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ONESTOGA\LEVEL 2\REQUIREMENST MODELLING AND VISUALIAZATION\ASSIGNMENT-5\"/>
    </mc:Choice>
  </mc:AlternateContent>
  <xr:revisionPtr revIDLastSave="0" documentId="13_ncr:1_{6ED70215-7A13-450A-853A-E5F09C50F19E}" xr6:coauthVersionLast="47" xr6:coauthVersionMax="47" xr10:uidLastSave="{00000000-0000-0000-0000-000000000000}"/>
  <bookViews>
    <workbookView minimized="1" xWindow="1776" yWindow="1224" windowWidth="7500" windowHeight="11016" activeTab="3" xr2:uid="{25D164A6-FA48-417D-B978-C7F1D7F4DD77}"/>
  </bookViews>
  <sheets>
    <sheet name="Sheet2" sheetId="5" r:id="rId1"/>
    <sheet name="Sheet4" sheetId="7" r:id="rId2"/>
    <sheet name="FilteredData" sheetId="6" r:id="rId3"/>
    <sheet name="BusinessObjective123" sheetId="1" r:id="rId4"/>
    <sheet name="Summary" sheetId="4" r:id="rId5"/>
    <sheet name="BusinessObjective2" sheetId="2" r:id="rId6"/>
    <sheet name="Calculation" sheetId="3" r:id="rId7"/>
  </sheets>
  <definedNames>
    <definedName name="_xlcn.WorksheetConnection_NYCRestaurantLocationDataTable.xlsxRestaurantData1" hidden="1">RestaurantData[]</definedName>
  </definedNames>
  <calcPr calcId="191029"/>
  <pivotCaches>
    <pivotCache cacheId="74" r:id="rId8"/>
    <pivotCache cacheId="72" r:id="rId9"/>
    <pivotCache cacheId="78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staurantData" name="RestaurantData" connection="WorksheetConnection_NYC - Restaurant Location Data Table.xlsx!Restaurant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864" i="2"/>
  <c r="L6594" i="2"/>
  <c r="L6974" i="2"/>
  <c r="L6973" i="2"/>
  <c r="L6972" i="2"/>
  <c r="L6971" i="2"/>
  <c r="L6970" i="2"/>
  <c r="L6969" i="2"/>
  <c r="L6968" i="2"/>
  <c r="L6967" i="2"/>
  <c r="L6374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5917" i="2"/>
  <c r="L6917" i="2"/>
  <c r="L6916" i="2"/>
  <c r="L6915" i="2"/>
  <c r="L5309" i="2"/>
  <c r="L6913" i="2"/>
  <c r="L6912" i="2"/>
  <c r="L6911" i="2"/>
  <c r="L6910" i="2"/>
  <c r="L6909" i="2"/>
  <c r="L6908" i="2"/>
  <c r="L6907" i="2"/>
  <c r="L6263" i="2"/>
  <c r="L6905" i="2"/>
  <c r="L3926" i="2"/>
  <c r="L4675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403" i="2"/>
  <c r="L3771" i="2"/>
  <c r="L6885" i="2"/>
  <c r="L6884" i="2"/>
  <c r="L6883" i="2"/>
  <c r="L6882" i="2"/>
  <c r="L6881" i="2"/>
  <c r="L6880" i="2"/>
  <c r="L6879" i="2"/>
  <c r="L6878" i="2"/>
  <c r="L6877" i="2"/>
  <c r="L6592" i="2"/>
  <c r="L6261" i="2"/>
  <c r="L5814" i="2"/>
  <c r="L6873" i="2"/>
  <c r="L6183" i="2"/>
  <c r="L4953" i="2"/>
  <c r="L5306" i="2"/>
  <c r="L6869" i="2"/>
  <c r="L6868" i="2"/>
  <c r="L3925" i="2"/>
  <c r="L3463" i="2"/>
  <c r="L6865" i="2"/>
  <c r="L2254" i="2"/>
  <c r="L6863" i="2"/>
  <c r="L6862" i="2"/>
  <c r="L6861" i="2"/>
  <c r="L6860" i="2"/>
  <c r="L6859" i="2"/>
  <c r="L6858" i="2"/>
  <c r="L6857" i="2"/>
  <c r="L6856" i="2"/>
  <c r="L6788" i="2"/>
  <c r="L5916" i="2"/>
  <c r="L5289" i="2"/>
  <c r="L5287" i="2"/>
  <c r="L6851" i="2"/>
  <c r="L6850" i="2"/>
  <c r="L4643" i="2"/>
  <c r="L3924" i="2"/>
  <c r="L3922" i="2"/>
  <c r="L4248" i="2"/>
  <c r="L6845" i="2"/>
  <c r="L6844" i="2"/>
  <c r="L6843" i="2"/>
  <c r="L6842" i="2"/>
  <c r="L1247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5549" i="2"/>
  <c r="L5286" i="2"/>
  <c r="L3768" i="2"/>
  <c r="L6821" i="2"/>
  <c r="L6820" i="2"/>
  <c r="L6819" i="2"/>
  <c r="L2863" i="2"/>
  <c r="L6817" i="2"/>
  <c r="L6816" i="2"/>
  <c r="L6815" i="2"/>
  <c r="L6814" i="2"/>
  <c r="L6813" i="2"/>
  <c r="L656" i="2"/>
  <c r="L809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372" i="2"/>
  <c r="L5672" i="2"/>
  <c r="L5546" i="2"/>
  <c r="L6795" i="2"/>
  <c r="L3345" i="2"/>
  <c r="L6793" i="2"/>
  <c r="L3254" i="2"/>
  <c r="L6791" i="2"/>
  <c r="L6790" i="2"/>
  <c r="L2861" i="2"/>
  <c r="L1816" i="2"/>
  <c r="L6787" i="2"/>
  <c r="L6786" i="2"/>
  <c r="L2253" i="2"/>
  <c r="L1815" i="2"/>
  <c r="L1814" i="2"/>
  <c r="L6782" i="2"/>
  <c r="L1484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32" i="2"/>
  <c r="L6646" i="2"/>
  <c r="L6451" i="2"/>
  <c r="L5461" i="2"/>
  <c r="L5283" i="2"/>
  <c r="L6761" i="2"/>
  <c r="L6760" i="2"/>
  <c r="L6759" i="2"/>
  <c r="L6758" i="2"/>
  <c r="L3020" i="2"/>
  <c r="L1813" i="2"/>
  <c r="L1143" i="2"/>
  <c r="L6754" i="2"/>
  <c r="L6753" i="2"/>
  <c r="L6752" i="2"/>
  <c r="L6751" i="2"/>
  <c r="L6750" i="2"/>
  <c r="L6749" i="2"/>
  <c r="L6748" i="2"/>
  <c r="L6747" i="2"/>
  <c r="L6746" i="2"/>
  <c r="L6745" i="2"/>
  <c r="L6257" i="2"/>
  <c r="L6336" i="2"/>
  <c r="L6742" i="2"/>
  <c r="L6741" i="2"/>
  <c r="L4247" i="2"/>
  <c r="L6739" i="2"/>
  <c r="L6738" i="2"/>
  <c r="L2539" i="2"/>
  <c r="L6736" i="2"/>
  <c r="L2542" i="2"/>
  <c r="L6734" i="2"/>
  <c r="L2035" i="2"/>
  <c r="L1811" i="2"/>
  <c r="L6731" i="2"/>
  <c r="L537" i="2"/>
  <c r="L6729" i="2"/>
  <c r="L6728" i="2"/>
  <c r="L6727" i="2"/>
  <c r="L6726" i="2"/>
  <c r="L6725" i="2"/>
  <c r="L6724" i="2"/>
  <c r="L6723" i="2"/>
  <c r="L6722" i="2"/>
  <c r="L6785" i="2"/>
  <c r="L6720" i="2"/>
  <c r="L6719" i="2"/>
  <c r="L5813" i="2"/>
  <c r="L5279" i="2"/>
  <c r="L6716" i="2"/>
  <c r="L3253" i="2"/>
  <c r="L4246" i="2"/>
  <c r="L6713" i="2"/>
  <c r="L6712" i="2"/>
  <c r="L6711" i="2"/>
  <c r="L6710" i="2"/>
  <c r="L6709" i="2"/>
  <c r="L6708" i="2"/>
  <c r="L6707" i="2"/>
  <c r="L6706" i="2"/>
  <c r="L6705" i="2"/>
  <c r="L6704" i="2"/>
  <c r="L724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5915" i="2"/>
  <c r="L6687" i="2"/>
  <c r="L5275" i="2"/>
  <c r="L3631" i="2"/>
  <c r="L6684" i="2"/>
  <c r="L4254" i="2"/>
  <c r="L6682" i="2"/>
  <c r="L6681" i="2"/>
  <c r="L2034" i="2"/>
  <c r="L1810" i="2"/>
  <c r="L6678" i="2"/>
  <c r="L6677" i="2"/>
  <c r="L722" i="2"/>
  <c r="L6675" i="2"/>
  <c r="L6674" i="2"/>
  <c r="L6673" i="2"/>
  <c r="L6672" i="2"/>
  <c r="L6671" i="2"/>
  <c r="L6670" i="2"/>
  <c r="L6669" i="2"/>
  <c r="L6668" i="2"/>
  <c r="L6667" i="2"/>
  <c r="L6666" i="2"/>
  <c r="L6976" i="2"/>
  <c r="L6664" i="2"/>
  <c r="L6663" i="2"/>
  <c r="L6057" i="2"/>
  <c r="L6056" i="2"/>
  <c r="L6660" i="2"/>
  <c r="L6182" i="2"/>
  <c r="L5786" i="2"/>
  <c r="L5459" i="2"/>
  <c r="L5048" i="2"/>
  <c r="L5274" i="2"/>
  <c r="L6654" i="2"/>
  <c r="L6653" i="2"/>
  <c r="L3921" i="2"/>
  <c r="L3250" i="2"/>
  <c r="L4245" i="2"/>
  <c r="L6649" i="2"/>
  <c r="L2033" i="2"/>
  <c r="L2252" i="2"/>
  <c r="L1809" i="2"/>
  <c r="L1242" i="2"/>
  <c r="L6644" i="2"/>
  <c r="L6643" i="2"/>
  <c r="L1483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730" i="2"/>
  <c r="L6626" i="2"/>
  <c r="L5899" i="2"/>
  <c r="L5893" i="2"/>
  <c r="L6014" i="2"/>
  <c r="L6622" i="2"/>
  <c r="L6621" i="2"/>
  <c r="L4663" i="2"/>
  <c r="L6619" i="2"/>
  <c r="L6618" i="2"/>
  <c r="L3343" i="2"/>
  <c r="L6616" i="2"/>
  <c r="L3916" i="2"/>
  <c r="L6614" i="2"/>
  <c r="L3019" i="2"/>
  <c r="L2032" i="2"/>
  <c r="L1806" i="2"/>
  <c r="L1791" i="2"/>
  <c r="L1480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013" i="2"/>
  <c r="L6593" i="2"/>
  <c r="L5272" i="2"/>
  <c r="L3249" i="2"/>
  <c r="L3762" i="2"/>
  <c r="L3248" i="2"/>
  <c r="L6588" i="2"/>
  <c r="L1790" i="2"/>
  <c r="L2251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5458" i="2"/>
  <c r="L6564" i="2"/>
  <c r="L4937" i="2"/>
  <c r="L4935" i="2"/>
  <c r="L6561" i="2"/>
  <c r="L6560" i="2"/>
  <c r="L6559" i="2"/>
  <c r="L2860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855" i="2"/>
  <c r="L6256" i="2"/>
  <c r="L6542" i="2"/>
  <c r="L6541" i="2"/>
  <c r="L6540" i="2"/>
  <c r="L4934" i="2"/>
  <c r="L6538" i="2"/>
  <c r="L6537" i="2"/>
  <c r="L6536" i="2"/>
  <c r="L6535" i="2"/>
  <c r="L6534" i="2"/>
  <c r="L1787" i="2"/>
  <c r="L1241" i="2"/>
  <c r="L655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91" i="2"/>
  <c r="L6450" i="2"/>
  <c r="L5457" i="2"/>
  <c r="L4776" i="2"/>
  <c r="L6509" i="2"/>
  <c r="L6508" i="2"/>
  <c r="L6507" i="2"/>
  <c r="L3018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784" i="2"/>
  <c r="L6488" i="2"/>
  <c r="L6255" i="2"/>
  <c r="L6054" i="2"/>
  <c r="L6485" i="2"/>
  <c r="L5671" i="2"/>
  <c r="L6483" i="2"/>
  <c r="L6482" i="2"/>
  <c r="L6481" i="2"/>
  <c r="L6480" i="2"/>
  <c r="L2857" i="2"/>
  <c r="L6478" i="2"/>
  <c r="L6477" i="2"/>
  <c r="L6476" i="2"/>
  <c r="L1467" i="2"/>
  <c r="L1464" i="2"/>
  <c r="L65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4649" i="2"/>
  <c r="L3229" i="2"/>
  <c r="L2536" i="2"/>
  <c r="L6454" i="2"/>
  <c r="L2645" i="2"/>
  <c r="L6452" i="2"/>
  <c r="L1783" i="2"/>
  <c r="L1139" i="2"/>
  <c r="L910" i="2"/>
  <c r="L6448" i="2"/>
  <c r="L808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5540" i="2"/>
  <c r="L6430" i="2"/>
  <c r="L6429" i="2"/>
  <c r="L4251" i="2"/>
  <c r="L3742" i="2"/>
  <c r="L6426" i="2"/>
  <c r="L1782" i="2"/>
  <c r="L974" i="2"/>
  <c r="L6423" i="2"/>
  <c r="L6422" i="2"/>
  <c r="L6421" i="2"/>
  <c r="L6420" i="2"/>
  <c r="L6419" i="2"/>
  <c r="L6418" i="2"/>
  <c r="L6417" i="2"/>
  <c r="L6416" i="2"/>
  <c r="L6415" i="2"/>
  <c r="L6645" i="2"/>
  <c r="L6413" i="2"/>
  <c r="L5892" i="2"/>
  <c r="L6411" i="2"/>
  <c r="L6410" i="2"/>
  <c r="L6409" i="2"/>
  <c r="L6408" i="2"/>
  <c r="L6407" i="2"/>
  <c r="L5047" i="2"/>
  <c r="L4244" i="2"/>
  <c r="L6404" i="2"/>
  <c r="L3915" i="2"/>
  <c r="L2411" i="2"/>
  <c r="L6401" i="2"/>
  <c r="L2535" i="2"/>
  <c r="L6399" i="2"/>
  <c r="L6398" i="2"/>
  <c r="L6397" i="2"/>
  <c r="L2030" i="2"/>
  <c r="L2250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854" i="2"/>
  <c r="L5045" i="2"/>
  <c r="L6380" i="2"/>
  <c r="L6379" i="2"/>
  <c r="L6378" i="2"/>
  <c r="L4243" i="2"/>
  <c r="L3911" i="2"/>
  <c r="L3342" i="2"/>
  <c r="L4242" i="2"/>
  <c r="L6373" i="2"/>
  <c r="L2534" i="2"/>
  <c r="L6371" i="2"/>
  <c r="L2409" i="2"/>
  <c r="L3017" i="2"/>
  <c r="L6368" i="2"/>
  <c r="L1240" i="2"/>
  <c r="L705" i="2"/>
  <c r="L6365" i="2"/>
  <c r="L6364" i="2"/>
  <c r="L6363" i="2"/>
  <c r="L6362" i="2"/>
  <c r="L6361" i="2"/>
  <c r="L6360" i="2"/>
  <c r="L6359" i="2"/>
  <c r="L6358" i="2"/>
  <c r="L6357" i="2"/>
  <c r="L6428" i="2"/>
  <c r="L6330" i="2"/>
  <c r="L6354" i="2"/>
  <c r="L6353" i="2"/>
  <c r="L6352" i="2"/>
  <c r="L3327" i="2"/>
  <c r="L3910" i="2"/>
  <c r="L6349" i="2"/>
  <c r="L6348" i="2"/>
  <c r="L6347" i="2"/>
  <c r="L2533" i="2"/>
  <c r="L2640" i="2"/>
  <c r="L6344" i="2"/>
  <c r="L556" i="2"/>
  <c r="L6342" i="2"/>
  <c r="L6341" i="2"/>
  <c r="L6340" i="2"/>
  <c r="L6339" i="2"/>
  <c r="L6338" i="2"/>
  <c r="L6337" i="2"/>
  <c r="L6721" i="2"/>
  <c r="L6335" i="2"/>
  <c r="L6334" i="2"/>
  <c r="L6333" i="2"/>
  <c r="L6332" i="2"/>
  <c r="L6331" i="2"/>
  <c r="L3228" i="2"/>
  <c r="L3227" i="2"/>
  <c r="L4219" i="2"/>
  <c r="L6327" i="2"/>
  <c r="L6326" i="2"/>
  <c r="L2856" i="2"/>
  <c r="L1780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783" i="2"/>
  <c r="L6308" i="2"/>
  <c r="L6329" i="2"/>
  <c r="L5889" i="2"/>
  <c r="L6305" i="2"/>
  <c r="L5669" i="2"/>
  <c r="L6303" i="2"/>
  <c r="L5271" i="2"/>
  <c r="L3630" i="2"/>
  <c r="L6300" i="2"/>
  <c r="L4218" i="2"/>
  <c r="L6298" i="2"/>
  <c r="L6297" i="2"/>
  <c r="L4642" i="2"/>
  <c r="L2407" i="2"/>
  <c r="L2247" i="2"/>
  <c r="L6293" i="2"/>
  <c r="L2225" i="2"/>
  <c r="L1463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4641" i="2"/>
  <c r="L4217" i="2"/>
  <c r="L6262" i="2"/>
  <c r="L3015" i="2"/>
  <c r="L6260" i="2"/>
  <c r="L6259" i="2"/>
  <c r="L6258" i="2"/>
  <c r="L1768" i="2"/>
  <c r="L1237" i="2"/>
  <c r="L909" i="2"/>
  <c r="L972" i="2"/>
  <c r="L6253" i="2"/>
  <c r="L6252" i="2"/>
  <c r="L6251" i="2"/>
  <c r="L6250" i="2"/>
  <c r="L6249" i="2"/>
  <c r="L6248" i="2"/>
  <c r="L6247" i="2"/>
  <c r="L6246" i="2"/>
  <c r="L6245" i="2"/>
  <c r="L6244" i="2"/>
  <c r="L6243" i="2"/>
  <c r="L6012" i="2"/>
  <c r="L6053" i="2"/>
  <c r="L5044" i="2"/>
  <c r="L6239" i="2"/>
  <c r="L6238" i="2"/>
  <c r="L6237" i="2"/>
  <c r="L6236" i="2"/>
  <c r="L6235" i="2"/>
  <c r="L1767" i="2"/>
  <c r="L2029" i="2"/>
  <c r="L2220" i="2"/>
  <c r="L805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5888" i="2"/>
  <c r="L6210" i="2"/>
  <c r="L6209" i="2"/>
  <c r="L3909" i="2"/>
  <c r="L3326" i="2"/>
  <c r="L6206" i="2"/>
  <c r="L6205" i="2"/>
  <c r="L6204" i="2"/>
  <c r="L6203" i="2"/>
  <c r="L2406" i="2"/>
  <c r="L2854" i="2"/>
  <c r="L6200" i="2"/>
  <c r="L6199" i="2"/>
  <c r="L1138" i="2"/>
  <c r="L6197" i="2"/>
  <c r="L6196" i="2"/>
  <c r="L6195" i="2"/>
  <c r="L6194" i="2"/>
  <c r="L6193" i="2"/>
  <c r="L6192" i="2"/>
  <c r="L6191" i="2"/>
  <c r="L6853" i="2"/>
  <c r="L6189" i="2"/>
  <c r="L5456" i="2"/>
  <c r="L3907" i="2"/>
  <c r="L3225" i="2"/>
  <c r="L3325" i="2"/>
  <c r="L3629" i="2"/>
  <c r="L2028" i="2"/>
  <c r="L2218" i="2"/>
  <c r="L568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5887" i="2"/>
  <c r="L6181" i="2"/>
  <c r="L5270" i="2"/>
  <c r="L4216" i="2"/>
  <c r="L6159" i="2"/>
  <c r="L2405" i="2"/>
  <c r="L2639" i="2"/>
  <c r="L6156" i="2"/>
  <c r="L6155" i="2"/>
  <c r="L2026" i="2"/>
  <c r="L6153" i="2"/>
  <c r="L804" i="2"/>
  <c r="L802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5269" i="2"/>
  <c r="L5040" i="2"/>
  <c r="L3735" i="2"/>
  <c r="L4674" i="2"/>
  <c r="L3461" i="2"/>
  <c r="L4215" i="2"/>
  <c r="L3628" i="2"/>
  <c r="L6129" i="2"/>
  <c r="L3458" i="2"/>
  <c r="L6127" i="2"/>
  <c r="L2214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781" i="2"/>
  <c r="L6107" i="2"/>
  <c r="L6106" i="2"/>
  <c r="L5785" i="2"/>
  <c r="L6104" i="2"/>
  <c r="L6103" i="2"/>
  <c r="L4932" i="2"/>
  <c r="L6101" i="2"/>
  <c r="L6100" i="2"/>
  <c r="L4211" i="2"/>
  <c r="L4210" i="2"/>
  <c r="L3222" i="2"/>
  <c r="L2404" i="2"/>
  <c r="L6095" i="2"/>
  <c r="L2025" i="2"/>
  <c r="L6093" i="2"/>
  <c r="L2213" i="2"/>
  <c r="L2024" i="2"/>
  <c r="L1236" i="2"/>
  <c r="L6089" i="2"/>
  <c r="L567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402" i="2"/>
  <c r="L6254" i="2"/>
  <c r="L6066" i="2"/>
  <c r="L6065" i="2"/>
  <c r="L5784" i="2"/>
  <c r="L6063" i="2"/>
  <c r="L6062" i="2"/>
  <c r="L6061" i="2"/>
  <c r="L6060" i="2"/>
  <c r="L6059" i="2"/>
  <c r="L6058" i="2"/>
  <c r="L4209" i="2"/>
  <c r="L2023" i="2"/>
  <c r="L6055" i="2"/>
  <c r="L2022" i="2"/>
  <c r="L2011" i="2"/>
  <c r="L6052" i="2"/>
  <c r="L6051" i="2"/>
  <c r="L828" i="2"/>
  <c r="L6049" i="2"/>
  <c r="L6048" i="2"/>
  <c r="L6047" i="2"/>
  <c r="L6046" i="2"/>
  <c r="L6045" i="2"/>
  <c r="L6044" i="2"/>
  <c r="L6718" i="2"/>
  <c r="L6400" i="2"/>
  <c r="L6163" i="2"/>
  <c r="L6040" i="2"/>
  <c r="L6039" i="2"/>
  <c r="L3906" i="2"/>
  <c r="L3627" i="2"/>
  <c r="L6036" i="2"/>
  <c r="L6035" i="2"/>
  <c r="L6034" i="2"/>
  <c r="L2852" i="2"/>
  <c r="L6032" i="2"/>
  <c r="L2008" i="2"/>
  <c r="L6030" i="2"/>
  <c r="L1460" i="2"/>
  <c r="L536" i="2"/>
  <c r="L6027" i="2"/>
  <c r="L6026" i="2"/>
  <c r="L6025" i="2"/>
  <c r="L6024" i="2"/>
  <c r="L6023" i="2"/>
  <c r="L6022" i="2"/>
  <c r="L6021" i="2"/>
  <c r="L6020" i="2"/>
  <c r="L6019" i="2"/>
  <c r="L6018" i="2"/>
  <c r="L6017" i="2"/>
  <c r="L6050" i="2"/>
  <c r="L6011" i="2"/>
  <c r="L5032" i="2"/>
  <c r="L4930" i="2"/>
  <c r="L4734" i="2"/>
  <c r="L4928" i="2"/>
  <c r="L6010" i="2"/>
  <c r="L6009" i="2"/>
  <c r="L6008" i="2"/>
  <c r="L4208" i="2"/>
  <c r="L2849" i="2"/>
  <c r="L6005" i="2"/>
  <c r="L2007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6590" i="2"/>
  <c r="L6589" i="2"/>
  <c r="L5984" i="2"/>
  <c r="L6242" i="2"/>
  <c r="L6162" i="2"/>
  <c r="L5981" i="2"/>
  <c r="L5980" i="2"/>
  <c r="L5453" i="2"/>
  <c r="L5268" i="2"/>
  <c r="L5977" i="2"/>
  <c r="L3320" i="2"/>
  <c r="L5975" i="2"/>
  <c r="L5974" i="2"/>
  <c r="L5973" i="2"/>
  <c r="L3624" i="2"/>
  <c r="L2532" i="2"/>
  <c r="L5970" i="2"/>
  <c r="L5969" i="2"/>
  <c r="L5968" i="2"/>
  <c r="L5967" i="2"/>
  <c r="L1459" i="2"/>
  <c r="L5965" i="2"/>
  <c r="L5964" i="2"/>
  <c r="L5963" i="2"/>
  <c r="L5962" i="2"/>
  <c r="L5961" i="2"/>
  <c r="L5960" i="2"/>
  <c r="L5959" i="2"/>
  <c r="L5958" i="2"/>
  <c r="L5957" i="2"/>
  <c r="L6975" i="2"/>
  <c r="L6328" i="2"/>
  <c r="L4638" i="2"/>
  <c r="L5953" i="2"/>
  <c r="L5952" i="2"/>
  <c r="L4207" i="2"/>
  <c r="L5950" i="2"/>
  <c r="L5949" i="2"/>
  <c r="L3014" i="2"/>
  <c r="L5947" i="2"/>
  <c r="L5946" i="2"/>
  <c r="L5945" i="2"/>
  <c r="L1122" i="2"/>
  <c r="L1457" i="2"/>
  <c r="L5942" i="2"/>
  <c r="L800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6766" i="2"/>
  <c r="L6396" i="2"/>
  <c r="L5921" i="2"/>
  <c r="L3622" i="2"/>
  <c r="L3219" i="2"/>
  <c r="L4345" i="2"/>
  <c r="L4637" i="2"/>
  <c r="L3467" i="2"/>
  <c r="L2847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6587" i="2"/>
  <c r="L5898" i="2"/>
  <c r="L5897" i="2"/>
  <c r="L5896" i="2"/>
  <c r="L5895" i="2"/>
  <c r="L5894" i="2"/>
  <c r="L5451" i="2"/>
  <c r="L3216" i="2"/>
  <c r="L5891" i="2"/>
  <c r="L5890" i="2"/>
  <c r="L3012" i="2"/>
  <c r="L2005" i="2"/>
  <c r="L2211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6966" i="2"/>
  <c r="L6717" i="2"/>
  <c r="L6586" i="2"/>
  <c r="L5782" i="2"/>
  <c r="L5870" i="2"/>
  <c r="L5781" i="2"/>
  <c r="L5667" i="2"/>
  <c r="L3215" i="2"/>
  <c r="L4636" i="2"/>
  <c r="L3457" i="2"/>
  <c r="L4678" i="2"/>
  <c r="L5863" i="2"/>
  <c r="L2385" i="2"/>
  <c r="L1765" i="2"/>
  <c r="L1762" i="2"/>
  <c r="L5859" i="2"/>
  <c r="L894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6241" i="2"/>
  <c r="L5844" i="2"/>
  <c r="L4710" i="2"/>
  <c r="L5842" i="2"/>
  <c r="L4609" i="2"/>
  <c r="L5840" i="2"/>
  <c r="L5839" i="2"/>
  <c r="L5838" i="2"/>
  <c r="L2004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4923" i="2"/>
  <c r="L4344" i="2"/>
  <c r="L3214" i="2"/>
  <c r="L3213" i="2"/>
  <c r="L5818" i="2"/>
  <c r="L5817" i="2"/>
  <c r="L2383" i="2"/>
  <c r="L2194" i="2"/>
  <c r="L2191" i="2"/>
  <c r="L1235" i="2"/>
  <c r="L5812" i="2"/>
  <c r="L5811" i="2"/>
  <c r="L5810" i="2"/>
  <c r="L825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6325" i="2"/>
  <c r="L6007" i="2"/>
  <c r="L5031" i="2"/>
  <c r="L4342" i="2"/>
  <c r="L2617" i="2"/>
  <c r="L2531" i="2"/>
  <c r="L3011" i="2"/>
  <c r="L5783" i="2"/>
  <c r="L2002" i="2"/>
  <c r="L1455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6765" i="2"/>
  <c r="L5765" i="2"/>
  <c r="L5764" i="2"/>
  <c r="L5763" i="2"/>
  <c r="L6006" i="2"/>
  <c r="L5761" i="2"/>
  <c r="L5450" i="2"/>
  <c r="L5759" i="2"/>
  <c r="L5758" i="2"/>
  <c r="L3730" i="2"/>
  <c r="L5756" i="2"/>
  <c r="L3621" i="2"/>
  <c r="L4186" i="2"/>
  <c r="L5753" i="2"/>
  <c r="L5752" i="2"/>
  <c r="L2615" i="2"/>
  <c r="L5750" i="2"/>
  <c r="L5749" i="2"/>
  <c r="L5748" i="2"/>
  <c r="L5747" i="2"/>
  <c r="L1753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4922" i="2"/>
  <c r="L5727" i="2"/>
  <c r="L5726" i="2"/>
  <c r="L5725" i="2"/>
  <c r="L3010" i="2"/>
  <c r="L2614" i="2"/>
  <c r="L1121" i="2"/>
  <c r="L5721" i="2"/>
  <c r="L5720" i="2"/>
  <c r="L702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6852" i="2"/>
  <c r="L5700" i="2"/>
  <c r="L6642" i="2"/>
  <c r="L5698" i="2"/>
  <c r="L5697" i="2"/>
  <c r="L4901" i="2"/>
  <c r="L5695" i="2"/>
  <c r="L3620" i="2"/>
  <c r="L5693" i="2"/>
  <c r="L3008" i="2"/>
  <c r="L2001" i="2"/>
  <c r="L1751" i="2"/>
  <c r="L889" i="2"/>
  <c r="L799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6849" i="2"/>
  <c r="L6565" i="2"/>
  <c r="L6324" i="2"/>
  <c r="L6309" i="2"/>
  <c r="L6240" i="2"/>
  <c r="L5670" i="2"/>
  <c r="L4709" i="2"/>
  <c r="L5668" i="2"/>
  <c r="L5030" i="2"/>
  <c r="L5666" i="2"/>
  <c r="L5665" i="2"/>
  <c r="L3006" i="2"/>
  <c r="L3005" i="2"/>
  <c r="L3004" i="2"/>
  <c r="L2381" i="2"/>
  <c r="L175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539" i="2"/>
  <c r="L5430" i="2"/>
  <c r="L4897" i="2"/>
  <c r="L5641" i="2"/>
  <c r="L5640" i="2"/>
  <c r="L3599" i="2"/>
  <c r="L3435" i="2"/>
  <c r="L3211" i="2"/>
  <c r="L2190" i="2"/>
  <c r="L1996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6848" i="2"/>
  <c r="L6847" i="2"/>
  <c r="L5620" i="2"/>
  <c r="L5619" i="2"/>
  <c r="L5618" i="2"/>
  <c r="L4893" i="2"/>
  <c r="L3728" i="2"/>
  <c r="L4182" i="2"/>
  <c r="L5614" i="2"/>
  <c r="L5613" i="2"/>
  <c r="L5612" i="2"/>
  <c r="L1993" i="2"/>
  <c r="L97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6846" i="2"/>
  <c r="L5586" i="2"/>
  <c r="L5874" i="2"/>
  <c r="L5584" i="2"/>
  <c r="L5583" i="2"/>
  <c r="L5245" i="2"/>
  <c r="L5244" i="2"/>
  <c r="L5580" i="2"/>
  <c r="L4180" i="2"/>
  <c r="L4606" i="2"/>
  <c r="L4179" i="2"/>
  <c r="L5576" i="2"/>
  <c r="L5575" i="2"/>
  <c r="L5574" i="2"/>
  <c r="L535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6161" i="2"/>
  <c r="L5548" i="2"/>
  <c r="L5547" i="2"/>
  <c r="L5664" i="2"/>
  <c r="L5545" i="2"/>
  <c r="L5544" i="2"/>
  <c r="L5543" i="2"/>
  <c r="L5542" i="2"/>
  <c r="L5541" i="2"/>
  <c r="L3195" i="2"/>
  <c r="L3889" i="2"/>
  <c r="L5538" i="2"/>
  <c r="L5537" i="2"/>
  <c r="L2188" i="2"/>
  <c r="L1440" i="2"/>
  <c r="L1234" i="2"/>
  <c r="L5533" i="2"/>
  <c r="L1233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766" i="2"/>
  <c r="L5509" i="2"/>
  <c r="L5010" i="2"/>
  <c r="L5507" i="2"/>
  <c r="L5506" i="2"/>
  <c r="L4249" i="2"/>
  <c r="L3433" i="2"/>
  <c r="L3727" i="2"/>
  <c r="L3193" i="2"/>
  <c r="L4602" i="2"/>
  <c r="L2998" i="2"/>
  <c r="L5499" i="2"/>
  <c r="L5498" i="2"/>
  <c r="L2530" i="2"/>
  <c r="L5496" i="2"/>
  <c r="L1749" i="2"/>
  <c r="L963" i="2"/>
  <c r="L81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6841" i="2"/>
  <c r="L5465" i="2"/>
  <c r="L6918" i="2"/>
  <c r="L6824" i="2"/>
  <c r="L5462" i="2"/>
  <c r="L6563" i="2"/>
  <c r="L5460" i="2"/>
  <c r="L5762" i="2"/>
  <c r="L5760" i="2"/>
  <c r="L4892" i="2"/>
  <c r="L4601" i="2"/>
  <c r="L5455" i="2"/>
  <c r="L5454" i="2"/>
  <c r="L3888" i="2"/>
  <c r="L5452" i="2"/>
  <c r="L1975" i="2"/>
  <c r="L1974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6004" i="2"/>
  <c r="L5873" i="2"/>
  <c r="L5428" i="2"/>
  <c r="L5427" i="2"/>
  <c r="L359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6186" i="2"/>
  <c r="L5401" i="2"/>
  <c r="L5872" i="2"/>
  <c r="L5757" i="2"/>
  <c r="L5755" i="2"/>
  <c r="L5663" i="2"/>
  <c r="L5662" i="2"/>
  <c r="L5395" i="2"/>
  <c r="L4176" i="2"/>
  <c r="L5393" i="2"/>
  <c r="L3594" i="2"/>
  <c r="L5391" i="2"/>
  <c r="L3705" i="2"/>
  <c r="L5389" i="2"/>
  <c r="L1972" i="2"/>
  <c r="L5387" i="2"/>
  <c r="L1746" i="2"/>
  <c r="L5385" i="2"/>
  <c r="L5384" i="2"/>
  <c r="L961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6764" i="2"/>
  <c r="L6627" i="2"/>
  <c r="L5356" i="2"/>
  <c r="L5355" i="2"/>
  <c r="L5009" i="2"/>
  <c r="L5353" i="2"/>
  <c r="L5352" i="2"/>
  <c r="L5351" i="2"/>
  <c r="L4600" i="2"/>
  <c r="L4155" i="2"/>
  <c r="L3191" i="2"/>
  <c r="L5347" i="2"/>
  <c r="L3432" i="2"/>
  <c r="L2527" i="2"/>
  <c r="L5344" i="2"/>
  <c r="L2846" i="2"/>
  <c r="L5342" i="2"/>
  <c r="L1743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6715" i="2"/>
  <c r="L6562" i="2"/>
  <c r="L5319" i="2"/>
  <c r="L5318" i="2"/>
  <c r="L5661" i="2"/>
  <c r="L5008" i="2"/>
  <c r="L5315" i="2"/>
  <c r="L5314" i="2"/>
  <c r="L2979" i="2"/>
  <c r="L5312" i="2"/>
  <c r="L5311" i="2"/>
  <c r="L2310" i="2"/>
  <c r="L2184" i="2"/>
  <c r="L5308" i="2"/>
  <c r="L5307" i="2"/>
  <c r="L544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6714" i="2"/>
  <c r="L5288" i="2"/>
  <c r="L6406" i="2"/>
  <c r="L4889" i="2"/>
  <c r="L5285" i="2"/>
  <c r="L5284" i="2"/>
  <c r="L4152" i="2"/>
  <c r="L5282" i="2"/>
  <c r="L5281" i="2"/>
  <c r="L5280" i="2"/>
  <c r="L3189" i="2"/>
  <c r="L5278" i="2"/>
  <c r="L5277" i="2"/>
  <c r="L5276" i="2"/>
  <c r="L2183" i="2"/>
  <c r="L1118" i="2"/>
  <c r="L5273" i="2"/>
  <c r="L1221" i="2"/>
  <c r="L1439" i="2"/>
  <c r="L795" i="2"/>
  <c r="L700" i="2"/>
  <c r="L543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6823" i="2"/>
  <c r="L6822" i="2"/>
  <c r="L5243" i="2"/>
  <c r="L6370" i="2"/>
  <c r="L5241" i="2"/>
  <c r="L5240" i="2"/>
  <c r="L5239" i="2"/>
  <c r="L5238" i="2"/>
  <c r="L5237" i="2"/>
  <c r="L5236" i="2"/>
  <c r="L5235" i="2"/>
  <c r="L2308" i="2"/>
  <c r="L5233" i="2"/>
  <c r="L1220" i="2"/>
  <c r="L5231" i="2"/>
  <c r="L5230" i="2"/>
  <c r="L642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6818" i="2"/>
  <c r="L5208" i="2"/>
  <c r="L5207" i="2"/>
  <c r="L5660" i="2"/>
  <c r="L5429" i="2"/>
  <c r="L5204" i="2"/>
  <c r="L4886" i="2"/>
  <c r="L5202" i="2"/>
  <c r="L5201" i="2"/>
  <c r="L4599" i="2"/>
  <c r="L5199" i="2"/>
  <c r="L2379" i="2"/>
  <c r="L5197" i="2"/>
  <c r="L1741" i="2"/>
  <c r="L1117" i="2"/>
  <c r="L5194" i="2"/>
  <c r="L1437" i="2"/>
  <c r="L639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536" i="2"/>
  <c r="L5242" i="2"/>
  <c r="L5159" i="2"/>
  <c r="L3704" i="2"/>
  <c r="L3188" i="2"/>
  <c r="L3319" i="2"/>
  <c r="L5155" i="2"/>
  <c r="L2978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871" i="2"/>
  <c r="L5130" i="2"/>
  <c r="L5129" i="2"/>
  <c r="L4853" i="2"/>
  <c r="L5127" i="2"/>
  <c r="L5126" i="2"/>
  <c r="L5125" i="2"/>
  <c r="L3887" i="2"/>
  <c r="L5123" i="2"/>
  <c r="L5122" i="2"/>
  <c r="L2181" i="2"/>
  <c r="L5120" i="2"/>
  <c r="L1739" i="2"/>
  <c r="L5118" i="2"/>
  <c r="L1116" i="2"/>
  <c r="L5116" i="2"/>
  <c r="L566" i="2"/>
  <c r="L533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6625" i="2"/>
  <c r="L6234" i="2"/>
  <c r="L5095" i="2"/>
  <c r="L5094" i="2"/>
  <c r="L5093" i="2"/>
  <c r="L5092" i="2"/>
  <c r="L3187" i="2"/>
  <c r="L2831" i="2"/>
  <c r="L5089" i="2"/>
  <c r="L5088" i="2"/>
  <c r="L1971" i="2"/>
  <c r="L1717" i="2"/>
  <c r="L5085" i="2"/>
  <c r="L960" i="2"/>
  <c r="L531" i="2"/>
  <c r="L698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6558" i="2"/>
  <c r="L6307" i="2"/>
  <c r="L5046" i="2"/>
  <c r="L5869" i="2"/>
  <c r="L5809" i="2"/>
  <c r="L5043" i="2"/>
  <c r="L5042" i="2"/>
  <c r="L5041" i="2"/>
  <c r="L3431" i="2"/>
  <c r="L5039" i="2"/>
  <c r="L5038" i="2"/>
  <c r="L5037" i="2"/>
  <c r="L5036" i="2"/>
  <c r="L5035" i="2"/>
  <c r="L5034" i="2"/>
  <c r="L5033" i="2"/>
  <c r="L2180" i="2"/>
  <c r="L958" i="2"/>
  <c r="L696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6703" i="2"/>
  <c r="L6914" i="2"/>
  <c r="L6544" i="2"/>
  <c r="L6543" i="2"/>
  <c r="L6160" i="2"/>
  <c r="L5644" i="2"/>
  <c r="L5004" i="2"/>
  <c r="L3593" i="2"/>
  <c r="L4578" i="2"/>
  <c r="L1716" i="2"/>
  <c r="L1435" i="2"/>
  <c r="L4999" i="2"/>
  <c r="L695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6043" i="2"/>
  <c r="L5754" i="2"/>
  <c r="L4970" i="2"/>
  <c r="L5751" i="2"/>
  <c r="L4968" i="2"/>
  <c r="L3185" i="2"/>
  <c r="L4966" i="2"/>
  <c r="L4151" i="2"/>
  <c r="L4150" i="2"/>
  <c r="L2526" i="2"/>
  <c r="L2524" i="2"/>
  <c r="L1970" i="2"/>
  <c r="L2161" i="2"/>
  <c r="L1715" i="2"/>
  <c r="L1712" i="2"/>
  <c r="L1711" i="2"/>
  <c r="L1968" i="2"/>
  <c r="L1433" i="2"/>
  <c r="L4954" i="2"/>
  <c r="L810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6158" i="2"/>
  <c r="L4936" i="2"/>
  <c r="L5426" i="2"/>
  <c r="L5007" i="2"/>
  <c r="L4933" i="2"/>
  <c r="L3885" i="2"/>
  <c r="L4931" i="2"/>
  <c r="L3184" i="2"/>
  <c r="L4929" i="2"/>
  <c r="L4679" i="2"/>
  <c r="L4927" i="2"/>
  <c r="L4926" i="2"/>
  <c r="L4925" i="2"/>
  <c r="L4924" i="2"/>
  <c r="L1710" i="2"/>
  <c r="L1429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6539" i="2"/>
  <c r="L4900" i="2"/>
  <c r="L4899" i="2"/>
  <c r="L4898" i="2"/>
  <c r="L5986" i="2"/>
  <c r="L4896" i="2"/>
  <c r="L4895" i="2"/>
  <c r="L4894" i="2"/>
  <c r="L5006" i="2"/>
  <c r="L3701" i="2"/>
  <c r="L4891" i="2"/>
  <c r="L4890" i="2"/>
  <c r="L3318" i="2"/>
  <c r="L4888" i="2"/>
  <c r="L4887" i="2"/>
  <c r="L2158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6157" i="2"/>
  <c r="L4852" i="2"/>
  <c r="L5643" i="2"/>
  <c r="L4850" i="2"/>
  <c r="L5234" i="2"/>
  <c r="L4149" i="2"/>
  <c r="L4847" i="2"/>
  <c r="L2154" i="2"/>
  <c r="L4845" i="2"/>
  <c r="L1966" i="2"/>
  <c r="L4843" i="2"/>
  <c r="L1219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6533" i="2"/>
  <c r="L6624" i="2"/>
  <c r="L4820" i="2"/>
  <c r="L5642" i="2"/>
  <c r="L5232" i="2"/>
  <c r="L4148" i="2"/>
  <c r="L4577" i="2"/>
  <c r="L4815" i="2"/>
  <c r="L3700" i="2"/>
  <c r="L1426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6688" i="2"/>
  <c r="L6532" i="2"/>
  <c r="L4795" i="2"/>
  <c r="L4794" i="2"/>
  <c r="L5868" i="2"/>
  <c r="L6154" i="2"/>
  <c r="L4851" i="2"/>
  <c r="L4790" i="2"/>
  <c r="L4146" i="2"/>
  <c r="L4788" i="2"/>
  <c r="L3183" i="2"/>
  <c r="L4786" i="2"/>
  <c r="L4574" i="2"/>
  <c r="L4784" i="2"/>
  <c r="L4134" i="2"/>
  <c r="L4782" i="2"/>
  <c r="L4781" i="2"/>
  <c r="L2523" i="2"/>
  <c r="L2307" i="2"/>
  <c r="L4778" i="2"/>
  <c r="L1965" i="2"/>
  <c r="L1963" i="2"/>
  <c r="L111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6531" i="2"/>
  <c r="L5535" i="2"/>
  <c r="L4751" i="2"/>
  <c r="L3430" i="2"/>
  <c r="L3884" i="2"/>
  <c r="L4748" i="2"/>
  <c r="L4747" i="2"/>
  <c r="L4746" i="2"/>
  <c r="L4745" i="2"/>
  <c r="L2505" i="2"/>
  <c r="L2504" i="2"/>
  <c r="L4742" i="2"/>
  <c r="L1709" i="2"/>
  <c r="L4740" i="2"/>
  <c r="L1114" i="2"/>
  <c r="L1412" i="2"/>
  <c r="L1218" i="2"/>
  <c r="L4736" i="2"/>
  <c r="L638" i="2"/>
  <c r="L523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6812" i="2"/>
  <c r="L5639" i="2"/>
  <c r="L4708" i="2"/>
  <c r="L4707" i="2"/>
  <c r="L4706" i="2"/>
  <c r="L4705" i="2"/>
  <c r="L3182" i="2"/>
  <c r="L4703" i="2"/>
  <c r="L4133" i="2"/>
  <c r="L2977" i="2"/>
  <c r="L4700" i="2"/>
  <c r="L4699" i="2"/>
  <c r="L957" i="2"/>
  <c r="L1215" i="2"/>
  <c r="L4696" i="2"/>
  <c r="L1213" i="2"/>
  <c r="L1212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6906" i="2"/>
  <c r="L6763" i="2"/>
  <c r="L4677" i="2"/>
  <c r="L5402" i="2"/>
  <c r="L5005" i="2"/>
  <c r="L4849" i="2"/>
  <c r="L4673" i="2"/>
  <c r="L4130" i="2"/>
  <c r="L4671" i="2"/>
  <c r="L4670" i="2"/>
  <c r="L4669" i="2"/>
  <c r="L4668" i="2"/>
  <c r="L4667" i="2"/>
  <c r="L1708" i="2"/>
  <c r="L2153" i="2"/>
  <c r="L4664" i="2"/>
  <c r="L111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5534" i="2"/>
  <c r="L4648" i="2"/>
  <c r="L3428" i="2"/>
  <c r="L2503" i="2"/>
  <c r="L4645" i="2"/>
  <c r="L2412" i="2"/>
  <c r="L2613" i="2"/>
  <c r="L2829" i="2"/>
  <c r="L1707" i="2"/>
  <c r="L4640" i="2"/>
  <c r="L4639" i="2"/>
  <c r="L633" i="2"/>
  <c r="L565" i="2"/>
  <c r="L522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5400" i="2"/>
  <c r="L4608" i="2"/>
  <c r="L4607" i="2"/>
  <c r="L3426" i="2"/>
  <c r="L4605" i="2"/>
  <c r="L4604" i="2"/>
  <c r="L4603" i="2"/>
  <c r="L1706" i="2"/>
  <c r="L1112" i="2"/>
  <c r="L956" i="2"/>
  <c r="L693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6449" i="2"/>
  <c r="L6427" i="2"/>
  <c r="L4576" i="2"/>
  <c r="L4575" i="2"/>
  <c r="L5790" i="2"/>
  <c r="L4573" i="2"/>
  <c r="L4572" i="2"/>
  <c r="L4571" i="2"/>
  <c r="L3180" i="2"/>
  <c r="L3883" i="2"/>
  <c r="L2502" i="2"/>
  <c r="L2828" i="2"/>
  <c r="L4566" i="2"/>
  <c r="L2588" i="2"/>
  <c r="L2151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6042" i="2"/>
  <c r="L5399" i="2"/>
  <c r="L3699" i="2"/>
  <c r="L4570" i="2"/>
  <c r="L4539" i="2"/>
  <c r="L4569" i="2"/>
  <c r="L4128" i="2"/>
  <c r="L3179" i="2"/>
  <c r="L2149" i="2"/>
  <c r="L1211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6041" i="2"/>
  <c r="L5985" i="2"/>
  <c r="L4512" i="2"/>
  <c r="L4665" i="2"/>
  <c r="L3424" i="2"/>
  <c r="L4509" i="2"/>
  <c r="L4508" i="2"/>
  <c r="L3592" i="2"/>
  <c r="L4506" i="2"/>
  <c r="L4505" i="2"/>
  <c r="L1110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6513" i="2"/>
  <c r="L4479" i="2"/>
  <c r="L5746" i="2"/>
  <c r="L4477" i="2"/>
  <c r="L4476" i="2"/>
  <c r="L3882" i="2"/>
  <c r="L4474" i="2"/>
  <c r="L4473" i="2"/>
  <c r="L4472" i="2"/>
  <c r="L3316" i="2"/>
  <c r="L4568" i="2"/>
  <c r="L4469" i="2"/>
  <c r="L1945" i="2"/>
  <c r="L4467" i="2"/>
  <c r="L1704" i="2"/>
  <c r="L4465" i="2"/>
  <c r="L1410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6762" i="2"/>
  <c r="L5983" i="2"/>
  <c r="L5789" i="2"/>
  <c r="L5638" i="2"/>
  <c r="L4429" i="2"/>
  <c r="L5003" i="2"/>
  <c r="L4427" i="2"/>
  <c r="L3881" i="2"/>
  <c r="L3423" i="2"/>
  <c r="L4424" i="2"/>
  <c r="L4423" i="2"/>
  <c r="L2976" i="2"/>
  <c r="L4421" i="2"/>
  <c r="L4420" i="2"/>
  <c r="L1210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6447" i="2"/>
  <c r="L4389" i="2"/>
  <c r="L5398" i="2"/>
  <c r="L5637" i="2"/>
  <c r="L4386" i="2"/>
  <c r="L4385" i="2"/>
  <c r="L5229" i="2"/>
  <c r="L4383" i="2"/>
  <c r="L4567" i="2"/>
  <c r="L4565" i="2"/>
  <c r="L3152" i="2"/>
  <c r="L4379" i="2"/>
  <c r="L4378" i="2"/>
  <c r="L1944" i="2"/>
  <c r="L4376" i="2"/>
  <c r="L2148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6904" i="2"/>
  <c r="L4347" i="2"/>
  <c r="L4346" i="2"/>
  <c r="L5532" i="2"/>
  <c r="L3150" i="2"/>
  <c r="L4343" i="2"/>
  <c r="L4646" i="2"/>
  <c r="L3148" i="2"/>
  <c r="L4340" i="2"/>
  <c r="L4339" i="2"/>
  <c r="L4338" i="2"/>
  <c r="L4337" i="2"/>
  <c r="L2501" i="2"/>
  <c r="L4335" i="2"/>
  <c r="L1943" i="2"/>
  <c r="L1703" i="2"/>
  <c r="L4332" i="2"/>
  <c r="L1701" i="2"/>
  <c r="L1209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5867" i="2"/>
  <c r="L4304" i="2"/>
  <c r="L4848" i="2"/>
  <c r="L4302" i="2"/>
  <c r="L5209" i="2"/>
  <c r="L4300" i="2"/>
  <c r="L4564" i="2"/>
  <c r="L4298" i="2"/>
  <c r="L4297" i="2"/>
  <c r="L3591" i="2"/>
  <c r="L4295" i="2"/>
  <c r="L2827" i="2"/>
  <c r="L2825" i="2"/>
  <c r="L4292" i="2"/>
  <c r="L1408" i="2"/>
  <c r="L1109" i="2"/>
  <c r="L888" i="2"/>
  <c r="L1108" i="2"/>
  <c r="L4287" i="2"/>
  <c r="L630" i="2"/>
  <c r="L692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6686" i="2"/>
  <c r="L4256" i="2"/>
  <c r="L4255" i="2"/>
  <c r="L5636" i="2"/>
  <c r="L4253" i="2"/>
  <c r="L4252" i="2"/>
  <c r="L4543" i="2"/>
  <c r="L4250" i="2"/>
  <c r="L4542" i="2"/>
  <c r="L4127" i="2"/>
  <c r="L2378" i="2"/>
  <c r="L2306" i="2"/>
  <c r="L1700" i="2"/>
  <c r="L882" i="2"/>
  <c r="L955" i="2"/>
  <c r="L1208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5728" i="2"/>
  <c r="L6152" i="2"/>
  <c r="L5397" i="2"/>
  <c r="L5635" i="2"/>
  <c r="L5510" i="2"/>
  <c r="L4214" i="2"/>
  <c r="L4213" i="2"/>
  <c r="L4212" i="2"/>
  <c r="L4541" i="2"/>
  <c r="L4672" i="2"/>
  <c r="L4540" i="2"/>
  <c r="L2975" i="2"/>
  <c r="L1692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6512" i="2"/>
  <c r="L4185" i="2"/>
  <c r="L4184" i="2"/>
  <c r="L4183" i="2"/>
  <c r="L5206" i="2"/>
  <c r="L4181" i="2"/>
  <c r="L3697" i="2"/>
  <c r="L4341" i="2"/>
  <c r="L4178" i="2"/>
  <c r="L4177" i="2"/>
  <c r="L110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5396" i="2"/>
  <c r="L4154" i="2"/>
  <c r="L4153" i="2"/>
  <c r="L3466" i="2"/>
  <c r="L3147" i="2"/>
  <c r="L4126" i="2"/>
  <c r="L2586" i="2"/>
  <c r="L1690" i="2"/>
  <c r="L4147" i="2"/>
  <c r="L518" i="2"/>
  <c r="L4145" i="2"/>
  <c r="L4144" i="2"/>
  <c r="L4143" i="2"/>
  <c r="L4142" i="2"/>
  <c r="L4141" i="2"/>
  <c r="L4140" i="2"/>
  <c r="L4139" i="2"/>
  <c r="L4138" i="2"/>
  <c r="L4137" i="2"/>
  <c r="L4136" i="2"/>
  <c r="L4135" i="2"/>
  <c r="L6511" i="2"/>
  <c r="L6425" i="2"/>
  <c r="L4132" i="2"/>
  <c r="L4131" i="2"/>
  <c r="L4704" i="2"/>
  <c r="L4129" i="2"/>
  <c r="L5002" i="2"/>
  <c r="L4647" i="2"/>
  <c r="L4123" i="2"/>
  <c r="L4125" i="2"/>
  <c r="L4124" i="2"/>
  <c r="L2500" i="2"/>
  <c r="L2821" i="2"/>
  <c r="L1689" i="2"/>
  <c r="L4120" i="2"/>
  <c r="L4119" i="2"/>
  <c r="L1197" i="2"/>
  <c r="L952" i="2"/>
  <c r="L794" i="2"/>
  <c r="L628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6685" i="2"/>
  <c r="L6683" i="2"/>
  <c r="L4092" i="2"/>
  <c r="L5394" i="2"/>
  <c r="L5392" i="2"/>
  <c r="L4089" i="2"/>
  <c r="L4846" i="2"/>
  <c r="L4087" i="2"/>
  <c r="L4844" i="2"/>
  <c r="L4085" i="2"/>
  <c r="L3421" i="2"/>
  <c r="L4538" i="2"/>
  <c r="L3880" i="2"/>
  <c r="L1686" i="2"/>
  <c r="L4080" i="2"/>
  <c r="L2127" i="2"/>
  <c r="L2305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6680" i="2"/>
  <c r="L4058" i="2"/>
  <c r="L4057" i="2"/>
  <c r="L6038" i="2"/>
  <c r="L4055" i="2"/>
  <c r="L4054" i="2"/>
  <c r="L3878" i="2"/>
  <c r="L4052" i="2"/>
  <c r="L2125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5205" i="2"/>
  <c r="L3146" i="2"/>
  <c r="L3143" i="2"/>
  <c r="L4537" i="2"/>
  <c r="L4019" i="2"/>
  <c r="L4018" i="2"/>
  <c r="L1685" i="2"/>
  <c r="L1406" i="2"/>
  <c r="L690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6903" i="2"/>
  <c r="L3993" i="2"/>
  <c r="L3992" i="2"/>
  <c r="L3991" i="2"/>
  <c r="L4536" i="2"/>
  <c r="L2974" i="2"/>
  <c r="L3988" i="2"/>
  <c r="L3987" i="2"/>
  <c r="L3986" i="2"/>
  <c r="L1104" i="2"/>
  <c r="L832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5203" i="2"/>
  <c r="L3962" i="2"/>
  <c r="L4842" i="2"/>
  <c r="L4822" i="2"/>
  <c r="L4535" i="2"/>
  <c r="L3877" i="2"/>
  <c r="L3590" i="2"/>
  <c r="L3142" i="2"/>
  <c r="L3955" i="2"/>
  <c r="L2499" i="2"/>
  <c r="L3953" i="2"/>
  <c r="L3952" i="2"/>
  <c r="L1684" i="2"/>
  <c r="L1675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6623" i="2"/>
  <c r="L6151" i="2"/>
  <c r="L5200" i="2"/>
  <c r="L5198" i="2"/>
  <c r="L3923" i="2"/>
  <c r="L4122" i="2"/>
  <c r="L3123" i="2"/>
  <c r="L3920" i="2"/>
  <c r="L3919" i="2"/>
  <c r="L3918" i="2"/>
  <c r="L3917" i="2"/>
  <c r="L2289" i="2"/>
  <c r="L1674" i="2"/>
  <c r="L3914" i="2"/>
  <c r="L3913" i="2"/>
  <c r="L3912" i="2"/>
  <c r="L1663" i="2"/>
  <c r="L1661" i="2"/>
  <c r="L1405" i="2"/>
  <c r="L3908" i="2"/>
  <c r="L1403" i="2"/>
  <c r="L688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6887" i="2"/>
  <c r="L6405" i="2"/>
  <c r="L6233" i="2"/>
  <c r="L3886" i="2"/>
  <c r="L5982" i="2"/>
  <c r="L6136" i="2"/>
  <c r="L4336" i="2"/>
  <c r="L4121" i="2"/>
  <c r="L3122" i="2"/>
  <c r="L4334" i="2"/>
  <c r="L3879" i="2"/>
  <c r="L2973" i="2"/>
  <c r="L1941" i="2"/>
  <c r="L1660" i="2"/>
  <c r="L3875" i="2"/>
  <c r="L2288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6369" i="2"/>
  <c r="L6135" i="2"/>
  <c r="L5724" i="2"/>
  <c r="L3848" i="2"/>
  <c r="L3847" i="2"/>
  <c r="L3846" i="2"/>
  <c r="L5866" i="2"/>
  <c r="L3844" i="2"/>
  <c r="L5001" i="2"/>
  <c r="L3586" i="2"/>
  <c r="L3841" i="2"/>
  <c r="L4534" i="2"/>
  <c r="L3584" i="2"/>
  <c r="L4118" i="2"/>
  <c r="L4514" i="2"/>
  <c r="L3696" i="2"/>
  <c r="L4333" i="2"/>
  <c r="L3834" i="2"/>
  <c r="L3833" i="2"/>
  <c r="L1659" i="2"/>
  <c r="L3831" i="2"/>
  <c r="L3830" i="2"/>
  <c r="L1940" i="2"/>
  <c r="L3828" i="2"/>
  <c r="L2124" i="2"/>
  <c r="L3826" i="2"/>
  <c r="L3825" i="2"/>
  <c r="L3824" i="2"/>
  <c r="L3823" i="2"/>
  <c r="L1089" i="2"/>
  <c r="L1196" i="2"/>
  <c r="L626" i="2"/>
  <c r="L3819" i="2"/>
  <c r="L3818" i="2"/>
  <c r="L3817" i="2"/>
  <c r="L3816" i="2"/>
  <c r="L3815" i="2"/>
  <c r="L3814" i="2"/>
  <c r="L3813" i="2"/>
  <c r="L3812" i="2"/>
  <c r="L3811" i="2"/>
  <c r="L3810" i="2"/>
  <c r="L3809" i="2"/>
  <c r="L6232" i="2"/>
  <c r="L5979" i="2"/>
  <c r="L5196" i="2"/>
  <c r="L3805" i="2"/>
  <c r="L4666" i="2"/>
  <c r="L2820" i="2"/>
  <c r="L2498" i="2"/>
  <c r="L2815" i="2"/>
  <c r="L1939" i="2"/>
  <c r="L3799" i="2"/>
  <c r="L3798" i="2"/>
  <c r="L3797" i="2"/>
  <c r="L3796" i="2"/>
  <c r="L676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6367" i="2"/>
  <c r="L3772" i="2"/>
  <c r="L3583" i="2"/>
  <c r="L3770" i="2"/>
  <c r="L3769" i="2"/>
  <c r="L2497" i="2"/>
  <c r="L3767" i="2"/>
  <c r="L3766" i="2"/>
  <c r="L3765" i="2"/>
  <c r="L3764" i="2"/>
  <c r="L3763" i="2"/>
  <c r="L623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6510" i="2"/>
  <c r="L3741" i="2"/>
  <c r="L3740" i="2"/>
  <c r="L3739" i="2"/>
  <c r="L3738" i="2"/>
  <c r="L3737" i="2"/>
  <c r="L3736" i="2"/>
  <c r="L3396" i="2"/>
  <c r="L3734" i="2"/>
  <c r="L3733" i="2"/>
  <c r="L3732" i="2"/>
  <c r="L3731" i="2"/>
  <c r="L1195" i="2"/>
  <c r="L3729" i="2"/>
  <c r="L1087" i="2"/>
  <c r="L561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5978" i="2"/>
  <c r="L5195" i="2"/>
  <c r="L3703" i="2"/>
  <c r="L3702" i="2"/>
  <c r="L4513" i="2"/>
  <c r="L3393" i="2"/>
  <c r="L4117" i="2"/>
  <c r="L3698" i="2"/>
  <c r="L2122" i="2"/>
  <c r="L2120" i="2"/>
  <c r="L2119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5976" i="2"/>
  <c r="L5865" i="2"/>
  <c r="L3671" i="2"/>
  <c r="L3121" i="2"/>
  <c r="L3669" i="2"/>
  <c r="L3695" i="2"/>
  <c r="L3667" i="2"/>
  <c r="L1936" i="2"/>
  <c r="L3665" i="2"/>
  <c r="L3664" i="2"/>
  <c r="L2118" i="2"/>
  <c r="L3662" i="2"/>
  <c r="L1085" i="2"/>
  <c r="L1402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5390" i="2"/>
  <c r="L3639" i="2"/>
  <c r="L3638" i="2"/>
  <c r="L4775" i="2"/>
  <c r="L3581" i="2"/>
  <c r="L3635" i="2"/>
  <c r="L3634" i="2"/>
  <c r="L4511" i="2"/>
  <c r="L4116" i="2"/>
  <c r="L4331" i="2"/>
  <c r="L2794" i="2"/>
  <c r="L2972" i="2"/>
  <c r="L1658" i="2"/>
  <c r="L1934" i="2"/>
  <c r="L3626" i="2"/>
  <c r="L3625" i="2"/>
  <c r="L867" i="2"/>
  <c r="L3623" i="2"/>
  <c r="L1400" i="2"/>
  <c r="L1084" i="2"/>
  <c r="L1083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6506" i="2"/>
  <c r="L3598" i="2"/>
  <c r="L3597" i="2"/>
  <c r="L5864" i="2"/>
  <c r="L3595" i="2"/>
  <c r="L5388" i="2"/>
  <c r="L5193" i="2"/>
  <c r="L5192" i="2"/>
  <c r="L5161" i="2"/>
  <c r="L3673" i="2"/>
  <c r="L3589" i="2"/>
  <c r="L3588" i="2"/>
  <c r="L3587" i="2"/>
  <c r="L4115" i="2"/>
  <c r="L3585" i="2"/>
  <c r="L1398" i="2"/>
  <c r="L866" i="2"/>
  <c r="L3582" i="2"/>
  <c r="L1397" i="2"/>
  <c r="L3580" i="2"/>
  <c r="L675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6679" i="2"/>
  <c r="L6231" i="2"/>
  <c r="L6134" i="2"/>
  <c r="L3549" i="2"/>
  <c r="L3548" i="2"/>
  <c r="L4094" i="2"/>
  <c r="L4330" i="2"/>
  <c r="L3545" i="2"/>
  <c r="L3297" i="2"/>
  <c r="L4676" i="2"/>
  <c r="L3542" i="2"/>
  <c r="L4093" i="2"/>
  <c r="L3540" i="2"/>
  <c r="L4091" i="2"/>
  <c r="L2494" i="2"/>
  <c r="L3537" i="2"/>
  <c r="L2793" i="2"/>
  <c r="L3535" i="2"/>
  <c r="L3534" i="2"/>
  <c r="L1931" i="2"/>
  <c r="L1657" i="2"/>
  <c r="L3531" i="2"/>
  <c r="L3530" i="2"/>
  <c r="L793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1395" i="2"/>
  <c r="L1392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6366" i="2"/>
  <c r="L4821" i="2"/>
  <c r="L4510" i="2"/>
  <c r="L3468" i="2"/>
  <c r="L3120" i="2"/>
  <c r="L3392" i="2"/>
  <c r="L3579" i="2"/>
  <c r="L2477" i="2"/>
  <c r="L2286" i="2"/>
  <c r="L3462" i="2"/>
  <c r="L1082" i="2"/>
  <c r="L3460" i="2"/>
  <c r="L3459" i="2"/>
  <c r="L608" i="2"/>
  <c r="L542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6211" i="2"/>
  <c r="L3434" i="2"/>
  <c r="L6037" i="2"/>
  <c r="L4753" i="2"/>
  <c r="L4702" i="2"/>
  <c r="L3876" i="2"/>
  <c r="L3429" i="2"/>
  <c r="L4090" i="2"/>
  <c r="L3427" i="2"/>
  <c r="L2788" i="2"/>
  <c r="L3425" i="2"/>
  <c r="L1916" i="2"/>
  <c r="L1391" i="2"/>
  <c r="L3422" i="2"/>
  <c r="L865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6676" i="2"/>
  <c r="L3395" i="2"/>
  <c r="L3394" i="2"/>
  <c r="L5862" i="2"/>
  <c r="L5160" i="2"/>
  <c r="L3391" i="2"/>
  <c r="L3390" i="2"/>
  <c r="L3389" i="2"/>
  <c r="L3388" i="2"/>
  <c r="L4088" i="2"/>
  <c r="L3118" i="2"/>
  <c r="L2376" i="2"/>
  <c r="L1655" i="2"/>
  <c r="L951" i="2"/>
  <c r="L864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5972" i="2"/>
  <c r="L5622" i="2"/>
  <c r="L3351" i="2"/>
  <c r="L3350" i="2"/>
  <c r="L4819" i="2"/>
  <c r="L3348" i="2"/>
  <c r="L3672" i="2"/>
  <c r="L1912" i="2"/>
  <c r="L1653" i="2"/>
  <c r="L3344" i="2"/>
  <c r="L1192" i="2"/>
  <c r="L1081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6811" i="2"/>
  <c r="L6185" i="2"/>
  <c r="L6033" i="2"/>
  <c r="L3324" i="2"/>
  <c r="L3323" i="2"/>
  <c r="L3322" i="2"/>
  <c r="L3321" i="2"/>
  <c r="L2585" i="2"/>
  <c r="L2970" i="2"/>
  <c r="L1641" i="2"/>
  <c r="L3317" i="2"/>
  <c r="L773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5386" i="2"/>
  <c r="L3296" i="2"/>
  <c r="L5508" i="2"/>
  <c r="L4752" i="2"/>
  <c r="L3293" i="2"/>
  <c r="L3292" i="2"/>
  <c r="L4750" i="2"/>
  <c r="L3290" i="2"/>
  <c r="L4305" i="2"/>
  <c r="L4507" i="2"/>
  <c r="L3387" i="2"/>
  <c r="L2969" i="2"/>
  <c r="L3285" i="2"/>
  <c r="L1911" i="2"/>
  <c r="L3283" i="2"/>
  <c r="L607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874" i="2"/>
  <c r="L3552" i="2"/>
  <c r="L2786" i="2"/>
  <c r="L1640" i="2"/>
  <c r="L3252" i="2"/>
  <c r="L3251" i="2"/>
  <c r="L2117" i="2"/>
  <c r="L1390" i="2"/>
  <c r="L1080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6757" i="2"/>
  <c r="L6133" i="2"/>
  <c r="L5861" i="2"/>
  <c r="L3226" i="2"/>
  <c r="L5158" i="2"/>
  <c r="L3224" i="2"/>
  <c r="L3223" i="2"/>
  <c r="L3851" i="2"/>
  <c r="L3221" i="2"/>
  <c r="L3220" i="2"/>
  <c r="L2476" i="2"/>
  <c r="L3218" i="2"/>
  <c r="L3217" i="2"/>
  <c r="L2285" i="2"/>
  <c r="L1639" i="2"/>
  <c r="L1638" i="2"/>
  <c r="L1078" i="2"/>
  <c r="L3212" i="2"/>
  <c r="L1190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6356" i="2"/>
  <c r="L3194" i="2"/>
  <c r="L6132" i="2"/>
  <c r="L3192" i="2"/>
  <c r="L5505" i="2"/>
  <c r="L3190" i="2"/>
  <c r="L3117" i="2"/>
  <c r="L3850" i="2"/>
  <c r="L2475" i="2"/>
  <c r="L3186" i="2"/>
  <c r="L2784" i="2"/>
  <c r="L1636" i="2"/>
  <c r="L1909" i="2"/>
  <c r="L1066" i="2"/>
  <c r="L3181" i="2"/>
  <c r="L1065" i="2"/>
  <c r="L118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6756" i="2"/>
  <c r="L3151" i="2"/>
  <c r="L6131" i="2"/>
  <c r="L3149" i="2"/>
  <c r="L4303" i="2"/>
  <c r="L2582" i="2"/>
  <c r="L2968" i="2"/>
  <c r="L3145" i="2"/>
  <c r="L3144" i="2"/>
  <c r="L1378" i="2"/>
  <c r="L771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6886" i="2"/>
  <c r="L6798" i="2"/>
  <c r="L5723" i="2"/>
  <c r="L6130" i="2"/>
  <c r="L3119" i="2"/>
  <c r="L5383" i="2"/>
  <c r="L3295" i="2"/>
  <c r="L2778" i="2"/>
  <c r="L2474" i="2"/>
  <c r="L2116" i="2"/>
  <c r="L1064" i="2"/>
  <c r="L1377" i="2"/>
  <c r="L941" i="2"/>
  <c r="L769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6755" i="2"/>
  <c r="L3086" i="2"/>
  <c r="L6489" i="2"/>
  <c r="L5504" i="2"/>
  <c r="L3083" i="2"/>
  <c r="L5157" i="2"/>
  <c r="L3849" i="2"/>
  <c r="L4504" i="2"/>
  <c r="L3079" i="2"/>
  <c r="L2473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6355" i="2"/>
  <c r="L6264" i="2"/>
  <c r="L3054" i="2"/>
  <c r="L4480" i="2"/>
  <c r="L3551" i="2"/>
  <c r="L2758" i="2"/>
  <c r="L2966" i="2"/>
  <c r="L2757" i="2"/>
  <c r="L3048" i="2"/>
  <c r="L3047" i="2"/>
  <c r="L939" i="2"/>
  <c r="L768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6306" i="2"/>
  <c r="L3023" i="2"/>
  <c r="L5860" i="2"/>
  <c r="L3021" i="2"/>
  <c r="L5156" i="2"/>
  <c r="L4701" i="2"/>
  <c r="L5154" i="2"/>
  <c r="L3386" i="2"/>
  <c r="L3016" i="2"/>
  <c r="L4478" i="2"/>
  <c r="L3116" i="2"/>
  <c r="L3013" i="2"/>
  <c r="L3845" i="2"/>
  <c r="L4475" i="2"/>
  <c r="L2965" i="2"/>
  <c r="L3009" i="2"/>
  <c r="L2964" i="2"/>
  <c r="L3007" i="2"/>
  <c r="L1634" i="2"/>
  <c r="L1633" i="2"/>
  <c r="L1907" i="2"/>
  <c r="L3003" i="2"/>
  <c r="L3002" i="2"/>
  <c r="L3001" i="2"/>
  <c r="L3000" i="2"/>
  <c r="L2999" i="2"/>
  <c r="L560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6351" i="2"/>
  <c r="L6304" i="2"/>
  <c r="L5971" i="2"/>
  <c r="L6031" i="2"/>
  <c r="L5966" i="2"/>
  <c r="L5722" i="2"/>
  <c r="L5503" i="2"/>
  <c r="L5131" i="2"/>
  <c r="L2971" i="2"/>
  <c r="L2472" i="2"/>
  <c r="L2471" i="2"/>
  <c r="L2951" i="2"/>
  <c r="L2967" i="2"/>
  <c r="L863" i="2"/>
  <c r="L1376" i="2"/>
  <c r="L1063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6876" i="2"/>
  <c r="L6665" i="2"/>
  <c r="L2949" i="2"/>
  <c r="L6029" i="2"/>
  <c r="L3843" i="2"/>
  <c r="L2946" i="2"/>
  <c r="L2945" i="2"/>
  <c r="L2375" i="2"/>
  <c r="L2579" i="2"/>
  <c r="L1631" i="2"/>
  <c r="L1375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4301" i="2"/>
  <c r="L2920" i="2"/>
  <c r="L4471" i="2"/>
  <c r="L2918" i="2"/>
  <c r="L2917" i="2"/>
  <c r="L2916" i="2"/>
  <c r="L2915" i="2"/>
  <c r="L1371" i="2"/>
  <c r="L2913" i="2"/>
  <c r="L605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3550" i="2"/>
  <c r="L4086" i="2"/>
  <c r="L2950" i="2"/>
  <c r="L2889" i="2"/>
  <c r="L2373" i="2"/>
  <c r="L2371" i="2"/>
  <c r="L2886" i="2"/>
  <c r="L2096" i="2"/>
  <c r="L1906" i="2"/>
  <c r="L2883" i="2"/>
  <c r="L2282" i="2"/>
  <c r="L1060" i="2"/>
  <c r="L1059" i="2"/>
  <c r="L767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6744" i="2"/>
  <c r="L2862" i="2"/>
  <c r="L6128" i="2"/>
  <c r="L4084" i="2"/>
  <c r="L2859" i="2"/>
  <c r="L2858" i="2"/>
  <c r="L2470" i="2"/>
  <c r="L2095" i="2"/>
  <c r="L2855" i="2"/>
  <c r="L1889" i="2"/>
  <c r="L2853" i="2"/>
  <c r="L1630" i="2"/>
  <c r="L2851" i="2"/>
  <c r="L2850" i="2"/>
  <c r="L1057" i="2"/>
  <c r="L2848" i="2"/>
  <c r="L1368" i="2"/>
  <c r="L1367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6620" i="2"/>
  <c r="L2830" i="2"/>
  <c r="L5719" i="2"/>
  <c r="L5956" i="2"/>
  <c r="L6126" i="2"/>
  <c r="L2826" i="2"/>
  <c r="L5621" i="2"/>
  <c r="L2824" i="2"/>
  <c r="L2823" i="2"/>
  <c r="L2822" i="2"/>
  <c r="L2754" i="2"/>
  <c r="L2948" i="2"/>
  <c r="L2819" i="2"/>
  <c r="L2818" i="2"/>
  <c r="L2817" i="2"/>
  <c r="L2816" i="2"/>
  <c r="L812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6424" i="2"/>
  <c r="L6108" i="2"/>
  <c r="L2792" i="2"/>
  <c r="L2791" i="2"/>
  <c r="L2790" i="2"/>
  <c r="L2789" i="2"/>
  <c r="L3115" i="2"/>
  <c r="L2787" i="2"/>
  <c r="L3294" i="2"/>
  <c r="L2785" i="2"/>
  <c r="L2370" i="2"/>
  <c r="L2783" i="2"/>
  <c r="L2782" i="2"/>
  <c r="L2781" i="2"/>
  <c r="L2780" i="2"/>
  <c r="L2779" i="2"/>
  <c r="L1629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6797" i="2"/>
  <c r="L6395" i="2"/>
  <c r="L2756" i="2"/>
  <c r="L2755" i="2"/>
  <c r="L5617" i="2"/>
  <c r="L3842" i="2"/>
  <c r="L2752" i="2"/>
  <c r="L2751" i="2"/>
  <c r="L2750" i="2"/>
  <c r="L1627" i="2"/>
  <c r="L1888" i="2"/>
  <c r="L2747" i="2"/>
  <c r="L1626" i="2"/>
  <c r="L541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5701" i="2"/>
  <c r="L2722" i="2"/>
  <c r="L5699" i="2"/>
  <c r="L6105" i="2"/>
  <c r="L5358" i="2"/>
  <c r="L5000" i="2"/>
  <c r="L2717" i="2"/>
  <c r="L2716" i="2"/>
  <c r="L2715" i="2"/>
  <c r="L2714" i="2"/>
  <c r="L2713" i="2"/>
  <c r="L2469" i="2"/>
  <c r="L2711" i="2"/>
  <c r="L2710" i="2"/>
  <c r="L2709" i="2"/>
  <c r="L2708" i="2"/>
  <c r="L1363" i="2"/>
  <c r="L2706" i="2"/>
  <c r="L2705" i="2"/>
  <c r="L603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5955" i="2"/>
  <c r="L2684" i="2"/>
  <c r="L2683" i="2"/>
  <c r="L2682" i="2"/>
  <c r="L2681" i="2"/>
  <c r="L3385" i="2"/>
  <c r="L2679" i="2"/>
  <c r="L2678" i="2"/>
  <c r="L2677" i="2"/>
  <c r="L2676" i="2"/>
  <c r="L3114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6184" i="2"/>
  <c r="L6102" i="2"/>
  <c r="L2648" i="2"/>
  <c r="L5128" i="2"/>
  <c r="L3547" i="2"/>
  <c r="L3670" i="2"/>
  <c r="L2644" i="2"/>
  <c r="L2643" i="2"/>
  <c r="L2642" i="2"/>
  <c r="L2641" i="2"/>
  <c r="L2947" i="2"/>
  <c r="L517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5124" i="2"/>
  <c r="L2616" i="2"/>
  <c r="L4998" i="2"/>
  <c r="L3668" i="2"/>
  <c r="L4470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6431" i="2"/>
  <c r="L2587" i="2"/>
  <c r="L5954" i="2"/>
  <c r="L5951" i="2"/>
  <c r="L2584" i="2"/>
  <c r="L2583" i="2"/>
  <c r="L4972" i="2"/>
  <c r="L2581" i="2"/>
  <c r="L2580" i="2"/>
  <c r="L4083" i="2"/>
  <c r="L2578" i="2"/>
  <c r="L2467" i="2"/>
  <c r="L2944" i="2"/>
  <c r="L2575" i="2"/>
  <c r="L1056" i="2"/>
  <c r="L1055" i="2"/>
  <c r="L516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6208" i="2"/>
  <c r="L2548" i="2"/>
  <c r="L2547" i="2"/>
  <c r="L2546" i="2"/>
  <c r="L2545" i="2"/>
  <c r="L2544" i="2"/>
  <c r="L2543" i="2"/>
  <c r="L3666" i="2"/>
  <c r="L3113" i="2"/>
  <c r="L4468" i="2"/>
  <c r="L3840" i="2"/>
  <c r="L2538" i="2"/>
  <c r="L2537" i="2"/>
  <c r="L2753" i="2"/>
  <c r="L2466" i="2"/>
  <c r="L2943" i="2"/>
  <c r="L1609" i="2"/>
  <c r="L862" i="2"/>
  <c r="L1362" i="2"/>
  <c r="L1187" i="2"/>
  <c r="L2529" i="2"/>
  <c r="L2528" i="2"/>
  <c r="L1182" i="2"/>
  <c r="L1180" i="2"/>
  <c r="L2525" i="2"/>
  <c r="L674" i="2"/>
  <c r="L829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5616" i="2"/>
  <c r="L5357" i="2"/>
  <c r="L4971" i="2"/>
  <c r="L4749" i="2"/>
  <c r="L4466" i="2"/>
  <c r="L3839" i="2"/>
  <c r="L3838" i="2"/>
  <c r="L3663" i="2"/>
  <c r="L2749" i="2"/>
  <c r="L2496" i="2"/>
  <c r="L2495" i="2"/>
  <c r="L861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6662" i="2"/>
  <c r="L6382" i="2"/>
  <c r="L5858" i="2"/>
  <c r="L5696" i="2"/>
  <c r="L5615" i="2"/>
  <c r="L5354" i="2"/>
  <c r="L4818" i="2"/>
  <c r="L4969" i="2"/>
  <c r="L4464" i="2"/>
  <c r="L2468" i="2"/>
  <c r="L2464" i="2"/>
  <c r="L2369" i="2"/>
  <c r="L2465" i="2"/>
  <c r="L1608" i="2"/>
  <c r="L1178" i="2"/>
  <c r="L1350" i="2"/>
  <c r="L1346" i="2"/>
  <c r="L672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1605" i="2"/>
  <c r="L2437" i="2"/>
  <c r="L2436" i="2"/>
  <c r="L938" i="2"/>
  <c r="L601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6743" i="2"/>
  <c r="L2419" i="2"/>
  <c r="L6028" i="2"/>
  <c r="L5845" i="2"/>
  <c r="L5350" i="2"/>
  <c r="L5349" i="2"/>
  <c r="L2414" i="2"/>
  <c r="L4299" i="2"/>
  <c r="L3384" i="2"/>
  <c r="L3661" i="2"/>
  <c r="L2410" i="2"/>
  <c r="L3112" i="2"/>
  <c r="L2408" i="2"/>
  <c r="L1887" i="2"/>
  <c r="L1604" i="2"/>
  <c r="L860" i="2"/>
  <c r="L105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6099" i="2"/>
  <c r="L2384" i="2"/>
  <c r="L5694" i="2"/>
  <c r="L2382" i="2"/>
  <c r="L5502" i="2"/>
  <c r="L2380" i="2"/>
  <c r="L5501" i="2"/>
  <c r="L4698" i="2"/>
  <c r="L2377" i="2"/>
  <c r="L4082" i="2"/>
  <c r="L4081" i="2"/>
  <c r="L2374" i="2"/>
  <c r="L3837" i="2"/>
  <c r="L2372" i="2"/>
  <c r="L2748" i="2"/>
  <c r="L1602" i="2"/>
  <c r="L1886" i="2"/>
  <c r="L2368" i="2"/>
  <c r="L2314" i="2"/>
  <c r="L2366" i="2"/>
  <c r="L1160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6875" i="2"/>
  <c r="L6350" i="2"/>
  <c r="L2347" i="2"/>
  <c r="L2346" i="2"/>
  <c r="L2345" i="2"/>
  <c r="L4817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6661" i="2"/>
  <c r="L2322" i="2"/>
  <c r="L2321" i="2"/>
  <c r="L6207" i="2"/>
  <c r="L2319" i="2"/>
  <c r="L5500" i="2"/>
  <c r="L2317" i="2"/>
  <c r="L2316" i="2"/>
  <c r="L3660" i="2"/>
  <c r="L3546" i="2"/>
  <c r="L2313" i="2"/>
  <c r="L2312" i="2"/>
  <c r="L2311" i="2"/>
  <c r="L1600" i="2"/>
  <c r="L2309" i="2"/>
  <c r="L1885" i="2"/>
  <c r="L935" i="2"/>
  <c r="L598" i="2"/>
  <c r="L671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6740" i="2"/>
  <c r="L6381" i="2"/>
  <c r="L2287" i="2"/>
  <c r="L5843" i="2"/>
  <c r="L5692" i="2"/>
  <c r="L2284" i="2"/>
  <c r="L2283" i="2"/>
  <c r="L3544" i="2"/>
  <c r="L2281" i="2"/>
  <c r="L2746" i="2"/>
  <c r="L1053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6617" i="2"/>
  <c r="L2258" i="2"/>
  <c r="L2257" i="2"/>
  <c r="L5788" i="2"/>
  <c r="L2255" i="2"/>
  <c r="L5348" i="2"/>
  <c r="L5497" i="2"/>
  <c r="L5121" i="2"/>
  <c r="L4433" i="2"/>
  <c r="L3291" i="2"/>
  <c r="L2249" i="2"/>
  <c r="L2248" i="2"/>
  <c r="L1051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6098" i="2"/>
  <c r="L2224" i="2"/>
  <c r="L2223" i="2"/>
  <c r="L2222" i="2"/>
  <c r="L2221" i="2"/>
  <c r="L2463" i="2"/>
  <c r="L2219" i="2"/>
  <c r="L1041" i="2"/>
  <c r="L2217" i="2"/>
  <c r="L2216" i="2"/>
  <c r="L2215" i="2"/>
  <c r="L1040" i="2"/>
  <c r="L1039" i="2"/>
  <c r="L2212" i="2"/>
  <c r="L766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6487" i="2"/>
  <c r="L2193" i="2"/>
  <c r="L2192" i="2"/>
  <c r="L5691" i="2"/>
  <c r="L4744" i="2"/>
  <c r="L2189" i="2"/>
  <c r="L3836" i="2"/>
  <c r="L2187" i="2"/>
  <c r="L2186" i="2"/>
  <c r="L2185" i="2"/>
  <c r="L2280" i="2"/>
  <c r="L1599" i="2"/>
  <c r="L2182" i="2"/>
  <c r="L1038" i="2"/>
  <c r="L932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6097" i="2"/>
  <c r="L2160" i="2"/>
  <c r="L2159" i="2"/>
  <c r="L5611" i="2"/>
  <c r="L2157" i="2"/>
  <c r="L2156" i="2"/>
  <c r="L2155" i="2"/>
  <c r="L2745" i="2"/>
  <c r="L2577" i="2"/>
  <c r="L2152" i="2"/>
  <c r="L1037" i="2"/>
  <c r="L2150" i="2"/>
  <c r="L1035" i="2"/>
  <c r="L929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6302" i="2"/>
  <c r="L2126" i="2"/>
  <c r="L4079" i="2"/>
  <c r="L3111" i="2"/>
  <c r="L2123" i="2"/>
  <c r="L3543" i="2"/>
  <c r="L2121" i="2"/>
  <c r="L1597" i="2"/>
  <c r="L1884" i="2"/>
  <c r="L1596" i="2"/>
  <c r="L1584" i="2"/>
  <c r="L2091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5119" i="2"/>
  <c r="L4816" i="2"/>
  <c r="L2094" i="2"/>
  <c r="L2093" i="2"/>
  <c r="L2092" i="2"/>
  <c r="L2576" i="2"/>
  <c r="L2090" i="2"/>
  <c r="L2279" i="2"/>
  <c r="L1580" i="2"/>
  <c r="L2087" i="2"/>
  <c r="L1033" i="2"/>
  <c r="L858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6486" i="2"/>
  <c r="L2066" i="2"/>
  <c r="L2065" i="2"/>
  <c r="L3110" i="2"/>
  <c r="L2063" i="2"/>
  <c r="L2062" i="2"/>
  <c r="L2089" i="2"/>
  <c r="L1883" i="2"/>
  <c r="L1579" i="2"/>
  <c r="L1344" i="2"/>
  <c r="L2057" i="2"/>
  <c r="L670" i="2"/>
  <c r="L765" i="2"/>
  <c r="L668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6346" i="2"/>
  <c r="L6301" i="2"/>
  <c r="L5948" i="2"/>
  <c r="L4814" i="2"/>
  <c r="L4078" i="2"/>
  <c r="L2031" i="2"/>
  <c r="L2942" i="2"/>
  <c r="L1578" i="2"/>
  <c r="L1577" i="2"/>
  <c r="L2027" i="2"/>
  <c r="L1032" i="2"/>
  <c r="L1341" i="2"/>
  <c r="L1339" i="2"/>
  <c r="L497" i="2"/>
  <c r="L763" i="2"/>
  <c r="L2021" i="2"/>
  <c r="L2020" i="2"/>
  <c r="L2019" i="2"/>
  <c r="L2018" i="2"/>
  <c r="L2017" i="2"/>
  <c r="L2016" i="2"/>
  <c r="L2015" i="2"/>
  <c r="L2014" i="2"/>
  <c r="L2013" i="2"/>
  <c r="L2012" i="2"/>
  <c r="L4743" i="2"/>
  <c r="L2010" i="2"/>
  <c r="L2009" i="2"/>
  <c r="L3541" i="2"/>
  <c r="L3640" i="2"/>
  <c r="L2006" i="2"/>
  <c r="L2723" i="2"/>
  <c r="L2462" i="2"/>
  <c r="L2003" i="2"/>
  <c r="L2721" i="2"/>
  <c r="L2574" i="2"/>
  <c r="L2000" i="2"/>
  <c r="L1999" i="2"/>
  <c r="L1998" i="2"/>
  <c r="L1997" i="2"/>
  <c r="L1031" i="2"/>
  <c r="L1995" i="2"/>
  <c r="L1994" i="2"/>
  <c r="L762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6615" i="2"/>
  <c r="L6414" i="2"/>
  <c r="L1973" i="2"/>
  <c r="L4741" i="2"/>
  <c r="L4813" i="2"/>
  <c r="L3289" i="2"/>
  <c r="L1969" i="2"/>
  <c r="L2367" i="2"/>
  <c r="L1967" i="2"/>
  <c r="L1338" i="2"/>
  <c r="L1337" i="2"/>
  <c r="L1964" i="2"/>
  <c r="L558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6202" i="2"/>
  <c r="L5841" i="2"/>
  <c r="L4739" i="2"/>
  <c r="L1942" i="2"/>
  <c r="L4967" i="2"/>
  <c r="L4296" i="2"/>
  <c r="L4294" i="2"/>
  <c r="L1938" i="2"/>
  <c r="L1937" i="2"/>
  <c r="L3383" i="2"/>
  <c r="L1935" i="2"/>
  <c r="L2541" i="2"/>
  <c r="L1933" i="2"/>
  <c r="L1932" i="2"/>
  <c r="L926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6484" i="2"/>
  <c r="L1915" i="2"/>
  <c r="L1914" i="2"/>
  <c r="L1913" i="2"/>
  <c r="L3382" i="2"/>
  <c r="L4432" i="2"/>
  <c r="L1910" i="2"/>
  <c r="L3835" i="2"/>
  <c r="L1908" i="2"/>
  <c r="L2365" i="2"/>
  <c r="L1015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6737" i="2"/>
  <c r="L6659" i="2"/>
  <c r="L6735" i="2"/>
  <c r="L6479" i="2"/>
  <c r="L6613" i="2"/>
  <c r="L5610" i="2"/>
  <c r="L4965" i="2"/>
  <c r="L1882" i="2"/>
  <c r="L1881" i="2"/>
  <c r="L3353" i="2"/>
  <c r="L3288" i="2"/>
  <c r="L1878" i="2"/>
  <c r="L2941" i="2"/>
  <c r="L1876" i="2"/>
  <c r="L1576" i="2"/>
  <c r="L1874" i="2"/>
  <c r="L2088" i="2"/>
  <c r="L1872" i="2"/>
  <c r="L1014" i="2"/>
  <c r="L1010" i="2"/>
  <c r="L1869" i="2"/>
  <c r="L1868" i="2"/>
  <c r="L1336" i="2"/>
  <c r="L1008" i="2"/>
  <c r="L667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6658" i="2"/>
  <c r="L1847" i="2"/>
  <c r="L6096" i="2"/>
  <c r="L5587" i="2"/>
  <c r="L4738" i="2"/>
  <c r="L1843" i="2"/>
  <c r="L1842" i="2"/>
  <c r="L3832" i="2"/>
  <c r="L1840" i="2"/>
  <c r="L3637" i="2"/>
  <c r="L1838" i="2"/>
  <c r="L2461" i="2"/>
  <c r="L1880" i="2"/>
  <c r="L1879" i="2"/>
  <c r="L2086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6299" i="2"/>
  <c r="L6094" i="2"/>
  <c r="L5117" i="2"/>
  <c r="L4797" i="2"/>
  <c r="L4059" i="2"/>
  <c r="L4056" i="2"/>
  <c r="L2349" i="2"/>
  <c r="L1812" i="2"/>
  <c r="L2460" i="2"/>
  <c r="L1575" i="2"/>
  <c r="L1877" i="2"/>
  <c r="L1808" i="2"/>
  <c r="L1807" i="2"/>
  <c r="L665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6796" i="2"/>
  <c r="L6612" i="2"/>
  <c r="L1789" i="2"/>
  <c r="L1788" i="2"/>
  <c r="L5837" i="2"/>
  <c r="L1786" i="2"/>
  <c r="L1785" i="2"/>
  <c r="L1784" i="2"/>
  <c r="L1574" i="2"/>
  <c r="L2259" i="2"/>
  <c r="L1781" i="2"/>
  <c r="L1006" i="2"/>
  <c r="L1779" i="2"/>
  <c r="L1778" i="2"/>
  <c r="L1777" i="2"/>
  <c r="L1776" i="2"/>
  <c r="L1775" i="2"/>
  <c r="L1774" i="2"/>
  <c r="L1773" i="2"/>
  <c r="L1772" i="2"/>
  <c r="L1771" i="2"/>
  <c r="L1770" i="2"/>
  <c r="L1769" i="2"/>
  <c r="L3352" i="2"/>
  <c r="L2720" i="2"/>
  <c r="L1766" i="2"/>
  <c r="L1159" i="2"/>
  <c r="L1764" i="2"/>
  <c r="L1763" i="2"/>
  <c r="L919" i="2"/>
  <c r="L1761" i="2"/>
  <c r="L1760" i="2"/>
  <c r="L1759" i="2"/>
  <c r="L1758" i="2"/>
  <c r="L1757" i="2"/>
  <c r="L1756" i="2"/>
  <c r="L1755" i="2"/>
  <c r="L1754" i="2"/>
  <c r="L6874" i="2"/>
  <c r="L1752" i="2"/>
  <c r="L6092" i="2"/>
  <c r="L6016" i="2"/>
  <c r="L5585" i="2"/>
  <c r="L1748" i="2"/>
  <c r="L1747" i="2"/>
  <c r="L4293" i="2"/>
  <c r="L1745" i="2"/>
  <c r="L1744" i="2"/>
  <c r="L2719" i="2"/>
  <c r="L1742" i="2"/>
  <c r="L1573" i="2"/>
  <c r="L1740" i="2"/>
  <c r="L1334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6412" i="2"/>
  <c r="L6201" i="2"/>
  <c r="L6091" i="2"/>
  <c r="L1714" i="2"/>
  <c r="L1713" i="2"/>
  <c r="L5495" i="2"/>
  <c r="L4964" i="2"/>
  <c r="L4737" i="2"/>
  <c r="L3087" i="2"/>
  <c r="L4291" i="2"/>
  <c r="L4053" i="2"/>
  <c r="L2438" i="2"/>
  <c r="L1705" i="2"/>
  <c r="L1875" i="2"/>
  <c r="L1158" i="2"/>
  <c r="L1702" i="2"/>
  <c r="L1003" i="2"/>
  <c r="L1001" i="2"/>
  <c r="L1699" i="2"/>
  <c r="L1698" i="2"/>
  <c r="L1697" i="2"/>
  <c r="L1696" i="2"/>
  <c r="L1695" i="2"/>
  <c r="L1694" i="2"/>
  <c r="L1693" i="2"/>
  <c r="L6657" i="2"/>
  <c r="L1691" i="2"/>
  <c r="L5690" i="2"/>
  <c r="L5944" i="2"/>
  <c r="L1688" i="2"/>
  <c r="L1687" i="2"/>
  <c r="L4431" i="2"/>
  <c r="L2921" i="2"/>
  <c r="L2919" i="2"/>
  <c r="L1683" i="2"/>
  <c r="L1682" i="2"/>
  <c r="L1681" i="2"/>
  <c r="L1680" i="2"/>
  <c r="L1679" i="2"/>
  <c r="L1678" i="2"/>
  <c r="L1677" i="2"/>
  <c r="L1676" i="2"/>
  <c r="L595" i="2"/>
  <c r="L759" i="2"/>
  <c r="L1673" i="2"/>
  <c r="L1672" i="2"/>
  <c r="L1671" i="2"/>
  <c r="L1670" i="2"/>
  <c r="L1669" i="2"/>
  <c r="L1668" i="2"/>
  <c r="L1667" i="2"/>
  <c r="L1666" i="2"/>
  <c r="L1665" i="2"/>
  <c r="L1664" i="2"/>
  <c r="L6872" i="2"/>
  <c r="L1662" i="2"/>
  <c r="L6871" i="2"/>
  <c r="L6656" i="2"/>
  <c r="L6198" i="2"/>
  <c r="L5787" i="2"/>
  <c r="L5582" i="2"/>
  <c r="L1656" i="2"/>
  <c r="L2914" i="2"/>
  <c r="L1654" i="2"/>
  <c r="L594" i="2"/>
  <c r="L1652" i="2"/>
  <c r="L1651" i="2"/>
  <c r="L1650" i="2"/>
  <c r="L1649" i="2"/>
  <c r="L1648" i="2"/>
  <c r="L1647" i="2"/>
  <c r="L1646" i="2"/>
  <c r="L1645" i="2"/>
  <c r="L1644" i="2"/>
  <c r="L1643" i="2"/>
  <c r="L1642" i="2"/>
  <c r="L5689" i="2"/>
  <c r="L5943" i="2"/>
  <c r="L5494" i="2"/>
  <c r="L4963" i="2"/>
  <c r="L1637" i="2"/>
  <c r="L3287" i="2"/>
  <c r="L1635" i="2"/>
  <c r="L4051" i="2"/>
  <c r="L3085" i="2"/>
  <c r="L1632" i="2"/>
  <c r="L3829" i="2"/>
  <c r="L2348" i="2"/>
  <c r="L1873" i="2"/>
  <c r="L1628" i="2"/>
  <c r="L2085" i="2"/>
  <c r="L855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6870" i="2"/>
  <c r="L6296" i="2"/>
  <c r="L1607" i="2"/>
  <c r="L1606" i="2"/>
  <c r="L5688" i="2"/>
  <c r="L5581" i="2"/>
  <c r="L1603" i="2"/>
  <c r="L4796" i="2"/>
  <c r="L1601" i="2"/>
  <c r="L3636" i="2"/>
  <c r="L4644" i="2"/>
  <c r="L1598" i="2"/>
  <c r="L1572" i="2"/>
  <c r="L1333" i="2"/>
  <c r="L1595" i="2"/>
  <c r="L1594" i="2"/>
  <c r="L1593" i="2"/>
  <c r="L1592" i="2"/>
  <c r="L1591" i="2"/>
  <c r="L1590" i="2"/>
  <c r="L1589" i="2"/>
  <c r="L1588" i="2"/>
  <c r="L1587" i="2"/>
  <c r="L1586" i="2"/>
  <c r="L1585" i="2"/>
  <c r="L6475" i="2"/>
  <c r="L1583" i="2"/>
  <c r="L1582" i="2"/>
  <c r="L1581" i="2"/>
  <c r="L4793" i="2"/>
  <c r="L3539" i="2"/>
  <c r="L3349" i="2"/>
  <c r="L3084" i="2"/>
  <c r="L3082" i="2"/>
  <c r="L2718" i="2"/>
  <c r="L1871" i="2"/>
  <c r="L854" i="2"/>
  <c r="L1000" i="2"/>
  <c r="L664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6377" i="2"/>
  <c r="L1551" i="2"/>
  <c r="L5493" i="2"/>
  <c r="L4023" i="2"/>
  <c r="L4022" i="2"/>
  <c r="L1547" i="2"/>
  <c r="L1546" i="2"/>
  <c r="L2067" i="2"/>
  <c r="L1156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6794" i="2"/>
  <c r="L6090" i="2"/>
  <c r="L4962" i="2"/>
  <c r="L3538" i="2"/>
  <c r="L3081" i="2"/>
  <c r="L1525" i="2"/>
  <c r="L1524" i="2"/>
  <c r="L3286" i="2"/>
  <c r="L1522" i="2"/>
  <c r="L1521" i="2"/>
  <c r="L1520" i="2"/>
  <c r="L1519" i="2"/>
  <c r="L1518" i="2"/>
  <c r="L2064" i="2"/>
  <c r="L2061" i="2"/>
  <c r="L1515" i="2"/>
  <c r="L1514" i="2"/>
  <c r="L1513" i="2"/>
  <c r="L1320" i="2"/>
  <c r="L1511" i="2"/>
  <c r="L663" i="2"/>
  <c r="L1509" i="2"/>
  <c r="L1508" i="2"/>
  <c r="L1507" i="2"/>
  <c r="L1506" i="2"/>
  <c r="L1505" i="2"/>
  <c r="L1504" i="2"/>
  <c r="L1503" i="2"/>
  <c r="L1502" i="2"/>
  <c r="L1501" i="2"/>
  <c r="L3827" i="2"/>
  <c r="L3822" i="2"/>
  <c r="L4430" i="2"/>
  <c r="L4290" i="2"/>
  <c r="L4021" i="2"/>
  <c r="L1495" i="2"/>
  <c r="L1494" i="2"/>
  <c r="L1493" i="2"/>
  <c r="L1870" i="2"/>
  <c r="L1491" i="2"/>
  <c r="L1490" i="2"/>
  <c r="L1867" i="2"/>
  <c r="L1317" i="2"/>
  <c r="L1487" i="2"/>
  <c r="L1486" i="2"/>
  <c r="L1485" i="2"/>
  <c r="L496" i="2"/>
  <c r="L591" i="2"/>
  <c r="L1482" i="2"/>
  <c r="L1481" i="2"/>
  <c r="L757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6792" i="2"/>
  <c r="L1466" i="2"/>
  <c r="L1465" i="2"/>
  <c r="L5346" i="2"/>
  <c r="L5115" i="2"/>
  <c r="L1462" i="2"/>
  <c r="L1461" i="2"/>
  <c r="L2912" i="2"/>
  <c r="L2892" i="2"/>
  <c r="L1458" i="2"/>
  <c r="L2060" i="2"/>
  <c r="L1456" i="2"/>
  <c r="L131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6611" i="2"/>
  <c r="L6647" i="2"/>
  <c r="L1438" i="2"/>
  <c r="L5466" i="2"/>
  <c r="L1436" i="2"/>
  <c r="L4020" i="2"/>
  <c r="L1434" i="2"/>
  <c r="L3821" i="2"/>
  <c r="L1432" i="2"/>
  <c r="L1431" i="2"/>
  <c r="L1430" i="2"/>
  <c r="L2435" i="2"/>
  <c r="L1428" i="2"/>
  <c r="L1427" i="2"/>
  <c r="L1314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6733" i="2"/>
  <c r="L1411" i="2"/>
  <c r="L6474" i="2"/>
  <c r="L1409" i="2"/>
  <c r="L5822" i="2"/>
  <c r="L1407" i="2"/>
  <c r="L4697" i="2"/>
  <c r="L4017" i="2"/>
  <c r="L1404" i="2"/>
  <c r="L3284" i="2"/>
  <c r="L3820" i="2"/>
  <c r="L1401" i="2"/>
  <c r="L2712" i="2"/>
  <c r="L1399" i="2"/>
  <c r="L2707" i="2"/>
  <c r="L1866" i="2"/>
  <c r="L1396" i="2"/>
  <c r="L1865" i="2"/>
  <c r="L1394" i="2"/>
  <c r="L1393" i="2"/>
  <c r="L1848" i="2"/>
  <c r="L1154" i="2"/>
  <c r="L853" i="2"/>
  <c r="L1389" i="2"/>
  <c r="L1388" i="2"/>
  <c r="L1387" i="2"/>
  <c r="L1386" i="2"/>
  <c r="L1385" i="2"/>
  <c r="L1384" i="2"/>
  <c r="L1383" i="2"/>
  <c r="L1382" i="2"/>
  <c r="L1381" i="2"/>
  <c r="L1380" i="2"/>
  <c r="L1379" i="2"/>
  <c r="L5345" i="2"/>
  <c r="L4961" i="2"/>
  <c r="L4735" i="2"/>
  <c r="L5114" i="2"/>
  <c r="L1374" i="2"/>
  <c r="L1373" i="2"/>
  <c r="L1372" i="2"/>
  <c r="L4428" i="2"/>
  <c r="L1370" i="2"/>
  <c r="L1369" i="2"/>
  <c r="L2704" i="2"/>
  <c r="L1846" i="2"/>
  <c r="L1366" i="2"/>
  <c r="L1365" i="2"/>
  <c r="L1364" i="2"/>
  <c r="L999" i="2"/>
  <c r="L998" i="2"/>
  <c r="L1361" i="2"/>
  <c r="L1360" i="2"/>
  <c r="L1359" i="2"/>
  <c r="L1358" i="2"/>
  <c r="L1357" i="2"/>
  <c r="L1356" i="2"/>
  <c r="L1355" i="2"/>
  <c r="L1354" i="2"/>
  <c r="L1353" i="2"/>
  <c r="L1352" i="2"/>
  <c r="L1351" i="2"/>
  <c r="L6789" i="2"/>
  <c r="L1349" i="2"/>
  <c r="L1348" i="2"/>
  <c r="L1347" i="2"/>
  <c r="L5097" i="2"/>
  <c r="L1345" i="2"/>
  <c r="L4289" i="2"/>
  <c r="L1343" i="2"/>
  <c r="L1342" i="2"/>
  <c r="L2891" i="2"/>
  <c r="L1340" i="2"/>
  <c r="L2573" i="2"/>
  <c r="L1845" i="2"/>
  <c r="L2059" i="2"/>
  <c r="L1571" i="2"/>
  <c r="L1335" i="2"/>
  <c r="L1311" i="2"/>
  <c r="L737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6655" i="2"/>
  <c r="L1319" i="2"/>
  <c r="L1318" i="2"/>
  <c r="L5675" i="2"/>
  <c r="L1316" i="2"/>
  <c r="L4792" i="2"/>
  <c r="L5096" i="2"/>
  <c r="L1313" i="2"/>
  <c r="L1312" i="2"/>
  <c r="L3808" i="2"/>
  <c r="L4426" i="2"/>
  <c r="L3282" i="2"/>
  <c r="L1308" i="2"/>
  <c r="L1307" i="2"/>
  <c r="L1306" i="2"/>
  <c r="L852" i="2"/>
  <c r="L1304" i="2"/>
  <c r="L1303" i="2"/>
  <c r="L736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6376" i="2"/>
  <c r="L5941" i="2"/>
  <c r="L4960" i="2"/>
  <c r="L5091" i="2"/>
  <c r="L3807" i="2"/>
  <c r="L1274" i="2"/>
  <c r="L3536" i="2"/>
  <c r="L2434" i="2"/>
  <c r="L1552" i="2"/>
  <c r="L1270" i="2"/>
  <c r="L1269" i="2"/>
  <c r="L1268" i="2"/>
  <c r="L1267" i="2"/>
  <c r="L1266" i="2"/>
  <c r="L1153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6473" i="2"/>
  <c r="L1249" i="2"/>
  <c r="L5821" i="2"/>
  <c r="L4016" i="2"/>
  <c r="L1246" i="2"/>
  <c r="L1245" i="2"/>
  <c r="L1244" i="2"/>
  <c r="L1243" i="2"/>
  <c r="L2685" i="2"/>
  <c r="L2890" i="2"/>
  <c r="L1550" i="2"/>
  <c r="L1239" i="2"/>
  <c r="L1238" i="2"/>
  <c r="L1152" i="2"/>
  <c r="L1150" i="2"/>
  <c r="L1310" i="2"/>
  <c r="L1309" i="2"/>
  <c r="L1305" i="2"/>
  <c r="L1232" i="2"/>
  <c r="L1231" i="2"/>
  <c r="L1230" i="2"/>
  <c r="L1229" i="2"/>
  <c r="L1228" i="2"/>
  <c r="L1227" i="2"/>
  <c r="L1226" i="2"/>
  <c r="L1225" i="2"/>
  <c r="L1224" i="2"/>
  <c r="L1223" i="2"/>
  <c r="L1222" i="2"/>
  <c r="L6652" i="2"/>
  <c r="L6345" i="2"/>
  <c r="L6088" i="2"/>
  <c r="L5923" i="2"/>
  <c r="L1217" i="2"/>
  <c r="L1216" i="2"/>
  <c r="L3080" i="2"/>
  <c r="L1214" i="2"/>
  <c r="L4425" i="2"/>
  <c r="L2420" i="2"/>
  <c r="L2418" i="2"/>
  <c r="L1844" i="2"/>
  <c r="L1302" i="2"/>
  <c r="L734" i="2"/>
  <c r="L1207" i="2"/>
  <c r="L1206" i="2"/>
  <c r="L1205" i="2"/>
  <c r="L1204" i="2"/>
  <c r="L1203" i="2"/>
  <c r="L1202" i="2"/>
  <c r="L1201" i="2"/>
  <c r="L1200" i="2"/>
  <c r="L1199" i="2"/>
  <c r="L1198" i="2"/>
  <c r="L6867" i="2"/>
  <c r="L6457" i="2"/>
  <c r="L6456" i="2"/>
  <c r="L1194" i="2"/>
  <c r="L1193" i="2"/>
  <c r="L5343" i="2"/>
  <c r="L1191" i="2"/>
  <c r="L5090" i="2"/>
  <c r="L5087" i="2"/>
  <c r="L1188" i="2"/>
  <c r="L2540" i="2"/>
  <c r="L1186" i="2"/>
  <c r="L1185" i="2"/>
  <c r="L1184" i="2"/>
  <c r="L1183" i="2"/>
  <c r="L1549" i="2"/>
  <c r="L1181" i="2"/>
  <c r="L1841" i="2"/>
  <c r="L1179" i="2"/>
  <c r="L996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6015" i="2"/>
  <c r="L5579" i="2"/>
  <c r="L4791" i="2"/>
  <c r="L1157" i="2"/>
  <c r="L3806" i="2"/>
  <c r="L1155" i="2"/>
  <c r="L4422" i="2"/>
  <c r="L3633" i="2"/>
  <c r="L4015" i="2"/>
  <c r="L1151" i="2"/>
  <c r="L2680" i="2"/>
  <c r="L1149" i="2"/>
  <c r="L2675" i="2"/>
  <c r="L1147" i="2"/>
  <c r="L1146" i="2"/>
  <c r="L1548" i="2"/>
  <c r="L1144" i="2"/>
  <c r="L1279" i="2"/>
  <c r="L1142" i="2"/>
  <c r="L1141" i="2"/>
  <c r="L1140" i="2"/>
  <c r="L732" i="2"/>
  <c r="L731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6295" i="2"/>
  <c r="L5341" i="2"/>
  <c r="L1120" i="2"/>
  <c r="L1119" i="2"/>
  <c r="L3632" i="2"/>
  <c r="L3994" i="2"/>
  <c r="L3804" i="2"/>
  <c r="L3078" i="2"/>
  <c r="L2572" i="2"/>
  <c r="L2344" i="2"/>
  <c r="L2323" i="2"/>
  <c r="L1111" i="2"/>
  <c r="L2058" i="2"/>
  <c r="L1545" i="2"/>
  <c r="L986" i="2"/>
  <c r="L1107" i="2"/>
  <c r="L494" i="2"/>
  <c r="L1105" i="2"/>
  <c r="L588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5321" i="2"/>
  <c r="L1088" i="2"/>
  <c r="L3533" i="2"/>
  <c r="L1086" i="2"/>
  <c r="L2320" i="2"/>
  <c r="L2056" i="2"/>
  <c r="L1544" i="2"/>
  <c r="L1839" i="2"/>
  <c r="L1837" i="2"/>
  <c r="L1530" i="2"/>
  <c r="L1079" i="2"/>
  <c r="L1278" i="2"/>
  <c r="L1077" i="2"/>
  <c r="L1076" i="2"/>
  <c r="L1075" i="2"/>
  <c r="L1074" i="2"/>
  <c r="L1073" i="2"/>
  <c r="L1072" i="2"/>
  <c r="L1071" i="2"/>
  <c r="L1070" i="2"/>
  <c r="L1069" i="2"/>
  <c r="L1068" i="2"/>
  <c r="L1067" i="2"/>
  <c r="L6375" i="2"/>
  <c r="L6294" i="2"/>
  <c r="L6190" i="2"/>
  <c r="L6068" i="2"/>
  <c r="L1062" i="2"/>
  <c r="L1061" i="2"/>
  <c r="L5820" i="2"/>
  <c r="L5578" i="2"/>
  <c r="L1058" i="2"/>
  <c r="L3990" i="2"/>
  <c r="L3347" i="2"/>
  <c r="L4419" i="2"/>
  <c r="L3056" i="2"/>
  <c r="L3465" i="2"/>
  <c r="L1052" i="2"/>
  <c r="L983" i="2"/>
  <c r="L1050" i="2"/>
  <c r="L1049" i="2"/>
  <c r="L1048" i="2"/>
  <c r="L1047" i="2"/>
  <c r="L1046" i="2"/>
  <c r="L1045" i="2"/>
  <c r="L1044" i="2"/>
  <c r="L1043" i="2"/>
  <c r="L1042" i="2"/>
  <c r="L6292" i="2"/>
  <c r="L5674" i="2"/>
  <c r="L5320" i="2"/>
  <c r="L5317" i="2"/>
  <c r="L4959" i="2"/>
  <c r="L1036" i="2"/>
  <c r="L4390" i="2"/>
  <c r="L1034" i="2"/>
  <c r="L3989" i="2"/>
  <c r="L3532" i="2"/>
  <c r="L1529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6455" i="2"/>
  <c r="L6343" i="2"/>
  <c r="L1013" i="2"/>
  <c r="L1012" i="2"/>
  <c r="L1011" i="2"/>
  <c r="L5086" i="2"/>
  <c r="L1009" i="2"/>
  <c r="L5084" i="2"/>
  <c r="L1007" i="2"/>
  <c r="L3055" i="2"/>
  <c r="L1005" i="2"/>
  <c r="L1004" i="2"/>
  <c r="L3053" i="2"/>
  <c r="L1002" i="2"/>
  <c r="L2650" i="2"/>
  <c r="L2256" i="2"/>
  <c r="L1528" i="2"/>
  <c r="L1277" i="2"/>
  <c r="L997" i="2"/>
  <c r="L540" i="2"/>
  <c r="L995" i="2"/>
  <c r="L994" i="2"/>
  <c r="L993" i="2"/>
  <c r="L992" i="2"/>
  <c r="L991" i="2"/>
  <c r="L990" i="2"/>
  <c r="L989" i="2"/>
  <c r="L988" i="2"/>
  <c r="L987" i="2"/>
  <c r="L6453" i="2"/>
  <c r="L985" i="2"/>
  <c r="L984" i="2"/>
  <c r="L5316" i="2"/>
  <c r="L982" i="2"/>
  <c r="L3803" i="2"/>
  <c r="L3052" i="2"/>
  <c r="L4388" i="2"/>
  <c r="L978" i="2"/>
  <c r="L2888" i="2"/>
  <c r="L1836" i="2"/>
  <c r="L1835" i="2"/>
  <c r="L2055" i="2"/>
  <c r="L973" i="2"/>
  <c r="L1148" i="2"/>
  <c r="L971" i="2"/>
  <c r="L571" i="2"/>
  <c r="L969" i="2"/>
  <c r="L968" i="2"/>
  <c r="L967" i="2"/>
  <c r="L966" i="2"/>
  <c r="L965" i="2"/>
  <c r="L964" i="2"/>
  <c r="L4789" i="2"/>
  <c r="L962" i="2"/>
  <c r="L3464" i="2"/>
  <c r="L3802" i="2"/>
  <c r="L959" i="2"/>
  <c r="L3985" i="2"/>
  <c r="L3984" i="2"/>
  <c r="L4288" i="2"/>
  <c r="L2649" i="2"/>
  <c r="L954" i="2"/>
  <c r="L953" i="2"/>
  <c r="L2318" i="2"/>
  <c r="L2887" i="2"/>
  <c r="L950" i="2"/>
  <c r="L949" i="2"/>
  <c r="L948" i="2"/>
  <c r="L947" i="2"/>
  <c r="L946" i="2"/>
  <c r="L945" i="2"/>
  <c r="L944" i="2"/>
  <c r="L943" i="2"/>
  <c r="L942" i="2"/>
  <c r="L5673" i="2"/>
  <c r="L940" i="2"/>
  <c r="L5083" i="2"/>
  <c r="L3963" i="2"/>
  <c r="L937" i="2"/>
  <c r="L936" i="2"/>
  <c r="L3961" i="2"/>
  <c r="L934" i="2"/>
  <c r="L933" i="2"/>
  <c r="L2315" i="2"/>
  <c r="L931" i="2"/>
  <c r="L930" i="2"/>
  <c r="L1527" i="2"/>
  <c r="L928" i="2"/>
  <c r="L927" i="2"/>
  <c r="L493" i="2"/>
  <c r="L925" i="2"/>
  <c r="L924" i="2"/>
  <c r="L923" i="2"/>
  <c r="L922" i="2"/>
  <c r="L921" i="2"/>
  <c r="L920" i="2"/>
  <c r="L5313" i="2"/>
  <c r="L918" i="2"/>
  <c r="L917" i="2"/>
  <c r="L3051" i="2"/>
  <c r="L4387" i="2"/>
  <c r="L3960" i="2"/>
  <c r="L913" i="2"/>
  <c r="L3959" i="2"/>
  <c r="L911" i="2"/>
  <c r="L1526" i="2"/>
  <c r="L1523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6610" i="2"/>
  <c r="L893" i="2"/>
  <c r="L892" i="2"/>
  <c r="L891" i="2"/>
  <c r="L890" i="2"/>
  <c r="L3346" i="2"/>
  <c r="L3958" i="2"/>
  <c r="L887" i="2"/>
  <c r="L886" i="2"/>
  <c r="L885" i="2"/>
  <c r="L884" i="2"/>
  <c r="L883" i="2"/>
  <c r="L838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6188" i="2"/>
  <c r="L6067" i="2"/>
  <c r="L5819" i="2"/>
  <c r="L4787" i="2"/>
  <c r="L4384" i="2"/>
  <c r="L3801" i="2"/>
  <c r="L3957" i="2"/>
  <c r="L3050" i="2"/>
  <c r="L859" i="2"/>
  <c r="L2054" i="2"/>
  <c r="L857" i="2"/>
  <c r="L856" i="2"/>
  <c r="L981" i="2"/>
  <c r="L916" i="2"/>
  <c r="L980" i="2"/>
  <c r="L467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6651" i="2"/>
  <c r="L837" i="2"/>
  <c r="L836" i="2"/>
  <c r="L835" i="2"/>
  <c r="L3956" i="2"/>
  <c r="L833" i="2"/>
  <c r="L2417" i="2"/>
  <c r="L831" i="2"/>
  <c r="L830" i="2"/>
  <c r="L2036" i="2"/>
  <c r="L1834" i="2"/>
  <c r="L827" i="2"/>
  <c r="L826" i="2"/>
  <c r="L1276" i="2"/>
  <c r="L824" i="2"/>
  <c r="L823" i="2"/>
  <c r="L822" i="2"/>
  <c r="L821" i="2"/>
  <c r="L820" i="2"/>
  <c r="L819" i="2"/>
  <c r="L818" i="2"/>
  <c r="L817" i="2"/>
  <c r="L816" i="2"/>
  <c r="L815" i="2"/>
  <c r="L814" i="2"/>
  <c r="L6866" i="2"/>
  <c r="L6650" i="2"/>
  <c r="L6187" i="2"/>
  <c r="L5922" i="2"/>
  <c r="L5920" i="2"/>
  <c r="L5919" i="2"/>
  <c r="L807" i="2"/>
  <c r="L806" i="2"/>
  <c r="L4785" i="2"/>
  <c r="L4783" i="2"/>
  <c r="L803" i="2"/>
  <c r="L4382" i="2"/>
  <c r="L801" i="2"/>
  <c r="L4381" i="2"/>
  <c r="L4380" i="2"/>
  <c r="L798" i="2"/>
  <c r="L797" i="2"/>
  <c r="L796" i="2"/>
  <c r="L915" i="2"/>
  <c r="L979" i="2"/>
  <c r="L1275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6648" i="2"/>
  <c r="L772" i="2"/>
  <c r="L6064" i="2"/>
  <c r="L770" i="2"/>
  <c r="L3800" i="2"/>
  <c r="L3529" i="2"/>
  <c r="L3496" i="2"/>
  <c r="L4286" i="2"/>
  <c r="L4285" i="2"/>
  <c r="L764" i="2"/>
  <c r="L1517" i="2"/>
  <c r="L1516" i="2"/>
  <c r="L761" i="2"/>
  <c r="L760" i="2"/>
  <c r="L1273" i="2"/>
  <c r="L758" i="2"/>
  <c r="L661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5918" i="2"/>
  <c r="L5816" i="2"/>
  <c r="L735" i="2"/>
  <c r="L4780" i="2"/>
  <c r="L733" i="2"/>
  <c r="L3495" i="2"/>
  <c r="L3049" i="2"/>
  <c r="L730" i="2"/>
  <c r="L3954" i="2"/>
  <c r="L728" i="2"/>
  <c r="L727" i="2"/>
  <c r="L726" i="2"/>
  <c r="L2549" i="2"/>
  <c r="L2647" i="2"/>
  <c r="L723" i="2"/>
  <c r="L151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6609" i="2"/>
  <c r="L704" i="2"/>
  <c r="L703" i="2"/>
  <c r="L4958" i="2"/>
  <c r="L701" i="2"/>
  <c r="L4695" i="2"/>
  <c r="L699" i="2"/>
  <c r="L3046" i="2"/>
  <c r="L697" i="2"/>
  <c r="L3045" i="2"/>
  <c r="L2416" i="2"/>
  <c r="L694" i="2"/>
  <c r="L1510" i="2"/>
  <c r="L1500" i="2"/>
  <c r="L691" i="2"/>
  <c r="L914" i="2"/>
  <c r="L689" i="2"/>
  <c r="L466" i="2"/>
  <c r="L687" i="2"/>
  <c r="L686" i="2"/>
  <c r="L685" i="2"/>
  <c r="L684" i="2"/>
  <c r="L683" i="2"/>
  <c r="L682" i="2"/>
  <c r="L681" i="2"/>
  <c r="L680" i="2"/>
  <c r="L679" i="2"/>
  <c r="L678" i="2"/>
  <c r="L677" i="2"/>
  <c r="L5310" i="2"/>
  <c r="L5577" i="2"/>
  <c r="L5573" i="2"/>
  <c r="L673" i="2"/>
  <c r="L5464" i="2"/>
  <c r="L4779" i="2"/>
  <c r="L4957" i="2"/>
  <c r="L669" i="2"/>
  <c r="L3256" i="2"/>
  <c r="L3255" i="2"/>
  <c r="L666" i="2"/>
  <c r="L4377" i="2"/>
  <c r="L2415" i="2"/>
  <c r="L2885" i="2"/>
  <c r="L662" i="2"/>
  <c r="L2884" i="2"/>
  <c r="L660" i="2"/>
  <c r="L659" i="2"/>
  <c r="L658" i="2"/>
  <c r="L1145" i="2"/>
  <c r="L1272" i="2"/>
  <c r="L977" i="2"/>
  <c r="L654" i="2"/>
  <c r="L729" i="2"/>
  <c r="L652" i="2"/>
  <c r="L651" i="2"/>
  <c r="L650" i="2"/>
  <c r="L649" i="2"/>
  <c r="L648" i="2"/>
  <c r="L647" i="2"/>
  <c r="L646" i="2"/>
  <c r="L645" i="2"/>
  <c r="L644" i="2"/>
  <c r="L643" i="2"/>
  <c r="L6291" i="2"/>
  <c r="L641" i="2"/>
  <c r="L640" i="2"/>
  <c r="L4956" i="2"/>
  <c r="L3951" i="2"/>
  <c r="L637" i="2"/>
  <c r="L636" i="2"/>
  <c r="L635" i="2"/>
  <c r="L634" i="2"/>
  <c r="L3471" i="2"/>
  <c r="L632" i="2"/>
  <c r="L631" i="2"/>
  <c r="L1499" i="2"/>
  <c r="L629" i="2"/>
  <c r="L1819" i="2"/>
  <c r="L627" i="2"/>
  <c r="L1271" i="2"/>
  <c r="L625" i="2"/>
  <c r="L624" i="2"/>
  <c r="L725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5815" i="2"/>
  <c r="L5463" i="2"/>
  <c r="L606" i="2"/>
  <c r="L4777" i="2"/>
  <c r="L604" i="2"/>
  <c r="L4694" i="2"/>
  <c r="L602" i="2"/>
  <c r="L3950" i="2"/>
  <c r="L600" i="2"/>
  <c r="L599" i="2"/>
  <c r="L3927" i="2"/>
  <c r="L597" i="2"/>
  <c r="L596" i="2"/>
  <c r="L1498" i="2"/>
  <c r="L1818" i="2"/>
  <c r="L593" i="2"/>
  <c r="L592" i="2"/>
  <c r="L912" i="2"/>
  <c r="L590" i="2"/>
  <c r="L589" i="2"/>
  <c r="L465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082" i="2"/>
  <c r="L570" i="2"/>
  <c r="L569" i="2"/>
  <c r="L3795" i="2"/>
  <c r="L4375" i="2"/>
  <c r="L3470" i="2"/>
  <c r="L2882" i="2"/>
  <c r="L564" i="2"/>
  <c r="L563" i="2"/>
  <c r="L562" i="2"/>
  <c r="L1497" i="2"/>
  <c r="L1496" i="2"/>
  <c r="L559" i="2"/>
  <c r="L1265" i="2"/>
  <c r="L557" i="2"/>
  <c r="L1250" i="2"/>
  <c r="L555" i="2"/>
  <c r="L554" i="2"/>
  <c r="L553" i="2"/>
  <c r="L552" i="2"/>
  <c r="L551" i="2"/>
  <c r="L550" i="2"/>
  <c r="L549" i="2"/>
  <c r="L548" i="2"/>
  <c r="L547" i="2"/>
  <c r="L546" i="2"/>
  <c r="L545" i="2"/>
  <c r="L4955" i="2"/>
  <c r="L3024" i="2"/>
  <c r="L3022" i="2"/>
  <c r="L4257" i="2"/>
  <c r="L4348" i="2"/>
  <c r="L539" i="2"/>
  <c r="L2881" i="2"/>
  <c r="L2646" i="2"/>
  <c r="L1492" i="2"/>
  <c r="L1489" i="2"/>
  <c r="L534" i="2"/>
  <c r="L976" i="2"/>
  <c r="L532" i="2"/>
  <c r="L657" i="2"/>
  <c r="L530" i="2"/>
  <c r="L529" i="2"/>
  <c r="L528" i="2"/>
  <c r="L527" i="2"/>
  <c r="L526" i="2"/>
  <c r="L525" i="2"/>
  <c r="L524" i="2"/>
  <c r="L3773" i="2"/>
  <c r="L3469" i="2"/>
  <c r="L521" i="2"/>
  <c r="L520" i="2"/>
  <c r="L519" i="2"/>
  <c r="L2413" i="2"/>
  <c r="L2880" i="2"/>
  <c r="L834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2879" i="2"/>
  <c r="L1488" i="2"/>
  <c r="L495" i="2"/>
  <c r="L1817" i="2"/>
  <c r="L811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975" i="2"/>
  <c r="L1248" i="2"/>
  <c r="L456" i="2"/>
  <c r="L464" i="2"/>
  <c r="L463" i="2"/>
  <c r="L462" i="2"/>
  <c r="L461" i="2"/>
  <c r="L460" i="2"/>
  <c r="L459" i="2"/>
  <c r="L458" i="2"/>
  <c r="L457" i="2"/>
  <c r="L538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M7788" i="1"/>
  <c r="R7788" i="1" s="1"/>
  <c r="M4422" i="1"/>
  <c r="R4422" i="1" s="1"/>
  <c r="M4208" i="1"/>
  <c r="R4208" i="1" s="1"/>
  <c r="M4170" i="1"/>
  <c r="R4170" i="1" s="1"/>
  <c r="M4209" i="1"/>
  <c r="R4209" i="1" s="1"/>
  <c r="M4210" i="1"/>
  <c r="R4210" i="1" s="1"/>
  <c r="M4633" i="1"/>
  <c r="R4633" i="1" s="1"/>
  <c r="M4492" i="1"/>
  <c r="R4492" i="1" s="1"/>
  <c r="M4592" i="1"/>
  <c r="R4592" i="1" s="1"/>
  <c r="M4430" i="1"/>
  <c r="R4430" i="1" s="1"/>
  <c r="M4493" i="1"/>
  <c r="R4493" i="1" s="1"/>
  <c r="M4699" i="1"/>
  <c r="R4699" i="1" s="1"/>
  <c r="M4211" i="1"/>
  <c r="R4211" i="1" s="1"/>
  <c r="M4344" i="1"/>
  <c r="R4344" i="1" s="1"/>
  <c r="M4212" i="1"/>
  <c r="R4212" i="1" s="1"/>
  <c r="M4634" i="1"/>
  <c r="R4634" i="1" s="1"/>
  <c r="M4345" i="1"/>
  <c r="R4345" i="1" s="1"/>
  <c r="M4494" i="1"/>
  <c r="R4494" i="1" s="1"/>
  <c r="M4736" i="1"/>
  <c r="R4736" i="1" s="1"/>
  <c r="M4431" i="1"/>
  <c r="R4431" i="1" s="1"/>
  <c r="M4495" i="1"/>
  <c r="R4495" i="1" s="1"/>
  <c r="M4979" i="1"/>
  <c r="R4979" i="1" s="1"/>
  <c r="M4213" i="1"/>
  <c r="R4213" i="1" s="1"/>
  <c r="M4826" i="1"/>
  <c r="R4826" i="1" s="1"/>
  <c r="M4902" i="1"/>
  <c r="R4902" i="1" s="1"/>
  <c r="M5154" i="1"/>
  <c r="R5154" i="1" s="1"/>
  <c r="M4171" i="1"/>
  <c r="R4171" i="1" s="1"/>
  <c r="M4214" i="1"/>
  <c r="R4214" i="1" s="1"/>
  <c r="M4215" i="1"/>
  <c r="R4215" i="1" s="1"/>
  <c r="M4496" i="1"/>
  <c r="R4496" i="1" s="1"/>
  <c r="M5102" i="1"/>
  <c r="R5102" i="1" s="1"/>
  <c r="M5155" i="1"/>
  <c r="R5155" i="1" s="1"/>
  <c r="M5329" i="1"/>
  <c r="R5329" i="1" s="1"/>
  <c r="M4346" i="1"/>
  <c r="R4346" i="1" s="1"/>
  <c r="M4770" i="1"/>
  <c r="R4770" i="1" s="1"/>
  <c r="M4794" i="1"/>
  <c r="R4794" i="1" s="1"/>
  <c r="M4926" i="1"/>
  <c r="R4926" i="1" s="1"/>
  <c r="M4980" i="1"/>
  <c r="R4980" i="1" s="1"/>
  <c r="M5181" i="1"/>
  <c r="R5181" i="1" s="1"/>
  <c r="M5381" i="1"/>
  <c r="R5381" i="1" s="1"/>
  <c r="M4216" i="1"/>
  <c r="R4216" i="1" s="1"/>
  <c r="M4432" i="1"/>
  <c r="R4432" i="1" s="1"/>
  <c r="M4433" i="1"/>
  <c r="R4433" i="1" s="1"/>
  <c r="M4667" i="1"/>
  <c r="R4667" i="1" s="1"/>
  <c r="M4737" i="1"/>
  <c r="R4737" i="1" s="1"/>
  <c r="M5103" i="1"/>
  <c r="R5103" i="1" s="1"/>
  <c r="M5156" i="1"/>
  <c r="R5156" i="1" s="1"/>
  <c r="M5157" i="1"/>
  <c r="R5157" i="1" s="1"/>
  <c r="M5498" i="1"/>
  <c r="R5498" i="1" s="1"/>
  <c r="M4434" i="1"/>
  <c r="R4434" i="1" s="1"/>
  <c r="M5158" i="1"/>
  <c r="R5158" i="1" s="1"/>
  <c r="M5182" i="1"/>
  <c r="R5182" i="1" s="1"/>
  <c r="M5287" i="1"/>
  <c r="R5287" i="1" s="1"/>
  <c r="M5183" i="1"/>
  <c r="R5183" i="1" s="1"/>
  <c r="M5644" i="1"/>
  <c r="R5644" i="1" s="1"/>
  <c r="M4827" i="1"/>
  <c r="R4827" i="1" s="1"/>
  <c r="M4828" i="1"/>
  <c r="R4828" i="1" s="1"/>
  <c r="M4829" i="1"/>
  <c r="R4829" i="1" s="1"/>
  <c r="M5104" i="1"/>
  <c r="R5104" i="1" s="1"/>
  <c r="M5499" i="1"/>
  <c r="R5499" i="1" s="1"/>
  <c r="M4347" i="1"/>
  <c r="R4347" i="1" s="1"/>
  <c r="M4497" i="1"/>
  <c r="R4497" i="1" s="1"/>
  <c r="M4738" i="1"/>
  <c r="R4738" i="1" s="1"/>
  <c r="M4830" i="1"/>
  <c r="R4830" i="1" s="1"/>
  <c r="M5842" i="1"/>
  <c r="R5842" i="1" s="1"/>
  <c r="M5105" i="1"/>
  <c r="R5105" i="1" s="1"/>
  <c r="M5184" i="1"/>
  <c r="R5184" i="1" s="1"/>
  <c r="M5382" i="1"/>
  <c r="R5382" i="1" s="1"/>
  <c r="M5451" i="1"/>
  <c r="R5451" i="1" s="1"/>
  <c r="M5880" i="1"/>
  <c r="R5880" i="1" s="1"/>
  <c r="M4435" i="1"/>
  <c r="R4435" i="1" s="1"/>
  <c r="M4700" i="1"/>
  <c r="R4700" i="1" s="1"/>
  <c r="M5064" i="1"/>
  <c r="R5064" i="1" s="1"/>
  <c r="M5106" i="1"/>
  <c r="R5106" i="1" s="1"/>
  <c r="M5741" i="1"/>
  <c r="R5741" i="1" s="1"/>
  <c r="M5977" i="1"/>
  <c r="R5977" i="1" s="1"/>
  <c r="M6013" i="1"/>
  <c r="R6013" i="1" s="1"/>
  <c r="M4217" i="1"/>
  <c r="R4217" i="1" s="1"/>
  <c r="M4701" i="1"/>
  <c r="R4701" i="1" s="1"/>
  <c r="M4981" i="1"/>
  <c r="R4981" i="1" s="1"/>
  <c r="M5185" i="1"/>
  <c r="R5185" i="1" s="1"/>
  <c r="M5772" i="1"/>
  <c r="R5772" i="1" s="1"/>
  <c r="M5843" i="1"/>
  <c r="R5843" i="1" s="1"/>
  <c r="M5858" i="1"/>
  <c r="R5858" i="1" s="1"/>
  <c r="M5952" i="1"/>
  <c r="R5952" i="1" s="1"/>
  <c r="M4172" i="1"/>
  <c r="R4172" i="1" s="1"/>
  <c r="M4218" i="1"/>
  <c r="R4218" i="1" s="1"/>
  <c r="M4219" i="1"/>
  <c r="R4219" i="1" s="1"/>
  <c r="M4220" i="1"/>
  <c r="R4220" i="1" s="1"/>
  <c r="M4739" i="1"/>
  <c r="R4739" i="1" s="1"/>
  <c r="M4771" i="1"/>
  <c r="R4771" i="1" s="1"/>
  <c r="M4702" i="1"/>
  <c r="R4702" i="1" s="1"/>
  <c r="M5288" i="1"/>
  <c r="R5288" i="1" s="1"/>
  <c r="M5452" i="1"/>
  <c r="R5452" i="1" s="1"/>
  <c r="M5773" i="1"/>
  <c r="R5773" i="1" s="1"/>
  <c r="M4927" i="1"/>
  <c r="R4927" i="1" s="1"/>
  <c r="M5065" i="1"/>
  <c r="R5065" i="1" s="1"/>
  <c r="M5107" i="1"/>
  <c r="R5107" i="1" s="1"/>
  <c r="M4966" i="1"/>
  <c r="R4966" i="1" s="1"/>
  <c r="M5919" i="1"/>
  <c r="R5919" i="1" s="1"/>
  <c r="M6226" i="1"/>
  <c r="R6226" i="1" s="1"/>
  <c r="M6270" i="1"/>
  <c r="R6270" i="1" s="1"/>
  <c r="M6227" i="1"/>
  <c r="R6227" i="1" s="1"/>
  <c r="M4498" i="1"/>
  <c r="R4498" i="1" s="1"/>
  <c r="M4786" i="1"/>
  <c r="R4786" i="1" s="1"/>
  <c r="M4982" i="1"/>
  <c r="R4982" i="1" s="1"/>
  <c r="M5186" i="1"/>
  <c r="R5186" i="1" s="1"/>
  <c r="M5383" i="1"/>
  <c r="R5383" i="1" s="1"/>
  <c r="M5749" i="1"/>
  <c r="R5749" i="1" s="1"/>
  <c r="M5881" i="1"/>
  <c r="R5881" i="1" s="1"/>
  <c r="M4221" i="1"/>
  <c r="R4221" i="1" s="1"/>
  <c r="M4635" i="1"/>
  <c r="R4635" i="1" s="1"/>
  <c r="M4703" i="1"/>
  <c r="R4703" i="1" s="1"/>
  <c r="M5187" i="1"/>
  <c r="R5187" i="1" s="1"/>
  <c r="M5188" i="1"/>
  <c r="R5188" i="1" s="1"/>
  <c r="M6057" i="1"/>
  <c r="R6057" i="1" s="1"/>
  <c r="M4222" i="1"/>
  <c r="R4222" i="1" s="1"/>
  <c r="M4740" i="1"/>
  <c r="R4740" i="1" s="1"/>
  <c r="M4903" i="1"/>
  <c r="R4903" i="1" s="1"/>
  <c r="M4983" i="1"/>
  <c r="R4983" i="1" s="1"/>
  <c r="M5379" i="1"/>
  <c r="R5379" i="1" s="1"/>
  <c r="M5384" i="1"/>
  <c r="R5384" i="1" s="1"/>
  <c r="M5604" i="1"/>
  <c r="R5604" i="1" s="1"/>
  <c r="M5800" i="1"/>
  <c r="R5800" i="1" s="1"/>
  <c r="M5844" i="1"/>
  <c r="R5844" i="1" s="1"/>
  <c r="M5882" i="1"/>
  <c r="R5882" i="1" s="1"/>
  <c r="M6058" i="1"/>
  <c r="R6058" i="1" s="1"/>
  <c r="M4223" i="1"/>
  <c r="R4223" i="1" s="1"/>
  <c r="M4692" i="1"/>
  <c r="R4692" i="1" s="1"/>
  <c r="M4704" i="1"/>
  <c r="R4704" i="1" s="1"/>
  <c r="M4831" i="1"/>
  <c r="R4831" i="1" s="1"/>
  <c r="M4984" i="1"/>
  <c r="R4984" i="1" s="1"/>
  <c r="M4985" i="1"/>
  <c r="R4985" i="1" s="1"/>
  <c r="M5330" i="1"/>
  <c r="R5330" i="1" s="1"/>
  <c r="M5385" i="1"/>
  <c r="R5385" i="1" s="1"/>
  <c r="M5355" i="1"/>
  <c r="R5355" i="1" s="1"/>
  <c r="M5331" i="1"/>
  <c r="R5331" i="1" s="1"/>
  <c r="M5500" i="1"/>
  <c r="R5500" i="1" s="1"/>
  <c r="M5953" i="1"/>
  <c r="R5953" i="1" s="1"/>
  <c r="M5920" i="1"/>
  <c r="R5920" i="1" s="1"/>
  <c r="M6059" i="1"/>
  <c r="R6059" i="1" s="1"/>
  <c r="M6136" i="1"/>
  <c r="R6136" i="1" s="1"/>
  <c r="M6137" i="1"/>
  <c r="R6137" i="1" s="1"/>
  <c r="M4224" i="1"/>
  <c r="R4224" i="1" s="1"/>
  <c r="M4225" i="1"/>
  <c r="R4225" i="1" s="1"/>
  <c r="M4799" i="1"/>
  <c r="R4799" i="1" s="1"/>
  <c r="M4832" i="1"/>
  <c r="R4832" i="1" s="1"/>
  <c r="M5189" i="1"/>
  <c r="R5189" i="1" s="1"/>
  <c r="M5501" i="1"/>
  <c r="R5501" i="1" s="1"/>
  <c r="M5631" i="1"/>
  <c r="R5631" i="1" s="1"/>
  <c r="M5677" i="1"/>
  <c r="R5677" i="1" s="1"/>
  <c r="M6014" i="1"/>
  <c r="R6014" i="1" s="1"/>
  <c r="M6060" i="1"/>
  <c r="R6060" i="1" s="1"/>
  <c r="M4226" i="1"/>
  <c r="R4226" i="1" s="1"/>
  <c r="M4227" i="1"/>
  <c r="R4227" i="1" s="1"/>
  <c r="M4772" i="1"/>
  <c r="R4772" i="1" s="1"/>
  <c r="M4928" i="1"/>
  <c r="R4928" i="1" s="1"/>
  <c r="M5386" i="1"/>
  <c r="R5386" i="1" s="1"/>
  <c r="M5387" i="1"/>
  <c r="R5387" i="1" s="1"/>
  <c r="M5678" i="1"/>
  <c r="R5678" i="1" s="1"/>
  <c r="M5978" i="1"/>
  <c r="R5978" i="1" s="1"/>
  <c r="M6015" i="1"/>
  <c r="R6015" i="1" s="1"/>
  <c r="M6216" i="1"/>
  <c r="R6216" i="1" s="1"/>
  <c r="M4348" i="1"/>
  <c r="R4348" i="1" s="1"/>
  <c r="M4228" i="1"/>
  <c r="R4228" i="1" s="1"/>
  <c r="M4986" i="1"/>
  <c r="R4986" i="1" s="1"/>
  <c r="M5388" i="1"/>
  <c r="R5388" i="1" s="1"/>
  <c r="M5859" i="1"/>
  <c r="R5859" i="1" s="1"/>
  <c r="M5954" i="1"/>
  <c r="R5954" i="1" s="1"/>
  <c r="M5955" i="1"/>
  <c r="R5955" i="1" s="1"/>
  <c r="M4423" i="1"/>
  <c r="R4423" i="1" s="1"/>
  <c r="M4349" i="1"/>
  <c r="R4349" i="1" s="1"/>
  <c r="M4636" i="1"/>
  <c r="R4636" i="1" s="1"/>
  <c r="M4593" i="1"/>
  <c r="R4593" i="1" s="1"/>
  <c r="M4499" i="1"/>
  <c r="R4499" i="1" s="1"/>
  <c r="M4500" i="1"/>
  <c r="R4500" i="1" s="1"/>
  <c r="M4773" i="1"/>
  <c r="R4773" i="1" s="1"/>
  <c r="M4804" i="1"/>
  <c r="R4804" i="1" s="1"/>
  <c r="M4904" i="1"/>
  <c r="R4904" i="1" s="1"/>
  <c r="M4987" i="1"/>
  <c r="R4987" i="1" s="1"/>
  <c r="M5066" i="1"/>
  <c r="R5066" i="1" s="1"/>
  <c r="M5108" i="1"/>
  <c r="R5108" i="1" s="1"/>
  <c r="M5190" i="1"/>
  <c r="R5190" i="1" s="1"/>
  <c r="M5389" i="1"/>
  <c r="R5389" i="1" s="1"/>
  <c r="M5605" i="1"/>
  <c r="R5605" i="1" s="1"/>
  <c r="M5720" i="1"/>
  <c r="R5720" i="1" s="1"/>
  <c r="M5903" i="1"/>
  <c r="R5903" i="1" s="1"/>
  <c r="M5979" i="1"/>
  <c r="R5979" i="1" s="1"/>
  <c r="M6228" i="1"/>
  <c r="R6228" i="1" s="1"/>
  <c r="M4350" i="1"/>
  <c r="R4350" i="1" s="1"/>
  <c r="M4424" i="1"/>
  <c r="R4424" i="1" s="1"/>
  <c r="M4229" i="1"/>
  <c r="R4229" i="1" s="1"/>
  <c r="M4351" i="1"/>
  <c r="R4351" i="1" s="1"/>
  <c r="M4501" i="1"/>
  <c r="R4501" i="1" s="1"/>
  <c r="M4594" i="1"/>
  <c r="R4594" i="1" s="1"/>
  <c r="M4502" i="1"/>
  <c r="R4502" i="1" s="1"/>
  <c r="M4905" i="1"/>
  <c r="R4905" i="1" s="1"/>
  <c r="M5109" i="1"/>
  <c r="R5109" i="1" s="1"/>
  <c r="M5191" i="1"/>
  <c r="R5191" i="1" s="1"/>
  <c r="M5750" i="1"/>
  <c r="R5750" i="1" s="1"/>
  <c r="M5980" i="1"/>
  <c r="R5980" i="1" s="1"/>
  <c r="M6229" i="1"/>
  <c r="R6229" i="1" s="1"/>
  <c r="M6230" i="1"/>
  <c r="R6230" i="1" s="1"/>
  <c r="M6231" i="1"/>
  <c r="R6231" i="1" s="1"/>
  <c r="M4230" i="1"/>
  <c r="R4230" i="1" s="1"/>
  <c r="M4503" i="1"/>
  <c r="R4503" i="1" s="1"/>
  <c r="M4795" i="1"/>
  <c r="R4795" i="1" s="1"/>
  <c r="M4929" i="1"/>
  <c r="R4929" i="1" s="1"/>
  <c r="M5110" i="1"/>
  <c r="R5110" i="1" s="1"/>
  <c r="M4988" i="1"/>
  <c r="R4988" i="1" s="1"/>
  <c r="M5453" i="1"/>
  <c r="R5453" i="1" s="1"/>
  <c r="M5502" i="1"/>
  <c r="R5502" i="1" s="1"/>
  <c r="M5645" i="1"/>
  <c r="R5645" i="1" s="1"/>
  <c r="M5981" i="1"/>
  <c r="R5981" i="1" s="1"/>
  <c r="M4352" i="1"/>
  <c r="R4352" i="1" s="1"/>
  <c r="M4425" i="1"/>
  <c r="R4425" i="1" s="1"/>
  <c r="M4231" i="1"/>
  <c r="R4231" i="1" s="1"/>
  <c r="M4232" i="1"/>
  <c r="R4232" i="1" s="1"/>
  <c r="M4233" i="1"/>
  <c r="R4233" i="1" s="1"/>
  <c r="M4504" i="1"/>
  <c r="R4504" i="1" s="1"/>
  <c r="M4787" i="1"/>
  <c r="R4787" i="1" s="1"/>
  <c r="M5111" i="1"/>
  <c r="R5111" i="1" s="1"/>
  <c r="M4989" i="1"/>
  <c r="R4989" i="1" s="1"/>
  <c r="M5176" i="1"/>
  <c r="R5176" i="1" s="1"/>
  <c r="M5454" i="1"/>
  <c r="R5454" i="1" s="1"/>
  <c r="M5442" i="1"/>
  <c r="R5442" i="1" s="1"/>
  <c r="M5751" i="1"/>
  <c r="R5751" i="1" s="1"/>
  <c r="M5774" i="1"/>
  <c r="R5774" i="1" s="1"/>
  <c r="M6105" i="1"/>
  <c r="R6105" i="1" s="1"/>
  <c r="M6138" i="1"/>
  <c r="R6138" i="1" s="1"/>
  <c r="M4234" i="1"/>
  <c r="R4234" i="1" s="1"/>
  <c r="M4833" i="1"/>
  <c r="R4833" i="1" s="1"/>
  <c r="M4930" i="1"/>
  <c r="R4930" i="1" s="1"/>
  <c r="M4990" i="1"/>
  <c r="R4990" i="1" s="1"/>
  <c r="M5679" i="1"/>
  <c r="R5679" i="1" s="1"/>
  <c r="M5822" i="1"/>
  <c r="R5822" i="1" s="1"/>
  <c r="M5956" i="1"/>
  <c r="R5956" i="1" s="1"/>
  <c r="M5982" i="1"/>
  <c r="R5982" i="1" s="1"/>
  <c r="M6016" i="1"/>
  <c r="R6016" i="1" s="1"/>
  <c r="M4505" i="1"/>
  <c r="R4505" i="1" s="1"/>
  <c r="M4991" i="1"/>
  <c r="R4991" i="1" s="1"/>
  <c r="M5443" i="1"/>
  <c r="R5443" i="1" s="1"/>
  <c r="M5606" i="1"/>
  <c r="R5606" i="1" s="1"/>
  <c r="M5735" i="1"/>
  <c r="R5735" i="1" s="1"/>
  <c r="M5646" i="1"/>
  <c r="R5646" i="1" s="1"/>
  <c r="M5904" i="1"/>
  <c r="R5904" i="1" s="1"/>
  <c r="M6188" i="1"/>
  <c r="R6188" i="1" s="1"/>
  <c r="M6271" i="1"/>
  <c r="R6271" i="1" s="1"/>
  <c r="M4506" i="1"/>
  <c r="R4506" i="1" s="1"/>
  <c r="M4931" i="1"/>
  <c r="R4931" i="1" s="1"/>
  <c r="M4906" i="1"/>
  <c r="R4906" i="1" s="1"/>
  <c r="M4932" i="1"/>
  <c r="R4932" i="1" s="1"/>
  <c r="M4992" i="1"/>
  <c r="R4992" i="1" s="1"/>
  <c r="M5067" i="1"/>
  <c r="R5067" i="1" s="1"/>
  <c r="M5192" i="1"/>
  <c r="R5192" i="1" s="1"/>
  <c r="M5390" i="1"/>
  <c r="R5390" i="1" s="1"/>
  <c r="M5455" i="1"/>
  <c r="R5455" i="1" s="1"/>
  <c r="M5434" i="1"/>
  <c r="R5434" i="1" s="1"/>
  <c r="M5503" i="1"/>
  <c r="R5503" i="1" s="1"/>
  <c r="M5823" i="1"/>
  <c r="R5823" i="1" s="1"/>
  <c r="M5921" i="1"/>
  <c r="R5921" i="1" s="1"/>
  <c r="M6189" i="1"/>
  <c r="R6189" i="1" s="1"/>
  <c r="M4173" i="1"/>
  <c r="R4173" i="1" s="1"/>
  <c r="M4595" i="1"/>
  <c r="R4595" i="1" s="1"/>
  <c r="M4834" i="1"/>
  <c r="R4834" i="1" s="1"/>
  <c r="M5193" i="1"/>
  <c r="R5193" i="1" s="1"/>
  <c r="M5356" i="1"/>
  <c r="R5356" i="1" s="1"/>
  <c r="M5456" i="1"/>
  <c r="R5456" i="1" s="1"/>
  <c r="M5504" i="1"/>
  <c r="R5504" i="1" s="1"/>
  <c r="M5801" i="1"/>
  <c r="R5801" i="1" s="1"/>
  <c r="M5860" i="1"/>
  <c r="R5860" i="1" s="1"/>
  <c r="M5983" i="1"/>
  <c r="R5983" i="1" s="1"/>
  <c r="M6061" i="1"/>
  <c r="R6061" i="1" s="1"/>
  <c r="M6106" i="1"/>
  <c r="R6106" i="1" s="1"/>
  <c r="M6190" i="1"/>
  <c r="R6190" i="1" s="1"/>
  <c r="M6191" i="1"/>
  <c r="R6191" i="1" s="1"/>
  <c r="M4507" i="1"/>
  <c r="R4507" i="1" s="1"/>
  <c r="M4637" i="1"/>
  <c r="R4637" i="1" s="1"/>
  <c r="M4788" i="1"/>
  <c r="R4788" i="1" s="1"/>
  <c r="M4705" i="1"/>
  <c r="R4705" i="1" s="1"/>
  <c r="M5194" i="1"/>
  <c r="R5194" i="1" s="1"/>
  <c r="M5680" i="1"/>
  <c r="R5680" i="1" s="1"/>
  <c r="M5681" i="1"/>
  <c r="R5681" i="1" s="1"/>
  <c r="M4235" i="1"/>
  <c r="R4235" i="1" s="1"/>
  <c r="M4668" i="1"/>
  <c r="R4668" i="1" s="1"/>
  <c r="M4508" i="1"/>
  <c r="R4508" i="1" s="1"/>
  <c r="M4596" i="1"/>
  <c r="R4596" i="1" s="1"/>
  <c r="M4680" i="1"/>
  <c r="R4680" i="1" s="1"/>
  <c r="M4933" i="1"/>
  <c r="R4933" i="1" s="1"/>
  <c r="M5195" i="1"/>
  <c r="R5195" i="1" s="1"/>
  <c r="M5357" i="1"/>
  <c r="R5357" i="1" s="1"/>
  <c r="M5883" i="1"/>
  <c r="R5883" i="1" s="1"/>
  <c r="M6192" i="1"/>
  <c r="R6192" i="1" s="1"/>
  <c r="M6272" i="1"/>
  <c r="R6272" i="1" s="1"/>
  <c r="M4236" i="1"/>
  <c r="R4236" i="1" s="1"/>
  <c r="M4237" i="1"/>
  <c r="R4237" i="1" s="1"/>
  <c r="M4509" i="1"/>
  <c r="R4509" i="1" s="1"/>
  <c r="M4774" i="1"/>
  <c r="R4774" i="1" s="1"/>
  <c r="M4681" i="1"/>
  <c r="R4681" i="1" s="1"/>
  <c r="M4907" i="1"/>
  <c r="R4907" i="1" s="1"/>
  <c r="M4967" i="1"/>
  <c r="R4967" i="1" s="1"/>
  <c r="M5289" i="1"/>
  <c r="R5289" i="1" s="1"/>
  <c r="M5196" i="1"/>
  <c r="R5196" i="1" s="1"/>
  <c r="M5505" i="1"/>
  <c r="R5505" i="1" s="1"/>
  <c r="M5802" i="1"/>
  <c r="R5802" i="1" s="1"/>
  <c r="M6107" i="1"/>
  <c r="R6107" i="1" s="1"/>
  <c r="M4238" i="1"/>
  <c r="R4238" i="1" s="1"/>
  <c r="M4741" i="1"/>
  <c r="R4741" i="1" s="1"/>
  <c r="M5197" i="1"/>
  <c r="R5197" i="1" s="1"/>
  <c r="M5290" i="1"/>
  <c r="R5290" i="1" s="1"/>
  <c r="M5198" i="1"/>
  <c r="R5198" i="1" s="1"/>
  <c r="M5682" i="1"/>
  <c r="R5682" i="1" s="1"/>
  <c r="M5984" i="1"/>
  <c r="R5984" i="1" s="1"/>
  <c r="M6108" i="1"/>
  <c r="R6108" i="1" s="1"/>
  <c r="M6139" i="1"/>
  <c r="R6139" i="1" s="1"/>
  <c r="M4239" i="1"/>
  <c r="R4239" i="1" s="1"/>
  <c r="M4240" i="1"/>
  <c r="R4240" i="1" s="1"/>
  <c r="M4993" i="1"/>
  <c r="R4993" i="1" s="1"/>
  <c r="M5112" i="1"/>
  <c r="R5112" i="1" s="1"/>
  <c r="M5506" i="1"/>
  <c r="R5506" i="1" s="1"/>
  <c r="M5647" i="1"/>
  <c r="R5647" i="1" s="1"/>
  <c r="M5721" i="1"/>
  <c r="R5721" i="1" s="1"/>
  <c r="M4353" i="1"/>
  <c r="R4353" i="1" s="1"/>
  <c r="M4354" i="1"/>
  <c r="R4354" i="1" s="1"/>
  <c r="M4355" i="1"/>
  <c r="R4355" i="1" s="1"/>
  <c r="M4510" i="1"/>
  <c r="R4510" i="1" s="1"/>
  <c r="M5177" i="1"/>
  <c r="R5177" i="1" s="1"/>
  <c r="M5845" i="1"/>
  <c r="R5845" i="1" s="1"/>
  <c r="M5838" i="1"/>
  <c r="R5838" i="1" s="1"/>
  <c r="M5922" i="1"/>
  <c r="R5922" i="1" s="1"/>
  <c r="M6109" i="1"/>
  <c r="R6109" i="1" s="1"/>
  <c r="M6193" i="1"/>
  <c r="R6193" i="1" s="1"/>
  <c r="M4835" i="1"/>
  <c r="R4835" i="1" s="1"/>
  <c r="M4994" i="1"/>
  <c r="R4994" i="1" s="1"/>
  <c r="M5153" i="1"/>
  <c r="R5153" i="1" s="1"/>
  <c r="M5113" i="1"/>
  <c r="R5113" i="1" s="1"/>
  <c r="M5291" i="1"/>
  <c r="R5291" i="1" s="1"/>
  <c r="M5199" i="1"/>
  <c r="R5199" i="1" s="1"/>
  <c r="M5457" i="1"/>
  <c r="R5457" i="1" s="1"/>
  <c r="M5742" i="1"/>
  <c r="R5742" i="1" s="1"/>
  <c r="M5752" i="1"/>
  <c r="R5752" i="1" s="1"/>
  <c r="M5985" i="1"/>
  <c r="R5985" i="1" s="1"/>
  <c r="M6232" i="1"/>
  <c r="R6232" i="1" s="1"/>
  <c r="M4511" i="1"/>
  <c r="R4511" i="1" s="1"/>
  <c r="M4693" i="1"/>
  <c r="R4693" i="1" s="1"/>
  <c r="M5068" i="1"/>
  <c r="R5068" i="1" s="1"/>
  <c r="M5803" i="1"/>
  <c r="R5803" i="1" s="1"/>
  <c r="M6017" i="1"/>
  <c r="R6017" i="1" s="1"/>
  <c r="M6062" i="1"/>
  <c r="R6062" i="1" s="1"/>
  <c r="M6018" i="1"/>
  <c r="R6018" i="1" s="1"/>
  <c r="M6217" i="1"/>
  <c r="R6217" i="1" s="1"/>
  <c r="M4436" i="1"/>
  <c r="R4436" i="1" s="1"/>
  <c r="M5069" i="1"/>
  <c r="R5069" i="1" s="1"/>
  <c r="M4995" i="1"/>
  <c r="R4995" i="1" s="1"/>
  <c r="M5587" i="1"/>
  <c r="R5587" i="1" s="1"/>
  <c r="M5683" i="1"/>
  <c r="R5683" i="1" s="1"/>
  <c r="M5986" i="1"/>
  <c r="R5986" i="1" s="1"/>
  <c r="M6140" i="1"/>
  <c r="R6140" i="1" s="1"/>
  <c r="M6194" i="1"/>
  <c r="R6194" i="1" s="1"/>
  <c r="M6214" i="1"/>
  <c r="R6214" i="1" s="1"/>
  <c r="M4241" i="1"/>
  <c r="R4241" i="1" s="1"/>
  <c r="M4356" i="1"/>
  <c r="R4356" i="1" s="1"/>
  <c r="M4836" i="1"/>
  <c r="R4836" i="1" s="1"/>
  <c r="M4934" i="1"/>
  <c r="R4934" i="1" s="1"/>
  <c r="M5292" i="1"/>
  <c r="R5292" i="1" s="1"/>
  <c r="M5607" i="1"/>
  <c r="R5607" i="1" s="1"/>
  <c r="M6110" i="1"/>
  <c r="R6110" i="1" s="1"/>
  <c r="M6233" i="1"/>
  <c r="R6233" i="1" s="1"/>
  <c r="M4242" i="1"/>
  <c r="R4242" i="1" s="1"/>
  <c r="M4357" i="1"/>
  <c r="R4357" i="1" s="1"/>
  <c r="M4597" i="1"/>
  <c r="R4597" i="1" s="1"/>
  <c r="M4837" i="1"/>
  <c r="R4837" i="1" s="1"/>
  <c r="M5200" i="1"/>
  <c r="R5200" i="1" s="1"/>
  <c r="M5332" i="1"/>
  <c r="R5332" i="1" s="1"/>
  <c r="M5358" i="1"/>
  <c r="R5358" i="1" s="1"/>
  <c r="M5824" i="1"/>
  <c r="R5824" i="1" s="1"/>
  <c r="M5957" i="1"/>
  <c r="R5957" i="1" s="1"/>
  <c r="M6019" i="1"/>
  <c r="R6019" i="1" s="1"/>
  <c r="M5987" i="1"/>
  <c r="R5987" i="1" s="1"/>
  <c r="M4638" i="1"/>
  <c r="R4638" i="1" s="1"/>
  <c r="M4838" i="1"/>
  <c r="R4838" i="1" s="1"/>
  <c r="M4839" i="1"/>
  <c r="R4839" i="1" s="1"/>
  <c r="M4996" i="1"/>
  <c r="R4996" i="1" s="1"/>
  <c r="M5070" i="1"/>
  <c r="R5070" i="1" s="1"/>
  <c r="M5201" i="1"/>
  <c r="R5201" i="1" s="1"/>
  <c r="M5391" i="1"/>
  <c r="R5391" i="1" s="1"/>
  <c r="M5359" i="1"/>
  <c r="R5359" i="1" s="1"/>
  <c r="M5722" i="1"/>
  <c r="R5722" i="1" s="1"/>
  <c r="M5923" i="1"/>
  <c r="R5923" i="1" s="1"/>
  <c r="M6130" i="1"/>
  <c r="R6130" i="1" s="1"/>
  <c r="M6195" i="1"/>
  <c r="R6195" i="1" s="1"/>
  <c r="M6174" i="1"/>
  <c r="R6174" i="1" s="1"/>
  <c r="M4598" i="1"/>
  <c r="R4598" i="1" s="1"/>
  <c r="M5202" i="1"/>
  <c r="R5202" i="1" s="1"/>
  <c r="M5507" i="1"/>
  <c r="R5507" i="1" s="1"/>
  <c r="M5648" i="1"/>
  <c r="R5648" i="1" s="1"/>
  <c r="M5825" i="1"/>
  <c r="R5825" i="1" s="1"/>
  <c r="M5861" i="1"/>
  <c r="R5861" i="1" s="1"/>
  <c r="M6020" i="1"/>
  <c r="R6020" i="1" s="1"/>
  <c r="M6063" i="1"/>
  <c r="R6063" i="1" s="1"/>
  <c r="M6021" i="1"/>
  <c r="R6021" i="1" s="1"/>
  <c r="M4243" i="1"/>
  <c r="R4243" i="1" s="1"/>
  <c r="M4358" i="1"/>
  <c r="R4358" i="1" s="1"/>
  <c r="M4742" i="1"/>
  <c r="R4742" i="1" s="1"/>
  <c r="M5159" i="1"/>
  <c r="R5159" i="1" s="1"/>
  <c r="M5392" i="1"/>
  <c r="R5392" i="1" s="1"/>
  <c r="M5608" i="1"/>
  <c r="R5608" i="1" s="1"/>
  <c r="M5804" i="1"/>
  <c r="R5804" i="1" s="1"/>
  <c r="M5862" i="1"/>
  <c r="R5862" i="1" s="1"/>
  <c r="M5884" i="1"/>
  <c r="R5884" i="1" s="1"/>
  <c r="M5958" i="1"/>
  <c r="R5958" i="1" s="1"/>
  <c r="M6064" i="1"/>
  <c r="R6064" i="1" s="1"/>
  <c r="M6168" i="1"/>
  <c r="R6168" i="1" s="1"/>
  <c r="M4599" i="1"/>
  <c r="R4599" i="1" s="1"/>
  <c r="M4743" i="1"/>
  <c r="R4743" i="1" s="1"/>
  <c r="M4706" i="1"/>
  <c r="R4706" i="1" s="1"/>
  <c r="M4908" i="1"/>
  <c r="R4908" i="1" s="1"/>
  <c r="M5293" i="1"/>
  <c r="R5293" i="1" s="1"/>
  <c r="M5360" i="1"/>
  <c r="R5360" i="1" s="1"/>
  <c r="M5458" i="1"/>
  <c r="R5458" i="1" s="1"/>
  <c r="M5588" i="1"/>
  <c r="R5588" i="1" s="1"/>
  <c r="M5589" i="1"/>
  <c r="R5589" i="1" s="1"/>
  <c r="M5684" i="1"/>
  <c r="R5684" i="1" s="1"/>
  <c r="M5826" i="1"/>
  <c r="R5826" i="1" s="1"/>
  <c r="M5863" i="1"/>
  <c r="R5863" i="1" s="1"/>
  <c r="M5959" i="1"/>
  <c r="R5959" i="1" s="1"/>
  <c r="M5988" i="1"/>
  <c r="R5988" i="1" s="1"/>
  <c r="M6273" i="1"/>
  <c r="R6273" i="1" s="1"/>
  <c r="M4244" i="1"/>
  <c r="R4244" i="1" s="1"/>
  <c r="M4245" i="1"/>
  <c r="R4245" i="1" s="1"/>
  <c r="M4246" i="1"/>
  <c r="R4246" i="1" s="1"/>
  <c r="M4247" i="1"/>
  <c r="R4247" i="1" s="1"/>
  <c r="M4669" i="1"/>
  <c r="R4669" i="1" s="1"/>
  <c r="M4600" i="1"/>
  <c r="R4600" i="1" s="1"/>
  <c r="M4744" i="1"/>
  <c r="R4744" i="1" s="1"/>
  <c r="M4694" i="1"/>
  <c r="R4694" i="1" s="1"/>
  <c r="M4935" i="1"/>
  <c r="R4935" i="1" s="1"/>
  <c r="M5071" i="1"/>
  <c r="R5071" i="1" s="1"/>
  <c r="M5203" i="1"/>
  <c r="R5203" i="1" s="1"/>
  <c r="M5204" i="1"/>
  <c r="R5204" i="1" s="1"/>
  <c r="M5333" i="1"/>
  <c r="R5333" i="1" s="1"/>
  <c r="M5508" i="1"/>
  <c r="R5508" i="1" s="1"/>
  <c r="M6131" i="1"/>
  <c r="R6131" i="1" s="1"/>
  <c r="M4840" i="1"/>
  <c r="R4840" i="1" s="1"/>
  <c r="M5205" i="1"/>
  <c r="R5205" i="1" s="1"/>
  <c r="M5206" i="1"/>
  <c r="R5206" i="1" s="1"/>
  <c r="M5393" i="1"/>
  <c r="R5393" i="1" s="1"/>
  <c r="M5649" i="1"/>
  <c r="R5649" i="1" s="1"/>
  <c r="M5753" i="1"/>
  <c r="R5753" i="1" s="1"/>
  <c r="M6022" i="1"/>
  <c r="R6022" i="1" s="1"/>
  <c r="M6023" i="1"/>
  <c r="R6023" i="1" s="1"/>
  <c r="M6175" i="1"/>
  <c r="R6175" i="1" s="1"/>
  <c r="M6141" i="1"/>
  <c r="R6141" i="1" s="1"/>
  <c r="M6234" i="1"/>
  <c r="R6234" i="1" s="1"/>
  <c r="M47" i="1"/>
  <c r="R47" i="1" s="1"/>
  <c r="M4248" i="1"/>
  <c r="R4248" i="1" s="1"/>
  <c r="M4437" i="1"/>
  <c r="R4437" i="1" s="1"/>
  <c r="M4670" i="1"/>
  <c r="R4670" i="1" s="1"/>
  <c r="M4805" i="1"/>
  <c r="R4805" i="1" s="1"/>
  <c r="M5207" i="1"/>
  <c r="R5207" i="1" s="1"/>
  <c r="M5394" i="1"/>
  <c r="R5394" i="1" s="1"/>
  <c r="M6065" i="1"/>
  <c r="R6065" i="1" s="1"/>
  <c r="M6218" i="1"/>
  <c r="R6218" i="1" s="1"/>
  <c r="M2" i="1"/>
  <c r="R2" i="1" s="1"/>
  <c r="M526" i="1"/>
  <c r="R526" i="1" s="1"/>
  <c r="M330" i="1"/>
  <c r="R330" i="1" s="1"/>
  <c r="M4359" i="1"/>
  <c r="R4359" i="1" s="1"/>
  <c r="M4707" i="1"/>
  <c r="R4707" i="1" s="1"/>
  <c r="M4708" i="1"/>
  <c r="R4708" i="1" s="1"/>
  <c r="M4841" i="1"/>
  <c r="R4841" i="1" s="1"/>
  <c r="M5294" i="1"/>
  <c r="R5294" i="1" s="1"/>
  <c r="M5509" i="1"/>
  <c r="R5509" i="1" s="1"/>
  <c r="M5650" i="1"/>
  <c r="R5650" i="1" s="1"/>
  <c r="M5775" i="1"/>
  <c r="R5775" i="1" s="1"/>
  <c r="M5885" i="1"/>
  <c r="R5885" i="1" s="1"/>
  <c r="M6196" i="1"/>
  <c r="R6196" i="1" s="1"/>
  <c r="M331" i="1"/>
  <c r="R331" i="1" s="1"/>
  <c r="M666" i="1"/>
  <c r="R666" i="1" s="1"/>
  <c r="M667" i="1"/>
  <c r="R667" i="1" s="1"/>
  <c r="M4438" i="1"/>
  <c r="R4438" i="1" s="1"/>
  <c r="M4360" i="1"/>
  <c r="R4360" i="1" s="1"/>
  <c r="M4601" i="1"/>
  <c r="R4601" i="1" s="1"/>
  <c r="M4512" i="1"/>
  <c r="R4512" i="1" s="1"/>
  <c r="M4709" i="1"/>
  <c r="R4709" i="1" s="1"/>
  <c r="M4800" i="1"/>
  <c r="R4800" i="1" s="1"/>
  <c r="M4796" i="1"/>
  <c r="R4796" i="1" s="1"/>
  <c r="M4997" i="1"/>
  <c r="R4997" i="1" s="1"/>
  <c r="M5208" i="1"/>
  <c r="R5208" i="1" s="1"/>
  <c r="M5395" i="1"/>
  <c r="R5395" i="1" s="1"/>
  <c r="M6024" i="1"/>
  <c r="R6024" i="1" s="1"/>
  <c r="M6025" i="1"/>
  <c r="R6025" i="1" s="1"/>
  <c r="M230" i="1"/>
  <c r="R230" i="1" s="1"/>
  <c r="M859" i="1"/>
  <c r="R859" i="1" s="1"/>
  <c r="M1095" i="1"/>
  <c r="R1095" i="1" s="1"/>
  <c r="M668" i="1"/>
  <c r="R668" i="1" s="1"/>
  <c r="M1409" i="1"/>
  <c r="R1409" i="1" s="1"/>
  <c r="M1320" i="1"/>
  <c r="R1320" i="1" s="1"/>
  <c r="M4361" i="1"/>
  <c r="R4361" i="1" s="1"/>
  <c r="M4439" i="1"/>
  <c r="R4439" i="1" s="1"/>
  <c r="M4174" i="1"/>
  <c r="R4174" i="1" s="1"/>
  <c r="M4513" i="1"/>
  <c r="R4513" i="1" s="1"/>
  <c r="M4789" i="1"/>
  <c r="R4789" i="1" s="1"/>
  <c r="M5114" i="1"/>
  <c r="R5114" i="1" s="1"/>
  <c r="M5115" i="1"/>
  <c r="R5115" i="1" s="1"/>
  <c r="M5116" i="1"/>
  <c r="R5116" i="1" s="1"/>
  <c r="M4998" i="1"/>
  <c r="R4998" i="1" s="1"/>
  <c r="M5361" i="1"/>
  <c r="R5361" i="1" s="1"/>
  <c r="M5444" i="1"/>
  <c r="R5444" i="1" s="1"/>
  <c r="M5685" i="1"/>
  <c r="R5685" i="1" s="1"/>
  <c r="M5651" i="1"/>
  <c r="R5651" i="1" s="1"/>
  <c r="M5821" i="1"/>
  <c r="R5821" i="1" s="1"/>
  <c r="M6066" i="1"/>
  <c r="R6066" i="1" s="1"/>
  <c r="M6067" i="1"/>
  <c r="R6067" i="1" s="1"/>
  <c r="M171" i="1"/>
  <c r="R171" i="1" s="1"/>
  <c r="M247" i="1"/>
  <c r="R247" i="1" s="1"/>
  <c r="M1410" i="1"/>
  <c r="R1410" i="1" s="1"/>
  <c r="M1191" i="1"/>
  <c r="R1191" i="1" s="1"/>
  <c r="M1852" i="1"/>
  <c r="R1852" i="1" s="1"/>
  <c r="M1946" i="1"/>
  <c r="R1946" i="1" s="1"/>
  <c r="M1853" i="1"/>
  <c r="R1853" i="1" s="1"/>
  <c r="M1719" i="1"/>
  <c r="R1719" i="1" s="1"/>
  <c r="M1854" i="1"/>
  <c r="R1854" i="1" s="1"/>
  <c r="M4249" i="1"/>
  <c r="R4249" i="1" s="1"/>
  <c r="M4639" i="1"/>
  <c r="R4639" i="1" s="1"/>
  <c r="M4775" i="1"/>
  <c r="R4775" i="1" s="1"/>
  <c r="M5072" i="1"/>
  <c r="R5072" i="1" s="1"/>
  <c r="M5510" i="1"/>
  <c r="R5510" i="1" s="1"/>
  <c r="M5652" i="1"/>
  <c r="R5652" i="1" s="1"/>
  <c r="M5653" i="1"/>
  <c r="R5653" i="1" s="1"/>
  <c r="M121" i="1"/>
  <c r="R121" i="1" s="1"/>
  <c r="M462" i="1"/>
  <c r="R462" i="1" s="1"/>
  <c r="M332" i="1"/>
  <c r="R332" i="1" s="1"/>
  <c r="M1096" i="1"/>
  <c r="R1096" i="1" s="1"/>
  <c r="M669" i="1"/>
  <c r="R669" i="1" s="1"/>
  <c r="M670" i="1"/>
  <c r="R670" i="1" s="1"/>
  <c r="M1321" i="1"/>
  <c r="R1321" i="1" s="1"/>
  <c r="M1411" i="1"/>
  <c r="R1411" i="1" s="1"/>
  <c r="M1192" i="1"/>
  <c r="R1192" i="1" s="1"/>
  <c r="M2146" i="1"/>
  <c r="R2146" i="1" s="1"/>
  <c r="M2099" i="1"/>
  <c r="R2099" i="1" s="1"/>
  <c r="M1508" i="1"/>
  <c r="R1508" i="1" s="1"/>
  <c r="M1509" i="1"/>
  <c r="R1509" i="1" s="1"/>
  <c r="M2416" i="1"/>
  <c r="R2416" i="1" s="1"/>
  <c r="M4909" i="1"/>
  <c r="R4909" i="1" s="1"/>
  <c r="M4999" i="1"/>
  <c r="R4999" i="1" s="1"/>
  <c r="M5209" i="1"/>
  <c r="R5209" i="1" s="1"/>
  <c r="M5210" i="1"/>
  <c r="R5210" i="1" s="1"/>
  <c r="M5211" i="1"/>
  <c r="R5211" i="1" s="1"/>
  <c r="M5590" i="1"/>
  <c r="R5590" i="1" s="1"/>
  <c r="M5805" i="1"/>
  <c r="R5805" i="1" s="1"/>
  <c r="M5886" i="1"/>
  <c r="R5886" i="1" s="1"/>
  <c r="M6111" i="1"/>
  <c r="R6111" i="1" s="1"/>
  <c r="M333" i="1"/>
  <c r="R333" i="1" s="1"/>
  <c r="M527" i="1"/>
  <c r="R527" i="1" s="1"/>
  <c r="M528" i="1"/>
  <c r="R528" i="1" s="1"/>
  <c r="M529" i="1"/>
  <c r="R529" i="1" s="1"/>
  <c r="M530" i="1"/>
  <c r="R530" i="1" s="1"/>
  <c r="M531" i="1"/>
  <c r="R531" i="1" s="1"/>
  <c r="M671" i="1"/>
  <c r="R671" i="1" s="1"/>
  <c r="M672" i="1"/>
  <c r="R672" i="1" s="1"/>
  <c r="M673" i="1"/>
  <c r="R673" i="1" s="1"/>
  <c r="M1322" i="1"/>
  <c r="R1322" i="1" s="1"/>
  <c r="M1412" i="1"/>
  <c r="R1412" i="1" s="1"/>
  <c r="M1413" i="1"/>
  <c r="R1413" i="1" s="1"/>
  <c r="M1720" i="1"/>
  <c r="R1720" i="1" s="1"/>
  <c r="M2147" i="1"/>
  <c r="R2147" i="1" s="1"/>
  <c r="M1855" i="1"/>
  <c r="R1855" i="1" s="1"/>
  <c r="M2290" i="1"/>
  <c r="R2290" i="1" s="1"/>
  <c r="M2484" i="1"/>
  <c r="R2484" i="1" s="1"/>
  <c r="M2485" i="1"/>
  <c r="R2485" i="1" s="1"/>
  <c r="M2486" i="1"/>
  <c r="R2486" i="1" s="1"/>
  <c r="M2576" i="1"/>
  <c r="R2576" i="1" s="1"/>
  <c r="M4250" i="1"/>
  <c r="R4250" i="1" s="1"/>
  <c r="M4440" i="1"/>
  <c r="R4440" i="1" s="1"/>
  <c r="M4251" i="1"/>
  <c r="R4251" i="1" s="1"/>
  <c r="M4175" i="1"/>
  <c r="R4175" i="1" s="1"/>
  <c r="M4514" i="1"/>
  <c r="R4514" i="1" s="1"/>
  <c r="M5117" i="1"/>
  <c r="R5117" i="1" s="1"/>
  <c r="M5212" i="1"/>
  <c r="R5212" i="1" s="1"/>
  <c r="M5213" i="1"/>
  <c r="R5213" i="1" s="1"/>
  <c r="M5334" i="1"/>
  <c r="R5334" i="1" s="1"/>
  <c r="M5511" i="1"/>
  <c r="R5511" i="1" s="1"/>
  <c r="M5806" i="1"/>
  <c r="R5806" i="1" s="1"/>
  <c r="M5754" i="1"/>
  <c r="R5754" i="1" s="1"/>
  <c r="M5827" i="1"/>
  <c r="R5827" i="1" s="1"/>
  <c r="M6112" i="1"/>
  <c r="R6112" i="1" s="1"/>
  <c r="M3" i="1"/>
  <c r="R3" i="1" s="1"/>
  <c r="M284" i="1"/>
  <c r="R284" i="1" s="1"/>
  <c r="M463" i="1"/>
  <c r="R463" i="1" s="1"/>
  <c r="M285" i="1"/>
  <c r="R285" i="1" s="1"/>
  <c r="M334" i="1"/>
  <c r="R334" i="1" s="1"/>
  <c r="M674" i="1"/>
  <c r="R674" i="1" s="1"/>
  <c r="M860" i="1"/>
  <c r="R860" i="1" s="1"/>
  <c r="M675" i="1"/>
  <c r="R675" i="1" s="1"/>
  <c r="M1323" i="1"/>
  <c r="R1323" i="1" s="1"/>
  <c r="M1134" i="1"/>
  <c r="R1134" i="1" s="1"/>
  <c r="M1947" i="1"/>
  <c r="R1947" i="1" s="1"/>
  <c r="M1856" i="1"/>
  <c r="R1856" i="1" s="1"/>
  <c r="M2148" i="1"/>
  <c r="R2148" i="1" s="1"/>
  <c r="M1948" i="1"/>
  <c r="R1948" i="1" s="1"/>
  <c r="M1949" i="1"/>
  <c r="R1949" i="1" s="1"/>
  <c r="M2291" i="1"/>
  <c r="R2291" i="1" s="1"/>
  <c r="M2336" i="1"/>
  <c r="R2336" i="1" s="1"/>
  <c r="M2337" i="1"/>
  <c r="R2337" i="1" s="1"/>
  <c r="M2338" i="1"/>
  <c r="R2338" i="1" s="1"/>
  <c r="M2647" i="1"/>
  <c r="R2647" i="1" s="1"/>
  <c r="M2828" i="1"/>
  <c r="R2828" i="1" s="1"/>
  <c r="M4176" i="1"/>
  <c r="R4176" i="1" s="1"/>
  <c r="M4441" i="1"/>
  <c r="R4441" i="1" s="1"/>
  <c r="M4745" i="1"/>
  <c r="R4745" i="1" s="1"/>
  <c r="M5073" i="1"/>
  <c r="R5073" i="1" s="1"/>
  <c r="M5295" i="1"/>
  <c r="R5295" i="1" s="1"/>
  <c r="M5178" i="1"/>
  <c r="R5178" i="1" s="1"/>
  <c r="M5459" i="1"/>
  <c r="R5459" i="1" s="1"/>
  <c r="M5654" i="1"/>
  <c r="R5654" i="1" s="1"/>
  <c r="M5828" i="1"/>
  <c r="R5828" i="1" s="1"/>
  <c r="M5776" i="1"/>
  <c r="R5776" i="1" s="1"/>
  <c r="M5989" i="1"/>
  <c r="R5989" i="1" s="1"/>
  <c r="M6113" i="1"/>
  <c r="R6113" i="1" s="1"/>
  <c r="M6274" i="1"/>
  <c r="R6274" i="1" s="1"/>
  <c r="M75" i="1"/>
  <c r="R75" i="1" s="1"/>
  <c r="M172" i="1"/>
  <c r="R172" i="1" s="1"/>
  <c r="M241" i="1"/>
  <c r="R241" i="1" s="1"/>
  <c r="M4" i="1"/>
  <c r="R4" i="1" s="1"/>
  <c r="M532" i="1"/>
  <c r="R532" i="1" s="1"/>
  <c r="M533" i="1"/>
  <c r="R533" i="1" s="1"/>
  <c r="M861" i="1"/>
  <c r="R861" i="1" s="1"/>
  <c r="M676" i="1"/>
  <c r="R676" i="1" s="1"/>
  <c r="M677" i="1"/>
  <c r="R677" i="1" s="1"/>
  <c r="M1097" i="1"/>
  <c r="R1097" i="1" s="1"/>
  <c r="M1414" i="1"/>
  <c r="R1414" i="1" s="1"/>
  <c r="M1721" i="1"/>
  <c r="R1721" i="1" s="1"/>
  <c r="M1790" i="1"/>
  <c r="R1790" i="1" s="1"/>
  <c r="M1722" i="1"/>
  <c r="R1722" i="1" s="1"/>
  <c r="M1791" i="1"/>
  <c r="R1791" i="1" s="1"/>
  <c r="M2149" i="1"/>
  <c r="R2149" i="1" s="1"/>
  <c r="M1950" i="1"/>
  <c r="R1950" i="1" s="1"/>
  <c r="M2417" i="1"/>
  <c r="R2417" i="1" s="1"/>
  <c r="M2648" i="1"/>
  <c r="R2648" i="1" s="1"/>
  <c r="M2691" i="1"/>
  <c r="R2691" i="1" s="1"/>
  <c r="M3085" i="1"/>
  <c r="R3085" i="1" s="1"/>
  <c r="M4362" i="1"/>
  <c r="R4362" i="1" s="1"/>
  <c r="M4602" i="1"/>
  <c r="R4602" i="1" s="1"/>
  <c r="M5160" i="1"/>
  <c r="R5160" i="1" s="1"/>
  <c r="M5609" i="1"/>
  <c r="R5609" i="1" s="1"/>
  <c r="M5512" i="1"/>
  <c r="R5512" i="1" s="1"/>
  <c r="M5723" i="1"/>
  <c r="R5723" i="1" s="1"/>
  <c r="M5777" i="1"/>
  <c r="R5777" i="1" s="1"/>
  <c r="M6068" i="1"/>
  <c r="R6068" i="1" s="1"/>
  <c r="M6197" i="1"/>
  <c r="R6197" i="1" s="1"/>
  <c r="M6235" i="1"/>
  <c r="R6235" i="1" s="1"/>
  <c r="M173" i="1"/>
  <c r="R173" i="1" s="1"/>
  <c r="M335" i="1"/>
  <c r="R335" i="1" s="1"/>
  <c r="M336" i="1"/>
  <c r="R336" i="1" s="1"/>
  <c r="M534" i="1"/>
  <c r="R534" i="1" s="1"/>
  <c r="M464" i="1"/>
  <c r="R464" i="1" s="1"/>
  <c r="M337" i="1"/>
  <c r="R337" i="1" s="1"/>
  <c r="M862" i="1"/>
  <c r="R862" i="1" s="1"/>
  <c r="M678" i="1"/>
  <c r="R678" i="1" s="1"/>
  <c r="M1415" i="1"/>
  <c r="R1415" i="1" s="1"/>
  <c r="M1135" i="1"/>
  <c r="R1135" i="1" s="1"/>
  <c r="M1416" i="1"/>
  <c r="R1416" i="1" s="1"/>
  <c r="M1193" i="1"/>
  <c r="R1193" i="1" s="1"/>
  <c r="M2150" i="1"/>
  <c r="R2150" i="1" s="1"/>
  <c r="M1792" i="1"/>
  <c r="R1792" i="1" s="1"/>
  <c r="M1623" i="1"/>
  <c r="R1623" i="1" s="1"/>
  <c r="M1624" i="1"/>
  <c r="R1624" i="1" s="1"/>
  <c r="M2339" i="1"/>
  <c r="R2339" i="1" s="1"/>
  <c r="M2418" i="1"/>
  <c r="R2418" i="1" s="1"/>
  <c r="M2340" i="1"/>
  <c r="R2340" i="1" s="1"/>
  <c r="M2649" i="1"/>
  <c r="R2649" i="1" s="1"/>
  <c r="M2577" i="1"/>
  <c r="R2577" i="1" s="1"/>
  <c r="M2692" i="1"/>
  <c r="R2692" i="1" s="1"/>
  <c r="M2693" i="1"/>
  <c r="R2693" i="1" s="1"/>
  <c r="M2578" i="1"/>
  <c r="R2578" i="1" s="1"/>
  <c r="M3086" i="1"/>
  <c r="R3086" i="1" s="1"/>
  <c r="M3143" i="1"/>
  <c r="R3143" i="1" s="1"/>
  <c r="M4252" i="1"/>
  <c r="R4252" i="1" s="1"/>
  <c r="M4515" i="1"/>
  <c r="R4515" i="1" s="1"/>
  <c r="M4842" i="1"/>
  <c r="R4842" i="1" s="1"/>
  <c r="M5000" i="1"/>
  <c r="R5000" i="1" s="1"/>
  <c r="M5161" i="1"/>
  <c r="R5161" i="1" s="1"/>
  <c r="M5513" i="1"/>
  <c r="R5513" i="1" s="1"/>
  <c r="M5514" i="1"/>
  <c r="R5514" i="1" s="1"/>
  <c r="M5515" i="1"/>
  <c r="R5515" i="1" s="1"/>
  <c r="M5591" i="1"/>
  <c r="R5591" i="1" s="1"/>
  <c r="M5" i="1"/>
  <c r="R5" i="1" s="1"/>
  <c r="M535" i="1"/>
  <c r="R535" i="1" s="1"/>
  <c r="M286" i="1"/>
  <c r="R286" i="1" s="1"/>
  <c r="M536" i="1"/>
  <c r="R536" i="1" s="1"/>
  <c r="M679" i="1"/>
  <c r="R679" i="1" s="1"/>
  <c r="M680" i="1"/>
  <c r="R680" i="1" s="1"/>
  <c r="M1136" i="1"/>
  <c r="R1136" i="1" s="1"/>
  <c r="M1194" i="1"/>
  <c r="R1194" i="1" s="1"/>
  <c r="M1510" i="1"/>
  <c r="R1510" i="1" s="1"/>
  <c r="M1951" i="1"/>
  <c r="R1951" i="1" s="1"/>
  <c r="M1511" i="1"/>
  <c r="R1511" i="1" s="1"/>
  <c r="M2341" i="1"/>
  <c r="R2341" i="1" s="1"/>
  <c r="M2292" i="1"/>
  <c r="R2292" i="1" s="1"/>
  <c r="M2342" i="1"/>
  <c r="R2342" i="1" s="1"/>
  <c r="M2419" i="1"/>
  <c r="R2419" i="1" s="1"/>
  <c r="M2579" i="1"/>
  <c r="R2579" i="1" s="1"/>
  <c r="M2981" i="1"/>
  <c r="R2981" i="1" s="1"/>
  <c r="M3255" i="1"/>
  <c r="R3255" i="1" s="1"/>
  <c r="M3256" i="1"/>
  <c r="R3256" i="1" s="1"/>
  <c r="M3188" i="1"/>
  <c r="R3188" i="1" s="1"/>
  <c r="M4910" i="1"/>
  <c r="R4910" i="1" s="1"/>
  <c r="M5118" i="1"/>
  <c r="R5118" i="1" s="1"/>
  <c r="M5214" i="1"/>
  <c r="R5214" i="1" s="1"/>
  <c r="M5362" i="1"/>
  <c r="R5362" i="1" s="1"/>
  <c r="M5396" i="1"/>
  <c r="R5396" i="1" s="1"/>
  <c r="M5610" i="1"/>
  <c r="R5610" i="1" s="1"/>
  <c r="M5724" i="1"/>
  <c r="R5724" i="1" s="1"/>
  <c r="M5686" i="1"/>
  <c r="R5686" i="1" s="1"/>
  <c r="M5960" i="1"/>
  <c r="R5960" i="1" s="1"/>
  <c r="M5990" i="1"/>
  <c r="R5990" i="1" s="1"/>
  <c r="M6142" i="1"/>
  <c r="R6142" i="1" s="1"/>
  <c r="M6236" i="1"/>
  <c r="R6236" i="1" s="1"/>
  <c r="M231" i="1"/>
  <c r="R231" i="1" s="1"/>
  <c r="M48" i="1"/>
  <c r="R48" i="1" s="1"/>
  <c r="M681" i="1"/>
  <c r="R681" i="1" s="1"/>
  <c r="M988" i="1"/>
  <c r="R988" i="1" s="1"/>
  <c r="M1324" i="1"/>
  <c r="R1324" i="1" s="1"/>
  <c r="M1284" i="1"/>
  <c r="R1284" i="1" s="1"/>
  <c r="M1325" i="1"/>
  <c r="R1325" i="1" s="1"/>
  <c r="M1137" i="1"/>
  <c r="R1137" i="1" s="1"/>
  <c r="M1326" i="1"/>
  <c r="R1326" i="1" s="1"/>
  <c r="M1952" i="1"/>
  <c r="R1952" i="1" s="1"/>
  <c r="M1857" i="1"/>
  <c r="R1857" i="1" s="1"/>
  <c r="M1512" i="1"/>
  <c r="R1512" i="1" s="1"/>
  <c r="M1723" i="1"/>
  <c r="R1723" i="1" s="1"/>
  <c r="M1724" i="1"/>
  <c r="R1724" i="1" s="1"/>
  <c r="M2343" i="1"/>
  <c r="R2343" i="1" s="1"/>
  <c r="M2580" i="1"/>
  <c r="R2580" i="1" s="1"/>
  <c r="M2829" i="1"/>
  <c r="R2829" i="1" s="1"/>
  <c r="M2886" i="1"/>
  <c r="R2886" i="1" s="1"/>
  <c r="M2830" i="1"/>
  <c r="R2830" i="1" s="1"/>
  <c r="M3087" i="1"/>
  <c r="R3087" i="1" s="1"/>
  <c r="M4253" i="1"/>
  <c r="R4253" i="1" s="1"/>
  <c r="M4177" i="1"/>
  <c r="R4177" i="1" s="1"/>
  <c r="M4843" i="1"/>
  <c r="R4843" i="1" s="1"/>
  <c r="M4844" i="1"/>
  <c r="R4844" i="1" s="1"/>
  <c r="M4960" i="1"/>
  <c r="R4960" i="1" s="1"/>
  <c r="M5215" i="1"/>
  <c r="R5215" i="1" s="1"/>
  <c r="M5216" i="1"/>
  <c r="R5216" i="1" s="1"/>
  <c r="M5217" i="1"/>
  <c r="R5217" i="1" s="1"/>
  <c r="M5397" i="1"/>
  <c r="R5397" i="1" s="1"/>
  <c r="M5516" i="1"/>
  <c r="R5516" i="1" s="1"/>
  <c r="M5632" i="1"/>
  <c r="R5632" i="1" s="1"/>
  <c r="M5743" i="1"/>
  <c r="R5743" i="1" s="1"/>
  <c r="M5864" i="1"/>
  <c r="R5864" i="1" s="1"/>
  <c r="M5905" i="1"/>
  <c r="R5905" i="1" s="1"/>
  <c r="M6026" i="1"/>
  <c r="R6026" i="1" s="1"/>
  <c r="M6198" i="1"/>
  <c r="R6198" i="1" s="1"/>
  <c r="M6305" i="1"/>
  <c r="R6305" i="1" s="1"/>
  <c r="M122" i="1"/>
  <c r="R122" i="1" s="1"/>
  <c r="M232" i="1"/>
  <c r="R232" i="1" s="1"/>
  <c r="M537" i="1"/>
  <c r="R537" i="1" s="1"/>
  <c r="M682" i="1"/>
  <c r="R682" i="1" s="1"/>
  <c r="M683" i="1"/>
  <c r="R683" i="1" s="1"/>
  <c r="M684" i="1"/>
  <c r="R684" i="1" s="1"/>
  <c r="M685" i="1"/>
  <c r="R685" i="1" s="1"/>
  <c r="M2100" i="1"/>
  <c r="R2100" i="1" s="1"/>
  <c r="M2101" i="1"/>
  <c r="R2101" i="1" s="1"/>
  <c r="M2102" i="1"/>
  <c r="R2102" i="1" s="1"/>
  <c r="M1725" i="1"/>
  <c r="R1725" i="1" s="1"/>
  <c r="M1726" i="1"/>
  <c r="R1726" i="1" s="1"/>
  <c r="M1858" i="1"/>
  <c r="R1858" i="1" s="1"/>
  <c r="M2581" i="1"/>
  <c r="R2581" i="1" s="1"/>
  <c r="M2982" i="1"/>
  <c r="R2982" i="1" s="1"/>
  <c r="M2887" i="1"/>
  <c r="R2887" i="1" s="1"/>
  <c r="M3282" i="1"/>
  <c r="R3282" i="1" s="1"/>
  <c r="M4363" i="1"/>
  <c r="R4363" i="1" s="1"/>
  <c r="M4254" i="1"/>
  <c r="R4254" i="1" s="1"/>
  <c r="M4255" i="1"/>
  <c r="R4255" i="1" s="1"/>
  <c r="M4516" i="1"/>
  <c r="R4516" i="1" s="1"/>
  <c r="M4710" i="1"/>
  <c r="R4710" i="1" s="1"/>
  <c r="M4845" i="1"/>
  <c r="R4845" i="1" s="1"/>
  <c r="M4806" i="1"/>
  <c r="R4806" i="1" s="1"/>
  <c r="M5119" i="1"/>
  <c r="R5119" i="1" s="1"/>
  <c r="M5074" i="1"/>
  <c r="R5074" i="1" s="1"/>
  <c r="M5296" i="1"/>
  <c r="R5296" i="1" s="1"/>
  <c r="M5363" i="1"/>
  <c r="R5363" i="1" s="1"/>
  <c r="M5611" i="1"/>
  <c r="R5611" i="1" s="1"/>
  <c r="M5517" i="1"/>
  <c r="R5517" i="1" s="1"/>
  <c r="M5778" i="1"/>
  <c r="R5778" i="1" s="1"/>
  <c r="M6176" i="1"/>
  <c r="R6176" i="1" s="1"/>
  <c r="M6275" i="1"/>
  <c r="R6275" i="1" s="1"/>
  <c r="M123" i="1"/>
  <c r="R123" i="1" s="1"/>
  <c r="M76" i="1"/>
  <c r="R76" i="1" s="1"/>
  <c r="M6" i="1"/>
  <c r="R6" i="1" s="1"/>
  <c r="M538" i="1"/>
  <c r="R538" i="1" s="1"/>
  <c r="M338" i="1"/>
  <c r="R338" i="1" s="1"/>
  <c r="M287" i="1"/>
  <c r="R287" i="1" s="1"/>
  <c r="M288" i="1"/>
  <c r="R288" i="1" s="1"/>
  <c r="M989" i="1"/>
  <c r="R989" i="1" s="1"/>
  <c r="M1138" i="1"/>
  <c r="R1138" i="1" s="1"/>
  <c r="M2151" i="1"/>
  <c r="R2151" i="1" s="1"/>
  <c r="M2152" i="1"/>
  <c r="R2152" i="1" s="1"/>
  <c r="M1513" i="1"/>
  <c r="R1513" i="1" s="1"/>
  <c r="M2153" i="1"/>
  <c r="R2153" i="1" s="1"/>
  <c r="M1859" i="1"/>
  <c r="R1859" i="1" s="1"/>
  <c r="M2344" i="1"/>
  <c r="R2344" i="1" s="1"/>
  <c r="M2345" i="1"/>
  <c r="R2345" i="1" s="1"/>
  <c r="M2487" i="1"/>
  <c r="R2487" i="1" s="1"/>
  <c r="M2694" i="1"/>
  <c r="R2694" i="1" s="1"/>
  <c r="M2888" i="1"/>
  <c r="R2888" i="1" s="1"/>
  <c r="M2889" i="1"/>
  <c r="R2889" i="1" s="1"/>
  <c r="M2890" i="1"/>
  <c r="R2890" i="1" s="1"/>
  <c r="M3045" i="1"/>
  <c r="R3045" i="1" s="1"/>
  <c r="M3283" i="1"/>
  <c r="R3283" i="1" s="1"/>
  <c r="M3402" i="1"/>
  <c r="R3402" i="1" s="1"/>
  <c r="M3403" i="1"/>
  <c r="R3403" i="1" s="1"/>
  <c r="M4711" i="1"/>
  <c r="R4711" i="1" s="1"/>
  <c r="M4712" i="1"/>
  <c r="R4712" i="1" s="1"/>
  <c r="M5297" i="1"/>
  <c r="R5297" i="1" s="1"/>
  <c r="M5335" i="1"/>
  <c r="R5335" i="1" s="1"/>
  <c r="M5460" i="1"/>
  <c r="R5460" i="1" s="1"/>
  <c r="M5887" i="1"/>
  <c r="R5887" i="1" s="1"/>
  <c r="M5924" i="1"/>
  <c r="R5924" i="1" s="1"/>
  <c r="M6143" i="1"/>
  <c r="R6143" i="1" s="1"/>
  <c r="M174" i="1"/>
  <c r="R174" i="1" s="1"/>
  <c r="M7" i="1"/>
  <c r="R7" i="1" s="1"/>
  <c r="M539" i="1"/>
  <c r="R539" i="1" s="1"/>
  <c r="M465" i="1"/>
  <c r="R465" i="1" s="1"/>
  <c r="M863" i="1"/>
  <c r="R863" i="1" s="1"/>
  <c r="M864" i="1"/>
  <c r="R864" i="1" s="1"/>
  <c r="M990" i="1"/>
  <c r="R990" i="1" s="1"/>
  <c r="M686" i="1"/>
  <c r="R686" i="1" s="1"/>
  <c r="M687" i="1"/>
  <c r="R687" i="1" s="1"/>
  <c r="M1195" i="1"/>
  <c r="R1195" i="1" s="1"/>
  <c r="M1327" i="1"/>
  <c r="R1327" i="1" s="1"/>
  <c r="M1953" i="1"/>
  <c r="R1953" i="1" s="1"/>
  <c r="M1954" i="1"/>
  <c r="R1954" i="1" s="1"/>
  <c r="M1514" i="1"/>
  <c r="R1514" i="1" s="1"/>
  <c r="M2309" i="1"/>
  <c r="R2309" i="1" s="1"/>
  <c r="M3284" i="1"/>
  <c r="R3284" i="1" s="1"/>
  <c r="M4178" i="1"/>
  <c r="R4178" i="1" s="1"/>
  <c r="M4640" i="1"/>
  <c r="R4640" i="1" s="1"/>
  <c r="M4911" i="1"/>
  <c r="R4911" i="1" s="1"/>
  <c r="M4912" i="1"/>
  <c r="R4912" i="1" s="1"/>
  <c r="M5120" i="1"/>
  <c r="R5120" i="1" s="1"/>
  <c r="M5298" i="1"/>
  <c r="R5298" i="1" s="1"/>
  <c r="M5518" i="1"/>
  <c r="R5518" i="1" s="1"/>
  <c r="M5687" i="1"/>
  <c r="R5687" i="1" s="1"/>
  <c r="M5655" i="1"/>
  <c r="R5655" i="1" s="1"/>
  <c r="M5744" i="1"/>
  <c r="R5744" i="1" s="1"/>
  <c r="M5829" i="1"/>
  <c r="R5829" i="1" s="1"/>
  <c r="M5846" i="1"/>
  <c r="R5846" i="1" s="1"/>
  <c r="M6114" i="1"/>
  <c r="R6114" i="1" s="1"/>
  <c r="M8" i="1"/>
  <c r="R8" i="1" s="1"/>
  <c r="M339" i="1"/>
  <c r="R339" i="1" s="1"/>
  <c r="M289" i="1"/>
  <c r="R289" i="1" s="1"/>
  <c r="M340" i="1"/>
  <c r="R340" i="1" s="1"/>
  <c r="M341" i="1"/>
  <c r="R341" i="1" s="1"/>
  <c r="M688" i="1"/>
  <c r="R688" i="1" s="1"/>
  <c r="M991" i="1"/>
  <c r="R991" i="1" s="1"/>
  <c r="M1417" i="1"/>
  <c r="R1417" i="1" s="1"/>
  <c r="M1515" i="1"/>
  <c r="R1515" i="1" s="1"/>
  <c r="M1955" i="1"/>
  <c r="R1955" i="1" s="1"/>
  <c r="M1860" i="1"/>
  <c r="R1860" i="1" s="1"/>
  <c r="M2154" i="1"/>
  <c r="R2154" i="1" s="1"/>
  <c r="M2346" i="1"/>
  <c r="R2346" i="1" s="1"/>
  <c r="M2831" i="1"/>
  <c r="R2831" i="1" s="1"/>
  <c r="M2983" i="1"/>
  <c r="R2983" i="1" s="1"/>
  <c r="M3046" i="1"/>
  <c r="R3046" i="1" s="1"/>
  <c r="M3166" i="1"/>
  <c r="R3166" i="1" s="1"/>
  <c r="M3179" i="1"/>
  <c r="R3179" i="1" s="1"/>
  <c r="M4179" i="1"/>
  <c r="R4179" i="1" s="1"/>
  <c r="M4671" i="1"/>
  <c r="R4671" i="1" s="1"/>
  <c r="M4846" i="1"/>
  <c r="R4846" i="1" s="1"/>
  <c r="M4847" i="1"/>
  <c r="R4847" i="1" s="1"/>
  <c r="M5001" i="1"/>
  <c r="R5001" i="1" s="1"/>
  <c r="M5002" i="1"/>
  <c r="R5002" i="1" s="1"/>
  <c r="M5299" i="1"/>
  <c r="R5299" i="1" s="1"/>
  <c r="M5218" i="1"/>
  <c r="R5218" i="1" s="1"/>
  <c r="M5398" i="1"/>
  <c r="R5398" i="1" s="1"/>
  <c r="M5688" i="1"/>
  <c r="R5688" i="1" s="1"/>
  <c r="M5847" i="1"/>
  <c r="R5847" i="1" s="1"/>
  <c r="M6237" i="1"/>
  <c r="R6237" i="1" s="1"/>
  <c r="M248" i="1"/>
  <c r="R248" i="1" s="1"/>
  <c r="M540" i="1"/>
  <c r="R540" i="1" s="1"/>
  <c r="M1098" i="1"/>
  <c r="R1098" i="1" s="1"/>
  <c r="M1139" i="1"/>
  <c r="R1139" i="1" s="1"/>
  <c r="M1956" i="1"/>
  <c r="R1956" i="1" s="1"/>
  <c r="M1861" i="1"/>
  <c r="R1861" i="1" s="1"/>
  <c r="M1957" i="1"/>
  <c r="R1957" i="1" s="1"/>
  <c r="M1660" i="1"/>
  <c r="R1660" i="1" s="1"/>
  <c r="M2488" i="1"/>
  <c r="R2488" i="1" s="1"/>
  <c r="M2420" i="1"/>
  <c r="R2420" i="1" s="1"/>
  <c r="M2347" i="1"/>
  <c r="R2347" i="1" s="1"/>
  <c r="M2757" i="1"/>
  <c r="R2757" i="1" s="1"/>
  <c r="M3257" i="1"/>
  <c r="R3257" i="1" s="1"/>
  <c r="M4426" i="1"/>
  <c r="R4426" i="1" s="1"/>
  <c r="M4180" i="1"/>
  <c r="R4180" i="1" s="1"/>
  <c r="M4517" i="1"/>
  <c r="R4517" i="1" s="1"/>
  <c r="M4807" i="1"/>
  <c r="R4807" i="1" s="1"/>
  <c r="M5121" i="1"/>
  <c r="R5121" i="1" s="1"/>
  <c r="M5519" i="1"/>
  <c r="R5519" i="1" s="1"/>
  <c r="M5520" i="1"/>
  <c r="R5520" i="1" s="1"/>
  <c r="M5689" i="1"/>
  <c r="R5689" i="1" s="1"/>
  <c r="M5656" i="1"/>
  <c r="R5656" i="1" s="1"/>
  <c r="M5755" i="1"/>
  <c r="R5755" i="1" s="1"/>
  <c r="M6276" i="1"/>
  <c r="R6276" i="1" s="1"/>
  <c r="M466" i="1"/>
  <c r="R466" i="1" s="1"/>
  <c r="M342" i="1"/>
  <c r="R342" i="1" s="1"/>
  <c r="M541" i="1"/>
  <c r="R541" i="1" s="1"/>
  <c r="M689" i="1"/>
  <c r="R689" i="1" s="1"/>
  <c r="M690" i="1"/>
  <c r="R690" i="1" s="1"/>
  <c r="M1516" i="1"/>
  <c r="R1516" i="1" s="1"/>
  <c r="M1958" i="1"/>
  <c r="R1958" i="1" s="1"/>
  <c r="M2155" i="1"/>
  <c r="R2155" i="1" s="1"/>
  <c r="M1959" i="1"/>
  <c r="R1959" i="1" s="1"/>
  <c r="M2156" i="1"/>
  <c r="R2156" i="1" s="1"/>
  <c r="M1517" i="1"/>
  <c r="R1517" i="1" s="1"/>
  <c r="M2489" i="1"/>
  <c r="R2489" i="1" s="1"/>
  <c r="M2582" i="1"/>
  <c r="R2582" i="1" s="1"/>
  <c r="M2583" i="1"/>
  <c r="R2583" i="1" s="1"/>
  <c r="M3360" i="1"/>
  <c r="R3360" i="1" s="1"/>
  <c r="M4364" i="1"/>
  <c r="R4364" i="1" s="1"/>
  <c r="M4181" i="1"/>
  <c r="R4181" i="1" s="1"/>
  <c r="M5336" i="1"/>
  <c r="R5336" i="1" s="1"/>
  <c r="M5337" i="1"/>
  <c r="R5337" i="1" s="1"/>
  <c r="M5521" i="1"/>
  <c r="R5521" i="1" s="1"/>
  <c r="M9" i="1"/>
  <c r="R9" i="1" s="1"/>
  <c r="M175" i="1"/>
  <c r="R175" i="1" s="1"/>
  <c r="M865" i="1"/>
  <c r="R865" i="1" s="1"/>
  <c r="M691" i="1"/>
  <c r="R691" i="1" s="1"/>
  <c r="M1099" i="1"/>
  <c r="R1099" i="1" s="1"/>
  <c r="M866" i="1"/>
  <c r="R866" i="1" s="1"/>
  <c r="M1140" i="1"/>
  <c r="R1140" i="1" s="1"/>
  <c r="M1518" i="1"/>
  <c r="R1518" i="1" s="1"/>
  <c r="M1625" i="1"/>
  <c r="R1625" i="1" s="1"/>
  <c r="M1960" i="1"/>
  <c r="R1960" i="1" s="1"/>
  <c r="M1727" i="1"/>
  <c r="R1727" i="1" s="1"/>
  <c r="M2283" i="1"/>
  <c r="R2283" i="1" s="1"/>
  <c r="M1961" i="1"/>
  <c r="R1961" i="1" s="1"/>
  <c r="M2490" i="1"/>
  <c r="R2490" i="1" s="1"/>
  <c r="M2695" i="1"/>
  <c r="R2695" i="1" s="1"/>
  <c r="M2758" i="1"/>
  <c r="R2758" i="1" s="1"/>
  <c r="M2891" i="1"/>
  <c r="R2891" i="1" s="1"/>
  <c r="M3323" i="1"/>
  <c r="R3323" i="1" s="1"/>
  <c r="M3324" i="1"/>
  <c r="R3324" i="1" s="1"/>
  <c r="M4518" i="1"/>
  <c r="R4518" i="1" s="1"/>
  <c r="M4936" i="1"/>
  <c r="R4936" i="1" s="1"/>
  <c r="M5399" i="1"/>
  <c r="R5399" i="1" s="1"/>
  <c r="M5522" i="1"/>
  <c r="R5522" i="1" s="1"/>
  <c r="M542" i="1"/>
  <c r="R542" i="1" s="1"/>
  <c r="M1418" i="1"/>
  <c r="R1418" i="1" s="1"/>
  <c r="M1419" i="1"/>
  <c r="R1419" i="1" s="1"/>
  <c r="M1141" i="1"/>
  <c r="R1141" i="1" s="1"/>
  <c r="M1420" i="1"/>
  <c r="R1420" i="1" s="1"/>
  <c r="M1142" i="1"/>
  <c r="R1142" i="1" s="1"/>
  <c r="M1328" i="1"/>
  <c r="R1328" i="1" s="1"/>
  <c r="M2103" i="1"/>
  <c r="R2103" i="1" s="1"/>
  <c r="M1962" i="1"/>
  <c r="R1962" i="1" s="1"/>
  <c r="M1963" i="1"/>
  <c r="R1963" i="1" s="1"/>
  <c r="M1793" i="1"/>
  <c r="R1793" i="1" s="1"/>
  <c r="M1862" i="1"/>
  <c r="R1862" i="1" s="1"/>
  <c r="M1712" i="1"/>
  <c r="R1712" i="1" s="1"/>
  <c r="M1728" i="1"/>
  <c r="R1728" i="1" s="1"/>
  <c r="M2348" i="1"/>
  <c r="R2348" i="1" s="1"/>
  <c r="M4256" i="1"/>
  <c r="R4256" i="1" s="1"/>
  <c r="M5075" i="1"/>
  <c r="R5075" i="1" s="1"/>
  <c r="M5300" i="1"/>
  <c r="R5300" i="1" s="1"/>
  <c r="M5745" i="1"/>
  <c r="R5745" i="1" s="1"/>
  <c r="M5925" i="1"/>
  <c r="R5925" i="1" s="1"/>
  <c r="M6238" i="1"/>
  <c r="R6238" i="1" s="1"/>
  <c r="M77" i="1"/>
  <c r="R77" i="1" s="1"/>
  <c r="M543" i="1"/>
  <c r="R543" i="1" s="1"/>
  <c r="M467" i="1"/>
  <c r="R467" i="1" s="1"/>
  <c r="M992" i="1"/>
  <c r="R992" i="1" s="1"/>
  <c r="M993" i="1"/>
  <c r="R993" i="1" s="1"/>
  <c r="M867" i="1"/>
  <c r="R867" i="1" s="1"/>
  <c r="M868" i="1"/>
  <c r="R868" i="1" s="1"/>
  <c r="M1421" i="1"/>
  <c r="R1421" i="1" s="1"/>
  <c r="M2157" i="1"/>
  <c r="R2157" i="1" s="1"/>
  <c r="M2158" i="1"/>
  <c r="R2158" i="1" s="1"/>
  <c r="M1519" i="1"/>
  <c r="R1519" i="1" s="1"/>
  <c r="M1863" i="1"/>
  <c r="R1863" i="1" s="1"/>
  <c r="M2293" i="1"/>
  <c r="R2293" i="1" s="1"/>
  <c r="M2584" i="1"/>
  <c r="R2584" i="1" s="1"/>
  <c r="M2947" i="1"/>
  <c r="R2947" i="1" s="1"/>
  <c r="M2759" i="1"/>
  <c r="R2759" i="1" s="1"/>
  <c r="M3189" i="1"/>
  <c r="R3189" i="1" s="1"/>
  <c r="M3404" i="1"/>
  <c r="R3404" i="1" s="1"/>
  <c r="M4365" i="1"/>
  <c r="R4365" i="1" s="1"/>
  <c r="M4257" i="1"/>
  <c r="R4257" i="1" s="1"/>
  <c r="M4258" i="1"/>
  <c r="R4258" i="1" s="1"/>
  <c r="M4366" i="1"/>
  <c r="R4366" i="1" s="1"/>
  <c r="M4808" i="1"/>
  <c r="R4808" i="1" s="1"/>
  <c r="M4848" i="1"/>
  <c r="R4848" i="1" s="1"/>
  <c r="M5523" i="1"/>
  <c r="R5523" i="1" s="1"/>
  <c r="M5906" i="1"/>
  <c r="R5906" i="1" s="1"/>
  <c r="M49" i="1"/>
  <c r="R49" i="1" s="1"/>
  <c r="M343" i="1"/>
  <c r="R343" i="1" s="1"/>
  <c r="M544" i="1"/>
  <c r="R544" i="1" s="1"/>
  <c r="M692" i="1"/>
  <c r="R692" i="1" s="1"/>
  <c r="M1100" i="1"/>
  <c r="R1100" i="1" s="1"/>
  <c r="M1329" i="1"/>
  <c r="R1329" i="1" s="1"/>
  <c r="M1330" i="1"/>
  <c r="R1330" i="1" s="1"/>
  <c r="M1520" i="1"/>
  <c r="R1520" i="1" s="1"/>
  <c r="M2159" i="1"/>
  <c r="R2159" i="1" s="1"/>
  <c r="M1964" i="1"/>
  <c r="R1964" i="1" s="1"/>
  <c r="M1521" i="1"/>
  <c r="R1521" i="1" s="1"/>
  <c r="M2491" i="1"/>
  <c r="R2491" i="1" s="1"/>
  <c r="M2492" i="1"/>
  <c r="R2492" i="1" s="1"/>
  <c r="M2349" i="1"/>
  <c r="R2349" i="1" s="1"/>
  <c r="M2493" i="1"/>
  <c r="R2493" i="1" s="1"/>
  <c r="M2585" i="1"/>
  <c r="R2585" i="1" s="1"/>
  <c r="M2832" i="1"/>
  <c r="R2832" i="1" s="1"/>
  <c r="M3120" i="1"/>
  <c r="R3120" i="1" s="1"/>
  <c r="M3121" i="1"/>
  <c r="R3121" i="1" s="1"/>
  <c r="M3190" i="1"/>
  <c r="R3190" i="1" s="1"/>
  <c r="M3285" i="1"/>
  <c r="R3285" i="1" s="1"/>
  <c r="M4519" i="1"/>
  <c r="R4519" i="1" s="1"/>
  <c r="M4776" i="1"/>
  <c r="R4776" i="1" s="1"/>
  <c r="M4937" i="1"/>
  <c r="R4937" i="1" s="1"/>
  <c r="M5122" i="1"/>
  <c r="R5122" i="1" s="1"/>
  <c r="M5123" i="1"/>
  <c r="R5123" i="1" s="1"/>
  <c r="M5219" i="1"/>
  <c r="R5219" i="1" s="1"/>
  <c r="M5301" i="1"/>
  <c r="R5301" i="1" s="1"/>
  <c r="M5490" i="1"/>
  <c r="R5490" i="1" s="1"/>
  <c r="M5435" i="1"/>
  <c r="R5435" i="1" s="1"/>
  <c r="M5633" i="1"/>
  <c r="R5633" i="1" s="1"/>
  <c r="M5690" i="1"/>
  <c r="R5690" i="1" s="1"/>
  <c r="M6115" i="1"/>
  <c r="R6115" i="1" s="1"/>
  <c r="M6239" i="1"/>
  <c r="R6239" i="1" s="1"/>
  <c r="M693" i="1"/>
  <c r="R693" i="1" s="1"/>
  <c r="M694" i="1"/>
  <c r="R694" i="1" s="1"/>
  <c r="M1729" i="1"/>
  <c r="R1729" i="1" s="1"/>
  <c r="M1965" i="1"/>
  <c r="R1965" i="1" s="1"/>
  <c r="M2284" i="1"/>
  <c r="R2284" i="1" s="1"/>
  <c r="M2160" i="1"/>
  <c r="R2160" i="1" s="1"/>
  <c r="M2494" i="1"/>
  <c r="R2494" i="1" s="1"/>
  <c r="M2421" i="1"/>
  <c r="R2421" i="1" s="1"/>
  <c r="M2586" i="1"/>
  <c r="R2586" i="1" s="1"/>
  <c r="M2587" i="1"/>
  <c r="R2587" i="1" s="1"/>
  <c r="M2760" i="1"/>
  <c r="R2760" i="1" s="1"/>
  <c r="M3088" i="1"/>
  <c r="R3088" i="1" s="1"/>
  <c r="M3180" i="1"/>
  <c r="R3180" i="1" s="1"/>
  <c r="M4442" i="1"/>
  <c r="R4442" i="1" s="1"/>
  <c r="M4182" i="1"/>
  <c r="R4182" i="1" s="1"/>
  <c r="M4259" i="1"/>
  <c r="R4259" i="1" s="1"/>
  <c r="M4520" i="1"/>
  <c r="R4520" i="1" s="1"/>
  <c r="M4797" i="1"/>
  <c r="R4797" i="1" s="1"/>
  <c r="M5364" i="1"/>
  <c r="R5364" i="1" s="1"/>
  <c r="M5612" i="1"/>
  <c r="R5612" i="1" s="1"/>
  <c r="M344" i="1"/>
  <c r="R344" i="1" s="1"/>
  <c r="M345" i="1"/>
  <c r="R345" i="1" s="1"/>
  <c r="M695" i="1"/>
  <c r="R695" i="1" s="1"/>
  <c r="M1713" i="1"/>
  <c r="R1713" i="1" s="1"/>
  <c r="M1522" i="1"/>
  <c r="R1522" i="1" s="1"/>
  <c r="M2161" i="1"/>
  <c r="R2161" i="1" s="1"/>
  <c r="M1661" i="1"/>
  <c r="R1661" i="1" s="1"/>
  <c r="M1966" i="1"/>
  <c r="R1966" i="1" s="1"/>
  <c r="M2162" i="1"/>
  <c r="R2162" i="1" s="1"/>
  <c r="M2696" i="1"/>
  <c r="R2696" i="1" s="1"/>
  <c r="M2833" i="1"/>
  <c r="R2833" i="1" s="1"/>
  <c r="M2892" i="1"/>
  <c r="R2892" i="1" s="1"/>
  <c r="M2834" i="1"/>
  <c r="R2834" i="1" s="1"/>
  <c r="M2984" i="1"/>
  <c r="R2984" i="1" s="1"/>
  <c r="M3047" i="1"/>
  <c r="R3047" i="1" s="1"/>
  <c r="M3089" i="1"/>
  <c r="R3089" i="1" s="1"/>
  <c r="M3144" i="1"/>
  <c r="R3144" i="1" s="1"/>
  <c r="M3258" i="1"/>
  <c r="R3258" i="1" s="1"/>
  <c r="M4367" i="1"/>
  <c r="R4367" i="1" s="1"/>
  <c r="M4713" i="1"/>
  <c r="R4713" i="1" s="1"/>
  <c r="M5124" i="1"/>
  <c r="R5124" i="1" s="1"/>
  <c r="M5657" i="1"/>
  <c r="R5657" i="1" s="1"/>
  <c r="M5907" i="1"/>
  <c r="R5907" i="1" s="1"/>
  <c r="M6069" i="1"/>
  <c r="R6069" i="1" s="1"/>
  <c r="M5991" i="1"/>
  <c r="R5991" i="1" s="1"/>
  <c r="M6070" i="1"/>
  <c r="R6070" i="1" s="1"/>
  <c r="M6199" i="1"/>
  <c r="R6199" i="1" s="1"/>
  <c r="M10" i="1"/>
  <c r="R10" i="1" s="1"/>
  <c r="M545" i="1"/>
  <c r="R545" i="1" s="1"/>
  <c r="M346" i="1"/>
  <c r="R346" i="1" s="1"/>
  <c r="M696" i="1"/>
  <c r="R696" i="1" s="1"/>
  <c r="M869" i="1"/>
  <c r="R869" i="1" s="1"/>
  <c r="M870" i="1"/>
  <c r="R870" i="1" s="1"/>
  <c r="M697" i="1"/>
  <c r="R697" i="1" s="1"/>
  <c r="M994" i="1"/>
  <c r="R994" i="1" s="1"/>
  <c r="M1143" i="1"/>
  <c r="R1143" i="1" s="1"/>
  <c r="M1662" i="1"/>
  <c r="R1662" i="1" s="1"/>
  <c r="M1730" i="1"/>
  <c r="R1730" i="1" s="1"/>
  <c r="M2588" i="1"/>
  <c r="R2588" i="1" s="1"/>
  <c r="M2589" i="1"/>
  <c r="R2589" i="1" s="1"/>
  <c r="M4260" i="1"/>
  <c r="R4260" i="1" s="1"/>
  <c r="M4183" i="1"/>
  <c r="R4183" i="1" s="1"/>
  <c r="M5302" i="1"/>
  <c r="R5302" i="1" s="1"/>
  <c r="M5179" i="1"/>
  <c r="R5179" i="1" s="1"/>
  <c r="M5220" i="1"/>
  <c r="R5220" i="1" s="1"/>
  <c r="M5221" i="1"/>
  <c r="R5221" i="1" s="1"/>
  <c r="M5461" i="1"/>
  <c r="R5461" i="1" s="1"/>
  <c r="M5462" i="1"/>
  <c r="R5462" i="1" s="1"/>
  <c r="M5961" i="1"/>
  <c r="R5961" i="1" s="1"/>
  <c r="M5992" i="1"/>
  <c r="R5992" i="1" s="1"/>
  <c r="M5993" i="1"/>
  <c r="R5993" i="1" s="1"/>
  <c r="M6200" i="1"/>
  <c r="R6200" i="1" s="1"/>
  <c r="M6240" i="1"/>
  <c r="R6240" i="1" s="1"/>
  <c r="M6241" i="1"/>
  <c r="R6241" i="1" s="1"/>
  <c r="M78" i="1"/>
  <c r="R78" i="1" s="1"/>
  <c r="M11" i="1"/>
  <c r="R11" i="1" s="1"/>
  <c r="M12" i="1"/>
  <c r="R12" i="1" s="1"/>
  <c r="M249" i="1"/>
  <c r="R249" i="1" s="1"/>
  <c r="M347" i="1"/>
  <c r="R347" i="1" s="1"/>
  <c r="M698" i="1"/>
  <c r="R698" i="1" s="1"/>
  <c r="M995" i="1"/>
  <c r="R995" i="1" s="1"/>
  <c r="M996" i="1"/>
  <c r="R996" i="1" s="1"/>
  <c r="M1144" i="1"/>
  <c r="R1144" i="1" s="1"/>
  <c r="M1145" i="1"/>
  <c r="R1145" i="1" s="1"/>
  <c r="M1285" i="1"/>
  <c r="R1285" i="1" s="1"/>
  <c r="M1523" i="1"/>
  <c r="R1523" i="1" s="1"/>
  <c r="M1864" i="1"/>
  <c r="R1864" i="1" s="1"/>
  <c r="M1967" i="1"/>
  <c r="R1967" i="1" s="1"/>
  <c r="M1794" i="1"/>
  <c r="R1794" i="1" s="1"/>
  <c r="M2422" i="1"/>
  <c r="R2422" i="1" s="1"/>
  <c r="M2350" i="1"/>
  <c r="R2350" i="1" s="1"/>
  <c r="M2590" i="1"/>
  <c r="R2590" i="1" s="1"/>
  <c r="M3090" i="1"/>
  <c r="R3090" i="1" s="1"/>
  <c r="M3259" i="1"/>
  <c r="R3259" i="1" s="1"/>
  <c r="M4184" i="1"/>
  <c r="R4184" i="1" s="1"/>
  <c r="M4443" i="1"/>
  <c r="R4443" i="1" s="1"/>
  <c r="M4261" i="1"/>
  <c r="R4261" i="1" s="1"/>
  <c r="M4521" i="1"/>
  <c r="R4521" i="1" s="1"/>
  <c r="M4522" i="1"/>
  <c r="R4522" i="1" s="1"/>
  <c r="M4523" i="1"/>
  <c r="R4523" i="1" s="1"/>
  <c r="M4849" i="1"/>
  <c r="R4849" i="1" s="1"/>
  <c r="M4850" i="1"/>
  <c r="R4850" i="1" s="1"/>
  <c r="M4913" i="1"/>
  <c r="R4913" i="1" s="1"/>
  <c r="M5400" i="1"/>
  <c r="R5400" i="1" s="1"/>
  <c r="M5524" i="1"/>
  <c r="R5524" i="1" s="1"/>
  <c r="M6027" i="1"/>
  <c r="R6027" i="1" s="1"/>
  <c r="M6028" i="1"/>
  <c r="R6028" i="1" s="1"/>
  <c r="M6242" i="1"/>
  <c r="R6242" i="1" s="1"/>
  <c r="M176" i="1"/>
  <c r="R176" i="1" s="1"/>
  <c r="M177" i="1"/>
  <c r="R177" i="1" s="1"/>
  <c r="M178" i="1"/>
  <c r="R178" i="1" s="1"/>
  <c r="M79" i="1"/>
  <c r="R79" i="1" s="1"/>
  <c r="M62" i="1"/>
  <c r="R62" i="1" s="1"/>
  <c r="M546" i="1"/>
  <c r="R546" i="1" s="1"/>
  <c r="M547" i="1"/>
  <c r="R547" i="1" s="1"/>
  <c r="M699" i="1"/>
  <c r="R699" i="1" s="1"/>
  <c r="M1101" i="1"/>
  <c r="R1101" i="1" s="1"/>
  <c r="M700" i="1"/>
  <c r="R700" i="1" s="1"/>
  <c r="M1331" i="1"/>
  <c r="R1331" i="1" s="1"/>
  <c r="M1422" i="1"/>
  <c r="R1422" i="1" s="1"/>
  <c r="M1332" i="1"/>
  <c r="R1332" i="1" s="1"/>
  <c r="M2163" i="1"/>
  <c r="R2163" i="1" s="1"/>
  <c r="M1968" i="1"/>
  <c r="R1968" i="1" s="1"/>
  <c r="M1795" i="1"/>
  <c r="R1795" i="1" s="1"/>
  <c r="M2164" i="1"/>
  <c r="R2164" i="1" s="1"/>
  <c r="M2165" i="1"/>
  <c r="R2165" i="1" s="1"/>
  <c r="M1865" i="1"/>
  <c r="R1865" i="1" s="1"/>
  <c r="M2351" i="1"/>
  <c r="R2351" i="1" s="1"/>
  <c r="M2352" i="1"/>
  <c r="R2352" i="1" s="1"/>
  <c r="M2697" i="1"/>
  <c r="R2697" i="1" s="1"/>
  <c r="M2948" i="1"/>
  <c r="R2948" i="1" s="1"/>
  <c r="M3122" i="1"/>
  <c r="R3122" i="1" s="1"/>
  <c r="M4444" i="1"/>
  <c r="R4444" i="1" s="1"/>
  <c r="M4262" i="1"/>
  <c r="R4262" i="1" s="1"/>
  <c r="M4185" i="1"/>
  <c r="R4185" i="1" s="1"/>
  <c r="M4524" i="1"/>
  <c r="R4524" i="1" s="1"/>
  <c r="M4968" i="1"/>
  <c r="R4968" i="1" s="1"/>
  <c r="M5003" i="1"/>
  <c r="R5003" i="1" s="1"/>
  <c r="M5303" i="1"/>
  <c r="R5303" i="1" s="1"/>
  <c r="M5401" i="1"/>
  <c r="R5401" i="1" s="1"/>
  <c r="M5962" i="1"/>
  <c r="R5962" i="1" s="1"/>
  <c r="M6029" i="1"/>
  <c r="R6029" i="1" s="1"/>
  <c r="M6116" i="1"/>
  <c r="R6116" i="1" s="1"/>
  <c r="M6144" i="1"/>
  <c r="R6144" i="1" s="1"/>
  <c r="M6201" i="1"/>
  <c r="R6201" i="1" s="1"/>
  <c r="M6243" i="1"/>
  <c r="R6243" i="1" s="1"/>
  <c r="M6277" i="1"/>
  <c r="R6277" i="1" s="1"/>
  <c r="M179" i="1"/>
  <c r="R179" i="1" s="1"/>
  <c r="M348" i="1"/>
  <c r="R348" i="1" s="1"/>
  <c r="M290" i="1"/>
  <c r="R290" i="1" s="1"/>
  <c r="M871" i="1"/>
  <c r="R871" i="1" s="1"/>
  <c r="M701" i="1"/>
  <c r="R701" i="1" s="1"/>
  <c r="M702" i="1"/>
  <c r="R702" i="1" s="1"/>
  <c r="M703" i="1"/>
  <c r="R703" i="1" s="1"/>
  <c r="M704" i="1"/>
  <c r="R704" i="1" s="1"/>
  <c r="M1196" i="1"/>
  <c r="R1196" i="1" s="1"/>
  <c r="M1333" i="1"/>
  <c r="R1333" i="1" s="1"/>
  <c r="M1277" i="1"/>
  <c r="R1277" i="1" s="1"/>
  <c r="M1866" i="1"/>
  <c r="R1866" i="1" s="1"/>
  <c r="M2495" i="1"/>
  <c r="R2495" i="1" s="1"/>
  <c r="M2496" i="1"/>
  <c r="R2496" i="1" s="1"/>
  <c r="M2650" i="1"/>
  <c r="R2650" i="1" s="1"/>
  <c r="M2591" i="1"/>
  <c r="R2591" i="1" s="1"/>
  <c r="M2835" i="1"/>
  <c r="R2835" i="1" s="1"/>
  <c r="M3191" i="1"/>
  <c r="R3191" i="1" s="1"/>
  <c r="M3192" i="1"/>
  <c r="R3192" i="1" s="1"/>
  <c r="M3193" i="1"/>
  <c r="R3193" i="1" s="1"/>
  <c r="M3405" i="1"/>
  <c r="R3405" i="1" s="1"/>
  <c r="M4641" i="1"/>
  <c r="R4641" i="1" s="1"/>
  <c r="M4777" i="1"/>
  <c r="R4777" i="1" s="1"/>
  <c r="M5304" i="1"/>
  <c r="R5304" i="1" s="1"/>
  <c r="M5222" i="1"/>
  <c r="R5222" i="1" s="1"/>
  <c r="M5592" i="1"/>
  <c r="R5592" i="1" s="1"/>
  <c r="M5725" i="1"/>
  <c r="R5725" i="1" s="1"/>
  <c r="M5779" i="1"/>
  <c r="R5779" i="1" s="1"/>
  <c r="M5963" i="1"/>
  <c r="R5963" i="1" s="1"/>
  <c r="M6071" i="1"/>
  <c r="R6071" i="1" s="1"/>
  <c r="M13" i="1"/>
  <c r="R13" i="1" s="1"/>
  <c r="M180" i="1"/>
  <c r="R180" i="1" s="1"/>
  <c r="M548" i="1"/>
  <c r="R548" i="1" s="1"/>
  <c r="M872" i="1"/>
  <c r="R872" i="1" s="1"/>
  <c r="M1197" i="1"/>
  <c r="R1197" i="1" s="1"/>
  <c r="M1198" i="1"/>
  <c r="R1198" i="1" s="1"/>
  <c r="M2166" i="1"/>
  <c r="R2166" i="1" s="1"/>
  <c r="M2167" i="1"/>
  <c r="R2167" i="1" s="1"/>
  <c r="M1524" i="1"/>
  <c r="R1524" i="1" s="1"/>
  <c r="M1796" i="1"/>
  <c r="R1796" i="1" s="1"/>
  <c r="M2310" i="1"/>
  <c r="R2310" i="1" s="1"/>
  <c r="M2893" i="1"/>
  <c r="R2893" i="1" s="1"/>
  <c r="M2985" i="1"/>
  <c r="R2985" i="1" s="1"/>
  <c r="M3123" i="1"/>
  <c r="R3123" i="1" s="1"/>
  <c r="M3286" i="1"/>
  <c r="R3286" i="1" s="1"/>
  <c r="M4263" i="1"/>
  <c r="R4263" i="1" s="1"/>
  <c r="M4368" i="1"/>
  <c r="R4368" i="1" s="1"/>
  <c r="M4445" i="1"/>
  <c r="R4445" i="1" s="1"/>
  <c r="M4746" i="1"/>
  <c r="R4746" i="1" s="1"/>
  <c r="M4851" i="1"/>
  <c r="R4851" i="1" s="1"/>
  <c r="M5223" i="1"/>
  <c r="R5223" i="1" s="1"/>
  <c r="M5402" i="1"/>
  <c r="R5402" i="1" s="1"/>
  <c r="M5691" i="1"/>
  <c r="R5691" i="1" s="1"/>
  <c r="M5780" i="1"/>
  <c r="R5780" i="1" s="1"/>
  <c r="M5994" i="1"/>
  <c r="R5994" i="1" s="1"/>
  <c r="M6202" i="1"/>
  <c r="R6202" i="1" s="1"/>
  <c r="M549" i="1"/>
  <c r="R549" i="1" s="1"/>
  <c r="M550" i="1"/>
  <c r="R550" i="1" s="1"/>
  <c r="M551" i="1"/>
  <c r="R551" i="1" s="1"/>
  <c r="M468" i="1"/>
  <c r="R468" i="1" s="1"/>
  <c r="M469" i="1"/>
  <c r="R469" i="1" s="1"/>
  <c r="M873" i="1"/>
  <c r="R873" i="1" s="1"/>
  <c r="M997" i="1"/>
  <c r="R997" i="1" s="1"/>
  <c r="M705" i="1"/>
  <c r="R705" i="1" s="1"/>
  <c r="M1423" i="1"/>
  <c r="R1423" i="1" s="1"/>
  <c r="M1334" i="1"/>
  <c r="R1334" i="1" s="1"/>
  <c r="M1199" i="1"/>
  <c r="R1199" i="1" s="1"/>
  <c r="M1525" i="1"/>
  <c r="R1525" i="1" s="1"/>
  <c r="M1867" i="1"/>
  <c r="R1867" i="1" s="1"/>
  <c r="M2168" i="1"/>
  <c r="R2168" i="1" s="1"/>
  <c r="M1969" i="1"/>
  <c r="R1969" i="1" s="1"/>
  <c r="M2836" i="1"/>
  <c r="R2836" i="1" s="1"/>
  <c r="M2894" i="1"/>
  <c r="R2894" i="1" s="1"/>
  <c r="M3194" i="1"/>
  <c r="R3194" i="1" s="1"/>
  <c r="M3361" i="1"/>
  <c r="R3361" i="1" s="1"/>
  <c r="M4369" i="1"/>
  <c r="R4369" i="1" s="1"/>
  <c r="M4264" i="1"/>
  <c r="R4264" i="1" s="1"/>
  <c r="M4446" i="1"/>
  <c r="R4446" i="1" s="1"/>
  <c r="M4265" i="1"/>
  <c r="R4265" i="1" s="1"/>
  <c r="M4642" i="1"/>
  <c r="R4642" i="1" s="1"/>
  <c r="M5004" i="1"/>
  <c r="R5004" i="1" s="1"/>
  <c r="M5076" i="1"/>
  <c r="R5076" i="1" s="1"/>
  <c r="M5491" i="1"/>
  <c r="R5491" i="1" s="1"/>
  <c r="M5525" i="1"/>
  <c r="R5525" i="1" s="1"/>
  <c r="M5526" i="1"/>
  <c r="R5526" i="1" s="1"/>
  <c r="M5888" i="1"/>
  <c r="R5888" i="1" s="1"/>
  <c r="M5889" i="1"/>
  <c r="R5889" i="1" s="1"/>
  <c r="M6278" i="1"/>
  <c r="R6278" i="1" s="1"/>
  <c r="M470" i="1"/>
  <c r="R470" i="1" s="1"/>
  <c r="M552" i="1"/>
  <c r="R552" i="1" s="1"/>
  <c r="M250" i="1"/>
  <c r="R250" i="1" s="1"/>
  <c r="M471" i="1"/>
  <c r="R471" i="1" s="1"/>
  <c r="M998" i="1"/>
  <c r="R998" i="1" s="1"/>
  <c r="M706" i="1"/>
  <c r="R706" i="1" s="1"/>
  <c r="M707" i="1"/>
  <c r="R707" i="1" s="1"/>
  <c r="M1200" i="1"/>
  <c r="R1200" i="1" s="1"/>
  <c r="M1731" i="1"/>
  <c r="R1731" i="1" s="1"/>
  <c r="M1526" i="1"/>
  <c r="R1526" i="1" s="1"/>
  <c r="M1868" i="1"/>
  <c r="R1868" i="1" s="1"/>
  <c r="M2497" i="1"/>
  <c r="R2497" i="1" s="1"/>
  <c r="M2423" i="1"/>
  <c r="R2423" i="1" s="1"/>
  <c r="M2895" i="1"/>
  <c r="R2895" i="1" s="1"/>
  <c r="M3145" i="1"/>
  <c r="R3145" i="1" s="1"/>
  <c r="M3325" i="1"/>
  <c r="R3325" i="1" s="1"/>
  <c r="M4370" i="1"/>
  <c r="R4370" i="1" s="1"/>
  <c r="M4266" i="1"/>
  <c r="R4266" i="1" s="1"/>
  <c r="M4267" i="1"/>
  <c r="R4267" i="1" s="1"/>
  <c r="M4268" i="1"/>
  <c r="R4268" i="1" s="1"/>
  <c r="M4525" i="1"/>
  <c r="R4525" i="1" s="1"/>
  <c r="M4603" i="1"/>
  <c r="R4603" i="1" s="1"/>
  <c r="M4714" i="1"/>
  <c r="R4714" i="1" s="1"/>
  <c r="M4914" i="1"/>
  <c r="R4914" i="1" s="1"/>
  <c r="M4938" i="1"/>
  <c r="R4938" i="1" s="1"/>
  <c r="M4939" i="1"/>
  <c r="R4939" i="1" s="1"/>
  <c r="M5125" i="1"/>
  <c r="R5125" i="1" s="1"/>
  <c r="M5005" i="1"/>
  <c r="R5005" i="1" s="1"/>
  <c r="M5126" i="1"/>
  <c r="R5126" i="1" s="1"/>
  <c r="M5305" i="1"/>
  <c r="R5305" i="1" s="1"/>
  <c r="M5365" i="1"/>
  <c r="R5365" i="1" s="1"/>
  <c r="M5527" i="1"/>
  <c r="R5527" i="1" s="1"/>
  <c r="M5726" i="1"/>
  <c r="R5726" i="1" s="1"/>
  <c r="M5807" i="1"/>
  <c r="R5807" i="1" s="1"/>
  <c r="M5848" i="1"/>
  <c r="R5848" i="1" s="1"/>
  <c r="M5926" i="1"/>
  <c r="R5926" i="1" s="1"/>
  <c r="M5927" i="1"/>
  <c r="R5927" i="1" s="1"/>
  <c r="M181" i="1"/>
  <c r="R181" i="1" s="1"/>
  <c r="M233" i="1"/>
  <c r="R233" i="1" s="1"/>
  <c r="M124" i="1"/>
  <c r="R124" i="1" s="1"/>
  <c r="M251" i="1"/>
  <c r="R251" i="1" s="1"/>
  <c r="M874" i="1"/>
  <c r="R874" i="1" s="1"/>
  <c r="M875" i="1"/>
  <c r="R875" i="1" s="1"/>
  <c r="M708" i="1"/>
  <c r="R708" i="1" s="1"/>
  <c r="M1626" i="1"/>
  <c r="R1626" i="1" s="1"/>
  <c r="M2169" i="1"/>
  <c r="R2169" i="1" s="1"/>
  <c r="M1869" i="1"/>
  <c r="R1869" i="1" s="1"/>
  <c r="M1870" i="1"/>
  <c r="R1870" i="1" s="1"/>
  <c r="M1527" i="1"/>
  <c r="R1527" i="1" s="1"/>
  <c r="M2498" i="1"/>
  <c r="R2498" i="1" s="1"/>
  <c r="M2353" i="1"/>
  <c r="R2353" i="1" s="1"/>
  <c r="M2294" i="1"/>
  <c r="R2294" i="1" s="1"/>
  <c r="M2761" i="1"/>
  <c r="R2761" i="1" s="1"/>
  <c r="M3091" i="1"/>
  <c r="R3091" i="1" s="1"/>
  <c r="M3146" i="1"/>
  <c r="R3146" i="1" s="1"/>
  <c r="M3287" i="1"/>
  <c r="R3287" i="1" s="1"/>
  <c r="M4604" i="1"/>
  <c r="R4604" i="1" s="1"/>
  <c r="M4605" i="1"/>
  <c r="R4605" i="1" s="1"/>
  <c r="M4852" i="1"/>
  <c r="R4852" i="1" s="1"/>
  <c r="M4809" i="1"/>
  <c r="R4809" i="1" s="1"/>
  <c r="M4940" i="1"/>
  <c r="R4940" i="1" s="1"/>
  <c r="M4915" i="1"/>
  <c r="R4915" i="1" s="1"/>
  <c r="M4941" i="1"/>
  <c r="R4941" i="1" s="1"/>
  <c r="M5006" i="1"/>
  <c r="R5006" i="1" s="1"/>
  <c r="M5224" i="1"/>
  <c r="R5224" i="1" s="1"/>
  <c r="M5338" i="1"/>
  <c r="R5338" i="1" s="1"/>
  <c r="M5736" i="1"/>
  <c r="R5736" i="1" s="1"/>
  <c r="M6117" i="1"/>
  <c r="R6117" i="1" s="1"/>
  <c r="M182" i="1"/>
  <c r="R182" i="1" s="1"/>
  <c r="M553" i="1"/>
  <c r="R553" i="1" s="1"/>
  <c r="M554" i="1"/>
  <c r="R554" i="1" s="1"/>
  <c r="M709" i="1"/>
  <c r="R709" i="1" s="1"/>
  <c r="M999" i="1"/>
  <c r="R999" i="1" s="1"/>
  <c r="M876" i="1"/>
  <c r="R876" i="1" s="1"/>
  <c r="M1286" i="1"/>
  <c r="R1286" i="1" s="1"/>
  <c r="M1335" i="1"/>
  <c r="R1335" i="1" s="1"/>
  <c r="M1424" i="1"/>
  <c r="R1424" i="1" s="1"/>
  <c r="M1797" i="1"/>
  <c r="R1797" i="1" s="1"/>
  <c r="M1528" i="1"/>
  <c r="R1528" i="1" s="1"/>
  <c r="M2104" i="1"/>
  <c r="R2104" i="1" s="1"/>
  <c r="M2311" i="1"/>
  <c r="R2311" i="1" s="1"/>
  <c r="M2499" i="1"/>
  <c r="R2499" i="1" s="1"/>
  <c r="M2354" i="1"/>
  <c r="R2354" i="1" s="1"/>
  <c r="M2698" i="1"/>
  <c r="R2698" i="1" s="1"/>
  <c r="M2762" i="1"/>
  <c r="R2762" i="1" s="1"/>
  <c r="M3362" i="1"/>
  <c r="R3362" i="1" s="1"/>
  <c r="M4186" i="1"/>
  <c r="R4186" i="1" s="1"/>
  <c r="M4371" i="1"/>
  <c r="R4371" i="1" s="1"/>
  <c r="M4715" i="1"/>
  <c r="R4715" i="1" s="1"/>
  <c r="M4747" i="1"/>
  <c r="R4747" i="1" s="1"/>
  <c r="M4853" i="1"/>
  <c r="R4853" i="1" s="1"/>
  <c r="M5077" i="1"/>
  <c r="R5077" i="1" s="1"/>
  <c r="M5225" i="1"/>
  <c r="R5225" i="1" s="1"/>
  <c r="M5528" i="1"/>
  <c r="R5528" i="1" s="1"/>
  <c r="M5737" i="1"/>
  <c r="R5737" i="1" s="1"/>
  <c r="M5849" i="1"/>
  <c r="R5849" i="1" s="1"/>
  <c r="M5964" i="1"/>
  <c r="R5964" i="1" s="1"/>
  <c r="M349" i="1"/>
  <c r="R349" i="1" s="1"/>
  <c r="M350" i="1"/>
  <c r="R350" i="1" s="1"/>
  <c r="M351" i="1"/>
  <c r="R351" i="1" s="1"/>
  <c r="M1000" i="1"/>
  <c r="R1000" i="1" s="1"/>
  <c r="M877" i="1"/>
  <c r="R877" i="1" s="1"/>
  <c r="M878" i="1"/>
  <c r="R878" i="1" s="1"/>
  <c r="M1336" i="1"/>
  <c r="R1336" i="1" s="1"/>
  <c r="M1425" i="1"/>
  <c r="R1425" i="1" s="1"/>
  <c r="M1529" i="1"/>
  <c r="R1529" i="1" s="1"/>
  <c r="M2170" i="1"/>
  <c r="R2170" i="1" s="1"/>
  <c r="M1970" i="1"/>
  <c r="R1970" i="1" s="1"/>
  <c r="M1798" i="1"/>
  <c r="R1798" i="1" s="1"/>
  <c r="M1530" i="1"/>
  <c r="R1530" i="1" s="1"/>
  <c r="M2500" i="1"/>
  <c r="R2500" i="1" s="1"/>
  <c r="M2312" i="1"/>
  <c r="R2312" i="1" s="1"/>
  <c r="M2424" i="1"/>
  <c r="R2424" i="1" s="1"/>
  <c r="M2592" i="1"/>
  <c r="R2592" i="1" s="1"/>
  <c r="M2699" i="1"/>
  <c r="R2699" i="1" s="1"/>
  <c r="M2837" i="1"/>
  <c r="R2837" i="1" s="1"/>
  <c r="M4269" i="1"/>
  <c r="R4269" i="1" s="1"/>
  <c r="M4427" i="1"/>
  <c r="R4427" i="1" s="1"/>
  <c r="M4854" i="1"/>
  <c r="R4854" i="1" s="1"/>
  <c r="M4810" i="1"/>
  <c r="R4810" i="1" s="1"/>
  <c r="M5078" i="1"/>
  <c r="R5078" i="1" s="1"/>
  <c r="M5079" i="1"/>
  <c r="R5079" i="1" s="1"/>
  <c r="M5226" i="1"/>
  <c r="R5226" i="1" s="1"/>
  <c r="M6225" i="1"/>
  <c r="R6225" i="1" s="1"/>
  <c r="M6279" i="1"/>
  <c r="R6279" i="1" s="1"/>
  <c r="M252" i="1"/>
  <c r="R252" i="1" s="1"/>
  <c r="M472" i="1"/>
  <c r="R472" i="1" s="1"/>
  <c r="M879" i="1"/>
  <c r="R879" i="1" s="1"/>
  <c r="M880" i="1"/>
  <c r="R880" i="1" s="1"/>
  <c r="M1001" i="1"/>
  <c r="R1001" i="1" s="1"/>
  <c r="M881" i="1"/>
  <c r="R881" i="1" s="1"/>
  <c r="M710" i="1"/>
  <c r="R710" i="1" s="1"/>
  <c r="M882" i="1"/>
  <c r="R882" i="1" s="1"/>
  <c r="M1337" i="1"/>
  <c r="R1337" i="1" s="1"/>
  <c r="M1146" i="1"/>
  <c r="R1146" i="1" s="1"/>
  <c r="M1338" i="1"/>
  <c r="R1338" i="1" s="1"/>
  <c r="M1732" i="1"/>
  <c r="R1732" i="1" s="1"/>
  <c r="M1871" i="1"/>
  <c r="R1871" i="1" s="1"/>
  <c r="M1627" i="1"/>
  <c r="R1627" i="1" s="1"/>
  <c r="M1872" i="1"/>
  <c r="R1872" i="1" s="1"/>
  <c r="M1971" i="1"/>
  <c r="R1971" i="1" s="1"/>
  <c r="M2295" i="1"/>
  <c r="R2295" i="1" s="1"/>
  <c r="M2949" i="1"/>
  <c r="R2949" i="1" s="1"/>
  <c r="M2838" i="1"/>
  <c r="R2838" i="1" s="1"/>
  <c r="M3037" i="1"/>
  <c r="R3037" i="1" s="1"/>
  <c r="M3195" i="1"/>
  <c r="R3195" i="1" s="1"/>
  <c r="M3406" i="1"/>
  <c r="R3406" i="1" s="1"/>
  <c r="M3326" i="1"/>
  <c r="R3326" i="1" s="1"/>
  <c r="M4643" i="1"/>
  <c r="R4643" i="1" s="1"/>
  <c r="M4682" i="1"/>
  <c r="R4682" i="1" s="1"/>
  <c r="M4855" i="1"/>
  <c r="R4855" i="1" s="1"/>
  <c r="M5127" i="1"/>
  <c r="R5127" i="1" s="1"/>
  <c r="M5227" i="1"/>
  <c r="R5227" i="1" s="1"/>
  <c r="M5403" i="1"/>
  <c r="R5403" i="1" s="1"/>
  <c r="M5529" i="1"/>
  <c r="R5529" i="1" s="1"/>
  <c r="M5835" i="1"/>
  <c r="R5835" i="1" s="1"/>
  <c r="M5830" i="1"/>
  <c r="R5830" i="1" s="1"/>
  <c r="M5928" i="1"/>
  <c r="R5928" i="1" s="1"/>
  <c r="M6072" i="1"/>
  <c r="R6072" i="1" s="1"/>
  <c r="M14" i="1"/>
  <c r="R14" i="1" s="1"/>
  <c r="M183" i="1"/>
  <c r="R183" i="1" s="1"/>
  <c r="M555" i="1"/>
  <c r="R555" i="1" s="1"/>
  <c r="M556" i="1"/>
  <c r="R556" i="1" s="1"/>
  <c r="M352" i="1"/>
  <c r="R352" i="1" s="1"/>
  <c r="M1201" i="1"/>
  <c r="R1201" i="1" s="1"/>
  <c r="M1426" i="1"/>
  <c r="R1426" i="1" s="1"/>
  <c r="M1339" i="1"/>
  <c r="R1339" i="1" s="1"/>
  <c r="M2289" i="1"/>
  <c r="R2289" i="1" s="1"/>
  <c r="M1873" i="1"/>
  <c r="R1873" i="1" s="1"/>
  <c r="M1874" i="1"/>
  <c r="R1874" i="1" s="1"/>
  <c r="M1972" i="1"/>
  <c r="R1972" i="1" s="1"/>
  <c r="M1531" i="1"/>
  <c r="R1531" i="1" s="1"/>
  <c r="M2651" i="1"/>
  <c r="R2651" i="1" s="1"/>
  <c r="M3092" i="1"/>
  <c r="R3092" i="1" s="1"/>
  <c r="M3281" i="1"/>
  <c r="R3281" i="1" s="1"/>
  <c r="M3260" i="1"/>
  <c r="R3260" i="1" s="1"/>
  <c r="M4606" i="1"/>
  <c r="R4606" i="1" s="1"/>
  <c r="M4942" i="1"/>
  <c r="R4942" i="1" s="1"/>
  <c r="M5007" i="1"/>
  <c r="R5007" i="1" s="1"/>
  <c r="M5008" i="1"/>
  <c r="R5008" i="1" s="1"/>
  <c r="M5228" i="1"/>
  <c r="R5228" i="1" s="1"/>
  <c r="M5366" i="1"/>
  <c r="R5366" i="1" s="1"/>
  <c r="M5404" i="1"/>
  <c r="R5404" i="1" s="1"/>
  <c r="M5530" i="1"/>
  <c r="R5530" i="1" s="1"/>
  <c r="M5929" i="1"/>
  <c r="R5929" i="1" s="1"/>
  <c r="M6030" i="1"/>
  <c r="R6030" i="1" s="1"/>
  <c r="M6280" i="1"/>
  <c r="R6280" i="1" s="1"/>
  <c r="M50" i="1"/>
  <c r="R50" i="1" s="1"/>
  <c r="M184" i="1"/>
  <c r="R184" i="1" s="1"/>
  <c r="M557" i="1"/>
  <c r="R557" i="1" s="1"/>
  <c r="M558" i="1"/>
  <c r="R558" i="1" s="1"/>
  <c r="M353" i="1"/>
  <c r="R353" i="1" s="1"/>
  <c r="M1002" i="1"/>
  <c r="R1002" i="1" s="1"/>
  <c r="M1427" i="1"/>
  <c r="R1427" i="1" s="1"/>
  <c r="M1428" i="1"/>
  <c r="R1428" i="1" s="1"/>
  <c r="M1429" i="1"/>
  <c r="R1429" i="1" s="1"/>
  <c r="M1202" i="1"/>
  <c r="R1202" i="1" s="1"/>
  <c r="M1532" i="1"/>
  <c r="R1532" i="1" s="1"/>
  <c r="M2501" i="1"/>
  <c r="R2501" i="1" s="1"/>
  <c r="M2593" i="1"/>
  <c r="R2593" i="1" s="1"/>
  <c r="M2896" i="1"/>
  <c r="R2896" i="1" s="1"/>
  <c r="M2763" i="1"/>
  <c r="R2763" i="1" s="1"/>
  <c r="M3363" i="1"/>
  <c r="R3363" i="1" s="1"/>
  <c r="M4270" i="1"/>
  <c r="R4270" i="1" s="1"/>
  <c r="M4856" i="1"/>
  <c r="R4856" i="1" s="1"/>
  <c r="M4857" i="1"/>
  <c r="R4857" i="1" s="1"/>
  <c r="M5080" i="1"/>
  <c r="R5080" i="1" s="1"/>
  <c r="M5405" i="1"/>
  <c r="R5405" i="1" s="1"/>
  <c r="M5463" i="1"/>
  <c r="R5463" i="1" s="1"/>
  <c r="M5464" i="1"/>
  <c r="R5464" i="1" s="1"/>
  <c r="M5531" i="1"/>
  <c r="R5531" i="1" s="1"/>
  <c r="M5532" i="1"/>
  <c r="R5532" i="1" s="1"/>
  <c r="M5658" i="1"/>
  <c r="R5658" i="1" s="1"/>
  <c r="M6073" i="1"/>
  <c r="R6073" i="1" s="1"/>
  <c r="M6145" i="1"/>
  <c r="R6145" i="1" s="1"/>
  <c r="M185" i="1"/>
  <c r="R185" i="1" s="1"/>
  <c r="M15" i="1"/>
  <c r="R15" i="1" s="1"/>
  <c r="M125" i="1"/>
  <c r="R125" i="1" s="1"/>
  <c r="M80" i="1"/>
  <c r="R80" i="1" s="1"/>
  <c r="M16" i="1"/>
  <c r="R16" i="1" s="1"/>
  <c r="M354" i="1"/>
  <c r="R354" i="1" s="1"/>
  <c r="M473" i="1"/>
  <c r="R473" i="1" s="1"/>
  <c r="M291" i="1"/>
  <c r="R291" i="1" s="1"/>
  <c r="M559" i="1"/>
  <c r="R559" i="1" s="1"/>
  <c r="M883" i="1"/>
  <c r="R883" i="1" s="1"/>
  <c r="M711" i="1"/>
  <c r="R711" i="1" s="1"/>
  <c r="M1131" i="1"/>
  <c r="R1131" i="1" s="1"/>
  <c r="M884" i="1"/>
  <c r="R884" i="1" s="1"/>
  <c r="M1147" i="1"/>
  <c r="R1147" i="1" s="1"/>
  <c r="M1340" i="1"/>
  <c r="R1340" i="1" s="1"/>
  <c r="M1875" i="1"/>
  <c r="R1875" i="1" s="1"/>
  <c r="M1973" i="1"/>
  <c r="R1973" i="1" s="1"/>
  <c r="M2105" i="1"/>
  <c r="R2105" i="1" s="1"/>
  <c r="M2171" i="1"/>
  <c r="R2171" i="1" s="1"/>
  <c r="M1876" i="1"/>
  <c r="R1876" i="1" s="1"/>
  <c r="M1877" i="1"/>
  <c r="R1877" i="1" s="1"/>
  <c r="M3167" i="1"/>
  <c r="R3167" i="1" s="1"/>
  <c r="M4372" i="1"/>
  <c r="R4372" i="1" s="1"/>
  <c r="M4607" i="1"/>
  <c r="R4607" i="1" s="1"/>
  <c r="M4858" i="1"/>
  <c r="R4858" i="1" s="1"/>
  <c r="M4943" i="1"/>
  <c r="R4943" i="1" s="1"/>
  <c r="M4916" i="1"/>
  <c r="R4916" i="1" s="1"/>
  <c r="M5692" i="1"/>
  <c r="R5692" i="1" s="1"/>
  <c r="M5756" i="1"/>
  <c r="R5756" i="1" s="1"/>
  <c r="M6219" i="1"/>
  <c r="R6219" i="1" s="1"/>
  <c r="M126" i="1"/>
  <c r="R126" i="1" s="1"/>
  <c r="M51" i="1"/>
  <c r="R51" i="1" s="1"/>
  <c r="M560" i="1"/>
  <c r="R560" i="1" s="1"/>
  <c r="M712" i="1"/>
  <c r="R712" i="1" s="1"/>
  <c r="M885" i="1"/>
  <c r="R885" i="1" s="1"/>
  <c r="M1003" i="1"/>
  <c r="R1003" i="1" s="1"/>
  <c r="M1004" i="1"/>
  <c r="R1004" i="1" s="1"/>
  <c r="M1005" i="1"/>
  <c r="R1005" i="1" s="1"/>
  <c r="M1148" i="1"/>
  <c r="R1148" i="1" s="1"/>
  <c r="M1430" i="1"/>
  <c r="R1430" i="1" s="1"/>
  <c r="M1431" i="1"/>
  <c r="R1431" i="1" s="1"/>
  <c r="M1203" i="1"/>
  <c r="R1203" i="1" s="1"/>
  <c r="M1733" i="1"/>
  <c r="R1733" i="1" s="1"/>
  <c r="M1628" i="1"/>
  <c r="R1628" i="1" s="1"/>
  <c r="M1533" i="1"/>
  <c r="R1533" i="1" s="1"/>
  <c r="M1534" i="1"/>
  <c r="R1534" i="1" s="1"/>
  <c r="M1535" i="1"/>
  <c r="R1535" i="1" s="1"/>
  <c r="M1734" i="1"/>
  <c r="R1734" i="1" s="1"/>
  <c r="M2425" i="1"/>
  <c r="R2425" i="1" s="1"/>
  <c r="M2986" i="1"/>
  <c r="R2986" i="1" s="1"/>
  <c r="M3364" i="1"/>
  <c r="R3364" i="1" s="1"/>
  <c r="M4447" i="1"/>
  <c r="R4447" i="1" s="1"/>
  <c r="M4526" i="1"/>
  <c r="R4526" i="1" s="1"/>
  <c r="M5128" i="1"/>
  <c r="R5128" i="1" s="1"/>
  <c r="M5009" i="1"/>
  <c r="R5009" i="1" s="1"/>
  <c r="M5492" i="1"/>
  <c r="R5492" i="1" s="1"/>
  <c r="M5533" i="1"/>
  <c r="R5533" i="1" s="1"/>
  <c r="M5659" i="1"/>
  <c r="R5659" i="1" s="1"/>
  <c r="M6074" i="1"/>
  <c r="R6074" i="1" s="1"/>
  <c r="M6075" i="1"/>
  <c r="R6075" i="1" s="1"/>
  <c r="M6031" i="1"/>
  <c r="R6031" i="1" s="1"/>
  <c r="M5995" i="1"/>
  <c r="R5995" i="1" s="1"/>
  <c r="M6220" i="1"/>
  <c r="R6220" i="1" s="1"/>
  <c r="M81" i="1"/>
  <c r="R81" i="1" s="1"/>
  <c r="M474" i="1"/>
  <c r="R474" i="1" s="1"/>
  <c r="M1006" i="1"/>
  <c r="R1006" i="1" s="1"/>
  <c r="M1149" i="1"/>
  <c r="R1149" i="1" s="1"/>
  <c r="M1341" i="1"/>
  <c r="R1341" i="1" s="1"/>
  <c r="M1974" i="1"/>
  <c r="R1974" i="1" s="1"/>
  <c r="M1975" i="1"/>
  <c r="R1975" i="1" s="1"/>
  <c r="M2652" i="1"/>
  <c r="R2652" i="1" s="1"/>
  <c r="M2987" i="1"/>
  <c r="R2987" i="1" s="1"/>
  <c r="M3147" i="1"/>
  <c r="R3147" i="1" s="1"/>
  <c r="M3196" i="1"/>
  <c r="R3196" i="1" s="1"/>
  <c r="M4373" i="1"/>
  <c r="R4373" i="1" s="1"/>
  <c r="M4448" i="1"/>
  <c r="R4448" i="1" s="1"/>
  <c r="M4271" i="1"/>
  <c r="R4271" i="1" s="1"/>
  <c r="M4374" i="1"/>
  <c r="R4374" i="1" s="1"/>
  <c r="M4187" i="1"/>
  <c r="R4187" i="1" s="1"/>
  <c r="M4527" i="1"/>
  <c r="R4527" i="1" s="1"/>
  <c r="M4859" i="1"/>
  <c r="R4859" i="1" s="1"/>
  <c r="M5010" i="1"/>
  <c r="R5010" i="1" s="1"/>
  <c r="M5406" i="1"/>
  <c r="R5406" i="1" s="1"/>
  <c r="M5407" i="1"/>
  <c r="R5407" i="1" s="1"/>
  <c r="M5613" i="1"/>
  <c r="R5613" i="1" s="1"/>
  <c r="M5534" i="1"/>
  <c r="R5534" i="1" s="1"/>
  <c r="M5593" i="1"/>
  <c r="R5593" i="1" s="1"/>
  <c r="M6076" i="1"/>
  <c r="R6076" i="1" s="1"/>
  <c r="M6032" i="1"/>
  <c r="R6032" i="1" s="1"/>
  <c r="M6146" i="1"/>
  <c r="R6146" i="1" s="1"/>
  <c r="M6281" i="1"/>
  <c r="R6281" i="1" s="1"/>
  <c r="M127" i="1"/>
  <c r="R127" i="1" s="1"/>
  <c r="M355" i="1"/>
  <c r="R355" i="1" s="1"/>
  <c r="M253" i="1"/>
  <c r="R253" i="1" s="1"/>
  <c r="M886" i="1"/>
  <c r="R886" i="1" s="1"/>
  <c r="M1342" i="1"/>
  <c r="R1342" i="1" s="1"/>
  <c r="M1536" i="1"/>
  <c r="R1536" i="1" s="1"/>
  <c r="M1537" i="1"/>
  <c r="R1537" i="1" s="1"/>
  <c r="M1663" i="1"/>
  <c r="R1663" i="1" s="1"/>
  <c r="M1735" i="1"/>
  <c r="R1735" i="1" s="1"/>
  <c r="M2355" i="1"/>
  <c r="R2355" i="1" s="1"/>
  <c r="M2897" i="1"/>
  <c r="R2897" i="1" s="1"/>
  <c r="M2950" i="1"/>
  <c r="R2950" i="1" s="1"/>
  <c r="M2988" i="1"/>
  <c r="R2988" i="1" s="1"/>
  <c r="M3197" i="1"/>
  <c r="R3197" i="1" s="1"/>
  <c r="M3288" i="1"/>
  <c r="R3288" i="1" s="1"/>
  <c r="M4375" i="1"/>
  <c r="R4375" i="1" s="1"/>
  <c r="M4528" i="1"/>
  <c r="R4528" i="1" s="1"/>
  <c r="M4778" i="1"/>
  <c r="R4778" i="1" s="1"/>
  <c r="M4961" i="1"/>
  <c r="R4961" i="1" s="1"/>
  <c r="M5011" i="1"/>
  <c r="R5011" i="1" s="1"/>
  <c r="M5229" i="1"/>
  <c r="R5229" i="1" s="1"/>
  <c r="M5306" i="1"/>
  <c r="R5306" i="1" s="1"/>
  <c r="M6118" i="1"/>
  <c r="R6118" i="1" s="1"/>
  <c r="M6169" i="1"/>
  <c r="R6169" i="1" s="1"/>
  <c r="M356" i="1"/>
  <c r="R356" i="1" s="1"/>
  <c r="M561" i="1"/>
  <c r="R561" i="1" s="1"/>
  <c r="M713" i="1"/>
  <c r="R713" i="1" s="1"/>
  <c r="M714" i="1"/>
  <c r="R714" i="1" s="1"/>
  <c r="M2250" i="1"/>
  <c r="R2250" i="1" s="1"/>
  <c r="M1799" i="1"/>
  <c r="R1799" i="1" s="1"/>
  <c r="M1629" i="1"/>
  <c r="R1629" i="1" s="1"/>
  <c r="M2356" i="1"/>
  <c r="R2356" i="1" s="1"/>
  <c r="M2700" i="1"/>
  <c r="R2700" i="1" s="1"/>
  <c r="M2701" i="1"/>
  <c r="R2701" i="1" s="1"/>
  <c r="M2764" i="1"/>
  <c r="R2764" i="1" s="1"/>
  <c r="M2765" i="1"/>
  <c r="R2765" i="1" s="1"/>
  <c r="M3048" i="1"/>
  <c r="R3048" i="1" s="1"/>
  <c r="M3093" i="1"/>
  <c r="R3093" i="1" s="1"/>
  <c r="M3407" i="1"/>
  <c r="R3407" i="1" s="1"/>
  <c r="M4376" i="1"/>
  <c r="R4376" i="1" s="1"/>
  <c r="M4272" i="1"/>
  <c r="R4272" i="1" s="1"/>
  <c r="M4273" i="1"/>
  <c r="R4273" i="1" s="1"/>
  <c r="M4695" i="1"/>
  <c r="R4695" i="1" s="1"/>
  <c r="M4748" i="1"/>
  <c r="R4748" i="1" s="1"/>
  <c r="M4860" i="1"/>
  <c r="R4860" i="1" s="1"/>
  <c r="M5230" i="1"/>
  <c r="R5230" i="1" s="1"/>
  <c r="M5231" i="1"/>
  <c r="R5231" i="1" s="1"/>
  <c r="M5408" i="1"/>
  <c r="R5408" i="1" s="1"/>
  <c r="M5409" i="1"/>
  <c r="R5409" i="1" s="1"/>
  <c r="M5465" i="1"/>
  <c r="R5465" i="1" s="1"/>
  <c r="M5614" i="1"/>
  <c r="R5614" i="1" s="1"/>
  <c r="M5535" i="1"/>
  <c r="R5535" i="1" s="1"/>
  <c r="M5781" i="1"/>
  <c r="R5781" i="1" s="1"/>
  <c r="M5782" i="1"/>
  <c r="R5782" i="1" s="1"/>
  <c r="M6077" i="1"/>
  <c r="R6077" i="1" s="1"/>
  <c r="M254" i="1"/>
  <c r="R254" i="1" s="1"/>
  <c r="M1007" i="1"/>
  <c r="R1007" i="1" s="1"/>
  <c r="M887" i="1"/>
  <c r="R887" i="1" s="1"/>
  <c r="M888" i="1"/>
  <c r="R888" i="1" s="1"/>
  <c r="M1150" i="1"/>
  <c r="R1150" i="1" s="1"/>
  <c r="M1878" i="1"/>
  <c r="R1878" i="1" s="1"/>
  <c r="M2172" i="1"/>
  <c r="R2172" i="1" s="1"/>
  <c r="M1538" i="1"/>
  <c r="R1538" i="1" s="1"/>
  <c r="M1976" i="1"/>
  <c r="R1976" i="1" s="1"/>
  <c r="M1539" i="1"/>
  <c r="R1539" i="1" s="1"/>
  <c r="M1630" i="1"/>
  <c r="R1630" i="1" s="1"/>
  <c r="M1879" i="1"/>
  <c r="R1879" i="1" s="1"/>
  <c r="M2426" i="1"/>
  <c r="R2426" i="1" s="1"/>
  <c r="M2653" i="1"/>
  <c r="R2653" i="1" s="1"/>
  <c r="M2898" i="1"/>
  <c r="R2898" i="1" s="1"/>
  <c r="M2766" i="1"/>
  <c r="R2766" i="1" s="1"/>
  <c r="M3365" i="1"/>
  <c r="R3365" i="1" s="1"/>
  <c r="M4274" i="1"/>
  <c r="R4274" i="1" s="1"/>
  <c r="M4275" i="1"/>
  <c r="R4275" i="1" s="1"/>
  <c r="M4529" i="1"/>
  <c r="R4529" i="1" s="1"/>
  <c r="M4608" i="1"/>
  <c r="R4608" i="1" s="1"/>
  <c r="M4683" i="1"/>
  <c r="R4683" i="1" s="1"/>
  <c r="M5307" i="1"/>
  <c r="R5307" i="1" s="1"/>
  <c r="M5536" i="1"/>
  <c r="R5536" i="1" s="1"/>
  <c r="M5537" i="1"/>
  <c r="R5537" i="1" s="1"/>
  <c r="M5865" i="1"/>
  <c r="R5865" i="1" s="1"/>
  <c r="M6033" i="1"/>
  <c r="R6033" i="1" s="1"/>
  <c r="M82" i="1"/>
  <c r="R82" i="1" s="1"/>
  <c r="M715" i="1"/>
  <c r="R715" i="1" s="1"/>
  <c r="M1432" i="1"/>
  <c r="R1432" i="1" s="1"/>
  <c r="M2106" i="1"/>
  <c r="R2106" i="1" s="1"/>
  <c r="M2702" i="1"/>
  <c r="R2702" i="1" s="1"/>
  <c r="M2815" i="1"/>
  <c r="R2815" i="1" s="1"/>
  <c r="M3049" i="1"/>
  <c r="R3049" i="1" s="1"/>
  <c r="M3289" i="1"/>
  <c r="R3289" i="1" s="1"/>
  <c r="M3408" i="1"/>
  <c r="R3408" i="1" s="1"/>
  <c r="M3290" i="1"/>
  <c r="R3290" i="1" s="1"/>
  <c r="M3409" i="1"/>
  <c r="R3409" i="1" s="1"/>
  <c r="M4716" i="1"/>
  <c r="R4716" i="1" s="1"/>
  <c r="M4790" i="1"/>
  <c r="R4790" i="1" s="1"/>
  <c r="M4811" i="1"/>
  <c r="R4811" i="1" s="1"/>
  <c r="M4962" i="1"/>
  <c r="R4962" i="1" s="1"/>
  <c r="M5538" i="1"/>
  <c r="R5538" i="1" s="1"/>
  <c r="M5615" i="1"/>
  <c r="R5615" i="1" s="1"/>
  <c r="M6129" i="1"/>
  <c r="R6129" i="1" s="1"/>
  <c r="M6132" i="1"/>
  <c r="R6132" i="1" s="1"/>
  <c r="M6177" i="1"/>
  <c r="R6177" i="1" s="1"/>
  <c r="M6147" i="1"/>
  <c r="R6147" i="1" s="1"/>
  <c r="M186" i="1"/>
  <c r="R186" i="1" s="1"/>
  <c r="M83" i="1"/>
  <c r="R83" i="1" s="1"/>
  <c r="M475" i="1"/>
  <c r="R475" i="1" s="1"/>
  <c r="M562" i="1"/>
  <c r="R562" i="1" s="1"/>
  <c r="M1008" i="1"/>
  <c r="R1008" i="1" s="1"/>
  <c r="M1009" i="1"/>
  <c r="R1009" i="1" s="1"/>
  <c r="M1010" i="1"/>
  <c r="R1010" i="1" s="1"/>
  <c r="M1011" i="1"/>
  <c r="R1011" i="1" s="1"/>
  <c r="M716" i="1"/>
  <c r="R716" i="1" s="1"/>
  <c r="M889" i="1"/>
  <c r="R889" i="1" s="1"/>
  <c r="M1433" i="1"/>
  <c r="R1433" i="1" s="1"/>
  <c r="M1434" i="1"/>
  <c r="R1434" i="1" s="1"/>
  <c r="M2173" i="1"/>
  <c r="R2173" i="1" s="1"/>
  <c r="M2594" i="1"/>
  <c r="R2594" i="1" s="1"/>
  <c r="M2899" i="1"/>
  <c r="R2899" i="1" s="1"/>
  <c r="M2900" i="1"/>
  <c r="R2900" i="1" s="1"/>
  <c r="M2767" i="1"/>
  <c r="R2767" i="1" s="1"/>
  <c r="M2901" i="1"/>
  <c r="R2901" i="1" s="1"/>
  <c r="M3291" i="1"/>
  <c r="R3291" i="1" s="1"/>
  <c r="M4530" i="1"/>
  <c r="R4530" i="1" s="1"/>
  <c r="M4531" i="1"/>
  <c r="R4531" i="1" s="1"/>
  <c r="M5012" i="1"/>
  <c r="R5012" i="1" s="1"/>
  <c r="M5308" i="1"/>
  <c r="R5308" i="1" s="1"/>
  <c r="M6034" i="1"/>
  <c r="R6034" i="1" s="1"/>
  <c r="M6148" i="1"/>
  <c r="R6148" i="1" s="1"/>
  <c r="M6178" i="1"/>
  <c r="R6178" i="1" s="1"/>
  <c r="M357" i="1"/>
  <c r="R357" i="1" s="1"/>
  <c r="M358" i="1"/>
  <c r="R358" i="1" s="1"/>
  <c r="M255" i="1"/>
  <c r="R255" i="1" s="1"/>
  <c r="M476" i="1"/>
  <c r="R476" i="1" s="1"/>
  <c r="M890" i="1"/>
  <c r="R890" i="1" s="1"/>
  <c r="M1151" i="1"/>
  <c r="R1151" i="1" s="1"/>
  <c r="M1204" i="1"/>
  <c r="R1204" i="1" s="1"/>
  <c r="M1977" i="1"/>
  <c r="R1977" i="1" s="1"/>
  <c r="M2107" i="1"/>
  <c r="R2107" i="1" s="1"/>
  <c r="M1540" i="1"/>
  <c r="R1540" i="1" s="1"/>
  <c r="M2313" i="1"/>
  <c r="R2313" i="1" s="1"/>
  <c r="M2427" i="1"/>
  <c r="R2427" i="1" s="1"/>
  <c r="M2654" i="1"/>
  <c r="R2654" i="1" s="1"/>
  <c r="M2768" i="1"/>
  <c r="R2768" i="1" s="1"/>
  <c r="M2989" i="1"/>
  <c r="R2989" i="1" s="1"/>
  <c r="M2990" i="1"/>
  <c r="R2990" i="1" s="1"/>
  <c r="M3050" i="1"/>
  <c r="R3050" i="1" s="1"/>
  <c r="M3173" i="1"/>
  <c r="R3173" i="1" s="1"/>
  <c r="M3327" i="1"/>
  <c r="R3327" i="1" s="1"/>
  <c r="M4276" i="1"/>
  <c r="R4276" i="1" s="1"/>
  <c r="M4277" i="1"/>
  <c r="R4277" i="1" s="1"/>
  <c r="M4449" i="1"/>
  <c r="R4449" i="1" s="1"/>
  <c r="M4532" i="1"/>
  <c r="R4532" i="1" s="1"/>
  <c r="M4861" i="1"/>
  <c r="R4861" i="1" s="1"/>
  <c r="M4862" i="1"/>
  <c r="R4862" i="1" s="1"/>
  <c r="M5013" i="1"/>
  <c r="R5013" i="1" s="1"/>
  <c r="M5232" i="1"/>
  <c r="R5232" i="1" s="1"/>
  <c r="M5367" i="1"/>
  <c r="R5367" i="1" s="1"/>
  <c r="M5410" i="1"/>
  <c r="R5410" i="1" s="1"/>
  <c r="M5466" i="1"/>
  <c r="R5466" i="1" s="1"/>
  <c r="M5616" i="1"/>
  <c r="R5616" i="1" s="1"/>
  <c r="M5634" i="1"/>
  <c r="R5634" i="1" s="1"/>
  <c r="M5539" i="1"/>
  <c r="R5539" i="1" s="1"/>
  <c r="M5540" i="1"/>
  <c r="R5540" i="1" s="1"/>
  <c r="M5693" i="1"/>
  <c r="R5693" i="1" s="1"/>
  <c r="M5831" i="1"/>
  <c r="R5831" i="1" s="1"/>
  <c r="M5996" i="1"/>
  <c r="R5996" i="1" s="1"/>
  <c r="M6078" i="1"/>
  <c r="R6078" i="1" s="1"/>
  <c r="M187" i="1"/>
  <c r="R187" i="1" s="1"/>
  <c r="M563" i="1"/>
  <c r="R563" i="1" s="1"/>
  <c r="M717" i="1"/>
  <c r="R717" i="1" s="1"/>
  <c r="M718" i="1"/>
  <c r="R718" i="1" s="1"/>
  <c r="M891" i="1"/>
  <c r="R891" i="1" s="1"/>
  <c r="M1343" i="1"/>
  <c r="R1343" i="1" s="1"/>
  <c r="M1541" i="1"/>
  <c r="R1541" i="1" s="1"/>
  <c r="M1714" i="1"/>
  <c r="R1714" i="1" s="1"/>
  <c r="M2108" i="1"/>
  <c r="R2108" i="1" s="1"/>
  <c r="M1978" i="1"/>
  <c r="R1978" i="1" s="1"/>
  <c r="M2296" i="1"/>
  <c r="R2296" i="1" s="1"/>
  <c r="M2703" i="1"/>
  <c r="R2703" i="1" s="1"/>
  <c r="M2951" i="1"/>
  <c r="R2951" i="1" s="1"/>
  <c r="M2991" i="1"/>
  <c r="R2991" i="1" s="1"/>
  <c r="M3292" i="1"/>
  <c r="R3292" i="1" s="1"/>
  <c r="M3410" i="1"/>
  <c r="R3410" i="1" s="1"/>
  <c r="M4450" i="1"/>
  <c r="R4450" i="1" s="1"/>
  <c r="M4533" i="1"/>
  <c r="R4533" i="1" s="1"/>
  <c r="M4644" i="1"/>
  <c r="R4644" i="1" s="1"/>
  <c r="M4863" i="1"/>
  <c r="R4863" i="1" s="1"/>
  <c r="M5014" i="1"/>
  <c r="R5014" i="1" s="1"/>
  <c r="M5162" i="1"/>
  <c r="R5162" i="1" s="1"/>
  <c r="M5660" i="1"/>
  <c r="R5660" i="1" s="1"/>
  <c r="M5808" i="1"/>
  <c r="R5808" i="1" s="1"/>
  <c r="M292" i="1"/>
  <c r="R292" i="1" s="1"/>
  <c r="M293" i="1"/>
  <c r="R293" i="1" s="1"/>
  <c r="M564" i="1"/>
  <c r="R564" i="1" s="1"/>
  <c r="M477" i="1"/>
  <c r="R477" i="1" s="1"/>
  <c r="M1435" i="1"/>
  <c r="R1435" i="1" s="1"/>
  <c r="M1344" i="1"/>
  <c r="R1344" i="1" s="1"/>
  <c r="M1664" i="1"/>
  <c r="R1664" i="1" s="1"/>
  <c r="M2257" i="1"/>
  <c r="R2257" i="1" s="1"/>
  <c r="M1979" i="1"/>
  <c r="R1979" i="1" s="1"/>
  <c r="M2357" i="1"/>
  <c r="R2357" i="1" s="1"/>
  <c r="M2502" i="1"/>
  <c r="R2502" i="1" s="1"/>
  <c r="M2704" i="1"/>
  <c r="R2704" i="1" s="1"/>
  <c r="M4451" i="1"/>
  <c r="R4451" i="1" s="1"/>
  <c r="M4188" i="1"/>
  <c r="R4188" i="1" s="1"/>
  <c r="M5163" i="1"/>
  <c r="R5163" i="1" s="1"/>
  <c r="M5694" i="1"/>
  <c r="R5694" i="1" s="1"/>
  <c r="M188" i="1"/>
  <c r="R188" i="1" s="1"/>
  <c r="M128" i="1"/>
  <c r="R128" i="1" s="1"/>
  <c r="M359" i="1"/>
  <c r="R359" i="1" s="1"/>
  <c r="M719" i="1"/>
  <c r="R719" i="1" s="1"/>
  <c r="M1102" i="1"/>
  <c r="R1102" i="1" s="1"/>
  <c r="M720" i="1"/>
  <c r="R720" i="1" s="1"/>
  <c r="M1287" i="1"/>
  <c r="R1287" i="1" s="1"/>
  <c r="M2503" i="1"/>
  <c r="R2503" i="1" s="1"/>
  <c r="M2839" i="1"/>
  <c r="R2839" i="1" s="1"/>
  <c r="M2840" i="1"/>
  <c r="R2840" i="1" s="1"/>
  <c r="M2902" i="1"/>
  <c r="R2902" i="1" s="1"/>
  <c r="M3051" i="1"/>
  <c r="R3051" i="1" s="1"/>
  <c r="M3261" i="1"/>
  <c r="R3261" i="1" s="1"/>
  <c r="M3366" i="1"/>
  <c r="R3366" i="1" s="1"/>
  <c r="M4278" i="1"/>
  <c r="R4278" i="1" s="1"/>
  <c r="M4279" i="1"/>
  <c r="R4279" i="1" s="1"/>
  <c r="M4534" i="1"/>
  <c r="R4534" i="1" s="1"/>
  <c r="M4645" i="1"/>
  <c r="R4645" i="1" s="1"/>
  <c r="M4717" i="1"/>
  <c r="R4717" i="1" s="1"/>
  <c r="M4917" i="1"/>
  <c r="R4917" i="1" s="1"/>
  <c r="M5015" i="1"/>
  <c r="R5015" i="1" s="1"/>
  <c r="M5233" i="1"/>
  <c r="R5233" i="1" s="1"/>
  <c r="M5411" i="1"/>
  <c r="R5411" i="1" s="1"/>
  <c r="M5339" i="1"/>
  <c r="R5339" i="1" s="1"/>
  <c r="M5340" i="1"/>
  <c r="R5340" i="1" s="1"/>
  <c r="M5412" i="1"/>
  <c r="R5412" i="1" s="1"/>
  <c r="M5930" i="1"/>
  <c r="R5930" i="1" s="1"/>
  <c r="M5890" i="1"/>
  <c r="R5890" i="1" s="1"/>
  <c r="M129" i="1"/>
  <c r="R129" i="1" s="1"/>
  <c r="M360" i="1"/>
  <c r="R360" i="1" s="1"/>
  <c r="M361" i="1"/>
  <c r="R361" i="1" s="1"/>
  <c r="M892" i="1"/>
  <c r="R892" i="1" s="1"/>
  <c r="M721" i="1"/>
  <c r="R721" i="1" s="1"/>
  <c r="M1205" i="1"/>
  <c r="R1205" i="1" s="1"/>
  <c r="M1345" i="1"/>
  <c r="R1345" i="1" s="1"/>
  <c r="M1152" i="1"/>
  <c r="R1152" i="1" s="1"/>
  <c r="M1980" i="1"/>
  <c r="R1980" i="1" s="1"/>
  <c r="M1981" i="1"/>
  <c r="R1981" i="1" s="1"/>
  <c r="M2358" i="1"/>
  <c r="R2358" i="1" s="1"/>
  <c r="M2504" i="1"/>
  <c r="R2504" i="1" s="1"/>
  <c r="M2992" i="1"/>
  <c r="R2992" i="1" s="1"/>
  <c r="M3094" i="1"/>
  <c r="R3094" i="1" s="1"/>
  <c r="M4684" i="1"/>
  <c r="R4684" i="1" s="1"/>
  <c r="M5081" i="1"/>
  <c r="R5081" i="1" s="1"/>
  <c r="M5164" i="1"/>
  <c r="R5164" i="1" s="1"/>
  <c r="M5467" i="1"/>
  <c r="R5467" i="1" s="1"/>
  <c r="M5541" i="1"/>
  <c r="R5541" i="1" s="1"/>
  <c r="M5542" i="1"/>
  <c r="R5542" i="1" s="1"/>
  <c r="M5757" i="1"/>
  <c r="R5757" i="1" s="1"/>
  <c r="M5891" i="1"/>
  <c r="R5891" i="1" s="1"/>
  <c r="M6133" i="1"/>
  <c r="R6133" i="1" s="1"/>
  <c r="M6203" i="1"/>
  <c r="R6203" i="1" s="1"/>
  <c r="M6244" i="1"/>
  <c r="R6244" i="1" s="1"/>
  <c r="M84" i="1"/>
  <c r="R84" i="1" s="1"/>
  <c r="M478" i="1"/>
  <c r="R478" i="1" s="1"/>
  <c r="M1012" i="1"/>
  <c r="R1012" i="1" s="1"/>
  <c r="M1013" i="1"/>
  <c r="R1013" i="1" s="1"/>
  <c r="M893" i="1"/>
  <c r="R893" i="1" s="1"/>
  <c r="M894" i="1"/>
  <c r="R894" i="1" s="1"/>
  <c r="M1206" i="1"/>
  <c r="R1206" i="1" s="1"/>
  <c r="M1982" i="1"/>
  <c r="R1982" i="1" s="1"/>
  <c r="M1800" i="1"/>
  <c r="R1800" i="1" s="1"/>
  <c r="M1801" i="1"/>
  <c r="R1801" i="1" s="1"/>
  <c r="M1880" i="1"/>
  <c r="R1880" i="1" s="1"/>
  <c r="M1542" i="1"/>
  <c r="R1542" i="1" s="1"/>
  <c r="M2359" i="1"/>
  <c r="R2359" i="1" s="1"/>
  <c r="M2314" i="1"/>
  <c r="R2314" i="1" s="1"/>
  <c r="M2705" i="1"/>
  <c r="R2705" i="1" s="1"/>
  <c r="M2993" i="1"/>
  <c r="R2993" i="1" s="1"/>
  <c r="M3124" i="1"/>
  <c r="R3124" i="1" s="1"/>
  <c r="M3293" i="1"/>
  <c r="R3293" i="1" s="1"/>
  <c r="M3294" i="1"/>
  <c r="R3294" i="1" s="1"/>
  <c r="M4280" i="1"/>
  <c r="R4280" i="1" s="1"/>
  <c r="M4535" i="1"/>
  <c r="R4535" i="1" s="1"/>
  <c r="M4609" i="1"/>
  <c r="R4609" i="1" s="1"/>
  <c r="M4536" i="1"/>
  <c r="R4536" i="1" s="1"/>
  <c r="M4864" i="1"/>
  <c r="R4864" i="1" s="1"/>
  <c r="M5082" i="1"/>
  <c r="R5082" i="1" s="1"/>
  <c r="M5016" i="1"/>
  <c r="R5016" i="1" s="1"/>
  <c r="M5017" i="1"/>
  <c r="R5017" i="1" s="1"/>
  <c r="M5234" i="1"/>
  <c r="R5234" i="1" s="1"/>
  <c r="M5235" i="1"/>
  <c r="R5235" i="1" s="1"/>
  <c r="M5236" i="1"/>
  <c r="R5236" i="1" s="1"/>
  <c r="M5341" i="1"/>
  <c r="R5341" i="1" s="1"/>
  <c r="M5436" i="1"/>
  <c r="R5436" i="1" s="1"/>
  <c r="M5783" i="1"/>
  <c r="R5783" i="1" s="1"/>
  <c r="M6350" i="1"/>
  <c r="R6350" i="1" s="1"/>
  <c r="M130" i="1"/>
  <c r="R130" i="1" s="1"/>
  <c r="M362" i="1"/>
  <c r="R362" i="1" s="1"/>
  <c r="M565" i="1"/>
  <c r="R565" i="1" s="1"/>
  <c r="M566" i="1"/>
  <c r="R566" i="1" s="1"/>
  <c r="M567" i="1"/>
  <c r="R567" i="1" s="1"/>
  <c r="M363" i="1"/>
  <c r="R363" i="1" s="1"/>
  <c r="M364" i="1"/>
  <c r="R364" i="1" s="1"/>
  <c r="M722" i="1"/>
  <c r="R722" i="1" s="1"/>
  <c r="M1014" i="1"/>
  <c r="R1014" i="1" s="1"/>
  <c r="M723" i="1"/>
  <c r="R723" i="1" s="1"/>
  <c r="M724" i="1"/>
  <c r="R724" i="1" s="1"/>
  <c r="M1288" i="1"/>
  <c r="R1288" i="1" s="1"/>
  <c r="M1436" i="1"/>
  <c r="R1436" i="1" s="1"/>
  <c r="M1665" i="1"/>
  <c r="R1665" i="1" s="1"/>
  <c r="M1631" i="1"/>
  <c r="R1631" i="1" s="1"/>
  <c r="M1666" i="1"/>
  <c r="R1666" i="1" s="1"/>
  <c r="M1881" i="1"/>
  <c r="R1881" i="1" s="1"/>
  <c r="M1983" i="1"/>
  <c r="R1983" i="1" s="1"/>
  <c r="M2428" i="1"/>
  <c r="R2428" i="1" s="1"/>
  <c r="M2706" i="1"/>
  <c r="R2706" i="1" s="1"/>
  <c r="M3262" i="1"/>
  <c r="R3262" i="1" s="1"/>
  <c r="M3198" i="1"/>
  <c r="R3198" i="1" s="1"/>
  <c r="M3328" i="1"/>
  <c r="R3328" i="1" s="1"/>
  <c r="M3295" i="1"/>
  <c r="R3295" i="1" s="1"/>
  <c r="M3329" i="1"/>
  <c r="R3329" i="1" s="1"/>
  <c r="M4281" i="1"/>
  <c r="R4281" i="1" s="1"/>
  <c r="M4282" i="1"/>
  <c r="R4282" i="1" s="1"/>
  <c r="M4537" i="1"/>
  <c r="R4537" i="1" s="1"/>
  <c r="M4538" i="1"/>
  <c r="R4538" i="1" s="1"/>
  <c r="M4685" i="1"/>
  <c r="R4685" i="1" s="1"/>
  <c r="M4969" i="1"/>
  <c r="R4969" i="1" s="1"/>
  <c r="M5309" i="1"/>
  <c r="R5309" i="1" s="1"/>
  <c r="M5695" i="1"/>
  <c r="R5695" i="1" s="1"/>
  <c r="M5850" i="1"/>
  <c r="R5850" i="1" s="1"/>
  <c r="M5965" i="1"/>
  <c r="R5965" i="1" s="1"/>
  <c r="M6204" i="1"/>
  <c r="R6204" i="1" s="1"/>
  <c r="M6179" i="1"/>
  <c r="R6179" i="1" s="1"/>
  <c r="M6466" i="1"/>
  <c r="R6466" i="1" s="1"/>
  <c r="M6548" i="1"/>
  <c r="R6548" i="1" s="1"/>
  <c r="M6549" i="1"/>
  <c r="R6549" i="1" s="1"/>
  <c r="M17" i="1"/>
  <c r="R17" i="1" s="1"/>
  <c r="M365" i="1"/>
  <c r="R365" i="1" s="1"/>
  <c r="M1153" i="1"/>
  <c r="R1153" i="1" s="1"/>
  <c r="M2092" i="1"/>
  <c r="R2092" i="1" s="1"/>
  <c r="M1882" i="1"/>
  <c r="R1882" i="1" s="1"/>
  <c r="M2252" i="1"/>
  <c r="R2252" i="1" s="1"/>
  <c r="M2174" i="1"/>
  <c r="R2174" i="1" s="1"/>
  <c r="M1667" i="1"/>
  <c r="R1667" i="1" s="1"/>
  <c r="M2315" i="1"/>
  <c r="R2315" i="1" s="1"/>
  <c r="M2655" i="1"/>
  <c r="R2655" i="1" s="1"/>
  <c r="M3199" i="1"/>
  <c r="R3199" i="1" s="1"/>
  <c r="M3200" i="1"/>
  <c r="R3200" i="1" s="1"/>
  <c r="M4428" i="1"/>
  <c r="R4428" i="1" s="1"/>
  <c r="M4539" i="1"/>
  <c r="R4539" i="1" s="1"/>
  <c r="M4696" i="1"/>
  <c r="R4696" i="1" s="1"/>
  <c r="M5165" i="1"/>
  <c r="R5165" i="1" s="1"/>
  <c r="M5310" i="1"/>
  <c r="R5310" i="1" s="1"/>
  <c r="M5543" i="1"/>
  <c r="R5543" i="1" s="1"/>
  <c r="M5696" i="1"/>
  <c r="R5696" i="1" s="1"/>
  <c r="M5908" i="1"/>
  <c r="R5908" i="1" s="1"/>
  <c r="M5966" i="1"/>
  <c r="R5966" i="1" s="1"/>
  <c r="M6429" i="1"/>
  <c r="R6429" i="1" s="1"/>
  <c r="M6351" i="1"/>
  <c r="R6351" i="1" s="1"/>
  <c r="M6635" i="1"/>
  <c r="R6635" i="1" s="1"/>
  <c r="M6627" i="1"/>
  <c r="R6627" i="1" s="1"/>
  <c r="M568" i="1"/>
  <c r="R568" i="1" s="1"/>
  <c r="M294" i="1"/>
  <c r="R294" i="1" s="1"/>
  <c r="M725" i="1"/>
  <c r="R725" i="1" s="1"/>
  <c r="M1346" i="1"/>
  <c r="R1346" i="1" s="1"/>
  <c r="M1278" i="1"/>
  <c r="R1278" i="1" s="1"/>
  <c r="M2175" i="1"/>
  <c r="R2175" i="1" s="1"/>
  <c r="M1668" i="1"/>
  <c r="R1668" i="1" s="1"/>
  <c r="M1669" i="1"/>
  <c r="R1669" i="1" s="1"/>
  <c r="M1632" i="1"/>
  <c r="R1632" i="1" s="1"/>
  <c r="M2109" i="1"/>
  <c r="R2109" i="1" s="1"/>
  <c r="M2110" i="1"/>
  <c r="R2110" i="1" s="1"/>
  <c r="M2429" i="1"/>
  <c r="R2429" i="1" s="1"/>
  <c r="M2430" i="1"/>
  <c r="R2430" i="1" s="1"/>
  <c r="M2316" i="1"/>
  <c r="R2316" i="1" s="1"/>
  <c r="M2841" i="1"/>
  <c r="R2841" i="1" s="1"/>
  <c r="M3052" i="1"/>
  <c r="R3052" i="1" s="1"/>
  <c r="M3201" i="1"/>
  <c r="R3201" i="1" s="1"/>
  <c r="M4452" i="1"/>
  <c r="R4452" i="1" s="1"/>
  <c r="M4453" i="1"/>
  <c r="R4453" i="1" s="1"/>
  <c r="M4454" i="1"/>
  <c r="R4454" i="1" s="1"/>
  <c r="M4610" i="1"/>
  <c r="R4610" i="1" s="1"/>
  <c r="M4540" i="1"/>
  <c r="R4540" i="1" s="1"/>
  <c r="M4865" i="1"/>
  <c r="R4865" i="1" s="1"/>
  <c r="M5083" i="1"/>
  <c r="R5083" i="1" s="1"/>
  <c r="M4970" i="1"/>
  <c r="R4970" i="1" s="1"/>
  <c r="M5697" i="1"/>
  <c r="R5697" i="1" s="1"/>
  <c r="M5909" i="1"/>
  <c r="R5909" i="1" s="1"/>
  <c r="M6180" i="1"/>
  <c r="R6180" i="1" s="1"/>
  <c r="M6467" i="1"/>
  <c r="R6467" i="1" s="1"/>
  <c r="M6514" i="1"/>
  <c r="R6514" i="1" s="1"/>
  <c r="M6636" i="1"/>
  <c r="R6636" i="1" s="1"/>
  <c r="M6736" i="1"/>
  <c r="R6736" i="1" s="1"/>
  <c r="M85" i="1"/>
  <c r="R85" i="1" s="1"/>
  <c r="M63" i="1"/>
  <c r="R63" i="1" s="1"/>
  <c r="M18" i="1"/>
  <c r="R18" i="1" s="1"/>
  <c r="M569" i="1"/>
  <c r="R569" i="1" s="1"/>
  <c r="M570" i="1"/>
  <c r="R570" i="1" s="1"/>
  <c r="M1015" i="1"/>
  <c r="R1015" i="1" s="1"/>
  <c r="M1154" i="1"/>
  <c r="R1154" i="1" s="1"/>
  <c r="M1802" i="1"/>
  <c r="R1802" i="1" s="1"/>
  <c r="M1633" i="1"/>
  <c r="R1633" i="1" s="1"/>
  <c r="M2360" i="1"/>
  <c r="R2360" i="1" s="1"/>
  <c r="M2317" i="1"/>
  <c r="R2317" i="1" s="1"/>
  <c r="M3095" i="1"/>
  <c r="R3095" i="1" s="1"/>
  <c r="M3174" i="1"/>
  <c r="R3174" i="1" s="1"/>
  <c r="M3263" i="1"/>
  <c r="R3263" i="1" s="1"/>
  <c r="M4377" i="1"/>
  <c r="R4377" i="1" s="1"/>
  <c r="M4541" i="1"/>
  <c r="R4541" i="1" s="1"/>
  <c r="M4944" i="1"/>
  <c r="R4944" i="1" s="1"/>
  <c r="M5084" i="1"/>
  <c r="R5084" i="1" s="1"/>
  <c r="M5237" i="1"/>
  <c r="R5237" i="1" s="1"/>
  <c r="M5445" i="1"/>
  <c r="R5445" i="1" s="1"/>
  <c r="M5594" i="1"/>
  <c r="R5594" i="1" s="1"/>
  <c r="M5758" i="1"/>
  <c r="R5758" i="1" s="1"/>
  <c r="M5866" i="1"/>
  <c r="R5866" i="1" s="1"/>
  <c r="M5910" i="1"/>
  <c r="R5910" i="1" s="1"/>
  <c r="M6079" i="1"/>
  <c r="R6079" i="1" s="1"/>
  <c r="M6430" i="1"/>
  <c r="R6430" i="1" s="1"/>
  <c r="M6330" i="1"/>
  <c r="R6330" i="1" s="1"/>
  <c r="M6515" i="1"/>
  <c r="R6515" i="1" s="1"/>
  <c r="M6628" i="1"/>
  <c r="R6628" i="1" s="1"/>
  <c r="M6805" i="1"/>
  <c r="R6805" i="1" s="1"/>
  <c r="M6806" i="1"/>
  <c r="R6806" i="1" s="1"/>
  <c r="M189" i="1"/>
  <c r="R189" i="1" s="1"/>
  <c r="M366" i="1"/>
  <c r="R366" i="1" s="1"/>
  <c r="M256" i="1"/>
  <c r="R256" i="1" s="1"/>
  <c r="M367" i="1"/>
  <c r="R367" i="1" s="1"/>
  <c r="M571" i="1"/>
  <c r="R571" i="1" s="1"/>
  <c r="M895" i="1"/>
  <c r="R895" i="1" s="1"/>
  <c r="M726" i="1"/>
  <c r="R726" i="1" s="1"/>
  <c r="M1016" i="1"/>
  <c r="R1016" i="1" s="1"/>
  <c r="M1289" i="1"/>
  <c r="R1289" i="1" s="1"/>
  <c r="M1347" i="1"/>
  <c r="R1347" i="1" s="1"/>
  <c r="M1348" i="1"/>
  <c r="R1348" i="1" s="1"/>
  <c r="M1207" i="1"/>
  <c r="R1207" i="1" s="1"/>
  <c r="M1349" i="1"/>
  <c r="R1349" i="1" s="1"/>
  <c r="M2111" i="1"/>
  <c r="R2111" i="1" s="1"/>
  <c r="M1803" i="1"/>
  <c r="R1803" i="1" s="1"/>
  <c r="M1736" i="1"/>
  <c r="R1736" i="1" s="1"/>
  <c r="M1543" i="1"/>
  <c r="R1543" i="1" s="1"/>
  <c r="M1737" i="1"/>
  <c r="R1737" i="1" s="1"/>
  <c r="M2318" i="1"/>
  <c r="R2318" i="1" s="1"/>
  <c r="M2595" i="1"/>
  <c r="R2595" i="1" s="1"/>
  <c r="M2707" i="1"/>
  <c r="R2707" i="1" s="1"/>
  <c r="M5085" i="1"/>
  <c r="R5085" i="1" s="1"/>
  <c r="M5086" i="1"/>
  <c r="R5086" i="1" s="1"/>
  <c r="M5166" i="1"/>
  <c r="R5166" i="1" s="1"/>
  <c r="M5931" i="1"/>
  <c r="R5931" i="1" s="1"/>
  <c r="M6035" i="1"/>
  <c r="R6035" i="1" s="1"/>
  <c r="M6149" i="1"/>
  <c r="R6149" i="1" s="1"/>
  <c r="M6637" i="1"/>
  <c r="R6637" i="1" s="1"/>
  <c r="M234" i="1"/>
  <c r="R234" i="1" s="1"/>
  <c r="M190" i="1"/>
  <c r="R190" i="1" s="1"/>
  <c r="M19" i="1"/>
  <c r="R19" i="1" s="1"/>
  <c r="M572" i="1"/>
  <c r="R572" i="1" s="1"/>
  <c r="M573" i="1"/>
  <c r="R573" i="1" s="1"/>
  <c r="M368" i="1"/>
  <c r="R368" i="1" s="1"/>
  <c r="M574" i="1"/>
  <c r="R574" i="1" s="1"/>
  <c r="M727" i="1"/>
  <c r="R727" i="1" s="1"/>
  <c r="M728" i="1"/>
  <c r="R728" i="1" s="1"/>
  <c r="M1437" i="1"/>
  <c r="R1437" i="1" s="1"/>
  <c r="M1208" i="1"/>
  <c r="R1208" i="1" s="1"/>
  <c r="M1984" i="1"/>
  <c r="R1984" i="1" s="1"/>
  <c r="M2361" i="1"/>
  <c r="R2361" i="1" s="1"/>
  <c r="M2903" i="1"/>
  <c r="R2903" i="1" s="1"/>
  <c r="M3096" i="1"/>
  <c r="R3096" i="1" s="1"/>
  <c r="M3125" i="1"/>
  <c r="R3125" i="1" s="1"/>
  <c r="M3367" i="1"/>
  <c r="R3367" i="1" s="1"/>
  <c r="M3330" i="1"/>
  <c r="R3330" i="1" s="1"/>
  <c r="M3368" i="1"/>
  <c r="R3368" i="1" s="1"/>
  <c r="M4378" i="1"/>
  <c r="R4378" i="1" s="1"/>
  <c r="M4189" i="1"/>
  <c r="R4189" i="1" s="1"/>
  <c r="M4542" i="1"/>
  <c r="R4542" i="1" s="1"/>
  <c r="M4686" i="1"/>
  <c r="R4686" i="1" s="1"/>
  <c r="M4866" i="1"/>
  <c r="R4866" i="1" s="1"/>
  <c r="M4812" i="1"/>
  <c r="R4812" i="1" s="1"/>
  <c r="M5018" i="1"/>
  <c r="R5018" i="1" s="1"/>
  <c r="M5311" i="1"/>
  <c r="R5311" i="1" s="1"/>
  <c r="M5997" i="1"/>
  <c r="R5997" i="1" s="1"/>
  <c r="M6205" i="1"/>
  <c r="R6205" i="1" s="1"/>
  <c r="M6396" i="1"/>
  <c r="R6396" i="1" s="1"/>
  <c r="M6594" i="1"/>
  <c r="R6594" i="1" s="1"/>
  <c r="M6638" i="1"/>
  <c r="R6638" i="1" s="1"/>
  <c r="M6723" i="1"/>
  <c r="R6723" i="1" s="1"/>
  <c r="M131" i="1"/>
  <c r="R131" i="1" s="1"/>
  <c r="M191" i="1"/>
  <c r="R191" i="1" s="1"/>
  <c r="M132" i="1"/>
  <c r="R132" i="1" s="1"/>
  <c r="M575" i="1"/>
  <c r="R575" i="1" s="1"/>
  <c r="M576" i="1"/>
  <c r="R576" i="1" s="1"/>
  <c r="M729" i="1"/>
  <c r="R729" i="1" s="1"/>
  <c r="M896" i="1"/>
  <c r="R896" i="1" s="1"/>
  <c r="M1017" i="1"/>
  <c r="R1017" i="1" s="1"/>
  <c r="M1209" i="1"/>
  <c r="R1209" i="1" s="1"/>
  <c r="M1155" i="1"/>
  <c r="R1155" i="1" s="1"/>
  <c r="M1544" i="1"/>
  <c r="R1544" i="1" s="1"/>
  <c r="M1804" i="1"/>
  <c r="R1804" i="1" s="1"/>
  <c r="M2842" i="1"/>
  <c r="R2842" i="1" s="1"/>
  <c r="M3202" i="1"/>
  <c r="R3202" i="1" s="1"/>
  <c r="M4190" i="1"/>
  <c r="R4190" i="1" s="1"/>
  <c r="M4749" i="1"/>
  <c r="R4749" i="1" s="1"/>
  <c r="M5129" i="1"/>
  <c r="R5129" i="1" s="1"/>
  <c r="M5368" i="1"/>
  <c r="R5368" i="1" s="1"/>
  <c r="M5759" i="1"/>
  <c r="R5759" i="1" s="1"/>
  <c r="M5746" i="1"/>
  <c r="R5746" i="1" s="1"/>
  <c r="M5911" i="1"/>
  <c r="R5911" i="1" s="1"/>
  <c r="M5892" i="1"/>
  <c r="R5892" i="1" s="1"/>
  <c r="M6080" i="1"/>
  <c r="R6080" i="1" s="1"/>
  <c r="M6119" i="1"/>
  <c r="R6119" i="1" s="1"/>
  <c r="M6306" i="1"/>
  <c r="R6306" i="1" s="1"/>
  <c r="M6468" i="1"/>
  <c r="R6468" i="1" s="1"/>
  <c r="M6469" i="1"/>
  <c r="R6469" i="1" s="1"/>
  <c r="M6595" i="1"/>
  <c r="R6595" i="1" s="1"/>
  <c r="M6796" i="1"/>
  <c r="R6796" i="1" s="1"/>
  <c r="M192" i="1"/>
  <c r="R192" i="1" s="1"/>
  <c r="M20" i="1"/>
  <c r="R20" i="1" s="1"/>
  <c r="M257" i="1"/>
  <c r="R257" i="1" s="1"/>
  <c r="M369" i="1"/>
  <c r="R369" i="1" s="1"/>
  <c r="M577" i="1"/>
  <c r="R577" i="1" s="1"/>
  <c r="M730" i="1"/>
  <c r="R730" i="1" s="1"/>
  <c r="M1103" i="1"/>
  <c r="R1103" i="1" s="1"/>
  <c r="M897" i="1"/>
  <c r="R897" i="1" s="1"/>
  <c r="M1290" i="1"/>
  <c r="R1290" i="1" s="1"/>
  <c r="M2176" i="1"/>
  <c r="R2176" i="1" s="1"/>
  <c r="M1883" i="1"/>
  <c r="R1883" i="1" s="1"/>
  <c r="M1884" i="1"/>
  <c r="R1884" i="1" s="1"/>
  <c r="M2362" i="1"/>
  <c r="R2362" i="1" s="1"/>
  <c r="M2505" i="1"/>
  <c r="R2505" i="1" s="1"/>
  <c r="M2297" i="1"/>
  <c r="R2297" i="1" s="1"/>
  <c r="M2506" i="1"/>
  <c r="R2506" i="1" s="1"/>
  <c r="M2656" i="1"/>
  <c r="R2656" i="1" s="1"/>
  <c r="M2952" i="1"/>
  <c r="R2952" i="1" s="1"/>
  <c r="M4543" i="1"/>
  <c r="R4543" i="1" s="1"/>
  <c r="M4646" i="1"/>
  <c r="R4646" i="1" s="1"/>
  <c r="M4945" i="1"/>
  <c r="R4945" i="1" s="1"/>
  <c r="M5130" i="1"/>
  <c r="R5130" i="1" s="1"/>
  <c r="M5019" i="1"/>
  <c r="R5019" i="1" s="1"/>
  <c r="M5238" i="1"/>
  <c r="R5238" i="1" s="1"/>
  <c r="M5239" i="1"/>
  <c r="R5239" i="1" s="1"/>
  <c r="M5727" i="1"/>
  <c r="R5727" i="1" s="1"/>
  <c r="M5836" i="1"/>
  <c r="R5836" i="1" s="1"/>
  <c r="M6036" i="1"/>
  <c r="R6036" i="1" s="1"/>
  <c r="M6550" i="1"/>
  <c r="R6550" i="1" s="1"/>
  <c r="M6516" i="1"/>
  <c r="R6516" i="1" s="1"/>
  <c r="M6807" i="1"/>
  <c r="R6807" i="1" s="1"/>
  <c r="M6930" i="1"/>
  <c r="R6930" i="1" s="1"/>
  <c r="M370" i="1"/>
  <c r="R370" i="1" s="1"/>
  <c r="M1018" i="1"/>
  <c r="R1018" i="1" s="1"/>
  <c r="M731" i="1"/>
  <c r="R731" i="1" s="1"/>
  <c r="M732" i="1"/>
  <c r="R732" i="1" s="1"/>
  <c r="M898" i="1"/>
  <c r="R898" i="1" s="1"/>
  <c r="M733" i="1"/>
  <c r="R733" i="1" s="1"/>
  <c r="M734" i="1"/>
  <c r="R734" i="1" s="1"/>
  <c r="M1738" i="1"/>
  <c r="R1738" i="1" s="1"/>
  <c r="M1634" i="1"/>
  <c r="R1634" i="1" s="1"/>
  <c r="M1545" i="1"/>
  <c r="R1545" i="1" s="1"/>
  <c r="M1985" i="1"/>
  <c r="R1985" i="1" s="1"/>
  <c r="M2575" i="1"/>
  <c r="R2575" i="1" s="1"/>
  <c r="M3097" i="1"/>
  <c r="R3097" i="1" s="1"/>
  <c r="M3053" i="1"/>
  <c r="R3053" i="1" s="1"/>
  <c r="M3203" i="1"/>
  <c r="R3203" i="1" s="1"/>
  <c r="M3264" i="1"/>
  <c r="R3264" i="1" s="1"/>
  <c r="M3411" i="1"/>
  <c r="R3411" i="1" s="1"/>
  <c r="M4455" i="1"/>
  <c r="R4455" i="1" s="1"/>
  <c r="M4379" i="1"/>
  <c r="R4379" i="1" s="1"/>
  <c r="M4191" i="1"/>
  <c r="R4191" i="1" s="1"/>
  <c r="M4283" i="1"/>
  <c r="R4283" i="1" s="1"/>
  <c r="M4718" i="1"/>
  <c r="R4718" i="1" s="1"/>
  <c r="M4867" i="1"/>
  <c r="R4867" i="1" s="1"/>
  <c r="M4918" i="1"/>
  <c r="R4918" i="1" s="1"/>
  <c r="M5020" i="1"/>
  <c r="R5020" i="1" s="1"/>
  <c r="M5131" i="1"/>
  <c r="R5131" i="1" s="1"/>
  <c r="M5240" i="1"/>
  <c r="R5240" i="1" s="1"/>
  <c r="M6037" i="1"/>
  <c r="R6037" i="1" s="1"/>
  <c r="M6150" i="1"/>
  <c r="R6150" i="1" s="1"/>
  <c r="M6307" i="1"/>
  <c r="R6307" i="1" s="1"/>
  <c r="M6470" i="1"/>
  <c r="R6470" i="1" s="1"/>
  <c r="M7025" i="1"/>
  <c r="R7025" i="1" s="1"/>
  <c r="M21" i="1"/>
  <c r="R21" i="1" s="1"/>
  <c r="M295" i="1"/>
  <c r="R295" i="1" s="1"/>
  <c r="M371" i="1"/>
  <c r="R371" i="1" s="1"/>
  <c r="M578" i="1"/>
  <c r="R578" i="1" s="1"/>
  <c r="M372" i="1"/>
  <c r="R372" i="1" s="1"/>
  <c r="M1019" i="1"/>
  <c r="R1019" i="1" s="1"/>
  <c r="M1291" i="1"/>
  <c r="R1291" i="1" s="1"/>
  <c r="M1350" i="1"/>
  <c r="R1350" i="1" s="1"/>
  <c r="M1635" i="1"/>
  <c r="R1635" i="1" s="1"/>
  <c r="M1885" i="1"/>
  <c r="R1885" i="1" s="1"/>
  <c r="M2363" i="1"/>
  <c r="R2363" i="1" s="1"/>
  <c r="M2708" i="1"/>
  <c r="R2708" i="1" s="1"/>
  <c r="M2657" i="1"/>
  <c r="R2657" i="1" s="1"/>
  <c r="M2994" i="1"/>
  <c r="R2994" i="1" s="1"/>
  <c r="M2995" i="1"/>
  <c r="R2995" i="1" s="1"/>
  <c r="M4284" i="1"/>
  <c r="R4284" i="1" s="1"/>
  <c r="M4456" i="1"/>
  <c r="R4456" i="1" s="1"/>
  <c r="M4285" i="1"/>
  <c r="R4285" i="1" s="1"/>
  <c r="M4750" i="1"/>
  <c r="R4750" i="1" s="1"/>
  <c r="M4813" i="1"/>
  <c r="R4813" i="1" s="1"/>
  <c r="M5132" i="1"/>
  <c r="R5132" i="1" s="1"/>
  <c r="M4971" i="1"/>
  <c r="R4971" i="1" s="1"/>
  <c r="M5021" i="1"/>
  <c r="R5021" i="1" s="1"/>
  <c r="M5617" i="1"/>
  <c r="R5617" i="1" s="1"/>
  <c r="M5595" i="1"/>
  <c r="R5595" i="1" s="1"/>
  <c r="M5912" i="1"/>
  <c r="R5912" i="1" s="1"/>
  <c r="M6038" i="1"/>
  <c r="R6038" i="1" s="1"/>
  <c r="M6120" i="1"/>
  <c r="R6120" i="1" s="1"/>
  <c r="M6596" i="1"/>
  <c r="R6596" i="1" s="1"/>
  <c r="M6698" i="1"/>
  <c r="R6698" i="1" s="1"/>
  <c r="M6883" i="1"/>
  <c r="R6883" i="1" s="1"/>
  <c r="M64" i="1"/>
  <c r="R64" i="1" s="1"/>
  <c r="M296" i="1"/>
  <c r="R296" i="1" s="1"/>
  <c r="M297" i="1"/>
  <c r="R297" i="1" s="1"/>
  <c r="M373" i="1"/>
  <c r="R373" i="1" s="1"/>
  <c r="M899" i="1"/>
  <c r="R899" i="1" s="1"/>
  <c r="M735" i="1"/>
  <c r="R735" i="1" s="1"/>
  <c r="M1104" i="1"/>
  <c r="R1104" i="1" s="1"/>
  <c r="M1020" i="1"/>
  <c r="R1020" i="1" s="1"/>
  <c r="M2177" i="1"/>
  <c r="R2177" i="1" s="1"/>
  <c r="M1739" i="1"/>
  <c r="R1739" i="1" s="1"/>
  <c r="M1886" i="1"/>
  <c r="R1886" i="1" s="1"/>
  <c r="M1986" i="1"/>
  <c r="R1986" i="1" s="1"/>
  <c r="M2319" i="1"/>
  <c r="R2319" i="1" s="1"/>
  <c r="M2769" i="1"/>
  <c r="R2769" i="1" s="1"/>
  <c r="M2904" i="1"/>
  <c r="R2904" i="1" s="1"/>
  <c r="M2953" i="1"/>
  <c r="R2953" i="1" s="1"/>
  <c r="M3204" i="1"/>
  <c r="R3204" i="1" s="1"/>
  <c r="M3205" i="1"/>
  <c r="R3205" i="1" s="1"/>
  <c r="M4380" i="1"/>
  <c r="R4380" i="1" s="1"/>
  <c r="M4381" i="1"/>
  <c r="R4381" i="1" s="1"/>
  <c r="M4544" i="1"/>
  <c r="R4544" i="1" s="1"/>
  <c r="M4719" i="1"/>
  <c r="R4719" i="1" s="1"/>
  <c r="M5493" i="1"/>
  <c r="R5493" i="1" s="1"/>
  <c r="M5468" i="1"/>
  <c r="R5468" i="1" s="1"/>
  <c r="M5618" i="1"/>
  <c r="R5618" i="1" s="1"/>
  <c r="M5619" i="1"/>
  <c r="R5619" i="1" s="1"/>
  <c r="M5544" i="1"/>
  <c r="R5544" i="1" s="1"/>
  <c r="M5893" i="1"/>
  <c r="R5893" i="1" s="1"/>
  <c r="M6639" i="1"/>
  <c r="R6639" i="1" s="1"/>
  <c r="M6737" i="1"/>
  <c r="R6737" i="1" s="1"/>
  <c r="M6738" i="1"/>
  <c r="R6738" i="1" s="1"/>
  <c r="M6931" i="1"/>
  <c r="R6931" i="1" s="1"/>
  <c r="M7158" i="1"/>
  <c r="R7158" i="1" s="1"/>
  <c r="M193" i="1"/>
  <c r="R193" i="1" s="1"/>
  <c r="M133" i="1"/>
  <c r="R133" i="1" s="1"/>
  <c r="M374" i="1"/>
  <c r="R374" i="1" s="1"/>
  <c r="M375" i="1"/>
  <c r="R375" i="1" s="1"/>
  <c r="M376" i="1"/>
  <c r="R376" i="1" s="1"/>
  <c r="M579" i="1"/>
  <c r="R579" i="1" s="1"/>
  <c r="M298" i="1"/>
  <c r="R298" i="1" s="1"/>
  <c r="M377" i="1"/>
  <c r="R377" i="1" s="1"/>
  <c r="M736" i="1"/>
  <c r="R736" i="1" s="1"/>
  <c r="M1210" i="1"/>
  <c r="R1210" i="1" s="1"/>
  <c r="M2269" i="1"/>
  <c r="R2269" i="1" s="1"/>
  <c r="M1987" i="1"/>
  <c r="R1987" i="1" s="1"/>
  <c r="M2507" i="1"/>
  <c r="R2507" i="1" s="1"/>
  <c r="M2843" i="1"/>
  <c r="R2843" i="1" s="1"/>
  <c r="M2996" i="1"/>
  <c r="R2996" i="1" s="1"/>
  <c r="M2997" i="1"/>
  <c r="R2997" i="1" s="1"/>
  <c r="M3148" i="1"/>
  <c r="R3148" i="1" s="1"/>
  <c r="M3331" i="1"/>
  <c r="R3331" i="1" s="1"/>
  <c r="M4382" i="1"/>
  <c r="R4382" i="1" s="1"/>
  <c r="M4286" i="1"/>
  <c r="R4286" i="1" s="1"/>
  <c r="M4457" i="1"/>
  <c r="R4457" i="1" s="1"/>
  <c r="M4868" i="1"/>
  <c r="R4868" i="1" s="1"/>
  <c r="M4869" i="1"/>
  <c r="R4869" i="1" s="1"/>
  <c r="M5133" i="1"/>
  <c r="R5133" i="1" s="1"/>
  <c r="M5167" i="1"/>
  <c r="R5167" i="1" s="1"/>
  <c r="M5241" i="1"/>
  <c r="R5241" i="1" s="1"/>
  <c r="M5967" i="1"/>
  <c r="R5967" i="1" s="1"/>
  <c r="M5932" i="1"/>
  <c r="R5932" i="1" s="1"/>
  <c r="M6121" i="1"/>
  <c r="R6121" i="1" s="1"/>
  <c r="M6352" i="1"/>
  <c r="R6352" i="1" s="1"/>
  <c r="M6397" i="1"/>
  <c r="R6397" i="1" s="1"/>
  <c r="M6331" i="1"/>
  <c r="R6331" i="1" s="1"/>
  <c r="M6431" i="1"/>
  <c r="R6431" i="1" s="1"/>
  <c r="M7233" i="1"/>
  <c r="R7233" i="1" s="1"/>
  <c r="M7281" i="1"/>
  <c r="R7281" i="1" s="1"/>
  <c r="M7327" i="1"/>
  <c r="R7327" i="1" s="1"/>
  <c r="M378" i="1"/>
  <c r="R378" i="1" s="1"/>
  <c r="M737" i="1"/>
  <c r="R737" i="1" s="1"/>
  <c r="M1670" i="1"/>
  <c r="R1670" i="1" s="1"/>
  <c r="M1636" i="1"/>
  <c r="R1636" i="1" s="1"/>
  <c r="M2178" i="1"/>
  <c r="R2178" i="1" s="1"/>
  <c r="M2508" i="1"/>
  <c r="R2508" i="1" s="1"/>
  <c r="M2658" i="1"/>
  <c r="R2658" i="1" s="1"/>
  <c r="M2596" i="1"/>
  <c r="R2596" i="1" s="1"/>
  <c r="M2659" i="1"/>
  <c r="R2659" i="1" s="1"/>
  <c r="M2816" i="1"/>
  <c r="R2816" i="1" s="1"/>
  <c r="M2770" i="1"/>
  <c r="R2770" i="1" s="1"/>
  <c r="M3054" i="1"/>
  <c r="R3054" i="1" s="1"/>
  <c r="M3265" i="1"/>
  <c r="R3265" i="1" s="1"/>
  <c r="M4647" i="1"/>
  <c r="R4647" i="1" s="1"/>
  <c r="M4751" i="1"/>
  <c r="R4751" i="1" s="1"/>
  <c r="M4752" i="1"/>
  <c r="R4752" i="1" s="1"/>
  <c r="M4870" i="1"/>
  <c r="R4870" i="1" s="1"/>
  <c r="M5087" i="1"/>
  <c r="R5087" i="1" s="1"/>
  <c r="M5134" i="1"/>
  <c r="R5134" i="1" s="1"/>
  <c r="M5022" i="1"/>
  <c r="R5022" i="1" s="1"/>
  <c r="M5545" i="1"/>
  <c r="R5545" i="1" s="1"/>
  <c r="M5968" i="1"/>
  <c r="R5968" i="1" s="1"/>
  <c r="M6640" i="1"/>
  <c r="R6640" i="1" s="1"/>
  <c r="M6884" i="1"/>
  <c r="R6884" i="1" s="1"/>
  <c r="M6932" i="1"/>
  <c r="R6932" i="1" s="1"/>
  <c r="M6933" i="1"/>
  <c r="R6933" i="1" s="1"/>
  <c r="M7234" i="1"/>
  <c r="R7234" i="1" s="1"/>
  <c r="M7380" i="1"/>
  <c r="R7380" i="1" s="1"/>
  <c r="M134" i="1"/>
  <c r="R134" i="1" s="1"/>
  <c r="M379" i="1"/>
  <c r="R379" i="1" s="1"/>
  <c r="M479" i="1"/>
  <c r="R479" i="1" s="1"/>
  <c r="M380" i="1"/>
  <c r="R380" i="1" s="1"/>
  <c r="M381" i="1"/>
  <c r="R381" i="1" s="1"/>
  <c r="M1351" i="1"/>
  <c r="R1351" i="1" s="1"/>
  <c r="M1887" i="1"/>
  <c r="R1887" i="1" s="1"/>
  <c r="M1740" i="1"/>
  <c r="R1740" i="1" s="1"/>
  <c r="M2431" i="1"/>
  <c r="R2431" i="1" s="1"/>
  <c r="M2597" i="1"/>
  <c r="R2597" i="1" s="1"/>
  <c r="M2771" i="1"/>
  <c r="R2771" i="1" s="1"/>
  <c r="M2844" i="1"/>
  <c r="R2844" i="1" s="1"/>
  <c r="M2845" i="1"/>
  <c r="R2845" i="1" s="1"/>
  <c r="M3149" i="1"/>
  <c r="R3149" i="1" s="1"/>
  <c r="M3332" i="1"/>
  <c r="R3332" i="1" s="1"/>
  <c r="M4287" i="1"/>
  <c r="R4287" i="1" s="1"/>
  <c r="M4383" i="1"/>
  <c r="R4383" i="1" s="1"/>
  <c r="M4288" i="1"/>
  <c r="R4288" i="1" s="1"/>
  <c r="M4458" i="1"/>
  <c r="R4458" i="1" s="1"/>
  <c r="M4545" i="1"/>
  <c r="R4545" i="1" s="1"/>
  <c r="M5342" i="1"/>
  <c r="R5342" i="1" s="1"/>
  <c r="M5546" i="1"/>
  <c r="R5546" i="1" s="1"/>
  <c r="M6432" i="1"/>
  <c r="R6432" i="1" s="1"/>
  <c r="M6471" i="1"/>
  <c r="R6471" i="1" s="1"/>
  <c r="M6934" i="1"/>
  <c r="R6934" i="1" s="1"/>
  <c r="M7026" i="1"/>
  <c r="R7026" i="1" s="1"/>
  <c r="M7225" i="1"/>
  <c r="R7225" i="1" s="1"/>
  <c r="M7235" i="1"/>
  <c r="R7235" i="1" s="1"/>
  <c r="M7509" i="1"/>
  <c r="R7509" i="1" s="1"/>
  <c r="M194" i="1"/>
  <c r="R194" i="1" s="1"/>
  <c r="M135" i="1"/>
  <c r="R135" i="1" s="1"/>
  <c r="M86" i="1"/>
  <c r="R86" i="1" s="1"/>
  <c r="M299" i="1"/>
  <c r="R299" i="1" s="1"/>
  <c r="M900" i="1"/>
  <c r="R900" i="1" s="1"/>
  <c r="M1105" i="1"/>
  <c r="R1105" i="1" s="1"/>
  <c r="M738" i="1"/>
  <c r="R738" i="1" s="1"/>
  <c r="M1021" i="1"/>
  <c r="R1021" i="1" s="1"/>
  <c r="M1352" i="1"/>
  <c r="R1352" i="1" s="1"/>
  <c r="M1805" i="1"/>
  <c r="R1805" i="1" s="1"/>
  <c r="M1741" i="1"/>
  <c r="R1741" i="1" s="1"/>
  <c r="M1806" i="1"/>
  <c r="R1806" i="1" s="1"/>
  <c r="M1637" i="1"/>
  <c r="R1637" i="1" s="1"/>
  <c r="M2112" i="1"/>
  <c r="R2112" i="1" s="1"/>
  <c r="M2660" i="1"/>
  <c r="R2660" i="1" s="1"/>
  <c r="M2598" i="1"/>
  <c r="R2598" i="1" s="1"/>
  <c r="M3055" i="1"/>
  <c r="R3055" i="1" s="1"/>
  <c r="M3266" i="1"/>
  <c r="R3266" i="1" s="1"/>
  <c r="M3412" i="1"/>
  <c r="R3412" i="1" s="1"/>
  <c r="M3296" i="1"/>
  <c r="R3296" i="1" s="1"/>
  <c r="M4384" i="1"/>
  <c r="R4384" i="1" s="1"/>
  <c r="M5168" i="1"/>
  <c r="R5168" i="1" s="1"/>
  <c r="M5242" i="1"/>
  <c r="R5242" i="1" s="1"/>
  <c r="M5243" i="1"/>
  <c r="R5243" i="1" s="1"/>
  <c r="M5413" i="1"/>
  <c r="R5413" i="1" s="1"/>
  <c r="M5547" i="1"/>
  <c r="R5547" i="1" s="1"/>
  <c r="M5760" i="1"/>
  <c r="R5760" i="1" s="1"/>
  <c r="M5784" i="1"/>
  <c r="R5784" i="1" s="1"/>
  <c r="M5840" i="1"/>
  <c r="R5840" i="1" s="1"/>
  <c r="M6308" i="1"/>
  <c r="R6308" i="1" s="1"/>
  <c r="M6641" i="1"/>
  <c r="R6641" i="1" s="1"/>
  <c r="M6739" i="1"/>
  <c r="R6739" i="1" s="1"/>
  <c r="M7134" i="1"/>
  <c r="R7134" i="1" s="1"/>
  <c r="M7204" i="1"/>
  <c r="R7204" i="1" s="1"/>
  <c r="M580" i="1"/>
  <c r="R580" i="1" s="1"/>
  <c r="M1022" i="1"/>
  <c r="R1022" i="1" s="1"/>
  <c r="M1023" i="1"/>
  <c r="R1023" i="1" s="1"/>
  <c r="M1106" i="1"/>
  <c r="R1106" i="1" s="1"/>
  <c r="M1988" i="1"/>
  <c r="R1988" i="1" s="1"/>
  <c r="M2364" i="1"/>
  <c r="R2364" i="1" s="1"/>
  <c r="M2365" i="1"/>
  <c r="R2365" i="1" s="1"/>
  <c r="M2599" i="1"/>
  <c r="R2599" i="1" s="1"/>
  <c r="M2661" i="1"/>
  <c r="R2661" i="1" s="1"/>
  <c r="M3098" i="1"/>
  <c r="R3098" i="1" s="1"/>
  <c r="M3126" i="1"/>
  <c r="R3126" i="1" s="1"/>
  <c r="M3413" i="1"/>
  <c r="R3413" i="1" s="1"/>
  <c r="M3414" i="1"/>
  <c r="R3414" i="1" s="1"/>
  <c r="M4289" i="1"/>
  <c r="R4289" i="1" s="1"/>
  <c r="M4972" i="1"/>
  <c r="R4972" i="1" s="1"/>
  <c r="M5023" i="1"/>
  <c r="R5023" i="1" s="1"/>
  <c r="M5088" i="1"/>
  <c r="R5088" i="1" s="1"/>
  <c r="M5244" i="1"/>
  <c r="R5244" i="1" s="1"/>
  <c r="M5635" i="1"/>
  <c r="R5635" i="1" s="1"/>
  <c r="M6245" i="1"/>
  <c r="R6245" i="1" s="1"/>
  <c r="M6517" i="1"/>
  <c r="R6517" i="1" s="1"/>
  <c r="M6547" i="1"/>
  <c r="R6547" i="1" s="1"/>
  <c r="M6642" i="1"/>
  <c r="R6642" i="1" s="1"/>
  <c r="M6597" i="1"/>
  <c r="R6597" i="1" s="1"/>
  <c r="M6740" i="1"/>
  <c r="R6740" i="1" s="1"/>
  <c r="M7098" i="1"/>
  <c r="R7098" i="1" s="1"/>
  <c r="M258" i="1"/>
  <c r="R258" i="1" s="1"/>
  <c r="M480" i="1"/>
  <c r="R480" i="1" s="1"/>
  <c r="M901" i="1"/>
  <c r="R901" i="1" s="1"/>
  <c r="M1132" i="1"/>
  <c r="R1132" i="1" s="1"/>
  <c r="M739" i="1"/>
  <c r="R739" i="1" s="1"/>
  <c r="M902" i="1"/>
  <c r="R902" i="1" s="1"/>
  <c r="M740" i="1"/>
  <c r="R740" i="1" s="1"/>
  <c r="M1353" i="1"/>
  <c r="R1353" i="1" s="1"/>
  <c r="M1211" i="1"/>
  <c r="R1211" i="1" s="1"/>
  <c r="M1888" i="1"/>
  <c r="R1888" i="1" s="1"/>
  <c r="M1989" i="1"/>
  <c r="R1989" i="1" s="1"/>
  <c r="M1990" i="1"/>
  <c r="R1990" i="1" s="1"/>
  <c r="M1991" i="1"/>
  <c r="R1991" i="1" s="1"/>
  <c r="M2432" i="1"/>
  <c r="R2432" i="1" s="1"/>
  <c r="M2298" i="1"/>
  <c r="R2298" i="1" s="1"/>
  <c r="M2662" i="1"/>
  <c r="R2662" i="1" s="1"/>
  <c r="M2709" i="1"/>
  <c r="R2709" i="1" s="1"/>
  <c r="M2663" i="1"/>
  <c r="R2663" i="1" s="1"/>
  <c r="M2710" i="1"/>
  <c r="R2710" i="1" s="1"/>
  <c r="M2772" i="1"/>
  <c r="R2772" i="1" s="1"/>
  <c r="M2905" i="1"/>
  <c r="R2905" i="1" s="1"/>
  <c r="M2998" i="1"/>
  <c r="R2998" i="1" s="1"/>
  <c r="M4459" i="1"/>
  <c r="R4459" i="1" s="1"/>
  <c r="M4460" i="1"/>
  <c r="R4460" i="1" s="1"/>
  <c r="M4385" i="1"/>
  <c r="R4385" i="1" s="1"/>
  <c r="M4546" i="1"/>
  <c r="R4546" i="1" s="1"/>
  <c r="M4648" i="1"/>
  <c r="R4648" i="1" s="1"/>
  <c r="M4547" i="1"/>
  <c r="R4547" i="1" s="1"/>
  <c r="M4720" i="1"/>
  <c r="R4720" i="1" s="1"/>
  <c r="M4814" i="1"/>
  <c r="R4814" i="1" s="1"/>
  <c r="M5024" i="1"/>
  <c r="R5024" i="1" s="1"/>
  <c r="M4973" i="1"/>
  <c r="R4973" i="1" s="1"/>
  <c r="M5312" i="1"/>
  <c r="R5312" i="1" s="1"/>
  <c r="M5548" i="1"/>
  <c r="R5548" i="1" s="1"/>
  <c r="M5549" i="1"/>
  <c r="R5549" i="1" s="1"/>
  <c r="M6081" i="1"/>
  <c r="R6081" i="1" s="1"/>
  <c r="M6808" i="1"/>
  <c r="R6808" i="1" s="1"/>
  <c r="M7145" i="1"/>
  <c r="R7145" i="1" s="1"/>
  <c r="M382" i="1"/>
  <c r="R382" i="1" s="1"/>
  <c r="M581" i="1"/>
  <c r="R581" i="1" s="1"/>
  <c r="M383" i="1"/>
  <c r="R383" i="1" s="1"/>
  <c r="M259" i="1"/>
  <c r="R259" i="1" s="1"/>
  <c r="M741" i="1"/>
  <c r="R741" i="1" s="1"/>
  <c r="M903" i="1"/>
  <c r="R903" i="1" s="1"/>
  <c r="M1438" i="1"/>
  <c r="R1438" i="1" s="1"/>
  <c r="M1546" i="1"/>
  <c r="R1546" i="1" s="1"/>
  <c r="M1992" i="1"/>
  <c r="R1992" i="1" s="1"/>
  <c r="M1807" i="1"/>
  <c r="R1807" i="1" s="1"/>
  <c r="M1671" i="1"/>
  <c r="R1671" i="1" s="1"/>
  <c r="M2113" i="1"/>
  <c r="R2113" i="1" s="1"/>
  <c r="M2433" i="1"/>
  <c r="R2433" i="1" s="1"/>
  <c r="M2600" i="1"/>
  <c r="R2600" i="1" s="1"/>
  <c r="M2601" i="1"/>
  <c r="R2601" i="1" s="1"/>
  <c r="M2846" i="1"/>
  <c r="R2846" i="1" s="1"/>
  <c r="M2954" i="1"/>
  <c r="R2954" i="1" s="1"/>
  <c r="M3150" i="1"/>
  <c r="R3150" i="1" s="1"/>
  <c r="M3333" i="1"/>
  <c r="R3333" i="1" s="1"/>
  <c r="M3415" i="1"/>
  <c r="R3415" i="1" s="1"/>
  <c r="M4611" i="1"/>
  <c r="R4611" i="1" s="1"/>
  <c r="M4649" i="1"/>
  <c r="R4649" i="1" s="1"/>
  <c r="M4687" i="1"/>
  <c r="R4687" i="1" s="1"/>
  <c r="M4946" i="1"/>
  <c r="R4946" i="1" s="1"/>
  <c r="M5025" i="1"/>
  <c r="R5025" i="1" s="1"/>
  <c r="M5446" i="1"/>
  <c r="R5446" i="1" s="1"/>
  <c r="M6151" i="1"/>
  <c r="R6151" i="1" s="1"/>
  <c r="M6181" i="1"/>
  <c r="R6181" i="1" s="1"/>
  <c r="M6629" i="1"/>
  <c r="R6629" i="1" s="1"/>
  <c r="M7173" i="1"/>
  <c r="R7173" i="1" s="1"/>
  <c r="M7159" i="1"/>
  <c r="R7159" i="1" s="1"/>
  <c r="M7317" i="1"/>
  <c r="R7317" i="1" s="1"/>
  <c r="M87" i="1"/>
  <c r="R87" i="1" s="1"/>
  <c r="M300" i="1"/>
  <c r="R300" i="1" s="1"/>
  <c r="M384" i="1"/>
  <c r="R384" i="1" s="1"/>
  <c r="M582" i="1"/>
  <c r="R582" i="1" s="1"/>
  <c r="M742" i="1"/>
  <c r="R742" i="1" s="1"/>
  <c r="M1212" i="1"/>
  <c r="R1212" i="1" s="1"/>
  <c r="M1889" i="1"/>
  <c r="R1889" i="1" s="1"/>
  <c r="M2285" i="1"/>
  <c r="R2285" i="1" s="1"/>
  <c r="M2509" i="1"/>
  <c r="R2509" i="1" s="1"/>
  <c r="M4461" i="1"/>
  <c r="R4461" i="1" s="1"/>
  <c r="M4672" i="1"/>
  <c r="R4672" i="1" s="1"/>
  <c r="M4548" i="1"/>
  <c r="R4548" i="1" s="1"/>
  <c r="M4688" i="1"/>
  <c r="R4688" i="1" s="1"/>
  <c r="M4721" i="1"/>
  <c r="R4721" i="1" s="1"/>
  <c r="M5135" i="1"/>
  <c r="R5135" i="1" s="1"/>
  <c r="M5136" i="1"/>
  <c r="R5136" i="1" s="1"/>
  <c r="M5245" i="1"/>
  <c r="R5245" i="1" s="1"/>
  <c r="M5343" i="1"/>
  <c r="R5343" i="1" s="1"/>
  <c r="M5550" i="1"/>
  <c r="R5550" i="1" s="1"/>
  <c r="M5913" i="1"/>
  <c r="R5913" i="1" s="1"/>
  <c r="M5998" i="1"/>
  <c r="R5998" i="1" s="1"/>
  <c r="M7078" i="1"/>
  <c r="R7078" i="1" s="1"/>
  <c r="M6935" i="1"/>
  <c r="R6935" i="1" s="1"/>
  <c r="M7205" i="1"/>
  <c r="R7205" i="1" s="1"/>
  <c r="M7206" i="1"/>
  <c r="R7206" i="1" s="1"/>
  <c r="M7474" i="1"/>
  <c r="R7474" i="1" s="1"/>
  <c r="M136" i="1"/>
  <c r="R136" i="1" s="1"/>
  <c r="M583" i="1"/>
  <c r="R583" i="1" s="1"/>
  <c r="M584" i="1"/>
  <c r="R584" i="1" s="1"/>
  <c r="M481" i="1"/>
  <c r="R481" i="1" s="1"/>
  <c r="M743" i="1"/>
  <c r="R743" i="1" s="1"/>
  <c r="M744" i="1"/>
  <c r="R744" i="1" s="1"/>
  <c r="M1156" i="1"/>
  <c r="R1156" i="1" s="1"/>
  <c r="M1213" i="1"/>
  <c r="R1213" i="1" s="1"/>
  <c r="M2114" i="1"/>
  <c r="R2114" i="1" s="1"/>
  <c r="M2179" i="1"/>
  <c r="R2179" i="1" s="1"/>
  <c r="M2434" i="1"/>
  <c r="R2434" i="1" s="1"/>
  <c r="M2366" i="1"/>
  <c r="R2366" i="1" s="1"/>
  <c r="M2602" i="1"/>
  <c r="R2602" i="1" s="1"/>
  <c r="M2711" i="1"/>
  <c r="R2711" i="1" s="1"/>
  <c r="M2773" i="1"/>
  <c r="R2773" i="1" s="1"/>
  <c r="M2847" i="1"/>
  <c r="R2847" i="1" s="1"/>
  <c r="M3151" i="1"/>
  <c r="R3151" i="1" s="1"/>
  <c r="M3297" i="1"/>
  <c r="R3297" i="1" s="1"/>
  <c r="M4462" i="1"/>
  <c r="R4462" i="1" s="1"/>
  <c r="M4871" i="1"/>
  <c r="R4871" i="1" s="1"/>
  <c r="M4872" i="1"/>
  <c r="R4872" i="1" s="1"/>
  <c r="M5026" i="1"/>
  <c r="R5026" i="1" s="1"/>
  <c r="M5027" i="1"/>
  <c r="R5027" i="1" s="1"/>
  <c r="M5469" i="1"/>
  <c r="R5469" i="1" s="1"/>
  <c r="M5596" i="1"/>
  <c r="R5596" i="1" s="1"/>
  <c r="M5698" i="1"/>
  <c r="R5698" i="1" s="1"/>
  <c r="M5969" i="1"/>
  <c r="R5969" i="1" s="1"/>
  <c r="M6039" i="1"/>
  <c r="R6039" i="1" s="1"/>
  <c r="M6206" i="1"/>
  <c r="R6206" i="1" s="1"/>
  <c r="M6353" i="1"/>
  <c r="R6353" i="1" s="1"/>
  <c r="M6309" i="1"/>
  <c r="R6309" i="1" s="1"/>
  <c r="M6354" i="1"/>
  <c r="R6354" i="1" s="1"/>
  <c r="M7124" i="1"/>
  <c r="R7124" i="1" s="1"/>
  <c r="M65" i="1"/>
  <c r="R65" i="1" s="1"/>
  <c r="M260" i="1"/>
  <c r="R260" i="1" s="1"/>
  <c r="M585" i="1"/>
  <c r="R585" i="1" s="1"/>
  <c r="M385" i="1"/>
  <c r="R385" i="1" s="1"/>
  <c r="M1354" i="1"/>
  <c r="R1354" i="1" s="1"/>
  <c r="M1808" i="1"/>
  <c r="R1808" i="1" s="1"/>
  <c r="M1890" i="1"/>
  <c r="R1890" i="1" s="1"/>
  <c r="M1891" i="1"/>
  <c r="R1891" i="1" s="1"/>
  <c r="M2180" i="1"/>
  <c r="R2180" i="1" s="1"/>
  <c r="M2320" i="1"/>
  <c r="R2320" i="1" s="1"/>
  <c r="M2435" i="1"/>
  <c r="R2435" i="1" s="1"/>
  <c r="M2603" i="1"/>
  <c r="R2603" i="1" s="1"/>
  <c r="M2712" i="1"/>
  <c r="R2712" i="1" s="1"/>
  <c r="M3267" i="1"/>
  <c r="R3267" i="1" s="1"/>
  <c r="M4290" i="1"/>
  <c r="R4290" i="1" s="1"/>
  <c r="M4463" i="1"/>
  <c r="R4463" i="1" s="1"/>
  <c r="M4753" i="1"/>
  <c r="R4753" i="1" s="1"/>
  <c r="M5028" i="1"/>
  <c r="R5028" i="1" s="1"/>
  <c r="M5447" i="1"/>
  <c r="R5447" i="1" s="1"/>
  <c r="M5551" i="1"/>
  <c r="R5551" i="1" s="1"/>
  <c r="M5597" i="1"/>
  <c r="R5597" i="1" s="1"/>
  <c r="M5661" i="1"/>
  <c r="R5661" i="1" s="1"/>
  <c r="M5699" i="1"/>
  <c r="R5699" i="1" s="1"/>
  <c r="M6246" i="1"/>
  <c r="R6246" i="1" s="1"/>
  <c r="M6355" i="1"/>
  <c r="R6355" i="1" s="1"/>
  <c r="M6518" i="1"/>
  <c r="R6518" i="1" s="1"/>
  <c r="M6809" i="1"/>
  <c r="R6809" i="1" s="1"/>
  <c r="M6885" i="1"/>
  <c r="R6885" i="1" s="1"/>
  <c r="M7027" i="1"/>
  <c r="R7027" i="1" s="1"/>
  <c r="M7421" i="1"/>
  <c r="R7421" i="1" s="1"/>
  <c r="M242" i="1"/>
  <c r="R242" i="1" s="1"/>
  <c r="M137" i="1"/>
  <c r="R137" i="1" s="1"/>
  <c r="M301" i="1"/>
  <c r="R301" i="1" s="1"/>
  <c r="M482" i="1"/>
  <c r="R482" i="1" s="1"/>
  <c r="M483" i="1"/>
  <c r="R483" i="1" s="1"/>
  <c r="M386" i="1"/>
  <c r="R386" i="1" s="1"/>
  <c r="M484" i="1"/>
  <c r="R484" i="1" s="1"/>
  <c r="M485" i="1"/>
  <c r="R485" i="1" s="1"/>
  <c r="M586" i="1"/>
  <c r="R586" i="1" s="1"/>
  <c r="M261" i="1"/>
  <c r="R261" i="1" s="1"/>
  <c r="M745" i="1"/>
  <c r="R745" i="1" s="1"/>
  <c r="M1439" i="1"/>
  <c r="R1439" i="1" s="1"/>
  <c r="M1214" i="1"/>
  <c r="R1214" i="1" s="1"/>
  <c r="M1355" i="1"/>
  <c r="R1355" i="1" s="1"/>
  <c r="M1742" i="1"/>
  <c r="R1742" i="1" s="1"/>
  <c r="M1547" i="1"/>
  <c r="R1547" i="1" s="1"/>
  <c r="M1892" i="1"/>
  <c r="R1892" i="1" s="1"/>
  <c r="M2181" i="1"/>
  <c r="R2181" i="1" s="1"/>
  <c r="M1548" i="1"/>
  <c r="R1548" i="1" s="1"/>
  <c r="M1809" i="1"/>
  <c r="R1809" i="1" s="1"/>
  <c r="M2436" i="1"/>
  <c r="R2436" i="1" s="1"/>
  <c r="M2510" i="1"/>
  <c r="R2510" i="1" s="1"/>
  <c r="M2437" i="1"/>
  <c r="R2437" i="1" s="1"/>
  <c r="M2774" i="1"/>
  <c r="R2774" i="1" s="1"/>
  <c r="M2817" i="1"/>
  <c r="R2817" i="1" s="1"/>
  <c r="M2955" i="1"/>
  <c r="R2955" i="1" s="1"/>
  <c r="M3056" i="1"/>
  <c r="R3056" i="1" s="1"/>
  <c r="M3127" i="1"/>
  <c r="R3127" i="1" s="1"/>
  <c r="M4291" i="1"/>
  <c r="R4291" i="1" s="1"/>
  <c r="M4612" i="1"/>
  <c r="R4612" i="1" s="1"/>
  <c r="M4722" i="1"/>
  <c r="R4722" i="1" s="1"/>
  <c r="M4873" i="1"/>
  <c r="R4873" i="1" s="1"/>
  <c r="M4874" i="1"/>
  <c r="R4874" i="1" s="1"/>
  <c r="M5029" i="1"/>
  <c r="R5029" i="1" s="1"/>
  <c r="M5089" i="1"/>
  <c r="R5089" i="1" s="1"/>
  <c r="M5030" i="1"/>
  <c r="R5030" i="1" s="1"/>
  <c r="M5031" i="1"/>
  <c r="R5031" i="1" s="1"/>
  <c r="M5246" i="1"/>
  <c r="R5246" i="1" s="1"/>
  <c r="M5247" i="1"/>
  <c r="R5247" i="1" s="1"/>
  <c r="M5552" i="1"/>
  <c r="R5552" i="1" s="1"/>
  <c r="M5636" i="1"/>
  <c r="R5636" i="1" s="1"/>
  <c r="M5620" i="1"/>
  <c r="R5620" i="1" s="1"/>
  <c r="M6398" i="1"/>
  <c r="R6398" i="1" s="1"/>
  <c r="M6519" i="1"/>
  <c r="R6519" i="1" s="1"/>
  <c r="M6643" i="1"/>
  <c r="R6643" i="1" s="1"/>
  <c r="M6699" i="1"/>
  <c r="R6699" i="1" s="1"/>
  <c r="M6810" i="1"/>
  <c r="R6810" i="1" s="1"/>
  <c r="M7433" i="1"/>
  <c r="R7433" i="1" s="1"/>
  <c r="M7521" i="1"/>
  <c r="R7521" i="1" s="1"/>
  <c r="M22" i="1"/>
  <c r="R22" i="1" s="1"/>
  <c r="M387" i="1"/>
  <c r="R387" i="1" s="1"/>
  <c r="M388" i="1"/>
  <c r="R388" i="1" s="1"/>
  <c r="M1107" i="1"/>
  <c r="R1107" i="1" s="1"/>
  <c r="M1440" i="1"/>
  <c r="R1440" i="1" s="1"/>
  <c r="M1215" i="1"/>
  <c r="R1215" i="1" s="1"/>
  <c r="M1157" i="1"/>
  <c r="R1157" i="1" s="1"/>
  <c r="M1993" i="1"/>
  <c r="R1993" i="1" s="1"/>
  <c r="M1549" i="1"/>
  <c r="R1549" i="1" s="1"/>
  <c r="M2115" i="1"/>
  <c r="R2115" i="1" s="1"/>
  <c r="M2438" i="1"/>
  <c r="R2438" i="1" s="1"/>
  <c r="M2713" i="1"/>
  <c r="R2713" i="1" s="1"/>
  <c r="M2956" i="1"/>
  <c r="R2956" i="1" s="1"/>
  <c r="M2906" i="1"/>
  <c r="R2906" i="1" s="1"/>
  <c r="M2907" i="1"/>
  <c r="R2907" i="1" s="1"/>
  <c r="M2908" i="1"/>
  <c r="R2908" i="1" s="1"/>
  <c r="M3181" i="1"/>
  <c r="R3181" i="1" s="1"/>
  <c r="M3416" i="1"/>
  <c r="R3416" i="1" s="1"/>
  <c r="M4192" i="1"/>
  <c r="R4192" i="1" s="1"/>
  <c r="M4386" i="1"/>
  <c r="R4386" i="1" s="1"/>
  <c r="M4292" i="1"/>
  <c r="R4292" i="1" s="1"/>
  <c r="M4549" i="1"/>
  <c r="R4549" i="1" s="1"/>
  <c r="M4974" i="1"/>
  <c r="R4974" i="1" s="1"/>
  <c r="M5032" i="1"/>
  <c r="R5032" i="1" s="1"/>
  <c r="M5090" i="1"/>
  <c r="R5090" i="1" s="1"/>
  <c r="M5033" i="1"/>
  <c r="R5033" i="1" s="1"/>
  <c r="M5369" i="1"/>
  <c r="R5369" i="1" s="1"/>
  <c r="M5999" i="1"/>
  <c r="R5999" i="1" s="1"/>
  <c r="M6356" i="1"/>
  <c r="R6356" i="1" s="1"/>
  <c r="M6433" i="1"/>
  <c r="R6433" i="1" s="1"/>
  <c r="M6434" i="1"/>
  <c r="R6434" i="1" s="1"/>
  <c r="M7122" i="1"/>
  <c r="R7122" i="1" s="1"/>
  <c r="M7028" i="1"/>
  <c r="R7028" i="1" s="1"/>
  <c r="M7029" i="1"/>
  <c r="R7029" i="1" s="1"/>
  <c r="M7486" i="1"/>
  <c r="R7486" i="1" s="1"/>
  <c r="M7494" i="1"/>
  <c r="R7494" i="1" s="1"/>
  <c r="M302" i="1"/>
  <c r="R302" i="1" s="1"/>
  <c r="M389" i="1"/>
  <c r="R389" i="1" s="1"/>
  <c r="M1024" i="1"/>
  <c r="R1024" i="1" s="1"/>
  <c r="M1550" i="1"/>
  <c r="R1550" i="1" s="1"/>
  <c r="M1810" i="1"/>
  <c r="R1810" i="1" s="1"/>
  <c r="M2182" i="1"/>
  <c r="R2182" i="1" s="1"/>
  <c r="M1811" i="1"/>
  <c r="R1811" i="1" s="1"/>
  <c r="M2439" i="1"/>
  <c r="R2439" i="1" s="1"/>
  <c r="M2440" i="1"/>
  <c r="R2440" i="1" s="1"/>
  <c r="M2511" i="1"/>
  <c r="R2511" i="1" s="1"/>
  <c r="M2714" i="1"/>
  <c r="R2714" i="1" s="1"/>
  <c r="M2909" i="1"/>
  <c r="R2909" i="1" s="1"/>
  <c r="M3206" i="1"/>
  <c r="R3206" i="1" s="1"/>
  <c r="M3298" i="1"/>
  <c r="R3298" i="1" s="1"/>
  <c r="M4387" i="1"/>
  <c r="R4387" i="1" s="1"/>
  <c r="M4293" i="1"/>
  <c r="R4293" i="1" s="1"/>
  <c r="M4464" i="1"/>
  <c r="R4464" i="1" s="1"/>
  <c r="M4388" i="1"/>
  <c r="R4388" i="1" s="1"/>
  <c r="M4550" i="1"/>
  <c r="R4550" i="1" s="1"/>
  <c r="M4551" i="1"/>
  <c r="R4551" i="1" s="1"/>
  <c r="M4875" i="1"/>
  <c r="R4875" i="1" s="1"/>
  <c r="M4947" i="1"/>
  <c r="R4947" i="1" s="1"/>
  <c r="M5034" i="1"/>
  <c r="R5034" i="1" s="1"/>
  <c r="M5662" i="1"/>
  <c r="R5662" i="1" s="1"/>
  <c r="M5738" i="1"/>
  <c r="R5738" i="1" s="1"/>
  <c r="M6247" i="1"/>
  <c r="R6247" i="1" s="1"/>
  <c r="M6332" i="1"/>
  <c r="R6332" i="1" s="1"/>
  <c r="M6551" i="1"/>
  <c r="R6551" i="1" s="1"/>
  <c r="M6472" i="1"/>
  <c r="R6472" i="1" s="1"/>
  <c r="M6700" i="1"/>
  <c r="R6700" i="1" s="1"/>
  <c r="M7434" i="1"/>
  <c r="R7434" i="1" s="1"/>
  <c r="M23" i="1"/>
  <c r="R23" i="1" s="1"/>
  <c r="M1441" i="1"/>
  <c r="R1441" i="1" s="1"/>
  <c r="M1216" i="1"/>
  <c r="R1216" i="1" s="1"/>
  <c r="M1442" i="1"/>
  <c r="R1442" i="1" s="1"/>
  <c r="M1356" i="1"/>
  <c r="R1356" i="1" s="1"/>
  <c r="M1743" i="1"/>
  <c r="R1743" i="1" s="1"/>
  <c r="M1812" i="1"/>
  <c r="R1812" i="1" s="1"/>
  <c r="M1744" i="1"/>
  <c r="R1744" i="1" s="1"/>
  <c r="M2512" i="1"/>
  <c r="R2512" i="1" s="1"/>
  <c r="M2715" i="1"/>
  <c r="R2715" i="1" s="1"/>
  <c r="M2999" i="1"/>
  <c r="R2999" i="1" s="1"/>
  <c r="M3038" i="1"/>
  <c r="R3038" i="1" s="1"/>
  <c r="M4193" i="1"/>
  <c r="R4193" i="1" s="1"/>
  <c r="M4876" i="1"/>
  <c r="R4876" i="1" s="1"/>
  <c r="M4948" i="1"/>
  <c r="R4948" i="1" s="1"/>
  <c r="M5137" i="1"/>
  <c r="R5137" i="1" s="1"/>
  <c r="M5091" i="1"/>
  <c r="R5091" i="1" s="1"/>
  <c r="M5248" i="1"/>
  <c r="R5248" i="1" s="1"/>
  <c r="M5249" i="1"/>
  <c r="R5249" i="1" s="1"/>
  <c r="M5414" i="1"/>
  <c r="R5414" i="1" s="1"/>
  <c r="M5728" i="1"/>
  <c r="R5728" i="1" s="1"/>
  <c r="M5700" i="1"/>
  <c r="R5700" i="1" s="1"/>
  <c r="M6248" i="1"/>
  <c r="R6248" i="1" s="1"/>
  <c r="M6249" i="1"/>
  <c r="R6249" i="1" s="1"/>
  <c r="M6282" i="1"/>
  <c r="R6282" i="1" s="1"/>
  <c r="M6333" i="1"/>
  <c r="R6333" i="1" s="1"/>
  <c r="M6741" i="1"/>
  <c r="R6741" i="1" s="1"/>
  <c r="M6811" i="1"/>
  <c r="R6811" i="1" s="1"/>
  <c r="M6812" i="1"/>
  <c r="R6812" i="1" s="1"/>
  <c r="M7282" i="1"/>
  <c r="R7282" i="1" s="1"/>
  <c r="M7503" i="1"/>
  <c r="R7503" i="1" s="1"/>
  <c r="M52" i="1"/>
  <c r="R52" i="1" s="1"/>
  <c r="M195" i="1"/>
  <c r="R195" i="1" s="1"/>
  <c r="M746" i="1"/>
  <c r="R746" i="1" s="1"/>
  <c r="M747" i="1"/>
  <c r="R747" i="1" s="1"/>
  <c r="M1108" i="1"/>
  <c r="R1108" i="1" s="1"/>
  <c r="M1551" i="1"/>
  <c r="R1551" i="1" s="1"/>
  <c r="M1994" i="1"/>
  <c r="R1994" i="1" s="1"/>
  <c r="M1893" i="1"/>
  <c r="R1893" i="1" s="1"/>
  <c r="M1552" i="1"/>
  <c r="R1552" i="1" s="1"/>
  <c r="M1553" i="1"/>
  <c r="R1553" i="1" s="1"/>
  <c r="M1672" i="1"/>
  <c r="R1672" i="1" s="1"/>
  <c r="M2604" i="1"/>
  <c r="R2604" i="1" s="1"/>
  <c r="M2910" i="1"/>
  <c r="R2910" i="1" s="1"/>
  <c r="M2848" i="1"/>
  <c r="R2848" i="1" s="1"/>
  <c r="M2957" i="1"/>
  <c r="R2957" i="1" s="1"/>
  <c r="M2911" i="1"/>
  <c r="R2911" i="1" s="1"/>
  <c r="M4294" i="1"/>
  <c r="R4294" i="1" s="1"/>
  <c r="M4650" i="1"/>
  <c r="R4650" i="1" s="1"/>
  <c r="M4552" i="1"/>
  <c r="R4552" i="1" s="1"/>
  <c r="M4651" i="1"/>
  <c r="R4651" i="1" s="1"/>
  <c r="M4723" i="1"/>
  <c r="R4723" i="1" s="1"/>
  <c r="M5035" i="1"/>
  <c r="R5035" i="1" s="1"/>
  <c r="M5250" i="1"/>
  <c r="R5250" i="1" s="1"/>
  <c r="M5313" i="1"/>
  <c r="R5313" i="1" s="1"/>
  <c r="M5415" i="1"/>
  <c r="R5415" i="1" s="1"/>
  <c r="M5437" i="1"/>
  <c r="R5437" i="1" s="1"/>
  <c r="M5553" i="1"/>
  <c r="R5553" i="1" s="1"/>
  <c r="M5554" i="1"/>
  <c r="R5554" i="1" s="1"/>
  <c r="M5555" i="1"/>
  <c r="R5555" i="1" s="1"/>
  <c r="M6152" i="1"/>
  <c r="R6152" i="1" s="1"/>
  <c r="M6936" i="1"/>
  <c r="R6936" i="1" s="1"/>
  <c r="M7030" i="1"/>
  <c r="R7030" i="1" s="1"/>
  <c r="M7174" i="1"/>
  <c r="R7174" i="1" s="1"/>
  <c r="M138" i="1"/>
  <c r="R138" i="1" s="1"/>
  <c r="M88" i="1"/>
  <c r="R88" i="1" s="1"/>
  <c r="M24" i="1"/>
  <c r="R24" i="1" s="1"/>
  <c r="M25" i="1"/>
  <c r="R25" i="1" s="1"/>
  <c r="M587" i="1"/>
  <c r="R587" i="1" s="1"/>
  <c r="M390" i="1"/>
  <c r="R390" i="1" s="1"/>
  <c r="M748" i="1"/>
  <c r="R748" i="1" s="1"/>
  <c r="M904" i="1"/>
  <c r="R904" i="1" s="1"/>
  <c r="M1158" i="1"/>
  <c r="R1158" i="1" s="1"/>
  <c r="M1217" i="1"/>
  <c r="R1217" i="1" s="1"/>
  <c r="M2116" i="1"/>
  <c r="R2116" i="1" s="1"/>
  <c r="M2183" i="1"/>
  <c r="R2183" i="1" s="1"/>
  <c r="M1995" i="1"/>
  <c r="R1995" i="1" s="1"/>
  <c r="M2441" i="1"/>
  <c r="R2441" i="1" s="1"/>
  <c r="M2367" i="1"/>
  <c r="R2367" i="1" s="1"/>
  <c r="M2442" i="1"/>
  <c r="R2442" i="1" s="1"/>
  <c r="M2605" i="1"/>
  <c r="R2605" i="1" s="1"/>
  <c r="M3000" i="1"/>
  <c r="R3000" i="1" s="1"/>
  <c r="M2775" i="1"/>
  <c r="R2775" i="1" s="1"/>
  <c r="M2912" i="1"/>
  <c r="R2912" i="1" s="1"/>
  <c r="M2776" i="1"/>
  <c r="R2776" i="1" s="1"/>
  <c r="M3299" i="1"/>
  <c r="R3299" i="1" s="1"/>
  <c r="M4295" i="1"/>
  <c r="R4295" i="1" s="1"/>
  <c r="M4652" i="1"/>
  <c r="R4652" i="1" s="1"/>
  <c r="M4553" i="1"/>
  <c r="R4553" i="1" s="1"/>
  <c r="M4653" i="1"/>
  <c r="R4653" i="1" s="1"/>
  <c r="M4779" i="1"/>
  <c r="R4779" i="1" s="1"/>
  <c r="M4975" i="1"/>
  <c r="R4975" i="1" s="1"/>
  <c r="M5036" i="1"/>
  <c r="R5036" i="1" s="1"/>
  <c r="M5374" i="1"/>
  <c r="R5374" i="1" s="1"/>
  <c r="M5416" i="1"/>
  <c r="R5416" i="1" s="1"/>
  <c r="M5809" i="1"/>
  <c r="R5809" i="1" s="1"/>
  <c r="M5785" i="1"/>
  <c r="R5785" i="1" s="1"/>
  <c r="M6040" i="1"/>
  <c r="R6040" i="1" s="1"/>
  <c r="M6134" i="1"/>
  <c r="R6134" i="1" s="1"/>
  <c r="M6435" i="1"/>
  <c r="R6435" i="1" s="1"/>
  <c r="M6552" i="1"/>
  <c r="R6552" i="1" s="1"/>
  <c r="M6473" i="1"/>
  <c r="R6473" i="1" s="1"/>
  <c r="M6742" i="1"/>
  <c r="R6742" i="1" s="1"/>
  <c r="M7031" i="1"/>
  <c r="R7031" i="1" s="1"/>
  <c r="M7146" i="1"/>
  <c r="R7146" i="1" s="1"/>
  <c r="M7302" i="1"/>
  <c r="R7302" i="1" s="1"/>
  <c r="M53" i="1"/>
  <c r="R53" i="1" s="1"/>
  <c r="M749" i="1"/>
  <c r="R749" i="1" s="1"/>
  <c r="M905" i="1"/>
  <c r="R905" i="1" s="1"/>
  <c r="M906" i="1"/>
  <c r="R906" i="1" s="1"/>
  <c r="M750" i="1"/>
  <c r="R750" i="1" s="1"/>
  <c r="M1159" i="1"/>
  <c r="R1159" i="1" s="1"/>
  <c r="M1443" i="1"/>
  <c r="R1443" i="1" s="1"/>
  <c r="M1357" i="1"/>
  <c r="R1357" i="1" s="1"/>
  <c r="M1894" i="1"/>
  <c r="R1894" i="1" s="1"/>
  <c r="M2716" i="1"/>
  <c r="R2716" i="1" s="1"/>
  <c r="M2606" i="1"/>
  <c r="R2606" i="1" s="1"/>
  <c r="M3001" i="1"/>
  <c r="R3001" i="1" s="1"/>
  <c r="M3152" i="1"/>
  <c r="R3152" i="1" s="1"/>
  <c r="M3369" i="1"/>
  <c r="R3369" i="1" s="1"/>
  <c r="M4465" i="1"/>
  <c r="R4465" i="1" s="1"/>
  <c r="M4724" i="1"/>
  <c r="R4724" i="1" s="1"/>
  <c r="M4780" i="1"/>
  <c r="R4780" i="1" s="1"/>
  <c r="M4725" i="1"/>
  <c r="R4725" i="1" s="1"/>
  <c r="M4754" i="1"/>
  <c r="R4754" i="1" s="1"/>
  <c r="M5314" i="1"/>
  <c r="R5314" i="1" s="1"/>
  <c r="M5169" i="1"/>
  <c r="R5169" i="1" s="1"/>
  <c r="M5251" i="1"/>
  <c r="R5251" i="1" s="1"/>
  <c r="M5417" i="1"/>
  <c r="R5417" i="1" s="1"/>
  <c r="M5786" i="1"/>
  <c r="R5786" i="1" s="1"/>
  <c r="M5761" i="1"/>
  <c r="R5761" i="1" s="1"/>
  <c r="M6813" i="1"/>
  <c r="R6813" i="1" s="1"/>
  <c r="M6814" i="1"/>
  <c r="R6814" i="1" s="1"/>
  <c r="M6937" i="1"/>
  <c r="R6937" i="1" s="1"/>
  <c r="M7187" i="1"/>
  <c r="R7187" i="1" s="1"/>
  <c r="M7283" i="1"/>
  <c r="R7283" i="1" s="1"/>
  <c r="M7357" i="1"/>
  <c r="R7357" i="1" s="1"/>
  <c r="M588" i="1"/>
  <c r="R588" i="1" s="1"/>
  <c r="M589" i="1"/>
  <c r="R589" i="1" s="1"/>
  <c r="M751" i="1"/>
  <c r="R751" i="1" s="1"/>
  <c r="M1025" i="1"/>
  <c r="R1025" i="1" s="1"/>
  <c r="M1026" i="1"/>
  <c r="R1026" i="1" s="1"/>
  <c r="M1218" i="1"/>
  <c r="R1218" i="1" s="1"/>
  <c r="M1358" i="1"/>
  <c r="R1358" i="1" s="1"/>
  <c r="M1292" i="1"/>
  <c r="R1292" i="1" s="1"/>
  <c r="M1160" i="1"/>
  <c r="R1160" i="1" s="1"/>
  <c r="M2117" i="1"/>
  <c r="R2117" i="1" s="1"/>
  <c r="M1638" i="1"/>
  <c r="R1638" i="1" s="1"/>
  <c r="M1996" i="1"/>
  <c r="R1996" i="1" s="1"/>
  <c r="M1554" i="1"/>
  <c r="R1554" i="1" s="1"/>
  <c r="M2443" i="1"/>
  <c r="R2443" i="1" s="1"/>
  <c r="M2513" i="1"/>
  <c r="R2513" i="1" s="1"/>
  <c r="M2664" i="1"/>
  <c r="R2664" i="1" s="1"/>
  <c r="M2777" i="1"/>
  <c r="R2777" i="1" s="1"/>
  <c r="M3002" i="1"/>
  <c r="R3002" i="1" s="1"/>
  <c r="M3175" i="1"/>
  <c r="R3175" i="1" s="1"/>
  <c r="M4613" i="1"/>
  <c r="R4613" i="1" s="1"/>
  <c r="M4654" i="1"/>
  <c r="R4654" i="1" s="1"/>
  <c r="M4949" i="1"/>
  <c r="R4949" i="1" s="1"/>
  <c r="M5037" i="1"/>
  <c r="R5037" i="1" s="1"/>
  <c r="M5038" i="1"/>
  <c r="R5038" i="1" s="1"/>
  <c r="M5170" i="1"/>
  <c r="R5170" i="1" s="1"/>
  <c r="M5315" i="1"/>
  <c r="R5315" i="1" s="1"/>
  <c r="M5851" i="1"/>
  <c r="R5851" i="1" s="1"/>
  <c r="M5894" i="1"/>
  <c r="R5894" i="1" s="1"/>
  <c r="M6283" i="1"/>
  <c r="R6283" i="1" s="1"/>
  <c r="M6250" i="1"/>
  <c r="R6250" i="1" s="1"/>
  <c r="M6399" i="1"/>
  <c r="R6399" i="1" s="1"/>
  <c r="M6553" i="1"/>
  <c r="R6553" i="1" s="1"/>
  <c r="M6554" i="1"/>
  <c r="R6554" i="1" s="1"/>
  <c r="M6743" i="1"/>
  <c r="R6743" i="1" s="1"/>
  <c r="M7119" i="1"/>
  <c r="R7119" i="1" s="1"/>
  <c r="M7181" i="1"/>
  <c r="R7181" i="1" s="1"/>
  <c r="M7446" i="1"/>
  <c r="R7446" i="1" s="1"/>
  <c r="M7422" i="1"/>
  <c r="R7422" i="1" s="1"/>
  <c r="M26" i="1"/>
  <c r="R26" i="1" s="1"/>
  <c r="M235" i="1"/>
  <c r="R235" i="1" s="1"/>
  <c r="M139" i="1"/>
  <c r="R139" i="1" s="1"/>
  <c r="M752" i="1"/>
  <c r="R752" i="1" s="1"/>
  <c r="M1027" i="1"/>
  <c r="R1027" i="1" s="1"/>
  <c r="M1444" i="1"/>
  <c r="R1444" i="1" s="1"/>
  <c r="M1445" i="1"/>
  <c r="R1445" i="1" s="1"/>
  <c r="M1359" i="1"/>
  <c r="R1359" i="1" s="1"/>
  <c r="M1293" i="1"/>
  <c r="R1293" i="1" s="1"/>
  <c r="M1745" i="1"/>
  <c r="R1745" i="1" s="1"/>
  <c r="M1555" i="1"/>
  <c r="R1555" i="1" s="1"/>
  <c r="M2717" i="1"/>
  <c r="R2717" i="1" s="1"/>
  <c r="M2607" i="1"/>
  <c r="R2607" i="1" s="1"/>
  <c r="M3003" i="1"/>
  <c r="R3003" i="1" s="1"/>
  <c r="M2913" i="1"/>
  <c r="R2913" i="1" s="1"/>
  <c r="M2778" i="1"/>
  <c r="R2778" i="1" s="1"/>
  <c r="M3099" i="1"/>
  <c r="R3099" i="1" s="1"/>
  <c r="M3268" i="1"/>
  <c r="R3268" i="1" s="1"/>
  <c r="M4466" i="1"/>
  <c r="R4466" i="1" s="1"/>
  <c r="M4296" i="1"/>
  <c r="R4296" i="1" s="1"/>
  <c r="M4614" i="1"/>
  <c r="R4614" i="1" s="1"/>
  <c r="M4655" i="1"/>
  <c r="R4655" i="1" s="1"/>
  <c r="M5138" i="1"/>
  <c r="R5138" i="1" s="1"/>
  <c r="M5252" i="1"/>
  <c r="R5252" i="1" s="1"/>
  <c r="M5787" i="1"/>
  <c r="R5787" i="1" s="1"/>
  <c r="M5933" i="1"/>
  <c r="R5933" i="1" s="1"/>
  <c r="M6041" i="1"/>
  <c r="R6041" i="1" s="1"/>
  <c r="M6357" i="1"/>
  <c r="R6357" i="1" s="1"/>
  <c r="M6436" i="1"/>
  <c r="R6436" i="1" s="1"/>
  <c r="M6644" i="1"/>
  <c r="R6644" i="1" s="1"/>
  <c r="M7160" i="1"/>
  <c r="R7160" i="1" s="1"/>
  <c r="M245" i="1"/>
  <c r="R245" i="1" s="1"/>
  <c r="M590" i="1"/>
  <c r="R590" i="1" s="1"/>
  <c r="M591" i="1"/>
  <c r="R591" i="1" s="1"/>
  <c r="M391" i="1"/>
  <c r="R391" i="1" s="1"/>
  <c r="M392" i="1"/>
  <c r="R392" i="1" s="1"/>
  <c r="M486" i="1"/>
  <c r="R486" i="1" s="1"/>
  <c r="M1028" i="1"/>
  <c r="R1028" i="1" s="1"/>
  <c r="M753" i="1"/>
  <c r="R753" i="1" s="1"/>
  <c r="M1029" i="1"/>
  <c r="R1029" i="1" s="1"/>
  <c r="M907" i="1"/>
  <c r="R907" i="1" s="1"/>
  <c r="M754" i="1"/>
  <c r="R754" i="1" s="1"/>
  <c r="M1030" i="1"/>
  <c r="R1030" i="1" s="1"/>
  <c r="M1219" i="1"/>
  <c r="R1219" i="1" s="1"/>
  <c r="M1220" i="1"/>
  <c r="R1220" i="1" s="1"/>
  <c r="M2263" i="1"/>
  <c r="R2263" i="1" s="1"/>
  <c r="M1997" i="1"/>
  <c r="R1997" i="1" s="1"/>
  <c r="M3004" i="1"/>
  <c r="R3004" i="1" s="1"/>
  <c r="M2958" i="1"/>
  <c r="R2958" i="1" s="1"/>
  <c r="M3334" i="1"/>
  <c r="R3334" i="1" s="1"/>
  <c r="M4467" i="1"/>
  <c r="R4467" i="1" s="1"/>
  <c r="M4554" i="1"/>
  <c r="R4554" i="1" s="1"/>
  <c r="M5621" i="1"/>
  <c r="R5621" i="1" s="1"/>
  <c r="M5701" i="1"/>
  <c r="R5701" i="1" s="1"/>
  <c r="M5810" i="1"/>
  <c r="R5810" i="1" s="1"/>
  <c r="M6251" i="1"/>
  <c r="R6251" i="1" s="1"/>
  <c r="M6555" i="1"/>
  <c r="R6555" i="1" s="1"/>
  <c r="M6598" i="1"/>
  <c r="R6598" i="1" s="1"/>
  <c r="M6645" i="1"/>
  <c r="R6645" i="1" s="1"/>
  <c r="M6599" i="1"/>
  <c r="R6599" i="1" s="1"/>
  <c r="M6797" i="1"/>
  <c r="R6797" i="1" s="1"/>
  <c r="M6893" i="1"/>
  <c r="R6893" i="1" s="1"/>
  <c r="M6938" i="1"/>
  <c r="R6938" i="1" s="1"/>
  <c r="M7182" i="1"/>
  <c r="R7182" i="1" s="1"/>
  <c r="M7447" i="1"/>
  <c r="R7447" i="1" s="1"/>
  <c r="M196" i="1"/>
  <c r="R196" i="1" s="1"/>
  <c r="M393" i="1"/>
  <c r="R393" i="1" s="1"/>
  <c r="M394" i="1"/>
  <c r="R394" i="1" s="1"/>
  <c r="M1109" i="1"/>
  <c r="R1109" i="1" s="1"/>
  <c r="M755" i="1"/>
  <c r="R755" i="1" s="1"/>
  <c r="M908" i="1"/>
  <c r="R908" i="1" s="1"/>
  <c r="M1031" i="1"/>
  <c r="R1031" i="1" s="1"/>
  <c r="M1446" i="1"/>
  <c r="R1446" i="1" s="1"/>
  <c r="M1161" i="1"/>
  <c r="R1161" i="1" s="1"/>
  <c r="M1162" i="1"/>
  <c r="R1162" i="1" s="1"/>
  <c r="M1221" i="1"/>
  <c r="R1221" i="1" s="1"/>
  <c r="M1447" i="1"/>
  <c r="R1447" i="1" s="1"/>
  <c r="M1998" i="1"/>
  <c r="R1998" i="1" s="1"/>
  <c r="M1746" i="1"/>
  <c r="R1746" i="1" s="1"/>
  <c r="M1715" i="1"/>
  <c r="R1715" i="1" s="1"/>
  <c r="M2368" i="1"/>
  <c r="R2368" i="1" s="1"/>
  <c r="M2514" i="1"/>
  <c r="R2514" i="1" s="1"/>
  <c r="M2718" i="1"/>
  <c r="R2718" i="1" s="1"/>
  <c r="M3057" i="1"/>
  <c r="R3057" i="1" s="1"/>
  <c r="M4389" i="1"/>
  <c r="R4389" i="1" s="1"/>
  <c r="M4297" i="1"/>
  <c r="R4297" i="1" s="1"/>
  <c r="M4468" i="1"/>
  <c r="R4468" i="1" s="1"/>
  <c r="M4815" i="1"/>
  <c r="R4815" i="1" s="1"/>
  <c r="M4877" i="1"/>
  <c r="R4877" i="1" s="1"/>
  <c r="M5253" i="1"/>
  <c r="R5253" i="1" s="1"/>
  <c r="M5254" i="1"/>
  <c r="R5254" i="1" s="1"/>
  <c r="M6042" i="1"/>
  <c r="R6042" i="1" s="1"/>
  <c r="M6437" i="1"/>
  <c r="R6437" i="1" s="1"/>
  <c r="M6556" i="1"/>
  <c r="R6556" i="1" s="1"/>
  <c r="M6646" i="1"/>
  <c r="R6646" i="1" s="1"/>
  <c r="M6815" i="1"/>
  <c r="R6815" i="1" s="1"/>
  <c r="M7125" i="1"/>
  <c r="R7125" i="1" s="1"/>
  <c r="M7423" i="1"/>
  <c r="R7423" i="1" s="1"/>
  <c r="M89" i="1"/>
  <c r="R89" i="1" s="1"/>
  <c r="M592" i="1"/>
  <c r="R592" i="1" s="1"/>
  <c r="M593" i="1"/>
  <c r="R593" i="1" s="1"/>
  <c r="M909" i="1"/>
  <c r="R909" i="1" s="1"/>
  <c r="M756" i="1"/>
  <c r="R756" i="1" s="1"/>
  <c r="M1360" i="1"/>
  <c r="R1360" i="1" s="1"/>
  <c r="M1813" i="1"/>
  <c r="R1813" i="1" s="1"/>
  <c r="M2184" i="1"/>
  <c r="R2184" i="1" s="1"/>
  <c r="M2118" i="1"/>
  <c r="R2118" i="1" s="1"/>
  <c r="M2119" i="1"/>
  <c r="R2119" i="1" s="1"/>
  <c r="M1999" i="1"/>
  <c r="R1999" i="1" s="1"/>
  <c r="M2444" i="1"/>
  <c r="R2444" i="1" s="1"/>
  <c r="M3128" i="1"/>
  <c r="R3128" i="1" s="1"/>
  <c r="M4469" i="1"/>
  <c r="R4469" i="1" s="1"/>
  <c r="M4390" i="1"/>
  <c r="R4390" i="1" s="1"/>
  <c r="M4298" i="1"/>
  <c r="R4298" i="1" s="1"/>
  <c r="M4963" i="1"/>
  <c r="R4963" i="1" s="1"/>
  <c r="M5039" i="1"/>
  <c r="R5039" i="1" s="1"/>
  <c r="M5255" i="1"/>
  <c r="R5255" i="1" s="1"/>
  <c r="M5256" i="1"/>
  <c r="R5256" i="1" s="1"/>
  <c r="M5934" i="1"/>
  <c r="R5934" i="1" s="1"/>
  <c r="M6182" i="1"/>
  <c r="R6182" i="1" s="1"/>
  <c r="M6358" i="1"/>
  <c r="R6358" i="1" s="1"/>
  <c r="M6438" i="1"/>
  <c r="R6438" i="1" s="1"/>
  <c r="M6439" i="1"/>
  <c r="R6439" i="1" s="1"/>
  <c r="M6647" i="1"/>
  <c r="R6647" i="1" s="1"/>
  <c r="M6600" i="1"/>
  <c r="R6600" i="1" s="1"/>
  <c r="M7188" i="1"/>
  <c r="R7188" i="1" s="1"/>
  <c r="M7510" i="1"/>
  <c r="R7510" i="1" s="1"/>
  <c r="M594" i="1"/>
  <c r="R594" i="1" s="1"/>
  <c r="M757" i="1"/>
  <c r="R757" i="1" s="1"/>
  <c r="M1294" i="1"/>
  <c r="R1294" i="1" s="1"/>
  <c r="M1163" i="1"/>
  <c r="R1163" i="1" s="1"/>
  <c r="M2000" i="1"/>
  <c r="R2000" i="1" s="1"/>
  <c r="M1747" i="1"/>
  <c r="R1747" i="1" s="1"/>
  <c r="M1895" i="1"/>
  <c r="R1895" i="1" s="1"/>
  <c r="M2959" i="1"/>
  <c r="R2959" i="1" s="1"/>
  <c r="M3335" i="1"/>
  <c r="R3335" i="1" s="1"/>
  <c r="M3300" i="1"/>
  <c r="R3300" i="1" s="1"/>
  <c r="M3417" i="1"/>
  <c r="R3417" i="1" s="1"/>
  <c r="M4299" i="1"/>
  <c r="R4299" i="1" s="1"/>
  <c r="M4555" i="1"/>
  <c r="R4555" i="1" s="1"/>
  <c r="M4556" i="1"/>
  <c r="R4556" i="1" s="1"/>
  <c r="M5040" i="1"/>
  <c r="R5040" i="1" s="1"/>
  <c r="M5418" i="1"/>
  <c r="R5418" i="1" s="1"/>
  <c r="M5556" i="1"/>
  <c r="R5556" i="1" s="1"/>
  <c r="M6043" i="1"/>
  <c r="R6043" i="1" s="1"/>
  <c r="M6648" i="1"/>
  <c r="R6648" i="1" s="1"/>
  <c r="M6816" i="1"/>
  <c r="R6816" i="1" s="1"/>
  <c r="M6786" i="1"/>
  <c r="R6786" i="1" s="1"/>
  <c r="M6798" i="1"/>
  <c r="R6798" i="1" s="1"/>
  <c r="M7189" i="1"/>
  <c r="R7189" i="1" s="1"/>
  <c r="M395" i="1"/>
  <c r="R395" i="1" s="1"/>
  <c r="M595" i="1"/>
  <c r="R595" i="1" s="1"/>
  <c r="M262" i="1"/>
  <c r="R262" i="1" s="1"/>
  <c r="M1110" i="1"/>
  <c r="R1110" i="1" s="1"/>
  <c r="M1448" i="1"/>
  <c r="R1448" i="1" s="1"/>
  <c r="M1222" i="1"/>
  <c r="R1222" i="1" s="1"/>
  <c r="M1223" i="1"/>
  <c r="R1223" i="1" s="1"/>
  <c r="M2001" i="1"/>
  <c r="R2001" i="1" s="1"/>
  <c r="M2515" i="1"/>
  <c r="R2515" i="1" s="1"/>
  <c r="M2665" i="1"/>
  <c r="R2665" i="1" s="1"/>
  <c r="M2779" i="1"/>
  <c r="R2779" i="1" s="1"/>
  <c r="M2914" i="1"/>
  <c r="R2914" i="1" s="1"/>
  <c r="M2960" i="1"/>
  <c r="R2960" i="1" s="1"/>
  <c r="M2915" i="1"/>
  <c r="R2915" i="1" s="1"/>
  <c r="M3100" i="1"/>
  <c r="R3100" i="1" s="1"/>
  <c r="M3129" i="1"/>
  <c r="R3129" i="1" s="1"/>
  <c r="M4391" i="1"/>
  <c r="R4391" i="1" s="1"/>
  <c r="M4878" i="1"/>
  <c r="R4878" i="1" s="1"/>
  <c r="M5139" i="1"/>
  <c r="R5139" i="1" s="1"/>
  <c r="M5140" i="1"/>
  <c r="R5140" i="1" s="1"/>
  <c r="M5041" i="1"/>
  <c r="R5041" i="1" s="1"/>
  <c r="M5257" i="1"/>
  <c r="R5257" i="1" s="1"/>
  <c r="M5370" i="1"/>
  <c r="R5370" i="1" s="1"/>
  <c r="M5788" i="1"/>
  <c r="R5788" i="1" s="1"/>
  <c r="M5811" i="1"/>
  <c r="R5811" i="1" s="1"/>
  <c r="M5914" i="1"/>
  <c r="R5914" i="1" s="1"/>
  <c r="M6284" i="1"/>
  <c r="R6284" i="1" s="1"/>
  <c r="M6440" i="1"/>
  <c r="R6440" i="1" s="1"/>
  <c r="M6649" i="1"/>
  <c r="R6649" i="1" s="1"/>
  <c r="M6744" i="1"/>
  <c r="R6744" i="1" s="1"/>
  <c r="M6701" i="1"/>
  <c r="R6701" i="1" s="1"/>
  <c r="M6939" i="1"/>
  <c r="R6939" i="1" s="1"/>
  <c r="M7032" i="1"/>
  <c r="R7032" i="1" s="1"/>
  <c r="M7466" i="1"/>
  <c r="R7466" i="1" s="1"/>
  <c r="M66" i="1"/>
  <c r="R66" i="1" s="1"/>
  <c r="M140" i="1"/>
  <c r="R140" i="1" s="1"/>
  <c r="M596" i="1"/>
  <c r="R596" i="1" s="1"/>
  <c r="M597" i="1"/>
  <c r="R597" i="1" s="1"/>
  <c r="M598" i="1"/>
  <c r="R598" i="1" s="1"/>
  <c r="M487" i="1"/>
  <c r="R487" i="1" s="1"/>
  <c r="M910" i="1"/>
  <c r="R910" i="1" s="1"/>
  <c r="M758" i="1"/>
  <c r="R758" i="1" s="1"/>
  <c r="M759" i="1"/>
  <c r="R759" i="1" s="1"/>
  <c r="M1361" i="1"/>
  <c r="R1361" i="1" s="1"/>
  <c r="M1449" i="1"/>
  <c r="R1449" i="1" s="1"/>
  <c r="M1295" i="1"/>
  <c r="R1295" i="1" s="1"/>
  <c r="M1450" i="1"/>
  <c r="R1450" i="1" s="1"/>
  <c r="M2185" i="1"/>
  <c r="R2185" i="1" s="1"/>
  <c r="M1896" i="1"/>
  <c r="R1896" i="1" s="1"/>
  <c r="M1814" i="1"/>
  <c r="R1814" i="1" s="1"/>
  <c r="M1556" i="1"/>
  <c r="R1556" i="1" s="1"/>
  <c r="M2186" i="1"/>
  <c r="R2186" i="1" s="1"/>
  <c r="M2187" i="1"/>
  <c r="R2187" i="1" s="1"/>
  <c r="M1673" i="1"/>
  <c r="R1673" i="1" s="1"/>
  <c r="M2516" i="1"/>
  <c r="R2516" i="1" s="1"/>
  <c r="M2299" i="1"/>
  <c r="R2299" i="1" s="1"/>
  <c r="M2517" i="1"/>
  <c r="R2517" i="1" s="1"/>
  <c r="M2666" i="1"/>
  <c r="R2666" i="1" s="1"/>
  <c r="M2849" i="1"/>
  <c r="R2849" i="1" s="1"/>
  <c r="M3101" i="1"/>
  <c r="R3101" i="1" s="1"/>
  <c r="M3102" i="1"/>
  <c r="R3102" i="1" s="1"/>
  <c r="M4470" i="1"/>
  <c r="R4470" i="1" s="1"/>
  <c r="M4471" i="1"/>
  <c r="R4471" i="1" s="1"/>
  <c r="M4879" i="1"/>
  <c r="R4879" i="1" s="1"/>
  <c r="M4880" i="1"/>
  <c r="R4880" i="1" s="1"/>
  <c r="M5092" i="1"/>
  <c r="R5092" i="1" s="1"/>
  <c r="M5258" i="1"/>
  <c r="R5258" i="1" s="1"/>
  <c r="M5419" i="1"/>
  <c r="R5419" i="1" s="1"/>
  <c r="M5375" i="1"/>
  <c r="R5375" i="1" s="1"/>
  <c r="M5557" i="1"/>
  <c r="R5557" i="1" s="1"/>
  <c r="M5867" i="1"/>
  <c r="R5867" i="1" s="1"/>
  <c r="M6044" i="1"/>
  <c r="R6044" i="1" s="1"/>
  <c r="M6153" i="1"/>
  <c r="R6153" i="1" s="1"/>
  <c r="M6400" i="1"/>
  <c r="R6400" i="1" s="1"/>
  <c r="M6787" i="1"/>
  <c r="R6787" i="1" s="1"/>
  <c r="M6817" i="1"/>
  <c r="R6817" i="1" s="1"/>
  <c r="M6940" i="1"/>
  <c r="R6940" i="1" s="1"/>
  <c r="M7236" i="1"/>
  <c r="R7236" i="1" s="1"/>
  <c r="M7262" i="1"/>
  <c r="R7262" i="1" s="1"/>
  <c r="M90" i="1"/>
  <c r="R90" i="1" s="1"/>
  <c r="M197" i="1"/>
  <c r="R197" i="1" s="1"/>
  <c r="M198" i="1"/>
  <c r="R198" i="1" s="1"/>
  <c r="M303" i="1"/>
  <c r="R303" i="1" s="1"/>
  <c r="M1111" i="1"/>
  <c r="R1111" i="1" s="1"/>
  <c r="M911" i="1"/>
  <c r="R911" i="1" s="1"/>
  <c r="M1362" i="1"/>
  <c r="R1362" i="1" s="1"/>
  <c r="M1451" i="1"/>
  <c r="R1451" i="1" s="1"/>
  <c r="M1363" i="1"/>
  <c r="R1363" i="1" s="1"/>
  <c r="M1748" i="1"/>
  <c r="R1748" i="1" s="1"/>
  <c r="M2188" i="1"/>
  <c r="R2188" i="1" s="1"/>
  <c r="M2369" i="1"/>
  <c r="R2369" i="1" s="1"/>
  <c r="M3083" i="1"/>
  <c r="R3083" i="1" s="1"/>
  <c r="M3130" i="1"/>
  <c r="R3130" i="1" s="1"/>
  <c r="M4194" i="1"/>
  <c r="R4194" i="1" s="1"/>
  <c r="M4615" i="1"/>
  <c r="R4615" i="1" s="1"/>
  <c r="M4557" i="1"/>
  <c r="R4557" i="1" s="1"/>
  <c r="M4656" i="1"/>
  <c r="R4656" i="1" s="1"/>
  <c r="M4816" i="1"/>
  <c r="R4816" i="1" s="1"/>
  <c r="M5259" i="1"/>
  <c r="R5259" i="1" s="1"/>
  <c r="M5470" i="1"/>
  <c r="R5470" i="1" s="1"/>
  <c r="M5868" i="1"/>
  <c r="R5868" i="1" s="1"/>
  <c r="M6045" i="1"/>
  <c r="R6045" i="1" s="1"/>
  <c r="M6170" i="1"/>
  <c r="R6170" i="1" s="1"/>
  <c r="M6252" i="1"/>
  <c r="R6252" i="1" s="1"/>
  <c r="M6520" i="1"/>
  <c r="R6520" i="1" s="1"/>
  <c r="M6521" i="1"/>
  <c r="R6521" i="1" s="1"/>
  <c r="M7033" i="1"/>
  <c r="R7033" i="1" s="1"/>
  <c r="M7123" i="1"/>
  <c r="R7123" i="1" s="1"/>
  <c r="M7303" i="1"/>
  <c r="R7303" i="1" s="1"/>
  <c r="M7381" i="1"/>
  <c r="R7381" i="1" s="1"/>
  <c r="M236" i="1"/>
  <c r="R236" i="1" s="1"/>
  <c r="M760" i="1"/>
  <c r="R760" i="1" s="1"/>
  <c r="M1452" i="1"/>
  <c r="R1452" i="1" s="1"/>
  <c r="M1164" i="1"/>
  <c r="R1164" i="1" s="1"/>
  <c r="M1224" i="1"/>
  <c r="R1224" i="1" s="1"/>
  <c r="M2262" i="1"/>
  <c r="R2262" i="1" s="1"/>
  <c r="M2189" i="1"/>
  <c r="R2189" i="1" s="1"/>
  <c r="M1897" i="1"/>
  <c r="R1897" i="1" s="1"/>
  <c r="M2518" i="1"/>
  <c r="R2518" i="1" s="1"/>
  <c r="M2667" i="1"/>
  <c r="R2667" i="1" s="1"/>
  <c r="M2668" i="1"/>
  <c r="R2668" i="1" s="1"/>
  <c r="M3207" i="1"/>
  <c r="R3207" i="1" s="1"/>
  <c r="M3208" i="1"/>
  <c r="R3208" i="1" s="1"/>
  <c r="M3336" i="1"/>
  <c r="R3336" i="1" s="1"/>
  <c r="M4300" i="1"/>
  <c r="R4300" i="1" s="1"/>
  <c r="M4472" i="1"/>
  <c r="R4472" i="1" s="1"/>
  <c r="M4392" i="1"/>
  <c r="R4392" i="1" s="1"/>
  <c r="M4616" i="1"/>
  <c r="R4616" i="1" s="1"/>
  <c r="M4726" i="1"/>
  <c r="R4726" i="1" s="1"/>
  <c r="M4689" i="1"/>
  <c r="R4689" i="1" s="1"/>
  <c r="M4755" i="1"/>
  <c r="R4755" i="1" s="1"/>
  <c r="M4881" i="1"/>
  <c r="R4881" i="1" s="1"/>
  <c r="M4882" i="1"/>
  <c r="R4882" i="1" s="1"/>
  <c r="M4976" i="1"/>
  <c r="R4976" i="1" s="1"/>
  <c r="M5471" i="1"/>
  <c r="R5471" i="1" s="1"/>
  <c r="M5663" i="1"/>
  <c r="R5663" i="1" s="1"/>
  <c r="M6154" i="1"/>
  <c r="R6154" i="1" s="1"/>
  <c r="M6207" i="1"/>
  <c r="R6207" i="1" s="1"/>
  <c r="M6285" i="1"/>
  <c r="R6285" i="1" s="1"/>
  <c r="M6401" i="1"/>
  <c r="R6401" i="1" s="1"/>
  <c r="M6334" i="1"/>
  <c r="R6334" i="1" s="1"/>
  <c r="M6557" i="1"/>
  <c r="R6557" i="1" s="1"/>
  <c r="M6702" i="1"/>
  <c r="R6702" i="1" s="1"/>
  <c r="M7328" i="1"/>
  <c r="R7328" i="1" s="1"/>
  <c r="M7475" i="1"/>
  <c r="R7475" i="1" s="1"/>
  <c r="M141" i="1"/>
  <c r="R141" i="1" s="1"/>
  <c r="M199" i="1"/>
  <c r="R199" i="1" s="1"/>
  <c r="M304" i="1"/>
  <c r="R304" i="1" s="1"/>
  <c r="M599" i="1"/>
  <c r="R599" i="1" s="1"/>
  <c r="M396" i="1"/>
  <c r="R396" i="1" s="1"/>
  <c r="M1032" i="1"/>
  <c r="R1032" i="1" s="1"/>
  <c r="M1225" i="1"/>
  <c r="R1225" i="1" s="1"/>
  <c r="M1364" i="1"/>
  <c r="R1364" i="1" s="1"/>
  <c r="M1639" i="1"/>
  <c r="R1639" i="1" s="1"/>
  <c r="M2608" i="1"/>
  <c r="R2608" i="1" s="1"/>
  <c r="M2719" i="1"/>
  <c r="R2719" i="1" s="1"/>
  <c r="M3005" i="1"/>
  <c r="R3005" i="1" s="1"/>
  <c r="M2780" i="1"/>
  <c r="R2780" i="1" s="1"/>
  <c r="M3370" i="1"/>
  <c r="R3370" i="1" s="1"/>
  <c r="M3418" i="1"/>
  <c r="R3418" i="1" s="1"/>
  <c r="M4473" i="1"/>
  <c r="R4473" i="1" s="1"/>
  <c r="M4301" i="1"/>
  <c r="R4301" i="1" s="1"/>
  <c r="M4302" i="1"/>
  <c r="R4302" i="1" s="1"/>
  <c r="M4977" i="1"/>
  <c r="R4977" i="1" s="1"/>
  <c r="M5042" i="1"/>
  <c r="R5042" i="1" s="1"/>
  <c r="M5371" i="1"/>
  <c r="R5371" i="1" s="1"/>
  <c r="M5438" i="1"/>
  <c r="R5438" i="1" s="1"/>
  <c r="M5472" i="1"/>
  <c r="R5472" i="1" s="1"/>
  <c r="M5473" i="1"/>
  <c r="R5473" i="1" s="1"/>
  <c r="M5935" i="1"/>
  <c r="R5935" i="1" s="1"/>
  <c r="M6000" i="1"/>
  <c r="R6000" i="1" s="1"/>
  <c r="M6286" i="1"/>
  <c r="R6286" i="1" s="1"/>
  <c r="M6253" i="1"/>
  <c r="R6253" i="1" s="1"/>
  <c r="M6402" i="1"/>
  <c r="R6402" i="1" s="1"/>
  <c r="M6474" i="1"/>
  <c r="R6474" i="1" s="1"/>
  <c r="M7368" i="1"/>
  <c r="R7368" i="1" s="1"/>
  <c r="M7448" i="1"/>
  <c r="R7448" i="1" s="1"/>
  <c r="M200" i="1"/>
  <c r="R200" i="1" s="1"/>
  <c r="M201" i="1"/>
  <c r="R201" i="1" s="1"/>
  <c r="M600" i="1"/>
  <c r="R600" i="1" s="1"/>
  <c r="M761" i="1"/>
  <c r="R761" i="1" s="1"/>
  <c r="M762" i="1"/>
  <c r="R762" i="1" s="1"/>
  <c r="M1453" i="1"/>
  <c r="R1453" i="1" s="1"/>
  <c r="M1296" i="1"/>
  <c r="R1296" i="1" s="1"/>
  <c r="M2120" i="1"/>
  <c r="R2120" i="1" s="1"/>
  <c r="M2121" i="1"/>
  <c r="R2121" i="1" s="1"/>
  <c r="M3006" i="1"/>
  <c r="R3006" i="1" s="1"/>
  <c r="M3039" i="1"/>
  <c r="R3039" i="1" s="1"/>
  <c r="M3337" i="1"/>
  <c r="R3337" i="1" s="1"/>
  <c r="M4393" i="1"/>
  <c r="R4393" i="1" s="1"/>
  <c r="M4303" i="1"/>
  <c r="R4303" i="1" s="1"/>
  <c r="M4394" i="1"/>
  <c r="R4394" i="1" s="1"/>
  <c r="M4195" i="1"/>
  <c r="R4195" i="1" s="1"/>
  <c r="M4950" i="1"/>
  <c r="R4950" i="1" s="1"/>
  <c r="M5141" i="1"/>
  <c r="R5141" i="1" s="1"/>
  <c r="M5260" i="1"/>
  <c r="R5260" i="1" s="1"/>
  <c r="M5261" i="1"/>
  <c r="R5261" i="1" s="1"/>
  <c r="M5420" i="1"/>
  <c r="R5420" i="1" s="1"/>
  <c r="M5558" i="1"/>
  <c r="R5558" i="1" s="1"/>
  <c r="M5702" i="1"/>
  <c r="R5702" i="1" s="1"/>
  <c r="M5703" i="1"/>
  <c r="R5703" i="1" s="1"/>
  <c r="M6254" i="1"/>
  <c r="R6254" i="1" s="1"/>
  <c r="M6255" i="1"/>
  <c r="R6255" i="1" s="1"/>
  <c r="M6310" i="1"/>
  <c r="R6310" i="1" s="1"/>
  <c r="M6558" i="1"/>
  <c r="R6558" i="1" s="1"/>
  <c r="M6601" i="1"/>
  <c r="R6601" i="1" s="1"/>
  <c r="M6703" i="1"/>
  <c r="R6703" i="1" s="1"/>
  <c r="M6745" i="1"/>
  <c r="R6745" i="1" s="1"/>
  <c r="M7099" i="1"/>
  <c r="R7099" i="1" s="1"/>
  <c r="M7079" i="1"/>
  <c r="R7079" i="1" s="1"/>
  <c r="M7358" i="1"/>
  <c r="R7358" i="1" s="1"/>
  <c r="M7397" i="1"/>
  <c r="R7397" i="1" s="1"/>
  <c r="M7487" i="1"/>
  <c r="R7487" i="1" s="1"/>
  <c r="M202" i="1"/>
  <c r="R202" i="1" s="1"/>
  <c r="M91" i="1"/>
  <c r="R91" i="1" s="1"/>
  <c r="M488" i="1"/>
  <c r="R488" i="1" s="1"/>
  <c r="M397" i="1"/>
  <c r="R397" i="1" s="1"/>
  <c r="M263" i="1"/>
  <c r="R263" i="1" s="1"/>
  <c r="M398" i="1"/>
  <c r="R398" i="1" s="1"/>
  <c r="M912" i="1"/>
  <c r="R912" i="1" s="1"/>
  <c r="M763" i="1"/>
  <c r="R763" i="1" s="1"/>
  <c r="M1365" i="1"/>
  <c r="R1365" i="1" s="1"/>
  <c r="M1454" i="1"/>
  <c r="R1454" i="1" s="1"/>
  <c r="M1226" i="1"/>
  <c r="R1226" i="1" s="1"/>
  <c r="M1898" i="1"/>
  <c r="R1898" i="1" s="1"/>
  <c r="M1557" i="1"/>
  <c r="R1557" i="1" s="1"/>
  <c r="M2370" i="1"/>
  <c r="R2370" i="1" s="1"/>
  <c r="M2669" i="1"/>
  <c r="R2669" i="1" s="1"/>
  <c r="M2916" i="1"/>
  <c r="R2916" i="1" s="1"/>
  <c r="M3007" i="1"/>
  <c r="R3007" i="1" s="1"/>
  <c r="M3058" i="1"/>
  <c r="R3058" i="1" s="1"/>
  <c r="M3131" i="1"/>
  <c r="R3131" i="1" s="1"/>
  <c r="M3209" i="1"/>
  <c r="R3209" i="1" s="1"/>
  <c r="M4304" i="1"/>
  <c r="R4304" i="1" s="1"/>
  <c r="M4305" i="1"/>
  <c r="R4305" i="1" s="1"/>
  <c r="M4919" i="1"/>
  <c r="R4919" i="1" s="1"/>
  <c r="M5043" i="1"/>
  <c r="R5043" i="1" s="1"/>
  <c r="M5093" i="1"/>
  <c r="R5093" i="1" s="1"/>
  <c r="M5316" i="1"/>
  <c r="R5316" i="1" s="1"/>
  <c r="M5598" i="1"/>
  <c r="R5598" i="1" s="1"/>
  <c r="M5559" i="1"/>
  <c r="R5559" i="1" s="1"/>
  <c r="M6941" i="1"/>
  <c r="R6941" i="1" s="1"/>
  <c r="M7190" i="1"/>
  <c r="R7190" i="1" s="1"/>
  <c r="M7207" i="1"/>
  <c r="R7207" i="1" s="1"/>
  <c r="M601" i="1"/>
  <c r="R601" i="1" s="1"/>
  <c r="M399" i="1"/>
  <c r="R399" i="1" s="1"/>
  <c r="M489" i="1"/>
  <c r="R489" i="1" s="1"/>
  <c r="M490" i="1"/>
  <c r="R490" i="1" s="1"/>
  <c r="M400" i="1"/>
  <c r="R400" i="1" s="1"/>
  <c r="M401" i="1"/>
  <c r="R401" i="1" s="1"/>
  <c r="M764" i="1"/>
  <c r="R764" i="1" s="1"/>
  <c r="M765" i="1"/>
  <c r="R765" i="1" s="1"/>
  <c r="M1112" i="1"/>
  <c r="R1112" i="1" s="1"/>
  <c r="M1033" i="1"/>
  <c r="R1033" i="1" s="1"/>
  <c r="M1455" i="1"/>
  <c r="R1455" i="1" s="1"/>
  <c r="M1227" i="1"/>
  <c r="R1227" i="1" s="1"/>
  <c r="M1815" i="1"/>
  <c r="R1815" i="1" s="1"/>
  <c r="M1816" i="1"/>
  <c r="R1816" i="1" s="1"/>
  <c r="M1899" i="1"/>
  <c r="R1899" i="1" s="1"/>
  <c r="M2002" i="1"/>
  <c r="R2002" i="1" s="1"/>
  <c r="M1900" i="1"/>
  <c r="R1900" i="1" s="1"/>
  <c r="M2519" i="1"/>
  <c r="R2519" i="1" s="1"/>
  <c r="M2609" i="1"/>
  <c r="R2609" i="1" s="1"/>
  <c r="M2850" i="1"/>
  <c r="R2850" i="1" s="1"/>
  <c r="M3008" i="1"/>
  <c r="R3008" i="1" s="1"/>
  <c r="M3338" i="1"/>
  <c r="R3338" i="1" s="1"/>
  <c r="M4196" i="1"/>
  <c r="R4196" i="1" s="1"/>
  <c r="M4756" i="1"/>
  <c r="R4756" i="1" s="1"/>
  <c r="M4781" i="1"/>
  <c r="R4781" i="1" s="1"/>
  <c r="M4883" i="1"/>
  <c r="R4883" i="1" s="1"/>
  <c r="M4920" i="1"/>
  <c r="R4920" i="1" s="1"/>
  <c r="M5142" i="1"/>
  <c r="R5142" i="1" s="1"/>
  <c r="M5317" i="1"/>
  <c r="R5317" i="1" s="1"/>
  <c r="M5494" i="1"/>
  <c r="R5494" i="1" s="1"/>
  <c r="M5869" i="1"/>
  <c r="R5869" i="1" s="1"/>
  <c r="M6046" i="1"/>
  <c r="R6046" i="1" s="1"/>
  <c r="M6155" i="1"/>
  <c r="R6155" i="1" s="1"/>
  <c r="M6359" i="1"/>
  <c r="R6359" i="1" s="1"/>
  <c r="M6818" i="1"/>
  <c r="R6818" i="1" s="1"/>
  <c r="M6788" i="1"/>
  <c r="R6788" i="1" s="1"/>
  <c r="M6819" i="1"/>
  <c r="R6819" i="1" s="1"/>
  <c r="M6942" i="1"/>
  <c r="R6942" i="1" s="1"/>
  <c r="M7208" i="1"/>
  <c r="R7208" i="1" s="1"/>
  <c r="M203" i="1"/>
  <c r="R203" i="1" s="1"/>
  <c r="M402" i="1"/>
  <c r="R402" i="1" s="1"/>
  <c r="M602" i="1"/>
  <c r="R602" i="1" s="1"/>
  <c r="M1034" i="1"/>
  <c r="R1034" i="1" s="1"/>
  <c r="M1035" i="1"/>
  <c r="R1035" i="1" s="1"/>
  <c r="M1036" i="1"/>
  <c r="R1036" i="1" s="1"/>
  <c r="M766" i="1"/>
  <c r="R766" i="1" s="1"/>
  <c r="M1366" i="1"/>
  <c r="R1366" i="1" s="1"/>
  <c r="M1749" i="1"/>
  <c r="R1749" i="1" s="1"/>
  <c r="M1901" i="1"/>
  <c r="R1901" i="1" s="1"/>
  <c r="M2720" i="1"/>
  <c r="R2720" i="1" s="1"/>
  <c r="M2610" i="1"/>
  <c r="R2610" i="1" s="1"/>
  <c r="M2611" i="1"/>
  <c r="R2611" i="1" s="1"/>
  <c r="M2851" i="1"/>
  <c r="R2851" i="1" s="1"/>
  <c r="M3040" i="1"/>
  <c r="R3040" i="1" s="1"/>
  <c r="M3210" i="1"/>
  <c r="R3210" i="1" s="1"/>
  <c r="M4306" i="1"/>
  <c r="R4306" i="1" s="1"/>
  <c r="M4617" i="1"/>
  <c r="R4617" i="1" s="1"/>
  <c r="M4884" i="1"/>
  <c r="R4884" i="1" s="1"/>
  <c r="M5143" i="1"/>
  <c r="R5143" i="1" s="1"/>
  <c r="M5318" i="1"/>
  <c r="R5318" i="1" s="1"/>
  <c r="M5262" i="1"/>
  <c r="R5262" i="1" s="1"/>
  <c r="M5376" i="1"/>
  <c r="R5376" i="1" s="1"/>
  <c r="M5474" i="1"/>
  <c r="R5474" i="1" s="1"/>
  <c r="M5560" i="1"/>
  <c r="R5560" i="1" s="1"/>
  <c r="M5561" i="1"/>
  <c r="R5561" i="1" s="1"/>
  <c r="M5664" i="1"/>
  <c r="R5664" i="1" s="1"/>
  <c r="M6001" i="1"/>
  <c r="R6001" i="1" s="1"/>
  <c r="M6287" i="1"/>
  <c r="R6287" i="1" s="1"/>
  <c r="M6650" i="1"/>
  <c r="R6650" i="1" s="1"/>
  <c r="M6633" i="1"/>
  <c r="R6633" i="1" s="1"/>
  <c r="M6746" i="1"/>
  <c r="R6746" i="1" s="1"/>
  <c r="M6820" i="1"/>
  <c r="R6820" i="1" s="1"/>
  <c r="M7100" i="1"/>
  <c r="R7100" i="1" s="1"/>
  <c r="M27" i="1"/>
  <c r="R27" i="1" s="1"/>
  <c r="M92" i="1"/>
  <c r="R92" i="1" s="1"/>
  <c r="M403" i="1"/>
  <c r="R403" i="1" s="1"/>
  <c r="M913" i="1"/>
  <c r="R913" i="1" s="1"/>
  <c r="M1228" i="1"/>
  <c r="R1228" i="1" s="1"/>
  <c r="M1456" i="1"/>
  <c r="R1456" i="1" s="1"/>
  <c r="M1674" i="1"/>
  <c r="R1674" i="1" s="1"/>
  <c r="M2190" i="1"/>
  <c r="R2190" i="1" s="1"/>
  <c r="M2122" i="1"/>
  <c r="R2122" i="1" s="1"/>
  <c r="M2520" i="1"/>
  <c r="R2520" i="1" s="1"/>
  <c r="M2321" i="1"/>
  <c r="R2321" i="1" s="1"/>
  <c r="M2521" i="1"/>
  <c r="R2521" i="1" s="1"/>
  <c r="M2300" i="1"/>
  <c r="R2300" i="1" s="1"/>
  <c r="M2322" i="1"/>
  <c r="R2322" i="1" s="1"/>
  <c r="M2670" i="1"/>
  <c r="R2670" i="1" s="1"/>
  <c r="M2671" i="1"/>
  <c r="R2671" i="1" s="1"/>
  <c r="M2612" i="1"/>
  <c r="R2612" i="1" s="1"/>
  <c r="M2917" i="1"/>
  <c r="R2917" i="1" s="1"/>
  <c r="M4197" i="1"/>
  <c r="R4197" i="1" s="1"/>
  <c r="M4757" i="1"/>
  <c r="R4757" i="1" s="1"/>
  <c r="M4817" i="1"/>
  <c r="R4817" i="1" s="1"/>
  <c r="M5171" i="1"/>
  <c r="R5171" i="1" s="1"/>
  <c r="M5562" i="1"/>
  <c r="R5562" i="1" s="1"/>
  <c r="M5729" i="1"/>
  <c r="R5729" i="1" s="1"/>
  <c r="M6082" i="1"/>
  <c r="R6082" i="1" s="1"/>
  <c r="M6208" i="1"/>
  <c r="R6208" i="1" s="1"/>
  <c r="M6171" i="1"/>
  <c r="R6171" i="1" s="1"/>
  <c r="M6360" i="1"/>
  <c r="R6360" i="1" s="1"/>
  <c r="M6724" i="1"/>
  <c r="R6724" i="1" s="1"/>
  <c r="M6747" i="1"/>
  <c r="R6747" i="1" s="1"/>
  <c r="M6821" i="1"/>
  <c r="R6821" i="1" s="1"/>
  <c r="M7034" i="1"/>
  <c r="R7034" i="1" s="1"/>
  <c r="M7329" i="1"/>
  <c r="R7329" i="1" s="1"/>
  <c r="M7369" i="1"/>
  <c r="R7369" i="1" s="1"/>
  <c r="M7511" i="1"/>
  <c r="R7511" i="1" s="1"/>
  <c r="M204" i="1"/>
  <c r="R204" i="1" s="1"/>
  <c r="M305" i="1"/>
  <c r="R305" i="1" s="1"/>
  <c r="M767" i="1"/>
  <c r="R767" i="1" s="1"/>
  <c r="M1457" i="1"/>
  <c r="R1457" i="1" s="1"/>
  <c r="M1297" i="1"/>
  <c r="R1297" i="1" s="1"/>
  <c r="M2003" i="1"/>
  <c r="R2003" i="1" s="1"/>
  <c r="M2004" i="1"/>
  <c r="R2004" i="1" s="1"/>
  <c r="M2445" i="1"/>
  <c r="R2445" i="1" s="1"/>
  <c r="M2522" i="1"/>
  <c r="R2522" i="1" s="1"/>
  <c r="M2961" i="1"/>
  <c r="R2961" i="1" s="1"/>
  <c r="M3041" i="1"/>
  <c r="R3041" i="1" s="1"/>
  <c r="M3371" i="1"/>
  <c r="R3371" i="1" s="1"/>
  <c r="M4429" i="1"/>
  <c r="R4429" i="1" s="1"/>
  <c r="M4307" i="1"/>
  <c r="R4307" i="1" s="1"/>
  <c r="M4558" i="1"/>
  <c r="R4558" i="1" s="1"/>
  <c r="M4559" i="1"/>
  <c r="R4559" i="1" s="1"/>
  <c r="M4885" i="1"/>
  <c r="R4885" i="1" s="1"/>
  <c r="M5094" i="1"/>
  <c r="R5094" i="1" s="1"/>
  <c r="M5563" i="1"/>
  <c r="R5563" i="1" s="1"/>
  <c r="M6559" i="1"/>
  <c r="R6559" i="1" s="1"/>
  <c r="M6651" i="1"/>
  <c r="R6651" i="1" s="1"/>
  <c r="M6943" i="1"/>
  <c r="R6943" i="1" s="1"/>
  <c r="M7126" i="1"/>
  <c r="R7126" i="1" s="1"/>
  <c r="M7252" i="1"/>
  <c r="R7252" i="1" s="1"/>
  <c r="M7398" i="1"/>
  <c r="R7398" i="1" s="1"/>
  <c r="M205" i="1"/>
  <c r="R205" i="1" s="1"/>
  <c r="M404" i="1"/>
  <c r="R404" i="1" s="1"/>
  <c r="M491" i="1"/>
  <c r="R491" i="1" s="1"/>
  <c r="M768" i="1"/>
  <c r="R768" i="1" s="1"/>
  <c r="M769" i="1"/>
  <c r="R769" i="1" s="1"/>
  <c r="M914" i="1"/>
  <c r="R914" i="1" s="1"/>
  <c r="M1817" i="1"/>
  <c r="R1817" i="1" s="1"/>
  <c r="M2123" i="1"/>
  <c r="R2123" i="1" s="1"/>
  <c r="M2371" i="1"/>
  <c r="R2371" i="1" s="1"/>
  <c r="M2446" i="1"/>
  <c r="R2446" i="1" s="1"/>
  <c r="M2721" i="1"/>
  <c r="R2721" i="1" s="1"/>
  <c r="M2722" i="1"/>
  <c r="R2722" i="1" s="1"/>
  <c r="M2918" i="1"/>
  <c r="R2918" i="1" s="1"/>
  <c r="M3132" i="1"/>
  <c r="R3132" i="1" s="1"/>
  <c r="M3211" i="1"/>
  <c r="R3211" i="1" s="1"/>
  <c r="M3212" i="1"/>
  <c r="R3212" i="1" s="1"/>
  <c r="M3339" i="1"/>
  <c r="R3339" i="1" s="1"/>
  <c r="M3340" i="1"/>
  <c r="R3340" i="1" s="1"/>
  <c r="M4308" i="1"/>
  <c r="R4308" i="1" s="1"/>
  <c r="M4474" i="1"/>
  <c r="R4474" i="1" s="1"/>
  <c r="M4657" i="1"/>
  <c r="R4657" i="1" s="1"/>
  <c r="M4951" i="1"/>
  <c r="R4951" i="1" s="1"/>
  <c r="M5319" i="1"/>
  <c r="R5319" i="1" s="1"/>
  <c r="M5344" i="1"/>
  <c r="R5344" i="1" s="1"/>
  <c r="M5495" i="1"/>
  <c r="R5495" i="1" s="1"/>
  <c r="M5704" i="1"/>
  <c r="R5704" i="1" s="1"/>
  <c r="M5705" i="1"/>
  <c r="R5705" i="1" s="1"/>
  <c r="M5812" i="1"/>
  <c r="R5812" i="1" s="1"/>
  <c r="M5870" i="1"/>
  <c r="R5870" i="1" s="1"/>
  <c r="M6047" i="1"/>
  <c r="R6047" i="1" s="1"/>
  <c r="M6002" i="1"/>
  <c r="R6002" i="1" s="1"/>
  <c r="M6288" i="1"/>
  <c r="R6288" i="1" s="1"/>
  <c r="M6441" i="1"/>
  <c r="R6441" i="1" s="1"/>
  <c r="M6894" i="1"/>
  <c r="R6894" i="1" s="1"/>
  <c r="M7035" i="1"/>
  <c r="R7035" i="1" s="1"/>
  <c r="M7101" i="1"/>
  <c r="R7101" i="1" s="1"/>
  <c r="M7304" i="1"/>
  <c r="R7304" i="1" s="1"/>
  <c r="M7399" i="1"/>
  <c r="R7399" i="1" s="1"/>
  <c r="M7488" i="1"/>
  <c r="R7488" i="1" s="1"/>
  <c r="M264" i="1"/>
  <c r="R264" i="1" s="1"/>
  <c r="M306" i="1"/>
  <c r="R306" i="1" s="1"/>
  <c r="M265" i="1"/>
  <c r="R265" i="1" s="1"/>
  <c r="M307" i="1"/>
  <c r="R307" i="1" s="1"/>
  <c r="M770" i="1"/>
  <c r="R770" i="1" s="1"/>
  <c r="M1165" i="1"/>
  <c r="R1165" i="1" s="1"/>
  <c r="M1558" i="1"/>
  <c r="R1558" i="1" s="1"/>
  <c r="M2005" i="1"/>
  <c r="R2005" i="1" s="1"/>
  <c r="M1640" i="1"/>
  <c r="R1640" i="1" s="1"/>
  <c r="M1818" i="1"/>
  <c r="R1818" i="1" s="1"/>
  <c r="M2372" i="1"/>
  <c r="R2372" i="1" s="1"/>
  <c r="M2447" i="1"/>
  <c r="R2447" i="1" s="1"/>
  <c r="M2523" i="1"/>
  <c r="R2523" i="1" s="1"/>
  <c r="M2852" i="1"/>
  <c r="R2852" i="1" s="1"/>
  <c r="M2919" i="1"/>
  <c r="R2919" i="1" s="1"/>
  <c r="M3269" i="1"/>
  <c r="R3269" i="1" s="1"/>
  <c r="M3301" i="1"/>
  <c r="R3301" i="1" s="1"/>
  <c r="M4475" i="1"/>
  <c r="R4475" i="1" s="1"/>
  <c r="M4395" i="1"/>
  <c r="R4395" i="1" s="1"/>
  <c r="M4476" i="1"/>
  <c r="R4476" i="1" s="1"/>
  <c r="M4658" i="1"/>
  <c r="R4658" i="1" s="1"/>
  <c r="M4560" i="1"/>
  <c r="R4560" i="1" s="1"/>
  <c r="M4818" i="1"/>
  <c r="R4818" i="1" s="1"/>
  <c r="M5345" i="1"/>
  <c r="R5345" i="1" s="1"/>
  <c r="M5372" i="1"/>
  <c r="R5372" i="1" s="1"/>
  <c r="M5789" i="1"/>
  <c r="R5789" i="1" s="1"/>
  <c r="M5813" i="1"/>
  <c r="R5813" i="1" s="1"/>
  <c r="M5790" i="1"/>
  <c r="R5790" i="1" s="1"/>
  <c r="M6256" i="1"/>
  <c r="R6256" i="1" s="1"/>
  <c r="M6221" i="1"/>
  <c r="R6221" i="1" s="1"/>
  <c r="M6289" i="1"/>
  <c r="R6289" i="1" s="1"/>
  <c r="M6361" i="1"/>
  <c r="R6361" i="1" s="1"/>
  <c r="M6335" i="1"/>
  <c r="R6335" i="1" s="1"/>
  <c r="M6311" i="1"/>
  <c r="R6311" i="1" s="1"/>
  <c r="M6652" i="1"/>
  <c r="R6652" i="1" s="1"/>
  <c r="M7036" i="1"/>
  <c r="R7036" i="1" s="1"/>
  <c r="M7102" i="1"/>
  <c r="R7102" i="1" s="1"/>
  <c r="M7161" i="1"/>
  <c r="R7161" i="1" s="1"/>
  <c r="M7162" i="1"/>
  <c r="R7162" i="1" s="1"/>
  <c r="M7400" i="1"/>
  <c r="R7400" i="1" s="1"/>
  <c r="M93" i="1"/>
  <c r="R93" i="1" s="1"/>
  <c r="M266" i="1"/>
  <c r="R266" i="1" s="1"/>
  <c r="M603" i="1"/>
  <c r="R603" i="1" s="1"/>
  <c r="M604" i="1"/>
  <c r="R604" i="1" s="1"/>
  <c r="M915" i="1"/>
  <c r="R915" i="1" s="1"/>
  <c r="M771" i="1"/>
  <c r="R771" i="1" s="1"/>
  <c r="M1367" i="1"/>
  <c r="R1367" i="1" s="1"/>
  <c r="M1279" i="1"/>
  <c r="R1279" i="1" s="1"/>
  <c r="M2006" i="1"/>
  <c r="R2006" i="1" s="1"/>
  <c r="M1559" i="1"/>
  <c r="R1559" i="1" s="1"/>
  <c r="M1902" i="1"/>
  <c r="R1902" i="1" s="1"/>
  <c r="M2301" i="1"/>
  <c r="R2301" i="1" s="1"/>
  <c r="M2323" i="1"/>
  <c r="R2323" i="1" s="1"/>
  <c r="M2962" i="1"/>
  <c r="R2962" i="1" s="1"/>
  <c r="M2853" i="1"/>
  <c r="R2853" i="1" s="1"/>
  <c r="M3059" i="1"/>
  <c r="R3059" i="1" s="1"/>
  <c r="M3372" i="1"/>
  <c r="R3372" i="1" s="1"/>
  <c r="M4309" i="1"/>
  <c r="R4309" i="1" s="1"/>
  <c r="M4561" i="1"/>
  <c r="R4561" i="1" s="1"/>
  <c r="M4618" i="1"/>
  <c r="R4618" i="1" s="1"/>
  <c r="M4727" i="1"/>
  <c r="R4727" i="1" s="1"/>
  <c r="M4886" i="1"/>
  <c r="R4886" i="1" s="1"/>
  <c r="M5044" i="1"/>
  <c r="R5044" i="1" s="1"/>
  <c r="M5814" i="1"/>
  <c r="R5814" i="1" s="1"/>
  <c r="M5871" i="1"/>
  <c r="R5871" i="1" s="1"/>
  <c r="M5936" i="1"/>
  <c r="R5936" i="1" s="1"/>
  <c r="M6135" i="1"/>
  <c r="R6135" i="1" s="1"/>
  <c r="M6156" i="1"/>
  <c r="R6156" i="1" s="1"/>
  <c r="M6257" i="1"/>
  <c r="R6257" i="1" s="1"/>
  <c r="M6362" i="1"/>
  <c r="R6362" i="1" s="1"/>
  <c r="M6522" i="1"/>
  <c r="R6522" i="1" s="1"/>
  <c r="M6523" i="1"/>
  <c r="R6523" i="1" s="1"/>
  <c r="M6697" i="1"/>
  <c r="R6697" i="1" s="1"/>
  <c r="M6822" i="1"/>
  <c r="R6822" i="1" s="1"/>
  <c r="M6944" i="1"/>
  <c r="R6944" i="1" s="1"/>
  <c r="M7318" i="1"/>
  <c r="R7318" i="1" s="1"/>
  <c r="M142" i="1"/>
  <c r="R142" i="1" s="1"/>
  <c r="M54" i="1"/>
  <c r="R54" i="1" s="1"/>
  <c r="M94" i="1"/>
  <c r="R94" i="1" s="1"/>
  <c r="M143" i="1"/>
  <c r="R143" i="1" s="1"/>
  <c r="M144" i="1"/>
  <c r="R144" i="1" s="1"/>
  <c r="M405" i="1"/>
  <c r="R405" i="1" s="1"/>
  <c r="M267" i="1"/>
  <c r="R267" i="1" s="1"/>
  <c r="M1113" i="1"/>
  <c r="R1113" i="1" s="1"/>
  <c r="M1229" i="1"/>
  <c r="R1229" i="1" s="1"/>
  <c r="M1750" i="1"/>
  <c r="R1750" i="1" s="1"/>
  <c r="M1675" i="1"/>
  <c r="R1675" i="1" s="1"/>
  <c r="M1560" i="1"/>
  <c r="R1560" i="1" s="1"/>
  <c r="M2007" i="1"/>
  <c r="R2007" i="1" s="1"/>
  <c r="M2191" i="1"/>
  <c r="R2191" i="1" s="1"/>
  <c r="M2373" i="1"/>
  <c r="R2373" i="1" s="1"/>
  <c r="M3133" i="1"/>
  <c r="R3133" i="1" s="1"/>
  <c r="M4310" i="1"/>
  <c r="R4310" i="1" s="1"/>
  <c r="M4697" i="1"/>
  <c r="R4697" i="1" s="1"/>
  <c r="M4952" i="1"/>
  <c r="R4952" i="1" s="1"/>
  <c r="M4953" i="1"/>
  <c r="R4953" i="1" s="1"/>
  <c r="M5045" i="1"/>
  <c r="R5045" i="1" s="1"/>
  <c r="M5046" i="1"/>
  <c r="R5046" i="1" s="1"/>
  <c r="M5047" i="1"/>
  <c r="R5047" i="1" s="1"/>
  <c r="M5320" i="1"/>
  <c r="R5320" i="1" s="1"/>
  <c r="M5377" i="1"/>
  <c r="R5377" i="1" s="1"/>
  <c r="M5421" i="1"/>
  <c r="R5421" i="1" s="1"/>
  <c r="M5564" i="1"/>
  <c r="R5564" i="1" s="1"/>
  <c r="M5665" i="1"/>
  <c r="R5665" i="1" s="1"/>
  <c r="M5852" i="1"/>
  <c r="R5852" i="1" s="1"/>
  <c r="M6083" i="1"/>
  <c r="R6083" i="1" s="1"/>
  <c r="M6704" i="1"/>
  <c r="R6704" i="1" s="1"/>
  <c r="M6748" i="1"/>
  <c r="R6748" i="1" s="1"/>
  <c r="M7037" i="1"/>
  <c r="R7037" i="1" s="1"/>
  <c r="M7103" i="1"/>
  <c r="R7103" i="1" s="1"/>
  <c r="M6945" i="1"/>
  <c r="R6945" i="1" s="1"/>
  <c r="M7088" i="1"/>
  <c r="R7088" i="1" s="1"/>
  <c r="M7175" i="1"/>
  <c r="R7175" i="1" s="1"/>
  <c r="M7449" i="1"/>
  <c r="R7449" i="1" s="1"/>
  <c r="M67" i="1"/>
  <c r="R67" i="1" s="1"/>
  <c r="M605" i="1"/>
  <c r="R605" i="1" s="1"/>
  <c r="M606" i="1"/>
  <c r="R606" i="1" s="1"/>
  <c r="M1037" i="1"/>
  <c r="R1037" i="1" s="1"/>
  <c r="M1458" i="1"/>
  <c r="R1458" i="1" s="1"/>
  <c r="M1819" i="1"/>
  <c r="R1819" i="1" s="1"/>
  <c r="M2008" i="1"/>
  <c r="R2008" i="1" s="1"/>
  <c r="M2613" i="1"/>
  <c r="R2613" i="1" s="1"/>
  <c r="M3103" i="1"/>
  <c r="R3103" i="1" s="1"/>
  <c r="M4396" i="1"/>
  <c r="R4396" i="1" s="1"/>
  <c r="M4198" i="1"/>
  <c r="R4198" i="1" s="1"/>
  <c r="M4477" i="1"/>
  <c r="R4477" i="1" s="1"/>
  <c r="M4562" i="1"/>
  <c r="R4562" i="1" s="1"/>
  <c r="M4728" i="1"/>
  <c r="R4728" i="1" s="1"/>
  <c r="M4758" i="1"/>
  <c r="R4758" i="1" s="1"/>
  <c r="M4819" i="1"/>
  <c r="R4819" i="1" s="1"/>
  <c r="M4887" i="1"/>
  <c r="R4887" i="1" s="1"/>
  <c r="M4888" i="1"/>
  <c r="R4888" i="1" s="1"/>
  <c r="M4820" i="1"/>
  <c r="R4820" i="1" s="1"/>
  <c r="M5048" i="1"/>
  <c r="R5048" i="1" s="1"/>
  <c r="M5263" i="1"/>
  <c r="R5263" i="1" s="1"/>
  <c r="M5475" i="1"/>
  <c r="R5475" i="1" s="1"/>
  <c r="M5565" i="1"/>
  <c r="R5565" i="1" s="1"/>
  <c r="M5915" i="1"/>
  <c r="R5915" i="1" s="1"/>
  <c r="M5937" i="1"/>
  <c r="R5937" i="1" s="1"/>
  <c r="M6084" i="1"/>
  <c r="R6084" i="1" s="1"/>
  <c r="M6003" i="1"/>
  <c r="R6003" i="1" s="1"/>
  <c r="M6290" i="1"/>
  <c r="R6290" i="1" s="1"/>
  <c r="M6336" i="1"/>
  <c r="R6336" i="1" s="1"/>
  <c r="M6363" i="1"/>
  <c r="R6363" i="1" s="1"/>
  <c r="M6749" i="1"/>
  <c r="R6749" i="1" s="1"/>
  <c r="M7135" i="1"/>
  <c r="R7135" i="1" s="1"/>
  <c r="M7305" i="1"/>
  <c r="R7305" i="1" s="1"/>
  <c r="M7395" i="1"/>
  <c r="R7395" i="1" s="1"/>
  <c r="M7424" i="1"/>
  <c r="R7424" i="1" s="1"/>
  <c r="M206" i="1"/>
  <c r="R206" i="1" s="1"/>
  <c r="M607" i="1"/>
  <c r="R607" i="1" s="1"/>
  <c r="M406" i="1"/>
  <c r="R406" i="1" s="1"/>
  <c r="M772" i="1"/>
  <c r="R772" i="1" s="1"/>
  <c r="M916" i="1"/>
  <c r="R916" i="1" s="1"/>
  <c r="M917" i="1"/>
  <c r="R917" i="1" s="1"/>
  <c r="M1166" i="1"/>
  <c r="R1166" i="1" s="1"/>
  <c r="M1368" i="1"/>
  <c r="R1368" i="1" s="1"/>
  <c r="M1369" i="1"/>
  <c r="R1369" i="1" s="1"/>
  <c r="M1230" i="1"/>
  <c r="R1230" i="1" s="1"/>
  <c r="M2009" i="1"/>
  <c r="R2009" i="1" s="1"/>
  <c r="M2192" i="1"/>
  <c r="R2192" i="1" s="1"/>
  <c r="M2010" i="1"/>
  <c r="R2010" i="1" s="1"/>
  <c r="M1676" i="1"/>
  <c r="R1676" i="1" s="1"/>
  <c r="M2279" i="1"/>
  <c r="R2279" i="1" s="1"/>
  <c r="M1641" i="1"/>
  <c r="R1641" i="1" s="1"/>
  <c r="M1751" i="1"/>
  <c r="R1751" i="1" s="1"/>
  <c r="M2124" i="1"/>
  <c r="R2124" i="1" s="1"/>
  <c r="M2011" i="1"/>
  <c r="R2011" i="1" s="1"/>
  <c r="M1752" i="1"/>
  <c r="R1752" i="1" s="1"/>
  <c r="M2614" i="1"/>
  <c r="R2614" i="1" s="1"/>
  <c r="M3009" i="1"/>
  <c r="R3009" i="1" s="1"/>
  <c r="M3060" i="1"/>
  <c r="R3060" i="1" s="1"/>
  <c r="M3302" i="1"/>
  <c r="R3302" i="1" s="1"/>
  <c r="M3341" i="1"/>
  <c r="R3341" i="1" s="1"/>
  <c r="M3435" i="1"/>
  <c r="R3435" i="1" s="1"/>
  <c r="M4311" i="1"/>
  <c r="R4311" i="1" s="1"/>
  <c r="M4478" i="1"/>
  <c r="R4478" i="1" s="1"/>
  <c r="M4479" i="1"/>
  <c r="R4479" i="1" s="1"/>
  <c r="M4312" i="1"/>
  <c r="R4312" i="1" s="1"/>
  <c r="M4619" i="1"/>
  <c r="R4619" i="1" s="1"/>
  <c r="M4759" i="1"/>
  <c r="R4759" i="1" s="1"/>
  <c r="M4821" i="1"/>
  <c r="R4821" i="1" s="1"/>
  <c r="M5049" i="1"/>
  <c r="R5049" i="1" s="1"/>
  <c r="M5264" i="1"/>
  <c r="R5264" i="1" s="1"/>
  <c r="M5346" i="1"/>
  <c r="R5346" i="1" s="1"/>
  <c r="M5347" i="1"/>
  <c r="R5347" i="1" s="1"/>
  <c r="M5730" i="1"/>
  <c r="R5730" i="1" s="1"/>
  <c r="M5762" i="1"/>
  <c r="R5762" i="1" s="1"/>
  <c r="M5895" i="1"/>
  <c r="R5895" i="1" s="1"/>
  <c r="M6172" i="1"/>
  <c r="R6172" i="1" s="1"/>
  <c r="M6209" i="1"/>
  <c r="R6209" i="1" s="1"/>
  <c r="M6403" i="1"/>
  <c r="R6403" i="1" s="1"/>
  <c r="M6750" i="1"/>
  <c r="R6750" i="1" s="1"/>
  <c r="M6705" i="1"/>
  <c r="R6705" i="1" s="1"/>
  <c r="M7237" i="1"/>
  <c r="R7237" i="1" s="1"/>
  <c r="M7238" i="1"/>
  <c r="R7238" i="1" s="1"/>
  <c r="M7209" i="1"/>
  <c r="R7209" i="1" s="1"/>
  <c r="M7319" i="1"/>
  <c r="R7319" i="1" s="1"/>
  <c r="M207" i="1"/>
  <c r="R207" i="1" s="1"/>
  <c r="M145" i="1"/>
  <c r="R145" i="1" s="1"/>
  <c r="M208" i="1"/>
  <c r="R208" i="1" s="1"/>
  <c r="M608" i="1"/>
  <c r="R608" i="1" s="1"/>
  <c r="M492" i="1"/>
  <c r="R492" i="1" s="1"/>
  <c r="M268" i="1"/>
  <c r="R268" i="1" s="1"/>
  <c r="M609" i="1"/>
  <c r="R609" i="1" s="1"/>
  <c r="M269" i="1"/>
  <c r="R269" i="1" s="1"/>
  <c r="M2012" i="1"/>
  <c r="R2012" i="1" s="1"/>
  <c r="M2193" i="1"/>
  <c r="R2193" i="1" s="1"/>
  <c r="M1753" i="1"/>
  <c r="R1753" i="1" s="1"/>
  <c r="M2270" i="1"/>
  <c r="R2270" i="1" s="1"/>
  <c r="M1820" i="1"/>
  <c r="R1820" i="1" s="1"/>
  <c r="M2524" i="1"/>
  <c r="R2524" i="1" s="1"/>
  <c r="M2525" i="1"/>
  <c r="R2525" i="1" s="1"/>
  <c r="M2526" i="1"/>
  <c r="R2526" i="1" s="1"/>
  <c r="M2615" i="1"/>
  <c r="R2615" i="1" s="1"/>
  <c r="M2963" i="1"/>
  <c r="R2963" i="1" s="1"/>
  <c r="M2854" i="1"/>
  <c r="R2854" i="1" s="1"/>
  <c r="M3104" i="1"/>
  <c r="R3104" i="1" s="1"/>
  <c r="M3153" i="1"/>
  <c r="R3153" i="1" s="1"/>
  <c r="M3213" i="1"/>
  <c r="R3213" i="1" s="1"/>
  <c r="M4313" i="1"/>
  <c r="R4313" i="1" s="1"/>
  <c r="M4563" i="1"/>
  <c r="R4563" i="1" s="1"/>
  <c r="M4564" i="1"/>
  <c r="R4564" i="1" s="1"/>
  <c r="M5050" i="1"/>
  <c r="R5050" i="1" s="1"/>
  <c r="M5051" i="1"/>
  <c r="R5051" i="1" s="1"/>
  <c r="M5095" i="1"/>
  <c r="R5095" i="1" s="1"/>
  <c r="M5348" i="1"/>
  <c r="R5348" i="1" s="1"/>
  <c r="M5476" i="1"/>
  <c r="R5476" i="1" s="1"/>
  <c r="M5832" i="1"/>
  <c r="R5832" i="1" s="1"/>
  <c r="M5896" i="1"/>
  <c r="R5896" i="1" s="1"/>
  <c r="M5938" i="1"/>
  <c r="R5938" i="1" s="1"/>
  <c r="M6085" i="1"/>
  <c r="R6085" i="1" s="1"/>
  <c r="M6404" i="1"/>
  <c r="R6404" i="1" s="1"/>
  <c r="M6405" i="1"/>
  <c r="R6405" i="1" s="1"/>
  <c r="M6560" i="1"/>
  <c r="R6560" i="1" s="1"/>
  <c r="M6524" i="1"/>
  <c r="R6524" i="1" s="1"/>
  <c r="M6895" i="1"/>
  <c r="R6895" i="1" s="1"/>
  <c r="M7476" i="1"/>
  <c r="R7476" i="1" s="1"/>
  <c r="M28" i="1"/>
  <c r="R28" i="1" s="1"/>
  <c r="M407" i="1"/>
  <c r="R407" i="1" s="1"/>
  <c r="M408" i="1"/>
  <c r="R408" i="1" s="1"/>
  <c r="M409" i="1"/>
  <c r="R409" i="1" s="1"/>
  <c r="M610" i="1"/>
  <c r="R610" i="1" s="1"/>
  <c r="M493" i="1"/>
  <c r="R493" i="1" s="1"/>
  <c r="M270" i="1"/>
  <c r="R270" i="1" s="1"/>
  <c r="M611" i="1"/>
  <c r="R611" i="1" s="1"/>
  <c r="M918" i="1"/>
  <c r="R918" i="1" s="1"/>
  <c r="M919" i="1"/>
  <c r="R919" i="1" s="1"/>
  <c r="M773" i="1"/>
  <c r="R773" i="1" s="1"/>
  <c r="M1459" i="1"/>
  <c r="R1459" i="1" s="1"/>
  <c r="M1370" i="1"/>
  <c r="R1370" i="1" s="1"/>
  <c r="M2125" i="1"/>
  <c r="R2125" i="1" s="1"/>
  <c r="M2013" i="1"/>
  <c r="R2013" i="1" s="1"/>
  <c r="M2194" i="1"/>
  <c r="R2194" i="1" s="1"/>
  <c r="M2264" i="1"/>
  <c r="R2264" i="1" s="1"/>
  <c r="M1754" i="1"/>
  <c r="R1754" i="1" s="1"/>
  <c r="M1755" i="1"/>
  <c r="R1755" i="1" s="1"/>
  <c r="M2324" i="1"/>
  <c r="R2324" i="1" s="1"/>
  <c r="M2374" i="1"/>
  <c r="R2374" i="1" s="1"/>
  <c r="M2448" i="1"/>
  <c r="R2448" i="1" s="1"/>
  <c r="M2616" i="1"/>
  <c r="R2616" i="1" s="1"/>
  <c r="M3010" i="1"/>
  <c r="R3010" i="1" s="1"/>
  <c r="M3522" i="1"/>
  <c r="R3522" i="1" s="1"/>
  <c r="M3593" i="1"/>
  <c r="R3593" i="1" s="1"/>
  <c r="M4822" i="1"/>
  <c r="R4822" i="1" s="1"/>
  <c r="M5321" i="1"/>
  <c r="R5321" i="1" s="1"/>
  <c r="M5839" i="1"/>
  <c r="R5839" i="1" s="1"/>
  <c r="M5939" i="1"/>
  <c r="R5939" i="1" s="1"/>
  <c r="M6086" i="1"/>
  <c r="R6086" i="1" s="1"/>
  <c r="M6122" i="1"/>
  <c r="R6122" i="1" s="1"/>
  <c r="M6123" i="1"/>
  <c r="R6123" i="1" s="1"/>
  <c r="M6258" i="1"/>
  <c r="R6258" i="1" s="1"/>
  <c r="M6406" i="1"/>
  <c r="R6406" i="1" s="1"/>
  <c r="M6475" i="1"/>
  <c r="R6475" i="1" s="1"/>
  <c r="M6561" i="1"/>
  <c r="R6561" i="1" s="1"/>
  <c r="M6823" i="1"/>
  <c r="R6823" i="1" s="1"/>
  <c r="M7263" i="1"/>
  <c r="R7263" i="1" s="1"/>
  <c r="M7401" i="1"/>
  <c r="R7401" i="1" s="1"/>
  <c r="M7477" i="1"/>
  <c r="R7477" i="1" s="1"/>
  <c r="M29" i="1"/>
  <c r="R29" i="1" s="1"/>
  <c r="M612" i="1"/>
  <c r="R612" i="1" s="1"/>
  <c r="M410" i="1"/>
  <c r="R410" i="1" s="1"/>
  <c r="M1038" i="1"/>
  <c r="R1038" i="1" s="1"/>
  <c r="M1039" i="1"/>
  <c r="R1039" i="1" s="1"/>
  <c r="M774" i="1"/>
  <c r="R774" i="1" s="1"/>
  <c r="M920" i="1"/>
  <c r="R920" i="1" s="1"/>
  <c r="M921" i="1"/>
  <c r="R921" i="1" s="1"/>
  <c r="M1231" i="1"/>
  <c r="R1231" i="1" s="1"/>
  <c r="M1821" i="1"/>
  <c r="R1821" i="1" s="1"/>
  <c r="M2195" i="1"/>
  <c r="R2195" i="1" s="1"/>
  <c r="M1561" i="1"/>
  <c r="R1561" i="1" s="1"/>
  <c r="M2527" i="1"/>
  <c r="R2527" i="1" s="1"/>
  <c r="M2855" i="1"/>
  <c r="R2855" i="1" s="1"/>
  <c r="M2920" i="1"/>
  <c r="R2920" i="1" s="1"/>
  <c r="M3303" i="1"/>
  <c r="R3303" i="1" s="1"/>
  <c r="M3563" i="1"/>
  <c r="R3563" i="1" s="1"/>
  <c r="M3674" i="1"/>
  <c r="R3674" i="1" s="1"/>
  <c r="M4480" i="1"/>
  <c r="R4480" i="1" s="1"/>
  <c r="M4964" i="1"/>
  <c r="R4964" i="1" s="1"/>
  <c r="M5052" i="1"/>
  <c r="R5052" i="1" s="1"/>
  <c r="M5265" i="1"/>
  <c r="R5265" i="1" s="1"/>
  <c r="M5448" i="1"/>
  <c r="R5448" i="1" s="1"/>
  <c r="M5637" i="1"/>
  <c r="R5637" i="1" s="1"/>
  <c r="M5566" i="1"/>
  <c r="R5566" i="1" s="1"/>
  <c r="M5567" i="1"/>
  <c r="R5567" i="1" s="1"/>
  <c r="M5815" i="1"/>
  <c r="R5815" i="1" s="1"/>
  <c r="M5791" i="1"/>
  <c r="R5791" i="1" s="1"/>
  <c r="M5763" i="1"/>
  <c r="R5763" i="1" s="1"/>
  <c r="M5970" i="1"/>
  <c r="R5970" i="1" s="1"/>
  <c r="M6462" i="1"/>
  <c r="R6462" i="1" s="1"/>
  <c r="M6824" i="1"/>
  <c r="R6824" i="1" s="1"/>
  <c r="M6825" i="1"/>
  <c r="R6825" i="1" s="1"/>
  <c r="M7120" i="1"/>
  <c r="R7120" i="1" s="1"/>
  <c r="M7306" i="1"/>
  <c r="R7306" i="1" s="1"/>
  <c r="M68" i="1"/>
  <c r="R68" i="1" s="1"/>
  <c r="M1040" i="1"/>
  <c r="R1040" i="1" s="1"/>
  <c r="M1041" i="1"/>
  <c r="R1041" i="1" s="1"/>
  <c r="M1042" i="1"/>
  <c r="R1042" i="1" s="1"/>
  <c r="M1167" i="1"/>
  <c r="R1167" i="1" s="1"/>
  <c r="M2014" i="1"/>
  <c r="R2014" i="1" s="1"/>
  <c r="M1677" i="1"/>
  <c r="R1677" i="1" s="1"/>
  <c r="M2196" i="1"/>
  <c r="R2196" i="1" s="1"/>
  <c r="M1903" i="1"/>
  <c r="R1903" i="1" s="1"/>
  <c r="M2449" i="1"/>
  <c r="R2449" i="1" s="1"/>
  <c r="M2528" i="1"/>
  <c r="R2528" i="1" s="1"/>
  <c r="M2921" i="1"/>
  <c r="R2921" i="1" s="1"/>
  <c r="M3154" i="1"/>
  <c r="R3154" i="1" s="1"/>
  <c r="M3689" i="1"/>
  <c r="R3689" i="1" s="1"/>
  <c r="M4199" i="1"/>
  <c r="R4199" i="1" s="1"/>
  <c r="M4397" i="1"/>
  <c r="R4397" i="1" s="1"/>
  <c r="M4565" i="1"/>
  <c r="R4565" i="1" s="1"/>
  <c r="M4823" i="1"/>
  <c r="R4823" i="1" s="1"/>
  <c r="M4954" i="1"/>
  <c r="R4954" i="1" s="1"/>
  <c r="M5266" i="1"/>
  <c r="R5266" i="1" s="1"/>
  <c r="M5172" i="1"/>
  <c r="R5172" i="1" s="1"/>
  <c r="M5622" i="1"/>
  <c r="R5622" i="1" s="1"/>
  <c r="M5706" i="1"/>
  <c r="R5706" i="1" s="1"/>
  <c r="M5666" i="1"/>
  <c r="R5666" i="1" s="1"/>
  <c r="M6087" i="1"/>
  <c r="R6087" i="1" s="1"/>
  <c r="M6442" i="1"/>
  <c r="R6442" i="1" s="1"/>
  <c r="M6463" i="1"/>
  <c r="R6463" i="1" s="1"/>
  <c r="M6896" i="1"/>
  <c r="R6896" i="1" s="1"/>
  <c r="M7104" i="1"/>
  <c r="R7104" i="1" s="1"/>
  <c r="M7136" i="1"/>
  <c r="R7136" i="1" s="1"/>
  <c r="M7435" i="1"/>
  <c r="R7435" i="1" s="1"/>
  <c r="M7495" i="1"/>
  <c r="R7495" i="1" s="1"/>
  <c r="M7518" i="1"/>
  <c r="R7518" i="1" s="1"/>
  <c r="M69" i="1"/>
  <c r="R69" i="1" s="1"/>
  <c r="M411" i="1"/>
  <c r="R411" i="1" s="1"/>
  <c r="M412" i="1"/>
  <c r="R412" i="1" s="1"/>
  <c r="M494" i="1"/>
  <c r="R494" i="1" s="1"/>
  <c r="M1371" i="1"/>
  <c r="R1371" i="1" s="1"/>
  <c r="M1460" i="1"/>
  <c r="R1460" i="1" s="1"/>
  <c r="M1461" i="1"/>
  <c r="R1461" i="1" s="1"/>
  <c r="M1372" i="1"/>
  <c r="R1372" i="1" s="1"/>
  <c r="M1678" i="1"/>
  <c r="R1678" i="1" s="1"/>
  <c r="M2253" i="1"/>
  <c r="R2253" i="1" s="1"/>
  <c r="M2529" i="1"/>
  <c r="R2529" i="1" s="1"/>
  <c r="M2325" i="1"/>
  <c r="R2325" i="1" s="1"/>
  <c r="M2326" i="1"/>
  <c r="R2326" i="1" s="1"/>
  <c r="M2375" i="1"/>
  <c r="R2375" i="1" s="1"/>
  <c r="M2964" i="1"/>
  <c r="R2964" i="1" s="1"/>
  <c r="M3214" i="1"/>
  <c r="R3214" i="1" s="1"/>
  <c r="M3447" i="1"/>
  <c r="R3447" i="1" s="1"/>
  <c r="M3747" i="1"/>
  <c r="R3747" i="1" s="1"/>
  <c r="M5477" i="1"/>
  <c r="R5477" i="1" s="1"/>
  <c r="M5568" i="1"/>
  <c r="R5568" i="1" s="1"/>
  <c r="M5623" i="1"/>
  <c r="R5623" i="1" s="1"/>
  <c r="M5667" i="1"/>
  <c r="R5667" i="1" s="1"/>
  <c r="M5764" i="1"/>
  <c r="R5764" i="1" s="1"/>
  <c r="M5816" i="1"/>
  <c r="R5816" i="1" s="1"/>
  <c r="M5872" i="1"/>
  <c r="R5872" i="1" s="1"/>
  <c r="M6210" i="1"/>
  <c r="R6210" i="1" s="1"/>
  <c r="M6222" i="1"/>
  <c r="R6222" i="1" s="1"/>
  <c r="M6312" i="1"/>
  <c r="R6312" i="1" s="1"/>
  <c r="M6443" i="1"/>
  <c r="R6443" i="1" s="1"/>
  <c r="M6789" i="1"/>
  <c r="R6789" i="1" s="1"/>
  <c r="M6946" i="1"/>
  <c r="R6946" i="1" s="1"/>
  <c r="M7176" i="1"/>
  <c r="R7176" i="1" s="1"/>
  <c r="M7163" i="1"/>
  <c r="R7163" i="1" s="1"/>
  <c r="M7253" i="1"/>
  <c r="R7253" i="1" s="1"/>
  <c r="M7496" i="1"/>
  <c r="R7496" i="1" s="1"/>
  <c r="M95" i="1"/>
  <c r="R95" i="1" s="1"/>
  <c r="M613" i="1"/>
  <c r="R613" i="1" s="1"/>
  <c r="M614" i="1"/>
  <c r="R614" i="1" s="1"/>
  <c r="M775" i="1"/>
  <c r="R775" i="1" s="1"/>
  <c r="M1298" i="1"/>
  <c r="R1298" i="1" s="1"/>
  <c r="M1232" i="1"/>
  <c r="R1232" i="1" s="1"/>
  <c r="M1233" i="1"/>
  <c r="R1233" i="1" s="1"/>
  <c r="M1168" i="1"/>
  <c r="R1168" i="1" s="1"/>
  <c r="M2015" i="1"/>
  <c r="R2015" i="1" s="1"/>
  <c r="M1756" i="1"/>
  <c r="R1756" i="1" s="1"/>
  <c r="M3105" i="1"/>
  <c r="R3105" i="1" s="1"/>
  <c r="M3134" i="1"/>
  <c r="R3134" i="1" s="1"/>
  <c r="M3419" i="1"/>
  <c r="R3419" i="1" s="1"/>
  <c r="M3615" i="1"/>
  <c r="R3615" i="1" s="1"/>
  <c r="M3663" i="1"/>
  <c r="R3663" i="1" s="1"/>
  <c r="M4566" i="1"/>
  <c r="R4566" i="1" s="1"/>
  <c r="M4659" i="1"/>
  <c r="R4659" i="1" s="1"/>
  <c r="M4660" i="1"/>
  <c r="R4660" i="1" s="1"/>
  <c r="M4620" i="1"/>
  <c r="R4620" i="1" s="1"/>
  <c r="M4729" i="1"/>
  <c r="R4729" i="1" s="1"/>
  <c r="M4921" i="1"/>
  <c r="R4921" i="1" s="1"/>
  <c r="M4922" i="1"/>
  <c r="R4922" i="1" s="1"/>
  <c r="M5096" i="1"/>
  <c r="R5096" i="1" s="1"/>
  <c r="M5478" i="1"/>
  <c r="R5478" i="1" s="1"/>
  <c r="M5569" i="1"/>
  <c r="R5569" i="1" s="1"/>
  <c r="M6088" i="1"/>
  <c r="R6088" i="1" s="1"/>
  <c r="M6259" i="1"/>
  <c r="R6259" i="1" s="1"/>
  <c r="M6364" i="1"/>
  <c r="R6364" i="1" s="1"/>
  <c r="M6562" i="1"/>
  <c r="R6562" i="1" s="1"/>
  <c r="M6476" i="1"/>
  <c r="R6476" i="1" s="1"/>
  <c r="M6826" i="1"/>
  <c r="R6826" i="1" s="1"/>
  <c r="M7330" i="1"/>
  <c r="R7330" i="1" s="1"/>
  <c r="M243" i="1"/>
  <c r="R243" i="1" s="1"/>
  <c r="M146" i="1"/>
  <c r="R146" i="1" s="1"/>
  <c r="M615" i="1"/>
  <c r="R615" i="1" s="1"/>
  <c r="M413" i="1"/>
  <c r="R413" i="1" s="1"/>
  <c r="M616" i="1"/>
  <c r="R616" i="1" s="1"/>
  <c r="M922" i="1"/>
  <c r="R922" i="1" s="1"/>
  <c r="M923" i="1"/>
  <c r="R923" i="1" s="1"/>
  <c r="M1373" i="1"/>
  <c r="R1373" i="1" s="1"/>
  <c r="M1234" i="1"/>
  <c r="R1234" i="1" s="1"/>
  <c r="M1374" i="1"/>
  <c r="R1374" i="1" s="1"/>
  <c r="M2271" i="1"/>
  <c r="R2271" i="1" s="1"/>
  <c r="M2327" i="1"/>
  <c r="R2327" i="1" s="1"/>
  <c r="M2530" i="1"/>
  <c r="R2530" i="1" s="1"/>
  <c r="M2922" i="1"/>
  <c r="R2922" i="1" s="1"/>
  <c r="M3061" i="1"/>
  <c r="R3061" i="1" s="1"/>
  <c r="M3373" i="1"/>
  <c r="R3373" i="1" s="1"/>
  <c r="M4314" i="1"/>
  <c r="R4314" i="1" s="1"/>
  <c r="M4621" i="1"/>
  <c r="R4621" i="1" s="1"/>
  <c r="M5173" i="1"/>
  <c r="R5173" i="1" s="1"/>
  <c r="M5668" i="1"/>
  <c r="R5668" i="1" s="1"/>
  <c r="M6004" i="1"/>
  <c r="R6004" i="1" s="1"/>
  <c r="M6751" i="1"/>
  <c r="R6751" i="1" s="1"/>
  <c r="M6827" i="1"/>
  <c r="R6827" i="1" s="1"/>
  <c r="M7402" i="1"/>
  <c r="R7402" i="1" s="1"/>
  <c r="M7425" i="1"/>
  <c r="R7425" i="1" s="1"/>
  <c r="M7500" i="1"/>
  <c r="R7500" i="1" s="1"/>
  <c r="M96" i="1"/>
  <c r="R96" i="1" s="1"/>
  <c r="M495" i="1"/>
  <c r="R495" i="1" s="1"/>
  <c r="M414" i="1"/>
  <c r="R414" i="1" s="1"/>
  <c r="M496" i="1"/>
  <c r="R496" i="1" s="1"/>
  <c r="M271" i="1"/>
  <c r="R271" i="1" s="1"/>
  <c r="M617" i="1"/>
  <c r="R617" i="1" s="1"/>
  <c r="M415" i="1"/>
  <c r="R415" i="1" s="1"/>
  <c r="M1043" i="1"/>
  <c r="R1043" i="1" s="1"/>
  <c r="M1044" i="1"/>
  <c r="R1044" i="1" s="1"/>
  <c r="M924" i="1"/>
  <c r="R924" i="1" s="1"/>
  <c r="M925" i="1"/>
  <c r="R925" i="1" s="1"/>
  <c r="M926" i="1"/>
  <c r="R926" i="1" s="1"/>
  <c r="M776" i="1"/>
  <c r="R776" i="1" s="1"/>
  <c r="M1299" i="1"/>
  <c r="R1299" i="1" s="1"/>
  <c r="M1235" i="1"/>
  <c r="R1235" i="1" s="1"/>
  <c r="M2126" i="1"/>
  <c r="R2126" i="1" s="1"/>
  <c r="M1822" i="1"/>
  <c r="R1822" i="1" s="1"/>
  <c r="M2197" i="1"/>
  <c r="R2197" i="1" s="1"/>
  <c r="M2016" i="1"/>
  <c r="R2016" i="1" s="1"/>
  <c r="M1757" i="1"/>
  <c r="R1757" i="1" s="1"/>
  <c r="M2198" i="1"/>
  <c r="R2198" i="1" s="1"/>
  <c r="M2017" i="1"/>
  <c r="R2017" i="1" s="1"/>
  <c r="M1758" i="1"/>
  <c r="R1758" i="1" s="1"/>
  <c r="M2450" i="1"/>
  <c r="R2450" i="1" s="1"/>
  <c r="M2617" i="1"/>
  <c r="R2617" i="1" s="1"/>
  <c r="M2856" i="1"/>
  <c r="R2856" i="1" s="1"/>
  <c r="M2923" i="1"/>
  <c r="R2923" i="1" s="1"/>
  <c r="M2965" i="1"/>
  <c r="R2965" i="1" s="1"/>
  <c r="M2781" i="1"/>
  <c r="R2781" i="1" s="1"/>
  <c r="M2782" i="1"/>
  <c r="R2782" i="1" s="1"/>
  <c r="M3011" i="1"/>
  <c r="R3011" i="1" s="1"/>
  <c r="M3135" i="1"/>
  <c r="R3135" i="1" s="1"/>
  <c r="M3304" i="1"/>
  <c r="R3304" i="1" s="1"/>
  <c r="M3497" i="1"/>
  <c r="R3497" i="1" s="1"/>
  <c r="M3748" i="1"/>
  <c r="R3748" i="1" s="1"/>
  <c r="M3806" i="1"/>
  <c r="R3806" i="1" s="1"/>
  <c r="M3883" i="1"/>
  <c r="R3883" i="1" s="1"/>
  <c r="M3931" i="1"/>
  <c r="R3931" i="1" s="1"/>
  <c r="M3975" i="1"/>
  <c r="R3975" i="1" s="1"/>
  <c r="M4622" i="1"/>
  <c r="R4622" i="1" s="1"/>
  <c r="M4955" i="1"/>
  <c r="R4955" i="1" s="1"/>
  <c r="M5053" i="1"/>
  <c r="R5053" i="1" s="1"/>
  <c r="M5731" i="1"/>
  <c r="R5731" i="1" s="1"/>
  <c r="M5873" i="1"/>
  <c r="R5873" i="1" s="1"/>
  <c r="M6183" i="1"/>
  <c r="R6183" i="1" s="1"/>
  <c r="M6313" i="1"/>
  <c r="R6313" i="1" s="1"/>
  <c r="M6525" i="1"/>
  <c r="R6525" i="1" s="1"/>
  <c r="M6828" i="1"/>
  <c r="R6828" i="1" s="1"/>
  <c r="M6886" i="1"/>
  <c r="R6886" i="1" s="1"/>
  <c r="M7307" i="1"/>
  <c r="R7307" i="1" s="1"/>
  <c r="M7403" i="1"/>
  <c r="R7403" i="1" s="1"/>
  <c r="M7426" i="1"/>
  <c r="R7426" i="1" s="1"/>
  <c r="M497" i="1"/>
  <c r="R497" i="1" s="1"/>
  <c r="M308" i="1"/>
  <c r="R308" i="1" s="1"/>
  <c r="M1114" i="1"/>
  <c r="R1114" i="1" s="1"/>
  <c r="M927" i="1"/>
  <c r="R927" i="1" s="1"/>
  <c r="M777" i="1"/>
  <c r="R777" i="1" s="1"/>
  <c r="M928" i="1"/>
  <c r="R928" i="1" s="1"/>
  <c r="M1462" i="1"/>
  <c r="R1462" i="1" s="1"/>
  <c r="M2018" i="1"/>
  <c r="R2018" i="1" s="1"/>
  <c r="M2127" i="1"/>
  <c r="R2127" i="1" s="1"/>
  <c r="M1562" i="1"/>
  <c r="R1562" i="1" s="1"/>
  <c r="M2019" i="1"/>
  <c r="R2019" i="1" s="1"/>
  <c r="M2128" i="1"/>
  <c r="R2128" i="1" s="1"/>
  <c r="M3012" i="1"/>
  <c r="R3012" i="1" s="1"/>
  <c r="M2924" i="1"/>
  <c r="R2924" i="1" s="1"/>
  <c r="M2783" i="1"/>
  <c r="R2783" i="1" s="1"/>
  <c r="M3062" i="1"/>
  <c r="R3062" i="1" s="1"/>
  <c r="M3168" i="1"/>
  <c r="R3168" i="1" s="1"/>
  <c r="M3420" i="1"/>
  <c r="R3420" i="1" s="1"/>
  <c r="M3594" i="1"/>
  <c r="R3594" i="1" s="1"/>
  <c r="M3807" i="1"/>
  <c r="R3807" i="1" s="1"/>
  <c r="M3884" i="1"/>
  <c r="R3884" i="1" s="1"/>
  <c r="M4315" i="1"/>
  <c r="R4315" i="1" s="1"/>
  <c r="M5144" i="1"/>
  <c r="R5144" i="1" s="1"/>
  <c r="M5267" i="1"/>
  <c r="R5267" i="1" s="1"/>
  <c r="M5422" i="1"/>
  <c r="R5422" i="1" s="1"/>
  <c r="M5378" i="1"/>
  <c r="R5378" i="1" s="1"/>
  <c r="M5599" i="1"/>
  <c r="R5599" i="1" s="1"/>
  <c r="M6211" i="1"/>
  <c r="R6211" i="1" s="1"/>
  <c r="M6365" i="1"/>
  <c r="R6365" i="1" s="1"/>
  <c r="M6653" i="1"/>
  <c r="R6653" i="1" s="1"/>
  <c r="M6829" i="1"/>
  <c r="R6829" i="1" s="1"/>
  <c r="M7038" i="1"/>
  <c r="R7038" i="1" s="1"/>
  <c r="M7089" i="1"/>
  <c r="R7089" i="1" s="1"/>
  <c r="M7331" i="1"/>
  <c r="R7331" i="1" s="1"/>
  <c r="M147" i="1"/>
  <c r="R147" i="1" s="1"/>
  <c r="M618" i="1"/>
  <c r="R618" i="1" s="1"/>
  <c r="M309" i="1"/>
  <c r="R309" i="1" s="1"/>
  <c r="M619" i="1"/>
  <c r="R619" i="1" s="1"/>
  <c r="M778" i="1"/>
  <c r="R778" i="1" s="1"/>
  <c r="M779" i="1"/>
  <c r="R779" i="1" s="1"/>
  <c r="M1115" i="1"/>
  <c r="R1115" i="1" s="1"/>
  <c r="M929" i="1"/>
  <c r="R929" i="1" s="1"/>
  <c r="M930" i="1"/>
  <c r="R930" i="1" s="1"/>
  <c r="M780" i="1"/>
  <c r="R780" i="1" s="1"/>
  <c r="M1116" i="1"/>
  <c r="R1116" i="1" s="1"/>
  <c r="M1280" i="1"/>
  <c r="R1280" i="1" s="1"/>
  <c r="M1236" i="1"/>
  <c r="R1236" i="1" s="1"/>
  <c r="M1463" i="1"/>
  <c r="R1463" i="1" s="1"/>
  <c r="M2129" i="1"/>
  <c r="R2129" i="1" s="1"/>
  <c r="M1563" i="1"/>
  <c r="R1563" i="1" s="1"/>
  <c r="M2020" i="1"/>
  <c r="R2020" i="1" s="1"/>
  <c r="M1823" i="1"/>
  <c r="R1823" i="1" s="1"/>
  <c r="M2531" i="1"/>
  <c r="R2531" i="1" s="1"/>
  <c r="M2532" i="1"/>
  <c r="R2532" i="1" s="1"/>
  <c r="M3013" i="1"/>
  <c r="R3013" i="1" s="1"/>
  <c r="M3270" i="1"/>
  <c r="R3270" i="1" s="1"/>
  <c r="M3448" i="1"/>
  <c r="R3448" i="1" s="1"/>
  <c r="M3866" i="1"/>
  <c r="R3866" i="1" s="1"/>
  <c r="M3932" i="1"/>
  <c r="R3932" i="1" s="1"/>
  <c r="M4481" i="1"/>
  <c r="R4481" i="1" s="1"/>
  <c r="M4316" i="1"/>
  <c r="R4316" i="1" s="1"/>
  <c r="M4567" i="1"/>
  <c r="R4567" i="1" s="1"/>
  <c r="M4824" i="1"/>
  <c r="R4824" i="1" s="1"/>
  <c r="M4889" i="1"/>
  <c r="R4889" i="1" s="1"/>
  <c r="M5423" i="1"/>
  <c r="R5423" i="1" s="1"/>
  <c r="M5449" i="1"/>
  <c r="R5449" i="1" s="1"/>
  <c r="M5479" i="1"/>
  <c r="R5479" i="1" s="1"/>
  <c r="M5624" i="1"/>
  <c r="R5624" i="1" s="1"/>
  <c r="M6366" i="1"/>
  <c r="R6366" i="1" s="1"/>
  <c r="M6337" i="1"/>
  <c r="R6337" i="1" s="1"/>
  <c r="M6752" i="1"/>
  <c r="R6752" i="1" s="1"/>
  <c r="M6830" i="1"/>
  <c r="R6830" i="1" s="1"/>
  <c r="M6928" i="1"/>
  <c r="R6928" i="1" s="1"/>
  <c r="M6947" i="1"/>
  <c r="R6947" i="1" s="1"/>
  <c r="M7264" i="1"/>
  <c r="R7264" i="1" s="1"/>
  <c r="M97" i="1"/>
  <c r="R97" i="1" s="1"/>
  <c r="M620" i="1"/>
  <c r="R620" i="1" s="1"/>
  <c r="M621" i="1"/>
  <c r="R621" i="1" s="1"/>
  <c r="M781" i="1"/>
  <c r="R781" i="1" s="1"/>
  <c r="M782" i="1"/>
  <c r="R782" i="1" s="1"/>
  <c r="M1045" i="1"/>
  <c r="R1045" i="1" s="1"/>
  <c r="M1375" i="1"/>
  <c r="R1375" i="1" s="1"/>
  <c r="M1237" i="1"/>
  <c r="R1237" i="1" s="1"/>
  <c r="M2021" i="1"/>
  <c r="R2021" i="1" s="1"/>
  <c r="M1564" i="1"/>
  <c r="R1564" i="1" s="1"/>
  <c r="M1759" i="1"/>
  <c r="R1759" i="1" s="1"/>
  <c r="M1904" i="1"/>
  <c r="R1904" i="1" s="1"/>
  <c r="M2199" i="1"/>
  <c r="R2199" i="1" s="1"/>
  <c r="M2376" i="1"/>
  <c r="R2376" i="1" s="1"/>
  <c r="M2377" i="1"/>
  <c r="R2377" i="1" s="1"/>
  <c r="M2328" i="1"/>
  <c r="R2328" i="1" s="1"/>
  <c r="M2533" i="1"/>
  <c r="R2533" i="1" s="1"/>
  <c r="M2618" i="1"/>
  <c r="R2618" i="1" s="1"/>
  <c r="M3271" i="1"/>
  <c r="R3271" i="1" s="1"/>
  <c r="M4089" i="1"/>
  <c r="R4089" i="1" s="1"/>
  <c r="M4482" i="1"/>
  <c r="R4482" i="1" s="1"/>
  <c r="M4398" i="1"/>
  <c r="R4398" i="1" s="1"/>
  <c r="M4200" i="1"/>
  <c r="R4200" i="1" s="1"/>
  <c r="M4399" i="1"/>
  <c r="R4399" i="1" s="1"/>
  <c r="M5054" i="1"/>
  <c r="R5054" i="1" s="1"/>
  <c r="M5424" i="1"/>
  <c r="R5424" i="1" s="1"/>
  <c r="M5792" i="1"/>
  <c r="R5792" i="1" s="1"/>
  <c r="M6005" i="1"/>
  <c r="R6005" i="1" s="1"/>
  <c r="M6314" i="1"/>
  <c r="R6314" i="1" s="1"/>
  <c r="M6831" i="1"/>
  <c r="R6831" i="1" s="1"/>
  <c r="M6832" i="1"/>
  <c r="R6832" i="1" s="1"/>
  <c r="M7039" i="1"/>
  <c r="R7039" i="1" s="1"/>
  <c r="M6948" i="1"/>
  <c r="R6948" i="1" s="1"/>
  <c r="M7254" i="1"/>
  <c r="R7254" i="1" s="1"/>
  <c r="M7332" i="1"/>
  <c r="R7332" i="1" s="1"/>
  <c r="M7390" i="1"/>
  <c r="R7390" i="1" s="1"/>
  <c r="M98" i="1"/>
  <c r="R98" i="1" s="1"/>
  <c r="M244" i="1"/>
  <c r="R244" i="1" s="1"/>
  <c r="M416" i="1"/>
  <c r="R416" i="1" s="1"/>
  <c r="M498" i="1"/>
  <c r="R498" i="1" s="1"/>
  <c r="M310" i="1"/>
  <c r="R310" i="1" s="1"/>
  <c r="M1376" i="1"/>
  <c r="R1376" i="1" s="1"/>
  <c r="M1464" i="1"/>
  <c r="R1464" i="1" s="1"/>
  <c r="M2200" i="1"/>
  <c r="R2200" i="1" s="1"/>
  <c r="M1760" i="1"/>
  <c r="R1760" i="1" s="1"/>
  <c r="M2022" i="1"/>
  <c r="R2022" i="1" s="1"/>
  <c r="M2023" i="1"/>
  <c r="R2023" i="1" s="1"/>
  <c r="M3421" i="1"/>
  <c r="R3421" i="1" s="1"/>
  <c r="M3374" i="1"/>
  <c r="R3374" i="1" s="1"/>
  <c r="M3375" i="1"/>
  <c r="R3375" i="1" s="1"/>
  <c r="M4057" i="1"/>
  <c r="R4057" i="1" s="1"/>
  <c r="M4153" i="1"/>
  <c r="R4153" i="1" s="1"/>
  <c r="M4317" i="1"/>
  <c r="R4317" i="1" s="1"/>
  <c r="M4760" i="1"/>
  <c r="R4760" i="1" s="1"/>
  <c r="M4782" i="1"/>
  <c r="R4782" i="1" s="1"/>
  <c r="M5268" i="1"/>
  <c r="R5268" i="1" s="1"/>
  <c r="M5322" i="1"/>
  <c r="R5322" i="1" s="1"/>
  <c r="M5570" i="1"/>
  <c r="R5570" i="1" s="1"/>
  <c r="M5600" i="1"/>
  <c r="R5600" i="1" s="1"/>
  <c r="M5765" i="1"/>
  <c r="R5765" i="1" s="1"/>
  <c r="M5874" i="1"/>
  <c r="R5874" i="1" s="1"/>
  <c r="M6184" i="1"/>
  <c r="R6184" i="1" s="1"/>
  <c r="M6367" i="1"/>
  <c r="R6367" i="1" s="1"/>
  <c r="M6563" i="1"/>
  <c r="R6563" i="1" s="1"/>
  <c r="M6753" i="1"/>
  <c r="R6753" i="1" s="1"/>
  <c r="M7040" i="1"/>
  <c r="R7040" i="1" s="1"/>
  <c r="M7090" i="1"/>
  <c r="R7090" i="1" s="1"/>
  <c r="M148" i="1"/>
  <c r="R148" i="1" s="1"/>
  <c r="M149" i="1"/>
  <c r="R149" i="1" s="1"/>
  <c r="M622" i="1"/>
  <c r="R622" i="1" s="1"/>
  <c r="M783" i="1"/>
  <c r="R783" i="1" s="1"/>
  <c r="M1377" i="1"/>
  <c r="R1377" i="1" s="1"/>
  <c r="M1565" i="1"/>
  <c r="R1565" i="1" s="1"/>
  <c r="M2201" i="1"/>
  <c r="R2201" i="1" s="1"/>
  <c r="M1566" i="1"/>
  <c r="R1566" i="1" s="1"/>
  <c r="M1567" i="1"/>
  <c r="R1567" i="1" s="1"/>
  <c r="M2534" i="1"/>
  <c r="R2534" i="1" s="1"/>
  <c r="M2378" i="1"/>
  <c r="R2378" i="1" s="1"/>
  <c r="M3305" i="1"/>
  <c r="R3305" i="1" s="1"/>
  <c r="M3342" i="1"/>
  <c r="R3342" i="1" s="1"/>
  <c r="M3976" i="1"/>
  <c r="R3976" i="1" s="1"/>
  <c r="M4058" i="1"/>
  <c r="R4058" i="1" s="1"/>
  <c r="M4730" i="1"/>
  <c r="R4730" i="1" s="1"/>
  <c r="M4890" i="1"/>
  <c r="R4890" i="1" s="1"/>
  <c r="M5480" i="1"/>
  <c r="R5480" i="1" s="1"/>
  <c r="M5732" i="1"/>
  <c r="R5732" i="1" s="1"/>
  <c r="M5707" i="1"/>
  <c r="R5707" i="1" s="1"/>
  <c r="M5793" i="1"/>
  <c r="R5793" i="1" s="1"/>
  <c r="M5971" i="1"/>
  <c r="R5971" i="1" s="1"/>
  <c r="M5897" i="1"/>
  <c r="R5897" i="1" s="1"/>
  <c r="M5940" i="1"/>
  <c r="R5940" i="1" s="1"/>
  <c r="M5898" i="1"/>
  <c r="R5898" i="1" s="1"/>
  <c r="M6089" i="1"/>
  <c r="R6089" i="1" s="1"/>
  <c r="M6407" i="1"/>
  <c r="R6407" i="1" s="1"/>
  <c r="M6315" i="1"/>
  <c r="R6315" i="1" s="1"/>
  <c r="M6526" i="1"/>
  <c r="R6526" i="1" s="1"/>
  <c r="M6602" i="1"/>
  <c r="R6602" i="1" s="1"/>
  <c r="M6725" i="1"/>
  <c r="R6725" i="1" s="1"/>
  <c r="M6949" i="1"/>
  <c r="R6949" i="1" s="1"/>
  <c r="M6950" i="1"/>
  <c r="R6950" i="1" s="1"/>
  <c r="M7370" i="1"/>
  <c r="R7370" i="1" s="1"/>
  <c r="M417" i="1"/>
  <c r="R417" i="1" s="1"/>
  <c r="M418" i="1"/>
  <c r="R418" i="1" s="1"/>
  <c r="M931" i="1"/>
  <c r="R931" i="1" s="1"/>
  <c r="M1046" i="1"/>
  <c r="R1046" i="1" s="1"/>
  <c r="M1117" i="1"/>
  <c r="R1117" i="1" s="1"/>
  <c r="M1905" i="1"/>
  <c r="R1905" i="1" s="1"/>
  <c r="M2535" i="1"/>
  <c r="R2535" i="1" s="1"/>
  <c r="M2619" i="1"/>
  <c r="R2619" i="1" s="1"/>
  <c r="M2966" i="1"/>
  <c r="R2966" i="1" s="1"/>
  <c r="M3014" i="1"/>
  <c r="R3014" i="1" s="1"/>
  <c r="M3084" i="1"/>
  <c r="R3084" i="1" s="1"/>
  <c r="M3306" i="1"/>
  <c r="R3306" i="1" s="1"/>
  <c r="M3473" i="1"/>
  <c r="R3473" i="1" s="1"/>
  <c r="M3616" i="1"/>
  <c r="R3616" i="1" s="1"/>
  <c r="M4017" i="1"/>
  <c r="R4017" i="1" s="1"/>
  <c r="M4201" i="1"/>
  <c r="R4201" i="1" s="1"/>
  <c r="M4318" i="1"/>
  <c r="R4318" i="1" s="1"/>
  <c r="M4319" i="1"/>
  <c r="R4319" i="1" s="1"/>
  <c r="M4568" i="1"/>
  <c r="R4568" i="1" s="1"/>
  <c r="M4783" i="1"/>
  <c r="R4783" i="1" s="1"/>
  <c r="M5055" i="1"/>
  <c r="R5055" i="1" s="1"/>
  <c r="M5269" i="1"/>
  <c r="R5269" i="1" s="1"/>
  <c r="M5425" i="1"/>
  <c r="R5425" i="1" s="1"/>
  <c r="M5426" i="1"/>
  <c r="R5426" i="1" s="1"/>
  <c r="M5941" i="1"/>
  <c r="R5941" i="1" s="1"/>
  <c r="M6654" i="1"/>
  <c r="R6654" i="1" s="1"/>
  <c r="M6603" i="1"/>
  <c r="R6603" i="1" s="1"/>
  <c r="M7177" i="1"/>
  <c r="R7177" i="1" s="1"/>
  <c r="M7396" i="1"/>
  <c r="R7396" i="1" s="1"/>
  <c r="M237" i="1"/>
  <c r="R237" i="1" s="1"/>
  <c r="M1118" i="1"/>
  <c r="R1118" i="1" s="1"/>
  <c r="M1047" i="1"/>
  <c r="R1047" i="1" s="1"/>
  <c r="M932" i="1"/>
  <c r="R932" i="1" s="1"/>
  <c r="M784" i="1"/>
  <c r="R784" i="1" s="1"/>
  <c r="M1906" i="1"/>
  <c r="R1906" i="1" s="1"/>
  <c r="M2202" i="1"/>
  <c r="R2202" i="1" s="1"/>
  <c r="M1679" i="1"/>
  <c r="R1679" i="1" s="1"/>
  <c r="M1907" i="1"/>
  <c r="R1907" i="1" s="1"/>
  <c r="M2379" i="1"/>
  <c r="R2379" i="1" s="1"/>
  <c r="M2451" i="1"/>
  <c r="R2451" i="1" s="1"/>
  <c r="M2380" i="1"/>
  <c r="R2380" i="1" s="1"/>
  <c r="M2452" i="1"/>
  <c r="R2452" i="1" s="1"/>
  <c r="M2620" i="1"/>
  <c r="R2620" i="1" s="1"/>
  <c r="M2621" i="1"/>
  <c r="R2621" i="1" s="1"/>
  <c r="M3015" i="1"/>
  <c r="R3015" i="1" s="1"/>
  <c r="M3307" i="1"/>
  <c r="R3307" i="1" s="1"/>
  <c r="M3308" i="1"/>
  <c r="R3308" i="1" s="1"/>
  <c r="M3675" i="1"/>
  <c r="R3675" i="1" s="1"/>
  <c r="M4320" i="1"/>
  <c r="R4320" i="1" s="1"/>
  <c r="M4321" i="1"/>
  <c r="R4321" i="1" s="1"/>
  <c r="M4673" i="1"/>
  <c r="R4673" i="1" s="1"/>
  <c r="M4623" i="1"/>
  <c r="R4623" i="1" s="1"/>
  <c r="M5145" i="1"/>
  <c r="R5145" i="1" s="1"/>
  <c r="M5270" i="1"/>
  <c r="R5270" i="1" s="1"/>
  <c r="M5747" i="1"/>
  <c r="R5747" i="1" s="1"/>
  <c r="M6338" i="1"/>
  <c r="R6338" i="1" s="1"/>
  <c r="M6368" i="1"/>
  <c r="R6368" i="1" s="1"/>
  <c r="M6339" i="1"/>
  <c r="R6339" i="1" s="1"/>
  <c r="M6316" i="1"/>
  <c r="R6316" i="1" s="1"/>
  <c r="M6477" i="1"/>
  <c r="R6477" i="1" s="1"/>
  <c r="M6478" i="1"/>
  <c r="R6478" i="1" s="1"/>
  <c r="M6655" i="1"/>
  <c r="R6655" i="1" s="1"/>
  <c r="M6754" i="1"/>
  <c r="R6754" i="1" s="1"/>
  <c r="M6833" i="1"/>
  <c r="R6833" i="1" s="1"/>
  <c r="M7121" i="1"/>
  <c r="R7121" i="1" s="1"/>
  <c r="M6951" i="1"/>
  <c r="R6951" i="1" s="1"/>
  <c r="M7359" i="1"/>
  <c r="R7359" i="1" s="1"/>
  <c r="M99" i="1"/>
  <c r="R99" i="1" s="1"/>
  <c r="M209" i="1"/>
  <c r="R209" i="1" s="1"/>
  <c r="M311" i="1"/>
  <c r="R311" i="1" s="1"/>
  <c r="M499" i="1"/>
  <c r="R499" i="1" s="1"/>
  <c r="M623" i="1"/>
  <c r="R623" i="1" s="1"/>
  <c r="M1119" i="1"/>
  <c r="R1119" i="1" s="1"/>
  <c r="M785" i="1"/>
  <c r="R785" i="1" s="1"/>
  <c r="M1378" i="1"/>
  <c r="R1378" i="1" s="1"/>
  <c r="M1238" i="1"/>
  <c r="R1238" i="1" s="1"/>
  <c r="M2130" i="1"/>
  <c r="R2130" i="1" s="1"/>
  <c r="M1568" i="1"/>
  <c r="R1568" i="1" s="1"/>
  <c r="M2024" i="1"/>
  <c r="R2024" i="1" s="1"/>
  <c r="M2254" i="1"/>
  <c r="R2254" i="1" s="1"/>
  <c r="M2453" i="1"/>
  <c r="R2453" i="1" s="1"/>
  <c r="M2454" i="1"/>
  <c r="R2454" i="1" s="1"/>
  <c r="M2302" i="1"/>
  <c r="R2302" i="1" s="1"/>
  <c r="M2784" i="1"/>
  <c r="R2784" i="1" s="1"/>
  <c r="M2785" i="1"/>
  <c r="R2785" i="1" s="1"/>
  <c r="M3176" i="1"/>
  <c r="R3176" i="1" s="1"/>
  <c r="M3215" i="1"/>
  <c r="R3215" i="1" s="1"/>
  <c r="M3505" i="1"/>
  <c r="R3505" i="1" s="1"/>
  <c r="M3850" i="1"/>
  <c r="R3850" i="1" s="1"/>
  <c r="M4400" i="1"/>
  <c r="R4400" i="1" s="1"/>
  <c r="M4202" i="1"/>
  <c r="R4202" i="1" s="1"/>
  <c r="M4674" i="1"/>
  <c r="R4674" i="1" s="1"/>
  <c r="M4624" i="1"/>
  <c r="R4624" i="1" s="1"/>
  <c r="M4569" i="1"/>
  <c r="R4569" i="1" s="1"/>
  <c r="M4731" i="1"/>
  <c r="R4731" i="1" s="1"/>
  <c r="M5708" i="1"/>
  <c r="R5708" i="1" s="1"/>
  <c r="M5899" i="1"/>
  <c r="R5899" i="1" s="1"/>
  <c r="M6260" i="1"/>
  <c r="R6260" i="1" s="1"/>
  <c r="M30" i="1"/>
  <c r="R30" i="1" s="1"/>
  <c r="M55" i="1"/>
  <c r="R55" i="1" s="1"/>
  <c r="M786" i="1"/>
  <c r="R786" i="1" s="1"/>
  <c r="M1300" i="1"/>
  <c r="R1300" i="1" s="1"/>
  <c r="M2025" i="1"/>
  <c r="R2025" i="1" s="1"/>
  <c r="M1569" i="1"/>
  <c r="R1569" i="1" s="1"/>
  <c r="M1716" i="1"/>
  <c r="R1716" i="1" s="1"/>
  <c r="M2308" i="1"/>
  <c r="R2308" i="1" s="1"/>
  <c r="M2672" i="1"/>
  <c r="R2672" i="1" s="1"/>
  <c r="M2622" i="1"/>
  <c r="R2622" i="1" s="1"/>
  <c r="M2786" i="1"/>
  <c r="R2786" i="1" s="1"/>
  <c r="M2787" i="1"/>
  <c r="R2787" i="1" s="1"/>
  <c r="M2857" i="1"/>
  <c r="R2857" i="1" s="1"/>
  <c r="M3343" i="1"/>
  <c r="R3343" i="1" s="1"/>
  <c r="M3449" i="1"/>
  <c r="R3449" i="1" s="1"/>
  <c r="M3764" i="1"/>
  <c r="R3764" i="1" s="1"/>
  <c r="M3867" i="1"/>
  <c r="R3867" i="1" s="1"/>
  <c r="M4401" i="1"/>
  <c r="R4401" i="1" s="1"/>
  <c r="M4675" i="1"/>
  <c r="R4675" i="1" s="1"/>
  <c r="M4761" i="1"/>
  <c r="R4761" i="1" s="1"/>
  <c r="M5056" i="1"/>
  <c r="R5056" i="1" s="1"/>
  <c r="M5427" i="1"/>
  <c r="R5427" i="1" s="1"/>
  <c r="M5496" i="1"/>
  <c r="R5496" i="1" s="1"/>
  <c r="M6408" i="1"/>
  <c r="R6408" i="1" s="1"/>
  <c r="M6564" i="1"/>
  <c r="R6564" i="1" s="1"/>
  <c r="M6834" i="1"/>
  <c r="R6834" i="1" s="1"/>
  <c r="M7041" i="1"/>
  <c r="R7041" i="1" s="1"/>
  <c r="M6952" i="1"/>
  <c r="R6952" i="1" s="1"/>
  <c r="M7308" i="1"/>
  <c r="R7308" i="1" s="1"/>
  <c r="M624" i="1"/>
  <c r="R624" i="1" s="1"/>
  <c r="M419" i="1"/>
  <c r="R419" i="1" s="1"/>
  <c r="M933" i="1"/>
  <c r="R933" i="1" s="1"/>
  <c r="M1239" i="1"/>
  <c r="R1239" i="1" s="1"/>
  <c r="M2131" i="1"/>
  <c r="R2131" i="1" s="1"/>
  <c r="M1824" i="1"/>
  <c r="R1824" i="1" s="1"/>
  <c r="M2026" i="1"/>
  <c r="R2026" i="1" s="1"/>
  <c r="M2536" i="1"/>
  <c r="R2536" i="1" s="1"/>
  <c r="M2788" i="1"/>
  <c r="R2788" i="1" s="1"/>
  <c r="M3042" i="1"/>
  <c r="R3042" i="1" s="1"/>
  <c r="M3063" i="1"/>
  <c r="R3063" i="1" s="1"/>
  <c r="M3216" i="1"/>
  <c r="R3216" i="1" s="1"/>
  <c r="M3808" i="1"/>
  <c r="R3808" i="1" s="1"/>
  <c r="M4322" i="1"/>
  <c r="R4322" i="1" s="1"/>
  <c r="M4323" i="1"/>
  <c r="R4323" i="1" s="1"/>
  <c r="M4762" i="1"/>
  <c r="R4762" i="1" s="1"/>
  <c r="M4690" i="1"/>
  <c r="R4690" i="1" s="1"/>
  <c r="M4791" i="1"/>
  <c r="R4791" i="1" s="1"/>
  <c r="M5837" i="1"/>
  <c r="R5837" i="1" s="1"/>
  <c r="M6006" i="1"/>
  <c r="R6006" i="1" s="1"/>
  <c r="M6048" i="1"/>
  <c r="R6048" i="1" s="1"/>
  <c r="M6124" i="1"/>
  <c r="R6124" i="1" s="1"/>
  <c r="M6261" i="1"/>
  <c r="R6261" i="1" s="1"/>
  <c r="M6340" i="1"/>
  <c r="R6340" i="1" s="1"/>
  <c r="M6479" i="1"/>
  <c r="R6479" i="1" s="1"/>
  <c r="M6565" i="1"/>
  <c r="R6565" i="1" s="1"/>
  <c r="M6480" i="1"/>
  <c r="R6480" i="1" s="1"/>
  <c r="M7042" i="1"/>
  <c r="R7042" i="1" s="1"/>
  <c r="M6953" i="1"/>
  <c r="R6953" i="1" s="1"/>
  <c r="M7265" i="1"/>
  <c r="R7265" i="1" s="1"/>
  <c r="M7467" i="1"/>
  <c r="R7467" i="1" s="1"/>
  <c r="M150" i="1"/>
  <c r="R150" i="1" s="1"/>
  <c r="M787" i="1"/>
  <c r="R787" i="1" s="1"/>
  <c r="M1465" i="1"/>
  <c r="R1465" i="1" s="1"/>
  <c r="M2203" i="1"/>
  <c r="R2203" i="1" s="1"/>
  <c r="M2272" i="1"/>
  <c r="R2272" i="1" s="1"/>
  <c r="M2204" i="1"/>
  <c r="R2204" i="1" s="1"/>
  <c r="M1761" i="1"/>
  <c r="R1761" i="1" s="1"/>
  <c r="M1570" i="1"/>
  <c r="R1570" i="1" s="1"/>
  <c r="M2537" i="1"/>
  <c r="R2537" i="1" s="1"/>
  <c r="M2673" i="1"/>
  <c r="R2673" i="1" s="1"/>
  <c r="M2723" i="1"/>
  <c r="R2723" i="1" s="1"/>
  <c r="M2623" i="1"/>
  <c r="R2623" i="1" s="1"/>
  <c r="M3016" i="1"/>
  <c r="R3016" i="1" s="1"/>
  <c r="M2789" i="1"/>
  <c r="R2789" i="1" s="1"/>
  <c r="M3422" i="1"/>
  <c r="R3422" i="1" s="1"/>
  <c r="M4018" i="1"/>
  <c r="R4018" i="1" s="1"/>
  <c r="M4154" i="1"/>
  <c r="R4154" i="1" s="1"/>
  <c r="M4402" i="1"/>
  <c r="R4402" i="1" s="1"/>
  <c r="M4324" i="1"/>
  <c r="R4324" i="1" s="1"/>
  <c r="M4570" i="1"/>
  <c r="R4570" i="1" s="1"/>
  <c r="M4763" i="1"/>
  <c r="R4763" i="1" s="1"/>
  <c r="M4891" i="1"/>
  <c r="R4891" i="1" s="1"/>
  <c r="M5057" i="1"/>
  <c r="R5057" i="1" s="1"/>
  <c r="M5323" i="1"/>
  <c r="R5323" i="1" s="1"/>
  <c r="M5271" i="1"/>
  <c r="R5271" i="1" s="1"/>
  <c r="M5272" i="1"/>
  <c r="R5272" i="1" s="1"/>
  <c r="M5709" i="1"/>
  <c r="R5709" i="1" s="1"/>
  <c r="M5733" i="1"/>
  <c r="R5733" i="1" s="1"/>
  <c r="M6369" i="1"/>
  <c r="R6369" i="1" s="1"/>
  <c r="M6370" i="1"/>
  <c r="R6370" i="1" s="1"/>
  <c r="M6464" i="1"/>
  <c r="R6464" i="1" s="1"/>
  <c r="M6371" i="1"/>
  <c r="R6371" i="1" s="1"/>
  <c r="M6897" i="1"/>
  <c r="R6897" i="1" s="1"/>
  <c r="M7043" i="1"/>
  <c r="R7043" i="1" s="1"/>
  <c r="M7284" i="1"/>
  <c r="R7284" i="1" s="1"/>
  <c r="M7436" i="1"/>
  <c r="R7436" i="1" s="1"/>
  <c r="M500" i="1"/>
  <c r="R500" i="1" s="1"/>
  <c r="M312" i="1"/>
  <c r="R312" i="1" s="1"/>
  <c r="M272" i="1"/>
  <c r="R272" i="1" s="1"/>
  <c r="M788" i="1"/>
  <c r="R788" i="1" s="1"/>
  <c r="M1120" i="1"/>
  <c r="R1120" i="1" s="1"/>
  <c r="M1169" i="1"/>
  <c r="R1169" i="1" s="1"/>
  <c r="M2027" i="1"/>
  <c r="R2027" i="1" s="1"/>
  <c r="M2205" i="1"/>
  <c r="R2205" i="1" s="1"/>
  <c r="M1571" i="1"/>
  <c r="R1571" i="1" s="1"/>
  <c r="M2206" i="1"/>
  <c r="R2206" i="1" s="1"/>
  <c r="M2538" i="1"/>
  <c r="R2538" i="1" s="1"/>
  <c r="M2455" i="1"/>
  <c r="R2455" i="1" s="1"/>
  <c r="M2724" i="1"/>
  <c r="R2724" i="1" s="1"/>
  <c r="M2624" i="1"/>
  <c r="R2624" i="1" s="1"/>
  <c r="M3169" i="1"/>
  <c r="R3169" i="1" s="1"/>
  <c r="M3309" i="1"/>
  <c r="R3309" i="1" s="1"/>
  <c r="M3676" i="1"/>
  <c r="R3676" i="1" s="1"/>
  <c r="M4035" i="1"/>
  <c r="R4035" i="1" s="1"/>
  <c r="M4059" i="1"/>
  <c r="R4059" i="1" s="1"/>
  <c r="M4140" i="1"/>
  <c r="R4140" i="1" s="1"/>
  <c r="M4403" i="1"/>
  <c r="R4403" i="1" s="1"/>
  <c r="M4325" i="1"/>
  <c r="R4325" i="1" s="1"/>
  <c r="M4625" i="1"/>
  <c r="R4625" i="1" s="1"/>
  <c r="M4892" i="1"/>
  <c r="R4892" i="1" s="1"/>
  <c r="M5273" i="1"/>
  <c r="R5273" i="1" s="1"/>
  <c r="M5274" i="1"/>
  <c r="R5274" i="1" s="1"/>
  <c r="M5275" i="1"/>
  <c r="R5275" i="1" s="1"/>
  <c r="M5669" i="1"/>
  <c r="R5669" i="1" s="1"/>
  <c r="M5670" i="1"/>
  <c r="R5670" i="1" s="1"/>
  <c r="M5766" i="1"/>
  <c r="R5766" i="1" s="1"/>
  <c r="M5853" i="1"/>
  <c r="R5853" i="1" s="1"/>
  <c r="M5854" i="1"/>
  <c r="R5854" i="1" s="1"/>
  <c r="M6007" i="1"/>
  <c r="R6007" i="1" s="1"/>
  <c r="M6049" i="1"/>
  <c r="R6049" i="1" s="1"/>
  <c r="M6212" i="1"/>
  <c r="R6212" i="1" s="1"/>
  <c r="M6291" i="1"/>
  <c r="R6291" i="1" s="1"/>
  <c r="M6566" i="1"/>
  <c r="R6566" i="1" s="1"/>
  <c r="M6604" i="1"/>
  <c r="R6604" i="1" s="1"/>
  <c r="M6898" i="1"/>
  <c r="R6898" i="1" s="1"/>
  <c r="M6954" i="1"/>
  <c r="R6954" i="1" s="1"/>
  <c r="M7164" i="1"/>
  <c r="R7164" i="1" s="1"/>
  <c r="M7266" i="1"/>
  <c r="R7266" i="1" s="1"/>
  <c r="M7391" i="1"/>
  <c r="R7391" i="1" s="1"/>
  <c r="M151" i="1"/>
  <c r="R151" i="1" s="1"/>
  <c r="M100" i="1"/>
  <c r="R100" i="1" s="1"/>
  <c r="M273" i="1"/>
  <c r="R273" i="1" s="1"/>
  <c r="M420" i="1"/>
  <c r="R420" i="1" s="1"/>
  <c r="M274" i="1"/>
  <c r="R274" i="1" s="1"/>
  <c r="M421" i="1"/>
  <c r="R421" i="1" s="1"/>
  <c r="M625" i="1"/>
  <c r="R625" i="1" s="1"/>
  <c r="M1048" i="1"/>
  <c r="R1048" i="1" s="1"/>
  <c r="M1379" i="1"/>
  <c r="R1379" i="1" s="1"/>
  <c r="M1380" i="1"/>
  <c r="R1380" i="1" s="1"/>
  <c r="M2207" i="1"/>
  <c r="R2207" i="1" s="1"/>
  <c r="M1762" i="1"/>
  <c r="R1762" i="1" s="1"/>
  <c r="M1572" i="1"/>
  <c r="R1572" i="1" s="1"/>
  <c r="M2286" i="1"/>
  <c r="R2286" i="1" s="1"/>
  <c r="M2208" i="1"/>
  <c r="R2208" i="1" s="1"/>
  <c r="M2287" i="1"/>
  <c r="R2287" i="1" s="1"/>
  <c r="M2539" i="1"/>
  <c r="R2539" i="1" s="1"/>
  <c r="M2540" i="1"/>
  <c r="R2540" i="1" s="1"/>
  <c r="M2381" i="1"/>
  <c r="R2381" i="1" s="1"/>
  <c r="M2925" i="1"/>
  <c r="R2925" i="1" s="1"/>
  <c r="M2858" i="1"/>
  <c r="R2858" i="1" s="1"/>
  <c r="M3376" i="1"/>
  <c r="R3376" i="1" s="1"/>
  <c r="M3498" i="1"/>
  <c r="R3498" i="1" s="1"/>
  <c r="M3532" i="1"/>
  <c r="R3532" i="1" s="1"/>
  <c r="M4074" i="1"/>
  <c r="R4074" i="1" s="1"/>
  <c r="M4203" i="1"/>
  <c r="R4203" i="1" s="1"/>
  <c r="M4404" i="1"/>
  <c r="R4404" i="1" s="1"/>
  <c r="M4483" i="1"/>
  <c r="R4483" i="1" s="1"/>
  <c r="M4956" i="1"/>
  <c r="R4956" i="1" s="1"/>
  <c r="M5638" i="1"/>
  <c r="R5638" i="1" s="1"/>
  <c r="M5671" i="1"/>
  <c r="R5671" i="1" s="1"/>
  <c r="M5916" i="1"/>
  <c r="R5916" i="1" s="1"/>
  <c r="M6090" i="1"/>
  <c r="R6090" i="1" s="1"/>
  <c r="M6157" i="1"/>
  <c r="R6157" i="1" s="1"/>
  <c r="M6158" i="1"/>
  <c r="R6158" i="1" s="1"/>
  <c r="M6372" i="1"/>
  <c r="R6372" i="1" s="1"/>
  <c r="M6605" i="1"/>
  <c r="R6605" i="1" s="1"/>
  <c r="M6899" i="1"/>
  <c r="R6899" i="1" s="1"/>
  <c r="M6955" i="1"/>
  <c r="R6955" i="1" s="1"/>
  <c r="M7080" i="1"/>
  <c r="R7080" i="1" s="1"/>
  <c r="M7147" i="1"/>
  <c r="R7147" i="1" s="1"/>
  <c r="M7210" i="1"/>
  <c r="R7210" i="1" s="1"/>
  <c r="M7489" i="1"/>
  <c r="R7489" i="1" s="1"/>
  <c r="M7458" i="1"/>
  <c r="R7458" i="1" s="1"/>
  <c r="M210" i="1"/>
  <c r="R210" i="1" s="1"/>
  <c r="M501" i="1"/>
  <c r="R501" i="1" s="1"/>
  <c r="M789" i="1"/>
  <c r="R789" i="1" s="1"/>
  <c r="M790" i="1"/>
  <c r="R790" i="1" s="1"/>
  <c r="M791" i="1"/>
  <c r="R791" i="1" s="1"/>
  <c r="M934" i="1"/>
  <c r="R934" i="1" s="1"/>
  <c r="M1240" i="1"/>
  <c r="R1240" i="1" s="1"/>
  <c r="M1241" i="1"/>
  <c r="R1241" i="1" s="1"/>
  <c r="M1466" i="1"/>
  <c r="R1466" i="1" s="1"/>
  <c r="M1242" i="1"/>
  <c r="R1242" i="1" s="1"/>
  <c r="M2209" i="1"/>
  <c r="R2209" i="1" s="1"/>
  <c r="M1908" i="1"/>
  <c r="R1908" i="1" s="1"/>
  <c r="M1573" i="1"/>
  <c r="R1573" i="1" s="1"/>
  <c r="M2251" i="1"/>
  <c r="R2251" i="1" s="1"/>
  <c r="M2028" i="1"/>
  <c r="R2028" i="1" s="1"/>
  <c r="M1574" i="1"/>
  <c r="R1574" i="1" s="1"/>
  <c r="M2674" i="1"/>
  <c r="R2674" i="1" s="1"/>
  <c r="M2859" i="1"/>
  <c r="R2859" i="1" s="1"/>
  <c r="M3217" i="1"/>
  <c r="R3217" i="1" s="1"/>
  <c r="M3423" i="1"/>
  <c r="R3423" i="1" s="1"/>
  <c r="M3436" i="1"/>
  <c r="R3436" i="1" s="1"/>
  <c r="M3564" i="1"/>
  <c r="R3564" i="1" s="1"/>
  <c r="M3677" i="1"/>
  <c r="R3677" i="1" s="1"/>
  <c r="M3657" i="1"/>
  <c r="R3657" i="1" s="1"/>
  <c r="M3765" i="1"/>
  <c r="R3765" i="1" s="1"/>
  <c r="M3786" i="1"/>
  <c r="R3786" i="1" s="1"/>
  <c r="M3999" i="1"/>
  <c r="R3999" i="1" s="1"/>
  <c r="M4090" i="1"/>
  <c r="R4090" i="1" s="1"/>
  <c r="M4405" i="1"/>
  <c r="R4405" i="1" s="1"/>
  <c r="M4676" i="1"/>
  <c r="R4676" i="1" s="1"/>
  <c r="M4677" i="1"/>
  <c r="R4677" i="1" s="1"/>
  <c r="M4764" i="1"/>
  <c r="R4764" i="1" s="1"/>
  <c r="M4784" i="1"/>
  <c r="R4784" i="1" s="1"/>
  <c r="M5146" i="1"/>
  <c r="R5146" i="1" s="1"/>
  <c r="M5058" i="1"/>
  <c r="R5058" i="1" s="1"/>
  <c r="M5147" i="1"/>
  <c r="R5147" i="1" s="1"/>
  <c r="M5571" i="1"/>
  <c r="R5571" i="1" s="1"/>
  <c r="M6091" i="1"/>
  <c r="R6091" i="1" s="1"/>
  <c r="M6008" i="1"/>
  <c r="R6008" i="1" s="1"/>
  <c r="M6262" i="1"/>
  <c r="R6262" i="1" s="1"/>
  <c r="M6444" i="1"/>
  <c r="R6444" i="1" s="1"/>
  <c r="M6835" i="1"/>
  <c r="R6835" i="1" s="1"/>
  <c r="M6956" i="1"/>
  <c r="R6956" i="1" s="1"/>
  <c r="M7091" i="1"/>
  <c r="R7091" i="1" s="1"/>
  <c r="M7371" i="1"/>
  <c r="R7371" i="1" s="1"/>
  <c r="M1049" i="1"/>
  <c r="R1049" i="1" s="1"/>
  <c r="M1050" i="1"/>
  <c r="R1050" i="1" s="1"/>
  <c r="M935" i="1"/>
  <c r="R935" i="1" s="1"/>
  <c r="M936" i="1"/>
  <c r="R936" i="1" s="1"/>
  <c r="M1381" i="1"/>
  <c r="R1381" i="1" s="1"/>
  <c r="M1575" i="1"/>
  <c r="R1575" i="1" s="1"/>
  <c r="M1576" i="1"/>
  <c r="R1576" i="1" s="1"/>
  <c r="M2210" i="1"/>
  <c r="R2210" i="1" s="1"/>
  <c r="M2211" i="1"/>
  <c r="R2211" i="1" s="1"/>
  <c r="M2273" i="1"/>
  <c r="R2273" i="1" s="1"/>
  <c r="M2541" i="1"/>
  <c r="R2541" i="1" s="1"/>
  <c r="M2725" i="1"/>
  <c r="R2725" i="1" s="1"/>
  <c r="M2675" i="1"/>
  <c r="R2675" i="1" s="1"/>
  <c r="M2726" i="1"/>
  <c r="R2726" i="1" s="1"/>
  <c r="M2625" i="1"/>
  <c r="R2625" i="1" s="1"/>
  <c r="M2860" i="1"/>
  <c r="R2860" i="1" s="1"/>
  <c r="M3182" i="1"/>
  <c r="R3182" i="1" s="1"/>
  <c r="M3155" i="1"/>
  <c r="R3155" i="1" s="1"/>
  <c r="M3554" i="1"/>
  <c r="R3554" i="1" s="1"/>
  <c r="M3565" i="1"/>
  <c r="R3565" i="1" s="1"/>
  <c r="M3617" i="1"/>
  <c r="R3617" i="1" s="1"/>
  <c r="M3787" i="1"/>
  <c r="R3787" i="1" s="1"/>
  <c r="M3809" i="1"/>
  <c r="R3809" i="1" s="1"/>
  <c r="M4091" i="1"/>
  <c r="R4091" i="1" s="1"/>
  <c r="M4406" i="1"/>
  <c r="R4406" i="1" s="1"/>
  <c r="M4732" i="1"/>
  <c r="R4732" i="1" s="1"/>
  <c r="M4801" i="1"/>
  <c r="R4801" i="1" s="1"/>
  <c r="M5180" i="1"/>
  <c r="R5180" i="1" s="1"/>
  <c r="M5481" i="1"/>
  <c r="R5481" i="1" s="1"/>
  <c r="M5672" i="1"/>
  <c r="R5672" i="1" s="1"/>
  <c r="M5794" i="1"/>
  <c r="R5794" i="1" s="1"/>
  <c r="M5900" i="1"/>
  <c r="R5900" i="1" s="1"/>
  <c r="M6215" i="1"/>
  <c r="R6215" i="1" s="1"/>
  <c r="M6445" i="1"/>
  <c r="R6445" i="1" s="1"/>
  <c r="M6481" i="1"/>
  <c r="R6481" i="1" s="1"/>
  <c r="M6656" i="1"/>
  <c r="R6656" i="1" s="1"/>
  <c r="M6657" i="1"/>
  <c r="R6657" i="1" s="1"/>
  <c r="M6957" i="1"/>
  <c r="R6957" i="1" s="1"/>
  <c r="M7239" i="1"/>
  <c r="R7239" i="1" s="1"/>
  <c r="M7267" i="1"/>
  <c r="R7267" i="1" s="1"/>
  <c r="M7320" i="1"/>
  <c r="R7320" i="1" s="1"/>
  <c r="M7404" i="1"/>
  <c r="R7404" i="1" s="1"/>
  <c r="M7501" i="1"/>
  <c r="R7501" i="1" s="1"/>
  <c r="M313" i="1"/>
  <c r="R313" i="1" s="1"/>
  <c r="M422" i="1"/>
  <c r="R422" i="1" s="1"/>
  <c r="M502" i="1"/>
  <c r="R502" i="1" s="1"/>
  <c r="M792" i="1"/>
  <c r="R792" i="1" s="1"/>
  <c r="M937" i="1"/>
  <c r="R937" i="1" s="1"/>
  <c r="M1467" i="1"/>
  <c r="R1467" i="1" s="1"/>
  <c r="M1243" i="1"/>
  <c r="R1243" i="1" s="1"/>
  <c r="M2212" i="1"/>
  <c r="R2212" i="1" s="1"/>
  <c r="M1680" i="1"/>
  <c r="R1680" i="1" s="1"/>
  <c r="M1909" i="1"/>
  <c r="R1909" i="1" s="1"/>
  <c r="M2382" i="1"/>
  <c r="R2382" i="1" s="1"/>
  <c r="M2456" i="1"/>
  <c r="R2456" i="1" s="1"/>
  <c r="M2383" i="1"/>
  <c r="R2383" i="1" s="1"/>
  <c r="M2727" i="1"/>
  <c r="R2727" i="1" s="1"/>
  <c r="M2818" i="1"/>
  <c r="R2818" i="1" s="1"/>
  <c r="M2926" i="1"/>
  <c r="R2926" i="1" s="1"/>
  <c r="M3344" i="1"/>
  <c r="R3344" i="1" s="1"/>
  <c r="M3310" i="1"/>
  <c r="R3310" i="1" s="1"/>
  <c r="M3499" i="1"/>
  <c r="R3499" i="1" s="1"/>
  <c r="M3595" i="1"/>
  <c r="R3595" i="1" s="1"/>
  <c r="M3933" i="1"/>
  <c r="R3933" i="1" s="1"/>
  <c r="M3934" i="1"/>
  <c r="R3934" i="1" s="1"/>
  <c r="M4124" i="1"/>
  <c r="R4124" i="1" s="1"/>
  <c r="M4326" i="1"/>
  <c r="R4326" i="1" s="1"/>
  <c r="M4407" i="1"/>
  <c r="R4407" i="1" s="1"/>
  <c r="M4327" i="1"/>
  <c r="R4327" i="1" s="1"/>
  <c r="M4328" i="1"/>
  <c r="R4328" i="1" s="1"/>
  <c r="M4661" i="1"/>
  <c r="R4661" i="1" s="1"/>
  <c r="M4571" i="1"/>
  <c r="R4571" i="1" s="1"/>
  <c r="M4626" i="1"/>
  <c r="R4626" i="1" s="1"/>
  <c r="M5097" i="1"/>
  <c r="R5097" i="1" s="1"/>
  <c r="M5276" i="1"/>
  <c r="R5276" i="1" s="1"/>
  <c r="M5439" i="1"/>
  <c r="R5439" i="1" s="1"/>
  <c r="M5482" i="1"/>
  <c r="R5482" i="1" s="1"/>
  <c r="M6292" i="1"/>
  <c r="R6292" i="1" s="1"/>
  <c r="M6293" i="1"/>
  <c r="R6293" i="1" s="1"/>
  <c r="M6373" i="1"/>
  <c r="R6373" i="1" s="1"/>
  <c r="M6606" i="1"/>
  <c r="R6606" i="1" s="1"/>
  <c r="M6836" i="1"/>
  <c r="R6836" i="1" s="1"/>
  <c r="M6837" i="1"/>
  <c r="R6837" i="1" s="1"/>
  <c r="M6799" i="1"/>
  <c r="R6799" i="1" s="1"/>
  <c r="M7309" i="1"/>
  <c r="R7309" i="1" s="1"/>
  <c r="M7285" i="1"/>
  <c r="R7285" i="1" s="1"/>
  <c r="M211" i="1"/>
  <c r="R211" i="1" s="1"/>
  <c r="M314" i="1"/>
  <c r="R314" i="1" s="1"/>
  <c r="M626" i="1"/>
  <c r="R626" i="1" s="1"/>
  <c r="M275" i="1"/>
  <c r="R275" i="1" s="1"/>
  <c r="M627" i="1"/>
  <c r="R627" i="1" s="1"/>
  <c r="M315" i="1"/>
  <c r="R315" i="1" s="1"/>
  <c r="M793" i="1"/>
  <c r="R793" i="1" s="1"/>
  <c r="M1133" i="1"/>
  <c r="R1133" i="1" s="1"/>
  <c r="M938" i="1"/>
  <c r="R938" i="1" s="1"/>
  <c r="M1468" i="1"/>
  <c r="R1468" i="1" s="1"/>
  <c r="M2213" i="1"/>
  <c r="R2213" i="1" s="1"/>
  <c r="M1642" i="1"/>
  <c r="R1642" i="1" s="1"/>
  <c r="M1643" i="1"/>
  <c r="R1643" i="1" s="1"/>
  <c r="M1681" i="1"/>
  <c r="R1681" i="1" s="1"/>
  <c r="M1682" i="1"/>
  <c r="R1682" i="1" s="1"/>
  <c r="M1910" i="1"/>
  <c r="R1910" i="1" s="1"/>
  <c r="M2384" i="1"/>
  <c r="R2384" i="1" s="1"/>
  <c r="M2728" i="1"/>
  <c r="R2728" i="1" s="1"/>
  <c r="M2790" i="1"/>
  <c r="R2790" i="1" s="1"/>
  <c r="M3218" i="1"/>
  <c r="R3218" i="1" s="1"/>
  <c r="M3219" i="1"/>
  <c r="R3219" i="1" s="1"/>
  <c r="M3450" i="1"/>
  <c r="R3450" i="1" s="1"/>
  <c r="M3618" i="1"/>
  <c r="R3618" i="1" s="1"/>
  <c r="M3868" i="1"/>
  <c r="R3868" i="1" s="1"/>
  <c r="M4408" i="1"/>
  <c r="R4408" i="1" s="1"/>
  <c r="M4409" i="1"/>
  <c r="R4409" i="1" s="1"/>
  <c r="M4572" i="1"/>
  <c r="R4572" i="1" s="1"/>
  <c r="M4802" i="1"/>
  <c r="R4802" i="1" s="1"/>
  <c r="M5324" i="1"/>
  <c r="R5324" i="1" s="1"/>
  <c r="M5325" i="1"/>
  <c r="R5325" i="1" s="1"/>
  <c r="M5795" i="1"/>
  <c r="R5795" i="1" s="1"/>
  <c r="M6092" i="1"/>
  <c r="R6092" i="1" s="1"/>
  <c r="M6050" i="1"/>
  <c r="R6050" i="1" s="1"/>
  <c r="M6341" i="1"/>
  <c r="R6341" i="1" s="1"/>
  <c r="M6838" i="1"/>
  <c r="R6838" i="1" s="1"/>
  <c r="M6790" i="1"/>
  <c r="R6790" i="1" s="1"/>
  <c r="M6900" i="1"/>
  <c r="R6900" i="1" s="1"/>
  <c r="M6958" i="1"/>
  <c r="R6958" i="1" s="1"/>
  <c r="M7137" i="1"/>
  <c r="R7137" i="1" s="1"/>
  <c r="M7226" i="1"/>
  <c r="R7226" i="1" s="1"/>
  <c r="M7211" i="1"/>
  <c r="R7211" i="1" s="1"/>
  <c r="M7450" i="1"/>
  <c r="R7450" i="1" s="1"/>
  <c r="M7478" i="1"/>
  <c r="R7478" i="1" s="1"/>
  <c r="M152" i="1"/>
  <c r="R152" i="1" s="1"/>
  <c r="M423" i="1"/>
  <c r="R423" i="1" s="1"/>
  <c r="M939" i="1"/>
  <c r="R939" i="1" s="1"/>
  <c r="M1382" i="1"/>
  <c r="R1382" i="1" s="1"/>
  <c r="M1763" i="1"/>
  <c r="R1763" i="1" s="1"/>
  <c r="M1644" i="1"/>
  <c r="R1644" i="1" s="1"/>
  <c r="M2214" i="1"/>
  <c r="R2214" i="1" s="1"/>
  <c r="M1683" i="1"/>
  <c r="R1683" i="1" s="1"/>
  <c r="M2265" i="1"/>
  <c r="R2265" i="1" s="1"/>
  <c r="M2385" i="1"/>
  <c r="R2385" i="1" s="1"/>
  <c r="M2927" i="1"/>
  <c r="R2927" i="1" s="1"/>
  <c r="M2967" i="1"/>
  <c r="R2967" i="1" s="1"/>
  <c r="M3690" i="1"/>
  <c r="R3690" i="1" s="1"/>
  <c r="M3766" i="1"/>
  <c r="R3766" i="1" s="1"/>
  <c r="M3916" i="1"/>
  <c r="R3916" i="1" s="1"/>
  <c r="M4484" i="1"/>
  <c r="R4484" i="1" s="1"/>
  <c r="M4573" i="1"/>
  <c r="R4573" i="1" s="1"/>
  <c r="M4574" i="1"/>
  <c r="R4574" i="1" s="1"/>
  <c r="M4923" i="1"/>
  <c r="R4923" i="1" s="1"/>
  <c r="M5428" i="1"/>
  <c r="R5428" i="1" s="1"/>
  <c r="M5625" i="1"/>
  <c r="R5625" i="1" s="1"/>
  <c r="M5572" i="1"/>
  <c r="R5572" i="1" s="1"/>
  <c r="M5767" i="1"/>
  <c r="R5767" i="1" s="1"/>
  <c r="M5875" i="1"/>
  <c r="R5875" i="1" s="1"/>
  <c r="M5876" i="1"/>
  <c r="R5876" i="1" s="1"/>
  <c r="M6263" i="1"/>
  <c r="R6263" i="1" s="1"/>
  <c r="M6959" i="1"/>
  <c r="R6959" i="1" s="1"/>
  <c r="M7044" i="1"/>
  <c r="R7044" i="1" s="1"/>
  <c r="M7286" i="1"/>
  <c r="R7286" i="1" s="1"/>
  <c r="M7405" i="1"/>
  <c r="R7405" i="1" s="1"/>
  <c r="M7516" i="1"/>
  <c r="R7516" i="1" s="1"/>
  <c r="M503" i="1"/>
  <c r="R503" i="1" s="1"/>
  <c r="M1051" i="1"/>
  <c r="R1051" i="1" s="1"/>
  <c r="M1577" i="1"/>
  <c r="R1577" i="1" s="1"/>
  <c r="M2029" i="1"/>
  <c r="R2029" i="1" s="1"/>
  <c r="M2215" i="1"/>
  <c r="R2215" i="1" s="1"/>
  <c r="M1645" i="1"/>
  <c r="R1645" i="1" s="1"/>
  <c r="M2216" i="1"/>
  <c r="R2216" i="1" s="1"/>
  <c r="M1825" i="1"/>
  <c r="R1825" i="1" s="1"/>
  <c r="M2626" i="1"/>
  <c r="R2626" i="1" s="1"/>
  <c r="M2968" i="1"/>
  <c r="R2968" i="1" s="1"/>
  <c r="M3017" i="1"/>
  <c r="R3017" i="1" s="1"/>
  <c r="M3451" i="1"/>
  <c r="R3451" i="1" s="1"/>
  <c r="M3885" i="1"/>
  <c r="R3885" i="1" s="1"/>
  <c r="M3935" i="1"/>
  <c r="R3935" i="1" s="1"/>
  <c r="M3977" i="1"/>
  <c r="R3977" i="1" s="1"/>
  <c r="M4036" i="1"/>
  <c r="R4036" i="1" s="1"/>
  <c r="M4329" i="1"/>
  <c r="R4329" i="1" s="1"/>
  <c r="M4410" i="1"/>
  <c r="R4410" i="1" s="1"/>
  <c r="M4627" i="1"/>
  <c r="R4627" i="1" s="1"/>
  <c r="M5326" i="1"/>
  <c r="R5326" i="1" s="1"/>
  <c r="M5429" i="1"/>
  <c r="R5429" i="1" s="1"/>
  <c r="M5349" i="1"/>
  <c r="R5349" i="1" s="1"/>
  <c r="M5483" i="1"/>
  <c r="R5483" i="1" s="1"/>
  <c r="M5901" i="1"/>
  <c r="R5901" i="1" s="1"/>
  <c r="M6093" i="1"/>
  <c r="R6093" i="1" s="1"/>
  <c r="M6223" i="1"/>
  <c r="R6223" i="1" s="1"/>
  <c r="M7045" i="1"/>
  <c r="R7045" i="1" s="1"/>
  <c r="M6960" i="1"/>
  <c r="R6960" i="1" s="1"/>
  <c r="M7191" i="1"/>
  <c r="R7191" i="1" s="1"/>
  <c r="M56" i="1"/>
  <c r="R56" i="1" s="1"/>
  <c r="M1052" i="1"/>
  <c r="R1052" i="1" s="1"/>
  <c r="M1301" i="1"/>
  <c r="R1301" i="1" s="1"/>
  <c r="M1188" i="1"/>
  <c r="R1188" i="1" s="1"/>
  <c r="M1383" i="1"/>
  <c r="R1383" i="1" s="1"/>
  <c r="M1244" i="1"/>
  <c r="R1244" i="1" s="1"/>
  <c r="M1911" i="1"/>
  <c r="R1911" i="1" s="1"/>
  <c r="M1578" i="1"/>
  <c r="R1578" i="1" s="1"/>
  <c r="M2030" i="1"/>
  <c r="R2030" i="1" s="1"/>
  <c r="M2217" i="1"/>
  <c r="R2217" i="1" s="1"/>
  <c r="M2386" i="1"/>
  <c r="R2386" i="1" s="1"/>
  <c r="M2819" i="1"/>
  <c r="R2819" i="1" s="1"/>
  <c r="M2791" i="1"/>
  <c r="R2791" i="1" s="1"/>
  <c r="M3183" i="1"/>
  <c r="R3183" i="1" s="1"/>
  <c r="M3177" i="1"/>
  <c r="R3177" i="1" s="1"/>
  <c r="M3184" i="1"/>
  <c r="R3184" i="1" s="1"/>
  <c r="M3851" i="1"/>
  <c r="R3851" i="1" s="1"/>
  <c r="M3936" i="1"/>
  <c r="R3936" i="1" s="1"/>
  <c r="M4019" i="1"/>
  <c r="R4019" i="1" s="1"/>
  <c r="M4411" i="1"/>
  <c r="R4411" i="1" s="1"/>
  <c r="M4485" i="1"/>
  <c r="R4485" i="1" s="1"/>
  <c r="M4486" i="1"/>
  <c r="R4486" i="1" s="1"/>
  <c r="M4575" i="1"/>
  <c r="R4575" i="1" s="1"/>
  <c r="M4785" i="1"/>
  <c r="R4785" i="1" s="1"/>
  <c r="M5277" i="1"/>
  <c r="R5277" i="1" s="1"/>
  <c r="M5573" i="1"/>
  <c r="R5573" i="1" s="1"/>
  <c r="M5710" i="1"/>
  <c r="R5710" i="1" s="1"/>
  <c r="M5673" i="1"/>
  <c r="R5673" i="1" s="1"/>
  <c r="M5711" i="1"/>
  <c r="R5711" i="1" s="1"/>
  <c r="M5674" i="1"/>
  <c r="R5674" i="1" s="1"/>
  <c r="M6482" i="1"/>
  <c r="R6482" i="1" s="1"/>
  <c r="M6527" i="1"/>
  <c r="R6527" i="1" s="1"/>
  <c r="M6528" i="1"/>
  <c r="R6528" i="1" s="1"/>
  <c r="M6658" i="1"/>
  <c r="R6658" i="1" s="1"/>
  <c r="M6755" i="1"/>
  <c r="R6755" i="1" s="1"/>
  <c r="M6839" i="1"/>
  <c r="R6839" i="1" s="1"/>
  <c r="M153" i="1"/>
  <c r="R153" i="1" s="1"/>
  <c r="M316" i="1"/>
  <c r="R316" i="1" s="1"/>
  <c r="M424" i="1"/>
  <c r="R424" i="1" s="1"/>
  <c r="M794" i="1"/>
  <c r="R794" i="1" s="1"/>
  <c r="M795" i="1"/>
  <c r="R795" i="1" s="1"/>
  <c r="M1245" i="1"/>
  <c r="R1245" i="1" s="1"/>
  <c r="M1646" i="1"/>
  <c r="R1646" i="1" s="1"/>
  <c r="M1684" i="1"/>
  <c r="R1684" i="1" s="1"/>
  <c r="M1826" i="1"/>
  <c r="R1826" i="1" s="1"/>
  <c r="M2457" i="1"/>
  <c r="R2457" i="1" s="1"/>
  <c r="M2627" i="1"/>
  <c r="R2627" i="1" s="1"/>
  <c r="M3506" i="1"/>
  <c r="R3506" i="1" s="1"/>
  <c r="M3611" i="1"/>
  <c r="R3611" i="1" s="1"/>
  <c r="M3810" i="1"/>
  <c r="R3810" i="1" s="1"/>
  <c r="M3869" i="1"/>
  <c r="R3869" i="1" s="1"/>
  <c r="M4155" i="1"/>
  <c r="R4155" i="1" s="1"/>
  <c r="M4125" i="1"/>
  <c r="R4125" i="1" s="1"/>
  <c r="M4412" i="1"/>
  <c r="R4412" i="1" s="1"/>
  <c r="M4204" i="1"/>
  <c r="R4204" i="1" s="1"/>
  <c r="M4576" i="1"/>
  <c r="R4576" i="1" s="1"/>
  <c r="M4792" i="1"/>
  <c r="R4792" i="1" s="1"/>
  <c r="M5098" i="1"/>
  <c r="R5098" i="1" s="1"/>
  <c r="M5059" i="1"/>
  <c r="R5059" i="1" s="1"/>
  <c r="M5601" i="1"/>
  <c r="R5601" i="1" s="1"/>
  <c r="M5972" i="1"/>
  <c r="R5972" i="1" s="1"/>
  <c r="M6103" i="1"/>
  <c r="R6103" i="1" s="1"/>
  <c r="M6159" i="1"/>
  <c r="R6159" i="1" s="1"/>
  <c r="M6317" i="1"/>
  <c r="R6317" i="1" s="1"/>
  <c r="M6374" i="1"/>
  <c r="R6374" i="1" s="1"/>
  <c r="M6483" i="1"/>
  <c r="R6483" i="1" s="1"/>
  <c r="M6529" i="1"/>
  <c r="R6529" i="1" s="1"/>
  <c r="M6840" i="1"/>
  <c r="R6840" i="1" s="1"/>
  <c r="M6791" i="1"/>
  <c r="R6791" i="1" s="1"/>
  <c r="M6901" i="1"/>
  <c r="R6901" i="1" s="1"/>
  <c r="M6961" i="1"/>
  <c r="R6961" i="1" s="1"/>
  <c r="M7255" i="1"/>
  <c r="R7255" i="1" s="1"/>
  <c r="M7382" i="1"/>
  <c r="R7382" i="1" s="1"/>
  <c r="M31" i="1"/>
  <c r="R31" i="1" s="1"/>
  <c r="M70" i="1"/>
  <c r="R70" i="1" s="1"/>
  <c r="M101" i="1"/>
  <c r="R101" i="1" s="1"/>
  <c r="M32" i="1"/>
  <c r="R32" i="1" s="1"/>
  <c r="M1053" i="1"/>
  <c r="R1053" i="1" s="1"/>
  <c r="M796" i="1"/>
  <c r="R796" i="1" s="1"/>
  <c r="M1384" i="1"/>
  <c r="R1384" i="1" s="1"/>
  <c r="M1302" i="1"/>
  <c r="R1302" i="1" s="1"/>
  <c r="M1189" i="1"/>
  <c r="R1189" i="1" s="1"/>
  <c r="M1303" i="1"/>
  <c r="R1303" i="1" s="1"/>
  <c r="M1246" i="1"/>
  <c r="R1246" i="1" s="1"/>
  <c r="M1685" i="1"/>
  <c r="R1685" i="1" s="1"/>
  <c r="M1912" i="1"/>
  <c r="R1912" i="1" s="1"/>
  <c r="M2676" i="1"/>
  <c r="R2676" i="1" s="1"/>
  <c r="M3156" i="1"/>
  <c r="R3156" i="1" s="1"/>
  <c r="M3507" i="1"/>
  <c r="R3507" i="1" s="1"/>
  <c r="M3703" i="1"/>
  <c r="R3703" i="1" s="1"/>
  <c r="M4000" i="1"/>
  <c r="R4000" i="1" s="1"/>
  <c r="M4413" i="1"/>
  <c r="R4413" i="1" s="1"/>
  <c r="M4678" i="1"/>
  <c r="R4678" i="1" s="1"/>
  <c r="M5174" i="1"/>
  <c r="R5174" i="1" s="1"/>
  <c r="M5350" i="1"/>
  <c r="R5350" i="1" s="1"/>
  <c r="M5675" i="1"/>
  <c r="R5675" i="1" s="1"/>
  <c r="M5796" i="1"/>
  <c r="R5796" i="1" s="1"/>
  <c r="M6446" i="1"/>
  <c r="R6446" i="1" s="1"/>
  <c r="M7046" i="1"/>
  <c r="R7046" i="1" s="1"/>
  <c r="M33" i="1"/>
  <c r="R33" i="1" s="1"/>
  <c r="M425" i="1"/>
  <c r="R425" i="1" s="1"/>
  <c r="M628" i="1"/>
  <c r="R628" i="1" s="1"/>
  <c r="M1054" i="1"/>
  <c r="R1054" i="1" s="1"/>
  <c r="M797" i="1"/>
  <c r="R797" i="1" s="1"/>
  <c r="M940" i="1"/>
  <c r="R940" i="1" s="1"/>
  <c r="M798" i="1"/>
  <c r="R798" i="1" s="1"/>
  <c r="M1385" i="1"/>
  <c r="R1385" i="1" s="1"/>
  <c r="M1686" i="1"/>
  <c r="R1686" i="1" s="1"/>
  <c r="M1764" i="1"/>
  <c r="R1764" i="1" s="1"/>
  <c r="M2031" i="1"/>
  <c r="R2031" i="1" s="1"/>
  <c r="M2032" i="1"/>
  <c r="R2032" i="1" s="1"/>
  <c r="M2387" i="1"/>
  <c r="R2387" i="1" s="1"/>
  <c r="M2458" i="1"/>
  <c r="R2458" i="1" s="1"/>
  <c r="M2628" i="1"/>
  <c r="R2628" i="1" s="1"/>
  <c r="M3272" i="1"/>
  <c r="R3272" i="1" s="1"/>
  <c r="M3345" i="1"/>
  <c r="R3345" i="1" s="1"/>
  <c r="M3424" i="1"/>
  <c r="R3424" i="1" s="1"/>
  <c r="M3377" i="1"/>
  <c r="R3377" i="1" s="1"/>
  <c r="M3678" i="1"/>
  <c r="R3678" i="1" s="1"/>
  <c r="M4577" i="1"/>
  <c r="R4577" i="1" s="1"/>
  <c r="M5351" i="1"/>
  <c r="R5351" i="1" s="1"/>
  <c r="M5574" i="1"/>
  <c r="R5574" i="1" s="1"/>
  <c r="M5712" i="1"/>
  <c r="R5712" i="1" s="1"/>
  <c r="M5739" i="1"/>
  <c r="R5739" i="1" s="1"/>
  <c r="M6294" i="1"/>
  <c r="R6294" i="1" s="1"/>
  <c r="M6409" i="1"/>
  <c r="R6409" i="1" s="1"/>
  <c r="M6530" i="1"/>
  <c r="R6530" i="1" s="1"/>
  <c r="M6484" i="1"/>
  <c r="R6484" i="1" s="1"/>
  <c r="M6659" i="1"/>
  <c r="R6659" i="1" s="1"/>
  <c r="M7138" i="1"/>
  <c r="R7138" i="1" s="1"/>
  <c r="M212" i="1"/>
  <c r="R212" i="1" s="1"/>
  <c r="M504" i="1"/>
  <c r="R504" i="1" s="1"/>
  <c r="M505" i="1"/>
  <c r="R505" i="1" s="1"/>
  <c r="M317" i="1"/>
  <c r="R317" i="1" s="1"/>
  <c r="M506" i="1"/>
  <c r="R506" i="1" s="1"/>
  <c r="M318" i="1"/>
  <c r="R318" i="1" s="1"/>
  <c r="M1121" i="1"/>
  <c r="R1121" i="1" s="1"/>
  <c r="M799" i="1"/>
  <c r="R799" i="1" s="1"/>
  <c r="M1469" i="1"/>
  <c r="R1469" i="1" s="1"/>
  <c r="M2033" i="1"/>
  <c r="R2033" i="1" s="1"/>
  <c r="M1913" i="1"/>
  <c r="R1913" i="1" s="1"/>
  <c r="M1579" i="1"/>
  <c r="R1579" i="1" s="1"/>
  <c r="M2459" i="1"/>
  <c r="R2459" i="1" s="1"/>
  <c r="M2729" i="1"/>
  <c r="R2729" i="1" s="1"/>
  <c r="M2730" i="1"/>
  <c r="R2730" i="1" s="1"/>
  <c r="M2731" i="1"/>
  <c r="R2731" i="1" s="1"/>
  <c r="M2732" i="1"/>
  <c r="R2732" i="1" s="1"/>
  <c r="M3378" i="1"/>
  <c r="R3378" i="1" s="1"/>
  <c r="M3566" i="1"/>
  <c r="R3566" i="1" s="1"/>
  <c r="M3917" i="1"/>
  <c r="R3917" i="1" s="1"/>
  <c r="M4156" i="1"/>
  <c r="R4156" i="1" s="1"/>
  <c r="M4126" i="1"/>
  <c r="R4126" i="1" s="1"/>
  <c r="M4330" i="1"/>
  <c r="R4330" i="1" s="1"/>
  <c r="M4628" i="1"/>
  <c r="R4628" i="1" s="1"/>
  <c r="M4578" i="1"/>
  <c r="R4578" i="1" s="1"/>
  <c r="M4579" i="1"/>
  <c r="R4579" i="1" s="1"/>
  <c r="M4765" i="1"/>
  <c r="R4765" i="1" s="1"/>
  <c r="M4793" i="1"/>
  <c r="R4793" i="1" s="1"/>
  <c r="M4803" i="1"/>
  <c r="R4803" i="1" s="1"/>
  <c r="M4957" i="1"/>
  <c r="R4957" i="1" s="1"/>
  <c r="M5278" i="1"/>
  <c r="R5278" i="1" s="1"/>
  <c r="M5748" i="1"/>
  <c r="R5748" i="1" s="1"/>
  <c r="M5917" i="1"/>
  <c r="R5917" i="1" s="1"/>
  <c r="M6094" i="1"/>
  <c r="R6094" i="1" s="1"/>
  <c r="M6125" i="1"/>
  <c r="R6125" i="1" s="1"/>
  <c r="M6375" i="1"/>
  <c r="R6375" i="1" s="1"/>
  <c r="M6660" i="1"/>
  <c r="R6660" i="1" s="1"/>
  <c r="M6962" i="1"/>
  <c r="R6962" i="1" s="1"/>
  <c r="M7333" i="1"/>
  <c r="R7333" i="1" s="1"/>
  <c r="M7360" i="1"/>
  <c r="R7360" i="1" s="1"/>
  <c r="M7456" i="1"/>
  <c r="R7456" i="1" s="1"/>
  <c r="M34" i="1"/>
  <c r="R34" i="1" s="1"/>
  <c r="M102" i="1"/>
  <c r="R102" i="1" s="1"/>
  <c r="M103" i="1"/>
  <c r="R103" i="1" s="1"/>
  <c r="M507" i="1"/>
  <c r="R507" i="1" s="1"/>
  <c r="M629" i="1"/>
  <c r="R629" i="1" s="1"/>
  <c r="M426" i="1"/>
  <c r="R426" i="1" s="1"/>
  <c r="M800" i="1"/>
  <c r="R800" i="1" s="1"/>
  <c r="M801" i="1"/>
  <c r="R801" i="1" s="1"/>
  <c r="M802" i="1"/>
  <c r="R802" i="1" s="1"/>
  <c r="M1247" i="1"/>
  <c r="R1247" i="1" s="1"/>
  <c r="M1248" i="1"/>
  <c r="R1248" i="1" s="1"/>
  <c r="M2034" i="1"/>
  <c r="R2034" i="1" s="1"/>
  <c r="M1765" i="1"/>
  <c r="R1765" i="1" s="1"/>
  <c r="M2132" i="1"/>
  <c r="R2132" i="1" s="1"/>
  <c r="M1580" i="1"/>
  <c r="R1580" i="1" s="1"/>
  <c r="M1914" i="1"/>
  <c r="R1914" i="1" s="1"/>
  <c r="M1687" i="1"/>
  <c r="R1687" i="1" s="1"/>
  <c r="M1688" i="1"/>
  <c r="R1688" i="1" s="1"/>
  <c r="M2677" i="1"/>
  <c r="R2677" i="1" s="1"/>
  <c r="M3220" i="1"/>
  <c r="R3220" i="1" s="1"/>
  <c r="M3691" i="1"/>
  <c r="R3691" i="1" s="1"/>
  <c r="M3704" i="1"/>
  <c r="R3704" i="1" s="1"/>
  <c r="M3870" i="1"/>
  <c r="R3870" i="1" s="1"/>
  <c r="M3937" i="1"/>
  <c r="R3937" i="1" s="1"/>
  <c r="M3962" i="1"/>
  <c r="R3962" i="1" s="1"/>
  <c r="M4414" i="1"/>
  <c r="R4414" i="1" s="1"/>
  <c r="M4629" i="1"/>
  <c r="R4629" i="1" s="1"/>
  <c r="M4733" i="1"/>
  <c r="R4733" i="1" s="1"/>
  <c r="M4691" i="1"/>
  <c r="R4691" i="1" s="1"/>
  <c r="M4766" i="1"/>
  <c r="R4766" i="1" s="1"/>
  <c r="M4893" i="1"/>
  <c r="R4893" i="1" s="1"/>
  <c r="M4894" i="1"/>
  <c r="R4894" i="1" s="1"/>
  <c r="M4924" i="1"/>
  <c r="R4924" i="1" s="1"/>
  <c r="M4925" i="1"/>
  <c r="R4925" i="1" s="1"/>
  <c r="M5148" i="1"/>
  <c r="R5148" i="1" s="1"/>
  <c r="M5626" i="1"/>
  <c r="R5626" i="1" s="1"/>
  <c r="M5973" i="1"/>
  <c r="R5973" i="1" s="1"/>
  <c r="M6485" i="1"/>
  <c r="R6485" i="1" s="1"/>
  <c r="M6963" i="1"/>
  <c r="R6963" i="1" s="1"/>
  <c r="M7529" i="1"/>
  <c r="R7529" i="1" s="1"/>
  <c r="M35" i="1"/>
  <c r="R35" i="1" s="1"/>
  <c r="M427" i="1"/>
  <c r="R427" i="1" s="1"/>
  <c r="M941" i="1"/>
  <c r="R941" i="1" s="1"/>
  <c r="M942" i="1"/>
  <c r="R942" i="1" s="1"/>
  <c r="M943" i="1"/>
  <c r="R943" i="1" s="1"/>
  <c r="M1122" i="1"/>
  <c r="R1122" i="1" s="1"/>
  <c r="M1249" i="1"/>
  <c r="R1249" i="1" s="1"/>
  <c r="M1470" i="1"/>
  <c r="R1470" i="1" s="1"/>
  <c r="M1190" i="1"/>
  <c r="R1190" i="1" s="1"/>
  <c r="M2035" i="1"/>
  <c r="R2035" i="1" s="1"/>
  <c r="M1689" i="1"/>
  <c r="R1689" i="1" s="1"/>
  <c r="M2218" i="1"/>
  <c r="R2218" i="1" s="1"/>
  <c r="M2036" i="1"/>
  <c r="R2036" i="1" s="1"/>
  <c r="M1581" i="1"/>
  <c r="R1581" i="1" s="1"/>
  <c r="M1915" i="1"/>
  <c r="R1915" i="1" s="1"/>
  <c r="M2037" i="1"/>
  <c r="R2037" i="1" s="1"/>
  <c r="M2388" i="1"/>
  <c r="R2388" i="1" s="1"/>
  <c r="M2389" i="1"/>
  <c r="R2389" i="1" s="1"/>
  <c r="M3018" i="1"/>
  <c r="R3018" i="1" s="1"/>
  <c r="M2861" i="1"/>
  <c r="R2861" i="1" s="1"/>
  <c r="M2792" i="1"/>
  <c r="R2792" i="1" s="1"/>
  <c r="M2820" i="1"/>
  <c r="R2820" i="1" s="1"/>
  <c r="M3221" i="1"/>
  <c r="R3221" i="1" s="1"/>
  <c r="M3311" i="1"/>
  <c r="R3311" i="1" s="1"/>
  <c r="M3474" i="1"/>
  <c r="R3474" i="1" s="1"/>
  <c r="M3533" i="1"/>
  <c r="R3533" i="1" s="1"/>
  <c r="M3567" i="1"/>
  <c r="R3567" i="1" s="1"/>
  <c r="M3705" i="1"/>
  <c r="R3705" i="1" s="1"/>
  <c r="M4415" i="1"/>
  <c r="R4415" i="1" s="1"/>
  <c r="M4331" i="1"/>
  <c r="R4331" i="1" s="1"/>
  <c r="M4662" i="1"/>
  <c r="R4662" i="1" s="1"/>
  <c r="M4663" i="1"/>
  <c r="R4663" i="1" s="1"/>
  <c r="M4767" i="1"/>
  <c r="R4767" i="1" s="1"/>
  <c r="M4895" i="1"/>
  <c r="R4895" i="1" s="1"/>
  <c r="M5430" i="1"/>
  <c r="R5430" i="1" s="1"/>
  <c r="M5855" i="1"/>
  <c r="R5855" i="1" s="1"/>
  <c r="M6185" i="1"/>
  <c r="R6185" i="1" s="1"/>
  <c r="M6295" i="1"/>
  <c r="R6295" i="1" s="1"/>
  <c r="M6376" i="1"/>
  <c r="R6376" i="1" s="1"/>
  <c r="M630" i="1"/>
  <c r="R630" i="1" s="1"/>
  <c r="M1827" i="1"/>
  <c r="R1827" i="1" s="1"/>
  <c r="M1690" i="1"/>
  <c r="R1690" i="1" s="1"/>
  <c r="M2219" i="1"/>
  <c r="R2219" i="1" s="1"/>
  <c r="M2038" i="1"/>
  <c r="R2038" i="1" s="1"/>
  <c r="M2542" i="1"/>
  <c r="R2542" i="1" s="1"/>
  <c r="M2733" i="1"/>
  <c r="R2733" i="1" s="1"/>
  <c r="M3136" i="1"/>
  <c r="R3136" i="1" s="1"/>
  <c r="M3273" i="1"/>
  <c r="R3273" i="1" s="1"/>
  <c r="M3222" i="1"/>
  <c r="R3222" i="1" s="1"/>
  <c r="M3963" i="1"/>
  <c r="R3963" i="1" s="1"/>
  <c r="M3978" i="1"/>
  <c r="R3978" i="1" s="1"/>
  <c r="M4075" i="1"/>
  <c r="R4075" i="1" s="1"/>
  <c r="M4487" i="1"/>
  <c r="R4487" i="1" s="1"/>
  <c r="M4580" i="1"/>
  <c r="R4580" i="1" s="1"/>
  <c r="M4630" i="1"/>
  <c r="R4630" i="1" s="1"/>
  <c r="M5639" i="1"/>
  <c r="R5639" i="1" s="1"/>
  <c r="M5627" i="1"/>
  <c r="R5627" i="1" s="1"/>
  <c r="M5768" i="1"/>
  <c r="R5768" i="1" s="1"/>
  <c r="M5942" i="1"/>
  <c r="R5942" i="1" s="1"/>
  <c r="M6126" i="1"/>
  <c r="R6126" i="1" s="1"/>
  <c r="M6318" i="1"/>
  <c r="R6318" i="1" s="1"/>
  <c r="M6841" i="1"/>
  <c r="R6841" i="1" s="1"/>
  <c r="M7148" i="1"/>
  <c r="R7148" i="1" s="1"/>
  <c r="M7287" i="1"/>
  <c r="R7287" i="1" s="1"/>
  <c r="M7452" i="1"/>
  <c r="R7452" i="1" s="1"/>
  <c r="M7543" i="1"/>
  <c r="R7543" i="1" s="1"/>
  <c r="M213" i="1"/>
  <c r="R213" i="1" s="1"/>
  <c r="M246" i="1"/>
  <c r="R246" i="1" s="1"/>
  <c r="M508" i="1"/>
  <c r="R508" i="1" s="1"/>
  <c r="M428" i="1"/>
  <c r="R428" i="1" s="1"/>
  <c r="M944" i="1"/>
  <c r="R944" i="1" s="1"/>
  <c r="M1055" i="1"/>
  <c r="R1055" i="1" s="1"/>
  <c r="M1056" i="1"/>
  <c r="R1056" i="1" s="1"/>
  <c r="M1304" i="1"/>
  <c r="R1304" i="1" s="1"/>
  <c r="M2039" i="1"/>
  <c r="R2039" i="1" s="1"/>
  <c r="M2543" i="1"/>
  <c r="R2543" i="1" s="1"/>
  <c r="M2734" i="1"/>
  <c r="R2734" i="1" s="1"/>
  <c r="M2735" i="1"/>
  <c r="R2735" i="1" s="1"/>
  <c r="M2793" i="1"/>
  <c r="R2793" i="1" s="1"/>
  <c r="M3019" i="1"/>
  <c r="R3019" i="1" s="1"/>
  <c r="M3157" i="1"/>
  <c r="R3157" i="1" s="1"/>
  <c r="M3568" i="1"/>
  <c r="R3568" i="1" s="1"/>
  <c r="M3788" i="1"/>
  <c r="R3788" i="1" s="1"/>
  <c r="M3811" i="1"/>
  <c r="R3811" i="1" s="1"/>
  <c r="M3964" i="1"/>
  <c r="R3964" i="1" s="1"/>
  <c r="M4076" i="1"/>
  <c r="R4076" i="1" s="1"/>
  <c r="M4332" i="1"/>
  <c r="R4332" i="1" s="1"/>
  <c r="M4333" i="1"/>
  <c r="R4333" i="1" s="1"/>
  <c r="M4488" i="1"/>
  <c r="R4488" i="1" s="1"/>
  <c r="M4896" i="1"/>
  <c r="R4896" i="1" s="1"/>
  <c r="M5060" i="1"/>
  <c r="R5060" i="1" s="1"/>
  <c r="M5327" i="1"/>
  <c r="R5327" i="1" s="1"/>
  <c r="M5450" i="1"/>
  <c r="R5450" i="1" s="1"/>
  <c r="M5575" i="1"/>
  <c r="R5575" i="1" s="1"/>
  <c r="M5713" i="1"/>
  <c r="R5713" i="1" s="1"/>
  <c r="M5817" i="1"/>
  <c r="R5817" i="1" s="1"/>
  <c r="M5818" i="1"/>
  <c r="R5818" i="1" s="1"/>
  <c r="M5943" i="1"/>
  <c r="R5943" i="1" s="1"/>
  <c r="M6095" i="1"/>
  <c r="R6095" i="1" s="1"/>
  <c r="M6096" i="1"/>
  <c r="R6096" i="1" s="1"/>
  <c r="M6447" i="1"/>
  <c r="R6447" i="1" s="1"/>
  <c r="M6531" i="1"/>
  <c r="R6531" i="1" s="1"/>
  <c r="M6607" i="1"/>
  <c r="R6607" i="1" s="1"/>
  <c r="M6964" i="1"/>
  <c r="R6964" i="1" s="1"/>
  <c r="M6965" i="1"/>
  <c r="R6965" i="1" s="1"/>
  <c r="M7139" i="1"/>
  <c r="R7139" i="1" s="1"/>
  <c r="M7268" i="1"/>
  <c r="R7268" i="1" s="1"/>
  <c r="M7419" i="1"/>
  <c r="R7419" i="1" s="1"/>
  <c r="M7437" i="1"/>
  <c r="R7437" i="1" s="1"/>
  <c r="M214" i="1"/>
  <c r="R214" i="1" s="1"/>
  <c r="M215" i="1"/>
  <c r="R215" i="1" s="1"/>
  <c r="M429" i="1"/>
  <c r="R429" i="1" s="1"/>
  <c r="M1057" i="1"/>
  <c r="R1057" i="1" s="1"/>
  <c r="M1386" i="1"/>
  <c r="R1386" i="1" s="1"/>
  <c r="M1471" i="1"/>
  <c r="R1471" i="1" s="1"/>
  <c r="M1647" i="1"/>
  <c r="R1647" i="1" s="1"/>
  <c r="M2255" i="1"/>
  <c r="R2255" i="1" s="1"/>
  <c r="M1766" i="1"/>
  <c r="R1766" i="1" s="1"/>
  <c r="M1828" i="1"/>
  <c r="R1828" i="1" s="1"/>
  <c r="M2460" i="1"/>
  <c r="R2460" i="1" s="1"/>
  <c r="M2303" i="1"/>
  <c r="R2303" i="1" s="1"/>
  <c r="M2678" i="1"/>
  <c r="R2678" i="1" s="1"/>
  <c r="M2794" i="1"/>
  <c r="R2794" i="1" s="1"/>
  <c r="M2928" i="1"/>
  <c r="R2928" i="1" s="1"/>
  <c r="M2929" i="1"/>
  <c r="R2929" i="1" s="1"/>
  <c r="M3170" i="1"/>
  <c r="R3170" i="1" s="1"/>
  <c r="M3158" i="1"/>
  <c r="R3158" i="1" s="1"/>
  <c r="M3223" i="1"/>
  <c r="R3223" i="1" s="1"/>
  <c r="M4001" i="1"/>
  <c r="R4001" i="1" s="1"/>
  <c r="M4334" i="1"/>
  <c r="R4334" i="1" s="1"/>
  <c r="M4489" i="1"/>
  <c r="R4489" i="1" s="1"/>
  <c r="M4581" i="1"/>
  <c r="R4581" i="1" s="1"/>
  <c r="M5149" i="1"/>
  <c r="R5149" i="1" s="1"/>
  <c r="M5576" i="1"/>
  <c r="R5576" i="1" s="1"/>
  <c r="M5819" i="1"/>
  <c r="R5819" i="1" s="1"/>
  <c r="M6009" i="1"/>
  <c r="R6009" i="1" s="1"/>
  <c r="M6097" i="1"/>
  <c r="R6097" i="1" s="1"/>
  <c r="M6296" i="1"/>
  <c r="R6296" i="1" s="1"/>
  <c r="M6661" i="1"/>
  <c r="R6661" i="1" s="1"/>
  <c r="M6842" i="1"/>
  <c r="R6842" i="1" s="1"/>
  <c r="M6800" i="1"/>
  <c r="R6800" i="1" s="1"/>
  <c r="M6902" i="1"/>
  <c r="R6902" i="1" s="1"/>
  <c r="M6903" i="1"/>
  <c r="R6903" i="1" s="1"/>
  <c r="M6887" i="1"/>
  <c r="R6887" i="1" s="1"/>
  <c r="M6966" i="1"/>
  <c r="R6966" i="1" s="1"/>
  <c r="M7227" i="1"/>
  <c r="R7227" i="1" s="1"/>
  <c r="M7240" i="1"/>
  <c r="R7240" i="1" s="1"/>
  <c r="M7383" i="1"/>
  <c r="R7383" i="1" s="1"/>
  <c r="M631" i="1"/>
  <c r="R631" i="1" s="1"/>
  <c r="M803" i="1"/>
  <c r="R803" i="1" s="1"/>
  <c r="M804" i="1"/>
  <c r="R804" i="1" s="1"/>
  <c r="M1767" i="1"/>
  <c r="R1767" i="1" s="1"/>
  <c r="M1768" i="1"/>
  <c r="R1768" i="1" s="1"/>
  <c r="M1916" i="1"/>
  <c r="R1916" i="1" s="1"/>
  <c r="M2288" i="1"/>
  <c r="R2288" i="1" s="1"/>
  <c r="M2220" i="1"/>
  <c r="R2220" i="1" s="1"/>
  <c r="M1582" i="1"/>
  <c r="R1582" i="1" s="1"/>
  <c r="M1583" i="1"/>
  <c r="R1583" i="1" s="1"/>
  <c r="M1917" i="1"/>
  <c r="R1917" i="1" s="1"/>
  <c r="M2274" i="1"/>
  <c r="R2274" i="1" s="1"/>
  <c r="M2461" i="1"/>
  <c r="R2461" i="1" s="1"/>
  <c r="M2629" i="1"/>
  <c r="R2629" i="1" s="1"/>
  <c r="M2679" i="1"/>
  <c r="R2679" i="1" s="1"/>
  <c r="M3020" i="1"/>
  <c r="R3020" i="1" s="1"/>
  <c r="M3346" i="1"/>
  <c r="R3346" i="1" s="1"/>
  <c r="M3549" i="1"/>
  <c r="R3549" i="1" s="1"/>
  <c r="M3542" i="1"/>
  <c r="R3542" i="1" s="1"/>
  <c r="M3619" i="1"/>
  <c r="R3619" i="1" s="1"/>
  <c r="M3767" i="1"/>
  <c r="R3767" i="1" s="1"/>
  <c r="M4077" i="1"/>
  <c r="R4077" i="1" s="1"/>
  <c r="M4157" i="1"/>
  <c r="R4157" i="1" s="1"/>
  <c r="M4664" i="1"/>
  <c r="R4664" i="1" s="1"/>
  <c r="M5640" i="1"/>
  <c r="R5640" i="1" s="1"/>
  <c r="M5856" i="1"/>
  <c r="R5856" i="1" s="1"/>
  <c r="M6377" i="1"/>
  <c r="R6377" i="1" s="1"/>
  <c r="M7372" i="1"/>
  <c r="R7372" i="1" s="1"/>
  <c r="M7438" i="1"/>
  <c r="R7438" i="1" s="1"/>
  <c r="M7427" i="1"/>
  <c r="R7427" i="1" s="1"/>
  <c r="M7522" i="1"/>
  <c r="R7522" i="1" s="1"/>
  <c r="M229" i="1"/>
  <c r="R229" i="1" s="1"/>
  <c r="M104" i="1"/>
  <c r="R104" i="1" s="1"/>
  <c r="M632" i="1"/>
  <c r="R632" i="1" s="1"/>
  <c r="M945" i="1"/>
  <c r="R945" i="1" s="1"/>
  <c r="M805" i="1"/>
  <c r="R805" i="1" s="1"/>
  <c r="M806" i="1"/>
  <c r="R806" i="1" s="1"/>
  <c r="M807" i="1"/>
  <c r="R807" i="1" s="1"/>
  <c r="M1058" i="1"/>
  <c r="R1058" i="1" s="1"/>
  <c r="M946" i="1"/>
  <c r="R946" i="1" s="1"/>
  <c r="M1250" i="1"/>
  <c r="R1250" i="1" s="1"/>
  <c r="M1251" i="1"/>
  <c r="R1251" i="1" s="1"/>
  <c r="M2040" i="1"/>
  <c r="R2040" i="1" s="1"/>
  <c r="M2041" i="1"/>
  <c r="R2041" i="1" s="1"/>
  <c r="M1829" i="1"/>
  <c r="R1829" i="1" s="1"/>
  <c r="M1584" i="1"/>
  <c r="R1584" i="1" s="1"/>
  <c r="M2462" i="1"/>
  <c r="R2462" i="1" s="1"/>
  <c r="M2795" i="1"/>
  <c r="R2795" i="1" s="1"/>
  <c r="M2969" i="1"/>
  <c r="R2969" i="1" s="1"/>
  <c r="M2796" i="1"/>
  <c r="R2796" i="1" s="1"/>
  <c r="M2970" i="1"/>
  <c r="R2970" i="1" s="1"/>
  <c r="M3347" i="1"/>
  <c r="R3347" i="1" s="1"/>
  <c r="M3789" i="1"/>
  <c r="R3789" i="1" s="1"/>
  <c r="M4020" i="1"/>
  <c r="R4020" i="1" s="1"/>
  <c r="M4021" i="1"/>
  <c r="R4021" i="1" s="1"/>
  <c r="M4582" i="1"/>
  <c r="R4582" i="1" s="1"/>
  <c r="M4665" i="1"/>
  <c r="R4665" i="1" s="1"/>
  <c r="M4583" i="1"/>
  <c r="R4583" i="1" s="1"/>
  <c r="M4734" i="1"/>
  <c r="R4734" i="1" s="1"/>
  <c r="M5328" i="1"/>
  <c r="R5328" i="1" s="1"/>
  <c r="M5279" i="1"/>
  <c r="R5279" i="1" s="1"/>
  <c r="M5431" i="1"/>
  <c r="R5431" i="1" s="1"/>
  <c r="M5352" i="1"/>
  <c r="R5352" i="1" s="1"/>
  <c r="M5353" i="1"/>
  <c r="R5353" i="1" s="1"/>
  <c r="M5577" i="1"/>
  <c r="R5577" i="1" s="1"/>
  <c r="M5944" i="1"/>
  <c r="R5944" i="1" s="1"/>
  <c r="M5974" i="1"/>
  <c r="R5974" i="1" s="1"/>
  <c r="M6010" i="1"/>
  <c r="R6010" i="1" s="1"/>
  <c r="M6160" i="1"/>
  <c r="R6160" i="1" s="1"/>
  <c r="M6297" i="1"/>
  <c r="R6297" i="1" s="1"/>
  <c r="M6298" i="1"/>
  <c r="R6298" i="1" s="1"/>
  <c r="M6410" i="1"/>
  <c r="R6410" i="1" s="1"/>
  <c r="M6706" i="1"/>
  <c r="R6706" i="1" s="1"/>
  <c r="M7047" i="1"/>
  <c r="R7047" i="1" s="1"/>
  <c r="M7178" i="1"/>
  <c r="R7178" i="1" s="1"/>
  <c r="M105" i="1"/>
  <c r="R105" i="1" s="1"/>
  <c r="M154" i="1"/>
  <c r="R154" i="1" s="1"/>
  <c r="M36" i="1"/>
  <c r="R36" i="1" s="1"/>
  <c r="M633" i="1"/>
  <c r="R633" i="1" s="1"/>
  <c r="M808" i="1"/>
  <c r="R808" i="1" s="1"/>
  <c r="M2221" i="1"/>
  <c r="R2221" i="1" s="1"/>
  <c r="M1769" i="1"/>
  <c r="R1769" i="1" s="1"/>
  <c r="M1585" i="1"/>
  <c r="R1585" i="1" s="1"/>
  <c r="M2736" i="1"/>
  <c r="R2736" i="1" s="1"/>
  <c r="M3021" i="1"/>
  <c r="R3021" i="1" s="1"/>
  <c r="M3224" i="1"/>
  <c r="R3224" i="1" s="1"/>
  <c r="M3225" i="1"/>
  <c r="R3225" i="1" s="1"/>
  <c r="M3425" i="1"/>
  <c r="R3425" i="1" s="1"/>
  <c r="M3312" i="1"/>
  <c r="R3312" i="1" s="1"/>
  <c r="M3452" i="1"/>
  <c r="R3452" i="1" s="1"/>
  <c r="M3453" i="1"/>
  <c r="R3453" i="1" s="1"/>
  <c r="M3508" i="1"/>
  <c r="R3508" i="1" s="1"/>
  <c r="M4002" i="1"/>
  <c r="R4002" i="1" s="1"/>
  <c r="M4060" i="1"/>
  <c r="R4060" i="1" s="1"/>
  <c r="M4335" i="1"/>
  <c r="R4335" i="1" s="1"/>
  <c r="M4666" i="1"/>
  <c r="R4666" i="1" s="1"/>
  <c r="M4584" i="1"/>
  <c r="R4584" i="1" s="1"/>
  <c r="M4631" i="1"/>
  <c r="R4631" i="1" s="1"/>
  <c r="M4798" i="1"/>
  <c r="R4798" i="1" s="1"/>
  <c r="M5354" i="1"/>
  <c r="R5354" i="1" s="1"/>
  <c r="M6098" i="1"/>
  <c r="R6098" i="1" s="1"/>
  <c r="M6567" i="1"/>
  <c r="R6567" i="1" s="1"/>
  <c r="M6546" i="1"/>
  <c r="R6546" i="1" s="1"/>
  <c r="M6662" i="1"/>
  <c r="R6662" i="1" s="1"/>
  <c r="M7288" i="1"/>
  <c r="R7288" i="1" s="1"/>
  <c r="M71" i="1"/>
  <c r="R71" i="1" s="1"/>
  <c r="M155" i="1"/>
  <c r="R155" i="1" s="1"/>
  <c r="M156" i="1"/>
  <c r="R156" i="1" s="1"/>
  <c r="M157" i="1"/>
  <c r="R157" i="1" s="1"/>
  <c r="M319" i="1"/>
  <c r="R319" i="1" s="1"/>
  <c r="M1059" i="1"/>
  <c r="R1059" i="1" s="1"/>
  <c r="M1123" i="1"/>
  <c r="R1123" i="1" s="1"/>
  <c r="M947" i="1"/>
  <c r="R947" i="1" s="1"/>
  <c r="M1252" i="1"/>
  <c r="R1252" i="1" s="1"/>
  <c r="M1472" i="1"/>
  <c r="R1472" i="1" s="1"/>
  <c r="M2222" i="1"/>
  <c r="R2222" i="1" s="1"/>
  <c r="M1691" i="1"/>
  <c r="R1691" i="1" s="1"/>
  <c r="M2042" i="1"/>
  <c r="R2042" i="1" s="1"/>
  <c r="M1692" i="1"/>
  <c r="R1692" i="1" s="1"/>
  <c r="M2390" i="1"/>
  <c r="R2390" i="1" s="1"/>
  <c r="M2630" i="1"/>
  <c r="R2630" i="1" s="1"/>
  <c r="M2862" i="1"/>
  <c r="R2862" i="1" s="1"/>
  <c r="M2821" i="1"/>
  <c r="R2821" i="1" s="1"/>
  <c r="M2863" i="1"/>
  <c r="R2863" i="1" s="1"/>
  <c r="M2930" i="1"/>
  <c r="R2930" i="1" s="1"/>
  <c r="M3106" i="1"/>
  <c r="R3106" i="1" s="1"/>
  <c r="M3226" i="1"/>
  <c r="R3226" i="1" s="1"/>
  <c r="M3550" i="1"/>
  <c r="R3550" i="1" s="1"/>
  <c r="M3596" i="1"/>
  <c r="R3596" i="1" s="1"/>
  <c r="M3706" i="1"/>
  <c r="R3706" i="1" s="1"/>
  <c r="M3707" i="1"/>
  <c r="R3707" i="1" s="1"/>
  <c r="M3768" i="1"/>
  <c r="R3768" i="1" s="1"/>
  <c r="M3852" i="1"/>
  <c r="R3852" i="1" s="1"/>
  <c r="M3886" i="1"/>
  <c r="R3886" i="1" s="1"/>
  <c r="M3965" i="1"/>
  <c r="R3965" i="1" s="1"/>
  <c r="M4416" i="1"/>
  <c r="R4416" i="1" s="1"/>
  <c r="M4205" i="1"/>
  <c r="R4205" i="1" s="1"/>
  <c r="M4585" i="1"/>
  <c r="R4585" i="1" s="1"/>
  <c r="M4586" i="1"/>
  <c r="R4586" i="1" s="1"/>
  <c r="M5150" i="1"/>
  <c r="R5150" i="1" s="1"/>
  <c r="M5380" i="1"/>
  <c r="R5380" i="1" s="1"/>
  <c r="M5578" i="1"/>
  <c r="R5578" i="1" s="1"/>
  <c r="M5719" i="1"/>
  <c r="R5719" i="1" s="1"/>
  <c r="M5769" i="1"/>
  <c r="R5769" i="1" s="1"/>
  <c r="M6051" i="1"/>
  <c r="R6051" i="1" s="1"/>
  <c r="M6213" i="1"/>
  <c r="R6213" i="1" s="1"/>
  <c r="M6264" i="1"/>
  <c r="R6264" i="1" s="1"/>
  <c r="M6378" i="1"/>
  <c r="R6378" i="1" s="1"/>
  <c r="M6379" i="1"/>
  <c r="R6379" i="1" s="1"/>
  <c r="M6608" i="1"/>
  <c r="R6608" i="1" s="1"/>
  <c r="M6756" i="1"/>
  <c r="R6756" i="1" s="1"/>
  <c r="M6801" i="1"/>
  <c r="R6801" i="1" s="1"/>
  <c r="M7092" i="1"/>
  <c r="R7092" i="1" s="1"/>
  <c r="M7093" i="1"/>
  <c r="R7093" i="1" s="1"/>
  <c r="M6967" i="1"/>
  <c r="R6967" i="1" s="1"/>
  <c r="M6968" i="1"/>
  <c r="R6968" i="1" s="1"/>
  <c r="M7156" i="1"/>
  <c r="R7156" i="1" s="1"/>
  <c r="M7192" i="1"/>
  <c r="R7192" i="1" s="1"/>
  <c r="M7269" i="1"/>
  <c r="R7269" i="1" s="1"/>
  <c r="M7530" i="1"/>
  <c r="R7530" i="1" s="1"/>
  <c r="M158" i="1"/>
  <c r="R158" i="1" s="1"/>
  <c r="M37" i="1"/>
  <c r="R37" i="1" s="1"/>
  <c r="M320" i="1"/>
  <c r="R320" i="1" s="1"/>
  <c r="M809" i="1"/>
  <c r="R809" i="1" s="1"/>
  <c r="M810" i="1"/>
  <c r="R810" i="1" s="1"/>
  <c r="M948" i="1"/>
  <c r="R948" i="1" s="1"/>
  <c r="M1473" i="1"/>
  <c r="R1473" i="1" s="1"/>
  <c r="M1387" i="1"/>
  <c r="R1387" i="1" s="1"/>
  <c r="M1388" i="1"/>
  <c r="R1388" i="1" s="1"/>
  <c r="M1586" i="1"/>
  <c r="R1586" i="1" s="1"/>
  <c r="M2043" i="1"/>
  <c r="R2043" i="1" s="1"/>
  <c r="M2133" i="1"/>
  <c r="R2133" i="1" s="1"/>
  <c r="M2044" i="1"/>
  <c r="R2044" i="1" s="1"/>
  <c r="M1587" i="1"/>
  <c r="R1587" i="1" s="1"/>
  <c r="M3064" i="1"/>
  <c r="R3064" i="1" s="1"/>
  <c r="M3274" i="1"/>
  <c r="R3274" i="1" s="1"/>
  <c r="M3887" i="1"/>
  <c r="R3887" i="1" s="1"/>
  <c r="M4336" i="1"/>
  <c r="R4336" i="1" s="1"/>
  <c r="M4417" i="1"/>
  <c r="R4417" i="1" s="1"/>
  <c r="M4337" i="1"/>
  <c r="R4337" i="1" s="1"/>
  <c r="M4338" i="1"/>
  <c r="R4338" i="1" s="1"/>
  <c r="M4587" i="1"/>
  <c r="R4587" i="1" s="1"/>
  <c r="M5099" i="1"/>
  <c r="R5099" i="1" s="1"/>
  <c r="M5497" i="1"/>
  <c r="R5497" i="1" s="1"/>
  <c r="M5579" i="1"/>
  <c r="R5579" i="1" s="1"/>
  <c r="M5714" i="1"/>
  <c r="R5714" i="1" s="1"/>
  <c r="M6161" i="1"/>
  <c r="R6161" i="1" s="1"/>
  <c r="M6299" i="1"/>
  <c r="R6299" i="1" s="1"/>
  <c r="M6843" i="1"/>
  <c r="R6843" i="1" s="1"/>
  <c r="M6969" i="1"/>
  <c r="R6969" i="1" s="1"/>
  <c r="M7289" i="1"/>
  <c r="R7289" i="1" s="1"/>
  <c r="M7439" i="1"/>
  <c r="R7439" i="1" s="1"/>
  <c r="M38" i="1"/>
  <c r="R38" i="1" s="1"/>
  <c r="M72" i="1"/>
  <c r="R72" i="1" s="1"/>
  <c r="M634" i="1"/>
  <c r="R634" i="1" s="1"/>
  <c r="M430" i="1"/>
  <c r="R430" i="1" s="1"/>
  <c r="M811" i="1"/>
  <c r="R811" i="1" s="1"/>
  <c r="M812" i="1"/>
  <c r="R812" i="1" s="1"/>
  <c r="M813" i="1"/>
  <c r="R813" i="1" s="1"/>
  <c r="M1060" i="1"/>
  <c r="R1060" i="1" s="1"/>
  <c r="M1305" i="1"/>
  <c r="R1305" i="1" s="1"/>
  <c r="M1170" i="1"/>
  <c r="R1170" i="1" s="1"/>
  <c r="M1918" i="1"/>
  <c r="R1918" i="1" s="1"/>
  <c r="M1830" i="1"/>
  <c r="R1830" i="1" s="1"/>
  <c r="M1919" i="1"/>
  <c r="R1919" i="1" s="1"/>
  <c r="M2258" i="1"/>
  <c r="R2258" i="1" s="1"/>
  <c r="M2391" i="1"/>
  <c r="R2391" i="1" s="1"/>
  <c r="M2329" i="1"/>
  <c r="R2329" i="1" s="1"/>
  <c r="M2631" i="1"/>
  <c r="R2631" i="1" s="1"/>
  <c r="M2864" i="1"/>
  <c r="R2864" i="1" s="1"/>
  <c r="M3569" i="1"/>
  <c r="R3569" i="1" s="1"/>
  <c r="M3846" i="1"/>
  <c r="R3846" i="1" s="1"/>
  <c r="M4339" i="1"/>
  <c r="R4339" i="1" s="1"/>
  <c r="M4698" i="1"/>
  <c r="R4698" i="1" s="1"/>
  <c r="M5100" i="1"/>
  <c r="R5100" i="1" s="1"/>
  <c r="M5280" i="1"/>
  <c r="R5280" i="1" s="1"/>
  <c r="M5281" i="1"/>
  <c r="R5281" i="1" s="1"/>
  <c r="M5580" i="1"/>
  <c r="R5580" i="1" s="1"/>
  <c r="M5945" i="1"/>
  <c r="R5945" i="1" s="1"/>
  <c r="M6411" i="1"/>
  <c r="R6411" i="1" s="1"/>
  <c r="M6802" i="1"/>
  <c r="R6802" i="1" s="1"/>
  <c r="M6970" i="1"/>
  <c r="R6970" i="1" s="1"/>
  <c r="M7105" i="1"/>
  <c r="R7105" i="1" s="1"/>
  <c r="M7048" i="1"/>
  <c r="R7048" i="1" s="1"/>
  <c r="M7310" i="1"/>
  <c r="R7310" i="1" s="1"/>
  <c r="M7270" i="1"/>
  <c r="R7270" i="1" s="1"/>
  <c r="M7334" i="1"/>
  <c r="R7334" i="1" s="1"/>
  <c r="M159" i="1"/>
  <c r="R159" i="1" s="1"/>
  <c r="M431" i="1"/>
  <c r="R431" i="1" s="1"/>
  <c r="M1061" i="1"/>
  <c r="R1061" i="1" s="1"/>
  <c r="M814" i="1"/>
  <c r="R814" i="1" s="1"/>
  <c r="M1474" i="1"/>
  <c r="R1474" i="1" s="1"/>
  <c r="M1475" i="1"/>
  <c r="R1475" i="1" s="1"/>
  <c r="M1920" i="1"/>
  <c r="R1920" i="1" s="1"/>
  <c r="M1648" i="1"/>
  <c r="R1648" i="1" s="1"/>
  <c r="M1588" i="1"/>
  <c r="R1588" i="1" s="1"/>
  <c r="M1831" i="1"/>
  <c r="R1831" i="1" s="1"/>
  <c r="M2544" i="1"/>
  <c r="R2544" i="1" s="1"/>
  <c r="M2545" i="1"/>
  <c r="R2545" i="1" s="1"/>
  <c r="M2680" i="1"/>
  <c r="R2680" i="1" s="1"/>
  <c r="M3107" i="1"/>
  <c r="R3107" i="1" s="1"/>
  <c r="M3159" i="1"/>
  <c r="R3159" i="1" s="1"/>
  <c r="M3509" i="1"/>
  <c r="R3509" i="1" s="1"/>
  <c r="M3708" i="1"/>
  <c r="R3708" i="1" s="1"/>
  <c r="M3709" i="1"/>
  <c r="R3709" i="1" s="1"/>
  <c r="M3790" i="1"/>
  <c r="R3790" i="1" s="1"/>
  <c r="M4061" i="1"/>
  <c r="R4061" i="1" s="1"/>
  <c r="M4418" i="1"/>
  <c r="R4418" i="1" s="1"/>
  <c r="M4419" i="1"/>
  <c r="R4419" i="1" s="1"/>
  <c r="M4825" i="1"/>
  <c r="R4825" i="1" s="1"/>
  <c r="M4897" i="1"/>
  <c r="R4897" i="1" s="1"/>
  <c r="M4978" i="1"/>
  <c r="R4978" i="1" s="1"/>
  <c r="M5282" i="1"/>
  <c r="R5282" i="1" s="1"/>
  <c r="M5283" i="1"/>
  <c r="R5283" i="1" s="1"/>
  <c r="M5284" i="1"/>
  <c r="R5284" i="1" s="1"/>
  <c r="M5484" i="1"/>
  <c r="R5484" i="1" s="1"/>
  <c r="M5676" i="1"/>
  <c r="R5676" i="1" s="1"/>
  <c r="M5734" i="1"/>
  <c r="R5734" i="1" s="1"/>
  <c r="M5797" i="1"/>
  <c r="R5797" i="1" s="1"/>
  <c r="M5946" i="1"/>
  <c r="R5946" i="1" s="1"/>
  <c r="M5902" i="1"/>
  <c r="R5902" i="1" s="1"/>
  <c r="M5947" i="1"/>
  <c r="R5947" i="1" s="1"/>
  <c r="M6052" i="1"/>
  <c r="R6052" i="1" s="1"/>
  <c r="M6162" i="1"/>
  <c r="R6162" i="1" s="1"/>
  <c r="M6448" i="1"/>
  <c r="R6448" i="1" s="1"/>
  <c r="M6532" i="1"/>
  <c r="R6532" i="1" s="1"/>
  <c r="M6844" i="1"/>
  <c r="R6844" i="1" s="1"/>
  <c r="M7440" i="1"/>
  <c r="R7440" i="1" s="1"/>
  <c r="M7406" i="1"/>
  <c r="R7406" i="1" s="1"/>
  <c r="M7441" i="1"/>
  <c r="R7441" i="1" s="1"/>
  <c r="M106" i="1"/>
  <c r="R106" i="1" s="1"/>
  <c r="M635" i="1"/>
  <c r="R635" i="1" s="1"/>
  <c r="M636" i="1"/>
  <c r="R636" i="1" s="1"/>
  <c r="M432" i="1"/>
  <c r="R432" i="1" s="1"/>
  <c r="M815" i="1"/>
  <c r="R815" i="1" s="1"/>
  <c r="M949" i="1"/>
  <c r="R949" i="1" s="1"/>
  <c r="M1171" i="1"/>
  <c r="R1171" i="1" s="1"/>
  <c r="M1476" i="1"/>
  <c r="R1476" i="1" s="1"/>
  <c r="M2223" i="1"/>
  <c r="R2223" i="1" s="1"/>
  <c r="M2045" i="1"/>
  <c r="R2045" i="1" s="1"/>
  <c r="M2392" i="1"/>
  <c r="R2392" i="1" s="1"/>
  <c r="M2393" i="1"/>
  <c r="R2393" i="1" s="1"/>
  <c r="M2330" i="1"/>
  <c r="R2330" i="1" s="1"/>
  <c r="M2632" i="1"/>
  <c r="R2632" i="1" s="1"/>
  <c r="M2737" i="1"/>
  <c r="R2737" i="1" s="1"/>
  <c r="M2865" i="1"/>
  <c r="R2865" i="1" s="1"/>
  <c r="M3108" i="1"/>
  <c r="R3108" i="1" s="1"/>
  <c r="M3379" i="1"/>
  <c r="R3379" i="1" s="1"/>
  <c r="M3735" i="1"/>
  <c r="R3735" i="1" s="1"/>
  <c r="M3791" i="1"/>
  <c r="R3791" i="1" s="1"/>
  <c r="M3812" i="1"/>
  <c r="R3812" i="1" s="1"/>
  <c r="M3813" i="1"/>
  <c r="R3813" i="1" s="1"/>
  <c r="M4092" i="1"/>
  <c r="R4092" i="1" s="1"/>
  <c r="M4420" i="1"/>
  <c r="R4420" i="1" s="1"/>
  <c r="M4206" i="1"/>
  <c r="R4206" i="1" s="1"/>
  <c r="M4207" i="1"/>
  <c r="R4207" i="1" s="1"/>
  <c r="M4588" i="1"/>
  <c r="R4588" i="1" s="1"/>
  <c r="M4958" i="1"/>
  <c r="R4958" i="1" s="1"/>
  <c r="M5285" i="1"/>
  <c r="R5285" i="1" s="1"/>
  <c r="M5485" i="1"/>
  <c r="R5485" i="1" s="1"/>
  <c r="M5641" i="1"/>
  <c r="R5641" i="1" s="1"/>
  <c r="M5581" i="1"/>
  <c r="R5581" i="1" s="1"/>
  <c r="M5820" i="1"/>
  <c r="R5820" i="1" s="1"/>
  <c r="M6971" i="1"/>
  <c r="R6971" i="1" s="1"/>
  <c r="M7106" i="1"/>
  <c r="R7106" i="1" s="1"/>
  <c r="M7193" i="1"/>
  <c r="R7193" i="1" s="1"/>
  <c r="M7290" i="1"/>
  <c r="R7290" i="1" s="1"/>
  <c r="M107" i="1"/>
  <c r="R107" i="1" s="1"/>
  <c r="M39" i="1"/>
  <c r="R39" i="1" s="1"/>
  <c r="M108" i="1"/>
  <c r="R108" i="1" s="1"/>
  <c r="M509" i="1"/>
  <c r="R509" i="1" s="1"/>
  <c r="M510" i="1"/>
  <c r="R510" i="1" s="1"/>
  <c r="M1124" i="1"/>
  <c r="R1124" i="1" s="1"/>
  <c r="M1172" i="1"/>
  <c r="R1172" i="1" s="1"/>
  <c r="M1589" i="1"/>
  <c r="R1589" i="1" s="1"/>
  <c r="M1921" i="1"/>
  <c r="R1921" i="1" s="1"/>
  <c r="M2046" i="1"/>
  <c r="R2046" i="1" s="1"/>
  <c r="M2546" i="1"/>
  <c r="R2546" i="1" s="1"/>
  <c r="M2633" i="1"/>
  <c r="R2633" i="1" s="1"/>
  <c r="M2931" i="1"/>
  <c r="R2931" i="1" s="1"/>
  <c r="M3137" i="1"/>
  <c r="R3137" i="1" s="1"/>
  <c r="M3380" i="1"/>
  <c r="R3380" i="1" s="1"/>
  <c r="M3381" i="1"/>
  <c r="R3381" i="1" s="1"/>
  <c r="M3382" i="1"/>
  <c r="R3382" i="1" s="1"/>
  <c r="M3454" i="1"/>
  <c r="R3454" i="1" s="1"/>
  <c r="M3455" i="1"/>
  <c r="R3455" i="1" s="1"/>
  <c r="M3620" i="1"/>
  <c r="R3620" i="1" s="1"/>
  <c r="M3736" i="1"/>
  <c r="R3736" i="1" s="1"/>
  <c r="M3871" i="1"/>
  <c r="R3871" i="1" s="1"/>
  <c r="M4093" i="1"/>
  <c r="R4093" i="1" s="1"/>
  <c r="M4340" i="1"/>
  <c r="R4340" i="1" s="1"/>
  <c r="M4421" i="1"/>
  <c r="R4421" i="1" s="1"/>
  <c r="M4735" i="1"/>
  <c r="R4735" i="1" s="1"/>
  <c r="M4768" i="1"/>
  <c r="R4768" i="1" s="1"/>
  <c r="M5602" i="1"/>
  <c r="R5602" i="1" s="1"/>
  <c r="M5582" i="1"/>
  <c r="R5582" i="1" s="1"/>
  <c r="M6163" i="1"/>
  <c r="R6163" i="1" s="1"/>
  <c r="M6412" i="1"/>
  <c r="R6412" i="1" s="1"/>
  <c r="M6380" i="1"/>
  <c r="R6380" i="1" s="1"/>
  <c r="M6845" i="1"/>
  <c r="R6845" i="1" s="1"/>
  <c r="M7212" i="1"/>
  <c r="R7212" i="1" s="1"/>
  <c r="M7183" i="1"/>
  <c r="R7183" i="1" s="1"/>
  <c r="M7184" i="1"/>
  <c r="R7184" i="1" s="1"/>
  <c r="M7335" i="1"/>
  <c r="R7335" i="1" s="1"/>
  <c r="M7512" i="1"/>
  <c r="R7512" i="1" s="1"/>
  <c r="M7531" i="1"/>
  <c r="R7531" i="1" s="1"/>
  <c r="M57" i="1"/>
  <c r="R57" i="1" s="1"/>
  <c r="M160" i="1"/>
  <c r="R160" i="1" s="1"/>
  <c r="M216" i="1"/>
  <c r="R216" i="1" s="1"/>
  <c r="M637" i="1"/>
  <c r="R637" i="1" s="1"/>
  <c r="M511" i="1"/>
  <c r="R511" i="1" s="1"/>
  <c r="M433" i="1"/>
  <c r="R433" i="1" s="1"/>
  <c r="M434" i="1"/>
  <c r="R434" i="1" s="1"/>
  <c r="M1062" i="1"/>
  <c r="R1062" i="1" s="1"/>
  <c r="M1253" i="1"/>
  <c r="R1253" i="1" s="1"/>
  <c r="M1306" i="1"/>
  <c r="R1306" i="1" s="1"/>
  <c r="M2134" i="1"/>
  <c r="R2134" i="1" s="1"/>
  <c r="M1590" i="1"/>
  <c r="R1590" i="1" s="1"/>
  <c r="M2047" i="1"/>
  <c r="R2047" i="1" s="1"/>
  <c r="M2093" i="1"/>
  <c r="R2093" i="1" s="1"/>
  <c r="M1770" i="1"/>
  <c r="R1770" i="1" s="1"/>
  <c r="M2048" i="1"/>
  <c r="R2048" i="1" s="1"/>
  <c r="M1771" i="1"/>
  <c r="R1771" i="1" s="1"/>
  <c r="M2049" i="1"/>
  <c r="R2049" i="1" s="1"/>
  <c r="M2394" i="1"/>
  <c r="R2394" i="1" s="1"/>
  <c r="M3171" i="1"/>
  <c r="R3171" i="1" s="1"/>
  <c r="M3227" i="1"/>
  <c r="R3227" i="1" s="1"/>
  <c r="M3313" i="1"/>
  <c r="R3313" i="1" s="1"/>
  <c r="M3456" i="1"/>
  <c r="R3456" i="1" s="1"/>
  <c r="M3475" i="1"/>
  <c r="R3475" i="1" s="1"/>
  <c r="M3792" i="1"/>
  <c r="R3792" i="1" s="1"/>
  <c r="M3872" i="1"/>
  <c r="R3872" i="1" s="1"/>
  <c r="M4341" i="1"/>
  <c r="R4341" i="1" s="1"/>
  <c r="M4679" i="1"/>
  <c r="R4679" i="1" s="1"/>
  <c r="M5642" i="1"/>
  <c r="R5642" i="1" s="1"/>
  <c r="M5841" i="1"/>
  <c r="R5841" i="1" s="1"/>
  <c r="M5918" i="1"/>
  <c r="R5918" i="1" s="1"/>
  <c r="M6164" i="1"/>
  <c r="R6164" i="1" s="1"/>
  <c r="M6568" i="1"/>
  <c r="R6568" i="1" s="1"/>
  <c r="M6609" i="1"/>
  <c r="R6609" i="1" s="1"/>
  <c r="M6972" i="1"/>
  <c r="R6972" i="1" s="1"/>
  <c r="M7504" i="1"/>
  <c r="R7504" i="1" s="1"/>
  <c r="M7457" i="1"/>
  <c r="R7457" i="1" s="1"/>
  <c r="M7532" i="1"/>
  <c r="R7532" i="1" s="1"/>
  <c r="M58" i="1"/>
  <c r="R58" i="1" s="1"/>
  <c r="M638" i="1"/>
  <c r="R638" i="1" s="1"/>
  <c r="M512" i="1"/>
  <c r="R512" i="1" s="1"/>
  <c r="M1063" i="1"/>
  <c r="R1063" i="1" s="1"/>
  <c r="M1125" i="1"/>
  <c r="R1125" i="1" s="1"/>
  <c r="M1126" i="1"/>
  <c r="R1126" i="1" s="1"/>
  <c r="M816" i="1"/>
  <c r="R816" i="1" s="1"/>
  <c r="M1477" i="1"/>
  <c r="R1477" i="1" s="1"/>
  <c r="M1307" i="1"/>
  <c r="R1307" i="1" s="1"/>
  <c r="M1832" i="1"/>
  <c r="R1832" i="1" s="1"/>
  <c r="M2463" i="1"/>
  <c r="R2463" i="1" s="1"/>
  <c r="M2738" i="1"/>
  <c r="R2738" i="1" s="1"/>
  <c r="M3022" i="1"/>
  <c r="R3022" i="1" s="1"/>
  <c r="M3228" i="1"/>
  <c r="R3228" i="1" s="1"/>
  <c r="M3229" i="1"/>
  <c r="R3229" i="1" s="1"/>
  <c r="M3314" i="1"/>
  <c r="R3314" i="1" s="1"/>
  <c r="M3457" i="1"/>
  <c r="R3457" i="1" s="1"/>
  <c r="M3555" i="1"/>
  <c r="R3555" i="1" s="1"/>
  <c r="M4094" i="1"/>
  <c r="R4094" i="1" s="1"/>
  <c r="M4342" i="1"/>
  <c r="R4342" i="1" s="1"/>
  <c r="M4490" i="1"/>
  <c r="R4490" i="1" s="1"/>
  <c r="M4491" i="1"/>
  <c r="R4491" i="1" s="1"/>
  <c r="M4589" i="1"/>
  <c r="R4589" i="1" s="1"/>
  <c r="M4898" i="1"/>
  <c r="R4898" i="1" s="1"/>
  <c r="M4899" i="1"/>
  <c r="R4899" i="1" s="1"/>
  <c r="M5061" i="1"/>
  <c r="R5061" i="1" s="1"/>
  <c r="M5373" i="1"/>
  <c r="R5373" i="1" s="1"/>
  <c r="M5440" i="1"/>
  <c r="R5440" i="1" s="1"/>
  <c r="M5583" i="1"/>
  <c r="R5583" i="1" s="1"/>
  <c r="M6757" i="1"/>
  <c r="R6757" i="1" s="1"/>
  <c r="M7049" i="1"/>
  <c r="R7049" i="1" s="1"/>
  <c r="M40" i="1"/>
  <c r="R40" i="1" s="1"/>
  <c r="M513" i="1"/>
  <c r="R513" i="1" s="1"/>
  <c r="M639" i="1"/>
  <c r="R639" i="1" s="1"/>
  <c r="M1064" i="1"/>
  <c r="R1064" i="1" s="1"/>
  <c r="M817" i="1"/>
  <c r="R817" i="1" s="1"/>
  <c r="M1065" i="1"/>
  <c r="R1065" i="1" s="1"/>
  <c r="M1389" i="1"/>
  <c r="R1389" i="1" s="1"/>
  <c r="M1308" i="1"/>
  <c r="R1308" i="1" s="1"/>
  <c r="M1254" i="1"/>
  <c r="R1254" i="1" s="1"/>
  <c r="M1693" i="1"/>
  <c r="R1693" i="1" s="1"/>
  <c r="M2050" i="1"/>
  <c r="R2050" i="1" s="1"/>
  <c r="M1591" i="1"/>
  <c r="R1591" i="1" s="1"/>
  <c r="M2051" i="1"/>
  <c r="R2051" i="1" s="1"/>
  <c r="M2224" i="1"/>
  <c r="R2224" i="1" s="1"/>
  <c r="M2225" i="1"/>
  <c r="R2225" i="1" s="1"/>
  <c r="M2135" i="1"/>
  <c r="R2135" i="1" s="1"/>
  <c r="M2464" i="1"/>
  <c r="R2464" i="1" s="1"/>
  <c r="M2465" i="1"/>
  <c r="R2465" i="1" s="1"/>
  <c r="M2971" i="1"/>
  <c r="R2971" i="1" s="1"/>
  <c r="M2932" i="1"/>
  <c r="R2932" i="1" s="1"/>
  <c r="M3275" i="1"/>
  <c r="R3275" i="1" s="1"/>
  <c r="M3348" i="1"/>
  <c r="R3348" i="1" s="1"/>
  <c r="M3315" i="1"/>
  <c r="R3315" i="1" s="1"/>
  <c r="M3556" i="1"/>
  <c r="R3556" i="1" s="1"/>
  <c r="M3793" i="1"/>
  <c r="R3793" i="1" s="1"/>
  <c r="M3749" i="1"/>
  <c r="R3749" i="1" s="1"/>
  <c r="M4343" i="1"/>
  <c r="R4343" i="1" s="1"/>
  <c r="M4590" i="1"/>
  <c r="R4590" i="1" s="1"/>
  <c r="M4632" i="1"/>
  <c r="R4632" i="1" s="1"/>
  <c r="M4900" i="1"/>
  <c r="R4900" i="1" s="1"/>
  <c r="M5151" i="1"/>
  <c r="R5151" i="1" s="1"/>
  <c r="M5286" i="1"/>
  <c r="R5286" i="1" s="1"/>
  <c r="M5486" i="1"/>
  <c r="R5486" i="1" s="1"/>
  <c r="M6165" i="1"/>
  <c r="R6165" i="1" s="1"/>
  <c r="M6300" i="1"/>
  <c r="R6300" i="1" s="1"/>
  <c r="M6301" i="1"/>
  <c r="R6301" i="1" s="1"/>
  <c r="M6610" i="1"/>
  <c r="R6610" i="1" s="1"/>
  <c r="M6611" i="1"/>
  <c r="R6611" i="1" s="1"/>
  <c r="M6973" i="1"/>
  <c r="R6973" i="1" s="1"/>
  <c r="M7149" i="1"/>
  <c r="R7149" i="1" s="1"/>
  <c r="M7311" i="1"/>
  <c r="R7311" i="1" s="1"/>
  <c r="M7336" i="1"/>
  <c r="R7336" i="1" s="1"/>
  <c r="M7479" i="1"/>
  <c r="R7479" i="1" s="1"/>
  <c r="M7606" i="1"/>
  <c r="R7606" i="1" s="1"/>
  <c r="M7556" i="1"/>
  <c r="R7556" i="1" s="1"/>
  <c r="M161" i="1"/>
  <c r="R161" i="1" s="1"/>
  <c r="M321" i="1"/>
  <c r="R321" i="1" s="1"/>
  <c r="M276" i="1"/>
  <c r="R276" i="1" s="1"/>
  <c r="M640" i="1"/>
  <c r="R640" i="1" s="1"/>
  <c r="M818" i="1"/>
  <c r="R818" i="1" s="1"/>
  <c r="M819" i="1"/>
  <c r="R819" i="1" s="1"/>
  <c r="M950" i="1"/>
  <c r="R950" i="1" s="1"/>
  <c r="M951" i="1"/>
  <c r="R951" i="1" s="1"/>
  <c r="M1833" i="1"/>
  <c r="R1833" i="1" s="1"/>
  <c r="M1592" i="1"/>
  <c r="R1592" i="1" s="1"/>
  <c r="M1772" i="1"/>
  <c r="R1772" i="1" s="1"/>
  <c r="M2136" i="1"/>
  <c r="R2136" i="1" s="1"/>
  <c r="M2052" i="1"/>
  <c r="R2052" i="1" s="1"/>
  <c r="M2304" i="1"/>
  <c r="R2304" i="1" s="1"/>
  <c r="M2739" i="1"/>
  <c r="R2739" i="1" s="1"/>
  <c r="M2740" i="1"/>
  <c r="R2740" i="1" s="1"/>
  <c r="M2797" i="1"/>
  <c r="R2797" i="1" s="1"/>
  <c r="M2798" i="1"/>
  <c r="R2798" i="1" s="1"/>
  <c r="M2866" i="1"/>
  <c r="R2866" i="1" s="1"/>
  <c r="M2867" i="1"/>
  <c r="R2867" i="1" s="1"/>
  <c r="M3043" i="1"/>
  <c r="R3043" i="1" s="1"/>
  <c r="M4037" i="1"/>
  <c r="R4037" i="1" s="1"/>
  <c r="M4591" i="1"/>
  <c r="R4591" i="1" s="1"/>
  <c r="M5584" i="1"/>
  <c r="R5584" i="1" s="1"/>
  <c r="M5715" i="1"/>
  <c r="R5715" i="1" s="1"/>
  <c r="M5716" i="1"/>
  <c r="R5716" i="1" s="1"/>
  <c r="M5717" i="1"/>
  <c r="R5717" i="1" s="1"/>
  <c r="M5833" i="1"/>
  <c r="R5833" i="1" s="1"/>
  <c r="M6166" i="1"/>
  <c r="R6166" i="1" s="1"/>
  <c r="M6265" i="1"/>
  <c r="R6265" i="1" s="1"/>
  <c r="M6319" i="1"/>
  <c r="R6319" i="1" s="1"/>
  <c r="M6461" i="1"/>
  <c r="R6461" i="1" s="1"/>
  <c r="M6758" i="1"/>
  <c r="R6758" i="1" s="1"/>
  <c r="M6888" i="1"/>
  <c r="R6888" i="1" s="1"/>
  <c r="M7094" i="1"/>
  <c r="R7094" i="1" s="1"/>
  <c r="M6974" i="1"/>
  <c r="R6974" i="1" s="1"/>
  <c r="M7291" i="1"/>
  <c r="R7291" i="1" s="1"/>
  <c r="M7337" i="1"/>
  <c r="R7337" i="1" s="1"/>
  <c r="M7392" i="1"/>
  <c r="R7392" i="1" s="1"/>
  <c r="M7584" i="1"/>
  <c r="R7584" i="1" s="1"/>
  <c r="M109" i="1"/>
  <c r="R109" i="1" s="1"/>
  <c r="M435" i="1"/>
  <c r="R435" i="1" s="1"/>
  <c r="M436" i="1"/>
  <c r="R436" i="1" s="1"/>
  <c r="M820" i="1"/>
  <c r="R820" i="1" s="1"/>
  <c r="M1773" i="1"/>
  <c r="R1773" i="1" s="1"/>
  <c r="M1694" i="1"/>
  <c r="R1694" i="1" s="1"/>
  <c r="M2547" i="1"/>
  <c r="R2547" i="1" s="1"/>
  <c r="M2868" i="1"/>
  <c r="R2868" i="1" s="1"/>
  <c r="M2933" i="1"/>
  <c r="R2933" i="1" s="1"/>
  <c r="M3383" i="1"/>
  <c r="R3383" i="1" s="1"/>
  <c r="M3597" i="1"/>
  <c r="R3597" i="1" s="1"/>
  <c r="M3966" i="1"/>
  <c r="R3966" i="1" s="1"/>
  <c r="M4769" i="1"/>
  <c r="R4769" i="1" s="1"/>
  <c r="M5062" i="1"/>
  <c r="R5062" i="1" s="1"/>
  <c r="M5101" i="1"/>
  <c r="R5101" i="1" s="1"/>
  <c r="M5175" i="1"/>
  <c r="R5175" i="1" s="1"/>
  <c r="M5975" i="1"/>
  <c r="R5975" i="1" s="1"/>
  <c r="M5948" i="1"/>
  <c r="R5948" i="1" s="1"/>
  <c r="M6099" i="1"/>
  <c r="R6099" i="1" s="1"/>
  <c r="M6186" i="1"/>
  <c r="R6186" i="1" s="1"/>
  <c r="M6320" i="1"/>
  <c r="R6320" i="1" s="1"/>
  <c r="M6486" i="1"/>
  <c r="R6486" i="1" s="1"/>
  <c r="M6612" i="1"/>
  <c r="R6612" i="1" s="1"/>
  <c r="M6707" i="1"/>
  <c r="R6707" i="1" s="1"/>
  <c r="M7271" i="1"/>
  <c r="R7271" i="1" s="1"/>
  <c r="M7647" i="1"/>
  <c r="R7647" i="1" s="1"/>
  <c r="M162" i="1"/>
  <c r="R162" i="1" s="1"/>
  <c r="M437" i="1"/>
  <c r="R437" i="1" s="1"/>
  <c r="M952" i="1"/>
  <c r="R952" i="1" s="1"/>
  <c r="M953" i="1"/>
  <c r="R953" i="1" s="1"/>
  <c r="M1922" i="1"/>
  <c r="R1922" i="1" s="1"/>
  <c r="M1923" i="1"/>
  <c r="R1923" i="1" s="1"/>
  <c r="M1774" i="1"/>
  <c r="R1774" i="1" s="1"/>
  <c r="M2226" i="1"/>
  <c r="R2226" i="1" s="1"/>
  <c r="M2227" i="1"/>
  <c r="R2227" i="1" s="1"/>
  <c r="M2395" i="1"/>
  <c r="R2395" i="1" s="1"/>
  <c r="M2799" i="1"/>
  <c r="R2799" i="1" s="1"/>
  <c r="M2800" i="1"/>
  <c r="R2800" i="1" s="1"/>
  <c r="M3138" i="1"/>
  <c r="R3138" i="1" s="1"/>
  <c r="M3230" i="1"/>
  <c r="R3230" i="1" s="1"/>
  <c r="M3276" i="1"/>
  <c r="R3276" i="1" s="1"/>
  <c r="M3384" i="1"/>
  <c r="R3384" i="1" s="1"/>
  <c r="M3426" i="1"/>
  <c r="R3426" i="1" s="1"/>
  <c r="M3385" i="1"/>
  <c r="R3385" i="1" s="1"/>
  <c r="M3386" i="1"/>
  <c r="R3386" i="1" s="1"/>
  <c r="M3750" i="1"/>
  <c r="R3750" i="1" s="1"/>
  <c r="M3864" i="1"/>
  <c r="R3864" i="1" s="1"/>
  <c r="M4141" i="1"/>
  <c r="R4141" i="1" s="1"/>
  <c r="M4901" i="1"/>
  <c r="R4901" i="1" s="1"/>
  <c r="M5152" i="1"/>
  <c r="R5152" i="1" s="1"/>
  <c r="M5487" i="1"/>
  <c r="R5487" i="1" s="1"/>
  <c r="M5488" i="1"/>
  <c r="R5488" i="1" s="1"/>
  <c r="M5628" i="1"/>
  <c r="R5628" i="1" s="1"/>
  <c r="M5770" i="1"/>
  <c r="R5770" i="1" s="1"/>
  <c r="M5834" i="1"/>
  <c r="R5834" i="1" s="1"/>
  <c r="M5949" i="1"/>
  <c r="R5949" i="1" s="1"/>
  <c r="M6053" i="1"/>
  <c r="R6053" i="1" s="1"/>
  <c r="M6054" i="1"/>
  <c r="R6054" i="1" s="1"/>
  <c r="M6104" i="1"/>
  <c r="R6104" i="1" s="1"/>
  <c r="M6708" i="1"/>
  <c r="R6708" i="1" s="1"/>
  <c r="M6846" i="1"/>
  <c r="R6846" i="1" s="1"/>
  <c r="M6889" i="1"/>
  <c r="R6889" i="1" s="1"/>
  <c r="M6975" i="1"/>
  <c r="R6975" i="1" s="1"/>
  <c r="M7150" i="1"/>
  <c r="R7150" i="1" s="1"/>
  <c r="M7140" i="1"/>
  <c r="R7140" i="1" s="1"/>
  <c r="M7165" i="1"/>
  <c r="R7165" i="1" s="1"/>
  <c r="M7213" i="1"/>
  <c r="R7213" i="1" s="1"/>
  <c r="M7292" i="1"/>
  <c r="R7292" i="1" s="1"/>
  <c r="M7528" i="1"/>
  <c r="R7528" i="1" s="1"/>
  <c r="M7585" i="1"/>
  <c r="R7585" i="1" s="1"/>
  <c r="M41" i="1"/>
  <c r="R41" i="1" s="1"/>
  <c r="M238" i="1"/>
  <c r="R238" i="1" s="1"/>
  <c r="M322" i="1"/>
  <c r="R322" i="1" s="1"/>
  <c r="M821" i="1"/>
  <c r="R821" i="1" s="1"/>
  <c r="M1309" i="1"/>
  <c r="R1309" i="1" s="1"/>
  <c r="M1255" i="1"/>
  <c r="R1255" i="1" s="1"/>
  <c r="M1173" i="1"/>
  <c r="R1173" i="1" s="1"/>
  <c r="M1281" i="1"/>
  <c r="R1281" i="1" s="1"/>
  <c r="M1478" i="1"/>
  <c r="R1478" i="1" s="1"/>
  <c r="M2228" i="1"/>
  <c r="R2228" i="1" s="1"/>
  <c r="M1593" i="1"/>
  <c r="R1593" i="1" s="1"/>
  <c r="M1834" i="1"/>
  <c r="R1834" i="1" s="1"/>
  <c r="M1695" i="1"/>
  <c r="R1695" i="1" s="1"/>
  <c r="M2094" i="1"/>
  <c r="R2094" i="1" s="1"/>
  <c r="M2548" i="1"/>
  <c r="R2548" i="1" s="1"/>
  <c r="M2466" i="1"/>
  <c r="R2466" i="1" s="1"/>
  <c r="M2467" i="1"/>
  <c r="R2467" i="1" s="1"/>
  <c r="M2681" i="1"/>
  <c r="R2681" i="1" s="1"/>
  <c r="M2801" i="1"/>
  <c r="R2801" i="1" s="1"/>
  <c r="M3570" i="1"/>
  <c r="R3570" i="1" s="1"/>
  <c r="M3557" i="1"/>
  <c r="R3557" i="1" s="1"/>
  <c r="M3814" i="1"/>
  <c r="R3814" i="1" s="1"/>
  <c r="M3938" i="1"/>
  <c r="R3938" i="1" s="1"/>
  <c r="M4965" i="1"/>
  <c r="R4965" i="1" s="1"/>
  <c r="M4959" i="1"/>
  <c r="R4959" i="1" s="1"/>
  <c r="M5063" i="1"/>
  <c r="R5063" i="1" s="1"/>
  <c r="M5441" i="1"/>
  <c r="R5441" i="1" s="1"/>
  <c r="M5798" i="1"/>
  <c r="R5798" i="1" s="1"/>
  <c r="M5877" i="1"/>
  <c r="R5877" i="1" s="1"/>
  <c r="M5878" i="1"/>
  <c r="R5878" i="1" s="1"/>
  <c r="M5950" i="1"/>
  <c r="R5950" i="1" s="1"/>
  <c r="M5976" i="1"/>
  <c r="R5976" i="1" s="1"/>
  <c r="M6100" i="1"/>
  <c r="R6100" i="1" s="1"/>
  <c r="M6759" i="1"/>
  <c r="R6759" i="1" s="1"/>
  <c r="M6976" i="1"/>
  <c r="R6976" i="1" s="1"/>
  <c r="M7141" i="1"/>
  <c r="R7141" i="1" s="1"/>
  <c r="M7194" i="1"/>
  <c r="R7194" i="1" s="1"/>
  <c r="M7338" i="1"/>
  <c r="R7338" i="1" s="1"/>
  <c r="M7648" i="1"/>
  <c r="R7648" i="1" s="1"/>
  <c r="M7737" i="1"/>
  <c r="R7737" i="1" s="1"/>
  <c r="M514" i="1"/>
  <c r="R514" i="1" s="1"/>
  <c r="M641" i="1"/>
  <c r="R641" i="1" s="1"/>
  <c r="M515" i="1"/>
  <c r="R515" i="1" s="1"/>
  <c r="M642" i="1"/>
  <c r="R642" i="1" s="1"/>
  <c r="M1066" i="1"/>
  <c r="R1066" i="1" s="1"/>
  <c r="M822" i="1"/>
  <c r="R822" i="1" s="1"/>
  <c r="M1594" i="1"/>
  <c r="R1594" i="1" s="1"/>
  <c r="M1924" i="1"/>
  <c r="R1924" i="1" s="1"/>
  <c r="M1595" i="1"/>
  <c r="R1595" i="1" s="1"/>
  <c r="M1649" i="1"/>
  <c r="R1649" i="1" s="1"/>
  <c r="M1696" i="1"/>
  <c r="R1696" i="1" s="1"/>
  <c r="M2053" i="1"/>
  <c r="R2053" i="1" s="1"/>
  <c r="M2095" i="1"/>
  <c r="R2095" i="1" s="1"/>
  <c r="M2741" i="1"/>
  <c r="R2741" i="1" s="1"/>
  <c r="M2742" i="1"/>
  <c r="R2742" i="1" s="1"/>
  <c r="M2869" i="1"/>
  <c r="R2869" i="1" s="1"/>
  <c r="M2870" i="1"/>
  <c r="R2870" i="1" s="1"/>
  <c r="M3023" i="1"/>
  <c r="R3023" i="1" s="1"/>
  <c r="M3437" i="1"/>
  <c r="R3437" i="1" s="1"/>
  <c r="M3692" i="1"/>
  <c r="R3692" i="1" s="1"/>
  <c r="M3710" i="1"/>
  <c r="R3710" i="1" s="1"/>
  <c r="M3711" i="1"/>
  <c r="R3711" i="1" s="1"/>
  <c r="M3853" i="1"/>
  <c r="R3853" i="1" s="1"/>
  <c r="M3888" i="1"/>
  <c r="R3888" i="1" s="1"/>
  <c r="M5432" i="1"/>
  <c r="R5432" i="1" s="1"/>
  <c r="M5489" i="1"/>
  <c r="R5489" i="1" s="1"/>
  <c r="M5740" i="1"/>
  <c r="R5740" i="1" s="1"/>
  <c r="M5799" i="1"/>
  <c r="R5799" i="1" s="1"/>
  <c r="M6101" i="1"/>
  <c r="R6101" i="1" s="1"/>
  <c r="M6055" i="1"/>
  <c r="R6055" i="1" s="1"/>
  <c r="M6302" i="1"/>
  <c r="R6302" i="1" s="1"/>
  <c r="M6533" i="1"/>
  <c r="R6533" i="1" s="1"/>
  <c r="M6663" i="1"/>
  <c r="R6663" i="1" s="1"/>
  <c r="M6847" i="1"/>
  <c r="R6847" i="1" s="1"/>
  <c r="M7050" i="1"/>
  <c r="R7050" i="1" s="1"/>
  <c r="M7127" i="1"/>
  <c r="R7127" i="1" s="1"/>
  <c r="M7384" i="1"/>
  <c r="R7384" i="1" s="1"/>
  <c r="M7407" i="1"/>
  <c r="R7407" i="1" s="1"/>
  <c r="M7586" i="1"/>
  <c r="R7586" i="1" s="1"/>
  <c r="M7738" i="1"/>
  <c r="R7738" i="1" s="1"/>
  <c r="M7739" i="1"/>
  <c r="R7739" i="1" s="1"/>
  <c r="M42" i="1"/>
  <c r="R42" i="1" s="1"/>
  <c r="M954" i="1"/>
  <c r="R954" i="1" s="1"/>
  <c r="M1256" i="1"/>
  <c r="R1256" i="1" s="1"/>
  <c r="M1697" i="1"/>
  <c r="R1697" i="1" s="1"/>
  <c r="M2054" i="1"/>
  <c r="R2054" i="1" s="1"/>
  <c r="M2229" i="1"/>
  <c r="R2229" i="1" s="1"/>
  <c r="M2055" i="1"/>
  <c r="R2055" i="1" s="1"/>
  <c r="M2396" i="1"/>
  <c r="R2396" i="1" s="1"/>
  <c r="M2549" i="1"/>
  <c r="R2549" i="1" s="1"/>
  <c r="M2550" i="1"/>
  <c r="R2550" i="1" s="1"/>
  <c r="M2468" i="1"/>
  <c r="R2468" i="1" s="1"/>
  <c r="M2934" i="1"/>
  <c r="R2934" i="1" s="1"/>
  <c r="M2871" i="1"/>
  <c r="R2871" i="1" s="1"/>
  <c r="M3231" i="1"/>
  <c r="R3231" i="1" s="1"/>
  <c r="M3387" i="1"/>
  <c r="R3387" i="1" s="1"/>
  <c r="M3476" i="1"/>
  <c r="R3476" i="1" s="1"/>
  <c r="M3438" i="1"/>
  <c r="R3438" i="1" s="1"/>
  <c r="M3571" i="1"/>
  <c r="R3571" i="1" s="1"/>
  <c r="M3815" i="1"/>
  <c r="R3815" i="1" s="1"/>
  <c r="M3918" i="1"/>
  <c r="R3918" i="1" s="1"/>
  <c r="M4038" i="1"/>
  <c r="R4038" i="1" s="1"/>
  <c r="M4016" i="1"/>
  <c r="R4016" i="1" s="1"/>
  <c r="M4078" i="1"/>
  <c r="R4078" i="1" s="1"/>
  <c r="M4142" i="1"/>
  <c r="R4142" i="1" s="1"/>
  <c r="M5718" i="1"/>
  <c r="R5718" i="1" s="1"/>
  <c r="M5857" i="1"/>
  <c r="R5857" i="1" s="1"/>
  <c r="M6173" i="1"/>
  <c r="R6173" i="1" s="1"/>
  <c r="M6303" i="1"/>
  <c r="R6303" i="1" s="1"/>
  <c r="M6266" i="1"/>
  <c r="R6266" i="1" s="1"/>
  <c r="M6534" i="1"/>
  <c r="R6534" i="1" s="1"/>
  <c r="M6977" i="1"/>
  <c r="R6977" i="1" s="1"/>
  <c r="M7051" i="1"/>
  <c r="R7051" i="1" s="1"/>
  <c r="M6978" i="1"/>
  <c r="R6978" i="1" s="1"/>
  <c r="M6979" i="1"/>
  <c r="R6979" i="1" s="1"/>
  <c r="M7339" i="1"/>
  <c r="R7339" i="1" s="1"/>
  <c r="M7408" i="1"/>
  <c r="R7408" i="1" s="1"/>
  <c r="M7557" i="1"/>
  <c r="R7557" i="1" s="1"/>
  <c r="M323" i="1"/>
  <c r="R323" i="1" s="1"/>
  <c r="M955" i="1"/>
  <c r="R955" i="1" s="1"/>
  <c r="M1067" i="1"/>
  <c r="R1067" i="1" s="1"/>
  <c r="M956" i="1"/>
  <c r="R956" i="1" s="1"/>
  <c r="M1390" i="1"/>
  <c r="R1390" i="1" s="1"/>
  <c r="M2056" i="1"/>
  <c r="R2056" i="1" s="1"/>
  <c r="M1835" i="1"/>
  <c r="R1835" i="1" s="1"/>
  <c r="M2397" i="1"/>
  <c r="R2397" i="1" s="1"/>
  <c r="M2551" i="1"/>
  <c r="R2551" i="1" s="1"/>
  <c r="M2469" i="1"/>
  <c r="R2469" i="1" s="1"/>
  <c r="M3024" i="1"/>
  <c r="R3024" i="1" s="1"/>
  <c r="M3388" i="1"/>
  <c r="R3388" i="1" s="1"/>
  <c r="M3389" i="1"/>
  <c r="R3389" i="1" s="1"/>
  <c r="M5433" i="1"/>
  <c r="R5433" i="1" s="1"/>
  <c r="M5585" i="1"/>
  <c r="R5585" i="1" s="1"/>
  <c r="M5586" i="1"/>
  <c r="R5586" i="1" s="1"/>
  <c r="M5643" i="1"/>
  <c r="R5643" i="1" s="1"/>
  <c r="M5951" i="1"/>
  <c r="R5951" i="1" s="1"/>
  <c r="M6980" i="1"/>
  <c r="R6980" i="1" s="1"/>
  <c r="M7558" i="1"/>
  <c r="R7558" i="1" s="1"/>
  <c r="M7670" i="1"/>
  <c r="R7670" i="1" s="1"/>
  <c r="M7802" i="1"/>
  <c r="R7802" i="1" s="1"/>
  <c r="M217" i="1"/>
  <c r="R217" i="1" s="1"/>
  <c r="M438" i="1"/>
  <c r="R438" i="1" s="1"/>
  <c r="M957" i="1"/>
  <c r="R957" i="1" s="1"/>
  <c r="M958" i="1"/>
  <c r="R958" i="1" s="1"/>
  <c r="M1068" i="1"/>
  <c r="R1068" i="1" s="1"/>
  <c r="M1596" i="1"/>
  <c r="R1596" i="1" s="1"/>
  <c r="M1698" i="1"/>
  <c r="R1698" i="1" s="1"/>
  <c r="M1775" i="1"/>
  <c r="R1775" i="1" s="1"/>
  <c r="M2266" i="1"/>
  <c r="R2266" i="1" s="1"/>
  <c r="M2230" i="1"/>
  <c r="R2230" i="1" s="1"/>
  <c r="M2398" i="1"/>
  <c r="R2398" i="1" s="1"/>
  <c r="M2634" i="1"/>
  <c r="R2634" i="1" s="1"/>
  <c r="M2682" i="1"/>
  <c r="R2682" i="1" s="1"/>
  <c r="M2822" i="1"/>
  <c r="R2822" i="1" s="1"/>
  <c r="M3458" i="1"/>
  <c r="R3458" i="1" s="1"/>
  <c r="M3712" i="1"/>
  <c r="R3712" i="1" s="1"/>
  <c r="M5603" i="1"/>
  <c r="R5603" i="1" s="1"/>
  <c r="M5629" i="1"/>
  <c r="R5629" i="1" s="1"/>
  <c r="M6011" i="1"/>
  <c r="R6011" i="1" s="1"/>
  <c r="M6267" i="1"/>
  <c r="R6267" i="1" s="1"/>
  <c r="M6848" i="1"/>
  <c r="R6848" i="1" s="1"/>
  <c r="M7052" i="1"/>
  <c r="R7052" i="1" s="1"/>
  <c r="M7128" i="1"/>
  <c r="R7128" i="1" s="1"/>
  <c r="M7480" i="1"/>
  <c r="R7480" i="1" s="1"/>
  <c r="M7544" i="1"/>
  <c r="R7544" i="1" s="1"/>
  <c r="M7607" i="1"/>
  <c r="R7607" i="1" s="1"/>
  <c r="M643" i="1"/>
  <c r="R643" i="1" s="1"/>
  <c r="M1127" i="1"/>
  <c r="R1127" i="1" s="1"/>
  <c r="M823" i="1"/>
  <c r="R823" i="1" s="1"/>
  <c r="M1174" i="1"/>
  <c r="R1174" i="1" s="1"/>
  <c r="M1479" i="1"/>
  <c r="R1479" i="1" s="1"/>
  <c r="M1480" i="1"/>
  <c r="R1480" i="1" s="1"/>
  <c r="M1481" i="1"/>
  <c r="R1481" i="1" s="1"/>
  <c r="M1597" i="1"/>
  <c r="R1597" i="1" s="1"/>
  <c r="M2552" i="1"/>
  <c r="R2552" i="1" s="1"/>
  <c r="M2470" i="1"/>
  <c r="R2470" i="1" s="1"/>
  <c r="M2331" i="1"/>
  <c r="R2331" i="1" s="1"/>
  <c r="M2305" i="1"/>
  <c r="R2305" i="1" s="1"/>
  <c r="M2802" i="1"/>
  <c r="R2802" i="1" s="1"/>
  <c r="M3065" i="1"/>
  <c r="R3065" i="1" s="1"/>
  <c r="M3109" i="1"/>
  <c r="R3109" i="1" s="1"/>
  <c r="M3110" i="1"/>
  <c r="R3110" i="1" s="1"/>
  <c r="M3232" i="1"/>
  <c r="R3232" i="1" s="1"/>
  <c r="M3390" i="1"/>
  <c r="R3390" i="1" s="1"/>
  <c r="M3391" i="1"/>
  <c r="R3391" i="1" s="1"/>
  <c r="M3939" i="1"/>
  <c r="R3939" i="1" s="1"/>
  <c r="M5630" i="1"/>
  <c r="R5630" i="1" s="1"/>
  <c r="M6342" i="1"/>
  <c r="R6342" i="1" s="1"/>
  <c r="M6449" i="1"/>
  <c r="R6449" i="1" s="1"/>
  <c r="M6535" i="1"/>
  <c r="R6535" i="1" s="1"/>
  <c r="M6664" i="1"/>
  <c r="R6664" i="1" s="1"/>
  <c r="M7293" i="1"/>
  <c r="R7293" i="1" s="1"/>
  <c r="M7294" i="1"/>
  <c r="R7294" i="1" s="1"/>
  <c r="M7587" i="1"/>
  <c r="R7587" i="1" s="1"/>
  <c r="M7711" i="1"/>
  <c r="R7711" i="1" s="1"/>
  <c r="M7789" i="1"/>
  <c r="R7789" i="1" s="1"/>
  <c r="M218" i="1"/>
  <c r="R218" i="1" s="1"/>
  <c r="M277" i="1"/>
  <c r="R277" i="1" s="1"/>
  <c r="M824" i="1"/>
  <c r="R824" i="1" s="1"/>
  <c r="M959" i="1"/>
  <c r="R959" i="1" s="1"/>
  <c r="M1482" i="1"/>
  <c r="R1482" i="1" s="1"/>
  <c r="M1175" i="1"/>
  <c r="R1175" i="1" s="1"/>
  <c r="M1776" i="1"/>
  <c r="R1776" i="1" s="1"/>
  <c r="M2057" i="1"/>
  <c r="R2057" i="1" s="1"/>
  <c r="M2399" i="1"/>
  <c r="R2399" i="1" s="1"/>
  <c r="M2972" i="1"/>
  <c r="R2972" i="1" s="1"/>
  <c r="M3066" i="1"/>
  <c r="R3066" i="1" s="1"/>
  <c r="M3277" i="1"/>
  <c r="R3277" i="1" s="1"/>
  <c r="M3233" i="1"/>
  <c r="R3233" i="1" s="1"/>
  <c r="M3392" i="1"/>
  <c r="R3392" i="1" s="1"/>
  <c r="M3873" i="1"/>
  <c r="R3873" i="1" s="1"/>
  <c r="M3979" i="1"/>
  <c r="R3979" i="1" s="1"/>
  <c r="M4095" i="1"/>
  <c r="R4095" i="1" s="1"/>
  <c r="M5771" i="1"/>
  <c r="R5771" i="1" s="1"/>
  <c r="M5879" i="1"/>
  <c r="R5879" i="1" s="1"/>
  <c r="M6056" i="1"/>
  <c r="R6056" i="1" s="1"/>
  <c r="M6012" i="1"/>
  <c r="R6012" i="1" s="1"/>
  <c r="M6127" i="1"/>
  <c r="R6127" i="1" s="1"/>
  <c r="M6381" i="1"/>
  <c r="R6381" i="1" s="1"/>
  <c r="M7107" i="1"/>
  <c r="R7107" i="1" s="1"/>
  <c r="M7166" i="1"/>
  <c r="R7166" i="1" s="1"/>
  <c r="M7142" i="1"/>
  <c r="R7142" i="1" s="1"/>
  <c r="M7321" i="1"/>
  <c r="R7321" i="1" s="1"/>
  <c r="M7385" i="1"/>
  <c r="R7385" i="1" s="1"/>
  <c r="M7409" i="1"/>
  <c r="R7409" i="1" s="1"/>
  <c r="M7513" i="1"/>
  <c r="R7513" i="1" s="1"/>
  <c r="M7740" i="1"/>
  <c r="R7740" i="1" s="1"/>
  <c r="M163" i="1"/>
  <c r="R163" i="1" s="1"/>
  <c r="M164" i="1"/>
  <c r="R164" i="1" s="1"/>
  <c r="M644" i="1"/>
  <c r="R644" i="1" s="1"/>
  <c r="M439" i="1"/>
  <c r="R439" i="1" s="1"/>
  <c r="M1310" i="1"/>
  <c r="R1310" i="1" s="1"/>
  <c r="M1483" i="1"/>
  <c r="R1483" i="1" s="1"/>
  <c r="M2058" i="1"/>
  <c r="R2058" i="1" s="1"/>
  <c r="M2059" i="1"/>
  <c r="R2059" i="1" s="1"/>
  <c r="M1717" i="1"/>
  <c r="R1717" i="1" s="1"/>
  <c r="M2400" i="1"/>
  <c r="R2400" i="1" s="1"/>
  <c r="M2743" i="1"/>
  <c r="R2743" i="1" s="1"/>
  <c r="M2872" i="1"/>
  <c r="R2872" i="1" s="1"/>
  <c r="M3598" i="1"/>
  <c r="R3598" i="1" s="1"/>
  <c r="M3621" i="1"/>
  <c r="R3621" i="1" s="1"/>
  <c r="M3980" i="1"/>
  <c r="R3980" i="1" s="1"/>
  <c r="M6167" i="1"/>
  <c r="R6167" i="1" s="1"/>
  <c r="M6187" i="1"/>
  <c r="R6187" i="1" s="1"/>
  <c r="M6487" i="1"/>
  <c r="R6487" i="1" s="1"/>
  <c r="M6488" i="1"/>
  <c r="R6488" i="1" s="1"/>
  <c r="M6665" i="1"/>
  <c r="R6665" i="1" s="1"/>
  <c r="M6760" i="1"/>
  <c r="R6760" i="1" s="1"/>
  <c r="M7588" i="1"/>
  <c r="R7588" i="1" s="1"/>
  <c r="M7671" i="1"/>
  <c r="R7671" i="1" s="1"/>
  <c r="M7821" i="1"/>
  <c r="R7821" i="1" s="1"/>
  <c r="M278" i="1"/>
  <c r="R278" i="1" s="1"/>
  <c r="M440" i="1"/>
  <c r="R440" i="1" s="1"/>
  <c r="M645" i="1"/>
  <c r="R645" i="1" s="1"/>
  <c r="M825" i="1"/>
  <c r="R825" i="1" s="1"/>
  <c r="M826" i="1"/>
  <c r="R826" i="1" s="1"/>
  <c r="M960" i="1"/>
  <c r="R960" i="1" s="1"/>
  <c r="M961" i="1"/>
  <c r="R961" i="1" s="1"/>
  <c r="M962" i="1"/>
  <c r="R962" i="1" s="1"/>
  <c r="M1311" i="1"/>
  <c r="R1311" i="1" s="1"/>
  <c r="M1312" i="1"/>
  <c r="R1312" i="1" s="1"/>
  <c r="M1484" i="1"/>
  <c r="R1484" i="1" s="1"/>
  <c r="M2060" i="1"/>
  <c r="R2060" i="1" s="1"/>
  <c r="M1777" i="1"/>
  <c r="R1777" i="1" s="1"/>
  <c r="M2231" i="1"/>
  <c r="R2231" i="1" s="1"/>
  <c r="M1836" i="1"/>
  <c r="R1836" i="1" s="1"/>
  <c r="M2471" i="1"/>
  <c r="R2471" i="1" s="1"/>
  <c r="M2553" i="1"/>
  <c r="R2553" i="1" s="1"/>
  <c r="M2635" i="1"/>
  <c r="R2635" i="1" s="1"/>
  <c r="M2744" i="1"/>
  <c r="R2744" i="1" s="1"/>
  <c r="M2935" i="1"/>
  <c r="R2935" i="1" s="1"/>
  <c r="M3067" i="1"/>
  <c r="R3067" i="1" s="1"/>
  <c r="M3111" i="1"/>
  <c r="R3111" i="1" s="1"/>
  <c r="M3234" i="1"/>
  <c r="R3234" i="1" s="1"/>
  <c r="M3349" i="1"/>
  <c r="R3349" i="1" s="1"/>
  <c r="M3679" i="1"/>
  <c r="R3679" i="1" s="1"/>
  <c r="M6102" i="1"/>
  <c r="R6102" i="1" s="1"/>
  <c r="M6128" i="1"/>
  <c r="R6128" i="1" s="1"/>
  <c r="M6382" i="1"/>
  <c r="R6382" i="1" s="1"/>
  <c r="M6569" i="1"/>
  <c r="R6569" i="1" s="1"/>
  <c r="M6709" i="1"/>
  <c r="R6709" i="1" s="1"/>
  <c r="M7053" i="1"/>
  <c r="R7053" i="1" s="1"/>
  <c r="M7054" i="1"/>
  <c r="R7054" i="1" s="1"/>
  <c r="M7129" i="1"/>
  <c r="R7129" i="1" s="1"/>
  <c r="M7295" i="1"/>
  <c r="R7295" i="1" s="1"/>
  <c r="M7340" i="1"/>
  <c r="R7340" i="1" s="1"/>
  <c r="M7410" i="1"/>
  <c r="R7410" i="1" s="1"/>
  <c r="M7468" i="1"/>
  <c r="R7468" i="1" s="1"/>
  <c r="M219" i="1"/>
  <c r="R219" i="1" s="1"/>
  <c r="M646" i="1"/>
  <c r="R646" i="1" s="1"/>
  <c r="M963" i="1"/>
  <c r="R963" i="1" s="1"/>
  <c r="M1485" i="1"/>
  <c r="R1485" i="1" s="1"/>
  <c r="M1486" i="1"/>
  <c r="R1486" i="1" s="1"/>
  <c r="M1257" i="1"/>
  <c r="R1257" i="1" s="1"/>
  <c r="M1313" i="1"/>
  <c r="R1313" i="1" s="1"/>
  <c r="M2137" i="1"/>
  <c r="R2137" i="1" s="1"/>
  <c r="M2472" i="1"/>
  <c r="R2472" i="1" s="1"/>
  <c r="M2936" i="1"/>
  <c r="R2936" i="1" s="1"/>
  <c r="M3112" i="1"/>
  <c r="R3112" i="1" s="1"/>
  <c r="M3113" i="1"/>
  <c r="R3113" i="1" s="1"/>
  <c r="M3068" i="1"/>
  <c r="R3068" i="1" s="1"/>
  <c r="M3737" i="1"/>
  <c r="R3737" i="1" s="1"/>
  <c r="M3794" i="1"/>
  <c r="R3794" i="1" s="1"/>
  <c r="M3769" i="1"/>
  <c r="R3769" i="1" s="1"/>
  <c r="M3919" i="1"/>
  <c r="R3919" i="1" s="1"/>
  <c r="M3940" i="1"/>
  <c r="R3940" i="1" s="1"/>
  <c r="M4143" i="1"/>
  <c r="R4143" i="1" s="1"/>
  <c r="M6304" i="1"/>
  <c r="R6304" i="1" s="1"/>
  <c r="M6450" i="1"/>
  <c r="R6450" i="1" s="1"/>
  <c r="M6413" i="1"/>
  <c r="R6413" i="1" s="1"/>
  <c r="M6570" i="1"/>
  <c r="R6570" i="1" s="1"/>
  <c r="M6666" i="1"/>
  <c r="R6666" i="1" s="1"/>
  <c r="M7081" i="1"/>
  <c r="R7081" i="1" s="1"/>
  <c r="M6981" i="1"/>
  <c r="R6981" i="1" s="1"/>
  <c r="M7055" i="1"/>
  <c r="R7055" i="1" s="1"/>
  <c r="M7130" i="1"/>
  <c r="R7130" i="1" s="1"/>
  <c r="M7803" i="1"/>
  <c r="R7803" i="1" s="1"/>
  <c r="M239" i="1"/>
  <c r="R239" i="1" s="1"/>
  <c r="M647" i="1"/>
  <c r="R647" i="1" s="1"/>
  <c r="M441" i="1"/>
  <c r="R441" i="1" s="1"/>
  <c r="M324" i="1"/>
  <c r="R324" i="1" s="1"/>
  <c r="M516" i="1"/>
  <c r="R516" i="1" s="1"/>
  <c r="M1069" i="1"/>
  <c r="R1069" i="1" s="1"/>
  <c r="M1070" i="1"/>
  <c r="R1070" i="1" s="1"/>
  <c r="M1176" i="1"/>
  <c r="R1176" i="1" s="1"/>
  <c r="M1391" i="1"/>
  <c r="R1391" i="1" s="1"/>
  <c r="M1258" i="1"/>
  <c r="R1258" i="1" s="1"/>
  <c r="M1598" i="1"/>
  <c r="R1598" i="1" s="1"/>
  <c r="M1599" i="1"/>
  <c r="R1599" i="1" s="1"/>
  <c r="M2138" i="1"/>
  <c r="R2138" i="1" s="1"/>
  <c r="M2401" i="1"/>
  <c r="R2401" i="1" s="1"/>
  <c r="M2683" i="1"/>
  <c r="R2683" i="1" s="1"/>
  <c r="M2803" i="1"/>
  <c r="R2803" i="1" s="1"/>
  <c r="M3523" i="1"/>
  <c r="R3523" i="1" s="1"/>
  <c r="M6224" i="1"/>
  <c r="R6224" i="1" s="1"/>
  <c r="M6268" i="1"/>
  <c r="R6268" i="1" s="1"/>
  <c r="M6321" i="1"/>
  <c r="R6321" i="1" s="1"/>
  <c r="M6383" i="1"/>
  <c r="R6383" i="1" s="1"/>
  <c r="M6849" i="1"/>
  <c r="R6849" i="1" s="1"/>
  <c r="M6982" i="1"/>
  <c r="R6982" i="1" s="1"/>
  <c r="M7366" i="1"/>
  <c r="R7366" i="1" s="1"/>
  <c r="M7649" i="1"/>
  <c r="R7649" i="1" s="1"/>
  <c r="M7608" i="1"/>
  <c r="R7608" i="1" s="1"/>
  <c r="M648" i="1"/>
  <c r="R648" i="1" s="1"/>
  <c r="M279" i="1"/>
  <c r="R279" i="1" s="1"/>
  <c r="M964" i="1"/>
  <c r="R964" i="1" s="1"/>
  <c r="M1071" i="1"/>
  <c r="R1071" i="1" s="1"/>
  <c r="M2282" i="1"/>
  <c r="R2282" i="1" s="1"/>
  <c r="M1837" i="1"/>
  <c r="R1837" i="1" s="1"/>
  <c r="M2232" i="1"/>
  <c r="R2232" i="1" s="1"/>
  <c r="M2061" i="1"/>
  <c r="R2061" i="1" s="1"/>
  <c r="M2306" i="1"/>
  <c r="R2306" i="1" s="1"/>
  <c r="M3069" i="1"/>
  <c r="R3069" i="1" s="1"/>
  <c r="M3070" i="1"/>
  <c r="R3070" i="1" s="1"/>
  <c r="M3713" i="1"/>
  <c r="R3713" i="1" s="1"/>
  <c r="M3889" i="1"/>
  <c r="R3889" i="1" s="1"/>
  <c r="M3941" i="1"/>
  <c r="R3941" i="1" s="1"/>
  <c r="M4039" i="1"/>
  <c r="R4039" i="1" s="1"/>
  <c r="M6384" i="1"/>
  <c r="R6384" i="1" s="1"/>
  <c r="M6850" i="1"/>
  <c r="R6850" i="1" s="1"/>
  <c r="M6983" i="1"/>
  <c r="R6983" i="1" s="1"/>
  <c r="M7523" i="1"/>
  <c r="R7523" i="1" s="1"/>
  <c r="M7650" i="1"/>
  <c r="R7650" i="1" s="1"/>
  <c r="M7693" i="1"/>
  <c r="R7693" i="1" s="1"/>
  <c r="M7694" i="1"/>
  <c r="R7694" i="1" s="1"/>
  <c r="M280" i="1"/>
  <c r="R280" i="1" s="1"/>
  <c r="M281" i="1"/>
  <c r="R281" i="1" s="1"/>
  <c r="M442" i="1"/>
  <c r="R442" i="1" s="1"/>
  <c r="M827" i="1"/>
  <c r="R827" i="1" s="1"/>
  <c r="M828" i="1"/>
  <c r="R828" i="1" s="1"/>
  <c r="M1177" i="1"/>
  <c r="R1177" i="1" s="1"/>
  <c r="M1259" i="1"/>
  <c r="R1259" i="1" s="1"/>
  <c r="M2281" i="1"/>
  <c r="R2281" i="1" s="1"/>
  <c r="M1699" i="1"/>
  <c r="R1699" i="1" s="1"/>
  <c r="M2233" i="1"/>
  <c r="R2233" i="1" s="1"/>
  <c r="M1600" i="1"/>
  <c r="R1600" i="1" s="1"/>
  <c r="M2745" i="1"/>
  <c r="R2745" i="1" s="1"/>
  <c r="M2804" i="1"/>
  <c r="R2804" i="1" s="1"/>
  <c r="M2973" i="1"/>
  <c r="R2973" i="1" s="1"/>
  <c r="M2805" i="1"/>
  <c r="R2805" i="1" s="1"/>
  <c r="M3235" i="1"/>
  <c r="R3235" i="1" s="1"/>
  <c r="M3316" i="1"/>
  <c r="R3316" i="1" s="1"/>
  <c r="M3427" i="1"/>
  <c r="R3427" i="1" s="1"/>
  <c r="M3622" i="1"/>
  <c r="R3622" i="1" s="1"/>
  <c r="M4003" i="1"/>
  <c r="R4003" i="1" s="1"/>
  <c r="M6269" i="1"/>
  <c r="R6269" i="1" s="1"/>
  <c r="M6489" i="1"/>
  <c r="R6489" i="1" s="1"/>
  <c r="M6792" i="1"/>
  <c r="R6792" i="1" s="1"/>
  <c r="M6904" i="1"/>
  <c r="R6904" i="1" s="1"/>
  <c r="M6984" i="1"/>
  <c r="R6984" i="1" s="1"/>
  <c r="M7386" i="1"/>
  <c r="R7386" i="1" s="1"/>
  <c r="M7411" i="1"/>
  <c r="R7411" i="1" s="1"/>
  <c r="M7459" i="1"/>
  <c r="R7459" i="1" s="1"/>
  <c r="M7626" i="1"/>
  <c r="R7626" i="1" s="1"/>
  <c r="M7840" i="1"/>
  <c r="R7840" i="1" s="1"/>
  <c r="M1072" i="1"/>
  <c r="R1072" i="1" s="1"/>
  <c r="M965" i="1"/>
  <c r="R965" i="1" s="1"/>
  <c r="M1487" i="1"/>
  <c r="R1487" i="1" s="1"/>
  <c r="M1488" i="1"/>
  <c r="R1488" i="1" s="1"/>
  <c r="M1314" i="1"/>
  <c r="R1314" i="1" s="1"/>
  <c r="M1601" i="1"/>
  <c r="R1601" i="1" s="1"/>
  <c r="M2636" i="1"/>
  <c r="R2636" i="1" s="1"/>
  <c r="M2746" i="1"/>
  <c r="R2746" i="1" s="1"/>
  <c r="M3025" i="1"/>
  <c r="R3025" i="1" s="1"/>
  <c r="M2806" i="1"/>
  <c r="R2806" i="1" s="1"/>
  <c r="M3071" i="1"/>
  <c r="R3071" i="1" s="1"/>
  <c r="M3236" i="1"/>
  <c r="R3236" i="1" s="1"/>
  <c r="M3237" i="1"/>
  <c r="R3237" i="1" s="1"/>
  <c r="M3428" i="1"/>
  <c r="R3428" i="1" s="1"/>
  <c r="M3623" i="1"/>
  <c r="R3623" i="1" s="1"/>
  <c r="M3890" i="1"/>
  <c r="R3890" i="1" s="1"/>
  <c r="M4127" i="1"/>
  <c r="R4127" i="1" s="1"/>
  <c r="M6667" i="1"/>
  <c r="R6667" i="1" s="1"/>
  <c r="M6726" i="1"/>
  <c r="R6726" i="1" s="1"/>
  <c r="M6985" i="1"/>
  <c r="R6985" i="1" s="1"/>
  <c r="M7214" i="1"/>
  <c r="R7214" i="1" s="1"/>
  <c r="M7460" i="1"/>
  <c r="R7460" i="1" s="1"/>
  <c r="M7524" i="1"/>
  <c r="R7524" i="1" s="1"/>
  <c r="M7517" i="1"/>
  <c r="R7517" i="1" s="1"/>
  <c r="M7609" i="1"/>
  <c r="R7609" i="1" s="1"/>
  <c r="M7627" i="1"/>
  <c r="R7627" i="1" s="1"/>
  <c r="M829" i="1"/>
  <c r="R829" i="1" s="1"/>
  <c r="M966" i="1"/>
  <c r="R966" i="1" s="1"/>
  <c r="M1392" i="1"/>
  <c r="R1392" i="1" s="1"/>
  <c r="M1718" i="1"/>
  <c r="R1718" i="1" s="1"/>
  <c r="M2234" i="1"/>
  <c r="R2234" i="1" s="1"/>
  <c r="M2139" i="1"/>
  <c r="R2139" i="1" s="1"/>
  <c r="M1602" i="1"/>
  <c r="R1602" i="1" s="1"/>
  <c r="M1778" i="1"/>
  <c r="R1778" i="1" s="1"/>
  <c r="M2267" i="1"/>
  <c r="R2267" i="1" s="1"/>
  <c r="M3160" i="1"/>
  <c r="R3160" i="1" s="1"/>
  <c r="M3350" i="1"/>
  <c r="R3350" i="1" s="1"/>
  <c r="M3439" i="1"/>
  <c r="R3439" i="1" s="1"/>
  <c r="M3624" i="1"/>
  <c r="R3624" i="1" s="1"/>
  <c r="M3680" i="1"/>
  <c r="R3680" i="1" s="1"/>
  <c r="M3967" i="1"/>
  <c r="R3967" i="1" s="1"/>
  <c r="M4096" i="1"/>
  <c r="R4096" i="1" s="1"/>
  <c r="M6451" i="1"/>
  <c r="R6451" i="1" s="1"/>
  <c r="M6668" i="1"/>
  <c r="R6668" i="1" s="1"/>
  <c r="M6669" i="1"/>
  <c r="R6669" i="1" s="1"/>
  <c r="M6905" i="1"/>
  <c r="R6905" i="1" s="1"/>
  <c r="M6929" i="1"/>
  <c r="R6929" i="1" s="1"/>
  <c r="M7056" i="1"/>
  <c r="R7056" i="1" s="1"/>
  <c r="M7185" i="1"/>
  <c r="R7185" i="1" s="1"/>
  <c r="M7312" i="1"/>
  <c r="R7312" i="1" s="1"/>
  <c r="M7272" i="1"/>
  <c r="R7272" i="1" s="1"/>
  <c r="M7341" i="1"/>
  <c r="R7341" i="1" s="1"/>
  <c r="M7712" i="1"/>
  <c r="R7712" i="1" s="1"/>
  <c r="M7695" i="1"/>
  <c r="R7695" i="1" s="1"/>
  <c r="M220" i="1"/>
  <c r="R220" i="1" s="1"/>
  <c r="M110" i="1"/>
  <c r="R110" i="1" s="1"/>
  <c r="M649" i="1"/>
  <c r="R649" i="1" s="1"/>
  <c r="M443" i="1"/>
  <c r="R443" i="1" s="1"/>
  <c r="M517" i="1"/>
  <c r="R517" i="1" s="1"/>
  <c r="M444" i="1"/>
  <c r="R444" i="1" s="1"/>
  <c r="M445" i="1"/>
  <c r="R445" i="1" s="1"/>
  <c r="M1489" i="1"/>
  <c r="R1489" i="1" s="1"/>
  <c r="M1393" i="1"/>
  <c r="R1393" i="1" s="1"/>
  <c r="M1490" i="1"/>
  <c r="R1490" i="1" s="1"/>
  <c r="M2062" i="1"/>
  <c r="R2062" i="1" s="1"/>
  <c r="M1603" i="1"/>
  <c r="R1603" i="1" s="1"/>
  <c r="M2235" i="1"/>
  <c r="R2235" i="1" s="1"/>
  <c r="M2236" i="1"/>
  <c r="R2236" i="1" s="1"/>
  <c r="M3114" i="1"/>
  <c r="R3114" i="1" s="1"/>
  <c r="M3429" i="1"/>
  <c r="R3429" i="1" s="1"/>
  <c r="M4004" i="1"/>
  <c r="R4004" i="1" s="1"/>
  <c r="M4165" i="1"/>
  <c r="R4165" i="1" s="1"/>
  <c r="M6571" i="1"/>
  <c r="R6571" i="1" s="1"/>
  <c r="M6727" i="1"/>
  <c r="R6727" i="1" s="1"/>
  <c r="M6906" i="1"/>
  <c r="R6906" i="1" s="1"/>
  <c r="M7525" i="1"/>
  <c r="R7525" i="1" s="1"/>
  <c r="M7688" i="1"/>
  <c r="R7688" i="1" s="1"/>
  <c r="M7741" i="1"/>
  <c r="R7741" i="1" s="1"/>
  <c r="M650" i="1"/>
  <c r="R650" i="1" s="1"/>
  <c r="M651" i="1"/>
  <c r="R651" i="1" s="1"/>
  <c r="M830" i="1"/>
  <c r="R830" i="1" s="1"/>
  <c r="M967" i="1"/>
  <c r="R967" i="1" s="1"/>
  <c r="M1073" i="1"/>
  <c r="R1073" i="1" s="1"/>
  <c r="M1394" i="1"/>
  <c r="R1394" i="1" s="1"/>
  <c r="M1260" i="1"/>
  <c r="R1260" i="1" s="1"/>
  <c r="M1779" i="1"/>
  <c r="R1779" i="1" s="1"/>
  <c r="M2237" i="1"/>
  <c r="R2237" i="1" s="1"/>
  <c r="M2238" i="1"/>
  <c r="R2238" i="1" s="1"/>
  <c r="M1604" i="1"/>
  <c r="R1604" i="1" s="1"/>
  <c r="M1650" i="1"/>
  <c r="R1650" i="1" s="1"/>
  <c r="M2554" i="1"/>
  <c r="R2554" i="1" s="1"/>
  <c r="M2555" i="1"/>
  <c r="R2555" i="1" s="1"/>
  <c r="M2637" i="1"/>
  <c r="R2637" i="1" s="1"/>
  <c r="M2747" i="1"/>
  <c r="R2747" i="1" s="1"/>
  <c r="M2873" i="1"/>
  <c r="R2873" i="1" s="1"/>
  <c r="M3026" i="1"/>
  <c r="R3026" i="1" s="1"/>
  <c r="M3072" i="1"/>
  <c r="R3072" i="1" s="1"/>
  <c r="M3073" i="1"/>
  <c r="R3073" i="1" s="1"/>
  <c r="M3238" i="1"/>
  <c r="R3238" i="1" s="1"/>
  <c r="M3239" i="1"/>
  <c r="R3239" i="1" s="1"/>
  <c r="M3524" i="1"/>
  <c r="R3524" i="1" s="1"/>
  <c r="M3500" i="1"/>
  <c r="R3500" i="1" s="1"/>
  <c r="M3891" i="1"/>
  <c r="R3891" i="1" s="1"/>
  <c r="M3981" i="1"/>
  <c r="R3981" i="1" s="1"/>
  <c r="M4079" i="1"/>
  <c r="R4079" i="1" s="1"/>
  <c r="M6452" i="1"/>
  <c r="R6452" i="1" s="1"/>
  <c r="M6490" i="1"/>
  <c r="R6490" i="1" s="1"/>
  <c r="M6613" i="1"/>
  <c r="R6613" i="1" s="1"/>
  <c r="M6728" i="1"/>
  <c r="R6728" i="1" s="1"/>
  <c r="M6851" i="1"/>
  <c r="R6851" i="1" s="1"/>
  <c r="M6986" i="1"/>
  <c r="R6986" i="1" s="1"/>
  <c r="M7361" i="1"/>
  <c r="R7361" i="1" s="1"/>
  <c r="M7651" i="1"/>
  <c r="R7651" i="1" s="1"/>
  <c r="M7804" i="1"/>
  <c r="R7804" i="1" s="1"/>
  <c r="M111" i="1"/>
  <c r="R111" i="1" s="1"/>
  <c r="M652" i="1"/>
  <c r="R652" i="1" s="1"/>
  <c r="M653" i="1"/>
  <c r="R653" i="1" s="1"/>
  <c r="M968" i="1"/>
  <c r="R968" i="1" s="1"/>
  <c r="M831" i="1"/>
  <c r="R831" i="1" s="1"/>
  <c r="M1395" i="1"/>
  <c r="R1395" i="1" s="1"/>
  <c r="M2063" i="1"/>
  <c r="R2063" i="1" s="1"/>
  <c r="M2064" i="1"/>
  <c r="R2064" i="1" s="1"/>
  <c r="M1838" i="1"/>
  <c r="R1838" i="1" s="1"/>
  <c r="M2140" i="1"/>
  <c r="R2140" i="1" s="1"/>
  <c r="M2402" i="1"/>
  <c r="R2402" i="1" s="1"/>
  <c r="M2307" i="1"/>
  <c r="R2307" i="1" s="1"/>
  <c r="M2403" i="1"/>
  <c r="R2403" i="1" s="1"/>
  <c r="M2473" i="1"/>
  <c r="R2473" i="1" s="1"/>
  <c r="M2937" i="1"/>
  <c r="R2937" i="1" s="1"/>
  <c r="M2974" i="1"/>
  <c r="R2974" i="1" s="1"/>
  <c r="M2807" i="1"/>
  <c r="R2807" i="1" s="1"/>
  <c r="M3161" i="1"/>
  <c r="R3161" i="1" s="1"/>
  <c r="M3172" i="1"/>
  <c r="R3172" i="1" s="1"/>
  <c r="M3751" i="1"/>
  <c r="R3751" i="1" s="1"/>
  <c r="M4040" i="1"/>
  <c r="R4040" i="1" s="1"/>
  <c r="M4022" i="1"/>
  <c r="R4022" i="1" s="1"/>
  <c r="M6852" i="1"/>
  <c r="R6852" i="1" s="1"/>
  <c r="M6853" i="1"/>
  <c r="R6853" i="1" s="1"/>
  <c r="M6987" i="1"/>
  <c r="R6987" i="1" s="1"/>
  <c r="M7412" i="1"/>
  <c r="R7412" i="1" s="1"/>
  <c r="M7490" i="1"/>
  <c r="R7490" i="1" s="1"/>
  <c r="M43" i="1"/>
  <c r="R43" i="1" s="1"/>
  <c r="M654" i="1"/>
  <c r="R654" i="1" s="1"/>
  <c r="M446" i="1"/>
  <c r="R446" i="1" s="1"/>
  <c r="M969" i="1"/>
  <c r="R969" i="1" s="1"/>
  <c r="M970" i="1"/>
  <c r="R970" i="1" s="1"/>
  <c r="M1396" i="1"/>
  <c r="R1396" i="1" s="1"/>
  <c r="M1261" i="1"/>
  <c r="R1261" i="1" s="1"/>
  <c r="M1262" i="1"/>
  <c r="R1262" i="1" s="1"/>
  <c r="M1491" i="1"/>
  <c r="R1491" i="1" s="1"/>
  <c r="M1780" i="1"/>
  <c r="R1780" i="1" s="1"/>
  <c r="M1925" i="1"/>
  <c r="R1925" i="1" s="1"/>
  <c r="M2256" i="1"/>
  <c r="R2256" i="1" s="1"/>
  <c r="M1605" i="1"/>
  <c r="R1605" i="1" s="1"/>
  <c r="M3027" i="1"/>
  <c r="R3027" i="1" s="1"/>
  <c r="M3162" i="1"/>
  <c r="R3162" i="1" s="1"/>
  <c r="M3317" i="1"/>
  <c r="R3317" i="1" s="1"/>
  <c r="M3572" i="1"/>
  <c r="R3572" i="1" s="1"/>
  <c r="M3693" i="1"/>
  <c r="R3693" i="1" s="1"/>
  <c r="M3942" i="1"/>
  <c r="R3942" i="1" s="1"/>
  <c r="M6614" i="1"/>
  <c r="R6614" i="1" s="1"/>
  <c r="M6761" i="1"/>
  <c r="R6761" i="1" s="1"/>
  <c r="M112" i="1"/>
  <c r="R112" i="1" s="1"/>
  <c r="M240" i="1"/>
  <c r="R240" i="1" s="1"/>
  <c r="M44" i="1"/>
  <c r="R44" i="1" s="1"/>
  <c r="M832" i="1"/>
  <c r="R832" i="1" s="1"/>
  <c r="M971" i="1"/>
  <c r="R971" i="1" s="1"/>
  <c r="M972" i="1"/>
  <c r="R972" i="1" s="1"/>
  <c r="M1128" i="1"/>
  <c r="R1128" i="1" s="1"/>
  <c r="M973" i="1"/>
  <c r="R973" i="1" s="1"/>
  <c r="M2065" i="1"/>
  <c r="R2065" i="1" s="1"/>
  <c r="M1926" i="1"/>
  <c r="R1926" i="1" s="1"/>
  <c r="M1781" i="1"/>
  <c r="R1781" i="1" s="1"/>
  <c r="M1700" i="1"/>
  <c r="R1700" i="1" s="1"/>
  <c r="M1782" i="1"/>
  <c r="R1782" i="1" s="1"/>
  <c r="M2684" i="1"/>
  <c r="R2684" i="1" s="1"/>
  <c r="M2685" i="1"/>
  <c r="R2685" i="1" s="1"/>
  <c r="M2808" i="1"/>
  <c r="R2808" i="1" s="1"/>
  <c r="M3028" i="1"/>
  <c r="R3028" i="1" s="1"/>
  <c r="M2938" i="1"/>
  <c r="R2938" i="1" s="1"/>
  <c r="M3074" i="1"/>
  <c r="R3074" i="1" s="1"/>
  <c r="M3163" i="1"/>
  <c r="R3163" i="1" s="1"/>
  <c r="M3318" i="1"/>
  <c r="R3318" i="1" s="1"/>
  <c r="M3625" i="1"/>
  <c r="R3625" i="1" s="1"/>
  <c r="M3626" i="1"/>
  <c r="R3626" i="1" s="1"/>
  <c r="M4005" i="1"/>
  <c r="R4005" i="1" s="1"/>
  <c r="M3968" i="1"/>
  <c r="R3968" i="1" s="1"/>
  <c r="M4041" i="1"/>
  <c r="R4041" i="1" s="1"/>
  <c r="M4166" i="1"/>
  <c r="R4166" i="1" s="1"/>
  <c r="M6491" i="1"/>
  <c r="R6491" i="1" s="1"/>
  <c r="M6710" i="1"/>
  <c r="R6710" i="1" s="1"/>
  <c r="M6854" i="1"/>
  <c r="R6854" i="1" s="1"/>
  <c r="M6907" i="1"/>
  <c r="R6907" i="1" s="1"/>
  <c r="M7151" i="1"/>
  <c r="R7151" i="1" s="1"/>
  <c r="M7131" i="1"/>
  <c r="R7131" i="1" s="1"/>
  <c r="M7256" i="1"/>
  <c r="R7256" i="1" s="1"/>
  <c r="M7362" i="1"/>
  <c r="R7362" i="1" s="1"/>
  <c r="M7742" i="1"/>
  <c r="R7742" i="1" s="1"/>
  <c r="M7713" i="1"/>
  <c r="R7713" i="1" s="1"/>
  <c r="M7822" i="1"/>
  <c r="R7822" i="1" s="1"/>
  <c r="M7823" i="1"/>
  <c r="R7823" i="1" s="1"/>
  <c r="M73" i="1"/>
  <c r="R73" i="1" s="1"/>
  <c r="M447" i="1"/>
  <c r="R447" i="1" s="1"/>
  <c r="M518" i="1"/>
  <c r="R518" i="1" s="1"/>
  <c r="M974" i="1"/>
  <c r="R974" i="1" s="1"/>
  <c r="M1074" i="1"/>
  <c r="R1074" i="1" s="1"/>
  <c r="M1075" i="1"/>
  <c r="R1075" i="1" s="1"/>
  <c r="M975" i="1"/>
  <c r="R975" i="1" s="1"/>
  <c r="M1397" i="1"/>
  <c r="R1397" i="1" s="1"/>
  <c r="M1178" i="1"/>
  <c r="R1178" i="1" s="1"/>
  <c r="M1606" i="1"/>
  <c r="R1606" i="1" s="1"/>
  <c r="M2066" i="1"/>
  <c r="R2066" i="1" s="1"/>
  <c r="M2067" i="1"/>
  <c r="R2067" i="1" s="1"/>
  <c r="M2280" i="1"/>
  <c r="R2280" i="1" s="1"/>
  <c r="M1927" i="1"/>
  <c r="R1927" i="1" s="1"/>
  <c r="M2404" i="1"/>
  <c r="R2404" i="1" s="1"/>
  <c r="M2332" i="1"/>
  <c r="R2332" i="1" s="1"/>
  <c r="M2638" i="1"/>
  <c r="R2638" i="1" s="1"/>
  <c r="M2809" i="1"/>
  <c r="R2809" i="1" s="1"/>
  <c r="M2939" i="1"/>
  <c r="R2939" i="1" s="1"/>
  <c r="M3240" i="1"/>
  <c r="R3240" i="1" s="1"/>
  <c r="M3351" i="1"/>
  <c r="R3351" i="1" s="1"/>
  <c r="M3393" i="1"/>
  <c r="R3393" i="1" s="1"/>
  <c r="M3352" i="1"/>
  <c r="R3352" i="1" s="1"/>
  <c r="M3599" i="1"/>
  <c r="R3599" i="1" s="1"/>
  <c r="M3694" i="1"/>
  <c r="R3694" i="1" s="1"/>
  <c r="M3770" i="1"/>
  <c r="R3770" i="1" s="1"/>
  <c r="M3816" i="1"/>
  <c r="R3816" i="1" s="1"/>
  <c r="M3982" i="1"/>
  <c r="R3982" i="1" s="1"/>
  <c r="M6414" i="1"/>
  <c r="R6414" i="1" s="1"/>
  <c r="M6670" i="1"/>
  <c r="R6670" i="1" s="1"/>
  <c r="M6803" i="1"/>
  <c r="R6803" i="1" s="1"/>
  <c r="M7152" i="1"/>
  <c r="R7152" i="1" s="1"/>
  <c r="M7215" i="1"/>
  <c r="R7215" i="1" s="1"/>
  <c r="M7428" i="1"/>
  <c r="R7428" i="1" s="1"/>
  <c r="M7652" i="1"/>
  <c r="R7652" i="1" s="1"/>
  <c r="M7743" i="1"/>
  <c r="R7743" i="1" s="1"/>
  <c r="M7783" i="1"/>
  <c r="R7783" i="1" s="1"/>
  <c r="M448" i="1"/>
  <c r="R448" i="1" s="1"/>
  <c r="M1076" i="1"/>
  <c r="R1076" i="1" s="1"/>
  <c r="M1077" i="1"/>
  <c r="R1077" i="1" s="1"/>
  <c r="M1701" i="1"/>
  <c r="R1701" i="1" s="1"/>
  <c r="M2239" i="1"/>
  <c r="R2239" i="1" s="1"/>
  <c r="M1783" i="1"/>
  <c r="R1783" i="1" s="1"/>
  <c r="M2068" i="1"/>
  <c r="R2068" i="1" s="1"/>
  <c r="M1702" i="1"/>
  <c r="R1702" i="1" s="1"/>
  <c r="M2275" i="1"/>
  <c r="R2275" i="1" s="1"/>
  <c r="M1839" i="1"/>
  <c r="R1839" i="1" s="1"/>
  <c r="M2474" i="1"/>
  <c r="R2474" i="1" s="1"/>
  <c r="M2556" i="1"/>
  <c r="R2556" i="1" s="1"/>
  <c r="M2975" i="1"/>
  <c r="R2975" i="1" s="1"/>
  <c r="M3115" i="1"/>
  <c r="R3115" i="1" s="1"/>
  <c r="M3241" i="1"/>
  <c r="R3241" i="1" s="1"/>
  <c r="M4097" i="1"/>
  <c r="R4097" i="1" s="1"/>
  <c r="M6711" i="1"/>
  <c r="R6711" i="1" s="1"/>
  <c r="M6762" i="1"/>
  <c r="R6762" i="1" s="1"/>
  <c r="M6763" i="1"/>
  <c r="R6763" i="1" s="1"/>
  <c r="M6764" i="1"/>
  <c r="R6764" i="1" s="1"/>
  <c r="M6782" i="1"/>
  <c r="R6782" i="1" s="1"/>
  <c r="M6908" i="1"/>
  <c r="R6908" i="1" s="1"/>
  <c r="M7373" i="1"/>
  <c r="R7373" i="1" s="1"/>
  <c r="M7342" i="1"/>
  <c r="R7342" i="1" s="1"/>
  <c r="M7653" i="1"/>
  <c r="R7653" i="1" s="1"/>
  <c r="M7824" i="1"/>
  <c r="R7824" i="1" s="1"/>
  <c r="M221" i="1"/>
  <c r="R221" i="1" s="1"/>
  <c r="M222" i="1"/>
  <c r="R222" i="1" s="1"/>
  <c r="M325" i="1"/>
  <c r="R325" i="1" s="1"/>
  <c r="M976" i="1"/>
  <c r="R976" i="1" s="1"/>
  <c r="M1078" i="1"/>
  <c r="R1078" i="1" s="1"/>
  <c r="M1315" i="1"/>
  <c r="R1315" i="1" s="1"/>
  <c r="M1316" i="1"/>
  <c r="R1316" i="1" s="1"/>
  <c r="M1179" i="1"/>
  <c r="R1179" i="1" s="1"/>
  <c r="M2240" i="1"/>
  <c r="R2240" i="1" s="1"/>
  <c r="M2069" i="1"/>
  <c r="R2069" i="1" s="1"/>
  <c r="M2557" i="1"/>
  <c r="R2557" i="1" s="1"/>
  <c r="M3029" i="1"/>
  <c r="R3029" i="1" s="1"/>
  <c r="M2874" i="1"/>
  <c r="R2874" i="1" s="1"/>
  <c r="M3075" i="1"/>
  <c r="R3075" i="1" s="1"/>
  <c r="M3185" i="1"/>
  <c r="R3185" i="1" s="1"/>
  <c r="M3242" i="1"/>
  <c r="R3242" i="1" s="1"/>
  <c r="M3627" i="1"/>
  <c r="R3627" i="1" s="1"/>
  <c r="M3943" i="1"/>
  <c r="R3943" i="1" s="1"/>
  <c r="M4042" i="1"/>
  <c r="R4042" i="1" s="1"/>
  <c r="M4098" i="1"/>
  <c r="R4098" i="1" s="1"/>
  <c r="M4099" i="1"/>
  <c r="R4099" i="1" s="1"/>
  <c r="M6492" i="1"/>
  <c r="R6492" i="1" s="1"/>
  <c r="M6671" i="1"/>
  <c r="R6671" i="1" s="1"/>
  <c r="M6712" i="1"/>
  <c r="R6712" i="1" s="1"/>
  <c r="M6855" i="1"/>
  <c r="R6855" i="1" s="1"/>
  <c r="M6856" i="1"/>
  <c r="R6856" i="1" s="1"/>
  <c r="M7167" i="1"/>
  <c r="R7167" i="1" s="1"/>
  <c r="M7153" i="1"/>
  <c r="R7153" i="1" s="1"/>
  <c r="M7442" i="1"/>
  <c r="R7442" i="1" s="1"/>
  <c r="M7825" i="1"/>
  <c r="R7825" i="1" s="1"/>
  <c r="M74" i="1"/>
  <c r="R74" i="1" s="1"/>
  <c r="M1079" i="1"/>
  <c r="R1079" i="1" s="1"/>
  <c r="M977" i="1"/>
  <c r="R977" i="1" s="1"/>
  <c r="M1784" i="1"/>
  <c r="R1784" i="1" s="1"/>
  <c r="M1651" i="1"/>
  <c r="R1651" i="1" s="1"/>
  <c r="M1607" i="1"/>
  <c r="R1607" i="1" s="1"/>
  <c r="M1928" i="1"/>
  <c r="R1928" i="1" s="1"/>
  <c r="M2639" i="1"/>
  <c r="R2639" i="1" s="1"/>
  <c r="M3076" i="1"/>
  <c r="R3076" i="1" s="1"/>
  <c r="M3394" i="1"/>
  <c r="R3394" i="1" s="1"/>
  <c r="M6672" i="1"/>
  <c r="R6672" i="1" s="1"/>
  <c r="M6988" i="1"/>
  <c r="R6988" i="1" s="1"/>
  <c r="M7057" i="1"/>
  <c r="R7057" i="1" s="1"/>
  <c r="M7168" i="1"/>
  <c r="R7168" i="1" s="1"/>
  <c r="M7519" i="1"/>
  <c r="R7519" i="1" s="1"/>
  <c r="M7696" i="1"/>
  <c r="R7696" i="1" s="1"/>
  <c r="M7790" i="1"/>
  <c r="R7790" i="1" s="1"/>
  <c r="M449" i="1"/>
  <c r="R449" i="1" s="1"/>
  <c r="M450" i="1"/>
  <c r="R450" i="1" s="1"/>
  <c r="M833" i="1"/>
  <c r="R833" i="1" s="1"/>
  <c r="M1398" i="1"/>
  <c r="R1398" i="1" s="1"/>
  <c r="M1180" i="1"/>
  <c r="R1180" i="1" s="1"/>
  <c r="M1840" i="1"/>
  <c r="R1840" i="1" s="1"/>
  <c r="M2241" i="1"/>
  <c r="R2241" i="1" s="1"/>
  <c r="M1652" i="1"/>
  <c r="R1652" i="1" s="1"/>
  <c r="M2242" i="1"/>
  <c r="R2242" i="1" s="1"/>
  <c r="M1653" i="1"/>
  <c r="R1653" i="1" s="1"/>
  <c r="M1929" i="1"/>
  <c r="R1929" i="1" s="1"/>
  <c r="M2558" i="1"/>
  <c r="R2558" i="1" s="1"/>
  <c r="M2748" i="1"/>
  <c r="R2748" i="1" s="1"/>
  <c r="M2875" i="1"/>
  <c r="R2875" i="1" s="1"/>
  <c r="M3477" i="1"/>
  <c r="R3477" i="1" s="1"/>
  <c r="M3501" i="1"/>
  <c r="R3501" i="1" s="1"/>
  <c r="M3752" i="1"/>
  <c r="R3752" i="1" s="1"/>
  <c r="M3795" i="1"/>
  <c r="R3795" i="1" s="1"/>
  <c r="M3874" i="1"/>
  <c r="R3874" i="1" s="1"/>
  <c r="M6465" i="1"/>
  <c r="R6465" i="1" s="1"/>
  <c r="M6322" i="1"/>
  <c r="R6322" i="1" s="1"/>
  <c r="M6572" i="1"/>
  <c r="R6572" i="1" s="1"/>
  <c r="M6493" i="1"/>
  <c r="R6493" i="1" s="1"/>
  <c r="M6494" i="1"/>
  <c r="R6494" i="1" s="1"/>
  <c r="M7058" i="1"/>
  <c r="R7058" i="1" s="1"/>
  <c r="M6989" i="1"/>
  <c r="R6989" i="1" s="1"/>
  <c r="M7082" i="1"/>
  <c r="R7082" i="1" s="1"/>
  <c r="M7083" i="1"/>
  <c r="R7083" i="1" s="1"/>
  <c r="M7059" i="1"/>
  <c r="R7059" i="1" s="1"/>
  <c r="M7241" i="1"/>
  <c r="R7241" i="1" s="1"/>
  <c r="M7505" i="1"/>
  <c r="R7505" i="1" s="1"/>
  <c r="M7559" i="1"/>
  <c r="R7559" i="1" s="1"/>
  <c r="M7714" i="1"/>
  <c r="R7714" i="1" s="1"/>
  <c r="M223" i="1"/>
  <c r="R223" i="1" s="1"/>
  <c r="M1080" i="1"/>
  <c r="R1080" i="1" s="1"/>
  <c r="M978" i="1"/>
  <c r="R978" i="1" s="1"/>
  <c r="M834" i="1"/>
  <c r="R834" i="1" s="1"/>
  <c r="M835" i="1"/>
  <c r="R835" i="1" s="1"/>
  <c r="M836" i="1"/>
  <c r="R836" i="1" s="1"/>
  <c r="M1081" i="1"/>
  <c r="R1081" i="1" s="1"/>
  <c r="M1703" i="1"/>
  <c r="R1703" i="1" s="1"/>
  <c r="M1654" i="1"/>
  <c r="R1654" i="1" s="1"/>
  <c r="M2475" i="1"/>
  <c r="R2475" i="1" s="1"/>
  <c r="M2976" i="1"/>
  <c r="R2976" i="1" s="1"/>
  <c r="M2940" i="1"/>
  <c r="R2940" i="1" s="1"/>
  <c r="M3077" i="1"/>
  <c r="R3077" i="1" s="1"/>
  <c r="M3164" i="1"/>
  <c r="R3164" i="1" s="1"/>
  <c r="M3609" i="1"/>
  <c r="R3609" i="1" s="1"/>
  <c r="M3681" i="1"/>
  <c r="R3681" i="1" s="1"/>
  <c r="M3628" i="1"/>
  <c r="R3628" i="1" s="1"/>
  <c r="M3629" i="1"/>
  <c r="R3629" i="1" s="1"/>
  <c r="M3854" i="1"/>
  <c r="R3854" i="1" s="1"/>
  <c r="M6857" i="1"/>
  <c r="R6857" i="1" s="1"/>
  <c r="M6909" i="1"/>
  <c r="R6909" i="1" s="1"/>
  <c r="M7453" i="1"/>
  <c r="R7453" i="1" s="1"/>
  <c r="M165" i="1"/>
  <c r="R165" i="1" s="1"/>
  <c r="M326" i="1"/>
  <c r="R326" i="1" s="1"/>
  <c r="M282" i="1"/>
  <c r="R282" i="1" s="1"/>
  <c r="M519" i="1"/>
  <c r="R519" i="1" s="1"/>
  <c r="M837" i="1"/>
  <c r="R837" i="1" s="1"/>
  <c r="M1263" i="1"/>
  <c r="R1263" i="1" s="1"/>
  <c r="M1399" i="1"/>
  <c r="R1399" i="1" s="1"/>
  <c r="M1264" i="1"/>
  <c r="R1264" i="1" s="1"/>
  <c r="M1492" i="1"/>
  <c r="R1492" i="1" s="1"/>
  <c r="M2141" i="1"/>
  <c r="R2141" i="1" s="1"/>
  <c r="M2070" i="1"/>
  <c r="R2070" i="1" s="1"/>
  <c r="M2243" i="1"/>
  <c r="R2243" i="1" s="1"/>
  <c r="M2071" i="1"/>
  <c r="R2071" i="1" s="1"/>
  <c r="M1841" i="1"/>
  <c r="R1841" i="1" s="1"/>
  <c r="M1608" i="1"/>
  <c r="R1608" i="1" s="1"/>
  <c r="M1785" i="1"/>
  <c r="R1785" i="1" s="1"/>
  <c r="M2559" i="1"/>
  <c r="R2559" i="1" s="1"/>
  <c r="M2823" i="1"/>
  <c r="R2823" i="1" s="1"/>
  <c r="M3116" i="1"/>
  <c r="R3116" i="1" s="1"/>
  <c r="M3243" i="1"/>
  <c r="R3243" i="1" s="1"/>
  <c r="M3430" i="1"/>
  <c r="R3430" i="1" s="1"/>
  <c r="M3459" i="1"/>
  <c r="R3459" i="1" s="1"/>
  <c r="M3534" i="1"/>
  <c r="R3534" i="1" s="1"/>
  <c r="M3573" i="1"/>
  <c r="R3573" i="1" s="1"/>
  <c r="M4043" i="1"/>
  <c r="R4043" i="1" s="1"/>
  <c r="M4158" i="1"/>
  <c r="R4158" i="1" s="1"/>
  <c r="M6453" i="1"/>
  <c r="R6453" i="1" s="1"/>
  <c r="M6454" i="1"/>
  <c r="R6454" i="1" s="1"/>
  <c r="M6495" i="1"/>
  <c r="R6495" i="1" s="1"/>
  <c r="M6615" i="1"/>
  <c r="R6615" i="1" s="1"/>
  <c r="M7060" i="1"/>
  <c r="R7060" i="1" s="1"/>
  <c r="M7393" i="1"/>
  <c r="R7393" i="1" s="1"/>
  <c r="M7481" i="1"/>
  <c r="R7481" i="1" s="1"/>
  <c r="M7497" i="1"/>
  <c r="R7497" i="1" s="1"/>
  <c r="M7506" i="1"/>
  <c r="R7506" i="1" s="1"/>
  <c r="M7697" i="1"/>
  <c r="R7697" i="1" s="1"/>
  <c r="M7744" i="1"/>
  <c r="R7744" i="1" s="1"/>
  <c r="M224" i="1"/>
  <c r="R224" i="1" s="1"/>
  <c r="M655" i="1"/>
  <c r="R655" i="1" s="1"/>
  <c r="M1082" i="1"/>
  <c r="R1082" i="1" s="1"/>
  <c r="M838" i="1"/>
  <c r="R838" i="1" s="1"/>
  <c r="M1083" i="1"/>
  <c r="R1083" i="1" s="1"/>
  <c r="M1181" i="1"/>
  <c r="R1181" i="1" s="1"/>
  <c r="M2244" i="1"/>
  <c r="R2244" i="1" s="1"/>
  <c r="M1842" i="1"/>
  <c r="R1842" i="1" s="1"/>
  <c r="M1609" i="1"/>
  <c r="R1609" i="1" s="1"/>
  <c r="M2072" i="1"/>
  <c r="R2072" i="1" s="1"/>
  <c r="M2245" i="1"/>
  <c r="R2245" i="1" s="1"/>
  <c r="M1786" i="1"/>
  <c r="R1786" i="1" s="1"/>
  <c r="M2560" i="1"/>
  <c r="R2560" i="1" s="1"/>
  <c r="M2640" i="1"/>
  <c r="R2640" i="1" s="1"/>
  <c r="M2749" i="1"/>
  <c r="R2749" i="1" s="1"/>
  <c r="M2876" i="1"/>
  <c r="R2876" i="1" s="1"/>
  <c r="M2877" i="1"/>
  <c r="R2877" i="1" s="1"/>
  <c r="M3117" i="1"/>
  <c r="R3117" i="1" s="1"/>
  <c r="M3244" i="1"/>
  <c r="R3244" i="1" s="1"/>
  <c r="M3353" i="1"/>
  <c r="R3353" i="1" s="1"/>
  <c r="M3771" i="1"/>
  <c r="R3771" i="1" s="1"/>
  <c r="M3892" i="1"/>
  <c r="R3892" i="1" s="1"/>
  <c r="M3944" i="1"/>
  <c r="R3944" i="1" s="1"/>
  <c r="M4144" i="1"/>
  <c r="R4144" i="1" s="1"/>
  <c r="M4128" i="1"/>
  <c r="R4128" i="1" s="1"/>
  <c r="M6415" i="1"/>
  <c r="R6415" i="1" s="1"/>
  <c r="M6496" i="1"/>
  <c r="R6496" i="1" s="1"/>
  <c r="M6616" i="1"/>
  <c r="R6616" i="1" s="1"/>
  <c r="M6713" i="1"/>
  <c r="R6713" i="1" s="1"/>
  <c r="M6990" i="1"/>
  <c r="R6990" i="1" s="1"/>
  <c r="M6991" i="1"/>
  <c r="R6991" i="1" s="1"/>
  <c r="M7061" i="1"/>
  <c r="R7061" i="1" s="1"/>
  <c r="M7469" i="1"/>
  <c r="R7469" i="1" s="1"/>
  <c r="M7672" i="1"/>
  <c r="R7672" i="1" s="1"/>
  <c r="M839" i="1"/>
  <c r="R839" i="1" s="1"/>
  <c r="M1400" i="1"/>
  <c r="R1400" i="1" s="1"/>
  <c r="M2073" i="1"/>
  <c r="R2073" i="1" s="1"/>
  <c r="M1610" i="1"/>
  <c r="R1610" i="1" s="1"/>
  <c r="M2074" i="1"/>
  <c r="R2074" i="1" s="1"/>
  <c r="M1611" i="1"/>
  <c r="R1611" i="1" s="1"/>
  <c r="M1612" i="1"/>
  <c r="R1612" i="1" s="1"/>
  <c r="M2142" i="1"/>
  <c r="R2142" i="1" s="1"/>
  <c r="M2405" i="1"/>
  <c r="R2405" i="1" s="1"/>
  <c r="M2810" i="1"/>
  <c r="R2810" i="1" s="1"/>
  <c r="M2824" i="1"/>
  <c r="R2824" i="1" s="1"/>
  <c r="M2941" i="1"/>
  <c r="R2941" i="1" s="1"/>
  <c r="M3319" i="1"/>
  <c r="R3319" i="1" s="1"/>
  <c r="M3478" i="1"/>
  <c r="R3478" i="1" s="1"/>
  <c r="M3630" i="1"/>
  <c r="R3630" i="1" s="1"/>
  <c r="M3796" i="1"/>
  <c r="R3796" i="1" s="1"/>
  <c r="M4006" i="1"/>
  <c r="R4006" i="1" s="1"/>
  <c r="M6385" i="1"/>
  <c r="R6385" i="1" s="1"/>
  <c r="M6858" i="1"/>
  <c r="R6858" i="1" s="1"/>
  <c r="M59" i="1"/>
  <c r="R59" i="1" s="1"/>
  <c r="M451" i="1"/>
  <c r="R451" i="1" s="1"/>
  <c r="M1317" i="1"/>
  <c r="R1317" i="1" s="1"/>
  <c r="M1265" i="1"/>
  <c r="R1265" i="1" s="1"/>
  <c r="M1266" i="1"/>
  <c r="R1266" i="1" s="1"/>
  <c r="M1613" i="1"/>
  <c r="R1613" i="1" s="1"/>
  <c r="M1843" i="1"/>
  <c r="R1843" i="1" s="1"/>
  <c r="M1930" i="1"/>
  <c r="R1930" i="1" s="1"/>
  <c r="M1655" i="1"/>
  <c r="R1655" i="1" s="1"/>
  <c r="M1614" i="1"/>
  <c r="R1614" i="1" s="1"/>
  <c r="M2406" i="1"/>
  <c r="R2406" i="1" s="1"/>
  <c r="M2476" i="1"/>
  <c r="R2476" i="1" s="1"/>
  <c r="M3118" i="1"/>
  <c r="R3118" i="1" s="1"/>
  <c r="M3178" i="1"/>
  <c r="R3178" i="1" s="1"/>
  <c r="M3460" i="1"/>
  <c r="R3460" i="1" s="1"/>
  <c r="M3631" i="1"/>
  <c r="R3631" i="1" s="1"/>
  <c r="M3632" i="1"/>
  <c r="R3632" i="1" s="1"/>
  <c r="M3772" i="1"/>
  <c r="R3772" i="1" s="1"/>
  <c r="M3875" i="1"/>
  <c r="R3875" i="1" s="1"/>
  <c r="M6536" i="1"/>
  <c r="R6536" i="1" s="1"/>
  <c r="M6537" i="1"/>
  <c r="R6537" i="1" s="1"/>
  <c r="M6793" i="1"/>
  <c r="R6793" i="1" s="1"/>
  <c r="M7610" i="1"/>
  <c r="R7610" i="1" s="1"/>
  <c r="M166" i="1"/>
  <c r="R166" i="1" s="1"/>
  <c r="M520" i="1"/>
  <c r="R520" i="1" s="1"/>
  <c r="M840" i="1"/>
  <c r="R840" i="1" s="1"/>
  <c r="M1493" i="1"/>
  <c r="R1493" i="1" s="1"/>
  <c r="M1182" i="1"/>
  <c r="R1182" i="1" s="1"/>
  <c r="M1494" i="1"/>
  <c r="R1494" i="1" s="1"/>
  <c r="M1267" i="1"/>
  <c r="R1267" i="1" s="1"/>
  <c r="M1704" i="1"/>
  <c r="R1704" i="1" s="1"/>
  <c r="M2075" i="1"/>
  <c r="R2075" i="1" s="1"/>
  <c r="M1656" i="1"/>
  <c r="R1656" i="1" s="1"/>
  <c r="M1931" i="1"/>
  <c r="R1931" i="1" s="1"/>
  <c r="M2076" i="1"/>
  <c r="R2076" i="1" s="1"/>
  <c r="M1932" i="1"/>
  <c r="R1932" i="1" s="1"/>
  <c r="M2561" i="1"/>
  <c r="R2561" i="1" s="1"/>
  <c r="M2477" i="1"/>
  <c r="R2477" i="1" s="1"/>
  <c r="M2478" i="1"/>
  <c r="R2478" i="1" s="1"/>
  <c r="M3395" i="1"/>
  <c r="R3395" i="1" s="1"/>
  <c r="M3440" i="1"/>
  <c r="R3440" i="1" s="1"/>
  <c r="M3461" i="1"/>
  <c r="R3461" i="1" s="1"/>
  <c r="M3633" i="1"/>
  <c r="R3633" i="1" s="1"/>
  <c r="M3753" i="1"/>
  <c r="R3753" i="1" s="1"/>
  <c r="M3865" i="1"/>
  <c r="R3865" i="1" s="1"/>
  <c r="M4007" i="1"/>
  <c r="R4007" i="1" s="1"/>
  <c r="M4062" i="1"/>
  <c r="R4062" i="1" s="1"/>
  <c r="M6634" i="1"/>
  <c r="R6634" i="1" s="1"/>
  <c r="M7195" i="1"/>
  <c r="R7195" i="1" s="1"/>
  <c r="M7560" i="1"/>
  <c r="R7560" i="1" s="1"/>
  <c r="M452" i="1"/>
  <c r="R452" i="1" s="1"/>
  <c r="M656" i="1"/>
  <c r="R656" i="1" s="1"/>
  <c r="M1084" i="1"/>
  <c r="R1084" i="1" s="1"/>
  <c r="M979" i="1"/>
  <c r="R979" i="1" s="1"/>
  <c r="M1268" i="1"/>
  <c r="R1268" i="1" s="1"/>
  <c r="M1183" i="1"/>
  <c r="R1183" i="1" s="1"/>
  <c r="M1318" i="1"/>
  <c r="R1318" i="1" s="1"/>
  <c r="M1269" i="1"/>
  <c r="R1269" i="1" s="1"/>
  <c r="M1495" i="1"/>
  <c r="R1495" i="1" s="1"/>
  <c r="M1184" i="1"/>
  <c r="R1184" i="1" s="1"/>
  <c r="M1933" i="1"/>
  <c r="R1933" i="1" s="1"/>
  <c r="M2077" i="1"/>
  <c r="R2077" i="1" s="1"/>
  <c r="M2078" i="1"/>
  <c r="R2078" i="1" s="1"/>
  <c r="M2479" i="1"/>
  <c r="R2479" i="1" s="1"/>
  <c r="M2480" i="1"/>
  <c r="R2480" i="1" s="1"/>
  <c r="M2407" i="1"/>
  <c r="R2407" i="1" s="1"/>
  <c r="M2408" i="1"/>
  <c r="R2408" i="1" s="1"/>
  <c r="M2481" i="1"/>
  <c r="R2481" i="1" s="1"/>
  <c r="M2641" i="1"/>
  <c r="R2641" i="1" s="1"/>
  <c r="M2878" i="1"/>
  <c r="R2878" i="1" s="1"/>
  <c r="M2879" i="1"/>
  <c r="R2879" i="1" s="1"/>
  <c r="M3278" i="1"/>
  <c r="R3278" i="1" s="1"/>
  <c r="M3682" i="1"/>
  <c r="R3682" i="1" s="1"/>
  <c r="M3945" i="1"/>
  <c r="R3945" i="1" s="1"/>
  <c r="M4008" i="1"/>
  <c r="R4008" i="1" s="1"/>
  <c r="M4063" i="1"/>
  <c r="R4063" i="1" s="1"/>
  <c r="M4044" i="1"/>
  <c r="R4044" i="1" s="1"/>
  <c r="M6416" i="1"/>
  <c r="R6416" i="1" s="1"/>
  <c r="M6497" i="1"/>
  <c r="R6497" i="1" s="1"/>
  <c r="M6859" i="1"/>
  <c r="R6859" i="1" s="1"/>
  <c r="M7502" i="1"/>
  <c r="R7502" i="1" s="1"/>
  <c r="M327" i="1"/>
  <c r="R327" i="1" s="1"/>
  <c r="M841" i="1"/>
  <c r="R841" i="1" s="1"/>
  <c r="M1401" i="1"/>
  <c r="R1401" i="1" s="1"/>
  <c r="M1844" i="1"/>
  <c r="R1844" i="1" s="1"/>
  <c r="M2096" i="1"/>
  <c r="R2096" i="1" s="1"/>
  <c r="M1705" i="1"/>
  <c r="R1705" i="1" s="1"/>
  <c r="M2686" i="1"/>
  <c r="R2686" i="1" s="1"/>
  <c r="M2687" i="1"/>
  <c r="R2687" i="1" s="1"/>
  <c r="M2942" i="1"/>
  <c r="R2942" i="1" s="1"/>
  <c r="M3139" i="1"/>
  <c r="R3139" i="1" s="1"/>
  <c r="M3431" i="1"/>
  <c r="R3431" i="1" s="1"/>
  <c r="M3441" i="1"/>
  <c r="R3441" i="1" s="1"/>
  <c r="M3543" i="1"/>
  <c r="R3543" i="1" s="1"/>
  <c r="M3600" i="1"/>
  <c r="R3600" i="1" s="1"/>
  <c r="M3961" i="1"/>
  <c r="R3961" i="1" s="1"/>
  <c r="M4100" i="1"/>
  <c r="R4100" i="1" s="1"/>
  <c r="M6498" i="1"/>
  <c r="R6498" i="1" s="1"/>
  <c r="M6617" i="1"/>
  <c r="R6617" i="1" s="1"/>
  <c r="M6765" i="1"/>
  <c r="R6765" i="1" s="1"/>
  <c r="M7228" i="1"/>
  <c r="R7228" i="1" s="1"/>
  <c r="M7589" i="1"/>
  <c r="R7589" i="1" s="1"/>
  <c r="M7611" i="1"/>
  <c r="R7611" i="1" s="1"/>
  <c r="M167" i="1"/>
  <c r="R167" i="1" s="1"/>
  <c r="M225" i="1"/>
  <c r="R225" i="1" s="1"/>
  <c r="M521" i="1"/>
  <c r="R521" i="1" s="1"/>
  <c r="M283" i="1"/>
  <c r="R283" i="1" s="1"/>
  <c r="M453" i="1"/>
  <c r="R453" i="1" s="1"/>
  <c r="M842" i="1"/>
  <c r="R842" i="1" s="1"/>
  <c r="M1496" i="1"/>
  <c r="R1496" i="1" s="1"/>
  <c r="M1319" i="1"/>
  <c r="R1319" i="1" s="1"/>
  <c r="M1185" i="1"/>
  <c r="R1185" i="1" s="1"/>
  <c r="M1270" i="1"/>
  <c r="R1270" i="1" s="1"/>
  <c r="M1615" i="1"/>
  <c r="R1615" i="1" s="1"/>
  <c r="M2259" i="1"/>
  <c r="R2259" i="1" s="1"/>
  <c r="M2079" i="1"/>
  <c r="R2079" i="1" s="1"/>
  <c r="M3432" i="1"/>
  <c r="R3432" i="1" s="1"/>
  <c r="M3855" i="1"/>
  <c r="R3855" i="1" s="1"/>
  <c r="M4045" i="1"/>
  <c r="R4045" i="1" s="1"/>
  <c r="M6417" i="1"/>
  <c r="R6417" i="1" s="1"/>
  <c r="M6729" i="1"/>
  <c r="R6729" i="1" s="1"/>
  <c r="M6714" i="1"/>
  <c r="R6714" i="1" s="1"/>
  <c r="M6910" i="1"/>
  <c r="R6910" i="1" s="1"/>
  <c r="M7322" i="1"/>
  <c r="R7322" i="1" s="1"/>
  <c r="M7363" i="1"/>
  <c r="R7363" i="1" s="1"/>
  <c r="M7443" i="1"/>
  <c r="R7443" i="1" s="1"/>
  <c r="M7482" i="1"/>
  <c r="R7482" i="1" s="1"/>
  <c r="M7545" i="1"/>
  <c r="R7545" i="1" s="1"/>
  <c r="M7826" i="1"/>
  <c r="R7826" i="1" s="1"/>
  <c r="M7791" i="1"/>
  <c r="R7791" i="1" s="1"/>
  <c r="M113" i="1"/>
  <c r="R113" i="1" s="1"/>
  <c r="M657" i="1"/>
  <c r="R657" i="1" s="1"/>
  <c r="M658" i="1"/>
  <c r="R658" i="1" s="1"/>
  <c r="M980" i="1"/>
  <c r="R980" i="1" s="1"/>
  <c r="M1085" i="1"/>
  <c r="R1085" i="1" s="1"/>
  <c r="M1497" i="1"/>
  <c r="R1497" i="1" s="1"/>
  <c r="M1402" i="1"/>
  <c r="R1402" i="1" s="1"/>
  <c r="M2260" i="1"/>
  <c r="R2260" i="1" s="1"/>
  <c r="M1706" i="1"/>
  <c r="R1706" i="1" s="1"/>
  <c r="M1934" i="1"/>
  <c r="R1934" i="1" s="1"/>
  <c r="M2750" i="1"/>
  <c r="R2750" i="1" s="1"/>
  <c r="M2751" i="1"/>
  <c r="R2751" i="1" s="1"/>
  <c r="M2811" i="1"/>
  <c r="R2811" i="1" s="1"/>
  <c r="M2977" i="1"/>
  <c r="R2977" i="1" s="1"/>
  <c r="M3078" i="1"/>
  <c r="R3078" i="1" s="1"/>
  <c r="M3140" i="1"/>
  <c r="R3140" i="1" s="1"/>
  <c r="M3354" i="1"/>
  <c r="R3354" i="1" s="1"/>
  <c r="M3320" i="1"/>
  <c r="R3320" i="1" s="1"/>
  <c r="M3462" i="1"/>
  <c r="R3462" i="1" s="1"/>
  <c r="M3658" i="1"/>
  <c r="R3658" i="1" s="1"/>
  <c r="M3738" i="1"/>
  <c r="R3738" i="1" s="1"/>
  <c r="M6323" i="1"/>
  <c r="R6323" i="1" s="1"/>
  <c r="M6573" i="1"/>
  <c r="R6573" i="1" s="1"/>
  <c r="M6499" i="1"/>
  <c r="R6499" i="1" s="1"/>
  <c r="M6860" i="1"/>
  <c r="R6860" i="1" s="1"/>
  <c r="M7062" i="1"/>
  <c r="R7062" i="1" s="1"/>
  <c r="M6992" i="1"/>
  <c r="R6992" i="1" s="1"/>
  <c r="M7296" i="1"/>
  <c r="R7296" i="1" s="1"/>
  <c r="M7273" i="1"/>
  <c r="R7273" i="1" s="1"/>
  <c r="M7561" i="1"/>
  <c r="R7561" i="1" s="1"/>
  <c r="M7745" i="1"/>
  <c r="R7745" i="1" s="1"/>
  <c r="M7746" i="1"/>
  <c r="R7746" i="1" s="1"/>
  <c r="M843" i="1"/>
  <c r="R843" i="1" s="1"/>
  <c r="M1498" i="1"/>
  <c r="R1498" i="1" s="1"/>
  <c r="M1186" i="1"/>
  <c r="R1186" i="1" s="1"/>
  <c r="M1403" i="1"/>
  <c r="R1403" i="1" s="1"/>
  <c r="M2268" i="1"/>
  <c r="R2268" i="1" s="1"/>
  <c r="M2333" i="1"/>
  <c r="R2333" i="1" s="1"/>
  <c r="M2642" i="1"/>
  <c r="R2642" i="1" s="1"/>
  <c r="M3186" i="1"/>
  <c r="R3186" i="1" s="1"/>
  <c r="M3245" i="1"/>
  <c r="R3245" i="1" s="1"/>
  <c r="M3601" i="1"/>
  <c r="R3601" i="1" s="1"/>
  <c r="M3634" i="1"/>
  <c r="R3634" i="1" s="1"/>
  <c r="M3739" i="1"/>
  <c r="R3739" i="1" s="1"/>
  <c r="M4101" i="1"/>
  <c r="R4101" i="1" s="1"/>
  <c r="M4102" i="1"/>
  <c r="R4102" i="1" s="1"/>
  <c r="M6538" i="1"/>
  <c r="R6538" i="1" s="1"/>
  <c r="M6673" i="1"/>
  <c r="R6673" i="1" s="1"/>
  <c r="M6618" i="1"/>
  <c r="R6618" i="1" s="1"/>
  <c r="M6766" i="1"/>
  <c r="R6766" i="1" s="1"/>
  <c r="M6861" i="1"/>
  <c r="R6861" i="1" s="1"/>
  <c r="M6993" i="1"/>
  <c r="R6993" i="1" s="1"/>
  <c r="M6994" i="1"/>
  <c r="R6994" i="1" s="1"/>
  <c r="M7483" i="1"/>
  <c r="R7483" i="1" s="1"/>
  <c r="M7562" i="1"/>
  <c r="R7562" i="1" s="1"/>
  <c r="M7715" i="1"/>
  <c r="R7715" i="1" s="1"/>
  <c r="M226" i="1"/>
  <c r="R226" i="1" s="1"/>
  <c r="M114" i="1"/>
  <c r="R114" i="1" s="1"/>
  <c r="M115" i="1"/>
  <c r="R115" i="1" s="1"/>
  <c r="M522" i="1"/>
  <c r="R522" i="1" s="1"/>
  <c r="M844" i="1"/>
  <c r="R844" i="1" s="1"/>
  <c r="M1187" i="1"/>
  <c r="R1187" i="1" s="1"/>
  <c r="M1499" i="1"/>
  <c r="R1499" i="1" s="1"/>
  <c r="M1404" i="1"/>
  <c r="R1404" i="1" s="1"/>
  <c r="M1935" i="1"/>
  <c r="R1935" i="1" s="1"/>
  <c r="M1616" i="1"/>
  <c r="R1616" i="1" s="1"/>
  <c r="M2409" i="1"/>
  <c r="R2409" i="1" s="1"/>
  <c r="M2482" i="1"/>
  <c r="R2482" i="1" s="1"/>
  <c r="M2825" i="1"/>
  <c r="R2825" i="1" s="1"/>
  <c r="M2812" i="1"/>
  <c r="R2812" i="1" s="1"/>
  <c r="M3079" i="1"/>
  <c r="R3079" i="1" s="1"/>
  <c r="M3396" i="1"/>
  <c r="R3396" i="1" s="1"/>
  <c r="M3893" i="1"/>
  <c r="R3893" i="1" s="1"/>
  <c r="M4046" i="1"/>
  <c r="R4046" i="1" s="1"/>
  <c r="M4129" i="1"/>
  <c r="R4129" i="1" s="1"/>
  <c r="M4103" i="1"/>
  <c r="R4103" i="1" s="1"/>
  <c r="M7063" i="1"/>
  <c r="R7063" i="1" s="1"/>
  <c r="M7196" i="1"/>
  <c r="R7196" i="1" s="1"/>
  <c r="M7242" i="1"/>
  <c r="R7242" i="1" s="1"/>
  <c r="M7379" i="1"/>
  <c r="R7379" i="1" s="1"/>
  <c r="M7387" i="1"/>
  <c r="R7387" i="1" s="1"/>
  <c r="M45" i="1"/>
  <c r="R45" i="1" s="1"/>
  <c r="M1086" i="1"/>
  <c r="R1086" i="1" s="1"/>
  <c r="M845" i="1"/>
  <c r="R845" i="1" s="1"/>
  <c r="M1500" i="1"/>
  <c r="R1500" i="1" s="1"/>
  <c r="M1405" i="1"/>
  <c r="R1405" i="1" s="1"/>
  <c r="M2080" i="1"/>
  <c r="R2080" i="1" s="1"/>
  <c r="M2143" i="1"/>
  <c r="R2143" i="1" s="1"/>
  <c r="M2562" i="1"/>
  <c r="R2562" i="1" s="1"/>
  <c r="M2410" i="1"/>
  <c r="R2410" i="1" s="1"/>
  <c r="M2411" i="1"/>
  <c r="R2411" i="1" s="1"/>
  <c r="M2643" i="1"/>
  <c r="R2643" i="1" s="1"/>
  <c r="M2644" i="1"/>
  <c r="R2644" i="1" s="1"/>
  <c r="M3030" i="1"/>
  <c r="R3030" i="1" s="1"/>
  <c r="M3246" i="1"/>
  <c r="R3246" i="1" s="1"/>
  <c r="M3525" i="1"/>
  <c r="R3525" i="1" s="1"/>
  <c r="M3635" i="1"/>
  <c r="R3635" i="1" s="1"/>
  <c r="M3773" i="1"/>
  <c r="R3773" i="1" s="1"/>
  <c r="M6500" i="1"/>
  <c r="R6500" i="1" s="1"/>
  <c r="M6501" i="1"/>
  <c r="R6501" i="1" s="1"/>
  <c r="M6619" i="1"/>
  <c r="R6619" i="1" s="1"/>
  <c r="M6862" i="1"/>
  <c r="R6862" i="1" s="1"/>
  <c r="M7108" i="1"/>
  <c r="R7108" i="1" s="1"/>
  <c r="M7132" i="1"/>
  <c r="R7132" i="1" s="1"/>
  <c r="M7216" i="1"/>
  <c r="R7216" i="1" s="1"/>
  <c r="M7217" i="1"/>
  <c r="R7217" i="1" s="1"/>
  <c r="M7343" i="1"/>
  <c r="R7343" i="1" s="1"/>
  <c r="M7546" i="1"/>
  <c r="R7546" i="1" s="1"/>
  <c r="M7673" i="1"/>
  <c r="R7673" i="1" s="1"/>
  <c r="M7590" i="1"/>
  <c r="R7590" i="1" s="1"/>
  <c r="M7716" i="1"/>
  <c r="R7716" i="1" s="1"/>
  <c r="M116" i="1"/>
  <c r="R116" i="1" s="1"/>
  <c r="M1087" i="1"/>
  <c r="R1087" i="1" s="1"/>
  <c r="M1088" i="1"/>
  <c r="R1088" i="1" s="1"/>
  <c r="M846" i="1"/>
  <c r="R846" i="1" s="1"/>
  <c r="M1936" i="1"/>
  <c r="R1936" i="1" s="1"/>
  <c r="M1617" i="1"/>
  <c r="R1617" i="1" s="1"/>
  <c r="M1845" i="1"/>
  <c r="R1845" i="1" s="1"/>
  <c r="M1618" i="1"/>
  <c r="R1618" i="1" s="1"/>
  <c r="M2563" i="1"/>
  <c r="R2563" i="1" s="1"/>
  <c r="M2688" i="1"/>
  <c r="R2688" i="1" s="1"/>
  <c r="M2943" i="1"/>
  <c r="R2943" i="1" s="1"/>
  <c r="M2978" i="1"/>
  <c r="R2978" i="1" s="1"/>
  <c r="M3279" i="1"/>
  <c r="R3279" i="1" s="1"/>
  <c r="M3602" i="1"/>
  <c r="R3602" i="1" s="1"/>
  <c r="M3636" i="1"/>
  <c r="R3636" i="1" s="1"/>
  <c r="M3754" i="1"/>
  <c r="R3754" i="1" s="1"/>
  <c r="M3817" i="1"/>
  <c r="R3817" i="1" s="1"/>
  <c r="M4130" i="1"/>
  <c r="R4130" i="1" s="1"/>
  <c r="M6324" i="1"/>
  <c r="R6324" i="1" s="1"/>
  <c r="M6418" i="1"/>
  <c r="R6418" i="1" s="1"/>
  <c r="M6325" i="1"/>
  <c r="R6325" i="1" s="1"/>
  <c r="M7429" i="1"/>
  <c r="R7429" i="1" s="1"/>
  <c r="M7444" i="1"/>
  <c r="R7444" i="1" s="1"/>
  <c r="M7654" i="1"/>
  <c r="R7654" i="1" s="1"/>
  <c r="M659" i="1"/>
  <c r="R659" i="1" s="1"/>
  <c r="M660" i="1"/>
  <c r="R660" i="1" s="1"/>
  <c r="M847" i="1"/>
  <c r="R847" i="1" s="1"/>
  <c r="M848" i="1"/>
  <c r="R848" i="1" s="1"/>
  <c r="M981" i="1"/>
  <c r="R981" i="1" s="1"/>
  <c r="M1501" i="1"/>
  <c r="R1501" i="1" s="1"/>
  <c r="M1502" i="1"/>
  <c r="R1502" i="1" s="1"/>
  <c r="M1937" i="1"/>
  <c r="R1937" i="1" s="1"/>
  <c r="M1846" i="1"/>
  <c r="R1846" i="1" s="1"/>
  <c r="M1657" i="1"/>
  <c r="R1657" i="1" s="1"/>
  <c r="M2081" i="1"/>
  <c r="R2081" i="1" s="1"/>
  <c r="M1619" i="1"/>
  <c r="R1619" i="1" s="1"/>
  <c r="M2261" i="1"/>
  <c r="R2261" i="1" s="1"/>
  <c r="M2334" i="1"/>
  <c r="R2334" i="1" s="1"/>
  <c r="M2752" i="1"/>
  <c r="R2752" i="1" s="1"/>
  <c r="M2944" i="1"/>
  <c r="R2944" i="1" s="1"/>
  <c r="M2880" i="1"/>
  <c r="R2880" i="1" s="1"/>
  <c r="M2881" i="1"/>
  <c r="R2881" i="1" s="1"/>
  <c r="M3031" i="1"/>
  <c r="R3031" i="1" s="1"/>
  <c r="M3321" i="1"/>
  <c r="R3321" i="1" s="1"/>
  <c r="M3397" i="1"/>
  <c r="R3397" i="1" s="1"/>
  <c r="M3398" i="1"/>
  <c r="R3398" i="1" s="1"/>
  <c r="M4131" i="1"/>
  <c r="R4131" i="1" s="1"/>
  <c r="M6620" i="1"/>
  <c r="R6620" i="1" s="1"/>
  <c r="M6621" i="1"/>
  <c r="R6621" i="1" s="1"/>
  <c r="M6863" i="1"/>
  <c r="R6863" i="1" s="1"/>
  <c r="M7109" i="1"/>
  <c r="R7109" i="1" s="1"/>
  <c r="M7110" i="1"/>
  <c r="R7110" i="1" s="1"/>
  <c r="M7218" i="1"/>
  <c r="R7218" i="1" s="1"/>
  <c r="M7229" i="1"/>
  <c r="R7229" i="1" s="1"/>
  <c r="M7374" i="1"/>
  <c r="R7374" i="1" s="1"/>
  <c r="M7498" i="1"/>
  <c r="R7498" i="1" s="1"/>
  <c r="M7698" i="1"/>
  <c r="R7698" i="1" s="1"/>
  <c r="M454" i="1"/>
  <c r="R454" i="1" s="1"/>
  <c r="M661" i="1"/>
  <c r="R661" i="1" s="1"/>
  <c r="M328" i="1"/>
  <c r="R328" i="1" s="1"/>
  <c r="M329" i="1"/>
  <c r="R329" i="1" s="1"/>
  <c r="M523" i="1"/>
  <c r="R523" i="1" s="1"/>
  <c r="M849" i="1"/>
  <c r="R849" i="1" s="1"/>
  <c r="M1089" i="1"/>
  <c r="R1089" i="1" s="1"/>
  <c r="M982" i="1"/>
  <c r="R982" i="1" s="1"/>
  <c r="M1271" i="1"/>
  <c r="R1271" i="1" s="1"/>
  <c r="M2082" i="1"/>
  <c r="R2082" i="1" s="1"/>
  <c r="M1620" i="1"/>
  <c r="R1620" i="1" s="1"/>
  <c r="M1938" i="1"/>
  <c r="R1938" i="1" s="1"/>
  <c r="M1847" i="1"/>
  <c r="R1847" i="1" s="1"/>
  <c r="M1707" i="1"/>
  <c r="R1707" i="1" s="1"/>
  <c r="M2564" i="1"/>
  <c r="R2564" i="1" s="1"/>
  <c r="M2483" i="1"/>
  <c r="R2483" i="1" s="1"/>
  <c r="M2645" i="1"/>
  <c r="R2645" i="1" s="1"/>
  <c r="M2813" i="1"/>
  <c r="R2813" i="1" s="1"/>
  <c r="M3032" i="1"/>
  <c r="R3032" i="1" s="1"/>
  <c r="M3033" i="1"/>
  <c r="R3033" i="1" s="1"/>
  <c r="M2979" i="1"/>
  <c r="R2979" i="1" s="1"/>
  <c r="M2980" i="1"/>
  <c r="R2980" i="1" s="1"/>
  <c r="M3247" i="1"/>
  <c r="R3247" i="1" s="1"/>
  <c r="M3248" i="1"/>
  <c r="R3248" i="1" s="1"/>
  <c r="M3433" i="1"/>
  <c r="R3433" i="1" s="1"/>
  <c r="M3876" i="1"/>
  <c r="R3876" i="1" s="1"/>
  <c r="M4047" i="1"/>
  <c r="R4047" i="1" s="1"/>
  <c r="M4023" i="1"/>
  <c r="R4023" i="1" s="1"/>
  <c r="M6674" i="1"/>
  <c r="R6674" i="1" s="1"/>
  <c r="M7451" i="1"/>
  <c r="R7451" i="1" s="1"/>
  <c r="M7514" i="1"/>
  <c r="R7514" i="1" s="1"/>
  <c r="M7655" i="1"/>
  <c r="R7655" i="1" s="1"/>
  <c r="M7591" i="1"/>
  <c r="R7591" i="1" s="1"/>
  <c r="M7699" i="1"/>
  <c r="R7699" i="1" s="1"/>
  <c r="M60" i="1"/>
  <c r="R60" i="1" s="1"/>
  <c r="M168" i="1"/>
  <c r="R168" i="1" s="1"/>
  <c r="M524" i="1"/>
  <c r="R524" i="1" s="1"/>
  <c r="M662" i="1"/>
  <c r="R662" i="1" s="1"/>
  <c r="M850" i="1"/>
  <c r="R850" i="1" s="1"/>
  <c r="M983" i="1"/>
  <c r="R983" i="1" s="1"/>
  <c r="M851" i="1"/>
  <c r="R851" i="1" s="1"/>
  <c r="M2097" i="1"/>
  <c r="R2097" i="1" s="1"/>
  <c r="M2098" i="1"/>
  <c r="R2098" i="1" s="1"/>
  <c r="M1787" i="1"/>
  <c r="R1787" i="1" s="1"/>
  <c r="M1788" i="1"/>
  <c r="R1788" i="1" s="1"/>
  <c r="M2565" i="1"/>
  <c r="R2565" i="1" s="1"/>
  <c r="M2753" i="1"/>
  <c r="R2753" i="1" s="1"/>
  <c r="M2882" i="1"/>
  <c r="R2882" i="1" s="1"/>
  <c r="M2814" i="1"/>
  <c r="R2814" i="1" s="1"/>
  <c r="M3434" i="1"/>
  <c r="R3434" i="1" s="1"/>
  <c r="M3510" i="1"/>
  <c r="R3510" i="1" s="1"/>
  <c r="M3695" i="1"/>
  <c r="R3695" i="1" s="1"/>
  <c r="M3946" i="1"/>
  <c r="R3946" i="1" s="1"/>
  <c r="M4024" i="1"/>
  <c r="R4024" i="1" s="1"/>
  <c r="M6767" i="1"/>
  <c r="R6767" i="1" s="1"/>
  <c r="M6864" i="1"/>
  <c r="R6864" i="1" s="1"/>
  <c r="M6865" i="1"/>
  <c r="R6865" i="1" s="1"/>
  <c r="M7111" i="1"/>
  <c r="R7111" i="1" s="1"/>
  <c r="M7243" i="1"/>
  <c r="R7243" i="1" s="1"/>
  <c r="M7507" i="1"/>
  <c r="R7507" i="1" s="1"/>
  <c r="M7674" i="1"/>
  <c r="R7674" i="1" s="1"/>
  <c r="M7827" i="1"/>
  <c r="R7827" i="1" s="1"/>
  <c r="M169" i="1"/>
  <c r="R169" i="1" s="1"/>
  <c r="M170" i="1"/>
  <c r="R170" i="1" s="1"/>
  <c r="M455" i="1"/>
  <c r="R455" i="1" s="1"/>
  <c r="M456" i="1"/>
  <c r="R456" i="1" s="1"/>
  <c r="M457" i="1"/>
  <c r="R457" i="1" s="1"/>
  <c r="M663" i="1"/>
  <c r="R663" i="1" s="1"/>
  <c r="M984" i="1"/>
  <c r="R984" i="1" s="1"/>
  <c r="M852" i="1"/>
  <c r="R852" i="1" s="1"/>
  <c r="M1503" i="1"/>
  <c r="R1503" i="1" s="1"/>
  <c r="M2144" i="1"/>
  <c r="R2144" i="1" s="1"/>
  <c r="M1708" i="1"/>
  <c r="R1708" i="1" s="1"/>
  <c r="M2083" i="1"/>
  <c r="R2083" i="1" s="1"/>
  <c r="M1621" i="1"/>
  <c r="R1621" i="1" s="1"/>
  <c r="M2246" i="1"/>
  <c r="R2246" i="1" s="1"/>
  <c r="M2566" i="1"/>
  <c r="R2566" i="1" s="1"/>
  <c r="M2826" i="1"/>
  <c r="R2826" i="1" s="1"/>
  <c r="M2945" i="1"/>
  <c r="R2945" i="1" s="1"/>
  <c r="M3355" i="1"/>
  <c r="R3355" i="1" s="1"/>
  <c r="M3356" i="1"/>
  <c r="R3356" i="1" s="1"/>
  <c r="M3442" i="1"/>
  <c r="R3442" i="1" s="1"/>
  <c r="M3877" i="1"/>
  <c r="R3877" i="1" s="1"/>
  <c r="M4009" i="1"/>
  <c r="R4009" i="1" s="1"/>
  <c r="M6455" i="1"/>
  <c r="R6455" i="1" s="1"/>
  <c r="M6456" i="1"/>
  <c r="R6456" i="1" s="1"/>
  <c r="M6574" i="1"/>
  <c r="R6574" i="1" s="1"/>
  <c r="M7675" i="1"/>
  <c r="R7675" i="1" s="1"/>
  <c r="M61" i="1"/>
  <c r="R61" i="1" s="1"/>
  <c r="M46" i="1"/>
  <c r="R46" i="1" s="1"/>
  <c r="M664" i="1"/>
  <c r="R664" i="1" s="1"/>
  <c r="M853" i="1"/>
  <c r="R853" i="1" s="1"/>
  <c r="M985" i="1"/>
  <c r="R985" i="1" s="1"/>
  <c r="M1272" i="1"/>
  <c r="R1272" i="1" s="1"/>
  <c r="M1282" i="1"/>
  <c r="R1282" i="1" s="1"/>
  <c r="M1504" i="1"/>
  <c r="R1504" i="1" s="1"/>
  <c r="M1273" i="1"/>
  <c r="R1273" i="1" s="1"/>
  <c r="M1274" i="1"/>
  <c r="R1274" i="1" s="1"/>
  <c r="M1658" i="1"/>
  <c r="R1658" i="1" s="1"/>
  <c r="M2084" i="1"/>
  <c r="R2084" i="1" s="1"/>
  <c r="M1848" i="1"/>
  <c r="R1848" i="1" s="1"/>
  <c r="M2335" i="1"/>
  <c r="R2335" i="1" s="1"/>
  <c r="M3119" i="1"/>
  <c r="R3119" i="1" s="1"/>
  <c r="M3080" i="1"/>
  <c r="R3080" i="1" s="1"/>
  <c r="M3399" i="1"/>
  <c r="R3399" i="1" s="1"/>
  <c r="M6575" i="1"/>
  <c r="R6575" i="1" s="1"/>
  <c r="M6539" i="1"/>
  <c r="R6539" i="1" s="1"/>
  <c r="M6783" i="1"/>
  <c r="R6783" i="1" s="1"/>
  <c r="M6911" i="1"/>
  <c r="R6911" i="1" s="1"/>
  <c r="M6995" i="1"/>
  <c r="R6995" i="1" s="1"/>
  <c r="M7219" i="1"/>
  <c r="R7219" i="1" s="1"/>
  <c r="M7257" i="1"/>
  <c r="R7257" i="1" s="1"/>
  <c r="M7430" i="1"/>
  <c r="R7430" i="1" s="1"/>
  <c r="M7592" i="1"/>
  <c r="R7592" i="1" s="1"/>
  <c r="M458" i="1"/>
  <c r="R458" i="1" s="1"/>
  <c r="M854" i="1"/>
  <c r="R854" i="1" s="1"/>
  <c r="M1505" i="1"/>
  <c r="R1505" i="1" s="1"/>
  <c r="M1939" i="1"/>
  <c r="R1939" i="1" s="1"/>
  <c r="M1940" i="1"/>
  <c r="R1940" i="1" s="1"/>
  <c r="M2085" i="1"/>
  <c r="R2085" i="1" s="1"/>
  <c r="M2567" i="1"/>
  <c r="R2567" i="1" s="1"/>
  <c r="M2568" i="1"/>
  <c r="R2568" i="1" s="1"/>
  <c r="M2646" i="1"/>
  <c r="R2646" i="1" s="1"/>
  <c r="M3187" i="1"/>
  <c r="R3187" i="1" s="1"/>
  <c r="M3280" i="1"/>
  <c r="R3280" i="1" s="1"/>
  <c r="M3322" i="1"/>
  <c r="R3322" i="1" s="1"/>
  <c r="M3574" i="1"/>
  <c r="R3574" i="1" s="1"/>
  <c r="M3755" i="1"/>
  <c r="R3755" i="1" s="1"/>
  <c r="M3947" i="1"/>
  <c r="R3947" i="1" s="1"/>
  <c r="M6386" i="1"/>
  <c r="R6386" i="1" s="1"/>
  <c r="M6502" i="1"/>
  <c r="R6502" i="1" s="1"/>
  <c r="M6730" i="1"/>
  <c r="R6730" i="1" s="1"/>
  <c r="M6768" i="1"/>
  <c r="R6768" i="1" s="1"/>
  <c r="M6866" i="1"/>
  <c r="R6866" i="1" s="1"/>
  <c r="M7244" i="1"/>
  <c r="R7244" i="1" s="1"/>
  <c r="M7197" i="1"/>
  <c r="R7197" i="1" s="1"/>
  <c r="M7689" i="1"/>
  <c r="R7689" i="1" s="1"/>
  <c r="M117" i="1"/>
  <c r="R117" i="1" s="1"/>
  <c r="M118" i="1"/>
  <c r="R118" i="1" s="1"/>
  <c r="M227" i="1"/>
  <c r="R227" i="1" s="1"/>
  <c r="M665" i="1"/>
  <c r="R665" i="1" s="1"/>
  <c r="M1129" i="1"/>
  <c r="R1129" i="1" s="1"/>
  <c r="M855" i="1"/>
  <c r="R855" i="1" s="1"/>
  <c r="M856" i="1"/>
  <c r="R856" i="1" s="1"/>
  <c r="M1090" i="1"/>
  <c r="R1090" i="1" s="1"/>
  <c r="M986" i="1"/>
  <c r="R986" i="1" s="1"/>
  <c r="M987" i="1"/>
  <c r="R987" i="1" s="1"/>
  <c r="M857" i="1"/>
  <c r="R857" i="1" s="1"/>
  <c r="M1406" i="1"/>
  <c r="R1406" i="1" s="1"/>
  <c r="M2278" i="1"/>
  <c r="R2278" i="1" s="1"/>
  <c r="M2086" i="1"/>
  <c r="R2086" i="1" s="1"/>
  <c r="M1622" i="1"/>
  <c r="R1622" i="1" s="1"/>
  <c r="M2087" i="1"/>
  <c r="R2087" i="1" s="1"/>
  <c r="M1659" i="1"/>
  <c r="R1659" i="1" s="1"/>
  <c r="M2412" i="1"/>
  <c r="R2412" i="1" s="1"/>
  <c r="M2689" i="1"/>
  <c r="R2689" i="1" s="1"/>
  <c r="M2754" i="1"/>
  <c r="R2754" i="1" s="1"/>
  <c r="M3141" i="1"/>
  <c r="R3141" i="1" s="1"/>
  <c r="M3249" i="1"/>
  <c r="R3249" i="1" s="1"/>
  <c r="M3463" i="1"/>
  <c r="R3463" i="1" s="1"/>
  <c r="M3575" i="1"/>
  <c r="R3575" i="1" s="1"/>
  <c r="M3637" i="1"/>
  <c r="R3637" i="1" s="1"/>
  <c r="M3612" i="1"/>
  <c r="R3612" i="1" s="1"/>
  <c r="M3714" i="1"/>
  <c r="R3714" i="1" s="1"/>
  <c r="M6326" i="1"/>
  <c r="R6326" i="1" s="1"/>
  <c r="M6576" i="1"/>
  <c r="R6576" i="1" s="1"/>
  <c r="M7064" i="1"/>
  <c r="R7064" i="1" s="1"/>
  <c r="M7413" i="1"/>
  <c r="R7413" i="1" s="1"/>
  <c r="M7639" i="1"/>
  <c r="R7639" i="1" s="1"/>
  <c r="M119" i="1"/>
  <c r="R119" i="1" s="1"/>
  <c r="M228" i="1"/>
  <c r="R228" i="1" s="1"/>
  <c r="M120" i="1"/>
  <c r="R120" i="1" s="1"/>
  <c r="M459" i="1"/>
  <c r="R459" i="1" s="1"/>
  <c r="M1091" i="1"/>
  <c r="R1091" i="1" s="1"/>
  <c r="M1092" i="1"/>
  <c r="R1092" i="1" s="1"/>
  <c r="M1093" i="1"/>
  <c r="R1093" i="1" s="1"/>
  <c r="M858" i="1"/>
  <c r="R858" i="1" s="1"/>
  <c r="M1407" i="1"/>
  <c r="R1407" i="1" s="1"/>
  <c r="M1506" i="1"/>
  <c r="R1506" i="1" s="1"/>
  <c r="M2247" i="1"/>
  <c r="R2247" i="1" s="1"/>
  <c r="M2088" i="1"/>
  <c r="R2088" i="1" s="1"/>
  <c r="M1849" i="1"/>
  <c r="R1849" i="1" s="1"/>
  <c r="M2569" i="1"/>
  <c r="R2569" i="1" s="1"/>
  <c r="M2690" i="1"/>
  <c r="R2690" i="1" s="1"/>
  <c r="M2883" i="1"/>
  <c r="R2883" i="1" s="1"/>
  <c r="M3464" i="1"/>
  <c r="R3464" i="1" s="1"/>
  <c r="M3638" i="1"/>
  <c r="R3638" i="1" s="1"/>
  <c r="M3774" i="1"/>
  <c r="R3774" i="1" s="1"/>
  <c r="M3818" i="1"/>
  <c r="R3818" i="1" s="1"/>
  <c r="M4159" i="1"/>
  <c r="R4159" i="1" s="1"/>
  <c r="M6419" i="1"/>
  <c r="R6419" i="1" s="1"/>
  <c r="M6503" i="1"/>
  <c r="R6503" i="1" s="1"/>
  <c r="M6675" i="1"/>
  <c r="R6675" i="1" s="1"/>
  <c r="M7198" i="1"/>
  <c r="R7198" i="1" s="1"/>
  <c r="M7220" i="1"/>
  <c r="R7220" i="1" s="1"/>
  <c r="M7313" i="1"/>
  <c r="R7313" i="1" s="1"/>
  <c r="M7470" i="1"/>
  <c r="R7470" i="1" s="1"/>
  <c r="M7700" i="1"/>
  <c r="R7700" i="1" s="1"/>
  <c r="M460" i="1"/>
  <c r="R460" i="1" s="1"/>
  <c r="M461" i="1"/>
  <c r="R461" i="1" s="1"/>
  <c r="M525" i="1"/>
  <c r="R525" i="1" s="1"/>
  <c r="M1408" i="1"/>
  <c r="R1408" i="1" s="1"/>
  <c r="M1275" i="1"/>
  <c r="R1275" i="1" s="1"/>
  <c r="M1507" i="1"/>
  <c r="R1507" i="1" s="1"/>
  <c r="M2276" i="1"/>
  <c r="R2276" i="1" s="1"/>
  <c r="M2089" i="1"/>
  <c r="R2089" i="1" s="1"/>
  <c r="M1941" i="1"/>
  <c r="R1941" i="1" s="1"/>
  <c r="M1942" i="1"/>
  <c r="R1942" i="1" s="1"/>
  <c r="M2248" i="1"/>
  <c r="R2248" i="1" s="1"/>
  <c r="M1709" i="1"/>
  <c r="R1709" i="1" s="1"/>
  <c r="M2145" i="1"/>
  <c r="R2145" i="1" s="1"/>
  <c r="M2570" i="1"/>
  <c r="R2570" i="1" s="1"/>
  <c r="M2571" i="1"/>
  <c r="R2571" i="1" s="1"/>
  <c r="M2884" i="1"/>
  <c r="R2884" i="1" s="1"/>
  <c r="M3357" i="1"/>
  <c r="R3357" i="1" s="1"/>
  <c r="M3920" i="1"/>
  <c r="R3920" i="1" s="1"/>
  <c r="M6784" i="1"/>
  <c r="R6784" i="1" s="1"/>
  <c r="M6912" i="1"/>
  <c r="R6912" i="1" s="1"/>
  <c r="M7065" i="1"/>
  <c r="R7065" i="1" s="1"/>
  <c r="M7143" i="1"/>
  <c r="R7143" i="1" s="1"/>
  <c r="M7221" i="1"/>
  <c r="R7221" i="1" s="1"/>
  <c r="M7792" i="1"/>
  <c r="R7792" i="1" s="1"/>
  <c r="M1130" i="1"/>
  <c r="R1130" i="1" s="1"/>
  <c r="M1094" i="1"/>
  <c r="R1094" i="1" s="1"/>
  <c r="M1283" i="1"/>
  <c r="R1283" i="1" s="1"/>
  <c r="M1710" i="1"/>
  <c r="R1710" i="1" s="1"/>
  <c r="M1943" i="1"/>
  <c r="R1943" i="1" s="1"/>
  <c r="M1789" i="1"/>
  <c r="R1789" i="1" s="1"/>
  <c r="M1850" i="1"/>
  <c r="R1850" i="1" s="1"/>
  <c r="M2572" i="1"/>
  <c r="R2572" i="1" s="1"/>
  <c r="M2413" i="1"/>
  <c r="R2413" i="1" s="1"/>
  <c r="M3034" i="1"/>
  <c r="R3034" i="1" s="1"/>
  <c r="M3035" i="1"/>
  <c r="R3035" i="1" s="1"/>
  <c r="M2827" i="1"/>
  <c r="R2827" i="1" s="1"/>
  <c r="M3081" i="1"/>
  <c r="R3081" i="1" s="1"/>
  <c r="M3250" i="1"/>
  <c r="R3250" i="1" s="1"/>
  <c r="M3715" i="1"/>
  <c r="R3715" i="1" s="1"/>
  <c r="M3921" i="1"/>
  <c r="R3921" i="1" s="1"/>
  <c r="M6457" i="1"/>
  <c r="R6457" i="1" s="1"/>
  <c r="M7112" i="1"/>
  <c r="R7112" i="1" s="1"/>
  <c r="M7593" i="1"/>
  <c r="R7593" i="1" s="1"/>
  <c r="M7563" i="1"/>
  <c r="R7563" i="1" s="1"/>
  <c r="M1276" i="1"/>
  <c r="R1276" i="1" s="1"/>
  <c r="M2090" i="1"/>
  <c r="R2090" i="1" s="1"/>
  <c r="M2091" i="1"/>
  <c r="R2091" i="1" s="1"/>
  <c r="M1851" i="1"/>
  <c r="R1851" i="1" s="1"/>
  <c r="M3165" i="1"/>
  <c r="R3165" i="1" s="1"/>
  <c r="M3251" i="1"/>
  <c r="R3251" i="1" s="1"/>
  <c r="M3716" i="1"/>
  <c r="R3716" i="1" s="1"/>
  <c r="M3775" i="1"/>
  <c r="R3775" i="1" s="1"/>
  <c r="M4104" i="1"/>
  <c r="R4104" i="1" s="1"/>
  <c r="M6327" i="1"/>
  <c r="R6327" i="1" s="1"/>
  <c r="M6504" i="1"/>
  <c r="R6504" i="1" s="1"/>
  <c r="M6630" i="1"/>
  <c r="R6630" i="1" s="1"/>
  <c r="M6631" i="1"/>
  <c r="R6631" i="1" s="1"/>
  <c r="M6676" i="1"/>
  <c r="R6676" i="1" s="1"/>
  <c r="M7297" i="1"/>
  <c r="R7297" i="1" s="1"/>
  <c r="M7344" i="1"/>
  <c r="R7344" i="1" s="1"/>
  <c r="M7345" i="1"/>
  <c r="R7345" i="1" s="1"/>
  <c r="M2249" i="1"/>
  <c r="R2249" i="1" s="1"/>
  <c r="M1711" i="1"/>
  <c r="R1711" i="1" s="1"/>
  <c r="M1944" i="1"/>
  <c r="R1944" i="1" s="1"/>
  <c r="M2277" i="1"/>
  <c r="R2277" i="1" s="1"/>
  <c r="M1945" i="1"/>
  <c r="R1945" i="1" s="1"/>
  <c r="M2414" i="1"/>
  <c r="R2414" i="1" s="1"/>
  <c r="M3082" i="1"/>
  <c r="R3082" i="1" s="1"/>
  <c r="M3696" i="1"/>
  <c r="R3696" i="1" s="1"/>
  <c r="M3819" i="1"/>
  <c r="R3819" i="1" s="1"/>
  <c r="M6420" i="1"/>
  <c r="R6420" i="1" s="1"/>
  <c r="M6577" i="1"/>
  <c r="R6577" i="1" s="1"/>
  <c r="M6578" i="1"/>
  <c r="R6578" i="1" s="1"/>
  <c r="M7245" i="1"/>
  <c r="R7245" i="1" s="1"/>
  <c r="M7547" i="1"/>
  <c r="R7547" i="1" s="1"/>
  <c r="M2573" i="1"/>
  <c r="R2573" i="1" s="1"/>
  <c r="M2415" i="1"/>
  <c r="R2415" i="1" s="1"/>
  <c r="M2574" i="1"/>
  <c r="R2574" i="1" s="1"/>
  <c r="M2755" i="1"/>
  <c r="R2755" i="1" s="1"/>
  <c r="M2885" i="1"/>
  <c r="R2885" i="1" s="1"/>
  <c r="M3358" i="1"/>
  <c r="R3358" i="1" s="1"/>
  <c r="M3511" i="1"/>
  <c r="R3511" i="1" s="1"/>
  <c r="M3512" i="1"/>
  <c r="R3512" i="1" s="1"/>
  <c r="M3576" i="1"/>
  <c r="R3576" i="1" s="1"/>
  <c r="M3603" i="1"/>
  <c r="R3603" i="1" s="1"/>
  <c r="M3847" i="1"/>
  <c r="R3847" i="1" s="1"/>
  <c r="M3856" i="1"/>
  <c r="R3856" i="1" s="1"/>
  <c r="M3878" i="1"/>
  <c r="R3878" i="1" s="1"/>
  <c r="M3948" i="1"/>
  <c r="R3948" i="1" s="1"/>
  <c r="M4145" i="1"/>
  <c r="R4145" i="1" s="1"/>
  <c r="M6387" i="1"/>
  <c r="R6387" i="1" s="1"/>
  <c r="M6458" i="1"/>
  <c r="R6458" i="1" s="1"/>
  <c r="M6622" i="1"/>
  <c r="R6622" i="1" s="1"/>
  <c r="M6913" i="1"/>
  <c r="R6913" i="1" s="1"/>
  <c r="M7113" i="1"/>
  <c r="R7113" i="1" s="1"/>
  <c r="M7066" i="1"/>
  <c r="R7066" i="1" s="1"/>
  <c r="M7676" i="1"/>
  <c r="R7676" i="1" s="1"/>
  <c r="M2756" i="1"/>
  <c r="R2756" i="1" s="1"/>
  <c r="M2946" i="1"/>
  <c r="R2946" i="1" s="1"/>
  <c r="M3036" i="1"/>
  <c r="R3036" i="1" s="1"/>
  <c r="M3044" i="1"/>
  <c r="R3044" i="1" s="1"/>
  <c r="M3252" i="1"/>
  <c r="R3252" i="1" s="1"/>
  <c r="M3359" i="1"/>
  <c r="R3359" i="1" s="1"/>
  <c r="M3443" i="1"/>
  <c r="R3443" i="1" s="1"/>
  <c r="M3604" i="1"/>
  <c r="R3604" i="1" s="1"/>
  <c r="M3857" i="1"/>
  <c r="R3857" i="1" s="1"/>
  <c r="M6505" i="1"/>
  <c r="R6505" i="1" s="1"/>
  <c r="M6506" i="1"/>
  <c r="R6506" i="1" s="1"/>
  <c r="M7367" i="1"/>
  <c r="R7367" i="1" s="1"/>
  <c r="M3253" i="1"/>
  <c r="R3253" i="1" s="1"/>
  <c r="M3502" i="1"/>
  <c r="R3502" i="1" s="1"/>
  <c r="M3983" i="1"/>
  <c r="R3983" i="1" s="1"/>
  <c r="M3969" i="1"/>
  <c r="R3969" i="1" s="1"/>
  <c r="M6421" i="1"/>
  <c r="R6421" i="1" s="1"/>
  <c r="M6422" i="1"/>
  <c r="R6422" i="1" s="1"/>
  <c r="M6507" i="1"/>
  <c r="R6507" i="1" s="1"/>
  <c r="M6677" i="1"/>
  <c r="R6677" i="1" s="1"/>
  <c r="M7114" i="1"/>
  <c r="R7114" i="1" s="1"/>
  <c r="M7067" i="1"/>
  <c r="R7067" i="1" s="1"/>
  <c r="M7115" i="1"/>
  <c r="R7115" i="1" s="1"/>
  <c r="M7169" i="1"/>
  <c r="R7169" i="1" s="1"/>
  <c r="M7170" i="1"/>
  <c r="R7170" i="1" s="1"/>
  <c r="M7314" i="1"/>
  <c r="R7314" i="1" s="1"/>
  <c r="M7274" i="1"/>
  <c r="R7274" i="1" s="1"/>
  <c r="M7346" i="1"/>
  <c r="R7346" i="1" s="1"/>
  <c r="M7493" i="1"/>
  <c r="R7493" i="1" s="1"/>
  <c r="M7640" i="1"/>
  <c r="R7640" i="1" s="1"/>
  <c r="M3142" i="1"/>
  <c r="R3142" i="1" s="1"/>
  <c r="M3513" i="1"/>
  <c r="R3513" i="1" s="1"/>
  <c r="M3529" i="1"/>
  <c r="R3529" i="1" s="1"/>
  <c r="M3858" i="1"/>
  <c r="R3858" i="1" s="1"/>
  <c r="M3949" i="1"/>
  <c r="R3949" i="1" s="1"/>
  <c r="M3984" i="1"/>
  <c r="R3984" i="1" s="1"/>
  <c r="M7246" i="1"/>
  <c r="R7246" i="1" s="1"/>
  <c r="M7375" i="1"/>
  <c r="R7375" i="1" s="1"/>
  <c r="M7677" i="1"/>
  <c r="R7677" i="1" s="1"/>
  <c r="M3254" i="1"/>
  <c r="R3254" i="1" s="1"/>
  <c r="M3400" i="1"/>
  <c r="R3400" i="1" s="1"/>
  <c r="M3756" i="1"/>
  <c r="R3756" i="1" s="1"/>
  <c r="M6388" i="1"/>
  <c r="R6388" i="1" s="1"/>
  <c r="M6579" i="1"/>
  <c r="R6579" i="1" s="1"/>
  <c r="M6678" i="1"/>
  <c r="R6678" i="1" s="1"/>
  <c r="M7116" i="1"/>
  <c r="R7116" i="1" s="1"/>
  <c r="M7068" i="1"/>
  <c r="R7068" i="1" s="1"/>
  <c r="M7564" i="1"/>
  <c r="R7564" i="1" s="1"/>
  <c r="M7747" i="1"/>
  <c r="R7747" i="1" s="1"/>
  <c r="M7717" i="1"/>
  <c r="R7717" i="1" s="1"/>
  <c r="M3401" i="1"/>
  <c r="R3401" i="1" s="1"/>
  <c r="M3465" i="1"/>
  <c r="R3465" i="1" s="1"/>
  <c r="M3697" i="1"/>
  <c r="R3697" i="1" s="1"/>
  <c r="M3820" i="1"/>
  <c r="R3820" i="1" s="1"/>
  <c r="M3950" i="1"/>
  <c r="R3950" i="1" s="1"/>
  <c r="M4105" i="1"/>
  <c r="R4105" i="1" s="1"/>
  <c r="M6769" i="1"/>
  <c r="R6769" i="1" s="1"/>
  <c r="M6770" i="1"/>
  <c r="R6770" i="1" s="1"/>
  <c r="M6996" i="1"/>
  <c r="R6996" i="1" s="1"/>
  <c r="M6997" i="1"/>
  <c r="R6997" i="1" s="1"/>
  <c r="M7171" i="1"/>
  <c r="R7171" i="1" s="1"/>
  <c r="M7157" i="1"/>
  <c r="R7157" i="1" s="1"/>
  <c r="M7199" i="1"/>
  <c r="R7199" i="1" s="1"/>
  <c r="M7275" i="1"/>
  <c r="R7275" i="1" s="1"/>
  <c r="M7628" i="1"/>
  <c r="R7628" i="1" s="1"/>
  <c r="M7748" i="1"/>
  <c r="R7748" i="1" s="1"/>
  <c r="M3479" i="1"/>
  <c r="R3479" i="1" s="1"/>
  <c r="M3683" i="1"/>
  <c r="R3683" i="1" s="1"/>
  <c r="M3985" i="1"/>
  <c r="R3985" i="1" s="1"/>
  <c r="M3951" i="1"/>
  <c r="R3951" i="1" s="1"/>
  <c r="M4010" i="1"/>
  <c r="R4010" i="1" s="1"/>
  <c r="M6540" i="1"/>
  <c r="R6540" i="1" s="1"/>
  <c r="M6679" i="1"/>
  <c r="R6679" i="1" s="1"/>
  <c r="M6890" i="1"/>
  <c r="R6890" i="1" s="1"/>
  <c r="M7179" i="1"/>
  <c r="R7179" i="1" s="1"/>
  <c r="M7247" i="1"/>
  <c r="R7247" i="1" s="1"/>
  <c r="M7316" i="1"/>
  <c r="R7316" i="1" s="1"/>
  <c r="M7323" i="1"/>
  <c r="R7323" i="1" s="1"/>
  <c r="M7612" i="1"/>
  <c r="R7612" i="1" s="1"/>
  <c r="M3444" i="1"/>
  <c r="R3444" i="1" s="1"/>
  <c r="M3717" i="1"/>
  <c r="R3717" i="1" s="1"/>
  <c r="M3894" i="1"/>
  <c r="R3894" i="1" s="1"/>
  <c r="M4011" i="1"/>
  <c r="R4011" i="1" s="1"/>
  <c r="M4048" i="1"/>
  <c r="R4048" i="1" s="1"/>
  <c r="M4160" i="1"/>
  <c r="R4160" i="1" s="1"/>
  <c r="M6343" i="1"/>
  <c r="R6343" i="1" s="1"/>
  <c r="M6508" i="1"/>
  <c r="R6508" i="1" s="1"/>
  <c r="M6541" i="1"/>
  <c r="R6541" i="1" s="1"/>
  <c r="M6680" i="1"/>
  <c r="R6680" i="1" s="1"/>
  <c r="M6715" i="1"/>
  <c r="R6715" i="1" s="1"/>
  <c r="M6771" i="1"/>
  <c r="R6771" i="1" s="1"/>
  <c r="M7641" i="1"/>
  <c r="R7641" i="1" s="1"/>
  <c r="M3986" i="1"/>
  <c r="R3986" i="1" s="1"/>
  <c r="M6389" i="1"/>
  <c r="R6389" i="1" s="1"/>
  <c r="M6681" i="1"/>
  <c r="R6681" i="1" s="1"/>
  <c r="M6772" i="1"/>
  <c r="R6772" i="1" s="1"/>
  <c r="M6716" i="1"/>
  <c r="R6716" i="1" s="1"/>
  <c r="M6773" i="1"/>
  <c r="R6773" i="1" s="1"/>
  <c r="M7095" i="1"/>
  <c r="R7095" i="1" s="1"/>
  <c r="M7117" i="1"/>
  <c r="R7117" i="1" s="1"/>
  <c r="M6998" i="1"/>
  <c r="R6998" i="1" s="1"/>
  <c r="M7096" i="1"/>
  <c r="R7096" i="1" s="1"/>
  <c r="M7180" i="1"/>
  <c r="R7180" i="1" s="1"/>
  <c r="M7526" i="1"/>
  <c r="R7526" i="1" s="1"/>
  <c r="M7613" i="1"/>
  <c r="R7613" i="1" s="1"/>
  <c r="M7118" i="1"/>
  <c r="R7118" i="1" s="1"/>
  <c r="M7172" i="1"/>
  <c r="R7172" i="1" s="1"/>
  <c r="M7154" i="1"/>
  <c r="R7154" i="1" s="1"/>
  <c r="M7461" i="1"/>
  <c r="R7461" i="1" s="1"/>
  <c r="M7614" i="1"/>
  <c r="R7614" i="1" s="1"/>
  <c r="M3466" i="1"/>
  <c r="R3466" i="1" s="1"/>
  <c r="M3526" i="1"/>
  <c r="R3526" i="1" s="1"/>
  <c r="M3684" i="1"/>
  <c r="R3684" i="1" s="1"/>
  <c r="M3922" i="1"/>
  <c r="R3922" i="1" s="1"/>
  <c r="M4049" i="1"/>
  <c r="R4049" i="1" s="1"/>
  <c r="M4132" i="1"/>
  <c r="R4132" i="1" s="1"/>
  <c r="M6390" i="1"/>
  <c r="R6390" i="1" s="1"/>
  <c r="M6423" i="1"/>
  <c r="R6423" i="1" s="1"/>
  <c r="M6580" i="1"/>
  <c r="R6580" i="1" s="1"/>
  <c r="M6542" i="1"/>
  <c r="R6542" i="1" s="1"/>
  <c r="M6867" i="1"/>
  <c r="R6867" i="1" s="1"/>
  <c r="M6868" i="1"/>
  <c r="R6868" i="1" s="1"/>
  <c r="M6869" i="1"/>
  <c r="R6869" i="1" s="1"/>
  <c r="M6914" i="1"/>
  <c r="R6914" i="1" s="1"/>
  <c r="M7133" i="1"/>
  <c r="R7133" i="1" s="1"/>
  <c r="M7484" i="1"/>
  <c r="R7484" i="1" s="1"/>
  <c r="M7594" i="1"/>
  <c r="R7594" i="1" s="1"/>
  <c r="M7841" i="1"/>
  <c r="R7841" i="1" s="1"/>
  <c r="M3664" i="1"/>
  <c r="R3664" i="1" s="1"/>
  <c r="M3821" i="1"/>
  <c r="R3821" i="1" s="1"/>
  <c r="M3859" i="1"/>
  <c r="R3859" i="1" s="1"/>
  <c r="M6682" i="1"/>
  <c r="R6682" i="1" s="1"/>
  <c r="M6870" i="1"/>
  <c r="R6870" i="1" s="1"/>
  <c r="M7069" i="1"/>
  <c r="R7069" i="1" s="1"/>
  <c r="M7084" i="1"/>
  <c r="R7084" i="1" s="1"/>
  <c r="M7222" i="1"/>
  <c r="R7222" i="1" s="1"/>
  <c r="M7364" i="1"/>
  <c r="R7364" i="1" s="1"/>
  <c r="M7471" i="1"/>
  <c r="R7471" i="1" s="1"/>
  <c r="M7701" i="1"/>
  <c r="R7701" i="1" s="1"/>
  <c r="M3544" i="1"/>
  <c r="R3544" i="1" s="1"/>
  <c r="M3558" i="1"/>
  <c r="R3558" i="1" s="1"/>
  <c r="M3757" i="1"/>
  <c r="R3757" i="1" s="1"/>
  <c r="M3895" i="1"/>
  <c r="R3895" i="1" s="1"/>
  <c r="M3896" i="1"/>
  <c r="R3896" i="1" s="1"/>
  <c r="M4167" i="1"/>
  <c r="R4167" i="1" s="1"/>
  <c r="M6581" i="1"/>
  <c r="R6581" i="1" s="1"/>
  <c r="M6683" i="1"/>
  <c r="R6683" i="1" s="1"/>
  <c r="M6871" i="1"/>
  <c r="R6871" i="1" s="1"/>
  <c r="M6872" i="1"/>
  <c r="R6872" i="1" s="1"/>
  <c r="M6999" i="1"/>
  <c r="R6999" i="1" s="1"/>
  <c r="M7000" i="1"/>
  <c r="R7000" i="1" s="1"/>
  <c r="M7001" i="1"/>
  <c r="R7001" i="1" s="1"/>
  <c r="M7248" i="1"/>
  <c r="R7248" i="1" s="1"/>
  <c r="M7347" i="1"/>
  <c r="R7347" i="1" s="1"/>
  <c r="M7394" i="1"/>
  <c r="R7394" i="1" s="1"/>
  <c r="M7485" i="1"/>
  <c r="R7485" i="1" s="1"/>
  <c r="M7656" i="1"/>
  <c r="R7656" i="1" s="1"/>
  <c r="M7702" i="1"/>
  <c r="R7702" i="1" s="1"/>
  <c r="M7749" i="1"/>
  <c r="R7749" i="1" s="1"/>
  <c r="M3535" i="1"/>
  <c r="R3535" i="1" s="1"/>
  <c r="M3659" i="1"/>
  <c r="R3659" i="1" s="1"/>
  <c r="M3776" i="1"/>
  <c r="R3776" i="1" s="1"/>
  <c r="M4012" i="1"/>
  <c r="R4012" i="1" s="1"/>
  <c r="M6344" i="1"/>
  <c r="R6344" i="1" s="1"/>
  <c r="M6509" i="1"/>
  <c r="R6509" i="1" s="1"/>
  <c r="M7414" i="1"/>
  <c r="R7414" i="1" s="1"/>
  <c r="M3860" i="1"/>
  <c r="R3860" i="1" s="1"/>
  <c r="M4025" i="1"/>
  <c r="R4025" i="1" s="1"/>
  <c r="M4146" i="1"/>
  <c r="R4146" i="1" s="1"/>
  <c r="M4133" i="1"/>
  <c r="R4133" i="1" s="1"/>
  <c r="M6424" i="1"/>
  <c r="R6424" i="1" s="1"/>
  <c r="M6684" i="1"/>
  <c r="R6684" i="1" s="1"/>
  <c r="M6915" i="1"/>
  <c r="R6915" i="1" s="1"/>
  <c r="M3530" i="1"/>
  <c r="R3530" i="1" s="1"/>
  <c r="M3822" i="1"/>
  <c r="R3822" i="1" s="1"/>
  <c r="M3823" i="1"/>
  <c r="R3823" i="1" s="1"/>
  <c r="M4134" i="1"/>
  <c r="R4134" i="1" s="1"/>
  <c r="M4135" i="1"/>
  <c r="R4135" i="1" s="1"/>
  <c r="M4106" i="1"/>
  <c r="R4106" i="1" s="1"/>
  <c r="M6391" i="1"/>
  <c r="R6391" i="1" s="1"/>
  <c r="M6623" i="1"/>
  <c r="R6623" i="1" s="1"/>
  <c r="M6717" i="1"/>
  <c r="R6717" i="1" s="1"/>
  <c r="M6774" i="1"/>
  <c r="R6774" i="1" s="1"/>
  <c r="M6916" i="1"/>
  <c r="R6916" i="1" s="1"/>
  <c r="M7230" i="1"/>
  <c r="R7230" i="1" s="1"/>
  <c r="M7231" i="1"/>
  <c r="R7231" i="1" s="1"/>
  <c r="M7657" i="1"/>
  <c r="R7657" i="1" s="1"/>
  <c r="M3577" i="1"/>
  <c r="R3577" i="1" s="1"/>
  <c r="M3718" i="1"/>
  <c r="R3718" i="1" s="1"/>
  <c r="M3952" i="1"/>
  <c r="R3952" i="1" s="1"/>
  <c r="M4147" i="1"/>
  <c r="R4147" i="1" s="1"/>
  <c r="M4107" i="1"/>
  <c r="R4107" i="1" s="1"/>
  <c r="M7002" i="1"/>
  <c r="R7002" i="1" s="1"/>
  <c r="M7690" i="1"/>
  <c r="R7690" i="1" s="1"/>
  <c r="M7805" i="1"/>
  <c r="R7805" i="1" s="1"/>
  <c r="M3719" i="1"/>
  <c r="R3719" i="1" s="1"/>
  <c r="M3923" i="1"/>
  <c r="R3923" i="1" s="1"/>
  <c r="M6582" i="1"/>
  <c r="R6582" i="1" s="1"/>
  <c r="M6731" i="1"/>
  <c r="R6731" i="1" s="1"/>
  <c r="M6775" i="1"/>
  <c r="R6775" i="1" s="1"/>
  <c r="M7003" i="1"/>
  <c r="R7003" i="1" s="1"/>
  <c r="M7004" i="1"/>
  <c r="R7004" i="1" s="1"/>
  <c r="M7324" i="1"/>
  <c r="R7324" i="1" s="1"/>
  <c r="M7520" i="1"/>
  <c r="R7520" i="1" s="1"/>
  <c r="M7806" i="1"/>
  <c r="R7806" i="1" s="1"/>
  <c r="M7793" i="1"/>
  <c r="R7793" i="1" s="1"/>
  <c r="M3503" i="1"/>
  <c r="R3503" i="1" s="1"/>
  <c r="M3578" i="1"/>
  <c r="R3578" i="1" s="1"/>
  <c r="M3758" i="1"/>
  <c r="R3758" i="1" s="1"/>
  <c r="M4108" i="1"/>
  <c r="R4108" i="1" s="1"/>
  <c r="M6543" i="1"/>
  <c r="R6543" i="1" s="1"/>
  <c r="M6685" i="1"/>
  <c r="R6685" i="1" s="1"/>
  <c r="M6794" i="1"/>
  <c r="R6794" i="1" s="1"/>
  <c r="M6873" i="1"/>
  <c r="R6873" i="1" s="1"/>
  <c r="M6917" i="1"/>
  <c r="R6917" i="1" s="1"/>
  <c r="M7249" i="1"/>
  <c r="R7249" i="1" s="1"/>
  <c r="M7298" i="1"/>
  <c r="R7298" i="1" s="1"/>
  <c r="M7533" i="1"/>
  <c r="R7533" i="1" s="1"/>
  <c r="M7548" i="1"/>
  <c r="R7548" i="1" s="1"/>
  <c r="M7658" i="1"/>
  <c r="R7658" i="1" s="1"/>
  <c r="M7750" i="1"/>
  <c r="R7750" i="1" s="1"/>
  <c r="M7807" i="1"/>
  <c r="R7807" i="1" s="1"/>
  <c r="M3480" i="1"/>
  <c r="R3480" i="1" s="1"/>
  <c r="M3824" i="1"/>
  <c r="R3824" i="1" s="1"/>
  <c r="M4050" i="1"/>
  <c r="R4050" i="1" s="1"/>
  <c r="M6804" i="1"/>
  <c r="R6804" i="1" s="1"/>
  <c r="M6874" i="1"/>
  <c r="R6874" i="1" s="1"/>
  <c r="M3740" i="1"/>
  <c r="R3740" i="1" s="1"/>
  <c r="M3759" i="1"/>
  <c r="R3759" i="1" s="1"/>
  <c r="M3953" i="1"/>
  <c r="R3953" i="1" s="1"/>
  <c r="M4109" i="1"/>
  <c r="R4109" i="1" s="1"/>
  <c r="M4110" i="1"/>
  <c r="R4110" i="1" s="1"/>
  <c r="M6392" i="1"/>
  <c r="R6392" i="1" s="1"/>
  <c r="M6510" i="1"/>
  <c r="R6510" i="1" s="1"/>
  <c r="M6583" i="1"/>
  <c r="R6583" i="1" s="1"/>
  <c r="M6544" i="1"/>
  <c r="R6544" i="1" s="1"/>
  <c r="M6875" i="1"/>
  <c r="R6875" i="1" s="1"/>
  <c r="M7005" i="1"/>
  <c r="R7005" i="1" s="1"/>
  <c r="M7006" i="1"/>
  <c r="R7006" i="1" s="1"/>
  <c r="M7276" i="1"/>
  <c r="R7276" i="1" s="1"/>
  <c r="M7828" i="1"/>
  <c r="R7828" i="1" s="1"/>
  <c r="M3551" i="1"/>
  <c r="R3551" i="1" s="1"/>
  <c r="M3797" i="1"/>
  <c r="R3797" i="1" s="1"/>
  <c r="M3825" i="1"/>
  <c r="R3825" i="1" s="1"/>
  <c r="M4051" i="1"/>
  <c r="R4051" i="1" s="1"/>
  <c r="M6393" i="1"/>
  <c r="R6393" i="1" s="1"/>
  <c r="M6545" i="1"/>
  <c r="R6545" i="1" s="1"/>
  <c r="M6686" i="1"/>
  <c r="R6686" i="1" s="1"/>
  <c r="M7007" i="1"/>
  <c r="R7007" i="1" s="1"/>
  <c r="M7491" i="1"/>
  <c r="R7491" i="1" s="1"/>
  <c r="M7629" i="1"/>
  <c r="R7629" i="1" s="1"/>
  <c r="M3514" i="1"/>
  <c r="R3514" i="1" s="1"/>
  <c r="M3698" i="1"/>
  <c r="R3698" i="1" s="1"/>
  <c r="M3924" i="1"/>
  <c r="R3924" i="1" s="1"/>
  <c r="M3925" i="1"/>
  <c r="R3925" i="1" s="1"/>
  <c r="M3926" i="1"/>
  <c r="R3926" i="1" s="1"/>
  <c r="M4064" i="1"/>
  <c r="R4064" i="1" s="1"/>
  <c r="M6345" i="1"/>
  <c r="R6345" i="1" s="1"/>
  <c r="M6918" i="1"/>
  <c r="R6918" i="1" s="1"/>
  <c r="M7200" i="1"/>
  <c r="R7200" i="1" s="1"/>
  <c r="M3777" i="1"/>
  <c r="R3777" i="1" s="1"/>
  <c r="M3987" i="1"/>
  <c r="R3987" i="1" s="1"/>
  <c r="M6328" i="1"/>
  <c r="R6328" i="1" s="1"/>
  <c r="M6624" i="1"/>
  <c r="R6624" i="1" s="1"/>
  <c r="M6687" i="1"/>
  <c r="R6687" i="1" s="1"/>
  <c r="M6776" i="1"/>
  <c r="R6776" i="1" s="1"/>
  <c r="M6891" i="1"/>
  <c r="R6891" i="1" s="1"/>
  <c r="M7070" i="1"/>
  <c r="R7070" i="1" s="1"/>
  <c r="M7565" i="1"/>
  <c r="R7565" i="1" s="1"/>
  <c r="M7829" i="1"/>
  <c r="R7829" i="1" s="1"/>
  <c r="M3720" i="1"/>
  <c r="R3720" i="1" s="1"/>
  <c r="M3826" i="1"/>
  <c r="R3826" i="1" s="1"/>
  <c r="M6425" i="1"/>
  <c r="R6425" i="1" s="1"/>
  <c r="M6688" i="1"/>
  <c r="R6688" i="1" s="1"/>
  <c r="M6876" i="1"/>
  <c r="R6876" i="1" s="1"/>
  <c r="M7071" i="1"/>
  <c r="R7071" i="1" s="1"/>
  <c r="M7008" i="1"/>
  <c r="R7008" i="1" s="1"/>
  <c r="M7072" i="1"/>
  <c r="R7072" i="1" s="1"/>
  <c r="M7201" i="1"/>
  <c r="R7201" i="1" s="1"/>
  <c r="M7277" i="1"/>
  <c r="R7277" i="1" s="1"/>
  <c r="M7751" i="1"/>
  <c r="R7751" i="1" s="1"/>
  <c r="M3741" i="1"/>
  <c r="R3741" i="1" s="1"/>
  <c r="M4080" i="1"/>
  <c r="R4080" i="1" s="1"/>
  <c r="M6689" i="1"/>
  <c r="R6689" i="1" s="1"/>
  <c r="M7595" i="1"/>
  <c r="R7595" i="1" s="1"/>
  <c r="M7808" i="1"/>
  <c r="R7808" i="1" s="1"/>
  <c r="M3536" i="1"/>
  <c r="R3536" i="1" s="1"/>
  <c r="M3827" i="1"/>
  <c r="R3827" i="1" s="1"/>
  <c r="M3927" i="1"/>
  <c r="R3927" i="1" s="1"/>
  <c r="M4065" i="1"/>
  <c r="R4065" i="1" s="1"/>
  <c r="M6426" i="1"/>
  <c r="R6426" i="1" s="1"/>
  <c r="M6511" i="1"/>
  <c r="R6511" i="1" s="1"/>
  <c r="M6877" i="1"/>
  <c r="R6877" i="1" s="1"/>
  <c r="M6919" i="1"/>
  <c r="R6919" i="1" s="1"/>
  <c r="M7085" i="1"/>
  <c r="R7085" i="1" s="1"/>
  <c r="M7073" i="1"/>
  <c r="R7073" i="1" s="1"/>
  <c r="M7009" i="1"/>
  <c r="R7009" i="1" s="1"/>
  <c r="M7472" i="1"/>
  <c r="R7472" i="1" s="1"/>
  <c r="M3537" i="1"/>
  <c r="R3537" i="1" s="1"/>
  <c r="M3559" i="1"/>
  <c r="R3559" i="1" s="1"/>
  <c r="M7074" i="1"/>
  <c r="R7074" i="1" s="1"/>
  <c r="M7010" i="1"/>
  <c r="R7010" i="1" s="1"/>
  <c r="M7011" i="1"/>
  <c r="R7011" i="1" s="1"/>
  <c r="M3445" i="1"/>
  <c r="R3445" i="1" s="1"/>
  <c r="M3760" i="1"/>
  <c r="R3760" i="1" s="1"/>
  <c r="M4161" i="1"/>
  <c r="R4161" i="1" s="1"/>
  <c r="M6690" i="1"/>
  <c r="R6690" i="1" s="1"/>
  <c r="M7075" i="1"/>
  <c r="R7075" i="1" s="1"/>
  <c r="M7012" i="1"/>
  <c r="R7012" i="1" s="1"/>
  <c r="M7299" i="1"/>
  <c r="R7299" i="1" s="1"/>
  <c r="M7376" i="1"/>
  <c r="R7376" i="1" s="1"/>
  <c r="M3778" i="1"/>
  <c r="R3778" i="1" s="1"/>
  <c r="M3897" i="1"/>
  <c r="R3897" i="1" s="1"/>
  <c r="M4013" i="1"/>
  <c r="R4013" i="1" s="1"/>
  <c r="M6691" i="1"/>
  <c r="R6691" i="1" s="1"/>
  <c r="M6777" i="1"/>
  <c r="R6777" i="1" s="1"/>
  <c r="M6878" i="1"/>
  <c r="R6878" i="1" s="1"/>
  <c r="M7144" i="1"/>
  <c r="R7144" i="1" s="1"/>
  <c r="M7223" i="1"/>
  <c r="R7223" i="1" s="1"/>
  <c r="M7300" i="1"/>
  <c r="R7300" i="1" s="1"/>
  <c r="M7348" i="1"/>
  <c r="R7348" i="1" s="1"/>
  <c r="M7534" i="1"/>
  <c r="R7534" i="1" s="1"/>
  <c r="M7642" i="1"/>
  <c r="R7642" i="1" s="1"/>
  <c r="M7643" i="1"/>
  <c r="R7643" i="1" s="1"/>
  <c r="M6427" i="1"/>
  <c r="R6427" i="1" s="1"/>
  <c r="M6692" i="1"/>
  <c r="R6692" i="1" s="1"/>
  <c r="M6625" i="1"/>
  <c r="R6625" i="1" s="1"/>
  <c r="M6778" i="1"/>
  <c r="R6778" i="1" s="1"/>
  <c r="M7013" i="1"/>
  <c r="R7013" i="1" s="1"/>
  <c r="M7014" i="1"/>
  <c r="R7014" i="1" s="1"/>
  <c r="M7250" i="1"/>
  <c r="R7250" i="1" s="1"/>
  <c r="M7278" i="1"/>
  <c r="R7278" i="1" s="1"/>
  <c r="M7258" i="1"/>
  <c r="R7258" i="1" s="1"/>
  <c r="M7349" i="1"/>
  <c r="R7349" i="1" s="1"/>
  <c r="M7350" i="1"/>
  <c r="R7350" i="1" s="1"/>
  <c r="M7499" i="1"/>
  <c r="R7499" i="1" s="1"/>
  <c r="M7615" i="1"/>
  <c r="R7615" i="1" s="1"/>
  <c r="M3639" i="1"/>
  <c r="R3639" i="1" s="1"/>
  <c r="M3861" i="1"/>
  <c r="R3861" i="1" s="1"/>
  <c r="M3879" i="1"/>
  <c r="R3879" i="1" s="1"/>
  <c r="M3898" i="1"/>
  <c r="R3898" i="1" s="1"/>
  <c r="M4066" i="1"/>
  <c r="R4066" i="1" s="1"/>
  <c r="M4111" i="1"/>
  <c r="R4111" i="1" s="1"/>
  <c r="M6693" i="1"/>
  <c r="R6693" i="1" s="1"/>
  <c r="M6779" i="1"/>
  <c r="R6779" i="1" s="1"/>
  <c r="M6920" i="1"/>
  <c r="R6920" i="1" s="1"/>
  <c r="M3721" i="1"/>
  <c r="R3721" i="1" s="1"/>
  <c r="M3798" i="1"/>
  <c r="R3798" i="1" s="1"/>
  <c r="M6394" i="1"/>
  <c r="R6394" i="1" s="1"/>
  <c r="M6732" i="1"/>
  <c r="R6732" i="1" s="1"/>
  <c r="M6718" i="1"/>
  <c r="R6718" i="1" s="1"/>
  <c r="M6921" i="1"/>
  <c r="R6921" i="1" s="1"/>
  <c r="M6922" i="1"/>
  <c r="R6922" i="1" s="1"/>
  <c r="M7015" i="1"/>
  <c r="R7015" i="1" s="1"/>
  <c r="M7462" i="1"/>
  <c r="R7462" i="1" s="1"/>
  <c r="M7566" i="1"/>
  <c r="R7566" i="1" s="1"/>
  <c r="M7659" i="1"/>
  <c r="R7659" i="1" s="1"/>
  <c r="M3527" i="1"/>
  <c r="R3527" i="1" s="1"/>
  <c r="M3899" i="1"/>
  <c r="R3899" i="1" s="1"/>
  <c r="M4136" i="1"/>
  <c r="R4136" i="1" s="1"/>
  <c r="M4162" i="1"/>
  <c r="R4162" i="1" s="1"/>
  <c r="M7016" i="1"/>
  <c r="R7016" i="1" s="1"/>
  <c r="M7017" i="1"/>
  <c r="R7017" i="1" s="1"/>
  <c r="M7076" i="1"/>
  <c r="R7076" i="1" s="1"/>
  <c r="M7365" i="1"/>
  <c r="R7365" i="1" s="1"/>
  <c r="M3660" i="1"/>
  <c r="R3660" i="1" s="1"/>
  <c r="M4067" i="1"/>
  <c r="R4067" i="1" s="1"/>
  <c r="M6459" i="1"/>
  <c r="R6459" i="1" s="1"/>
  <c r="M6719" i="1"/>
  <c r="R6719" i="1" s="1"/>
  <c r="M6720" i="1"/>
  <c r="R6720" i="1" s="1"/>
  <c r="M7018" i="1"/>
  <c r="R7018" i="1" s="1"/>
  <c r="M7186" i="1"/>
  <c r="R7186" i="1" s="1"/>
  <c r="M7351" i="1"/>
  <c r="R7351" i="1" s="1"/>
  <c r="M7527" i="1"/>
  <c r="R7527" i="1" s="1"/>
  <c r="M7678" i="1"/>
  <c r="R7678" i="1" s="1"/>
  <c r="M3722" i="1"/>
  <c r="R3722" i="1" s="1"/>
  <c r="M3928" i="1"/>
  <c r="R3928" i="1" s="1"/>
  <c r="M3988" i="1"/>
  <c r="R3988" i="1" s="1"/>
  <c r="M4148" i="1"/>
  <c r="R4148" i="1" s="1"/>
  <c r="M6346" i="1"/>
  <c r="R6346" i="1" s="1"/>
  <c r="M6694" i="1"/>
  <c r="R6694" i="1" s="1"/>
  <c r="M7232" i="1"/>
  <c r="R7232" i="1" s="1"/>
  <c r="M7315" i="1"/>
  <c r="R7315" i="1" s="1"/>
  <c r="M7279" i="1"/>
  <c r="R7279" i="1" s="1"/>
  <c r="M7752" i="1"/>
  <c r="R7752" i="1" s="1"/>
  <c r="M3481" i="1"/>
  <c r="R3481" i="1" s="1"/>
  <c r="M3538" i="1"/>
  <c r="R3538" i="1" s="1"/>
  <c r="M3900" i="1"/>
  <c r="R3900" i="1" s="1"/>
  <c r="M4026" i="1"/>
  <c r="R4026" i="1" s="1"/>
  <c r="M6428" i="1"/>
  <c r="R6428" i="1" s="1"/>
  <c r="M6584" i="1"/>
  <c r="R6584" i="1" s="1"/>
  <c r="M6879" i="1"/>
  <c r="R6879" i="1" s="1"/>
  <c r="M6880" i="1"/>
  <c r="R6880" i="1" s="1"/>
  <c r="M6923" i="1"/>
  <c r="R6923" i="1" s="1"/>
  <c r="M6892" i="1"/>
  <c r="R6892" i="1" s="1"/>
  <c r="M6924" i="1"/>
  <c r="R6924" i="1" s="1"/>
  <c r="M7251" i="1"/>
  <c r="R7251" i="1" s="1"/>
  <c r="M7508" i="1"/>
  <c r="R7508" i="1" s="1"/>
  <c r="M3605" i="1"/>
  <c r="R3605" i="1" s="1"/>
  <c r="M6395" i="1"/>
  <c r="R6395" i="1" s="1"/>
  <c r="M6881" i="1"/>
  <c r="R6881" i="1" s="1"/>
  <c r="M7377" i="1"/>
  <c r="R7377" i="1" s="1"/>
  <c r="M7415" i="1"/>
  <c r="R7415" i="1" s="1"/>
  <c r="M7616" i="1"/>
  <c r="R7616" i="1" s="1"/>
  <c r="M3515" i="1"/>
  <c r="R3515" i="1" s="1"/>
  <c r="M3579" i="1"/>
  <c r="R3579" i="1" s="1"/>
  <c r="M6347" i="1"/>
  <c r="R6347" i="1" s="1"/>
  <c r="M6460" i="1"/>
  <c r="R6460" i="1" s="1"/>
  <c r="M6585" i="1"/>
  <c r="R6585" i="1" s="1"/>
  <c r="M6586" i="1"/>
  <c r="R6586" i="1" s="1"/>
  <c r="M6695" i="1"/>
  <c r="R6695" i="1" s="1"/>
  <c r="M6626" i="1"/>
  <c r="R6626" i="1" s="1"/>
  <c r="M7301" i="1"/>
  <c r="R7301" i="1" s="1"/>
  <c r="M7325" i="1"/>
  <c r="R7325" i="1" s="1"/>
  <c r="M7326" i="1"/>
  <c r="R7326" i="1" s="1"/>
  <c r="M7567" i="1"/>
  <c r="R7567" i="1" s="1"/>
  <c r="M7596" i="1"/>
  <c r="R7596" i="1" s="1"/>
  <c r="M7794" i="1"/>
  <c r="R7794" i="1" s="1"/>
  <c r="M3482" i="1"/>
  <c r="R3482" i="1" s="1"/>
  <c r="M3467" i="1"/>
  <c r="R3467" i="1" s="1"/>
  <c r="M3580" i="1"/>
  <c r="R3580" i="1" s="1"/>
  <c r="M3685" i="1"/>
  <c r="R3685" i="1" s="1"/>
  <c r="M3742" i="1"/>
  <c r="R3742" i="1" s="1"/>
  <c r="M3723" i="1"/>
  <c r="R3723" i="1" s="1"/>
  <c r="M3761" i="1"/>
  <c r="R3761" i="1" s="1"/>
  <c r="M3746" i="1"/>
  <c r="R3746" i="1" s="1"/>
  <c r="M3828" i="1"/>
  <c r="R3828" i="1" s="1"/>
  <c r="M4081" i="1"/>
  <c r="R4081" i="1" s="1"/>
  <c r="M6329" i="1"/>
  <c r="R6329" i="1" s="1"/>
  <c r="M7019" i="1"/>
  <c r="R7019" i="1" s="1"/>
  <c r="M7388" i="1"/>
  <c r="R7388" i="1" s="1"/>
  <c r="M7535" i="1"/>
  <c r="R7535" i="1" s="1"/>
  <c r="M7809" i="1"/>
  <c r="R7809" i="1" s="1"/>
  <c r="M3468" i="1"/>
  <c r="R3468" i="1" s="1"/>
  <c r="M3613" i="1"/>
  <c r="R3613" i="1" s="1"/>
  <c r="M3779" i="1"/>
  <c r="R3779" i="1" s="1"/>
  <c r="M3862" i="1"/>
  <c r="R3862" i="1" s="1"/>
  <c r="M3989" i="1"/>
  <c r="R3989" i="1" s="1"/>
  <c r="M3990" i="1"/>
  <c r="R3990" i="1" s="1"/>
  <c r="M4137" i="1"/>
  <c r="R4137" i="1" s="1"/>
  <c r="M6512" i="1"/>
  <c r="R6512" i="1" s="1"/>
  <c r="M6780" i="1"/>
  <c r="R6780" i="1" s="1"/>
  <c r="M7020" i="1"/>
  <c r="R7020" i="1" s="1"/>
  <c r="M7259" i="1"/>
  <c r="R7259" i="1" s="1"/>
  <c r="M7718" i="1"/>
  <c r="R7718" i="1" s="1"/>
  <c r="M7810" i="1"/>
  <c r="R7810" i="1" s="1"/>
  <c r="M3483" i="1"/>
  <c r="R3483" i="1" s="1"/>
  <c r="M3545" i="1"/>
  <c r="R3545" i="1" s="1"/>
  <c r="M3799" i="1"/>
  <c r="R3799" i="1" s="1"/>
  <c r="M3829" i="1"/>
  <c r="R3829" i="1" s="1"/>
  <c r="M3991" i="1"/>
  <c r="R3991" i="1" s="1"/>
  <c r="M6587" i="1"/>
  <c r="R6587" i="1" s="1"/>
  <c r="M6696" i="1"/>
  <c r="R6696" i="1" s="1"/>
  <c r="M6632" i="1"/>
  <c r="R6632" i="1" s="1"/>
  <c r="M6721" i="1"/>
  <c r="R6721" i="1" s="1"/>
  <c r="M6925" i="1"/>
  <c r="R6925" i="1" s="1"/>
  <c r="M7352" i="1"/>
  <c r="R7352" i="1" s="1"/>
  <c r="M7454" i="1"/>
  <c r="R7454" i="1" s="1"/>
  <c r="M7568" i="1"/>
  <c r="R7568" i="1" s="1"/>
  <c r="M7719" i="1"/>
  <c r="R7719" i="1" s="1"/>
  <c r="M3581" i="1"/>
  <c r="R3581" i="1" s="1"/>
  <c r="M3582" i="1"/>
  <c r="R3582" i="1" s="1"/>
  <c r="M3830" i="1"/>
  <c r="R3830" i="1" s="1"/>
  <c r="M3831" i="1"/>
  <c r="R3831" i="1" s="1"/>
  <c r="M3929" i="1"/>
  <c r="R3929" i="1" s="1"/>
  <c r="M6588" i="1"/>
  <c r="R6588" i="1" s="1"/>
  <c r="M6785" i="1"/>
  <c r="R6785" i="1" s="1"/>
  <c r="M7086" i="1"/>
  <c r="R7086" i="1" s="1"/>
  <c r="M7353" i="1"/>
  <c r="R7353" i="1" s="1"/>
  <c r="M7703" i="1"/>
  <c r="R7703" i="1" s="1"/>
  <c r="M7704" i="1"/>
  <c r="R7704" i="1" s="1"/>
  <c r="M7753" i="1"/>
  <c r="R7753" i="1" s="1"/>
  <c r="M3539" i="1"/>
  <c r="R3539" i="1" s="1"/>
  <c r="M3640" i="1"/>
  <c r="R3640" i="1" s="1"/>
  <c r="M3661" i="1"/>
  <c r="R3661" i="1" s="1"/>
  <c r="M6348" i="1"/>
  <c r="R6348" i="1" s="1"/>
  <c r="M6882" i="1"/>
  <c r="R6882" i="1" s="1"/>
  <c r="M6795" i="1"/>
  <c r="R6795" i="1" s="1"/>
  <c r="M7021" i="1"/>
  <c r="R7021" i="1" s="1"/>
  <c r="M7202" i="1"/>
  <c r="R7202" i="1" s="1"/>
  <c r="M7492" i="1"/>
  <c r="R7492" i="1" s="1"/>
  <c r="M7464" i="1"/>
  <c r="R7464" i="1" s="1"/>
  <c r="M7617" i="1"/>
  <c r="R7617" i="1" s="1"/>
  <c r="M7660" i="1"/>
  <c r="R7660" i="1" s="1"/>
  <c r="M7784" i="1"/>
  <c r="R7784" i="1" s="1"/>
  <c r="M3516" i="1"/>
  <c r="R3516" i="1" s="1"/>
  <c r="M3610" i="1"/>
  <c r="R3610" i="1" s="1"/>
  <c r="M3665" i="1"/>
  <c r="R3665" i="1" s="1"/>
  <c r="M3780" i="1"/>
  <c r="R3780" i="1" s="1"/>
  <c r="M4027" i="1"/>
  <c r="R4027" i="1" s="1"/>
  <c r="M6589" i="1"/>
  <c r="R6589" i="1" s="1"/>
  <c r="M6513" i="1"/>
  <c r="R6513" i="1" s="1"/>
  <c r="M7155" i="1"/>
  <c r="R7155" i="1" s="1"/>
  <c r="M7473" i="1"/>
  <c r="R7473" i="1" s="1"/>
  <c r="M7661" i="1"/>
  <c r="R7661" i="1" s="1"/>
  <c r="M7754" i="1"/>
  <c r="R7754" i="1" s="1"/>
  <c r="M7720" i="1"/>
  <c r="R7720" i="1" s="1"/>
  <c r="M3531" i="1"/>
  <c r="R3531" i="1" s="1"/>
  <c r="M3583" i="1"/>
  <c r="R3583" i="1" s="1"/>
  <c r="M3848" i="1"/>
  <c r="R3848" i="1" s="1"/>
  <c r="M3880" i="1"/>
  <c r="R3880" i="1" s="1"/>
  <c r="M3901" i="1"/>
  <c r="R3901" i="1" s="1"/>
  <c r="M4112" i="1"/>
  <c r="R4112" i="1" s="1"/>
  <c r="M6349" i="1"/>
  <c r="R6349" i="1" s="1"/>
  <c r="M6733" i="1"/>
  <c r="R6733" i="1" s="1"/>
  <c r="M7465" i="1"/>
  <c r="R7465" i="1" s="1"/>
  <c r="M7463" i="1"/>
  <c r="R7463" i="1" s="1"/>
  <c r="M7662" i="1"/>
  <c r="R7662" i="1" s="1"/>
  <c r="M7842" i="1"/>
  <c r="R7842" i="1" s="1"/>
  <c r="M3469" i="1"/>
  <c r="R3469" i="1" s="1"/>
  <c r="M3584" i="1"/>
  <c r="R3584" i="1" s="1"/>
  <c r="M3686" i="1"/>
  <c r="R3686" i="1" s="1"/>
  <c r="M3902" i="1"/>
  <c r="R3902" i="1" s="1"/>
  <c r="M6590" i="1"/>
  <c r="R6590" i="1" s="1"/>
  <c r="M6591" i="1"/>
  <c r="R6591" i="1" s="1"/>
  <c r="M6592" i="1"/>
  <c r="R6592" i="1" s="1"/>
  <c r="M6593" i="1"/>
  <c r="R6593" i="1" s="1"/>
  <c r="M6781" i="1"/>
  <c r="R6781" i="1" s="1"/>
  <c r="M7022" i="1"/>
  <c r="R7022" i="1" s="1"/>
  <c r="M7023" i="1"/>
  <c r="R7023" i="1" s="1"/>
  <c r="M7224" i="1"/>
  <c r="R7224" i="1" s="1"/>
  <c r="M7280" i="1"/>
  <c r="R7280" i="1" s="1"/>
  <c r="M7445" i="1"/>
  <c r="R7445" i="1" s="1"/>
  <c r="M7569" i="1"/>
  <c r="R7569" i="1" s="1"/>
  <c r="M7795" i="1"/>
  <c r="R7795" i="1" s="1"/>
  <c r="M3585" i="1"/>
  <c r="R3585" i="1" s="1"/>
  <c r="M3832" i="1"/>
  <c r="R3832" i="1" s="1"/>
  <c r="M4052" i="1"/>
  <c r="R4052" i="1" s="1"/>
  <c r="M6734" i="1"/>
  <c r="R6734" i="1" s="1"/>
  <c r="M6735" i="1"/>
  <c r="R6735" i="1" s="1"/>
  <c r="M7024" i="1"/>
  <c r="R7024" i="1" s="1"/>
  <c r="M7354" i="1"/>
  <c r="R7354" i="1" s="1"/>
  <c r="M7431" i="1"/>
  <c r="R7431" i="1" s="1"/>
  <c r="M7389" i="1"/>
  <c r="R7389" i="1" s="1"/>
  <c r="M7549" i="1"/>
  <c r="R7549" i="1" s="1"/>
  <c r="M7644" i="1"/>
  <c r="R7644" i="1" s="1"/>
  <c r="M7618" i="1"/>
  <c r="R7618" i="1" s="1"/>
  <c r="M7843" i="1"/>
  <c r="R7843" i="1" s="1"/>
  <c r="M7811" i="1"/>
  <c r="R7811" i="1" s="1"/>
  <c r="M3528" i="1"/>
  <c r="R3528" i="1" s="1"/>
  <c r="M3586" i="1"/>
  <c r="R3586" i="1" s="1"/>
  <c r="M3833" i="1"/>
  <c r="R3833" i="1" s="1"/>
  <c r="M4113" i="1"/>
  <c r="R4113" i="1" s="1"/>
  <c r="M6722" i="1"/>
  <c r="R6722" i="1" s="1"/>
  <c r="M6926" i="1"/>
  <c r="R6926" i="1" s="1"/>
  <c r="M7087" i="1"/>
  <c r="R7087" i="1" s="1"/>
  <c r="M7260" i="1"/>
  <c r="R7260" i="1" s="1"/>
  <c r="M7378" i="1"/>
  <c r="R7378" i="1" s="1"/>
  <c r="M7416" i="1"/>
  <c r="R7416" i="1" s="1"/>
  <c r="M7550" i="1"/>
  <c r="R7550" i="1" s="1"/>
  <c r="M3699" i="1"/>
  <c r="R3699" i="1" s="1"/>
  <c r="M3903" i="1"/>
  <c r="R3903" i="1" s="1"/>
  <c r="M3970" i="1"/>
  <c r="R3970" i="1" s="1"/>
  <c r="M4053" i="1"/>
  <c r="R4053" i="1" s="1"/>
  <c r="M4114" i="1"/>
  <c r="R4114" i="1" s="1"/>
  <c r="M4149" i="1"/>
  <c r="R4149" i="1" s="1"/>
  <c r="M7432" i="1"/>
  <c r="R7432" i="1" s="1"/>
  <c r="M7663" i="1"/>
  <c r="R7663" i="1" s="1"/>
  <c r="M7796" i="1"/>
  <c r="R7796" i="1" s="1"/>
  <c r="M3517" i="1"/>
  <c r="R3517" i="1" s="1"/>
  <c r="M3781" i="1"/>
  <c r="R3781" i="1" s="1"/>
  <c r="M3800" i="1"/>
  <c r="R3800" i="1" s="1"/>
  <c r="M3904" i="1"/>
  <c r="R3904" i="1" s="1"/>
  <c r="M4082" i="1"/>
  <c r="R4082" i="1" s="1"/>
  <c r="M4068" i="1"/>
  <c r="R4068" i="1" s="1"/>
  <c r="M6927" i="1"/>
  <c r="R6927" i="1" s="1"/>
  <c r="M7097" i="1"/>
  <c r="R7097" i="1" s="1"/>
  <c r="M7261" i="1"/>
  <c r="R7261" i="1" s="1"/>
  <c r="M7417" i="1"/>
  <c r="R7417" i="1" s="1"/>
  <c r="M3470" i="1"/>
  <c r="R3470" i="1" s="1"/>
  <c r="M3484" i="1"/>
  <c r="R3484" i="1" s="1"/>
  <c r="M3641" i="1"/>
  <c r="R3641" i="1" s="1"/>
  <c r="M3782" i="1"/>
  <c r="R3782" i="1" s="1"/>
  <c r="M4083" i="1"/>
  <c r="R4083" i="1" s="1"/>
  <c r="M7077" i="1"/>
  <c r="R7077" i="1" s="1"/>
  <c r="M7679" i="1"/>
  <c r="R7679" i="1" s="1"/>
  <c r="M7755" i="1"/>
  <c r="R7755" i="1" s="1"/>
  <c r="M7756" i="1"/>
  <c r="R7756" i="1" s="1"/>
  <c r="M7757" i="1"/>
  <c r="R7757" i="1" s="1"/>
  <c r="M7812" i="1"/>
  <c r="R7812" i="1" s="1"/>
  <c r="M7797" i="1"/>
  <c r="R7797" i="1" s="1"/>
  <c r="M7355" i="1"/>
  <c r="R7355" i="1" s="1"/>
  <c r="M7356" i="1"/>
  <c r="R7356" i="1" s="1"/>
  <c r="M7597" i="1"/>
  <c r="R7597" i="1" s="1"/>
  <c r="M3485" i="1"/>
  <c r="R3485" i="1" s="1"/>
  <c r="M7203" i="1"/>
  <c r="R7203" i="1" s="1"/>
  <c r="M7455" i="1"/>
  <c r="R7455" i="1" s="1"/>
  <c r="M7551" i="1"/>
  <c r="R7551" i="1" s="1"/>
  <c r="M7630" i="1"/>
  <c r="R7630" i="1" s="1"/>
  <c r="M7619" i="1"/>
  <c r="R7619" i="1" s="1"/>
  <c r="M7631" i="1"/>
  <c r="R7631" i="1" s="1"/>
  <c r="M7758" i="1"/>
  <c r="R7758" i="1" s="1"/>
  <c r="M7759" i="1"/>
  <c r="R7759" i="1" s="1"/>
  <c r="M7798" i="1"/>
  <c r="R7798" i="1" s="1"/>
  <c r="M7844" i="1"/>
  <c r="R7844" i="1" s="1"/>
  <c r="M3540" i="1"/>
  <c r="R3540" i="1" s="1"/>
  <c r="M3560" i="1"/>
  <c r="R3560" i="1" s="1"/>
  <c r="M3881" i="1"/>
  <c r="R3881" i="1" s="1"/>
  <c r="M7418" i="1"/>
  <c r="R7418" i="1" s="1"/>
  <c r="M7664" i="1"/>
  <c r="R7664" i="1" s="1"/>
  <c r="M7665" i="1"/>
  <c r="R7665" i="1" s="1"/>
  <c r="M7785" i="1"/>
  <c r="R7785" i="1" s="1"/>
  <c r="M7830" i="1"/>
  <c r="R7830" i="1" s="1"/>
  <c r="M3486" i="1"/>
  <c r="R3486" i="1" s="1"/>
  <c r="M3882" i="1"/>
  <c r="R3882" i="1" s="1"/>
  <c r="M3992" i="1"/>
  <c r="R3992" i="1" s="1"/>
  <c r="M4084" i="1"/>
  <c r="R4084" i="1" s="1"/>
  <c r="M4115" i="1"/>
  <c r="R4115" i="1" s="1"/>
  <c r="M7420" i="1"/>
  <c r="R7420" i="1" s="1"/>
  <c r="M7666" i="1"/>
  <c r="R7666" i="1" s="1"/>
  <c r="M3487" i="1"/>
  <c r="R3487" i="1" s="1"/>
  <c r="M3587" i="1"/>
  <c r="R3587" i="1" s="1"/>
  <c r="M3588" i="1"/>
  <c r="R3588" i="1" s="1"/>
  <c r="M3724" i="1"/>
  <c r="R3724" i="1" s="1"/>
  <c r="M4028" i="1"/>
  <c r="R4028" i="1" s="1"/>
  <c r="M7845" i="1"/>
  <c r="R7845" i="1" s="1"/>
  <c r="M3666" i="1"/>
  <c r="R3666" i="1" s="1"/>
  <c r="M3642" i="1"/>
  <c r="R3642" i="1" s="1"/>
  <c r="M7721" i="1"/>
  <c r="R7721" i="1" s="1"/>
  <c r="M3643" i="1"/>
  <c r="R3643" i="1" s="1"/>
  <c r="M3863" i="1"/>
  <c r="R3863" i="1" s="1"/>
  <c r="M4085" i="1"/>
  <c r="R4085" i="1" s="1"/>
  <c r="M7515" i="1"/>
  <c r="R7515" i="1" s="1"/>
  <c r="M3541" i="1"/>
  <c r="R3541" i="1" s="1"/>
  <c r="M3905" i="1"/>
  <c r="R3905" i="1" s="1"/>
  <c r="M7620" i="1"/>
  <c r="R7620" i="1" s="1"/>
  <c r="M7760" i="1"/>
  <c r="R7760" i="1" s="1"/>
  <c r="M3488" i="1"/>
  <c r="R3488" i="1" s="1"/>
  <c r="M3644" i="1"/>
  <c r="R3644" i="1" s="1"/>
  <c r="M3667" i="1"/>
  <c r="R3667" i="1" s="1"/>
  <c r="M7632" i="1"/>
  <c r="R7632" i="1" s="1"/>
  <c r="M7722" i="1"/>
  <c r="R7722" i="1" s="1"/>
  <c r="M3495" i="1"/>
  <c r="R3495" i="1" s="1"/>
  <c r="M3645" i="1"/>
  <c r="R3645" i="1" s="1"/>
  <c r="M3834" i="1"/>
  <c r="R3834" i="1" s="1"/>
  <c r="M3835" i="1"/>
  <c r="R3835" i="1" s="1"/>
  <c r="M3836" i="1"/>
  <c r="R3836" i="1" s="1"/>
  <c r="M7723" i="1"/>
  <c r="R7723" i="1" s="1"/>
  <c r="M3489" i="1"/>
  <c r="R3489" i="1" s="1"/>
  <c r="M3646" i="1"/>
  <c r="R3646" i="1" s="1"/>
  <c r="M4116" i="1"/>
  <c r="R4116" i="1" s="1"/>
  <c r="M3743" i="1"/>
  <c r="R3743" i="1" s="1"/>
  <c r="M4069" i="1"/>
  <c r="R4069" i="1" s="1"/>
  <c r="M4117" i="1"/>
  <c r="R4117" i="1" s="1"/>
  <c r="M7761" i="1"/>
  <c r="R7761" i="1" s="1"/>
  <c r="M7705" i="1"/>
  <c r="R7705" i="1" s="1"/>
  <c r="M7691" i="1"/>
  <c r="R7691" i="1" s="1"/>
  <c r="M3725" i="1"/>
  <c r="R3725" i="1" s="1"/>
  <c r="M3783" i="1"/>
  <c r="R3783" i="1" s="1"/>
  <c r="M3837" i="1"/>
  <c r="R3837" i="1" s="1"/>
  <c r="M3971" i="1"/>
  <c r="R3971" i="1" s="1"/>
  <c r="M3972" i="1"/>
  <c r="R3972" i="1" s="1"/>
  <c r="M4070" i="1"/>
  <c r="R4070" i="1" s="1"/>
  <c r="M7552" i="1"/>
  <c r="R7552" i="1" s="1"/>
  <c r="M7667" i="1"/>
  <c r="R7667" i="1" s="1"/>
  <c r="M7724" i="1"/>
  <c r="R7724" i="1" s="1"/>
  <c r="M3490" i="1"/>
  <c r="R3490" i="1" s="1"/>
  <c r="M3668" i="1"/>
  <c r="R3668" i="1" s="1"/>
  <c r="M3849" i="1"/>
  <c r="R3849" i="1" s="1"/>
  <c r="M3906" i="1"/>
  <c r="R3906" i="1" s="1"/>
  <c r="M3993" i="1"/>
  <c r="R3993" i="1" s="1"/>
  <c r="M4071" i="1"/>
  <c r="R4071" i="1" s="1"/>
  <c r="M7570" i="1"/>
  <c r="R7570" i="1" s="1"/>
  <c r="M7762" i="1"/>
  <c r="R7762" i="1" s="1"/>
  <c r="M3647" i="1"/>
  <c r="R3647" i="1" s="1"/>
  <c r="M3726" i="1"/>
  <c r="R3726" i="1" s="1"/>
  <c r="M4029" i="1"/>
  <c r="R4029" i="1" s="1"/>
  <c r="M3606" i="1"/>
  <c r="R3606" i="1" s="1"/>
  <c r="M3607" i="1"/>
  <c r="R3607" i="1" s="1"/>
  <c r="M3669" i="1"/>
  <c r="R3669" i="1" s="1"/>
  <c r="M3670" i="1"/>
  <c r="R3670" i="1" s="1"/>
  <c r="M3648" i="1"/>
  <c r="R3648" i="1" s="1"/>
  <c r="M3700" i="1"/>
  <c r="R3700" i="1" s="1"/>
  <c r="M4054" i="1"/>
  <c r="R4054" i="1" s="1"/>
  <c r="M4118" i="1"/>
  <c r="R4118" i="1" s="1"/>
  <c r="M7813" i="1"/>
  <c r="R7813" i="1" s="1"/>
  <c r="M3471" i="1"/>
  <c r="R3471" i="1" s="1"/>
  <c r="M3994" i="1"/>
  <c r="R3994" i="1" s="1"/>
  <c r="M4086" i="1"/>
  <c r="R4086" i="1" s="1"/>
  <c r="M7763" i="1"/>
  <c r="R7763" i="1" s="1"/>
  <c r="M7725" i="1"/>
  <c r="R7725" i="1" s="1"/>
  <c r="M7726" i="1"/>
  <c r="R7726" i="1" s="1"/>
  <c r="M3727" i="1"/>
  <c r="R3727" i="1" s="1"/>
  <c r="M3954" i="1"/>
  <c r="R3954" i="1" s="1"/>
  <c r="M7621" i="1"/>
  <c r="R7621" i="1" s="1"/>
  <c r="M7764" i="1"/>
  <c r="R7764" i="1" s="1"/>
  <c r="M3608" i="1"/>
  <c r="R3608" i="1" s="1"/>
  <c r="M3671" i="1"/>
  <c r="R3671" i="1" s="1"/>
  <c r="M3955" i="1"/>
  <c r="R3955" i="1" s="1"/>
  <c r="M4030" i="1"/>
  <c r="R4030" i="1" s="1"/>
  <c r="M3589" i="1"/>
  <c r="R3589" i="1" s="1"/>
  <c r="M3614" i="1"/>
  <c r="R3614" i="1" s="1"/>
  <c r="M3801" i="1"/>
  <c r="R3801" i="1" s="1"/>
  <c r="M3995" i="1"/>
  <c r="R3995" i="1" s="1"/>
  <c r="M4119" i="1"/>
  <c r="R4119" i="1" s="1"/>
  <c r="M4168" i="1"/>
  <c r="R4168" i="1" s="1"/>
  <c r="M7536" i="1"/>
  <c r="R7536" i="1" s="1"/>
  <c r="M7571" i="1"/>
  <c r="R7571" i="1" s="1"/>
  <c r="M7765" i="1"/>
  <c r="R7765" i="1" s="1"/>
  <c r="M7766" i="1"/>
  <c r="R7766" i="1" s="1"/>
  <c r="M7706" i="1"/>
  <c r="R7706" i="1" s="1"/>
  <c r="M3491" i="1"/>
  <c r="R3491" i="1" s="1"/>
  <c r="M3518" i="1"/>
  <c r="R3518" i="1" s="1"/>
  <c r="M3561" i="1"/>
  <c r="R3561" i="1" s="1"/>
  <c r="M3762" i="1"/>
  <c r="R3762" i="1" s="1"/>
  <c r="M3956" i="1"/>
  <c r="R3956" i="1" s="1"/>
  <c r="M4072" i="1"/>
  <c r="R4072" i="1" s="1"/>
  <c r="M4120" i="1"/>
  <c r="R4120" i="1" s="1"/>
  <c r="M4150" i="1"/>
  <c r="R4150" i="1" s="1"/>
  <c r="M7767" i="1"/>
  <c r="R7767" i="1" s="1"/>
  <c r="M7831" i="1"/>
  <c r="R7831" i="1" s="1"/>
  <c r="M4031" i="1"/>
  <c r="R4031" i="1" s="1"/>
  <c r="M3492" i="1"/>
  <c r="R3492" i="1" s="1"/>
  <c r="M3838" i="1"/>
  <c r="R3838" i="1" s="1"/>
  <c r="M3996" i="1"/>
  <c r="R3996" i="1" s="1"/>
  <c r="M4087" i="1"/>
  <c r="R4087" i="1" s="1"/>
  <c r="M7537" i="1"/>
  <c r="R7537" i="1" s="1"/>
  <c r="M3519" i="1"/>
  <c r="R3519" i="1" s="1"/>
  <c r="M3649" i="1"/>
  <c r="R3649" i="1" s="1"/>
  <c r="M3839" i="1"/>
  <c r="R3839" i="1" s="1"/>
  <c r="M3907" i="1"/>
  <c r="R3907" i="1" s="1"/>
  <c r="M3957" i="1"/>
  <c r="R3957" i="1" s="1"/>
  <c r="M4055" i="1"/>
  <c r="R4055" i="1" s="1"/>
  <c r="M7622" i="1"/>
  <c r="R7622" i="1" s="1"/>
  <c r="M7598" i="1"/>
  <c r="R7598" i="1" s="1"/>
  <c r="M7572" i="1"/>
  <c r="R7572" i="1" s="1"/>
  <c r="M7707" i="1"/>
  <c r="R7707" i="1" s="1"/>
  <c r="M3520" i="1"/>
  <c r="R3520" i="1" s="1"/>
  <c r="M3728" i="1"/>
  <c r="R3728" i="1" s="1"/>
  <c r="M3744" i="1"/>
  <c r="R3744" i="1" s="1"/>
  <c r="M3908" i="1"/>
  <c r="R3908" i="1" s="1"/>
  <c r="M7599" i="1"/>
  <c r="R7599" i="1" s="1"/>
  <c r="M7768" i="1"/>
  <c r="R7768" i="1" s="1"/>
  <c r="M3496" i="1"/>
  <c r="R3496" i="1" s="1"/>
  <c r="M3650" i="1"/>
  <c r="R3650" i="1" s="1"/>
  <c r="M3729" i="1"/>
  <c r="R3729" i="1" s="1"/>
  <c r="M3763" i="1"/>
  <c r="R3763" i="1" s="1"/>
  <c r="M3493" i="1"/>
  <c r="R3493" i="1" s="1"/>
  <c r="M3590" i="1"/>
  <c r="R3590" i="1" s="1"/>
  <c r="M3651" i="1"/>
  <c r="R3651" i="1" s="1"/>
  <c r="M3652" i="1"/>
  <c r="R3652" i="1" s="1"/>
  <c r="M3653" i="1"/>
  <c r="R3653" i="1" s="1"/>
  <c r="M3730" i="1"/>
  <c r="R3730" i="1" s="1"/>
  <c r="M4151" i="1"/>
  <c r="R4151" i="1" s="1"/>
  <c r="M7553" i="1"/>
  <c r="R7553" i="1" s="1"/>
  <c r="M3591" i="1"/>
  <c r="R3591" i="1" s="1"/>
  <c r="M3745" i="1"/>
  <c r="R3745" i="1" s="1"/>
  <c r="M4014" i="1"/>
  <c r="R4014" i="1" s="1"/>
  <c r="M7623" i="1"/>
  <c r="R7623" i="1" s="1"/>
  <c r="M7727" i="1"/>
  <c r="R7727" i="1" s="1"/>
  <c r="M7846" i="1"/>
  <c r="R7846" i="1" s="1"/>
  <c r="M7832" i="1"/>
  <c r="R7832" i="1" s="1"/>
  <c r="M3494" i="1"/>
  <c r="R3494" i="1" s="1"/>
  <c r="M3562" i="1"/>
  <c r="R3562" i="1" s="1"/>
  <c r="M3654" i="1"/>
  <c r="R3654" i="1" s="1"/>
  <c r="M3802" i="1"/>
  <c r="R3802" i="1" s="1"/>
  <c r="M7728" i="1"/>
  <c r="R7728" i="1" s="1"/>
  <c r="M7729" i="1"/>
  <c r="R7729" i="1" s="1"/>
  <c r="M7814" i="1"/>
  <c r="R7814" i="1" s="1"/>
  <c r="M3655" i="1"/>
  <c r="R3655" i="1" s="1"/>
  <c r="M3973" i="1"/>
  <c r="R3973" i="1" s="1"/>
  <c r="M4073" i="1"/>
  <c r="R4073" i="1" s="1"/>
  <c r="M4056" i="1"/>
  <c r="R4056" i="1" s="1"/>
  <c r="M3731" i="1"/>
  <c r="R3731" i="1" s="1"/>
  <c r="M4121" i="1"/>
  <c r="R4121" i="1" s="1"/>
  <c r="M7680" i="1"/>
  <c r="R7680" i="1" s="1"/>
  <c r="M7769" i="1"/>
  <c r="R7769" i="1" s="1"/>
  <c r="M7770" i="1"/>
  <c r="R7770" i="1" s="1"/>
  <c r="M7771" i="1"/>
  <c r="R7771" i="1" s="1"/>
  <c r="M7815" i="1"/>
  <c r="R7815" i="1" s="1"/>
  <c r="M7816" i="1"/>
  <c r="R7816" i="1" s="1"/>
  <c r="M3732" i="1"/>
  <c r="R3732" i="1" s="1"/>
  <c r="M3974" i="1"/>
  <c r="R3974" i="1" s="1"/>
  <c r="M3997" i="1"/>
  <c r="R3997" i="1" s="1"/>
  <c r="M4088" i="1"/>
  <c r="R4088" i="1" s="1"/>
  <c r="M7786" i="1"/>
  <c r="R7786" i="1" s="1"/>
  <c r="M7847" i="1"/>
  <c r="R7847" i="1" s="1"/>
  <c r="M3446" i="1"/>
  <c r="R3446" i="1" s="1"/>
  <c r="M3472" i="1"/>
  <c r="R3472" i="1" s="1"/>
  <c r="M3803" i="1"/>
  <c r="R3803" i="1" s="1"/>
  <c r="M3840" i="1"/>
  <c r="R3840" i="1" s="1"/>
  <c r="M4015" i="1"/>
  <c r="R4015" i="1" s="1"/>
  <c r="M3958" i="1"/>
  <c r="R3958" i="1" s="1"/>
  <c r="M7681" i="1"/>
  <c r="R7681" i="1" s="1"/>
  <c r="M3552" i="1"/>
  <c r="R3552" i="1" s="1"/>
  <c r="M3672" i="1"/>
  <c r="R3672" i="1" s="1"/>
  <c r="M3733" i="1"/>
  <c r="R3733" i="1" s="1"/>
  <c r="M3504" i="1"/>
  <c r="R3504" i="1" s="1"/>
  <c r="M3592" i="1"/>
  <c r="R3592" i="1" s="1"/>
  <c r="M3687" i="1"/>
  <c r="R3687" i="1" s="1"/>
  <c r="M3784" i="1"/>
  <c r="R3784" i="1" s="1"/>
  <c r="M3804" i="1"/>
  <c r="R3804" i="1" s="1"/>
  <c r="M4138" i="1"/>
  <c r="R4138" i="1" s="1"/>
  <c r="M7848" i="1"/>
  <c r="R7848" i="1" s="1"/>
  <c r="M7787" i="1"/>
  <c r="R7787" i="1" s="1"/>
  <c r="M3673" i="1"/>
  <c r="R3673" i="1" s="1"/>
  <c r="M3998" i="1"/>
  <c r="R3998" i="1" s="1"/>
  <c r="M4152" i="1"/>
  <c r="R4152" i="1" s="1"/>
  <c r="M3662" i="1"/>
  <c r="R3662" i="1" s="1"/>
  <c r="M4163" i="1"/>
  <c r="R4163" i="1" s="1"/>
  <c r="M7849" i="1"/>
  <c r="R7849" i="1" s="1"/>
  <c r="M3656" i="1"/>
  <c r="R3656" i="1" s="1"/>
  <c r="M3701" i="1"/>
  <c r="R3701" i="1" s="1"/>
  <c r="M3702" i="1"/>
  <c r="R3702" i="1" s="1"/>
  <c r="M3909" i="1"/>
  <c r="R3909" i="1" s="1"/>
  <c r="M7772" i="1"/>
  <c r="R7772" i="1" s="1"/>
  <c r="M7833" i="1"/>
  <c r="R7833" i="1" s="1"/>
  <c r="M3546" i="1"/>
  <c r="R3546" i="1" s="1"/>
  <c r="M3688" i="1"/>
  <c r="R3688" i="1" s="1"/>
  <c r="M3910" i="1"/>
  <c r="R3910" i="1" s="1"/>
  <c r="M4139" i="1"/>
  <c r="R4139" i="1" s="1"/>
  <c r="M7692" i="1"/>
  <c r="R7692" i="1" s="1"/>
  <c r="M7850" i="1"/>
  <c r="R7850" i="1" s="1"/>
  <c r="M3521" i="1"/>
  <c r="R3521" i="1" s="1"/>
  <c r="M3547" i="1"/>
  <c r="R3547" i="1" s="1"/>
  <c r="M3548" i="1"/>
  <c r="R3548" i="1" s="1"/>
  <c r="M3841" i="1"/>
  <c r="R3841" i="1" s="1"/>
  <c r="M3930" i="1"/>
  <c r="R3930" i="1" s="1"/>
  <c r="M4032" i="1"/>
  <c r="R4032" i="1" s="1"/>
  <c r="M7538" i="1"/>
  <c r="R7538" i="1" s="1"/>
  <c r="M7851" i="1"/>
  <c r="R7851" i="1" s="1"/>
  <c r="M4033" i="1"/>
  <c r="R4033" i="1" s="1"/>
  <c r="M4034" i="1"/>
  <c r="R4034" i="1" s="1"/>
  <c r="M3805" i="1"/>
  <c r="R3805" i="1" s="1"/>
  <c r="M3842" i="1"/>
  <c r="R3842" i="1" s="1"/>
  <c r="M4122" i="1"/>
  <c r="R4122" i="1" s="1"/>
  <c r="M7852" i="1"/>
  <c r="R7852" i="1" s="1"/>
  <c r="M3553" i="1"/>
  <c r="R3553" i="1" s="1"/>
  <c r="M3911" i="1"/>
  <c r="R3911" i="1" s="1"/>
  <c r="M4164" i="1"/>
  <c r="R4164" i="1" s="1"/>
  <c r="M7554" i="1"/>
  <c r="R7554" i="1" s="1"/>
  <c r="M7682" i="1"/>
  <c r="R7682" i="1" s="1"/>
  <c r="M7573" i="1"/>
  <c r="R7573" i="1" s="1"/>
  <c r="M3734" i="1"/>
  <c r="R3734" i="1" s="1"/>
  <c r="M3785" i="1"/>
  <c r="R3785" i="1" s="1"/>
  <c r="M3912" i="1"/>
  <c r="R3912" i="1" s="1"/>
  <c r="M7539" i="1"/>
  <c r="R7539" i="1" s="1"/>
  <c r="M7853" i="1"/>
  <c r="R7853" i="1" s="1"/>
  <c r="M3843" i="1"/>
  <c r="R3843" i="1" s="1"/>
  <c r="M3913" i="1"/>
  <c r="R3913" i="1" s="1"/>
  <c r="M3959" i="1"/>
  <c r="R3959" i="1" s="1"/>
  <c r="M7574" i="1"/>
  <c r="R7574" i="1" s="1"/>
  <c r="M7854" i="1"/>
  <c r="R7854" i="1" s="1"/>
  <c r="M3844" i="1"/>
  <c r="R3844" i="1" s="1"/>
  <c r="M7633" i="1"/>
  <c r="R7633" i="1" s="1"/>
  <c r="M3845" i="1"/>
  <c r="R3845" i="1" s="1"/>
  <c r="M7645" i="1"/>
  <c r="R7645" i="1" s="1"/>
  <c r="M3914" i="1"/>
  <c r="R3914" i="1" s="1"/>
  <c r="M3915" i="1"/>
  <c r="R3915" i="1" s="1"/>
  <c r="M7855" i="1"/>
  <c r="R7855" i="1" s="1"/>
  <c r="M4123" i="1"/>
  <c r="R4123" i="1" s="1"/>
  <c r="M3960" i="1"/>
  <c r="R3960" i="1" s="1"/>
  <c r="M7646" i="1"/>
  <c r="R7646" i="1" s="1"/>
  <c r="M7540" i="1"/>
  <c r="R7540" i="1" s="1"/>
  <c r="M7773" i="1"/>
  <c r="R7773" i="1" s="1"/>
  <c r="M7555" i="1"/>
  <c r="R7555" i="1" s="1"/>
  <c r="M7634" i="1"/>
  <c r="R7634" i="1" s="1"/>
  <c r="M7668" i="1"/>
  <c r="R7668" i="1" s="1"/>
  <c r="M7683" i="1"/>
  <c r="R7683" i="1" s="1"/>
  <c r="M7730" i="1"/>
  <c r="R7730" i="1" s="1"/>
  <c r="M7799" i="1"/>
  <c r="R7799" i="1" s="1"/>
  <c r="M7600" i="1"/>
  <c r="R7600" i="1" s="1"/>
  <c r="M7731" i="1"/>
  <c r="R7731" i="1" s="1"/>
  <c r="M7817" i="1"/>
  <c r="R7817" i="1" s="1"/>
  <c r="M7601" i="1"/>
  <c r="R7601" i="1" s="1"/>
  <c r="M7575" i="1"/>
  <c r="R7575" i="1" s="1"/>
  <c r="M7541" i="1"/>
  <c r="R7541" i="1" s="1"/>
  <c r="M7635" i="1"/>
  <c r="R7635" i="1" s="1"/>
  <c r="M7636" i="1"/>
  <c r="R7636" i="1" s="1"/>
  <c r="M7576" i="1"/>
  <c r="R7576" i="1" s="1"/>
  <c r="M7602" i="1"/>
  <c r="R7602" i="1" s="1"/>
  <c r="M7603" i="1"/>
  <c r="R7603" i="1" s="1"/>
  <c r="M7708" i="1"/>
  <c r="R7708" i="1" s="1"/>
  <c r="M7709" i="1"/>
  <c r="R7709" i="1" s="1"/>
  <c r="M7577" i="1"/>
  <c r="R7577" i="1" s="1"/>
  <c r="M7578" i="1"/>
  <c r="R7578" i="1" s="1"/>
  <c r="M7579" i="1"/>
  <c r="R7579" i="1" s="1"/>
  <c r="M7856" i="1"/>
  <c r="R7856" i="1" s="1"/>
  <c r="M7542" i="1"/>
  <c r="R7542" i="1" s="1"/>
  <c r="M7732" i="1"/>
  <c r="R7732" i="1" s="1"/>
  <c r="M7774" i="1"/>
  <c r="R7774" i="1" s="1"/>
  <c r="M7669" i="1"/>
  <c r="R7669" i="1" s="1"/>
  <c r="M7637" i="1"/>
  <c r="R7637" i="1" s="1"/>
  <c r="M7580" i="1"/>
  <c r="R7580" i="1" s="1"/>
  <c r="M7800" i="1"/>
  <c r="R7800" i="1" s="1"/>
  <c r="M7834" i="1"/>
  <c r="R7834" i="1" s="1"/>
  <c r="M7857" i="1"/>
  <c r="R7857" i="1" s="1"/>
  <c r="M7581" i="1"/>
  <c r="R7581" i="1" s="1"/>
  <c r="M7684" i="1"/>
  <c r="R7684" i="1" s="1"/>
  <c r="M7685" i="1"/>
  <c r="R7685" i="1" s="1"/>
  <c r="M7733" i="1"/>
  <c r="R7733" i="1" s="1"/>
  <c r="M7582" i="1"/>
  <c r="R7582" i="1" s="1"/>
  <c r="M7775" i="1"/>
  <c r="R7775" i="1" s="1"/>
  <c r="M7710" i="1"/>
  <c r="R7710" i="1" s="1"/>
  <c r="M7624" i="1"/>
  <c r="R7624" i="1" s="1"/>
  <c r="M7835" i="1"/>
  <c r="R7835" i="1" s="1"/>
  <c r="M7776" i="1"/>
  <c r="R7776" i="1" s="1"/>
  <c r="M7583" i="1"/>
  <c r="R7583" i="1" s="1"/>
  <c r="M7777" i="1"/>
  <c r="R7777" i="1" s="1"/>
  <c r="M7858" i="1"/>
  <c r="R7858" i="1" s="1"/>
  <c r="M7638" i="1"/>
  <c r="R7638" i="1" s="1"/>
  <c r="M7778" i="1"/>
  <c r="R7778" i="1" s="1"/>
  <c r="M7604" i="1"/>
  <c r="R7604" i="1" s="1"/>
  <c r="M7625" i="1"/>
  <c r="R7625" i="1" s="1"/>
  <c r="M7836" i="1"/>
  <c r="R7836" i="1" s="1"/>
  <c r="M7779" i="1"/>
  <c r="R7779" i="1" s="1"/>
  <c r="M7818" i="1"/>
  <c r="R7818" i="1" s="1"/>
  <c r="M7734" i="1"/>
  <c r="R7734" i="1" s="1"/>
  <c r="M7686" i="1"/>
  <c r="R7686" i="1" s="1"/>
  <c r="M7780" i="1"/>
  <c r="R7780" i="1" s="1"/>
  <c r="M7781" i="1"/>
  <c r="R7781" i="1" s="1"/>
  <c r="M7837" i="1"/>
  <c r="R7837" i="1" s="1"/>
  <c r="M7735" i="1"/>
  <c r="R7735" i="1" s="1"/>
  <c r="M7819" i="1"/>
  <c r="R7819" i="1" s="1"/>
  <c r="M7820" i="1"/>
  <c r="R7820" i="1" s="1"/>
  <c r="M7687" i="1"/>
  <c r="R7687" i="1" s="1"/>
  <c r="M7782" i="1"/>
  <c r="R7782" i="1" s="1"/>
  <c r="M7605" i="1"/>
  <c r="R7605" i="1" s="1"/>
  <c r="M7736" i="1"/>
  <c r="R7736" i="1" s="1"/>
  <c r="M7838" i="1"/>
  <c r="R7838" i="1" s="1"/>
  <c r="M7801" i="1"/>
  <c r="R7801" i="1" s="1"/>
  <c r="M7839" i="1"/>
  <c r="R7839" i="1" s="1"/>
  <c r="M4169" i="1"/>
  <c r="R4169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F863C3-83AF-4259-9D25-68474ADF453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A69EEEE-39DF-4D81-A28C-F36E931A89ED}" name="WorksheetConnection_NYC - Restaurant Location Data Table.xlsx!RestaurantData" type="102" refreshedVersion="8" minRefreshableVersion="5">
    <extLst>
      <ext xmlns:x15="http://schemas.microsoft.com/office/spreadsheetml/2010/11/main" uri="{DE250136-89BD-433C-8126-D09CA5730AF9}">
        <x15:connection id="RestaurantData">
          <x15:rangePr sourceName="_xlcn.WorksheetConnection_NYCRestaurantLocationDataTable.xlsxRestaurantDat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estaurantData].[Neighborhood].&amp;[Manhattan]}"/>
    <s v="{[RestaurantData].[Participating].&amp;[Y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<sst xmlns="http://schemas.openxmlformats.org/spreadsheetml/2006/main" count="79596" uniqueCount="8367">
  <si>
    <t>BusinessID</t>
  </si>
  <si>
    <t>ResName</t>
  </si>
  <si>
    <t>Neighborhood</t>
  </si>
  <si>
    <t>BuildingNum</t>
  </si>
  <si>
    <t>StreetName</t>
  </si>
  <si>
    <t>ZipCode</t>
  </si>
  <si>
    <t>PhoneNum</t>
  </si>
  <si>
    <t>Cuisine</t>
  </si>
  <si>
    <t>FitScore</t>
  </si>
  <si>
    <t>DailyCustAvg</t>
  </si>
  <si>
    <t>Latitude</t>
  </si>
  <si>
    <t>Longitude</t>
  </si>
  <si>
    <t>ComBoard</t>
  </si>
  <si>
    <t>CouncilDist</t>
  </si>
  <si>
    <t>Manhattan</t>
  </si>
  <si>
    <t>READE STREET</t>
  </si>
  <si>
    <t>American</t>
  </si>
  <si>
    <t>N</t>
  </si>
  <si>
    <t>22 THAI CUISINE</t>
  </si>
  <si>
    <t>NASSAU STREET</t>
  </si>
  <si>
    <t>Thai</t>
  </si>
  <si>
    <t>Y</t>
  </si>
  <si>
    <t>ADRIENNE'S PIZZA BAR</t>
  </si>
  <si>
    <t>STONE STREET</t>
  </si>
  <si>
    <t>Italian</t>
  </si>
  <si>
    <t>AIG 31ST FLOOR CAFE</t>
  </si>
  <si>
    <t>WATER STREET</t>
  </si>
  <si>
    <t>AL HORNO</t>
  </si>
  <si>
    <t>PEARL STREET</t>
  </si>
  <si>
    <t>Mexican</t>
  </si>
  <si>
    <t>AMERICAN CUT</t>
  </si>
  <si>
    <t>GREENWICH STREET</t>
  </si>
  <si>
    <t>Steak</t>
  </si>
  <si>
    <t>ANDY'S DELI</t>
  </si>
  <si>
    <t>BROADWAY</t>
  </si>
  <si>
    <t>ANEJO TRIBECA</t>
  </si>
  <si>
    <t>WALKER STREET</t>
  </si>
  <si>
    <t>ANTIQUE GARAGE TRIBECA</t>
  </si>
  <si>
    <t>CHURCH STREET</t>
  </si>
  <si>
    <t>Turkish</t>
  </si>
  <si>
    <t>AROME</t>
  </si>
  <si>
    <t>AROY DEE THAI KITCHEN</t>
  </si>
  <si>
    <t>JOHN STREET</t>
  </si>
  <si>
    <t>ASSEMBLAGE</t>
  </si>
  <si>
    <t>ATOMIC WINGS</t>
  </si>
  <si>
    <t>Chicken</t>
  </si>
  <si>
    <t>ATTRAVERSA</t>
  </si>
  <si>
    <t>WEST BROADWAY</t>
  </si>
  <si>
    <t>AUNTIE ANNE'S</t>
  </si>
  <si>
    <t>Hotdogs/Pretzels</t>
  </si>
  <si>
    <t>AUNTIE ANNE'S/RED MANGO</t>
  </si>
  <si>
    <t>SOUTH STREET</t>
  </si>
  <si>
    <t>Bagels/Pretzels</t>
  </si>
  <si>
    <t>BANK OF NOVA SCOTIA CAFE</t>
  </si>
  <si>
    <t>VESEY STREET</t>
  </si>
  <si>
    <t>BARCLAY STREET CAFE</t>
  </si>
  <si>
    <t>Café/Coffee/Tea</t>
  </si>
  <si>
    <t>BATARD</t>
  </si>
  <si>
    <t>French</t>
  </si>
  <si>
    <t>BEACH STREET EATERY</t>
  </si>
  <si>
    <t>BEACH STREET</t>
  </si>
  <si>
    <t>BEAUBOURG</t>
  </si>
  <si>
    <t>LIBERTY STREET</t>
  </si>
  <si>
    <t>BECKETT'S</t>
  </si>
  <si>
    <t>BENARES RESTAURANT</t>
  </si>
  <si>
    <t>MURRAY STREET</t>
  </si>
  <si>
    <t>Indian</t>
  </si>
  <si>
    <t>BENTO SUSHI</t>
  </si>
  <si>
    <t>Japanese</t>
  </si>
  <si>
    <t>BENTON</t>
  </si>
  <si>
    <t>WILLIAM STREET</t>
  </si>
  <si>
    <t>BILLY'S BAKERY</t>
  </si>
  <si>
    <t>FRANKLIN STREET</t>
  </si>
  <si>
    <t>Bakery</t>
  </si>
  <si>
    <t>BIN NO 220</t>
  </si>
  <si>
    <t>FRONT STREET</t>
  </si>
  <si>
    <t>BINGO DELI</t>
  </si>
  <si>
    <t>BLACK BURGER / 5 BOROUGH PIZZA / POKEBOWL</t>
  </si>
  <si>
    <t>CANAL STREET</t>
  </si>
  <si>
    <t>BLACK FOX</t>
  </si>
  <si>
    <t>BROAD STREET</t>
  </si>
  <si>
    <t>BLACK FOX COFFEE CO</t>
  </si>
  <si>
    <t>WALL STREET</t>
  </si>
  <si>
    <t>BLACK SEED BAGELS</t>
  </si>
  <si>
    <t>BLISS BOWL</t>
  </si>
  <si>
    <t>WASHINGTON STREET</t>
  </si>
  <si>
    <t>Sandwiches/Salads/Mixed Buffet</t>
  </si>
  <si>
    <t>BLUE RIBBON FEDERAL GRILL</t>
  </si>
  <si>
    <t>BNY MELLON EXECUTIVE DINNING ROOM</t>
  </si>
  <si>
    <t>BOBBY VAN'S STEAKHOUSE</t>
  </si>
  <si>
    <t>BOMBAY'S</t>
  </si>
  <si>
    <t>BOUNDLESS PLAINS ESPRESSO</t>
  </si>
  <si>
    <t>RECTOR STREET</t>
  </si>
  <si>
    <t>BRANDY LIBRARY LOUNGE</t>
  </si>
  <si>
    <t>NORTH MOORE STREET</t>
  </si>
  <si>
    <t>BROADSTONE BAR &amp; KITCHEN</t>
  </si>
  <si>
    <t>BROOKLYN CHOP HOUSE</t>
  </si>
  <si>
    <t>BURGER INN AND GRILL</t>
  </si>
  <si>
    <t>BURGER KING</t>
  </si>
  <si>
    <t>CAFE 11</t>
  </si>
  <si>
    <t>Jewish/Kosher</t>
  </si>
  <si>
    <t>CAFE 55</t>
  </si>
  <si>
    <t>CAFE BRAVO/ POMODORO PIZZA/PLANET GYRO</t>
  </si>
  <si>
    <t>CAFE WATER</t>
  </si>
  <si>
    <t>CAFFE BENE</t>
  </si>
  <si>
    <t>CANAL STREET OYSTERS</t>
  </si>
  <si>
    <t>Seafood</t>
  </si>
  <si>
    <t>CANTEEN</t>
  </si>
  <si>
    <t>WORLD TRADE CTR</t>
  </si>
  <si>
    <t>CAT LOUNGE</t>
  </si>
  <si>
    <t>CENTRAL MARKET ALL AMERICAN GRILL</t>
  </si>
  <si>
    <t>CHIPOTLE MEXICAN GRILL</t>
  </si>
  <si>
    <t>SOUTH END AVENUE</t>
  </si>
  <si>
    <t>MAIDEN LANE</t>
  </si>
  <si>
    <t>Tex-Mex</t>
  </si>
  <si>
    <t>CIPRIANI</t>
  </si>
  <si>
    <t>CITIGROUP 388 EDR</t>
  </si>
  <si>
    <t>CITIGROUP EXECUTIVE DINING ROOM</t>
  </si>
  <si>
    <t>CORNER GOURMET II</t>
  </si>
  <si>
    <t>DA MIKELE</t>
  </si>
  <si>
    <t>DARKHORSE</t>
  </si>
  <si>
    <t>DEL FRISCO'S GRILLE</t>
  </si>
  <si>
    <t>DELIMARIE</t>
  </si>
  <si>
    <t>DUANE STREET</t>
  </si>
  <si>
    <t>DIG INN SEASONAL MARKET</t>
  </si>
  <si>
    <t>DILL &amp; PARSLEY</t>
  </si>
  <si>
    <t>PINE STREET</t>
  </si>
  <si>
    <t>Mediterranean</t>
  </si>
  <si>
    <t>DISTILLED NYC</t>
  </si>
  <si>
    <t>DORLAN'S</t>
  </si>
  <si>
    <t>DUE AMICI</t>
  </si>
  <si>
    <t>DUNKIN'</t>
  </si>
  <si>
    <t>Donuts</t>
  </si>
  <si>
    <t>EDWARD'S</t>
  </si>
  <si>
    <t>EL VEZ</t>
  </si>
  <si>
    <t>ELIEZER KITCHEN</t>
  </si>
  <si>
    <t>ELIM BISTRO</t>
  </si>
  <si>
    <t>PARK PLACE</t>
  </si>
  <si>
    <t>Delicatessen</t>
  </si>
  <si>
    <t>EPICERIE BOULUD</t>
  </si>
  <si>
    <t>FAIRFIELD INN &amp; SUITES NEW YORK MANHATTAN FINANCIAL DISTRICT</t>
  </si>
  <si>
    <t>Continental</t>
  </si>
  <si>
    <t>FAMOUS FAMIGLIA PIZZA</t>
  </si>
  <si>
    <t>Pizza/Italian</t>
  </si>
  <si>
    <t>FARMER'S FRIDGE - MOODYS CORPORATION INSIDE 7WTC</t>
  </si>
  <si>
    <t>FARMER'S FRIDGE - PACIFIC COLLEGE OF ORIENTAL MEDICINE</t>
  </si>
  <si>
    <t>FARMERS FRIDGE - PEARL ST</t>
  </si>
  <si>
    <t>FLASHDANCERS GENTLEMEN'S CLUB</t>
  </si>
  <si>
    <t>Other</t>
  </si>
  <si>
    <t>FLAVORS CAFE</t>
  </si>
  <si>
    <t>FRESH BOWL - FULTON CENTER (C2 CONCOURSE LEVEL)</t>
  </si>
  <si>
    <t>Salads</t>
  </si>
  <si>
    <t>FRESH BOWL - J.P. MORGAN CHASE (4NY MARKET DINING ROOM)</t>
  </si>
  <si>
    <t>NEW YORK PLZ</t>
  </si>
  <si>
    <t>FUKU</t>
  </si>
  <si>
    <t>GFG BAKERY CAFE</t>
  </si>
  <si>
    <t>Greek</t>
  </si>
  <si>
    <t>GO GO CURRY</t>
  </si>
  <si>
    <t>GREENWICH STREET TAVERN</t>
  </si>
  <si>
    <t>GRK FRESH GREEK</t>
  </si>
  <si>
    <t>FULTON STREET</t>
  </si>
  <si>
    <t>GROUP M</t>
  </si>
  <si>
    <t>HAAGEN ICE CREAM</t>
  </si>
  <si>
    <t>Ice Cream, Gelato, Yogurt, Ices</t>
  </si>
  <si>
    <t>HALE &amp; HEARTY SOUP</t>
  </si>
  <si>
    <t>HAMPTON INN</t>
  </si>
  <si>
    <t>HANK'S JUICY BEEF</t>
  </si>
  <si>
    <t>CHAMBERS STREET</t>
  </si>
  <si>
    <t>Sandwiches</t>
  </si>
  <si>
    <t>HARRY'S CAFE/HARRY'S STEAK</t>
  </si>
  <si>
    <t>HANOVER SQUARE</t>
  </si>
  <si>
    <t>HARRY'S ITALIAN</t>
  </si>
  <si>
    <t>GOLD STREET</t>
  </si>
  <si>
    <t>HARU</t>
  </si>
  <si>
    <t>WALL STREET COURT</t>
  </si>
  <si>
    <t>HOLE IN THE WALL</t>
  </si>
  <si>
    <t>CLIFF STREET</t>
  </si>
  <si>
    <t>IL BRIGANTE</t>
  </si>
  <si>
    <t>IL MULINO</t>
  </si>
  <si>
    <t>INDUSTRY KITCHEN</t>
  </si>
  <si>
    <t>IPIC THEATERS</t>
  </si>
  <si>
    <t>IRISH PUNT</t>
  </si>
  <si>
    <t>EXCHANGE PLACE</t>
  </si>
  <si>
    <t>Irish</t>
  </si>
  <si>
    <t>JAYA</t>
  </si>
  <si>
    <t>BAXTER STREET</t>
  </si>
  <si>
    <t>Asian</t>
  </si>
  <si>
    <t>JOE &amp; THE JUICE</t>
  </si>
  <si>
    <t>Juice, Smoothies, Fruit Salads</t>
  </si>
  <si>
    <t>JOE &amp; THE JUICE BROAD ST</t>
  </si>
  <si>
    <t>JOSEPH'S RISTORANTE</t>
  </si>
  <si>
    <t>JUNG SIK</t>
  </si>
  <si>
    <t>HARRISON STREET</t>
  </si>
  <si>
    <t>Korean</t>
  </si>
  <si>
    <t>JUST SALAD</t>
  </si>
  <si>
    <t>KESTE WALL STREET</t>
  </si>
  <si>
    <t>KOME WAZA</t>
  </si>
  <si>
    <t>KUU</t>
  </si>
  <si>
    <t>LA COLOMBE TORREFACTION</t>
  </si>
  <si>
    <t>LATIN SOCIAL COCINA-BAR</t>
  </si>
  <si>
    <t>LAZZARO</t>
  </si>
  <si>
    <t>TRINITY PLACE</t>
  </si>
  <si>
    <t>Pizza</t>
  </si>
  <si>
    <t>LE PAIN QUOTIDIEN</t>
  </si>
  <si>
    <t>RIVER TERRACE</t>
  </si>
  <si>
    <t>LEKKA BURGER</t>
  </si>
  <si>
    <t>WARREN STREET</t>
  </si>
  <si>
    <t>Vegetarian</t>
  </si>
  <si>
    <t>LENWICH</t>
  </si>
  <si>
    <t>LITTLE ITALY PIZZA</t>
  </si>
  <si>
    <t>LITTLE PARK</t>
  </si>
  <si>
    <t>LUCHADORES</t>
  </si>
  <si>
    <t>Spanish</t>
  </si>
  <si>
    <t>M1-5</t>
  </si>
  <si>
    <t>MACAO  RESTAURANT AND BAR</t>
  </si>
  <si>
    <t>MADE FRESH DAILY</t>
  </si>
  <si>
    <t>MAJESTIC PIZZA</t>
  </si>
  <si>
    <t>CORTLANDT STREET</t>
  </si>
  <si>
    <t>MAMAN</t>
  </si>
  <si>
    <t>MAMAN HUDSON</t>
  </si>
  <si>
    <t>HUDSON STREET</t>
  </si>
  <si>
    <t>MARIACHI'S RESTAURANT</t>
  </si>
  <si>
    <t>MATRYOSHKA (SPA 88)</t>
  </si>
  <si>
    <t>Russian</t>
  </si>
  <si>
    <t>MAXWELL'S</t>
  </si>
  <si>
    <t>MCDONALD'S</t>
  </si>
  <si>
    <t>Hamburgers</t>
  </si>
  <si>
    <t>MERCHANTS RIVER HOUSE</t>
  </si>
  <si>
    <t>MILK N' HONEY</t>
  </si>
  <si>
    <t>MIRAMAR</t>
  </si>
  <si>
    <t>MONK MCGINNS</t>
  </si>
  <si>
    <t>MULBERRY &amp; VINE</t>
  </si>
  <si>
    <t>MURPHY'S TAVERN</t>
  </si>
  <si>
    <t>MUSCLE MAKER GRILL</t>
  </si>
  <si>
    <t>NAYA EXPRESS</t>
  </si>
  <si>
    <t>NEAPOLITAN EXPRESS</t>
  </si>
  <si>
    <t>NEW YORK LAW SCHOOL</t>
  </si>
  <si>
    <t>NIKO NIKO SUSHI &amp; BOWL</t>
  </si>
  <si>
    <t>NINJA RESTAURANT</t>
  </si>
  <si>
    <t>NISH NUSH</t>
  </si>
  <si>
    <t>NO. 1 RESTAURANT</t>
  </si>
  <si>
    <t>SOUTH WILLIAM STREET</t>
  </si>
  <si>
    <t>Chinese</t>
  </si>
  <si>
    <t>NORTHERN TIGER</t>
  </si>
  <si>
    <t>OAXACA TAQUERIA</t>
  </si>
  <si>
    <t>ONE WORLD OBSERVATORY</t>
  </si>
  <si>
    <t>P.J. CLARKE'S ON THE HUDSON</t>
  </si>
  <si>
    <t>WORLD FINANCIAL CENTER</t>
  </si>
  <si>
    <t>PALM RESTAURANT</t>
  </si>
  <si>
    <t>PAPAYA DOG</t>
  </si>
  <si>
    <t>PARIS CAFE</t>
  </si>
  <si>
    <t>PARM RESTAURANT</t>
  </si>
  <si>
    <t>PATISSERIE</t>
  </si>
  <si>
    <t>PEARL STREET HAMPTON INN</t>
  </si>
  <si>
    <t>PICASSO PIZZERIA</t>
  </si>
  <si>
    <t>PISILLO ITALIAN PANINI</t>
  </si>
  <si>
    <t>PIZZA ETALIA</t>
  </si>
  <si>
    <t>BEAVER STREET</t>
  </si>
  <si>
    <t>PIZZA PLUS</t>
  </si>
  <si>
    <t>POKE BOWL</t>
  </si>
  <si>
    <t>Hawaiian</t>
  </si>
  <si>
    <t>POKEBAB</t>
  </si>
  <si>
    <t>POTBELLY SANDWICH WORKS</t>
  </si>
  <si>
    <t>PRET A MANGER</t>
  </si>
  <si>
    <t>PRIMO'S BAR</t>
  </si>
  <si>
    <t>QUEEN BAKERY II</t>
  </si>
  <si>
    <t>CENTRE STREET</t>
  </si>
  <si>
    <t>RACINES</t>
  </si>
  <si>
    <t>RAMEN/KUNG FU TEA</t>
  </si>
  <si>
    <t>READE STREET PUB &amp; KITCHEN</t>
  </si>
  <si>
    <t>RESIDENCE INN WORLD TRADE CENTER</t>
  </si>
  <si>
    <t>RETRO FITNESS</t>
  </si>
  <si>
    <t>ROSELLA'S PIZZERIA</t>
  </si>
  <si>
    <t>ROSEN'S CAFE</t>
  </si>
  <si>
    <t>ROTISSERIE</t>
  </si>
  <si>
    <t>RUBEN'S EMPANADAS</t>
  </si>
  <si>
    <t>Latin</t>
  </si>
  <si>
    <t>SALAD BOX USA</t>
  </si>
  <si>
    <t>SMITH &amp; MILLS</t>
  </si>
  <si>
    <t>SODEXO MICRO MARKET</t>
  </si>
  <si>
    <t>LIBERTY PLZ</t>
  </si>
  <si>
    <t>SOLA LAB</t>
  </si>
  <si>
    <t>BEEKMAN STREET</t>
  </si>
  <si>
    <t>SONS OF THUNDER</t>
  </si>
  <si>
    <t>SOPHIES CUBAN CUISINE</t>
  </si>
  <si>
    <t>SOPHIE'S RESTAURANT</t>
  </si>
  <si>
    <t>SPI CATERING PANTRY</t>
  </si>
  <si>
    <t>SPOTIFY - BARISTA BAR</t>
  </si>
  <si>
    <t>SQUARE DINER</t>
  </si>
  <si>
    <t>LEONARD STREET</t>
  </si>
  <si>
    <t>SQUIRE DINER</t>
  </si>
  <si>
    <t>STARBUCKS</t>
  </si>
  <si>
    <t>WORTH STREET</t>
  </si>
  <si>
    <t>STARBUCKS COFFEE</t>
  </si>
  <si>
    <t>PARK ROW</t>
  </si>
  <si>
    <t>STARBUCKS COFFEE COMPANY #29854</t>
  </si>
  <si>
    <t>SUBWAY</t>
  </si>
  <si>
    <t>SUITED</t>
  </si>
  <si>
    <t>SUSPENDERS</t>
  </si>
  <si>
    <t>SWEETGREEN</t>
  </si>
  <si>
    <t>T.G.I. FRIDAY'S</t>
  </si>
  <si>
    <t>TABLE 133 @ COURTYARD WORLD TRADE CENTER</t>
  </si>
  <si>
    <t>TASTE TACO HOUSE</t>
  </si>
  <si>
    <t>TATAKI SUSHI RESTAURANT</t>
  </si>
  <si>
    <t>LISPENARD STREET</t>
  </si>
  <si>
    <t>TEMPLE COURT</t>
  </si>
  <si>
    <t>TERROIR TRIBECA</t>
  </si>
  <si>
    <t>THALASSA</t>
  </si>
  <si>
    <t>THE AINSWORTH</t>
  </si>
  <si>
    <t>THE BEST OF NEW YORK FOOD</t>
  </si>
  <si>
    <t>THE COUNTRY CAFE</t>
  </si>
  <si>
    <t>THE FULTON ON PIER 17</t>
  </si>
  <si>
    <t>THE GROTTO</t>
  </si>
  <si>
    <t>NEW STREET</t>
  </si>
  <si>
    <t>THE LITTLE BEET</t>
  </si>
  <si>
    <t>Hanover Sq</t>
  </si>
  <si>
    <t>THE LITTLE SHOP</t>
  </si>
  <si>
    <t>THE LIVING ROOM</t>
  </si>
  <si>
    <t>THE PASTAGRAM</t>
  </si>
  <si>
    <t>THREE EIGHTY ATE</t>
  </si>
  <si>
    <t>TINY'S AND THE BAR UPSTAIRS</t>
  </si>
  <si>
    <t>TOMORROW</t>
  </si>
  <si>
    <t>TORO LOCO</t>
  </si>
  <si>
    <t>TRADER'S EXPRESS DELI</t>
  </si>
  <si>
    <t>TRE SORELLE</t>
  </si>
  <si>
    <t>TRIBECA GRILL</t>
  </si>
  <si>
    <t>TRIBECA PARK CAFE</t>
  </si>
  <si>
    <t>TRINITY PLACE BAR &amp; RESTAURANT</t>
  </si>
  <si>
    <t>tutto il giorno</t>
  </si>
  <si>
    <t>Umami Ramen</t>
  </si>
  <si>
    <t>UNDERDOG</t>
  </si>
  <si>
    <t>UNDERGROUND PIZZA</t>
  </si>
  <si>
    <t>UNITED FEDERATION OF TEACHERS</t>
  </si>
  <si>
    <t>VIETSPOT</t>
  </si>
  <si>
    <t>VIEW OF THE WORLD TERRACE CLUB</t>
  </si>
  <si>
    <t>VIN SUR VINGT</t>
  </si>
  <si>
    <t>VIVI BUBBLE TEA</t>
  </si>
  <si>
    <t>WAVES CAFE</t>
  </si>
  <si>
    <t>PETER MINUIT PLAZA</t>
  </si>
  <si>
    <t>WENDY'S</t>
  </si>
  <si>
    <t>WHITE HORSE TAVERN</t>
  </si>
  <si>
    <t>BRIDGE STREET</t>
  </si>
  <si>
    <t>WHITEHALL BAKERY</t>
  </si>
  <si>
    <t>WISEFISH</t>
  </si>
  <si>
    <t>WOLFGANG'S STEAKHOUSE</t>
  </si>
  <si>
    <t>WOOPS! BAKESHOP</t>
  </si>
  <si>
    <t>ZONA TRIBECA MEZCALERIA</t>
  </si>
  <si>
    <t>ZUCKER'S BAGELS AND SMOKED FISH</t>
  </si>
  <si>
    <t>ZUTTO JAPANESE AMERICAN PUB</t>
  </si>
  <si>
    <t>&amp; PIZZA</t>
  </si>
  <si>
    <t>11 HOWARD KITCHEN</t>
  </si>
  <si>
    <t>LAFAYETTE STREET</t>
  </si>
  <si>
    <t>27 MORTON</t>
  </si>
  <si>
    <t>MORTON STREET</t>
  </si>
  <si>
    <t>Eastern European</t>
  </si>
  <si>
    <t>8TH STREET WINECELLAR</t>
  </si>
  <si>
    <t>WEST    8 STREET</t>
  </si>
  <si>
    <t>99 CENTS FRESH PIZZA</t>
  </si>
  <si>
    <t>AVENUE OF THE AMERICAS</t>
  </si>
  <si>
    <t>A SALT &amp; BATTERY</t>
  </si>
  <si>
    <t>GREENWICH AVENUE</t>
  </si>
  <si>
    <t>ALO</t>
  </si>
  <si>
    <t>SPRING STREET</t>
  </si>
  <si>
    <t>ALTESI DOWNTOWN RISTORANTE</t>
  </si>
  <si>
    <t>AMELIE</t>
  </si>
  <si>
    <t>American Bar</t>
  </si>
  <si>
    <t>ANANDA</t>
  </si>
  <si>
    <t>THOMPSON STREET</t>
  </si>
  <si>
    <t>AQUA GRILL</t>
  </si>
  <si>
    <t>ARDYN</t>
  </si>
  <si>
    <t>ARICCIA</t>
  </si>
  <si>
    <t>BEDFORD STREET</t>
  </si>
  <si>
    <t>ARTHUR'S TAVERN</t>
  </si>
  <si>
    <t>GROVE STREET</t>
  </si>
  <si>
    <t>ARTICHOKE BASILLE'S PIZZA &amp; BAR</t>
  </si>
  <si>
    <t>MACDOUGAL STREET</t>
  </si>
  <si>
    <t>ARTS AND CRAFTS BEER PARLOR</t>
  </si>
  <si>
    <t>AUNT JAKES</t>
  </si>
  <si>
    <t>AUNT JAKE'S</t>
  </si>
  <si>
    <t>MULBERRY STREET</t>
  </si>
  <si>
    <t>AUNTIE GUAN'S KITCHEN 108</t>
  </si>
  <si>
    <t>WEST   14 STREET</t>
  </si>
  <si>
    <t>AUX MERVEILLEUX DE FRED</t>
  </si>
  <si>
    <t>8 AVENUE</t>
  </si>
  <si>
    <t>B. ON TOP</t>
  </si>
  <si>
    <t>9 AVENUE</t>
  </si>
  <si>
    <t>BA'AL CAFE AND FALAFEL</t>
  </si>
  <si>
    <t>SULLIVAN STREET</t>
  </si>
  <si>
    <t>BABU JI</t>
  </si>
  <si>
    <t>EAST   13 STREET</t>
  </si>
  <si>
    <t>BAKER &amp; CO.</t>
  </si>
  <si>
    <t>BLEECKER STREET</t>
  </si>
  <si>
    <t>BALABOOSTA</t>
  </si>
  <si>
    <t>BALZEM</t>
  </si>
  <si>
    <t>MOTT STREET</t>
  </si>
  <si>
    <t>BAR 13</t>
  </si>
  <si>
    <t>BAR PATEA</t>
  </si>
  <si>
    <t>KENMARE STREET</t>
  </si>
  <si>
    <t>BAR PITTI</t>
  </si>
  <si>
    <t>6 AVENUE</t>
  </si>
  <si>
    <t>BAR SIX</t>
  </si>
  <si>
    <t>BAR VELOCE</t>
  </si>
  <si>
    <t>WEST   12 STREET</t>
  </si>
  <si>
    <t>BEERZAAR</t>
  </si>
  <si>
    <t>Tapas</t>
  </si>
  <si>
    <t>BESSOU</t>
  </si>
  <si>
    <t>BIBBLE &amp; SIP</t>
  </si>
  <si>
    <t>HESTER STREET</t>
  </si>
  <si>
    <t>BITE</t>
  </si>
  <si>
    <t>ELIZABETH STREET</t>
  </si>
  <si>
    <t>BLEECKER STREET BAR</t>
  </si>
  <si>
    <t>BLUE HAVEN</t>
  </si>
  <si>
    <t>WEST HOUSTON STREET</t>
  </si>
  <si>
    <t>BLUE HILL RESTAURANT</t>
  </si>
  <si>
    <t>WASHINGTON PLACE</t>
  </si>
  <si>
    <t>BLUE NOTE JAZZ</t>
  </si>
  <si>
    <t>WEST    3 STREET</t>
  </si>
  <si>
    <t>BLUESTONE LANE</t>
  </si>
  <si>
    <t>Australian</t>
  </si>
  <si>
    <t>CARMINE STREET</t>
  </si>
  <si>
    <t>BOBA GUYS</t>
  </si>
  <si>
    <t>BOBO RESTAURANT</t>
  </si>
  <si>
    <t>WEST   10 STREET</t>
  </si>
  <si>
    <t>BOHEMIAN NEW YORK</t>
  </si>
  <si>
    <t>GREAT JONES STREET</t>
  </si>
  <si>
    <t>BOND ST</t>
  </si>
  <si>
    <t>BOND STREET</t>
  </si>
  <si>
    <t>BONSIGNOUR</t>
  </si>
  <si>
    <t>JANE STREET</t>
  </si>
  <si>
    <t>BOSIE</t>
  </si>
  <si>
    <t>LAGUARDIA PLACE</t>
  </si>
  <si>
    <t>BOWERY ROAD</t>
  </si>
  <si>
    <t>4 AVENUE</t>
  </si>
  <si>
    <t>BOWLLIN'</t>
  </si>
  <si>
    <t>WAVERLY PLACE</t>
  </si>
  <si>
    <t>BRASS MONKEY</t>
  </si>
  <si>
    <t>LITTLE WEST   12 STREET</t>
  </si>
  <si>
    <t>BRODO</t>
  </si>
  <si>
    <t>Soups</t>
  </si>
  <si>
    <t>BRODO BROTH CO</t>
  </si>
  <si>
    <t>BROOKLYN DIAMOND COFFEE</t>
  </si>
  <si>
    <t>BROOKLYNEER</t>
  </si>
  <si>
    <t>BU MU</t>
  </si>
  <si>
    <t>BUBBY'S HIGHLINE</t>
  </si>
  <si>
    <t>GANSEVOORT STREET</t>
  </si>
  <si>
    <t>CAFE BY SHIKI</t>
  </si>
  <si>
    <t>WOOSTER STREET</t>
  </si>
  <si>
    <t>CAFE CLUNY</t>
  </si>
  <si>
    <t>CAFE GITANE</t>
  </si>
  <si>
    <t>Moroccan</t>
  </si>
  <si>
    <t>CAFE HABANA/CAFE HABANA TO GO</t>
  </si>
  <si>
    <t>PRINCE STREET</t>
  </si>
  <si>
    <t>CAFE KITSUNE</t>
  </si>
  <si>
    <t>CAFECAFE</t>
  </si>
  <si>
    <t>CAFFE NAPOLI</t>
  </si>
  <si>
    <t>CAFFE REGGIO</t>
  </si>
  <si>
    <t>MAC DOUGAL STREET</t>
  </si>
  <si>
    <t>CAKES BY NERWAN</t>
  </si>
  <si>
    <t>CALIENTE CAB CO</t>
  </si>
  <si>
    <t>7 AVENUE SOUTH</t>
  </si>
  <si>
    <t>CAPRI RISTORANTE PIZZERIA BAR</t>
  </si>
  <si>
    <t>CASA</t>
  </si>
  <si>
    <t>Brazilian</t>
  </si>
  <si>
    <t>CASA APICII</t>
  </si>
  <si>
    <t>WEST    9 STREET</t>
  </si>
  <si>
    <t>CASA BELLA</t>
  </si>
  <si>
    <t>CAVA</t>
  </si>
  <si>
    <t>CHA CHA MATCHA</t>
  </si>
  <si>
    <t>BROOME STREET</t>
  </si>
  <si>
    <t>CHALAIT</t>
  </si>
  <si>
    <t>CHARLEY ST</t>
  </si>
  <si>
    <t>CHEFS CLUB BY FOOD &amp; WINE</t>
  </si>
  <si>
    <t>CHIKARASHI</t>
  </si>
  <si>
    <t>CHIU HONG BAKERY</t>
  </si>
  <si>
    <t>CHOCO LOVE NUTS</t>
  </si>
  <si>
    <t>(212) 755-2121</t>
  </si>
  <si>
    <t>CHOP'T</t>
  </si>
  <si>
    <t>VARICK STREET</t>
  </si>
  <si>
    <t>CHOW HOUSE</t>
  </si>
  <si>
    <t>CICCIO</t>
  </si>
  <si>
    <t>CITIZENS OF BLEECKER</t>
  </si>
  <si>
    <t>CLAY POT</t>
  </si>
  <si>
    <t>COARSE NYC</t>
  </si>
  <si>
    <t>WEST   13 STREET</t>
  </si>
  <si>
    <t>COCORON</t>
  </si>
  <si>
    <t>COCOTTE</t>
  </si>
  <si>
    <t>COFFEE 'N CLOTHES</t>
  </si>
  <si>
    <t>CORKBUZZ WINE STUDIO</t>
  </si>
  <si>
    <t>CORNER BISTRO</t>
  </si>
  <si>
    <t>WEST    4 STREET</t>
  </si>
  <si>
    <t>COWGIRL HALL OF FAME</t>
  </si>
  <si>
    <t>COZY SOUP &amp; BURGER</t>
  </si>
  <si>
    <t>CREATIVE EDGE CATERERS</t>
  </si>
  <si>
    <t>BARROW STREET</t>
  </si>
  <si>
    <t>DAIRY QUEEN GRILL &amp; CHILL</t>
  </si>
  <si>
    <t>DANTE</t>
  </si>
  <si>
    <t>DEBUTEA</t>
  </si>
  <si>
    <t>DIG INN</t>
  </si>
  <si>
    <t>DOS CAMINOS</t>
  </si>
  <si>
    <t>DOS CAMINOS SOHO</t>
  </si>
  <si>
    <t>DOWN THE HATCH</t>
  </si>
  <si>
    <t>DUE WEST</t>
  </si>
  <si>
    <t>DUNKIN' DONUTS</t>
  </si>
  <si>
    <t>CHRISTOPHER STREET</t>
  </si>
  <si>
    <t>E.A.K. RAMEN</t>
  </si>
  <si>
    <t>ED'S LOBSTER BAR</t>
  </si>
  <si>
    <t>EGG SHOP</t>
  </si>
  <si>
    <t>EL CACTO</t>
  </si>
  <si>
    <t>EL CANTINERO</t>
  </si>
  <si>
    <t>UNIVERSITY PLACE</t>
  </si>
  <si>
    <t>EMILY</t>
  </si>
  <si>
    <t>DOWNING STREET</t>
  </si>
  <si>
    <t>EMMETTS</t>
  </si>
  <si>
    <t>EMPORIO</t>
  </si>
  <si>
    <t>EN JAPANESE BRASSERIE</t>
  </si>
  <si>
    <t>ENTWINE</t>
  </si>
  <si>
    <t>EPISTROPHY CAFE</t>
  </si>
  <si>
    <t>FABRIQUE</t>
  </si>
  <si>
    <t>FAIRFAX</t>
  </si>
  <si>
    <t>FAMOUS BAGEL BUFFET</t>
  </si>
  <si>
    <t>FANCY GIRL CATERING</t>
  </si>
  <si>
    <t>Armenian</t>
  </si>
  <si>
    <t>FIAT CAFE</t>
  </si>
  <si>
    <t>FIELDS GOOD CHICKEN</t>
  </si>
  <si>
    <t>FISH CHEEKS</t>
  </si>
  <si>
    <t>FORMERLY CROWS</t>
  </si>
  <si>
    <t>FORTY CARROTS</t>
  </si>
  <si>
    <t>FRESH BOWL - BETAWORKS STUDIO</t>
  </si>
  <si>
    <t>GALANGA THAI COOKING</t>
  </si>
  <si>
    <t>GALLI RESTAURANT</t>
  </si>
  <si>
    <t>MERCER STREET</t>
  </si>
  <si>
    <t>GASOLINE ALLEY COFFEE</t>
  </si>
  <si>
    <t>GRAND STREET</t>
  </si>
  <si>
    <t>GINO SORBILLO</t>
  </si>
  <si>
    <t>BOWERY</t>
  </si>
  <si>
    <t>GO GO CHICKEN</t>
  </si>
  <si>
    <t>GOEMON CURRY</t>
  </si>
  <si>
    <t>GOLDEN KING BAKERY</t>
  </si>
  <si>
    <t>GOSPEL</t>
  </si>
  <si>
    <t>GRACE'S</t>
  </si>
  <si>
    <t>GRADISCA RESTAURANT</t>
  </si>
  <si>
    <t>GREAT JONES JUICE BAR</t>
  </si>
  <si>
    <t>GREEN GARDEN VILLAGE</t>
  </si>
  <si>
    <t>GREENWICH VILLAGE COMEDY CLUB</t>
  </si>
  <si>
    <t>EAST    8 STREET</t>
  </si>
  <si>
    <t>GROTTA AZZURRA</t>
  </si>
  <si>
    <t>HAKATA TON TON</t>
  </si>
  <si>
    <t>HARRIS BAKES</t>
  </si>
  <si>
    <t>HIGH STREET ON HUDSON</t>
  </si>
  <si>
    <t>HIGHLANDS RESTAURANT</t>
  </si>
  <si>
    <t>English</t>
  </si>
  <si>
    <t>HOA NOODLE AND TEA</t>
  </si>
  <si>
    <t>HONEYBRAINS</t>
  </si>
  <si>
    <t>HOUSEMAN RESTAURANT</t>
  </si>
  <si>
    <t>HU KITCHEN</t>
  </si>
  <si>
    <t>5 AVENUE</t>
  </si>
  <si>
    <t>I SODI</t>
  </si>
  <si>
    <t>IL BUCO ALIMENTARIVINERIA</t>
  </si>
  <si>
    <t>IL BUCO RESTAURANT</t>
  </si>
  <si>
    <t>IL CORTILE RESTAURANT</t>
  </si>
  <si>
    <t>IL MATTONE</t>
  </si>
  <si>
    <t>IL MULINO PRIME</t>
  </si>
  <si>
    <t>INTERSECT BY LEXUS</t>
  </si>
  <si>
    <t>IRVING FARM COFFEE ROASTERS</t>
  </si>
  <si>
    <t>JACK'S WIFE FREDA</t>
  </si>
  <si>
    <t>JEFFREY'S GROCERY RESTAURANT &amp; OYSTER BAR</t>
  </si>
  <si>
    <t>JOE</t>
  </si>
  <si>
    <t>JOE'S STEAM RICE ROLL</t>
  </si>
  <si>
    <t>JOHN'S PIZZERIA</t>
  </si>
  <si>
    <t>JOSEPH LEONARD</t>
  </si>
  <si>
    <t>JUNZI KITCHEN</t>
  </si>
  <si>
    <t>VANDAM STREET</t>
  </si>
  <si>
    <t>KATANA KITTEN</t>
  </si>
  <si>
    <t>KAWA SUSHI 8 AVENUE</t>
  </si>
  <si>
    <t>KESTE PIZZA &amp; VINO</t>
  </si>
  <si>
    <t>KETTL TEA BOWERY</t>
  </si>
  <si>
    <t>KING</t>
  </si>
  <si>
    <t>KING STREET</t>
  </si>
  <si>
    <t>KNICKERBOCKER BAR &amp; GRILL</t>
  </si>
  <si>
    <t>KOBRICK COFFEE CO.</t>
  </si>
  <si>
    <t>KOSAKA</t>
  </si>
  <si>
    <t>KUMO SUSHI</t>
  </si>
  <si>
    <t>KUNG FU TEA</t>
  </si>
  <si>
    <t>LA BELLA VITA</t>
  </si>
  <si>
    <t>La Colombe</t>
  </si>
  <si>
    <t>LA COLOMBE</t>
  </si>
  <si>
    <t>LA ESQUINA "THE CORNER"</t>
  </si>
  <si>
    <t>LA LOTERIA</t>
  </si>
  <si>
    <t>LA MAISON DU CROQUE MONSIEUR</t>
  </si>
  <si>
    <t>LA NONNA</t>
  </si>
  <si>
    <t>L'ACCOLADE</t>
  </si>
  <si>
    <t>LAMANO</t>
  </si>
  <si>
    <t>LAN LARB SOHO</t>
  </si>
  <si>
    <t>L'ARTUSI</t>
  </si>
  <si>
    <t>LB</t>
  </si>
  <si>
    <t>LE BARATIN</t>
  </si>
  <si>
    <t>LEFT BANK</t>
  </si>
  <si>
    <t>PERRY STREET</t>
  </si>
  <si>
    <t>LITE DELIGHTS</t>
  </si>
  <si>
    <t>EAST HOUSTON STREET</t>
  </si>
  <si>
    <t>LITTLE CUPCAKE BAKE SHOP</t>
  </si>
  <si>
    <t>LITTLE ITALY</t>
  </si>
  <si>
    <t>LITTLE RASCAL</t>
  </si>
  <si>
    <t>LLAMA SAN</t>
  </si>
  <si>
    <t>LOCAL &amp; VINE</t>
  </si>
  <si>
    <t>LOCAL SHOP</t>
  </si>
  <si>
    <t>LOLA TAVERNA</t>
  </si>
  <si>
    <t>Loring Place</t>
  </si>
  <si>
    <t>LUCY LOVES MANERO'S PIZZA</t>
  </si>
  <si>
    <t>LUKE'S LOBSTER</t>
  </si>
  <si>
    <t>LUPA OSTERIA ROMANA</t>
  </si>
  <si>
    <t>LURE FISHBAR</t>
  </si>
  <si>
    <t>MAMOUN FALAFEL</t>
  </si>
  <si>
    <t>Middle Eastern</t>
  </si>
  <si>
    <t>MAPI</t>
  </si>
  <si>
    <t>MARCELLINO</t>
  </si>
  <si>
    <t>MARKET TABLE</t>
  </si>
  <si>
    <t>MARKLE RESIDENCE</t>
  </si>
  <si>
    <t>MATCHAFUL</t>
  </si>
  <si>
    <t>MCKENNA'S PUB</t>
  </si>
  <si>
    <t>MCNALLY JACKSON CAFE</t>
  </si>
  <si>
    <t>MERRIWEATHER</t>
  </si>
  <si>
    <t>MEZZROW</t>
  </si>
  <si>
    <t>MI-NE SUSHI TOTOYA</t>
  </si>
  <si>
    <t>MINETTA LANE THEATRE</t>
  </si>
  <si>
    <t>MINETTA LANE</t>
  </si>
  <si>
    <t>Bottled beverages, including water, sodas, juices, etc.</t>
  </si>
  <si>
    <t>MINETTA TAVERN</t>
  </si>
  <si>
    <t>MISIRIZZI</t>
  </si>
  <si>
    <t>EAST    4 STREET</t>
  </si>
  <si>
    <t>MIYABI SUSHI &amp; ASIAN CUISINE</t>
  </si>
  <si>
    <t>MODERN GOURMET</t>
  </si>
  <si>
    <t>MOLLY'S CUPCAKES</t>
  </si>
  <si>
    <t>MOONCAKE FOODS</t>
  </si>
  <si>
    <t>6TH AVE</t>
  </si>
  <si>
    <t>MOUSTACHE RESTAURANT</t>
  </si>
  <si>
    <t>MURRAY'S BAGELS</t>
  </si>
  <si>
    <t>MURRAY'S CHEESE BAR</t>
  </si>
  <si>
    <t>MUSEUM OF ICE CREAM</t>
  </si>
  <si>
    <t>NANOOSH</t>
  </si>
  <si>
    <t>NEGRIL</t>
  </si>
  <si>
    <t>Caribbean</t>
  </si>
  <si>
    <t>NEW HONG WONG SEAFOOD RESTAURANT</t>
  </si>
  <si>
    <t>New Instanbul Grill</t>
  </si>
  <si>
    <t>NEW YORK RIFLE CLUB</t>
  </si>
  <si>
    <t>NEWSBAR</t>
  </si>
  <si>
    <t>NOM!</t>
  </si>
  <si>
    <t>NONNA BEPPA</t>
  </si>
  <si>
    <t>Nuan Xin Rice Roll</t>
  </si>
  <si>
    <t>NUM PANG</t>
  </si>
  <si>
    <t>EAST   12 STREET</t>
  </si>
  <si>
    <t>NUTELLA CAFE</t>
  </si>
  <si>
    <t>NYONYA</t>
  </si>
  <si>
    <t>OAK TUSCAN TRUFFLE LOUNGE</t>
  </si>
  <si>
    <t>OFF THE WAGON</t>
  </si>
  <si>
    <t>OFFICE COFFEE</t>
  </si>
  <si>
    <t>OFRENDA</t>
  </si>
  <si>
    <t>OGAWA CAFE</t>
  </si>
  <si>
    <t>OLLIE</t>
  </si>
  <si>
    <t>OLYMPIA PITA</t>
  </si>
  <si>
    <t>OMAKASE ROOM BY MAASER</t>
  </si>
  <si>
    <t>ONE IF BY LAND TWO IF BY SEA</t>
  </si>
  <si>
    <t>OPPA / W4 PIZZA</t>
  </si>
  <si>
    <t>OSTERIA 57</t>
  </si>
  <si>
    <t>OTTO'S TACOS</t>
  </si>
  <si>
    <t>PAESANO'S</t>
  </si>
  <si>
    <t>PALMA</t>
  </si>
  <si>
    <t>CORNELIA STREET</t>
  </si>
  <si>
    <t>PAPATZUL</t>
  </si>
  <si>
    <t>Hotdogs</t>
  </si>
  <si>
    <t>PARADIS TO GO</t>
  </si>
  <si>
    <t>PASTICCERIA ROCCO</t>
  </si>
  <si>
    <t>PATISSERIE FOUET</t>
  </si>
  <si>
    <t>PEGU CLUB</t>
  </si>
  <si>
    <t>PELICANA CHICKEN</t>
  </si>
  <si>
    <t>PEPE ROSSO TO GO</t>
  </si>
  <si>
    <t>PHILLIP MARIE</t>
  </si>
  <si>
    <t>PHO BANG RESTAURANT</t>
  </si>
  <si>
    <t>Southeast Asian</t>
  </si>
  <si>
    <t>PICCOLA CUCINA</t>
  </si>
  <si>
    <t>PICCOLO ANGOLO</t>
  </si>
  <si>
    <t>PIECES BAR</t>
  </si>
  <si>
    <t>PINCH CHINESE</t>
  </si>
  <si>
    <t>PINTO GARDEN</t>
  </si>
  <si>
    <t>PIZZA MERCATO</t>
  </si>
  <si>
    <t>PIZZETTERIA BRUNETTI</t>
  </si>
  <si>
    <t>PLANTED</t>
  </si>
  <si>
    <t>PokeRice</t>
  </si>
  <si>
    <t>POMODORO RISTORANTE</t>
  </si>
  <si>
    <t>POSH POP BAKESHOP</t>
  </si>
  <si>
    <t>PRINCE TEA HOUSE</t>
  </si>
  <si>
    <t>PRODIGY COFFEE</t>
  </si>
  <si>
    <t>PURE GREEN</t>
  </si>
  <si>
    <t>QUAD CINEMA/QUAD BAR</t>
  </si>
  <si>
    <t>QUALITY EATS</t>
  </si>
  <si>
    <t>QUANTUM LEAP</t>
  </si>
  <si>
    <t>QUARTINO BOTTEGA ORGANICA</t>
  </si>
  <si>
    <t>Rafele</t>
  </si>
  <si>
    <t>RAHI</t>
  </si>
  <si>
    <t>RAJU DRUNK MUNKY</t>
  </si>
  <si>
    <t>RAMEN THUKPA</t>
  </si>
  <si>
    <t>RAMEN-YA</t>
  </si>
  <si>
    <t>RAOULS</t>
  </si>
  <si>
    <t>READY TO EAT</t>
  </si>
  <si>
    <t>RED BAMBOO</t>
  </si>
  <si>
    <t>RED FARM/DECOY</t>
  </si>
  <si>
    <t>RINTINTIN</t>
  </si>
  <si>
    <t>RISTORANTE LUNA</t>
  </si>
  <si>
    <t>RIVOLI PIZZA II</t>
  </si>
  <si>
    <t>RIVOLI PIZZA RESTAURANT</t>
  </si>
  <si>
    <t>ROSSOPOMODORO</t>
  </si>
  <si>
    <t>RUBIROSA PIZZA &amp; RISTORANTE</t>
  </si>
  <si>
    <t>RUBY'S &amp; LITTLE RUBY'S</t>
  </si>
  <si>
    <t>SACRED CHOW</t>
  </si>
  <si>
    <t>SADELLES</t>
  </si>
  <si>
    <t>SAGE COLLECTIVE</t>
  </si>
  <si>
    <t>SALTWATER COFFEE</t>
  </si>
  <si>
    <t>SAMURICE</t>
  </si>
  <si>
    <t>SAN CARLO OSTERIA PIEMONTE</t>
  </si>
  <si>
    <t>SAN MARINO RISTORANTE</t>
  </si>
  <si>
    <t>CHARLTON STREET</t>
  </si>
  <si>
    <t>SANT AMBROEUS</t>
  </si>
  <si>
    <t>SATURDAYS SURF NYC</t>
  </si>
  <si>
    <t>CROSBY STREET</t>
  </si>
  <si>
    <t>SEAMORE'S</t>
  </si>
  <si>
    <t>SENZA GLUTEN</t>
  </si>
  <si>
    <t>SERAFINA</t>
  </si>
  <si>
    <t>SERGIMMO</t>
  </si>
  <si>
    <t>SEVEN GRAMS CAFFE</t>
  </si>
  <si>
    <t>SHADE</t>
  </si>
  <si>
    <t>SHURAKU</t>
  </si>
  <si>
    <t>8TH AVE</t>
  </si>
  <si>
    <t>SLAUGHTERED LAMB PUB</t>
  </si>
  <si>
    <t>SMALLS JAZZ CLUB</t>
  </si>
  <si>
    <t>SOCIETY CAFE</t>
  </si>
  <si>
    <t>SOHO 99 CENTS CHEESE PIZZA</t>
  </si>
  <si>
    <t>SOHO DINER</t>
  </si>
  <si>
    <t>SOHO RAMEN</t>
  </si>
  <si>
    <t>SOHO ROOM</t>
  </si>
  <si>
    <t>SOHO SUSHI</t>
  </si>
  <si>
    <t>SONG E NAPULE</t>
  </si>
  <si>
    <t>SOUTH OF THE CLOUDS</t>
  </si>
  <si>
    <t>SPICE</t>
  </si>
  <si>
    <t>ST TROPEZ</t>
  </si>
  <si>
    <t>STK</t>
  </si>
  <si>
    <t>STONE BRIDGE PIZZA</t>
  </si>
  <si>
    <t>STRIP HOUSE</t>
  </si>
  <si>
    <t>SUGAR FACTORY MEATPACKING</t>
  </si>
  <si>
    <t>SURYA INDIAN CUISINE</t>
  </si>
  <si>
    <t>SUSHI WEST</t>
  </si>
  <si>
    <t>SWEET &amp; VICIOUS</t>
  </si>
  <si>
    <t>SWEET LIFE CAFE</t>
  </si>
  <si>
    <t>SWIFT HIBERNIAN LOUNGE</t>
  </si>
  <si>
    <t>TABOONETTE</t>
  </si>
  <si>
    <t>TACO BELL</t>
  </si>
  <si>
    <t>TACO DUMBO</t>
  </si>
  <si>
    <t>TACO MAHAL</t>
  </si>
  <si>
    <t>TAIM WEST VILLAGE</t>
  </si>
  <si>
    <t>TAKESHI SUSHI</t>
  </si>
  <si>
    <t>TARTINE</t>
  </si>
  <si>
    <t>WEST   11 STREET</t>
  </si>
  <si>
    <t>TAUREAU LA SIRENE</t>
  </si>
  <si>
    <t>TAVERN ON JANE</t>
  </si>
  <si>
    <t>TEA AND SYMPATHY</t>
  </si>
  <si>
    <t>TEA LA RA</t>
  </si>
  <si>
    <t>THE BEAN</t>
  </si>
  <si>
    <t>THE BEATRICE INN</t>
  </si>
  <si>
    <t>THE BITTER END</t>
  </si>
  <si>
    <t>THE BLOND/THE LIBRARY</t>
  </si>
  <si>
    <t>THE BROOME</t>
  </si>
  <si>
    <t>THE BUTCHER'S DAUGHTER</t>
  </si>
  <si>
    <t>THE CHAI SPOT</t>
  </si>
  <si>
    <t>THE CLAM</t>
  </si>
  <si>
    <t>THE COPPOLA CAFE</t>
  </si>
  <si>
    <t>THE CROOKED KNIFE</t>
  </si>
  <si>
    <t>THE DOUGH CLUB</t>
  </si>
  <si>
    <t>THE ELK</t>
  </si>
  <si>
    <t>CHARLES STREET</t>
  </si>
  <si>
    <t>THE GREENWICH SOCIAL</t>
  </si>
  <si>
    <t>THE GREY DOG'S COFFEE</t>
  </si>
  <si>
    <t>THE GRISLY PEAR</t>
  </si>
  <si>
    <t>THE LITTLE OWL</t>
  </si>
  <si>
    <t>THE MALT HOUSE</t>
  </si>
  <si>
    <t>THE PHO 3</t>
  </si>
  <si>
    <t>THE RUSTY KNOT</t>
  </si>
  <si>
    <t>THE SMILE</t>
  </si>
  <si>
    <t>THE STANDARD HIGH LINE</t>
  </si>
  <si>
    <t>THE USUAL</t>
  </si>
  <si>
    <t>THE VIG BAR</t>
  </si>
  <si>
    <t>THE VILLAGE TAVERN</t>
  </si>
  <si>
    <t>THE WARREN</t>
  </si>
  <si>
    <t>THE WILD SON</t>
  </si>
  <si>
    <t>THE WONDERBON CHOCOLATE COMPANY</t>
  </si>
  <si>
    <t>Not Listed/Not Applicable</t>
  </si>
  <si>
    <t>THE WREN</t>
  </si>
  <si>
    <t>THINK COFFEE</t>
  </si>
  <si>
    <t>THIRD RAIL COFFEE</t>
  </si>
  <si>
    <t>THREE OWLS MARKET</t>
  </si>
  <si>
    <t>TINY SHANGHAI</t>
  </si>
  <si>
    <t>TOM AND JERRY BAR</t>
  </si>
  <si>
    <t>TOMOE SUSHI</t>
  </si>
  <si>
    <t>TORTARIA</t>
  </si>
  <si>
    <t>TUE THAI FOOD</t>
  </si>
  <si>
    <t>TULO HOUSE</t>
  </si>
  <si>
    <t>TWO BOOTS WEST VILLAGE</t>
  </si>
  <si>
    <t>7TH AVE S</t>
  </si>
  <si>
    <t>TWO HANDS</t>
  </si>
  <si>
    <t>UMBERTO'S CLAM HOUSE</t>
  </si>
  <si>
    <t>UNCLE CHOP CHOP</t>
  </si>
  <si>
    <t>UNCLE TED'S</t>
  </si>
  <si>
    <t>VANDAM DELI KITCHEN</t>
  </si>
  <si>
    <t>VAPIANO</t>
  </si>
  <si>
    <t>VILLAGE VANGUARD</t>
  </si>
  <si>
    <t>VIN ET FLEURS</t>
  </si>
  <si>
    <t>VOLARE RESTAURANT</t>
  </si>
  <si>
    <t>WEST FOURTH STREET</t>
  </si>
  <si>
    <t>WAVERLY RESTAURANT</t>
  </si>
  <si>
    <t>Wayan</t>
  </si>
  <si>
    <t>Indonesian</t>
  </si>
  <si>
    <t>WESTVILLE</t>
  </si>
  <si>
    <t>WHILE WE WERE YOUNG</t>
  </si>
  <si>
    <t>WHITE OAK TAVERN</t>
  </si>
  <si>
    <t>WICKED WILLY'S</t>
  </si>
  <si>
    <t>WILD</t>
  </si>
  <si>
    <t>WILD GINGER VEGETARIAN KITCHEN</t>
  </si>
  <si>
    <t>WOO SOHO</t>
  </si>
  <si>
    <t>XO RESTAURANT</t>
  </si>
  <si>
    <t>XO TASTE</t>
  </si>
  <si>
    <t>YAKITORI TORA</t>
  </si>
  <si>
    <t>YOURS TRULY</t>
  </si>
  <si>
    <t>ZIA MARIA LITTLE ITALY</t>
  </si>
  <si>
    <t>ZZ CLAM BAR</t>
  </si>
  <si>
    <t>SAINT MARKS PLACE</t>
  </si>
  <si>
    <t>11TH ST BAR</t>
  </si>
  <si>
    <t>EAST   11 STREET</t>
  </si>
  <si>
    <t>2A</t>
  </si>
  <si>
    <t>AVENUE A</t>
  </si>
  <si>
    <t>375 THRICE COOKED FRIES</t>
  </si>
  <si>
    <t>LUDLOW STREET</t>
  </si>
  <si>
    <t>456 NEW SHANGHAI RESTAURANT</t>
  </si>
  <si>
    <t>787 COFFEE ROASTERS</t>
  </si>
  <si>
    <t>2 AVENUE</t>
  </si>
  <si>
    <t>A-1 PIZZA SHOP</t>
  </si>
  <si>
    <t>A10TH KITCHEN</t>
  </si>
  <si>
    <t>ABC BEER CO.</t>
  </si>
  <si>
    <t>AVENUE C</t>
  </si>
  <si>
    <t>ABRACO</t>
  </si>
  <si>
    <t>EAST    7 STREET</t>
  </si>
  <si>
    <t>ADVENTURE CAFE</t>
  </si>
  <si>
    <t>DELANCEY STREET</t>
  </si>
  <si>
    <t>AJISEN RAMEN</t>
  </si>
  <si>
    <t>AL HORNO LEAN MEXICAN KITCHEN</t>
  </si>
  <si>
    <t>1 AVENUE</t>
  </si>
  <si>
    <t>ALPHABET 99 CENTS FRESH PIZZA</t>
  </si>
  <si>
    <t>AMA RAW BAR</t>
  </si>
  <si>
    <t>AVENUE B</t>
  </si>
  <si>
    <t>AMAZING 66 RESTAURANT</t>
  </si>
  <si>
    <t>ANPANMAN BAKERY CAFE</t>
  </si>
  <si>
    <t>APOTHEKE/CHEMIST</t>
  </si>
  <si>
    <t>DOYERS STREET</t>
  </si>
  <si>
    <t>ARPING RESTAURANT 45</t>
  </si>
  <si>
    <t>DIVISION STREET</t>
  </si>
  <si>
    <t>ASIAN TASTE</t>
  </si>
  <si>
    <t>EAST    3 STREET</t>
  </si>
  <si>
    <t>AVANT GARDEN</t>
  </si>
  <si>
    <t>AZASU</t>
  </si>
  <si>
    <t>CLINTON STREET</t>
  </si>
  <si>
    <t>B &amp; H RESTAURANT</t>
  </si>
  <si>
    <t>SECOND AVENUE</t>
  </si>
  <si>
    <t>BAAR BAAR</t>
  </si>
  <si>
    <t>EAST    1 STREET</t>
  </si>
  <si>
    <t>BAKE CULTURE</t>
  </si>
  <si>
    <t>BAKER'S PIZZA</t>
  </si>
  <si>
    <t>BALADE</t>
  </si>
  <si>
    <t>BALVANERA</t>
  </si>
  <si>
    <t>STANTON STREET</t>
  </si>
  <si>
    <t>BANH MI ZON</t>
  </si>
  <si>
    <t>EAST    6 STREET</t>
  </si>
  <si>
    <t>BAOHAUS</t>
  </si>
  <si>
    <t>EAST   14 STREET</t>
  </si>
  <si>
    <t>BAR GOTO</t>
  </si>
  <si>
    <t>ELDRIDGE STREET</t>
  </si>
  <si>
    <t>BAR VERDE</t>
  </si>
  <si>
    <t>BARBULA</t>
  </si>
  <si>
    <t>BARRIO CHINO</t>
  </si>
  <si>
    <t>BEAUTY AND ESSEX</t>
  </si>
  <si>
    <t>ESSEX STREET</t>
  </si>
  <si>
    <t>BEETLE HOUSE</t>
  </si>
  <si>
    <t>BELFRY</t>
  </si>
  <si>
    <t>BENEMON</t>
  </si>
  <si>
    <t>BIG GAY ICE CREAM SHOP</t>
  </si>
  <si>
    <t>BIG WONG RESTAURANT</t>
  </si>
  <si>
    <t>BIGA</t>
  </si>
  <si>
    <t>BITE OF HONG KONG</t>
  </si>
  <si>
    <t>CHRYSTIE STREET</t>
  </si>
  <si>
    <t>BLACK CAT LES</t>
  </si>
  <si>
    <t>RIVINGTON STREET</t>
  </si>
  <si>
    <t>BLACK EMPEROR</t>
  </si>
  <si>
    <t>BLIND BARBER</t>
  </si>
  <si>
    <t>EAST   10 STREET</t>
  </si>
  <si>
    <t>BLOCKHEADS BURRITOS</t>
  </si>
  <si>
    <t>3 AVENUE</t>
  </si>
  <si>
    <t>BLUE &amp; GOLD BAR</t>
  </si>
  <si>
    <t>BLUE RIBBON FRIED CHICKEN</t>
  </si>
  <si>
    <t>BLUESTOCKINGS BOOKSTORE CAFE AND ACTIVISM CENTER</t>
  </si>
  <si>
    <t>ALLEN STREET</t>
  </si>
  <si>
    <t>BOILERY</t>
  </si>
  <si>
    <t>BOKA</t>
  </si>
  <si>
    <t>PELL STREET</t>
  </si>
  <si>
    <t>BONSAI KAKIGORI</t>
  </si>
  <si>
    <t>BOOK CLUB</t>
  </si>
  <si>
    <t>BORIS &amp; HORTON</t>
  </si>
  <si>
    <t>BOWERY BEER GARDEN</t>
  </si>
  <si>
    <t>BRAZEN FOX KITCHEN AND BAR</t>
  </si>
  <si>
    <t>BRICKLANE CURRY HOUSE</t>
  </si>
  <si>
    <t>BRIGITTE BISTRO MODERNE</t>
  </si>
  <si>
    <t>BROOME STREET BAKERY</t>
  </si>
  <si>
    <t>BUDDHA BODAI ONE VEGETARIAN RESTAURANT</t>
  </si>
  <si>
    <t>BULL MCCABES</t>
  </si>
  <si>
    <t>ST MARKS PLACE</t>
  </si>
  <si>
    <t>C &amp; B</t>
  </si>
  <si>
    <t>CACIO &amp; PEPE</t>
  </si>
  <si>
    <t>CACIO E VINO</t>
  </si>
  <si>
    <t>CAFE CORTADITO</t>
  </si>
  <si>
    <t>CAFE D'AVIGNON</t>
  </si>
  <si>
    <t>CAFE GRUMPY</t>
  </si>
  <si>
    <t>CAFE GRUMPY LES LLC</t>
  </si>
  <si>
    <t>CAFE HIMALAYA</t>
  </si>
  <si>
    <t>CAFE KATJA</t>
  </si>
  <si>
    <t>ORCHARD STREET</t>
  </si>
  <si>
    <t>CAFE RAKKA</t>
  </si>
  <si>
    <t>CALEXICO</t>
  </si>
  <si>
    <t>CANARY CLUB</t>
  </si>
  <si>
    <t>Creole/Cajun</t>
  </si>
  <si>
    <t>CANTEEN M &amp; COFFEE M</t>
  </si>
  <si>
    <t>CAROL'S BUN</t>
  </si>
  <si>
    <t>EAST BROADWAY</t>
  </si>
  <si>
    <t>CAVEAT</t>
  </si>
  <si>
    <t>CHECKERS</t>
  </si>
  <si>
    <t>SAINT JAMES PLACE</t>
  </si>
  <si>
    <t>CHINA WOK KITCHEN</t>
  </si>
  <si>
    <t>AVENUE D</t>
  </si>
  <si>
    <t>CHINATOWN CHINESE RESTAURANT</t>
  </si>
  <si>
    <t>CHINESE TUXEDO</t>
  </si>
  <si>
    <t>CITY GOURMET CAFE</t>
  </si>
  <si>
    <t>CLANCEY</t>
  </si>
  <si>
    <t>CLAW DADDY'S</t>
  </si>
  <si>
    <t>CLINTON STREET BAKING COMPANY</t>
  </si>
  <si>
    <t>COFFEE SHOP DINER</t>
  </si>
  <si>
    <t>COOPER'S CRAFT &amp; KITCHEN</t>
  </si>
  <si>
    <t>COPPER THROAT</t>
  </si>
  <si>
    <t>COYOTE UGLY</t>
  </si>
  <si>
    <t>FIRST AVENUE</t>
  </si>
  <si>
    <t>CREPERIE</t>
  </si>
  <si>
    <t>CROWN FRIED CHICKEN</t>
  </si>
  <si>
    <t>DA YU HOT POT</t>
  </si>
  <si>
    <t>DAN AND JOHNS WINGS</t>
  </si>
  <si>
    <t>DAVELLE</t>
  </si>
  <si>
    <t>SUFFOLK STREET</t>
  </si>
  <si>
    <t>DAVEY'S ICE CREAM</t>
  </si>
  <si>
    <t>DAVIDOVICH BAKERY/BLUEMOON HOTEL</t>
  </si>
  <si>
    <t>DAVID'S CAFE</t>
  </si>
  <si>
    <t>DELIGHT WONG RESTAURANT</t>
  </si>
  <si>
    <t>DESI GALLI</t>
  </si>
  <si>
    <t>DIA</t>
  </si>
  <si>
    <t>DIMES</t>
  </si>
  <si>
    <t>DIVYA'S KITCHEN</t>
  </si>
  <si>
    <t>DOUBLE DOWN SALOON</t>
  </si>
  <si>
    <t>DOUZO</t>
  </si>
  <si>
    <t>DREXLER'S</t>
  </si>
  <si>
    <t>DROM</t>
  </si>
  <si>
    <t>DUA KAFE</t>
  </si>
  <si>
    <t>DUCKS EATERY</t>
  </si>
  <si>
    <t>E BROADWAY PIZZA</t>
  </si>
  <si>
    <t>EAST AKINA SUSHI</t>
  </si>
  <si>
    <t>EAST VILLAGE CAFE</t>
  </si>
  <si>
    <t>EASTWOOD</t>
  </si>
  <si>
    <t>EGGLOO</t>
  </si>
  <si>
    <t>EL CAMION CANTINA</t>
  </si>
  <si>
    <t>EL CASTILLO DE JAGUA II</t>
  </si>
  <si>
    <t>EL CASTILLO DE MANHATTAN RESTAURANT</t>
  </si>
  <si>
    <t>MADISON STREET</t>
  </si>
  <si>
    <t>EL RINCONCITO RESTAURANT</t>
  </si>
  <si>
    <t>EL SOMBRERO</t>
  </si>
  <si>
    <t>EMPANADA MAMA</t>
  </si>
  <si>
    <t>EMPELLON AL PASTOR</t>
  </si>
  <si>
    <t>EMPIRE GYRO</t>
  </si>
  <si>
    <t>ERNESTO'S</t>
  </si>
  <si>
    <t>ESSEX RESTAURANT</t>
  </si>
  <si>
    <t>EXCUSE MY FRENCH</t>
  </si>
  <si>
    <t>F &amp; M 99 CENTS PIZZA</t>
  </si>
  <si>
    <t>FAHR FRESH AND HOT PIZZA</t>
  </si>
  <si>
    <t>Fairfield Inn &amp; Suites</t>
  </si>
  <si>
    <t>HENRY STREET</t>
  </si>
  <si>
    <t>FAMOUS 99 C PIZZA</t>
  </si>
  <si>
    <t>FEI TENG RESTAURANT</t>
  </si>
  <si>
    <t>FIASCHETTERIA PISTOIA</t>
  </si>
  <si>
    <t>E 11TH ST</t>
  </si>
  <si>
    <t>FINE BAKERY CITY INC</t>
  </si>
  <si>
    <t>FIRE AND WATER</t>
  </si>
  <si>
    <t>FLOWERS CAFE</t>
  </si>
  <si>
    <t>FONDA</t>
  </si>
  <si>
    <t>FOOLS GOLD</t>
  </si>
  <si>
    <t>FORGTMENOT</t>
  </si>
  <si>
    <t>FORLINIS RESTAURANT</t>
  </si>
  <si>
    <t>FRANK</t>
  </si>
  <si>
    <t>FRESCO GELATERIA</t>
  </si>
  <si>
    <t>FRIENDSHIP FOODS BBQ</t>
  </si>
  <si>
    <t>FU ZHOU WEI ZONG WEI</t>
  </si>
  <si>
    <t>GAIA ITALIAN CAFE</t>
  </si>
  <si>
    <t>GC EGG ROLLS HOUSE</t>
  </si>
  <si>
    <t>FORSYTH STREET</t>
  </si>
  <si>
    <t>GENA'S GRILL</t>
  </si>
  <si>
    <t>GOLDEN UNICORN GOURMET</t>
  </si>
  <si>
    <t>GOMI-WINE-FOOD-FRIENDS</t>
  </si>
  <si>
    <t>GOOD CENTURY CAFE</t>
  </si>
  <si>
    <t>GOOD NIGHT SONNY</t>
  </si>
  <si>
    <t>GRAND DELANCEY</t>
  </si>
  <si>
    <t>GRAND SEOUL</t>
  </si>
  <si>
    <t>GRAND SHANGHAI HOUSE</t>
  </si>
  <si>
    <t>GREAT N.Y. NOODLETOWN</t>
  </si>
  <si>
    <t>GREAT WALL RESTAURANT</t>
  </si>
  <si>
    <t>GREY LADY/RISE COFFEE</t>
  </si>
  <si>
    <t>GRUPPO</t>
  </si>
  <si>
    <t>H.K WONTON GARDEN</t>
  </si>
  <si>
    <t>HAIR OF THE DOG</t>
  </si>
  <si>
    <t>HANOI HOUSE</t>
  </si>
  <si>
    <t>HANOI SOUP SHOP</t>
  </si>
  <si>
    <t>HAPPY GARDEN</t>
  </si>
  <si>
    <t>HAPPY GARDEN PALACE</t>
  </si>
  <si>
    <t>HAPPY STAR BAKERY</t>
  </si>
  <si>
    <t>HARPER'S BREAD HOUSE</t>
  </si>
  <si>
    <t>HAYATY</t>
  </si>
  <si>
    <t>HEAVEN'S HOT BAGEL</t>
  </si>
  <si>
    <t>HESTER STREET CAFE</t>
  </si>
  <si>
    <t>Hibachi Express</t>
  </si>
  <si>
    <t>HOLIDAY COCKTAIL LOUNGE</t>
  </si>
  <si>
    <t>HOT KITCHEN</t>
  </si>
  <si>
    <t>HOTEL CHANTELLE</t>
  </si>
  <si>
    <t>HUA JI PORK CHOP</t>
  </si>
  <si>
    <t>HUA XIA RESTAURANT</t>
  </si>
  <si>
    <t>HUB THAI</t>
  </si>
  <si>
    <t>HUERTAS</t>
  </si>
  <si>
    <t>HWA YUAN SZECHUAN</t>
  </si>
  <si>
    <t>IBM CAFETERIA</t>
  </si>
  <si>
    <t>ASTOR PLACE</t>
  </si>
  <si>
    <t>IKINARI STEAK</t>
  </si>
  <si>
    <t>J J NOODLE</t>
  </si>
  <si>
    <t>JAJAJA PLANTAS MEXICANA</t>
  </si>
  <si>
    <t>JENNIFER CAFE</t>
  </si>
  <si>
    <t>JING FONG RESTAURANT</t>
  </si>
  <si>
    <t>JOE &amp; PAT'S</t>
  </si>
  <si>
    <t>JOES STEAM RICE ROLL</t>
  </si>
  <si>
    <t>JUICE VITALITY</t>
  </si>
  <si>
    <t>JUKE BAR</t>
  </si>
  <si>
    <t>JULES BISTRO</t>
  </si>
  <si>
    <t>JULIA TEA &amp; DIM SUM HOUSE</t>
  </si>
  <si>
    <t>KAFANA</t>
  </si>
  <si>
    <t>KANOYAMA</t>
  </si>
  <si>
    <t>KARMA</t>
  </si>
  <si>
    <t>KATZ'S DELICATESSEN</t>
  </si>
  <si>
    <t>KAVASUTRA</t>
  </si>
  <si>
    <t>KELLY'S</t>
  </si>
  <si>
    <t>KENKA</t>
  </si>
  <si>
    <t>KGB BAR</t>
  </si>
  <si>
    <t>KHILADI</t>
  </si>
  <si>
    <t>KHYBER PASS</t>
  </si>
  <si>
    <t>Afghan</t>
  </si>
  <si>
    <t>KIKI'S</t>
  </si>
  <si>
    <t>KIKI'S GRILL &amp; ROTISSERIE</t>
  </si>
  <si>
    <t>KIKOO SUSHI</t>
  </si>
  <si>
    <t>KIND REGARDS</t>
  </si>
  <si>
    <t>KINDRED</t>
  </si>
  <si>
    <t>KLIMAT</t>
  </si>
  <si>
    <t>Polish</t>
  </si>
  <si>
    <t>KLONG</t>
  </si>
  <si>
    <t>KODAWARI</t>
  </si>
  <si>
    <t>KONA COFFEE AND COMPANY</t>
  </si>
  <si>
    <t>KONEKO</t>
  </si>
  <si>
    <t>KONG SIHK TONG</t>
  </si>
  <si>
    <t>BAYARD STREET</t>
  </si>
  <si>
    <t>KUNG FU CHICKEN</t>
  </si>
  <si>
    <t>KURA</t>
  </si>
  <si>
    <t>LA PALAPA</t>
  </si>
  <si>
    <t>LA SULTANA CAFE</t>
  </si>
  <si>
    <t>LA VRAIE RACLETTE</t>
  </si>
  <si>
    <t>LADYBIRD</t>
  </si>
  <si>
    <t>Lamia's Fish Market</t>
  </si>
  <si>
    <t>LE CAFE COFFEE</t>
  </si>
  <si>
    <t>LE SIA</t>
  </si>
  <si>
    <t>LES CREPES &amp; TAQUERIA</t>
  </si>
  <si>
    <t>LES ENFANTS DE BOHEME</t>
  </si>
  <si>
    <t>LIANJIANG RESTAURANT</t>
  </si>
  <si>
    <t>LILY'S CHINESE &amp; JAPANESE</t>
  </si>
  <si>
    <t>OLIVER STREET</t>
  </si>
  <si>
    <t>Chinese/Japanese</t>
  </si>
  <si>
    <t>LITTLE CANAL</t>
  </si>
  <si>
    <t>LITTLE GIO'S PIZZA</t>
  </si>
  <si>
    <t>LITTLE POLAND RESTAURANT</t>
  </si>
  <si>
    <t>LITTLE SHEEP MONGOLIAN HOT POT</t>
  </si>
  <si>
    <t>LOWER EAST SIDE PIZZA</t>
  </si>
  <si>
    <t>LUCIEN RESTAURAUNT</t>
  </si>
  <si>
    <t>LUCKY GRAND BAKERY</t>
  </si>
  <si>
    <t>LUTHUN</t>
  </si>
  <si>
    <t>M &amp; W BAKERY</t>
  </si>
  <si>
    <t>MACE</t>
  </si>
  <si>
    <t>MADISON ST PIZZA</t>
  </si>
  <si>
    <t>MAKIINNY</t>
  </si>
  <si>
    <t>MALA PROJECT</t>
  </si>
  <si>
    <t>MAMA EATERY</t>
  </si>
  <si>
    <t>MAMOUN'S FALAFEL</t>
  </si>
  <si>
    <t>MANCORA BAR &amp; APNA MASALA INDIAN CUISINE</t>
  </si>
  <si>
    <t>MANNA HOUSE BAKERY</t>
  </si>
  <si>
    <t>MAYAHUEL</t>
  </si>
  <si>
    <t>MAYANOKI</t>
  </si>
  <si>
    <t>MCSORLEY'S OLD ALE HOUSE</t>
  </si>
  <si>
    <t>MEE CAFE</t>
  </si>
  <si>
    <t>RUTGERS STREET</t>
  </si>
  <si>
    <t>MEE SUM CAFE</t>
  </si>
  <si>
    <t>MEET FRESH</t>
  </si>
  <si>
    <t>COOPER SQUARE</t>
  </si>
  <si>
    <t>MEYHANE</t>
  </si>
  <si>
    <t>MEZETTO</t>
  </si>
  <si>
    <t>MICHAELI BAKERY</t>
  </si>
  <si>
    <t>MIGHTY QUINN'S BARBEQUE</t>
  </si>
  <si>
    <t>Barbecue</t>
  </si>
  <si>
    <t>MINCA RAMEN FACTORY</t>
  </si>
  <si>
    <t>EAST    5 STREET</t>
  </si>
  <si>
    <t>MING KEE KITCHEN</t>
  </si>
  <si>
    <t>GRAND ST STORE B</t>
  </si>
  <si>
    <t>MISO-YA</t>
  </si>
  <si>
    <t>MOMOFUKU KO</t>
  </si>
  <si>
    <t>EXTRA PLACE</t>
  </si>
  <si>
    <t>MORGENSTERN'S FINEST ICE CREAM</t>
  </si>
  <si>
    <t>MOTHER OF PEARL/HONEY BEES</t>
  </si>
  <si>
    <t>MOTORINO PIZZERIA NAPOLETANA</t>
  </si>
  <si>
    <t>MOXY EAST VILLAGE</t>
  </si>
  <si>
    <t>MR PURPLE</t>
  </si>
  <si>
    <t>MR TAKA RAMEN</t>
  </si>
  <si>
    <t>MR. FONG'S</t>
  </si>
  <si>
    <t>MARKET STREET</t>
  </si>
  <si>
    <t>MUGHLAI</t>
  </si>
  <si>
    <t>MUZZARELLA PIZZA</t>
  </si>
  <si>
    <t>NAM SON RESTAURANT</t>
  </si>
  <si>
    <t>NB WING WONG</t>
  </si>
  <si>
    <t>NEW 21 SHANGHAI HOUSE</t>
  </si>
  <si>
    <t>NEW 94TH EAST BROADWAY</t>
  </si>
  <si>
    <t>NEW CHINATOWN RESTAURANT</t>
  </si>
  <si>
    <t>NEW KAMBOAT BAKERY &amp; CAFE</t>
  </si>
  <si>
    <t>NEW MANDARIN COURT</t>
  </si>
  <si>
    <t>NEW MAY MAY KITCHEN</t>
  </si>
  <si>
    <t>NEW RONG HANG RESTAURANT</t>
  </si>
  <si>
    <t>NEW SHANGHAI DELUXE</t>
  </si>
  <si>
    <t>NEW YORK COMEDY CLUB</t>
  </si>
  <si>
    <t>NICE ONE BAKERY</t>
  </si>
  <si>
    <t>NOM WAH TEA/DIM SUM PARLOR</t>
  </si>
  <si>
    <t>NOODLE Q</t>
  </si>
  <si>
    <t>NOSTRO</t>
  </si>
  <si>
    <t>NOWON</t>
  </si>
  <si>
    <t>NUBLU</t>
  </si>
  <si>
    <t>NUNOODLE</t>
  </si>
  <si>
    <t>NURSE BETTIE</t>
  </si>
  <si>
    <t>NORFOLK STREET</t>
  </si>
  <si>
    <t>O! NIGIRI! THE RICEBALL FACTORY</t>
  </si>
  <si>
    <t>ODA HOUSE RESTAURANT</t>
  </si>
  <si>
    <t>ODESSA</t>
  </si>
  <si>
    <t>OH TAISHO</t>
  </si>
  <si>
    <t>OLD MAN HUSTLE</t>
  </si>
  <si>
    <t>OMAR'S</t>
  </si>
  <si>
    <t>ONCE MORE THAI</t>
  </si>
  <si>
    <t>ONE AND ONE</t>
  </si>
  <si>
    <t>ORCHARD STREET HOTEL</t>
  </si>
  <si>
    <t>OST CAFE</t>
  </si>
  <si>
    <t>PADO</t>
  </si>
  <si>
    <t>PANNA II GARDEN INDIAN RESTAURANT</t>
  </si>
  <si>
    <t>PAPILLES</t>
  </si>
  <si>
    <t>PAQUITO'S</t>
  </si>
  <si>
    <t>PARISH</t>
  </si>
  <si>
    <t>PARKSIDE LOUNGE</t>
  </si>
  <si>
    <t>PEKING DUCK HOUSE</t>
  </si>
  <si>
    <t>PERK KAFE</t>
  </si>
  <si>
    <t>PETEE'S PIE</t>
  </si>
  <si>
    <t>PHO VIETNAM 87 CORPORATION</t>
  </si>
  <si>
    <t>PIZZA</t>
  </si>
  <si>
    <t>COLUMBIA STREET</t>
  </si>
  <si>
    <t>PIZZA BEACH</t>
  </si>
  <si>
    <t>PIZZA GRILL CAFE</t>
  </si>
  <si>
    <t>PLADO</t>
  </si>
  <si>
    <t>EAST    2 STREET</t>
  </si>
  <si>
    <t>PLANET ROSE</t>
  </si>
  <si>
    <t>PRETTY RICKY'S</t>
  </si>
  <si>
    <t>PROLETARIAT NY</t>
  </si>
  <si>
    <t>PROTO PIZZA</t>
  </si>
  <si>
    <t>PUEBLA MEXICAN FOOD</t>
  </si>
  <si>
    <t>PYRAMID</t>
  </si>
  <si>
    <t>QUEEN VIC</t>
  </si>
  <si>
    <t>RAMEN ISHIDA</t>
  </si>
  <si>
    <t>RAY'S PIZZA BAGEL CAFE</t>
  </si>
  <si>
    <t>Reception Bar</t>
  </si>
  <si>
    <t>REGAL CINEMAS ESSEX CROSSING</t>
  </si>
  <si>
    <t>REGINA'S GROCERY</t>
  </si>
  <si>
    <t>ROASTING PLANT</t>
  </si>
  <si>
    <t>Rochelle's/205 CLUB</t>
  </si>
  <si>
    <t>ROCKWOOD MUSIC HALL (STAGE ZERO)</t>
  </si>
  <si>
    <t>RONG CITY FISH BALL</t>
  </si>
  <si>
    <t>ROSIE'S</t>
  </si>
  <si>
    <t>ROUND K</t>
  </si>
  <si>
    <t>ROYAL BANGLADESH INDIAN RESTAURANT</t>
  </si>
  <si>
    <t>Bangladeshi</t>
  </si>
  <si>
    <t>ROYAL FRIED CHICKEN</t>
  </si>
  <si>
    <t>RUBY'S CAFE</t>
  </si>
  <si>
    <t>RUSSIAN TURKISH BATHS</t>
  </si>
  <si>
    <t>RUSTIC TABLE SHUK</t>
  </si>
  <si>
    <t>SABOR A MEXICO TAQUERIA</t>
  </si>
  <si>
    <t>SAHARA EAST RESTAURANT</t>
  </si>
  <si>
    <t>SAKE BAR SATSKO</t>
  </si>
  <si>
    <t>SALUGGI'S</t>
  </si>
  <si>
    <t>SAMMY'S HALAL</t>
  </si>
  <si>
    <t>SAN LOCO</t>
  </si>
  <si>
    <t>SANTO DOMINGO BAKERY</t>
  </si>
  <si>
    <t>SAUCE</t>
  </si>
  <si>
    <t>SAUCE PIZZERIA</t>
  </si>
  <si>
    <t>SCARR'S PIZZA</t>
  </si>
  <si>
    <t>SCHALLER STUBE LES</t>
  </si>
  <si>
    <t>SET L.E.S.</t>
  </si>
  <si>
    <t>SETSUGEKKA</t>
  </si>
  <si>
    <t>SHABU SHABU MACORON</t>
  </si>
  <si>
    <t>SHAKE SHACK</t>
  </si>
  <si>
    <t>SHAN DONG DUMPLING</t>
  </si>
  <si>
    <t>MOSCO STREET</t>
  </si>
  <si>
    <t>SHOPSINS</t>
  </si>
  <si>
    <t>SHORT STORIES</t>
  </si>
  <si>
    <t>SHU JIAO FUZHOUESE CUISINE</t>
  </si>
  <si>
    <t>SICHUAN HOT POT CUISINE</t>
  </si>
  <si>
    <t>SIGIRI NY</t>
  </si>
  <si>
    <t>SILKY KITCHEN</t>
  </si>
  <si>
    <t>SIMPLE ELDRIDGE</t>
  </si>
  <si>
    <t>SING SING KARAOKE</t>
  </si>
  <si>
    <t>SISTER JANE</t>
  </si>
  <si>
    <t>SLICE JOINT</t>
  </si>
  <si>
    <t>SOBA-YA</t>
  </si>
  <si>
    <t>EAST    9 STREET</t>
  </si>
  <si>
    <t>SONG BO YUAN</t>
  </si>
  <si>
    <t>SONS OF ESSEX</t>
  </si>
  <si>
    <t>SOOGIL</t>
  </si>
  <si>
    <t>SOUEN</t>
  </si>
  <si>
    <t>SOUVLAKI GR</t>
  </si>
  <si>
    <t>SPEEDY ROMEO</t>
  </si>
  <si>
    <t>SQUARE PIZZA</t>
  </si>
  <si>
    <t>ST MARKS KARAOKE</t>
  </si>
  <si>
    <t>STANTON PIZZERIA</t>
  </si>
  <si>
    <t>STICKY RICE</t>
  </si>
  <si>
    <t>SUGAR SWEET SUNSHINE</t>
  </si>
  <si>
    <t>SUN SHINE SEAFOOD RESTAURANT</t>
  </si>
  <si>
    <t>SUNDAY TO SUNDAY</t>
  </si>
  <si>
    <t>SUP CRAB SEAFOOD RESTAURANT</t>
  </si>
  <si>
    <t>SUPERIORITY BURGER</t>
  </si>
  <si>
    <t>SUSHI HANA</t>
  </si>
  <si>
    <t>SWEET CHICK</t>
  </si>
  <si>
    <t>SWEETGREEN BOWERY</t>
  </si>
  <si>
    <t>SZECHUAN MOUNTAIN HOUSE</t>
  </si>
  <si>
    <t>TABLESIDE ITALIAN COOK SHOPPE</t>
  </si>
  <si>
    <t>TAI THAI</t>
  </si>
  <si>
    <t>TAIWAN BEAR HOUSE</t>
  </si>
  <si>
    <t>TAKAHACHI</t>
  </si>
  <si>
    <t>TANG HOTPOT</t>
  </si>
  <si>
    <t>TAO HONG BAKERY</t>
  </si>
  <si>
    <t>TARALLUCCI E VINO</t>
  </si>
  <si>
    <t>TASTY DUMPLING</t>
  </si>
  <si>
    <t>TASTY HAND-PULLED NOODLES</t>
  </si>
  <si>
    <t>THAI DIRECT BOWLS</t>
  </si>
  <si>
    <t>THAI TERMINAL</t>
  </si>
  <si>
    <t>THAILICIOUS</t>
  </si>
  <si>
    <t>THE BOIL</t>
  </si>
  <si>
    <t>THE BOX</t>
  </si>
  <si>
    <t>THE DANCER</t>
  </si>
  <si>
    <t>THE DIP</t>
  </si>
  <si>
    <t>THE GARRET EAST</t>
  </si>
  <si>
    <t>THE GOOD KIND</t>
  </si>
  <si>
    <t>THE GRAFTON PUBLIC HOUSE</t>
  </si>
  <si>
    <t>THE GREEN GARDEN RESTAURANT</t>
  </si>
  <si>
    <t>THE HIDEOUT</t>
  </si>
  <si>
    <t>THE HORSEBOX</t>
  </si>
  <si>
    <t>THE IZAKAYA</t>
  </si>
  <si>
    <t>THE KITCHEN SINK</t>
  </si>
  <si>
    <t>THE LATE LATE</t>
  </si>
  <si>
    <t>THE LITTLE ONE</t>
  </si>
  <si>
    <t>THE LOST LADY</t>
  </si>
  <si>
    <t>THE MAGICIAN</t>
  </si>
  <si>
    <t>THE MERMAID INN</t>
  </si>
  <si>
    <t>THE NUGGET SPOT</t>
  </si>
  <si>
    <t>THE POINTS WINE &amp; ALE ROOM</t>
  </si>
  <si>
    <t>THE PUBLIC NEW YORK</t>
  </si>
  <si>
    <t>THE ROOST</t>
  </si>
  <si>
    <t>THE SABIENG THAI</t>
  </si>
  <si>
    <t>THE SMITH</t>
  </si>
  <si>
    <t>THE STANDARD EAST VILLAGE</t>
  </si>
  <si>
    <t>THE TANG</t>
  </si>
  <si>
    <t>THE THIRSTY SCHOLAR</t>
  </si>
  <si>
    <t>THE VNYL</t>
  </si>
  <si>
    <t>THE WAYLAND</t>
  </si>
  <si>
    <t>TIM HO WAN</t>
  </si>
  <si>
    <t>TINY'S GIANT SANDWICH SHOP</t>
  </si>
  <si>
    <t>TOMPKINS SQUARE BAGELS</t>
  </si>
  <si>
    <t>TONII'S RICE NOODLE</t>
  </si>
  <si>
    <t>TOP HOPS BEER SHOP</t>
  </si>
  <si>
    <t>TRAMEZZINI NYC</t>
  </si>
  <si>
    <t>TRAPIZZINO</t>
  </si>
  <si>
    <t>TSUKIMI</t>
  </si>
  <si>
    <t>TUOME</t>
  </si>
  <si>
    <t>UDON WEST</t>
  </si>
  <si>
    <t>UGLY KITCHEN</t>
  </si>
  <si>
    <t>Filipino</t>
  </si>
  <si>
    <t>ULUH</t>
  </si>
  <si>
    <t>UMI NO IE</t>
  </si>
  <si>
    <t>UNA PIZZA</t>
  </si>
  <si>
    <t>UPSTATE</t>
  </si>
  <si>
    <t>V-BREAD CAFE NY</t>
  </si>
  <si>
    <t>VEGAN LOVE</t>
  </si>
  <si>
    <t>VERLAINE</t>
  </si>
  <si>
    <t>VESELKA ESSEX</t>
  </si>
  <si>
    <t>VILLAGE EAST CINEMAS</t>
  </si>
  <si>
    <t>VILLAGE SQUARE PIZZA</t>
  </si>
  <si>
    <t>VILLAGE YOKOCHO</t>
  </si>
  <si>
    <t>STUYVESANT STREET</t>
  </si>
  <si>
    <t>VSPOT ORGANIC</t>
  </si>
  <si>
    <t>WANYOO CYBER CAFE</t>
  </si>
  <si>
    <t>Wara</t>
  </si>
  <si>
    <t>WELCOME TO THE JOHNSON'S</t>
  </si>
  <si>
    <t>WHISKEY TAVERN</t>
  </si>
  <si>
    <t>WHISKEY TOWN</t>
  </si>
  <si>
    <t>WHITMAN'S</t>
  </si>
  <si>
    <t>WINDMILL</t>
  </si>
  <si>
    <t>WOK WOK RESTAURANT</t>
  </si>
  <si>
    <t>WOLFNIGHTS</t>
  </si>
  <si>
    <t>WONTON NOODLE GARDEN</t>
  </si>
  <si>
    <t>WU'S WONTON KING</t>
  </si>
  <si>
    <t>XI'AN FAMOUS FOODS</t>
  </si>
  <si>
    <t>XIN WEI NING</t>
  </si>
  <si>
    <t>XING WONG BBQ</t>
  </si>
  <si>
    <t>YUBA</t>
  </si>
  <si>
    <t>ZADIE'S OYSTER ROOM</t>
  </si>
  <si>
    <t>ZEST RAMEN</t>
  </si>
  <si>
    <t>ZHEN WEI FANG</t>
  </si>
  <si>
    <t>10TH AVENUE PIZZA &amp; CAFE</t>
  </si>
  <si>
    <t>10TH AVE BET 24 &amp; 25 ST )</t>
  </si>
  <si>
    <t>2 BROS PIZZA</t>
  </si>
  <si>
    <t>WEST   38 STREET</t>
  </si>
  <si>
    <t>212_239111</t>
  </si>
  <si>
    <t>2 BROS PIZZA/ CORVO COFFEE</t>
  </si>
  <si>
    <t>57th BAGELS &amp; MORE</t>
  </si>
  <si>
    <t>10 AVENUE</t>
  </si>
  <si>
    <t>7 GRAMS CAFFE</t>
  </si>
  <si>
    <t>7 AVENUE</t>
  </si>
  <si>
    <t>99 CENT EXPRESS PIZZA</t>
  </si>
  <si>
    <t>WEST   43 STREET</t>
  </si>
  <si>
    <t>99 CENTS TASTY PIZZA PLACE</t>
  </si>
  <si>
    <t>WEST   42 STREET</t>
  </si>
  <si>
    <t>9TH AVE SALOON</t>
  </si>
  <si>
    <t>A A JING</t>
  </si>
  <si>
    <t>A SLICE OF NEW YORK</t>
  </si>
  <si>
    <t>ABAYA THAI CUISINE</t>
  </si>
  <si>
    <t>WEST   36 STREET</t>
  </si>
  <si>
    <t>ABITINO'S PIZZA</t>
  </si>
  <si>
    <t>ADELLA</t>
  </si>
  <si>
    <t>AIYARA THAI</t>
  </si>
  <si>
    <t>AL HORNO LEAN MEXICAN KITCHEN INC</t>
  </si>
  <si>
    <t>WEST   47 STREET</t>
  </si>
  <si>
    <t>ALFIE'S</t>
  </si>
  <si>
    <t>AMARONE RESTAURANT</t>
  </si>
  <si>
    <t>AMC 34TH STREET 14</t>
  </si>
  <si>
    <t>WEST   34 STREET</t>
  </si>
  <si>
    <t>AMY'S BREAD</t>
  </si>
  <si>
    <t>NINTH AVENUE</t>
  </si>
  <si>
    <t>ANA RAMEN</t>
  </si>
  <si>
    <t>WEST   50 STREET</t>
  </si>
  <si>
    <t>ANAGO SUSHI/ROYAL SIAM THAI</t>
  </si>
  <si>
    <t>ANEJO</t>
  </si>
  <si>
    <t>ANGELINA BAKERY</t>
  </si>
  <si>
    <t>ARIA</t>
  </si>
  <si>
    <t>WEST   51 STREET</t>
  </si>
  <si>
    <t>AROQA</t>
  </si>
  <si>
    <t>ASCENT LOUNGE</t>
  </si>
  <si>
    <t>COLUMBUS CIRCLE</t>
  </si>
  <si>
    <t>AT NINE RESTAURANT &amp; BAR</t>
  </si>
  <si>
    <t>B -SIDE</t>
  </si>
  <si>
    <t>B SQUARED NYC</t>
  </si>
  <si>
    <t>BACK POCKET BAR</t>
  </si>
  <si>
    <t>WEST   49 STREET</t>
  </si>
  <si>
    <t>BADSHAH MODERN INDIAN RESTAURANT</t>
  </si>
  <si>
    <t>BAO TEA HOUSE</t>
  </si>
  <si>
    <t>BAPSANG</t>
  </si>
  <si>
    <t>BAR 9</t>
  </si>
  <si>
    <t>BAR STANLEY/ZODIAC</t>
  </si>
  <si>
    <t>WEST   33 STREET</t>
  </si>
  <si>
    <t>BARCADE</t>
  </si>
  <si>
    <t>WEST   24 STREET</t>
  </si>
  <si>
    <t>BARDOUGH</t>
  </si>
  <si>
    <t>WEST   46 STREET</t>
  </si>
  <si>
    <t>BAREBURGER</t>
  </si>
  <si>
    <t>WEST   57 STREET</t>
  </si>
  <si>
    <t>BEER RUN</t>
  </si>
  <si>
    <t>WEST   19 STREET</t>
  </si>
  <si>
    <t>BELVEDERE CAFE</t>
  </si>
  <si>
    <t>WEST   48 STREET</t>
  </si>
  <si>
    <t>BETTER BEING</t>
  </si>
  <si>
    <t>BETWEEN THE BREAD</t>
  </si>
  <si>
    <t>WEST   27 STREET</t>
  </si>
  <si>
    <t>BIG BOOTY BREAD</t>
  </si>
  <si>
    <t>WEST   23 STREET</t>
  </si>
  <si>
    <t>BIG MOZZ</t>
  </si>
  <si>
    <t>BILLYMARKS WEST</t>
  </si>
  <si>
    <t>BIRDLAND</t>
  </si>
  <si>
    <t>WEST   44 STREET</t>
  </si>
  <si>
    <t>BLOCKHEADS</t>
  </si>
  <si>
    <t>BLOSSOM</t>
  </si>
  <si>
    <t>BLUE BOTTLE COFFEE</t>
  </si>
  <si>
    <t>HUDSON YARDS</t>
  </si>
  <si>
    <t>BLUE RIBBON SUSHI BAR &amp; GRILL</t>
  </si>
  <si>
    <t>COLUMBUS CIR</t>
  </si>
  <si>
    <t>WEST   31 STREET</t>
  </si>
  <si>
    <t>BOCCA DI BACCO</t>
  </si>
  <si>
    <t>BODEGA NEGRA</t>
  </si>
  <si>
    <t>WEST   16 STREET</t>
  </si>
  <si>
    <t>BOIL BOIL RAMEN</t>
  </si>
  <si>
    <t>BOTTINO</t>
  </si>
  <si>
    <t>BOTTOMS UP/VODKA SODA</t>
  </si>
  <si>
    <t>BROADWAY DELI &amp; CAFE</t>
  </si>
  <si>
    <t>BROOKLYN BAGEL &amp; COFFEE COMPANY</t>
  </si>
  <si>
    <t>BUENA VISTA RESTAURANT &amp; BAR</t>
  </si>
  <si>
    <t>BURGER INC</t>
  </si>
  <si>
    <t>BURRITO BOX</t>
  </si>
  <si>
    <t>CAFE BISTRO</t>
  </si>
  <si>
    <t>CAFE CINQ</t>
  </si>
  <si>
    <t>PENN PLZ</t>
  </si>
  <si>
    <t>CAFE DES AFFICHEF</t>
  </si>
  <si>
    <t>CAFE FOOD HALL</t>
  </si>
  <si>
    <t>CAFE-FLOR</t>
  </si>
  <si>
    <t>CAKES 'N SHAPES</t>
  </si>
  <si>
    <t>CANCUN MEXICAN RESTAURANT</t>
  </si>
  <si>
    <t>CARA MIA</t>
  </si>
  <si>
    <t>CATCH STEAKHOUSE</t>
  </si>
  <si>
    <t>CATRIA MODERN ITALIAN</t>
  </si>
  <si>
    <t>CEDRIC'S AT THE SHED</t>
  </si>
  <si>
    <t>WEST   30 STREET</t>
  </si>
  <si>
    <t>CHA PA'S VIETNAMESE EATERY</t>
  </si>
  <si>
    <t>WEST   52 STREET</t>
  </si>
  <si>
    <t>CHAMPIGNON</t>
  </si>
  <si>
    <t>CHELSEA PAPAYA</t>
  </si>
  <si>
    <t>CHELSEA SQUARE RESTAURANT</t>
  </si>
  <si>
    <t>CHEZ JOSEPHINE</t>
  </si>
  <si>
    <t>CHINESE FAST WOK</t>
  </si>
  <si>
    <t>CHIRPING CHICKEN</t>
  </si>
  <si>
    <t>CHONG QING XIAO MIAN</t>
  </si>
  <si>
    <t>CHOP SHOP</t>
  </si>
  <si>
    <t>CHURRASCARIA PLATAFORMA</t>
  </si>
  <si>
    <t>CITY PIZZA</t>
  </si>
  <si>
    <t>CITY SANDWICH</t>
  </si>
  <si>
    <t>CO BA RESTAURANT</t>
  </si>
  <si>
    <t>COFFEE &amp; CRUMBS</t>
  </si>
  <si>
    <t>COLLAGE BISTRO &amp; BAR</t>
  </si>
  <si>
    <t>WEST   40 STREET</t>
  </si>
  <si>
    <t>COMPASS GROUP USA, INC. @ WELLS FARGO</t>
  </si>
  <si>
    <t>CRAVATH CAFE</t>
  </si>
  <si>
    <t>Crazy Dogs</t>
  </si>
  <si>
    <t>CURRY-YA</t>
  </si>
  <si>
    <t>DA TOMMASSO</t>
  </si>
  <si>
    <t>EIGHTH AVENUE</t>
  </si>
  <si>
    <t>DAFNI</t>
  </si>
  <si>
    <t>DAILY GOODS</t>
  </si>
  <si>
    <t>DALTON'S BAR &amp; GRILL</t>
  </si>
  <si>
    <t>DEEP INDIAN KITCHEN</t>
  </si>
  <si>
    <t>DESI DELI PUNJABI DHABA</t>
  </si>
  <si>
    <t>DIAMOND'S TRATTORIA</t>
  </si>
  <si>
    <t>DIM SUM CHELSEA</t>
  </si>
  <si>
    <t>DIM SUM PALACE</t>
  </si>
  <si>
    <t>DINING HALL @ JOHN JAY (MBJ FOOD SERVICES)</t>
  </si>
  <si>
    <t>WEST   59 STREET</t>
  </si>
  <si>
    <t>DON ANTONIO RESTAURANT</t>
  </si>
  <si>
    <t>DUNKIN', BASKIN ROBBINS</t>
  </si>
  <si>
    <t>DUTCH FREDS</t>
  </si>
  <si>
    <t>EAT THAI</t>
  </si>
  <si>
    <t>EFCO CAFE</t>
  </si>
  <si>
    <t>EL RANCHO BURRITOS</t>
  </si>
  <si>
    <t>WEST   45 STREET</t>
  </si>
  <si>
    <t>EL TEMERARIO</t>
  </si>
  <si>
    <t>ELEMENT HOTEL TIME SQUARE</t>
  </si>
  <si>
    <t>WEST   39 STREET</t>
  </si>
  <si>
    <t>EMPIRE DINER</t>
  </si>
  <si>
    <t>ESCA</t>
  </si>
  <si>
    <t>ESSEN</t>
  </si>
  <si>
    <t>'ESSEN</t>
  </si>
  <si>
    <t>AVENUE OF AMERICAS</t>
  </si>
  <si>
    <t>EXCELLENT DUMPLING HOUSE</t>
  </si>
  <si>
    <t>EYES ON HUDSON CAFE</t>
  </si>
  <si>
    <t>FAIRFIELD INN</t>
  </si>
  <si>
    <t>FAIRFIELD INN &amp; SUITES PENN STATION</t>
  </si>
  <si>
    <t>FAIRYTALES LOUNGE</t>
  </si>
  <si>
    <t>FARM TO BURGER</t>
  </si>
  <si>
    <t>FINN'S BAGELS</t>
  </si>
  <si>
    <t>FIVE NAPKIN BURGER</t>
  </si>
  <si>
    <t>FLAMING SADDLES SALOON</t>
  </si>
  <si>
    <t>FLE-FLE GRILL</t>
  </si>
  <si>
    <t>FOOD FAIR DELI &amp; PIZZA</t>
  </si>
  <si>
    <t>FOOD FOR THOUGHT CATERED EVENTS</t>
  </si>
  <si>
    <t>WEST   25 STREET</t>
  </si>
  <si>
    <t>FOODY'S DUMPLING</t>
  </si>
  <si>
    <t>FRAME GOURMET EATERY</t>
  </si>
  <si>
    <t>FRESH BOWL - STARRETT-LEHIGH BUILDING</t>
  </si>
  <si>
    <t>WEST   26 STREET</t>
  </si>
  <si>
    <t>FRESH BOWL - YOU INVEST OFFICE</t>
  </si>
  <si>
    <t>FRIEDMAN'S</t>
  </si>
  <si>
    <t>FUJI HIBACHI</t>
  </si>
  <si>
    <t>FUSION HK BAR-GRILL</t>
  </si>
  <si>
    <t>GALAXY  DINER</t>
  </si>
  <si>
    <t>GAZALA'S PLACE</t>
  </si>
  <si>
    <t>GEORGE'S FOOD STAND</t>
  </si>
  <si>
    <t>GMBUBBLE</t>
  </si>
  <si>
    <t>GOLDEN CITY CHINESE RESTAURANT</t>
  </si>
  <si>
    <t>GOLDEN WOK CHINESE RESTAURANT</t>
  </si>
  <si>
    <t>GOOD STUFF DINER</t>
  </si>
  <si>
    <t>GOOGLE CHELSEA MARKET</t>
  </si>
  <si>
    <t>GOTHAM CAFE/ SKYLIGHT LOUNGE (INSIDE THE WATSON HOTEL)</t>
  </si>
  <si>
    <t>GOTHAM COMEDY CLUB</t>
  </si>
  <si>
    <t>GRAND SICHUAN EASTERN</t>
  </si>
  <si>
    <t>GREAT BURRITO</t>
  </si>
  <si>
    <t>GREEN BLEND</t>
  </si>
  <si>
    <t>GREGORYS COFFEE</t>
  </si>
  <si>
    <t>HAMPTON INN - MANHATTAN TIMES SQUARE SOUTH</t>
  </si>
  <si>
    <t>HANA SUSHI</t>
  </si>
  <si>
    <t>HANSHIK</t>
  </si>
  <si>
    <t>Happy Family</t>
  </si>
  <si>
    <t>HELL'S KITCHEN</t>
  </si>
  <si>
    <t>HELL'S KITCHEN PIZZA</t>
  </si>
  <si>
    <t>HELL'S KITCHENETTE</t>
  </si>
  <si>
    <t>HIGH BAR</t>
  </si>
  <si>
    <t>HIGH LINE HOTEL</t>
  </si>
  <si>
    <t>HIGHLINE PIZZERIA</t>
  </si>
  <si>
    <t>WEST   28 STREET</t>
  </si>
  <si>
    <t>HK BOXERS NYC</t>
  </si>
  <si>
    <t>HO HO TE</t>
  </si>
  <si>
    <t>HOLLAND BAR</t>
  </si>
  <si>
    <t>HOT N JUICY CRAWFISH</t>
  </si>
  <si>
    <t>HOURGLASS TAVERN</t>
  </si>
  <si>
    <t>HOUSE OF WARIS BOTANICALS</t>
  </si>
  <si>
    <t>TENTH AVENUE</t>
  </si>
  <si>
    <t>HQ CLUB</t>
  </si>
  <si>
    <t>HUDSON STATION</t>
  </si>
  <si>
    <t>HUDSON YARDS TAVERN</t>
  </si>
  <si>
    <t>HUMMUS KITCHEN</t>
  </si>
  <si>
    <t>H-YARD GOURMET DELI</t>
  </si>
  <si>
    <t>IL BASTARDO</t>
  </si>
  <si>
    <t>IL PICCOLO RISTORO</t>
  </si>
  <si>
    <t>iPizzaNY</t>
  </si>
  <si>
    <t>IPIZZANY/KRISPY KRUNCHY CHICKEN</t>
  </si>
  <si>
    <t>IRIN</t>
  </si>
  <si>
    <t>ISTANBUL KEBAB HOUSE</t>
  </si>
  <si>
    <t>JASPER'S TAPHOUSE &amp; KITCHEN</t>
  </si>
  <si>
    <t>JESSIE'S EXPRESS CAFE</t>
  </si>
  <si>
    <t>Jets Pizza</t>
  </si>
  <si>
    <t>JJ KINAHAN'S</t>
  </si>
  <si>
    <t>JJ'S CAFE</t>
  </si>
  <si>
    <t>JOLLIBEE</t>
  </si>
  <si>
    <t>JUICE GENERATION</t>
  </si>
  <si>
    <t>NINTH AVENUE STREET LEVEL</t>
  </si>
  <si>
    <t>JUICE PRESS</t>
  </si>
  <si>
    <t>K RICO</t>
  </si>
  <si>
    <t>K*CHICKEN</t>
  </si>
  <si>
    <t>KAHLO</t>
  </si>
  <si>
    <t>WEST   29 STREET</t>
  </si>
  <si>
    <t>KARAHI INDIAN CUISINE</t>
  </si>
  <si>
    <t>KARE THAI</t>
  </si>
  <si>
    <t>KASHMIR 9</t>
  </si>
  <si>
    <t>Pakistani</t>
  </si>
  <si>
    <t>KOGANE RAMEN</t>
  </si>
  <si>
    <t>K-POP HAUS</t>
  </si>
  <si>
    <t>LA BERGAMOTE</t>
  </si>
  <si>
    <t>LA NACIONAL</t>
  </si>
  <si>
    <t>LA PALAPA TACO BAR</t>
  </si>
  <si>
    <t>11 AVENUE</t>
  </si>
  <si>
    <t>LA RIVISTA RESTAURANT</t>
  </si>
  <si>
    <t>LA VELA DINING AND BAR</t>
  </si>
  <si>
    <t>Lamano</t>
  </si>
  <si>
    <t>WEST   20 STREET</t>
  </si>
  <si>
    <t>L'ARTE DEL GELATO</t>
  </si>
  <si>
    <t>LASAGNA RESTAURANT</t>
  </si>
  <si>
    <t>LATIN OUT CHEESESTEAK</t>
  </si>
  <si>
    <t>LATITUDE BAR &amp; GRILL</t>
  </si>
  <si>
    <t>LATTANZI</t>
  </si>
  <si>
    <t>LE GRAINNE CAFE</t>
  </si>
  <si>
    <t>LE SINGE</t>
  </si>
  <si>
    <t>LE SOLEIL</t>
  </si>
  <si>
    <t>LE ZIE TRATTORIA</t>
  </si>
  <si>
    <t>LIFECAFE</t>
  </si>
  <si>
    <t>LOMBARDI'S</t>
  </si>
  <si>
    <t>LOS MARISCOS</t>
  </si>
  <si>
    <t>WEST   15 STREET</t>
  </si>
  <si>
    <t>LOS PANCHOS</t>
  </si>
  <si>
    <t>LUNCH BOX</t>
  </si>
  <si>
    <t>MAKITO</t>
  </si>
  <si>
    <t>MAMA'S PIZZA CAFE</t>
  </si>
  <si>
    <t>MANDARIN ORIENTAL HOTEL-ASIATE</t>
  </si>
  <si>
    <t>COLUMBUS CIRCLE at 60th street</t>
  </si>
  <si>
    <t>MARGARITA SALOON</t>
  </si>
  <si>
    <t>MARIA PIA</t>
  </si>
  <si>
    <t>MARQUEE</t>
  </si>
  <si>
    <t>MARSEILLE</t>
  </si>
  <si>
    <t>MELT SHOP</t>
  </si>
  <si>
    <t>MENTOKU</t>
  </si>
  <si>
    <t>MERCATO</t>
  </si>
  <si>
    <t>MERCHANTS' GATE</t>
  </si>
  <si>
    <t>MESKE ETHIOPIAN RESTAURANT</t>
  </si>
  <si>
    <t>Ethiopian</t>
  </si>
  <si>
    <t>MESON SEVILLA RESTAURANT</t>
  </si>
  <si>
    <t>MEXICUE</t>
  </si>
  <si>
    <t>MICKEY SPILLANE'S HELL'S KITCHEN NYC</t>
  </si>
  <si>
    <t>MILK BAR CHELSEA</t>
  </si>
  <si>
    <t>MINI MELANIE</t>
  </si>
  <si>
    <t>MOMENTEA</t>
  </si>
  <si>
    <t>Momo Fuku Noodle Bar</t>
  </si>
  <si>
    <t>MOM'S MIDTOWN</t>
  </si>
  <si>
    <t>MORGAN CAFE</t>
  </si>
  <si>
    <t>MORNING STAR RESTAURANT</t>
  </si>
  <si>
    <t>Muscle Maker Grill</t>
  </si>
  <si>
    <t>NAOKI TAKAHASHI</t>
  </si>
  <si>
    <t>WEST   17 STREET</t>
  </si>
  <si>
    <t>NEIMAN MARCUS (COOK&amp;MERCHANTS)</t>
  </si>
  <si>
    <t>NEW CURRY HUT</t>
  </si>
  <si>
    <t>NEW YORK SAL'S PIZZERIA</t>
  </si>
  <si>
    <t>NY GYRO XPRESS</t>
  </si>
  <si>
    <t>OCEAN DRAGON RESTAURANT</t>
  </si>
  <si>
    <t>O-MAI</t>
  </si>
  <si>
    <t>ON THE ROCKS</t>
  </si>
  <si>
    <t>PAD THAI NOODLE LOUNGE</t>
  </si>
  <si>
    <t>PAM REAL THAI 49</t>
  </si>
  <si>
    <t>PATIALA GRILL</t>
  </si>
  <si>
    <t>PATRON MEXICAN GRILL</t>
  </si>
  <si>
    <t>PATZERIA FAMILY &amp; FRIENDS</t>
  </si>
  <si>
    <t>PERDITION</t>
  </si>
  <si>
    <t>PETER MCMANUS CAFE</t>
  </si>
  <si>
    <t>PIERS PIZZA COMPANY</t>
  </si>
  <si>
    <t>CHELSEA PIERS PIER</t>
  </si>
  <si>
    <t>PINKBERRY</t>
  </si>
  <si>
    <t>WEST   58 STREET</t>
  </si>
  <si>
    <t>PIO PIO</t>
  </si>
  <si>
    <t>Peruvian</t>
  </si>
  <si>
    <t>PLAYWRIGHTS HORIZONS</t>
  </si>
  <si>
    <t>POMODORO</t>
  </si>
  <si>
    <t>POP'S PIZZERIA</t>
  </si>
  <si>
    <t>PORTALE RESTAURANT</t>
  </si>
  <si>
    <t>WEST   18 STREET</t>
  </si>
  <si>
    <t>PORTER HOUSE BAR &amp; GRILL</t>
  </si>
  <si>
    <t>PRINT RESTAURANT/PRESS LOUNGE/BANQUET KITCHEN</t>
  </si>
  <si>
    <t>PURE THAI RESTAURANT</t>
  </si>
  <si>
    <t>QI</t>
  </si>
  <si>
    <t>QUEEN OF SHEBA ETHIOPIAN RESTAURANT</t>
  </si>
  <si>
    <t>RATTLE N HUM WEST</t>
  </si>
  <si>
    <t>REBAR</t>
  </si>
  <si>
    <t>RESTAURANT BY BUTLER</t>
  </si>
  <si>
    <t>RESTIVO RISTORANTE</t>
  </si>
  <si>
    <t>RICE &amp; BEANS RESTAURANT</t>
  </si>
  <si>
    <t>RISE BAR</t>
  </si>
  <si>
    <t>RIU PLAZA (Fashion Bar &amp; Kitchen/Grab &amp; Go)</t>
  </si>
  <si>
    <t>RIVERVIEW  SENIOR INDEPENDENT LIVING</t>
  </si>
  <si>
    <t>ROCKY'S BAR &amp; RESTAURANT</t>
  </si>
  <si>
    <t>ROMEO &amp; JULIET COFFEE HOUSE</t>
  </si>
  <si>
    <t>ROOM SERVICE</t>
  </si>
  <si>
    <t>ROWE STUDIOS LOUNGE</t>
  </si>
  <si>
    <t>SAMUDRA RESTAURANT</t>
  </si>
  <si>
    <t>SANGRIA 46</t>
  </si>
  <si>
    <t>SATIN DOLLS</t>
  </si>
  <si>
    <t>SCALLYWAG'S IRISH PUB &amp; REST</t>
  </si>
  <si>
    <t>SCORES NEW YORK</t>
  </si>
  <si>
    <t>SELINA CHELSEA NYC &amp; LADY MARA</t>
  </si>
  <si>
    <t>SERGIMMO SALUMERIA</t>
  </si>
  <si>
    <t>SHOKUDO</t>
  </si>
  <si>
    <t>SHORTY TANG NOODLE SHOP</t>
  </si>
  <si>
    <t>SHORTY'S</t>
  </si>
  <si>
    <t>SIGNATURE CAFE AND BAR</t>
  </si>
  <si>
    <t>SMITHFIELD HALL</t>
  </si>
  <si>
    <t>SOCARRAT (PAELLA BAR AND WINE BAR)</t>
  </si>
  <si>
    <t>SOM BO</t>
  </si>
  <si>
    <t>SOMBRERO MEXICAN RESTAURANT</t>
  </si>
  <si>
    <t>SONNIER &amp; CASTLE</t>
  </si>
  <si>
    <t>SONNIER &amp; CASTLE FOOD</t>
  </si>
  <si>
    <t>SEVENTH AVENUE</t>
  </si>
  <si>
    <t>STARBUCKS TAXI</t>
  </si>
  <si>
    <t>STAYBRIDGE SUITES</t>
  </si>
  <si>
    <t>STELLA'S PIZZA</t>
  </si>
  <si>
    <t>SUBWAY CAFE</t>
  </si>
  <si>
    <t>Sunflower Espresso Bar</t>
  </si>
  <si>
    <t>SUSHIVA</t>
  </si>
  <si>
    <t>TACO BANDITO</t>
  </si>
  <si>
    <t>TACO BELL CANTINA 034646</t>
  </si>
  <si>
    <t>TACUBA</t>
  </si>
  <si>
    <t>TALADWAT</t>
  </si>
  <si>
    <t>TAVOLINO</t>
  </si>
  <si>
    <t>TEMPEST BAR</t>
  </si>
  <si>
    <t>TEQUILA CHITO'S MEXICAN GRILL</t>
  </si>
  <si>
    <t>TERAKAWA RAMEN</t>
  </si>
  <si>
    <t>TERMINAL 5</t>
  </si>
  <si>
    <t>WEST   56 STREET</t>
  </si>
  <si>
    <t>TERREMOTO COFFEE</t>
  </si>
  <si>
    <t>THE 18TH ROOM</t>
  </si>
  <si>
    <t>THE BEST $1.00 PIZZA</t>
  </si>
  <si>
    <t>THE BEST PIZZA</t>
  </si>
  <si>
    <t>THE BLUE DOG COOKHOUSE AND BAR</t>
  </si>
  <si>
    <t>THE COFFEE POT</t>
  </si>
  <si>
    <t>THE CORNER CAFE</t>
  </si>
  <si>
    <t>THE GAF</t>
  </si>
  <si>
    <t>THE GEM HOTEL</t>
  </si>
  <si>
    <t>WEST   22 STREET</t>
  </si>
  <si>
    <t>THE GREEK KITCHEN | CLINTON BAKERY CAFE</t>
  </si>
  <si>
    <t>THE HARROW</t>
  </si>
  <si>
    <t>THE HOUSE OF BREWS</t>
  </si>
  <si>
    <t>THE MEATBALL SHOP</t>
  </si>
  <si>
    <t>THE MEZZ (GOOGLE)</t>
  </si>
  <si>
    <t>THE ORCHARD TOWNHOUSE</t>
  </si>
  <si>
    <t>THE RITZ BAR &amp; LOUNGE</t>
  </si>
  <si>
    <t>THE WAYLON</t>
  </si>
  <si>
    <t>TICK TOCK DINER</t>
  </si>
  <si>
    <t>TIM HO WAN HELL'S KITCHEN</t>
  </si>
  <si>
    <t>TIR NA NOG IRISH BAR &amp; GRILL</t>
  </si>
  <si>
    <t>TITO MURPHY'S</t>
  </si>
  <si>
    <t>TORISHIN</t>
  </si>
  <si>
    <t>WEST   53 STREET</t>
  </si>
  <si>
    <t>TORO</t>
  </si>
  <si>
    <t>TOTTO RAMEN</t>
  </si>
  <si>
    <t>TOWNPLACE SUITES BREAKFAST</t>
  </si>
  <si>
    <t>TRAILER PARK LOUNGE</t>
  </si>
  <si>
    <t>TURCO</t>
  </si>
  <si>
    <t>TURKISH CUISINE</t>
  </si>
  <si>
    <t>UNDERLINE COFFEE</t>
  </si>
  <si>
    <t>VANILLA GORILLA CAFE</t>
  </si>
  <si>
    <t>VINTNER WINE MARKET (BEERS &amp; CHEESE)</t>
  </si>
  <si>
    <t>VIV THAI RESTAURANT</t>
  </si>
  <si>
    <t>WALTER'S COTTAGE</t>
  </si>
  <si>
    <t>WEST END BAR &amp; GRILL</t>
  </si>
  <si>
    <t>WESTSIDE 57 RESTAURANT</t>
  </si>
  <si>
    <t>WESTWAY DINER</t>
  </si>
  <si>
    <t>WILD INK</t>
  </si>
  <si>
    <t>YANNI'S COFFEE</t>
  </si>
  <si>
    <t>YUM YUM TOO</t>
  </si>
  <si>
    <t>ZIA MARIA</t>
  </si>
  <si>
    <t>ZIZI</t>
  </si>
  <si>
    <t>ZORALIE RESTAURANT</t>
  </si>
  <si>
    <t>$1 PIZZA</t>
  </si>
  <si>
    <t>15 STORIES</t>
  </si>
  <si>
    <t>PARK AVENUE SOUTH</t>
  </si>
  <si>
    <t>21 CLUB</t>
  </si>
  <si>
    <t>220 CENTRAL PARK SOUTH</t>
  </si>
  <si>
    <t>CENTRAL PARK SOUTH</t>
  </si>
  <si>
    <t>32nd Deli</t>
  </si>
  <si>
    <t>EAST   32 STREET</t>
  </si>
  <si>
    <t>40/40 CLUB</t>
  </si>
  <si>
    <t>53RD STREET FINE DINING</t>
  </si>
  <si>
    <t>LEXINGTON AVENUE</t>
  </si>
  <si>
    <t>54 BELOW</t>
  </si>
  <si>
    <t>WEST   54 STREET</t>
  </si>
  <si>
    <t>5BAR KARAOKE</t>
  </si>
  <si>
    <t>WEST   32 STREET</t>
  </si>
  <si>
    <t>6B</t>
  </si>
  <si>
    <t>EAST   42 STREET</t>
  </si>
  <si>
    <t>MADISON AVENUE</t>
  </si>
  <si>
    <t>99 CENT FRESH PIZZA</t>
  </si>
  <si>
    <t>99 CENTS FRESH &amp; HOT PIZZA</t>
  </si>
  <si>
    <t>ABACKY POTLUCK</t>
  </si>
  <si>
    <t>ABIGAEL'S ON BROADWAY</t>
  </si>
  <si>
    <t>ADALYA</t>
  </si>
  <si>
    <t>IRVING PLACE</t>
  </si>
  <si>
    <t>AGERN</t>
  </si>
  <si>
    <t>AINSWORTH MIDTOWN</t>
  </si>
  <si>
    <t>EAST   33 STREET</t>
  </si>
  <si>
    <t>AKDENIZ MEDITERRANEAN CUISINE</t>
  </si>
  <si>
    <t>AKURA SUSHI</t>
  </si>
  <si>
    <t>EAST   31 STREET</t>
  </si>
  <si>
    <t>ALIDORO</t>
  </si>
  <si>
    <t>ROCKEFELLER PLAZA</t>
  </si>
  <si>
    <t>EAST   39 STREET</t>
  </si>
  <si>
    <t>ALT - A LITTLE TASTE</t>
  </si>
  <si>
    <t>AMBROSIA</t>
  </si>
  <si>
    <t>AMC THEATRES</t>
  </si>
  <si>
    <t>AMERICA GOURMET FOOD</t>
  </si>
  <si>
    <t>EAST   56 STREET</t>
  </si>
  <si>
    <t>AMMOS ESTIATORIO</t>
  </si>
  <si>
    <t>VANDERBILT AVENUE</t>
  </si>
  <si>
    <t>AMORE RESTAURANT</t>
  </si>
  <si>
    <t>AMY'S BREAD (CAFE AT NEW YORK PUBLIC LIBRARY)</t>
  </si>
  <si>
    <t>ANDREWS COFFEE SHOP</t>
  </si>
  <si>
    <t>ANGELINA</t>
  </si>
  <si>
    <t>ANGELO'S PIZZERIA</t>
  </si>
  <si>
    <t>ANJAPPAR</t>
  </si>
  <si>
    <t>ANTALIA</t>
  </si>
  <si>
    <t>ANTOJITOS CASEROS</t>
  </si>
  <si>
    <t>ANYTIME SOJU</t>
  </si>
  <si>
    <t>APPLEBEE'S</t>
  </si>
  <si>
    <t>AQUAVIT</t>
  </si>
  <si>
    <t>EAST   55 STREET</t>
  </si>
  <si>
    <t>Scandinavian</t>
  </si>
  <si>
    <t>AREPPAS</t>
  </si>
  <si>
    <t>EAST   23 STREET</t>
  </si>
  <si>
    <t>ARGO TEA CAFE</t>
  </si>
  <si>
    <t>ART BIRD &amp; WHISKEY BAR</t>
  </si>
  <si>
    <t>ARTICHOKE BASILLE'S PIZZA</t>
  </si>
  <si>
    <t>ASHLEY'S FINE FOODS</t>
  </si>
  <si>
    <t>ASTRO RESTAURANT</t>
  </si>
  <si>
    <t>WEST   55 STREET</t>
  </si>
  <si>
    <t>ATOBOY</t>
  </si>
  <si>
    <t>EAST   28 STREET</t>
  </si>
  <si>
    <t>ATOMIX</t>
  </si>
  <si>
    <t>EAST   30 STREET</t>
  </si>
  <si>
    <t>AU BON PAIN</t>
  </si>
  <si>
    <t>AUREOLE</t>
  </si>
  <si>
    <t>AYZA CAFE &amp; WINE BAR</t>
  </si>
  <si>
    <t>BAGEL &amp; SCHMEAR</t>
  </si>
  <si>
    <t>BALADE YOUR WAY</t>
  </si>
  <si>
    <t>EAST   41 STREET</t>
  </si>
  <si>
    <t>Banquet Kitchen</t>
  </si>
  <si>
    <t>BAR ASSOCIATION OF THE CITY OF NY KITCHEN</t>
  </si>
  <si>
    <t>BARN JOO</t>
  </si>
  <si>
    <t>UNION SQUARE WEST</t>
  </si>
  <si>
    <t>BARNES &amp; NOBLE CAFE</t>
  </si>
  <si>
    <t>5TH AVE</t>
  </si>
  <si>
    <t>BARNEY BROWN</t>
  </si>
  <si>
    <t>BARO</t>
  </si>
  <si>
    <t>BASTA PASTA RESTAURANT</t>
  </si>
  <si>
    <t>BEER CART\ICE CREAM EXPRESS</t>
  </si>
  <si>
    <t>PENN PLAZA</t>
  </si>
  <si>
    <t>BELASCO THEATRE</t>
  </si>
  <si>
    <t>BENJAMIN STEAK HOUSE</t>
  </si>
  <si>
    <t>BENJAMIN STEAKHOUSE PRIME</t>
  </si>
  <si>
    <t>EAST   40 STREET</t>
  </si>
  <si>
    <t>BENNO</t>
  </si>
  <si>
    <t>E 27TH ST</t>
  </si>
  <si>
    <t>BENOIT BISTRO</t>
  </si>
  <si>
    <t>BERGDORF GOODMAN</t>
  </si>
  <si>
    <t>BERKELEY</t>
  </si>
  <si>
    <t>BIAO SUGAR</t>
  </si>
  <si>
    <t>BICE</t>
  </si>
  <si>
    <t>BILL'S NEW YORK CITY</t>
  </si>
  <si>
    <t>EAST   54 STREET</t>
  </si>
  <si>
    <t>BIRCH COFFEE</t>
  </si>
  <si>
    <t>BRYANT PARK</t>
  </si>
  <si>
    <t>Cajun</t>
  </si>
  <si>
    <t>BIRRERIA (EATALY)</t>
  </si>
  <si>
    <t>BISTRO CATERERS</t>
  </si>
  <si>
    <t>BLACK BARN</t>
  </si>
  <si>
    <t>EAST   26 STREET</t>
  </si>
  <si>
    <t>BLACK IRON BURGER</t>
  </si>
  <si>
    <t>BLACK TAP CRAFT BURGERS AND BEER/ LOT 15</t>
  </si>
  <si>
    <t>WEST   35 STREET</t>
  </si>
  <si>
    <t>BLAGGARD'S PUB</t>
  </si>
  <si>
    <t>BLANK SLATE COFFEE + KITCHEN</t>
  </si>
  <si>
    <t>BLANK SLATE TEA</t>
  </si>
  <si>
    <t>BLUE SMOKE</t>
  </si>
  <si>
    <t>EAST   27 STREET</t>
  </si>
  <si>
    <t>BOBBY VAN'S GRILL</t>
  </si>
  <si>
    <t>BOI NOODLE Restaurant</t>
  </si>
  <si>
    <t>Bon Appetit</t>
  </si>
  <si>
    <t>BOND 45 ITALIAN KITCHEN AND BAR</t>
  </si>
  <si>
    <t>BOUCHERIE</t>
  </si>
  <si>
    <t>BOULEY TEST KITCHEN</t>
  </si>
  <si>
    <t>WEST   21 STREET</t>
  </si>
  <si>
    <t>BOXERS NYC</t>
  </si>
  <si>
    <t>BRASSERIE 8 1/2</t>
  </si>
  <si>
    <t>BRAVO PIZZA</t>
  </si>
  <si>
    <t>WEST   37 STREET</t>
  </si>
  <si>
    <t>BREAD &amp; BUTTER</t>
  </si>
  <si>
    <t>EAST   44 STREET</t>
  </si>
  <si>
    <t>BRENDAN'S</t>
  </si>
  <si>
    <t>BRGR</t>
  </si>
  <si>
    <t>BROADWAY LOUNGE</t>
  </si>
  <si>
    <t>BROOKLYN DINER</t>
  </si>
  <si>
    <t>BROOKS BROTHERS RESTAURANT</t>
  </si>
  <si>
    <t>BRYANT PARK GRILL</t>
  </si>
  <si>
    <t>BUBBA GUMP SHRIMP CO.</t>
  </si>
  <si>
    <t>BUGIS STREET</t>
  </si>
  <si>
    <t>BUN RAMEN</t>
  </si>
  <si>
    <t>BUTTER RESTAURANT</t>
  </si>
  <si>
    <t>BUTTERCUP BAKE SHOP</t>
  </si>
  <si>
    <t>Butterfield Cafe at 200 Lex</t>
  </si>
  <si>
    <t>BXL ZOUTE</t>
  </si>
  <si>
    <t>BY CHLOE</t>
  </si>
  <si>
    <t>EAST   16 STREET</t>
  </si>
  <si>
    <t>CAFE 2</t>
  </si>
  <si>
    <t>CAFE 285</t>
  </si>
  <si>
    <t>CAFE 575</t>
  </si>
  <si>
    <t>CAFE ALICE</t>
  </si>
  <si>
    <t>EAST   47 STREET</t>
  </si>
  <si>
    <t>CAFE CHINA</t>
  </si>
  <si>
    <t>EAST   37 STREET</t>
  </si>
  <si>
    <t>CAFE CLASSICO</t>
  </si>
  <si>
    <t>CAFE MANHATTAN</t>
  </si>
  <si>
    <t>CAFE MANNA</t>
  </si>
  <si>
    <t>CAFE METRO</t>
  </si>
  <si>
    <t>CAFE OLYMPIA</t>
  </si>
  <si>
    <t>CAFE PATORO</t>
  </si>
  <si>
    <t>CAFE R</t>
  </si>
  <si>
    <t>CAFE SPICE</t>
  </si>
  <si>
    <t>GRAND CENTRAL TERMINAL</t>
  </si>
  <si>
    <t>CAFFE PANNA</t>
  </si>
  <si>
    <t>CALL ME PASTA</t>
  </si>
  <si>
    <t>CALLE DAO</t>
  </si>
  <si>
    <t>CANAAN SUSHI</t>
  </si>
  <si>
    <t>CANTEEN M - CITIZEN M</t>
  </si>
  <si>
    <t>CAPITAL ONE NYC</t>
  </si>
  <si>
    <t>PARK AVENUE</t>
  </si>
  <si>
    <t>CAROLINE'S ON BROADWAY</t>
  </si>
  <si>
    <t>CASA LEVER</t>
  </si>
  <si>
    <t>CASA TOSCANA</t>
  </si>
  <si>
    <t>CASSIDY'S PUB</t>
  </si>
  <si>
    <t>CAVA GRILL</t>
  </si>
  <si>
    <t>CHADBOURNE &amp; PARKE EMPLOYEE CAFETERIA</t>
  </si>
  <si>
    <t>CHAI THAI KITCHEN</t>
  </si>
  <si>
    <t>CHAZZ PALMINTERI ITALIAN RESTAURANT</t>
  </si>
  <si>
    <t>CHEF PHO &amp; PEKING ROAST DUCK</t>
  </si>
  <si>
    <t>CHENNAI GARDEN</t>
  </si>
  <si>
    <t>CHICK-FIL-A AT GRAND CENTRAL</t>
  </si>
  <si>
    <t>CHINA MOON</t>
  </si>
  <si>
    <t>CHINA RIVER</t>
  </si>
  <si>
    <t>EAST   17 STREET</t>
  </si>
  <si>
    <t>CIPRIANI 42ND STREET</t>
  </si>
  <si>
    <t>CITADINES CONNECT</t>
  </si>
  <si>
    <t>CITY CAFE</t>
  </si>
  <si>
    <t>CITY TAMALE</t>
  </si>
  <si>
    <t>CLAUDIO'S PIZZERIA</t>
  </si>
  <si>
    <t>CLOUD M</t>
  </si>
  <si>
    <t>CLOUD SOCIAL</t>
  </si>
  <si>
    <t>COCO FRESH TEA &amp; JUICE</t>
  </si>
  <si>
    <t>COCOA</t>
  </si>
  <si>
    <t>EAST   18 STREET</t>
  </si>
  <si>
    <t>COFESTA</t>
  </si>
  <si>
    <t>COLBEH</t>
  </si>
  <si>
    <t>CONEY SHACK</t>
  </si>
  <si>
    <t>CONNOLLY'S PUB</t>
  </si>
  <si>
    <t>CONVENE</t>
  </si>
  <si>
    <t>COOK EATERY</t>
  </si>
  <si>
    <t>CREDIT AGRICOLE-CBI EXECUTIVE ROOM</t>
  </si>
  <si>
    <t>CREDITSUISSE - 2 BELOW</t>
  </si>
  <si>
    <t>CRISP</t>
  </si>
  <si>
    <t>CULTURE 36</t>
  </si>
  <si>
    <t>CURRY INDIA RESTAURANT</t>
  </si>
  <si>
    <t>D K</t>
  </si>
  <si>
    <t>DA TANG SZECHUAN</t>
  </si>
  <si>
    <t>DALUP</t>
  </si>
  <si>
    <t>DANIELA TRATTORIA</t>
  </si>
  <si>
    <t>DARTCOR FOOD SERVICES (BTIG)</t>
  </si>
  <si>
    <t>DAVE &amp; BUSTER'S</t>
  </si>
  <si>
    <t>DAVIDS TEA</t>
  </si>
  <si>
    <t>DEAR IRVING</t>
  </si>
  <si>
    <t>DELI ON MADISON</t>
  </si>
  <si>
    <t>DELIS 48</t>
  </si>
  <si>
    <t>DEN SOCIAL/ KARAOKE DUET</t>
  </si>
  <si>
    <t>DESMOND'S TAVERN</t>
  </si>
  <si>
    <t>DILL AND PARSLEY</t>
  </si>
  <si>
    <t>DISHES</t>
  </si>
  <si>
    <t>EAST   45 STREET</t>
  </si>
  <si>
    <t>DONBURI-YA</t>
  </si>
  <si>
    <t>DON'S BOGAM BLACK</t>
  </si>
  <si>
    <t>DOS TOROS TAQUERIA</t>
  </si>
  <si>
    <t>DOUGHNUT PLANT</t>
  </si>
  <si>
    <t>DOUX</t>
  </si>
  <si>
    <t>DR SMOOD</t>
  </si>
  <si>
    <t>DUNKIN</t>
  </si>
  <si>
    <t>DUNKIN' DONUTS, HUDSON NEWS</t>
  </si>
  <si>
    <t>PENNSYLVANIA PLAZA</t>
  </si>
  <si>
    <t>DUNKIN’ DONUT</t>
  </si>
  <si>
    <t>EISENBERG'S</t>
  </si>
  <si>
    <t>EISENBERG'S SANDWICH SHOP</t>
  </si>
  <si>
    <t>ELEVEN MADISON PARK</t>
  </si>
  <si>
    <t>EMPELLON</t>
  </si>
  <si>
    <t>EMPIRE STATE 99 CENTS PIZZA</t>
  </si>
  <si>
    <t>UNION SQUARE EAST</t>
  </si>
  <si>
    <t>EMPIRE STEAKHOUSE</t>
  </si>
  <si>
    <t>Employee Cafeteria (New York Hilton Midtown)</t>
  </si>
  <si>
    <t>ENNJU</t>
  </si>
  <si>
    <t>EQX ROCKEFELLER CAFE</t>
  </si>
  <si>
    <t>ETC</t>
  </si>
  <si>
    <t>EUROPA CAFE</t>
  </si>
  <si>
    <t>EXECUTIVE DINING ROOM</t>
  </si>
  <si>
    <t>EXECUTIVE DINNING ROOM</t>
  </si>
  <si>
    <t>FAMOUS AMADEUS PIZZA</t>
  </si>
  <si>
    <t>FARMERS FRIDGE - 229 W 43RD</t>
  </si>
  <si>
    <t>FARMER'S FRIDGE - DOUGLAS ELLIMAN- 5TH FLOOR</t>
  </si>
  <si>
    <t>FARMER'S FRIDGE - NYC MACYS STORY HERALD</t>
  </si>
  <si>
    <t>FARMSTAND BOOTH 8</t>
  </si>
  <si>
    <t>FELICE</t>
  </si>
  <si>
    <t>FEROCE &amp; THE FLEUR ROOM</t>
  </si>
  <si>
    <t>FINANCIER PATISSERIE</t>
  </si>
  <si>
    <t>FINE &amp; RARE</t>
  </si>
  <si>
    <t>FIT CAFETERIA (BUILDING A ) (8th ave)</t>
  </si>
  <si>
    <t>FIVE GUYS BURGERS AND FRIES</t>
  </si>
  <si>
    <t>FIVE GUYS FAMOUS BURGERS AND FRIES</t>
  </si>
  <si>
    <t>WEST 48 STREET STREET LEVEL</t>
  </si>
  <si>
    <t>FLATS FIX</t>
  </si>
  <si>
    <t>FLATS FIX / TACO Y TEQUILA BAR</t>
  </si>
  <si>
    <t>FOUNDRY KITCHEN &amp; BAR</t>
  </si>
  <si>
    <t>FRAICHE MAXX</t>
  </si>
  <si>
    <t>FRANKIES DOGS ON THE GO</t>
  </si>
  <si>
    <t>FRESCO</t>
  </si>
  <si>
    <t>EAST   52 STREET</t>
  </si>
  <si>
    <t>FRESH &amp; CO</t>
  </si>
  <si>
    <t>FRESH BOWL - JP MORGAN CHASE EMPLOYEE LOUNGE</t>
  </si>
  <si>
    <t>FRIEDMANS</t>
  </si>
  <si>
    <t>FRIEND OF A FARMER</t>
  </si>
  <si>
    <t>FU XING RESTAURANT &amp; BAKERY</t>
  </si>
  <si>
    <t>FUEL GRILL</t>
  </si>
  <si>
    <t>GABBY O'HARA'S</t>
  </si>
  <si>
    <t>GABRIELA'S TAQUERIA</t>
  </si>
  <si>
    <t>GABY RESTAURANT</t>
  </si>
  <si>
    <t>__________</t>
  </si>
  <si>
    <t>GALAXY</t>
  </si>
  <si>
    <t>GAMMEEOK</t>
  </si>
  <si>
    <t>GARDENIA DELI</t>
  </si>
  <si>
    <t>GOCHUJANG</t>
  </si>
  <si>
    <t>GOFISH SUSHI BOX</t>
  </si>
  <si>
    <t>GOFISH SUSHIBOX @ URBANSPACE</t>
  </si>
  <si>
    <t>GONG CHA</t>
  </si>
  <si>
    <t>GOURMET DELI</t>
  </si>
  <si>
    <t>GRAB AND GO</t>
  </si>
  <si>
    <t>GRAND SALON AND BAR</t>
  </si>
  <si>
    <t>GRANO</t>
  </si>
  <si>
    <t>GREAT NORTHERN FOOD HALL</t>
  </si>
  <si>
    <t>GREEN APPLE GOURMET</t>
  </si>
  <si>
    <t>GREEN CAFE</t>
  </si>
  <si>
    <t>EAST   58 STREET</t>
  </si>
  <si>
    <t>GREGORY'S COFFEE</t>
  </si>
  <si>
    <t>GROUND CENTRAL COFFEE COMPANY</t>
  </si>
  <si>
    <t>GUPSHUP</t>
  </si>
  <si>
    <t>GUY &amp; GALLARD</t>
  </si>
  <si>
    <t>EAST   34 STREET</t>
  </si>
  <si>
    <t>HABANERO BLUES</t>
  </si>
  <si>
    <t>646259399_</t>
  </si>
  <si>
    <t>Soups &amp; Sandwiches</t>
  </si>
  <si>
    <t>HALE &amp; HEARTY SOUPS</t>
  </si>
  <si>
    <t>HALL / ODO</t>
  </si>
  <si>
    <t>HAMPTON INN TIMES SQUARE</t>
  </si>
  <si>
    <t>WEST   41 STREET</t>
  </si>
  <si>
    <t>HANDSOME RICE</t>
  </si>
  <si>
    <t>HASWELL GREEN'S</t>
  </si>
  <si>
    <t>HILL COUNTRY CHICKEN</t>
  </si>
  <si>
    <t>HILTON GARDEN INN CHELSEA</t>
  </si>
  <si>
    <t>HILTON TIMES SQUARE</t>
  </si>
  <si>
    <t>HONG KONG NOODLE SARIKU SUSHI</t>
  </si>
  <si>
    <t>HONG KONG STATION</t>
  </si>
  <si>
    <t>HOOTERS</t>
  </si>
  <si>
    <t>HORTUS NYC</t>
  </si>
  <si>
    <t>HOTEL GIRAFFE</t>
  </si>
  <si>
    <t>HOTEL HENDRICKS ROOF-TOP</t>
  </si>
  <si>
    <t>HUNT &amp; FISH CLUB</t>
  </si>
  <si>
    <t>HURLEY'S SALOON</t>
  </si>
  <si>
    <t>HYATT HERALD SQUARE</t>
  </si>
  <si>
    <t>HYO DONG GAK</t>
  </si>
  <si>
    <t>IDEA COFFEE</t>
  </si>
  <si>
    <t>IL FIORISTA</t>
  </si>
  <si>
    <t>IL MULINO GRAMERCY</t>
  </si>
  <si>
    <t>EAST   20 STREET</t>
  </si>
  <si>
    <t>INDAY</t>
  </si>
  <si>
    <t>INDIAN ACCENT</t>
  </si>
  <si>
    <t>INDIAN PROJECT</t>
  </si>
  <si>
    <t>IPANEMA RESTAURANT</t>
  </si>
  <si>
    <t>IRVING FARM NEW YORK COFFEE</t>
  </si>
  <si>
    <t>IZUMI SUSHI</t>
  </si>
  <si>
    <t>J.WALTER THOMAS CAFE</t>
  </si>
  <si>
    <t>JACK DOYLES PUB &amp; RESTAURANT</t>
  </si>
  <si>
    <t>JACQUES TORRES ICE CREAM</t>
  </si>
  <si>
    <t>JAMBA JUICE</t>
  </si>
  <si>
    <t>JAM'S</t>
  </si>
  <si>
    <t>JAPAS NY</t>
  </si>
  <si>
    <t>EAST   38 STREET</t>
  </si>
  <si>
    <t>JAVELINA</t>
  </si>
  <si>
    <t>JEANNIE'S/HANI PACIFIC/OH MOCHI DONUTS</t>
  </si>
  <si>
    <t>JEFFERIES CAFE (5th Floor)</t>
  </si>
  <si>
    <t>MADISON AVE</t>
  </si>
  <si>
    <t>JIAN BING MAN</t>
  </si>
  <si>
    <t>Chinese/Cuban</t>
  </si>
  <si>
    <t>JICAMA</t>
  </si>
  <si>
    <t>JIMMY'S</t>
  </si>
  <si>
    <t>917_566_57</t>
  </si>
  <si>
    <t>JOE COFFEE</t>
  </si>
  <si>
    <t>JOHN SULLIVAN'S PUB</t>
  </si>
  <si>
    <t>JOHNNY UTAHS</t>
  </si>
  <si>
    <t>JOHN'S PIZZA</t>
  </si>
  <si>
    <t>JOJU</t>
  </si>
  <si>
    <t>JONGRO BBQ</t>
  </si>
  <si>
    <t>JUDGE ROY BEAN</t>
  </si>
  <si>
    <t>JUICE/FOOD/FUEL</t>
  </si>
  <si>
    <t>JUICOLOGY KITCHEN</t>
  </si>
  <si>
    <t>JUNIOR'S RESTAURANT</t>
  </si>
  <si>
    <t>JUNIPER</t>
  </si>
  <si>
    <t>JUNOON</t>
  </si>
  <si>
    <t>KAFI</t>
  </si>
  <si>
    <t>KARAOKE CITY</t>
  </si>
  <si>
    <t>KASTELI MARKET</t>
  </si>
  <si>
    <t>KAYLEE'S CREAMERY</t>
  </si>
  <si>
    <t>K-BAP</t>
  </si>
  <si>
    <t>KBBQ</t>
  </si>
  <si>
    <t>KEENS STEAKHOUSE</t>
  </si>
  <si>
    <t>KISS MY SLICE</t>
  </si>
  <si>
    <t>KOBEQUE</t>
  </si>
  <si>
    <t>KOBEYAKI</t>
  </si>
  <si>
    <t>KOKU RAMEN</t>
  </si>
  <si>
    <t>KONBINI</t>
  </si>
  <si>
    <t>KONDITORI</t>
  </si>
  <si>
    <t>KRUSH</t>
  </si>
  <si>
    <t>KURO-OBI</t>
  </si>
  <si>
    <t>KYMA</t>
  </si>
  <si>
    <t>LA CHULA TACO &amp; LATINERIA</t>
  </si>
  <si>
    <t>LA ESQUINA</t>
  </si>
  <si>
    <t>LA GOURMET</t>
  </si>
  <si>
    <t>Californian</t>
  </si>
  <si>
    <t>LAHORI KABAB</t>
  </si>
  <si>
    <t>LAN SHENG RESTAURANT</t>
  </si>
  <si>
    <t>LATIN AMERICAN RESTAURANT</t>
  </si>
  <si>
    <t>LAURENTINO'S PASTICCERIA &amp; CAFFE</t>
  </si>
  <si>
    <t>LAUT</t>
  </si>
  <si>
    <t>LAZARD FRERES</t>
  </si>
  <si>
    <t>LE BON CAFE</t>
  </si>
  <si>
    <t>PLAZA PENN STATION</t>
  </si>
  <si>
    <t>PARK AVE S</t>
  </si>
  <si>
    <t>LE COQ RICO</t>
  </si>
  <si>
    <t>LE MARAIS</t>
  </si>
  <si>
    <t>LE RELAIS DE VENISE</t>
  </si>
  <si>
    <t>LE REVE</t>
  </si>
  <si>
    <t>LEGASEA /  BAR MOXY</t>
  </si>
  <si>
    <t>LEONELLI TABERNA</t>
  </si>
  <si>
    <t>LIBERTY BAGEL MIDTOWN</t>
  </si>
  <si>
    <t>LILLIE'S</t>
  </si>
  <si>
    <t>LILLIE'S RESTAURANT</t>
  </si>
  <si>
    <t>LINKLATERS</t>
  </si>
  <si>
    <t>LITTLE TONG NOODLE SHOP</t>
  </si>
  <si>
    <t>LOL STAND UP COMEDY</t>
  </si>
  <si>
    <t>LOTTE NEW YORK PALACE -POMME PALAIS</t>
  </si>
  <si>
    <t>LROOM CAFE</t>
  </si>
  <si>
    <t>LUCKY DELI</t>
  </si>
  <si>
    <t>LUCY'S CANTINA ROYALE</t>
  </si>
  <si>
    <t>LULU COFFEE CO</t>
  </si>
  <si>
    <t>LUNA</t>
  </si>
  <si>
    <t>Macao Imperial Tea USA</t>
  </si>
  <si>
    <t>MACARON CAFE</t>
  </si>
  <si>
    <t>EAST   59 STREET</t>
  </si>
  <si>
    <t>MACCHIATO ESPRESSO BAR</t>
  </si>
  <si>
    <t>FIFTH AVENUE</t>
  </si>
  <si>
    <t>MAD DOG &amp; BEANS MEXICAN CANTINA</t>
  </si>
  <si>
    <t>MADANGSUI</t>
  </si>
  <si>
    <t>MADISON &amp; VINE</t>
  </si>
  <si>
    <t>MADMAN ESPRESSO</t>
  </si>
  <si>
    <t>MAGNOLIA BAKERY</t>
  </si>
  <si>
    <t>MAIN NOODLE HOUSE</t>
  </si>
  <si>
    <t>MAISON KAYSER</t>
  </si>
  <si>
    <t>MANGIA</t>
  </si>
  <si>
    <t>Manhattan Halal Restaurant</t>
  </si>
  <si>
    <t>MANI IN PASTA</t>
  </si>
  <si>
    <t>MANTING RESTAURANT</t>
  </si>
  <si>
    <t>MARINARA</t>
  </si>
  <si>
    <t>MARKET CRATES</t>
  </si>
  <si>
    <t>MARRIOTT MARQUIS - Main Kitchen</t>
  </si>
  <si>
    <t>MARU</t>
  </si>
  <si>
    <t>MASON JAR</t>
  </si>
  <si>
    <t>MATTO ESPRESSO</t>
  </si>
  <si>
    <t>MAZETE</t>
  </si>
  <si>
    <t>MCDONALDS RESTAURANT</t>
  </si>
  <si>
    <t>MCHALE'S BAR &amp; GRILL</t>
  </si>
  <si>
    <t>MENDY'S</t>
  </si>
  <si>
    <t>MENKUI TEI</t>
  </si>
  <si>
    <t>MERCY MANHATTAN CAFE</t>
  </si>
  <si>
    <t>MIAS BAKERY TIMES SQUARE</t>
  </si>
  <si>
    <t>MICHAEL'S</t>
  </si>
  <si>
    <t>MIDTOWN SOUTH OWNER</t>
  </si>
  <si>
    <t>MIKE'S BISTRO</t>
  </si>
  <si>
    <t>MILANO PIZZA RESTAURANT</t>
  </si>
  <si>
    <t>MILK BAR</t>
  </si>
  <si>
    <t>MILOS CAFE</t>
  </si>
  <si>
    <t>MINSKOFF THEATRE</t>
  </si>
  <si>
    <t>MISS KOREA</t>
  </si>
  <si>
    <t>MJ SMITH FOOD &amp; SPIRITS</t>
  </si>
  <si>
    <t>MOGE TEE</t>
  </si>
  <si>
    <t>MOLLY WEE PUB</t>
  </si>
  <si>
    <t>MOLYVOS</t>
  </si>
  <si>
    <t>MORRELL WINE BAR &amp; CAFE</t>
  </si>
  <si>
    <t>MR BROADWAY KOSHER RESTAURANT</t>
  </si>
  <si>
    <t>MUGHLAI INDIAN CUSINE</t>
  </si>
  <si>
    <t>MULBERRY AND VINE</t>
  </si>
  <si>
    <t>MURALS ON 54/RANDOLPH'S</t>
  </si>
  <si>
    <t>MUSES 35 BAR &amp; KARAOKE</t>
  </si>
  <si>
    <t>MUSIC BOX THEATER</t>
  </si>
  <si>
    <t>NANA THAI STREET</t>
  </si>
  <si>
    <t>EAST   21 STREET</t>
  </si>
  <si>
    <t>212_420_75</t>
  </si>
  <si>
    <t>Nansense</t>
  </si>
  <si>
    <t>NATSUMI</t>
  </si>
  <si>
    <t>NATUREWORKS</t>
  </si>
  <si>
    <t>NATUREWORKS RESTAURANT</t>
  </si>
  <si>
    <t>NATUROPATHICA CHELSEA</t>
  </si>
  <si>
    <t>NBC CAFETERIA (11th FLR)</t>
  </si>
  <si>
    <t>ROCKEFELLER CENTER</t>
  </si>
  <si>
    <t>NEO CAFE</t>
  </si>
  <si>
    <t>NEW TACO EXPRESS</t>
  </si>
  <si>
    <t>NEW TOPAZ</t>
  </si>
  <si>
    <t>NEW YORK HILTON / BANQUET KITCHEN</t>
  </si>
  <si>
    <t>NEW YORK HILTON MIDTOWN</t>
  </si>
  <si>
    <t>NEW YORK KIMCHI</t>
  </si>
  <si>
    <t>NEW YORK SWEETS</t>
  </si>
  <si>
    <t>NEW YORK TIMES CAFE</t>
  </si>
  <si>
    <t>NEW YORK YACHT CLUB</t>
  </si>
  <si>
    <t>NFL-HUDDLE CAFE</t>
  </si>
  <si>
    <t>NINOS 46</t>
  </si>
  <si>
    <t>NIOS RESTAURANT</t>
  </si>
  <si>
    <t>NIPPORI JAPANESE RESTAURANT</t>
  </si>
  <si>
    <t>NOBU FIFTY SEVEN</t>
  </si>
  <si>
    <t>NORDSTROM BISTRO VERDE</t>
  </si>
  <si>
    <t>NORDSTROM BROADWAY BAR</t>
  </si>
  <si>
    <t>NORDSTROM SHOE BAR</t>
  </si>
  <si>
    <t>NORDSTROM WOLF</t>
  </si>
  <si>
    <t>NORIKOH</t>
  </si>
  <si>
    <t>NOSH! - COURTYARD BY MARRIOTT</t>
  </si>
  <si>
    <t>NUM PANG SANDWICH SHOP</t>
  </si>
  <si>
    <t>NY EDITION HOTEL</t>
  </si>
  <si>
    <t>NYAC MAIN DINING ROOM</t>
  </si>
  <si>
    <t>OBICA MOZZARELLA BAR</t>
  </si>
  <si>
    <t>OCEANA</t>
  </si>
  <si>
    <t>OCEANA POKE</t>
  </si>
  <si>
    <t>OCEANS</t>
  </si>
  <si>
    <t>OLE &amp; STEEN</t>
  </si>
  <si>
    <t>EAST   48 STREET</t>
  </si>
  <si>
    <t>OLIVE TREE</t>
  </si>
  <si>
    <t>OLMA CAVIAR BOUTIQUE &amp; BAR ( @ THE PLAZA FOOD HALL)</t>
  </si>
  <si>
    <t>OPTIMISTIC CAFE</t>
  </si>
  <si>
    <t>O'REILLY'S PUB</t>
  </si>
  <si>
    <t>ORTZI RESTAURANT AND BAR LOCATED INSIDE LOUMA HOTEL</t>
  </si>
  <si>
    <t>Basque</t>
  </si>
  <si>
    <t>OSAMIL</t>
  </si>
  <si>
    <t>OSCAR WILDE'S</t>
  </si>
  <si>
    <t>OSTERIA DELBIANCO</t>
  </si>
  <si>
    <t>EAST   49 STREET</t>
  </si>
  <si>
    <t>OUR VODKA</t>
  </si>
  <si>
    <t>OUTBACK STEAKHOUSE</t>
  </si>
  <si>
    <t>PALETTE</t>
  </si>
  <si>
    <t>PANDA EXPRESS</t>
  </si>
  <si>
    <t>PANERA BREAD</t>
  </si>
  <si>
    <t>PAPA POULE</t>
  </si>
  <si>
    <t>PAPILLON BISTRO &amp; BAR</t>
  </si>
  <si>
    <t>PARAMOUNT BAR &amp; GRILL</t>
  </si>
  <si>
    <t>PARIS BAGUETTE</t>
  </si>
  <si>
    <t>PARK HYATT NEW YORK</t>
  </si>
  <si>
    <t>PARK ITALIAN GOURMET</t>
  </si>
  <si>
    <t>PARKER NEW YORK HOTEL</t>
  </si>
  <si>
    <t>PASTA EATER</t>
  </si>
  <si>
    <t>PASTA LOVERS TRATTORIA</t>
  </si>
  <si>
    <t>PATENT COFFEE</t>
  </si>
  <si>
    <t>PATRICK'S</t>
  </si>
  <si>
    <t>PATZERIA'S PERFECT PIZZA</t>
  </si>
  <si>
    <t>PAX</t>
  </si>
  <si>
    <t>PAZZA NOTTE</t>
  </si>
  <si>
    <t>PEPPER LUNCH</t>
  </si>
  <si>
    <t>PERSHING SQUARE CAFE</t>
  </si>
  <si>
    <t>PHD TERRACE</t>
  </si>
  <si>
    <t>PICCOLO CAFE</t>
  </si>
  <si>
    <t>PIERRE LOTI CAFE WINE BAR</t>
  </si>
  <si>
    <t>PIONEERS BAR &amp; LOUNGE</t>
  </si>
  <si>
    <t>PIPPALI</t>
  </si>
  <si>
    <t>PITA YEERO</t>
  </si>
  <si>
    <t>PIZZA PARADISE</t>
  </si>
  <si>
    <t>PIZZA ROLLIO</t>
  </si>
  <si>
    <t>PIZZARTE</t>
  </si>
  <si>
    <t>PJ CARNEY'S</t>
  </si>
  <si>
    <t>PJ MORANS</t>
  </si>
  <si>
    <t>PLANT JUNKIE</t>
  </si>
  <si>
    <t>Platinum Dolls Gentlemen's Club &amp; Spots Bar</t>
  </si>
  <si>
    <t>PLAYA BOWLS GC</t>
  </si>
  <si>
    <t>PLAYWRIGHT CELTIC PUB</t>
  </si>
  <si>
    <t>PLAYWRIGHT TAVERN</t>
  </si>
  <si>
    <t>POKE BAR</t>
  </si>
  <si>
    <t>POKEWORKS</t>
  </si>
  <si>
    <t>POTBELLY SANDWICH SHOP</t>
  </si>
  <si>
    <t>PRESSED JUICERY</t>
  </si>
  <si>
    <t>PREVITI PIZZA</t>
  </si>
  <si>
    <t>PRINCI</t>
  </si>
  <si>
    <t>PRINTERS ALLEY</t>
  </si>
  <si>
    <t>PUNCH / WINED UP</t>
  </si>
  <si>
    <t>Radio City Pizza</t>
  </si>
  <si>
    <t>RAIJIN RAMEN NOODLE HOUSE</t>
  </si>
  <si>
    <t>RAINBOW ROOM</t>
  </si>
  <si>
    <t>RAVAGH PERSIAN GRILL</t>
  </si>
  <si>
    <t>Iranian</t>
  </si>
  <si>
    <t>RED LOBSTER</t>
  </si>
  <si>
    <t>TIMES SQUARE</t>
  </si>
  <si>
    <t>REICHENBACH HALL</t>
  </si>
  <si>
    <t>German</t>
  </si>
  <si>
    <t>RELIABLE FOOD</t>
  </si>
  <si>
    <t>RENAISSANCE HOTEL</t>
  </si>
  <si>
    <t>RESTAURANT ASSOCIATES, INC</t>
  </si>
  <si>
    <t>REUTERS CAFETERIA</t>
  </si>
  <si>
    <t>TIMES SQ FL 16TH</t>
  </si>
  <si>
    <t>RIBALTA MO'</t>
  </si>
  <si>
    <t>RICHARD ROGERS THEATRE</t>
  </si>
  <si>
    <t>RIDGEWAY DINER</t>
  </si>
  <si>
    <t>RITENOW</t>
  </si>
  <si>
    <t>ROBERTA'S PIZZA</t>
  </si>
  <si>
    <t>ROCCO'S STEAKHOUSE</t>
  </si>
  <si>
    <t>ROCK CW</t>
  </si>
  <si>
    <t>ROGER WILLIAMS HOTEL</t>
  </si>
  <si>
    <t>ROOM SERVICE KITCHEN</t>
  </si>
  <si>
    <t>ROSE BAKERY</t>
  </si>
  <si>
    <t>ROXY DINER</t>
  </si>
  <si>
    <t>ROYAL 35 STEAK HOUSE</t>
  </si>
  <si>
    <t>EAST   35 STREET</t>
  </si>
  <si>
    <t>RUBY TUESDAY</t>
  </si>
  <si>
    <t>RUSSIAN SAMOVAR</t>
  </si>
  <si>
    <t>RUSSIAN VODKA ROOM</t>
  </si>
  <si>
    <t>SAAR INDIAN BISTRO</t>
  </si>
  <si>
    <t>SABI SUSHI</t>
  </si>
  <si>
    <t>SAHIB</t>
  </si>
  <si>
    <t>Sakura of Japan Teriyaki</t>
  </si>
  <si>
    <t>SAPPHIRE GENTLEMANS CLUB TIMES SQUARE</t>
  </si>
  <si>
    <t>SEAMORE'S MARKET BAR @ URBANSPACE</t>
  </si>
  <si>
    <t>SERAFINA BROADWAY</t>
  </si>
  <si>
    <t>SHABU GARDEN</t>
  </si>
  <si>
    <t>SHERATON NEW YORK HOTEL &amp; TOWERS</t>
  </si>
  <si>
    <t>SHOREHAM HOTEL</t>
  </si>
  <si>
    <t>SID GOLD'S REQUEST ROOM</t>
  </si>
  <si>
    <t>SIMIT SARAYI</t>
  </si>
  <si>
    <t>SLATE</t>
  </si>
  <si>
    <t>SLATTERY'S MIDTOWN PUB</t>
  </si>
  <si>
    <t>EAST   36 STREET</t>
  </si>
  <si>
    <t>Smoothie/Juice Bar</t>
  </si>
  <si>
    <t>SOJU HAUS</t>
  </si>
  <si>
    <t>SOPHIE'S CUBAN CUISINE</t>
  </si>
  <si>
    <t>SOUS VIDE KITCHEN: A VIRTUAL FOOD HALL</t>
  </si>
  <si>
    <t>SPACE KARAOKE</t>
  </si>
  <si>
    <t>SPICE SYMPHONY</t>
  </si>
  <si>
    <t>SPIN</t>
  </si>
  <si>
    <t>SPIN NEW YORK</t>
  </si>
  <si>
    <t>SPRING HILL HOTEL</t>
  </si>
  <si>
    <t>SPYGLASS</t>
  </si>
  <si>
    <t>SQUARE CHICKEN &amp; PIZZA</t>
  </si>
  <si>
    <t>ST REGIS NEW YORK - 20TH FLOOR ROOF BALLROOM</t>
  </si>
  <si>
    <t>ST. CLOUD/CHARLIE PALMER AT THE KNICK</t>
  </si>
  <si>
    <t>STARBUCKS COFFEE # 26528</t>
  </si>
  <si>
    <t>STARBUCKS COFFEE # 7851</t>
  </si>
  <si>
    <t>STARBUCKS COFFEE #49550</t>
  </si>
  <si>
    <t>STARBUCKS COFFEE #60721</t>
  </si>
  <si>
    <t>STAR'S CAFE (WESTIN HOTEL)</t>
  </si>
  <si>
    <t>STELLA 34</t>
  </si>
  <si>
    <t>STICKY'S FINGER JOINT</t>
  </si>
  <si>
    <t>SUNRISE MART</t>
  </si>
  <si>
    <t>SUNSWEET FRESH MARKET</t>
  </si>
  <si>
    <t>SUPOKE BAR</t>
  </si>
  <si>
    <t>Sushi Ann</t>
  </si>
  <si>
    <t>EAST   51 STREET</t>
  </si>
  <si>
    <t>SUSHI FUSSION</t>
  </si>
  <si>
    <t>SUSHIBYBOU</t>
  </si>
  <si>
    <t>SUZUKI</t>
  </si>
  <si>
    <t>SWEETCATCH POKE</t>
  </si>
  <si>
    <t>SWEETGREEN 32ND AND PARK</t>
  </si>
  <si>
    <t>SWEETGREEN 55TH AND PARK</t>
  </si>
  <si>
    <t>SWEETGREEN ROCKFELLER</t>
  </si>
  <si>
    <t>TABLETIME</t>
  </si>
  <si>
    <t>TACO BELL CANTINA</t>
  </si>
  <si>
    <t>TACO BELL CANTINA #036012</t>
  </si>
  <si>
    <t>332_213_00</t>
  </si>
  <si>
    <t>TACO BELL/PIZZA HUT EXPRESS</t>
  </si>
  <si>
    <t>TAGINE</t>
  </si>
  <si>
    <t>TAIM</t>
  </si>
  <si>
    <t>TAKE 31</t>
  </si>
  <si>
    <t>TAKUMI TACO</t>
  </si>
  <si>
    <t>TAO RESTAURANT</t>
  </si>
  <si>
    <t>TAP ROOM/GRAB &amp; GO</t>
  </si>
  <si>
    <t>TAPPO</t>
  </si>
  <si>
    <t>TARTINERY</t>
  </si>
  <si>
    <t>TED'S MONTANA GRILL</t>
  </si>
  <si>
    <t>THAI VILLA</t>
  </si>
  <si>
    <t>EAST   19 STREET</t>
  </si>
  <si>
    <t>THE ASSEMBLAGE</t>
  </si>
  <si>
    <t>EAST   25 STREET</t>
  </si>
  <si>
    <t>THE BEST SICHUAN</t>
  </si>
  <si>
    <t>THE BISTRO AT THE COURTYARD &amp; RESIDENCE INN BY MARRIOTT</t>
  </si>
  <si>
    <t>THE BREAD FACTORY CAFE</t>
  </si>
  <si>
    <t>THE BRESLIN</t>
  </si>
  <si>
    <t>THE CAFE AT FOTOGRAFISKA</t>
  </si>
  <si>
    <t>THE CAMPBELL</t>
  </si>
  <si>
    <t>THE CAPITAL GRILLE</t>
  </si>
  <si>
    <t>The Celtic Rail NYC</t>
  </si>
  <si>
    <t>THE CENTURY ASSOCIATION</t>
  </si>
  <si>
    <t>THE CHURCHILL TAVERN</t>
  </si>
  <si>
    <t>THE CINNAMON SNAIL</t>
  </si>
  <si>
    <t>THE CLUB</t>
  </si>
  <si>
    <t>THE HOTEL @ TIMES SQUARE</t>
  </si>
  <si>
    <t>THE HUB</t>
  </si>
  <si>
    <t>THE INDEPENDENT</t>
  </si>
  <si>
    <t>THE KATI ROLL COMPANY</t>
  </si>
  <si>
    <t>THE KINGSIDE</t>
  </si>
  <si>
    <t>THE LANGHAM</t>
  </si>
  <si>
    <t>THE LITTLE BEET / MELT SHOP</t>
  </si>
  <si>
    <t>THE LITTLE BEET TABLE</t>
  </si>
  <si>
    <t>The Marilyn</t>
  </si>
  <si>
    <t>THE PENINSULA NEW YORK/ CLEMENT/ THE GOTHAM LOUNGE/ SALON DE NING</t>
  </si>
  <si>
    <t>THE POLO BAR</t>
  </si>
  <si>
    <t>THE POOL| THE GRILL</t>
  </si>
  <si>
    <t>THE RIBBON</t>
  </si>
  <si>
    <t>THE RICKEY COCKTAIL LOUNGE</t>
  </si>
  <si>
    <t>THE RUM HOUSE</t>
  </si>
  <si>
    <t>THE SPOT CAFE/KOFOO</t>
  </si>
  <si>
    <t>THE STAND</t>
  </si>
  <si>
    <t>THE STRAND BISTRO</t>
  </si>
  <si>
    <t>THE TIMES EATERY</t>
  </si>
  <si>
    <t>THE UNIVERSITY CLUB</t>
  </si>
  <si>
    <t>THE WATERING HOLE</t>
  </si>
  <si>
    <t>THE WELL</t>
  </si>
  <si>
    <t>EAST   15 STREET</t>
  </si>
  <si>
    <t>THE WILSON</t>
  </si>
  <si>
    <t>THE YALE CLUB</t>
  </si>
  <si>
    <t>TINA'S CUBAN CUISINE</t>
  </si>
  <si>
    <t>TINA'S RESTAURANT</t>
  </si>
  <si>
    <t>TIR NA NOG</t>
  </si>
  <si>
    <t>TISSERIE</t>
  </si>
  <si>
    <t>TOASTIES</t>
  </si>
  <si>
    <t>TOLOACHE MEXICAN BISTRO</t>
  </si>
  <si>
    <t>TOMIZ</t>
  </si>
  <si>
    <t>TONCHIN NEW YORK</t>
  </si>
  <si>
    <t>TONIC TIMES SQUARE</t>
  </si>
  <si>
    <t>TRATTORIA TRE COLORI</t>
  </si>
  <si>
    <t>TRI TIP GRILL</t>
  </si>
  <si>
    <t>TRUMP BAR</t>
  </si>
  <si>
    <t>TRUMP CAFE &amp; GRILL</t>
  </si>
  <si>
    <t>TSQ BRASSERIE</t>
  </si>
  <si>
    <t>TSURUTONTAN UDON NOODLE BRASSERIE</t>
  </si>
  <si>
    <t>TURNMILL BAR</t>
  </si>
  <si>
    <t>TURNTABLE CHICKEN &amp; ROCK</t>
  </si>
  <si>
    <t>TURNTABLE CHICKEN JAZZ</t>
  </si>
  <si>
    <t>TWO TABLESPOONS</t>
  </si>
  <si>
    <t>UBS</t>
  </si>
  <si>
    <t>UNCLE PAULS PIZZA NY</t>
  </si>
  <si>
    <t>UNDER THE VOLCANO</t>
  </si>
  <si>
    <t>UPLAND</t>
  </si>
  <si>
    <t>UTSAV FESTIVE INDIA RESTAURANT</t>
  </si>
  <si>
    <t>VANGUARD WINE BAR</t>
  </si>
  <si>
    <t>VEGGIE GRILL FLT</t>
  </si>
  <si>
    <t>VIA ITALIA RISTORANTE</t>
  </si>
  <si>
    <t>VICTORIA'S SECRET / STARBUCKS</t>
  </si>
  <si>
    <t>VIEW LOUNGE</t>
  </si>
  <si>
    <t>VITAE</t>
  </si>
  <si>
    <t>EAST   46 STREET</t>
  </si>
  <si>
    <t>LEXINGTON AVE</t>
  </si>
  <si>
    <t>Vivid Cabaret</t>
  </si>
  <si>
    <t>VLIFE</t>
  </si>
  <si>
    <t>VOYA CAFETERIA</t>
  </si>
  <si>
    <t>WA BAR</t>
  </si>
  <si>
    <t>WAGAMAMA</t>
  </si>
  <si>
    <t>WASABI SUSHI &amp; BENTO</t>
  </si>
  <si>
    <t>PENN PLZ CONCOURSE LEVEL</t>
  </si>
  <si>
    <t>WASABI SUSHI BENTO</t>
  </si>
  <si>
    <t>WASABI SUSHI BENTO 6TH AVE</t>
  </si>
  <si>
    <t>WHITMANS</t>
  </si>
  <si>
    <t>WILLIAM GREENBERG DESSERT</t>
  </si>
  <si>
    <t>WINSTON AND STRAWN LLP</t>
  </si>
  <si>
    <t>PARK AVE</t>
  </si>
  <si>
    <t>WOK CHI</t>
  </si>
  <si>
    <t>WOK TO WALK</t>
  </si>
  <si>
    <t>WOK TO WALK, BLACK BURGER, POKE BOWL, &amp; SAKURA OF JAPAN</t>
  </si>
  <si>
    <t>WOLFETONE'S IRISH PUB &amp; KITCHEN</t>
  </si>
  <si>
    <t>EAST   29 STREET</t>
  </si>
  <si>
    <t>WOMENS NATL. REPUBLICAN CLUB</t>
  </si>
  <si>
    <t>WOODPECKER BY DAVID BURKE</t>
  </si>
  <si>
    <t>WU LIANG YE</t>
  </si>
  <si>
    <t>YAKITORI TOTTO</t>
  </si>
  <si>
    <t>YAMA RAMEN</t>
  </si>
  <si>
    <t>ZARO'S BREAD BASKET</t>
  </si>
  <si>
    <t>ZARO'S FAMILY BAKERY</t>
  </si>
  <si>
    <t>ZEROSPACE</t>
  </si>
  <si>
    <t>ZEST SZECHUAN</t>
  </si>
  <si>
    <t>ZIBETTO ESPRESSO BAR</t>
  </si>
  <si>
    <t>ZONI CAFE</t>
  </si>
  <si>
    <t>561 DELI AND GROCERY</t>
  </si>
  <si>
    <t>8SIA</t>
  </si>
  <si>
    <t>99 CENT TASTY PIZZA</t>
  </si>
  <si>
    <t>EAST   43 STREET</t>
  </si>
  <si>
    <t>A PLUS THAI PLACE</t>
  </si>
  <si>
    <t>A.W.O.L. BAR &amp; GRILL</t>
  </si>
  <si>
    <t>ABBEY TAVERN</t>
  </si>
  <si>
    <t>ADYAR ANANDA BHAVAN</t>
  </si>
  <si>
    <t>AGAVE</t>
  </si>
  <si>
    <t>AL HORNO LEAN MEXICAN</t>
  </si>
  <si>
    <t>AL PASTOR</t>
  </si>
  <si>
    <t>ALBION</t>
  </si>
  <si>
    <t>ALI BABA'S TERRACE</t>
  </si>
  <si>
    <t>ALLORA</t>
  </si>
  <si>
    <t>AMATA</t>
  </si>
  <si>
    <t>AMAZE</t>
  </si>
  <si>
    <t>AMAZE FUSION &amp; LOUNGE</t>
  </si>
  <si>
    <t>AMMA</t>
  </si>
  <si>
    <t>ANGELETTO</t>
  </si>
  <si>
    <t>ANGELO BELLINI</t>
  </si>
  <si>
    <t>EAST   53 STREET</t>
  </si>
  <si>
    <t>ARCHDIOCESES OF NY</t>
  </si>
  <si>
    <t>ARGO TEA</t>
  </si>
  <si>
    <t>ARTISERIE</t>
  </si>
  <si>
    <t>ASIA EXPRESS</t>
  </si>
  <si>
    <t>ATTO</t>
  </si>
  <si>
    <t>AVRA ESTIATORIO</t>
  </si>
  <si>
    <t>BAGEL BOSS</t>
  </si>
  <si>
    <t>BAGEL CAFE</t>
  </si>
  <si>
    <t>BAGEL EXPRESS</t>
  </si>
  <si>
    <t>BAO BAO CAFE</t>
  </si>
  <si>
    <t>BAR MISHIMA</t>
  </si>
  <si>
    <t>BARFLY</t>
  </si>
  <si>
    <t>BAY MARKET CAFE</t>
  </si>
  <si>
    <t>BENTO SUSHI &amp; NOODLES</t>
  </si>
  <si>
    <t>BOILICIOUS TO GO</t>
  </si>
  <si>
    <t>BOW RAMEN</t>
  </si>
  <si>
    <t>BRAVEST</t>
  </si>
  <si>
    <t>BROTHER JIMMY'S BBQ</t>
  </si>
  <si>
    <t>BUKHARA GRILL</t>
  </si>
  <si>
    <t>BURP BOWL CAFE</t>
  </si>
  <si>
    <t>BUTTER BEANS (UNICEF)</t>
  </si>
  <si>
    <t>BUTTERCUP BAKESHOP</t>
  </si>
  <si>
    <t>CAFE LA CERRA</t>
  </si>
  <si>
    <t>EAST   50 STREET</t>
  </si>
  <si>
    <t>CHAMPION COFFEE</t>
  </si>
  <si>
    <t>CHELSEA BAGEL</t>
  </si>
  <si>
    <t>CHOTE NAWAB</t>
  </si>
  <si>
    <t>CITY CATERING</t>
  </si>
  <si>
    <t>CITY EATS</t>
  </si>
  <si>
    <t>Clean Market</t>
  </si>
  <si>
    <t>CLINTON HALL</t>
  </si>
  <si>
    <t>CLUB A STEAKHOUSE</t>
  </si>
  <si>
    <t>CLUB BONAFIDE</t>
  </si>
  <si>
    <t>COMPLETE BODY &amp; SPA</t>
  </si>
  <si>
    <t>EAST   57 STREET</t>
  </si>
  <si>
    <t>COOKUNITY</t>
  </si>
  <si>
    <t>CORK &amp; KALE (EVEN HOTEL NEW YORK-MIDTOWN EAST)</t>
  </si>
  <si>
    <t>COUSINS MAINE LOBSTER</t>
  </si>
  <si>
    <t>CRIMSON &amp; RYE</t>
  </si>
  <si>
    <t>CROCODILE LOUNGE</t>
  </si>
  <si>
    <t>CURRY EXPRESS</t>
  </si>
  <si>
    <t>CURRY IN A HURRY</t>
  </si>
  <si>
    <t>DAN AND JOHN'S WINGS</t>
  </si>
  <si>
    <t>DANIEL'S BAGEL</t>
  </si>
  <si>
    <t>THIRD AVENUE</t>
  </si>
  <si>
    <t>DEGREZIA</t>
  </si>
  <si>
    <t>DELICO</t>
  </si>
  <si>
    <t>DELMONICO GOURMET</t>
  </si>
  <si>
    <t>DUKE'S</t>
  </si>
  <si>
    <t>DUNKIN DONUTS</t>
  </si>
  <si>
    <t>EDEN WOK</t>
  </si>
  <si>
    <t>EMOJO BURGER</t>
  </si>
  <si>
    <t>EMPIRE STEAK HOUSE</t>
  </si>
  <si>
    <t>EONS GREEK FOOD FOR LIFE</t>
  </si>
  <si>
    <t>ETHOS GALLERY</t>
  </si>
  <si>
    <t>EVERYDAY GOURMET DELI</t>
  </si>
  <si>
    <t>EVOLVE</t>
  </si>
  <si>
    <t>FAILTE</t>
  </si>
  <si>
    <t>FARMER'S FRIDGE - TIAA INVESTMENT MANAGEMENT</t>
  </si>
  <si>
    <t>FELIDIA RESTAURANT</t>
  </si>
  <si>
    <t>FIRST AVE COZY CAFE</t>
  </si>
  <si>
    <t>FOLLIA</t>
  </si>
  <si>
    <t>FRESH GINGER</t>
  </si>
  <si>
    <t>FUEL GRILL &amp; JUICE BAR</t>
  </si>
  <si>
    <t>FUSHA FUSION</t>
  </si>
  <si>
    <t>FYAH BUN CREATIVE</t>
  </si>
  <si>
    <t>GLAZE</t>
  </si>
  <si>
    <t>GOURMET 45</t>
  </si>
  <si>
    <t>GRAMERCY  ALE HOUSE</t>
  </si>
  <si>
    <t>GRILL 21</t>
  </si>
  <si>
    <t>GU</t>
  </si>
  <si>
    <t>GYU-KAKU</t>
  </si>
  <si>
    <t>HAANDI</t>
  </si>
  <si>
    <t>HAWKERS</t>
  </si>
  <si>
    <t>HEARTBEAT</t>
  </si>
  <si>
    <t>HEY CHONG QING NOODLE</t>
  </si>
  <si>
    <t>HILL AND BAY</t>
  </si>
  <si>
    <t>HILLSTONE</t>
  </si>
  <si>
    <t>HIROSHI JAPANESE RESTAURANT</t>
  </si>
  <si>
    <t>HOKEY POKE-CHICK SHOP</t>
  </si>
  <si>
    <t>HOP WON EXPRESS</t>
  </si>
  <si>
    <t>HOTEL CHOCOLAT</t>
  </si>
  <si>
    <t>HOUSE OF LASAGNA</t>
  </si>
  <si>
    <t>INSOMNIA COOKIES</t>
  </si>
  <si>
    <t>ITAVOLO</t>
  </si>
  <si>
    <t>JAIYA THAI ORIENTAL RESTAURANT</t>
  </si>
  <si>
    <t>JEF CHINESE</t>
  </si>
  <si>
    <t>JIMMY'S HOUSE/IF CHA</t>
  </si>
  <si>
    <t>JOE AND THE JUICE</t>
  </si>
  <si>
    <t>JOE JR RESTAURANT</t>
  </si>
  <si>
    <t>JOY CURRY &amp; TANDOOR</t>
  </si>
  <si>
    <t>JUAN VALDEZ CAFE</t>
  </si>
  <si>
    <t>JUICE HEALTHY FOOD AND DRINKS</t>
  </si>
  <si>
    <t>JUICE THERAPY</t>
  </si>
  <si>
    <t>JUKAI</t>
  </si>
  <si>
    <t>KAILASH PARBAT</t>
  </si>
  <si>
    <t>KAORU RESTAURANT</t>
  </si>
  <si>
    <t>KARIZMA LOUNGE</t>
  </si>
  <si>
    <t>KATI THAI CUISINE</t>
  </si>
  <si>
    <t>KEATS RESTAURANT</t>
  </si>
  <si>
    <t>KETCHUP</t>
  </si>
  <si>
    <t>KISS MY SLICE PIZZA</t>
  </si>
  <si>
    <t>KUNG FU LITTLE STEAMED BUNS RAMEN</t>
  </si>
  <si>
    <t>LA BROCHETTE STEAKHOUSE.</t>
  </si>
  <si>
    <t>LA POSADA MEXICAN FOOD</t>
  </si>
  <si>
    <t>LA VILLETTA</t>
  </si>
  <si>
    <t>LAMARCA PASTA RESTAURANT</t>
  </si>
  <si>
    <t>EAST   22 STREET</t>
  </si>
  <si>
    <t>LAN LARB</t>
  </si>
  <si>
    <t>LAND OF PLENTY</t>
  </si>
  <si>
    <t>L'ANGELETTO RESTAURANT</t>
  </si>
  <si>
    <t>LANTERN THAI</t>
  </si>
  <si>
    <t>LENA'S ITALIAN KITCHEN</t>
  </si>
  <si>
    <t>LEXLER DELI</t>
  </si>
  <si>
    <t>LIPS RESTAURANT</t>
  </si>
  <si>
    <t>LITTLE ALLEY</t>
  </si>
  <si>
    <t>LITTLE BASIL THAI RESTAURANT</t>
  </si>
  <si>
    <t>LUCKY CAT</t>
  </si>
  <si>
    <t>LUCKY CHICKEN</t>
  </si>
  <si>
    <t>MADISON RESTAURANT</t>
  </si>
  <si>
    <t>MARCHE MADISON</t>
  </si>
  <si>
    <t>MARINARA  PIZZA</t>
  </si>
  <si>
    <t>MARSHALL STREET-ATOMIC WINGS</t>
  </si>
  <si>
    <t>MARTY'S V BURGER</t>
  </si>
  <si>
    <t>MATSUNOYA</t>
  </si>
  <si>
    <t>MCCANN WORLDGROUP / FOODA</t>
  </si>
  <si>
    <t>MCFADDEN'S</t>
  </si>
  <si>
    <t>MEXICO LINDO RESTAURANT</t>
  </si>
  <si>
    <t>MIDDLE BRANCH</t>
  </si>
  <si>
    <t>MIFUNE NEW YORK</t>
  </si>
  <si>
    <t>MIGHTY BOWL</t>
  </si>
  <si>
    <t>MIKES PIZZA</t>
  </si>
  <si>
    <t>MONA KITCHEN &amp; MARKET</t>
  </si>
  <si>
    <t>MOONSTRUCK (IN BELLEVUE)</t>
  </si>
  <si>
    <t>MOONSTRUCK EAST</t>
  </si>
  <si>
    <t>MORNINGSTAR RESTAURANT</t>
  </si>
  <si>
    <t>MORSO</t>
  </si>
  <si>
    <t>MR. CHOW RESTAURANT</t>
  </si>
  <si>
    <t>MUGHLAI INDIAN CUISINE</t>
  </si>
  <si>
    <t>MY FRIEND DUKE</t>
  </si>
  <si>
    <t>NEARY'S PUB</t>
  </si>
  <si>
    <t>NEW NOODLE 28</t>
  </si>
  <si>
    <t>NISHIDA SHO-TEN</t>
  </si>
  <si>
    <t>NOMADO 33</t>
  </si>
  <si>
    <t>NORMA</t>
  </si>
  <si>
    <t>NYC HANDCRAFTED</t>
  </si>
  <si>
    <t>OBAO</t>
  </si>
  <si>
    <t>ORIGINAL PITA GRILL</t>
  </si>
  <si>
    <t>OSTERIA LAGUNA</t>
  </si>
  <si>
    <t>P.J. CLARKE'S</t>
  </si>
  <si>
    <t>PADDY REILLY'S BAR</t>
  </si>
  <si>
    <t>PALM TOO</t>
  </si>
  <si>
    <t>PANINI CAFE</t>
  </si>
  <si>
    <t>PARNELL'S PUB</t>
  </si>
  <si>
    <t>PATEA</t>
  </si>
  <si>
    <t>PENELOPE</t>
  </si>
  <si>
    <t>PENNYLANE COFFEE</t>
  </si>
  <si>
    <t>PENNYLANE COFFEE No.2</t>
  </si>
  <si>
    <t>PFIZER BROADWAY CAFE</t>
  </si>
  <si>
    <t>PFIZER CAFE</t>
  </si>
  <si>
    <t>PHO SAIGON</t>
  </si>
  <si>
    <t>PIG &amp; WHISTLE ON 3RD</t>
  </si>
  <si>
    <t>PLEROMA</t>
  </si>
  <si>
    <t>POPEYES</t>
  </si>
  <si>
    <t>PROFIT</t>
  </si>
  <si>
    <t>PUBLIC HOUSE</t>
  </si>
  <si>
    <t>RAKU IT'S JAPANESE</t>
  </si>
  <si>
    <t>RAWMANTIC CHOCOLATE</t>
  </si>
  <si>
    <t>RED HOUSE</t>
  </si>
  <si>
    <t>REMI FLOWER &amp; COFFEE</t>
  </si>
  <si>
    <t>ROSA MEXICANO</t>
  </si>
  <si>
    <t>ROSSINI'S</t>
  </si>
  <si>
    <t>SACHI ASIAN BISTRO</t>
  </si>
  <si>
    <t>SAHARA'S TURKISH CUISINE</t>
  </si>
  <si>
    <t>SANDWICHERIE OF NEW YORK</t>
  </si>
  <si>
    <t>SASABUNE EXPRESS NEW YORK</t>
  </si>
  <si>
    <t>SHUN LEE PALACE RESTAURANT</t>
  </si>
  <si>
    <t>SIDE BAR</t>
  </si>
  <si>
    <t>SILO CAFE</t>
  </si>
  <si>
    <t>SIX HAPPINESS TO GO</t>
  </si>
  <si>
    <t>SMILE TO GO</t>
  </si>
  <si>
    <t>SMORGAS CHEF AT SCANDINAVIA HOUSE</t>
  </si>
  <si>
    <t>SOFIA WINE BAR</t>
  </si>
  <si>
    <t>SOUVLAKI GR KOUZINA</t>
  </si>
  <si>
    <t>SPACE 54 LLC</t>
  </si>
  <si>
    <t>STARBUCKS COFFEE #56451</t>
  </si>
  <si>
    <t>SU KHUM VIT 51</t>
  </si>
  <si>
    <t>SUNBURST ESPRESSO BAR</t>
  </si>
  <si>
    <t>SUNFLOWER CAFE</t>
  </si>
  <si>
    <t>SUSHI RYUSEI</t>
  </si>
  <si>
    <t>SUSHI YOU</t>
  </si>
  <si>
    <t>SUSHI ZO</t>
  </si>
  <si>
    <t>SZECHAUN GARDEN</t>
  </si>
  <si>
    <t>TACOVISION</t>
  </si>
  <si>
    <t>Tam Sang Thai Kitchen</t>
  </si>
  <si>
    <t>TAPROOM NO. 307</t>
  </si>
  <si>
    <t>THAI V EXPRESS</t>
  </si>
  <si>
    <t>THE AMBASSADOR GRILL AND LOUNGE</t>
  </si>
  <si>
    <t>UNITED NATIONS PLAZA</t>
  </si>
  <si>
    <t>THE BLASKET</t>
  </si>
  <si>
    <t>THE COMFORT DINER</t>
  </si>
  <si>
    <t>THE FLYING COCK PUB</t>
  </si>
  <si>
    <t>THE GREATS OF CRAFT</t>
  </si>
  <si>
    <t>THE HORNY RAM</t>
  </si>
  <si>
    <t>THE JUNCTION</t>
  </si>
  <si>
    <t>THE LCL</t>
  </si>
  <si>
    <t>THE MET GRILL/DOUBLE TREE HOTEL</t>
  </si>
  <si>
    <t>THE PHO 6</t>
  </si>
  <si>
    <t>THE RIVER CLUB</t>
  </si>
  <si>
    <t>THE STAYTON ROOM</t>
  </si>
  <si>
    <t>THE WORLD BAR</t>
  </si>
  <si>
    <t>TINA'S CUBAN CUISINE RESTAURANT</t>
  </si>
  <si>
    <t>TIVOLI CAFE</t>
  </si>
  <si>
    <t>TOMI JAZZ</t>
  </si>
  <si>
    <t>TOWNHOUSE OF NY</t>
  </si>
  <si>
    <t>TSUSHIMA</t>
  </si>
  <si>
    <t>TSWIRL CREPE</t>
  </si>
  <si>
    <t>TUDOR CITY MARKETPLACE</t>
  </si>
  <si>
    <t>UPSTAIRS LOUNGE THE KIMBERLY HOTEL/ BISTANGO</t>
  </si>
  <si>
    <t>VATAN</t>
  </si>
  <si>
    <t>VILLA BERULIA</t>
  </si>
  <si>
    <t>VOILA AFRIQUE</t>
  </si>
  <si>
    <t>African</t>
  </si>
  <si>
    <t>WINE:34</t>
  </si>
  <si>
    <t>YAMA</t>
  </si>
  <si>
    <t>ZAIKA NEW YORK</t>
  </si>
  <si>
    <t>ZENGO NYC</t>
  </si>
  <si>
    <t>ZLS BBQ</t>
  </si>
  <si>
    <t>ZORBA MEDITERRANEAN GRILL</t>
  </si>
  <si>
    <t>107 WEST RESTAURANT</t>
  </si>
  <si>
    <t>16 HANDLES</t>
  </si>
  <si>
    <t>77 WEST BISTRO</t>
  </si>
  <si>
    <t>WEST   66 STREET</t>
  </si>
  <si>
    <t>A&amp;A FOOD MARKET</t>
  </si>
  <si>
    <t>AMSTERDAM AVENUE</t>
  </si>
  <si>
    <t>AANGAN INDIAN RESTAURANT</t>
  </si>
  <si>
    <t>ABSOLUTE BAGELS</t>
  </si>
  <si>
    <t>AMELIE WINE BAR</t>
  </si>
  <si>
    <t>AMORINO</t>
  </si>
  <si>
    <t>ARCO CAFE</t>
  </si>
  <si>
    <t>ATLANTIC GRILL WEST</t>
  </si>
  <si>
    <t>WEST   64 STREET</t>
  </si>
  <si>
    <t>BAGEL TALK</t>
  </si>
  <si>
    <t>BARDOLINO PIZZA II</t>
  </si>
  <si>
    <t>BARRE CAFE AT STEPS</t>
  </si>
  <si>
    <t>BARRYS BOOTCAMP</t>
  </si>
  <si>
    <t>WEST   69 STREET</t>
  </si>
  <si>
    <t>BENNY'S CHAO KING RESTAURANT</t>
  </si>
  <si>
    <t>COLUMBUS AVENUE</t>
  </si>
  <si>
    <t>BIG APPLE CAFE</t>
  </si>
  <si>
    <t>BIG NICK'S PIZZA / GYROSHOP</t>
  </si>
  <si>
    <t>WEST   71 STREET</t>
  </si>
  <si>
    <t>BLOSSOM  ON COLUMBUS</t>
  </si>
  <si>
    <t>BODEGA 88</t>
  </si>
  <si>
    <t>BODRUM</t>
  </si>
  <si>
    <t>BRAD'S BURGERS &amp; BBQ</t>
  </si>
  <si>
    <t>BROADWAY BAGEL</t>
  </si>
  <si>
    <t>BROADWAY PIZZA</t>
  </si>
  <si>
    <t>BRODO BROTH SHOP</t>
  </si>
  <si>
    <t>BUCEO 95</t>
  </si>
  <si>
    <t>WEST   95 STREET</t>
  </si>
  <si>
    <t>BY THE WAY BAKERY</t>
  </si>
  <si>
    <t>CAFE 125</t>
  </si>
  <si>
    <t>WEST END AVENUE</t>
  </si>
  <si>
    <t>CAFE 47</t>
  </si>
  <si>
    <t>CAFE 71</t>
  </si>
  <si>
    <t>CAFE BEE</t>
  </si>
  <si>
    <t>WEST   72 STREET</t>
  </si>
  <si>
    <t>CAFE DU SOLEIL</t>
  </si>
  <si>
    <t>WEST  104 STREET</t>
  </si>
  <si>
    <t>CAFE FIORELLO</t>
  </si>
  <si>
    <t>CAFE FRIDA</t>
  </si>
  <si>
    <t>CAFE ROMA PIZZERIA</t>
  </si>
  <si>
    <t>CAFE VIVA</t>
  </si>
  <si>
    <t>CALLE OCHO</t>
  </si>
  <si>
    <t>CASA MEXICANA</t>
  </si>
  <si>
    <t>CILANTRO</t>
  </si>
  <si>
    <t>COLUMBUS GOURMET FOOD</t>
  </si>
  <si>
    <t>COLUMBUS AVE STORE #2</t>
  </si>
  <si>
    <t>COMMUNITY DINING HALL AT MCKEON HALL FORDAM UNIV</t>
  </si>
  <si>
    <t>WEST   62 STREET</t>
  </si>
  <si>
    <t>CREPES ON COLUMBUS</t>
  </si>
  <si>
    <t>DAILY PROVISIONS</t>
  </si>
  <si>
    <t>DARK BULLET</t>
  </si>
  <si>
    <t>DEMITASSE COFFEE &amp; TEA</t>
  </si>
  <si>
    <t>DOMINO'S</t>
  </si>
  <si>
    <t>DOMINO'S PIZZA</t>
  </si>
  <si>
    <t>DON RAMON RESTAURANT</t>
  </si>
  <si>
    <t>EDGAR'S CAFE</t>
  </si>
  <si>
    <t>EL MALECON RESTAURANT</t>
  </si>
  <si>
    <t>ELEA</t>
  </si>
  <si>
    <t>WEST   85 STREET</t>
  </si>
  <si>
    <t>ELLA KITCHEN AND BAR</t>
  </si>
  <si>
    <t>EMERALD INN</t>
  </si>
  <si>
    <t>EMPIRE HOTEL LOBBY BAR</t>
  </si>
  <si>
    <t>WEST   63 STREET</t>
  </si>
  <si>
    <t>EMPIRE SZECHUAN KYOTO</t>
  </si>
  <si>
    <t>Filicori-Zecchini</t>
  </si>
  <si>
    <t>FORDHAM U - ARGO TEA</t>
  </si>
  <si>
    <t>FREDDIE &amp; PEPPER'S PIZZA</t>
  </si>
  <si>
    <t>FRENCH ROAST</t>
  </si>
  <si>
    <t>GARI Columbus</t>
  </si>
  <si>
    <t>GAZALA'S</t>
  </si>
  <si>
    <t>GEBHARD'S BEER CULTURE</t>
  </si>
  <si>
    <t>GEORGE KEELEY</t>
  </si>
  <si>
    <t>GIOVANNI'S ITALIAN PIZZERIA</t>
  </si>
  <si>
    <t>GOOD ENOUGH TO EAT (A.G. BISTRO)</t>
  </si>
  <si>
    <t>GRAIN HOUSE</t>
  </si>
  <si>
    <t>GRAY'S PAPAYA</t>
  </si>
  <si>
    <t>GREAT CHINA</t>
  </si>
  <si>
    <t>GREEN GENERATION NYC INC</t>
  </si>
  <si>
    <t>HAPPY HOT HUNAN RESTAURANT</t>
  </si>
  <si>
    <t>HUMMUS PLACE</t>
  </si>
  <si>
    <t>HUNAN CHEN'S KITCHEN</t>
  </si>
  <si>
    <t>IL VIOLINO</t>
  </si>
  <si>
    <t>JAKE'S DILEMMA</t>
  </si>
  <si>
    <t>JERUSALEM RESTAURANT</t>
  </si>
  <si>
    <t>JING FONG</t>
  </si>
  <si>
    <t>JOANNE TRATTORIA</t>
  </si>
  <si>
    <t>WEST   68 STREET</t>
  </si>
  <si>
    <t>JOE &amp; THE JUICE AMSTERDAM AVE</t>
  </si>
  <si>
    <t>KASBAH BBQ &amp; GRILL</t>
  </si>
  <si>
    <t>KEFI GREEK CUISINE</t>
  </si>
  <si>
    <t>WEST   79 STREET</t>
  </si>
  <si>
    <t>KITAKATA RAMEN BANNAI</t>
  </si>
  <si>
    <t>KITARO</t>
  </si>
  <si>
    <t>LA CARIDAD 78 RESTAURANT</t>
  </si>
  <si>
    <t>LA NUEVA VICTORIA RESTAURANT</t>
  </si>
  <si>
    <t>LA QUINTA INNS AND SUITES</t>
  </si>
  <si>
    <t>LA TRAVIATA PIZZA</t>
  </si>
  <si>
    <t>Lilly's Cocktail and Wines</t>
  </si>
  <si>
    <t>LUCCIOLA</t>
  </si>
  <si>
    <t>LUCKY PICKLE DUMPLING CO</t>
  </si>
  <si>
    <t>M.A.C.C.</t>
  </si>
  <si>
    <t>WEST  106 STREET</t>
  </si>
  <si>
    <t>MAISON PICKLE</t>
  </si>
  <si>
    <t>MAKANA BBQ &amp; POKE</t>
  </si>
  <si>
    <t>MAMA'S PIZZERIA</t>
  </si>
  <si>
    <t>MAMMA'S FAMOUS PIZZA &amp; BURGERS</t>
  </si>
  <si>
    <t>MARLOW BISTRO</t>
  </si>
  <si>
    <t>METRO DINER</t>
  </si>
  <si>
    <t>MIGHTY CATCH</t>
  </si>
  <si>
    <t>MOKUM</t>
  </si>
  <si>
    <t>MY MOST FAVORITE FOOD</t>
  </si>
  <si>
    <t>NEW KAM LAI</t>
  </si>
  <si>
    <t>OPAI THAI</t>
  </si>
  <si>
    <t>ORTOMARE RISTORANTE PIZZERIA</t>
  </si>
  <si>
    <t>ORWASHERS</t>
  </si>
  <si>
    <t>OZEN SUSHI ASIAN FUSION</t>
  </si>
  <si>
    <t>PANCHO'S ANTOJITOS MEXICANOS</t>
  </si>
  <si>
    <t>PAPA JOHN'S PIZZA SW HARLEM</t>
  </si>
  <si>
    <t>PARK VIEW CAFE</t>
  </si>
  <si>
    <t>PARM</t>
  </si>
  <si>
    <t>PASHA TURKISH RESTAURANT</t>
  </si>
  <si>
    <t>Peaky Barista</t>
  </si>
  <si>
    <t>PEARLS</t>
  </si>
  <si>
    <t>PERFECTO PIZZERIA</t>
  </si>
  <si>
    <t>PHO SHOP</t>
  </si>
  <si>
    <t>PIE PIE PIZZA</t>
  </si>
  <si>
    <t>PIZZA PETE'S</t>
  </si>
  <si>
    <t>POLPETTE 71</t>
  </si>
  <si>
    <t>RAENU THAI</t>
  </si>
  <si>
    <t>RAKU IT'S JAPANESE II</t>
  </si>
  <si>
    <t>WEST   76 STREET</t>
  </si>
  <si>
    <t>RECOLTE</t>
  </si>
  <si>
    <t>RED HOT HOT POT</t>
  </si>
  <si>
    <t>ROASTED MASALA</t>
  </si>
  <si>
    <t>SABA'S PIZZA</t>
  </si>
  <si>
    <t>SAL AND CARMINE PIZZA</t>
  </si>
  <si>
    <t>SALA THAI</t>
  </si>
  <si>
    <t>SAPPHIRE RESTAURANT</t>
  </si>
  <si>
    <t>SCHMELTZER DINING HALL</t>
  </si>
  <si>
    <t>SEVEN HILLS MEDITERANEAN GRILL</t>
  </si>
  <si>
    <t>SHAKESPEARE &amp; CO</t>
  </si>
  <si>
    <t>SIDEWALK CAFE</t>
  </si>
  <si>
    <t>SPOONBREAD TOO</t>
  </si>
  <si>
    <t>WEST  110 STREET</t>
  </si>
  <si>
    <t>Soul Food</t>
  </si>
  <si>
    <t>SUGAR BAR</t>
  </si>
  <si>
    <t>SUGAR FACTORY</t>
  </si>
  <si>
    <t>SUMA SUSHI</t>
  </si>
  <si>
    <t>SZECHUAN GARDEN</t>
  </si>
  <si>
    <t>WEST  105 STREET</t>
  </si>
  <si>
    <t>TALIA'S STEAKHOUSE</t>
  </si>
  <si>
    <t>TAVOLA DELLA NONNA</t>
  </si>
  <si>
    <t>WEST   70 STREET</t>
  </si>
  <si>
    <t>TEXAS ROTISSERIE &amp; GRILL</t>
  </si>
  <si>
    <t>THAI 72</t>
  </si>
  <si>
    <t>THAI MARKET</t>
  </si>
  <si>
    <t>THE BOILERY SEAFOOD AND GRILL</t>
  </si>
  <si>
    <t>THE CALAVERAS CAFE</t>
  </si>
  <si>
    <t>THE CONSULATE</t>
  </si>
  <si>
    <t>THE DAKOTA BAR</t>
  </si>
  <si>
    <t>THE GREAT BURRITO MEXICAN KITCHEN</t>
  </si>
  <si>
    <t>THE HAMILTON</t>
  </si>
  <si>
    <t>THE JUILLIARD SCHOOL(ROSE CAFE)</t>
  </si>
  <si>
    <t>WEST   65 STREET</t>
  </si>
  <si>
    <t>THE LEOPARD AT DES ARTISTES</t>
  </si>
  <si>
    <t>WEST   67 STREET</t>
  </si>
  <si>
    <t>THE OWL'S TAIL</t>
  </si>
  <si>
    <t>WEST   75 STREET</t>
  </si>
  <si>
    <t>THE PARLOUR</t>
  </si>
  <si>
    <t>WEST   86 STREET</t>
  </si>
  <si>
    <t>TRATTORIA IL GUSTO</t>
  </si>
  <si>
    <t>UTOPIA DINER</t>
  </si>
  <si>
    <t>VAN LEEUWEN ICE CREAM</t>
  </si>
  <si>
    <t>VIAND CAFE</t>
  </si>
  <si>
    <t>VIVE LA CREPE</t>
  </si>
  <si>
    <t>West End Taco Company</t>
  </si>
  <si>
    <t>WEST   96 STREET</t>
  </si>
  <si>
    <t>WESTSIDE WOK-KONATA SUSHI BAR</t>
  </si>
  <si>
    <t>ZURUTTO RAMEN &amp; GYOZA BAR</t>
  </si>
  <si>
    <t>18 RESTAURANT</t>
  </si>
  <si>
    <t>EAST   81 STREET</t>
  </si>
  <si>
    <t>2ND AVENUE DELI</t>
  </si>
  <si>
    <t>4TH FLOOR CAFE</t>
  </si>
  <si>
    <t>EAST   71 STREET</t>
  </si>
  <si>
    <t>AFGHAN KEBAB HOUSE</t>
  </si>
  <si>
    <t>AGORA TURKISH RESTAURANT</t>
  </si>
  <si>
    <t>AHANA JAPANESE FUSION CUISINE</t>
  </si>
  <si>
    <t>A-JIAO SICHUAN CHINESE</t>
  </si>
  <si>
    <t>ALEX CAFE &amp; DELI</t>
  </si>
  <si>
    <t>ALICES TEA CUP CHAPTER 2</t>
  </si>
  <si>
    <t>EAST   64 STREET</t>
  </si>
  <si>
    <t>AMERICAS CAFE &amp; GRILL</t>
  </si>
  <si>
    <t>ANAND RESTAURANT</t>
  </si>
  <si>
    <t>EAST   78 STREET</t>
  </si>
  <si>
    <t>ANATOLIA MEDITERRENEAN CUISINE</t>
  </si>
  <si>
    <t>EAST   62 STREET</t>
  </si>
  <si>
    <t>ANDAMAN THAI BISTRO</t>
  </si>
  <si>
    <t>ARABELLE</t>
  </si>
  <si>
    <t>ARTURO'S</t>
  </si>
  <si>
    <t>YORK AVENUE</t>
  </si>
  <si>
    <t>ARTURO'S PIZZA</t>
  </si>
  <si>
    <t>ATEAZ</t>
  </si>
  <si>
    <t>AU JUS</t>
  </si>
  <si>
    <t>AUCTION HOUSE</t>
  </si>
  <si>
    <t>EAST   89 STREET</t>
  </si>
  <si>
    <t>AUGUST</t>
  </si>
  <si>
    <t>AVRA MADISON ESTIATORIO</t>
  </si>
  <si>
    <t>EAST   60 STREET</t>
  </si>
  <si>
    <t>BAGEL MILL</t>
  </si>
  <si>
    <t>BAGELS &amp; CO</t>
  </si>
  <si>
    <t>EAST   76 STREET</t>
  </si>
  <si>
    <t>BAGELS AND MORE</t>
  </si>
  <si>
    <t>BAKER STREET PUB</t>
  </si>
  <si>
    <t>BAMBOO SUSHI</t>
  </si>
  <si>
    <t>BANGKOK CUISINE</t>
  </si>
  <si>
    <t>BARKING DOG</t>
  </si>
  <si>
    <t>BELLA ROMA PIZZA &amp; PASTA</t>
  </si>
  <si>
    <t>BEST PIZZA II</t>
  </si>
  <si>
    <t>BEYOGLU</t>
  </si>
  <si>
    <t>BIDDY'S PUB</t>
  </si>
  <si>
    <t>EAST   91 STREET</t>
  </si>
  <si>
    <t>Bigoi Venezia</t>
  </si>
  <si>
    <t>BOHEMIAN SPIRIT RESTAURANT</t>
  </si>
  <si>
    <t>EAST   73 STREET</t>
  </si>
  <si>
    <t>BOMBAY CHOWK</t>
  </si>
  <si>
    <t>BONDURANTS</t>
  </si>
  <si>
    <t>EAST   85 STREET</t>
  </si>
  <si>
    <t>BRANDY'S PIANO BAR</t>
  </si>
  <si>
    <t>EAST   84 STREET</t>
  </si>
  <si>
    <t>BRASSERIE COGNAC EAST</t>
  </si>
  <si>
    <t>BUA THAI RAMEN &amp; ROBATA GRILL</t>
  </si>
  <si>
    <t>BUTTERFIELD EXPRESS</t>
  </si>
  <si>
    <t>CAFE BOULUD/BAR PLEIADES</t>
  </si>
  <si>
    <t>CAFE EVERGREEN</t>
  </si>
  <si>
    <t>CAFE FRESCO</t>
  </si>
  <si>
    <t>CAFE JAX</t>
  </si>
  <si>
    <t>CAFFE BUON GUSTO</t>
  </si>
  <si>
    <t>EAST   77 STREET</t>
  </si>
  <si>
    <t>CALEDONIA</t>
  </si>
  <si>
    <t>CAMPAGNA QUATTRO GATTI</t>
  </si>
  <si>
    <t>CAMPAGNOLA RESTAURANT</t>
  </si>
  <si>
    <t>CANDLE CAFE</t>
  </si>
  <si>
    <t>CANYON ROAD</t>
  </si>
  <si>
    <t>CARNEGIE CUP CAFE</t>
  </si>
  <si>
    <t>CASA PIZZA</t>
  </si>
  <si>
    <t>CASABLANCA GRILL</t>
  </si>
  <si>
    <t>CHEECH &amp; PEPPE'S</t>
  </si>
  <si>
    <t>CHEZ NICK</t>
  </si>
  <si>
    <t>CHINA TASTE</t>
  </si>
  <si>
    <t>CHINATOWN RESTAURANT</t>
  </si>
  <si>
    <t>CHURUTTO RAMEN &amp; POKE</t>
  </si>
  <si>
    <t>CMX-CINEBISTRO</t>
  </si>
  <si>
    <t>COLONY CLUB</t>
  </si>
  <si>
    <t>COME PRIMA</t>
  </si>
  <si>
    <t>COMIC STRIP LIVE</t>
  </si>
  <si>
    <t>DA CAPO</t>
  </si>
  <si>
    <t>EAST   70 STREET</t>
  </si>
  <si>
    <t>DAIKANYAMA</t>
  </si>
  <si>
    <t>DAILY BAGEL</t>
  </si>
  <si>
    <t>DALLAS BBQ</t>
  </si>
  <si>
    <t>DELISSIMO DELI &amp; CAFE</t>
  </si>
  <si>
    <t>DRUNKEN MUNKEY</t>
  </si>
  <si>
    <t>EAST   92 STREET</t>
  </si>
  <si>
    <t>DUE</t>
  </si>
  <si>
    <t>EAST SIDE BILLIARD</t>
  </si>
  <si>
    <t>EAST   86 STREET</t>
  </si>
  <si>
    <t>EASTEND BAR &amp; GRILL</t>
  </si>
  <si>
    <t>EATILY FOODS</t>
  </si>
  <si>
    <t>EATS</t>
  </si>
  <si>
    <t>EFFYS AT THE 92Y</t>
  </si>
  <si>
    <t>EL PORRON</t>
  </si>
  <si>
    <t>ELIM DELI CAFE</t>
  </si>
  <si>
    <t>ETHYL'S</t>
  </si>
  <si>
    <t>FACULTY DINING ROOM- HUNTER COLLEGE</t>
  </si>
  <si>
    <t>FIG &amp; OLIVE</t>
  </si>
  <si>
    <t>FIVE MILE STONE</t>
  </si>
  <si>
    <t>FLORA BAR</t>
  </si>
  <si>
    <t>FRESH &amp; CO.</t>
  </si>
  <si>
    <t>GINA LA FORNARINA</t>
  </si>
  <si>
    <t>GINGER ROOT</t>
  </si>
  <si>
    <t>GINO'S PIZZERIA RESTAURANT</t>
  </si>
  <si>
    <t>EAST   83 STREET</t>
  </si>
  <si>
    <t>GIOVANNI 25</t>
  </si>
  <si>
    <t>GOOD HEALTH CAFE</t>
  </si>
  <si>
    <t>GOURMET BAGEL</t>
  </si>
  <si>
    <t>GOURMET PARK</t>
  </si>
  <si>
    <t>GRACIE'S ON 2ND</t>
  </si>
  <si>
    <t>E 86TH ST</t>
  </si>
  <si>
    <t>GREEN BEAN CAFE</t>
  </si>
  <si>
    <t>GREEN KITCHEN</t>
  </si>
  <si>
    <t>GREEN KITCHEN DINER</t>
  </si>
  <si>
    <t>GRIFFIS FACULTY CLUB</t>
  </si>
  <si>
    <t>EAST   68 STREET</t>
  </si>
  <si>
    <t>H &amp; H MIDTOWN BAGELS EAST</t>
  </si>
  <si>
    <t>HARRY CIPRIANI</t>
  </si>
  <si>
    <t>HEIDELBERG RESTAURANT</t>
  </si>
  <si>
    <t>HEIDI'S HOUSE BY THE SIDE OF THE ROAD</t>
  </si>
  <si>
    <t>HOTEL CARLYLE</t>
  </si>
  <si>
    <t>HOTEL PIERRE-BANQUET KITCHEN</t>
  </si>
  <si>
    <t>EAST   61 STREET</t>
  </si>
  <si>
    <t>HUI RESTAURANT AND BAR</t>
  </si>
  <si>
    <t>IL CARINO RESTAURANT</t>
  </si>
  <si>
    <t>ILMULINO</t>
  </si>
  <si>
    <t>IMLI</t>
  </si>
  <si>
    <t>INES CAFE</t>
  </si>
  <si>
    <t>EAST   74 STREET</t>
  </si>
  <si>
    <t>INTERNATIONAL WINGS FACTORY</t>
  </si>
  <si>
    <t>ISLE OF CAPRI RESTURANT</t>
  </si>
  <si>
    <t>ISOHAMA</t>
  </si>
  <si>
    <t>ITALIAN VILLAGE</t>
  </si>
  <si>
    <t>ITALIANISSIMO RISTORANTE</t>
  </si>
  <si>
    <t>IVY LANE</t>
  </si>
  <si>
    <t>JACK AND FANNY'S</t>
  </si>
  <si>
    <t>JACKSON HOLE</t>
  </si>
  <si>
    <t>JACQUES BRASSERIE</t>
  </si>
  <si>
    <t>JARDIN</t>
  </si>
  <si>
    <t>JEAN CLAUDE FRENCH BISTRO</t>
  </si>
  <si>
    <t>JG MELON RESTAURANT</t>
  </si>
  <si>
    <t>JJ BROWN CUP</t>
  </si>
  <si>
    <t>JUICE ISLAND</t>
  </si>
  <si>
    <t>JULIANO'S ESPRESSO BAR</t>
  </si>
  <si>
    <t>JUPIOCA</t>
  </si>
  <si>
    <t>KAIA WINE BAR</t>
  </si>
  <si>
    <t>KAPPO MASA</t>
  </si>
  <si>
    <t>KO SUSHI</t>
  </si>
  <si>
    <t>KOREAN EXPRESS</t>
  </si>
  <si>
    <t>KORONET PIZZA</t>
  </si>
  <si>
    <t>KRUA THAI KITCHEN</t>
  </si>
  <si>
    <t>LA MIA PIZZA</t>
  </si>
  <si>
    <t>LA PULPERIA</t>
  </si>
  <si>
    <t>LADUREE PARIS</t>
  </si>
  <si>
    <t>LADY M CONFECTIONS</t>
  </si>
  <si>
    <t>LARUSTICA PIZZA</t>
  </si>
  <si>
    <t>LE CHARLOT</t>
  </si>
  <si>
    <t>EAST   69 STREET</t>
  </si>
  <si>
    <t>LE MOULIN A CAFE</t>
  </si>
  <si>
    <t>LE REVEIL COFFEE SHOP</t>
  </si>
  <si>
    <t>LENWICH 68TH</t>
  </si>
  <si>
    <t>LIBERTADOR</t>
  </si>
  <si>
    <t>LOEWS REGENCY BAR AND GRILL</t>
  </si>
  <si>
    <t>LOLITAS KITCHEN &amp; BURGER HOUSE</t>
  </si>
  <si>
    <t>MANHATTAN WEST</t>
  </si>
  <si>
    <t>MARUZZELLA</t>
  </si>
  <si>
    <t>MAZ MEZCAL</t>
  </si>
  <si>
    <t>MEMORIAL SLOAN KETTERING - PLAZA CAFE</t>
  </si>
  <si>
    <t>METROPOLITAN CLUB</t>
  </si>
  <si>
    <t>MEXICOMA</t>
  </si>
  <si>
    <t>MEZZALUNA</t>
  </si>
  <si>
    <t>MIDNIGHT EXPRESS DINER</t>
  </si>
  <si>
    <t>MIMMO</t>
  </si>
  <si>
    <t>MISSION CEVICHE</t>
  </si>
  <si>
    <t>MUMTAZ</t>
  </si>
  <si>
    <t>MURPHY'S LAW</t>
  </si>
  <si>
    <t>NAMASTE</t>
  </si>
  <si>
    <t>NEIL'S COFFEE SHOP</t>
  </si>
  <si>
    <t>NESPRESSO</t>
  </si>
  <si>
    <t>New Fresh Wok</t>
  </si>
  <si>
    <t>NEW SUNNY EAST 88</t>
  </si>
  <si>
    <t>NEW YORK SUSHI ONE</t>
  </si>
  <si>
    <t>NINO'S RESTAURANT</t>
  </si>
  <si>
    <t>NOCHE DE MARGARITAS RESTAURANT</t>
  </si>
  <si>
    <t>N'Roll</t>
  </si>
  <si>
    <t>EAST   75 STREET</t>
  </si>
  <si>
    <t>NUMERO 28</t>
  </si>
  <si>
    <t>NYC SQUEEZE</t>
  </si>
  <si>
    <t>ODA HOUSE</t>
  </si>
  <si>
    <t>ONE LENOX</t>
  </si>
  <si>
    <t>OOKI SUSHI</t>
  </si>
  <si>
    <t>ORIGINAL RAY'S PIZZA</t>
  </si>
  <si>
    <t>ORSAY</t>
  </si>
  <si>
    <t>OSLO COFFEE ROASTERS</t>
  </si>
  <si>
    <t>PADOCA BAKERY</t>
  </si>
  <si>
    <t>PALAIS</t>
  </si>
  <si>
    <t>PENG'S NOODLE FOLK</t>
  </si>
  <si>
    <t>PERI ELA</t>
  </si>
  <si>
    <t>PERRINE</t>
  </si>
  <si>
    <t>PIAZZA PIZZA &amp; GRILL</t>
  </si>
  <si>
    <t>PICK A BAGEL</t>
  </si>
  <si>
    <t>PIG HEAVEN</t>
  </si>
  <si>
    <t>PIL PIL</t>
  </si>
  <si>
    <t>Pinocchio Restaurant</t>
  </si>
  <si>
    <t>PIO PIO EXPRESS</t>
  </si>
  <si>
    <t>PIZZA PARK</t>
  </si>
  <si>
    <t>POKE FRESH SUSHI</t>
  </si>
  <si>
    <t>PQR</t>
  </si>
  <si>
    <t>PUTAWN LOCAL THAI KITCHEN</t>
  </si>
  <si>
    <t>REIF'S TAVERN</t>
  </si>
  <si>
    <t>RITZ DINER</t>
  </si>
  <si>
    <t>ROCKEFELLER UNIVERSITY - EMPLOYEE DINING</t>
  </si>
  <si>
    <t>ROMA PIZZA</t>
  </si>
  <si>
    <t>RUSS &amp; DAUGHTERS AT THE JEWISH MUSEUM</t>
  </si>
  <si>
    <t>SABLE</t>
  </si>
  <si>
    <t>SABOR A MEXICO II</t>
  </si>
  <si>
    <t>SAN MATTEO PIZZA ESPRESSO BAR</t>
  </si>
  <si>
    <t>SAN MATTEO TAKEAWAY</t>
  </si>
  <si>
    <t>SANDRO'S</t>
  </si>
  <si>
    <t>SAPPHIRES EAST</t>
  </si>
  <si>
    <t>SASHIMI RAMEN EXPRESS</t>
  </si>
  <si>
    <t>SAVOR</t>
  </si>
  <si>
    <t>SEDUTTO</t>
  </si>
  <si>
    <t>SEPHORA CAFE 6</t>
  </si>
  <si>
    <t>SERAFINA GRILL</t>
  </si>
  <si>
    <t>EAST 61 ST STREET</t>
  </si>
  <si>
    <t>SHOGA-SUSHI &amp; OYSTER BAR</t>
  </si>
  <si>
    <t>SIENA CAFE</t>
  </si>
  <si>
    <t>SISTINA</t>
  </si>
  <si>
    <t>SIX HAPPINESS</t>
  </si>
  <si>
    <t>EAST   93 STREET</t>
  </si>
  <si>
    <t>EAST   90 STREET</t>
  </si>
  <si>
    <t>STELLA AND FLY</t>
  </si>
  <si>
    <t>STUDIO 59</t>
  </si>
  <si>
    <t>SUBWAY INN</t>
  </si>
  <si>
    <t>SUSHI GAMA</t>
  </si>
  <si>
    <t>SUSHI JIN</t>
  </si>
  <si>
    <t>SUSHI NOZ</t>
  </si>
  <si>
    <t>SUSHI PARA</t>
  </si>
  <si>
    <t>SUSHI REN</t>
  </si>
  <si>
    <t>SUSHI SASABUNE NEW YORK</t>
  </si>
  <si>
    <t>SWERVE FITNESS UES</t>
  </si>
  <si>
    <t>TANOSHI SUSHI SAKE BAR</t>
  </si>
  <si>
    <t>T-BAR STEAK &amp; LOUNGE</t>
  </si>
  <si>
    <t>TENNY &amp; BETSY</t>
  </si>
  <si>
    <t>TENZAN 89</t>
  </si>
  <si>
    <t>THE ALVIN</t>
  </si>
  <si>
    <t>THE CAFE MARC JACOBS</t>
  </si>
  <si>
    <t>THE DAISY</t>
  </si>
  <si>
    <t>THE EAST POLE</t>
  </si>
  <si>
    <t>EAST   65 STREET</t>
  </si>
  <si>
    <t>THE HUNTERIAN</t>
  </si>
  <si>
    <t>THE LOWELL</t>
  </si>
  <si>
    <t>EAST   63 STREET</t>
  </si>
  <si>
    <t>THE MILTON</t>
  </si>
  <si>
    <t>THE PONY BAR</t>
  </si>
  <si>
    <t>THE TOOL BOX</t>
  </si>
  <si>
    <t>THE WEIR</t>
  </si>
  <si>
    <t>THE WRIGHT/CAFE AT THE GUGGENHEIM</t>
  </si>
  <si>
    <t>THIRD AVENUE ALE HOUSE</t>
  </si>
  <si>
    <t>TONY'S DI NAPOLI</t>
  </si>
  <si>
    <t>TREADWELL PARK/SUGAR EAST</t>
  </si>
  <si>
    <t>TRI DIM SHANGHAI</t>
  </si>
  <si>
    <t>TRINITY PUB</t>
  </si>
  <si>
    <t>VERITABLE</t>
  </si>
  <si>
    <t>VINNIE'S PIZZERIA</t>
  </si>
  <si>
    <t>Vivi Bubble Cafe</t>
  </si>
  <si>
    <t>WILLIAMSBURG PIZZA</t>
  </si>
  <si>
    <t>WOK 88</t>
  </si>
  <si>
    <t>WONG ASIAN FOOD</t>
  </si>
  <si>
    <t>WRAP N RUN GRILL</t>
  </si>
  <si>
    <t>YEFSI ESTIATORIO</t>
  </si>
  <si>
    <t>YORKVILLE BAGEL &amp; CAFE</t>
  </si>
  <si>
    <t>YURA</t>
  </si>
  <si>
    <t>ZAVO</t>
  </si>
  <si>
    <t>ZESTY PIZZA &amp; SALUMERIA</t>
  </si>
  <si>
    <t>ANCHOR WINEBAR</t>
  </si>
  <si>
    <t>BAR 314</t>
  </si>
  <si>
    <t>BARNARD COLLEGE - MILSTEIN CENTER PEETS COFFEE</t>
  </si>
  <si>
    <t>BENNY'S CAFETERIA</t>
  </si>
  <si>
    <t>CONVENT AVENUE</t>
  </si>
  <si>
    <t>BETTOLONA</t>
  </si>
  <si>
    <t>BROWNIE'S CAFE AT COLUMBIA</t>
  </si>
  <si>
    <t>BUDDHA TACO BAR</t>
  </si>
  <si>
    <t>Cake Lords</t>
  </si>
  <si>
    <t>CARIDAD RESTAURANT</t>
  </si>
  <si>
    <t>CARLETON LOUNGE</t>
  </si>
  <si>
    <t>WEST  120 STREET</t>
  </si>
  <si>
    <t>CHARM THAI CORP</t>
  </si>
  <si>
    <t>CHECKER'S</t>
  </si>
  <si>
    <t>ST NICHOLAS AVENUE</t>
  </si>
  <si>
    <t>CHINELOS II DELI-GROCERY RESTAURANT</t>
  </si>
  <si>
    <t>WEST  136 STREET</t>
  </si>
  <si>
    <t>CHOKOLAT PATISSERIE</t>
  </si>
  <si>
    <t>CLOVE INDIAN RESTAURANT BAR</t>
  </si>
  <si>
    <t>Crown Fried Chicken</t>
  </si>
  <si>
    <t>DINOSAUR BAR-B-QUE</t>
  </si>
  <si>
    <t>12 AVENUE</t>
  </si>
  <si>
    <t>D'NUEZ RESTAURANT</t>
  </si>
  <si>
    <t>WEST  133 STREET</t>
  </si>
  <si>
    <t>WEST  125 STREET</t>
  </si>
  <si>
    <t>DOS TOROS</t>
  </si>
  <si>
    <t>DRAGON SUSHI</t>
  </si>
  <si>
    <t>EL NUEVO AMANECER RESTAURANT</t>
  </si>
  <si>
    <t>EL PORTON BAR &amp; RESTAURANT</t>
  </si>
  <si>
    <t>EL PUERTO</t>
  </si>
  <si>
    <t>ESPRESSO MATTO</t>
  </si>
  <si>
    <t>FALAFEL ON BROADWAY</t>
  </si>
  <si>
    <t>FALAFEL TARBOOSH</t>
  </si>
  <si>
    <t>FAMILIA FRUIT MARKET</t>
  </si>
  <si>
    <t>FAMOUS FISH MARKET</t>
  </si>
  <si>
    <t>FARMER'S FRIDGE - CCNY MARSHAK SCIENCE BUILDING</t>
  </si>
  <si>
    <t>FLAT TOP</t>
  </si>
  <si>
    <t>GOOD STUFF JUICE COMPANY</t>
  </si>
  <si>
    <t>GREAT CHINA RESTAURANT</t>
  </si>
  <si>
    <t>HARLEM WINE ROOM</t>
  </si>
  <si>
    <t>HOME SWEET HARLEM</t>
  </si>
  <si>
    <t>INTERNATIONAL HOUSE DINING</t>
  </si>
  <si>
    <t>RIVERSIDE DRIVE</t>
  </si>
  <si>
    <t>JOHN JAY DINING HALL</t>
  </si>
  <si>
    <t>WEST  114 STREET</t>
  </si>
  <si>
    <t>JUMBO PIZZA</t>
  </si>
  <si>
    <t>KRISPY KRUNCHY CHICKEN AND PIZZA</t>
  </si>
  <si>
    <t>KUNGFU TEA</t>
  </si>
  <si>
    <t>LA ESQUINA DEL SALMON</t>
  </si>
  <si>
    <t>LA RUBIA RESTAURANT</t>
  </si>
  <si>
    <t>LE MONDE</t>
  </si>
  <si>
    <t>LINCOLN FRIED CHICKEN</t>
  </si>
  <si>
    <t>LITTLE CAESAR'S</t>
  </si>
  <si>
    <t>MAISON HARLEM RESTAURANT</t>
  </si>
  <si>
    <t>MAMASUSHI</t>
  </si>
  <si>
    <t>MASAWA</t>
  </si>
  <si>
    <t>MCDONALDS # 18093</t>
  </si>
  <si>
    <t>MOFONGO DEL VALLE</t>
  </si>
  <si>
    <t>MUMBAI MASALA</t>
  </si>
  <si>
    <t>NARANJITO JUICE</t>
  </si>
  <si>
    <t>NEW KIM TONG</t>
  </si>
  <si>
    <t>OASIS JIMMA JUICE BAR</t>
  </si>
  <si>
    <t>OMEGA SALAD BAR AND DELI</t>
  </si>
  <si>
    <t>PICANTE MEXICAN BAR AND GRILL RESTAURANT</t>
  </si>
  <si>
    <t>RICH AROMA</t>
  </si>
  <si>
    <t>RIVER THAI &amp; BEYOND</t>
  </si>
  <si>
    <t>ROKC</t>
  </si>
  <si>
    <t>SAY IT WITH CAKE</t>
  </si>
  <si>
    <t>WEST  123 STREET</t>
  </si>
  <si>
    <t>SHAKING CRAB</t>
  </si>
  <si>
    <t>SHOWMAN'S CAFE</t>
  </si>
  <si>
    <t>SLICED BY HARLEM PIZZA CO.</t>
  </si>
  <si>
    <t>STROKOS GOURMET DELI</t>
  </si>
  <si>
    <t>SUBCONSCIOUS</t>
  </si>
  <si>
    <t>SWEET CHEF SOUTHERN STYLES BAKERY</t>
  </si>
  <si>
    <t>HAMILTON PLACE</t>
  </si>
  <si>
    <t>TAQUERIA SAN PEDRO</t>
  </si>
  <si>
    <t>THE CHIPPED CUP</t>
  </si>
  <si>
    <t>THE EXPAT</t>
  </si>
  <si>
    <t>CLAREMONT AVENUE</t>
  </si>
  <si>
    <t>THE HEIGHTS BAR &amp; GRILL</t>
  </si>
  <si>
    <t>TOAST</t>
  </si>
  <si>
    <t>UNCLE TONY'S PIZZA</t>
  </si>
  <si>
    <t>UPTOWN BOURBON</t>
  </si>
  <si>
    <t>V &amp; T RESTAURANT</t>
  </si>
  <si>
    <t>WAT'S ON YOUR PLATE</t>
  </si>
  <si>
    <t>WEST  145 STREET</t>
  </si>
  <si>
    <t>WEST PLACE</t>
  </si>
  <si>
    <t>WHOLESOME GARDEN PIZZA</t>
  </si>
  <si>
    <t>WU &amp; NUSSBAUM</t>
  </si>
  <si>
    <t>88 CHINESE RESTAURANT</t>
  </si>
  <si>
    <t>LENOX AVENUE</t>
  </si>
  <si>
    <t>ABYSSINIA ETHIOPIAN RESTAURANT</t>
  </si>
  <si>
    <t>WEST  135 STREET</t>
  </si>
  <si>
    <t>ACCRA RESTAURANT</t>
  </si>
  <si>
    <t>AMY RUTH'S RESTAURANT</t>
  </si>
  <si>
    <t>WEST  116 STREET</t>
  </si>
  <si>
    <t>APOLLO THEATRE CONCESSIONS</t>
  </si>
  <si>
    <t>B2 HARLEM</t>
  </si>
  <si>
    <t>WEST  119 STREET</t>
  </si>
  <si>
    <t>BABBALUCCI'S</t>
  </si>
  <si>
    <t>BARAWINE</t>
  </si>
  <si>
    <t>CALLIES TAQUERIA &amp; TEQUILA BAR</t>
  </si>
  <si>
    <t>CARIBBEAN STARR</t>
  </si>
  <si>
    <t>CHAIWALI</t>
  </si>
  <si>
    <t>CHEZ ALAIN RESTAURAUNT</t>
  </si>
  <si>
    <t>EMPIRE III</t>
  </si>
  <si>
    <t>A C POWELL BOULEVARD</t>
  </si>
  <si>
    <t>EMPIRE RESTAURANT</t>
  </si>
  <si>
    <t>FIELDTRIP</t>
  </si>
  <si>
    <t>FLAMING GRILL &amp; MODERN BUFFET</t>
  </si>
  <si>
    <t>HARLEM PIZZA CO.</t>
  </si>
  <si>
    <t>HARLEM TAVERN</t>
  </si>
  <si>
    <t>HEXAGON LOUNGE</t>
  </si>
  <si>
    <t>WEST  142 STREET</t>
  </si>
  <si>
    <t>HOT POT UNDER DE' TREE</t>
  </si>
  <si>
    <t>FREDERICK DOUGLAS BOULEVARD</t>
  </si>
  <si>
    <t>IL CAFFE LATTE</t>
  </si>
  <si>
    <t>INDIAN EXPRESS</t>
  </si>
  <si>
    <t>WEST  154 STREET</t>
  </si>
  <si>
    <t>JIMBO'S</t>
  </si>
  <si>
    <t>JIMBO'S HAMBURGER PALACE</t>
  </si>
  <si>
    <t>KENNEDY FRIED CHICKEN &amp; PIZZA</t>
  </si>
  <si>
    <t>WEST  137 STREET</t>
  </si>
  <si>
    <t>KEUR COUMBA RESTAURANT</t>
  </si>
  <si>
    <t>KING GARDEN RESTAURANT</t>
  </si>
  <si>
    <t>LE BAOBAB-GOUYGUI RESTAURANT</t>
  </si>
  <si>
    <t>LE PETIT PARISIEN</t>
  </si>
  <si>
    <t>MALCOLM X BOULEVARD</t>
  </si>
  <si>
    <t>LENOX FAST FOOD</t>
  </si>
  <si>
    <t>LENOX SAPHIRE</t>
  </si>
  <si>
    <t>LIDO</t>
  </si>
  <si>
    <t>Lolo's Seafood Shack</t>
  </si>
  <si>
    <t>MAMAS CHICKEN AND BURGERS</t>
  </si>
  <si>
    <t>MAMA'S FRIED CHICKEN</t>
  </si>
  <si>
    <t>NEW CRISPY BAMBOO</t>
  </si>
  <si>
    <t>NEW JING HUI RESTAURANT</t>
  </si>
  <si>
    <t>WEST  148 STREET</t>
  </si>
  <si>
    <t>NEW LIFE JUICE BAR &amp; LOUNGE</t>
  </si>
  <si>
    <t>SAINT NICHOLAS AVENUE</t>
  </si>
  <si>
    <t>NEW OCEAN</t>
  </si>
  <si>
    <t>PEE DEE</t>
  </si>
  <si>
    <t>PEOPLES CHOICE KITCHEN</t>
  </si>
  <si>
    <t>POPEYES/DUNKIN DONUTS</t>
  </si>
  <si>
    <t>PRESTO FRESH CAFE</t>
  </si>
  <si>
    <t>PROOF COFFEE ROASTERS</t>
  </si>
  <si>
    <t>QUEEN SHEEBA RESTAURANT</t>
  </si>
  <si>
    <t>WEST  141 STREET</t>
  </si>
  <si>
    <t>RED STAR</t>
  </si>
  <si>
    <t>ACP JR BLVD</t>
  </si>
  <si>
    <t>RISTORANTE SETTEPANI</t>
  </si>
  <si>
    <t>SHUN CHEONG iKITCHEN</t>
  </si>
  <si>
    <t>WEST  111 STREET</t>
  </si>
  <si>
    <t>SILVANA</t>
  </si>
  <si>
    <t>MANHATTAN AVENUE</t>
  </si>
  <si>
    <t>CENTRAL PARK NORTH</t>
  </si>
  <si>
    <t>CATHEDRAL PARKWAY</t>
  </si>
  <si>
    <t>SUSHI INOUE</t>
  </si>
  <si>
    <t>MALCOLM X BLVD</t>
  </si>
  <si>
    <t>TENG DRAGON ON NY</t>
  </si>
  <si>
    <t>TEXAS FRIED CHICKEN</t>
  </si>
  <si>
    <t>THE EDGE</t>
  </si>
  <si>
    <t>EDGECOMBE AVENUE</t>
  </si>
  <si>
    <t>THE OLIVE GARDEN ITALIAN RESTAURANT</t>
  </si>
  <si>
    <t>UPTOWN JUICE BAR</t>
  </si>
  <si>
    <t>ZOE CAFE</t>
  </si>
  <si>
    <t>WEST  121 STREET</t>
  </si>
  <si>
    <t>Egyptian</t>
  </si>
  <si>
    <t>124 CAFE</t>
  </si>
  <si>
    <t>EAST  124 STREET</t>
  </si>
  <si>
    <t>EAST  125 STREET</t>
  </si>
  <si>
    <t>2234 GREAT WALL INC</t>
  </si>
  <si>
    <t>5 STAR CHEESE STEAK AND PIZZA</t>
  </si>
  <si>
    <t>AMOR CUBANO</t>
  </si>
  <si>
    <t>BAGEL TREE</t>
  </si>
  <si>
    <t>BARCHA</t>
  </si>
  <si>
    <t>BERMUDEZ BAKERY</t>
  </si>
  <si>
    <t>BINDAAS MODERN INDIAN</t>
  </si>
  <si>
    <t>EAST  116 STREET</t>
  </si>
  <si>
    <t>CARIBBEAN FIESTA</t>
  </si>
  <si>
    <t>CROSS CULTURE KITCHEN</t>
  </si>
  <si>
    <t>CUCHIFRITO</t>
  </si>
  <si>
    <t>DAPS EATS</t>
  </si>
  <si>
    <t>DREAMER'S PIZZA</t>
  </si>
  <si>
    <t>DUNKIN BASKIN ROBBINS</t>
  </si>
  <si>
    <t>EL AGUILA</t>
  </si>
  <si>
    <t>EL BARRISTA CAFE</t>
  </si>
  <si>
    <t>EL CHEVERE CUCHIFRITOS</t>
  </si>
  <si>
    <t>EL CHEVERE CUCHIFRITOS BAKERY</t>
  </si>
  <si>
    <t>EL TAPATIO MEXICAN RESTAURANT</t>
  </si>
  <si>
    <t>EVELYN'S KITCHEN</t>
  </si>
  <si>
    <t>FAMOUS FAMIGLIA PIZZERIA</t>
  </si>
  <si>
    <t>FARMER'S FRIDGE @ Mount Sinai Hospital</t>
  </si>
  <si>
    <t>FRENCHY COFFEE NYC</t>
  </si>
  <si>
    <t>EAST  102 STREET</t>
  </si>
  <si>
    <t>FU WING GARDEN</t>
  </si>
  <si>
    <t>EAST  106 STREET</t>
  </si>
  <si>
    <t>GUAJILLO RESTAURANT</t>
  </si>
  <si>
    <t>HANG CHOU</t>
  </si>
  <si>
    <t>INDO-PAK HALAL RESTAURANT</t>
  </si>
  <si>
    <t>ISLAND BITES</t>
  </si>
  <si>
    <t>JIANG CHINA KING</t>
  </si>
  <si>
    <t>JIMMY'S ORIENTAL PALACE RESTAURANT</t>
  </si>
  <si>
    <t>JUDY'S SPANISH RESTUARANT</t>
  </si>
  <si>
    <t>KAHLUA'S CAFE &amp; RESTAURANT</t>
  </si>
  <si>
    <t>La Amistad Pizzeria &amp; Grill</t>
  </si>
  <si>
    <t>LA FONDA RESTAURANT AND TAPAS BAR</t>
  </si>
  <si>
    <t>LA GUADALUPE RESTAURANT</t>
  </si>
  <si>
    <t>EAST  115 STREET</t>
  </si>
  <si>
    <t>LA NOSTRA PIZZERIA</t>
  </si>
  <si>
    <t>LA TROPEZIENNE BAKERY</t>
  </si>
  <si>
    <t>LITTLE LUZZO'S</t>
  </si>
  <si>
    <t>EAST   96 STREET</t>
  </si>
  <si>
    <t>LLOYD'S CARROT CAKE</t>
  </si>
  <si>
    <t>LOUIS SNACKS</t>
  </si>
  <si>
    <t>MADE IN MEXICO</t>
  </si>
  <si>
    <t>EAST  111 STREET</t>
  </si>
  <si>
    <t>MAKANA</t>
  </si>
  <si>
    <t>MAMA'S RESTAURANT JAMAICAN AND AMERICAN FOOD</t>
  </si>
  <si>
    <t>MERCADO'S CUISINE</t>
  </si>
  <si>
    <t>MEXICAN RESTAURANT</t>
  </si>
  <si>
    <t>MOCHA CAFE</t>
  </si>
  <si>
    <t>EAST  121 STREET</t>
  </si>
  <si>
    <t>MOJO DESSERTS</t>
  </si>
  <si>
    <t>EAST  100 STREET</t>
  </si>
  <si>
    <t>MOMO 97</t>
  </si>
  <si>
    <t>MY NY BAKERY CAFE</t>
  </si>
  <si>
    <t>NAUGHTY CRAB</t>
  </si>
  <si>
    <t>NEW HONG KONG 3888 INC</t>
  </si>
  <si>
    <t>NEW IVOIRE</t>
  </si>
  <si>
    <t>EAST  119 STREET</t>
  </si>
  <si>
    <t>NO PORK KITCHEN</t>
  </si>
  <si>
    <t>PALADAR</t>
  </si>
  <si>
    <t>EAST  112 STREET</t>
  </si>
  <si>
    <t>PAPA JOHN'S PIZZA</t>
  </si>
  <si>
    <t>PATISSERIE VANESSA</t>
  </si>
  <si>
    <t>PATSY'S PIZZERIA</t>
  </si>
  <si>
    <t>PERFECT TASTE</t>
  </si>
  <si>
    <t>PIPO'S RESTAURANT</t>
  </si>
  <si>
    <t>EAST  118 STREET</t>
  </si>
  <si>
    <t>POLASH INDIAN CUISINE RESTAURANT</t>
  </si>
  <si>
    <t>RAO'S BAR &amp; GRILL</t>
  </si>
  <si>
    <t>EAST  114 STREET</t>
  </si>
  <si>
    <t>RASPBERRY DELI &amp; GROCERY</t>
  </si>
  <si>
    <t>RED STAR CHINESE FOOD</t>
  </si>
  <si>
    <t>RICARDO STEAK HOUSE</t>
  </si>
  <si>
    <t>SANTIAGO'S BEER GARDEN</t>
  </si>
  <si>
    <t>SIDE PARK CAFE</t>
  </si>
  <si>
    <t>SIDEWALK TACOS</t>
  </si>
  <si>
    <t>STEAK AND HOAGIES</t>
  </si>
  <si>
    <t>TACO MIX</t>
  </si>
  <si>
    <t>TAQUERIA GUADALUPE</t>
  </si>
  <si>
    <t>TASTINGS - MOUNTAIN BIRD</t>
  </si>
  <si>
    <t>EAST  110 STREET</t>
  </si>
  <si>
    <t>TASTINGS SOCIAL</t>
  </si>
  <si>
    <t>TEAMWORKON3 JUICES</t>
  </si>
  <si>
    <t>TEDDYS F&amp;B</t>
  </si>
  <si>
    <t>TENG DRAGON</t>
  </si>
  <si>
    <t>THAI SUPER</t>
  </si>
  <si>
    <t>THE JAGUAR RESTAURANT</t>
  </si>
  <si>
    <t>TRAVERTINO</t>
  </si>
  <si>
    <t>TRE OTTO</t>
  </si>
  <si>
    <t>TRIPLE A 1</t>
  </si>
  <si>
    <t>WIMPY'S RESTAURANT</t>
  </si>
  <si>
    <t>WING GONG RESTAURANT</t>
  </si>
  <si>
    <t>YOAN MING GARDEN</t>
  </si>
  <si>
    <t>YUMMY CITY</t>
  </si>
  <si>
    <t>Amores Cafe and Salad Juice Bar</t>
  </si>
  <si>
    <t>ANTOJITOS MEXICANO</t>
  </si>
  <si>
    <t>WEST  181 STREET</t>
  </si>
  <si>
    <t>BAR 180</t>
  </si>
  <si>
    <t>BARD BASEMENT FACULTY KITCHEN</t>
  </si>
  <si>
    <t>HAVEN AVENUE</t>
  </si>
  <si>
    <t>BLUE CORN RESTAURANT</t>
  </si>
  <si>
    <t>BLUE MOUNTAIN HEIGHTS CAFE &amp; BAR</t>
  </si>
  <si>
    <t>WEST  158 STREET</t>
  </si>
  <si>
    <t>BOCADITO BISTRO</t>
  </si>
  <si>
    <t>BOXERS WASHINGTON HEIGHTS</t>
  </si>
  <si>
    <t>BUNNY DELI</t>
  </si>
  <si>
    <t>Burger Heights</t>
  </si>
  <si>
    <t>WADSWORTH AVENUE</t>
  </si>
  <si>
    <t>DYCKMAN STREET</t>
  </si>
  <si>
    <t>BURGOS RESTAURANT</t>
  </si>
  <si>
    <t>BUUNNI COFFEE46</t>
  </si>
  <si>
    <t>CABANA LATINA RESTAURANT</t>
  </si>
  <si>
    <t>CABRINI 181</t>
  </si>
  <si>
    <t>CAFE SAHARA</t>
  </si>
  <si>
    <t>CALLE 174 PESCADERIA</t>
  </si>
  <si>
    <t>CANAVE</t>
  </si>
  <si>
    <t>CAPITAL RESTAURANT</t>
  </si>
  <si>
    <t>CARROT TOP PASTRIES</t>
  </si>
  <si>
    <t>CATRINA DELI RESTAURANT</t>
  </si>
  <si>
    <t>CLOISTERS GRILL</t>
  </si>
  <si>
    <t>HENSHAW STREET</t>
  </si>
  <si>
    <t>COCINA LATINA</t>
  </si>
  <si>
    <t>COCINA TALLER</t>
  </si>
  <si>
    <t>WEST  203 STREET</t>
  </si>
  <si>
    <t>CON SABOR A MEXICO</t>
  </si>
  <si>
    <t>CRUZ BAKERY</t>
  </si>
  <si>
    <t>DOS MARES</t>
  </si>
  <si>
    <t>SHERMAN AVENUE</t>
  </si>
  <si>
    <t>AUDUBON AVENUE</t>
  </si>
  <si>
    <t>EL AZTECA</t>
  </si>
  <si>
    <t>EL CAPRI RESTAURANT</t>
  </si>
  <si>
    <t>EL DOMINICAN VALLE RESTAURANT</t>
  </si>
  <si>
    <t>EL GRAN VALLE IV RESTAURANT</t>
  </si>
  <si>
    <t>EL JOBITO RESTAURANT</t>
  </si>
  <si>
    <t>EL NUEVO TAINO</t>
  </si>
  <si>
    <t>EL PATIO MEXICANO RESTAURANT</t>
  </si>
  <si>
    <t>EL SAZON DE MAMA</t>
  </si>
  <si>
    <t>ELSA LA REINA DEL CHICHARRON</t>
  </si>
  <si>
    <t>EMPANADAS MONUMENTAL</t>
  </si>
  <si>
    <t>EMPIRE CHINESE RESTAURANT</t>
  </si>
  <si>
    <t>ENJOY KITCHEN &amp; BAR</t>
  </si>
  <si>
    <t>WEST  207 STREET</t>
  </si>
  <si>
    <t>FIREBALL</t>
  </si>
  <si>
    <t>FRESH TORTILLAS</t>
  </si>
  <si>
    <t>FRUIT PARADISE SMOOTHIES</t>
  </si>
  <si>
    <t>NAGLE AVENUE</t>
  </si>
  <si>
    <t>FU SING</t>
  </si>
  <si>
    <t>GOGO-GI</t>
  </si>
  <si>
    <t>GREAT WALL</t>
  </si>
  <si>
    <t>GREEN YARD CAFE</t>
  </si>
  <si>
    <t>GRITO MEXICAN GRILL</t>
  </si>
  <si>
    <t>GUADALUPE BAR AND GRILL</t>
  </si>
  <si>
    <t>GWB JUICE BAR</t>
  </si>
  <si>
    <t>HAPPY WORLD</t>
  </si>
  <si>
    <t>HILLTOP PARK ALEHOUSE</t>
  </si>
  <si>
    <t>HILLTOP PERK CAFE</t>
  </si>
  <si>
    <t>IFH EL BUFFET RESTAURANT | ALBERTO'S MOFONGO HOUSE</t>
  </si>
  <si>
    <t>INDIAN ROAD CAFE</t>
  </si>
  <si>
    <t>WEST  218 STREET</t>
  </si>
  <si>
    <t>INWOOD PIZZA</t>
  </si>
  <si>
    <t>JAD JAAN</t>
  </si>
  <si>
    <t>JADE GARDEN</t>
  </si>
  <si>
    <t>JADE HOUSE</t>
  </si>
  <si>
    <t>JOHN'S FRIED CHICKEN</t>
  </si>
  <si>
    <t>JORDAN JUICE AND SALAD BAR</t>
  </si>
  <si>
    <t>JORDAN SNACK BAR AND BURGER</t>
  </si>
  <si>
    <t>KENNEDY FRIED CHICKEN</t>
  </si>
  <si>
    <t>KENNEDY'S CHICKEN &amp; GRILL</t>
  </si>
  <si>
    <t>KENNY'S BAKERY</t>
  </si>
  <si>
    <t>KINKHAO THAI</t>
  </si>
  <si>
    <t>KISMAT INDIAN CUISINE</t>
  </si>
  <si>
    <t>FORT WASHINGTON AVENUE</t>
  </si>
  <si>
    <t>KOKO SEAFOOD SALAD &amp; GRILL</t>
  </si>
  <si>
    <t>KURO KIRIN EXPRESSO AND COFFEE</t>
  </si>
  <si>
    <t>LA BARCA RESTAURANT</t>
  </si>
  <si>
    <t>LA CANTINA HEIGHTS</t>
  </si>
  <si>
    <t>LA CASA DEL POLLO AND PIZZA</t>
  </si>
  <si>
    <t>LA DINASTIA</t>
  </si>
  <si>
    <t>LA ESQUINA DE NAGUA</t>
  </si>
  <si>
    <t>LA FIESTA RESTAURANT</t>
  </si>
  <si>
    <t>La Mina Bar Restaurant</t>
  </si>
  <si>
    <t>LA MINITA RESTAURANT</t>
  </si>
  <si>
    <t>LAKE COMO PIZZA</t>
  </si>
  <si>
    <t>LATINO'S BAR &amp; GRILL RESTAURANT</t>
  </si>
  <si>
    <t>LINA RESTAURANT</t>
  </si>
  <si>
    <t>LITTLE CAESARS</t>
  </si>
  <si>
    <t>LOLA LOLA RESTAURANT &amp; BAR</t>
  </si>
  <si>
    <t>LOTUS LUCKY EXPRESS</t>
  </si>
  <si>
    <t>LUISA CHIMICHURRY</t>
  </si>
  <si>
    <t>LUXOR</t>
  </si>
  <si>
    <t>MAMA SUSHI</t>
  </si>
  <si>
    <t>MAMAJUANA CAFE</t>
  </si>
  <si>
    <t>Margarita Mexican Tapas</t>
  </si>
  <si>
    <t>MARITZA'S CAKE</t>
  </si>
  <si>
    <t>MERIENDA SNACK BAR</t>
  </si>
  <si>
    <t>MILO COFFEE SHOP</t>
  </si>
  <si>
    <t>NEW BROADWAY PIZZERIA AND COFFEE</t>
  </si>
  <si>
    <t>NEW SAN FRANCISCO RESTAURANT</t>
  </si>
  <si>
    <t>NO. 1 CHINESE RESTAURANT</t>
  </si>
  <si>
    <t>NO.1 CALLE 191 PESCADERIA</t>
  </si>
  <si>
    <t>NUEVO SABOR RESTAURANT</t>
  </si>
  <si>
    <t>OPUS</t>
  </si>
  <si>
    <t>WEST  202 STREET</t>
  </si>
  <si>
    <t>ORIENTAL CHINESE RESTAURANT</t>
  </si>
  <si>
    <t>PANDA HOUSE</t>
  </si>
  <si>
    <t>PAPA JOHN'S</t>
  </si>
  <si>
    <t>PAPASITO MEXICAN GRILL</t>
  </si>
  <si>
    <t>PENNY JO'S</t>
  </si>
  <si>
    <t>PICA POLLO 809</t>
  </si>
  <si>
    <t>PICK &amp; EAT</t>
  </si>
  <si>
    <t>PICK AND EAT 2</t>
  </si>
  <si>
    <t>POLLO DORADO FRIED CHICKEN</t>
  </si>
  <si>
    <t>WEST  191 STREET</t>
  </si>
  <si>
    <t>POST BILLIARDS CAFE</t>
  </si>
  <si>
    <t>POST AVENUE</t>
  </si>
  <si>
    <t>PUNTO DE SABOR</t>
  </si>
  <si>
    <t>R &amp; T PIZZA</t>
  </si>
  <si>
    <t>RAICES</t>
  </si>
  <si>
    <t>RIOSSI PIZZA</t>
  </si>
  <si>
    <t>SAGGIO RESTAURANT</t>
  </si>
  <si>
    <t>SAPITO'S SPORTS CANTINA</t>
  </si>
  <si>
    <t>SILVER PALACE CHINESE FOOD</t>
  </si>
  <si>
    <t>SISTER'S UPTOWN BOOKSTORE</t>
  </si>
  <si>
    <t>SUROSS THAI BISTRO</t>
  </si>
  <si>
    <t>SUSHI MAMBO</t>
  </si>
  <si>
    <t>TABOGA</t>
  </si>
  <si>
    <t>TABU</t>
  </si>
  <si>
    <t>TACO INN</t>
  </si>
  <si>
    <t>TACO LOCOS &amp; DELI</t>
  </si>
  <si>
    <t>TAQUERIA EMILIO</t>
  </si>
  <si>
    <t>TASZO COFFEE</t>
  </si>
  <si>
    <t>EDWARD M MORGAN PLACE</t>
  </si>
  <si>
    <t>TEN TAN CHINESE RESTAURANT</t>
  </si>
  <si>
    <t>THE JUICE BOX</t>
  </si>
  <si>
    <t>TRYON PUBLIC HOUSE</t>
  </si>
  <si>
    <t>TU CACHAPA</t>
  </si>
  <si>
    <t>TU SONRISA</t>
  </si>
  <si>
    <t>TUBBY HOOK TAVERN</t>
  </si>
  <si>
    <t>TULCINGO AZTECA RESTAURANT</t>
  </si>
  <si>
    <t>TUNG THONG 181</t>
  </si>
  <si>
    <t>TUNG THONG THAI RESTAURANT</t>
  </si>
  <si>
    <t>WEST  169 STREET</t>
  </si>
  <si>
    <t>VIVA MEXICO MEXICAN CUISINE</t>
  </si>
  <si>
    <t>WEST 190TH PIZZA</t>
  </si>
  <si>
    <t>YUMMY THAI</t>
  </si>
  <si>
    <t>ANGIE'S CAFE PIZZA</t>
  </si>
  <si>
    <t>Bronx</t>
  </si>
  <si>
    <t>BALIMAYA RESTAURANT</t>
  </si>
  <si>
    <t>BB JUICE BAR</t>
  </si>
  <si>
    <t>EAST  149 STREET</t>
  </si>
  <si>
    <t>BRICKS &amp; HOPS BEER GARDEN</t>
  </si>
  <si>
    <t>BRUCKNER BOULEVARD</t>
  </si>
  <si>
    <t>CARIDAD EXPRESS RESTAURANT</t>
  </si>
  <si>
    <t>EAST  138 STREET</t>
  </si>
  <si>
    <t>CHARLIES BAR &amp; KITCHEN</t>
  </si>
  <si>
    <t>LINCOLN AVENUE</t>
  </si>
  <si>
    <t>WILLIS AVENUE</t>
  </si>
  <si>
    <t>CHICANITO</t>
  </si>
  <si>
    <t>EAST  153 STREET</t>
  </si>
  <si>
    <t>COCO PASTEL BAKERY</t>
  </si>
  <si>
    <t>COFFEE DELIGHT</t>
  </si>
  <si>
    <t>DELICIOSO RESTAURANT</t>
  </si>
  <si>
    <t>DOMINICAN FLAVORS</t>
  </si>
  <si>
    <t>DON PANCHO'S STEAK HOUSE</t>
  </si>
  <si>
    <t>PROSPECT AVENUE</t>
  </si>
  <si>
    <t>EL BARRIL RESTAURANT</t>
  </si>
  <si>
    <t>EL CHARRITO RESTAURANT</t>
  </si>
  <si>
    <t>MORRIS AVENUE</t>
  </si>
  <si>
    <t>EL DESPERTAR MARLENE</t>
  </si>
  <si>
    <t>EL PARAISO RESTAURANT</t>
  </si>
  <si>
    <t>BROOK AVENUE</t>
  </si>
  <si>
    <t>EL TAQUITOS</t>
  </si>
  <si>
    <t>EL VIEJO GRAN CAFE</t>
  </si>
  <si>
    <t>FOO HING KITCHEN</t>
  </si>
  <si>
    <t>FRANCO'S</t>
  </si>
  <si>
    <t>GIO'S PIZZA &amp; RESTAURANT</t>
  </si>
  <si>
    <t>EAST  141 STREET</t>
  </si>
  <si>
    <t>HONG KONG JACKIE CHINESE RESTAURANT</t>
  </si>
  <si>
    <t>MELROSE AVENUE</t>
  </si>
  <si>
    <t>IVY JUICE BAR &amp; DELI INC</t>
  </si>
  <si>
    <t>JALISCO TACO'S</t>
  </si>
  <si>
    <t>ST ANNS AVENUE</t>
  </si>
  <si>
    <t>JIMBO'S HAMBURGERS</t>
  </si>
  <si>
    <t>JUANITO RESTAURANT</t>
  </si>
  <si>
    <t>WESTCHESTER AVENUE</t>
  </si>
  <si>
    <t>EAST  152 STREET</t>
  </si>
  <si>
    <t>KFC</t>
  </si>
  <si>
    <t>KIM HUA</t>
  </si>
  <si>
    <t>COURTLANDT AVENUE</t>
  </si>
  <si>
    <t>KRISTY'S RESTAURANT</t>
  </si>
  <si>
    <t>La Patrona</t>
  </si>
  <si>
    <t>LA PERLA MEXICANA</t>
  </si>
  <si>
    <t>LAILEILEI JUICE &amp; SNACK BAR</t>
  </si>
  <si>
    <t>LILI MEXICAN RESTAURANT</t>
  </si>
  <si>
    <t>MADE IN PUERTO RICO BAR &amp; LOUNGE</t>
  </si>
  <si>
    <t>MADISON CAFE</t>
  </si>
  <si>
    <t>MASTER GRILL</t>
  </si>
  <si>
    <t>CYPRESS AVENUE</t>
  </si>
  <si>
    <t>MOTT HAVEN BAR &amp; GRILL</t>
  </si>
  <si>
    <t>NOCHES MEXICANAS</t>
  </si>
  <si>
    <t>PANDORA</t>
  </si>
  <si>
    <t>RESTAURANT DELICES DES SAVEURS</t>
  </si>
  <si>
    <t>SABORES</t>
  </si>
  <si>
    <t>SAINT ANN'S CAFE RESTAURANT</t>
  </si>
  <si>
    <t>SAINT ANNS AVENUE</t>
  </si>
  <si>
    <t>917_688_16</t>
  </si>
  <si>
    <t>SALIMAR</t>
  </si>
  <si>
    <t>STEAM FISH</t>
  </si>
  <si>
    <t>TACO VELOZ VIP</t>
  </si>
  <si>
    <t>TEXAS CHICKEN &amp; BURGERS</t>
  </si>
  <si>
    <t>TEXAS CHICKEN &amp;BURGER</t>
  </si>
  <si>
    <t>THE BEST ITALIAN PIZZA</t>
  </si>
  <si>
    <t>THE BRONX BREWERY-TAP ROOM</t>
  </si>
  <si>
    <t>EAST  136 STREET</t>
  </si>
  <si>
    <t>TRIPLE 8 RESTAURANT</t>
  </si>
  <si>
    <t>US KENNEDY FRIED CHICKEN PIZZA</t>
  </si>
  <si>
    <t>VENICE</t>
  </si>
  <si>
    <t>VILLA TAPIA RESTAURANT</t>
  </si>
  <si>
    <t>VITHAS COFFEE SHOP</t>
  </si>
  <si>
    <t>LOCUST AVENUE</t>
  </si>
  <si>
    <t>ALLEN RESTAURANT</t>
  </si>
  <si>
    <t>RANDALL AVENUE</t>
  </si>
  <si>
    <t>BALDOR SPECIALTY FOODS</t>
  </si>
  <si>
    <t>FOOD CENTER DRIVE</t>
  </si>
  <si>
    <t>BB PIZZA &amp; DINE</t>
  </si>
  <si>
    <t>SOUTHERN BOULEVARD</t>
  </si>
  <si>
    <t>D'ANGEL BILLIARDS</t>
  </si>
  <si>
    <t>DELFINI</t>
  </si>
  <si>
    <t>TIFFANY STREET</t>
  </si>
  <si>
    <t>DON CHILE MEXICAN GRILL</t>
  </si>
  <si>
    <t>HUNTS POINT AVENUE</t>
  </si>
  <si>
    <t>EL PORTON BAR &amp; MEXICAN RESTAURANT</t>
  </si>
  <si>
    <t>EL VALLE RESTAURANT</t>
  </si>
  <si>
    <t>EMPANADAS BY CHEFS</t>
  </si>
  <si>
    <t>EXITO BAR &amp; LOUNGE</t>
  </si>
  <si>
    <t>EAST  165 STREET</t>
  </si>
  <si>
    <t>JERRY'S COFFEE SHOP</t>
  </si>
  <si>
    <t>LONGWOOD AVENUE</t>
  </si>
  <si>
    <t>KENNEDY CHICKEN AND PIZZA</t>
  </si>
  <si>
    <t>INTERVALE AVENUE</t>
  </si>
  <si>
    <t>KING SUNSHINE #2 JERK CENTER</t>
  </si>
  <si>
    <t>LULU JUICY FRUIT</t>
  </si>
  <si>
    <t>MARGARITA'S</t>
  </si>
  <si>
    <t>AVENUE SAINT JOHN</t>
  </si>
  <si>
    <t>MARIO'S PIZZA 2</t>
  </si>
  <si>
    <t>MCDONALDS</t>
  </si>
  <si>
    <t>GARRISON AVENUE</t>
  </si>
  <si>
    <t>MORENA RESTAURANT</t>
  </si>
  <si>
    <t>EAST  163 STREET</t>
  </si>
  <si>
    <t>NEW EAST STAR</t>
  </si>
  <si>
    <t>NEW LITTLE CHOPSTICKS</t>
  </si>
  <si>
    <t>LEGGETT AVENUE</t>
  </si>
  <si>
    <t>NEW LUCKY STAR</t>
  </si>
  <si>
    <t>NEW MAMA'S FRIED CHICKEN</t>
  </si>
  <si>
    <t>RANDALL RESTAURANT</t>
  </si>
  <si>
    <t>STAR RESTAURANT</t>
  </si>
  <si>
    <t>TACOS LOS TIGRES DEL BRONX</t>
  </si>
  <si>
    <t>THE BOOGIE DOWN GRIND CAFE</t>
  </si>
  <si>
    <t>SENECA AVENUE</t>
  </si>
  <si>
    <t>WHITE CASTLE</t>
  </si>
  <si>
    <t>XINYA</t>
  </si>
  <si>
    <t>AL-IMAN GRILL AND BAKERY</t>
  </si>
  <si>
    <t>BOSTON ROAD</t>
  </si>
  <si>
    <t>ANTOJITOS JUICE BAR</t>
  </si>
  <si>
    <t>APOLLO COFFEE SHOP</t>
  </si>
  <si>
    <t>FREEMAN STREET</t>
  </si>
  <si>
    <t>BASICS CAFETERIA</t>
  </si>
  <si>
    <t>FRANKLIN AVENUE</t>
  </si>
  <si>
    <t>EL MOLINA RESTAURANT</t>
  </si>
  <si>
    <t>EAST  167 STREET</t>
  </si>
  <si>
    <t>FULTON AVE CAFE</t>
  </si>
  <si>
    <t>FULTON AVENUE</t>
  </si>
  <si>
    <t>GOLDEN KRUST</t>
  </si>
  <si>
    <t>GREAT WALL KITCHEN</t>
  </si>
  <si>
    <t>JAGANA FAMILY KENNEDY FRIED CHICKEN</t>
  </si>
  <si>
    <t>JALLOH FAMILY RESTAURANT</t>
  </si>
  <si>
    <t>JOHNSON BAR-B-Q</t>
  </si>
  <si>
    <t>EAST  169 STREET</t>
  </si>
  <si>
    <t>KING GRILL RESTAURANT</t>
  </si>
  <si>
    <t>LINDA PIZZA</t>
  </si>
  <si>
    <t>LONG XIN CHINESE KITCHEN</t>
  </si>
  <si>
    <t>LUKE'S PIZZA</t>
  </si>
  <si>
    <t>NEW SHENG CHINESE KITCHEN</t>
  </si>
  <si>
    <t>NEW YORK PIZZA</t>
  </si>
  <si>
    <t>EAST  174 STREET</t>
  </si>
  <si>
    <t>PANDA RESTAURANT</t>
  </si>
  <si>
    <t>PORTO SALVO</t>
  </si>
  <si>
    <t>EAST  161 STREET</t>
  </si>
  <si>
    <t>PROSPECT COFFEE SHOP</t>
  </si>
  <si>
    <t>RANCH RESTAURANT</t>
  </si>
  <si>
    <t>Zhu's kitchen</t>
  </si>
  <si>
    <t>1 BANANA QUEEN</t>
  </si>
  <si>
    <t>EAST MT EDEN AVENUE</t>
  </si>
  <si>
    <t>27 SPORTS BAR &amp; CAFE</t>
  </si>
  <si>
    <t>WEST MOUNT EDEN AVENUE</t>
  </si>
  <si>
    <t>ANDREA'S RESTAURANT</t>
  </si>
  <si>
    <t>ANTOJITOS &amp; NATURAL JUICE BAR</t>
  </si>
  <si>
    <t>CLAY AVENUE</t>
  </si>
  <si>
    <t>ANTONIO'S RESTAURANT</t>
  </si>
  <si>
    <t>BESTIA KITCHEN</t>
  </si>
  <si>
    <t>EDWARD L GRANT HIGHWAY</t>
  </si>
  <si>
    <t>BRONX DRAFTHOUSE</t>
  </si>
  <si>
    <t>GERARD AVENUE</t>
  </si>
  <si>
    <t>BROTHERS SEAFOOD</t>
  </si>
  <si>
    <t>WALTON AVENUE</t>
  </si>
  <si>
    <t>CAFE COSINA</t>
  </si>
  <si>
    <t>JEROME AVENUE</t>
  </si>
  <si>
    <t>DELICIAS DEL ATLANTICO SEA FOOD RESTAURANT</t>
  </si>
  <si>
    <t>WEBSTER AVENUE</t>
  </si>
  <si>
    <t>DOUBLE DRAGON</t>
  </si>
  <si>
    <t>EAST  166 STREET</t>
  </si>
  <si>
    <t>EAST  170 STREET</t>
  </si>
  <si>
    <t>EASTERN CHINESE RESTAURANT</t>
  </si>
  <si>
    <t>GRANT AVENUE</t>
  </si>
  <si>
    <t>EATING TREE</t>
  </si>
  <si>
    <t>EL FOGON DOMINICANO RESTAURANT</t>
  </si>
  <si>
    <t>EL MOLINO ROJO RESTAURANT</t>
  </si>
  <si>
    <t>EL NUEVO BOHIO RESTAURANT</t>
  </si>
  <si>
    <t>EL TIMBIRICHI RESTAURANT</t>
  </si>
  <si>
    <t>FLAVAS INTERNATIONAL GRILL</t>
  </si>
  <si>
    <t>GIOVANNI'S</t>
  </si>
  <si>
    <t>GLEN ROY BAR AND GRILL</t>
  </si>
  <si>
    <t>GRAND CONCOURSE</t>
  </si>
  <si>
    <t>HIBACHI BUFFET</t>
  </si>
  <si>
    <t>HUNGRY BIRD</t>
  </si>
  <si>
    <t>JUSTIN PIZZA</t>
  </si>
  <si>
    <t>RIVER AVENUE</t>
  </si>
  <si>
    <t>LA CHIQUI RESTAURANT</t>
  </si>
  <si>
    <t>LA COCINA PIZZA</t>
  </si>
  <si>
    <t>OGDEN AVENUE</t>
  </si>
  <si>
    <t>LA LECHONERA CRIOLLA</t>
  </si>
  <si>
    <t>LA NUEVA WIN HING RESTAURANT</t>
  </si>
  <si>
    <t>LOJA'S PIZZA</t>
  </si>
  <si>
    <t>LOS SAZONES LATINO</t>
  </si>
  <si>
    <t>WOODYCREST AVENUE</t>
  </si>
  <si>
    <t>LUIGGY SNACK</t>
  </si>
  <si>
    <t>MARIBELLA PARADISE RESTAURANT</t>
  </si>
  <si>
    <t>MACOMBS ROAD</t>
  </si>
  <si>
    <t>MI PUEBLITO BAKERY/COMIDA TIPICA MEXICANA</t>
  </si>
  <si>
    <t>MUNCH TIME</t>
  </si>
  <si>
    <t>NANO BILLIARD CAFE</t>
  </si>
  <si>
    <t>NUEVO TULCINGO AZTECA</t>
  </si>
  <si>
    <t>ORIGINAL PIZZA 167</t>
  </si>
  <si>
    <t>WEST  167 STREET</t>
  </si>
  <si>
    <t>O'SIDES</t>
  </si>
  <si>
    <t>PAPA YE RESTAURANT</t>
  </si>
  <si>
    <t>MCCLELLAN STREET</t>
  </si>
  <si>
    <t>PARADISE CAFE NY RESTAURANT</t>
  </si>
  <si>
    <t>PARADISE JUICE GARDEN</t>
  </si>
  <si>
    <t>PG PIZZA</t>
  </si>
  <si>
    <t>SUN FUNG CHINESE RESTAURANT</t>
  </si>
  <si>
    <t>MARCY PLACE</t>
  </si>
  <si>
    <t>TAQUERIA HUARACHE</t>
  </si>
  <si>
    <t>EAST MOUNT EDEN AVENUE</t>
  </si>
  <si>
    <t>TULARCITO BAKERY</t>
  </si>
  <si>
    <t>US FRIED CHICKEN</t>
  </si>
  <si>
    <t>VICNAT DINER</t>
  </si>
  <si>
    <t>WO KAI CHINESE RESTAURANT</t>
  </si>
  <si>
    <t>1ST MAMA RESTAURANT</t>
  </si>
  <si>
    <t>WEST TREMONT AVENUE</t>
  </si>
  <si>
    <t>DAVIDSON AVENUE</t>
  </si>
  <si>
    <t>ANDIAMO CAFE</t>
  </si>
  <si>
    <t>AU BON PAIN, ANDALE MEXICAN GRILL</t>
  </si>
  <si>
    <t>UNIVERSITY AVENUE</t>
  </si>
  <si>
    <t>BENVENUTO PIZZA</t>
  </si>
  <si>
    <t>WEST  183 STREET</t>
  </si>
  <si>
    <t>BRONX BITES</t>
  </si>
  <si>
    <t>EAST  184 STREET</t>
  </si>
  <si>
    <t>CHINA CITY</t>
  </si>
  <si>
    <t>EAST  188 STREET</t>
  </si>
  <si>
    <t>CHINA STAR</t>
  </si>
  <si>
    <t>CHINA WOK III</t>
  </si>
  <si>
    <t>WEBSTER AVE</t>
  </si>
  <si>
    <t>CRIS JUICE BAR CORP.</t>
  </si>
  <si>
    <t>EAST FORDHAM ROAD</t>
  </si>
  <si>
    <t>GRAND CONCOURSE ROAD</t>
  </si>
  <si>
    <t>EL JOBO RESTAURANT</t>
  </si>
  <si>
    <t>EAST  181 STREET</t>
  </si>
  <si>
    <t>EL SAZON IDEAL RESTAURANT</t>
  </si>
  <si>
    <t>WEST BURNSIDE AVENUE</t>
  </si>
  <si>
    <t>FEATHERBED LANE</t>
  </si>
  <si>
    <t>EL VIEJO JOBO SEAFOOD RESTAURANT</t>
  </si>
  <si>
    <t>FINIX CAFE &amp; JUICE BAR</t>
  </si>
  <si>
    <t>FORDHAM FRIED CHICKEN &amp; SEA FOOD</t>
  </si>
  <si>
    <t>FORDHAM SEAFOOD &amp; CHICKEN</t>
  </si>
  <si>
    <t>GABI JUICE BAR</t>
  </si>
  <si>
    <t>GALLEGO SEAFOOD</t>
  </si>
  <si>
    <t>EAST  183 STREET</t>
  </si>
  <si>
    <t>GOOD TASTE</t>
  </si>
  <si>
    <t>CRESTON AVENUE</t>
  </si>
  <si>
    <t>GREAT WALL NYC</t>
  </si>
  <si>
    <t>GYRO KING</t>
  </si>
  <si>
    <t>JOBITO BRONX RESTAURANT</t>
  </si>
  <si>
    <t>EAST BURNSIDE AVENUE</t>
  </si>
  <si>
    <t>KRYSTAL BAR &amp; LOUNGE</t>
  </si>
  <si>
    <t>LA MONEDA RESTAURANT</t>
  </si>
  <si>
    <t>LA POTENCIA RESTAURANT</t>
  </si>
  <si>
    <t>LAS PALMAS BAKERY</t>
  </si>
  <si>
    <t>LEVULOSA JUICE BAR AND CAFE</t>
  </si>
  <si>
    <t>LIBERATO RESTAURANT</t>
  </si>
  <si>
    <t>LOS BALBUENA RESTAURANT</t>
  </si>
  <si>
    <t>RYER AVENUE</t>
  </si>
  <si>
    <t>LULO RESTAURANT BRONX</t>
  </si>
  <si>
    <t>MG 54 BAR AND LOUNGE</t>
  </si>
  <si>
    <t>MI FUTURO BAKERY</t>
  </si>
  <si>
    <t>MING WONG</t>
  </si>
  <si>
    <t>MOM'S BAKERY</t>
  </si>
  <si>
    <t>MONUMENT SPORT BAR</t>
  </si>
  <si>
    <t>MY PIZZA</t>
  </si>
  <si>
    <t>NEW PEKING RESTAURANT</t>
  </si>
  <si>
    <t>OLI 99¢ FRESH PIZZA</t>
  </si>
  <si>
    <t>OUTSIDE LOOKING IN RESTAURANT &amp; LOUNGE</t>
  </si>
  <si>
    <t>CARTER AVENUE</t>
  </si>
  <si>
    <t>PANCHO VILLA RESTAURANT</t>
  </si>
  <si>
    <t>PASTARIFIC PIZZA AND RESTAURANT</t>
  </si>
  <si>
    <t>PICO DE GALLO RESTAURANT</t>
  </si>
  <si>
    <t>QUE SABROSURA RESTAURANT</t>
  </si>
  <si>
    <t>RJC FAMILY'S CAFE</t>
  </si>
  <si>
    <t>RUNNING COOL RESTAURANT</t>
  </si>
  <si>
    <t>SIRENAS</t>
  </si>
  <si>
    <t>SUSIE'S PIES</t>
  </si>
  <si>
    <t>TACOS EL CHULETON</t>
  </si>
  <si>
    <t>TACOS PUEBLA RESTAURANT</t>
  </si>
  <si>
    <t>THE POINT AFRICAN CARIBBEAN RESTAURANT</t>
  </si>
  <si>
    <t>TOM'S COFFEE SHOP</t>
  </si>
  <si>
    <t>TROPILYZ B RESTAURANT</t>
  </si>
  <si>
    <t>WINGSTOP</t>
  </si>
  <si>
    <t>XING SHENG</t>
  </si>
  <si>
    <t>YANG'S GOOD TASTE</t>
  </si>
  <si>
    <t>3D'S LEGACY SALAD &amp; GRILL</t>
  </si>
  <si>
    <t>MORRIS PARK AVENUE</t>
  </si>
  <si>
    <t>AJO &amp; OREGANO RESTAURANT</t>
  </si>
  <si>
    <t>CRESCENT AVENUE</t>
  </si>
  <si>
    <t>ANGELS CAFE</t>
  </si>
  <si>
    <t>EAST  187 STREET</t>
  </si>
  <si>
    <t>ANN &amp; TONY'S RESTAURANT</t>
  </si>
  <si>
    <t>ARTHUR AVENUE</t>
  </si>
  <si>
    <t>ANTHONY &amp; JOE'S PIZZA</t>
  </si>
  <si>
    <t>BELLA PIZZA OF BRONX</t>
  </si>
  <si>
    <t>BILLAR EL NUEVO AMBIENTE CORP</t>
  </si>
  <si>
    <t>EAST TREMONT AVENUE</t>
  </si>
  <si>
    <t>BLUE SKY RESTAURANT CAFE</t>
  </si>
  <si>
    <t>BOCA RESTAURANT &amp; STEAK HOUSE</t>
  </si>
  <si>
    <t>CACHAPA CACHAPA</t>
  </si>
  <si>
    <t>BATHGATE AVENUE</t>
  </si>
  <si>
    <t>CAFE AL MERCATO</t>
  </si>
  <si>
    <t>HUGHES AVENUE</t>
  </si>
  <si>
    <t>CAKOR RESTAURANT</t>
  </si>
  <si>
    <t>EAST  186 STREET</t>
  </si>
  <si>
    <t>DAGGER JOHNS AT MCGINLEY FORDHAM UNIVERSITY</t>
  </si>
  <si>
    <t>EL DIAMANTE RESTAURANT</t>
  </si>
  <si>
    <t>EL LIDER RESTAURANT</t>
  </si>
  <si>
    <t>EL TUNNEL RESTAURANT &amp; TAPAS BAR</t>
  </si>
  <si>
    <t>FIASCO</t>
  </si>
  <si>
    <t>FOOD HAI CHINESE RESTAURANT</t>
  </si>
  <si>
    <t>FORDHAM U - COSI AT CAMPBELL HALL</t>
  </si>
  <si>
    <t>FORDHAM U - SALT &amp; SESAME AT FACULTY MEMORIAL HALL</t>
  </si>
  <si>
    <t>GOLDEN CITY RESTAURANT</t>
  </si>
  <si>
    <t>GRAND SLAM BANQUET HALL</t>
  </si>
  <si>
    <t>GURRA CAFE</t>
  </si>
  <si>
    <t>DEVOE AVENUE</t>
  </si>
  <si>
    <t>KINGS CHEF</t>
  </si>
  <si>
    <t>LA CASA del MARISC</t>
  </si>
  <si>
    <t>LA PENDA II RESTAURANT</t>
  </si>
  <si>
    <t>EAST  180 STREET</t>
  </si>
  <si>
    <t>LEE'S RESTAURANT</t>
  </si>
  <si>
    <t>LINDA'S PIZZA</t>
  </si>
  <si>
    <t>LUCKY HOUSE CHINESE RESTAURANT</t>
  </si>
  <si>
    <t>LUCONI PIZZA</t>
  </si>
  <si>
    <t>LUNA CAFE</t>
  </si>
  <si>
    <t>LUNG FONG  RESTAURANT</t>
  </si>
  <si>
    <t>MARIOS HOMEMADE CUISINE</t>
  </si>
  <si>
    <t>MARKETPLACE AT MCGINLEY CENTER FORDHAM UNIVERSITY`</t>
  </si>
  <si>
    <t>MIKE'S DELI</t>
  </si>
  <si>
    <t>NAIA DELI GRILL JUICE AND SALAD BAR</t>
  </si>
  <si>
    <t>WASHINGTON AVENUE</t>
  </si>
  <si>
    <t>NEW ORIENTAL HOUSE</t>
  </si>
  <si>
    <t>NORTH STAR CAFE</t>
  </si>
  <si>
    <t>PACO PIZZA</t>
  </si>
  <si>
    <t>PARISIENNE CAFE</t>
  </si>
  <si>
    <t>PEACHWAVE FROZEN YOGURT</t>
  </si>
  <si>
    <t>PIZZA STUDIO</t>
  </si>
  <si>
    <t>PRINCE COFFEE HOUSE</t>
  </si>
  <si>
    <t>RANCHO ESTRELLA RESTAURANT</t>
  </si>
  <si>
    <t>ROBERTO'S</t>
  </si>
  <si>
    <t>ROY'S RESTAURNT &amp; BAR</t>
  </si>
  <si>
    <t>TACO REY RESTAURANT #2</t>
  </si>
  <si>
    <t>TAQUERIA EMILIO 2</t>
  </si>
  <si>
    <t>TINOS DELICATESSEN</t>
  </si>
  <si>
    <t>TONY &amp; TINA'S PIZZA</t>
  </si>
  <si>
    <t>YAQUE RIVER</t>
  </si>
  <si>
    <t>ZERO OTTO NOVE TRATTORIA</t>
  </si>
  <si>
    <t>AAA CARIDAD</t>
  </si>
  <si>
    <t>AMAN RESTAURANT</t>
  </si>
  <si>
    <t>B.F. NATIONAL BAKERY</t>
  </si>
  <si>
    <t>BEDFORD CAFE &amp; RESTAURANT</t>
  </si>
  <si>
    <t>EAST BEDFORD PARK BOULEVARD</t>
  </si>
  <si>
    <t>BROTHER'S PIZZERA</t>
  </si>
  <si>
    <t>EAST KINGSBRIDGE ROAD</t>
  </si>
  <si>
    <t>BURGER KING, POPEYES</t>
  </si>
  <si>
    <t>CHOI YUAN</t>
  </si>
  <si>
    <t>BEDFORD PARK BLVD EAST</t>
  </si>
  <si>
    <t>COM TAM NINH KIEU</t>
  </si>
  <si>
    <t>CONNIE'S DELI</t>
  </si>
  <si>
    <t>EAST  204 STREET</t>
  </si>
  <si>
    <t>CORNER PIZZA</t>
  </si>
  <si>
    <t>WEST FORDHAM ROAD</t>
  </si>
  <si>
    <t>EL BUEN AMBIENTE</t>
  </si>
  <si>
    <t>EAST  198 STREET</t>
  </si>
  <si>
    <t>EL MANGU RESTAURANT</t>
  </si>
  <si>
    <t>WEST KINGSBRIDGE ROAD</t>
  </si>
  <si>
    <t>EL NUEVO TENAMPA RESTAURANT</t>
  </si>
  <si>
    <t>EL PRESIDENTE # 2 RESTAURANT</t>
  </si>
  <si>
    <t>EAST  208 STREET</t>
  </si>
  <si>
    <t>FISH MARKET</t>
  </si>
  <si>
    <t>EAST GUN HILL ROAD</t>
  </si>
  <si>
    <t>FLORINDA RESTAURANT</t>
  </si>
  <si>
    <t>DECATUR AVENUE</t>
  </si>
  <si>
    <t>FORDHAM RESTAURANT</t>
  </si>
  <si>
    <t>FORDHAM ROAD BAKERY</t>
  </si>
  <si>
    <t>GALAXY COFFEE SHOP</t>
  </si>
  <si>
    <t>BAINBRIDGE AVENUE</t>
  </si>
  <si>
    <t>HUNG HING CHINESE RESTAURANT</t>
  </si>
  <si>
    <t>BEDFORD PARK BOULEVARD</t>
  </si>
  <si>
    <t>JEROME AVENUE GRILL</t>
  </si>
  <si>
    <t>JOHN'S LUNCHEONETTE</t>
  </si>
  <si>
    <t>KENNEDY CHICKEN BURGER &amp; ICE CREAM</t>
  </si>
  <si>
    <t>LA CABANA SALVADORENA</t>
  </si>
  <si>
    <t>VILLA AVENUE</t>
  </si>
  <si>
    <t>LA CASA DE FRIDA</t>
  </si>
  <si>
    <t>LA ROLA RESTAURANT</t>
  </si>
  <si>
    <t>LA SORPRESA</t>
  </si>
  <si>
    <t>LENA RESTAURANT</t>
  </si>
  <si>
    <t>LIL' DUDES PIZZERIA</t>
  </si>
  <si>
    <t>MAR Y TIERRA RESTAURANT &amp; LOUNGE</t>
  </si>
  <si>
    <t>MARIO'S PIZZA</t>
  </si>
  <si>
    <t>MEXICANA DELI GROCERY</t>
  </si>
  <si>
    <t>MI CASA BAKERY</t>
  </si>
  <si>
    <t>EAST  200 STREET</t>
  </si>
  <si>
    <t>NEW  CHINA HOUSE</t>
  </si>
  <si>
    <t>NEW CAPITAL RESTAURANT</t>
  </si>
  <si>
    <t>NEW KING WAH CHINESE RESTAURANT</t>
  </si>
  <si>
    <t>BRIGGS AVENUE</t>
  </si>
  <si>
    <t>NOEL'S PIZZA 2</t>
  </si>
  <si>
    <t>PASTELES CAPY</t>
  </si>
  <si>
    <t>PIQUE 86 RESTAURANT</t>
  </si>
  <si>
    <t>POLLO SABROSO RESTAURANT</t>
  </si>
  <si>
    <t>RULAY LOUNGE BAR &amp; RESTAURANT</t>
  </si>
  <si>
    <t>SABOR LATINO BAR &amp; GRILL</t>
  </si>
  <si>
    <t>SAL'S PIZZA</t>
  </si>
  <si>
    <t>SHALON RESTAURANT</t>
  </si>
  <si>
    <t>SHUN YUEN CHINESE RESTAURANT</t>
  </si>
  <si>
    <t>EAST  194 STREET</t>
  </si>
  <si>
    <t>SING FEI RESTAURANT</t>
  </si>
  <si>
    <t>TASTY CARIBBEAN BUFFET</t>
  </si>
  <si>
    <t>ROCHAMBEAU AVENUE</t>
  </si>
  <si>
    <t>TEN TAN</t>
  </si>
  <si>
    <t>DEKALB AVENUE</t>
  </si>
  <si>
    <t>Texas Chicken and Burger</t>
  </si>
  <si>
    <t>TRADITA BRICK OVEN PIZZA</t>
  </si>
  <si>
    <t>WAI KANG CHINESE RESTAURANT</t>
  </si>
  <si>
    <t>WING STOP</t>
  </si>
  <si>
    <t>A1 GOURMET DELI &amp; PIZZA</t>
  </si>
  <si>
    <t>WEST  238 STREET</t>
  </si>
  <si>
    <t>ACAPELLA 238 PIZZERIA</t>
  </si>
  <si>
    <t>ADDEO'S RIVERDALE PIZZERIA</t>
  </si>
  <si>
    <t>RIVERDALE AVENUE</t>
  </si>
  <si>
    <t>AOYU SUSHI</t>
  </si>
  <si>
    <t>JOHNSON AVENUE</t>
  </si>
  <si>
    <t>BAILEY SEAFOOD MARKET &amp; RESTAURANT</t>
  </si>
  <si>
    <t>WEST  231 STREET</t>
  </si>
  <si>
    <t>BAKERY ROSARINA CORP</t>
  </si>
  <si>
    <t>BLUE BAY RESTAURANT</t>
  </si>
  <si>
    <t>BUFFALO WILD WINGS</t>
  </si>
  <si>
    <t>WEST  237 STREET</t>
  </si>
  <si>
    <t>BUUNNI COFFEE</t>
  </si>
  <si>
    <t>CAFECCINO</t>
  </si>
  <si>
    <t>CHINA WANG RESTAURANT</t>
  </si>
  <si>
    <t>WEST 225 STREET</t>
  </si>
  <si>
    <t>COCINA CHENTE MEXICAN CUISINE</t>
  </si>
  <si>
    <t>COLD CUT CITY BUNNY DELI 2</t>
  </si>
  <si>
    <t>COLLEGE OF MOUNT SAINT VINCENT (HUDSON HEIGHTS; BASEMENT KITCHEN)</t>
  </si>
  <si>
    <t>COLLEGE OF MOUNT ST.VINCENT (HUDSON HEIGHTS; 1ST FL)</t>
  </si>
  <si>
    <t>CON SABOR LATINO RESTAURANT</t>
  </si>
  <si>
    <t>BAILEY AVENUE</t>
  </si>
  <si>
    <t>DELICIOUS PIZZA CAFE</t>
  </si>
  <si>
    <t>EMPIRE 19 RESTAURANT</t>
  </si>
  <si>
    <t>KNOLLS CRESCENT</t>
  </si>
  <si>
    <t>FONTENOVA TAPAS</t>
  </si>
  <si>
    <t>WEST  242 STREET</t>
  </si>
  <si>
    <t>GOLDEN PHOENIX</t>
  </si>
  <si>
    <t>GRUENEBAUM'S BAKERY &amp; CAFE</t>
  </si>
  <si>
    <t>IHOP</t>
  </si>
  <si>
    <t>JI XING RESTAURANT</t>
  </si>
  <si>
    <t>KEENANS</t>
  </si>
  <si>
    <t>KING'S WOK KITCHEN</t>
  </si>
  <si>
    <t>KINGSBRIDGE DONUT SHOP</t>
  </si>
  <si>
    <t>KINGSBRIDGE SOCIAL CLUB</t>
  </si>
  <si>
    <t>KINGSBRIDGE AVENUE</t>
  </si>
  <si>
    <t>LAST STOP (AI &amp; JI) RESTAURANT</t>
  </si>
  <si>
    <t>LIEBMAN'S DELI</t>
  </si>
  <si>
    <t>WEST  235 STREET</t>
  </si>
  <si>
    <t>LUCKY STAR</t>
  </si>
  <si>
    <t>METATE MEXICAN RESTAURANT</t>
  </si>
  <si>
    <t>MOSS CAFE</t>
  </si>
  <si>
    <t>MR MCGOO'S</t>
  </si>
  <si>
    <t>NEW KAM SHENG</t>
  </si>
  <si>
    <t>NEW LUEN HING</t>
  </si>
  <si>
    <t>NEW YUNG HONG</t>
  </si>
  <si>
    <t>NONA'S PIZZA</t>
  </si>
  <si>
    <t>PARILLA LATINA</t>
  </si>
  <si>
    <t>PERISTA RESTAURANT</t>
  </si>
  <si>
    <t>PIONEER RESTAURANT</t>
  </si>
  <si>
    <t>PIZZA CHEF</t>
  </si>
  <si>
    <t>PIZZA SUPREME</t>
  </si>
  <si>
    <t>Q KACHAPA RESTAURANT</t>
  </si>
  <si>
    <t>RIVERDALE INDIAN CUSINE</t>
  </si>
  <si>
    <t>SAM'S PIZZA</t>
  </si>
  <si>
    <t>SKYVIEW CAFE</t>
  </si>
  <si>
    <t>ARLINGTON AVENUE</t>
  </si>
  <si>
    <t>TAQUERIA SINALOENSE</t>
  </si>
  <si>
    <t>W 225TH ST</t>
  </si>
  <si>
    <t>THE EGAN PAVILLION</t>
  </si>
  <si>
    <t>TINY'S DINER</t>
  </si>
  <si>
    <t>TOKYO HOUSE JAPANESE RESTAURANT</t>
  </si>
  <si>
    <t>TORTOISE &amp; HARE</t>
  </si>
  <si>
    <t>TROPICAL ROTISSERIE CHICKEN</t>
  </si>
  <si>
    <t>SEDGWICK AVENUE</t>
  </si>
  <si>
    <t>YO-BURGER</t>
  </si>
  <si>
    <t>YUKKA LATIN BISTRO</t>
  </si>
  <si>
    <t>WHITE PLAINS ROAD</t>
  </si>
  <si>
    <t>ARCHER PIZZA</t>
  </si>
  <si>
    <t>ARCHER STREET</t>
  </si>
  <si>
    <t>AZTECA BAKERY</t>
  </si>
  <si>
    <t>BLACK GAL SEAFOOD</t>
  </si>
  <si>
    <t>PATTERSON AVENUE</t>
  </si>
  <si>
    <t>BLUE MIST</t>
  </si>
  <si>
    <t>BOSTON MARKET</t>
  </si>
  <si>
    <t>HUGH J GRANT CIRCLE</t>
  </si>
  <si>
    <t>BRAVO AFRICAN RESTAURANT</t>
  </si>
  <si>
    <t>BRAVO CAFE</t>
  </si>
  <si>
    <t>UNIONPORT ROAD</t>
  </si>
  <si>
    <t>BRISAS DEL CARIBE</t>
  </si>
  <si>
    <t>CASTLE HILL AVENUE</t>
  </si>
  <si>
    <t>METROPOLITAN OVAL</t>
  </si>
  <si>
    <t>C LOUNGE</t>
  </si>
  <si>
    <t>EVERGREEN AVENUE</t>
  </si>
  <si>
    <t>CACHAPA CACHAPA 2</t>
  </si>
  <si>
    <t>CARVEL ICE CREAM</t>
  </si>
  <si>
    <t>CROWN GRILL &amp; CHICKEN</t>
  </si>
  <si>
    <t>DEILINE'S RESTAURANT</t>
  </si>
  <si>
    <t>DON LEO'S PLACE</t>
  </si>
  <si>
    <t>SOUNDVIEW AVENUE</t>
  </si>
  <si>
    <t>CROSS BRONX EXPY</t>
  </si>
  <si>
    <t>EDISON RESTAURANT</t>
  </si>
  <si>
    <t>MANOR AVENUE</t>
  </si>
  <si>
    <t>EDWIN DELI GROCERY</t>
  </si>
  <si>
    <t>OLMSTEAD AVENUE</t>
  </si>
  <si>
    <t>EL TEXANO RESTAURANT</t>
  </si>
  <si>
    <t>FU XING</t>
  </si>
  <si>
    <t>MORRISON AVENUE</t>
  </si>
  <si>
    <t>GOLDEN CITY CHINESE KITCHEN</t>
  </si>
  <si>
    <t>GUATELINDA</t>
  </si>
  <si>
    <t>HALAL HOT FRIED CHICKEN</t>
  </si>
  <si>
    <t>I LOVE NY PIZZA</t>
  </si>
  <si>
    <t>EAST  172 STREET</t>
  </si>
  <si>
    <t>ISLA OF VERDE CAFE</t>
  </si>
  <si>
    <t>JIMMY'S PIZZA</t>
  </si>
  <si>
    <t>KENEDY CHICKEN  &amp; PIZZA</t>
  </si>
  <si>
    <t>WATSON AVENUE</t>
  </si>
  <si>
    <t>KENNEDY CHICKEN</t>
  </si>
  <si>
    <t>METROPOLITAN AVENUE</t>
  </si>
  <si>
    <t>KENTUCKY FRIED CHICKEN (KFC)</t>
  </si>
  <si>
    <t>KHALIL BIRYANI HOUSE &amp; HALAL CHINESE</t>
  </si>
  <si>
    <t>MCGRAW AVENUE</t>
  </si>
  <si>
    <t>KING SUNSHINE JERK CENTER</t>
  </si>
  <si>
    <t>LA MELLAS RESTAURANT</t>
  </si>
  <si>
    <t>LA VECINA RESTAURANT</t>
  </si>
  <si>
    <t>LECHONERA EL SAZON</t>
  </si>
  <si>
    <t>MARAVILLA'S BAR &amp; GRILL</t>
  </si>
  <si>
    <t>MELANIE'S ROTI &amp; GRILL RESTAURANT</t>
  </si>
  <si>
    <t>MI CASITA LOUNGE</t>
  </si>
  <si>
    <t>SOUNDVIEW AVE</t>
  </si>
  <si>
    <t>MIS ANTOJITOS AND NATURAL JUICE BAR</t>
  </si>
  <si>
    <t>MS CARIDAD RESTAURANT</t>
  </si>
  <si>
    <t>NEEROB RESTAURANT</t>
  </si>
  <si>
    <t>STARLING AVENUE</t>
  </si>
  <si>
    <t>NEW FIVE STAR RESTAURANT</t>
  </si>
  <si>
    <t>NEW GARDEN</t>
  </si>
  <si>
    <t>NEW KING DRAGON RESTAURANT</t>
  </si>
  <si>
    <t>NEW NO.1 CHINESE RESTAURANT</t>
  </si>
  <si>
    <t>NEW WAH KITCHEN</t>
  </si>
  <si>
    <t>NEW YANKEE SK PIZZA</t>
  </si>
  <si>
    <t>PABELLON</t>
  </si>
  <si>
    <t>RICURAS ECUADORIAN BAKERY</t>
  </si>
  <si>
    <t>ROMA PIZZERIA ITALIA</t>
  </si>
  <si>
    <t>SABROSURA 2 RESTAURANT</t>
  </si>
  <si>
    <t>SABROSURA 3</t>
  </si>
  <si>
    <t>SALOME LATIN CUISINE</t>
  </si>
  <si>
    <t>SHORE HAVEN DINER</t>
  </si>
  <si>
    <t>SOLIMAR GRILL</t>
  </si>
  <si>
    <t>BEACH AVENUE</t>
  </si>
  <si>
    <t>STAR BILLIARDS</t>
  </si>
  <si>
    <t>SUGETTO</t>
  </si>
  <si>
    <t>TASTE SO GOOD</t>
  </si>
  <si>
    <t>LAFAYETTE AVENUE</t>
  </si>
  <si>
    <t>THE NEW RANCH</t>
  </si>
  <si>
    <t>VISTA HERMOSA RESTAURANT</t>
  </si>
  <si>
    <t>WORLD FAMOUS NEW ORLEANS CHICKEN</t>
  </si>
  <si>
    <t>9ON DOMINICAN KITCHEN</t>
  </si>
  <si>
    <t>BARTOW AVENUE</t>
  </si>
  <si>
    <t>BILLY BEEZ</t>
  </si>
  <si>
    <t>BAYCHESTER AVENUE</t>
  </si>
  <si>
    <t>BREWSKI'S BAR &amp; GRILL</t>
  </si>
  <si>
    <t>BRIDGES BAR</t>
  </si>
  <si>
    <t>HUTCHINSON RIVER PARKWAY</t>
  </si>
  <si>
    <t>CAPRI IV DELI</t>
  </si>
  <si>
    <t>CAPRI PIZZA RESTAURANT</t>
  </si>
  <si>
    <t>CARIDAD</t>
  </si>
  <si>
    <t>WILLIAMSBRIDGE ROAD</t>
  </si>
  <si>
    <t>CESTRAS PIZZA III</t>
  </si>
  <si>
    <t>WESTCHESTER SQ</t>
  </si>
  <si>
    <t>CHICKENOW</t>
  </si>
  <si>
    <t>CHINA WOK</t>
  </si>
  <si>
    <t>CHIPOTLEMEXICAN GRILL #2659</t>
  </si>
  <si>
    <t>CITY ISLAND JUICE BAR</t>
  </si>
  <si>
    <t>CITY ISLAND AVENUE</t>
  </si>
  <si>
    <t>COCONUT PALM BAR AND GRILL</t>
  </si>
  <si>
    <t>COUNTRY BAY PIZZA</t>
  </si>
  <si>
    <t>AMPERE AVENUE</t>
  </si>
  <si>
    <t>DRAGON CITY</t>
  </si>
  <si>
    <t>HUTCHINSON RIVER PKWY S</t>
  </si>
  <si>
    <t>FELLA'S BAR</t>
  </si>
  <si>
    <t>GIOVANNI'S RESTAURANT</t>
  </si>
  <si>
    <t>GOLDEN CHEF</t>
  </si>
  <si>
    <t>CROSBY AVENUE</t>
  </si>
  <si>
    <t>GOLDEN KRUST CARIBBEAN BAKERY &amp; GRILL</t>
  </si>
  <si>
    <t>CO-OP CITY BOULEVARD</t>
  </si>
  <si>
    <t>GOURMET TO GO</t>
  </si>
  <si>
    <t>DREISER LOOP</t>
  </si>
  <si>
    <t>GUANG HUI RESTAURANT</t>
  </si>
  <si>
    <t>HAVANA EXPRESS</t>
  </si>
  <si>
    <t>HOOK &amp; REEL</t>
  </si>
  <si>
    <t>JENAVIES CAFE</t>
  </si>
  <si>
    <t>JIMMY RYAN'S</t>
  </si>
  <si>
    <t>MIDDLETOWN ROAD</t>
  </si>
  <si>
    <t>JP'S WATERSIDE RESTAURANT</t>
  </si>
  <si>
    <t>MINNIEFORD AVENUE</t>
  </si>
  <si>
    <t>JUN BO RESTAURANT</t>
  </si>
  <si>
    <t>K LOVE Q CHINESE RESTAURANT</t>
  </si>
  <si>
    <t>KAI SUSHI ASIAN FUSION</t>
  </si>
  <si>
    <t>LA CASA DEL SABOR</t>
  </si>
  <si>
    <t>LA SALLE BAKERY</t>
  </si>
  <si>
    <t>LEGENDARY BAR &amp; GRILL</t>
  </si>
  <si>
    <t>LETTUCE EAT</t>
  </si>
  <si>
    <t>LJUBO'S PIZZERIA</t>
  </si>
  <si>
    <t>WESTCHESTER SQUARE</t>
  </si>
  <si>
    <t>LOCUST POINT YACHT CLUB</t>
  </si>
  <si>
    <t>LONGSTREET AVENUE</t>
  </si>
  <si>
    <t>LOUIE &amp; ERNIE'S</t>
  </si>
  <si>
    <t>MANGIAS PIZZA AND PIZZA</t>
  </si>
  <si>
    <t>MCDERMOTT'S PUB</t>
  </si>
  <si>
    <t>MI CASITA PIZZERIA</t>
  </si>
  <si>
    <t>MOE'S SOUTHWEST GRILL</t>
  </si>
  <si>
    <t>PADDY'S ON THE BAY</t>
  </si>
  <si>
    <t>PENNYFIELD AVENUE</t>
  </si>
  <si>
    <t>PARQ</t>
  </si>
  <si>
    <t>PATRICIA'S</t>
  </si>
  <si>
    <t>PEKING HOUSE</t>
  </si>
  <si>
    <t>PELHAM DELITE</t>
  </si>
  <si>
    <t>PORTOFINO RESTAURANT</t>
  </si>
  <si>
    <t>PR Sazon</t>
  </si>
  <si>
    <t>RAY'S CAFE AND RESTAURANT</t>
  </si>
  <si>
    <t>S &amp; D CATERERS</t>
  </si>
  <si>
    <t>SAMMY'S FISHBOX</t>
  </si>
  <si>
    <t>SAMMY'S ORIGINAL SHRIMP BOX</t>
  </si>
  <si>
    <t>SANGRIA CAFE</t>
  </si>
  <si>
    <t>SARKU JAPAN</t>
  </si>
  <si>
    <t>SCAVELLO'S ON THE ISLAND</t>
  </si>
  <si>
    <t>SEA BREEE DELI</t>
  </si>
  <si>
    <t>SEASHORE RESTAURANT</t>
  </si>
  <si>
    <t>SHAMROCK INN</t>
  </si>
  <si>
    <t>SLICE &amp; CO</t>
  </si>
  <si>
    <t>SUNY MARITIME UNIVERSITY (S AND E CAFE)</t>
  </si>
  <si>
    <t>THAI MAX</t>
  </si>
  <si>
    <t>THE SUNY MARITIME U. VANDERCLUTE</t>
  </si>
  <si>
    <t>THE WICKED WOLF</t>
  </si>
  <si>
    <t>TO GO EXPRESS</t>
  </si>
  <si>
    <t>TREMONT DINER</t>
  </si>
  <si>
    <t>TULCINGO CAFE</t>
  </si>
  <si>
    <t>BUHRE AVENUE</t>
  </si>
  <si>
    <t>VISTAMAR RESTAURANT</t>
  </si>
  <si>
    <t>YAMADA JAPANESE RESTAURANT</t>
  </si>
  <si>
    <t>ZHANG'S CHINA PALACE</t>
  </si>
  <si>
    <t>ANA'S BAKERY &amp; CAFE</t>
  </si>
  <si>
    <t>ANTHONY'S PIZZA</t>
  </si>
  <si>
    <t>BAGELS AND CREAM</t>
  </si>
  <si>
    <t>EASTCHESTER ROAD</t>
  </si>
  <si>
    <t>BELLA NAPOLI</t>
  </si>
  <si>
    <t>ALLERTON AVENUE</t>
  </si>
  <si>
    <t>BREAD AND BUTTER CAFE</t>
  </si>
  <si>
    <t>BRONX CURRY AND KABAB</t>
  </si>
  <si>
    <t>WALLACE AVENUE</t>
  </si>
  <si>
    <t>BURGER TIME</t>
  </si>
  <si>
    <t>CARIDAD &amp; LOUIE'S RESTAURANT</t>
  </si>
  <si>
    <t>CHUCK E. CHEESE'S</t>
  </si>
  <si>
    <t>EAST GUNHILL ROAD</t>
  </si>
  <si>
    <t>DOMENIC'S PIZZA</t>
  </si>
  <si>
    <t>DUKAGJINI BUREKTORE</t>
  </si>
  <si>
    <t>LYDIG AVENUE</t>
  </si>
  <si>
    <t>DUNKIN', PIZZA HUT, NATHANS</t>
  </si>
  <si>
    <t>EL RINCON DE MEXICO</t>
  </si>
  <si>
    <t>ASTOR AVENUE</t>
  </si>
  <si>
    <t>EMILIO'S GOURMET PIZZA &amp; PASTA</t>
  </si>
  <si>
    <t>F &amp; J PINE RESTAURANT</t>
  </si>
  <si>
    <t>BRONXDALE AVENUE</t>
  </si>
  <si>
    <t>GASOLINA BAR LOUNGE</t>
  </si>
  <si>
    <t>BOSTON POST ROAD</t>
  </si>
  <si>
    <t>GIGI'S PIZZA &amp; PASTA</t>
  </si>
  <si>
    <t>GINA'S ITALIAN BAKERY &amp; PASTRY SHOP</t>
  </si>
  <si>
    <t>HAPPY GARDEN RESTAURANT</t>
  </si>
  <si>
    <t>HAPPYLAND RESTAURANT</t>
  </si>
  <si>
    <t>HEMO'S SPOT 3</t>
  </si>
  <si>
    <t>HONG KONG KITCHEN</t>
  </si>
  <si>
    <t>Pancakes/Waffles</t>
  </si>
  <si>
    <t>JACOBI TOWERS CAFE</t>
  </si>
  <si>
    <t>PELHAM PARKWAY SOUTH</t>
  </si>
  <si>
    <t>JOY GARDEN</t>
  </si>
  <si>
    <t>JR PRIMOS RESTAURANT</t>
  </si>
  <si>
    <t>KIRVENS</t>
  </si>
  <si>
    <t>LA MASA BAKERY</t>
  </si>
  <si>
    <t>LA MASA RESTAURANT</t>
  </si>
  <si>
    <t>LA PARRANDA BAR RESTAURANT</t>
  </si>
  <si>
    <t>LOTUS LOUNGE</t>
  </si>
  <si>
    <t>LUKE'S LOUNGE</t>
  </si>
  <si>
    <t>HONE AVENUE</t>
  </si>
  <si>
    <t>LYDIG COFFEE HOUSE</t>
  </si>
  <si>
    <t>MANDARIN WOK II</t>
  </si>
  <si>
    <t>METRO CAFE</t>
  </si>
  <si>
    <t>WATERS PLACE</t>
  </si>
  <si>
    <t>MONTE GRAB &amp; GO MARKET</t>
  </si>
  <si>
    <t>Morris Park Inn</t>
  </si>
  <si>
    <t>MR. Q'S</t>
  </si>
  <si>
    <t>NEW BOE LEE</t>
  </si>
  <si>
    <t>NEW CHANDNI CHOWK</t>
  </si>
  <si>
    <t>BRONXWOOD AVENUE</t>
  </si>
  <si>
    <t>NEW SPRING GARDEN</t>
  </si>
  <si>
    <t>NO 8 CHINESE RESTAURANT</t>
  </si>
  <si>
    <t>THWAITES PLACE</t>
  </si>
  <si>
    <t>NORA'S PIZZA</t>
  </si>
  <si>
    <t>PREGO'S PIZZA</t>
  </si>
  <si>
    <t>MACE AVENUE</t>
  </si>
  <si>
    <t>PRIMAVERA PIZZERIA</t>
  </si>
  <si>
    <t>QUALITY CHEF</t>
  </si>
  <si>
    <t>RESIDENCE INN BY MARRIOTT BRONX</t>
  </si>
  <si>
    <t>EASTCHESTER RD</t>
  </si>
  <si>
    <t>RICH RESTAURANT CHINESE FOOD</t>
  </si>
  <si>
    <t>ROYALCOACH DINER</t>
  </si>
  <si>
    <t>RUBY'S RESTAURANT</t>
  </si>
  <si>
    <t>VAN NEST AVENUE</t>
  </si>
  <si>
    <t>SKYLINE BAR &amp; LOUNGE</t>
  </si>
  <si>
    <t>WILKINSON AVENUE</t>
  </si>
  <si>
    <t>SORRENTO'S PIZZERIA</t>
  </si>
  <si>
    <t>STEVEN RESTAURANT</t>
  </si>
  <si>
    <t>SUNSET CAFE</t>
  </si>
  <si>
    <t>SWEET BREEZ AFRICAN RESTAURANT</t>
  </si>
  <si>
    <t>TANA THAI RESTAURANT</t>
  </si>
  <si>
    <t>THE LITTLE CUPCAKE PASTRY SHOP</t>
  </si>
  <si>
    <t>BRONXDALE AVE</t>
  </si>
  <si>
    <t>THWAITES PLACE PELHAM PIZZA</t>
  </si>
  <si>
    <t>TOP CHOICE JAMAICAN RESTAURANT</t>
  </si>
  <si>
    <t>TULCIMEX RESTAURANT</t>
  </si>
  <si>
    <t>URBAN GRILL</t>
  </si>
  <si>
    <t>STILLWELL AVENUE</t>
  </si>
  <si>
    <t>VAN NEST LANES SNACK BAR</t>
  </si>
  <si>
    <t>VERONA PIZZA</t>
  </si>
  <si>
    <t>VORFI PIZZA AND BUREK</t>
  </si>
  <si>
    <t>VYBES KITCHEN</t>
  </si>
  <si>
    <t>#1 SABOR LATINO RESTAURANT</t>
  </si>
  <si>
    <t>241ST CAFE RESTAURANT</t>
  </si>
  <si>
    <t>AGRA GRILL</t>
  </si>
  <si>
    <t>BAMBINO'S BEST PIZZA</t>
  </si>
  <si>
    <t>BEST CHOICE CARIBBEAN RESTAURANT AND JUICE BAR</t>
  </si>
  <si>
    <t>BRAVO AFRICAN RESTAURANT 2</t>
  </si>
  <si>
    <t>BX UPTOWN CARIBBEAN TASTE</t>
  </si>
  <si>
    <t>CARIBBEAN CONNECTION CATERING SERVICES INC RESTAURANT</t>
  </si>
  <si>
    <t>LACONIA AVENUE</t>
  </si>
  <si>
    <t>CHINA KING</t>
  </si>
  <si>
    <t>EAST  233 STREET</t>
  </si>
  <si>
    <t>COOLER RUNNINGS JAMAICAN RESTAURANT</t>
  </si>
  <si>
    <t>NEREID AVENUE</t>
  </si>
  <si>
    <t>DACKS CUISINE</t>
  </si>
  <si>
    <t>DEUCE &amp; BAM GOOD DINE RESTAURANT</t>
  </si>
  <si>
    <t>EAZY LIFE RESTAURANT</t>
  </si>
  <si>
    <t>EAST  222 STREET</t>
  </si>
  <si>
    <t>EL VALLE RESTAURANTE</t>
  </si>
  <si>
    <t>EXCELLENT TASTE</t>
  </si>
  <si>
    <t>FAMILY PIZZA</t>
  </si>
  <si>
    <t>FISH N TING RESTAURANT</t>
  </si>
  <si>
    <t>FOOD HUT RESTAURANT &amp; BAKERY</t>
  </si>
  <si>
    <t>FRECKLE JUICE</t>
  </si>
  <si>
    <t>DYRE AVENUE</t>
  </si>
  <si>
    <t>GOLD STAR JERK CENTER</t>
  </si>
  <si>
    <t>GOLDEN FOUNTAIN RESTAURANT</t>
  </si>
  <si>
    <t>GOLDEN KRUST CARIBBEAN BAKERY &amp;GRILL INC</t>
  </si>
  <si>
    <t>GUN POST LANES SNACK BAR</t>
  </si>
  <si>
    <t>HOLLYWOOD DELIGHTS</t>
  </si>
  <si>
    <t>917_504_31</t>
  </si>
  <si>
    <t>IGUANA BAR LOUNGE</t>
  </si>
  <si>
    <t>ISLAND TASTE RESTAURANT</t>
  </si>
  <si>
    <t>JOE'S PIZZA</t>
  </si>
  <si>
    <t>JUICE LOUNGE</t>
  </si>
  <si>
    <t>BURKE AVENUE</t>
  </si>
  <si>
    <t>KAIETEUR RESTAURANT</t>
  </si>
  <si>
    <t>KEANE'S BAR &amp; RESTAURANT</t>
  </si>
  <si>
    <t>KATONAH AVENUE</t>
  </si>
  <si>
    <t>KENNEDY CHICKEN &amp; PIZZA</t>
  </si>
  <si>
    <t>KINGSTON TROPICAL BAKERY</t>
  </si>
  <si>
    <t>LASH WEST INDIAN &amp; AMERICAN CUISINE</t>
  </si>
  <si>
    <t>LES Q CARIBBEAN RESTAURANT</t>
  </si>
  <si>
    <t>LITTLE NEGRIL JAMAICAN CUISINE</t>
  </si>
  <si>
    <t>MARIO'S ITALIAN PIZZERIA</t>
  </si>
  <si>
    <t>MARTIN'S FOODZ 2 GO</t>
  </si>
  <si>
    <t>CONNER STREET</t>
  </si>
  <si>
    <t>MCDONALDS 14520</t>
  </si>
  <si>
    <t>EAST  241 STREET</t>
  </si>
  <si>
    <t>NEW DREAM STATION</t>
  </si>
  <si>
    <t>NEW WAH KWONG RESTAURANT</t>
  </si>
  <si>
    <t>NEW YORK CHICKEN &amp; GRILL</t>
  </si>
  <si>
    <t>PRIMA PIZZA</t>
  </si>
  <si>
    <t>RAMBLING HOUSE</t>
  </si>
  <si>
    <t>RICHIE RICH CARIBBEAN AND AMERICAN CUISINE</t>
  </si>
  <si>
    <t>RICHIE RICH CARIBBEAN TASTE II</t>
  </si>
  <si>
    <t>FISH AVENUE</t>
  </si>
  <si>
    <t>RINCON LATINO RESTAURANT</t>
  </si>
  <si>
    <t>ROYAL CARIBBEAN BAKERY &amp; RESTAURANT</t>
  </si>
  <si>
    <t>SEA JAMMINS CARIBBEAN CUISINE</t>
  </si>
  <si>
    <t>SING LONG ZHU KITCHEN</t>
  </si>
  <si>
    <t>SMASHBURGER</t>
  </si>
  <si>
    <t>STOP AT THE STOP SWEET POT RESTAURANT &amp; COCKTAIL</t>
  </si>
  <si>
    <t>SUPER KENNEDY FRIED CHICKEN</t>
  </si>
  <si>
    <t>THE AVENUE</t>
  </si>
  <si>
    <t>THE DUMPLING COVE</t>
  </si>
  <si>
    <t>THE HIDEOUT TAVERN</t>
  </si>
  <si>
    <t>The Kitchen</t>
  </si>
  <si>
    <t>THE LARK'S NEST</t>
  </si>
  <si>
    <t>TIEN LUNG CHINESE RESTAURANT</t>
  </si>
  <si>
    <t>TONY'S PIZZA</t>
  </si>
  <si>
    <t>TOP OF THE HILL CUISINE</t>
  </si>
  <si>
    <t>BARNES AVENUE</t>
  </si>
  <si>
    <t>TRUE KITCHEN</t>
  </si>
  <si>
    <t>WONDERFUL RESTAURANT</t>
  </si>
  <si>
    <t>EAST  240 STREET</t>
  </si>
  <si>
    <t>MAJOR DEEGAN EXPRESSWAY</t>
  </si>
  <si>
    <t>ABRACADABRA BROOKLYN</t>
  </si>
  <si>
    <t>Brooklyn</t>
  </si>
  <si>
    <t>BEDFORD AVENUE</t>
  </si>
  <si>
    <t>ACAPULCO DELI &amp; RESTAURANT</t>
  </si>
  <si>
    <t>ACQUA SANTA</t>
  </si>
  <si>
    <t>DRIGGS AVENUE</t>
  </si>
  <si>
    <t>ACTION BURGER</t>
  </si>
  <si>
    <t>GRAHAM AVENUE</t>
  </si>
  <si>
    <t>ADELINA'S</t>
  </si>
  <si>
    <t>GREENPOINT AVENUE</t>
  </si>
  <si>
    <t>AGRA TAJ MAHAL</t>
  </si>
  <si>
    <t>ALL ABOUT INDIAN FOOD</t>
  </si>
  <si>
    <t>BUSHWICK AVENUE</t>
  </si>
  <si>
    <t>ALLIGATOR LOUNGE</t>
  </si>
  <si>
    <t>ALLSWELL</t>
  </si>
  <si>
    <t>AMAMI SUSHI</t>
  </si>
  <si>
    <t>NASSAU AVENUE</t>
  </si>
  <si>
    <t>AMITUOFO VEGAN CUISINE</t>
  </si>
  <si>
    <t>BOGART STREET</t>
  </si>
  <si>
    <t>ANELLA</t>
  </si>
  <si>
    <t>ANNA MARIA PIZZA PASTA</t>
  </si>
  <si>
    <t>ARCHESTRATUS</t>
  </si>
  <si>
    <t>HURON STREET</t>
  </si>
  <si>
    <t>Archie's Delivery</t>
  </si>
  <si>
    <t>ASHBOX</t>
  </si>
  <si>
    <t>ATERES AVROHOM</t>
  </si>
  <si>
    <t>ROSS STREET</t>
  </si>
  <si>
    <t>AVANT GARDENER</t>
  </si>
  <si>
    <t>GARDNER AVENUE</t>
  </si>
  <si>
    <t>BABY GRAND</t>
  </si>
  <si>
    <t>MCGUINNESS BLVD SOUTH</t>
  </si>
  <si>
    <t>BACI &amp; ABBRACCI</t>
  </si>
  <si>
    <t>BAGEL POINT</t>
  </si>
  <si>
    <t>NORMAN AVENUE</t>
  </si>
  <si>
    <t>BAGELSMITH</t>
  </si>
  <si>
    <t>LORIMER STREET</t>
  </si>
  <si>
    <t>BAGOCK</t>
  </si>
  <si>
    <t>MONTROSE AVENUE</t>
  </si>
  <si>
    <t>BAHIA RESTAURANT &amp; CAFE</t>
  </si>
  <si>
    <t>BAKE SHOP</t>
  </si>
  <si>
    <t>FLUSHING AVENUE</t>
  </si>
  <si>
    <t>BAKER'S DOZEN</t>
  </si>
  <si>
    <t>BAKESTONE BAKERY</t>
  </si>
  <si>
    <t>BAMONTE'S RESTAURANT</t>
  </si>
  <si>
    <t>WITHERS STREET</t>
  </si>
  <si>
    <t>BANTER</t>
  </si>
  <si>
    <t>HAVEMEYER STREET</t>
  </si>
  <si>
    <t>BAR BEAU</t>
  </si>
  <si>
    <t>BAR VELO</t>
  </si>
  <si>
    <t>BARANO</t>
  </si>
  <si>
    <t>BASIK</t>
  </si>
  <si>
    <t>BATHHOUSE</t>
  </si>
  <si>
    <t>NORTH   10 STREET</t>
  </si>
  <si>
    <t>BEST PIZZA</t>
  </si>
  <si>
    <t>BIA BAR &amp; GRILL</t>
  </si>
  <si>
    <t>SOUTH    6 STREET</t>
  </si>
  <si>
    <t>BLACK FLAMINGO</t>
  </si>
  <si>
    <t>BORINQUEN PLACE</t>
  </si>
  <si>
    <t>BLACKSTAR BAKERY CAFE</t>
  </si>
  <si>
    <t>BLANK CAFE</t>
  </si>
  <si>
    <t>BLINK THAI</t>
  </si>
  <si>
    <t>BLOSSOM ICE CREAM &amp; THE POKE</t>
  </si>
  <si>
    <t>N 6TH ST</t>
  </si>
  <si>
    <t>NORTH    4 STREET</t>
  </si>
  <si>
    <t>BLUE COLLAR HAMBURGERS</t>
  </si>
  <si>
    <t>BOGART HOUSE</t>
  </si>
  <si>
    <t>TEN EYCK ST    AKA 230 BOGART ST</t>
  </si>
  <si>
    <t>BOMBAY GRILL AND CURRY</t>
  </si>
  <si>
    <t>BOON THAI</t>
  </si>
  <si>
    <t>BOZU</t>
  </si>
  <si>
    <t>BREAD BROTHERS BAGEL CAFE</t>
  </si>
  <si>
    <t>BROOKLYN ROASTING COMPANY</t>
  </si>
  <si>
    <t>WEST STREET</t>
  </si>
  <si>
    <t>BROOKLYN SAFE HOUSE</t>
  </si>
  <si>
    <t>BROOKLYN STANDARD DELI &amp; GRILL</t>
  </si>
  <si>
    <t>BROOKLYN WINERY</t>
  </si>
  <si>
    <t>NORTH    8 STREET</t>
  </si>
  <si>
    <t>BUN NOODLES &amp; SANDWICHES</t>
  </si>
  <si>
    <t>NORTH    3 STREET</t>
  </si>
  <si>
    <t>BURNSIDE</t>
  </si>
  <si>
    <t>BUSHNIWA</t>
  </si>
  <si>
    <t>VARET STREET</t>
  </si>
  <si>
    <t>BUTLER</t>
  </si>
  <si>
    <t>CAFE ARGENTINO</t>
  </si>
  <si>
    <t>CAFE AU LEE</t>
  </si>
  <si>
    <t>LEE AVENUE</t>
  </si>
  <si>
    <t>MESEROLE AVENUE</t>
  </si>
  <si>
    <t>CAFE RIVIERA</t>
  </si>
  <si>
    <t>CANTINA CUMBANCHA</t>
  </si>
  <si>
    <t>NORTH   12 STREET</t>
  </si>
  <si>
    <t>CASANOVA RESTAURANT</t>
  </si>
  <si>
    <t>MC GUINESS BOULEVARD</t>
  </si>
  <si>
    <t>CHARTER COFFEE AND CUTS</t>
  </si>
  <si>
    <t>CHEERS THAI RESTAURANT</t>
  </si>
  <si>
    <t>CHEESEBOAT</t>
  </si>
  <si>
    <t>BERRY STREET</t>
  </si>
  <si>
    <t>CHERRY POINT</t>
  </si>
  <si>
    <t>CHICKEN EXPRESS</t>
  </si>
  <si>
    <t>CHIMU</t>
  </si>
  <si>
    <t>UNION AVENUE</t>
  </si>
  <si>
    <t>CHINA EXPRESS</t>
  </si>
  <si>
    <t>CHINESE MUSICIAN RESTAURANT</t>
  </si>
  <si>
    <t>CHINGOO RESTAURANT</t>
  </si>
  <si>
    <t>CHONGKHO</t>
  </si>
  <si>
    <t>CHRISTINA'S RESTAURANT</t>
  </si>
  <si>
    <t>CINDERELLA STORY GOLF</t>
  </si>
  <si>
    <t>CLEM'S</t>
  </si>
  <si>
    <t>CLEVER BLEND WILLIAMSBURG</t>
  </si>
  <si>
    <t>COAST AND VALLEY</t>
  </si>
  <si>
    <t>COFFEE BREAK</t>
  </si>
  <si>
    <t>COFFEE.CHICKEN.PIZZA</t>
  </si>
  <si>
    <t>CONCORD HILL RESTAURANT</t>
  </si>
  <si>
    <t>CREMA BK</t>
  </si>
  <si>
    <t>CRIF DOGS</t>
  </si>
  <si>
    <t>CRYSTAL LAKE BROOKLYN</t>
  </si>
  <si>
    <t>DA FRANCESCO</t>
  </si>
  <si>
    <t>DEMI-MONDE</t>
  </si>
  <si>
    <t>DEVOCION</t>
  </si>
  <si>
    <t>DI FARA</t>
  </si>
  <si>
    <t>DIAMOND LIL</t>
  </si>
  <si>
    <t>DIM SUM BAR</t>
  </si>
  <si>
    <t>DINER</t>
  </si>
  <si>
    <t>DISH FOOD &amp; EVENTS</t>
  </si>
  <si>
    <t>NORTH   14 STREET</t>
  </si>
  <si>
    <t>DOUGH VALE NYC</t>
  </si>
  <si>
    <t>SOUTH    3 STREET</t>
  </si>
  <si>
    <t>DUMONT BURGER</t>
  </si>
  <si>
    <t>EAGLE TRADING CO</t>
  </si>
  <si>
    <t>EARLY</t>
  </si>
  <si>
    <t>EASY LOVER</t>
  </si>
  <si>
    <t>EDDIE JR'S SPORT LOUNGE</t>
  </si>
  <si>
    <t>MARCY AVENUE</t>
  </si>
  <si>
    <t>EGG</t>
  </si>
  <si>
    <t>EIM DEE THAI</t>
  </si>
  <si>
    <t>EL ALMACEN</t>
  </si>
  <si>
    <t>EL BURRITO NACHO II</t>
  </si>
  <si>
    <t>EL SANTO TAQIERIA</t>
  </si>
  <si>
    <t>ELDER GREENE</t>
  </si>
  <si>
    <t>ERIS</t>
  </si>
  <si>
    <t>ETIQUETTE</t>
  </si>
  <si>
    <t>FABBRICA</t>
  </si>
  <si>
    <t>NORTH    6 STREET</t>
  </si>
  <si>
    <t>FABIO PIZZA &amp; RESTAURANT</t>
  </si>
  <si>
    <t>MEEKER AVENUE</t>
  </si>
  <si>
    <t>FALANSAI</t>
  </si>
  <si>
    <t>HARRISON PLACE</t>
  </si>
  <si>
    <t>FIVE LEAVES</t>
  </si>
  <si>
    <t>FORCELLA PIZZA DI NAPOLI</t>
  </si>
  <si>
    <t>FORMA PASTA FACTORY</t>
  </si>
  <si>
    <t>FORNINO</t>
  </si>
  <si>
    <t>FRESH KILLS BAR</t>
  </si>
  <si>
    <t>FRIDUCHA MEXICAN</t>
  </si>
  <si>
    <t>FRIENDLY DELI-GRO</t>
  </si>
  <si>
    <t>HARRISON AVENUE</t>
  </si>
  <si>
    <t>FULL CIRCLE BAR</t>
  </si>
  <si>
    <t>GELATERIA GENTILE</t>
  </si>
  <si>
    <t>WYTHE AVENUE</t>
  </si>
  <si>
    <t>GEMINIS II RESTAURANT</t>
  </si>
  <si>
    <t>GENTLE PERCH</t>
  </si>
  <si>
    <t>GERTIE</t>
  </si>
  <si>
    <t>GIANDO</t>
  </si>
  <si>
    <t>KENT AVENUE</t>
  </si>
  <si>
    <t>GO DETOX JUICE BAR AND GRILL</t>
  </si>
  <si>
    <t>GOLDEN DRAGON RESTAURANT</t>
  </si>
  <si>
    <t>GOLDEN YEARS</t>
  </si>
  <si>
    <t>Gran Morelos Diner and Bakery</t>
  </si>
  <si>
    <t>GREEN AND ACKERMAN KOSHER DAIRY RESTAURANT &amp; PIZZA</t>
  </si>
  <si>
    <t>GREENPOINT ORIGINAL PIZZA</t>
  </si>
  <si>
    <t>GUADALUPE INN</t>
  </si>
  <si>
    <t>KNICKERBOCKER AVENUE</t>
  </si>
  <si>
    <t>HAAB</t>
  </si>
  <si>
    <t>HEALTHY CHOICE KITCHEN</t>
  </si>
  <si>
    <t>HI HELLO CREPES</t>
  </si>
  <si>
    <t>HOMEMADE TAQUERIA</t>
  </si>
  <si>
    <t>HOP LEE KITCHEN</t>
  </si>
  <si>
    <t>HORSES &amp; DIVORCES</t>
  </si>
  <si>
    <t>HUCKLEBERRY BAR</t>
  </si>
  <si>
    <t>HUNGRY?</t>
  </si>
  <si>
    <t>IONA'S BAR</t>
  </si>
  <si>
    <t>JANE MOTORCYCLE</t>
  </si>
  <si>
    <t>JAYSE CATERING</t>
  </si>
  <si>
    <t>JIMMY'S DINER</t>
  </si>
  <si>
    <t>JJ'S</t>
  </si>
  <si>
    <t>KARCZMA</t>
  </si>
  <si>
    <t>KA-VA BAR</t>
  </si>
  <si>
    <t>KEG AND LANTERN TAVERN</t>
  </si>
  <si>
    <t>KESTANE KEBAB</t>
  </si>
  <si>
    <t>KILO BRAVO</t>
  </si>
  <si>
    <t>KINFOLK STUDIOS</t>
  </si>
  <si>
    <t>KINGS COUNTY IMPERIAL</t>
  </si>
  <si>
    <t>SKILLMAN AVENUE</t>
  </si>
  <si>
    <t>KODA RESTAURANT &amp; LOUNGE</t>
  </si>
  <si>
    <t>KROLEWSKIE JADLO</t>
  </si>
  <si>
    <t>LA COCINA II RESTAURANT</t>
  </si>
  <si>
    <t>MOORE STREET</t>
  </si>
  <si>
    <t>LA NONNA RISTORANTE BAR ENOTECA</t>
  </si>
  <si>
    <t>LA SUPERIOR</t>
  </si>
  <si>
    <t>LANDLINE BAR</t>
  </si>
  <si>
    <t>LAS MARGARITAS SUNSET</t>
  </si>
  <si>
    <t>LAS TAINAS BAR &amp; RESTAURANT</t>
  </si>
  <si>
    <t>LE FANFARE</t>
  </si>
  <si>
    <t>LE GAMIN</t>
  </si>
  <si>
    <t>LE LABO CAFE</t>
  </si>
  <si>
    <t>LEO</t>
  </si>
  <si>
    <t>LILI AND CATA</t>
  </si>
  <si>
    <t>LILIA</t>
  </si>
  <si>
    <t>L'INDUSTRIE PIZZERIA</t>
  </si>
  <si>
    <t>SOUTH    2 STREET</t>
  </si>
  <si>
    <t>LITTLE DOKEBI</t>
  </si>
  <si>
    <t>LITTLENECK OUTPOST</t>
  </si>
  <si>
    <t>LOBSTER JOINT</t>
  </si>
  <si>
    <t>LOS PRIMOS RESTAURANT</t>
  </si>
  <si>
    <t>LP 'N HARMONY</t>
  </si>
  <si>
    <t>LUCKYBIRD BAKERY</t>
  </si>
  <si>
    <t>LUCY'S VIETNAMESE</t>
  </si>
  <si>
    <t>M  NOODLE SHOP</t>
  </si>
  <si>
    <t>MACRI PARK</t>
  </si>
  <si>
    <t>MADRE</t>
  </si>
  <si>
    <t>MAMA PHO</t>
  </si>
  <si>
    <t>MARACUJA</t>
  </si>
  <si>
    <t>MARIO'S DELI</t>
  </si>
  <si>
    <t>MARTHA'S COUNTRY BAKERY</t>
  </si>
  <si>
    <t>MELTING POT CUISINE</t>
  </si>
  <si>
    <t>METROPOLITAN</t>
  </si>
  <si>
    <t>MIDNIGHTS</t>
  </si>
  <si>
    <t>MIDWAY BAR</t>
  </si>
  <si>
    <t>MINAMI SUSHI &amp; BAR</t>
  </si>
  <si>
    <t>SOUTH    4 STREET</t>
  </si>
  <si>
    <t>MIRAKUYA</t>
  </si>
  <si>
    <t>MISS FAVELA</t>
  </si>
  <si>
    <t>SOUTH    5 STREET</t>
  </si>
  <si>
    <t>MISSION CHINESE FOOD</t>
  </si>
  <si>
    <t>MODERN LOVE</t>
  </si>
  <si>
    <t>MOLE</t>
  </si>
  <si>
    <t>MOMO RAMEN</t>
  </si>
  <si>
    <t>MOUNTAIN PROVINCE</t>
  </si>
  <si>
    <t>MOZZARELLA</t>
  </si>
  <si>
    <t>MS. OHHO</t>
  </si>
  <si>
    <t>MUCHMORE'S</t>
  </si>
  <si>
    <t>MUSIC HALL OF WILLIAMSBURG</t>
  </si>
  <si>
    <t>NAKED DOG</t>
  </si>
  <si>
    <t>JAVA STREET</t>
  </si>
  <si>
    <t>NEALTICAN CORNER</t>
  </si>
  <si>
    <t>NEW APOLO RESTAURANT</t>
  </si>
  <si>
    <t>NEW FUN SING RESTAURANT</t>
  </si>
  <si>
    <t>NEW MEXICO PLACE</t>
  </si>
  <si>
    <t>NICKY'S VIETNAMESE SANDWICHES</t>
  </si>
  <si>
    <t>NONNAS PIZZERIA</t>
  </si>
  <si>
    <t>NOODS AND CHILL</t>
  </si>
  <si>
    <t>NORA THAI</t>
  </si>
  <si>
    <t>NORTH    9 STREET</t>
  </si>
  <si>
    <t>NORTHERN BELL</t>
  </si>
  <si>
    <t>OAK &amp; IRON</t>
  </si>
  <si>
    <t>OASIS</t>
  </si>
  <si>
    <t>OKOZUSHI</t>
  </si>
  <si>
    <t>ON TRACK BAR (O.T.B.)</t>
  </si>
  <si>
    <t>OTT THAI CUISINE</t>
  </si>
  <si>
    <t>OXOMOCO</t>
  </si>
  <si>
    <t>PARK DELI</t>
  </si>
  <si>
    <t>PARTNERS COFFEE ROASTERS</t>
  </si>
  <si>
    <t>PASTRAMI MASTERS OF NEW YORK</t>
  </si>
  <si>
    <t>PAULIE GEE SLICE JOINT</t>
  </si>
  <si>
    <t>PEARLS BAKE &amp; SHARK, CLAYDE'S BAR AND ELEVA COFFEE BAR</t>
  </si>
  <si>
    <t>PEKING EXPRESS</t>
  </si>
  <si>
    <t>PETER LUGER STEAKHOUSE</t>
  </si>
  <si>
    <t>PIES-N-THIGHS</t>
  </si>
  <si>
    <t>PINKERTON WINE BAR</t>
  </si>
  <si>
    <t>PIZZA PRINCE</t>
  </si>
  <si>
    <t>PIZZETTE</t>
  </si>
  <si>
    <t>POKITO</t>
  </si>
  <si>
    <t>POLKA DOT</t>
  </si>
  <si>
    <t>VANDERVOORT AVENUE</t>
  </si>
  <si>
    <t>PRIVILEGE LOUNGE</t>
  </si>
  <si>
    <t>RADEGAST HALL &amp; BIERGARTEN</t>
  </si>
  <si>
    <t>RAMEN SPOT</t>
  </si>
  <si>
    <t>RANDOLPH</t>
  </si>
  <si>
    <t>REBEN LUNCHEONETTE</t>
  </si>
  <si>
    <t>RECLAMATION BAR</t>
  </si>
  <si>
    <t>RED BOWL CHINESE RESTAURANT</t>
  </si>
  <si>
    <t>REUNION</t>
  </si>
  <si>
    <t>RICH LANE</t>
  </si>
  <si>
    <t>ROBERTA'S</t>
  </si>
  <si>
    <t>ROCKA ROLLA</t>
  </si>
  <si>
    <t>ROSARITO FISH SHACK &amp; SHELTER PIZZA</t>
  </si>
  <si>
    <t>ROSA'S PIZZA</t>
  </si>
  <si>
    <t>ROYAL FALAFEL &amp; SHAWARMA</t>
  </si>
  <si>
    <t>CALYER STREET</t>
  </si>
  <si>
    <t>RYUJIN RAMEN</t>
  </si>
  <si>
    <t>SAKIB</t>
  </si>
  <si>
    <t>SAKURA 6 JAPANESE CUISINE</t>
  </si>
  <si>
    <t>SALT + CHARCOAL</t>
  </si>
  <si>
    <t>SAMURAI PAPA</t>
  </si>
  <si>
    <t>SASSY'S SPECIALTY SANDWICHES</t>
  </si>
  <si>
    <t>SAUCED ROOSTER</t>
  </si>
  <si>
    <t>SAVORY THAI</t>
  </si>
  <si>
    <t>SEASON VEGAN ROOM SERVICE</t>
  </si>
  <si>
    <t>SETAGAYA</t>
  </si>
  <si>
    <t>SHALOM JAPAN</t>
  </si>
  <si>
    <t>SHELI RESTAURANT</t>
  </si>
  <si>
    <t>SILVER FACTORY</t>
  </si>
  <si>
    <t>Sixty Sixth Congress</t>
  </si>
  <si>
    <t>SNACKY</t>
  </si>
  <si>
    <t>SO PHO 88</t>
  </si>
  <si>
    <t>SPRITZENHAUS</t>
  </si>
  <si>
    <t>GUERNSEY STREET</t>
  </si>
  <si>
    <t>SPUYTEN DUYVIL</t>
  </si>
  <si>
    <t>SUGARBURG</t>
  </si>
  <si>
    <t>SUMO SUSHI</t>
  </si>
  <si>
    <t>SUN AND AIR</t>
  </si>
  <si>
    <t>SUZUME</t>
  </si>
  <si>
    <t>SWEET CHILI</t>
  </si>
  <si>
    <t>SWEETLEAF</t>
  </si>
  <si>
    <t>TABARE</t>
  </si>
  <si>
    <t>SOUTH    1 STREET</t>
  </si>
  <si>
    <t>TACO EDITION</t>
  </si>
  <si>
    <t>TAJ KABAB KING</t>
  </si>
  <si>
    <t>TAP NYC</t>
  </si>
  <si>
    <t>TAQUERIA DIANA</t>
  </si>
  <si>
    <t>TAQUERIA MI MARIACHI</t>
  </si>
  <si>
    <t>FLUSHING AVE</t>
  </si>
  <si>
    <t>TEA TIME</t>
  </si>
  <si>
    <t>TEDDY'S BAR &amp; GRILL</t>
  </si>
  <si>
    <t>TEMKINS</t>
  </si>
  <si>
    <t>TEN HOPE</t>
  </si>
  <si>
    <t>HOPE STREET</t>
  </si>
  <si>
    <t>TERMS OF ENDEARMENT</t>
  </si>
  <si>
    <t>THE ANCHORED INN</t>
  </si>
  <si>
    <t>WATERBURY STREET</t>
  </si>
  <si>
    <t>THE BAGELNAITOR</t>
  </si>
  <si>
    <t>The Big Whiskey</t>
  </si>
  <si>
    <t>THE COFFEE SHOP</t>
  </si>
  <si>
    <t>THE COMMODORE</t>
  </si>
  <si>
    <t>THE FICTION</t>
  </si>
  <si>
    <t>HOOPER STREET</t>
  </si>
  <si>
    <t>THE GIBSON</t>
  </si>
  <si>
    <t>THE LEVEE</t>
  </si>
  <si>
    <t>THE MONARCH THEATRE</t>
  </si>
  <si>
    <t>THE RABBIT HOLE</t>
  </si>
  <si>
    <t>THE RICHARDSON</t>
  </si>
  <si>
    <t>THE ROSEMONT</t>
  </si>
  <si>
    <t>THE ROYAL SEAFOOD BAR</t>
  </si>
  <si>
    <t>THE SAINT AUSTERE</t>
  </si>
  <si>
    <t>THE SCREEN DOOR</t>
  </si>
  <si>
    <t>THE SECOND CHANCE SALOON</t>
  </si>
  <si>
    <t>THE SPRINGS</t>
  </si>
  <si>
    <t>THE WOODS/ THE BEAR (BACKYARD KITCHEN)</t>
  </si>
  <si>
    <t>THREES</t>
  </si>
  <si>
    <t>TIKKA INDIAN GRILL</t>
  </si>
  <si>
    <t>TOFU BOX</t>
  </si>
  <si>
    <t>TOMS CAFE</t>
  </si>
  <si>
    <t>TRAIF</t>
  </si>
  <si>
    <t>TROOST</t>
  </si>
  <si>
    <t>VARIETY</t>
  </si>
  <si>
    <t>VELVET LOUNGE</t>
  </si>
  <si>
    <t>VERA CRUZ</t>
  </si>
  <si>
    <t>VIVA TORO</t>
  </si>
  <si>
    <t>WALTER FOODS</t>
  </si>
  <si>
    <t>WEI WILLIAMSBURGH</t>
  </si>
  <si>
    <t>WILLBURG CAFE</t>
  </si>
  <si>
    <t>WILLIAMSBURG THAI CUISINE</t>
  </si>
  <si>
    <t>WIN SON</t>
  </si>
  <si>
    <t>WIN SON BAKERY</t>
  </si>
  <si>
    <t>ZONA ROSA</t>
  </si>
  <si>
    <t>10TH FLOOR LOUNGE</t>
  </si>
  <si>
    <t>FURMAN STREET</t>
  </si>
  <si>
    <t>FLATBUSH AVENUE EXTENSION</t>
  </si>
  <si>
    <t>3 LUIGI'S PIZZA</t>
  </si>
  <si>
    <t>GRAND AVENUE</t>
  </si>
  <si>
    <t>66 WINE BAR</t>
  </si>
  <si>
    <t>66S FUSION</t>
  </si>
  <si>
    <t>99¢ HOT PIZZA</t>
  </si>
  <si>
    <t>LIVINGSTON STREET</t>
  </si>
  <si>
    <t>ACE THAI KITCHEN</t>
  </si>
  <si>
    <t>MYRTLE AVENUE</t>
  </si>
  <si>
    <t>AITA RESTAURANT/MAYFLOWER</t>
  </si>
  <si>
    <t>GREENE AVENUE</t>
  </si>
  <si>
    <t>ALAMO DRAFTHOUSE CINEMA</t>
  </si>
  <si>
    <t>GOLD ST</t>
  </si>
  <si>
    <t>ALMAR</t>
  </si>
  <si>
    <t>ALMONDINE</t>
  </si>
  <si>
    <t>ALOFT NEW YORK BROOKLYN</t>
  </si>
  <si>
    <t>DUFFIELD STREET</t>
  </si>
  <si>
    <t>CLARK STREET</t>
  </si>
  <si>
    <t>ANDA CAFE</t>
  </si>
  <si>
    <t>ANDREWS CLASSIC ROADSIDE HAMBURGERS</t>
  </si>
  <si>
    <t>ALBEE SQUARE</t>
  </si>
  <si>
    <t>FLATBUSH AVENUE</t>
  </si>
  <si>
    <t>AREPA LADY (DEKALB MARKET)</t>
  </si>
  <si>
    <t>ATLANTIC MITOUSHI SUSHI</t>
  </si>
  <si>
    <t>ATLANTIC AVENUE</t>
  </si>
  <si>
    <t>AUNTIE ANNE'S PRETZELS</t>
  </si>
  <si>
    <t>B.GOOD</t>
  </si>
  <si>
    <t>MONTAGUE STREET</t>
  </si>
  <si>
    <t>BAM CINEMA CONCESSION STAND</t>
  </si>
  <si>
    <t>Bed-Stuy Fish Fry</t>
  </si>
  <si>
    <t>BENY'S DELICE</t>
  </si>
  <si>
    <t>BLACK IRIS</t>
  </si>
  <si>
    <t>BLIMPIE</t>
  </si>
  <si>
    <t>WILLOUGHBY STREET</t>
  </si>
  <si>
    <t>BLOOM CAFE</t>
  </si>
  <si>
    <t>BLOSSOM POKE BOWL</t>
  </si>
  <si>
    <t>REMSEN STREET</t>
  </si>
  <si>
    <t>BOUTROS</t>
  </si>
  <si>
    <t>BROOKLYN ACADEMY OF MUSIC-HARVEY</t>
  </si>
  <si>
    <t>BROOKLYN BRIDGE DINER</t>
  </si>
  <si>
    <t>TILLARY STREET</t>
  </si>
  <si>
    <t>BROOKLYN MOON CAFE</t>
  </si>
  <si>
    <t>BROOKLYN PUBLIC HOUSE</t>
  </si>
  <si>
    <t>BROOKLYN SHAWARMA</t>
  </si>
  <si>
    <t>BUNKER</t>
  </si>
  <si>
    <t>BURGER URWAY</t>
  </si>
  <si>
    <t>ADELPHI STREET</t>
  </si>
  <si>
    <t>CAFE - BAR LAIKA</t>
  </si>
  <si>
    <t>cafe paulette</t>
  </si>
  <si>
    <t>SOUTH ELLIOTT PLACE</t>
  </si>
  <si>
    <t>CAFFE E VINO</t>
  </si>
  <si>
    <t>CARDIFF GIANT</t>
  </si>
  <si>
    <t>CARROLL GARDENS CLASSIC DINER</t>
  </si>
  <si>
    <t>SMITH STREET</t>
  </si>
  <si>
    <t>CASTRO'S RESTAURANT</t>
  </si>
  <si>
    <t>CHARLOTTE PATISSERIE</t>
  </si>
  <si>
    <t>COURT STREET</t>
  </si>
  <si>
    <t>CHARM KAO</t>
  </si>
  <si>
    <t>SCHERMERHORN STREET</t>
  </si>
  <si>
    <t>CHEZ MOI</t>
  </si>
  <si>
    <t>CHOOCHOOHAIRCUTS</t>
  </si>
  <si>
    <t>COBBLESTONE CATERING and FINE FOODS</t>
  </si>
  <si>
    <t>COLD STONE CREAMERY</t>
  </si>
  <si>
    <t>COLONIE</t>
  </si>
  <si>
    <t>CONNECTICUT MUFFIN</t>
  </si>
  <si>
    <t>DAMASCUS BREAD &amp; BAKERY</t>
  </si>
  <si>
    <t>DAVID BURKE TAVERN</t>
  </si>
  <si>
    <t>DELLAROCCO'S OF BROOKLYN</t>
  </si>
  <si>
    <t>HICKS STREET</t>
  </si>
  <si>
    <t>DENIZ RESTAURANT</t>
  </si>
  <si>
    <t>DIE STANMKNEIPE</t>
  </si>
  <si>
    <t>DINO</t>
  </si>
  <si>
    <t>DOSA ROYALE</t>
  </si>
  <si>
    <t>DUMBO HOUSE</t>
  </si>
  <si>
    <t>EL COFRE RESTAURANT</t>
  </si>
  <si>
    <t>EL TIO PIO</t>
  </si>
  <si>
    <t>ENDSWELL BAR &amp; BISTRO</t>
  </si>
  <si>
    <t>ETSY</t>
  </si>
  <si>
    <t>ADAMS STREET</t>
  </si>
  <si>
    <t>FAST &amp; FRESH BURRITO DELI</t>
  </si>
  <si>
    <t>HOYT STREET</t>
  </si>
  <si>
    <t>FEED</t>
  </si>
  <si>
    <t>METROTECH</t>
  </si>
  <si>
    <t>FOURTH AVENUE PUB</t>
  </si>
  <si>
    <t>FRANK'S LOUNGE &amp; BAR</t>
  </si>
  <si>
    <t>FRENCH LOUIE</t>
  </si>
  <si>
    <t>FRESCO TORTILLAS</t>
  </si>
  <si>
    <t>FRESHENS</t>
  </si>
  <si>
    <t>UNIVERSITY PLAZA</t>
  </si>
  <si>
    <t>FULTON GRAND</t>
  </si>
  <si>
    <t>FULTON THAI RESTAURANT</t>
  </si>
  <si>
    <t>GAGE &amp; TOLLNER</t>
  </si>
  <si>
    <t>GMC TEMAXCAL DELI &amp; GROCERY</t>
  </si>
  <si>
    <t>GRAZIELLA'S</t>
  </si>
  <si>
    <t>GREENE GRAPE ANNEX</t>
  </si>
  <si>
    <t>METROTECH CENTER</t>
  </si>
  <si>
    <t>HANA NOODLE STATION</t>
  </si>
  <si>
    <t>ALBEE SQUARE WEST</t>
  </si>
  <si>
    <t>HANCO'S</t>
  </si>
  <si>
    <t>HAPPY DAYS DINER</t>
  </si>
  <si>
    <t>HEIGHTS FALAFEL</t>
  </si>
  <si>
    <t>HENRY'S END</t>
  </si>
  <si>
    <t>HIBACHI KING</t>
  </si>
  <si>
    <t>LAWRENCE STREET</t>
  </si>
  <si>
    <t>HOLLOW NICKEL</t>
  </si>
  <si>
    <t>HUA LONG RESTAURANT</t>
  </si>
  <si>
    <t>HUMMUS INC BROOKLYN MEDITERRANEAN BAR</t>
  </si>
  <si>
    <t>Hungry Ghost Coffee</t>
  </si>
  <si>
    <t>IMANI CARRIBEAN KITCHEN &amp; BAR</t>
  </si>
  <si>
    <t>IRON CHEF HOUSE</t>
  </si>
  <si>
    <t>IVY STARK</t>
  </si>
  <si>
    <t>IXV Coffee</t>
  </si>
  <si>
    <t>PACIFIC STREET</t>
  </si>
  <si>
    <t>JILL LINDSEY</t>
  </si>
  <si>
    <t>JOE &amp; SAL'S PIZZERIA</t>
  </si>
  <si>
    <t>JOYA</t>
  </si>
  <si>
    <t>JUNIOR'S</t>
  </si>
  <si>
    <t>KIMOTO ROOFTOP</t>
  </si>
  <si>
    <t>KITOPI VANDERBILT</t>
  </si>
  <si>
    <t>KORILLA</t>
  </si>
  <si>
    <t>KUM KAU KITCHEN</t>
  </si>
  <si>
    <t>LANO'S COFFEE SHOP &amp; RESTAURANT</t>
  </si>
  <si>
    <t>LIBERTY PIZZA</t>
  </si>
  <si>
    <t>LICHEE NUT</t>
  </si>
  <si>
    <t>LIKKLE MORE JERK (DEKALB MARKET)</t>
  </si>
  <si>
    <t>LIVINGSTON DINER</t>
  </si>
  <si>
    <t>LIVINGSTON MANOR</t>
  </si>
  <si>
    <t>LONG ISLAND UNIVERSITY - SHARK BITE</t>
  </si>
  <si>
    <t>LOVE AND DOUGH</t>
  </si>
  <si>
    <t>JAY STREET</t>
  </si>
  <si>
    <t>LUANNE'S WILDGINGER ALL-ASIAN VEGAN</t>
  </si>
  <si>
    <t>LUCIANO'S</t>
  </si>
  <si>
    <t>LUV-N-OVEN</t>
  </si>
  <si>
    <t>MEKONG BK</t>
  </si>
  <si>
    <t>MENYA JIRO</t>
  </si>
  <si>
    <t>MIKE'S COFFEE SHOP</t>
  </si>
  <si>
    <t>MISS ADA</t>
  </si>
  <si>
    <t>MONTERO BAR &amp; GRILL</t>
  </si>
  <si>
    <t>MONTY Q'S</t>
  </si>
  <si>
    <t>MR. TAKA RAMEN</t>
  </si>
  <si>
    <t>MULLANES BAR &amp; GRILL</t>
  </si>
  <si>
    <t>MYRTLE THAI RESTAURANT</t>
  </si>
  <si>
    <t>NANATORI JAPANESE RESTAURANT</t>
  </si>
  <si>
    <t>NATHAN'S, POPEYES</t>
  </si>
  <si>
    <t>NEW COUNTRY HOUSE</t>
  </si>
  <si>
    <t>NEW PEKING</t>
  </si>
  <si>
    <t>CLASSON AVENUE</t>
  </si>
  <si>
    <t>NO PORK HALAL KITCHEN</t>
  </si>
  <si>
    <t>NOT RAY'S PIZZERIA</t>
  </si>
  <si>
    <t>NU HOTEL</t>
  </si>
  <si>
    <t>ONE WAY DELI</t>
  </si>
  <si>
    <t>ASHLAND PLACE</t>
  </si>
  <si>
    <t>PANDA DELIGHT CHINESE RESTAURANT</t>
  </si>
  <si>
    <t>PETEE'S CAFE</t>
  </si>
  <si>
    <t>PHILLY PRETZEL FACTORY</t>
  </si>
  <si>
    <t>PINTO</t>
  </si>
  <si>
    <t>PIO BAGEL</t>
  </si>
  <si>
    <t>PLYMOUTH CAFE</t>
  </si>
  <si>
    <t>POLLO D' ORO</t>
  </si>
  <si>
    <t>PRATT INSTITUTE - HIGGINS HALL (AVI)</t>
  </si>
  <si>
    <t>PRATT INSTITUTE DINING HALL</t>
  </si>
  <si>
    <t>WILLOUGHBY AVENUE</t>
  </si>
  <si>
    <t>RIPS MALT SHOP</t>
  </si>
  <si>
    <t>CLERMONT AVENUE</t>
  </si>
  <si>
    <t>ROCCO'S TACOS &amp; TEQUILA BAR</t>
  </si>
  <si>
    <t>ROCKWELL PLACE</t>
  </si>
  <si>
    <t>ROMAN'S</t>
  </si>
  <si>
    <t>RUCOLA</t>
  </si>
  <si>
    <t>DEAN STREET</t>
  </si>
  <si>
    <t>SAN BLAS</t>
  </si>
  <si>
    <t>SCHALLER'S STUBE</t>
  </si>
  <si>
    <t>SMITH FOOD EXPRESS</t>
  </si>
  <si>
    <t>SOCO RESTAURANT</t>
  </si>
  <si>
    <t>SOMETHING GOOD</t>
  </si>
  <si>
    <t>SOTTO CASA</t>
  </si>
  <si>
    <t>SPICE &amp; GRILL</t>
  </si>
  <si>
    <t>SSAM</t>
  </si>
  <si>
    <t>SUGARCANE RAW BAR GRILL</t>
  </si>
  <si>
    <t>SUMELA TO GO</t>
  </si>
  <si>
    <t>SUSHI D</t>
  </si>
  <si>
    <t>TABLE 87</t>
  </si>
  <si>
    <t>TACOMBI FORT GREENE</t>
  </si>
  <si>
    <t>TACQUERIA FORT GREENE</t>
  </si>
  <si>
    <t>CARLTON AVENUE</t>
  </si>
  <si>
    <t>TEPANGO RESTAURANT</t>
  </si>
  <si>
    <t>THAI HOLIC</t>
  </si>
  <si>
    <t>THE EMERSON</t>
  </si>
  <si>
    <t>THE FINCH</t>
  </si>
  <si>
    <t>THE FIVE SPOT</t>
  </si>
  <si>
    <t>THE GREAT GEORGIANA</t>
  </si>
  <si>
    <t>THE HIHI ROOM</t>
  </si>
  <si>
    <t>THE TILLARY RESTAURANT/ T ROOM/ THE SECRET SIDE (rooftop bar)</t>
  </si>
  <si>
    <t>THE UGLY DUCKLING</t>
  </si>
  <si>
    <t>USAGINY</t>
  </si>
  <si>
    <t>PLYMOUTH STREET</t>
  </si>
  <si>
    <t>VILLA PANCO TAQUERIA</t>
  </si>
  <si>
    <t>WETZEL'S PRETZELS</t>
  </si>
  <si>
    <t>XIFU FOOD</t>
  </si>
  <si>
    <t>YANG NO 1 ASIAN RESTAURANT</t>
  </si>
  <si>
    <t>SOUTH PORTLAND AVENUE</t>
  </si>
  <si>
    <t>YASO TANGBAO</t>
  </si>
  <si>
    <t>AMBY'S RESTAURANT</t>
  </si>
  <si>
    <t>RALPH AVENUE</t>
  </si>
  <si>
    <t>APERION PRODUCTION</t>
  </si>
  <si>
    <t>ASV FOODS</t>
  </si>
  <si>
    <t>BAGEL STORY</t>
  </si>
  <si>
    <t>BARB'S</t>
  </si>
  <si>
    <t>MARCUS GARVEY BOULEVARD</t>
  </si>
  <si>
    <t>BARON'S</t>
  </si>
  <si>
    <t>BESO RESTAURANT AND BAR</t>
  </si>
  <si>
    <t>LEWIS AVENUE</t>
  </si>
  <si>
    <t>BEST GOLDEN SPOON</t>
  </si>
  <si>
    <t>BRAIN FOOD DELI &amp; SALAD BAR</t>
  </si>
  <si>
    <t>BROOKLYN KETTLE</t>
  </si>
  <si>
    <t>PUTNAM AVENUE</t>
  </si>
  <si>
    <t>BROOKLYN KOLACHE CO</t>
  </si>
  <si>
    <t>BROOKLYN ROOTS</t>
  </si>
  <si>
    <t>CAFE ON RALPH</t>
  </si>
  <si>
    <t>CARPE VINO</t>
  </si>
  <si>
    <t>DECATUR STREET</t>
  </si>
  <si>
    <t>CHARLIE'S CORNER RESTAURANT &amp; DELI</t>
  </si>
  <si>
    <t>CHILO'S</t>
  </si>
  <si>
    <t>CHUN VEGETARIAN</t>
  </si>
  <si>
    <t>NOSTRAND AVENUE</t>
  </si>
  <si>
    <t>C'MON EVERYBODY</t>
  </si>
  <si>
    <t>TOMPKINS AVENUE</t>
  </si>
  <si>
    <t>CROWN FRIED CHICKEN PIZZA &amp; COFFEE SHOP</t>
  </si>
  <si>
    <t>DAVID'S BRISKET HOUSE</t>
  </si>
  <si>
    <t>DIVINE BAR &amp; GRILL</t>
  </si>
  <si>
    <t>DOCTORS CAVE CAFE</t>
  </si>
  <si>
    <t>EL REY V</t>
  </si>
  <si>
    <t>EL SABOR CARIBENO RESTAURANT</t>
  </si>
  <si>
    <t>FAMILIARS VEGAN COFFEE SHOP</t>
  </si>
  <si>
    <t>FAN FRIED RICE BAR</t>
  </si>
  <si>
    <t>FARMER'S FRIDGE - NYC HEALTH WOODHULL</t>
  </si>
  <si>
    <t>FU EN RESTAURANT</t>
  </si>
  <si>
    <t>FULTON ALE HOUSE</t>
  </si>
  <si>
    <t>GANNI'S PIZZERIA</t>
  </si>
  <si>
    <t>GOLDEN HING</t>
  </si>
  <si>
    <t>HADJA MARLEY RESTAURANT</t>
  </si>
  <si>
    <t>HALAL RESTAURANT</t>
  </si>
  <si>
    <t>HO MEI CHINESE RESTAURANT</t>
  </si>
  <si>
    <t>MALCOM X BOULEVARD</t>
  </si>
  <si>
    <t>HO WAH RESTAURANT</t>
  </si>
  <si>
    <t>GATES AVENUE</t>
  </si>
  <si>
    <t>HONG KONG CAFE CHINESE RESTAURANT</t>
  </si>
  <si>
    <t>INDIAN CURRY HEIGHTS</t>
  </si>
  <si>
    <t>JA RASTA PASTA AND SEAFOOD CITY</t>
  </si>
  <si>
    <t>JUICES FOR LIFE BK</t>
  </si>
  <si>
    <t>KAM WAH RESTAURANT</t>
  </si>
  <si>
    <t>Kennedy fried chicken</t>
  </si>
  <si>
    <t>KIKI &amp; ROMEO</t>
  </si>
  <si>
    <t>HALSEY STREET</t>
  </si>
  <si>
    <t>KING'S KITCHEN</t>
  </si>
  <si>
    <t>KITTEN CAFE</t>
  </si>
  <si>
    <t>KRAZY CHICKEN &amp; PIZZA</t>
  </si>
  <si>
    <t>L' ANTAGONISTE</t>
  </si>
  <si>
    <t>HANCOCK STREET</t>
  </si>
  <si>
    <t>LE PARIS DAKAR</t>
  </si>
  <si>
    <t>LEE'S JAMAICAN &amp; AMERICAN BUFFET</t>
  </si>
  <si>
    <t>LINDA ASIAN KITCHEN</t>
  </si>
  <si>
    <t>LYFE</t>
  </si>
  <si>
    <t>MAGIC SOUL FOOD</t>
  </si>
  <si>
    <t>MA-N-POP SOUL FOOD</t>
  </si>
  <si>
    <t>MARCY &amp; MYRTLE COFFEE BAR</t>
  </si>
  <si>
    <t>MILK &amp; PULL</t>
  </si>
  <si>
    <t>MITCHELL'S KITCHEN</t>
  </si>
  <si>
    <t>PATCHEN AVENUE</t>
  </si>
  <si>
    <t>MOOT BAR</t>
  </si>
  <si>
    <t>MR FULTON</t>
  </si>
  <si>
    <t>NATURAL BLEND</t>
  </si>
  <si>
    <t>NEW CARRIZAL RESTAURANT</t>
  </si>
  <si>
    <t>NEW HARDEE</t>
  </si>
  <si>
    <t>NEW IMPERIAL KITCHEN</t>
  </si>
  <si>
    <t>NEW JIN GUANG HOUSE</t>
  </si>
  <si>
    <t>NEW KING'S FOOD RESTAURANT</t>
  </si>
  <si>
    <t>NEW LIN CHINA GARDEN</t>
  </si>
  <si>
    <t>MYRTLE AVE</t>
  </si>
  <si>
    <t>NEW PEOPLE RESTAURANT</t>
  </si>
  <si>
    <t>NEW YORK FRIED CHICKEN</t>
  </si>
  <si>
    <t>SARATOGA AVENUE</t>
  </si>
  <si>
    <t>PALACE ON FULTON</t>
  </si>
  <si>
    <t>RESTAURANT PARADIS DES GOUTS</t>
  </si>
  <si>
    <t>SMOKEY ISLAND GRILLE</t>
  </si>
  <si>
    <t>SOLDIER'S JERK CENTER</t>
  </si>
  <si>
    <t>SPEAKVINO</t>
  </si>
  <si>
    <t>SUGAR HILL RESTAURANT, SUPPER CLUB AND DISCO</t>
  </si>
  <si>
    <t>SWEET TOOTH  &amp; CATERING</t>
  </si>
  <si>
    <t>SWELL DIVE</t>
  </si>
  <si>
    <t>SWIINGZ RESTAURANT</t>
  </si>
  <si>
    <t>TAQUERIA BAJA</t>
  </si>
  <si>
    <t>TASTEE PATTEE</t>
  </si>
  <si>
    <t>TAYLOR MADE JAMAICAN EATERY</t>
  </si>
  <si>
    <t>TEA THERAPY</t>
  </si>
  <si>
    <t>TEPACHE</t>
  </si>
  <si>
    <t>TEXAS Chicken &amp; Burgers</t>
  </si>
  <si>
    <t>THE AWKWARD SCONE</t>
  </si>
  <si>
    <t>THE BROOKLYN A HOTEL</t>
  </si>
  <si>
    <t>THE COYOTE CLUB</t>
  </si>
  <si>
    <t>THROOP AVENUE</t>
  </si>
  <si>
    <t>THE HOLLER</t>
  </si>
  <si>
    <t>THE SOUTHERN COMFORT</t>
  </si>
  <si>
    <t>TOAD STYLE</t>
  </si>
  <si>
    <t>TRASH ISLAND</t>
  </si>
  <si>
    <t>TURTLES ALL THE WAY DOWN</t>
  </si>
  <si>
    <t>U LIKE CHINESE RESTAURANT</t>
  </si>
  <si>
    <t>UNCLE FRED'S</t>
  </si>
  <si>
    <t>VIDA'S BROOKLYN</t>
  </si>
  <si>
    <t>WARUDE</t>
  </si>
  <si>
    <t>WING HING CHINESE TASTY RESTAURANT</t>
  </si>
  <si>
    <t>ZACA CAFE</t>
  </si>
  <si>
    <t>302 BAR</t>
  </si>
  <si>
    <t>IRVING AVENUE</t>
  </si>
  <si>
    <t>AGRA HEIGHTS</t>
  </si>
  <si>
    <t>WILSON AVENUE</t>
  </si>
  <si>
    <t>AJIHEI</t>
  </si>
  <si>
    <t>ALEGRIA BAR &amp; RESTAURANT</t>
  </si>
  <si>
    <t>SUYDAM STREET</t>
  </si>
  <si>
    <t>ALPHAVILLE</t>
  </si>
  <si>
    <t>AMARANTO</t>
  </si>
  <si>
    <t>HART STREET</t>
  </si>
  <si>
    <t>ANGIE'S BREAKFAST SPOT</t>
  </si>
  <si>
    <t>ARCHIES</t>
  </si>
  <si>
    <t>CENTRAL AVENUE</t>
  </si>
  <si>
    <t>ARIS POLLOS A LA BRASA</t>
  </si>
  <si>
    <t>ASHLEY LITTLE DELI</t>
  </si>
  <si>
    <t>BIRDY'S</t>
  </si>
  <si>
    <t>BODEGUITA BK</t>
  </si>
  <si>
    <t>BOMBAY KITCHEN INDIAN CUISINE</t>
  </si>
  <si>
    <t>BRICKLYN PIZZA</t>
  </si>
  <si>
    <t>BROOKLYN BAGEL</t>
  </si>
  <si>
    <t>STANWIX STREET</t>
  </si>
  <si>
    <t>BROOKLYN BARISTA</t>
  </si>
  <si>
    <t>WYCKOFF AVENUE</t>
  </si>
  <si>
    <t>BROOKLYN CIDER HOUSE</t>
  </si>
  <si>
    <t>BRUCE &amp; ARMANI GOURMET LOUNGE</t>
  </si>
  <si>
    <t>BUNNA CAFE</t>
  </si>
  <si>
    <t>BUSHWICK TACO COMPANY</t>
  </si>
  <si>
    <t>C.M. COFFEE SHOP</t>
  </si>
  <si>
    <t>STANHOPE STREET</t>
  </si>
  <si>
    <t>Calabrije's Margaritas and Tacos</t>
  </si>
  <si>
    <t>STARR STREET</t>
  </si>
  <si>
    <t>CALIBELLA BAKERY</t>
  </si>
  <si>
    <t>CHANG HONG</t>
  </si>
  <si>
    <t>CHEF TORIBIO RESTAURANT</t>
  </si>
  <si>
    <t>CHEN YUAN CHINESE FOOD</t>
  </si>
  <si>
    <t>CHINA GARDEN</t>
  </si>
  <si>
    <t>CHISPA</t>
  </si>
  <si>
    <t>CLARA'S</t>
  </si>
  <si>
    <t>COLOR ME GREENS</t>
  </si>
  <si>
    <t>D' MONTAZO RESTAURANT</t>
  </si>
  <si>
    <t>DARLING'S</t>
  </si>
  <si>
    <t>HIMROD STREET</t>
  </si>
  <si>
    <t>DOCK ASIAN EATERY</t>
  </si>
  <si>
    <t>EL CHARRO BAKERY</t>
  </si>
  <si>
    <t>EL ENCEBOLLADO DE VICTOR</t>
  </si>
  <si>
    <t>EL MEKKAH BAR &amp; GRILL</t>
  </si>
  <si>
    <t>EL MONUMENTO RESTAURANT BAR &amp; LOUNGE</t>
  </si>
  <si>
    <t>EMPIRE TACO</t>
  </si>
  <si>
    <t>EVERYDAY CHINESE RESTAURANT</t>
  </si>
  <si>
    <t>EXQUISITO DOMINICAN RESTAURANT</t>
  </si>
  <si>
    <t>FLAMIN PIZZA AND WINGS CORP</t>
  </si>
  <si>
    <t>FUEL JUICE BAR</t>
  </si>
  <si>
    <t>GOLD SOUNDS</t>
  </si>
  <si>
    <t>GOLDEN THAI</t>
  </si>
  <si>
    <t>GOOD CHINESE RESTAURANT</t>
  </si>
  <si>
    <t>GORDOS CANTINA</t>
  </si>
  <si>
    <t>GREEN STREETS SALADS</t>
  </si>
  <si>
    <t>GUACUCO</t>
  </si>
  <si>
    <t>HEAVY WOODS</t>
  </si>
  <si>
    <t>Honore Club</t>
  </si>
  <si>
    <t>HOUSE OF YES</t>
  </si>
  <si>
    <t>IDLEWILD</t>
  </si>
  <si>
    <t>IL BEL PAESE PIZZERIA</t>
  </si>
  <si>
    <t>IVA'S SWEET PARLOUR</t>
  </si>
  <si>
    <t>JE COFFEE SHOP</t>
  </si>
  <si>
    <t>JEVA CAFE</t>
  </si>
  <si>
    <t>JK &amp; SONS COFFEE SHOP</t>
  </si>
  <si>
    <t>KICHIN</t>
  </si>
  <si>
    <t>LA CANTINE</t>
  </si>
  <si>
    <t>LA GRAN TIJUANA TAQUERIA</t>
  </si>
  <si>
    <t>LA GUALACENA BAR &amp; RESTAURANT</t>
  </si>
  <si>
    <t>LA ISLA RESTAURANT</t>
  </si>
  <si>
    <t>LA LONCHERIA</t>
  </si>
  <si>
    <t>LOT 45</t>
  </si>
  <si>
    <t>TROUTMAN STREET</t>
  </si>
  <si>
    <t>LUCY'S VIETANAMESE</t>
  </si>
  <si>
    <t>MI PEQUENA CHOLULA DELI RESTAURANTE</t>
  </si>
  <si>
    <t>MI TLAXCALITA MEXICAN CUISINE</t>
  </si>
  <si>
    <t>MILLIE'S CUBAN CAFE</t>
  </si>
  <si>
    <t>MIXTAPE</t>
  </si>
  <si>
    <t>MOMINETTE</t>
  </si>
  <si>
    <t>MOOD RING</t>
  </si>
  <si>
    <t>MULATA GRILL</t>
  </si>
  <si>
    <t>NACHO MACHO TACO</t>
  </si>
  <si>
    <t>NEW APOLO CHINESE &amp; SPANISH FOOD</t>
  </si>
  <si>
    <t>NEW CHOY HING RESTAURANT</t>
  </si>
  <si>
    <t>NEW CITY ASIAN CUISINE</t>
  </si>
  <si>
    <t>NOWHERE BAR LOUNGE RESTAURANT</t>
  </si>
  <si>
    <t>NY PIZZA CAFE &amp; SPANISH FOOD RESTAURANT</t>
  </si>
  <si>
    <t>OPS</t>
  </si>
  <si>
    <t>PALMETTO</t>
  </si>
  <si>
    <t>PETRA</t>
  </si>
  <si>
    <t>QUEEN</t>
  </si>
  <si>
    <t>REGALO DE JUQUILA -2</t>
  </si>
  <si>
    <t>ROSARIO PIZZA</t>
  </si>
  <si>
    <t>SAL'S PIZZERIA</t>
  </si>
  <si>
    <t>SAPORE D ITALIA RESTAURANT</t>
  </si>
  <si>
    <t>SEA WOLF</t>
  </si>
  <si>
    <t>SOFIA MEXICAN RESTAURANT</t>
  </si>
  <si>
    <t>SUNRISE/SUNSET</t>
  </si>
  <si>
    <t>SUSHI &amp; NOODLES</t>
  </si>
  <si>
    <t>TAQUERIA ACATLAN</t>
  </si>
  <si>
    <t>TAQUERIA MADELIN</t>
  </si>
  <si>
    <t>TAQUERIA SANTA FE</t>
  </si>
  <si>
    <t>THE CRISIS BAR</t>
  </si>
  <si>
    <t>THE JOHNSON'S</t>
  </si>
  <si>
    <t>THE STARLINER</t>
  </si>
  <si>
    <t>THE WHEELHOUSE</t>
  </si>
  <si>
    <t>TURKS INN</t>
  </si>
  <si>
    <t>VIVIR EN ABUNDANCIA</t>
  </si>
  <si>
    <t>WINGSTOP RESTAURANT</t>
  </si>
  <si>
    <t>WYCKOFF RESTAURANT</t>
  </si>
  <si>
    <t>ALOHA BROOKLYN GRILL</t>
  </si>
  <si>
    <t>ANGELA'S PIZZA</t>
  </si>
  <si>
    <t>ARMANDO'S PIZZA</t>
  </si>
  <si>
    <t>PENNSYLVANIA AVENUE</t>
  </si>
  <si>
    <t>AROMA DEL CAMPO</t>
  </si>
  <si>
    <t>ASIAN KABAB &amp; CURRY</t>
  </si>
  <si>
    <t>CRESCENT STREET</t>
  </si>
  <si>
    <t>AZTEC SOUL</t>
  </si>
  <si>
    <t>LINDEN BOULEVARD</t>
  </si>
  <si>
    <t>CATERINA PIZZA</t>
  </si>
  <si>
    <t>CATERINA PIZZERIA</t>
  </si>
  <si>
    <t>LIVONIA AVENUE</t>
  </si>
  <si>
    <t>CECI'S RESTAURANT</t>
  </si>
  <si>
    <t>HEGEMAN AVENUE</t>
  </si>
  <si>
    <t>CHEF QUANG GUYANESE CHINESE EXPRESS</t>
  </si>
  <si>
    <t>CHINA DOLL</t>
  </si>
  <si>
    <t>CHINA KING 1 RESTAURANT</t>
  </si>
  <si>
    <t>PITKIN AVENUE</t>
  </si>
  <si>
    <t>COCO'S PIZZA &amp; RESTAURANT</t>
  </si>
  <si>
    <t>SUTTER AVENUE</t>
  </si>
  <si>
    <t>CONDUIT BOULEVARD</t>
  </si>
  <si>
    <t>NEW LOTS AVENUE</t>
  </si>
  <si>
    <t>CUPIDO'S RESTAURANT</t>
  </si>
  <si>
    <t>DENNY'S</t>
  </si>
  <si>
    <t>DONNA'S DUTCH POT</t>
  </si>
  <si>
    <t>LIBERTY AVENUE</t>
  </si>
  <si>
    <t>DOWNS RIVER RESTAURANT</t>
  </si>
  <si>
    <t>STANLEY AVENUE</t>
  </si>
  <si>
    <t>GATEWAY DRIVE</t>
  </si>
  <si>
    <t>HIGHLAND PLACE</t>
  </si>
  <si>
    <t>EL AMBIENTE</t>
  </si>
  <si>
    <t>EL GRAN MAR DE PLATA</t>
  </si>
  <si>
    <t>EL LEMPIRAS RESTAURANT</t>
  </si>
  <si>
    <t>EL TIPICO RESTAURANT</t>
  </si>
  <si>
    <t>FESTAC GRILL AND LOUNGE</t>
  </si>
  <si>
    <t>HENDRIX STREET</t>
  </si>
  <si>
    <t>FOO SHUN RESTAURANT</t>
  </si>
  <si>
    <t>FUSION EAST</t>
  </si>
  <si>
    <t>ELTON STREET</t>
  </si>
  <si>
    <t>GOLDEN STAR KITCHEN</t>
  </si>
  <si>
    <t>BLAKE AVENUE</t>
  </si>
  <si>
    <t>GUSTOSO RESTAURANT</t>
  </si>
  <si>
    <t>GYRO KING CROWN FRIED CHICKEN &amp; COFFEE SHOP</t>
  </si>
  <si>
    <t>FULTON ST</t>
  </si>
  <si>
    <t>LA GRAN NAGUA BAKERY CORP</t>
  </si>
  <si>
    <t>LEE GOOD TASTE</t>
  </si>
  <si>
    <t>LINDENWOOD DINER</t>
  </si>
  <si>
    <t>MARIA ON THE GRILL</t>
  </si>
  <si>
    <t>MARTHITA'S KITCHEN</t>
  </si>
  <si>
    <t>MAX'S DELI &amp; COFFEE SHOP</t>
  </si>
  <si>
    <t>MOTIN SPICE AND SWEETS</t>
  </si>
  <si>
    <t>NEW CROWN CHICKEN &amp; BISCUIT</t>
  </si>
  <si>
    <t>NEW LOTS RESTAURANT</t>
  </si>
  <si>
    <t>NYC FAMOUS CHICKEN</t>
  </si>
  <si>
    <t>PICA VIOLIN</t>
  </si>
  <si>
    <t>PUERTO PLATA RESTAURANT</t>
  </si>
  <si>
    <t>ROTI ON THE RUN</t>
  </si>
  <si>
    <t>NORWOOD AVENUE</t>
  </si>
  <si>
    <t>SHOWCASE LINDEN CINEMAS</t>
  </si>
  <si>
    <t>STANLEY COFFEE SHOP</t>
  </si>
  <si>
    <t>TACOSSSSSSS</t>
  </si>
  <si>
    <t>THE NEW SANTIAGO RESTAURANT</t>
  </si>
  <si>
    <t>THREE BROTHERS PIZZERIA &amp; RESTAURANT</t>
  </si>
  <si>
    <t>VAN SICLEN AVENUE</t>
  </si>
  <si>
    <t>YOLANDA RESTAURANT</t>
  </si>
  <si>
    <t>JAMAICA AVENUE</t>
  </si>
  <si>
    <t>200 FIFTH AVENUE RESTAURANT &amp; SPORTS BAR</t>
  </si>
  <si>
    <t>48 TREEHOUSE CAFE</t>
  </si>
  <si>
    <t>ABILENE</t>
  </si>
  <si>
    <t>AL DI LA</t>
  </si>
  <si>
    <t>ALMA</t>
  </si>
  <si>
    <t>AMPLE HILLS CREAMERY</t>
  </si>
  <si>
    <t>NEVINS STREET</t>
  </si>
  <si>
    <t>BEARD STREET</t>
  </si>
  <si>
    <t>AUTHENTIC SZECHUAN</t>
  </si>
  <si>
    <t>AVLEE GREEK KITCHEN</t>
  </si>
  <si>
    <t>AWASH ETHIOPIAN RESTAURANT</t>
  </si>
  <si>
    <t>BACICCIA RESTAURANT</t>
  </si>
  <si>
    <t>BAKED</t>
  </si>
  <si>
    <t>VAN BRUNT STREET</t>
  </si>
  <si>
    <t>BAR BETE</t>
  </si>
  <si>
    <t>BAR BRUNO</t>
  </si>
  <si>
    <t>Barcrudo</t>
  </si>
  <si>
    <t>BELLA GIOIA</t>
  </si>
  <si>
    <t>BERGEN BAGELS</t>
  </si>
  <si>
    <t>BERGEN STREET</t>
  </si>
  <si>
    <t>BK9</t>
  </si>
  <si>
    <t>BLACK MOUNTAIN</t>
  </si>
  <si>
    <t>UNION STREET</t>
  </si>
  <si>
    <t>BLEACHERS SPORTS BAR AND GRILL</t>
  </si>
  <si>
    <t>BLUE SKY BAKERY</t>
  </si>
  <si>
    <t>BONAFIDE CAFE &amp; DELI</t>
  </si>
  <si>
    <t>KANE STREET</t>
  </si>
  <si>
    <t>BORAN THAI CUISINE</t>
  </si>
  <si>
    <t>BRICOLAGE</t>
  </si>
  <si>
    <t>BROOKLYN FARMACY AND SODA FOUNTAIN</t>
  </si>
  <si>
    <t>BROOKLYN PIZZA MARKET</t>
  </si>
  <si>
    <t>BROOKVIN</t>
  </si>
  <si>
    <t>BROTHERS BAGELS</t>
  </si>
  <si>
    <t>BURRITO BOWL GRILL</t>
  </si>
  <si>
    <t>BUTTERMILK BAKESHOP</t>
  </si>
  <si>
    <t>CAFE STEINHOF</t>
  </si>
  <si>
    <t>CALEXICO CARNE ASADA</t>
  </si>
  <si>
    <t>CANAL BAR</t>
  </si>
  <si>
    <t>CASA AZUL</t>
  </si>
  <si>
    <t>CHAN YANG RESTAURANT</t>
  </si>
  <si>
    <t>CLARO</t>
  </si>
  <si>
    <t>CLOVER CLUB</t>
  </si>
  <si>
    <t>COBBLE HILL COFFEE SHOP</t>
  </si>
  <si>
    <t>COMMONWEALTH</t>
  </si>
  <si>
    <t>COMPANION SHAKA SHAKA TIKI</t>
  </si>
  <si>
    <t>COTTA BENE</t>
  </si>
  <si>
    <t>COURT PASTRY SHOP</t>
  </si>
  <si>
    <t>COURT STREET GROCERS</t>
  </si>
  <si>
    <t>CUBANA CAFE</t>
  </si>
  <si>
    <t>DA NONNA ROSA</t>
  </si>
  <si>
    <t>DEFONTE'S SANDWICH SHOP</t>
  </si>
  <si>
    <t>DIZZY'S RESTAURANT</t>
  </si>
  <si>
    <t>9 STREET</t>
  </si>
  <si>
    <t>DRAM SHOP</t>
  </si>
  <si>
    <t>HAMILTON AVENUE</t>
  </si>
  <si>
    <t>DUNKIN', SUBWAY</t>
  </si>
  <si>
    <t>Emma's Torch</t>
  </si>
  <si>
    <t>EVENTS AT STONE PARK</t>
  </si>
  <si>
    <t>3 STREET</t>
  </si>
  <si>
    <t>F &amp; F PIZZERIA</t>
  </si>
  <si>
    <t>F&amp;M CAFE &amp; RESTAURANT</t>
  </si>
  <si>
    <t>FAIRFIELD INN &amp; SUITES</t>
  </si>
  <si>
    <t>FAROS RESTAURANT</t>
  </si>
  <si>
    <t>FILLIPPO'S CUCINA</t>
  </si>
  <si>
    <t>FLYING HIPPO BAKERY CAFE</t>
  </si>
  <si>
    <t>FOOD LIN</t>
  </si>
  <si>
    <t>FOOD WITH MELINDA</t>
  </si>
  <si>
    <t>FOUR &amp; TWENTY BLACKBIRDS</t>
  </si>
  <si>
    <t>FRAGOLE ITALIAN RESTAURANT</t>
  </si>
  <si>
    <t>FRANK'S</t>
  </si>
  <si>
    <t>GERSI</t>
  </si>
  <si>
    <t>GHENET BROOKLYN</t>
  </si>
  <si>
    <t>DOUGLASS STREET</t>
  </si>
  <si>
    <t>GOLDEN SHOVEL COFFEE</t>
  </si>
  <si>
    <t>GUEROS BROOKLYN</t>
  </si>
  <si>
    <t>HA NOI</t>
  </si>
  <si>
    <t>HADRAMOUT RESTAURANT</t>
  </si>
  <si>
    <t>HAENYEO</t>
  </si>
  <si>
    <t>HAPPY FRESH TORTILLA GRILL</t>
  </si>
  <si>
    <t>HARBOR FITNESS</t>
  </si>
  <si>
    <t>HENRY</t>
  </si>
  <si>
    <t>HIBINO</t>
  </si>
  <si>
    <t>HIGH DIVE</t>
  </si>
  <si>
    <t>HOUSE OF PIZZA &amp; CALZONES</t>
  </si>
  <si>
    <t>ISTANBUL PARK</t>
  </si>
  <si>
    <t>JALOPY TAVERN</t>
  </si>
  <si>
    <t>JAM'IT BISTRO</t>
  </si>
  <si>
    <t>JOE'S PIZZA OF PARK SLOPE</t>
  </si>
  <si>
    <t>JUNE</t>
  </si>
  <si>
    <t>KANAN INDIAN RESTAURANT</t>
  </si>
  <si>
    <t>KICK AXE THROWING</t>
  </si>
  <si>
    <t>DEGRAW STREET</t>
  </si>
  <si>
    <t>KIKU ASIAN BISTRO</t>
  </si>
  <si>
    <t>LINCOLN PLACE</t>
  </si>
  <si>
    <t>KOS KAFFE</t>
  </si>
  <si>
    <t>KROK</t>
  </si>
  <si>
    <t>LA BAGEL DELIGHT</t>
  </si>
  <si>
    <t>LA VARA</t>
  </si>
  <si>
    <t>LAYLA JONES</t>
  </si>
  <si>
    <t>LE SUCCULENT</t>
  </si>
  <si>
    <t>LEMONGRASS GRILL</t>
  </si>
  <si>
    <t>LILLO</t>
  </si>
  <si>
    <t>LINE BAGELS</t>
  </si>
  <si>
    <t>LING LING YOUNG</t>
  </si>
  <si>
    <t>LIN'S GARDEN</t>
  </si>
  <si>
    <t>LIVELY</t>
  </si>
  <si>
    <t>LOCANDA MARIELLA</t>
  </si>
  <si>
    <t>LUCEY'S LOUNGE</t>
  </si>
  <si>
    <t>Luck Thai Brooklyn</t>
  </si>
  <si>
    <t>LUKE LOBSTER</t>
  </si>
  <si>
    <t>MADE IN NY JAZZ CAFE &amp; BAR</t>
  </si>
  <si>
    <t>MAMA CAPRI</t>
  </si>
  <si>
    <t>MARIO'S PIZZERIA</t>
  </si>
  <si>
    <t>MAYA TAQUERIA</t>
  </si>
  <si>
    <t>MORI</t>
  </si>
  <si>
    <t>MR. FALAFEL RESTAURANT</t>
  </si>
  <si>
    <t>MR. WONTON</t>
  </si>
  <si>
    <t>NARUTO RAMEN</t>
  </si>
  <si>
    <t>NATTO HIBACHI &amp; SUSHI</t>
  </si>
  <si>
    <t>NATURE'S GRILL</t>
  </si>
  <si>
    <t>NEGRIL BK</t>
  </si>
  <si>
    <t>NERD BE COOL ESPRESSO LAB</t>
  </si>
  <si>
    <t>NEW HOME VIETNAMESE SANDWICH &amp; BUBBLE TEA</t>
  </si>
  <si>
    <t>NINE CAKES</t>
  </si>
  <si>
    <t>NORTH POLE</t>
  </si>
  <si>
    <t>NOT JUST CHOCOLATE</t>
  </si>
  <si>
    <t>NUMERO 28 PIZZA</t>
  </si>
  <si>
    <t>OCEAN 8 AT BROWNSTONE BILLIARDS</t>
  </si>
  <si>
    <t>OSAKA</t>
  </si>
  <si>
    <t>OVENLY</t>
  </si>
  <si>
    <t>PARK SLOPE ALE HOUSE</t>
  </si>
  <si>
    <t>PINO'S LA FORCHETTA</t>
  </si>
  <si>
    <t>PINOT'S PALETTE</t>
  </si>
  <si>
    <t>PITA PAN</t>
  </si>
  <si>
    <t>PITAS AND STICKS</t>
  </si>
  <si>
    <t>PIZZA SECRET</t>
  </si>
  <si>
    <t>POPPY'S CATERING &amp; EVENTS</t>
  </si>
  <si>
    <t>PROSPECT</t>
  </si>
  <si>
    <t>PUBLIC RECORDS</t>
  </si>
  <si>
    <t>BUTLER STREET</t>
  </si>
  <si>
    <t>PURBIRD</t>
  </si>
  <si>
    <t>PURITY DINER</t>
  </si>
  <si>
    <t>RAMEN DANBO</t>
  </si>
  <si>
    <t>RED APPLE</t>
  </si>
  <si>
    <t>RICE &amp; BEANS</t>
  </si>
  <si>
    <t>ROOT HILL CAFE</t>
  </si>
  <si>
    <t>RUNNER &amp; STONE</t>
  </si>
  <si>
    <t>SAINT JULIVERT FISHERIE</t>
  </si>
  <si>
    <t>SAL'S PIZZA / MAMMA MARIA RESTAURANT</t>
  </si>
  <si>
    <t>SAVELLI</t>
  </si>
  <si>
    <t>SIMPLE LOAF BAKEHOUSE</t>
  </si>
  <si>
    <t>SKY ICE 9TH ST</t>
  </si>
  <si>
    <t>SKYLARK</t>
  </si>
  <si>
    <t>SONG</t>
  </si>
  <si>
    <t>SOTTO VOCE RESTAURANT</t>
  </si>
  <si>
    <t>SOUTH SLOPE EATERY &amp; JUICEBAR</t>
  </si>
  <si>
    <t>SUN LUCK RESTAURANT</t>
  </si>
  <si>
    <t>SUNNY'S</t>
  </si>
  <si>
    <t>CONOVER STREET</t>
  </si>
  <si>
    <t>SURFISH BISTRO</t>
  </si>
  <si>
    <t>SUSHI KATSUEI</t>
  </si>
  <si>
    <t>SZECHUAN DELIGHT</t>
  </si>
  <si>
    <t>THAISM</t>
  </si>
  <si>
    <t>THE BAGEL STORE</t>
  </si>
  <si>
    <t>The Bahche BISON BOURBON</t>
  </si>
  <si>
    <t>7 STREET</t>
  </si>
  <si>
    <t>THE COPPERPOT</t>
  </si>
  <si>
    <t>THE DOUGLASS</t>
  </si>
  <si>
    <t>THE GATE</t>
  </si>
  <si>
    <t>THE HOP SHOP</t>
  </si>
  <si>
    <t>THE LONGSHOREMAN</t>
  </si>
  <si>
    <t>THE OWL FARM</t>
  </si>
  <si>
    <t>TORI BEI</t>
  </si>
  <si>
    <t>UGLY BABY</t>
  </si>
  <si>
    <t>UNCLE BARRY'S</t>
  </si>
  <si>
    <t>UNION CAFE RESTAURANT</t>
  </si>
  <si>
    <t>VEKSLERS</t>
  </si>
  <si>
    <t>VERDE CAFE &amp; LOUNGE</t>
  </si>
  <si>
    <t>VIA ROMA PIZZA BAR</t>
  </si>
  <si>
    <t>WANGS</t>
  </si>
  <si>
    <t>WASAN BROOKLYN</t>
  </si>
  <si>
    <t>YAMATO</t>
  </si>
  <si>
    <t>YOUNG ETHEL'S</t>
  </si>
  <si>
    <t>ZATAR CAFE &amp; BISTRO</t>
  </si>
  <si>
    <t>6th AVE CAFE INC</t>
  </si>
  <si>
    <t>50 STREET</t>
  </si>
  <si>
    <t>90 DEGREE COFFEE SHOP</t>
  </si>
  <si>
    <t>A AND K RESTAURANT</t>
  </si>
  <si>
    <t>AMERICAN CHEEZ</t>
  </si>
  <si>
    <t>ANTOJITOS  MEXICANOS  DELI</t>
  </si>
  <si>
    <t>ARIS SPORTS BAR RESTAURANT</t>
  </si>
  <si>
    <t>AROMA A MEXICO</t>
  </si>
  <si>
    <t>ASEA FUSION &amp; YAKITORI LOUNGE</t>
  </si>
  <si>
    <t>AUNT MAE'S</t>
  </si>
  <si>
    <t>BANGKOK BAR</t>
  </si>
  <si>
    <t>36 STREET</t>
  </si>
  <si>
    <t>BARI SANDWICH SHOP</t>
  </si>
  <si>
    <t>58 STREET</t>
  </si>
  <si>
    <t>BAY MARKET KITCHEN</t>
  </si>
  <si>
    <t>BENE PIZZERIA &amp; RESTAURANT</t>
  </si>
  <si>
    <t>PROSPECT PARK SOUTHWEST</t>
  </si>
  <si>
    <t>BEST BAKERY</t>
  </si>
  <si>
    <t>BEST DELI</t>
  </si>
  <si>
    <t>BIG JOHN'S COFFEE SHOP &amp; GRILL</t>
  </si>
  <si>
    <t>BLACK HORSE PUB</t>
  </si>
  <si>
    <t>BOOKERY</t>
  </si>
  <si>
    <t>BORINQUENYA DELI RESTAURANT</t>
  </si>
  <si>
    <t>BRANCACCIO'S FOOD SHOP</t>
  </si>
  <si>
    <t>FORT HAMILTON PARKWAY</t>
  </si>
  <si>
    <t>BRAVAZO RESTAURANT</t>
  </si>
  <si>
    <t>BUTTERLY BAKESHOP</t>
  </si>
  <si>
    <t>PROSPECT PARK WEST</t>
  </si>
  <si>
    <t>BUTTERMILK BAR</t>
  </si>
  <si>
    <t>CAFE CON PAN BAKERY</t>
  </si>
  <si>
    <t>CAFE LORE</t>
  </si>
  <si>
    <t>CAFE NUBE</t>
  </si>
  <si>
    <t>CALATO BROOKLYN KITCHEN</t>
  </si>
  <si>
    <t>55 STREET</t>
  </si>
  <si>
    <t>CAMPERDOWN ELM</t>
  </si>
  <si>
    <t>CANDELAS RESTAURANT</t>
  </si>
  <si>
    <t>CANELA COLOMBIAN RESTAURANT &amp; BAKERY</t>
  </si>
  <si>
    <t>CASTILLO RESTAURANT</t>
  </si>
  <si>
    <t>CHARLES PIZZERIA</t>
  </si>
  <si>
    <t>CHINA DELIGHT</t>
  </si>
  <si>
    <t>CHINA I</t>
  </si>
  <si>
    <t>COCO THAI</t>
  </si>
  <si>
    <t>Da Ge Xiao Chi</t>
  </si>
  <si>
    <t>DAIZEN</t>
  </si>
  <si>
    <t>57 STREET</t>
  </si>
  <si>
    <t>DELI &amp; GRILL</t>
  </si>
  <si>
    <t>DOMINOS</t>
  </si>
  <si>
    <t>DONG HAI</t>
  </si>
  <si>
    <t>DOUBLE WINDSOR</t>
  </si>
  <si>
    <t>DRINK TEA</t>
  </si>
  <si>
    <t>35 STREET</t>
  </si>
  <si>
    <t>EARNEST TEA CAFE</t>
  </si>
  <si>
    <t>EJEN</t>
  </si>
  <si>
    <t>EL BUEN GUSTO RESTAURANT</t>
  </si>
  <si>
    <t>EL VIEJO JHONS RESTAURANT</t>
  </si>
  <si>
    <t>ELK CAFE</t>
  </si>
  <si>
    <t>ELORA'S MEXICAN AND SPANISH RESTAURANT</t>
  </si>
  <si>
    <t>ENJOY MY BAGELS</t>
  </si>
  <si>
    <t>FILAMENT</t>
  </si>
  <si>
    <t>Fire Lounge DD</t>
  </si>
  <si>
    <t>FORMOSA CAFE</t>
  </si>
  <si>
    <t>FORTUNE BAKERY</t>
  </si>
  <si>
    <t>FUDING WOK</t>
  </si>
  <si>
    <t>GAOMING BAKERY</t>
  </si>
  <si>
    <t>GENEROSO BAKERY</t>
  </si>
  <si>
    <t>GIUSEPPINA'S BRICK OVEN</t>
  </si>
  <si>
    <t>GOLDEN IMPERIAL SEAFOOD RESTAURANT</t>
  </si>
  <si>
    <t>62 STREET</t>
  </si>
  <si>
    <t>GOOD GOOD TASTE</t>
  </si>
  <si>
    <t>GOOD TASTE 88</t>
  </si>
  <si>
    <t>52 STREET</t>
  </si>
  <si>
    <t>GOODY RESTAURANT</t>
  </si>
  <si>
    <t>GREEK XPRESS</t>
  </si>
  <si>
    <t>GREENWOOD PARK</t>
  </si>
  <si>
    <t>GRILL MASTER BK</t>
  </si>
  <si>
    <t>61 STREET</t>
  </si>
  <si>
    <t>GUANG JI BAKERY</t>
  </si>
  <si>
    <t>HAI WEI XUAN BBQ</t>
  </si>
  <si>
    <t>51 STREET</t>
  </si>
  <si>
    <t>HOMETOWN BAR-B-QUE</t>
  </si>
  <si>
    <t>HONG KONG DIM SUN</t>
  </si>
  <si>
    <t>60 STREET</t>
  </si>
  <si>
    <t>HOT SPACE SZECHWAN RESTAURANT</t>
  </si>
  <si>
    <t>HUI WEI CHINESE FOOD</t>
  </si>
  <si>
    <t>56 STREET</t>
  </si>
  <si>
    <t>HUNTER BAR  888</t>
  </si>
  <si>
    <t>IBAKERY</t>
  </si>
  <si>
    <t>IRESTAURANT</t>
  </si>
  <si>
    <t>J &amp; B YUMMY PIZZA</t>
  </si>
  <si>
    <t>JAPAN VILLAGE</t>
  </si>
  <si>
    <t>JAVA RESTAURANT</t>
  </si>
  <si>
    <t>JING WEI HOTPOT</t>
  </si>
  <si>
    <t>J-PETAL</t>
  </si>
  <si>
    <t>KIKU SUSHI</t>
  </si>
  <si>
    <t>KOONG WING RESTAURANT</t>
  </si>
  <si>
    <t>KORZO</t>
  </si>
  <si>
    <t>KOTTI BERLINER DONER KEBAB</t>
  </si>
  <si>
    <t>KRUPA GROCERY</t>
  </si>
  <si>
    <t>L C COUSIN DELI &amp; RESTAURANT</t>
  </si>
  <si>
    <t>LA GRAN VIA BAKERY</t>
  </si>
  <si>
    <t>LA ISLA</t>
  </si>
  <si>
    <t>LA PARADA RESTAURANT</t>
  </si>
  <si>
    <t>LE PADDOCK</t>
  </si>
  <si>
    <t>LIANG'S SEAFOOD RESTAURANT</t>
  </si>
  <si>
    <t>LIEBRE CAFE</t>
  </si>
  <si>
    <t>LIN BAKERY &amp; CAFE</t>
  </si>
  <si>
    <t>LING HU CHUN</t>
  </si>
  <si>
    <t>LINS NOODLES 24 INC</t>
  </si>
  <si>
    <t>59 STREET</t>
  </si>
  <si>
    <t>LOS CABOS CANTINA AND RESTAURANT</t>
  </si>
  <si>
    <t>LOS COMPADRES RESTAURANT</t>
  </si>
  <si>
    <t>LOS POBLANOS RESTAURANT</t>
  </si>
  <si>
    <t>LUCKY JADE BAKERY</t>
  </si>
  <si>
    <t>LUCKY ZHANG'S FAMILY</t>
  </si>
  <si>
    <t>MAMA TERE TAVERNA</t>
  </si>
  <si>
    <t>MEET RICE</t>
  </si>
  <si>
    <t>MELONPANNA TEA &amp; SHOT</t>
  </si>
  <si>
    <t>METRO BAGEL &amp; CAFE</t>
  </si>
  <si>
    <t>Miss Dong Burger</t>
  </si>
  <si>
    <t>54 STREET</t>
  </si>
  <si>
    <t>MISTER HOTPOT</t>
  </si>
  <si>
    <t>MR TONG</t>
  </si>
  <si>
    <t>MUDFLOW</t>
  </si>
  <si>
    <t>MX  BREAD</t>
  </si>
  <si>
    <t>MY BAKERY NY</t>
  </si>
  <si>
    <t>MY CORAL RESTAURANT</t>
  </si>
  <si>
    <t>NACHO CRESPO</t>
  </si>
  <si>
    <t>NETS PRACTICE FACILITY</t>
  </si>
  <si>
    <t>39 STREET</t>
  </si>
  <si>
    <t>NEW BELACAN RESTAURANT</t>
  </si>
  <si>
    <t>NEW CHINA ONE</t>
  </si>
  <si>
    <t>NEW FU JU LOU</t>
  </si>
  <si>
    <t>NEW FU SHEN RESTAURANT</t>
  </si>
  <si>
    <t>NEW JW GOLDEN BAKERY</t>
  </si>
  <si>
    <t>NEW LONG RIVER</t>
  </si>
  <si>
    <t>NEW STAR SEAFOOD RESTAURANT</t>
  </si>
  <si>
    <t>NEW YUMMY BAKERY</t>
  </si>
  <si>
    <t>NIGHT°</t>
  </si>
  <si>
    <t>NO.1 FAVOR TASTE RESTAURANT</t>
  </si>
  <si>
    <t>NY IN CHA</t>
  </si>
  <si>
    <t>OC DESSERT</t>
  </si>
  <si>
    <t>OPEN RICE CHINESE SEAFOOD RESTAURANT</t>
  </si>
  <si>
    <t>PANADERIA MELISSA BAKERY</t>
  </si>
  <si>
    <t>PARLAY</t>
  </si>
  <si>
    <t>PIAXTLA ES MEXICO DELI</t>
  </si>
  <si>
    <t>POKE BOWL STATION</t>
  </si>
  <si>
    <t>RELOKO CAFE</t>
  </si>
  <si>
    <t>RESTAURANT EL MAGUEY</t>
  </si>
  <si>
    <t>RICH VILLAGE RESTAURANT</t>
  </si>
  <si>
    <t>RICO POLLO III</t>
  </si>
  <si>
    <t>RINCONCITO FAMILIAR MEXICAN CUISINE</t>
  </si>
  <si>
    <t>ROSA'S BAKERY</t>
  </si>
  <si>
    <t>ROYAL KING'S PIZZA</t>
  </si>
  <si>
    <t>SHAXIAN 888</t>
  </si>
  <si>
    <t>SIMON'S BBQ II</t>
  </si>
  <si>
    <t>SLIMAK CAFE</t>
  </si>
  <si>
    <t>SOUTHSIDE COFFEE</t>
  </si>
  <si>
    <t>SUNSET DELI</t>
  </si>
  <si>
    <t>SUPERNATURAL</t>
  </si>
  <si>
    <t>SUSHI YU</t>
  </si>
  <si>
    <t>SWEET DYNASTY</t>
  </si>
  <si>
    <t>SWEET TEA</t>
  </si>
  <si>
    <t>SWEETIE HOUSE</t>
  </si>
  <si>
    <t>TACOS CALIFORNIA EL REENCUENTRO</t>
  </si>
  <si>
    <t>TACOS EL BRONQUITO RESTAURANT</t>
  </si>
  <si>
    <t>45TH ST</t>
  </si>
  <si>
    <t>TACOS MATAMOROS RESTAURANT</t>
  </si>
  <si>
    <t>TA-KETO RESTAURANT &amp; DELI</t>
  </si>
  <si>
    <t>TAKSIM</t>
  </si>
  <si>
    <t>4TH AVE</t>
  </si>
  <si>
    <t>TAN CHA EXPRESS</t>
  </si>
  <si>
    <t>TASTE OF CHINA</t>
  </si>
  <si>
    <t>TASTY  POT</t>
  </si>
  <si>
    <t>THANH DA</t>
  </si>
  <si>
    <t>THE KING OF FISH</t>
  </si>
  <si>
    <t>TIN CUP CAFE</t>
  </si>
  <si>
    <t>TULCINGO</t>
  </si>
  <si>
    <t>TWIST</t>
  </si>
  <si>
    <t>UNION HOTPOT/SHI SHANG</t>
  </si>
  <si>
    <t>USULUTECO 2 RESTAURANTE SALVADORENO</t>
  </si>
  <si>
    <t>USULUTECO RESTAURANT</t>
  </si>
  <si>
    <t>VIP KINGS BAKERY</t>
  </si>
  <si>
    <t>WONDERFUL CHEN RESTAURANT</t>
  </si>
  <si>
    <t>XUN YU SI KAO NY</t>
  </si>
  <si>
    <t>YAFA CAFE</t>
  </si>
  <si>
    <t>YUMMY YUMMY</t>
  </si>
  <si>
    <t>YUN XIANG LOU CHINESE RESTAURANT</t>
  </si>
  <si>
    <t>333 LOUNGE</t>
  </si>
  <si>
    <t>95 SOUTH</t>
  </si>
  <si>
    <t>99 CENTS UTICA HOT PIZZA</t>
  </si>
  <si>
    <t>EASTERN PARKWAY</t>
  </si>
  <si>
    <t>99 ROGERS</t>
  </si>
  <si>
    <t>ROGERS AVENUE</t>
  </si>
  <si>
    <t>ALTA CALIDAD</t>
  </si>
  <si>
    <t>AUTUMN ASIAN</t>
  </si>
  <si>
    <t>BAGUETTE EXPRESS II</t>
  </si>
  <si>
    <t>KINGSTON AVENUE</t>
  </si>
  <si>
    <t>BAR CHUKO</t>
  </si>
  <si>
    <t>BASIL</t>
  </si>
  <si>
    <t>BIEN CUIT</t>
  </si>
  <si>
    <t>BIERWAX</t>
  </si>
  <si>
    <t>BLUE FIN BAR &amp; GRILL</t>
  </si>
  <si>
    <t>BRANDED SALOON</t>
  </si>
  <si>
    <t>BROOKLYN HOMESLICE PIZZERIA</t>
  </si>
  <si>
    <t>BROOKLYN PIZZA CREW</t>
  </si>
  <si>
    <t>CAS' WEST INDIAN &amp; AMERICAN RESTAURANT</t>
  </si>
  <si>
    <t>CENT'ANNI</t>
  </si>
  <si>
    <t>CHERYL'S GLOBAL SOUL</t>
  </si>
  <si>
    <t>UNDERHILL AVENUE</t>
  </si>
  <si>
    <t>CIAO, GLORIA</t>
  </si>
  <si>
    <t>CITRICO</t>
  </si>
  <si>
    <t>COCOA GRINDER</t>
  </si>
  <si>
    <t>COLINA CUERVO</t>
  </si>
  <si>
    <t>COTTON BEAN</t>
  </si>
  <si>
    <t>CROWN GRILL &amp; PIZZA &amp; SALAD</t>
  </si>
  <si>
    <t>CROWN HEIGHTS MOZZARELLA</t>
  </si>
  <si>
    <t>TROY AVENUE</t>
  </si>
  <si>
    <t>DHANIA FRESH INDIAN FOOD</t>
  </si>
  <si>
    <t>PROSPECT PLACE</t>
  </si>
  <si>
    <t>DIVINE EXPRESS CATERING</t>
  </si>
  <si>
    <t>DIWAN GRILL</t>
  </si>
  <si>
    <t>DRINK</t>
  </si>
  <si>
    <t>EL ATORADERO BROOKLYN</t>
  </si>
  <si>
    <t>EMPIRE KITCHEN .</t>
  </si>
  <si>
    <t>EVE'S LOUNGE</t>
  </si>
  <si>
    <t>FEFITA'S</t>
  </si>
  <si>
    <t>GEIDO RESTAURANT</t>
  </si>
  <si>
    <t>GINO'S CUCINA BRICK OVEN PIZZA</t>
  </si>
  <si>
    <t>GRAN CAFFE DE MARTINI</t>
  </si>
  <si>
    <t>HAPPINESS LOUNGE</t>
  </si>
  <si>
    <t>ST JOHNS PLACE</t>
  </si>
  <si>
    <t>HARDEE</t>
  </si>
  <si>
    <t>UTICA AVENUE</t>
  </si>
  <si>
    <t>HUNGRY GHOST</t>
  </si>
  <si>
    <t>STERLING PLACE</t>
  </si>
  <si>
    <t>HUNKY DORY</t>
  </si>
  <si>
    <t>ISLAND CZ CAFE</t>
  </si>
  <si>
    <t>ISLAND POPS</t>
  </si>
  <si>
    <t>IZZY'S FRIED CHICKEN</t>
  </si>
  <si>
    <t>JENNY COFFEE SHOP #2</t>
  </si>
  <si>
    <t>JOY &amp; SNOOK RESTAURANT AND BAKERY</t>
  </si>
  <si>
    <t>JOY INDIAN RESTAURANT</t>
  </si>
  <si>
    <t>KENNEDY FRIED CHICKEN &amp; GRILL</t>
  </si>
  <si>
    <t>KING TAI</t>
  </si>
  <si>
    <t>KING'S WOK</t>
  </si>
  <si>
    <t>KINGSTON PUBLIC HOUSE</t>
  </si>
  <si>
    <t>KOTO</t>
  </si>
  <si>
    <t>KWIKEES CUISINE</t>
  </si>
  <si>
    <t>LALOU</t>
  </si>
  <si>
    <t>LINCOLN STATION</t>
  </si>
  <si>
    <t>LITTLE MISS MUFFIN N HER STUFFIN</t>
  </si>
  <si>
    <t>LOOK BY PLANT LOVE HOUSE</t>
  </si>
  <si>
    <t>LOWERLINE</t>
  </si>
  <si>
    <t>LUCKY KITCHEN</t>
  </si>
  <si>
    <t>ALBANY AVENUE</t>
  </si>
  <si>
    <t>LULA BAGEL</t>
  </si>
  <si>
    <t>MANDEVILLE CAFE</t>
  </si>
  <si>
    <t>MEAT</t>
  </si>
  <si>
    <t>MEME'S</t>
  </si>
  <si>
    <t>MILLE-FEUILLE</t>
  </si>
  <si>
    <t>MISC</t>
  </si>
  <si>
    <t>MUSE</t>
  </si>
  <si>
    <t>NACHO MACHO TACOS</t>
  </si>
  <si>
    <t>Namastea</t>
  </si>
  <si>
    <t>NATE</t>
  </si>
  <si>
    <t>NEW SUNNY RESTAURANT</t>
  </si>
  <si>
    <t>New Sushi Tatsu</t>
  </si>
  <si>
    <t>NEW VEGETARIAN PALATE</t>
  </si>
  <si>
    <t>NOSTRAND STATION BAR &amp; LOUNGE</t>
  </si>
  <si>
    <t>ODE TO BABEL</t>
  </si>
  <si>
    <t>OGLIASTRO</t>
  </si>
  <si>
    <t>OXALIS</t>
  </si>
  <si>
    <t>PASHA PIZZA PITA</t>
  </si>
  <si>
    <t>PEARL INDIAN RESTAURANT</t>
  </si>
  <si>
    <t>PENNY HOUSE CAFE</t>
  </si>
  <si>
    <t>PIQUANT</t>
  </si>
  <si>
    <t>PJ RESTAURANT &amp; BAKERY</t>
  </si>
  <si>
    <t>PUERTO VIEJO RESTAURANT</t>
  </si>
  <si>
    <t>R&amp;D FOODS</t>
  </si>
  <si>
    <t>RANGOON</t>
  </si>
  <si>
    <t>ROSALIA'S CAFE</t>
  </si>
  <si>
    <t>ROYAL BAKERY &amp; ROTI SHOP</t>
  </si>
  <si>
    <t>SAKURA TOKYO</t>
  </si>
  <si>
    <t>SOLDIERS CARIBBEAN BUFFET RESTAURANT</t>
  </si>
  <si>
    <t>STOCKED</t>
  </si>
  <si>
    <t>TAMRA TEAHOUSE</t>
  </si>
  <si>
    <t>TASTY BITES</t>
  </si>
  <si>
    <t>ST JOHN'S PLACE</t>
  </si>
  <si>
    <t>TEXAS FRIED CHICKEN AND PIZZA</t>
  </si>
  <si>
    <t>THE ATLANTIC BOAT CLUB</t>
  </si>
  <si>
    <t>THE BARLOW</t>
  </si>
  <si>
    <t>TOOKER ALLEY</t>
  </si>
  <si>
    <t>TOTA'S</t>
  </si>
  <si>
    <t>TRINIDAD GOLDEN PLACE</t>
  </si>
  <si>
    <t>WHITE TIGER</t>
  </si>
  <si>
    <t>WING WAGON</t>
  </si>
  <si>
    <t>XCELLENT SOUL FOOD</t>
  </si>
  <si>
    <t>ZAYTOONS RESTAURANT</t>
  </si>
  <si>
    <t>ZOU'S RESTAURANT BUFFET</t>
  </si>
  <si>
    <t>303 GOLDEN STAR KITCHEN</t>
  </si>
  <si>
    <t>SCHENECTADY AVENUE</t>
  </si>
  <si>
    <t>ANDY'S CAFETERIA</t>
  </si>
  <si>
    <t>CLARKSON AVENUE</t>
  </si>
  <si>
    <t>ANTOJITOS DEL PATRON MEXICAN SNACKS</t>
  </si>
  <si>
    <t>LINCOLN ROAD</t>
  </si>
  <si>
    <t>ASIAN EXPRESS</t>
  </si>
  <si>
    <t>BAR BAYEUX</t>
  </si>
  <si>
    <t>BEST KITCHEN TIME</t>
  </si>
  <si>
    <t>BILLY'S PIZZA PASTA</t>
  </si>
  <si>
    <t>Brooklyn Wing House</t>
  </si>
  <si>
    <t>BUTTER &amp; SCOTCH</t>
  </si>
  <si>
    <t>CAMILLE'S JAMAICAN RESTAURANT</t>
  </si>
  <si>
    <t>CARIBBEAN KITCHEN</t>
  </si>
  <si>
    <t>CHINA WOK RESTAURANT</t>
  </si>
  <si>
    <t>CHRIS CARIBBEAN &amp; AMERICAN RESTAURANT</t>
  </si>
  <si>
    <t>CROWN FRIED CHICKEN AND PIZZA</t>
  </si>
  <si>
    <t>CROWN PIZZA</t>
  </si>
  <si>
    <t>D &amp; I RESTAURANT &amp; BAKERY</t>
  </si>
  <si>
    <t>D BUILDING CAFE</t>
  </si>
  <si>
    <t>DA PLACE CUISINE</t>
  </si>
  <si>
    <t>PRESIDENT STREET</t>
  </si>
  <si>
    <t>DIAMOND KRUST</t>
  </si>
  <si>
    <t>EASTERN PKWY</t>
  </si>
  <si>
    <t>EAST COAST</t>
  </si>
  <si>
    <t>EDIE JO'S</t>
  </si>
  <si>
    <t>EMPIRE GRILL</t>
  </si>
  <si>
    <t>EMPIRE BOULEVARD</t>
  </si>
  <si>
    <t>FARMER'S FRIDGE - KINGS COUNTY HOSPITAL</t>
  </si>
  <si>
    <t>FOUR SAISON VEGAN</t>
  </si>
  <si>
    <t>GANDHI INDIAN RESTAURANT</t>
  </si>
  <si>
    <t>GRUIT</t>
  </si>
  <si>
    <t>HAFIYA RESTAURANT</t>
  </si>
  <si>
    <t>HASENSTUBLE</t>
  </si>
  <si>
    <t>HONEY BADGER IN LEFFERTS GARDENS</t>
  </si>
  <si>
    <t>FENIMORE STREET</t>
  </si>
  <si>
    <t>ITAL KITCHEN</t>
  </si>
  <si>
    <t>IZZY'S BBQ SMOKEHOUSE</t>
  </si>
  <si>
    <t>J &amp; J DELICIOUS CAKES</t>
  </si>
  <si>
    <t>JAMIE 'S DESSERT BAR</t>
  </si>
  <si>
    <t>JING LUNG CHINESE RESTAURANT</t>
  </si>
  <si>
    <t>KING OF TANDOOR</t>
  </si>
  <si>
    <t>LAKAY VENUS RESTAURANT</t>
  </si>
  <si>
    <t>MCG GRAND CAFE</t>
  </si>
  <si>
    <t>MERMELSTEIN CATERERS</t>
  </si>
  <si>
    <t>MIKE'S PIZZA OF BROOKLYN</t>
  </si>
  <si>
    <t>MO MO SUSHI &amp; RAMEN</t>
  </si>
  <si>
    <t>MON HING</t>
  </si>
  <si>
    <t>NEW GARDEN RESTAURANT</t>
  </si>
  <si>
    <t>NEW SOLDIERS RESTAURANT</t>
  </si>
  <si>
    <t>WINTHROP STREET</t>
  </si>
  <si>
    <t>PITKINS FISH &amp; CHICKEN</t>
  </si>
  <si>
    <t>SILVER'S KRUST WEST INDIAN RESTAURANT &amp; GRILL</t>
  </si>
  <si>
    <t>SOUL OF THE SEA</t>
  </si>
  <si>
    <t>SUSHI SPOT II</t>
  </si>
  <si>
    <t>TAQUERIA EL PATRON MEXICAN GRILL</t>
  </si>
  <si>
    <t>THE OWL MUSIC PARLOR</t>
  </si>
  <si>
    <t>TWIBAR FALAFEL</t>
  </si>
  <si>
    <t>US FRIED CHICKEN &amp; PIZZA</t>
  </si>
  <si>
    <t>VEGGIES</t>
  </si>
  <si>
    <t>VEGGIES NATURAL JUICE BAR &amp; CAFE</t>
  </si>
  <si>
    <t>YUMMY CHINESE RESTAURANT</t>
  </si>
  <si>
    <t>88 YUMMY IN TUMMY</t>
  </si>
  <si>
    <t>ACKI'S JUICE BAR</t>
  </si>
  <si>
    <t>BAY RIDGE AVENUE</t>
  </si>
  <si>
    <t>Al Bait Baitak</t>
  </si>
  <si>
    <t>AL KOURA RESTAURANT</t>
  </si>
  <si>
    <t>74 STREET</t>
  </si>
  <si>
    <t>AL-SHAM RESTAURANT</t>
  </si>
  <si>
    <t>AMUNI</t>
  </si>
  <si>
    <t>ANTEPLI BAKLAVA</t>
  </si>
  <si>
    <t>ARIRANG HIBACHI STEAKHOUSE</t>
  </si>
  <si>
    <t>BAHARY FISH MARKET</t>
  </si>
  <si>
    <t>BAYA BAR</t>
  </si>
  <si>
    <t>BEAN POST PUB</t>
  </si>
  <si>
    <t>BEETS AND CARROTS</t>
  </si>
  <si>
    <t>BEIT JEDDO</t>
  </si>
  <si>
    <t>BEST WESTERN GREGORY HOTEL</t>
  </si>
  <si>
    <t>BEYOND THE KITCHEN</t>
  </si>
  <si>
    <t>BLEND COFFEE</t>
  </si>
  <si>
    <t>BLUE AGAVE</t>
  </si>
  <si>
    <t>BROOKLYN BAGELS &amp; MORE</t>
  </si>
  <si>
    <t>BROOKLYN BAY SEAFOOD</t>
  </si>
  <si>
    <t>BROOKLYN BREW CAFE</t>
  </si>
  <si>
    <t>79 STREET</t>
  </si>
  <si>
    <t>BURGERFI</t>
  </si>
  <si>
    <t>86 STREET</t>
  </si>
  <si>
    <t>CEBU</t>
  </si>
  <si>
    <t>CHARLIE'S SANDWICH SHOP &amp; SALUMERIA</t>
  </si>
  <si>
    <t>CHILL BAR &amp; HOOKAH LOUNGE</t>
  </si>
  <si>
    <t>CHUAN YUE</t>
  </si>
  <si>
    <t>64 STREET</t>
  </si>
  <si>
    <t>CLOCK FACE COFFEE</t>
  </si>
  <si>
    <t>DANDY LION</t>
  </si>
  <si>
    <t>DAVID'S GARDEN</t>
  </si>
  <si>
    <t>DELIAS LOUNGE CAFE</t>
  </si>
  <si>
    <t>DOUBLE DRAGON RESTAURANT</t>
  </si>
  <si>
    <t>13 AVENUE</t>
  </si>
  <si>
    <t>DRAGON CHINA RESTAURANT ON BAYRIDGE</t>
  </si>
  <si>
    <t>14 AVENUE</t>
  </si>
  <si>
    <t>DYKER PARK BAGELS</t>
  </si>
  <si>
    <t>EAST HARBOR SEAFOOD PALACE</t>
  </si>
  <si>
    <t>65 STREET</t>
  </si>
  <si>
    <t>EMPHASIS</t>
  </si>
  <si>
    <t>ENERGY FUEL</t>
  </si>
  <si>
    <t>FAIRYTALE ISLAND</t>
  </si>
  <si>
    <t>FANTASTIC BAGELS</t>
  </si>
  <si>
    <t>FIRST OASIS</t>
  </si>
  <si>
    <t>FLAVOR RESTAURANT</t>
  </si>
  <si>
    <t>FOREST FOOD</t>
  </si>
  <si>
    <t>FRESH EATS CAFE</t>
  </si>
  <si>
    <t>72 STREET</t>
  </si>
  <si>
    <t>FUJIYAMA RESTAURANT</t>
  </si>
  <si>
    <t>FUSHIMI JAPANESE CUISINE</t>
  </si>
  <si>
    <t>GEORGE'S SOUVLAKI OF ASTORIA AND MORE</t>
  </si>
  <si>
    <t>GINO'S RESTAURANT &amp; PIZZERIA</t>
  </si>
  <si>
    <t>GLOW CAFE &amp; HOOKAH LOUNGE</t>
  </si>
  <si>
    <t>GLOW THAI RESTAURANT</t>
  </si>
  <si>
    <t>GOLD BAMBOO GARDEN RESTAURANT</t>
  </si>
  <si>
    <t>GOOD HARVEST</t>
  </si>
  <si>
    <t>GOURMET FIT</t>
  </si>
  <si>
    <t>GRANDMA’S ORIGINAL PIZZERIA</t>
  </si>
  <si>
    <t>GREAT FELLAS</t>
  </si>
  <si>
    <t>H&amp;L BAGEL</t>
  </si>
  <si>
    <t>HEMO'S SPOT 5</t>
  </si>
  <si>
    <t>HEMO'S SPOT JUICE BAR &amp; CAFE</t>
  </si>
  <si>
    <t>HIBACHI MASTER</t>
  </si>
  <si>
    <t>HING WONG</t>
  </si>
  <si>
    <t>HO MAY MAY BAKERY</t>
  </si>
  <si>
    <t>HONG KONG BOY RESTAURANT</t>
  </si>
  <si>
    <t>HOT POT 828</t>
  </si>
  <si>
    <t>ICHIGO SUSHI</t>
  </si>
  <si>
    <t>JUICY FRIED CHICKEN</t>
  </si>
  <si>
    <t>KARAM RESTAURANT</t>
  </si>
  <si>
    <t>KUNG FU STEAMER</t>
  </si>
  <si>
    <t>LAMOZA CAFE</t>
  </si>
  <si>
    <t>LAN ZHOU NOODLES</t>
  </si>
  <si>
    <t>LANDY PIZZERIA RESTAURANT</t>
  </si>
  <si>
    <t>FT HAMILTON PARKWAY</t>
  </si>
  <si>
    <t>LEO'S PIZZA</t>
  </si>
  <si>
    <t>LITTLE CUPCAKE BAKESHOP</t>
  </si>
  <si>
    <t>LOS TIGRES BAKERY</t>
  </si>
  <si>
    <t>LULIANO'S WOODFIRED PIZZA &amp; TRATTORIA</t>
  </si>
  <si>
    <t>LUX BAKERY</t>
  </si>
  <si>
    <t>M2 CAFE</t>
  </si>
  <si>
    <t>MANDATO MEXICAN RESTAURANT</t>
  </si>
  <si>
    <t>MARIA PIZZERIA</t>
  </si>
  <si>
    <t>MATTER</t>
  </si>
  <si>
    <t>MEI WEI SHI ZA</t>
  </si>
  <si>
    <t>MIA ZIA'S</t>
  </si>
  <si>
    <t>MIKE &amp; BROTHERS PIZZA</t>
  </si>
  <si>
    <t>MIKES DELI</t>
  </si>
  <si>
    <t>MIKE'S DONUTS</t>
  </si>
  <si>
    <t>Miki Sushi Japanese Restaurant</t>
  </si>
  <si>
    <t>MUSSELS &amp; MORE</t>
  </si>
  <si>
    <t>80 STREET</t>
  </si>
  <si>
    <t>NABLUS SWEETS</t>
  </si>
  <si>
    <t>NARROWS COFFEE SHOP</t>
  </si>
  <si>
    <t>NEW CORNER</t>
  </si>
  <si>
    <t>NEW ONE CHINESE RESTAURANT</t>
  </si>
  <si>
    <t>NEW YEE LI RESTAURANT</t>
  </si>
  <si>
    <t>NINO'S PIZZA</t>
  </si>
  <si>
    <t>OMIYA SUSHI</t>
  </si>
  <si>
    <t>OMONIA CAFE</t>
  </si>
  <si>
    <t>PANDA EXPRESS #2769</t>
  </si>
  <si>
    <t>PARC OASIS</t>
  </si>
  <si>
    <t>PARK ASIA RESTAURANT</t>
  </si>
  <si>
    <t>66 STREET</t>
  </si>
  <si>
    <t>PEPPINO'S</t>
  </si>
  <si>
    <t>PICCANTE</t>
  </si>
  <si>
    <t>PICK A BITE</t>
  </si>
  <si>
    <t>Q &amp; I BAKERY</t>
  </si>
  <si>
    <t>Q Q STAR</t>
  </si>
  <si>
    <t>RED FORTUNE RESTAURANT</t>
  </si>
  <si>
    <t>RED OAK RESTAURANT</t>
  </si>
  <si>
    <t>RUZANA</t>
  </si>
  <si>
    <t>85 STREET</t>
  </si>
  <si>
    <t>SABOR ANDINO</t>
  </si>
  <si>
    <t>SAM'S SPOT</t>
  </si>
  <si>
    <t>SANTORINI</t>
  </si>
  <si>
    <t>SCHNITZEL HAUS</t>
  </si>
  <si>
    <t>SINBAD</t>
  </si>
  <si>
    <t>SOUTHEAST BAKERY</t>
  </si>
  <si>
    <t>STEWARTS</t>
  </si>
  <si>
    <t>SUNSET BAGELS</t>
  </si>
  <si>
    <t>SUPREME BAGELS</t>
  </si>
  <si>
    <t>SWEDISH FOOTBALL CLUB</t>
  </si>
  <si>
    <t>TACO WOW</t>
  </si>
  <si>
    <t>TACOS EL NOPAL</t>
  </si>
  <si>
    <t>TAJ MAHAL INDIAN REST</t>
  </si>
  <si>
    <t>TANOREEN CATERERS</t>
  </si>
  <si>
    <t>TAQUERIA EL PUENTE</t>
  </si>
  <si>
    <t>TARBOOSH CAFE</t>
  </si>
  <si>
    <t>TASTE OF GUILIN</t>
  </si>
  <si>
    <t>TEADORA</t>
  </si>
  <si>
    <t>THE ATTIC CAFE</t>
  </si>
  <si>
    <t>THE BROOKLYN FIREFLY</t>
  </si>
  <si>
    <t>THE HARP</t>
  </si>
  <si>
    <t>THE KETTLE BLACK</t>
  </si>
  <si>
    <t>THE OWL'S HEAD</t>
  </si>
  <si>
    <t>TIC-TAC-TOE BAKERY &amp; MORE</t>
  </si>
  <si>
    <t>TIME FOR SALAD</t>
  </si>
  <si>
    <t>TOP OCEAN CHINESE RESTAURANT</t>
  </si>
  <si>
    <t>TOP THAI RESTAURANT</t>
  </si>
  <si>
    <t>TWIN SISTER PAN</t>
  </si>
  <si>
    <t>UNIQUE BAKERY</t>
  </si>
  <si>
    <t>UNO CHICAGO GRILL</t>
  </si>
  <si>
    <t>VESUVIO RESTAURANT &amp; PIZZA</t>
  </si>
  <si>
    <t>XIN</t>
  </si>
  <si>
    <t>XIONG DI HUI SPICY POT</t>
  </si>
  <si>
    <t>YEMEN CAFE</t>
  </si>
  <si>
    <t>18 BAKERY</t>
  </si>
  <si>
    <t>18 AVENUE</t>
  </si>
  <si>
    <t>18 HIPOT</t>
  </si>
  <si>
    <t>18 LOUNGE KTV</t>
  </si>
  <si>
    <t>18 VIETNAM NOODLE</t>
  </si>
  <si>
    <t>6915 BEST BAKERY</t>
  </si>
  <si>
    <t>AGAVE DELI GROCERY</t>
  </si>
  <si>
    <t>KINGS HIGHWAY</t>
  </si>
  <si>
    <t>ALEGRITO</t>
  </si>
  <si>
    <t>ANTOJITOS DELI FOOD</t>
  </si>
  <si>
    <t>B BO SING BAKERY</t>
  </si>
  <si>
    <t>BAY PARKWAY</t>
  </si>
  <si>
    <t>BABY OLIVE</t>
  </si>
  <si>
    <t>BAGELS PLUS</t>
  </si>
  <si>
    <t>NEW UTRECHT AVENUE</t>
  </si>
  <si>
    <t>BAY PARKWAY SEAFOOD PALACE</t>
  </si>
  <si>
    <t>AVENUE O</t>
  </si>
  <si>
    <t>Buonissima Pizzeria</t>
  </si>
  <si>
    <t>20 AVENUE</t>
  </si>
  <si>
    <t>CABANA RESTAURANT</t>
  </si>
  <si>
    <t>MCDONALD AVENUE</t>
  </si>
  <si>
    <t>CAFE EUROPA</t>
  </si>
  <si>
    <t>CAFE JONNY'S LOUNGE</t>
  </si>
  <si>
    <t>CAFFE ITALIA</t>
  </si>
  <si>
    <t>CAFFE' ROMEO</t>
  </si>
  <si>
    <t>CAIRO RX CAFE</t>
  </si>
  <si>
    <t>BATH AVENUE</t>
  </si>
  <si>
    <t>CHINA MOON OPEN KITCHEN</t>
  </si>
  <si>
    <t>CROPSEY AVENUE</t>
  </si>
  <si>
    <t>CHOI FOOK RESTAURANT</t>
  </si>
  <si>
    <t>CHRIS RESTAURANT</t>
  </si>
  <si>
    <t>DOUBLE BEN CAFE</t>
  </si>
  <si>
    <t>17 AVENUE</t>
  </si>
  <si>
    <t>DOUBLE DELIGHT ASIAN</t>
  </si>
  <si>
    <t>DUCK WONG</t>
  </si>
  <si>
    <t>EL PENACHO RESTAURANT</t>
  </si>
  <si>
    <t>AVENUE P</t>
  </si>
  <si>
    <t>EMPIRE HOUSE CHINESE RESTAURANT</t>
  </si>
  <si>
    <t>EXTRA BAR CAFE</t>
  </si>
  <si>
    <t>AVENUE U</t>
  </si>
  <si>
    <t>FAMOUS PIZZA PARK</t>
  </si>
  <si>
    <t>FUEL FEVER</t>
  </si>
  <si>
    <t>G &amp; J BUBBLE TEA</t>
  </si>
  <si>
    <t>GEORGIA RESTAURANT</t>
  </si>
  <si>
    <t>GOLDEN BAY KITCHEN</t>
  </si>
  <si>
    <t>GOLDEN BAY PARKWAY RESTAURANT</t>
  </si>
  <si>
    <t>GOLDEN PALACE SEAFOOD RESTAURANT</t>
  </si>
  <si>
    <t>GRAN FAMILIA MEXICANA RESTAURANT</t>
  </si>
  <si>
    <t>H &amp; L BAKERY</t>
  </si>
  <si>
    <t>HALAL GYRO MANIA</t>
  </si>
  <si>
    <t>HAPPY HOME CUISINE</t>
  </si>
  <si>
    <t>BAY   25 STREET</t>
  </si>
  <si>
    <t>HOWONG SEAFOOD RESTAURANT</t>
  </si>
  <si>
    <t>I  LOVE DIM SUM</t>
  </si>
  <si>
    <t>IBAKERY 86</t>
  </si>
  <si>
    <t>ITALIA PIZZA</t>
  </si>
  <si>
    <t>JIN JIN HONG KONG CAFE</t>
  </si>
  <si>
    <t>KAFETERIA DORUNTINA</t>
  </si>
  <si>
    <t>AVENUE T</t>
  </si>
  <si>
    <t>KINGS BAKERY</t>
  </si>
  <si>
    <t>KINGS DIM SUM BAKERY</t>
  </si>
  <si>
    <t>KING'S WOK RESTAURANT</t>
  </si>
  <si>
    <t>LA CHOLITA MEXICANA</t>
  </si>
  <si>
    <t>LA VILLA PIZZARIA</t>
  </si>
  <si>
    <t>LONGEVOUSJOY</t>
  </si>
  <si>
    <t>MATCHPOINT</t>
  </si>
  <si>
    <t>MERA</t>
  </si>
  <si>
    <t>MI BELLA GROCERY &amp; DELI</t>
  </si>
  <si>
    <t>NANIWA JAPANESE RESTAURANT</t>
  </si>
  <si>
    <t>NAVRUZ CAFE &amp; BAR</t>
  </si>
  <si>
    <t>NEW DOUBLE HAPPINESS</t>
  </si>
  <si>
    <t>NEW FOREST CAFE</t>
  </si>
  <si>
    <t>NEW GOLDEN BAY RESTAURANT</t>
  </si>
  <si>
    <t>NEW H.K. TEA AND SUSHI</t>
  </si>
  <si>
    <t>NEW YORK TWISTED WINGS</t>
  </si>
  <si>
    <t>NICKY'S PIZZERIA</t>
  </si>
  <si>
    <t>ORCHID GARDEN CHINESE RESTAURANT</t>
  </si>
  <si>
    <t>ORTOBELLO'S</t>
  </si>
  <si>
    <t>PANORAMA STEAKHOUSE</t>
  </si>
  <si>
    <t>PARAISO BAR</t>
  </si>
  <si>
    <t>PIZZA CIAO PASTA</t>
  </si>
  <si>
    <t>PIZZA DADDY</t>
  </si>
  <si>
    <t>PIZZA DEN</t>
  </si>
  <si>
    <t>POPEYE'S LOUISIANA KITCHEN</t>
  </si>
  <si>
    <t>QIU'S HOUSE CHINESE &amp; JAPANESE RESTURANT</t>
  </si>
  <si>
    <t>RUBENS PIZZERIA-EL POLLO PERUVIAN CUISINE</t>
  </si>
  <si>
    <t>70 STREET</t>
  </si>
  <si>
    <t>STAND UP CAFE</t>
  </si>
  <si>
    <t>STAR PARK</t>
  </si>
  <si>
    <t>SHORE PARKWAY SOUTH SERVICE ROAD</t>
  </si>
  <si>
    <t>STILLWELL SOCCER SPORTS</t>
  </si>
  <si>
    <t>SUBWAY (#29887)</t>
  </si>
  <si>
    <t>SUPER RICE</t>
  </si>
  <si>
    <t>SWEET STAR BAKERY</t>
  </si>
  <si>
    <t>TATOS PIZZA</t>
  </si>
  <si>
    <t>TEA AND BURGER</t>
  </si>
  <si>
    <t>THE HIDEOUT CAFE</t>
  </si>
  <si>
    <t>THREE FLAVOR DUMPLING KING</t>
  </si>
  <si>
    <t>TOMMASO RESTAURANT</t>
  </si>
  <si>
    <t>TORTILLAS KING</t>
  </si>
  <si>
    <t>TRIPLE RED</t>
  </si>
  <si>
    <t>TWINS DUMPLING KING</t>
  </si>
  <si>
    <t>WASABI RESTAURANT</t>
  </si>
  <si>
    <t>YUMI BAKERY</t>
  </si>
  <si>
    <t>ZAIQA RESTAURANT</t>
  </si>
  <si>
    <t>168 KIM WEI KITCHEN</t>
  </si>
  <si>
    <t>36 CAFE CORP</t>
  </si>
  <si>
    <t>98K KENNEDAY HALAL</t>
  </si>
  <si>
    <t>AJ PIZZERIA</t>
  </si>
  <si>
    <t>ANGELA RESTAURANT OF NY</t>
  </si>
  <si>
    <t>ASIA HARBOR</t>
  </si>
  <si>
    <t>CHURCH AVENUE</t>
  </si>
  <si>
    <t>BAGELS 'N MORE</t>
  </si>
  <si>
    <t>BENNY'S FAMOUS PIZZA</t>
  </si>
  <si>
    <t>BEST DOUBLE DRAGON RESTAURANT</t>
  </si>
  <si>
    <t>BIG FLEISHIG'S EXPRESS</t>
  </si>
  <si>
    <t>16 AVENUE</t>
  </si>
  <si>
    <t>BOAT HOUSE &amp; CAJUN CUISINE</t>
  </si>
  <si>
    <t>BORDEAUX</t>
  </si>
  <si>
    <t>CONEY ISLAND AVENUE</t>
  </si>
  <si>
    <t>BP SUB EXPRESS</t>
  </si>
  <si>
    <t>BUKANITAS</t>
  </si>
  <si>
    <t>CAFE PARIS</t>
  </si>
  <si>
    <t>CARAVAN</t>
  </si>
  <si>
    <t>CHINA GLATT</t>
  </si>
  <si>
    <t>CHOCOLATTE</t>
  </si>
  <si>
    <t>DAGAN PIZZA &amp; DAIRY RESTAURANT</t>
  </si>
  <si>
    <t>DAVIDS PIZZERIA AND RESTAURANT</t>
  </si>
  <si>
    <t>DITMAS AVENUE</t>
  </si>
  <si>
    <t>DER PIONEER</t>
  </si>
  <si>
    <t>EL AGUILA BAKERY</t>
  </si>
  <si>
    <t>EMILY'S BAKERY</t>
  </si>
  <si>
    <t>EVERGREEN 858 LLC</t>
  </si>
  <si>
    <t>FALLSBURG BAGELS</t>
  </si>
  <si>
    <t>FU MUN LOU</t>
  </si>
  <si>
    <t>FUNNY BBQ BAR</t>
  </si>
  <si>
    <t>GABBY'S COFFEE SHOP</t>
  </si>
  <si>
    <t>GOLDEN RICH</t>
  </si>
  <si>
    <t>GYRO CAFE</t>
  </si>
  <si>
    <t>HALAL XPRESS</t>
  </si>
  <si>
    <t>HERO SHOP</t>
  </si>
  <si>
    <t>HEYI XIAOCHI II</t>
  </si>
  <si>
    <t>HINTERLANDS</t>
  </si>
  <si>
    <t>HOMETOWN CUISINE</t>
  </si>
  <si>
    <t>J &amp; J HOT FOOD AND SALADS</t>
  </si>
  <si>
    <t>J II CAFE</t>
  </si>
  <si>
    <t>JENTANA'S PIZZA</t>
  </si>
  <si>
    <t>JIA XIANG BAKERY</t>
  </si>
  <si>
    <t>JING JIANG SEAFOOD RESTAURANT</t>
  </si>
  <si>
    <t>KABIR'S BAKERY</t>
  </si>
  <si>
    <t>KAFF KAFE</t>
  </si>
  <si>
    <t>KENSINGTON CATERING (ATERES CHYNKA)</t>
  </si>
  <si>
    <t>ELMWOOD AVENUE</t>
  </si>
  <si>
    <t>KIDS 'N' ACTION</t>
  </si>
  <si>
    <t>KIM ESS DOO</t>
  </si>
  <si>
    <t>KINGS KTV KARAOKE</t>
  </si>
  <si>
    <t>LA LOBA CANTINA</t>
  </si>
  <si>
    <t>LANGKAWI</t>
  </si>
  <si>
    <t>LAO JIE HOT POT</t>
  </si>
  <si>
    <t>53 STREET</t>
  </si>
  <si>
    <t>LAS BANDERAS</t>
  </si>
  <si>
    <t>LE BUFFET</t>
  </si>
  <si>
    <t>LUZ DE LUNA CAFE RESTAURANT</t>
  </si>
  <si>
    <t>MAIKLEY CAFE</t>
  </si>
  <si>
    <t>MATAMIM TAKE OUT CATERING</t>
  </si>
  <si>
    <t>MEXICAN DINER</t>
  </si>
  <si>
    <t>CORTELYOU ROAD</t>
  </si>
  <si>
    <t>MEZBANI SWEETS &amp; RESTAURANT</t>
  </si>
  <si>
    <t>MILKCRATE</t>
  </si>
  <si>
    <t>49 STREET</t>
  </si>
  <si>
    <t>NEW CHINA XING</t>
  </si>
  <si>
    <t>NEW XING XING RESTAURANT</t>
  </si>
  <si>
    <t>NORIBAR</t>
  </si>
  <si>
    <t>ORCHIDEA RESTAURANT</t>
  </si>
  <si>
    <t>PACIFIC PALACE</t>
  </si>
  <si>
    <t>PESCADA</t>
  </si>
  <si>
    <t>PHO 60</t>
  </si>
  <si>
    <t>PICADILLY HALL</t>
  </si>
  <si>
    <t>PROGRESO HONDURAS RESTAURANT</t>
  </si>
  <si>
    <t>QUETZALITO RESTAURANT</t>
  </si>
  <si>
    <t>RADHUNI SWEETS &amp; RESTAURANT</t>
  </si>
  <si>
    <t>RIO CONVENIENCE STORE</t>
  </si>
  <si>
    <t>SAN MIGUEL PIZZA</t>
  </si>
  <si>
    <t>Santos Restuarant 2</t>
  </si>
  <si>
    <t>SAWASDE THAI COOKING</t>
  </si>
  <si>
    <t>SCHICK'S MANOR</t>
  </si>
  <si>
    <t>SCHNITZI</t>
  </si>
  <si>
    <t>SHAXIAN DELICACIES</t>
  </si>
  <si>
    <t>SHENANIGANS PUB</t>
  </si>
  <si>
    <t>CATON AVENUE</t>
  </si>
  <si>
    <t>SHOKUNIN BBQ</t>
  </si>
  <si>
    <t>SIMON'S BBQ</t>
  </si>
  <si>
    <t>SOPHIES'S BISTRO (DAIRY)</t>
  </si>
  <si>
    <t>STRAUSS BAKERY</t>
  </si>
  <si>
    <t>SUPER 403 CHINESE RESTAURANT</t>
  </si>
  <si>
    <t>SUSHI K BAR BP</t>
  </si>
  <si>
    <t>TAJ KEBAB</t>
  </si>
  <si>
    <t>TAKE YOUR HAND</t>
  </si>
  <si>
    <t>TBAAR</t>
  </si>
  <si>
    <t>TIGER SUGAR</t>
  </si>
  <si>
    <t>UNCLE WANG CHINESE FOOD</t>
  </si>
  <si>
    <t>VINNIE'S PIZZERIA/ LUNCHEONETTE</t>
  </si>
  <si>
    <t>WIN XIN RESTAURANT</t>
  </si>
  <si>
    <t>XIANG HOTPOT</t>
  </si>
  <si>
    <t>YUMI DELICACIES INC</t>
  </si>
  <si>
    <t>YUMMY BOBA AND DESSERT</t>
  </si>
  <si>
    <t>BAY SHISH KEBAB</t>
  </si>
  <si>
    <t>BRIGHTON BEACH AVENUE</t>
  </si>
  <si>
    <t>BEYTI KEBAB</t>
  </si>
  <si>
    <t>BROTHERS BAGEL</t>
  </si>
  <si>
    <t>NEPTUNE AVENUE</t>
  </si>
  <si>
    <t>CAFE VOLNA</t>
  </si>
  <si>
    <t>BRIGHTON    4 STREET</t>
  </si>
  <si>
    <t>CHOWTIME</t>
  </si>
  <si>
    <t>MERMAID AVENUE</t>
  </si>
  <si>
    <t>CONEY ISLAND BREWERY</t>
  </si>
  <si>
    <t>SURF AVENUE</t>
  </si>
  <si>
    <t>EMPIRE TACO CHINA</t>
  </si>
  <si>
    <t>FAMOUS ROTISSERIE AND GRILL</t>
  </si>
  <si>
    <t>FOOTPRINTS CAFE</t>
  </si>
  <si>
    <t>GYRO QILA</t>
  </si>
  <si>
    <t>HOME MADE COOKING CAFE</t>
  </si>
  <si>
    <t>JOHN'S DELI</t>
  </si>
  <si>
    <t>Kaffeine 231</t>
  </si>
  <si>
    <t>LA TOMBOLA</t>
  </si>
  <si>
    <t>LEANLY CHINESE FOOD</t>
  </si>
  <si>
    <t>LITTLE GEORGIA</t>
  </si>
  <si>
    <t>BRIGHTON    6 STREET</t>
  </si>
  <si>
    <t>LUIGI'S PIZZA</t>
  </si>
  <si>
    <t>MI CANDILEJAS RESTAURANT</t>
  </si>
  <si>
    <t>MUNCHBOX 21</t>
  </si>
  <si>
    <t>OCEAN PARKWAY</t>
  </si>
  <si>
    <t>NARGIS CAFE</t>
  </si>
  <si>
    <t>NASHEMAN GRILL &amp; RESTAURANT</t>
  </si>
  <si>
    <t>NEPTUNE PIZZA</t>
  </si>
  <si>
    <t>NEW SHAMA RESTAURANT</t>
  </si>
  <si>
    <t>NJOY FAMILY CAFE</t>
  </si>
  <si>
    <t>OCEAN VIEW CAFE</t>
  </si>
  <si>
    <t>OMAR KHAYYAM CAFE</t>
  </si>
  <si>
    <t>ORIENTAL CHINESE KITCHEN</t>
  </si>
  <si>
    <t>ORIENTAL PALACE</t>
  </si>
  <si>
    <t>PARK VIEW DINER</t>
  </si>
  <si>
    <t>PIZZA ON THE RUN</t>
  </si>
  <si>
    <t>ROCCO'S PIZZERIA</t>
  </si>
  <si>
    <t>SUNRISE CHINESE FOOD</t>
  </si>
  <si>
    <t>AVENUE Z</t>
  </si>
  <si>
    <t>SURF CITY</t>
  </si>
  <si>
    <t>TACOS EL REY</t>
  </si>
  <si>
    <t>UMI SUSHI JAPANESE CUISINE</t>
  </si>
  <si>
    <t>VARENICHNAYA - PELMINI VARENICHKY</t>
  </si>
  <si>
    <t>BRIGHTON    2 STREET</t>
  </si>
  <si>
    <t>VIS-A-VIS</t>
  </si>
  <si>
    <t>773 LOUNGE</t>
  </si>
  <si>
    <t>ACASA LA MOLDOVA</t>
  </si>
  <si>
    <t>AFFY'S PREMIUM GRILL</t>
  </si>
  <si>
    <t>ALI ROTI SHOP</t>
  </si>
  <si>
    <t>AM THAI BISTRO</t>
  </si>
  <si>
    <t>ANGELO'S PIZZA</t>
  </si>
  <si>
    <t>ATLAS STEAKHOUSE</t>
  </si>
  <si>
    <t>PARKSIDE AVENUE</t>
  </si>
  <si>
    <t>AYURVEDIC PLATE</t>
  </si>
  <si>
    <t>BAKE &amp; THINGS RESTAURANT</t>
  </si>
  <si>
    <t>BAKERY ST MARC</t>
  </si>
  <si>
    <t>BAMBOO EXPRESS RESTAURANT &amp; BAKERY</t>
  </si>
  <si>
    <t>BANANA BOAT RESTAURANT</t>
  </si>
  <si>
    <t>BAR CHORD</t>
  </si>
  <si>
    <t>BC KOSHER CAFE</t>
  </si>
  <si>
    <t>BENNY'S BRICK OVEN</t>
  </si>
  <si>
    <t>AVENUE M</t>
  </si>
  <si>
    <t>BROOKLYN'S BEST</t>
  </si>
  <si>
    <t>HILLEL PLACE</t>
  </si>
  <si>
    <t>CARIBBEAN SOCIAL</t>
  </si>
  <si>
    <t>CHINA DRAGON</t>
  </si>
  <si>
    <t>Chock Full O' Nuts</t>
  </si>
  <si>
    <t>CJ'S CAFE</t>
  </si>
  <si>
    <t>CLASSIC KOSHER CATERING</t>
  </si>
  <si>
    <t>AVENUE K</t>
  </si>
  <si>
    <t>GLENWOOD ROAD</t>
  </si>
  <si>
    <t>DI DI RESTAURANT</t>
  </si>
  <si>
    <t>DIXIE BBQ</t>
  </si>
  <si>
    <t>AVENUE J</t>
  </si>
  <si>
    <t>DON BURRITO RESTAURANT</t>
  </si>
  <si>
    <t>NEWKIRK PLAZA</t>
  </si>
  <si>
    <t>EL NINO'S PIZZA</t>
  </si>
  <si>
    <t>EL RANCHITO POBLANO RESTAURANT</t>
  </si>
  <si>
    <t>ESSEN DELI</t>
  </si>
  <si>
    <t>EXQUISITE RESTAURANT</t>
  </si>
  <si>
    <t>FALAFEL TANAMI</t>
  </si>
  <si>
    <t>FAMILY KITCHEN</t>
  </si>
  <si>
    <t>FOSTER AVENUE</t>
  </si>
  <si>
    <t>FANCY BUFFET HAITIAN RESTAURANT</t>
  </si>
  <si>
    <t>Creole</t>
  </si>
  <si>
    <t>FIVE STAR EXPRESS</t>
  </si>
  <si>
    <t>FOUNDATION RESTAURANT &amp; LOUNGE</t>
  </si>
  <si>
    <t>GREEN PAVILION RESTAURANT &amp; SPORTS LOUNGE</t>
  </si>
  <si>
    <t>GYRO HUT</t>
  </si>
  <si>
    <t>JERUSALEM STEAKHOUSE</t>
  </si>
  <si>
    <t>J-II PIZZERIA</t>
  </si>
  <si>
    <t>JUS FISHY &amp; BEYOND</t>
  </si>
  <si>
    <t>KAM SHING CHINESE RESTAURANT</t>
  </si>
  <si>
    <t>AVENUE H</t>
  </si>
  <si>
    <t>KENT THEATRE</t>
  </si>
  <si>
    <t>KING MOTHER</t>
  </si>
  <si>
    <t>KOSHER PIZZA TIME</t>
  </si>
  <si>
    <t>KUMO JAPANESE CUISINE</t>
  </si>
  <si>
    <t>LOS MARIACHIS RESTAURANT INC</t>
  </si>
  <si>
    <t>LOS TACOS KOSHER</t>
  </si>
  <si>
    <t>LOS TRES CHIFLADOS HOMEMADE MEXICAN RESTAURANT</t>
  </si>
  <si>
    <t>MALLENCHE MEXICAN GRILL</t>
  </si>
  <si>
    <t>MALVA PIZZERIA</t>
  </si>
  <si>
    <t>MANCHEGO-KOKO</t>
  </si>
  <si>
    <t>MARRAKECH</t>
  </si>
  <si>
    <t>MASAKE</t>
  </si>
  <si>
    <t>MASALLAH SWEETS AND RESTAURANT</t>
  </si>
  <si>
    <t>MEMPHIS SEOUL</t>
  </si>
  <si>
    <t>MI PUEBLITA BAKERY</t>
  </si>
  <si>
    <t>MICHELLE'S COCKTAIL LOUNGE</t>
  </si>
  <si>
    <t>MIMI'S HUMMUS</t>
  </si>
  <si>
    <t>MR. KING</t>
  </si>
  <si>
    <t>NEW CHINA RESTAURANT</t>
  </si>
  <si>
    <t>NEW NEIGHBOR CHINESE RESTAURANT</t>
  </si>
  <si>
    <t>NEW PEKING KITCHEN</t>
  </si>
  <si>
    <t>OH BAGEL</t>
  </si>
  <si>
    <t>OOHLALA AMBIANCE EXPRESS</t>
  </si>
  <si>
    <t>OVI'S EXPRESS</t>
  </si>
  <si>
    <t>OVI'S PLACE</t>
  </si>
  <si>
    <t>PABLO'S RESTAURANT</t>
  </si>
  <si>
    <t>PASTURE BURGERS</t>
  </si>
  <si>
    <t>PIZZA CENTRAL OF BROOKLYN</t>
  </si>
  <si>
    <t>PIZZA GYRO GRILL</t>
  </si>
  <si>
    <t>SAN REMO PIZZERIA</t>
  </si>
  <si>
    <t>SHANDAR SWEET &amp; RESTAURANT</t>
  </si>
  <si>
    <t>SIP UNWINE</t>
  </si>
  <si>
    <t>SUBSATIONAL</t>
  </si>
  <si>
    <t>CAMPUS ROAD</t>
  </si>
  <si>
    <t>SWEETNESS USA</t>
  </si>
  <si>
    <t>TASTE OF THE CITY FRESH GRILL</t>
  </si>
  <si>
    <t>THE FARM ON ADDERLEY</t>
  </si>
  <si>
    <t>THE NEW PIZZA PROFESSOR</t>
  </si>
  <si>
    <t>TOAST WELL DONE</t>
  </si>
  <si>
    <t>Truffle Craft Burgers &amp; Grill</t>
  </si>
  <si>
    <t>TYME &amp; PATIENCE BAKERY &amp; GRILL</t>
  </si>
  <si>
    <t>URGUT TANDIR EXPRESS</t>
  </si>
  <si>
    <t>WATT LI KITCHEN AND BAR</t>
  </si>
  <si>
    <t>NEWKIRK AVENUE</t>
  </si>
  <si>
    <t>WHAT'S THE SCOOOOOP</t>
  </si>
  <si>
    <t>WING HING CHINESE RESTAURANT</t>
  </si>
  <si>
    <t>WONG'S KITCHEN</t>
  </si>
  <si>
    <t>WOOD BINE CATERERS</t>
  </si>
  <si>
    <t>ZEN VEGETARIAN HOUSE</t>
  </si>
  <si>
    <t>5 STAR VILLAGE CAFE</t>
  </si>
  <si>
    <t>AFFECTE LOUNGE</t>
  </si>
  <si>
    <t>EMMONS AVENUE</t>
  </si>
  <si>
    <t>ANATOLIAN GYRO RESTAURANT</t>
  </si>
  <si>
    <t>ANTHONY'S PLACE</t>
  </si>
  <si>
    <t>OCEAN AVENUE</t>
  </si>
  <si>
    <t>ANYWAY CAFE &amp; BAR</t>
  </si>
  <si>
    <t>GRAVESEND NECK ROAD</t>
  </si>
  <si>
    <t>ASIAN BAY CHINESE FOOD</t>
  </si>
  <si>
    <t>SHEEPSHEAD BAY ROAD</t>
  </si>
  <si>
    <t>AZIZA 7 CAFE</t>
  </si>
  <si>
    <t>BAGEL ROAD</t>
  </si>
  <si>
    <t>BAKU NIGHTS</t>
  </si>
  <si>
    <t>BAKU PALACE</t>
  </si>
  <si>
    <t>BELARUSSIAN XATA</t>
  </si>
  <si>
    <t>BING DELI GROCERY</t>
  </si>
  <si>
    <t>BRENNAN &amp; CARR</t>
  </si>
  <si>
    <t>BUCKLEY'S BAR &amp; RESTAURANT</t>
  </si>
  <si>
    <t>AVENUE S</t>
  </si>
  <si>
    <t>BURGER BOX</t>
  </si>
  <si>
    <t>AVENUE X</t>
  </si>
  <si>
    <t>CACTUS RESTAURANT</t>
  </si>
  <si>
    <t>CAFE DUSHANBE</t>
  </si>
  <si>
    <t>CAFE TABU</t>
  </si>
  <si>
    <t>CATS ON THE BAY</t>
  </si>
  <si>
    <t>CHATEAU DE CAPITAINE</t>
  </si>
  <si>
    <t>CHINAR RESTAURANT</t>
  </si>
  <si>
    <t>CHIPTOLE MEXICAN GRILL #2407</t>
  </si>
  <si>
    <t>CMOLOVAR</t>
  </si>
  <si>
    <t>COFFEE SPOT CAFE</t>
  </si>
  <si>
    <t>DA E NET 777 CAFE</t>
  </si>
  <si>
    <t>Davry Kosher Sports Bar</t>
  </si>
  <si>
    <t>DONUT SHOPPE</t>
  </si>
  <si>
    <t>DOUBLE RED INC</t>
  </si>
  <si>
    <t>E SUSHI II</t>
  </si>
  <si>
    <t>EAT N' RUN</t>
  </si>
  <si>
    <t>EDO ASIAN FUSION</t>
  </si>
  <si>
    <t>EL POLLO ENCHILADO</t>
  </si>
  <si>
    <t>FALAFEL OFF THE KORNER</t>
  </si>
  <si>
    <t>FLAMING GRILL AND MODERN BUFFET</t>
  </si>
  <si>
    <t>FUEL</t>
  </si>
  <si>
    <t>FUJI HANA RESTAURANT</t>
  </si>
  <si>
    <t>GIOVANNI ITALIAN RESTAURANT</t>
  </si>
  <si>
    <t>GOLDEN LEO RESTAURANT</t>
  </si>
  <si>
    <t>GOLDEN Z RESTAURANT</t>
  </si>
  <si>
    <t>GOOD FAMILY BAKERY</t>
  </si>
  <si>
    <t>GUERRERO'S GROCERY &amp; DELI</t>
  </si>
  <si>
    <t>HAYASHI JAPANESE CUISINE</t>
  </si>
  <si>
    <t>IL FORNETTO TRATTORIA CAFE</t>
  </si>
  <si>
    <t>J &amp; R PIZZA</t>
  </si>
  <si>
    <t>JOE-JOE'S INC</t>
  </si>
  <si>
    <t>QUENTIN ROAD</t>
  </si>
  <si>
    <t>K &amp; V BAKERY</t>
  </si>
  <si>
    <t>KAVKAZKIY DVORIK</t>
  </si>
  <si>
    <t>KERVAN</t>
  </si>
  <si>
    <t>KFC, TACO BELL</t>
  </si>
  <si>
    <t>KOSHER HUT OF BROOKLYN</t>
  </si>
  <si>
    <t>KOUROS BAY DINER</t>
  </si>
  <si>
    <t>LA VILLITA RESTAURANT</t>
  </si>
  <si>
    <t>LAGMAN HOUSE</t>
  </si>
  <si>
    <t>LIMAN RESTAURANT</t>
  </si>
  <si>
    <t>LORD NYC</t>
  </si>
  <si>
    <t>LUCY'S PIZZA &amp; RESTAURANT</t>
  </si>
  <si>
    <t>LUNA PIZZERIA</t>
  </si>
  <si>
    <t>MASAL CAFE</t>
  </si>
  <si>
    <t>MICHAEL'S PASTRY SHOP</t>
  </si>
  <si>
    <t>AVENUE R</t>
  </si>
  <si>
    <t>MICHAEL'S RESTAURANT</t>
  </si>
  <si>
    <t>MING BAKERY</t>
  </si>
  <si>
    <t>MINT</t>
  </si>
  <si>
    <t>MISH MASH GOURMET</t>
  </si>
  <si>
    <t>MITOUSHI JAPANESE FUSION</t>
  </si>
  <si>
    <t>MITOUSHI JAPANESE SUSHI</t>
  </si>
  <si>
    <t>MIXED GREENS</t>
  </si>
  <si>
    <t>MOMO HIBACHI STEAKHOUSE &amp; BAR</t>
  </si>
  <si>
    <t>MY GRILL BAR</t>
  </si>
  <si>
    <t>MY HOUSE</t>
  </si>
  <si>
    <t>MY HOUSE BURGERS &amp; SHAKES</t>
  </si>
  <si>
    <t>MYST HOOKAH LOUNGE &amp; CAFE</t>
  </si>
  <si>
    <t>N &amp; D PIZZA</t>
  </si>
  <si>
    <t>NAGOYA FUSION SUSHI</t>
  </si>
  <si>
    <t>NEW  STAR CHINESE RESTAURANT</t>
  </si>
  <si>
    <t>NEW GREAT WALL</t>
  </si>
  <si>
    <t>NEW GREAT WALL 1419</t>
  </si>
  <si>
    <t>NEW LAN KING RESTAURANT</t>
  </si>
  <si>
    <t>NEW MEI MEI CHINESE RESTAURANT</t>
  </si>
  <si>
    <t>NEW TASTE OF CHINA</t>
  </si>
  <si>
    <t>NEW TIMES</t>
  </si>
  <si>
    <t>NEW YORK FRIED CHICKEN &amp; PIZZA</t>
  </si>
  <si>
    <t>NY BAGEL CAFE &amp; DELI</t>
  </si>
  <si>
    <t>OASIS CAFE</t>
  </si>
  <si>
    <t>OSAKA SUSHI</t>
  </si>
  <si>
    <t>OVER GREENS</t>
  </si>
  <si>
    <t>SHEEPSHEAD BAY RD</t>
  </si>
  <si>
    <t>PANINI TOZT CAFE</t>
  </si>
  <si>
    <t>ORIENTAL BOULEVARD</t>
  </si>
  <si>
    <t>PARAISO AZTECA RESTAURANT</t>
  </si>
  <si>
    <t>PARAISO MEXICAN RESTAURANT</t>
  </si>
  <si>
    <t>PHO HOAI RESTAURANT</t>
  </si>
  <si>
    <t>PRINCE PIZZA</t>
  </si>
  <si>
    <t>RANDAZZO'S CLAM BAR</t>
  </si>
  <si>
    <t>RED CRAB JUICY SEAFOOD</t>
  </si>
  <si>
    <t>REGAL CINEMAS</t>
  </si>
  <si>
    <t>SHORE PARKWAY</t>
  </si>
  <si>
    <t>RETRO GRILL</t>
  </si>
  <si>
    <t>RIVEL GRILL &amp; BAR</t>
  </si>
  <si>
    <t>ROCCA/CAFE-LOUNGE</t>
  </si>
  <si>
    <t>RONDEL</t>
  </si>
  <si>
    <t>SEASON RESTAURANT</t>
  </si>
  <si>
    <t>Shimbashi Sushi</t>
  </si>
  <si>
    <t>SIGNATURE RESTAURANT/FALADA</t>
  </si>
  <si>
    <t>SUNSET BLVD</t>
  </si>
  <si>
    <t>SURF &amp; TURF RESTAURANT</t>
  </si>
  <si>
    <t>SUSHI BISTRO</t>
  </si>
  <si>
    <t>SUSHI MESHUGA</t>
  </si>
  <si>
    <t>SUSHI MIKASA</t>
  </si>
  <si>
    <t>TAAM MEVORACH</t>
  </si>
  <si>
    <t>TACI'S BEYTI RESTAURANT</t>
  </si>
  <si>
    <t>TAMAQUA</t>
  </si>
  <si>
    <t>EBONY COURT</t>
  </si>
  <si>
    <t>TGI FRIDAY</t>
  </si>
  <si>
    <t>HARKNESS AVENUE</t>
  </si>
  <si>
    <t>THAI GARDEN</t>
  </si>
  <si>
    <t>The Hunan Cottage</t>
  </si>
  <si>
    <t>THREE STAR RESTAURANT</t>
  </si>
  <si>
    <t>WING HING SEAFOOD RESTAURANT</t>
  </si>
  <si>
    <t>WISE</t>
  </si>
  <si>
    <t>WOW SUSHI &amp; THAI</t>
  </si>
  <si>
    <t>YUMMY CAFE HOUSE</t>
  </si>
  <si>
    <t>Z FANCY FOODZ</t>
  </si>
  <si>
    <t>ZEE BAGELS</t>
  </si>
  <si>
    <t>3D'S DELIGHT BAKERY &amp; RESTAURANT</t>
  </si>
  <si>
    <t>EAST NEW YORK AVENUE</t>
  </si>
  <si>
    <t>BK PIZZA</t>
  </si>
  <si>
    <t>BLENDZVILLE CAFE</t>
  </si>
  <si>
    <t>BUCA DI BEPPO</t>
  </si>
  <si>
    <t>LINDEN BLVD</t>
  </si>
  <si>
    <t>SOMERS STREET</t>
  </si>
  <si>
    <t>EL BURRITO NACHO &amp; LA NOVA PIZZA</t>
  </si>
  <si>
    <t>FORDE'S SPORTS BAR</t>
  </si>
  <si>
    <t>DUMONT AVENUE</t>
  </si>
  <si>
    <t>HONG LI CHINESE FOOD</t>
  </si>
  <si>
    <t>KOLACHI CHICKEN &amp; BURGERS</t>
  </si>
  <si>
    <t>LITTLE TRELAWNY RESTAURANT &amp; GRILL</t>
  </si>
  <si>
    <t>MANAA SOULFOOD RESTAURANT</t>
  </si>
  <si>
    <t>ROCKAWAY AVENUE</t>
  </si>
  <si>
    <t>MANNYS</t>
  </si>
  <si>
    <t>MOTHER GASTON BOULEVARD</t>
  </si>
  <si>
    <t>NAPOLI PIZZA</t>
  </si>
  <si>
    <t>NEW JIN BU RESTAURANT</t>
  </si>
  <si>
    <t>NEW JIN SHING CHINESE RESTAURANT</t>
  </si>
  <si>
    <t>NEW ZHANG'S GARDEN</t>
  </si>
  <si>
    <t>SAINT JOHNS PLACE</t>
  </si>
  <si>
    <t>O MACDONOUGH</t>
  </si>
  <si>
    <t>OUR NEIGHBOURHOOD SPANISH RESTAURANT</t>
  </si>
  <si>
    <t>PAPAS CHICKEN</t>
  </si>
  <si>
    <t>CHESTER STREET</t>
  </si>
  <si>
    <t>PITKIN CARIBBEAN BAKERY</t>
  </si>
  <si>
    <t>SISTER'S &amp; FAMILY RESTAURANT</t>
  </si>
  <si>
    <t>SOULFUL FOODS</t>
  </si>
  <si>
    <t>STUMPY'S SPOT</t>
  </si>
  <si>
    <t>TROPICAL COFFEE SHOP</t>
  </si>
  <si>
    <t>TROPICAL TASTE RESTAURANT AND BAKERY</t>
  </si>
  <si>
    <t>VILLA CASTILLO RESTAURANT</t>
  </si>
  <si>
    <t>WING LUCK RESTAURANT</t>
  </si>
  <si>
    <t>A &amp; C GUYANA BAKERY &amp; RESTAURANT</t>
  </si>
  <si>
    <t>ARASHI SUSHI</t>
  </si>
  <si>
    <t>BAKER'S TREATS</t>
  </si>
  <si>
    <t>BEBE FRITAY</t>
  </si>
  <si>
    <t>BIG NEW YORK FRIED CHICKEN</t>
  </si>
  <si>
    <t>BKLYN PRIME BAR &amp; RESTAURANT</t>
  </si>
  <si>
    <t>FARRAGUT ROAD</t>
  </si>
  <si>
    <t>CAFE 101</t>
  </si>
  <si>
    <t>LENOX ROAD</t>
  </si>
  <si>
    <t>CARIBBEAN &amp; AMERICAN ENTERTAINMENT BAR  LOUNGE &amp; RESTAURANT</t>
  </si>
  <si>
    <t>CARIBBEAN JERKEE'S DELIGHT</t>
  </si>
  <si>
    <t>CARIBBEAN SUN RESTAURANT &amp; JERK CENTER</t>
  </si>
  <si>
    <t>REMSEN AVENUE</t>
  </si>
  <si>
    <t>CARIBBEAN TOP GRILL</t>
  </si>
  <si>
    <t>RUTLAND ROAD</t>
  </si>
  <si>
    <t>CHICK HUT</t>
  </si>
  <si>
    <t>CHINA KITCHEN</t>
  </si>
  <si>
    <t>CHINA MOON OF KINGS</t>
  </si>
  <si>
    <t>CHINA NO. 1 CHINESE RESTAURANT</t>
  </si>
  <si>
    <t>CHINA STAR KING RESTAURANT</t>
  </si>
  <si>
    <t>CLARENDON CUISINE</t>
  </si>
  <si>
    <t>CONRAD'S BAKERY</t>
  </si>
  <si>
    <t>D &amp; P RESTAURANT &amp; COCKTAIL</t>
  </si>
  <si>
    <t>DELI EL BIGOTES</t>
  </si>
  <si>
    <t>DRIP</t>
  </si>
  <si>
    <t>FAMILY ALTAGRACIA CARIBBEAN CUISINE</t>
  </si>
  <si>
    <t>CLARENDON ROAD</t>
  </si>
  <si>
    <t>FISH BONE</t>
  </si>
  <si>
    <t>FLAME GYRO</t>
  </si>
  <si>
    <t>FOOTBALL RESTAURANT &amp; BAKERY</t>
  </si>
  <si>
    <t>FORTUNE HOUSE OF CHEN</t>
  </si>
  <si>
    <t>GOLDEN BIRD CHINESE RESTAURANT</t>
  </si>
  <si>
    <t>GOLDEN STAR</t>
  </si>
  <si>
    <t>GYRO QITA</t>
  </si>
  <si>
    <t>H.Q. LOUNGE</t>
  </si>
  <si>
    <t>ISLAND GROVE RESTAURANT</t>
  </si>
  <si>
    <t>ISLAND TRINI BURGER</t>
  </si>
  <si>
    <t>ITAL FUSION</t>
  </si>
  <si>
    <t>JERK CHICKEN AND GRILL</t>
  </si>
  <si>
    <t>NEW YORK AVENUE</t>
  </si>
  <si>
    <t>JJ'S COFFEE SHOP AND RESTAURANT FRITAILLE</t>
  </si>
  <si>
    <t>KAM LONG KITCHEN KINGS</t>
  </si>
  <si>
    <t>KAM MAN KITCHEN</t>
  </si>
  <si>
    <t>KENNY'S RESTAURANT</t>
  </si>
  <si>
    <t>LIPS CAFE</t>
  </si>
  <si>
    <t>EAST   98 STREET</t>
  </si>
  <si>
    <t>L'UNIQUE BAR &amp; RESTAURANT</t>
  </si>
  <si>
    <t>MOTHERS SEAFOOD &amp; MORE</t>
  </si>
  <si>
    <t>NEW GOLDEN BILLION</t>
  </si>
  <si>
    <t>NEW MUM'S KITCHEN</t>
  </si>
  <si>
    <t>NEW WING CHEUNG (New C Ave. D)</t>
  </si>
  <si>
    <t>P&amp;S BAKERY RESTAURANT</t>
  </si>
  <si>
    <t>PALOOZA FLAVA</t>
  </si>
  <si>
    <t>PAM'S BAKERY</t>
  </si>
  <si>
    <t>PEACHES</t>
  </si>
  <si>
    <t>PIZZADILLA &amp; WINGS</t>
  </si>
  <si>
    <t>RADIANCE RESTAURANT</t>
  </si>
  <si>
    <t>RAG TOP</t>
  </si>
  <si>
    <t>RAMA'S ROTI SHOP</t>
  </si>
  <si>
    <t>ROCKAWAY PARKWAY</t>
  </si>
  <si>
    <t>SIP N CHAT COCKTAIL</t>
  </si>
  <si>
    <t>SNATCH &amp; GO INTERNET CAFE &amp; JUICE BAR</t>
  </si>
  <si>
    <t>SUDELL RESTAURANT AND BAKERY</t>
  </si>
  <si>
    <t>SUNSHINE PARADISE</t>
  </si>
  <si>
    <t>SUPREME JAMAICAN RESTAURANT</t>
  </si>
  <si>
    <t>TASTE TEEZR KITCHEN AND JUICERY LLC</t>
  </si>
  <si>
    <t>TC &amp; S TAKE OUT KITCHEN</t>
  </si>
  <si>
    <t>THE HILLS RESTAURANT AND BAR</t>
  </si>
  <si>
    <t>THE OVAL SPORTS BAR &amp; LOUNGE</t>
  </si>
  <si>
    <t>TJ'S TASTY CORNER 2</t>
  </si>
  <si>
    <t>TONY'S PIZZA II</t>
  </si>
  <si>
    <t>WB CARIBBEAN RESTAURANT</t>
  </si>
  <si>
    <t>YO YO FRITAILLE</t>
  </si>
  <si>
    <t>YOLIE'S BAR &amp; RESTAURANT</t>
  </si>
  <si>
    <t>YUMMY TACO BROOKLYN</t>
  </si>
  <si>
    <t>2 IN 1 RESTAURANT</t>
  </si>
  <si>
    <t>3rd &amp; 7</t>
  </si>
  <si>
    <t>ARASHI</t>
  </si>
  <si>
    <t>BAMBOO GARDEN RESTAURANT</t>
  </si>
  <si>
    <t>AVENUE L</t>
  </si>
  <si>
    <t>BASH PIZZA</t>
  </si>
  <si>
    <t>BAYA BAR MILL BASIN</t>
  </si>
  <si>
    <t>AVENUE N</t>
  </si>
  <si>
    <t>BERGEN BEACH CAFE</t>
  </si>
  <si>
    <t>BOGATY</t>
  </si>
  <si>
    <t>CHINA KETTLE RESTAURANT</t>
  </si>
  <si>
    <t>CHINA ONE</t>
  </si>
  <si>
    <t>FLATLANDS AVENUE</t>
  </si>
  <si>
    <t>CHIPOTLE MEXICAN GRILL # 3265</t>
  </si>
  <si>
    <t>CROWN FRIED CHICKEN &amp; PIZZA</t>
  </si>
  <si>
    <t>DE ISLANDS</t>
  </si>
  <si>
    <t>DELICIOUS MEI WEI RESTAURANT</t>
  </si>
  <si>
    <t>EAST   82 STREET</t>
  </si>
  <si>
    <t>DYNASTY CHINESE RESTAURANT</t>
  </si>
  <si>
    <t>FALAFEL SPOT</t>
  </si>
  <si>
    <t>FRANK'S PIZZA RESTAURANT</t>
  </si>
  <si>
    <t>GHETTO SHACK</t>
  </si>
  <si>
    <t>GOOD FRIENDS RESTAURANT</t>
  </si>
  <si>
    <t>HAAGEN DAZS</t>
  </si>
  <si>
    <t>KINGS PLZ</t>
  </si>
  <si>
    <t>HALSEY BAR &amp; GRILL</t>
  </si>
  <si>
    <t>HENG CHANG 2</t>
  </si>
  <si>
    <t>HIGH THAI</t>
  </si>
  <si>
    <t>HOT BAGELS</t>
  </si>
  <si>
    <t>IL POSTO</t>
  </si>
  <si>
    <t>JU FENG CHINESE RESTAURANT</t>
  </si>
  <si>
    <t>K1 BUFFET</t>
  </si>
  <si>
    <t>KREYOL FLAVOR</t>
  </si>
  <si>
    <t>LA TRANQUILITE RESTAURANT INC</t>
  </si>
  <si>
    <t>LIMA</t>
  </si>
  <si>
    <t>MARINE PARK COFFEE</t>
  </si>
  <si>
    <t>MASTER WOK</t>
  </si>
  <si>
    <t>KINGS PLAZA SHOPPING CT</t>
  </si>
  <si>
    <t>KINGS PLAZA</t>
  </si>
  <si>
    <t>MCDONALD'S #11542</t>
  </si>
  <si>
    <t>MEGUMI</t>
  </si>
  <si>
    <t>METRO COFFEE SHOP</t>
  </si>
  <si>
    <t>MR GRILLOOO</t>
  </si>
  <si>
    <t>N.Y. TRACKS CAFE</t>
  </si>
  <si>
    <t>NEW CANARSIE CHICKEN &amp; GYRO</t>
  </si>
  <si>
    <t>NEW FLORIDIAN DINER</t>
  </si>
  <si>
    <t>NEW GRAND WOK</t>
  </si>
  <si>
    <t>NEW HOT WOK</t>
  </si>
  <si>
    <t>NEW LIN WANG</t>
  </si>
  <si>
    <t>NICKY'S JAMAICAN CUISINE</t>
  </si>
  <si>
    <t>EAST   80 STREET</t>
  </si>
  <si>
    <t>PALACE CAFE</t>
  </si>
  <si>
    <t>PANKO EXPRESS</t>
  </si>
  <si>
    <t>PIZZA BELL</t>
  </si>
  <si>
    <t>PIZZA D'AMORE</t>
  </si>
  <si>
    <t>MILL AVENUE</t>
  </si>
  <si>
    <t>PLAZA KING DELI</t>
  </si>
  <si>
    <t>RE-DE-FINED</t>
  </si>
  <si>
    <t>RICHARD'S DINER &amp; CATERING</t>
  </si>
  <si>
    <t>RICHARD'S HALL AND LOUNGE</t>
  </si>
  <si>
    <t>SAIGON BAR AND GRILL</t>
  </si>
  <si>
    <t>SALLY'S FISH &amp; THINGS</t>
  </si>
  <si>
    <t>SALLY'S FISH &amp; THINGS CANARSIE</t>
  </si>
  <si>
    <t>SANSIMIAN JAMAICAN WEST INDIAN RESTAURANT</t>
  </si>
  <si>
    <t>SOSAKU JAPANESE RESTAURANT</t>
  </si>
  <si>
    <t>SPRING GARDEN</t>
  </si>
  <si>
    <t>STARBUCKS COFFEE #23591</t>
  </si>
  <si>
    <t>SWEET ROSIE</t>
  </si>
  <si>
    <t>T STEAKHOUSE</t>
  </si>
  <si>
    <t>TASTEE PATTEE BAKERY AND GRILL</t>
  </si>
  <si>
    <t>TASTY DELICIOUS WEST INDIAN BAKERY &amp; RESTAURANT</t>
  </si>
  <si>
    <t>THE ARCH DINER</t>
  </si>
  <si>
    <t>THE BLUE GRILL</t>
  </si>
  <si>
    <t>THE GOURMET BAGEL SHOPPE</t>
  </si>
  <si>
    <t>THE JUICY BOX</t>
  </si>
  <si>
    <t>TOPAZE RESTAURANT &amp; JERK CHICKEN</t>
  </si>
  <si>
    <t>WIN HING CHINESE RESTAURANT</t>
  </si>
  <si>
    <t>SEAVIEW AVENUE</t>
  </si>
  <si>
    <t>YARD WITH STYLE JAMAICAN RESTAURANT</t>
  </si>
  <si>
    <t>YI HONG RESTAURANT</t>
  </si>
  <si>
    <t>YONG KANG STREET</t>
  </si>
  <si>
    <t>YOSHI TRADITIONAL JAPANESE</t>
  </si>
  <si>
    <t>YUMMY TACO</t>
  </si>
  <si>
    <t>BLUESTONE LAKESIDE CAFE</t>
  </si>
  <si>
    <t>EAST DRIVE</t>
  </si>
  <si>
    <t>1 DEGREE UP</t>
  </si>
  <si>
    <t>Queens</t>
  </si>
  <si>
    <t>NEWTOWN AVE</t>
  </si>
  <si>
    <t>3 BROS 99 CENT PIZZA</t>
  </si>
  <si>
    <t>30TH AVE</t>
  </si>
  <si>
    <t>ACENTO LATIN KITCHEN &amp; BAR</t>
  </si>
  <si>
    <t>DITMARS BLVD</t>
  </si>
  <si>
    <t>AFGHAN CHAI KHANA</t>
  </si>
  <si>
    <t>31ST ST</t>
  </si>
  <si>
    <t>AL NOOR RESTAURANT</t>
  </si>
  <si>
    <t>STEINWAY ST</t>
  </si>
  <si>
    <t>ALBA'S PIZZA</t>
  </si>
  <si>
    <t>DITMARS BOULEVARD</t>
  </si>
  <si>
    <t>Aloha NYC</t>
  </si>
  <si>
    <t>ASTORIA BLVD</t>
  </si>
  <si>
    <t>ALPHA/AWESOMESAUCE</t>
  </si>
  <si>
    <t>ANEMOS</t>
  </si>
  <si>
    <t>34TH AVE</t>
  </si>
  <si>
    <t>ANTIKA PIZZERIA</t>
  </si>
  <si>
    <t>APICIUS PIZZA</t>
  </si>
  <si>
    <t>STEINWAY STREET</t>
  </si>
  <si>
    <t>35 AVENUE</t>
  </si>
  <si>
    <t>ARCADIA</t>
  </si>
  <si>
    <t>ARIA KABAB</t>
  </si>
  <si>
    <t>ASTORIA ANASSA TAVERNA</t>
  </si>
  <si>
    <t>28TH ST</t>
  </si>
  <si>
    <t>ASTORIA PROVISIONS</t>
  </si>
  <si>
    <t>BAKER HOUSE MARKET</t>
  </si>
  <si>
    <t>CRESCENT ST</t>
  </si>
  <si>
    <t>BASIL BRICK OVEN</t>
  </si>
  <si>
    <t>BEIJA-FLOR</t>
  </si>
  <si>
    <t>29TH ST</t>
  </si>
  <si>
    <t>BIG APPLE EATS</t>
  </si>
  <si>
    <t>37TH AVE</t>
  </si>
  <si>
    <t>BLEND ASTORIA</t>
  </si>
  <si>
    <t>30TH AVENUE</t>
  </si>
  <si>
    <t>BOISHAKHI</t>
  </si>
  <si>
    <t>36TH AVE</t>
  </si>
  <si>
    <t>BORO HOTEL</t>
  </si>
  <si>
    <t>27TH ST</t>
  </si>
  <si>
    <t>BOSTON PIZZA</t>
  </si>
  <si>
    <t>BROADWAY FISH MARKET</t>
  </si>
  <si>
    <t>BROTHERS TAVERNA</t>
  </si>
  <si>
    <t>BUND</t>
  </si>
  <si>
    <t>CAFE OLE RESTAURANT</t>
  </si>
  <si>
    <t>36 AVENUE</t>
  </si>
  <si>
    <t>Central Lounge</t>
  </si>
  <si>
    <t>CHANO'S CANTINA</t>
  </si>
  <si>
    <t>CHATEAU LE WOOF CAFE</t>
  </si>
  <si>
    <t>VERNON BLVD</t>
  </si>
  <si>
    <t>CHRISTOS STEAKHOUSE</t>
  </si>
  <si>
    <t>23 AVENUE</t>
  </si>
  <si>
    <t>NORTHERN BOULEVARD</t>
  </si>
  <si>
    <t>COURTYARD LONG ISLAND CITY/MANHATTAN VIEW</t>
  </si>
  <si>
    <t>QUEENS PLZ N</t>
  </si>
  <si>
    <t>CREATE</t>
  </si>
  <si>
    <t>CRESCENT KITCHEN</t>
  </si>
  <si>
    <t>D DEE THAI</t>
  </si>
  <si>
    <t>DALY'S PUB</t>
  </si>
  <si>
    <t>31 STREET</t>
  </si>
  <si>
    <t>DEJA VU</t>
  </si>
  <si>
    <t>28TH AVE</t>
  </si>
  <si>
    <t>DELICIAS MANABITAS RESTAURANT</t>
  </si>
  <si>
    <t>DIAMOND DOGS</t>
  </si>
  <si>
    <t>31ST AVE</t>
  </si>
  <si>
    <t>DIONYSOS</t>
  </si>
  <si>
    <t>DOMINIES</t>
  </si>
  <si>
    <t>30 AVENUE</t>
  </si>
  <si>
    <t>DON COQUI</t>
  </si>
  <si>
    <t>DRUNKEN CHICKEN</t>
  </si>
  <si>
    <t>ECUADORIAN RESTAURANT II</t>
  </si>
  <si>
    <t>EL BUEN GUSTO</t>
  </si>
  <si>
    <t>14TH ST</t>
  </si>
  <si>
    <t>EL KAYAM COFFEE HOOKAH LOUNGE</t>
  </si>
  <si>
    <t>ELIAS CORNER FOR FISH</t>
  </si>
  <si>
    <t>FAYROOZ</t>
  </si>
  <si>
    <t>FRESCA TORTILLA</t>
  </si>
  <si>
    <t>FRESCO'S CANTINA</t>
  </si>
  <si>
    <t>31 AVENUE</t>
  </si>
  <si>
    <t>GOLDEN HOUSE</t>
  </si>
  <si>
    <t>GOOD FELLAS PIZZA</t>
  </si>
  <si>
    <t>40 AVENUE</t>
  </si>
  <si>
    <t>GOSSIP COFFEE</t>
  </si>
  <si>
    <t>GRAND ASTORIA FAMILY PIZZA</t>
  </si>
  <si>
    <t>GRAND AVENUE PIZZA</t>
  </si>
  <si>
    <t>GREEN APPLE DELIGHT</t>
  </si>
  <si>
    <t>HALSEY'S TAVERN/MOM'S KITCHEN &amp; BAR</t>
  </si>
  <si>
    <t>33RD ST</t>
  </si>
  <si>
    <t>HANGAR ASTORIA BAR &amp; GRILL</t>
  </si>
  <si>
    <t>HEALTHY ME ORGANIC JUICE LAB</t>
  </si>
  <si>
    <t>37TH ST</t>
  </si>
  <si>
    <t>ICON</t>
  </si>
  <si>
    <t>IL MIGLIO BRICK OVEN PIZZA</t>
  </si>
  <si>
    <t>JACK JONES</t>
  </si>
  <si>
    <t>JOE'S GARAGE BAR</t>
  </si>
  <si>
    <t>23RD AVE</t>
  </si>
  <si>
    <t>JUST COMBO RESTAURANT</t>
  </si>
  <si>
    <t>21ST AVE</t>
  </si>
  <si>
    <t>Kanga's Indoor Playcenter and Cafe Long Island City</t>
  </si>
  <si>
    <t>KINGS WOK</t>
  </si>
  <si>
    <t>KINI</t>
  </si>
  <si>
    <t>35TH AVE</t>
  </si>
  <si>
    <t>KINSHIP COFFEE</t>
  </si>
  <si>
    <t>KORONI SOUVLAKI AND GRILL</t>
  </si>
  <si>
    <t>KRAVE CHICKEN &amp; BURGER</t>
  </si>
  <si>
    <t>21ST ST</t>
  </si>
  <si>
    <t>LA BARISTA</t>
  </si>
  <si>
    <t>LA RIOJA RESTAURANT</t>
  </si>
  <si>
    <t>LIC Bagels</t>
  </si>
  <si>
    <t>LIC GRILL INDIAN AND AMERICAN CUISINE</t>
  </si>
  <si>
    <t>LOVE CAFFE ASTORIA</t>
  </si>
  <si>
    <t>LUNA ASIAN BISTRO &amp; LOUNGE</t>
  </si>
  <si>
    <t>LUNERA MODERN MEXICAN</t>
  </si>
  <si>
    <t>MACOLETTA BRICK OVEN PIZZERIA</t>
  </si>
  <si>
    <t>24TH AVE</t>
  </si>
  <si>
    <t>MAMAS EMPANADAS</t>
  </si>
  <si>
    <t>MAX</t>
  </si>
  <si>
    <t>MCDONALD'S CORPORATION</t>
  </si>
  <si>
    <t>MENU</t>
  </si>
  <si>
    <t>MERGUEZ AND FRITES</t>
  </si>
  <si>
    <t>25TH AVE</t>
  </si>
  <si>
    <t>MI ESPIGUITA</t>
  </si>
  <si>
    <t>MINI STAR RESTAURANT</t>
  </si>
  <si>
    <t>MMM...THATS A WRAP</t>
  </si>
  <si>
    <t>MOKJA</t>
  </si>
  <si>
    <t>MOMENTO RESTAURANT</t>
  </si>
  <si>
    <t>QUEENS PLAZA NORTH</t>
  </si>
  <si>
    <t>MOSAIC</t>
  </si>
  <si>
    <t>24 AVENUE</t>
  </si>
  <si>
    <t>MOTHERSHIP MEAT COMPANY</t>
  </si>
  <si>
    <t>40TH AVE</t>
  </si>
  <si>
    <t>NEEL'S PIZZA &amp; PASTA</t>
  </si>
  <si>
    <t>NEW CHAMPION WOK</t>
  </si>
  <si>
    <t>41 AVENUE</t>
  </si>
  <si>
    <t>NEW GRAND BUFFET</t>
  </si>
  <si>
    <t>48TH ST</t>
  </si>
  <si>
    <t>NEW LUCKY STAR KITCHEN</t>
  </si>
  <si>
    <t>NEW YORK CITY BAGELS AND COFFEE HOUSE</t>
  </si>
  <si>
    <t>NICK'S GOURMET DELI</t>
  </si>
  <si>
    <t>No 5</t>
  </si>
  <si>
    <t>NYC GENTLEMEN'S CLUB</t>
  </si>
  <si>
    <t>B Q E WEST</t>
  </si>
  <si>
    <t>OISHII SUSHI JAPAN`</t>
  </si>
  <si>
    <t>OLIVER'S ASTORIA</t>
  </si>
  <si>
    <t>OSAKA JAPANESE FUSION</t>
  </si>
  <si>
    <t>OVEN GRILL CHILL LOUNGE</t>
  </si>
  <si>
    <t>PACKARD  CAFE</t>
  </si>
  <si>
    <t>PALACE FRIED CHICKEN</t>
  </si>
  <si>
    <t>PAPA JOHNS</t>
  </si>
  <si>
    <t>PARIS OVEN</t>
  </si>
  <si>
    <t>PARK COFFEE</t>
  </si>
  <si>
    <t>Rice K</t>
  </si>
  <si>
    <t>RIVERCREST</t>
  </si>
  <si>
    <t>ROSE HOOKAH LOUNGE</t>
  </si>
  <si>
    <t>S S CALABRO PIZZERIA</t>
  </si>
  <si>
    <t>14 STREET</t>
  </si>
  <si>
    <t>SABA RESTAURANT</t>
  </si>
  <si>
    <t>SAC'S PLACE</t>
  </si>
  <si>
    <t>SAKURA KAI</t>
  </si>
  <si>
    <t>SALVATORIA KITCHEN AND BAR</t>
  </si>
  <si>
    <t>SAMI'S KABAB HOUSE</t>
  </si>
  <si>
    <t>SANCHEZ LUNCHONETTE</t>
  </si>
  <si>
    <t>SEVA INDIAN CUISINE</t>
  </si>
  <si>
    <t>34 STREET</t>
  </si>
  <si>
    <t>SOLLETTO</t>
  </si>
  <si>
    <t>SOMETHING CATCHY SEAFOOD RESTAURANT</t>
  </si>
  <si>
    <t>STAR CAFE AU LAIT</t>
  </si>
  <si>
    <t>SUGAR &amp; WATER NYC</t>
  </si>
  <si>
    <t>SUGAR FREAK</t>
  </si>
  <si>
    <t>SUM FUNG CHINESE RESTAURANT</t>
  </si>
  <si>
    <t>SUN WAH CHINESE RESTAURANT OF NY</t>
  </si>
  <si>
    <t>SWICK 2</t>
  </si>
  <si>
    <t>35TH ST</t>
  </si>
  <si>
    <t>TASTE OF BENGAL</t>
  </si>
  <si>
    <t>THE COLLECTIVE PAPER FACTORY</t>
  </si>
  <si>
    <t>36TH ST</t>
  </si>
  <si>
    <t>The Crossbar Cafe</t>
  </si>
  <si>
    <t>38TH ST</t>
  </si>
  <si>
    <t>THE DITTY</t>
  </si>
  <si>
    <t>THE GULLY</t>
  </si>
  <si>
    <t>THE HIGHWATER</t>
  </si>
  <si>
    <t>THE YARD</t>
  </si>
  <si>
    <t>TRATTORIA ORA</t>
  </si>
  <si>
    <t>TWISTERS CAFE</t>
  </si>
  <si>
    <t>UNCLE JACK'S MEAT HOUSE</t>
  </si>
  <si>
    <t>VINTAGE</t>
  </si>
  <si>
    <t>VIP HEALTHY-FIT-JUICE</t>
  </si>
  <si>
    <t>VIVA VIVA</t>
  </si>
  <si>
    <t>YOGURT LA CREPE</t>
  </si>
  <si>
    <t>ZENON TAVERNA</t>
  </si>
  <si>
    <t>ZORBA'S</t>
  </si>
  <si>
    <t>21ST LIC DELI &amp; GROCERY</t>
  </si>
  <si>
    <t>51ST BAKERY AND CAFE</t>
  </si>
  <si>
    <t>51 AVENUE</t>
  </si>
  <si>
    <t>69TH COFFEE SHOP</t>
  </si>
  <si>
    <t>69TH ST</t>
  </si>
  <si>
    <t>ALEWIFE BREWING COMPANY</t>
  </si>
  <si>
    <t>ALPHA DONUTS</t>
  </si>
  <si>
    <t>QUEENS BOULEVARD</t>
  </si>
  <si>
    <t>AMAZING GRACE RESTAURANT</t>
  </si>
  <si>
    <t>ROOSEVELT AVE</t>
  </si>
  <si>
    <t>BAJEKO SEKUWA</t>
  </si>
  <si>
    <t>QUEENS BLVD</t>
  </si>
  <si>
    <t>BLEND</t>
  </si>
  <si>
    <t>VERNON BOULEVARD</t>
  </si>
  <si>
    <t>BLISS 46  BISTRO</t>
  </si>
  <si>
    <t>46 STREET</t>
  </si>
  <si>
    <t>BLVD DINER</t>
  </si>
  <si>
    <t>CAFE BLISS &amp; ORGANIC JUICE BAR</t>
  </si>
  <si>
    <t>48TH AVE</t>
  </si>
  <si>
    <t>CAFE HENRI</t>
  </si>
  <si>
    <t>50 AVENUE</t>
  </si>
  <si>
    <t>Cannelle LIC</t>
  </si>
  <si>
    <t>47 AVENUE</t>
  </si>
  <si>
    <t>CAPUCINE</t>
  </si>
  <si>
    <t>39TH PL</t>
  </si>
  <si>
    <t>CASA ENRIQUE</t>
  </si>
  <si>
    <t>49 AVENUE</t>
  </si>
  <si>
    <t>CEMITAS EL TIGRE</t>
  </si>
  <si>
    <t>CHAIRMAN SUN</t>
  </si>
  <si>
    <t>COTE SOLEIL</t>
  </si>
  <si>
    <t>SKILLMAN AVE</t>
  </si>
  <si>
    <t>CRANBERRY</t>
  </si>
  <si>
    <t>42ND RD</t>
  </si>
  <si>
    <t>DAI HACHI SUSHI</t>
  </si>
  <si>
    <t>DAILY SPOON</t>
  </si>
  <si>
    <t>JACKSON AVE</t>
  </si>
  <si>
    <t>DAWA'S</t>
  </si>
  <si>
    <t>DE MOLE</t>
  </si>
  <si>
    <t>48 AVENUE</t>
  </si>
  <si>
    <t>DELI COFFEE SHOP 55</t>
  </si>
  <si>
    <t>DESI CUISINE</t>
  </si>
  <si>
    <t>DOMA</t>
  </si>
  <si>
    <t>41ST ST</t>
  </si>
  <si>
    <t>GREENPOINT AVE</t>
  </si>
  <si>
    <t>WOODSIDE AVE</t>
  </si>
  <si>
    <t>EL CONQUISTADOR RESTAURANT</t>
  </si>
  <si>
    <t>EL MARIACHI RESTAURNT</t>
  </si>
  <si>
    <t>EL RODEO</t>
  </si>
  <si>
    <t>46TH ST</t>
  </si>
  <si>
    <t>FABULA ART &amp; TASTE</t>
  </si>
  <si>
    <t>61ST ST</t>
  </si>
  <si>
    <t>FAY DA BAKERY</t>
  </si>
  <si>
    <t>FEEL GOOD</t>
  </si>
  <si>
    <t>FIESTA MEXICANA RESTAURANT</t>
  </si>
  <si>
    <t>FRENCH TOAST BAKERY</t>
  </si>
  <si>
    <t>FRESH OPS</t>
  </si>
  <si>
    <t>53RD ST</t>
  </si>
  <si>
    <t>Fresh Pick</t>
  </si>
  <si>
    <t>QUEENS PLZ S</t>
  </si>
  <si>
    <t>FUSION KEBAB HOUSE</t>
  </si>
  <si>
    <t>23RD ST</t>
  </si>
  <si>
    <t>GLORY DELI &amp; GROCERY</t>
  </si>
  <si>
    <t>GO NONNA</t>
  </si>
  <si>
    <t>44TH DR</t>
  </si>
  <si>
    <t>GULSHAN TERRACE</t>
  </si>
  <si>
    <t>37 AVENUE</t>
  </si>
  <si>
    <t>HARISSA GRILL</t>
  </si>
  <si>
    <t>47TH AVENUE</t>
  </si>
  <si>
    <t>HUPO</t>
  </si>
  <si>
    <t>50TH AVE</t>
  </si>
  <si>
    <t>I-FORTUNE COOKIE</t>
  </si>
  <si>
    <t>INDIE LIC</t>
  </si>
  <si>
    <t>KABAYAN FILIPINO RESTAURANT</t>
  </si>
  <si>
    <t>KENNEDY FRIED CHICKEN/JUGOS NATURALES</t>
  </si>
  <si>
    <t>KHUN NOO</t>
  </si>
  <si>
    <t>KUSINA PINOY BISTRO</t>
  </si>
  <si>
    <t>L. M. CAFE</t>
  </si>
  <si>
    <t>44 ROAD</t>
  </si>
  <si>
    <t>LA ABUNDANCIA</t>
  </si>
  <si>
    <t>LA ADELITA DE WOODSIDE RESTAURANT</t>
  </si>
  <si>
    <t>LA ADELITA/EL CORAZON DE MEXICO</t>
  </si>
  <si>
    <t>LA BELLA PIZZA</t>
  </si>
  <si>
    <t>LA FE BAKERY &amp; COFFEE SHOP</t>
  </si>
  <si>
    <t>LA VIENESA SPANISH BAKERY</t>
  </si>
  <si>
    <t>LENNY'S PIZZA</t>
  </si>
  <si>
    <t>LIC CORNER CAFE</t>
  </si>
  <si>
    <t>45TH RD</t>
  </si>
  <si>
    <t>LIC LANDING CAFE</t>
  </si>
  <si>
    <t>CENTER BLVD</t>
  </si>
  <si>
    <t>LIC MARKET</t>
  </si>
  <si>
    <t>44 DRIVE</t>
  </si>
  <si>
    <t>LONG SPRING GARDEN</t>
  </si>
  <si>
    <t>LUCKY PIZZA</t>
  </si>
  <si>
    <t>BRIDGE PLAZA SOUTH</t>
  </si>
  <si>
    <t>LUKE KELLYS</t>
  </si>
  <si>
    <t>69 STREET</t>
  </si>
  <si>
    <t>MAGGIE MAE'S</t>
  </si>
  <si>
    <t>MAMABITES</t>
  </si>
  <si>
    <t>28 STREET</t>
  </si>
  <si>
    <t>MANETTA'S RISTORANTE</t>
  </si>
  <si>
    <t>JACKSON AVENUE</t>
  </si>
  <si>
    <t>MANGAL KEBAB</t>
  </si>
  <si>
    <t>MBJ LIC CORP (Coffee 1st floor)</t>
  </si>
  <si>
    <t>THOMSON AVE</t>
  </si>
  <si>
    <t>MISTER BURRITO LOCO</t>
  </si>
  <si>
    <t>MISTER CHICKEN II</t>
  </si>
  <si>
    <t>Moge Tee</t>
  </si>
  <si>
    <t>MR WONTON CHINESE RESTAURANT</t>
  </si>
  <si>
    <t>OKI JAPANESE RESTAURANT</t>
  </si>
  <si>
    <t>P.J.HORGAN'S</t>
  </si>
  <si>
    <t>PADDY DUGGANS PUB</t>
  </si>
  <si>
    <t>PARADOR CALENO</t>
  </si>
  <si>
    <t>POLLOS A LA BRASA MARION</t>
  </si>
  <si>
    <t>ROOSEVELT AVENUE</t>
  </si>
  <si>
    <t>POP'S DELI OF L.I.C.</t>
  </si>
  <si>
    <t>PRIMA SARABELLA BAR RESTAURANT</t>
  </si>
  <si>
    <t>PUEBLA RESTAURANT</t>
  </si>
  <si>
    <t>PUMPERNICKEL BAGEL</t>
  </si>
  <si>
    <t>RAINBOW CHINESE RESTAURANT</t>
  </si>
  <si>
    <t>43 AVENUE</t>
  </si>
  <si>
    <t>RED CAFE</t>
  </si>
  <si>
    <t>RIKO PERUVIAN CUISINE</t>
  </si>
  <si>
    <t>ROMANIAN GARDEN</t>
  </si>
  <si>
    <t>43 AVE</t>
  </si>
  <si>
    <t>SANGER HALL</t>
  </si>
  <si>
    <t>SHOW PALACE</t>
  </si>
  <si>
    <t>21 STREET</t>
  </si>
  <si>
    <t>SIK GAEK</t>
  </si>
  <si>
    <t>SKINNY'S CANTINA</t>
  </si>
  <si>
    <t>CENTER BOULEVARD</t>
  </si>
  <si>
    <t>SLICE</t>
  </si>
  <si>
    <t>SOEM PASTRIES</t>
  </si>
  <si>
    <t>SOFRA MEDITERRANEAN GRILL</t>
  </si>
  <si>
    <t>SOMETHING  SWEET</t>
  </si>
  <si>
    <t>STOP INN RESTAURANT &amp; CAFE</t>
  </si>
  <si>
    <t>64TH ST</t>
  </si>
  <si>
    <t>SWEETLEAF COFFEE ROASTERS</t>
  </si>
  <si>
    <t>TAKESUSHI</t>
  </si>
  <si>
    <t>42 STREET</t>
  </si>
  <si>
    <t>TAKUMEN</t>
  </si>
  <si>
    <t>TD BIG J DELI CORP.</t>
  </si>
  <si>
    <t>REVIEW AVE</t>
  </si>
  <si>
    <t>TEN FULL RESTAURANT</t>
  </si>
  <si>
    <t>THAI TREE</t>
  </si>
  <si>
    <t>THE CREEK AND THE CAVE</t>
  </si>
  <si>
    <t>THE HALFWAY LINE</t>
  </si>
  <si>
    <t>THE ORIGINAL AMERICAN CHICKEN &amp; BAKERY INTL TWO</t>
  </si>
  <si>
    <t>THREE BOWLS NOODLE HOUSE</t>
  </si>
  <si>
    <t>UPSCALE INTERNATIONAL CAFE</t>
  </si>
  <si>
    <t>VERA THAI RESTAURANT</t>
  </si>
  <si>
    <t>W XYZ LOUNGE</t>
  </si>
  <si>
    <t>WE BAGEL</t>
  </si>
  <si>
    <t>11TH ST</t>
  </si>
  <si>
    <t>WOODSIDE PIZZA</t>
  </si>
  <si>
    <t>YIN TRADITIONAL HOT POT</t>
  </si>
  <si>
    <t>ZONA ROSA TAQUERIA</t>
  </si>
  <si>
    <t>39TH AVE</t>
  </si>
  <si>
    <t>ANGEL INDIAN RESTAURANT</t>
  </si>
  <si>
    <t>37TH RD</t>
  </si>
  <si>
    <t>AREPA LADY</t>
  </si>
  <si>
    <t>ATLANTIC CAFE</t>
  </si>
  <si>
    <t>103RD ST</t>
  </si>
  <si>
    <t>BAIRES BAKERY</t>
  </si>
  <si>
    <t>BAMBOO HOUSE &amp; BAR</t>
  </si>
  <si>
    <t>BARZOLA'S RESTAURANT III</t>
  </si>
  <si>
    <t>BEKY BAKERY AND COFFEE SHOP</t>
  </si>
  <si>
    <t>103 STREET</t>
  </si>
  <si>
    <t>BHANCHHA GHAR II INC</t>
  </si>
  <si>
    <t>Blue Angel Lounge</t>
  </si>
  <si>
    <t>BOWLERO</t>
  </si>
  <si>
    <t>34 AVENUE</t>
  </si>
  <si>
    <t>82 STREET</t>
  </si>
  <si>
    <t>CHARO RESTAURANT</t>
  </si>
  <si>
    <t>DE LA MORA RESTAURANT AND BAR</t>
  </si>
  <si>
    <t>DELHI HEIGHTS</t>
  </si>
  <si>
    <t>DELICIAS CALENAS 73RD</t>
  </si>
  <si>
    <t>73RD ST</t>
  </si>
  <si>
    <t>NORTHERN BLVD</t>
  </si>
  <si>
    <t>EATZY CHINESE</t>
  </si>
  <si>
    <t>72ND STREET</t>
  </si>
  <si>
    <t>EL ATICO RESTAURANT</t>
  </si>
  <si>
    <t>EL BACILON</t>
  </si>
  <si>
    <t>EL MAGUEY</t>
  </si>
  <si>
    <t>EL MARQUEZ</t>
  </si>
  <si>
    <t>EL NUEVO CAFE ESPANA</t>
  </si>
  <si>
    <t>EL NUEVO POLANCO RESTAURANT</t>
  </si>
  <si>
    <t>108TH ST</t>
  </si>
  <si>
    <t>EL PASILLO</t>
  </si>
  <si>
    <t>EL PATIO</t>
  </si>
  <si>
    <t>EL PERRO</t>
  </si>
  <si>
    <t>EL SABOR AZOGUENO BAKERY &amp; RESTAURANT</t>
  </si>
  <si>
    <t>EL TRIGAL BAKERY &amp; RESTAURANT</t>
  </si>
  <si>
    <t>EL TUCANAZO BAR</t>
  </si>
  <si>
    <t>EMILYE RESTAURANT</t>
  </si>
  <si>
    <t>ESTRELLA LATINA RESTAURANT</t>
  </si>
  <si>
    <t>104TH ST</t>
  </si>
  <si>
    <t>FIT CLUB</t>
  </si>
  <si>
    <t>FRIEND'S TAVERN</t>
  </si>
  <si>
    <t>GRADE A GRILL &amp; CAFE</t>
  </si>
  <si>
    <t>JUNCTION BLVD</t>
  </si>
  <si>
    <t>HAAT BAZAAR</t>
  </si>
  <si>
    <t>HAIROS NIGHT CLUB</t>
  </si>
  <si>
    <t>HIBACHI STATION</t>
  </si>
  <si>
    <t>HOMBRES LOUNGE</t>
  </si>
  <si>
    <t>ILUSION TAVERN</t>
  </si>
  <si>
    <t>ITTADI GARDEN &amp; GRILL</t>
  </si>
  <si>
    <t>JARDIN DE CHINA REST</t>
  </si>
  <si>
    <t>JUNCTION BOULEVARD</t>
  </si>
  <si>
    <t>JARDIN DE NUTRICION</t>
  </si>
  <si>
    <t>106TH ST</t>
  </si>
  <si>
    <t>KABU BAR &amp; LOUNGE</t>
  </si>
  <si>
    <t>KENNEDY CHICKEN PIZZA &amp; KABAB</t>
  </si>
  <si>
    <t>Khampa Kitchen</t>
  </si>
  <si>
    <t>LA CABANA ARGENTINA</t>
  </si>
  <si>
    <t>LA CASA DEL POLLO PERUANO</t>
  </si>
  <si>
    <t>LA ESQUINA DEL SABOR RESTAURANT</t>
  </si>
  <si>
    <t>LA GATA GOLOSA</t>
  </si>
  <si>
    <t>LA GUARDIA CAFE</t>
  </si>
  <si>
    <t>LA MESA DEL RINCON</t>
  </si>
  <si>
    <t>LA MONTANA BAKERY</t>
  </si>
  <si>
    <t>90TH ST</t>
  </si>
  <si>
    <t>LA MORENITA ECUATORIANA RESTAURANT</t>
  </si>
  <si>
    <t>LA TRONCALENA RESTAURANT</t>
  </si>
  <si>
    <t>LEO'S RESTAURANT AND SPORTS BAR</t>
  </si>
  <si>
    <t>LESSINGS- BULOVA CORPORATE CENTER</t>
  </si>
  <si>
    <t>MAGIA EN TU VIDA</t>
  </si>
  <si>
    <t>MANGO CREPES AND MORE</t>
  </si>
  <si>
    <t>MARIMBA RESTAURANT</t>
  </si>
  <si>
    <t>MING WOK KITCHEN</t>
  </si>
  <si>
    <t>A NORTHERN BOULEVARD</t>
  </si>
  <si>
    <t>MOLCAJETE MEXICAN</t>
  </si>
  <si>
    <t>MR. BRUNO'S PIZZA</t>
  </si>
  <si>
    <t>NEW KING HOUSE</t>
  </si>
  <si>
    <t>NEW LUCKY STAR RESTAURANT</t>
  </si>
  <si>
    <t>NUEVA AMBATENITA LA ESQUINA DEL SABOR</t>
  </si>
  <si>
    <t>108 STREET</t>
  </si>
  <si>
    <t>NUEVA VILLA CHINA RESTAURANT</t>
  </si>
  <si>
    <t>NUEVAS BRISAS DEL VALLE</t>
  </si>
  <si>
    <t>NUMBER 1 CHINESE RESTAURANT</t>
  </si>
  <si>
    <t>PANELA BAKERY</t>
  </si>
  <si>
    <t>PERLA DEL PACIFICO RESTAURANT</t>
  </si>
  <si>
    <t>PHAYUL RESTAURANT</t>
  </si>
  <si>
    <t>74TH ST</t>
  </si>
  <si>
    <t>PRINCE KABAB &amp; CHINESE RESTAURANT</t>
  </si>
  <si>
    <t>RANCHO LATINO</t>
  </si>
  <si>
    <t>SAGAR CHINESE</t>
  </si>
  <si>
    <t>SARKU JAPAN TERIYAKI &amp; SUSHI EXPRESS</t>
  </si>
  <si>
    <t>SICILIAN'S PIZZA &amp; TACOS</t>
  </si>
  <si>
    <t>SINGAS FAMOUS PIZZA</t>
  </si>
  <si>
    <t>SWEET OCCASIONS</t>
  </si>
  <si>
    <t>TAQUERIA COATZINGO</t>
  </si>
  <si>
    <t>TASTE OF LAHORE</t>
  </si>
  <si>
    <t>THE KING OF TACOS</t>
  </si>
  <si>
    <t>THE PINE (HOLIDAY INN LAGUARDIA AIRPORT)</t>
  </si>
  <si>
    <t>114TH ST</t>
  </si>
  <si>
    <t>THE QUEENSBORO</t>
  </si>
  <si>
    <t>THEATER RESTAURANT BOULEVARD</t>
  </si>
  <si>
    <t>THOMAS PIZZA</t>
  </si>
  <si>
    <t>TIBETAN JAPANESE RESTAURANT</t>
  </si>
  <si>
    <t>TRUE COLORS BAR</t>
  </si>
  <si>
    <t>VEYTAS BAKERY CAFE &amp; RESTAURANT</t>
  </si>
  <si>
    <t>WINGS MILLER</t>
  </si>
  <si>
    <t>WOKS CHINESE CUISINE</t>
  </si>
  <si>
    <t>WORLD'S FAIR MARINA RESTAURANT &amp; BANQUET</t>
  </si>
  <si>
    <t>WORLDS FAIR MARINA</t>
  </si>
  <si>
    <t>108 DOUBLE CHINESE RESTAURANT</t>
  </si>
  <si>
    <t>AKINO</t>
  </si>
  <si>
    <t>ARBOL DE VIDA</t>
  </si>
  <si>
    <t>41ST AVE</t>
  </si>
  <si>
    <t>AROMA DE CAFE BAKERY</t>
  </si>
  <si>
    <t>ASADERO LA FOGATA</t>
  </si>
  <si>
    <t>CORONA AVE</t>
  </si>
  <si>
    <t>AWANG KITCHEN</t>
  </si>
  <si>
    <t>AYADA THAI RESTAURANT</t>
  </si>
  <si>
    <t>BEST JOY SIANG RESTAURANT</t>
  </si>
  <si>
    <t>NATIONAL ST</t>
  </si>
  <si>
    <t>BLUE CAFE RESTAURANT &amp; BAR</t>
  </si>
  <si>
    <t>BOCA JUNIORS STEAKHOUSE</t>
  </si>
  <si>
    <t>BRAVAZO</t>
  </si>
  <si>
    <t>57TH AVE</t>
  </si>
  <si>
    <t>CALIFORNIA SPORTS BAR</t>
  </si>
  <si>
    <t>CHEONG HEI RESTAURANT</t>
  </si>
  <si>
    <t>BAXTER AVE</t>
  </si>
  <si>
    <t>CIENEGA LAS TLAYUDAS DE OAXACA</t>
  </si>
  <si>
    <t>CLUB AMADEUS</t>
  </si>
  <si>
    <t>ALBION AVE</t>
  </si>
  <si>
    <t>COCO MALAYSIA CUISINE</t>
  </si>
  <si>
    <t>DEK SEN</t>
  </si>
  <si>
    <t>WHITNEY AVE</t>
  </si>
  <si>
    <t>DELICIAS MEXICANOS</t>
  </si>
  <si>
    <t>DON ALEX RESTAURANT</t>
  </si>
  <si>
    <t>108th STREET</t>
  </si>
  <si>
    <t>EAST 21</t>
  </si>
  <si>
    <t>EAST DRAGON</t>
  </si>
  <si>
    <t>57 AVENUE</t>
  </si>
  <si>
    <t>EL GALLO NEGRO</t>
  </si>
  <si>
    <t>EL TEQUILA</t>
  </si>
  <si>
    <t>BAXTER AVENUE</t>
  </si>
  <si>
    <t>EL ZOCALO BAR</t>
  </si>
  <si>
    <t>83RD ST</t>
  </si>
  <si>
    <t>FILIPINO BBQ #31</t>
  </si>
  <si>
    <t>45TH AVE</t>
  </si>
  <si>
    <t>FIVE LOAVES AND TWO FISHES</t>
  </si>
  <si>
    <t>FREEDOM DOVE</t>
  </si>
  <si>
    <t>H.K. TASTE</t>
  </si>
  <si>
    <t>HEALTHY SPOT</t>
  </si>
  <si>
    <t>HUG ESAN</t>
  </si>
  <si>
    <t>ICOOK</t>
  </si>
  <si>
    <t>IZAKAYA FUKU</t>
  </si>
  <si>
    <t>J &amp; J PIZZERIA CAFE BAR</t>
  </si>
  <si>
    <t>82ND ST</t>
  </si>
  <si>
    <t>JANE FAST FOOD</t>
  </si>
  <si>
    <t>JIN MA BAKERY</t>
  </si>
  <si>
    <t>KAI FISH MARKET</t>
  </si>
  <si>
    <t>HORACE HARDING EXPY</t>
  </si>
  <si>
    <t>KHAO NOM</t>
  </si>
  <si>
    <t>77TH ST</t>
  </si>
  <si>
    <t>KIN KHAO</t>
  </si>
  <si>
    <t>KOKO RICO</t>
  </si>
  <si>
    <t>LA COLOMBIANITA BAKERY</t>
  </si>
  <si>
    <t>LA ESPIGA RESTAURANT AND BAKERY</t>
  </si>
  <si>
    <t>102ND ST</t>
  </si>
  <si>
    <t>LA GATA GOLOSA BAKERY / YOGURTBERRY</t>
  </si>
  <si>
    <t>LAOMA SPICY</t>
  </si>
  <si>
    <t>LAS AMERICAS BAKERY</t>
  </si>
  <si>
    <t>LAS CARRETAS LATINAS</t>
  </si>
  <si>
    <t>HAMPTON ST</t>
  </si>
  <si>
    <t>LOS ARRIEROS</t>
  </si>
  <si>
    <t>MAGICO AMANECER</t>
  </si>
  <si>
    <t>MI DELICIAS PUEBLA</t>
  </si>
  <si>
    <t>MI TAQUERIA TOLTE RESTAURANT</t>
  </si>
  <si>
    <t>MIRA CALI BAKERY #6</t>
  </si>
  <si>
    <t>MIRACALI III</t>
  </si>
  <si>
    <t>Mitad Del Mundo Bar Restaurant</t>
  </si>
  <si>
    <t>MOMENTOS GRILL BAR &amp; RESTAURANT</t>
  </si>
  <si>
    <t>99TH ST</t>
  </si>
  <si>
    <t>MUNDO FELIZ (HERBALIFE)</t>
  </si>
  <si>
    <t>NEW MING GARDEN</t>
  </si>
  <si>
    <t>NEW MING'S KITCHEN</t>
  </si>
  <si>
    <t>NUEVO DON FRANCISCO RESTAURANT</t>
  </si>
  <si>
    <t>NUEVO LATINO RESTAURANTE</t>
  </si>
  <si>
    <t>NUTRIPAN COLOMBIAN BAKERY</t>
  </si>
  <si>
    <t>PIZZA BELLA</t>
  </si>
  <si>
    <t>PRIMA DONNA PERUVIAN RESTAURANT</t>
  </si>
  <si>
    <t>PRONTITO</t>
  </si>
  <si>
    <t>FORLEY ST</t>
  </si>
  <si>
    <t>RAINBOW DIM SUM</t>
  </si>
  <si>
    <t>RAKUZEN</t>
  </si>
  <si>
    <t>RIO DE LA PLATA BAKERY</t>
  </si>
  <si>
    <t>ROSE SPRING GARDEN</t>
  </si>
  <si>
    <t>SABOR ECUATORIANO BAKERY</t>
  </si>
  <si>
    <t>SABOR GUATEMALTECO</t>
  </si>
  <si>
    <t>SAL Y PIMIENTA</t>
  </si>
  <si>
    <t>SALUD ES RIQUEZA / HERBALIFE</t>
  </si>
  <si>
    <t>JUDGE STREET</t>
  </si>
  <si>
    <t>SONEROS NIGHT CLUB BAR</t>
  </si>
  <si>
    <t>SPICY SHALLOT</t>
  </si>
  <si>
    <t>TACOS Y QUESADILLAS MEXICO</t>
  </si>
  <si>
    <t>TEMEZKAL</t>
  </si>
  <si>
    <t>TOMO JAPANESE CAFE</t>
  </si>
  <si>
    <t>TROPIC POLLO</t>
  </si>
  <si>
    <t>CORONA AVENUE</t>
  </si>
  <si>
    <t>TULCINGO RESTAURANT</t>
  </si>
  <si>
    <t>UPI JAYA RESTAURANT</t>
  </si>
  <si>
    <t>ZA SHANGHAI FOOD</t>
  </si>
  <si>
    <t>#1 NATURAL JUICE BAR</t>
  </si>
  <si>
    <t>ABYS BAR</t>
  </si>
  <si>
    <t>AMA COFFEE</t>
  </si>
  <si>
    <t>ANTICA TRATTORIA</t>
  </si>
  <si>
    <t>FRESH POND RD</t>
  </si>
  <si>
    <t>COOPER AVE</t>
  </si>
  <si>
    <t>BAKERS DOZEN BAGELS</t>
  </si>
  <si>
    <t>BOSNA EXPRESS</t>
  </si>
  <si>
    <t>FAIRVIEW AVENUE</t>
  </si>
  <si>
    <t>BURRITO REPUBLIC</t>
  </si>
  <si>
    <t>71ST AVE</t>
  </si>
  <si>
    <t>BUTTAH</t>
  </si>
  <si>
    <t>ONDERDONK AVENUE</t>
  </si>
  <si>
    <t>C&amp;C ITALIAN DELI II</t>
  </si>
  <si>
    <t>CAFE MOCHA</t>
  </si>
  <si>
    <t>CAFE NALA</t>
  </si>
  <si>
    <t>CALIFORNIA PIZZA KITCHEN</t>
  </si>
  <si>
    <t>COOPER AVENUE</t>
  </si>
  <si>
    <t>CASA CORIZ MEXICAN RESTAURANT</t>
  </si>
  <si>
    <t>CHAM THAI CUISINE</t>
  </si>
  <si>
    <t>WOODWARD AVENUE</t>
  </si>
  <si>
    <t>CONNOLLY'S CORNER</t>
  </si>
  <si>
    <t>CORATO 1 PIZZA &amp; RESTAURANT</t>
  </si>
  <si>
    <t>FRESH POND ROAD</t>
  </si>
  <si>
    <t>COURTSIDE LOUNGE SPORTS BAR</t>
  </si>
  <si>
    <t>CRAFT CULTURE</t>
  </si>
  <si>
    <t>CREAM RIDGEWOOD</t>
  </si>
  <si>
    <t>CYPRESS INN CAFE</t>
  </si>
  <si>
    <t>EL ALTO DELI MEXICAN FOOD</t>
  </si>
  <si>
    <t>METROPOLITAN AVE</t>
  </si>
  <si>
    <t>EL COQUI BAR &amp; BILLIARDS</t>
  </si>
  <si>
    <t>EL MANABA</t>
  </si>
  <si>
    <t>EL PIN POLLO RESTAURANT</t>
  </si>
  <si>
    <t>EL RINCON GRILL &amp; BAR</t>
  </si>
  <si>
    <t>EVERTZ'S CAFE</t>
  </si>
  <si>
    <t>FAJITAS SUNRISE RESTAURANT</t>
  </si>
  <si>
    <t>FONTANA PIZZERIA</t>
  </si>
  <si>
    <t>FRESH POND MEXICAN CUISINE</t>
  </si>
  <si>
    <t>FRESH POND TAVERN</t>
  </si>
  <si>
    <t>GARLIC TO THE CHICKEN</t>
  </si>
  <si>
    <t>FOREST AVE</t>
  </si>
  <si>
    <t>GLENDALE BAGELS</t>
  </si>
  <si>
    <t>GREEK GRILL TAVERNA</t>
  </si>
  <si>
    <t>GRILL 66</t>
  </si>
  <si>
    <t>88TH ST</t>
  </si>
  <si>
    <t>GUADALAJARA DE DIA NO.  2</t>
  </si>
  <si>
    <t>HANOLI CAKES</t>
  </si>
  <si>
    <t>81ST RD</t>
  </si>
  <si>
    <t>HARBOR INN SPORTS BAR</t>
  </si>
  <si>
    <t>DRY HARBOR RD</t>
  </si>
  <si>
    <t>HOLIDAY INN EXPRESS</t>
  </si>
  <si>
    <t>55 ROAD</t>
  </si>
  <si>
    <t>HOME DELI &amp; CATERING</t>
  </si>
  <si>
    <t>73RD PL</t>
  </si>
  <si>
    <t>HUITLACOCHE TAQUERIA RESTAURANT</t>
  </si>
  <si>
    <t>HUSH CAFE LOUNGE &amp; GARDEN</t>
  </si>
  <si>
    <t>I.O. CAFE</t>
  </si>
  <si>
    <t>Infit Nutrition</t>
  </si>
  <si>
    <t>INTERNATIONAL BAKE SHOP</t>
  </si>
  <si>
    <t>J &amp; C LI WAN</t>
  </si>
  <si>
    <t>JIM'S CHINA KING</t>
  </si>
  <si>
    <t>JOE &amp; JOHN'S PIZZA RESTAURANT</t>
  </si>
  <si>
    <t>JOE'S RESTAURANT</t>
  </si>
  <si>
    <t>FOREST AVENUE</t>
  </si>
  <si>
    <t>JORGE'S</t>
  </si>
  <si>
    <t>JULIA'S BEER AND WINE BAR</t>
  </si>
  <si>
    <t>KING WAH</t>
  </si>
  <si>
    <t>KINGS JUICE BAR</t>
  </si>
  <si>
    <t>LA CANOA</t>
  </si>
  <si>
    <t>LA FLOR DEL PARAISO RESTAURANT</t>
  </si>
  <si>
    <t>LASER BOUNCE</t>
  </si>
  <si>
    <t>LIZIZA GRILL &amp; DELI</t>
  </si>
  <si>
    <t>MA KIN</t>
  </si>
  <si>
    <t>MACA RESTAURANT</t>
  </si>
  <si>
    <t>WOODHAVEN BLVD</t>
  </si>
  <si>
    <t>MADISON'S PIZZERIA</t>
  </si>
  <si>
    <t>MALLY'S  ANTOJITOS MEXICANOS</t>
  </si>
  <si>
    <t>MAMI YSABEL</t>
  </si>
  <si>
    <t>MARY'S NUTRITION</t>
  </si>
  <si>
    <t>PUTNAM AVE</t>
  </si>
  <si>
    <t>MITOUSHI 8 QUEENS</t>
  </si>
  <si>
    <t>GRAND AVE</t>
  </si>
  <si>
    <t>MV SCORPION CAFE CLUB</t>
  </si>
  <si>
    <t>NEW CHOI HEE III</t>
  </si>
  <si>
    <t>NORMA'S</t>
  </si>
  <si>
    <t>CATALPA AVENUE</t>
  </si>
  <si>
    <t>NOWADAYS</t>
  </si>
  <si>
    <t>NUR THAI</t>
  </si>
  <si>
    <t>PAN RICO AMBATENO</t>
  </si>
  <si>
    <t>PEGGY DEMPSEYS</t>
  </si>
  <si>
    <t>PLANET X</t>
  </si>
  <si>
    <t>POLLOS MARIO WOODHAVEN</t>
  </si>
  <si>
    <t>WOODHAVEN BOULEVARD</t>
  </si>
  <si>
    <t>PORCELAIN</t>
  </si>
  <si>
    <t>PUERTO DE MANTA BAR LOUNGE</t>
  </si>
  <si>
    <t>ROSA'S PIZZA &amp; PASTA</t>
  </si>
  <si>
    <t>SENECA FIESTA COFFEE BAR</t>
  </si>
  <si>
    <t>SHERWOODS KEEP</t>
  </si>
  <si>
    <t>SPICE KITCHEN</t>
  </si>
  <si>
    <t>SUPER POLLO RESTAURANT</t>
  </si>
  <si>
    <t>SUSANO'S PIZZERIA &amp; RESTAURANT</t>
  </si>
  <si>
    <t>TAJ VILLAGE</t>
  </si>
  <si>
    <t>THE RIDGEWOOD ALE HOUSE</t>
  </si>
  <si>
    <t>THE VILLAGE SALOON</t>
  </si>
  <si>
    <t>ELIOT AVE</t>
  </si>
  <si>
    <t>TOPOS BOOKSTORE CAFE</t>
  </si>
  <si>
    <t>TORNADO CREPE</t>
  </si>
  <si>
    <t>WEIRFIELD STREET</t>
  </si>
  <si>
    <t>TV EYE</t>
  </si>
  <si>
    <t>VICTORIA G'S PIZZERIA</t>
  </si>
  <si>
    <t>VIXENS</t>
  </si>
  <si>
    <t>XOXO KITCHEN &amp; BAKERY</t>
  </si>
  <si>
    <t>YE GARDEN</t>
  </si>
  <si>
    <t>YUMMY YUMMY CHINESE</t>
  </si>
  <si>
    <t>65TH PL</t>
  </si>
  <si>
    <t>AGED</t>
  </si>
  <si>
    <t>70TH RD</t>
  </si>
  <si>
    <t>ARZU RESTAURANT</t>
  </si>
  <si>
    <t>CAFE BORABORA</t>
  </si>
  <si>
    <t>CHOPSTICK KOSHER &amp; CHINESE FOOD</t>
  </si>
  <si>
    <t>63RD DR</t>
  </si>
  <si>
    <t>COMPADRES 77 MEXICAN RESTAURANT</t>
  </si>
  <si>
    <t>DESERT RAIN LOUNGE</t>
  </si>
  <si>
    <t>DIRTY PIERRES BISTRO</t>
  </si>
  <si>
    <t>STATION SQUARE</t>
  </si>
  <si>
    <t>DUE FRATELLI</t>
  </si>
  <si>
    <t>AUSTIN ST</t>
  </si>
  <si>
    <t>EDDY'S FRESH BREAKFAST &amp; LUNCH</t>
  </si>
  <si>
    <t>FAN SHUN CHINESE RESTAURANT</t>
  </si>
  <si>
    <t>FUJI JAPANESE CUISINE</t>
  </si>
  <si>
    <t>GUANTANAMERA</t>
  </si>
  <si>
    <t>JACK &amp; NELLIE'S</t>
  </si>
  <si>
    <t>ASCAN AVENUE</t>
  </si>
  <si>
    <t>KISSFISH</t>
  </si>
  <si>
    <t>LA BOULANGERIE</t>
  </si>
  <si>
    <t>72 ROAD</t>
  </si>
  <si>
    <t>LA ROTISSERIE DU COIN</t>
  </si>
  <si>
    <t>71ST RD</t>
  </si>
  <si>
    <t>MAMA SCHNITZEL</t>
  </si>
  <si>
    <t>67TH AVE</t>
  </si>
  <si>
    <t>MILLER'S ALE HOUSE</t>
  </si>
  <si>
    <t>MITO ASIAN FUSION</t>
  </si>
  <si>
    <t>MUNCH</t>
  </si>
  <si>
    <t>NADEZHDA</t>
  </si>
  <si>
    <t>ONE EAST OCEAN PALACE</t>
  </si>
  <si>
    <t>PANDA</t>
  </si>
  <si>
    <t>YELLOWSTONE BLVD</t>
  </si>
  <si>
    <t>QUEENS BULLY</t>
  </si>
  <si>
    <t>RED MANGO</t>
  </si>
  <si>
    <t>RED PIPE CAFE</t>
  </si>
  <si>
    <t>REGO PARK DELI &amp; PASTRY</t>
  </si>
  <si>
    <t>63 ROAD</t>
  </si>
  <si>
    <t>ROVE</t>
  </si>
  <si>
    <t>SHASHLICHNAYA</t>
  </si>
  <si>
    <t>SHOGUN</t>
  </si>
  <si>
    <t>SONG'S DUMPLING CAFE</t>
  </si>
  <si>
    <t>71 AVENUE</t>
  </si>
  <si>
    <t>SUSHI AKIO</t>
  </si>
  <si>
    <t>YELLOWSTONE BOULEVARD</t>
  </si>
  <si>
    <t>SUSHI TIME</t>
  </si>
  <si>
    <t>AUSTIN STREET</t>
  </si>
  <si>
    <t>THE TAP HOUSE</t>
  </si>
  <si>
    <t>TROYKA/DA MIKELLE PALACE/MIKELLE CORNER/SUSHI &amp; STEAK HOUSE</t>
  </si>
  <si>
    <t>WING WAH RESTAURANT</t>
  </si>
  <si>
    <t>XHale</t>
  </si>
  <si>
    <t>1.5 DAK GALBI</t>
  </si>
  <si>
    <t>88 CANTEEN</t>
  </si>
  <si>
    <t>MAIN ST</t>
  </si>
  <si>
    <t>88 WEIJIA</t>
  </si>
  <si>
    <t>UNION ST</t>
  </si>
  <si>
    <t>9020 FOOD</t>
  </si>
  <si>
    <t>38TH AVE</t>
  </si>
  <si>
    <t>96 FAVOR TASTE RESTAURANT</t>
  </si>
  <si>
    <t>ANTHONY'S LUNCH ROOM</t>
  </si>
  <si>
    <t>KISSENA BLVD</t>
  </si>
  <si>
    <t>APOLLO CAFE &amp; BAKERY</t>
  </si>
  <si>
    <t>DELONG ST</t>
  </si>
  <si>
    <t>ARIRANG USA</t>
  </si>
  <si>
    <t>163RD ST</t>
  </si>
  <si>
    <t>BEEF BAR RESTAURANT</t>
  </si>
  <si>
    <t>BOWNE ST</t>
  </si>
  <si>
    <t>BEEF NOODLE</t>
  </si>
  <si>
    <t>BENATERI'S ITALIAN GOURMET DELI</t>
  </si>
  <si>
    <t>BEST 164</t>
  </si>
  <si>
    <t>164TH ST</t>
  </si>
  <si>
    <t>BODAI VEGETARIAN RESTAURANT</t>
  </si>
  <si>
    <t>BOOMERANG TWO</t>
  </si>
  <si>
    <t>162ND ST</t>
  </si>
  <si>
    <t>C &amp; L IMPERIAL INC</t>
  </si>
  <si>
    <t>MAIN STREET</t>
  </si>
  <si>
    <t>CAMELLIA FAMILY</t>
  </si>
  <si>
    <t>COLLEGE POINT BLVD</t>
  </si>
  <si>
    <t>CAROM CAFE BILLIARDS</t>
  </si>
  <si>
    <t>LINDEN PLACE</t>
  </si>
  <si>
    <t>CHARLEYS PHILLY STEAKS</t>
  </si>
  <si>
    <t>STRATTON ST</t>
  </si>
  <si>
    <t>CHENG DU SPICY FOOD</t>
  </si>
  <si>
    <t>PRINCE ST</t>
  </si>
  <si>
    <t>CHEOGOD.ZIP</t>
  </si>
  <si>
    <t>CHINESE RESTAURANT</t>
  </si>
  <si>
    <t>CHONG QING HOT POT</t>
  </si>
  <si>
    <t>CHULAIZHADAO</t>
  </si>
  <si>
    <t>CHUN YANG</t>
  </si>
  <si>
    <t>CINDRELLA LOUNGE</t>
  </si>
  <si>
    <t>CJ'S PUB</t>
  </si>
  <si>
    <t>COLLEGE POINT BOULEVARD</t>
  </si>
  <si>
    <t>CLINTON RESTAURANT</t>
  </si>
  <si>
    <t>CLINTONVILLE STREET</t>
  </si>
  <si>
    <t>COCO ROOSTER</t>
  </si>
  <si>
    <t>COFFEE TREE LOUNGE</t>
  </si>
  <si>
    <t>DEPOT RD</t>
  </si>
  <si>
    <t>COLLIDE BBQ FUSION</t>
  </si>
  <si>
    <t>CONGEE VILLAGE RESTAURANT &amp; BAR OF FLUSHING</t>
  </si>
  <si>
    <t>CRISTINA DELI</t>
  </si>
  <si>
    <t>150TH ST</t>
  </si>
  <si>
    <t>CRYSTAL ICE</t>
  </si>
  <si>
    <t>DA CHENG XIAO DIAN</t>
  </si>
  <si>
    <t>DADAM</t>
  </si>
  <si>
    <t>DEER GARDEN SIGNATURES</t>
  </si>
  <si>
    <t>DESIRED TASTE INTERNATIONAL FOOD</t>
  </si>
  <si>
    <t>FARRINGTON ST</t>
  </si>
  <si>
    <t>DIM SUM GARDEN</t>
  </si>
  <si>
    <t>40TH RD</t>
  </si>
  <si>
    <t>154TH ST</t>
  </si>
  <si>
    <t>E NOODLE HOUSE</t>
  </si>
  <si>
    <t>EGGCELLENT</t>
  </si>
  <si>
    <t>EIGHT JANE FOOD</t>
  </si>
  <si>
    <t>EL GALLO NEGRO 2</t>
  </si>
  <si>
    <t>14TH AVE</t>
  </si>
  <si>
    <t>EL GAUCHITO II</t>
  </si>
  <si>
    <t>HORACE HARDING EXPRESSWAY</t>
  </si>
  <si>
    <t>FLOWER BROOK MIFEN HOUSE</t>
  </si>
  <si>
    <t>FREDDY'S PIZZA</t>
  </si>
  <si>
    <t>FU YUAN KITCHEN</t>
  </si>
  <si>
    <t>FULL KEE SEAFOOD RESTURANT</t>
  </si>
  <si>
    <t>GA HWA RESTAURANT</t>
  </si>
  <si>
    <t>GD FOOD</t>
  </si>
  <si>
    <t>GEO SI GI</t>
  </si>
  <si>
    <t>GINO'S PIZZA</t>
  </si>
  <si>
    <t>PARSONS BLVD</t>
  </si>
  <si>
    <t>GOLDEN PALACE</t>
  </si>
  <si>
    <t>GREEN GARDEN</t>
  </si>
  <si>
    <t>HAE GOONG</t>
  </si>
  <si>
    <t>HAIDILAO HOT POT</t>
  </si>
  <si>
    <t>HAINAN</t>
  </si>
  <si>
    <t>HAKI RESTAUANT</t>
  </si>
  <si>
    <t>HAN SONG TING RETAURANT</t>
  </si>
  <si>
    <t>HANEUL BABSANG</t>
  </si>
  <si>
    <t>HANSHI BAOZI</t>
  </si>
  <si>
    <t>HANSHIN POCHA</t>
  </si>
  <si>
    <t>MAPLE AVE</t>
  </si>
  <si>
    <t>HK CAFE</t>
  </si>
  <si>
    <t>HKW FOOD</t>
  </si>
  <si>
    <t>HONGDAE KOREAN RESTAURANT</t>
  </si>
  <si>
    <t>HUABEI DUMPLING RAMEN</t>
  </si>
  <si>
    <t>HUI'S GARDEN</t>
  </si>
  <si>
    <t>HUNAN CAFE</t>
  </si>
  <si>
    <t>HUOBAN BARBEQUE</t>
  </si>
  <si>
    <t>HOLLY AVE</t>
  </si>
  <si>
    <t>I AM KIMCHI</t>
  </si>
  <si>
    <t>ICOOK BUFFET</t>
  </si>
  <si>
    <t>INCHEON RESTAURANT</t>
  </si>
  <si>
    <t>DEPOT ROAD</t>
  </si>
  <si>
    <t>IZAKAYA MEW</t>
  </si>
  <si>
    <t>JANG BAK BBQ</t>
  </si>
  <si>
    <t>JEONG YOOK</t>
  </si>
  <si>
    <t>JIMMY'S RESTAURANT</t>
  </si>
  <si>
    <t>JJ BAR &amp; BISTRO</t>
  </si>
  <si>
    <t>JOE'S SHANGHAI RESTAURANT</t>
  </si>
  <si>
    <t>KAN WAH CHINESE RESTAURANT</t>
  </si>
  <si>
    <t>KE LAI QIN NUMBER ONE RESTAURANT (ST#21)</t>
  </si>
  <si>
    <t>KOKIO RESTAURANT</t>
  </si>
  <si>
    <t>KORYODANG BAKERY &amp; CAFE</t>
  </si>
  <si>
    <t>KU SHAIN RESTUARANT</t>
  </si>
  <si>
    <t>KUM GANG SAN</t>
  </si>
  <si>
    <t>KUNG FU XIAO LONG BAO</t>
  </si>
  <si>
    <t>L.Q. PALACE (KTV KARAOKE)</t>
  </si>
  <si>
    <t>FULLER PL</t>
  </si>
  <si>
    <t>LA NUEVA AMISTAD BAKERY AND RESTAURANT</t>
  </si>
  <si>
    <t>LAN KWAI FONG CAFE</t>
  </si>
  <si>
    <t>LEGEND CHICKEN</t>
  </si>
  <si>
    <t>LEISURE COFFEE</t>
  </si>
  <si>
    <t>LITTLE PEPPER SICHUAN RESTAURANT</t>
  </si>
  <si>
    <t>LOS MARINILLOS</t>
  </si>
  <si>
    <t>M &amp; J HONG KONG STYLE</t>
  </si>
  <si>
    <t>KISSENA BOULEVARD</t>
  </si>
  <si>
    <t>M TEA</t>
  </si>
  <si>
    <t>MAOJIAOHUOLA</t>
  </si>
  <si>
    <t>MAPO B.B.Q</t>
  </si>
  <si>
    <t>MAXIN BAKERY</t>
  </si>
  <si>
    <t>MIAO MIAO YA</t>
  </si>
  <si>
    <t>MOON &amp; FLOWER HOUSE</t>
  </si>
  <si>
    <t>MR DRE KITCHEN BAR</t>
  </si>
  <si>
    <t>15TH AVE</t>
  </si>
  <si>
    <t>MR. POLLO # 2</t>
  </si>
  <si>
    <t>MR. SOON TOFU</t>
  </si>
  <si>
    <t>MR. WHUANG BBQ</t>
  </si>
  <si>
    <t>NAKED CRAB</t>
  </si>
  <si>
    <t>NEW CAMELLIA CAFE</t>
  </si>
  <si>
    <t>149TH PL</t>
  </si>
  <si>
    <t>NEW KISSENA CHINESE FOOD SHAO</t>
  </si>
  <si>
    <t>NEW MALAYSIA RESTAURANT</t>
  </si>
  <si>
    <t>40 ROAD</t>
  </si>
  <si>
    <t>NEW QQ CAFE AND BAKERY</t>
  </si>
  <si>
    <t>NEW SHANGHAI TAN RESTAURANT</t>
  </si>
  <si>
    <t>NEW SIMPLY Q</t>
  </si>
  <si>
    <t>NEW VILLAGE BAKERY</t>
  </si>
  <si>
    <t>NEW WOKS KITCHEN</t>
  </si>
  <si>
    <t>NOLBU RESTAURANT</t>
  </si>
  <si>
    <t>NORTHERN WANGMANDOO DUMPLING</t>
  </si>
  <si>
    <t>NURLAN</t>
  </si>
  <si>
    <t>OK RYAN RESTAURANT</t>
  </si>
  <si>
    <t>OLE MEXICAN GRILLE</t>
  </si>
  <si>
    <t>BELL BOULEVARD</t>
  </si>
  <si>
    <t>PADO SUSHI</t>
  </si>
  <si>
    <t>46TH AVE</t>
  </si>
  <si>
    <t>PARTY POINT</t>
  </si>
  <si>
    <t>PEKING CHINESE RESTAURANT</t>
  </si>
  <si>
    <t>PICNIC GARDEN KOREAN BBQ BUFFET</t>
  </si>
  <si>
    <t>PICNIC WORLD CORP</t>
  </si>
  <si>
    <t>Public House</t>
  </si>
  <si>
    <t>RECOVERY ROOM</t>
  </si>
  <si>
    <t>BOOTH MEMORIAL AVENUE</t>
  </si>
  <si>
    <t>RICE &amp; MORE</t>
  </si>
  <si>
    <t>RICO'S CHICKEN POLLOS A LA BRASA</t>
  </si>
  <si>
    <t>SAIGON KITCHEN</t>
  </si>
  <si>
    <t>SAMBAK SAMBABJIP</t>
  </si>
  <si>
    <t>SANGRIA</t>
  </si>
  <si>
    <t>FRANCIS LEWIS BLVD</t>
  </si>
  <si>
    <t>WHITESTONE EXPRESSWAY</t>
  </si>
  <si>
    <t>SHAKING CRAB/ONLY ONE PLACE</t>
  </si>
  <si>
    <t>SHANG NOODLE HOUSE</t>
  </si>
  <si>
    <t>SHI LIN XIANG SEAFOOD</t>
  </si>
  <si>
    <t>SHILLA UNION</t>
  </si>
  <si>
    <t>SHIMIAODAO YUNAN RICE NOODLE</t>
  </si>
  <si>
    <t>SKY GARDEN AT SPA CASTLE</t>
  </si>
  <si>
    <t>131 STREET</t>
  </si>
  <si>
    <t>SNACK BAR</t>
  </si>
  <si>
    <t>SNOW SHOW FLUSHING</t>
  </si>
  <si>
    <t>SO GONG DONG TOFU HOUSE</t>
  </si>
  <si>
    <t>SOHO KTV &amp; BAR</t>
  </si>
  <si>
    <t>LINDEN PL</t>
  </si>
  <si>
    <t>SONG TEA</t>
  </si>
  <si>
    <t>SPICY EMPIRE</t>
  </si>
  <si>
    <t>STADIUM DELI</t>
  </si>
  <si>
    <t>STARBUCKS COFFEE # 54771</t>
  </si>
  <si>
    <t>BELL BLVD</t>
  </si>
  <si>
    <t>STUDIO M</t>
  </si>
  <si>
    <t>SUPER STAR KTV</t>
  </si>
  <si>
    <t>SANFORD AVE</t>
  </si>
  <si>
    <t>SUSHI ME</t>
  </si>
  <si>
    <t>SWEETS BAKERY</t>
  </si>
  <si>
    <t>SZECHUAN HOUSE</t>
  </si>
  <si>
    <t>SZECHUAN STORY</t>
  </si>
  <si>
    <t>TAI PAN BAKERY</t>
  </si>
  <si>
    <t>TAIYAKI NYC</t>
  </si>
  <si>
    <t>TAKARA SUSHI</t>
  </si>
  <si>
    <t>TART TART HOUSE</t>
  </si>
  <si>
    <t>TASTE OF HONG KONG</t>
  </si>
  <si>
    <t>TB CHINESE CUISINE (CHINESE SZECHUAN)</t>
  </si>
  <si>
    <t>CROSS ISLAND PKWY</t>
  </si>
  <si>
    <t>TEN SECONDS</t>
  </si>
  <si>
    <t>TERIYAKI MONSTER</t>
  </si>
  <si>
    <t>THE ATTIC</t>
  </si>
  <si>
    <t>THE CAST IRON POT 3</t>
  </si>
  <si>
    <t>THE DOLAR SHOP</t>
  </si>
  <si>
    <t>THE LEGEND</t>
  </si>
  <si>
    <t>TO STEKI</t>
  </si>
  <si>
    <t>TOUS LES JOURS</t>
  </si>
  <si>
    <t>ULTRA SPICY HOUSE</t>
  </si>
  <si>
    <t>UYGHUR APANDI FOOD</t>
  </si>
  <si>
    <t>VILLAGGIO</t>
  </si>
  <si>
    <t>14TH RD</t>
  </si>
  <si>
    <t>W &amp; L RESTAURANT</t>
  </si>
  <si>
    <t>WEGO KTV</t>
  </si>
  <si>
    <t>WHITEPOINT PIZZA</t>
  </si>
  <si>
    <t>WHITESTONE LANES</t>
  </si>
  <si>
    <t>WITH SUGAR &amp; TEA</t>
  </si>
  <si>
    <t>YIFANG TAIWAN FRUIT TEA</t>
  </si>
  <si>
    <t>YSL BAKERY</t>
  </si>
  <si>
    <t>Yummy Lu Zhi</t>
  </si>
  <si>
    <t>YUN'S BEST KITCHEN</t>
  </si>
  <si>
    <t>YUPDDUK</t>
  </si>
  <si>
    <t>ZAO MEN QIAN</t>
  </si>
  <si>
    <t>ZHANG LIANG HOT POT</t>
  </si>
  <si>
    <t>168 HI TEA</t>
  </si>
  <si>
    <t>UNION TURNPIKE</t>
  </si>
  <si>
    <t>A &amp; A NUTRITION</t>
  </si>
  <si>
    <t>ADANA TURKISH GRILL</t>
  </si>
  <si>
    <t>HILLSIDE AVE</t>
  </si>
  <si>
    <t>AMITABHA VEGETARIAN RESTAURANT</t>
  </si>
  <si>
    <t>FRESH MEADOW LN</t>
  </si>
  <si>
    <t>ANNIE'S KITCHEN</t>
  </si>
  <si>
    <t>BENJYS KOSHER PIZZA</t>
  </si>
  <si>
    <t>BLAZE PIZZA</t>
  </si>
  <si>
    <t>BRIARWOOD CAFE</t>
  </si>
  <si>
    <t>BUCANOS RESTAURANT</t>
  </si>
  <si>
    <t>PARSONS BOULEVARD</t>
  </si>
  <si>
    <t>CORAZON LATINO</t>
  </si>
  <si>
    <t>84 DRIVE</t>
  </si>
  <si>
    <t>DUMPLING LEGEND</t>
  </si>
  <si>
    <t>UNION TPKE</t>
  </si>
  <si>
    <t>UTOPIA PARKWAY</t>
  </si>
  <si>
    <t>FRESH MEADOW LANE</t>
  </si>
  <si>
    <t>EASTERN</t>
  </si>
  <si>
    <t>EONS</t>
  </si>
  <si>
    <t>188TH ST</t>
  </si>
  <si>
    <t>FARMER'S FRIDGE - QUEENS HOSPITAL CENTER</t>
  </si>
  <si>
    <t>FITOOR</t>
  </si>
  <si>
    <t>FUTIGI SUSHI</t>
  </si>
  <si>
    <t>69TH AVE</t>
  </si>
  <si>
    <t>GREEN WORKS</t>
  </si>
  <si>
    <t>HOLY SCHNITZEL</t>
  </si>
  <si>
    <t>KOSHER BOYZ</t>
  </si>
  <si>
    <t>UTOPIA PKWY</t>
  </si>
  <si>
    <t>LUCKY TEX-MEXICAN &amp; CHINESE FOOD</t>
  </si>
  <si>
    <t>MAIN STREET CINEMA</t>
  </si>
  <si>
    <t>MAXIM GARDEN</t>
  </si>
  <si>
    <t>MEAL MART</t>
  </si>
  <si>
    <t>MIRA SUSHI</t>
  </si>
  <si>
    <t>MOON TIKKA KABAB HOUSE</t>
  </si>
  <si>
    <t>MOTIN SWEETS &amp; MASALA</t>
  </si>
  <si>
    <t>NEW TOKYO SUSHI</t>
  </si>
  <si>
    <t>NO 1 CHINESE</t>
  </si>
  <si>
    <t>PANDA GARDEN</t>
  </si>
  <si>
    <t>PHO CHOICE</t>
  </si>
  <si>
    <t>PREGAME BAR</t>
  </si>
  <si>
    <t>PUSH FITNESS CLUB OF FRESH MEADOWS</t>
  </si>
  <si>
    <t>Q CAFE (QUEENS COLLEGE)</t>
  </si>
  <si>
    <t>SHIRAZI CAFE AND GRILL</t>
  </si>
  <si>
    <t>SHOGUN JAPANESE RESTAURANT</t>
  </si>
  <si>
    <t>SIZZLE SHAWARMA &amp; FALAFEL BAR</t>
  </si>
  <si>
    <t>ST JOHN'S UNIVERSITY MARILLAC HALL</t>
  </si>
  <si>
    <t>STAR KABAB &amp; CHINESE RESTAURANT</t>
  </si>
  <si>
    <t>HILLSIDE AVENUE</t>
  </si>
  <si>
    <t>SUPREME DINER</t>
  </si>
  <si>
    <t>SUSHI KINGDOM AND ASIAN FUSHION</t>
  </si>
  <si>
    <t>SWEET CATS CAFE</t>
  </si>
  <si>
    <t>THE UPPER CRUST</t>
  </si>
  <si>
    <t>UMI SUSHI</t>
  </si>
  <si>
    <t>WO KEE NOODLE</t>
  </si>
  <si>
    <t>WYNDHAM GARDEN FRESH MEADOWS HOTEL</t>
  </si>
  <si>
    <t>186TH ST</t>
  </si>
  <si>
    <t>101 KENNEDY FRIED CHICKEN</t>
  </si>
  <si>
    <t>101ST AVE</t>
  </si>
  <si>
    <t>101 MEAT SHOP</t>
  </si>
  <si>
    <t>ALFIE'S PIZZA AND PASTA</t>
  </si>
  <si>
    <t>117TH ST</t>
  </si>
  <si>
    <t>ATEAZ ORGANIC COFFEE &amp; TEA</t>
  </si>
  <si>
    <t>BAGEL BIN</t>
  </si>
  <si>
    <t>BAKER'S DOZEN BAGEL</t>
  </si>
  <si>
    <t>LEFFERTS BOULEVARD</t>
  </si>
  <si>
    <t>BLEND LOUNGE</t>
  </si>
  <si>
    <t>94TH AVE</t>
  </si>
  <si>
    <t>BLEU ROYALE CAKES</t>
  </si>
  <si>
    <t>80TH ST</t>
  </si>
  <si>
    <t>ATLANTIC AVE</t>
  </si>
  <si>
    <t>JAMAICA AVE</t>
  </si>
  <si>
    <t>CHICAGO'S PIZZA WITH-A-TWIST</t>
  </si>
  <si>
    <t>CHINA WOK 2</t>
  </si>
  <si>
    <t>DON MIGUEL RESTAURANT</t>
  </si>
  <si>
    <t>DON POLLO</t>
  </si>
  <si>
    <t>95TH AVE</t>
  </si>
  <si>
    <t>DOUBLE HAPPY KITCHEN</t>
  </si>
  <si>
    <t>Dumpling House</t>
  </si>
  <si>
    <t>EL GRAN CANARIO II RESTAURANT</t>
  </si>
  <si>
    <t>EL POLLO INKA PERU</t>
  </si>
  <si>
    <t>EL REY IV BILLIARDS STEAK HOUSE &amp; RESTAURANT</t>
  </si>
  <si>
    <t>ROCKAWAY BLVD</t>
  </si>
  <si>
    <t>EL VIEJO YAYO RESTAURANT</t>
  </si>
  <si>
    <t>FARIEDA'S DHAL PURI HUT</t>
  </si>
  <si>
    <t>FIT DIAMONDS</t>
  </si>
  <si>
    <t>GIRASOL BAKERY</t>
  </si>
  <si>
    <t>JOPHSUA 19</t>
  </si>
  <si>
    <t>KING CHICKEN PIZZA BURGERS</t>
  </si>
  <si>
    <t>LA GITANA 3 PANADERIA Y RESTAURANTE</t>
  </si>
  <si>
    <t>LA GITANA PANADERIA - RESTAURANTE</t>
  </si>
  <si>
    <t>LA HUECA GUAYACA</t>
  </si>
  <si>
    <t>LA NOSTRA PIZZERIA AND RESTAURANT</t>
  </si>
  <si>
    <t>LA SELVA BAR &amp; RESTAURANT</t>
  </si>
  <si>
    <t>LEVY'S BAKERY EXPRESS</t>
  </si>
  <si>
    <t>KEW GARDENS RD</t>
  </si>
  <si>
    <t>LONG RIVER CHINESE RESTAURANT</t>
  </si>
  <si>
    <t>88 STREET</t>
  </si>
  <si>
    <t>LULU CHINESE</t>
  </si>
  <si>
    <t>MANNAN SWEETS &amp; RESTAURANT</t>
  </si>
  <si>
    <t>MARTINIELLO'S III PIZZERIA &amp; ITALIAN RESTAURNT</t>
  </si>
  <si>
    <t>MEDINA FRIED CHICKEN &amp; INDIAN CUISINE</t>
  </si>
  <si>
    <t>101 AVENUE</t>
  </si>
  <si>
    <t>MEXICO EL SALVADOR INC</t>
  </si>
  <si>
    <t>MI CASA RESTAURANT</t>
  </si>
  <si>
    <t>NEIR'S TAVERN</t>
  </si>
  <si>
    <t>78 STREET</t>
  </si>
  <si>
    <t>NEW CHEUN HING KITCHEN</t>
  </si>
  <si>
    <t>NEW CREAT TAYSTEE GARDENS</t>
  </si>
  <si>
    <t>LEFFERTS BLVD</t>
  </si>
  <si>
    <t>POPEYES LOUISIANA KITCHEN</t>
  </si>
  <si>
    <t>PUNJABI KABAB AND GYRO</t>
  </si>
  <si>
    <t>PUNJABI KABAB HOUSE</t>
  </si>
  <si>
    <t>RICO CHIMI</t>
  </si>
  <si>
    <t>RONG HUA CHINESE RESTAURANT</t>
  </si>
  <si>
    <t>ROYAL INDIA PALACE AND RESTAURANT</t>
  </si>
  <si>
    <t>SHAHI GRILL &amp; GYRO</t>
  </si>
  <si>
    <t>111TH ST</t>
  </si>
  <si>
    <t>SOHNA PUNJAB</t>
  </si>
  <si>
    <t>TASTE CAFE &amp; GRILL</t>
  </si>
  <si>
    <t>TAUROS BAR AND RESTAURANT</t>
  </si>
  <si>
    <t>TEXAS CHICKEN AND BURGERS</t>
  </si>
  <si>
    <t>THAI HOUSE</t>
  </si>
  <si>
    <t>TILT LOUNGE</t>
  </si>
  <si>
    <t>TIPSYS BAR &amp; LOUNGE</t>
  </si>
  <si>
    <t>TLAXCALITA LA BELLA</t>
  </si>
  <si>
    <t>VINCENT AND ANDREA PIZZERIA</t>
  </si>
  <si>
    <t>WOODHAVEN MANOR CATERS AND BANQUET</t>
  </si>
  <si>
    <t>ALL AMERICAN BAGEL</t>
  </si>
  <si>
    <t>153RD AVE</t>
  </si>
  <si>
    <t>BIGWELL BAKERY AND HALAL RESTAURANT</t>
  </si>
  <si>
    <t>LIBERTY AVE</t>
  </si>
  <si>
    <t>BOWL 360</t>
  </si>
  <si>
    <t>BROADWAY BAKERY &amp; PIZZA</t>
  </si>
  <si>
    <t>C &amp; C ITALIAN DELI</t>
  </si>
  <si>
    <t>CENTERVILLE STREET</t>
  </si>
  <si>
    <t>CABANA BREEZE</t>
  </si>
  <si>
    <t>CARIBBEAN FIRE FEST</t>
  </si>
  <si>
    <t>CARIFESTA RESTAURANT</t>
  </si>
  <si>
    <t>CARVEL STORE</t>
  </si>
  <si>
    <t>CHAWLAS^2</t>
  </si>
  <si>
    <t>D HACK'S HALAL</t>
  </si>
  <si>
    <t>DANA PANI</t>
  </si>
  <si>
    <t>DAR AL-YEMEN</t>
  </si>
  <si>
    <t>DARBAR'S CHICKEN &amp; RIBS</t>
  </si>
  <si>
    <t>DAVIES ROTI SHOP AND SMOOTHIE BAR</t>
  </si>
  <si>
    <t>DIVINO'S</t>
  </si>
  <si>
    <t>CROSSBAY BLVD</t>
  </si>
  <si>
    <t>EL CASTILLO DEL POLLO</t>
  </si>
  <si>
    <t>111TH AVE</t>
  </si>
  <si>
    <t>ELEVATE SKY LOUNGE</t>
  </si>
  <si>
    <t>EPIC LOUNGE</t>
  </si>
  <si>
    <t>GREENWOOD QUALITY BAKERY</t>
  </si>
  <si>
    <t>GT KINGSTON DINER</t>
  </si>
  <si>
    <t>HALO KITCHEN &amp; LOUNGE</t>
  </si>
  <si>
    <t>HILTON GARDEN INN</t>
  </si>
  <si>
    <t>134 STREET</t>
  </si>
  <si>
    <t>HYDRA LOUNGE</t>
  </si>
  <si>
    <t>IMPERIAL GARDEN OF QUEENS</t>
  </si>
  <si>
    <t>IMPULSE LOUNGE</t>
  </si>
  <si>
    <t>JUICE BAR NUTRITION</t>
  </si>
  <si>
    <t>79TH ST</t>
  </si>
  <si>
    <t>KAIETEUR EXPRESS RESTAURANT</t>
  </si>
  <si>
    <t>KANDELA</t>
  </si>
  <si>
    <t>LENNY'S WEST INDIAN COOKHOUSE</t>
  </si>
  <si>
    <t>LIMITLESS FITNESS</t>
  </si>
  <si>
    <t>CROSSBAY BOULEVARD</t>
  </si>
  <si>
    <t>LUCKY 88 STORE INC.</t>
  </si>
  <si>
    <t>SUTTER AVE</t>
  </si>
  <si>
    <t>M&amp;R FIRE FEST</t>
  </si>
  <si>
    <t>MAJNOON CAFE</t>
  </si>
  <si>
    <t>MANGIA PIZZA II</t>
  </si>
  <si>
    <t>CROSS BAY BOULEVARD</t>
  </si>
  <si>
    <t>135TH AVE</t>
  </si>
  <si>
    <t>MR. ZENG KITCHEN</t>
  </si>
  <si>
    <t>NEW BRISAS LATINAS BAKERY RESTAURANT</t>
  </si>
  <si>
    <t>NEW CHUN FENG CHINESE FOOD</t>
  </si>
  <si>
    <t>NEW GARDEN CHINESE RESTAURANT</t>
  </si>
  <si>
    <t>NEW GOOD TASTE FOOD</t>
  </si>
  <si>
    <t>NEW ORIENTAL GUYANA RESTAURANT</t>
  </si>
  <si>
    <t>NEW WORLD AMERICAN KITCHEN</t>
  </si>
  <si>
    <t>ORGANIC BAKERY N JUICE BAR</t>
  </si>
  <si>
    <t>OUT LATIN FOOD BREAKFAST</t>
  </si>
  <si>
    <t>103RD AVE</t>
  </si>
  <si>
    <t>PIZZA PORT</t>
  </si>
  <si>
    <t>ROCKAWAY ROTI SHOP</t>
  </si>
  <si>
    <t>ROCKAWAY BOULEVARD</t>
  </si>
  <si>
    <t>RRR LOUNGE</t>
  </si>
  <si>
    <t>S &amp; A WEST INDIAN RESTAURANT</t>
  </si>
  <si>
    <t>SHISHA LOUNGE</t>
  </si>
  <si>
    <t>THE OZONE DINER</t>
  </si>
  <si>
    <t>TROPICAL JADE 2</t>
  </si>
  <si>
    <t>TROPICAL JADE 3 ROTI EXPRESS</t>
  </si>
  <si>
    <t>TWIST IT TOP IT FROZEN YOGURT</t>
  </si>
  <si>
    <t>VIVA MIS EMPANADAS</t>
  </si>
  <si>
    <t>WIN HOU</t>
  </si>
  <si>
    <t>57'S ALL AMERICAN GRILL</t>
  </si>
  <si>
    <t>FRANCIS LEWIS BOULEVARD</t>
  </si>
  <si>
    <t>AEGEA WEST</t>
  </si>
  <si>
    <t>BEAN SQUARE</t>
  </si>
  <si>
    <t>BELL DINER</t>
  </si>
  <si>
    <t>73 AVENUE</t>
  </si>
  <si>
    <t>BEN &amp; TEENA'S ICE CREAM</t>
  </si>
  <si>
    <t>BLUE BAY DINER</t>
  </si>
  <si>
    <t>BLUE SKY</t>
  </si>
  <si>
    <t>BOURBON STREET</t>
  </si>
  <si>
    <t>CAFE 48</t>
  </si>
  <si>
    <t>CAFE BENCH</t>
  </si>
  <si>
    <t>CHOIGA NAENG MYUN</t>
  </si>
  <si>
    <t>DOUGLASTON DELI</t>
  </si>
  <si>
    <t>DOUGLASTON PKWY</t>
  </si>
  <si>
    <t>DOUGLASTON MANOR</t>
  </si>
  <si>
    <t>COMMONWEALTH BLVD</t>
  </si>
  <si>
    <t>SPRINGFIELD BOULEVARD</t>
  </si>
  <si>
    <t>FINO</t>
  </si>
  <si>
    <t>32ND AVE</t>
  </si>
  <si>
    <t>GUO BA SHABU SHABU</t>
  </si>
  <si>
    <t>GYRO WORLD</t>
  </si>
  <si>
    <t>HATFIELDS</t>
  </si>
  <si>
    <t>HOUSE OF HOOKAH</t>
  </si>
  <si>
    <t>JADE ASIAN BISTRO</t>
  </si>
  <si>
    <t>JIMMY'S TRATTORIA</t>
  </si>
  <si>
    <t>JOONG KOOG JIP</t>
  </si>
  <si>
    <t>JUICE FOR LIFE</t>
  </si>
  <si>
    <t>KENTA SUSHI BAR</t>
  </si>
  <si>
    <t>KINGS BOX</t>
  </si>
  <si>
    <t>Las Palmas Dominicanas</t>
  </si>
  <si>
    <t>LAVOO CAFE</t>
  </si>
  <si>
    <t>SPRINGFIELD BLVD</t>
  </si>
  <si>
    <t>LI GARDEN</t>
  </si>
  <si>
    <t>LITTLE DUMPLING</t>
  </si>
  <si>
    <t>LITTLE SAIGON CUISINE</t>
  </si>
  <si>
    <t>LN 1380</t>
  </si>
  <si>
    <t>LUIGI PIZZERIA &amp; RESTAURANT</t>
  </si>
  <si>
    <t>MAMALEE</t>
  </si>
  <si>
    <t>48TH AVENUE</t>
  </si>
  <si>
    <t>MANNA CATERING</t>
  </si>
  <si>
    <t>MARIA'S</t>
  </si>
  <si>
    <t>MICKEY'S PLACE</t>
  </si>
  <si>
    <t>MITEA BAYSIDE</t>
  </si>
  <si>
    <t>MR WASABI</t>
  </si>
  <si>
    <t>NOODLE BOX</t>
  </si>
  <si>
    <t>NORTH SHORE DINER</t>
  </si>
  <si>
    <t>PESSO'S ICES AND ICE CREAM</t>
  </si>
  <si>
    <t>PHO CHE</t>
  </si>
  <si>
    <t>PHO GRAND BAYSIDE</t>
  </si>
  <si>
    <t>PRESS 195</t>
  </si>
  <si>
    <t>ROLLY</t>
  </si>
  <si>
    <t>SANGARITA'S</t>
  </si>
  <si>
    <t>SASA SONG</t>
  </si>
  <si>
    <t>SEVEN CHINA</t>
  </si>
  <si>
    <t>SHANGHAI DUMPLING</t>
  </si>
  <si>
    <t>SUNNY KIMBAP</t>
  </si>
  <si>
    <t>SWEET TREATS PASTRY SHOPPE</t>
  </si>
  <si>
    <t>SPRINGFIELD BLVD FL 1ST</t>
  </si>
  <si>
    <t>TARA JAPANESE CUSINIE</t>
  </si>
  <si>
    <t>TEA STATION</t>
  </si>
  <si>
    <t>THE MAMMA’S PIZZA &amp; RESTAURANT</t>
  </si>
  <si>
    <t>VITO'S  PIZZA</t>
  </si>
  <si>
    <t>99 CENTS HOT PIZZA &amp; HOTDOG</t>
  </si>
  <si>
    <t>B &amp; R SPICE WEST INDIAN FOOD</t>
  </si>
  <si>
    <t>FARMERS BOULEVARD</t>
  </si>
  <si>
    <t>B.B.Q VILLAGE</t>
  </si>
  <si>
    <t>BAKHTAR AFGHAN WALI BABA GRILL</t>
  </si>
  <si>
    <t>BEBE FRITAY GROUP</t>
  </si>
  <si>
    <t>BEIJING DUMPLING</t>
  </si>
  <si>
    <t>SUTPHIN BLVD</t>
  </si>
  <si>
    <t>BERBICE BAR  AND  RESTAURANT</t>
  </si>
  <si>
    <t>BLAZE 718 JAMAICAN &amp; AMERICAN RESTAURANT</t>
  </si>
  <si>
    <t>GUY R BREWER BLVD</t>
  </si>
  <si>
    <t>CANAS RESTAURANT AND BAR</t>
  </si>
  <si>
    <t>CARIBBEAN STYLE CUISINE</t>
  </si>
  <si>
    <t>CHASE TASTE BUFFET 2</t>
  </si>
  <si>
    <t>MERRICK BLVD</t>
  </si>
  <si>
    <t>CHEUNG HING KITCHEN</t>
  </si>
  <si>
    <t>MERRICK BOULEVARD</t>
  </si>
  <si>
    <t>COZY CORNER</t>
  </si>
  <si>
    <t>D  EDGE FOOD BASKETT</t>
  </si>
  <si>
    <t>DEE &amp; L'S PIZZA PLUS</t>
  </si>
  <si>
    <t>DELICIOUS CARIBBEAN RESTAURANT</t>
  </si>
  <si>
    <t>FOCH BLVD</t>
  </si>
  <si>
    <t>DHAKA RESTAURANT</t>
  </si>
  <si>
    <t>EL BUEN SABOR</t>
  </si>
  <si>
    <t>EL RINCONCITO DE LOS SABORES</t>
  </si>
  <si>
    <t>89TH AVE</t>
  </si>
  <si>
    <t>EL SOL DE MEXICO DELI GROCERY</t>
  </si>
  <si>
    <t>SUTPHIN BOULEVARD</t>
  </si>
  <si>
    <t>GLACE</t>
  </si>
  <si>
    <t>FARMERS BLVD</t>
  </si>
  <si>
    <t>GO DETOX JUICE BAR</t>
  </si>
  <si>
    <t>GREAT DRAGON</t>
  </si>
  <si>
    <t>HAHA! DELI</t>
  </si>
  <si>
    <t>HOOK &amp; REEL CAJUN SEAFOOD &amp; BAR</t>
  </si>
  <si>
    <t>JAMAICA POOL &amp; PIZZA</t>
  </si>
  <si>
    <t>JAMAICAN BEST CORP</t>
  </si>
  <si>
    <t>KAIETEUR RESTAURANT &amp; BAKERY</t>
  </si>
  <si>
    <t>183 STREET</t>
  </si>
  <si>
    <t>KAM HUNG KITCHEN</t>
  </si>
  <si>
    <t>KING GARDEN</t>
  </si>
  <si>
    <t>KORNER CHICKEN-N-PIZZA</t>
  </si>
  <si>
    <t>LA BAGUETTE SHOP</t>
  </si>
  <si>
    <t>MARGHERITA PIZZA</t>
  </si>
  <si>
    <t>MR DEMUS FISHNET RESTAURANT</t>
  </si>
  <si>
    <t>NEW HONG KONG CUISINE</t>
  </si>
  <si>
    <t>NEW PIZZA PLACE</t>
  </si>
  <si>
    <t>HOLLIS AVE</t>
  </si>
  <si>
    <t>NEW SUNNY GARDEN RESTAURANT</t>
  </si>
  <si>
    <t>O G RESTAURANT</t>
  </si>
  <si>
    <t>PALM COURT RESTAURANT &amp; LOUNGE</t>
  </si>
  <si>
    <t>PIMENTO JAMAICAN CUISINE</t>
  </si>
  <si>
    <t>GUY BREWER BLVD</t>
  </si>
  <si>
    <t>PIZZA MANNA</t>
  </si>
  <si>
    <t>PRETZEL KING</t>
  </si>
  <si>
    <t>165 STREET</t>
  </si>
  <si>
    <t>PRIVILEGE RESTAURANT &amp; LOUNGE</t>
  </si>
  <si>
    <t>REGGAE TASTE</t>
  </si>
  <si>
    <t>REHANA GRILL CHICKEN</t>
  </si>
  <si>
    <t>ROTI EXPRESS</t>
  </si>
  <si>
    <t>SAGITARIOS SPORTS BAR</t>
  </si>
  <si>
    <t>SALIM KENNEDY FRIED CHICKEN</t>
  </si>
  <si>
    <t>SARKURA JAPAN</t>
  </si>
  <si>
    <t>165TH ST</t>
  </si>
  <si>
    <t>SEA FOOD KINGS</t>
  </si>
  <si>
    <t>SEAMORHEN</t>
  </si>
  <si>
    <t>T.A.M Restaurant &amp; Catering</t>
  </si>
  <si>
    <t>TANDOORI CURRY &amp; INDO CHINESE</t>
  </si>
  <si>
    <t>TAQUERIA VACILON</t>
  </si>
  <si>
    <t>THE SMOKE HOUSE</t>
  </si>
  <si>
    <t>THOMASINA'S CATERING HALL</t>
  </si>
  <si>
    <t>UNCLE'S FRIED CHICKEN</t>
  </si>
  <si>
    <t>VIBES II</t>
  </si>
  <si>
    <t>VINA DEL MAR RESTAURANT</t>
  </si>
  <si>
    <t>146 STREET</t>
  </si>
  <si>
    <t>3 IN 1 FS&amp;H JAMAICAN RESTAURANT</t>
  </si>
  <si>
    <t>243RD ST</t>
  </si>
  <si>
    <t>A LIVE KITCHEN</t>
  </si>
  <si>
    <t>ADELITAS</t>
  </si>
  <si>
    <t>AL NAR CAFE</t>
  </si>
  <si>
    <t>76 AVENUE</t>
  </si>
  <si>
    <t>BBQ MEAT SHOP</t>
  </si>
  <si>
    <t>BRADDOCK AVE</t>
  </si>
  <si>
    <t>BELLEROSE PIZZA EXPRESS</t>
  </si>
  <si>
    <t>JERICHO TPKE</t>
  </si>
  <si>
    <t>182ND ST</t>
  </si>
  <si>
    <t>BEST YUMMY</t>
  </si>
  <si>
    <t>BIA RESTAURANT &amp; BAR</t>
  </si>
  <si>
    <t>BOULEVARD HERO DELI &amp; GRILL</t>
  </si>
  <si>
    <t>BREEZES ISLAND GRILL RESTAUANT &amp; LOUNGE</t>
  </si>
  <si>
    <t>S CONDUIT AVE</t>
  </si>
  <si>
    <t>BROOKLYN WING HOUSE</t>
  </si>
  <si>
    <t>BROOKVILLE BAR &amp; RESTAURANT</t>
  </si>
  <si>
    <t>BROOKVILLE BLVD</t>
  </si>
  <si>
    <t>C &amp; J JAMAICAN RESTAURANT AND BAKERY</t>
  </si>
  <si>
    <t>Cabo Sports Bar</t>
  </si>
  <si>
    <t>CHEUNG KHEI RESTAURANT</t>
  </si>
  <si>
    <t>CHICKY'S</t>
  </si>
  <si>
    <t>CHINA EXPRESS INN</t>
  </si>
  <si>
    <t>ELYON RESTAURANT</t>
  </si>
  <si>
    <t>FLAM'S CUISINE &amp; CATERING</t>
  </si>
  <si>
    <t>FOREVER JERK, LLC</t>
  </si>
  <si>
    <t>GLEN OAKS PIZZERIA</t>
  </si>
  <si>
    <t>GOLDEN CAKES &amp; BAKES</t>
  </si>
  <si>
    <t>GREEN OLIVE PIZZA</t>
  </si>
  <si>
    <t>HONEST RESTAURANT/KWALITY ICE CREAM</t>
  </si>
  <si>
    <t>ISLAND FUSION</t>
  </si>
  <si>
    <t>ISLAND PROVISIONS</t>
  </si>
  <si>
    <t>ISLAND TASTE</t>
  </si>
  <si>
    <t>JASSI'S FINE INDIAN CUISINE</t>
  </si>
  <si>
    <t>JFK EXPRESS</t>
  </si>
  <si>
    <t>KAM'S GARDEN CHINESE RESTAURANT</t>
  </si>
  <si>
    <t>KANTO GRILL</t>
  </si>
  <si>
    <t>KELLY D JAMAICAN AND AMERICAN RESTAURANT</t>
  </si>
  <si>
    <t>KING WOK CHINESE RESTAURANT</t>
  </si>
  <si>
    <t>MERRICK JERK</t>
  </si>
  <si>
    <t>NEW CASTLE DELI &amp; GROCERY</t>
  </si>
  <si>
    <t>NEW WIN CHINESE RESTAURANT</t>
  </si>
  <si>
    <t>REMEDY LOUNGE &amp; CAFE</t>
  </si>
  <si>
    <t>SILVER KRUST</t>
  </si>
  <si>
    <t>SOUTHERN GIRLS SOUL FOOD</t>
  </si>
  <si>
    <t>SPORTS MANIA BAR &amp; GRILL</t>
  </si>
  <si>
    <t>243 STREET</t>
  </si>
  <si>
    <t>STELLA'S COFFEE SHOP</t>
  </si>
  <si>
    <t>Swagat Sweets and Snacks</t>
  </si>
  <si>
    <t>THE MILLENNIUM RESTAURANT AND BAKERY</t>
  </si>
  <si>
    <t>TOWERS RESTAURANT AND CATERING</t>
  </si>
  <si>
    <t>GRAND CENTRAL PKWY</t>
  </si>
  <si>
    <t>TRINIDAD ALI'S ROTI SHOP 2</t>
  </si>
  <si>
    <t>TROPICAL FLAVORS JAMAICAN RESTAURANT</t>
  </si>
  <si>
    <t>TROPICAL JERK</t>
  </si>
  <si>
    <t>HEMPSTEAD AVENUE</t>
  </si>
  <si>
    <t>V.I.P. CLUB</t>
  </si>
  <si>
    <t>GRAND CENTRAL PARKWAY</t>
  </si>
  <si>
    <t>WESTERN BAKERY</t>
  </si>
  <si>
    <t>Zoe Shack</t>
  </si>
  <si>
    <t>BELLE HARBOR STEAKHOUSE</t>
  </si>
  <si>
    <t>BEACH  116 STREET</t>
  </si>
  <si>
    <t>BRAZMEX CAFE</t>
  </si>
  <si>
    <t>BUNGALOW BAR &amp; RESTAURANT</t>
  </si>
  <si>
    <t>BEACH   92 STREET</t>
  </si>
  <si>
    <t>CHANG XING KITCHEN</t>
  </si>
  <si>
    <t>BEACH   20 STREET</t>
  </si>
  <si>
    <t>CHINA KINGS 70TH STREET</t>
  </si>
  <si>
    <t>BEACH CHANNEL DR</t>
  </si>
  <si>
    <t>CIRO'S PIZZA</t>
  </si>
  <si>
    <t>CORNER DONUT COFFEE SHOP</t>
  </si>
  <si>
    <t>MOTT AVE</t>
  </si>
  <si>
    <t>HAPPY WOK</t>
  </si>
  <si>
    <t>JAMAICA BREEZE RESTAURANT</t>
  </si>
  <si>
    <t>LA CABANA PERUANA RESTAURANT</t>
  </si>
  <si>
    <t>ROCKAWAY BEACH BLVD</t>
  </si>
  <si>
    <t>LA PALMA RESTAURANT OF FAR ROCKAWAY</t>
  </si>
  <si>
    <t>MIKEYS FAMOUS PIZZA</t>
  </si>
  <si>
    <t>NEW CHEUNG CHOW</t>
  </si>
  <si>
    <t>NEW HAVEN AVENUE</t>
  </si>
  <si>
    <t>NEW NEW GARDEN RESTAURANT</t>
  </si>
  <si>
    <t>O'SAKE ROCKAWAY JAPANESE RESTAURANT</t>
  </si>
  <si>
    <t>RAMEN HOUSE</t>
  </si>
  <si>
    <t>THANK YOU CAFE</t>
  </si>
  <si>
    <t>THE BAYHOUSE</t>
  </si>
  <si>
    <t>BAYSIDE DRIVE</t>
  </si>
  <si>
    <t>THE HARBOR LIGHT PUB</t>
  </si>
  <si>
    <t>NEWPORT AVE</t>
  </si>
  <si>
    <t>ANGELINA GOURMET FOODS</t>
  </si>
  <si>
    <t>LA GUARDIA AIRPORT</t>
  </si>
  <si>
    <t>LAGUARDIA AIRPORT</t>
  </si>
  <si>
    <t>LGA</t>
  </si>
  <si>
    <t>AUNTIE ANNE'S PRETZELS  Terminal B Concourse D</t>
  </si>
  <si>
    <t>CIBO EXPRESS GOURMET MARKET</t>
  </si>
  <si>
    <t>CIBO EXPRESS GOURMET MARKET/SALOTTO</t>
  </si>
  <si>
    <t>CRUST</t>
  </si>
  <si>
    <t>CUSTOM BURGERS PAT LA FRIEDA</t>
  </si>
  <si>
    <t>EINSTEIN BAGELS</t>
  </si>
  <si>
    <t>LGA Airport</t>
  </si>
  <si>
    <t>FLATIRON TAVERN &amp; MARKET</t>
  </si>
  <si>
    <t>SIX BLOCKS BAKERY CAFE</t>
  </si>
  <si>
    <t>WORLD MARKET</t>
  </si>
  <si>
    <t>ARRIVALS EATERY</t>
  </si>
  <si>
    <t>JFK INTL AIRPORT BLVD</t>
  </si>
  <si>
    <t>EAT &amp; GO ISTANBUL/NEW YORK</t>
  </si>
  <si>
    <t>JFK AIRPORT</t>
  </si>
  <si>
    <t>H&amp;H BAGELS</t>
  </si>
  <si>
    <t>JFK INTL. AIRPORT</t>
  </si>
  <si>
    <t>AMERICAN AIR,JFK AIRPORT TERMINAL 8</t>
  </si>
  <si>
    <t>REVIVE (FOOD COURT BAR)</t>
  </si>
  <si>
    <t>JOHN F. KENNEDY INTL AIRPORT</t>
  </si>
  <si>
    <t>ROCKAWAY CAFE</t>
  </si>
  <si>
    <t>JFK BUILDING 250</t>
  </si>
  <si>
    <t>SOHO BITES</t>
  </si>
  <si>
    <t>TUSCANY CAFE</t>
  </si>
  <si>
    <t>TWA HOTEL- ROOFTOP POOL</t>
  </si>
  <si>
    <t>JOHN F. KENNEDY AIRPORT</t>
  </si>
  <si>
    <t>TWA HOTEL-BANQUET KITCHEN- BALLROOM PANTRY  T5</t>
  </si>
  <si>
    <t>JOHN F. KENNEDY AIRPORT, TERMINAL 5</t>
  </si>
  <si>
    <t>TWA HOTEL-SUNKEN LOUNGE / CONNIE Terminal 5</t>
  </si>
  <si>
    <t>UPTOWN MARKET</t>
  </si>
  <si>
    <t>VINO VOLO</t>
  </si>
  <si>
    <t>JFK INT AIR PORT</t>
  </si>
  <si>
    <t>3 GUYS SUSHI</t>
  </si>
  <si>
    <t>Staten Island</t>
  </si>
  <si>
    <t>A LITTLE BIT OF THIS AND A LITTLE BIT OF THAT</t>
  </si>
  <si>
    <t>CLOVE ROAD</t>
  </si>
  <si>
    <t>AAA KENNEDY FRIED CHICKEN</t>
  </si>
  <si>
    <t>ADDICCION</t>
  </si>
  <si>
    <t>ALEX'S KITCHEN</t>
  </si>
  <si>
    <t>SOUTH AVENUE</t>
  </si>
  <si>
    <t>ALFONSO'S PASTRY SHOPPE</t>
  </si>
  <si>
    <t>VICTORY BOULEVARD</t>
  </si>
  <si>
    <t>BAY STREET</t>
  </si>
  <si>
    <t>AVOCADO SUSHI IIII</t>
  </si>
  <si>
    <t>BARI'S PIZZA</t>
  </si>
  <si>
    <t>BASKIN ROBBINS</t>
  </si>
  <si>
    <t>BAY HOUSE</t>
  </si>
  <si>
    <t>BELLA MAMA ROSE</t>
  </si>
  <si>
    <t>MORNINGSTAR ROAD</t>
  </si>
  <si>
    <t>BEST COFFEE SHOP</t>
  </si>
  <si>
    <t>BIN 5</t>
  </si>
  <si>
    <t>BLAZE JAMAICAN RESTAURANT</t>
  </si>
  <si>
    <t>CORSON AVENUE</t>
  </si>
  <si>
    <t>BOOTLEG MANNINGS</t>
  </si>
  <si>
    <t>BOTANAS  MEXICAN ICE CREAM &amp; SNACKS</t>
  </si>
  <si>
    <t>PORT RICHMOND AVENUE</t>
  </si>
  <si>
    <t>BROOKLYN MEAL PREP - NUTRICHEF</t>
  </si>
  <si>
    <t>CASTLETON AVENUE</t>
  </si>
  <si>
    <t>BUDDY'S WONDER BAR</t>
  </si>
  <si>
    <t>BURRITO SPOT</t>
  </si>
  <si>
    <t>CARVEL 1429</t>
  </si>
  <si>
    <t>CEYLON CURRY</t>
  </si>
  <si>
    <t>CHANG NOI THAI</t>
  </si>
  <si>
    <t>STUYVESANT PLACE</t>
  </si>
  <si>
    <t>CHENG'S</t>
  </si>
  <si>
    <t>CHIENG GARDEN KITCHEN</t>
  </si>
  <si>
    <t>CINDERELLAS RESTAURANT</t>
  </si>
  <si>
    <t>CON YAPA</t>
  </si>
  <si>
    <t>CROWN CHICKEN PERI PERI CHICKEN &amp; BBQ GRILL</t>
  </si>
  <si>
    <t>CROWN PALACE</t>
  </si>
  <si>
    <t>DADDYO'S ON BAY</t>
  </si>
  <si>
    <t>DOMINICAN FOOD CORP</t>
  </si>
  <si>
    <t>DON CHUCHO</t>
  </si>
  <si>
    <t>EAST NEW SING BO</t>
  </si>
  <si>
    <t>EL CARIBENO RESTAURANT</t>
  </si>
  <si>
    <t>EL PARAISO LOUNGE</t>
  </si>
  <si>
    <t>EL PASTORCITO CAFE RESTAURANTE</t>
  </si>
  <si>
    <t>EMPANADA KINGDOM</t>
  </si>
  <si>
    <t>FAB CUP</t>
  </si>
  <si>
    <t>FERRIS WHEEL YOGURT SMOOTHIES</t>
  </si>
  <si>
    <t>FERRY TERMINAL DR</t>
  </si>
  <si>
    <t>FILLED CAFE &amp; SILOGAN</t>
  </si>
  <si>
    <t>Fire Grilled Burgers</t>
  </si>
  <si>
    <t>FOREST BAGELS</t>
  </si>
  <si>
    <t>FRANK'S BAY PIZZA</t>
  </si>
  <si>
    <t>FUNKY MONKEY</t>
  </si>
  <si>
    <t>GOLD GRILL PIZZERIA</t>
  </si>
  <si>
    <t>GOLDEN DRAGON</t>
  </si>
  <si>
    <t>HAAGEN-DAZS</t>
  </si>
  <si>
    <t>RICHMOND TERRACE</t>
  </si>
  <si>
    <t>RICHMOND AVENUE</t>
  </si>
  <si>
    <t>IN FINE FETTLE</t>
  </si>
  <si>
    <t>JEWETT AVENUE</t>
  </si>
  <si>
    <t>Island Cafe</t>
  </si>
  <si>
    <t>ISLAND GARDEN</t>
  </si>
  <si>
    <t>JOE JOE PIZZERIA</t>
  </si>
  <si>
    <t>HENDERSON AVENUE</t>
  </si>
  <si>
    <t>JOHN'S FAMOUS DELI</t>
  </si>
  <si>
    <t>INNIS STREET</t>
  </si>
  <si>
    <t>KOTEN'S CARRIBEAN &amp; AMERICAN RESTAURANT</t>
  </si>
  <si>
    <t>KUKIZ</t>
  </si>
  <si>
    <t>LAROSA</t>
  </si>
  <si>
    <t>LEGEND'S PUB</t>
  </si>
  <si>
    <t>LIBERTY TAVERN</t>
  </si>
  <si>
    <t>LIL M BUBBLE TEA HOUSE</t>
  </si>
  <si>
    <t>MANOR ROAD</t>
  </si>
  <si>
    <t>LUK &amp; BART HOMEMADE FOOD</t>
  </si>
  <si>
    <t>MAMA ROSARIA'S PIZZERIA RESTAURANT</t>
  </si>
  <si>
    <t>MAR MAR RESTAURANT</t>
  </si>
  <si>
    <t>MAY FLOWER NO.1 CHINESE RESTAURANT</t>
  </si>
  <si>
    <t>METRO PIZZA</t>
  </si>
  <si>
    <t>MEXICAN TAMALES MARTITA</t>
  </si>
  <si>
    <t>MI ARMADILLO DELI</t>
  </si>
  <si>
    <t>CEBRA AVENUE</t>
  </si>
  <si>
    <t>MICHELANGELO'S PIZZA</t>
  </si>
  <si>
    <t>MIKE'S DAKOTA DINER</t>
  </si>
  <si>
    <t>Mizzumi Restuarant</t>
  </si>
  <si>
    <t>MONA'S CUISINE</t>
  </si>
  <si>
    <t>TARGEE STREET</t>
  </si>
  <si>
    <t>MORELOS DELI &amp; FRUIT</t>
  </si>
  <si>
    <t>MORETTI BAKERY</t>
  </si>
  <si>
    <t>MOUNTAIN FUSION</t>
  </si>
  <si>
    <t>MR. RICE CHINESE RESTAURANT</t>
  </si>
  <si>
    <t>NEW LUCKY GARDEN</t>
  </si>
  <si>
    <t>NEW MIYABI</t>
  </si>
  <si>
    <t>NEW PHOENIX CHINESE RESTAURANT</t>
  </si>
  <si>
    <t>NEW TAQUERIA</t>
  </si>
  <si>
    <t>NEW TAQUERIA PUEBLA</t>
  </si>
  <si>
    <t>NEW WIN HING INC</t>
  </si>
  <si>
    <t>NO. 1 CHINESE KITCHEN</t>
  </si>
  <si>
    <t>NURNBERGER BIERHAUS</t>
  </si>
  <si>
    <t>OAXACA DELI AND TAQUERIA</t>
  </si>
  <si>
    <t>PANADERIA LA HACIENDA</t>
  </si>
  <si>
    <t>PANADERIA LA MIXTECA POBLANA &amp; DELI</t>
  </si>
  <si>
    <t>PANINI GRILL</t>
  </si>
  <si>
    <t>PAPA'S HALAL CHICKEN &amp; GRILL</t>
  </si>
  <si>
    <t>PASTICCERIA BRUNO BAKERY &amp; RESTAURANT</t>
  </si>
  <si>
    <t>PICCOLO PINOS PIZZERIA</t>
  </si>
  <si>
    <t>PLANET WINGS</t>
  </si>
  <si>
    <t>RANDALL MANOR TAVERN</t>
  </si>
  <si>
    <t>RECUERDOS MEXICANOS</t>
  </si>
  <si>
    <t>RINCONCITO PAISA-COLOMBIAN BAKERY &amp; RESTAURANT</t>
  </si>
  <si>
    <t>RISPOLI PASTRY SHOP</t>
  </si>
  <si>
    <t>ROBERTO'S GOURMET KITCHEN</t>
  </si>
  <si>
    <t>ROSEBANK PIZZA</t>
  </si>
  <si>
    <t>ROUND PIE PIZZA COMPANY</t>
  </si>
  <si>
    <t>RUSTY'S BAR</t>
  </si>
  <si>
    <t>RUTH M LIEDYS SHORE INN</t>
  </si>
  <si>
    <t>S &amp; T BAGELS &amp; DELI</t>
  </si>
  <si>
    <t>ST. JOHN'S UNIVERSITY STUDENT CENTER/THE MARKET</t>
  </si>
  <si>
    <t>HOWARD AVENUE</t>
  </si>
  <si>
    <t>STATEN ISLAND 16 THEATRE</t>
  </si>
  <si>
    <t>STATEN ISLAND DINER</t>
  </si>
  <si>
    <t>SUBWAY &amp; CARVEL</t>
  </si>
  <si>
    <t>TAVERNA ON THE BAY</t>
  </si>
  <si>
    <t>THE HOP SHOPPE</t>
  </si>
  <si>
    <t>VAN DUZER STREET</t>
  </si>
  <si>
    <t>THE KITCHEN</t>
  </si>
  <si>
    <t>THE NEW DINETTE</t>
  </si>
  <si>
    <t>THE PHUNKY ELEPHANT</t>
  </si>
  <si>
    <t>THE RICHMOND</t>
  </si>
  <si>
    <t>TU TIPICO DOMINICANO</t>
  </si>
  <si>
    <t>VERONICA'S BAKERY</t>
  </si>
  <si>
    <t>VINUM RESTAURANT</t>
  </si>
  <si>
    <t>WAGNER COLLEGE - MAIN DINING      HALL</t>
  </si>
  <si>
    <t>YUMMY MACHI</t>
  </si>
  <si>
    <t>ZZ'S PIZZA &amp; GRILL</t>
  </si>
  <si>
    <t>% SHAO BIN ZHENG</t>
  </si>
  <si>
    <t>290 WILD BAR</t>
  </si>
  <si>
    <t>WILD AVENUE</t>
  </si>
  <si>
    <t>97 FAVOR TASTE  RESTAURANT</t>
  </si>
  <si>
    <t>NEW DORP LANE</t>
  </si>
  <si>
    <t>A &amp; S CATERERS</t>
  </si>
  <si>
    <t>AMC STATEN ISLAND 11</t>
  </si>
  <si>
    <t>ANGELINA'S KITCHEN</t>
  </si>
  <si>
    <t>MARSH AVENUE</t>
  </si>
  <si>
    <t>ARABICA HOOKAH LOUNGE &amp; RESTAURANT INC</t>
  </si>
  <si>
    <t>AVOCADO SUSHI II</t>
  </si>
  <si>
    <t>HYLAN BOULEVARD</t>
  </si>
  <si>
    <t>BARNES &amp; NOBLE BOOKSERS</t>
  </si>
  <si>
    <t>BUBBAKOO'S BURRITOS</t>
  </si>
  <si>
    <t>CAFE BELLA VITA</t>
  </si>
  <si>
    <t>CAMPUS CENTER CAFETERIA</t>
  </si>
  <si>
    <t>CARVEL #699</t>
  </si>
  <si>
    <t>CASA NOVA</t>
  </si>
  <si>
    <t>CASA VERDE</t>
  </si>
  <si>
    <t>RICHMOND ROAD</t>
  </si>
  <si>
    <t>CHARLEY'S PHILLY STEAKS</t>
  </si>
  <si>
    <t>CHILI'S GRILL &amp; BAR</t>
  </si>
  <si>
    <t>CHIPOTLE MEXICAN GRILL #2308</t>
  </si>
  <si>
    <t>COMMONS CAFE</t>
  </si>
  <si>
    <t>TELEPORT DRIVE</t>
  </si>
  <si>
    <t>CREPES DU NORD</t>
  </si>
  <si>
    <t>CUZZIN JOE'S PIZZA</t>
  </si>
  <si>
    <t>MIDLAND AVENUE</t>
  </si>
  <si>
    <t>DA NOI RESTAURANT</t>
  </si>
  <si>
    <t>DAVE &amp; BUSTERS</t>
  </si>
  <si>
    <t>DOUGH BY LICASTRI</t>
  </si>
  <si>
    <t>DRAGON HOUSE</t>
  </si>
  <si>
    <t>SAND LANE</t>
  </si>
  <si>
    <t>WEST SERVICE ROAD</t>
  </si>
  <si>
    <t>EAST PACIFIC</t>
  </si>
  <si>
    <t>EL PATRON RESTAURANT &amp; LOUNGE II</t>
  </si>
  <si>
    <t>El Pollo II Restaurant</t>
  </si>
  <si>
    <t>EMPIRE EAST</t>
  </si>
  <si>
    <t>FORTUNE HAWAII</t>
  </si>
  <si>
    <t>FRESH TORTILLAS &amp; TACOS</t>
  </si>
  <si>
    <t>FRESH TWIST</t>
  </si>
  <si>
    <t>FUJI SUSHI</t>
  </si>
  <si>
    <t>G &amp; G AMERICAN GRILL</t>
  </si>
  <si>
    <t>GIACOMO'S PIZZERIA</t>
  </si>
  <si>
    <t>GINO'S VILLA MONTE</t>
  </si>
  <si>
    <t>HEARTLAND BAGELS</t>
  </si>
  <si>
    <t>HYLAN DINER</t>
  </si>
  <si>
    <t>ICE CREAM SCOOPS</t>
  </si>
  <si>
    <t>IL SAPORE CAFE</t>
  </si>
  <si>
    <t>AKRON STREET</t>
  </si>
  <si>
    <t>ILLY CAFFE</t>
  </si>
  <si>
    <t>INDIAN XPRESS 2</t>
  </si>
  <si>
    <t>J &amp; R PIZZERIA NO. 2</t>
  </si>
  <si>
    <t>MCCLEAN AVENUE</t>
  </si>
  <si>
    <t>JAC MAO CHINESE CUISINE</t>
  </si>
  <si>
    <t>JADE ISLAND RESTAURANT</t>
  </si>
  <si>
    <t>KIM COOKS AND CATERS</t>
  </si>
  <si>
    <t>KUZINA</t>
  </si>
  <si>
    <t>LA PIAZZA PIZZERIA &amp; RESTAURANT</t>
  </si>
  <si>
    <t>LI'S HAPPY FAMILY</t>
  </si>
  <si>
    <t>MANOR SUSHI</t>
  </si>
  <si>
    <t>MAX'S ES-CA RESTAURANT AND BAR</t>
  </si>
  <si>
    <t>MIKE'S UNICORN DINER</t>
  </si>
  <si>
    <t>NEW EVERYBODY'S KITCHEN</t>
  </si>
  <si>
    <t>NO. 1 KITCHEN</t>
  </si>
  <si>
    <t>NORI SUSHI RESTAURANT</t>
  </si>
  <si>
    <t>NEW DORP PLAZA</t>
  </si>
  <si>
    <t>PACO'S</t>
  </si>
  <si>
    <t>PHO RAINBOW III</t>
  </si>
  <si>
    <t>NEW DORP PLAZA SOUTH</t>
  </si>
  <si>
    <t>PIZZA D'ORO</t>
  </si>
  <si>
    <t>PRECIOUS ISLAND TEA SHOP</t>
  </si>
  <si>
    <t>PRONTO PIZZA</t>
  </si>
  <si>
    <t>QUICK GRILL JAPAN</t>
  </si>
  <si>
    <t>RED APPLE RESTAURANT</t>
  </si>
  <si>
    <t>RICHMOND FAMILY PIZZA</t>
  </si>
  <si>
    <t>ROLLING COW</t>
  </si>
  <si>
    <t>SANMA JAPANESE RESTAURANT</t>
  </si>
  <si>
    <t>SHISHITO</t>
  </si>
  <si>
    <t>SOFIA'S GUAC BAR</t>
  </si>
  <si>
    <t>SOMETHING SWEET</t>
  </si>
  <si>
    <t>THE JUICE BAR</t>
  </si>
  <si>
    <t>Fruits/Vegetables</t>
  </si>
  <si>
    <t>THE WEST SHORE INN RESTAURANT</t>
  </si>
  <si>
    <t>TRI LOUNGE &amp; CAFE</t>
  </si>
  <si>
    <t>TROPICAL SMOOTHIE CAFE</t>
  </si>
  <si>
    <t>VIA NAPOLI</t>
  </si>
  <si>
    <t>WING WORLD</t>
  </si>
  <si>
    <t>ZABROSURA RESTAURANT</t>
  </si>
  <si>
    <t>ZARA CAFE GRILL</t>
  </si>
  <si>
    <t>ALL STAR PIZZA</t>
  </si>
  <si>
    <t>ARTHUR KILL ROAD</t>
  </si>
  <si>
    <t>ALOYSIA'S LOUNGE</t>
  </si>
  <si>
    <t>AMBOY ROAD</t>
  </si>
  <si>
    <t>AMBROSINOS PIZZERIA</t>
  </si>
  <si>
    <t>AMICI BAKERY</t>
  </si>
  <si>
    <t>ANDREW'S DINER</t>
  </si>
  <si>
    <t>ANNADALE TERRACE</t>
  </si>
  <si>
    <t>ANNADALE ROAD</t>
  </si>
  <si>
    <t>ARIANA'S</t>
  </si>
  <si>
    <t>SOUTH BRIDGE STREET</t>
  </si>
  <si>
    <t>AVOCADO SUSHI</t>
  </si>
  <si>
    <t>B &amp; E NEIGHBORHOOD PUB</t>
  </si>
  <si>
    <t>B &amp; M HOT BAGEL &amp; GROCERY</t>
  </si>
  <si>
    <t>GIFFORDS LANE</t>
  </si>
  <si>
    <t>BAGEL DEPOT</t>
  </si>
  <si>
    <t>BO BO TEA</t>
  </si>
  <si>
    <t>BOULEVARD TAVERN</t>
  </si>
  <si>
    <t>CANLON'S RESTAURANT</t>
  </si>
  <si>
    <t>NORTH RAILROAD AVENUE</t>
  </si>
  <si>
    <t>CARVEL</t>
  </si>
  <si>
    <t>ROSSVILLE AVENUE</t>
  </si>
  <si>
    <t>CHOW DOWN</t>
  </si>
  <si>
    <t>RICHMOND AVE</t>
  </si>
  <si>
    <t>CUCUMBER SUSHI &amp; SALAD BAR</t>
  </si>
  <si>
    <t>DOMENICO PIZZERIA</t>
  </si>
  <si>
    <t>DOMENICOS PIZZERIA</t>
  </si>
  <si>
    <t>VETERANS ROAD WEST</t>
  </si>
  <si>
    <t>FIORE 227</t>
  </si>
  <si>
    <t>MANSION AVENUE</t>
  </si>
  <si>
    <t>GENKI SUSHI</t>
  </si>
  <si>
    <t>ARDEN AVENUE</t>
  </si>
  <si>
    <t>GOLDEN DOVE DINER</t>
  </si>
  <si>
    <t>GREEK FELLAS</t>
  </si>
  <si>
    <t>HEARTLAND BAGELS 11</t>
  </si>
  <si>
    <t>IL SOGNO ITALIANO RISTORANTE</t>
  </si>
  <si>
    <t>JEFFERSON BOULEVARD</t>
  </si>
  <si>
    <t>INTOXX FITNESS</t>
  </si>
  <si>
    <t>RICHMOND VALLEY ROAD</t>
  </si>
  <si>
    <t>JAMBAJUICE OF STATEN ISLAND</t>
  </si>
  <si>
    <t>WOODROW ROAD</t>
  </si>
  <si>
    <t>JUSTINOS PIZZERIA</t>
  </si>
  <si>
    <t>GUYON AVENUE</t>
  </si>
  <si>
    <t>KIKI'S GRAB &amp; GO</t>
  </si>
  <si>
    <t>KIKU JAPANESE CUISINE</t>
  </si>
  <si>
    <t>KIM'S ISLAND CHINESE RESTAURANT</t>
  </si>
  <si>
    <t>LOVE EARTH CAFE</t>
  </si>
  <si>
    <t>LUCKY FORTUNE</t>
  </si>
  <si>
    <t>MARINA CAFE</t>
  </si>
  <si>
    <t>PAGE AVENUE</t>
  </si>
  <si>
    <t>Mercado Ariana</t>
  </si>
  <si>
    <t>MIKE'S OAKWOOD DINER</t>
  </si>
  <si>
    <t>MIKEY BAGELS</t>
  </si>
  <si>
    <t>MILLIE'S OF STATEN ISLAND</t>
  </si>
  <si>
    <t>BRICKTOWN WAY</t>
  </si>
  <si>
    <t>MIMMOS BRICK OVEN PIZZA</t>
  </si>
  <si>
    <t>MISAKI</t>
  </si>
  <si>
    <t>MONA LISA PIZZERIA &amp; RISTORANTE</t>
  </si>
  <si>
    <t>NATURE'S GRILL CAFE</t>
  </si>
  <si>
    <t>NEW FOO SING</t>
  </si>
  <si>
    <t>PEKING TASTE</t>
  </si>
  <si>
    <t>PICCOLINO</t>
  </si>
  <si>
    <t>PIZZA BOSS</t>
  </si>
  <si>
    <t>QDOBA MEXICAN EATS</t>
  </si>
  <si>
    <t>REGGIANO'S BRICK OVEN PIZZA</t>
  </si>
  <si>
    <t>RICHMOND BAGEL &amp; GOURMET DELI</t>
  </si>
  <si>
    <t>SALVATORE AND LLOYD'S PIZZA</t>
  </si>
  <si>
    <t>SAPORITO PIZZA &amp; RESTAURANT</t>
  </si>
  <si>
    <t>HUGUENOT AVENUE</t>
  </si>
  <si>
    <t>SONIC DRIVE-IN</t>
  </si>
  <si>
    <t>STATEN ISLAND JUICEBAR</t>
  </si>
  <si>
    <t>TALK OF THE TOWN</t>
  </si>
  <si>
    <t>THE MANSION GRAND</t>
  </si>
  <si>
    <t>TINA'S WHISKEY TAVERN</t>
  </si>
  <si>
    <t>TOWNE DELI &amp; PIZZA</t>
  </si>
  <si>
    <t>TRATTORIA TOSCANA</t>
  </si>
  <si>
    <t>VILLA MONTE PIZZERIA</t>
  </si>
  <si>
    <t>VILLA MONTE RESTAURANT &amp; PIZZERIA</t>
  </si>
  <si>
    <t>WENDYS</t>
  </si>
  <si>
    <t>WOODROW DINER</t>
  </si>
  <si>
    <t>YOGURT CITY</t>
  </si>
  <si>
    <t>Z-TWO DINER &amp; LOUNGE</t>
  </si>
  <si>
    <t>Participating</t>
  </si>
  <si>
    <t>MonthyCustAvg</t>
  </si>
  <si>
    <t xml:space="preserve">Step 1: </t>
  </si>
  <si>
    <t xml:space="preserve">For each restaurant in a ComBoard: Per restaurant monthly sales </t>
  </si>
  <si>
    <t>= (((FitScore/100)*DailyCustAverage)/ Probabilty of purchase)*30 days)</t>
  </si>
  <si>
    <t xml:space="preserve">According to case study given </t>
  </si>
  <si>
    <t xml:space="preserve">MonthyCustAvg is calculated using the formula mentioned above </t>
  </si>
  <si>
    <t xml:space="preserve">Business Objective - 2 </t>
  </si>
  <si>
    <t xml:space="preserve">Business Objective-1 </t>
  </si>
  <si>
    <t>From 3D Power map,</t>
  </si>
  <si>
    <t xml:space="preserve">It is clear that the Manhattan has maximum number of total customers </t>
  </si>
  <si>
    <t xml:space="preserve">on monthy basis  all customers in a particular neighborhood among </t>
  </si>
  <si>
    <t xml:space="preserve"> only the participating restaurants. </t>
  </si>
  <si>
    <t xml:space="preserve">Previously, we decided Manhattan neighborhood would be most optimal area. </t>
  </si>
  <si>
    <t>So, here all records have filtered to be "manhattan" as a neighbourhood only.</t>
  </si>
  <si>
    <t>For Postal Code Segmentation Analysis:</t>
  </si>
  <si>
    <t>AND</t>
  </si>
  <si>
    <t>"Y" in Participating</t>
  </si>
  <si>
    <t>Custom Sort is applied on filtered data</t>
  </si>
  <si>
    <t>Level 1: ComBoard (Smallest to Largest)</t>
  </si>
  <si>
    <t>Level 2: zipcodes (Smallest to Largest)</t>
  </si>
  <si>
    <t>From 3D Power Map,</t>
  </si>
  <si>
    <t>It is clear that the top 3 ZipCode on basis of MonthyCustAvg are:</t>
  </si>
  <si>
    <t>Row Labels</t>
  </si>
  <si>
    <t>Grand Total</t>
  </si>
  <si>
    <t>SunkCost</t>
  </si>
  <si>
    <t>MonthySales</t>
  </si>
  <si>
    <t>Average of MonthyCustAvg</t>
  </si>
  <si>
    <t>Sum of SunkCost</t>
  </si>
  <si>
    <t>(All)</t>
  </si>
  <si>
    <t xml:space="preserve">ComBoards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</si>
</sst>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&lt;=9999999]###\-####;\(###\)\ ###\-####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7030A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left" wrapText="1"/>
    </xf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" fontId="0" fillId="3" borderId="0" xfId="0" applyNumberFormat="1" applyFill="1"/>
    <xf numFmtId="0" fontId="0" fillId="4" borderId="9" xfId="0" applyFont="1" applyFill="1" applyBorder="1"/>
    <xf numFmtId="0" fontId="0" fillId="0" borderId="9" xfId="0" applyFont="1" applyBorder="1"/>
    <xf numFmtId="0" fontId="0" fillId="6" borderId="0" xfId="0" applyFill="1"/>
    <xf numFmtId="0" fontId="0" fillId="7" borderId="0" xfId="0" applyFill="1"/>
    <xf numFmtId="0" fontId="0" fillId="0" borderId="0" xfId="0" applyBorder="1"/>
    <xf numFmtId="0" fontId="0" fillId="0" borderId="0" xfId="0" applyNumberFormat="1"/>
    <xf numFmtId="0" fontId="0" fillId="8" borderId="0" xfId="0" applyFill="1"/>
    <xf numFmtId="0" fontId="0" fillId="9" borderId="0" xfId="0" applyFill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4" borderId="9" xfId="0" applyFont="1" applyFill="1" applyBorder="1" applyAlignment="1">
      <alignment wrapText="1"/>
    </xf>
    <xf numFmtId="1" fontId="0" fillId="4" borderId="9" xfId="0" applyNumberFormat="1" applyFont="1" applyFill="1" applyBorder="1"/>
    <xf numFmtId="0" fontId="0" fillId="0" borderId="9" xfId="0" applyFont="1" applyBorder="1" applyAlignment="1">
      <alignment wrapText="1"/>
    </xf>
    <xf numFmtId="1" fontId="0" fillId="0" borderId="9" xfId="0" applyNumberFormat="1" applyFont="1" applyBorder="1"/>
    <xf numFmtId="164" fontId="0" fillId="4" borderId="9" xfId="0" applyNumberFormat="1" applyFont="1" applyFill="1" applyBorder="1"/>
    <xf numFmtId="0" fontId="0" fillId="7" borderId="9" xfId="0" applyFont="1" applyFill="1" applyBorder="1"/>
    <xf numFmtId="0" fontId="0" fillId="3" borderId="9" xfId="0" applyFont="1" applyFill="1" applyBorder="1"/>
    <xf numFmtId="164" fontId="0" fillId="0" borderId="9" xfId="0" applyNumberFormat="1" applyFont="1" applyBorder="1"/>
    <xf numFmtId="0" fontId="0" fillId="9" borderId="9" xfId="0" applyFont="1" applyFill="1" applyBorder="1"/>
    <xf numFmtId="0" fontId="4" fillId="5" borderId="10" xfId="0" applyFont="1" applyFill="1" applyBorder="1"/>
    <xf numFmtId="0" fontId="4" fillId="5" borderId="10" xfId="0" applyFont="1" applyFill="1" applyBorder="1" applyAlignment="1">
      <alignment wrapText="1"/>
    </xf>
    <xf numFmtId="1" fontId="4" fillId="5" borderId="10" xfId="0" applyNumberFormat="1" applyFont="1" applyFill="1" applyBorder="1"/>
    <xf numFmtId="164" fontId="4" fillId="5" borderId="10" xfId="0" applyNumberFormat="1" applyFont="1" applyFill="1" applyBorder="1"/>
    <xf numFmtId="0" fontId="4" fillId="6" borderId="10" xfId="0" applyFont="1" applyFill="1" applyBorder="1"/>
    <xf numFmtId="0" fontId="4" fillId="2" borderId="10" xfId="0" applyFont="1" applyFill="1" applyBorder="1"/>
    <xf numFmtId="0" fontId="4" fillId="8" borderId="10" xfId="0" applyFont="1" applyFill="1" applyBorder="1"/>
    <xf numFmtId="0" fontId="0" fillId="4" borderId="11" xfId="0" applyFont="1" applyFill="1" applyBorder="1"/>
    <xf numFmtId="0" fontId="0" fillId="4" borderId="11" xfId="0" applyFont="1" applyFill="1" applyBorder="1" applyAlignment="1">
      <alignment wrapText="1"/>
    </xf>
    <xf numFmtId="1" fontId="0" fillId="4" borderId="11" xfId="0" applyNumberFormat="1" applyFont="1" applyFill="1" applyBorder="1"/>
    <xf numFmtId="164" fontId="0" fillId="4" borderId="11" xfId="0" applyNumberFormat="1" applyFont="1" applyFill="1" applyBorder="1"/>
    <xf numFmtId="0" fontId="0" fillId="7" borderId="11" xfId="0" applyFont="1" applyFill="1" applyBorder="1"/>
    <xf numFmtId="0" fontId="0" fillId="3" borderId="11" xfId="0" applyFont="1" applyFill="1" applyBorder="1"/>
    <xf numFmtId="0" fontId="0" fillId="9" borderId="11" xfId="0" applyFont="1" applyFill="1" applyBorder="1"/>
  </cellXfs>
  <cellStyles count="1">
    <cellStyle name="Normal" xfId="0" builtinId="0"/>
  </cellStyles>
  <dxfs count="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CC99FF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6699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6699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CC99FF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&lt;=9999999]###\-####;\(###\)\ ###\-####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indexed="64"/>
          <bgColor rgb="FFCC99FF"/>
        </patternFill>
      </fill>
    </dxf>
    <dxf>
      <numFmt numFmtId="0" formatCode="General"/>
      <fill>
        <patternFill patternType="solid">
          <fgColor indexed="64"/>
          <bgColor rgb="FFFF6699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alignment horizontal="general" vertical="bottom" textRotation="0" wrapText="1" indent="0" justifyLastLine="0" shrinkToFit="0" readingOrder="0"/>
    </dxf>
    <dxf>
      <numFmt numFmtId="164" formatCode="[&lt;=9999999]###\-####;\(###\)\ ###\-####"/>
    </dxf>
    <dxf>
      <numFmt numFmtId="1" formatCode="0"/>
    </dxf>
    <dxf>
      <alignment horizontal="general" vertical="bottom" textRotation="0" wrapText="1" indent="0" justifyLastLine="0" shrinkToFit="0" readingOrder="0"/>
    </dxf>
    <dxf>
      <numFmt numFmtId="1" formatCode="0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164" formatCode="[&lt;=9999999]###\-####;\(###\)\ ###\-####"/>
    </dxf>
    <dxf>
      <numFmt numFmtId="1" formatCode="0"/>
    </dxf>
    <dxf>
      <alignment horizontal="general" vertical="bottom" textRotation="0" wrapText="1" indent="0" justifyLastLine="0" shrinkToFit="0" readingOrder="0"/>
    </dxf>
    <dxf>
      <numFmt numFmtId="1" formatCode="0"/>
    </dxf>
    <dxf>
      <alignment horizontal="general" vertical="bottom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E9F5B368-2B5A-4D27-9373-28D60ED821C0}"/>
  </tableStyles>
  <colors>
    <mruColors>
      <color rgb="FFCC99FF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584201</xdr:colOff>
      <xdr:row>497</xdr:row>
      <xdr:rowOff>2309</xdr:rowOff>
    </xdr:from>
    <xdr:to>
      <xdr:col>24</xdr:col>
      <xdr:colOff>179207</xdr:colOff>
      <xdr:row>520</xdr:row>
      <xdr:rowOff>0</xdr:rowOff>
    </xdr:to>
    <xdr:sp macro="" textlink="">
      <xdr:nvSpPr>
        <xdr:cNvPr id="3" name="B43B9E99-EEEB-43E0-84A8-B82E90D6F7D8">
          <a:extLst>
            <a:ext uri="{FF2B5EF4-FFF2-40B4-BE49-F238E27FC236}">
              <a16:creationId xmlns:a16="http://schemas.microsoft.com/office/drawing/2014/main" id="{6B2BFCA8-5BAB-C276-912C-6219F7EBB794}"/>
            </a:ext>
          </a:extLst>
        </xdr:cNvPr>
        <xdr:cNvSpPr txBox="1"/>
      </xdr:nvSpPr>
      <xdr:spPr>
        <a:xfrm>
          <a:off x="21753946" y="2343727"/>
          <a:ext cx="2643006" cy="1258455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noAutofit/>
        </a:bodyPr>
        <a:lstStyle/>
        <a:p>
          <a:r>
            <a:rPr lang="en-IN" sz="1300" b="1"/>
            <a:t>3D Maps Tours
</a:t>
          </a:r>
          <a:r>
            <a:rPr lang="en-IN" sz="1100"/>
            <a:t>This workbook has 3D Maps tours available.
Open 3D Maps to edit or play the tours.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15240</xdr:colOff>
      <xdr:row>1</xdr:row>
      <xdr:rowOff>167640</xdr:rowOff>
    </xdr:from>
    <xdr:to>
      <xdr:col>19</xdr:col>
      <xdr:colOff>449987</xdr:colOff>
      <xdr:row>14</xdr:row>
      <xdr:rowOff>167846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F55928-1302-4712-D1C8-BAE9CE978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0440" y="358140"/>
          <a:ext cx="4701947" cy="237764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shnavi Gopal Wadhwa" refreshedDate="45396.011781944442" createdVersion="8" refreshedVersion="8" minRefreshableVersion="3" recordCount="7857" xr:uid="{DBEE8611-4844-4811-82A8-C14F635B5F10}">
  <cacheSource type="worksheet">
    <worksheetSource name="RestaurantData"/>
  </cacheSource>
  <cacheFields count="18">
    <cacheField name="BusinessID" numFmtId="0">
      <sharedItems containsSemiMixedTypes="0" containsString="0" containsNumber="1" containsInteger="1" minValue="40362715" maxValue="50106232"/>
    </cacheField>
    <cacheField name="ResName" numFmtId="0">
      <sharedItems containsMixedTypes="1" containsNumber="1" containsInteger="1" minValue="886" maxValue="1976"/>
    </cacheField>
    <cacheField name="Neighborhood" numFmtId="0">
      <sharedItems/>
    </cacheField>
    <cacheField name="BuildingNum" numFmtId="1">
      <sharedItems containsSemiMixedTypes="0" containsString="0" containsNumber="1" containsInteger="1" minValue="0" maxValue="44179"/>
    </cacheField>
    <cacheField name="StreetName" numFmtId="0">
      <sharedItems/>
    </cacheField>
    <cacheField name="ZipCode" numFmtId="1">
      <sharedItems containsSemiMixedTypes="0" containsString="0" containsNumber="1" containsInteger="1" minValue="10001" maxValue="11697"/>
    </cacheField>
    <cacheField name="PhoneNum" numFmtId="164">
      <sharedItems containsBlank="1" containsMixedTypes="1" containsNumber="1" containsInteger="1" minValue="2012331892" maxValue="9894649636"/>
    </cacheField>
    <cacheField name="Cuisine" numFmtId="0">
      <sharedItems/>
    </cacheField>
    <cacheField name="Participating" numFmtId="0">
      <sharedItems containsBlank="1" count="3">
        <s v="Y"/>
        <s v="N"/>
        <m/>
      </sharedItems>
    </cacheField>
    <cacheField name="FitScore" numFmtId="0">
      <sharedItems containsSemiMixedTypes="0" containsString="0" containsNumber="1" containsInteger="1" minValue="20" maxValue="100"/>
    </cacheField>
    <cacheField name="DailyCustAvg" numFmtId="0">
      <sharedItems containsSemiMixedTypes="0" containsString="0" containsNumber="1" containsInteger="1" minValue="-3" maxValue="399"/>
    </cacheField>
    <cacheField name="MonthyCustAvg" numFmtId="0">
      <sharedItems containsSemiMixedTypes="0" containsString="0" containsNumber="1" containsInteger="1" minValue="-90" maxValue="11970"/>
    </cacheField>
    <cacheField name="MonthySales" numFmtId="0">
      <sharedItems containsSemiMixedTypes="0" containsString="0" containsNumber="1" minValue="-17.999999999999996" maxValue="3242.0571428571429"/>
    </cacheField>
    <cacheField name="Latitude" numFmtId="0">
      <sharedItems containsSemiMixedTypes="0" containsString="0" containsNumber="1" minValue="40.509175348928999" maxValue="40.912822326385999"/>
    </cacheField>
    <cacheField name="Longitude" numFmtId="0">
      <sharedItems containsSemiMixedTypes="0" containsString="0" containsNumber="1" minValue="-74.248372180941999" maxValue="-73.702721121037001"/>
    </cacheField>
    <cacheField name="ComBoard" numFmtId="0">
      <sharedItems containsSemiMixedTypes="0" containsString="0" containsNumber="1" containsInteger="1" minValue="101" maxValue="503"/>
    </cacheField>
    <cacheField name="CouncilDist" numFmtId="0">
      <sharedItems containsSemiMixedTypes="0" containsString="0" containsNumber="1" containsInteger="1" minValue="1" maxValue="51"/>
    </cacheField>
    <cacheField name="SunkCost" numFmtId="0">
      <sharedItems containsSemiMixedTypes="0" containsString="0" containsNumber="1" minValue="-8.3999999999999982E-4" maxValue="0.151296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shnavi Gopal Wadhwa" refreshedDate="45396.027667245369" backgroundQuery="1" createdVersion="8" refreshedVersion="8" minRefreshableVersion="3" recordCount="0" supportSubquery="1" supportAdvancedDrill="1" xr:uid="{F40426BE-E1F7-4E05-AD60-EF9CB6554E08}">
  <cacheSource type="external" connectionId="1"/>
  <cacheFields count="6">
    <cacheField name="[RestaurantData].[Participating].[Participating]" caption="Participating" numFmtId="0" hierarchy="8" level="1">
      <sharedItems containsSemiMixedTypes="0" containsNonDate="0" containsString="0"/>
    </cacheField>
    <cacheField name="[RestaurantData].[Neighborhood].[Neighborhood]" caption="Neighborhood" numFmtId="0" hierarchy="2" level="1">
      <sharedItems containsSemiMixedTypes="0" containsNonDate="0" containsString="0"/>
    </cacheField>
    <cacheField name="[RestaurantData].[ComBoard].[ComBoard]" caption="ComBoard" numFmtId="0" hierarchy="15" level="1">
      <sharedItems containsSemiMixedTypes="0" containsString="0" containsNumber="1" containsInteger="1" minValue="102" maxValue="106" count="5">
        <n v="102"/>
        <n v="103"/>
        <n v="104"/>
        <n v="105"/>
        <n v="106"/>
      </sharedItems>
      <extLst>
        <ext xmlns:x15="http://schemas.microsoft.com/office/spreadsheetml/2010/11/main" uri="{4F2E5C28-24EA-4eb8-9CBF-B6C8F9C3D259}">
          <x15:cachedUniqueNames>
            <x15:cachedUniqueName index="0" name="[RestaurantData].[ComBoard].&amp;[102]"/>
            <x15:cachedUniqueName index="1" name="[RestaurantData].[ComBoard].&amp;[103]"/>
            <x15:cachedUniqueName index="2" name="[RestaurantData].[ComBoard].&amp;[104]"/>
            <x15:cachedUniqueName index="3" name="[RestaurantData].[ComBoard].&amp;[105]"/>
            <x15:cachedUniqueName index="4" name="[RestaurantData].[ComBoard].&amp;[106]"/>
          </x15:cachedUniqueNames>
        </ext>
      </extLst>
    </cacheField>
    <cacheField name="[RestaurantData].[ZipCode].[ZipCode]" caption="ZipCode" numFmtId="0" hierarchy="5" level="1">
      <sharedItems containsSemiMixedTypes="0" containsString="0" containsNumber="1" containsInteger="1" minValue="10003" maxValue="10036" count="3">
        <n v="10003"/>
        <n v="10019" u="1"/>
        <n v="10036" u="1"/>
      </sharedItems>
      <extLst>
        <ext xmlns:x15="http://schemas.microsoft.com/office/spreadsheetml/2010/11/main" uri="{4F2E5C28-24EA-4eb8-9CBF-B6C8F9C3D259}">
          <x15:cachedUniqueNames>
            <x15:cachedUniqueName index="0" name="[RestaurantData].[ZipCode].&amp;[10003]"/>
            <x15:cachedUniqueName index="1" name="[RestaurantData].[ZipCode].&amp;[10019]"/>
            <x15:cachedUniqueName index="2" name="[RestaurantData].[ZipCode].&amp;[10036]"/>
          </x15:cachedUniqueNames>
        </ext>
      </extLst>
    </cacheField>
    <cacheField name="[Measures].[Average of MonthyCustAvg]" caption="Average of MonthyCustAvg" numFmtId="0" hierarchy="21" level="32767"/>
    <cacheField name="[Measures].[Sum of SunkCost]" caption="Sum of SunkCost" numFmtId="0" hierarchy="22" level="32767"/>
  </cacheFields>
  <cacheHierarchies count="23">
    <cacheHierarchy uniqueName="[RestaurantData].[BusinessID]" caption="BusinessID" attribute="1" defaultMemberUniqueName="[RestaurantData].[BusinessID].[All]" allUniqueName="[RestaurantData].[BusinessID].[All]" dimensionUniqueName="[RestaurantData]" displayFolder="" count="0" memberValueDatatype="20" unbalanced="0"/>
    <cacheHierarchy uniqueName="[RestaurantData].[ResName]" caption="ResName" attribute="1" defaultMemberUniqueName="[RestaurantData].[ResName].[All]" allUniqueName="[RestaurantData].[ResName].[All]" dimensionUniqueName="[RestaurantData]" displayFolder="" count="0" memberValueDatatype="130" unbalanced="0"/>
    <cacheHierarchy uniqueName="[RestaurantData].[Neighborhood]" caption="Neighborhood" attribute="1" defaultMemberUniqueName="[RestaurantData].[Neighborhood].[All]" allUniqueName="[RestaurantData].[Neighborhood].[All]" dimensionUniqueName="[RestaurantData]" displayFolder="" count="2" memberValueDatatype="130" unbalanced="0">
      <fieldsUsage count="2">
        <fieldUsage x="-1"/>
        <fieldUsage x="1"/>
      </fieldsUsage>
    </cacheHierarchy>
    <cacheHierarchy uniqueName="[RestaurantData].[BuildingNum]" caption="BuildingNum" attribute="1" defaultMemberUniqueName="[RestaurantData].[BuildingNum].[All]" allUniqueName="[RestaurantData].[BuildingNum].[All]" dimensionUniqueName="[RestaurantData]" displayFolder="" count="0" memberValueDatatype="20" unbalanced="0"/>
    <cacheHierarchy uniqueName="[RestaurantData].[StreetName]" caption="StreetName" attribute="1" defaultMemberUniqueName="[RestaurantData].[StreetName].[All]" allUniqueName="[RestaurantData].[StreetName].[All]" dimensionUniqueName="[RestaurantData]" displayFolder="" count="0" memberValueDatatype="130" unbalanced="0"/>
    <cacheHierarchy uniqueName="[RestaurantData].[ZipCode]" caption="ZipCode" attribute="1" defaultMemberUniqueName="[RestaurantData].[ZipCode].[All]" allUniqueName="[RestaurantData].[ZipCode].[All]" dimensionUniqueName="[RestaurantData]" displayFolder="" count="2" memberValueDatatype="20" unbalanced="0">
      <fieldsUsage count="2">
        <fieldUsage x="-1"/>
        <fieldUsage x="3"/>
      </fieldsUsage>
    </cacheHierarchy>
    <cacheHierarchy uniqueName="[RestaurantData].[PhoneNum]" caption="PhoneNum" attribute="1" defaultMemberUniqueName="[RestaurantData].[PhoneNum].[All]" allUniqueName="[RestaurantData].[PhoneNum].[All]" dimensionUniqueName="[RestaurantData]" displayFolder="" count="0" memberValueDatatype="130" unbalanced="0"/>
    <cacheHierarchy uniqueName="[RestaurantData].[Cuisine]" caption="Cuisine" attribute="1" defaultMemberUniqueName="[RestaurantData].[Cuisine].[All]" allUniqueName="[RestaurantData].[Cuisine].[All]" dimensionUniqueName="[RestaurantData]" displayFolder="" count="0" memberValueDatatype="130" unbalanced="0"/>
    <cacheHierarchy uniqueName="[RestaurantData].[Participating]" caption="Participating" attribute="1" defaultMemberUniqueName="[RestaurantData].[Participating].[All]" allUniqueName="[RestaurantData].[Participating].[All]" dimensionUniqueName="[RestaurantData]" displayFolder="" count="2" memberValueDatatype="130" unbalanced="0">
      <fieldsUsage count="2">
        <fieldUsage x="-1"/>
        <fieldUsage x="0"/>
      </fieldsUsage>
    </cacheHierarchy>
    <cacheHierarchy uniqueName="[RestaurantData].[FitScore]" caption="FitScore" attribute="1" defaultMemberUniqueName="[RestaurantData].[FitScore].[All]" allUniqueName="[RestaurantData].[FitScore].[All]" dimensionUniqueName="[RestaurantData]" displayFolder="" count="0" memberValueDatatype="20" unbalanced="0"/>
    <cacheHierarchy uniqueName="[RestaurantData].[DailyCustAvg]" caption="DailyCustAvg" attribute="1" defaultMemberUniqueName="[RestaurantData].[DailyCustAvg].[All]" allUniqueName="[RestaurantData].[DailyCustAvg].[All]" dimensionUniqueName="[RestaurantData]" displayFolder="" count="0" memberValueDatatype="20" unbalanced="0"/>
    <cacheHierarchy uniqueName="[RestaurantData].[MonthyCustAvg]" caption="MonthyCustAvg" attribute="1" defaultMemberUniqueName="[RestaurantData].[MonthyCustAvg].[All]" allUniqueName="[RestaurantData].[MonthyCustAvg].[All]" dimensionUniqueName="[RestaurantData]" displayFolder="" count="0" memberValueDatatype="20" unbalanced="0"/>
    <cacheHierarchy uniqueName="[RestaurantData].[MonthySales]" caption="MonthySales" attribute="1" defaultMemberUniqueName="[RestaurantData].[MonthySales].[All]" allUniqueName="[RestaurantData].[MonthySales].[All]" dimensionUniqueName="[RestaurantData]" displayFolder="" count="2" memberValueDatatype="5" unbalanced="0"/>
    <cacheHierarchy uniqueName="[RestaurantData].[Latitude]" caption="Latitude" attribute="1" defaultMemberUniqueName="[RestaurantData].[Latitude].[All]" allUniqueName="[RestaurantData].[Latitude].[All]" dimensionUniqueName="[RestaurantData]" displayFolder="" count="0" memberValueDatatype="5" unbalanced="0"/>
    <cacheHierarchy uniqueName="[RestaurantData].[Longitude]" caption="Longitude" attribute="1" defaultMemberUniqueName="[RestaurantData].[Longitude].[All]" allUniqueName="[RestaurantData].[Longitude].[All]" dimensionUniqueName="[RestaurantData]" displayFolder="" count="0" memberValueDatatype="5" unbalanced="0"/>
    <cacheHierarchy uniqueName="[RestaurantData].[ComBoard]" caption="ComBoard" attribute="1" defaultMemberUniqueName="[RestaurantData].[ComBoard].[All]" allUniqueName="[RestaurantData].[ComBoard].[All]" dimensionUniqueName="[RestaurantData]" displayFolder="" count="2" memberValueDatatype="20" unbalanced="0">
      <fieldsUsage count="2">
        <fieldUsage x="-1"/>
        <fieldUsage x="2"/>
      </fieldsUsage>
    </cacheHierarchy>
    <cacheHierarchy uniqueName="[RestaurantData].[CouncilDist]" caption="CouncilDist" attribute="1" defaultMemberUniqueName="[RestaurantData].[CouncilDist].[All]" allUniqueName="[RestaurantData].[CouncilDist].[All]" dimensionUniqueName="[RestaurantData]" displayFolder="" count="0" memberValueDatatype="20" unbalanced="0"/>
    <cacheHierarchy uniqueName="[RestaurantData].[SunkCost]" caption="SunkCost" attribute="1" defaultMemberUniqueName="[RestaurantData].[SunkCost].[All]" allUniqueName="[RestaurantData].[SunkCost].[All]" dimensionUniqueName="[RestaurantData]" displayFolder="" count="0" memberValueDatatype="5" unbalanced="0"/>
    <cacheHierarchy uniqueName="[Measures].[__XL_Count RestaurantData]" caption="__XL_Count RestaurantData" measure="1" displayFolder="" measureGroup="RestaurantData" count="0" hidden="1"/>
    <cacheHierarchy uniqueName="[Measures].[__No measures defined]" caption="__No measures defined" measure="1" displayFolder="" count="0" hidden="1"/>
    <cacheHierarchy uniqueName="[Measures].[Sum of MonthyCustAvg]" caption="Sum of MonthyCustAvg" measure="1" displayFolder="" measureGroup="Restaurant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MonthyCustAvg]" caption="Average of MonthyCustAvg" measure="1" displayFolder="" measureGroup="Restaurant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unkCost]" caption="Sum of SunkCost" measure="1" displayFolder="" measureGroup="RestaurantDat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estaurantData" uniqueName="[RestaurantData]" caption="RestaurantData"/>
  </dimensions>
  <measureGroups count="1">
    <measureGroup name="RestaurantData" caption="Restaurant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shnavi Gopal Wadhwa" refreshedDate="45396.033745370369" createdVersion="8" refreshedVersion="8" minRefreshableVersion="3" recordCount="299" xr:uid="{366CA0A2-A0D1-457A-A9EE-E31BE56E51AA}">
  <cacheSource type="worksheet">
    <worksheetSource name="FilteredData"/>
  </cacheSource>
  <cacheFields count="16">
    <cacheField name="BusinessID" numFmtId="0">
      <sharedItems containsSemiMixedTypes="0" containsString="0" containsNumber="1" containsInteger="1" minValue="40364362" maxValue="50102983"/>
    </cacheField>
    <cacheField name="ResName" numFmtId="0">
      <sharedItems/>
    </cacheField>
    <cacheField name="Neighborhood" numFmtId="0">
      <sharedItems/>
    </cacheField>
    <cacheField name="BuildingNum" numFmtId="1">
      <sharedItems containsSemiMixedTypes="0" containsString="0" containsNumber="1" containsInteger="1" minValue="1" maxValue="1800"/>
    </cacheField>
    <cacheField name="ZipCode" numFmtId="1">
      <sharedItems containsSemiMixedTypes="0" containsString="0" containsNumber="1" containsInteger="1" minValue="10003" maxValue="10036"/>
    </cacheField>
    <cacheField name="PhoneNum" numFmtId="164">
      <sharedItems containsMixedTypes="1" containsNumber="1" containsInteger="1" minValue="2019065519" maxValue="9724444957"/>
    </cacheField>
    <cacheField name="Cuisine" numFmtId="0">
      <sharedItems/>
    </cacheField>
    <cacheField name="Participating" numFmtId="0">
      <sharedItems/>
    </cacheField>
    <cacheField name="FitScore" numFmtId="0">
      <sharedItems containsSemiMixedTypes="0" containsString="0" containsNumber="1" containsInteger="1" minValue="77" maxValue="100"/>
    </cacheField>
    <cacheField name="DailyCustAvg" numFmtId="0">
      <sharedItems containsSemiMixedTypes="0" containsString="0" containsNumber="1" containsInteger="1" minValue="175" maxValue="346"/>
    </cacheField>
    <cacheField name="MonthyCustAvg" numFmtId="0">
      <sharedItems containsSemiMixedTypes="0" containsString="0" containsNumber="1" containsInteger="1" minValue="5250" maxValue="10380"/>
    </cacheField>
    <cacheField name="MonthySales" numFmtId="0">
      <sharedItems containsSemiMixedTypes="0" containsString="0" containsNumber="1" minValue="1500" maxValue="2948.5714285714289"/>
    </cacheField>
    <cacheField name="Latitude" numFmtId="0">
      <sharedItems containsSemiMixedTypes="0" containsString="0" containsNumber="1" minValue="40.724516414766001" maxValue="40.770787348848998"/>
    </cacheField>
    <cacheField name="Longitude" numFmtId="0">
      <sharedItems containsSemiMixedTypes="0" containsString="0" containsNumber="1" minValue="-73.998927881281006" maxValue="-73.973726638377002"/>
    </cacheField>
    <cacheField name="ComBoard" numFmtId="0">
      <sharedItems containsSemiMixedTypes="0" containsString="0" containsNumber="1" containsInteger="1" minValue="102" maxValue="106" count="5">
        <n v="102"/>
        <n v="103"/>
        <n v="104"/>
        <n v="105"/>
        <n v="106"/>
      </sharedItems>
    </cacheField>
    <cacheField name="SunkCost" numFmtId="0">
      <sharedItems containsSemiMixedTypes="0" containsString="0" containsNumber="1" minValue="7.0000000000000007E-2" maxValue="0.1376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57">
  <r>
    <n v="40398586"/>
    <s v="JOSEPH'S RISTORANTE"/>
    <s v="Manhattan"/>
    <n v="3"/>
    <s v="HANOVER SQUARE"/>
    <n v="10004"/>
    <n v="2127471300"/>
    <s v="Italian"/>
    <x v="0"/>
    <n v="99"/>
    <n v="348"/>
    <n v="10440"/>
    <n v="2953.028571428571"/>
    <n v="40.704800657511001"/>
    <n v="-74.009622728172999"/>
    <n v="101"/>
    <n v="1"/>
    <n v="0.13780799999999999"/>
  </r>
  <r>
    <n v="41143605"/>
    <s v="BOBBY VAN'S STEAKHOUSE"/>
    <s v="Manhattan"/>
    <n v="25"/>
    <s v="BROAD STREET"/>
    <n v="10004"/>
    <n v="2123448463"/>
    <s v="Steak"/>
    <x v="0"/>
    <n v="96"/>
    <n v="342"/>
    <n v="10260"/>
    <n v="2814.1714285714288"/>
    <n v="40.706107019161998"/>
    <n v="-74.011260400443007"/>
    <n v="101"/>
    <n v="1"/>
    <n v="0.13132800000000003"/>
  </r>
  <r>
    <n v="41183402"/>
    <s v="RUBEN'S EMPANADAS"/>
    <s v="Manhattan"/>
    <n v="77"/>
    <s v="PEARL STREET"/>
    <n v="10004"/>
    <n v="2123616323"/>
    <s v="Latin"/>
    <x v="1"/>
    <n v="100"/>
    <n v="341"/>
    <n v="10230"/>
    <n v="2922.8571428571431"/>
    <n v="40.703946975230998"/>
    <n v="-74.010297052389006"/>
    <n v="101"/>
    <n v="1"/>
    <n v="0.13640000000000002"/>
  </r>
  <r>
    <n v="41315113"/>
    <s v="WHITEHALL BAKERY"/>
    <s v="Manhattan"/>
    <n v="4"/>
    <s v="SOUTH STREET"/>
    <n v="10004"/>
    <n v="2127422788"/>
    <s v="Café/Coffee/Tea"/>
    <x v="0"/>
    <n v="96"/>
    <n v="339"/>
    <n v="10170"/>
    <n v="2789.4857142857145"/>
    <n v="40.701687901074997"/>
    <n v="-74.011631125861001"/>
    <n v="101"/>
    <n v="1"/>
    <n v="0.13017600000000001"/>
  </r>
  <r>
    <n v="50101800"/>
    <s v="THE LITTLE BEET"/>
    <s v="Manhattan"/>
    <n v="5"/>
    <s v="Hanover Sq"/>
    <n v="10004"/>
    <n v="6469932313"/>
    <s v="American"/>
    <x v="1"/>
    <n v="99"/>
    <n v="336"/>
    <n v="10080"/>
    <n v="2851.2"/>
    <n v="40.704915984853997"/>
    <n v="-74.009045668726998"/>
    <n v="101"/>
    <n v="1"/>
    <n v="0.13305600000000001"/>
  </r>
  <r>
    <n v="50015634"/>
    <s v="RAMEN/KUNG FU TEA"/>
    <s v="Manhattan"/>
    <n v="9"/>
    <s v="BROADWAY"/>
    <n v="10004"/>
    <n v="2127855688"/>
    <s v="Asian"/>
    <x v="1"/>
    <n v="95"/>
    <n v="335"/>
    <n v="10050"/>
    <n v="2727.8571428571431"/>
    <n v="40.705231156445997"/>
    <n v="-74.013828253024002"/>
    <n v="101"/>
    <n v="1"/>
    <n v="0.12730000000000002"/>
  </r>
  <r>
    <n v="41212364"/>
    <s v="BECKETT'S"/>
    <s v="Manhattan"/>
    <n v="81"/>
    <s v="PEARL STREET"/>
    <n v="10004"/>
    <n v="2122691001"/>
    <s v="American"/>
    <x v="0"/>
    <n v="100"/>
    <n v="334"/>
    <n v="10020"/>
    <n v="2862.8571428571431"/>
    <n v="40.704015603205001"/>
    <n v="-74.010199682749004"/>
    <n v="101"/>
    <n v="1"/>
    <n v="0.13360000000000002"/>
  </r>
  <r>
    <n v="50086567"/>
    <s v="GFG BAKERY CAFE"/>
    <s v="Manhattan"/>
    <n v="32"/>
    <s v="BROADWAY"/>
    <n v="10004"/>
    <n v="2129792790"/>
    <s v="Greek"/>
    <x v="0"/>
    <n v="99"/>
    <n v="331"/>
    <n v="9930"/>
    <n v="2808.7714285714283"/>
    <n v="40.706038204921001"/>
    <n v="-74.013096243331006"/>
    <n v="101"/>
    <n v="1"/>
    <n v="0.131076"/>
  </r>
  <r>
    <n v="41216183"/>
    <s v="TRADER'S EXPRESS DELI"/>
    <s v="Manhattan"/>
    <n v="22"/>
    <s v="BEAVER STREET"/>
    <n v="10004"/>
    <n v="2124820620"/>
    <s v="American"/>
    <x v="1"/>
    <n v="95"/>
    <n v="325"/>
    <n v="9750"/>
    <n v="2646.4285714285711"/>
    <n v="40.704962365404"/>
    <n v="-74.012089753905002"/>
    <n v="101"/>
    <n v="1"/>
    <n v="0.1235"/>
  </r>
  <r>
    <n v="50044058"/>
    <s v="LE PAIN QUOTIDIEN"/>
    <s v="Manhattan"/>
    <n v="85"/>
    <s v="BROAD STREET"/>
    <n v="10004"/>
    <n v="2126711620"/>
    <s v="American"/>
    <x v="1"/>
    <n v="98"/>
    <n v="324"/>
    <n v="9720"/>
    <n v="2721.6"/>
    <n v="40.704207608144003"/>
    <n v="-74.011559433433007"/>
    <n v="101"/>
    <n v="1"/>
    <n v="0.12700800000000001"/>
  </r>
  <r>
    <n v="40754984"/>
    <s v="SOPHIE'S RESTAURANT"/>
    <s v="Manhattan"/>
    <n v="26"/>
    <s v="BROADWAY"/>
    <n v="10004"/>
    <n v="2128097755"/>
    <s v="Latin"/>
    <x v="0"/>
    <n v="96"/>
    <n v="324"/>
    <n v="9720"/>
    <n v="2666.0571428571425"/>
    <n v="40.705673126790998"/>
    <n v="-74.013301757058002"/>
    <n v="101"/>
    <n v="1"/>
    <n v="0.124416"/>
  </r>
  <r>
    <n v="50093971"/>
    <s v="CAFE 11"/>
    <s v="Manhattan"/>
    <n v="11"/>
    <s v="BROADWAY"/>
    <n v="10004"/>
    <n v="2124252233"/>
    <s v="Jewish/Kosher"/>
    <x v="1"/>
    <n v="96"/>
    <n v="321"/>
    <n v="9630"/>
    <n v="2641.3714285714286"/>
    <n v="40.705346448509999"/>
    <n v="-74.013730894798996"/>
    <n v="101"/>
    <n v="1"/>
    <n v="0.12326400000000001"/>
  </r>
  <r>
    <n v="41112524"/>
    <s v="ADRIENNE'S PIZZA BAR"/>
    <s v="Manhattan"/>
    <n v="54"/>
    <s v="STONE STREET"/>
    <n v="10004"/>
    <n v="2122483838"/>
    <s v="Italian"/>
    <x v="1"/>
    <n v="95"/>
    <n v="314"/>
    <n v="9420"/>
    <n v="2556.8571428571427"/>
    <n v="40.704402614918003"/>
    <n v="-74.010210562284996"/>
    <n v="101"/>
    <n v="1"/>
    <n v="0.11932"/>
  </r>
  <r>
    <n v="50054344"/>
    <s v="BROADSTONE BAR &amp; KITCHEN"/>
    <s v="Manhattan"/>
    <n v="88"/>
    <s v="BROAD STREET"/>
    <n v="10004"/>
    <n v="6467070426"/>
    <s v="American"/>
    <x v="1"/>
    <n v="99"/>
    <n v="312"/>
    <n v="9360"/>
    <n v="2647.5428571428574"/>
    <n v="40.704048408527001"/>
    <n v="-74.011588259152006"/>
    <n v="101"/>
    <n v="1"/>
    <n v="0.12355200000000002"/>
  </r>
  <r>
    <n v="41633778"/>
    <s v="UNDERDOG"/>
    <s v="Manhattan"/>
    <n v="55"/>
    <s v="STONE STREET"/>
    <n v="10004"/>
    <n v="9174090251"/>
    <s v="American"/>
    <x v="0"/>
    <n v="95"/>
    <n v="312"/>
    <n v="9360"/>
    <n v="2540.5714285714284"/>
    <n v="40.704416337807999"/>
    <n v="-74.010221384491999"/>
    <n v="101"/>
    <n v="1"/>
    <n v="0.11856000000000001"/>
  </r>
  <r>
    <n v="41009267"/>
    <s v="UNDERGROUND PIZZA"/>
    <s v="Manhattan"/>
    <n v="2"/>
    <s v="WILLIAM STREET"/>
    <n v="10004"/>
    <n v="2124254442"/>
    <s v="Pizza"/>
    <x v="1"/>
    <n v="96"/>
    <n v="297"/>
    <n v="8910"/>
    <n v="2443.8857142857146"/>
    <n v="40.704828092711999"/>
    <n v="-74.009770607717996"/>
    <n v="101"/>
    <n v="1"/>
    <n v="0.11404800000000002"/>
  </r>
  <r>
    <n v="50085867"/>
    <s v="WAVES CAFE"/>
    <s v="Manhattan"/>
    <n v="0"/>
    <s v="PETER MINUIT PLAZA"/>
    <n v="10004"/>
    <n v="7188144001"/>
    <s v="American"/>
    <x v="1"/>
    <n v="98"/>
    <n v="295"/>
    <n v="8850"/>
    <n v="2478.0000000000005"/>
    <n v="40.702099457218999"/>
    <n v="-74.013109892884998"/>
    <n v="101"/>
    <n v="1"/>
    <n v="0.11564000000000003"/>
  </r>
  <r>
    <n v="50075485"/>
    <s v="PEARL STREET HAMPTON INN"/>
    <s v="Manhattan"/>
    <n v="32"/>
    <s v="PEARL STREET"/>
    <n v="10004"/>
    <n v="2124803500"/>
    <s v="Continental"/>
    <x v="0"/>
    <n v="99"/>
    <n v="293"/>
    <n v="8790"/>
    <n v="2486.3142857142857"/>
    <n v="40.703227634812997"/>
    <n v="-74.012421248449996"/>
    <n v="101"/>
    <n v="1"/>
    <n v="0.11602800000000002"/>
  </r>
  <r>
    <n v="50002431"/>
    <s v="DUE AMICI"/>
    <s v="Manhattan"/>
    <n v="42"/>
    <s v="BROADWAY"/>
    <n v="10004"/>
    <n v="6464835087"/>
    <s v="Italian"/>
    <x v="1"/>
    <n v="100"/>
    <n v="291"/>
    <n v="8730"/>
    <n v="2494.2857142857142"/>
    <n v="40.706263297357999"/>
    <n v="-74.012908734166004"/>
    <n v="101"/>
    <n v="1"/>
    <n v="0.1164"/>
  </r>
  <r>
    <n v="41448965"/>
    <s v="UNITED FEDERATION OF TEACHERS"/>
    <s v="Manhattan"/>
    <n v="52"/>
    <s v="BROADWAY"/>
    <n v="10004"/>
    <n v="2125106412"/>
    <s v="American"/>
    <x v="1"/>
    <n v="97"/>
    <n v="289"/>
    <n v="8670"/>
    <n v="2402.8285714285712"/>
    <n v="40.706485644314"/>
    <n v="-74.012724830015003"/>
    <n v="101"/>
    <n v="1"/>
    <n v="0.112132"/>
  </r>
  <r>
    <n v="50032842"/>
    <s v="RETRO FITNESS"/>
    <s v="Manhattan"/>
    <n v="1"/>
    <s v="NEW YORK PLZ"/>
    <n v="10004"/>
    <n v="6466676635"/>
    <s v="Juice, Smoothies, Fruit Salads"/>
    <x v="0"/>
    <n v="95"/>
    <n v="276"/>
    <n v="8280"/>
    <n v="2247.4285714285716"/>
    <n v="40.702533192425001"/>
    <n v="-74.012561775828004"/>
    <n v="101"/>
    <n v="1"/>
    <n v="0.10488000000000001"/>
  </r>
  <r>
    <n v="41501681"/>
    <s v="SUBWAY"/>
    <s v="Manhattan"/>
    <n v="11"/>
    <s v="BROADWAY"/>
    <n v="10004"/>
    <n v="2122692830"/>
    <s v="Sandwiches/Salads/Mixed Buffet"/>
    <x v="0"/>
    <n v="95"/>
    <n v="274"/>
    <n v="8220"/>
    <n v="2231.1428571428573"/>
    <n v="40.705346448509999"/>
    <n v="-74.013730894798996"/>
    <n v="101"/>
    <n v="1"/>
    <n v="0.10412000000000002"/>
  </r>
  <r>
    <n v="41178691"/>
    <s v="HARRY'S CAFE/HARRY'S STEAK"/>
    <s v="Manhattan"/>
    <n v="1"/>
    <s v="HANOVER SQUARE"/>
    <n v="10004"/>
    <n v="2127859200"/>
    <s v="American"/>
    <x v="1"/>
    <n v="98"/>
    <n v="272"/>
    <n v="8160"/>
    <n v="2284.7999999999997"/>
    <n v="40.704638717252003"/>
    <n v="-74.009608277862995"/>
    <n v="101"/>
    <n v="1"/>
    <n v="0.106624"/>
  </r>
  <r>
    <n v="41655257"/>
    <s v="ROSEN'S CAFE"/>
    <s v="Manhattan"/>
    <n v="2"/>
    <s v="BROADWAY"/>
    <n v="10004"/>
    <n v="2127859822"/>
    <s v="American"/>
    <x v="1"/>
    <n v="97"/>
    <n v="272"/>
    <n v="8160"/>
    <n v="2261.485714285714"/>
    <n v="40.704111365647002"/>
    <n v="-74.013186030396"/>
    <n v="101"/>
    <n v="1"/>
    <n v="0.10553599999999999"/>
  </r>
  <r>
    <n v="50070572"/>
    <s v="JOE &amp; THE JUICE BROAD ST"/>
    <s v="Manhattan"/>
    <n v="40"/>
    <s v="BROAD STREET"/>
    <n v="10004"/>
    <n v="9179240079"/>
    <s v="Juice, Smoothies, Fruit Salads"/>
    <x v="1"/>
    <n v="99"/>
    <n v="269"/>
    <n v="8070"/>
    <n v="2282.6571428571428"/>
    <n v="40.706013689861997"/>
    <n v="-74.011332520330001"/>
    <n v="101"/>
    <n v="1"/>
    <n v="0.10652400000000001"/>
  </r>
  <r>
    <n v="50085453"/>
    <s v="PIZZA ETALIA"/>
    <s v="Manhattan"/>
    <n v="20"/>
    <s v="BEAVER STREET"/>
    <n v="10004"/>
    <n v="2123616160"/>
    <s v="Pizza"/>
    <x v="1"/>
    <n v="100"/>
    <n v="255"/>
    <n v="7650"/>
    <n v="2185.7142857142858"/>
    <n v="40.704965099866001"/>
    <n v="-74.012187136077003"/>
    <n v="101"/>
    <n v="1"/>
    <n v="0.10200000000000002"/>
  </r>
  <r>
    <n v="40383496"/>
    <s v="THE GROTTO"/>
    <s v="Manhattan"/>
    <n v="69"/>
    <s v="NEW STREET"/>
    <n v="10004"/>
    <n v="2128096991"/>
    <s v="Pizza"/>
    <x v="1"/>
    <n v="95"/>
    <n v="246"/>
    <n v="7380"/>
    <n v="2003.1428571428571"/>
    <n v="40.705500307697001"/>
    <n v="-74.012396426248998"/>
    <n v="101"/>
    <n v="1"/>
    <n v="9.3480000000000008E-2"/>
  </r>
  <r>
    <n v="41679501"/>
    <s v="POTBELLY SANDWICH WORKS"/>
    <s v="Manhattan"/>
    <n v="90"/>
    <s v="BROAD STREET"/>
    <n v="10004"/>
    <n v="6462894211"/>
    <s v="American"/>
    <x v="1"/>
    <n v="95"/>
    <n v="245"/>
    <n v="7350"/>
    <n v="1995"/>
    <n v="40.703946851643003"/>
    <n v="-74.011591848104004"/>
    <n v="101"/>
    <n v="1"/>
    <n v="9.3100000000000016E-2"/>
  </r>
  <r>
    <n v="50086458"/>
    <s v="PIZZA PLUS"/>
    <s v="Manhattan"/>
    <n v="4"/>
    <s v="SOUTH STREET"/>
    <n v="10004"/>
    <n v="2129431800"/>
    <s v="Pizza"/>
    <x v="0"/>
    <n v="98"/>
    <n v="231"/>
    <n v="6930"/>
    <n v="1940.3999999999999"/>
    <n v="40.701687901074997"/>
    <n v="-74.011631125861001"/>
    <n v="101"/>
    <n v="1"/>
    <n v="9.0551999999999994E-2"/>
  </r>
  <r>
    <n v="50085706"/>
    <s v="BLACK FOX"/>
    <s v="Manhattan"/>
    <n v="85"/>
    <s v="BROAD STREET"/>
    <n v="10004"/>
    <n v="4242160895"/>
    <s v="American"/>
    <x v="0"/>
    <n v="95"/>
    <n v="218"/>
    <n v="6540"/>
    <n v="1775.1428571428571"/>
    <n v="40.704207608144003"/>
    <n v="-74.011559433433007"/>
    <n v="101"/>
    <n v="1"/>
    <n v="8.2840000000000011E-2"/>
  </r>
  <r>
    <n v="50074660"/>
    <s v="POKEBAB"/>
    <s v="Manhattan"/>
    <n v="80"/>
    <s v="BROAD STREET"/>
    <n v="10004"/>
    <n v="6463516011"/>
    <s v="Hawaiian"/>
    <x v="1"/>
    <n v="100"/>
    <n v="218"/>
    <n v="6540"/>
    <n v="1868.5714285714284"/>
    <n v="40.704314652019001"/>
    <n v="-74.011581092225995"/>
    <n v="101"/>
    <n v="1"/>
    <n v="8.72E-2"/>
  </r>
  <r>
    <n v="41586885"/>
    <s v="CENTRAL MARKET ALL AMERICAN GRILL"/>
    <s v="Manhattan"/>
    <n v="4"/>
    <s v="SOUTH STREET"/>
    <n v="10004"/>
    <n v="2125145220"/>
    <s v="American"/>
    <x v="1"/>
    <n v="99"/>
    <n v="217"/>
    <n v="6510"/>
    <n v="1841.3999999999999"/>
    <n v="40.701687901074997"/>
    <n v="-74.011631125861001"/>
    <n v="101"/>
    <n v="1"/>
    <n v="8.5931999999999994E-2"/>
  </r>
  <r>
    <n v="41327743"/>
    <s v="BOMBAY'S"/>
    <s v="Manhattan"/>
    <n v="60"/>
    <s v="PEARL STREET"/>
    <n v="10004"/>
    <n v="2127422222"/>
    <s v="Indian"/>
    <x v="0"/>
    <n v="99"/>
    <n v="215"/>
    <n v="6450"/>
    <n v="1824.4285714285713"/>
    <n v="40.703546158739996"/>
    <n v="-74.011151766666003"/>
    <n v="101"/>
    <n v="1"/>
    <n v="8.5140000000000007E-2"/>
  </r>
  <r>
    <n v="50101778"/>
    <s v="Umami Ramen"/>
    <s v="Manhattan"/>
    <n v="3"/>
    <s v="HANOVER SQUARE"/>
    <n v="10004"/>
    <n v="2123613777"/>
    <s v="Japanese"/>
    <x v="1"/>
    <n v="98"/>
    <n v="214"/>
    <n v="6420"/>
    <n v="1797.6000000000001"/>
    <n v="40.704800657511001"/>
    <n v="-74.009622728172999"/>
    <n v="101"/>
    <n v="1"/>
    <n v="8.3888000000000018E-2"/>
  </r>
  <r>
    <n v="41546775"/>
    <s v="MURPHY'S TAVERN"/>
    <s v="Manhattan"/>
    <n v="6"/>
    <s v="STONE STREET"/>
    <n v="10004"/>
    <n v="2124251700"/>
    <s v="American"/>
    <x v="1"/>
    <n v="96"/>
    <n v="208"/>
    <n v="6240"/>
    <n v="1711.5428571428572"/>
    <n v="40.704020838769999"/>
    <n v="-74.012738784424997"/>
    <n v="101"/>
    <n v="1"/>
    <n v="7.9872000000000012E-2"/>
  </r>
  <r>
    <n v="50045888"/>
    <s v="WHITE HORSE TAVERN"/>
    <s v="Manhattan"/>
    <n v="25"/>
    <s v="BRIDGE STREET"/>
    <n v="10004"/>
    <n v="2126689046"/>
    <s v="American"/>
    <x v="0"/>
    <n v="100"/>
    <n v="206"/>
    <n v="6180"/>
    <n v="1765.7142857142856"/>
    <n v="40.703584442863999"/>
    <n v="-74.012533121453004"/>
    <n v="101"/>
    <n v="1"/>
    <n v="8.2400000000000001E-2"/>
  </r>
  <r>
    <n v="50045764"/>
    <s v="AUNTIE ANNE'S/RED MANGO"/>
    <s v="Manhattan"/>
    <n v="4"/>
    <s v="SOUTH STREET"/>
    <n v="10004"/>
    <n v="6315747700"/>
    <s v="Bagels/Pretzels"/>
    <x v="0"/>
    <n v="95"/>
    <n v="205"/>
    <n v="6150"/>
    <n v="1669.2857142857144"/>
    <n v="40.701687901074997"/>
    <n v="-74.011631125861001"/>
    <n v="101"/>
    <n v="1"/>
    <n v="7.7900000000000011E-2"/>
  </r>
  <r>
    <n v="50058617"/>
    <s v="KOME WAZA"/>
    <s v="Manhattan"/>
    <n v="40"/>
    <s v="WATER STREET"/>
    <n v="10004"/>
    <n v="6462885884"/>
    <s v="Japanese"/>
    <x v="1"/>
    <n v="98"/>
    <n v="202"/>
    <n v="6060"/>
    <n v="1696.8000000000002"/>
    <n v="40.703389799931003"/>
    <n v="-74.010149093628002"/>
    <n v="101"/>
    <n v="1"/>
    <n v="7.9184000000000018E-2"/>
  </r>
  <r>
    <n v="41348434"/>
    <s v="BINGO DELI"/>
    <s v="Manhattan"/>
    <n v="77"/>
    <s v="PEARL STREET"/>
    <n v="10004"/>
    <n v="2124879200"/>
    <s v="American"/>
    <x v="1"/>
    <n v="100"/>
    <n v="199"/>
    <n v="5970"/>
    <n v="1705.7142857142856"/>
    <n v="40.703946975230998"/>
    <n v="-74.010297052389006"/>
    <n v="101"/>
    <n v="1"/>
    <n v="7.9600000000000004E-2"/>
  </r>
  <r>
    <n v="50043973"/>
    <s v="NAYA EXPRESS"/>
    <s v="Manhattan"/>
    <n v="1"/>
    <s v="NEW YORK PLZ"/>
    <n v="10004"/>
    <n v="2127608888"/>
    <s v="Mediterranean"/>
    <x v="1"/>
    <n v="96"/>
    <n v="195"/>
    <n v="5850"/>
    <n v="1604.5714285714284"/>
    <n v="40.702533192425001"/>
    <n v="-74.012561775828004"/>
    <n v="101"/>
    <n v="1"/>
    <n v="7.4880000000000002E-2"/>
  </r>
  <r>
    <n v="50060130"/>
    <s v="NO. 1 RESTAURANT"/>
    <s v="Manhattan"/>
    <n v="10"/>
    <s v="SOUTH WILLIAM STREET"/>
    <n v="10004"/>
    <n v="2129520890"/>
    <s v="Chinese"/>
    <x v="0"/>
    <n v="99"/>
    <n v="193"/>
    <n v="5790"/>
    <n v="1637.7428571428572"/>
    <n v="40.704663343066997"/>
    <n v="-74.010488319218993"/>
    <n v="101"/>
    <n v="1"/>
    <n v="7.6428000000000024E-2"/>
  </r>
  <r>
    <n v="50076290"/>
    <s v="TORO LOCO"/>
    <s v="Manhattan"/>
    <n v="15"/>
    <s v="STONE STREET"/>
    <n v="10004"/>
    <n v="9172620444"/>
    <s v="Mexican"/>
    <x v="0"/>
    <n v="98"/>
    <n v="177"/>
    <n v="5310"/>
    <n v="1486.8000000000002"/>
    <n v="40.704026400878"/>
    <n v="-74.012067943443"/>
    <n v="101"/>
    <n v="1"/>
    <n v="6.9384000000000015E-2"/>
  </r>
  <r>
    <n v="50012125"/>
    <s v="SUBWAY"/>
    <s v="Manhattan"/>
    <n v="30"/>
    <s v="BROAD STREET"/>
    <n v="10004"/>
    <n v="2129204568"/>
    <s v="Sandwiches"/>
    <x v="1"/>
    <n v="99"/>
    <n v="176"/>
    <n v="5280"/>
    <n v="1493.4857142857145"/>
    <n v="40.706172894712999"/>
    <n v="-74.011249591231007"/>
    <n v="101"/>
    <n v="1"/>
    <n v="6.9696000000000022E-2"/>
  </r>
  <r>
    <n v="50101951"/>
    <s v="FRESH BOWL - J.P. MORGAN CHASE (4NY MARKET DINING ROOM)"/>
    <s v="Manhattan"/>
    <n v="4"/>
    <s v="NEW YORK PLZ"/>
    <n v="10004"/>
    <n v="9172256067"/>
    <s v="Salads"/>
    <x v="1"/>
    <n v="99"/>
    <n v="158"/>
    <n v="4740"/>
    <n v="1340.742857142857"/>
    <n v="40.702365890244003"/>
    <n v="-74.011324684669006"/>
    <n v="101"/>
    <n v="1"/>
    <n v="6.2567999999999999E-2"/>
  </r>
  <r>
    <n v="50044340"/>
    <s v="WENDY'S"/>
    <s v="Manhattan"/>
    <n v="4"/>
    <s v="SOUTH STREET"/>
    <n v="10004"/>
    <n v="7185240080"/>
    <s v="American"/>
    <x v="0"/>
    <n v="98"/>
    <n v="152"/>
    <n v="4560"/>
    <n v="1276.8000000000002"/>
    <n v="40.701687901074997"/>
    <n v="-74.011631125861001"/>
    <n v="101"/>
    <n v="1"/>
    <n v="5.9584000000000012E-2"/>
  </r>
  <r>
    <n v="50101551"/>
    <s v="BLACK FOX COFFEE CO"/>
    <s v="Manhattan"/>
    <n v="110"/>
    <s v="WALL STREET"/>
    <n v="10005"/>
    <n v="7607189285"/>
    <s v="Café/Coffee/Tea"/>
    <x v="0"/>
    <n v="98"/>
    <n v="349"/>
    <n v="10470"/>
    <n v="2931.6"/>
    <n v="40.704630690106001"/>
    <n v="-74.006694054632007"/>
    <n v="101"/>
    <n v="1"/>
    <n v="0.13680800000000001"/>
  </r>
  <r>
    <n v="50053557"/>
    <s v="LENWICH"/>
    <s v="Manhattan"/>
    <n v="10"/>
    <s v="HANOVER SQUARE"/>
    <n v="10005"/>
    <n v="2123852828"/>
    <s v="American"/>
    <x v="1"/>
    <n v="96"/>
    <n v="338"/>
    <n v="10140"/>
    <n v="2781.2571428571428"/>
    <n v="40.704320354959002"/>
    <n v="-74.009229528969001"/>
    <n v="101"/>
    <n v="1"/>
    <n v="0.12979200000000002"/>
  </r>
  <r>
    <n v="50033451"/>
    <s v="INDUSTRY KITCHEN"/>
    <s v="Manhattan"/>
    <n v="70"/>
    <s v="SOUTH STREET"/>
    <n v="10005"/>
    <n v="2128715602"/>
    <s v="American"/>
    <x v="0"/>
    <n v="99"/>
    <n v="328"/>
    <n v="9840"/>
    <n v="2783.3142857142857"/>
    <n v="40.704872302247999"/>
    <n v="-74.005312703849995"/>
    <n v="101"/>
    <n v="1"/>
    <n v="0.129888"/>
  </r>
  <r>
    <n v="50000153"/>
    <s v="THE BEST OF NEW YORK FOOD"/>
    <s v="Manhattan"/>
    <n v="150"/>
    <s v="WATER STREET"/>
    <n v="10005"/>
    <n v="2129521890"/>
    <s v="American"/>
    <x v="1"/>
    <n v="100"/>
    <n v="313"/>
    <n v="9390"/>
    <n v="2682.8571428571431"/>
    <n v="40.705989376961"/>
    <n v="-74.006243343560996"/>
    <n v="101"/>
    <n v="1"/>
    <n v="0.12520000000000003"/>
  </r>
  <r>
    <n v="41298810"/>
    <s v="HARU"/>
    <s v="Manhattan"/>
    <n v="1"/>
    <s v="WALL STREET COURT"/>
    <n v="10005"/>
    <n v="2127856850"/>
    <s v="Japanese"/>
    <x v="1"/>
    <n v="99"/>
    <n v="311"/>
    <n v="9330"/>
    <n v="2639.0571428571425"/>
    <n v="40.705121889645"/>
    <n v="-74.008428944719995"/>
    <n v="101"/>
    <n v="1"/>
    <n v="0.123156"/>
  </r>
  <r>
    <n v="41140991"/>
    <s v="CIPRIANI"/>
    <s v="Manhattan"/>
    <n v="55"/>
    <s v="WALL STREET"/>
    <n v="10005"/>
    <n v="6467230812"/>
    <s v="American"/>
    <x v="1"/>
    <n v="98"/>
    <n v="273"/>
    <n v="8190"/>
    <n v="2293.2000000000003"/>
    <n v="40.706184059370997"/>
    <n v="-74.009164865692995"/>
    <n v="101"/>
    <n v="1"/>
    <n v="0.10701600000000003"/>
  </r>
  <r>
    <n v="50097924"/>
    <s v="DILL &amp; PARSLEY"/>
    <s v="Manhattan"/>
    <n v="80"/>
    <s v="PINE STREET"/>
    <n v="10005"/>
    <n v="6466882226"/>
    <s v="Mediterranean"/>
    <x v="0"/>
    <n v="97"/>
    <n v="271"/>
    <n v="8130"/>
    <n v="2253.1714285714284"/>
    <n v="40.705885020791001"/>
    <n v="-74.007181096186997"/>
    <n v="101"/>
    <n v="1"/>
    <n v="0.10514799999999999"/>
  </r>
  <r>
    <n v="50047128"/>
    <s v="OAXACA TAQUERIA"/>
    <s v="Manhattan"/>
    <n v="67"/>
    <s v="WALL STREET"/>
    <n v="10005"/>
    <n v="2122320035"/>
    <s v="Mexican"/>
    <x v="0"/>
    <n v="95"/>
    <n v="250"/>
    <n v="7500"/>
    <n v="2035.7142857142858"/>
    <n v="40.705742214113002"/>
    <n v="-74.008342460958005"/>
    <n v="101"/>
    <n v="1"/>
    <n v="9.5000000000000015E-2"/>
  </r>
  <r>
    <n v="40362715"/>
    <s v="THE COUNTRY CAFE"/>
    <s v="Manhattan"/>
    <n v="60"/>
    <s v="WALL STREET"/>
    <n v="10005"/>
    <n v="3474279132"/>
    <s v="Sandwiches/Salads/Mixed Buffet"/>
    <x v="1"/>
    <n v="99"/>
    <n v="231"/>
    <n v="6930"/>
    <n v="1960.2"/>
    <n v="40.705906880610002"/>
    <n v="-74.008609383350006"/>
    <n v="101"/>
    <n v="1"/>
    <n v="9.1476000000000002E-2"/>
  </r>
  <r>
    <n v="41168952"/>
    <s v="STARBUCKS"/>
    <s v="Manhattan"/>
    <n v="110"/>
    <s v="PEARL STREET"/>
    <n v="10005"/>
    <n v="2124826530"/>
    <s v="Café/Coffee/Tea"/>
    <x v="1"/>
    <n v="95"/>
    <n v="220"/>
    <n v="6600"/>
    <n v="1791.4285714285716"/>
    <n v="40.704564628733003"/>
    <n v="-74.009363011074001"/>
    <n v="101"/>
    <n v="1"/>
    <n v="8.3600000000000022E-2"/>
  </r>
  <r>
    <n v="50059422"/>
    <s v="AL HORNO"/>
    <s v="Manhattan"/>
    <n v="110"/>
    <s v="PEARL STREET"/>
    <n v="10005"/>
    <n v="2124808500"/>
    <s v="Mexican"/>
    <x v="0"/>
    <n v="100"/>
    <n v="201"/>
    <n v="6030"/>
    <n v="1722.8571428571429"/>
    <n v="40.704564628733003"/>
    <n v="-74.009363011074001"/>
    <n v="101"/>
    <n v="1"/>
    <n v="8.0400000000000013E-2"/>
  </r>
  <r>
    <n v="50068085"/>
    <s v="JOE &amp; THE JUICE"/>
    <s v="Manhattan"/>
    <n v="67"/>
    <s v="WALL STREET"/>
    <n v="10005"/>
    <n v="9177563773"/>
    <s v="Juice, Smoothies, Fruit Salads"/>
    <x v="0"/>
    <n v="98"/>
    <n v="200"/>
    <n v="6000"/>
    <n v="1680"/>
    <n v="40.705742214113002"/>
    <n v="-74.008342460958005"/>
    <n v="101"/>
    <n v="1"/>
    <n v="7.8400000000000011E-2"/>
  </r>
  <r>
    <n v="50066911"/>
    <s v="CAFE WATER"/>
    <s v="Manhattan"/>
    <n v="130"/>
    <s v="WATER STREET"/>
    <n v="10005"/>
    <n v="2127851320"/>
    <s v="American"/>
    <x v="0"/>
    <n v="97"/>
    <n v="166"/>
    <n v="4980"/>
    <n v="1380.1714285714286"/>
    <n v="40.705514492311003"/>
    <n v="-74.006928583025001"/>
    <n v="101"/>
    <n v="1"/>
    <n v="6.4408000000000007E-2"/>
  </r>
  <r>
    <n v="40400976"/>
    <s v="IRISH PUNT"/>
    <s v="Manhattan"/>
    <n v="40"/>
    <s v="EXCHANGE PLACE"/>
    <n v="10005"/>
    <n v="2124227868"/>
    <s v="Irish"/>
    <x v="1"/>
    <n v="98"/>
    <n v="154"/>
    <n v="4620"/>
    <n v="1293.5999999999999"/>
    <n v="40.705931445677003"/>
    <n v="-74.010282932981994"/>
    <n v="101"/>
    <n v="1"/>
    <n v="6.0368000000000005E-2"/>
  </r>
  <r>
    <n v="50018117"/>
    <s v="NEAPOLITAN EXPRESS"/>
    <s v="Manhattan"/>
    <n v="40"/>
    <s v="WALL STREET"/>
    <n v="10005"/>
    <n v="6469186169"/>
    <s v="Pizza"/>
    <x v="1"/>
    <n v="100"/>
    <n v="152"/>
    <n v="4560"/>
    <n v="1302.8571428571429"/>
    <n v="40.706617674089003"/>
    <n v="-74.009875468765003"/>
    <n v="101"/>
    <n v="1"/>
    <n v="6.0800000000000007E-2"/>
  </r>
  <r>
    <n v="40387990"/>
    <s v="T.G.I. FRIDAY'S"/>
    <s v="Manhattan"/>
    <n v="47"/>
    <s v="BROADWAY"/>
    <n v="10006"/>
    <n v="2124838321"/>
    <s v="American"/>
    <x v="1"/>
    <n v="98"/>
    <n v="323"/>
    <n v="9690"/>
    <n v="2713.2000000000003"/>
    <n v="40.706436231226"/>
    <n v="-74.012789743100001"/>
    <n v="101"/>
    <n v="1"/>
    <n v="0.12661600000000003"/>
  </r>
  <r>
    <n v="50081579"/>
    <s v="BLISS BOWL"/>
    <s v="Manhattan"/>
    <n v="89"/>
    <s v="WASHINGTON STREET"/>
    <n v="10006"/>
    <n v="2126689888"/>
    <s v="Sandwiches/Salads/Mixed Buffet"/>
    <x v="0"/>
    <n v="99"/>
    <n v="295"/>
    <n v="8850"/>
    <n v="2503.2857142857147"/>
    <n v="40.708011532225001"/>
    <n v="-74.014449217817997"/>
    <n v="101"/>
    <n v="1"/>
    <n v="0.11682000000000002"/>
  </r>
  <r>
    <n v="50103991"/>
    <s v="LAZZARO"/>
    <s v="Manhattan"/>
    <n v="110"/>
    <s v="TRINITY PLACE"/>
    <n v="10006"/>
    <n v="2123021500"/>
    <s v="Pizza"/>
    <x v="1"/>
    <n v="99"/>
    <n v="288"/>
    <n v="8640"/>
    <n v="2443.8857142857146"/>
    <n v="40.709494009865999"/>
    <n v="-74.011812841928005"/>
    <n v="101"/>
    <n v="1"/>
    <n v="0.11404800000000002"/>
  </r>
  <r>
    <n v="50066826"/>
    <s v="BOUNDLESS PLAINS ESPRESSO"/>
    <s v="Manhattan"/>
    <n v="19"/>
    <s v="RECTOR STREET"/>
    <n v="10006"/>
    <n v="6463704399"/>
    <s v="American"/>
    <x v="1"/>
    <n v="97"/>
    <n v="278"/>
    <n v="8340"/>
    <n v="2311.3714285714286"/>
    <n v="40.708126852564"/>
    <n v="-74.014128228774993"/>
    <n v="101"/>
    <n v="1"/>
    <n v="0.107864"/>
  </r>
  <r>
    <n v="50057195"/>
    <s v="CAT LOUNGE"/>
    <s v="Manhattan"/>
    <n v="96"/>
    <s v="GREENWICH STREET"/>
    <n v="10006"/>
    <n v="9173272832"/>
    <s v="American"/>
    <x v="0"/>
    <n v="95"/>
    <n v="263"/>
    <n v="7890"/>
    <n v="2141.5714285714284"/>
    <n v="40.708135159507002"/>
    <n v="-74.013525878099003"/>
    <n v="101"/>
    <n v="1"/>
    <n v="9.9940000000000015E-2"/>
  </r>
  <r>
    <n v="50084005"/>
    <s v="SODEXO MICRO MARKET"/>
    <s v="Manhattan"/>
    <n v="1"/>
    <s v="LIBERTY PLZ"/>
    <n v="10006"/>
    <n v="7326930339"/>
    <s v="Café/Coffee/Tea"/>
    <x v="1"/>
    <n v="96"/>
    <n v="249"/>
    <n v="7470"/>
    <n v="2048.9142857142856"/>
    <n v="40.709422716852004"/>
    <n v="-74.011102256000996"/>
    <n v="101"/>
    <n v="1"/>
    <n v="9.5616000000000007E-2"/>
  </r>
  <r>
    <n v="41175648"/>
    <s v="TRINITY PLACE BAR &amp; RESTAURANT"/>
    <s v="Manhattan"/>
    <n v="115"/>
    <s v="BROADWAY"/>
    <n v="10006"/>
    <n v="2129640939"/>
    <s v="American"/>
    <x v="1"/>
    <n v="97"/>
    <n v="244"/>
    <n v="7320"/>
    <n v="2028.6857142857143"/>
    <n v="40.708623998920999"/>
    <n v="-74.010997521565002"/>
    <n v="101"/>
    <n v="1"/>
    <n v="9.4672000000000006E-2"/>
  </r>
  <r>
    <n v="41507901"/>
    <s v="THE LIVING ROOM"/>
    <s v="Manhattan"/>
    <n v="123"/>
    <s v="WASHINGTON STREET"/>
    <n v="10006"/>
    <n v="6468268640"/>
    <s v="American"/>
    <x v="0"/>
    <n v="100"/>
    <n v="243"/>
    <n v="7290"/>
    <n v="2082.8571428571431"/>
    <n v="40.709131451613999"/>
    <n v="-74.014020233870994"/>
    <n v="101"/>
    <n v="1"/>
    <n v="9.7200000000000022E-2"/>
  </r>
  <r>
    <n v="41502172"/>
    <s v="DUNKIN'"/>
    <s v="Manhattan"/>
    <n v="19"/>
    <s v="RECTOR STREET"/>
    <n v="10006"/>
    <n v="2127858111"/>
    <s v="Donuts"/>
    <x v="0"/>
    <n v="98"/>
    <n v="218"/>
    <n v="6540"/>
    <n v="1831.2"/>
    <n v="40.708126852564"/>
    <n v="-74.014128228774993"/>
    <n v="101"/>
    <n v="1"/>
    <n v="8.5456000000000018E-2"/>
  </r>
  <r>
    <n v="41338303"/>
    <s v="CAFE BRAVO/ POMODORO PIZZA/PLANET GYRO"/>
    <s v="Manhattan"/>
    <n v="94"/>
    <s v="GREENWICH STREET"/>
    <n v="10006"/>
    <n v="2124064444"/>
    <s v="American"/>
    <x v="1"/>
    <n v="99"/>
    <n v="207"/>
    <n v="6210"/>
    <n v="1756.5428571428572"/>
    <n v="40.708077516357001"/>
    <n v="-74.013551114641999"/>
    <n v="101"/>
    <n v="1"/>
    <n v="8.1972000000000017E-2"/>
  </r>
  <r>
    <n v="50094703"/>
    <s v="SUSPENDERS"/>
    <s v="Manhattan"/>
    <n v="108"/>
    <s v="GREENWICH STREET"/>
    <n v="10006"/>
    <n v="2127325005"/>
    <s v="American"/>
    <x v="0"/>
    <n v="98"/>
    <n v="205"/>
    <n v="6150"/>
    <n v="1722"/>
    <n v="40.708491997366998"/>
    <n v="-74.013374460134003"/>
    <n v="101"/>
    <n v="1"/>
    <n v="8.0360000000000001E-2"/>
  </r>
  <r>
    <n v="50091305"/>
    <s v="TABLE 133 @ COURTYARD WORLD TRADE CENTER"/>
    <s v="Manhattan"/>
    <n v="133"/>
    <s v="GREENWICH STREET"/>
    <n v="10006"/>
    <n v="2123460088"/>
    <s v="American"/>
    <x v="0"/>
    <n v="97"/>
    <n v="175"/>
    <n v="5250"/>
    <n v="1455"/>
    <n v="40.709460951990998"/>
    <n v="-74.012930997634996"/>
    <n v="101"/>
    <n v="1"/>
    <n v="6.7900000000000002E-2"/>
  </r>
  <r>
    <n v="41476697"/>
    <s v="VIEW OF THE WORLD TERRACE CLUB"/>
    <s v="Manhattan"/>
    <n v="140"/>
    <s v="WASHINGTON STREET"/>
    <n v="10006"/>
    <n v="6467463200"/>
    <s v="American"/>
    <x v="0"/>
    <n v="99"/>
    <n v="172"/>
    <n v="5160"/>
    <n v="1459.5428571428572"/>
    <n v="40.709721601618"/>
    <n v="-74.013818367202006"/>
    <n v="101"/>
    <n v="1"/>
    <n v="6.8112000000000006E-2"/>
  </r>
  <r>
    <n v="50053374"/>
    <s v="EPICERIE BOULUD"/>
    <s v="Manhattan"/>
    <n v="185"/>
    <s v="GREENWICH STREET"/>
    <n v="10007"/>
    <n v="2125959605"/>
    <s v="French"/>
    <x v="1"/>
    <n v="97"/>
    <n v="341"/>
    <n v="10230"/>
    <n v="2835.1714285714284"/>
    <n v="40.711829780108999"/>
    <n v="-74.012087397190001"/>
    <n v="101"/>
    <n v="1"/>
    <n v="0.13230800000000001"/>
  </r>
  <r>
    <n v="50072850"/>
    <s v="SALAD BOX USA"/>
    <s v="Manhattan"/>
    <n v="44"/>
    <s v="PARK PLACE"/>
    <n v="10007"/>
    <n v="6095294969"/>
    <s v="Salads"/>
    <x v="1"/>
    <n v="96"/>
    <n v="336"/>
    <n v="10080"/>
    <n v="2764.7999999999997"/>
    <n v="40.713298484222001"/>
    <n v="-74.009389492929003"/>
    <n v="101"/>
    <n v="1"/>
    <n v="0.129024"/>
  </r>
  <r>
    <n v="50039213"/>
    <s v="MAJESTIC PIZZA"/>
    <s v="Manhattan"/>
    <n v="8"/>
    <s v="CORTLANDT STREET"/>
    <n v="10007"/>
    <n v="2123494046"/>
    <s v="Pizza/Italian"/>
    <x v="0"/>
    <n v="97"/>
    <n v="329"/>
    <n v="9870"/>
    <n v="2735.3999999999996"/>
    <n v="40.709988206322997"/>
    <n v="-74.010388164253996"/>
    <n v="101"/>
    <n v="1"/>
    <n v="0.12765199999999999"/>
  </r>
  <r>
    <n v="40855899"/>
    <s v="FLASHDANCERS GENTLEMEN'S CLUB"/>
    <s v="Manhattan"/>
    <n v="59"/>
    <s v="MURRAY STREET"/>
    <n v="10007"/>
    <n v="2122276912"/>
    <s v="Other"/>
    <x v="0"/>
    <n v="100"/>
    <n v="324"/>
    <n v="9720"/>
    <n v="2777.1428571428569"/>
    <n v="40.714239905218001"/>
    <n v="-74.009804457792001"/>
    <n v="101"/>
    <n v="1"/>
    <n v="0.12959999999999999"/>
  </r>
  <r>
    <n v="40782092"/>
    <s v="STARBUCKS"/>
    <s v="Manhattan"/>
    <n v="291"/>
    <s v="BROADWAY"/>
    <n v="10007"/>
    <n v="2124065312"/>
    <s v="Café/Coffee/Tea"/>
    <x v="1"/>
    <n v="95"/>
    <n v="323"/>
    <n v="9690"/>
    <n v="2630.1428571428569"/>
    <n v="40.714816580156999"/>
    <n v="-74.005778836562996"/>
    <n v="101"/>
    <n v="1"/>
    <n v="0.12274"/>
  </r>
  <r>
    <n v="50007352"/>
    <s v="RACINES"/>
    <s v="Manhattan"/>
    <n v="94"/>
    <s v="CHAMBERS STREET"/>
    <n v="10007"/>
    <n v="2122273400"/>
    <s v="French"/>
    <x v="0"/>
    <n v="95"/>
    <n v="312"/>
    <n v="9360"/>
    <n v="2540.5714285714284"/>
    <n v="40.714640824231999"/>
    <n v="-74.007362405874005"/>
    <n v="101"/>
    <n v="1"/>
    <n v="0.11856000000000001"/>
  </r>
  <r>
    <n v="50049463"/>
    <s v="HANK'S JUICY BEEF"/>
    <s v="Manhattan"/>
    <n v="86"/>
    <s v="CHAMBERS STREET"/>
    <n v="10007"/>
    <n v="6468288996"/>
    <s v="Sandwiches"/>
    <x v="1"/>
    <n v="99"/>
    <n v="310"/>
    <n v="9300"/>
    <n v="2630.5714285714284"/>
    <n v="40.714517326467998"/>
    <n v="-74.007095455862995"/>
    <n v="101"/>
    <n v="1"/>
    <n v="0.12275999999999999"/>
  </r>
  <r>
    <n v="41168203"/>
    <s v="BENTO SUSHI"/>
    <s v="Manhattan"/>
    <n v="173"/>
    <s v="BROADWAY"/>
    <n v="10007"/>
    <n v="2124378744"/>
    <s v="Japanese"/>
    <x v="0"/>
    <n v="100"/>
    <n v="306"/>
    <n v="9180"/>
    <n v="2622.8571428571431"/>
    <n v="40.709881200890997"/>
    <n v="-74.009930059062"/>
    <n v="101"/>
    <n v="1"/>
    <n v="0.12240000000000002"/>
  </r>
  <r>
    <n v="41605026"/>
    <s v="PRET A MANGER"/>
    <s v="Manhattan"/>
    <n v="100"/>
    <s v="CHURCH STREET"/>
    <n v="10007"/>
    <n v="2122273108"/>
    <s v="American"/>
    <x v="0"/>
    <n v="98"/>
    <n v="305"/>
    <n v="9150"/>
    <n v="2561.9999999999995"/>
    <n v="40.712960869325002"/>
    <n v="-74.009490445750004"/>
    <n v="101"/>
    <n v="1"/>
    <n v="0.11956"/>
  </r>
  <r>
    <n v="41394405"/>
    <s v="LITTLE ITALY PIZZA"/>
    <s v="Manhattan"/>
    <n v="11"/>
    <s v="PARK PLACE"/>
    <n v="10007"/>
    <n v="2122277077"/>
    <s v="Pizza"/>
    <x v="1"/>
    <n v="96"/>
    <n v="299"/>
    <n v="8970"/>
    <n v="2460.3428571428572"/>
    <n v="40.712820978699"/>
    <n v="-74.008296457327006"/>
    <n v="101"/>
    <n v="1"/>
    <n v="0.114816"/>
  </r>
  <r>
    <n v="50002254"/>
    <s v="BARCLAY STREET CAFE"/>
    <s v="Manhattan"/>
    <n v="245"/>
    <s v="GREENWICH STREET"/>
    <n v="10007"/>
    <n v="2127766210"/>
    <s v="Café/Coffee/Tea"/>
    <x v="1"/>
    <n v="96"/>
    <n v="295"/>
    <n v="8850"/>
    <n v="2427.4285714285716"/>
    <n v="40.714058584287002"/>
    <n v="-74.011586398990005"/>
    <n v="101"/>
    <n v="1"/>
    <n v="0.11328000000000002"/>
  </r>
  <r>
    <n v="41597207"/>
    <s v="MAXWELL'S"/>
    <s v="Manhattan"/>
    <n v="59"/>
    <s v="READE STREET"/>
    <n v="10007"/>
    <n v="9172616917"/>
    <s v="Irish"/>
    <x v="0"/>
    <n v="98"/>
    <n v="284"/>
    <n v="8520"/>
    <n v="2385.6"/>
    <n v="40.714901634234998"/>
    <n v="-74.006413723204005"/>
    <n v="101"/>
    <n v="1"/>
    <n v="0.11132800000000001"/>
  </r>
  <r>
    <n v="50074960"/>
    <s v="MONK MCGINNS"/>
    <s v="Manhattan"/>
    <n v="57"/>
    <s v="MURRAY STREET"/>
    <n v="10007"/>
    <n v="9172658961"/>
    <s v="American"/>
    <x v="0"/>
    <n v="100"/>
    <n v="280"/>
    <n v="8400"/>
    <n v="2400"/>
    <n v="40.71421246245"/>
    <n v="-74.009746738044001"/>
    <n v="101"/>
    <n v="1"/>
    <n v="0.11200000000000002"/>
  </r>
  <r>
    <n v="41678997"/>
    <s v="CHIPOTLE MEXICAN GRILL"/>
    <s v="Manhattan"/>
    <n v="275"/>
    <s v="GREENWICH STREET"/>
    <n v="10007"/>
    <n v="6464123981"/>
    <s v="Tex-Mex"/>
    <x v="0"/>
    <n v="97"/>
    <n v="272"/>
    <n v="8160"/>
    <n v="2261.485714285714"/>
    <n v="40.715214166354002"/>
    <n v="-74.011240301244996"/>
    <n v="101"/>
    <n v="1"/>
    <n v="0.10553599999999999"/>
  </r>
  <r>
    <n v="50046499"/>
    <s v="MARIACHI'S RESTAURANT"/>
    <s v="Manhattan"/>
    <n v="156"/>
    <s v="CHAMBERS STREET"/>
    <n v="10007"/>
    <n v="2125283175"/>
    <s v="Mexican"/>
    <x v="0"/>
    <n v="98"/>
    <n v="266"/>
    <n v="7980"/>
    <n v="2234.4"/>
    <n v="40.715966324882999"/>
    <n v="-74.010259235836998"/>
    <n v="101"/>
    <n v="1"/>
    <n v="0.10427200000000002"/>
  </r>
  <r>
    <n v="41685823"/>
    <s v="ATOMIC WINGS"/>
    <s v="Manhattan"/>
    <n v="311"/>
    <s v="BROADWAY"/>
    <n v="10007"/>
    <n v="2125717667"/>
    <s v="Chicken"/>
    <x v="1"/>
    <n v="99"/>
    <n v="262"/>
    <n v="7860"/>
    <n v="2223.2571428571428"/>
    <n v="40.715494565458997"/>
    <n v="-74.005205334774999"/>
    <n v="101"/>
    <n v="1"/>
    <n v="0.103752"/>
  </r>
  <r>
    <n v="41463547"/>
    <s v="SUBWAY"/>
    <s v="Manhattan"/>
    <n v="153"/>
    <s v="CHAMBERS STREET"/>
    <n v="10007"/>
    <n v="2125776779"/>
    <s v="Sandwiches"/>
    <x v="1"/>
    <n v="98"/>
    <n v="258"/>
    <n v="7740"/>
    <n v="2167.1999999999998"/>
    <n v="40.715911443922003"/>
    <n v="-74.010096897809007"/>
    <n v="101"/>
    <n v="1"/>
    <n v="0.101136"/>
  </r>
  <r>
    <n v="50061199"/>
    <s v="VIVI BUBBLE TEA"/>
    <s v="Manhattan"/>
    <n v="325"/>
    <s v="BROADWAY"/>
    <n v="10007"/>
    <n v="2129620033"/>
    <s v="Café/Coffee/Tea"/>
    <x v="0"/>
    <n v="97"/>
    <n v="255"/>
    <n v="7650"/>
    <n v="2120.1428571428569"/>
    <n v="40.715991386776999"/>
    <n v="-74.004786923723003"/>
    <n v="101"/>
    <n v="1"/>
    <n v="9.894E-2"/>
  </r>
  <r>
    <n v="41721670"/>
    <s v="MULBERRY &amp; VINE"/>
    <s v="Manhattan"/>
    <n v="73"/>
    <s v="WARREN STREET"/>
    <n v="10007"/>
    <n v="2127916300"/>
    <s v="American"/>
    <x v="1"/>
    <n v="96"/>
    <n v="251"/>
    <n v="7530"/>
    <n v="2065.3714285714286"/>
    <n v="40.715104484843998"/>
    <n v="-74.010064309580002"/>
    <n v="101"/>
    <n v="1"/>
    <n v="9.6384000000000011E-2"/>
  </r>
  <r>
    <n v="50099068"/>
    <s v="SPI CATERING PANTRY"/>
    <s v="Manhattan"/>
    <n v="175"/>
    <s v="GREENWICH STREET"/>
    <n v="10007"/>
    <n v="5168670700"/>
    <s v="American"/>
    <x v="0"/>
    <n v="97"/>
    <n v="250"/>
    <n v="7500"/>
    <n v="2078.5714285714289"/>
    <n v="40.710967893711"/>
    <n v="-74.012357769399003"/>
    <n v="101"/>
    <n v="1"/>
    <n v="9.7000000000000017E-2"/>
  </r>
  <r>
    <n v="41535378"/>
    <s v="ELIEZER KITCHEN"/>
    <s v="Manhattan"/>
    <n v="100"/>
    <s v="CHURCH STREET"/>
    <n v="10007"/>
    <n v="2125131110"/>
    <s v="American"/>
    <x v="0"/>
    <n v="100"/>
    <n v="242"/>
    <n v="7260"/>
    <n v="2074.2857142857142"/>
    <n v="40.712960869325002"/>
    <n v="-74.009490445750004"/>
    <n v="101"/>
    <n v="1"/>
    <n v="9.6800000000000011E-2"/>
  </r>
  <r>
    <n v="50096019"/>
    <s v="BURGER KING"/>
    <s v="Manhattan"/>
    <n v="325"/>
    <s v="BROADWAY"/>
    <n v="10007"/>
    <n v="2123460954"/>
    <s v="American"/>
    <x v="0"/>
    <n v="100"/>
    <n v="240"/>
    <n v="7200"/>
    <n v="2057.1428571428569"/>
    <n v="40.715991386776999"/>
    <n v="-74.004786923723003"/>
    <n v="101"/>
    <n v="1"/>
    <n v="9.5999999999999988E-2"/>
  </r>
  <r>
    <n v="41383631"/>
    <s v="DUNKIN'"/>
    <s v="Manhattan"/>
    <n v="130"/>
    <s v="CHURCH STREET"/>
    <n v="10007"/>
    <n v="2126083512"/>
    <s v="Donuts"/>
    <x v="1"/>
    <n v="100"/>
    <n v="237"/>
    <n v="7110"/>
    <n v="2031.4285714285713"/>
    <n v="40.714012180925998"/>
    <n v="-74.008668149838002"/>
    <n v="101"/>
    <n v="1"/>
    <n v="9.4800000000000009E-2"/>
  </r>
  <r>
    <n v="50033802"/>
    <s v="ONE WORLD OBSERVATORY"/>
    <s v="Manhattan"/>
    <n v="1"/>
    <s v="WORLD TRADE CTR"/>
    <n v="10007"/>
    <n v="2126024000"/>
    <s v="American"/>
    <x v="1"/>
    <n v="97"/>
    <n v="236"/>
    <n v="7080"/>
    <n v="1962.1714285714284"/>
    <n v="40.713273449120997"/>
    <n v="-74.012819917534998"/>
    <n v="101"/>
    <n v="1"/>
    <n v="9.1567999999999997E-2"/>
  </r>
  <r>
    <n v="50097467"/>
    <s v="CANTEEN"/>
    <s v="Manhattan"/>
    <n v="3"/>
    <s v="WORLD TRADE CTR"/>
    <n v="10007"/>
    <n v="7168585055"/>
    <s v="American"/>
    <x v="0"/>
    <n v="99"/>
    <n v="232"/>
    <n v="6960"/>
    <n v="1968.6857142857143"/>
    <n v="40.710688062938999"/>
    <n v="-74.011026719737004"/>
    <n v="101"/>
    <n v="1"/>
    <n v="9.1872000000000009E-2"/>
  </r>
  <r>
    <n v="41290213"/>
    <s v="ZUCKER'S BAGELS AND SMOKED FISH"/>
    <s v="Manhattan"/>
    <n v="146"/>
    <s v="CHAMBERS STREET"/>
    <n v="10007"/>
    <n v="2126085844"/>
    <s v="Bagels/Pretzels"/>
    <x v="0"/>
    <n v="97"/>
    <n v="227"/>
    <n v="6810"/>
    <n v="1887.3428571428572"/>
    <n v="40.715796182501002"/>
    <n v="-74.009880441259995"/>
    <n v="101"/>
    <n v="1"/>
    <n v="8.8076000000000015E-2"/>
  </r>
  <r>
    <n v="50099957"/>
    <s v="LEKKA BURGER"/>
    <s v="Manhattan"/>
    <n v="81"/>
    <s v="WARREN STREET"/>
    <n v="10007"/>
    <n v="6468526421"/>
    <s v="Vegetarian"/>
    <x v="0"/>
    <n v="96"/>
    <n v="218"/>
    <n v="6540"/>
    <n v="1793.8285714285714"/>
    <n v="40.715252673066999"/>
    <n v="-74.010392595203996"/>
    <n v="101"/>
    <n v="1"/>
    <n v="8.3712000000000009E-2"/>
  </r>
  <r>
    <n v="40530583"/>
    <s v="CORNER GOURMET II"/>
    <s v="Manhattan"/>
    <n v="66"/>
    <s v="WEST BROADWAY"/>
    <n v="10007"/>
    <n v="2124062200"/>
    <s v="American"/>
    <x v="0"/>
    <n v="95"/>
    <n v="215"/>
    <n v="6450"/>
    <n v="1750.7142857142856"/>
    <n v="40.714643375039998"/>
    <n v="-74.009934378528001"/>
    <n v="101"/>
    <n v="1"/>
    <n v="8.1699999999999995E-2"/>
  </r>
  <r>
    <n v="50056330"/>
    <s v="MUSCLE MAKER GRILL"/>
    <s v="Manhattan"/>
    <n v="10"/>
    <s v="MURRAY STREET"/>
    <n v="10007"/>
    <n v="2129621813"/>
    <s v="American"/>
    <x v="1"/>
    <n v="99"/>
    <n v="215"/>
    <n v="6450"/>
    <n v="1824.4285714285713"/>
    <n v="40.713290370842998"/>
    <n v="-74.007773474751005"/>
    <n v="101"/>
    <n v="1"/>
    <n v="8.5140000000000007E-2"/>
  </r>
  <r>
    <n v="50102248"/>
    <s v="FARMER'S FRIDGE - MOODYS CORPORATION INSIDE 7WTC"/>
    <s v="Manhattan"/>
    <n v="250"/>
    <s v="GREENWICH STREET"/>
    <n v="10007"/>
    <n v="3122290099"/>
    <s v="American"/>
    <x v="1"/>
    <n v="98"/>
    <n v="209"/>
    <n v="6270"/>
    <n v="1755.6"/>
    <n v="40.713213183023001"/>
    <n v="-74.011708895477"/>
    <n v="101"/>
    <n v="1"/>
    <n v="8.1928000000000001E-2"/>
  </r>
  <r>
    <n v="41689361"/>
    <s v="ANDY'S DELI"/>
    <s v="Manhattan"/>
    <n v="291"/>
    <s v="BROADWAY"/>
    <n v="10007"/>
    <n v="2122274111"/>
    <s v="American"/>
    <x v="1"/>
    <n v="100"/>
    <n v="208"/>
    <n v="6240"/>
    <n v="1782.8571428571429"/>
    <n v="40.714816580156999"/>
    <n v="-74.005778836562996"/>
    <n v="101"/>
    <n v="1"/>
    <n v="8.320000000000001E-2"/>
  </r>
  <r>
    <n v="41559999"/>
    <s v="DARKHORSE"/>
    <s v="Manhattan"/>
    <n v="17"/>
    <s v="MURRAY STREET"/>
    <n v="10007"/>
    <n v="2126083900"/>
    <s v="American"/>
    <x v="0"/>
    <n v="100"/>
    <n v="203"/>
    <n v="6090"/>
    <n v="1740"/>
    <n v="40.713444057978997"/>
    <n v="-74.008062067881994"/>
    <n v="101"/>
    <n v="1"/>
    <n v="8.1200000000000008E-2"/>
  </r>
  <r>
    <n v="50076675"/>
    <s v="ELIM BISTRO"/>
    <s v="Manhattan"/>
    <n v="11"/>
    <s v="PARK PLACE"/>
    <n v="10007"/>
    <n v="2126194266"/>
    <s v="Delicatessen"/>
    <x v="0"/>
    <n v="95"/>
    <n v="202"/>
    <n v="6060"/>
    <n v="1644.8571428571427"/>
    <n v="40.712820978699"/>
    <n v="-74.008296457327006"/>
    <n v="101"/>
    <n v="1"/>
    <n v="7.6760000000000009E-2"/>
  </r>
  <r>
    <n v="50069532"/>
    <s v="VIN SUR VINGT"/>
    <s v="Manhattan"/>
    <n v="66"/>
    <s v="WEST BROADWAY"/>
    <n v="10007"/>
    <n v="6072210610"/>
    <s v="French"/>
    <x v="1"/>
    <n v="100"/>
    <n v="202"/>
    <n v="6060"/>
    <n v="1731.4285714285716"/>
    <n v="40.714643375039998"/>
    <n v="-74.009934378528001"/>
    <n v="101"/>
    <n v="1"/>
    <n v="8.0800000000000011E-2"/>
  </r>
  <r>
    <n v="50086577"/>
    <s v="STARBUCKS COFFEE COMPANY #29854"/>
    <s v="Manhattan"/>
    <n v="185"/>
    <s v="GREENWICH STREET"/>
    <n v="10007"/>
    <n v="2126159700"/>
    <s v="Café/Coffee/Tea"/>
    <x v="1"/>
    <n v="96"/>
    <n v="197"/>
    <n v="5910"/>
    <n v="1621.0285714285715"/>
    <n v="40.711829780108999"/>
    <n v="-74.012087397190001"/>
    <n v="101"/>
    <n v="1"/>
    <n v="7.5648000000000007E-2"/>
  </r>
  <r>
    <n v="50015348"/>
    <s v="LITTLE PARK"/>
    <s v="Manhattan"/>
    <n v="85"/>
    <s v="WEST BROADWAY"/>
    <n v="10007"/>
    <n v="2122045570"/>
    <s v="American"/>
    <x v="1"/>
    <n v="97"/>
    <n v="180"/>
    <n v="5400"/>
    <n v="1496.5714285714287"/>
    <n v="40.715197857067999"/>
    <n v="-74.009476336359"/>
    <n v="101"/>
    <n v="1"/>
    <n v="6.9840000000000013E-2"/>
  </r>
  <r>
    <n v="50076397"/>
    <s v="GROUP M"/>
    <s v="Manhattan"/>
    <n v="175"/>
    <s v="GREENWICH STREET"/>
    <n v="10007"/>
    <n v="3475043209"/>
    <s v="American"/>
    <x v="1"/>
    <n v="98"/>
    <n v="178"/>
    <n v="5340"/>
    <n v="1495.1999999999998"/>
    <n v="40.710967893711"/>
    <n v="-74.012357769399003"/>
    <n v="101"/>
    <n v="1"/>
    <n v="6.9776000000000005E-2"/>
  </r>
  <r>
    <n v="50002454"/>
    <n v="1803"/>
    <s v="Manhattan"/>
    <n v="78"/>
    <s v="READE STREET"/>
    <n v="10007"/>
    <n v="2122673000"/>
    <s v="American"/>
    <x v="1"/>
    <n v="98"/>
    <n v="176"/>
    <n v="5280"/>
    <n v="1478.3999999999999"/>
    <n v="40.715219988793002"/>
    <n v="-74.007070279953993"/>
    <n v="101"/>
    <n v="1"/>
    <n v="6.8991999999999998E-2"/>
  </r>
  <r>
    <n v="50001962"/>
    <s v="AROME"/>
    <s v="Manhattan"/>
    <n v="325"/>
    <s v="BROADWAY"/>
    <n v="10007"/>
    <n v="2122337447"/>
    <s v="American"/>
    <x v="0"/>
    <n v="100"/>
    <n v="161"/>
    <n v="4830"/>
    <n v="1380"/>
    <n v="40.715991386776999"/>
    <n v="-74.004786923723003"/>
    <n v="101"/>
    <n v="1"/>
    <n v="6.4400000000000013E-2"/>
  </r>
  <r>
    <n v="50086356"/>
    <s v="SPOTIFY - BARISTA BAR"/>
    <s v="Manhattan"/>
    <n v="150"/>
    <s v="GREENWICH STREET"/>
    <n v="10007"/>
    <n v="2038438547"/>
    <s v="Café/Coffee/Tea"/>
    <x v="1"/>
    <n v="100"/>
    <n v="159"/>
    <n v="4770"/>
    <n v="1362.8571428571429"/>
    <n v="40.710504009674999"/>
    <n v="-74.012523606423997"/>
    <n v="101"/>
    <n v="1"/>
    <n v="6.3600000000000004E-2"/>
  </r>
  <r>
    <n v="41621139"/>
    <s v="TRE SORELLE"/>
    <s v="Manhattan"/>
    <n v="61"/>
    <s v="READE STREET"/>
    <n v="10007"/>
    <n v="2126191080"/>
    <s v="Italian"/>
    <x v="0"/>
    <n v="97"/>
    <n v="159"/>
    <n v="4770"/>
    <n v="1321.9714285714285"/>
    <n v="40.714931822836"/>
    <n v="-74.006482264251005"/>
    <n v="101"/>
    <n v="1"/>
    <n v="6.1692000000000004E-2"/>
  </r>
  <r>
    <n v="41372589"/>
    <s v="PALM RESTAURANT"/>
    <s v="Manhattan"/>
    <n v="200"/>
    <s v="CHAMBERS STREET"/>
    <n v="10007"/>
    <n v="6463956393"/>
    <s v="Steak"/>
    <x v="1"/>
    <n v="95"/>
    <n v="157"/>
    <n v="4710"/>
    <n v="1278.4285714285713"/>
    <n v="40.716855439004"/>
    <n v="-74.012207355491"/>
    <n v="101"/>
    <n v="1"/>
    <n v="5.9659999999999998E-2"/>
  </r>
  <r>
    <n v="50091096"/>
    <s v="BENARES RESTAURANT"/>
    <s v="Manhattan"/>
    <n v="45"/>
    <s v="MURRAY STREET"/>
    <n v="10007"/>
    <n v="2127664900"/>
    <s v="Indian"/>
    <x v="1"/>
    <n v="96"/>
    <n v="150"/>
    <n v="4500"/>
    <n v="1234.2857142857144"/>
    <n v="40.714047806709999"/>
    <n v="-74.009382384448998"/>
    <n v="101"/>
    <n v="1"/>
    <n v="5.7600000000000012E-2"/>
  </r>
  <r>
    <n v="41434581"/>
    <s v="DELIMARIE"/>
    <s v="Manhattan"/>
    <n v="106"/>
    <s v="DUANE STREET"/>
    <n v="10007"/>
    <n v="2123496902"/>
    <s v="American"/>
    <x v="1"/>
    <n v="98"/>
    <n v="150"/>
    <n v="4500"/>
    <n v="1260"/>
    <n v="40.715549414423002"/>
    <n v="-74.006143238009003"/>
    <n v="101"/>
    <n v="1"/>
    <n v="5.8800000000000005E-2"/>
  </r>
  <r>
    <n v="50102243"/>
    <s v="BNY MELLON EXECUTIVE DINNING ROOM"/>
    <s v="Manhattan"/>
    <n v="240"/>
    <s v="GREENWICH STREET"/>
    <n v="10007"/>
    <n v="2126358554"/>
    <s v="American"/>
    <x v="1"/>
    <n v="97"/>
    <n v="149"/>
    <n v="4470"/>
    <n v="1238.8285714285714"/>
    <n v="40.714047602657999"/>
    <n v="-74.011611647628001"/>
    <n v="101"/>
    <n v="1"/>
    <n v="5.7812000000000009E-2"/>
  </r>
  <r>
    <n v="50091763"/>
    <s v="SWEETGREEN"/>
    <s v="Manhattan"/>
    <n v="125"/>
    <s v="CHAMBERS STREET"/>
    <n v="10007"/>
    <n v="6468912620"/>
    <s v="Salads"/>
    <x v="0"/>
    <n v="99"/>
    <n v="149"/>
    <n v="4470"/>
    <n v="1264.3714285714286"/>
    <n v="40.715302215618003"/>
    <n v="-74.008754893217997"/>
    <n v="101"/>
    <n v="1"/>
    <n v="5.9004000000000008E-2"/>
  </r>
  <r>
    <n v="50059876"/>
    <s v="ATTRAVERSA"/>
    <s v="Manhattan"/>
    <n v="225"/>
    <s v="WEST BROADWAY"/>
    <n v="10013"/>
    <n v="9172876799"/>
    <s v="Italian"/>
    <x v="0"/>
    <n v="99"/>
    <n v="344"/>
    <n v="10320"/>
    <n v="2919.0857142857144"/>
    <n v="40.719296017609999"/>
    <n v="-74.006240987373999"/>
    <n v="101"/>
    <n v="1"/>
    <n v="0.13622400000000001"/>
  </r>
  <r>
    <n v="50000641"/>
    <s v="AMERICAN CUT"/>
    <s v="Manhattan"/>
    <n v="363"/>
    <s v="GREENWICH STREET"/>
    <n v="10013"/>
    <n v="2122264736"/>
    <s v="Steak"/>
    <x v="0"/>
    <n v="98"/>
    <n v="337"/>
    <n v="10110"/>
    <n v="2830.8"/>
    <n v="40.719150249346001"/>
    <n v="-74.010331877815005"/>
    <n v="101"/>
    <n v="1"/>
    <n v="0.13210400000000003"/>
  </r>
  <r>
    <n v="50043059"/>
    <s v="GREENWICH STREET TAVERN"/>
    <s v="Manhattan"/>
    <n v="399"/>
    <s v="GREENWICH STREET"/>
    <n v="10013"/>
    <n v="2123347827"/>
    <s v="American"/>
    <x v="1"/>
    <n v="98"/>
    <n v="336"/>
    <n v="10080"/>
    <n v="2822.4"/>
    <n v="40.720852031489997"/>
    <n v="-74.010036320129004"/>
    <n v="101"/>
    <n v="1"/>
    <n v="0.13171200000000002"/>
  </r>
  <r>
    <n v="41180080"/>
    <s v="WOLFGANG'S STEAKHOUSE"/>
    <s v="Manhattan"/>
    <n v="409"/>
    <s v="GREENWICH STREET"/>
    <n v="10013"/>
    <n v="2129250350"/>
    <s v="Steak"/>
    <x v="1"/>
    <n v="97"/>
    <n v="318"/>
    <n v="9540"/>
    <n v="2643.9428571428571"/>
    <n v="40.721206113080001"/>
    <n v="-74.009960613825996"/>
    <n v="101"/>
    <n v="1"/>
    <n v="0.12338400000000001"/>
  </r>
  <r>
    <n v="41598066"/>
    <s v="JUNG SIK"/>
    <s v="Manhattan"/>
    <n v="6"/>
    <s v="HARRISON STREET"/>
    <n v="10013"/>
    <n v="2122190900"/>
    <s v="Korean"/>
    <x v="1"/>
    <n v="99"/>
    <n v="312"/>
    <n v="9360"/>
    <n v="2647.5428571428574"/>
    <n v="40.718683730923999"/>
    <n v="-74.009253170519997"/>
    <n v="101"/>
    <n v="1"/>
    <n v="0.12355200000000002"/>
  </r>
  <r>
    <n v="50100085"/>
    <s v="BLACK BURGER / 5 BOROUGH PIZZA / POKEBOWL"/>
    <s v="Manhattan"/>
    <n v="386"/>
    <s v="CANAL STREET"/>
    <n v="10013"/>
    <n v="2127758540"/>
    <s v="American"/>
    <x v="0"/>
    <n v="96"/>
    <n v="311"/>
    <n v="9330"/>
    <n v="2559.0857142857144"/>
    <n v="40.721398581646"/>
    <n v="-74.004733199276998"/>
    <n v="101"/>
    <n v="1"/>
    <n v="0.11942400000000002"/>
  </r>
  <r>
    <n v="50008073"/>
    <s v="tutto il giorno"/>
    <s v="Manhattan"/>
    <n v="114"/>
    <s v="FRANKLIN STREET"/>
    <n v="10013"/>
    <n v="2122748100"/>
    <s v="Italian"/>
    <x v="0"/>
    <n v="99"/>
    <n v="309"/>
    <n v="9270"/>
    <n v="2622.0857142857144"/>
    <n v="40.718626302800999"/>
    <n v="-74.006082195706"/>
    <n v="101"/>
    <n v="1"/>
    <n v="0.12236400000000001"/>
  </r>
  <r>
    <n v="50089668"/>
    <s v="CANAL STREET OYSTERS"/>
    <s v="Manhattan"/>
    <n v="285"/>
    <s v="WEST BROADWAY"/>
    <n v="10013"/>
    <n v="6464484032"/>
    <s v="Seafood"/>
    <x v="1"/>
    <n v="99"/>
    <n v="301"/>
    <n v="9030"/>
    <n v="2554.1999999999998"/>
    <n v="40.721047246151997"/>
    <n v="-74.00485944031"/>
    <n v="101"/>
    <n v="1"/>
    <n v="0.119196"/>
  </r>
  <r>
    <n v="40393725"/>
    <s v="TRIBECA GRILL"/>
    <s v="Manhattan"/>
    <n v="375"/>
    <s v="GREENWICH STREET"/>
    <n v="10013"/>
    <n v="2129413900"/>
    <s v="American"/>
    <x v="0"/>
    <n v="98"/>
    <n v="300"/>
    <n v="9000"/>
    <n v="2520"/>
    <n v="40.719696466201"/>
    <n v="-74.010241774593993"/>
    <n v="101"/>
    <n v="1"/>
    <n v="0.11760000000000001"/>
  </r>
  <r>
    <n v="50033120"/>
    <s v="JAYA"/>
    <s v="Manhattan"/>
    <n v="90"/>
    <s v="BAXTER STREET"/>
    <n v="10013"/>
    <n v="2122193338"/>
    <s v="Asian"/>
    <x v="0"/>
    <n v="97"/>
    <n v="298"/>
    <n v="8940"/>
    <n v="2477.6571428571428"/>
    <n v="40.716842364595003"/>
    <n v="-73.999754698578997"/>
    <n v="101"/>
    <n v="1"/>
    <n v="0.11562400000000002"/>
  </r>
  <r>
    <n v="41421237"/>
    <s v="BILLY'S BAKERY"/>
    <s v="Manhattan"/>
    <n v="75"/>
    <s v="FRANKLIN STREET"/>
    <n v="10013"/>
    <n v="2126479958"/>
    <s v="Bakery"/>
    <x v="0"/>
    <n v="96"/>
    <n v="292"/>
    <n v="8760"/>
    <n v="2402.7428571428568"/>
    <n v="40.717863331921002"/>
    <n v="-74.004458782621995"/>
    <n v="101"/>
    <n v="1"/>
    <n v="0.11212799999999999"/>
  </r>
  <r>
    <n v="50039988"/>
    <s v="TATAKI SUSHI RESTAURANT"/>
    <s v="Manhattan"/>
    <n v="3"/>
    <s v="LISPENARD STREET"/>
    <n v="10013"/>
    <n v="2129650975"/>
    <s v="Japanese"/>
    <x v="0"/>
    <n v="96"/>
    <n v="292"/>
    <n v="8760"/>
    <n v="2402.7428571428568"/>
    <n v="40.720512012809003"/>
    <n v="-74.004945982891996"/>
    <n v="101"/>
    <n v="1"/>
    <n v="0.11212799999999999"/>
  </r>
  <r>
    <n v="50077417"/>
    <s v="VIETSPOT"/>
    <s v="Manhattan"/>
    <n v="200"/>
    <s v="CHURCH STREET"/>
    <n v="10013"/>
    <n v="9293259838"/>
    <s v="Asian"/>
    <x v="1"/>
    <n v="97"/>
    <n v="287"/>
    <n v="8610"/>
    <n v="2386.1999999999998"/>
    <n v="40.716235562575001"/>
    <n v="-74.006915272442001"/>
    <n v="101"/>
    <n v="1"/>
    <n v="0.111356"/>
  </r>
  <r>
    <n v="40538189"/>
    <s v="EDWARD'S"/>
    <s v="Manhattan"/>
    <n v="136"/>
    <s v="WEST BROADWAY"/>
    <n v="10013"/>
    <n v="2122336436"/>
    <s v="American"/>
    <x v="1"/>
    <n v="95"/>
    <n v="285"/>
    <n v="8550"/>
    <n v="2320.7142857142858"/>
    <n v="40.716806388717004"/>
    <n v="-74.008213985775996"/>
    <n v="101"/>
    <n v="1"/>
    <n v="0.10830000000000001"/>
  </r>
  <r>
    <n v="41009410"/>
    <s v="M1-5"/>
    <s v="Manhattan"/>
    <n v="52"/>
    <s v="WALKER STREET"/>
    <n v="10013"/>
    <n v="2129651701"/>
    <s v="American"/>
    <x v="0"/>
    <n v="99"/>
    <n v="284"/>
    <n v="8520"/>
    <n v="2409.9428571428571"/>
    <n v="40.718983236185998"/>
    <n v="-74.003308068471995"/>
    <n v="101"/>
    <n v="1"/>
    <n v="0.11246399999999999"/>
  </r>
  <r>
    <n v="40902021"/>
    <s v="BEACH STREET EATERY"/>
    <s v="Manhattan"/>
    <n v="57"/>
    <s v="BEACH STREET"/>
    <n v="10013"/>
    <n v="7184404636"/>
    <s v="American"/>
    <x v="0"/>
    <n v="97"/>
    <n v="279"/>
    <n v="8370"/>
    <n v="2319.6857142857143"/>
    <n v="40.720701117746998"/>
    <n v="-74.009466299118998"/>
    <n v="101"/>
    <n v="1"/>
    <n v="0.10825200000000001"/>
  </r>
  <r>
    <n v="50085636"/>
    <s v="ZONA TRIBECA MEZCALERIA"/>
    <s v="Manhattan"/>
    <n v="353"/>
    <s v="GREENWICH STREET"/>
    <n v="10013"/>
    <n v="5164505097"/>
    <s v="Mexican"/>
    <x v="0"/>
    <n v="96"/>
    <n v="277"/>
    <n v="8310"/>
    <n v="2279.3142857142861"/>
    <n v="40.718691866279997"/>
    <n v="-74.010407563444005"/>
    <n v="101"/>
    <n v="1"/>
    <n v="0.10636800000000003"/>
  </r>
  <r>
    <n v="50071439"/>
    <s v="BURGER INN AND GRILL"/>
    <s v="Manhattan"/>
    <n v="176"/>
    <s v="CHURCH STREET"/>
    <n v="10013"/>
    <n v="6469985998"/>
    <s v="Indian"/>
    <x v="1"/>
    <n v="100"/>
    <n v="272"/>
    <n v="8160"/>
    <n v="2331.4285714285711"/>
    <n v="40.715557571342998"/>
    <n v="-74.007449082826"/>
    <n v="101"/>
    <n v="1"/>
    <n v="0.10879999999999999"/>
  </r>
  <r>
    <n v="50085004"/>
    <s v="THREE EIGHTY ATE"/>
    <s v="Manhattan"/>
    <n v="388"/>
    <s v="GREENWICH STREET"/>
    <n v="10013"/>
    <n v="7043284036"/>
    <s v="American"/>
    <x v="1"/>
    <n v="97"/>
    <n v="269"/>
    <n v="8070"/>
    <n v="2236.5428571428574"/>
    <n v="40.720651658088002"/>
    <n v="-74.010097618713004"/>
    <n v="101"/>
    <n v="1"/>
    <n v="0.10437200000000002"/>
  </r>
  <r>
    <n v="50040555"/>
    <s v="STARBUCKS"/>
    <s v="Manhattan"/>
    <n v="185"/>
    <s v="WEST BROADWAY"/>
    <n v="10013"/>
    <n v="2124312877"/>
    <s v="Café/Coffee/Tea"/>
    <x v="1"/>
    <n v="97"/>
    <n v="263"/>
    <n v="7890"/>
    <n v="2186.6571428571428"/>
    <n v="40.718167867208003"/>
    <n v="-74.007113883225998"/>
    <n v="101"/>
    <n v="1"/>
    <n v="0.10204400000000001"/>
  </r>
  <r>
    <n v="40553443"/>
    <s v="DISTILLED NYC"/>
    <s v="Manhattan"/>
    <n v="211"/>
    <s v="WEST BROADWAY"/>
    <n v="10013"/>
    <n v="2124310700"/>
    <s v="American"/>
    <x v="1"/>
    <n v="97"/>
    <n v="260"/>
    <n v="7800"/>
    <n v="2161.7142857142853"/>
    <n v="40.718933692611003"/>
    <n v="-74.006522337337003"/>
    <n v="101"/>
    <n v="1"/>
    <n v="0.10087999999999998"/>
  </r>
  <r>
    <n v="40908961"/>
    <s v="MACAO  RESTAURANT AND BAR"/>
    <s v="Manhattan"/>
    <n v="311"/>
    <s v="CHURCH STREET"/>
    <n v="10013"/>
    <n v="2124318642"/>
    <s v="Asian"/>
    <x v="1"/>
    <n v="97"/>
    <n v="250"/>
    <n v="7500"/>
    <n v="2078.5714285714289"/>
    <n v="40.719713316676"/>
    <n v="-74.004159481889005"/>
    <n v="101"/>
    <n v="1"/>
    <n v="9.7000000000000017E-2"/>
  </r>
  <r>
    <n v="41476127"/>
    <s v="TERROIR TRIBECA"/>
    <s v="Manhattan"/>
    <n v="24"/>
    <s v="HARRISON STREET"/>
    <n v="10013"/>
    <n v="2126259463"/>
    <s v="Italian"/>
    <x v="1"/>
    <n v="95"/>
    <n v="250"/>
    <n v="7500"/>
    <n v="2035.7142857142858"/>
    <n v="40.718766008442998"/>
    <n v="-74.010032397315996"/>
    <n v="101"/>
    <n v="1"/>
    <n v="9.5000000000000015E-2"/>
  </r>
  <r>
    <n v="41582631"/>
    <s v="TINY'S AND THE BAR UPSTAIRS"/>
    <s v="Manhattan"/>
    <n v="135"/>
    <s v="WEST BROADWAY"/>
    <n v="10013"/>
    <n v="2123741137"/>
    <s v="American"/>
    <x v="1"/>
    <n v="95"/>
    <n v="250"/>
    <n v="7500"/>
    <n v="2035.7142857142858"/>
    <n v="40.716751492058997"/>
    <n v="-74.008232015830004"/>
    <n v="101"/>
    <n v="1"/>
    <n v="9.5000000000000015E-2"/>
  </r>
  <r>
    <n v="41097180"/>
    <s v="NINJA RESTAURANT"/>
    <s v="Manhattan"/>
    <n v="25"/>
    <s v="HUDSON STREET"/>
    <n v="10013"/>
    <n v="2122748500"/>
    <s v="Japanese"/>
    <x v="0"/>
    <n v="95"/>
    <n v="247"/>
    <n v="7410"/>
    <n v="2011.285714285714"/>
    <n v="40.716548308050001"/>
    <n v="-74.009169903685006"/>
    <n v="101"/>
    <n v="1"/>
    <n v="9.3859999999999999E-2"/>
  </r>
  <r>
    <n v="50081793"/>
    <s v="WISEFISH"/>
    <s v="Manhattan"/>
    <n v="412"/>
    <s v="GREENWICH STREET"/>
    <n v="10013"/>
    <n v="6462164408"/>
    <s v="Seafood"/>
    <x v="0"/>
    <n v="95"/>
    <n v="241"/>
    <n v="7230"/>
    <n v="1962.4285714285713"/>
    <n v="40.721689199289997"/>
    <n v="-74.009877710648993"/>
    <n v="101"/>
    <n v="1"/>
    <n v="9.1580000000000009E-2"/>
  </r>
  <r>
    <n v="41659970"/>
    <s v="QUEEN BAKERY II"/>
    <s v="Manhattan"/>
    <n v="139"/>
    <s v="CENTRE STREET"/>
    <n v="10013"/>
    <n v="2129650788"/>
    <s v="Chinese"/>
    <x v="0"/>
    <n v="95"/>
    <n v="238"/>
    <n v="7140"/>
    <n v="1937.9999999999998"/>
    <n v="40.717210162211003"/>
    <n v="-74.000602434767004"/>
    <n v="101"/>
    <n v="1"/>
    <n v="9.0439999999999993E-2"/>
  </r>
  <r>
    <n v="50097902"/>
    <s v="CITIGROUP 388 EDR"/>
    <s v="Manhattan"/>
    <n v="388"/>
    <s v="GREENWICH STREET"/>
    <n v="10013"/>
    <n v="3472666551"/>
    <s v="American"/>
    <x v="1"/>
    <n v="100"/>
    <n v="235"/>
    <n v="7050"/>
    <n v="2014.2857142857142"/>
    <n v="40.720651658088002"/>
    <n v="-74.010097618713004"/>
    <n v="101"/>
    <n v="1"/>
    <n v="9.4E-2"/>
  </r>
  <r>
    <n v="50039705"/>
    <s v="WOOPS! BAKESHOP"/>
    <s v="Manhattan"/>
    <n v="93"/>
    <s v="WORTH STREET"/>
    <n v="10013"/>
    <n v="2123431900"/>
    <s v="Café/Coffee/Tea"/>
    <x v="0"/>
    <n v="98"/>
    <n v="235"/>
    <n v="7050"/>
    <n v="1974"/>
    <n v="40.716400357411999"/>
    <n v="-74.004783345858996"/>
    <n v="101"/>
    <n v="1"/>
    <n v="9.2120000000000007E-2"/>
  </r>
  <r>
    <n v="50080253"/>
    <s v="ZUTTO JAPANESE AMERICAN PUB"/>
    <s v="Manhattan"/>
    <n v="77"/>
    <s v="HUDSON STREET"/>
    <n v="10013"/>
    <n v="6462555410"/>
    <s v="Japanese"/>
    <x v="1"/>
    <n v="100"/>
    <n v="229"/>
    <n v="6870"/>
    <n v="1962.8571428571429"/>
    <n v="40.718381836675"/>
    <n v="-74.008870737951"/>
    <n v="101"/>
    <n v="1"/>
    <n v="9.1600000000000001E-2"/>
  </r>
  <r>
    <n v="41031832"/>
    <s v="BRANDY LIBRARY LOUNGE"/>
    <s v="Manhattan"/>
    <n v="25"/>
    <s v="NORTH MOORE STREET"/>
    <n v="10013"/>
    <n v="2122265545"/>
    <s v="French"/>
    <x v="0"/>
    <n v="95"/>
    <n v="227"/>
    <n v="6810"/>
    <n v="1848.4285714285711"/>
    <n v="40.719839412509003"/>
    <n v="-74.007402665266994"/>
    <n v="101"/>
    <n v="1"/>
    <n v="8.6259999999999989E-2"/>
  </r>
  <r>
    <n v="41006719"/>
    <s v="SQUARE DINER"/>
    <s v="Manhattan"/>
    <n v="33"/>
    <s v="LEONARD STREET"/>
    <n v="10013"/>
    <n v="2129257188"/>
    <s v="American"/>
    <x v="1"/>
    <n v="96"/>
    <n v="222"/>
    <n v="6660"/>
    <n v="1826.742857142857"/>
    <n v="40.718406647230999"/>
    <n v="-74.007348393634999"/>
    <n v="101"/>
    <n v="1"/>
    <n v="8.524799999999999E-2"/>
  </r>
  <r>
    <n v="50085937"/>
    <s v="MAMAN HUDSON"/>
    <s v="Manhattan"/>
    <n v="205"/>
    <s v="HUDSON STREET"/>
    <n v="10013"/>
    <n v="9179326517"/>
    <s v="Café/Coffee/Tea"/>
    <x v="0"/>
    <n v="98"/>
    <n v="219"/>
    <n v="6570"/>
    <n v="1839.6"/>
    <n v="40.723344441531999"/>
    <n v="-74.007980292442994"/>
    <n v="101"/>
    <n v="1"/>
    <n v="8.5848000000000008E-2"/>
  </r>
  <r>
    <n v="41331839"/>
    <s v="CITIGROUP EXECUTIVE DINING ROOM"/>
    <s v="Manhattan"/>
    <n v="388"/>
    <s v="GREENWICH STREET"/>
    <n v="10013"/>
    <n v="2128163921"/>
    <s v="American"/>
    <x v="0"/>
    <n v="97"/>
    <n v="208"/>
    <n v="6240"/>
    <n v="1729.3714285714286"/>
    <n v="40.720651658088002"/>
    <n v="-74.010097618713004"/>
    <n v="101"/>
    <n v="1"/>
    <n v="8.0704000000000012E-2"/>
  </r>
  <r>
    <n v="41525016"/>
    <s v="DA MIKELE"/>
    <s v="Manhattan"/>
    <n v="275"/>
    <s v="CHURCH STREET"/>
    <n v="10013"/>
    <n v="2129258800"/>
    <s v="Italian"/>
    <x v="1"/>
    <n v="100"/>
    <n v="207"/>
    <n v="6210"/>
    <n v="1774.2857142857144"/>
    <n v="40.718574201968998"/>
    <n v="-74.005057670038994"/>
    <n v="101"/>
    <n v="1"/>
    <n v="8.2800000000000026E-2"/>
  </r>
  <r>
    <n v="41273144"/>
    <s v="LA COLOMBE TORREFACTION"/>
    <s v="Manhattan"/>
    <n v="319"/>
    <s v="CHURCH STREET"/>
    <n v="10013"/>
    <n v="2123431515"/>
    <s v="Café/Coffee/Tea"/>
    <x v="1"/>
    <n v="99"/>
    <n v="207"/>
    <n v="6210"/>
    <n v="1756.5428571428572"/>
    <n v="40.719943883679001"/>
    <n v="-74.003975511674"/>
    <n v="101"/>
    <n v="1"/>
    <n v="8.1972000000000017E-2"/>
  </r>
  <r>
    <n v="41423142"/>
    <s v="NEW YORK LAW SCHOOL"/>
    <s v="Manhattan"/>
    <n v="185"/>
    <s v="WEST BROADWAY"/>
    <n v="10013"/>
    <n v="2124312877"/>
    <s v="American"/>
    <x v="0"/>
    <n v="98"/>
    <n v="207"/>
    <n v="6210"/>
    <n v="1738.7999999999997"/>
    <n v="40.718167867208003"/>
    <n v="-74.007113883225998"/>
    <n v="101"/>
    <n v="1"/>
    <n v="8.1143999999999994E-2"/>
  </r>
  <r>
    <n v="40716092"/>
    <s v="TRIBECA PARK CAFE"/>
    <s v="Manhattan"/>
    <n v="1"/>
    <s v="WALKER STREET"/>
    <n v="10013"/>
    <n v="2122260665"/>
    <s v="Delicatessen"/>
    <x v="0"/>
    <n v="98"/>
    <n v="206"/>
    <n v="6180"/>
    <n v="1730.4"/>
    <n v="40.720009690691001"/>
    <n v="-74.005591696191999"/>
    <n v="101"/>
    <n v="1"/>
    <n v="8.0752000000000004E-2"/>
  </r>
  <r>
    <n v="50060534"/>
    <s v="ANTIQUE GARAGE TRIBECA"/>
    <s v="Manhattan"/>
    <n v="313"/>
    <s v="CHURCH STREET"/>
    <n v="10013"/>
    <n v="2122260066"/>
    <s v="Turkish"/>
    <x v="1"/>
    <n v="98"/>
    <n v="204"/>
    <n v="6120"/>
    <n v="1713.6"/>
    <n v="40.719770958486997"/>
    <n v="-74.004112587571001"/>
    <n v="101"/>
    <n v="1"/>
    <n v="7.9967999999999997E-2"/>
  </r>
  <r>
    <n v="50044770"/>
    <s v="MAMAN"/>
    <s v="Manhattan"/>
    <n v="211"/>
    <s v="WEST BROADWAY"/>
    <n v="10013"/>
    <n v="6468828682"/>
    <s v="Sandwiches/Salads/Mixed Buffet"/>
    <x v="0"/>
    <n v="97"/>
    <n v="201"/>
    <n v="6030"/>
    <n v="1671.1714285714286"/>
    <n v="40.718933692611003"/>
    <n v="-74.006522337337003"/>
    <n v="101"/>
    <n v="1"/>
    <n v="7.7988000000000002E-2"/>
  </r>
  <r>
    <n v="40928698"/>
    <s v="THALASSA"/>
    <s v="Manhattan"/>
    <n v="179"/>
    <s v="FRANKLIN STREET"/>
    <n v="10013"/>
    <n v="2129417661"/>
    <s v="Greek"/>
    <x v="1"/>
    <n v="98"/>
    <n v="198"/>
    <n v="5940"/>
    <n v="1663.1999999999998"/>
    <n v="40.719345211757997"/>
    <n v="-74.009354272986997"/>
    <n v="101"/>
    <n v="1"/>
    <n v="7.7615999999999991E-2"/>
  </r>
  <r>
    <n v="40946406"/>
    <s v="STARBUCKS"/>
    <s v="Manhattan"/>
    <n v="111"/>
    <s v="WORTH STREET"/>
    <n v="10013"/>
    <n v="2129648846"/>
    <s v="Café/Coffee/Tea"/>
    <x v="1"/>
    <n v="99"/>
    <n v="196"/>
    <n v="5880"/>
    <n v="1663.1999999999998"/>
    <n v="40.715821256440996"/>
    <n v="-74.003538779305998"/>
    <n v="101"/>
    <n v="1"/>
    <n v="7.7615999999999991E-2"/>
  </r>
  <r>
    <n v="50059954"/>
    <s v="CAFFE BENE"/>
    <s v="Manhattan"/>
    <n v="378"/>
    <s v="CANAL STREET"/>
    <n v="10013"/>
    <n v="9179637779"/>
    <s v="Café/Coffee/Tea"/>
    <x v="0"/>
    <n v="96"/>
    <n v="188"/>
    <n v="5640"/>
    <n v="1546.9714285714285"/>
    <n v="40.721148822144002"/>
    <n v="-74.004372420688"/>
    <n v="101"/>
    <n v="1"/>
    <n v="7.2192000000000006E-2"/>
  </r>
  <r>
    <n v="40593315"/>
    <s v="READE STREET PUB &amp; KITCHEN"/>
    <s v="Manhattan"/>
    <n v="135"/>
    <s v="READE STREET"/>
    <n v="10013"/>
    <n v="2122272295"/>
    <s v="American"/>
    <x v="2"/>
    <n v="97"/>
    <n v="188"/>
    <n v="5640"/>
    <n v="1563.0857142857142"/>
    <n v="40.716378092139998"/>
    <n v="-74.009660479589002"/>
    <n v="101"/>
    <n v="1"/>
    <n v="7.2944000000000009E-2"/>
  </r>
  <r>
    <n v="50075683"/>
    <s v="PRIMO'S BAR"/>
    <s v="Manhattan"/>
    <n v="95"/>
    <s v="WEST BROADWAY"/>
    <n v="10013"/>
    <n v="9175123432"/>
    <s v="Italian"/>
    <x v="1"/>
    <n v="99"/>
    <n v="169"/>
    <n v="5070"/>
    <n v="1434.0857142857142"/>
    <n v="40.715582149874002"/>
    <n v="-74.009166162943998"/>
    <n v="101"/>
    <n v="1"/>
    <n v="6.6923999999999997E-2"/>
  </r>
  <r>
    <n v="50045954"/>
    <s v="TASTE TACO HOUSE"/>
    <s v="Manhattan"/>
    <n v="178"/>
    <s v="CHURCH STREET"/>
    <n v="10013"/>
    <n v="2123350290"/>
    <s v="Chinese"/>
    <x v="0"/>
    <n v="95"/>
    <n v="165"/>
    <n v="4950"/>
    <n v="1343.5714285714284"/>
    <n v="40.715601489743001"/>
    <n v="-74.007416621995006"/>
    <n v="101"/>
    <n v="1"/>
    <n v="6.2699999999999992E-2"/>
  </r>
  <r>
    <n v="50009477"/>
    <s v="ANEJO TRIBECA"/>
    <s v="Manhattan"/>
    <n v="31"/>
    <s v="WALKER STREET"/>
    <n v="10013"/>
    <n v="2129206270"/>
    <s v="Mexican"/>
    <x v="1"/>
    <n v="100"/>
    <n v="162"/>
    <n v="4860"/>
    <n v="1388.5714285714284"/>
    <n v="40.719298861014998"/>
    <n v="-74.004040408181993"/>
    <n v="101"/>
    <n v="1"/>
    <n v="6.4799999999999996E-2"/>
  </r>
  <r>
    <n v="41267566"/>
    <s v="SMITH &amp; MILLS"/>
    <s v="Manhattan"/>
    <n v="71"/>
    <s v="NORTH MOORE STREET"/>
    <n v="10013"/>
    <n v="2122262515"/>
    <s v="American"/>
    <x v="0"/>
    <n v="99"/>
    <n v="154"/>
    <n v="4620"/>
    <n v="1306.8000000000002"/>
    <n v="40.720083513177997"/>
    <n v="-74.009845003804998"/>
    <n v="101"/>
    <n v="1"/>
    <n v="6.098400000000001E-2"/>
  </r>
  <r>
    <n v="41353118"/>
    <s v="BATARD"/>
    <s v="Manhattan"/>
    <n v="239"/>
    <s v="WEST BROADWAY"/>
    <n v="10013"/>
    <n v="2122192777"/>
    <s v="French"/>
    <x v="0"/>
    <n v="100"/>
    <n v="153"/>
    <n v="4590"/>
    <n v="1311.4285714285716"/>
    <n v="40.719644618069999"/>
    <n v="-74.005959633106997"/>
    <n v="101"/>
    <n v="1"/>
    <n v="6.1200000000000011E-2"/>
  </r>
  <r>
    <n v="50068674"/>
    <s v="IL MULINO"/>
    <s v="Manhattan"/>
    <n v="361"/>
    <s v="GREENWICH STREET"/>
    <n v="10013"/>
    <n v="2122238848"/>
    <s v="Italian"/>
    <x v="1"/>
    <n v="100"/>
    <n v="153"/>
    <n v="4590"/>
    <n v="1311.4285714285716"/>
    <n v="40.719087118712999"/>
    <n v="-74.010342690479007"/>
    <n v="101"/>
    <n v="1"/>
    <n v="6.1200000000000011E-2"/>
  </r>
  <r>
    <n v="40800557"/>
    <s v="MCDONALD'S"/>
    <s v="Manhattan"/>
    <n v="160"/>
    <s v="BROADWAY"/>
    <n v="10038"/>
    <n v="2123852063"/>
    <s v="Hamburgers"/>
    <x v="1"/>
    <n v="99"/>
    <n v="345"/>
    <n v="10350"/>
    <n v="2927.5714285714284"/>
    <n v="40.709485926778001"/>
    <n v="-74.010240199733005"/>
    <n v="101"/>
    <n v="1"/>
    <n v="0.13662000000000002"/>
  </r>
  <r>
    <n v="50055552"/>
    <s v="IPIC THEATERS"/>
    <s v="Manhattan"/>
    <n v="11"/>
    <s v="FULTON STREET"/>
    <n v="10038"/>
    <n v="2127768272"/>
    <s v="American"/>
    <x v="0"/>
    <n v="97"/>
    <n v="341"/>
    <n v="10230"/>
    <n v="2835.1714285714284"/>
    <n v="40.706631770478999"/>
    <n v="-74.003476973663993"/>
    <n v="101"/>
    <n v="1"/>
    <n v="0.13230800000000001"/>
  </r>
  <r>
    <n v="50053225"/>
    <s v="TEMPLE COURT"/>
    <s v="Manhattan"/>
    <n v="5"/>
    <s v="BEEKMAN STREET"/>
    <n v="10038"/>
    <n v="2127800880"/>
    <s v="American"/>
    <x v="0"/>
    <n v="96"/>
    <n v="340"/>
    <n v="10200"/>
    <n v="2797.7142857142858"/>
    <n v="40.711385570780998"/>
    <n v="-74.006665878998007"/>
    <n v="101"/>
    <n v="1"/>
    <n v="0.13056000000000001"/>
  </r>
  <r>
    <n v="50072680"/>
    <s v="FAMOUS FAMIGLIA PIZZA"/>
    <s v="Manhattan"/>
    <n v="83"/>
    <s v="MAIDEN LANE"/>
    <n v="10038"/>
    <n v="2124523333"/>
    <s v="Pizza/Italian"/>
    <x v="1"/>
    <n v="100"/>
    <n v="335"/>
    <n v="10050"/>
    <n v="2871.4285714285711"/>
    <n v="40.707435788554001"/>
    <n v="-74.007606873705001"/>
    <n v="101"/>
    <n v="1"/>
    <n v="0.13400000000000001"/>
  </r>
  <r>
    <n v="41256599"/>
    <s v="HARRY'S ITALIAN"/>
    <s v="Manhattan"/>
    <n v="2"/>
    <s v="GOLD STREET"/>
    <n v="10038"/>
    <n v="2127470797"/>
    <s v="Italian"/>
    <x v="1"/>
    <n v="98"/>
    <n v="331"/>
    <n v="9930"/>
    <n v="2780.3999999999996"/>
    <n v="40.707287588592997"/>
    <n v="-74.007336342618999"/>
    <n v="101"/>
    <n v="1"/>
    <n v="0.12975199999999998"/>
  </r>
  <r>
    <n v="50072975"/>
    <s v="22 THAI CUISINE"/>
    <s v="Manhattan"/>
    <n v="59"/>
    <s v="NASSAU STREET"/>
    <n v="10038"/>
    <n v="2127329250"/>
    <s v="Thai"/>
    <x v="0"/>
    <n v="100"/>
    <n v="323"/>
    <n v="9690"/>
    <n v="2768.5714285714289"/>
    <n v="40.709173144451"/>
    <n v="-74.008775726867995"/>
    <n v="101"/>
    <n v="1"/>
    <n v="0.12920000000000001"/>
  </r>
  <r>
    <n v="41231878"/>
    <s v="IL BRIGANTE"/>
    <s v="Manhattan"/>
    <n v="214"/>
    <s v="FRONT STREET"/>
    <n v="10038"/>
    <n v="2122850222"/>
    <s v="Italian"/>
    <x v="0"/>
    <n v="99"/>
    <n v="323"/>
    <n v="9690"/>
    <n v="2740.8857142857141"/>
    <n v="40.707326222105998"/>
    <n v="-74.002532013524998"/>
    <n v="101"/>
    <n v="1"/>
    <n v="0.12790799999999999"/>
  </r>
  <r>
    <n v="41366512"/>
    <s v="STARBUCKS"/>
    <s v="Manhattan"/>
    <n v="130"/>
    <s v="FULTON STREET"/>
    <n v="10038"/>
    <n v="2129620439"/>
    <s v="Café/Coffee/Tea"/>
    <x v="1"/>
    <n v="98"/>
    <n v="323"/>
    <n v="9690"/>
    <n v="2713.2000000000003"/>
    <n v="40.710364426912001"/>
    <n v="-74.008061693970006"/>
    <n v="101"/>
    <n v="1"/>
    <n v="0.12661600000000003"/>
  </r>
  <r>
    <n v="50060677"/>
    <s v="PARIS CAFE"/>
    <s v="Manhattan"/>
    <n v="119"/>
    <s v="SOUTH STREET"/>
    <n v="10038"/>
    <n v="2122409797"/>
    <s v="American"/>
    <x v="1"/>
    <n v="100"/>
    <n v="322"/>
    <n v="9660"/>
    <n v="2760"/>
    <n v="40.706930986673001"/>
    <n v="-74.001944084282997"/>
    <n v="101"/>
    <n v="1"/>
    <n v="0.12880000000000003"/>
  </r>
  <r>
    <n v="50019203"/>
    <s v="SOPHIES CUBAN CUISINE"/>
    <s v="Manhattan"/>
    <n v="76"/>
    <s v="FULTON STREET"/>
    <n v="10038"/>
    <n v="2126086769"/>
    <s v="Latin"/>
    <x v="0"/>
    <n v="98"/>
    <n v="321"/>
    <n v="9630"/>
    <n v="2696.3999999999996"/>
    <n v="40.709025133678999"/>
    <n v="-74.005439279328002"/>
    <n v="101"/>
    <n v="1"/>
    <n v="0.125832"/>
  </r>
  <r>
    <n v="50036692"/>
    <s v="MILK N' HONEY"/>
    <s v="Manhattan"/>
    <n v="160"/>
    <s v="BROADWAY"/>
    <n v="10038"/>
    <n v="2123624165"/>
    <s v="Jewish/Kosher"/>
    <x v="0"/>
    <n v="98"/>
    <n v="318"/>
    <n v="9540"/>
    <n v="2671.2"/>
    <n v="40.709485926778001"/>
    <n v="-74.010240199733005"/>
    <n v="101"/>
    <n v="1"/>
    <n v="0.124656"/>
  </r>
  <r>
    <n v="50018574"/>
    <s v="RESIDENCE INN WORLD TRADE CENTER"/>
    <s v="Manhattan"/>
    <n v="170"/>
    <s v="BROADWAY"/>
    <n v="10038"/>
    <n v="2126008900"/>
    <s v="American"/>
    <x v="0"/>
    <n v="98"/>
    <n v="317"/>
    <n v="9510"/>
    <n v="2662.7999999999997"/>
    <n v="40.709661605149002"/>
    <n v="-74.010092340490999"/>
    <n v="101"/>
    <n v="1"/>
    <n v="0.124264"/>
  </r>
  <r>
    <n v="50042533"/>
    <s v="DORLAN'S"/>
    <s v="Manhattan"/>
    <n v="213"/>
    <s v="FRONT STREET"/>
    <n v="10038"/>
    <n v="2127792222"/>
    <s v="American"/>
    <x v="1"/>
    <n v="100"/>
    <n v="314"/>
    <n v="9420"/>
    <n v="2691.4285714285711"/>
    <n v="40.707312498493998"/>
    <n v="-74.002521192432994"/>
    <n v="101"/>
    <n v="1"/>
    <n v="0.12559999999999999"/>
  </r>
  <r>
    <n v="50082957"/>
    <s v="THE PASTAGRAM"/>
    <s v="Manhattan"/>
    <n v="241"/>
    <s v="PEARL STREET"/>
    <n v="10038"/>
    <n v="9172612503"/>
    <s v="Italian"/>
    <x v="1"/>
    <n v="96"/>
    <n v="313"/>
    <n v="9390"/>
    <n v="2575.5428571428565"/>
    <n v="40.707477092162001"/>
    <n v="-74.005251595540997"/>
    <n v="101"/>
    <n v="1"/>
    <n v="0.12019199999999998"/>
  </r>
  <r>
    <n v="50066375"/>
    <s v="ASSEMBLAGE"/>
    <s v="Manhattan"/>
    <n v="17"/>
    <s v="JOHN STREET"/>
    <n v="10038"/>
    <n v="2123352313"/>
    <s v="American"/>
    <x v="0"/>
    <n v="100"/>
    <n v="312"/>
    <n v="9360"/>
    <n v="2674.2857142857142"/>
    <n v="40.709908729349003"/>
    <n v="-74.008948959948"/>
    <n v="101"/>
    <n v="1"/>
    <n v="0.12480000000000002"/>
  </r>
  <r>
    <n v="50062684"/>
    <s v="KESTE WALL STREET"/>
    <s v="Manhattan"/>
    <n v="77"/>
    <s v="FULTON STREET"/>
    <n v="10038"/>
    <n v="2126939030"/>
    <s v="Pizza/Italian"/>
    <x v="0"/>
    <n v="95"/>
    <n v="305"/>
    <n v="9150"/>
    <n v="2483.5714285714289"/>
    <n v="40.708830267209002"/>
    <n v="-74.005175956849996"/>
    <n v="101"/>
    <n v="1"/>
    <n v="0.11590000000000003"/>
  </r>
  <r>
    <n v="50058655"/>
    <s v="BLUE RIBBON FEDERAL GRILL"/>
    <s v="Manhattan"/>
    <n v="84"/>
    <s v="WILLIAM STREET"/>
    <n v="10038"/>
    <n v="2123370404"/>
    <s v="American"/>
    <x v="1"/>
    <n v="99"/>
    <n v="303"/>
    <n v="9090"/>
    <n v="2571.1714285714284"/>
    <n v="40.708020402084003"/>
    <n v="-74.007938774978001"/>
    <n v="101"/>
    <n v="1"/>
    <n v="0.119988"/>
  </r>
  <r>
    <n v="50093235"/>
    <s v="AUNTIE ANNE'S"/>
    <s v="Manhattan"/>
    <n v="200"/>
    <s v="BROADWAY"/>
    <n v="10038"/>
    <n v="5165974454"/>
    <s v="Hotdogs/Pretzels"/>
    <x v="1"/>
    <n v="96"/>
    <n v="301"/>
    <n v="9030"/>
    <n v="2476.7999999999997"/>
    <n v="40.710526270262001"/>
    <n v="-74.009353030615003"/>
    <n v="101"/>
    <n v="1"/>
    <n v="0.11558399999999999"/>
  </r>
  <r>
    <n v="50071598"/>
    <s v="TOMORROW"/>
    <s v="Manhattan"/>
    <n v="200"/>
    <s v="WATER STREET"/>
    <n v="10038"/>
    <n v="9178031773"/>
    <s v="Chinese"/>
    <x v="0"/>
    <n v="100"/>
    <n v="294"/>
    <n v="8820"/>
    <n v="2520"/>
    <n v="40.707309701918"/>
    <n v="-74.004270517476002"/>
    <n v="101"/>
    <n v="1"/>
    <n v="0.11760000000000001"/>
  </r>
  <r>
    <n v="50042555"/>
    <s v="NISH NUSH"/>
    <s v="Manhattan"/>
    <n v="41"/>
    <s v="JOHN STREET"/>
    <n v="10038"/>
    <n v="2125776474"/>
    <s v="Jewish/Kosher"/>
    <x v="0"/>
    <n v="98"/>
    <n v="293"/>
    <n v="8790"/>
    <n v="2461.1999999999998"/>
    <n v="40.709310432064001"/>
    <n v="-74.008108456548001"/>
    <n v="101"/>
    <n v="1"/>
    <n v="0.114856"/>
  </r>
  <r>
    <n v="41149249"/>
    <s v="SQUIRE DINER"/>
    <s v="Manhattan"/>
    <n v="80"/>
    <s v="BEEKMAN STREET"/>
    <n v="10038"/>
    <n v="2122852600"/>
    <s v="American"/>
    <x v="0"/>
    <n v="96"/>
    <n v="292"/>
    <n v="8760"/>
    <n v="2402.7428571428568"/>
    <n v="40.708687588716003"/>
    <n v="-74.003927947663001"/>
    <n v="101"/>
    <n v="1"/>
    <n v="0.11212799999999999"/>
  </r>
  <r>
    <n v="41178032"/>
    <s v="BIN NO 220"/>
    <s v="Manhattan"/>
    <n v="220"/>
    <s v="FRONT STREET"/>
    <n v="10038"/>
    <n v="2123749463"/>
    <s v="American"/>
    <x v="1"/>
    <n v="100"/>
    <n v="291"/>
    <n v="8730"/>
    <n v="2494.2857142857142"/>
    <n v="40.707419548132002"/>
    <n v="-74.002351673985999"/>
    <n v="101"/>
    <n v="1"/>
    <n v="0.1164"/>
  </r>
  <r>
    <n v="50096097"/>
    <s v="BENTON"/>
    <s v="Manhattan"/>
    <n v="123"/>
    <s v="WILLIAM STREET"/>
    <n v="10038"/>
    <n v="6462694398"/>
    <s v="Japanese"/>
    <x v="0"/>
    <n v="99"/>
    <n v="287"/>
    <n v="8610"/>
    <n v="2435.3999999999996"/>
    <n v="40.709104653841003"/>
    <n v="-74.006892888094995"/>
    <n v="101"/>
    <n v="1"/>
    <n v="0.11365199999999999"/>
  </r>
  <r>
    <n v="50032701"/>
    <s v="KUU"/>
    <s v="Manhattan"/>
    <n v="20"/>
    <s v="JOHN STREET"/>
    <n v="10038"/>
    <n v="2125717177"/>
    <s v="Japanese"/>
    <x v="1"/>
    <n v="97"/>
    <n v="284"/>
    <n v="8520"/>
    <n v="2361.2571428571428"/>
    <n v="40.709837370945998"/>
    <n v="-74.008876810464997"/>
    <n v="101"/>
    <n v="1"/>
    <n v="0.11019200000000001"/>
  </r>
  <r>
    <n v="50102805"/>
    <s v="FARMERS FRIDGE - PEARL ST"/>
    <s v="Manhattan"/>
    <n v="375"/>
    <s v="PEARL STREET"/>
    <n v="10038"/>
    <n v="8723562698"/>
    <s v="American"/>
    <x v="1"/>
    <n v="100"/>
    <n v="273"/>
    <n v="8190"/>
    <n v="2340"/>
    <n v="40.710200018591003"/>
    <n v="-74.001125388047996"/>
    <n v="101"/>
    <n v="1"/>
    <n v="0.10920000000000002"/>
  </r>
  <r>
    <n v="50094809"/>
    <s v="HAAGEN ICE CREAM"/>
    <s v="Manhattan"/>
    <n v="200"/>
    <s v="BROADWAY"/>
    <n v="10038"/>
    <n v="3474096580"/>
    <s v="Ice Cream, Gelato, Yogurt, Ices"/>
    <x v="0"/>
    <n v="99"/>
    <n v="267"/>
    <n v="8010"/>
    <n v="2265.6857142857139"/>
    <n v="40.710526270262001"/>
    <n v="-74.009353030615003"/>
    <n v="101"/>
    <n v="1"/>
    <n v="0.10573199999999998"/>
  </r>
  <r>
    <n v="50017223"/>
    <s v="FAIRFIELD INN &amp; SUITES NEW YORK MANHATTAN FINANCIAL DISTRICT"/>
    <s v="Manhattan"/>
    <n v="161"/>
    <s v="FRONT STREET"/>
    <n v="10038"/>
    <n v="2128260001"/>
    <s v="Continental"/>
    <x v="1"/>
    <n v="96"/>
    <n v="262"/>
    <n v="7860"/>
    <n v="2155.8857142857141"/>
    <n v="40.706044328921998"/>
    <n v="-74.005099997168998"/>
    <n v="101"/>
    <n v="1"/>
    <n v="0.100608"/>
  </r>
  <r>
    <n v="41671873"/>
    <s v="GRK FRESH GREEK"/>
    <s v="Manhattan"/>
    <n v="111"/>
    <s v="FULTON STREET"/>
    <n v="10038"/>
    <n v="2123852010"/>
    <s v="Greek"/>
    <x v="0"/>
    <n v="95"/>
    <n v="262"/>
    <n v="7860"/>
    <n v="2133.4285714285716"/>
    <n v="40.709741446443999"/>
    <n v="-74.006791958532006"/>
    <n v="101"/>
    <n v="1"/>
    <n v="9.956000000000001E-2"/>
  </r>
  <r>
    <n v="41303086"/>
    <s v="JUST SALAD"/>
    <s v="Manhattan"/>
    <n v="98"/>
    <s v="MAIDEN LANE"/>
    <n v="10038"/>
    <n v="2122441111"/>
    <s v="Salads"/>
    <x v="0"/>
    <n v="96"/>
    <n v="260"/>
    <n v="7800"/>
    <n v="2139.4285714285716"/>
    <n v="40.706884126799999"/>
    <n v="-74.007026110417996"/>
    <n v="101"/>
    <n v="1"/>
    <n v="9.9840000000000012E-2"/>
  </r>
  <r>
    <n v="50070205"/>
    <s v="MADE FRESH DAILY"/>
    <s v="Manhattan"/>
    <n v="226"/>
    <s v="FRONT STREET"/>
    <n v="10038"/>
    <n v="2122852253"/>
    <s v="Café/Coffee/Tea"/>
    <x v="1"/>
    <n v="99"/>
    <n v="259"/>
    <n v="7770"/>
    <n v="2197.8000000000002"/>
    <n v="40.707512873940999"/>
    <n v="-74.002167727073996"/>
    <n v="101"/>
    <n v="1"/>
    <n v="0.10256400000000002"/>
  </r>
  <r>
    <n v="50102766"/>
    <s v="SUITED"/>
    <s v="Manhattan"/>
    <n v="45"/>
    <s v="JOHN STREET"/>
    <n v="10038"/>
    <n v="7163376030"/>
    <s v="Café/Coffee/Tea"/>
    <x v="0"/>
    <n v="100"/>
    <n v="259"/>
    <n v="7770"/>
    <n v="2220"/>
    <n v="40.709233586111999"/>
    <n v="-74.008000238349993"/>
    <n v="101"/>
    <n v="1"/>
    <n v="0.10360000000000001"/>
  </r>
  <r>
    <n v="40512204"/>
    <s v="STARBUCKS COFFEE"/>
    <s v="Manhattan"/>
    <n v="38"/>
    <s v="PARK ROW"/>
    <n v="10038"/>
    <n v="2125871103"/>
    <s v="Café/Coffee/Tea"/>
    <x v="1"/>
    <n v="96"/>
    <n v="258"/>
    <n v="7740"/>
    <n v="2122.9714285714285"/>
    <n v="40.711802776131996"/>
    <n v="-74.006658706680994"/>
    <n v="101"/>
    <n v="1"/>
    <n v="9.9072000000000007E-2"/>
  </r>
  <r>
    <n v="50101949"/>
    <s v="FRESH BOWL - FULTON CENTER (C2 CONCOURSE LEVEL)"/>
    <s v="Manhattan"/>
    <n v="200"/>
    <s v="BROADWAY"/>
    <n v="10038"/>
    <n v="9172256067"/>
    <s v="Salads"/>
    <x v="1"/>
    <n v="98"/>
    <n v="256"/>
    <n v="7680"/>
    <n v="2150.3999999999996"/>
    <n v="40.710526270262001"/>
    <n v="-74.009353030615003"/>
    <n v="101"/>
    <n v="1"/>
    <n v="0.100352"/>
  </r>
  <r>
    <n v="50079334"/>
    <s v="SONS OF THUNDER"/>
    <s v="Manhattan"/>
    <n v="225"/>
    <s v="PEARL STREET"/>
    <n v="10038"/>
    <n v="6463696234"/>
    <s v="Hawaiian"/>
    <x v="0"/>
    <n v="100"/>
    <n v="254"/>
    <n v="7620"/>
    <n v="2177.1428571428569"/>
    <n v="40.707251992578001"/>
    <n v="-74.005839494753999"/>
    <n v="101"/>
    <n v="1"/>
    <n v="0.1016"/>
  </r>
  <r>
    <n v="50100704"/>
    <s v="POKE BOWL"/>
    <s v="Manhattan"/>
    <n v="104"/>
    <s v="FULTON STREET"/>
    <n v="10038"/>
    <n v="2127758540"/>
    <s v="Hawaiian"/>
    <x v="1"/>
    <n v="98"/>
    <n v="253"/>
    <n v="7590"/>
    <n v="2125.2000000000003"/>
    <n v="40.709678321836002"/>
    <n v="-74.006705384444004"/>
    <n v="101"/>
    <n v="1"/>
    <n v="9.9176000000000028E-2"/>
  </r>
  <r>
    <n v="41623543"/>
    <s v="HALE &amp; HEARTY SOUP"/>
    <s v="Manhattan"/>
    <n v="111"/>
    <s v="FULTON STREET"/>
    <n v="10038"/>
    <n v="6464540052"/>
    <s v="American"/>
    <x v="0"/>
    <n v="95"/>
    <n v="248"/>
    <n v="7440"/>
    <n v="2019.4285714285716"/>
    <n v="40.709741446443999"/>
    <n v="-74.006791958532006"/>
    <n v="101"/>
    <n v="1"/>
    <n v="9.4240000000000004E-2"/>
  </r>
  <r>
    <n v="50008606"/>
    <s v="NIKO NIKO SUSHI &amp; BOWL"/>
    <s v="Manhattan"/>
    <n v="133"/>
    <s v="JOHN STREET"/>
    <n v="10038"/>
    <n v="2122320152"/>
    <s v="Japanese"/>
    <x v="1"/>
    <n v="95"/>
    <n v="247"/>
    <n v="7410"/>
    <n v="2011.285714285714"/>
    <n v="40.70707086897"/>
    <n v="-74.005190247084002"/>
    <n v="101"/>
    <n v="1"/>
    <n v="9.3859999999999999E-2"/>
  </r>
  <r>
    <n v="50090712"/>
    <s v="THE FULTON ON PIER 17"/>
    <s v="Manhattan"/>
    <n v="95"/>
    <s v="SOUTH STREET"/>
    <n v="10038"/>
    <n v="2128381200"/>
    <s v="Seafood"/>
    <x v="1"/>
    <n v="96"/>
    <n v="247"/>
    <n v="7410"/>
    <n v="2032.4571428571428"/>
    <n v="40.706291431647998"/>
    <n v="-74.003029712561002"/>
    <n v="101"/>
    <n v="1"/>
    <n v="9.4848000000000002E-2"/>
  </r>
  <r>
    <n v="50004472"/>
    <s v="PISILLO ITALIAN PANINI"/>
    <s v="Manhattan"/>
    <n v="97"/>
    <s v="NASSAU STREET"/>
    <n v="10038"/>
    <n v="2122273104"/>
    <s v="Italian"/>
    <x v="0"/>
    <n v="96"/>
    <n v="232"/>
    <n v="6960"/>
    <n v="1909.0285714285715"/>
    <n v="40.710441316983001"/>
    <n v="-74.007524256417"/>
    <n v="101"/>
    <n v="1"/>
    <n v="8.9088000000000014E-2"/>
  </r>
  <r>
    <n v="50060381"/>
    <s v="LATIN SOCIAL COCINA-BAR"/>
    <s v="Manhattan"/>
    <n v="75"/>
    <s v="MAIDEN LANE"/>
    <n v="10038"/>
    <n v="6464100080"/>
    <s v="American"/>
    <x v="1"/>
    <n v="97"/>
    <n v="226"/>
    <n v="6780"/>
    <n v="1879.0285714285715"/>
    <n v="40.707649870471997"/>
    <n v="-74.007758386956993"/>
    <n v="101"/>
    <n v="1"/>
    <n v="8.7688000000000016E-2"/>
  </r>
  <r>
    <n v="50007581"/>
    <s v="AIG 31ST FLOOR CAFE"/>
    <s v="Manhattan"/>
    <n v="175"/>
    <s v="WATER STREET"/>
    <n v="10038"/>
    <n v="2127708303"/>
    <s v="American"/>
    <x v="1"/>
    <n v="98"/>
    <n v="223"/>
    <n v="6690"/>
    <n v="1873.1999999999998"/>
    <n v="40.706692089859999"/>
    <n v="-74.005208251591"/>
    <n v="101"/>
    <n v="1"/>
    <n v="8.7416000000000008E-2"/>
  </r>
  <r>
    <n v="50099769"/>
    <s v="THE LITTLE SHOP"/>
    <s v="Manhattan"/>
    <n v="252"/>
    <s v="FRONT STREET"/>
    <n v="10038"/>
    <n v="6463604650"/>
    <s v="American"/>
    <x v="1"/>
    <n v="97"/>
    <n v="216"/>
    <n v="6480"/>
    <n v="1795.8857142857141"/>
    <n v="40.708179870473998"/>
    <n v="-74.000840408455005"/>
    <n v="101"/>
    <n v="1"/>
    <n v="8.3808000000000007E-2"/>
  </r>
  <r>
    <n v="41259632"/>
    <s v="CHIPOTLE MEXICAN GRILL"/>
    <s v="Manhattan"/>
    <n v="100"/>
    <s v="MAIDEN LANE"/>
    <n v="10038"/>
    <n v="2127422690"/>
    <s v="Mexican"/>
    <x v="1"/>
    <n v="100"/>
    <n v="212"/>
    <n v="6360"/>
    <n v="1817.1428571428571"/>
    <n v="40.706859426073002"/>
    <n v="-74.006990039488997"/>
    <n v="101"/>
    <n v="1"/>
    <n v="8.48E-2"/>
  </r>
  <r>
    <n v="50101703"/>
    <s v="FARMER'S FRIDGE - PACIFIC COLLEGE OF ORIENTAL MEDICINE"/>
    <s v="Manhattan"/>
    <n v="110"/>
    <s v="WILLIAM STREET"/>
    <n v="10038"/>
    <n v="3122290099"/>
    <s v="American"/>
    <x v="1"/>
    <n v="96"/>
    <n v="211"/>
    <n v="6330"/>
    <n v="1736.2285714285713"/>
    <n v="40.708775262849002"/>
    <n v="-74.007195836492997"/>
    <n v="101"/>
    <n v="1"/>
    <n v="8.1023999999999999E-2"/>
  </r>
  <r>
    <n v="50060258"/>
    <s v="HOLE IN THE WALL"/>
    <s v="Manhattan"/>
    <n v="15"/>
    <s v="CLIFF STREET"/>
    <n v="10038"/>
    <n v="2126029991"/>
    <s v="American"/>
    <x v="1"/>
    <n v="95"/>
    <n v="211"/>
    <n v="6330"/>
    <n v="1718.1428571428569"/>
    <n v="40.708135827718003"/>
    <n v="-74.005450027185006"/>
    <n v="101"/>
    <n v="1"/>
    <n v="8.0180000000000001E-2"/>
  </r>
  <r>
    <n v="41628361"/>
    <s v="THE AINSWORTH"/>
    <s v="Manhattan"/>
    <n v="121"/>
    <s v="FULTON STREET"/>
    <n v="10038"/>
    <n v="6465456647"/>
    <s v="American"/>
    <x v="0"/>
    <n v="99"/>
    <n v="201"/>
    <n v="6030"/>
    <n v="1705.6285714285714"/>
    <n v="40.709958257246001"/>
    <n v="-74.007217606691"/>
    <n v="101"/>
    <n v="1"/>
    <n v="7.9596E-2"/>
  </r>
  <r>
    <n v="41268058"/>
    <s v="MATRYOSHKA (SPA 88)"/>
    <s v="Manhattan"/>
    <n v="88"/>
    <s v="FULTON STREET"/>
    <n v="10038"/>
    <n v="2127668600"/>
    <s v="Russian"/>
    <x v="1"/>
    <n v="97"/>
    <n v="191"/>
    <n v="5730"/>
    <n v="1588.0285714285712"/>
    <n v="40.709291351284001"/>
    <n v="-74.005944276042001"/>
    <n v="101"/>
    <n v="1"/>
    <n v="7.4108000000000007E-2"/>
  </r>
  <r>
    <n v="41072888"/>
    <s v="ROSELLA'S PIZZERIA"/>
    <s v="Manhattan"/>
    <n v="164"/>
    <s v="WILLIAM STREET"/>
    <n v="10038"/>
    <n v="2126128260"/>
    <s v="Pizza"/>
    <x v="0"/>
    <n v="97"/>
    <n v="189"/>
    <n v="5670"/>
    <n v="1571.3999999999999"/>
    <n v="40.710227327489001"/>
    <n v="-74.005753188064006"/>
    <n v="101"/>
    <n v="1"/>
    <n v="7.3331999999999994E-2"/>
  </r>
  <r>
    <n v="40995737"/>
    <s v="FLAVORS CAFE"/>
    <s v="Manhattan"/>
    <n v="175"/>
    <s v="WATER STREET"/>
    <n v="10038"/>
    <n v="2124802561"/>
    <s v="Delicatessen"/>
    <x v="1"/>
    <n v="100"/>
    <n v="186"/>
    <n v="5580"/>
    <n v="1594.2857142857144"/>
    <n v="40.706692089859999"/>
    <n v="-74.005208251591"/>
    <n v="101"/>
    <n v="1"/>
    <n v="7.4400000000000008E-2"/>
  </r>
  <r>
    <n v="50001085"/>
    <s v="DUNKIN'"/>
    <s v="Manhattan"/>
    <n v="49"/>
    <s v="NASSAU STREET"/>
    <n v="10038"/>
    <n v="2126191222"/>
    <s v="Donuts"/>
    <x v="0"/>
    <n v="97"/>
    <n v="180"/>
    <n v="5400"/>
    <n v="1496.5714285714287"/>
    <n v="40.708879429923002"/>
    <n v="-74.009085884998996"/>
    <n v="101"/>
    <n v="1"/>
    <n v="6.9840000000000013E-2"/>
  </r>
  <r>
    <n v="50082098"/>
    <s v="BROOKLYN CHOP HOUSE"/>
    <s v="Manhattan"/>
    <n v="150"/>
    <s v="NASSAU STREET"/>
    <n v="10038"/>
    <n v="2126191200"/>
    <s v="American"/>
    <x v="0"/>
    <n v="96"/>
    <n v="173"/>
    <n v="5190"/>
    <n v="1423.542857142857"/>
    <n v="40.711533823659003"/>
    <n v="-74.006027439758"/>
    <n v="101"/>
    <n v="1"/>
    <n v="6.6432000000000005E-2"/>
  </r>
  <r>
    <n v="50045492"/>
    <s v="DUNKIN'"/>
    <s v="Manhattan"/>
    <n v="132"/>
    <s v="NASSAU STREET"/>
    <n v="10038"/>
    <n v="2128459999"/>
    <s v="Donuts"/>
    <x v="0"/>
    <n v="96"/>
    <n v="173"/>
    <n v="5190"/>
    <n v="1423.542857142857"/>
    <n v="40.711064431715002"/>
    <n v="-74.006683882058994"/>
    <n v="101"/>
    <n v="1"/>
    <n v="6.6432000000000005E-2"/>
  </r>
  <r>
    <n v="41720477"/>
    <s v="AROY DEE THAI KITCHEN"/>
    <s v="Manhattan"/>
    <n v="20"/>
    <s v="JOHN STREET"/>
    <n v="10038"/>
    <n v="2125289922"/>
    <s v="Thai"/>
    <x v="0"/>
    <n v="95"/>
    <n v="170"/>
    <n v="5100"/>
    <n v="1384.2857142857144"/>
    <n v="40.709837370945998"/>
    <n v="-74.008876810464997"/>
    <n v="101"/>
    <n v="1"/>
    <n v="6.4600000000000005E-2"/>
  </r>
  <r>
    <n v="50092023"/>
    <s v="GO GO CURRY"/>
    <s v="Manhattan"/>
    <n v="12"/>
    <s v="JOHN STREET"/>
    <n v="10038"/>
    <n v="2124065555"/>
    <s v="Japanese"/>
    <x v="1"/>
    <n v="96"/>
    <n v="168"/>
    <n v="5040"/>
    <n v="1382.3999999999999"/>
    <n v="40.709996550054001"/>
    <n v="-74.009100465865004"/>
    <n v="101"/>
    <n v="1"/>
    <n v="6.4512E-2"/>
  </r>
  <r>
    <n v="41439621"/>
    <s v="HAMPTON INN"/>
    <s v="Manhattan"/>
    <n v="320"/>
    <s v="PEARL STREET"/>
    <n v="10038"/>
    <n v="2125714400"/>
    <s v="American"/>
    <x v="0"/>
    <n v="95"/>
    <n v="162"/>
    <n v="4860"/>
    <n v="1319.1428571428573"/>
    <n v="40.709014261088001"/>
    <n v="-74.002272377595006"/>
    <n v="101"/>
    <n v="1"/>
    <n v="6.1560000000000017E-2"/>
  </r>
  <r>
    <n v="50078889"/>
    <s v="SOLA LAB"/>
    <s v="Manhattan"/>
    <n v="45"/>
    <s v="BEEKMAN STREET"/>
    <n v="10038"/>
    <n v="2122332000"/>
    <s v="Italian"/>
    <x v="1"/>
    <n v="96"/>
    <n v="159"/>
    <n v="4770"/>
    <n v="1308.3428571428572"/>
    <n v="40.710134025216"/>
    <n v="-74.005341980908995"/>
    <n v="101"/>
    <n v="1"/>
    <n v="6.1056000000000006E-2"/>
  </r>
  <r>
    <n v="50075608"/>
    <s v="LUCHADORES"/>
    <s v="Manhattan"/>
    <n v="87"/>
    <s v="SOUTH STREET"/>
    <n v="10038"/>
    <n v="9175676566"/>
    <s v="Spanish"/>
    <x v="1"/>
    <n v="97"/>
    <n v="150"/>
    <n v="4500"/>
    <n v="1247.1428571428571"/>
    <n v="40.705736959536999"/>
    <n v="-74.003963840837002"/>
    <n v="101"/>
    <n v="1"/>
    <n v="5.8200000000000002E-2"/>
  </r>
  <r>
    <n v="50038576"/>
    <s v="PAPAYA DOG"/>
    <s v="Manhattan"/>
    <n v="50"/>
    <s v="FULTON STREET"/>
    <n v="10038"/>
    <n v="2122270777"/>
    <s v="American"/>
    <x v="0"/>
    <n v="98"/>
    <n v="149"/>
    <n v="4470"/>
    <n v="1251.6000000000001"/>
    <n v="40.708229183248001"/>
    <n v="-74.004696191508998"/>
    <n v="101"/>
    <n v="1"/>
    <n v="5.8408000000000015E-2"/>
  </r>
  <r>
    <n v="50014272"/>
    <s v="CAFE 55"/>
    <s v="Manhattan"/>
    <n v="55"/>
    <s v="WATER STREET"/>
    <n v="10041"/>
    <n v="3472312722"/>
    <s v="American"/>
    <x v="0"/>
    <n v="96"/>
    <n v="209"/>
    <n v="6270"/>
    <n v="1719.7714285714285"/>
    <n v="40.703590200177999"/>
    <n v="-74.009781245548993"/>
    <n v="101"/>
    <n v="1"/>
    <n v="8.0255999999999994E-2"/>
  </r>
  <r>
    <n v="50011099"/>
    <s v="BLACK SEED BAGELS"/>
    <s v="Manhattan"/>
    <n v="225"/>
    <s v="LIBERTY STREET"/>
    <n v="10280"/>
    <n v="2127860402"/>
    <s v="Bagels/Pretzels"/>
    <x v="0"/>
    <n v="95"/>
    <n v="346"/>
    <n v="10380"/>
    <n v="2817.4285714285716"/>
    <n v="40.711530166285002"/>
    <n v="-74.015672785413997"/>
    <n v="101"/>
    <n v="1"/>
    <n v="0.13148000000000001"/>
  </r>
  <r>
    <n v="50035265"/>
    <s v="CHIPOTLE MEXICAN GRILL"/>
    <s v="Manhattan"/>
    <n v="325"/>
    <s v="SOUTH END AVENUE"/>
    <n v="10280"/>
    <n v="2122673818"/>
    <s v="Mexican"/>
    <x v="1"/>
    <n v="96"/>
    <n v="338"/>
    <n v="10140"/>
    <n v="2781.2571428571428"/>
    <n v="40.710498056247999"/>
    <n v="-74.016224417274003"/>
    <n v="101"/>
    <n v="1"/>
    <n v="0.12979200000000002"/>
  </r>
  <r>
    <n v="41527114"/>
    <s v="MERCHANTS RIVER HOUSE"/>
    <s v="Manhattan"/>
    <n v="375"/>
    <s v="SOUTH END AVENUE"/>
    <n v="10280"/>
    <n v="2124321451"/>
    <s v="American"/>
    <x v="1"/>
    <n v="100"/>
    <n v="337"/>
    <n v="10110"/>
    <n v="2888.5714285714289"/>
    <n v="40.711236441183999"/>
    <n v="-74.015925210937993"/>
    <n v="101"/>
    <n v="1"/>
    <n v="0.13480000000000003"/>
  </r>
  <r>
    <n v="40592207"/>
    <s v="PICASSO PIZZERIA"/>
    <s v="Manhattan"/>
    <n v="303"/>
    <s v="SOUTH END AVENUE"/>
    <n v="10280"/>
    <n v="2123212616"/>
    <s v="Pizza/Italian"/>
    <x v="1"/>
    <n v="100"/>
    <n v="318"/>
    <n v="9540"/>
    <n v="2725.7142857142858"/>
    <n v="40.710248267890002"/>
    <n v="-74.016325352679999"/>
    <n v="101"/>
    <n v="1"/>
    <n v="0.12720000000000001"/>
  </r>
  <r>
    <n v="50071351"/>
    <s v="FUKU"/>
    <s v="Manhattan"/>
    <n v="225"/>
    <s v="LIBERTY STREET"/>
    <n v="10280"/>
    <n v="9179433092"/>
    <s v="Chicken"/>
    <x v="1"/>
    <n v="100"/>
    <n v="293"/>
    <n v="8790"/>
    <n v="2511.4285714285711"/>
    <n v="40.711530166285002"/>
    <n v="-74.015672785413997"/>
    <n v="101"/>
    <n v="1"/>
    <n v="0.1172"/>
  </r>
  <r>
    <n v="50066224"/>
    <s v="PATISSERIE"/>
    <s v="Manhattan"/>
    <n v="225"/>
    <s v="LIBERTY STREET"/>
    <n v="10280"/>
    <n v="2129818588"/>
    <s v="Bakery"/>
    <x v="0"/>
    <n v="99"/>
    <n v="269"/>
    <n v="8070"/>
    <n v="2282.6571428571428"/>
    <n v="40.711530166285002"/>
    <n v="-74.015672785413997"/>
    <n v="101"/>
    <n v="1"/>
    <n v="0.10652400000000001"/>
  </r>
  <r>
    <n v="50018903"/>
    <s v="NORTHERN TIGER"/>
    <s v="Manhattan"/>
    <n v="225"/>
    <s v="LIBERTY STREET"/>
    <n v="10280"/>
    <n v="2127860316"/>
    <s v="Chinese"/>
    <x v="1"/>
    <n v="100"/>
    <n v="261"/>
    <n v="7830"/>
    <n v="2237.1428571428569"/>
    <n v="40.711530166285002"/>
    <n v="-74.015672785413997"/>
    <n v="101"/>
    <n v="1"/>
    <n v="0.10440000000000001"/>
  </r>
  <r>
    <n v="50066221"/>
    <s v="BEAUBOURG"/>
    <s v="Manhattan"/>
    <n v="225"/>
    <s v="LIBERTY STREET"/>
    <n v="10280"/>
    <n v="2129818500"/>
    <s v="French"/>
    <x v="1"/>
    <n v="97"/>
    <n v="233"/>
    <n v="6990"/>
    <n v="1937.2285714285713"/>
    <n v="40.711530166285002"/>
    <n v="-74.015672785413997"/>
    <n v="101"/>
    <n v="1"/>
    <n v="9.0403999999999998E-2"/>
  </r>
  <r>
    <n v="50066219"/>
    <s v="ROTISSERIE"/>
    <s v="Manhattan"/>
    <n v="225"/>
    <s v="LIBERTY STREET"/>
    <n v="10280"/>
    <n v="2129818588"/>
    <s v="American"/>
    <x v="0"/>
    <n v="98"/>
    <n v="195"/>
    <n v="5850"/>
    <n v="1638"/>
    <n v="40.711530166285002"/>
    <n v="-74.015672785413997"/>
    <n v="101"/>
    <n v="1"/>
    <n v="7.6440000000000008E-2"/>
  </r>
  <r>
    <n v="50008739"/>
    <s v="DIG INN SEASONAL MARKET"/>
    <s v="Manhattan"/>
    <n v="225"/>
    <s v="LIBERTY STREET"/>
    <n v="10280"/>
    <n v="2127764051"/>
    <s v="American"/>
    <x v="0"/>
    <n v="95"/>
    <n v="185"/>
    <n v="5550"/>
    <n v="1506.4285714285716"/>
    <n v="40.711530166285002"/>
    <n v="-74.015672785413997"/>
    <n v="101"/>
    <n v="1"/>
    <n v="7.0300000000000015E-2"/>
  </r>
  <r>
    <n v="50000337"/>
    <s v="MIRAMAR"/>
    <s v="Manhattan"/>
    <n v="21"/>
    <s v="SOUTH END AVENUE"/>
    <n v="10280"/>
    <n v="2129643000"/>
    <s v="Mediterranean"/>
    <x v="0"/>
    <n v="95"/>
    <n v="176"/>
    <n v="5280"/>
    <n v="1433.1428571428569"/>
    <n v="40.708107154177"/>
    <n v="-74.017630523853001"/>
    <n v="101"/>
    <n v="1"/>
    <n v="6.6879999999999995E-2"/>
  </r>
  <r>
    <n v="50037084"/>
    <s v="PARM RESTAURANT"/>
    <s v="Manhattan"/>
    <n v="250"/>
    <s v="VESEY STREET"/>
    <n v="10281"/>
    <n v="2127764927"/>
    <s v="Italian"/>
    <x v="1"/>
    <n v="100"/>
    <n v="341"/>
    <n v="10230"/>
    <n v="2922.8571428571431"/>
    <n v="40.714521963959001"/>
    <n v="-74.015677098864998"/>
    <n v="101"/>
    <n v="1"/>
    <n v="0.13640000000000002"/>
  </r>
  <r>
    <n v="50065733"/>
    <s v="DEL FRISCO'S GRILLE"/>
    <s v="Manhattan"/>
    <n v="200"/>
    <s v="VESEY STREET"/>
    <n v="10281"/>
    <n v="2127860760"/>
    <s v="American"/>
    <x v="0"/>
    <n v="99"/>
    <n v="277"/>
    <n v="8310"/>
    <n v="2350.542857142857"/>
    <n v="40.714439645901003"/>
    <n v="-74.015493110017999"/>
    <n v="101"/>
    <n v="1"/>
    <n v="0.109692"/>
  </r>
  <r>
    <n v="50012993"/>
    <s v="BANK OF NOVA SCOTIA CAFE"/>
    <s v="Manhattan"/>
    <n v="250"/>
    <s v="VESEY STREET"/>
    <n v="10281"/>
    <n v="2122255223"/>
    <s v="American"/>
    <x v="1"/>
    <n v="99"/>
    <n v="241"/>
    <n v="7230"/>
    <n v="2045.0571428571427"/>
    <n v="40.714521963959001"/>
    <n v="-74.015677098864998"/>
    <n v="101"/>
    <n v="1"/>
    <n v="9.5436000000000007E-2"/>
  </r>
  <r>
    <n v="41148214"/>
    <s v="P.J. CLARKE'S ON THE HUDSON"/>
    <s v="Manhattan"/>
    <n v="4"/>
    <s v="WORLD FINANCIAL CENTER"/>
    <n v="10281"/>
    <n v="2122851500"/>
    <s v="American"/>
    <x v="0"/>
    <n v="97"/>
    <n v="236"/>
    <n v="7080"/>
    <n v="1962.1714285714284"/>
    <n v="40.714519219682998"/>
    <n v="-74.015673490968993"/>
    <n v="101"/>
    <n v="1"/>
    <n v="9.1567999999999997E-2"/>
  </r>
  <r>
    <n v="41507371"/>
    <s v="LE PAIN QUOTIDIEN"/>
    <s v="Manhattan"/>
    <n v="2"/>
    <s v="RIVER TERRACE"/>
    <n v="10282"/>
    <n v="2122272300"/>
    <s v="American"/>
    <x v="1"/>
    <n v="96"/>
    <n v="268"/>
    <n v="8040"/>
    <n v="2205.2571428571423"/>
    <n v="40.715507197017999"/>
    <n v="-74.016662124763002"/>
    <n v="101"/>
    <n v="1"/>
    <n v="0.10291199999999999"/>
  </r>
  <r>
    <n v="50001750"/>
    <s v="EL VEZ"/>
    <s v="Manhattan"/>
    <n v="259"/>
    <s v="VESEY STREET"/>
    <n v="10282"/>
    <n v="2122332500"/>
    <s v="Mexican"/>
    <x v="1"/>
    <n v="99"/>
    <n v="212"/>
    <n v="6360"/>
    <n v="1798.9714285714285"/>
    <n v="40.714549408190997"/>
    <n v="-74.015702356090003"/>
    <n v="101"/>
    <n v="1"/>
    <n v="8.3952000000000013E-2"/>
  </r>
  <r>
    <n v="50084228"/>
    <s v="NUTELLA CAFE"/>
    <s v="Manhattan"/>
    <n v="116"/>
    <s v="UNIVERSITY PLACE"/>
    <n v="10003"/>
    <n v="2126752475"/>
    <s v="Café/Coffee/Tea"/>
    <x v="0"/>
    <n v="95"/>
    <n v="345"/>
    <n v="10350"/>
    <n v="2809.2857142857142"/>
    <n v="40.734438807368001"/>
    <n v="-73.992357556753007"/>
    <n v="102"/>
    <n v="2"/>
    <n v="0.13109999999999999"/>
  </r>
  <r>
    <n v="50047488"/>
    <s v="SPICE"/>
    <s v="Manhattan"/>
    <n v="39"/>
    <s v="EAST   13 STREET"/>
    <n v="10003"/>
    <n v="2129823758"/>
    <s v="Thai"/>
    <x v="0"/>
    <n v="98"/>
    <n v="333"/>
    <n v="9990"/>
    <n v="2797.2"/>
    <n v="40.734394861981002"/>
    <n v="-73.991931779135996"/>
    <n v="102"/>
    <n v="2"/>
    <n v="0.13053599999999999"/>
  </r>
  <r>
    <n v="41225183"/>
    <s v="PARADIS TO GO"/>
    <s v="Manhattan"/>
    <n v="114"/>
    <s v="4 AVENUE"/>
    <n v="10003"/>
    <n v="6464166709"/>
    <s v="American"/>
    <x v="1"/>
    <n v="94"/>
    <n v="324"/>
    <n v="9720"/>
    <n v="2610.5142857142855"/>
    <n v="40.732616108750001"/>
    <n v="-73.990073756334994"/>
    <n v="102"/>
    <n v="2"/>
    <n v="0.121824"/>
  </r>
  <r>
    <n v="40528441"/>
    <s v="SWIFT HIBERNIAN LOUNGE"/>
    <s v="Manhattan"/>
    <n v="34"/>
    <s v="EAST    4 STREET"/>
    <n v="10003"/>
    <n v="2122603600"/>
    <s v="Irish"/>
    <x v="1"/>
    <n v="96"/>
    <n v="319"/>
    <n v="9570"/>
    <n v="2624.9142857142861"/>
    <n v="40.727467103522997"/>
    <n v="-73.992354751418006"/>
    <n v="102"/>
    <n v="1"/>
    <n v="0.12249600000000004"/>
  </r>
  <r>
    <n v="50084744"/>
    <s v="MODERN GOURMET"/>
    <s v="Manhattan"/>
    <n v="793"/>
    <s v="BROADWAY"/>
    <n v="10003"/>
    <n v="2019065519"/>
    <s v="Delicatessen"/>
    <x v="0"/>
    <n v="97"/>
    <n v="318"/>
    <n v="9540"/>
    <n v="2643.9428571428571"/>
    <n v="40.732089219480997"/>
    <n v="-73.991380004408001"/>
    <n v="102"/>
    <n v="2"/>
    <n v="0.12338400000000001"/>
  </r>
  <r>
    <n v="50043785"/>
    <s v="BOWLLIN'"/>
    <s v="Manhattan"/>
    <n v="27"/>
    <s v="WAVERLY PLACE"/>
    <n v="10003"/>
    <n v="2126732727"/>
    <s v="Korean"/>
    <x v="0"/>
    <n v="98"/>
    <n v="315"/>
    <n v="9450"/>
    <n v="2646"/>
    <n v="40.730456300500997"/>
    <n v="-73.995031627488004"/>
    <n v="102"/>
    <n v="1"/>
    <n v="0.12348000000000001"/>
  </r>
  <r>
    <n v="41629811"/>
    <s v="STRIP HOUSE"/>
    <s v="Manhattan"/>
    <n v="13"/>
    <s v="EAST   12 STREET"/>
    <n v="10003"/>
    <n v="2123280000"/>
    <s v="Steak"/>
    <x v="0"/>
    <n v="96"/>
    <n v="309"/>
    <n v="9270"/>
    <n v="2542.6285714285714"/>
    <n v="40.734334591832003"/>
    <n v="-73.993772031950996"/>
    <n v="102"/>
    <n v="2"/>
    <n v="0.11865600000000001"/>
  </r>
  <r>
    <n v="50051068"/>
    <s v="BOWERY ROAD"/>
    <s v="Manhattan"/>
    <n v="132"/>
    <s v="4 AVENUE"/>
    <n v="10003"/>
    <n v="2124321324"/>
    <s v="American"/>
    <x v="0"/>
    <n v="98"/>
    <n v="307"/>
    <n v="9210"/>
    <n v="2578.8000000000002"/>
    <n v="40.733225435213001"/>
    <n v="-73.989943767705"/>
    <n v="102"/>
    <n v="2"/>
    <n v="0.12034400000000002"/>
  </r>
  <r>
    <n v="50064814"/>
    <s v="PURE GREEN"/>
    <s v="Manhattan"/>
    <n v="60"/>
    <s v="EAST    8 STREET"/>
    <n v="10003"/>
    <n v="2125290081"/>
    <s v="Juice, Smoothies, Fruit Salads"/>
    <x v="1"/>
    <n v="96"/>
    <n v="304"/>
    <n v="9120"/>
    <n v="2501.485714285714"/>
    <n v="40.730878896231999"/>
    <n v="-73.993130107850007"/>
    <n v="102"/>
    <n v="1"/>
    <n v="0.11673600000000001"/>
  </r>
  <r>
    <n v="41684056"/>
    <s v="LA MAISON DU CROQUE MONSIEUR"/>
    <s v="Manhattan"/>
    <n v="17"/>
    <s v="EAST   13 STREET"/>
    <n v="10003"/>
    <n v="2126752227"/>
    <s v="French"/>
    <x v="1"/>
    <n v="96"/>
    <n v="294"/>
    <n v="8820"/>
    <n v="2419.1999999999998"/>
    <n v="40.734921938187"/>
    <n v="-73.993187423102"/>
    <n v="102"/>
    <n v="2"/>
    <n v="0.112896"/>
  </r>
  <r>
    <n v="50070437"/>
    <s v="&amp; PIZZA"/>
    <s v="Manhattan"/>
    <n v="740"/>
    <s v="BROADWAY"/>
    <n v="10003"/>
    <n v="2127772042"/>
    <s v="Pizza"/>
    <x v="0"/>
    <n v="94"/>
    <n v="291"/>
    <n v="8730"/>
    <n v="2344.6285714285714"/>
    <n v="40.729877048593998"/>
    <n v="-73.992993104408995"/>
    <n v="102"/>
    <n v="2"/>
    <n v="0.109416"/>
  </r>
  <r>
    <n v="40375839"/>
    <s v="COZY SOUP &amp; BURGER"/>
    <s v="Manhattan"/>
    <n v="739"/>
    <s v="BROADWAY"/>
    <n v="10003"/>
    <n v="2124775566"/>
    <s v="American"/>
    <x v="1"/>
    <n v="95"/>
    <n v="282"/>
    <n v="8460"/>
    <n v="2296.2857142857138"/>
    <n v="40.729942920976001"/>
    <n v="-73.992960624684002"/>
    <n v="102"/>
    <n v="1"/>
    <n v="0.10715999999999998"/>
  </r>
  <r>
    <n v="50089891"/>
    <s v="NOM!"/>
    <s v="Manhattan"/>
    <n v="74"/>
    <s v="UNIVERSITY PLACE"/>
    <n v="10003"/>
    <n v="6465685186"/>
    <s v="American"/>
    <x v="0"/>
    <n v="97"/>
    <n v="281"/>
    <n v="8430"/>
    <n v="2336.3142857142857"/>
    <n v="40.733168048586002"/>
    <n v="-73.993443789644999"/>
    <n v="102"/>
    <n v="2"/>
    <n v="0.10902800000000001"/>
  </r>
  <r>
    <n v="50099959"/>
    <s v="NEWSBAR"/>
    <s v="Manhattan"/>
    <n v="107"/>
    <s v="UNIVERSITY PLACE"/>
    <n v="10003"/>
    <n v="2123531246"/>
    <s v="American"/>
    <x v="0"/>
    <n v="97"/>
    <n v="278"/>
    <n v="8340"/>
    <n v="2311.3714285714286"/>
    <n v="40.734186301618998"/>
    <n v="-73.992548826596007"/>
    <n v="102"/>
    <n v="2"/>
    <n v="0.107864"/>
  </r>
  <r>
    <n v="50006260"/>
    <s v="WHITE OAK TAVERN"/>
    <s v="Manhattan"/>
    <n v="21"/>
    <s v="WAVERLY PLACE"/>
    <n v="10003"/>
    <n v="2122602604"/>
    <s v="American"/>
    <x v="0"/>
    <n v="98"/>
    <n v="277"/>
    <n v="8310"/>
    <n v="2326.7999999999997"/>
    <n v="40.730250424208002"/>
    <n v="-73.994613103009996"/>
    <n v="102"/>
    <n v="1"/>
    <n v="0.108584"/>
  </r>
  <r>
    <n v="50101850"/>
    <s v="THE BEAN"/>
    <s v="Manhattan"/>
    <n v="771"/>
    <s v="BROADWAY"/>
    <n v="10003"/>
    <n v="2122285020"/>
    <s v="Café/Coffee/Tea"/>
    <x v="0"/>
    <n v="97"/>
    <n v="264"/>
    <n v="7920"/>
    <n v="2194.9714285714285"/>
    <n v="40.731249356436003"/>
    <n v="-73.991859998322994"/>
    <n v="102"/>
    <n v="2"/>
    <n v="0.10243200000000001"/>
  </r>
  <r>
    <n v="50088038"/>
    <s v="PATISSERIE FOUET"/>
    <s v="Manhattan"/>
    <n v="15"/>
    <s v="EAST   13 STREET"/>
    <n v="10003"/>
    <n v="2126200622"/>
    <s v="Bakery"/>
    <x v="1"/>
    <n v="98"/>
    <n v="258"/>
    <n v="7740"/>
    <n v="2167.1999999999998"/>
    <n v="40.734957624810001"/>
    <n v="-73.993266803322996"/>
    <n v="102"/>
    <n v="2"/>
    <n v="0.101136"/>
  </r>
  <r>
    <n v="41543275"/>
    <s v="EL CACTO"/>
    <s v="Manhattan"/>
    <n v="54"/>
    <s v="EAST   13 STREET"/>
    <n v="10003"/>
    <n v="2124775577"/>
    <s v="Mexican"/>
    <x v="1"/>
    <n v="98"/>
    <n v="252"/>
    <n v="7560"/>
    <n v="2116.8000000000002"/>
    <n v="40.734188972304999"/>
    <n v="-73.991484372906996"/>
    <n v="102"/>
    <n v="2"/>
    <n v="9.8784000000000025E-2"/>
  </r>
  <r>
    <n v="41500601"/>
    <s v="NANOOSH"/>
    <s v="Manhattan"/>
    <n v="111"/>
    <s v="UNIVERSITY PLACE"/>
    <n v="10003"/>
    <n v="2123870744"/>
    <s v="Mediterranean"/>
    <x v="0"/>
    <n v="95"/>
    <n v="252"/>
    <n v="7560"/>
    <n v="2051.9999999999995"/>
    <n v="40.734307064410999"/>
    <n v="-73.992444171673"/>
    <n v="102"/>
    <n v="2"/>
    <n v="9.5759999999999984E-2"/>
  </r>
  <r>
    <n v="41623737"/>
    <s v="CORKBUZZ WINE STUDIO"/>
    <s v="Manhattan"/>
    <n v="13"/>
    <s v="EAST   13 STREET"/>
    <n v="10003"/>
    <n v="6468736071"/>
    <s v="American"/>
    <x v="0"/>
    <n v="95"/>
    <n v="251"/>
    <n v="7530"/>
    <n v="2043.8571428571427"/>
    <n v="40.734990566823001"/>
    <n v="-73.993349792264993"/>
    <n v="102"/>
    <n v="2"/>
    <n v="9.5380000000000006E-2"/>
  </r>
  <r>
    <n v="50071110"/>
    <s v="GRK FRESH GREEK"/>
    <s v="Manhattan"/>
    <n v="51"/>
    <s v="EAST    8 STREET"/>
    <n v="10003"/>
    <n v="6464900967"/>
    <s v="Greek"/>
    <x v="1"/>
    <n v="94"/>
    <n v="250"/>
    <n v="7500"/>
    <n v="2014.2857142857142"/>
    <n v="40.731139682048003"/>
    <n v="-73.993707384990998"/>
    <n v="102"/>
    <n v="2"/>
    <n v="9.4E-2"/>
  </r>
  <r>
    <n v="50017219"/>
    <s v="OGAWA CAFE"/>
    <s v="Manhattan"/>
    <n v="36"/>
    <s v="EAST    4 STREET"/>
    <n v="10003"/>
    <n v="2125336527"/>
    <s v="Japanese"/>
    <x v="0"/>
    <n v="97"/>
    <n v="247"/>
    <n v="7410"/>
    <n v="2053.6285714285714"/>
    <n v="40.727420436210998"/>
    <n v="-73.992260950127005"/>
    <n v="102"/>
    <n v="1"/>
    <n v="9.5836000000000005E-2"/>
  </r>
  <r>
    <n v="41249394"/>
    <s v="THE GREY DOG'S COFFEE"/>
    <s v="Manhattan"/>
    <n v="90"/>
    <s v="UNIVERSITY PLACE"/>
    <n v="10003"/>
    <n v="2124144739"/>
    <s v="American"/>
    <x v="1"/>
    <n v="96"/>
    <n v="247"/>
    <n v="7410"/>
    <n v="2032.4571428571428"/>
    <n v="40.733653847465"/>
    <n v="-73.993028788600995"/>
    <n v="102"/>
    <n v="2"/>
    <n v="9.4848000000000002E-2"/>
  </r>
  <r>
    <n v="50018025"/>
    <s v="SUBWAY"/>
    <s v="Manhattan"/>
    <n v="29"/>
    <s v="EAST    8 STREET"/>
    <n v="10003"/>
    <n v="3472681222"/>
    <s v="Sandwiches"/>
    <x v="0"/>
    <n v="95"/>
    <n v="246"/>
    <n v="7380"/>
    <n v="2003.1428571428571"/>
    <n v="40.731521250165997"/>
    <n v="-73.994605783536002"/>
    <n v="102"/>
    <n v="2"/>
    <n v="9.3480000000000008E-2"/>
  </r>
  <r>
    <n v="50093579"/>
    <s v="PELICANA CHICKEN"/>
    <s v="Manhattan"/>
    <n v="52"/>
    <s v="EAST    8 STREET"/>
    <n v="10003"/>
    <n v="6467915766"/>
    <s v="Chicken"/>
    <x v="1"/>
    <n v="98"/>
    <n v="240"/>
    <n v="7200"/>
    <n v="2016"/>
    <n v="40.731079291626997"/>
    <n v="-73.993606362584003"/>
    <n v="102"/>
    <n v="1"/>
    <n v="9.4080000000000011E-2"/>
  </r>
  <r>
    <n v="41551620"/>
    <s v="VAPIANO"/>
    <s v="Manhattan"/>
    <n v="113"/>
    <s v="UNIVERSITY PLACE"/>
    <n v="10003"/>
    <n v="2127779477"/>
    <s v="Italian"/>
    <x v="0"/>
    <n v="98"/>
    <n v="228"/>
    <n v="6840"/>
    <n v="1915.1999999999998"/>
    <n v="40.734367445651998"/>
    <n v="-73.992390039905999"/>
    <n v="102"/>
    <n v="2"/>
    <n v="8.9375999999999997E-2"/>
  </r>
  <r>
    <n v="50086431"/>
    <s v="KUNG FU TEA"/>
    <s v="Manhattan"/>
    <n v="27"/>
    <s v="WAVERLY PLACE"/>
    <n v="10003"/>
    <n v="2126774517"/>
    <s v="Café/Coffee/Tea"/>
    <x v="1"/>
    <n v="94"/>
    <n v="227"/>
    <n v="6810"/>
    <n v="1828.9714285714285"/>
    <n v="40.730456300500997"/>
    <n v="-73.995031627488004"/>
    <n v="102"/>
    <n v="1"/>
    <n v="8.5352000000000011E-2"/>
  </r>
  <r>
    <n v="50017340"/>
    <s v="NUM PANG"/>
    <s v="Manhattan"/>
    <n v="28"/>
    <s v="EAST   12 STREET"/>
    <n v="10003"/>
    <n v="6464299606"/>
    <s v="Sandwiches"/>
    <x v="0"/>
    <n v="96"/>
    <n v="227"/>
    <n v="6810"/>
    <n v="1867.8857142857141"/>
    <n v="40.734090277344002"/>
    <n v="-73.993234416505004"/>
    <n v="102"/>
    <n v="2"/>
    <n v="8.7168000000000009E-2"/>
  </r>
  <r>
    <n v="40392834"/>
    <s v="EL CANTINERO"/>
    <s v="Manhattan"/>
    <n v="86"/>
    <s v="UNIVERSITY PLACE"/>
    <n v="10003"/>
    <n v="2122559378"/>
    <s v="Mexican"/>
    <x v="1"/>
    <n v="97"/>
    <n v="223"/>
    <n v="6690"/>
    <n v="1854.0857142857142"/>
    <n v="40.733568764342003"/>
    <n v="-73.993104571477005"/>
    <n v="102"/>
    <n v="2"/>
    <n v="8.6524000000000004E-2"/>
  </r>
  <r>
    <n v="50073615"/>
    <s v="PIZZA MERCATO"/>
    <s v="Manhattan"/>
    <n v="11"/>
    <s v="WAVERLY PLACE"/>
    <n v="10003"/>
    <n v="2124208432"/>
    <s v="Pizza"/>
    <x v="1"/>
    <n v="96"/>
    <n v="198"/>
    <n v="5940"/>
    <n v="1629.2571428571428"/>
    <n v="40.730033566227"/>
    <n v="-73.994172933543993"/>
    <n v="102"/>
    <n v="1"/>
    <n v="7.6032000000000002E-2"/>
  </r>
  <r>
    <n v="50097011"/>
    <s v="BABU JI"/>
    <s v="Manhattan"/>
    <n v="22"/>
    <s v="EAST   13 STREET"/>
    <n v="10003"/>
    <n v="2129511082"/>
    <s v="Indian"/>
    <x v="0"/>
    <n v="95"/>
    <n v="189"/>
    <n v="5670"/>
    <n v="1539"/>
    <n v="40.734878018299"/>
    <n v="-73.993126085591001"/>
    <n v="102"/>
    <n v="2"/>
    <n v="7.1820000000000009E-2"/>
  </r>
  <r>
    <n v="50064425"/>
    <s v="LUKE'S LOBSTER"/>
    <s v="Manhattan"/>
    <n v="124"/>
    <s v="UNIVERSITY PLACE"/>
    <n v="10003"/>
    <n v="6465594644"/>
    <s v="American"/>
    <x v="1"/>
    <n v="95"/>
    <n v="187"/>
    <n v="5610"/>
    <n v="1522.7142857142858"/>
    <n v="40.734762671218"/>
    <n v="-73.992086893381995"/>
    <n v="102"/>
    <n v="2"/>
    <n v="7.1060000000000012E-2"/>
  </r>
  <r>
    <n v="50050958"/>
    <s v="MISIRIZZI"/>
    <s v="Manhattan"/>
    <n v="36"/>
    <s v="EAST    4 STREET"/>
    <n v="10003"/>
    <n v="2123750100"/>
    <s v="Italian"/>
    <x v="1"/>
    <n v="95"/>
    <n v="184"/>
    <n v="5520"/>
    <n v="1498.285714285714"/>
    <n v="40.727420436210998"/>
    <n v="-73.992260950127005"/>
    <n v="102"/>
    <n v="1"/>
    <n v="6.9919999999999996E-2"/>
  </r>
  <r>
    <n v="40959046"/>
    <s v="BAR 13"/>
    <s v="Manhattan"/>
    <n v="35"/>
    <s v="EAST   13 STREET"/>
    <n v="10003"/>
    <n v="2129796677"/>
    <s v="American"/>
    <x v="2"/>
    <n v="96"/>
    <n v="183"/>
    <n v="5490"/>
    <n v="1505.8285714285716"/>
    <n v="40.734449766582003"/>
    <n v="-73.992065280700004"/>
    <n v="102"/>
    <n v="2"/>
    <n v="7.0272000000000015E-2"/>
  </r>
  <r>
    <n v="40369521"/>
    <s v="KNICKERBOCKER BAR &amp; GRILL"/>
    <s v="Manhattan"/>
    <n v="33"/>
    <s v="UNIVERSITY PLACE"/>
    <n v="10003"/>
    <n v="2122288490"/>
    <s v="American"/>
    <x v="0"/>
    <n v="96"/>
    <n v="183"/>
    <n v="5490"/>
    <n v="1505.8285714285716"/>
    <n v="40.731968639465997"/>
    <n v="-73.994450594756998"/>
    <n v="102"/>
    <n v="2"/>
    <n v="7.0272000000000015E-2"/>
  </r>
  <r>
    <n v="50101238"/>
    <s v="FIELDS GOOD CHICKEN"/>
    <s v="Manhattan"/>
    <n v="88"/>
    <s v="UNIVERSITY PLACE"/>
    <n v="10003"/>
    <n v="6468956831"/>
    <s v="Chicken"/>
    <x v="0"/>
    <n v="95"/>
    <n v="169"/>
    <n v="5070"/>
    <n v="1376.1428571428569"/>
    <n v="40.733609933418002"/>
    <n v="-73.993064876063997"/>
    <n v="102"/>
    <n v="2"/>
    <n v="6.4219999999999999E-2"/>
  </r>
  <r>
    <n v="41618840"/>
    <s v="TORTARIA"/>
    <s v="Manhattan"/>
    <n v="94"/>
    <s v="UNIVERSITY PLACE"/>
    <n v="10003"/>
    <n v="2127761830"/>
    <s v="Mexican"/>
    <x v="0"/>
    <n v="98"/>
    <n v="162"/>
    <n v="4860"/>
    <n v="1360.8"/>
    <n v="40.733741675524001"/>
    <n v="-73.992956613532002"/>
    <n v="102"/>
    <n v="2"/>
    <n v="6.3504000000000005E-2"/>
  </r>
  <r>
    <n v="41035201"/>
    <s v="LE PAIN QUOTIDIEN"/>
    <s v="Manhattan"/>
    <n v="10"/>
    <s v="5 AVENUE"/>
    <n v="10011"/>
    <n v="2122532324"/>
    <s v="Sandwiches"/>
    <x v="1"/>
    <n v="94"/>
    <n v="342"/>
    <n v="10260"/>
    <n v="2755.5428571428565"/>
    <n v="40.732407874591999"/>
    <n v="-73.996243843249999"/>
    <n v="102"/>
    <n v="3"/>
    <n v="0.12859199999999998"/>
  </r>
  <r>
    <n v="50073031"/>
    <s v="SOUTH OF THE CLOUDS"/>
    <s v="Manhattan"/>
    <n v="16"/>
    <s v="WEST    8 STREET"/>
    <n v="10011"/>
    <n v="2128889653"/>
    <s v="Chinese"/>
    <x v="0"/>
    <n v="97"/>
    <n v="342"/>
    <n v="10260"/>
    <n v="2843.485714285714"/>
    <n v="40.732542392242998"/>
    <n v="-73.997073727859998"/>
    <n v="102"/>
    <n v="1"/>
    <n v="0.13269600000000001"/>
  </r>
  <r>
    <n v="50079419"/>
    <s v="GRACE'S"/>
    <s v="Manhattan"/>
    <n v="252"/>
    <s v="WEST   14 STREET"/>
    <n v="10011"/>
    <n v="6468700333"/>
    <s v="Irish"/>
    <x v="0"/>
    <n v="94"/>
    <n v="339"/>
    <n v="10170"/>
    <n v="2731.3714285714286"/>
    <n v="40.739162794682002"/>
    <n v="-74.001169182175005"/>
    <n v="102"/>
    <n v="3"/>
    <n v="0.12746400000000002"/>
  </r>
  <r>
    <n v="50067580"/>
    <s v="OSTERIA 57"/>
    <s v="Manhattan"/>
    <n v="57"/>
    <s v="WEST   10 STREET"/>
    <n v="10011"/>
    <n v="2127770057"/>
    <s v="Seafood"/>
    <x v="0"/>
    <n v="97"/>
    <n v="336"/>
    <n v="10080"/>
    <n v="2793.6000000000004"/>
    <n v="40.734178276538998"/>
    <n v="-73.997257679857"/>
    <n v="102"/>
    <n v="3"/>
    <n v="0.13036800000000004"/>
  </r>
  <r>
    <n v="50050375"/>
    <s v="RAHI"/>
    <s v="Manhattan"/>
    <n v="60"/>
    <s v="GREENWICH AVENUE"/>
    <n v="10011"/>
    <n v="2123738900"/>
    <s v="Indian"/>
    <x v="1"/>
    <n v="94"/>
    <n v="336"/>
    <n v="10080"/>
    <n v="2707.2"/>
    <n v="40.736017298820997"/>
    <n v="-74.000768592598007"/>
    <n v="102"/>
    <n v="3"/>
    <n v="0.126336"/>
  </r>
  <r>
    <n v="50102396"/>
    <s v="SALTWATER COFFEE"/>
    <s v="Manhattan"/>
    <n v="126"/>
    <s v="WAVERLY PLACE"/>
    <n v="10011"/>
    <n v="9178812245"/>
    <s v="Café/Coffee/Tea"/>
    <x v="0"/>
    <n v="98"/>
    <n v="334"/>
    <n v="10020"/>
    <n v="2805.6"/>
    <n v="40.732715349262001"/>
    <n v="-73.99966443401"/>
    <n v="102"/>
    <n v="1"/>
    <n v="0.13092799999999999"/>
  </r>
  <r>
    <n v="50044153"/>
    <s v="KOSAKA"/>
    <s v="Manhattan"/>
    <n v="220"/>
    <s v="WEST   13 STREET"/>
    <n v="10011"/>
    <n v="2127271709"/>
    <s v="Japanese"/>
    <x v="1"/>
    <n v="95"/>
    <n v="322"/>
    <n v="9660"/>
    <n v="2621.9999999999995"/>
    <n v="40.738097829800999"/>
    <n v="-74.000772225218995"/>
    <n v="102"/>
    <n v="3"/>
    <n v="0.12236"/>
  </r>
  <r>
    <n v="41694146"/>
    <s v="HU KITCHEN"/>
    <s v="Manhattan"/>
    <n v="78"/>
    <s v="5 AVENUE"/>
    <n v="10011"/>
    <n v="2125108919"/>
    <s v="American"/>
    <x v="1"/>
    <n v="96"/>
    <n v="312"/>
    <n v="9360"/>
    <n v="2567.3142857142852"/>
    <n v="40.735704232922998"/>
    <n v="-73.993840463018998"/>
    <n v="102"/>
    <n v="3"/>
    <n v="0.11980799999999998"/>
  </r>
  <r>
    <n v="41719106"/>
    <s v="AUNT JAKES"/>
    <s v="Manhattan"/>
    <n v="47"/>
    <s v="WEST    8 STREET"/>
    <n v="10011"/>
    <n v="2122539333"/>
    <s v="American"/>
    <x v="0"/>
    <n v="97"/>
    <n v="302"/>
    <n v="9060"/>
    <n v="2510.9142857142856"/>
    <n v="40.73314626733"/>
    <n v="-73.998448448252006"/>
    <n v="102"/>
    <n v="3"/>
    <n v="0.117176"/>
  </r>
  <r>
    <n v="50010102"/>
    <s v="DAIRY QUEEN GRILL &amp; CHILL"/>
    <s v="Manhattan"/>
    <n v="54"/>
    <s v="WEST   14 STREET"/>
    <n v="10011"/>
    <n v="2129291440"/>
    <s v="Sandwiches"/>
    <x v="1"/>
    <n v="94"/>
    <n v="302"/>
    <n v="9060"/>
    <n v="2433.2571428571428"/>
    <n v="40.736708886754002"/>
    <n v="-73.995327052652001"/>
    <n v="102"/>
    <n v="3"/>
    <n v="0.11355200000000001"/>
  </r>
  <r>
    <n v="41635173"/>
    <s v="BU MU"/>
    <s v="Manhattan"/>
    <n v="61"/>
    <s v="WEST    8 STREET"/>
    <n v="10011"/>
    <n v="2125052610"/>
    <s v="Japanese"/>
    <x v="0"/>
    <n v="94"/>
    <n v="296"/>
    <n v="8880"/>
    <n v="2384.9142857142861"/>
    <n v="40.733245081791999"/>
    <n v="-73.998682983183997"/>
    <n v="102"/>
    <n v="3"/>
    <n v="0.11129600000000002"/>
  </r>
  <r>
    <n v="50045140"/>
    <s v="AUNTIE GUAN'S KITCHEN 108"/>
    <s v="Manhattan"/>
    <n v="108"/>
    <s v="WEST   14 STREET"/>
    <n v="10011"/>
    <n v="2122068388"/>
    <s v="Chinese"/>
    <x v="0"/>
    <n v="98"/>
    <n v="289"/>
    <n v="8670"/>
    <n v="2427.5999999999995"/>
    <n v="40.737592767193"/>
    <n v="-73.997434355360994"/>
    <n v="102"/>
    <n v="3"/>
    <n v="0.11328799999999999"/>
  </r>
  <r>
    <n v="50004149"/>
    <s v="CHIPOTLE MEXICAN GRILL"/>
    <s v="Manhattan"/>
    <n v="504"/>
    <s v="6 AVENUE"/>
    <n v="10011"/>
    <n v="6462139609"/>
    <s v="Mexican"/>
    <x v="1"/>
    <n v="96"/>
    <n v="288"/>
    <n v="8640"/>
    <n v="2369.8285714285716"/>
    <n v="40.736522309207999"/>
    <n v="-73.997430788295006"/>
    <n v="102"/>
    <n v="3"/>
    <n v="0.11059200000000001"/>
  </r>
  <r>
    <n v="50064285"/>
    <s v="E.A.K. RAMEN"/>
    <s v="Manhattan"/>
    <n v="469"/>
    <s v="6 AVENUE"/>
    <n v="10011"/>
    <n v="6468632027"/>
    <s v="Japanese"/>
    <x v="0"/>
    <n v="97"/>
    <n v="288"/>
    <n v="8640"/>
    <n v="2394.5142857142855"/>
    <n v="40.735583613609997"/>
    <n v="-73.998141677926995"/>
    <n v="102"/>
    <n v="3"/>
    <n v="0.11174400000000001"/>
  </r>
  <r>
    <n v="50078374"/>
    <s v="THE GREENWICH SOCIAL"/>
    <s v="Manhattan"/>
    <n v="74"/>
    <s v="5 AVENUE"/>
    <n v="10011"/>
    <n v="6466783921"/>
    <s v="American"/>
    <x v="1"/>
    <n v="95"/>
    <n v="287"/>
    <n v="8610"/>
    <n v="2336.9999999999995"/>
    <n v="40.735512106900003"/>
    <n v="-73.993981207998999"/>
    <n v="102"/>
    <n v="3"/>
    <n v="0.10905999999999998"/>
  </r>
  <r>
    <n v="50074799"/>
    <s v="SERGIMMO"/>
    <s v="Manhattan"/>
    <n v="462"/>
    <s v="AVENUE OF THE AMERICAS"/>
    <n v="10011"/>
    <n v="9173539808"/>
    <s v="Italian"/>
    <x v="0"/>
    <n v="94"/>
    <n v="284"/>
    <n v="8520"/>
    <n v="2288.2285714285713"/>
    <n v="40.735476568670002"/>
    <n v="-73.998195806721995"/>
    <n v="102"/>
    <n v="3"/>
    <n v="0.106784"/>
  </r>
  <r>
    <n v="40783353"/>
    <s v="A SALT &amp; BATTERY"/>
    <s v="Manhattan"/>
    <n v="112"/>
    <s v="GREENWICH AVENUE"/>
    <n v="10011"/>
    <n v="2126912713"/>
    <s v="Seafood"/>
    <x v="0"/>
    <n v="96"/>
    <n v="280"/>
    <n v="8400"/>
    <n v="2304"/>
    <n v="40.738473843405998"/>
    <n v="-74.002226475043997"/>
    <n v="102"/>
    <n v="3"/>
    <n v="0.10752000000000002"/>
  </r>
  <r>
    <n v="50099876"/>
    <s v="99 CENTS FRESH PIZZA"/>
    <s v="Manhattan"/>
    <n v="388"/>
    <s v="AVENUE OF THE AMERICAS"/>
    <n v="10011"/>
    <n v="3477725659"/>
    <s v="Pizza"/>
    <x v="1"/>
    <n v="94"/>
    <n v="277"/>
    <n v="8310"/>
    <n v="2231.8285714285716"/>
    <n v="40.733187449203001"/>
    <n v="-73.999855669515"/>
    <n v="102"/>
    <n v="1"/>
    <n v="0.10415200000000002"/>
  </r>
  <r>
    <n v="40783903"/>
    <s v="GRADISCA RESTAURANT"/>
    <s v="Manhattan"/>
    <n v="126"/>
    <s v="WEST   13 STREET"/>
    <n v="10011"/>
    <n v="2126914886"/>
    <s v="Italian"/>
    <x v="1"/>
    <n v="98"/>
    <n v="275"/>
    <n v="8250"/>
    <n v="2310"/>
    <n v="40.737057554351999"/>
    <n v="-73.998300409449996"/>
    <n v="102"/>
    <n v="3"/>
    <n v="0.10780000000000001"/>
  </r>
  <r>
    <n v="50054660"/>
    <s v="PINTO GARDEN"/>
    <s v="Manhattan"/>
    <n v="117"/>
    <s v="WEST   10 STREET"/>
    <n v="10011"/>
    <n v="2123665455"/>
    <s v="Thai"/>
    <x v="0"/>
    <n v="95"/>
    <n v="262"/>
    <n v="7860"/>
    <n v="2133.4285714285716"/>
    <n v="40.734754708769003"/>
    <n v="-73.999502048070994"/>
    <n v="102"/>
    <n v="3"/>
    <n v="9.956000000000001E-2"/>
  </r>
  <r>
    <n v="41644048"/>
    <s v="AMELIE"/>
    <s v="Manhattan"/>
    <n v="22"/>
    <s v="WEST    8 STREET"/>
    <n v="10011"/>
    <n v="2125332962"/>
    <s v="French"/>
    <x v="0"/>
    <n v="98"/>
    <n v="260"/>
    <n v="7800"/>
    <n v="2184"/>
    <n v="40.732630229694998"/>
    <n v="-73.99727578497"/>
    <n v="102"/>
    <n v="1"/>
    <n v="0.10192000000000001"/>
  </r>
  <r>
    <n v="50008090"/>
    <s v="ARTS AND CRAFTS BEER PARLOR"/>
    <s v="Manhattan"/>
    <n v="26"/>
    <s v="WEST    8 STREET"/>
    <n v="10011"/>
    <n v="6466785263"/>
    <s v="American"/>
    <x v="1"/>
    <n v="98"/>
    <n v="254"/>
    <n v="7620"/>
    <n v="2133.6"/>
    <n v="40.732685128085002"/>
    <n v="-73.997409287405006"/>
    <n v="102"/>
    <n v="1"/>
    <n v="9.9568000000000004E-2"/>
  </r>
  <r>
    <n v="50056495"/>
    <s v="MARKLE RESIDENCE"/>
    <s v="Manhattan"/>
    <n v="123"/>
    <s v="WEST   13 STREET"/>
    <n v="10011"/>
    <n v="2122172332"/>
    <s v="American"/>
    <x v="1"/>
    <n v="94"/>
    <n v="252"/>
    <n v="7560"/>
    <n v="2030.3999999999999"/>
    <n v="40.737035594813001"/>
    <n v="-73.998206589758993"/>
    <n v="102"/>
    <n v="3"/>
    <n v="9.4752000000000003E-2"/>
  </r>
  <r>
    <n v="50016133"/>
    <s v="ROSSOPOMODORO"/>
    <s v="Manhattan"/>
    <n v="118"/>
    <s v="GREENWICH AVENUE"/>
    <n v="10011"/>
    <n v="2122422310"/>
    <s v="Italian"/>
    <x v="0"/>
    <n v="97"/>
    <n v="252"/>
    <n v="7560"/>
    <n v="2095.2000000000003"/>
    <n v="40.738660485026003"/>
    <n v="-74.002341955212998"/>
    <n v="102"/>
    <n v="3"/>
    <n v="9.777600000000003E-2"/>
  </r>
  <r>
    <n v="50001073"/>
    <s v="LE BARATIN"/>
    <s v="Manhattan"/>
    <n v="26"/>
    <s v="GREENWICH AVENUE"/>
    <n v="10011"/>
    <n v="2129331080"/>
    <s v="French"/>
    <x v="1"/>
    <n v="95"/>
    <n v="239"/>
    <n v="7170"/>
    <n v="1946.1428571428569"/>
    <n v="40.735018207101"/>
    <n v="-74.000169592996997"/>
    <n v="102"/>
    <n v="3"/>
    <n v="9.0819999999999984E-2"/>
  </r>
  <r>
    <n v="41443726"/>
    <s v="MCKENNA'S PUB"/>
    <s v="Manhattan"/>
    <n v="250"/>
    <s v="WEST   14 STREET"/>
    <n v="10011"/>
    <n v="2122552889"/>
    <s v="American"/>
    <x v="1"/>
    <n v="97"/>
    <n v="238"/>
    <n v="7140"/>
    <n v="1978.7999999999997"/>
    <n v="40.739146326535"/>
    <n v="-74.001125878851994"/>
    <n v="102"/>
    <n v="3"/>
    <n v="9.2344000000000009E-2"/>
  </r>
  <r>
    <n v="50050508"/>
    <s v="MI-NE SUSHI TOTOYA"/>
    <s v="Manhattan"/>
    <n v="496"/>
    <s v="6 AVENUE"/>
    <n v="10011"/>
    <n v="9176756942"/>
    <s v="Japanese"/>
    <x v="1"/>
    <n v="97"/>
    <n v="236"/>
    <n v="7080"/>
    <n v="1962.1714285714284"/>
    <n v="40.736360370737998"/>
    <n v="-73.997549872904997"/>
    <n v="102"/>
    <n v="3"/>
    <n v="9.1567999999999997E-2"/>
  </r>
  <r>
    <n v="41273802"/>
    <s v="8TH STREET WINECELLAR"/>
    <s v="Manhattan"/>
    <n v="28"/>
    <s v="WEST    8 STREET"/>
    <n v="10011"/>
    <n v="2122609463"/>
    <s v="American"/>
    <x v="0"/>
    <n v="95"/>
    <n v="232"/>
    <n v="6960"/>
    <n v="1889.1428571428571"/>
    <n v="40.732715322026003"/>
    <n v="-73.997477842720002"/>
    <n v="102"/>
    <n v="1"/>
    <n v="8.8160000000000002E-2"/>
  </r>
  <r>
    <n v="50082974"/>
    <s v="SOHO 99 CENTS CHEESE PIZZA"/>
    <s v="Manhattan"/>
    <n v="204"/>
    <s v="WEST   14 STREET"/>
    <n v="10011"/>
    <n v="6465933348"/>
    <s v="Pizza"/>
    <x v="0"/>
    <n v="97"/>
    <n v="228"/>
    <n v="6840"/>
    <n v="1895.6571428571428"/>
    <n v="40.738751085959997"/>
    <n v="-74.000194862487007"/>
    <n v="102"/>
    <n v="3"/>
    <n v="8.8464000000000001E-2"/>
  </r>
  <r>
    <n v="50085507"/>
    <s v="ARDYN"/>
    <s v="Manhattan"/>
    <n v="33"/>
    <s v="WEST    8 STREET"/>
    <n v="10011"/>
    <n v="9144177973"/>
    <s v="American"/>
    <x v="1"/>
    <n v="98"/>
    <n v="224"/>
    <n v="6720"/>
    <n v="1881.5999999999997"/>
    <n v="40.733047452443003"/>
    <n v="-73.998217522274004"/>
    <n v="102"/>
    <n v="3"/>
    <n v="8.7807999999999983E-2"/>
  </r>
  <r>
    <n v="40705931"/>
    <s v="BLUE HILL RESTAURANT"/>
    <s v="Manhattan"/>
    <n v="75"/>
    <s v="WASHINGTON PLACE"/>
    <n v="10011"/>
    <n v="2125391776"/>
    <s v="American"/>
    <x v="1"/>
    <n v="96"/>
    <n v="223"/>
    <n v="6690"/>
    <n v="1834.9714285714283"/>
    <n v="40.731891919722003"/>
    <n v="-73.999642789022005"/>
    <n v="102"/>
    <n v="1"/>
    <n v="8.5632E-2"/>
  </r>
  <r>
    <n v="41600154"/>
    <s v="STARBUCKS COFFEE"/>
    <s v="Manhattan"/>
    <n v="122"/>
    <s v="GREENWICH AVENUE"/>
    <n v="10011"/>
    <n v="2123664672"/>
    <s v="Café/Coffee/Tea"/>
    <x v="1"/>
    <n v="98"/>
    <n v="223"/>
    <n v="6690"/>
    <n v="1873.1999999999998"/>
    <n v="40.738954171049002"/>
    <n v="-74.002515177206007"/>
    <n v="102"/>
    <n v="3"/>
    <n v="8.7416000000000008E-2"/>
  </r>
  <r>
    <n v="50100071"/>
    <s v="CHOCO LOVE NUTS"/>
    <s v="Manhattan"/>
    <n v="104"/>
    <s v="WEST   14 STREET"/>
    <n v="10011"/>
    <s v="(212) 755-2121"/>
    <s v="Bagels/Pretzels"/>
    <x v="0"/>
    <n v="98"/>
    <n v="219"/>
    <n v="6570"/>
    <n v="1839.6"/>
    <n v="40.737559828141997"/>
    <n v="-73.997351361138996"/>
    <n v="102"/>
    <n v="3"/>
    <n v="8.5848000000000008E-2"/>
  </r>
  <r>
    <n v="50015341"/>
    <s v="FORMERLY CROWS"/>
    <s v="Manhattan"/>
    <n v="85"/>
    <s v="WASHINGTON PLACE"/>
    <n v="10011"/>
    <n v="2123610077"/>
    <s v="American"/>
    <x v="1"/>
    <n v="96"/>
    <n v="216"/>
    <n v="6480"/>
    <n v="1777.3714285714284"/>
    <n v="40.732026413729997"/>
    <n v="-73.999913403223999"/>
    <n v="102"/>
    <n v="1"/>
    <n v="8.2944000000000004E-2"/>
  </r>
  <r>
    <n v="50080597"/>
    <s v="QUAD CINEMA/QUAD BAR"/>
    <s v="Manhattan"/>
    <n v="34"/>
    <s v="WEST   13 STREET"/>
    <n v="10011"/>
    <n v="2122552243"/>
    <s v="Café/Coffee/Tea"/>
    <x v="0"/>
    <n v="96"/>
    <n v="216"/>
    <n v="6480"/>
    <n v="1777.3714285714284"/>
    <n v="40.735819584524997"/>
    <n v="-73.995359590907"/>
    <n v="102"/>
    <n v="3"/>
    <n v="8.2944000000000004E-2"/>
  </r>
  <r>
    <n v="40855992"/>
    <s v="FAMOUS BAGEL BUFFET"/>
    <s v="Manhattan"/>
    <n v="510"/>
    <s v="6 AVENUE"/>
    <n v="10011"/>
    <n v="2129248911"/>
    <s v="American"/>
    <x v="0"/>
    <n v="95"/>
    <n v="207"/>
    <n v="6210"/>
    <n v="1685.5714285714282"/>
    <n v="40.736815993984997"/>
    <n v="-73.997217877823999"/>
    <n v="102"/>
    <n v="3"/>
    <n v="7.8659999999999994E-2"/>
  </r>
  <r>
    <n v="40391531"/>
    <s v="TEA AND SYMPATHY"/>
    <s v="Manhattan"/>
    <n v="108"/>
    <s v="GREENWICH AVENUE"/>
    <n v="10011"/>
    <n v="2129899735"/>
    <s v="English"/>
    <x v="0"/>
    <n v="98"/>
    <n v="206"/>
    <n v="6180"/>
    <n v="1730.4"/>
    <n v="40.738347585660001"/>
    <n v="-74.002154299954995"/>
    <n v="102"/>
    <n v="3"/>
    <n v="8.0752000000000004E-2"/>
  </r>
  <r>
    <n v="50057029"/>
    <s v="Loring Place"/>
    <s v="Manhattan"/>
    <n v="21"/>
    <s v="WEST    8 STREET"/>
    <n v="10011"/>
    <n v="2123881831"/>
    <s v="American"/>
    <x v="0"/>
    <n v="98"/>
    <n v="198"/>
    <n v="5940"/>
    <n v="1663.1999999999998"/>
    <n v="40.732682382085002"/>
    <n v="-73.997355163993006"/>
    <n v="102"/>
    <n v="3"/>
    <n v="7.7615999999999991E-2"/>
  </r>
  <r>
    <n v="50053175"/>
    <s v="CASA APICII"/>
    <s v="Manhattan"/>
    <n v="62"/>
    <s v="WEST    9 STREET"/>
    <n v="10011"/>
    <n v="9175730571"/>
    <s v="Italian"/>
    <x v="0"/>
    <n v="94"/>
    <n v="195"/>
    <n v="5850"/>
    <n v="1571.1428571428569"/>
    <n v="40.733953229906"/>
    <n v="-73.998585544931998"/>
    <n v="102"/>
    <n v="3"/>
    <n v="7.3319999999999982E-2"/>
  </r>
  <r>
    <n v="50079818"/>
    <s v="OAK TUSCAN TRUFFLE LOUNGE"/>
    <s v="Manhattan"/>
    <n v="28"/>
    <s v="GREENWICH AVENUE"/>
    <n v="10011"/>
    <n v="9294612748"/>
    <s v="Italian"/>
    <x v="0"/>
    <n v="96"/>
    <n v="192"/>
    <n v="5760"/>
    <n v="1579.8857142857144"/>
    <n v="40.735064868047999"/>
    <n v="-74.000198460030006"/>
    <n v="102"/>
    <n v="3"/>
    <n v="7.3728000000000016E-2"/>
  </r>
  <r>
    <n v="40544823"/>
    <s v="MURRAY'S BAGELS"/>
    <s v="Manhattan"/>
    <n v="500"/>
    <s v="AVENUE OF THE AMERICAS"/>
    <n v="10011"/>
    <n v="2124622830"/>
    <s v="Bagels/Pretzels"/>
    <x v="1"/>
    <n v="97"/>
    <n v="185"/>
    <n v="5550"/>
    <n v="1538.1428571428569"/>
    <n v="40.736439967646"/>
    <n v="-73.997492134943997"/>
    <n v="102"/>
    <n v="3"/>
    <n v="7.1779999999999997E-2"/>
  </r>
  <r>
    <n v="50064572"/>
    <s v="SOCIETY CAFE"/>
    <s v="Manhattan"/>
    <n v="52"/>
    <s v="WEST   13 STREET"/>
    <n v="10011"/>
    <n v="2123004525"/>
    <s v="American"/>
    <x v="1"/>
    <n v="95"/>
    <n v="173"/>
    <n v="5190"/>
    <n v="1408.7142857142858"/>
    <n v="40.735998010492999"/>
    <n v="-73.995781762977003"/>
    <n v="102"/>
    <n v="3"/>
    <n v="6.5740000000000007E-2"/>
  </r>
  <r>
    <n v="40394401"/>
    <s v="BAR SIX"/>
    <s v="Manhattan"/>
    <n v="502"/>
    <s v="6 AVENUE"/>
    <n v="10011"/>
    <n v="2126911363"/>
    <s v="French"/>
    <x v="0"/>
    <n v="97"/>
    <n v="169"/>
    <n v="5070"/>
    <n v="1405.1142857142856"/>
    <n v="40.736481138390999"/>
    <n v="-73.997459657418005"/>
    <n v="102"/>
    <n v="3"/>
    <n v="6.5572000000000005E-2"/>
  </r>
  <r>
    <n v="41216157"/>
    <s v="MAPI"/>
    <s v="Manhattan"/>
    <n v="1"/>
    <s v="WEST   13 STREET"/>
    <n v="10011"/>
    <n v="2129291041"/>
    <s v="American"/>
    <x v="0"/>
    <n v="95"/>
    <n v="163"/>
    <n v="4890"/>
    <n v="1327.2857142857142"/>
    <n v="40.735517627142997"/>
    <n v="-73.994598241982004"/>
    <n v="102"/>
    <n v="3"/>
    <n v="6.1940000000000002E-2"/>
  </r>
  <r>
    <n v="40838447"/>
    <s v="STARBUCKS"/>
    <s v="Manhattan"/>
    <n v="510"/>
    <s v="6 AVENUE"/>
    <n v="10011"/>
    <n v="2122425981"/>
    <s v="Café/Coffee/Tea"/>
    <x v="1"/>
    <n v="94"/>
    <n v="155"/>
    <n v="4650"/>
    <n v="1248.8571428571429"/>
    <n v="40.736815993984997"/>
    <n v="-73.997217877823999"/>
    <n v="102"/>
    <n v="3"/>
    <n v="5.8280000000000012E-2"/>
  </r>
  <r>
    <n v="41475992"/>
    <s v="THE CROOKED KNIFE"/>
    <s v="Manhattan"/>
    <n v="232"/>
    <s v="WEST   14 STREET"/>
    <n v="10011"/>
    <n v="2129294534"/>
    <s v="American"/>
    <x v="1"/>
    <n v="98"/>
    <n v="155"/>
    <n v="4650"/>
    <n v="1302"/>
    <n v="40.738992622782"/>
    <n v="-74.000761409896"/>
    <n v="102"/>
    <n v="3"/>
    <n v="6.0760000000000008E-2"/>
  </r>
  <r>
    <n v="41098178"/>
    <s v="SACRED CHOW"/>
    <s v="Manhattan"/>
    <n v="227"/>
    <s v="SULLIVAN STREET"/>
    <n v="10012"/>
    <n v="2123370863"/>
    <s v="Vegetarian"/>
    <x v="0"/>
    <n v="95"/>
    <n v="348"/>
    <n v="10440"/>
    <n v="2833.7142857142853"/>
    <n v="40.729550635292"/>
    <n v="-73.999776300004996"/>
    <n v="102"/>
    <n v="1"/>
    <n v="0.13224"/>
  </r>
  <r>
    <n v="40861252"/>
    <s v="SWEET &amp; VICIOUS"/>
    <s v="Manhattan"/>
    <n v="5"/>
    <s v="SPRING STREET"/>
    <n v="10012"/>
    <n v="2123347915"/>
    <s v="American"/>
    <x v="1"/>
    <n v="97"/>
    <n v="347"/>
    <n v="10410"/>
    <n v="2885.0571428571429"/>
    <n v="40.721110332952001"/>
    <n v="-73.994217008001996"/>
    <n v="102"/>
    <n v="1"/>
    <n v="0.13463600000000003"/>
  </r>
  <r>
    <n v="50014465"/>
    <s v="MIYABI SUSHI &amp; ASIAN CUISINE"/>
    <s v="Manhattan"/>
    <n v="118"/>
    <s v="WEST    3 STREET"/>
    <n v="10012"/>
    <n v="2122281688"/>
    <s v="Japanese"/>
    <x v="0"/>
    <n v="97"/>
    <n v="344"/>
    <n v="10320"/>
    <n v="2860.1142857142859"/>
    <n v="40.730544239939"/>
    <n v="-74.000386068672995"/>
    <n v="102"/>
    <n v="1"/>
    <n v="0.13347200000000004"/>
  </r>
  <r>
    <n v="50057386"/>
    <s v="CHOW HOUSE"/>
    <s v="Manhattan"/>
    <n v="181"/>
    <s v="BLEECKER STREET"/>
    <n v="10012"/>
    <n v="6463582779"/>
    <s v="Chinese"/>
    <x v="1"/>
    <n v="96"/>
    <n v="343"/>
    <n v="10290"/>
    <n v="2822.4"/>
    <n v="40.729015402900004"/>
    <n v="-74.000873144552997"/>
    <n v="102"/>
    <n v="1"/>
    <n v="0.13171200000000002"/>
  </r>
  <r>
    <n v="40400366"/>
    <s v="VIN ET FLEURS"/>
    <s v="Manhattan"/>
    <n v="69"/>
    <s v="THOMPSON STREET"/>
    <n v="10012"/>
    <n v="2129665417"/>
    <s v="French"/>
    <x v="1"/>
    <n v="96"/>
    <n v="342"/>
    <n v="10260"/>
    <n v="2814.1714285714288"/>
    <n v="40.724352007366001"/>
    <n v="-74.003073830174003"/>
    <n v="102"/>
    <n v="3"/>
    <n v="0.13132800000000003"/>
  </r>
  <r>
    <n v="40568734"/>
    <s v="BLEECKER STREET BAR"/>
    <s v="Manhattan"/>
    <n v="58"/>
    <s v="BLEECKER STREET"/>
    <n v="10012"/>
    <n v="2123340244"/>
    <s v="American"/>
    <x v="1"/>
    <n v="98"/>
    <n v="340"/>
    <n v="10200"/>
    <n v="2856"/>
    <n v="40.726092121797997"/>
    <n v="-73.995006698973995"/>
    <n v="102"/>
    <n v="1"/>
    <n v="0.13328000000000001"/>
  </r>
  <r>
    <n v="41689018"/>
    <s v="COCORON"/>
    <s v="Manhattan"/>
    <n v="37"/>
    <s v="KENMARE STREET"/>
    <n v="10012"/>
    <n v="2129660800"/>
    <s v="Japanese"/>
    <x v="0"/>
    <n v="96"/>
    <n v="340"/>
    <n v="10200"/>
    <n v="2797.7142857142858"/>
    <n v="40.720739838674"/>
    <n v="-73.995295708371998"/>
    <n v="102"/>
    <n v="1"/>
    <n v="0.13056000000000001"/>
  </r>
  <r>
    <n v="40369954"/>
    <s v="VOLARE RESTAURANT"/>
    <s v="Manhattan"/>
    <n v="147"/>
    <s v="WEST FOURTH STREET"/>
    <n v="10012"/>
    <n v="2127772849"/>
    <s v="Italian"/>
    <x v="1"/>
    <n v="97"/>
    <n v="340"/>
    <n v="10200"/>
    <n v="2826.8571428571427"/>
    <n v="40.731474715002001"/>
    <n v="-74.000476278310003"/>
    <n v="102"/>
    <n v="1"/>
    <n v="0.13192000000000001"/>
  </r>
  <r>
    <n v="40400039"/>
    <s v="CAFE GITANE"/>
    <s v="Manhattan"/>
    <n v="242"/>
    <s v="MOTT STREET"/>
    <n v="10012"/>
    <n v="2123349552"/>
    <s v="Moroccan"/>
    <x v="0"/>
    <n v="97"/>
    <n v="336"/>
    <n v="10080"/>
    <n v="2793.6000000000004"/>
    <n v="40.723262258006002"/>
    <n v="-73.994794056179998"/>
    <n v="102"/>
    <n v="1"/>
    <n v="0.13036800000000004"/>
  </r>
  <r>
    <n v="50071019"/>
    <s v="CAFECAFE"/>
    <s v="Manhattan"/>
    <n v="80"/>
    <s v="WOOSTER STREET"/>
    <n v="10012"/>
    <n v="2122038386"/>
    <s v="Café/Coffee/Tea"/>
    <x v="0"/>
    <n v="96"/>
    <n v="334"/>
    <n v="10020"/>
    <n v="2748.3428571428567"/>
    <n v="40.723679570653999"/>
    <n v="-74.001518860792999"/>
    <n v="102"/>
    <n v="1"/>
    <n v="0.12825599999999998"/>
  </r>
  <r>
    <n v="50087943"/>
    <s v="Wayan"/>
    <s v="Manhattan"/>
    <n v="20"/>
    <s v="SPRING STREET"/>
    <n v="10012"/>
    <n v="9172614388"/>
    <s v="Indonesian"/>
    <x v="0"/>
    <n v="95"/>
    <n v="334"/>
    <n v="10020"/>
    <n v="2719.7142857142858"/>
    <n v="40.721434254484002"/>
    <n v="-73.995050340779002"/>
    <n v="102"/>
    <n v="1"/>
    <n v="0.12692000000000001"/>
  </r>
  <r>
    <n v="50015592"/>
    <s v="YAKITORI TORA"/>
    <s v="Manhattan"/>
    <n v="72"/>
    <s v="KENMARE STREET"/>
    <n v="10012"/>
    <n v="2129661100"/>
    <s v="Japanese"/>
    <x v="1"/>
    <n v="97"/>
    <n v="334"/>
    <n v="10020"/>
    <n v="2776.971428571429"/>
    <n v="40.721030817821003"/>
    <n v="-73.996208410912004"/>
    <n v="102"/>
    <n v="1"/>
    <n v="0.12959200000000001"/>
  </r>
  <r>
    <n v="50083673"/>
    <s v="QUANTUM LEAP"/>
    <s v="Manhattan"/>
    <n v="226"/>
    <s v="THOMPSON STREET"/>
    <n v="10012"/>
    <n v="2126778050"/>
    <s v="Vegetarian"/>
    <x v="1"/>
    <n v="94"/>
    <n v="332"/>
    <n v="9960"/>
    <n v="2674.9714285714285"/>
    <n v="40.729254196059003"/>
    <n v="-73.998953665987003"/>
    <n v="102"/>
    <n v="1"/>
    <n v="0.12483200000000001"/>
  </r>
  <r>
    <n v="41484499"/>
    <s v="FIAT CAFE"/>
    <s v="Manhattan"/>
    <n v="203"/>
    <s v="MOTT STREET"/>
    <n v="10012"/>
    <n v="2129691809"/>
    <s v="Italian"/>
    <x v="1"/>
    <n v="95"/>
    <n v="328"/>
    <n v="9840"/>
    <n v="2670.8571428571427"/>
    <n v="40.721431530121002"/>
    <n v="-73.995548192982994"/>
    <n v="102"/>
    <n v="1"/>
    <n v="0.12464"/>
  </r>
  <r>
    <n v="50100899"/>
    <s v="CAKES BY NERWAN"/>
    <s v="Manhattan"/>
    <n v="72"/>
    <s v="THOMPSON STREET"/>
    <n v="10012"/>
    <n v="2129334508"/>
    <s v="Café/Coffee/Tea"/>
    <x v="2"/>
    <n v="95"/>
    <n v="326"/>
    <n v="9780"/>
    <n v="2654.5714285714284"/>
    <n v="40.724456311441003"/>
    <n v="-74.002961993588997"/>
    <n v="102"/>
    <n v="1"/>
    <n v="0.12388"/>
  </r>
  <r>
    <n v="40712781"/>
    <s v="LUPA OSTERIA ROMANA"/>
    <s v="Manhattan"/>
    <n v="170"/>
    <s v="THOMPSON STREET"/>
    <n v="10012"/>
    <n v="2129821889"/>
    <s v="Italian"/>
    <x v="0"/>
    <n v="96"/>
    <n v="326"/>
    <n v="9780"/>
    <n v="2682.5142857142855"/>
    <n v="40.727667725853003"/>
    <n v="-74.000292244929994"/>
    <n v="102"/>
    <n v="1"/>
    <n v="0.12518399999999999"/>
  </r>
  <r>
    <n v="50100510"/>
    <s v="TWO HANDS"/>
    <s v="Manhattan"/>
    <n v="74"/>
    <s v="BLEECKER STREET"/>
    <n v="10012"/>
    <n v="2019934484"/>
    <s v="American"/>
    <x v="1"/>
    <n v="97"/>
    <n v="325"/>
    <n v="9750"/>
    <n v="2702.1428571428569"/>
    <n v="40.726454460216999"/>
    <n v="-73.995731858848004"/>
    <n v="102"/>
    <n v="1"/>
    <n v="0.12609999999999999"/>
  </r>
  <r>
    <n v="50089158"/>
    <s v="POSH POP BAKESHOP"/>
    <s v="Manhattan"/>
    <n v="192"/>
    <s v="BLEECKER STREET"/>
    <n v="10012"/>
    <n v="7326646777"/>
    <s v="Bakery"/>
    <x v="0"/>
    <n v="96"/>
    <n v="324"/>
    <n v="9720"/>
    <n v="2666.0571428571425"/>
    <n v="40.729278894460002"/>
    <n v="-74.001457652064005"/>
    <n v="102"/>
    <n v="3"/>
    <n v="0.124416"/>
  </r>
  <r>
    <n v="41538513"/>
    <s v="ARTICHOKE BASILLE'S PIZZA &amp; BAR"/>
    <s v="Manhattan"/>
    <n v="111"/>
    <s v="MACDOUGAL STREET"/>
    <n v="10012"/>
    <n v="6462786100"/>
    <s v="Pizza"/>
    <x v="0"/>
    <n v="96"/>
    <n v="322"/>
    <n v="9660"/>
    <n v="2649.6000000000004"/>
    <n v="40.729811386351997"/>
    <n v="-74.000656670306"/>
    <n v="102"/>
    <n v="1"/>
    <n v="0.12364800000000002"/>
  </r>
  <r>
    <n v="50089533"/>
    <s v="COFFEE 'N CLOTHES"/>
    <s v="Manhattan"/>
    <n v="11"/>
    <s v="BOND STREET"/>
    <n v="10012"/>
    <n v="3104864822"/>
    <s v="Café/Coffee/Tea"/>
    <x v="0"/>
    <n v="94"/>
    <n v="316"/>
    <n v="9480"/>
    <n v="2546.0571428571425"/>
    <n v="40.726728876911999"/>
    <n v="-73.994346403351997"/>
    <n v="102"/>
    <n v="1"/>
    <n v="0.11881599999999999"/>
  </r>
  <r>
    <n v="41353612"/>
    <s v="SOHO SUSHI"/>
    <s v="Manhattan"/>
    <n v="231"/>
    <s v="SULLIVAN STREET"/>
    <n v="10012"/>
    <n v="2127772188"/>
    <s v="Japanese"/>
    <x v="0"/>
    <n v="96"/>
    <n v="316"/>
    <n v="9480"/>
    <n v="2600.2285714285713"/>
    <n v="40.729627488581997"/>
    <n v="-73.999711354511007"/>
    <n v="102"/>
    <n v="1"/>
    <n v="0.12134400000000001"/>
  </r>
  <r>
    <n v="50001062"/>
    <s v="ZZ CLAM BAR"/>
    <s v="Manhattan"/>
    <n v="169"/>
    <s v="THOMPSON STREET"/>
    <n v="10012"/>
    <n v="2122543800"/>
    <s v="American"/>
    <x v="1"/>
    <n v="96"/>
    <n v="316"/>
    <n v="9480"/>
    <n v="2600.2285714285713"/>
    <n v="40.727648512373001"/>
    <n v="-74.000335540378003"/>
    <n v="102"/>
    <n v="3"/>
    <n v="0.12134400000000001"/>
  </r>
  <r>
    <n v="50046452"/>
    <s v="SAN CARLO OSTERIA PIEMONTE"/>
    <s v="Manhattan"/>
    <n v="90"/>
    <s v="THOMPSON STREET"/>
    <n v="10012"/>
    <n v="9172943781"/>
    <s v="Italian"/>
    <x v="1"/>
    <n v="96"/>
    <n v="314"/>
    <n v="9420"/>
    <n v="2583.7714285714283"/>
    <n v="40.725200157591999"/>
    <n v="-74.002337872536003"/>
    <n v="102"/>
    <n v="1"/>
    <n v="0.12057599999999999"/>
  </r>
  <r>
    <n v="50000598"/>
    <s v="UNCLE TED'S"/>
    <s v="Manhattan"/>
    <n v="163"/>
    <s v="BLEECKER STREET"/>
    <n v="10012"/>
    <n v="2127771395"/>
    <s v="Chinese"/>
    <x v="1"/>
    <n v="97"/>
    <n v="313"/>
    <n v="9390"/>
    <n v="2602.3714285714286"/>
    <n v="40.728628394227997"/>
    <n v="-74.000090200358002"/>
    <n v="102"/>
    <n v="1"/>
    <n v="0.12144400000000002"/>
  </r>
  <r>
    <n v="50098692"/>
    <s v="CITIZENS OF BLEECKER"/>
    <s v="Manhattan"/>
    <n v="155"/>
    <s v="BLEECKER STREET"/>
    <n v="10012"/>
    <n v="6468337000"/>
    <s v="Australian"/>
    <x v="1"/>
    <n v="98"/>
    <n v="312"/>
    <n v="9360"/>
    <n v="2620.8000000000002"/>
    <n v="40.728480176715998"/>
    <n v="-73.999787127630995"/>
    <n v="102"/>
    <n v="1"/>
    <n v="0.12230400000000002"/>
  </r>
  <r>
    <n v="50102368"/>
    <s v="ANANDA"/>
    <s v="Manhattan"/>
    <n v="210"/>
    <s v="THOMPSON STREET"/>
    <n v="10012"/>
    <n v="2125337290"/>
    <s v="Indian"/>
    <x v="0"/>
    <n v="94"/>
    <n v="309"/>
    <n v="9270"/>
    <n v="2489.6571428571424"/>
    <n v="40.728880910390998"/>
    <n v="-73.999271178338006"/>
    <n v="102"/>
    <n v="1"/>
    <n v="0.11618399999999998"/>
  </r>
  <r>
    <n v="50060415"/>
    <s v="JOE &amp; THE JUICE"/>
    <s v="Manhattan"/>
    <n v="67"/>
    <s v="SPRING STREET"/>
    <n v="10012"/>
    <n v="9175665727"/>
    <s v="Café/Coffee/Tea"/>
    <x v="1"/>
    <n v="97"/>
    <n v="308"/>
    <n v="9240"/>
    <n v="2560.8000000000002"/>
    <n v="40.722427937909004"/>
    <n v="-73.997416903027997"/>
    <n v="102"/>
    <n v="1"/>
    <n v="0.11950400000000001"/>
  </r>
  <r>
    <n v="40401025"/>
    <s v="ALTESI DOWNTOWN RISTORANTE"/>
    <s v="Manhattan"/>
    <n v="200"/>
    <s v="SPRING STREET"/>
    <n v="10012"/>
    <n v="2124311212"/>
    <s v="Italian"/>
    <x v="0"/>
    <n v="97"/>
    <n v="304"/>
    <n v="9120"/>
    <n v="2527.5428571428574"/>
    <n v="40.725180921476998"/>
    <n v="-74.003268691209996"/>
    <n v="102"/>
    <n v="3"/>
    <n v="0.11795200000000002"/>
  </r>
  <r>
    <n v="50059594"/>
    <s v="PICCOLA CUCINA"/>
    <s v="Manhattan"/>
    <n v="75"/>
    <s v="THOMPSON STREET"/>
    <n v="10012"/>
    <n v="9172831065"/>
    <s v="Italian"/>
    <x v="0"/>
    <n v="98"/>
    <n v="304"/>
    <n v="9120"/>
    <n v="2553.6000000000004"/>
    <n v="40.724500228078"/>
    <n v="-74.002947564389004"/>
    <n v="102"/>
    <n v="3"/>
    <n v="0.11916800000000002"/>
  </r>
  <r>
    <n v="40573141"/>
    <s v="PEPE ROSSO TO GO"/>
    <s v="Manhattan"/>
    <n v="149"/>
    <s v="SULLIVAN STREET"/>
    <n v="10012"/>
    <n v="2126774555"/>
    <s v="Italian"/>
    <x v="0"/>
    <n v="95"/>
    <n v="301"/>
    <n v="9030"/>
    <n v="2451"/>
    <n v="40.727085821019003"/>
    <n v="-74.001843652469006"/>
    <n v="102"/>
    <n v="3"/>
    <n v="0.11438000000000001"/>
  </r>
  <r>
    <n v="40376352"/>
    <s v="BLUE NOTE JAZZ"/>
    <s v="Manhattan"/>
    <n v="131"/>
    <s v="WEST    3 STREET"/>
    <n v="10012"/>
    <n v="2124750049"/>
    <s v="American"/>
    <x v="1"/>
    <n v="94"/>
    <n v="300"/>
    <n v="9000"/>
    <n v="2417.1428571428569"/>
    <n v="40.730763819064002"/>
    <n v="-74.000793788682003"/>
    <n v="102"/>
    <n v="1"/>
    <n v="0.1128"/>
  </r>
  <r>
    <n v="41394959"/>
    <s v="BOHEMIAN NEW YORK"/>
    <s v="Manhattan"/>
    <n v="57"/>
    <s v="GREAT JONES STREET"/>
    <n v="10012"/>
    <n v="2123881070"/>
    <s v="Japanese"/>
    <x v="1"/>
    <n v="97"/>
    <n v="300"/>
    <n v="9000"/>
    <n v="2494.2857142857142"/>
    <n v="40.726594260409001"/>
    <n v="-73.992243006921996"/>
    <n v="102"/>
    <n v="1"/>
    <n v="0.1164"/>
  </r>
  <r>
    <n v="50009159"/>
    <s v="BLACK SEED BAGELS"/>
    <s v="Manhattan"/>
    <n v="170"/>
    <s v="ELIZABETH STREET"/>
    <n v="10012"/>
    <n v="2127301950"/>
    <s v="American"/>
    <x v="0"/>
    <n v="98"/>
    <n v="298"/>
    <n v="8940"/>
    <n v="2503.2000000000003"/>
    <n v="40.720934697451"/>
    <n v="-73.994837529847004"/>
    <n v="102"/>
    <n v="1"/>
    <n v="0.11681600000000003"/>
  </r>
  <r>
    <n v="50063017"/>
    <s v="MINETTA LANE THEATRE"/>
    <s v="Manhattan"/>
    <n v="18"/>
    <s v="MINETTA LANE"/>
    <n v="10012"/>
    <n v="2128716834"/>
    <s v="Bottled beverages, including water, sodas, juices, etc."/>
    <x v="0"/>
    <n v="97"/>
    <n v="298"/>
    <n v="8940"/>
    <n v="2477.6571428571428"/>
    <n v="40.730330142862996"/>
    <n v="-74.001176242818005"/>
    <n v="102"/>
    <n v="1"/>
    <n v="0.11562400000000002"/>
  </r>
  <r>
    <n v="50084584"/>
    <s v="ST TROPEZ"/>
    <s v="Manhattan"/>
    <n v="196"/>
    <s v="SPRING STREET"/>
    <n v="10012"/>
    <n v="9292614441"/>
    <s v="French"/>
    <x v="0"/>
    <n v="96"/>
    <n v="298"/>
    <n v="8940"/>
    <n v="2452.1142857142859"/>
    <n v="40.725123284612998"/>
    <n v="-74.00315323801"/>
    <n v="102"/>
    <n v="3"/>
    <n v="0.11443200000000002"/>
  </r>
  <r>
    <n v="50101905"/>
    <s v="KETTL TEA BOWERY"/>
    <s v="Manhattan"/>
    <n v="348"/>
    <s v="BOWERY"/>
    <n v="10012"/>
    <n v="5164593607"/>
    <s v="Café/Coffee/Tea"/>
    <x v="0"/>
    <n v="94"/>
    <n v="297"/>
    <n v="8910"/>
    <n v="2392.9714285714285"/>
    <n v="40.726484436824997"/>
    <n v="-73.991770385142999"/>
    <n v="102"/>
    <n v="1"/>
    <n v="0.11167200000000001"/>
  </r>
  <r>
    <n v="40620325"/>
    <s v="BOND ST"/>
    <s v="Manhattan"/>
    <n v="6"/>
    <s v="BOND STREET"/>
    <n v="10012"/>
    <n v="2127772500"/>
    <s v="Japanese"/>
    <x v="1"/>
    <n v="97"/>
    <n v="294"/>
    <n v="8820"/>
    <n v="2444.4"/>
    <n v="40.726833186084001"/>
    <n v="-73.994512358639"/>
    <n v="102"/>
    <n v="1"/>
    <n v="0.11407200000000002"/>
  </r>
  <r>
    <n v="50076528"/>
    <s v="MINETTA TAVERN"/>
    <s v="Manhattan"/>
    <n v="113"/>
    <s v="MACDOUGAL STREET"/>
    <n v="10012"/>
    <n v="2124753850"/>
    <s v="French"/>
    <x v="0"/>
    <n v="94"/>
    <n v="294"/>
    <n v="8820"/>
    <n v="2368.7999999999997"/>
    <n v="40.729863537154998"/>
    <n v="-74.000609765763002"/>
    <n v="102"/>
    <n v="1"/>
    <n v="0.11054399999999999"/>
  </r>
  <r>
    <n v="50074147"/>
    <s v="BRODO BROTH CO"/>
    <s v="Manhattan"/>
    <n v="63"/>
    <s v="SPRING STREET"/>
    <n v="10012"/>
    <n v="6468442996"/>
    <s v="Soups"/>
    <x v="0"/>
    <n v="98"/>
    <n v="293"/>
    <n v="8790"/>
    <n v="2461.1999999999998"/>
    <n v="40.722353825168"/>
    <n v="-73.997243737592996"/>
    <n v="102"/>
    <n v="1"/>
    <n v="0.114856"/>
  </r>
  <r>
    <n v="40512868"/>
    <s v="AQUA GRILL"/>
    <s v="Manhattan"/>
    <n v="210"/>
    <s v="SPRING STREET"/>
    <n v="10012"/>
    <n v="2122740505"/>
    <s v="Seafood"/>
    <x v="0"/>
    <n v="96"/>
    <n v="291"/>
    <n v="8730"/>
    <n v="2394.5142857142855"/>
    <n v="40.725353831028002"/>
    <n v="-74.003625875520996"/>
    <n v="102"/>
    <n v="3"/>
    <n v="0.11174400000000001"/>
  </r>
  <r>
    <n v="50032595"/>
    <s v="GOEMON CURRY"/>
    <s v="Manhattan"/>
    <n v="29"/>
    <s v="KENMARE STREET"/>
    <n v="10012"/>
    <n v="2122261262"/>
    <s v="Japanese"/>
    <x v="1"/>
    <n v="96"/>
    <n v="290"/>
    <n v="8700"/>
    <n v="2386.2857142857138"/>
    <n v="40.720682191479"/>
    <n v="-73.995126156080005"/>
    <n v="102"/>
    <n v="1"/>
    <n v="0.11135999999999999"/>
  </r>
  <r>
    <n v="50052746"/>
    <s v="BESSOU"/>
    <s v="Manhattan"/>
    <n v="5"/>
    <s v="BLEECKER STREET"/>
    <n v="10012"/>
    <n v="2122288502"/>
    <s v="Japanese"/>
    <x v="0"/>
    <n v="94"/>
    <n v="289"/>
    <n v="8670"/>
    <n v="2328.5142857142855"/>
    <n v="40.725328944650997"/>
    <n v="-73.992567859920001"/>
    <n v="102"/>
    <n v="1"/>
    <n v="0.108664"/>
  </r>
  <r>
    <n v="41349736"/>
    <s v="THE GRISLY PEAR"/>
    <s v="Manhattan"/>
    <n v="107"/>
    <s v="MACDOUGAL STREET"/>
    <n v="10012"/>
    <n v="2125293808"/>
    <s v="Bottled beverages, including water, sodas, juices, etc."/>
    <x v="0"/>
    <n v="97"/>
    <n v="289"/>
    <n v="8670"/>
    <n v="2402.8285714285712"/>
    <n v="40.729707084735999"/>
    <n v="-74.000743263025001"/>
    <n v="102"/>
    <n v="1"/>
    <n v="0.112132"/>
  </r>
  <r>
    <n v="50044704"/>
    <s v="YOURS TRULY"/>
    <s v="Manhattan"/>
    <n v="8"/>
    <s v="SPRING STREET"/>
    <n v="10012"/>
    <n v="9173882641"/>
    <s v="Café/Coffee/Tea"/>
    <x v="0"/>
    <n v="94"/>
    <n v="288"/>
    <n v="8640"/>
    <n v="2320.4571428571426"/>
    <n v="40.721146021224001"/>
    <n v="-73.994343271163004"/>
    <n v="102"/>
    <n v="1"/>
    <n v="0.108288"/>
  </r>
  <r>
    <n v="50086803"/>
    <s v="DIG INN"/>
    <s v="Manhattan"/>
    <n v="691"/>
    <s v="BROADWAY"/>
    <n v="10012"/>
    <n v="6469052751"/>
    <s v="American"/>
    <x v="0"/>
    <n v="96"/>
    <n v="287"/>
    <n v="8610"/>
    <n v="2361.6"/>
    <n v="40.728145182828001"/>
    <n v="-73.994483386276997"/>
    <n v="102"/>
    <n v="1"/>
    <n v="0.11020800000000001"/>
  </r>
  <r>
    <n v="41020466"/>
    <s v="FORTY CARROTS"/>
    <s v="Manhattan"/>
    <n v="504"/>
    <s v="BROADWAY"/>
    <n v="10012"/>
    <n v="2127295155"/>
    <s v="Café/Coffee/Tea"/>
    <x v="0"/>
    <n v="94"/>
    <n v="287"/>
    <n v="8610"/>
    <n v="2312.4"/>
    <n v="40.722309940431003"/>
    <n v="-73.999397518956002"/>
    <n v="102"/>
    <n v="1"/>
    <n v="0.10791200000000002"/>
  </r>
  <r>
    <n v="41429072"/>
    <s v="PICCOLA CUCINA"/>
    <s v="Manhattan"/>
    <n v="184"/>
    <s v="PRINCE STREET"/>
    <n v="10012"/>
    <n v="2126253200"/>
    <s v="Italian"/>
    <x v="1"/>
    <n v="98"/>
    <n v="287"/>
    <n v="8610"/>
    <n v="2410.8000000000002"/>
    <n v="40.726372176688002"/>
    <n v="-74.002139479768005"/>
    <n v="102"/>
    <n v="3"/>
    <n v="0.11250400000000002"/>
  </r>
  <r>
    <n v="40398561"/>
    <s v="TOM AND JERRY BAR"/>
    <s v="Manhattan"/>
    <n v="288"/>
    <s v="ELIZABETH STREET"/>
    <n v="10012"/>
    <n v="2122605045"/>
    <s v="American"/>
    <x v="0"/>
    <n v="98"/>
    <n v="287"/>
    <n v="8610"/>
    <n v="2410.8000000000002"/>
    <n v="40.724752589440001"/>
    <n v="-73.993311132000997"/>
    <n v="102"/>
    <n v="1"/>
    <n v="0.11250400000000002"/>
  </r>
  <r>
    <n v="50066644"/>
    <s v="BITE"/>
    <s v="Manhattan"/>
    <n v="333"/>
    <s v="LAFAYETTE STREET"/>
    <n v="10012"/>
    <n v="2124310301"/>
    <s v="American"/>
    <x v="0"/>
    <n v="98"/>
    <n v="286"/>
    <n v="8580"/>
    <n v="2402.4"/>
    <n v="40.725754505258998"/>
    <n v="-73.994775821448002"/>
    <n v="102"/>
    <n v="1"/>
    <n v="0.11211200000000002"/>
  </r>
  <r>
    <n v="41627318"/>
    <s v="CHIPOTLE MEXICAN GRILL"/>
    <s v="Manhattan"/>
    <n v="625"/>
    <s v="BROADWAY"/>
    <n v="10012"/>
    <n v="6469989464"/>
    <s v="Mexican"/>
    <x v="1"/>
    <n v="96"/>
    <n v="285"/>
    <n v="8550"/>
    <n v="2345.1428571428569"/>
    <n v="40.726007082766998"/>
    <n v="-73.996291107746998"/>
    <n v="102"/>
    <n v="1"/>
    <n v="0.10944"/>
  </r>
  <r>
    <n v="40879743"/>
    <s v="NEGRIL"/>
    <s v="Manhattan"/>
    <n v="70"/>
    <s v="WEST    3 STREET"/>
    <n v="10012"/>
    <n v="2124772804"/>
    <s v="Caribbean"/>
    <x v="1"/>
    <n v="96"/>
    <n v="285"/>
    <n v="8550"/>
    <n v="2345.1428571428569"/>
    <n v="40.729528665327003"/>
    <n v="-73.998336682846997"/>
    <n v="102"/>
    <n v="1"/>
    <n v="0.10944"/>
  </r>
  <r>
    <n v="41721252"/>
    <s v="SANT AMBROEUS"/>
    <s v="Manhattan"/>
    <n v="265"/>
    <s v="LAFAYETTE STREET"/>
    <n v="10012"/>
    <n v="2129662770"/>
    <s v="Italian"/>
    <x v="0"/>
    <n v="96"/>
    <n v="285"/>
    <n v="8550"/>
    <n v="2345.1428571428569"/>
    <n v="40.723525823099003"/>
    <n v="-73.996590688538006"/>
    <n v="102"/>
    <n v="1"/>
    <n v="0.10944"/>
  </r>
  <r>
    <n v="41120866"/>
    <s v="LA ESQUINA &quot;THE CORNER&quot;"/>
    <s v="Manhattan"/>
    <n v="106"/>
    <s v="KENMARE STREET"/>
    <n v="10012"/>
    <n v="6468799781"/>
    <s v="Mexican"/>
    <x v="1"/>
    <n v="97"/>
    <n v="281"/>
    <n v="8430"/>
    <n v="2336.3142857142857"/>
    <n v="40.721453546456999"/>
    <n v="-73.997456624807995"/>
    <n v="102"/>
    <n v="1"/>
    <n v="0.10902800000000001"/>
  </r>
  <r>
    <n v="50101357"/>
    <s v="MUSEUM OF ICE CREAM"/>
    <s v="Manhattan"/>
    <n v="558"/>
    <s v="BROADWAY"/>
    <n v="10012"/>
    <n v="3326005559"/>
    <s v="Ice Cream, Gelato, Yogurt, Ices"/>
    <x v="0"/>
    <n v="96"/>
    <n v="281"/>
    <n v="8430"/>
    <n v="2312.2285714285713"/>
    <n v="40.723852485138003"/>
    <n v="-73.998091497738002"/>
    <n v="102"/>
    <n v="1"/>
    <n v="0.107904"/>
  </r>
  <r>
    <n v="50101938"/>
    <s v="ALO"/>
    <s v="Manhattan"/>
    <n v="96"/>
    <s v="SPRING STREET"/>
    <n v="10012"/>
    <n v="3237272005"/>
    <s v="Juice, Smoothies, Fruit Salads"/>
    <x v="1"/>
    <n v="96"/>
    <n v="280"/>
    <n v="8400"/>
    <n v="2304"/>
    <n v="40.723160816427999"/>
    <n v="-73.999123324729993"/>
    <n v="102"/>
    <n v="1"/>
    <n v="0.10752000000000002"/>
  </r>
  <r>
    <n v="50095547"/>
    <s v="TULO HOUSE"/>
    <s v="Manhattan"/>
    <n v="217"/>
    <s v="MULBERRY STREET"/>
    <n v="10012"/>
    <n v="6316625028"/>
    <s v="Café/Coffee/Tea"/>
    <x v="1"/>
    <n v="97"/>
    <n v="278"/>
    <n v="8340"/>
    <n v="2311.3714285714286"/>
    <n v="40.722252237550002"/>
    <n v="-73.996157833805995"/>
    <n v="102"/>
    <n v="1"/>
    <n v="0.107864"/>
  </r>
  <r>
    <n v="40563475"/>
    <s v="MAMOUN FALAFEL"/>
    <s v="Manhattan"/>
    <n v="119"/>
    <s v="MACDOUGAL STREET"/>
    <n v="10012"/>
    <n v="2126748685"/>
    <s v="Middle Eastern"/>
    <x v="1"/>
    <n v="95"/>
    <n v="277"/>
    <n v="8310"/>
    <n v="2255.5714285714284"/>
    <n v="40.730206634013001"/>
    <n v="-74.000317512807996"/>
    <n v="102"/>
    <n v="1"/>
    <n v="0.10525999999999999"/>
  </r>
  <r>
    <n v="41532069"/>
    <s v="RUBIROSA PIZZA &amp; RISTORANTE"/>
    <s v="Manhattan"/>
    <n v="235"/>
    <s v="MULBERRY STREET"/>
    <n v="10012"/>
    <n v="2129650500"/>
    <s v="Pizza/Italian"/>
    <x v="0"/>
    <n v="98"/>
    <n v="276"/>
    <n v="8280"/>
    <n v="2318.4"/>
    <n v="40.722677670635001"/>
    <n v="-73.995988247712006"/>
    <n v="102"/>
    <n v="1"/>
    <n v="0.10819200000000001"/>
  </r>
  <r>
    <n v="41169084"/>
    <s v="THINK COFFEE"/>
    <s v="Manhattan"/>
    <n v="248"/>
    <s v="MERCER STREET"/>
    <n v="10012"/>
    <n v="2122287093"/>
    <s v="Café/Coffee/Tea"/>
    <x v="0"/>
    <n v="98"/>
    <n v="276"/>
    <n v="8280"/>
    <n v="2318.4"/>
    <n v="40.728274231241997"/>
    <n v="-73.995500830159997"/>
    <n v="102"/>
    <n v="1"/>
    <n v="0.10819200000000001"/>
  </r>
  <r>
    <n v="50068860"/>
    <s v="IRVING FARM COFFEE ROASTERS"/>
    <s v="Manhattan"/>
    <n v="78"/>
    <s v="WEST    3 STREET"/>
    <n v="10012"/>
    <n v="2129955252"/>
    <s v="Café/Coffee/Tea"/>
    <x v="1"/>
    <n v="98"/>
    <n v="275"/>
    <n v="8250"/>
    <n v="2310"/>
    <n v="40.729729038156997"/>
    <n v="-73.998722741758002"/>
    <n v="102"/>
    <n v="1"/>
    <n v="0.10780000000000001"/>
  </r>
  <r>
    <n v="50082677"/>
    <s v="WOO SOHO"/>
    <s v="Manhattan"/>
    <n v="206"/>
    <s v="SPRING STREET"/>
    <n v="10012"/>
    <n v="2129252364"/>
    <s v="Korean"/>
    <x v="1"/>
    <n v="96"/>
    <n v="272"/>
    <n v="8160"/>
    <n v="2238.1714285714284"/>
    <n v="40.725312662124999"/>
    <n v="-74.003542893087996"/>
    <n v="102"/>
    <n v="3"/>
    <n v="0.104448"/>
  </r>
  <r>
    <n v="41561855"/>
    <s v="MARCELLINO"/>
    <s v="Manhattan"/>
    <n v="178"/>
    <s v="MULBERRY STREET"/>
    <n v="10012"/>
    <n v="6465590640"/>
    <s v="Italian"/>
    <x v="1"/>
    <n v="94"/>
    <n v="268"/>
    <n v="8040"/>
    <n v="2159.3142857142857"/>
    <n v="40.720597162202999"/>
    <n v="-73.996785648135003"/>
    <n v="102"/>
    <n v="1"/>
    <n v="0.10076800000000001"/>
  </r>
  <r>
    <n v="40373912"/>
    <s v="THE MALT HOUSE"/>
    <s v="Manhattan"/>
    <n v="206"/>
    <s v="THOMPSON STREET"/>
    <n v="10012"/>
    <n v="2122287701"/>
    <s v="American"/>
    <x v="0"/>
    <n v="95"/>
    <n v="268"/>
    <n v="8040"/>
    <n v="2182.2857142857142"/>
    <n v="40.728787588834997"/>
    <n v="-73.999350555866997"/>
    <n v="102"/>
    <n v="1"/>
    <n v="0.10184000000000001"/>
  </r>
  <r>
    <n v="41698391"/>
    <s v="COCOTTE"/>
    <s v="Manhattan"/>
    <n v="110"/>
    <s v="THOMPSON STREET"/>
    <n v="10012"/>
    <n v="2129659100"/>
    <s v="French"/>
    <x v="0"/>
    <n v="96"/>
    <n v="267"/>
    <n v="8010"/>
    <n v="2197.0285714285715"/>
    <n v="40.725680499116002"/>
    <n v="-74.001941025500997"/>
    <n v="102"/>
    <n v="1"/>
    <n v="0.10252800000000002"/>
  </r>
  <r>
    <n v="41133245"/>
    <s v="PEGU CLUB"/>
    <s v="Manhattan"/>
    <n v="77"/>
    <s v="WEST HOUSTON STREET"/>
    <n v="10012"/>
    <n v="2124737348"/>
    <s v="American"/>
    <x v="0"/>
    <n v="97"/>
    <n v="267"/>
    <n v="8010"/>
    <n v="2219.9142857142861"/>
    <n v="40.726761952738002"/>
    <n v="-73.999599521671996"/>
    <n v="102"/>
    <n v="1"/>
    <n v="0.10359600000000004"/>
  </r>
  <r>
    <n v="41246255"/>
    <s v="ED'S LOBSTER BAR"/>
    <s v="Manhattan"/>
    <n v="222"/>
    <s v="LAFAYETTE STREET"/>
    <n v="10012"/>
    <n v="2123433236"/>
    <s v="Seafood"/>
    <x v="0"/>
    <n v="97"/>
    <n v="264"/>
    <n v="7920"/>
    <n v="2194.9714285714285"/>
    <n v="40.722005243123"/>
    <n v="-73.997388058240006"/>
    <n v="102"/>
    <n v="1"/>
    <n v="0.10243200000000001"/>
  </r>
  <r>
    <n v="41610164"/>
    <s v="IL BUCO ALIMENTARIVINERIA"/>
    <s v="Manhattan"/>
    <n v="53"/>
    <s v="GREAT JONES STREET"/>
    <n v="10012"/>
    <n v="2128372622"/>
    <s v="Italian"/>
    <x v="0"/>
    <n v="96"/>
    <n v="260"/>
    <n v="7800"/>
    <n v="2139.4285714285716"/>
    <n v="40.726649163481"/>
    <n v="-73.992358453522996"/>
    <n v="102"/>
    <n v="1"/>
    <n v="9.9840000000000012E-2"/>
  </r>
  <r>
    <n v="50073301"/>
    <s v="DEBUTEA"/>
    <s v="Manhattan"/>
    <n v="217"/>
    <s v="THOMPSON STREET"/>
    <n v="10012"/>
    <n v="9292612084"/>
    <s v="Café/Coffee/Tea"/>
    <x v="0"/>
    <n v="97"/>
    <n v="258"/>
    <n v="7740"/>
    <n v="2145.0857142857139"/>
    <n v="40.729023637544003"/>
    <n v="-73.999173759803995"/>
    <n v="102"/>
    <n v="1"/>
    <n v="0.100104"/>
  </r>
  <r>
    <n v="41630209"/>
    <s v="THE WREN"/>
    <s v="Manhattan"/>
    <n v="344"/>
    <s v="BOWERY"/>
    <n v="10012"/>
    <n v="2123880148"/>
    <s v="American"/>
    <x v="0"/>
    <n v="97"/>
    <n v="258"/>
    <n v="7740"/>
    <n v="2145.0857142857139"/>
    <n v="40.726209967152997"/>
    <n v="-73.991867832005994"/>
    <n v="102"/>
    <n v="1"/>
    <n v="0.100104"/>
  </r>
  <r>
    <n v="50070502"/>
    <s v="CAVA"/>
    <s v="Manhattan"/>
    <n v="50"/>
    <s v="SPRING STREET"/>
    <n v="10012"/>
    <n v="7183030181"/>
    <s v="American"/>
    <x v="1"/>
    <n v="98"/>
    <n v="257"/>
    <n v="7710"/>
    <n v="2158.7999999999997"/>
    <n v="40.722029922493"/>
    <n v="-73.996504181619997"/>
    <n v="102"/>
    <n v="1"/>
    <n v="0.100744"/>
  </r>
  <r>
    <n v="50099030"/>
    <s v="SOHO RAMEN"/>
    <s v="Manhattan"/>
    <n v="227"/>
    <s v="SULLIVAN STREET"/>
    <n v="10012"/>
    <n v="2123538888"/>
    <s v="Soups"/>
    <x v="1"/>
    <n v="98"/>
    <n v="257"/>
    <n v="7710"/>
    <n v="2158.7999999999997"/>
    <n v="40.729550635292"/>
    <n v="-73.999776300004996"/>
    <n v="102"/>
    <n v="1"/>
    <n v="0.100744"/>
  </r>
  <r>
    <n v="50064208"/>
    <s v="THE USUAL"/>
    <s v="Manhattan"/>
    <n v="30"/>
    <s v="KENMARE STREET"/>
    <n v="10012"/>
    <n v="2129252555"/>
    <s v="American"/>
    <x v="0"/>
    <n v="97"/>
    <n v="257"/>
    <n v="7710"/>
    <n v="2136.7714285714287"/>
    <n v="40.720679448695002"/>
    <n v="-73.995173054852003"/>
    <n v="102"/>
    <n v="1"/>
    <n v="9.9716000000000013E-2"/>
  </r>
  <r>
    <n v="41395716"/>
    <s v="EMPORIO"/>
    <s v="Manhattan"/>
    <n v="231"/>
    <s v="MOTT STREET"/>
    <n v="10012"/>
    <n v="2129661234"/>
    <s v="Italian"/>
    <x v="0"/>
    <n v="98"/>
    <n v="256"/>
    <n v="7680"/>
    <n v="2150.3999999999996"/>
    <n v="40.722529419510003"/>
    <n v="-73.995118805103004"/>
    <n v="102"/>
    <n v="1"/>
    <n v="0.100352"/>
  </r>
  <r>
    <n v="50099766"/>
    <s v="GO GO CHICKEN"/>
    <s v="Manhattan"/>
    <n v="250"/>
    <s v="MOTT STREET"/>
    <n v="10012"/>
    <n v="6468700267"/>
    <s v="Chicken"/>
    <x v="1"/>
    <n v="96"/>
    <n v="255"/>
    <n v="7650"/>
    <n v="2098.2857142857142"/>
    <n v="40.723432430252998"/>
    <n v="-73.994721888197006"/>
    <n v="102"/>
    <n v="1"/>
    <n v="9.7920000000000007E-2"/>
  </r>
  <r>
    <n v="41026496"/>
    <s v="RUBY'S &amp; LITTLE RUBY'S"/>
    <s v="Manhattan"/>
    <n v="219"/>
    <s v="MULBERRY STREET"/>
    <n v="10012"/>
    <n v="2129255755"/>
    <s v="American"/>
    <x v="0"/>
    <n v="98"/>
    <n v="253"/>
    <n v="7590"/>
    <n v="2125.2000000000003"/>
    <n v="40.722301642750999"/>
    <n v="-73.996139792595002"/>
    <n v="102"/>
    <n v="1"/>
    <n v="9.9176000000000028E-2"/>
  </r>
  <r>
    <n v="50019068"/>
    <s v="BA'AL CAFE AND FALAFEL"/>
    <s v="Manhattan"/>
    <n v="71"/>
    <s v="SULLIVAN STREET"/>
    <n v="10012"/>
    <n v="9176099779"/>
    <s v="Mediterranean"/>
    <x v="0"/>
    <n v="95"/>
    <n v="250"/>
    <n v="7500"/>
    <n v="2035.7142857142858"/>
    <n v="40.724618224978002"/>
    <n v="-74.003889204478995"/>
    <n v="102"/>
    <n v="3"/>
    <n v="9.5000000000000015E-2"/>
  </r>
  <r>
    <n v="50082810"/>
    <s v="GOSPEL"/>
    <s v="Manhattan"/>
    <n v="281"/>
    <s v="LAFAYETTE STREET"/>
    <n v="10012"/>
    <n v="2122264944"/>
    <s v="Mediterranean"/>
    <x v="1"/>
    <n v="97"/>
    <n v="248"/>
    <n v="7440"/>
    <n v="2061.9428571428571"/>
    <n v="40.724006144800001"/>
    <n v="-73.996193809930006"/>
    <n v="102"/>
    <n v="1"/>
    <n v="9.6224000000000004E-2"/>
  </r>
  <r>
    <n v="41680471"/>
    <s v="LITTLE RASCAL"/>
    <s v="Manhattan"/>
    <n v="163"/>
    <s v="ELIZABETH STREET"/>
    <n v="10012"/>
    <n v="2129660446"/>
    <s v="Turkish"/>
    <x v="1"/>
    <n v="94"/>
    <n v="246"/>
    <n v="7380"/>
    <n v="1982.0571428571425"/>
    <n v="40.720830399035002"/>
    <n v="-73.994898866995996"/>
    <n v="102"/>
    <n v="1"/>
    <n v="9.2495999999999995E-2"/>
  </r>
  <r>
    <n v="41065858"/>
    <s v="LURE FISHBAR"/>
    <s v="Manhattan"/>
    <n v="142"/>
    <s v="MERCER STREET"/>
    <n v="10012"/>
    <n v="2124317676"/>
    <s v="Seafood"/>
    <x v="0"/>
    <n v="95"/>
    <n v="246"/>
    <n v="7380"/>
    <n v="2003.1428571428571"/>
    <n v="40.724829626805999"/>
    <n v="-73.998401741121995"/>
    <n v="102"/>
    <n v="1"/>
    <n v="9.3480000000000008E-2"/>
  </r>
  <r>
    <n v="40643163"/>
    <s v="SHADE"/>
    <s v="Manhattan"/>
    <n v="241"/>
    <s v="SULLIVAN STREET"/>
    <n v="10012"/>
    <n v="2129826275"/>
    <s v="American"/>
    <x v="0"/>
    <n v="95"/>
    <n v="246"/>
    <n v="7380"/>
    <n v="2003.1428571428571"/>
    <n v="40.729819621642001"/>
    <n v="-73.999548990118001"/>
    <n v="102"/>
    <n v="1"/>
    <n v="9.3480000000000008E-2"/>
  </r>
  <r>
    <n v="50078318"/>
    <s v="TACO DUMBO"/>
    <s v="Manhattan"/>
    <n v="56"/>
    <s v="SPRING STREET"/>
    <n v="10012"/>
    <n v="9178540764"/>
    <s v="Spanish"/>
    <x v="0"/>
    <n v="96"/>
    <n v="245"/>
    <n v="7350"/>
    <n v="2016"/>
    <n v="40.722153445648999"/>
    <n v="-73.996800003434998"/>
    <n v="102"/>
    <n v="1"/>
    <n v="9.4080000000000011E-2"/>
  </r>
  <r>
    <n v="50079106"/>
    <s v="CHARLEY ST"/>
    <s v="Manhattan"/>
    <n v="41"/>
    <s v="KENMARE STREET"/>
    <n v="10012"/>
    <n v="8083046662"/>
    <s v="American"/>
    <x v="0"/>
    <n v="95"/>
    <n v="243"/>
    <n v="7290"/>
    <n v="1978.7142857142858"/>
    <n v="40.720767289721998"/>
    <n v="-73.995378680930003"/>
    <n v="102"/>
    <n v="1"/>
    <n v="9.2340000000000005E-2"/>
  </r>
  <r>
    <n v="40380432"/>
    <s v="THE BITTER END"/>
    <s v="Manhattan"/>
    <n v="147"/>
    <s v="BLEECKER STREET"/>
    <n v="10012"/>
    <n v="2126737030"/>
    <s v="American"/>
    <x v="1"/>
    <n v="96"/>
    <n v="243"/>
    <n v="7290"/>
    <n v="1999.542857142857"/>
    <n v="40.728219421756002"/>
    <n v="-73.999256753631997"/>
    <n v="102"/>
    <n v="1"/>
    <n v="9.3311999999999992E-2"/>
  </r>
  <r>
    <n v="40368752"/>
    <s v="RAOULS"/>
    <s v="Manhattan"/>
    <n v="180"/>
    <s v="PRINCE STREET"/>
    <n v="10012"/>
    <n v="2129663518"/>
    <s v="French"/>
    <x v="1"/>
    <n v="97"/>
    <n v="241"/>
    <n v="7230"/>
    <n v="2003.742857142857"/>
    <n v="40.726320028034003"/>
    <n v="-74.002034849311002"/>
    <n v="102"/>
    <n v="3"/>
    <n v="9.3508000000000008E-2"/>
  </r>
  <r>
    <n v="50016122"/>
    <s v="CHEFS CLUB BY FOOD &amp; WINE"/>
    <s v="Manhattan"/>
    <n v="295"/>
    <s v="LAFAYETTE STREET"/>
    <n v="10012"/>
    <n v="2129411100"/>
    <s v="French"/>
    <x v="0"/>
    <n v="94"/>
    <n v="240"/>
    <n v="7200"/>
    <n v="1933.7142857142858"/>
    <n v="40.724530380047"/>
    <n v="-73.995760844882994"/>
    <n v="102"/>
    <n v="1"/>
    <n v="9.0240000000000015E-2"/>
  </r>
  <r>
    <n v="41418301"/>
    <s v="THE SMILE"/>
    <s v="Manhattan"/>
    <n v="26"/>
    <s v="BOND STREET"/>
    <n v="10012"/>
    <n v="6463295836"/>
    <s v="Mediterranean"/>
    <x v="1"/>
    <n v="97"/>
    <n v="240"/>
    <n v="7200"/>
    <n v="1995.4285714285711"/>
    <n v="40.726372016454"/>
    <n v="-73.993570737031007"/>
    <n v="102"/>
    <n v="1"/>
    <n v="9.3119999999999994E-2"/>
  </r>
  <r>
    <n v="41501822"/>
    <s v="BLUE HAVEN"/>
    <s v="Manhattan"/>
    <n v="108"/>
    <s v="WEST HOUSTON STREET"/>
    <n v="10012"/>
    <n v="2125053400"/>
    <s v="American"/>
    <x v="0"/>
    <n v="95"/>
    <n v="236"/>
    <n v="7080"/>
    <n v="1921.7142857142856"/>
    <n v="40.727343841456999"/>
    <n v="-74.000739628621005"/>
    <n v="102"/>
    <n v="3"/>
    <n v="8.968000000000001E-2"/>
  </r>
  <r>
    <n v="41722632"/>
    <s v="CAFE HABANA/CAFE HABANA TO GO"/>
    <s v="Manhattan"/>
    <n v="17"/>
    <s v="PRINCE STREET"/>
    <n v="10012"/>
    <n v="2126252001"/>
    <s v="Latin"/>
    <x v="1"/>
    <n v="98"/>
    <n v="234"/>
    <n v="7020"/>
    <n v="1965.6"/>
    <n v="40.722770919250003"/>
    <n v="-73.994260155703998"/>
    <n v="102"/>
    <n v="1"/>
    <n v="9.1728000000000004E-2"/>
  </r>
  <r>
    <n v="41524890"/>
    <s v="LITTLE CUPCAKE BAKE SHOP"/>
    <s v="Manhattan"/>
    <n v="30"/>
    <s v="PRINCE STREET"/>
    <n v="10012"/>
    <n v="2129419100"/>
    <s v="Bakery"/>
    <x v="1"/>
    <n v="95"/>
    <n v="234"/>
    <n v="7020"/>
    <n v="1905.4285714285713"/>
    <n v="40.722974057808997"/>
    <n v="-73.994801294194005"/>
    <n v="102"/>
    <n v="1"/>
    <n v="8.8919999999999999E-2"/>
  </r>
  <r>
    <n v="50004299"/>
    <s v="EMMETTS"/>
    <s v="Manhattan"/>
    <n v="50"/>
    <s v="MACDOUGAL STREET"/>
    <n v="10012"/>
    <n v="9176393571"/>
    <s v="American"/>
    <x v="0"/>
    <n v="98"/>
    <n v="230"/>
    <n v="6900"/>
    <n v="1932.0000000000002"/>
    <n v="40.727354791072003"/>
    <n v="-74.002702350869995"/>
    <n v="102"/>
    <n v="3"/>
    <n v="9.0160000000000032E-2"/>
  </r>
  <r>
    <n v="41395582"/>
    <s v="MCNALLY JACKSON CAFE"/>
    <s v="Manhattan"/>
    <n v="52"/>
    <s v="PRINCE STREET"/>
    <n v="10012"/>
    <n v="2122741160"/>
    <s v="Café/Coffee/Tea"/>
    <x v="0"/>
    <n v="98"/>
    <n v="227"/>
    <n v="6810"/>
    <n v="1906.8000000000002"/>
    <n v="40.723490123395003"/>
    <n v="-73.996038706907001"/>
    <n v="102"/>
    <n v="1"/>
    <n v="8.8984000000000021E-2"/>
  </r>
  <r>
    <n v="50018822"/>
    <s v="SONG E NAPULE"/>
    <s v="Manhattan"/>
    <n v="146"/>
    <s v="WEST HOUSTON STREET"/>
    <n v="10012"/>
    <n v="2125331242"/>
    <s v="Pizza/Italian"/>
    <x v="0"/>
    <n v="96"/>
    <n v="227"/>
    <n v="6810"/>
    <n v="1867.8857142857141"/>
    <n v="40.727925718099002"/>
    <n v="-74.001923051269998"/>
    <n v="102"/>
    <n v="3"/>
    <n v="8.7168000000000009E-2"/>
  </r>
  <r>
    <n v="40400710"/>
    <s v="IL BUCO RESTAURANT"/>
    <s v="Manhattan"/>
    <n v="47"/>
    <s v="BOND STREET"/>
    <n v="10012"/>
    <n v="2125331932"/>
    <s v="Italian"/>
    <x v="1"/>
    <n v="96"/>
    <n v="224"/>
    <n v="6720"/>
    <n v="1843.1999999999998"/>
    <n v="40.726020645904001"/>
    <n v="-73.992885275269003"/>
    <n v="102"/>
    <n v="1"/>
    <n v="8.6015999999999995E-2"/>
  </r>
  <r>
    <n v="41636061"/>
    <s v="JACK'S WIFE FREDA"/>
    <s v="Manhattan"/>
    <n v="224"/>
    <s v="LAFAYETTE STREET"/>
    <n v="10012"/>
    <n v="2125108550"/>
    <s v="American"/>
    <x v="0"/>
    <n v="95"/>
    <n v="222"/>
    <n v="6660"/>
    <n v="1807.7142857142856"/>
    <n v="40.722051903253998"/>
    <n v="-73.997348372177996"/>
    <n v="102"/>
    <n v="1"/>
    <n v="8.4360000000000004E-2"/>
  </r>
  <r>
    <n v="41117553"/>
    <s v="EPISTROPHY CAFE"/>
    <s v="Manhattan"/>
    <n v="200"/>
    <s v="MOTT STREET"/>
    <n v="10012"/>
    <n v="2129660904"/>
    <s v="Italian"/>
    <x v="0"/>
    <n v="94"/>
    <n v="219"/>
    <n v="6570"/>
    <n v="1764.5142857142857"/>
    <n v="40.721310761338998"/>
    <n v="-73.995573454397999"/>
    <n v="102"/>
    <n v="1"/>
    <n v="8.2344000000000001E-2"/>
  </r>
  <r>
    <n v="40369418"/>
    <s v="CAFFE REGGIO"/>
    <s v="Manhattan"/>
    <n v="119"/>
    <s v="MAC DOUGAL STREET"/>
    <n v="10012"/>
    <n v="2124759557"/>
    <s v="Italian"/>
    <x v="0"/>
    <n v="96"/>
    <n v="217"/>
    <n v="6510"/>
    <n v="1785.6"/>
    <n v="40.730206634013001"/>
    <n v="-74.000317512807996"/>
    <n v="102"/>
    <n v="1"/>
    <n v="8.3327999999999999E-2"/>
  </r>
  <r>
    <n v="50043940"/>
    <s v="SURYA INDIAN CUISINE"/>
    <s v="Manhattan"/>
    <n v="154"/>
    <s v="BLEECKER STREET"/>
    <n v="10012"/>
    <n v="7187374235"/>
    <s v="Indian"/>
    <x v="0"/>
    <n v="96"/>
    <n v="215"/>
    <n v="6450"/>
    <n v="1769.1428571428573"/>
    <n v="40.728353916884998"/>
    <n v="-73.999570648073004"/>
    <n v="102"/>
    <n v="1"/>
    <n v="8.2560000000000008E-2"/>
  </r>
  <r>
    <n v="41314548"/>
    <s v="THINK COFFEE"/>
    <s v="Manhattan"/>
    <n v="1"/>
    <s v="BLEECKER STREET"/>
    <n v="10012"/>
    <n v="2125333366"/>
    <s v="Café/Coffee/Tea"/>
    <x v="0"/>
    <n v="94"/>
    <n v="214"/>
    <n v="6420"/>
    <n v="1724.2285714285713"/>
    <n v="40.725282272031002"/>
    <n v="-73.992391081354"/>
    <n v="102"/>
    <n v="1"/>
    <n v="8.0464000000000008E-2"/>
  </r>
  <r>
    <n v="50017275"/>
    <s v="SWEETGREEN"/>
    <s v="Manhattan"/>
    <n v="100"/>
    <s v="KENMARE STREET"/>
    <n v="10012"/>
    <n v="6469645012"/>
    <s v="Salads"/>
    <x v="1"/>
    <n v="94"/>
    <n v="212"/>
    <n v="6360"/>
    <n v="1708.1142857142859"/>
    <n v="40.721351982949002"/>
    <n v="-73.997153588713999"/>
    <n v="102"/>
    <n v="1"/>
    <n v="7.9712000000000019E-2"/>
  </r>
  <r>
    <n v="40402368"/>
    <s v="NEW YORK RIFLE CLUB"/>
    <s v="Manhattan"/>
    <n v="77"/>
    <s v="MACDOUGAL STREET"/>
    <n v="10012"/>
    <n v="2122542500"/>
    <s v="Italian"/>
    <x v="1"/>
    <n v="95"/>
    <n v="211"/>
    <n v="6330"/>
    <n v="1718.1428571428569"/>
    <n v="40.728724450275998"/>
    <n v="-74.001573096513994"/>
    <n v="102"/>
    <n v="3"/>
    <n v="8.0180000000000001E-2"/>
  </r>
  <r>
    <n v="40389994"/>
    <s v="POMODORO RISTORANTE"/>
    <s v="Manhattan"/>
    <n v="51"/>
    <s v="SPRING STREET"/>
    <n v="10012"/>
    <n v="2129669229"/>
    <s v="Pizza/Italian"/>
    <x v="0"/>
    <n v="95"/>
    <n v="205"/>
    <n v="6150"/>
    <n v="1669.2857142857144"/>
    <n v="40.722046390765001"/>
    <n v="-73.996493357782995"/>
    <n v="102"/>
    <n v="1"/>
    <n v="7.7900000000000011E-2"/>
  </r>
  <r>
    <n v="40376944"/>
    <s v="TOMOE SUSHI"/>
    <s v="Manhattan"/>
    <n v="172"/>
    <s v="THOMPSON STREET"/>
    <n v="10012"/>
    <n v="2127779346"/>
    <s v="Japanese"/>
    <x v="1"/>
    <n v="98"/>
    <n v="204"/>
    <n v="6120"/>
    <n v="1713.6"/>
    <n v="40.727711642194002"/>
    <n v="-74.000256165478007"/>
    <n v="102"/>
    <n v="1"/>
    <n v="7.9967999999999997E-2"/>
  </r>
  <r>
    <n v="40861201"/>
    <s v="RED BAMBOO"/>
    <s v="Manhattan"/>
    <n v="140"/>
    <s v="WEST    4 STREET"/>
    <n v="10012"/>
    <n v="2122607049"/>
    <s v="Vegetarian"/>
    <x v="0"/>
    <n v="94"/>
    <n v="203"/>
    <n v="6090"/>
    <n v="1635.6"/>
    <n v="40.731373159252001"/>
    <n v="-74.000313910223994"/>
    <n v="102"/>
    <n v="1"/>
    <n v="7.6328000000000007E-2"/>
  </r>
  <r>
    <n v="50092021"/>
    <s v="GO GO CURRY"/>
    <s v="Manhattan"/>
    <n v="231"/>
    <s v="THOMPSON STREET"/>
    <n v="10012"/>
    <n v="2125052555"/>
    <s v="Chinese"/>
    <x v="1"/>
    <n v="98"/>
    <n v="201"/>
    <n v="6030"/>
    <n v="1688.3999999999999"/>
    <n v="40.729435349328"/>
    <n v="-73.998823773037003"/>
    <n v="102"/>
    <n v="1"/>
    <n v="7.8792000000000001E-2"/>
  </r>
  <r>
    <n v="41679646"/>
    <s v="GREENWICH VILLAGE COMEDY CLUB"/>
    <s v="Manhattan"/>
    <n v="99"/>
    <s v="MACDOUGAL STREET"/>
    <n v="10012"/>
    <n v="2127775233"/>
    <s v="American"/>
    <x v="0"/>
    <n v="98"/>
    <n v="201"/>
    <n v="6030"/>
    <n v="1688.3999999999999"/>
    <n v="40.729495736510003"/>
    <n v="-74.000920055669994"/>
    <n v="102"/>
    <n v="1"/>
    <n v="7.8792000000000001E-2"/>
  </r>
  <r>
    <n v="50007238"/>
    <s v="BALZEM"/>
    <s v="Manhattan"/>
    <n v="202"/>
    <s v="MOTT STREET"/>
    <n v="10012"/>
    <n v="6468377033"/>
    <s v="Mediterranean"/>
    <x v="1"/>
    <n v="95"/>
    <n v="197"/>
    <n v="5910"/>
    <n v="1604.1428571428571"/>
    <n v="40.721373890008998"/>
    <n v="-73.995548196848006"/>
    <n v="102"/>
    <n v="1"/>
    <n v="7.486000000000001E-2"/>
  </r>
  <r>
    <n v="40947919"/>
    <s v="DOS CAMINOS SOHO"/>
    <s v="Manhattan"/>
    <n v="475"/>
    <s v="WEST BROADWAY"/>
    <n v="10012"/>
    <n v="2122774300"/>
    <s v="Mexican"/>
    <x v="1"/>
    <n v="96"/>
    <n v="197"/>
    <n v="5910"/>
    <n v="1621.0285714285715"/>
    <n v="40.726572564394999"/>
    <n v="-74.000202042544004"/>
    <n v="102"/>
    <n v="1"/>
    <n v="7.5648000000000007E-2"/>
  </r>
  <r>
    <n v="41678685"/>
    <s v="THE BUTCHER'S DAUGHTER"/>
    <s v="Manhattan"/>
    <n v="19"/>
    <s v="KENMARE STREET"/>
    <n v="10012"/>
    <n v="2122193434"/>
    <s v="Vegetarian"/>
    <x v="1"/>
    <n v="96"/>
    <n v="196"/>
    <n v="5880"/>
    <n v="1612.8"/>
    <n v="40.720533954323002"/>
    <n v="-73.994682435307993"/>
    <n v="102"/>
    <n v="1"/>
    <n v="7.5263999999999998E-2"/>
  </r>
  <r>
    <n v="50092846"/>
    <s v="BOSIE"/>
    <s v="Manhattan"/>
    <n v="506"/>
    <s v="LAGUARDIA PLACE"/>
    <n v="10012"/>
    <n v="2123529900"/>
    <s v="French"/>
    <x v="1"/>
    <n v="95"/>
    <n v="191"/>
    <n v="5730"/>
    <n v="1555.2857142857142"/>
    <n v="40.727604594791003"/>
    <n v="-73.999354175399006"/>
    <n v="102"/>
    <n v="1"/>
    <n v="7.2580000000000006E-2"/>
  </r>
  <r>
    <n v="50012740"/>
    <s v="EGG SHOP"/>
    <s v="Manhattan"/>
    <n v="151"/>
    <s v="ELIZABETH STREET"/>
    <n v="10012"/>
    <n v="6466660810"/>
    <s v="American"/>
    <x v="0"/>
    <n v="95"/>
    <n v="188"/>
    <n v="5640"/>
    <n v="1530.8571428571427"/>
    <n v="40.720350072923999"/>
    <n v="-73.995086497252004"/>
    <n v="102"/>
    <n v="1"/>
    <n v="7.1440000000000003E-2"/>
  </r>
  <r>
    <n v="50001719"/>
    <s v="RINTINTIN"/>
    <s v="Manhattan"/>
    <n v="14"/>
    <s v="SPRING STREET"/>
    <n v="10012"/>
    <n v="6466660114"/>
    <s v="Mediterranean"/>
    <x v="1"/>
    <n v="94"/>
    <n v="187"/>
    <n v="5610"/>
    <n v="1506.6857142857143"/>
    <n v="40.721340922362998"/>
    <n v="-73.994823067786001"/>
    <n v="102"/>
    <n v="1"/>
    <n v="7.0312000000000013E-2"/>
  </r>
  <r>
    <n v="50035310"/>
    <s v="DANTE"/>
    <s v="Manhattan"/>
    <n v="79"/>
    <s v="MACDOUGAL STREET"/>
    <n v="10012"/>
    <n v="2129825275"/>
    <s v="Italian"/>
    <x v="1"/>
    <n v="97"/>
    <n v="185"/>
    <n v="5550"/>
    <n v="1538.1428571428569"/>
    <n v="40.72877111183"/>
    <n v="-74.001533409377004"/>
    <n v="102"/>
    <n v="3"/>
    <n v="7.1779999999999997E-2"/>
  </r>
  <r>
    <n v="40659197"/>
    <s v="OFF THE WAGON"/>
    <s v="Manhattan"/>
    <n v="109"/>
    <s v="MACDOUGAL STREET"/>
    <n v="10012"/>
    <n v="2125334487"/>
    <s v="American"/>
    <x v="1"/>
    <n v="98"/>
    <n v="183"/>
    <n v="5490"/>
    <n v="1537.2"/>
    <n v="40.729759235552002"/>
    <n v="-74.000699966699997"/>
    <n v="102"/>
    <n v="1"/>
    <n v="7.1736000000000008E-2"/>
  </r>
  <r>
    <n v="41246444"/>
    <s v="LOCAL SHOP"/>
    <s v="Manhattan"/>
    <n v="144"/>
    <s v="SULLIVAN STREET"/>
    <n v="10012"/>
    <n v="2122532601"/>
    <s v="American"/>
    <x v="0"/>
    <n v="95"/>
    <n v="180"/>
    <n v="5400"/>
    <n v="1465.7142857142856"/>
    <n v="40.727022690155998"/>
    <n v="-74.001919417183998"/>
    <n v="102"/>
    <n v="3"/>
    <n v="6.8399999999999989E-2"/>
  </r>
  <r>
    <n v="50074184"/>
    <s v="SENZA GLUTEN"/>
    <s v="Manhattan"/>
    <n v="171"/>
    <s v="SULLIVAN STREET"/>
    <n v="10012"/>
    <n v="2124757771"/>
    <s v="Café/Coffee/Tea"/>
    <x v="1"/>
    <n v="95"/>
    <n v="180"/>
    <n v="5400"/>
    <n v="1465.7142857142856"/>
    <n v="40.728021796053"/>
    <n v="-74.001067962476"/>
    <n v="102"/>
    <n v="3"/>
    <n v="6.8399999999999989E-2"/>
  </r>
  <r>
    <n v="41395881"/>
    <s v="THE VIG BAR"/>
    <s v="Manhattan"/>
    <n v="12"/>
    <s v="SPRING STREET"/>
    <n v="10012"/>
    <n v="2126250011"/>
    <s v="American"/>
    <x v="1"/>
    <n v="94"/>
    <n v="180"/>
    <n v="5400"/>
    <n v="1450.2857142857142"/>
    <n v="40.721242099576003"/>
    <n v="-73.994581365428004"/>
    <n v="102"/>
    <n v="1"/>
    <n v="6.7680000000000004E-2"/>
  </r>
  <r>
    <n v="50093889"/>
    <s v="OLYMPIA PITA"/>
    <s v="Manhattan"/>
    <n v="126"/>
    <s v="MACDOUGAL STREET"/>
    <n v="10012"/>
    <n v="3472759136"/>
    <s v="Middle Eastern"/>
    <x v="1"/>
    <n v="97"/>
    <n v="177"/>
    <n v="5310"/>
    <n v="1471.6285714285714"/>
    <n v="40.730105077506998"/>
    <n v="-74.000378849930001"/>
    <n v="102"/>
    <n v="1"/>
    <n v="6.8676000000000001E-2"/>
  </r>
  <r>
    <n v="41004486"/>
    <s v="GALANGA THAI COOKING"/>
    <s v="Manhattan"/>
    <n v="149"/>
    <s v="WEST    4 STREET"/>
    <n v="10012"/>
    <n v="2122284367"/>
    <s v="Thai"/>
    <x v="1"/>
    <n v="98"/>
    <n v="175"/>
    <n v="5250"/>
    <n v="1470"/>
    <n v="40.731507651877997"/>
    <n v="-74.000544833792006"/>
    <n v="102"/>
    <n v="1"/>
    <n v="6.8600000000000008E-2"/>
  </r>
  <r>
    <n v="50059265"/>
    <s v="PINCH CHINESE"/>
    <s v="Manhattan"/>
    <n v="177"/>
    <s v="PRINCE STREET"/>
    <n v="10012"/>
    <n v="7169081689"/>
    <s v="Chinese"/>
    <x v="1"/>
    <n v="95"/>
    <n v="174"/>
    <n v="5220"/>
    <n v="1416.8571428571427"/>
    <n v="40.726292581998003"/>
    <n v="-74.001941043398006"/>
    <n v="102"/>
    <n v="3"/>
    <n v="6.6119999999999998E-2"/>
  </r>
  <r>
    <n v="50040804"/>
    <s v="SADELLES"/>
    <s v="Manhattan"/>
    <n v="463"/>
    <s v="WEST BROADWAY"/>
    <n v="10012"/>
    <n v="2122543000"/>
    <s v="American"/>
    <x v="0"/>
    <n v="96"/>
    <n v="171"/>
    <n v="5130"/>
    <n v="1407.0857142857144"/>
    <n v="40.726331024423999"/>
    <n v="-74.000407691506993"/>
    <n v="102"/>
    <n v="1"/>
    <n v="6.5664000000000014E-2"/>
  </r>
  <r>
    <n v="41393008"/>
    <s v="THIRD RAIL COFFEE"/>
    <s v="Manhattan"/>
    <n v="240"/>
    <s v="SULLIVAN STREET"/>
    <n v="10012"/>
    <n v="6468250812"/>
    <s v="Café/Coffee/Tea"/>
    <x v="1"/>
    <n v="96"/>
    <n v="171"/>
    <n v="5130"/>
    <n v="1407.0857142857144"/>
    <n v="40.729718065703999"/>
    <n v="-73.999660841088001"/>
    <n v="102"/>
    <n v="1"/>
    <n v="6.5664000000000014E-2"/>
  </r>
  <r>
    <n v="40995721"/>
    <s v="QUARTINO BOTTEGA ORGANICA"/>
    <s v="Manhattan"/>
    <n v="11"/>
    <s v="BLEECKER STREET"/>
    <n v="10012"/>
    <n v="2125295133"/>
    <s v="Italian"/>
    <x v="1"/>
    <n v="97"/>
    <n v="166"/>
    <n v="4980"/>
    <n v="1380.1714285714286"/>
    <n v="40.725400325567001"/>
    <n v="-73.992834832005997"/>
    <n v="102"/>
    <n v="1"/>
    <n v="6.4408000000000007E-2"/>
  </r>
  <r>
    <n v="50088145"/>
    <s v="BLUESTONE LANE"/>
    <s v="Manhattan"/>
    <n v="19"/>
    <s v="KENMARE STREET"/>
    <n v="10012"/>
    <n v="6463218563"/>
    <s v="Australian"/>
    <x v="1"/>
    <n v="95"/>
    <n v="164"/>
    <n v="4920"/>
    <n v="1335.4285714285713"/>
    <n v="40.720533954323002"/>
    <n v="-73.994682435307993"/>
    <n v="102"/>
    <n v="1"/>
    <n v="6.232E-2"/>
  </r>
  <r>
    <n v="41230004"/>
    <s v="WICKED WILLY'S"/>
    <s v="Manhattan"/>
    <n v="149"/>
    <s v="BLEECKER STREET"/>
    <n v="10012"/>
    <n v="2122548592"/>
    <s v="American"/>
    <x v="0"/>
    <n v="98"/>
    <n v="162"/>
    <n v="4860"/>
    <n v="1360.8"/>
    <n v="40.728268828151002"/>
    <n v="-73.999357776932001"/>
    <n v="102"/>
    <n v="1"/>
    <n v="6.3504000000000005E-2"/>
  </r>
  <r>
    <n v="50067052"/>
    <s v="BAR PATEA"/>
    <s v="Manhattan"/>
    <n v="85"/>
    <s v="KENMARE STREET"/>
    <n v="10012"/>
    <n v="9172615550"/>
    <s v="Café/Coffee/Tea"/>
    <x v="1"/>
    <n v="95"/>
    <n v="155"/>
    <n v="4650"/>
    <n v="1262.1428571428571"/>
    <n v="40.721239437260003"/>
    <n v="-73.996767578974996"/>
    <n v="102"/>
    <n v="1"/>
    <n v="5.8900000000000008E-2"/>
  </r>
  <r>
    <n v="50057051"/>
    <s v="HONEYBRAINS"/>
    <s v="Manhattan"/>
    <n v="372"/>
    <s v="LAFAYETTE STREET"/>
    <n v="10012"/>
    <n v="6466784092"/>
    <s v="American"/>
    <x v="1"/>
    <n v="95"/>
    <n v="153"/>
    <n v="4590"/>
    <n v="1245.8571428571427"/>
    <n v="40.727132327424002"/>
    <n v="-73.993765491778007"/>
    <n v="102"/>
    <n v="1"/>
    <n v="5.8139999999999997E-2"/>
  </r>
  <r>
    <n v="40550666"/>
    <s v="LITE DELIGHTS"/>
    <s v="Manhattan"/>
    <n v="51"/>
    <s v="EAST HOUSTON STREET"/>
    <n v="10012"/>
    <n v="2129664471"/>
    <s v="American"/>
    <x v="1"/>
    <n v="94"/>
    <n v="153"/>
    <n v="4590"/>
    <n v="1232.7428571428572"/>
    <n v="40.724769118334997"/>
    <n v="-73.994440373166995"/>
    <n v="102"/>
    <n v="1"/>
    <n v="5.752800000000001E-2"/>
  </r>
  <r>
    <n v="50013284"/>
    <s v="SOHO ROOM"/>
    <s v="Manhattan"/>
    <n v="203"/>
    <s v="SPRING STREET"/>
    <n v="10012"/>
    <n v="2123343855"/>
    <s v="American"/>
    <x v="1"/>
    <n v="96"/>
    <n v="153"/>
    <n v="4590"/>
    <n v="1258.9714285714285"/>
    <n v="40.725307174141001"/>
    <n v="-74.003492383121994"/>
    <n v="102"/>
    <n v="3"/>
    <n v="5.8752000000000006E-2"/>
  </r>
  <r>
    <n v="50055011"/>
    <s v="FISH CHEEKS"/>
    <s v="Manhattan"/>
    <n v="55"/>
    <s v="BOND STREET"/>
    <n v="10012"/>
    <n v="9179453797"/>
    <s v="Thai"/>
    <x v="0"/>
    <n v="94"/>
    <n v="151"/>
    <n v="4530"/>
    <n v="1216.6285714285714"/>
    <n v="40.725899860011999"/>
    <n v="-73.992629129725998"/>
    <n v="102"/>
    <n v="1"/>
    <n v="5.6776000000000007E-2"/>
  </r>
  <r>
    <n v="41173778"/>
    <s v="GREAT JONES JUICE BAR"/>
    <s v="Manhattan"/>
    <n v="29"/>
    <s v="GREAT JONES STREET"/>
    <n v="10012"/>
    <n v="2125053185"/>
    <s v="Juice, Smoothies, Fruit Salads"/>
    <x v="1"/>
    <n v="96"/>
    <n v="149"/>
    <n v="4470"/>
    <n v="1226.0571428571429"/>
    <n v="40.726981323361997"/>
    <n v="-73.993036705150004"/>
    <n v="102"/>
    <n v="1"/>
    <n v="5.721600000000001E-2"/>
  </r>
  <r>
    <n v="50066100"/>
    <s v="GINO SORBILLO"/>
    <s v="Manhattan"/>
    <n v="334"/>
    <s v="BOWERY"/>
    <n v="10012"/>
    <n v="6467608049"/>
    <s v="Pizza/Italian"/>
    <x v="1"/>
    <n v="97"/>
    <n v="148"/>
    <n v="4440"/>
    <n v="1230.5142857142857"/>
    <n v="40.725883348346997"/>
    <n v="-73.991986931566004"/>
    <n v="102"/>
    <n v="1"/>
    <n v="5.7424000000000003E-2"/>
  </r>
  <r>
    <n v="41399893"/>
    <s v="LA COLOMBE"/>
    <s v="Manhattan"/>
    <n v="270"/>
    <s v="LAFAYETTE STREET"/>
    <n v="10012"/>
    <n v="2157761076"/>
    <s v="Café/Coffee/Tea"/>
    <x v="1"/>
    <n v="97"/>
    <n v="148"/>
    <n v="4440"/>
    <n v="1230.5142857142857"/>
    <n v="40.723835974535"/>
    <n v="-73.996356168610006"/>
    <n v="102"/>
    <n v="1"/>
    <n v="5.7424000000000003E-2"/>
  </r>
  <r>
    <n v="50009989"/>
    <s v="JUST SALAD"/>
    <s v="Manhattan"/>
    <n v="325"/>
    <s v="HUDSON STREET"/>
    <n v="10013"/>
    <n v="3472235353"/>
    <s v="Salads"/>
    <x v="1"/>
    <n v="94"/>
    <n v="344"/>
    <n v="10320"/>
    <n v="2771.6571428571424"/>
    <n v="40.726742466436001"/>
    <n v="-74.007922974338996"/>
    <n v="102"/>
    <n v="3"/>
    <n v="0.12934399999999999"/>
  </r>
  <r>
    <n v="50093570"/>
    <s v="NYONYA"/>
    <s v="Manhattan"/>
    <n v="199"/>
    <s v="GRAND STREET"/>
    <n v="10013"/>
    <n v="2123346701"/>
    <s v="Asian"/>
    <x v="1"/>
    <n v="94"/>
    <n v="342"/>
    <n v="10260"/>
    <n v="2755.5428571428565"/>
    <n v="40.719139690917999"/>
    <n v="-73.996796541194001"/>
    <n v="102"/>
    <n v="1"/>
    <n v="0.12859199999999998"/>
  </r>
  <r>
    <n v="50042099"/>
    <s v="THE BROOME"/>
    <s v="Manhattan"/>
    <n v="431"/>
    <s v="BROOME STREET"/>
    <n v="10013"/>
    <n v="2124312929"/>
    <s v="Café/Coffee/Tea"/>
    <x v="0"/>
    <n v="94"/>
    <n v="340"/>
    <n v="10200"/>
    <n v="2739.4285714285711"/>
    <n v="40.721516702034997"/>
    <n v="-73.999278474437006"/>
    <n v="102"/>
    <n v="1"/>
    <n v="0.12784000000000001"/>
  </r>
  <r>
    <n v="50086256"/>
    <s v="TAKESHI SUSHI"/>
    <s v="Manhattan"/>
    <n v="28"/>
    <s v="GRAND STREET"/>
    <n v="10013"/>
    <n v="9176750771"/>
    <s v="Japanese"/>
    <x v="1"/>
    <n v="97"/>
    <n v="335"/>
    <n v="10050"/>
    <n v="2785.2857142857142"/>
    <n v="40.72283409544"/>
    <n v="-74.004718870825002"/>
    <n v="102"/>
    <n v="1"/>
    <n v="0.12998000000000001"/>
  </r>
  <r>
    <n v="50099304"/>
    <s v="CAFE BY SHIKI"/>
    <s v="Manhattan"/>
    <n v="40"/>
    <s v="WOOSTER STREET"/>
    <n v="10013"/>
    <n v="6466680175"/>
    <s v="Café/Coffee/Tea"/>
    <x v="1"/>
    <n v="95"/>
    <n v="332"/>
    <n v="9960"/>
    <n v="2703.4285714285716"/>
    <n v="40.722230310736002"/>
    <n v="-74.002752649612006"/>
    <n v="102"/>
    <n v="1"/>
    <n v="0.12616000000000002"/>
  </r>
  <r>
    <n v="41543826"/>
    <s v="UMBERTO'S CLAM HOUSE"/>
    <s v="Manhattan"/>
    <n v="132"/>
    <s v="MULBERRY STREET"/>
    <n v="10013"/>
    <n v="2124317545"/>
    <s v="Italian"/>
    <x v="0"/>
    <n v="95"/>
    <n v="329"/>
    <n v="9870"/>
    <n v="2679"/>
    <n v="40.718384902907999"/>
    <n v="-73.997774198634005"/>
    <n v="102"/>
    <n v="1"/>
    <n v="0.12502000000000002"/>
  </r>
  <r>
    <n v="41188476"/>
    <s v="PAPATZUL"/>
    <s v="Manhattan"/>
    <n v="55"/>
    <s v="GRAND STREET"/>
    <n v="10013"/>
    <n v="2122748225"/>
    <s v="Mexican"/>
    <x v="0"/>
    <n v="98"/>
    <n v="320"/>
    <n v="9600"/>
    <n v="2688.0000000000005"/>
    <n v="40.722279693628003"/>
    <n v="-74.003582415593996"/>
    <n v="102"/>
    <n v="1"/>
    <n v="0.12544000000000002"/>
  </r>
  <r>
    <n v="41686709"/>
    <s v="TAUREAU LA SIRENE"/>
    <s v="Manhattan"/>
    <n v="558"/>
    <s v="BROOME STREET"/>
    <n v="10013"/>
    <n v="2122282222"/>
    <s v="French"/>
    <x v="0"/>
    <n v="95"/>
    <n v="320"/>
    <n v="9600"/>
    <n v="2605.7142857142858"/>
    <n v="40.724384836843001"/>
    <n v="-74.005844609562999"/>
    <n v="102"/>
    <n v="3"/>
    <n v="0.12160000000000001"/>
  </r>
  <r>
    <n v="41674131"/>
    <s v="GALLI RESTAURANT"/>
    <s v="Manhattan"/>
    <n v="45"/>
    <s v="MERCER STREET"/>
    <n v="10013"/>
    <n v="2129669288"/>
    <s v="Italian"/>
    <x v="0"/>
    <n v="98"/>
    <n v="319"/>
    <n v="9570"/>
    <n v="2679.6000000000004"/>
    <n v="40.721566103973998"/>
    <n v="-74.001186910434996"/>
    <n v="102"/>
    <n v="1"/>
    <n v="0.12504800000000002"/>
  </r>
  <r>
    <n v="41553479"/>
    <s v="XO RESTAURANT"/>
    <s v="Manhattan"/>
    <n v="148"/>
    <s v="HESTER STREET"/>
    <n v="10013"/>
    <n v="2129658645"/>
    <s v="Chinese"/>
    <x v="1"/>
    <n v="96"/>
    <n v="319"/>
    <n v="9570"/>
    <n v="2624.9142857142861"/>
    <n v="40.717490062981"/>
    <n v="-73.996075138981993"/>
    <n v="102"/>
    <n v="1"/>
    <n v="0.12249600000000004"/>
  </r>
  <r>
    <n v="50015395"/>
    <s v="LAN LARB SOHO"/>
    <s v="Manhattan"/>
    <n v="227"/>
    <s v="CENTRE STREET"/>
    <n v="10013"/>
    <n v="6468959264"/>
    <s v="Thai"/>
    <x v="0"/>
    <n v="98"/>
    <n v="315"/>
    <n v="9450"/>
    <n v="2646"/>
    <n v="40.719941196678"/>
    <n v="-73.998401858803007"/>
    <n v="102"/>
    <n v="1"/>
    <n v="0.12348000000000001"/>
  </r>
  <r>
    <n v="40987470"/>
    <s v="GROTTA AZZURRA"/>
    <s v="Manhattan"/>
    <n v="177"/>
    <s v="MULBERRY STREET"/>
    <n v="10013"/>
    <n v="2129258775"/>
    <s v="Italian"/>
    <x v="1"/>
    <n v="95"/>
    <n v="312"/>
    <n v="9360"/>
    <n v="2540.5714285714284"/>
    <n v="40.720322689023"/>
    <n v="-73.996915533689005"/>
    <n v="102"/>
    <n v="1"/>
    <n v="0.11856000000000001"/>
  </r>
  <r>
    <n v="50097694"/>
    <s v="SAGE COLLECTIVE"/>
    <s v="Manhattan"/>
    <n v="398"/>
    <s v="BROOME STREET"/>
    <n v="10013"/>
    <n v="3478060383"/>
    <s v="Café/Coffee/Tea"/>
    <x v="0"/>
    <n v="96"/>
    <n v="310"/>
    <n v="9300"/>
    <n v="2550.8571428571427"/>
    <n v="40.720676772988"/>
    <n v="-73.997269060291998"/>
    <n v="102"/>
    <n v="1"/>
    <n v="0.11903999999999999"/>
  </r>
  <r>
    <n v="40368555"/>
    <s v="IL CORTILE RESTAURANT"/>
    <s v="Manhattan"/>
    <n v="123"/>
    <s v="MULBERRY STREET"/>
    <n v="10013"/>
    <n v="2122266060"/>
    <s v="Italian"/>
    <x v="1"/>
    <n v="98"/>
    <n v="305"/>
    <n v="9150"/>
    <n v="2561.9999999999995"/>
    <n v="40.717890850638"/>
    <n v="-73.998106098829993"/>
    <n v="102"/>
    <n v="1"/>
    <n v="0.11956"/>
  </r>
  <r>
    <n v="50100420"/>
    <s v="SOHO DINER"/>
    <s v="Manhattan"/>
    <n v="320"/>
    <s v="WEST BROADWAY"/>
    <n v="10013"/>
    <n v="2129653091"/>
    <s v="American"/>
    <x v="0"/>
    <n v="98"/>
    <n v="304"/>
    <n v="9120"/>
    <n v="2553.6000000000004"/>
    <n v="40.721906385162001"/>
    <n v="-74.004177657534996"/>
    <n v="102"/>
    <n v="1"/>
    <n v="0.11916800000000002"/>
  </r>
  <r>
    <n v="50073451"/>
    <s v="TINY SHANGHAI"/>
    <s v="Manhattan"/>
    <n v="122"/>
    <s v="MULBERRY STREET"/>
    <n v="10013"/>
    <n v="9172617898"/>
    <s v="Chinese"/>
    <x v="0"/>
    <n v="98"/>
    <n v="302"/>
    <n v="9060"/>
    <n v="2536.7999999999997"/>
    <n v="40.717830465919"/>
    <n v="-73.998116922834996"/>
    <n v="102"/>
    <n v="1"/>
    <n v="0.118384"/>
  </r>
  <r>
    <n v="50084127"/>
    <s v="THE CHAI SPOT"/>
    <s v="Manhattan"/>
    <n v="156"/>
    <s v="MOTT STREET"/>
    <n v="10013"/>
    <n v="3236278562"/>
    <s v="Café/Coffee/Tea"/>
    <x v="1"/>
    <n v="94"/>
    <n v="299"/>
    <n v="8970"/>
    <n v="2409.0857142857144"/>
    <n v="40.719471792824002"/>
    <n v="-73.996298687863998"/>
    <n v="102"/>
    <n v="1"/>
    <n v="0.11242400000000001"/>
  </r>
  <r>
    <n v="50013798"/>
    <s v="IL MULINO PRIME"/>
    <s v="Manhattan"/>
    <n v="331"/>
    <s v="WEST BROADWAY"/>
    <n v="10013"/>
    <n v="2122260020"/>
    <s v="Italian"/>
    <x v="1"/>
    <n v="94"/>
    <n v="285"/>
    <n v="8550"/>
    <n v="2296.2857142857138"/>
    <n v="40.722172636494001"/>
    <n v="-74.003925137847006"/>
    <n v="102"/>
    <n v="1"/>
    <n v="0.10715999999999998"/>
  </r>
  <r>
    <n v="41590295"/>
    <s v="RISTORANTE LUNA"/>
    <s v="Manhattan"/>
    <n v="115"/>
    <s v="MULBERRY STREET"/>
    <n v="10013"/>
    <n v="2124330132"/>
    <s v="Italian"/>
    <x v="0"/>
    <n v="98"/>
    <n v="282"/>
    <n v="8460"/>
    <n v="2368.8000000000002"/>
    <n v="40.717676760803002"/>
    <n v="-73.998235972027004"/>
    <n v="102"/>
    <n v="1"/>
    <n v="0.11054400000000002"/>
  </r>
  <r>
    <n v="41213163"/>
    <s v="PAESANO'S"/>
    <s v="Manhattan"/>
    <n v="136"/>
    <s v="MULBERRY STREET"/>
    <n v="10013"/>
    <n v="2129651188"/>
    <s v="Italian"/>
    <x v="0"/>
    <n v="94"/>
    <n v="279"/>
    <n v="8370"/>
    <n v="2247.9428571428571"/>
    <n v="40.718519394966002"/>
    <n v="-73.997694829896005"/>
    <n v="102"/>
    <n v="1"/>
    <n v="0.10490400000000001"/>
  </r>
  <r>
    <n v="50053623"/>
    <s v="GOLDEN KING BAKERY"/>
    <s v="Manhattan"/>
    <n v="90"/>
    <s v="BOWERY"/>
    <n v="10013"/>
    <n v="2126800138"/>
    <s v="Bakery"/>
    <x v="0"/>
    <n v="94"/>
    <n v="277"/>
    <n v="8310"/>
    <n v="2231.8285714285716"/>
    <n v="40.717451608974997"/>
    <n v="-73.995346445053002"/>
    <n v="102"/>
    <n v="1"/>
    <n v="0.10415200000000002"/>
  </r>
  <r>
    <n v="50057653"/>
    <s v="LOCAL &amp; VINE"/>
    <s v="Manhattan"/>
    <n v="282"/>
    <s v="HUDSON STREET"/>
    <n v="10013"/>
    <n v="2123373414"/>
    <s v="American"/>
    <x v="0"/>
    <n v="96"/>
    <n v="277"/>
    <n v="8310"/>
    <n v="2279.3142857142861"/>
    <n v="40.725394806495999"/>
    <n v="-74.007623362898002"/>
    <n v="102"/>
    <n v="3"/>
    <n v="0.10636800000000003"/>
  </r>
  <r>
    <n v="40700664"/>
    <s v="PHO BANG RESTAURANT"/>
    <s v="Manhattan"/>
    <n v="157"/>
    <s v="MOTT STREET"/>
    <n v="10013"/>
    <n v="2129663797"/>
    <s v="Southeast Asian"/>
    <x v="1"/>
    <n v="98"/>
    <n v="277"/>
    <n v="8310"/>
    <n v="2326.7999999999997"/>
    <n v="40.719430622582003"/>
    <n v="-73.996338372818997"/>
    <n v="102"/>
    <n v="1"/>
    <n v="0.108584"/>
  </r>
  <r>
    <n v="50064404"/>
    <s v="SAMURICE"/>
    <s v="Manhattan"/>
    <n v="261"/>
    <s v="CANAL STREET"/>
    <n v="10013"/>
    <n v="9254369387"/>
    <s v="Japanese"/>
    <x v="0"/>
    <n v="98"/>
    <n v="277"/>
    <n v="8310"/>
    <n v="2326.7999999999997"/>
    <n v="40.718714292931999"/>
    <n v="-74.000923513738002"/>
    <n v="102"/>
    <n v="1"/>
    <n v="0.108584"/>
  </r>
  <r>
    <n v="41433964"/>
    <s v="WILD GINGER VEGETARIAN KITCHEN"/>
    <s v="Manhattan"/>
    <n v="380"/>
    <s v="BROOME STREET"/>
    <n v="10013"/>
    <n v="2129661883"/>
    <s v="Vegetarian"/>
    <x v="1"/>
    <n v="98"/>
    <n v="268"/>
    <n v="8040"/>
    <n v="2251.1999999999998"/>
    <n v="40.720344633030997"/>
    <n v="-73.996428511511994"/>
    <n v="102"/>
    <n v="1"/>
    <n v="0.10505600000000001"/>
  </r>
  <r>
    <n v="50077945"/>
    <s v="NONNA BEPPA"/>
    <s v="Manhattan"/>
    <n v="290"/>
    <s v="HUDSON STREET"/>
    <n v="10013"/>
    <n v="9176393996"/>
    <s v="Italian"/>
    <x v="1"/>
    <n v="96"/>
    <n v="263"/>
    <n v="7890"/>
    <n v="2164.1142857142854"/>
    <n v="40.725515577654001"/>
    <n v="-74.007601729696006"/>
    <n v="102"/>
    <n v="3"/>
    <n v="0.10099199999999998"/>
  </r>
  <r>
    <n v="41697195"/>
    <s v="CICCIO"/>
    <s v="Manhattan"/>
    <n v="190"/>
    <s v="6 AVENUE"/>
    <n v="10013"/>
    <n v="6464769498"/>
    <s v="Italian"/>
    <x v="0"/>
    <n v="97"/>
    <n v="258"/>
    <n v="7740"/>
    <n v="2145.0857142857139"/>
    <n v="40.726407820490003"/>
    <n v="-74.003651188343994"/>
    <n v="102"/>
    <n v="3"/>
    <n v="0.100104"/>
  </r>
  <r>
    <n v="41128554"/>
    <s v="LA NONNA"/>
    <s v="Manhattan"/>
    <n v="134"/>
    <s v="MULBERRY STREET"/>
    <n v="10013"/>
    <n v="2123346200"/>
    <s v="Italian"/>
    <x v="1"/>
    <n v="96"/>
    <n v="257"/>
    <n v="7710"/>
    <n v="2114.7428571428572"/>
    <n v="40.718453521328001"/>
    <n v="-73.997734514257999"/>
    <n v="102"/>
    <n v="1"/>
    <n v="9.8688000000000012E-2"/>
  </r>
  <r>
    <n v="50033976"/>
    <s v="SEAMORE'S"/>
    <s v="Manhattan"/>
    <n v="390"/>
    <s v="BROOME STREET"/>
    <n v="10013"/>
    <n v="2127306005"/>
    <s v="Seafood"/>
    <x v="0"/>
    <n v="98"/>
    <n v="257"/>
    <n v="7710"/>
    <n v="2158.7999999999997"/>
    <n v="40.720536780692001"/>
    <n v="-73.996908308594001"/>
    <n v="102"/>
    <n v="1"/>
    <n v="0.100744"/>
  </r>
  <r>
    <n v="50018580"/>
    <s v="WESTVILLE"/>
    <s v="Manhattan"/>
    <n v="333"/>
    <s v="HUDSON STREET"/>
    <n v="10013"/>
    <n v="2127761404"/>
    <s v="American"/>
    <x v="0"/>
    <n v="96"/>
    <n v="253"/>
    <n v="7590"/>
    <n v="2081.8285714285716"/>
    <n v="40.727022468914001"/>
    <n v="-74.007378210775002"/>
    <n v="102"/>
    <n v="3"/>
    <n v="9.7152000000000016E-2"/>
  </r>
  <r>
    <n v="50005029"/>
    <s v="GASOLINE ALLEY COFFEE"/>
    <s v="Manhattan"/>
    <n v="154"/>
    <s v="GRAND STREET"/>
    <n v="10013"/>
    <n v="2129330113"/>
    <s v="Café/Coffee/Tea"/>
    <x v="1"/>
    <n v="95"/>
    <n v="247"/>
    <n v="7410"/>
    <n v="2011.285714285714"/>
    <n v="40.719968650211001"/>
    <n v="-73.998899699172"/>
    <n v="102"/>
    <n v="1"/>
    <n v="9.3859999999999999E-2"/>
  </r>
  <r>
    <n v="50098351"/>
    <s v="STONE BRIDGE PIZZA"/>
    <s v="Manhattan"/>
    <n v="30"/>
    <s v="VANDAM STREET"/>
    <n v="10013"/>
    <n v="9292263608"/>
    <s v="Pizza"/>
    <x v="1"/>
    <n v="97"/>
    <n v="246"/>
    <n v="7380"/>
    <n v="2045.3142857142857"/>
    <n v="40.726358363178001"/>
    <n v="-74.005014968398001"/>
    <n v="102"/>
    <n v="3"/>
    <n v="9.5448000000000005E-2"/>
  </r>
  <r>
    <n v="41600677"/>
    <s v="XO TASTE"/>
    <s v="Manhattan"/>
    <n v="41"/>
    <s v="ELIZABETH STREET"/>
    <n v="10013"/>
    <n v="2123438339"/>
    <s v="Chinese"/>
    <x v="0"/>
    <n v="98"/>
    <n v="243"/>
    <n v="7290"/>
    <n v="2041.1999999999998"/>
    <n v="40.716825852012001"/>
    <n v="-73.996814689697999"/>
    <n v="102"/>
    <n v="1"/>
    <n v="9.5255999999999993E-2"/>
  </r>
  <r>
    <n v="50052807"/>
    <s v="11 HOWARD KITCHEN"/>
    <s v="Manhattan"/>
    <n v="138"/>
    <s v="LAFAYETTE STREET"/>
    <n v="10013"/>
    <n v="6469371256"/>
    <s v="American"/>
    <x v="0"/>
    <n v="96"/>
    <n v="240"/>
    <n v="7200"/>
    <n v="1974.8571428571427"/>
    <n v="40.719076605989002"/>
    <n v="-73.999953102562003"/>
    <n v="102"/>
    <n v="1"/>
    <n v="9.2160000000000006E-2"/>
  </r>
  <r>
    <n v="50086409"/>
    <s v="JOE'S STEAM RICE ROLL"/>
    <s v="Manhattan"/>
    <n v="261"/>
    <s v="CANAL STREET"/>
    <n v="10013"/>
    <n v="3473796961"/>
    <s v="Chinese"/>
    <x v="1"/>
    <n v="97"/>
    <n v="240"/>
    <n v="7200"/>
    <n v="1995.4285714285711"/>
    <n v="40.718714292931999"/>
    <n v="-74.000923513738002"/>
    <n v="102"/>
    <n v="1"/>
    <n v="9.3119999999999994E-2"/>
  </r>
  <r>
    <n v="50049620"/>
    <s v="CHA CHA MATCHA"/>
    <s v="Manhattan"/>
    <n v="373"/>
    <s v="BROOME STREET"/>
    <n v="10013"/>
    <n v="3108800364"/>
    <s v="Café/Coffee/Tea"/>
    <x v="1"/>
    <n v="97"/>
    <n v="239"/>
    <n v="7170"/>
    <n v="1987.1142857142856"/>
    <n v="40.720248560056"/>
    <n v="-73.996237316058"/>
    <n v="102"/>
    <n v="1"/>
    <n v="9.2731999999999995E-2"/>
  </r>
  <r>
    <n v="40535467"/>
    <s v="CHIU HONG BAKERY"/>
    <s v="Manhattan"/>
    <n v="161"/>
    <s v="MOTT STREET"/>
    <n v="10013"/>
    <n v="2129667664"/>
    <s v="Bakery"/>
    <x v="1"/>
    <n v="96"/>
    <n v="236"/>
    <n v="7080"/>
    <n v="1941.9428571428571"/>
    <n v="40.719573348643998"/>
    <n v="-73.996280644592005"/>
    <n v="102"/>
    <n v="1"/>
    <n v="9.062400000000001E-2"/>
  </r>
  <r>
    <n v="50095297"/>
    <s v="BROOKLYN DIAMOND COFFEE"/>
    <s v="Manhattan"/>
    <n v="349"/>
    <s v="WEST BROADWAY"/>
    <n v="10013"/>
    <n v="6467915861"/>
    <s v="Café/Coffee/Tea"/>
    <x v="0"/>
    <n v="96"/>
    <n v="232"/>
    <n v="6960"/>
    <n v="1909.0285714285715"/>
    <n v="40.722814929328997"/>
    <n v="-74.003380413368006"/>
    <n v="102"/>
    <n v="1"/>
    <n v="8.9088000000000014E-2"/>
  </r>
  <r>
    <n v="50064109"/>
    <s v="BOBA GUYS"/>
    <s v="Manhattan"/>
    <n v="261"/>
    <s v="CANAL STREET"/>
    <n v="10013"/>
    <n v="6179019264"/>
    <s v="Café/Coffee/Tea"/>
    <x v="0"/>
    <n v="95"/>
    <n v="228"/>
    <n v="6840"/>
    <n v="1856.5714285714287"/>
    <n v="40.718714292931999"/>
    <n v="-74.000923513738002"/>
    <n v="102"/>
    <n v="1"/>
    <n v="8.6640000000000009E-2"/>
  </r>
  <r>
    <n v="50095252"/>
    <s v="Nuan Xin Rice Roll"/>
    <s v="Manhattan"/>
    <n v="97"/>
    <s v="ELIZABETH STREET"/>
    <n v="10013"/>
    <n v="2123007053"/>
    <s v="Chinese"/>
    <x v="0"/>
    <n v="97"/>
    <n v="226"/>
    <n v="6780"/>
    <n v="1879.0285714285715"/>
    <n v="40.718354658583998"/>
    <n v="-73.995894715069994"/>
    <n v="102"/>
    <n v="1"/>
    <n v="8.7688000000000016E-2"/>
  </r>
  <r>
    <n v="50098161"/>
    <s v="VANDAM DELI KITCHEN"/>
    <s v="Manhattan"/>
    <n v="30"/>
    <s v="VANDAM STREET"/>
    <n v="10013"/>
    <n v="2122037142"/>
    <s v="American"/>
    <x v="0"/>
    <n v="96"/>
    <n v="224"/>
    <n v="6720"/>
    <n v="1843.1999999999998"/>
    <n v="40.726358363178001"/>
    <n v="-74.005014968398001"/>
    <n v="102"/>
    <n v="3"/>
    <n v="8.6015999999999995E-2"/>
  </r>
  <r>
    <n v="40374834"/>
    <s v="CASA BELLA"/>
    <s v="Manhattan"/>
    <n v="127"/>
    <s v="MULBERRY STREET"/>
    <n v="10013"/>
    <n v="2124314080"/>
    <s v="Italian"/>
    <x v="0"/>
    <n v="95"/>
    <n v="221"/>
    <n v="6630"/>
    <n v="1799.5714285714284"/>
    <n v="40.717995150668997"/>
    <n v="-73.998037554562003"/>
    <n v="102"/>
    <n v="1"/>
    <n v="8.3980000000000013E-2"/>
  </r>
  <r>
    <n v="50089731"/>
    <s v="BIBBLE &amp; SIP"/>
    <s v="Manhattan"/>
    <n v="174"/>
    <s v="HESTER STREET"/>
    <n v="10013"/>
    <n v="6464498900"/>
    <s v="Café/Coffee/Tea"/>
    <x v="0"/>
    <n v="97"/>
    <n v="216"/>
    <n v="6480"/>
    <n v="1795.8857142857141"/>
    <n v="40.718000630216999"/>
    <n v="-73.997521690943003"/>
    <n v="102"/>
    <n v="1"/>
    <n v="8.3808000000000007E-2"/>
  </r>
  <r>
    <n v="41463532"/>
    <s v="CAPRI RISTORANTE PIZZERIA BAR"/>
    <s v="Manhattan"/>
    <n v="145"/>
    <s v="MULBERRY STREET"/>
    <n v="10013"/>
    <n v="2126252332"/>
    <s v="Italian"/>
    <x v="0"/>
    <n v="96"/>
    <n v="216"/>
    <n v="6480"/>
    <n v="1777.3714285714284"/>
    <n v="40.718824061204998"/>
    <n v="-73.997550520057999"/>
    <n v="102"/>
    <n v="1"/>
    <n v="8.2944000000000004E-2"/>
  </r>
  <r>
    <n v="50036360"/>
    <s v="HOUSEMAN RESTAURANT"/>
    <s v="Manhattan"/>
    <n v="508"/>
    <s v="GREENWICH STREET"/>
    <n v="10013"/>
    <n v="2126410654"/>
    <s v="American"/>
    <x v="0"/>
    <n v="95"/>
    <n v="216"/>
    <n v="6480"/>
    <n v="1758.8571428571429"/>
    <n v="40.725715832576"/>
    <n v="-74.009149522862998"/>
    <n v="102"/>
    <n v="3"/>
    <n v="8.2080000000000014E-2"/>
  </r>
  <r>
    <n v="50095962"/>
    <s v="GREEN GARDEN VILLAGE"/>
    <s v="Manhattan"/>
    <n v="216"/>
    <s v="GRAND STREET"/>
    <n v="10013"/>
    <n v="6469129136"/>
    <s v="Chinese"/>
    <x v="0"/>
    <n v="98"/>
    <n v="215"/>
    <n v="6450"/>
    <n v="1805.9999999999998"/>
    <n v="40.718900872957001"/>
    <n v="-73.996053410665994"/>
    <n v="102"/>
    <n v="1"/>
    <n v="8.4280000000000008E-2"/>
  </r>
  <r>
    <n v="50097070"/>
    <s v="JUNZI KITCHEN"/>
    <s v="Manhattan"/>
    <n v="30"/>
    <s v="VANDAM STREET"/>
    <n v="10013"/>
    <n v="9292263465"/>
    <s v="Asian"/>
    <x v="0"/>
    <n v="96"/>
    <n v="212"/>
    <n v="6360"/>
    <n v="1744.4571428571426"/>
    <n v="40.726358363178001"/>
    <n v="-74.005014968398001"/>
    <n v="102"/>
    <n v="3"/>
    <n v="8.1407999999999994E-2"/>
  </r>
  <r>
    <n v="50098189"/>
    <s v="AUNT JAKE'S"/>
    <s v="Manhattan"/>
    <n v="133"/>
    <s v="MULBERRY STREET"/>
    <n v="10013"/>
    <n v="6468580470"/>
    <s v="Italian"/>
    <x v="0"/>
    <n v="98"/>
    <n v="202"/>
    <n v="6060"/>
    <n v="1696.8000000000002"/>
    <n v="40.718448032288002"/>
    <n v="-73.997759766672999"/>
    <n v="102"/>
    <n v="1"/>
    <n v="7.9184000000000018E-2"/>
  </r>
  <r>
    <n v="50013436"/>
    <s v="La Colombe"/>
    <s v="Manhattan"/>
    <n v="75"/>
    <s v="VANDAM STREET"/>
    <n v="10013"/>
    <n v="2129299699"/>
    <s v="Café/Coffee/Tea"/>
    <x v="1"/>
    <n v="94"/>
    <n v="202"/>
    <n v="6060"/>
    <n v="1627.542857142857"/>
    <n v="40.726564115393998"/>
    <n v="-74.007020977520995"/>
    <n v="102"/>
    <n v="3"/>
    <n v="7.5951999999999992E-2"/>
  </r>
  <r>
    <n v="40567158"/>
    <s v="CAFFE NAPOLI"/>
    <s v="Manhattan"/>
    <n v="191"/>
    <s v="HESTER STREET"/>
    <n v="10013"/>
    <n v="2122268705"/>
    <s v="Italian"/>
    <x v="0"/>
    <n v="96"/>
    <n v="201"/>
    <n v="6030"/>
    <n v="1653.9428571428568"/>
    <n v="40.718115916206997"/>
    <n v="-73.997803067196003"/>
    <n v="102"/>
    <n v="1"/>
    <n v="7.7184000000000003E-2"/>
  </r>
  <r>
    <n v="50082980"/>
    <s v="ZIA MARIA LITTLE ITALY"/>
    <s v="Manhattan"/>
    <n v="138"/>
    <s v="MULBERRY STREET"/>
    <n v="10013"/>
    <n v="6465907873"/>
    <s v="Italian"/>
    <x v="1"/>
    <n v="98"/>
    <n v="200"/>
    <n v="6000"/>
    <n v="1680"/>
    <n v="40.718588013358001"/>
    <n v="-73.997655145357996"/>
    <n v="102"/>
    <n v="1"/>
    <n v="7.8400000000000011E-2"/>
  </r>
  <r>
    <n v="50099902"/>
    <s v="MOONCAKE FOODS"/>
    <s v="Manhattan"/>
    <n v="112"/>
    <s v="6TH AVE"/>
    <n v="10013"/>
    <n v="2122198888"/>
    <s v="Asian"/>
    <x v="1"/>
    <n v="96"/>
    <n v="199"/>
    <n v="5970"/>
    <n v="1637.4857142857143"/>
    <n v="40.723739870865003"/>
    <n v="-74.004661211229006"/>
    <n v="102"/>
    <n v="3"/>
    <n v="7.6416000000000012E-2"/>
  </r>
  <r>
    <n v="50050304"/>
    <s v="CHIKARASHI"/>
    <s v="Manhattan"/>
    <n v="227"/>
    <s v="CANAL STREET"/>
    <n v="10013"/>
    <n v="6466495965"/>
    <s v="Japanese"/>
    <x v="0"/>
    <n v="96"/>
    <n v="194"/>
    <n v="5820"/>
    <n v="1596.3428571428569"/>
    <n v="40.717742647999003"/>
    <n v="-73.999570716693"/>
    <n v="102"/>
    <n v="1"/>
    <n v="7.4495999999999993E-2"/>
  </r>
  <r>
    <n v="50098436"/>
    <s v="PRINCE TEA HOUSE"/>
    <s v="Manhattan"/>
    <n v="134"/>
    <s v="BOWERY"/>
    <n v="10013"/>
    <n v="6468923160"/>
    <s v="Chinese"/>
    <x v="0"/>
    <n v="97"/>
    <n v="194"/>
    <n v="5820"/>
    <n v="1612.9714285714288"/>
    <n v="40.718892581273003"/>
    <n v="-73.994639276948007"/>
    <n v="102"/>
    <n v="1"/>
    <n v="7.5272000000000019E-2"/>
  </r>
  <r>
    <n v="50097502"/>
    <s v="TEA LA RA"/>
    <s v="Manhattan"/>
    <n v="46"/>
    <s v="GRAND STREET"/>
    <n v="10013"/>
    <n v="6467070307"/>
    <s v="Café/Coffee/Tea"/>
    <x v="0"/>
    <n v="97"/>
    <n v="185"/>
    <n v="5550"/>
    <n v="1538.1428571428569"/>
    <n v="40.722523962541999"/>
    <n v="-74.004044212143"/>
    <n v="102"/>
    <n v="1"/>
    <n v="7.1779999999999997E-2"/>
  </r>
  <r>
    <n v="41602484"/>
    <s v="SATURDAYS SURF NYC"/>
    <s v="Manhattan"/>
    <n v="31"/>
    <s v="CROSBY STREET"/>
    <n v="10013"/>
    <n v="2129667875"/>
    <s v="Café/Coffee/Tea"/>
    <x v="1"/>
    <n v="96"/>
    <n v="180"/>
    <n v="5400"/>
    <n v="1481.1428571428569"/>
    <n v="40.720770126763"/>
    <n v="-73.999563481942999"/>
    <n v="102"/>
    <n v="1"/>
    <n v="6.9119999999999987E-2"/>
  </r>
  <r>
    <n v="50047724"/>
    <s v="THE BLOND/THE LIBRARY"/>
    <s v="Manhattan"/>
    <n v="138"/>
    <s v="LAFAYETTE STREET"/>
    <n v="10013"/>
    <n v="2126341211"/>
    <s v="American"/>
    <x v="0"/>
    <n v="98"/>
    <n v="175"/>
    <n v="5250"/>
    <n v="1470"/>
    <n v="40.719076605989002"/>
    <n v="-73.999953102562003"/>
    <n v="102"/>
    <n v="1"/>
    <n v="6.8600000000000008E-2"/>
  </r>
  <r>
    <n v="50094562"/>
    <s v="MATCHAFUL"/>
    <s v="Manhattan"/>
    <n v="359"/>
    <s v="CANAL STREET"/>
    <n v="10013"/>
    <n v="6468469077"/>
    <s v="Café/Coffee/Tea"/>
    <x v="0"/>
    <n v="96"/>
    <n v="169"/>
    <n v="5070"/>
    <n v="1390.6285714285714"/>
    <n v="40.720959444221997"/>
    <n v="-74.004072977619998"/>
    <n v="102"/>
    <n v="1"/>
    <n v="6.4896000000000009E-2"/>
  </r>
  <r>
    <n v="50058732"/>
    <s v="OFFICE COFFEE"/>
    <s v="Manhattan"/>
    <n v="267"/>
    <s v="CANAL STREET"/>
    <n v="10013"/>
    <n v="6468618623"/>
    <s v="Café/Coffee/Tea"/>
    <x v="0"/>
    <n v="95"/>
    <n v="165"/>
    <n v="4950"/>
    <n v="1343.5714285714284"/>
    <n v="40.718837805992997"/>
    <n v="-74.001093067122"/>
    <n v="102"/>
    <n v="1"/>
    <n v="6.2699999999999992E-2"/>
  </r>
  <r>
    <n v="41692397"/>
    <s v="LA BELLA VITA"/>
    <s v="Manhattan"/>
    <n v="163"/>
    <s v="MULBERRY STREET"/>
    <n v="10013"/>
    <n v="2127758484"/>
    <s v="Italian"/>
    <x v="1"/>
    <n v="97"/>
    <n v="162"/>
    <n v="4860"/>
    <n v="1346.9142857142856"/>
    <n v="40.719746293725002"/>
    <n v="-73.997142834960002"/>
    <n v="102"/>
    <n v="1"/>
    <n v="6.2855999999999995E-2"/>
  </r>
  <r>
    <n v="50060165"/>
    <s v="DUNKIN'"/>
    <s v="Manhattan"/>
    <n v="303"/>
    <s v="CANAL STREET"/>
    <n v="10013"/>
    <n v="9176800335"/>
    <s v="Donuts"/>
    <x v="0"/>
    <n v="95"/>
    <n v="159"/>
    <n v="4770"/>
    <n v="1294.7142857142856"/>
    <n v="40.719669453515003"/>
    <n v="-74.002261919705006"/>
    <n v="102"/>
    <n v="1"/>
    <n v="6.0419999999999995E-2"/>
  </r>
  <r>
    <n v="50099033"/>
    <s v="THE DOUGH CLUB"/>
    <s v="Manhattan"/>
    <n v="119"/>
    <s v="BAXTER STREET"/>
    <n v="10013"/>
    <n v="9175399526"/>
    <s v="Donuts"/>
    <x v="0"/>
    <n v="94"/>
    <n v="155"/>
    <n v="4650"/>
    <n v="1248.8571428571429"/>
    <n v="40.718058292545997"/>
    <n v="-73.998975487069004"/>
    <n v="102"/>
    <n v="1"/>
    <n v="5.8280000000000012E-2"/>
  </r>
  <r>
    <n v="50098510"/>
    <s v="LUCY LOVES MANERO'S PIZZA"/>
    <s v="Manhattan"/>
    <n v="113"/>
    <s v="MULBERRY STREET"/>
    <n v="10013"/>
    <n v="6507995693"/>
    <s v="Pizza/Italian"/>
    <x v="1"/>
    <n v="98"/>
    <n v="154"/>
    <n v="4620"/>
    <n v="1293.5999999999999"/>
    <n v="40.717624610705002"/>
    <n v="-73.998268440160004"/>
    <n v="102"/>
    <n v="1"/>
    <n v="6.0368000000000005E-2"/>
  </r>
  <r>
    <n v="50054303"/>
    <s v="NEW HONG WONG SEAFOOD RESTAURANT"/>
    <s v="Manhattan"/>
    <n v="100"/>
    <s v="BOWERY"/>
    <n v="10013"/>
    <n v="2122268778"/>
    <s v="Chinese"/>
    <x v="0"/>
    <n v="97"/>
    <n v="148"/>
    <n v="4440"/>
    <n v="1230.5142857142857"/>
    <n v="40.717709611528001"/>
    <n v="-73.995209344973006"/>
    <n v="102"/>
    <n v="1"/>
    <n v="5.7424000000000003E-2"/>
  </r>
  <r>
    <n v="40544958"/>
    <s v="CALIENTE CAB CO"/>
    <s v="Manhattan"/>
    <n v="61"/>
    <s v="7 AVENUE SOUTH"/>
    <n v="10014"/>
    <n v="2122438517"/>
    <s v="Mexican"/>
    <x v="0"/>
    <n v="98"/>
    <n v="348"/>
    <n v="10440"/>
    <n v="2923.2000000000003"/>
    <n v="40.731622866008003"/>
    <n v="-74.003929304829995"/>
    <n v="102"/>
    <n v="3"/>
    <n v="0.13641600000000001"/>
  </r>
  <r>
    <n v="50072099"/>
    <s v="IL MATTONE"/>
    <s v="Manhattan"/>
    <n v="450"/>
    <s v="HUDSON STREET"/>
    <n v="10014"/>
    <n v="6463706875"/>
    <s v="Pizza"/>
    <x v="1"/>
    <n v="98"/>
    <n v="343"/>
    <n v="10290"/>
    <n v="2881.2"/>
    <n v="40.731298857017002"/>
    <n v="-74.006671486843004"/>
    <n v="102"/>
    <n v="3"/>
    <n v="0.13445599999999999"/>
  </r>
  <r>
    <n v="40400610"/>
    <s v="MOUSTACHE RESTAURANT"/>
    <s v="Manhattan"/>
    <n v="90"/>
    <s v="BEDFORD STREET"/>
    <n v="10014"/>
    <n v="2122292220"/>
    <s v="Mediterranean"/>
    <x v="0"/>
    <n v="94"/>
    <n v="343"/>
    <n v="10290"/>
    <n v="2763.6"/>
    <n v="40.732210189888001"/>
    <n v="-74.005314891851995"/>
    <n v="102"/>
    <n v="3"/>
    <n v="0.12896800000000003"/>
  </r>
  <r>
    <n v="50070263"/>
    <s v="TAIM WEST VILLAGE"/>
    <s v="Manhattan"/>
    <n v="222"/>
    <s v="WAVERLY PLACE"/>
    <n v="10014"/>
    <n v="2126910161"/>
    <s v="Mediterranean"/>
    <x v="1"/>
    <n v="96"/>
    <n v="343"/>
    <n v="10290"/>
    <n v="2822.4"/>
    <n v="40.735965136174997"/>
    <n v="-74.001836682275993"/>
    <n v="102"/>
    <n v="3"/>
    <n v="0.13171200000000002"/>
  </r>
  <r>
    <n v="50008995"/>
    <s v="THE ELK"/>
    <s v="Manhattan"/>
    <n v="128"/>
    <s v="CHARLES STREET"/>
    <n v="10014"/>
    <n v="2129334780"/>
    <s v="American"/>
    <x v="0"/>
    <n v="98"/>
    <n v="343"/>
    <n v="10290"/>
    <n v="2881.2"/>
    <n v="40.734249437026001"/>
    <n v="-74.007360972494993"/>
    <n v="102"/>
    <n v="3"/>
    <n v="0.13445599999999999"/>
  </r>
  <r>
    <n v="50084439"/>
    <s v="UNCLE CHOP CHOP"/>
    <s v="Manhattan"/>
    <n v="7"/>
    <s v="CORNELIA STREET"/>
    <n v="10014"/>
    <n v="9084206666"/>
    <s v="Asian"/>
    <x v="1"/>
    <n v="94"/>
    <n v="343"/>
    <n v="10290"/>
    <n v="2763.6"/>
    <n v="40.731609197834999"/>
    <n v="-74.001634503876005"/>
    <n v="102"/>
    <n v="3"/>
    <n v="0.12896800000000003"/>
  </r>
  <r>
    <n v="50089270"/>
    <s v="27 MORTON"/>
    <s v="Manhattan"/>
    <n v="27"/>
    <s v="MORTON STREET"/>
    <n v="10014"/>
    <n v="2129294339"/>
    <s v="Eastern European"/>
    <x v="0"/>
    <n v="96"/>
    <n v="341"/>
    <n v="10230"/>
    <n v="2805.9428571428575"/>
    <n v="40.731021738647001"/>
    <n v="-74.004571518949007"/>
    <n v="102"/>
    <n v="3"/>
    <n v="0.13094400000000003"/>
  </r>
  <r>
    <n v="50086759"/>
    <s v="THE PHO 3"/>
    <s v="Manhattan"/>
    <n v="152"/>
    <s v="7 AVENUE SOUTH"/>
    <n v="10014"/>
    <n v="9178221229"/>
    <s v="Southeast Asian"/>
    <x v="1"/>
    <n v="96"/>
    <n v="341"/>
    <n v="10230"/>
    <n v="2805.9428571428575"/>
    <n v="40.735163663671997"/>
    <n v="-74.001919652598005"/>
    <n v="102"/>
    <n v="3"/>
    <n v="0.13094400000000003"/>
  </r>
  <r>
    <n v="50064839"/>
    <s v="PokeRice"/>
    <s v="Manhattan"/>
    <n v="162"/>
    <s v="WEST    4 STREET"/>
    <n v="10014"/>
    <n v="2123004578"/>
    <s v="Hawaiian"/>
    <x v="0"/>
    <n v="94"/>
    <n v="340"/>
    <n v="10200"/>
    <n v="2739.4285714285711"/>
    <n v="40.731930339304"/>
    <n v="-74.001327815311996"/>
    <n v="102"/>
    <n v="3"/>
    <n v="0.12784000000000001"/>
  </r>
  <r>
    <n v="40514147"/>
    <s v="CREATIVE EDGE CATERERS"/>
    <s v="Manhattan"/>
    <n v="110"/>
    <s v="BARROW STREET"/>
    <n v="10014"/>
    <n v="2127413000"/>
    <s v="American"/>
    <x v="1"/>
    <n v="97"/>
    <n v="339"/>
    <n v="10170"/>
    <n v="2818.542857142857"/>
    <n v="40.731847689048998"/>
    <n v="-74.008500893979999"/>
    <n v="102"/>
    <n v="3"/>
    <n v="0.13153200000000001"/>
  </r>
  <r>
    <n v="50043818"/>
    <s v="PAPAYA DOG"/>
    <s v="Manhattan"/>
    <n v="333"/>
    <s v="6 AVENUE"/>
    <n v="10014"/>
    <n v="2126279748"/>
    <s v="Hotdogs"/>
    <x v="1"/>
    <n v="94"/>
    <n v="339"/>
    <n v="10170"/>
    <n v="2731.3714285714286"/>
    <n v="40.731408835598003"/>
    <n v="-74.001176261932002"/>
    <n v="102"/>
    <n v="3"/>
    <n v="0.12746400000000002"/>
  </r>
  <r>
    <n v="41272855"/>
    <s v="BOBO RESTAURANT"/>
    <s v="Manhattan"/>
    <n v="181"/>
    <s v="WEST   10 STREET"/>
    <n v="10014"/>
    <n v="2124882626"/>
    <s v="French"/>
    <x v="0"/>
    <n v="96"/>
    <n v="337"/>
    <n v="10110"/>
    <n v="2773.028571428571"/>
    <n v="40.734290812312999"/>
    <n v="-74.002724283182005"/>
    <n v="102"/>
    <n v="3"/>
    <n v="0.129408"/>
  </r>
  <r>
    <n v="50089400"/>
    <s v="BRODO"/>
    <s v="Manhattan"/>
    <n v="496"/>
    <s v="HUDSON STREET"/>
    <n v="10014"/>
    <n v="2123660600"/>
    <s v="Soups"/>
    <x v="0"/>
    <n v="94"/>
    <n v="336"/>
    <n v="10080"/>
    <n v="2707.2"/>
    <n v="40.732805746583999"/>
    <n v="-74.006433494364003"/>
    <n v="102"/>
    <n v="3"/>
    <n v="0.126336"/>
  </r>
  <r>
    <n v="50049655"/>
    <s v="TACO MAHAL"/>
    <s v="Manhattan"/>
    <n v="73"/>
    <s v="7 AVENUE SOUTH"/>
    <n v="10014"/>
    <n v="6467191553"/>
    <s v="Tex-Mex"/>
    <x v="0"/>
    <n v="98"/>
    <n v="335"/>
    <n v="10050"/>
    <n v="2814"/>
    <n v="40.732287112929001"/>
    <n v="-74.003503574993999"/>
    <n v="102"/>
    <n v="3"/>
    <n v="0.13131999999999999"/>
  </r>
  <r>
    <n v="50098653"/>
    <s v="TACO BELL"/>
    <s v="Manhattan"/>
    <n v="230"/>
    <s v="VARICK STREET"/>
    <n v="10014"/>
    <n v="6468239315"/>
    <s v="Mexican"/>
    <x v="1"/>
    <n v="94"/>
    <n v="333"/>
    <n v="9990"/>
    <n v="2683.028571428571"/>
    <n v="40.729215655135"/>
    <n v="-74.005224450938996"/>
    <n v="102"/>
    <n v="3"/>
    <n v="0.12520799999999999"/>
  </r>
  <r>
    <n v="50086717"/>
    <s v="THREE OWLS MARKET"/>
    <s v="Manhattan"/>
    <n v="800"/>
    <s v="WASHINGTON STREET"/>
    <n v="10014"/>
    <n v="9178104891"/>
    <s v="American"/>
    <x v="1"/>
    <n v="94"/>
    <n v="332"/>
    <n v="9960"/>
    <n v="2674.9714285714285"/>
    <n v="40.738844121535003"/>
    <n v="-74.008108455979993"/>
    <n v="102"/>
    <n v="3"/>
    <n v="0.12483200000000001"/>
  </r>
  <r>
    <n v="50048303"/>
    <s v="THE BUTCHER'S DAUGHTER"/>
    <s v="Manhattan"/>
    <n v="581"/>
    <s v="HUDSON STREET"/>
    <n v="10014"/>
    <n v="9173882132"/>
    <s v="Vegetarian"/>
    <x v="1"/>
    <n v="96"/>
    <n v="330"/>
    <n v="9900"/>
    <n v="2715.4285714285716"/>
    <n v="40.73635750191"/>
    <n v="-74.005870922848004"/>
    <n v="102"/>
    <n v="3"/>
    <n v="0.12672"/>
  </r>
  <r>
    <n v="41204508"/>
    <s v="CAFE CLUNY"/>
    <s v="Manhattan"/>
    <n v="284"/>
    <s v="WEST   12 STREET"/>
    <n v="10014"/>
    <n v="2122556900"/>
    <s v="French"/>
    <x v="1"/>
    <n v="94"/>
    <n v="329"/>
    <n v="9870"/>
    <n v="2650.8"/>
    <n v="40.737529596266"/>
    <n v="-74.004009041464997"/>
    <n v="102"/>
    <n v="3"/>
    <n v="0.12370400000000002"/>
  </r>
  <r>
    <n v="50016586"/>
    <s v="OTTO'S TACOS"/>
    <s v="Manhattan"/>
    <n v="131"/>
    <s v="7 AVENUE SOUTH"/>
    <n v="10014"/>
    <n v="6466570646"/>
    <s v="Mexican"/>
    <x v="0"/>
    <n v="94"/>
    <n v="328"/>
    <n v="9840"/>
    <n v="2642.7428571428568"/>
    <n v="40.734502168784999"/>
    <n v="-74.002284075158997"/>
    <n v="102"/>
    <n v="3"/>
    <n v="0.12332800000000001"/>
  </r>
  <r>
    <n v="50002603"/>
    <s v="PLANTED"/>
    <s v="Manhattan"/>
    <n v="361"/>
    <s v="6 AVENUE"/>
    <n v="10014"/>
    <n v="2124149500"/>
    <s v="Seafood"/>
    <x v="0"/>
    <n v="96"/>
    <n v="325"/>
    <n v="9750"/>
    <n v="2674.2857142857142"/>
    <n v="40.732180118922003"/>
    <n v="-74.000620611665994"/>
    <n v="102"/>
    <n v="3"/>
    <n v="0.12480000000000002"/>
  </r>
  <r>
    <n v="40803254"/>
    <s v="PALMA"/>
    <s v="Manhattan"/>
    <n v="28"/>
    <s v="CORNELIA STREET"/>
    <n v="10014"/>
    <n v="2126912223"/>
    <s v="Italian"/>
    <x v="0"/>
    <n v="98"/>
    <n v="323"/>
    <n v="9690"/>
    <n v="2713.2000000000003"/>
    <n v="40.731411566573001"/>
    <n v="-74.002132425859998"/>
    <n v="102"/>
    <n v="3"/>
    <n v="0.12661600000000003"/>
  </r>
  <r>
    <n v="50097040"/>
    <s v="TWO BOOTS WEST VILLAGE"/>
    <s v="Manhattan"/>
    <n v="101"/>
    <s v="7TH AVE S"/>
    <n v="10014"/>
    <n v="6468632668"/>
    <s v="Pizza"/>
    <x v="1"/>
    <n v="94"/>
    <n v="323"/>
    <n v="9690"/>
    <n v="2602.4571428571426"/>
    <n v="40.732989783378002"/>
    <n v="-74.003135570441998"/>
    <n v="102"/>
    <n v="3"/>
    <n v="0.121448"/>
  </r>
  <r>
    <n v="50043664"/>
    <s v="QUALITY EATS"/>
    <s v="Manhattan"/>
    <n v="19"/>
    <s v="GREENWICH AVENUE"/>
    <n v="10014"/>
    <n v="2123379988"/>
    <s v="American"/>
    <x v="0"/>
    <n v="97"/>
    <n v="321"/>
    <n v="9630"/>
    <n v="2668.8857142857146"/>
    <n v="40.734524149598002"/>
    <n v="-73.999902574960998"/>
    <n v="102"/>
    <n v="3"/>
    <n v="0.12454800000000003"/>
  </r>
  <r>
    <n v="41490544"/>
    <s v="BAR PITTI"/>
    <s v="Manhattan"/>
    <n v="268"/>
    <s v="6 AVENUE"/>
    <n v="10014"/>
    <n v="2129823300"/>
    <s v="Italian"/>
    <x v="0"/>
    <n v="96"/>
    <n v="320"/>
    <n v="9600"/>
    <n v="2633.1428571428573"/>
    <n v="40.729322795774003"/>
    <n v="-74.002356057989005"/>
    <n v="102"/>
    <n v="3"/>
    <n v="0.12288000000000002"/>
  </r>
  <r>
    <n v="41006765"/>
    <s v="DOS CAMINOS"/>
    <s v="Manhattan"/>
    <n v="675"/>
    <s v="HUDSON STREET"/>
    <n v="10014"/>
    <n v="2126992400"/>
    <s v="Mexican"/>
    <x v="0"/>
    <n v="98"/>
    <n v="320"/>
    <n v="9600"/>
    <n v="2688.0000000000005"/>
    <n v="40.740359398088998"/>
    <n v="-74.005232545430999"/>
    <n v="102"/>
    <n v="3"/>
    <n v="0.12544000000000002"/>
  </r>
  <r>
    <n v="41601611"/>
    <s v="LEFT BANK"/>
    <s v="Manhattan"/>
    <n v="117"/>
    <s v="PERRY STREET"/>
    <n v="10014"/>
    <n v="2127271170"/>
    <s v="American"/>
    <x v="0"/>
    <n v="96"/>
    <n v="320"/>
    <n v="9600"/>
    <n v="2633.1428571428573"/>
    <n v="40.735053697447"/>
    <n v="-74.006632172242007"/>
    <n v="102"/>
    <n v="3"/>
    <n v="0.12288000000000002"/>
  </r>
  <r>
    <n v="50070913"/>
    <s v="SEVEN GRAMS CAFFE"/>
    <s v="Manhattan"/>
    <n v="175"/>
    <s v="VARICK STREET"/>
    <n v="10014"/>
    <n v="9172617527"/>
    <s v="Café/Coffee/Tea"/>
    <x v="2"/>
    <n v="94"/>
    <n v="319"/>
    <n v="9570"/>
    <n v="2570.2285714285708"/>
    <n v="40.727384882674002"/>
    <n v="-74.005516550541003"/>
    <n v="102"/>
    <n v="3"/>
    <n v="0.11994399999999998"/>
  </r>
  <r>
    <n v="50001451"/>
    <s v="BUBBY'S HIGHLINE"/>
    <s v="Manhattan"/>
    <n v="71"/>
    <s v="GANSEVOORT STREET"/>
    <n v="10014"/>
    <n v="2122190666"/>
    <s v="American"/>
    <x v="0"/>
    <n v="95"/>
    <n v="317"/>
    <n v="9510"/>
    <n v="2581.2857142857138"/>
    <n v="40.739384878328003"/>
    <n v="-74.007545580590005"/>
    <n v="102"/>
    <n v="3"/>
    <n v="0.12045999999999998"/>
  </r>
  <r>
    <n v="41398960"/>
    <s v="KESTE PIZZA &amp; VINO"/>
    <s v="Manhattan"/>
    <n v="271"/>
    <s v="BLEECKER STREET"/>
    <n v="10014"/>
    <n v="2122431500"/>
    <s v="Pizza"/>
    <x v="1"/>
    <n v="98"/>
    <n v="317"/>
    <n v="9510"/>
    <n v="2662.7999999999997"/>
    <n v="40.731502120294003"/>
    <n v="-74.003153541022996"/>
    <n v="102"/>
    <n v="3"/>
    <n v="0.124264"/>
  </r>
  <r>
    <n v="50089168"/>
    <s v="DUNKIN' DONUTS"/>
    <s v="Manhattan"/>
    <n v="75"/>
    <s v="CHRISTOPHER STREET"/>
    <n v="10014"/>
    <n v="2126913138"/>
    <s v="American"/>
    <x v="0"/>
    <n v="97"/>
    <n v="314"/>
    <n v="9420"/>
    <n v="2610.6857142857139"/>
    <n v="40.733555201076001"/>
    <n v="-74.003272711872"/>
    <n v="102"/>
    <n v="3"/>
    <n v="0.12183199999999998"/>
  </r>
  <r>
    <n v="40957726"/>
    <s v="JOE"/>
    <s v="Manhattan"/>
    <n v="141"/>
    <s v="WAVERLY PLACE"/>
    <n v="10014"/>
    <n v="2129246750"/>
    <s v="Café/Coffee/Tea"/>
    <x v="1"/>
    <n v="97"/>
    <n v="314"/>
    <n v="9420"/>
    <n v="2610.6857142857139"/>
    <n v="40.733192937258998"/>
    <n v="-74.000598971561004"/>
    <n v="102"/>
    <n v="3"/>
    <n v="0.12183199999999998"/>
  </r>
  <r>
    <n v="50090918"/>
    <s v="CLAY POT"/>
    <s v="Manhattan"/>
    <n v="270"/>
    <s v="BLEECKER STREET"/>
    <n v="10014"/>
    <n v="9177756159"/>
    <s v="Chinese"/>
    <x v="1"/>
    <n v="95"/>
    <n v="313"/>
    <n v="9390"/>
    <n v="2548.7142857142853"/>
    <n v="40.731406054403998"/>
    <n v="-74.003121062971005"/>
    <n v="102"/>
    <n v="3"/>
    <n v="0.11893999999999999"/>
  </r>
  <r>
    <n v="41277451"/>
    <s v="MARKET TABLE"/>
    <s v="Manhattan"/>
    <n v="54"/>
    <s v="CARMINE STREET"/>
    <n v="10014"/>
    <n v="2122552100"/>
    <s v="American"/>
    <x v="0"/>
    <n v="97"/>
    <n v="313"/>
    <n v="9390"/>
    <n v="2602.3714285714286"/>
    <n v="40.729932099335997"/>
    <n v="-74.003665814531004"/>
    <n v="102"/>
    <n v="3"/>
    <n v="0.12144400000000002"/>
  </r>
  <r>
    <n v="41452375"/>
    <s v="OFRENDA"/>
    <s v="Manhattan"/>
    <n v="113"/>
    <s v="7 AVENUE SOUTH"/>
    <n v="10014"/>
    <n v="2129242305"/>
    <s v="Mexican"/>
    <x v="0"/>
    <n v="98"/>
    <n v="312"/>
    <n v="9360"/>
    <n v="2620.8000000000002"/>
    <n v="40.733879099741998"/>
    <n v="-74.002634058791998"/>
    <n v="102"/>
    <n v="3"/>
    <n v="0.12230400000000002"/>
  </r>
  <r>
    <n v="50097379"/>
    <s v="HARRIS BAKES"/>
    <s v="Manhattan"/>
    <n v="72"/>
    <s v="BEDFORD STREET"/>
    <n v="10014"/>
    <n v="2126910200"/>
    <s v="Bakery"/>
    <x v="0"/>
    <n v="98"/>
    <n v="311"/>
    <n v="9330"/>
    <n v="2612.4"/>
    <n v="40.731416973114001"/>
    <n v="-74.004856591274006"/>
    <n v="102"/>
    <n v="3"/>
    <n v="0.12191200000000002"/>
  </r>
  <r>
    <n v="40704315"/>
    <s v="RAMEN-YA"/>
    <s v="Manhattan"/>
    <n v="181"/>
    <s v="WEST    4 STREET"/>
    <n v="10014"/>
    <n v="2129895440"/>
    <s v="Japanese"/>
    <x v="0"/>
    <n v="94"/>
    <n v="308"/>
    <n v="9240"/>
    <n v="2481.6"/>
    <n v="40.732503988445004"/>
    <n v="-74.001818545381994"/>
    <n v="102"/>
    <n v="3"/>
    <n v="0.11580800000000001"/>
  </r>
  <r>
    <n v="41431046"/>
    <s v="JOSEPH LEONARD"/>
    <s v="Manhattan"/>
    <n v="170"/>
    <s v="WAVERLY PLACE"/>
    <n v="10014"/>
    <n v="6464298383"/>
    <s v="American"/>
    <x v="1"/>
    <n v="98"/>
    <n v="305"/>
    <n v="9150"/>
    <n v="2561.9999999999995"/>
    <n v="40.733651303685001"/>
    <n v="-74.001576821564001"/>
    <n v="102"/>
    <n v="3"/>
    <n v="0.11956"/>
  </r>
  <r>
    <n v="50100728"/>
    <s v="B. ON TOP"/>
    <s v="Manhattan"/>
    <n v="18"/>
    <s v="9 AVENUE"/>
    <n v="10014"/>
    <n v="7327423406"/>
    <s v="American"/>
    <x v="0"/>
    <n v="97"/>
    <n v="303"/>
    <n v="9090"/>
    <n v="2519.2285714285708"/>
    <n v="40.740106844317999"/>
    <n v="-74.005961470456"/>
    <n v="102"/>
    <n v="3"/>
    <n v="0.11756399999999997"/>
  </r>
  <r>
    <n v="50002470"/>
    <s v="PIZZETTERIA BRUNETTI"/>
    <s v="Manhattan"/>
    <n v="626"/>
    <s v="HUDSON STREET"/>
    <n v="10014"/>
    <n v="2122555699"/>
    <s v="Pizza/Italian"/>
    <x v="1"/>
    <n v="94"/>
    <n v="302"/>
    <n v="9060"/>
    <n v="2433.2571428571428"/>
    <n v="40.738295320783998"/>
    <n v="-74.005557151291001"/>
    <n v="102"/>
    <n v="3"/>
    <n v="0.11355200000000001"/>
  </r>
  <r>
    <n v="40365166"/>
    <s v="CORNER BISTRO"/>
    <s v="Manhattan"/>
    <n v="331"/>
    <s v="WEST    4 STREET"/>
    <n v="10014"/>
    <n v="2122429502"/>
    <s v="American"/>
    <x v="0"/>
    <n v="94"/>
    <n v="298"/>
    <n v="8940"/>
    <n v="2401.0285714285715"/>
    <n v="40.737924847313998"/>
    <n v="-74.003861116032994"/>
    <n v="102"/>
    <n v="3"/>
    <n v="0.11204800000000001"/>
  </r>
  <r>
    <n v="50071298"/>
    <s v="DUE WEST"/>
    <s v="Manhattan"/>
    <n v="189"/>
    <s v="WEST   10 STREET"/>
    <n v="10014"/>
    <n v="6466874609"/>
    <s v="American"/>
    <x v="1"/>
    <n v="97"/>
    <n v="298"/>
    <n v="8940"/>
    <n v="2477.6571428571428"/>
    <n v="40.734219436137003"/>
    <n v="-74.003200578258003"/>
    <n v="102"/>
    <n v="3"/>
    <n v="0.11562400000000002"/>
  </r>
  <r>
    <n v="50080918"/>
    <s v="KATANA KITTEN"/>
    <s v="Manhattan"/>
    <n v="531"/>
    <s v="HUDSON STREET"/>
    <n v="10014"/>
    <n v="2122433000"/>
    <s v="Japanese"/>
    <x v="1"/>
    <n v="97"/>
    <n v="298"/>
    <n v="8940"/>
    <n v="2477.6571428571428"/>
    <n v="40.734260483583"/>
    <n v="-74.006220744455007"/>
    <n v="102"/>
    <n v="3"/>
    <n v="0.11562400000000002"/>
  </r>
  <r>
    <n v="50100495"/>
    <s v="AUX MERVEILLEUX DE FRED"/>
    <s v="Manhattan"/>
    <n v="37"/>
    <s v="8 AVENUE"/>
    <n v="10014"/>
    <n v="9174751992"/>
    <s v="Bakery"/>
    <x v="1"/>
    <n v="95"/>
    <n v="296"/>
    <n v="8880"/>
    <n v="2410.2857142857142"/>
    <n v="40.738265192297"/>
    <n v="-74.004027128586998"/>
    <n v="102"/>
    <n v="3"/>
    <n v="0.11248000000000001"/>
  </r>
  <r>
    <n v="41672199"/>
    <s v="MURRAY'S CHEESE BAR"/>
    <s v="Manhattan"/>
    <n v="264"/>
    <s v="BLEECKER STREET"/>
    <n v="10014"/>
    <n v="6464768882"/>
    <s v="American"/>
    <x v="0"/>
    <n v="98"/>
    <n v="295"/>
    <n v="8850"/>
    <n v="2478.0000000000005"/>
    <n v="40.731268818376002"/>
    <n v="-74.003038068888998"/>
    <n v="102"/>
    <n v="3"/>
    <n v="0.11564000000000003"/>
  </r>
  <r>
    <n v="50038958"/>
    <s v="ONE IF BY LAND TWO IF BY SEA"/>
    <s v="Manhattan"/>
    <n v="17"/>
    <s v="BARROW STREET"/>
    <n v="10014"/>
    <n v="2122558649"/>
    <s v="Armenian"/>
    <x v="0"/>
    <n v="97"/>
    <n v="295"/>
    <n v="8850"/>
    <n v="2452.7142857142858"/>
    <n v="40.732602781183999"/>
    <n v="-74.002760296206006"/>
    <n v="102"/>
    <n v="3"/>
    <n v="0.11446000000000002"/>
  </r>
  <r>
    <n v="40573138"/>
    <s v="TAVERN ON JANE"/>
    <s v="Manhattan"/>
    <n v="31"/>
    <s v="8 AVENUE"/>
    <n v="10014"/>
    <n v="2126752526"/>
    <s v="American"/>
    <x v="1"/>
    <n v="98"/>
    <n v="294"/>
    <n v="8820"/>
    <n v="2469.6000000000004"/>
    <n v="40.738171866483"/>
    <n v="-74.004135378916999"/>
    <n v="102"/>
    <n v="3"/>
    <n v="0.11524800000000003"/>
  </r>
  <r>
    <n v="50008567"/>
    <s v="BAKER &amp; CO."/>
    <s v="Manhattan"/>
    <n v="263"/>
    <s v="BLEECKER STREET"/>
    <n v="10014"/>
    <n v="2122551234"/>
    <s v="Italian"/>
    <x v="0"/>
    <n v="96"/>
    <n v="293"/>
    <n v="8790"/>
    <n v="2410.9714285714281"/>
    <n v="40.731296266218003"/>
    <n v="-74.003030853826004"/>
    <n v="102"/>
    <n v="3"/>
    <n v="0.11251199999999999"/>
  </r>
  <r>
    <n v="50053355"/>
    <s v="BEERZAAR"/>
    <s v="Manhattan"/>
    <n v="213"/>
    <s v="6 AVENUE"/>
    <n v="10014"/>
    <n v="2122860014"/>
    <s v="Tapas"/>
    <x v="0"/>
    <n v="97"/>
    <n v="293"/>
    <n v="8790"/>
    <n v="2436.0857142857144"/>
    <n v="40.72730811396"/>
    <n v="-74.003315699203995"/>
    <n v="102"/>
    <n v="3"/>
    <n v="0.11368400000000001"/>
  </r>
  <r>
    <n v="41447856"/>
    <s v="WILD"/>
    <s v="Manhattan"/>
    <n v="535"/>
    <s v="HUDSON STREET"/>
    <n v="10014"/>
    <n v="2129292920"/>
    <s v="Italian"/>
    <x v="1"/>
    <n v="96"/>
    <n v="293"/>
    <n v="8790"/>
    <n v="2410.9714285714281"/>
    <n v="40.734537707325998"/>
    <n v="-74.006173862073993"/>
    <n v="102"/>
    <n v="3"/>
    <n v="0.11251199999999999"/>
  </r>
  <r>
    <n v="41604438"/>
    <s v="MOLLY'S CUPCAKES"/>
    <s v="Manhattan"/>
    <n v="228"/>
    <s v="BLEECKER STREET"/>
    <n v="10014"/>
    <n v="2124142253"/>
    <s v="Bakery"/>
    <x v="1"/>
    <n v="95"/>
    <n v="292"/>
    <n v="8760"/>
    <n v="2377.7142857142858"/>
    <n v="40.730143480354002"/>
    <n v="-74.002370519503998"/>
    <n v="102"/>
    <n v="3"/>
    <n v="0.11096000000000002"/>
  </r>
  <r>
    <n v="41576935"/>
    <s v="RED FARM/DECOY"/>
    <s v="Manhattan"/>
    <n v="529"/>
    <s v="HUDSON STREET"/>
    <n v="10014"/>
    <n v="2127929700"/>
    <s v="Chinese"/>
    <x v="0"/>
    <n v="97"/>
    <n v="292"/>
    <n v="8760"/>
    <n v="2427.7714285714287"/>
    <n v="40.734191863884"/>
    <n v="-74.006231562973994"/>
    <n v="102"/>
    <n v="3"/>
    <n v="0.11329600000000002"/>
  </r>
  <r>
    <n v="41721444"/>
    <s v="READY TO EAT"/>
    <s v="Manhattan"/>
    <n v="525"/>
    <s v="HUDSON STREET"/>
    <n v="10014"/>
    <n v="2122291013"/>
    <s v="American"/>
    <x v="1"/>
    <n v="97"/>
    <n v="291"/>
    <n v="8730"/>
    <n v="2419.457142857143"/>
    <n v="40.734051879715999"/>
    <n v="-74.006253199686995"/>
    <n v="102"/>
    <n v="3"/>
    <n v="0.11290800000000002"/>
  </r>
  <r>
    <n v="50098826"/>
    <s v="CHOP'T"/>
    <s v="Manhattan"/>
    <n v="200"/>
    <s v="VARICK STREET"/>
    <n v="10014"/>
    <n v="2125244619"/>
    <s v="Other"/>
    <x v="1"/>
    <n v="94"/>
    <n v="289"/>
    <n v="8670"/>
    <n v="2328.5142857142855"/>
    <n v="40.728340069398001"/>
    <n v="-74.005343445983996"/>
    <n v="102"/>
    <n v="3"/>
    <n v="0.108664"/>
  </r>
  <r>
    <n v="50089474"/>
    <s v="THE COPPOLA CAFE"/>
    <s v="Manhattan"/>
    <n v="171"/>
    <s v="WEST    4 STREET"/>
    <n v="10014"/>
    <n v="3472417059"/>
    <s v="Italian"/>
    <x v="1"/>
    <n v="97"/>
    <n v="287"/>
    <n v="8610"/>
    <n v="2386.1999999999998"/>
    <n v="40.732185599832"/>
    <n v="-74.001537096462002"/>
    <n v="102"/>
    <n v="3"/>
    <n v="0.111356"/>
  </r>
  <r>
    <n v="50013511"/>
    <s v="THE WILD SON"/>
    <s v="Manhattan"/>
    <n v="53"/>
    <s v="LITTLE WEST   12 STREET"/>
    <n v="10014"/>
    <n v="2127277900"/>
    <s v="Spanish"/>
    <x v="1"/>
    <n v="95"/>
    <n v="283"/>
    <n v="8490"/>
    <n v="2304.4285714285711"/>
    <n v="40.740526632399003"/>
    <n v="-74.008509222914995"/>
    <n v="102"/>
    <n v="3"/>
    <n v="0.10754"/>
  </r>
  <r>
    <n v="50064086"/>
    <s v="LITTLE ITALY"/>
    <s v="Manhattan"/>
    <n v="180"/>
    <s v="VARICK STREET"/>
    <n v="10014"/>
    <n v="2123664848"/>
    <s v="Pizza/Italian"/>
    <x v="1"/>
    <n v="95"/>
    <n v="281"/>
    <n v="8430"/>
    <n v="2288.1428571428573"/>
    <n v="40.727472716915003"/>
    <n v="-74.005480478324998"/>
    <n v="102"/>
    <n v="3"/>
    <n v="0.10678000000000001"/>
  </r>
  <r>
    <n v="50096025"/>
    <s v="L'ACCOLADE"/>
    <s v="Manhattan"/>
    <n v="300"/>
    <s v="BLEECKER STREET"/>
    <n v="10014"/>
    <n v="9174091407"/>
    <s v="French"/>
    <x v="1"/>
    <n v="98"/>
    <n v="280"/>
    <n v="8400"/>
    <n v="2351.9999999999995"/>
    <n v="40.732553346656999"/>
    <n v="-74.003770597892995"/>
    <n v="102"/>
    <n v="3"/>
    <n v="0.10975999999999998"/>
  </r>
  <r>
    <n v="40388321"/>
    <s v="COWGIRL HALL OF FAME"/>
    <s v="Manhattan"/>
    <n v="519"/>
    <s v="HUDSON STREET"/>
    <n v="10014"/>
    <n v="2126331133"/>
    <s v="Tex-Mex"/>
    <x v="0"/>
    <n v="96"/>
    <n v="279"/>
    <n v="8370"/>
    <n v="2295.7714285714283"/>
    <n v="40.733840531071003"/>
    <n v="-74.006285654454999"/>
    <n v="102"/>
    <n v="3"/>
    <n v="0.107136"/>
  </r>
  <r>
    <n v="41309690"/>
    <s v="HAKATA TON TON"/>
    <s v="Manhattan"/>
    <n v="61"/>
    <s v="GROVE STREET"/>
    <n v="10014"/>
    <n v="2122423699"/>
    <s v="Japanese"/>
    <x v="0"/>
    <n v="94"/>
    <n v="279"/>
    <n v="8370"/>
    <n v="2247.9428571428571"/>
    <n v="40.733170936659"/>
    <n v="-74.003178878133994"/>
    <n v="102"/>
    <n v="3"/>
    <n v="0.10490400000000001"/>
  </r>
  <r>
    <n v="50004803"/>
    <s v="RAMEN THUKPA"/>
    <s v="Manhattan"/>
    <n v="70"/>
    <s v="7 AVENUE SOUTH"/>
    <n v="10014"/>
    <n v="2129292188"/>
    <s v="Asian"/>
    <x v="1"/>
    <n v="95"/>
    <n v="278"/>
    <n v="8340"/>
    <n v="2263.7142857142853"/>
    <n v="40.731979691969002"/>
    <n v="-74.003734483342001"/>
    <n v="102"/>
    <n v="3"/>
    <n v="0.10564"/>
  </r>
  <r>
    <n v="41314977"/>
    <s v="THE RUSTY KNOT"/>
    <s v="Manhattan"/>
    <n v="374"/>
    <s v="WEST   11 STREET"/>
    <n v="10014"/>
    <n v="2126465668"/>
    <s v="American"/>
    <x v="0"/>
    <n v="94"/>
    <n v="277"/>
    <n v="8310"/>
    <n v="2231.8285714285716"/>
    <n v="40.735322468458001"/>
    <n v="-74.009670453536003"/>
    <n v="102"/>
    <n v="3"/>
    <n v="0.10415200000000002"/>
  </r>
  <r>
    <n v="40393519"/>
    <s v="DOWN THE HATCH"/>
    <s v="Manhattan"/>
    <n v="175"/>
    <s v="WEST    4 STREET"/>
    <n v="10014"/>
    <n v="2126279747"/>
    <s v="American"/>
    <x v="0"/>
    <n v="94"/>
    <n v="272"/>
    <n v="8160"/>
    <n v="2191.542857142857"/>
    <n v="40.732394199298"/>
    <n v="-74.001724728680003"/>
    <n v="102"/>
    <n v="3"/>
    <n v="0.102272"/>
  </r>
  <r>
    <n v="40655520"/>
    <s v="CASA"/>
    <s v="Manhattan"/>
    <n v="72"/>
    <s v="BEDFORD STREET"/>
    <n v="10014"/>
    <n v="2123669410"/>
    <s v="Brazilian"/>
    <x v="1"/>
    <n v="95"/>
    <n v="270"/>
    <n v="8100"/>
    <n v="2198.5714285714289"/>
    <n v="40.731416973114001"/>
    <n v="-74.004856591274006"/>
    <n v="102"/>
    <n v="3"/>
    <n v="0.10260000000000002"/>
  </r>
  <r>
    <n v="41074207"/>
    <s v="SMALLS JAZZ CLUB"/>
    <s v="Manhattan"/>
    <n v="183"/>
    <s v="WEST   10 STREET"/>
    <n v="10014"/>
    <n v="6468230596"/>
    <s v="American"/>
    <x v="1"/>
    <n v="96"/>
    <n v="270"/>
    <n v="8100"/>
    <n v="2221.7142857142853"/>
    <n v="40.734279831343002"/>
    <n v="-74.002803665805004"/>
    <n v="102"/>
    <n v="3"/>
    <n v="0.10367999999999999"/>
  </r>
  <r>
    <n v="41025084"/>
    <s v="BRASS MONKEY"/>
    <s v="Manhattan"/>
    <n v="55"/>
    <s v="LITTLE WEST   12 STREET"/>
    <n v="10014"/>
    <n v="2126756686"/>
    <s v="American"/>
    <x v="0"/>
    <n v="97"/>
    <n v="268"/>
    <n v="8040"/>
    <n v="2228.2285714285713"/>
    <n v="40.740551330431003"/>
    <n v="-74.008574182006001"/>
    <n v="102"/>
    <n v="3"/>
    <n v="0.10398400000000001"/>
  </r>
  <r>
    <n v="50093674"/>
    <s v="CAFE KITSUNE"/>
    <s v="Manhattan"/>
    <n v="550"/>
    <s v="HUDSON STREET"/>
    <n v="10014"/>
    <n v="6467558158"/>
    <s v="American"/>
    <x v="0"/>
    <n v="97"/>
    <n v="268"/>
    <n v="8040"/>
    <n v="2228.2285714285713"/>
    <n v="40.735023535819998"/>
    <n v="-74.006076481489998"/>
    <n v="102"/>
    <n v="3"/>
    <n v="0.10398400000000001"/>
  </r>
  <r>
    <n v="40674475"/>
    <s v="JOHN'S PIZZERIA"/>
    <s v="Manhattan"/>
    <n v="278"/>
    <s v="BLEECKER STREET"/>
    <n v="10014"/>
    <n v="2122431680"/>
    <s v="Pizza/Italian"/>
    <x v="1"/>
    <n v="96"/>
    <n v="266"/>
    <n v="7980"/>
    <n v="2188.7999999999997"/>
    <n v="40.731691505439002"/>
    <n v="-74.003283444529004"/>
    <n v="102"/>
    <n v="3"/>
    <n v="0.102144"/>
  </r>
  <r>
    <n v="50092510"/>
    <s v="PIECES BAR"/>
    <s v="Manhattan"/>
    <n v="8"/>
    <s v="CHRISTOPHER STREET"/>
    <n v="10014"/>
    <n v="2129299291"/>
    <s v="American"/>
    <x v="0"/>
    <n v="95"/>
    <n v="266"/>
    <n v="7980"/>
    <n v="2166"/>
    <n v="40.733999899611"/>
    <n v="-74.000054124594001"/>
    <n v="102"/>
    <n v="3"/>
    <n v="0.10108"/>
  </r>
  <r>
    <n v="50039396"/>
    <s v="SUGAR FACTORY MEATPACKING"/>
    <s v="Manhattan"/>
    <n v="835"/>
    <s v="WASHINGTON STREET"/>
    <n v="10014"/>
    <n v="2124148700"/>
    <s v="American"/>
    <x v="0"/>
    <n v="98"/>
    <n v="265"/>
    <n v="7950"/>
    <n v="2226"/>
    <n v="40.740383951058"/>
    <n v="-74.007859647016005"/>
    <n v="102"/>
    <n v="3"/>
    <n v="0.10388000000000001"/>
  </r>
  <r>
    <n v="41640400"/>
    <s v="KUMO SUSHI"/>
    <s v="Manhattan"/>
    <n v="282"/>
    <s v="BLEECKER STREET"/>
    <n v="10014"/>
    <n v="2123660808"/>
    <s v="Japanese"/>
    <x v="0"/>
    <n v="96"/>
    <n v="264"/>
    <n v="7920"/>
    <n v="2172.3428571428572"/>
    <n v="40.731812273118003"/>
    <n v="-74.003352006062997"/>
    <n v="102"/>
    <n v="3"/>
    <n v="0.10137600000000001"/>
  </r>
  <r>
    <n v="50088371"/>
    <s v="ARTHUR'S TAVERN"/>
    <s v="Manhattan"/>
    <n v="57"/>
    <s v="GROVE STREET"/>
    <n v="10014"/>
    <n v="2126756879"/>
    <s v="American"/>
    <x v="1"/>
    <n v="95"/>
    <n v="263"/>
    <n v="7890"/>
    <n v="2141.5714285714284"/>
    <n v="40.733102311231001"/>
    <n v="-74.003398978554998"/>
    <n v="102"/>
    <n v="3"/>
    <n v="9.9940000000000015E-2"/>
  </r>
  <r>
    <n v="50047147"/>
    <s v="FAIRFAX"/>
    <s v="Manhattan"/>
    <n v="234"/>
    <s v="WEST    4 STREET"/>
    <n v="10014"/>
    <n v="2123210298"/>
    <s v="American"/>
    <x v="1"/>
    <n v="96"/>
    <n v="263"/>
    <n v="7890"/>
    <n v="2164.1142857142854"/>
    <n v="40.734342955713998"/>
    <n v="-74.003009342992002"/>
    <n v="102"/>
    <n v="3"/>
    <n v="0.10099199999999998"/>
  </r>
  <r>
    <n v="50103234"/>
    <s v="FRESH BOWL - BETAWORKS STUDIO"/>
    <s v="Manhattan"/>
    <n v="29"/>
    <s v="LITTLE WEST   12 STREET"/>
    <n v="10014"/>
    <n v="9172256067"/>
    <s v="American"/>
    <x v="1"/>
    <n v="95"/>
    <n v="263"/>
    <n v="7890"/>
    <n v="2141.5714285714284"/>
    <n v="40.740051869142"/>
    <n v="-74.007339964205997"/>
    <n v="102"/>
    <n v="3"/>
    <n v="9.9940000000000015E-2"/>
  </r>
  <r>
    <n v="50070815"/>
    <s v="BAR VELOCE"/>
    <s v="Manhattan"/>
    <n v="328"/>
    <s v="WEST   12 STREET"/>
    <n v="10014"/>
    <n v="9178341687"/>
    <s v="Italian"/>
    <x v="0"/>
    <n v="97"/>
    <n v="260"/>
    <n v="7800"/>
    <n v="2161.7142857142853"/>
    <n v="40.737534957599998"/>
    <n v="-74.006744283626006"/>
    <n v="102"/>
    <n v="3"/>
    <n v="0.10087999999999998"/>
  </r>
  <r>
    <n v="50052917"/>
    <s v="MERRIWEATHER"/>
    <s v="Manhattan"/>
    <n v="428"/>
    <s v="HUDSON STREET"/>
    <n v="10014"/>
    <n v="3472165960"/>
    <s v="Australian"/>
    <x v="0"/>
    <n v="94"/>
    <n v="259"/>
    <n v="7770"/>
    <n v="2086.7999999999997"/>
    <n v="40.730629128175003"/>
    <n v="-74.006776055101994"/>
    <n v="102"/>
    <n v="3"/>
    <n v="9.7383999999999998E-2"/>
  </r>
  <r>
    <n v="50084290"/>
    <s v="ATTRAVERSA"/>
    <s v="Manhattan"/>
    <n v="14"/>
    <s v="BEDFORD STREET"/>
    <n v="10014"/>
    <n v="9175876799"/>
    <s v="Italian"/>
    <x v="1"/>
    <n v="98"/>
    <n v="257"/>
    <n v="7710"/>
    <n v="2158.7999999999997"/>
    <n v="40.729072993130004"/>
    <n v="-74.003492581242"/>
    <n v="102"/>
    <n v="3"/>
    <n v="0.100744"/>
  </r>
  <r>
    <n v="41473120"/>
    <s v="PASTICCERIA ROCCO"/>
    <s v="Manhattan"/>
    <n v="243"/>
    <s v="BLEECKER STREET"/>
    <n v="10014"/>
    <n v="2122426031"/>
    <s v="Bakery"/>
    <x v="0"/>
    <n v="94"/>
    <n v="256"/>
    <n v="7680"/>
    <n v="2062.6285714285714"/>
    <n v="40.730703405564"/>
    <n v="-74.002684446556003"/>
    <n v="102"/>
    <n v="3"/>
    <n v="9.6256000000000008E-2"/>
  </r>
  <r>
    <n v="50097492"/>
    <s v="LB"/>
    <s v="Manhattan"/>
    <n v="20"/>
    <s v="7 AVENUE SOUTH"/>
    <n v="10014"/>
    <n v="2129294360"/>
    <s v="Other"/>
    <x v="1"/>
    <n v="97"/>
    <n v="251"/>
    <n v="7530"/>
    <n v="2086.8857142857141"/>
    <n v="40.730140659855998"/>
    <n v="-74.004795160255"/>
    <n v="102"/>
    <n v="3"/>
    <n v="9.7388000000000002E-2"/>
  </r>
  <r>
    <n v="40864264"/>
    <s v="THE VILLAGE TAVERN"/>
    <s v="Manhattan"/>
    <n v="46"/>
    <s v="BEDFORD STREET"/>
    <n v="10014"/>
    <n v="2127411935"/>
    <s v="American"/>
    <x v="0"/>
    <n v="97"/>
    <n v="251"/>
    <n v="7530"/>
    <n v="2086.8857142857141"/>
    <n v="40.730483774444998"/>
    <n v="-74.004318913839995"/>
    <n v="102"/>
    <n v="3"/>
    <n v="9.7388000000000002E-2"/>
  </r>
  <r>
    <n v="41211538"/>
    <s v="STK"/>
    <s v="Manhattan"/>
    <n v="28"/>
    <s v="LITTLE WEST   12 STREET"/>
    <n v="10014"/>
    <n v="6466242444"/>
    <s v="American"/>
    <x v="0"/>
    <n v="98"/>
    <n v="249"/>
    <n v="7470"/>
    <n v="2091.6"/>
    <n v="40.740018933827002"/>
    <n v="-74.007311091496007"/>
    <n v="102"/>
    <n v="3"/>
    <n v="9.7608E-2"/>
  </r>
  <r>
    <n v="50057894"/>
    <s v="WHILE WE WERE YOUNG"/>
    <s v="Manhattan"/>
    <n v="183"/>
    <s v="WEST   10 STREET"/>
    <n v="10014"/>
    <n v="9176756272"/>
    <s v="American"/>
    <x v="0"/>
    <n v="97"/>
    <n v="249"/>
    <n v="7470"/>
    <n v="2070.2571428571428"/>
    <n v="40.734279831343002"/>
    <n v="-74.002803665805004"/>
    <n v="102"/>
    <n v="3"/>
    <n v="9.6612000000000017E-2"/>
  </r>
  <r>
    <n v="50059464"/>
    <s v="American Bar"/>
    <s v="Manhattan"/>
    <n v="33"/>
    <s v="GREENWICH AVENUE"/>
    <n v="10014"/>
    <n v="6466093615"/>
    <s v="American"/>
    <x v="1"/>
    <n v="97"/>
    <n v="248"/>
    <n v="7440"/>
    <n v="2061.9428571428571"/>
    <n v="40.735078591807998"/>
    <n v="-74.000230935355006"/>
    <n v="102"/>
    <n v="3"/>
    <n v="9.6224000000000004E-2"/>
  </r>
  <r>
    <n v="41627201"/>
    <s v="FANCY GIRL CATERING"/>
    <s v="Manhattan"/>
    <n v="415"/>
    <s v="WEST   13 STREET"/>
    <n v="10014"/>
    <n v="7184229151"/>
    <s v="Armenian"/>
    <x v="0"/>
    <n v="96"/>
    <n v="247"/>
    <n v="7410"/>
    <n v="2032.4571428571428"/>
    <n v="40.740573419286001"/>
    <n v="-74.006596637168997"/>
    <n v="102"/>
    <n v="3"/>
    <n v="9.4848000000000002E-2"/>
  </r>
  <r>
    <n v="41594624"/>
    <s v="SAN MARINO RISTORANTE"/>
    <s v="Manhattan"/>
    <n v="66"/>
    <s v="CHARLTON STREET"/>
    <n v="10014"/>
    <n v="2122063766"/>
    <s v="Italian"/>
    <x v="0"/>
    <n v="98"/>
    <n v="247"/>
    <n v="7410"/>
    <n v="2074.7999999999997"/>
    <n v="40.727214666260998"/>
    <n v="-74.006310282642005"/>
    <n v="102"/>
    <n v="3"/>
    <n v="9.6823999999999993E-2"/>
  </r>
  <r>
    <n v="50037509"/>
    <s v="SLAUGHTERED LAMB PUB"/>
    <s v="Manhattan"/>
    <n v="182"/>
    <s v="WEST    4 STREET"/>
    <n v="10014"/>
    <n v="2127273350"/>
    <s v="American"/>
    <x v="0"/>
    <n v="96"/>
    <n v="246"/>
    <n v="7380"/>
    <n v="2024.2285714285713"/>
    <n v="40.732490264390997"/>
    <n v="-74.001832977903007"/>
    <n v="102"/>
    <n v="3"/>
    <n v="9.4464000000000006E-2"/>
  </r>
  <r>
    <n v="41634218"/>
    <s v="TUE THAI FOOD"/>
    <s v="Manhattan"/>
    <n v="3"/>
    <s v="GREENWICH AVENUE"/>
    <n v="10014"/>
    <n v="2129299888"/>
    <s v="Thai"/>
    <x v="1"/>
    <n v="97"/>
    <n v="246"/>
    <n v="7380"/>
    <n v="2045.3142857142857"/>
    <n v="40.733931279930999"/>
    <n v="-73.999635561442005"/>
    <n v="102"/>
    <n v="3"/>
    <n v="9.5448000000000005E-2"/>
  </r>
  <r>
    <n v="50051433"/>
    <s v="KING"/>
    <s v="Manhattan"/>
    <n v="18"/>
    <s v="KING STREET"/>
    <n v="10014"/>
    <n v="9178251618"/>
    <s v="French"/>
    <x v="0"/>
    <n v="94"/>
    <n v="245"/>
    <n v="7350"/>
    <n v="1974"/>
    <n v="40.727695116343"/>
    <n v="-74.003633219329004"/>
    <n v="102"/>
    <n v="3"/>
    <n v="9.2120000000000007E-2"/>
  </r>
  <r>
    <n v="50069084"/>
    <s v="SHURAKU"/>
    <s v="Manhattan"/>
    <n v="47"/>
    <s v="8TH AVE"/>
    <n v="10014"/>
    <n v="2128070010"/>
    <s v="Japanese"/>
    <x v="1"/>
    <n v="97"/>
    <n v="242"/>
    <n v="7260"/>
    <n v="2012.0571428571425"/>
    <n v="40.738525950176999"/>
    <n v="-74.003871976658004"/>
    <n v="102"/>
    <n v="3"/>
    <n v="9.3895999999999979E-2"/>
  </r>
  <r>
    <n v="50048588"/>
    <s v="THE BEATRICE INN"/>
    <s v="Manhattan"/>
    <n v="285"/>
    <s v="WEST   12 STREET"/>
    <n v="10014"/>
    <n v="9177499537"/>
    <s v="American"/>
    <x v="2"/>
    <n v="94"/>
    <n v="242"/>
    <n v="7260"/>
    <n v="1949.8285714285712"/>
    <n v="40.737546060885002"/>
    <n v="-74.004120905929994"/>
    <n v="102"/>
    <n v="3"/>
    <n v="9.099199999999999E-2"/>
  </r>
  <r>
    <n v="50080002"/>
    <s v="INTERSECT BY LEXUS"/>
    <s v="Manhattan"/>
    <n v="412"/>
    <s v="WEST   14 STREET"/>
    <n v="10014"/>
    <n v="2122305832"/>
    <s v="American"/>
    <x v="1"/>
    <n v="94"/>
    <n v="241"/>
    <n v="7230"/>
    <n v="1941.7714285714287"/>
    <n v="40.741223957960997"/>
    <n v="-74.006055396972002"/>
    <n v="102"/>
    <n v="3"/>
    <n v="9.0616000000000016E-2"/>
  </r>
  <r>
    <n v="50072769"/>
    <s v="THE STANDARD HIGH LINE"/>
    <s v="Manhattan"/>
    <n v="848"/>
    <s v="WASHINGTON STREET"/>
    <n v="10014"/>
    <n v="2126454646"/>
    <s v="American"/>
    <x v="1"/>
    <n v="98"/>
    <n v="241"/>
    <n v="7230"/>
    <n v="2024.4"/>
    <n v="40.740617265475002"/>
    <n v="-74.007718936668994"/>
    <n v="102"/>
    <n v="3"/>
    <n v="9.4472000000000014E-2"/>
  </r>
  <r>
    <n v="40389138"/>
    <s v="RIVOLI PIZZA RESTAURANT"/>
    <s v="Manhattan"/>
    <n v="176"/>
    <s v="7 AVENUE SOUTH"/>
    <n v="10014"/>
    <n v="2126912704"/>
    <s v="Pizza"/>
    <x v="1"/>
    <n v="96"/>
    <n v="240"/>
    <n v="7200"/>
    <n v="1974.8571428571427"/>
    <n v="40.735951417702999"/>
    <n v="-74.001465015421999"/>
    <n v="102"/>
    <n v="3"/>
    <n v="9.2160000000000006E-2"/>
  </r>
  <r>
    <n v="41316656"/>
    <s v="I SODI"/>
    <s v="Manhattan"/>
    <n v="105"/>
    <s v="CHRISTOPHER STREET"/>
    <n v="10014"/>
    <n v="2124145774"/>
    <s v="Italian"/>
    <x v="0"/>
    <n v="98"/>
    <n v="238"/>
    <n v="7140"/>
    <n v="1999.2"/>
    <n v="40.733302626140002"/>
    <n v="-74.004867554043003"/>
    <n v="102"/>
    <n v="3"/>
    <n v="9.3296000000000004E-2"/>
  </r>
  <r>
    <n v="40664122"/>
    <s v="PHILLIP MARIE"/>
    <s v="Manhattan"/>
    <n v="569"/>
    <s v="HUDSON STREET"/>
    <n v="10014"/>
    <n v="2122426200"/>
    <s v="American"/>
    <x v="0"/>
    <n v="95"/>
    <n v="238"/>
    <n v="7140"/>
    <n v="1937.9999999999998"/>
    <n v="40.735943038447999"/>
    <n v="-74.005950271250995"/>
    <n v="102"/>
    <n v="3"/>
    <n v="9.0439999999999993E-2"/>
  </r>
  <r>
    <n v="50084846"/>
    <s v="FABRIQUE"/>
    <s v="Manhattan"/>
    <n v="348"/>
    <s v="WEST   14 STREET"/>
    <n v="10014"/>
    <n v="9143304216"/>
    <s v="Bakery"/>
    <x v="1"/>
    <n v="95"/>
    <n v="237"/>
    <n v="7110"/>
    <n v="1929.8571428571427"/>
    <n v="40.740370425782999"/>
    <n v="-74.004027256323994"/>
    <n v="102"/>
    <n v="3"/>
    <n v="9.0060000000000001E-2"/>
  </r>
  <r>
    <n v="50102172"/>
    <s v="OLLIE"/>
    <s v="Manhattan"/>
    <n v="64"/>
    <s v="DOWNING STREET"/>
    <n v="10014"/>
    <n v="6465903982"/>
    <s v="Continental"/>
    <x v="1"/>
    <n v="94"/>
    <n v="237"/>
    <n v="7110"/>
    <n v="1909.5428571428572"/>
    <n v="40.728954917194002"/>
    <n v="-74.004888883435996"/>
    <n v="102"/>
    <n v="3"/>
    <n v="8.9112000000000011E-2"/>
  </r>
  <r>
    <n v="50049018"/>
    <s v="HOA NOODLE AND TEA"/>
    <s v="Manhattan"/>
    <n v="401"/>
    <s v="6 AVENUE"/>
    <n v="10014"/>
    <n v="2126338900"/>
    <s v="Chinese"/>
    <x v="0"/>
    <n v="94"/>
    <n v="235"/>
    <n v="7050"/>
    <n v="1893.4285714285711"/>
    <n v="40.733398795839001"/>
    <n v="-73.999722162932002"/>
    <n v="102"/>
    <n v="3"/>
    <n v="8.8359999999999994E-2"/>
  </r>
  <r>
    <n v="50049448"/>
    <s v="OPPA / W4 PIZZA"/>
    <s v="Manhattan"/>
    <n v="162"/>
    <s v="WEST    4 STREET"/>
    <n v="10014"/>
    <n v="6464100446"/>
    <s v="American"/>
    <x v="1"/>
    <n v="95"/>
    <n v="232"/>
    <n v="6960"/>
    <n v="1889.1428571428571"/>
    <n v="40.731930339304"/>
    <n v="-74.001327815311996"/>
    <n v="102"/>
    <n v="3"/>
    <n v="8.8160000000000002E-2"/>
  </r>
  <r>
    <n v="50094286"/>
    <s v="ARICCIA"/>
    <s v="Manhattan"/>
    <n v="14"/>
    <s v="BEDFORD STREET"/>
    <n v="10014"/>
    <n v="6463746202"/>
    <s v="Café/Coffee/Tea"/>
    <x v="1"/>
    <n v="96"/>
    <n v="230"/>
    <n v="6900"/>
    <n v="1892.5714285714284"/>
    <n v="40.729072993130004"/>
    <n v="-74.003492581242"/>
    <n v="102"/>
    <n v="3"/>
    <n v="8.8319999999999996E-2"/>
  </r>
  <r>
    <n v="41021523"/>
    <s v="VILLAGE VANGUARD"/>
    <s v="Manhattan"/>
    <n v="178"/>
    <s v="7 AVENUE SOUTH"/>
    <n v="10014"/>
    <n v="2122554037"/>
    <s v="American"/>
    <x v="0"/>
    <n v="96"/>
    <n v="227"/>
    <n v="6810"/>
    <n v="1867.8857142857141"/>
    <n v="40.735998079011999"/>
    <n v="-74.001439757547999"/>
    <n v="102"/>
    <n v="3"/>
    <n v="8.7168000000000009E-2"/>
  </r>
  <r>
    <n v="50063326"/>
    <s v="CHALAIT"/>
    <s v="Manhattan"/>
    <n v="375"/>
    <s v="HUDSON STREET"/>
    <n v="10014"/>
    <n v="6469228436"/>
    <s v="Café/Coffee/Tea"/>
    <x v="1"/>
    <n v="96"/>
    <n v="223"/>
    <n v="6690"/>
    <n v="1834.9714285714283"/>
    <n v="40.728427803453002"/>
    <n v="-74.007151062757004"/>
    <n v="102"/>
    <n v="3"/>
    <n v="8.5632E-2"/>
  </r>
  <r>
    <n v="50072863"/>
    <s v="PRODIGY COFFEE"/>
    <s v="Manhattan"/>
    <n v="33"/>
    <s v="CARMINE STREET"/>
    <n v="10014"/>
    <n v="2124144142"/>
    <s v="Café/Coffee/Tea"/>
    <x v="0"/>
    <n v="98"/>
    <n v="223"/>
    <n v="6690"/>
    <n v="1873.1999999999998"/>
    <n v="40.730091309255997"/>
    <n v="-74.003214811595001"/>
    <n v="102"/>
    <n v="3"/>
    <n v="8.7416000000000008E-2"/>
  </r>
  <r>
    <n v="41541928"/>
    <s v="JEFFREY'S GROCERY RESTAURANT &amp; OYSTER BAR"/>
    <s v="Manhattan"/>
    <n v="172"/>
    <s v="WAVERLY PLACE"/>
    <n v="10014"/>
    <n v="6463987630"/>
    <s v="Seafood"/>
    <x v="1"/>
    <n v="96"/>
    <n v="217"/>
    <n v="6510"/>
    <n v="1785.6"/>
    <n v="40.733928528991001"/>
    <n v="-74.001244864328001"/>
    <n v="102"/>
    <n v="3"/>
    <n v="8.3327999999999999E-2"/>
  </r>
  <r>
    <n v="50087443"/>
    <s v="MAMAN"/>
    <s v="Manhattan"/>
    <n v="2"/>
    <s v="GANSEVOORT STREET"/>
    <n v="10014"/>
    <n v="9179326514"/>
    <s v="Café/Coffee/Tea"/>
    <x v="0"/>
    <n v="97"/>
    <n v="215"/>
    <n v="6450"/>
    <n v="1787.5714285714284"/>
    <n v="40.739404266831997"/>
    <n v="-74.004092152501997"/>
    <n v="102"/>
    <n v="3"/>
    <n v="8.3420000000000008E-2"/>
  </r>
  <r>
    <n v="50084368"/>
    <s v="LLAMA SAN"/>
    <s v="Manhattan"/>
    <n v="359"/>
    <s v="6 AVENUE"/>
    <n v="10014"/>
    <n v="6464904422"/>
    <s v="Japanese"/>
    <x v="0"/>
    <n v="98"/>
    <n v="213"/>
    <n v="6390"/>
    <n v="1789.2"/>
    <n v="40.732136202523002"/>
    <n v="-74.000649476895006"/>
    <n v="102"/>
    <n v="3"/>
    <n v="8.3496000000000015E-2"/>
  </r>
  <r>
    <n v="50089458"/>
    <s v="TABOONETTE"/>
    <s v="Manhattan"/>
    <n v="80"/>
    <s v="CARMINE STREET"/>
    <n v="10014"/>
    <n v="9172616591"/>
    <s v="Mediterranean"/>
    <x v="0"/>
    <n v="98"/>
    <n v="210"/>
    <n v="6300"/>
    <n v="1764"/>
    <n v="40.729660334606002"/>
    <n v="-74.004582249405004"/>
    <n v="102"/>
    <n v="3"/>
    <n v="8.2320000000000004E-2"/>
  </r>
  <r>
    <n v="50096526"/>
    <s v="New Instanbul Grill"/>
    <s v="Manhattan"/>
    <n v="310"/>
    <s v="WEST   14 STREET"/>
    <n v="10014"/>
    <n v="5163591008"/>
    <s v="Turkish"/>
    <x v="0"/>
    <n v="95"/>
    <n v="209"/>
    <n v="6270"/>
    <n v="1701.8571428571427"/>
    <n v="40.740112437942997"/>
    <n v="-74.003413772108999"/>
    <n v="102"/>
    <n v="3"/>
    <n v="7.9419999999999991E-2"/>
  </r>
  <r>
    <n v="40977209"/>
    <s v="WAVERLY RESTAURANT"/>
    <s v="Manhattan"/>
    <n v="385"/>
    <s v="6 AVENUE"/>
    <n v="10014"/>
    <n v="2126753181"/>
    <s v="American"/>
    <x v="0"/>
    <n v="97"/>
    <n v="208"/>
    <n v="6240"/>
    <n v="1729.3714285714286"/>
    <n v="40.733028252939"/>
    <n v="-73.999996391747004"/>
    <n v="102"/>
    <n v="3"/>
    <n v="8.0704000000000012E-2"/>
  </r>
  <r>
    <n v="41398358"/>
    <s v="ENTWINE"/>
    <s v="Manhattan"/>
    <n v="765"/>
    <s v="WASHINGTON STREET"/>
    <n v="10014"/>
    <n v="2127278765"/>
    <s v="American"/>
    <x v="1"/>
    <n v="96"/>
    <n v="205"/>
    <n v="6150"/>
    <n v="1686.8571428571427"/>
    <n v="40.737389389895"/>
    <n v="-74.008205707510001"/>
    <n v="102"/>
    <n v="3"/>
    <n v="7.8719999999999984E-2"/>
  </r>
  <r>
    <n v="50012158"/>
    <s v="MEZZROW"/>
    <s v="Manhattan"/>
    <n v="163"/>
    <s v="WEST   10 STREET"/>
    <n v="10014"/>
    <n v="6464764346"/>
    <s v="American"/>
    <x v="0"/>
    <n v="94"/>
    <n v="203"/>
    <n v="6090"/>
    <n v="1635.6"/>
    <n v="40.734417088834"/>
    <n v="-74.001854681085007"/>
    <n v="102"/>
    <n v="3"/>
    <n v="7.6328000000000007E-2"/>
  </r>
  <r>
    <n v="50080262"/>
    <s v="RAJU DRUNK MUNKY"/>
    <s v="Manhattan"/>
    <n v="31"/>
    <s v="CORNELIA STREET"/>
    <n v="10014"/>
    <n v="9173628927"/>
    <s v="Indian"/>
    <x v="1"/>
    <n v="96"/>
    <n v="203"/>
    <n v="6090"/>
    <n v="1670.4"/>
    <n v="40.731326473201001"/>
    <n v="-74.002417467841994"/>
    <n v="102"/>
    <n v="3"/>
    <n v="7.7952000000000021E-2"/>
  </r>
  <r>
    <n v="50067686"/>
    <s v="BLUESTONE LANE"/>
    <s v="Manhattan"/>
    <n v="30"/>
    <s v="CARMINE STREET"/>
    <n v="10014"/>
    <n v="6463218563"/>
    <s v="Café/Coffee/Tea"/>
    <x v="0"/>
    <n v="98"/>
    <n v="201"/>
    <n v="6030"/>
    <n v="1688.3999999999999"/>
    <n v="40.730162680699003"/>
    <n v="-74.002933383430999"/>
    <n v="102"/>
    <n v="3"/>
    <n v="7.8792000000000001E-2"/>
  </r>
  <r>
    <n v="41594807"/>
    <s v="VIN SUR VINGT"/>
    <s v="Manhattan"/>
    <n v="201"/>
    <s v="WEST   11 STREET"/>
    <n v="10014"/>
    <n v="2129244442"/>
    <s v="French"/>
    <x v="1"/>
    <n v="96"/>
    <n v="200"/>
    <n v="6000"/>
    <n v="1645.7142857142856"/>
    <n v="40.736541544803998"/>
    <n v="-74.001223262669001"/>
    <n v="102"/>
    <n v="3"/>
    <n v="7.6799999999999993E-2"/>
  </r>
  <r>
    <n v="41639470"/>
    <s v="SERAFINA"/>
    <s v="Manhattan"/>
    <n v="7"/>
    <s v="9 AVENUE"/>
    <n v="10014"/>
    <n v="6469644494"/>
    <s v="Italian"/>
    <x v="1"/>
    <n v="98"/>
    <n v="199"/>
    <n v="5970"/>
    <n v="1671.6000000000001"/>
    <n v="40.739596297045999"/>
    <n v="-74.006358371757997"/>
    <n v="102"/>
    <n v="3"/>
    <n v="7.8008000000000008E-2"/>
  </r>
  <r>
    <n v="50091996"/>
    <s v="RIVOLI PIZZA II"/>
    <s v="Manhattan"/>
    <n v="501"/>
    <s v="HUDSON STREET"/>
    <n v="10014"/>
    <n v="7187211583"/>
    <s v="Pizza"/>
    <x v="1"/>
    <n v="97"/>
    <n v="198"/>
    <n v="5940"/>
    <n v="1646.2285714285713"/>
    <n v="40.733151588760997"/>
    <n v="-74.006401053542007"/>
    <n v="102"/>
    <n v="3"/>
    <n v="7.6824000000000003E-2"/>
  </r>
  <r>
    <n v="41448559"/>
    <s v="HIGHLANDS RESTAURANT"/>
    <s v="Manhattan"/>
    <n v="150"/>
    <s v="WEST   10 STREET"/>
    <n v="10014"/>
    <n v="2122292670"/>
    <s v="English"/>
    <x v="1"/>
    <n v="94"/>
    <n v="194"/>
    <n v="5820"/>
    <n v="1563.0857142857142"/>
    <n v="40.734510420642003"/>
    <n v="-74.001089716877999"/>
    <n v="102"/>
    <n v="3"/>
    <n v="7.2944000000000009E-2"/>
  </r>
  <r>
    <n v="41644212"/>
    <s v="Rafele"/>
    <s v="Manhattan"/>
    <n v="29"/>
    <s v="7 AVENUE SOUTH"/>
    <n v="10014"/>
    <n v="2122521999"/>
    <s v="Italian"/>
    <x v="0"/>
    <n v="94"/>
    <n v="194"/>
    <n v="5820"/>
    <n v="1563.0857142857142"/>
    <n v="40.730804909104997"/>
    <n v="-74.004394705519005"/>
    <n v="102"/>
    <n v="3"/>
    <n v="7.2944000000000009E-2"/>
  </r>
  <r>
    <n v="50063685"/>
    <s v="EMILY"/>
    <s v="Manhattan"/>
    <n v="35"/>
    <s v="DOWNING STREET"/>
    <n v="10014"/>
    <n v="9179556434"/>
    <s v="American"/>
    <x v="1"/>
    <n v="98"/>
    <n v="190"/>
    <n v="5700"/>
    <n v="1595.9999999999998"/>
    <n v="40.729270603114003"/>
    <n v="-74.003900301200005"/>
    <n v="102"/>
    <n v="3"/>
    <n v="7.4479999999999991E-2"/>
  </r>
  <r>
    <n v="50002549"/>
    <s v="BALABOOSTA"/>
    <s v="Manhattan"/>
    <n v="611"/>
    <s v="HUDSON STREET"/>
    <n v="10014"/>
    <n v="2123901545"/>
    <s v="Mediterranean"/>
    <x v="1"/>
    <n v="96"/>
    <n v="188"/>
    <n v="5640"/>
    <n v="1546.9714285714285"/>
    <n v="40.737636571320998"/>
    <n v="-74.005683393777005"/>
    <n v="102"/>
    <n v="3"/>
    <n v="7.2192000000000006E-2"/>
  </r>
  <r>
    <n v="40400314"/>
    <s v="SWEET LIFE CAFE"/>
    <s v="Manhattan"/>
    <n v="147"/>
    <s v="CHRISTOPHER STREET"/>
    <n v="10014"/>
    <n v="2128070003"/>
    <s v="American"/>
    <x v="1"/>
    <n v="94"/>
    <n v="187"/>
    <n v="5610"/>
    <n v="1506.6857142857143"/>
    <n v="40.732794679477998"/>
    <n v="-74.007847923675996"/>
    <n v="102"/>
    <n v="3"/>
    <n v="7.0312000000000013E-2"/>
  </r>
  <r>
    <n v="41388993"/>
    <s v="WESTVILLE"/>
    <s v="Manhattan"/>
    <n v="210"/>
    <s v="WEST   10 STREET"/>
    <n v="10014"/>
    <n v="2127417971"/>
    <s v="American"/>
    <x v="0"/>
    <n v="97"/>
    <n v="186"/>
    <n v="5580"/>
    <n v="1546.4571428571428"/>
    <n v="40.73404373724"/>
    <n v="-74.004246979298998"/>
    <n v="102"/>
    <n v="3"/>
    <n v="7.2167999999999996E-2"/>
  </r>
  <r>
    <n v="50056941"/>
    <s v="COARSE NYC"/>
    <s v="Manhattan"/>
    <n v="306"/>
    <s v="WEST   13 STREET"/>
    <n v="10014"/>
    <n v="6468961404"/>
    <s v="American"/>
    <x v="1"/>
    <n v="94"/>
    <n v="185"/>
    <n v="5550"/>
    <n v="1490.5714285714282"/>
    <n v="40.739217644363002"/>
    <n v="-74.003438986215997"/>
    <n v="102"/>
    <n v="3"/>
    <n v="6.9559999999999983E-2"/>
  </r>
  <r>
    <n v="41530089"/>
    <s v="BROOKLYNEER"/>
    <s v="Manhattan"/>
    <n v="220"/>
    <s v="WEST HOUSTON STREET"/>
    <n v="10014"/>
    <n v="6466924911"/>
    <s v="American"/>
    <x v="1"/>
    <n v="94"/>
    <n v="184"/>
    <n v="5520"/>
    <n v="1482.5142857142855"/>
    <n v="40.728534980416001"/>
    <n v="-74.004589387742996"/>
    <n v="102"/>
    <n v="3"/>
    <n v="6.9183999999999996E-2"/>
  </r>
  <r>
    <n v="40965997"/>
    <s v="BONSIGNOUR"/>
    <s v="Manhattan"/>
    <n v="35"/>
    <s v="JANE STREET"/>
    <n v="10014"/>
    <n v="2122299700"/>
    <s v="American"/>
    <x v="0"/>
    <n v="95"/>
    <n v="180"/>
    <n v="5400"/>
    <n v="1465.7142857142856"/>
    <n v="40.738136171968002"/>
    <n v="-74.004470970089997"/>
    <n v="102"/>
    <n v="3"/>
    <n v="6.8399999999999989E-2"/>
  </r>
  <r>
    <n v="50095899"/>
    <s v="OMAKASE ROOM BY MAASER"/>
    <s v="Manhattan"/>
    <n v="321"/>
    <s v="BLEECKER STREET"/>
    <n v="10014"/>
    <n v="2127290636"/>
    <s v="Japanese"/>
    <x v="1"/>
    <n v="98"/>
    <n v="179"/>
    <n v="5370"/>
    <n v="1503.6"/>
    <n v="40.733116012305999"/>
    <n v="-74.004095373096007"/>
    <n v="102"/>
    <n v="3"/>
    <n v="7.0168000000000008E-2"/>
  </r>
  <r>
    <n v="50004681"/>
    <s v="THE CLAM"/>
    <s v="Manhattan"/>
    <n v="420"/>
    <s v="HUDSON STREET"/>
    <n v="10014"/>
    <n v="2122427420"/>
    <s v="American"/>
    <x v="0"/>
    <n v="94"/>
    <n v="179"/>
    <n v="5370"/>
    <n v="1442.2285714285715"/>
    <n v="40.730428758385003"/>
    <n v="-74.006808507657993"/>
    <n v="102"/>
    <n v="3"/>
    <n v="6.7304000000000017E-2"/>
  </r>
  <r>
    <n v="50100077"/>
    <s v="EN JAPANESE BRASSERIE"/>
    <s v="Manhattan"/>
    <n v="435"/>
    <s v="HUDSON STREET"/>
    <n v="10014"/>
    <n v="2126479196"/>
    <s v="Japanese"/>
    <x v="1"/>
    <n v="98"/>
    <n v="178"/>
    <n v="5340"/>
    <n v="1495.1999999999998"/>
    <n v="40.730579720690997"/>
    <n v="-74.006804915020993"/>
    <n v="102"/>
    <n v="3"/>
    <n v="6.9776000000000005E-2"/>
  </r>
  <r>
    <n v="50078082"/>
    <s v="LAMANO"/>
    <s v="Manhattan"/>
    <n v="39"/>
    <s v="CHRISTOPHER STREET"/>
    <n v="10014"/>
    <n v="2122433200"/>
    <s v="Spanish"/>
    <x v="1"/>
    <n v="96"/>
    <n v="178"/>
    <n v="5340"/>
    <n v="1464.6857142857141"/>
    <n v="40.733802266468999"/>
    <n v="-74.001522700717004"/>
    <n v="102"/>
    <n v="3"/>
    <n v="6.8351999999999996E-2"/>
  </r>
  <r>
    <n v="50087425"/>
    <s v="LOLA TAVERNA"/>
    <s v="Manhattan"/>
    <n v="210"/>
    <s v="AVENUE OF THE AMERICAS"/>
    <n v="10014"/>
    <n v="2129949821"/>
    <s v="Greek"/>
    <x v="0"/>
    <n v="98"/>
    <n v="177"/>
    <n v="5310"/>
    <n v="1486.8000000000002"/>
    <n v="40.727201067457997"/>
    <n v="-74.003337341477007"/>
    <n v="102"/>
    <n v="3"/>
    <n v="6.9384000000000015E-2"/>
  </r>
  <r>
    <n v="50102466"/>
    <s v="THE WONDERBON CHOCOLATE COMPANY"/>
    <s v="Manhattan"/>
    <n v="257"/>
    <s v="BLEECKER STREET"/>
    <n v="10014"/>
    <n v="6464100222"/>
    <s v="Not Listed/Not Applicable"/>
    <x v="0"/>
    <n v="94"/>
    <n v="168"/>
    <n v="5040"/>
    <n v="1353.6"/>
    <n v="40.731180987872001"/>
    <n v="-74.002962293655003"/>
    <n v="102"/>
    <n v="3"/>
    <n v="6.3168000000000002E-2"/>
  </r>
  <r>
    <n v="50042800"/>
    <s v="HIGH STREET ON HUDSON"/>
    <s v="Manhattan"/>
    <n v="637"/>
    <s v="HUDSON STREET"/>
    <n v="10014"/>
    <n v="9173883944"/>
    <s v="American"/>
    <x v="1"/>
    <n v="98"/>
    <n v="164"/>
    <n v="4920"/>
    <n v="1377.6000000000001"/>
    <n v="40.738847021378"/>
    <n v="-74.005492243226996"/>
    <n v="102"/>
    <n v="3"/>
    <n v="6.4288000000000012E-2"/>
  </r>
  <r>
    <n v="50032988"/>
    <s v="LA LOTERIA"/>
    <s v="Manhattan"/>
    <n v="29"/>
    <s v="7 AVENUE SOUTH"/>
    <n v="10014"/>
    <n v="2128589096"/>
    <s v="Mexican"/>
    <x v="0"/>
    <n v="98"/>
    <n v="161"/>
    <n v="4830"/>
    <n v="1352.3999999999999"/>
    <n v="40.730804909104997"/>
    <n v="-74.004394705519005"/>
    <n v="102"/>
    <n v="3"/>
    <n v="6.3112000000000001E-2"/>
  </r>
  <r>
    <n v="41186217"/>
    <s v="THE LITTLE OWL"/>
    <s v="Manhattan"/>
    <n v="90"/>
    <s v="BEDFORD STREET"/>
    <n v="10014"/>
    <n v="2127414695"/>
    <s v="American"/>
    <x v="0"/>
    <n v="98"/>
    <n v="161"/>
    <n v="4830"/>
    <n v="1352.3999999999999"/>
    <n v="40.732210189888001"/>
    <n v="-74.005314891851995"/>
    <n v="102"/>
    <n v="3"/>
    <n v="6.3112000000000001E-2"/>
  </r>
  <r>
    <n v="40955649"/>
    <s v="KOBRICK COFFEE CO."/>
    <s v="Manhattan"/>
    <n v="24"/>
    <s v="9 AVENUE"/>
    <n v="10014"/>
    <n v="2122555588"/>
    <s v="Café/Coffee/Tea"/>
    <x v="1"/>
    <n v="95"/>
    <n v="156"/>
    <n v="4680"/>
    <n v="1270.2857142857142"/>
    <n v="40.740403289783004"/>
    <n v="-74.005744977817997"/>
    <n v="102"/>
    <n v="3"/>
    <n v="5.9280000000000006E-2"/>
  </r>
  <r>
    <n v="41378319"/>
    <s v="L'ARTUSI"/>
    <s v="Manhattan"/>
    <n v="228"/>
    <s v="WEST   10 STREET"/>
    <n v="10014"/>
    <n v="2122555757"/>
    <s v="American"/>
    <x v="0"/>
    <n v="95"/>
    <n v="156"/>
    <n v="4680"/>
    <n v="1270.2857142857142"/>
    <n v="40.733900971403997"/>
    <n v="-74.005174303497995"/>
    <n v="102"/>
    <n v="3"/>
    <n v="5.9280000000000006E-2"/>
  </r>
  <r>
    <n v="41208272"/>
    <s v="KAWA SUSHI 8 AVENUE"/>
    <s v="Manhattan"/>
    <n v="24"/>
    <s v="8 AVENUE"/>
    <n v="10014"/>
    <n v="2123666888"/>
    <s v="Japanese"/>
    <x v="0"/>
    <n v="95"/>
    <n v="155"/>
    <n v="4650"/>
    <n v="1262.1428571428571"/>
    <n v="40.737669554092001"/>
    <n v="-74.004673014982004"/>
    <n v="102"/>
    <n v="3"/>
    <n v="5.8900000000000008E-2"/>
  </r>
  <r>
    <n v="41459867"/>
    <s v="SUSHI WEST"/>
    <s v="Manhattan"/>
    <n v="556"/>
    <s v="HUDSON STREET"/>
    <n v="10014"/>
    <n v="2123371023"/>
    <s v="Japanese"/>
    <x v="1"/>
    <n v="98"/>
    <n v="154"/>
    <n v="4620"/>
    <n v="1293.5999999999999"/>
    <n v="40.735325462364997"/>
    <n v="-74.006029600212003"/>
    <n v="102"/>
    <n v="3"/>
    <n v="6.0368000000000005E-2"/>
  </r>
  <r>
    <n v="40392496"/>
    <s v="TARTINE"/>
    <s v="Manhattan"/>
    <n v="253"/>
    <s v="WEST   11 STREET"/>
    <n v="10014"/>
    <n v="2122292611"/>
    <s v="French"/>
    <x v="1"/>
    <n v="94"/>
    <n v="153"/>
    <n v="4590"/>
    <n v="1232.7428571428572"/>
    <n v="40.736214877103002"/>
    <n v="-74.003294493571005"/>
    <n v="102"/>
    <n v="3"/>
    <n v="5.752800000000001E-2"/>
  </r>
  <r>
    <n v="50047108"/>
    <s v="THE WARREN"/>
    <s v="Manhattan"/>
    <n v="131"/>
    <s v="CHRISTOPHER STREET"/>
    <n v="10014"/>
    <n v="2122431311"/>
    <s v="American"/>
    <x v="1"/>
    <n v="98"/>
    <n v="152"/>
    <n v="4560"/>
    <n v="1276.8000000000002"/>
    <n v="40.733025319581003"/>
    <n v="-74.006577845777997"/>
    <n v="102"/>
    <n v="3"/>
    <n v="5.9584000000000012E-2"/>
  </r>
  <r>
    <n v="40394392"/>
    <s v="PICCOLO ANGOLO"/>
    <s v="Manhattan"/>
    <n v="621"/>
    <s v="HUDSON STREET"/>
    <n v="10014"/>
    <n v="2122299177"/>
    <s v="Italian"/>
    <x v="0"/>
    <n v="97"/>
    <n v="150"/>
    <n v="4500"/>
    <n v="1247.1428571428571"/>
    <n v="40.738048289071997"/>
    <n v="-74.005618475557"/>
    <n v="102"/>
    <n v="3"/>
    <n v="5.8200000000000002E-2"/>
  </r>
  <r>
    <n v="50041388"/>
    <s v="HARPER'S BREAD HOUSE"/>
    <s v="Manhattan"/>
    <n v="271"/>
    <s v="GRAND STREET"/>
    <n v="10002"/>
    <n v="9174708059"/>
    <s v="Bakery"/>
    <x v="1"/>
    <n v="99"/>
    <n v="347"/>
    <n v="10410"/>
    <n v="2944.542857142857"/>
    <n v="40.717868692616001"/>
    <n v="-73.992969119711006"/>
    <n v="103"/>
    <n v="1"/>
    <n v="0.13741200000000001"/>
  </r>
  <r>
    <n v="41630632"/>
    <s v="J J NOODLE"/>
    <s v="Manhattan"/>
    <n v="19"/>
    <s v="HENRY STREET"/>
    <n v="10002"/>
    <n v="2125712440"/>
    <s v="Chinese"/>
    <x v="1"/>
    <n v="99"/>
    <n v="347"/>
    <n v="10410"/>
    <n v="2944.542857142857"/>
    <n v="40.712854162215997"/>
    <n v="-73.996486628927997"/>
    <n v="103"/>
    <n v="1"/>
    <n v="0.13741200000000001"/>
  </r>
  <r>
    <n v="40851227"/>
    <s v="THE MAGICIAN"/>
    <s v="Manhattan"/>
    <n v="118"/>
    <s v="RIVINGTON STREET"/>
    <n v="10002"/>
    <n v="2126737851"/>
    <s v="American"/>
    <x v="0"/>
    <n v="100"/>
    <n v="346"/>
    <n v="10380"/>
    <n v="2965.7142857142858"/>
    <n v="40.719773078381003"/>
    <n v="-73.987341166408996"/>
    <n v="103"/>
    <n v="1"/>
    <n v="0.13840000000000002"/>
  </r>
  <r>
    <n v="41629167"/>
    <s v="HAIR OF THE DOG"/>
    <s v="Manhattan"/>
    <n v="168"/>
    <s v="ORCHARD STREET"/>
    <n v="10002"/>
    <n v="2124777771"/>
    <s v="American"/>
    <x v="0"/>
    <n v="100"/>
    <n v="344"/>
    <n v="10320"/>
    <n v="2948.5714285714289"/>
    <n v="40.721216961685997"/>
    <n v="-73.988636023650997"/>
    <n v="103"/>
    <n v="1"/>
    <n v="0.13760000000000003"/>
  </r>
  <r>
    <n v="50090479"/>
    <s v="SHOPSINS"/>
    <s v="Manhattan"/>
    <n v="88"/>
    <s v="ESSEX STREET"/>
    <n v="10002"/>
    <n v="3477427004"/>
    <s v="American"/>
    <x v="0"/>
    <n v="100"/>
    <n v="344"/>
    <n v="10320"/>
    <n v="2948.5714285714289"/>
    <n v="40.718140053728"/>
    <n v="-73.988402066413997"/>
    <n v="103"/>
    <n v="1"/>
    <n v="0.13760000000000003"/>
  </r>
  <r>
    <n v="40424906"/>
    <s v="MANNA HOUSE BAKERY"/>
    <s v="Manhattan"/>
    <n v="87"/>
    <s v="EAST BROADWAY"/>
    <n v="10002"/>
    <n v="2122676200"/>
    <s v="Bakery"/>
    <x v="0"/>
    <n v="100"/>
    <n v="343"/>
    <n v="10290"/>
    <n v="2940"/>
    <n v="40.713743353143997"/>
    <n v="-73.993791999392002"/>
    <n v="103"/>
    <n v="1"/>
    <n v="0.13720000000000002"/>
  </r>
  <r>
    <n v="50056245"/>
    <s v="MING KEE KITCHEN"/>
    <s v="Manhattan"/>
    <n v="237"/>
    <s v="GRAND ST STORE B"/>
    <n v="10002"/>
    <n v="2122192282"/>
    <s v="Chinese"/>
    <x v="0"/>
    <n v="100"/>
    <n v="343"/>
    <n v="10290"/>
    <n v="2940"/>
    <n v="40.718395779471003"/>
    <n v="-73.994664569267997"/>
    <n v="103"/>
    <n v="1"/>
    <n v="0.13720000000000002"/>
  </r>
  <r>
    <n v="50089342"/>
    <s v="REGAL CINEMAS ESSEX CROSSING"/>
    <s v="Manhattan"/>
    <n v="129"/>
    <s v="DELANCEY STREET"/>
    <n v="10002"/>
    <n v="2124755768"/>
    <s v="American"/>
    <x v="1"/>
    <n v="99"/>
    <n v="343"/>
    <n v="10290"/>
    <n v="2910.6"/>
    <n v="40.718326605161003"/>
    <n v="-73.987518207470998"/>
    <n v="103"/>
    <n v="1"/>
    <n v="0.135828"/>
  </r>
  <r>
    <n v="50101593"/>
    <s v="LUCKY GRAND BAKERY"/>
    <s v="Manhattan"/>
    <n v="280"/>
    <s v="GRAND STREET"/>
    <n v="10002"/>
    <n v="2122198434"/>
    <s v="Chinese"/>
    <x v="1"/>
    <n v="99"/>
    <n v="342"/>
    <n v="10260"/>
    <n v="2902.1142857142859"/>
    <n v="40.717780838053997"/>
    <n v="-73.992619208806005"/>
    <n v="103"/>
    <n v="1"/>
    <n v="0.13543200000000002"/>
  </r>
  <r>
    <n v="50096373"/>
    <s v="RUSTIC TABLE SHUK"/>
    <s v="Manhattan"/>
    <n v="88"/>
    <s v="ESSEX STREET"/>
    <n v="10002"/>
    <n v="6464830614"/>
    <s v="Middle Eastern"/>
    <x v="0"/>
    <n v="99"/>
    <n v="342"/>
    <n v="10260"/>
    <n v="2902.1142857142859"/>
    <n v="40.718140053728"/>
    <n v="-73.988402066413997"/>
    <n v="103"/>
    <n v="1"/>
    <n v="0.13543200000000002"/>
  </r>
  <r>
    <n v="50079385"/>
    <s v="GC EGG ROLLS HOUSE"/>
    <s v="Manhattan"/>
    <n v="28"/>
    <s v="FORSYTH STREET"/>
    <n v="10002"/>
    <n v="2122198527"/>
    <s v="Bakery"/>
    <x v="1"/>
    <n v="99"/>
    <n v="341"/>
    <n v="10230"/>
    <n v="2893.6285714285709"/>
    <n v="40.715156946331"/>
    <n v="-73.994524145523002"/>
    <n v="103"/>
    <n v="1"/>
    <n v="0.13503599999999999"/>
  </r>
  <r>
    <n v="50092044"/>
    <s v="MADISON ST PIZZA"/>
    <s v="Manhattan"/>
    <n v="223"/>
    <s v="MADISON STREET"/>
    <n v="10002"/>
    <n v="6467533499"/>
    <s v="Pizza"/>
    <x v="0"/>
    <n v="100"/>
    <n v="341"/>
    <n v="10230"/>
    <n v="2922.8571428571431"/>
    <n v="40.712743877975001"/>
    <n v="-73.988796188449001"/>
    <n v="103"/>
    <n v="1"/>
    <n v="0.13640000000000002"/>
  </r>
  <r>
    <n v="41715751"/>
    <s v="SANTO DOMINGO BAKERY"/>
    <s v="Manhattan"/>
    <n v="93"/>
    <s v="CLINTON STREET"/>
    <n v="10002"/>
    <n v="2125052029"/>
    <s v="Bakery"/>
    <x v="1"/>
    <n v="99"/>
    <n v="340"/>
    <n v="10200"/>
    <n v="2885.1428571428573"/>
    <n v="40.718543185830001"/>
    <n v="-73.985353686981995"/>
    <n v="103"/>
    <n v="1"/>
    <n v="0.13464000000000001"/>
  </r>
  <r>
    <n v="50093008"/>
    <s v="ORCHARD STREET HOTEL"/>
    <s v="Manhattan"/>
    <n v="163"/>
    <s v="ORCHARD STREET"/>
    <n v="10002"/>
    <n v="2128048088"/>
    <s v="Continental"/>
    <x v="0"/>
    <n v="100"/>
    <n v="339"/>
    <n v="10170"/>
    <n v="2905.7142857142858"/>
    <n v="40.721035818071002"/>
    <n v="-73.988747890309995"/>
    <n v="103"/>
    <n v="1"/>
    <n v="0.13560000000000003"/>
  </r>
  <r>
    <n v="41619055"/>
    <s v="SONS OF ESSEX"/>
    <s v="Manhattan"/>
    <n v="133"/>
    <s v="ESSEX STREET"/>
    <n v="10002"/>
    <n v="2126747100"/>
    <s v="American"/>
    <x v="0"/>
    <n v="99"/>
    <n v="339"/>
    <n v="10170"/>
    <n v="2876.6571428571433"/>
    <n v="40.720064033660996"/>
    <n v="-73.987431299655995"/>
    <n v="103"/>
    <n v="1"/>
    <n v="0.13424400000000003"/>
  </r>
  <r>
    <n v="50001969"/>
    <s v="LES CREPES &amp; TAQUERIA"/>
    <s v="Manhattan"/>
    <n v="25"/>
    <s v="ESSEX STREET"/>
    <n v="10002"/>
    <n v="9143302356"/>
    <s v="Spanish"/>
    <x v="0"/>
    <n v="100"/>
    <n v="338"/>
    <n v="10140"/>
    <n v="2897.1428571428569"/>
    <n v="40.715417379228001"/>
    <n v="-73.989831031394999"/>
    <n v="103"/>
    <n v="1"/>
    <n v="0.13520000000000001"/>
  </r>
  <r>
    <n v="40991365"/>
    <s v="NAM SON RESTAURANT"/>
    <s v="Manhattan"/>
    <n v="245"/>
    <s v="GRAND STREET"/>
    <n v="10002"/>
    <n v="2129666507"/>
    <s v="Asian"/>
    <x v="1"/>
    <n v="99"/>
    <n v="337"/>
    <n v="10110"/>
    <n v="2859.6857142857143"/>
    <n v="40.718285972300002"/>
    <n v="-73.994321870126001"/>
    <n v="103"/>
    <n v="1"/>
    <n v="0.13345200000000002"/>
  </r>
  <r>
    <n v="50055715"/>
    <s v="SALUGGI'S"/>
    <s v="Manhattan"/>
    <n v="399"/>
    <s v="GRAND STREET"/>
    <n v="10002"/>
    <n v="6468961163"/>
    <s v="Italian"/>
    <x v="1"/>
    <n v="99"/>
    <n v="337"/>
    <n v="10110"/>
    <n v="2859.6857142857143"/>
    <n v="40.716078603878003"/>
    <n v="-73.987190362831001"/>
    <n v="103"/>
    <n v="1"/>
    <n v="0.13345200000000002"/>
  </r>
  <r>
    <n v="50087314"/>
    <s v="SAUCE PIZZERIA"/>
    <s v="Manhattan"/>
    <n v="84"/>
    <s v="RIVINGTON STREET"/>
    <n v="10002"/>
    <n v="9176757240"/>
    <s v="Pizza"/>
    <x v="0"/>
    <n v="100"/>
    <n v="337"/>
    <n v="10110"/>
    <n v="2888.5714285714289"/>
    <n v="40.720327709736999"/>
    <n v="-73.989180917910005"/>
    <n v="103"/>
    <n v="1"/>
    <n v="0.13480000000000003"/>
  </r>
  <r>
    <n v="50067521"/>
    <s v="V-BREAD CAFE NY"/>
    <s v="Manhattan"/>
    <n v="11"/>
    <s v="ALLEN STREET"/>
    <n v="10002"/>
    <n v="2122191818"/>
    <s v="Southeast Asian"/>
    <x v="0"/>
    <n v="100"/>
    <n v="337"/>
    <n v="10110"/>
    <n v="2888.5714285714289"/>
    <n v="40.714912552606997"/>
    <n v="-73.992579847691005"/>
    <n v="103"/>
    <n v="1"/>
    <n v="0.13480000000000003"/>
  </r>
  <r>
    <n v="50045463"/>
    <s v="SUN SHINE SEAFOOD RESTAURANT"/>
    <s v="Manhattan"/>
    <n v="27"/>
    <s v="DIVISION STREET"/>
    <n v="10002"/>
    <n v="2122198498"/>
    <s v="Chinese"/>
    <x v="1"/>
    <n v="100"/>
    <n v="335"/>
    <n v="10050"/>
    <n v="2871.4285714285711"/>
    <n v="40.714119486232001"/>
    <n v="-73.996042873188998"/>
    <n v="103"/>
    <n v="1"/>
    <n v="0.13400000000000001"/>
  </r>
  <r>
    <n v="41615445"/>
    <s v="TAO HONG BAKERY"/>
    <s v="Manhattan"/>
    <n v="79"/>
    <s v="CHRYSTIE STREET"/>
    <n v="10002"/>
    <n v="2122190981"/>
    <s v="Bakery"/>
    <x v="1"/>
    <n v="99"/>
    <n v="335"/>
    <n v="10050"/>
    <n v="2842.7142857142858"/>
    <n v="40.717303342477997"/>
    <n v="-73.994264235779994"/>
    <n v="103"/>
    <n v="1"/>
    <n v="0.13266000000000003"/>
  </r>
  <r>
    <n v="41100958"/>
    <s v="CREPERIE"/>
    <s v="Manhattan"/>
    <n v="135"/>
    <s v="LUDLOW STREET"/>
    <n v="10002"/>
    <n v="2129795521"/>
    <s v="French"/>
    <x v="1"/>
    <n v="99"/>
    <n v="334"/>
    <n v="10020"/>
    <n v="2834.2285714285717"/>
    <n v="40.720308404417999"/>
    <n v="-73.988246562449007"/>
    <n v="103"/>
    <n v="1"/>
    <n v="0.13226400000000002"/>
  </r>
  <r>
    <n v="40998924"/>
    <s v="SUGAR SWEET SUNSHINE"/>
    <s v="Manhattan"/>
    <n v="126"/>
    <s v="RIVINGTON STREET"/>
    <n v="10002"/>
    <n v="2129951960"/>
    <s v="Bakery"/>
    <x v="0"/>
    <n v="100"/>
    <n v="332"/>
    <n v="9960"/>
    <n v="2845.7142857142858"/>
    <n v="40.719676976037"/>
    <n v="-73.987023722277996"/>
    <n v="103"/>
    <n v="1"/>
    <n v="0.13280000000000003"/>
  </r>
  <r>
    <n v="50011542"/>
    <s v="SUP CRAB SEAFOOD RESTAURANT"/>
    <s v="Manhattan"/>
    <n v="97"/>
    <s v="BOWERY"/>
    <n v="10002"/>
    <n v="2122958083"/>
    <s v="Chinese"/>
    <x v="0"/>
    <n v="100"/>
    <n v="332"/>
    <n v="9960"/>
    <n v="2845.7142857142858"/>
    <n v="40.717498268120004"/>
    <n v="-73.99529954546"/>
    <n v="103"/>
    <n v="1"/>
    <n v="0.13280000000000003"/>
  </r>
  <r>
    <n v="50071835"/>
    <s v="BRIGITTE BISTRO MODERNE"/>
    <s v="Manhattan"/>
    <n v="37"/>
    <s v="CANAL STREET"/>
    <n v="10002"/>
    <n v="6466493378"/>
    <s v="French"/>
    <x v="0"/>
    <n v="100"/>
    <n v="331"/>
    <n v="9930"/>
    <n v="2837.1428571428569"/>
    <n v="40.714651692113002"/>
    <n v="-73.991072044326003"/>
    <n v="103"/>
    <n v="1"/>
    <n v="0.13239999999999999"/>
  </r>
  <r>
    <n v="50091404"/>
    <s v="RONG CITY FISH BALL"/>
    <s v="Manhattan"/>
    <n v="19"/>
    <s v="ELDRIDGE STREET"/>
    <n v="10002"/>
    <n v="2122749702"/>
    <s v="Chinese"/>
    <x v="0"/>
    <n v="100"/>
    <n v="328"/>
    <n v="9840"/>
    <n v="2811.4285714285711"/>
    <n v="40.714923594997003"/>
    <n v="-73.993633169179006"/>
    <n v="103"/>
    <n v="1"/>
    <n v="0.13120000000000001"/>
  </r>
  <r>
    <n v="50094131"/>
    <s v="ESSEX RESTAURANT"/>
    <s v="Manhattan"/>
    <n v="124"/>
    <s v="RIVINGTON STREET"/>
    <n v="10002"/>
    <n v="2125339616"/>
    <s v="American"/>
    <x v="1"/>
    <n v="99"/>
    <n v="327"/>
    <n v="9810"/>
    <n v="2774.8285714285716"/>
    <n v="40.719701687897"/>
    <n v="-73.987103083091995"/>
    <n v="103"/>
    <n v="1"/>
    <n v="0.12949200000000002"/>
  </r>
  <r>
    <n v="50054342"/>
    <s v="FINE BAKERY CITY INC"/>
    <s v="Manhattan"/>
    <n v="303"/>
    <s v="GRAND STREET"/>
    <n v="10002"/>
    <n v="2129663318"/>
    <s v="Bakery"/>
    <x v="0"/>
    <n v="100"/>
    <n v="327"/>
    <n v="9810"/>
    <n v="2802.8571428571431"/>
    <n v="40.717506303558999"/>
    <n v="-73.991771497993"/>
    <n v="103"/>
    <n v="1"/>
    <n v="0.13080000000000003"/>
  </r>
  <r>
    <n v="50011013"/>
    <s v="MORGENSTERN'S FINEST ICE CREAM"/>
    <s v="Manhattan"/>
    <n v="215"/>
    <s v="BOWERY"/>
    <n v="10002"/>
    <n v="2122096784"/>
    <s v="Ice Cream, Gelato, Yogurt, Ices"/>
    <x v="2"/>
    <n v="99"/>
    <n v="326"/>
    <n v="9780"/>
    <n v="2766.3428571428572"/>
    <n v="40.721848633195002"/>
    <n v="-73.993434084539004"/>
    <n v="103"/>
    <n v="1"/>
    <n v="0.12909600000000002"/>
  </r>
  <r>
    <n v="50101989"/>
    <s v="BARBULA"/>
    <s v="Manhattan"/>
    <n v="279"/>
    <s v="EAST HOUSTON STREET"/>
    <n v="10002"/>
    <n v="6469984585"/>
    <s v="Café/Coffee/Tea"/>
    <x v="0"/>
    <n v="99"/>
    <n v="325"/>
    <n v="9750"/>
    <n v="2757.8571428571431"/>
    <n v="40.721603462726002"/>
    <n v="-73.984303190770007"/>
    <n v="103"/>
    <n v="2"/>
    <n v="0.12870000000000004"/>
  </r>
  <r>
    <n v="50100843"/>
    <s v="SQUARE PIZZA"/>
    <s v="Manhattan"/>
    <n v="37"/>
    <s v="CLINTON STREET"/>
    <n v="10002"/>
    <n v="2128372566"/>
    <s v="Pizza"/>
    <x v="0"/>
    <n v="100"/>
    <n v="325"/>
    <n v="9750"/>
    <n v="2785.7142857142858"/>
    <n v="40.719978602978998"/>
    <n v="-73.984617431285997"/>
    <n v="103"/>
    <n v="1"/>
    <n v="0.13"/>
  </r>
  <r>
    <n v="50006310"/>
    <s v="CLAW DADDY'S"/>
    <s v="Manhattan"/>
    <n v="185"/>
    <s v="ORCHARD STREET"/>
    <n v="10002"/>
    <n v="6465906816"/>
    <s v="Seafood"/>
    <x v="0"/>
    <n v="99"/>
    <n v="324"/>
    <n v="9720"/>
    <n v="2749.3714285714282"/>
    <n v="40.721982713206998"/>
    <n v="-73.988253481339996"/>
    <n v="103"/>
    <n v="1"/>
    <n v="0.128304"/>
  </r>
  <r>
    <n v="41695882"/>
    <s v="MEZETTO"/>
    <s v="Manhattan"/>
    <n v="205"/>
    <s v="ALLEN STREET"/>
    <n v="10002"/>
    <n v="2129334587"/>
    <s v="Mediterranean"/>
    <x v="0"/>
    <n v="100"/>
    <n v="323"/>
    <n v="9690"/>
    <n v="2768.5714285714289"/>
    <n v="40.722633275381"/>
    <n v="-73.988776481068996"/>
    <n v="103"/>
    <n v="1"/>
    <n v="0.12920000000000001"/>
  </r>
  <r>
    <n v="50016347"/>
    <s v="VIVI BUBBLE TEA"/>
    <s v="Manhattan"/>
    <n v="205"/>
    <s v="ALLEN STREET"/>
    <n v="10002"/>
    <n v="6264665027"/>
    <s v="Café/Coffee/Tea"/>
    <x v="1"/>
    <n v="100"/>
    <n v="323"/>
    <n v="9690"/>
    <n v="2768.5714285714289"/>
    <n v="40.722633275381"/>
    <n v="-73.988776481068996"/>
    <n v="103"/>
    <n v="1"/>
    <n v="0.12920000000000001"/>
  </r>
  <r>
    <n v="41376977"/>
    <s v="HAPPY GARDEN PALACE"/>
    <s v="Manhattan"/>
    <n v="54"/>
    <s v="EAST BROADWAY"/>
    <n v="10002"/>
    <n v="2129259888"/>
    <s v="Chinese"/>
    <x v="1"/>
    <n v="99"/>
    <n v="322"/>
    <n v="9660"/>
    <n v="2732.4"/>
    <n v="40.713603455449999"/>
    <n v="-73.995649719374995"/>
    <n v="103"/>
    <n v="1"/>
    <n v="0.12751200000000001"/>
  </r>
  <r>
    <n v="41105644"/>
    <s v="KIND REGARDS"/>
    <s v="Manhattan"/>
    <n v="152"/>
    <s v="LUDLOW STREET"/>
    <n v="10002"/>
    <n v="2122530036"/>
    <s v="American"/>
    <x v="0"/>
    <n v="99"/>
    <n v="322"/>
    <n v="9660"/>
    <n v="2732.4"/>
    <n v="40.720818901976003"/>
    <n v="-73.987965080058999"/>
    <n v="103"/>
    <n v="1"/>
    <n v="0.12751200000000001"/>
  </r>
  <r>
    <n v="50051704"/>
    <s v="LITTLE CANAL"/>
    <s v="Manhattan"/>
    <n v="26"/>
    <s v="CANAL STREET"/>
    <n v="10002"/>
    <n v="9174727479"/>
    <s v="American"/>
    <x v="1"/>
    <n v="100"/>
    <n v="322"/>
    <n v="9660"/>
    <n v="2760"/>
    <n v="40.714443036402997"/>
    <n v="-73.990411946821993"/>
    <n v="103"/>
    <n v="1"/>
    <n v="0.12880000000000003"/>
  </r>
  <r>
    <n v="50074869"/>
    <s v="NEW KAMBOAT BAKERY &amp; CAFE"/>
    <s v="Manhattan"/>
    <n v="111"/>
    <s v="BOWERY"/>
    <n v="10002"/>
    <n v="2122741822"/>
    <s v="Bakery"/>
    <x v="1"/>
    <n v="99"/>
    <n v="322"/>
    <n v="9660"/>
    <n v="2732.4"/>
    <n v="40.717857824737997"/>
    <n v="-73.995108326267001"/>
    <n v="103"/>
    <n v="1"/>
    <n v="0.12751200000000001"/>
  </r>
  <r>
    <n v="50085643"/>
    <s v="WINDMILL"/>
    <s v="Manhattan"/>
    <n v="43"/>
    <s v="CLINTON STREET"/>
    <n v="10002"/>
    <n v="6467646312"/>
    <s v="French"/>
    <x v="0"/>
    <n v="100"/>
    <n v="320"/>
    <n v="9600"/>
    <n v="2742.8571428571431"/>
    <n v="40.719857841417003"/>
    <n v="-73.984678787407006"/>
    <n v="103"/>
    <n v="1"/>
    <n v="0.12800000000000003"/>
  </r>
  <r>
    <n v="50038161"/>
    <s v="SET L.E.S."/>
    <s v="Manhattan"/>
    <n v="127"/>
    <s v="LUDLOW STREET"/>
    <n v="10002"/>
    <n v="2129828225"/>
    <s v="Asian"/>
    <x v="1"/>
    <n v="100"/>
    <n v="319"/>
    <n v="9570"/>
    <n v="2734.2857142857142"/>
    <n v="40.719789670041997"/>
    <n v="-73.988510004264"/>
    <n v="103"/>
    <n v="1"/>
    <n v="0.12759999999999999"/>
  </r>
  <r>
    <n v="50000551"/>
    <s v="WOLFNIGHTS"/>
    <s v="Manhattan"/>
    <n v="99"/>
    <s v="RIVINGTON STREET"/>
    <n v="10002"/>
    <n v="6466698070"/>
    <s v="American"/>
    <x v="0"/>
    <n v="99"/>
    <n v="319"/>
    <n v="9570"/>
    <n v="2706.9428571428571"/>
    <n v="40.720097080024999"/>
    <n v="-73.988470268003994"/>
    <n v="103"/>
    <n v="1"/>
    <n v="0.12632400000000002"/>
  </r>
  <r>
    <n v="50045887"/>
    <s v="SCARR'S PIZZA"/>
    <s v="Manhattan"/>
    <n v="22"/>
    <s v="ORCHARD STREET"/>
    <n v="10002"/>
    <n v="2123343481"/>
    <s v="Pizza"/>
    <x v="1"/>
    <n v="99"/>
    <n v="318"/>
    <n v="9540"/>
    <n v="2698.4571428571426"/>
    <n v="40.715423012404003"/>
    <n v="-73.991605820526999"/>
    <n v="103"/>
    <n v="1"/>
    <n v="0.12592800000000001"/>
  </r>
  <r>
    <n v="50071468"/>
    <s v="COPPER THROAT"/>
    <s v="Manhattan"/>
    <n v="123"/>
    <s v="LUDLOW STREET"/>
    <n v="10002"/>
    <n v="9172617891"/>
    <s v="Thai"/>
    <x v="0"/>
    <n v="100"/>
    <n v="317"/>
    <n v="9510"/>
    <n v="2717.1428571428569"/>
    <n v="40.719682629513997"/>
    <n v="-73.988564135711002"/>
    <n v="103"/>
    <n v="1"/>
    <n v="0.1268"/>
  </r>
  <r>
    <n v="50017132"/>
    <s v="PETEE'S PIE"/>
    <s v="Manhattan"/>
    <n v="61"/>
    <s v="DELANCEY STREET"/>
    <n v="10002"/>
    <n v="7037272338"/>
    <s v="American"/>
    <x v="1"/>
    <n v="100"/>
    <n v="315"/>
    <n v="9450"/>
    <n v="2700"/>
    <n v="40.719361702969003"/>
    <n v="-73.990927110526997"/>
    <n v="103"/>
    <n v="1"/>
    <n v="0.12600000000000003"/>
  </r>
  <r>
    <n v="41706664"/>
    <s v="EASTWOOD"/>
    <s v="Manhattan"/>
    <n v="200"/>
    <s v="CLINTON STREET"/>
    <n v="10002"/>
    <n v="2122330124"/>
    <s v="Middle Eastern"/>
    <x v="1"/>
    <n v="100"/>
    <n v="312"/>
    <n v="9360"/>
    <n v="2674.2857142857142"/>
    <n v="40.714203921311999"/>
    <n v="-73.987140223275006"/>
    <n v="103"/>
    <n v="1"/>
    <n v="0.12480000000000002"/>
  </r>
  <r>
    <n v="50062581"/>
    <s v="375 THRICE COOKED FRIES"/>
    <s v="Manhattan"/>
    <n v="124"/>
    <s v="LUDLOW STREET"/>
    <n v="10002"/>
    <n v="6466827578"/>
    <s v="American"/>
    <x v="1"/>
    <n v="100"/>
    <n v="311"/>
    <n v="9330"/>
    <n v="2665.7142857142858"/>
    <n v="40.719718307529"/>
    <n v="-73.988524446734004"/>
    <n v="103"/>
    <n v="1"/>
    <n v="0.12440000000000001"/>
  </r>
  <r>
    <n v="41470527"/>
    <s v="HEAVEN'S HOT BAGEL"/>
    <s v="Manhattan"/>
    <n v="283"/>
    <s v="EAST HOUSTON STREET"/>
    <n v="10002"/>
    <n v="2124207566"/>
    <s v="Bagels/Pretzels"/>
    <x v="0"/>
    <n v="99"/>
    <n v="308"/>
    <n v="9240"/>
    <n v="2613.6000000000004"/>
    <n v="40.721573256913999"/>
    <n v="-73.984205791875993"/>
    <n v="103"/>
    <n v="2"/>
    <n v="0.12196800000000002"/>
  </r>
  <r>
    <n v="50080690"/>
    <s v="OLD MAN HUSTLE"/>
    <s v="Manhattan"/>
    <n v="39"/>
    <s v="ESSEX STREET"/>
    <n v="10002"/>
    <n v="2122537747"/>
    <s v="American"/>
    <x v="1"/>
    <n v="99"/>
    <n v="308"/>
    <n v="9240"/>
    <n v="2613.6000000000004"/>
    <n v="40.716128241363997"/>
    <n v="-73.989466581680006"/>
    <n v="103"/>
    <n v="1"/>
    <n v="0.12196800000000002"/>
  </r>
  <r>
    <n v="41567796"/>
    <s v="SOUVLAKI GR"/>
    <s v="Manhattan"/>
    <n v="116"/>
    <s v="STANTON STREET"/>
    <n v="10002"/>
    <n v="2127770116"/>
    <s v="Greek"/>
    <x v="1"/>
    <n v="99"/>
    <n v="306"/>
    <n v="9180"/>
    <n v="2596.6285714285714"/>
    <n v="40.721087815601003"/>
    <n v="-73.987283194051997"/>
    <n v="103"/>
    <n v="1"/>
    <n v="0.12117600000000002"/>
  </r>
  <r>
    <n v="41684054"/>
    <s v="THE BOIL"/>
    <s v="Manhattan"/>
    <n v="139"/>
    <s v="CHRYSTIE STREET"/>
    <n v="10002"/>
    <n v="2129258815"/>
    <s v="Seafood"/>
    <x v="1"/>
    <n v="99"/>
    <n v="305"/>
    <n v="9150"/>
    <n v="2588.1428571428573"/>
    <n v="40.719595159461001"/>
    <n v="-73.993098807722006"/>
    <n v="103"/>
    <n v="1"/>
    <n v="0.12078000000000001"/>
  </r>
  <r>
    <n v="50057808"/>
    <s v="CLANCEY"/>
    <s v="Manhattan"/>
    <n v="79"/>
    <s v="CLINTON STREET"/>
    <n v="10002"/>
    <n v="9173883575"/>
    <s v="American"/>
    <x v="1"/>
    <n v="99"/>
    <n v="303"/>
    <n v="9090"/>
    <n v="2571.1714285714284"/>
    <n v="40.718825878394"/>
    <n v="-73.985209325352997"/>
    <n v="103"/>
    <n v="1"/>
    <n v="0.119988"/>
  </r>
  <r>
    <n v="50080540"/>
    <s v="NEW MAY MAY KITCHEN"/>
    <s v="Manhattan"/>
    <n v="181"/>
    <s v="CLINTON STREET"/>
    <n v="10002"/>
    <n v="2124201328"/>
    <s v="Chinese"/>
    <x v="0"/>
    <n v="100"/>
    <n v="303"/>
    <n v="9090"/>
    <n v="2597.1428571428569"/>
    <n v="40.715430818244002"/>
    <n v="-73.987010122946998"/>
    <n v="103"/>
    <n v="1"/>
    <n v="0.1212"/>
  </r>
  <r>
    <n v="41545583"/>
    <s v="GAIA ITALIAN CAFE"/>
    <s v="Manhattan"/>
    <n v="251"/>
    <s v="EAST HOUSTON STREET"/>
    <n v="10002"/>
    <n v="6463503977"/>
    <s v="Italian"/>
    <x v="1"/>
    <n v="100"/>
    <n v="301"/>
    <n v="9030"/>
    <n v="2580"/>
    <n v="40.721886297350999"/>
    <n v="-73.985233897070998"/>
    <n v="103"/>
    <n v="2"/>
    <n v="0.12040000000000001"/>
  </r>
  <r>
    <n v="50091168"/>
    <s v="PUEBLA MEXICAN FOOD"/>
    <s v="Manhattan"/>
    <n v="88"/>
    <s v="ESSEX STREET"/>
    <n v="10002"/>
    <n v="3477031244"/>
    <s v="Mexican"/>
    <x v="0"/>
    <n v="99"/>
    <n v="301"/>
    <n v="9030"/>
    <n v="2554.1999999999998"/>
    <n v="40.718140053728"/>
    <n v="-73.988402066413997"/>
    <n v="103"/>
    <n v="1"/>
    <n v="0.119196"/>
  </r>
  <r>
    <n v="50044107"/>
    <s v="MR TAKA RAMEN"/>
    <s v="Manhattan"/>
    <n v="170"/>
    <s v="ALLEN STREET"/>
    <n v="10002"/>
    <n v="2122541508"/>
    <s v="Japanese"/>
    <x v="0"/>
    <n v="100"/>
    <n v="300"/>
    <n v="9000"/>
    <n v="2571.4285714285711"/>
    <n v="40.721269176451003"/>
    <n v="-73.989303423376001"/>
    <n v="103"/>
    <n v="1"/>
    <n v="0.12"/>
  </r>
  <r>
    <n v="50085999"/>
    <s v="BIGA"/>
    <s v="Manhattan"/>
    <n v="3"/>
    <s v="CLINTON STREET"/>
    <n v="10002"/>
    <n v="9172658453"/>
    <s v="Italian"/>
    <x v="1"/>
    <n v="100"/>
    <n v="298"/>
    <n v="8940"/>
    <n v="2554.2857142857142"/>
    <n v="40.721164257089001"/>
    <n v="-73.983993040262007"/>
    <n v="103"/>
    <n v="2"/>
    <n v="0.11920000000000001"/>
  </r>
  <r>
    <n v="50035710"/>
    <s v="LES ENFANTS DE BOHEME"/>
    <s v="Manhattan"/>
    <n v="173"/>
    <s v="HENRY STREET"/>
    <n v="10002"/>
    <n v="2129792606"/>
    <s v="French"/>
    <x v="1"/>
    <n v="100"/>
    <n v="298"/>
    <n v="8940"/>
    <n v="2554.2857142857142"/>
    <n v="40.71347949423"/>
    <n v="-73.988983638262994"/>
    <n v="103"/>
    <n v="1"/>
    <n v="0.11920000000000001"/>
  </r>
  <r>
    <n v="50011800"/>
    <s v="PHO VIETNAM 87 CORPORATION"/>
    <s v="Manhattan"/>
    <n v="87"/>
    <s v="CHRYSTIE STREET"/>
    <n v="10002"/>
    <n v="2127750999"/>
    <s v="Asian"/>
    <x v="0"/>
    <n v="99"/>
    <n v="298"/>
    <n v="8940"/>
    <n v="2528.7428571428572"/>
    <n v="40.717525663045997"/>
    <n v="-73.994152386834003"/>
    <n v="103"/>
    <n v="1"/>
    <n v="0.11800800000000002"/>
  </r>
  <r>
    <n v="50080782"/>
    <s v="CANTEEN M &amp; COFFEE M"/>
    <s v="Manhattan"/>
    <n v="189"/>
    <s v="BOWERY"/>
    <n v="10002"/>
    <n v="3477351606"/>
    <s v="American"/>
    <x v="1"/>
    <n v="99"/>
    <n v="296"/>
    <n v="8880"/>
    <n v="2511.7714285714287"/>
    <n v="40.720734281452003"/>
    <n v="-73.993863497397996"/>
    <n v="103"/>
    <n v="1"/>
    <n v="0.11721600000000001"/>
  </r>
  <r>
    <n v="41227184"/>
    <s v="STICKY RICE"/>
    <s v="Manhattan"/>
    <n v="85"/>
    <s v="ORCHARD STREET"/>
    <n v="10002"/>
    <n v="2122748208"/>
    <s v="Thai"/>
    <x v="1"/>
    <n v="99"/>
    <n v="294"/>
    <n v="8820"/>
    <n v="2494.7999999999997"/>
    <n v="40.717865759506999"/>
    <n v="-73.990375378245005"/>
    <n v="103"/>
    <n v="1"/>
    <n v="0.116424"/>
  </r>
  <r>
    <n v="50095275"/>
    <s v="ARPING RESTAURANT 45"/>
    <s v="Manhattan"/>
    <n v="45"/>
    <s v="DIVISION STREET"/>
    <n v="10002"/>
    <n v="2129666688"/>
    <s v="Chinese"/>
    <x v="0"/>
    <n v="99"/>
    <n v="293"/>
    <n v="8790"/>
    <n v="2486.3142857142857"/>
    <n v="40.714155146857998"/>
    <n v="-73.995465714608997"/>
    <n v="103"/>
    <n v="1"/>
    <n v="0.11602800000000002"/>
  </r>
  <r>
    <n v="40705070"/>
    <s v="BLUESTOCKINGS BOOKSTORE CAFE AND ACTIVISM CENTER"/>
    <s v="Manhattan"/>
    <n v="172"/>
    <s v="ALLEN STREET"/>
    <n v="10002"/>
    <n v="2127776028"/>
    <s v="Café/Coffee/Tea"/>
    <x v="0"/>
    <n v="99"/>
    <n v="293"/>
    <n v="8790"/>
    <n v="2486.3142857142857"/>
    <n v="40.721332303064997"/>
    <n v="-73.989270944645"/>
    <n v="103"/>
    <n v="1"/>
    <n v="0.11602800000000002"/>
  </r>
  <r>
    <n v="50013433"/>
    <s v="BALVANERA"/>
    <s v="Manhattan"/>
    <n v="152"/>
    <s v="STANTON STREET"/>
    <n v="10002"/>
    <n v="2125333348"/>
    <s v="Spanish"/>
    <x v="0"/>
    <n v="100"/>
    <n v="292"/>
    <n v="8760"/>
    <n v="2502.8571428571431"/>
    <n v="40.720530409067997"/>
    <n v="-73.985443437943999"/>
    <n v="103"/>
    <n v="2"/>
    <n v="0.11680000000000003"/>
  </r>
  <r>
    <n v="41373149"/>
    <s v="CAROL'S BUN"/>
    <s v="Manhattan"/>
    <n v="139"/>
    <s v="EAST BROADWAY"/>
    <n v="10002"/>
    <n v="2125660203"/>
    <s v="Chinese"/>
    <x v="0"/>
    <n v="99"/>
    <n v="291"/>
    <n v="8730"/>
    <n v="2469.3428571428567"/>
    <n v="40.713918876800001"/>
    <n v="-73.991573545749006"/>
    <n v="103"/>
    <n v="1"/>
    <n v="0.11523599999999999"/>
  </r>
  <r>
    <n v="50090441"/>
    <s v="KUNG FU CHICKEN"/>
    <s v="Manhattan"/>
    <n v="97"/>
    <s v="CANAL STREET"/>
    <n v="10002"/>
    <n v="3473787888"/>
    <s v="Chicken"/>
    <x v="0"/>
    <n v="99"/>
    <n v="290"/>
    <n v="8700"/>
    <n v="2460.8571428571431"/>
    <n v="40.715489028355002"/>
    <n v="-73.993835123775995"/>
    <n v="103"/>
    <n v="1"/>
    <n v="0.11484000000000003"/>
  </r>
  <r>
    <n v="50049958"/>
    <s v="LITTLE SHEEP MONGOLIAN HOT POT"/>
    <s v="Manhattan"/>
    <n v="105"/>
    <s v="BOWERY"/>
    <n v="10002"/>
    <n v="6464845707"/>
    <s v="Asian"/>
    <x v="0"/>
    <n v="99"/>
    <n v="290"/>
    <n v="8700"/>
    <n v="2460.8571428571431"/>
    <n v="40.717704121238"/>
    <n v="-73.995191308266001"/>
    <n v="103"/>
    <n v="1"/>
    <n v="0.11484000000000003"/>
  </r>
  <r>
    <n v="40837666"/>
    <s v="VERLAINE"/>
    <s v="Manhattan"/>
    <n v="110"/>
    <s v="RIVINGTON STREET"/>
    <n v="10002"/>
    <n v="2126142494"/>
    <s v="Tapas"/>
    <x v="0"/>
    <n v="99"/>
    <n v="290"/>
    <n v="8700"/>
    <n v="2460.8571428571431"/>
    <n v="40.719918603399996"/>
    <n v="-73.987824549158006"/>
    <n v="103"/>
    <n v="1"/>
    <n v="0.11484000000000003"/>
  </r>
  <r>
    <n v="50100057"/>
    <s v="VESELKA ESSEX"/>
    <s v="Manhattan"/>
    <n v="115"/>
    <s v="DELANCEY STREET"/>
    <n v="10002"/>
    <n v="9173012232"/>
    <s v="Russian"/>
    <x v="1"/>
    <n v="99"/>
    <n v="290"/>
    <n v="8700"/>
    <n v="2460.8571428571431"/>
    <n v="40.718502330546997"/>
    <n v="-73.988084546292001"/>
    <n v="103"/>
    <n v="1"/>
    <n v="0.11484000000000003"/>
  </r>
  <r>
    <n v="50099760"/>
    <s v="PRETTY RICKY'S"/>
    <s v="Manhattan"/>
    <n v="101"/>
    <s v="RIVINGTON STREET"/>
    <n v="10002"/>
    <n v="6464293957"/>
    <s v="American"/>
    <x v="0"/>
    <n v="99"/>
    <n v="288"/>
    <n v="8640"/>
    <n v="2443.8857142857146"/>
    <n v="40.720025692256002"/>
    <n v="-73.988235789857995"/>
    <n v="103"/>
    <n v="1"/>
    <n v="0.11404800000000002"/>
  </r>
  <r>
    <n v="50093006"/>
    <s v="PIZZA"/>
    <s v="Manhattan"/>
    <n v="51"/>
    <s v="COLUMBIA STREET"/>
    <n v="10002"/>
    <n v="2122289488"/>
    <s v="Pizza"/>
    <x v="1"/>
    <n v="99"/>
    <n v="287"/>
    <n v="8610"/>
    <n v="2435.3999999999996"/>
    <n v="40.716678759335998"/>
    <n v="-73.980462511306996"/>
    <n v="103"/>
    <n v="2"/>
    <n v="0.11365199999999999"/>
  </r>
  <r>
    <n v="50076759"/>
    <s v="KODAWARI"/>
    <s v="Manhattan"/>
    <n v="100"/>
    <s v="FORSYTH STREET"/>
    <n v="10002"/>
    <n v="3475633752"/>
    <s v="Café/Coffee/Tea"/>
    <x v="1"/>
    <n v="100"/>
    <n v="286"/>
    <n v="8580"/>
    <n v="2451.4285714285711"/>
    <n v="40.718376467101002"/>
    <n v="-73.992846412394002"/>
    <n v="103"/>
    <n v="1"/>
    <n v="0.1144"/>
  </r>
  <r>
    <n v="50037684"/>
    <s v="ROUND K"/>
    <s v="Manhattan"/>
    <n v="99"/>
    <s v="ALLEN STREET"/>
    <n v="10002"/>
    <n v="9174751423"/>
    <s v="Café/Coffee/Tea"/>
    <x v="0"/>
    <n v="99"/>
    <n v="284"/>
    <n v="8520"/>
    <n v="2409.9428571428571"/>
    <n v="40.718680978550999"/>
    <n v="-73.990653035546003"/>
    <n v="103"/>
    <n v="1"/>
    <n v="0.11246399999999999"/>
  </r>
  <r>
    <n v="41629291"/>
    <s v="MCDONALD'S"/>
    <s v="Manhattan"/>
    <n v="213"/>
    <s v="MADISON STREET"/>
    <n v="10002"/>
    <n v="2126191848"/>
    <s v="American"/>
    <x v="1"/>
    <n v="99"/>
    <n v="282"/>
    <n v="8460"/>
    <n v="2392.9714285714285"/>
    <n v="40.712702756346999"/>
    <n v="-73.989319231986997"/>
    <n v="103"/>
    <n v="1"/>
    <n v="0.11167200000000001"/>
  </r>
  <r>
    <n v="50068284"/>
    <s v="XIN WEI NING"/>
    <s v="Manhattan"/>
    <n v="83"/>
    <s v="ESSEX STREET"/>
    <n v="10002"/>
    <n v="6463710036"/>
    <s v="Bakery"/>
    <x v="0"/>
    <n v="100"/>
    <n v="282"/>
    <n v="8460"/>
    <n v="2417.1428571428569"/>
    <n v="40.718052228064998"/>
    <n v="-73.988470623108"/>
    <n v="103"/>
    <n v="1"/>
    <n v="0.1128"/>
  </r>
  <r>
    <n v="50079972"/>
    <s v="GRAND SEOUL"/>
    <s v="Manhattan"/>
    <n v="85"/>
    <s v="CHRYSTIE STREET"/>
    <n v="10002"/>
    <n v="2122265555"/>
    <s v="Korean"/>
    <x v="0"/>
    <n v="100"/>
    <n v="281"/>
    <n v="8430"/>
    <n v="2408.5714285714289"/>
    <n v="40.717470768969001"/>
    <n v="-73.994177643523997"/>
    <n v="103"/>
    <n v="1"/>
    <n v="0.11240000000000003"/>
  </r>
  <r>
    <n v="50099170"/>
    <s v="OMAR'S"/>
    <s v="Manhattan"/>
    <n v="302"/>
    <s v="BROOME STREET"/>
    <n v="10002"/>
    <n v="2122035552"/>
    <s v="French"/>
    <x v="0"/>
    <n v="99"/>
    <n v="280"/>
    <n v="8400"/>
    <n v="2376"/>
    <n v="40.718727756025999"/>
    <n v="-73.992211458718003"/>
    <n v="103"/>
    <n v="1"/>
    <n v="0.11088000000000002"/>
  </r>
  <r>
    <n v="50064654"/>
    <s v="ANPANMAN BAKERY CAFE"/>
    <s v="Manhattan"/>
    <n v="83"/>
    <s v="CANAL STREET"/>
    <n v="10002"/>
    <n v="2123438077"/>
    <s v="Chinese"/>
    <x v="0"/>
    <n v="100"/>
    <n v="279"/>
    <n v="8370"/>
    <n v="2391.4285714285711"/>
    <n v="40.715283131824997"/>
    <n v="-73.993149757959003"/>
    <n v="103"/>
    <n v="1"/>
    <n v="0.11159999999999999"/>
  </r>
  <r>
    <n v="50058195"/>
    <s v="LIANJIANG RESTAURANT"/>
    <s v="Manhattan"/>
    <n v="88"/>
    <s v="DIVISION STREET"/>
    <n v="10002"/>
    <n v="2122263088"/>
    <s v="Chinese"/>
    <x v="2"/>
    <n v="100"/>
    <n v="279"/>
    <n v="8370"/>
    <n v="2391.4285714285711"/>
    <n v="40.714303286952997"/>
    <n v="-73.993809983218995"/>
    <n v="103"/>
    <n v="1"/>
    <n v="0.11159999999999999"/>
  </r>
  <r>
    <n v="41281111"/>
    <s v="THE BOX"/>
    <s v="Manhattan"/>
    <n v="189"/>
    <s v="CHRYSTIE STREET"/>
    <n v="10002"/>
    <n v="2129829330"/>
    <s v="American"/>
    <x v="0"/>
    <n v="99"/>
    <n v="277"/>
    <n v="8310"/>
    <n v="2350.542857142857"/>
    <n v="40.721727772252997"/>
    <n v="-73.991998256051005"/>
    <n v="103"/>
    <n v="1"/>
    <n v="0.109692"/>
  </r>
  <r>
    <n v="50053593"/>
    <s v="HESTER STREET CAFE"/>
    <s v="Manhattan"/>
    <n v="235"/>
    <s v="BOWERY"/>
    <n v="10002"/>
    <n v="9175872152"/>
    <s v="Café/Coffee/Tea"/>
    <x v="1"/>
    <n v="99"/>
    <n v="273"/>
    <n v="8190"/>
    <n v="2316.6"/>
    <n v="40.722416787816002"/>
    <n v="-73.993224783097006"/>
    <n v="103"/>
    <n v="1"/>
    <n v="0.10810800000000001"/>
  </r>
  <r>
    <n v="41393791"/>
    <s v="HOTEL CHANTELLE"/>
    <s v="Manhattan"/>
    <n v="92"/>
    <s v="LUDLOW STREET"/>
    <n v="10002"/>
    <n v="2122549100"/>
    <s v="American"/>
    <x v="1"/>
    <n v="100"/>
    <n v="273"/>
    <n v="8190"/>
    <n v="2340"/>
    <n v="40.718387161370998"/>
    <n v="-73.989206486336002"/>
    <n v="103"/>
    <n v="1"/>
    <n v="0.10920000000000002"/>
  </r>
  <r>
    <n v="50039082"/>
    <s v="EL CASTILLO DE JAGUA II"/>
    <s v="Manhattan"/>
    <n v="521"/>
    <s v="GRAND STREET"/>
    <n v="10002"/>
    <n v="2129950244"/>
    <s v="Spanish"/>
    <x v="1"/>
    <n v="99"/>
    <n v="272"/>
    <n v="8160"/>
    <n v="2308.1142857142854"/>
    <n v="40.714573786457002"/>
    <n v="-73.982082786248"/>
    <n v="103"/>
    <n v="1"/>
    <n v="0.107712"/>
  </r>
  <r>
    <n v="50038410"/>
    <s v="ADVENTURE CAFE"/>
    <s v="Manhattan"/>
    <n v="85"/>
    <s v="DELANCEY STREET"/>
    <n v="10002"/>
    <n v="6468472367"/>
    <s v="Café/Coffee/Tea"/>
    <x v="0"/>
    <n v="99"/>
    <n v="271"/>
    <n v="8130"/>
    <n v="2299.6285714285714"/>
    <n v="40.718977328328997"/>
    <n v="-73.989660934114994"/>
    <n v="103"/>
    <n v="1"/>
    <n v="0.10731599999999999"/>
  </r>
  <r>
    <n v="50070592"/>
    <s v="ZEST RAMEN"/>
    <s v="Manhattan"/>
    <n v="112"/>
    <s v="ELDRIDGE STREET"/>
    <n v="10002"/>
    <n v="9179152802"/>
    <s v="Japanese"/>
    <x v="0"/>
    <n v="100"/>
    <n v="271"/>
    <n v="8130"/>
    <n v="2322.8571428571431"/>
    <n v="40.718110166837"/>
    <n v="-73.991973439945994"/>
    <n v="103"/>
    <n v="1"/>
    <n v="0.10840000000000002"/>
  </r>
  <r>
    <n v="40975524"/>
    <s v="BARRIO CHINO"/>
    <s v="Manhattan"/>
    <n v="253"/>
    <s v="BROOME STREET"/>
    <n v="10002"/>
    <n v="2122286710"/>
    <s v="Mexican"/>
    <x v="0"/>
    <n v="99"/>
    <n v="270"/>
    <n v="8100"/>
    <n v="2291.1428571428573"/>
    <n v="40.718030410967003"/>
    <n v="-73.989971321274993"/>
    <n v="103"/>
    <n v="1"/>
    <n v="0.10692000000000002"/>
  </r>
  <r>
    <n v="50060916"/>
    <s v="HWA YUAN SZECHUAN"/>
    <s v="Manhattan"/>
    <n v="42"/>
    <s v="EAST BROADWAY"/>
    <n v="10002"/>
    <n v="9173654499"/>
    <s v="Chinese"/>
    <x v="1"/>
    <n v="99"/>
    <n v="269"/>
    <n v="8070"/>
    <n v="2282.6571428571428"/>
    <n v="40.713576020626"/>
    <n v="-73.996003226417997"/>
    <n v="103"/>
    <n v="1"/>
    <n v="0.10652400000000001"/>
  </r>
  <r>
    <n v="50096488"/>
    <s v="FRIENDSHIP FOODS BBQ"/>
    <s v="Manhattan"/>
    <n v="103"/>
    <s v="BOWERY"/>
    <n v="10002"/>
    <n v="6462872327"/>
    <s v="Asian"/>
    <x v="0"/>
    <n v="100"/>
    <n v="268"/>
    <n v="8040"/>
    <n v="2297.1428571428569"/>
    <n v="40.717651971701002"/>
    <n v="-73.995216563968"/>
    <n v="103"/>
    <n v="1"/>
    <n v="0.1072"/>
  </r>
  <r>
    <n v="50073288"/>
    <s v="THE DANCER"/>
    <s v="Manhattan"/>
    <n v="202"/>
    <s v="CLINTON STREET"/>
    <n v="10002"/>
    <n v="4012412926"/>
    <s v="Other"/>
    <x v="1"/>
    <n v="100"/>
    <n v="268"/>
    <n v="8040"/>
    <n v="2297.1428571428569"/>
    <n v="40.714047466658997"/>
    <n v="-73.987115003021998"/>
    <n v="103"/>
    <n v="1"/>
    <n v="0.1072"/>
  </r>
  <r>
    <n v="40930209"/>
    <s v="PARKSIDE LOUNGE"/>
    <s v="Manhattan"/>
    <n v="317"/>
    <s v="EAST HOUSTON STREET"/>
    <n v="10002"/>
    <n v="2126736270"/>
    <s v="American"/>
    <x v="1"/>
    <n v="100"/>
    <n v="267"/>
    <n v="8010"/>
    <n v="2288.5714285714289"/>
    <n v="40.721246476529998"/>
    <n v="-73.983130800884993"/>
    <n v="103"/>
    <n v="2"/>
    <n v="0.10680000000000003"/>
  </r>
  <r>
    <n v="41631630"/>
    <s v="ROCKWOOD MUSIC HALL (STAGE ZERO)"/>
    <s v="Manhattan"/>
    <n v="196"/>
    <s v="ALLEN STREET"/>
    <n v="10002"/>
    <n v="2124774155"/>
    <s v="American"/>
    <x v="1"/>
    <n v="100"/>
    <n v="266"/>
    <n v="7980"/>
    <n v="2280"/>
    <n v="40.722408210471002"/>
    <n v="-73.988837849614001"/>
    <n v="103"/>
    <n v="1"/>
    <n v="0.10640000000000001"/>
  </r>
  <r>
    <n v="41249363"/>
    <s v="ROASTING PLANT"/>
    <s v="Manhattan"/>
    <n v="81"/>
    <s v="ORCHARD STREET"/>
    <n v="10002"/>
    <n v="2127757755"/>
    <s v="Café/Coffee/Tea"/>
    <x v="0"/>
    <n v="100"/>
    <n v="265"/>
    <n v="7950"/>
    <n v="2271.4285714285711"/>
    <n v="40.717747739312998"/>
    <n v="-73.990433114121998"/>
    <n v="103"/>
    <n v="1"/>
    <n v="0.106"/>
  </r>
  <r>
    <n v="50074873"/>
    <s v="DAVELLE"/>
    <s v="Manhattan"/>
    <n v="102"/>
    <s v="SUFFOLK STREET"/>
    <n v="10002"/>
    <n v="6467717855"/>
    <s v="Japanese"/>
    <x v="0"/>
    <n v="100"/>
    <n v="263"/>
    <n v="7890"/>
    <n v="2254.2857142857142"/>
    <n v="40.718639363034001"/>
    <n v="-73.98624471123"/>
    <n v="103"/>
    <n v="1"/>
    <n v="0.10520000000000002"/>
  </r>
  <r>
    <n v="50049836"/>
    <s v="SIMPLE ELDRIDGE"/>
    <s v="Manhattan"/>
    <n v="109"/>
    <s v="ELDRIDGE STREET"/>
    <n v="10002"/>
    <n v="6468708292"/>
    <s v="Japanese"/>
    <x v="0"/>
    <n v="99"/>
    <n v="263"/>
    <n v="7890"/>
    <n v="2231.7428571428572"/>
    <n v="40.718118402652998"/>
    <n v="-73.991995083610007"/>
    <n v="103"/>
    <n v="1"/>
    <n v="0.10414800000000002"/>
  </r>
  <r>
    <n v="50064785"/>
    <s v="REGINA'S GROCERY"/>
    <s v="Manhattan"/>
    <n v="27"/>
    <s v="ORCHARD STREET"/>
    <n v="10002"/>
    <n v="3476804361"/>
    <s v="Italian"/>
    <x v="1"/>
    <n v="99"/>
    <n v="261"/>
    <n v="7830"/>
    <n v="2214.7714285714287"/>
    <n v="40.715510843144997"/>
    <n v="-73.991580558311995"/>
    <n v="103"/>
    <n v="1"/>
    <n v="0.10335600000000002"/>
  </r>
  <r>
    <n v="50011694"/>
    <s v="SWEET CHICK"/>
    <s v="Manhattan"/>
    <n v="178"/>
    <s v="LUDLOW STREET"/>
    <n v="10002"/>
    <n v="6466570233"/>
    <s v="American"/>
    <x v="2"/>
    <n v="99"/>
    <n v="259"/>
    <n v="7770"/>
    <n v="2197.8000000000002"/>
    <n v="40.721760306581999"/>
    <n v="-73.987492308420997"/>
    <n v="103"/>
    <n v="1"/>
    <n v="0.10256400000000002"/>
  </r>
  <r>
    <n v="50034756"/>
    <s v="THE LATE LATE"/>
    <s v="Manhattan"/>
    <n v="159"/>
    <s v="EAST HOUSTON STREET"/>
    <n v="10002"/>
    <n v="6468613342"/>
    <s v="American"/>
    <x v="1"/>
    <n v="100"/>
    <n v="259"/>
    <n v="7770"/>
    <n v="2220"/>
    <n v="40.723058743510997"/>
    <n v="-73.989079456918006"/>
    <n v="103"/>
    <n v="1"/>
    <n v="0.10360000000000001"/>
  </r>
  <r>
    <n v="50001456"/>
    <s v="GOLDEN UNICORN GOURMET"/>
    <s v="Manhattan"/>
    <n v="18"/>
    <s v="EAST BROADWAY"/>
    <n v="10002"/>
    <n v="2129410911"/>
    <s v="Chinese"/>
    <x v="0"/>
    <n v="99"/>
    <n v="258"/>
    <n v="7740"/>
    <n v="2189.3142857142857"/>
    <n v="40.713515658379002"/>
    <n v="-73.996717454283996"/>
    <n v="103"/>
    <n v="1"/>
    <n v="0.10216800000000001"/>
  </r>
  <r>
    <n v="50101034"/>
    <s v="CAFE GRUMPY"/>
    <s v="Manhattan"/>
    <n v="115"/>
    <s v="DELANCEY STREET"/>
    <n v="10002"/>
    <n v="7183830748"/>
    <s v="Café/Coffee/Tea"/>
    <x v="0"/>
    <n v="100"/>
    <n v="257"/>
    <n v="7710"/>
    <n v="2202.8571428571431"/>
    <n v="40.718502330546997"/>
    <n v="-73.988084546292001"/>
    <n v="103"/>
    <n v="1"/>
    <n v="0.10280000000000002"/>
  </r>
  <r>
    <n v="50043385"/>
    <s v="EMPANADA MAMA"/>
    <s v="Manhattan"/>
    <n v="95"/>
    <s v="ALLEN STREET"/>
    <n v="10002"/>
    <n v="2126730300"/>
    <s v="Latin"/>
    <x v="0"/>
    <n v="100"/>
    <n v="257"/>
    <n v="7710"/>
    <n v="2202.8571428571431"/>
    <n v="40.718554724796"/>
    <n v="-73.990721595191005"/>
    <n v="103"/>
    <n v="1"/>
    <n v="0.10280000000000002"/>
  </r>
  <r>
    <n v="50098217"/>
    <s v="STANTON PIZZERIA"/>
    <s v="Manhattan"/>
    <n v="127"/>
    <s v="STANTON STREET"/>
    <n v="10002"/>
    <n v="2125334252"/>
    <s v="Pizza"/>
    <x v="0"/>
    <n v="99"/>
    <n v="256"/>
    <n v="7680"/>
    <n v="2172.3428571428572"/>
    <n v="40.720848938149999"/>
    <n v="-73.986558113902007"/>
    <n v="103"/>
    <n v="1"/>
    <n v="0.10137600000000001"/>
  </r>
  <r>
    <n v="50062487"/>
    <s v="MUGHLAI"/>
    <s v="Manhattan"/>
    <n v="6"/>
    <s v="CLINTON STREET"/>
    <n v="10002"/>
    <n v="2125332828"/>
    <s v="Indian"/>
    <x v="0"/>
    <n v="99"/>
    <n v="254"/>
    <n v="7620"/>
    <n v="2155.3714285714286"/>
    <n v="40.721103873719002"/>
    <n v="-73.984003877636994"/>
    <n v="103"/>
    <n v="2"/>
    <n v="0.10058400000000002"/>
  </r>
  <r>
    <n v="50033339"/>
    <s v="BITE OF HONG KONG"/>
    <s v="Manhattan"/>
    <n v="81"/>
    <s v="CHRYSTIE STREET"/>
    <n v="10002"/>
    <n v="9176601103"/>
    <s v="Chinese"/>
    <x v="1"/>
    <n v="100"/>
    <n v="253"/>
    <n v="7590"/>
    <n v="2168.5714285714289"/>
    <n v="40.717360981162003"/>
    <n v="-73.994235371583997"/>
    <n v="103"/>
    <n v="1"/>
    <n v="0.10120000000000003"/>
  </r>
  <r>
    <n v="50100671"/>
    <s v="SONG BO YUAN"/>
    <s v="Manhattan"/>
    <n v="36"/>
    <s v="ELDRIDGE STREET"/>
    <n v="10002"/>
    <n v="2122192228"/>
    <s v="Chinese"/>
    <x v="0"/>
    <n v="99"/>
    <n v="253"/>
    <n v="7590"/>
    <n v="2146.8857142857141"/>
    <n v="40.715661914590001"/>
    <n v="-73.993229079692995"/>
    <n v="103"/>
    <n v="1"/>
    <n v="0.100188"/>
  </r>
  <r>
    <n v="50083022"/>
    <s v="ZHEN WEI FANG"/>
    <s v="Manhattan"/>
    <n v="207"/>
    <s v="BOWERY"/>
    <n v="10002"/>
    <n v="6467670355"/>
    <s v="Chinese"/>
    <x v="0"/>
    <n v="100"/>
    <n v="252"/>
    <n v="7560"/>
    <n v="2160"/>
    <n v="40.721357330248999"/>
    <n v="-73.993618121706007"/>
    <n v="103"/>
    <n v="1"/>
    <n v="0.1008"/>
  </r>
  <r>
    <n v="50004596"/>
    <s v="OST CAFE"/>
    <s v="Manhattan"/>
    <n v="511"/>
    <s v="GRAND STREET"/>
    <n v="10002"/>
    <n v="9176990614"/>
    <s v="Café/Coffee/Tea"/>
    <x v="1"/>
    <n v="99"/>
    <n v="251"/>
    <n v="7530"/>
    <n v="2129.9142857142861"/>
    <n v="40.714614979879997"/>
    <n v="-73.982223457995005"/>
    <n v="103"/>
    <n v="1"/>
    <n v="9.9396000000000026E-2"/>
  </r>
  <r>
    <n v="50088912"/>
    <s v="DAVIDOVICH BAKERY/BLUEMOON HOTEL"/>
    <s v="Manhattan"/>
    <n v="100"/>
    <s v="ORCHARD STREET"/>
    <n v="10002"/>
    <n v="7322167555"/>
    <s v="Café/Coffee/Tea"/>
    <x v="0"/>
    <n v="100"/>
    <n v="248"/>
    <n v="7440"/>
    <n v="2125.7142857142858"/>
    <n v="40.718551919387998"/>
    <n v="-73.990000102235001"/>
    <n v="103"/>
    <n v="1"/>
    <n v="9.9200000000000024E-2"/>
  </r>
  <r>
    <n v="50063880"/>
    <s v="PARISH"/>
    <s v="Manhattan"/>
    <n v="146"/>
    <s v="ORCHARD STREET"/>
    <n v="10002"/>
    <n v="2128428000"/>
    <s v="American"/>
    <x v="0"/>
    <n v="99"/>
    <n v="246"/>
    <n v="7380"/>
    <n v="2087.485714285714"/>
    <n v="40.720533548406998"/>
    <n v="-73.988982467772999"/>
    <n v="103"/>
    <n v="1"/>
    <n v="9.7416000000000003E-2"/>
  </r>
  <r>
    <n v="50064541"/>
    <s v="RAMEN ISHIDA"/>
    <s v="Manhattan"/>
    <n v="122"/>
    <s v="LUDLOW STREET"/>
    <n v="10002"/>
    <n v="6465903276"/>
    <s v="Japanese"/>
    <x v="1"/>
    <n v="99"/>
    <n v="245"/>
    <n v="7350"/>
    <n v="2079"/>
    <n v="40.719663415061"/>
    <n v="-73.988553316440004"/>
    <n v="103"/>
    <n v="1"/>
    <n v="9.7020000000000009E-2"/>
  </r>
  <r>
    <n v="50063811"/>
    <s v="TRAMEZZINI NYC"/>
    <s v="Manhattan"/>
    <n v="309"/>
    <s v="EAST HOUSTON STREET"/>
    <n v="10002"/>
    <n v="6462046890"/>
    <s v="Italian"/>
    <x v="1"/>
    <n v="99"/>
    <n v="242"/>
    <n v="7260"/>
    <n v="2053.542857142857"/>
    <n v="40.721309636762001"/>
    <n v="-73.983340026600999"/>
    <n v="103"/>
    <n v="2"/>
    <n v="9.5832000000000001E-2"/>
  </r>
  <r>
    <n v="50071476"/>
    <s v="THE LITTLE ONE"/>
    <s v="Manhattan"/>
    <n v="150"/>
    <s v="EAST BROADWAY"/>
    <n v="10002"/>
    <n v="9173997015"/>
    <s v="Ice Cream, Gelato, Yogurt, Ices"/>
    <x v="0"/>
    <n v="100"/>
    <n v="240"/>
    <n v="7200"/>
    <n v="2057.1428571428569"/>
    <n v="40.713998419527996"/>
    <n v="-73.990848484566996"/>
    <n v="103"/>
    <n v="1"/>
    <n v="9.5999999999999988E-2"/>
  </r>
  <r>
    <n v="50056213"/>
    <s v="SAUCE"/>
    <s v="Manhattan"/>
    <n v="78"/>
    <s v="RIVINGTON STREET"/>
    <n v="10002"/>
    <n v="2124207700"/>
    <s v="Italian"/>
    <x v="0"/>
    <n v="99"/>
    <n v="239"/>
    <n v="7170"/>
    <n v="2028.0857142857139"/>
    <n v="40.720382623631998"/>
    <n v="-73.989379325103002"/>
    <n v="103"/>
    <n v="1"/>
    <n v="9.4643999999999992E-2"/>
  </r>
  <r>
    <n v="50005320"/>
    <s v="FU ZHOU WEI ZONG WEI"/>
    <s v="Manhattan"/>
    <n v="88"/>
    <s v="EAST BROADWAY"/>
    <n v="10002"/>
    <n v="2124313555"/>
    <s v="Chinese"/>
    <x v="0"/>
    <n v="99"/>
    <n v="238"/>
    <n v="7140"/>
    <n v="2019.6000000000001"/>
    <n v="40.713737879423"/>
    <n v="-73.994091397933005"/>
    <n v="103"/>
    <n v="1"/>
    <n v="9.4248000000000012E-2"/>
  </r>
  <r>
    <n v="50092368"/>
    <s v="MICHAELI BAKERY"/>
    <s v="Manhattan"/>
    <n v="115"/>
    <s v="DIVISION STREET"/>
    <n v="10002"/>
    <n v="6463602284"/>
    <s v="Bakery"/>
    <x v="0"/>
    <n v="100"/>
    <n v="238"/>
    <n v="7140"/>
    <n v="2040"/>
    <n v="40.714415710432"/>
    <n v="-73.991999137253003"/>
    <n v="103"/>
    <n v="1"/>
    <n v="9.5200000000000021E-2"/>
  </r>
  <r>
    <n v="50077051"/>
    <s v="UNA PIZZA"/>
    <s v="Manhattan"/>
    <n v="175"/>
    <s v="ORCHARD STREET"/>
    <n v="10002"/>
    <n v="3472181194"/>
    <s v="Pizza"/>
    <x v="0"/>
    <n v="100"/>
    <n v="238"/>
    <n v="7140"/>
    <n v="2040"/>
    <n v="40.721691783672"/>
    <n v="-73.988408661221001"/>
    <n v="103"/>
    <n v="1"/>
    <n v="9.5200000000000021E-2"/>
  </r>
  <r>
    <n v="50093065"/>
    <s v="FLOWERS CAFE"/>
    <s v="Manhattan"/>
    <n v="39"/>
    <s v="ESSEX STREET"/>
    <n v="10002"/>
    <n v="2125181363"/>
    <s v="Café/Coffee/Tea"/>
    <x v="0"/>
    <n v="100"/>
    <n v="237"/>
    <n v="7110"/>
    <n v="2031.4285714285713"/>
    <n v="40.716128241363997"/>
    <n v="-73.989466581680006"/>
    <n v="103"/>
    <n v="1"/>
    <n v="9.4800000000000009E-2"/>
  </r>
  <r>
    <n v="50006977"/>
    <s v="GREAT WALL RESTAURANT"/>
    <s v="Manhattan"/>
    <n v="384"/>
    <s v="GRAND STREET"/>
    <n v="10002"/>
    <n v="2122605888"/>
    <s v="Chinese"/>
    <x v="0"/>
    <n v="99"/>
    <n v="237"/>
    <n v="7110"/>
    <n v="2011.1142857142856"/>
    <n v="40.716284530277001"/>
    <n v="-73.987821608225005"/>
    <n v="103"/>
    <n v="1"/>
    <n v="9.3852000000000005E-2"/>
  </r>
  <r>
    <n v="50089679"/>
    <s v="BONSAI KAKIGORI"/>
    <s v="Manhattan"/>
    <n v="100"/>
    <s v="STANTON STREET"/>
    <n v="10002"/>
    <n v="4138548444"/>
    <s v="Café/Coffee/Tea"/>
    <x v="0"/>
    <n v="99"/>
    <n v="235"/>
    <n v="7050"/>
    <n v="1994.1428571428573"/>
    <n v="40.721315711655002"/>
    <n v="-73.988029927103995"/>
    <n v="103"/>
    <n v="1"/>
    <n v="9.3060000000000018E-2"/>
  </r>
  <r>
    <n v="50080768"/>
    <s v="THE GOOD KIND"/>
    <s v="Manhattan"/>
    <n v="90"/>
    <s v="RIVINGTON STREET"/>
    <n v="10002"/>
    <n v="6468840223"/>
    <s v="Café/Coffee/Tea"/>
    <x v="0"/>
    <n v="99"/>
    <n v="233"/>
    <n v="6990"/>
    <n v="1977.1714285714284"/>
    <n v="40.720217884088001"/>
    <n v="-73.988816572523007"/>
    <n v="103"/>
    <n v="1"/>
    <n v="9.2268000000000003E-2"/>
  </r>
  <r>
    <n v="41545743"/>
    <s v="HAPPY STAR BAKERY"/>
    <s v="Manhattan"/>
    <n v="160"/>
    <s v="EAST BROADWAY"/>
    <n v="10002"/>
    <n v="2126088899"/>
    <s v="Bakery"/>
    <x v="0"/>
    <n v="100"/>
    <n v="232"/>
    <n v="6960"/>
    <n v="1988.5714285714287"/>
    <n v="40.714036810628997"/>
    <n v="-73.990412005482995"/>
    <n v="103"/>
    <n v="1"/>
    <n v="9.2800000000000021E-2"/>
  </r>
  <r>
    <n v="50064268"/>
    <s v="SHU JIAO FUZHOUESE CUISINE"/>
    <s v="Manhattan"/>
    <n v="118"/>
    <s v="ELDRIDGE STREET"/>
    <n v="10002"/>
    <n v="2126252532"/>
    <s v="Chinese"/>
    <x v="0"/>
    <n v="100"/>
    <n v="231"/>
    <n v="6930"/>
    <n v="1980"/>
    <n v="40.718272102306997"/>
    <n v="-73.991890448983995"/>
    <n v="103"/>
    <n v="1"/>
    <n v="9.240000000000001E-2"/>
  </r>
  <r>
    <n v="50101067"/>
    <s v="SLICE JOINT"/>
    <s v="Manhattan"/>
    <n v="115"/>
    <s v="DELANCEY STREET"/>
    <n v="10002"/>
    <n v="3194580254"/>
    <s v="Other"/>
    <x v="0"/>
    <n v="100"/>
    <n v="229"/>
    <n v="6870"/>
    <n v="1962.8571428571429"/>
    <n v="40.718502330546997"/>
    <n v="-73.988084546292001"/>
    <n v="103"/>
    <n v="1"/>
    <n v="9.1600000000000001E-2"/>
  </r>
  <r>
    <n v="50033845"/>
    <s v="DIMES"/>
    <s v="Manhattan"/>
    <n v="49"/>
    <s v="CANAL STREET"/>
    <n v="10002"/>
    <n v="2129251300"/>
    <s v="American"/>
    <x v="0"/>
    <n v="99"/>
    <n v="228"/>
    <n v="6840"/>
    <n v="1934.7428571428572"/>
    <n v="40.714819164639003"/>
    <n v="-73.991623933187995"/>
    <n v="103"/>
    <n v="1"/>
    <n v="9.0288000000000021E-2"/>
  </r>
  <r>
    <n v="50036584"/>
    <s v="BAR GOTO"/>
    <s v="Manhattan"/>
    <n v="245"/>
    <s v="ELDRIDGE STREET"/>
    <n v="10002"/>
    <n v="2124754411"/>
    <s v="Japanese"/>
    <x v="0"/>
    <n v="100"/>
    <n v="226"/>
    <n v="6780"/>
    <n v="1937.1428571428571"/>
    <n v="40.722732167474"/>
    <n v="-73.989631487802995"/>
    <n v="103"/>
    <n v="1"/>
    <n v="9.0400000000000008E-2"/>
  </r>
  <r>
    <n v="50099929"/>
    <s v="BLACK CAT LES"/>
    <s v="Manhattan"/>
    <n v="172"/>
    <s v="RIVINGTON STREET"/>
    <n v="10002"/>
    <n v="6469187711"/>
    <s v="Café/Coffee/Tea"/>
    <x v="1"/>
    <n v="99"/>
    <n v="226"/>
    <n v="6780"/>
    <n v="1917.7714285714285"/>
    <n v="40.718943824130001"/>
    <n v="-73.984606848571005"/>
    <n v="103"/>
    <n v="1"/>
    <n v="8.9496000000000006E-2"/>
  </r>
  <r>
    <n v="50087978"/>
    <s v="EMPIRE GYRO"/>
    <s v="Manhattan"/>
    <n v="202"/>
    <s v="ALLEN STREET"/>
    <n v="10002"/>
    <n v="2127028682"/>
    <s v="Mediterranean"/>
    <x v="0"/>
    <n v="99"/>
    <n v="226"/>
    <n v="6780"/>
    <n v="1917.7714285714285"/>
    <n v="40.722572890507003"/>
    <n v="-73.988776491276994"/>
    <n v="103"/>
    <n v="1"/>
    <n v="8.9496000000000006E-2"/>
  </r>
  <r>
    <n v="40622601"/>
    <s v="A-1 PIZZA SHOP"/>
    <s v="Manhattan"/>
    <n v="505"/>
    <s v="GRAND STREET"/>
    <n v="10002"/>
    <n v="2125330214"/>
    <s v="Pizza"/>
    <x v="1"/>
    <n v="99"/>
    <n v="224"/>
    <n v="6720"/>
    <n v="1900.8"/>
    <n v="40.714639696184001"/>
    <n v="-73.982310025478995"/>
    <n v="103"/>
    <n v="1"/>
    <n v="8.8704000000000005E-2"/>
  </r>
  <r>
    <n v="41399360"/>
    <s v="NEW RONG HANG RESTAURANT"/>
    <s v="Manhattan"/>
    <n v="38"/>
    <s v="ELDRIDGE STREET"/>
    <n v="10002"/>
    <n v="2126258999"/>
    <s v="Chinese"/>
    <x v="0"/>
    <n v="99"/>
    <n v="223"/>
    <n v="6690"/>
    <n v="1892.3142857142857"/>
    <n v="40.715711318929003"/>
    <n v="-73.993203823467994"/>
    <n v="103"/>
    <n v="1"/>
    <n v="8.8307999999999998E-2"/>
  </r>
  <r>
    <n v="50100652"/>
    <s v="BROOME STREET BAKERY"/>
    <s v="Manhattan"/>
    <n v="254"/>
    <s v="BROOME STREET"/>
    <n v="10002"/>
    <n v="2128600401"/>
    <s v="Bakery"/>
    <x v="0"/>
    <n v="100"/>
    <n v="219"/>
    <n v="6570"/>
    <n v="1877.1428571428571"/>
    <n v="40.718044134175997"/>
    <n v="-73.989964104324002"/>
    <n v="103"/>
    <n v="1"/>
    <n v="8.7599999999999997E-2"/>
  </r>
  <r>
    <n v="40732665"/>
    <s v="KATZ'S DELICATESSEN"/>
    <s v="Manhattan"/>
    <n v="205"/>
    <s v="EAST HOUSTON STREET"/>
    <n v="10002"/>
    <n v="2122542246"/>
    <s v="Delicatessen"/>
    <x v="1"/>
    <n v="100"/>
    <n v="219"/>
    <n v="6570"/>
    <n v="1877.1428571428571"/>
    <n v="40.722504117450001"/>
    <n v="-73.987300961166994"/>
    <n v="103"/>
    <n v="1"/>
    <n v="8.7599999999999997E-2"/>
  </r>
  <r>
    <n v="50065564"/>
    <s v="THE PUBLIC NEW YORK"/>
    <s v="Manhattan"/>
    <n v="215"/>
    <s v="CHRYSTIE STREET"/>
    <n v="10002"/>
    <n v="2127356000"/>
    <s v="American"/>
    <x v="0"/>
    <n v="100"/>
    <n v="218"/>
    <n v="6540"/>
    <n v="1868.5714285714284"/>
    <n v="40.722778979548004"/>
    <n v="-73.991464190279004"/>
    <n v="103"/>
    <n v="1"/>
    <n v="8.72E-2"/>
  </r>
  <r>
    <n v="50091776"/>
    <s v="CAFE D'AVIGNON"/>
    <s v="Manhattan"/>
    <n v="88"/>
    <s v="ESSEX STREET"/>
    <n v="10002"/>
    <n v="9172612092"/>
    <s v="Bakery"/>
    <x v="0"/>
    <n v="100"/>
    <n v="217"/>
    <n v="6510"/>
    <n v="1860"/>
    <n v="40.718140053728"/>
    <n v="-73.988402066413997"/>
    <n v="103"/>
    <n v="1"/>
    <n v="8.6800000000000002E-2"/>
  </r>
  <r>
    <n v="50002356"/>
    <s v="Fairfield Inn &amp; Suites"/>
    <s v="Manhattan"/>
    <n v="95"/>
    <s v="HENRY STREET"/>
    <n v="10002"/>
    <n v="2122270709"/>
    <s v="American"/>
    <x v="1"/>
    <n v="100"/>
    <n v="217"/>
    <n v="6510"/>
    <n v="1860"/>
    <n v="40.713142202165002"/>
    <n v="-73.992984048886996"/>
    <n v="103"/>
    <n v="1"/>
    <n v="8.6800000000000002E-2"/>
  </r>
  <r>
    <n v="50002464"/>
    <s v="SUBWAY"/>
    <s v="Manhattan"/>
    <n v="334"/>
    <s v="GRAND STREET"/>
    <n v="10002"/>
    <n v="2127772372"/>
    <s v="Sandwiches/Salads/Mixed Buffet"/>
    <x v="1"/>
    <n v="99"/>
    <n v="216"/>
    <n v="6480"/>
    <n v="1832.9142857142856"/>
    <n v="40.717006620017997"/>
    <n v="-73.990058053102004"/>
    <n v="103"/>
    <n v="1"/>
    <n v="8.5536000000000001E-2"/>
  </r>
  <r>
    <n v="50065982"/>
    <s v="EL CASTILLO DE MANHATTAN RESTAURANT"/>
    <s v="Manhattan"/>
    <n v="207"/>
    <s v="MADISON STREET"/>
    <n v="10002"/>
    <n v="2122272892"/>
    <s v="Spanish"/>
    <x v="1"/>
    <n v="100"/>
    <n v="215"/>
    <n v="6450"/>
    <n v="1842.8571428571429"/>
    <n v="40.712686306369001"/>
    <n v="-73.989521234923998"/>
    <n v="103"/>
    <n v="1"/>
    <n v="8.6000000000000007E-2"/>
  </r>
  <r>
    <n v="50073659"/>
    <s v="FAMOUS 99 C PIZZA"/>
    <s v="Manhattan"/>
    <n v="159"/>
    <s v="LUDLOW STREET"/>
    <n v="10002"/>
    <n v="3472133313"/>
    <s v="Pizza"/>
    <x v="0"/>
    <n v="100"/>
    <n v="215"/>
    <n v="6450"/>
    <n v="1842.8571428571429"/>
    <n v="40.721057686472001"/>
    <n v="-73.987867631493998"/>
    <n v="103"/>
    <n v="1"/>
    <n v="8.6000000000000007E-2"/>
  </r>
  <r>
    <n v="40957772"/>
    <s v="NURSE BETTIE"/>
    <s v="Manhattan"/>
    <n v="106"/>
    <s v="NORFOLK STREET"/>
    <n v="10002"/>
    <n v="2124777515"/>
    <s v="American"/>
    <x v="1"/>
    <n v="99"/>
    <n v="215"/>
    <n v="6450"/>
    <n v="1824.4285714285713"/>
    <n v="40.718902957661001"/>
    <n v="-73.987077985846"/>
    <n v="103"/>
    <n v="1"/>
    <n v="8.5140000000000007E-2"/>
  </r>
  <r>
    <n v="50097837"/>
    <s v="DOUZO"/>
    <s v="Manhattan"/>
    <n v="63"/>
    <s v="DELANCEY STREET"/>
    <n v="10002"/>
    <n v="2129256200"/>
    <s v="Japanese"/>
    <x v="0"/>
    <n v="99"/>
    <n v="210"/>
    <n v="6300"/>
    <n v="1782"/>
    <n v="40.719336993753998"/>
    <n v="-73.990847748697007"/>
    <n v="103"/>
    <n v="1"/>
    <n v="8.3159999999999998E-2"/>
  </r>
  <r>
    <n v="50044483"/>
    <s v="EXCUSE MY FRENCH"/>
    <s v="Manhattan"/>
    <n v="96"/>
    <s v="ORCHARD STREET"/>
    <n v="10002"/>
    <n v="2127809600"/>
    <s v="French"/>
    <x v="1"/>
    <n v="99"/>
    <n v="210"/>
    <n v="6300"/>
    <n v="1782"/>
    <n v="40.718425665710001"/>
    <n v="-73.990065055529001"/>
    <n v="103"/>
    <n v="1"/>
    <n v="8.3159999999999998E-2"/>
  </r>
  <r>
    <n v="50081691"/>
    <s v="CAVEAT"/>
    <s v="Manhattan"/>
    <n v="19"/>
    <s v="CLINTON STREET"/>
    <n v="10002"/>
    <n v="2122282100"/>
    <s v="American"/>
    <x v="0"/>
    <n v="100"/>
    <n v="209"/>
    <n v="6270"/>
    <n v="1791.4285714285716"/>
    <n v="40.720730615843998"/>
    <n v="-73.984224030264002"/>
    <n v="103"/>
    <n v="2"/>
    <n v="8.3600000000000022E-2"/>
  </r>
  <r>
    <n v="50001761"/>
    <s v="GOOD CENTURY CAFE"/>
    <s v="Manhattan"/>
    <n v="243"/>
    <s v="GRAND STREET"/>
    <n v="10002"/>
    <n v="2123341313"/>
    <s v="Chinese"/>
    <x v="0"/>
    <n v="99"/>
    <n v="209"/>
    <n v="6270"/>
    <n v="1773.5142857142857"/>
    <n v="40.718313424233003"/>
    <n v="-73.994408446668999"/>
    <n v="103"/>
    <n v="1"/>
    <n v="8.2764000000000004E-2"/>
  </r>
  <r>
    <n v="41603465"/>
    <s v="MEE CAFE"/>
    <s v="Manhattan"/>
    <n v="26"/>
    <s v="RUTGERS STREET"/>
    <n v="10002"/>
    <n v="6469960029"/>
    <s v="Café/Coffee/Tea"/>
    <x v="0"/>
    <n v="100"/>
    <n v="209"/>
    <n v="6270"/>
    <n v="1791.4285714285716"/>
    <n v="40.713043175130998"/>
    <n v="-73.990069468057001"/>
    <n v="103"/>
    <n v="1"/>
    <n v="8.3600000000000022E-2"/>
  </r>
  <r>
    <n v="50070172"/>
    <s v="HUA JI PORK CHOP"/>
    <s v="Manhattan"/>
    <n v="7"/>
    <s v="ALLEN STREET"/>
    <n v="10002"/>
    <n v="2122199876"/>
    <s v="Chinese"/>
    <x v="0"/>
    <n v="99"/>
    <n v="208"/>
    <n v="6240"/>
    <n v="1765.0285714285715"/>
    <n v="40.714813744193002"/>
    <n v="-73.992630360424002"/>
    <n v="103"/>
    <n v="1"/>
    <n v="8.2368000000000011E-2"/>
  </r>
  <r>
    <n v="50092851"/>
    <s v="KIKI'S"/>
    <s v="Manhattan"/>
    <n v="130"/>
    <s v="DIVISION STREET"/>
    <n v="10002"/>
    <n v="6468827052"/>
    <s v="Greek"/>
    <x v="1"/>
    <n v="99"/>
    <n v="206"/>
    <n v="6180"/>
    <n v="1748.0571428571427"/>
    <n v="40.714440403448997"/>
    <n v="-73.991858451786996"/>
    <n v="103"/>
    <n v="1"/>
    <n v="8.157600000000001E-2"/>
  </r>
  <r>
    <n v="50036378"/>
    <s v="MR. FONG'S"/>
    <s v="Manhattan"/>
    <n v="40"/>
    <s v="MARKET STREET"/>
    <n v="10002"/>
    <n v="4153176266"/>
    <s v="American"/>
    <x v="0"/>
    <n v="100"/>
    <n v="206"/>
    <n v="6180"/>
    <n v="1765.7142857142856"/>
    <n v="40.712409425030003"/>
    <n v="-73.994365658256001"/>
    <n v="103"/>
    <n v="1"/>
    <n v="8.2400000000000001E-2"/>
  </r>
  <r>
    <n v="50072985"/>
    <s v="BOWERY BEER GARDEN"/>
    <s v="Manhattan"/>
    <n v="93"/>
    <s v="BOWERY"/>
    <n v="10002"/>
    <n v="2123438111"/>
    <s v="American"/>
    <x v="1"/>
    <n v="100"/>
    <n v="205"/>
    <n v="6150"/>
    <n v="1757.1428571428571"/>
    <n v="40.717174392590998"/>
    <n v="-73.995476330591003"/>
    <n v="103"/>
    <n v="1"/>
    <n v="8.2000000000000017E-2"/>
  </r>
  <r>
    <n v="41549472"/>
    <s v="FEI TENG RESTAURANT"/>
    <s v="Manhattan"/>
    <n v="68"/>
    <s v="EAST BROADWAY"/>
    <n v="10002"/>
    <n v="2122748659"/>
    <s v="Chinese"/>
    <x v="0"/>
    <n v="100"/>
    <n v="205"/>
    <n v="6150"/>
    <n v="1757.1428571428571"/>
    <n v="40.713639120808999"/>
    <n v="-73.995231281860995"/>
    <n v="103"/>
    <n v="1"/>
    <n v="8.2000000000000017E-2"/>
  </r>
  <r>
    <n v="50010285"/>
    <s v="FOOLS GOLD"/>
    <s v="Manhattan"/>
    <n v="145"/>
    <s v="EAST HOUSTON STREET"/>
    <n v="10002"/>
    <n v="2126732337"/>
    <s v="American"/>
    <x v="1"/>
    <n v="100"/>
    <n v="205"/>
    <n v="6150"/>
    <n v="1757.1428571428571"/>
    <n v="40.723248190153001"/>
    <n v="-73.989703561648994"/>
    <n v="103"/>
    <n v="1"/>
    <n v="8.2000000000000017E-2"/>
  </r>
  <r>
    <n v="50045292"/>
    <s v="SPEEDY ROMEO"/>
    <s v="Manhattan"/>
    <n v="63"/>
    <s v="CLINTON STREET"/>
    <n v="10002"/>
    <n v="2125296300"/>
    <s v="Pizza/Italian"/>
    <x v="1"/>
    <n v="99"/>
    <n v="204"/>
    <n v="6120"/>
    <n v="1731.0857142857144"/>
    <n v="40.719454388342001"/>
    <n v="-73.984888116429005"/>
    <n v="103"/>
    <n v="1"/>
    <n v="8.0784000000000009E-2"/>
  </r>
  <r>
    <n v="50099119"/>
    <s v="NEW 94TH EAST BROADWAY"/>
    <s v="Manhattan"/>
    <n v="94"/>
    <s v="EAST BROADWAY"/>
    <n v="10002"/>
    <n v="2126251080"/>
    <s v="Chinese"/>
    <x v="0"/>
    <n v="99"/>
    <n v="203"/>
    <n v="6090"/>
    <n v="1722.6000000000001"/>
    <n v="40.713770792532003"/>
    <n v="-73.993640494133999"/>
    <n v="103"/>
    <n v="1"/>
    <n v="8.0388000000000015E-2"/>
  </r>
  <r>
    <n v="50060069"/>
    <s v="THE HIDEOUT"/>
    <s v="Manhattan"/>
    <n v="42"/>
    <s v="RIVINGTON STREET"/>
    <n v="10002"/>
    <n v="6466495868"/>
    <s v="Café/Coffee/Tea"/>
    <x v="1"/>
    <n v="99"/>
    <n v="200"/>
    <n v="6000"/>
    <n v="1697.1428571428571"/>
    <n v="40.720887802221"/>
    <n v="-73.991035129780997"/>
    <n v="103"/>
    <n v="1"/>
    <n v="7.9200000000000007E-2"/>
  </r>
  <r>
    <n v="50098135"/>
    <s v="DA YU HOT POT"/>
    <s v="Manhattan"/>
    <n v="81"/>
    <s v="BOWERY"/>
    <n v="10002"/>
    <n v="9175672933"/>
    <s v="Chinese"/>
    <x v="0"/>
    <n v="100"/>
    <n v="199"/>
    <n v="5970"/>
    <n v="1705.7142857142856"/>
    <n v="40.716877964463997"/>
    <n v="-73.995653112200003"/>
    <n v="103"/>
    <n v="1"/>
    <n v="7.9600000000000004E-2"/>
  </r>
  <r>
    <n v="41286452"/>
    <s v="CAFE KATJA"/>
    <s v="Manhattan"/>
    <n v="79"/>
    <s v="ORCHARD STREET"/>
    <n v="10002"/>
    <n v="2122199545"/>
    <s v="Eastern European"/>
    <x v="0"/>
    <n v="99"/>
    <n v="198"/>
    <n v="5940"/>
    <n v="1680.1714285714288"/>
    <n v="40.717687357119999"/>
    <n v="-73.990465589601001"/>
    <n v="103"/>
    <n v="1"/>
    <n v="7.8408000000000019E-2"/>
  </r>
  <r>
    <n v="40829514"/>
    <s v="CLINTON STREET BAKING COMPANY"/>
    <s v="Manhattan"/>
    <n v="4"/>
    <s v="CLINTON STREET"/>
    <n v="10002"/>
    <n v="6466026263"/>
    <s v="American"/>
    <x v="1"/>
    <n v="100"/>
    <n v="198"/>
    <n v="5940"/>
    <n v="1697.1428571428571"/>
    <n v="40.721158765035"/>
    <n v="-73.983975003544003"/>
    <n v="103"/>
    <n v="2"/>
    <n v="7.9200000000000007E-2"/>
  </r>
  <r>
    <n v="50045647"/>
    <s v="WU'S WONTON KING"/>
    <s v="Manhattan"/>
    <n v="165"/>
    <s v="EAST BROADWAY"/>
    <n v="10002"/>
    <n v="2124771111"/>
    <s v="Chinese"/>
    <x v="1"/>
    <n v="99"/>
    <n v="197"/>
    <n v="5910"/>
    <n v="1671.6857142857143"/>
    <n v="40.714055989521"/>
    <n v="-73.990007993796993"/>
    <n v="103"/>
    <n v="1"/>
    <n v="7.8011999999999998E-2"/>
  </r>
  <r>
    <n v="50039286"/>
    <s v="DELIGHT WONG RESTAURANT"/>
    <s v="Manhattan"/>
    <n v="300"/>
    <s v="GRAND STREET"/>
    <n v="10002"/>
    <n v="2129251662"/>
    <s v="Chinese"/>
    <x v="0"/>
    <n v="100"/>
    <n v="195"/>
    <n v="5850"/>
    <n v="1671.4285714285716"/>
    <n v="40.717531007764002"/>
    <n v="-73.991789531988005"/>
    <n v="103"/>
    <n v="1"/>
    <n v="7.8000000000000014E-2"/>
  </r>
  <r>
    <n v="50075722"/>
    <s v="THE POINTS WINE &amp; ALE ROOM"/>
    <s v="Manhattan"/>
    <n v="76"/>
    <s v="FORSYTH STREET"/>
    <n v="10002"/>
    <n v="9172939890"/>
    <s v="American"/>
    <x v="1"/>
    <n v="100"/>
    <n v="194"/>
    <n v="5820"/>
    <n v="1662.8571428571429"/>
    <n v="40.717325253431"/>
    <n v="-73.993387635668"/>
    <n v="103"/>
    <n v="1"/>
    <n v="7.7600000000000002E-2"/>
  </r>
  <r>
    <n v="40966076"/>
    <s v="WELCOME TO THE JOHNSON'S"/>
    <s v="Manhattan"/>
    <n v="123"/>
    <s v="RIVINGTON STREET"/>
    <n v="10002"/>
    <n v="2124209911"/>
    <s v="American"/>
    <x v="0"/>
    <n v="99"/>
    <n v="190"/>
    <n v="5700"/>
    <n v="1612.2857142857142"/>
    <n v="40.719715423452001"/>
    <n v="-73.987207698793"/>
    <n v="103"/>
    <n v="1"/>
    <n v="7.5240000000000001E-2"/>
  </r>
  <r>
    <n v="50073176"/>
    <s v="PIZZA GRILL CAFE"/>
    <s v="Manhattan"/>
    <n v="89"/>
    <s v="CANAL STREET"/>
    <n v="10002"/>
    <n v="2122261404"/>
    <s v="Pizza"/>
    <x v="0"/>
    <n v="100"/>
    <n v="189"/>
    <n v="5670"/>
    <n v="1620"/>
    <n v="40.715395689333"/>
    <n v="-73.993528512346998"/>
    <n v="103"/>
    <n v="1"/>
    <n v="7.5600000000000014E-2"/>
  </r>
  <r>
    <n v="50098741"/>
    <s v="CANARY CLUB"/>
    <s v="Manhattan"/>
    <n v="303"/>
    <s v="BROOME STREET"/>
    <n v="10002"/>
    <n v="6463558591"/>
    <s v="Creole/Cajun"/>
    <x v="0"/>
    <n v="99"/>
    <n v="187"/>
    <n v="5610"/>
    <n v="1586.8285714285714"/>
    <n v="40.718722268934997"/>
    <n v="-73.992247534121006"/>
    <n v="103"/>
    <n v="1"/>
    <n v="7.4052000000000007E-2"/>
  </r>
  <r>
    <n v="41713457"/>
    <s v="M &amp; W BAKERY"/>
    <s v="Manhattan"/>
    <n v="25"/>
    <s v="EAST BROADWAY"/>
    <n v="10002"/>
    <n v="2122850918"/>
    <s v="Bakery"/>
    <x v="1"/>
    <n v="100"/>
    <n v="187"/>
    <n v="5610"/>
    <n v="1602.8571428571429"/>
    <n v="40.713507421349"/>
    <n v="-73.996623667682996"/>
    <n v="103"/>
    <n v="1"/>
    <n v="7.4800000000000005E-2"/>
  </r>
  <r>
    <n v="50017235"/>
    <s v="EL SOMBRERO"/>
    <s v="Manhattan"/>
    <n v="108"/>
    <s v="STANTON STREET"/>
    <n v="10002"/>
    <n v="2122544188"/>
    <s v="Latin"/>
    <x v="0"/>
    <n v="99"/>
    <n v="183"/>
    <n v="5490"/>
    <n v="1552.8857142857141"/>
    <n v="40.721175679791003"/>
    <n v="-73.987571785968001"/>
    <n v="103"/>
    <n v="1"/>
    <n v="7.2467999999999991E-2"/>
  </r>
  <r>
    <n v="50101066"/>
    <s v="GRAND DELANCEY"/>
    <s v="Manhattan"/>
    <n v="115"/>
    <s v="DELANCEY STREET"/>
    <n v="10002"/>
    <n v="6176975262"/>
    <s v="Other"/>
    <x v="0"/>
    <n v="100"/>
    <n v="183"/>
    <n v="5490"/>
    <n v="1568.5714285714284"/>
    <n v="40.718502330546997"/>
    <n v="-73.988084546292001"/>
    <n v="103"/>
    <n v="1"/>
    <n v="7.3200000000000001E-2"/>
  </r>
  <r>
    <n v="50070670"/>
    <s v="TANG HOTPOT"/>
    <s v="Manhattan"/>
    <n v="135"/>
    <s v="BOWERY"/>
    <n v="10002"/>
    <n v="9176875934"/>
    <s v="Asian"/>
    <x v="1"/>
    <n v="99"/>
    <n v="181"/>
    <n v="5430"/>
    <n v="1535.9142857142858"/>
    <n v="40.718788280938"/>
    <n v="-73.994657322766997"/>
    <n v="103"/>
    <n v="1"/>
    <n v="7.1676000000000017E-2"/>
  </r>
  <r>
    <n v="50041154"/>
    <s v="FAHR FRESH AND HOT PIZZA"/>
    <s v="Manhattan"/>
    <n v="117"/>
    <s v="ORCHARD STREET"/>
    <n v="10002"/>
    <n v="6319439514"/>
    <s v="Pizza"/>
    <x v="1"/>
    <n v="100"/>
    <n v="179"/>
    <n v="5370"/>
    <n v="1534.2857142857144"/>
    <n v="40.719265528290002"/>
    <n v="-73.989653674223007"/>
    <n v="103"/>
    <n v="1"/>
    <n v="7.1600000000000011E-2"/>
  </r>
  <r>
    <n v="50084623"/>
    <s v="HAPPY GARDEN"/>
    <s v="Manhattan"/>
    <n v="17"/>
    <s v="DIVISION STREET"/>
    <n v="10002"/>
    <n v="2122261888"/>
    <s v="Chinese"/>
    <x v="1"/>
    <n v="100"/>
    <n v="178"/>
    <n v="5340"/>
    <n v="1525.7142857142856"/>
    <n v="40.714083825011997"/>
    <n v="-73.996699390074994"/>
    <n v="103"/>
    <n v="1"/>
    <n v="7.1199999999999999E-2"/>
  </r>
  <r>
    <n v="41651295"/>
    <s v="GREY LADY/RISE COFFEE"/>
    <s v="Manhattan"/>
    <n v="77"/>
    <s v="DELANCEY STREET"/>
    <n v="10002"/>
    <n v="6465805239"/>
    <s v="American"/>
    <x v="2"/>
    <n v="100"/>
    <n v="176"/>
    <n v="5280"/>
    <n v="1508.5714285714284"/>
    <n v="40.719081660515002"/>
    <n v="-73.990010844932996"/>
    <n v="103"/>
    <n v="1"/>
    <n v="7.039999999999999E-2"/>
  </r>
  <r>
    <n v="41665625"/>
    <s v="FORGTMENOT"/>
    <s v="Manhattan"/>
    <n v="138"/>
    <s v="DIVISION STREET"/>
    <n v="10002"/>
    <n v="6467073195"/>
    <s v="American"/>
    <x v="1"/>
    <n v="99"/>
    <n v="171"/>
    <n v="5130"/>
    <n v="1451.0571428571429"/>
    <n v="40.714462341278001"/>
    <n v="-73.991577084021998"/>
    <n v="103"/>
    <n v="1"/>
    <n v="6.7716000000000012E-2"/>
  </r>
  <r>
    <n v="50047353"/>
    <s v="NEW 21 SHANGHAI HOUSE"/>
    <s v="Manhattan"/>
    <n v="21"/>
    <s v="DIVISION STREET"/>
    <n v="10002"/>
    <n v="2122268998"/>
    <s v="Chinese"/>
    <x v="0"/>
    <n v="100"/>
    <n v="170"/>
    <n v="5100"/>
    <n v="1457.1428571428571"/>
    <n v="40.714108513593999"/>
    <n v="-73.996234056784004"/>
    <n v="103"/>
    <n v="1"/>
    <n v="6.8000000000000005E-2"/>
  </r>
  <r>
    <n v="50099573"/>
    <s v="SCHALLER STUBE LES"/>
    <s v="Manhattan"/>
    <n v="115"/>
    <s v="DELANCEY STREET"/>
    <n v="10002"/>
    <n v="7187215480"/>
    <s v="Delicatessen"/>
    <x v="1"/>
    <n v="100"/>
    <n v="170"/>
    <n v="5100"/>
    <n v="1457.1428571428571"/>
    <n v="40.718502330546997"/>
    <n v="-73.988084546292001"/>
    <n v="103"/>
    <n v="1"/>
    <n v="6.8000000000000005E-2"/>
  </r>
  <r>
    <n v="41432865"/>
    <s v="SUSHI HANA"/>
    <s v="Manhattan"/>
    <n v="111"/>
    <s v="RIVINGTON STREET"/>
    <n v="10002"/>
    <n v="2123889688"/>
    <s v="Japanese"/>
    <x v="1"/>
    <n v="100"/>
    <n v="170"/>
    <n v="5100"/>
    <n v="1457.1428571428571"/>
    <n v="40.719918609513002"/>
    <n v="-73.987882269812999"/>
    <n v="103"/>
    <n v="1"/>
    <n v="6.8000000000000005E-2"/>
  </r>
  <r>
    <n v="41491151"/>
    <s v="TINY'S GIANT SANDWICH SHOP"/>
    <s v="Manhattan"/>
    <n v="129"/>
    <s v="RIVINGTON STREET"/>
    <n v="10002"/>
    <n v="2122284919"/>
    <s v="Sandwiches"/>
    <x v="0"/>
    <n v="100"/>
    <n v="169"/>
    <n v="5070"/>
    <n v="1448.5714285714284"/>
    <n v="40.719613829552003"/>
    <n v="-73.986875826117995"/>
    <n v="103"/>
    <n v="1"/>
    <n v="6.7600000000000007E-2"/>
  </r>
  <r>
    <n v="50008955"/>
    <s v="AZASU"/>
    <s v="Manhattan"/>
    <n v="49"/>
    <s v="CLINTON STREET"/>
    <n v="10002"/>
    <n v="2127777069"/>
    <s v="Japanese"/>
    <x v="1"/>
    <n v="100"/>
    <n v="168"/>
    <n v="5040"/>
    <n v="1440"/>
    <n v="40.7197370803"/>
    <n v="-73.984743750836003"/>
    <n v="103"/>
    <n v="1"/>
    <n v="6.720000000000001E-2"/>
  </r>
  <r>
    <n v="50042664"/>
    <s v="MR PURPLE"/>
    <s v="Manhattan"/>
    <n v="180"/>
    <s v="ORCHARD STREET"/>
    <n v="10002"/>
    <n v="2122371790"/>
    <s v="American"/>
    <x v="0"/>
    <n v="99"/>
    <n v="167"/>
    <n v="5010"/>
    <n v="1417.1142857142859"/>
    <n v="40.721845480012"/>
    <n v="-73.988304012661004"/>
    <n v="103"/>
    <n v="1"/>
    <n v="6.613200000000001E-2"/>
  </r>
  <r>
    <n v="50038923"/>
    <s v="PIZZA BEACH"/>
    <s v="Manhattan"/>
    <n v="167"/>
    <s v="ORCHARD STREET"/>
    <n v="10002"/>
    <n v="2129666032"/>
    <s v="Pizza/Italian"/>
    <x v="1"/>
    <n v="100"/>
    <n v="165"/>
    <n v="4950"/>
    <n v="1414.2857142857144"/>
    <n v="40.721159326566003"/>
    <n v="-73.988686540033996"/>
    <n v="103"/>
    <n v="1"/>
    <n v="6.6000000000000017E-2"/>
  </r>
  <r>
    <n v="50058951"/>
    <s v="JAJAJA PLANTAS MEXICANA"/>
    <s v="Manhattan"/>
    <n v="162"/>
    <s v="EAST BROADWAY"/>
    <n v="10002"/>
    <n v="6468835453"/>
    <s v="Vegetarian"/>
    <x v="0"/>
    <n v="100"/>
    <n v="163"/>
    <n v="4890"/>
    <n v="1397.1428571428571"/>
    <n v="40.714045037360002"/>
    <n v="-73.990321823748005"/>
    <n v="103"/>
    <n v="1"/>
    <n v="6.5200000000000008E-2"/>
  </r>
  <r>
    <n v="50070170"/>
    <s v="SHABU SHABU MACORON"/>
    <s v="Manhattan"/>
    <n v="61"/>
    <s v="DELANCEY STREET"/>
    <n v="10002"/>
    <n v="2129255220"/>
    <s v="Japanese"/>
    <x v="0"/>
    <n v="100"/>
    <n v="162"/>
    <n v="4860"/>
    <n v="1388.5714285714284"/>
    <n v="40.719361702969003"/>
    <n v="-73.990927110526997"/>
    <n v="103"/>
    <n v="1"/>
    <n v="6.4799999999999996E-2"/>
  </r>
  <r>
    <n v="41638393"/>
    <s v="TOP HOPS BEER SHOP"/>
    <s v="Manhattan"/>
    <n v="94"/>
    <s v="ORCHARD STREET"/>
    <n v="10002"/>
    <n v="2122544677"/>
    <s v="American"/>
    <x v="1"/>
    <n v="99"/>
    <n v="160"/>
    <n v="4800"/>
    <n v="1357.7142857142858"/>
    <n v="40.718362538857001"/>
    <n v="-73.990097532082999"/>
    <n v="103"/>
    <n v="1"/>
    <n v="6.336E-2"/>
  </r>
  <r>
    <n v="50051998"/>
    <s v="HUA XIA RESTAURANT"/>
    <s v="Manhattan"/>
    <n v="49"/>
    <s v="DIVISION STREET"/>
    <n v="10002"/>
    <n v="2129651926"/>
    <s v="Chinese"/>
    <x v="0"/>
    <n v="99"/>
    <n v="159"/>
    <n v="4770"/>
    <n v="1349.2285714285713"/>
    <n v="40.714163376103002"/>
    <n v="-73.995339461057"/>
    <n v="103"/>
    <n v="1"/>
    <n v="6.2964000000000006E-2"/>
  </r>
  <r>
    <n v="50043399"/>
    <s v="KONEKO"/>
    <s v="Manhattan"/>
    <n v="26"/>
    <s v="CLINTON STREET"/>
    <n v="10002"/>
    <n v="6463705699"/>
    <s v="Japanese"/>
    <x v="1"/>
    <n v="100"/>
    <n v="158"/>
    <n v="4740"/>
    <n v="1354.2857142857144"/>
    <n v="40.720560449179999"/>
    <n v="-73.984289007065996"/>
    <n v="103"/>
    <n v="2"/>
    <n v="6.3200000000000006E-2"/>
  </r>
  <r>
    <n v="50083132"/>
    <s v="Reception Bar"/>
    <s v="Manhattan"/>
    <n v="45"/>
    <s v="ORCHARD STREET"/>
    <n v="10002"/>
    <n v="3103418175"/>
    <s v="Korean"/>
    <x v="0"/>
    <n v="99"/>
    <n v="157"/>
    <n v="4710"/>
    <n v="1332.2571428571428"/>
    <n v="40.716334241901997"/>
    <n v="-73.991158394387995"/>
    <n v="103"/>
    <n v="1"/>
    <n v="6.2171999999999998E-2"/>
  </r>
  <r>
    <n v="50100305"/>
    <s v="ERNESTO'S"/>
    <s v="Manhattan"/>
    <n v="259"/>
    <s v="EAST BROADWAY"/>
    <n v="10002"/>
    <n v="6466928330"/>
    <s v="Spanish"/>
    <x v="0"/>
    <n v="99"/>
    <n v="156"/>
    <n v="4680"/>
    <n v="1323.7714285714287"/>
    <n v="40.714434281522003"/>
    <n v="-73.985462810643"/>
    <n v="103"/>
    <n v="1"/>
    <n v="6.1776000000000011E-2"/>
  </r>
  <r>
    <n v="50103722"/>
    <s v="ONCE MORE THAI"/>
    <s v="Manhattan"/>
    <n v="6"/>
    <s v="CLINTON STREET"/>
    <n v="10002"/>
    <n v="2122288858"/>
    <s v="Thai"/>
    <x v="0"/>
    <n v="100"/>
    <n v="156"/>
    <n v="4680"/>
    <n v="1337.1428571428571"/>
    <n v="40.721103873719002"/>
    <n v="-73.984003877636994"/>
    <n v="103"/>
    <n v="2"/>
    <n v="6.2400000000000011E-2"/>
  </r>
  <r>
    <n v="41543887"/>
    <s v="BEAUTY AND ESSEX"/>
    <s v="Manhattan"/>
    <n v="146"/>
    <s v="ESSEX STREET"/>
    <n v="10002"/>
    <n v="2126140146"/>
    <s v="American"/>
    <x v="0"/>
    <n v="100"/>
    <n v="155"/>
    <n v="4650"/>
    <n v="1328.5714285714284"/>
    <n v="40.720453765913"/>
    <n v="-73.987207556528006"/>
    <n v="103"/>
    <n v="1"/>
    <n v="6.2000000000000006E-2"/>
  </r>
  <r>
    <n v="50102095"/>
    <s v="CHINATOWN CHINESE RESTAURANT"/>
    <s v="Manhattan"/>
    <n v="250"/>
    <s v="EAST HOUSTON STREET"/>
    <n v="10002"/>
    <n v="2125299888"/>
    <s v="Chinese"/>
    <x v="0"/>
    <n v="100"/>
    <n v="154"/>
    <n v="4620"/>
    <n v="1320"/>
    <n v="40.721930224738998"/>
    <n v="-73.985320470909002"/>
    <n v="103"/>
    <n v="2"/>
    <n v="6.1600000000000009E-2"/>
  </r>
  <r>
    <n v="50057614"/>
    <s v="TRAPIZZINO"/>
    <s v="Manhattan"/>
    <n v="144"/>
    <s v="ORCHARD STREET"/>
    <n v="10002"/>
    <n v="2124752555"/>
    <s v="Italian"/>
    <x v="1"/>
    <n v="99"/>
    <n v="154"/>
    <n v="4620"/>
    <n v="1306.8000000000002"/>
    <n v="40.720470421870999"/>
    <n v="-73.989014946387996"/>
    <n v="103"/>
    <n v="1"/>
    <n v="6.098400000000001E-2"/>
  </r>
  <r>
    <n v="50104160"/>
    <s v="SUNDAY TO SUNDAY"/>
    <s v="Manhattan"/>
    <n v="88"/>
    <s v="ORCHARD STREET"/>
    <n v="10002"/>
    <n v="6314554353"/>
    <s v="Café/Coffee/Tea"/>
    <x v="1"/>
    <n v="99"/>
    <n v="153"/>
    <n v="4590"/>
    <n v="1298.3142857142857"/>
    <n v="40.717975543538998"/>
    <n v="-73.990295998750994"/>
    <n v="103"/>
    <n v="1"/>
    <n v="6.058800000000001E-2"/>
  </r>
  <r>
    <n v="50069127"/>
    <s v="KIKI'S GRILL &amp; ROTISSERIE"/>
    <s v="Manhattan"/>
    <n v="121"/>
    <s v="DIVISION STREET"/>
    <n v="10002"/>
    <n v="3473618054"/>
    <s v="Greek"/>
    <x v="0"/>
    <n v="100"/>
    <n v="152"/>
    <n v="4560"/>
    <n v="1302.8571428571429"/>
    <n v="40.714429419230001"/>
    <n v="-73.991786308277995"/>
    <n v="103"/>
    <n v="1"/>
    <n v="6.0800000000000007E-2"/>
  </r>
  <r>
    <n v="50092069"/>
    <s v="E BROADWAY PIZZA"/>
    <s v="Manhattan"/>
    <n v="127"/>
    <s v="EAST BROADWAY"/>
    <n v="10002"/>
    <n v="6466435434"/>
    <s v="Pizza"/>
    <x v="0"/>
    <n v="100"/>
    <n v="151"/>
    <n v="4530"/>
    <n v="1294.2857142857144"/>
    <n v="40.713877739015999"/>
    <n v="-73.992046095844003"/>
    <n v="103"/>
    <n v="1"/>
    <n v="6.0400000000000016E-2"/>
  </r>
  <r>
    <n v="41594856"/>
    <s v="CAFE GRUMPY LES LLC"/>
    <s v="Manhattan"/>
    <n v="13"/>
    <s v="ESSEX STREET"/>
    <n v="10002"/>
    <n v="2122603454"/>
    <s v="Café/Coffee/Tea"/>
    <x v="0"/>
    <n v="100"/>
    <n v="150"/>
    <n v="4500"/>
    <n v="1285.7142857142856"/>
    <n v="40.71510448958"/>
    <n v="-73.989989799610996"/>
    <n v="103"/>
    <n v="1"/>
    <n v="0.06"/>
  </r>
  <r>
    <n v="50000732"/>
    <s v="LOWER EAST SIDE PIZZA"/>
    <s v="Manhattan"/>
    <n v="181"/>
    <s v="EAST BROADWAY"/>
    <n v="10002"/>
    <n v="6467564448"/>
    <s v="Pizza"/>
    <x v="0"/>
    <n v="100"/>
    <n v="150"/>
    <n v="4500"/>
    <n v="1285.7142857142856"/>
    <n v="40.714127283990003"/>
    <n v="-73.989239643855996"/>
    <n v="103"/>
    <n v="1"/>
    <n v="0.06"/>
  </r>
  <r>
    <n v="50092153"/>
    <s v="XING WONG BBQ"/>
    <s v="Manhattan"/>
    <n v="89"/>
    <s v="EAST BROADWAY"/>
    <n v="10002"/>
    <n v="2127798899"/>
    <s v="Chinese"/>
    <x v="0"/>
    <n v="99"/>
    <n v="150"/>
    <n v="4500"/>
    <n v="1272.8571428571429"/>
    <n v="40.713748839148998"/>
    <n v="-73.993727069174994"/>
    <n v="103"/>
    <n v="1"/>
    <n v="5.9400000000000008E-2"/>
  </r>
  <r>
    <n v="50010278"/>
    <s v="Rochelle's/205 CLUB"/>
    <s v="Manhattan"/>
    <n v="19"/>
    <s v="STANTON STREET"/>
    <n v="10002"/>
    <n v="2126732400"/>
    <s v="American"/>
    <x v="1"/>
    <n v="100"/>
    <n v="149"/>
    <n v="4470"/>
    <n v="1277.1428571428571"/>
    <n v="40.722474345877004"/>
    <n v="-73.991954873910004"/>
    <n v="103"/>
    <n v="1"/>
    <n v="5.9600000000000007E-2"/>
  </r>
  <r>
    <n v="50071605"/>
    <s v="BAAR BAAR"/>
    <s v="Manhattan"/>
    <n v="13"/>
    <s v="EAST    1 STREET"/>
    <n v="10003"/>
    <n v="2122281200"/>
    <s v="Indian"/>
    <x v="0"/>
    <n v="99"/>
    <n v="346"/>
    <n v="10380"/>
    <n v="2936.0571428571429"/>
    <n v="40.724516414766001"/>
    <n v="-73.991435104559002"/>
    <n v="103"/>
    <n v="2"/>
    <n v="0.137016"/>
  </r>
  <r>
    <n v="40948723"/>
    <s v="PAQUITO'S"/>
    <s v="Manhattan"/>
    <n v="143"/>
    <s v="1 AVENUE"/>
    <n v="10003"/>
    <n v="2126742071"/>
    <s v="Mexican"/>
    <x v="0"/>
    <n v="100"/>
    <n v="342"/>
    <n v="10260"/>
    <n v="2931.4285714285711"/>
    <n v="40.728020818090002"/>
    <n v="-73.984983581818"/>
    <n v="103"/>
    <n v="2"/>
    <n v="0.13679999999999998"/>
  </r>
  <r>
    <n v="50085594"/>
    <s v="BRICKLANE CURRY HOUSE"/>
    <s v="Manhattan"/>
    <n v="79"/>
    <s v="2 AVENUE"/>
    <n v="10003"/>
    <n v="2129792900"/>
    <s v="Middle Eastern"/>
    <x v="0"/>
    <n v="100"/>
    <n v="341"/>
    <n v="10230"/>
    <n v="2922.8571428571431"/>
    <n v="40.726530882736"/>
    <n v="-73.989179906949005"/>
    <n v="103"/>
    <n v="2"/>
    <n v="0.13640000000000002"/>
  </r>
  <r>
    <n v="41721738"/>
    <s v="DAVEY'S ICE CREAM"/>
    <s v="Manhattan"/>
    <n v="137"/>
    <s v="1 AVENUE"/>
    <n v="10003"/>
    <n v="2122288032"/>
    <s v="Ice Cream, Gelato, Yogurt, Ices"/>
    <x v="1"/>
    <n v="100"/>
    <n v="340"/>
    <n v="10200"/>
    <n v="2914.2857142857142"/>
    <n v="40.727814980390001"/>
    <n v="-73.985135163126003"/>
    <n v="103"/>
    <n v="2"/>
    <n v="0.13600000000000001"/>
  </r>
  <r>
    <n v="41243472"/>
    <s v="KLIMAT"/>
    <s v="Manhattan"/>
    <n v="77"/>
    <s v="EAST    7 STREET"/>
    <n v="10003"/>
    <n v="9172140589"/>
    <s v="Polish"/>
    <x v="1"/>
    <n v="100"/>
    <n v="335"/>
    <n v="10050"/>
    <n v="2871.4285714285711"/>
    <n v="40.727323843972997"/>
    <n v="-73.986567626652004"/>
    <n v="103"/>
    <n v="2"/>
    <n v="0.13400000000000001"/>
  </r>
  <r>
    <n v="50042698"/>
    <s v="LE CAFE COFFEE"/>
    <s v="Manhattan"/>
    <n v="145"/>
    <s v="4 AVENUE"/>
    <n v="10003"/>
    <n v="2123889111"/>
    <s v="Café/Coffee/Tea"/>
    <x v="0"/>
    <n v="99"/>
    <n v="335"/>
    <n v="10050"/>
    <n v="2842.7142857142858"/>
    <n v="40.733908875254002"/>
    <n v="-73.989871498135997"/>
    <n v="103"/>
    <n v="2"/>
    <n v="0.13266000000000003"/>
  </r>
  <r>
    <n v="50043413"/>
    <s v="BENEMON"/>
    <s v="Manhattan"/>
    <n v="108"/>
    <s v="EAST    4 STREET"/>
    <n v="10003"/>
    <n v="2126143006"/>
    <s v="Japanese"/>
    <x v="1"/>
    <n v="100"/>
    <n v="331"/>
    <n v="9930"/>
    <n v="2837.1428571428569"/>
    <n v="40.725657951042002"/>
    <n v="-73.988205928943998"/>
    <n v="103"/>
    <n v="2"/>
    <n v="0.13239999999999999"/>
  </r>
  <r>
    <n v="50080708"/>
    <s v="THE VNYL"/>
    <s v="Manhattan"/>
    <n v="100"/>
    <s v="3 AVENUE"/>
    <n v="10003"/>
    <n v="2126332000"/>
    <s v="American"/>
    <x v="1"/>
    <n v="100"/>
    <n v="331"/>
    <n v="9930"/>
    <n v="2837.1428571428569"/>
    <n v="40.732393568166998"/>
    <n v="-73.987843910276993"/>
    <n v="103"/>
    <n v="2"/>
    <n v="0.13239999999999999"/>
  </r>
  <r>
    <n v="50073690"/>
    <s v="SZECHUAN MOUNTAIN HOUSE"/>
    <s v="Manhattan"/>
    <n v="23"/>
    <s v="SAINT MARKS PLACE"/>
    <n v="10003"/>
    <n v="9173883866"/>
    <s v="Chinese"/>
    <x v="0"/>
    <n v="100"/>
    <n v="329"/>
    <n v="9870"/>
    <n v="2820"/>
    <n v="40.729001116837999"/>
    <n v="-73.988609434843994"/>
    <n v="103"/>
    <n v="2"/>
    <n v="0.13159999999999999"/>
  </r>
  <r>
    <n v="41298603"/>
    <s v="THE SMITH"/>
    <s v="Manhattan"/>
    <n v="55"/>
    <s v="3 AVENUE"/>
    <n v="10003"/>
    <n v="2124209800"/>
    <s v="American"/>
    <x v="0"/>
    <n v="100"/>
    <n v="329"/>
    <n v="9870"/>
    <n v="2820"/>
    <n v="40.730988349683997"/>
    <n v="-73.988840014971998"/>
    <n v="103"/>
    <n v="2"/>
    <n v="0.13159999999999999"/>
  </r>
  <r>
    <n v="40589545"/>
    <s v="KHYBER PASS"/>
    <s v="Manhattan"/>
    <n v="34"/>
    <s v="ST MARKS PLACE"/>
    <n v="10003"/>
    <n v="2124730989"/>
    <s v="Afghan"/>
    <x v="0"/>
    <n v="99"/>
    <n v="325"/>
    <n v="9750"/>
    <n v="2757.8571428571431"/>
    <n v="40.728765015721002"/>
    <n v="-73.988104352310003"/>
    <n v="103"/>
    <n v="2"/>
    <n v="0.12870000000000004"/>
  </r>
  <r>
    <n v="50086552"/>
    <s v="MAKIINNY"/>
    <s v="Manhattan"/>
    <n v="32"/>
    <s v="EAST    7 STREET"/>
    <n v="10003"/>
    <n v="2126734610"/>
    <s v="Thai"/>
    <x v="0"/>
    <n v="100"/>
    <n v="325"/>
    <n v="9750"/>
    <n v="2785.7142857142858"/>
    <n v="40.728303977094001"/>
    <n v="-73.988923450178007"/>
    <n v="103"/>
    <n v="2"/>
    <n v="0.13"/>
  </r>
  <r>
    <n v="41466567"/>
    <s v="BAR VERDE"/>
    <s v="Manhattan"/>
    <n v="65"/>
    <s v="2 AVENUE"/>
    <n v="10003"/>
    <n v="2127776965"/>
    <s v="Latin"/>
    <x v="0"/>
    <n v="99"/>
    <n v="322"/>
    <n v="9660"/>
    <n v="2732.4"/>
    <n v="40.726034114176997"/>
    <n v="-73.989547990996996"/>
    <n v="103"/>
    <n v="2"/>
    <n v="0.12751200000000001"/>
  </r>
  <r>
    <n v="50102842"/>
    <s v="THE GREEN GARDEN RESTAURANT"/>
    <s v="Manhattan"/>
    <n v="332"/>
    <s v="EAST    9 STREET"/>
    <n v="10003"/>
    <n v="6465751248"/>
    <s v="Vegetarian"/>
    <x v="0"/>
    <n v="100"/>
    <n v="321"/>
    <n v="9630"/>
    <n v="2751.4285714285711"/>
    <n v="40.72878952336"/>
    <n v="-73.986350848689"/>
    <n v="103"/>
    <n v="2"/>
    <n v="0.12839999999999999"/>
  </r>
  <r>
    <n v="50038465"/>
    <s v="BLOCKHEADS BURRITOS"/>
    <s v="Manhattan"/>
    <n v="60"/>
    <s v="3 AVENUE"/>
    <n v="10003"/>
    <n v="9173883534"/>
    <s v="Mexican"/>
    <x v="1"/>
    <n v="100"/>
    <n v="320"/>
    <n v="9600"/>
    <n v="2742.8571428571431"/>
    <n v="40.731125580545999"/>
    <n v="-73.988764220749005"/>
    <n v="103"/>
    <n v="2"/>
    <n v="0.12800000000000003"/>
  </r>
  <r>
    <n v="50079290"/>
    <n v="886"/>
    <s v="Manhattan"/>
    <n v="26"/>
    <s v="SAINT MARKS PLACE"/>
    <n v="10003"/>
    <n v="6467246756"/>
    <s v="Asian"/>
    <x v="1"/>
    <n v="100"/>
    <n v="318"/>
    <n v="9540"/>
    <n v="2725.7142857142858"/>
    <n v="40.728921504938"/>
    <n v="-73.988472343354999"/>
    <n v="103"/>
    <n v="2"/>
    <n v="0.12720000000000001"/>
  </r>
  <r>
    <n v="40722206"/>
    <s v="BLUE &amp; GOLD BAR"/>
    <s v="Manhattan"/>
    <n v="79"/>
    <s v="EAST    7 STREET"/>
    <n v="10003"/>
    <n v="2127771006"/>
    <s v="American"/>
    <x v="1"/>
    <n v="100"/>
    <n v="318"/>
    <n v="9540"/>
    <n v="2725.7142857142858"/>
    <n v="40.727290897459"/>
    <n v="-73.986488258603003"/>
    <n v="103"/>
    <n v="2"/>
    <n v="0.12720000000000001"/>
  </r>
  <r>
    <n v="50101923"/>
    <s v="WANYOO CYBER CAFE"/>
    <s v="Manhattan"/>
    <n v="4"/>
    <s v="SAINT MARKS PLACE"/>
    <n v="10003"/>
    <n v="2128639989"/>
    <s v="Café/Coffee/Tea"/>
    <x v="0"/>
    <n v="99"/>
    <n v="317"/>
    <n v="9510"/>
    <n v="2689.9714285714285"/>
    <n v="40.729355274649002"/>
    <n v="-73.98947891505"/>
    <n v="103"/>
    <n v="2"/>
    <n v="0.125532"/>
  </r>
  <r>
    <n v="50002052"/>
    <s v="OTTO'S TACOS"/>
    <s v="Manhattan"/>
    <n v="141"/>
    <s v="SECOND AVENUE"/>
    <n v="10003"/>
    <n v="6466784018"/>
    <s v="Mexican"/>
    <x v="1"/>
    <n v="99"/>
    <n v="316"/>
    <n v="9480"/>
    <n v="2681.485714285714"/>
    <n v="40.729011967125999"/>
    <n v="-73.987379092983005"/>
    <n v="103"/>
    <n v="2"/>
    <n v="0.125136"/>
  </r>
  <r>
    <n v="41362111"/>
    <s v="PANNA II GARDEN INDIAN RESTAURANT"/>
    <s v="Manhattan"/>
    <n v="93"/>
    <s v="1 AVENUE"/>
    <n v="10003"/>
    <n v="2125984610"/>
    <s v="Indian"/>
    <x v="0"/>
    <n v="99"/>
    <n v="316"/>
    <n v="9480"/>
    <n v="2681.485714285714"/>
    <n v="40.726176503184"/>
    <n v="-73.986326130771999"/>
    <n v="103"/>
    <n v="2"/>
    <n v="0.125136"/>
  </r>
  <r>
    <n v="50058073"/>
    <s v="AL HORNO LEAN MEXICAN KITCHEN"/>
    <s v="Manhattan"/>
    <n v="57"/>
    <s v="1 AVENUE"/>
    <n v="10003"/>
    <n v="6466093762"/>
    <s v="Mexican"/>
    <x v="0"/>
    <n v="99"/>
    <n v="315"/>
    <n v="9450"/>
    <n v="2673.0000000000005"/>
    <n v="40.724911272684999"/>
    <n v="-73.987253599143997"/>
    <n v="103"/>
    <n v="2"/>
    <n v="0.12474000000000003"/>
  </r>
  <r>
    <n v="41317579"/>
    <s v="BELFRY"/>
    <s v="Manhattan"/>
    <n v="222"/>
    <s v="EAST   14 STREET"/>
    <n v="10003"/>
    <n v="2124736590"/>
    <s v="American"/>
    <x v="1"/>
    <n v="100"/>
    <n v="315"/>
    <n v="9450"/>
    <n v="2700"/>
    <n v="40.732989031610003"/>
    <n v="-73.986497923466999"/>
    <n v="103"/>
    <n v="2"/>
    <n v="0.12600000000000003"/>
  </r>
  <r>
    <n v="41006352"/>
    <s v="KENKA"/>
    <s v="Manhattan"/>
    <n v="25"/>
    <s v="ST MARKS PLACE"/>
    <n v="10003"/>
    <n v="2122546363"/>
    <s v="Japanese"/>
    <x v="0"/>
    <n v="100"/>
    <n v="315"/>
    <n v="9450"/>
    <n v="2700"/>
    <n v="40.728962681487999"/>
    <n v="-73.988522848659002"/>
    <n v="103"/>
    <n v="2"/>
    <n v="0.12600000000000003"/>
  </r>
  <r>
    <n v="40602670"/>
    <s v="SOBA-YA"/>
    <s v="Manhattan"/>
    <n v="229"/>
    <s v="EAST    9 STREET"/>
    <n v="10003"/>
    <n v="2125336966"/>
    <s v="Japanese"/>
    <x v="0"/>
    <n v="100"/>
    <n v="315"/>
    <n v="9450"/>
    <n v="2700"/>
    <n v="40.729624142959999"/>
    <n v="-73.988255737228997"/>
    <n v="103"/>
    <n v="2"/>
    <n v="0.12600000000000003"/>
  </r>
  <r>
    <n v="40395093"/>
    <s v="COYOTE UGLY"/>
    <s v="Manhattan"/>
    <n v="153"/>
    <s v="FIRST AVENUE"/>
    <n v="10003"/>
    <n v="2124774431"/>
    <s v="American"/>
    <x v="0"/>
    <n v="100"/>
    <n v="312"/>
    <n v="9360"/>
    <n v="2674.2857142857142"/>
    <n v="40.728440726693002"/>
    <n v="-73.984676806476998"/>
    <n v="103"/>
    <n v="2"/>
    <n v="0.12480000000000002"/>
  </r>
  <r>
    <n v="41544794"/>
    <s v="YUBA"/>
    <s v="Manhattan"/>
    <n v="105"/>
    <s v="EAST    9 STREET"/>
    <n v="10003"/>
    <n v="2127778188"/>
    <s v="Japanese"/>
    <x v="0"/>
    <n v="100"/>
    <n v="312"/>
    <n v="9360"/>
    <n v="2674.2857142857142"/>
    <n v="40.730455993192997"/>
    <n v="-73.990243660689003"/>
    <n v="103"/>
    <n v="2"/>
    <n v="0.12480000000000002"/>
  </r>
  <r>
    <n v="50001468"/>
    <s v="BLUE RIBBON FRIED CHICKEN"/>
    <s v="Manhattan"/>
    <n v="28"/>
    <s v="EAST    1 STREET"/>
    <n v="10003"/>
    <n v="2122280404"/>
    <s v="American"/>
    <x v="1"/>
    <n v="99"/>
    <n v="311"/>
    <n v="9330"/>
    <n v="2639.0571428571425"/>
    <n v="40.724324242845"/>
    <n v="-73.990937255655993"/>
    <n v="103"/>
    <n v="2"/>
    <n v="0.123156"/>
  </r>
  <r>
    <n v="50100865"/>
    <s v="JOES STEAM RICE ROLL"/>
    <s v="Manhattan"/>
    <n v="36"/>
    <s v="SAINT MARKS PLACE"/>
    <n v="10003"/>
    <n v="6466047734"/>
    <s v="Chinese"/>
    <x v="0"/>
    <n v="100"/>
    <n v="309"/>
    <n v="9270"/>
    <n v="2648.5714285714289"/>
    <n v="40.728726579235001"/>
    <n v="-73.988010550685999"/>
    <n v="103"/>
    <n v="2"/>
    <n v="0.12360000000000003"/>
  </r>
  <r>
    <n v="50060858"/>
    <s v="SISTER JANE"/>
    <s v="Manhattan"/>
    <n v="349"/>
    <s v="EAST   13 STREET"/>
    <n v="10003"/>
    <n v="9172658234"/>
    <s v="American"/>
    <x v="2"/>
    <n v="100"/>
    <n v="307"/>
    <n v="9210"/>
    <n v="2631.4285714285711"/>
    <n v="40.731163478798003"/>
    <n v="-73.984268456764994"/>
    <n v="103"/>
    <n v="2"/>
    <n v="0.12279999999999999"/>
  </r>
  <r>
    <n v="50088022"/>
    <s v="Wara"/>
    <s v="Manhattan"/>
    <n v="67"/>
    <s v="1 AVENUE"/>
    <n v="10003"/>
    <n v="9177755690"/>
    <s v="Japanese"/>
    <x v="0"/>
    <n v="100"/>
    <n v="307"/>
    <n v="9210"/>
    <n v="2631.4285714285711"/>
    <n v="40.725328443104999"/>
    <n v="-73.986950460906002"/>
    <n v="103"/>
    <n v="2"/>
    <n v="0.12279999999999999"/>
  </r>
  <r>
    <n v="50002615"/>
    <s v="THE NUGGET SPOT"/>
    <s v="Manhattan"/>
    <n v="230"/>
    <s v="EAST   14 STREET"/>
    <n v="10003"/>
    <n v="6464227346"/>
    <s v="Chicken"/>
    <x v="1"/>
    <n v="100"/>
    <n v="305"/>
    <n v="9150"/>
    <n v="2614.2857142857142"/>
    <n v="40.732934121381"/>
    <n v="-73.986371645942995"/>
    <n v="103"/>
    <n v="2"/>
    <n v="0.12200000000000001"/>
  </r>
  <r>
    <n v="50095342"/>
    <s v="787 COFFEE ROASTERS"/>
    <s v="Manhattan"/>
    <n v="101"/>
    <s v="2 AVENUE"/>
    <n v="10003"/>
    <n v="9082308846"/>
    <s v="Café/Coffee/Tea"/>
    <x v="0"/>
    <n v="99"/>
    <n v="304"/>
    <n v="9120"/>
    <n v="2579.6571428571424"/>
    <n v="40.727304852292001"/>
    <n v="-73.988616941782993"/>
    <n v="103"/>
    <n v="2"/>
    <n v="0.12038399999999999"/>
  </r>
  <r>
    <n v="50018775"/>
    <s v="ROSIE'S"/>
    <s v="Manhattan"/>
    <n v="29"/>
    <s v="EAST    2 STREET"/>
    <n v="10003"/>
    <n v="2123350114"/>
    <s v="Mexican"/>
    <x v="1"/>
    <n v="99"/>
    <n v="303"/>
    <n v="9090"/>
    <n v="2571.1714285714284"/>
    <n v="40.725164141976002"/>
    <n v="-73.990944356650004"/>
    <n v="103"/>
    <n v="2"/>
    <n v="0.119988"/>
  </r>
  <r>
    <n v="50074726"/>
    <s v="BEETLE HOUSE"/>
    <s v="Manhattan"/>
    <n v="308"/>
    <s v="EAST    6 STREET"/>
    <n v="10003"/>
    <n v="6465104786"/>
    <s v="American"/>
    <x v="0"/>
    <n v="100"/>
    <n v="300"/>
    <n v="9000"/>
    <n v="2571.4285714285711"/>
    <n v="40.727181280209003"/>
    <n v="-73.988050517069993"/>
    <n v="103"/>
    <n v="2"/>
    <n v="0.12"/>
  </r>
  <r>
    <n v="50011657"/>
    <s v="THE SABIENG THAI"/>
    <s v="Manhattan"/>
    <n v="71"/>
    <s v="1 AVENUE"/>
    <n v="10003"/>
    <n v="2122532742"/>
    <s v="Thai"/>
    <x v="0"/>
    <n v="100"/>
    <n v="299"/>
    <n v="8970"/>
    <n v="2562.8571428571431"/>
    <n v="40.725432735170997"/>
    <n v="-73.986871067910002"/>
    <n v="103"/>
    <n v="2"/>
    <n v="0.11960000000000003"/>
  </r>
  <r>
    <n v="50094304"/>
    <s v="TSUKIMI"/>
    <s v="Manhattan"/>
    <n v="228"/>
    <s v="EAST   10 STREET"/>
    <n v="10003"/>
    <n v="4126088668"/>
    <s v="Japanese"/>
    <x v="0"/>
    <n v="100"/>
    <n v="299"/>
    <n v="8970"/>
    <n v="2562.8571428571431"/>
    <n v="40.729124255485999"/>
    <n v="-73.985304447884999"/>
    <n v="103"/>
    <n v="2"/>
    <n v="0.11960000000000003"/>
  </r>
  <r>
    <n v="50017978"/>
    <s v="HOLIDAY COCKTAIL LOUNGE"/>
    <s v="Manhattan"/>
    <n v="75"/>
    <s v="SAINT MARKS PLACE"/>
    <n v="10003"/>
    <n v="2127779637"/>
    <s v="American"/>
    <x v="1"/>
    <n v="99"/>
    <n v="294"/>
    <n v="8820"/>
    <n v="2494.7999999999997"/>
    <n v="40.727867231944998"/>
    <n v="-73.985936121429006"/>
    <n v="103"/>
    <n v="2"/>
    <n v="0.116424"/>
  </r>
  <r>
    <n v="50015486"/>
    <s v="THE IZAKAYA"/>
    <s v="Manhattan"/>
    <n v="326"/>
    <s v="EAST    6 STREET"/>
    <n v="10003"/>
    <n v="9174751284"/>
    <s v="Japanese"/>
    <x v="0"/>
    <n v="100"/>
    <n v="292"/>
    <n v="8760"/>
    <n v="2502.8571428571431"/>
    <n v="40.727049499467"/>
    <n v="-73.987747474794006"/>
    <n v="103"/>
    <n v="2"/>
    <n v="0.11680000000000003"/>
  </r>
  <r>
    <n v="50047910"/>
    <s v="MAMOUN'S FALAFEL"/>
    <s v="Manhattan"/>
    <n v="30"/>
    <s v="SAINT MARKS PLACE"/>
    <n v="10003"/>
    <n v="6468705785"/>
    <s v="Middle Eastern"/>
    <x v="1"/>
    <n v="99"/>
    <n v="291"/>
    <n v="8730"/>
    <n v="2469.3428571428567"/>
    <n v="40.728844632860003"/>
    <n v="-73.988288347373"/>
    <n v="103"/>
    <n v="2"/>
    <n v="0.11523599999999999"/>
  </r>
  <r>
    <n v="50063691"/>
    <s v="THAI TERMINAL"/>
    <s v="Manhattan"/>
    <n v="349"/>
    <s v="EAST   12 STREET"/>
    <n v="10003"/>
    <n v="2126140155"/>
    <s v="Thai"/>
    <x v="0"/>
    <n v="100"/>
    <n v="290"/>
    <n v="8700"/>
    <n v="2485.7142857142858"/>
    <n v="40.730521266632003"/>
    <n v="-73.984734056087007"/>
    <n v="103"/>
    <n v="2"/>
    <n v="0.11600000000000002"/>
  </r>
  <r>
    <n v="41704296"/>
    <s v="MIGHTY QUINN'S BARBEQUE"/>
    <s v="Manhattan"/>
    <n v="103"/>
    <s v="2 AVENUE"/>
    <n v="10003"/>
    <n v="2126773733"/>
    <s v="Barbecue"/>
    <x v="1"/>
    <n v="99"/>
    <n v="288"/>
    <n v="8640"/>
    <n v="2443.8857142857146"/>
    <n v="40.727485993518997"/>
    <n v="-73.988483416489004"/>
    <n v="103"/>
    <n v="2"/>
    <n v="0.11404800000000002"/>
  </r>
  <r>
    <n v="41662634"/>
    <s v="FRESCO GELATERIA"/>
    <s v="Manhattan"/>
    <n v="138"/>
    <s v="2 AVENUE"/>
    <n v="10003"/>
    <n v="2126776320"/>
    <s v="Ice Cream, Gelato, Yogurt, Ices"/>
    <x v="0"/>
    <n v="99"/>
    <n v="284"/>
    <n v="8520"/>
    <n v="2409.9428571428571"/>
    <n v="40.728880226294002"/>
    <n v="-73.987451278590996"/>
    <n v="103"/>
    <n v="2"/>
    <n v="0.11246399999999999"/>
  </r>
  <r>
    <n v="50092202"/>
    <s v="BLACK EMPEROR"/>
    <s v="Manhattan"/>
    <n v="197"/>
    <s v="2 AVENUE"/>
    <n v="10003"/>
    <n v="6465287615"/>
    <s v="Asian"/>
    <x v="1"/>
    <n v="100"/>
    <n v="282"/>
    <n v="8460"/>
    <n v="2417.1428571428569"/>
    <n v="40.731295416826001"/>
    <n v="-73.985715297385994"/>
    <n v="103"/>
    <n v="2"/>
    <n v="0.1128"/>
  </r>
  <r>
    <n v="50072427"/>
    <s v="MEET FRESH"/>
    <s v="Manhattan"/>
    <n v="37"/>
    <s v="COOPER SQUARE"/>
    <n v="10003"/>
    <n v="6463719011"/>
    <s v="Ice Cream, Gelato, Yogurt, Ices"/>
    <x v="0"/>
    <n v="100"/>
    <n v="282"/>
    <n v="8460"/>
    <n v="2417.1428571428569"/>
    <n v="40.728230038287997"/>
    <n v="-73.990850130607001"/>
    <n v="103"/>
    <n v="2"/>
    <n v="0.1128"/>
  </r>
  <r>
    <n v="50056918"/>
    <s v="TIM HO WAN"/>
    <s v="Manhattan"/>
    <n v="85"/>
    <s v="4 AVENUE"/>
    <n v="10003"/>
    <n v="2122282800"/>
    <s v="Chinese"/>
    <x v="0"/>
    <n v="99"/>
    <n v="281"/>
    <n v="8430"/>
    <n v="2384.4857142857145"/>
    <n v="40.731696629805"/>
    <n v="-73.990275951973004"/>
    <n v="103"/>
    <n v="2"/>
    <n v="0.11127600000000003"/>
  </r>
  <r>
    <n v="40666183"/>
    <s v="QUEEN VIC"/>
    <s v="Manhattan"/>
    <n v="68"/>
    <s v="SECOND AVENUE"/>
    <n v="10003"/>
    <n v="2122545766"/>
    <s v="American"/>
    <x v="1"/>
    <n v="99"/>
    <n v="272"/>
    <n v="8160"/>
    <n v="2308.1142857142854"/>
    <n v="40.726034111872998"/>
    <n v="-73.989522735883995"/>
    <n v="103"/>
    <n v="2"/>
    <n v="0.107712"/>
  </r>
  <r>
    <n v="50056216"/>
    <s v="DIVYA'S KITCHEN"/>
    <s v="Manhattan"/>
    <n v="25"/>
    <s v="1 AVENUE"/>
    <n v="10003"/>
    <n v="2124774834"/>
    <s v="Vegetarian"/>
    <x v="1"/>
    <n v="100"/>
    <n v="271"/>
    <n v="8130"/>
    <n v="2322.8571428571431"/>
    <n v="40.723654267001002"/>
    <n v="-73.988162991978996"/>
    <n v="103"/>
    <n v="2"/>
    <n v="0.10840000000000002"/>
  </r>
  <r>
    <n v="50071807"/>
    <s v="THE AINSWORTH"/>
    <s v="Manhattan"/>
    <n v="64"/>
    <s v="3 AVENUE"/>
    <n v="10003"/>
    <n v="2127410646"/>
    <s v="American"/>
    <x v="0"/>
    <n v="99"/>
    <n v="271"/>
    <n v="8130"/>
    <n v="2299.6285714285714"/>
    <n v="40.731229874173998"/>
    <n v="-73.988688431824997"/>
    <n v="103"/>
    <n v="2"/>
    <n v="0.10731599999999999"/>
  </r>
  <r>
    <n v="50035559"/>
    <s v="PROTO PIZZA"/>
    <s v="Manhattan"/>
    <n v="50"/>
    <s v="2 AVENUE"/>
    <n v="10003"/>
    <n v="2124324044"/>
    <s v="Pizza/Italian"/>
    <x v="0"/>
    <n v="100"/>
    <n v="268"/>
    <n v="8040"/>
    <n v="2297.1428571428569"/>
    <n v="40.725383644136997"/>
    <n v="-73.989991857481002"/>
    <n v="103"/>
    <n v="2"/>
    <n v="0.1072"/>
  </r>
  <r>
    <n v="50066022"/>
    <s v="SOUEN"/>
    <s v="Manhattan"/>
    <n v="326"/>
    <s v="EAST    6 STREET"/>
    <n v="10003"/>
    <n v="2123881155"/>
    <s v="Japanese"/>
    <x v="0"/>
    <n v="99"/>
    <n v="267"/>
    <n v="8010"/>
    <n v="2265.6857142857139"/>
    <n v="40.727049499467"/>
    <n v="-73.987747474794006"/>
    <n v="103"/>
    <n v="2"/>
    <n v="0.10573199999999998"/>
  </r>
  <r>
    <n v="50097348"/>
    <s v="BOILERY"/>
    <s v="Manhattan"/>
    <n v="58"/>
    <s v="3 AVENUE"/>
    <n v="10003"/>
    <n v="6468385556"/>
    <s v="Chinese"/>
    <x v="1"/>
    <n v="100"/>
    <n v="266"/>
    <n v="7980"/>
    <n v="2280"/>
    <n v="40.731073433889001"/>
    <n v="-73.988803919195007"/>
    <n v="103"/>
    <n v="2"/>
    <n v="0.10640000000000001"/>
  </r>
  <r>
    <n v="50091565"/>
    <s v="CALEXICO"/>
    <s v="Manhattan"/>
    <n v="99"/>
    <s v="2 AVENUE"/>
    <n v="10003"/>
    <n v="7183831810"/>
    <s v="Mexican"/>
    <x v="0"/>
    <n v="99"/>
    <n v="263"/>
    <n v="7890"/>
    <n v="2231.7428571428572"/>
    <n v="40.727241726961999"/>
    <n v="-73.988660247875004"/>
    <n v="103"/>
    <n v="2"/>
    <n v="0.10414800000000002"/>
  </r>
  <r>
    <n v="41047349"/>
    <s v="JENNIFER CAFE"/>
    <s v="Manhattan"/>
    <n v="67"/>
    <s v="1 AVENUE"/>
    <n v="10003"/>
    <n v="9176745443"/>
    <s v="Latin"/>
    <x v="1"/>
    <n v="100"/>
    <n v="262"/>
    <n v="7860"/>
    <n v="2245.7142857142858"/>
    <n v="40.725328443104999"/>
    <n v="-73.986950460906002"/>
    <n v="103"/>
    <n v="2"/>
    <n v="0.1048"/>
  </r>
  <r>
    <n v="41056164"/>
    <s v="CACIO &amp; PEPE"/>
    <s v="Manhattan"/>
    <n v="182"/>
    <s v="2 AVENUE"/>
    <n v="10003"/>
    <n v="2125055931"/>
    <s v="Italian"/>
    <x v="0"/>
    <n v="99"/>
    <n v="258"/>
    <n v="7740"/>
    <n v="2189.3142857142857"/>
    <n v="40.730688875082002"/>
    <n v="-73.986133970566001"/>
    <n v="103"/>
    <n v="2"/>
    <n v="0.10216800000000001"/>
  </r>
  <r>
    <n v="41204942"/>
    <s v="CACIO E VINO"/>
    <s v="Manhattan"/>
    <n v="80"/>
    <s v="2 AVENUE"/>
    <n v="10003"/>
    <n v="2122283269"/>
    <s v="Italian"/>
    <x v="0"/>
    <n v="99"/>
    <n v="255"/>
    <n v="7650"/>
    <n v="2163.8571428571427"/>
    <n v="40.726500689967999"/>
    <n v="-73.989176303971007"/>
    <n v="103"/>
    <n v="2"/>
    <n v="0.10098"/>
  </r>
  <r>
    <n v="50084490"/>
    <s v="ULUH"/>
    <s v="Manhattan"/>
    <n v="152"/>
    <s v="2 AVENUE"/>
    <n v="10003"/>
    <n v="9172615963"/>
    <s v="Chinese"/>
    <x v="0"/>
    <n v="99"/>
    <n v="253"/>
    <n v="7590"/>
    <n v="2146.8857142857141"/>
    <n v="40.729470302708002"/>
    <n v="-73.987018199830999"/>
    <n v="103"/>
    <n v="2"/>
    <n v="0.100188"/>
  </r>
  <r>
    <n v="40971149"/>
    <s v="OH TAISHO"/>
    <s v="Manhattan"/>
    <n v="9"/>
    <s v="ST MARKS PLACE"/>
    <n v="10003"/>
    <n v="2126731300"/>
    <s v="Japanese"/>
    <x v="0"/>
    <n v="99"/>
    <n v="251"/>
    <n v="7530"/>
    <n v="2129.9142857142861"/>
    <n v="40.729259183393999"/>
    <n v="-73.989215542731003"/>
    <n v="103"/>
    <n v="2"/>
    <n v="9.9396000000000026E-2"/>
  </r>
  <r>
    <n v="41615409"/>
    <s v="HOT KITCHEN"/>
    <s v="Manhattan"/>
    <n v="104"/>
    <s v="2 AVENUE"/>
    <n v="10003"/>
    <n v="2122283090"/>
    <s v="Chinese"/>
    <x v="0"/>
    <n v="100"/>
    <n v="248"/>
    <n v="7440"/>
    <n v="2125.7142857142858"/>
    <n v="40.727477757408998"/>
    <n v="-73.988465378159006"/>
    <n v="103"/>
    <n v="2"/>
    <n v="9.9200000000000024E-2"/>
  </r>
  <r>
    <n v="50073224"/>
    <s v="SAMMY'S HALAL"/>
    <s v="Manhattan"/>
    <n v="109"/>
    <s v="1 AVENUE"/>
    <n v="10003"/>
    <n v="9179652009"/>
    <s v="Mediterranean"/>
    <x v="1"/>
    <n v="99"/>
    <n v="248"/>
    <n v="7440"/>
    <n v="2104.457142857143"/>
    <n v="40.726769320686003"/>
    <n v="-73.985896666979997"/>
    <n v="103"/>
    <n v="2"/>
    <n v="9.8208000000000018E-2"/>
  </r>
  <r>
    <n v="41720083"/>
    <s v="CITY GOURMET CAFE"/>
    <s v="Manhattan"/>
    <n v="238"/>
    <s v="EAST   14 STREET"/>
    <n v="10003"/>
    <n v="2122606040"/>
    <s v="American"/>
    <x v="1"/>
    <n v="100"/>
    <n v="246"/>
    <n v="7380"/>
    <n v="2108.5714285714289"/>
    <n v="40.732881955345"/>
    <n v="-73.986241759812998"/>
    <n v="103"/>
    <n v="2"/>
    <n v="9.8400000000000029E-2"/>
  </r>
  <r>
    <n v="41441196"/>
    <s v="MOTORINO PIZZERIA NAPOLETANA"/>
    <s v="Manhattan"/>
    <n v="349"/>
    <s v="EAST   12 STREET"/>
    <n v="10003"/>
    <n v="2127772644"/>
    <s v="Pizza"/>
    <x v="0"/>
    <n v="100"/>
    <n v="246"/>
    <n v="7380"/>
    <n v="2108.5714285714289"/>
    <n v="40.730521266632003"/>
    <n v="-73.984734056087007"/>
    <n v="103"/>
    <n v="2"/>
    <n v="9.8400000000000029E-2"/>
  </r>
  <r>
    <n v="50072055"/>
    <s v="SOOGIL"/>
    <s v="Manhattan"/>
    <n v="108"/>
    <s v="EAST    4 STREET"/>
    <n v="10003"/>
    <n v="3472551437"/>
    <s v="Korean"/>
    <x v="1"/>
    <n v="100"/>
    <n v="245"/>
    <n v="7350"/>
    <n v="2100"/>
    <n v="40.725657951042002"/>
    <n v="-73.988205928943998"/>
    <n v="103"/>
    <n v="2"/>
    <n v="9.8000000000000004E-2"/>
  </r>
  <r>
    <n v="40567533"/>
    <s v="THE THIRSTY SCHOLAR"/>
    <s v="Manhattan"/>
    <n v="155"/>
    <s v="2 AVENUE"/>
    <n v="10003"/>
    <n v="2127776514"/>
    <s v="American"/>
    <x v="0"/>
    <n v="99"/>
    <n v="245"/>
    <n v="7350"/>
    <n v="2079"/>
    <n v="40.729503240302002"/>
    <n v="-73.987021801452002"/>
    <n v="103"/>
    <n v="2"/>
    <n v="9.7020000000000009E-2"/>
  </r>
  <r>
    <n v="40624607"/>
    <s v="FRANK"/>
    <s v="Manhattan"/>
    <n v="88"/>
    <s v="2 AVENUE"/>
    <n v="10003"/>
    <n v="2124200202"/>
    <s v="Italian"/>
    <x v="1"/>
    <n v="100"/>
    <n v="241"/>
    <n v="7230"/>
    <n v="2065.7142857142858"/>
    <n v="40.726862973590002"/>
    <n v="-73.988909258942002"/>
    <n v="103"/>
    <n v="2"/>
    <n v="9.6400000000000013E-2"/>
  </r>
  <r>
    <n v="50014866"/>
    <s v="IBM CAFETERIA"/>
    <s v="Manhattan"/>
    <n v="51"/>
    <s v="ASTOR PLACE"/>
    <n v="10003"/>
    <n v="8452341267"/>
    <s v="American"/>
    <x v="0"/>
    <n v="100"/>
    <n v="241"/>
    <n v="7230"/>
    <n v="2065.7142857142858"/>
    <n v="40.730176045336997"/>
    <n v="-73.990460187740993"/>
    <n v="103"/>
    <n v="2"/>
    <n v="9.6400000000000013E-2"/>
  </r>
  <r>
    <n v="50000910"/>
    <s v="BRAZEN FOX KITCHEN AND BAR"/>
    <s v="Manhattan"/>
    <n v="106"/>
    <s v="3 AVENUE"/>
    <n v="10003"/>
    <n v="2123531063"/>
    <s v="American"/>
    <x v="0"/>
    <n v="99"/>
    <n v="240"/>
    <n v="7200"/>
    <n v="2036.5714285714287"/>
    <n v="40.732703702278997"/>
    <n v="-73.987616534622006"/>
    <n v="103"/>
    <n v="2"/>
    <n v="9.5040000000000013E-2"/>
  </r>
  <r>
    <n v="40585040"/>
    <s v="CAFE RAKKA"/>
    <s v="Manhattan"/>
    <n v="81"/>
    <s v="ST MARKS PLACE"/>
    <n v="10003"/>
    <n v="2129829166"/>
    <s v="Mediterranean"/>
    <x v="1"/>
    <n v="100"/>
    <n v="240"/>
    <n v="7200"/>
    <n v="2057.1428571428569"/>
    <n v="40.727776627925003"/>
    <n v="-73.985719662540006"/>
    <n v="103"/>
    <n v="2"/>
    <n v="9.5999999999999988E-2"/>
  </r>
  <r>
    <n v="50053587"/>
    <s v="SIGIRI NY"/>
    <s v="Manhattan"/>
    <n v="91"/>
    <s v="1 AVENUE"/>
    <n v="10003"/>
    <n v="2126149333"/>
    <s v="Indian"/>
    <x v="1"/>
    <n v="99"/>
    <n v="240"/>
    <n v="7200"/>
    <n v="2036.5714285714287"/>
    <n v="40.726116123480999"/>
    <n v="-73.986369437741999"/>
    <n v="103"/>
    <n v="2"/>
    <n v="9.5040000000000013E-2"/>
  </r>
  <r>
    <n v="41299712"/>
    <s v="MISO-YA"/>
    <s v="Manhattan"/>
    <n v="129"/>
    <s v="2 AVENUE"/>
    <n v="10003"/>
    <n v="2126774825"/>
    <s v="Japanese"/>
    <x v="1"/>
    <n v="100"/>
    <n v="239"/>
    <n v="7170"/>
    <n v="2048.5714285714289"/>
    <n v="40.728427377708996"/>
    <n v="-73.987801340526005"/>
    <n v="103"/>
    <n v="2"/>
    <n v="9.5600000000000018E-2"/>
  </r>
  <r>
    <n v="40381420"/>
    <s v="VILLAGE YOKOCHO"/>
    <s v="Manhattan"/>
    <n v="6"/>
    <s v="STUYVESANT STREET"/>
    <n v="10003"/>
    <n v="2125983041"/>
    <s v="Japanese"/>
    <x v="0"/>
    <n v="99"/>
    <n v="239"/>
    <n v="7170"/>
    <n v="2028.0857142857139"/>
    <n v="40.729857562421003"/>
    <n v="-73.989431930386004"/>
    <n v="103"/>
    <n v="2"/>
    <n v="9.4643999999999992E-2"/>
  </r>
  <r>
    <n v="50101763"/>
    <s v="THE BEAN"/>
    <s v="Manhattan"/>
    <n v="31"/>
    <s v="3 AVENUE"/>
    <n v="10003"/>
    <n v="9172614364"/>
    <s v="Café/Coffee/Tea"/>
    <x v="1"/>
    <n v="99"/>
    <n v="238"/>
    <n v="7140"/>
    <n v="2019.6000000000001"/>
    <n v="40.730203399531"/>
    <n v="-73.989395794328004"/>
    <n v="103"/>
    <n v="2"/>
    <n v="9.4248000000000012E-2"/>
  </r>
  <r>
    <n v="41647741"/>
    <s v="THE STANDARD EAST VILLAGE"/>
    <s v="Manhattan"/>
    <n v="25"/>
    <s v="COOPER SQUARE"/>
    <n v="10003"/>
    <n v="2124755700"/>
    <s v="American"/>
    <x v="1"/>
    <n v="99"/>
    <n v="238"/>
    <n v="7140"/>
    <n v="2019.6000000000001"/>
    <n v="40.727744242116998"/>
    <n v="-73.991200170293993"/>
    <n v="103"/>
    <n v="2"/>
    <n v="9.4248000000000012E-2"/>
  </r>
  <r>
    <n v="40396000"/>
    <s v="JULES BISTRO"/>
    <s v="Manhattan"/>
    <n v="65"/>
    <s v="ST MARKS PLACE"/>
    <n v="10003"/>
    <n v="2124775560"/>
    <s v="French"/>
    <x v="1"/>
    <n v="99"/>
    <n v="234"/>
    <n v="7020"/>
    <n v="1985.6571428571426"/>
    <n v="40.728018237736002"/>
    <n v="-73.986296887555994"/>
    <n v="103"/>
    <n v="2"/>
    <n v="9.2663999999999996E-2"/>
  </r>
  <r>
    <n v="50099007"/>
    <s v="RUBY'S CAFE"/>
    <s v="Manhattan"/>
    <n v="55"/>
    <s v="3 AVENUE"/>
    <n v="10003"/>
    <n v="6469984265"/>
    <s v="Australian"/>
    <x v="1"/>
    <n v="100"/>
    <n v="233"/>
    <n v="6990"/>
    <n v="1997.1428571428571"/>
    <n v="40.730988349683997"/>
    <n v="-73.988840014971998"/>
    <n v="103"/>
    <n v="2"/>
    <n v="9.3200000000000005E-2"/>
  </r>
  <r>
    <n v="50056074"/>
    <s v="ABRACO"/>
    <s v="Manhattan"/>
    <n v="81"/>
    <s v="EAST    7 STREET"/>
    <n v="10003"/>
    <n v="3476102034"/>
    <s v="Café/Coffee/Tea"/>
    <x v="1"/>
    <n v="99"/>
    <n v="230"/>
    <n v="6900"/>
    <n v="1951.7142857142856"/>
    <n v="40.727257950889999"/>
    <n v="-73.986408890630997"/>
    <n v="103"/>
    <n v="2"/>
    <n v="9.1079999999999994E-2"/>
  </r>
  <r>
    <n v="40720587"/>
    <s v="KARMA"/>
    <s v="Manhattan"/>
    <n v="51"/>
    <s v="1 AVENUE"/>
    <n v="10003"/>
    <n v="2126773160"/>
    <s v="American"/>
    <x v="0"/>
    <n v="99"/>
    <n v="226"/>
    <n v="6780"/>
    <n v="1917.7714285714285"/>
    <n v="40.724727388482002"/>
    <n v="-73.987390730938998"/>
    <n v="103"/>
    <n v="2"/>
    <n v="8.9496000000000006E-2"/>
  </r>
  <r>
    <n v="41228760"/>
    <s v="THE KITCHEN SINK"/>
    <s v="Manhattan"/>
    <n v="88"/>
    <s v="2 AVENUE"/>
    <n v="10003"/>
    <n v="2124208050"/>
    <s v="American"/>
    <x v="1"/>
    <n v="100"/>
    <n v="225"/>
    <n v="6750"/>
    <n v="1928.5714285714287"/>
    <n v="40.726862973590002"/>
    <n v="-73.988909258942002"/>
    <n v="103"/>
    <n v="2"/>
    <n v="9.0000000000000011E-2"/>
  </r>
  <r>
    <n v="40935628"/>
    <s v="THE MERMAID INN"/>
    <s v="Manhattan"/>
    <n v="96"/>
    <s v="2 AVENUE"/>
    <n v="10003"/>
    <n v="2126745870"/>
    <s v="Seafood"/>
    <x v="0"/>
    <n v="100"/>
    <n v="225"/>
    <n v="6750"/>
    <n v="1928.5714285714287"/>
    <n v="40.727109984950999"/>
    <n v="-73.988728821083996"/>
    <n v="103"/>
    <n v="2"/>
    <n v="9.0000000000000011E-2"/>
  </r>
  <r>
    <n v="50069152"/>
    <s v="MAYAHUEL"/>
    <s v="Manhattan"/>
    <n v="304"/>
    <s v="EAST    6 STREET"/>
    <n v="10003"/>
    <n v="2122535888"/>
    <s v="Mexican"/>
    <x v="1"/>
    <n v="100"/>
    <n v="224"/>
    <n v="6720"/>
    <n v="1920"/>
    <n v="40.72720873499"/>
    <n v="-73.988119062934004"/>
    <n v="103"/>
    <n v="2"/>
    <n v="8.9600000000000013E-2"/>
  </r>
  <r>
    <n v="50098726"/>
    <s v="SWEETGREEN BOWERY"/>
    <s v="Manhattan"/>
    <n v="347"/>
    <s v="BOWERY"/>
    <n v="10003"/>
    <n v="9175124723"/>
    <s v="American"/>
    <x v="0"/>
    <n v="99"/>
    <n v="223"/>
    <n v="6690"/>
    <n v="1892.3142857142857"/>
    <n v="40.72652835049"/>
    <n v="-73.991734300697999"/>
    <n v="103"/>
    <n v="2"/>
    <n v="8.8307999999999998E-2"/>
  </r>
  <r>
    <n v="41681319"/>
    <s v="DUCKS EATERY"/>
    <s v="Manhattan"/>
    <n v="351"/>
    <s v="EAST   12 STREET"/>
    <n v="10003"/>
    <n v="2124323825"/>
    <s v="American"/>
    <x v="1"/>
    <n v="100"/>
    <n v="222"/>
    <n v="6660"/>
    <n v="1902.8571428571429"/>
    <n v="40.730507538479003"/>
    <n v="-73.984701586195996"/>
    <n v="103"/>
    <n v="2"/>
    <n v="8.8800000000000018E-2"/>
  </r>
  <r>
    <n v="50042397"/>
    <s v="DAN AND JOHNS WINGS"/>
    <s v="Manhattan"/>
    <n v="135"/>
    <s v="1 AVENUE"/>
    <n v="10003"/>
    <n v="2128589935"/>
    <s v="American"/>
    <x v="1"/>
    <n v="99"/>
    <n v="217"/>
    <n v="6510"/>
    <n v="1841.3999999999999"/>
    <n v="40.727746367778998"/>
    <n v="-73.985185690020003"/>
    <n v="103"/>
    <n v="2"/>
    <n v="8.5931999999999994E-2"/>
  </r>
  <r>
    <n v="40999727"/>
    <s v="KGB BAR"/>
    <s v="Manhattan"/>
    <n v="85"/>
    <s v="EAST    4 STREET"/>
    <n v="10003"/>
    <n v="2125053360"/>
    <s v="American"/>
    <x v="0"/>
    <n v="100"/>
    <n v="214"/>
    <n v="6420"/>
    <n v="1834.2857142857144"/>
    <n v="40.726385474655999"/>
    <n v="-73.989887077565001"/>
    <n v="103"/>
    <n v="2"/>
    <n v="8.5600000000000009E-2"/>
  </r>
  <r>
    <n v="50036660"/>
    <s v="KIKOO SUSHI"/>
    <s v="Manhattan"/>
    <n v="141"/>
    <s v="1 AVENUE"/>
    <n v="10003"/>
    <n v="2125333888"/>
    <s v="Japanese"/>
    <x v="0"/>
    <n v="99"/>
    <n v="214"/>
    <n v="6420"/>
    <n v="1815.9428571428571"/>
    <n v="40.727952205546003"/>
    <n v="-73.985034109024994"/>
    <n v="103"/>
    <n v="2"/>
    <n v="8.4744E-2"/>
  </r>
  <r>
    <n v="50071321"/>
    <s v="LE SIA"/>
    <s v="Manhattan"/>
    <n v="11"/>
    <s v="EAST    7 STREET"/>
    <n v="10003"/>
    <n v="9173761285"/>
    <s v="Chinese"/>
    <x v="2"/>
    <n v="100"/>
    <n v="214"/>
    <n v="6420"/>
    <n v="1834.2857142857144"/>
    <n v="40.728809118729998"/>
    <n v="-73.990067109547994"/>
    <n v="103"/>
    <n v="2"/>
    <n v="8.5600000000000009E-2"/>
  </r>
  <r>
    <n v="50006614"/>
    <s v="HUERTAS"/>
    <s v="Manhattan"/>
    <n v="107"/>
    <s v="1 AVENUE"/>
    <n v="10003"/>
    <n v="2122284490"/>
    <s v="Spanish"/>
    <x v="0"/>
    <n v="100"/>
    <n v="212"/>
    <n v="6360"/>
    <n v="1817.1428571428571"/>
    <n v="40.726711685913003"/>
    <n v="-73.985939974146007"/>
    <n v="103"/>
    <n v="2"/>
    <n v="8.48E-2"/>
  </r>
  <r>
    <n v="40537686"/>
    <s v="BULL MCCABES"/>
    <s v="Manhattan"/>
    <n v="29"/>
    <s v="ST MARKS PLACE"/>
    <n v="10003"/>
    <n v="2129829895"/>
    <s v="Irish"/>
    <x v="0"/>
    <n v="99"/>
    <n v="209"/>
    <n v="6270"/>
    <n v="1773.5142857142857"/>
    <n v="40.728888555357003"/>
    <n v="-73.988349676108001"/>
    <n v="103"/>
    <n v="2"/>
    <n v="8.2764000000000004E-2"/>
  </r>
  <r>
    <n v="41283831"/>
    <s v="SING SING KARAOKE"/>
    <s v="Manhattan"/>
    <n v="9"/>
    <s v="ST MARKS PLACE"/>
    <n v="10003"/>
    <n v="2123877800"/>
    <s v="Bottled beverages, including water, sodas, juices, etc."/>
    <x v="0"/>
    <n v="100"/>
    <n v="209"/>
    <n v="6270"/>
    <n v="1791.4285714285716"/>
    <n v="40.729259183393999"/>
    <n v="-73.989215542731003"/>
    <n v="103"/>
    <n v="2"/>
    <n v="8.3600000000000022E-2"/>
  </r>
  <r>
    <n v="50051965"/>
    <s v="LITTLE POLAND RESTAURANT"/>
    <s v="Manhattan"/>
    <n v="200"/>
    <s v="2 AVENUE"/>
    <n v="10003"/>
    <n v="2127779728"/>
    <s v="Polish"/>
    <x v="1"/>
    <n v="100"/>
    <n v="207"/>
    <n v="6210"/>
    <n v="1774.2857142857144"/>
    <n v="40.731394216196001"/>
    <n v="-73.985617855678001"/>
    <n v="103"/>
    <n v="2"/>
    <n v="8.2800000000000026E-2"/>
  </r>
  <r>
    <n v="50088628"/>
    <s v="SHORT STORIES"/>
    <s v="Manhattan"/>
    <n v="355"/>
    <s v="BOWERY"/>
    <n v="10003"/>
    <n v="9144713443"/>
    <s v="American"/>
    <x v="0"/>
    <n v="100"/>
    <n v="206"/>
    <n v="6180"/>
    <n v="1765.7142857142856"/>
    <n v="40.726728713195001"/>
    <n v="-73.991662117529003"/>
    <n v="103"/>
    <n v="2"/>
    <n v="8.2400000000000001E-2"/>
  </r>
  <r>
    <n v="50081058"/>
    <s v="SILKY KITCHEN"/>
    <s v="Manhattan"/>
    <n v="137"/>
    <s v="EAST   13 STREET"/>
    <n v="10003"/>
    <n v="6468500635"/>
    <s v="Chinese"/>
    <x v="1"/>
    <n v="99"/>
    <n v="203"/>
    <n v="6090"/>
    <n v="1722.6000000000001"/>
    <n v="40.733151237370002"/>
    <n v="-73.988973156959005"/>
    <n v="103"/>
    <n v="2"/>
    <n v="8.0388000000000015E-2"/>
  </r>
  <r>
    <n v="50005885"/>
    <s v="MANCORA BAR &amp; APNA MASALA INDIAN CUISINE"/>
    <s v="Manhattan"/>
    <n v="344"/>
    <s v="EAST    6 STREET"/>
    <n v="10003"/>
    <n v="9172999478"/>
    <s v="Indian"/>
    <x v="0"/>
    <n v="99"/>
    <n v="198"/>
    <n v="5940"/>
    <n v="1680.1714285714288"/>
    <n v="40.726920462293997"/>
    <n v="-73.987440825281993"/>
    <n v="103"/>
    <n v="2"/>
    <n v="7.8408000000000019E-2"/>
  </r>
  <r>
    <n v="50082348"/>
    <s v="NEW YORK COMEDY CLUB"/>
    <s v="Manhattan"/>
    <n v="85"/>
    <s v="EAST    4 STREET"/>
    <n v="10003"/>
    <n v="2129949828"/>
    <s v="American"/>
    <x v="1"/>
    <n v="100"/>
    <n v="198"/>
    <n v="5940"/>
    <n v="1697.1428571428571"/>
    <n v="40.726385474655999"/>
    <n v="-73.989887077565001"/>
    <n v="103"/>
    <n v="2"/>
    <n v="7.9200000000000007E-2"/>
  </r>
  <r>
    <n v="50015854"/>
    <s v="MOMOFUKU KO"/>
    <s v="Manhattan"/>
    <n v="8"/>
    <s v="EXTRA PLACE"/>
    <n v="10003"/>
    <n v="2122038095"/>
    <s v="Japanese"/>
    <x v="0"/>
    <n v="99"/>
    <n v="196"/>
    <n v="5880"/>
    <n v="1663.1999999999998"/>
    <n v="40.724782664354997"/>
    <n v="-73.991532480952003"/>
    <n v="103"/>
    <n v="2"/>
    <n v="7.7615999999999991E-2"/>
  </r>
  <r>
    <n v="41007533"/>
    <s v="UMI NO IE"/>
    <s v="Manhattan"/>
    <n v="86"/>
    <s v="EAST    3 STREET"/>
    <n v="10003"/>
    <n v="6466541122"/>
    <s v="Japanese"/>
    <x v="0"/>
    <n v="100"/>
    <n v="196"/>
    <n v="5880"/>
    <n v="1680"/>
    <n v="40.724856478134001"/>
    <n v="-73.988195247904002"/>
    <n v="103"/>
    <n v="2"/>
    <n v="7.8400000000000011E-2"/>
  </r>
  <r>
    <n v="50046118"/>
    <s v="VIVI BUBBLE TEA"/>
    <s v="Manhattan"/>
    <n v="226"/>
    <s v="EAST   14 STREET"/>
    <n v="10003"/>
    <n v="2127778988"/>
    <s v="Café/Coffee/Tea"/>
    <x v="1"/>
    <n v="100"/>
    <n v="193"/>
    <n v="5790"/>
    <n v="1654.2857142857144"/>
    <n v="40.732961576725998"/>
    <n v="-73.986436588803997"/>
    <n v="103"/>
    <n v="2"/>
    <n v="7.7200000000000019E-2"/>
  </r>
  <r>
    <n v="41704348"/>
    <s v="B &amp; H RESTAURANT"/>
    <s v="Manhattan"/>
    <n v="127"/>
    <s v="SECOND AVENUE"/>
    <n v="10003"/>
    <n v="2125058065"/>
    <s v="Jewish/Kosher"/>
    <x v="0"/>
    <n v="100"/>
    <n v="192"/>
    <n v="5760"/>
    <n v="1645.7142857142856"/>
    <n v="40.728353274394998"/>
    <n v="-73.987851866135003"/>
    <n v="103"/>
    <n v="2"/>
    <n v="7.6799999999999993E-2"/>
  </r>
  <r>
    <n v="50099661"/>
    <s v="NOSTRO"/>
    <s v="Manhattan"/>
    <n v="75"/>
    <s v="2 AVENUE"/>
    <n v="10003"/>
    <n v="6468910111"/>
    <s v="Italian"/>
    <x v="1"/>
    <n v="99"/>
    <n v="192"/>
    <n v="5760"/>
    <n v="1629.2571428571428"/>
    <n v="40.726426588743998"/>
    <n v="-73.989255689735998"/>
    <n v="103"/>
    <n v="2"/>
    <n v="7.6032000000000002E-2"/>
  </r>
  <r>
    <n v="50100123"/>
    <s v="KINDRED"/>
    <s v="Manhattan"/>
    <n v="342"/>
    <s v="EAST    6 STREET"/>
    <n v="10003"/>
    <n v="6466493389"/>
    <s v="Italian"/>
    <x v="1"/>
    <n v="100"/>
    <n v="191"/>
    <n v="5730"/>
    <n v="1637.1428571428571"/>
    <n v="40.726936934440999"/>
    <n v="-73.987473293467005"/>
    <n v="103"/>
    <n v="2"/>
    <n v="7.640000000000001E-2"/>
  </r>
  <r>
    <n v="41252384"/>
    <s v="ROYAL BANGLADESH INDIAN RESTAURANT"/>
    <s v="Manhattan"/>
    <n v="93"/>
    <s v="1 AVENUE"/>
    <n v="10003"/>
    <n v="2126746209"/>
    <s v="Bangladeshi"/>
    <x v="0"/>
    <n v="100"/>
    <n v="191"/>
    <n v="5730"/>
    <n v="1637.1428571428571"/>
    <n v="40.726176503184"/>
    <n v="-73.986326130771999"/>
    <n v="103"/>
    <n v="2"/>
    <n v="7.640000000000001E-2"/>
  </r>
  <r>
    <n v="50035684"/>
    <s v="VSPOT ORGANIC"/>
    <s v="Manhattan"/>
    <n v="12"/>
    <s v="SAINT MARKS PLACE"/>
    <n v="10003"/>
    <n v="2122543693"/>
    <s v="Latin"/>
    <x v="0"/>
    <n v="100"/>
    <n v="189"/>
    <n v="5670"/>
    <n v="1620"/>
    <n v="40.729198789008997"/>
    <n v="-73.989114527273003"/>
    <n v="103"/>
    <n v="2"/>
    <n v="7.5600000000000014E-2"/>
  </r>
  <r>
    <n v="40365075"/>
    <s v="MCSORLEY'S OLD ALE HOUSE"/>
    <s v="Manhattan"/>
    <n v="15"/>
    <s v="EAST    7 STREET"/>
    <n v="10003"/>
    <n v="2122542570"/>
    <s v="Irish"/>
    <x v="1"/>
    <n v="100"/>
    <n v="187"/>
    <n v="5610"/>
    <n v="1602.8571428571429"/>
    <n v="40.728584000788999"/>
    <n v="-73.989536765481006"/>
    <n v="103"/>
    <n v="2"/>
    <n v="7.4800000000000005E-2"/>
  </r>
  <r>
    <n v="50075656"/>
    <s v="SETSUGEKKA"/>
    <s v="Manhattan"/>
    <n v="74"/>
    <s v="EAST    7 STREET"/>
    <n v="10003"/>
    <n v="6468959586"/>
    <s v="Café/Coffee/Tea"/>
    <x v="1"/>
    <n v="100"/>
    <n v="187"/>
    <n v="5610"/>
    <n v="1602.8571428571429"/>
    <n v="40.727356794626999"/>
    <n v="-73.986683074233"/>
    <n v="103"/>
    <n v="2"/>
    <n v="7.4800000000000005E-2"/>
  </r>
  <r>
    <n v="41297782"/>
    <s v="UGLY KITCHEN"/>
    <s v="Manhattan"/>
    <n v="103"/>
    <s v="1 AVENUE"/>
    <n v="10003"/>
    <n v="2127776677"/>
    <s v="Filipino"/>
    <x v="1"/>
    <n v="99"/>
    <n v="187"/>
    <n v="5610"/>
    <n v="1586.8285714285714"/>
    <n v="40.726596415877999"/>
    <n v="-73.98602298035"/>
    <n v="103"/>
    <n v="2"/>
    <n v="7.4052000000000007E-2"/>
  </r>
  <r>
    <n v="50058788"/>
    <s v="IKINARI STEAK"/>
    <s v="Manhattan"/>
    <n v="90"/>
    <s v="EAST   10 STREET"/>
    <n v="10003"/>
    <n v="9173883546"/>
    <s v="Japanese"/>
    <x v="0"/>
    <n v="100"/>
    <n v="186"/>
    <n v="5580"/>
    <n v="1594.2857142857144"/>
    <n v="40.730925289006997"/>
    <n v="-73.989572477826997"/>
    <n v="103"/>
    <n v="2"/>
    <n v="7.4400000000000008E-2"/>
  </r>
  <r>
    <n v="41606848"/>
    <s v="BAOHAUS"/>
    <s v="Manhattan"/>
    <n v="238"/>
    <s v="EAST   14 STREET"/>
    <n v="10003"/>
    <n v="6466698889"/>
    <s v="Asian"/>
    <x v="0"/>
    <n v="100"/>
    <n v="184"/>
    <n v="5520"/>
    <n v="1577.1428571428571"/>
    <n v="40.732881955345"/>
    <n v="-73.986241759812998"/>
    <n v="103"/>
    <n v="2"/>
    <n v="7.3599999999999999E-2"/>
  </r>
  <r>
    <n v="40799384"/>
    <s v="LA PALAPA"/>
    <s v="Manhattan"/>
    <n v="77"/>
    <s v="ST MARKS PLACE"/>
    <n v="10003"/>
    <n v="2127772537"/>
    <s v="Mexican"/>
    <x v="0"/>
    <n v="99"/>
    <n v="182"/>
    <n v="5460"/>
    <n v="1544.4"/>
    <n v="40.727837030651003"/>
    <n v="-73.985863968399997"/>
    <n v="103"/>
    <n v="2"/>
    <n v="7.2072000000000011E-2"/>
  </r>
  <r>
    <n v="41042427"/>
    <s v="VILLAGE EAST CINEMAS"/>
    <s v="Manhattan"/>
    <n v="181"/>
    <s v="2 AVENUE"/>
    <n v="10003"/>
    <n v="2125297098"/>
    <s v="American"/>
    <x v="1"/>
    <n v="100"/>
    <n v="181"/>
    <n v="5430"/>
    <n v="1551.4285714285716"/>
    <n v="40.730639476271001"/>
    <n v="-73.986191710862997"/>
    <n v="103"/>
    <n v="2"/>
    <n v="7.240000000000002E-2"/>
  </r>
  <r>
    <n v="50070442"/>
    <s v="SHAKE SHACK"/>
    <s v="Manhattan"/>
    <n v="51"/>
    <s v="ASTOR PLACE"/>
    <n v="10003"/>
    <n v="6468132190"/>
    <s v="Hamburgers"/>
    <x v="1"/>
    <n v="99"/>
    <n v="179"/>
    <n v="5370"/>
    <n v="1518.9428571428571"/>
    <n v="40.730176045336997"/>
    <n v="-73.990460187740993"/>
    <n v="103"/>
    <n v="2"/>
    <n v="7.0884000000000003E-2"/>
  </r>
  <r>
    <n v="50081076"/>
    <s v="DIA"/>
    <s v="Manhattan"/>
    <n v="58"/>
    <s v="2 AVENUE"/>
    <n v="10003"/>
    <n v="9176757664"/>
    <s v="Italian"/>
    <x v="0"/>
    <n v="99"/>
    <n v="178"/>
    <n v="5340"/>
    <n v="1510.4571428571428"/>
    <n v="40.725767887174001"/>
    <n v="-73.989717602279001"/>
    <n v="103"/>
    <n v="2"/>
    <n v="7.0488000000000009E-2"/>
  </r>
  <r>
    <n v="41693660"/>
    <s v="LA SULTANA CAFE"/>
    <s v="Manhattan"/>
    <n v="124"/>
    <s v="EAST    4 STREET"/>
    <n v="10003"/>
    <n v="2122287678"/>
    <s v="Mediterranean"/>
    <x v="0"/>
    <n v="100"/>
    <n v="177"/>
    <n v="5310"/>
    <n v="1517.1428571428571"/>
    <n v="40.725416350015003"/>
    <n v="-73.987621501823995"/>
    <n v="103"/>
    <n v="2"/>
    <n v="7.0800000000000002E-2"/>
  </r>
  <r>
    <n v="50051638"/>
    <s v="MEYHANE"/>
    <s v="Manhattan"/>
    <n v="166"/>
    <s v="2 AVENUE"/>
    <n v="10003"/>
    <n v="2125334875"/>
    <s v="Middle Eastern"/>
    <x v="1"/>
    <n v="100"/>
    <n v="177"/>
    <n v="5310"/>
    <n v="1517.1428571428571"/>
    <n v="40.730065866990003"/>
    <n v="-73.986585112263"/>
    <n v="103"/>
    <n v="2"/>
    <n v="7.0800000000000002E-2"/>
  </r>
  <r>
    <n v="50009001"/>
    <s v="KLONG"/>
    <s v="Manhattan"/>
    <n v="7"/>
    <s v="SAINT MARKS PLACE"/>
    <n v="10003"/>
    <n v="2125059955"/>
    <s v="Thai"/>
    <x v="0"/>
    <n v="99"/>
    <n v="176"/>
    <n v="5280"/>
    <n v="1493.4857142857145"/>
    <n v="40.729297618220997"/>
    <n v="-73.989302129704001"/>
    <n v="103"/>
    <n v="2"/>
    <n v="6.9696000000000022E-2"/>
  </r>
  <r>
    <n v="41634837"/>
    <s v="ST MARKS KARAOKE"/>
    <s v="Manhattan"/>
    <n v="6"/>
    <s v="ST MARKS PLACE"/>
    <n v="10003"/>
    <n v="2122286250"/>
    <s v="Bottled beverages, including water, sodas, juices, etc."/>
    <x v="0"/>
    <n v="100"/>
    <n v="176"/>
    <n v="5280"/>
    <n v="1508.5714285714284"/>
    <n v="40.729316839623003"/>
    <n v="-73.989388719847994"/>
    <n v="103"/>
    <n v="2"/>
    <n v="7.039999999999999E-2"/>
  </r>
  <r>
    <n v="50097610"/>
    <s v="THE DIP"/>
    <s v="Manhattan"/>
    <n v="58"/>
    <s v="SAINT MARKS PLACE"/>
    <n v="10003"/>
    <n v="6465599050"/>
    <s v="Sandwiches"/>
    <x v="0"/>
    <n v="99"/>
    <n v="176"/>
    <n v="5280"/>
    <n v="1493.4857142857145"/>
    <n v="40.728150028610997"/>
    <n v="-73.986654051198002"/>
    <n v="103"/>
    <n v="2"/>
    <n v="6.9696000000000022E-2"/>
  </r>
  <r>
    <n v="41601438"/>
    <s v="COOPER'S CRAFT &amp; KITCHEN"/>
    <s v="Manhattan"/>
    <n v="87"/>
    <s v="2 AVENUE"/>
    <n v="10003"/>
    <n v="6466062384"/>
    <s v="American"/>
    <x v="0"/>
    <n v="100"/>
    <n v="175"/>
    <n v="5250"/>
    <n v="1500"/>
    <n v="40.726868464866001"/>
    <n v="-73.988927297618005"/>
    <n v="103"/>
    <n v="2"/>
    <n v="7.0000000000000007E-2"/>
  </r>
  <r>
    <n v="41579887"/>
    <s v="UPSTATE"/>
    <s v="Manhattan"/>
    <n v="95"/>
    <s v="1 AVENUE"/>
    <n v="10003"/>
    <n v="9176748956"/>
    <s v="Seafood"/>
    <x v="0"/>
    <n v="100"/>
    <n v="175"/>
    <n v="5250"/>
    <n v="1500"/>
    <n v="40.726239627638002"/>
    <n v="-73.986282823154994"/>
    <n v="103"/>
    <n v="2"/>
    <n v="7.0000000000000007E-2"/>
  </r>
  <r>
    <n v="50098025"/>
    <s v="DIG INN"/>
    <s v="Manhattan"/>
    <n v="127"/>
    <s v="4 AVENUE"/>
    <n v="10003"/>
    <n v="6469055999"/>
    <s v="American"/>
    <x v="0"/>
    <n v="100"/>
    <n v="173"/>
    <n v="5190"/>
    <n v="1482.8571428571429"/>
    <n v="40.733206220276998"/>
    <n v="-73.989925729299998"/>
    <n v="103"/>
    <n v="2"/>
    <n v="6.9200000000000012E-2"/>
  </r>
  <r>
    <n v="41008526"/>
    <s v="KANOYAMA"/>
    <s v="Manhattan"/>
    <n v="175"/>
    <s v="2 AVENUE"/>
    <n v="10003"/>
    <n v="2127775266"/>
    <s v="Japanese"/>
    <x v="0"/>
    <n v="100"/>
    <n v="172"/>
    <n v="5160"/>
    <n v="1474.2857142857144"/>
    <n v="40.730472060292001"/>
    <n v="-73.986314421583003"/>
    <n v="103"/>
    <n v="2"/>
    <n v="6.8800000000000014E-2"/>
  </r>
  <r>
    <n v="50069763"/>
    <s v="KONA COFFEE AND COMPANY"/>
    <s v="Manhattan"/>
    <n v="57"/>
    <s v="2 AVENUE"/>
    <n v="10003"/>
    <n v="8086792109"/>
    <s v="Café/Coffee/Tea"/>
    <x v="0"/>
    <n v="99"/>
    <n v="170"/>
    <n v="5100"/>
    <n v="1442.5714285714287"/>
    <n v="40.725792590716999"/>
    <n v="-73.989724814173996"/>
    <n v="103"/>
    <n v="2"/>
    <n v="6.7320000000000005E-2"/>
  </r>
  <r>
    <n v="50085906"/>
    <s v="JUKE BAR"/>
    <s v="Manhattan"/>
    <n v="301"/>
    <s v="EAST   12 STREET"/>
    <n v="10003"/>
    <n v="9149073094"/>
    <s v="American"/>
    <x v="0"/>
    <n v="100"/>
    <n v="164"/>
    <n v="4920"/>
    <n v="1405.7142857142856"/>
    <n v="40.730867212673999"/>
    <n v="-73.985549415275003"/>
    <n v="103"/>
    <n v="2"/>
    <n v="6.5600000000000006E-2"/>
  </r>
  <r>
    <n v="50008826"/>
    <s v="RAY'S PIZZA BAGEL CAFE"/>
    <s v="Manhattan"/>
    <n v="2"/>
    <s v="SAINT MARKS PLACE"/>
    <n v="10003"/>
    <n v="2125336656"/>
    <s v="Pizza/Italian"/>
    <x v="1"/>
    <n v="100"/>
    <n v="161"/>
    <n v="4830"/>
    <n v="1380"/>
    <n v="40.729393709932999"/>
    <n v="-73.989572718413001"/>
    <n v="103"/>
    <n v="2"/>
    <n v="6.4400000000000013E-2"/>
  </r>
  <r>
    <n v="40580639"/>
    <s v="UDON WEST"/>
    <s v="Manhattan"/>
    <n v="11"/>
    <s v="ST MARKS PLACE"/>
    <n v="10003"/>
    <n v="6466915269"/>
    <s v="Japanese"/>
    <x v="0"/>
    <n v="100"/>
    <n v="156"/>
    <n v="4680"/>
    <n v="1337.1428571428571"/>
    <n v="40.729223493268002"/>
    <n v="-73.989128955409001"/>
    <n v="103"/>
    <n v="2"/>
    <n v="6.2400000000000011E-2"/>
  </r>
  <r>
    <n v="40855909"/>
    <s v="TARALLUCCI E VINO"/>
    <s v="Manhattan"/>
    <n v="163"/>
    <s v="1 AVENUE"/>
    <n v="10003"/>
    <n v="2123881190"/>
    <s v="Italian"/>
    <x v="0"/>
    <n v="99"/>
    <n v="155"/>
    <n v="4650"/>
    <n v="1315.2857142857142"/>
    <n v="40.728855145913002"/>
    <n v="-73.984377244601006"/>
    <n v="103"/>
    <n v="2"/>
    <n v="6.1379999999999997E-2"/>
  </r>
  <r>
    <n v="50044438"/>
    <s v="TABLESIDE ITALIAN COOK SHOPPE"/>
    <s v="Manhattan"/>
    <n v="345"/>
    <s v="EAST    6 STREET"/>
    <n v="10003"/>
    <n v="2124770617"/>
    <s v="Italian"/>
    <x v="0"/>
    <n v="100"/>
    <n v="154"/>
    <n v="4620"/>
    <n v="1320"/>
    <n v="40.726936929704998"/>
    <n v="-73.987429998398994"/>
    <n v="103"/>
    <n v="2"/>
    <n v="6.1600000000000009E-2"/>
  </r>
  <r>
    <n v="41690495"/>
    <s v="STARBUCKS"/>
    <s v="Manhattan"/>
    <n v="219"/>
    <s v="1 AVENUE"/>
    <n v="10003"/>
    <n v="2122540358"/>
    <s v="Café/Coffee/Tea"/>
    <x v="1"/>
    <n v="99"/>
    <n v="153"/>
    <n v="4590"/>
    <n v="1298.3142857142857"/>
    <n v="40.730754328111999"/>
    <n v="-73.983002100126996"/>
    <n v="103"/>
    <n v="2"/>
    <n v="6.058800000000001E-2"/>
  </r>
  <r>
    <n v="50096997"/>
    <s v="MOXY EAST VILLAGE"/>
    <s v="Manhattan"/>
    <n v="112"/>
    <s v="EAST   11 STREET"/>
    <n v="10003"/>
    <n v="2128881093"/>
    <s v="French"/>
    <x v="0"/>
    <n v="100"/>
    <n v="152"/>
    <n v="4560"/>
    <n v="1302.8571428571429"/>
    <n v="40.731822850835997"/>
    <n v="-73.989835734550994"/>
    <n v="103"/>
    <n v="2"/>
    <n v="6.0800000000000007E-2"/>
  </r>
  <r>
    <n v="50082967"/>
    <s v="PADO"/>
    <s v="Manhattan"/>
    <n v="199"/>
    <s v="2 AVENUE"/>
    <n v="10003"/>
    <n v="6464766101"/>
    <s v="Japanese"/>
    <x v="1"/>
    <n v="100"/>
    <n v="150"/>
    <n v="4500"/>
    <n v="1285.7142857142856"/>
    <n v="40.731344818098997"/>
    <n v="-73.985679205135"/>
    <n v="103"/>
    <n v="2"/>
    <n v="0.06"/>
  </r>
  <r>
    <n v="41275275"/>
    <s v="WHISKEY TOWN"/>
    <s v="Manhattan"/>
    <n v="29"/>
    <s v="EAST    3 STREET"/>
    <n v="10003"/>
    <n v="2125057344"/>
    <s v="American"/>
    <x v="1"/>
    <n v="99"/>
    <n v="150"/>
    <n v="4500"/>
    <n v="1272.8571428571429"/>
    <n v="40.725795391519"/>
    <n v="-73.990370620744002"/>
    <n v="103"/>
    <n v="2"/>
    <n v="5.9400000000000008E-2"/>
  </r>
  <r>
    <n v="41416625"/>
    <s v="ODA HOUSE RESTAURANT"/>
    <s v="Manhattan"/>
    <n v="76"/>
    <s v="AVENUE B"/>
    <n v="10009"/>
    <n v="2123533838"/>
    <s v="Eastern European"/>
    <x v="1"/>
    <n v="100"/>
    <n v="338"/>
    <n v="10140"/>
    <n v="2897.1428571428569"/>
    <n v="40.723971862431"/>
    <n v="-73.982026133399003"/>
    <n v="103"/>
    <n v="2"/>
    <n v="0.13520000000000001"/>
  </r>
  <r>
    <n v="50090490"/>
    <s v="ASIAN TASTE"/>
    <s v="Manhattan"/>
    <n v="199"/>
    <s v="EAST    3 STREET"/>
    <n v="10009"/>
    <n v="6465969595"/>
    <s v="Asian"/>
    <x v="1"/>
    <n v="99"/>
    <n v="336"/>
    <n v="10080"/>
    <n v="2851.2"/>
    <n v="40.722893388231"/>
    <n v="-73.983483937271998"/>
    <n v="103"/>
    <n v="2"/>
    <n v="0.13305600000000001"/>
  </r>
  <r>
    <n v="40383067"/>
    <s v="RUSSIAN TURKISH BATHS"/>
    <s v="Manhattan"/>
    <n v="268"/>
    <s v="EAST   10 STREET"/>
    <n v="10009"/>
    <n v="2125450665"/>
    <s v="Russian"/>
    <x v="0"/>
    <n v="99"/>
    <n v="335"/>
    <n v="10050"/>
    <n v="2842.7142857142858"/>
    <n v="40.728344489976998"/>
    <n v="-73.983453717052001"/>
    <n v="103"/>
    <n v="2"/>
    <n v="0.13266000000000003"/>
  </r>
  <r>
    <n v="41231284"/>
    <s v="WESTVILLE"/>
    <s v="Manhattan"/>
    <n v="173"/>
    <s v="AVENUE A"/>
    <n v="10009"/>
    <n v="2126772033"/>
    <s v="American"/>
    <x v="0"/>
    <n v="99"/>
    <n v="334"/>
    <n v="10020"/>
    <n v="2834.2285714285717"/>
    <n v="40.728352484287001"/>
    <n v="-73.981866195330994"/>
    <n v="103"/>
    <n v="2"/>
    <n v="0.13226400000000002"/>
  </r>
  <r>
    <n v="50099434"/>
    <s v="NOWON"/>
    <s v="Manhattan"/>
    <n v="507"/>
    <s v="EAST    6 STREET"/>
    <n v="10009"/>
    <n v="5166607858"/>
    <s v="Korean"/>
    <x v="1"/>
    <n v="100"/>
    <n v="329"/>
    <n v="9870"/>
    <n v="2820"/>
    <n v="40.725284083094998"/>
    <n v="-73.983504989492999"/>
    <n v="103"/>
    <n v="2"/>
    <n v="0.13159999999999999"/>
  </r>
  <r>
    <n v="40397791"/>
    <s v="PYRAMID"/>
    <s v="Manhattan"/>
    <n v="101"/>
    <s v="AVENUE A"/>
    <n v="10009"/>
    <n v="2122284888"/>
    <s v="Bottled beverages, including water, sodas, juices, etc."/>
    <x v="0"/>
    <n v="99"/>
    <n v="329"/>
    <n v="9870"/>
    <n v="2791.7999999999997"/>
    <n v="40.725731519112998"/>
    <n v="-73.983779075444005"/>
    <n v="103"/>
    <n v="2"/>
    <n v="0.13028399999999998"/>
  </r>
  <r>
    <n v="50082385"/>
    <s v="THAI DIRECT BOWLS"/>
    <s v="Manhattan"/>
    <n v="131"/>
    <s v="AVENUE A"/>
    <n v="10009"/>
    <n v="6463701122"/>
    <s v="Thai"/>
    <x v="0"/>
    <n v="99"/>
    <n v="325"/>
    <n v="9750"/>
    <n v="2757.8571428571431"/>
    <n v="40.726812843060003"/>
    <n v="-73.982992285603004"/>
    <n v="103"/>
    <n v="2"/>
    <n v="0.12870000000000004"/>
  </r>
  <r>
    <n v="50078351"/>
    <s v="PAPILLES"/>
    <s v="Manhattan"/>
    <n v="127"/>
    <s v="EAST    7 STREET"/>
    <n v="10009"/>
    <n v="9176316347"/>
    <s v="French"/>
    <x v="0"/>
    <n v="100"/>
    <n v="324"/>
    <n v="9720"/>
    <n v="2777.1428571428569"/>
    <n v="40.726351901157003"/>
    <n v="-73.984244341749005"/>
    <n v="103"/>
    <n v="2"/>
    <n v="0.12959999999999999"/>
  </r>
  <r>
    <n v="40980389"/>
    <s v="THE GRAFTON PUBLIC HOUSE"/>
    <s v="Manhattan"/>
    <n v="126"/>
    <s v="1 AVENUE"/>
    <n v="10009"/>
    <n v="2122288580"/>
    <s v="American"/>
    <x v="1"/>
    <n v="99"/>
    <n v="324"/>
    <n v="9720"/>
    <n v="2749.3714285714282"/>
    <n v="40.727304498751003"/>
    <n v="-73.985485247846995"/>
    <n v="103"/>
    <n v="2"/>
    <n v="0.128304"/>
  </r>
  <r>
    <n v="50037380"/>
    <s v="SUPERIORITY BURGER"/>
    <s v="Manhattan"/>
    <n v="430"/>
    <s v="EAST    9 STREET"/>
    <n v="10009"/>
    <n v="2122561192"/>
    <s v="Vegetarian"/>
    <x v="1"/>
    <n v="99"/>
    <n v="320"/>
    <n v="9600"/>
    <n v="2715.4285714285716"/>
    <n v="40.727575955029003"/>
    <n v="-73.983450300653004"/>
    <n v="103"/>
    <n v="2"/>
    <n v="0.12672"/>
  </r>
  <r>
    <n v="41520477"/>
    <s v="SABOR A MEXICO TAQUERIA"/>
    <s v="Manhattan"/>
    <n v="160"/>
    <s v="1 AVENUE"/>
    <n v="10009"/>
    <n v="2125334002"/>
    <s v="Mexican"/>
    <x v="1"/>
    <n v="99"/>
    <n v="319"/>
    <n v="9570"/>
    <n v="2706.9428571428571"/>
    <n v="40.728599904219003"/>
    <n v="-73.984536057233996"/>
    <n v="103"/>
    <n v="2"/>
    <n v="0.12632400000000002"/>
  </r>
  <r>
    <n v="50003165"/>
    <s v="GOMI-WINE-FOOD-FRIENDS"/>
    <s v="Manhattan"/>
    <n v="186"/>
    <s v="AVENUE A"/>
    <n v="10009"/>
    <n v="6467070707"/>
    <s v="Tapas"/>
    <x v="0"/>
    <n v="99"/>
    <n v="317"/>
    <n v="9510"/>
    <n v="2689.9714285714285"/>
    <n v="40.728868436218001"/>
    <n v="-73.981465563342994"/>
    <n v="103"/>
    <n v="2"/>
    <n v="0.125532"/>
  </r>
  <r>
    <n v="50086956"/>
    <s v="MCDONALD'S"/>
    <s v="Manhattan"/>
    <n v="102"/>
    <s v="1 AVENUE"/>
    <n v="10009"/>
    <n v="5082081825"/>
    <s v="Hamburgers"/>
    <x v="1"/>
    <n v="99"/>
    <n v="316"/>
    <n v="9480"/>
    <n v="2681.485714285714"/>
    <n v="40.726522310706997"/>
    <n v="-73.986051859151004"/>
    <n v="103"/>
    <n v="2"/>
    <n v="0.125136"/>
  </r>
  <r>
    <n v="50085102"/>
    <s v="FIRE AND WATER"/>
    <s v="Manhattan"/>
    <n v="111"/>
    <s v="EAST    7 STREET"/>
    <n v="10009"/>
    <n v="2127772017"/>
    <s v="Vegetarian"/>
    <x v="1"/>
    <n v="99"/>
    <n v="315"/>
    <n v="9450"/>
    <n v="2673.0000000000005"/>
    <n v="40.726568807390997"/>
    <n v="-73.984760220316005"/>
    <n v="103"/>
    <n v="2"/>
    <n v="0.12474000000000003"/>
  </r>
  <r>
    <n v="41703229"/>
    <s v="SAKE BAR SATSKO"/>
    <s v="Manhattan"/>
    <n v="202"/>
    <s v="EAST    7 STREET"/>
    <n v="10009"/>
    <n v="2126140933"/>
    <s v="Japanese"/>
    <x v="0"/>
    <n v="100"/>
    <n v="313"/>
    <n v="9390"/>
    <n v="2682.8571428571431"/>
    <n v="40.724679731477003"/>
    <n v="-73.980315844648004"/>
    <n v="103"/>
    <n v="2"/>
    <n v="0.12520000000000003"/>
  </r>
  <r>
    <n v="50015072"/>
    <s v="CROWN FRIED CHICKEN"/>
    <s v="Manhattan"/>
    <n v="117"/>
    <s v="AVENUE D"/>
    <n v="10009"/>
    <n v="2129822850"/>
    <s v="Chicken"/>
    <x v="1"/>
    <n v="99"/>
    <n v="311"/>
    <n v="9330"/>
    <n v="2639.0571428571425"/>
    <n v="40.723803320198002"/>
    <n v="-73.975957939861004"/>
    <n v="103"/>
    <n v="2"/>
    <n v="0.123156"/>
  </r>
  <r>
    <n v="41191695"/>
    <s v="EAST VILLAGE CAFE"/>
    <s v="Manhattan"/>
    <n v="212"/>
    <s v="AVENUE B"/>
    <n v="10009"/>
    <n v="2122284808"/>
    <s v="American"/>
    <x v="0"/>
    <n v="100"/>
    <n v="311"/>
    <n v="9330"/>
    <n v="2665.7142857142858"/>
    <n v="40.728596215162"/>
    <n v="-73.978651389478998"/>
    <n v="103"/>
    <n v="2"/>
    <n v="0.12440000000000001"/>
  </r>
  <r>
    <n v="40996589"/>
    <s v="GENA'S GRILL"/>
    <s v="Manhattan"/>
    <n v="210"/>
    <s v="1 AVENUE"/>
    <n v="10009"/>
    <n v="2124733700"/>
    <s v="Latin"/>
    <x v="0"/>
    <n v="99"/>
    <n v="311"/>
    <n v="9330"/>
    <n v="2639.0571428571425"/>
    <n v="40.730394798905998"/>
    <n v="-73.983240327475002"/>
    <n v="103"/>
    <n v="2"/>
    <n v="0.123156"/>
  </r>
  <r>
    <n v="50053912"/>
    <s v="LA VRAIE RACLETTE"/>
    <s v="Manhattan"/>
    <n v="511"/>
    <s v="EAST   12 STREET"/>
    <n v="10009"/>
    <n v="9293295758"/>
    <s v="French"/>
    <x v="0"/>
    <n v="100"/>
    <n v="310"/>
    <n v="9300"/>
    <n v="2657.1428571428569"/>
    <n v="40.728871072395002"/>
    <n v="-73.980805293559001"/>
    <n v="103"/>
    <n v="2"/>
    <n v="0.12400000000000001"/>
  </r>
  <r>
    <n v="50019055"/>
    <s v="C &amp; B"/>
    <s v="Manhattan"/>
    <n v="178"/>
    <s v="EAST    7 STREET"/>
    <n v="10009"/>
    <n v="2126742985"/>
    <s v="Café/Coffee/Tea"/>
    <x v="0"/>
    <n v="100"/>
    <n v="307"/>
    <n v="9210"/>
    <n v="2631.4285714285711"/>
    <n v="40.725261850202997"/>
    <n v="-73.981693863648005"/>
    <n v="103"/>
    <n v="2"/>
    <n v="0.12279999999999999"/>
  </r>
  <r>
    <n v="50041630"/>
    <s v="BANH MI ZON"/>
    <s v="Manhattan"/>
    <n v="443"/>
    <s v="EAST    6 STREET"/>
    <n v="10009"/>
    <n v="6465246384"/>
    <s v="Asian"/>
    <x v="1"/>
    <n v="100"/>
    <n v="305"/>
    <n v="9150"/>
    <n v="2614.2857142857142"/>
    <n v="40.725981480870999"/>
    <n v="-73.985168044511994"/>
    <n v="103"/>
    <n v="2"/>
    <n v="0.12200000000000001"/>
  </r>
  <r>
    <n v="41629135"/>
    <s v="CHINA WOK KITCHEN"/>
    <s v="Manhattan"/>
    <n v="63"/>
    <s v="AVENUE D"/>
    <n v="10009"/>
    <n v="2129799327"/>
    <s v="Chinese"/>
    <x v="1"/>
    <n v="99"/>
    <n v="305"/>
    <n v="9150"/>
    <n v="2588.1428571428573"/>
    <n v="40.722044184528997"/>
    <n v="-73.977232079692001"/>
    <n v="103"/>
    <n v="2"/>
    <n v="0.12078000000000001"/>
  </r>
  <r>
    <n v="50056552"/>
    <s v="HANOI HOUSE"/>
    <s v="Manhattan"/>
    <n v="119"/>
    <s v="SAINT MARKS PLACE"/>
    <n v="10009"/>
    <n v="2129955010"/>
    <s v="Asian"/>
    <x v="1"/>
    <n v="99"/>
    <n v="305"/>
    <n v="9150"/>
    <n v="2588.1428571428573"/>
    <n v="40.727260453139003"/>
    <n v="-73.984496681913996"/>
    <n v="103"/>
    <n v="2"/>
    <n v="0.12078000000000001"/>
  </r>
  <r>
    <n v="50090436"/>
    <s v="MAYANOKI"/>
    <s v="Manhattan"/>
    <n v="620"/>
    <s v="EAST    6 STREET"/>
    <n v="10009"/>
    <n v="3476541990"/>
    <s v="American"/>
    <x v="1"/>
    <n v="100"/>
    <n v="305"/>
    <n v="9150"/>
    <n v="2614.2857142857142"/>
    <n v="40.724059469498002"/>
    <n v="-73.980640727506"/>
    <n v="103"/>
    <n v="2"/>
    <n v="0.12200000000000001"/>
  </r>
  <r>
    <n v="50074381"/>
    <s v="NUNOODLE"/>
    <s v="Manhattan"/>
    <n v="130"/>
    <s v="1 AVENUE"/>
    <n v="10009"/>
    <n v="7182881587"/>
    <s v="Chinese"/>
    <x v="1"/>
    <n v="99"/>
    <n v="299"/>
    <n v="8970"/>
    <n v="2537.2285714285713"/>
    <n v="40.727428001770001"/>
    <n v="-73.985395022115"/>
    <n v="103"/>
    <n v="2"/>
    <n v="0.11840400000000001"/>
  </r>
  <r>
    <n v="50089307"/>
    <s v="PLADO"/>
    <s v="Manhattan"/>
    <n v="192"/>
    <s v="EAST    2 STREET"/>
    <n v="10009"/>
    <n v="6468505151"/>
    <s v="Mediterranean"/>
    <x v="0"/>
    <n v="100"/>
    <n v="299"/>
    <n v="8970"/>
    <n v="2562.8571428571431"/>
    <n v="40.722336298191003"/>
    <n v="-73.984176748967002"/>
    <n v="103"/>
    <n v="2"/>
    <n v="0.11960000000000003"/>
  </r>
  <r>
    <n v="50099701"/>
    <s v="BOOK CLUB"/>
    <s v="Manhattan"/>
    <n v="197"/>
    <s v="EAST    3 STREET"/>
    <n v="10009"/>
    <n v="6466784160"/>
    <s v="Café/Coffee/Tea"/>
    <x v="0"/>
    <n v="100"/>
    <n v="298"/>
    <n v="8940"/>
    <n v="2554.2857142857142"/>
    <n v="40.722920844714999"/>
    <n v="-73.983545261412999"/>
    <n v="103"/>
    <n v="2"/>
    <n v="0.11920000000000001"/>
  </r>
  <r>
    <n v="50069068"/>
    <s v="ATOMIC WINGS"/>
    <s v="Manhattan"/>
    <n v="184"/>
    <s v="1 AVENUE"/>
    <n v="10009"/>
    <n v="2127749464"/>
    <s v="American"/>
    <x v="2"/>
    <n v="99"/>
    <n v="295"/>
    <n v="8850"/>
    <n v="2503.2857142857147"/>
    <n v="40.729519309266003"/>
    <n v="-73.983871959501997"/>
    <n v="103"/>
    <n v="2"/>
    <n v="0.11682000000000002"/>
  </r>
  <r>
    <n v="50070209"/>
    <s v="TAI THAI"/>
    <s v="Manhattan"/>
    <n v="78"/>
    <s v="EAST    1 STREET"/>
    <n v="10009"/>
    <n v="2127772552"/>
    <s v="Thai"/>
    <x v="1"/>
    <n v="99"/>
    <n v="294"/>
    <n v="8820"/>
    <n v="2494.7999999999997"/>
    <n v="40.723160211950002"/>
    <n v="-73.988191941805994"/>
    <n v="103"/>
    <n v="2"/>
    <n v="0.116424"/>
  </r>
  <r>
    <n v="50007366"/>
    <s v="THE ROOST"/>
    <s v="Manhattan"/>
    <n v="222"/>
    <s v="AVENUE B"/>
    <n v="10009"/>
    <n v="6469186700"/>
    <s v="Café/Coffee/Tea"/>
    <x v="0"/>
    <n v="99"/>
    <n v="292"/>
    <n v="8760"/>
    <n v="2477.8285714285712"/>
    <n v="40.729005128428"/>
    <n v="-73.978348183042002"/>
    <n v="103"/>
    <n v="2"/>
    <n v="0.115632"/>
  </r>
  <r>
    <n v="50071225"/>
    <s v="F &amp; M 99 CENTS PIZZA"/>
    <s v="Manhattan"/>
    <n v="153"/>
    <s v="AVENUE C"/>
    <n v="10009"/>
    <n v="3479166922"/>
    <s v="Pizza"/>
    <x v="0"/>
    <n v="99"/>
    <n v="290"/>
    <n v="8700"/>
    <n v="2460.8571428571431"/>
    <n v="40.725579548741997"/>
    <n v="-73.977764828803998"/>
    <n v="103"/>
    <n v="2"/>
    <n v="0.11484000000000003"/>
  </r>
  <r>
    <n v="50093318"/>
    <s v="Lamia's Fish Market"/>
    <s v="Manhattan"/>
    <n v="45"/>
    <s v="AVENUE B"/>
    <n v="10009"/>
    <n v="2127773650"/>
    <s v="Other"/>
    <x v="1"/>
    <n v="99"/>
    <n v="289"/>
    <n v="8670"/>
    <n v="2452.3714285714286"/>
    <n v="40.722964641657001"/>
    <n v="-73.982733516579998"/>
    <n v="103"/>
    <n v="2"/>
    <n v="0.11444400000000002"/>
  </r>
  <r>
    <n v="50099141"/>
    <s v="VEGAN LOVE"/>
    <s v="Manhattan"/>
    <n v="263"/>
    <s v="EAST   10 STREET"/>
    <n v="10009"/>
    <n v="7188083623"/>
    <s v="Not Listed/Not Applicable"/>
    <x v="1"/>
    <n v="100"/>
    <n v="288"/>
    <n v="8640"/>
    <n v="2468.5714285714289"/>
    <n v="40.728377432884002"/>
    <n v="-73.983493396848999"/>
    <n v="103"/>
    <n v="2"/>
    <n v="0.11520000000000002"/>
  </r>
  <r>
    <n v="50011835"/>
    <s v="TUOME"/>
    <s v="Manhattan"/>
    <n v="536"/>
    <s v="EAST    5 STREET"/>
    <n v="10009"/>
    <n v="6468337811"/>
    <s v="Asian"/>
    <x v="1"/>
    <n v="100"/>
    <n v="284"/>
    <n v="8520"/>
    <n v="2434.2857142857142"/>
    <n v="40.724449667850003"/>
    <n v="-73.983461903370994"/>
    <n v="103"/>
    <n v="2"/>
    <n v="0.11360000000000001"/>
  </r>
  <r>
    <n v="50089765"/>
    <s v="PERK KAFE"/>
    <s v="Manhattan"/>
    <n v="534"/>
    <s v="EAST   14 STREET"/>
    <n v="10009"/>
    <n v="6463295843"/>
    <s v="Café/Coffee/Tea"/>
    <x v="1"/>
    <n v="100"/>
    <n v="283"/>
    <n v="8490"/>
    <n v="2425.7142857142858"/>
    <n v="40.729831418294999"/>
    <n v="-73.978968503255004"/>
    <n v="103"/>
    <n v="2"/>
    <n v="0.11320000000000001"/>
  </r>
  <r>
    <n v="41134842"/>
    <s v="THE GARRET EAST"/>
    <s v="Manhattan"/>
    <n v="206"/>
    <s v="AVENUE A"/>
    <n v="10009"/>
    <n v="2122286231"/>
    <s v="American"/>
    <x v="1"/>
    <n v="100"/>
    <n v="283"/>
    <n v="8490"/>
    <n v="2425.7142857142858"/>
    <n v="40.729560033799999"/>
    <n v="-73.980956633073006"/>
    <n v="103"/>
    <n v="2"/>
    <n v="0.11320000000000001"/>
  </r>
  <r>
    <n v="50047650"/>
    <s v="DESI GALLI"/>
    <s v="Manhattan"/>
    <n v="172"/>
    <s v="AVENUE B"/>
    <n v="10009"/>
    <n v="2124753374"/>
    <s v="Indian"/>
    <x v="1"/>
    <n v="99"/>
    <n v="275"/>
    <n v="8250"/>
    <n v="2333.5714285714289"/>
    <n v="40.727322813310003"/>
    <n v="-73.979582648405"/>
    <n v="103"/>
    <n v="2"/>
    <n v="0.10890000000000002"/>
  </r>
  <r>
    <n v="50015372"/>
    <s v="EMPELLON AL PASTOR"/>
    <s v="Manhattan"/>
    <n v="132"/>
    <s v="SAINT MARKS PLACE"/>
    <n v="10009"/>
    <n v="6468337039"/>
    <s v="Tex-Mex"/>
    <x v="1"/>
    <n v="99"/>
    <n v="270"/>
    <n v="8100"/>
    <n v="2291.1428571428573"/>
    <n v="40.727189072085999"/>
    <n v="-73.984370420819999"/>
    <n v="103"/>
    <n v="2"/>
    <n v="0.10692000000000002"/>
  </r>
  <r>
    <n v="50070649"/>
    <s v="O! NIGIRI! THE RICEBALL FACTORY"/>
    <s v="Manhattan"/>
    <n v="94"/>
    <s v="SAINT MARKS PLACE"/>
    <n v="10009"/>
    <n v="6469228579"/>
    <s v="Asian"/>
    <x v="1"/>
    <n v="99"/>
    <n v="270"/>
    <n v="8100"/>
    <n v="2291.1428571428573"/>
    <n v="40.727416960127997"/>
    <n v="-73.984911559443006"/>
    <n v="103"/>
    <n v="2"/>
    <n v="0.10692000000000002"/>
  </r>
  <r>
    <n v="50098128"/>
    <s v="TAKAHACHI"/>
    <s v="Manhattan"/>
    <n v="85"/>
    <s v="AVENUE A"/>
    <n v="10009"/>
    <n v="3479225061"/>
    <s v="Other"/>
    <x v="1"/>
    <n v="100"/>
    <n v="269"/>
    <n v="8070"/>
    <n v="2305.7142857142858"/>
    <n v="40.725166154671001"/>
    <n v="-73.984190505773"/>
    <n v="103"/>
    <n v="2"/>
    <n v="0.10760000000000002"/>
  </r>
  <r>
    <n v="50061230"/>
    <s v="EAST AKINA SUSHI"/>
    <s v="Manhattan"/>
    <n v="424"/>
    <s v="EAST   14 STREET"/>
    <n v="10009"/>
    <n v="2123881127"/>
    <s v="Japanese"/>
    <x v="1"/>
    <n v="99"/>
    <n v="268"/>
    <n v="8040"/>
    <n v="2274.1714285714288"/>
    <n v="40.730880342241001"/>
    <n v="-73.981421703948001"/>
    <n v="103"/>
    <n v="2"/>
    <n v="0.10612800000000003"/>
  </r>
  <r>
    <n v="50039368"/>
    <s v="GOOD NIGHT SONNY"/>
    <s v="Manhattan"/>
    <n v="134"/>
    <s v="1 AVENUE"/>
    <n v="10009"/>
    <n v="9173328432"/>
    <s v="American"/>
    <x v="1"/>
    <n v="99"/>
    <n v="268"/>
    <n v="8040"/>
    <n v="2274.1714285714288"/>
    <n v="40.727669518523001"/>
    <n v="-73.985218178829996"/>
    <n v="103"/>
    <n v="2"/>
    <n v="0.10612800000000003"/>
  </r>
  <r>
    <n v="50072529"/>
    <s v="THE LOST LADY"/>
    <s v="Manhattan"/>
    <n v="171"/>
    <s v="AVENUE C"/>
    <n v="10009"/>
    <n v="3474550228"/>
    <s v="Tapas"/>
    <x v="0"/>
    <n v="99"/>
    <n v="268"/>
    <n v="8040"/>
    <n v="2274.1714285714288"/>
    <n v="40.726197029974003"/>
    <n v="-73.977299205169999"/>
    <n v="103"/>
    <n v="2"/>
    <n v="0.10612800000000003"/>
  </r>
  <r>
    <n v="50052702"/>
    <s v="THE TANG"/>
    <s v="Manhattan"/>
    <n v="120"/>
    <s v="1 AVENUE"/>
    <n v="10009"/>
    <n v="6466783092"/>
    <s v="Asian"/>
    <x v="0"/>
    <n v="99"/>
    <n v="267"/>
    <n v="8010"/>
    <n v="2265.6857142857139"/>
    <n v="40.727117871479003"/>
    <n v="-73.985618782146005"/>
    <n v="103"/>
    <n v="2"/>
    <n v="0.10573199999999998"/>
  </r>
  <r>
    <n v="40662196"/>
    <s v="LUCIEN RESTAURAUNT"/>
    <s v="Manhattan"/>
    <n v="14"/>
    <s v="1 AVENUE"/>
    <n v="10009"/>
    <n v="2122606481"/>
    <s v="French"/>
    <x v="0"/>
    <n v="100"/>
    <n v="260"/>
    <n v="7800"/>
    <n v="2228.5714285714289"/>
    <n v="40.723407253161"/>
    <n v="-73.988310952974999"/>
    <n v="103"/>
    <n v="2"/>
    <n v="0.10400000000000002"/>
  </r>
  <r>
    <n v="40785023"/>
    <s v="SAHARA EAST RESTAURANT"/>
    <s v="Manhattan"/>
    <n v="184"/>
    <s v="1 AVENUE"/>
    <n v="10009"/>
    <n v="2123539000"/>
    <s v="Tapas"/>
    <x v="1"/>
    <n v="99"/>
    <n v="257"/>
    <n v="7710"/>
    <n v="2180.8285714285712"/>
    <n v="40.729519309266003"/>
    <n v="-73.983871959501997"/>
    <n v="103"/>
    <n v="2"/>
    <n v="0.101772"/>
  </r>
  <r>
    <n v="50046224"/>
    <s v="BAKER'S PIZZA"/>
    <s v="Manhattan"/>
    <n v="201"/>
    <s v="AVENUE A"/>
    <n v="10009"/>
    <n v="2127777477"/>
    <s v="Pizza"/>
    <x v="0"/>
    <n v="99"/>
    <n v="256"/>
    <n v="7680"/>
    <n v="2172.3428571428572"/>
    <n v="40.729370672416003"/>
    <n v="-73.981122657914"/>
    <n v="103"/>
    <n v="2"/>
    <n v="0.10137600000000001"/>
  </r>
  <r>
    <n v="41011232"/>
    <s v="DROM"/>
    <s v="Manhattan"/>
    <n v="85"/>
    <s v="AVENUE A"/>
    <n v="10009"/>
    <n v="2127771157"/>
    <s v="Mediterranean"/>
    <x v="1"/>
    <n v="100"/>
    <n v="256"/>
    <n v="7680"/>
    <n v="2194.2857142857142"/>
    <n v="40.725166154671001"/>
    <n v="-73.984190505773"/>
    <n v="103"/>
    <n v="2"/>
    <n v="0.1024"/>
  </r>
  <r>
    <n v="50044620"/>
    <s v="JUICE VITALITY"/>
    <s v="Manhattan"/>
    <n v="192"/>
    <s v="1 AVENUE"/>
    <n v="10009"/>
    <n v="2124770071"/>
    <s v="Juice, Smoothies, Fruit Salads"/>
    <x v="1"/>
    <n v="99"/>
    <n v="256"/>
    <n v="7680"/>
    <n v="2172.3428571428572"/>
    <n v="40.729771801666999"/>
    <n v="-73.983687886254003"/>
    <n v="103"/>
    <n v="2"/>
    <n v="0.10137600000000001"/>
  </r>
  <r>
    <n v="41705988"/>
    <s v="KURA"/>
    <s v="Manhattan"/>
    <n v="130"/>
    <s v="ST MARKS PLACE"/>
    <n v="10009"/>
    <n v="2122281010"/>
    <s v="Japanese"/>
    <x v="1"/>
    <n v="100"/>
    <n v="249"/>
    <n v="7470"/>
    <n v="2134.2857142857142"/>
    <n v="40.727200054588003"/>
    <n v="-73.984395673790999"/>
    <n v="103"/>
    <n v="2"/>
    <n v="9.9600000000000008E-2"/>
  </r>
  <r>
    <n v="50088423"/>
    <s v="HANOI SOUP SHOP"/>
    <s v="Manhattan"/>
    <n v="115"/>
    <s v="SAINT MARKS PLACE"/>
    <n v="10009"/>
    <n v="4438221147"/>
    <s v="Asian"/>
    <x v="1"/>
    <n v="100"/>
    <n v="245"/>
    <n v="7350"/>
    <n v="2100"/>
    <n v="40.727285163334003"/>
    <n v="-73.984550795263999"/>
    <n v="103"/>
    <n v="2"/>
    <n v="9.8000000000000004E-2"/>
  </r>
  <r>
    <n v="50072443"/>
    <s v="Hibachi Express"/>
    <s v="Manhattan"/>
    <n v="536"/>
    <s v="EAST   14 STREET"/>
    <n v="10009"/>
    <n v="8176000099"/>
    <s v="Japanese"/>
    <x v="0"/>
    <n v="99"/>
    <n v="245"/>
    <n v="7350"/>
    <n v="2079"/>
    <n v="40.729823180027999"/>
    <n v="-73.978946857389005"/>
    <n v="103"/>
    <n v="2"/>
    <n v="9.7020000000000009E-2"/>
  </r>
  <r>
    <n v="41690473"/>
    <s v="ABC BEER CO."/>
    <s v="Manhattan"/>
    <n v="96"/>
    <s v="AVENUE C"/>
    <n v="10009"/>
    <n v="6464227103"/>
    <s v="Sandwiches"/>
    <x v="0"/>
    <n v="99"/>
    <n v="244"/>
    <n v="7320"/>
    <n v="2070.5142857142855"/>
    <n v="40.723757270855998"/>
    <n v="-73.979078660023006"/>
    <n v="103"/>
    <n v="2"/>
    <n v="9.6624000000000002E-2"/>
  </r>
  <r>
    <n v="41715927"/>
    <s v="GRUPPO"/>
    <s v="Manhattan"/>
    <n v="98"/>
    <s v="AVENUE B"/>
    <n v="10009"/>
    <n v="2129952100"/>
    <s v="Pizza/Italian"/>
    <x v="0"/>
    <n v="99"/>
    <n v="244"/>
    <n v="7320"/>
    <n v="2070.5142857142855"/>
    <n v="40.724693651708002"/>
    <n v="-73.981495591298994"/>
    <n v="103"/>
    <n v="2"/>
    <n v="9.6624000000000002E-2"/>
  </r>
  <r>
    <n v="41340016"/>
    <s v="KAFANA"/>
    <s v="Manhattan"/>
    <n v="116"/>
    <s v="AVENUE C"/>
    <n v="10009"/>
    <n v="2123538000"/>
    <s v="Eastern European"/>
    <x v="0"/>
    <n v="100"/>
    <n v="244"/>
    <n v="7320"/>
    <n v="2091.4285714285711"/>
    <n v="40.724402204500997"/>
    <n v="-73.978609444762995"/>
    <n v="103"/>
    <n v="2"/>
    <n v="9.7599999999999992E-2"/>
  </r>
  <r>
    <n v="50055840"/>
    <s v="BIG GAY ICE CREAM SHOP"/>
    <s v="Manhattan"/>
    <n v="125"/>
    <s v="EAST    7 STREET"/>
    <n v="10009"/>
    <n v="2125339333"/>
    <s v="Ice Cream, Gelato, Yogurt, Ices"/>
    <x v="0"/>
    <n v="99"/>
    <n v="240"/>
    <n v="7200"/>
    <n v="2036.5714285714287"/>
    <n v="40.726379357719999"/>
    <n v="-73.984309277291004"/>
    <n v="103"/>
    <n v="2"/>
    <n v="9.5040000000000013E-2"/>
  </r>
  <r>
    <n v="41519587"/>
    <s v="BLIND BARBER"/>
    <s v="Manhattan"/>
    <n v="339"/>
    <s v="EAST   10 STREET"/>
    <n v="10009"/>
    <n v="2122282123"/>
    <s v="American"/>
    <x v="1"/>
    <n v="99"/>
    <n v="240"/>
    <n v="7200"/>
    <n v="2036.5714285714287"/>
    <n v="40.727092401988997"/>
    <n v="-73.980437798899004"/>
    <n v="103"/>
    <n v="2"/>
    <n v="9.5040000000000013E-2"/>
  </r>
  <r>
    <n v="41617526"/>
    <s v="PROLETARIAT NY"/>
    <s v="Manhattan"/>
    <n v="102"/>
    <s v="ST MARKS PLACE"/>
    <n v="10009"/>
    <n v="2127776707"/>
    <s v="American"/>
    <x v="1"/>
    <n v="100"/>
    <n v="237"/>
    <n v="7110"/>
    <n v="2031.4285714285713"/>
    <n v="40.727367539094999"/>
    <n v="-73.984796116409996"/>
    <n v="103"/>
    <n v="2"/>
    <n v="9.4800000000000009E-2"/>
  </r>
  <r>
    <n v="50095436"/>
    <s v="KIKOO SUSHI"/>
    <s v="Manhattan"/>
    <n v="210"/>
    <s v="1 AVENUE"/>
    <n v="10009"/>
    <n v="9292856666"/>
    <s v="Japanese"/>
    <x v="0"/>
    <n v="99"/>
    <n v="234"/>
    <n v="7020"/>
    <n v="1985.6571428571426"/>
    <n v="40.730394798905998"/>
    <n v="-73.983240327475002"/>
    <n v="103"/>
    <n v="2"/>
    <n v="9.2663999999999996E-2"/>
  </r>
  <r>
    <n v="50065094"/>
    <s v="HUB THAI"/>
    <s v="Manhattan"/>
    <n v="103"/>
    <s v="AVENUE A"/>
    <n v="10009"/>
    <n v="2122288221"/>
    <s v="Thai"/>
    <x v="0"/>
    <n v="99"/>
    <n v="233"/>
    <n v="6990"/>
    <n v="1977.1714285714284"/>
    <n v="40.725789153073997"/>
    <n v="-73.983735767040997"/>
    <n v="103"/>
    <n v="2"/>
    <n v="9.2268000000000003E-2"/>
  </r>
  <r>
    <n v="50043779"/>
    <s v="CAFFE BENE"/>
    <s v="Manhattan"/>
    <n v="208"/>
    <s v="AVENUE A"/>
    <n v="10009"/>
    <n v="2125107957"/>
    <s v="Café/Coffee/Tea"/>
    <x v="1"/>
    <n v="100"/>
    <n v="227"/>
    <n v="6810"/>
    <n v="1945.7142857142858"/>
    <n v="40.729617667277999"/>
    <n v="-73.980916927790005"/>
    <n v="103"/>
    <n v="2"/>
    <n v="9.0800000000000006E-2"/>
  </r>
  <r>
    <n v="40388784"/>
    <s v="2A"/>
    <s v="Manhattan"/>
    <n v="25"/>
    <s v="AVENUE A"/>
    <n v="10009"/>
    <n v="2125052466"/>
    <s v="American"/>
    <x v="1"/>
    <n v="100"/>
    <n v="225"/>
    <n v="6750"/>
    <n v="1928.5714285714287"/>
    <n v="40.722901937130999"/>
    <n v="-73.985836157598001"/>
    <n v="103"/>
    <n v="2"/>
    <n v="9.0000000000000011E-2"/>
  </r>
  <r>
    <n v="50094083"/>
    <s v="LUTHUN"/>
    <s v="Manhattan"/>
    <n v="432"/>
    <s v="EAST   13 STREET"/>
    <n v="10009"/>
    <n v="6464549484"/>
    <s v="American"/>
    <x v="0"/>
    <n v="100"/>
    <n v="225"/>
    <n v="6750"/>
    <n v="1928.5714285714287"/>
    <n v="40.730287602120001"/>
    <n v="-73.982237301471997"/>
    <n v="103"/>
    <n v="2"/>
    <n v="9.0000000000000011E-2"/>
  </r>
  <r>
    <n v="41470674"/>
    <s v="ONE AND ONE"/>
    <s v="Manhattan"/>
    <n v="12"/>
    <s v="1 AVENUE"/>
    <n v="10009"/>
    <n v="2125989126"/>
    <s v="Irish"/>
    <x v="0"/>
    <n v="100"/>
    <n v="221"/>
    <n v="6630"/>
    <n v="1894.2857142857144"/>
    <n v="40.723357851029"/>
    <n v="-73.988347038952995"/>
    <n v="103"/>
    <n v="2"/>
    <n v="8.8400000000000006E-2"/>
  </r>
  <r>
    <n v="41010271"/>
    <s v="MINCA RAMEN FACTORY"/>
    <s v="Manhattan"/>
    <n v="536"/>
    <s v="EAST    5 STREET"/>
    <n v="10009"/>
    <n v="2125058001"/>
    <s v="Japanese"/>
    <x v="0"/>
    <n v="99"/>
    <n v="220"/>
    <n v="6600"/>
    <n v="1866.8571428571431"/>
    <n v="40.724449667850003"/>
    <n v="-73.983461903370994"/>
    <n v="103"/>
    <n v="2"/>
    <n v="8.7120000000000017E-2"/>
  </r>
  <r>
    <n v="41391795"/>
    <s v="DREXLER'S"/>
    <s v="Manhattan"/>
    <n v="9"/>
    <s v="AVENUE A"/>
    <n v="10009"/>
    <n v="6465245226"/>
    <s v="American"/>
    <x v="1"/>
    <n v="100"/>
    <n v="218"/>
    <n v="6540"/>
    <n v="1868.5714285714284"/>
    <n v="40.722578083350001"/>
    <n v="-73.986070726251"/>
    <n v="103"/>
    <n v="2"/>
    <n v="8.72E-2"/>
  </r>
  <r>
    <n v="50099907"/>
    <s v="AMA RAW BAR"/>
    <s v="Manhattan"/>
    <n v="190"/>
    <s v="AVENUE B"/>
    <n v="10009"/>
    <n v="5165326518"/>
    <s v="Seafood"/>
    <x v="0"/>
    <n v="100"/>
    <n v="217"/>
    <n v="6510"/>
    <n v="1860"/>
    <n v="40.727907371210001"/>
    <n v="-73.979153119564003"/>
    <n v="103"/>
    <n v="2"/>
    <n v="8.6800000000000002E-2"/>
  </r>
  <r>
    <n v="41477654"/>
    <s v="THE HORSEBOX"/>
    <s v="Manhattan"/>
    <n v="218"/>
    <s v="AVENUE A"/>
    <n v="10009"/>
    <n v="6463701791"/>
    <s v="American"/>
    <x v="1"/>
    <n v="99"/>
    <n v="212"/>
    <n v="6360"/>
    <n v="1798.9714285714285"/>
    <n v="40.730001887877002"/>
    <n v="-73.980638994478994"/>
    <n v="103"/>
    <n v="2"/>
    <n v="8.3952000000000013E-2"/>
  </r>
  <r>
    <n v="41643753"/>
    <s v="THE WAYLAND"/>
    <s v="Manhattan"/>
    <n v="700"/>
    <s v="EAST    9 STREET"/>
    <n v="10009"/>
    <n v="2127777022"/>
    <s v="American"/>
    <x v="0"/>
    <n v="100"/>
    <n v="212"/>
    <n v="6360"/>
    <n v="1817.1428571428571"/>
    <n v="40.725217255643997"/>
    <n v="-73.977847930216996"/>
    <n v="103"/>
    <n v="2"/>
    <n v="8.48E-2"/>
  </r>
  <r>
    <n v="50073916"/>
    <s v="JOE &amp; PAT'S"/>
    <s v="Manhattan"/>
    <n v="168"/>
    <s v="1 AVENUE"/>
    <n v="10009"/>
    <n v="2126774992"/>
    <s v="Italian"/>
    <x v="0"/>
    <n v="99"/>
    <n v="211"/>
    <n v="6330"/>
    <n v="1790.485714285714"/>
    <n v="40.728953944164999"/>
    <n v="-73.984279804484004"/>
    <n v="103"/>
    <n v="2"/>
    <n v="8.3556000000000005E-2"/>
  </r>
  <r>
    <n v="50102670"/>
    <s v="SAN LOCO"/>
    <s v="Manhattan"/>
    <n v="111"/>
    <s v="AVENUE C"/>
    <n v="10009"/>
    <n v="2122607948"/>
    <s v="Mexican"/>
    <x v="0"/>
    <n v="99"/>
    <n v="209"/>
    <n v="6270"/>
    <n v="1773.5142857142857"/>
    <n v="40.724267733750999"/>
    <n v="-73.978732152522994"/>
    <n v="103"/>
    <n v="2"/>
    <n v="8.2764000000000004E-2"/>
  </r>
  <r>
    <n v="41555982"/>
    <s v="EL CAMION CANTINA"/>
    <s v="Manhattan"/>
    <n v="194"/>
    <s v="AVENUE A"/>
    <n v="10009"/>
    <n v="2125335436"/>
    <s v="Mexican"/>
    <x v="0"/>
    <n v="100"/>
    <n v="207"/>
    <n v="6210"/>
    <n v="1774.2857142857144"/>
    <n v="40.729227958236997"/>
    <n v="-73.981205683579006"/>
    <n v="103"/>
    <n v="2"/>
    <n v="8.2800000000000026E-2"/>
  </r>
  <r>
    <n v="50096022"/>
    <s v="KHILADI"/>
    <s v="Manhattan"/>
    <n v="175"/>
    <s v="AVENUE B"/>
    <n v="10009"/>
    <n v="6467910351"/>
    <s v="Indian"/>
    <x v="0"/>
    <n v="100"/>
    <n v="205"/>
    <n v="6150"/>
    <n v="1757.1428571428571"/>
    <n v="40.727550594682"/>
    <n v="-73.979391356689007"/>
    <n v="103"/>
    <n v="2"/>
    <n v="8.2000000000000017E-2"/>
  </r>
  <r>
    <n v="40796892"/>
    <s v="MUZZARELLA PIZZA"/>
    <s v="Manhattan"/>
    <n v="221"/>
    <s v="AVENUE A"/>
    <n v="10009"/>
    <n v="9176140905"/>
    <s v="Pizza"/>
    <x v="1"/>
    <n v="99"/>
    <n v="204"/>
    <n v="6120"/>
    <n v="1731.0857142857144"/>
    <n v="40.730081480586001"/>
    <n v="-73.980606498425004"/>
    <n v="103"/>
    <n v="2"/>
    <n v="8.0784000000000009E-2"/>
  </r>
  <r>
    <n v="50083465"/>
    <s v="MALA PROJECT"/>
    <s v="Manhattan"/>
    <n v="122"/>
    <s v="1 AVENUE"/>
    <n v="10009"/>
    <n v="2123538880"/>
    <s v="Chinese"/>
    <x v="0"/>
    <n v="99"/>
    <n v="201"/>
    <n v="6030"/>
    <n v="1705.6285714285714"/>
    <n v="40.727180995207"/>
    <n v="-73.985571865306994"/>
    <n v="103"/>
    <n v="2"/>
    <n v="7.9596E-2"/>
  </r>
  <r>
    <n v="50103352"/>
    <s v="A10TH KITCHEN"/>
    <s v="Manhattan"/>
    <n v="162"/>
    <s v="AVENUE A"/>
    <n v="10009"/>
    <n v="9172616888"/>
    <s v="American"/>
    <x v="0"/>
    <n v="99"/>
    <n v="200"/>
    <n v="6000"/>
    <n v="1697.1428571428571"/>
    <n v="40.728083524492"/>
    <n v="-73.982039452071007"/>
    <n v="103"/>
    <n v="2"/>
    <n v="7.9200000000000007E-2"/>
  </r>
  <r>
    <n v="41460032"/>
    <s v="BALADE"/>
    <s v="Manhattan"/>
    <n v="208"/>
    <s v="1 AVENUE"/>
    <n v="10009"/>
    <n v="2125296868"/>
    <s v="Mediterranean"/>
    <x v="1"/>
    <n v="100"/>
    <n v="199"/>
    <n v="5970"/>
    <n v="1705.7142857142856"/>
    <n v="40.730345398396999"/>
    <n v="-73.983276421024996"/>
    <n v="103"/>
    <n v="2"/>
    <n v="7.9600000000000004E-2"/>
  </r>
  <r>
    <n v="50101645"/>
    <s v="DUA KAFE"/>
    <s v="Manhattan"/>
    <n v="520"/>
    <s v="EAST   14 STREET"/>
    <n v="10009"/>
    <n v="2122281696"/>
    <s v="Mediterranean"/>
    <x v="1"/>
    <n v="99"/>
    <n v="199"/>
    <n v="5970"/>
    <n v="1688.6571428571426"/>
    <n v="40.730064820015997"/>
    <n v="-73.979502426994003"/>
    <n v="103"/>
    <n v="2"/>
    <n v="7.8803999999999999E-2"/>
  </r>
  <r>
    <n v="50069033"/>
    <s v="LADYBIRD"/>
    <s v="Manhattan"/>
    <n v="111"/>
    <s v="EAST    7 STREET"/>
    <n v="10009"/>
    <n v="2127772017"/>
    <s v="Vegetarian"/>
    <x v="0"/>
    <n v="100"/>
    <n v="194"/>
    <n v="5820"/>
    <n v="1662.8571428571429"/>
    <n v="40.726568807390997"/>
    <n v="-73.984760220316005"/>
    <n v="103"/>
    <n v="2"/>
    <n v="7.7600000000000002E-2"/>
  </r>
  <r>
    <n v="50042187"/>
    <s v="DAVID'S CAFE"/>
    <s v="Manhattan"/>
    <n v="110"/>
    <s v="SAINT MARKS PLACE"/>
    <n v="10009"/>
    <n v="6466783206"/>
    <s v="French"/>
    <x v="1"/>
    <n v="99"/>
    <n v="192"/>
    <n v="5760"/>
    <n v="1629.2571428571428"/>
    <n v="40.727320863194997"/>
    <n v="-73.984684280858005"/>
    <n v="103"/>
    <n v="2"/>
    <n v="7.6032000000000002E-2"/>
  </r>
  <r>
    <n v="41594932"/>
    <s v="SUBWAY"/>
    <s v="Manhattan"/>
    <n v="223"/>
    <s v="AVENUE B"/>
    <n v="10009"/>
    <n v="2122604206"/>
    <s v="Sandwiches"/>
    <x v="0"/>
    <n v="99"/>
    <n v="191"/>
    <n v="5730"/>
    <n v="1620.7714285714287"/>
    <n v="40.729016101356002"/>
    <n v="-73.978315707142997"/>
    <n v="103"/>
    <n v="2"/>
    <n v="7.5636000000000009E-2"/>
  </r>
  <r>
    <n v="50087151"/>
    <s v="ALPHABET 99 CENTS FRESH PIZZA"/>
    <s v="Manhattan"/>
    <n v="20"/>
    <s v="AVENUE A"/>
    <n v="10009"/>
    <n v="6464788810"/>
    <s v="Pizza"/>
    <x v="0"/>
    <n v="99"/>
    <n v="185"/>
    <n v="5550"/>
    <n v="1569.8571428571429"/>
    <n v="40.722847044018998"/>
    <n v="-73.985854207809993"/>
    <n v="103"/>
    <n v="2"/>
    <n v="7.3260000000000006E-2"/>
  </r>
  <r>
    <n v="50069956"/>
    <s v="FIASCHETTERIA PISTOIA"/>
    <s v="Manhattan"/>
    <n v="647"/>
    <s v="E 11TH ST"/>
    <n v="10009"/>
    <n v="2127773355"/>
    <s v="Italian"/>
    <x v="0"/>
    <n v="99"/>
    <n v="185"/>
    <n v="5550"/>
    <n v="1569.8571428571429"/>
    <n v="40.726713120349999"/>
    <n v="-73.977677859273996"/>
    <n v="103"/>
    <n v="2"/>
    <n v="7.3260000000000006E-2"/>
  </r>
  <r>
    <n v="41264071"/>
    <s v="CAFE CORTADITO"/>
    <s v="Manhattan"/>
    <n v="210"/>
    <s v="EAST    3 STREET"/>
    <n v="10009"/>
    <n v="2126143080"/>
    <s v="Latin"/>
    <x v="1"/>
    <n v="99"/>
    <n v="184"/>
    <n v="5520"/>
    <n v="1561.3714285714284"/>
    <n v="40.722511738770002"/>
    <n v="-73.982625403911996"/>
    <n v="103"/>
    <n v="2"/>
    <n v="7.2863999999999998E-2"/>
  </r>
  <r>
    <n v="41221138"/>
    <s v="DOUBLE DOWN SALOON"/>
    <s v="Manhattan"/>
    <n v="14"/>
    <s v="AVENUE A"/>
    <n v="10009"/>
    <n v="2129820543"/>
    <s v="American"/>
    <x v="0"/>
    <n v="99"/>
    <n v="182"/>
    <n v="5460"/>
    <n v="1544.4"/>
    <n v="40.722701584227003"/>
    <n v="-73.985958861878999"/>
    <n v="103"/>
    <n v="2"/>
    <n v="7.2072000000000011E-2"/>
  </r>
  <r>
    <n v="41496506"/>
    <s v="WHITMAN'S"/>
    <s v="Manhattan"/>
    <n v="406"/>
    <s v="EAST    9 STREET"/>
    <n v="10009"/>
    <n v="2122288011"/>
    <s v="American"/>
    <x v="1"/>
    <n v="99"/>
    <n v="179"/>
    <n v="5370"/>
    <n v="1518.9428571428571"/>
    <n v="40.727935641518002"/>
    <n v="-73.984319733370995"/>
    <n v="103"/>
    <n v="2"/>
    <n v="7.0884000000000003E-2"/>
  </r>
  <r>
    <n v="41176390"/>
    <s v="HAYATY"/>
    <s v="Manhattan"/>
    <n v="103"/>
    <s v="AVENUE A"/>
    <n v="10009"/>
    <n v="2123880588"/>
    <s v="Middle Eastern"/>
    <x v="0"/>
    <n v="100"/>
    <n v="175"/>
    <n v="5250"/>
    <n v="1500"/>
    <n v="40.725789153073997"/>
    <n v="-73.983735767040997"/>
    <n v="103"/>
    <n v="2"/>
    <n v="7.0000000000000007E-2"/>
  </r>
  <r>
    <n v="50011198"/>
    <s v="NEW CHINATOWN RESTAURANT"/>
    <s v="Manhattan"/>
    <n v="44148"/>
    <s v="AVENUE D"/>
    <n v="10009"/>
    <n v="2126712408"/>
    <s v="Chinese"/>
    <x v="1"/>
    <n v="100"/>
    <n v="175"/>
    <n v="5250"/>
    <n v="1500"/>
    <n v="40.720364623923999"/>
    <n v="-73.978459227887001"/>
    <n v="103"/>
    <n v="2"/>
    <n v="7.0000000000000007E-2"/>
  </r>
  <r>
    <n v="40401216"/>
    <s v="EL RINCONCITO RESTAURANT"/>
    <s v="Manhattan"/>
    <n v="408"/>
    <s v="EAST   10 STREET"/>
    <n v="10009"/>
    <n v="2122541381"/>
    <s v="Spanish"/>
    <x v="0"/>
    <n v="99"/>
    <n v="174"/>
    <n v="5220"/>
    <n v="1476.5142857142855"/>
    <n v="40.725626053154002"/>
    <n v="-73.976971085952002"/>
    <n v="103"/>
    <n v="2"/>
    <n v="6.8903999999999993E-2"/>
  </r>
  <r>
    <n v="41629904"/>
    <s v="FONDA"/>
    <s v="Manhattan"/>
    <n v="40"/>
    <s v="AVENUE B"/>
    <n v="10009"/>
    <n v="2126774096"/>
    <s v="Mexican"/>
    <x v="1"/>
    <n v="100"/>
    <n v="174"/>
    <n v="5220"/>
    <n v="1491.4285714285716"/>
    <n v="40.722813700034003"/>
    <n v="-73.982870648374998"/>
    <n v="103"/>
    <n v="2"/>
    <n v="6.9600000000000009E-2"/>
  </r>
  <r>
    <n v="50099506"/>
    <s v="ROYAL FRIED CHICKEN"/>
    <s v="Manhattan"/>
    <n v="13"/>
    <s v="AVENUE D"/>
    <n v="10009"/>
    <n v="2123530221"/>
    <s v="Chicken"/>
    <x v="1"/>
    <n v="100"/>
    <n v="173"/>
    <n v="5190"/>
    <n v="1482.8571428571429"/>
    <n v="40.720463421976"/>
    <n v="-73.978387044418"/>
    <n v="103"/>
    <n v="2"/>
    <n v="6.9200000000000012E-2"/>
  </r>
  <r>
    <n v="50038775"/>
    <s v="AVANT GARDEN"/>
    <s v="Manhattan"/>
    <n v="130"/>
    <s v="EAST    7 STREET"/>
    <n v="10009"/>
    <n v="2127772017"/>
    <s v="Vegetarian"/>
    <x v="0"/>
    <n v="99"/>
    <n v="172"/>
    <n v="5160"/>
    <n v="1459.5428571428572"/>
    <n v="40.726178928731997"/>
    <n v="-73.983869163153003"/>
    <n v="103"/>
    <n v="2"/>
    <n v="6.8112000000000006E-2"/>
  </r>
  <r>
    <n v="41262775"/>
    <s v="KELLY'S"/>
    <s v="Manhattan"/>
    <n v="12"/>
    <s v="AVENUE A"/>
    <n v="10009"/>
    <n v="2123881464"/>
    <s v="Irish"/>
    <x v="0"/>
    <n v="100"/>
    <n v="170"/>
    <n v="5100"/>
    <n v="1457.1428571428571"/>
    <n v="40.722652182391997"/>
    <n v="-73.985991341534003"/>
    <n v="103"/>
    <n v="2"/>
    <n v="6.8000000000000005E-2"/>
  </r>
  <r>
    <n v="41317244"/>
    <s v="ZADIE'S OYSTER ROOM"/>
    <s v="Manhattan"/>
    <n v="413"/>
    <s v="EAST   12 STREET"/>
    <n v="10009"/>
    <n v="6466021300"/>
    <s v="American"/>
    <x v="1"/>
    <n v="100"/>
    <n v="170"/>
    <n v="5100"/>
    <n v="1457.1428571428571"/>
    <n v="40.729628917564"/>
    <n v="-73.982623541083001"/>
    <n v="103"/>
    <n v="2"/>
    <n v="6.8000000000000005E-2"/>
  </r>
  <r>
    <n v="50084061"/>
    <s v="11TH ST BAR"/>
    <s v="Manhattan"/>
    <n v="510"/>
    <s v="EAST   11 STREET"/>
    <n v="10009"/>
    <n v="2129823929"/>
    <s v="American"/>
    <x v="0"/>
    <n v="100"/>
    <n v="168"/>
    <n v="5040"/>
    <n v="1440"/>
    <n v="40.728215152106998"/>
    <n v="-73.981281738153001"/>
    <n v="103"/>
    <n v="2"/>
    <n v="6.720000000000001E-2"/>
  </r>
  <r>
    <n v="50089107"/>
    <s v="VILLAGE SQUARE PIZZA"/>
    <s v="Manhattan"/>
    <n v="147"/>
    <s v="AVENUE A"/>
    <n v="10009"/>
    <n v="9176757709"/>
    <s v="Pizza"/>
    <x v="0"/>
    <n v="100"/>
    <n v="168"/>
    <n v="5040"/>
    <n v="1440"/>
    <n v="40.727405647501001"/>
    <n v="-73.982559179974999"/>
    <n v="103"/>
    <n v="2"/>
    <n v="6.720000000000001E-2"/>
  </r>
  <r>
    <n v="41407362"/>
    <s v="CAFE HIMALAYA"/>
    <s v="Manhattan"/>
    <n v="78"/>
    <s v="EAST    1 STREET"/>
    <n v="10009"/>
    <n v="2123580160"/>
    <s v="Asian"/>
    <x v="0"/>
    <n v="99"/>
    <n v="164"/>
    <n v="4920"/>
    <n v="1391.6571428571428"/>
    <n v="40.723160211950002"/>
    <n v="-73.988191941805994"/>
    <n v="103"/>
    <n v="2"/>
    <n v="6.4944000000000002E-2"/>
  </r>
  <r>
    <n v="41605054"/>
    <s v="TOMPKINS SQUARE BAGELS"/>
    <s v="Manhattan"/>
    <n v="165"/>
    <s v="AVENUE A"/>
    <n v="10009"/>
    <n v="6463516520"/>
    <s v="Bagels/Pretzels"/>
    <x v="1"/>
    <n v="99"/>
    <n v="161"/>
    <n v="4830"/>
    <n v="1366.2"/>
    <n v="40.728072549944002"/>
    <n v="-73.982068318914003"/>
    <n v="103"/>
    <n v="2"/>
    <n v="6.3756000000000007E-2"/>
  </r>
  <r>
    <n v="50073100"/>
    <s v="BORIS &amp; HORTON"/>
    <s v="Manhattan"/>
    <n v="195"/>
    <s v="AVENUE A"/>
    <n v="10009"/>
    <n v="2125108986"/>
    <s v="Café/Coffee/Tea"/>
    <x v="1"/>
    <n v="100"/>
    <n v="158"/>
    <n v="4740"/>
    <n v="1354.2857142857144"/>
    <n v="40.729178561902003"/>
    <n v="-73.981263426273003"/>
    <n v="103"/>
    <n v="2"/>
    <n v="6.3200000000000006E-2"/>
  </r>
  <r>
    <n v="50090221"/>
    <s v="MACE"/>
    <s v="Manhattan"/>
    <n v="505"/>
    <s v="EAST   12 STREET"/>
    <n v="10009"/>
    <n v="3478667739"/>
    <s v="American"/>
    <x v="1"/>
    <n v="100"/>
    <n v="157"/>
    <n v="4710"/>
    <n v="1345.7142857142856"/>
    <n v="40.728912260138998"/>
    <n v="-73.980902698454997"/>
    <n v="103"/>
    <n v="2"/>
    <n v="6.2799999999999995E-2"/>
  </r>
  <r>
    <n v="41297135"/>
    <s v="PLANET ROSE"/>
    <s v="Manhattan"/>
    <n v="219"/>
    <s v="AVENUE A"/>
    <n v="10009"/>
    <n v="2123539500"/>
    <s v="American"/>
    <x v="0"/>
    <n v="100"/>
    <n v="157"/>
    <n v="4710"/>
    <n v="1345.7142857142856"/>
    <n v="40.730029336139999"/>
    <n v="-73.980642594564003"/>
    <n v="103"/>
    <n v="2"/>
    <n v="6.2799999999999995E-2"/>
  </r>
  <r>
    <n v="41467140"/>
    <s v="MOTHER OF PEARL/HONEY BEES"/>
    <s v="Manhattan"/>
    <n v="95"/>
    <s v="AVENUE A"/>
    <n v="10009"/>
    <n v="2126146818"/>
    <s v="Vegetarian"/>
    <x v="0"/>
    <n v="100"/>
    <n v="155"/>
    <n v="4650"/>
    <n v="1328.5714285714284"/>
    <n v="40.725555871856997"/>
    <n v="-73.983905393019995"/>
    <n v="103"/>
    <n v="2"/>
    <n v="6.2000000000000006E-2"/>
  </r>
  <r>
    <n v="40894333"/>
    <s v="NUBLU"/>
    <s v="Manhattan"/>
    <n v="62"/>
    <s v="AVENUE C"/>
    <n v="10009"/>
    <n v="6469432816"/>
    <s v="American"/>
    <x v="0"/>
    <n v="99"/>
    <n v="150"/>
    <n v="4500"/>
    <n v="1272.8571428571429"/>
    <n v="40.722664995696"/>
    <n v="-73.979872696105005"/>
    <n v="103"/>
    <n v="2"/>
    <n v="5.9400000000000008E-2"/>
  </r>
  <r>
    <n v="41721343"/>
    <s v="COFFEE SHOP DINER"/>
    <s v="Manhattan"/>
    <n v="442"/>
    <s v="EAST   14 STREET"/>
    <n v="10009"/>
    <n v="2122605842"/>
    <s v="American"/>
    <x v="1"/>
    <n v="99"/>
    <n v="149"/>
    <n v="4470"/>
    <n v="1264.3714285714286"/>
    <n v="40.730789730314001"/>
    <n v="-73.981208849526993"/>
    <n v="103"/>
    <n v="2"/>
    <n v="5.9004000000000008E-2"/>
  </r>
  <r>
    <n v="50038223"/>
    <s v="KAVASUTRA"/>
    <s v="Manhattan"/>
    <n v="261"/>
    <s v="EAST   10 STREET"/>
    <n v="10009"/>
    <n v="6466494214"/>
    <s v="Juice, Smoothies, Fruit Salads"/>
    <x v="1"/>
    <n v="100"/>
    <n v="149"/>
    <n v="4470"/>
    <n v="1277.1428571428571"/>
    <n v="40.728404889868997"/>
    <n v="-73.983558334061001"/>
    <n v="103"/>
    <n v="2"/>
    <n v="5.9600000000000007E-2"/>
  </r>
  <r>
    <n v="50073755"/>
    <s v="LITTLE GIO'S PIZZA"/>
    <s v="Manhattan"/>
    <n v="26"/>
    <s v="1 AVENUE"/>
    <n v="10009"/>
    <n v="6469619801"/>
    <s v="Pizza"/>
    <x v="1"/>
    <n v="100"/>
    <n v="149"/>
    <n v="4470"/>
    <n v="1277.1428571428571"/>
    <n v="40.723791492613998"/>
    <n v="-73.988040303961"/>
    <n v="103"/>
    <n v="2"/>
    <n v="5.9600000000000007E-2"/>
  </r>
  <r>
    <n v="40534155"/>
    <s v="ODESSA"/>
    <s v="Manhattan"/>
    <n v="119"/>
    <s v="AVENUE A"/>
    <n v="10009"/>
    <n v="2122531470"/>
    <s v="American"/>
    <x v="0"/>
    <n v="99"/>
    <n v="147"/>
    <n v="4410"/>
    <n v="1247.3999999999999"/>
    <n v="40.726357260099"/>
    <n v="-73.983320720397998"/>
    <n v="103"/>
    <n v="2"/>
    <n v="5.8212E-2"/>
  </r>
  <r>
    <n v="40365098"/>
    <s v="FORLINIS RESTAURANT"/>
    <s v="Manhattan"/>
    <n v="93"/>
    <s v="BAXTER STREET"/>
    <n v="10013"/>
    <n v="2123496779"/>
    <s v="Italian"/>
    <x v="1"/>
    <n v="99"/>
    <n v="346"/>
    <n v="10380"/>
    <n v="2936.0571428571429"/>
    <n v="40.717018029408003"/>
    <n v="-73.999624832129001"/>
    <n v="103"/>
    <n v="1"/>
    <n v="0.137016"/>
  </r>
  <r>
    <n v="50011908"/>
    <s v="BUDDHA BODAI ONE VEGETARIAN RESTAURANT"/>
    <s v="Manhattan"/>
    <n v="5"/>
    <s v="MOTT STREET"/>
    <n v="10013"/>
    <n v="2125668388"/>
    <s v="Vegetarian"/>
    <x v="2"/>
    <n v="100"/>
    <n v="344"/>
    <n v="10320"/>
    <n v="2948.5714285714289"/>
    <n v="40.713875262808997"/>
    <n v="-73.998708617879004"/>
    <n v="103"/>
    <n v="1"/>
    <n v="0.13760000000000003"/>
  </r>
  <r>
    <n v="50079599"/>
    <s v="NICE ONE BAKERY"/>
    <s v="Manhattan"/>
    <n v="47"/>
    <s v="BAYARD STREET"/>
    <n v="10013"/>
    <n v="2127919365"/>
    <s v="Bakery"/>
    <x v="1"/>
    <n v="99"/>
    <n v="341"/>
    <n v="10230"/>
    <n v="2893.6285714285709"/>
    <n v="40.715176257586997"/>
    <n v="-73.997254857399994"/>
    <n v="103"/>
    <n v="1"/>
    <n v="0.13503599999999999"/>
  </r>
  <r>
    <n v="50004619"/>
    <s v="TASTY DUMPLING"/>
    <s v="Manhattan"/>
    <n v="42"/>
    <s v="MULBERRY STREET"/>
    <n v="10013"/>
    <n v="2123490070"/>
    <s v="Chinese"/>
    <x v="1"/>
    <n v="99"/>
    <n v="333"/>
    <n v="9990"/>
    <n v="2825.7428571428572"/>
    <n v="40.714885344335002"/>
    <n v="-73.999617629644007"/>
    <n v="103"/>
    <n v="1"/>
    <n v="0.13186800000000001"/>
  </r>
  <r>
    <n v="50054890"/>
    <s v="THAILICIOUS"/>
    <s v="Manhattan"/>
    <n v="75"/>
    <s v="BAXTER STREET"/>
    <n v="10013"/>
    <n v="9172612733"/>
    <s v="Thai"/>
    <x v="1"/>
    <n v="99"/>
    <n v="331"/>
    <n v="9930"/>
    <n v="2808.7714285714283"/>
    <n v="40.716320858875001"/>
    <n v="-74.000046895490996"/>
    <n v="103"/>
    <n v="1"/>
    <n v="0.131076"/>
  </r>
  <r>
    <n v="50078178"/>
    <s v="WONTON NOODLE GARDEN"/>
    <s v="Manhattan"/>
    <n v="56"/>
    <s v="MOTT STREET"/>
    <n v="10013"/>
    <n v="2129664033"/>
    <s v="Chinese"/>
    <x v="0"/>
    <n v="100"/>
    <n v="328"/>
    <n v="9840"/>
    <n v="2811.4285714285711"/>
    <n v="40.715898152130002"/>
    <n v="-73.998311773054994"/>
    <n v="103"/>
    <n v="1"/>
    <n v="0.13120000000000001"/>
  </r>
  <r>
    <n v="50077219"/>
    <s v="NEW SHANGHAI DELUXE"/>
    <s v="Manhattan"/>
    <n v="50"/>
    <s v="MOTT STREET"/>
    <n v="10013"/>
    <n v="6467755989"/>
    <s v="Chinese"/>
    <x v="1"/>
    <n v="99"/>
    <n v="323"/>
    <n v="9690"/>
    <n v="2740.8857142857141"/>
    <n v="40.715527611509003"/>
    <n v="-73.998539042527995"/>
    <n v="103"/>
    <n v="1"/>
    <n v="0.12790799999999999"/>
  </r>
  <r>
    <n v="40762853"/>
    <s v="GREAT N.Y. NOODLETOWN"/>
    <s v="Manhattan"/>
    <n v="28"/>
    <s v="BOWERY"/>
    <n v="10013"/>
    <n v="2123490923"/>
    <s v="Chinese"/>
    <x v="0"/>
    <n v="99"/>
    <n v="301"/>
    <n v="9030"/>
    <n v="2554.1999999999998"/>
    <n v="40.714970389858003"/>
    <n v="-73.996861673249995"/>
    <n v="103"/>
    <n v="1"/>
    <n v="0.119196"/>
  </r>
  <r>
    <n v="41335133"/>
    <s v="MAMA EATERY"/>
    <s v="Manhattan"/>
    <n v="46"/>
    <s v="MULBERRY STREET"/>
    <n v="10013"/>
    <n v="2126087440"/>
    <s v="American"/>
    <x v="0"/>
    <n v="99"/>
    <n v="291"/>
    <n v="8730"/>
    <n v="2469.3428571428567"/>
    <n v="40.714995135114002"/>
    <n v="-73.999628450833001"/>
    <n v="103"/>
    <n v="1"/>
    <n v="0.11523599999999999"/>
  </r>
  <r>
    <n v="41182363"/>
    <s v="SHAN DONG DUMPLING"/>
    <s v="Manhattan"/>
    <n v="106"/>
    <s v="MOSCO STREET"/>
    <n v="10013"/>
    <n v="2126931060"/>
    <s v="Chinese"/>
    <x v="0"/>
    <n v="99"/>
    <n v="288"/>
    <n v="8640"/>
    <n v="2443.8857142857146"/>
    <n v="40.714470882812002"/>
    <n v="-73.999307408961997"/>
    <n v="103"/>
    <n v="1"/>
    <n v="0.11404800000000002"/>
  </r>
  <r>
    <n v="50090750"/>
    <s v="NB WING WONG"/>
    <s v="Manhattan"/>
    <n v="42"/>
    <s v="BOWERY"/>
    <n v="10013"/>
    <n v="6464907468"/>
    <s v="Chinese"/>
    <x v="1"/>
    <n v="99"/>
    <n v="284"/>
    <n v="8520"/>
    <n v="2409.9428571428571"/>
    <n v="40.715626377659"/>
    <n v="-73.996454016464995"/>
    <n v="103"/>
    <n v="1"/>
    <n v="0.11246399999999999"/>
  </r>
  <r>
    <n v="50055661"/>
    <s v="XI'AN FAMOUS FOODS"/>
    <s v="Manhattan"/>
    <n v="45"/>
    <s v="BAYARD STREET"/>
    <n v="10013"/>
    <n v="7188857788"/>
    <s v="Chinese"/>
    <x v="1"/>
    <n v="99"/>
    <n v="283"/>
    <n v="8490"/>
    <n v="2401.457142857143"/>
    <n v="40.715146063028001"/>
    <n v="-73.997168283888001"/>
    <n v="103"/>
    <n v="1"/>
    <n v="0.11206800000000001"/>
  </r>
  <r>
    <n v="50078062"/>
    <s v="KONG SIHK TONG"/>
    <s v="Manhattan"/>
    <n v="65"/>
    <s v="BAYARD STREET"/>
    <n v="10013"/>
    <n v="6468506150"/>
    <s v="Chinese"/>
    <x v="1"/>
    <n v="99"/>
    <n v="276"/>
    <n v="8280"/>
    <n v="2342.0571428571429"/>
    <n v="40.715469964618997"/>
    <n v="-73.998080916788993"/>
    <n v="103"/>
    <n v="1"/>
    <n v="0.10929600000000002"/>
  </r>
  <r>
    <n v="50100715"/>
    <s v="JULIA TEA &amp; DIM SUM HOUSE"/>
    <s v="Manhattan"/>
    <n v="68"/>
    <s v="MOTT STREET"/>
    <n v="10013"/>
    <n v="6465025190"/>
    <s v="Chinese"/>
    <x v="1"/>
    <n v="100"/>
    <n v="273"/>
    <n v="8190"/>
    <n v="2340"/>
    <n v="40.716189094781001"/>
    <n v="-73.99813139874"/>
    <n v="103"/>
    <n v="1"/>
    <n v="0.10920000000000002"/>
  </r>
  <r>
    <n v="41563682"/>
    <s v="H.K WONTON GARDEN"/>
    <s v="Manhattan"/>
    <n v="79"/>
    <s v="MULBERRY STREET"/>
    <n v="10013"/>
    <n v="2123491495"/>
    <s v="Chinese"/>
    <x v="0"/>
    <n v="99"/>
    <n v="267"/>
    <n v="8010"/>
    <n v="2265.6857142857139"/>
    <n v="40.716386729280003"/>
    <n v="-73.999036837796993"/>
    <n v="103"/>
    <n v="1"/>
    <n v="0.10573199999999998"/>
  </r>
  <r>
    <n v="40720599"/>
    <s v="PEKING DUCK HOUSE"/>
    <s v="Manhattan"/>
    <n v="28"/>
    <s v="MOTT STREET"/>
    <n v="10013"/>
    <n v="2122271810"/>
    <s v="Chinese"/>
    <x v="1"/>
    <n v="99"/>
    <n v="264"/>
    <n v="7920"/>
    <n v="2240.2285714285713"/>
    <n v="40.714627330464999"/>
    <n v="-73.998802391842005"/>
    <n v="103"/>
    <n v="1"/>
    <n v="0.104544"/>
  </r>
  <r>
    <n v="50057988"/>
    <s v="CHINESE TUXEDO"/>
    <s v="Manhattan"/>
    <n v="5"/>
    <s v="DOYERS STREET"/>
    <n v="10013"/>
    <n v="6468959301"/>
    <s v="Chinese"/>
    <x v="1"/>
    <n v="100"/>
    <n v="262"/>
    <n v="7860"/>
    <n v="2245.7142857142858"/>
    <n v="40.714308924855999"/>
    <n v="-73.997929446426994"/>
    <n v="103"/>
    <n v="1"/>
    <n v="0.1048"/>
  </r>
  <r>
    <n v="41552184"/>
    <s v="NOM WAH TEA/DIM SUM PARLOR"/>
    <s v="Manhattan"/>
    <n v="13"/>
    <s v="DOYERS STREET"/>
    <n v="10013"/>
    <n v="2129626047"/>
    <s v="Chinese"/>
    <x v="0"/>
    <n v="100"/>
    <n v="257"/>
    <n v="7710"/>
    <n v="2202.8571428571431"/>
    <n v="40.714550467914002"/>
    <n v="-73.998127837607001"/>
    <n v="103"/>
    <n v="1"/>
    <n v="0.10280000000000002"/>
  </r>
  <r>
    <n v="40365904"/>
    <s v="MEE SUM CAFE"/>
    <s v="Manhattan"/>
    <n v="26"/>
    <s v="PELL STREET"/>
    <n v="10013"/>
    <n v="2123495260"/>
    <s v="Café/Coffee/Tea"/>
    <x v="0"/>
    <n v="100"/>
    <n v="250"/>
    <n v="7500"/>
    <n v="2142.8571428571431"/>
    <n v="40.714860627927997"/>
    <n v="-73.998199974184999"/>
    <n v="103"/>
    <n v="1"/>
    <n v="0.10000000000000003"/>
  </r>
  <r>
    <n v="50074248"/>
    <s v="BAKE CULTURE"/>
    <s v="Manhattan"/>
    <n v="48"/>
    <s v="BOWERY"/>
    <n v="10013"/>
    <n v="6468582898"/>
    <s v="Bakery"/>
    <x v="0"/>
    <n v="99"/>
    <n v="239"/>
    <n v="7170"/>
    <n v="2028.0857142857139"/>
    <n v="40.715722442755997"/>
    <n v="-73.996396294326999"/>
    <n v="103"/>
    <n v="1"/>
    <n v="9.4643999999999992E-2"/>
  </r>
  <r>
    <n v="41704391"/>
    <s v="NEW MANDARIN COURT"/>
    <s v="Manhattan"/>
    <n v="61"/>
    <s v="MOTT STREET"/>
    <n v="10013"/>
    <n v="2126083838"/>
    <s v="Chinese"/>
    <x v="1"/>
    <n v="99"/>
    <n v="238"/>
    <n v="7140"/>
    <n v="2019.6000000000001"/>
    <n v="40.715961281589998"/>
    <n v="-73.998297342146003"/>
    <n v="103"/>
    <n v="1"/>
    <n v="9.4248000000000012E-2"/>
  </r>
  <r>
    <n v="50072352"/>
    <s v="WOK WOK RESTAURANT"/>
    <s v="Manhattan"/>
    <n v="11"/>
    <s v="MOTT STREET"/>
    <n v="10013"/>
    <n v="9173883627"/>
    <s v="Asian"/>
    <x v="0"/>
    <n v="99"/>
    <n v="238"/>
    <n v="7140"/>
    <n v="2019.6000000000001"/>
    <n v="40.714059162641"/>
    <n v="-73.998737472082993"/>
    <n v="103"/>
    <n v="1"/>
    <n v="9.4248000000000012E-2"/>
  </r>
  <r>
    <n v="50101330"/>
    <s v="TONII'S RICE NOODLE"/>
    <s v="Manhattan"/>
    <n v="83"/>
    <s v="BAYARD STREET"/>
    <n v="10013"/>
    <n v="6464170230"/>
    <s v="Chinese"/>
    <x v="1"/>
    <n v="100"/>
    <n v="234"/>
    <n v="7020"/>
    <n v="2005.7142857142858"/>
    <n v="40.715747196734"/>
    <n v="-73.998870910614997"/>
    <n v="103"/>
    <n v="1"/>
    <n v="9.3600000000000017E-2"/>
  </r>
  <r>
    <n v="50035784"/>
    <s v="BIG WONG RESTAURANT"/>
    <s v="Manhattan"/>
    <n v="67"/>
    <s v="MOTT STREET"/>
    <n v="10013"/>
    <n v="2129640540"/>
    <s v="Chinese"/>
    <x v="0"/>
    <n v="99"/>
    <n v="233"/>
    <n v="6990"/>
    <n v="1977.1714285714284"/>
    <n v="40.716117731899999"/>
    <n v="-73.998199940104001"/>
    <n v="103"/>
    <n v="1"/>
    <n v="9.2268000000000003E-2"/>
  </r>
  <r>
    <n v="50084817"/>
    <s v="456 NEW SHANGHAI RESTAURANT"/>
    <s v="Manhattan"/>
    <n v="69"/>
    <s v="MOTT STREET"/>
    <n v="10013"/>
    <n v="9172569153"/>
    <s v="Chinese"/>
    <x v="1"/>
    <n v="99"/>
    <n v="232"/>
    <n v="6960"/>
    <n v="1968.6857142857143"/>
    <n v="40.716167137273999"/>
    <n v="-73.998171080066996"/>
    <n v="103"/>
    <n v="1"/>
    <n v="9.1872000000000009E-2"/>
  </r>
  <r>
    <n v="41352188"/>
    <s v="WHISKEY TAVERN"/>
    <s v="Manhattan"/>
    <n v="79"/>
    <s v="BAXTER STREET"/>
    <n v="10013"/>
    <n v="2123749119"/>
    <s v="American"/>
    <x v="0"/>
    <n v="100"/>
    <n v="228"/>
    <n v="6840"/>
    <n v="1954.2857142857142"/>
    <n v="40.716482800206002"/>
    <n v="-73.999953104393995"/>
    <n v="103"/>
    <n v="1"/>
    <n v="9.1200000000000003E-2"/>
  </r>
  <r>
    <n v="41637230"/>
    <s v="AMAZING 66 RESTAURANT"/>
    <s v="Manhattan"/>
    <n v="66"/>
    <s v="MOTT STREET"/>
    <n v="10013"/>
    <n v="2123340099"/>
    <s v="Chinese"/>
    <x v="1"/>
    <n v="99"/>
    <n v="216"/>
    <n v="6480"/>
    <n v="1832.9142857142856"/>
    <n v="40.716139689475"/>
    <n v="-73.998163866151998"/>
    <n v="103"/>
    <n v="1"/>
    <n v="8.5536000000000001E-2"/>
  </r>
  <r>
    <n v="50035490"/>
    <s v="TAIWAN BEAR HOUSE"/>
    <s v="Manhattan"/>
    <n v="11"/>
    <s v="PELL STREET"/>
    <n v="10013"/>
    <n v="2123469050"/>
    <s v="Asian"/>
    <x v="0"/>
    <n v="100"/>
    <n v="214"/>
    <n v="6420"/>
    <n v="1834.2857142857144"/>
    <n v="40.714731614472001"/>
    <n v="-73.997680532364001"/>
    <n v="103"/>
    <n v="1"/>
    <n v="8.5600000000000009E-2"/>
  </r>
  <r>
    <n v="40395023"/>
    <s v="JING FONG RESTAURANT"/>
    <s v="Manhattan"/>
    <n v="20"/>
    <s v="ELIZABETH STREET"/>
    <n v="10013"/>
    <n v="2129645256"/>
    <s v="Chinese"/>
    <x v="1"/>
    <n v="100"/>
    <n v="207"/>
    <n v="6210"/>
    <n v="1774.2857142857144"/>
    <n v="40.715988710424"/>
    <n v="-73.997312541048004"/>
    <n v="103"/>
    <n v="1"/>
    <n v="8.2800000000000026E-2"/>
  </r>
  <r>
    <n v="40827287"/>
    <s v="AJISEN RAMEN"/>
    <s v="Manhattan"/>
    <n v="14"/>
    <s v="MOTT STREET"/>
    <n v="10013"/>
    <n v="2122679680"/>
    <s v="Japanese"/>
    <x v="0"/>
    <n v="99"/>
    <n v="202"/>
    <n v="6060"/>
    <n v="1714.1142857142856"/>
    <n v="40.714089354896998"/>
    <n v="-73.998719435387002"/>
    <n v="103"/>
    <n v="1"/>
    <n v="7.9992000000000008E-2"/>
  </r>
  <r>
    <n v="50044828"/>
    <s v="EGGLOO"/>
    <s v="Manhattan"/>
    <n v="60"/>
    <s v="MULBERRY STREET"/>
    <n v="10013"/>
    <n v="3479317784"/>
    <s v="Ice Cream, Gelato, Yogurt, Ices"/>
    <x v="0"/>
    <n v="100"/>
    <n v="200"/>
    <n v="6000"/>
    <n v="1714.2857142857144"/>
    <n v="40.715563301562"/>
    <n v="-73.999466118957997"/>
    <n v="103"/>
    <n v="1"/>
    <n v="8.0000000000000016E-2"/>
  </r>
  <r>
    <n v="50013843"/>
    <s v="SICHUAN HOT POT CUISINE"/>
    <s v="Manhattan"/>
    <n v="34"/>
    <s v="PELL STREET"/>
    <n v="10013"/>
    <n v="2122678886"/>
    <s v="Chinese"/>
    <x v="1"/>
    <n v="99"/>
    <n v="200"/>
    <n v="6000"/>
    <n v="1697.1428571428571"/>
    <n v="40.714871607947998"/>
    <n v="-73.998261297422005"/>
    <n v="103"/>
    <n v="1"/>
    <n v="7.9200000000000007E-2"/>
  </r>
  <r>
    <n v="50077754"/>
    <s v="BOKA"/>
    <s v="Manhattan"/>
    <n v="23"/>
    <s v="PELL STREET"/>
    <n v="10013"/>
    <n v="6462214684"/>
    <s v="Chicken"/>
    <x v="1"/>
    <n v="99"/>
    <n v="190"/>
    <n v="5700"/>
    <n v="1612.2857142857142"/>
    <n v="40.714841414376998"/>
    <n v="-73.998189152910001"/>
    <n v="103"/>
    <n v="1"/>
    <n v="7.5240000000000001E-2"/>
  </r>
  <r>
    <n v="41641642"/>
    <s v="TASTY HAND-PULLED NOODLES"/>
    <s v="Manhattan"/>
    <n v="1"/>
    <s v="DOYERS STREET"/>
    <n v="10013"/>
    <n v="2127911817"/>
    <s v="Chinese"/>
    <x v="1"/>
    <n v="100"/>
    <n v="176"/>
    <n v="5280"/>
    <n v="1508.5714285714284"/>
    <n v="40.714086592864"/>
    <n v="-73.997633660982999"/>
    <n v="103"/>
    <n v="1"/>
    <n v="7.039999999999999E-2"/>
  </r>
  <r>
    <n v="41682709"/>
    <s v="APOTHEKE/CHEMIST"/>
    <s v="Manhattan"/>
    <n v="9"/>
    <s v="DOYERS STREET"/>
    <n v="10013"/>
    <n v="2124060400"/>
    <s v="American"/>
    <x v="1"/>
    <n v="100"/>
    <n v="150"/>
    <n v="4500"/>
    <n v="1285.7142857142856"/>
    <n v="40.714440677224999"/>
    <n v="-73.998131447945994"/>
    <n v="103"/>
    <n v="1"/>
    <n v="0.06"/>
  </r>
  <r>
    <n v="50101524"/>
    <s v="GRAND SHANGHAI HOUSE"/>
    <s v="Manhattan"/>
    <n v="9"/>
    <s v="PELL STREET"/>
    <n v="10013"/>
    <n v="2122332888"/>
    <s v="Chinese"/>
    <x v="1"/>
    <n v="100"/>
    <n v="147"/>
    <n v="4410"/>
    <n v="1260"/>
    <n v="40.714715144227"/>
    <n v="-73.997601173258005"/>
    <n v="103"/>
    <n v="1"/>
    <n v="5.8800000000000005E-2"/>
  </r>
  <r>
    <n v="50049649"/>
    <s v="LILY'S CHINESE &amp; JAPANESE"/>
    <s v="Manhattan"/>
    <n v="31"/>
    <s v="OLIVER STREET"/>
    <n v="10038"/>
    <n v="2127663336"/>
    <s v="Chinese/Japanese"/>
    <x v="1"/>
    <n v="100"/>
    <n v="312"/>
    <n v="9360"/>
    <n v="2674.2857142857142"/>
    <n v="40.712126831661003"/>
    <n v="-73.997828515178"/>
    <n v="103"/>
    <n v="1"/>
    <n v="0.12480000000000002"/>
  </r>
  <r>
    <n v="50099700"/>
    <s v="CHECKERS"/>
    <s v="Manhattan"/>
    <n v="23"/>
    <s v="SAINT JAMES PLACE"/>
    <n v="10038"/>
    <n v="2125878870"/>
    <s v="American"/>
    <x v="0"/>
    <n v="99"/>
    <n v="282"/>
    <n v="8460"/>
    <n v="2392.9714285714285"/>
    <n v="40.711610835507997"/>
    <n v="-73.999852109326"/>
    <n v="103"/>
    <n v="1"/>
    <n v="0.11167200000000001"/>
  </r>
  <r>
    <n v="50003708"/>
    <s v="NOODLE Q"/>
    <s v="Manhattan"/>
    <n v="2"/>
    <s v="EAST BROADWAY"/>
    <n v="10038"/>
    <n v="2122198223"/>
    <s v="Chinese"/>
    <x v="1"/>
    <n v="100"/>
    <n v="223"/>
    <n v="6690"/>
    <n v="1911.4285714285716"/>
    <n v="40.713433337653001"/>
    <n v="-73.997622862697995"/>
    <n v="103"/>
    <n v="1"/>
    <n v="8.9200000000000015E-2"/>
  </r>
  <r>
    <n v="40785565"/>
    <s v="BILLYMARKS WEST"/>
    <s v="Manhattan"/>
    <n v="332"/>
    <s v="9 AVENUE"/>
    <n v="10001"/>
    <n v="2126290118"/>
    <s v="American"/>
    <x v="2"/>
    <n v="100"/>
    <n v="342"/>
    <n v="10260"/>
    <n v="2931.4285714285711"/>
    <n v="40.750331228057"/>
    <n v="-73.998516621152007"/>
    <n v="104"/>
    <n v="3"/>
    <n v="0.13679999999999998"/>
  </r>
  <r>
    <n v="50101494"/>
    <s v="SELINA CHELSEA NYC &amp; LADY MARA"/>
    <s v="Manhattan"/>
    <n v="518"/>
    <s v="WEST   27 STREET"/>
    <n v="10001"/>
    <n v="2122160000"/>
    <s v="American"/>
    <x v="1"/>
    <n v="99"/>
    <n v="340"/>
    <n v="10200"/>
    <n v="2885.1428571428573"/>
    <n v="40.75065506808"/>
    <n v="-74.003432360508995"/>
    <n v="104"/>
    <n v="3"/>
    <n v="0.13464000000000001"/>
  </r>
  <r>
    <n v="50080319"/>
    <s v="LOMBARDI'S"/>
    <s v="Manhattan"/>
    <n v="290"/>
    <s v="8 AVENUE"/>
    <n v="10001"/>
    <n v="2122561973"/>
    <s v="Pizza/Italian"/>
    <x v="1"/>
    <n v="100"/>
    <n v="339"/>
    <n v="10170"/>
    <n v="2905.7142857142858"/>
    <n v="40.746310139915003"/>
    <n v="-73.997729954350007"/>
    <n v="104"/>
    <n v="3"/>
    <n v="0.13560000000000003"/>
  </r>
  <r>
    <n v="50080064"/>
    <s v="SWEETGREEN"/>
    <s v="Manhattan"/>
    <n v="501"/>
    <s v="WEST   30 STREET"/>
    <n v="10001"/>
    <n v="9146023590"/>
    <s v="Salads"/>
    <x v="1"/>
    <n v="100"/>
    <n v="338"/>
    <n v="10140"/>
    <n v="2897.1428571428569"/>
    <n v="40.752131794857"/>
    <n v="-74.001147754922002"/>
    <n v="104"/>
    <n v="3"/>
    <n v="0.13520000000000001"/>
  </r>
  <r>
    <n v="50064392"/>
    <s v="PATIALA GRILL"/>
    <s v="Manhattan"/>
    <n v="371"/>
    <s v="WEST   34 STREET"/>
    <n v="10001"/>
    <n v="2125648255"/>
    <s v="Indian"/>
    <x v="1"/>
    <n v="100"/>
    <n v="336"/>
    <n v="10080"/>
    <n v="2880"/>
    <n v="40.752968856403001"/>
    <n v="-73.995304251601993"/>
    <n v="104"/>
    <n v="3"/>
    <n v="0.13440000000000002"/>
  </r>
  <r>
    <n v="50091822"/>
    <s v="STARBUCKS"/>
    <s v="Manhattan"/>
    <n v="332"/>
    <s v="WEST   34 STREET"/>
    <n v="10001"/>
    <n v="9175761959"/>
    <s v="Café/Coffee/Tea"/>
    <x v="1"/>
    <n v="99"/>
    <n v="333"/>
    <n v="9990"/>
    <n v="2825.7428571428572"/>
    <n v="40.752628472443"/>
    <n v="-73.994542709331"/>
    <n v="104"/>
    <n v="3"/>
    <n v="0.13186800000000001"/>
  </r>
  <r>
    <n v="40959121"/>
    <s v="TEMPEST BAR"/>
    <s v="Manhattan"/>
    <n v="407"/>
    <s v="8 AVENUE"/>
    <n v="10001"/>
    <n v="2126431502"/>
    <s v="Irish"/>
    <x v="0"/>
    <n v="99"/>
    <n v="331"/>
    <n v="9930"/>
    <n v="2808.7714285714283"/>
    <n v="40.749870015745998"/>
    <n v="-73.995160104107995"/>
    <n v="104"/>
    <n v="3"/>
    <n v="0.131076"/>
  </r>
  <r>
    <n v="50087175"/>
    <s v="GREEN BLEND"/>
    <s v="Manhattan"/>
    <n v="387"/>
    <s v="8 AVENUE"/>
    <n v="10001"/>
    <n v="3475300826"/>
    <s v="Sandwiches"/>
    <x v="0"/>
    <n v="99"/>
    <n v="330"/>
    <n v="9900"/>
    <n v="2800.2857142857142"/>
    <n v="40.749238739136999"/>
    <n v="-73.995618510276003"/>
    <n v="104"/>
    <n v="3"/>
    <n v="0.13068000000000002"/>
  </r>
  <r>
    <n v="50093801"/>
    <s v="STARBUCKS TAXI"/>
    <s v="Manhattan"/>
    <n v="655"/>
    <s v="WEST   34 STREET"/>
    <n v="10001"/>
    <n v="2122165111"/>
    <s v="Café/Coffee/Tea"/>
    <x v="1"/>
    <n v="100"/>
    <n v="330"/>
    <n v="9900"/>
    <n v="2828.5714285714289"/>
    <n v="40.756556290303003"/>
    <n v="-74.003808057182994"/>
    <n v="104"/>
    <n v="3"/>
    <n v="0.13200000000000003"/>
  </r>
  <r>
    <n v="50057633"/>
    <s v="MORGAN CAFE"/>
    <s v="Manhattan"/>
    <n v="341"/>
    <s v="9 AVENUE"/>
    <n v="10001"/>
    <n v="2123304174"/>
    <s v="American"/>
    <x v="0"/>
    <n v="99"/>
    <n v="325"/>
    <n v="9750"/>
    <n v="2757.8571428571431"/>
    <n v="40.750523359760997"/>
    <n v="-73.998401122306007"/>
    <n v="104"/>
    <n v="3"/>
    <n v="0.12870000000000004"/>
  </r>
  <r>
    <n v="50080949"/>
    <s v="CAFE CINQ"/>
    <s v="Manhattan"/>
    <n v="5"/>
    <s v="PENN PLZ"/>
    <n v="10001"/>
    <n v="2122375036"/>
    <s v="Delicatessen"/>
    <x v="0"/>
    <n v="100"/>
    <n v="324"/>
    <n v="9720"/>
    <n v="2777.1428571428569"/>
    <n v="40.751854407738001"/>
    <n v="-73.993716248525999"/>
    <n v="104"/>
    <n v="3"/>
    <n v="0.12959999999999999"/>
  </r>
  <r>
    <n v="41678553"/>
    <s v="JESSIE'S EXPRESS CAFE"/>
    <s v="Manhattan"/>
    <n v="411"/>
    <s v="8 AVENUE"/>
    <n v="10001"/>
    <n v="2122551266"/>
    <s v="Sandwiches/Salads/Mixed Buffet"/>
    <x v="0"/>
    <n v="100"/>
    <n v="324"/>
    <n v="9720"/>
    <n v="2777.1428571428569"/>
    <n v="40.749979802805001"/>
    <n v="-73.995080694248003"/>
    <n v="104"/>
    <n v="3"/>
    <n v="0.12959999999999999"/>
  </r>
  <r>
    <n v="50070079"/>
    <s v="BLUESTONE LANE"/>
    <s v="Manhattan"/>
    <n v="435"/>
    <s v="WEST   31 STREET"/>
    <n v="10001"/>
    <n v="2125643504"/>
    <s v="Australian"/>
    <x v="1"/>
    <n v="99"/>
    <n v="315"/>
    <n v="9450"/>
    <n v="2673.0000000000005"/>
    <n v="40.751909467483003"/>
    <n v="-73.998686222038003"/>
    <n v="104"/>
    <n v="3"/>
    <n v="0.12474000000000003"/>
  </r>
  <r>
    <n v="41704644"/>
    <s v="MARQUEE"/>
    <s v="Manhattan"/>
    <n v="289"/>
    <s v="10 AVENUE"/>
    <n v="10001"/>
    <n v="6464730202"/>
    <s v="American"/>
    <x v="1"/>
    <n v="100"/>
    <n v="312"/>
    <n v="9360"/>
    <n v="2674.2857142857142"/>
    <n v="40.749919495143999"/>
    <n v="-74.002551684522999"/>
    <n v="104"/>
    <n v="3"/>
    <n v="0.12480000000000002"/>
  </r>
  <r>
    <n v="50018989"/>
    <s v="FAIRFIELD INN &amp; SUITES PENN STATION"/>
    <s v="Manhattan"/>
    <n v="325"/>
    <s v="WEST   33 STREET"/>
    <n v="10001"/>
    <n v="2125630900"/>
    <s v="American"/>
    <x v="1"/>
    <n v="100"/>
    <n v="311"/>
    <n v="9330"/>
    <n v="2665.7142857142858"/>
    <n v="40.751909359736999"/>
    <n v="-73.994856775840006"/>
    <n v="104"/>
    <n v="3"/>
    <n v="0.12440000000000001"/>
  </r>
  <r>
    <n v="41394237"/>
    <s v="GOLDEN CITY CHINESE RESTAURANT"/>
    <s v="Manhattan"/>
    <n v="423"/>
    <s v="9 AVENUE"/>
    <n v="10001"/>
    <n v="2126439232"/>
    <s v="Chinese"/>
    <x v="1"/>
    <n v="100"/>
    <n v="310"/>
    <n v="9300"/>
    <n v="2657.1428571428569"/>
    <n v="40.753100648221"/>
    <n v="-73.996520591510006"/>
    <n v="104"/>
    <n v="3"/>
    <n v="0.12400000000000001"/>
  </r>
  <r>
    <n v="50043150"/>
    <s v="BETWEEN THE BREAD"/>
    <s v="Manhattan"/>
    <n v="609"/>
    <s v="WEST   27 STREET"/>
    <n v="10001"/>
    <n v="2127651687"/>
    <s v="Salads"/>
    <x v="0"/>
    <n v="99"/>
    <n v="307"/>
    <n v="9210"/>
    <n v="2605.1142857142859"/>
    <n v="40.751607411612"/>
    <n v="-74.005662934729003"/>
    <n v="104"/>
    <n v="3"/>
    <n v="0.12157200000000001"/>
  </r>
  <r>
    <n v="41716904"/>
    <s v="HIGHLINE PIZZERIA"/>
    <s v="Manhattan"/>
    <n v="503"/>
    <s v="WEST   28 STREET"/>
    <n v="10001"/>
    <n v="2125643330"/>
    <s v="Pizza"/>
    <x v="1"/>
    <n v="100"/>
    <n v="304"/>
    <n v="9120"/>
    <n v="2605.7142857142858"/>
    <n v="40.750948788445001"/>
    <n v="-74.002161927491997"/>
    <n v="104"/>
    <n v="3"/>
    <n v="0.12160000000000001"/>
  </r>
  <r>
    <n v="50098823"/>
    <s v="THE ORCHARD TOWNHOUSE"/>
    <s v="Manhattan"/>
    <n v="242"/>
    <s v="10 AVENUE"/>
    <n v="10001"/>
    <n v="6469705670"/>
    <s v="American"/>
    <x v="0"/>
    <n v="100"/>
    <n v="300"/>
    <n v="9000"/>
    <n v="2571.4285714285711"/>
    <n v="40.748437295659002"/>
    <n v="-74.003612700367"/>
    <n v="104"/>
    <n v="3"/>
    <n v="0.12"/>
  </r>
  <r>
    <n v="50090703"/>
    <s v="BAR STANLEY/ZODIAC"/>
    <s v="Manhattan"/>
    <n v="500"/>
    <s v="WEST   33 STREET"/>
    <n v="10001"/>
    <n v="6465623539"/>
    <s v="American"/>
    <x v="0"/>
    <n v="100"/>
    <n v="297"/>
    <n v="8910"/>
    <n v="2545.7142857142858"/>
    <n v="40.753984513582999"/>
    <n v="-73.999830358530005"/>
    <n v="104"/>
    <n v="3"/>
    <n v="0.11880000000000002"/>
  </r>
  <r>
    <n v="50087878"/>
    <s v="WILD INK"/>
    <s v="Manhattan"/>
    <n v="500"/>
    <s v="WEST   33 STREET"/>
    <n v="10001"/>
    <n v="6469747305"/>
    <s v="Asian"/>
    <x v="0"/>
    <n v="99"/>
    <n v="295"/>
    <n v="8850"/>
    <n v="2503.2857142857147"/>
    <n v="40.753984513582999"/>
    <n v="-73.999830358530005"/>
    <n v="104"/>
    <n v="3"/>
    <n v="0.11682000000000002"/>
  </r>
  <r>
    <n v="50048490"/>
    <s v="La Colombe"/>
    <s v="Manhattan"/>
    <n v="601"/>
    <s v="WEST   27 STREET"/>
    <n v="10001"/>
    <n v="2679740928"/>
    <s v="Café/Coffee/Tea"/>
    <x v="1"/>
    <n v="100"/>
    <n v="292"/>
    <n v="8760"/>
    <n v="2502.8571428571431"/>
    <n v="40.751552523089003"/>
    <n v="-74.005525778137994"/>
    <n v="104"/>
    <n v="3"/>
    <n v="0.11680000000000003"/>
  </r>
  <r>
    <n v="50099935"/>
    <s v="HUDSON YARDS TAVERN"/>
    <s v="Manhattan"/>
    <n v="360"/>
    <s v="9 AVENUE"/>
    <n v="10001"/>
    <n v="6467070165"/>
    <s v="American"/>
    <x v="0"/>
    <n v="99"/>
    <n v="279"/>
    <n v="8370"/>
    <n v="2367.5142857142855"/>
    <n v="40.751226009741998"/>
    <n v="-73.997863328177004"/>
    <n v="104"/>
    <n v="3"/>
    <n v="0.110484"/>
  </r>
  <r>
    <n v="41679739"/>
    <s v="FRAME GOURMET EATERY"/>
    <s v="Manhattan"/>
    <n v="424"/>
    <s v="WEST   33 STREET"/>
    <n v="10001"/>
    <n v="2122733730"/>
    <s v="American"/>
    <x v="1"/>
    <n v="100"/>
    <n v="276"/>
    <n v="8280"/>
    <n v="2365.7142857142858"/>
    <n v="40.753092443730999"/>
    <n v="-73.997704456923998"/>
    <n v="104"/>
    <n v="3"/>
    <n v="0.11040000000000001"/>
  </r>
  <r>
    <n v="50090063"/>
    <s v="CEDRIC'S AT THE SHED"/>
    <s v="Manhattan"/>
    <n v="545"/>
    <s v="WEST   30 STREET"/>
    <n v="10001"/>
    <n v="6468604813"/>
    <s v="American"/>
    <x v="1"/>
    <n v="99"/>
    <n v="272"/>
    <n v="8160"/>
    <n v="2308.1142857142854"/>
    <n v="40.752834424786997"/>
    <n v="-74.002811668402003"/>
    <n v="104"/>
    <n v="3"/>
    <n v="0.107712"/>
  </r>
  <r>
    <n v="50100024"/>
    <s v="AMC 34TH STREET 14"/>
    <s v="Manhattan"/>
    <n v="312"/>
    <s v="WEST   34 STREET"/>
    <n v="10001"/>
    <n v="2122444556"/>
    <s v="American"/>
    <x v="1"/>
    <n v="99"/>
    <n v="271"/>
    <n v="8130"/>
    <n v="2299.6285714285714"/>
    <n v="40.752458277368"/>
    <n v="-73.994138480610999"/>
    <n v="104"/>
    <n v="3"/>
    <n v="0.10731599999999999"/>
  </r>
  <r>
    <n v="50089332"/>
    <s v="NEIMAN MARCUS (COOK&amp;MERCHANTS)"/>
    <s v="Manhattan"/>
    <n v="500"/>
    <s v="WEST   33 STREET"/>
    <n v="10001"/>
    <n v="6465623542"/>
    <s v="American"/>
    <x v="0"/>
    <n v="100"/>
    <n v="270"/>
    <n v="8100"/>
    <n v="2314.2857142857142"/>
    <n v="40.753984513582999"/>
    <n v="-73.999830358530005"/>
    <n v="104"/>
    <n v="3"/>
    <n v="0.108"/>
  </r>
  <r>
    <n v="40617736"/>
    <s v="BOTTINO"/>
    <s v="Manhattan"/>
    <n v="248"/>
    <s v="10 AVENUE"/>
    <n v="10001"/>
    <n v="2122066766"/>
    <s v="Italian"/>
    <x v="0"/>
    <n v="99"/>
    <n v="267"/>
    <n v="8010"/>
    <n v="2265.6857142857139"/>
    <n v="40.748601985021999"/>
    <n v="-74.003493609025"/>
    <n v="104"/>
    <n v="3"/>
    <n v="0.10573199999999998"/>
  </r>
  <r>
    <n v="41543374"/>
    <s v="HUDSON STATION"/>
    <s v="Manhattan"/>
    <n v="440"/>
    <s v="9 AVENUE"/>
    <n v="10001"/>
    <n v="2122444406"/>
    <s v="American"/>
    <x v="0"/>
    <n v="99"/>
    <n v="267"/>
    <n v="8010"/>
    <n v="2265.6857142857139"/>
    <n v="40.753709969771002"/>
    <n v="-73.996051340413999"/>
    <n v="104"/>
    <n v="3"/>
    <n v="0.10573199999999998"/>
  </r>
  <r>
    <n v="50053209"/>
    <s v="TACO BANDITO"/>
    <s v="Manhattan"/>
    <n v="325"/>
    <s v="8 AVENUE"/>
    <n v="10001"/>
    <n v="2129895518"/>
    <s v="Tex-Mex"/>
    <x v="0"/>
    <n v="99"/>
    <n v="265"/>
    <n v="7950"/>
    <n v="2248.7142857142862"/>
    <n v="40.747339408974"/>
    <n v="-73.997008112828993"/>
    <n v="104"/>
    <n v="3"/>
    <n v="0.10494000000000003"/>
  </r>
  <r>
    <n v="50040401"/>
    <s v="FOOD FAIR DELI &amp; PIZZA"/>
    <s v="Manhattan"/>
    <n v="433"/>
    <s v="WEST   34 STREET"/>
    <n v="10001"/>
    <n v="2125632188"/>
    <s v="Delicatessen"/>
    <x v="1"/>
    <n v="100"/>
    <n v="261"/>
    <n v="7830"/>
    <n v="2237.1428571428569"/>
    <n v="40.753984491178002"/>
    <n v="-73.997726082422005"/>
    <n v="104"/>
    <n v="3"/>
    <n v="0.10440000000000001"/>
  </r>
  <r>
    <n v="50076604"/>
    <s v="KAHLO"/>
    <s v="Manhattan"/>
    <n v="525"/>
    <s v="WEST   29 STREET"/>
    <n v="10001"/>
    <n v="3476249277"/>
    <s v="Mexican"/>
    <x v="0"/>
    <n v="99"/>
    <n v="252"/>
    <n v="7560"/>
    <n v="2138.4"/>
    <n v="40.751928659550998"/>
    <n v="-74.002569808185996"/>
    <n v="104"/>
    <n v="3"/>
    <n v="9.9792000000000006E-2"/>
  </r>
  <r>
    <n v="40673117"/>
    <s v="10TH AVENUE PIZZA &amp; CAFE"/>
    <s v="Manhattan"/>
    <n v="256"/>
    <s v="10TH AVE BET 24 &amp; 25 ST )"/>
    <n v="10001"/>
    <n v="2123669222"/>
    <s v="Pizza"/>
    <x v="1"/>
    <n v="100"/>
    <n v="248"/>
    <n v="7440"/>
    <n v="2125.7142857142858"/>
    <n v="40.748818825881003"/>
    <n v="-74.003334819510997"/>
    <n v="104"/>
    <n v="3"/>
    <n v="9.9200000000000024E-2"/>
  </r>
  <r>
    <n v="50078928"/>
    <s v="SCORES NEW YORK"/>
    <s v="Manhattan"/>
    <n v="536"/>
    <s v="WEST   28 STREET"/>
    <n v="10001"/>
    <n v="2128684900"/>
    <s v="American"/>
    <x v="1"/>
    <n v="100"/>
    <n v="244"/>
    <n v="7320"/>
    <n v="2091.4285714285711"/>
    <n v="40.751415370278998"/>
    <n v="-74.003313294476996"/>
    <n v="104"/>
    <n v="3"/>
    <n v="9.7599999999999992E-2"/>
  </r>
  <r>
    <n v="50044062"/>
    <s v="ROCKY'S BAR &amp; RESTAURANT"/>
    <s v="Manhattan"/>
    <n v="460"/>
    <s v="WEST   34 STREET"/>
    <n v="10001"/>
    <n v="2122440004"/>
    <s v="Pizza/Italian"/>
    <x v="1"/>
    <n v="100"/>
    <n v="242"/>
    <n v="7260"/>
    <n v="2074.2857142857142"/>
    <n v="40.754322110364001"/>
    <n v="-73.998577891929997"/>
    <n v="104"/>
    <n v="3"/>
    <n v="9.6800000000000011E-2"/>
  </r>
  <r>
    <n v="50014520"/>
    <s v="7 GRAMS CAFFE"/>
    <s v="Manhattan"/>
    <n v="275"/>
    <s v="7 AVENUE"/>
    <n v="10001"/>
    <n v="2127271777"/>
    <s v="Café/Coffee/Tea"/>
    <x v="0"/>
    <n v="99"/>
    <n v="228"/>
    <n v="6840"/>
    <n v="1934.7428571428572"/>
    <n v="40.745736372191999"/>
    <n v="-73.994435007741004"/>
    <n v="104"/>
    <n v="3"/>
    <n v="9.0288000000000021E-2"/>
  </r>
  <r>
    <n v="50094653"/>
    <s v="COMPASS GROUP USA, INC. @ WELLS FARGO"/>
    <s v="Manhattan"/>
    <n v="30"/>
    <s v="HUDSON YARDS"/>
    <n v="10001"/>
    <n v="3322040501"/>
    <s v="American"/>
    <x v="1"/>
    <n v="99"/>
    <n v="205"/>
    <n v="6150"/>
    <n v="1739.5714285714284"/>
    <n v="40.753710037498998"/>
    <n v="-73.999779827938994"/>
    <n v="104"/>
    <n v="3"/>
    <n v="8.1180000000000002E-2"/>
  </r>
  <r>
    <n v="50101467"/>
    <s v="CATRIA MODERN ITALIAN"/>
    <s v="Manhattan"/>
    <n v="461"/>
    <s v="WEST   34 STREET"/>
    <n v="10001"/>
    <n v="6464376742"/>
    <s v="Italian"/>
    <x v="0"/>
    <n v="99"/>
    <n v="203"/>
    <n v="6090"/>
    <n v="1722.6000000000001"/>
    <n v="40.754344068533001"/>
    <n v="-73.998585110285006"/>
    <n v="104"/>
    <n v="3"/>
    <n v="8.0388000000000015E-2"/>
  </r>
  <r>
    <n v="50101892"/>
    <s v="FRESH BOWL - YOU INVEST OFFICE"/>
    <s v="Manhattan"/>
    <n v="450"/>
    <s v="WEST   33 STREET"/>
    <n v="10001"/>
    <n v="9172256067"/>
    <s v="Salads"/>
    <x v="1"/>
    <n v="99"/>
    <n v="202"/>
    <n v="6060"/>
    <n v="1714.1142857142856"/>
    <n v="40.753567304303999"/>
    <n v="-73.998837782766998"/>
    <n v="104"/>
    <n v="3"/>
    <n v="7.9992000000000008E-2"/>
  </r>
  <r>
    <n v="50068226"/>
    <s v="GEORGE'S FOOD STAND"/>
    <s v="Manhattan"/>
    <n v="655"/>
    <s v="WEST   34 STREET"/>
    <n v="10001"/>
    <n v="2122164747"/>
    <s v="Hotdogs"/>
    <x v="1"/>
    <n v="99"/>
    <n v="195"/>
    <n v="5850"/>
    <n v="1654.7142857142858"/>
    <n v="40.756556290303003"/>
    <n v="-74.003808057182994"/>
    <n v="104"/>
    <n v="3"/>
    <n v="7.7220000000000011E-2"/>
  </r>
  <r>
    <n v="50088713"/>
    <s v="BLUE BOTTLE COFFEE"/>
    <s v="Manhattan"/>
    <n v="20"/>
    <s v="HUDSON YARDS"/>
    <n v="10001"/>
    <n v="5107175314"/>
    <s v="Café/Coffee/Tea"/>
    <x v="0"/>
    <n v="99"/>
    <n v="190"/>
    <n v="5700"/>
    <n v="1612.2857142857142"/>
    <n v="40.753037571143999"/>
    <n v="-74.000281528635"/>
    <n v="104"/>
    <n v="3"/>
    <n v="7.5240000000000001E-2"/>
  </r>
  <r>
    <n v="50017750"/>
    <s v="SUBWAY"/>
    <s v="Manhattan"/>
    <n v="250"/>
    <s v="10 AVENUE"/>
    <n v="10001"/>
    <n v="2126755925"/>
    <s v="Sandwiches"/>
    <x v="1"/>
    <n v="99"/>
    <n v="189"/>
    <n v="5670"/>
    <n v="1603.7999999999997"/>
    <n v="40.748654136686"/>
    <n v="-74.003453911636996"/>
    <n v="104"/>
    <n v="3"/>
    <n v="7.4844000000000008E-2"/>
  </r>
  <r>
    <n v="50074496"/>
    <s v="CAFE BISTRO"/>
    <s v="Manhattan"/>
    <n v="312"/>
    <s v="WEST   34 STREET"/>
    <n v="10001"/>
    <n v="9172612450"/>
    <s v="American"/>
    <x v="0"/>
    <n v="99"/>
    <n v="185"/>
    <n v="5550"/>
    <n v="1569.8571428571429"/>
    <n v="40.752458277368"/>
    <n v="-73.994138480610999"/>
    <n v="104"/>
    <n v="3"/>
    <n v="7.3260000000000006E-2"/>
  </r>
  <r>
    <n v="41533744"/>
    <s v="SUBWAY"/>
    <s v="Manhattan"/>
    <n v="455"/>
    <s v="WEST   34 STREET"/>
    <n v="10001"/>
    <n v="2129671738"/>
    <s v="Sandwiches/Salads/Mixed Buffet"/>
    <x v="0"/>
    <n v="99"/>
    <n v="183"/>
    <n v="5490"/>
    <n v="1552.8857142857141"/>
    <n v="40.754313875308"/>
    <n v="-73.998516532121997"/>
    <n v="104"/>
    <n v="3"/>
    <n v="7.2467999999999991E-2"/>
  </r>
  <r>
    <n v="40663950"/>
    <s v="FOOD FOR THOUGHT CATERED EVENTS"/>
    <s v="Manhattan"/>
    <n v="130"/>
    <s v="WEST   25 STREET"/>
    <n v="10001"/>
    <n v="2129294689"/>
    <s v="American"/>
    <x v="0"/>
    <n v="100"/>
    <n v="175"/>
    <n v="5250"/>
    <n v="1500"/>
    <n v="40.744608190808997"/>
    <n v="-73.992908544810007"/>
    <n v="104"/>
    <n v="3"/>
    <n v="7.0000000000000007E-2"/>
  </r>
  <r>
    <n v="50011154"/>
    <s v="SMITHFIELD HALL"/>
    <s v="Manhattan"/>
    <n v="138"/>
    <s v="WEST   25 STREET"/>
    <n v="10001"/>
    <n v="2129299677"/>
    <s v="American"/>
    <x v="0"/>
    <n v="99"/>
    <n v="173"/>
    <n v="5190"/>
    <n v="1468.0285714285715"/>
    <n v="40.744676819784999"/>
    <n v="-73.993070937382001"/>
    <n v="104"/>
    <n v="3"/>
    <n v="6.8507999999999999E-2"/>
  </r>
  <r>
    <n v="50098562"/>
    <s v="HOUSE OF WARIS BOTANICALS"/>
    <s v="Manhattan"/>
    <n v="242"/>
    <s v="TENTH AVENUE"/>
    <n v="10001"/>
    <n v="3127312754"/>
    <s v="Café/Coffee/Tea"/>
    <x v="0"/>
    <n v="99"/>
    <n v="171"/>
    <n v="5130"/>
    <n v="1451.0571428571429"/>
    <n v="40.748437295659002"/>
    <n v="-74.003612700367"/>
    <n v="104"/>
    <n v="3"/>
    <n v="6.7716000000000012E-2"/>
  </r>
  <r>
    <n v="50093979"/>
    <s v="CAFE FOOD HALL"/>
    <s v="Manhattan"/>
    <n v="655"/>
    <s v="WEST   34 STREET"/>
    <n v="10001"/>
    <n v="8622029750"/>
    <s v="American"/>
    <x v="0"/>
    <n v="99"/>
    <n v="168"/>
    <n v="5040"/>
    <n v="1425.6"/>
    <n v="40.756556290303003"/>
    <n v="-74.003808057182994"/>
    <n v="104"/>
    <n v="3"/>
    <n v="6.6528000000000004E-2"/>
  </r>
  <r>
    <n v="41298537"/>
    <s v="BROOKLYN BAGEL &amp; COFFEE COMPANY"/>
    <s v="Manhattan"/>
    <n v="286"/>
    <s v="8 AVENUE"/>
    <n v="10001"/>
    <n v="2129242824"/>
    <s v="American"/>
    <x v="0"/>
    <n v="99"/>
    <n v="165"/>
    <n v="4950"/>
    <n v="1400.1428571428571"/>
    <n v="40.746200350987998"/>
    <n v="-73.997809355436999"/>
    <n v="104"/>
    <n v="3"/>
    <n v="6.5340000000000009E-2"/>
  </r>
  <r>
    <n v="50085650"/>
    <s v="IL PICCOLO RISTORO"/>
    <s v="Manhattan"/>
    <n v="506"/>
    <s v="WEST   28 STREET"/>
    <n v="10001"/>
    <n v="3056065590"/>
    <s v="Italian"/>
    <x v="1"/>
    <n v="100"/>
    <n v="164"/>
    <n v="4920"/>
    <n v="1405.7142857142856"/>
    <n v="40.751198547935999"/>
    <n v="-74.002797162123997"/>
    <n v="104"/>
    <n v="3"/>
    <n v="6.5600000000000006E-2"/>
  </r>
  <r>
    <n v="40559634"/>
    <s v="TICK TOCK DINER"/>
    <s v="Manhattan"/>
    <n v="481"/>
    <s v="8 AVENUE"/>
    <n v="10001"/>
    <n v="2122688444"/>
    <s v="American"/>
    <x v="0"/>
    <n v="100"/>
    <n v="164"/>
    <n v="4920"/>
    <n v="1405.7142857142856"/>
    <n v="40.752288062254003"/>
    <n v="-73.993402198300004"/>
    <n v="104"/>
    <n v="3"/>
    <n v="6.5600000000000006E-2"/>
  </r>
  <r>
    <n v="50071927"/>
    <s v="IL BASTARDO"/>
    <s v="Manhattan"/>
    <n v="544"/>
    <s v="WEST   27 STREET"/>
    <n v="10001"/>
    <n v="2122622525"/>
    <s v="Italian"/>
    <x v="1"/>
    <n v="100"/>
    <n v="162"/>
    <n v="4860"/>
    <n v="1388.5714285714284"/>
    <n v="40.750847186702998"/>
    <n v="-74.003890741682994"/>
    <n v="104"/>
    <n v="3"/>
    <n v="6.4799999999999996E-2"/>
  </r>
  <r>
    <n v="50101889"/>
    <s v="FRESH BOWL - STARRETT-LEHIGH BUILDING"/>
    <s v="Manhattan"/>
    <n v="601"/>
    <s v="WEST   26 STREET"/>
    <n v="10001"/>
    <n v="9172256067"/>
    <s v="Salads"/>
    <x v="1"/>
    <n v="100"/>
    <n v="160"/>
    <n v="4800"/>
    <n v="1371.4285714285716"/>
    <n v="40.750926696187001"/>
    <n v="-74.005955224000004"/>
    <n v="104"/>
    <n v="3"/>
    <n v="6.4000000000000015E-2"/>
  </r>
  <r>
    <n v="41658103"/>
    <s v="CHOP SHOP"/>
    <s v="Manhattan"/>
    <n v="254"/>
    <s v="10 AVENUE"/>
    <n v="10001"/>
    <n v="2128200333"/>
    <s v="Asian"/>
    <x v="1"/>
    <n v="100"/>
    <n v="159"/>
    <n v="4770"/>
    <n v="1362.8571428571429"/>
    <n v="40.748763929496"/>
    <n v="-74.003374516951993"/>
    <n v="104"/>
    <n v="3"/>
    <n v="6.3600000000000004E-2"/>
  </r>
  <r>
    <n v="50045928"/>
    <s v="'ESSEN"/>
    <s v="Manhattan"/>
    <n v="699"/>
    <s v="AVENUE OF AMERICAS"/>
    <n v="10010"/>
    <n v="2126330820"/>
    <s v="Delicatessen"/>
    <x v="1"/>
    <n v="99"/>
    <n v="220"/>
    <n v="6600"/>
    <n v="1866.8571428571431"/>
    <n v="40.742491991546999"/>
    <n v="-73.993114470698998"/>
    <n v="104"/>
    <n v="3"/>
    <n v="8.7120000000000017E-2"/>
  </r>
  <r>
    <n v="50085035"/>
    <s v="JJ KINAHAN'S"/>
    <s v="Manhattan"/>
    <n v="757"/>
    <s v="6 AVENUE"/>
    <n v="10010"/>
    <n v="6464766276"/>
    <s v="American"/>
    <x v="0"/>
    <n v="100"/>
    <n v="218"/>
    <n v="6540"/>
    <n v="1868.5714285714284"/>
    <n v="40.744325404668999"/>
    <n v="-73.991775390574006"/>
    <n v="104"/>
    <n v="3"/>
    <n v="8.72E-2"/>
  </r>
  <r>
    <n v="50039512"/>
    <s v="THE CORNER CAFE"/>
    <s v="Manhattan"/>
    <n v="729"/>
    <s v="6 AVENUE"/>
    <n v="10010"/>
    <n v="2129893373"/>
    <s v="Sandwiches/Salads/Mixed Buffet"/>
    <x v="1"/>
    <n v="99"/>
    <n v="214"/>
    <n v="6420"/>
    <n v="1815.9428571428571"/>
    <n v="40.743414189265003"/>
    <n v="-73.992439526032001"/>
    <n v="104"/>
    <n v="3"/>
    <n v="8.4744E-2"/>
  </r>
  <r>
    <n v="50017045"/>
    <s v="JUST SALAD"/>
    <s v="Manhattan"/>
    <n v="140"/>
    <s v="8 AVENUE"/>
    <n v="10011"/>
    <n v="6463959906"/>
    <s v="Salads"/>
    <x v="0"/>
    <n v="100"/>
    <n v="345"/>
    <n v="10350"/>
    <n v="2957.1428571428569"/>
    <n v="40.741528780038003"/>
    <n v="-74.001212528441997"/>
    <n v="104"/>
    <n v="3"/>
    <n v="0.13800000000000001"/>
  </r>
  <r>
    <n v="50049779"/>
    <s v="ZIA MARIA"/>
    <s v="Manhattan"/>
    <n v="318"/>
    <s v="WEST   23 STREET"/>
    <n v="10011"/>
    <n v="2125249200"/>
    <s v="Pizza/Italian"/>
    <x v="1"/>
    <n v="99"/>
    <n v="344"/>
    <n v="10320"/>
    <n v="2919.0857142857144"/>
    <n v="40.745612990641"/>
    <n v="-73.999285430339"/>
    <n v="104"/>
    <n v="3"/>
    <n v="0.13622400000000001"/>
  </r>
  <r>
    <n v="50002726"/>
    <s v="TORO"/>
    <s v="Manhattan"/>
    <n v="85"/>
    <s v="10 AVENUE"/>
    <n v="10011"/>
    <n v="2126912360"/>
    <s v="Spanish"/>
    <x v="0"/>
    <n v="99"/>
    <n v="340"/>
    <n v="10200"/>
    <n v="2885.1428571428573"/>
    <n v="40.743051881572001"/>
    <n v="-74.007545997500998"/>
    <n v="104"/>
    <n v="3"/>
    <n v="0.13464000000000001"/>
  </r>
  <r>
    <n v="41318348"/>
    <s v="SOCARRAT (PAELLA BAR AND WINE BAR)"/>
    <s v="Manhattan"/>
    <n v="259"/>
    <s v="WEST   19 STREET"/>
    <n v="10011"/>
    <n v="2124621000"/>
    <s v="Spanish"/>
    <x v="0"/>
    <n v="99"/>
    <n v="339"/>
    <n v="10170"/>
    <n v="2876.6571428571433"/>
    <n v="40.742404363211001"/>
    <n v="-73.999234942200005"/>
    <n v="104"/>
    <n v="3"/>
    <n v="0.13424400000000003"/>
  </r>
  <r>
    <n v="41512057"/>
    <s v="LA BERGAMOTE"/>
    <s v="Manhattan"/>
    <n v="177"/>
    <s v="9 AVENUE"/>
    <n v="10011"/>
    <n v="2126279010"/>
    <s v="French"/>
    <x v="0"/>
    <n v="100"/>
    <n v="335"/>
    <n v="10050"/>
    <n v="2871.4285714285711"/>
    <n v="40.744910306851999"/>
    <n v="-74.002486531737006"/>
    <n v="104"/>
    <n v="3"/>
    <n v="0.13400000000000001"/>
  </r>
  <r>
    <n v="41073604"/>
    <s v="BIG BOOTY BREAD"/>
    <s v="Manhattan"/>
    <n v="261"/>
    <s v="WEST   23 STREET"/>
    <n v="10011"/>
    <n v="2124143056"/>
    <s v="Bakery"/>
    <x v="1"/>
    <n v="99"/>
    <n v="322"/>
    <n v="9660"/>
    <n v="2732.4"/>
    <n v="40.744789532082997"/>
    <n v="-73.997282503641998"/>
    <n v="104"/>
    <n v="3"/>
    <n v="0.12751200000000001"/>
  </r>
  <r>
    <n v="50098815"/>
    <s v="DAILY GOODS"/>
    <s v="Manhattan"/>
    <n v="75"/>
    <s v="9 AVENUE"/>
    <n v="10011"/>
    <n v="7327444193"/>
    <s v="Juice, Smoothies, Fruit Salads"/>
    <x v="0"/>
    <n v="100"/>
    <n v="321"/>
    <n v="9630"/>
    <n v="2751.4285714285711"/>
    <n v="40.741869040228998"/>
    <n v="-74.004713006738996"/>
    <n v="104"/>
    <n v="3"/>
    <n v="0.12839999999999999"/>
  </r>
  <r>
    <n v="50098972"/>
    <s v="PORTALE RESTAURANT"/>
    <s v="Manhattan"/>
    <n v="126"/>
    <s v="WEST   18 STREET"/>
    <n v="10011"/>
    <n v="9177810255"/>
    <s v="Italian"/>
    <x v="0"/>
    <n v="100"/>
    <n v="321"/>
    <n v="9630"/>
    <n v="2751.4285714285711"/>
    <n v="40.740246911569002"/>
    <n v="-73.995976359817007"/>
    <n v="104"/>
    <n v="3"/>
    <n v="0.12839999999999999"/>
  </r>
  <r>
    <n v="40909191"/>
    <s v="TRAILER PARK LOUNGE"/>
    <s v="Manhattan"/>
    <n v="271"/>
    <s v="WEST   23 STREET"/>
    <n v="10011"/>
    <n v="2124638000"/>
    <s v="American"/>
    <x v="1"/>
    <n v="100"/>
    <n v="320"/>
    <n v="9600"/>
    <n v="2742.8571428571431"/>
    <n v="40.744874624395003"/>
    <n v="-73.997488207317005"/>
    <n v="104"/>
    <n v="3"/>
    <n v="0.12800000000000003"/>
  </r>
  <r>
    <n v="50036964"/>
    <s v="SUBWAY"/>
    <s v="Manhattan"/>
    <n v="300"/>
    <s v="WEST   17 STREET"/>
    <n v="10011"/>
    <n v="2126330300"/>
    <s v="Sandwiches/Salads/Mixed Buffet"/>
    <x v="0"/>
    <n v="99"/>
    <n v="319"/>
    <n v="9570"/>
    <n v="2706.9428571428571"/>
    <n v="40.741833444526002"/>
    <n v="-74.001558972295996"/>
    <n v="104"/>
    <n v="3"/>
    <n v="0.12632400000000002"/>
  </r>
  <r>
    <n v="41710748"/>
    <s v="ANAGO SUSHI/ROYAL SIAM THAI"/>
    <s v="Manhattan"/>
    <n v="240"/>
    <s v="8 AVENUE"/>
    <n v="10011"/>
    <n v="2127411732"/>
    <s v="Thai"/>
    <x v="0"/>
    <n v="100"/>
    <n v="314"/>
    <n v="9420"/>
    <n v="2691.4285714285711"/>
    <n v="40.744811516292998"/>
    <n v="-73.998819891628997"/>
    <n v="104"/>
    <n v="3"/>
    <n v="0.12559999999999999"/>
  </r>
  <r>
    <n v="40755172"/>
    <s v="PETER MCMANUS CAFE"/>
    <s v="Manhattan"/>
    <n v="152"/>
    <s v="7 AVENUE"/>
    <n v="10011"/>
    <n v="2129299691"/>
    <s v="Irish"/>
    <x v="1"/>
    <n v="100"/>
    <n v="313"/>
    <n v="9390"/>
    <n v="2682.8571428571431"/>
    <n v="40.741773039675998"/>
    <n v="-73.997347584272006"/>
    <n v="104"/>
    <n v="3"/>
    <n v="0.12520000000000003"/>
  </r>
  <r>
    <n v="40532870"/>
    <s v="STARBUCKS"/>
    <s v="Manhattan"/>
    <n v="124"/>
    <s v="8 AVENUE"/>
    <n v="10011"/>
    <n v="2124622020"/>
    <s v="Café/Coffee/Tea"/>
    <x v="1"/>
    <n v="100"/>
    <n v="311"/>
    <n v="9330"/>
    <n v="2665.7142857142858"/>
    <n v="40.741199405727997"/>
    <n v="-74.001450696472006"/>
    <n v="104"/>
    <n v="3"/>
    <n v="0.12440000000000001"/>
  </r>
  <r>
    <n v="50084330"/>
    <s v="TACO BELL CANTINA 034646"/>
    <s v="Manhattan"/>
    <n v="224"/>
    <s v="7 AVENUE"/>
    <n v="10011"/>
    <n v="5028742094"/>
    <s v="Tex-Mex"/>
    <x v="0"/>
    <n v="99"/>
    <n v="304"/>
    <n v="9120"/>
    <n v="2579.6571428571424"/>
    <n v="40.744196610465004"/>
    <n v="-73.995579145684999"/>
    <n v="104"/>
    <n v="3"/>
    <n v="0.12038399999999999"/>
  </r>
  <r>
    <n v="50059989"/>
    <s v="EMPIRE DINER"/>
    <s v="Manhattan"/>
    <n v="210"/>
    <s v="10 AVENUE"/>
    <n v="10011"/>
    <n v="2126471883"/>
    <s v="American"/>
    <x v="0"/>
    <n v="100"/>
    <n v="300"/>
    <n v="9000"/>
    <n v="2571.4285714285711"/>
    <n v="40.747287211500002"/>
    <n v="-74.004442714367997"/>
    <n v="104"/>
    <n v="3"/>
    <n v="0.12"/>
  </r>
  <r>
    <n v="41483297"/>
    <s v="CO BA RESTAURANT"/>
    <s v="Manhattan"/>
    <n v="110"/>
    <s v="9 AVENUE"/>
    <n v="10011"/>
    <n v="2124142700"/>
    <s v="Southeast Asian"/>
    <x v="0"/>
    <n v="100"/>
    <n v="299"/>
    <n v="8970"/>
    <n v="2562.8571428571431"/>
    <n v="40.742977955918001"/>
    <n v="-74.003868627596006"/>
    <n v="104"/>
    <n v="3"/>
    <n v="0.11960000000000003"/>
  </r>
  <r>
    <n v="50101799"/>
    <s v="HANSHIK"/>
    <s v="Manhattan"/>
    <n v="199"/>
    <s v="8 AVENUE"/>
    <n v="10011"/>
    <n v="6468485130"/>
    <s v="Korean"/>
    <x v="0"/>
    <n v="100"/>
    <n v="294"/>
    <n v="8820"/>
    <n v="2520"/>
    <n v="40.743554421002003"/>
    <n v="-73.999758208675004"/>
    <n v="104"/>
    <n v="3"/>
    <n v="0.11760000000000001"/>
  </r>
  <r>
    <n v="40677036"/>
    <s v="LE ZIE TRATTORIA"/>
    <s v="Manhattan"/>
    <n v="172"/>
    <s v="7 AVENUE"/>
    <n v="10011"/>
    <n v="2122068686"/>
    <s v="Italian"/>
    <x v="1"/>
    <n v="100"/>
    <n v="293"/>
    <n v="8790"/>
    <n v="2511.4285714285711"/>
    <n v="40.742368642259997"/>
    <n v="-73.996910900355005"/>
    <n v="104"/>
    <n v="3"/>
    <n v="0.1172"/>
  </r>
  <r>
    <n v="41139612"/>
    <s v="BLOSSOM"/>
    <s v="Manhattan"/>
    <n v="187"/>
    <s v="9 AVENUE"/>
    <n v="10011"/>
    <n v="2126271144"/>
    <s v="American"/>
    <x v="1"/>
    <n v="100"/>
    <n v="292"/>
    <n v="8760"/>
    <n v="2502.8571428571431"/>
    <n v="40.745483970355998"/>
    <n v="-74.002071526204006"/>
    <n v="104"/>
    <n v="3"/>
    <n v="0.11680000000000003"/>
  </r>
  <r>
    <n v="50094711"/>
    <s v="CHAMPIGNON"/>
    <s v="Manhattan"/>
    <n v="200"/>
    <s v="7 AVENUE"/>
    <n v="10011"/>
    <n v="2123664410"/>
    <s v="Mediterranean"/>
    <x v="0"/>
    <n v="100"/>
    <n v="287"/>
    <n v="8610"/>
    <n v="2460"/>
    <n v="40.743178329754002"/>
    <n v="-73.996319018600005"/>
    <n v="104"/>
    <n v="3"/>
    <n v="0.1148"/>
  </r>
  <r>
    <n v="50018745"/>
    <s v="THE GEM HOTEL"/>
    <s v="Manhattan"/>
    <n v="300"/>
    <s v="WEST   22 STREET"/>
    <n v="10011"/>
    <n v="2126751911"/>
    <s v="Café/Coffee/Tea"/>
    <x v="1"/>
    <n v="99"/>
    <n v="282"/>
    <n v="8460"/>
    <n v="2392.9714285714285"/>
    <n v="40.744795052225001"/>
    <n v="-73.999400923728004"/>
    <n v="104"/>
    <n v="3"/>
    <n v="0.11167200000000001"/>
  </r>
  <r>
    <n v="41028791"/>
    <s v="STARBUCKS"/>
    <s v="Manhattan"/>
    <n v="300"/>
    <s v="WEST   23 STREET"/>
    <n v="10011"/>
    <n v="6466381571"/>
    <s v="Café/Coffee/Tea"/>
    <x v="1"/>
    <n v="99"/>
    <n v="280"/>
    <n v="8400"/>
    <n v="2376"/>
    <n v="40.74545928109"/>
    <n v="-73.998917321202001"/>
    <n v="104"/>
    <n v="3"/>
    <n v="0.11088000000000002"/>
  </r>
  <r>
    <n v="50051701"/>
    <s v="JUICE PRESS"/>
    <s v="Manhattan"/>
    <n v="100"/>
    <s v="10 AVENUE"/>
    <n v="10011"/>
    <n v="2123889539"/>
    <s v="Juice, Smoothies, Fruit Salads"/>
    <x v="0"/>
    <n v="100"/>
    <n v="279"/>
    <n v="8370"/>
    <n v="2391.4285714285711"/>
    <n v="40.743622820045999"/>
    <n v="-74.007109394050005"/>
    <n v="104"/>
    <n v="3"/>
    <n v="0.11159999999999999"/>
  </r>
  <r>
    <n v="50054896"/>
    <s v="SHORTY TANG NOODLE SHOP"/>
    <s v="Manhattan"/>
    <n v="98"/>
    <s v="8 AVENUE"/>
    <n v="10011"/>
    <n v="6468961883"/>
    <s v="Chinese"/>
    <x v="0"/>
    <n v="99"/>
    <n v="277"/>
    <n v="8310"/>
    <n v="2350.542857142857"/>
    <n v="40.740279899663001"/>
    <n v="-74.002121884846005"/>
    <n v="104"/>
    <n v="3"/>
    <n v="0.109692"/>
  </r>
  <r>
    <n v="41583431"/>
    <s v="BODEGA NEGRA"/>
    <s v="Manhattan"/>
    <n v="355"/>
    <s v="WEST   16 STREET"/>
    <n v="10011"/>
    <n v="2122292336"/>
    <s v="Mexican"/>
    <x v="0"/>
    <n v="99"/>
    <n v="276"/>
    <n v="8280"/>
    <n v="2342.0571428571429"/>
    <n v="40.741726367976"/>
    <n v="-74.003081852297996"/>
    <n v="104"/>
    <n v="3"/>
    <n v="0.10929600000000002"/>
  </r>
  <r>
    <n v="50097152"/>
    <s v="Jets Pizza"/>
    <s v="Manhattan"/>
    <n v="112"/>
    <s v="9 AVENUE"/>
    <n v="10011"/>
    <n v="3122590369"/>
    <s v="Pizza"/>
    <x v="1"/>
    <n v="100"/>
    <n v="274"/>
    <n v="8220"/>
    <n v="2348.5714285714289"/>
    <n v="40.743019128325002"/>
    <n v="-74.003839759623006"/>
    <n v="104"/>
    <n v="3"/>
    <n v="0.10960000000000002"/>
  </r>
  <r>
    <n v="50056653"/>
    <s v="MUSCLE MAKER GRILL"/>
    <s v="Manhattan"/>
    <n v="70"/>
    <s v="7 AVENUE"/>
    <n v="10011"/>
    <n v="2128071000"/>
    <s v="American"/>
    <x v="0"/>
    <n v="99"/>
    <n v="272"/>
    <n v="8160"/>
    <n v="2308.1142857142854"/>
    <n v="40.739028305373999"/>
    <n v="-73.999346847083999"/>
    <n v="104"/>
    <n v="3"/>
    <n v="0.107712"/>
  </r>
  <r>
    <n v="50097212"/>
    <s v="BIG MOZZ"/>
    <s v="Manhattan"/>
    <n v="75"/>
    <s v="9 AVENUE"/>
    <n v="10011"/>
    <n v="9739817770"/>
    <s v="American"/>
    <x v="2"/>
    <n v="99"/>
    <n v="270"/>
    <n v="8100"/>
    <n v="2291.1428571428573"/>
    <n v="40.741869040228998"/>
    <n v="-74.004713006738996"/>
    <n v="104"/>
    <n v="3"/>
    <n v="0.10692000000000002"/>
  </r>
  <r>
    <n v="50009500"/>
    <s v="HIGH LINE HOTEL"/>
    <s v="Manhattan"/>
    <n v="180"/>
    <s v="10 AVENUE"/>
    <n v="10011"/>
    <n v="2129339735"/>
    <s v="American"/>
    <x v="0"/>
    <n v="99"/>
    <n v="268"/>
    <n v="8040"/>
    <n v="2274.1714285714288"/>
    <n v="40.746208487014002"/>
    <n v="-74.005229397630998"/>
    <n v="104"/>
    <n v="3"/>
    <n v="0.10612800000000003"/>
  </r>
  <r>
    <n v="50095848"/>
    <s v="IRIN"/>
    <s v="Manhattan"/>
    <n v="265"/>
    <s v="WEST   23 STREET"/>
    <n v="10011"/>
    <n v="2126752988"/>
    <s v="Thai"/>
    <x v="1"/>
    <n v="99"/>
    <n v="268"/>
    <n v="8040"/>
    <n v="2274.1714285714288"/>
    <n v="40.744825215925999"/>
    <n v="-73.997365506761994"/>
    <n v="104"/>
    <n v="3"/>
    <n v="0.10612800000000003"/>
  </r>
  <r>
    <n v="50055122"/>
    <s v="LOS MARISCOS"/>
    <s v="Manhattan"/>
    <n v="409"/>
    <s v="WEST   15 STREET"/>
    <n v="10011"/>
    <n v="9175133636"/>
    <s v="Mexican"/>
    <x v="1"/>
    <n v="100"/>
    <n v="267"/>
    <n v="8010"/>
    <n v="2288.5714285714289"/>
    <n v="40.741937621676001"/>
    <n v="-74.005553847524993"/>
    <n v="104"/>
    <n v="3"/>
    <n v="0.10680000000000003"/>
  </r>
  <r>
    <n v="50084567"/>
    <s v="GRAND SICHUAN EASTERN"/>
    <s v="Manhattan"/>
    <n v="172"/>
    <s v="8 AVENUE"/>
    <n v="10011"/>
    <n v="9178557086"/>
    <s v="Chinese"/>
    <x v="0"/>
    <n v="99"/>
    <n v="264"/>
    <n v="7920"/>
    <n v="2240.2285714285713"/>
    <n v="40.742623946020998"/>
    <n v="-74.000415009142003"/>
    <n v="104"/>
    <n v="3"/>
    <n v="0.104544"/>
  </r>
  <r>
    <n v="50058921"/>
    <s v="PIERS PIZZA COMPANY"/>
    <s v="Manhattan"/>
    <n v="61"/>
    <s v="CHELSEA PIERS PIER"/>
    <n v="10011"/>
    <n v="9174396632"/>
    <s v="Pizza"/>
    <x v="0"/>
    <n v="99"/>
    <n v="264"/>
    <n v="7920"/>
    <n v="2240.2285714285713"/>
    <n v="40.747992386672003"/>
    <n v="-74.008495743918004"/>
    <n v="104"/>
    <n v="3"/>
    <n v="0.104544"/>
  </r>
  <r>
    <n v="41079528"/>
    <s v="LASAGNA RESTAURANT"/>
    <s v="Manhattan"/>
    <n v="196"/>
    <s v="8 AVENUE"/>
    <n v="10011"/>
    <n v="2122424551"/>
    <s v="Italian"/>
    <x v="0"/>
    <n v="99"/>
    <n v="261"/>
    <n v="7830"/>
    <n v="2214.7714285714287"/>
    <n v="40.743326605935003"/>
    <n v="-73.999902562038997"/>
    <n v="104"/>
    <n v="3"/>
    <n v="0.10335600000000002"/>
  </r>
  <r>
    <n v="50059578"/>
    <s v="EXCELLENT DUMPLING HOUSE"/>
    <s v="Manhattan"/>
    <n v="165"/>
    <s v="WEST   23 STREET"/>
    <n v="10011"/>
    <n v="2129898885"/>
    <s v="Chinese"/>
    <x v="0"/>
    <n v="100"/>
    <n v="260"/>
    <n v="7800"/>
    <n v="2228.5714285714289"/>
    <n v="40.743633888749997"/>
    <n v="-73.994525404788007"/>
    <n v="104"/>
    <n v="3"/>
    <n v="0.10400000000000002"/>
  </r>
  <r>
    <n v="41378790"/>
    <s v="STELLA'S PIZZA"/>
    <s v="Manhattan"/>
    <n v="110"/>
    <s v="9 AVENUE"/>
    <n v="10011"/>
    <n v="2124624444"/>
    <s v="Pizza"/>
    <x v="0"/>
    <n v="100"/>
    <n v="258"/>
    <n v="7740"/>
    <n v="2211.4285714285711"/>
    <n v="40.742977955918001"/>
    <n v="-74.003868627596006"/>
    <n v="104"/>
    <n v="3"/>
    <n v="0.10319999999999999"/>
  </r>
  <r>
    <n v="41035387"/>
    <s v="BAR VELOCE"/>
    <s v="Manhattan"/>
    <n v="176"/>
    <s v="7 AVENUE"/>
    <n v="10011"/>
    <n v="2122291900"/>
    <s v="American"/>
    <x v="0"/>
    <n v="100"/>
    <n v="257"/>
    <n v="7710"/>
    <n v="2202.8571428571431"/>
    <n v="40.742486664688997"/>
    <n v="-73.996824284436997"/>
    <n v="104"/>
    <n v="3"/>
    <n v="0.10280000000000002"/>
  </r>
  <r>
    <n v="50059018"/>
    <s v="NY GYRO XPRESS"/>
    <s v="Manhattan"/>
    <n v="154"/>
    <s v="8TH AVE"/>
    <n v="10011"/>
    <n v="6464846072"/>
    <s v="Mediterranean"/>
    <x v="1"/>
    <n v="100"/>
    <n v="255"/>
    <n v="7650"/>
    <n v="2185.7142857142858"/>
    <n v="40.742000882349998"/>
    <n v="-74.000869706646"/>
    <n v="104"/>
    <n v="3"/>
    <n v="0.10200000000000002"/>
  </r>
  <r>
    <n v="40546306"/>
    <s v="REBAR"/>
    <s v="Manhattan"/>
    <n v="223"/>
    <s v="WEST   19 STREET"/>
    <n v="10011"/>
    <n v="6468632914"/>
    <s v="American"/>
    <x v="0"/>
    <n v="100"/>
    <n v="250"/>
    <n v="7500"/>
    <n v="2142.8571428571431"/>
    <n v="40.742140860176001"/>
    <n v="-73.998614240429006"/>
    <n v="104"/>
    <n v="3"/>
    <n v="0.10000000000000003"/>
  </r>
  <r>
    <n v="50044781"/>
    <s v="TERREMOTO COFFEE"/>
    <s v="Manhattan"/>
    <n v="328"/>
    <s v="WEST   15 STREET"/>
    <n v="10011"/>
    <n v="2122434300"/>
    <s v="Café/Coffee/Tea"/>
    <x v="0"/>
    <n v="100"/>
    <n v="248"/>
    <n v="7440"/>
    <n v="2125.7142857142858"/>
    <n v="40.740842556333"/>
    <n v="-74.003006029014998"/>
    <n v="104"/>
    <n v="3"/>
    <n v="9.9200000000000024E-2"/>
  </r>
  <r>
    <n v="41458571"/>
    <s v="WESTVILLE"/>
    <s v="Manhattan"/>
    <n v="246"/>
    <s v="WEST   18 STREET"/>
    <n v="10011"/>
    <n v="2129242201"/>
    <s v="American"/>
    <x v="1"/>
    <n v="100"/>
    <n v="245"/>
    <n v="7350"/>
    <n v="2100"/>
    <n v="40.741613871470001"/>
    <n v="-73.999224125151002"/>
    <n v="104"/>
    <n v="3"/>
    <n v="9.8000000000000004E-2"/>
  </r>
  <r>
    <n v="50053926"/>
    <s v="HOT N JUICY CRAWFISH"/>
    <s v="Manhattan"/>
    <n v="243"/>
    <s v="WEST   14 STREET"/>
    <n v="10011"/>
    <n v="6466829492"/>
    <s v="Seafood"/>
    <x v="1"/>
    <n v="99"/>
    <n v="242"/>
    <n v="7260"/>
    <n v="2053.542857142857"/>
    <n v="40.739091432805999"/>
    <n v="-74.000956274516"/>
    <n v="104"/>
    <n v="3"/>
    <n v="9.5832000000000001E-2"/>
  </r>
  <r>
    <n v="41095546"/>
    <s v="LE GRAINNE CAFE"/>
    <s v="Manhattan"/>
    <n v="183"/>
    <s v="9 AVENUE"/>
    <n v="10011"/>
    <n v="6464863000"/>
    <s v="French"/>
    <x v="0"/>
    <n v="100"/>
    <n v="242"/>
    <n v="7260"/>
    <n v="2074.2857142857142"/>
    <n v="40.745360454402999"/>
    <n v="-74.002161745446998"/>
    <n v="104"/>
    <n v="3"/>
    <n v="9.6800000000000011E-2"/>
  </r>
  <r>
    <n v="50082909"/>
    <s v="FLE-FLE GRILL"/>
    <s v="Manhattan"/>
    <n v="254"/>
    <s v="8 AVENUE"/>
    <n v="10011"/>
    <n v="6467191812"/>
    <s v="Middle Eastern"/>
    <x v="0"/>
    <n v="100"/>
    <n v="241"/>
    <n v="7230"/>
    <n v="2065.7142857142858"/>
    <n v="40.745138140324997"/>
    <n v="-73.998585306549998"/>
    <n v="104"/>
    <n v="3"/>
    <n v="9.6400000000000013E-2"/>
  </r>
  <r>
    <n v="41256155"/>
    <s v="TEQUILA CHITO'S MEXICAN GRILL"/>
    <s v="Manhattan"/>
    <n v="358"/>
    <s v="WEST   23 STREET"/>
    <n v="10011"/>
    <n v="2124630535"/>
    <s v="Mexican"/>
    <x v="1"/>
    <n v="99"/>
    <n v="240"/>
    <n v="7200"/>
    <n v="2036.5714285714287"/>
    <n v="40.745956088062002"/>
    <n v="-74.000093832865005"/>
    <n v="104"/>
    <n v="3"/>
    <n v="9.5040000000000013E-2"/>
  </r>
  <r>
    <n v="50006329"/>
    <s v="L'ARTE DEL GELATO"/>
    <s v="Manhattan"/>
    <n v="75"/>
    <s v="9 AVENUE"/>
    <n v="10011"/>
    <n v="2123660570"/>
    <s v="Ice Cream, Gelato, Yogurt, Ices"/>
    <x v="1"/>
    <n v="100"/>
    <n v="238"/>
    <n v="7140"/>
    <n v="2040"/>
    <n v="40.741869040228998"/>
    <n v="-74.004713006738996"/>
    <n v="104"/>
    <n v="3"/>
    <n v="9.5200000000000021E-2"/>
  </r>
  <r>
    <n v="41273696"/>
    <s v="GOOD STUFF DINER"/>
    <s v="Manhattan"/>
    <n v="109"/>
    <s v="WEST   14 STREET"/>
    <n v="10011"/>
    <n v="2129292555"/>
    <s v="American"/>
    <x v="0"/>
    <n v="99"/>
    <n v="237"/>
    <n v="7110"/>
    <n v="2011.1142857142856"/>
    <n v="40.737609235533"/>
    <n v="-73.997423529217002"/>
    <n v="104"/>
    <n v="3"/>
    <n v="9.3852000000000005E-2"/>
  </r>
  <r>
    <n v="41168107"/>
    <s v="GOTHAM COMEDY CLUB"/>
    <s v="Manhattan"/>
    <n v="208"/>
    <s v="WEST   23 STREET"/>
    <n v="10011"/>
    <n v="2123679000"/>
    <s v="American"/>
    <x v="0"/>
    <n v="99"/>
    <n v="232"/>
    <n v="6960"/>
    <n v="1968.6857142857143"/>
    <n v="40.744331127359999"/>
    <n v="-73.996239559564998"/>
    <n v="104"/>
    <n v="3"/>
    <n v="9.1872000000000009E-2"/>
  </r>
  <r>
    <n v="40759924"/>
    <s v="MURRAY'S BAGELS"/>
    <s v="Manhattan"/>
    <n v="242"/>
    <s v="8 AVENUE"/>
    <n v="10011"/>
    <n v="6466381335"/>
    <s v="Bagels/Pretzels"/>
    <x v="2"/>
    <n v="100"/>
    <n v="230"/>
    <n v="6900"/>
    <n v="1971.4285714285713"/>
    <n v="40.74485817691"/>
    <n v="-73.998787410728994"/>
    <n v="104"/>
    <n v="3"/>
    <n v="9.2000000000000012E-2"/>
  </r>
  <r>
    <n v="50100272"/>
    <s v="CAFE-FLOR"/>
    <s v="Manhattan"/>
    <n v="218"/>
    <s v="8 AVENUE"/>
    <n v="10011"/>
    <n v="3479902100"/>
    <s v="American"/>
    <x v="1"/>
    <n v="100"/>
    <n v="226"/>
    <n v="6780"/>
    <n v="1937.1428571428571"/>
    <n v="40.744136308752999"/>
    <n v="-73.999303490524994"/>
    <n v="104"/>
    <n v="3"/>
    <n v="9.0400000000000008E-2"/>
  </r>
  <r>
    <n v="50046784"/>
    <s v="MILK BAR CHELSEA"/>
    <s v="Manhattan"/>
    <n v="220"/>
    <s v="8 AVENUE"/>
    <n v="10011"/>
    <n v="3472691186"/>
    <s v="Ice Cream, Gelato, Yogurt, Ices"/>
    <x v="0"/>
    <n v="99"/>
    <n v="226"/>
    <n v="6780"/>
    <n v="1917.7714285714285"/>
    <n v="40.744185714272"/>
    <n v="-73.999271010266"/>
    <n v="104"/>
    <n v="3"/>
    <n v="8.9496000000000006E-2"/>
  </r>
  <r>
    <n v="41331780"/>
    <s v="STARBUCKS"/>
    <s v="Manhattan"/>
    <n v="229"/>
    <s v="SEVENTH AVENUE"/>
    <n v="10011"/>
    <n v="2122558761"/>
    <s v="Café/Coffee/Tea"/>
    <x v="1"/>
    <n v="99"/>
    <n v="226"/>
    <n v="6780"/>
    <n v="1917.7714285714285"/>
    <n v="40.744289928725998"/>
    <n v="-73.995485308959005"/>
    <n v="104"/>
    <n v="3"/>
    <n v="8.9496000000000006E-2"/>
  </r>
  <r>
    <n v="40852659"/>
    <s v="CHELSEA SQUARE RESTAURANT"/>
    <s v="Manhattan"/>
    <n v="368"/>
    <s v="WEST   23 STREET"/>
    <n v="10011"/>
    <n v="2126915400"/>
    <s v="American"/>
    <x v="1"/>
    <n v="99"/>
    <n v="224"/>
    <n v="6720"/>
    <n v="1900.8"/>
    <n v="40.746041175325999"/>
    <n v="-74.000299543759994"/>
    <n v="104"/>
    <n v="3"/>
    <n v="8.8704000000000005E-2"/>
  </r>
  <r>
    <n v="50060612"/>
    <s v="MEXICUE"/>
    <s v="Manhattan"/>
    <n v="160"/>
    <s v="8TH AVE"/>
    <n v="10011"/>
    <n v="6466493133"/>
    <s v="Mexican"/>
    <x v="0"/>
    <n v="100"/>
    <n v="220"/>
    <n v="6600"/>
    <n v="1885.7142857142856"/>
    <n v="40.742154589856"/>
    <n v="-74.000757837422"/>
    <n v="104"/>
    <n v="3"/>
    <n v="8.8000000000000009E-2"/>
  </r>
  <r>
    <n v="50086471"/>
    <s v="BEER RUN"/>
    <s v="Manhattan"/>
    <n v="203"/>
    <s v="WEST   19 STREET"/>
    <n v="10011"/>
    <n v="2127497500"/>
    <s v="Other"/>
    <x v="1"/>
    <n v="100"/>
    <n v="219"/>
    <n v="6570"/>
    <n v="1877.1428571428571"/>
    <n v="40.741800496845997"/>
    <n v="-73.997798674470999"/>
    <n v="104"/>
    <n v="3"/>
    <n v="8.7599999999999997E-2"/>
  </r>
  <r>
    <n v="50070746"/>
    <s v="SOM BO"/>
    <s v="Manhattan"/>
    <n v="143"/>
    <s v="8TH AVE"/>
    <n v="10011"/>
    <n v="9173856399"/>
    <s v="Asian"/>
    <x v="0"/>
    <n v="100"/>
    <n v="218"/>
    <n v="6540"/>
    <n v="1868.5714285714284"/>
    <n v="40.741751107193998"/>
    <n v="-74.001075400850993"/>
    <n v="104"/>
    <n v="3"/>
    <n v="8.72E-2"/>
  </r>
  <r>
    <n v="41467165"/>
    <s v="CHELSEA PAPAYA"/>
    <s v="Manhattan"/>
    <n v="171"/>
    <s v="WEST   23 STREET"/>
    <n v="10011"/>
    <n v="2123529060"/>
    <s v="American"/>
    <x v="0"/>
    <n v="99"/>
    <n v="215"/>
    <n v="6450"/>
    <n v="1824.4285714285713"/>
    <n v="40.743683300261999"/>
    <n v="-73.994648101026002"/>
    <n v="104"/>
    <n v="3"/>
    <n v="8.5140000000000007E-2"/>
  </r>
  <r>
    <n v="40672460"/>
    <s v="HANA SUSHI"/>
    <s v="Manhattan"/>
    <n v="211"/>
    <s v="7 AVENUE"/>
    <n v="10011"/>
    <n v="2126209950"/>
    <s v="Japanese"/>
    <x v="0"/>
    <n v="99"/>
    <n v="215"/>
    <n v="6450"/>
    <n v="1824.4285714285713"/>
    <n v="40.743584543837997"/>
    <n v="-73.995997810432002"/>
    <n v="104"/>
    <n v="3"/>
    <n v="8.5140000000000007E-2"/>
  </r>
  <r>
    <n v="50064402"/>
    <s v="GREAT BURRITO"/>
    <s v="Manhattan"/>
    <n v="100"/>
    <s v="WEST   23 STREET"/>
    <n v="10011"/>
    <n v="2122430022"/>
    <s v="Mexican"/>
    <x v="0"/>
    <n v="99"/>
    <n v="214"/>
    <n v="6420"/>
    <n v="1815.9428571428571"/>
    <n v="40.743073888505997"/>
    <n v="-73.993237109516002"/>
    <n v="104"/>
    <n v="3"/>
    <n v="8.4744E-2"/>
  </r>
  <r>
    <n v="50008202"/>
    <s v="BARCADE"/>
    <s v="Manhattan"/>
    <n v="148"/>
    <s v="WEST   24 STREET"/>
    <n v="10011"/>
    <n v="2123908455"/>
    <s v="American"/>
    <x v="0"/>
    <n v="100"/>
    <n v="209"/>
    <n v="6270"/>
    <n v="1791.4285714285716"/>
    <n v="40.744141628552001"/>
    <n v="-73.993720587642002"/>
    <n v="104"/>
    <n v="3"/>
    <n v="8.3600000000000022E-2"/>
  </r>
  <r>
    <n v="41581830"/>
    <s v="PAD THAI NOODLE LOUNGE"/>
    <s v="Manhattan"/>
    <n v="114"/>
    <s v="8 AVENUE"/>
    <n v="10011"/>
    <n v="2126916226"/>
    <s v="Thai"/>
    <x v="0"/>
    <n v="99"/>
    <n v="209"/>
    <n v="6270"/>
    <n v="1773.5142857142857"/>
    <n v="40.740823369406002"/>
    <n v="-74.001724947724"/>
    <n v="104"/>
    <n v="3"/>
    <n v="8.2764000000000004E-2"/>
  </r>
  <r>
    <n v="50072221"/>
    <s v="MOMENTEA"/>
    <s v="Manhattan"/>
    <n v="64"/>
    <s v="7 AVENUE"/>
    <n v="10011"/>
    <n v="2125108995"/>
    <s v="Japanese"/>
    <x v="1"/>
    <n v="100"/>
    <n v="207"/>
    <n v="6210"/>
    <n v="1774.2857142857144"/>
    <n v="40.738600123620998"/>
    <n v="-73.999657187145004"/>
    <n v="104"/>
    <n v="3"/>
    <n v="8.2800000000000026E-2"/>
  </r>
  <r>
    <n v="40526104"/>
    <s v="AMY'S BREAD"/>
    <s v="Manhattan"/>
    <n v="75"/>
    <s v="NINTH AVENUE"/>
    <n v="10011"/>
    <n v="2124624338"/>
    <s v="Bakery"/>
    <x v="1"/>
    <n v="100"/>
    <n v="201"/>
    <n v="6030"/>
    <n v="1722.8571428571429"/>
    <n v="40.741869040228998"/>
    <n v="-74.004713006738996"/>
    <n v="104"/>
    <n v="3"/>
    <n v="8.0400000000000013E-2"/>
  </r>
  <r>
    <n v="50084571"/>
    <s v="YANNI'S COFFEE"/>
    <s v="Manhattan"/>
    <n v="96"/>
    <s v="7 AVENUE"/>
    <n v="10011"/>
    <n v="6468337333"/>
    <s v="Café/Coffee/Tea"/>
    <x v="0"/>
    <n v="100"/>
    <n v="199"/>
    <n v="5970"/>
    <n v="1705.7142857142856"/>
    <n v="40.739739194904999"/>
    <n v="-73.998823590434995"/>
    <n v="104"/>
    <n v="3"/>
    <n v="7.9600000000000004E-2"/>
  </r>
  <r>
    <n v="50102435"/>
    <s v="DIM SUM CHELSEA"/>
    <s v="Manhattan"/>
    <n v="236"/>
    <s v="8 AVENUE"/>
    <n v="10011"/>
    <n v="2126450100"/>
    <s v="Chinese"/>
    <x v="0"/>
    <n v="99"/>
    <n v="195"/>
    <n v="5850"/>
    <n v="1654.7142857142858"/>
    <n v="40.744718195066"/>
    <n v="-73.998888462180005"/>
    <n v="104"/>
    <n v="3"/>
    <n v="7.7220000000000011E-2"/>
  </r>
  <r>
    <n v="50098290"/>
    <s v="CATCH STEAKHOUSE"/>
    <s v="Manhattan"/>
    <n v="88"/>
    <s v="9 AVENUE"/>
    <n v="10011"/>
    <n v="2128588899"/>
    <s v="Steak"/>
    <x v="1"/>
    <n v="100"/>
    <n v="193"/>
    <n v="5790"/>
    <n v="1654.2857142857144"/>
    <n v="40.742360367422002"/>
    <n v="-74.004341339264997"/>
    <n v="104"/>
    <n v="3"/>
    <n v="7.7200000000000019E-2"/>
  </r>
  <r>
    <n v="40511645"/>
    <s v="RESTIVO RISTORANTE"/>
    <s v="Manhattan"/>
    <n v="209"/>
    <s v="7 AVENUE"/>
    <n v="10011"/>
    <n v="2123664133"/>
    <s v="Italian"/>
    <x v="0"/>
    <n v="99"/>
    <n v="186"/>
    <n v="5580"/>
    <n v="1578.3428571428572"/>
    <n v="40.743518671167998"/>
    <n v="-73.996044729114004"/>
    <n v="104"/>
    <n v="3"/>
    <n v="7.3656000000000013E-2"/>
  </r>
  <r>
    <n v="40903063"/>
    <s v="O-MAI"/>
    <s v="Manhattan"/>
    <n v="158"/>
    <s v="9 AVENUE"/>
    <n v="10011"/>
    <n v="2126330550"/>
    <s v="Southeast Asian"/>
    <x v="1"/>
    <n v="100"/>
    <n v="185"/>
    <n v="5550"/>
    <n v="1585.7142857142856"/>
    <n v="40.744402517826998"/>
    <n v="-74.002832964410999"/>
    <n v="104"/>
    <n v="3"/>
    <n v="7.3999999999999996E-2"/>
  </r>
  <r>
    <n v="50003674"/>
    <s v="UNDERLINE COFFEE"/>
    <s v="Manhattan"/>
    <n v="511"/>
    <s v="WEST   20 STREET"/>
    <n v="10011"/>
    <n v="3473314677"/>
    <s v="Café/Coffee/Tea"/>
    <x v="1"/>
    <n v="99"/>
    <n v="183"/>
    <n v="5490"/>
    <n v="1552.8857142857141"/>
    <n v="40.746183724703002"/>
    <n v="-74.006402310515995"/>
    <n v="104"/>
    <n v="3"/>
    <n v="7.2467999999999991E-2"/>
  </r>
  <r>
    <n v="50046026"/>
    <s v="EL TEMERARIO"/>
    <s v="Manhattan"/>
    <n v="198"/>
    <s v="8 AVENUE"/>
    <n v="10011"/>
    <n v="2126452100"/>
    <s v="Mexican"/>
    <x v="0"/>
    <n v="99"/>
    <n v="179"/>
    <n v="5370"/>
    <n v="1518.9428571428571"/>
    <n v="40.743499525783001"/>
    <n v="-73.999772644166001"/>
    <n v="104"/>
    <n v="3"/>
    <n v="7.0884000000000003E-2"/>
  </r>
  <r>
    <n v="50092653"/>
    <s v="CAFE DES AFFICHEF"/>
    <s v="Manhattan"/>
    <n v="119"/>
    <s v="WEST   23 STREET"/>
    <n v="10011"/>
    <n v="9173127277"/>
    <s v="Café/Coffee/Tea"/>
    <x v="1"/>
    <n v="100"/>
    <n v="177"/>
    <n v="5310"/>
    <n v="1517.1428571428571"/>
    <n v="40.743241339318999"/>
    <n v="-73.993590755707999"/>
    <n v="104"/>
    <n v="3"/>
    <n v="7.0800000000000002E-2"/>
  </r>
  <r>
    <n v="50012296"/>
    <s v="GOLDEN WOK CHINESE RESTAURANT"/>
    <s v="Manhattan"/>
    <n v="209"/>
    <s v="8 AVENUE"/>
    <n v="10011"/>
    <n v="2126200712"/>
    <s v="Chinese"/>
    <x v="1"/>
    <n v="100"/>
    <n v="177"/>
    <n v="5310"/>
    <n v="1517.1428571428571"/>
    <n v="40.743779491032001"/>
    <n v="-73.999588592470005"/>
    <n v="104"/>
    <n v="3"/>
    <n v="7.0800000000000002E-2"/>
  </r>
  <r>
    <n v="50099475"/>
    <s v="BAREBURGER"/>
    <s v="Manhattan"/>
    <n v="184"/>
    <s v="8 AVENUE"/>
    <n v="10011"/>
    <n v="9173883696"/>
    <s v="American"/>
    <x v="1"/>
    <n v="100"/>
    <n v="169"/>
    <n v="5070"/>
    <n v="1448.5714285714284"/>
    <n v="40.743052129684997"/>
    <n v="-74.000101046355994"/>
    <n v="104"/>
    <n v="3"/>
    <n v="6.7600000000000007E-2"/>
  </r>
  <r>
    <n v="41601678"/>
    <s v="GOOGLE CHELSEA MARKET"/>
    <s v="Manhattan"/>
    <n v="75"/>
    <s v="9 AVENUE"/>
    <n v="10011"/>
    <n v="2125654428"/>
    <s v="American"/>
    <x v="1"/>
    <n v="100"/>
    <n v="169"/>
    <n v="5070"/>
    <n v="1448.5714285714284"/>
    <n v="40.741869040228998"/>
    <n v="-74.004713006738996"/>
    <n v="104"/>
    <n v="3"/>
    <n v="6.7600000000000007E-2"/>
  </r>
  <r>
    <n v="50077379"/>
    <s v="THE 18TH ROOM"/>
    <s v="Manhattan"/>
    <n v="134"/>
    <s v="9 AVENUE"/>
    <n v="10011"/>
    <n v="2123490500"/>
    <s v="Continental"/>
    <x v="0"/>
    <n v="99"/>
    <n v="166"/>
    <n v="4980"/>
    <n v="1408.6285714285716"/>
    <n v="40.743664162343997"/>
    <n v="-74.003367039986998"/>
    <n v="104"/>
    <n v="3"/>
    <n v="6.5736000000000017E-2"/>
  </r>
  <r>
    <n v="50045335"/>
    <s v="THE MEZZ (GOOGLE)"/>
    <s v="Manhattan"/>
    <n v="75"/>
    <s v="9 AVENUE"/>
    <n v="10011"/>
    <n v="2019957153"/>
    <s v="American"/>
    <x v="1"/>
    <n v="100"/>
    <n v="166"/>
    <n v="4980"/>
    <n v="1422.8571428571429"/>
    <n v="40.741869040228998"/>
    <n v="-74.004713006738996"/>
    <n v="104"/>
    <n v="3"/>
    <n v="6.6400000000000015E-2"/>
  </r>
  <r>
    <n v="41613806"/>
    <s v="THE BEST $1.00 PIZZA"/>
    <s v="Manhattan"/>
    <n v="171"/>
    <s v="WEST   23 STREET"/>
    <n v="10011"/>
    <n v="2126478777"/>
    <s v="Pizza"/>
    <x v="0"/>
    <n v="99"/>
    <n v="165"/>
    <n v="4950"/>
    <n v="1400.1428571428571"/>
    <n v="40.743683300261999"/>
    <n v="-73.994648101026002"/>
    <n v="104"/>
    <n v="3"/>
    <n v="6.5340000000000009E-2"/>
  </r>
  <r>
    <n v="50060498"/>
    <s v="AROQA"/>
    <s v="Manhattan"/>
    <n v="206"/>
    <s v="9 AVENUE"/>
    <n v="10011"/>
    <n v="6466785471"/>
    <s v="Indian"/>
    <x v="1"/>
    <n v="100"/>
    <n v="164"/>
    <n v="4920"/>
    <n v="1405.7142857142856"/>
    <n v="40.746225064934002"/>
    <n v="-74.001501331922995"/>
    <n v="104"/>
    <n v="3"/>
    <n v="6.5600000000000006E-2"/>
  </r>
  <r>
    <n v="50077108"/>
    <s v="LA NACIONAL"/>
    <s v="Manhattan"/>
    <n v="239"/>
    <s v="WEST   14 STREET"/>
    <n v="10011"/>
    <n v="9172165259"/>
    <s v="Spanish"/>
    <x v="0"/>
    <n v="99"/>
    <n v="164"/>
    <n v="4920"/>
    <n v="1391.6571428571428"/>
    <n v="40.739058496307003"/>
    <n v="-74.000873276671996"/>
    <n v="104"/>
    <n v="3"/>
    <n v="6.4944000000000002E-2"/>
  </r>
  <r>
    <n v="50064764"/>
    <s v="NAOKI TAKAHASHI"/>
    <s v="Manhattan"/>
    <n v="311"/>
    <s v="WEST   17 STREET"/>
    <n v="10011"/>
    <n v="6468610086"/>
    <s v="Japanese"/>
    <x v="0"/>
    <n v="100"/>
    <n v="162"/>
    <n v="4860"/>
    <n v="1388.5714285714284"/>
    <n v="40.741932253172003"/>
    <n v="-74.001753846444004"/>
    <n v="104"/>
    <n v="3"/>
    <n v="6.4799999999999996E-2"/>
  </r>
  <r>
    <n v="50044869"/>
    <s v="Lamano"/>
    <s v="Manhattan"/>
    <n v="265"/>
    <s v="WEST   20 STREET"/>
    <n v="10011"/>
    <n v="2127412398"/>
    <s v="Spanish"/>
    <x v="1"/>
    <n v="99"/>
    <n v="155"/>
    <n v="4650"/>
    <n v="1315.2857142857142"/>
    <n v="40.742986249211"/>
    <n v="-73.998805488905006"/>
    <n v="104"/>
    <n v="3"/>
    <n v="6.1379999999999997E-2"/>
  </r>
  <r>
    <n v="41712184"/>
    <s v="CHINESE FAST WOK"/>
    <s v="Manhattan"/>
    <n v="230"/>
    <s v="7 AVENUE"/>
    <n v="10011"/>
    <n v="2126456888"/>
    <s v="Chinese"/>
    <x v="1"/>
    <n v="100"/>
    <n v="152"/>
    <n v="4560"/>
    <n v="1302.8571428571429"/>
    <n v="40.744369525403997"/>
    <n v="-73.995449214844001"/>
    <n v="104"/>
    <n v="3"/>
    <n v="6.0800000000000007E-2"/>
  </r>
  <r>
    <n v="40576554"/>
    <s v="LE SINGE"/>
    <s v="Manhattan"/>
    <n v="160"/>
    <s v="7 AVENUE"/>
    <n v="10011"/>
    <n v="2123664100"/>
    <s v="French"/>
    <x v="0"/>
    <n v="100"/>
    <n v="152"/>
    <n v="4560"/>
    <n v="1302.8571428571429"/>
    <n v="40.741954190854003"/>
    <n v="-73.997214053698997"/>
    <n v="104"/>
    <n v="3"/>
    <n v="6.0800000000000007E-2"/>
  </r>
  <r>
    <n v="50098919"/>
    <s v="ZIZI"/>
    <s v="Manhattan"/>
    <n v="182"/>
    <s v="8 AVENUE"/>
    <n v="10011"/>
    <n v="6464549710"/>
    <s v="Mediterranean"/>
    <x v="1"/>
    <n v="99"/>
    <n v="152"/>
    <n v="4560"/>
    <n v="1289.8285714285712"/>
    <n v="40.743008213452001"/>
    <n v="-74.000133525454004"/>
    <n v="104"/>
    <n v="3"/>
    <n v="6.0191999999999996E-2"/>
  </r>
  <r>
    <n v="40788884"/>
    <s v="STARBUCKS"/>
    <s v="Manhattan"/>
    <n v="177"/>
    <s v="8 AVENUE"/>
    <n v="10011"/>
    <n v="2124148786"/>
    <s v="Café/Coffee/Tea"/>
    <x v="1"/>
    <n v="100"/>
    <n v="148"/>
    <n v="4440"/>
    <n v="1268.5714285714284"/>
    <n v="40.742923125680001"/>
    <n v="-74.000220136275999"/>
    <n v="104"/>
    <n v="3"/>
    <n v="5.9200000000000003E-2"/>
  </r>
  <r>
    <n v="50100958"/>
    <s v="MINI MELANIE"/>
    <s v="Manhattan"/>
    <n v="75"/>
    <s v="9 AVENUE"/>
    <n v="10011"/>
    <n v="6466814747"/>
    <s v="Bakery"/>
    <x v="1"/>
    <n v="99"/>
    <n v="146"/>
    <n v="4380"/>
    <n v="1238.9142857142856"/>
    <n v="40.741869040228998"/>
    <n v="-74.004713006738996"/>
    <n v="104"/>
    <n v="3"/>
    <n v="5.7815999999999999E-2"/>
  </r>
  <r>
    <n v="50074124"/>
    <s v="MAKITO"/>
    <s v="Manhattan"/>
    <n v="353"/>
    <s v="WEST   14 STREET"/>
    <n v="10014"/>
    <n v="9176560870"/>
    <s v="Japanese"/>
    <x v="0"/>
    <n v="99"/>
    <n v="322"/>
    <n v="9660"/>
    <n v="2732.4"/>
    <n v="40.740417084329003"/>
    <n v="-74.004095823602995"/>
    <n v="104"/>
    <n v="3"/>
    <n v="0.12751200000000001"/>
  </r>
  <r>
    <n v="50096933"/>
    <s v="GMBUBBLE"/>
    <s v="Manhattan"/>
    <n v="353"/>
    <s v="WEST   14 STREET"/>
    <n v="10014"/>
    <n v="7187915328"/>
    <s v="Café/Coffee/Tea"/>
    <x v="0"/>
    <n v="100"/>
    <n v="296"/>
    <n v="8880"/>
    <n v="2537.1428571428569"/>
    <n v="40.740417084329003"/>
    <n v="-74.004095823602995"/>
    <n v="104"/>
    <n v="3"/>
    <n v="0.11840000000000001"/>
  </r>
  <r>
    <n v="50085734"/>
    <s v="KOGANE RAMEN"/>
    <s v="Manhattan"/>
    <n v="337"/>
    <s v="WEST   14 STREET"/>
    <n v="10014"/>
    <n v="7188752828"/>
    <s v="Japanese"/>
    <x v="1"/>
    <n v="100"/>
    <n v="251"/>
    <n v="7530"/>
    <n v="2151.4285714285711"/>
    <n v="40.740312792071002"/>
    <n v="-74.003843211703"/>
    <n v="104"/>
    <n v="3"/>
    <n v="0.1004"/>
  </r>
  <r>
    <n v="50055132"/>
    <s v="BURGER INC"/>
    <s v="Manhattan"/>
    <n v="353"/>
    <s v="WEST   14 STREET"/>
    <n v="10014"/>
    <n v="9179929760"/>
    <s v="American"/>
    <x v="1"/>
    <n v="99"/>
    <n v="238"/>
    <n v="7140"/>
    <n v="2019.6000000000001"/>
    <n v="40.740417084329003"/>
    <n v="-74.004095823602995"/>
    <n v="104"/>
    <n v="3"/>
    <n v="9.4248000000000012E-2"/>
  </r>
  <r>
    <n v="50099363"/>
    <s v="K-POP HAUS"/>
    <s v="Manhattan"/>
    <n v="353"/>
    <s v="WEST   14 STREET"/>
    <n v="10014"/>
    <n v="9175664959"/>
    <s v="Korean"/>
    <x v="1"/>
    <n v="99"/>
    <n v="195"/>
    <n v="5850"/>
    <n v="1654.7142857142858"/>
    <n v="40.740417084329003"/>
    <n v="-74.004095823602995"/>
    <n v="104"/>
    <n v="3"/>
    <n v="7.7220000000000011E-2"/>
  </r>
  <r>
    <n v="50100562"/>
    <s v="Crazy Dogs"/>
    <s v="Manhattan"/>
    <n v="353"/>
    <s v="WEST   14 STREET"/>
    <n v="10014"/>
    <n v="6465257202"/>
    <s v="Hotdogs"/>
    <x v="0"/>
    <n v="100"/>
    <n v="152"/>
    <n v="4560"/>
    <n v="1302.8571428571429"/>
    <n v="40.740417084329003"/>
    <n v="-74.004095823602995"/>
    <n v="104"/>
    <n v="3"/>
    <n v="6.0800000000000007E-2"/>
  </r>
  <r>
    <n v="50072947"/>
    <s v="LOS PANCHOS"/>
    <s v="Manhattan"/>
    <n v="353"/>
    <s v="WEST   14 STREET"/>
    <n v="10014"/>
    <n v="6463097225"/>
    <s v="Mexican"/>
    <x v="1"/>
    <n v="100"/>
    <n v="147"/>
    <n v="4410"/>
    <n v="1260"/>
    <n v="40.740417084329003"/>
    <n v="-74.004095823602995"/>
    <n v="104"/>
    <n v="3"/>
    <n v="5.8800000000000005E-2"/>
  </r>
  <r>
    <n v="40388225"/>
    <s v="HOLLAND BAR"/>
    <s v="Manhattan"/>
    <n v="532"/>
    <s v="9 AVENUE"/>
    <n v="10018"/>
    <n v="2125024609"/>
    <s v="American"/>
    <x v="0"/>
    <n v="100"/>
    <n v="338"/>
    <n v="10140"/>
    <n v="2897.1428571428569"/>
    <n v="40.756800469512001"/>
    <n v="-73.993798799697998"/>
    <n v="104"/>
    <n v="3"/>
    <n v="0.13520000000000001"/>
  </r>
  <r>
    <n v="41543813"/>
    <s v="SERGIMMO SALUMERIA"/>
    <s v="Manhattan"/>
    <n v="456"/>
    <s v="9 AVENUE"/>
    <n v="10018"/>
    <n v="2129674212"/>
    <s v="Italian"/>
    <x v="0"/>
    <n v="100"/>
    <n v="324"/>
    <n v="9720"/>
    <n v="2777.1428571428569"/>
    <n v="40.754305566954997"/>
    <n v="-73.995618175719002"/>
    <n v="104"/>
    <n v="3"/>
    <n v="0.12959999999999999"/>
  </r>
  <r>
    <n v="41695128"/>
    <s v="COFFEE &amp; CRUMBS"/>
    <s v="Manhattan"/>
    <n v="330"/>
    <s v="WEST   38 STREET"/>
    <n v="10018"/>
    <n v="2122390333"/>
    <s v="American"/>
    <x v="0"/>
    <n v="99"/>
    <n v="317"/>
    <n v="9510"/>
    <n v="2689.9714285714285"/>
    <n v="40.755131589146004"/>
    <n v="-73.992669196123998"/>
    <n v="104"/>
    <n v="3"/>
    <n v="0.125532"/>
  </r>
  <r>
    <n v="41401730"/>
    <s v="MERCATO"/>
    <s v="Manhattan"/>
    <n v="352"/>
    <s v="WEST   39 STREET"/>
    <n v="10018"/>
    <n v="2126432000"/>
    <s v="Italian"/>
    <x v="1"/>
    <n v="100"/>
    <n v="301"/>
    <n v="9030"/>
    <n v="2580"/>
    <n v="40.755941292986002"/>
    <n v="-73.992665497169995"/>
    <n v="104"/>
    <n v="3"/>
    <n v="0.12040000000000001"/>
  </r>
  <r>
    <n v="50090591"/>
    <s v="AIYARA THAI"/>
    <s v="Manhattan"/>
    <n v="480"/>
    <s v="9 AVENUE"/>
    <n v="10018"/>
    <n v="2125641822"/>
    <s v="Thai"/>
    <x v="1"/>
    <n v="100"/>
    <n v="298"/>
    <n v="8940"/>
    <n v="2554.2857142857142"/>
    <n v="40.755156417252998"/>
    <n v="-73.995000902431997"/>
    <n v="104"/>
    <n v="3"/>
    <n v="0.11920000000000001"/>
  </r>
  <r>
    <n v="41477814"/>
    <s v="2 BROS PIZZA/ CORVO COFFEE"/>
    <s v="Manhattan"/>
    <n v="542"/>
    <s v="9 AVENUE"/>
    <n v="10018"/>
    <n v="2126952642"/>
    <s v="Pizza"/>
    <x v="0"/>
    <n v="99"/>
    <n v="294"/>
    <n v="8820"/>
    <n v="2494.7999999999997"/>
    <n v="40.757041998630001"/>
    <n v="-73.993621908720002"/>
    <n v="104"/>
    <n v="3"/>
    <n v="0.116424"/>
  </r>
  <r>
    <n v="50073027"/>
    <s v="K*CHICKEN"/>
    <s v="Manhattan"/>
    <n v="528"/>
    <s v="9 AVENUE"/>
    <n v="10018"/>
    <n v="2127609090"/>
    <s v="Chicken"/>
    <x v="0"/>
    <n v="99"/>
    <n v="291"/>
    <n v="8730"/>
    <n v="2469.3428571428567"/>
    <n v="40.756704406815999"/>
    <n v="-73.993870999494007"/>
    <n v="104"/>
    <n v="3"/>
    <n v="0.11523599999999999"/>
  </r>
  <r>
    <n v="50084577"/>
    <s v="FARM TO BURGER"/>
    <s v="Manhattan"/>
    <n v="310"/>
    <s v="WEST   40 STREET"/>
    <n v="10018"/>
    <n v="6466095122"/>
    <s v="American"/>
    <x v="0"/>
    <n v="100"/>
    <n v="289"/>
    <n v="8670"/>
    <n v="2477.1428571428569"/>
    <n v="40.756201954178003"/>
    <n v="-73.991358824429994"/>
    <n v="104"/>
    <n v="3"/>
    <n v="0.11559999999999999"/>
  </r>
  <r>
    <n v="50062365"/>
    <s v="H-YARD GOURMET DELI"/>
    <s v="Manhattan"/>
    <n v="450"/>
    <s v="9 AVENUE"/>
    <n v="10018"/>
    <n v="2128372896"/>
    <s v="Delicatessen"/>
    <x v="1"/>
    <n v="99"/>
    <n v="270"/>
    <n v="8100"/>
    <n v="2291.1428571428573"/>
    <n v="40.754140885848997"/>
    <n v="-73.995737296843004"/>
    <n v="104"/>
    <n v="3"/>
    <n v="0.10692000000000002"/>
  </r>
  <r>
    <n v="50076191"/>
    <s v="JOLLIBEE"/>
    <s v="Manhattan"/>
    <n v="609"/>
    <s v="8 AVENUE"/>
    <n v="10018"/>
    <n v="2129942711"/>
    <s v="Chicken"/>
    <x v="1"/>
    <n v="100"/>
    <n v="269"/>
    <n v="8070"/>
    <n v="2305.7142857142858"/>
    <n v="40.755680416731998"/>
    <n v="-73.990929363603001"/>
    <n v="104"/>
    <n v="3"/>
    <n v="0.10760000000000002"/>
  </r>
  <r>
    <n v="50069461"/>
    <s v="DEEP INDIAN KITCHEN"/>
    <s v="Manhattan"/>
    <n v="601"/>
    <s v="8 AVENUE"/>
    <n v="10018"/>
    <n v="6465907152"/>
    <s v="Indian"/>
    <x v="0"/>
    <n v="100"/>
    <n v="265"/>
    <n v="7950"/>
    <n v="2271.4285714285711"/>
    <n v="40.755507506797002"/>
    <n v="-73.991055718894003"/>
    <n v="104"/>
    <n v="3"/>
    <n v="0.106"/>
  </r>
  <r>
    <n v="41683066"/>
    <s v="TIR NA NOG IRISH BAR &amp; GRILL"/>
    <s v="Manhattan"/>
    <n v="315"/>
    <s v="WEST   39 STREET"/>
    <n v="10018"/>
    <n v="2127609072"/>
    <s v="Irish"/>
    <x v="1"/>
    <n v="100"/>
    <n v="263"/>
    <n v="7890"/>
    <n v="2254.2857142857142"/>
    <n v="40.755631082427001"/>
    <n v="-73.991882273743002"/>
    <n v="104"/>
    <n v="3"/>
    <n v="0.10520000000000002"/>
  </r>
  <r>
    <n v="41446051"/>
    <s v="STAYBRIDGE SUITES"/>
    <s v="Manhattan"/>
    <n v="340"/>
    <s v="WEST   40 STREET"/>
    <n v="10018"/>
    <n v="2127579000"/>
    <s v="American"/>
    <x v="0"/>
    <n v="100"/>
    <n v="259"/>
    <n v="7770"/>
    <n v="2220"/>
    <n v="40.756457261114001"/>
    <n v="-73.991968801330003"/>
    <n v="104"/>
    <n v="3"/>
    <n v="0.10360000000000001"/>
  </r>
  <r>
    <n v="41589520"/>
    <s v="FAIRFIELD INN"/>
    <s v="Manhattan"/>
    <n v="330"/>
    <s v="WEST   40 STREET"/>
    <n v="10018"/>
    <n v="2129679494"/>
    <s v="American"/>
    <x v="0"/>
    <n v="99"/>
    <n v="254"/>
    <n v="7620"/>
    <n v="2155.3714285714286"/>
    <n v="40.756372159248997"/>
    <n v="-73.991766678350004"/>
    <n v="104"/>
    <n v="3"/>
    <n v="0.10058400000000002"/>
  </r>
  <r>
    <n v="50088737"/>
    <s v="ANGELINA BAKERY"/>
    <s v="Manhattan"/>
    <n v="575"/>
    <s v="8 AVENUE"/>
    <n v="10018"/>
    <n v="9172614534"/>
    <s v="Bakery"/>
    <x v="1"/>
    <n v="100"/>
    <n v="242"/>
    <n v="7260"/>
    <n v="2074.2857142857142"/>
    <n v="40.754944862407001"/>
    <n v="-73.991467271489995"/>
    <n v="104"/>
    <n v="3"/>
    <n v="9.6800000000000011E-2"/>
  </r>
  <r>
    <n v="50081485"/>
    <s v="BUENA VISTA RESTAURANT &amp; BAR"/>
    <s v="Manhattan"/>
    <n v="536"/>
    <s v="9 AVENUE"/>
    <n v="10018"/>
    <n v="9178611775"/>
    <s v="Spanish"/>
    <x v="1"/>
    <n v="100"/>
    <n v="240"/>
    <n v="7200"/>
    <n v="2057.1428571428569"/>
    <n v="40.756896532162003"/>
    <n v="-73.993726599691996"/>
    <n v="104"/>
    <n v="3"/>
    <n v="9.5999999999999988E-2"/>
  </r>
  <r>
    <n v="50056770"/>
    <s v="ESSEN"/>
    <s v="Manhattan"/>
    <n v="519"/>
    <s v="8 AVENUE"/>
    <n v="10018"/>
    <n v="2122901515"/>
    <s v="American"/>
    <x v="0"/>
    <n v="99"/>
    <n v="231"/>
    <n v="6930"/>
    <n v="1960.2"/>
    <n v="40.753377683419998"/>
    <n v="-73.992604421405005"/>
    <n v="104"/>
    <n v="3"/>
    <n v="9.1476000000000002E-2"/>
  </r>
  <r>
    <n v="50040484"/>
    <s v="ELEMENT HOTEL TIME SQUARE"/>
    <s v="Manhattan"/>
    <n v="309"/>
    <s v="WEST   39 STREET"/>
    <n v="10018"/>
    <n v="2126430770"/>
    <s v="American"/>
    <x v="0"/>
    <n v="99"/>
    <n v="220"/>
    <n v="6600"/>
    <n v="1866.8571428571431"/>
    <n v="40.755578923507002"/>
    <n v="-73.991763167293996"/>
    <n v="104"/>
    <n v="3"/>
    <n v="8.7120000000000017E-2"/>
  </r>
  <r>
    <n v="41468132"/>
    <s v="COLLAGE BISTRO &amp; BAR"/>
    <s v="Manhattan"/>
    <n v="342"/>
    <s v="WEST   40 STREET"/>
    <n v="10018"/>
    <n v="2127066210"/>
    <s v="American"/>
    <x v="0"/>
    <n v="100"/>
    <n v="218"/>
    <n v="6540"/>
    <n v="1868.5714285714284"/>
    <n v="40.756473732441002"/>
    <n v="-73.992008504148998"/>
    <n v="104"/>
    <n v="3"/>
    <n v="8.72E-2"/>
  </r>
  <r>
    <n v="50098933"/>
    <s v="RESTAURANT BY BUTLER"/>
    <s v="Manhattan"/>
    <n v="350"/>
    <s v="WEST   40 STREET"/>
    <n v="10018"/>
    <n v="6467893590"/>
    <s v="American"/>
    <x v="1"/>
    <n v="99"/>
    <n v="218"/>
    <n v="6540"/>
    <n v="1849.8857142857144"/>
    <n v="40.756542362620998"/>
    <n v="-73.992170924830006"/>
    <n v="104"/>
    <n v="3"/>
    <n v="8.6328000000000002E-2"/>
  </r>
  <r>
    <n v="50071902"/>
    <s v="FINN'S BAGELS"/>
    <s v="Manhattan"/>
    <n v="477"/>
    <s v="10 AVENUE"/>
    <n v="10018"/>
    <n v="2122730700"/>
    <s v="Café/Coffee/Tea"/>
    <x v="1"/>
    <n v="100"/>
    <n v="212"/>
    <n v="6360"/>
    <n v="1817.1428571428571"/>
    <n v="40.756207751117998"/>
    <n v="-73.99797145318"/>
    <n v="104"/>
    <n v="3"/>
    <n v="8.48E-2"/>
  </r>
  <r>
    <n v="41699551"/>
    <s v="BETTER BEING"/>
    <s v="Manhattan"/>
    <n v="537"/>
    <s v="9 AVENUE"/>
    <n v="10018"/>
    <n v="2123531986"/>
    <s v="American"/>
    <x v="1"/>
    <n v="99"/>
    <n v="205"/>
    <n v="6150"/>
    <n v="1739.5714285714284"/>
    <n v="40.756995340918998"/>
    <n v="-73.993679666112996"/>
    <n v="104"/>
    <n v="3"/>
    <n v="8.1180000000000002E-2"/>
  </r>
  <r>
    <n v="50068859"/>
    <s v="NEW CURRY HUT"/>
    <s v="Manhattan"/>
    <n v="534"/>
    <s v="9 AVENUE"/>
    <n v="10018"/>
    <n v="2129675885"/>
    <s v="Indian"/>
    <x v="1"/>
    <n v="100"/>
    <n v="201"/>
    <n v="6030"/>
    <n v="1722.8571428571429"/>
    <n v="40.756849873222002"/>
    <n v="-73.993762699591997"/>
    <n v="104"/>
    <n v="3"/>
    <n v="8.0400000000000013E-2"/>
  </r>
  <r>
    <n v="50072452"/>
    <s v="TAVOLINO"/>
    <s v="Manhattan"/>
    <n v="496"/>
    <s v="9 AVENUE"/>
    <n v="10018"/>
    <n v="2122731181"/>
    <s v="Italian"/>
    <x v="1"/>
    <n v="99"/>
    <n v="200"/>
    <n v="6000"/>
    <n v="1697.1428571428571"/>
    <n v="40.755697117079002"/>
    <n v="-73.994607427706995"/>
    <n v="104"/>
    <n v="3"/>
    <n v="7.9200000000000007E-2"/>
  </r>
  <r>
    <n v="50101393"/>
    <s v="Sunflower Espresso Bar"/>
    <s v="Manhattan"/>
    <n v="344"/>
    <s v="WEST   38 STREET"/>
    <n v="10018"/>
    <n v="3477292550"/>
    <s v="Café/Coffee/Tea"/>
    <x v="1"/>
    <n v="99"/>
    <n v="199"/>
    <n v="5970"/>
    <n v="1688.6571428571426"/>
    <n v="40.755252376431997"/>
    <n v="-73.992954330274998"/>
    <n v="104"/>
    <n v="3"/>
    <n v="7.8803999999999999E-2"/>
  </r>
  <r>
    <n v="50102393"/>
    <s v="2 BROS PIZZA"/>
    <s v="Manhattan"/>
    <n v="300"/>
    <s v="WEST   38 STREET"/>
    <n v="10018"/>
    <s v="212_239111"/>
    <s v="Other"/>
    <x v="1"/>
    <n v="100"/>
    <n v="195"/>
    <n v="5850"/>
    <n v="1671.4285714285716"/>
    <n v="40.754873541393998"/>
    <n v="-73.992062838484998"/>
    <n v="104"/>
    <n v="3"/>
    <n v="7.8000000000000014E-2"/>
  </r>
  <r>
    <n v="50032966"/>
    <s v="DUNKIN'"/>
    <s v="Manhattan"/>
    <n v="625"/>
    <s v="8 AVENUE"/>
    <n v="10018"/>
    <n v="2125631030"/>
    <s v="Donuts"/>
    <x v="0"/>
    <n v="100"/>
    <n v="188"/>
    <n v="5640"/>
    <n v="1611.4285714285716"/>
    <n v="40.756185423077"/>
    <n v="-73.990564733785007"/>
    <n v="104"/>
    <n v="3"/>
    <n v="7.5200000000000003E-2"/>
  </r>
  <r>
    <n v="50018800"/>
    <s v="FRIEDMAN'S"/>
    <s v="Manhattan"/>
    <n v="450"/>
    <s v="10 AVENUE"/>
    <n v="10018"/>
    <n v="2122681100"/>
    <s v="American"/>
    <x v="0"/>
    <n v="100"/>
    <n v="187"/>
    <n v="5610"/>
    <n v="1602.8571428571429"/>
    <n v="40.755332182038998"/>
    <n v="-73.998585089215993"/>
    <n v="104"/>
    <n v="3"/>
    <n v="7.4800000000000005E-2"/>
  </r>
  <r>
    <n v="50099515"/>
    <s v="POMODORO"/>
    <s v="Manhattan"/>
    <n v="518"/>
    <s v="9 AVENUE"/>
    <n v="10018"/>
    <n v="2122397019"/>
    <s v="Italian"/>
    <x v="1"/>
    <n v="99"/>
    <n v="187"/>
    <n v="5610"/>
    <n v="1586.8285714285714"/>
    <n v="40.756336623020999"/>
    <n v="-73.994138138013994"/>
    <n v="104"/>
    <n v="3"/>
    <n v="7.4052000000000007E-2"/>
  </r>
  <r>
    <n v="41696929"/>
    <s v="SCALLYWAG'S IRISH PUB &amp; REST"/>
    <s v="Manhattan"/>
    <n v="508"/>
    <s v="9 AVENUE"/>
    <n v="10018"/>
    <n v="6464904803"/>
    <s v="Irish"/>
    <x v="0"/>
    <n v="99"/>
    <n v="186"/>
    <n v="5580"/>
    <n v="1578.3428571428572"/>
    <n v="40.756122539791001"/>
    <n v="-73.994296975335004"/>
    <n v="104"/>
    <n v="3"/>
    <n v="7.3656000000000013E-2"/>
  </r>
  <r>
    <n v="41016585"/>
    <s v="HQ CLUB"/>
    <s v="Manhattan"/>
    <n v="552"/>
    <s v="WEST   38 STREET"/>
    <n v="10018"/>
    <n v="2129674646"/>
    <s v="American"/>
    <x v="1"/>
    <n v="99"/>
    <n v="182"/>
    <n v="5460"/>
    <n v="1544.4"/>
    <n v="40.757934220339997"/>
    <n v="-73.999281688042004"/>
    <n v="104"/>
    <n v="3"/>
    <n v="7.2072000000000011E-2"/>
  </r>
  <r>
    <n v="50071161"/>
    <s v="ABAYA THAI CUISINE"/>
    <s v="Manhattan"/>
    <n v="318"/>
    <s v="WEST   36 STREET"/>
    <n v="10018"/>
    <n v="2128683399"/>
    <s v="Thai"/>
    <x v="1"/>
    <n v="100"/>
    <n v="173"/>
    <n v="5190"/>
    <n v="1482.8571428571429"/>
    <n v="40.753797675748999"/>
    <n v="-73.993322641779997"/>
    <n v="104"/>
    <n v="3"/>
    <n v="6.9200000000000012E-2"/>
  </r>
  <r>
    <n v="50043375"/>
    <s v="RATTLE N HUM WEST"/>
    <s v="Manhattan"/>
    <n v="585"/>
    <s v="8 AVENUE"/>
    <n v="10018"/>
    <n v="9172620417"/>
    <s v="American"/>
    <x v="0"/>
    <n v="100"/>
    <n v="173"/>
    <n v="5190"/>
    <n v="1482.8571428571429"/>
    <n v="40.755090326839003"/>
    <n v="-73.991362578644001"/>
    <n v="104"/>
    <n v="3"/>
    <n v="6.9200000000000012E-2"/>
  </r>
  <r>
    <n v="41426958"/>
    <s v="HAMPTON INN - MANHATTAN TIMES SQUARE SOUTH"/>
    <s v="Manhattan"/>
    <n v="337"/>
    <s v="WEST   39 STREET"/>
    <n v="10018"/>
    <n v="2129672344"/>
    <s v="American"/>
    <x v="0"/>
    <n v="99"/>
    <n v="166"/>
    <n v="4980"/>
    <n v="1408.6285714285716"/>
    <n v="40.755817756863003"/>
    <n v="-73.992329828002994"/>
    <n v="104"/>
    <n v="3"/>
    <n v="6.5736000000000017E-2"/>
  </r>
  <r>
    <n v="50005789"/>
    <s v="KASHMIR 9"/>
    <s v="Manhattan"/>
    <n v="478"/>
    <s v="9 AVENUE"/>
    <n v="10018"/>
    <n v="2127367745"/>
    <s v="Pakistani"/>
    <x v="1"/>
    <n v="100"/>
    <n v="164"/>
    <n v="4920"/>
    <n v="1405.7142857142856"/>
    <n v="40.755071332359996"/>
    <n v="-73.995062269528006"/>
    <n v="104"/>
    <n v="3"/>
    <n v="6.5600000000000006E-2"/>
  </r>
  <r>
    <n v="50091205"/>
    <s v="HIGH BAR"/>
    <s v="Manhattan"/>
    <n v="346"/>
    <s v="WEST   40 STREET"/>
    <n v="10018"/>
    <n v="2016965611"/>
    <s v="American"/>
    <x v="0"/>
    <n v="99"/>
    <n v="162"/>
    <n v="4860"/>
    <n v="1374.6857142857141"/>
    <n v="40.756509419815004"/>
    <n v="-73.992087909519"/>
    <n v="104"/>
    <n v="3"/>
    <n v="6.4152000000000001E-2"/>
  </r>
  <r>
    <n v="41508109"/>
    <s v="PURE THAI RESTAURANT"/>
    <s v="Manhattan"/>
    <n v="766"/>
    <s v="9 AVENUE"/>
    <n v="10019"/>
    <n v="2125810999"/>
    <s v="Thai"/>
    <x v="1"/>
    <n v="100"/>
    <n v="346"/>
    <n v="10380"/>
    <n v="2965.7142857142858"/>
    <n v="40.764293235430003"/>
    <n v="-73.988343459166998"/>
    <n v="104"/>
    <n v="3"/>
    <n v="0.13840000000000002"/>
  </r>
  <r>
    <n v="41689247"/>
    <s v="THE BEST PIZZA"/>
    <s v="Manhattan"/>
    <n v="748"/>
    <s v="9 AVENUE"/>
    <n v="10019"/>
    <n v="2129770400"/>
    <s v="Pizza"/>
    <x v="0"/>
    <n v="100"/>
    <n v="344"/>
    <n v="10320"/>
    <n v="2948.5714285714289"/>
    <n v="40.763714133720001"/>
    <n v="-73.988765921818995"/>
    <n v="104"/>
    <n v="3"/>
    <n v="0.13760000000000003"/>
  </r>
  <r>
    <n v="41240455"/>
    <s v="HAMPTON INN"/>
    <s v="Manhattan"/>
    <n v="851"/>
    <s v="8 AVENUE"/>
    <n v="10019"/>
    <n v="2125814100"/>
    <s v="American"/>
    <x v="1"/>
    <n v="99"/>
    <n v="343"/>
    <n v="10290"/>
    <n v="2910.6"/>
    <n v="40.763052288120001"/>
    <n v="-73.985556844949997"/>
    <n v="104"/>
    <n v="3"/>
    <n v="0.135828"/>
  </r>
  <r>
    <n v="50049300"/>
    <s v="ABITINO'S PIZZA"/>
    <s v="Manhattan"/>
    <n v="730"/>
    <s v="10 AVENUE"/>
    <n v="10019"/>
    <n v="2125431234"/>
    <s v="Pizza"/>
    <x v="1"/>
    <n v="100"/>
    <n v="342"/>
    <n v="10260"/>
    <n v="2931.4285714285711"/>
    <n v="40.764543312634999"/>
    <n v="-73.991873963369997"/>
    <n v="104"/>
    <n v="3"/>
    <n v="0.13679999999999998"/>
  </r>
  <r>
    <n v="50036750"/>
    <s v="BAR 9"/>
    <s v="Manhattan"/>
    <n v="807"/>
    <s v="9 AVENUE"/>
    <n v="10019"/>
    <n v="2123999336"/>
    <s v="American"/>
    <x v="0"/>
    <n v="99"/>
    <n v="338"/>
    <n v="10140"/>
    <n v="2868.1714285714284"/>
    <n v="40.765673744394"/>
    <n v="-73.987361288746001"/>
    <n v="104"/>
    <n v="3"/>
    <n v="0.13384799999999999"/>
  </r>
  <r>
    <n v="50098317"/>
    <s v="LE SOLEIL"/>
    <s v="Manhattan"/>
    <n v="858"/>
    <s v="10 AVENUE"/>
    <n v="10019"/>
    <n v="3473532641"/>
    <s v="Caribbean"/>
    <x v="1"/>
    <n v="100"/>
    <n v="338"/>
    <n v="10140"/>
    <n v="2897.1428571428569"/>
    <n v="40.768687641758"/>
    <n v="-73.988851724263995"/>
    <n v="104"/>
    <n v="3"/>
    <n v="0.13520000000000001"/>
  </r>
  <r>
    <n v="50048578"/>
    <s v="TACUBA"/>
    <s v="Manhattan"/>
    <n v="802"/>
    <s v="9 AVENUE"/>
    <n v="10019"/>
    <n v="2122454500"/>
    <s v="Mexican"/>
    <x v="1"/>
    <n v="100"/>
    <n v="338"/>
    <n v="10140"/>
    <n v="2897.1428571428569"/>
    <n v="40.765495346663997"/>
    <n v="-73.987466013288994"/>
    <n v="104"/>
    <n v="3"/>
    <n v="0.13520000000000001"/>
  </r>
  <r>
    <n v="50076740"/>
    <s v="VIV THAI RESTAURANT"/>
    <s v="Manhattan"/>
    <n v="717"/>
    <s v="9 AVENUE"/>
    <n v="10019"/>
    <n v="2125815999"/>
    <s v="Thai"/>
    <x v="1"/>
    <n v="100"/>
    <n v="335"/>
    <n v="10050"/>
    <n v="2871.4285714285711"/>
    <n v="40.762712368865998"/>
    <n v="-73.989524163677004"/>
    <n v="104"/>
    <n v="3"/>
    <n v="0.13400000000000001"/>
  </r>
  <r>
    <n v="50094588"/>
    <s v="THE BLUE DOG COOKHOUSE AND BAR"/>
    <s v="Manhattan"/>
    <n v="308"/>
    <s v="WEST   50 STREET"/>
    <n v="10019"/>
    <n v="2124590700"/>
    <s v="American"/>
    <x v="0"/>
    <n v="100"/>
    <n v="330"/>
    <n v="9900"/>
    <n v="2828.5714285714289"/>
    <n v="40.762451304263998"/>
    <n v="-73.986528026399995"/>
    <n v="104"/>
    <n v="3"/>
    <n v="0.13200000000000003"/>
  </r>
  <r>
    <n v="50087532"/>
    <s v="IPIZZANY/KRISPY KRUNCHY CHICKEN"/>
    <s v="Manhattan"/>
    <n v="707"/>
    <s v="9 AVENUE"/>
    <n v="10019"/>
    <n v="2122456062"/>
    <s v="Pizza"/>
    <x v="0"/>
    <n v="100"/>
    <n v="328"/>
    <n v="9840"/>
    <n v="2811.4285714285711"/>
    <n v="40.762470846185998"/>
    <n v="-73.989701084689997"/>
    <n v="104"/>
    <n v="3"/>
    <n v="0.13120000000000001"/>
  </r>
  <r>
    <n v="50058493"/>
    <s v="NEW YORK SAL'S PIZZERIA"/>
    <s v="Manhattan"/>
    <n v="696"/>
    <s v="10 AVENUE"/>
    <n v="10019"/>
    <n v="2122473628"/>
    <s v="Pizza"/>
    <x v="1"/>
    <n v="99"/>
    <n v="328"/>
    <n v="9840"/>
    <n v="2783.3142857142857"/>
    <n v="40.763733649335997"/>
    <n v="-73.992462480043002"/>
    <n v="104"/>
    <n v="3"/>
    <n v="0.129888"/>
  </r>
  <r>
    <n v="41241730"/>
    <s v="DESI DELI PUNJABI DHABA"/>
    <s v="Manhattan"/>
    <n v="724"/>
    <s v="10 AVENUE"/>
    <n v="10019"/>
    <n v="2123999007"/>
    <s v="Indian"/>
    <x v="0"/>
    <n v="99"/>
    <n v="323"/>
    <n v="9690"/>
    <n v="2740.8857142857141"/>
    <n v="40.764433527935999"/>
    <n v="-73.991953395967997"/>
    <n v="104"/>
    <n v="3"/>
    <n v="0.12790799999999999"/>
  </r>
  <r>
    <n v="50065128"/>
    <s v="RIVERVIEW  SENIOR INDEPENDENT LIVING"/>
    <s v="Manhattan"/>
    <n v="521"/>
    <s v="WEST   49 STREET"/>
    <n v="10019"/>
    <n v="2125864546"/>
    <s v="Continental"/>
    <x v="0"/>
    <n v="99"/>
    <n v="323"/>
    <n v="9690"/>
    <n v="2740.8857142857141"/>
    <n v="40.764587332277003"/>
    <n v="-73.993498444392998"/>
    <n v="104"/>
    <n v="3"/>
    <n v="0.12790799999999999"/>
  </r>
  <r>
    <n v="50006206"/>
    <s v="HUMMUS KITCHEN"/>
    <s v="Manhattan"/>
    <n v="768"/>
    <s v="9 AVENUE"/>
    <n v="10019"/>
    <n v="2123333009"/>
    <s v="Jewish/Kosher"/>
    <x v="1"/>
    <n v="99"/>
    <n v="322"/>
    <n v="9660"/>
    <n v="2732.4"/>
    <n v="40.764342637391003"/>
    <n v="-73.988307350922"/>
    <n v="104"/>
    <n v="3"/>
    <n v="0.12751200000000001"/>
  </r>
  <r>
    <n v="41716444"/>
    <s v="TOTTO RAMEN"/>
    <s v="Manhattan"/>
    <n v="366"/>
    <s v="WEST   52 STREET"/>
    <n v="10019"/>
    <n v="2125820052"/>
    <s v="Japanese"/>
    <x v="0"/>
    <n v="100"/>
    <n v="320"/>
    <n v="9600"/>
    <n v="2742.8571428571431"/>
    <n v="40.764400167464999"/>
    <n v="-73.987274892323995"/>
    <n v="104"/>
    <n v="3"/>
    <n v="0.12800000000000003"/>
  </r>
  <r>
    <n v="41215525"/>
    <s v="PORTER HOUSE BAR &amp; GRILL"/>
    <s v="Manhattan"/>
    <n v="10"/>
    <s v="COLUMBUS CIRCLE"/>
    <n v="10019"/>
    <n v="2128239500"/>
    <s v="American"/>
    <x v="1"/>
    <n v="100"/>
    <n v="317"/>
    <n v="9510"/>
    <n v="2717.1428571428569"/>
    <n v="40.767808491194998"/>
    <n v="-73.982266967296994"/>
    <n v="104"/>
    <n v="3"/>
    <n v="0.1268"/>
  </r>
  <r>
    <n v="50085396"/>
    <s v="TALADWAT"/>
    <s v="Manhattan"/>
    <n v="714"/>
    <s v="9 AVENUE"/>
    <n v="10019"/>
    <n v="6468239815"/>
    <s v="Thai"/>
    <x v="0"/>
    <n v="100"/>
    <n v="316"/>
    <n v="9480"/>
    <n v="2708.5714285714289"/>
    <n v="40.762646496982001"/>
    <n v="-73.989549443127004"/>
    <n v="104"/>
    <n v="3"/>
    <n v="0.12640000000000001"/>
  </r>
  <r>
    <n v="50014677"/>
    <s v="B -SIDE"/>
    <s v="Manhattan"/>
    <n v="370"/>
    <s v="WEST   51 STREET"/>
    <n v="10019"/>
    <n v="6469797225"/>
    <s v="Pizza"/>
    <x v="0"/>
    <n v="99"/>
    <n v="315"/>
    <n v="9450"/>
    <n v="2673.0000000000005"/>
    <n v="40.763854030178997"/>
    <n v="-73.987917564599002"/>
    <n v="104"/>
    <n v="3"/>
    <n v="0.12474000000000003"/>
  </r>
  <r>
    <n v="40599617"/>
    <s v="LUNCH BOX"/>
    <s v="Manhattan"/>
    <n v="886"/>
    <s v="9 AVENUE"/>
    <n v="10019"/>
    <n v="2129699642"/>
    <s v="American"/>
    <x v="0"/>
    <n v="99"/>
    <n v="315"/>
    <n v="9450"/>
    <n v="2673.0000000000005"/>
    <n v="40.768198699441001"/>
    <n v="-73.985490741560994"/>
    <n v="104"/>
    <n v="3"/>
    <n v="0.12474000000000003"/>
  </r>
  <r>
    <n v="41576850"/>
    <s v="WEST END BAR &amp; GRILL"/>
    <s v="Manhattan"/>
    <n v="813"/>
    <s v="8 AVENUE"/>
    <n v="10019"/>
    <n v="2127078986"/>
    <s v="American"/>
    <x v="1"/>
    <n v="99"/>
    <n v="314"/>
    <n v="9420"/>
    <n v="2664.5142857142855"/>
    <n v="40.761562015762003"/>
    <n v="-73.986640110927993"/>
    <n v="104"/>
    <n v="3"/>
    <n v="0.124344"/>
  </r>
  <r>
    <n v="41647682"/>
    <s v="MICKEY SPILLANE'S HELL'S KITCHEN NYC"/>
    <s v="Manhattan"/>
    <n v="350"/>
    <s v="WEST   49 STREET"/>
    <n v="10019"/>
    <n v="2126001672"/>
    <s v="American"/>
    <x v="1"/>
    <n v="100"/>
    <n v="312"/>
    <n v="9360"/>
    <n v="2674.2857142857142"/>
    <n v="40.762728800821002"/>
    <n v="-73.989130685394002"/>
    <n v="104"/>
    <n v="3"/>
    <n v="0.12480000000000002"/>
  </r>
  <r>
    <n v="50089914"/>
    <s v="SAMUDRA RESTAURANT"/>
    <s v="Manhattan"/>
    <n v="826"/>
    <s v="9 AVENUE"/>
    <n v="10019"/>
    <n v="6469985255"/>
    <s v="Indian"/>
    <x v="1"/>
    <n v="100"/>
    <n v="310"/>
    <n v="9300"/>
    <n v="2657.1428571428569"/>
    <n v="40.766206180784003"/>
    <n v="-73.986946030656995"/>
    <n v="104"/>
    <n v="3"/>
    <n v="0.12400000000000001"/>
  </r>
  <r>
    <n v="50000593"/>
    <s v="HK BOXERS NYC"/>
    <s v="Manhattan"/>
    <n v="742"/>
    <s v="9 AVENUE"/>
    <n v="10019"/>
    <n v="2129511518"/>
    <s v="American"/>
    <x v="0"/>
    <n v="100"/>
    <n v="309"/>
    <n v="9270"/>
    <n v="2648.5714285714289"/>
    <n v="40.763568671767999"/>
    <n v="-73.988870633966997"/>
    <n v="104"/>
    <n v="3"/>
    <n v="0.12360000000000003"/>
  </r>
  <r>
    <n v="50061461"/>
    <s v="TERMINAL 5"/>
    <s v="Manhattan"/>
    <n v="610"/>
    <s v="WEST   56 STREET"/>
    <n v="10019"/>
    <n v="2813630900"/>
    <s v="Armenian"/>
    <x v="0"/>
    <n v="100"/>
    <n v="303"/>
    <n v="9090"/>
    <n v="2597.1428571428569"/>
    <n v="40.769840730155003"/>
    <n v="-73.992414852850999"/>
    <n v="104"/>
    <n v="6"/>
    <n v="0.1212"/>
  </r>
  <r>
    <n v="50041989"/>
    <s v="MENTOKU"/>
    <s v="Manhattan"/>
    <n v="744"/>
    <s v="9 AVENUE"/>
    <n v="10019"/>
    <n v="2129561784"/>
    <s v="Japanese"/>
    <x v="0"/>
    <n v="100"/>
    <n v="302"/>
    <n v="9060"/>
    <n v="2588.5714285714289"/>
    <n v="40.763618073898002"/>
    <n v="-73.988834526508995"/>
    <n v="104"/>
    <n v="3"/>
    <n v="0.12080000000000003"/>
  </r>
  <r>
    <n v="50014853"/>
    <s v="MELT SHOP"/>
    <s v="Manhattan"/>
    <n v="877"/>
    <s v="8 AVENUE"/>
    <n v="10019"/>
    <n v="2125055861"/>
    <s v="American"/>
    <x v="1"/>
    <n v="100"/>
    <n v="300"/>
    <n v="9000"/>
    <n v="2571.4285714285711"/>
    <n v="40.763782325637997"/>
    <n v="-73.985026026900002"/>
    <n v="104"/>
    <n v="3"/>
    <n v="0.12"/>
  </r>
  <r>
    <n v="40593528"/>
    <s v="BLOCKHEADS"/>
    <s v="Manhattan"/>
    <n v="322"/>
    <s v="WEST   50 STREET"/>
    <n v="10019"/>
    <n v="2123077029"/>
    <s v="Mexican"/>
    <x v="1"/>
    <n v="99"/>
    <n v="296"/>
    <n v="8880"/>
    <n v="2511.7714285714287"/>
    <n v="40.762585834249997"/>
    <n v="-73.986845666845994"/>
    <n v="104"/>
    <n v="3"/>
    <n v="0.11721600000000001"/>
  </r>
  <r>
    <n v="41434036"/>
    <s v="CANCUN MEXICAN RESTAURANT"/>
    <s v="Manhattan"/>
    <n v="937"/>
    <s v="8 AVENUE"/>
    <n v="10019"/>
    <n v="2123077307"/>
    <s v="Mexican"/>
    <x v="0"/>
    <n v="100"/>
    <n v="294"/>
    <n v="8820"/>
    <n v="2520"/>
    <n v="40.765676019444001"/>
    <n v="-73.983642958358004"/>
    <n v="104"/>
    <n v="3"/>
    <n v="0.11760000000000001"/>
  </r>
  <r>
    <n v="41643403"/>
    <s v="DON ANTONIO RESTAURANT"/>
    <s v="Manhattan"/>
    <n v="309"/>
    <s v="WEST   50 STREET"/>
    <n v="10019"/>
    <n v="6467191043"/>
    <s v="Italian"/>
    <x v="1"/>
    <n v="99"/>
    <n v="294"/>
    <n v="8820"/>
    <n v="2494.7999999999997"/>
    <n v="40.762555628614997"/>
    <n v="-73.986730157337007"/>
    <n v="104"/>
    <n v="3"/>
    <n v="0.116424"/>
  </r>
  <r>
    <n v="41670066"/>
    <s v="JJ'S CAFE"/>
    <s v="Manhattan"/>
    <n v="524"/>
    <s v="WEST   59 STREET"/>
    <n v="10019"/>
    <n v="2124841333"/>
    <s v="American"/>
    <x v="0"/>
    <n v="99"/>
    <n v="294"/>
    <n v="8820"/>
    <n v="2494.7999999999997"/>
    <n v="40.770787348848998"/>
    <n v="-73.988533664382004"/>
    <n v="104"/>
    <n v="6"/>
    <n v="0.116424"/>
  </r>
  <r>
    <n v="41495573"/>
    <s v="TERAKAWA RAMEN"/>
    <s v="Manhattan"/>
    <n v="885"/>
    <s v="9 AVENUE"/>
    <n v="10019"/>
    <n v="2123070170"/>
    <s v="Japanese"/>
    <x v="0"/>
    <n v="100"/>
    <n v="289"/>
    <n v="8670"/>
    <n v="2477.1428571428569"/>
    <n v="40.768193213575998"/>
    <n v="-73.985519624088994"/>
    <n v="104"/>
    <n v="3"/>
    <n v="0.11559999999999999"/>
  </r>
  <r>
    <n v="50091394"/>
    <s v="LATIN OUT CHEESESTEAK"/>
    <s v="Manhattan"/>
    <n v="710"/>
    <s v="9 AVENUE"/>
    <n v="10019"/>
    <n v="2122460867"/>
    <s v="Mexican"/>
    <x v="0"/>
    <n v="99"/>
    <n v="285"/>
    <n v="8550"/>
    <n v="2418.4285714285716"/>
    <n v="40.762536713872997"/>
    <n v="-73.989628877300007"/>
    <n v="104"/>
    <n v="3"/>
    <n v="0.11286000000000002"/>
  </r>
  <r>
    <n v="50000338"/>
    <s v="ZORALIE RESTAURANT"/>
    <s v="Manhattan"/>
    <n v="449"/>
    <s v="WEST   51 STREET"/>
    <n v="10019"/>
    <n v="6465903751"/>
    <s v="Latin"/>
    <x v="1"/>
    <n v="100"/>
    <n v="284"/>
    <n v="8520"/>
    <n v="2434.2857142857142"/>
    <n v="40.764705095563002"/>
    <n v="-73.989888456632997"/>
    <n v="104"/>
    <n v="3"/>
    <n v="0.11360000000000001"/>
  </r>
  <r>
    <n v="41656934"/>
    <s v="DINING HALL @ JOHN JAY (MBJ FOOD SERVICES)"/>
    <s v="Manhattan"/>
    <n v="524"/>
    <s v="WEST   59 STREET"/>
    <n v="10019"/>
    <n v="2125821629"/>
    <s v="American"/>
    <x v="0"/>
    <n v="99"/>
    <n v="282"/>
    <n v="8460"/>
    <n v="2392.9714285714285"/>
    <n v="40.770787348848998"/>
    <n v="-73.988533664382004"/>
    <n v="104"/>
    <n v="6"/>
    <n v="0.11167200000000001"/>
  </r>
  <r>
    <n v="50076767"/>
    <s v="BOIL BOIL RAMEN"/>
    <s v="Manhattan"/>
    <n v="1000"/>
    <s v="8 AVENUE"/>
    <n v="10019"/>
    <n v="8475279730"/>
    <s v="Asian"/>
    <x v="0"/>
    <n v="99"/>
    <n v="278"/>
    <n v="8340"/>
    <n v="2359.0285714285715"/>
    <n v="40.766812226924003"/>
    <n v="-73.982808747226002"/>
    <n v="104"/>
    <n v="3"/>
    <n v="0.11008800000000001"/>
  </r>
  <r>
    <n v="50093562"/>
    <s v="WESTSIDE 57 RESTAURANT"/>
    <s v="Manhattan"/>
    <n v="858"/>
    <s v="10 AVENUE"/>
    <n v="10019"/>
    <n v="2124895007"/>
    <s v="Tex-Mex"/>
    <x v="0"/>
    <n v="100"/>
    <n v="277"/>
    <n v="8310"/>
    <n v="2374.2857142857142"/>
    <n v="40.768687641758"/>
    <n v="-73.988851724263995"/>
    <n v="104"/>
    <n v="3"/>
    <n v="0.1108"/>
  </r>
  <r>
    <n v="50003474"/>
    <s v="TOTTO RAMEN"/>
    <s v="Manhattan"/>
    <n v="464"/>
    <s v="WEST   51 STREET"/>
    <n v="10019"/>
    <n v="6465969056"/>
    <s v="Japanese"/>
    <x v="1"/>
    <n v="99"/>
    <n v="274"/>
    <n v="8220"/>
    <n v="2325.0857142857139"/>
    <n v="40.764825893972997"/>
    <n v="-73.990224166622994"/>
    <n v="104"/>
    <n v="3"/>
    <n v="0.10850399999999999"/>
  </r>
  <r>
    <n v="50033075"/>
    <s v="TORISHIN"/>
    <s v="Manhattan"/>
    <n v="362"/>
    <s v="WEST   53 STREET"/>
    <n v="10019"/>
    <n v="2127570108"/>
    <s v="Japanese"/>
    <x v="1"/>
    <n v="99"/>
    <n v="271"/>
    <n v="8130"/>
    <n v="2299.6285714285714"/>
    <n v="40.764863934255999"/>
    <n v="-73.986426456925997"/>
    <n v="104"/>
    <n v="3"/>
    <n v="0.10731599999999999"/>
  </r>
  <r>
    <n v="40856837"/>
    <s v="BURRITO BOX"/>
    <s v="Manhattan"/>
    <n v="885"/>
    <s v="9 AVENUE"/>
    <n v="10019"/>
    <n v="2124896889"/>
    <s v="Tex-Mex"/>
    <x v="1"/>
    <n v="99"/>
    <n v="270"/>
    <n v="8100"/>
    <n v="2291.1428571428573"/>
    <n v="40.768193213575998"/>
    <n v="-73.985519624088994"/>
    <n v="104"/>
    <n v="3"/>
    <n v="0.10692000000000002"/>
  </r>
  <r>
    <n v="41677480"/>
    <s v="FUSION HK BAR-GRILL"/>
    <s v="Manhattan"/>
    <n v="688"/>
    <s v="10 AVENUE"/>
    <n v="10019"/>
    <n v="2129560185"/>
    <s v="Mexican"/>
    <x v="0"/>
    <n v="99"/>
    <n v="269"/>
    <n v="8070"/>
    <n v="2282.6571428571428"/>
    <n v="40.763557993078003"/>
    <n v="-73.992588846982002"/>
    <n v="104"/>
    <n v="3"/>
    <n v="0.10652400000000001"/>
  </r>
  <r>
    <n v="50016825"/>
    <s v="THE WAYLON"/>
    <s v="Manhattan"/>
    <n v="736"/>
    <s v="10 AVENUE"/>
    <n v="10019"/>
    <n v="2122650010"/>
    <s v="Tex-Mex"/>
    <x v="1"/>
    <n v="99"/>
    <n v="266"/>
    <n v="7980"/>
    <n v="2257.1999999999998"/>
    <n v="40.764828752382002"/>
    <n v="-73.991664549399005"/>
    <n v="104"/>
    <n v="3"/>
    <n v="0.105336"/>
  </r>
  <r>
    <n v="50008104"/>
    <s v="JASPER'S TAPHOUSE &amp; KITCHEN"/>
    <s v="Manhattan"/>
    <n v="761"/>
    <s v="9 AVENUE"/>
    <n v="10019"/>
    <n v="2129751000"/>
    <s v="American"/>
    <x v="1"/>
    <n v="100"/>
    <n v="263"/>
    <n v="7890"/>
    <n v="2254.2857142857142"/>
    <n v="40.764246580406002"/>
    <n v="-73.988401226584003"/>
    <n v="104"/>
    <n v="3"/>
    <n v="0.10520000000000002"/>
  </r>
  <r>
    <n v="40389243"/>
    <s v="DA TOMMASSO"/>
    <s v="Manhattan"/>
    <n v="903"/>
    <s v="EIGHTH AVENUE"/>
    <n v="10019"/>
    <n v="2122651890"/>
    <s v="Italian"/>
    <x v="0"/>
    <n v="99"/>
    <n v="262"/>
    <n v="7860"/>
    <n v="2223.2571428571428"/>
    <n v="40.764550782859999"/>
    <n v="-73.984462698477998"/>
    <n v="104"/>
    <n v="3"/>
    <n v="0.103752"/>
  </r>
  <r>
    <n v="41689402"/>
    <s v="KARE THAI"/>
    <s v="Manhattan"/>
    <n v="752"/>
    <s v="10 AVENUE"/>
    <n v="10019"/>
    <n v="2127657800"/>
    <s v="Thai"/>
    <x v="0"/>
    <n v="100"/>
    <n v="262"/>
    <n v="7860"/>
    <n v="2245.7142857142858"/>
    <n v="40.765454523091002"/>
    <n v="-73.991209608638002"/>
    <n v="104"/>
    <n v="3"/>
    <n v="0.1048"/>
  </r>
  <r>
    <n v="41620087"/>
    <s v="GAZALA'S PLACE"/>
    <s v="Manhattan"/>
    <n v="709"/>
    <s v="9 AVENUE"/>
    <n v="10019"/>
    <n v="2122450709"/>
    <s v="Mediterranean"/>
    <x v="0"/>
    <n v="99"/>
    <n v="260"/>
    <n v="7800"/>
    <n v="2206.2857142857138"/>
    <n v="40.762520248582"/>
    <n v="-73.989664978448005"/>
    <n v="104"/>
    <n v="3"/>
    <n v="0.10295999999999998"/>
  </r>
  <r>
    <n v="50100207"/>
    <s v="CHONG QING XIAO MIAN"/>
    <s v="Manhattan"/>
    <n v="796"/>
    <s v="9 AVENUE"/>
    <n v="10019"/>
    <n v="2125828866"/>
    <s v="Chinese"/>
    <x v="0"/>
    <n v="99"/>
    <n v="258"/>
    <n v="7740"/>
    <n v="2189.3142857142857"/>
    <n v="40.765204425081002"/>
    <n v="-73.987675448447007"/>
    <n v="104"/>
    <n v="3"/>
    <n v="0.10216800000000001"/>
  </r>
  <r>
    <n v="50100028"/>
    <s v="POP'S PIZZERIA"/>
    <s v="Manhattan"/>
    <n v="301"/>
    <s v="WEST   57 STREET"/>
    <n v="10019"/>
    <n v="2127848863"/>
    <s v="Pizza"/>
    <x v="0"/>
    <n v="99"/>
    <n v="256"/>
    <n v="7680"/>
    <n v="2172.3428571428572"/>
    <n v="40.766894641592003"/>
    <n v="-73.983296088751004"/>
    <n v="104"/>
    <n v="3"/>
    <n v="0.10137600000000001"/>
  </r>
  <r>
    <n v="40546098"/>
    <s v="CHURRASCARIA PLATAFORMA"/>
    <s v="Manhattan"/>
    <n v="316"/>
    <s v="WEST   49 STREET"/>
    <n v="10019"/>
    <n v="2122450505"/>
    <s v="Brazilian"/>
    <x v="0"/>
    <n v="99"/>
    <n v="251"/>
    <n v="7530"/>
    <n v="2129.9142857142861"/>
    <n v="40.762034209368998"/>
    <n v="-73.987484716284001"/>
    <n v="104"/>
    <n v="3"/>
    <n v="9.9396000000000026E-2"/>
  </r>
  <r>
    <n v="50084079"/>
    <s v="Momo Fuku Noodle Bar"/>
    <s v="Manhattan"/>
    <n v="10"/>
    <s v="COLUMBUS CIRCLE"/>
    <n v="10019"/>
    <n v="6469188752"/>
    <s v="Japanese"/>
    <x v="0"/>
    <n v="100"/>
    <n v="248"/>
    <n v="7440"/>
    <n v="2125.7142857142858"/>
    <n v="40.767808491194998"/>
    <n v="-73.982266967296994"/>
    <n v="104"/>
    <n v="3"/>
    <n v="9.9200000000000024E-2"/>
  </r>
  <r>
    <n v="41634004"/>
    <s v="MORNING STAR RESTAURANT"/>
    <s v="Manhattan"/>
    <n v="879"/>
    <s v="9 AVENUE"/>
    <n v="10019"/>
    <n v="2122461593"/>
    <s v="American"/>
    <x v="1"/>
    <n v="99"/>
    <n v="248"/>
    <n v="7440"/>
    <n v="2104.457142857143"/>
    <n v="40.768017565485998"/>
    <n v="-73.985649628060997"/>
    <n v="104"/>
    <n v="3"/>
    <n v="9.8208000000000018E-2"/>
  </r>
  <r>
    <n v="50043434"/>
    <s v="RISE BAR"/>
    <s v="Manhattan"/>
    <n v="859"/>
    <s v="9 AVENUE"/>
    <n v="10019"/>
    <n v="9174057905"/>
    <s v="American"/>
    <x v="0"/>
    <n v="100"/>
    <n v="246"/>
    <n v="7380"/>
    <n v="2108.5714285714289"/>
    <n v="40.767100897913998"/>
    <n v="-73.986314085955001"/>
    <n v="104"/>
    <n v="3"/>
    <n v="9.8400000000000029E-2"/>
  </r>
  <r>
    <n v="41671103"/>
    <s v="ALFIE'S"/>
    <s v="Manhattan"/>
    <n v="800"/>
    <s v="9 AVENUE"/>
    <n v="10019"/>
    <n v="2127572390"/>
    <s v="Irish"/>
    <x v="1"/>
    <n v="99"/>
    <n v="243"/>
    <n v="7290"/>
    <n v="2062.0285714285715"/>
    <n v="40.76544868973"/>
    <n v="-73.987502122270001"/>
    <n v="104"/>
    <n v="3"/>
    <n v="9.6228000000000008E-2"/>
  </r>
  <r>
    <n v="40734589"/>
    <s v="THE GREEK KITCHEN | CLINTON BAKERY CAFE"/>
    <s v="Manhattan"/>
    <n v="889"/>
    <s v="10 AVENUE"/>
    <n v="10019"/>
    <n v="2125814300"/>
    <s v="Greek"/>
    <x v="1"/>
    <n v="99"/>
    <n v="243"/>
    <n v="7290"/>
    <n v="2062.0285714285715"/>
    <n v="40.769689407233002"/>
    <n v="-73.988147557670004"/>
    <n v="104"/>
    <n v="6"/>
    <n v="9.6228000000000008E-2"/>
  </r>
  <r>
    <n v="50084280"/>
    <s v="BACK POCKET BAR"/>
    <s v="Manhattan"/>
    <n v="462"/>
    <s v="WEST   49 STREET"/>
    <n v="10019"/>
    <n v="9176901224"/>
    <s v="American"/>
    <x v="0"/>
    <n v="100"/>
    <n v="241"/>
    <n v="7230"/>
    <n v="2065.7142857142858"/>
    <n v="40.763555142080001"/>
    <n v="-73.991094343048999"/>
    <n v="104"/>
    <n v="3"/>
    <n v="9.6400000000000013E-2"/>
  </r>
  <r>
    <n v="50061071"/>
    <s v="HO HO TE"/>
    <s v="Manhattan"/>
    <n v="805"/>
    <s v="8 AVENUE"/>
    <n v="10019"/>
    <n v="6468526941"/>
    <s v="Café/Coffee/Tea"/>
    <x v="0"/>
    <n v="99"/>
    <n v="241"/>
    <n v="7230"/>
    <n v="2045.0571428571427"/>
    <n v="40.761402833181997"/>
    <n v="-73.986755656469995"/>
    <n v="104"/>
    <n v="3"/>
    <n v="9.5436000000000007E-2"/>
  </r>
  <r>
    <n v="50036672"/>
    <s v="BAREBURGER"/>
    <s v="Manhattan"/>
    <n v="313"/>
    <s v="WEST   57 STREET"/>
    <n v="10019"/>
    <n v="2126852273"/>
    <s v="American"/>
    <x v="1"/>
    <n v="100"/>
    <n v="237"/>
    <n v="7110"/>
    <n v="2031.4285714285713"/>
    <n v="40.766998977813998"/>
    <n v="-73.983541549354996"/>
    <n v="104"/>
    <n v="3"/>
    <n v="9.4800000000000009E-2"/>
  </r>
  <r>
    <n v="41343666"/>
    <s v="LA BERGAMOTE"/>
    <s v="Manhattan"/>
    <n v="515"/>
    <s v="WEST   52 STREET"/>
    <n v="10019"/>
    <n v="2125862429"/>
    <s v="French"/>
    <x v="1"/>
    <n v="99"/>
    <n v="236"/>
    <n v="7080"/>
    <n v="2002.6285714285714"/>
    <n v="40.766431718184002"/>
    <n v="-73.992054235584007"/>
    <n v="104"/>
    <n v="3"/>
    <n v="9.3455999999999997E-2"/>
  </r>
  <r>
    <n v="50035651"/>
    <s v="OTTO'S TACOS"/>
    <s v="Manhattan"/>
    <n v="705"/>
    <s v="9 AVENUE"/>
    <n v="10019"/>
    <n v="6469187681"/>
    <s v="Mexican"/>
    <x v="1"/>
    <n v="100"/>
    <n v="235"/>
    <n v="7050"/>
    <n v="2014.2857142857142"/>
    <n v="40.762424188212997"/>
    <n v="-73.989733580600998"/>
    <n v="104"/>
    <n v="3"/>
    <n v="9.4E-2"/>
  </r>
  <r>
    <n v="50079810"/>
    <s v="ANA RAMEN"/>
    <s v="Manhattan"/>
    <n v="457"/>
    <s v="WEST   50 STREET"/>
    <n v="10019"/>
    <n v="9173883895"/>
    <s v="Thai"/>
    <x v="0"/>
    <n v="99"/>
    <n v="232"/>
    <n v="6960"/>
    <n v="1968.6857142857143"/>
    <n v="40.764145217482998"/>
    <n v="-73.990502232739999"/>
    <n v="104"/>
    <n v="3"/>
    <n v="9.1872000000000009E-2"/>
  </r>
  <r>
    <n v="41614537"/>
    <s v="FLAMING SADDLES SALOON"/>
    <s v="Manhattan"/>
    <n v="793"/>
    <s v="9 AVENUE"/>
    <n v="10019"/>
    <n v="2127130481"/>
    <s v="American"/>
    <x v="0"/>
    <n v="99"/>
    <n v="227"/>
    <n v="6810"/>
    <n v="1926.257142857143"/>
    <n v="40.765157770782999"/>
    <n v="-73.987736827128003"/>
    <n v="104"/>
    <n v="3"/>
    <n v="8.9892000000000014E-2"/>
  </r>
  <r>
    <n v="50009823"/>
    <s v="PAM REAL THAI 49"/>
    <s v="Manhattan"/>
    <n v="404"/>
    <s v="WEST   49 STREET"/>
    <n v="10019"/>
    <n v="2123337500"/>
    <s v="Thai"/>
    <x v="0"/>
    <n v="99"/>
    <n v="227"/>
    <n v="6810"/>
    <n v="1926.257142857143"/>
    <n v="40.763055499464002"/>
    <n v="-73.989924806898003"/>
    <n v="104"/>
    <n v="3"/>
    <n v="8.9892000000000014E-2"/>
  </r>
  <r>
    <n v="40382877"/>
    <s v="OCEAN DRAGON RESTAURANT"/>
    <s v="Manhattan"/>
    <n v="877"/>
    <s v="10 AVENUE"/>
    <n v="10019"/>
    <n v="2122457210"/>
    <s v="Chinese"/>
    <x v="1"/>
    <n v="100"/>
    <n v="225"/>
    <n v="6750"/>
    <n v="1928.5714285714287"/>
    <n v="40.769373783907"/>
    <n v="-73.988378668796003"/>
    <n v="104"/>
    <n v="6"/>
    <n v="9.0000000000000011E-2"/>
  </r>
  <r>
    <n v="41279614"/>
    <s v="BLUE RIBBON SUSHI BAR &amp; GRILL"/>
    <s v="Manhattan"/>
    <n v="6"/>
    <s v="COLUMBUS CIR"/>
    <n v="10019"/>
    <n v="2123970404"/>
    <s v="Japanese"/>
    <x v="1"/>
    <n v="100"/>
    <n v="222"/>
    <n v="6660"/>
    <n v="1902.8571428571429"/>
    <n v="40.767580803283003"/>
    <n v="-73.983108189087005"/>
    <n v="104"/>
    <n v="3"/>
    <n v="8.8800000000000018E-2"/>
  </r>
  <r>
    <n v="50010830"/>
    <s v="ISTANBUL KEBAB HOUSE"/>
    <s v="Manhattan"/>
    <n v="712"/>
    <s v="9 AVENUE"/>
    <n v="10019"/>
    <n v="2125826262"/>
    <s v="Turkish"/>
    <x v="0"/>
    <n v="99"/>
    <n v="220"/>
    <n v="6600"/>
    <n v="1866.8571428571431"/>
    <n v="40.762591605433997"/>
    <n v="-73.989589160246993"/>
    <n v="104"/>
    <n v="3"/>
    <n v="8.7120000000000017E-2"/>
  </r>
  <r>
    <n v="50045771"/>
    <s v="ASCENT LOUNGE"/>
    <s v="Manhattan"/>
    <n v="10"/>
    <s v="COLUMBUS CIRCLE"/>
    <n v="10019"/>
    <n v="2128239770"/>
    <s v="American"/>
    <x v="0"/>
    <n v="100"/>
    <n v="218"/>
    <n v="6540"/>
    <n v="1868.5714285714284"/>
    <n v="40.767808491194998"/>
    <n v="-73.982266967296994"/>
    <n v="104"/>
    <n v="3"/>
    <n v="8.72E-2"/>
  </r>
  <r>
    <n v="41529703"/>
    <s v="ON THE ROCKS"/>
    <s v="Manhattan"/>
    <n v="696"/>
    <s v="10 AVENUE"/>
    <n v="10019"/>
    <n v="2122472055"/>
    <s v="American"/>
    <x v="1"/>
    <n v="99"/>
    <n v="217"/>
    <n v="6510"/>
    <n v="1841.3999999999999"/>
    <n v="40.763733649335997"/>
    <n v="-73.992462480043002"/>
    <n v="104"/>
    <n v="3"/>
    <n v="8.5931999999999994E-2"/>
  </r>
  <r>
    <n v="41292678"/>
    <s v="BOCCA DI BACCO"/>
    <s v="Manhattan"/>
    <n v="828"/>
    <s v="9 AVENUE"/>
    <n v="10019"/>
    <n v="2122658828"/>
    <s v="Italian"/>
    <x v="1"/>
    <n v="100"/>
    <n v="211"/>
    <n v="6330"/>
    <n v="1808.5714285714284"/>
    <n v="40.766250093194998"/>
    <n v="-73.986913531474002"/>
    <n v="104"/>
    <n v="3"/>
    <n v="8.4400000000000003E-2"/>
  </r>
  <r>
    <n v="50091027"/>
    <s v="PINKBERRY"/>
    <s v="Manhattan"/>
    <n v="330"/>
    <s v="WEST   58 STREET"/>
    <n v="10019"/>
    <n v="2123970412"/>
    <s v="Ice Cream, Gelato, Yogurt, Ices"/>
    <x v="1"/>
    <n v="99"/>
    <n v="206"/>
    <n v="6180"/>
    <n v="1748.0571428571427"/>
    <n v="40.767816896055002"/>
    <n v="-73.983407771059007"/>
    <n v="104"/>
    <n v="3"/>
    <n v="8.157600000000001E-2"/>
  </r>
  <r>
    <n v="41472922"/>
    <s v="RICE &amp; BEANS RESTAURANT"/>
    <s v="Manhattan"/>
    <n v="744"/>
    <s v="9 AVENUE"/>
    <n v="10019"/>
    <n v="2122654444"/>
    <s v="Brazilian"/>
    <x v="0"/>
    <n v="99"/>
    <n v="206"/>
    <n v="6180"/>
    <n v="1748.0571428571427"/>
    <n v="40.763618073898002"/>
    <n v="-73.988834526508995"/>
    <n v="104"/>
    <n v="3"/>
    <n v="8.157600000000001E-2"/>
  </r>
  <r>
    <n v="41087943"/>
    <s v="PERDITION"/>
    <s v="Manhattan"/>
    <n v="692"/>
    <s v="10 AVENUE"/>
    <n v="10019"/>
    <n v="2125825660"/>
    <s v="American"/>
    <x v="0"/>
    <n v="99"/>
    <n v="199"/>
    <n v="5970"/>
    <n v="1688.6571428571426"/>
    <n v="40.763645821342003"/>
    <n v="-73.992527468556005"/>
    <n v="104"/>
    <n v="3"/>
    <n v="7.8803999999999999E-2"/>
  </r>
  <r>
    <n v="50075069"/>
    <s v="THE HARROW"/>
    <s v="Manhattan"/>
    <n v="720"/>
    <s v="10 AVENUE"/>
    <n v="10019"/>
    <n v="2124700931"/>
    <s v="Continental"/>
    <x v="1"/>
    <n v="100"/>
    <n v="192"/>
    <n v="5760"/>
    <n v="1645.7142857142856"/>
    <n v="40.764359423018"/>
    <n v="-73.992003944359993"/>
    <n v="104"/>
    <n v="3"/>
    <n v="7.6799999999999993E-2"/>
  </r>
  <r>
    <n v="40404017"/>
    <s v="CRAVATH CAFE"/>
    <s v="Manhattan"/>
    <n v="825"/>
    <s v="8 AVENUE"/>
    <n v="10019"/>
    <n v="2124744863"/>
    <s v="American"/>
    <x v="1"/>
    <n v="100"/>
    <n v="185"/>
    <n v="5550"/>
    <n v="1585.7142857142856"/>
    <n v="40.762067008214999"/>
    <n v="-73.986275416140003"/>
    <n v="104"/>
    <n v="3"/>
    <n v="7.3999999999999996E-2"/>
  </r>
  <r>
    <n v="50057782"/>
    <s v="CURRY-YA"/>
    <s v="Manhattan"/>
    <n v="746"/>
    <s v="9 AVENUE"/>
    <n v="10019"/>
    <n v="6469984810"/>
    <s v="Japanese"/>
    <x v="0"/>
    <n v="99"/>
    <n v="181"/>
    <n v="5430"/>
    <n v="1535.9142857142858"/>
    <n v="40.76366473126"/>
    <n v="-73.988798419461006"/>
    <n v="104"/>
    <n v="3"/>
    <n v="7.1676000000000017E-2"/>
  </r>
  <r>
    <n v="50090014"/>
    <s v="MERCHANTS' GATE"/>
    <s v="Manhattan"/>
    <n v="1000"/>
    <s v="8 AVENUE"/>
    <n v="10019"/>
    <n v="9175750469"/>
    <s v="American"/>
    <x v="1"/>
    <n v="99"/>
    <n v="180"/>
    <n v="5400"/>
    <n v="1527.4285714285713"/>
    <n v="40.766812226924003"/>
    <n v="-73.982808747226002"/>
    <n v="104"/>
    <n v="3"/>
    <n v="7.128000000000001E-2"/>
  </r>
  <r>
    <n v="50093441"/>
    <s v="BAPSANG"/>
    <s v="Manhattan"/>
    <n v="350"/>
    <s v="WEST   50 STREET"/>
    <n v="10019"/>
    <n v="2125824446"/>
    <s v="Korean"/>
    <x v="1"/>
    <n v="99"/>
    <n v="179"/>
    <n v="5370"/>
    <n v="1518.9428571428571"/>
    <n v="40.762981183880001"/>
    <n v="-73.987791377663996"/>
    <n v="104"/>
    <n v="3"/>
    <n v="7.0884000000000003E-2"/>
  </r>
  <r>
    <n v="50063403"/>
    <s v="BADSHAH MODERN INDIAN RESTAURANT"/>
    <s v="Manhattan"/>
    <n v="788"/>
    <s v="9 AVENUE"/>
    <n v="10019"/>
    <n v="6466492407"/>
    <s v="Indian"/>
    <x v="0"/>
    <n v="100"/>
    <n v="178"/>
    <n v="5340"/>
    <n v="1525.7142857142856"/>
    <n v="40.764984861450998"/>
    <n v="-73.987834328857005"/>
    <n v="104"/>
    <n v="3"/>
    <n v="7.1199999999999999E-2"/>
  </r>
  <r>
    <n v="50005405"/>
    <s v="ARIA"/>
    <s v="Manhattan"/>
    <n v="365"/>
    <s v="WEST   51 STREET"/>
    <n v="10019"/>
    <n v="2125419241"/>
    <s v="Italian"/>
    <x v="0"/>
    <n v="99"/>
    <n v="177"/>
    <n v="5310"/>
    <n v="1501.9714285714285"/>
    <n v="40.763818334576001"/>
    <n v="-73.987787613690998"/>
    <n v="104"/>
    <n v="3"/>
    <n v="7.0092000000000002E-2"/>
  </r>
  <r>
    <n v="41166057"/>
    <s v="CAKES 'N SHAPES"/>
    <s v="Manhattan"/>
    <n v="466"/>
    <s v="WEST   51 STREET"/>
    <n v="10019"/>
    <n v="2126295512"/>
    <s v="Bakery"/>
    <x v="1"/>
    <n v="99"/>
    <n v="175"/>
    <n v="5250"/>
    <n v="1485"/>
    <n v="40.764842365892001"/>
    <n v="-73.990263874017003"/>
    <n v="104"/>
    <n v="3"/>
    <n v="6.93E-2"/>
  </r>
  <r>
    <n v="40559633"/>
    <s v="GOTHAM CAFE/ SKYLIGHT LOUNGE (INSIDE THE WATSON HOTEL)"/>
    <s v="Manhattan"/>
    <n v="440"/>
    <s v="WEST   57 STREET"/>
    <n v="10019"/>
    <n v="2126346115"/>
    <s v="American"/>
    <x v="0"/>
    <n v="100"/>
    <n v="171"/>
    <n v="5130"/>
    <n v="1465.7142857142856"/>
    <n v="40.768426690155998"/>
    <n v="-73.986956424273998"/>
    <n v="104"/>
    <n v="3"/>
    <n v="6.8399999999999989E-2"/>
  </r>
  <r>
    <n v="41551369"/>
    <s v="CHA PA'S VIETNAMESE EATERY"/>
    <s v="Manhattan"/>
    <n v="314"/>
    <s v="WEST   52 STREET"/>
    <n v="10019"/>
    <n v="2129569300"/>
    <s v="Southeast Asian"/>
    <x v="1"/>
    <n v="100"/>
    <n v="169"/>
    <n v="5070"/>
    <n v="1448.5714285714284"/>
    <n v="40.763787914685999"/>
    <n v="-73.985809379656004"/>
    <n v="104"/>
    <n v="3"/>
    <n v="6.7600000000000007E-2"/>
  </r>
  <r>
    <n v="50059187"/>
    <s v="THE MEATBALL SHOP"/>
    <s v="Manhattan"/>
    <n v="798"/>
    <s v="9 AVENUE"/>
    <n v="10019"/>
    <n v="7185510525"/>
    <s v="American"/>
    <x v="0"/>
    <n v="100"/>
    <n v="167"/>
    <n v="5010"/>
    <n v="1431.4285714285716"/>
    <n v="40.765259315953003"/>
    <n v="-73.987635728179995"/>
    <n v="104"/>
    <n v="3"/>
    <n v="6.6800000000000012E-2"/>
  </r>
  <r>
    <n v="50101734"/>
    <s v="57th BAGELS &amp; MORE"/>
    <s v="Manhattan"/>
    <n v="877"/>
    <s v="10 AVENUE"/>
    <n v="10019"/>
    <n v="6463580865"/>
    <s v="Bagels/Pretzels"/>
    <x v="1"/>
    <n v="100"/>
    <n v="163"/>
    <n v="4890"/>
    <n v="1397.1428571428571"/>
    <n v="40.769373783907"/>
    <n v="-73.988378668796003"/>
    <n v="104"/>
    <n v="6"/>
    <n v="6.5200000000000008E-2"/>
  </r>
  <r>
    <n v="50066751"/>
    <s v="THE COFFEE POT"/>
    <s v="Manhattan"/>
    <n v="403"/>
    <s v="WEST   51 STREET"/>
    <n v="10019"/>
    <n v="9179290363"/>
    <s v="Café/Coffee/Tea"/>
    <x v="0"/>
    <n v="99"/>
    <n v="161"/>
    <n v="4830"/>
    <n v="1366.2"/>
    <n v="40.764309764665001"/>
    <n v="-73.988957148565007"/>
    <n v="104"/>
    <n v="3"/>
    <n v="6.3756000000000007E-2"/>
  </r>
  <r>
    <n v="41022153"/>
    <s v="STARBUCKS"/>
    <s v="Manhattan"/>
    <n v="325"/>
    <s v="WEST   49 STREET"/>
    <n v="10019"/>
    <n v="2127652205"/>
    <s v="Café/Coffee/Tea"/>
    <x v="1"/>
    <n v="99"/>
    <n v="160"/>
    <n v="4800"/>
    <n v="1357.7142857142858"/>
    <n v="40.762001258822998"/>
    <n v="-73.987361988309004"/>
    <n v="104"/>
    <n v="3"/>
    <n v="6.336E-2"/>
  </r>
  <r>
    <n v="50095475"/>
    <s v="KARAHI INDIAN CUISINE"/>
    <s v="Manhattan"/>
    <n v="803"/>
    <s v="9 AVENUE"/>
    <n v="10019"/>
    <n v="2124591515"/>
    <s v="Indian"/>
    <x v="1"/>
    <n v="99"/>
    <n v="159"/>
    <n v="4770"/>
    <n v="1349.2285714285713"/>
    <n v="40.765563962828999"/>
    <n v="-73.987440730165005"/>
    <n v="104"/>
    <n v="3"/>
    <n v="6.2964000000000006E-2"/>
  </r>
  <r>
    <n v="50010991"/>
    <s v="MOM'S MIDTOWN"/>
    <s v="Manhattan"/>
    <n v="701"/>
    <s v="9 AVENUE"/>
    <n v="10019"/>
    <n v="6466570080"/>
    <s v="American"/>
    <x v="0"/>
    <n v="99"/>
    <n v="158"/>
    <n v="4740"/>
    <n v="1340.742857142857"/>
    <n v="40.762325383364001"/>
    <n v="-73.989805792824995"/>
    <n v="104"/>
    <n v="3"/>
    <n v="6.2567999999999999E-2"/>
  </r>
  <r>
    <n v="50013879"/>
    <s v="K RICO"/>
    <s v="Manhattan"/>
    <n v="772"/>
    <s v="9 AVENUE"/>
    <n v="10019"/>
    <n v="2127579393"/>
    <s v="American"/>
    <x v="0"/>
    <n v="99"/>
    <n v="150"/>
    <n v="4500"/>
    <n v="1272.8571428571429"/>
    <n v="40.764438696521999"/>
    <n v="-73.988235134758"/>
    <n v="104"/>
    <n v="3"/>
    <n v="5.9400000000000008E-2"/>
  </r>
  <r>
    <n v="41139411"/>
    <s v="HELL'S KITCHEN"/>
    <s v="Manhattan"/>
    <n v="754"/>
    <s v="9 AVENUE"/>
    <n v="10019"/>
    <n v="2129771588"/>
    <s v="Mexican"/>
    <x v="0"/>
    <n v="100"/>
    <n v="149"/>
    <n v="4470"/>
    <n v="1277.1428571428571"/>
    <n v="40.763859595574999"/>
    <n v="-73.988661209213006"/>
    <n v="104"/>
    <n v="3"/>
    <n v="5.9600000000000007E-2"/>
  </r>
  <r>
    <n v="50102675"/>
    <s v="MARIA PIA"/>
    <s v="Manhattan"/>
    <n v="319"/>
    <s v="WEST   51 STREET"/>
    <n v="10019"/>
    <n v="2127656463"/>
    <s v="Italian"/>
    <x v="1"/>
    <n v="100"/>
    <n v="148"/>
    <n v="4440"/>
    <n v="1268.5714285714284"/>
    <n v="40.763233544899002"/>
    <n v="-73.986397911303001"/>
    <n v="104"/>
    <n v="3"/>
    <n v="5.9200000000000003E-2"/>
  </r>
  <r>
    <n v="50007880"/>
    <s v="MANDARIN ORIENTAL HOTEL-ASIATE"/>
    <s v="Manhattan"/>
    <n v="80"/>
    <s v="COLUMBUS CIRCLE at 60th street"/>
    <n v="10023"/>
    <n v="2128058368"/>
    <s v="American"/>
    <x v="0"/>
    <n v="100"/>
    <n v="346"/>
    <n v="10380"/>
    <n v="2965.7142857142858"/>
    <n v="40.769021754816997"/>
    <n v="-73.982800954249001"/>
    <n v="104"/>
    <n v="3"/>
    <n v="0.13840000000000002"/>
  </r>
  <r>
    <n v="50101133"/>
    <s v="Happy Family"/>
    <s v="Manhattan"/>
    <n v="500"/>
    <s v="WEST   43 STREET"/>
    <n v="10036"/>
    <n v="2126956035"/>
    <s v="Chinese"/>
    <x v="0"/>
    <n v="99"/>
    <n v="345"/>
    <n v="10350"/>
    <n v="2927.5714285714284"/>
    <n v="40.760333036847001"/>
    <n v="-73.995094365605993"/>
    <n v="104"/>
    <n v="3"/>
    <n v="0.13662000000000002"/>
  </r>
  <r>
    <n v="41228468"/>
    <s v="THE RITZ BAR &amp; LOUNGE"/>
    <s v="Manhattan"/>
    <n v="369"/>
    <s v="WEST   46 STREET"/>
    <n v="10036"/>
    <n v="2123334177"/>
    <s v="American"/>
    <x v="0"/>
    <n v="99"/>
    <n v="344"/>
    <n v="10320"/>
    <n v="2919.0857142857144"/>
    <n v="40.760555006967998"/>
    <n v="-73.989723040567"/>
    <n v="104"/>
    <n v="3"/>
    <n v="0.13622400000000001"/>
  </r>
  <r>
    <n v="41429187"/>
    <s v="HOURGLASS TAVERN"/>
    <s v="Manhattan"/>
    <n v="373"/>
    <s v="WEST   46 STREET"/>
    <n v="10036"/>
    <n v="2122652060"/>
    <s v="American"/>
    <x v="1"/>
    <n v="100"/>
    <n v="343"/>
    <n v="10290"/>
    <n v="2940"/>
    <n v="40.760590695910999"/>
    <n v="-73.989802449592005"/>
    <n v="104"/>
    <n v="3"/>
    <n v="0.13720000000000002"/>
  </r>
  <r>
    <n v="50085690"/>
    <s v="TOWNPLACE SUITES BREAKFAST"/>
    <s v="Manhattan"/>
    <n v="324"/>
    <s v="WEST   44 STREET"/>
    <n v="10036"/>
    <n v="2122654000"/>
    <s v="American"/>
    <x v="0"/>
    <n v="99"/>
    <n v="343"/>
    <n v="10290"/>
    <n v="2910.6"/>
    <n v="40.758905410632998"/>
    <n v="-73.989763002331998"/>
    <n v="104"/>
    <n v="3"/>
    <n v="0.135828"/>
  </r>
  <r>
    <n v="50047045"/>
    <s v="LIFECAFE"/>
    <s v="Manhattan"/>
    <n v="605"/>
    <s v="WEST   42 STREET"/>
    <n v="10036"/>
    <n v="2125641300"/>
    <s v="Juice, Smoothies, Fruit Salads"/>
    <x v="1"/>
    <n v="100"/>
    <n v="341"/>
    <n v="10230"/>
    <n v="2922.8571428571431"/>
    <n v="40.760953448754002"/>
    <n v="-73.998617457291999"/>
    <n v="104"/>
    <n v="3"/>
    <n v="0.13640000000000002"/>
  </r>
  <r>
    <n v="50087951"/>
    <s v="HELL'S KITCHENETTE"/>
    <s v="Manhattan"/>
    <n v="375"/>
    <s v="WEST   48 STREET"/>
    <n v="10036"/>
    <n v="3473856981"/>
    <s v="Delicatessen"/>
    <x v="0"/>
    <n v="100"/>
    <n v="340"/>
    <n v="10200"/>
    <n v="2914.2857142857142"/>
    <n v="40.761850460357003"/>
    <n v="-73.988943118595003"/>
    <n v="104"/>
    <n v="3"/>
    <n v="0.13600000000000001"/>
  </r>
  <r>
    <n v="50099986"/>
    <s v="SONNIER &amp; CASTLE FOOD"/>
    <s v="Manhattan"/>
    <n v="532"/>
    <s v="WEST   46 STREET"/>
    <n v="10036"/>
    <n v="3475898000"/>
    <s v="American"/>
    <x v="0"/>
    <n v="100"/>
    <n v="340"/>
    <n v="10200"/>
    <n v="2914.2857142857142"/>
    <n v="40.762742929791997"/>
    <n v="-73.994985891341003"/>
    <n v="104"/>
    <n v="3"/>
    <n v="0.13600000000000001"/>
  </r>
  <r>
    <n v="50088648"/>
    <s v="DIAMOND'S TRATTORIA"/>
    <s v="Manhattan"/>
    <n v="623"/>
    <s v="9 AVENUE"/>
    <n v="10036"/>
    <n v="6466091702"/>
    <s v="Italian"/>
    <x v="1"/>
    <n v="99"/>
    <n v="334"/>
    <n v="10020"/>
    <n v="2834.2285714285717"/>
    <n v="40.759822311054997"/>
    <n v="-73.991625471521004"/>
    <n v="104"/>
    <n v="3"/>
    <n v="0.13226400000000002"/>
  </r>
  <r>
    <n v="50095147"/>
    <s v="EFCO CAFE"/>
    <s v="Manhattan"/>
    <n v="687"/>
    <s v="9 AVENUE"/>
    <n v="10036"/>
    <n v="2122468169"/>
    <s v="Café/Coffee/Tea"/>
    <x v="1"/>
    <n v="100"/>
    <n v="330"/>
    <n v="9900"/>
    <n v="2828.5714285714289"/>
    <n v="40.761809401290002"/>
    <n v="-73.990177683425998"/>
    <n v="104"/>
    <n v="3"/>
    <n v="0.13200000000000003"/>
  </r>
  <r>
    <n v="50077398"/>
    <s v="FOODY'S DUMPLING"/>
    <s v="Manhattan"/>
    <n v="578"/>
    <s v="9 AVENUE"/>
    <n v="10036"/>
    <n v="9176393564"/>
    <s v="Chinese"/>
    <x v="0"/>
    <n v="99"/>
    <n v="330"/>
    <n v="9900"/>
    <n v="2800.2857142857142"/>
    <n v="40.758288065537002"/>
    <n v="-73.992719382169994"/>
    <n v="104"/>
    <n v="3"/>
    <n v="0.13068000000000002"/>
  </r>
  <r>
    <n v="41661506"/>
    <s v="SANGRIA 46"/>
    <s v="Manhattan"/>
    <n v="338"/>
    <s v="WEST   46 STREET"/>
    <n v="10036"/>
    <n v="2125818482"/>
    <s v="Latin"/>
    <x v="1"/>
    <n v="100"/>
    <n v="330"/>
    <n v="9900"/>
    <n v="2828.5714285714289"/>
    <n v="40.760283220664"/>
    <n v="-73.989123866545995"/>
    <n v="104"/>
    <n v="3"/>
    <n v="0.13200000000000003"/>
  </r>
  <r>
    <n v="40698788"/>
    <s v="JUICE GENERATION"/>
    <s v="Manhattan"/>
    <n v="644"/>
    <s v="NINTH AVENUE STREET LEVEL"/>
    <n v="10036"/>
    <n v="2125415600"/>
    <s v="Juice, Smoothies, Fruit Salads"/>
    <x v="0"/>
    <n v="99"/>
    <n v="329"/>
    <n v="9870"/>
    <n v="2791.7999999999997"/>
    <n v="40.760527673184001"/>
    <n v="-73.991083920151993"/>
    <n v="104"/>
    <n v="3"/>
    <n v="0.13028399999999998"/>
  </r>
  <r>
    <n v="40385580"/>
    <s v="LATTANZI"/>
    <s v="Manhattan"/>
    <n v="361"/>
    <s v="WEST   46 STREET"/>
    <n v="10036"/>
    <n v="2123150980"/>
    <s v="Italian"/>
    <x v="1"/>
    <n v="100"/>
    <n v="323"/>
    <n v="9690"/>
    <n v="2768.5714285714289"/>
    <n v="40.760486373348002"/>
    <n v="-73.989560612595994"/>
    <n v="104"/>
    <n v="3"/>
    <n v="0.12920000000000001"/>
  </r>
  <r>
    <n v="40826386"/>
    <s v="SOMBRERO MEXICAN RESTAURANT"/>
    <s v="Manhattan"/>
    <n v="303"/>
    <s v="WEST   48 STREET"/>
    <n v="10036"/>
    <n v="2125864853"/>
    <s v="Mexican"/>
    <x v="0"/>
    <n v="100"/>
    <n v="320"/>
    <n v="9600"/>
    <n v="2742.8571428571431"/>
    <n v="40.761232739225001"/>
    <n v="-73.987477647887005"/>
    <n v="104"/>
    <n v="3"/>
    <n v="0.12800000000000003"/>
  </r>
  <r>
    <n v="40668464"/>
    <s v="TURKISH CUISINE"/>
    <s v="Manhattan"/>
    <n v="631"/>
    <s v="9 AVENUE"/>
    <n v="10036"/>
    <n v="2123979650"/>
    <s v="Turkish"/>
    <x v="0"/>
    <n v="100"/>
    <n v="317"/>
    <n v="9510"/>
    <n v="2717.1428571428569"/>
    <n v="40.760039135276003"/>
    <n v="-73.991466616370005"/>
    <n v="104"/>
    <n v="3"/>
    <n v="0.1268"/>
  </r>
  <r>
    <n v="40387861"/>
    <s v="WESTWAY DINER"/>
    <s v="Manhattan"/>
    <n v="614"/>
    <s v="9 AVENUE"/>
    <n v="10036"/>
    <n v="2125827661"/>
    <s v="American"/>
    <x v="1"/>
    <n v="99"/>
    <n v="316"/>
    <n v="9480"/>
    <n v="2681.485714285714"/>
    <n v="40.759479232347999"/>
    <n v="-73.991849315720003"/>
    <n v="104"/>
    <n v="3"/>
    <n v="0.125136"/>
  </r>
  <r>
    <n v="41388576"/>
    <s v="MAMA'S PIZZA CAFE"/>
    <s v="Manhattan"/>
    <n v="705"/>
    <s v="8 AVENUE"/>
    <n v="10036"/>
    <n v="2129563400"/>
    <s v="Pizza"/>
    <x v="1"/>
    <n v="99"/>
    <n v="314"/>
    <n v="9420"/>
    <n v="2664.5142857142855"/>
    <n v="40.758751603855998"/>
    <n v="-73.988694568973003"/>
    <n v="104"/>
    <n v="3"/>
    <n v="0.124344"/>
  </r>
  <r>
    <n v="40399057"/>
    <s v="9TH AVE SALOON"/>
    <s v="Manhattan"/>
    <n v="656"/>
    <s v="9 AVENUE"/>
    <n v="10036"/>
    <n v="2123071503"/>
    <s v="American"/>
    <x v="1"/>
    <n v="100"/>
    <n v="313"/>
    <n v="9390"/>
    <n v="2682.8571428571431"/>
    <n v="40.760796643902999"/>
    <n v="-73.990885347011996"/>
    <n v="104"/>
    <n v="3"/>
    <n v="0.12520000000000003"/>
  </r>
  <r>
    <n v="50010032"/>
    <s v="AL HORNO LEAN MEXICAN KITCHEN INC"/>
    <s v="Manhattan"/>
    <n v="417"/>
    <s v="WEST   47 STREET"/>
    <n v="10036"/>
    <n v="2129771000"/>
    <s v="Mexican"/>
    <x v="0"/>
    <n v="100"/>
    <n v="313"/>
    <n v="9390"/>
    <n v="2682.8571428571431"/>
    <n v="40.761924753414"/>
    <n v="-73.991062073462004"/>
    <n v="104"/>
    <n v="3"/>
    <n v="0.12520000000000003"/>
  </r>
  <r>
    <n v="41384147"/>
    <s v="DAFNI"/>
    <s v="Manhattan"/>
    <n v="325"/>
    <s v="WEST   42 STREET"/>
    <n v="10036"/>
    <n v="2123151010"/>
    <s v="Greek"/>
    <x v="0"/>
    <n v="100"/>
    <n v="313"/>
    <n v="9390"/>
    <n v="2682.8571428571431"/>
    <n v="40.757618198590997"/>
    <n v="-73.990701694494007"/>
    <n v="104"/>
    <n v="3"/>
    <n v="0.12520000000000003"/>
  </r>
  <r>
    <n v="50096254"/>
    <s v="LA PALAPA TACO BAR"/>
    <s v="Manhattan"/>
    <n v="600"/>
    <s v="11 AVENUE"/>
    <n v="10036"/>
    <n v="2127577774"/>
    <s v="Spanish"/>
    <x v="1"/>
    <n v="100"/>
    <n v="311"/>
    <n v="9330"/>
    <n v="2665.7142857142858"/>
    <n v="40.762452058930002"/>
    <n v="-73.997122946665996"/>
    <n v="104"/>
    <n v="3"/>
    <n v="0.12440000000000001"/>
  </r>
  <r>
    <n v="50056913"/>
    <s v="SHORTY'S"/>
    <s v="Manhattan"/>
    <n v="576"/>
    <s v="9 AVENUE"/>
    <n v="10036"/>
    <n v="2129673055"/>
    <s v="American"/>
    <x v="1"/>
    <n v="100"/>
    <n v="311"/>
    <n v="9330"/>
    <n v="2665.7142857142858"/>
    <n v="40.758246895981998"/>
    <n v="-73.992748263685996"/>
    <n v="104"/>
    <n v="3"/>
    <n v="0.12440000000000001"/>
  </r>
  <r>
    <n v="50016900"/>
    <s v="EYES ON HUDSON CAFE"/>
    <s v="Manhattan"/>
    <n v="643"/>
    <s v="WEST   43 STREET"/>
    <n v="10036"/>
    <n v="2126316033"/>
    <s v="Café/Coffee/Tea"/>
    <x v="0"/>
    <n v="100"/>
    <n v="306"/>
    <n v="9180"/>
    <n v="2622.8571428571431"/>
    <n v="40.761969012586"/>
    <n v="-73.998927881281006"/>
    <n v="104"/>
    <n v="3"/>
    <n v="0.12240000000000002"/>
  </r>
  <r>
    <n v="50091453"/>
    <s v="CITY PIZZA"/>
    <s v="Manhattan"/>
    <n v="625"/>
    <s v="9 AVENUE"/>
    <n v="10036"/>
    <n v="6463603231"/>
    <s v="Pizza"/>
    <x v="0"/>
    <n v="100"/>
    <n v="305"/>
    <n v="9150"/>
    <n v="2614.2857142857142"/>
    <n v="40.759877203320997"/>
    <n v="-73.991585757742996"/>
    <n v="104"/>
    <n v="3"/>
    <n v="0.12200000000000001"/>
  </r>
  <r>
    <n v="50049229"/>
    <s v="LENWICH"/>
    <s v="Manhattan"/>
    <n v="613"/>
    <s v="9 AVENUE"/>
    <n v="10036"/>
    <n v="2129577800"/>
    <s v="American"/>
    <x v="0"/>
    <n v="99"/>
    <n v="305"/>
    <n v="9150"/>
    <n v="2588.1428571428573"/>
    <n v="40.759413363245997"/>
    <n v="-73.991921517576998"/>
    <n v="104"/>
    <n v="3"/>
    <n v="0.12078000000000001"/>
  </r>
  <r>
    <n v="41619698"/>
    <s v="ANEJO"/>
    <s v="Manhattan"/>
    <n v="668"/>
    <s v="10 AVENUE"/>
    <n v="10036"/>
    <n v="2129204770"/>
    <s v="Mexican"/>
    <x v="1"/>
    <n v="99"/>
    <n v="302"/>
    <n v="9060"/>
    <n v="2562.6857142857148"/>
    <n v="40.762773028646997"/>
    <n v="-73.993173733779997"/>
    <n v="104"/>
    <n v="3"/>
    <n v="0.11959200000000003"/>
  </r>
  <r>
    <n v="50095058"/>
    <s v="BAO TEA HOUSE"/>
    <s v="Manhattan"/>
    <n v="578"/>
    <s v="9 AVENUE"/>
    <n v="10036"/>
    <n v="3475995187"/>
    <s v="Asian"/>
    <x v="0"/>
    <n v="99"/>
    <n v="298"/>
    <n v="8940"/>
    <n v="2528.7428571428572"/>
    <n v="40.758288065537002"/>
    <n v="-73.992719382169994"/>
    <n v="104"/>
    <n v="3"/>
    <n v="0.11800800000000002"/>
  </r>
  <r>
    <n v="40388863"/>
    <s v="LA RIVISTA RESTAURANT"/>
    <s v="Manhattan"/>
    <n v="313"/>
    <s v="WEST   46 STREET"/>
    <n v="10036"/>
    <n v="2122451707"/>
    <s v="Italian"/>
    <x v="0"/>
    <n v="99"/>
    <n v="293"/>
    <n v="8790"/>
    <n v="2486.3142857142857"/>
    <n v="40.760074567148003"/>
    <n v="-73.988589661551998"/>
    <n v="104"/>
    <n v="3"/>
    <n v="0.11602800000000002"/>
  </r>
  <r>
    <n v="41200490"/>
    <s v="THE GAF"/>
    <s v="Manhattan"/>
    <n v="401"/>
    <s v="WEST   48 STREET"/>
    <n v="10036"/>
    <n v="2123077536"/>
    <s v="American"/>
    <x v="1"/>
    <n v="99"/>
    <n v="281"/>
    <n v="8430"/>
    <n v="2384.4857142857145"/>
    <n v="40.762416002018"/>
    <n v="-73.990285889174999"/>
    <n v="104"/>
    <n v="3"/>
    <n v="0.11127600000000003"/>
  </r>
  <r>
    <n v="50056337"/>
    <s v="QI"/>
    <s v="Manhattan"/>
    <n v="698"/>
    <s v="9 AVENUE"/>
    <n v="10036"/>
    <n v="2122478991"/>
    <s v="Thai"/>
    <x v="0"/>
    <n v="100"/>
    <n v="277"/>
    <n v="8310"/>
    <n v="2374.2857142857142"/>
    <n v="40.762086602475001"/>
    <n v="-73.989953832696003"/>
    <n v="104"/>
    <n v="3"/>
    <n v="0.1108"/>
  </r>
  <r>
    <n v="50099879"/>
    <s v="99 CENTS TASTY PIZZA PLACE"/>
    <s v="Manhattan"/>
    <n v="360"/>
    <s v="WEST   42 STREET"/>
    <n v="10036"/>
    <n v="2122681461"/>
    <s v="Pizza"/>
    <x v="0"/>
    <n v="100"/>
    <n v="276"/>
    <n v="8280"/>
    <n v="2365.7142857142858"/>
    <n v="40.757911945377998"/>
    <n v="-73.991441622690999"/>
    <n v="104"/>
    <n v="3"/>
    <n v="0.11040000000000001"/>
  </r>
  <r>
    <n v="50073147"/>
    <s v="A SLICE OF NEW YORK"/>
    <s v="Manhattan"/>
    <n v="727"/>
    <s v="8 AVENUE"/>
    <n v="10036"/>
    <n v="9298882744"/>
    <s v="Pizza"/>
    <x v="0"/>
    <n v="100"/>
    <n v="274"/>
    <n v="8220"/>
    <n v="2348.5714285714289"/>
    <n v="40.75956948172"/>
    <n v="-73.988098829641999"/>
    <n v="104"/>
    <n v="3"/>
    <n v="0.10960000000000002"/>
  </r>
  <r>
    <n v="50045154"/>
    <s v="RIU PLAZA (Fashion Bar &amp; Kitchen/Grab &amp; Go)"/>
    <s v="Manhattan"/>
    <n v="305"/>
    <s v="WEST   46 STREET"/>
    <n v="10036"/>
    <n v="3053333264"/>
    <s v="American"/>
    <x v="1"/>
    <n v="100"/>
    <n v="274"/>
    <n v="8220"/>
    <n v="2348.5714285714289"/>
    <n v="40.760005931921"/>
    <n v="-73.988427235930004"/>
    <n v="104"/>
    <n v="3"/>
    <n v="0.10960000000000002"/>
  </r>
  <r>
    <n v="40847325"/>
    <s v="MARSEILLE"/>
    <s v="Manhattan"/>
    <n v="630"/>
    <s v="9 AVENUE"/>
    <n v="10036"/>
    <n v="2123332323"/>
    <s v="French"/>
    <x v="1"/>
    <n v="99"/>
    <n v="271"/>
    <n v="8130"/>
    <n v="2299.6285714285714"/>
    <n v="40.760030899657004"/>
    <n v="-73.991448568820005"/>
    <n v="104"/>
    <n v="3"/>
    <n v="0.10731599999999999"/>
  </r>
  <r>
    <n v="41521159"/>
    <s v="CITY SANDWICH"/>
    <s v="Manhattan"/>
    <n v="649"/>
    <s v="9 AVENUE"/>
    <n v="10036"/>
    <n v="6466843943"/>
    <s v="Sandwiches/Salads/Mixed Buffet"/>
    <x v="1"/>
    <n v="99"/>
    <n v="269"/>
    <n v="8070"/>
    <n v="2282.6571428571428"/>
    <n v="40.760610013406001"/>
    <n v="-73.991051421307006"/>
    <n v="104"/>
    <n v="3"/>
    <n v="0.10652400000000001"/>
  </r>
  <r>
    <n v="41313395"/>
    <s v="FIVE NAPKIN BURGER"/>
    <s v="Manhattan"/>
    <n v="630"/>
    <s v="9 AVENUE"/>
    <n v="10036"/>
    <n v="2127572277"/>
    <s v="American"/>
    <x v="0"/>
    <n v="99"/>
    <n v="269"/>
    <n v="8070"/>
    <n v="2282.6571428571428"/>
    <n v="40.760030899657004"/>
    <n v="-73.991448568820005"/>
    <n v="104"/>
    <n v="3"/>
    <n v="0.10652400000000001"/>
  </r>
  <r>
    <n v="40860175"/>
    <s v="BELVEDERE CAFE"/>
    <s v="Manhattan"/>
    <n v="319"/>
    <s v="WEST   48 STREET"/>
    <n v="10036"/>
    <n v="2122457000"/>
    <s v="American"/>
    <x v="1"/>
    <n v="100"/>
    <n v="267"/>
    <n v="8010"/>
    <n v="2288.5714285714289"/>
    <n v="40.761370012122001"/>
    <n v="-73.987802503509002"/>
    <n v="104"/>
    <n v="3"/>
    <n v="0.10680000000000003"/>
  </r>
  <r>
    <n v="41312094"/>
    <s v="TITO MURPHY'S"/>
    <s v="Manhattan"/>
    <n v="346"/>
    <s v="WEST   46 STREET"/>
    <n v="10036"/>
    <n v="2122452030"/>
    <s v="American"/>
    <x v="0"/>
    <n v="100"/>
    <n v="267"/>
    <n v="8010"/>
    <n v="2288.5714285714289"/>
    <n v="40.760351854904002"/>
    <n v="-73.989286293568"/>
    <n v="104"/>
    <n v="3"/>
    <n v="0.10680000000000003"/>
  </r>
  <r>
    <n v="50047230"/>
    <s v="CHIRPING CHICKEN"/>
    <s v="Manhattan"/>
    <n v="587"/>
    <s v="9 AVENUE"/>
    <n v="10036"/>
    <n v="2122447334"/>
    <s v="Chicken"/>
    <x v="0"/>
    <n v="99"/>
    <n v="264"/>
    <n v="7920"/>
    <n v="2240.2285714285713"/>
    <n v="40.758622911937003"/>
    <n v="-73.992499157064998"/>
    <n v="104"/>
    <n v="3"/>
    <n v="0.104544"/>
  </r>
  <r>
    <n v="41584558"/>
    <s v="MESKE ETHIOPIAN RESTAURANT"/>
    <s v="Manhattan"/>
    <n v="468"/>
    <s v="WEST   47 STREET"/>
    <n v="10036"/>
    <n v="2123991949"/>
    <s v="Ethiopian"/>
    <x v="0"/>
    <n v="100"/>
    <n v="263"/>
    <n v="7890"/>
    <n v="2254.2857142857142"/>
    <n v="40.762358503663002"/>
    <n v="-73.992134140047995"/>
    <n v="104"/>
    <n v="3"/>
    <n v="0.10520000000000002"/>
  </r>
  <r>
    <n v="50088036"/>
    <s v="YUM YUM TOO"/>
    <s v="Manhattan"/>
    <n v="662"/>
    <s v="9 AVENUE"/>
    <n v="10036"/>
    <n v="2039939934"/>
    <s v="Thai"/>
    <x v="0"/>
    <n v="100"/>
    <n v="263"/>
    <n v="7890"/>
    <n v="2254.2857142857142"/>
    <n v="40.761073848252998"/>
    <n v="-73.990683161326999"/>
    <n v="104"/>
    <n v="3"/>
    <n v="0.10520000000000002"/>
  </r>
  <r>
    <n v="50047780"/>
    <s v="DUTCH FREDS"/>
    <s v="Manhattan"/>
    <n v="307"/>
    <s v="WEST   47 STREET"/>
    <n v="10036"/>
    <n v="6469186923"/>
    <s v="American"/>
    <x v="0"/>
    <n v="100"/>
    <n v="262"/>
    <n v="7860"/>
    <n v="2245.7142857142858"/>
    <n v="40.760637184114998"/>
    <n v="-73.988015613767999"/>
    <n v="104"/>
    <n v="3"/>
    <n v="0.1048"/>
  </r>
  <r>
    <n v="50094976"/>
    <s v="BARDOUGH"/>
    <s v="Manhattan"/>
    <n v="350"/>
    <s v="WEST   46 STREET"/>
    <n v="10036"/>
    <n v="9172620543"/>
    <s v="Pizza/Italian"/>
    <x v="1"/>
    <n v="99"/>
    <n v="261"/>
    <n v="7830"/>
    <n v="2214.7714285714287"/>
    <n v="40.760387544483997"/>
    <n v="-73.989369311855995"/>
    <n v="104"/>
    <n v="3"/>
    <n v="0.10335600000000002"/>
  </r>
  <r>
    <n v="50018105"/>
    <s v="ADELLA"/>
    <s v="Manhattan"/>
    <n v="410"/>
    <s v="WEST   43 STREET"/>
    <n v="10036"/>
    <n v="2122730737"/>
    <s v="American"/>
    <x v="0"/>
    <n v="99"/>
    <n v="259"/>
    <n v="7770"/>
    <n v="2197.8000000000002"/>
    <n v="40.759418919239998"/>
    <n v="-73.992928620024003"/>
    <n v="104"/>
    <n v="3"/>
    <n v="0.10256400000000002"/>
  </r>
  <r>
    <n v="41066767"/>
    <s v="DALTON'S BAR &amp; GRILL"/>
    <s v="Manhattan"/>
    <n v="611"/>
    <s v="9 AVENUE"/>
    <n v="10036"/>
    <n v="2122455511"/>
    <s v="American"/>
    <x v="1"/>
    <n v="100"/>
    <n v="258"/>
    <n v="7740"/>
    <n v="2211.4285714285711"/>
    <n v="40.759358470861002"/>
    <n v="-73.991961230799006"/>
    <n v="104"/>
    <n v="3"/>
    <n v="0.10319999999999999"/>
  </r>
  <r>
    <n v="41533306"/>
    <s v="99 CENT EXPRESS PIZZA"/>
    <s v="Manhattan"/>
    <n v="301"/>
    <s v="WEST   43 STREET"/>
    <n v="10036"/>
    <n v="2123155257"/>
    <s v="Pizza"/>
    <x v="1"/>
    <n v="99"/>
    <n v="257"/>
    <n v="7710"/>
    <n v="2180.8285714285712"/>
    <n v="40.758087468626002"/>
    <n v="-73.989719813129994"/>
    <n v="104"/>
    <n v="3"/>
    <n v="0.101772"/>
  </r>
  <r>
    <n v="50013680"/>
    <s v="VIVI BUBBLE TEA"/>
    <s v="Manhattan"/>
    <n v="607"/>
    <s v="9 AVENUE"/>
    <n v="10036"/>
    <n v="2129560288"/>
    <s v="Café/Coffee/Tea"/>
    <x v="0"/>
    <n v="99"/>
    <n v="255"/>
    <n v="7650"/>
    <n v="2163.8571428571427"/>
    <n v="40.759248686051002"/>
    <n v="-73.992040657046005"/>
    <n v="104"/>
    <n v="3"/>
    <n v="0.10098"/>
  </r>
  <r>
    <n v="41155290"/>
    <s v="CHIPOTLE MEXICAN GRILL"/>
    <s v="Manhattan"/>
    <n v="620"/>
    <s v="9 AVENUE"/>
    <n v="10036"/>
    <n v="2122473275"/>
    <s v="Mexican"/>
    <x v="0"/>
    <n v="100"/>
    <n v="254"/>
    <n v="7620"/>
    <n v="2177.1428571428569"/>
    <n v="40.759624696811002"/>
    <n v="-73.991741006856003"/>
    <n v="104"/>
    <n v="3"/>
    <n v="0.1016"/>
  </r>
  <r>
    <n v="50091047"/>
    <s v="PINKBERRY"/>
    <s v="Manhattan"/>
    <n v="596"/>
    <s v="9 AVENUE"/>
    <n v="10036"/>
    <n v="2129578440"/>
    <s v="Ice Cream, Gelato, Yogurt, Ices"/>
    <x v="1"/>
    <n v="100"/>
    <n v="249"/>
    <n v="7470"/>
    <n v="2134.2857142857142"/>
    <n v="40.758889138935999"/>
    <n v="-73.992278937722006"/>
    <n v="104"/>
    <n v="3"/>
    <n v="9.9600000000000008E-2"/>
  </r>
  <r>
    <n v="41562412"/>
    <s v="EL RANCHO BURRITOS"/>
    <s v="Manhattan"/>
    <n v="359"/>
    <s v="WEST   45 STREET"/>
    <n v="10036"/>
    <n v="2125814206"/>
    <s v="Tex-Mex"/>
    <x v="0"/>
    <n v="99"/>
    <n v="246"/>
    <n v="7380"/>
    <n v="2087.485714285714"/>
    <n v="40.759835903869998"/>
    <n v="-73.989990270584002"/>
    <n v="104"/>
    <n v="3"/>
    <n v="9.7416000000000003E-2"/>
  </r>
  <r>
    <n v="50051234"/>
    <s v="DIM SUM PALACE"/>
    <s v="Manhattan"/>
    <n v="334"/>
    <s v="WEST   46 STREET"/>
    <n v="10036"/>
    <n v="6468611910"/>
    <s v="Asian"/>
    <x v="1"/>
    <n v="99"/>
    <n v="243"/>
    <n v="7290"/>
    <n v="2062.0285714285715"/>
    <n v="40.760247531250997"/>
    <n v="-73.989044458254995"/>
    <n v="104"/>
    <n v="3"/>
    <n v="9.6228000000000008E-2"/>
  </r>
  <r>
    <n v="50042380"/>
    <s v="LA VELA DINING AND BAR"/>
    <s v="Manhattan"/>
    <n v="558"/>
    <s v="11 AVENUE"/>
    <n v="10036"/>
    <n v="2126952112"/>
    <s v="Italian"/>
    <x v="1"/>
    <n v="99"/>
    <n v="243"/>
    <n v="7290"/>
    <n v="2062.0285714285715"/>
    <n v="40.761104402897999"/>
    <n v="-73.998090426223001"/>
    <n v="104"/>
    <n v="3"/>
    <n v="9.6228000000000008E-2"/>
  </r>
  <r>
    <n v="50018573"/>
    <s v="TURCO"/>
    <s v="Manhattan"/>
    <n v="604"/>
    <s v="9 AVENUE"/>
    <n v="10036"/>
    <n v="2125108666"/>
    <s v="Middle Eastern"/>
    <x v="0"/>
    <n v="100"/>
    <n v="239"/>
    <n v="7170"/>
    <n v="2048.5714285714289"/>
    <n v="40.759234961254997"/>
    <n v="-73.992026219978001"/>
    <n v="104"/>
    <n v="3"/>
    <n v="9.5600000000000018E-2"/>
  </r>
  <r>
    <n v="50090261"/>
    <s v="SHOKUDO"/>
    <s v="Manhattan"/>
    <n v="658"/>
    <s v="9 AVENUE"/>
    <n v="10036"/>
    <n v="2129569415"/>
    <s v="Japanese"/>
    <x v="1"/>
    <n v="100"/>
    <n v="238"/>
    <n v="7140"/>
    <n v="2040"/>
    <n v="40.760840557450003"/>
    <n v="-73.990852853085997"/>
    <n v="104"/>
    <n v="3"/>
    <n v="9.5200000000000021E-2"/>
  </r>
  <r>
    <n v="41020745"/>
    <s v="MARGARITA SALOON"/>
    <s v="Manhattan"/>
    <n v="709"/>
    <s v="8 AVENUE"/>
    <n v="10036"/>
    <n v="2125822012"/>
    <s v="Mexican"/>
    <x v="0"/>
    <n v="100"/>
    <n v="236"/>
    <n v="7080"/>
    <n v="2022.8571428571429"/>
    <n v="40.758877853832999"/>
    <n v="-73.988604305981994"/>
    <n v="104"/>
    <n v="3"/>
    <n v="9.4400000000000012E-2"/>
  </r>
  <r>
    <n v="50088437"/>
    <s v="HELL'S KITCHEN PIZZA"/>
    <s v="Manhattan"/>
    <n v="696"/>
    <s v="9 AVENUE"/>
    <n v="10036"/>
    <n v="6464846193"/>
    <s v="Pizza"/>
    <x v="0"/>
    <n v="99"/>
    <n v="229"/>
    <n v="6870"/>
    <n v="1943.2285714285713"/>
    <n v="40.762042689186998"/>
    <n v="-73.989986327826998"/>
    <n v="104"/>
    <n v="3"/>
    <n v="9.0684000000000001E-2"/>
  </r>
  <r>
    <n v="50015537"/>
    <s v="PLAYWRIGHTS HORIZONS"/>
    <s v="Manhattan"/>
    <n v="416"/>
    <s v="WEST   42 STREET"/>
    <n v="10036"/>
    <n v="2125825472"/>
    <s v="American"/>
    <x v="1"/>
    <n v="100"/>
    <n v="226"/>
    <n v="6780"/>
    <n v="1937.1428571428571"/>
    <n v="40.758735502069001"/>
    <n v="-73.993394337892994"/>
    <n v="104"/>
    <n v="3"/>
    <n v="9.0400000000000008E-2"/>
  </r>
  <r>
    <n v="40931920"/>
    <s v="BROADWAY DELI &amp; CAFE"/>
    <s v="Manhattan"/>
    <n v="515"/>
    <s v="WEST   42 STREET"/>
    <n v="10036"/>
    <n v="2125640503"/>
    <s v="Delicatessen"/>
    <x v="0"/>
    <n v="100"/>
    <n v="224"/>
    <n v="6720"/>
    <n v="1920"/>
    <n v="40.759899404008998"/>
    <n v="-73.996112337224005"/>
    <n v="104"/>
    <n v="3"/>
    <n v="8.9600000000000013E-2"/>
  </r>
  <r>
    <n v="41020286"/>
    <s v="THE HOUSE OF BREWS"/>
    <s v="Manhattan"/>
    <n v="363"/>
    <s v="WEST   46 STREET"/>
    <n v="10036"/>
    <n v="2122450551"/>
    <s v="American"/>
    <x v="1"/>
    <n v="99"/>
    <n v="223"/>
    <n v="6690"/>
    <n v="1892.3142857142857"/>
    <n v="40.760502845502998"/>
    <n v="-73.989600317227996"/>
    <n v="104"/>
    <n v="3"/>
    <n v="8.8307999999999998E-2"/>
  </r>
  <r>
    <n v="50076881"/>
    <s v="AT NINE RESTAURANT &amp; BAR"/>
    <s v="Manhattan"/>
    <n v="592"/>
    <s v="9 AVENUE"/>
    <n v="10036"/>
    <n v="2122654499"/>
    <s v="Thai"/>
    <x v="0"/>
    <n v="99"/>
    <n v="216"/>
    <n v="6480"/>
    <n v="1832.9142857142856"/>
    <n v="40.758782098418997"/>
    <n v="-73.992354752910998"/>
    <n v="104"/>
    <n v="3"/>
    <n v="8.5536000000000001E-2"/>
  </r>
  <r>
    <n v="50015344"/>
    <s v="ROOM SERVICE"/>
    <s v="Manhattan"/>
    <n v="690"/>
    <s v="9 AVENUE"/>
    <n v="10036"/>
    <n v="2125820999"/>
    <s v="Thai"/>
    <x v="1"/>
    <n v="100"/>
    <n v="214"/>
    <n v="6420"/>
    <n v="1834.2857142857144"/>
    <n v="40.761910948953997"/>
    <n v="-73.990080203139001"/>
    <n v="104"/>
    <n v="3"/>
    <n v="8.5600000000000009E-2"/>
  </r>
  <r>
    <n v="40569633"/>
    <s v="BOCCA DI BACCO"/>
    <s v="Manhattan"/>
    <n v="635"/>
    <s v="NINTH AVENUE"/>
    <n v="10036"/>
    <n v="2122622525"/>
    <s v="Italian"/>
    <x v="1"/>
    <n v="99"/>
    <n v="211"/>
    <n v="6330"/>
    <n v="1790.485714285714"/>
    <n v="40.760148919682003"/>
    <n v="-73.991387188228003"/>
    <n v="104"/>
    <n v="3"/>
    <n v="8.3556000000000005E-2"/>
  </r>
  <r>
    <n v="50013558"/>
    <s v="ROWE STUDIOS LOUNGE"/>
    <s v="Manhattan"/>
    <n v="410"/>
    <s v="WEST   42 STREET"/>
    <n v="10036"/>
    <n v="2125825472"/>
    <s v="American"/>
    <x v="1"/>
    <n v="100"/>
    <n v="207"/>
    <n v="6210"/>
    <n v="1774.2857142857144"/>
    <n v="40.758644912786004"/>
    <n v="-73.993184987413997"/>
    <n v="104"/>
    <n v="3"/>
    <n v="8.2800000000000026E-2"/>
  </r>
  <r>
    <n v="40749096"/>
    <s v="B SQUARED NYC"/>
    <s v="Manhattan"/>
    <n v="679"/>
    <s v="9 AVENUE"/>
    <n v="10036"/>
    <n v="6463623171"/>
    <s v="Italian"/>
    <x v="1"/>
    <n v="100"/>
    <n v="206"/>
    <n v="6180"/>
    <n v="1765.7142857142856"/>
    <n v="40.761458093605"/>
    <n v="-73.990430421401996"/>
    <n v="104"/>
    <n v="3"/>
    <n v="8.2400000000000001E-2"/>
  </r>
  <r>
    <n v="50066289"/>
    <s v="GREGORYS COFFEE"/>
    <s v="Manhattan"/>
    <n v="630"/>
    <s v="9 AVENUE"/>
    <n v="10036"/>
    <n v="6468610446"/>
    <s v="Café/Coffee/Tea"/>
    <x v="1"/>
    <n v="100"/>
    <n v="204"/>
    <n v="6120"/>
    <n v="1748.5714285714284"/>
    <n v="40.760030899657004"/>
    <n v="-73.991448568820005"/>
    <n v="104"/>
    <n v="3"/>
    <n v="8.1600000000000006E-2"/>
  </r>
  <r>
    <n v="41639887"/>
    <s v="SIGNATURE CAFE AND BAR"/>
    <s v="Manhattan"/>
    <n v="480"/>
    <s v="WEST   42 STREET"/>
    <n v="10036"/>
    <n v="2127272424"/>
    <s v="American"/>
    <x v="0"/>
    <n v="99"/>
    <n v="204"/>
    <n v="6120"/>
    <n v="1731.0857142857144"/>
    <n v="40.759397068878002"/>
    <n v="-73.994971705433002"/>
    <n v="104"/>
    <n v="3"/>
    <n v="8.0784000000000009E-2"/>
  </r>
  <r>
    <n v="50060139"/>
    <s v="SATIN DOLLS"/>
    <s v="Manhattan"/>
    <n v="689"/>
    <s v="8 AVENUE"/>
    <n v="10036"/>
    <n v="2127655047"/>
    <s v="American"/>
    <x v="1"/>
    <n v="99"/>
    <n v="203"/>
    <n v="6090"/>
    <n v="1722.6000000000001"/>
    <n v="40.758194456584"/>
    <n v="-73.989095331946004"/>
    <n v="104"/>
    <n v="3"/>
    <n v="8.0388000000000015E-2"/>
  </r>
  <r>
    <n v="50043885"/>
    <s v="BOTTOMS UP/VODKA SODA"/>
    <s v="Manhattan"/>
    <n v="315"/>
    <s v="WEST   46 STREET"/>
    <n v="10036"/>
    <n v="2129690460"/>
    <s v="American"/>
    <x v="0"/>
    <n v="100"/>
    <n v="200"/>
    <n v="6000"/>
    <n v="1714.2857142857144"/>
    <n v="40.760091039640002"/>
    <n v="-73.988629365695999"/>
    <n v="104"/>
    <n v="3"/>
    <n v="8.0000000000000016E-2"/>
  </r>
  <r>
    <n v="50003000"/>
    <s v="ROMEO &amp; JULIET COFFEE HOUSE"/>
    <s v="Manhattan"/>
    <n v="555"/>
    <s v="WEST   42 STREET"/>
    <n v="10036"/>
    <n v="6467073789"/>
    <s v="Café/Coffee/Tea"/>
    <x v="0"/>
    <n v="99"/>
    <n v="195"/>
    <n v="5850"/>
    <n v="1654.7142857142858"/>
    <n v="40.760363300205"/>
    <n v="-73.997213280737"/>
    <n v="104"/>
    <n v="3"/>
    <n v="7.7220000000000011E-2"/>
  </r>
  <r>
    <n v="50102363"/>
    <s v="Muscle Maker Grill"/>
    <s v="Manhattan"/>
    <n v="691"/>
    <s v="10 AVENUE"/>
    <n v="10036"/>
    <n v="2127571010"/>
    <s v="American"/>
    <x v="0"/>
    <n v="99"/>
    <n v="190"/>
    <n v="5700"/>
    <n v="1612.2857142857142"/>
    <n v="40.763116109393003"/>
    <n v="-73.992942665537001"/>
    <n v="104"/>
    <n v="3"/>
    <n v="7.5240000000000001E-2"/>
  </r>
  <r>
    <n v="50013768"/>
    <s v="SUBWAY CAFE"/>
    <s v="Manhattan"/>
    <n v="351"/>
    <s v="WEST   42 STREET"/>
    <n v="10036"/>
    <n v="2129918945"/>
    <s v="Sandwiches"/>
    <x v="0"/>
    <n v="100"/>
    <n v="190"/>
    <n v="5700"/>
    <n v="1628.5714285714284"/>
    <n v="40.757840565564003"/>
    <n v="-73.991228665335996"/>
    <n v="104"/>
    <n v="3"/>
    <n v="7.5999999999999998E-2"/>
  </r>
  <r>
    <n v="50043374"/>
    <s v="WALTER'S COTTAGE"/>
    <s v="Manhattan"/>
    <n v="500"/>
    <s v="WEST   43 STREET"/>
    <n v="10036"/>
    <n v="9178868425"/>
    <s v="American"/>
    <x v="0"/>
    <n v="99"/>
    <n v="190"/>
    <n v="5700"/>
    <n v="1612.2857142857142"/>
    <n v="40.760333036847001"/>
    <n v="-73.995094365605993"/>
    <n v="104"/>
    <n v="3"/>
    <n v="7.5240000000000001E-2"/>
  </r>
  <r>
    <n v="40384671"/>
    <s v="CHEZ JOSEPHINE"/>
    <s v="Manhattan"/>
    <n v="414"/>
    <s v="WEST   42 STREET"/>
    <n v="10036"/>
    <n v="2125941925"/>
    <s v="French"/>
    <x v="0"/>
    <n v="99"/>
    <n v="189"/>
    <n v="5670"/>
    <n v="1603.7999999999997"/>
    <n v="40.758705305753999"/>
    <n v="-73.993325757552995"/>
    <n v="104"/>
    <n v="3"/>
    <n v="7.4844000000000008E-2"/>
  </r>
  <r>
    <n v="40813634"/>
    <s v="QUEEN OF SHEBA ETHIOPIAN RESTAURANT"/>
    <s v="Manhattan"/>
    <n v="650"/>
    <s v="10 AVENUE"/>
    <n v="10036"/>
    <n v="2123970610"/>
    <s v="Ethiopian"/>
    <x v="0"/>
    <n v="99"/>
    <n v="188"/>
    <n v="5640"/>
    <n v="1595.3142857142859"/>
    <n v="40.762023740274003"/>
    <n v="-73.993708065757005"/>
    <n v="104"/>
    <n v="3"/>
    <n v="7.4448000000000028E-2"/>
  </r>
  <r>
    <n v="50081337"/>
    <s v="TIM HO WAN HELL'S KITCHEN"/>
    <s v="Manhattan"/>
    <n v="610"/>
    <s v="9 AVENUE"/>
    <n v="10036"/>
    <n v="2122282802"/>
    <s v="Chinese"/>
    <x v="1"/>
    <n v="100"/>
    <n v="187"/>
    <n v="5610"/>
    <n v="1602.8571428571429"/>
    <n v="40.759380425887997"/>
    <n v="-73.991917911900998"/>
    <n v="104"/>
    <n v="3"/>
    <n v="7.4800000000000005E-2"/>
  </r>
  <r>
    <n v="41289258"/>
    <s v="PATRON MEXICAN GRILL"/>
    <s v="Manhattan"/>
    <n v="608"/>
    <s v="9 AVENUE"/>
    <n v="10036"/>
    <n v="2129579050"/>
    <s v="Mexican"/>
    <x v="1"/>
    <n v="100"/>
    <n v="186"/>
    <n v="5580"/>
    <n v="1594.2857142857144"/>
    <n v="40.759333767527998"/>
    <n v="-73.991954014423996"/>
    <n v="104"/>
    <n v="3"/>
    <n v="7.4400000000000008E-2"/>
  </r>
  <r>
    <n v="41570817"/>
    <s v="PATZERIA FAMILY &amp; FRIENDS"/>
    <s v="Manhattan"/>
    <n v="311"/>
    <s v="WEST   48 STREET"/>
    <n v="10036"/>
    <n v="2122454343"/>
    <s v="Italian"/>
    <x v="0"/>
    <n v="100"/>
    <n v="186"/>
    <n v="5580"/>
    <n v="1594.2857142857144"/>
    <n v="40.761301375789003"/>
    <n v="-73.987640075529995"/>
    <n v="104"/>
    <n v="3"/>
    <n v="7.4400000000000008E-2"/>
  </r>
  <r>
    <n v="50092997"/>
    <s v="ESCA"/>
    <s v="Manhattan"/>
    <n v="402"/>
    <s v="WEST   43 STREET"/>
    <n v="10036"/>
    <n v="2125647272"/>
    <s v="Italian"/>
    <x v="0"/>
    <n v="100"/>
    <n v="182"/>
    <n v="5460"/>
    <n v="1560"/>
    <n v="40.759358525788997"/>
    <n v="-73.992787848733002"/>
    <n v="104"/>
    <n v="3"/>
    <n v="7.2800000000000004E-2"/>
  </r>
  <r>
    <n v="41656603"/>
    <s v="FAIRYTALES LOUNGE"/>
    <s v="Manhattan"/>
    <n v="500"/>
    <s v="WEST   48 STREET"/>
    <n v="10036"/>
    <n v="6466843897"/>
    <s v="American"/>
    <x v="1"/>
    <n v="100"/>
    <n v="182"/>
    <n v="5460"/>
    <n v="1560"/>
    <n v="40.763461941022001"/>
    <n v="-73.992816281950994"/>
    <n v="104"/>
    <n v="3"/>
    <n v="7.2800000000000004E-2"/>
  </r>
  <r>
    <n v="50095793"/>
    <s v="EAT THAI"/>
    <s v="Manhattan"/>
    <n v="654"/>
    <s v="9 AVENUE"/>
    <n v="10036"/>
    <n v="2126219112"/>
    <s v="Thai"/>
    <x v="0"/>
    <n v="100"/>
    <n v="180"/>
    <n v="5400"/>
    <n v="1542.8571428571429"/>
    <n v="40.760749985872998"/>
    <n v="-73.990921451031994"/>
    <n v="104"/>
    <n v="3"/>
    <n v="7.2000000000000008E-2"/>
  </r>
  <r>
    <n v="50102722"/>
    <s v="SONNIER &amp; CASTLE"/>
    <s v="Manhattan"/>
    <n v="554"/>
    <s v="WEST   48 STREET"/>
    <n v="10036"/>
    <n v="2129576481"/>
    <s v="American"/>
    <x v="1"/>
    <n v="100"/>
    <n v="180"/>
    <n v="5400"/>
    <n v="1542.8571428571429"/>
    <n v="40.764277239146999"/>
    <n v="-73.994758348353002"/>
    <n v="104"/>
    <n v="3"/>
    <n v="7.2000000000000008E-2"/>
  </r>
  <r>
    <n v="50057392"/>
    <s v="VINTNER WINE MARKET (BEERS &amp; CHEESE)"/>
    <s v="Manhattan"/>
    <n v="677"/>
    <s v="9 AVENUE"/>
    <n v="10036"/>
    <n v="2129577500"/>
    <s v="Sandwiches"/>
    <x v="1"/>
    <n v="100"/>
    <n v="177"/>
    <n v="5310"/>
    <n v="1517.1428571428571"/>
    <n v="40.761403201745999"/>
    <n v="-73.990470137081005"/>
    <n v="104"/>
    <n v="3"/>
    <n v="7.0800000000000002E-2"/>
  </r>
  <r>
    <n v="41444809"/>
    <s v="PRINT RESTAURANT/PRESS LOUNGE/BANQUET KITCHEN"/>
    <s v="Manhattan"/>
    <n v="653"/>
    <s v="11 AVENUE"/>
    <n v="10036"/>
    <n v="2127572294"/>
    <s v="American"/>
    <x v="0"/>
    <n v="100"/>
    <n v="169"/>
    <n v="5070"/>
    <n v="1448.5714285714284"/>
    <n v="40.764310218481"/>
    <n v="-73.995783572888001"/>
    <n v="104"/>
    <n v="3"/>
    <n v="6.7600000000000007E-2"/>
  </r>
  <r>
    <n v="50069442"/>
    <s v="A A JING"/>
    <s v="Manhattan"/>
    <n v="689"/>
    <s v="9 AVENUE"/>
    <n v="10036"/>
    <n v="2122450800"/>
    <s v="Asian"/>
    <x v="0"/>
    <n v="99"/>
    <n v="165"/>
    <n v="4950"/>
    <n v="1400.1428571428571"/>
    <n v="40.761864293045001"/>
    <n v="-73.990137967261006"/>
    <n v="104"/>
    <n v="3"/>
    <n v="6.5340000000000009E-2"/>
  </r>
  <r>
    <n v="50001494"/>
    <s v="DUNKIN', BASKIN ROBBINS"/>
    <s v="Manhattan"/>
    <n v="323"/>
    <s v="WEST   42 STREET"/>
    <n v="10036"/>
    <n v="6468611917"/>
    <s v="Donuts"/>
    <x v="1"/>
    <n v="100"/>
    <n v="165"/>
    <n v="4950"/>
    <n v="1414.2857142857144"/>
    <n v="40.757601726517997"/>
    <n v="-73.990658381724998"/>
    <n v="104"/>
    <n v="3"/>
    <n v="6.6000000000000017E-2"/>
  </r>
  <r>
    <n v="50101336"/>
    <s v="SUSHIVA"/>
    <s v="Manhattan"/>
    <n v="615"/>
    <s v="9 AVENUE"/>
    <n v="10036"/>
    <n v="2122658688"/>
    <s v="Japanese"/>
    <x v="1"/>
    <n v="99"/>
    <n v="164"/>
    <n v="4920"/>
    <n v="1391.6571428571428"/>
    <n v="40.759468255616"/>
    <n v="-73.991881804290003"/>
    <n v="104"/>
    <n v="3"/>
    <n v="6.4944000000000002E-2"/>
  </r>
  <r>
    <n v="41151163"/>
    <s v="GALAXY  DINER"/>
    <s v="Manhattan"/>
    <n v="665"/>
    <s v="9 AVENUE"/>
    <n v="10036"/>
    <n v="2125864885"/>
    <s v="American"/>
    <x v="1"/>
    <n v="99"/>
    <n v="162"/>
    <n v="4860"/>
    <n v="1374.6857142857141"/>
    <n v="40.761082083992001"/>
    <n v="-73.990701209066003"/>
    <n v="104"/>
    <n v="3"/>
    <n v="6.4152000000000001E-2"/>
  </r>
  <r>
    <n v="40554360"/>
    <s v="BIRDLAND"/>
    <s v="Manhattan"/>
    <n v="315"/>
    <s v="WEST   44 STREET"/>
    <n v="10036"/>
    <n v="2125813080"/>
    <s v="American"/>
    <x v="1"/>
    <n v="100"/>
    <n v="161"/>
    <n v="4830"/>
    <n v="1380"/>
    <n v="40.758834027380999"/>
    <n v="-73.989546433936994"/>
    <n v="104"/>
    <n v="3"/>
    <n v="6.4400000000000013E-2"/>
  </r>
  <r>
    <n v="41644987"/>
    <s v="AMARONE RESTAURANT"/>
    <s v="Manhattan"/>
    <n v="686"/>
    <s v="9 AVENUE"/>
    <n v="10036"/>
    <n v="2122456060"/>
    <s v="Italian"/>
    <x v="0"/>
    <n v="99"/>
    <n v="160"/>
    <n v="4800"/>
    <n v="1357.7142857142858"/>
    <n v="40.761823121985003"/>
    <n v="-73.9901415832"/>
    <n v="104"/>
    <n v="3"/>
    <n v="6.336E-2"/>
  </r>
  <r>
    <n v="50095294"/>
    <s v="DUNKIN'"/>
    <s v="Manhattan"/>
    <n v="693"/>
    <s v="9 AVENUE"/>
    <n v="10036"/>
    <n v="6467558028"/>
    <s v="American"/>
    <x v="1"/>
    <n v="100"/>
    <n v="159"/>
    <n v="4770"/>
    <n v="1362.8571428571429"/>
    <n v="40.761974076514001"/>
    <n v="-73.990058534734999"/>
    <n v="104"/>
    <n v="3"/>
    <n v="6.3600000000000004E-2"/>
  </r>
  <r>
    <n v="50090407"/>
    <s v="CARA MIA"/>
    <s v="Manhattan"/>
    <n v="693"/>
    <s v="9 AVENUE"/>
    <n v="10036"/>
    <n v="2122626767"/>
    <s v="Italian"/>
    <x v="1"/>
    <n v="100"/>
    <n v="158"/>
    <n v="4740"/>
    <n v="1354.2857142857144"/>
    <n v="40.761974076514001"/>
    <n v="-73.990058534734999"/>
    <n v="104"/>
    <n v="3"/>
    <n v="6.3200000000000006E-2"/>
  </r>
  <r>
    <n v="50087521"/>
    <s v="iPizzaNY"/>
    <s v="Manhattan"/>
    <n v="642"/>
    <s v="9 AVENUE"/>
    <n v="10036"/>
    <n v="2122451451"/>
    <s v="Pizza"/>
    <x v="0"/>
    <n v="99"/>
    <n v="156"/>
    <n v="4680"/>
    <n v="1323.7714285714287"/>
    <n v="40.760483759849002"/>
    <n v="-73.991120023519002"/>
    <n v="104"/>
    <n v="3"/>
    <n v="6.1776000000000011E-2"/>
  </r>
  <r>
    <n v="40961447"/>
    <s v="MESON SEVILLA RESTAURANT"/>
    <s v="Manhattan"/>
    <n v="344"/>
    <s v="WEST   46 STREET"/>
    <n v="10036"/>
    <n v="2122625890"/>
    <s v="Spanish"/>
    <x v="1"/>
    <n v="99"/>
    <n v="156"/>
    <n v="4680"/>
    <n v="1323.7714285714287"/>
    <n v="40.760335382638999"/>
    <n v="-73.989246589103999"/>
    <n v="104"/>
    <n v="3"/>
    <n v="6.1776000000000011E-2"/>
  </r>
  <r>
    <n v="41700209"/>
    <s v="LATITUDE BAR &amp; GRILL"/>
    <s v="Manhattan"/>
    <n v="783"/>
    <s v="8 AVENUE"/>
    <n v="10036"/>
    <n v="2122453034"/>
    <s v="American"/>
    <x v="1"/>
    <n v="100"/>
    <n v="153"/>
    <n v="4590"/>
    <n v="1311.4285714285716"/>
    <n v="40.760807269826998"/>
    <n v="-73.987188947052005"/>
    <n v="104"/>
    <n v="3"/>
    <n v="6.1200000000000011E-2"/>
  </r>
  <r>
    <n v="50083799"/>
    <s v="FUJI HIBACHI"/>
    <s v="Manhattan"/>
    <n v="321"/>
    <s v="WEST   42 STREET"/>
    <n v="10036"/>
    <n v="2127571820"/>
    <s v="Japanese"/>
    <x v="1"/>
    <n v="99"/>
    <n v="152"/>
    <n v="4560"/>
    <n v="1289.8285714285712"/>
    <n v="40.757582509965999"/>
    <n v="-73.990618678955002"/>
    <n v="104"/>
    <n v="3"/>
    <n v="6.0191999999999996E-2"/>
  </r>
  <r>
    <n v="41624530"/>
    <s v="PIO PIO"/>
    <s v="Manhattan"/>
    <n v="604"/>
    <s v="10 AVENUE"/>
    <n v="10036"/>
    <n v="2124592929"/>
    <s v="Peruvian"/>
    <x v="0"/>
    <n v="100"/>
    <n v="151"/>
    <n v="4530"/>
    <n v="1294.2857142857144"/>
    <n v="40.760580050423997"/>
    <n v="-73.994762250178994"/>
    <n v="104"/>
    <n v="3"/>
    <n v="6.0400000000000016E-2"/>
  </r>
  <r>
    <n v="50076736"/>
    <s v="SEAMORE'S"/>
    <s v="Manhattan"/>
    <n v="600"/>
    <s v="11 AVENUE"/>
    <n v="10036"/>
    <n v="5165577197"/>
    <s v="Seafood"/>
    <x v="1"/>
    <n v="99"/>
    <n v="149"/>
    <n v="4470"/>
    <n v="1264.3714285714286"/>
    <n v="40.762452058930002"/>
    <n v="-73.997122946665996"/>
    <n v="104"/>
    <n v="3"/>
    <n v="5.9004000000000008E-2"/>
  </r>
  <r>
    <n v="50090039"/>
    <s v="VANILLA GORILLA CAFE"/>
    <s v="Manhattan"/>
    <n v="332"/>
    <s v="WEST   44 STREET"/>
    <n v="10036"/>
    <n v="9293933440"/>
    <s v="Café/Coffee/Tea"/>
    <x v="1"/>
    <n v="100"/>
    <n v="148"/>
    <n v="4440"/>
    <n v="1268.5714285714284"/>
    <n v="40.758971298901002"/>
    <n v="-73.989921817394006"/>
    <n v="104"/>
    <n v="3"/>
    <n v="5.9200000000000003E-2"/>
  </r>
  <r>
    <n v="50095347"/>
    <s v="Macao Imperial Tea USA"/>
    <s v="Manhattan"/>
    <n v="15"/>
    <s v="WEST   32 STREET"/>
    <n v="10001"/>
    <n v="6462621103"/>
    <s v="Café/Coffee/Tea"/>
    <x v="0"/>
    <n v="85"/>
    <n v="344"/>
    <n v="10320"/>
    <n v="2506.2857142857138"/>
    <n v="40.747442915432998"/>
    <n v="-73.986170169402001"/>
    <n v="105"/>
    <n v="4"/>
    <n v="0.11695999999999999"/>
  </r>
  <r>
    <n v="50052171"/>
    <s v="OSAMIL"/>
    <s v="Manhattan"/>
    <n v="5"/>
    <s v="WEST   31 STREET"/>
    <n v="10001"/>
    <n v="2123004713"/>
    <s v="Korean"/>
    <x v="0"/>
    <n v="85"/>
    <n v="344"/>
    <n v="10320"/>
    <n v="2506.2857142857138"/>
    <n v="40.746743033122002"/>
    <n v="-73.986437381190996"/>
    <n v="105"/>
    <n v="4"/>
    <n v="0.11695999999999999"/>
  </r>
  <r>
    <n v="50068391"/>
    <s v="KASTELI MARKET"/>
    <s v="Manhattan"/>
    <n v="374"/>
    <s v="8 AVENUE"/>
    <n v="10001"/>
    <n v="2129471043"/>
    <s v="Delicatessen"/>
    <x v="0"/>
    <n v="86"/>
    <n v="339"/>
    <n v="10170"/>
    <n v="2498.9142857142856"/>
    <n v="40.748851737449002"/>
    <n v="-73.995878392023002"/>
    <n v="105"/>
    <n v="3"/>
    <n v="0.11661600000000001"/>
  </r>
  <r>
    <n v="50094455"/>
    <s v="The Celtic Rail NYC"/>
    <s v="Manhattan"/>
    <n v="137"/>
    <s v="WEST   33 STREET"/>
    <n v="10001"/>
    <n v="6465967477"/>
    <s v="American"/>
    <x v="0"/>
    <n v="89"/>
    <n v="339"/>
    <n v="10170"/>
    <n v="2586.0857142857144"/>
    <n v="40.749614365755001"/>
    <n v="-73.989403520042003"/>
    <n v="105"/>
    <n v="3"/>
    <n v="0.12068400000000001"/>
  </r>
  <r>
    <n v="50001928"/>
    <s v="PRET A MANGER"/>
    <s v="Manhattan"/>
    <n v="106"/>
    <s v="WEST   32 STREET"/>
    <n v="10001"/>
    <n v="2129676760"/>
    <s v="American"/>
    <x v="0"/>
    <n v="87"/>
    <n v="338"/>
    <n v="10140"/>
    <n v="2520.5142857142855"/>
    <n v="40.748727795522001"/>
    <n v="-73.989270124642999"/>
    <n v="105"/>
    <n v="3"/>
    <n v="0.11762399999999999"/>
  </r>
  <r>
    <n v="50014995"/>
    <s v="CLOUD SOCIAL"/>
    <s v="Manhattan"/>
    <n v="6"/>
    <s v="WEST   32 STREET"/>
    <n v="10001"/>
    <n v="2129041092"/>
    <s v="American"/>
    <x v="1"/>
    <n v="83"/>
    <n v="336"/>
    <n v="10080"/>
    <n v="2390.3999999999996"/>
    <n v="40.747374281980001"/>
    <n v="-73.986051085599001"/>
    <n v="105"/>
    <n v="4"/>
    <n v="0.11155199999999998"/>
  </r>
  <r>
    <n v="50089926"/>
    <s v="THE BRESLIN"/>
    <s v="Manhattan"/>
    <n v="16"/>
    <s v="WEST   29 STREET"/>
    <n v="10001"/>
    <n v="6462145768"/>
    <s v="American"/>
    <x v="1"/>
    <n v="87"/>
    <n v="335"/>
    <n v="10050"/>
    <n v="2498.1428571428573"/>
    <n v="40.745697434729003"/>
    <n v="-73.987827037662996"/>
    <n v="105"/>
    <n v="4"/>
    <n v="0.11658000000000002"/>
  </r>
  <r>
    <n v="40882849"/>
    <s v="BRENDAN'S"/>
    <s v="Manhattan"/>
    <n v="42"/>
    <s v="WEST   35 STREET"/>
    <n v="10001"/>
    <n v="2125645405"/>
    <s v="American"/>
    <x v="0"/>
    <n v="89"/>
    <n v="334"/>
    <n v="10020"/>
    <n v="2547.9428571428571"/>
    <n v="40.749731978371997"/>
    <n v="-73.985617490614004"/>
    <n v="105"/>
    <n v="4"/>
    <n v="0.11890400000000001"/>
  </r>
  <r>
    <n v="41327462"/>
    <s v="AMERICA GOURMET FOOD"/>
    <s v="Manhattan"/>
    <n v="831"/>
    <s v="6 AVENUE"/>
    <n v="10001"/>
    <n v="2128689790"/>
    <s v="Delicatessen"/>
    <x v="1"/>
    <n v="86"/>
    <n v="332"/>
    <n v="9960"/>
    <n v="2447.3142857142852"/>
    <n v="40.746562257424003"/>
    <n v="-73.990147459175006"/>
    <n v="105"/>
    <n v="3"/>
    <n v="0.11420799999999998"/>
  </r>
  <r>
    <n v="50074810"/>
    <s v="TURNTABLE CHICKEN &amp; ROCK"/>
    <s v="Manhattan"/>
    <n v="290"/>
    <s v="5 AVENUE"/>
    <n v="10001"/>
    <n v="2129672323"/>
    <s v="Korean"/>
    <x v="0"/>
    <n v="83"/>
    <n v="332"/>
    <n v="9960"/>
    <n v="2361.9428571428571"/>
    <n v="40.746226987352003"/>
    <n v="-73.986181249702"/>
    <n v="105"/>
    <n v="4"/>
    <n v="0.110224"/>
  </r>
  <r>
    <n v="41605850"/>
    <s v="AJISEN RAMEN"/>
    <s v="Manhattan"/>
    <n v="136"/>
    <s v="WEST   28 STREET"/>
    <n v="10001"/>
    <n v="6466380888"/>
    <s v="Japanese"/>
    <x v="1"/>
    <n v="87"/>
    <n v="331"/>
    <n v="9930"/>
    <n v="2468.3142857142857"/>
    <n v="40.746512972910999"/>
    <n v="-73.991677676828999"/>
    <n v="105"/>
    <n v="3"/>
    <n v="0.11518800000000001"/>
  </r>
  <r>
    <n v="41709760"/>
    <s v="STELLA 34"/>
    <s v="Manhattan"/>
    <n v="151"/>
    <s v="WEST   34 STREET"/>
    <n v="10001"/>
    <n v="2129679251"/>
    <s v="Italian"/>
    <x v="0"/>
    <n v="88"/>
    <n v="329"/>
    <n v="9870"/>
    <n v="2481.6"/>
    <n v="40.750509164767003"/>
    <n v="-73.989479170444"/>
    <n v="105"/>
    <n v="3"/>
    <n v="0.11580800000000001"/>
  </r>
  <r>
    <n v="50082140"/>
    <s v="KOBEQUE"/>
    <s v="Manhattan"/>
    <n v="11"/>
    <s v="WEST   32 STREET"/>
    <n v="10001"/>
    <n v="3479228819"/>
    <s v="Korean"/>
    <x v="0"/>
    <n v="88"/>
    <n v="328"/>
    <n v="9840"/>
    <n v="2474.0571428571425"/>
    <n v="40.747407223937003"/>
    <n v="-73.986090778063001"/>
    <n v="105"/>
    <n v="4"/>
    <n v="0.11545599999999999"/>
  </r>
  <r>
    <n v="50009555"/>
    <s v="VLIFE"/>
    <s v="Manhattan"/>
    <n v="348"/>
    <s v="7 AVENUE"/>
    <n v="10001"/>
    <n v="2127601900"/>
    <s v="Vegetarian"/>
    <x v="0"/>
    <n v="88"/>
    <n v="328"/>
    <n v="9840"/>
    <n v="2474.0571428571425"/>
    <n v="40.748115984770997"/>
    <n v="-73.992724107209"/>
    <n v="105"/>
    <n v="3"/>
    <n v="0.11545599999999999"/>
  </r>
  <r>
    <n v="50014686"/>
    <s v="JONGRO BBQ"/>
    <s v="Manhattan"/>
    <n v="22"/>
    <s v="WEST   32 STREET"/>
    <n v="10001"/>
    <n v="2124732233"/>
    <s v="Korean"/>
    <x v="0"/>
    <n v="87"/>
    <n v="326"/>
    <n v="9780"/>
    <n v="2431.0285714285715"/>
    <n v="40.747626871721998"/>
    <n v="-73.986653743397"/>
    <n v="105"/>
    <n v="4"/>
    <n v="0.11344800000000001"/>
  </r>
  <r>
    <n v="41606775"/>
    <s v="BARO"/>
    <s v="Manhattan"/>
    <n v="34"/>
    <s v="WEST   32 STREET"/>
    <n v="10001"/>
    <n v="2127360029"/>
    <s v="Korean"/>
    <x v="0"/>
    <n v="88"/>
    <n v="324"/>
    <n v="9720"/>
    <n v="2443.8857142857146"/>
    <n v="40.747819056201998"/>
    <n v="-73.987101227900993"/>
    <n v="105"/>
    <n v="4"/>
    <n v="0.11404800000000002"/>
  </r>
  <r>
    <n v="50098079"/>
    <s v="KONBINI"/>
    <s v="Manhattan"/>
    <n v="312"/>
    <s v="5 AVENUE"/>
    <n v="10001"/>
    <n v="2122687888"/>
    <s v="Japanese"/>
    <x v="0"/>
    <n v="88"/>
    <n v="321"/>
    <n v="9630"/>
    <n v="2421.2571428571428"/>
    <n v="40.746913116249999"/>
    <n v="-73.985679454660996"/>
    <n v="105"/>
    <n v="4"/>
    <n v="0.11299200000000001"/>
  </r>
  <r>
    <n v="50102120"/>
    <s v="FARMER'S FRIDGE - NYC MACYS STORY HERALD"/>
    <s v="Manhattan"/>
    <n v="151"/>
    <s v="WEST   34 STREET"/>
    <n v="10001"/>
    <n v="3122290099"/>
    <s v="American"/>
    <x v="1"/>
    <n v="85"/>
    <n v="320"/>
    <n v="9600"/>
    <n v="2331.4285714285711"/>
    <n v="40.750509164767003"/>
    <n v="-73.989479170444"/>
    <n v="105"/>
    <n v="3"/>
    <n v="0.10879999999999999"/>
  </r>
  <r>
    <n v="50012532"/>
    <s v="KRUSH"/>
    <s v="Manhattan"/>
    <n v="2"/>
    <s v="WEST   32 STREET"/>
    <n v="10001"/>
    <n v="9178649456"/>
    <s v="American"/>
    <x v="1"/>
    <n v="85"/>
    <n v="319"/>
    <n v="9570"/>
    <n v="2324.1428571428569"/>
    <n v="40.747308389619"/>
    <n v="-73.985903129221001"/>
    <n v="105"/>
    <n v="4"/>
    <n v="0.10845999999999999"/>
  </r>
  <r>
    <n v="50090372"/>
    <s v="THE WILSON"/>
    <s v="Manhattan"/>
    <n v="132"/>
    <s v="WEST   27 STREET"/>
    <n v="10001"/>
    <n v="2125292671"/>
    <s v="American"/>
    <x v="1"/>
    <n v="83"/>
    <n v="318"/>
    <n v="9540"/>
    <n v="2262.3428571428572"/>
    <n v="40.745859745971003"/>
    <n v="-73.992049480709994"/>
    <n v="105"/>
    <n v="3"/>
    <n v="0.10557600000000002"/>
  </r>
  <r>
    <n v="41667050"/>
    <s v="MARU"/>
    <s v="Manhattan"/>
    <n v="11"/>
    <s v="WEST   32 STREET"/>
    <n v="10001"/>
    <n v="2122733413"/>
    <s v="Korean"/>
    <x v="1"/>
    <n v="87"/>
    <n v="317"/>
    <n v="9510"/>
    <n v="2363.9142857142856"/>
    <n v="40.747407223937003"/>
    <n v="-73.986090778063001"/>
    <n v="105"/>
    <n v="4"/>
    <n v="0.11031600000000001"/>
  </r>
  <r>
    <n v="40728223"/>
    <s v="AU BON PAIN"/>
    <s v="Manhattan"/>
    <n v="151"/>
    <s v="WEST   34 STREET"/>
    <n v="10001"/>
    <n v="2122445573"/>
    <s v="Sandwiches/Salads/Mixed Buffet"/>
    <x v="1"/>
    <n v="89"/>
    <n v="316"/>
    <n v="9480"/>
    <n v="2410.6285714285718"/>
    <n v="40.750509164767003"/>
    <n v="-73.989479170444"/>
    <n v="105"/>
    <n v="3"/>
    <n v="0.11249600000000003"/>
  </r>
  <r>
    <n v="41633757"/>
    <s v="TACO BELL/PIZZA HUT EXPRESS"/>
    <s v="Manhattan"/>
    <n v="390"/>
    <s v="8 AVENUE"/>
    <n v="10001"/>
    <n v="6464767444"/>
    <s v="Other"/>
    <x v="1"/>
    <n v="89"/>
    <n v="316"/>
    <n v="9480"/>
    <n v="2410.6285714285718"/>
    <n v="40.749351270296003"/>
    <n v="-73.995513837757997"/>
    <n v="105"/>
    <n v="3"/>
    <n v="0.11249600000000003"/>
  </r>
  <r>
    <n v="50048157"/>
    <s v="STARBUCKS"/>
    <s v="Manhattan"/>
    <n v="399"/>
    <s v="7 AVENUE"/>
    <n v="10001"/>
    <n v="6465993512"/>
    <s v="Café/Coffee/Tea"/>
    <x v="1"/>
    <n v="89"/>
    <n v="314"/>
    <n v="9420"/>
    <n v="2395.3714285714286"/>
    <n v="40.749603569964002"/>
    <n v="-73.991619542766998"/>
    <n v="105"/>
    <n v="3"/>
    <n v="0.11178400000000001"/>
  </r>
  <r>
    <n v="50097418"/>
    <s v="MERCY MANHATTAN CAFE"/>
    <s v="Manhattan"/>
    <n v="47"/>
    <s v="WEST   34 STREET"/>
    <n v="10001"/>
    <n v="6315678200"/>
    <s v="American"/>
    <x v="1"/>
    <n v="87"/>
    <n v="313"/>
    <n v="9390"/>
    <n v="2334.0857142857144"/>
    <n v="40.749350589716997"/>
    <n v="-73.986721970413996"/>
    <n v="105"/>
    <n v="4"/>
    <n v="0.10892400000000002"/>
  </r>
  <r>
    <n v="50047667"/>
    <s v="LIBERTY BAGEL MIDTOWN"/>
    <s v="Manhattan"/>
    <n v="260"/>
    <s v="WEST   35 STREET"/>
    <n v="10001"/>
    <n v="2122791124"/>
    <s v="Bagels/Pretzels"/>
    <x v="1"/>
    <n v="84"/>
    <n v="311"/>
    <n v="9330"/>
    <n v="2239.1999999999998"/>
    <n v="40.752337363572998"/>
    <n v="-73.991785225474004"/>
    <n v="105"/>
    <n v="3"/>
    <n v="0.10449600000000001"/>
  </r>
  <r>
    <n v="50043714"/>
    <s v="NATUROPATHICA CHELSEA"/>
    <s v="Manhattan"/>
    <n v="127"/>
    <s v="WEST   26 STREET"/>
    <n v="10001"/>
    <n v="6469793960"/>
    <s v="Café/Coffee/Tea"/>
    <x v="1"/>
    <n v="86"/>
    <n v="311"/>
    <n v="9330"/>
    <n v="2292.5142857142855"/>
    <n v="40.745217495167999"/>
    <n v="-73.992396013603994"/>
    <n v="105"/>
    <n v="3"/>
    <n v="0.106984"/>
  </r>
  <r>
    <n v="50061140"/>
    <s v="TURNTABLE CHICKEN JAZZ"/>
    <s v="Manhattan"/>
    <n v="20"/>
    <s v="WEST   33 STREET"/>
    <n v="10001"/>
    <n v="2127149700"/>
    <s v="Korean"/>
    <x v="0"/>
    <n v="84"/>
    <n v="311"/>
    <n v="9330"/>
    <n v="2239.1999999999998"/>
    <n v="40.748142805485003"/>
    <n v="-73.985971524405997"/>
    <n v="105"/>
    <n v="4"/>
    <n v="0.10449600000000001"/>
  </r>
  <r>
    <n v="41703394"/>
    <s v="PIONEERS BAR &amp; LOUNGE"/>
    <s v="Manhattan"/>
    <n v="134"/>
    <s v="WEST   29 STREET"/>
    <n v="10001"/>
    <n v="2127142222"/>
    <s v="American"/>
    <x v="0"/>
    <n v="83"/>
    <n v="309"/>
    <n v="9270"/>
    <n v="2198.3142857142857"/>
    <n v="40.747114039331002"/>
    <n v="-73.991190383844"/>
    <n v="105"/>
    <n v="3"/>
    <n v="0.102588"/>
  </r>
  <r>
    <n v="50090994"/>
    <s v="Sakura of Japan Teriyaki"/>
    <s v="Manhattan"/>
    <n v="65"/>
    <s v="WEST   30 STREET"/>
    <n v="10001"/>
    <n v="2127758540"/>
    <s v="Japanese"/>
    <x v="0"/>
    <n v="86"/>
    <n v="309"/>
    <n v="9270"/>
    <n v="2277.7714285714287"/>
    <n v="40.747009546851999"/>
    <n v="-73.988974463331004"/>
    <n v="105"/>
    <n v="3"/>
    <n v="0.10629600000000002"/>
  </r>
  <r>
    <n v="41641818"/>
    <s v="PANERA BREAD"/>
    <s v="Manhattan"/>
    <n v="330"/>
    <s v="7 AVENUE"/>
    <n v="10001"/>
    <n v="6464730204"/>
    <s v="American"/>
    <x v="0"/>
    <n v="83"/>
    <n v="307"/>
    <n v="9210"/>
    <n v="2184.0857142857139"/>
    <n v="40.747542355425999"/>
    <n v="-73.993142819043001"/>
    <n v="105"/>
    <n v="3"/>
    <n v="0.101924"/>
  </r>
  <r>
    <n v="50102698"/>
    <s v="The Marilyn"/>
    <s v="Manhattan"/>
    <n v="19"/>
    <s v="WEST   31 STREET"/>
    <n v="10001"/>
    <n v="3105707873"/>
    <s v="American"/>
    <x v="1"/>
    <n v="88"/>
    <n v="307"/>
    <n v="9210"/>
    <n v="2315.6571428571433"/>
    <n v="40.746948945977003"/>
    <n v="-73.986917337489004"/>
    <n v="105"/>
    <n v="4"/>
    <n v="0.10806400000000002"/>
  </r>
  <r>
    <n v="50078978"/>
    <s v="IZUMI SUSHI"/>
    <s v="Manhattan"/>
    <n v="139"/>
    <s v="WEST   28 STREET"/>
    <n v="10001"/>
    <n v="2122731169"/>
    <s v="Japanese"/>
    <x v="0"/>
    <n v="85"/>
    <n v="304"/>
    <n v="9120"/>
    <n v="2214.8571428571427"/>
    <n v="40.746543167379997"/>
    <n v="-73.991706544948997"/>
    <n v="105"/>
    <n v="3"/>
    <n v="0.10335999999999999"/>
  </r>
  <r>
    <n v="50086385"/>
    <s v="$1 PIZZA"/>
    <s v="Manhattan"/>
    <n v="832"/>
    <s v="6 AVENUE"/>
    <n v="10001"/>
    <n v="9175878888"/>
    <s v="Pizza"/>
    <x v="1"/>
    <n v="86"/>
    <n v="303"/>
    <n v="9090"/>
    <n v="2233.542857142857"/>
    <n v="40.746510107881001"/>
    <n v="-73.990158293875993"/>
    <n v="105"/>
    <n v="3"/>
    <n v="0.10423200000000001"/>
  </r>
  <r>
    <n v="50099576"/>
    <s v="KOKU RAMEN"/>
    <s v="Manhattan"/>
    <n v="2"/>
    <s v="WEST   32 STREET"/>
    <n v="10001"/>
    <n v="2126438488"/>
    <s v="Asian"/>
    <x v="1"/>
    <n v="88"/>
    <n v="299"/>
    <n v="8970"/>
    <n v="2255.3142857142857"/>
    <n v="40.747308389619"/>
    <n v="-73.985903129221001"/>
    <n v="105"/>
    <n v="4"/>
    <n v="0.10524800000000001"/>
  </r>
  <r>
    <n v="50018300"/>
    <s v="CAFE R"/>
    <s v="Manhattan"/>
    <n v="116"/>
    <s v="WEST   32 STREET"/>
    <n v="10001"/>
    <n v="2126959550"/>
    <s v="American"/>
    <x v="1"/>
    <n v="84"/>
    <n v="294"/>
    <n v="8820"/>
    <n v="2116.7999999999997"/>
    <n v="40.748812901839997"/>
    <n v="-73.989472221138996"/>
    <n v="105"/>
    <n v="3"/>
    <n v="9.8783999999999997E-2"/>
  </r>
  <r>
    <n v="41608024"/>
    <s v="KOBEYAKI"/>
    <s v="Manhattan"/>
    <n v="293"/>
    <s v="7 AVENUE"/>
    <n v="10001"/>
    <n v="2122425500"/>
    <s v="Japanese"/>
    <x v="0"/>
    <n v="84"/>
    <n v="292"/>
    <n v="8760"/>
    <n v="2102.4"/>
    <n v="40.746353921207998"/>
    <n v="-73.993991051665006"/>
    <n v="105"/>
    <n v="3"/>
    <n v="9.8112000000000005E-2"/>
  </r>
  <r>
    <n v="40374277"/>
    <s v="MOLLY WEE PUB"/>
    <s v="Manhattan"/>
    <n v="402"/>
    <s v="8 AVENUE"/>
    <n v="10001"/>
    <n v="2129672627"/>
    <s v="Irish"/>
    <x v="0"/>
    <n v="83"/>
    <n v="290"/>
    <n v="8700"/>
    <n v="2063.1428571428573"/>
    <n v="40.749754738358"/>
    <n v="-73.995221468286005"/>
    <n v="105"/>
    <n v="3"/>
    <n v="9.6280000000000032E-2"/>
  </r>
  <r>
    <n v="50097025"/>
    <s v="DIM SUM PALACE"/>
    <s v="Manhattan"/>
    <n v="33"/>
    <s v="WEST   33 STREET"/>
    <n v="10001"/>
    <n v="6466493607"/>
    <s v="Chinese"/>
    <x v="0"/>
    <n v="85"/>
    <n v="281"/>
    <n v="8430"/>
    <n v="2047.2857142857144"/>
    <n v="40.748587577136"/>
    <n v="-73.986992805541007"/>
    <n v="105"/>
    <n v="4"/>
    <n v="9.5540000000000014E-2"/>
  </r>
  <r>
    <n v="50092429"/>
    <s v="BLACK TAP CRAFT BURGERS AND BEER/ LOT 15"/>
    <s v="Manhattan"/>
    <n v="45"/>
    <s v="WEST   35 STREET"/>
    <n v="10001"/>
    <n v="6468131213"/>
    <s v="Hamburgers"/>
    <x v="1"/>
    <n v="85"/>
    <n v="277"/>
    <n v="8310"/>
    <n v="2018.1428571428571"/>
    <n v="40.749781392643001"/>
    <n v="-73.985686054027994"/>
    <n v="105"/>
    <n v="4"/>
    <n v="9.4180000000000014E-2"/>
  </r>
  <r>
    <n v="50032798"/>
    <s v="GONG CHA"/>
    <s v="Manhattan"/>
    <n v="12"/>
    <s v="WEST   32 STREET"/>
    <n v="10001"/>
    <n v="2124650852"/>
    <s v="Café/Coffee/Tea"/>
    <x v="0"/>
    <n v="85"/>
    <n v="277"/>
    <n v="8310"/>
    <n v="2018.1428571428571"/>
    <n v="40.747467631286"/>
    <n v="-73.986278435409005"/>
    <n v="105"/>
    <n v="4"/>
    <n v="9.4180000000000014E-2"/>
  </r>
  <r>
    <n v="40380826"/>
    <s v="FIT CAFETERIA (BUILDING A ) (8th ave)"/>
    <s v="Manhattan"/>
    <n v="227"/>
    <s v="WEST   27 STREET"/>
    <n v="10001"/>
    <n v="2122175770"/>
    <s v="American"/>
    <x v="1"/>
    <n v="83"/>
    <n v="276"/>
    <n v="8280"/>
    <n v="1963.542857142857"/>
    <n v="40.747119757707999"/>
    <n v="-73.994990680759997"/>
    <n v="105"/>
    <n v="3"/>
    <n v="9.1631999999999991E-2"/>
  </r>
  <r>
    <n v="50082812"/>
    <s v="SPACE KARAOKE"/>
    <s v="Manhattan"/>
    <n v="34"/>
    <s v="WEST   32 STREET"/>
    <n v="10001"/>
    <n v="6467564206"/>
    <s v="American"/>
    <x v="1"/>
    <n v="86"/>
    <n v="275"/>
    <n v="8250"/>
    <n v="2027.1428571428571"/>
    <n v="40.747819056201998"/>
    <n v="-73.987101227900993"/>
    <n v="105"/>
    <n v="4"/>
    <n v="9.4600000000000004E-2"/>
  </r>
  <r>
    <n v="41674573"/>
    <s v="5BAR KARAOKE"/>
    <s v="Manhattan"/>
    <n v="38"/>
    <s v="WEST   32 STREET"/>
    <n v="10001"/>
    <n v="2125946644"/>
    <s v="Korean"/>
    <x v="0"/>
    <n v="84"/>
    <n v="273"/>
    <n v="8190"/>
    <n v="1965.6"/>
    <n v="40.747882202653997"/>
    <n v="-73.987252796194994"/>
    <n v="105"/>
    <n v="4"/>
    <n v="9.1728000000000004E-2"/>
  </r>
  <r>
    <n v="50102807"/>
    <s v="MILANO PIZZA RESTAURANT"/>
    <s v="Manhattan"/>
    <n v="382"/>
    <s v="8 AVENUE"/>
    <n v="10001"/>
    <n v="6467976225"/>
    <s v="Other"/>
    <x v="1"/>
    <n v="83"/>
    <n v="273"/>
    <n v="8190"/>
    <n v="1942.1999999999998"/>
    <n v="40.749178355218"/>
    <n v="-73.995640169053004"/>
    <n v="105"/>
    <n v="3"/>
    <n v="9.0636000000000008E-2"/>
  </r>
  <r>
    <n v="50072638"/>
    <s v="PATENT COFFEE"/>
    <s v="Manhattan"/>
    <n v="49"/>
    <s v="WEST   27 STREET"/>
    <n v="10001"/>
    <n v="2126894002"/>
    <s v="American"/>
    <x v="1"/>
    <n v="84"/>
    <n v="273"/>
    <n v="8190"/>
    <n v="1965.6"/>
    <n v="40.744904385513998"/>
    <n v="-73.989739899689994"/>
    <n v="105"/>
    <n v="3"/>
    <n v="9.1728000000000004E-2"/>
  </r>
  <r>
    <n v="50102026"/>
    <s v="PARIS BAGUETTE"/>
    <s v="Manhattan"/>
    <n v="371"/>
    <s v="7 AVENUE"/>
    <n v="10001"/>
    <n v="9148750404"/>
    <s v="Bakery"/>
    <x v="0"/>
    <n v="84"/>
    <n v="270"/>
    <n v="8100"/>
    <n v="1944"/>
    <n v="40.748799396186001"/>
    <n v="-73.992204320298995"/>
    <n v="105"/>
    <n v="3"/>
    <n v="9.0720000000000009E-2"/>
  </r>
  <r>
    <n v="50092090"/>
    <s v="SHABU GARDEN"/>
    <s v="Manhattan"/>
    <n v="24"/>
    <s v="WEST   33 STREET"/>
    <n v="10001"/>
    <n v="6463977412"/>
    <s v="Asian"/>
    <x v="1"/>
    <n v="88"/>
    <n v="269"/>
    <n v="8070"/>
    <n v="2029.0285714285712"/>
    <n v="40.748205952989998"/>
    <n v="-73.986119483284995"/>
    <n v="105"/>
    <n v="4"/>
    <n v="9.4688000000000008E-2"/>
  </r>
  <r>
    <n v="50015204"/>
    <s v="HOOTERS"/>
    <s v="Manhattan"/>
    <n v="155"/>
    <s v="WEST   33 STREET"/>
    <n v="10001"/>
    <n v="2126959580"/>
    <s v="American"/>
    <x v="0"/>
    <n v="83"/>
    <n v="263"/>
    <n v="7890"/>
    <n v="1871.0571428571429"/>
    <n v="40.749768105774997"/>
    <n v="-73.989771630188002"/>
    <n v="105"/>
    <n v="3"/>
    <n v="8.7316000000000005E-2"/>
  </r>
  <r>
    <n v="41521360"/>
    <s v="PARIS BAGUETTE"/>
    <s v="Manhattan"/>
    <n v="6"/>
    <s v="WEST   32 STREET"/>
    <n v="10001"/>
    <n v="2122440404"/>
    <s v="Bakery"/>
    <x v="0"/>
    <n v="88"/>
    <n v="258"/>
    <n v="7740"/>
    <n v="1946.0571428571429"/>
    <n v="40.747374281980001"/>
    <n v="-73.986051085599001"/>
    <n v="105"/>
    <n v="4"/>
    <n v="9.0816000000000008E-2"/>
  </r>
  <r>
    <n v="41618228"/>
    <s v="FIVE GUYS FAMOUS BURGERS AND FRIES"/>
    <s v="Manhattan"/>
    <n v="343"/>
    <s v="7 AVENUE"/>
    <n v="10001"/>
    <n v="2125649804"/>
    <s v="American"/>
    <x v="0"/>
    <n v="89"/>
    <n v="252"/>
    <n v="7560"/>
    <n v="1922.3999999999999"/>
    <n v="40.747984240782003"/>
    <n v="-73.992796302985994"/>
    <n v="105"/>
    <n v="3"/>
    <n v="8.9712E-2"/>
  </r>
  <r>
    <n v="50082144"/>
    <s v="JIAN BING MAN"/>
    <s v="Manhattan"/>
    <n v="11"/>
    <s v="WEST   32 STREET"/>
    <n v="10001"/>
    <n v="2126951388"/>
    <s v="Chinese/Cuban"/>
    <x v="1"/>
    <n v="87"/>
    <n v="251"/>
    <n v="7530"/>
    <n v="1871.742857142857"/>
    <n v="40.747407223937003"/>
    <n v="-73.986090778063001"/>
    <n v="105"/>
    <n v="4"/>
    <n v="8.7347999999999995E-2"/>
  </r>
  <r>
    <n v="50099890"/>
    <s v="MILK BAR"/>
    <s v="Manhattan"/>
    <n v="1186"/>
    <s v="BROADWAY"/>
    <n v="10001"/>
    <n v="8653350037"/>
    <s v="American"/>
    <x v="0"/>
    <n v="86"/>
    <n v="250"/>
    <n v="7500"/>
    <n v="1842.8571428571429"/>
    <n v="40.745601453483999"/>
    <n v="-73.988660719736004"/>
    <n v="105"/>
    <n v="4"/>
    <n v="8.6000000000000007E-2"/>
  </r>
  <r>
    <n v="50047817"/>
    <s v="THE LITTLE BEET"/>
    <s v="Manhattan"/>
    <n v="1140"/>
    <s v="BROADWAY"/>
    <n v="10001"/>
    <n v="2123678015"/>
    <s v="American"/>
    <x v="0"/>
    <n v="89"/>
    <n v="245"/>
    <n v="7350"/>
    <n v="1869.0000000000002"/>
    <n v="40.743899731938001"/>
    <n v="-73.988978588804997"/>
    <n v="105"/>
    <n v="2"/>
    <n v="8.722000000000002E-2"/>
  </r>
  <r>
    <n v="50088729"/>
    <s v="JUICOLOGY KITCHEN"/>
    <s v="Manhattan"/>
    <n v="115"/>
    <s v="WEST   30 STREET"/>
    <n v="10001"/>
    <n v="6464846550"/>
    <s v="Juice, Smoothies, Fruit Salads"/>
    <x v="0"/>
    <n v="88"/>
    <n v="239"/>
    <n v="7170"/>
    <n v="1802.7428571428572"/>
    <n v="40.747575089487"/>
    <n v="-73.990324151983003"/>
    <n v="105"/>
    <n v="3"/>
    <n v="8.4128000000000008E-2"/>
  </r>
  <r>
    <n v="50085979"/>
    <s v="CANAAN SUSHI"/>
    <s v="Manhattan"/>
    <n v="154"/>
    <s v="WEST   29 STREET"/>
    <n v="10001"/>
    <n v="2129479298"/>
    <s v="Japanese"/>
    <x v="0"/>
    <n v="87"/>
    <n v="238"/>
    <n v="7140"/>
    <n v="1774.8000000000002"/>
    <n v="40.747286989629998"/>
    <n v="-73.991594572102997"/>
    <n v="105"/>
    <n v="3"/>
    <n v="8.2824000000000009E-2"/>
  </r>
  <r>
    <n v="40729264"/>
    <s v="PLAYWRIGHT TAVERN"/>
    <s v="Manhattan"/>
    <n v="27"/>
    <s v="WEST   35 STREET"/>
    <n v="10001"/>
    <n v="2122688868"/>
    <s v="Irish"/>
    <x v="0"/>
    <n v="83"/>
    <n v="237"/>
    <n v="7110"/>
    <n v="1686.0857142857139"/>
    <n v="40.749580965139998"/>
    <n v="-73.985213298147997"/>
    <n v="105"/>
    <n v="4"/>
    <n v="7.868399999999999E-2"/>
  </r>
  <r>
    <n v="50011222"/>
    <s v="ABACKY POTLUCK"/>
    <s v="Manhattan"/>
    <n v="253"/>
    <s v="WEST   26 STREET"/>
    <n v="10001"/>
    <n v="2129293809"/>
    <s v="Asian"/>
    <x v="1"/>
    <n v="89"/>
    <n v="235"/>
    <n v="7050"/>
    <n v="1792.7142857142858"/>
    <n v="40.746631220190999"/>
    <n v="-73.995734170206006"/>
    <n v="105"/>
    <n v="3"/>
    <n v="8.3660000000000012E-2"/>
  </r>
  <r>
    <n v="50092928"/>
    <s v="CLAUDIO'S PIZZERIA"/>
    <s v="Manhattan"/>
    <n v="334"/>
    <s v="8 AVENUE"/>
    <n v="10001"/>
    <n v="9174095777"/>
    <s v="Pizza/Italian"/>
    <x v="0"/>
    <n v="86"/>
    <n v="235"/>
    <n v="7050"/>
    <n v="1732.2857142857142"/>
    <n v="40.747613879067998"/>
    <n v="-73.996784339572002"/>
    <n v="105"/>
    <n v="3"/>
    <n v="8.0840000000000009E-2"/>
  </r>
  <r>
    <n v="50094400"/>
    <s v="ZEROSPACE"/>
    <s v="Manhattan"/>
    <n v="401"/>
    <s v="7 AVENUE"/>
    <n v="10001"/>
    <n v="7179197570"/>
    <s v="American"/>
    <x v="0"/>
    <n v="86"/>
    <n v="235"/>
    <n v="7050"/>
    <n v="1732.2857142857142"/>
    <n v="40.749787459116"/>
    <n v="-73.991485980449994"/>
    <n v="105"/>
    <n v="3"/>
    <n v="8.0840000000000009E-2"/>
  </r>
  <r>
    <n v="50047786"/>
    <s v="KARAOKE CITY"/>
    <s v="Manhattan"/>
    <n v="22"/>
    <s v="WEST   32 STREET"/>
    <n v="10001"/>
    <n v="6467918318"/>
    <s v="Other"/>
    <x v="1"/>
    <n v="84"/>
    <n v="232"/>
    <n v="6960"/>
    <n v="1670.4"/>
    <n v="40.747626871721998"/>
    <n v="-73.986653743397"/>
    <n v="105"/>
    <n v="4"/>
    <n v="7.7952000000000021E-2"/>
  </r>
  <r>
    <n v="50091117"/>
    <s v="IRVING FARM NEW YORK COFFEE"/>
    <s v="Manhattan"/>
    <n v="1250"/>
    <s v="BROADWAY"/>
    <n v="10001"/>
    <n v="2122060707"/>
    <s v="Café/Coffee/Tea"/>
    <x v="0"/>
    <n v="85"/>
    <n v="231"/>
    <n v="6930"/>
    <n v="1683"/>
    <n v="40.747563892784001"/>
    <n v="-73.988017974624995"/>
    <n v="105"/>
    <n v="4"/>
    <n v="7.8540000000000013E-2"/>
  </r>
  <r>
    <n v="50086949"/>
    <s v="ZONI CAFE"/>
    <s v="Manhattan"/>
    <n v="22"/>
    <s v="WEST   34 STREET"/>
    <n v="10001"/>
    <n v="2127369000"/>
    <s v="Café/Coffee/Tea"/>
    <x v="1"/>
    <n v="84"/>
    <n v="229"/>
    <n v="6870"/>
    <n v="1648.7999999999997"/>
    <n v="40.749169390580001"/>
    <n v="-73.986339438768994"/>
    <n v="105"/>
    <n v="4"/>
    <n v="7.6943999999999985E-2"/>
  </r>
  <r>
    <n v="50099732"/>
    <s v="HYATT HERALD SQUARE"/>
    <s v="Manhattan"/>
    <n v="30"/>
    <s v="WEST   31 STREET"/>
    <n v="10001"/>
    <n v="2123301234"/>
    <s v="American"/>
    <x v="1"/>
    <n v="88"/>
    <n v="228"/>
    <n v="6840"/>
    <n v="1719.7714285714287"/>
    <n v="40.747116426189002"/>
    <n v="-73.987361213868994"/>
    <n v="105"/>
    <n v="4"/>
    <n v="8.0256000000000022E-2"/>
  </r>
  <r>
    <n v="50082152"/>
    <s v="PELICANA CHICKEN"/>
    <s v="Manhattan"/>
    <n v="11"/>
    <s v="WEST   32 STREET"/>
    <n v="10001"/>
    <n v="6466890420"/>
    <s v="Chicken"/>
    <x v="1"/>
    <n v="86"/>
    <n v="227"/>
    <n v="6810"/>
    <n v="1673.3142857142857"/>
    <n v="40.747407223937003"/>
    <n v="-73.986090778063001"/>
    <n v="105"/>
    <n v="4"/>
    <n v="7.8088000000000005E-2"/>
  </r>
  <r>
    <n v="50057622"/>
    <s v="HILTON GARDEN INN CHELSEA"/>
    <s v="Manhattan"/>
    <n v="121"/>
    <s v="WEST   28 STREET"/>
    <n v="10001"/>
    <n v="2125642181"/>
    <s v="American"/>
    <x v="0"/>
    <n v="88"/>
    <n v="226"/>
    <n v="6780"/>
    <n v="1704.6857142857141"/>
    <n v="40.746389433798001"/>
    <n v="-73.991342057188007"/>
    <n v="105"/>
    <n v="3"/>
    <n v="7.9552000000000012E-2"/>
  </r>
  <r>
    <n v="50037583"/>
    <s v="SID GOLD'S REQUEST ROOM"/>
    <s v="Manhattan"/>
    <n v="165"/>
    <s v="WEST   26 STREET"/>
    <n v="10001"/>
    <n v="2122291948"/>
    <s v="American"/>
    <x v="0"/>
    <n v="84"/>
    <n v="226"/>
    <n v="6780"/>
    <n v="1627.2"/>
    <n v="40.745538680041001"/>
    <n v="-73.993153852871998"/>
    <n v="105"/>
    <n v="3"/>
    <n v="7.5936000000000003E-2"/>
  </r>
  <r>
    <n v="50006351"/>
    <s v="ALT - A LITTLE TASTE"/>
    <s v="Manhattan"/>
    <n v="148"/>
    <s v="WEST   28 STREET"/>
    <n v="10001"/>
    <n v="2124311000"/>
    <s v="American"/>
    <x v="1"/>
    <n v="88"/>
    <n v="225"/>
    <n v="6750"/>
    <n v="1697.1428571428571"/>
    <n v="40.746614546631001"/>
    <n v="-73.991923075559001"/>
    <n v="105"/>
    <n v="3"/>
    <n v="7.9200000000000007E-2"/>
  </r>
  <r>
    <n v="41575038"/>
    <s v="BRGR"/>
    <s v="Manhattan"/>
    <n v="287"/>
    <s v="7 AVENUE"/>
    <n v="10001"/>
    <n v="2124887500"/>
    <s v="American"/>
    <x v="0"/>
    <n v="87"/>
    <n v="225"/>
    <n v="6750"/>
    <n v="1677.8571428571429"/>
    <n v="40.746191986254999"/>
    <n v="-73.994106553340998"/>
    <n v="105"/>
    <n v="3"/>
    <n v="7.8300000000000008E-2"/>
  </r>
  <r>
    <n v="50097980"/>
    <s v="AMORE RESTAURANT"/>
    <s v="Manhattan"/>
    <n v="125"/>
    <s v="WEST   26 STREET"/>
    <n v="10001"/>
    <n v="6467893590"/>
    <s v="American"/>
    <x v="0"/>
    <n v="88"/>
    <n v="221"/>
    <n v="6630"/>
    <n v="1666.9714285714285"/>
    <n v="40.745201023958003"/>
    <n v="-73.992356317423003"/>
    <n v="105"/>
    <n v="3"/>
    <n v="7.7792E-2"/>
  </r>
  <r>
    <n v="50040296"/>
    <s v="GAMMEEOK"/>
    <s v="Manhattan"/>
    <n v="9"/>
    <s v="WEST   32 STREET"/>
    <n v="10001"/>
    <n v="2128681180"/>
    <s v="Korean"/>
    <x v="0"/>
    <n v="87"/>
    <n v="220"/>
    <n v="6600"/>
    <n v="1640.5714285714287"/>
    <n v="40.747390750548"/>
    <n v="-73.986051082136996"/>
    <n v="105"/>
    <n v="4"/>
    <n v="7.6560000000000017E-2"/>
  </r>
  <r>
    <n v="50063071"/>
    <s v="WA BAR"/>
    <s v="Manhattan"/>
    <n v="28"/>
    <s v="WEST   32 STREET"/>
    <n v="10001"/>
    <n v="2127142266"/>
    <s v="Korean"/>
    <x v="0"/>
    <n v="89"/>
    <n v="216"/>
    <n v="6480"/>
    <n v="1647.7714285714285"/>
    <n v="40.747722964179999"/>
    <n v="-73.986877485324996"/>
    <n v="105"/>
    <n v="4"/>
    <n v="7.6895999999999992E-2"/>
  </r>
  <r>
    <n v="41269723"/>
    <s v="STARBUCKS"/>
    <s v="Manhattan"/>
    <n v="151"/>
    <s v="WEST   34 STREET"/>
    <n v="10001"/>
    <n v="2125647025"/>
    <s v="Café/Coffee/Tea"/>
    <x v="1"/>
    <n v="83"/>
    <n v="215"/>
    <n v="6450"/>
    <n v="1529.5714285714284"/>
    <n v="40.750509164767003"/>
    <n v="-73.989479170444"/>
    <n v="105"/>
    <n v="3"/>
    <n v="7.1379999999999999E-2"/>
  </r>
  <r>
    <n v="50059980"/>
    <s v="OSCAR WILDE'S"/>
    <s v="Manhattan"/>
    <n v="45"/>
    <s v="WEST   27 STREET"/>
    <n v="10001"/>
    <n v="2122133066"/>
    <s v="American"/>
    <x v="0"/>
    <n v="86"/>
    <n v="214"/>
    <n v="6420"/>
    <n v="1577.4857142857143"/>
    <n v="40.744868696154001"/>
    <n v="-73.989656900571006"/>
    <n v="105"/>
    <n v="3"/>
    <n v="7.3616000000000001E-2"/>
  </r>
  <r>
    <n v="41695803"/>
    <s v="MISS KOREA"/>
    <s v="Manhattan"/>
    <n v="10"/>
    <s v="WEST   32 STREET"/>
    <n v="10001"/>
    <n v="2125947766"/>
    <s v="Korean"/>
    <x v="0"/>
    <n v="84"/>
    <n v="210"/>
    <n v="6300"/>
    <n v="1512"/>
    <n v="40.747437429820998"/>
    <n v="-73.986202651876994"/>
    <n v="105"/>
    <n v="4"/>
    <n v="7.0560000000000012E-2"/>
  </r>
  <r>
    <n v="50076081"/>
    <s v="MUSES 35 BAR &amp; KARAOKE"/>
    <s v="Manhattan"/>
    <n v="248"/>
    <s v="WEST   35 STREET"/>
    <n v="10001"/>
    <n v="6466698050"/>
    <s v="Other"/>
    <x v="1"/>
    <n v="83"/>
    <n v="210"/>
    <n v="6300"/>
    <n v="1494"/>
    <n v="40.752233044847003"/>
    <n v="-73.991539806142001"/>
    <n v="105"/>
    <n v="3"/>
    <n v="6.9720000000000004E-2"/>
  </r>
  <r>
    <n v="50075175"/>
    <s v="OUR VODKA"/>
    <s v="Manhattan"/>
    <n v="151"/>
    <s v="WEST   26 STREET"/>
    <n v="10001"/>
    <n v="9176806187"/>
    <s v="American"/>
    <x v="0"/>
    <n v="87"/>
    <n v="209"/>
    <n v="6270"/>
    <n v="1558.5428571428572"/>
    <n v="40.745420638135997"/>
    <n v="-73.992872368723994"/>
    <n v="105"/>
    <n v="3"/>
    <n v="7.2732000000000005E-2"/>
  </r>
  <r>
    <n v="50057765"/>
    <s v="TIR NA NOG"/>
    <s v="Manhattan"/>
    <n v="254"/>
    <s v="WEST   31 STREET"/>
    <n v="10001"/>
    <n v="2126300249"/>
    <s v="Irish"/>
    <x v="1"/>
    <n v="88"/>
    <n v="208"/>
    <n v="6240"/>
    <n v="1568.9142857142856"/>
    <n v="40.749727207973002"/>
    <n v="-73.993532382717007"/>
    <n v="105"/>
    <n v="3"/>
    <n v="7.3216000000000003E-2"/>
  </r>
  <r>
    <n v="50042803"/>
    <s v="GREGORYS COFFEE"/>
    <s v="Manhattan"/>
    <n v="356"/>
    <s v="7 AVENUE"/>
    <n v="10001"/>
    <n v="9089025905"/>
    <s v="Café/Coffee/Tea"/>
    <x v="0"/>
    <n v="86"/>
    <n v="206"/>
    <n v="6180"/>
    <n v="1518.5142857142857"/>
    <n v="40.748286152124997"/>
    <n v="-73.992601379728001"/>
    <n v="105"/>
    <n v="3"/>
    <n v="7.086400000000001E-2"/>
  </r>
  <r>
    <n v="50091045"/>
    <s v="PINKBERRY"/>
    <s v="Manhattan"/>
    <n v="7"/>
    <s v="WEST   32 STREET"/>
    <n v="10001"/>
    <n v="9172915340"/>
    <s v="Ice Cream, Gelato, Yogurt, Ices"/>
    <x v="1"/>
    <n v="83"/>
    <n v="206"/>
    <n v="6180"/>
    <n v="1465.5428571428572"/>
    <n v="40.747374277146001"/>
    <n v="-73.986011386230999"/>
    <n v="105"/>
    <n v="4"/>
    <n v="6.8392000000000008E-2"/>
  </r>
  <r>
    <n v="41267359"/>
    <s v="MADANGSUI"/>
    <s v="Manhattan"/>
    <n v="35"/>
    <s v="WEST   35 STREET"/>
    <n v="10001"/>
    <n v="2125649333"/>
    <s v="Korean"/>
    <x v="0"/>
    <n v="87"/>
    <n v="204"/>
    <n v="6120"/>
    <n v="1521.2571428571428"/>
    <n v="40.749671569495"/>
    <n v="-73.985426218308007"/>
    <n v="105"/>
    <n v="4"/>
    <n v="7.0992E-2"/>
  </r>
  <r>
    <n v="50050381"/>
    <s v="PANDA EXPRESS"/>
    <s v="Manhattan"/>
    <n v="414"/>
    <s v="8 AVENUE"/>
    <n v="10001"/>
    <n v="9176393302"/>
    <s v="Chinese"/>
    <x v="1"/>
    <n v="87"/>
    <n v="202"/>
    <n v="6060"/>
    <n v="1506.3428571428574"/>
    <n v="40.750078609977002"/>
    <n v="-73.994983239047997"/>
    <n v="105"/>
    <n v="3"/>
    <n v="7.0296000000000025E-2"/>
  </r>
  <r>
    <n v="41254923"/>
    <s v="AYZA CAFE &amp; WINE BAR"/>
    <s v="Manhattan"/>
    <n v="11"/>
    <s v="WEST   31 STREET"/>
    <n v="10001"/>
    <n v="2127142992"/>
    <s v="Mediterranean"/>
    <x v="0"/>
    <n v="88"/>
    <n v="201"/>
    <n v="6030"/>
    <n v="1516.1142857142856"/>
    <n v="40.746830889625997"/>
    <n v="-73.986643076460993"/>
    <n v="105"/>
    <n v="4"/>
    <n v="7.0752000000000009E-2"/>
  </r>
  <r>
    <n v="50053932"/>
    <s v="GOURMET DELI"/>
    <s v="Manhattan"/>
    <n v="341"/>
    <s v="7 AVENUE"/>
    <n v="10001"/>
    <n v="2122799221"/>
    <s v="Delicatessen"/>
    <x v="0"/>
    <n v="85"/>
    <n v="199"/>
    <n v="5970"/>
    <n v="1449.8571428571429"/>
    <n v="40.747934837338001"/>
    <n v="-73.992832398988"/>
    <n v="105"/>
    <n v="3"/>
    <n v="6.7660000000000012E-2"/>
  </r>
  <r>
    <n v="50018895"/>
    <s v="JUNIPER"/>
    <s v="Manhattan"/>
    <n v="237"/>
    <s v="WEST   35 STREET"/>
    <n v="10001"/>
    <n v="2129672511"/>
    <s v="American"/>
    <x v="1"/>
    <n v="83"/>
    <n v="198"/>
    <n v="5940"/>
    <n v="1408.6285714285716"/>
    <n v="40.752145193609003"/>
    <n v="-73.991287166834994"/>
    <n v="105"/>
    <n v="3"/>
    <n v="6.5736000000000017E-2"/>
  </r>
  <r>
    <n v="50089626"/>
    <s v="JONGRO BBQ"/>
    <s v="Manhattan"/>
    <n v="22"/>
    <s v="WEST   32 STREET"/>
    <n v="10001"/>
    <n v="2125640500"/>
    <s v="Korean"/>
    <x v="0"/>
    <n v="84"/>
    <n v="195"/>
    <n v="5850"/>
    <n v="1404"/>
    <n v="40.747626871721998"/>
    <n v="-73.986653743397"/>
    <n v="105"/>
    <n v="4"/>
    <n v="6.5520000000000009E-2"/>
  </r>
  <r>
    <n v="50049831"/>
    <s v="BARNEY BROWN"/>
    <s v="Manhattan"/>
    <n v="822"/>
    <s v="AVENUE OF THE AMERICAS"/>
    <n v="10001"/>
    <n v="2126349114"/>
    <s v="American"/>
    <x v="1"/>
    <n v="88"/>
    <n v="194"/>
    <n v="5820"/>
    <n v="1463.3142857142857"/>
    <n v="40.746293284911999"/>
    <n v="-73.990313511943"/>
    <n v="105"/>
    <n v="3"/>
    <n v="6.8288000000000001E-2"/>
  </r>
  <r>
    <n v="50094005"/>
    <s v="DALUP"/>
    <s v="Manhattan"/>
    <n v="350"/>
    <s v="7 AVENUE"/>
    <n v="10001"/>
    <n v="2127293668"/>
    <s v="Indian"/>
    <x v="0"/>
    <n v="86"/>
    <n v="194"/>
    <n v="5820"/>
    <n v="1430.0571428571429"/>
    <n v="40.748157154357003"/>
    <n v="-73.992695230086994"/>
    <n v="105"/>
    <n v="3"/>
    <n v="6.6736000000000018E-2"/>
  </r>
  <r>
    <n v="50086208"/>
    <s v="ANYTIME SOJU"/>
    <s v="Manhattan"/>
    <n v="23"/>
    <s v="WEST   32 STREET"/>
    <n v="10001"/>
    <n v="6466697733"/>
    <s v="Korean"/>
    <x v="0"/>
    <n v="85"/>
    <n v="191"/>
    <n v="5730"/>
    <n v="1391.5714285714287"/>
    <n v="40.747508809167996"/>
    <n v="-73.986332562507002"/>
    <n v="105"/>
    <n v="4"/>
    <n v="6.4940000000000012E-2"/>
  </r>
  <r>
    <n v="50010054"/>
    <s v="JOHN SULLIVAN'S PUB"/>
    <s v="Manhattan"/>
    <n v="210"/>
    <s v="WEST   35 STREET"/>
    <n v="10001"/>
    <n v="2129937223"/>
    <s v="Irish"/>
    <x v="1"/>
    <n v="85"/>
    <n v="190"/>
    <n v="5700"/>
    <n v="1384.2857142857144"/>
    <n v="40.751909103574"/>
    <n v="-73.990767461497001"/>
    <n v="105"/>
    <n v="3"/>
    <n v="6.4600000000000005E-2"/>
  </r>
  <r>
    <n v="50052660"/>
    <s v="GARDENIA DELI"/>
    <s v="Manhattan"/>
    <n v="404"/>
    <s v="8 AVENUE"/>
    <n v="10001"/>
    <n v="2127365617"/>
    <s v="Delicatessen"/>
    <x v="0"/>
    <n v="84"/>
    <n v="185"/>
    <n v="5550"/>
    <n v="1332"/>
    <n v="40.749806887155998"/>
    <n v="-73.995181763706995"/>
    <n v="105"/>
    <n v="3"/>
    <n v="6.2160000000000007E-2"/>
  </r>
  <r>
    <n v="50019000"/>
    <s v="IDEA COFFEE"/>
    <s v="Manhattan"/>
    <n v="246"/>
    <s v="5 AVENUE"/>
    <n v="10001"/>
    <n v="6468961533"/>
    <s v="Café/Coffee/Tea"/>
    <x v="0"/>
    <n v="88"/>
    <n v="185"/>
    <n v="5550"/>
    <n v="1395.4285714285716"/>
    <n v="40.744585756977997"/>
    <n v="-73.987372522452006"/>
    <n v="105"/>
    <n v="2"/>
    <n v="6.5120000000000011E-2"/>
  </r>
  <r>
    <n v="50047068"/>
    <s v="MULBERRY AND VINE"/>
    <s v="Manhattan"/>
    <n v="49"/>
    <s v="WEST   27 STREET"/>
    <n v="10001"/>
    <n v="2122528468"/>
    <s v="American"/>
    <x v="0"/>
    <n v="84"/>
    <n v="183"/>
    <n v="5490"/>
    <n v="1317.6000000000001"/>
    <n v="40.744904385513998"/>
    <n v="-73.989739899689994"/>
    <n v="105"/>
    <n v="3"/>
    <n v="6.1488000000000008E-2"/>
  </r>
  <r>
    <n v="50097414"/>
    <s v="Manhattan Halal Restaurant"/>
    <s v="Manhattan"/>
    <n v="156"/>
    <s v="WEST   29 STREET"/>
    <n v="10001"/>
    <n v="3478223946"/>
    <s v="Indian"/>
    <x v="0"/>
    <n v="84"/>
    <n v="182"/>
    <n v="5460"/>
    <n v="1310.4000000000001"/>
    <n v="40.747303461363998"/>
    <n v="-73.991637878372998"/>
    <n v="105"/>
    <n v="3"/>
    <n v="6.1152000000000012E-2"/>
  </r>
  <r>
    <n v="40597588"/>
    <s v="O'REILLY'S PUB"/>
    <s v="Manhattan"/>
    <n v="54"/>
    <s v="WEST   31 STREET"/>
    <n v="10001"/>
    <n v="2126844244"/>
    <s v="Irish"/>
    <x v="0"/>
    <n v="83"/>
    <n v="181"/>
    <n v="5430"/>
    <n v="1287.6857142857143"/>
    <n v="40.747605114773997"/>
    <n v="-73.988512406490997"/>
    <n v="105"/>
    <n v="3"/>
    <n v="6.0092000000000013E-2"/>
  </r>
  <r>
    <n v="50094558"/>
    <s v="LULU COFFEE CO"/>
    <s v="Manhattan"/>
    <n v="59"/>
    <s v="WEST   30 STREET"/>
    <n v="10001"/>
    <n v="6095580178"/>
    <s v="Café/Coffee/Tea"/>
    <x v="1"/>
    <n v="89"/>
    <n v="180"/>
    <n v="5400"/>
    <n v="1373.1428571428569"/>
    <n v="40.746976601706002"/>
    <n v="-73.988891461532006"/>
    <n v="105"/>
    <n v="3"/>
    <n v="6.4079999999999998E-2"/>
  </r>
  <r>
    <n v="50017810"/>
    <s v="T.G.I. FRIDAY'S"/>
    <s v="Manhattan"/>
    <n v="211"/>
    <s v="WEST   34 STREET"/>
    <n v="10001"/>
    <n v="2125640539"/>
    <s v="American"/>
    <x v="1"/>
    <n v="87"/>
    <n v="179"/>
    <n v="5370"/>
    <n v="1334.8285714285712"/>
    <n v="40.751203728038"/>
    <n v="-73.991121265325006"/>
    <n v="105"/>
    <n v="3"/>
    <n v="6.2292E-2"/>
  </r>
  <r>
    <n v="50077543"/>
    <s v="WOODPECKER BY DAVID BURKE"/>
    <s v="Manhattan"/>
    <n v="1216"/>
    <s v="BROADWAY"/>
    <n v="10001"/>
    <n v="6463987664"/>
    <s v="American"/>
    <x v="1"/>
    <n v="87"/>
    <n v="177"/>
    <n v="5310"/>
    <n v="1319.9142857142858"/>
    <n v="40.746608762354001"/>
    <n v="-73.988472880046999"/>
    <n v="105"/>
    <n v="4"/>
    <n v="6.1596000000000012E-2"/>
  </r>
  <r>
    <n v="50053977"/>
    <s v="GREGORY'S COFFEE"/>
    <s v="Manhattan"/>
    <n v="874"/>
    <s v="AVENUE OF THE AMERICAS"/>
    <n v="10001"/>
    <n v="6464783838"/>
    <s v="Café/Coffee/Tea"/>
    <x v="0"/>
    <n v="88"/>
    <n v="175"/>
    <n v="5250"/>
    <n v="1320"/>
    <n v="40.747819273448002"/>
    <n v="-73.989205308497006"/>
    <n v="105"/>
    <n v="3"/>
    <n v="6.1600000000000009E-2"/>
  </r>
  <r>
    <n v="50003456"/>
    <s v="LUNA"/>
    <s v="Manhattan"/>
    <n v="121"/>
    <s v="WEST   29 STREET"/>
    <n v="10001"/>
    <n v="6468072167"/>
    <s v="Café/Coffee/Tea"/>
    <x v="0"/>
    <n v="85"/>
    <n v="172"/>
    <n v="5160"/>
    <n v="1253.1428571428569"/>
    <n v="40.747009715287"/>
    <n v="-73.990894458572001"/>
    <n v="105"/>
    <n v="3"/>
    <n v="5.8479999999999997E-2"/>
  </r>
  <r>
    <n v="41472216"/>
    <s v="PRET A MANGER"/>
    <s v="Manhattan"/>
    <n v="342"/>
    <s v="7 AVENUE"/>
    <n v="10001"/>
    <n v="2125647579"/>
    <s v="Sandwiches/Salads/Mixed Buffet"/>
    <x v="1"/>
    <n v="84"/>
    <n v="169"/>
    <n v="5070"/>
    <n v="1216.8000000000002"/>
    <n v="40.747986986900997"/>
    <n v="-73.992817957089002"/>
    <n v="105"/>
    <n v="3"/>
    <n v="5.6784000000000015E-2"/>
  </r>
  <r>
    <n v="50088516"/>
    <s v="FEROCE &amp; THE FLEUR ROOM"/>
    <s v="Manhattan"/>
    <n v="105"/>
    <s v="WEST   28 STREET"/>
    <n v="10001"/>
    <n v="2128881092"/>
    <s v="Italian"/>
    <x v="1"/>
    <n v="88"/>
    <n v="168"/>
    <n v="5040"/>
    <n v="1267.2"/>
    <n v="40.746252170741997"/>
    <n v="-73.991017267573994"/>
    <n v="105"/>
    <n v="3"/>
    <n v="5.9136000000000008E-2"/>
  </r>
  <r>
    <n v="50100685"/>
    <s v="BIAO SUGAR"/>
    <s v="Manhattan"/>
    <n v="1271"/>
    <s v="BROADWAY"/>
    <n v="10001"/>
    <n v="3477301794"/>
    <s v="Café/Coffee/Tea"/>
    <x v="2"/>
    <n v="89"/>
    <n v="167"/>
    <n v="5010"/>
    <n v="1273.9714285714285"/>
    <n v="40.748288555641999"/>
    <n v="-73.988465370103995"/>
    <n v="105"/>
    <n v="3"/>
    <n v="5.9452000000000005E-2"/>
  </r>
  <r>
    <n v="50068173"/>
    <s v="DON'S BOGAM BLACK"/>
    <s v="Manhattan"/>
    <n v="276"/>
    <s v="5 AVENUE"/>
    <n v="10001"/>
    <n v="2126852727"/>
    <s v="Korean"/>
    <x v="0"/>
    <n v="88"/>
    <n v="167"/>
    <n v="5010"/>
    <n v="1259.6571428571431"/>
    <n v="40.745650636610002"/>
    <n v="-73.986596397784993"/>
    <n v="105"/>
    <n v="4"/>
    <n v="5.8784000000000017E-2"/>
  </r>
  <r>
    <n v="50014962"/>
    <s v="DUNKIN'"/>
    <s v="Manhattan"/>
    <n v="818"/>
    <s v="6 AVENUE"/>
    <n v="10001"/>
    <n v="6464484291"/>
    <s v="Donuts"/>
    <x v="0"/>
    <n v="89"/>
    <n v="167"/>
    <n v="5010"/>
    <n v="1273.9714285714285"/>
    <n v="40.746208202764002"/>
    <n v="-73.990378485822006"/>
    <n v="105"/>
    <n v="3"/>
    <n v="5.9452000000000005E-2"/>
  </r>
  <r>
    <n v="50004033"/>
    <s v="CHIPOTLE MEXICAN GRILL"/>
    <s v="Manhattan"/>
    <n v="234"/>
    <s v="5 AVENUE"/>
    <n v="10001"/>
    <n v="2125320372"/>
    <s v="Mexican"/>
    <x v="1"/>
    <n v="84"/>
    <n v="166"/>
    <n v="4980"/>
    <n v="1195.1999999999998"/>
    <n v="40.744154863829998"/>
    <n v="-73.987690183978003"/>
    <n v="105"/>
    <n v="2"/>
    <n v="5.5775999999999992E-2"/>
  </r>
  <r>
    <n v="50095005"/>
    <s v="ZARO'S FAMILY BAKERY"/>
    <s v="Manhattan"/>
    <n v="151"/>
    <s v="WEST   34 STREET"/>
    <n v="10001"/>
    <n v="7189935600"/>
    <s v="Bakery"/>
    <x v="1"/>
    <n v="88"/>
    <n v="166"/>
    <n v="4980"/>
    <n v="1252.1142857142859"/>
    <n v="40.750509164767003"/>
    <n v="-73.989479170444"/>
    <n v="105"/>
    <n v="3"/>
    <n v="5.8432000000000012E-2"/>
  </r>
  <r>
    <n v="40854979"/>
    <s v="HYO DONG GAK"/>
    <s v="Manhattan"/>
    <n v="51"/>
    <s v="WEST   35 STREET"/>
    <n v="10001"/>
    <n v="2126957167"/>
    <s v="Korean"/>
    <x v="0"/>
    <n v="87"/>
    <n v="162"/>
    <n v="4860"/>
    <n v="1208.0571428571427"/>
    <n v="40.749847286605998"/>
    <n v="-73.985844843207005"/>
    <n v="105"/>
    <n v="4"/>
    <n v="5.6376000000000002E-2"/>
  </r>
  <r>
    <n v="40570278"/>
    <s v="STARBUCKS"/>
    <s v="Manhattan"/>
    <n v="370"/>
    <s v="7 AVENUE"/>
    <n v="10001"/>
    <n v="2129672041"/>
    <s v="Café/Coffee/Tea"/>
    <x v="1"/>
    <n v="84"/>
    <n v="159"/>
    <n v="4770"/>
    <n v="1144.8000000000002"/>
    <n v="40.74878293031"/>
    <n v="-73.992244022445007"/>
    <n v="105"/>
    <n v="3"/>
    <n v="5.3424000000000013E-2"/>
  </r>
  <r>
    <n v="50082137"/>
    <s v="GOCHUJANG"/>
    <s v="Manhattan"/>
    <n v="11"/>
    <s v="WEST   32 STREET"/>
    <n v="10001"/>
    <n v="2129671678"/>
    <s v="Korean"/>
    <x v="0"/>
    <n v="88"/>
    <n v="157"/>
    <n v="4710"/>
    <n v="1184.2285714285713"/>
    <n v="40.747407223937003"/>
    <n v="-73.986090778063001"/>
    <n v="105"/>
    <n v="4"/>
    <n v="5.5264000000000001E-2"/>
  </r>
  <r>
    <n v="50005960"/>
    <s v="SUNSWEET FRESH MARKET"/>
    <s v="Manhattan"/>
    <n v="838"/>
    <s v="6 AVENUE"/>
    <n v="10001"/>
    <n v="2125328383"/>
    <s v="American"/>
    <x v="0"/>
    <n v="87"/>
    <n v="157"/>
    <n v="4710"/>
    <n v="1170.7714285714287"/>
    <n v="40.746790056056"/>
    <n v="-73.989956148264994"/>
    <n v="105"/>
    <n v="3"/>
    <n v="5.4636000000000011E-2"/>
  </r>
  <r>
    <n v="50062530"/>
    <s v="MARKET CRATES"/>
    <s v="Manhattan"/>
    <n v="224"/>
    <s v="WEST   35 STREET"/>
    <n v="10001"/>
    <n v="2126956922"/>
    <s v="American"/>
    <x v="1"/>
    <n v="89"/>
    <n v="156"/>
    <n v="4680"/>
    <n v="1190.0571428571429"/>
    <n v="40.752027150859"/>
    <n v="-73.991052578709002"/>
    <n v="105"/>
    <n v="3"/>
    <n v="5.5536000000000009E-2"/>
  </r>
  <r>
    <n v="41687345"/>
    <s v="JACK DOYLES PUB &amp; RESTAURANT"/>
    <s v="Manhattan"/>
    <n v="240"/>
    <s v="WEST   35 STREET"/>
    <n v="10001"/>
    <n v="2122681255"/>
    <s v="Irish"/>
    <x v="0"/>
    <n v="86"/>
    <n v="155"/>
    <n v="4650"/>
    <n v="1142.5714285714287"/>
    <n v="40.752164413747998"/>
    <n v="-73.991377396662003"/>
    <n v="105"/>
    <n v="3"/>
    <n v="5.3320000000000013E-2"/>
  </r>
  <r>
    <n v="50001790"/>
    <s v="SWEETGREEN"/>
    <s v="Manhattan"/>
    <n v="1164"/>
    <s v="BROADWAY"/>
    <n v="10001"/>
    <n v="6464498884"/>
    <s v="Salads"/>
    <x v="0"/>
    <n v="85"/>
    <n v="153"/>
    <n v="4590"/>
    <n v="1114.7142857142856"/>
    <n v="40.744813720971997"/>
    <n v="-73.988805210096004"/>
    <n v="105"/>
    <n v="2"/>
    <n v="5.2019999999999997E-2"/>
  </r>
  <r>
    <n v="50095880"/>
    <s v="MADMAN ESPRESSO"/>
    <s v="Manhattan"/>
    <n v="234"/>
    <s v="WEST   35 STREET"/>
    <n v="10001"/>
    <n v="6467081111"/>
    <s v="Café/Coffee/Tea"/>
    <x v="0"/>
    <n v="87"/>
    <n v="150"/>
    <n v="4500"/>
    <n v="1118.5714285714284"/>
    <n v="40.752114998773997"/>
    <n v="-73.991254687177999"/>
    <n v="105"/>
    <n v="3"/>
    <n v="5.2200000000000003E-2"/>
  </r>
  <r>
    <n v="50099544"/>
    <s v="PASTA EATER"/>
    <s v="Manhattan"/>
    <n v="9"/>
    <s v="EAST   17 STREET"/>
    <n v="10003"/>
    <n v="9176978610"/>
    <s v="Italian"/>
    <x v="0"/>
    <n v="86"/>
    <n v="340"/>
    <n v="10200"/>
    <n v="2506.2857142857138"/>
    <n v="40.737617183204001"/>
    <n v="-73.991491150081004"/>
    <n v="105"/>
    <n v="2"/>
    <n v="0.11695999999999999"/>
  </r>
  <r>
    <n v="41623468"/>
    <s v="POTBELLY SANDWICH SHOP"/>
    <s v="Manhattan"/>
    <n v="22"/>
    <s v="EAST   17 STREET"/>
    <n v="10003"/>
    <n v="6462894204"/>
    <s v="Sandwiches/Salads/Mixed Buffet"/>
    <x v="0"/>
    <n v="84"/>
    <n v="340"/>
    <n v="10200"/>
    <n v="2448"/>
    <n v="40.737392074844998"/>
    <n v="-73.990996815711"/>
    <n v="105"/>
    <n v="2"/>
    <n v="0.11424000000000001"/>
  </r>
  <r>
    <n v="50007253"/>
    <s v="COCOA"/>
    <s v="Manhattan"/>
    <n v="15"/>
    <s v="EAST   18 STREET"/>
    <n v="10003"/>
    <n v="2129828005"/>
    <s v="Café/Coffee/Tea"/>
    <x v="1"/>
    <n v="85"/>
    <n v="331"/>
    <n v="9930"/>
    <n v="2411.571428571428"/>
    <n v="40.738111191800002"/>
    <n v="-73.990855985504993"/>
    <n v="105"/>
    <n v="2"/>
    <n v="0.11253999999999999"/>
  </r>
  <r>
    <n v="50098661"/>
    <s v="BY CHLOE"/>
    <s v="Manhattan"/>
    <n v="30"/>
    <s v="EAST   16 STREET"/>
    <n v="10003"/>
    <n v="9177432025"/>
    <s v="Other"/>
    <x v="0"/>
    <n v="86"/>
    <n v="318"/>
    <n v="9540"/>
    <n v="2344.1142857142859"/>
    <n v="40.737032584120001"/>
    <n v="-73.991985585571996"/>
    <n v="105"/>
    <n v="2"/>
    <n v="0.10939200000000002"/>
  </r>
  <r>
    <n v="50009923"/>
    <s v="DEAR IRVING"/>
    <s v="Manhattan"/>
    <n v="55"/>
    <s v="IRVING PLACE"/>
    <n v="10003"/>
    <n v="9176963611"/>
    <s v="American"/>
    <x v="0"/>
    <n v="86"/>
    <n v="315"/>
    <n v="9450"/>
    <n v="2321.9999999999995"/>
    <n v="40.736098933941001"/>
    <n v="-73.987233408617996"/>
    <n v="105"/>
    <n v="2"/>
    <n v="0.10835999999999998"/>
  </r>
  <r>
    <n v="40384340"/>
    <s v="FRIEND OF A FARMER"/>
    <s v="Manhattan"/>
    <n v="77"/>
    <s v="IRVING PLACE"/>
    <n v="10003"/>
    <n v="2124772188"/>
    <s v="American"/>
    <x v="0"/>
    <n v="89"/>
    <n v="311"/>
    <n v="9330"/>
    <n v="2372.4857142857145"/>
    <n v="40.736900338471003"/>
    <n v="-73.986648683306996"/>
    <n v="105"/>
    <n v="2"/>
    <n v="0.11071600000000002"/>
  </r>
  <r>
    <n v="41307485"/>
    <s v="THE WATERING HOLE"/>
    <s v="Manhattan"/>
    <n v="106"/>
    <s v="EAST   19 STREET"/>
    <n v="10003"/>
    <n v="2126745783"/>
    <s v="American"/>
    <x v="1"/>
    <n v="83"/>
    <n v="308"/>
    <n v="9240"/>
    <n v="2191.1999999999998"/>
    <n v="40.737353298255002"/>
    <n v="-73.987298120144999"/>
    <n v="105"/>
    <n v="2"/>
    <n v="0.102256"/>
  </r>
  <r>
    <n v="50051545"/>
    <s v="TSURUTONTAN UDON NOODLE BRASSERIE"/>
    <s v="Manhattan"/>
    <n v="21"/>
    <s v="EAST   16 STREET"/>
    <n v="10003"/>
    <n v="2129891000"/>
    <s v="Japanese"/>
    <x v="0"/>
    <n v="83"/>
    <n v="307"/>
    <n v="9210"/>
    <n v="2184.0857142857139"/>
    <n v="40.737095720950997"/>
    <n v="-73.992090223711998"/>
    <n v="105"/>
    <n v="2"/>
    <n v="0.101924"/>
  </r>
  <r>
    <n v="41491315"/>
    <s v="DIG INN"/>
    <s v="Manhattan"/>
    <n v="17"/>
    <s v="EAST   17 STREET"/>
    <n v="10003"/>
    <n v="2122537676"/>
    <s v="American"/>
    <x v="0"/>
    <n v="84"/>
    <n v="298"/>
    <n v="8940"/>
    <n v="2145.6"/>
    <n v="40.737433250537002"/>
    <n v="-73.991050937520001"/>
    <n v="105"/>
    <n v="2"/>
    <n v="0.10012800000000001"/>
  </r>
  <r>
    <n v="50033839"/>
    <s v="SUBWAY"/>
    <s v="Manhattan"/>
    <n v="7"/>
    <s v="EAST   14 STREET"/>
    <n v="10003"/>
    <n v="6462443736"/>
    <s v="Sandwiches"/>
    <x v="1"/>
    <n v="84"/>
    <n v="296"/>
    <n v="8880"/>
    <n v="2131.1999999999998"/>
    <n v="40.735852416672998"/>
    <n v="-73.993245062113004"/>
    <n v="105"/>
    <n v="2"/>
    <n v="9.9456000000000003E-2"/>
  </r>
  <r>
    <n v="50095900"/>
    <s v="THE WELL"/>
    <s v="Manhattan"/>
    <n v="2"/>
    <s v="EAST   15 STREET"/>
    <n v="10003"/>
    <n v="6465608080"/>
    <s v="American"/>
    <x v="0"/>
    <n v="83"/>
    <n v="295"/>
    <n v="8850"/>
    <n v="2098.7142857142858"/>
    <n v="40.736557796295997"/>
    <n v="-73.992837236002998"/>
    <n v="105"/>
    <n v="2"/>
    <n v="9.7940000000000013E-2"/>
  </r>
  <r>
    <n v="41453957"/>
    <s v="CHIPOTLE MEXICAN GRILL"/>
    <s v="Manhattan"/>
    <n v="117"/>
    <s v="EAST   14 STREET"/>
    <n v="10003"/>
    <n v="2122600641"/>
    <s v="Mexican"/>
    <x v="1"/>
    <n v="84"/>
    <n v="290"/>
    <n v="8700"/>
    <n v="2088"/>
    <n v="40.734073483812999"/>
    <n v="-73.989030736716998"/>
    <n v="105"/>
    <n v="2"/>
    <n v="9.7439999999999999E-2"/>
  </r>
  <r>
    <n v="50085326"/>
    <s v="GUPSHUP"/>
    <s v="Manhattan"/>
    <n v="113"/>
    <s v="EAST   18 STREET"/>
    <n v="10003"/>
    <n v="2125187313"/>
    <s v="Indian"/>
    <x v="1"/>
    <n v="88"/>
    <n v="289"/>
    <n v="8670"/>
    <n v="2179.8857142857141"/>
    <n v="40.736793415104003"/>
    <n v="-73.987745676103003"/>
    <n v="105"/>
    <n v="2"/>
    <n v="0.101728"/>
  </r>
  <r>
    <n v="50102983"/>
    <s v="EMPIRE STATE 99 CENTS PIZZA"/>
    <s v="Manhattan"/>
    <n v="38"/>
    <s v="UNION SQUARE EAST"/>
    <n v="10003"/>
    <n v="3474764212"/>
    <s v="Other"/>
    <x v="0"/>
    <n v="85"/>
    <n v="286"/>
    <n v="8580"/>
    <n v="2083.7142857142858"/>
    <n v="40.736099150107997"/>
    <n v="-73.989351551371001"/>
    <n v="105"/>
    <n v="2"/>
    <n v="9.7240000000000021E-2"/>
  </r>
  <r>
    <n v="50091353"/>
    <s v="FLATS FIX"/>
    <s v="Manhattan"/>
    <n v="30"/>
    <s v="EAST   16 STREET"/>
    <n v="10003"/>
    <n v="2126330071"/>
    <s v="Tex-Mex"/>
    <x v="1"/>
    <n v="83"/>
    <n v="284"/>
    <n v="8520"/>
    <n v="2020.457142857143"/>
    <n v="40.737032584120001"/>
    <n v="-73.991985585571996"/>
    <n v="105"/>
    <n v="2"/>
    <n v="9.4288000000000025E-2"/>
  </r>
  <r>
    <n v="41386625"/>
    <s v="LILLIE'S RESTAURANT"/>
    <s v="Manhattan"/>
    <n v="13"/>
    <s v="EAST   17 STREET"/>
    <n v="10003"/>
    <n v="2123371970"/>
    <s v="American"/>
    <x v="0"/>
    <n v="87"/>
    <n v="270"/>
    <n v="8100"/>
    <n v="2013.4285714285713"/>
    <n v="40.737526589463997"/>
    <n v="-73.991271043314995"/>
    <n v="105"/>
    <n v="2"/>
    <n v="9.3960000000000016E-2"/>
  </r>
  <r>
    <n v="40815605"/>
    <s v="CHOP'T"/>
    <s v="Manhattan"/>
    <n v="24"/>
    <s v="EAST   17 STREET"/>
    <n v="10003"/>
    <n v="6463365523"/>
    <s v="Salads"/>
    <x v="0"/>
    <n v="84"/>
    <n v="260"/>
    <n v="7800"/>
    <n v="1872"/>
    <n v="40.737353640751003"/>
    <n v="-73.990903000220001"/>
    <n v="105"/>
    <n v="2"/>
    <n v="8.7360000000000007E-2"/>
  </r>
  <r>
    <n v="41283023"/>
    <s v="PIERRE LOTI CAFE WINE BAR"/>
    <s v="Manhattan"/>
    <n v="53"/>
    <s v="IRVING PLACE"/>
    <n v="10003"/>
    <n v="2127775684"/>
    <s v="Tapas"/>
    <x v="1"/>
    <n v="89"/>
    <n v="252"/>
    <n v="7560"/>
    <n v="1922.3999999999999"/>
    <n v="40.736030320451"/>
    <n v="-73.987283939649004"/>
    <n v="105"/>
    <n v="2"/>
    <n v="8.9712E-2"/>
  </r>
  <r>
    <n v="50099109"/>
    <s v="OCEANS"/>
    <s v="Manhattan"/>
    <n v="233"/>
    <s v="PARK AVENUE SOUTH"/>
    <n v="10003"/>
    <n v="2122091055"/>
    <s v="Seafood"/>
    <x v="0"/>
    <n v="86"/>
    <n v="248"/>
    <n v="7440"/>
    <n v="1828.1142857142859"/>
    <n v="40.737633363828003"/>
    <n v="-73.988232669045004"/>
    <n v="105"/>
    <n v="2"/>
    <n v="8.5312000000000027E-2"/>
  </r>
  <r>
    <n v="50059509"/>
    <s v="BARN JOO"/>
    <s v="Manhattan"/>
    <n v="35"/>
    <s v="UNION SQUARE WEST"/>
    <n v="10003"/>
    <n v="6463989663"/>
    <s v="Korean"/>
    <x v="0"/>
    <n v="86"/>
    <n v="223"/>
    <n v="6690"/>
    <n v="1643.8285714285714"/>
    <n v="40.736758002560997"/>
    <n v="-73.990599971532006"/>
    <n v="105"/>
    <n v="2"/>
    <n v="7.6712000000000016E-2"/>
  </r>
  <r>
    <n v="50097590"/>
    <s v="CAFFE PANNA"/>
    <s v="Manhattan"/>
    <n v="77"/>
    <s v="IRVING PLACE"/>
    <n v="10003"/>
    <n v="9173630207"/>
    <s v="Café/Coffee/Tea"/>
    <x v="1"/>
    <n v="87"/>
    <n v="223"/>
    <n v="6690"/>
    <n v="1662.9428571428571"/>
    <n v="40.736900338471003"/>
    <n v="-73.986648683306996"/>
    <n v="105"/>
    <n v="2"/>
    <n v="7.7603999999999992E-2"/>
  </r>
  <r>
    <n v="41411827"/>
    <s v="PRET A MANGER"/>
    <s v="Manhattan"/>
    <n v="857"/>
    <s v="BROADWAY"/>
    <n v="10003"/>
    <n v="6465728010"/>
    <s v="Sandwiches"/>
    <x v="1"/>
    <n v="88"/>
    <n v="222"/>
    <n v="6660"/>
    <n v="1674.514285714286"/>
    <n v="40.737227332857998"/>
    <n v="-73.990307618041996"/>
    <n v="105"/>
    <n v="2"/>
    <n v="7.8144000000000019E-2"/>
  </r>
  <r>
    <n v="50101478"/>
    <s v="JOE COFFEE"/>
    <s v="Manhattan"/>
    <n v="29"/>
    <s v="UNION SQUARE WEST"/>
    <n v="10003"/>
    <n v="9172827820"/>
    <s v="Café/Coffee/Tea"/>
    <x v="1"/>
    <n v="89"/>
    <n v="221"/>
    <n v="6630"/>
    <n v="1685.9142857142858"/>
    <n v="40.736431394341999"/>
    <n v="-73.990830957848999"/>
    <n v="105"/>
    <n v="2"/>
    <n v="7.867600000000001E-2"/>
  </r>
  <r>
    <n v="50019021"/>
    <s v="ADALYA"/>
    <s v="Manhattan"/>
    <n v="55"/>
    <s v="IRVING PLACE"/>
    <n v="10003"/>
    <n v="6468961441"/>
    <s v="Mediterranean"/>
    <x v="1"/>
    <n v="87"/>
    <n v="219"/>
    <n v="6570"/>
    <n v="1633.1142857142859"/>
    <n v="40.736098933941001"/>
    <n v="-73.987233408617996"/>
    <n v="105"/>
    <n v="2"/>
    <n v="7.6212000000000016E-2"/>
  </r>
  <r>
    <n v="50073898"/>
    <s v="BOUCHERIE"/>
    <s v="Manhattan"/>
    <n v="225"/>
    <s v="PARK AVENUE SOUTH"/>
    <n v="10003"/>
    <n v="2123530200"/>
    <s v="French"/>
    <x v="0"/>
    <n v="85"/>
    <n v="211"/>
    <n v="6330"/>
    <n v="1537.2857142857142"/>
    <n v="40.737358906912"/>
    <n v="-73.988423967616001"/>
    <n v="105"/>
    <n v="2"/>
    <n v="7.1740000000000012E-2"/>
  </r>
  <r>
    <n v="50042378"/>
    <s v="LE COQ RICO"/>
    <s v="Manhattan"/>
    <n v="30"/>
    <s v="EAST   20 STREET"/>
    <n v="10003"/>
    <n v="2122677426"/>
    <s v="French"/>
    <x v="0"/>
    <n v="85"/>
    <n v="204"/>
    <n v="6120"/>
    <n v="1486.2857142857142"/>
    <n v="40.738928989385997"/>
    <n v="-73.989221188692994"/>
    <n v="105"/>
    <n v="2"/>
    <n v="6.9360000000000005E-2"/>
  </r>
  <r>
    <n v="50032654"/>
    <s v="JAVELINA"/>
    <s v="Manhattan"/>
    <n v="119"/>
    <s v="EAST   18 STREET"/>
    <n v="10003"/>
    <n v="2125390202"/>
    <s v="Mexican"/>
    <x v="1"/>
    <n v="86"/>
    <n v="194"/>
    <n v="5820"/>
    <n v="1430.0571428571429"/>
    <n v="40.736678105003001"/>
    <n v="-73.987467846594001"/>
    <n v="105"/>
    <n v="2"/>
    <n v="6.6736000000000018E-2"/>
  </r>
  <r>
    <n v="50017026"/>
    <s v="WOK TO WALK"/>
    <s v="Manhattan"/>
    <n v="42"/>
    <s v="UNION SQUARE EAST"/>
    <n v="10003"/>
    <n v="6469187006"/>
    <s v="Asian"/>
    <x v="0"/>
    <n v="84"/>
    <n v="179"/>
    <n v="5370"/>
    <n v="1288.7999999999997"/>
    <n v="40.736247356588997"/>
    <n v="-73.989236057883005"/>
    <n v="105"/>
    <n v="2"/>
    <n v="6.0143999999999996E-2"/>
  </r>
  <r>
    <n v="41573408"/>
    <s v="LAUT"/>
    <s v="Manhattan"/>
    <n v="15"/>
    <s v="EAST   17 STREET"/>
    <n v="10003"/>
    <n v="2122068989"/>
    <s v="Thai"/>
    <x v="0"/>
    <n v="87"/>
    <n v="172"/>
    <n v="5160"/>
    <n v="1282.6285714285711"/>
    <n v="40.737479919914001"/>
    <n v="-73.991159186093"/>
    <n v="105"/>
    <n v="2"/>
    <n v="5.9855999999999993E-2"/>
  </r>
  <r>
    <n v="50011159"/>
    <s v="FRAICHE MAXX"/>
    <s v="Manhattan"/>
    <n v="213"/>
    <s v="PARK AVENUE SOUTH"/>
    <n v="10003"/>
    <n v="2125108551"/>
    <s v="American"/>
    <x v="1"/>
    <n v="87"/>
    <n v="171"/>
    <n v="5130"/>
    <n v="1275.1714285714288"/>
    <n v="40.736908797604002"/>
    <n v="-73.988745199453007"/>
    <n v="105"/>
    <n v="2"/>
    <n v="5.9508000000000012E-2"/>
  </r>
  <r>
    <n v="50078360"/>
    <s v="SUBWAY"/>
    <s v="Manhattan"/>
    <n v="113"/>
    <s v="EAST   14 STREET"/>
    <n v="10003"/>
    <n v="2127777088"/>
    <s v="Sandwiches"/>
    <x v="0"/>
    <n v="85"/>
    <n v="171"/>
    <n v="5130"/>
    <n v="1245.8571428571427"/>
    <n v="40.734144864459999"/>
    <n v="-73.989207532316001"/>
    <n v="105"/>
    <n v="2"/>
    <n v="5.8139999999999997E-2"/>
  </r>
  <r>
    <n v="50083788"/>
    <s v="IL MULINO GRAMERCY"/>
    <s v="Manhattan"/>
    <n v="43"/>
    <s v="EAST   20 STREET"/>
    <n v="10003"/>
    <n v="2127775314"/>
    <s v="Italian"/>
    <x v="1"/>
    <n v="88"/>
    <n v="170"/>
    <n v="5100"/>
    <n v="1282.2857142857142"/>
    <n v="40.738860350791001"/>
    <n v="-73.989015511318996"/>
    <n v="105"/>
    <n v="2"/>
    <n v="5.9839999999999997E-2"/>
  </r>
  <r>
    <n v="50055243"/>
    <s v="THAI VILLA"/>
    <s v="Manhattan"/>
    <n v="5"/>
    <s v="EAST   19 STREET"/>
    <n v="10003"/>
    <n v="2128029999"/>
    <s v="Thai"/>
    <x v="0"/>
    <n v="85"/>
    <n v="166"/>
    <n v="4980"/>
    <n v="1209.4285714285713"/>
    <n v="40.738887964177998"/>
    <n v="-73.990910007070994"/>
    <n v="105"/>
    <n v="2"/>
    <n v="5.6440000000000004E-2"/>
  </r>
  <r>
    <n v="50079907"/>
    <s v="STICKY'S FINGER JOINT"/>
    <s v="Manhattan"/>
    <n v="107"/>
    <s v="EAST   14 STREET"/>
    <n v="10003"/>
    <n v="9177551770"/>
    <s v="Chicken"/>
    <x v="0"/>
    <n v="86"/>
    <n v="165"/>
    <n v="4950"/>
    <n v="1216.2857142857142"/>
    <n v="40.734254679187003"/>
    <n v="-73.989467313511994"/>
    <n v="105"/>
    <n v="2"/>
    <n v="5.6760000000000005E-2"/>
  </r>
  <r>
    <n v="41226387"/>
    <s v="CAFE MANNA"/>
    <s v="Manhattan"/>
    <n v="20"/>
    <s v="EAST   16 STREET"/>
    <n v="10003"/>
    <n v="2129292281"/>
    <s v="American"/>
    <x v="0"/>
    <n v="89"/>
    <n v="156"/>
    <n v="4680"/>
    <n v="1190.0571428571429"/>
    <n v="40.737092978421998"/>
    <n v="-73.992122700308997"/>
    <n v="105"/>
    <n v="2"/>
    <n v="5.5536000000000009E-2"/>
  </r>
  <r>
    <n v="40849391"/>
    <s v="ENNJU"/>
    <s v="Manhattan"/>
    <n v="20"/>
    <s v="EAST   17 STREET"/>
    <n v="10003"/>
    <n v="6463367004"/>
    <s v="Japanese"/>
    <x v="1"/>
    <n v="89"/>
    <n v="152"/>
    <n v="4560"/>
    <n v="1159.5428571428572"/>
    <n v="40.737433253626001"/>
    <n v="-73.991090630941997"/>
    <n v="105"/>
    <n v="2"/>
    <n v="5.4112000000000014E-2"/>
  </r>
  <r>
    <n v="50095965"/>
    <s v="THE STAND"/>
    <s v="Manhattan"/>
    <n v="116"/>
    <s v="EAST   16 STREET"/>
    <n v="10003"/>
    <n v="2126772600"/>
    <s v="American"/>
    <x v="0"/>
    <n v="87"/>
    <n v="150"/>
    <n v="4500"/>
    <n v="1118.5714285714284"/>
    <n v="40.735473239405003"/>
    <n v="-73.988279961022002"/>
    <n v="105"/>
    <n v="2"/>
    <n v="5.2200000000000003E-2"/>
  </r>
  <r>
    <n v="41568107"/>
    <s v="TAPPO"/>
    <s v="Manhattan"/>
    <n v="49"/>
    <s v="WEST   24 STREET"/>
    <n v="10010"/>
    <n v="2128076888"/>
    <s v="Pizza/Italian"/>
    <x v="0"/>
    <n v="84"/>
    <n v="333"/>
    <n v="9990"/>
    <n v="2397.5999999999995"/>
    <n v="40.742939228293999"/>
    <n v="-73.990833667561006"/>
    <n v="105"/>
    <n v="3"/>
    <n v="0.11188799999999999"/>
  </r>
  <r>
    <n v="41714279"/>
    <s v="NUM PANG SANDWICH SHOP"/>
    <s v="Manhattan"/>
    <n v="1129"/>
    <s v="BROADWAY"/>
    <n v="10010"/>
    <n v="2126478889"/>
    <s v="Sandwiches"/>
    <x v="0"/>
    <n v="84"/>
    <n v="326"/>
    <n v="9780"/>
    <n v="2347.1999999999998"/>
    <n v="40.743408430514997"/>
    <n v="-73.989094152563993"/>
    <n v="105"/>
    <n v="3"/>
    <n v="0.10953600000000001"/>
  </r>
  <r>
    <n v="50098479"/>
    <s v="PARIS BAGUETTE"/>
    <s v="Manhattan"/>
    <n v="700"/>
    <s v="6 AVENUE"/>
    <n v="10010"/>
    <n v="5169000404"/>
    <s v="Bakery"/>
    <x v="1"/>
    <n v="84"/>
    <n v="325"/>
    <n v="9750"/>
    <n v="2340"/>
    <n v="40.742431607851003"/>
    <n v="-73.993132520787"/>
    <n v="105"/>
    <n v="3"/>
    <n v="0.10920000000000002"/>
  </r>
  <r>
    <n v="50061322"/>
    <s v="SOUS VIDE KITCHEN: A VIRTUAL FOOD HALL"/>
    <s v="Manhattan"/>
    <n v="119"/>
    <s v="EAST   23 STREET"/>
    <n v="10010"/>
    <n v="6468959232"/>
    <s v="Southeast Asian"/>
    <x v="0"/>
    <n v="84"/>
    <n v="309"/>
    <n v="9270"/>
    <n v="2224.7999999999997"/>
    <n v="40.739806896906998"/>
    <n v="-73.985446427488995"/>
    <n v="105"/>
    <n v="2"/>
    <n v="0.103824"/>
  </r>
  <r>
    <n v="50089381"/>
    <s v="HONEYBRAINS"/>
    <s v="Manhattan"/>
    <n v="34"/>
    <s v="WEST   22 STREET"/>
    <n v="10010"/>
    <n v="9174727682"/>
    <s v="American"/>
    <x v="0"/>
    <n v="89"/>
    <n v="302"/>
    <n v="9060"/>
    <n v="2303.8285714285716"/>
    <n v="40.741382984646002"/>
    <n v="-73.991306623200998"/>
    <n v="105"/>
    <n v="3"/>
    <n v="0.10751200000000002"/>
  </r>
  <r>
    <n v="50050905"/>
    <s v="BY CHLOE"/>
    <s v="Manhattan"/>
    <n v="60"/>
    <s v="WEST   22 STREET"/>
    <n v="10010"/>
    <n v="6463584021"/>
    <s v="Vegetarian"/>
    <x v="1"/>
    <n v="83"/>
    <n v="298"/>
    <n v="8940"/>
    <n v="2120.0571428571429"/>
    <n v="40.741641036944998"/>
    <n v="-73.991916463370998"/>
    <n v="105"/>
    <n v="3"/>
    <n v="9.8936000000000024E-2"/>
  </r>
  <r>
    <n v="50091290"/>
    <s v="NANA THAI STREET"/>
    <s v="Manhattan"/>
    <n v="31"/>
    <s v="EAST   21 STREET"/>
    <n v="10010"/>
    <s v="212_420_75"/>
    <s v="Thai"/>
    <x v="0"/>
    <n v="86"/>
    <n v="298"/>
    <n v="8940"/>
    <n v="2196.6857142857143"/>
    <n v="40.739598685546"/>
    <n v="-73.988946825522007"/>
    <n v="105"/>
    <n v="2"/>
    <n v="0.10251200000000002"/>
  </r>
  <r>
    <n v="50086181"/>
    <s v="TAIM"/>
    <s v="Manhattan"/>
    <n v="64"/>
    <s v="WEST   22 STREET"/>
    <n v="10010"/>
    <n v="2129667364"/>
    <s v="Mediterranean"/>
    <x v="0"/>
    <n v="84"/>
    <n v="297"/>
    <n v="8910"/>
    <n v="2138.4"/>
    <n v="40.741679470195997"/>
    <n v="-73.992010285508997"/>
    <n v="105"/>
    <n v="3"/>
    <n v="9.9792000000000006E-2"/>
  </r>
  <r>
    <n v="50041043"/>
    <s v="BRAVO PIZZA"/>
    <s v="Manhattan"/>
    <n v="257"/>
    <s v="PARK AVENUE SOUTH"/>
    <n v="10010"/>
    <n v="2122536090"/>
    <s v="Pizza/Italian"/>
    <x v="0"/>
    <n v="83"/>
    <n v="296"/>
    <n v="8880"/>
    <n v="2105.8285714285712"/>
    <n v="40.738566509899997"/>
    <n v="-73.987536052573006"/>
    <n v="105"/>
    <n v="2"/>
    <n v="9.8271999999999998E-2"/>
  </r>
  <r>
    <n v="40387237"/>
    <s v="FLATS FIX / TACO Y TEQUILA BAR"/>
    <s v="Manhattan"/>
    <n v="14"/>
    <s v="EAST   23 STREET"/>
    <n v="10010"/>
    <n v="2123532400"/>
    <s v="Mexican"/>
    <x v="1"/>
    <n v="87"/>
    <n v="296"/>
    <n v="8880"/>
    <n v="2207.3142857142852"/>
    <n v="40.741113759436999"/>
    <n v="-73.988585703897996"/>
    <n v="105"/>
    <n v="2"/>
    <n v="0.10300799999999999"/>
  </r>
  <r>
    <n v="41382808"/>
    <s v="DOUX"/>
    <s v="Manhattan"/>
    <n v="59"/>
    <s v="WEST   21 STREET"/>
    <n v="10010"/>
    <n v="2123678300"/>
    <s v="American"/>
    <x v="2"/>
    <n v="83"/>
    <n v="286"/>
    <n v="8580"/>
    <n v="2034.6857142857143"/>
    <n v="40.741028983070997"/>
    <n v="-73.992327928397998"/>
    <n v="105"/>
    <n v="3"/>
    <n v="9.4952000000000009E-2"/>
  </r>
  <r>
    <n v="50073537"/>
    <s v="MAMAN"/>
    <s v="Manhattan"/>
    <n v="22"/>
    <s v="WEST   25 STREET"/>
    <n v="10010"/>
    <n v="6468380700"/>
    <s v="French"/>
    <x v="0"/>
    <n v="84"/>
    <n v="281"/>
    <n v="8430"/>
    <n v="2023.1999999999998"/>
    <n v="40.743359104168"/>
    <n v="-73.989963885120005"/>
    <n v="105"/>
    <n v="3"/>
    <n v="9.4416E-2"/>
  </r>
  <r>
    <n v="50096071"/>
    <s v="VIVI BUBBLE TEA"/>
    <s v="Manhattan"/>
    <n v="50"/>
    <s v="LEXINGTON AVE"/>
    <n v="10010"/>
    <n v="9172617169"/>
    <s v="Café/Coffee/Tea"/>
    <x v="0"/>
    <n v="87"/>
    <n v="273"/>
    <n v="8190"/>
    <n v="2035.8"/>
    <n v="40.740432552080001"/>
    <n v="-73.984302346329997"/>
    <n v="105"/>
    <n v="2"/>
    <n v="9.5004000000000005E-2"/>
  </r>
  <r>
    <n v="50098718"/>
    <s v="VEGGIE GRILL FLT"/>
    <s v="Manhattan"/>
    <n v="12"/>
    <s v="WEST   23 STREET"/>
    <n v="10010"/>
    <n v="9242526922"/>
    <s v="Other"/>
    <x v="0"/>
    <n v="85"/>
    <n v="263"/>
    <n v="7890"/>
    <n v="1916.1428571428569"/>
    <n v="40.741838534563001"/>
    <n v="-73.990299727172996"/>
    <n v="105"/>
    <n v="3"/>
    <n v="8.9419999999999999E-2"/>
  </r>
  <r>
    <n v="41579022"/>
    <s v="BIRRERIA (EATALY)"/>
    <s v="Manhattan"/>
    <n v="200"/>
    <s v="5 AVENUE"/>
    <n v="10010"/>
    <n v="2129378910"/>
    <s v="Italian"/>
    <x v="0"/>
    <n v="85"/>
    <n v="255"/>
    <n v="7650"/>
    <n v="1857.8571428571429"/>
    <n v="40.741857665068999"/>
    <n v="-73.989365062399003"/>
    <n v="105"/>
    <n v="3"/>
    <n v="8.6700000000000013E-2"/>
  </r>
  <r>
    <n v="41542304"/>
    <s v="JUNOON"/>
    <s v="Manhattan"/>
    <n v="27"/>
    <s v="WEST   24 STREET"/>
    <n v="10010"/>
    <n v="2124902100"/>
    <s v="Indian"/>
    <x v="0"/>
    <n v="84"/>
    <n v="250"/>
    <n v="7500"/>
    <n v="1800"/>
    <n v="40.742711368477998"/>
    <n v="-73.990292382042995"/>
    <n v="105"/>
    <n v="3"/>
    <n v="8.4000000000000005E-2"/>
  </r>
  <r>
    <n v="50087016"/>
    <s v="MCDONALD'S"/>
    <s v="Manhattan"/>
    <n v="686"/>
    <s v="6 AVENUE"/>
    <n v="10010"/>
    <n v="2126040621"/>
    <s v="American"/>
    <x v="1"/>
    <n v="88"/>
    <n v="248"/>
    <n v="7440"/>
    <n v="1870.6285714285714"/>
    <n v="40.741962273235004"/>
    <n v="-73.993471790833993"/>
    <n v="105"/>
    <n v="3"/>
    <n v="8.7296000000000012E-2"/>
  </r>
  <r>
    <n v="40994221"/>
    <s v="MANGIA"/>
    <s v="Manhattan"/>
    <n v="22"/>
    <s v="WEST   23 STREET"/>
    <n v="10010"/>
    <n v="2126470287"/>
    <s v="Italian"/>
    <x v="0"/>
    <n v="89"/>
    <n v="244"/>
    <n v="7320"/>
    <n v="1861.3714285714284"/>
    <n v="40.741937365615001"/>
    <n v="-73.990534280687996"/>
    <n v="105"/>
    <n v="3"/>
    <n v="8.6863999999999997E-2"/>
  </r>
  <r>
    <n v="50053683"/>
    <s v="PRESSED JUICERY"/>
    <s v="Manhattan"/>
    <n v="337"/>
    <s v="PARK AVENUE SOUTH"/>
    <n v="10010"/>
    <n v="6468337150"/>
    <s v="Juice, Smoothies, Fruit Salads"/>
    <x v="0"/>
    <n v="87"/>
    <n v="243"/>
    <n v="7290"/>
    <n v="1812.0857142857144"/>
    <n v="40.741272614503998"/>
    <n v="-73.985557975841999"/>
    <n v="105"/>
    <n v="2"/>
    <n v="8.4564000000000014E-2"/>
  </r>
  <r>
    <n v="50097493"/>
    <s v="IL FIORISTA"/>
    <s v="Manhattan"/>
    <n v="17"/>
    <s v="WEST   26 STREET"/>
    <n v="10010"/>
    <n v="6464908240"/>
    <s v="Mediterranean"/>
    <x v="0"/>
    <n v="83"/>
    <n v="233"/>
    <n v="6990"/>
    <n v="1657.6285714285711"/>
    <n v="40.744012317916003"/>
    <n v="-73.989519897709002"/>
    <n v="105"/>
    <n v="3"/>
    <n v="7.7355999999999994E-2"/>
  </r>
  <r>
    <n v="50061542"/>
    <s v="BOULEY TEST KITCHEN"/>
    <s v="Manhattan"/>
    <n v="31"/>
    <s v="WEST   21 STREET"/>
    <n v="10010"/>
    <n v="9172373202"/>
    <s v="French"/>
    <x v="0"/>
    <n v="85"/>
    <n v="224"/>
    <n v="6720"/>
    <n v="1632"/>
    <n v="40.740757206520001"/>
    <n v="-73.991682007227993"/>
    <n v="105"/>
    <n v="3"/>
    <n v="7.6160000000000019E-2"/>
  </r>
  <r>
    <n v="41699626"/>
    <s v="DAVIDS TEA"/>
    <s v="Manhattan"/>
    <n v="688"/>
    <s v="6 AVENUE"/>
    <n v="10010"/>
    <n v="2122290002"/>
    <s v="Café/Coffee/Tea"/>
    <x v="1"/>
    <n v="87"/>
    <n v="223"/>
    <n v="6690"/>
    <n v="1662.9428571428571"/>
    <n v="40.742003443030001"/>
    <n v="-73.993442916852999"/>
    <n v="105"/>
    <n v="3"/>
    <n v="7.7603999999999992E-2"/>
  </r>
  <r>
    <n v="40739276"/>
    <s v="LATIN AMERICAN RESTAURANT"/>
    <s v="Manhattan"/>
    <n v="29"/>
    <s v="WEST   26 STREET"/>
    <n v="10010"/>
    <n v="2126892570"/>
    <s v="Latin"/>
    <x v="1"/>
    <n v="84"/>
    <n v="223"/>
    <n v="6690"/>
    <n v="1605.6"/>
    <n v="40.744108405459997"/>
    <n v="-73.989750849312998"/>
    <n v="105"/>
    <n v="3"/>
    <n v="7.4928000000000008E-2"/>
  </r>
  <r>
    <n v="41639964"/>
    <s v="THE LITTLE BEET TABLE"/>
    <s v="Manhattan"/>
    <n v="333"/>
    <s v="PARK AVENUE SOUTH"/>
    <n v="10010"/>
    <n v="2124663330"/>
    <s v="American"/>
    <x v="0"/>
    <n v="89"/>
    <n v="222"/>
    <n v="6660"/>
    <n v="1693.5428571428572"/>
    <n v="40.741176556413997"/>
    <n v="-73.985626561977"/>
    <n v="105"/>
    <n v="2"/>
    <n v="7.9032000000000019E-2"/>
  </r>
  <r>
    <n v="50046291"/>
    <s v="BITE"/>
    <s v="Manhattan"/>
    <n v="62"/>
    <s v="WEST   22 STREET"/>
    <n v="10010"/>
    <n v="6466492768"/>
    <s v="Mediterranean"/>
    <x v="0"/>
    <n v="86"/>
    <n v="219"/>
    <n v="6570"/>
    <n v="1614.3428571428572"/>
    <n v="40.741660253580001"/>
    <n v="-73.991963374426007"/>
    <n v="105"/>
    <n v="3"/>
    <n v="7.5336000000000014E-2"/>
  </r>
  <r>
    <n v="41696334"/>
    <s v="BXL ZOUTE"/>
    <s v="Manhattan"/>
    <n v="50"/>
    <s v="WEST   22 STREET"/>
    <n v="10010"/>
    <n v="6466929282"/>
    <s v="Eastern European"/>
    <x v="0"/>
    <n v="88"/>
    <n v="218"/>
    <n v="6540"/>
    <n v="1644.3428571428572"/>
    <n v="40.741542208715998"/>
    <n v="-73.991681908844996"/>
    <n v="105"/>
    <n v="3"/>
    <n v="7.6735999999999999E-2"/>
  </r>
  <r>
    <n v="41569216"/>
    <s v="COCO FRESH TEA &amp; JUICE"/>
    <s v="Manhattan"/>
    <n v="38"/>
    <s v="LEXINGTON AVENUE"/>
    <n v="10010"/>
    <n v="2128516618"/>
    <s v="Café/Coffee/Tea"/>
    <x v="1"/>
    <n v="85"/>
    <n v="217"/>
    <n v="6510"/>
    <n v="1580.9999999999998"/>
    <n v="40.740067503520002"/>
    <n v="-73.984338519030999"/>
    <n v="105"/>
    <n v="2"/>
    <n v="7.3779999999999998E-2"/>
  </r>
  <r>
    <n v="50101803"/>
    <s v="THE CAFE AT FOTOGRAFISKA"/>
    <s v="Manhattan"/>
    <n v="281"/>
    <s v="PARK AVENUE SOUTH"/>
    <n v="10010"/>
    <n v="6465961893"/>
    <s v="Café/Coffee/Tea"/>
    <x v="0"/>
    <n v="87"/>
    <n v="215"/>
    <n v="6450"/>
    <n v="1603.2857142857142"/>
    <n v="40.739384382337001"/>
    <n v="-73.986933262945001"/>
    <n v="105"/>
    <n v="2"/>
    <n v="7.4819999999999998E-2"/>
  </r>
  <r>
    <n v="50011590"/>
    <s v="UPLAND"/>
    <s v="Manhattan"/>
    <n v="345"/>
    <s v="PARK AVENUE SOUTH"/>
    <n v="10010"/>
    <n v="2126861006"/>
    <s v="American"/>
    <x v="1"/>
    <n v="84"/>
    <n v="215"/>
    <n v="6450"/>
    <n v="1548"/>
    <n v="40.741601955352998"/>
    <n v="-73.985316119961993"/>
    <n v="105"/>
    <n v="2"/>
    <n v="7.2240000000000013E-2"/>
  </r>
  <r>
    <n v="50079544"/>
    <s v="EISENBERG'S SANDWICH SHOP"/>
    <s v="Manhattan"/>
    <n v="174"/>
    <s v="5 AVENUE"/>
    <n v="10010"/>
    <n v="2126755096"/>
    <s v="American"/>
    <x v="1"/>
    <n v="84"/>
    <n v="214"/>
    <n v="6420"/>
    <n v="1540.8"/>
    <n v="40.741034289864999"/>
    <n v="-73.989960627976004"/>
    <n v="105"/>
    <n v="3"/>
    <n v="7.1903999999999996E-2"/>
  </r>
  <r>
    <n v="41475997"/>
    <s v="PUNCH / WINED UP"/>
    <s v="Manhattan"/>
    <n v="913"/>
    <s v="BROADWAY"/>
    <n v="10010"/>
    <n v="2126736333"/>
    <s v="American"/>
    <x v="1"/>
    <n v="88"/>
    <n v="213"/>
    <n v="6390"/>
    <n v="1606.6285714285714"/>
    <n v="40.739576794705002"/>
    <n v="-73.989668551066998"/>
    <n v="105"/>
    <n v="2"/>
    <n v="7.4976000000000001E-2"/>
  </r>
  <r>
    <n v="50084742"/>
    <s v="CREDITSUISSE - 2 BELOW"/>
    <s v="Manhattan"/>
    <n v="11"/>
    <s v="MADISON AVENUE"/>
    <n v="10010"/>
    <n v="9084516718"/>
    <s v="American"/>
    <x v="1"/>
    <n v="84"/>
    <n v="207"/>
    <n v="6210"/>
    <n v="1490.4"/>
    <n v="40.741610442787"/>
    <n v="-73.987448871655005"/>
    <n v="105"/>
    <n v="2"/>
    <n v="6.9552000000000003E-2"/>
  </r>
  <r>
    <n v="50101239"/>
    <s v="STICKY'S FINGER JOINT"/>
    <s v="Manhattan"/>
    <n v="24"/>
    <s v="EAST   23 STREET"/>
    <n v="10010"/>
    <n v="9174238215"/>
    <s v="American"/>
    <x v="0"/>
    <n v="84"/>
    <n v="207"/>
    <n v="6210"/>
    <n v="1490.4"/>
    <n v="40.740734890391998"/>
    <n v="-73.987698035628"/>
    <n v="105"/>
    <n v="2"/>
    <n v="6.9552000000000003E-2"/>
  </r>
  <r>
    <n v="40944872"/>
    <s v="40/40 CLUB"/>
    <s v="Manhattan"/>
    <n v="6"/>
    <s v="WEST   25 STREET"/>
    <n v="10010"/>
    <n v="2128324040"/>
    <s v="American"/>
    <x v="0"/>
    <n v="89"/>
    <n v="199"/>
    <n v="5970"/>
    <n v="1518.0857142857144"/>
    <n v="40.743224582589001"/>
    <n v="-73.989646330373006"/>
    <n v="105"/>
    <n v="3"/>
    <n v="7.0844000000000018E-2"/>
  </r>
  <r>
    <n v="41420036"/>
    <s v="SPIN NEW YORK"/>
    <s v="Manhattan"/>
    <n v="304"/>
    <s v="PARK AVENUE SOUTH"/>
    <n v="10010"/>
    <n v="2129828802"/>
    <s v="American"/>
    <x v="1"/>
    <n v="85"/>
    <n v="197"/>
    <n v="5910"/>
    <n v="1435.2857142857142"/>
    <n v="40.739999160011003"/>
    <n v="-73.986507323279994"/>
    <n v="105"/>
    <n v="2"/>
    <n v="6.6980000000000012E-2"/>
  </r>
  <r>
    <n v="50034494"/>
    <s v="NY EDITION HOTEL"/>
    <s v="Manhattan"/>
    <n v="5"/>
    <s v="MADISON AVENUE"/>
    <n v="10010"/>
    <n v="8567805844"/>
    <s v="American"/>
    <x v="0"/>
    <n v="88"/>
    <n v="195"/>
    <n v="5850"/>
    <n v="1470.8571428571427"/>
    <n v="40.741176803789003"/>
    <n v="-73.987759301558"/>
    <n v="105"/>
    <n v="2"/>
    <n v="6.8639999999999993E-2"/>
  </r>
  <r>
    <n v="41422201"/>
    <s v="SLATE"/>
    <s v="Manhattan"/>
    <n v="54"/>
    <s v="WEST   21 STREET"/>
    <n v="10010"/>
    <n v="2129890096"/>
    <s v="American"/>
    <x v="1"/>
    <n v="87"/>
    <n v="194"/>
    <n v="5820"/>
    <n v="1446.6857142857143"/>
    <n v="40.740968591239998"/>
    <n v="-73.992223283509006"/>
    <n v="105"/>
    <n v="3"/>
    <n v="6.7512000000000016E-2"/>
  </r>
  <r>
    <n v="50097775"/>
    <s v="AREPPAS"/>
    <s v="Manhattan"/>
    <n v="115"/>
    <s v="EAST   23 STREET"/>
    <n v="10010"/>
    <n v="6468385757"/>
    <s v="Latin"/>
    <x v="1"/>
    <n v="85"/>
    <n v="193"/>
    <n v="5790"/>
    <n v="1406.1428571428569"/>
    <n v="40.739864554248001"/>
    <n v="-73.985583542602996"/>
    <n v="105"/>
    <n v="2"/>
    <n v="6.5619999999999998E-2"/>
  </r>
  <r>
    <n v="41626762"/>
    <s v="ELEVEN MADISON PARK"/>
    <s v="Manhattan"/>
    <n v="11"/>
    <s v="MADISON AVENUE"/>
    <n v="10010"/>
    <n v="2128890905"/>
    <s v="American"/>
    <x v="0"/>
    <n v="87"/>
    <n v="191"/>
    <n v="5730"/>
    <n v="1424.3142857142855"/>
    <n v="40.741610442787"/>
    <n v="-73.987448871655005"/>
    <n v="105"/>
    <n v="2"/>
    <n v="6.6467999999999999E-2"/>
  </r>
  <r>
    <n v="41491905"/>
    <s v="HILL COUNTRY CHICKEN"/>
    <s v="Manhattan"/>
    <n v="1123"/>
    <s v="BROADWAY"/>
    <n v="10010"/>
    <n v="6466881061"/>
    <s v="Chicken"/>
    <x v="0"/>
    <n v="89"/>
    <n v="183"/>
    <n v="5490"/>
    <n v="1396.0285714285715"/>
    <n v="40.743246492273002"/>
    <n v="-73.989123049645997"/>
    <n v="105"/>
    <n v="3"/>
    <n v="6.5148000000000011E-2"/>
  </r>
  <r>
    <n v="41510816"/>
    <s v="OUTBACK STEAKHOUSE"/>
    <s v="Manhattan"/>
    <n v="60"/>
    <s v="WEST   23 STREET"/>
    <n v="10010"/>
    <n v="2129893122"/>
    <s v="Steak"/>
    <x v="1"/>
    <n v="86"/>
    <n v="176"/>
    <n v="5280"/>
    <n v="1297.3714285714284"/>
    <n v="40.742313468454"/>
    <n v="-73.991429199102996"/>
    <n v="105"/>
    <n v="3"/>
    <n v="6.0544000000000001E-2"/>
  </r>
  <r>
    <n v="50034379"/>
    <s v="BLACK BARN"/>
    <s v="Manhattan"/>
    <n v="19"/>
    <s v="EAST   26 STREET"/>
    <n v="10010"/>
    <n v="2122655959"/>
    <s v="American"/>
    <x v="0"/>
    <n v="85"/>
    <n v="174"/>
    <n v="5220"/>
    <n v="1267.7142857142858"/>
    <n v="40.743043184588998"/>
    <n v="-73.987228464026998"/>
    <n v="105"/>
    <n v="2"/>
    <n v="5.9160000000000011E-2"/>
  </r>
  <r>
    <n v="41144024"/>
    <s v="RIDGEWAY DINER"/>
    <s v="Manhattan"/>
    <n v="664"/>
    <s v="6 AVENUE"/>
    <n v="10010"/>
    <n v="2127410096"/>
    <s v="American"/>
    <x v="0"/>
    <n v="88"/>
    <n v="174"/>
    <n v="5220"/>
    <n v="1312.457142857143"/>
    <n v="40.741383151339001"/>
    <n v="-73.993890457888995"/>
    <n v="105"/>
    <n v="3"/>
    <n v="6.1248000000000018E-2"/>
  </r>
  <r>
    <n v="41653607"/>
    <s v="CHOP'T"/>
    <s v="Manhattan"/>
    <n v="18"/>
    <s v="EAST   23 STREET"/>
    <n v="10010"/>
    <n v="6467557837"/>
    <s v="Salads"/>
    <x v="1"/>
    <n v="86"/>
    <n v="170"/>
    <n v="5100"/>
    <n v="1253.1428571428569"/>
    <n v="40.741053360564003"/>
    <n v="-73.988444975383999"/>
    <n v="105"/>
    <n v="2"/>
    <n v="5.8479999999999997E-2"/>
  </r>
  <r>
    <n v="50041097"/>
    <s v="INDAY"/>
    <s v="Manhattan"/>
    <n v="1133"/>
    <s v="BROADWAY"/>
    <n v="10010"/>
    <n v="9175215012"/>
    <s v="Indian"/>
    <x v="1"/>
    <n v="85"/>
    <n v="165"/>
    <n v="4950"/>
    <n v="1202.1428571428571"/>
    <n v="40.743515474188001"/>
    <n v="-73.989072482032"/>
    <n v="105"/>
    <n v="3"/>
    <n v="5.6100000000000004E-2"/>
  </r>
  <r>
    <n v="41658609"/>
    <s v="THE SPOT CAFE/KOFOO"/>
    <s v="Manhattan"/>
    <n v="67"/>
    <s v="WEST   23 STREET"/>
    <n v="10010"/>
    <n v="2129242654"/>
    <s v="Delicatessen"/>
    <x v="1"/>
    <n v="86"/>
    <n v="163"/>
    <n v="4890"/>
    <n v="1201.5428571428572"/>
    <n v="40.742395822291002"/>
    <n v="-73.991577147740998"/>
    <n v="105"/>
    <n v="3"/>
    <n v="5.6072000000000004E-2"/>
  </r>
  <r>
    <n v="50092996"/>
    <s v="NORIKOH"/>
    <s v="Manhattan"/>
    <n v="43"/>
    <s v="WEST   24 STREET"/>
    <n v="10010"/>
    <n v="9173791198"/>
    <s v="Japanese"/>
    <x v="1"/>
    <n v="83"/>
    <n v="161"/>
    <n v="4830"/>
    <n v="1145.4000000000001"/>
    <n v="40.742876086839999"/>
    <n v="-73.990685715937005"/>
    <n v="105"/>
    <n v="3"/>
    <n v="5.3452000000000006E-2"/>
  </r>
  <r>
    <n v="50066352"/>
    <s v="THE ASSEMBLAGE"/>
    <s v="Manhattan"/>
    <n v="114"/>
    <s v="EAST   25 STREET"/>
    <n v="10010"/>
    <n v="6468499861"/>
    <s v="American"/>
    <x v="1"/>
    <n v="88"/>
    <n v="155"/>
    <n v="4650"/>
    <n v="1169.1428571428573"/>
    <n v="40.741132514965003"/>
    <n v="-73.984659441494003"/>
    <n v="105"/>
    <n v="2"/>
    <n v="5.4560000000000018E-2"/>
  </r>
  <r>
    <n v="50100857"/>
    <s v="MAZETE"/>
    <s v="Manhattan"/>
    <n v="666"/>
    <s v="6 AVENUE"/>
    <n v="10010"/>
    <n v="2123678300"/>
    <s v="Japanese"/>
    <x v="1"/>
    <n v="87"/>
    <n v="153"/>
    <n v="4590"/>
    <n v="1140.9428571428571"/>
    <n v="40.741427065810001"/>
    <n v="-73.993857975455995"/>
    <n v="105"/>
    <n v="3"/>
    <n v="5.3244000000000007E-2"/>
  </r>
  <r>
    <n v="40549610"/>
    <s v="STARBUCKS"/>
    <s v="Manhattan"/>
    <n v="304"/>
    <s v="PARK AVENUE SOUTH"/>
    <n v="10010"/>
    <n v="2124759025"/>
    <s v="Café/Coffee/Tea"/>
    <x v="1"/>
    <n v="87"/>
    <n v="148"/>
    <n v="4440"/>
    <n v="1103.6571428571426"/>
    <n v="40.739999160011003"/>
    <n v="-73.986507323279994"/>
    <n v="105"/>
    <n v="2"/>
    <n v="5.1503999999999994E-2"/>
  </r>
  <r>
    <n v="50071879"/>
    <s v="COFESTA"/>
    <s v="Manhattan"/>
    <n v="33"/>
    <s v="WEST   26 STREET"/>
    <n v="10010"/>
    <n v="9172612501"/>
    <s v="Café/Coffee/Tea"/>
    <x v="0"/>
    <n v="85"/>
    <n v="147"/>
    <n v="4410"/>
    <n v="1071"/>
    <n v="40.744138604588997"/>
    <n v="-73.989826630657006"/>
    <n v="105"/>
    <n v="3"/>
    <n v="4.9980000000000004E-2"/>
  </r>
  <r>
    <n v="41290548"/>
    <s v="STARBUCKS"/>
    <s v="Manhattan"/>
    <n v="14"/>
    <s v="WEST   23 STREET"/>
    <n v="10010"/>
    <n v="2123672050"/>
    <s v="Café/Coffee/Tea"/>
    <x v="1"/>
    <n v="88"/>
    <n v="145"/>
    <n v="4350"/>
    <n v="1093.7142857142858"/>
    <n v="40.741857751859001"/>
    <n v="-73.990346637900004"/>
    <n v="105"/>
    <n v="3"/>
    <n v="5.1040000000000009E-2"/>
  </r>
  <r>
    <n v="50082073"/>
    <s v="LROOM CAFE"/>
    <s v="Manhattan"/>
    <n v="41"/>
    <s v="WEST   14 STREET"/>
    <n v="10011"/>
    <n v="3473273952"/>
    <s v="Café/Coffee/Tea"/>
    <x v="0"/>
    <n v="86"/>
    <n v="330"/>
    <n v="9900"/>
    <n v="2432.5714285714284"/>
    <n v="40.736596338371001"/>
    <n v="-73.995016734095998"/>
    <n v="105"/>
    <n v="3"/>
    <n v="0.11352000000000001"/>
  </r>
  <r>
    <n v="50084224"/>
    <s v="HALL / ODO"/>
    <s v="Manhattan"/>
    <n v="17"/>
    <s v="WEST   20 STREET"/>
    <n v="10011"/>
    <n v="9175797290"/>
    <s v="Japanese"/>
    <x v="0"/>
    <n v="86"/>
    <n v="326"/>
    <n v="9780"/>
    <n v="2403.0857142857144"/>
    <n v="40.740032596862001"/>
    <n v="-73.991790357067003"/>
    <n v="105"/>
    <n v="3"/>
    <n v="0.11214400000000001"/>
  </r>
  <r>
    <n v="41486522"/>
    <s v="BOXERS NYC"/>
    <s v="Manhattan"/>
    <n v="37"/>
    <s v="WEST   20 STREET"/>
    <n v="10011"/>
    <n v="2122555082"/>
    <s v="American"/>
    <x v="1"/>
    <n v="86"/>
    <n v="303"/>
    <n v="9090"/>
    <n v="2233.542857142857"/>
    <n v="40.740224762407003"/>
    <n v="-73.992252239820999"/>
    <n v="105"/>
    <n v="3"/>
    <n v="0.10423200000000001"/>
  </r>
  <r>
    <n v="50100199"/>
    <s v="PIZZA PARADISE"/>
    <s v="Manhattan"/>
    <n v="12"/>
    <s v="WEST   18 STREET"/>
    <n v="10011"/>
    <n v="2122060500"/>
    <s v="Pizza"/>
    <x v="1"/>
    <n v="89"/>
    <n v="267"/>
    <n v="8010"/>
    <n v="2036.8285714285714"/>
    <n v="40.738794758452997"/>
    <n v="-73.992519440703006"/>
    <n v="105"/>
    <n v="3"/>
    <n v="9.5052000000000011E-2"/>
  </r>
  <r>
    <n v="50077940"/>
    <s v="KYMA"/>
    <s v="Manhattan"/>
    <n v="15"/>
    <s v="WEST   18 STREET"/>
    <n v="10011"/>
    <n v="2122685555"/>
    <s v="Greek"/>
    <x v="0"/>
    <n v="85"/>
    <n v="231"/>
    <n v="6930"/>
    <n v="1683"/>
    <n v="40.738844169345001"/>
    <n v="-73.992598823666"/>
    <n v="105"/>
    <n v="3"/>
    <n v="7.8540000000000013E-2"/>
  </r>
  <r>
    <n v="50010736"/>
    <s v="THINK COFFEE"/>
    <s v="Manhattan"/>
    <n v="568"/>
    <s v="6 AVENUE"/>
    <n v="10011"/>
    <n v="2122552817"/>
    <s v="Café/Coffee/Tea"/>
    <x v="1"/>
    <n v="83"/>
    <n v="188"/>
    <n v="5640"/>
    <n v="1337.4857142857143"/>
    <n v="40.738528689597999"/>
    <n v="-73.995972855426004"/>
    <n v="105"/>
    <n v="3"/>
    <n v="6.2416000000000006E-2"/>
  </r>
  <r>
    <n v="40541030"/>
    <s v="BASTA PASTA RESTAURANT"/>
    <s v="Manhattan"/>
    <n v="37"/>
    <s v="WEST   17 STREET"/>
    <n v="10011"/>
    <n v="2123660888"/>
    <s v="Italian"/>
    <x v="0"/>
    <n v="86"/>
    <n v="181"/>
    <n v="5430"/>
    <n v="1334.2285714285713"/>
    <n v="40.738468193030997"/>
    <n v="-73.993529871286"/>
    <n v="105"/>
    <n v="3"/>
    <n v="6.2264E-2"/>
  </r>
  <r>
    <n v="41239831"/>
    <s v="SLATTERY'S MIDTOWN PUB"/>
    <s v="Manhattan"/>
    <n v="8"/>
    <s v="EAST   36 STREET"/>
    <n v="10016"/>
    <n v="2126836444"/>
    <s v="American"/>
    <x v="0"/>
    <n v="89"/>
    <n v="345"/>
    <n v="10350"/>
    <n v="2631.8571428571427"/>
    <n v="40.749451657070999"/>
    <n v="-73.983015356741006"/>
    <n v="105"/>
    <n v="4"/>
    <n v="0.12282"/>
  </r>
  <r>
    <n v="50080759"/>
    <s v="BENNO"/>
    <s v="Manhattan"/>
    <n v="43897"/>
    <s v="E 27TH ST"/>
    <n v="10016"/>
    <n v="9172097275"/>
    <s v="Mediterranean"/>
    <x v="0"/>
    <n v="84"/>
    <n v="343"/>
    <n v="10290"/>
    <n v="2469.6000000000004"/>
    <n v="40.743921527700003"/>
    <n v="-73.987401519597995"/>
    <n v="105"/>
    <n v="2"/>
    <n v="0.11524800000000003"/>
  </r>
  <r>
    <n v="50085369"/>
    <s v="7 GRAMS CAFFE"/>
    <s v="Manhattan"/>
    <n v="76"/>
    <s v="MADISON AVENUE"/>
    <n v="10016"/>
    <n v="2127271777"/>
    <s v="Café/Coffee/Tea"/>
    <x v="0"/>
    <n v="88"/>
    <n v="341"/>
    <n v="10230"/>
    <n v="2572.1142857142859"/>
    <n v="40.74385821237"/>
    <n v="-73.985810032160003"/>
    <n v="105"/>
    <n v="2"/>
    <n v="0.12003200000000003"/>
  </r>
  <r>
    <n v="50051129"/>
    <s v="ATOBOY"/>
    <s v="Manhattan"/>
    <n v="43"/>
    <s v="EAST   28 STREET"/>
    <n v="10016"/>
    <n v="6464767217"/>
    <s v="Asian"/>
    <x v="1"/>
    <n v="87"/>
    <n v="341"/>
    <n v="10230"/>
    <n v="2542.8857142857141"/>
    <n v="40.743786767303"/>
    <n v="-73.985167674196006"/>
    <n v="105"/>
    <n v="2"/>
    <n v="0.11866800000000001"/>
  </r>
  <r>
    <n v="50004560"/>
    <s v="ROSE BAKERY"/>
    <s v="Manhattan"/>
    <n v="160"/>
    <s v="LEXINGTON AVENUE"/>
    <n v="10016"/>
    <n v="6468377754"/>
    <s v="French"/>
    <x v="0"/>
    <n v="84"/>
    <n v="338"/>
    <n v="10140"/>
    <n v="2433.6000000000004"/>
    <n v="40.744068983944999"/>
    <n v="-73.981742808877996"/>
    <n v="105"/>
    <n v="2"/>
    <n v="0.11356800000000003"/>
  </r>
  <r>
    <n v="50088095"/>
    <s v="SWEETGREEN 32ND AND PARK"/>
    <s v="Manhattan"/>
    <n v="2"/>
    <s v="PARK AVENUE"/>
    <n v="10016"/>
    <n v="9142670971"/>
    <s v="Salads"/>
    <x v="1"/>
    <n v="89"/>
    <n v="338"/>
    <n v="10140"/>
    <n v="2578.4571428571426"/>
    <n v="40.746069970596999"/>
    <n v="-73.982092327776996"/>
    <n v="105"/>
    <n v="2"/>
    <n v="0.120328"/>
  </r>
  <r>
    <n v="40585966"/>
    <s v="GUY &amp; GALLARD"/>
    <s v="Manhattan"/>
    <n v="120"/>
    <s v="EAST   34 STREET"/>
    <n v="10016"/>
    <n v="2126843898"/>
    <s v="American"/>
    <x v="0"/>
    <n v="83"/>
    <n v="337"/>
    <n v="10110"/>
    <n v="2397.5142857142855"/>
    <n v="40.746654321379999"/>
    <n v="-73.980359852787004"/>
    <n v="105"/>
    <n v="2"/>
    <n v="0.11188400000000001"/>
  </r>
  <r>
    <n v="50081523"/>
    <s v="HANDSOME RICE"/>
    <s v="Manhattan"/>
    <n v="133"/>
    <s v="EAST   31 STREET"/>
    <n v="10016"/>
    <n v="9179652944"/>
    <s v="Korean"/>
    <x v="0"/>
    <n v="83"/>
    <n v="337"/>
    <n v="10110"/>
    <n v="2397.5142857142855"/>
    <n v="40.744598657421001"/>
    <n v="-73.981334859431996"/>
    <n v="105"/>
    <n v="2"/>
    <n v="0.11188400000000001"/>
  </r>
  <r>
    <n v="41686787"/>
    <s v="SPICE SYMPHONY"/>
    <s v="Manhattan"/>
    <n v="182"/>
    <s v="LEXINGTON AVENUE"/>
    <n v="10016"/>
    <n v="2125457742"/>
    <s v="Indian"/>
    <x v="1"/>
    <n v="83"/>
    <n v="331"/>
    <n v="9930"/>
    <n v="2354.8285714285712"/>
    <n v="40.744642520314002"/>
    <n v="-73.981010047447"/>
    <n v="105"/>
    <n v="2"/>
    <n v="0.109892"/>
  </r>
  <r>
    <n v="40579869"/>
    <s v="LUCKY DELI"/>
    <s v="Manhattan"/>
    <n v="12"/>
    <s v="EAST   37 STREET"/>
    <n v="10016"/>
    <n v="2122131370"/>
    <s v="Delicatessen"/>
    <x v="1"/>
    <n v="85"/>
    <n v="330"/>
    <n v="9900"/>
    <n v="2404.2857142857142"/>
    <n v="40.749931872742003"/>
    <n v="-73.982239261719002"/>
    <n v="105"/>
    <n v="4"/>
    <n v="0.11220000000000001"/>
  </r>
  <r>
    <n v="50014229"/>
    <s v="AINSWORTH MIDTOWN"/>
    <s v="Manhattan"/>
    <n v="45"/>
    <s v="EAST   33 STREET"/>
    <n v="10016"/>
    <n v="2122011228"/>
    <s v="American"/>
    <x v="0"/>
    <n v="89"/>
    <n v="327"/>
    <n v="9810"/>
    <n v="2494.5428571428574"/>
    <n v="40.746888039344"/>
    <n v="-73.982943832705004"/>
    <n v="105"/>
    <n v="2"/>
    <n v="0.11641200000000002"/>
  </r>
  <r>
    <n v="50068320"/>
    <s v="PIPPALI"/>
    <s v="Manhattan"/>
    <n v="129"/>
    <s v="EAST   27 STREET"/>
    <n v="10016"/>
    <n v="2126891999"/>
    <s v="Indian"/>
    <x v="0"/>
    <n v="86"/>
    <n v="325"/>
    <n v="9750"/>
    <n v="2395.7142857142858"/>
    <n v="40.742153363565002"/>
    <n v="-73.983208488187998"/>
    <n v="105"/>
    <n v="2"/>
    <n v="0.11180000000000001"/>
  </r>
  <r>
    <n v="50056360"/>
    <s v="BENJAMIN STEAKHOUSE PRIME"/>
    <s v="Manhattan"/>
    <n v="23"/>
    <s v="EAST   40 STREET"/>
    <n v="10016"/>
    <n v="2123380818"/>
    <s v="Steak"/>
    <x v="0"/>
    <n v="88"/>
    <n v="319"/>
    <n v="9570"/>
    <n v="2406.1714285714288"/>
    <n v="40.751427397222997"/>
    <n v="-73.979990296221999"/>
    <n v="105"/>
    <n v="4"/>
    <n v="0.11228800000000001"/>
  </r>
  <r>
    <n v="50076500"/>
    <s v="ATOMIX"/>
    <s v="Manhattan"/>
    <n v="104"/>
    <s v="EAST   30 STREET"/>
    <n v="10016"/>
    <n v="6466968901"/>
    <s v="Korean"/>
    <x v="1"/>
    <n v="89"/>
    <n v="315"/>
    <n v="9450"/>
    <n v="2403.0000000000005"/>
    <n v="40.744362828217"/>
    <n v="-73.982742384971004"/>
    <n v="105"/>
    <n v="2"/>
    <n v="0.11214000000000003"/>
  </r>
  <r>
    <n v="50099840"/>
    <s v="BAGEL &amp; SCHMEAR"/>
    <s v="Manhattan"/>
    <n v="114"/>
    <s v="EAST   28 STREET"/>
    <n v="10016"/>
    <n v="2127257873"/>
    <s v="American"/>
    <x v="1"/>
    <n v="86"/>
    <n v="311"/>
    <n v="9330"/>
    <n v="2292.5142857142855"/>
    <n v="40.742974057060003"/>
    <n v="-73.983273238845001"/>
    <n v="105"/>
    <n v="2"/>
    <n v="0.106984"/>
  </r>
  <r>
    <n v="50034637"/>
    <s v="WOLFETONE'S IRISH PUB &amp; KITCHEN"/>
    <s v="Manhattan"/>
    <n v="37"/>
    <s v="EAST   29 STREET"/>
    <n v="10016"/>
    <n v="2123901688"/>
    <s v="American"/>
    <x v="0"/>
    <n v="85"/>
    <n v="311"/>
    <n v="9330"/>
    <n v="2265.8571428571427"/>
    <n v="40.744434480614999"/>
    <n v="-73.984781379957994"/>
    <n v="105"/>
    <n v="2"/>
    <n v="0.10574"/>
  </r>
  <r>
    <n v="50018695"/>
    <s v="XI'AN FAMOUS FOODS"/>
    <s v="Manhattan"/>
    <n v="14"/>
    <s v="EAST   34 STREET"/>
    <n v="10016"/>
    <n v="7184272077"/>
    <s v="Chinese"/>
    <x v="0"/>
    <n v="84"/>
    <n v="309"/>
    <n v="9270"/>
    <n v="2224.7999999999997"/>
    <n v="40.748164498667997"/>
    <n v="-73.983950436984003"/>
    <n v="105"/>
    <n v="4"/>
    <n v="0.103824"/>
  </r>
  <r>
    <n v="40880715"/>
    <s v="BLUE SMOKE"/>
    <s v="Manhattan"/>
    <n v="116"/>
    <s v="EAST   27 STREET"/>
    <n v="10016"/>
    <n v="2124477733"/>
    <s v="Barbecue"/>
    <x v="0"/>
    <n v="83"/>
    <n v="294"/>
    <n v="8820"/>
    <n v="2091.6"/>
    <n v="40.742337331904999"/>
    <n v="-73.983688406674005"/>
    <n v="105"/>
    <n v="2"/>
    <n v="9.7608E-2"/>
  </r>
  <r>
    <n v="50079913"/>
    <s v="KAYLEE'S CREAMERY"/>
    <s v="Manhattan"/>
    <n v="115"/>
    <s v="EAST   27 STREET"/>
    <n v="10016"/>
    <n v="6469325204"/>
    <s v="Ice Cream, Gelato, Yogurt, Ices"/>
    <x v="1"/>
    <n v="84"/>
    <n v="294"/>
    <n v="8820"/>
    <n v="2116.7999999999997"/>
    <n v="40.742364783120003"/>
    <n v="-73.983713661254995"/>
    <n v="105"/>
    <n v="2"/>
    <n v="9.8783999999999997E-2"/>
  </r>
  <r>
    <n v="50065772"/>
    <s v="Butterfield Cafe at 200 Lex"/>
    <s v="Manhattan"/>
    <n v="200"/>
    <s v="LEXINGTON AVENUE"/>
    <n v="10016"/>
    <n v="2127728782"/>
    <s v="American"/>
    <x v="0"/>
    <n v="86"/>
    <n v="290"/>
    <n v="8700"/>
    <n v="2137.7142857142858"/>
    <n v="40.745249038997002"/>
    <n v="-73.980569585903993"/>
    <n v="105"/>
    <n v="2"/>
    <n v="9.9760000000000015E-2"/>
  </r>
  <r>
    <n v="41468186"/>
    <s v="SUBWAY"/>
    <s v="Manhattan"/>
    <n v="437"/>
    <s v="PARK AVENUE SOUTH"/>
    <n v="10016"/>
    <n v="2126861222"/>
    <s v="Sandwiches"/>
    <x v="1"/>
    <n v="88"/>
    <n v="288"/>
    <n v="8640"/>
    <n v="2172.3428571428572"/>
    <n v="40.744360166230997"/>
    <n v="-73.983301760455007"/>
    <n v="105"/>
    <n v="2"/>
    <n v="0.10137600000000001"/>
  </r>
  <r>
    <n v="50092955"/>
    <s v="SWEETCATCH POKE"/>
    <s v="Manhattan"/>
    <n v="66"/>
    <s v="MADISON AVENUE"/>
    <n v="10016"/>
    <n v="2124814020"/>
    <s v="Hawaiian"/>
    <x v="0"/>
    <n v="88"/>
    <n v="285"/>
    <n v="8550"/>
    <n v="2149.7142857142858"/>
    <n v="40.743589250040003"/>
    <n v="-73.986008575189004"/>
    <n v="105"/>
    <n v="2"/>
    <n v="0.10032000000000002"/>
  </r>
  <r>
    <n v="50075470"/>
    <s v="BLANK SLATE TEA"/>
    <s v="Manhattan"/>
    <n v="121"/>
    <s v="MADISON AVENUE"/>
    <n v="10016"/>
    <n v="6467070256"/>
    <s v="Café/Coffee/Tea"/>
    <x v="0"/>
    <n v="83"/>
    <n v="284"/>
    <n v="8520"/>
    <n v="2020.457142857143"/>
    <n v="40.745397876227997"/>
    <n v="-73.984662064478997"/>
    <n v="105"/>
    <n v="2"/>
    <n v="9.4288000000000025E-2"/>
  </r>
  <r>
    <n v="50067483"/>
    <s v="15 STORIES"/>
    <s v="Manhattan"/>
    <n v="444"/>
    <s v="PARK AVENUE SOUTH"/>
    <n v="10016"/>
    <n v="2128048880"/>
    <s v="Mediterranean"/>
    <x v="1"/>
    <n v="87"/>
    <n v="277"/>
    <n v="8310"/>
    <n v="2065.6285714285718"/>
    <n v="40.744697739719001"/>
    <n v="-73.983081533353001"/>
    <n v="105"/>
    <n v="2"/>
    <n v="9.6396000000000023E-2"/>
  </r>
  <r>
    <n v="50082474"/>
    <s v="ETC"/>
    <s v="Manhattan"/>
    <n v="341"/>
    <s v="5 AVENUE"/>
    <n v="10016"/>
    <n v="6464100822"/>
    <s v="Delicatessen"/>
    <x v="1"/>
    <n v="89"/>
    <n v="274"/>
    <n v="8220"/>
    <n v="2090.2285714285713"/>
    <n v="40.748016403743001"/>
    <n v="-73.984849130841994"/>
    <n v="105"/>
    <n v="4"/>
    <n v="9.7544000000000006E-2"/>
  </r>
  <r>
    <n v="50015465"/>
    <s v="SIMIT SARAYI"/>
    <s v="Manhattan"/>
    <n v="435"/>
    <s v="5 AVENUE"/>
    <n v="10016"/>
    <n v="2126834100"/>
    <s v="Turkish"/>
    <x v="0"/>
    <n v="84"/>
    <n v="274"/>
    <n v="8220"/>
    <n v="1972.8000000000002"/>
    <n v="40.751364664500997"/>
    <n v="-73.982412122270006"/>
    <n v="105"/>
    <n v="4"/>
    <n v="9.2064000000000021E-2"/>
  </r>
  <r>
    <n v="50018146"/>
    <s v="GREGORY'S COFFEE"/>
    <s v="Manhattan"/>
    <n v="20"/>
    <s v="EAST   40 STREET"/>
    <n v="10016"/>
    <n v="2125108208"/>
    <s v="Café/Coffee/Tea"/>
    <x v="1"/>
    <n v="85"/>
    <n v="269"/>
    <n v="8070"/>
    <n v="1959.8571428571431"/>
    <n v="40.751611378265999"/>
    <n v="-73.980466663593006"/>
    <n v="105"/>
    <n v="4"/>
    <n v="9.1460000000000014E-2"/>
  </r>
  <r>
    <n v="50033734"/>
    <s v="HONG KONG NOODLE SARIKU SUSHI"/>
    <s v="Manhattan"/>
    <n v="174"/>
    <s v="LEXINGTON AVENUE"/>
    <n v="10016"/>
    <n v="2126891025"/>
    <s v="Chinese/Japanese"/>
    <x v="0"/>
    <n v="84"/>
    <n v="267"/>
    <n v="8010"/>
    <n v="1922.3999999999999"/>
    <n v="40.744304954931003"/>
    <n v="-73.981255546968001"/>
    <n v="105"/>
    <n v="2"/>
    <n v="8.9712E-2"/>
  </r>
  <r>
    <n v="41247170"/>
    <s v="CHENNAI GARDEN"/>
    <s v="Manhattan"/>
    <n v="127"/>
    <s v="EAST   28 STREET"/>
    <n v="10016"/>
    <n v="2126857301"/>
    <s v="Indian"/>
    <x v="1"/>
    <n v="85"/>
    <n v="265"/>
    <n v="7950"/>
    <n v="1930.7142857142858"/>
    <n v="40.742776358305001"/>
    <n v="-73.982760841412997"/>
    <n v="105"/>
    <n v="2"/>
    <n v="9.0100000000000013E-2"/>
  </r>
  <r>
    <n v="50096780"/>
    <s v="SUSHIBYBOU"/>
    <s v="Manhattan"/>
    <n v="32"/>
    <s v="EAST   32 STREET"/>
    <n v="10016"/>
    <n v="6466923760"/>
    <s v="Japanese"/>
    <x v="0"/>
    <n v="88"/>
    <n v="262"/>
    <n v="7860"/>
    <n v="1976.2285714285715"/>
    <n v="40.746328200636"/>
    <n v="-73.983579156475997"/>
    <n v="105"/>
    <n v="2"/>
    <n v="9.2224000000000014E-2"/>
  </r>
  <r>
    <n v="40918389"/>
    <s v="HOTEL GIRAFFE"/>
    <s v="Manhattan"/>
    <n v="365"/>
    <s v="PARK AVENUE SOUTH"/>
    <n v="10016"/>
    <n v="2126857700"/>
    <s v="American"/>
    <x v="0"/>
    <n v="88"/>
    <n v="256"/>
    <n v="7680"/>
    <n v="1930.9714285714288"/>
    <n v="40.742211235006998"/>
    <n v="-73.984872108572006"/>
    <n v="105"/>
    <n v="2"/>
    <n v="9.0112000000000012E-2"/>
  </r>
  <r>
    <n v="50056647"/>
    <s v="FIVE GUYS BURGERS AND FRIES"/>
    <s v="Manhattan"/>
    <n v="148"/>
    <s v="MADISON AVENUE"/>
    <n v="10016"/>
    <n v="2125646117"/>
    <s v="American"/>
    <x v="0"/>
    <n v="88"/>
    <n v="250"/>
    <n v="7500"/>
    <n v="1885.7142857142856"/>
    <n v="40.746328261800002"/>
    <n v="-73.984012233658007"/>
    <n v="105"/>
    <n v="4"/>
    <n v="8.8000000000000009E-2"/>
  </r>
  <r>
    <n v="41544542"/>
    <s v="PRET A MANGER"/>
    <s v="Manhattan"/>
    <n v="389"/>
    <s v="5 AVENUE"/>
    <n v="10016"/>
    <n v="2124018686"/>
    <s v="Soups &amp; Sandwiches"/>
    <x v="1"/>
    <n v="83"/>
    <n v="248"/>
    <n v="7440"/>
    <n v="1764.3428571428572"/>
    <n v="40.749805808537999"/>
    <n v="-73.983545813467003"/>
    <n v="105"/>
    <n v="4"/>
    <n v="8.2336000000000006E-2"/>
  </r>
  <r>
    <n v="40990997"/>
    <s v="WENDY'S"/>
    <s v="Manhattan"/>
    <n v="335"/>
    <s v="5 AVENUE"/>
    <n v="10016"/>
    <n v="2128893899"/>
    <s v="Hamburgers"/>
    <x v="1"/>
    <n v="88"/>
    <n v="248"/>
    <n v="7440"/>
    <n v="1870.6285714285714"/>
    <n v="40.747862711826997"/>
    <n v="-73.984961046793003"/>
    <n v="105"/>
    <n v="4"/>
    <n v="8.7296000000000012E-2"/>
  </r>
  <r>
    <n v="50098567"/>
    <s v="MARINARA"/>
    <s v="Manhattan"/>
    <n v="379"/>
    <s v="PARK AVENUE SOUTH"/>
    <n v="10016"/>
    <n v="6466495282"/>
    <s v="Pizza/Italian"/>
    <x v="1"/>
    <n v="84"/>
    <n v="247"/>
    <n v="7410"/>
    <n v="1778.3999999999999"/>
    <n v="40.742485684443999"/>
    <n v="-73.984669955024998"/>
    <n v="105"/>
    <n v="2"/>
    <n v="8.299200000000001E-2"/>
  </r>
  <r>
    <n v="50093770"/>
    <s v="RITENOW"/>
    <s v="Manhattan"/>
    <n v="8"/>
    <s v="EAST   38 STREET"/>
    <n v="10016"/>
    <n v="6468690143"/>
    <s v="American"/>
    <x v="1"/>
    <n v="83"/>
    <n v="246"/>
    <n v="7380"/>
    <n v="1750.1142857142854"/>
    <n v="40.750686662889997"/>
    <n v="-73.982116346441998"/>
    <n v="105"/>
    <n v="4"/>
    <n v="8.1671999999999995E-2"/>
  </r>
  <r>
    <n v="50056137"/>
    <s v="SAHIB"/>
    <s v="Manhattan"/>
    <n v="104"/>
    <s v="LEXINGTON AVENUE"/>
    <n v="10016"/>
    <n v="6465900994"/>
    <s v="Indian"/>
    <x v="0"/>
    <n v="86"/>
    <n v="246"/>
    <n v="7380"/>
    <n v="1813.3714285714286"/>
    <n v="40.742210940466997"/>
    <n v="-73.982782640794994"/>
    <n v="105"/>
    <n v="2"/>
    <n v="8.4624000000000019E-2"/>
  </r>
  <r>
    <n v="50098234"/>
    <s v="MOGE TEE"/>
    <s v="Manhattan"/>
    <n v="275"/>
    <s v="5 AVENUE"/>
    <n v="10016"/>
    <n v="7183138553"/>
    <s v="Other"/>
    <x v="0"/>
    <n v="89"/>
    <n v="242"/>
    <n v="7260"/>
    <n v="1846.1142857142856"/>
    <n v="40.745653378417998"/>
    <n v="-73.986571134651996"/>
    <n v="105"/>
    <n v="4"/>
    <n v="8.6152000000000006E-2"/>
  </r>
  <r>
    <n v="41558918"/>
    <s v="ROGER WILLIAMS HOTEL"/>
    <s v="Manhattan"/>
    <n v="131"/>
    <s v="MADISON AVENUE"/>
    <n v="10016"/>
    <n v="2124487000"/>
    <s v="American"/>
    <x v="0"/>
    <n v="83"/>
    <n v="240"/>
    <n v="7200"/>
    <n v="1707.4285714285713"/>
    <n v="40.745757405002998"/>
    <n v="-73.984402137304002"/>
    <n v="105"/>
    <n v="2"/>
    <n v="7.9680000000000001E-2"/>
  </r>
  <r>
    <n v="50069454"/>
    <s v="ZIBETTO ESPRESSO BAR"/>
    <s v="Manhattan"/>
    <n v="1"/>
    <s v="PARK AVENUE"/>
    <n v="10016"/>
    <n v="9294313787"/>
    <s v="Café/Coffee/Tea"/>
    <x v="0"/>
    <n v="85"/>
    <n v="240"/>
    <n v="7200"/>
    <n v="1748.5714285714284"/>
    <n v="40.746061732930002"/>
    <n v="-73.982070676226996"/>
    <n v="105"/>
    <n v="2"/>
    <n v="8.1600000000000006E-2"/>
  </r>
  <r>
    <n v="50040473"/>
    <s v="ROCCO'S STEAKHOUSE"/>
    <s v="Manhattan"/>
    <n v="72"/>
    <s v="MADISON AVENUE"/>
    <n v="10016"/>
    <n v="2126969660"/>
    <s v="Steak"/>
    <x v="0"/>
    <n v="86"/>
    <n v="237"/>
    <n v="7110"/>
    <n v="1747.0285714285712"/>
    <n v="40.743751176431999"/>
    <n v="-73.985889449447996"/>
    <n v="105"/>
    <n v="2"/>
    <n v="8.1527999999999989E-2"/>
  </r>
  <r>
    <n v="50081167"/>
    <s v="LE CAFE COFFEE"/>
    <s v="Manhattan"/>
    <n v="407"/>
    <s v="PARK AVE S"/>
    <n v="10016"/>
    <n v="6174477811"/>
    <s v="Café/Coffee/Tea"/>
    <x v="1"/>
    <n v="84"/>
    <n v="236"/>
    <n v="7080"/>
    <n v="1699.1999999999998"/>
    <n v="40.743317213144003"/>
    <n v="-73.983695383470007"/>
    <n v="105"/>
    <n v="2"/>
    <n v="7.9295999999999991E-2"/>
  </r>
  <r>
    <n v="50101998"/>
    <s v="UNDER THE VOLCANO"/>
    <s v="Manhattan"/>
    <n v="12"/>
    <s v="EAST   36 STREET"/>
    <n v="10016"/>
    <n v="3137661350"/>
    <s v="American"/>
    <x v="1"/>
    <n v="88"/>
    <n v="229"/>
    <n v="6870"/>
    <n v="1727.3142857142857"/>
    <n v="40.749347319020998"/>
    <n v="-73.982766352728007"/>
    <n v="105"/>
    <n v="4"/>
    <n v="8.0608000000000013E-2"/>
  </r>
  <r>
    <n v="41309387"/>
    <s v="NEW TACO EXPRESS"/>
    <s v="Manhattan"/>
    <n v="130"/>
    <s v="EAST   28 STREET"/>
    <n v="10016"/>
    <n v="2126798866"/>
    <s v="Tex-Mex"/>
    <x v="0"/>
    <n v="83"/>
    <n v="227"/>
    <n v="6810"/>
    <n v="1614.9428571428571"/>
    <n v="40.742729687019001"/>
    <n v="-73.982692286697997"/>
    <n v="105"/>
    <n v="2"/>
    <n v="7.5364E-2"/>
  </r>
  <r>
    <n v="50015128"/>
    <s v="ALIDORO"/>
    <s v="Manhattan"/>
    <n v="18"/>
    <s v="EAST   39 STREET"/>
    <n v="10016"/>
    <n v="6466924330"/>
    <s v="Italian"/>
    <x v="0"/>
    <n v="84"/>
    <n v="222"/>
    <n v="6660"/>
    <n v="1598.3999999999999"/>
    <n v="40.751084497158999"/>
    <n v="-73.981141745689996"/>
    <n v="105"/>
    <n v="4"/>
    <n v="7.4592000000000006E-2"/>
  </r>
  <r>
    <n v="50103600"/>
    <s v="JUICE GENERATION"/>
    <s v="Manhattan"/>
    <n v="2"/>
    <s v="PARK AVENUE"/>
    <n v="10016"/>
    <n v="6463009173"/>
    <s v="Juice, Smoothies, Fruit Salads"/>
    <x v="1"/>
    <n v="83"/>
    <n v="217"/>
    <n v="6510"/>
    <n v="1543.7999999999997"/>
    <n v="40.746069970596999"/>
    <n v="-73.982092327776996"/>
    <n v="105"/>
    <n v="2"/>
    <n v="7.2043999999999997E-2"/>
  </r>
  <r>
    <n v="50000639"/>
    <s v="HALE &amp; HEARTY SOUPS"/>
    <s v="Manhattan"/>
    <n v="177"/>
    <s v="MADISON AVENUE"/>
    <n v="10016"/>
    <n v="6466928262"/>
    <s v="Soups &amp; Sandwiches"/>
    <x v="1"/>
    <n v="88"/>
    <n v="215"/>
    <n v="6450"/>
    <n v="1621.7142857142858"/>
    <n v="40.747453493256998"/>
    <n v="-73.983167447724"/>
    <n v="105"/>
    <n v="2"/>
    <n v="7.5680000000000011E-2"/>
  </r>
  <r>
    <n v="41411833"/>
    <s v="PRET A MANGER"/>
    <s v="Manhattan"/>
    <n v="2"/>
    <s v="PARK AVENUE"/>
    <n v="10016"/>
    <n v="6463601630"/>
    <s v="Sandwiches"/>
    <x v="1"/>
    <n v="87"/>
    <n v="211"/>
    <n v="6330"/>
    <n v="1573.4571428571428"/>
    <n v="40.746069970596999"/>
    <n v="-73.982092327776996"/>
    <n v="105"/>
    <n v="2"/>
    <n v="7.3427999999999993E-2"/>
  </r>
  <r>
    <n v="50058330"/>
    <s v="32nd Deli"/>
    <s v="Manhattan"/>
    <n v="44"/>
    <s v="EAST   32 STREET"/>
    <n v="10016"/>
    <n v="7187305025"/>
    <s v="Café/Coffee/Tea"/>
    <x v="1"/>
    <n v="88"/>
    <n v="210"/>
    <n v="6300"/>
    <n v="1584.0000000000002"/>
    <n v="40.746254066102999"/>
    <n v="-73.983398726188994"/>
    <n v="105"/>
    <n v="2"/>
    <n v="7.3920000000000013E-2"/>
  </r>
  <r>
    <n v="50094898"/>
    <s v="AKURA SUSHI"/>
    <s v="Manhattan"/>
    <n v="39"/>
    <s v="EAST   31 STREET"/>
    <n v="10016"/>
    <n v="2126790888"/>
    <s v="Japanese"/>
    <x v="1"/>
    <n v="84"/>
    <n v="210"/>
    <n v="6300"/>
    <n v="1512"/>
    <n v="40.745664010258999"/>
    <n v="-73.983875253939004"/>
    <n v="105"/>
    <n v="2"/>
    <n v="7.0560000000000012E-2"/>
  </r>
  <r>
    <n v="41419773"/>
    <s v="NATUREWORKS RESTAURANT"/>
    <s v="Manhattan"/>
    <n v="113"/>
    <s v="EAST   31 STREET"/>
    <n v="10016"/>
    <n v="2127251411"/>
    <s v="American"/>
    <x v="0"/>
    <n v="86"/>
    <n v="208"/>
    <n v="6240"/>
    <n v="1533.257142857143"/>
    <n v="40.744884221044003"/>
    <n v="-73.982013251968993"/>
    <n v="105"/>
    <n v="2"/>
    <n v="7.1552000000000018E-2"/>
  </r>
  <r>
    <n v="40930516"/>
    <s v="RAVAGH PERSIAN GRILL"/>
    <s v="Manhattan"/>
    <n v="11"/>
    <s v="EAST   30 STREET"/>
    <n v="10016"/>
    <n v="2126960300"/>
    <s v="Iranian"/>
    <x v="1"/>
    <n v="88"/>
    <n v="201"/>
    <n v="6030"/>
    <n v="1516.1142857142856"/>
    <n v="40.745581895516999"/>
    <n v="-73.985589518512995"/>
    <n v="105"/>
    <n v="4"/>
    <n v="7.0752000000000009E-2"/>
  </r>
  <r>
    <n v="50001588"/>
    <s v="TURNMILL BAR"/>
    <s v="Manhattan"/>
    <n v="119"/>
    <s v="EAST   27 STREET"/>
    <n v="10016"/>
    <n v="6465246060"/>
    <s v="Irish"/>
    <x v="1"/>
    <n v="88"/>
    <n v="201"/>
    <n v="6030"/>
    <n v="1516.1142857142856"/>
    <n v="40.74230437776"/>
    <n v="-73.983569325765004"/>
    <n v="105"/>
    <n v="2"/>
    <n v="7.0752000000000009E-2"/>
  </r>
  <r>
    <n v="50005710"/>
    <s v="SOJU HAUS"/>
    <s v="Manhattan"/>
    <n v="315"/>
    <s v="5 AVENUE"/>
    <n v="10016"/>
    <n v="2122132177"/>
    <s v="Korean"/>
    <x v="0"/>
    <n v="85"/>
    <n v="198"/>
    <n v="5940"/>
    <n v="1442.5714285714284"/>
    <n v="40.746995448706997"/>
    <n v="-73.985596429598004"/>
    <n v="105"/>
    <n v="4"/>
    <n v="6.7320000000000005E-2"/>
  </r>
  <r>
    <n v="50101926"/>
    <s v="CAFE CHINA"/>
    <s v="Manhattan"/>
    <n v="13"/>
    <s v="EAST   37 STREET"/>
    <n v="10016"/>
    <n v="2122132810"/>
    <s v="Chinese"/>
    <x v="0"/>
    <n v="88"/>
    <n v="197"/>
    <n v="5910"/>
    <n v="1485.9428571428573"/>
    <n v="40.749887933004999"/>
    <n v="-73.982087688327994"/>
    <n v="105"/>
    <n v="4"/>
    <n v="6.9344000000000017E-2"/>
  </r>
  <r>
    <n v="40366396"/>
    <s v="DESMOND'S TAVERN"/>
    <s v="Manhattan"/>
    <n v="433"/>
    <s v="PARK AVENUE SOUTH"/>
    <n v="10016"/>
    <n v="2126849472"/>
    <s v="American"/>
    <x v="1"/>
    <n v="83"/>
    <n v="196"/>
    <n v="5880"/>
    <n v="1394.3999999999999"/>
    <n v="40.744264110037001"/>
    <n v="-73.983373961910999"/>
    <n v="105"/>
    <n v="2"/>
    <n v="6.5071999999999991E-2"/>
  </r>
  <r>
    <n v="41509250"/>
    <s v="MASON JAR"/>
    <s v="Manhattan"/>
    <n v="45"/>
    <s v="EAST   30 STREET"/>
    <n v="10016"/>
    <n v="2122133587"/>
    <s v="American"/>
    <x v="0"/>
    <n v="85"/>
    <n v="191"/>
    <n v="5730"/>
    <n v="1391.5714285714287"/>
    <n v="40.745010807073001"/>
    <n v="-73.984236303144996"/>
    <n v="105"/>
    <n v="2"/>
    <n v="6.4940000000000012E-2"/>
  </r>
  <r>
    <n v="50057481"/>
    <s v="FINE &amp; RARE"/>
    <s v="Manhattan"/>
    <n v="9"/>
    <s v="EAST   37 STREET"/>
    <n v="10016"/>
    <n v="9175950812"/>
    <s v="American"/>
    <x v="0"/>
    <n v="87"/>
    <n v="189"/>
    <n v="5670"/>
    <n v="1409.4"/>
    <n v="40.750006001323001"/>
    <n v="-73.982369172239004"/>
    <n v="105"/>
    <n v="4"/>
    <n v="6.5772000000000011E-2"/>
  </r>
  <r>
    <n v="50063273"/>
    <s v="MAD DOG &amp; BEANS MEXICAN CANTINA"/>
    <s v="Manhattan"/>
    <n v="5"/>
    <s v="EAST   38 STREET"/>
    <n v="10016"/>
    <n v="6469985722"/>
    <s v="Mexican"/>
    <x v="0"/>
    <n v="88"/>
    <n v="187"/>
    <n v="5610"/>
    <n v="1410.5142857142857"/>
    <n v="40.75073882625"/>
    <n v="-73.982199344364005"/>
    <n v="105"/>
    <n v="4"/>
    <n v="6.5824000000000008E-2"/>
  </r>
  <r>
    <n v="50056916"/>
    <s v="SHORTY'S"/>
    <s v="Manhattan"/>
    <n v="66"/>
    <s v="MADISON AVENUE"/>
    <n v="10016"/>
    <n v="2127253900"/>
    <s v="American"/>
    <x v="0"/>
    <n v="84"/>
    <n v="181"/>
    <n v="5430"/>
    <n v="1303.1999999999998"/>
    <n v="40.743589250040003"/>
    <n v="-73.986008575189004"/>
    <n v="105"/>
    <n v="2"/>
    <n v="6.0816000000000002E-2"/>
  </r>
  <r>
    <n v="41627217"/>
    <s v="ANJAPPAR"/>
    <s v="Manhattan"/>
    <n v="116"/>
    <s v="LEXINGTON AVENUE"/>
    <n v="10016"/>
    <n v="2122653663"/>
    <s v="Indian"/>
    <x v="0"/>
    <n v="89"/>
    <n v="179"/>
    <n v="5370"/>
    <n v="1365.5142857142857"/>
    <n v="40.742501853152"/>
    <n v="-73.98256964798"/>
    <n v="105"/>
    <n v="2"/>
    <n v="6.3724000000000003E-2"/>
  </r>
  <r>
    <n v="50042774"/>
    <s v="BLANK SLATE COFFEE + KITCHEN"/>
    <s v="Manhattan"/>
    <n v="121"/>
    <s v="MADISON AVENUE"/>
    <n v="10016"/>
    <n v="2126837800"/>
    <s v="American"/>
    <x v="0"/>
    <n v="86"/>
    <n v="177"/>
    <n v="5310"/>
    <n v="1304.7428571428572"/>
    <n v="40.745397876227997"/>
    <n v="-73.984662064478997"/>
    <n v="105"/>
    <n v="2"/>
    <n v="6.0888000000000012E-2"/>
  </r>
  <r>
    <n v="50087615"/>
    <s v="JAPAS NY"/>
    <s v="Manhattan"/>
    <n v="9"/>
    <s v="EAST   38 STREET"/>
    <n v="10016"/>
    <n v="2126794040"/>
    <s v="Japanese"/>
    <x v="1"/>
    <n v="85"/>
    <n v="176"/>
    <n v="5280"/>
    <n v="1282.2857142857142"/>
    <n v="40.750620757523002"/>
    <n v="-73.981917857647005"/>
    <n v="105"/>
    <n v="4"/>
    <n v="5.9839999999999997E-2"/>
  </r>
  <r>
    <n v="50072622"/>
    <s v="QUALITY EATS"/>
    <s v="Manhattan"/>
    <n v="3"/>
    <s v="EAST   28 STREET"/>
    <n v="10016"/>
    <n v="2122578882"/>
    <s v="American"/>
    <x v="1"/>
    <n v="88"/>
    <n v="176"/>
    <n v="5280"/>
    <n v="1327.542857142857"/>
    <n v="40.744533558016997"/>
    <n v="-73.986939466899997"/>
    <n v="105"/>
    <n v="4"/>
    <n v="6.1951999999999993E-2"/>
  </r>
  <r>
    <n v="50082095"/>
    <s v="HORTUS NYC"/>
    <s v="Manhattan"/>
    <n v="271"/>
    <s v="5 AVENUE"/>
    <n v="10016"/>
    <n v="6468583784"/>
    <s v="Asian"/>
    <x v="0"/>
    <n v="87"/>
    <n v="174"/>
    <n v="5220"/>
    <n v="1297.542857142857"/>
    <n v="40.745546341969998"/>
    <n v="-73.986650552859999"/>
    <n v="105"/>
    <n v="4"/>
    <n v="6.0552000000000002E-2"/>
  </r>
  <r>
    <n v="50094374"/>
    <s v="LAHORI KABAB"/>
    <s v="Manhattan"/>
    <n v="106"/>
    <s v="LEXINGTON AVENUE"/>
    <n v="10016"/>
    <n v="6466203183"/>
    <s v="Pakistani"/>
    <x v="0"/>
    <n v="88"/>
    <n v="172"/>
    <n v="5160"/>
    <n v="1297.3714285714289"/>
    <n v="40.742260340773001"/>
    <n v="-73.982746540424998"/>
    <n v="105"/>
    <n v="2"/>
    <n v="6.0544000000000014E-2"/>
  </r>
  <r>
    <n v="41067289"/>
    <s v="TINA'S CUBAN CUISINE"/>
    <s v="Manhattan"/>
    <n v="179"/>
    <s v="MADISON AVENUE"/>
    <n v="10016"/>
    <n v="2126793500"/>
    <s v="Latin"/>
    <x v="1"/>
    <n v="88"/>
    <n v="169"/>
    <n v="5070"/>
    <n v="1274.7428571428572"/>
    <n v="40.747522105400002"/>
    <n v="-73.983120512780999"/>
    <n v="105"/>
    <n v="2"/>
    <n v="5.9488000000000013E-2"/>
  </r>
  <r>
    <n v="41631487"/>
    <s v="TAKE 31"/>
    <s v="Manhattan"/>
    <n v="15"/>
    <s v="EAST   31 STREET"/>
    <n v="10016"/>
    <n v="6463989990"/>
    <s v="Korean"/>
    <x v="0"/>
    <n v="87"/>
    <n v="168"/>
    <n v="5040"/>
    <n v="1252.8"/>
    <n v="40.746103313988002"/>
    <n v="-73.984918137915002"/>
    <n v="105"/>
    <n v="4"/>
    <n v="5.8464000000000002E-2"/>
  </r>
  <r>
    <n v="50056007"/>
    <s v="ROYAL 35 STEAK HOUSE"/>
    <s v="Manhattan"/>
    <n v="1"/>
    <s v="EAST   35 STREET"/>
    <n v="10016"/>
    <n v="2128047276"/>
    <s v="American"/>
    <x v="1"/>
    <n v="86"/>
    <n v="154"/>
    <n v="4620"/>
    <n v="1135.1999999999998"/>
    <n v="40.749001634103998"/>
    <n v="-73.983831133498001"/>
    <n v="105"/>
    <n v="4"/>
    <n v="5.2976000000000002E-2"/>
  </r>
  <r>
    <n v="41633327"/>
    <s v="THE CHURCHILL TAVERN"/>
    <s v="Manhattan"/>
    <n v="45"/>
    <s v="EAST   28 STREET"/>
    <n v="10016"/>
    <n v="6464768419"/>
    <s v="English"/>
    <x v="0"/>
    <n v="86"/>
    <n v="154"/>
    <n v="4620"/>
    <n v="1135.1999999999998"/>
    <n v="40.743775784518"/>
    <n v="-73.985138805947003"/>
    <n v="105"/>
    <n v="2"/>
    <n v="5.2976000000000002E-2"/>
  </r>
  <r>
    <n v="50080739"/>
    <s v="LEONELLI TABERNA"/>
    <s v="Manhattan"/>
    <n v="43897"/>
    <s v="E 27TH ST"/>
    <n v="10016"/>
    <n v="2124519495"/>
    <s v="Italian"/>
    <x v="2"/>
    <n v="89"/>
    <n v="147"/>
    <n v="4410"/>
    <n v="1121.4000000000001"/>
    <n v="40.743921527700003"/>
    <n v="-73.987401519597995"/>
    <n v="105"/>
    <n v="2"/>
    <n v="5.233200000000001E-2"/>
  </r>
  <r>
    <n v="50015845"/>
    <s v="ASHLEY'S FINE FOODS"/>
    <s v="Manhattan"/>
    <n v="514"/>
    <s v="LEXINGTON AVENUE"/>
    <n v="10017"/>
    <n v="2123210019"/>
    <s v="American"/>
    <x v="1"/>
    <n v="87"/>
    <n v="341"/>
    <n v="10230"/>
    <n v="2542.8857142857141"/>
    <n v="40.755147942321997"/>
    <n v="-73.973351383983001"/>
    <n v="105"/>
    <n v="4"/>
    <n v="0.11866800000000001"/>
  </r>
  <r>
    <n v="50018415"/>
    <s v="BREAD &amp; BUTTER"/>
    <s v="Manhattan"/>
    <n v="14"/>
    <s v="EAST   44 STREET"/>
    <n v="10017"/>
    <n v="2128830444"/>
    <s v="Delicatessen"/>
    <x v="1"/>
    <n v="83"/>
    <n v="341"/>
    <n v="10230"/>
    <n v="2425.9714285714281"/>
    <n v="40.754460220511"/>
    <n v="-73.979220575447002"/>
    <n v="105"/>
    <n v="4"/>
    <n v="0.11321199999999999"/>
  </r>
  <r>
    <n v="50047012"/>
    <s v="GREAT NORTHERN FOOD HALL"/>
    <s v="Manhattan"/>
    <n v="89"/>
    <s v="EAST   42 STREET"/>
    <n v="10017"/>
    <n v="6462799871"/>
    <s v="Café/Coffee/Tea"/>
    <x v="1"/>
    <n v="87"/>
    <n v="340"/>
    <n v="10200"/>
    <n v="2535.4285714285716"/>
    <n v="40.752093933162001"/>
    <n v="-73.977604354378997"/>
    <n v="105"/>
    <n v="4"/>
    <n v="0.11832000000000002"/>
  </r>
  <r>
    <n v="50101888"/>
    <s v="FRESH BOWL - JP MORGAN CHASE EMPLOYEE LOUNGE"/>
    <s v="Manhattan"/>
    <n v="390"/>
    <s v="MADISON AVENUE"/>
    <n v="10017"/>
    <n v="9172256067"/>
    <s v="American"/>
    <x v="1"/>
    <n v="87"/>
    <n v="330"/>
    <n v="9900"/>
    <n v="2460.8571428571431"/>
    <n v="40.755730651042001"/>
    <n v="-73.977151940941994"/>
    <n v="105"/>
    <n v="4"/>
    <n v="0.11484000000000003"/>
  </r>
  <r>
    <n v="50063550"/>
    <s v="THE CAMPBELL"/>
    <s v="Manhattan"/>
    <n v="15"/>
    <s v="VANDERBILT AVENUE"/>
    <n v="10017"/>
    <n v="2122971781"/>
    <s v="American"/>
    <x v="0"/>
    <n v="83"/>
    <n v="324"/>
    <n v="9720"/>
    <n v="2305.028571428571"/>
    <n v="40.752785703356999"/>
    <n v="-73.978073333536003"/>
    <n v="105"/>
    <n v="4"/>
    <n v="0.10756799999999998"/>
  </r>
  <r>
    <n v="50095369"/>
    <s v="JOJU"/>
    <s v="Manhattan"/>
    <n v="555"/>
    <s v="5TH AVE"/>
    <n v="10017"/>
    <n v="3322042278"/>
    <s v="Asian"/>
    <x v="0"/>
    <n v="84"/>
    <n v="323"/>
    <n v="9690"/>
    <n v="2325.6"/>
    <n v="40.755794085738003"/>
    <n v="-73.978740095372004"/>
    <n v="105"/>
    <n v="4"/>
    <n v="0.10852800000000001"/>
  </r>
  <r>
    <n v="50056248"/>
    <s v="MCDONALD'S"/>
    <s v="Manhattan"/>
    <n v="14"/>
    <s v="EAST   47 STREET"/>
    <n v="10017"/>
    <n v="2126978148"/>
    <s v="Hamburgers"/>
    <x v="1"/>
    <n v="84"/>
    <n v="321"/>
    <n v="9630"/>
    <n v="2311.1999999999998"/>
    <n v="40.756282459109002"/>
    <n v="-73.977718445278995"/>
    <n v="105"/>
    <n v="4"/>
    <n v="0.10785600000000001"/>
  </r>
  <r>
    <n v="50066027"/>
    <s v="DILL AND PARSLEY"/>
    <s v="Manhattan"/>
    <n v="425"/>
    <s v="MADISON AVENUE"/>
    <n v="10017"/>
    <n v="9173403430"/>
    <s v="Mediterranean"/>
    <x v="1"/>
    <n v="84"/>
    <n v="317"/>
    <n v="9510"/>
    <n v="2282.4"/>
    <n v="40.757075378151001"/>
    <n v="-73.976144410320003"/>
    <n v="105"/>
    <n v="4"/>
    <n v="0.10651200000000001"/>
  </r>
  <r>
    <n v="40691569"/>
    <s v="PERSHING SQUARE CAFE"/>
    <s v="Manhattan"/>
    <n v="90"/>
    <s v="EAST   42 STREET"/>
    <n v="10017"/>
    <n v="2122869600"/>
    <s v="American"/>
    <x v="1"/>
    <n v="85"/>
    <n v="316"/>
    <n v="9480"/>
    <n v="2302.2857142857138"/>
    <n v="40.752129641731997"/>
    <n v="-73.977741495431005"/>
    <n v="105"/>
    <n v="4"/>
    <n v="0.10743999999999998"/>
  </r>
  <r>
    <n v="50088270"/>
    <s v="TARTINERY"/>
    <s v="Manhattan"/>
    <n v="89"/>
    <s v="EAST   42 STREET"/>
    <n v="10017"/>
    <n v="3476427090"/>
    <s v="American"/>
    <x v="0"/>
    <n v="89"/>
    <n v="308"/>
    <n v="9240"/>
    <n v="2349.6000000000004"/>
    <n v="40.752093933162001"/>
    <n v="-73.977604354378997"/>
    <n v="105"/>
    <n v="4"/>
    <n v="0.10964800000000002"/>
  </r>
  <r>
    <n v="41576836"/>
    <s v="DELI ON MADISON"/>
    <s v="Manhattan"/>
    <n v="420"/>
    <s v="MADISON AVENUE"/>
    <n v="10017"/>
    <n v="2123086140"/>
    <s v="American"/>
    <x v="0"/>
    <n v="88"/>
    <n v="299"/>
    <n v="8970"/>
    <n v="2255.3142857142857"/>
    <n v="40.756880534650001"/>
    <n v="-73.976310519698998"/>
    <n v="105"/>
    <n v="4"/>
    <n v="0.10524800000000001"/>
  </r>
  <r>
    <n v="50089203"/>
    <s v="DUNKIN'"/>
    <s v="Manhattan"/>
    <n v="370"/>
    <s v="LEXINGTON AVENUE"/>
    <n v="10017"/>
    <n v="2125325003"/>
    <s v="Donuts"/>
    <x v="1"/>
    <n v="85"/>
    <n v="299"/>
    <n v="8970"/>
    <n v="2178.4285714285716"/>
    <n v="40.750639017979999"/>
    <n v="-73.976641186014007"/>
    <n v="105"/>
    <n v="4"/>
    <n v="0.10166000000000001"/>
  </r>
  <r>
    <n v="50074601"/>
    <s v="CHICK-FIL-A AT GRAND CENTRAL"/>
    <s v="Manhattan"/>
    <n v="50"/>
    <s v="EAST   42 STREET"/>
    <n v="10017"/>
    <n v="9172616415"/>
    <s v="Sandwiches"/>
    <x v="1"/>
    <n v="84"/>
    <n v="295"/>
    <n v="8850"/>
    <n v="2124"/>
    <n v="40.752695312303999"/>
    <n v="-73.979069536542994"/>
    <n v="105"/>
    <n v="4"/>
    <n v="9.912E-2"/>
  </r>
  <r>
    <n v="50097397"/>
    <s v="BIRCH COFFEE"/>
    <s v="Manhattan"/>
    <n v="609"/>
    <s v="5 AVENUE"/>
    <n v="10017"/>
    <n v="9178416564"/>
    <s v="Cajun"/>
    <x v="0"/>
    <n v="83"/>
    <n v="294"/>
    <n v="8820"/>
    <n v="2091.6"/>
    <n v="40.757808543777998"/>
    <n v="-73.977710713617"/>
    <n v="105"/>
    <n v="4"/>
    <n v="9.7608E-2"/>
  </r>
  <r>
    <n v="41038561"/>
    <s v="MENDY'S"/>
    <s v="Manhattan"/>
    <n v="109"/>
    <s v="EAST   42 STREET"/>
    <n v="10017"/>
    <n v="2128569399"/>
    <s v="Jewish/Kosher"/>
    <x v="1"/>
    <n v="85"/>
    <n v="292"/>
    <n v="8760"/>
    <n v="2127.4285714285716"/>
    <n v="40.751855026293001"/>
    <n v="-73.977034169198006"/>
    <n v="105"/>
    <n v="4"/>
    <n v="9.9280000000000021E-2"/>
  </r>
  <r>
    <n v="50088782"/>
    <s v="BALADE YOUR WAY"/>
    <s v="Manhattan"/>
    <n v="8"/>
    <s v="EAST   41 STREET"/>
    <n v="10017"/>
    <n v="2126897171"/>
    <s v="Middle Eastern"/>
    <x v="1"/>
    <n v="88"/>
    <n v="284"/>
    <n v="8520"/>
    <n v="2142.1714285714284"/>
    <n v="40.752591327007003"/>
    <n v="-73.980877837307006"/>
    <n v="105"/>
    <n v="4"/>
    <n v="9.9968000000000001E-2"/>
  </r>
  <r>
    <n v="41237861"/>
    <s v="CIPRIANI 42ND STREET"/>
    <s v="Manhattan"/>
    <n v="110"/>
    <s v="EAST   42 STREET"/>
    <n v="10017"/>
    <n v="6467230822"/>
    <s v="Italian"/>
    <x v="0"/>
    <n v="85"/>
    <n v="284"/>
    <n v="8520"/>
    <n v="2069.1428571428573"/>
    <n v="40.751800112990999"/>
    <n v="-73.976943956344996"/>
    <n v="105"/>
    <n v="4"/>
    <n v="9.6560000000000007E-2"/>
  </r>
  <r>
    <n v="41305028"/>
    <s v="MADISON &amp; VINE"/>
    <s v="Manhattan"/>
    <n v="299"/>
    <s v="MADISON AVENUE"/>
    <n v="10017"/>
    <n v="2128675535"/>
    <s v="American"/>
    <x v="0"/>
    <n v="86"/>
    <n v="281"/>
    <n v="8430"/>
    <n v="2071.3714285714286"/>
    <n v="40.752094272489998"/>
    <n v="-73.979416217983001"/>
    <n v="105"/>
    <n v="4"/>
    <n v="9.6664000000000014E-2"/>
  </r>
  <r>
    <n v="50077886"/>
    <s v="ART BIRD &amp; WHISKEY BAR"/>
    <s v="Manhattan"/>
    <n v="89"/>
    <s v="EAST   42 STREET"/>
    <n v="10017"/>
    <n v="6469923828"/>
    <s v="Chicken"/>
    <x v="0"/>
    <n v="86"/>
    <n v="278"/>
    <n v="8340"/>
    <n v="2049.2571428571428"/>
    <n v="40.752093933162001"/>
    <n v="-73.977604354378997"/>
    <n v="105"/>
    <n v="4"/>
    <n v="9.5632000000000009E-2"/>
  </r>
  <r>
    <n v="50084756"/>
    <s v="WINSTON AND STRAWN LLP"/>
    <s v="Manhattan"/>
    <n v="200"/>
    <s v="PARK AVE"/>
    <n v="10017"/>
    <n v="2122948227"/>
    <s v="American"/>
    <x v="0"/>
    <n v="84"/>
    <n v="277"/>
    <n v="8310"/>
    <n v="1994.3999999999996"/>
    <n v="40.754155038895"/>
    <n v="-73.976556932061996"/>
    <n v="105"/>
    <n v="4"/>
    <n v="9.3071999999999988E-2"/>
  </r>
  <r>
    <n v="50095843"/>
    <s v="SWEETCATCH POKE"/>
    <s v="Manhattan"/>
    <n v="100"/>
    <s v="PARK AVENUE"/>
    <n v="10017"/>
    <n v="9178061009"/>
    <s v="Hawaiian"/>
    <x v="1"/>
    <n v="89"/>
    <n v="275"/>
    <n v="8250"/>
    <n v="2097.8571428571431"/>
    <n v="40.750993456113001"/>
    <n v="-73.978503424145003"/>
    <n v="105"/>
    <n v="4"/>
    <n v="9.7900000000000029E-2"/>
  </r>
  <r>
    <n v="40512617"/>
    <s v="ZARO'S BREAD BASKET"/>
    <s v="Manhattan"/>
    <n v="89"/>
    <s v="EAST   42 STREET"/>
    <n v="10017"/>
    <n v="2122920163"/>
    <s v="Bakery"/>
    <x v="0"/>
    <n v="89"/>
    <n v="275"/>
    <n v="8250"/>
    <n v="2097.8571428571431"/>
    <n v="40.752093933162001"/>
    <n v="-73.977604354378997"/>
    <n v="105"/>
    <n v="4"/>
    <n v="9.7900000000000029E-2"/>
  </r>
  <r>
    <n v="50057235"/>
    <s v="LA CHULA TACO &amp; LATINERIA"/>
    <s v="Manhattan"/>
    <n v="89"/>
    <s v="EAST   42 STREET"/>
    <n v="10017"/>
    <n v="2125497500"/>
    <s v="Mexican"/>
    <x v="0"/>
    <n v="86"/>
    <n v="274"/>
    <n v="8220"/>
    <n v="2019.7714285714285"/>
    <n v="40.752093933162001"/>
    <n v="-73.977604354378997"/>
    <n v="105"/>
    <n v="4"/>
    <n v="9.4255999999999993E-2"/>
  </r>
  <r>
    <n v="50099497"/>
    <s v="CAFE 575"/>
    <s v="Manhattan"/>
    <n v="575"/>
    <s v="5TH AVE"/>
    <n v="10017"/>
    <n v="2122041086"/>
    <s v="Café/Coffee/Tea"/>
    <x v="1"/>
    <n v="86"/>
    <n v="266"/>
    <n v="7980"/>
    <n v="1960.8"/>
    <n v="40.756384108783998"/>
    <n v="-73.978205696835005"/>
    <n v="105"/>
    <n v="4"/>
    <n v="9.1504000000000002E-2"/>
  </r>
  <r>
    <n v="50003672"/>
    <s v="FRESH &amp; CO"/>
    <s v="Manhattan"/>
    <n v="309"/>
    <s v="MADISON AVENUE"/>
    <n v="10017"/>
    <n v="2125337374"/>
    <s v="Sandwiches/Salads/Mixed Buffet"/>
    <x v="2"/>
    <n v="89"/>
    <n v="263"/>
    <n v="7890"/>
    <n v="2006.3142857142857"/>
    <n v="40.752492276944999"/>
    <n v="-73.979495499389003"/>
    <n v="105"/>
    <n v="4"/>
    <n v="9.3628000000000003E-2"/>
  </r>
  <r>
    <n v="41224985"/>
    <s v="BENJAMIN STEAK HOUSE"/>
    <s v="Manhattan"/>
    <n v="52"/>
    <s v="EAST   41 STREET"/>
    <n v="10017"/>
    <n v="2122979177"/>
    <s v="Steak"/>
    <x v="1"/>
    <n v="88"/>
    <n v="257"/>
    <n v="7710"/>
    <n v="1938.5142857142855"/>
    <n v="40.751885634268"/>
    <n v="-73.979214163080002"/>
    <n v="105"/>
    <n v="4"/>
    <n v="9.0464000000000003E-2"/>
  </r>
  <r>
    <n v="50071052"/>
    <s v="MAISON KAYSER"/>
    <s v="Manhattan"/>
    <n v="370"/>
    <s v="LEXINGTON AVENUE"/>
    <n v="10017"/>
    <n v="2125985800"/>
    <s v="Bakery"/>
    <x v="2"/>
    <n v="87"/>
    <n v="257"/>
    <n v="7710"/>
    <n v="1916.4857142857143"/>
    <n v="40.750639017979999"/>
    <n v="-73.976641186014007"/>
    <n v="105"/>
    <n v="4"/>
    <n v="8.9436000000000002E-2"/>
  </r>
  <r>
    <n v="50101864"/>
    <s v="OSTERIA DELBIANCO"/>
    <s v="Manhattan"/>
    <n v="22"/>
    <s v="EAST   49 STREET"/>
    <n v="10017"/>
    <n v="2128385872"/>
    <s v="Italian"/>
    <x v="0"/>
    <n v="83"/>
    <n v="253"/>
    <n v="7590"/>
    <n v="1799.9142857142856"/>
    <n v="40.757478964607998"/>
    <n v="-73.976664045202"/>
    <n v="105"/>
    <n v="4"/>
    <n v="8.3996000000000001E-2"/>
  </r>
  <r>
    <n v="40384222"/>
    <s v="PJ MORANS"/>
    <s v="Manhattan"/>
    <n v="3"/>
    <s v="EAST   48 STREET"/>
    <n v="10017"/>
    <n v="2127536440"/>
    <s v="Irish"/>
    <x v="1"/>
    <n v="83"/>
    <n v="252"/>
    <n v="7560"/>
    <n v="1792.8"/>
    <n v="40.757147070156002"/>
    <n v="-73.977779517551994"/>
    <n v="105"/>
    <n v="4"/>
    <n v="8.3664000000000016E-2"/>
  </r>
  <r>
    <n v="41721605"/>
    <s v="FRANKIES DOGS ON THE GO"/>
    <s v="Manhattan"/>
    <n v="23"/>
    <s v="VANDERBILT AVENUE"/>
    <n v="10017"/>
    <n v="2128085226"/>
    <s v="Hotdogs"/>
    <x v="1"/>
    <n v="88"/>
    <n v="249"/>
    <n v="7470"/>
    <n v="1878.1714285714286"/>
    <n v="40.752944878702003"/>
    <n v="-73.977965000843994"/>
    <n v="105"/>
    <n v="4"/>
    <n v="8.7648000000000004E-2"/>
  </r>
  <r>
    <n v="50088610"/>
    <s v="STICKY'S FINGER JOINT"/>
    <s v="Manhattan"/>
    <n v="466"/>
    <s v="LEXINGTON AVENUE"/>
    <n v="10017"/>
    <n v="9089076660"/>
    <s v="American"/>
    <x v="0"/>
    <n v="88"/>
    <n v="247"/>
    <n v="7410"/>
    <n v="1863.0857142857144"/>
    <n v="40.753646808324"/>
    <n v="-73.974449236755007"/>
    <n v="105"/>
    <n v="4"/>
    <n v="8.6944000000000021E-2"/>
  </r>
  <r>
    <n v="50047002"/>
    <s v="AGERN"/>
    <s v="Manhattan"/>
    <n v="89"/>
    <s v="EAST   42 STREET"/>
    <n v="10017"/>
    <n v="6465684018"/>
    <s v="American"/>
    <x v="0"/>
    <n v="86"/>
    <n v="245"/>
    <n v="7350"/>
    <n v="1805.9999999999998"/>
    <n v="40.752093933162001"/>
    <n v="-73.977604354378997"/>
    <n v="105"/>
    <n v="4"/>
    <n v="8.4280000000000008E-2"/>
  </r>
  <r>
    <n v="41456522"/>
    <s v="MAGNOLIA BAKERY"/>
    <s v="Manhattan"/>
    <n v="107"/>
    <s v="EAST   42 STREET"/>
    <n v="10017"/>
    <n v="2126823588"/>
    <s v="Bakery"/>
    <x v="0"/>
    <n v="87"/>
    <n v="240"/>
    <n v="7200"/>
    <n v="1789.7142857142858"/>
    <n v="40.751868755869999"/>
    <n v="-73.977063038669996"/>
    <n v="105"/>
    <n v="4"/>
    <n v="8.3520000000000011E-2"/>
  </r>
  <r>
    <n v="41719056"/>
    <s v="CHINA MOON"/>
    <s v="Manhattan"/>
    <n v="7"/>
    <s v="EAST   47 STREET"/>
    <n v="10017"/>
    <n v="2122074787"/>
    <s v="Chinese"/>
    <x v="1"/>
    <n v="84"/>
    <n v="238"/>
    <n v="7140"/>
    <n v="1713.6"/>
    <n v="40.756436227556001"/>
    <n v="-73.978039641498995"/>
    <n v="105"/>
    <n v="4"/>
    <n v="7.9967999999999997E-2"/>
  </r>
  <r>
    <n v="50001855"/>
    <s v="MANGIA"/>
    <s v="Manhattan"/>
    <n v="422"/>
    <s v="MADISON AVENUE"/>
    <n v="10017"/>
    <n v="2126449144"/>
    <s v="American"/>
    <x v="0"/>
    <n v="84"/>
    <n v="230"/>
    <n v="6900"/>
    <n v="1655.9999999999998"/>
    <n v="40.756918956059003"/>
    <n v="-73.976285239112997"/>
    <n v="105"/>
    <n v="4"/>
    <n v="7.7280000000000001E-2"/>
  </r>
  <r>
    <n v="41456225"/>
    <s v="PREVITI PIZZA"/>
    <s v="Manhattan"/>
    <n v="122"/>
    <s v="EAST   41 STREET"/>
    <n v="10017"/>
    <n v="2125574992"/>
    <s v="Pizza"/>
    <x v="0"/>
    <n v="88"/>
    <n v="221"/>
    <n v="6630"/>
    <n v="1666.9714285714285"/>
    <n v="40.750919039800998"/>
    <n v="-73.976918997876993"/>
    <n v="105"/>
    <n v="4"/>
    <n v="7.7792E-2"/>
  </r>
  <r>
    <n v="50087274"/>
    <s v="'ESSEN"/>
    <s v="Manhattan"/>
    <n v="290"/>
    <s v="MADISON AVENUE"/>
    <n v="10017"/>
    <n v="2126890800"/>
    <s v="Delicatessen"/>
    <x v="1"/>
    <n v="85"/>
    <n v="219"/>
    <n v="6570"/>
    <n v="1595.5714285714287"/>
    <n v="40.751828134763002"/>
    <n v="-73.980004612488997"/>
    <n v="105"/>
    <n v="4"/>
    <n v="7.4460000000000012E-2"/>
  </r>
  <r>
    <n v="50085089"/>
    <s v="BROOKS BROTHERS RESTAURANT"/>
    <s v="Manhattan"/>
    <n v="346"/>
    <s v="MADISON AVENUE"/>
    <n v="10017"/>
    <n v="2128852657"/>
    <s v="Café/Coffee/Tea"/>
    <x v="0"/>
    <n v="86"/>
    <n v="213"/>
    <n v="6390"/>
    <n v="1570.1142857142856"/>
    <n v="40.754191058910003"/>
    <n v="-73.978274995801002"/>
    <n v="105"/>
    <n v="4"/>
    <n v="7.3272000000000018E-2"/>
  </r>
  <r>
    <n v="50086387"/>
    <s v="THE YALE CLUB"/>
    <s v="Manhattan"/>
    <n v="50"/>
    <s v="VANDERBILT AVENUE"/>
    <n v="10017"/>
    <n v="2127162136"/>
    <s v="American"/>
    <x v="0"/>
    <n v="88"/>
    <n v="211"/>
    <n v="6330"/>
    <n v="1591.5428571428572"/>
    <n v="40.753974024949002"/>
    <n v="-73.977253608770994"/>
    <n v="105"/>
    <n v="4"/>
    <n v="7.4272000000000005E-2"/>
  </r>
  <r>
    <n v="50033575"/>
    <s v="JACQUES TORRES ICE CREAM"/>
    <s v="Manhattan"/>
    <n v="89"/>
    <s v="EAST   42 STREET"/>
    <n v="10017"/>
    <n v="2129837353"/>
    <s v="Ice Cream, Gelato, Yogurt, Ices"/>
    <x v="1"/>
    <n v="88"/>
    <n v="209"/>
    <n v="6270"/>
    <n v="1576.4571428571428"/>
    <n v="40.752093933162001"/>
    <n v="-73.977604354378997"/>
    <n v="105"/>
    <n v="4"/>
    <n v="7.3567999999999995E-2"/>
  </r>
  <r>
    <n v="50052955"/>
    <s v="J.WALTER THOMAS CAFE"/>
    <s v="Manhattan"/>
    <n v="466"/>
    <s v="LEXINGTON AVENUE"/>
    <n v="10017"/>
    <n v="3478351483"/>
    <s v="Café/Coffee/Tea"/>
    <x v="1"/>
    <n v="88"/>
    <n v="205"/>
    <n v="6150"/>
    <n v="1546.2857142857142"/>
    <n v="40.753646808324"/>
    <n v="-73.974449236755007"/>
    <n v="105"/>
    <n v="4"/>
    <n v="7.2160000000000016E-2"/>
  </r>
  <r>
    <n v="41630558"/>
    <s v="TRI TIP GRILL"/>
    <s v="Manhattan"/>
    <n v="89"/>
    <s v="EAST   42 STREET"/>
    <n v="10017"/>
    <n v="2125571030"/>
    <s v="American"/>
    <x v="0"/>
    <n v="83"/>
    <n v="204"/>
    <n v="6120"/>
    <n v="1451.3142857142857"/>
    <n v="40.752093933162001"/>
    <n v="-73.977604354378997"/>
    <n v="105"/>
    <n v="4"/>
    <n v="6.772800000000001E-2"/>
  </r>
  <r>
    <n v="50019029"/>
    <s v="AMMOS ESTIATORIO"/>
    <s v="Manhattan"/>
    <n v="52"/>
    <s v="VANDERBILT AVENUE"/>
    <n v="10017"/>
    <n v="2129229999"/>
    <s v="Greek"/>
    <x v="1"/>
    <n v="84"/>
    <n v="200"/>
    <n v="6000"/>
    <n v="1440"/>
    <n v="40.754028912267998"/>
    <n v="-73.977213886605995"/>
    <n v="105"/>
    <n v="4"/>
    <n v="6.720000000000001E-2"/>
  </r>
  <r>
    <n v="50079524"/>
    <s v="DOUGHNUT PLANT"/>
    <s v="Manhattan"/>
    <n v="89"/>
    <s v="EAST   42 STREET"/>
    <n v="10017"/>
    <n v="2125053700"/>
    <s v="Donuts"/>
    <x v="0"/>
    <n v="86"/>
    <n v="198"/>
    <n v="5940"/>
    <n v="1459.5428571428572"/>
    <n v="40.752093933162001"/>
    <n v="-73.977604354378997"/>
    <n v="105"/>
    <n v="4"/>
    <n v="6.8112000000000006E-2"/>
  </r>
  <r>
    <n v="50045349"/>
    <s v="MCDONALDS RESTAURANT"/>
    <s v="Manhattan"/>
    <n v="18"/>
    <s v="EAST   42 STREET"/>
    <n v="10017"/>
    <n v="2125992127"/>
    <s v="American"/>
    <x v="0"/>
    <n v="86"/>
    <n v="195"/>
    <n v="5850"/>
    <n v="1437.4285714285713"/>
    <n v="40.753184085091"/>
    <n v="-73.980227983578999"/>
    <n v="105"/>
    <n v="4"/>
    <n v="6.7080000000000001E-2"/>
  </r>
  <r>
    <n v="50069349"/>
    <s v="WOK CHI"/>
    <s v="Manhattan"/>
    <n v="89"/>
    <s v="EAST   42 STREET"/>
    <n v="10017"/>
    <n v="9419072134"/>
    <s v="Chinese"/>
    <x v="0"/>
    <n v="86"/>
    <n v="192"/>
    <n v="5760"/>
    <n v="1415.3142857142859"/>
    <n v="40.752093933162001"/>
    <n v="-73.977604354378997"/>
    <n v="105"/>
    <n v="4"/>
    <n v="6.6048000000000009E-2"/>
  </r>
  <r>
    <n v="50100649"/>
    <s v="TOASTIES"/>
    <s v="Manhattan"/>
    <n v="6"/>
    <s v="EAST   48 STREET"/>
    <n v="10017"/>
    <n v="2122301320"/>
    <s v="Delicatessen"/>
    <x v="0"/>
    <n v="84"/>
    <n v="187"/>
    <n v="5610"/>
    <n v="1346.3999999999999"/>
    <n v="40.757089412705"/>
    <n v="-73.977689297810002"/>
    <n v="105"/>
    <n v="4"/>
    <n v="6.2831999999999999E-2"/>
  </r>
  <r>
    <n v="41277107"/>
    <s v="PRET A MANGER"/>
    <s v="Manhattan"/>
    <n v="425"/>
    <s v="MADISON AVENUE"/>
    <n v="10017"/>
    <n v="6465270020"/>
    <s v="Sandwiches"/>
    <x v="1"/>
    <n v="83"/>
    <n v="184"/>
    <n v="5520"/>
    <n v="1309.0285714285715"/>
    <n v="40.757075378151001"/>
    <n v="-73.976144410320003"/>
    <n v="105"/>
    <n v="4"/>
    <n v="6.1088000000000003E-2"/>
  </r>
  <r>
    <n v="50002514"/>
    <s v="SHAKE SHACK"/>
    <s v="Manhattan"/>
    <n v="49"/>
    <s v="GRAND CENTRAL TERMINAL"/>
    <n v="10017"/>
    <n v="6465175805"/>
    <s v="American"/>
    <x v="1"/>
    <n v="87"/>
    <n v="178"/>
    <n v="5340"/>
    <n v="1327.3714285714284"/>
    <n v="40.752486367872997"/>
    <n v="-73.977268555955007"/>
    <n v="105"/>
    <n v="4"/>
    <n v="6.1943999999999992E-2"/>
  </r>
  <r>
    <n v="41667036"/>
    <s v="UNCLE PAULS PIZZA NY"/>
    <s v="Manhattan"/>
    <n v="70"/>
    <s v="VANDERBILT AVENUE"/>
    <n v="10017"/>
    <n v="2129221200"/>
    <s v="Pizza/Italian"/>
    <x v="0"/>
    <n v="88"/>
    <n v="174"/>
    <n v="5220"/>
    <n v="1312.457142857143"/>
    <n v="40.754660115073001"/>
    <n v="-73.976755272266999"/>
    <n v="105"/>
    <n v="4"/>
    <n v="6.1248000000000018E-2"/>
  </r>
  <r>
    <n v="40793607"/>
    <s v="CAFE SPICE"/>
    <s v="Manhattan"/>
    <n v="0"/>
    <s v="GRAND CENTRAL TERMINAL"/>
    <n v="10017"/>
    <n v="6462271300"/>
    <s v="Indian"/>
    <x v="2"/>
    <n v="83"/>
    <n v="171"/>
    <n v="5130"/>
    <n v="1216.5428571428572"/>
    <n v="40.752513822619001"/>
    <n v="-73.977304639680995"/>
    <n v="105"/>
    <n v="4"/>
    <n v="5.6772000000000003E-2"/>
  </r>
  <r>
    <n v="50091227"/>
    <s v="OLE &amp; STEEN"/>
    <s v="Manhattan"/>
    <n v="111"/>
    <s v="EAST   48 STREET"/>
    <n v="10017"/>
    <n v="9292091544"/>
    <s v="American"/>
    <x v="1"/>
    <n v="85"/>
    <n v="169"/>
    <n v="5070"/>
    <n v="1231.2857142857142"/>
    <n v="40.755543331821002"/>
    <n v="-73.973979274353994"/>
    <n v="105"/>
    <n v="4"/>
    <n v="5.7460000000000004E-2"/>
  </r>
  <r>
    <n v="41150133"/>
    <s v="BARNES &amp; NOBLE CAFE"/>
    <s v="Manhattan"/>
    <n v="555"/>
    <s v="5TH AVE"/>
    <n v="10017"/>
    <n v="2126973048"/>
    <s v="Café/Coffee/Tea"/>
    <x v="1"/>
    <n v="84"/>
    <n v="168"/>
    <n v="5040"/>
    <n v="1209.5999999999999"/>
    <n v="40.755794085738003"/>
    <n v="-73.978740095372004"/>
    <n v="105"/>
    <n v="4"/>
    <n v="5.6447999999999998E-2"/>
  </r>
  <r>
    <n v="41040849"/>
    <s v="DISHES"/>
    <s v="Manhattan"/>
    <n v="6"/>
    <s v="EAST   45 STREET"/>
    <n v="10017"/>
    <n v="2126875511"/>
    <s v="American"/>
    <x v="2"/>
    <n v="86"/>
    <n v="166"/>
    <n v="4980"/>
    <n v="1223.6571428571426"/>
    <n v="40.755212255789999"/>
    <n v="-73.979061523713"/>
    <n v="105"/>
    <n v="4"/>
    <n v="5.7103999999999988E-2"/>
  </r>
  <r>
    <n v="50000152"/>
    <s v="MACCHIATO ESPRESSO BAR"/>
    <s v="Manhattan"/>
    <n v="565"/>
    <s v="FIFTH AVENUE"/>
    <n v="10017"/>
    <n v="2125575707"/>
    <s v="Café/Coffee/Tea"/>
    <x v="0"/>
    <n v="85"/>
    <n v="163"/>
    <n v="4890"/>
    <n v="1187.5714285714284"/>
    <n v="40.755876384813"/>
    <n v="-73.978505451763994"/>
    <n v="105"/>
    <n v="4"/>
    <n v="5.5419999999999997E-2"/>
  </r>
  <r>
    <n v="50085108"/>
    <s v="MJ SMITH FOOD &amp; SPIRITS"/>
    <s v="Manhattan"/>
    <n v="9"/>
    <s v="EAST   45 STREET"/>
    <n v="10017"/>
    <n v="6462586353"/>
    <s v="American"/>
    <x v="0"/>
    <n v="83"/>
    <n v="157"/>
    <n v="4710"/>
    <n v="1116.9428571428573"/>
    <n v="40.755160074278002"/>
    <n v="-73.978891895697998"/>
    <n v="105"/>
    <n v="4"/>
    <n v="5.2124000000000011E-2"/>
  </r>
  <r>
    <n v="40937824"/>
    <s v="CAFE ALICE"/>
    <s v="Manhattan"/>
    <n v="5"/>
    <s v="EAST   47 STREET"/>
    <n v="10017"/>
    <n v="2128886969"/>
    <s v="Delicatessen"/>
    <x v="1"/>
    <n v="88"/>
    <n v="156"/>
    <n v="4680"/>
    <n v="1176.6857142857143"/>
    <n v="40.756474672106997"/>
    <n v="-73.978133476517996"/>
    <n v="105"/>
    <n v="4"/>
    <n v="5.4912000000000002E-2"/>
  </r>
  <r>
    <n v="40518828"/>
    <s v="STARBUCKS"/>
    <s v="Manhattan"/>
    <n v="330"/>
    <s v="MADISON AVENUE"/>
    <n v="10017"/>
    <n v="2126821880"/>
    <s v="Café/Coffee/Tea"/>
    <x v="1"/>
    <n v="85"/>
    <n v="155"/>
    <n v="4650"/>
    <n v="1129.2857142857144"/>
    <n v="40.753375976424003"/>
    <n v="-73.978870807050001"/>
    <n v="105"/>
    <n v="4"/>
    <n v="5.2700000000000018E-2"/>
  </r>
  <r>
    <n v="41639734"/>
    <s v="VITAE"/>
    <s v="Manhattan"/>
    <n v="4"/>
    <s v="EAST   46 STREET"/>
    <n v="10017"/>
    <n v="2126823562"/>
    <s v="American"/>
    <x v="1"/>
    <n v="89"/>
    <n v="152"/>
    <n v="4560"/>
    <n v="1159.5428571428572"/>
    <n v="40.755879166587"/>
    <n v="-73.978703973150999"/>
    <n v="105"/>
    <n v="4"/>
    <n v="5.4112000000000014E-2"/>
  </r>
  <r>
    <n v="50049008"/>
    <s v="TABLETIME"/>
    <s v="Manhattan"/>
    <n v="20"/>
    <s v="EAST   42 STREET"/>
    <n v="10017"/>
    <n v="2126824242"/>
    <s v="American"/>
    <x v="0"/>
    <n v="87"/>
    <n v="149"/>
    <n v="4470"/>
    <n v="1111.1142857142856"/>
    <n v="40.753162117667998"/>
    <n v="-73.980173849899003"/>
    <n v="105"/>
    <n v="4"/>
    <n v="5.1852000000000002E-2"/>
  </r>
  <r>
    <n v="50086704"/>
    <s v="TOMIZ"/>
    <s v="Manhattan"/>
    <n v="18"/>
    <s v="EAST   41 STREET"/>
    <n v="10017"/>
    <n v="2127790740"/>
    <s v="Japanese"/>
    <x v="1"/>
    <n v="89"/>
    <n v="147"/>
    <n v="4410"/>
    <n v="1121.4000000000001"/>
    <n v="40.752410100452003"/>
    <n v="-73.980448381944996"/>
    <n v="105"/>
    <n v="4"/>
    <n v="5.233200000000001E-2"/>
  </r>
  <r>
    <n v="41551165"/>
    <s v="SUNRISE MART"/>
    <s v="Manhattan"/>
    <n v="12"/>
    <s v="EAST   41 STREET"/>
    <n v="10017"/>
    <n v="6463809280"/>
    <s v="Asian"/>
    <x v="0"/>
    <n v="85"/>
    <n v="146"/>
    <n v="4380"/>
    <n v="1063.7142857142858"/>
    <n v="40.752517190086998"/>
    <n v="-73.980708220948003"/>
    <n v="105"/>
    <n v="4"/>
    <n v="4.9640000000000011E-2"/>
  </r>
  <r>
    <n v="41439805"/>
    <s v="COLBEH"/>
    <s v="Manhattan"/>
    <n v="32"/>
    <s v="WEST   39 STREET"/>
    <n v="10018"/>
    <n v="2123548181"/>
    <s v="Jewish/Kosher"/>
    <x v="2"/>
    <n v="86"/>
    <n v="345"/>
    <n v="10350"/>
    <n v="2543.1428571428573"/>
    <n v="40.752064735112"/>
    <n v="-73.983465849002997"/>
    <n v="105"/>
    <n v="4"/>
    <n v="0.11868000000000002"/>
  </r>
  <r>
    <n v="50011690"/>
    <s v="MEXICUE"/>
    <s v="Manhattan"/>
    <n v="1440"/>
    <s v="BROADWAY"/>
    <n v="10018"/>
    <n v="6466197495"/>
    <s v="Mexican"/>
    <x v="1"/>
    <n v="88"/>
    <n v="345"/>
    <n v="10350"/>
    <n v="2602.2857142857142"/>
    <n v="40.754604065686998"/>
    <n v="-73.986760622884006"/>
    <n v="105"/>
    <n v="4"/>
    <n v="0.12144000000000001"/>
  </r>
  <r>
    <n v="50083618"/>
    <s v="SUPOKE BAR"/>
    <s v="Manhattan"/>
    <n v="68"/>
    <s v="WEST   39 STREET"/>
    <n v="10018"/>
    <n v="6468633331"/>
    <s v="Asian"/>
    <x v="0"/>
    <n v="89"/>
    <n v="345"/>
    <n v="10350"/>
    <n v="2631.8571428571427"/>
    <n v="40.752421672543001"/>
    <n v="-73.984310338148006"/>
    <n v="105"/>
    <n v="4"/>
    <n v="0.12282"/>
  </r>
  <r>
    <n v="50054340"/>
    <s v="HABANERO BLUES"/>
    <s v="Manhattan"/>
    <n v="29"/>
    <s v="WEST   36 STREET"/>
    <n v="10018"/>
    <s v="646259399_"/>
    <s v="Tex-Mex"/>
    <x v="0"/>
    <n v="88"/>
    <n v="343"/>
    <n v="10290"/>
    <n v="2587.1999999999998"/>
    <n v="40.750467545086998"/>
    <n v="-73.985386342281998"/>
    <n v="105"/>
    <n v="4"/>
    <n v="0.12073600000000001"/>
  </r>
  <r>
    <n v="50065931"/>
    <s v="MIGHTY QUINN'S BARBEQUE"/>
    <s v="Manhattan"/>
    <n v="1407"/>
    <s v="BROADWAY"/>
    <n v="10018"/>
    <n v="6467191644"/>
    <s v="Barbecue"/>
    <x v="1"/>
    <n v="88"/>
    <n v="342"/>
    <n v="10260"/>
    <n v="2579.6571428571424"/>
    <n v="40.753432097520999"/>
    <n v="-73.987150667910001"/>
    <n v="105"/>
    <n v="3"/>
    <n v="0.12038399999999999"/>
  </r>
  <r>
    <n v="50100144"/>
    <s v="99 CENT FRESH PIZZA"/>
    <s v="Manhattan"/>
    <n v="143"/>
    <s v="WEST   40 STREET"/>
    <n v="10018"/>
    <n v="2123665550"/>
    <s v="Pizza"/>
    <x v="1"/>
    <n v="85"/>
    <n v="338"/>
    <n v="10140"/>
    <n v="2462.5714285714284"/>
    <n v="40.754420205831003"/>
    <n v="-73.987103554155993"/>
    <n v="105"/>
    <n v="3"/>
    <n v="0.11492000000000001"/>
  </r>
  <r>
    <n v="50101906"/>
    <s v="PARIS BAGUETTE"/>
    <s v="Manhattan"/>
    <n v="990"/>
    <s v="AVENUE OF THE AMERICAS"/>
    <n v="10018"/>
    <n v="2015074805"/>
    <s v="French"/>
    <x v="0"/>
    <n v="84"/>
    <n v="337"/>
    <n v="10110"/>
    <n v="2426.3999999999996"/>
    <n v="40.751403656504003"/>
    <n v="-73.986598845024005"/>
    <n v="105"/>
    <n v="4"/>
    <n v="0.11323199999999999"/>
  </r>
  <r>
    <n v="40536599"/>
    <s v="OLIVE TREE"/>
    <s v="Manhattan"/>
    <n v="1420"/>
    <s v="BROADWAY"/>
    <n v="10018"/>
    <n v="2128400999"/>
    <s v="American"/>
    <x v="1"/>
    <n v="83"/>
    <n v="336"/>
    <n v="10080"/>
    <n v="2390.3999999999996"/>
    <n v="40.753904177117001"/>
    <n v="-73.986980935231003"/>
    <n v="105"/>
    <n v="4"/>
    <n v="0.11155199999999998"/>
  </r>
  <r>
    <n v="50059086"/>
    <s v="SPYGLASS"/>
    <s v="Manhattan"/>
    <n v="45"/>
    <s v="WEST   38 STREET"/>
    <n v="10018"/>
    <n v="2127300538"/>
    <s v="American"/>
    <x v="0"/>
    <n v="87"/>
    <n v="334"/>
    <n v="10020"/>
    <n v="2490.6857142857139"/>
    <n v="40.751589996785"/>
    <n v="-73.984213084687994"/>
    <n v="105"/>
    <n v="4"/>
    <n v="0.116232"/>
  </r>
  <r>
    <n v="50018738"/>
    <s v="KISS MY SLICE"/>
    <s v="Manhattan"/>
    <n v="274"/>
    <s v="WEST   40 STREET"/>
    <n v="10018"/>
    <n v="2123919524"/>
    <s v="Pizza"/>
    <x v="1"/>
    <n v="86"/>
    <n v="333"/>
    <n v="9990"/>
    <n v="2454.6857142857143"/>
    <n v="40.755548575012"/>
    <n v="-73.989817662377007"/>
    <n v="105"/>
    <n v="3"/>
    <n v="0.11455200000000001"/>
  </r>
  <r>
    <n v="41242148"/>
    <s v="GABBY O'HARA'S"/>
    <s v="Manhattan"/>
    <n v="123"/>
    <s v="WEST   39 STREET"/>
    <n v="10018"/>
    <n v="2122788984"/>
    <s v="Irish"/>
    <x v="0"/>
    <n v="87"/>
    <n v="330"/>
    <n v="9900"/>
    <n v="2460.8571428571431"/>
    <n v="40.753404587174003"/>
    <n v="-73.986602050292007"/>
    <n v="105"/>
    <n v="4"/>
    <n v="0.11484000000000003"/>
  </r>
  <r>
    <n v="50095254"/>
    <s v="THE BEST SICHUAN"/>
    <s v="Manhattan"/>
    <n v="47"/>
    <s v="WEST   39 STREET"/>
    <n v="10018"/>
    <n v="7188780835"/>
    <s v="Chinese"/>
    <x v="0"/>
    <n v="87"/>
    <n v="329"/>
    <n v="9870"/>
    <n v="2453.4"/>
    <n v="40.752229469626997"/>
    <n v="-73.983808691228006"/>
    <n v="105"/>
    <n v="4"/>
    <n v="0.11449200000000002"/>
  </r>
  <r>
    <n v="50069989"/>
    <s v="LEGASEA /  BAR MOXY"/>
    <s v="Manhattan"/>
    <n v="485"/>
    <s v="7 AVENUE"/>
    <n v="10018"/>
    <n v="2122681088"/>
    <s v="American"/>
    <x v="0"/>
    <n v="84"/>
    <n v="324"/>
    <n v="9720"/>
    <n v="2332.7999999999997"/>
    <n v="40.752457950672998"/>
    <n v="-73.989543829054995"/>
    <n v="105"/>
    <n v="3"/>
    <n v="0.108864"/>
  </r>
  <r>
    <n v="50000240"/>
    <s v="SPRING HILL HOTEL"/>
    <s v="Manhattan"/>
    <n v="25"/>
    <s v="WEST   37 STREET"/>
    <n v="10018"/>
    <n v="2123912255"/>
    <s v="Continental"/>
    <x v="0"/>
    <n v="88"/>
    <n v="323"/>
    <n v="9690"/>
    <n v="2436.3428571428572"/>
    <n v="40.750780291425002"/>
    <n v="-73.984206058877007"/>
    <n v="105"/>
    <n v="4"/>
    <n v="0.11369600000000001"/>
  </r>
  <r>
    <n v="50099936"/>
    <s v="MANI IN PASTA"/>
    <s v="Manhattan"/>
    <n v="231"/>
    <s v="WEST   39 STREET"/>
    <n v="10018"/>
    <n v="6469931653"/>
    <s v="Pizza"/>
    <x v="1"/>
    <n v="86"/>
    <n v="322"/>
    <n v="9660"/>
    <n v="2373.6000000000004"/>
    <n v="40.754568654553999"/>
    <n v="-73.989363025222005"/>
    <n v="105"/>
    <n v="3"/>
    <n v="0.11076800000000003"/>
  </r>
  <r>
    <n v="50007102"/>
    <s v="MAISON KAYSER"/>
    <s v="Manhattan"/>
    <n v="8"/>
    <s v="WEST   40 STREET"/>
    <n v="10018"/>
    <n v="2123542300"/>
    <s v="Bakery"/>
    <x v="1"/>
    <n v="86"/>
    <n v="320"/>
    <n v="9600"/>
    <n v="2358.8571428571427"/>
    <n v="40.752377462209999"/>
    <n v="-73.982289137443999"/>
    <n v="105"/>
    <n v="4"/>
    <n v="0.11008000000000001"/>
  </r>
  <r>
    <n v="50065446"/>
    <s v="POKE BAR"/>
    <s v="Manhattan"/>
    <n v="1333"/>
    <s v="BROADWAY"/>
    <n v="10018"/>
    <n v="2122444320"/>
    <s v="Hawaiian"/>
    <x v="0"/>
    <n v="88"/>
    <n v="319"/>
    <n v="9570"/>
    <n v="2406.1714285714288"/>
    <n v="40.750821897103997"/>
    <n v="-73.987761131669998"/>
    <n v="105"/>
    <n v="3"/>
    <n v="0.11228800000000001"/>
  </r>
  <r>
    <n v="50002559"/>
    <s v="PARIS BAGUETTE"/>
    <s v="Manhattan"/>
    <n v="567"/>
    <s v="7 AVENUE"/>
    <n v="10018"/>
    <n v="2129210404"/>
    <s v="Bakery"/>
    <x v="0"/>
    <n v="84"/>
    <n v="318"/>
    <n v="9540"/>
    <n v="2289.6000000000004"/>
    <n v="40.754963735967998"/>
    <n v="-73.987720663833997"/>
    <n v="105"/>
    <n v="3"/>
    <n v="0.10684800000000003"/>
  </r>
  <r>
    <n v="50045787"/>
    <s v="STARBUCKS COFFEE # 26528"/>
    <s v="Manhattan"/>
    <n v="1040"/>
    <s v="6 AVENUE"/>
    <n v="10018"/>
    <n v="2123022132"/>
    <s v="American"/>
    <x v="1"/>
    <n v="88"/>
    <n v="318"/>
    <n v="9540"/>
    <n v="2398.6285714285709"/>
    <n v="40.753017430748997"/>
    <n v="-73.985411046120007"/>
    <n v="105"/>
    <n v="4"/>
    <n v="0.11193599999999999"/>
  </r>
  <r>
    <n v="50101830"/>
    <s v="BIRCH COFFEE"/>
    <s v="Manhattan"/>
    <n v="5"/>
    <s v="BRYANT PARK"/>
    <n v="10018"/>
    <n v="3472768066"/>
    <s v="Café/Coffee/Tea"/>
    <x v="0"/>
    <n v="85"/>
    <n v="315"/>
    <n v="9450"/>
    <n v="2295"/>
    <n v="40.753936992473001"/>
    <n v="-73.985948643127003"/>
    <n v="105"/>
    <n v="4"/>
    <n v="0.10710000000000001"/>
  </r>
  <r>
    <n v="50085008"/>
    <s v="NEW YORK SWEETS"/>
    <s v="Manhattan"/>
    <n v="21"/>
    <s v="WEST   38 STREET"/>
    <n v="10018"/>
    <n v="2122279338"/>
    <s v="Bakery"/>
    <x v="1"/>
    <n v="88"/>
    <n v="315"/>
    <n v="9450"/>
    <n v="2376"/>
    <n v="40.751356614838997"/>
    <n v="-73.983660924942996"/>
    <n v="105"/>
    <n v="4"/>
    <n v="0.11088000000000002"/>
  </r>
  <r>
    <n v="40367534"/>
    <s v="MR BROADWAY KOSHER RESTAURANT"/>
    <s v="Manhattan"/>
    <n v="1372"/>
    <s v="BROADWAY"/>
    <n v="10018"/>
    <n v="2129212152"/>
    <s v="Jewish/Kosher"/>
    <x v="0"/>
    <n v="88"/>
    <n v="314"/>
    <n v="9420"/>
    <n v="2368.4571428571426"/>
    <n v="40.752262863231003"/>
    <n v="-73.987454075459993"/>
    <n v="105"/>
    <n v="4"/>
    <n v="0.110528"/>
  </r>
  <r>
    <n v="50096064"/>
    <s v="OLE &amp; STEEN"/>
    <s v="Manhattan"/>
    <n v="80"/>
    <s v="WEST   40 STREET"/>
    <n v="10018"/>
    <n v="9292091540"/>
    <s v="Bakery"/>
    <x v="1"/>
    <n v="85"/>
    <n v="314"/>
    <n v="9420"/>
    <n v="2287.7142857142858"/>
    <n v="40.753327474749"/>
    <n v="-73.984541122848"/>
    <n v="105"/>
    <n v="4"/>
    <n v="0.10676000000000001"/>
  </r>
  <r>
    <n v="50084441"/>
    <s v="CAVA GRILL"/>
    <s v="Manhattan"/>
    <n v="1385"/>
    <s v="BROADWAY"/>
    <n v="10018"/>
    <n v="7185029282"/>
    <s v="Mediterranean"/>
    <x v="1"/>
    <n v="89"/>
    <n v="312"/>
    <n v="9360"/>
    <n v="2380.1142857142859"/>
    <n v="40.752605951145"/>
    <n v="-73.987389042871001"/>
    <n v="105"/>
    <n v="3"/>
    <n v="0.11107200000000002"/>
  </r>
  <r>
    <n v="50044574"/>
    <s v="THE STRAND BISTRO"/>
    <s v="Manhattan"/>
    <n v="33"/>
    <s v="WEST   37 STREET"/>
    <n v="10018"/>
    <n v="2125844000"/>
    <s v="American"/>
    <x v="0"/>
    <n v="84"/>
    <n v="312"/>
    <n v="9360"/>
    <n v="2246.3999999999996"/>
    <n v="40.750857169912003"/>
    <n v="-73.984390110948993"/>
    <n v="105"/>
    <n v="4"/>
    <n v="0.10483199999999999"/>
  </r>
  <r>
    <n v="41625945"/>
    <s v="WOLFGANG'S STEAKHOUSE"/>
    <s v="Manhattan"/>
    <n v="620"/>
    <s v="8 AVENUE"/>
    <n v="10018"/>
    <n v="2129250350"/>
    <s v="American"/>
    <x v="0"/>
    <n v="85"/>
    <n v="312"/>
    <n v="9360"/>
    <n v="2273.1428571428573"/>
    <n v="40.756031723638998"/>
    <n v="-73.990651383743995"/>
    <n v="105"/>
    <n v="3"/>
    <n v="0.10608000000000002"/>
  </r>
  <r>
    <n v="50069227"/>
    <s v="INDIAN PROJECT"/>
    <s v="Manhattan"/>
    <n v="243"/>
    <s v="WEST   38 STREET"/>
    <n v="10018"/>
    <n v="7328950789"/>
    <s v="Indian"/>
    <x v="0"/>
    <n v="88"/>
    <n v="307"/>
    <n v="9210"/>
    <n v="2315.6571428571433"/>
    <n v="40.754052702161999"/>
    <n v="-73.990059721494006"/>
    <n v="105"/>
    <n v="3"/>
    <n v="0.10806400000000002"/>
  </r>
  <r>
    <n v="50046158"/>
    <s v="ZEST SZECHUAN"/>
    <s v="Manhattan"/>
    <n v="45"/>
    <s v="WEST   39 STREET"/>
    <n v="10018"/>
    <n v="2122210260"/>
    <s v="Chinese"/>
    <x v="1"/>
    <n v="87"/>
    <n v="307"/>
    <n v="9210"/>
    <n v="2289.3428571428567"/>
    <n v="40.752210249675002"/>
    <n v="-73.983761775062007"/>
    <n v="105"/>
    <n v="4"/>
    <n v="0.10683599999999999"/>
  </r>
  <r>
    <n v="40373656"/>
    <s v="KEENS STEAKHOUSE"/>
    <s v="Manhattan"/>
    <n v="72"/>
    <s v="WEST   36 STREET"/>
    <n v="10018"/>
    <n v="2129473636"/>
    <s v="Steak"/>
    <x v="0"/>
    <n v="83"/>
    <n v="299"/>
    <n v="8970"/>
    <n v="2127.1714285714284"/>
    <n v="40.750753089863998"/>
    <n v="-73.986108122854006"/>
    <n v="105"/>
    <n v="4"/>
    <n v="9.9268000000000009E-2"/>
  </r>
  <r>
    <n v="50064340"/>
    <s v="OPTIMISTIC CAFE"/>
    <s v="Manhattan"/>
    <n v="260"/>
    <s v="WEST   39 STREET"/>
    <n v="10018"/>
    <n v="3473719175"/>
    <s v="Café/Coffee/Tea"/>
    <x v="1"/>
    <n v="86"/>
    <n v="298"/>
    <n v="8940"/>
    <n v="2196.6857142857143"/>
    <n v="40.754810249281"/>
    <n v="-73.989983809815996"/>
    <n v="105"/>
    <n v="3"/>
    <n v="0.10251200000000002"/>
  </r>
  <r>
    <n v="50053020"/>
    <s v="LA COLOMBE"/>
    <s v="Manhattan"/>
    <n v="7"/>
    <s v="BRYANT PARK"/>
    <n v="10018"/>
    <n v="2679740928"/>
    <s v="Café/Coffee/Tea"/>
    <x v="0"/>
    <n v="89"/>
    <n v="297"/>
    <n v="8910"/>
    <n v="2265.6857142857139"/>
    <n v="40.753242483557997"/>
    <n v="-73.985273841240002"/>
    <n v="105"/>
    <n v="4"/>
    <n v="0.10573199999999998"/>
  </r>
  <r>
    <n v="50071068"/>
    <s v="FU XING RESTAURANT &amp; BAKERY"/>
    <s v="Manhattan"/>
    <n v="273"/>
    <s v="WEST   38 STREET"/>
    <n v="10018"/>
    <n v="2125756978"/>
    <s v="Chinese"/>
    <x v="1"/>
    <n v="88"/>
    <n v="291"/>
    <n v="8730"/>
    <n v="2194.9714285714285"/>
    <n v="40.754308016050999"/>
    <n v="-73.990669673639005"/>
    <n v="105"/>
    <n v="3"/>
    <n v="0.10243200000000001"/>
  </r>
  <r>
    <n v="50043277"/>
    <s v="POKEWORKS"/>
    <s v="Manhattan"/>
    <n v="63"/>
    <s v="WEST   37 STREET"/>
    <n v="10018"/>
    <n v="2125758881"/>
    <s v="Hawaiian"/>
    <x v="1"/>
    <n v="87"/>
    <n v="291"/>
    <n v="8730"/>
    <n v="2170.0285714285715"/>
    <n v="40.751148206247997"/>
    <n v="-73.985079407092996"/>
    <n v="105"/>
    <n v="4"/>
    <n v="0.10126800000000001"/>
  </r>
  <r>
    <n v="50003485"/>
    <s v="WASABI SUSHI BENTO"/>
    <s v="Manhattan"/>
    <n v="561"/>
    <s v="SEVENTH AVENUE"/>
    <n v="10018"/>
    <n v="2125751410"/>
    <s v="Japanese"/>
    <x v="1"/>
    <n v="89"/>
    <n v="289"/>
    <n v="8670"/>
    <n v="2204.6571428571424"/>
    <n v="40.754694725744002"/>
    <n v="-73.987500538283996"/>
    <n v="105"/>
    <n v="3"/>
    <n v="0.10288399999999999"/>
  </r>
  <r>
    <n v="50102118"/>
    <s v="TACO BELL CANTINA #036012"/>
    <s v="Manhattan"/>
    <n v="976"/>
    <s v="6 AVENUE"/>
    <n v="10018"/>
    <s v="332_213_00"/>
    <s v="Mexican"/>
    <x v="0"/>
    <n v="86"/>
    <n v="288"/>
    <n v="8640"/>
    <n v="2122.9714285714285"/>
    <n v="40.750972765337004"/>
    <n v="-73.986912934982001"/>
    <n v="105"/>
    <n v="4"/>
    <n v="9.9072000000000007E-2"/>
  </r>
  <r>
    <n v="50093857"/>
    <s v="NEAPOLITAN EXPRESS"/>
    <s v="Manhattan"/>
    <n v="512"/>
    <s v="7 AVENUE"/>
    <n v="10018"/>
    <n v="9174840805"/>
    <s v="Pizza"/>
    <x v="1"/>
    <n v="86"/>
    <n v="285"/>
    <n v="8550"/>
    <n v="2100.8571428571427"/>
    <n v="40.753275835479997"/>
    <n v="-73.988969812820002"/>
    <n v="105"/>
    <n v="3"/>
    <n v="9.8039999999999988E-2"/>
  </r>
  <r>
    <n v="50002774"/>
    <s v="FRESH &amp; CO"/>
    <s v="Manhattan"/>
    <n v="1359"/>
    <s v="BROADWAY"/>
    <n v="10018"/>
    <n v="2122537374"/>
    <s v="Sandwiches/Salads/Mixed Buffet"/>
    <x v="0"/>
    <n v="85"/>
    <n v="282"/>
    <n v="8460"/>
    <n v="2054.5714285714284"/>
    <n v="40.751697458285001"/>
    <n v="-73.9875985531"/>
    <n v="105"/>
    <n v="3"/>
    <n v="9.5880000000000007E-2"/>
  </r>
  <r>
    <n v="40799056"/>
    <s v="ABIGAEL'S ON BROADWAY"/>
    <s v="Manhattan"/>
    <n v="1407"/>
    <s v="BROADWAY"/>
    <n v="10018"/>
    <n v="2125751407"/>
    <s v="Jewish/Kosher"/>
    <x v="1"/>
    <n v="85"/>
    <n v="280"/>
    <n v="8400"/>
    <n v="2040"/>
    <n v="40.753432097520999"/>
    <n v="-73.987150667910001"/>
    <n v="105"/>
    <n v="3"/>
    <n v="9.5200000000000021E-2"/>
  </r>
  <r>
    <n v="41473278"/>
    <s v="BOI NOODLE Restaurant"/>
    <s v="Manhattan"/>
    <n v="240"/>
    <s v="WEST   40 STREET"/>
    <n v="10018"/>
    <n v="2125750088"/>
    <s v="Southeast Asian"/>
    <x v="0"/>
    <n v="86"/>
    <n v="278"/>
    <n v="8340"/>
    <n v="2049.2571428571428"/>
    <n v="40.755257567592999"/>
    <n v="-73.989131909204005"/>
    <n v="105"/>
    <n v="3"/>
    <n v="9.5632000000000009E-2"/>
  </r>
  <r>
    <n v="50094579"/>
    <s v="DEN SOCIAL/ KARAOKE DUET"/>
    <s v="Manhattan"/>
    <n v="65"/>
    <s v="WEST   36 STREET"/>
    <n v="10018"/>
    <n v="2125643003"/>
    <s v="Asian"/>
    <x v="0"/>
    <n v="85"/>
    <n v="278"/>
    <n v="8340"/>
    <n v="2025.4285714285711"/>
    <n v="40.750725629096998"/>
    <n v="-73.985999852128998"/>
    <n v="105"/>
    <n v="4"/>
    <n v="9.4519999999999993E-2"/>
  </r>
  <r>
    <n v="50050333"/>
    <s v="BLUE BOTTLE COFFEE"/>
    <s v="Manhattan"/>
    <n v="54"/>
    <s v="WEST   40 STREET"/>
    <n v="10018"/>
    <n v="2127647908"/>
    <s v="Café/Coffee/Tea"/>
    <x v="0"/>
    <n v="88"/>
    <n v="277"/>
    <n v="8310"/>
    <n v="2089.3714285714282"/>
    <n v="40.753149007676001"/>
    <n v="-73.984118870754997"/>
    <n v="105"/>
    <n v="4"/>
    <n v="9.7503999999999993E-2"/>
  </r>
  <r>
    <n v="50100999"/>
    <s v="KONDITORI"/>
    <s v="Manhattan"/>
    <n v="1440"/>
    <s v="BROADWAY"/>
    <n v="10018"/>
    <n v="6466960257"/>
    <s v="Café/Coffee/Tea"/>
    <x v="1"/>
    <n v="86"/>
    <n v="273"/>
    <n v="8190"/>
    <n v="2012.3999999999999"/>
    <n v="40.754604065686998"/>
    <n v="-73.986760622884006"/>
    <n v="105"/>
    <n v="4"/>
    <n v="9.3911999999999995E-2"/>
  </r>
  <r>
    <n v="50100088"/>
    <s v="LITTLE TONG NOODLE SHOP"/>
    <s v="Manhattan"/>
    <n v="231"/>
    <s v="WEST   39 STREET"/>
    <n v="10018"/>
    <n v="4126088668"/>
    <s v="Chinese"/>
    <x v="0"/>
    <n v="87"/>
    <n v="271"/>
    <n v="8130"/>
    <n v="2020.8857142857146"/>
    <n v="40.754568654553999"/>
    <n v="-73.989363025222005"/>
    <n v="105"/>
    <n v="3"/>
    <n v="9.4308000000000031E-2"/>
  </r>
  <r>
    <n v="50084712"/>
    <s v="THE INDEPENDENT"/>
    <s v="Manhattan"/>
    <n v="147"/>
    <s v="WEST   40 STREET"/>
    <n v="10018"/>
    <n v="9173883727"/>
    <s v="American"/>
    <x v="0"/>
    <n v="83"/>
    <n v="265"/>
    <n v="7950"/>
    <n v="1885.2857142857142"/>
    <n v="40.754439424413"/>
    <n v="-73.987150472851994"/>
    <n v="105"/>
    <n v="3"/>
    <n v="8.7980000000000017E-2"/>
  </r>
  <r>
    <n v="41408564"/>
    <s v="CRISP"/>
    <s v="Manhattan"/>
    <n v="110"/>
    <s v="WEST   40 STREET"/>
    <n v="10018"/>
    <n v="6468974775"/>
    <s v="Mediterranean"/>
    <x v="0"/>
    <n v="88"/>
    <n v="263"/>
    <n v="7890"/>
    <n v="1983.7714285714285"/>
    <n v="40.753810702298999"/>
    <n v="-73.985696013018995"/>
    <n v="105"/>
    <n v="4"/>
    <n v="9.2576000000000006E-2"/>
  </r>
  <r>
    <n v="50052865"/>
    <s v="PRINTERS ALLEY"/>
    <s v="Manhattan"/>
    <n v="215"/>
    <s v="WEST   40 STREET"/>
    <n v="10018"/>
    <n v="2126349100"/>
    <s v="American"/>
    <x v="0"/>
    <n v="87"/>
    <n v="261"/>
    <n v="7830"/>
    <n v="1946.3142857142857"/>
    <n v="40.755048913663998"/>
    <n v="-73.988594135192997"/>
    <n v="105"/>
    <n v="3"/>
    <n v="9.0828000000000006E-2"/>
  </r>
  <r>
    <n v="50045246"/>
    <s v="MAIN NOODLE HOUSE"/>
    <s v="Manhattan"/>
    <n v="1011"/>
    <s v="6 AVENUE"/>
    <n v="10018"/>
    <n v="2128690888"/>
    <s v="Chinese"/>
    <x v="0"/>
    <n v="83"/>
    <n v="258"/>
    <n v="7740"/>
    <n v="1835.485714285714"/>
    <n v="40.752048622065999"/>
    <n v="-73.986151163095997"/>
    <n v="105"/>
    <n v="4"/>
    <n v="8.5655999999999996E-2"/>
  </r>
  <r>
    <n v="41248591"/>
    <s v="NEW YORK TIMES CAFE"/>
    <s v="Manhattan"/>
    <n v="620"/>
    <s v="8 AVENUE"/>
    <n v="10018"/>
    <n v="6464282223"/>
    <s v="American"/>
    <x v="0"/>
    <n v="86"/>
    <n v="257"/>
    <n v="7710"/>
    <n v="1894.4571428571428"/>
    <n v="40.756031723638998"/>
    <n v="-73.990651383743995"/>
    <n v="105"/>
    <n v="3"/>
    <n v="8.8408000000000014E-2"/>
  </r>
  <r>
    <n v="40602855"/>
    <s v="STARBUCKS"/>
    <s v="Manhattan"/>
    <n v="462"/>
    <s v="7 AVENUE"/>
    <n v="10018"/>
    <n v="2122796432"/>
    <s v="Café/Coffee/Tea"/>
    <x v="1"/>
    <n v="87"/>
    <n v="257"/>
    <n v="7710"/>
    <n v="1916.4857142857143"/>
    <n v="40.751747104857998"/>
    <n v="-73.990074503944001"/>
    <n v="105"/>
    <n v="3"/>
    <n v="8.9436000000000002E-2"/>
  </r>
  <r>
    <n v="50065558"/>
    <s v="MAISON KAYSER"/>
    <s v="Manhattan"/>
    <n v="400"/>
    <s v="5 AVENUE"/>
    <n v="10018"/>
    <n v="2126259200"/>
    <s v="French"/>
    <x v="0"/>
    <n v="88"/>
    <n v="256"/>
    <n v="7680"/>
    <n v="1930.9714285714288"/>
    <n v="40.750030859178999"/>
    <n v="-73.983408608901996"/>
    <n v="105"/>
    <n v="4"/>
    <n v="9.0112000000000012E-2"/>
  </r>
  <r>
    <n v="50044591"/>
    <s v="JIMMY'S"/>
    <s v="Manhattan"/>
    <n v="158"/>
    <s v="WEST   38 STREET"/>
    <n v="10018"/>
    <n v="3474401551"/>
    <s v="American"/>
    <x v="0"/>
    <n v="83"/>
    <n v="251"/>
    <n v="7530"/>
    <n v="1785.6857142857143"/>
    <n v="40.753160456228997"/>
    <n v="-73.987980870594001"/>
    <n v="105"/>
    <n v="3"/>
    <n v="8.3332000000000003E-2"/>
  </r>
  <r>
    <n v="50086135"/>
    <s v="TACO DUMBO"/>
    <s v="Manhattan"/>
    <n v="1385"/>
    <s v="BROADWAY"/>
    <n v="10018"/>
    <n v="6469984491"/>
    <s v="Mexican"/>
    <x v="1"/>
    <n v="87"/>
    <n v="244"/>
    <n v="7320"/>
    <n v="1819.5428571428572"/>
    <n v="40.752605951145"/>
    <n v="-73.987389042871001"/>
    <n v="105"/>
    <n v="3"/>
    <n v="8.4912000000000015E-2"/>
  </r>
  <r>
    <n v="50070744"/>
    <s v="WASABI SUSHI BENTO 6TH AVE"/>
    <s v="Manhattan"/>
    <n v="1016"/>
    <s v="6 AVENUE"/>
    <n v="10018"/>
    <n v="9172614132"/>
    <s v="Japanese"/>
    <x v="0"/>
    <n v="85"/>
    <n v="237"/>
    <n v="7110"/>
    <n v="1726.7142857142858"/>
    <n v="40.752166633202997"/>
    <n v="-73.986039250348995"/>
    <n v="105"/>
    <n v="4"/>
    <n v="8.0580000000000013E-2"/>
  </r>
  <r>
    <n v="50100626"/>
    <s v="ANTOJITOS CASEROS"/>
    <s v="Manhattan"/>
    <n v="231"/>
    <s v="WEST   39 STREET"/>
    <n v="10018"/>
    <n v="3473401465"/>
    <s v="Mexican"/>
    <x v="0"/>
    <n v="83"/>
    <n v="234"/>
    <n v="7020"/>
    <n v="1664.7428571428572"/>
    <n v="40.754568654553999"/>
    <n v="-73.989363025222005"/>
    <n v="105"/>
    <n v="3"/>
    <n v="7.7688000000000021E-2"/>
  </r>
  <r>
    <n v="40944804"/>
    <s v="BLAGGARD'S PUB"/>
    <s v="Manhattan"/>
    <n v="8"/>
    <s v="WEST   38 STREET"/>
    <n v="10018"/>
    <n v="2123822611"/>
    <s v="Irish"/>
    <x v="0"/>
    <n v="84"/>
    <n v="233"/>
    <n v="6990"/>
    <n v="1677.6000000000001"/>
    <n v="40.751208353674997"/>
    <n v="-73.983354175873998"/>
    <n v="105"/>
    <n v="4"/>
    <n v="7.828800000000001E-2"/>
  </r>
  <r>
    <n v="40659211"/>
    <s v="NOSH! - COURTYARD BY MARRIOTT"/>
    <s v="Manhattan"/>
    <n v="114"/>
    <s v="WEST   40 STREET"/>
    <n v="10018"/>
    <n v="2123910088"/>
    <s v="American"/>
    <x v="1"/>
    <n v="83"/>
    <n v="233"/>
    <n v="6990"/>
    <n v="1657.6285714285711"/>
    <n v="40.753873850574998"/>
    <n v="-73.985847593661006"/>
    <n v="105"/>
    <n v="4"/>
    <n v="7.7355999999999994E-2"/>
  </r>
  <r>
    <n v="50092613"/>
    <s v="DR SMOOD"/>
    <s v="Manhattan"/>
    <n v="500"/>
    <s v="7 AVENUE"/>
    <n v="10018"/>
    <n v="5162428036"/>
    <s v="American"/>
    <x v="1"/>
    <n v="88"/>
    <n v="226"/>
    <n v="6780"/>
    <n v="1704.6857142857141"/>
    <n v="40.752984911519"/>
    <n v="-73.989186421496001"/>
    <n v="105"/>
    <n v="3"/>
    <n v="7.9552000000000012E-2"/>
  </r>
  <r>
    <n v="50087102"/>
    <s v="MCDONALD'S"/>
    <s v="Manhattan"/>
    <n v="556"/>
    <s v="7 AVENUE"/>
    <n v="10018"/>
    <n v="5082081825"/>
    <s v="American"/>
    <x v="0"/>
    <n v="87"/>
    <n v="224"/>
    <n v="6720"/>
    <n v="1670.4"/>
    <n v="40.754606946606998"/>
    <n v="-73.987998655726997"/>
    <n v="105"/>
    <n v="3"/>
    <n v="7.7952000000000021E-2"/>
  </r>
  <r>
    <n v="50004593"/>
    <s v="THE LANGHAM"/>
    <s v="Manhattan"/>
    <n v="400"/>
    <s v="5 AVENUE"/>
    <n v="10018"/>
    <n v="2126954005"/>
    <s v="American"/>
    <x v="0"/>
    <n v="86"/>
    <n v="223"/>
    <n v="6690"/>
    <n v="1643.8285714285714"/>
    <n v="40.750030859178999"/>
    <n v="-73.983408608901996"/>
    <n v="105"/>
    <n v="4"/>
    <n v="7.6712000000000016E-2"/>
  </r>
  <r>
    <n v="50087245"/>
    <s v="DA TANG SZECHUAN"/>
    <s v="Manhattan"/>
    <n v="18"/>
    <s v="WEST   38 STREET"/>
    <n v="10018"/>
    <n v="9178868663"/>
    <s v="Chinese"/>
    <x v="0"/>
    <n v="88"/>
    <n v="220"/>
    <n v="6600"/>
    <n v="1659.4285714285713"/>
    <n v="40.751307198847002"/>
    <n v="-73.983588752162007"/>
    <n v="105"/>
    <n v="4"/>
    <n v="7.7440000000000009E-2"/>
  </r>
  <r>
    <n v="50076502"/>
    <s v="FUEL GRILL"/>
    <s v="Manhattan"/>
    <n v="112"/>
    <s v="WEST   38 STREET"/>
    <n v="10018"/>
    <n v="9178360276"/>
    <s v="American"/>
    <x v="1"/>
    <n v="84"/>
    <n v="218"/>
    <n v="6540"/>
    <n v="1569.6"/>
    <n v="40.752575668765999"/>
    <n v="-73.986594999019999"/>
    <n v="105"/>
    <n v="4"/>
    <n v="7.3248000000000008E-2"/>
  </r>
  <r>
    <n v="50071277"/>
    <s v="SWEETGREEN"/>
    <s v="Manhattan"/>
    <n v="1384"/>
    <s v="BROADWAY"/>
    <n v="10018"/>
    <n v="2122780869"/>
    <s v="Salads"/>
    <x v="1"/>
    <n v="85"/>
    <n v="216"/>
    <n v="6480"/>
    <n v="1573.7142857142858"/>
    <n v="40.752570268070997"/>
    <n v="-73.987378221704006"/>
    <n v="105"/>
    <n v="4"/>
    <n v="7.3440000000000005E-2"/>
  </r>
  <r>
    <n v="41710633"/>
    <s v="TAGINE"/>
    <s v="Manhattan"/>
    <n v="221"/>
    <s v="WEST   38 STREET"/>
    <n v="10018"/>
    <n v="6463268014"/>
    <s v="Moroccan"/>
    <x v="0"/>
    <n v="87"/>
    <n v="215"/>
    <n v="6450"/>
    <n v="1603.2857142857142"/>
    <n v="40.753866018844001"/>
    <n v="-73.989612185525999"/>
    <n v="105"/>
    <n v="3"/>
    <n v="7.4819999999999998E-2"/>
  </r>
  <r>
    <n v="50084938"/>
    <s v="TACO BELL CANTINA"/>
    <s v="Manhattan"/>
    <n v="500"/>
    <s v="8 AVENUE"/>
    <n v="10018"/>
    <n v="9292323040"/>
    <s v="Mexican"/>
    <x v="1"/>
    <n v="83"/>
    <n v="214"/>
    <n v="6420"/>
    <n v="1522.457142857143"/>
    <n v="40.752935795954997"/>
    <n v="-73.992904045537003"/>
    <n v="105"/>
    <n v="3"/>
    <n v="7.1048000000000014E-2"/>
  </r>
  <r>
    <n v="50049736"/>
    <s v="CHOP'T"/>
    <s v="Manhattan"/>
    <n v="1450"/>
    <s v="BROADWAY"/>
    <n v="10018"/>
    <n v="2125244619"/>
    <s v="Salads"/>
    <x v="1"/>
    <n v="87"/>
    <n v="210"/>
    <n v="6300"/>
    <n v="1565.9999999999998"/>
    <n v="40.754919701351"/>
    <n v="-73.986659495479998"/>
    <n v="105"/>
    <n v="4"/>
    <n v="7.3079999999999992E-2"/>
  </r>
  <r>
    <n v="50096582"/>
    <s v="WOK TO WALK, BLACK BURGER, POKE BOWL, &amp; SAKURA OF JAPAN"/>
    <s v="Manhattan"/>
    <n v="570"/>
    <s v="8 AVENUE"/>
    <n v="10018"/>
    <n v="2127758540"/>
    <s v="Asian"/>
    <x v="0"/>
    <n v="83"/>
    <n v="210"/>
    <n v="6300"/>
    <n v="1494"/>
    <n v="40.754791162270998"/>
    <n v="-73.991553917740006"/>
    <n v="105"/>
    <n v="3"/>
    <n v="6.9720000000000004E-2"/>
  </r>
  <r>
    <n v="50043100"/>
    <s v="AMY'S BREAD (CAFE AT NEW YORK PUBLIC LIBRARY)"/>
    <s v="Manhattan"/>
    <n v="476"/>
    <s v="5 AVENUE"/>
    <n v="10018"/>
    <n v="3472091841"/>
    <s v="Café/Coffee/Tea"/>
    <x v="0"/>
    <n v="85"/>
    <n v="205"/>
    <n v="6150"/>
    <n v="1493.5714285714284"/>
    <n v="40.752717680177"/>
    <n v="-73.981451683437996"/>
    <n v="105"/>
    <n v="4"/>
    <n v="6.9699999999999998E-2"/>
  </r>
  <r>
    <n v="50095443"/>
    <s v="NEO CAFE"/>
    <s v="Manhattan"/>
    <n v="420"/>
    <s v="5 AVENUE"/>
    <n v="10018"/>
    <n v="6464845984"/>
    <s v="Juice, Smoothies, Fruit Salads"/>
    <x v="1"/>
    <n v="89"/>
    <n v="205"/>
    <n v="6150"/>
    <n v="1563.8571428571429"/>
    <n v="40.750802054151997"/>
    <n v="-73.982845377776002"/>
    <n v="105"/>
    <n v="4"/>
    <n v="7.2980000000000003E-2"/>
  </r>
  <r>
    <n v="50051018"/>
    <s v="GO GO CURRY"/>
    <s v="Manhattan"/>
    <n v="273"/>
    <s v="WEST   38 STREET"/>
    <n v="10018"/>
    <n v="2127305555"/>
    <s v="Japanese"/>
    <x v="1"/>
    <n v="86"/>
    <n v="204"/>
    <n v="6120"/>
    <n v="1503.7714285714287"/>
    <n v="40.754308016050999"/>
    <n v="-73.990669673639005"/>
    <n v="105"/>
    <n v="3"/>
    <n v="7.0176000000000016E-2"/>
  </r>
  <r>
    <n v="41267880"/>
    <s v="PRET A MANGER"/>
    <s v="Manhattan"/>
    <n v="1410"/>
    <s v="BROADWAY"/>
    <n v="10018"/>
    <n v="2127646795"/>
    <s v="Sandwiches"/>
    <x v="1"/>
    <n v="87"/>
    <n v="202"/>
    <n v="6060"/>
    <n v="1506.3428571428574"/>
    <n v="40.753489733028999"/>
    <n v="-73.987110953723004"/>
    <n v="105"/>
    <n v="4"/>
    <n v="7.0296000000000025E-2"/>
  </r>
  <r>
    <n v="40378579"/>
    <s v="ANDREWS COFFEE SHOP"/>
    <s v="Manhattan"/>
    <n v="463"/>
    <s v="7 AVENUE"/>
    <n v="10018"/>
    <n v="2126951962"/>
    <s v="American"/>
    <x v="1"/>
    <n v="89"/>
    <n v="196"/>
    <n v="5880"/>
    <n v="1495.1999999999998"/>
    <n v="40.751741613774001"/>
    <n v="-73.990056458411004"/>
    <n v="105"/>
    <n v="3"/>
    <n v="6.9776000000000005E-2"/>
  </r>
  <r>
    <n v="50060047"/>
    <s v="BRAVO PIZZA"/>
    <s v="Manhattan"/>
    <n v="107"/>
    <s v="WEST   37 STREET"/>
    <n v="10018"/>
    <n v="9177477156"/>
    <s v="Jewish/Kosher"/>
    <x v="0"/>
    <n v="84"/>
    <n v="196"/>
    <n v="5880"/>
    <n v="1411.2"/>
    <n v="40.751930690046002"/>
    <n v="-73.986941620314994"/>
    <n v="105"/>
    <n v="4"/>
    <n v="6.5856000000000012E-2"/>
  </r>
  <r>
    <n v="50069682"/>
    <s v="COOK EATERY"/>
    <s v="Manhattan"/>
    <n v="1412"/>
    <s v="BROADWAY"/>
    <n v="10018"/>
    <n v="2129977601"/>
    <s v="American"/>
    <x v="0"/>
    <n v="87"/>
    <n v="194"/>
    <n v="5820"/>
    <n v="1446.6857142857143"/>
    <n v="40.753703816993003"/>
    <n v="-73.987045943339993"/>
    <n v="105"/>
    <n v="4"/>
    <n v="6.7512000000000016E-2"/>
  </r>
  <r>
    <n v="50085910"/>
    <s v="DUNKIN’ DONUT"/>
    <s v="Manhattan"/>
    <n v="210"/>
    <s v="WEST   38 STREET"/>
    <n v="10018"/>
    <n v="2123959280"/>
    <s v="American"/>
    <x v="0"/>
    <n v="88"/>
    <n v="177"/>
    <n v="5310"/>
    <n v="1335.0857142857142"/>
    <n v="40.753764445248002"/>
    <n v="-73.989420904230997"/>
    <n v="105"/>
    <n v="3"/>
    <n v="6.2303999999999998E-2"/>
  </r>
  <r>
    <n v="50089659"/>
    <s v="HOTEL HENDRICKS ROOF-TOP"/>
    <s v="Manhattan"/>
    <n v="25"/>
    <s v="WEST   38 STREET"/>
    <n v="10018"/>
    <n v="2124333800"/>
    <s v="American"/>
    <x v="1"/>
    <n v="89"/>
    <n v="176"/>
    <n v="5280"/>
    <n v="1342.6285714285716"/>
    <n v="40.751395054809997"/>
    <n v="-73.983754756036006"/>
    <n v="105"/>
    <n v="4"/>
    <n v="6.2656000000000017E-2"/>
  </r>
  <r>
    <n v="41538666"/>
    <s v="PICCOLO CAFE"/>
    <s v="Manhattan"/>
    <n v="274"/>
    <s v="WEST   40 STREET"/>
    <n v="10018"/>
    <n v="2123020143"/>
    <s v="Café/Coffee/Tea"/>
    <x v="1"/>
    <n v="89"/>
    <n v="175"/>
    <n v="5250"/>
    <n v="1335"/>
    <n v="40.755548575012"/>
    <n v="-73.989817662377007"/>
    <n v="105"/>
    <n v="3"/>
    <n v="6.2300000000000008E-2"/>
  </r>
  <r>
    <n v="41708524"/>
    <s v="REICHENBACH HALL"/>
    <s v="Manhattan"/>
    <n v="5"/>
    <s v="WEST   37 STREET"/>
    <n v="10018"/>
    <n v="2123027744"/>
    <s v="German"/>
    <x v="0"/>
    <n v="87"/>
    <n v="172"/>
    <n v="5160"/>
    <n v="1282.6285714285711"/>
    <n v="40.750585348896998"/>
    <n v="-73.983744126629006"/>
    <n v="105"/>
    <n v="4"/>
    <n v="5.9855999999999993E-2"/>
  </r>
  <r>
    <n v="50068746"/>
    <s v="TONCHIN NEW YORK"/>
    <s v="Manhattan"/>
    <n v="13"/>
    <s v="WEST   36 STREET"/>
    <n v="10018"/>
    <n v="6466929912"/>
    <s v="Japanese"/>
    <x v="0"/>
    <n v="85"/>
    <n v="171"/>
    <n v="5130"/>
    <n v="1245.8571428571427"/>
    <n v="40.750033736775002"/>
    <n v="-73.984354212859998"/>
    <n v="105"/>
    <n v="4"/>
    <n v="5.8139999999999997E-2"/>
  </r>
  <r>
    <n v="50101765"/>
    <s v="Nansense"/>
    <s v="Manhattan"/>
    <n v="231"/>
    <s v="WEST   39 STREET"/>
    <n v="10018"/>
    <n v="9176423538"/>
    <s v="Afghan"/>
    <x v="0"/>
    <n v="84"/>
    <n v="166"/>
    <n v="4980"/>
    <n v="1195.1999999999998"/>
    <n v="40.754568654553999"/>
    <n v="-73.989363025222005"/>
    <n v="105"/>
    <n v="3"/>
    <n v="5.5775999999999992E-2"/>
  </r>
  <r>
    <n v="50045193"/>
    <s v="THE BREAD FACTORY CAFE"/>
    <s v="Manhattan"/>
    <n v="470"/>
    <s v="7 AVENUE"/>
    <n v="10018"/>
    <n v="2122796665"/>
    <s v="American"/>
    <x v="0"/>
    <n v="87"/>
    <n v="165"/>
    <n v="4950"/>
    <n v="1230.4285714285716"/>
    <n v="40.751941971218997"/>
    <n v="-73.989940931367002"/>
    <n v="105"/>
    <n v="3"/>
    <n v="5.7420000000000013E-2"/>
  </r>
  <r>
    <n v="50005331"/>
    <s v="Vivid Cabaret"/>
    <s v="Manhattan"/>
    <n v="61"/>
    <s v="WEST   37 STREET"/>
    <n v="10018"/>
    <n v="2123912702"/>
    <s v="American"/>
    <x v="1"/>
    <n v="85"/>
    <n v="165"/>
    <n v="4950"/>
    <n v="1202.1428571428571"/>
    <n v="40.751128986813001"/>
    <n v="-73.985032491324006"/>
    <n v="105"/>
    <n v="4"/>
    <n v="5.6100000000000004E-2"/>
  </r>
  <r>
    <n v="50097395"/>
    <s v="ARTICHOKE BASILLE'S PIZZA"/>
    <s v="Manhattan"/>
    <n v="1410"/>
    <s v="BROADWAY"/>
    <n v="10018"/>
    <n v="2126008635"/>
    <s v="Pizza"/>
    <x v="0"/>
    <n v="86"/>
    <n v="164"/>
    <n v="4920"/>
    <n v="1208.9142857142856"/>
    <n v="40.753489733028999"/>
    <n v="-73.987110953723004"/>
    <n v="105"/>
    <n v="4"/>
    <n v="5.6416000000000001E-2"/>
  </r>
  <r>
    <n v="40703801"/>
    <s v="STARBUCKS"/>
    <s v="Manhattan"/>
    <n v="600"/>
    <s v="8 AVENUE"/>
    <n v="10018"/>
    <n v="2129977337"/>
    <s v="Café/Coffee/Tea"/>
    <x v="1"/>
    <n v="83"/>
    <n v="161"/>
    <n v="4830"/>
    <n v="1145.4000000000001"/>
    <n v="40.755411443859003"/>
    <n v="-73.991102654960002"/>
    <n v="105"/>
    <n v="3"/>
    <n v="5.3452000000000006E-2"/>
  </r>
  <r>
    <n v="50101486"/>
    <s v="PAPA POULE"/>
    <s v="Manhattan"/>
    <n v="231"/>
    <s v="WEST   39 STREET"/>
    <n v="10018"/>
    <n v="3475044405"/>
    <s v="Chicken"/>
    <x v="1"/>
    <n v="88"/>
    <n v="159"/>
    <n v="4770"/>
    <n v="1199.3142857142855"/>
    <n v="40.754568654553999"/>
    <n v="-73.989363025222005"/>
    <n v="105"/>
    <n v="3"/>
    <n v="5.5967999999999997E-2"/>
  </r>
  <r>
    <n v="50012808"/>
    <s v="CALLE DAO"/>
    <s v="Manhattan"/>
    <n v="38"/>
    <s v="WEST   39 STREET"/>
    <n v="10018"/>
    <n v="2122219002"/>
    <s v="Latin"/>
    <x v="1"/>
    <n v="86"/>
    <n v="157"/>
    <n v="4710"/>
    <n v="1157.3142857142857"/>
    <n v="40.752125140036"/>
    <n v="-73.983606596336998"/>
    <n v="105"/>
    <n v="4"/>
    <n v="5.4008E-2"/>
  </r>
  <r>
    <n v="50066245"/>
    <s v="BREAD &amp; BUTTER"/>
    <s v="Manhattan"/>
    <n v="462"/>
    <s v="7 AVENUE"/>
    <n v="10018"/>
    <n v="2128680444"/>
    <s v="American"/>
    <x v="0"/>
    <n v="84"/>
    <n v="156"/>
    <n v="4680"/>
    <n v="1123.1999999999998"/>
    <n v="40.751747104857998"/>
    <n v="-73.990074503944001"/>
    <n v="105"/>
    <n v="3"/>
    <n v="5.2415999999999997E-2"/>
  </r>
  <r>
    <n v="50097636"/>
    <s v="RAIJIN RAMEN NOODLE HOUSE"/>
    <s v="Manhattan"/>
    <n v="144"/>
    <s v="WEST   37 STREET"/>
    <n v="10018"/>
    <n v="2122798886"/>
    <s v="Japanese"/>
    <x v="0"/>
    <n v="88"/>
    <n v="155"/>
    <n v="4650"/>
    <n v="1169.1428571428573"/>
    <n v="40.752433115396997"/>
    <n v="-73.988179514307006"/>
    <n v="105"/>
    <n v="3"/>
    <n v="5.4560000000000018E-2"/>
  </r>
  <r>
    <n v="50054438"/>
    <s v="LAN SHENG RESTAURANT"/>
    <s v="Manhattan"/>
    <n v="128"/>
    <s v="WEST   36 STREET"/>
    <n v="10018"/>
    <n v="2125758899"/>
    <s v="Chinese"/>
    <x v="1"/>
    <n v="88"/>
    <n v="151"/>
    <n v="4530"/>
    <n v="1138.9714285714285"/>
    <n v="40.751623409967998"/>
    <n v="-73.988168830744002"/>
    <n v="105"/>
    <n v="3"/>
    <n v="5.3152000000000005E-2"/>
  </r>
  <r>
    <n v="41007868"/>
    <s v="PAX"/>
    <s v="Manhattan"/>
    <n v="520"/>
    <s v="8 AVENUE"/>
    <n v="10018"/>
    <n v="2127140555"/>
    <s v="American"/>
    <x v="1"/>
    <n v="87"/>
    <n v="151"/>
    <n v="4530"/>
    <n v="1126.0285714285715"/>
    <n v="40.753605486254003"/>
    <n v="-73.992416708652001"/>
    <n v="105"/>
    <n v="3"/>
    <n v="5.2548000000000004E-2"/>
  </r>
  <r>
    <n v="50001262"/>
    <s v="BRYANT PARK GRILL"/>
    <s v="Manhattan"/>
    <n v="25"/>
    <s v="WEST   40 STREET"/>
    <n v="10018"/>
    <n v="2122068805"/>
    <s v="American"/>
    <x v="0"/>
    <n v="88"/>
    <n v="148"/>
    <n v="4440"/>
    <n v="1116.3428571428574"/>
    <n v="40.752663013026996"/>
    <n v="-73.982920692438"/>
    <n v="105"/>
    <n v="4"/>
    <n v="5.2096000000000017E-2"/>
  </r>
  <r>
    <n v="50016827"/>
    <s v="CULTURE 36"/>
    <s v="Manhattan"/>
    <n v="247"/>
    <s v="WEST   36 STREET"/>
    <n v="10018"/>
    <n v="6468613553"/>
    <s v="Café/Coffee/Tea"/>
    <x v="0"/>
    <n v="85"/>
    <n v="148"/>
    <n v="4440"/>
    <n v="1078.2857142857142"/>
    <n v="40.752853323145999"/>
    <n v="-73.991045248649996"/>
    <n v="105"/>
    <n v="3"/>
    <n v="5.0320000000000004E-2"/>
  </r>
  <r>
    <n v="50098700"/>
    <s v="D K"/>
    <s v="Manhattan"/>
    <n v="207"/>
    <s v="WEST   36 STREET"/>
    <n v="10018"/>
    <n v="2126955220"/>
    <s v="American"/>
    <x v="0"/>
    <n v="86"/>
    <n v="147"/>
    <n v="4410"/>
    <n v="1083.5999999999999"/>
    <n v="40.752510161867001"/>
    <n v="-73.990233199575002"/>
    <n v="105"/>
    <n v="3"/>
    <n v="5.0568000000000002E-2"/>
  </r>
  <r>
    <n v="40726194"/>
    <s v="STARBUCKS"/>
    <s v="Manhattan"/>
    <n v="525"/>
    <s v="7 AVENUE"/>
    <n v="10018"/>
    <n v="2128695273"/>
    <s v="Café/Coffee/Tea"/>
    <x v="1"/>
    <n v="84"/>
    <n v="145"/>
    <n v="4350"/>
    <n v="1044"/>
    <n v="40.753693006605999"/>
    <n v="-73.988637680777998"/>
    <n v="105"/>
    <n v="3"/>
    <n v="4.8719999999999999E-2"/>
  </r>
  <r>
    <n v="50100181"/>
    <s v="WOLFGANG'S STEAKHOUSE"/>
    <s v="Manhattan"/>
    <n v="1359"/>
    <s v="BROADWAY"/>
    <n v="10018"/>
    <n v="7246221856"/>
    <s v="Steak"/>
    <x v="0"/>
    <n v="88"/>
    <n v="145"/>
    <n v="4350"/>
    <n v="1093.7142857142858"/>
    <n v="40.751697458285001"/>
    <n v="-73.9875985531"/>
    <n v="105"/>
    <n v="3"/>
    <n v="5.1040000000000009E-2"/>
  </r>
  <r>
    <n v="50041069"/>
    <s v="MCDONALD'S"/>
    <s v="Manhattan"/>
    <n v="1651"/>
    <s v="BROADWAY"/>
    <n v="10019"/>
    <n v="2125865530"/>
    <s v="American"/>
    <x v="1"/>
    <n v="89"/>
    <n v="345"/>
    <n v="10350"/>
    <n v="2631.8571428571427"/>
    <n v="40.762157230549001"/>
    <n v="-73.983575238929006"/>
    <n v="105"/>
    <n v="3"/>
    <n v="0.12282"/>
  </r>
  <r>
    <n v="41315226"/>
    <s v="CHOP'T"/>
    <s v="Manhattan"/>
    <n v="145"/>
    <s v="WEST   51 STREET"/>
    <n v="10019"/>
    <n v="2129748140"/>
    <s v="Salads"/>
    <x v="0"/>
    <n v="88"/>
    <n v="342"/>
    <n v="10260"/>
    <n v="2579.6571428571424"/>
    <n v="40.761281379083997"/>
    <n v="-73.981763341166001"/>
    <n v="105"/>
    <n v="4"/>
    <n v="0.12038399999999999"/>
  </r>
  <r>
    <n v="50019120"/>
    <s v="NEW TOPAZ"/>
    <s v="Manhattan"/>
    <n v="127"/>
    <s v="WEST   56 STREET"/>
    <n v="10019"/>
    <n v="2129578020"/>
    <s v="Thai"/>
    <x v="0"/>
    <n v="83"/>
    <n v="342"/>
    <n v="10260"/>
    <n v="2433.0857142857144"/>
    <n v="40.764121694144002"/>
    <n v="-73.978798795979003"/>
    <n v="105"/>
    <n v="4"/>
    <n v="0.11354400000000001"/>
  </r>
  <r>
    <n v="50101827"/>
    <s v="PLANT JUNKIE"/>
    <s v="Manhattan"/>
    <n v="152"/>
    <s v="WEST   52 STREET"/>
    <n v="10019"/>
    <n v="9172170212"/>
    <s v="Vegetarian"/>
    <x v="1"/>
    <n v="83"/>
    <n v="342"/>
    <n v="10260"/>
    <n v="2433.0857142857144"/>
    <n v="40.761997729789002"/>
    <n v="-73.981568213505994"/>
    <n v="105"/>
    <n v="4"/>
    <n v="0.11354400000000001"/>
  </r>
  <r>
    <n v="41420319"/>
    <s v="OCEANA"/>
    <s v="Manhattan"/>
    <n v="120"/>
    <s v="WEST   49 STREET"/>
    <n v="10019"/>
    <n v="2127595941"/>
    <s v="Seafood"/>
    <x v="0"/>
    <n v="86"/>
    <n v="341"/>
    <n v="10230"/>
    <n v="2513.6571428571428"/>
    <n v="40.759604325429002"/>
    <n v="-73.981724095415004"/>
    <n v="105"/>
    <n v="4"/>
    <n v="0.11730400000000001"/>
  </r>
  <r>
    <n v="50101773"/>
    <s v="SHAKE SHACK"/>
    <s v="Manhattan"/>
    <n v="1700"/>
    <s v="BROADWAY"/>
    <n v="10019"/>
    <n v="9175947392"/>
    <s v="Sandwiches"/>
    <x v="1"/>
    <n v="87"/>
    <n v="339"/>
    <n v="10170"/>
    <n v="2527.9714285714285"/>
    <n v="40.763334557175"/>
    <n v="-73.982398119522003"/>
    <n v="105"/>
    <n v="4"/>
    <n v="0.11797200000000002"/>
  </r>
  <r>
    <n v="40364362"/>
    <s v="21 CLUB"/>
    <s v="Manhattan"/>
    <n v="21"/>
    <s v="WEST   52 STREET"/>
    <n v="10019"/>
    <n v="2125827200"/>
    <s v="American"/>
    <x v="0"/>
    <n v="86"/>
    <n v="338"/>
    <n v="10140"/>
    <n v="2491.5428571428574"/>
    <n v="40.760407838600003"/>
    <n v="-73.977753157345006"/>
    <n v="105"/>
    <n v="4"/>
    <n v="0.11627200000000001"/>
  </r>
  <r>
    <n v="50100485"/>
    <s v="PITA YEERO"/>
    <s v="Manhattan"/>
    <n v="152"/>
    <s v="WEST   52 STREET"/>
    <n v="10019"/>
    <n v="9176362980"/>
    <s v="Greek"/>
    <x v="0"/>
    <n v="87"/>
    <n v="335"/>
    <n v="10050"/>
    <n v="2498.1428571428573"/>
    <n v="40.761997729789002"/>
    <n v="-73.981568213505994"/>
    <n v="105"/>
    <n v="4"/>
    <n v="0.11658000000000002"/>
  </r>
  <r>
    <n v="50075318"/>
    <s v="TACO DUMBO"/>
    <s v="Manhattan"/>
    <n v="31"/>
    <s v="WEST   52 STREET"/>
    <n v="10019"/>
    <n v="6463603888"/>
    <s v="Tapas"/>
    <x v="1"/>
    <n v="88"/>
    <n v="335"/>
    <n v="10050"/>
    <n v="2526.8571428571427"/>
    <n v="40.760484727372997"/>
    <n v="-73.977937228645999"/>
    <n v="105"/>
    <n v="4"/>
    <n v="0.11792"/>
  </r>
  <r>
    <n v="50063639"/>
    <s v="OCEANA POKE"/>
    <s v="Manhattan"/>
    <n v="1700"/>
    <s v="BROADWAY"/>
    <n v="10019"/>
    <n v="2127130033"/>
    <s v="Hawaiian"/>
    <x v="0"/>
    <n v="84"/>
    <n v="334"/>
    <n v="10020"/>
    <n v="2404.7999999999997"/>
    <n v="40.763334557175"/>
    <n v="-73.982398119522003"/>
    <n v="105"/>
    <n v="4"/>
    <n v="0.11222399999999999"/>
  </r>
  <r>
    <n v="41004284"/>
    <s v="CAFE CLASSICO"/>
    <s v="Manhattan"/>
    <n v="35"/>
    <s v="WEST   57 STREET"/>
    <n v="10019"/>
    <n v="2123555411"/>
    <s v="Jewish/Kosher"/>
    <x v="1"/>
    <n v="85"/>
    <n v="333"/>
    <n v="9990"/>
    <n v="2426.1428571428573"/>
    <n v="40.763500664665003"/>
    <n v="-73.975232402561005"/>
    <n v="105"/>
    <n v="4"/>
    <n v="0.11322000000000003"/>
  </r>
  <r>
    <n v="50099833"/>
    <s v="NORDSTROM BROADWAY BAR"/>
    <s v="Manhattan"/>
    <n v="225"/>
    <s v="WEST   57 STREET"/>
    <n v="10019"/>
    <n v="2063734068"/>
    <s v="American"/>
    <x v="0"/>
    <n v="87"/>
    <n v="333"/>
    <n v="9990"/>
    <n v="2483.2285714285713"/>
    <n v="40.766065420049003"/>
    <n v="-73.981317989963998"/>
    <n v="105"/>
    <n v="4"/>
    <n v="0.115884"/>
  </r>
  <r>
    <n v="40397486"/>
    <s v="CREDIT AGRICOLE-CBI EXECUTIVE ROOM"/>
    <s v="Manhattan"/>
    <n v="1301"/>
    <s v="AVENUE OF THE AMERICAS"/>
    <n v="10019"/>
    <n v="2122617104"/>
    <s v="French"/>
    <x v="0"/>
    <n v="83"/>
    <n v="332"/>
    <n v="9960"/>
    <n v="2361.9428571428571"/>
    <n v="40.761237073224002"/>
    <n v="-73.979456699064997"/>
    <n v="105"/>
    <n v="4"/>
    <n v="0.110224"/>
  </r>
  <r>
    <n v="41026182"/>
    <s v="SUBWAY"/>
    <s v="Manhattan"/>
    <n v="214"/>
    <s v="WEST   50 STREET"/>
    <n v="10019"/>
    <n v="2122651822"/>
    <s v="Sandwiches"/>
    <x v="0"/>
    <n v="85"/>
    <n v="332"/>
    <n v="9960"/>
    <n v="2418.8571428571427"/>
    <n v="40.761578209291002"/>
    <n v="-73.984456174962006"/>
    <n v="105"/>
    <n v="3"/>
    <n v="0.11288000000000001"/>
  </r>
  <r>
    <n v="50097512"/>
    <s v="SAPPHIRE GENTLEMANS CLUB TIMES SQUARE"/>
    <s v="Manhattan"/>
    <n v="1674"/>
    <s v="BROADWAY"/>
    <n v="10019"/>
    <n v="4104444233"/>
    <s v="Other"/>
    <x v="0"/>
    <n v="84"/>
    <n v="331"/>
    <n v="9930"/>
    <n v="2383.1999999999994"/>
    <n v="40.762854331447997"/>
    <n v="-73.983109392410995"/>
    <n v="105"/>
    <n v="4"/>
    <n v="0.11121599999999998"/>
  </r>
  <r>
    <n v="41718215"/>
    <s v="YAKITORI TOTTO"/>
    <s v="Manhattan"/>
    <n v="251"/>
    <s v="WEST   55 STREET"/>
    <n v="10019"/>
    <n v="2122454555"/>
    <s v="Japanese"/>
    <x v="0"/>
    <n v="89"/>
    <n v="331"/>
    <n v="9930"/>
    <n v="2525.0571428571434"/>
    <n v="40.764997945254997"/>
    <n v="-73.982827267293004"/>
    <n v="105"/>
    <n v="3"/>
    <n v="0.11783600000000004"/>
  </r>
  <r>
    <n v="50059267"/>
    <s v="DIG INN"/>
    <s v="Manhattan"/>
    <n v="856"/>
    <s v="8 AVENUE"/>
    <n v="10019"/>
    <n v="2123352106"/>
    <s v="American"/>
    <x v="0"/>
    <n v="87"/>
    <n v="330"/>
    <n v="9900"/>
    <n v="2460.8571428571431"/>
    <n v="40.763200488149003"/>
    <n v="-73.985423246596"/>
    <n v="105"/>
    <n v="3"/>
    <n v="0.11484000000000003"/>
  </r>
  <r>
    <n v="50005142"/>
    <s v="EMPIRE STEAKHOUSE"/>
    <s v="Manhattan"/>
    <n v="237"/>
    <s v="WEST   54 STREET"/>
    <n v="10019"/>
    <n v="2125869700"/>
    <s v="Steak"/>
    <x v="0"/>
    <n v="84"/>
    <n v="330"/>
    <n v="9900"/>
    <n v="2376"/>
    <n v="40.764256886043"/>
    <n v="-73.982997126840999"/>
    <n v="105"/>
    <n v="3"/>
    <n v="0.11088000000000002"/>
  </r>
  <r>
    <n v="40376735"/>
    <s v="PJ CARNEY'S"/>
    <s v="Manhattan"/>
    <n v="906"/>
    <s v="7 AVENUE"/>
    <n v="10019"/>
    <n v="2126640056"/>
    <s v="Irish"/>
    <x v="1"/>
    <n v="87"/>
    <n v="328"/>
    <n v="9840"/>
    <n v="2445.9428571428575"/>
    <n v="40.765738551729001"/>
    <n v="-73.979884899094003"/>
    <n v="105"/>
    <n v="4"/>
    <n v="0.11414400000000004"/>
  </r>
  <r>
    <n v="41280792"/>
    <s v="JOHNNY UTAHS"/>
    <s v="Manhattan"/>
    <n v="25"/>
    <s v="WEST   51 STREET"/>
    <n v="10019"/>
    <n v="2122658824"/>
    <s v="American"/>
    <x v="0"/>
    <n v="89"/>
    <n v="327"/>
    <n v="9810"/>
    <n v="2494.5428571428574"/>
    <n v="40.759859007644998"/>
    <n v="-73.978385041075995"/>
    <n v="105"/>
    <n v="4"/>
    <n v="0.11641200000000002"/>
  </r>
  <r>
    <n v="50017280"/>
    <s v="PIZZA ROLLIO"/>
    <s v="Manhattan"/>
    <n v="1"/>
    <s v="WEST   58 STREET"/>
    <n v="10019"/>
    <n v="6462621438"/>
    <s v="Pizza"/>
    <x v="0"/>
    <n v="85"/>
    <n v="326"/>
    <n v="9780"/>
    <n v="2375.1428571428569"/>
    <n v="40.764085135107003"/>
    <n v="-73.974488536197001"/>
    <n v="105"/>
    <n v="4"/>
    <n v="0.11083999999999999"/>
  </r>
  <r>
    <n v="41628608"/>
    <s v="LILLIE'S"/>
    <s v="Manhattan"/>
    <n v="249"/>
    <s v="WEST   49 STREET"/>
    <n v="10019"/>
    <n v="2129574530"/>
    <s v="American"/>
    <x v="0"/>
    <n v="89"/>
    <n v="324"/>
    <n v="9720"/>
    <n v="2471.6571428571433"/>
    <n v="40.761202309877"/>
    <n v="-73.985467003012999"/>
    <n v="105"/>
    <n v="3"/>
    <n v="0.11534400000000003"/>
  </r>
  <r>
    <n v="50099835"/>
    <s v="JEANNIE'S/HANI PACIFIC/OH MOCHI DONUTS"/>
    <s v="Manhattan"/>
    <n v="225"/>
    <s v="WEST   57 STREET"/>
    <n v="10019"/>
    <n v="2063734068"/>
    <s v="American"/>
    <x v="0"/>
    <n v="89"/>
    <n v="323"/>
    <n v="9690"/>
    <n v="2464.0285714285719"/>
    <n v="40.766065420049003"/>
    <n v="-73.981317989963998"/>
    <n v="105"/>
    <n v="4"/>
    <n v="0.11498800000000003"/>
  </r>
  <r>
    <n v="50071621"/>
    <s v="SHOREHAM HOTEL"/>
    <s v="Manhattan"/>
    <n v="33"/>
    <s v="WEST   55 STREET"/>
    <n v="10019"/>
    <n v="2122476700"/>
    <s v="American"/>
    <x v="0"/>
    <n v="89"/>
    <n v="320"/>
    <n v="9600"/>
    <n v="2441.1428571428573"/>
    <n v="40.762183371435"/>
    <n v="-73.976131744241997"/>
    <n v="105"/>
    <n v="4"/>
    <n v="0.11392000000000002"/>
  </r>
  <r>
    <n v="50102969"/>
    <s v="LAURENTINO'S PASTICCERIA &amp; CAFFE"/>
    <s v="Manhattan"/>
    <n v="680"/>
    <s v="5 AVENUE"/>
    <n v="10019"/>
    <n v="7188321871"/>
    <s v="Bakery"/>
    <x v="1"/>
    <n v="87"/>
    <n v="316"/>
    <n v="9480"/>
    <n v="2356.457142857143"/>
    <n v="40.760695607891002"/>
    <n v="-73.975634132802995"/>
    <n v="105"/>
    <n v="4"/>
    <n v="0.10996800000000002"/>
  </r>
  <r>
    <n v="50040950"/>
    <s v="THE BISTRO AT THE COURTYARD &amp; RESIDENCE INN BY MARRIOTT"/>
    <s v="Manhattan"/>
    <n v="1717"/>
    <s v="BROADWAY"/>
    <n v="10019"/>
    <n v="2123243773"/>
    <s v="American"/>
    <x v="0"/>
    <n v="84"/>
    <n v="315"/>
    <n v="9450"/>
    <n v="2268"/>
    <n v="40.764284307814997"/>
    <n v="-73.982823842051005"/>
    <n v="105"/>
    <n v="3"/>
    <n v="0.10584000000000002"/>
  </r>
  <r>
    <n v="50085164"/>
    <s v="PRINCI"/>
    <s v="Manhattan"/>
    <n v="1633"/>
    <s v="BROADWAY"/>
    <n v="10019"/>
    <n v="2122472527"/>
    <s v="Italian"/>
    <x v="0"/>
    <n v="86"/>
    <n v="314"/>
    <n v="9420"/>
    <n v="2314.6285714285714"/>
    <n v="40.76156716221"/>
    <n v="-73.983961634191999"/>
    <n v="105"/>
    <n v="3"/>
    <n v="0.108016"/>
  </r>
  <r>
    <n v="50018453"/>
    <s v="Radio City Pizza"/>
    <s v="Manhattan"/>
    <n v="142"/>
    <s v="WEST   49 STREET"/>
    <n v="10019"/>
    <n v="2128433747"/>
    <s v="Pizza/Italian"/>
    <x v="0"/>
    <n v="85"/>
    <n v="312"/>
    <n v="9360"/>
    <n v="2273.1428571428573"/>
    <n v="40.759791039417998"/>
    <n v="-73.982171647892002"/>
    <n v="105"/>
    <n v="4"/>
    <n v="0.10608000000000002"/>
  </r>
  <r>
    <n v="41584936"/>
    <s v="FAMOUS AMADEUS PIZZA"/>
    <s v="Manhattan"/>
    <n v="840"/>
    <s v="8 AVENUE"/>
    <n v="10019"/>
    <n v="2124896187"/>
    <s v="Pizza/Italian"/>
    <x v="0"/>
    <n v="89"/>
    <n v="310"/>
    <n v="9300"/>
    <n v="2364.8571428571427"/>
    <n v="40.762687265521997"/>
    <n v="-73.985798785463004"/>
    <n v="105"/>
    <n v="3"/>
    <n v="0.11036"/>
  </r>
  <r>
    <n v="41665255"/>
    <s v="MCHALE'S BAR &amp; GRILL"/>
    <s v="Manhattan"/>
    <n v="251"/>
    <s v="WEST   51 STREET"/>
    <n v="10019"/>
    <n v="2129575138"/>
    <s v="Irish"/>
    <x v="0"/>
    <n v="85"/>
    <n v="310"/>
    <n v="9300"/>
    <n v="2258.5714285714289"/>
    <n v="40.762470273155003"/>
    <n v="-73.984585920742006"/>
    <n v="105"/>
    <n v="3"/>
    <n v="0.10540000000000004"/>
  </r>
  <r>
    <n v="50083763"/>
    <s v="Platinum Dolls Gentlemen's Club &amp; Spots Bar"/>
    <s v="Manhattan"/>
    <n v="725"/>
    <s v="7 AVENUE"/>
    <n v="10019"/>
    <n v="9547096284"/>
    <s v="Other"/>
    <x v="0"/>
    <n v="86"/>
    <n v="307"/>
    <n v="9210"/>
    <n v="2263.028571428571"/>
    <n v="40.760010894846999"/>
    <n v="-73.984037814510003"/>
    <n v="105"/>
    <n v="4"/>
    <n v="0.10560799999999999"/>
  </r>
  <r>
    <n v="50094508"/>
    <s v="BISTRO CATERERS"/>
    <s v="Manhattan"/>
    <n v="147"/>
    <s v="WEST   51 STREET"/>
    <n v="10019"/>
    <n v="2125869191"/>
    <s v="American"/>
    <x v="0"/>
    <n v="85"/>
    <n v="304"/>
    <n v="9120"/>
    <n v="2214.8571428571427"/>
    <n v="40.761295107460001"/>
    <n v="-73.981792215718002"/>
    <n v="105"/>
    <n v="4"/>
    <n v="0.10335999999999999"/>
  </r>
  <r>
    <n v="41030615"/>
    <s v="SERAFINA BROADWAY"/>
    <s v="Manhattan"/>
    <n v="210"/>
    <s v="WEST   55 STREET"/>
    <n v="10019"/>
    <n v="2123151700"/>
    <s v="Italian"/>
    <x v="1"/>
    <n v="88"/>
    <n v="303"/>
    <n v="9090"/>
    <n v="2285.4857142857145"/>
    <n v="40.764484493517998"/>
    <n v="-73.981650551837006"/>
    <n v="105"/>
    <n v="4"/>
    <n v="0.10665600000000003"/>
  </r>
  <r>
    <n v="40843676"/>
    <s v="PAZZA NOTTE"/>
    <s v="Manhattan"/>
    <n v="1375"/>
    <s v="AVENUE OF THE AMERICAS"/>
    <n v="10019"/>
    <n v="2127656288"/>
    <s v="Italian"/>
    <x v="1"/>
    <n v="83"/>
    <n v="302"/>
    <n v="9060"/>
    <n v="2148.5142857142855"/>
    <n v="40.763462768850999"/>
    <n v="-73.977827941090993"/>
    <n v="105"/>
    <n v="4"/>
    <n v="0.10026399999999999"/>
  </r>
  <r>
    <n v="50004503"/>
    <s v="MAISON KAYSER"/>
    <s v="Manhattan"/>
    <n v="1800"/>
    <s v="BROADWAY"/>
    <n v="10019"/>
    <n v="2122454100"/>
    <s v="Bakery"/>
    <x v="0"/>
    <n v="87"/>
    <n v="300"/>
    <n v="9000"/>
    <n v="2237.1428571428569"/>
    <n v="40.767262193935998"/>
    <n v="-73.981689494850002"/>
    <n v="105"/>
    <n v="4"/>
    <n v="0.10440000000000001"/>
  </r>
  <r>
    <n v="40372466"/>
    <s v="MURALS ON 54/RANDOLPH'S"/>
    <s v="Manhattan"/>
    <n v="65"/>
    <s v="WEST   54 STREET"/>
    <n v="10019"/>
    <n v="2122477000"/>
    <s v="American"/>
    <x v="0"/>
    <n v="85"/>
    <n v="300"/>
    <n v="9000"/>
    <n v="2185.7142857142858"/>
    <n v="40.761865222514999"/>
    <n v="-73.977330319535"/>
    <n v="105"/>
    <n v="4"/>
    <n v="0.10200000000000002"/>
  </r>
  <r>
    <n v="50014249"/>
    <s v="CHADBOURNE &amp; PARKE EMPLOYEE CAFETERIA"/>
    <s v="Manhattan"/>
    <n v="1301"/>
    <s v="6 AVENUE"/>
    <n v="10019"/>
    <n v="2127284132"/>
    <s v="American"/>
    <x v="1"/>
    <n v="85"/>
    <n v="299"/>
    <n v="8970"/>
    <n v="2178.4285714285716"/>
    <n v="40.761237073224002"/>
    <n v="-73.979456699064997"/>
    <n v="105"/>
    <n v="4"/>
    <n v="0.10166000000000001"/>
  </r>
  <r>
    <n v="50082966"/>
    <s v="VANGUARD WINE BAR"/>
    <s v="Manhattan"/>
    <n v="252"/>
    <s v="WEST   51 STREET"/>
    <n v="10019"/>
    <n v="6463211800"/>
    <s v="American"/>
    <x v="1"/>
    <n v="85"/>
    <n v="298"/>
    <n v="8940"/>
    <n v="2171.1428571428569"/>
    <n v="40.762462042273"/>
    <n v="-73.984611191634002"/>
    <n v="105"/>
    <n v="3"/>
    <n v="0.10131999999999999"/>
  </r>
  <r>
    <n v="50095237"/>
    <s v="TAKUMI TACO"/>
    <s v="Manhattan"/>
    <n v="1"/>
    <s v="WEST   58 STREET"/>
    <n v="10019"/>
    <n v="6466096144"/>
    <s v="Mexican"/>
    <x v="0"/>
    <n v="87"/>
    <n v="293"/>
    <n v="8790"/>
    <n v="2184.9428571428571"/>
    <n v="40.764085135107003"/>
    <n v="-73.974488536197001"/>
    <n v="105"/>
    <n v="4"/>
    <n v="0.10196400000000001"/>
  </r>
  <r>
    <n v="40801855"/>
    <s v="PLAYWRIGHT CELTIC PUB"/>
    <s v="Manhattan"/>
    <n v="202"/>
    <s v="WEST   49 STREET"/>
    <n v="10019"/>
    <n v="2122629263"/>
    <s v="Irish"/>
    <x v="0"/>
    <n v="86"/>
    <n v="290"/>
    <n v="8700"/>
    <n v="2137.7142857142858"/>
    <n v="40.760551605711001"/>
    <n v="-73.983990757675997"/>
    <n v="105"/>
    <n v="4"/>
    <n v="9.9760000000000015E-2"/>
  </r>
  <r>
    <n v="40367338"/>
    <s v="TAP ROOM/GRAB &amp; GO"/>
    <s v="Manhattan"/>
    <n v="180"/>
    <s v="CENTRAL PARK SOUTH"/>
    <n v="10019"/>
    <n v="2127677085"/>
    <s v="American"/>
    <x v="1"/>
    <n v="85"/>
    <n v="288"/>
    <n v="8640"/>
    <n v="2098.2857142857142"/>
    <n v="40.766718222991997"/>
    <n v="-73.978736594767"/>
    <n v="105"/>
    <n v="4"/>
    <n v="9.7920000000000007E-2"/>
  </r>
  <r>
    <n v="40403586"/>
    <s v="THE UNIVERSITY CLUB"/>
    <s v="Manhattan"/>
    <n v="1"/>
    <s v="WEST   54 STREET"/>
    <n v="10019"/>
    <n v="2125723420"/>
    <s v="American"/>
    <x v="1"/>
    <n v="87"/>
    <n v="287"/>
    <n v="8610"/>
    <n v="2140.2000000000003"/>
    <n v="40.761244606063002"/>
    <n v="-73.975854128264999"/>
    <n v="105"/>
    <n v="4"/>
    <n v="9.9876000000000034E-2"/>
  </r>
  <r>
    <n v="41427688"/>
    <s v="SHERATON NEW YORK HOTEL &amp; TOWERS"/>
    <s v="Manhattan"/>
    <n v="811"/>
    <s v="7 AVENUE"/>
    <n v="10019"/>
    <n v="2125811000"/>
    <s v="American"/>
    <x v="1"/>
    <n v="89"/>
    <n v="283"/>
    <n v="8490"/>
    <n v="2158.8857142857146"/>
    <n v="40.762667534145002"/>
    <n v="-73.982095067784002"/>
    <n v="105"/>
    <n v="4"/>
    <n v="0.10074800000000002"/>
  </r>
  <r>
    <n v="50102460"/>
    <s v="GONG CHA"/>
    <s v="Manhattan"/>
    <n v="1600"/>
    <s v="BROADWAY"/>
    <n v="10019"/>
    <n v="2126592513"/>
    <s v="Café/Coffee/Tea"/>
    <x v="1"/>
    <n v="88"/>
    <n v="282"/>
    <n v="8460"/>
    <n v="2127.0857142857144"/>
    <n v="40.760343102519002"/>
    <n v="-73.984712755771"/>
    <n v="105"/>
    <n v="4"/>
    <n v="9.9264000000000019E-2"/>
  </r>
  <r>
    <n v="40703714"/>
    <s v="PALM RESTAURANT"/>
    <s v="Manhattan"/>
    <n v="250"/>
    <s v="WEST   50 STREET"/>
    <n v="10019"/>
    <n v="2123337256"/>
    <s v="Steak"/>
    <x v="0"/>
    <n v="87"/>
    <n v="282"/>
    <n v="8460"/>
    <n v="2102.9142857142856"/>
    <n v="40.761822569530999"/>
    <n v="-73.985033688822995"/>
    <n v="105"/>
    <n v="3"/>
    <n v="9.8136000000000015E-2"/>
  </r>
  <r>
    <n v="50076761"/>
    <s v="PEPPER LUNCH"/>
    <s v="Manhattan"/>
    <n v="243"/>
    <s v="WEST   54 STREET"/>
    <n v="10019"/>
    <n v="9174727158"/>
    <s v="Steak"/>
    <x v="0"/>
    <n v="87"/>
    <n v="282"/>
    <n v="8460"/>
    <n v="2102.9142857142856"/>
    <n v="40.764298071802997"/>
    <n v="-73.983094585047994"/>
    <n v="105"/>
    <n v="3"/>
    <n v="9.8136000000000015E-2"/>
  </r>
  <r>
    <n v="50060223"/>
    <s v="JOE &amp; THE JUICE"/>
    <s v="Manhattan"/>
    <n v="1758"/>
    <s v="BROADWAY"/>
    <n v="10019"/>
    <n v="9175654016"/>
    <s v="Café/Coffee/Tea"/>
    <x v="1"/>
    <n v="86"/>
    <n v="281"/>
    <n v="8430"/>
    <n v="2071.3714285714286"/>
    <n v="40.765749870683997"/>
    <n v="-73.981928174418002"/>
    <n v="105"/>
    <n v="4"/>
    <n v="9.6664000000000014E-2"/>
  </r>
  <r>
    <n v="50101878"/>
    <s v="DIM SUM PALACE"/>
    <s v="Manhattan"/>
    <n v="28"/>
    <s v="WEST   56 STREET"/>
    <n v="10019"/>
    <n v="9176913882"/>
    <s v="Chinese"/>
    <x v="0"/>
    <n v="86"/>
    <n v="276"/>
    <n v="8280"/>
    <n v="2034.5142857142857"/>
    <n v="40.762737691700003"/>
    <n v="-73.975557575612001"/>
    <n v="105"/>
    <n v="4"/>
    <n v="9.4944000000000001E-2"/>
  </r>
  <r>
    <n v="50051532"/>
    <s v="GRAND SALON AND BAR"/>
    <s v="Manhattan"/>
    <n v="28"/>
    <s v="WEST   53 STREET"/>
    <n v="10019"/>
    <n v="2127908800"/>
    <s v="American"/>
    <x v="1"/>
    <n v="83"/>
    <n v="273"/>
    <n v="8190"/>
    <n v="1942.1999999999998"/>
    <n v="40.761061022645002"/>
    <n v="-73.977402789864001"/>
    <n v="105"/>
    <n v="4"/>
    <n v="9.0636000000000008E-2"/>
  </r>
  <r>
    <n v="41011016"/>
    <s v="STARBUCKS COFFEE"/>
    <s v="Manhattan"/>
    <n v="1320"/>
    <s v="AVENUE OF THE AMERICAS"/>
    <n v="10019"/>
    <n v="2129699066"/>
    <s v="Café/Coffee/Tea"/>
    <x v="1"/>
    <n v="87"/>
    <n v="272"/>
    <n v="8160"/>
    <n v="2028.3428571428569"/>
    <n v="40.761854557497998"/>
    <n v="-73.978980011477006"/>
    <n v="105"/>
    <n v="4"/>
    <n v="9.4656000000000004E-2"/>
  </r>
  <r>
    <n v="50099828"/>
    <s v="MILK BAR"/>
    <s v="Manhattan"/>
    <n v="235"/>
    <s v="WEST   57 STREET"/>
    <n v="10019"/>
    <n v="2128435100"/>
    <s v="Ice Cream, Gelato, Yogurt, Ices"/>
    <x v="1"/>
    <n v="85"/>
    <n v="270"/>
    <n v="8100"/>
    <n v="1967.1428571428571"/>
    <n v="40.766312541878001"/>
    <n v="-73.981902750705004"/>
    <n v="105"/>
    <n v="3"/>
    <n v="9.1800000000000007E-2"/>
  </r>
  <r>
    <n v="41012907"/>
    <s v="TOLOACHE MEXICAN BISTRO"/>
    <s v="Manhattan"/>
    <n v="251"/>
    <s v="WEST   50 STREET"/>
    <n v="10019"/>
    <n v="2125811818"/>
    <s v="Mexican"/>
    <x v="0"/>
    <n v="83"/>
    <n v="268"/>
    <n v="8040"/>
    <n v="1906.6285714285714"/>
    <n v="40.761844528536002"/>
    <n v="-73.985040903511006"/>
    <n v="105"/>
    <n v="3"/>
    <n v="8.8976E-2"/>
  </r>
  <r>
    <n v="50008413"/>
    <s v="CLOUD M"/>
    <s v="Manhattan"/>
    <n v="218"/>
    <s v="WEST   50 STREET"/>
    <n v="10019"/>
    <n v="2124613638"/>
    <s v="American"/>
    <x v="0"/>
    <n v="86"/>
    <n v="267"/>
    <n v="8010"/>
    <n v="1968.1714285714286"/>
    <n v="40.761605665654002"/>
    <n v="-73.984521145067006"/>
    <n v="105"/>
    <n v="3"/>
    <n v="9.1848000000000013E-2"/>
  </r>
  <r>
    <n v="41218916"/>
    <s v="TINA'S RESTAURANT"/>
    <s v="Manhattan"/>
    <n v="23"/>
    <s v="WEST   56 STREET"/>
    <n v="10019"/>
    <n v="2123154313"/>
    <s v="Latin"/>
    <x v="1"/>
    <n v="83"/>
    <n v="266"/>
    <n v="7980"/>
    <n v="1892.3999999999999"/>
    <n v="40.762710219463003"/>
    <n v="-73.975442069962995"/>
    <n v="105"/>
    <n v="4"/>
    <n v="8.8312000000000002E-2"/>
  </r>
  <r>
    <n v="40994615"/>
    <s v="APPLEBEE'S"/>
    <s v="Manhattan"/>
    <n v="205"/>
    <s v="WEST   50 STREET"/>
    <n v="10019"/>
    <n v="2122622400"/>
    <s v="American"/>
    <x v="1"/>
    <n v="87"/>
    <n v="265"/>
    <n v="7950"/>
    <n v="1976.1428571428573"/>
    <n v="40.761375024092999"/>
    <n v="-73.983925582685998"/>
    <n v="105"/>
    <n v="4"/>
    <n v="9.2220000000000024E-2"/>
  </r>
  <r>
    <n v="41366519"/>
    <s v="STARBUCKS"/>
    <s v="Manhattan"/>
    <n v="1411"/>
    <s v="6 AVENUE"/>
    <n v="10019"/>
    <n v="2126641305"/>
    <s v="Café/Coffee/Tea"/>
    <x v="1"/>
    <n v="88"/>
    <n v="264"/>
    <n v="7920"/>
    <n v="1991.3142857142857"/>
    <n v="40.764681266137998"/>
    <n v="-73.976939480029998"/>
    <n v="105"/>
    <n v="4"/>
    <n v="9.2928000000000011E-2"/>
  </r>
  <r>
    <n v="50092107"/>
    <s v="PARKER NEW YORK HOTEL"/>
    <s v="Manhattan"/>
    <n v="118"/>
    <s v="WEST   57 STREET"/>
    <n v="10019"/>
    <n v="2122455000"/>
    <s v="American"/>
    <x v="1"/>
    <n v="83"/>
    <n v="257"/>
    <n v="7710"/>
    <n v="1828.3714285714286"/>
    <n v="40.764656777893997"/>
    <n v="-73.978033310571007"/>
    <n v="105"/>
    <n v="4"/>
    <n v="8.5324000000000011E-2"/>
  </r>
  <r>
    <n v="50102008"/>
    <s v="CONEY SHACK"/>
    <s v="Manhattan"/>
    <n v="152"/>
    <s v="WEST   52 STREET"/>
    <n v="10019"/>
    <n v="3478568356"/>
    <s v="American"/>
    <x v="1"/>
    <n v="83"/>
    <n v="254"/>
    <n v="7620"/>
    <n v="1807.0285714285712"/>
    <n v="40.761997729789002"/>
    <n v="-73.981568213505994"/>
    <n v="105"/>
    <n v="4"/>
    <n v="8.4328E-2"/>
  </r>
  <r>
    <n v="50014643"/>
    <s v="GREEN APPLE GOURMET"/>
    <s v="Manhattan"/>
    <n v="1625"/>
    <s v="BROADWAY"/>
    <n v="10019"/>
    <n v="2127670198"/>
    <s v="Delicatessen"/>
    <x v="1"/>
    <n v="89"/>
    <n v="254"/>
    <n v="7620"/>
    <n v="1937.6571428571428"/>
    <n v="40.761215867213998"/>
    <n v="-73.984207184585003"/>
    <n v="105"/>
    <n v="3"/>
    <n v="9.0424000000000004E-2"/>
  </r>
  <r>
    <n v="50099826"/>
    <s v="MUGHLAI INDIAN CUSINE"/>
    <s v="Manhattan"/>
    <n v="255"/>
    <s v="WEST   55 STREET"/>
    <n v="10019"/>
    <n v="6468700555"/>
    <s v="Indian"/>
    <x v="0"/>
    <n v="84"/>
    <n v="252"/>
    <n v="7560"/>
    <n v="1814.3999999999999"/>
    <n v="40.765025401993"/>
    <n v="-73.982888630079003"/>
    <n v="105"/>
    <n v="3"/>
    <n v="8.4672000000000011E-2"/>
  </r>
  <r>
    <n v="50067755"/>
    <s v="CURRY INDIA RESTAURANT"/>
    <s v="Manhattan"/>
    <n v="148"/>
    <s v="WEST   49 STREET"/>
    <n v="10019"/>
    <n v="9172614903"/>
    <s v="Indian"/>
    <x v="0"/>
    <n v="84"/>
    <n v="251"/>
    <n v="7530"/>
    <n v="1807.2"/>
    <n v="40.759840464070997"/>
    <n v="-73.982294364807004"/>
    <n v="105"/>
    <n v="4"/>
    <n v="8.4336000000000008E-2"/>
  </r>
  <r>
    <n v="50003211"/>
    <s v="OLMA CAVIAR BOUTIQUE &amp; BAR ( @ THE PLAZA FOOD HALL)"/>
    <s v="Manhattan"/>
    <n v="1"/>
    <s v="WEST   58 STREET"/>
    <n v="10019"/>
    <n v="2123718525"/>
    <s v="Seafood"/>
    <x v="1"/>
    <n v="84"/>
    <n v="250"/>
    <n v="7500"/>
    <n v="1800"/>
    <n v="40.764085135107003"/>
    <n v="-73.974488536197001"/>
    <n v="105"/>
    <n v="4"/>
    <n v="8.4000000000000005E-2"/>
  </r>
  <r>
    <n v="50070277"/>
    <s v="GROUND CENTRAL COFFEE COMPANY"/>
    <s v="Manhattan"/>
    <n v="888"/>
    <s v="8 AVENUE"/>
    <n v="10019"/>
    <n v="9172658557"/>
    <s v="Café/Coffee/Tea"/>
    <x v="1"/>
    <n v="83"/>
    <n v="249"/>
    <n v="7470"/>
    <n v="1771.4571428571428"/>
    <n v="40.764065004804003"/>
    <n v="-73.984791316908996"/>
    <n v="105"/>
    <n v="3"/>
    <n v="8.2668000000000005E-2"/>
  </r>
  <r>
    <n v="50093886"/>
    <s v="220 CENTRAL PARK SOUTH"/>
    <s v="Manhattan"/>
    <n v="220"/>
    <s v="CENTRAL PARK SOUTH"/>
    <n v="10019"/>
    <n v="2122025650"/>
    <s v="American"/>
    <x v="0"/>
    <n v="88"/>
    <n v="248"/>
    <n v="7440"/>
    <n v="1870.6285714285714"/>
    <n v="40.767157573889001"/>
    <n v="-73.979786995891999"/>
    <n v="105"/>
    <n v="4"/>
    <n v="8.7296000000000012E-2"/>
  </r>
  <r>
    <n v="50068163"/>
    <s v="Employee Cafeteria (New York Hilton Midtown)"/>
    <s v="Manhattan"/>
    <n v="1335"/>
    <s v="AVENUE OF THE AMERICAS"/>
    <n v="10019"/>
    <n v="2125867000"/>
    <s v="American"/>
    <x v="0"/>
    <n v="86"/>
    <n v="248"/>
    <n v="7440"/>
    <n v="1828.1142857142859"/>
    <n v="40.762211332142002"/>
    <n v="-73.978741648967002"/>
    <n v="105"/>
    <n v="4"/>
    <n v="8.5312000000000027E-2"/>
  </r>
  <r>
    <n v="40897685"/>
    <s v="TSQ BRASSERIE"/>
    <s v="Manhattan"/>
    <n v="723"/>
    <s v="7 AVENUE"/>
    <n v="10019"/>
    <n v="9174095834"/>
    <s v="American"/>
    <x v="0"/>
    <n v="86"/>
    <n v="248"/>
    <n v="7440"/>
    <n v="1828.1142857142859"/>
    <n v="40.759966982724997"/>
    <n v="-73.984066702820996"/>
    <n v="105"/>
    <n v="4"/>
    <n v="8.5312000000000027E-2"/>
  </r>
  <r>
    <n v="50006345"/>
    <s v="CAFE 2"/>
    <s v="Manhattan"/>
    <n v="11"/>
    <s v="WEST   53 STREET"/>
    <n v="10019"/>
    <n v="2123331299"/>
    <s v="American"/>
    <x v="0"/>
    <n v="83"/>
    <n v="247"/>
    <n v="7410"/>
    <n v="1757.2285714285715"/>
    <n v="40.760995108468002"/>
    <n v="-73.977200664942998"/>
    <n v="105"/>
    <n v="4"/>
    <n v="8.2004000000000007E-2"/>
  </r>
  <r>
    <n v="50101483"/>
    <s v="EISENBERG'S"/>
    <s v="Manhattan"/>
    <n v="152"/>
    <s v="WEST   52 STREET"/>
    <n v="10019"/>
    <n v="2128107235"/>
    <s v="Sandwiches"/>
    <x v="0"/>
    <n v="84"/>
    <n v="246"/>
    <n v="7380"/>
    <n v="1771.2"/>
    <n v="40.761997729789002"/>
    <n v="-73.981568213505994"/>
    <n v="105"/>
    <n v="4"/>
    <n v="8.2656000000000007E-2"/>
  </r>
  <r>
    <n v="50082366"/>
    <s v="DUNKIN'"/>
    <s v="Manhattan"/>
    <n v="850"/>
    <s v="8 AVENUE"/>
    <n v="10019"/>
    <n v="2128052723"/>
    <s v="Donuts"/>
    <x v="0"/>
    <n v="86"/>
    <n v="244"/>
    <n v="7320"/>
    <n v="1798.6285714285716"/>
    <n v="40.763079729782"/>
    <n v="-73.985509910434999"/>
    <n v="105"/>
    <n v="3"/>
    <n v="8.3936000000000011E-2"/>
  </r>
  <r>
    <n v="50055969"/>
    <s v="GREGORYS COFFEE"/>
    <s v="Manhattan"/>
    <n v="762"/>
    <s v="7 AVENUE"/>
    <n v="10019"/>
    <n v="9089025905"/>
    <s v="Café/Coffee/Tea"/>
    <x v="1"/>
    <n v="83"/>
    <n v="242"/>
    <n v="7260"/>
    <n v="1721.6571428571428"/>
    <n v="40.761185532387998"/>
    <n v="-73.983203671637995"/>
    <n v="105"/>
    <n v="4"/>
    <n v="8.0344000000000013E-2"/>
  </r>
  <r>
    <n v="50068154"/>
    <s v="NEW YORK HILTON MIDTOWN"/>
    <s v="Manhattan"/>
    <n v="1335"/>
    <s v="AVENUE OF THE AMERICAS"/>
    <n v="10019"/>
    <n v="2122612150"/>
    <s v="American"/>
    <x v="0"/>
    <n v="83"/>
    <n v="240"/>
    <n v="7200"/>
    <n v="1707.4285714285713"/>
    <n v="40.762211332142002"/>
    <n v="-73.978741648967002"/>
    <n v="105"/>
    <n v="4"/>
    <n v="7.9680000000000001E-2"/>
  </r>
  <r>
    <n v="41382293"/>
    <s v="TISSERIE"/>
    <s v="Manhattan"/>
    <n v="870"/>
    <s v="7 AVENUE"/>
    <n v="10019"/>
    <n v="9174092891"/>
    <s v="American"/>
    <x v="1"/>
    <n v="89"/>
    <n v="240"/>
    <n v="7200"/>
    <n v="1830.8571428571427"/>
    <n v="40.764514542241997"/>
    <n v="-73.980773321808002"/>
    <n v="105"/>
    <n v="4"/>
    <n v="8.5440000000000002E-2"/>
  </r>
  <r>
    <n v="50000440"/>
    <s v="CAFE 285"/>
    <s v="Manhattan"/>
    <n v="3"/>
    <s v="COLUMBUS CIRCLE"/>
    <n v="10019"/>
    <n v="2122105285"/>
    <s v="American"/>
    <x v="1"/>
    <n v="87"/>
    <n v="239"/>
    <n v="7170"/>
    <n v="1782.2571428571428"/>
    <n v="40.766839544847997"/>
    <n v="-73.981963978520994"/>
    <n v="105"/>
    <n v="3"/>
    <n v="8.3171999999999996E-2"/>
  </r>
  <r>
    <n v="40610087"/>
    <s v="RUSSIAN VODKA ROOM"/>
    <s v="Manhattan"/>
    <n v="265"/>
    <s v="WEST   52 STREET"/>
    <n v="10019"/>
    <n v="2123075835"/>
    <s v="Russian"/>
    <x v="0"/>
    <n v="89"/>
    <n v="239"/>
    <n v="7170"/>
    <n v="1823.2285714285715"/>
    <n v="40.763175639217003"/>
    <n v="-73.984315014892005"/>
    <n v="105"/>
    <n v="3"/>
    <n v="8.5084000000000007E-2"/>
  </r>
  <r>
    <n v="50008409"/>
    <s v="CANTEEN M - CITIZEN M"/>
    <s v="Manhattan"/>
    <n v="218"/>
    <s v="WEST   50 STREET"/>
    <n v="10019"/>
    <n v="2124613638"/>
    <s v="Café/Coffee/Tea"/>
    <x v="0"/>
    <n v="86"/>
    <n v="238"/>
    <n v="7140"/>
    <n v="1754.4"/>
    <n v="40.761605665654002"/>
    <n v="-73.984521145067006"/>
    <n v="105"/>
    <n v="3"/>
    <n v="8.1872E-2"/>
  </r>
  <r>
    <n v="50099832"/>
    <s v="NORDSTROM WOLF"/>
    <s v="Manhattan"/>
    <n v="225"/>
    <s v="WEST   57 STREET"/>
    <n v="10019"/>
    <n v="2122952184"/>
    <s v="American"/>
    <x v="1"/>
    <n v="85"/>
    <n v="237"/>
    <n v="7110"/>
    <n v="1726.7142857142858"/>
    <n v="40.766065420049003"/>
    <n v="-73.981317989963998"/>
    <n v="105"/>
    <n v="4"/>
    <n v="8.0580000000000013E-2"/>
  </r>
  <r>
    <n v="50034784"/>
    <s v="MANTING RESTAURANT"/>
    <s v="Manhattan"/>
    <n v="150"/>
    <s v="WEST   49 STREET"/>
    <n v="10019"/>
    <n v="6469217777"/>
    <s v="Chinese"/>
    <x v="1"/>
    <n v="89"/>
    <n v="236"/>
    <n v="7080"/>
    <n v="1800.3428571428569"/>
    <n v="40.759859683499997"/>
    <n v="-73.982334066518007"/>
    <n v="105"/>
    <n v="4"/>
    <n v="8.4015999999999993E-2"/>
  </r>
  <r>
    <n v="50034972"/>
    <s v="THE RICKEY COCKTAIL LOUNGE"/>
    <s v="Manhattan"/>
    <n v="210"/>
    <s v="WEST   55 STREET"/>
    <n v="10019"/>
    <n v="6467562044"/>
    <s v="American"/>
    <x v="1"/>
    <n v="83"/>
    <n v="236"/>
    <n v="7080"/>
    <n v="1678.9714285714285"/>
    <n v="40.764484493517998"/>
    <n v="-73.981650551837006"/>
    <n v="105"/>
    <n v="4"/>
    <n v="7.8352000000000005E-2"/>
  </r>
  <r>
    <n v="41659862"/>
    <s v="LUKE'S LOBSTER"/>
    <s v="Manhattan"/>
    <n v="1"/>
    <s v="WEST   59 STREET"/>
    <n v="10019"/>
    <n v="6465594644"/>
    <s v="Sandwiches"/>
    <x v="0"/>
    <n v="85"/>
    <n v="232"/>
    <n v="6960"/>
    <n v="1690.2857142857142"/>
    <n v="40.764589998605999"/>
    <n v="-73.973726638377002"/>
    <n v="105"/>
    <n v="4"/>
    <n v="7.8880000000000006E-2"/>
  </r>
  <r>
    <n v="50101895"/>
    <s v="CITY TAMALE"/>
    <s v="Manhattan"/>
    <n v="152"/>
    <s v="WEST   52 STREET"/>
    <n v="10019"/>
    <n v="7188587650"/>
    <s v="Spanish"/>
    <x v="0"/>
    <n v="83"/>
    <n v="231"/>
    <n v="6930"/>
    <n v="1643.3999999999999"/>
    <n v="40.761997729789002"/>
    <n v="-73.981568213505994"/>
    <n v="105"/>
    <n v="4"/>
    <n v="7.6691999999999996E-2"/>
  </r>
  <r>
    <n v="40402755"/>
    <s v="THE UNIVERSITY CLUB"/>
    <s v="Manhattan"/>
    <n v="1"/>
    <s v="WEST   54 STREET"/>
    <n v="10019"/>
    <n v="2125723420"/>
    <s v="American"/>
    <x v="1"/>
    <n v="89"/>
    <n v="230"/>
    <n v="6900"/>
    <n v="1754.5714285714287"/>
    <n v="40.761244606063002"/>
    <n v="-73.975854128264999"/>
    <n v="105"/>
    <n v="4"/>
    <n v="8.1880000000000008E-2"/>
  </r>
  <r>
    <n v="41336628"/>
    <s v="BENOIT BISTRO"/>
    <s v="Manhattan"/>
    <n v="60"/>
    <s v="WEST   55 STREET"/>
    <n v="10019"/>
    <n v="6469437373"/>
    <s v="French"/>
    <x v="0"/>
    <n v="83"/>
    <n v="228"/>
    <n v="6840"/>
    <n v="1622.0571428571427"/>
    <n v="40.762433274773997"/>
    <n v="-73.976766988422"/>
    <n v="105"/>
    <n v="4"/>
    <n v="7.5695999999999999E-2"/>
  </r>
  <r>
    <n v="40383825"/>
    <s v="RUSSIAN SAMOVAR"/>
    <s v="Manhattan"/>
    <n v="256"/>
    <s v="WEST   52 STREET"/>
    <n v="10019"/>
    <n v="2127570168"/>
    <s v="Russian"/>
    <x v="1"/>
    <n v="86"/>
    <n v="226"/>
    <n v="6780"/>
    <n v="1665.9428571428571"/>
    <n v="40.763104258676996"/>
    <n v="-73.984192295536005"/>
    <n v="105"/>
    <n v="3"/>
    <n v="7.7743999999999994E-2"/>
  </r>
  <r>
    <n v="40373113"/>
    <s v="ASTRO RESTAURANT"/>
    <s v="Manhattan"/>
    <n v="101"/>
    <s v="WEST   55 STREET"/>
    <n v="10019"/>
    <n v="2124896284"/>
    <s v="American"/>
    <x v="0"/>
    <n v="83"/>
    <n v="221"/>
    <n v="6630"/>
    <n v="1572.2571428571425"/>
    <n v="40.763136251470002"/>
    <n v="-73.978398412976006"/>
    <n v="105"/>
    <n v="4"/>
    <n v="7.3371999999999993E-2"/>
  </r>
  <r>
    <n v="40399569"/>
    <s v="JUDGE ROY BEAN"/>
    <s v="Manhattan"/>
    <n v="38"/>
    <s v="WEST   56 STREET"/>
    <n v="10019"/>
    <n v="2122628300"/>
    <s v="American"/>
    <x v="1"/>
    <n v="84"/>
    <n v="220"/>
    <n v="6600"/>
    <n v="1584"/>
    <n v="40.762836553474003"/>
    <n v="-73.975795790920998"/>
    <n v="105"/>
    <n v="4"/>
    <n v="7.3920000000000013E-2"/>
  </r>
  <r>
    <n v="41591687"/>
    <s v="PIZZARTE"/>
    <s v="Manhattan"/>
    <n v="69"/>
    <s v="WEST   55 STREET"/>
    <n v="10019"/>
    <n v="2122473936"/>
    <s v="Italian"/>
    <x v="0"/>
    <n v="88"/>
    <n v="217"/>
    <n v="6510"/>
    <n v="1636.8000000000002"/>
    <n v="40.762532125352003"/>
    <n v="-73.976961886145006"/>
    <n v="105"/>
    <n v="4"/>
    <n v="7.6384000000000021E-2"/>
  </r>
  <r>
    <n v="41405007"/>
    <s v="THE CAPITAL GRILLE"/>
    <s v="Manhattan"/>
    <n v="120"/>
    <s v="WEST   51 STREET"/>
    <n v="10019"/>
    <n v="2122460154"/>
    <s v="American"/>
    <x v="1"/>
    <n v="85"/>
    <n v="217"/>
    <n v="6510"/>
    <n v="1580.9999999999998"/>
    <n v="40.760858529723997"/>
    <n v="-73.980803259365004"/>
    <n v="105"/>
    <n v="4"/>
    <n v="7.3779999999999998E-2"/>
  </r>
  <r>
    <n v="50099022"/>
    <s v="FELICE"/>
    <s v="Manhattan"/>
    <n v="15"/>
    <s v="WEST   56 STREET"/>
    <n v="10019"/>
    <n v="2122076680"/>
    <s v="Italian"/>
    <x v="0"/>
    <n v="85"/>
    <n v="216"/>
    <n v="6480"/>
    <n v="1573.7142857142858"/>
    <n v="40.762633326703003"/>
    <n v="-73.975257995378996"/>
    <n v="105"/>
    <n v="4"/>
    <n v="7.3440000000000005E-2"/>
  </r>
  <r>
    <n v="50102949"/>
    <s v="CALL ME PASTA"/>
    <s v="Manhattan"/>
    <n v="152"/>
    <s v="WEST   52 STREET"/>
    <n v="10019"/>
    <n v="3479938742"/>
    <s v="Italian"/>
    <x v="1"/>
    <n v="85"/>
    <n v="215"/>
    <n v="6450"/>
    <n v="1566.4285714285716"/>
    <n v="40.761997729789002"/>
    <n v="-73.981568213505994"/>
    <n v="105"/>
    <n v="4"/>
    <n v="7.3100000000000012E-2"/>
  </r>
  <r>
    <n v="41148931"/>
    <s v="CONNOLLY'S PUB"/>
    <s v="Manhattan"/>
    <n v="43"/>
    <s v="WEST   54 STREET"/>
    <n v="10019"/>
    <n v="2124890271"/>
    <s v="Irish"/>
    <x v="0"/>
    <n v="83"/>
    <n v="214"/>
    <n v="6420"/>
    <n v="1522.457142857143"/>
    <n v="40.761651029722003"/>
    <n v="-73.976821409484998"/>
    <n v="105"/>
    <n v="4"/>
    <n v="7.1048000000000014E-2"/>
  </r>
  <r>
    <n v="41544844"/>
    <s v="MANGIA"/>
    <s v="Manhattan"/>
    <n v="50"/>
    <s v="WEST   57 STREET"/>
    <n v="10019"/>
    <n v="2125825882"/>
    <s v="Italian"/>
    <x v="1"/>
    <n v="84"/>
    <n v="214"/>
    <n v="6420"/>
    <n v="1540.8"/>
    <n v="40.763632489595999"/>
    <n v="-73.975589735230997"/>
    <n v="105"/>
    <n v="4"/>
    <n v="7.1903999999999996E-2"/>
  </r>
  <r>
    <n v="41202176"/>
    <s v="TED'S MONTANA GRILL"/>
    <s v="Manhattan"/>
    <n v="110"/>
    <s v="WEST   51 STREET"/>
    <n v="10019"/>
    <n v="2122455220"/>
    <s v="American"/>
    <x v="0"/>
    <n v="88"/>
    <n v="214"/>
    <n v="6420"/>
    <n v="1614.1714285714284"/>
    <n v="40.760729474351002"/>
    <n v="-73.980496467104004"/>
    <n v="105"/>
    <n v="4"/>
    <n v="7.5327999999999992E-2"/>
  </r>
  <r>
    <n v="50002367"/>
    <s v="THE KINGSIDE"/>
    <s v="Manhattan"/>
    <n v="120"/>
    <s v="WEST   57 STREET"/>
    <n v="10019"/>
    <n v="2127078000"/>
    <s v="American"/>
    <x v="0"/>
    <n v="84"/>
    <n v="213"/>
    <n v="6390"/>
    <n v="1533.6"/>
    <n v="40.764681492439998"/>
    <n v="-73.978094671964001"/>
    <n v="105"/>
    <n v="4"/>
    <n v="7.1568000000000007E-2"/>
  </r>
  <r>
    <n v="50037961"/>
    <s v="JAM'S"/>
    <s v="Manhattan"/>
    <n v="1414"/>
    <s v="AVENUE OF THE AMERICAS"/>
    <n v="10019"/>
    <n v="2127032007"/>
    <s v="American"/>
    <x v="0"/>
    <n v="86"/>
    <n v="212"/>
    <n v="6360"/>
    <n v="1562.7428571428572"/>
    <n v="40.764780058501003"/>
    <n v="-73.976845586200994"/>
    <n v="105"/>
    <n v="4"/>
    <n v="7.2928000000000021E-2"/>
  </r>
  <r>
    <n v="41663204"/>
    <s v="54 BELOW"/>
    <s v="Manhattan"/>
    <n v="254"/>
    <s v="WEST   54 STREET"/>
    <n v="10019"/>
    <n v="6464763551"/>
    <s v="American"/>
    <x v="0"/>
    <n v="89"/>
    <n v="209"/>
    <n v="6270"/>
    <n v="1594.3714285714286"/>
    <n v="40.764331026906"/>
    <n v="-73.983217315152004"/>
    <n v="105"/>
    <n v="3"/>
    <n v="7.4404000000000012E-2"/>
  </r>
  <r>
    <n v="50036900"/>
    <s v="CHAI THAI KITCHEN"/>
    <s v="Manhattan"/>
    <n v="930"/>
    <s v="8 AVENUE"/>
    <n v="10019"/>
    <n v="2127078778"/>
    <s v="Thai"/>
    <x v="0"/>
    <n v="88"/>
    <n v="209"/>
    <n v="6270"/>
    <n v="1576.4571428571428"/>
    <n v="40.765503114109997"/>
    <n v="-73.983744081538006"/>
    <n v="105"/>
    <n v="3"/>
    <n v="7.3567999999999995E-2"/>
  </r>
  <r>
    <n v="50056821"/>
    <s v="GALAXY"/>
    <s v="Manhattan"/>
    <n v="125"/>
    <s v="WEST   55 STREET"/>
    <n v="10019"/>
    <n v="3475043209"/>
    <s v="American"/>
    <x v="1"/>
    <n v="88"/>
    <n v="207"/>
    <n v="6210"/>
    <n v="1561.3714285714284"/>
    <n v="40.763506955506003"/>
    <n v="-73.979275500683997"/>
    <n v="105"/>
    <n v="4"/>
    <n v="7.2863999999999998E-2"/>
  </r>
  <r>
    <n v="40364467"/>
    <s v="NYAC MAIN DINING ROOM"/>
    <s v="Manhattan"/>
    <n v="180"/>
    <s v="CENTRAL PARK SOUTH"/>
    <n v="10019"/>
    <n v="2127677000"/>
    <s v="American"/>
    <x v="1"/>
    <n v="85"/>
    <n v="206"/>
    <n v="6180"/>
    <n v="1500.8571428571427"/>
    <n v="40.766718222991997"/>
    <n v="-73.978736594767"/>
    <n v="105"/>
    <n v="4"/>
    <n v="7.0039999999999991E-2"/>
  </r>
  <r>
    <n v="40393570"/>
    <s v="PASTA LOVERS TRATTORIA"/>
    <s v="Manhattan"/>
    <n v="142"/>
    <s v="WEST   49 STREET"/>
    <n v="10019"/>
    <n v="2128191155"/>
    <s v="Italian"/>
    <x v="1"/>
    <n v="84"/>
    <n v="206"/>
    <n v="6180"/>
    <n v="1483.1999999999998"/>
    <n v="40.759791039417998"/>
    <n v="-73.982171647892002"/>
    <n v="105"/>
    <n v="4"/>
    <n v="6.9216E-2"/>
  </r>
  <r>
    <n v="50001837"/>
    <s v="THE PENINSULA NEW YORK/ CLEMENT/ THE GOTHAM LOUNGE/ SALON DE NING"/>
    <s v="Manhattan"/>
    <n v="700"/>
    <s v="FIFTH AVENUE"/>
    <n v="10019"/>
    <n v="2129562888"/>
    <s v="American"/>
    <x v="1"/>
    <n v="86"/>
    <n v="203"/>
    <n v="6090"/>
    <n v="1496.3999999999999"/>
    <n v="40.761727573705002"/>
    <n v="-73.975337749052997"/>
    <n v="105"/>
    <n v="4"/>
    <n v="6.9832000000000005E-2"/>
  </r>
  <r>
    <n v="50100839"/>
    <s v="ROBERTA'S PIZZA"/>
    <s v="Manhattan"/>
    <n v="152"/>
    <s v="WEST   52 STREET"/>
    <n v="10019"/>
    <n v="3472240716"/>
    <s v="Other"/>
    <x v="1"/>
    <n v="83"/>
    <n v="202"/>
    <n v="6060"/>
    <n v="1437.0857142857144"/>
    <n v="40.761997729789002"/>
    <n v="-73.981568213505994"/>
    <n v="105"/>
    <n v="4"/>
    <n v="6.7064000000000012E-2"/>
  </r>
  <r>
    <n v="50101871"/>
    <s v="CAFE PATORO"/>
    <s v="Manhattan"/>
    <n v="152"/>
    <s v="WEST   52 STREET"/>
    <n v="10019"/>
    <n v="9178423866"/>
    <s v="Brazilian"/>
    <x v="1"/>
    <n v="84"/>
    <n v="201"/>
    <n v="6030"/>
    <n v="1447.2"/>
    <n v="40.761997729789002"/>
    <n v="-73.981568213505994"/>
    <n v="105"/>
    <n v="4"/>
    <n v="6.7536000000000013E-2"/>
  </r>
  <r>
    <n v="50078015"/>
    <s v="SAAR INDIAN BISTRO"/>
    <s v="Manhattan"/>
    <n v="241"/>
    <s v="WEST   51 STREET"/>
    <n v="10019"/>
    <n v="6466092142"/>
    <s v="Indian"/>
    <x v="0"/>
    <n v="87"/>
    <n v="201"/>
    <n v="6030"/>
    <n v="1498.8857142857144"/>
    <n v="40.762404377522998"/>
    <n v="-73.984427102602993"/>
    <n v="105"/>
    <n v="3"/>
    <n v="6.994800000000001E-2"/>
  </r>
  <r>
    <n v="40988793"/>
    <s v="UBS"/>
    <s v="Manhattan"/>
    <n v="1285"/>
    <s v="6 AVENUE"/>
    <n v="10019"/>
    <n v="2127138540"/>
    <s v="American"/>
    <x v="1"/>
    <n v="85"/>
    <n v="201"/>
    <n v="6030"/>
    <n v="1464.4285714285713"/>
    <n v="40.760745825561003"/>
    <n v="-73.979817827252006"/>
    <n v="105"/>
    <n v="4"/>
    <n v="6.8339999999999998E-2"/>
  </r>
  <r>
    <n v="50102291"/>
    <s v="ANGELINA"/>
    <s v="Manhattan"/>
    <n v="1427"/>
    <s v="6 AVENUE"/>
    <n v="10019"/>
    <n v="6462393603"/>
    <s v="Café/Coffee/Tea"/>
    <x v="1"/>
    <n v="85"/>
    <n v="199"/>
    <n v="5970"/>
    <n v="1449.8571428571429"/>
    <n v="40.765131341310997"/>
    <n v="-73.976618033636001"/>
    <n v="105"/>
    <n v="4"/>
    <n v="6.7660000000000012E-2"/>
  </r>
  <r>
    <n v="40575519"/>
    <s v="MOLYVOS"/>
    <s v="Manhattan"/>
    <n v="871"/>
    <s v="7 AVENUE"/>
    <n v="10019"/>
    <n v="2125827500"/>
    <s v="Greek"/>
    <x v="0"/>
    <n v="86"/>
    <n v="199"/>
    <n v="5970"/>
    <n v="1466.9142857142856"/>
    <n v="40.764566682333999"/>
    <n v="-73.980711937229998"/>
    <n v="105"/>
    <n v="4"/>
    <n v="6.8456000000000003E-2"/>
  </r>
  <r>
    <n v="41657368"/>
    <s v="WILLIAM GREENBERG DESSERT"/>
    <s v="Manhattan"/>
    <n v="1"/>
    <s v="WEST   58 STREET"/>
    <n v="10019"/>
    <n v="6467553235"/>
    <s v="Bakery"/>
    <x v="0"/>
    <n v="88"/>
    <n v="198"/>
    <n v="5940"/>
    <n v="1493.4857142857145"/>
    <n v="40.764085135107003"/>
    <n v="-73.974488536197001"/>
    <n v="105"/>
    <n v="4"/>
    <n v="6.9696000000000022E-2"/>
  </r>
  <r>
    <n v="41014806"/>
    <s v="SUBWAY"/>
    <s v="Manhattan"/>
    <n v="873"/>
    <s v="7 AVENUE"/>
    <n v="10019"/>
    <n v="2123155488"/>
    <s v="Sandwiches"/>
    <x v="1"/>
    <n v="85"/>
    <n v="194"/>
    <n v="5820"/>
    <n v="1413.4285714285713"/>
    <n v="40.764610592986003"/>
    <n v="-73.980679434723996"/>
    <n v="105"/>
    <n v="4"/>
    <n v="6.5960000000000005E-2"/>
  </r>
  <r>
    <n v="50081836"/>
    <s v="CHEF PHO &amp; PEKING ROAST DUCK"/>
    <s v="Manhattan"/>
    <n v="858"/>
    <s v="8 AVENUE"/>
    <n v="10019"/>
    <n v="2124593607"/>
    <s v="Southeast Asian"/>
    <x v="0"/>
    <n v="87"/>
    <n v="193"/>
    <n v="5790"/>
    <n v="1439.2285714285713"/>
    <n v="40.763241655842002"/>
    <n v="-73.985394358378997"/>
    <n v="105"/>
    <n v="3"/>
    <n v="6.7164000000000001E-2"/>
  </r>
  <r>
    <n v="50099829"/>
    <s v="NORDSTROM BISTRO VERDE"/>
    <s v="Manhattan"/>
    <n v="225"/>
    <s v="WEST   57 STREET"/>
    <n v="10019"/>
    <n v="2063734068"/>
    <s v="American"/>
    <x v="0"/>
    <n v="89"/>
    <n v="193"/>
    <n v="5790"/>
    <n v="1472.3142857142857"/>
    <n v="40.766065420049003"/>
    <n v="-73.981317989963998"/>
    <n v="105"/>
    <n v="4"/>
    <n v="6.8708000000000005E-2"/>
  </r>
  <r>
    <n v="41151521"/>
    <s v="PALETTE"/>
    <s v="Manhattan"/>
    <n v="754"/>
    <s v="5 AVENUE"/>
    <n v="10019"/>
    <n v="2128728709"/>
    <s v="American"/>
    <x v="0"/>
    <n v="87"/>
    <n v="192"/>
    <n v="5760"/>
    <n v="1431.7714285714285"/>
    <n v="40.763461877647998"/>
    <n v="-73.973615177935997"/>
    <n v="105"/>
    <n v="4"/>
    <n v="6.6816E-2"/>
  </r>
  <r>
    <n v="50000419"/>
    <s v="NATUREWORKS"/>
    <s v="Manhattan"/>
    <n v="43"/>
    <s v="WEST   55 STREET"/>
    <n v="10019"/>
    <n v="2123333020"/>
    <s v="American"/>
    <x v="1"/>
    <n v="87"/>
    <n v="189"/>
    <n v="5670"/>
    <n v="1409.4"/>
    <n v="40.762279485775998"/>
    <n v="-73.976362739704996"/>
    <n v="105"/>
    <n v="4"/>
    <n v="6.5772000000000011E-2"/>
  </r>
  <r>
    <n v="41475817"/>
    <s v="ARGO TEA CAFE"/>
    <s v="Manhattan"/>
    <n v="1792"/>
    <s v="BROADWAY"/>
    <n v="10019"/>
    <n v="6465496328"/>
    <s v="Café/Coffee/Tea"/>
    <x v="1"/>
    <n v="83"/>
    <n v="188"/>
    <n v="5640"/>
    <n v="1337.4857142857143"/>
    <n v="40.76715789491"/>
    <n v="-73.981700353964996"/>
    <n v="105"/>
    <n v="4"/>
    <n v="6.2416000000000006E-2"/>
  </r>
  <r>
    <n v="50102079"/>
    <s v="SEAMORE'S MARKET BAR @ URBANSPACE"/>
    <s v="Manhattan"/>
    <n v="152"/>
    <s v="WEST   52 STREET"/>
    <n v="10019"/>
    <n v="6464158652"/>
    <s v="Seafood"/>
    <x v="1"/>
    <n v="84"/>
    <n v="188"/>
    <n v="5640"/>
    <n v="1353.6"/>
    <n v="40.761997729789002"/>
    <n v="-73.981568213505994"/>
    <n v="105"/>
    <n v="4"/>
    <n v="6.3168000000000002E-2"/>
  </r>
  <r>
    <n v="40584030"/>
    <s v="HALE &amp; HEARTY SOUP"/>
    <s v="Manhattan"/>
    <n v="55"/>
    <s v="WEST   56 STREET"/>
    <n v="10019"/>
    <n v="2122459200"/>
    <s v="Soups &amp; Sandwiches"/>
    <x v="0"/>
    <n v="84"/>
    <n v="187"/>
    <n v="5610"/>
    <n v="1346.3999999999999"/>
    <n v="40.763017788292998"/>
    <n v="-73.976181982450001"/>
    <n v="105"/>
    <n v="4"/>
    <n v="6.2831999999999999E-2"/>
  </r>
  <r>
    <n v="40402375"/>
    <s v="WOMENS NATL. REPUBLICAN CLUB"/>
    <s v="Manhattan"/>
    <n v="3"/>
    <s v="WEST   51 STREET"/>
    <n v="10019"/>
    <n v="2125825454"/>
    <s v="American"/>
    <x v="1"/>
    <n v="85"/>
    <n v="184"/>
    <n v="5520"/>
    <n v="1340.5714285714287"/>
    <n v="40.759290579690997"/>
    <n v="-73.977031595596998"/>
    <n v="105"/>
    <n v="4"/>
    <n v="6.2560000000000018E-2"/>
  </r>
  <r>
    <n v="50101729"/>
    <s v="GOFISH SUSHIBOX @ URBANSPACE"/>
    <s v="Manhattan"/>
    <n v="152"/>
    <s v="WEST   52 STREET"/>
    <n v="10019"/>
    <n v="9174389261"/>
    <s v="Japanese"/>
    <x v="0"/>
    <n v="86"/>
    <n v="180"/>
    <n v="5400"/>
    <n v="1326.8571428571431"/>
    <n v="40.761997729789002"/>
    <n v="-73.981568213505994"/>
    <n v="105"/>
    <n v="4"/>
    <n v="6.1920000000000024E-2"/>
  </r>
  <r>
    <n v="40942069"/>
    <s v="CASSIDY'S PUB"/>
    <s v="Manhattan"/>
    <n v="65"/>
    <s v="WEST   55 STREET"/>
    <n v="10019"/>
    <n v="2123970814"/>
    <s v="Irish"/>
    <x v="0"/>
    <n v="85"/>
    <n v="178"/>
    <n v="5340"/>
    <n v="1296.8571428571427"/>
    <n v="40.762493679864001"/>
    <n v="-73.976868043237999"/>
    <n v="105"/>
    <n v="4"/>
    <n v="6.0519999999999997E-2"/>
  </r>
  <r>
    <n v="50064578"/>
    <s v="JUNIOR'S RESTAURANT"/>
    <s v="Manhattan"/>
    <n v="750"/>
    <s v="7 AVENUE"/>
    <n v="10019"/>
    <n v="2123655900"/>
    <s v="American"/>
    <x v="1"/>
    <n v="89"/>
    <n v="178"/>
    <n v="5340"/>
    <n v="1357.8857142857146"/>
    <n v="40.760746417645002"/>
    <n v="-73.983525051517006"/>
    <n v="105"/>
    <n v="4"/>
    <n v="6.3368000000000022E-2"/>
  </r>
  <r>
    <n v="40949448"/>
    <s v="BRASSERIE 8 1/2"/>
    <s v="Manhattan"/>
    <n v="9"/>
    <s v="WEST   57 STREET"/>
    <n v="10019"/>
    <n v="2128290812"/>
    <s v="French"/>
    <x v="0"/>
    <n v="89"/>
    <n v="176"/>
    <n v="5280"/>
    <n v="1342.6285714285716"/>
    <n v="40.763248016082002"/>
    <n v="-73.974633253959993"/>
    <n v="105"/>
    <n v="4"/>
    <n v="6.2656000000000017E-2"/>
  </r>
  <r>
    <n v="50075419"/>
    <s v="HASWELL GREEN'S"/>
    <s v="Manhattan"/>
    <n v="240"/>
    <s v="WEST   52 STREET"/>
    <n v="10019"/>
    <n v="2122452801"/>
    <s v="American"/>
    <x v="0"/>
    <n v="86"/>
    <n v="175"/>
    <n v="5250"/>
    <n v="1290"/>
    <n v="40.762991685999999"/>
    <n v="-73.983921581128996"/>
    <n v="105"/>
    <n v="3"/>
    <n v="6.0200000000000004E-2"/>
  </r>
  <r>
    <n v="50058916"/>
    <s v="LA ESQUINA"/>
    <s v="Manhattan"/>
    <n v="200"/>
    <s v="WEST   55 STREET"/>
    <n v="10019"/>
    <n v="6467073950"/>
    <s v="Mexican"/>
    <x v="0"/>
    <n v="88"/>
    <n v="175"/>
    <n v="5250"/>
    <n v="1320"/>
    <n v="40.764284048462002"/>
    <n v="-73.981170483474997"/>
    <n v="105"/>
    <n v="4"/>
    <n v="6.1600000000000009E-2"/>
  </r>
  <r>
    <n v="41228172"/>
    <s v="NATSUMI"/>
    <s v="Manhattan"/>
    <n v="226"/>
    <s v="WEST   50 STREET"/>
    <n v="10019"/>
    <n v="2122582988"/>
    <s v="Japanese"/>
    <x v="0"/>
    <n v="87"/>
    <n v="174"/>
    <n v="5220"/>
    <n v="1297.542857142857"/>
    <n v="40.761660578269002"/>
    <n v="-73.984651085438003"/>
    <n v="105"/>
    <n v="3"/>
    <n v="6.0552000000000002E-2"/>
  </r>
  <r>
    <n v="50078582"/>
    <s v="VICTORIA'S SECRET / STARBUCKS"/>
    <s v="Manhattan"/>
    <n v="1740"/>
    <s v="BROADWAY"/>
    <n v="10019"/>
    <n v="2129048817"/>
    <s v="American"/>
    <x v="0"/>
    <n v="83"/>
    <n v="173"/>
    <n v="5190"/>
    <n v="1230.7714285714287"/>
    <n v="40.765091155006999"/>
    <n v="-73.982094413718002"/>
    <n v="105"/>
    <n v="4"/>
    <n v="5.7436000000000015E-2"/>
  </r>
  <r>
    <n v="40832580"/>
    <s v="DONBURI-YA"/>
    <s v="Manhattan"/>
    <n v="253"/>
    <s v="WEST   55 STREET"/>
    <n v="10019"/>
    <n v="2125812240"/>
    <s v="Japanese"/>
    <x v="0"/>
    <n v="85"/>
    <n v="169"/>
    <n v="5070"/>
    <n v="1231.2857142857142"/>
    <n v="40.765011673897"/>
    <n v="-73.982859753675996"/>
    <n v="105"/>
    <n v="3"/>
    <n v="5.7460000000000004E-2"/>
  </r>
  <r>
    <n v="50068152"/>
    <s v="NEW YORK HILTON / BANQUET KITCHEN"/>
    <s v="Manhattan"/>
    <n v="1335"/>
    <s v="AVENUE OF THE AMERICAS"/>
    <n v="10019"/>
    <n v="2125867000"/>
    <s v="American"/>
    <x v="1"/>
    <n v="84"/>
    <n v="169"/>
    <n v="5070"/>
    <n v="1216.8000000000002"/>
    <n v="40.762211332142002"/>
    <n v="-73.978741648967002"/>
    <n v="105"/>
    <n v="4"/>
    <n v="5.6784000000000015E-2"/>
  </r>
  <r>
    <n v="50054044"/>
    <s v="K-BAP"/>
    <s v="Manhattan"/>
    <n v="62"/>
    <s v="WEST   56 STREET"/>
    <n v="10019"/>
    <n v="7186404640"/>
    <s v="Korean"/>
    <x v="0"/>
    <n v="86"/>
    <n v="168"/>
    <n v="5040"/>
    <n v="1238.3999999999999"/>
    <n v="40.763072720019998"/>
    <n v="-73.976358847219004"/>
    <n v="105"/>
    <n v="4"/>
    <n v="5.7791999999999996E-2"/>
  </r>
  <r>
    <n v="50078195"/>
    <s v="99 CENTS FRESH &amp; HOT PIZZA"/>
    <s v="Manhattan"/>
    <n v="1723"/>
    <s v="BROADWAY"/>
    <n v="10019"/>
    <n v="6463693803"/>
    <s v="Pizza"/>
    <x v="1"/>
    <n v="86"/>
    <n v="167"/>
    <n v="5010"/>
    <n v="1231.0285714285715"/>
    <n v="40.764514788456999"/>
    <n v="-73.982303947291001"/>
    <n v="105"/>
    <n v="3"/>
    <n v="5.7448000000000013E-2"/>
  </r>
  <r>
    <n v="50052557"/>
    <s v="BUTTERCUP BAKE SHOP"/>
    <s v="Manhattan"/>
    <n v="828"/>
    <s v="7 AVENUE"/>
    <n v="10019"/>
    <n v="2127576900"/>
    <s v="Bakery"/>
    <x v="0"/>
    <n v="87"/>
    <n v="167"/>
    <n v="5010"/>
    <n v="1245.3428571428569"/>
    <n v="40.763169770791997"/>
    <n v="-73.981751992438006"/>
    <n v="105"/>
    <n v="4"/>
    <n v="5.8116000000000001E-2"/>
  </r>
  <r>
    <n v="40402365"/>
    <s v="MICHAEL'S"/>
    <s v="Manhattan"/>
    <n v="24"/>
    <s v="WEST   55 STREET"/>
    <n v="10019"/>
    <n v="2127670555"/>
    <s v="American"/>
    <x v="0"/>
    <n v="86"/>
    <n v="165"/>
    <n v="4950"/>
    <n v="1216.2857142857142"/>
    <n v="40.762076282141997"/>
    <n v="-73.975922412434002"/>
    <n v="105"/>
    <n v="4"/>
    <n v="5.6760000000000005E-2"/>
  </r>
  <r>
    <n v="41014384"/>
    <s v="TONIC TIMES SQUARE"/>
    <s v="Manhattan"/>
    <n v="727"/>
    <s v="7 AVENUE"/>
    <n v="10019"/>
    <n v="2123821059"/>
    <s v="American"/>
    <x v="0"/>
    <n v="83"/>
    <n v="165"/>
    <n v="4950"/>
    <n v="1173.8571428571429"/>
    <n v="40.760052061700002"/>
    <n v="-73.984005317097996"/>
    <n v="105"/>
    <n v="4"/>
    <n v="5.4780000000000009E-2"/>
  </r>
  <r>
    <n v="50101495"/>
    <s v="BLACK IRON BURGER"/>
    <s v="Manhattan"/>
    <n v="787"/>
    <s v="7 AVENUE"/>
    <n v="10019"/>
    <n v="6462019695"/>
    <s v="American"/>
    <x v="1"/>
    <n v="89"/>
    <n v="164"/>
    <n v="4920"/>
    <n v="1251.0857142857144"/>
    <n v="40.761948488597"/>
    <n v="-73.982622296463006"/>
    <n v="105"/>
    <n v="4"/>
    <n v="5.8384000000000012E-2"/>
  </r>
  <r>
    <n v="50070472"/>
    <s v="MENKUI TEI"/>
    <s v="Manhattan"/>
    <n v="58"/>
    <s v="WEST   56 STREET"/>
    <n v="10019"/>
    <n v="2127078702"/>
    <s v="Japanese"/>
    <x v="0"/>
    <n v="83"/>
    <n v="164"/>
    <n v="4920"/>
    <n v="1166.742857142857"/>
    <n v="40.763034274040002"/>
    <n v="-73.976265003896998"/>
    <n v="105"/>
    <n v="4"/>
    <n v="5.4447999999999996E-2"/>
  </r>
  <r>
    <n v="50099834"/>
    <s v="NORDSTROM SHOE BAR"/>
    <s v="Manhattan"/>
    <n v="225"/>
    <s v="WEST   57 STREET"/>
    <n v="10019"/>
    <n v="2063734068"/>
    <s v="American"/>
    <x v="1"/>
    <n v="84"/>
    <n v="162"/>
    <n v="4860"/>
    <n v="1166.3999999999999"/>
    <n v="40.766065420049003"/>
    <n v="-73.981317989963998"/>
    <n v="105"/>
    <n v="4"/>
    <n v="5.4432000000000001E-2"/>
  </r>
  <r>
    <n v="41638918"/>
    <s v="ANGELO'S PIZZERIA"/>
    <s v="Manhattan"/>
    <n v="117"/>
    <s v="WEST   57 STREET"/>
    <n v="10019"/>
    <n v="2123334333"/>
    <s v="Pizza"/>
    <x v="1"/>
    <n v="83"/>
    <n v="158"/>
    <n v="4740"/>
    <n v="1124.0571428571427"/>
    <n v="40.764626562700997"/>
    <n v="-73.977914191497007"/>
    <n v="105"/>
    <n v="4"/>
    <n v="5.2455999999999996E-2"/>
  </r>
  <r>
    <n v="41360076"/>
    <s v="DIG INN SEASONAL MARKET"/>
    <s v="Manhattan"/>
    <n v="40"/>
    <s v="WEST   55 STREET"/>
    <n v="10019"/>
    <n v="2122466844"/>
    <s v="American"/>
    <x v="1"/>
    <n v="88"/>
    <n v="156"/>
    <n v="4680"/>
    <n v="1176.6857142857143"/>
    <n v="40.762232811491998"/>
    <n v="-73.976297779180001"/>
    <n v="105"/>
    <n v="4"/>
    <n v="5.4912000000000002E-2"/>
  </r>
  <r>
    <n v="40394762"/>
    <s v="CAROLINE'S ON BROADWAY"/>
    <s v="Manhattan"/>
    <n v="750"/>
    <s v="7 AVENUE"/>
    <n v="10019"/>
    <n v="2127574100"/>
    <s v="American"/>
    <x v="0"/>
    <n v="86"/>
    <n v="155"/>
    <n v="4650"/>
    <n v="1142.5714285714287"/>
    <n v="40.760746417645002"/>
    <n v="-73.983525051517006"/>
    <n v="105"/>
    <n v="4"/>
    <n v="5.3320000000000013E-2"/>
  </r>
  <r>
    <n v="50012618"/>
    <s v="PARK HYATT NEW YORK"/>
    <s v="Manhattan"/>
    <n v="153"/>
    <s v="WEST   57 STREET"/>
    <n v="10019"/>
    <n v="6467741234"/>
    <s v="American"/>
    <x v="0"/>
    <n v="87"/>
    <n v="153"/>
    <n v="4590"/>
    <n v="1140.9428571428571"/>
    <n v="40.765173013428999"/>
    <n v="-73.979220830231995"/>
    <n v="105"/>
    <n v="4"/>
    <n v="5.3244000000000007E-2"/>
  </r>
  <r>
    <n v="41664655"/>
    <s v="POTBELLY SANDWICH WORKS"/>
    <s v="Manhattan"/>
    <n v="46"/>
    <s v="WEST   56 STREET"/>
    <n v="10019"/>
    <n v="3129510600"/>
    <s v="Sandwiches/Salads/Mixed Buffet"/>
    <x v="0"/>
    <n v="89"/>
    <n v="152"/>
    <n v="4560"/>
    <n v="1159.5428571428572"/>
    <n v="40.762916190882002"/>
    <n v="-73.975983475576996"/>
    <n v="105"/>
    <n v="4"/>
    <n v="5.4112000000000014E-2"/>
  </r>
  <r>
    <n v="50042394"/>
    <s v="PHD TERRACE"/>
    <s v="Manhattan"/>
    <n v="210"/>
    <s v="WEST   55 STREET"/>
    <n v="10019"/>
    <n v="6467562044"/>
    <s v="American"/>
    <x v="1"/>
    <n v="84"/>
    <n v="151"/>
    <n v="4530"/>
    <n v="1087.1999999999998"/>
    <n v="40.764484493517998"/>
    <n v="-73.981650551837006"/>
    <n v="105"/>
    <n v="4"/>
    <n v="5.0735999999999996E-2"/>
  </r>
  <r>
    <n v="50045768"/>
    <s v="INDIAN ACCENT"/>
    <s v="Manhattan"/>
    <n v="123"/>
    <s v="WEST   56 STREET"/>
    <n v="10019"/>
    <n v="2128428070"/>
    <s v="Indian"/>
    <x v="1"/>
    <n v="83"/>
    <n v="150"/>
    <n v="4500"/>
    <n v="1067.1428571428571"/>
    <n v="40.764066774915001"/>
    <n v="-73.978668855631994"/>
    <n v="105"/>
    <n v="4"/>
    <n v="4.9800000000000004E-2"/>
  </r>
  <r>
    <n v="41428223"/>
    <s v="MILOS CAFE"/>
    <s v="Manhattan"/>
    <n v="146"/>
    <s v="WEST   57 STREET"/>
    <n v="10019"/>
    <n v="2125816500"/>
    <s v="Café/Coffee/Tea"/>
    <x v="1"/>
    <n v="89"/>
    <n v="150"/>
    <n v="4500"/>
    <n v="1144.2857142857144"/>
    <n v="40.765145561933998"/>
    <n v="-73.979199178827997"/>
    <n v="105"/>
    <n v="4"/>
    <n v="5.3400000000000017E-2"/>
  </r>
  <r>
    <n v="41118839"/>
    <s v="NOBU FIFTY SEVEN"/>
    <s v="Manhattan"/>
    <n v="40"/>
    <s v="WEST   57 STREET"/>
    <n v="10019"/>
    <n v="2127578559"/>
    <s v="Japanese"/>
    <x v="1"/>
    <n v="84"/>
    <n v="149"/>
    <n v="4470"/>
    <n v="1072.8"/>
    <n v="40.763530882645"/>
    <n v="-73.975351518392003"/>
    <n v="105"/>
    <n v="4"/>
    <n v="5.0064000000000004E-2"/>
  </r>
  <r>
    <n v="41303456"/>
    <s v="BICE"/>
    <s v="Manhattan"/>
    <n v="1350"/>
    <s v="AVENUE OF THE AMERICAS"/>
    <n v="10019"/>
    <n v="2127572600"/>
    <s v="Italian"/>
    <x v="0"/>
    <n v="89"/>
    <n v="148"/>
    <n v="4440"/>
    <n v="1129.0285714285715"/>
    <n v="40.76272452693"/>
    <n v="-73.978340789127998"/>
    <n v="105"/>
    <n v="4"/>
    <n v="5.2688000000000006E-2"/>
  </r>
  <r>
    <n v="50063627"/>
    <s v="JOE &amp; THE JUICE"/>
    <s v="Manhattan"/>
    <n v="1350"/>
    <s v="AVENUE OF THE AMERICAS"/>
    <n v="10019"/>
    <s v="917_566_57"/>
    <s v="Juice, Smoothies, Fruit Salads"/>
    <x v="1"/>
    <n v="87"/>
    <n v="146"/>
    <n v="4380"/>
    <n v="1088.742857142857"/>
    <n v="40.76272452693"/>
    <n v="-73.978340789127998"/>
    <n v="105"/>
    <n v="4"/>
    <n v="5.0807999999999999E-2"/>
  </r>
  <r>
    <n v="50006471"/>
    <s v="NIPPORI JAPANESE RESTAURANT"/>
    <s v="Manhattan"/>
    <n v="245"/>
    <s v="WEST   51 STREET"/>
    <n v="10019"/>
    <n v="6469645332"/>
    <s v="Japanese"/>
    <x v="1"/>
    <n v="86"/>
    <n v="146"/>
    <n v="4380"/>
    <n v="1076.2285714285713"/>
    <n v="40.762431833900997"/>
    <n v="-73.984492073504995"/>
    <n v="105"/>
    <n v="3"/>
    <n v="5.0223999999999998E-2"/>
  </r>
  <r>
    <n v="50096942"/>
    <s v="BLUE BOTTLE COFFEE"/>
    <s v="Manhattan"/>
    <n v="1"/>
    <s v="ROCKEFELLER PLAZA"/>
    <n v="10020"/>
    <n v="5102825272"/>
    <s v="Café/Coffee/Tea"/>
    <x v="1"/>
    <n v="87"/>
    <n v="297"/>
    <n v="8910"/>
    <n v="2214.7714285714287"/>
    <n v="40.757896671605003"/>
    <n v="-73.979288081790003"/>
    <n v="105"/>
    <n v="4"/>
    <n v="0.10335600000000002"/>
  </r>
  <r>
    <n v="40716932"/>
    <s v="MORRELL WINE BAR &amp; CAFE"/>
    <s v="Manhattan"/>
    <n v="14"/>
    <s v="WEST   49 STREET"/>
    <n v="10020"/>
    <n v="2122627700"/>
    <s v="American"/>
    <x v="1"/>
    <n v="88"/>
    <n v="201"/>
    <n v="6030"/>
    <n v="1516.1142857142856"/>
    <n v="40.758220395561999"/>
    <n v="-73.978432499969998"/>
    <n v="105"/>
    <n v="4"/>
    <n v="7.0752000000000009E-2"/>
  </r>
  <r>
    <n v="50004552"/>
    <s v="THE LITTLE BEET / MELT SHOP"/>
    <s v="Manhattan"/>
    <n v="135"/>
    <s v="WEST   50 STREET"/>
    <n v="10020"/>
    <n v="2124592338"/>
    <s v="American"/>
    <x v="0"/>
    <n v="88"/>
    <n v="195"/>
    <n v="5850"/>
    <n v="1470.8571428571427"/>
    <n v="40.760367337646997"/>
    <n v="-73.981532569014007"/>
    <n v="105"/>
    <n v="4"/>
    <n v="6.8639999999999993E-2"/>
  </r>
  <r>
    <n v="40388270"/>
    <s v="T.G.I. FRIDAY'S"/>
    <s v="Manhattan"/>
    <n v="604"/>
    <s v="5 AVENUE"/>
    <n v="10020"/>
    <n v="2127678335"/>
    <s v="American"/>
    <x v="1"/>
    <n v="87"/>
    <n v="194"/>
    <n v="5820"/>
    <n v="1446.6857142857143"/>
    <n v="40.757668586237997"/>
    <n v="-73.977840705996002"/>
    <n v="105"/>
    <n v="4"/>
    <n v="6.7512000000000016E-2"/>
  </r>
  <r>
    <n v="50085860"/>
    <s v="ROCK CW"/>
    <s v="Manhattan"/>
    <n v="600"/>
    <s v="5 AVENUE"/>
    <n v="10020"/>
    <n v="2125230850"/>
    <s v="Café/Coffee/Tea"/>
    <x v="0"/>
    <n v="85"/>
    <n v="163"/>
    <n v="4890"/>
    <n v="1187.5714285714284"/>
    <n v="40.757523134176999"/>
    <n v="-73.977945432553"/>
    <n v="105"/>
    <n v="4"/>
    <n v="5.5419999999999997E-2"/>
  </r>
  <r>
    <n v="50100947"/>
    <s v="ALIDORO"/>
    <s v="Manhattan"/>
    <n v="1"/>
    <s v="ROCKEFELLER PLAZA"/>
    <n v="10020"/>
    <n v="6466924330"/>
    <s v="Sandwiches/Salads/Mixed Buffet"/>
    <x v="1"/>
    <n v="85"/>
    <n v="154"/>
    <n v="4620"/>
    <n v="1122"/>
    <n v="40.757896671605003"/>
    <n v="-73.979288081790003"/>
    <n v="105"/>
    <n v="4"/>
    <n v="5.2360000000000004E-2"/>
  </r>
  <r>
    <n v="41599164"/>
    <s v="DEL FRISCO'S GRILLE"/>
    <s v="Manhattan"/>
    <n v="60"/>
    <s v="ROCKEFELLER PLAZA"/>
    <n v="10020"/>
    <n v="2127670371"/>
    <s v="American"/>
    <x v="0"/>
    <n v="88"/>
    <n v="154"/>
    <n v="4620"/>
    <n v="1161.6000000000001"/>
    <n v="40.759592705802"/>
    <n v="-73.978067474388993"/>
    <n v="105"/>
    <n v="4"/>
    <n v="5.4208000000000013E-2"/>
  </r>
  <r>
    <n v="40594203"/>
    <s v="LA GOURMET"/>
    <s v="Manhattan"/>
    <n v="111"/>
    <s v="EAST   58 STREET"/>
    <n v="10022"/>
    <n v="2123080811"/>
    <s v="Californian"/>
    <x v="0"/>
    <n v="89"/>
    <n v="344"/>
    <n v="10320"/>
    <n v="2624.2285714285717"/>
    <n v="40.762006158223997"/>
    <n v="-73.969583577218998"/>
    <n v="105"/>
    <n v="4"/>
    <n v="0.12246400000000003"/>
  </r>
  <r>
    <n v="40363685"/>
    <s v="BERKELEY"/>
    <s v="Manhattan"/>
    <n v="437"/>
    <s v="MADISON AVENUE"/>
    <n v="10022"/>
    <n v="2128328121"/>
    <s v="American"/>
    <x v="1"/>
    <n v="87"/>
    <n v="337"/>
    <n v="10110"/>
    <n v="2513.0571428571429"/>
    <n v="40.757511728367"/>
    <n v="-73.975826609964003"/>
    <n v="105"/>
    <n v="4"/>
    <n v="0.11727600000000002"/>
  </r>
  <r>
    <n v="50044927"/>
    <s v="DOS TOROS TAQUERIA"/>
    <s v="Manhattan"/>
    <n v="636"/>
    <s v="LEXINGTON AVENUE"/>
    <n v="10022"/>
    <n v="3474865856"/>
    <s v="Mexican"/>
    <x v="0"/>
    <n v="85"/>
    <n v="337"/>
    <n v="10110"/>
    <n v="2455.2857142857142"/>
    <n v="40.759091457860997"/>
    <n v="-73.970476502080004"/>
    <n v="105"/>
    <n v="4"/>
    <n v="0.11458"/>
  </r>
  <r>
    <n v="50054739"/>
    <s v="GRANO"/>
    <s v="Manhattan"/>
    <n v="645"/>
    <s v="5TH AVE"/>
    <n v="10022"/>
    <n v="2126994097"/>
    <s v="Italian"/>
    <x v="0"/>
    <n v="87"/>
    <n v="337"/>
    <n v="10110"/>
    <n v="2513.0571428571429"/>
    <n v="40.759125767491"/>
    <n v="-73.976407179256995"/>
    <n v="105"/>
    <n v="4"/>
    <n v="0.11727600000000002"/>
  </r>
  <r>
    <n v="50048586"/>
    <s v="BILL'S NEW YORK CITY"/>
    <s v="Manhattan"/>
    <n v="57"/>
    <s v="EAST   54 STREET"/>
    <n v="10022"/>
    <n v="2125182727"/>
    <s v="American"/>
    <x v="0"/>
    <n v="85"/>
    <n v="330"/>
    <n v="9900"/>
    <n v="2404.2857142857142"/>
    <n v="40.760096691348998"/>
    <n v="-73.973129203154002"/>
    <n v="105"/>
    <n v="4"/>
    <n v="0.11220000000000001"/>
  </r>
  <r>
    <n v="50015767"/>
    <s v="THE POLO BAR"/>
    <s v="Manhattan"/>
    <n v="1"/>
    <s v="EAST   55 STREET"/>
    <n v="10022"/>
    <n v="2122078562"/>
    <s v="American"/>
    <x v="0"/>
    <n v="83"/>
    <n v="317"/>
    <n v="9510"/>
    <n v="2255.2285714285713"/>
    <n v="40.761568232286997"/>
    <n v="-73.974669994229998"/>
    <n v="105"/>
    <n v="4"/>
    <n v="0.10524399999999999"/>
  </r>
  <r>
    <n v="40726811"/>
    <s v="RELIABLE FOOD"/>
    <s v="Manhattan"/>
    <n v="59"/>
    <s v="EAST   54 STREET"/>
    <n v="10022"/>
    <n v="2127506363"/>
    <s v="American"/>
    <x v="0"/>
    <n v="89"/>
    <n v="312"/>
    <n v="9360"/>
    <n v="2380.1142857142859"/>
    <n v="40.760082960791998"/>
    <n v="-73.973100330915997"/>
    <n v="105"/>
    <n v="4"/>
    <n v="0.11107200000000002"/>
  </r>
  <r>
    <n v="41081510"/>
    <s v="CHOP'T"/>
    <s v="Manhattan"/>
    <n v="60"/>
    <s v="EAST   56 STREET"/>
    <n v="10022"/>
    <n v="2127502467"/>
    <s v="Salads"/>
    <x v="1"/>
    <n v="84"/>
    <n v="306"/>
    <n v="9180"/>
    <n v="2203.1999999999994"/>
    <n v="40.761350839716997"/>
    <n v="-73.972262344710003"/>
    <n v="105"/>
    <n v="4"/>
    <n v="0.10281599999999999"/>
  </r>
  <r>
    <n v="50098645"/>
    <s v="BY CHLOE"/>
    <s v="Manhattan"/>
    <n v="630"/>
    <s v="LEXINGTON AVENUE"/>
    <n v="10022"/>
    <n v="3323332087"/>
    <s v="Vegetarian"/>
    <x v="0"/>
    <n v="84"/>
    <n v="304"/>
    <n v="9120"/>
    <n v="2188.7999999999997"/>
    <n v="40.758806055716001"/>
    <n v="-73.970682379430997"/>
    <n v="105"/>
    <n v="4"/>
    <n v="0.102144"/>
  </r>
  <r>
    <n v="41607653"/>
    <s v="OBICA MOZZARELLA BAR"/>
    <s v="Manhattan"/>
    <n v="590"/>
    <s v="MADISON AVENUE"/>
    <n v="10022"/>
    <n v="2123552217"/>
    <s v="Italian"/>
    <x v="0"/>
    <n v="89"/>
    <n v="303"/>
    <n v="9090"/>
    <n v="2311.457142857143"/>
    <n v="40.762138637387999"/>
    <n v="-73.972478605571993"/>
    <n v="105"/>
    <n v="4"/>
    <n v="0.10786800000000002"/>
  </r>
  <r>
    <n v="50085189"/>
    <s v="Sushi Ann"/>
    <s v="Manhattan"/>
    <n v="38"/>
    <s v="EAST   51 STREET"/>
    <n v="10022"/>
    <n v="2127551780"/>
    <s v="Japanese"/>
    <x v="0"/>
    <n v="86"/>
    <n v="296"/>
    <n v="8880"/>
    <n v="2181.9428571428571"/>
    <n v="40.758274521411998"/>
    <n v="-73.974667641964004"/>
    <n v="105"/>
    <n v="4"/>
    <n v="0.10182400000000001"/>
  </r>
  <r>
    <n v="40795021"/>
    <s v="TAO RESTAURANT"/>
    <s v="Manhattan"/>
    <n v="42"/>
    <s v="EAST   58 STREET"/>
    <n v="10022"/>
    <n v="2128882288"/>
    <s v="Asian"/>
    <x v="0"/>
    <n v="89"/>
    <n v="296"/>
    <n v="8880"/>
    <n v="2258.0571428571429"/>
    <n v="40.762786157862003"/>
    <n v="-73.971485622185"/>
    <n v="105"/>
    <n v="4"/>
    <n v="0.10537600000000001"/>
  </r>
  <r>
    <n v="41092078"/>
    <s v="AQUAVIT"/>
    <s v="Manhattan"/>
    <n v="65"/>
    <s v="EAST   55 STREET"/>
    <n v="10022"/>
    <n v="2123077311"/>
    <s v="Scandinavian"/>
    <x v="1"/>
    <n v="83"/>
    <n v="294"/>
    <n v="8820"/>
    <n v="2091.6"/>
    <n v="40.760711402062"/>
    <n v="-73.972641636730003"/>
    <n v="105"/>
    <n v="4"/>
    <n v="9.7608E-2"/>
  </r>
  <r>
    <n v="50059251"/>
    <s v="GREGORYS COFFEE"/>
    <s v="Manhattan"/>
    <n v="485"/>
    <s v="MADISON AVENUE"/>
    <n v="10022"/>
    <n v="6469829968"/>
    <s v="Café/Coffee/Tea"/>
    <x v="1"/>
    <n v="85"/>
    <n v="284"/>
    <n v="8520"/>
    <n v="2069.1428571428573"/>
    <n v="40.758818029666003"/>
    <n v="-73.974876794512994"/>
    <n v="105"/>
    <n v="4"/>
    <n v="9.6560000000000007E-2"/>
  </r>
  <r>
    <n v="50081570"/>
    <s v="MULBERRY &amp; VINE"/>
    <s v="Manhattan"/>
    <n v="644"/>
    <s v="LEXINGTON AVENUE"/>
    <n v="10022"/>
    <n v="6316039064"/>
    <s v="American"/>
    <x v="0"/>
    <n v="86"/>
    <n v="281"/>
    <n v="8430"/>
    <n v="2071.3714285714286"/>
    <n v="40.759283554653997"/>
    <n v="-73.970335639029003"/>
    <n v="105"/>
    <n v="4"/>
    <n v="9.6664000000000014E-2"/>
  </r>
  <r>
    <n v="40898273"/>
    <s v="HALE &amp; HEARTY SOUP"/>
    <s v="Manhattan"/>
    <n v="630"/>
    <s v="LEXINGTON AVENUE"/>
    <n v="10022"/>
    <n v="2123711330"/>
    <s v="Soups &amp; Sandwiches"/>
    <x v="1"/>
    <n v="85"/>
    <n v="279"/>
    <n v="8370"/>
    <n v="2032.7142857142856"/>
    <n v="40.758806055716001"/>
    <n v="-73.970682379430997"/>
    <n v="105"/>
    <n v="4"/>
    <n v="9.486E-2"/>
  </r>
  <r>
    <n v="50048717"/>
    <s v="GREEN CAFE"/>
    <s v="Manhattan"/>
    <n v="36"/>
    <s v="EAST   58 STREET"/>
    <n v="10022"/>
    <n v="2123553311"/>
    <s v="Delicatessen"/>
    <x v="1"/>
    <n v="86"/>
    <n v="276"/>
    <n v="8280"/>
    <n v="2034.5142857142857"/>
    <n v="40.762827353402997"/>
    <n v="-73.971583071085007"/>
    <n v="105"/>
    <n v="4"/>
    <n v="9.4944000000000001E-2"/>
  </r>
  <r>
    <n v="50075441"/>
    <s v="GOFISH SUSHI BOX"/>
    <s v="Manhattan"/>
    <n v="570"/>
    <s v="LEXINGTON AVENUE"/>
    <n v="10022"/>
    <n v="5164282672"/>
    <s v="Japanese"/>
    <x v="1"/>
    <n v="83"/>
    <n v="272"/>
    <n v="8160"/>
    <n v="1935.0857142857142"/>
    <n v="40.756918006477001"/>
    <n v="-73.972065672336001"/>
    <n v="105"/>
    <n v="4"/>
    <n v="9.0304000000000009E-2"/>
  </r>
  <r>
    <n v="50089379"/>
    <s v="JICAMA"/>
    <s v="Manhattan"/>
    <n v="570"/>
    <s v="LEXINGTON AVENUE"/>
    <n v="10022"/>
    <n v="9175439004"/>
    <s v="Mexican"/>
    <x v="1"/>
    <n v="87"/>
    <n v="270"/>
    <n v="8100"/>
    <n v="2013.4285714285713"/>
    <n v="40.756918006477001"/>
    <n v="-73.972065672336001"/>
    <n v="105"/>
    <n v="4"/>
    <n v="9.3960000000000016E-2"/>
  </r>
  <r>
    <n v="41436878"/>
    <s v="CASA LEVER"/>
    <s v="Manhattan"/>
    <n v="390"/>
    <s v="PARK AVENUE"/>
    <n v="10022"/>
    <n v="2128882700"/>
    <s v="Italian"/>
    <x v="1"/>
    <n v="89"/>
    <n v="266"/>
    <n v="7980"/>
    <n v="2029.2"/>
    <n v="40.759413063897"/>
    <n v="-73.972360616364"/>
    <n v="105"/>
    <n v="4"/>
    <n v="9.4696000000000002E-2"/>
  </r>
  <r>
    <n v="41498197"/>
    <s v="MACARON CAFE"/>
    <s v="Manhattan"/>
    <n v="44"/>
    <s v="EAST   59 STREET"/>
    <n v="10022"/>
    <n v="2124862470"/>
    <s v="Café/Coffee/Tea"/>
    <x v="0"/>
    <n v="86"/>
    <n v="266"/>
    <n v="7980"/>
    <n v="1960.8"/>
    <n v="40.763411846857998"/>
    <n v="-73.971023285309997"/>
    <n v="105"/>
    <n v="4"/>
    <n v="9.1504000000000002E-2"/>
  </r>
  <r>
    <n v="50048242"/>
    <s v="Banquet Kitchen"/>
    <s v="Manhattan"/>
    <n v="455"/>
    <s v="MADISON AVENUE"/>
    <n v="10022"/>
    <n v="6463156897"/>
    <s v="American"/>
    <x v="0"/>
    <n v="89"/>
    <n v="259"/>
    <n v="7770"/>
    <n v="1975.8"/>
    <n v="40.758107248991003"/>
    <n v="-73.975393238921001"/>
    <n v="105"/>
    <n v="4"/>
    <n v="9.2204000000000008E-2"/>
  </r>
  <r>
    <n v="40398989"/>
    <s v="FRESCO"/>
    <s v="Manhattan"/>
    <n v="34"/>
    <s v="EAST   52 STREET"/>
    <n v="10022"/>
    <n v="2129353434"/>
    <s v="Italian"/>
    <x v="1"/>
    <n v="84"/>
    <n v="259"/>
    <n v="7770"/>
    <n v="1864.8000000000002"/>
    <n v="40.758946911085999"/>
    <n v="-73.974324467263997"/>
    <n v="105"/>
    <n v="4"/>
    <n v="8.7024000000000018E-2"/>
  </r>
  <r>
    <n v="50088925"/>
    <s v="SPIN"/>
    <s v="Manhattan"/>
    <n v="7"/>
    <s v="EAST   54 STREET"/>
    <n v="10022"/>
    <n v="2126868166"/>
    <s v="American"/>
    <x v="0"/>
    <n v="88"/>
    <n v="255"/>
    <n v="7650"/>
    <n v="1923.4285714285713"/>
    <n v="40.760838174236"/>
    <n v="-73.974886858895005"/>
    <n v="105"/>
    <n v="4"/>
    <n v="8.9760000000000006E-2"/>
  </r>
  <r>
    <n v="50002639"/>
    <s v="STARBUCKS"/>
    <s v="Manhattan"/>
    <n v="515"/>
    <s v="MADISON AVENUE"/>
    <n v="10022"/>
    <n v="2126159700"/>
    <s v="Café/Coffee/Tea"/>
    <x v="1"/>
    <n v="85"/>
    <n v="253"/>
    <n v="7590"/>
    <n v="1843.285714285714"/>
    <n v="40.759657681128999"/>
    <n v="-73.973782736960999"/>
    <n v="105"/>
    <n v="4"/>
    <n v="8.6019999999999999E-2"/>
  </r>
  <r>
    <n v="40998586"/>
    <s v="TRUMP BAR"/>
    <s v="Manhattan"/>
    <n v="725"/>
    <s v="5 AVENUE"/>
    <n v="10022"/>
    <n v="2127157290"/>
    <s v="American"/>
    <x v="0"/>
    <n v="84"/>
    <n v="248"/>
    <n v="7440"/>
    <n v="1785.6"/>
    <n v="40.762501364873003"/>
    <n v="-73.974286993202995"/>
    <n v="105"/>
    <n v="4"/>
    <n v="8.3327999999999999E-2"/>
  </r>
  <r>
    <n v="50009542"/>
    <s v="CAFE OLYMPIA"/>
    <s v="Manhattan"/>
    <n v="664"/>
    <s v="LEXINGTON AVENUE"/>
    <n v="10022"/>
    <n v="2123558383"/>
    <s v="Delicatessen"/>
    <x v="0"/>
    <n v="87"/>
    <n v="246"/>
    <n v="7380"/>
    <n v="1834.4571428571428"/>
    <n v="40.759892775399003"/>
    <n v="-73.969891371765002"/>
    <n v="105"/>
    <n v="4"/>
    <n v="8.5608000000000004E-2"/>
  </r>
  <r>
    <n v="50048250"/>
    <s v="LOTTE NEW YORK PALACE -POMME PALAIS"/>
    <s v="Manhattan"/>
    <n v="455"/>
    <s v="MADISON AVENUE"/>
    <n v="10022"/>
    <n v="2123037755"/>
    <s v="French"/>
    <x v="0"/>
    <n v="87"/>
    <n v="240"/>
    <n v="7200"/>
    <n v="1789.7142857142858"/>
    <n v="40.758107248991003"/>
    <n v="-73.975393238921001"/>
    <n v="105"/>
    <n v="4"/>
    <n v="8.3520000000000011E-2"/>
  </r>
  <r>
    <n v="50101180"/>
    <s v="DARTCOR FOOD SERVICES (BTIG)"/>
    <s v="Manhattan"/>
    <n v="65"/>
    <s v="EAST   55 STREET"/>
    <n v="10022"/>
    <n v="2128298103"/>
    <s v="American"/>
    <x v="0"/>
    <n v="86"/>
    <n v="239"/>
    <n v="7170"/>
    <n v="1761.7714285714285"/>
    <n v="40.760711402062"/>
    <n v="-73.972641636730003"/>
    <n v="105"/>
    <n v="4"/>
    <n v="8.2215999999999997E-2"/>
  </r>
  <r>
    <n v="50059995"/>
    <s v="THE POOL| THE GRILL"/>
    <s v="Manhattan"/>
    <n v="99"/>
    <s v="EAST   52 STREET"/>
    <n v="10022"/>
    <n v="2123759001"/>
    <s v="American"/>
    <x v="0"/>
    <n v="85"/>
    <n v="239"/>
    <n v="7170"/>
    <n v="1741.2857142857142"/>
    <n v="40.758183438052001"/>
    <n v="-73.972469417211997"/>
    <n v="105"/>
    <n v="4"/>
    <n v="8.1259999999999999E-2"/>
  </r>
  <r>
    <n v="41705359"/>
    <s v="AMERICAN CUT"/>
    <s v="Manhattan"/>
    <n v="111"/>
    <s v="EAST   56 STREET"/>
    <n v="10022"/>
    <n v="2123885277"/>
    <s v="American"/>
    <x v="1"/>
    <n v="89"/>
    <n v="238"/>
    <n v="7140"/>
    <n v="1815.6"/>
    <n v="40.760669728205997"/>
    <n v="-73.970609360813"/>
    <n v="105"/>
    <n v="4"/>
    <n v="8.4727999999999998E-2"/>
  </r>
  <r>
    <n v="50103389"/>
    <s v="FARMER'S FRIDGE - DOUGLAS ELLIMAN- 5TH FLOOR"/>
    <s v="Manhattan"/>
    <n v="575"/>
    <s v="MADISON AVENUE"/>
    <n v="10022"/>
    <n v="3122290099"/>
    <s v="American"/>
    <x v="1"/>
    <n v="83"/>
    <n v="232"/>
    <n v="6960"/>
    <n v="1650.5142857142857"/>
    <n v="40.761792852208004"/>
    <n v="-73.972706167531001"/>
    <n v="105"/>
    <n v="4"/>
    <n v="7.7023999999999995E-2"/>
  </r>
  <r>
    <n v="50074889"/>
    <s v="JOE &amp; THE JUICE"/>
    <s v="Manhattan"/>
    <n v="300"/>
    <s v="PARK AVENUE"/>
    <n v="10022"/>
    <n v="9179240079"/>
    <s v="Juice, Smoothies, Fruit Salads"/>
    <x v="0"/>
    <n v="88"/>
    <n v="230"/>
    <n v="6900"/>
    <n v="1734.8571428571429"/>
    <n v="40.756795007987002"/>
    <n v="-73.974271156740997"/>
    <n v="105"/>
    <n v="4"/>
    <n v="8.0960000000000004E-2"/>
  </r>
  <r>
    <n v="50012785"/>
    <s v="MIKE'S BISTRO"/>
    <s v="Manhattan"/>
    <n v="127"/>
    <s v="EAST   54 STREET"/>
    <n v="10022"/>
    <n v="2127993911"/>
    <s v="Jewish/Kosher"/>
    <x v="1"/>
    <n v="86"/>
    <n v="215"/>
    <n v="6450"/>
    <n v="1584.8571428571429"/>
    <n v="40.759237087202997"/>
    <n v="-73.971093692375007"/>
    <n v="105"/>
    <n v="4"/>
    <n v="7.3959999999999998E-2"/>
  </r>
  <r>
    <n v="41103208"/>
    <s v="PAPILLON BISTRO &amp; BAR"/>
    <s v="Manhattan"/>
    <n v="22"/>
    <s v="EAST   54 STREET"/>
    <n v="10022"/>
    <n v="2127549006"/>
    <s v="French"/>
    <x v="1"/>
    <n v="83"/>
    <n v="206"/>
    <n v="6180"/>
    <n v="1465.5428571428572"/>
    <n v="40.760645950372997"/>
    <n v="-73.974475419521994"/>
    <n v="105"/>
    <n v="4"/>
    <n v="6.8392000000000008E-2"/>
  </r>
  <r>
    <n v="50095733"/>
    <s v="53RD STREET FINE DINING"/>
    <s v="Manhattan"/>
    <n v="610"/>
    <s v="LEXINGTON AVENUE"/>
    <n v="10022"/>
    <n v="2124519211"/>
    <s v="Other"/>
    <x v="1"/>
    <n v="83"/>
    <n v="201"/>
    <n v="6030"/>
    <n v="1429.9714285714283"/>
    <n v="40.758177623079"/>
    <n v="-73.971144688622005"/>
    <n v="105"/>
    <n v="4"/>
    <n v="6.6732E-2"/>
  </r>
  <r>
    <n v="40998581"/>
    <s v="TRUMP CAFE &amp; GRILL"/>
    <s v="Manhattan"/>
    <n v="725"/>
    <s v="5 AVENUE"/>
    <n v="10022"/>
    <n v="2127157290"/>
    <s v="American"/>
    <x v="1"/>
    <n v="87"/>
    <n v="199"/>
    <n v="5970"/>
    <n v="1483.9714285714285"/>
    <n v="40.762501364873003"/>
    <n v="-73.974286993202995"/>
    <n v="105"/>
    <n v="4"/>
    <n v="6.9252000000000008E-2"/>
  </r>
  <r>
    <n v="50041853"/>
    <s v="THE LITTLE BEET"/>
    <s v="Manhattan"/>
    <n v="320"/>
    <s v="PARK AVENUE"/>
    <n v="10022"/>
    <n v="2124599601"/>
    <s v="American"/>
    <x v="1"/>
    <n v="88"/>
    <n v="198"/>
    <n v="5940"/>
    <n v="1493.4857142857145"/>
    <n v="40.757442664136001"/>
    <n v="-73.973798050466996"/>
    <n v="105"/>
    <n v="4"/>
    <n v="6.9696000000000022E-2"/>
  </r>
  <r>
    <n v="50059271"/>
    <s v="EMPELLON"/>
    <s v="Manhattan"/>
    <n v="510"/>
    <s v="MADISON AVENUE"/>
    <n v="10022"/>
    <n v="2128589365"/>
    <s v="Mexican"/>
    <x v="0"/>
    <n v="89"/>
    <n v="186"/>
    <n v="5580"/>
    <n v="1418.9142857142856"/>
    <n v="40.759644074100997"/>
    <n v="-73.974298929580996"/>
    <n v="105"/>
    <n v="4"/>
    <n v="6.6215999999999997E-2"/>
  </r>
  <r>
    <n v="50070352"/>
    <s v="THE CLUB"/>
    <s v="Manhattan"/>
    <n v="65"/>
    <s v="EAST   55 STREET"/>
    <n v="10022"/>
    <n v="3477743683"/>
    <s v="American"/>
    <x v="0"/>
    <n v="86"/>
    <n v="185"/>
    <n v="5550"/>
    <n v="1363.7142857142858"/>
    <n v="40.760711402062"/>
    <n v="-73.972641636730003"/>
    <n v="105"/>
    <n v="4"/>
    <n v="6.3640000000000002E-2"/>
  </r>
  <r>
    <n v="50060117"/>
    <s v="KBBQ"/>
    <s v="Manhattan"/>
    <n v="672"/>
    <s v="LEXINGTON AVENUE"/>
    <n v="10022"/>
    <n v="2123178822"/>
    <s v="Korean"/>
    <x v="0"/>
    <n v="85"/>
    <n v="181"/>
    <n v="5430"/>
    <n v="1318.7142857142858"/>
    <n v="40.760068406716002"/>
    <n v="-73.969764951721999"/>
    <n v="105"/>
    <n v="4"/>
    <n v="6.1540000000000011E-2"/>
  </r>
  <r>
    <n v="41420313"/>
    <s v="ST REGIS NEW YORK - 20TH FLOOR ROOF BALLROOM"/>
    <s v="Manhattan"/>
    <n v="2"/>
    <s v="EAST   55 STREET"/>
    <n v="10022"/>
    <n v="2127534500"/>
    <s v="American"/>
    <x v="1"/>
    <n v="83"/>
    <n v="178"/>
    <n v="5340"/>
    <n v="1266.3428571428569"/>
    <n v="40.761551766129003"/>
    <n v="-73.974680829929994"/>
    <n v="105"/>
    <n v="4"/>
    <n v="5.9095999999999996E-2"/>
  </r>
  <r>
    <n v="40977865"/>
    <s v="BOBBY VAN'S STEAKHOUSE"/>
    <s v="Manhattan"/>
    <n v="131"/>
    <s v="EAST   54 STREET"/>
    <n v="10022"/>
    <n v="2122078050"/>
    <s v="Steak"/>
    <x v="1"/>
    <n v="84"/>
    <n v="169"/>
    <n v="5070"/>
    <n v="1216.8000000000002"/>
    <n v="40.759190398066998"/>
    <n v="-73.970981812747993"/>
    <n v="105"/>
    <n v="4"/>
    <n v="5.6784000000000015E-2"/>
  </r>
  <r>
    <n v="50036654"/>
    <s v="JEFFERIES CAFE (5th Floor)"/>
    <s v="Manhattan"/>
    <n v="520"/>
    <s v="MADISON AVE"/>
    <n v="10022"/>
    <n v="2127385582"/>
    <s v="American"/>
    <x v="1"/>
    <n v="89"/>
    <n v="167"/>
    <n v="5010"/>
    <n v="1273.9714285714285"/>
    <n v="40.760099808131997"/>
    <n v="-73.974768017407001"/>
    <n v="105"/>
    <n v="4"/>
    <n v="5.9452000000000005E-2"/>
  </r>
  <r>
    <n v="50002502"/>
    <s v="LE REVE"/>
    <s v="Manhattan"/>
    <n v="125"/>
    <s v="EAST   54 STREET"/>
    <n v="10022"/>
    <n v="2127597777"/>
    <s v="Middle Eastern"/>
    <x v="1"/>
    <n v="89"/>
    <n v="158"/>
    <n v="4740"/>
    <n v="1205.3142857142859"/>
    <n v="40.759261803656003"/>
    <n v="-73.971147826811006"/>
    <n v="105"/>
    <n v="4"/>
    <n v="5.6248000000000013E-2"/>
  </r>
  <r>
    <n v="50100712"/>
    <s v="KAFI"/>
    <s v="Manhattan"/>
    <n v="611"/>
    <s v="5 AVENUE"/>
    <n v="10022"/>
    <n v="2014709645"/>
    <s v="Café/Coffee/Tea"/>
    <x v="1"/>
    <n v="88"/>
    <n v="153"/>
    <n v="4590"/>
    <n v="1154.0571428571429"/>
    <n v="40.757995161365997"/>
    <n v="-73.977577095311005"/>
    <n v="105"/>
    <n v="4"/>
    <n v="5.3856000000000008E-2"/>
  </r>
  <r>
    <n v="50058588"/>
    <s v="SWEETGREEN 55TH AND PARK"/>
    <s v="Manhattan"/>
    <n v="66"/>
    <s v="EAST   55 STREET"/>
    <n v="10022"/>
    <n v="6466785545"/>
    <s v="Salads"/>
    <x v="1"/>
    <n v="84"/>
    <n v="148"/>
    <n v="4440"/>
    <n v="1065.5999999999999"/>
    <n v="40.760645501134"/>
    <n v="-73.972529761483003"/>
    <n v="105"/>
    <n v="4"/>
    <n v="4.9728000000000001E-2"/>
  </r>
  <r>
    <n v="50071144"/>
    <s v="HUNT &amp; FISH CLUB"/>
    <s v="Manhattan"/>
    <n v="125"/>
    <s v="WEST   44 STREET"/>
    <n v="10036"/>
    <n v="2125754949"/>
    <s v="American"/>
    <x v="0"/>
    <n v="84"/>
    <n v="344"/>
    <n v="10320"/>
    <n v="2476.7999999999997"/>
    <n v="40.756497600475001"/>
    <n v="-73.984017002482005"/>
    <n v="105"/>
    <n v="4"/>
    <n v="0.11558399999999999"/>
  </r>
  <r>
    <n v="50063946"/>
    <s v="CITADINES CONNECT"/>
    <s v="Manhattan"/>
    <n v="13"/>
    <s v="WEST   45 STREET"/>
    <n v="10036"/>
    <n v="2123029088"/>
    <s v="Continental"/>
    <x v="0"/>
    <n v="86"/>
    <n v="343"/>
    <n v="10290"/>
    <n v="2528.4"/>
    <n v="40.755728479875998"/>
    <n v="-73.980241663376006"/>
    <n v="105"/>
    <n v="4"/>
    <n v="0.11799200000000001"/>
  </r>
  <r>
    <n v="40483694"/>
    <s v="MINSKOFF THEATRE"/>
    <s v="Manhattan"/>
    <n v="200"/>
    <s v="WEST   45 STREET"/>
    <n v="10036"/>
    <n v="2123544624"/>
    <s v="American"/>
    <x v="1"/>
    <n v="84"/>
    <n v="342"/>
    <n v="10260"/>
    <n v="2462.4"/>
    <n v="40.758032145020998"/>
    <n v="-73.985716760669007"/>
    <n v="105"/>
    <n v="3"/>
    <n v="0.11491200000000003"/>
  </r>
  <r>
    <n v="50092906"/>
    <s v="MCDONALD'S"/>
    <s v="Manhattan"/>
    <n v="1528"/>
    <s v="BROADWAY"/>
    <n v="10036"/>
    <n v="9174095946"/>
    <s v="American"/>
    <x v="1"/>
    <n v="88"/>
    <n v="341"/>
    <n v="10230"/>
    <n v="2572.1142857142859"/>
    <n v="40.75779333565"/>
    <n v="-73.985594085667003"/>
    <n v="105"/>
    <n v="4"/>
    <n v="0.12003200000000003"/>
  </r>
  <r>
    <n v="50004379"/>
    <s v="BUTTER RESTAURANT"/>
    <s v="Manhattan"/>
    <n v="70"/>
    <s v="WEST   45 STREET"/>
    <n v="10036"/>
    <n v="2122532828"/>
    <s v="American"/>
    <x v="0"/>
    <n v="83"/>
    <n v="340"/>
    <n v="10200"/>
    <n v="2418.8571428571427"/>
    <n v="40.756274908598002"/>
    <n v="-73.981573412681996"/>
    <n v="105"/>
    <n v="4"/>
    <n v="0.11288000000000001"/>
  </r>
  <r>
    <n v="40391284"/>
    <s v="BAR ASSOCIATION OF THE CITY OF NY KITCHEN"/>
    <s v="Manhattan"/>
    <n v="42"/>
    <s v="WEST   44 STREET"/>
    <n v="10036"/>
    <n v="2123826684"/>
    <s v="American"/>
    <x v="0"/>
    <n v="86"/>
    <n v="336"/>
    <n v="10080"/>
    <n v="2476.7999999999997"/>
    <n v="40.75536910476"/>
    <n v="-73.981367924519006"/>
    <n v="105"/>
    <n v="4"/>
    <n v="0.11558399999999999"/>
  </r>
  <r>
    <n v="50066417"/>
    <s v="CHAZZ PALMINTERI ITALIAN RESTAURANT"/>
    <s v="Manhattan"/>
    <n v="30"/>
    <s v="WEST   46 STREET"/>
    <n v="10036"/>
    <n v="2123555540"/>
    <s v="American"/>
    <x v="0"/>
    <n v="89"/>
    <n v="336"/>
    <n v="10080"/>
    <n v="2563.2000000000003"/>
    <n v="40.756497000669"/>
    <n v="-73.980172853469995"/>
    <n v="105"/>
    <n v="4"/>
    <n v="0.11961600000000001"/>
  </r>
  <r>
    <n v="40578773"/>
    <s v="JOHN'S PIZZA"/>
    <s v="Manhattan"/>
    <n v="260"/>
    <s v="WEST   44 STREET"/>
    <n v="10036"/>
    <n v="2123917560"/>
    <s v="Pizza"/>
    <x v="0"/>
    <n v="89"/>
    <n v="336"/>
    <n v="10080"/>
    <n v="2563.2000000000003"/>
    <n v="40.758117483200003"/>
    <n v="-73.987896951474994"/>
    <n v="105"/>
    <n v="3"/>
    <n v="0.11961600000000001"/>
  </r>
  <r>
    <n v="41565705"/>
    <s v="THE RUM HOUSE"/>
    <s v="Manhattan"/>
    <n v="228"/>
    <s v="WEST   47 STREET"/>
    <n v="10036"/>
    <n v="6464906924"/>
    <s v="American"/>
    <x v="0"/>
    <n v="83"/>
    <n v="334"/>
    <n v="10020"/>
    <n v="2376.1714285714284"/>
    <n v="40.759720192632003"/>
    <n v="-73.985886053426"/>
    <n v="105"/>
    <n v="3"/>
    <n v="0.110888"/>
  </r>
  <r>
    <n v="50017117"/>
    <s v="GABRIELA'S TAQUERIA"/>
    <s v="Manhattan"/>
    <n v="700"/>
    <s v="8 AVENUE"/>
    <n v="10036"/>
    <n v="9173380699"/>
    <s v="Mexican"/>
    <x v="1"/>
    <n v="86"/>
    <n v="332"/>
    <n v="9960"/>
    <n v="2447.3142857142852"/>
    <n v="40.758655541557999"/>
    <n v="-73.988737901106006"/>
    <n v="105"/>
    <n v="3"/>
    <n v="0.11420799999999998"/>
  </r>
  <r>
    <n v="50091498"/>
    <s v="THE HOTEL @ TIMES SQUARE"/>
    <s v="Manhattan"/>
    <n v="59"/>
    <s v="WEST   46 STREET"/>
    <n v="10036"/>
    <n v="2127902700"/>
    <s v="Continental"/>
    <x v="0"/>
    <n v="87"/>
    <n v="332"/>
    <n v="9960"/>
    <n v="2475.7714285714283"/>
    <n v="40.756796292860002"/>
    <n v="-73.980840530053001"/>
    <n v="105"/>
    <n v="4"/>
    <n v="0.115536"/>
  </r>
  <r>
    <n v="41219536"/>
    <s v="BROOKLYN DINER"/>
    <s v="Manhattan"/>
    <n v="1500"/>
    <s v="BROADWAY"/>
    <n v="10036"/>
    <n v="2122655400"/>
    <s v="American"/>
    <x v="1"/>
    <n v="85"/>
    <n v="329"/>
    <n v="9870"/>
    <n v="2396.9999999999995"/>
    <n v="40.756849185470003"/>
    <n v="-73.985973293276999"/>
    <n v="105"/>
    <n v="4"/>
    <n v="0.11185999999999999"/>
  </r>
  <r>
    <n v="50002071"/>
    <s v="DELIS 48"/>
    <s v="Manhattan"/>
    <n v="48"/>
    <s v="WEST   48 STREET"/>
    <n v="10036"/>
    <n v="2127689600"/>
    <s v="American"/>
    <x v="0"/>
    <n v="84"/>
    <n v="329"/>
    <n v="9870"/>
    <n v="2368.8000000000002"/>
    <n v="40.758102670356003"/>
    <n v="-73.980089352483006"/>
    <n v="105"/>
    <n v="4"/>
    <n v="0.11054400000000002"/>
  </r>
  <r>
    <n v="41130849"/>
    <s v="PATZERIA'S PERFECT PIZZA"/>
    <s v="Manhattan"/>
    <n v="231"/>
    <s v="WEST   46 STREET"/>
    <n v="10036"/>
    <n v="2125757646"/>
    <s v="Pizza"/>
    <x v="1"/>
    <n v="85"/>
    <n v="328"/>
    <n v="9840"/>
    <n v="2389.7142857142858"/>
    <n v="40.759094434954001"/>
    <n v="-73.986276031000003"/>
    <n v="105"/>
    <n v="3"/>
    <n v="0.11152000000000001"/>
  </r>
  <r>
    <n v="40727750"/>
    <s v="UTSAV FESTIVE INDIA RESTAURANT"/>
    <s v="Manhattan"/>
    <n v="1185"/>
    <s v="AVENUE OF AMERICAS"/>
    <n v="10036"/>
    <n v="2125752525"/>
    <s v="Indian"/>
    <x v="0"/>
    <n v="83"/>
    <n v="327"/>
    <n v="9810"/>
    <n v="2326.3714285714286"/>
    <n v="40.757578756558999"/>
    <n v="-73.982125317652006"/>
    <n v="105"/>
    <n v="4"/>
    <n v="0.10856400000000001"/>
  </r>
  <r>
    <n v="50008729"/>
    <s v="NEW YORK KIMCHI"/>
    <s v="Manhattan"/>
    <n v="18"/>
    <s v="WEST   48 STREET"/>
    <n v="10036"/>
    <n v="2122213044"/>
    <s v="Korean"/>
    <x v="0"/>
    <n v="84"/>
    <n v="326"/>
    <n v="9780"/>
    <n v="2347.1999999999998"/>
    <n v="40.757619387883999"/>
    <n v="-73.978941647625007"/>
    <n v="105"/>
    <n v="4"/>
    <n v="0.10953600000000001"/>
  </r>
  <r>
    <n v="50101902"/>
    <s v="XI'AN FAMOUS FOODS"/>
    <s v="Manhattan"/>
    <n v="37"/>
    <s v="WEST   43 STREET"/>
    <n v="10036"/>
    <n v="2127862068"/>
    <s v="Asian"/>
    <x v="1"/>
    <n v="89"/>
    <n v="326"/>
    <n v="9780"/>
    <n v="2486.9142857142856"/>
    <n v="40.754710416461002"/>
    <n v="-73.981703786696997"/>
    <n v="105"/>
    <n v="4"/>
    <n v="0.11605600000000001"/>
  </r>
  <r>
    <n v="40747820"/>
    <s v="HURLEY'S SALOON"/>
    <s v="Manhattan"/>
    <n v="232"/>
    <s v="WEST   48 STREET"/>
    <n v="10036"/>
    <n v="2127658981"/>
    <s v="Irish"/>
    <x v="1"/>
    <n v="85"/>
    <n v="323"/>
    <n v="9690"/>
    <n v="2353.2857142857147"/>
    <n v="40.760433797116001"/>
    <n v="-73.985622390328999"/>
    <n v="105"/>
    <n v="3"/>
    <n v="0.10982000000000003"/>
  </r>
  <r>
    <n v="50060497"/>
    <s v="ORTZI RESTAURANT AND BAR LOCATED INSIDE LOUMA HOTEL"/>
    <s v="Manhattan"/>
    <n v="120"/>
    <s v="WEST   41 STREET"/>
    <n v="10036"/>
    <n v="2127308900"/>
    <s v="Basque"/>
    <x v="0"/>
    <n v="89"/>
    <n v="323"/>
    <n v="9690"/>
    <n v="2464.0285714285719"/>
    <n v="40.754521565160999"/>
    <n v="-73.985457637915999"/>
    <n v="105"/>
    <n v="4"/>
    <n v="0.11498800000000003"/>
  </r>
  <r>
    <n v="50085435"/>
    <s v="PATRICK'S"/>
    <s v="Manhattan"/>
    <n v="259"/>
    <s v="WEST   42 STREET"/>
    <n v="10036"/>
    <n v="2127769100"/>
    <s v="American"/>
    <x v="1"/>
    <n v="84"/>
    <n v="323"/>
    <n v="9690"/>
    <n v="2325.6"/>
    <n v="40.756909901767003"/>
    <n v="-73.989016132901995"/>
    <n v="105"/>
    <n v="3"/>
    <n v="0.10852800000000001"/>
  </r>
  <r>
    <n v="40399090"/>
    <s v="EUROPA CAFE"/>
    <s v="Manhattan"/>
    <n v="1177"/>
    <s v="AVENUE OF THE AMERICAS"/>
    <n v="10036"/>
    <n v="2125757272"/>
    <s v="Café/Coffee/Tea"/>
    <x v="0"/>
    <n v="85"/>
    <n v="321"/>
    <n v="9630"/>
    <n v="2338.7142857142853"/>
    <n v="40.757249422332002"/>
    <n v="-73.982363638031998"/>
    <n v="105"/>
    <n v="4"/>
    <n v="0.10914"/>
  </r>
  <r>
    <n v="41492701"/>
    <s v="FIVE GUYS FAMOUS BURGERS AND FRIES"/>
    <s v="Manhattan"/>
    <n v="36"/>
    <s v="WEST 48 STREET STREET LEVEL"/>
    <n v="10036"/>
    <n v="2129971270"/>
    <s v="Hamburgers"/>
    <x v="1"/>
    <n v="85"/>
    <n v="321"/>
    <n v="9630"/>
    <n v="2338.7142857142853"/>
    <n v="40.758003818721001"/>
    <n v="-73.979858366995998"/>
    <n v="105"/>
    <n v="4"/>
    <n v="0.10914"/>
  </r>
  <r>
    <n v="40897778"/>
    <s v="RENAISSANCE HOTEL"/>
    <s v="Manhattan"/>
    <n v="714"/>
    <s v="7 AVENUE"/>
    <n v="10036"/>
    <n v="2122615125"/>
    <s v="American"/>
    <x v="1"/>
    <n v="85"/>
    <n v="320"/>
    <n v="9600"/>
    <n v="2331.4285714285711"/>
    <n v="40.759574523464998"/>
    <n v="-73.984366401925001"/>
    <n v="105"/>
    <n v="4"/>
    <n v="0.10879999999999999"/>
  </r>
  <r>
    <n v="50038288"/>
    <s v="IPANEMA RESTAURANT"/>
    <s v="Manhattan"/>
    <n v="43"/>
    <s v="WEST   46 STREET"/>
    <n v="10036"/>
    <n v="2127305848"/>
    <s v="Brazilian"/>
    <x v="0"/>
    <n v="86"/>
    <n v="318"/>
    <n v="9540"/>
    <n v="2344.1142857142859"/>
    <n v="40.756642524282"/>
    <n v="-73.980472401612005"/>
    <n v="105"/>
    <n v="4"/>
    <n v="0.10939200000000002"/>
  </r>
  <r>
    <n v="50063282"/>
    <s v="BOND 45 ITALIAN KITCHEN AND BAR"/>
    <s v="Manhattan"/>
    <n v="221"/>
    <s v="WEST   46 STREET"/>
    <n v="10036"/>
    <n v="2128694545"/>
    <s v="Italian"/>
    <x v="0"/>
    <n v="85"/>
    <n v="316"/>
    <n v="9480"/>
    <n v="2302.2857142857138"/>
    <n v="40.759017559547999"/>
    <n v="-73.986091953892995"/>
    <n v="105"/>
    <n v="3"/>
    <n v="0.10743999999999998"/>
  </r>
  <r>
    <n v="40750263"/>
    <s v="ROOM SERVICE KITCHEN"/>
    <s v="Manhattan"/>
    <n v="1535"/>
    <s v="BROADWAY"/>
    <n v="10036"/>
    <n v="2123981900"/>
    <s v="American"/>
    <x v="0"/>
    <n v="83"/>
    <n v="312"/>
    <n v="9360"/>
    <n v="2219.6571428571424"/>
    <n v="40.758259928740003"/>
    <n v="-73.985467647468994"/>
    <n v="105"/>
    <n v="3"/>
    <n v="0.103584"/>
  </r>
  <r>
    <n v="50080568"/>
    <s v="JAMBA JUICE"/>
    <s v="Manhattan"/>
    <n v="9"/>
    <s v="WEST   42 STREET"/>
    <n v="10036"/>
    <n v="2127309338"/>
    <s v="Juice, Smoothies, Fruit Salads"/>
    <x v="1"/>
    <n v="89"/>
    <n v="307"/>
    <n v="9210"/>
    <n v="2341.971428571429"/>
    <n v="40.753763450050997"/>
    <n v="-73.981552453793"/>
    <n v="105"/>
    <n v="4"/>
    <n v="0.10929200000000004"/>
  </r>
  <r>
    <n v="40402376"/>
    <s v="THE CENTURY ASSOCIATION"/>
    <s v="Manhattan"/>
    <n v="7"/>
    <s v="WEST   43 STREET"/>
    <n v="10036"/>
    <n v="2129440090"/>
    <s v="American"/>
    <x v="0"/>
    <n v="84"/>
    <n v="305"/>
    <n v="9150"/>
    <n v="2196"/>
    <n v="40.754416614580002"/>
    <n v="-73.981010859725004"/>
    <n v="105"/>
    <n v="4"/>
    <n v="0.10248"/>
  </r>
  <r>
    <n v="50087099"/>
    <s v="MCDONALD'S"/>
    <s v="Manhattan"/>
    <n v="220"/>
    <s v="WEST   42 STREET"/>
    <n v="10036"/>
    <n v="2128401073"/>
    <s v="American"/>
    <x v="0"/>
    <n v="84"/>
    <n v="297"/>
    <n v="8910"/>
    <n v="2138.4"/>
    <n v="40.756404749307002"/>
    <n v="-73.987857559104"/>
    <n v="105"/>
    <n v="3"/>
    <n v="9.9792000000000006E-2"/>
  </r>
  <r>
    <n v="50095025"/>
    <s v="BLUESTONE LANE"/>
    <s v="Manhattan"/>
    <n v="1120"/>
    <s v="6 AVENUE"/>
    <n v="10036"/>
    <n v="7187304833"/>
    <s v="Café/Coffee/Tea"/>
    <x v="1"/>
    <n v="84"/>
    <n v="296"/>
    <n v="8880"/>
    <n v="2131.1999999999998"/>
    <n v="40.755643909325002"/>
    <n v="-73.983515489929999"/>
    <n v="105"/>
    <n v="4"/>
    <n v="9.9456000000000003E-2"/>
  </r>
  <r>
    <n v="50057533"/>
    <s v="DUNKIN'"/>
    <s v="Manhattan"/>
    <n v="750"/>
    <s v="8 AVENUE"/>
    <n v="10036"/>
    <n v="9174163773"/>
    <s v="Donuts"/>
    <x v="1"/>
    <n v="84"/>
    <n v="291"/>
    <n v="8730"/>
    <n v="2095.2000000000003"/>
    <n v="40.759871379059"/>
    <n v="-73.987849705277995"/>
    <n v="105"/>
    <n v="3"/>
    <n v="9.777600000000003E-2"/>
  </r>
  <r>
    <n v="50068948"/>
    <s v="STARBUCKS COFFEE #49550"/>
    <s v="Manhattan"/>
    <n v="1530"/>
    <s v="BROADWAY"/>
    <n v="10036"/>
    <n v="9292375917"/>
    <s v="Café/Coffee/Tea"/>
    <x v="1"/>
    <n v="87"/>
    <n v="288"/>
    <n v="8640"/>
    <n v="2147.6571428571428"/>
    <n v="40.757667016401001"/>
    <n v="-73.985121256363996"/>
    <n v="105"/>
    <n v="4"/>
    <n v="0.10022400000000001"/>
  </r>
  <r>
    <n v="50101953"/>
    <s v="MIDTOWN SOUTH OWNER"/>
    <s v="Manhattan"/>
    <n v="40"/>
    <s v="WEST   45 STREET"/>
    <n v="10036"/>
    <n v="2123546400"/>
    <s v="American"/>
    <x v="0"/>
    <n v="88"/>
    <n v="286"/>
    <n v="8580"/>
    <n v="2157.2571428571432"/>
    <n v="40.755975614645997"/>
    <n v="-73.980869643027006"/>
    <n v="105"/>
    <n v="4"/>
    <n v="0.10067200000000003"/>
  </r>
  <r>
    <n v="40750343"/>
    <s v="VIEW LOUNGE"/>
    <s v="Manhattan"/>
    <n v="1535"/>
    <s v="BROADWAY"/>
    <n v="10036"/>
    <n v="2127048900"/>
    <s v="American"/>
    <x v="0"/>
    <n v="85"/>
    <n v="279"/>
    <n v="8370"/>
    <n v="2032.7142857142856"/>
    <n v="40.758259928740003"/>
    <n v="-73.985467647468994"/>
    <n v="105"/>
    <n v="3"/>
    <n v="9.486E-2"/>
  </r>
  <r>
    <n v="41164678"/>
    <s v="NIOS RESTAURANT"/>
    <s v="Manhattan"/>
    <n v="130"/>
    <s v="WEST   46 STREET"/>
    <n v="10036"/>
    <n v="2124852400"/>
    <s v="American"/>
    <x v="0"/>
    <n v="87"/>
    <n v="278"/>
    <n v="8340"/>
    <n v="2073.0857142857139"/>
    <n v="40.757806745661"/>
    <n v="-73.983280328543998"/>
    <n v="105"/>
    <n v="4"/>
    <n v="9.6743999999999997E-2"/>
  </r>
  <r>
    <n v="40919777"/>
    <s v="CAFE METRO"/>
    <s v="Manhattan"/>
    <n v="1221"/>
    <s v="6 AVENUE"/>
    <n v="10036"/>
    <n v="2123917800"/>
    <s v="Sandwiches/Salads/Mixed Buffet"/>
    <x v="0"/>
    <n v="87"/>
    <n v="277"/>
    <n v="8310"/>
    <n v="2065.6285714285718"/>
    <n v="40.759093865125998"/>
    <n v="-73.982135738508006"/>
    <n v="105"/>
    <n v="4"/>
    <n v="9.6396000000000023E-2"/>
  </r>
  <r>
    <n v="50074298"/>
    <s v="TSURUTONTAN UDON NOODLE BRASSERIE"/>
    <s v="Manhattan"/>
    <n v="64"/>
    <s v="WEST   48 STREET"/>
    <n v="10036"/>
    <n v="2124638219"/>
    <s v="Japanese"/>
    <x v="0"/>
    <n v="83"/>
    <n v="275"/>
    <n v="8250"/>
    <n v="1956.4285714285713"/>
    <n v="40.758231726845999"/>
    <n v="-73.980396131806003"/>
    <n v="105"/>
    <n v="4"/>
    <n v="9.1300000000000006E-2"/>
  </r>
  <r>
    <n v="50055210"/>
    <s v="RESTAURANT ASSOCIATES, INC"/>
    <s v="Manhattan"/>
    <n v="1133"/>
    <s v="AVENUE OF AMERICAS"/>
    <n v="10036"/>
    <n v="2123362649"/>
    <s v="American"/>
    <x v="1"/>
    <n v="84"/>
    <n v="272"/>
    <n v="8160"/>
    <n v="1958.4"/>
    <n v="40.755934826188003"/>
    <n v="-73.983324114203995"/>
    <n v="105"/>
    <n v="4"/>
    <n v="9.1392000000000015E-2"/>
  </r>
  <r>
    <n v="41074013"/>
    <s v="CAFE MANHATTAN"/>
    <s v="Manhattan"/>
    <n v="35"/>
    <s v="WEST   45 STREET"/>
    <n v="10036"/>
    <n v="2129211515"/>
    <s v="American"/>
    <x v="0"/>
    <n v="85"/>
    <n v="266"/>
    <n v="7980"/>
    <n v="1937.9999999999998"/>
    <n v="40.755942657007999"/>
    <n v="-73.980746929543002"/>
    <n v="105"/>
    <n v="4"/>
    <n v="9.0439999999999993E-2"/>
  </r>
  <r>
    <n v="41318801"/>
    <s v="BUGIS STREET"/>
    <s v="Manhattan"/>
    <n v="145"/>
    <s v="WEST   44 STREET"/>
    <n v="10036"/>
    <n v="2127684400"/>
    <s v="American"/>
    <x v="0"/>
    <n v="85"/>
    <n v="263"/>
    <n v="7890"/>
    <n v="1916.1428571428569"/>
    <n v="40.756659593435003"/>
    <n v="-73.984395965011004"/>
    <n v="105"/>
    <n v="4"/>
    <n v="8.9419999999999999E-2"/>
  </r>
  <r>
    <n v="50038846"/>
    <s v="LOL STAND UP COMEDY"/>
    <s v="Manhattan"/>
    <n v="711"/>
    <s v="7 AVENUE"/>
    <n v="10036"/>
    <n v="2126436557"/>
    <s v="American"/>
    <x v="0"/>
    <n v="84"/>
    <n v="263"/>
    <n v="7890"/>
    <n v="1893.6"/>
    <n v="40.759536097336998"/>
    <n v="-73.984370020674007"/>
    <n v="105"/>
    <n v="4"/>
    <n v="8.8368000000000002E-2"/>
  </r>
  <r>
    <n v="41037118"/>
    <s v="PARAMOUNT BAR &amp; GRILL"/>
    <s v="Manhattan"/>
    <n v="235"/>
    <s v="WEST   46 STREET"/>
    <n v="10036"/>
    <n v="2128274116"/>
    <s v="American"/>
    <x v="1"/>
    <n v="86"/>
    <n v="263"/>
    <n v="7890"/>
    <n v="1938.6857142857143"/>
    <n v="40.759124635911"/>
    <n v="-73.986348218206004"/>
    <n v="105"/>
    <n v="3"/>
    <n v="9.0472000000000011E-2"/>
  </r>
  <r>
    <n v="50100007"/>
    <s v="WU LIANG YE"/>
    <s v="Manhattan"/>
    <n v="36"/>
    <s v="WEST   48 STREET"/>
    <n v="10036"/>
    <n v="2123982308"/>
    <s v="Chinese"/>
    <x v="0"/>
    <n v="83"/>
    <n v="262"/>
    <n v="7860"/>
    <n v="1863.9428571428568"/>
    <n v="40.758003818721001"/>
    <n v="-73.979858366995998"/>
    <n v="105"/>
    <n v="4"/>
    <n v="8.6983999999999992E-2"/>
  </r>
  <r>
    <n v="41177886"/>
    <s v="HILTON TIMES SQUARE"/>
    <s v="Manhattan"/>
    <n v="234"/>
    <s v="WEST   42 STREET"/>
    <n v="10036"/>
    <n v="2126422539"/>
    <s v="American"/>
    <x v="0"/>
    <n v="84"/>
    <n v="261"/>
    <n v="7830"/>
    <n v="1879.1999999999998"/>
    <n v="40.756739691932999"/>
    <n v="-73.988658816332006"/>
    <n v="105"/>
    <n v="3"/>
    <n v="8.7695999999999996E-2"/>
  </r>
  <r>
    <n v="50071085"/>
    <s v="IKINARI STEAK"/>
    <s v="Manhattan"/>
    <n v="37"/>
    <s v="WEST   46 STREET"/>
    <n v="10036"/>
    <n v="9174095783"/>
    <s v="Japanese"/>
    <x v="0"/>
    <n v="83"/>
    <n v="255"/>
    <n v="7650"/>
    <n v="1814.1428571428571"/>
    <n v="40.756584860914998"/>
    <n v="-73.980335256269996"/>
    <n v="105"/>
    <n v="4"/>
    <n v="8.4659999999999999E-2"/>
  </r>
  <r>
    <n v="41620314"/>
    <s v="STAR'S CAFE (WESTIN HOTEL)"/>
    <s v="Manhattan"/>
    <n v="270"/>
    <s v="WEST   43 STREET"/>
    <n v="10036"/>
    <n v="2122012766"/>
    <s v="American"/>
    <x v="0"/>
    <n v="83"/>
    <n v="250"/>
    <n v="7500"/>
    <n v="1778.5714285714284"/>
    <n v="40.757475252253997"/>
    <n v="-73.988308561069999"/>
    <n v="105"/>
    <n v="3"/>
    <n v="8.3000000000000004E-2"/>
  </r>
  <r>
    <n v="41567407"/>
    <s v="AMC THEATRES"/>
    <s v="Manhattan"/>
    <n v="234"/>
    <s v="WEST   42 STREET"/>
    <n v="10036"/>
    <n v="2123982597"/>
    <s v="American"/>
    <x v="1"/>
    <n v="89"/>
    <n v="248"/>
    <n v="7440"/>
    <n v="1891.8857142857141"/>
    <n v="40.756739691932999"/>
    <n v="-73.988658816332006"/>
    <n v="105"/>
    <n v="3"/>
    <n v="8.8288000000000005E-2"/>
  </r>
  <r>
    <n v="41486645"/>
    <s v="EXECUTIVE DINNING ROOM"/>
    <s v="Manhattan"/>
    <n v="1"/>
    <s v="BRYANT PARK"/>
    <n v="10036"/>
    <n v="6468554206"/>
    <s v="American"/>
    <x v="2"/>
    <n v="85"/>
    <n v="247"/>
    <n v="7410"/>
    <n v="1799.5714285714284"/>
    <n v="40.755174607232"/>
    <n v="-73.983880161751998"/>
    <n v="105"/>
    <n v="4"/>
    <n v="8.3980000000000013E-2"/>
  </r>
  <r>
    <n v="50043840"/>
    <s v="EXECUTIVE DINING ROOM"/>
    <s v="Manhattan"/>
    <n v="114"/>
    <s v="WEST   47 STREET"/>
    <n v="10036"/>
    <n v="2128523035"/>
    <s v="American"/>
    <x v="0"/>
    <n v="89"/>
    <n v="246"/>
    <n v="7380"/>
    <n v="1876.6285714285714"/>
    <n v="40.758303431328997"/>
    <n v="-73.982504133372004"/>
    <n v="105"/>
    <n v="4"/>
    <n v="8.7576000000000015E-2"/>
  </r>
  <r>
    <n v="40606331"/>
    <s v="PARK ITALIAN GOURMET"/>
    <s v="Manhattan"/>
    <n v="60"/>
    <s v="WEST   45 STREET"/>
    <n v="10036"/>
    <n v="2123820580"/>
    <s v="Italian"/>
    <x v="1"/>
    <n v="88"/>
    <n v="245"/>
    <n v="7350"/>
    <n v="1848"/>
    <n v="40.756173314587997"/>
    <n v="-73.981338822606006"/>
    <n v="105"/>
    <n v="4"/>
    <n v="8.6240000000000011E-2"/>
  </r>
  <r>
    <n v="41523650"/>
    <s v="NEW YORK YACHT CLUB"/>
    <s v="Manhattan"/>
    <n v="37"/>
    <s v="WEST   44 STREET"/>
    <n v="10036"/>
    <n v="2123821000"/>
    <s v="American"/>
    <x v="0"/>
    <n v="87"/>
    <n v="244"/>
    <n v="7320"/>
    <n v="1819.5428571428572"/>
    <n v="40.755336147652997"/>
    <n v="-73.981245211909993"/>
    <n v="105"/>
    <n v="4"/>
    <n v="8.4912000000000015E-2"/>
  </r>
  <r>
    <n v="40560935"/>
    <s v="MUSIC BOX THEATER"/>
    <s v="Manhattan"/>
    <n v="239"/>
    <s v="WEST   45 STREET"/>
    <n v="10036"/>
    <n v="2127687220"/>
    <s v="American"/>
    <x v="0"/>
    <n v="85"/>
    <n v="240"/>
    <n v="7200"/>
    <n v="1748.5714285714284"/>
    <n v="40.758652629536002"/>
    <n v="-73.987146047295994"/>
    <n v="105"/>
    <n v="3"/>
    <n v="8.1600000000000006E-2"/>
  </r>
  <r>
    <n v="50101452"/>
    <s v="Smoothie/Juice Bar"/>
    <s v="Manhattan"/>
    <n v="1111"/>
    <s v="AVENUE OF THE AMERICAS"/>
    <n v="10036"/>
    <n v="7043285090"/>
    <s v="Juice, Smoothies, Fruit Salads"/>
    <x v="0"/>
    <n v="88"/>
    <n v="240"/>
    <n v="7200"/>
    <n v="1810.2857142857142"/>
    <n v="40.755221263576999"/>
    <n v="-73.983847665274993"/>
    <n v="105"/>
    <n v="4"/>
    <n v="8.4480000000000013E-2"/>
  </r>
  <r>
    <n v="50018788"/>
    <s v="WHITMANS"/>
    <s v="Manhattan"/>
    <n v="700"/>
    <s v="8 AVENUE"/>
    <n v="10036"/>
    <n v="9173380927"/>
    <s v="Hamburgers"/>
    <x v="0"/>
    <n v="87"/>
    <n v="237"/>
    <n v="7110"/>
    <n v="1767.3428571428572"/>
    <n v="40.758655541557999"/>
    <n v="-73.988737901106006"/>
    <n v="105"/>
    <n v="3"/>
    <n v="8.2476000000000008E-2"/>
  </r>
  <r>
    <n v="40750275"/>
    <s v="BROADWAY LOUNGE"/>
    <s v="Manhattan"/>
    <n v="1535"/>
    <s v="BROADWAY"/>
    <n v="10036"/>
    <n v="2123981900"/>
    <s v="American"/>
    <x v="0"/>
    <n v="88"/>
    <n v="236"/>
    <n v="7080"/>
    <n v="1780.1142857142856"/>
    <n v="40.758259928740003"/>
    <n v="-73.985467647468994"/>
    <n v="105"/>
    <n v="3"/>
    <n v="8.3072000000000007E-2"/>
  </r>
  <r>
    <n v="41579102"/>
    <s v="BUBBA GUMP SHRIMP CO."/>
    <s v="Manhattan"/>
    <n v="1501"/>
    <s v="BROADWAY"/>
    <n v="10036"/>
    <n v="2123917100"/>
    <s v="American"/>
    <x v="0"/>
    <n v="85"/>
    <n v="235"/>
    <n v="7050"/>
    <n v="1712.1428571428571"/>
    <n v="40.757096240499997"/>
    <n v="-73.986193424351995"/>
    <n v="105"/>
    <n v="3"/>
    <n v="7.9900000000000013E-2"/>
  </r>
  <r>
    <n v="50033071"/>
    <s v="GABY RESTAURANT"/>
    <s v="Manhattan"/>
    <n v="45"/>
    <s v="WEST   44 STREET"/>
    <n v="10036"/>
    <s v="__________"/>
    <s v="French"/>
    <x v="0"/>
    <n v="86"/>
    <n v="233"/>
    <n v="6990"/>
    <n v="1717.542857142857"/>
    <n v="40.755413030859003"/>
    <n v="-73.981429273188994"/>
    <n v="105"/>
    <n v="4"/>
    <n v="8.0152000000000001E-2"/>
  </r>
  <r>
    <n v="41169052"/>
    <s v="DAVE &amp; BUSTER'S"/>
    <s v="Manhattan"/>
    <n v="234"/>
    <s v="WEST   42 STREET"/>
    <n v="10036"/>
    <n v="6464952015"/>
    <s v="American"/>
    <x v="0"/>
    <n v="85"/>
    <n v="229"/>
    <n v="6870"/>
    <n v="1668.4285714285713"/>
    <n v="40.756739691932999"/>
    <n v="-73.988658816332006"/>
    <n v="105"/>
    <n v="3"/>
    <n v="7.7860000000000013E-2"/>
  </r>
  <r>
    <n v="50084831"/>
    <s v="THE RIBBON"/>
    <s v="Manhattan"/>
    <n v="220"/>
    <s v="WEST   44 STREET"/>
    <n v="10036"/>
    <n v="2129442474"/>
    <s v="American"/>
    <x v="0"/>
    <n v="84"/>
    <n v="229"/>
    <n v="6870"/>
    <n v="1648.7999999999997"/>
    <n v="40.757609569720998"/>
    <n v="-73.986695050579996"/>
    <n v="105"/>
    <n v="3"/>
    <n v="7.6943999999999985E-2"/>
  </r>
  <r>
    <n v="50071839"/>
    <s v="FRIEDMANS"/>
    <s v="Manhattan"/>
    <n v="228"/>
    <s v="WEST   47 STREET"/>
    <n v="10036"/>
    <n v="6468761232"/>
    <s v="American"/>
    <x v="0"/>
    <n v="85"/>
    <n v="228"/>
    <n v="6840"/>
    <n v="1661.1428571428569"/>
    <n v="40.759720192632003"/>
    <n v="-73.985886053426"/>
    <n v="105"/>
    <n v="3"/>
    <n v="7.7519999999999992E-2"/>
  </r>
  <r>
    <n v="50095860"/>
    <s v="THE TIMES EATERY"/>
    <s v="Manhattan"/>
    <n v="680"/>
    <s v="8 AVENUE"/>
    <n v="10036"/>
    <n v="6463867787"/>
    <s v="American"/>
    <x v="0"/>
    <n v="89"/>
    <n v="228"/>
    <n v="6840"/>
    <n v="1739.3142857142857"/>
    <n v="40.757991356018998"/>
    <n v="-73.989218092095996"/>
    <n v="105"/>
    <n v="3"/>
    <n v="8.1168000000000018E-2"/>
  </r>
  <r>
    <n v="50099292"/>
    <s v="BUN RAMEN"/>
    <s v="Manhattan"/>
    <n v="42"/>
    <s v="WEST   42 STREET"/>
    <n v="10036"/>
    <n v="3473375020"/>
    <s v="Chinese"/>
    <x v="1"/>
    <n v="87"/>
    <n v="227"/>
    <n v="6810"/>
    <n v="1692.7714285714285"/>
    <n v="40.754068239421002"/>
    <n v="-73.982321170752002"/>
    <n v="105"/>
    <n v="4"/>
    <n v="7.8995999999999997E-2"/>
  </r>
  <r>
    <n v="50037522"/>
    <s v="ST. CLOUD/CHARLIE PALMER AT THE KNICK"/>
    <s v="Manhattan"/>
    <n v="1466"/>
    <s v="BROADWAY"/>
    <n v="10036"/>
    <n v="9724444957"/>
    <s v="American"/>
    <x v="0"/>
    <n v="87"/>
    <n v="227"/>
    <n v="6810"/>
    <n v="1692.7714285714285"/>
    <n v="40.755561952275002"/>
    <n v="-73.986464454501998"/>
    <n v="105"/>
    <n v="4"/>
    <n v="7.8995999999999997E-2"/>
  </r>
  <r>
    <n v="41632866"/>
    <s v="CITY CAFE"/>
    <s v="Manhattan"/>
    <n v="35"/>
    <s v="WEST   43 STREET"/>
    <n v="10036"/>
    <n v="2127640444"/>
    <s v="Delicatessen"/>
    <x v="1"/>
    <n v="86"/>
    <n v="226"/>
    <n v="6780"/>
    <n v="1665.9428571428571"/>
    <n v="40.754688450891997"/>
    <n v="-73.981656870145997"/>
    <n v="105"/>
    <n v="4"/>
    <n v="7.7743999999999994E-2"/>
  </r>
  <r>
    <n v="41350752"/>
    <s v="CHIPOTLE MEXICAN GRILL"/>
    <s v="Manhattan"/>
    <n v="25"/>
    <s v="WEST   45 STREET"/>
    <n v="10036"/>
    <n v="2123912081"/>
    <s v="Mexican"/>
    <x v="0"/>
    <n v="83"/>
    <n v="225"/>
    <n v="6750"/>
    <n v="1600.7142857142856"/>
    <n v="40.755846551437998"/>
    <n v="-73.980515949788995"/>
    <n v="105"/>
    <n v="4"/>
    <n v="7.4699999999999989E-2"/>
  </r>
  <r>
    <n v="50097749"/>
    <s v="CONVENE"/>
    <s v="Manhattan"/>
    <n v="530"/>
    <s v="5 AVENUE"/>
    <n v="10036"/>
    <n v="7276887814"/>
    <s v="American"/>
    <x v="0"/>
    <n v="84"/>
    <n v="225"/>
    <n v="6750"/>
    <n v="1620"/>
    <n v="40.754872051543998"/>
    <n v="-73.979877364809994"/>
    <n v="105"/>
    <n v="4"/>
    <n v="7.5600000000000014E-2"/>
  </r>
  <r>
    <n v="50045739"/>
    <s v="AKDENIZ MEDITERRANEAN CUISINE"/>
    <s v="Manhattan"/>
    <n v="19"/>
    <s v="WEST   46 STREET"/>
    <n v="10036"/>
    <n v="2125752307"/>
    <s v="Turkish"/>
    <x v="1"/>
    <n v="85"/>
    <n v="224"/>
    <n v="6720"/>
    <n v="1632"/>
    <n v="40.756409124438001"/>
    <n v="-73.979920212980005"/>
    <n v="105"/>
    <n v="4"/>
    <n v="7.6160000000000019E-2"/>
  </r>
  <r>
    <n v="41408069"/>
    <s v="AUREOLE"/>
    <s v="Manhattan"/>
    <n v="135"/>
    <s v="WEST   42 STREET"/>
    <n v="10036"/>
    <n v="2123191660"/>
    <s v="American"/>
    <x v="0"/>
    <n v="85"/>
    <n v="223"/>
    <n v="6690"/>
    <n v="1624.7142857142856"/>
    <n v="40.755314772131001"/>
    <n v="-73.985233677224997"/>
    <n v="105"/>
    <n v="4"/>
    <n v="7.5819999999999999E-2"/>
  </r>
  <r>
    <n v="50081043"/>
    <s v="SQUARE CHICKEN &amp; PIZZA"/>
    <s v="Manhattan"/>
    <n v="167"/>
    <s v="WEST   48 STREET"/>
    <n v="10036"/>
    <n v="6467999373"/>
    <s v="American"/>
    <x v="2"/>
    <n v="86"/>
    <n v="222"/>
    <n v="6660"/>
    <n v="1636.4571428571428"/>
    <n v="40.759390444510998"/>
    <n v="-73.983095835433005"/>
    <n v="105"/>
    <n v="4"/>
    <n v="7.6368000000000005E-2"/>
  </r>
  <r>
    <n v="50100556"/>
    <s v="GRAB AND GO"/>
    <s v="Manhattan"/>
    <n v="20"/>
    <s v="WEST   47 STREET"/>
    <n v="10036"/>
    <n v="6462610405"/>
    <s v="Jewish/Kosher"/>
    <x v="0"/>
    <n v="89"/>
    <n v="221"/>
    <n v="6630"/>
    <n v="1685.9142857142858"/>
    <n v="40.757026617359998"/>
    <n v="-73.979479659974004"/>
    <n v="105"/>
    <n v="4"/>
    <n v="7.867600000000001E-2"/>
  </r>
  <r>
    <n v="50060786"/>
    <s v="MCDONALD'S"/>
    <s v="Manhattan"/>
    <n v="1188"/>
    <s v="6 AVENUE"/>
    <n v="10036"/>
    <n v="2129442720"/>
    <s v="American"/>
    <x v="0"/>
    <n v="84"/>
    <n v="221"/>
    <n v="6630"/>
    <n v="1591.2"/>
    <n v="40.757669318950001"/>
    <n v="-73.982031443823999"/>
    <n v="105"/>
    <n v="4"/>
    <n v="7.4256000000000003E-2"/>
  </r>
  <r>
    <n v="40528297"/>
    <s v="VIA ITALIA RISTORANTE"/>
    <s v="Manhattan"/>
    <n v="45"/>
    <s v="WEST   46 STREET"/>
    <n v="10036"/>
    <n v="2123986866"/>
    <s v="Italian"/>
    <x v="1"/>
    <n v="84"/>
    <n v="220"/>
    <n v="6600"/>
    <n v="1584"/>
    <n v="40.756661745572003"/>
    <n v="-73.980519319958006"/>
    <n v="105"/>
    <n v="4"/>
    <n v="7.3920000000000013E-2"/>
  </r>
  <r>
    <n v="50072798"/>
    <s v="HONG KONG STATION"/>
    <s v="Manhattan"/>
    <n v="157"/>
    <s v="WEST   47 STREET"/>
    <n v="10036"/>
    <n v="6464298277"/>
    <s v="Chinese"/>
    <x v="0"/>
    <n v="83"/>
    <n v="214"/>
    <n v="6420"/>
    <n v="1522.457142857143"/>
    <n v="40.75867135363"/>
    <n v="-73.983341474694996"/>
    <n v="105"/>
    <n v="4"/>
    <n v="7.1048000000000014E-2"/>
  </r>
  <r>
    <n v="41253818"/>
    <s v="RUBY TUESDAY"/>
    <s v="Manhattan"/>
    <n v="7"/>
    <s v="TIMES SQUARE"/>
    <n v="10036"/>
    <n v="2123823898"/>
    <s v="American"/>
    <x v="0"/>
    <n v="83"/>
    <n v="213"/>
    <n v="6390"/>
    <n v="1515.3428571428569"/>
    <n v="40.755907817312"/>
    <n v="-73.986680953809"/>
    <n v="105"/>
    <n v="3"/>
    <n v="7.0716000000000001E-2"/>
  </r>
  <r>
    <n v="40402023"/>
    <s v="LE MARAIS"/>
    <s v="Manhattan"/>
    <n v="150"/>
    <s v="WEST   46 STREET"/>
    <n v="10036"/>
    <n v="2128690900"/>
    <s v="Jewish/Kosher"/>
    <x v="1"/>
    <n v="83"/>
    <n v="210"/>
    <n v="6300"/>
    <n v="1494"/>
    <n v="40.757976977879999"/>
    <n v="-73.983677342774001"/>
    <n v="105"/>
    <n v="4"/>
    <n v="6.9720000000000004E-2"/>
  </r>
  <r>
    <n v="40750262"/>
    <s v="MARRIOTT MARQUIS - Main Kitchen"/>
    <s v="Manhattan"/>
    <n v="1535"/>
    <s v="BROADWAY"/>
    <n v="10036"/>
    <n v="2123981900"/>
    <s v="American"/>
    <x v="0"/>
    <n v="88"/>
    <n v="208"/>
    <n v="6240"/>
    <n v="1568.9142857142856"/>
    <n v="40.758259928740003"/>
    <n v="-73.985467647468994"/>
    <n v="105"/>
    <n v="3"/>
    <n v="7.3216000000000003E-2"/>
  </r>
  <r>
    <n v="41505885"/>
    <s v="BOBBY VAN'S GRILL"/>
    <s v="Manhattan"/>
    <n v="120"/>
    <s v="WEST   45 STREET"/>
    <n v="10036"/>
    <n v="2125755623"/>
    <s v="Steak"/>
    <x v="1"/>
    <n v="85"/>
    <n v="207"/>
    <n v="6210"/>
    <n v="1508.1428571428569"/>
    <n v="40.757109614948"/>
    <n v="-73.983544002306004"/>
    <n v="105"/>
    <n v="4"/>
    <n v="7.0379999999999998E-2"/>
  </r>
  <r>
    <n v="50082993"/>
    <s v="MIAS BAKERY TIMES SQUARE"/>
    <s v="Manhattan"/>
    <n v="716"/>
    <s v="7 AVENUE"/>
    <n v="10036"/>
    <n v="9172614437"/>
    <s v="Bakery"/>
    <x v="0"/>
    <n v="85"/>
    <n v="203"/>
    <n v="6090"/>
    <n v="1479"/>
    <n v="40.759632157977997"/>
    <n v="-73.984326681642997"/>
    <n v="105"/>
    <n v="4"/>
    <n v="6.9020000000000012E-2"/>
  </r>
  <r>
    <n v="40483597"/>
    <s v="RICHARD ROGERS THEATRE"/>
    <s v="Manhattan"/>
    <n v="226"/>
    <s v="WEST   46 STREET"/>
    <n v="10036"/>
    <n v="2123454624"/>
    <s v="American"/>
    <x v="0"/>
    <n v="87"/>
    <n v="199"/>
    <n v="5970"/>
    <n v="1483.9714285714285"/>
    <n v="40.759047766267997"/>
    <n v="-73.986211066620996"/>
    <n v="105"/>
    <n v="3"/>
    <n v="6.9252000000000008E-2"/>
  </r>
  <r>
    <n v="40546256"/>
    <s v="STARBUCKS"/>
    <s v="Manhattan"/>
    <n v="255"/>
    <s v="WEST   43 STREET"/>
    <n v="10036"/>
    <n v="2123989702"/>
    <s v="Café/Coffee/Tea"/>
    <x v="1"/>
    <n v="88"/>
    <n v="199"/>
    <n v="5970"/>
    <n v="1501.0285714285715"/>
    <n v="40.757351703403003"/>
    <n v="-73.987972892254007"/>
    <n v="105"/>
    <n v="3"/>
    <n v="7.0048000000000013E-2"/>
  </r>
  <r>
    <n v="50016388"/>
    <s v="FOUNDRY KITCHEN &amp; BAR"/>
    <s v="Manhattan"/>
    <n v="270"/>
    <s v="WEST   43 STREET"/>
    <n v="10036"/>
    <n v="2122012700"/>
    <s v="American"/>
    <x v="1"/>
    <n v="87"/>
    <n v="196"/>
    <n v="5880"/>
    <n v="1461.6000000000001"/>
    <n v="40.757475252253997"/>
    <n v="-73.988308561069999"/>
    <n v="105"/>
    <n v="3"/>
    <n v="6.8208000000000005E-2"/>
  </r>
  <r>
    <n v="50059661"/>
    <s v="SUZUKI"/>
    <s v="Manhattan"/>
    <n v="114"/>
    <s v="WEST   47 STREET"/>
    <n v="10036"/>
    <n v="2122780010"/>
    <s v="Japanese"/>
    <x v="0"/>
    <n v="87"/>
    <n v="196"/>
    <n v="5880"/>
    <n v="1461.6000000000001"/>
    <n v="40.758303431328997"/>
    <n v="-73.982504133372004"/>
    <n v="105"/>
    <n v="4"/>
    <n v="6.8208000000000005E-2"/>
  </r>
  <r>
    <n v="50037324"/>
    <s v="HAMPTON INN TIMES SQUARE"/>
    <s v="Manhattan"/>
    <n v="220"/>
    <s v="WEST   41 STREET"/>
    <n v="10036"/>
    <n v="2122211188"/>
    <s v="American"/>
    <x v="0"/>
    <n v="87"/>
    <n v="195"/>
    <n v="5850"/>
    <n v="1454.1428571428573"/>
    <n v="40.755710369082003"/>
    <n v="-73.988279996136001"/>
    <n v="105"/>
    <n v="3"/>
    <n v="6.7860000000000018E-2"/>
  </r>
  <r>
    <n v="50045821"/>
    <s v="KURO-OBI"/>
    <s v="Manhattan"/>
    <n v="700"/>
    <s v="8 AVENUE"/>
    <n v="10036"/>
    <n v="9173381011"/>
    <s v="Japanese"/>
    <x v="0"/>
    <n v="89"/>
    <n v="193"/>
    <n v="5790"/>
    <n v="1472.3142857142857"/>
    <n v="40.758655541557999"/>
    <n v="-73.988737901106006"/>
    <n v="105"/>
    <n v="3"/>
    <n v="6.8708000000000005E-2"/>
  </r>
  <r>
    <n v="50057673"/>
    <s v="YAMA RAMEN"/>
    <s v="Manhattan"/>
    <n v="60"/>
    <s v="WEST   48 STREET"/>
    <n v="10036"/>
    <n v="2128326688"/>
    <s v="Japanese"/>
    <x v="1"/>
    <n v="86"/>
    <n v="191"/>
    <n v="5730"/>
    <n v="1407.9428571428571"/>
    <n v="40.758198776766001"/>
    <n v="-73.980320339472996"/>
    <n v="105"/>
    <n v="4"/>
    <n v="6.5703999999999999E-2"/>
  </r>
  <r>
    <n v="50065667"/>
    <s v="SUSHI FUSSION"/>
    <s v="Manhattan"/>
    <n v="26"/>
    <s v="WEST   47 STREET"/>
    <n v="10036"/>
    <n v="2122217480"/>
    <s v="Jewish/Kosher"/>
    <x v="1"/>
    <n v="86"/>
    <n v="187"/>
    <n v="5610"/>
    <n v="1378.4571428571428"/>
    <n v="40.757084282389002"/>
    <n v="-73.979620415046995"/>
    <n v="105"/>
    <n v="4"/>
    <n v="6.432800000000001E-2"/>
  </r>
  <r>
    <n v="40840752"/>
    <s v="REUTERS CAFETERIA"/>
    <s v="Manhattan"/>
    <n v="3"/>
    <s v="TIMES SQ FL 16TH"/>
    <n v="10036"/>
    <n v="6462236520"/>
    <s v="American"/>
    <x v="0"/>
    <n v="84"/>
    <n v="184"/>
    <n v="5520"/>
    <n v="1324.8000000000002"/>
    <n v="40.756368940656998"/>
    <n v="-73.986713346955"/>
    <n v="105"/>
    <n v="3"/>
    <n v="6.1824000000000011E-2"/>
  </r>
  <r>
    <n v="50072367"/>
    <s v="JUICE/FOOD/FUEL"/>
    <s v="Manhattan"/>
    <n v="1211"/>
    <s v="AVENUE OF THE AMERICAS"/>
    <n v="10036"/>
    <n v="6464072632"/>
    <s v="American"/>
    <x v="0"/>
    <n v="86"/>
    <n v="183"/>
    <n v="5490"/>
    <n v="1348.9714285714285"/>
    <n v="40.758385622528998"/>
    <n v="-73.981536730200006"/>
    <n v="105"/>
    <n v="4"/>
    <n v="6.2952000000000008E-2"/>
  </r>
  <r>
    <n v="50101986"/>
    <s v="DUNKIN"/>
    <s v="Manhattan"/>
    <n v="150"/>
    <s v="WEST   47 STREET"/>
    <n v="10036"/>
    <n v="3478693042"/>
    <s v="Donuts"/>
    <x v="0"/>
    <n v="87"/>
    <n v="181"/>
    <n v="5430"/>
    <n v="1349.7428571428572"/>
    <n v="40.758605463648998"/>
    <n v="-73.983233201904"/>
    <n v="105"/>
    <n v="4"/>
    <n v="6.2988000000000016E-2"/>
  </r>
  <r>
    <n v="41702826"/>
    <s v="NINOS 46"/>
    <s v="Manhattan"/>
    <n v="39"/>
    <s v="WEST   46 STREET"/>
    <n v="10036"/>
    <n v="2127194015"/>
    <s v="Italian"/>
    <x v="1"/>
    <n v="89"/>
    <n v="180"/>
    <n v="5400"/>
    <n v="1373.1428571428569"/>
    <n v="40.756604082260999"/>
    <n v="-73.980382174536004"/>
    <n v="105"/>
    <n v="4"/>
    <n v="6.4079999999999998E-2"/>
  </r>
  <r>
    <n v="50097184"/>
    <s v="TACO DUMBO"/>
    <s v="Manhattan"/>
    <n v="114"/>
    <s v="WEST   47 STREET"/>
    <n v="10036"/>
    <n v="6467189409"/>
    <s v="Mexican"/>
    <x v="0"/>
    <n v="88"/>
    <n v="180"/>
    <n v="5400"/>
    <n v="1357.7142857142858"/>
    <n v="40.758303431328997"/>
    <n v="-73.982504133372004"/>
    <n v="105"/>
    <n v="4"/>
    <n v="6.336E-2"/>
  </r>
  <r>
    <n v="50096032"/>
    <s v="ANTALIA"/>
    <s v="Manhattan"/>
    <n v="17"/>
    <s v="WEST   45 STREET"/>
    <n v="10036"/>
    <n v="2123616164"/>
    <s v="Mediterranean"/>
    <x v="1"/>
    <n v="84"/>
    <n v="179"/>
    <n v="5370"/>
    <n v="1288.7999999999997"/>
    <n v="40.755766922009997"/>
    <n v="-73.980331889179993"/>
    <n v="105"/>
    <n v="4"/>
    <n v="6.0143999999999996E-2"/>
  </r>
  <r>
    <n v="41541793"/>
    <s v="SOPHIE'S CUBAN CUISINE"/>
    <s v="Manhattan"/>
    <n v="21"/>
    <s v="WEST   45 STREET"/>
    <n v="10036"/>
    <n v="2123021211"/>
    <s v="Latin"/>
    <x v="1"/>
    <n v="86"/>
    <n v="179"/>
    <n v="5370"/>
    <n v="1319.4857142857143"/>
    <n v="40.755805364689003"/>
    <n v="-73.980425724580002"/>
    <n v="105"/>
    <n v="4"/>
    <n v="6.1575999999999999E-2"/>
  </r>
  <r>
    <n v="50099977"/>
    <s v="CASA TOSCANA"/>
    <s v="Manhattan"/>
    <n v="42"/>
    <s v="WEST   42 STREET"/>
    <n v="10036"/>
    <n v="7186078306"/>
    <s v="Sandwiches"/>
    <x v="1"/>
    <n v="88"/>
    <n v="174"/>
    <n v="5220"/>
    <n v="1312.457142857143"/>
    <n v="40.754068239421002"/>
    <n v="-73.982321170752002"/>
    <n v="105"/>
    <n v="4"/>
    <n v="6.1248000000000018E-2"/>
  </r>
  <r>
    <n v="50102249"/>
    <s v="FARMERS FRIDGE - 229 W 43RD"/>
    <s v="Manhattan"/>
    <n v="229"/>
    <s v="WEST   43 STREET"/>
    <n v="10036"/>
    <n v="2123562698"/>
    <s v="American"/>
    <x v="1"/>
    <n v="89"/>
    <n v="173"/>
    <n v="5190"/>
    <n v="1319.7428571428572"/>
    <n v="40.757129321470003"/>
    <n v="-73.987445936206001"/>
    <n v="105"/>
    <n v="3"/>
    <n v="6.1588000000000011E-2"/>
  </r>
  <r>
    <n v="50052277"/>
    <s v="CHINA RIVER"/>
    <s v="Manhattan"/>
    <n v="258"/>
    <s v="WEST   44 STREET"/>
    <n v="10036"/>
    <n v="6467670854"/>
    <s v="Chinese"/>
    <x v="1"/>
    <n v="89"/>
    <n v="171"/>
    <n v="5130"/>
    <n v="1304.4857142857143"/>
    <n v="40.758101010833002"/>
    <n v="-73.98786085831"/>
    <n v="105"/>
    <n v="3"/>
    <n v="6.0876E-2"/>
  </r>
  <r>
    <n v="50014078"/>
    <s v="RED LOBSTER"/>
    <s v="Manhattan"/>
    <n v="5"/>
    <s v="TIMES SQUARE"/>
    <n v="10036"/>
    <n v="2127306706"/>
    <s v="Seafood"/>
    <x v="1"/>
    <n v="88"/>
    <n v="171"/>
    <n v="5130"/>
    <n v="1289.8285714285712"/>
    <n v="40.755702020306998"/>
    <n v="-73.987207980137995"/>
    <n v="105"/>
    <n v="3"/>
    <n v="6.0191999999999996E-2"/>
  </r>
  <r>
    <n v="50072791"/>
    <s v="MALA PROJECT"/>
    <s v="Manhattan"/>
    <n v="41"/>
    <s v="WEST   46 STREET"/>
    <n v="10036"/>
    <n v="9172617520"/>
    <s v="Chinese"/>
    <x v="0"/>
    <n v="85"/>
    <n v="169"/>
    <n v="5070"/>
    <n v="1231.2857142857142"/>
    <n v="40.756623302972997"/>
    <n v="-73.980425483293004"/>
    <n v="105"/>
    <n v="4"/>
    <n v="5.7460000000000004E-2"/>
  </r>
  <r>
    <n v="40987128"/>
    <s v="AMBROSIA"/>
    <s v="Manhattan"/>
    <n v="8"/>
    <s v="WEST   45 STREET"/>
    <n v="10036"/>
    <n v="2129210024"/>
    <s v="Korean"/>
    <x v="0"/>
    <n v="87"/>
    <n v="168"/>
    <n v="5040"/>
    <n v="1252.8"/>
    <n v="40.755657094307999"/>
    <n v="-73.980115352690007"/>
    <n v="105"/>
    <n v="4"/>
    <n v="5.8464000000000002E-2"/>
  </r>
  <r>
    <n v="50004389"/>
    <s v="ROXY DINER"/>
    <s v="Manhattan"/>
    <n v="694"/>
    <s v="8 AVENUE"/>
    <n v="10036"/>
    <n v="2125759700"/>
    <s v="American"/>
    <x v="1"/>
    <n v="85"/>
    <n v="168"/>
    <n v="5040"/>
    <n v="1224"/>
    <n v="40.758375595815998"/>
    <n v="-73.988940088006004"/>
    <n v="105"/>
    <n v="3"/>
    <n v="5.7120000000000004E-2"/>
  </r>
  <r>
    <n v="41251140"/>
    <s v="TRATTORIA TRE COLORI"/>
    <s v="Manhattan"/>
    <n v="254"/>
    <s v="WEST   47 STREET"/>
    <n v="10036"/>
    <n v="2129974540"/>
    <s v="Italian"/>
    <x v="1"/>
    <n v="87"/>
    <n v="153"/>
    <n v="4590"/>
    <n v="1140.9428571428571"/>
    <n v="40.759912381623003"/>
    <n v="-73.986348056127994"/>
    <n v="105"/>
    <n v="3"/>
    <n v="5.3244000000000007E-2"/>
  </r>
  <r>
    <n v="40693544"/>
    <s v="BELASCO THEATRE"/>
    <s v="Manhattan"/>
    <n v="111"/>
    <s v="WEST   44 STREET"/>
    <n v="10036"/>
    <n v="2125867610"/>
    <s v="American"/>
    <x v="1"/>
    <n v="88"/>
    <n v="149"/>
    <n v="4470"/>
    <n v="1123.8857142857144"/>
    <n v="40.756387772589001"/>
    <n v="-73.983749924177999"/>
    <n v="105"/>
    <n v="4"/>
    <n v="5.2448000000000009E-2"/>
  </r>
  <r>
    <n v="41705075"/>
    <s v="DANIELA TRATTORIA"/>
    <s v="Manhattan"/>
    <n v="728"/>
    <s v="8 AVENUE"/>
    <n v="10036"/>
    <n v="2128693585"/>
    <s v="Italian"/>
    <x v="0"/>
    <n v="86"/>
    <n v="148"/>
    <n v="4440"/>
    <n v="1090.9714285714285"/>
    <n v="40.759319725048002"/>
    <n v="-73.988257700502004"/>
    <n v="105"/>
    <n v="3"/>
    <n v="5.0912000000000006E-2"/>
  </r>
  <r>
    <n v="50087508"/>
    <s v="MATTO ESPRESSO"/>
    <s v="Manhattan"/>
    <n v="8"/>
    <s v="WEST   46 STREET"/>
    <n v="10036"/>
    <n v="6462087786"/>
    <s v="Delicatessen"/>
    <x v="1"/>
    <n v="86"/>
    <n v="145"/>
    <n v="4350"/>
    <n v="1068.8571428571429"/>
    <n v="40.756280074340999"/>
    <n v="-73.979656757222003"/>
    <n v="105"/>
    <n v="4"/>
    <n v="4.9880000000000008E-2"/>
  </r>
  <r>
    <n v="41478979"/>
    <s v="SUBWAY"/>
    <s v="Manhattan"/>
    <n v="666"/>
    <s v="5 AVENUE"/>
    <n v="10103"/>
    <n v="2122472800"/>
    <s v="Sandwiches"/>
    <x v="0"/>
    <n v="86"/>
    <n v="308"/>
    <n v="9240"/>
    <n v="2270.3999999999996"/>
    <n v="40.760542065811002"/>
    <n v="-73.976421114652993"/>
    <n v="105"/>
    <n v="4"/>
    <n v="0.105952"/>
  </r>
  <r>
    <n v="41473011"/>
    <s v="MACCHIATO ESPRESSO BAR"/>
    <s v="Manhattan"/>
    <n v="666"/>
    <s v="5 AVENUE"/>
    <n v="10103"/>
    <n v="2122626600"/>
    <s v="Café/Coffee/Tea"/>
    <x v="0"/>
    <n v="89"/>
    <n v="226"/>
    <n v="6780"/>
    <n v="1724.0571428571429"/>
    <n v="40.760542065811002"/>
    <n v="-73.976421114652993"/>
    <n v="105"/>
    <n v="4"/>
    <n v="8.0456000000000014E-2"/>
  </r>
  <r>
    <n v="41307684"/>
    <s v="LINKLATERS"/>
    <s v="Manhattan"/>
    <n v="1345"/>
    <s v="AVENUE OF THE AMERICAS"/>
    <n v="10105"/>
    <n v="2128309503"/>
    <s v="American"/>
    <x v="1"/>
    <n v="83"/>
    <n v="297"/>
    <n v="8910"/>
    <n v="2112.9428571428571"/>
    <n v="40.762598290493003"/>
    <n v="-73.978459955773005"/>
    <n v="105"/>
    <n v="4"/>
    <n v="9.8603999999999997E-2"/>
  </r>
  <r>
    <n v="50087268"/>
    <s v="WAGAMAMA"/>
    <s v="Manhattan"/>
    <n v="1345"/>
    <s v="6 AVENUE"/>
    <n v="10105"/>
    <n v="3329006111"/>
    <s v="Asian"/>
    <x v="1"/>
    <n v="84"/>
    <n v="243"/>
    <n v="7290"/>
    <n v="1749.6"/>
    <n v="40.762598290493003"/>
    <n v="-73.978459955773005"/>
    <n v="105"/>
    <n v="4"/>
    <n v="8.1647999999999998E-2"/>
  </r>
  <r>
    <n v="50035219"/>
    <s v="NBC CAFETERIA (11th FLR)"/>
    <s v="Manhattan"/>
    <n v="30"/>
    <s v="ROCKEFELLER CENTER"/>
    <n v="10111"/>
    <n v="2126641677"/>
    <s v="American"/>
    <x v="0"/>
    <n v="88"/>
    <n v="232"/>
    <n v="6960"/>
    <n v="1749.9428571428571"/>
    <n v="40.759260547026997"/>
    <n v="-73.977843784016997"/>
    <n v="105"/>
    <n v="4"/>
    <n v="8.1664E-2"/>
  </r>
  <r>
    <n v="50097018"/>
    <s v="EQX ROCKEFELLER CAFE"/>
    <s v="Manhattan"/>
    <n v="45"/>
    <s v="ROCKEFELLER PLAZA"/>
    <n v="10111"/>
    <n v="6466094788"/>
    <s v="American"/>
    <x v="1"/>
    <n v="84"/>
    <n v="211"/>
    <n v="6330"/>
    <n v="1519.1999999999998"/>
    <n v="40.759197511309999"/>
    <n v="-73.978334721093006"/>
    <n v="105"/>
    <n v="4"/>
    <n v="7.0896000000000001E-2"/>
  </r>
  <r>
    <n v="41603622"/>
    <s v="POTBELLY SANDWICH WORKS"/>
    <s v="Manhattan"/>
    <n v="30"/>
    <s v="ROCKEFELLER CENTER"/>
    <n v="10111"/>
    <n v="6462894203"/>
    <s v="Sandwiches/Salads/Mixed Buffet"/>
    <x v="1"/>
    <n v="84"/>
    <n v="177"/>
    <n v="5310"/>
    <n v="1274.4000000000001"/>
    <n v="40.759260547026997"/>
    <n v="-73.977843784016997"/>
    <n v="105"/>
    <n v="4"/>
    <n v="5.9472000000000004E-2"/>
  </r>
  <r>
    <n v="50069039"/>
    <s v="JUICE PRESS"/>
    <s v="Manhattan"/>
    <n v="30"/>
    <s v="ROCKEFELLER PLAZA"/>
    <n v="10112"/>
    <n v="6462875379"/>
    <s v="Juice, Smoothies, Fruit Salads"/>
    <x v="1"/>
    <n v="85"/>
    <n v="302"/>
    <n v="9060"/>
    <n v="2200.2857142857142"/>
    <n v="40.758747437799002"/>
    <n v="-73.978692223614999"/>
    <n v="105"/>
    <n v="4"/>
    <n v="0.10268000000000001"/>
  </r>
  <r>
    <n v="50010838"/>
    <s v="RAINBOW ROOM"/>
    <s v="Manhattan"/>
    <n v="30"/>
    <s v="ROCKEFELLER PLAZA"/>
    <n v="10112"/>
    <n v="2126325000"/>
    <s v="American"/>
    <x v="1"/>
    <n v="87"/>
    <n v="205"/>
    <n v="6150"/>
    <n v="1528.7142857142858"/>
    <n v="40.758747437799002"/>
    <n v="-73.978692223614999"/>
    <n v="105"/>
    <n v="4"/>
    <n v="7.1340000000000001E-2"/>
  </r>
  <r>
    <n v="40404080"/>
    <s v="LAZARD FRERES"/>
    <s v="Manhattan"/>
    <n v="30"/>
    <s v="ROCKEFELLER PLAZA"/>
    <n v="10112"/>
    <n v="2126326173"/>
    <s v="American"/>
    <x v="0"/>
    <n v="87"/>
    <n v="162"/>
    <n v="4860"/>
    <n v="1208.0571428571427"/>
    <n v="40.758747437799002"/>
    <n v="-73.978692223614999"/>
    <n v="105"/>
    <n v="4"/>
    <n v="5.6376000000000002E-2"/>
  </r>
  <r>
    <n v="50001895"/>
    <s v="JAMBA JUICE"/>
    <s v="Manhattan"/>
    <n v="30"/>
    <s v="ROCKEFELLER PLAZA"/>
    <n v="10112"/>
    <n v="2122474611"/>
    <s v="American"/>
    <x v="1"/>
    <n v="84"/>
    <n v="161"/>
    <n v="4830"/>
    <n v="1159.2"/>
    <n v="40.758747437799002"/>
    <n v="-73.978692223614999"/>
    <n v="105"/>
    <n v="4"/>
    <n v="5.4096000000000005E-2"/>
  </r>
  <r>
    <n v="50098724"/>
    <s v="SWEETGREEN ROCKFELLER"/>
    <s v="Manhattan"/>
    <n v="30"/>
    <s v="ROCKEFELLER PLAZA"/>
    <n v="10112"/>
    <n v="2016321090"/>
    <s v="American"/>
    <x v="0"/>
    <n v="85"/>
    <n v="156"/>
    <n v="4680"/>
    <n v="1136.5714285714287"/>
    <n v="40.758747437799002"/>
    <n v="-73.978692223614999"/>
    <n v="105"/>
    <n v="4"/>
    <n v="5.3040000000000011E-2"/>
  </r>
  <r>
    <n v="50071615"/>
    <s v="Bon Appetit"/>
    <s v="Manhattan"/>
    <n v="350"/>
    <s v="5 AVENUE"/>
    <n v="10118"/>
    <n v="7048208263"/>
    <s v="Other"/>
    <x v="1"/>
    <n v="86"/>
    <n v="261"/>
    <n v="7830"/>
    <n v="1923.9428571428571"/>
    <n v="40.748268900702001"/>
    <n v="-73.984690273580995"/>
    <n v="105"/>
    <n v="4"/>
    <n v="8.9784000000000017E-2"/>
  </r>
  <r>
    <n v="40737932"/>
    <s v="STARBUCKS"/>
    <s v="Manhattan"/>
    <n v="1290"/>
    <s v="AVENUE OF THE AMERICAS"/>
    <n v="10119"/>
    <n v="2129774861"/>
    <s v="Café/Coffee/Tea"/>
    <x v="1"/>
    <n v="89"/>
    <n v="268"/>
    <n v="8040"/>
    <n v="2044.4571428571428"/>
    <n v="40.760850108553001"/>
    <n v="-73.979716722068005"/>
    <n v="105"/>
    <n v="4"/>
    <n v="9.5408000000000007E-2"/>
  </r>
  <r>
    <n v="41451698"/>
    <s v="LUCY'S CANTINA ROYALE"/>
    <s v="Manhattan"/>
    <n v="1"/>
    <s v="PENN PLAZA"/>
    <n v="10119"/>
    <n v="2126431270"/>
    <s v="Mexican"/>
    <x v="1"/>
    <n v="88"/>
    <n v="246"/>
    <n v="7380"/>
    <n v="1855.5428571428572"/>
    <n v="40.751091318302002"/>
    <n v="-73.992925898181994"/>
    <n v="105"/>
    <n v="3"/>
    <n v="8.6592000000000002E-2"/>
  </r>
  <r>
    <n v="50102080"/>
    <s v="ZIBETTO ESPRESSO BAR"/>
    <s v="Manhattan"/>
    <n v="1"/>
    <s v="PENN PLZ"/>
    <n v="10119"/>
    <n v="6462839919"/>
    <s v="Café/Coffee/Tea"/>
    <x v="0"/>
    <n v="85"/>
    <n v="222"/>
    <n v="6660"/>
    <n v="1617.4285714285713"/>
    <n v="40.751091318302002"/>
    <n v="-73.992925898181994"/>
    <n v="105"/>
    <n v="3"/>
    <n v="7.5480000000000005E-2"/>
  </r>
  <r>
    <n v="40938943"/>
    <s v="STARBUCKS COFFEE # 7851"/>
    <s v="Manhattan"/>
    <n v="1"/>
    <s v="PENN PLAZA"/>
    <n v="10119"/>
    <n v="2127363206"/>
    <s v="Café/Coffee/Tea"/>
    <x v="1"/>
    <n v="83"/>
    <n v="191"/>
    <n v="5730"/>
    <n v="1358.8285714285714"/>
    <n v="40.751091318302002"/>
    <n v="-73.992925898181994"/>
    <n v="105"/>
    <n v="3"/>
    <n v="6.341200000000001E-2"/>
  </r>
  <r>
    <n v="50100654"/>
    <s v="STARBUCKS COFFEE #60721"/>
    <s v="Manhattan"/>
    <n v="242"/>
    <s v="WEST   34 STREET"/>
    <n v="10119"/>
    <n v="6468193772"/>
    <s v="Café/Coffee/Tea"/>
    <x v="1"/>
    <n v="88"/>
    <n v="181"/>
    <n v="5430"/>
    <n v="1365.2571428571428"/>
    <n v="40.751607280842997"/>
    <n v="-73.992120977374995"/>
    <n v="105"/>
    <n v="3"/>
    <n v="6.3712000000000005E-2"/>
  </r>
  <r>
    <n v="50069837"/>
    <s v="WASABI SUSHI &amp; BENTO"/>
    <s v="Manhattan"/>
    <n v="1"/>
    <s v="PENN PLZ CONCOURSE LEVEL"/>
    <n v="10119"/>
    <n v="6466494433"/>
    <s v="Japanese"/>
    <x v="1"/>
    <n v="87"/>
    <n v="160"/>
    <n v="4800"/>
    <n v="1193.1428571428569"/>
    <n v="40.751091318302002"/>
    <n v="-73.992925898181994"/>
    <n v="105"/>
    <n v="3"/>
    <n v="5.5679999999999993E-2"/>
  </r>
  <r>
    <n v="41649377"/>
    <s v="DUNKIN' DONUTS, HUDSON NEWS"/>
    <s v="Manhattan"/>
    <n v="2"/>
    <s v="PENNSYLVANIA PLAZA"/>
    <n v="10121"/>
    <n v="2129716800"/>
    <s v="Donuts"/>
    <x v="1"/>
    <n v="84"/>
    <n v="287"/>
    <n v="8610"/>
    <n v="2066.3999999999996"/>
    <n v="40.750009774218"/>
    <n v="-73.991345194030998"/>
    <n v="105"/>
    <n v="3"/>
    <n v="9.643199999999999E-2"/>
  </r>
  <r>
    <n v="50067617"/>
    <s v="RIBALTA MO'"/>
    <s v="Manhattan"/>
    <n v="2"/>
    <s v="PENN PLZ"/>
    <n v="10121"/>
    <n v="6462698671"/>
    <s v="Italian"/>
    <x v="1"/>
    <n v="87"/>
    <n v="247"/>
    <n v="7410"/>
    <n v="1841.9142857142856"/>
    <n v="40.750009774218"/>
    <n v="-73.991345194030998"/>
    <n v="105"/>
    <n v="3"/>
    <n v="8.5956000000000005E-2"/>
  </r>
  <r>
    <n v="40865583"/>
    <s v="T.G.I. FRIDAY'S"/>
    <s v="Manhattan"/>
    <n v="2"/>
    <s v="PENN PLAZA"/>
    <n v="10121"/>
    <n v="2126300348"/>
    <s v="American"/>
    <x v="0"/>
    <n v="86"/>
    <n v="241"/>
    <n v="7230"/>
    <n v="1776.5142857142855"/>
    <n v="40.750009774218"/>
    <n v="-73.991345194030998"/>
    <n v="105"/>
    <n v="3"/>
    <n v="8.2903999999999992E-2"/>
  </r>
  <r>
    <n v="40739346"/>
    <s v="LE BON CAFE"/>
    <s v="Manhattan"/>
    <n v="0"/>
    <s v="PLAZA PENN STATION"/>
    <n v="10121"/>
    <n v="2122441180"/>
    <s v="Sandwiches/Salads/Mixed Buffet"/>
    <x v="0"/>
    <n v="84"/>
    <n v="229"/>
    <n v="6870"/>
    <n v="1648.7999999999997"/>
    <n v="40.750059234828001"/>
    <n v="-73.992106724455994"/>
    <n v="105"/>
    <n v="3"/>
    <n v="7.6943999999999985E-2"/>
  </r>
  <r>
    <n v="50067113"/>
    <s v="SABI SUSHI"/>
    <s v="Manhattan"/>
    <n v="2"/>
    <s v="PENN PLZ"/>
    <n v="10121"/>
    <n v="8455982498"/>
    <s v="Chinese/Japanese"/>
    <x v="1"/>
    <n v="89"/>
    <n v="225"/>
    <n v="6750"/>
    <n v="1716.4285714285716"/>
    <n v="40.750009774218"/>
    <n v="-73.991345194030998"/>
    <n v="105"/>
    <n v="3"/>
    <n v="8.0100000000000018E-2"/>
  </r>
  <r>
    <n v="40750766"/>
    <s v="ZARO'S FAMILY BAKERY"/>
    <s v="Manhattan"/>
    <n v="2"/>
    <s v="PENN PLAZA"/>
    <n v="10121"/>
    <n v="2122920150"/>
    <s v="Bakery"/>
    <x v="1"/>
    <n v="84"/>
    <n v="210"/>
    <n v="6300"/>
    <n v="1512"/>
    <n v="40.750009774218"/>
    <n v="-73.991345194030998"/>
    <n v="105"/>
    <n v="3"/>
    <n v="7.0560000000000012E-2"/>
  </r>
  <r>
    <n v="50044853"/>
    <s v="THE CINNAMON SNAIL"/>
    <s v="Manhattan"/>
    <n v="2"/>
    <s v="PENN PLZ"/>
    <n v="10121"/>
    <n v="7327889337"/>
    <s v="Vegetarian"/>
    <x v="0"/>
    <n v="84"/>
    <n v="174"/>
    <n v="5220"/>
    <n v="1252.8"/>
    <n v="40.750009774218"/>
    <n v="-73.991345194030998"/>
    <n v="105"/>
    <n v="3"/>
    <n v="5.8464000000000002E-2"/>
  </r>
  <r>
    <n v="41643160"/>
    <s v="BEER CART\ICE CREAM EXPRESS"/>
    <s v="Manhattan"/>
    <n v="2"/>
    <s v="PENN PLAZA"/>
    <n v="10121"/>
    <n v="2126300320"/>
    <s v="Ice Cream, Gelato, Yogurt, Ices"/>
    <x v="1"/>
    <n v="87"/>
    <n v="148"/>
    <n v="4440"/>
    <n v="1103.6571428571426"/>
    <n v="40.750009774218"/>
    <n v="-73.991345194030998"/>
    <n v="105"/>
    <n v="3"/>
    <n v="5.1503999999999994E-2"/>
  </r>
  <r>
    <n v="50102823"/>
    <s v="THE HUB"/>
    <s v="Manhattan"/>
    <n v="2"/>
    <s v="PENN PLZ"/>
    <n v="10121"/>
    <n v="2124656284"/>
    <s v="American"/>
    <x v="0"/>
    <n v="84"/>
    <n v="145"/>
    <n v="4350"/>
    <n v="1044"/>
    <n v="40.750009774218"/>
    <n v="-73.991345194030998"/>
    <n v="105"/>
    <n v="3"/>
    <n v="4.8719999999999999E-2"/>
  </r>
  <r>
    <n v="50100458"/>
    <s v="BERGDORF GOODMAN"/>
    <s v="Manhattan"/>
    <n v="745"/>
    <s v="5 AVENUE"/>
    <n v="10151"/>
    <n v="8005581855"/>
    <s v="American"/>
    <x v="1"/>
    <n v="87"/>
    <n v="150"/>
    <n v="4500"/>
    <n v="1118.5714285714284"/>
    <n v="40.763319168485999"/>
    <n v="-73.973694652508996"/>
    <n v="105"/>
    <n v="4"/>
    <n v="5.2200000000000003E-2"/>
  </r>
  <r>
    <n v="41616112"/>
    <s v="NFL-HUDDLE CAFE"/>
    <s v="Manhattan"/>
    <n v="345"/>
    <s v="PARK AVENUE"/>
    <n v="10154"/>
    <n v="2124502352"/>
    <s v="American"/>
    <x v="0"/>
    <n v="87"/>
    <n v="248"/>
    <n v="7440"/>
    <n v="1849.3714285714286"/>
    <n v="40.758164408299002"/>
    <n v="-73.973245493521006"/>
    <n v="105"/>
    <n v="4"/>
    <n v="8.630400000000002E-2"/>
  </r>
  <r>
    <n v="41411047"/>
    <s v="LE RELAIS DE VENISE"/>
    <s v="Manhattan"/>
    <n v="590"/>
    <s v="LEXINGTON AVENUE"/>
    <n v="10154"/>
    <n v="2127583989"/>
    <s v="French"/>
    <x v="1"/>
    <n v="85"/>
    <n v="175"/>
    <n v="5250"/>
    <n v="1275"/>
    <n v="40.757554676277003"/>
    <n v="-73.971599767532993"/>
    <n v="105"/>
    <n v="4"/>
    <n v="5.9500000000000004E-2"/>
  </r>
  <r>
    <n v="50017241"/>
    <s v="6B"/>
    <s v="Manhattan"/>
    <n v="60"/>
    <s v="EAST   42 STREET"/>
    <n v="10165"/>
    <n v="2129222110"/>
    <s v="American"/>
    <x v="0"/>
    <n v="86"/>
    <n v="183"/>
    <n v="5490"/>
    <n v="1348.9714285714285"/>
    <n v="40.752525062052001"/>
    <n v="-73.978661737793004"/>
    <n v="105"/>
    <n v="4"/>
    <n v="6.2952000000000008E-2"/>
  </r>
  <r>
    <n v="41632765"/>
    <s v="FINANCIER PATISSERIE"/>
    <s v="Manhattan"/>
    <n v="245"/>
    <s v="PARK AVENUE"/>
    <n v="10167"/>
    <n v="2126871743"/>
    <s v="American"/>
    <x v="1"/>
    <n v="89"/>
    <n v="184"/>
    <n v="5520"/>
    <n v="1403.6571428571426"/>
    <n v="40.754819088973001"/>
    <n v="-73.975683213340005"/>
    <n v="105"/>
    <n v="4"/>
    <n v="6.5503999999999993E-2"/>
  </r>
  <r>
    <n v="50038788"/>
    <s v="TWO TABLESPOONS"/>
    <s v="Manhattan"/>
    <n v="230"/>
    <s v="PARK AVENUE"/>
    <n v="10169"/>
    <n v="9174465688"/>
    <s v="Vegetarian"/>
    <x v="1"/>
    <n v="88"/>
    <n v="331"/>
    <n v="9930"/>
    <n v="2496.6857142857143"/>
    <n v="40.75450075314"/>
    <n v="-73.975950427165003"/>
    <n v="105"/>
    <n v="4"/>
    <n v="0.116512"/>
  </r>
  <r>
    <n v="50085969"/>
    <s v="THE KATI ROLL COMPANY"/>
    <s v="Manhattan"/>
    <n v="230"/>
    <s v="PARK AVENUE"/>
    <n v="10169"/>
    <n v="2127306740"/>
    <s v="Indian"/>
    <x v="1"/>
    <n v="83"/>
    <n v="327"/>
    <n v="9810"/>
    <n v="2326.3714285714286"/>
    <n v="40.75450075314"/>
    <n v="-73.975950427165003"/>
    <n v="105"/>
    <n v="4"/>
    <n v="0.10856400000000001"/>
  </r>
  <r>
    <n v="50064665"/>
    <s v="FARMSTAND BOOTH 8"/>
    <s v="Manhattan"/>
    <n v="230"/>
    <s v="PARK AVENUE"/>
    <n v="10169"/>
    <n v="6095400403"/>
    <s v="Salads"/>
    <x v="2"/>
    <n v="86"/>
    <n v="280"/>
    <n v="8400"/>
    <n v="2064"/>
    <n v="40.75450075314"/>
    <n v="-73.975950427165003"/>
    <n v="105"/>
    <n v="4"/>
    <n v="9.6320000000000003E-2"/>
  </r>
  <r>
    <n v="50103445"/>
    <s v="PLAYA BOWLS GC"/>
    <s v="Manhattan"/>
    <n v="230"/>
    <s v="PARK AVENUE"/>
    <n v="10169"/>
    <n v="9172315259"/>
    <s v="Juice, Smoothies, Fruit Salads"/>
    <x v="1"/>
    <n v="88"/>
    <n v="227"/>
    <n v="6810"/>
    <n v="1712.2285714285715"/>
    <n v="40.75450075314"/>
    <n v="-73.975950427165003"/>
    <n v="105"/>
    <n v="4"/>
    <n v="7.9904000000000017E-2"/>
  </r>
  <r>
    <n v="40404010"/>
    <s v="VOYA CAFETERIA"/>
    <s v="Manhattan"/>
    <n v="230"/>
    <s v="PARK AVENUE"/>
    <n v="10169"/>
    <n v="2123098465"/>
    <s v="American"/>
    <x v="1"/>
    <n v="85"/>
    <n v="227"/>
    <n v="6810"/>
    <n v="1653.8571428571429"/>
    <n v="40.75450075314"/>
    <n v="-73.975950427165003"/>
    <n v="105"/>
    <n v="4"/>
    <n v="7.7179999999999999E-2"/>
  </r>
  <r>
    <n v="50065819"/>
    <s v="KBBQ"/>
    <s v="Manhattan"/>
    <n v="230"/>
    <s v="PARK AVENUE"/>
    <n v="10169"/>
    <n v="6467470816"/>
    <s v="Korean"/>
    <x v="0"/>
    <n v="84"/>
    <n v="210"/>
    <n v="6300"/>
    <n v="1512"/>
    <n v="40.75450075314"/>
    <n v="-73.975950427165003"/>
    <n v="105"/>
    <n v="4"/>
    <n v="7.0560000000000012E-2"/>
  </r>
  <r>
    <n v="50044559"/>
    <s v="CAPITAL ONE NYC"/>
    <s v="Manhattan"/>
    <n v="299"/>
    <s v="PARK AVENUE"/>
    <n v="10171"/>
    <n v="9732946100"/>
    <s v="American"/>
    <x v="1"/>
    <n v="87"/>
    <n v="314"/>
    <n v="9420"/>
    <n v="2341.5428571428574"/>
    <n v="40.756449218287003"/>
    <n v="-73.974495081506006"/>
    <n v="105"/>
    <n v="4"/>
    <n v="0.10927200000000002"/>
  </r>
  <r>
    <n v="50053299"/>
    <s v="PATEA"/>
    <s v="Manhattan"/>
    <n v="227"/>
    <s v="EAST   14 STREET"/>
    <n v="10003"/>
    <n v="9178622691"/>
    <s v="Café/Coffee/Tea"/>
    <x v="1"/>
    <n v="83"/>
    <n v="343"/>
    <n v="10290"/>
    <n v="2440.2000000000003"/>
    <n v="40.732975299270002"/>
    <n v="-73.986425761248"/>
    <n v="106"/>
    <n v="2"/>
    <n v="0.11387600000000003"/>
  </r>
  <r>
    <n v="41376041"/>
    <s v="BAGEL BOSS"/>
    <s v="Manhattan"/>
    <n v="263"/>
    <s v="1 AVENUE"/>
    <n v="10003"/>
    <n v="2123889292"/>
    <s v="Jewish/Kosher"/>
    <x v="0"/>
    <n v="85"/>
    <n v="342"/>
    <n v="10260"/>
    <n v="2491.7142857142853"/>
    <n v="40.732170448255999"/>
    <n v="-73.981836286667004"/>
    <n v="106"/>
    <n v="2"/>
    <n v="0.11627999999999999"/>
  </r>
  <r>
    <n v="41024190"/>
    <s v="CROCODILE LOUNGE"/>
    <s v="Manhattan"/>
    <n v="325"/>
    <s v="EAST   14 STREET"/>
    <n v="10003"/>
    <n v="2124777747"/>
    <s v="Pizza"/>
    <x v="0"/>
    <n v="82"/>
    <n v="339"/>
    <n v="10170"/>
    <n v="2382.6857142857139"/>
    <n v="40.731940204327003"/>
    <n v="-73.983957967969005"/>
    <n v="106"/>
    <n v="2"/>
    <n v="0.11119199999999999"/>
  </r>
  <r>
    <n v="41310519"/>
    <s v="LANTERN THAI"/>
    <s v="Manhattan"/>
    <n v="311"/>
    <s v="2 AVENUE"/>
    <n v="10003"/>
    <n v="2127772770"/>
    <s v="Thai"/>
    <x v="1"/>
    <n v="80"/>
    <n v="329"/>
    <n v="9870"/>
    <n v="2256"/>
    <n v="40.734923634830999"/>
    <n v="-73.983062374499994"/>
    <n v="106"/>
    <n v="2"/>
    <n v="0.10528000000000001"/>
  </r>
  <r>
    <n v="40899767"/>
    <s v="STARBUCKS"/>
    <s v="Manhattan"/>
    <n v="145"/>
    <s v="3 AVENUE"/>
    <n v="10003"/>
    <n v="2126777248"/>
    <s v="Café/Coffee/Tea"/>
    <x v="1"/>
    <n v="79"/>
    <n v="318"/>
    <n v="9540"/>
    <n v="2153.3142857142857"/>
    <n v="40.733864640146003"/>
    <n v="-73.986743109686998"/>
    <n v="106"/>
    <n v="2"/>
    <n v="0.10048800000000002"/>
  </r>
  <r>
    <n v="50061233"/>
    <s v="ARTICHOKE BASILLE'S PIZZA"/>
    <s v="Manhattan"/>
    <n v="321"/>
    <s v="EAST   14 STREET"/>
    <n v="10003"/>
    <n v="2122282004"/>
    <s v="Pizza"/>
    <x v="0"/>
    <n v="79"/>
    <n v="315"/>
    <n v="9450"/>
    <n v="2133.0000000000005"/>
    <n v="40.731995117718"/>
    <n v="-73.984087849803004"/>
    <n v="106"/>
    <n v="2"/>
    <n v="9.9540000000000031E-2"/>
  </r>
  <r>
    <n v="41224482"/>
    <s v="SIDE BAR"/>
    <s v="Manhattan"/>
    <n v="120"/>
    <s v="EAST   15 STREET"/>
    <n v="10003"/>
    <n v="2126772900"/>
    <s v="American"/>
    <x v="1"/>
    <n v="85"/>
    <n v="303"/>
    <n v="9090"/>
    <n v="2207.5714285714284"/>
    <n v="40.73454274086"/>
    <n v="-73.988052800161"/>
    <n v="106"/>
    <n v="2"/>
    <n v="0.10302"/>
  </r>
  <r>
    <n v="50053281"/>
    <s v="EMOJO BURGER"/>
    <s v="Manhattan"/>
    <n v="261"/>
    <s v="1 AVENUE"/>
    <n v="10003"/>
    <n v="9177750568"/>
    <s v="Sandwiches/Salads/Mixed Buffet"/>
    <x v="1"/>
    <n v="81"/>
    <n v="291"/>
    <n v="8730"/>
    <n v="2020.3714285714289"/>
    <n v="40.732090859199999"/>
    <n v="-73.981894039685997"/>
    <n v="106"/>
    <n v="2"/>
    <n v="9.4284000000000021E-2"/>
  </r>
  <r>
    <n v="41211246"/>
    <s v="SUNBURST ESPRESSO BAR"/>
    <s v="Manhattan"/>
    <n v="206"/>
    <s v="3 AVENUE"/>
    <n v="10003"/>
    <n v="2126741702"/>
    <s v="American"/>
    <x v="0"/>
    <n v="77"/>
    <n v="282"/>
    <n v="8460"/>
    <n v="1861.2000000000003"/>
    <n v="40.735873632667001"/>
    <n v="-73.985306561981005"/>
    <n v="106"/>
    <n v="2"/>
    <n v="8.6856000000000017E-2"/>
  </r>
  <r>
    <n v="41415537"/>
    <s v="KATI THAI CUISINE"/>
    <s v="Manhattan"/>
    <n v="347"/>
    <s v="EAST   14 STREET"/>
    <n v="10003"/>
    <n v="2125332046"/>
    <s v="Thai"/>
    <x v="0"/>
    <n v="86"/>
    <n v="263"/>
    <n v="7890"/>
    <n v="1938.6857142857143"/>
    <n v="40.731547568970001"/>
    <n v="-73.983027154213005"/>
    <n v="106"/>
    <n v="2"/>
    <n v="9.0472000000000011E-2"/>
  </r>
  <r>
    <n v="50088843"/>
    <s v="RED HOUSE"/>
    <s v="Manhattan"/>
    <n v="203"/>
    <s v="EAST   14 STREET"/>
    <n v="10003"/>
    <n v="2122288288"/>
    <s v="Chinese"/>
    <x v="1"/>
    <n v="81"/>
    <n v="255"/>
    <n v="7650"/>
    <n v="1770.4285714285716"/>
    <n v="40.733137285010002"/>
    <n v="-73.986808203622004"/>
    <n v="106"/>
    <n v="2"/>
    <n v="8.2620000000000013E-2"/>
  </r>
  <r>
    <n v="41113037"/>
    <s v="BITE"/>
    <s v="Manhattan"/>
    <n v="211"/>
    <s v="EAST   14 STREET"/>
    <n v="10003"/>
    <n v="2126773123"/>
    <s v="Mediterranean"/>
    <x v="0"/>
    <n v="78"/>
    <n v="251"/>
    <n v="7530"/>
    <n v="1678.1142857142859"/>
    <n v="40.733085119469003"/>
    <n v="-73.986678316752005"/>
    <n v="106"/>
    <n v="2"/>
    <n v="7.831200000000002E-2"/>
  </r>
  <r>
    <n v="50099183"/>
    <s v="L'ANGELETTO RESTAURANT"/>
    <s v="Manhattan"/>
    <n v="327"/>
    <s v="2 AVENUE"/>
    <n v="10003"/>
    <n v="2122539600"/>
    <s v="Italian"/>
    <x v="0"/>
    <n v="81"/>
    <n v="232"/>
    <n v="6960"/>
    <n v="1610.7428571428572"/>
    <n v="40.73534079601"/>
    <n v="-73.982773597711002"/>
    <n v="106"/>
    <n v="2"/>
    <n v="7.5168000000000013E-2"/>
  </r>
  <r>
    <n v="50046879"/>
    <s v="FOLLIA"/>
    <s v="Manhattan"/>
    <n v="179"/>
    <s v="3 AVENUE"/>
    <n v="10003"/>
    <n v="2124774100"/>
    <s v="Italian"/>
    <x v="2"/>
    <n v="81"/>
    <n v="211"/>
    <n v="6330"/>
    <n v="1464.9428571428575"/>
    <n v="40.734965195748003"/>
    <n v="-73.985945442586001"/>
    <n v="106"/>
    <n v="2"/>
    <n v="6.8364000000000022E-2"/>
  </r>
  <r>
    <n v="50073766"/>
    <s v="JOE JR RESTAURANT"/>
    <s v="Manhattan"/>
    <n v="167"/>
    <s v="3 AVENUE"/>
    <n v="10003"/>
    <n v="2124735150"/>
    <s v="American"/>
    <x v="1"/>
    <n v="85"/>
    <n v="198"/>
    <n v="5940"/>
    <n v="1442.5714285714284"/>
    <n v="40.734693487788"/>
    <n v="-73.986140350694996"/>
    <n v="106"/>
    <n v="2"/>
    <n v="6.7320000000000005E-2"/>
  </r>
  <r>
    <n v="50102525"/>
    <s v="TSWIRL CREPE"/>
    <s v="Manhattan"/>
    <n v="247"/>
    <s v="EAST   14 STREET"/>
    <n v="10003"/>
    <n v="2126140200"/>
    <s v="Japanese"/>
    <x v="0"/>
    <n v="86"/>
    <n v="190"/>
    <n v="5700"/>
    <n v="1400.5714285714287"/>
    <n v="40.732840767347"/>
    <n v="-73.986104655104"/>
    <n v="106"/>
    <n v="2"/>
    <n v="6.5360000000000015E-2"/>
  </r>
  <r>
    <n v="50097573"/>
    <s v="HAWKERS"/>
    <s v="Manhattan"/>
    <n v="225"/>
    <s v="EAST   14 STREET"/>
    <n v="10003"/>
    <n v="9176893481"/>
    <s v="Thai"/>
    <x v="0"/>
    <n v="84"/>
    <n v="184"/>
    <n v="5520"/>
    <n v="1324.8000000000002"/>
    <n v="40.732989026505003"/>
    <n v="-73.986454624451994"/>
    <n v="106"/>
    <n v="2"/>
    <n v="6.1824000000000011E-2"/>
  </r>
  <r>
    <n v="50078428"/>
    <s v="CHAMPION COFFEE"/>
    <s v="Manhattan"/>
    <n v="319"/>
    <s v="EAST   14 STREET"/>
    <n v="10003"/>
    <n v="9172615949"/>
    <s v="Café/Coffee/Tea"/>
    <x v="0"/>
    <n v="79"/>
    <n v="178"/>
    <n v="5340"/>
    <n v="1205.3142857142859"/>
    <n v="40.732019829593"/>
    <n v="-73.984152791455998"/>
    <n v="106"/>
    <n v="2"/>
    <n v="5.6248000000000013E-2"/>
  </r>
  <r>
    <n v="50042385"/>
    <s v="CHIPOTLE MEXICAN GRILL"/>
    <s v="Manhattan"/>
    <n v="286"/>
    <s v="1 AVENUE"/>
    <n v="10009"/>
    <n v="2122281915"/>
    <s v="Mexican"/>
    <x v="1"/>
    <n v="86"/>
    <n v="231"/>
    <n v="6930"/>
    <n v="1702.8"/>
    <n v="40.733158441089998"/>
    <n v="-73.981078281582995"/>
    <n v="106"/>
    <n v="4"/>
    <n v="7.9464000000000007E-2"/>
  </r>
  <r>
    <n v="50059249"/>
    <s v="BARFLY"/>
    <s v="Manhattan"/>
    <n v="244"/>
    <s v="3 AVENUE"/>
    <n v="10010"/>
    <n v="2124739660"/>
    <s v="American"/>
    <x v="1"/>
    <n v="79"/>
    <n v="335"/>
    <n v="10050"/>
    <n v="2268.428571428572"/>
    <n v="40.737045534638"/>
    <n v="-73.984454703186003"/>
    <n v="106"/>
    <n v="2"/>
    <n v="0.10586000000000004"/>
  </r>
  <r>
    <n v="40887926"/>
    <s v="LAMARCA PASTA RESTAURANT"/>
    <s v="Manhattan"/>
    <n v="161"/>
    <s v="EAST   22 STREET"/>
    <n v="10010"/>
    <n v="2126737920"/>
    <s v="Italian"/>
    <x v="1"/>
    <n v="81"/>
    <n v="321"/>
    <n v="9630"/>
    <n v="2228.6571428571428"/>
    <n v="40.738530457145004"/>
    <n v="-73.984494049478997"/>
    <n v="106"/>
    <n v="2"/>
    <n v="0.10400400000000001"/>
  </r>
  <r>
    <n v="50083708"/>
    <s v="COUSINS MAINE LOBSTER"/>
    <s v="Manhattan"/>
    <n v="77"/>
    <s v="LEXINGTON AVENUE"/>
    <n v="10010"/>
    <n v="9175133582"/>
    <s v="Seafood"/>
    <x v="1"/>
    <n v="83"/>
    <n v="317"/>
    <n v="9510"/>
    <n v="2255.2285714285713"/>
    <n v="40.741308007081003"/>
    <n v="-73.983418006874004"/>
    <n v="106"/>
    <n v="2"/>
    <n v="0.10524399999999999"/>
  </r>
  <r>
    <n v="50075050"/>
    <s v="SMILE TO GO"/>
    <s v="Manhattan"/>
    <n v="23"/>
    <s v="LEXINGTON AVENUE"/>
    <n v="10010"/>
    <n v="6463079600"/>
    <s v="American"/>
    <x v="0"/>
    <n v="83"/>
    <n v="316"/>
    <n v="9480"/>
    <n v="2248.1142857142854"/>
    <n v="40.739691505171002"/>
    <n v="-73.984591210857005"/>
    <n v="106"/>
    <n v="2"/>
    <n v="0.10491199999999999"/>
  </r>
  <r>
    <n v="50033077"/>
    <s v="BAO BAO CAFE"/>
    <s v="Manhattan"/>
    <n v="61"/>
    <s v="LEXINGTON AVE"/>
    <n v="10010"/>
    <n v="3478605005"/>
    <s v="Chinese"/>
    <x v="0"/>
    <n v="80"/>
    <n v="304"/>
    <n v="9120"/>
    <n v="2084.5714285714289"/>
    <n v="40.740772794945997"/>
    <n v="-73.983533618177006"/>
    <n v="106"/>
    <n v="2"/>
    <n v="9.7280000000000019E-2"/>
  </r>
  <r>
    <n v="50084430"/>
    <s v="THAI V EXPRESS"/>
    <s v="Manhattan"/>
    <n v="203"/>
    <s v="EAST   26 STREET"/>
    <n v="10010"/>
    <n v="9294529954"/>
    <s v="Thai"/>
    <x v="0"/>
    <n v="80"/>
    <n v="299"/>
    <n v="8970"/>
    <n v="2050.2857142857142"/>
    <n v="40.740607792584001"/>
    <n v="-73.981458676394993"/>
    <n v="106"/>
    <n v="2"/>
    <n v="9.5680000000000001E-2"/>
  </r>
  <r>
    <n v="40578732"/>
    <s v="STARBUCKS"/>
    <s v="Manhattan"/>
    <n v="296"/>
    <s v="3 AVENUE"/>
    <n v="10010"/>
    <n v="2125989651"/>
    <s v="Café/Coffee/Tea"/>
    <x v="1"/>
    <n v="85"/>
    <n v="297"/>
    <n v="8910"/>
    <n v="2163.8571428571427"/>
    <n v="40.738626356733"/>
    <n v="-73.983303202982"/>
    <n v="106"/>
    <n v="2"/>
    <n v="0.10098"/>
  </r>
  <r>
    <n v="50102031"/>
    <s v="MOGE TEE"/>
    <s v="Manhattan"/>
    <n v="379"/>
    <s v="1 AVENUE"/>
    <n v="10010"/>
    <n v="6463705846"/>
    <s v="Juice, Smoothies, Fruit Salads"/>
    <x v="0"/>
    <n v="81"/>
    <n v="296"/>
    <n v="8880"/>
    <n v="2055.0857142857144"/>
    <n v="40.736289824998003"/>
    <n v="-73.978832944915993"/>
    <n v="106"/>
    <n v="2"/>
    <n v="9.5904000000000003E-2"/>
  </r>
  <r>
    <n v="41569116"/>
    <s v="TAPROOM NO. 307"/>
    <s v="Manhattan"/>
    <n v="307"/>
    <s v="3 AVENUE"/>
    <n v="10010"/>
    <n v="2127254766"/>
    <s v="American"/>
    <x v="0"/>
    <n v="82"/>
    <n v="295"/>
    <n v="8850"/>
    <n v="2073.4285714285716"/>
    <n v="40.739076446452998"/>
    <n v="-73.982953057269995"/>
    <n v="106"/>
    <n v="2"/>
    <n v="9.6760000000000013E-2"/>
  </r>
  <r>
    <n v="50101859"/>
    <s v="ZLS BBQ"/>
    <s v="Manhattan"/>
    <n v="219"/>
    <s v="EAST   23 STREET"/>
    <n v="10010"/>
    <n v="6467819595"/>
    <s v="Chinese"/>
    <x v="0"/>
    <n v="80"/>
    <n v="294"/>
    <n v="8820"/>
    <n v="2016"/>
    <n v="40.738568599510998"/>
    <n v="-73.982516552581998"/>
    <n v="106"/>
    <n v="2"/>
    <n v="9.4080000000000011E-2"/>
  </r>
  <r>
    <n v="50057582"/>
    <s v="JIMMY'S HOUSE/IF CHA"/>
    <s v="Manhattan"/>
    <n v="162"/>
    <s v="EAST   25 STREET"/>
    <n v="10010"/>
    <n v="2127257888"/>
    <s v="Chinese"/>
    <x v="0"/>
    <n v="79"/>
    <n v="288"/>
    <n v="8640"/>
    <n v="1950.1714285714288"/>
    <n v="40.740344503351999"/>
    <n v="-73.982793950922002"/>
    <n v="106"/>
    <n v="2"/>
    <n v="9.1008000000000019E-2"/>
  </r>
  <r>
    <n v="50056830"/>
    <s v="A.W.O.L. BAR &amp; GRILL"/>
    <s v="Manhattan"/>
    <n v="337"/>
    <s v="3 AVENUE"/>
    <n v="10010"/>
    <n v="6466829405"/>
    <s v="American"/>
    <x v="0"/>
    <n v="78"/>
    <n v="278"/>
    <n v="8340"/>
    <n v="1858.6285714285716"/>
    <n v="40.739962907182999"/>
    <n v="-73.982306884725006"/>
    <n v="106"/>
    <n v="2"/>
    <n v="8.6736000000000008E-2"/>
  </r>
  <r>
    <n v="50087316"/>
    <s v="CITY CATERING"/>
    <s v="Manhattan"/>
    <n v="333"/>
    <s v="EAST   23 STREET"/>
    <n v="10010"/>
    <n v="2128084200"/>
    <s v="American"/>
    <x v="0"/>
    <n v="85"/>
    <n v="255"/>
    <n v="7650"/>
    <n v="1857.8571428571429"/>
    <n v="40.737481252180999"/>
    <n v="-73.979943981619002"/>
    <n v="106"/>
    <n v="2"/>
    <n v="8.6700000000000013E-2"/>
  </r>
  <r>
    <n v="50092359"/>
    <s v="SUNFLOWER CAFE"/>
    <s v="Manhattan"/>
    <n v="335"/>
    <s v="3 AVENUE"/>
    <n v="10010"/>
    <n v="6462941902"/>
    <s v="American"/>
    <x v="0"/>
    <n v="85"/>
    <n v="255"/>
    <n v="7650"/>
    <n v="1857.8571428571429"/>
    <n v="40.739916251769003"/>
    <n v="-73.982342983441995"/>
    <n v="106"/>
    <n v="2"/>
    <n v="8.6700000000000013E-2"/>
  </r>
  <r>
    <n v="41040475"/>
    <s v="GRAMERCY  ALE HOUSE"/>
    <s v="Manhattan"/>
    <n v="272"/>
    <s v="3 AVENUE"/>
    <n v="10010"/>
    <n v="6466783566"/>
    <s v="American"/>
    <x v="0"/>
    <n v="83"/>
    <n v="251"/>
    <n v="7530"/>
    <n v="1785.6857142857143"/>
    <n v="40.737896325607998"/>
    <n v="-73.983833838798006"/>
    <n v="106"/>
    <n v="2"/>
    <n v="8.3332000000000003E-2"/>
  </r>
  <r>
    <n v="50096869"/>
    <s v="HEY CHONG QING NOODLE"/>
    <s v="Manhattan"/>
    <n v="347"/>
    <s v="3 AVENUE"/>
    <n v="10010"/>
    <n v="6463705092"/>
    <s v="Chinese"/>
    <x v="0"/>
    <n v="78"/>
    <n v="246"/>
    <n v="7380"/>
    <n v="1644.6857142857141"/>
    <n v="40.740360852946999"/>
    <n v="-73.982018086466994"/>
    <n v="106"/>
    <n v="2"/>
    <n v="7.6752000000000001E-2"/>
  </r>
  <r>
    <n v="50053479"/>
    <s v="THINK COFFEE"/>
    <s v="Manhattan"/>
    <n v="280"/>
    <s v="3 AVENUE"/>
    <n v="10010"/>
    <n v="9176922571"/>
    <s v="Café/Coffee/Tea"/>
    <x v="1"/>
    <n v="79"/>
    <n v="243"/>
    <n v="7290"/>
    <n v="1645.4571428571428"/>
    <n v="40.738069227848001"/>
    <n v="-73.983707498220994"/>
    <n v="106"/>
    <n v="2"/>
    <n v="7.6787999999999995E-2"/>
  </r>
  <r>
    <n v="50055913"/>
    <s v="TIVOLI CAFE"/>
    <s v="Manhattan"/>
    <n v="283"/>
    <s v="3 AVENUE"/>
    <n v="10010"/>
    <n v="2129330629"/>
    <s v="American"/>
    <x v="1"/>
    <n v="84"/>
    <n v="243"/>
    <n v="7290"/>
    <n v="1749.6"/>
    <n v="40.738255849112001"/>
    <n v="-73.983548676750999"/>
    <n v="106"/>
    <n v="2"/>
    <n v="8.1647999999999998E-2"/>
  </r>
  <r>
    <n v="41091944"/>
    <s v="ABBEY TAVERN"/>
    <s v="Manhattan"/>
    <n v="354"/>
    <s v="3 AVENUE"/>
    <n v="10010"/>
    <n v="2126961011"/>
    <s v="American"/>
    <x v="1"/>
    <n v="84"/>
    <n v="241"/>
    <n v="7230"/>
    <n v="1735.1999999999998"/>
    <n v="40.740583156606"/>
    <n v="-73.981877288332001"/>
    <n v="106"/>
    <n v="2"/>
    <n v="8.0975999999999992E-2"/>
  </r>
  <r>
    <n v="40367038"/>
    <s v="MEXICO LINDO RESTAURANT"/>
    <s v="Manhattan"/>
    <n v="459"/>
    <s v="2 AVENUE"/>
    <n v="10010"/>
    <n v="2126793665"/>
    <s v="Mexican"/>
    <x v="1"/>
    <n v="84"/>
    <n v="237"/>
    <n v="7110"/>
    <n v="1706.3999999999999"/>
    <n v="40.739644067897999"/>
    <n v="-73.979614944263005"/>
    <n v="106"/>
    <n v="2"/>
    <n v="7.9632000000000008E-2"/>
  </r>
  <r>
    <n v="50041720"/>
    <s v="GRILL 21"/>
    <s v="Manhattan"/>
    <n v="346"/>
    <s v="EAST   21 STREET"/>
    <n v="10010"/>
    <n v="2124735950"/>
    <s v="Filipino"/>
    <x v="1"/>
    <n v="80"/>
    <n v="205"/>
    <n v="6150"/>
    <n v="1405.7142857142856"/>
    <n v="40.735760274485997"/>
    <n v="-73.979883158793001"/>
    <n v="106"/>
    <n v="2"/>
    <n v="6.5600000000000006E-2"/>
  </r>
  <r>
    <n v="50004578"/>
    <s v="LUCKY CHICKEN"/>
    <s v="Manhattan"/>
    <n v="377"/>
    <s v="1 AVENUE"/>
    <n v="10010"/>
    <n v="2122281325"/>
    <s v="American"/>
    <x v="1"/>
    <n v="79"/>
    <n v="203"/>
    <n v="6090"/>
    <n v="1374.6"/>
    <n v="40.736237681135002"/>
    <n v="-73.978869045824993"/>
    <n v="106"/>
    <n v="2"/>
    <n v="6.4148000000000011E-2"/>
  </r>
  <r>
    <n v="50087014"/>
    <s v="MCDONALD'S"/>
    <s v="Manhattan"/>
    <n v="336"/>
    <s v="EAST   23 STREET"/>
    <n v="10010"/>
    <n v="2122285529"/>
    <s v="American"/>
    <x v="1"/>
    <n v="80"/>
    <n v="190"/>
    <n v="5700"/>
    <n v="1302.8571428571429"/>
    <n v="40.737437324589003"/>
    <n v="-73.979879042014005"/>
    <n v="106"/>
    <n v="2"/>
    <n v="6.0800000000000007E-2"/>
  </r>
  <r>
    <n v="40996365"/>
    <s v="POPEYES"/>
    <s v="Manhattan"/>
    <n v="75"/>
    <s v="LEXINGTON AVENUE"/>
    <n v="10010"/>
    <n v="2127257033"/>
    <s v="Chicken"/>
    <x v="1"/>
    <n v="78"/>
    <n v="175"/>
    <n v="5250"/>
    <n v="1170"/>
    <n v="40.741255862316997"/>
    <n v="-73.983457715610996"/>
    <n v="106"/>
    <n v="2"/>
    <n v="5.460000000000001E-2"/>
  </r>
  <r>
    <n v="50046405"/>
    <s v="MUGHLAI INDIAN CUISINE"/>
    <s v="Manhattan"/>
    <n v="329"/>
    <s v="3 AVENUE"/>
    <n v="10010"/>
    <n v="2128890909"/>
    <s v="Indian"/>
    <x v="0"/>
    <n v="78"/>
    <n v="160"/>
    <n v="4800"/>
    <n v="1069.7142857142858"/>
    <n v="40.739770795379002"/>
    <n v="-73.982447672120998"/>
    <n v="106"/>
    <n v="2"/>
    <n v="4.9920000000000006E-2"/>
  </r>
  <r>
    <n v="40398045"/>
    <s v="MIKES PIZZA"/>
    <s v="Manhattan"/>
    <n v="415"/>
    <s v="SECOND AVENUE"/>
    <n v="10010"/>
    <n v="2125325196"/>
    <s v="Pizza/Italian"/>
    <x v="1"/>
    <n v="80"/>
    <n v="156"/>
    <n v="4680"/>
    <n v="1069.7142857142858"/>
    <n v="40.738345961988003"/>
    <n v="-73.980578823833994"/>
    <n v="106"/>
    <n v="2"/>
    <n v="4.9920000000000006E-2"/>
  </r>
  <r>
    <n v="50045208"/>
    <s v="LITTLE BASIL THAI RESTAURANT"/>
    <s v="Manhattan"/>
    <n v="153"/>
    <s v="EAST   26 STREET"/>
    <n v="10010"/>
    <n v="2126891444"/>
    <s v="Thai"/>
    <x v="1"/>
    <n v="79"/>
    <n v="152"/>
    <n v="4560"/>
    <n v="1029.257142857143"/>
    <n v="40.741025152093002"/>
    <n v="-73.982447340392994"/>
    <n v="106"/>
    <n v="2"/>
    <n v="4.8032000000000012E-2"/>
  </r>
  <r>
    <n v="41538244"/>
    <s v="BRAVEST"/>
    <s v="Manhattan"/>
    <n v="700"/>
    <s v="2 AVENUE"/>
    <n v="10016"/>
    <n v="2126833766"/>
    <s v="American"/>
    <x v="1"/>
    <n v="78"/>
    <n v="342"/>
    <n v="10260"/>
    <n v="2286.514285714286"/>
    <n v="40.747193797507002"/>
    <n v="-73.974101645909002"/>
    <n v="106"/>
    <n v="4"/>
    <n v="0.10670400000000002"/>
  </r>
  <r>
    <n v="50001671"/>
    <s v="HILL AND BAY"/>
    <s v="Manhattan"/>
    <n v="581"/>
    <s v="2 AVENUE"/>
    <n v="10016"/>
    <n v="2122455554"/>
    <s v="American"/>
    <x v="0"/>
    <n v="83"/>
    <n v="342"/>
    <n v="10260"/>
    <n v="2433.0857142857144"/>
    <n v="40.743332508221002"/>
    <n v="-73.976867504059001"/>
    <n v="106"/>
    <n v="2"/>
    <n v="0.11354400000000001"/>
  </r>
  <r>
    <n v="50100673"/>
    <s v="HOUSE OF LASAGNA"/>
    <s v="Manhattan"/>
    <n v="334"/>
    <s v="LEXINGTON AVENUE"/>
    <n v="10016"/>
    <n v="2128839555"/>
    <s v="Italian"/>
    <x v="1"/>
    <n v="84"/>
    <n v="342"/>
    <n v="10260"/>
    <n v="2462.4"/>
    <n v="40.749629093545003"/>
    <n v="-73.977377809366999"/>
    <n v="106"/>
    <n v="4"/>
    <n v="0.11491200000000003"/>
  </r>
  <r>
    <n v="40670353"/>
    <s v="DUKE'S"/>
    <s v="Manhattan"/>
    <n v="560"/>
    <s v="3 AVENUE"/>
    <n v="10016"/>
    <n v="2129495400"/>
    <s v="American"/>
    <x v="1"/>
    <n v="79"/>
    <n v="340"/>
    <n v="10200"/>
    <n v="2302.2857142857142"/>
    <n v="40.747671945291998"/>
    <n v="-73.976710802314997"/>
    <n v="106"/>
    <n v="4"/>
    <n v="0.10744000000000001"/>
  </r>
  <r>
    <n v="50046232"/>
    <s v="PANINI CAFE"/>
    <s v="Manhattan"/>
    <n v="589"/>
    <s v="1 AVENUE"/>
    <n v="10016"/>
    <n v="2122139199"/>
    <s v="Delicatessen"/>
    <x v="0"/>
    <n v="77"/>
    <n v="340"/>
    <n v="10200"/>
    <n v="2244"/>
    <n v="40.743556891982003"/>
    <n v="-73.973680832471999"/>
    <n v="106"/>
    <n v="2"/>
    <n v="0.10472000000000001"/>
  </r>
  <r>
    <n v="50095850"/>
    <s v="BAGEL BOSS"/>
    <s v="Manhattan"/>
    <n v="544"/>
    <s v="3 AVENUE"/>
    <n v="10016"/>
    <n v="6463681880"/>
    <s v="Jewish/Kosher"/>
    <x v="1"/>
    <n v="80"/>
    <n v="339"/>
    <n v="10170"/>
    <n v="2324.5714285714284"/>
    <n v="40.747153261680999"/>
    <n v="-73.977089931601995"/>
    <n v="106"/>
    <n v="4"/>
    <n v="0.10848000000000001"/>
  </r>
  <r>
    <n v="41509061"/>
    <s v="THE JUNCTION"/>
    <s v="Manhattan"/>
    <n v="329"/>
    <s v="LEXINGTON AVENUE"/>
    <n v="10016"/>
    <n v="2126827700"/>
    <s v="American"/>
    <x v="1"/>
    <n v="80"/>
    <n v="339"/>
    <n v="10170"/>
    <n v="2324.5714285714284"/>
    <n v="40.749340929791003"/>
    <n v="-73.977561973766996"/>
    <n v="106"/>
    <n v="4"/>
    <n v="0.10848000000000001"/>
  </r>
  <r>
    <n v="50055985"/>
    <s v="MARCHE MADISON"/>
    <s v="Manhattan"/>
    <n v="630"/>
    <s v="1 AVENUE"/>
    <n v="10016"/>
    <n v="2127790110"/>
    <s v="American"/>
    <x v="0"/>
    <n v="80"/>
    <n v="338"/>
    <n v="10140"/>
    <n v="2317.7142857142862"/>
    <n v="40.745208950706001"/>
    <n v="-73.972453145906002"/>
    <n v="106"/>
    <n v="4"/>
    <n v="0.10816000000000005"/>
  </r>
  <r>
    <n v="50046283"/>
    <s v="HUMMUS KITCHEN"/>
    <s v="Manhattan"/>
    <n v="444"/>
    <s v="3 AVENUE"/>
    <n v="10016"/>
    <n v="2126960055"/>
    <s v="Jewish/Kosher"/>
    <x v="0"/>
    <n v="82"/>
    <n v="336"/>
    <n v="10080"/>
    <n v="2361.6"/>
    <n v="40.743621238086"/>
    <n v="-73.979664246276997"/>
    <n v="106"/>
    <n v="2"/>
    <n v="0.11020800000000001"/>
  </r>
  <r>
    <n v="50088108"/>
    <s v="SIX HAPPINESS TO GO"/>
    <s v="Manhattan"/>
    <n v="711"/>
    <s v="2 AVENUE"/>
    <n v="10016"/>
    <n v="2129730885"/>
    <s v="Chinese"/>
    <x v="0"/>
    <n v="84"/>
    <n v="336"/>
    <n v="10080"/>
    <n v="2419.1999999999998"/>
    <n v="40.747487446101999"/>
    <n v="-73.973921079324001"/>
    <n v="106"/>
    <n v="4"/>
    <n v="0.112896"/>
  </r>
  <r>
    <n v="50089148"/>
    <s v="SACHI ASIAN BISTRO"/>
    <s v="Manhattan"/>
    <n v="713"/>
    <s v="2 AVENUE"/>
    <n v="10016"/>
    <n v="2122971883"/>
    <s v="Asian"/>
    <x v="0"/>
    <n v="86"/>
    <n v="334"/>
    <n v="10020"/>
    <n v="2462.0571428571429"/>
    <n v="40.747536843597999"/>
    <n v="-73.973884969487997"/>
    <n v="106"/>
    <n v="4"/>
    <n v="0.11489600000000003"/>
  </r>
  <r>
    <n v="50036313"/>
    <s v="NYC HANDCRAFTED"/>
    <s v="Manhattan"/>
    <n v="367"/>
    <s v="3 AVENUE"/>
    <n v="10016"/>
    <n v="2126893000"/>
    <s v="American"/>
    <x v="1"/>
    <n v="82"/>
    <n v="333"/>
    <n v="9990"/>
    <n v="2340.5142857142855"/>
    <n v="40.741060686041997"/>
    <n v="-73.981505462846997"/>
    <n v="106"/>
    <n v="2"/>
    <n v="0.109224"/>
  </r>
  <r>
    <n v="50078384"/>
    <s v="EONS GREEK FOOD FOR LIFE"/>
    <s v="Manhattan"/>
    <n v="633"/>
    <s v="2 AVENUE"/>
    <n v="10016"/>
    <n v="2126961234"/>
    <s v="Greek"/>
    <x v="0"/>
    <n v="82"/>
    <n v="330"/>
    <n v="9900"/>
    <n v="2319.4285714285711"/>
    <n v="40.745135560682002"/>
    <n v="-73.975629018823994"/>
    <n v="106"/>
    <n v="2"/>
    <n v="0.10823999999999999"/>
  </r>
  <r>
    <n v="50081737"/>
    <s v="SUSHI RYUSEI"/>
    <s v="Manhattan"/>
    <n v="216"/>
    <s v="EAST   39 STREET"/>
    <n v="10016"/>
    <n v="2129838880"/>
    <s v="Japanese"/>
    <x v="1"/>
    <n v="79"/>
    <n v="328"/>
    <n v="9840"/>
    <n v="2221.0285714285715"/>
    <n v="40.748599363914003"/>
    <n v="-73.975227136656002"/>
    <n v="106"/>
    <n v="4"/>
    <n v="0.10364800000000002"/>
  </r>
  <r>
    <n v="50049996"/>
    <s v="LENA'S ITALIAN KITCHEN"/>
    <s v="Manhattan"/>
    <n v="551"/>
    <s v="2 AVENUE"/>
    <n v="10016"/>
    <n v="6468465362"/>
    <s v="Italian"/>
    <x v="1"/>
    <n v="81"/>
    <n v="324"/>
    <n v="9720"/>
    <n v="2249.4857142857145"/>
    <n v="40.742528413466999"/>
    <n v="-73.977474057695005"/>
    <n v="106"/>
    <n v="2"/>
    <n v="0.10497600000000003"/>
  </r>
  <r>
    <n v="50008960"/>
    <s v="KAILASH PARBAT"/>
    <s v="Manhattan"/>
    <n v="99"/>
    <s v="LEXINGTON AVENUE"/>
    <n v="10016"/>
    <n v="3479723788"/>
    <s v="Jewish/Kosher"/>
    <x v="1"/>
    <n v="79"/>
    <n v="323"/>
    <n v="9690"/>
    <n v="2187.1714285714288"/>
    <n v="40.742106647057"/>
    <n v="-73.982833190310004"/>
    <n v="106"/>
    <n v="2"/>
    <n v="0.10206800000000002"/>
  </r>
  <r>
    <n v="50015399"/>
    <s v="LAN LARB"/>
    <s v="Manhattan"/>
    <n v="637"/>
    <s v="2 AVENUE"/>
    <n v="10016"/>
    <n v="2128891769"/>
    <s v="Thai"/>
    <x v="0"/>
    <n v="81"/>
    <n v="323"/>
    <n v="9690"/>
    <n v="2242.5428571428574"/>
    <n v="40.745237100748"/>
    <n v="-73.975553194271995"/>
    <n v="106"/>
    <n v="2"/>
    <n v="0.10465200000000002"/>
  </r>
  <r>
    <n v="40394176"/>
    <s v="MOONSTRUCK EAST"/>
    <s v="Manhattan"/>
    <n v="449"/>
    <s v="THIRD AVENUE"/>
    <n v="10016"/>
    <n v="2122131100"/>
    <s v="American"/>
    <x v="0"/>
    <n v="79"/>
    <n v="318"/>
    <n v="9540"/>
    <n v="2153.3142857142857"/>
    <n v="40.743720032215997"/>
    <n v="-73.979566777464001"/>
    <n v="106"/>
    <n v="2"/>
    <n v="0.10048800000000002"/>
  </r>
  <r>
    <n v="50095043"/>
    <s v="PENELOPE"/>
    <s v="Manhattan"/>
    <n v="159"/>
    <s v="LEXINGTON AVENUE"/>
    <n v="10016"/>
    <n v="2124813800"/>
    <s v="American"/>
    <x v="1"/>
    <n v="77"/>
    <n v="317"/>
    <n v="9510"/>
    <n v="2092.1999999999998"/>
    <n v="40.743778018979"/>
    <n v="-73.981616579589996"/>
    <n v="106"/>
    <n v="2"/>
    <n v="9.7636000000000001E-2"/>
  </r>
  <r>
    <n v="50098204"/>
    <s v="PROFIT"/>
    <s v="Manhattan"/>
    <n v="643"/>
    <s v="2 AVENUE"/>
    <n v="10016"/>
    <n v="2126898588"/>
    <s v="Chinese"/>
    <x v="0"/>
    <n v="82"/>
    <n v="309"/>
    <n v="9270"/>
    <n v="2171.8285714285716"/>
    <n v="40.745533488686"/>
    <n v="-73.975336549082996"/>
    <n v="106"/>
    <n v="4"/>
    <n v="0.10135200000000003"/>
  </r>
  <r>
    <n v="41645211"/>
    <s v="HIROSHI JAPANESE RESTAURANT"/>
    <s v="Manhattan"/>
    <n v="585"/>
    <s v="3 AVENUE"/>
    <n v="10016"/>
    <n v="2126619288"/>
    <s v="Japanese"/>
    <x v="0"/>
    <n v="82"/>
    <n v="308"/>
    <n v="9240"/>
    <n v="2164.7999999999997"/>
    <n v="40.748465059624003"/>
    <n v="-73.976118632744004"/>
    <n v="106"/>
    <n v="4"/>
    <n v="0.101024"/>
  </r>
  <r>
    <n v="40398434"/>
    <s v="CURRY IN A HURRY"/>
    <s v="Manhattan"/>
    <n v="119"/>
    <s v="LEXINGTON AVENUE"/>
    <n v="10016"/>
    <n v="2126830900"/>
    <s v="Indian"/>
    <x v="1"/>
    <n v="86"/>
    <n v="302"/>
    <n v="9060"/>
    <n v="2226.1714285714284"/>
    <n v="40.742776294640002"/>
    <n v="-73.982342222542997"/>
    <n v="106"/>
    <n v="2"/>
    <n v="0.10388799999999999"/>
  </r>
  <r>
    <n v="41385888"/>
    <s v="AU BON PAIN"/>
    <s v="Manhattan"/>
    <n v="462"/>
    <s v="1 AVENUE"/>
    <n v="10016"/>
    <n v="2124815426"/>
    <s v="American"/>
    <x v="0"/>
    <n v="80"/>
    <n v="300"/>
    <n v="9000"/>
    <n v="2057.1428571428569"/>
    <n v="40.739489790595002"/>
    <n v="-73.976623458223997"/>
    <n v="106"/>
    <n v="4"/>
    <n v="9.5999999999999988E-2"/>
  </r>
  <r>
    <n v="50089164"/>
    <s v="DUNKIN' DONUTS"/>
    <s v="Manhattan"/>
    <n v="601"/>
    <s v="2 AVENUE"/>
    <n v="10016"/>
    <n v="2126833793"/>
    <s v="American"/>
    <x v="1"/>
    <n v="81"/>
    <n v="299"/>
    <n v="8970"/>
    <n v="2075.9142857142861"/>
    <n v="40.744002141339003"/>
    <n v="-73.976430599780997"/>
    <n v="106"/>
    <n v="2"/>
    <n v="9.6876000000000032E-2"/>
  </r>
  <r>
    <n v="50018271"/>
    <s v="MOONSTRUCK (IN BELLEVUE)"/>
    <s v="Manhattan"/>
    <n v="462"/>
    <s v="1 AVENUE"/>
    <n v="10016"/>
    <n v="6466495304"/>
    <s v="American"/>
    <x v="0"/>
    <n v="77"/>
    <n v="295"/>
    <n v="8850"/>
    <n v="1947.0000000000002"/>
    <n v="40.739489790595002"/>
    <n v="-73.976623458223997"/>
    <n v="106"/>
    <n v="4"/>
    <n v="9.086000000000001E-2"/>
  </r>
  <r>
    <n v="50088468"/>
    <s v="HOLE IN THE WALL"/>
    <s v="Manhattan"/>
    <n v="626"/>
    <s v="1 AVENUE"/>
    <n v="10016"/>
    <n v="6467558151"/>
    <s v="Australian"/>
    <x v="0"/>
    <n v="83"/>
    <n v="293"/>
    <n v="8790"/>
    <n v="2084.4857142857145"/>
    <n v="40.744964710079003"/>
    <n v="-73.972633692414007"/>
    <n v="106"/>
    <n v="4"/>
    <n v="9.7276000000000015E-2"/>
  </r>
  <r>
    <n v="50100774"/>
    <s v="BAY MARKET CAFE"/>
    <s v="Manhattan"/>
    <n v="460"/>
    <s v="3 AVENUE"/>
    <n v="10016"/>
    <n v="3473227476"/>
    <s v="Café/Coffee/Tea"/>
    <x v="0"/>
    <n v="80"/>
    <n v="291"/>
    <n v="8730"/>
    <n v="1995.4285714285716"/>
    <n v="40.744156396976003"/>
    <n v="-73.979274325570998"/>
    <n v="106"/>
    <n v="2"/>
    <n v="9.3120000000000008E-2"/>
  </r>
  <r>
    <n v="40370436"/>
    <s v="ROSSINI'S"/>
    <s v="Manhattan"/>
    <n v="108"/>
    <s v="EAST   38 STREET"/>
    <n v="10016"/>
    <n v="2126830135"/>
    <s v="Italian"/>
    <x v="1"/>
    <n v="79"/>
    <n v="289"/>
    <n v="8670"/>
    <n v="1956.9428571428571"/>
    <n v="40.749349425398997"/>
    <n v="-73.978940662753999"/>
    <n v="106"/>
    <n v="4"/>
    <n v="9.1324000000000016E-2"/>
  </r>
  <r>
    <n v="40672603"/>
    <s v="FAILTE"/>
    <s v="Manhattan"/>
    <n v="531"/>
    <s v="2 AVENUE"/>
    <n v="10016"/>
    <n v="2127259440"/>
    <s v="Irish"/>
    <x v="1"/>
    <n v="85"/>
    <n v="283"/>
    <n v="8490"/>
    <n v="2061.8571428571427"/>
    <n v="40.741946612866002"/>
    <n v="-73.977932564941"/>
    <n v="106"/>
    <n v="2"/>
    <n v="9.6219999999999986E-2"/>
  </r>
  <r>
    <n v="50064463"/>
    <s v="MARTY'S V BURGER"/>
    <s v="Manhattan"/>
    <n v="134"/>
    <s v="EAST   27 STREET"/>
    <n v="10016"/>
    <n v="6464846325"/>
    <s v="Vegetarian"/>
    <x v="0"/>
    <n v="77"/>
    <n v="283"/>
    <n v="8490"/>
    <n v="1867.8"/>
    <n v="40.741944694693998"/>
    <n v="-73.982757448696006"/>
    <n v="106"/>
    <n v="2"/>
    <n v="8.7164000000000005E-2"/>
  </r>
  <r>
    <n v="50098630"/>
    <s v="JUICE HEALTHY FOOD AND DRINKS"/>
    <s v="Manhattan"/>
    <n v="156"/>
    <s v="EAST   33 STREET"/>
    <n v="10016"/>
    <n v="2128821611"/>
    <s v="Juice, Smoothies, Fruit Salads"/>
    <x v="0"/>
    <n v="83"/>
    <n v="279"/>
    <n v="8370"/>
    <n v="1984.8857142857141"/>
    <n v="40.745487676300002"/>
    <n v="-73.979663674365"/>
    <n v="106"/>
    <n v="2"/>
    <n v="9.2628000000000002E-2"/>
  </r>
  <r>
    <n v="40400204"/>
    <s v="STARBUCKS"/>
    <s v="Manhattan"/>
    <n v="585"/>
    <s v="2 AVENUE"/>
    <n v="10016"/>
    <n v="2126841299"/>
    <s v="Café/Coffee/Tea"/>
    <x v="1"/>
    <n v="81"/>
    <n v="272"/>
    <n v="8160"/>
    <n v="1888.457142857143"/>
    <n v="40.743563036129999"/>
    <n v="-73.976708635349993"/>
    <n v="106"/>
    <n v="2"/>
    <n v="8.8128000000000012E-2"/>
  </r>
  <r>
    <n v="40392724"/>
    <s v="JAIYA THAI ORIENTAL RESTAURANT"/>
    <s v="Manhattan"/>
    <n v="396"/>
    <s v="THIRD AVENUE"/>
    <n v="10016"/>
    <n v="2128891330"/>
    <s v="Thai"/>
    <x v="1"/>
    <n v="83"/>
    <n v="267"/>
    <n v="8010"/>
    <n v="1899.5142857142857"/>
    <n v="40.742103574856998"/>
    <n v="-73.980768987858994"/>
    <n v="106"/>
    <n v="2"/>
    <n v="8.8644000000000014E-2"/>
  </r>
  <r>
    <n v="50015263"/>
    <s v="LA POSADA MEXICAN FOOD"/>
    <s v="Manhattan"/>
    <n v="364"/>
    <s v="3 AVENUE"/>
    <n v="10016"/>
    <n v="2122134379"/>
    <s v="Mexican"/>
    <x v="1"/>
    <n v="83"/>
    <n v="262"/>
    <n v="7860"/>
    <n v="1863.9428571428568"/>
    <n v="40.741008545420001"/>
    <n v="-73.981566825062004"/>
    <n v="106"/>
    <n v="2"/>
    <n v="8.6983999999999992E-2"/>
  </r>
  <r>
    <n v="50089246"/>
    <s v="DUNKIN'"/>
    <s v="Manhattan"/>
    <n v="140"/>
    <s v="EAST   34 STREET"/>
    <n v="10016"/>
    <n v="2124812905"/>
    <s v="Donuts"/>
    <x v="1"/>
    <n v="81"/>
    <n v="258"/>
    <n v="7740"/>
    <n v="1791.257142857143"/>
    <n v="40.746242436197001"/>
    <n v="-73.979385552238"/>
    <n v="106"/>
    <n v="2"/>
    <n v="8.3592000000000014E-2"/>
  </r>
  <r>
    <n v="50077807"/>
    <s v="561 DELI AND GROCERY"/>
    <s v="Manhattan"/>
    <n v="561"/>
    <s v="2 AVENUE"/>
    <n v="10016"/>
    <n v="2126841561"/>
    <s v="Delicatessen"/>
    <x v="0"/>
    <n v="86"/>
    <n v="253"/>
    <n v="7590"/>
    <n v="1864.9714285714283"/>
    <n v="40.742761681281998"/>
    <n v="-73.977286321818994"/>
    <n v="106"/>
    <n v="2"/>
    <n v="8.7031999999999998E-2"/>
  </r>
  <r>
    <n v="50088581"/>
    <s v="JUICE THERAPY"/>
    <s v="Manhattan"/>
    <n v="145"/>
    <s v="EAST   27 STREET"/>
    <n v="10016"/>
    <n v="2125598999"/>
    <s v="Juice, Smoothies, Fruit Salads"/>
    <x v="1"/>
    <n v="79"/>
    <n v="252"/>
    <n v="7560"/>
    <n v="1706.4"/>
    <n v="40.741900756158003"/>
    <n v="-73.982609501938995"/>
    <n v="106"/>
    <n v="2"/>
    <n v="7.9632000000000022E-2"/>
  </r>
  <r>
    <n v="50059806"/>
    <s v="SUSHI ZO"/>
    <s v="Manhattan"/>
    <n v="127"/>
    <s v="EAST   39 STREET"/>
    <n v="10016"/>
    <n v="9172658054"/>
    <s v="Japanese"/>
    <x v="0"/>
    <n v="78"/>
    <n v="250"/>
    <n v="7500"/>
    <n v="1671.4285714285716"/>
    <n v="40.749637382985"/>
    <n v="-73.977659320761006"/>
    <n v="106"/>
    <n v="4"/>
    <n v="7.8000000000000014E-2"/>
  </r>
  <r>
    <n v="50056977"/>
    <s v="SUBWAY"/>
    <s v="Manhattan"/>
    <n v="739"/>
    <s v="2 AVENUE"/>
    <n v="10016"/>
    <n v="2128677010"/>
    <s v="Sandwiches"/>
    <x v="1"/>
    <n v="81"/>
    <n v="246"/>
    <n v="7380"/>
    <n v="1707.9428571428573"/>
    <n v="40.748302504976003"/>
    <n v="-73.973332478318"/>
    <n v="106"/>
    <n v="4"/>
    <n v="7.9704000000000011E-2"/>
  </r>
  <r>
    <n v="50036651"/>
    <s v="VATAN"/>
    <s v="Manhattan"/>
    <n v="409"/>
    <s v="3 AVENUE"/>
    <n v="10016"/>
    <n v="2126895666"/>
    <s v="Indian"/>
    <x v="1"/>
    <n v="83"/>
    <n v="243"/>
    <n v="7290"/>
    <n v="1728.7714285714287"/>
    <n v="40.742388991223002"/>
    <n v="-73.980537944359"/>
    <n v="106"/>
    <n v="2"/>
    <n v="8.0676000000000012E-2"/>
  </r>
  <r>
    <n v="41627484"/>
    <s v="BAGEL EXPRESS"/>
    <s v="Manhattan"/>
    <n v="347"/>
    <s v="LEXINGTON AVENUE"/>
    <n v="10016"/>
    <n v="2122868887"/>
    <s v="Bagels/Pretzels"/>
    <x v="0"/>
    <n v="78"/>
    <n v="237"/>
    <n v="7110"/>
    <n v="1584.514285714286"/>
    <n v="40.749909013378002"/>
    <n v="-73.977146726973004"/>
    <n v="106"/>
    <n v="4"/>
    <n v="7.394400000000001E-2"/>
  </r>
  <r>
    <n v="50045194"/>
    <s v="BURP BOWL CAFE"/>
    <s v="Manhattan"/>
    <n v="134"/>
    <s v="EAST   27 STREET"/>
    <n v="10016"/>
    <n v="6464921082"/>
    <s v="Chinese"/>
    <x v="0"/>
    <n v="80"/>
    <n v="237"/>
    <n v="7110"/>
    <n v="1625.1428571428573"/>
    <n v="40.741944694693998"/>
    <n v="-73.982757448696006"/>
    <n v="106"/>
    <n v="2"/>
    <n v="7.5840000000000019E-2"/>
  </r>
  <r>
    <n v="41365576"/>
    <s v="DIG INN"/>
    <s v="Manhattan"/>
    <n v="275"/>
    <s v="MADISON AVENUE"/>
    <n v="10016"/>
    <n v="2126977867"/>
    <s v="American"/>
    <x v="1"/>
    <n v="79"/>
    <n v="235"/>
    <n v="7050"/>
    <n v="1591.2857142857142"/>
    <n v="40.751254455846002"/>
    <n v="-73.979867634054003"/>
    <n v="106"/>
    <n v="4"/>
    <n v="7.4259999999999993E-2"/>
  </r>
  <r>
    <n v="41708194"/>
    <s v="AL PASTOR"/>
    <s v="Manhattan"/>
    <n v="145"/>
    <s v="EAST   39 STREET"/>
    <n v="10016"/>
    <n v="2128655800"/>
    <s v="Mexican"/>
    <x v="0"/>
    <n v="84"/>
    <n v="233"/>
    <n v="6990"/>
    <n v="1677.6000000000001"/>
    <n v="40.749338061231001"/>
    <n v="-73.976937593450003"/>
    <n v="106"/>
    <n v="4"/>
    <n v="7.828800000000001E-2"/>
  </r>
  <r>
    <n v="50081713"/>
    <s v="Tam Sang Thai Kitchen"/>
    <s v="Manhattan"/>
    <n v="331"/>
    <s v="LEXINGTON AVENUE"/>
    <n v="10016"/>
    <n v="2126828880"/>
    <s v="Thai"/>
    <x v="0"/>
    <n v="80"/>
    <n v="233"/>
    <n v="6990"/>
    <n v="1597.7142857142858"/>
    <n v="40.749390329131003"/>
    <n v="-73.977529474774997"/>
    <n v="106"/>
    <n v="4"/>
    <n v="7.4560000000000015E-2"/>
  </r>
  <r>
    <n v="41366873"/>
    <s v="SMORGAS CHEF AT SCANDINAVIA HOUSE"/>
    <s v="Manhattan"/>
    <n v="58"/>
    <s v="PARK AVENUE"/>
    <n v="10016"/>
    <n v="2128479745"/>
    <s v="Scandinavian"/>
    <x v="0"/>
    <n v="83"/>
    <n v="227"/>
    <n v="6810"/>
    <n v="1614.9428571428571"/>
    <n v="40.749291929041"/>
    <n v="-73.979738300465996"/>
    <n v="106"/>
    <n v="4"/>
    <n v="7.5364E-2"/>
  </r>
  <r>
    <n v="50050991"/>
    <s v="FIELDS GOOD CHICKEN"/>
    <s v="Manhattan"/>
    <n v="275"/>
    <s v="MADISON AVE"/>
    <n v="10016"/>
    <n v="2129971272"/>
    <s v="Chicken"/>
    <x v="1"/>
    <n v="82"/>
    <n v="224"/>
    <n v="6720"/>
    <n v="1574.3999999999999"/>
    <n v="40.751254455846002"/>
    <n v="-73.979867634054003"/>
    <n v="106"/>
    <n v="4"/>
    <n v="7.3471999999999996E-2"/>
  </r>
  <r>
    <n v="40570920"/>
    <s v="PADDY REILLY'S BAR"/>
    <s v="Manhattan"/>
    <n v="519"/>
    <s v="2 AVENUE"/>
    <n v="10016"/>
    <n v="2126861210"/>
    <s v="Bottled beverages, including water, sodas, juices, etc."/>
    <x v="1"/>
    <n v="85"/>
    <n v="224"/>
    <n v="6720"/>
    <n v="1632"/>
    <n v="40.741548681547997"/>
    <n v="-73.978243046895003"/>
    <n v="106"/>
    <n v="2"/>
    <n v="7.6160000000000019E-2"/>
  </r>
  <r>
    <n v="50057641"/>
    <s v="NORMA"/>
    <s v="Manhattan"/>
    <n v="438"/>
    <s v="3 AVENUE"/>
    <n v="10016"/>
    <n v="2128890600"/>
    <s v="Italian"/>
    <x v="1"/>
    <n v="81"/>
    <n v="223"/>
    <n v="6690"/>
    <n v="1548.2571428571432"/>
    <n v="40.743459318157001"/>
    <n v="-73.979783386972997"/>
    <n v="106"/>
    <n v="2"/>
    <n v="7.2252000000000025E-2"/>
  </r>
  <r>
    <n v="50062377"/>
    <s v="LITTLE ALLEY"/>
    <s v="Manhattan"/>
    <n v="550"/>
    <s v="3 AVENUE"/>
    <n v="10016"/>
    <n v="6469983976"/>
    <s v="Chinese"/>
    <x v="1"/>
    <n v="84"/>
    <n v="222"/>
    <n v="6660"/>
    <n v="1598.3999999999999"/>
    <n v="40.747315178763003"/>
    <n v="-73.976970777703002"/>
    <n v="106"/>
    <n v="4"/>
    <n v="7.4592000000000006E-2"/>
  </r>
  <r>
    <n v="50001896"/>
    <s v="LA BROCHETTE STEAKHOUSE."/>
    <s v="Manhattan"/>
    <n v="340"/>
    <s v="LEXINGTON AVENUE"/>
    <n v="10016"/>
    <n v="2129722200"/>
    <s v="Jewish/Kosher"/>
    <x v="1"/>
    <n v="85"/>
    <n v="220"/>
    <n v="6600"/>
    <n v="1602.8571428571429"/>
    <n v="40.749791010891997"/>
    <n v="-73.977258651724995"/>
    <n v="106"/>
    <n v="4"/>
    <n v="7.4800000000000005E-2"/>
  </r>
  <r>
    <n v="50095032"/>
    <s v="ATTO"/>
    <s v="Manhattan"/>
    <n v="120"/>
    <s v="EAST   39 STREET"/>
    <n v="10016"/>
    <n v="2124334393"/>
    <s v="American"/>
    <x v="0"/>
    <n v="81"/>
    <n v="217"/>
    <n v="6510"/>
    <n v="1506.6000000000001"/>
    <n v="40.749771946663003"/>
    <n v="-73.978023801022005"/>
    <n v="106"/>
    <n v="4"/>
    <n v="7.0308000000000023E-2"/>
  </r>
  <r>
    <n v="50079233"/>
    <s v="CURRY EXPRESS"/>
    <s v="Manhattan"/>
    <n v="130"/>
    <s v="EAST   29 STREET"/>
    <n v="10016"/>
    <n v="7188096909"/>
    <s v="Indian"/>
    <x v="1"/>
    <n v="77"/>
    <n v="214"/>
    <n v="6420"/>
    <n v="1412.3999999999999"/>
    <n v="40.743146748972002"/>
    <n v="-73.981775541808005"/>
    <n v="106"/>
    <n v="2"/>
    <n v="6.5911999999999998E-2"/>
  </r>
  <r>
    <n v="50016346"/>
    <s v="SHAKE SHACK"/>
    <s v="Manhattan"/>
    <n v="600"/>
    <s v="3 AVENUE"/>
    <n v="10016"/>
    <n v="6466684881"/>
    <s v="American"/>
    <x v="0"/>
    <n v="79"/>
    <n v="214"/>
    <n v="6420"/>
    <n v="1449.0857142857142"/>
    <n v="40.748972770073003"/>
    <n v="-73.975782801828004"/>
    <n v="106"/>
    <n v="4"/>
    <n v="6.7624000000000004E-2"/>
  </r>
  <r>
    <n v="50053072"/>
    <s v="RUBY'S CAFE"/>
    <s v="Manhattan"/>
    <n v="442"/>
    <s v="3 AVENUE"/>
    <n v="10016"/>
    <n v="9177058363"/>
    <s v="Australian"/>
    <x v="1"/>
    <n v="78"/>
    <n v="207"/>
    <n v="6210"/>
    <n v="1383.9428571428571"/>
    <n v="40.743566349870001"/>
    <n v="-73.979703960186001"/>
    <n v="106"/>
    <n v="2"/>
    <n v="6.4584000000000003E-2"/>
  </r>
  <r>
    <n v="50064773"/>
    <s v="COOKUNITY"/>
    <s v="Manhattan"/>
    <n v="737"/>
    <s v="2 AVENUE"/>
    <n v="10016"/>
    <n v="9292573793"/>
    <s v="Other"/>
    <x v="0"/>
    <n v="80"/>
    <n v="205"/>
    <n v="6150"/>
    <n v="1405.7142857142856"/>
    <n v="40.748253107658002"/>
    <n v="-73.973368588981998"/>
    <n v="106"/>
    <n v="4"/>
    <n v="6.5600000000000006E-2"/>
  </r>
  <r>
    <n v="50018098"/>
    <s v="EDEN WOK"/>
    <s v="Manhattan"/>
    <n v="43"/>
    <s v="EAST   34 STREET"/>
    <n v="10016"/>
    <n v="2127258100"/>
    <s v="Jewish/Kosher"/>
    <x v="1"/>
    <n v="85"/>
    <n v="203"/>
    <n v="6090"/>
    <n v="1479"/>
    <n v="40.747579654039001"/>
    <n v="-73.982510569588996"/>
    <n v="106"/>
    <n v="2"/>
    <n v="6.9020000000000012E-2"/>
  </r>
  <r>
    <n v="50084799"/>
    <s v="HAANDI"/>
    <s v="Manhattan"/>
    <n v="113"/>
    <s v="LEXINGTON AVENUE"/>
    <n v="10016"/>
    <n v="2126855200"/>
    <s v="Indian"/>
    <x v="0"/>
    <n v="77"/>
    <n v="203"/>
    <n v="6090"/>
    <n v="1339.8000000000002"/>
    <n v="40.742488127145997"/>
    <n v="-73.982555216514001"/>
    <n v="106"/>
    <n v="2"/>
    <n v="6.252400000000001E-2"/>
  </r>
  <r>
    <n v="41475820"/>
    <s v="ARGO TEA"/>
    <s v="Manhattan"/>
    <n v="550"/>
    <s v="1 AVENUE"/>
    <n v="10016"/>
    <n v="6463503456"/>
    <s v="Café/Coffee/Tea"/>
    <x v="0"/>
    <n v="86"/>
    <n v="201"/>
    <n v="6030"/>
    <n v="1481.6571428571428"/>
    <n v="40.742286272801003"/>
    <n v="-73.974594351853"/>
    <n v="106"/>
    <n v="4"/>
    <n v="6.9143999999999997E-2"/>
  </r>
  <r>
    <n v="41679004"/>
    <s v="MIDDLE BRANCH"/>
    <s v="Manhattan"/>
    <n v="154"/>
    <s v="EAST   33 STREET"/>
    <n v="10016"/>
    <n v="2122131350"/>
    <s v="American"/>
    <x v="0"/>
    <n v="83"/>
    <n v="196"/>
    <n v="5880"/>
    <n v="1394.3999999999999"/>
    <n v="40.745504151901002"/>
    <n v="-73.979703367566998"/>
    <n v="106"/>
    <n v="2"/>
    <n v="6.5071999999999991E-2"/>
  </r>
  <r>
    <n v="50089231"/>
    <s v="DUNKIN'"/>
    <s v="Manhattan"/>
    <n v="567"/>
    <s v="3 AVENUE"/>
    <n v="10016"/>
    <n v="2128679578"/>
    <s v="Donuts"/>
    <x v="1"/>
    <n v="77"/>
    <n v="193"/>
    <n v="5790"/>
    <n v="1273.8"/>
    <n v="40.747880511120002"/>
    <n v="-73.976533885126997"/>
    <n v="106"/>
    <n v="4"/>
    <n v="5.9444000000000004E-2"/>
  </r>
  <r>
    <n v="50047245"/>
    <s v="ALBION"/>
    <s v="Manhattan"/>
    <n v="575"/>
    <s v="2 AVENUE"/>
    <n v="10016"/>
    <n v="9174005280"/>
    <s v="American"/>
    <x v="0"/>
    <n v="84"/>
    <n v="192"/>
    <n v="5760"/>
    <n v="1382.3999999999999"/>
    <n v="40.743203523270999"/>
    <n v="-73.976961377993007"/>
    <n v="106"/>
    <n v="2"/>
    <n v="6.4512E-2"/>
  </r>
  <r>
    <n v="50070200"/>
    <s v="SAHARA'S TURKISH CUISINE"/>
    <s v="Manhattan"/>
    <n v="513"/>
    <s v="2 AVENUE"/>
    <n v="10016"/>
    <n v="2125327589"/>
    <s v="Turkish"/>
    <x v="0"/>
    <n v="78"/>
    <n v="191"/>
    <n v="5730"/>
    <n v="1276.9714285714288"/>
    <n v="40.741403228919999"/>
    <n v="-73.978347747133"/>
    <n v="106"/>
    <n v="2"/>
    <n v="5.9592000000000013E-2"/>
  </r>
  <r>
    <n v="50092137"/>
    <s v="AGAVE"/>
    <s v="Manhattan"/>
    <n v="488"/>
    <s v="3 AVENUE"/>
    <n v="10016"/>
    <n v="2124334030"/>
    <s v="Spanish"/>
    <x v="0"/>
    <n v="81"/>
    <n v="189"/>
    <n v="5670"/>
    <n v="1312.2"/>
    <n v="40.745155356357998"/>
    <n v="-73.978545013197007"/>
    <n v="106"/>
    <n v="2"/>
    <n v="6.1236000000000006E-2"/>
  </r>
  <r>
    <n v="40373462"/>
    <s v="VILLA BERULIA"/>
    <s v="Manhattan"/>
    <n v="107"/>
    <s v="EAST   34 STREET"/>
    <n v="10016"/>
    <n v="2126891970"/>
    <s v="Italian"/>
    <x v="0"/>
    <n v="77"/>
    <n v="188"/>
    <n v="5640"/>
    <n v="1240.8"/>
    <n v="40.746865746167003"/>
    <n v="-73.980821742973006"/>
    <n v="106"/>
    <n v="2"/>
    <n v="5.7904000000000004E-2"/>
  </r>
  <r>
    <n v="50017852"/>
    <s v="CHOTE NAWAB"/>
    <s v="Manhattan"/>
    <n v="115"/>
    <s v="LEXINGTON AVENUE"/>
    <n v="10016"/>
    <n v="2126794603"/>
    <s v="Indian"/>
    <x v="0"/>
    <n v="81"/>
    <n v="185"/>
    <n v="5550"/>
    <n v="1284.4285714285718"/>
    <n v="40.742540271590997"/>
    <n v="-73.982515506330998"/>
    <n v="106"/>
    <n v="2"/>
    <n v="5.9940000000000021E-2"/>
  </r>
  <r>
    <n v="50038669"/>
    <s v="ASIA EXPRESS"/>
    <s v="Manhattan"/>
    <n v="493"/>
    <s v="2 AVENUE"/>
    <n v="10016"/>
    <n v="2126869888"/>
    <s v="Chinese"/>
    <x v="0"/>
    <n v="82"/>
    <n v="178"/>
    <n v="5340"/>
    <n v="1251.0857142857139"/>
    <n v="40.740777507898997"/>
    <n v="-73.978802644295996"/>
    <n v="106"/>
    <n v="2"/>
    <n v="5.8383999999999991E-2"/>
  </r>
  <r>
    <n v="40391002"/>
    <s v="DANIEL'S BAGEL"/>
    <s v="Manhattan"/>
    <n v="569"/>
    <s v="THIRD AVENUE"/>
    <n v="10016"/>
    <n v="2129729733"/>
    <s v="Bagels/Pretzels"/>
    <x v="0"/>
    <n v="83"/>
    <n v="178"/>
    <n v="5340"/>
    <n v="1266.3428571428569"/>
    <n v="40.747940887002997"/>
    <n v="-73.976490555005"/>
    <n v="106"/>
    <n v="4"/>
    <n v="5.9095999999999996E-2"/>
  </r>
  <r>
    <n v="50008310"/>
    <s v="DESI GALLI"/>
    <s v="Manhattan"/>
    <n v="101"/>
    <s v="LEXINGTON AVENUE"/>
    <n v="10016"/>
    <n v="2126832292"/>
    <s v="Indian"/>
    <x v="0"/>
    <n v="85"/>
    <n v="175"/>
    <n v="5250"/>
    <n v="1275"/>
    <n v="40.742161536363"/>
    <n v="-73.982793479861996"/>
    <n v="106"/>
    <n v="2"/>
    <n v="5.9500000000000004E-2"/>
  </r>
  <r>
    <n v="50090290"/>
    <s v="NEW NOODLE 28"/>
    <s v="Manhattan"/>
    <n v="417"/>
    <s v="3 AVENUE"/>
    <n v="10016"/>
    <n v="9173022783"/>
    <s v="Chinese"/>
    <x v="1"/>
    <n v="85"/>
    <n v="167"/>
    <n v="5010"/>
    <n v="1216.7142857142858"/>
    <n v="40.742732044029999"/>
    <n v="-73.980288837865004"/>
    <n v="106"/>
    <n v="2"/>
    <n v="5.6780000000000004E-2"/>
  </r>
  <r>
    <n v="50079095"/>
    <s v="BROTHER JIMMY'S BBQ"/>
    <s v="Manhattan"/>
    <n v="181"/>
    <s v="LEXINGTON AVENUE"/>
    <n v="10016"/>
    <n v="2127797427"/>
    <s v="Barbecue"/>
    <x v="1"/>
    <n v="86"/>
    <n v="166"/>
    <n v="4980"/>
    <n v="1223.6571428571426"/>
    <n v="40.744623305186998"/>
    <n v="-73.980999226292994"/>
    <n v="106"/>
    <n v="2"/>
    <n v="5.7103999999999988E-2"/>
  </r>
  <r>
    <n v="50019239"/>
    <s v="NOMADO 33"/>
    <s v="Manhattan"/>
    <n v="165"/>
    <s v="EAST   33 STREET"/>
    <n v="10016"/>
    <n v="2128892833"/>
    <s v="Japanese"/>
    <x v="1"/>
    <n v="86"/>
    <n v="164"/>
    <n v="4920"/>
    <n v="1208.9142857142856"/>
    <n v="40.745435496280002"/>
    <n v="-73.97949767966"/>
    <n v="106"/>
    <n v="2"/>
    <n v="5.6416000000000001E-2"/>
  </r>
  <r>
    <n v="50096981"/>
    <s v="STARBUCKS COFFEE #56451"/>
    <s v="Manhattan"/>
    <n v="591"/>
    <s v="1 AVENUE"/>
    <n v="10016"/>
    <n v="2126159700"/>
    <s v="Café/Coffee/Tea"/>
    <x v="1"/>
    <n v="86"/>
    <n v="164"/>
    <n v="4920"/>
    <n v="1208.9142857142856"/>
    <n v="40.743617266808997"/>
    <n v="-73.973637502578001"/>
    <n v="106"/>
    <n v="2"/>
    <n v="5.6416000000000001E-2"/>
  </r>
  <r>
    <n v="41542713"/>
    <s v="BAGEL CAFE"/>
    <s v="Manhattan"/>
    <n v="429"/>
    <s v="3 AVENUE"/>
    <n v="10016"/>
    <n v="2126799845"/>
    <s v="American"/>
    <x v="0"/>
    <n v="85"/>
    <n v="159"/>
    <n v="4770"/>
    <n v="1158.4285714285713"/>
    <n v="40.743102540141997"/>
    <n v="-73.980018067733994"/>
    <n v="106"/>
    <n v="2"/>
    <n v="5.4060000000000004E-2"/>
  </r>
  <r>
    <n v="50090565"/>
    <s v="DAN AND JOHN'S WINGS"/>
    <s v="Manhattan"/>
    <n v="439"/>
    <s v="3 AVENUE"/>
    <n v="10016"/>
    <n v="6465594663"/>
    <s v="American"/>
    <x v="0"/>
    <n v="79"/>
    <n v="158"/>
    <n v="4740"/>
    <n v="1069.8857142857144"/>
    <n v="40.743481269253003"/>
    <n v="-73.979743683245005"/>
    <n v="106"/>
    <n v="2"/>
    <n v="4.9928000000000007E-2"/>
  </r>
  <r>
    <n v="50040779"/>
    <s v="WINE:34"/>
    <s v="Manhattan"/>
    <n v="127"/>
    <s v="EAST   34 STREET"/>
    <n v="10016"/>
    <n v="9175362339"/>
    <s v="Italian"/>
    <x v="0"/>
    <n v="79"/>
    <n v="158"/>
    <n v="4740"/>
    <n v="1069.8857142857144"/>
    <n v="40.746582921555998"/>
    <n v="-73.980150552466995"/>
    <n v="106"/>
    <n v="2"/>
    <n v="4.9928000000000007E-2"/>
  </r>
  <r>
    <n v="50075268"/>
    <s v="ORIGINAL PITA GRILL"/>
    <s v="Manhattan"/>
    <n v="441"/>
    <s v="3 AVENUE"/>
    <n v="10016"/>
    <n v="2126833008"/>
    <s v="Mediterranean"/>
    <x v="1"/>
    <n v="79"/>
    <n v="150"/>
    <n v="4500"/>
    <n v="1015.7142857142857"/>
    <n v="40.743527923835998"/>
    <n v="-73.979707580761996"/>
    <n v="106"/>
    <n v="2"/>
    <n v="4.7400000000000005E-2"/>
  </r>
  <r>
    <n v="50018350"/>
    <s v="SONS OF THUNDER"/>
    <s v="Manhattan"/>
    <n v="204"/>
    <s v="EAST   38 STREET"/>
    <n v="10016"/>
    <n v="6468633312"/>
    <s v="American"/>
    <x v="0"/>
    <n v="80"/>
    <n v="147"/>
    <n v="4410"/>
    <n v="1008"/>
    <n v="40.748121945660998"/>
    <n v="-73.976028529359994"/>
    <n v="106"/>
    <n v="4"/>
    <n v="4.7040000000000005E-2"/>
  </r>
  <r>
    <n v="50086624"/>
    <s v="MY FRIEND DUKE"/>
    <s v="Manhattan"/>
    <n v="383"/>
    <s v="3 AVENUE"/>
    <n v="10016"/>
    <n v="6464550684"/>
    <s v="American"/>
    <x v="1"/>
    <n v="84"/>
    <n v="145"/>
    <n v="4350"/>
    <n v="1044"/>
    <n v="40.741626040127997"/>
    <n v="-73.981093911114996"/>
    <n v="106"/>
    <n v="2"/>
    <n v="4.8719999999999999E-2"/>
  </r>
  <r>
    <n v="50001225"/>
    <s v="THE FLYING COCK PUB"/>
    <s v="Manhattan"/>
    <n v="497"/>
    <s v="3 AVENUE"/>
    <n v="10016"/>
    <n v="2126896900"/>
    <s v="Irish"/>
    <x v="1"/>
    <n v="79"/>
    <n v="144"/>
    <n v="4320"/>
    <n v="975.0857142857144"/>
    <n v="40.745380390907002"/>
    <n v="-73.978353667413998"/>
    <n v="106"/>
    <n v="2"/>
    <n v="4.550400000000001E-2"/>
  </r>
  <r>
    <n v="41354676"/>
    <s v="ALI BABA'S TERRACE"/>
    <s v="Manhattan"/>
    <n v="862"/>
    <s v="2 AVENUE"/>
    <n v="10017"/>
    <n v="2128888622"/>
    <s v="Turkish"/>
    <x v="0"/>
    <n v="86"/>
    <n v="344"/>
    <n v="10320"/>
    <n v="2535.7714285714283"/>
    <n v="40.752460063335"/>
    <n v="-73.970262893813995"/>
    <n v="106"/>
    <n v="4"/>
    <n v="0.118336"/>
  </r>
  <r>
    <n v="50001446"/>
    <s v="BENTO SUSHI &amp; NOODLES"/>
    <s v="Manhattan"/>
    <n v="685"/>
    <s v="3 AVENUE"/>
    <n v="10017"/>
    <n v="2123981405"/>
    <s v="Japanese"/>
    <x v="0"/>
    <n v="77"/>
    <n v="341"/>
    <n v="10230"/>
    <n v="2250.6"/>
    <n v="40.751610053914"/>
    <n v="-73.973818399777002"/>
    <n v="106"/>
    <n v="4"/>
    <n v="0.10502800000000001"/>
  </r>
  <r>
    <n v="50064491"/>
    <s v="MIFUNE NEW YORK"/>
    <s v="Manhattan"/>
    <n v="245"/>
    <s v="EAST   44 STREET"/>
    <n v="10017"/>
    <n v="2129862800"/>
    <s v="Japanese"/>
    <x v="0"/>
    <n v="81"/>
    <n v="340"/>
    <n v="10200"/>
    <n v="2360.5714285714289"/>
    <n v="40.751626203935999"/>
    <n v="-73.972457700544993"/>
    <n v="106"/>
    <n v="4"/>
    <n v="0.11016000000000002"/>
  </r>
  <r>
    <n v="50099734"/>
    <s v="THE LCL"/>
    <s v="Manhattan"/>
    <n v="212"/>
    <s v="EAST   42 STREET"/>
    <n v="10017"/>
    <n v="2124054399"/>
    <s v="American"/>
    <x v="0"/>
    <n v="80"/>
    <n v="339"/>
    <n v="10170"/>
    <n v="2324.5714285714284"/>
    <n v="40.750449000415998"/>
    <n v="-73.973732237031001"/>
    <n v="106"/>
    <n v="4"/>
    <n v="0.10848000000000001"/>
  </r>
  <r>
    <n v="50092596"/>
    <s v="KAORU RESTAURANT"/>
    <s v="Manhattan"/>
    <n v="306"/>
    <s v="EAST   46 STREET"/>
    <n v="10017"/>
    <n v="2128670874"/>
    <s v="Japanese"/>
    <x v="1"/>
    <n v="78"/>
    <n v="333"/>
    <n v="9990"/>
    <n v="2226.3428571428572"/>
    <n v="40.752174514171998"/>
    <n v="-73.969902092300998"/>
    <n v="106"/>
    <n v="4"/>
    <n v="0.10389600000000002"/>
  </r>
  <r>
    <n v="41046726"/>
    <s v="THE CAPITAL GRILLE"/>
    <s v="Manhattan"/>
    <n v="155"/>
    <s v="EAST   42 STREET"/>
    <n v="10017"/>
    <n v="2129532000"/>
    <s v="Steak"/>
    <x v="0"/>
    <n v="77"/>
    <n v="327"/>
    <n v="9810"/>
    <n v="2158.1999999999998"/>
    <n v="40.751173988368002"/>
    <n v="-73.975406637538001"/>
    <n v="106"/>
    <n v="4"/>
    <n v="0.100716"/>
  </r>
  <r>
    <n v="50101095"/>
    <s v="FARMER'S FRIDGE - TIAA INVESTMENT MANAGEMENT"/>
    <s v="Manhattan"/>
    <n v="730"/>
    <s v="3 AVENUE"/>
    <n v="10017"/>
    <n v="3122290099"/>
    <s v="American"/>
    <x v="1"/>
    <n v="79"/>
    <n v="324"/>
    <n v="9720"/>
    <n v="2193.9428571428571"/>
    <n v="40.753097466915001"/>
    <n v="-73.972756665518006"/>
    <n v="106"/>
    <n v="4"/>
    <n v="0.102384"/>
  </r>
  <r>
    <n v="50061303"/>
    <s v="MIGHTY BOWL"/>
    <s v="Manhattan"/>
    <n v="817"/>
    <s v="2 AVENUE"/>
    <n v="10017"/>
    <n v="3476401888"/>
    <s v="Asian"/>
    <x v="0"/>
    <n v="81"/>
    <n v="319"/>
    <n v="9570"/>
    <n v="2214.7714285714292"/>
    <n v="40.750893102280003"/>
    <n v="-73.971432984904993"/>
    <n v="106"/>
    <n v="4"/>
    <n v="0.10335600000000003"/>
  </r>
  <r>
    <n v="50101174"/>
    <s v="ZORBA MEDITERRANEAN GRILL"/>
    <s v="Manhattan"/>
    <n v="723"/>
    <s v="3 AVENUE"/>
    <n v="10017"/>
    <n v="6466660540"/>
    <s v="Mediterranean"/>
    <x v="0"/>
    <n v="80"/>
    <n v="316"/>
    <n v="9480"/>
    <n v="2166.8571428571427"/>
    <n v="40.752823031912001"/>
    <n v="-73.972930026026006"/>
    <n v="106"/>
    <n v="4"/>
    <n v="0.10112"/>
  </r>
  <r>
    <n v="50088634"/>
    <s v="MARSHALL STREET-ATOMIC WINGS"/>
    <s v="Manhattan"/>
    <n v="306"/>
    <s v="EAST   49 STREET"/>
    <n v="10017"/>
    <n v="6469984910"/>
    <s v="Chicken"/>
    <x v="0"/>
    <n v="86"/>
    <n v="311"/>
    <n v="9330"/>
    <n v="2292.5142857142855"/>
    <n v="40.754043326774003"/>
    <n v="-73.968526064627"/>
    <n v="106"/>
    <n v="4"/>
    <n v="0.106984"/>
  </r>
  <r>
    <n v="50060480"/>
    <s v="ARTISERIE"/>
    <s v="Manhattan"/>
    <n v="459"/>
    <s v="LEXINGTON AVENUE"/>
    <n v="10017"/>
    <n v="9172620894"/>
    <s v="Sandwiches/Salads/Mixed Buffet"/>
    <x v="0"/>
    <n v="80"/>
    <n v="307"/>
    <n v="9210"/>
    <n v="2105.1428571428573"/>
    <n v="40.753451956828997"/>
    <n v="-73.974568420799002"/>
    <n v="106"/>
    <n v="4"/>
    <n v="9.8240000000000008E-2"/>
  </r>
  <r>
    <n v="50103491"/>
    <s v="BOILICIOUS TO GO"/>
    <s v="Manhattan"/>
    <n v="160"/>
    <s v="EAST   44 STREET"/>
    <n v="10017"/>
    <n v="6262612645"/>
    <s v="Asian"/>
    <x v="0"/>
    <n v="77"/>
    <n v="304"/>
    <n v="9120"/>
    <n v="2006.4000000000003"/>
    <n v="40.752337497992002"/>
    <n v="-73.974182652427004"/>
    <n v="106"/>
    <n v="4"/>
    <n v="9.3632000000000021E-2"/>
  </r>
  <r>
    <n v="50084986"/>
    <s v="PENNYLANE COFFEE No.2"/>
    <s v="Manhattan"/>
    <n v="205"/>
    <s v="EAST   42 STREET"/>
    <n v="10017"/>
    <n v="9177975133"/>
    <s v="Café/Coffee/Tea"/>
    <x v="0"/>
    <n v="79"/>
    <n v="298"/>
    <n v="8940"/>
    <n v="2017.8857142857144"/>
    <n v="40.750635733526003"/>
    <n v="-73.974125567114996"/>
    <n v="106"/>
    <n v="4"/>
    <n v="9.4168000000000016E-2"/>
  </r>
  <r>
    <n v="40734383"/>
    <s v="AVRA ESTIATORIO"/>
    <s v="Manhattan"/>
    <n v="145"/>
    <s v="EAST   48 STREET"/>
    <n v="10017"/>
    <n v="2127598550"/>
    <s v="Greek"/>
    <x v="0"/>
    <n v="80"/>
    <n v="296"/>
    <n v="8880"/>
    <n v="2029.7142857142858"/>
    <n v="40.755035271611"/>
    <n v="-73.972773917181996"/>
    <n v="106"/>
    <n v="4"/>
    <n v="9.4720000000000013E-2"/>
  </r>
  <r>
    <n v="50067631"/>
    <s v="CURRY-YA"/>
    <s v="Manhattan"/>
    <n v="844"/>
    <s v="2 AVENUE"/>
    <n v="10017"/>
    <n v="6466827788"/>
    <s v="Japanese"/>
    <x v="1"/>
    <n v="85"/>
    <n v="296"/>
    <n v="8880"/>
    <n v="2156.5714285714284"/>
    <n v="40.751642278487999"/>
    <n v="-73.970862398400996"/>
    <n v="106"/>
    <n v="4"/>
    <n v="0.10064000000000001"/>
  </r>
  <r>
    <n v="50043979"/>
    <s v="PFIZER CAFE"/>
    <s v="Manhattan"/>
    <n v="235"/>
    <s v="EAST   42 STREET"/>
    <n v="10017"/>
    <n v="2127332378"/>
    <s v="American"/>
    <x v="1"/>
    <n v="81"/>
    <n v="285"/>
    <n v="8550"/>
    <n v="1978.714285714286"/>
    <n v="40.750207316836999"/>
    <n v="-73.973107943222999"/>
    <n v="106"/>
    <n v="4"/>
    <n v="9.2340000000000033E-2"/>
  </r>
  <r>
    <n v="50077720"/>
    <s v="BUTTER BEANS (UNICEF)"/>
    <s v="Manhattan"/>
    <n v="322"/>
    <s v="EAST   44 STREET"/>
    <n v="10017"/>
    <n v="2123267117"/>
    <s v="American"/>
    <x v="1"/>
    <n v="79"/>
    <n v="282"/>
    <n v="8460"/>
    <n v="1909.5428571428572"/>
    <n v="40.750802304404999"/>
    <n v="-73.970559592727994"/>
    <n v="106"/>
    <n v="4"/>
    <n v="8.9112000000000011E-2"/>
  </r>
  <r>
    <n v="40578252"/>
    <s v="OSTERIA LAGUNA"/>
    <s v="Manhattan"/>
    <n v="209"/>
    <s v="EAST   42 STREET"/>
    <n v="10017"/>
    <n v="2125570001"/>
    <s v="Italian"/>
    <x v="1"/>
    <n v="80"/>
    <n v="281"/>
    <n v="8430"/>
    <n v="1926.8571428571429"/>
    <n v="40.750564332191999"/>
    <n v="-73.973959571427002"/>
    <n v="106"/>
    <n v="4"/>
    <n v="8.9920000000000014E-2"/>
  </r>
  <r>
    <n v="50097360"/>
    <s v="8SIA"/>
    <s v="Manhattan"/>
    <n v="220"/>
    <s v="EAST   42 STREET"/>
    <n v="10017"/>
    <n v="9172616970"/>
    <s v="Asian"/>
    <x v="0"/>
    <n v="84"/>
    <n v="279"/>
    <n v="8370"/>
    <n v="2008.7999999999997"/>
    <n v="40.750248522833999"/>
    <n v="-73.973255903313003"/>
    <n v="106"/>
    <n v="4"/>
    <n v="9.3743999999999994E-2"/>
  </r>
  <r>
    <n v="41199139"/>
    <s v="MACCHIATO ESPRESSO BAR"/>
    <s v="Manhattan"/>
    <n v="141"/>
    <s v="EAST   44 STREET"/>
    <n v="10017"/>
    <n v="2128676772"/>
    <s v="Café/Coffee/Tea"/>
    <x v="0"/>
    <n v="80"/>
    <n v="278"/>
    <n v="8340"/>
    <n v="1906.2857142857142"/>
    <n v="40.752447337725002"/>
    <n v="-73.974402777573999"/>
    <n v="106"/>
    <n v="4"/>
    <n v="8.8960000000000011E-2"/>
  </r>
  <r>
    <n v="50043640"/>
    <s v="JEF CHINESE"/>
    <s v="Manhattan"/>
    <n v="913"/>
    <s v="2 AVENUE"/>
    <n v="10017"/>
    <n v="2122230888"/>
    <s v="Chinese"/>
    <x v="1"/>
    <n v="83"/>
    <n v="277"/>
    <n v="8310"/>
    <n v="1970.6571428571426"/>
    <n v="40.753980375598999"/>
    <n v="-73.969183004008997"/>
    <n v="106"/>
    <n v="4"/>
    <n v="9.196399999999999E-2"/>
  </r>
  <r>
    <n v="50066881"/>
    <s v="REMI FLOWER &amp; COFFEE"/>
    <s v="Manhattan"/>
    <n v="906"/>
    <s v="2 AVENUE"/>
    <n v="10017"/>
    <n v="6465591233"/>
    <s v="Café/Coffee/Tea"/>
    <x v="1"/>
    <n v="81"/>
    <n v="277"/>
    <n v="8310"/>
    <n v="1923.1714285714286"/>
    <n v="40.753796505722001"/>
    <n v="-73.969291370888996"/>
    <n v="106"/>
    <n v="4"/>
    <n v="8.9748000000000008E-2"/>
  </r>
  <r>
    <n v="50044397"/>
    <s v="PFIZER BROADWAY CAFE"/>
    <s v="Manhattan"/>
    <n v="219"/>
    <s v="EAST   42 STREET"/>
    <n v="10017"/>
    <n v="2127332323"/>
    <s v="American"/>
    <x v="0"/>
    <n v="84"/>
    <n v="276"/>
    <n v="8280"/>
    <n v="1987.1999999999998"/>
    <n v="40.750281467529"/>
    <n v="-73.973288372761999"/>
    <n v="106"/>
    <n v="4"/>
    <n v="9.2736000000000013E-2"/>
  </r>
  <r>
    <n v="50094385"/>
    <s v="FYAH BUN CREATIVE"/>
    <s v="Manhattan"/>
    <n v="325"/>
    <s v="EAST   48 STREET"/>
    <n v="10017"/>
    <n v="6468371980"/>
    <s v="Caribbean"/>
    <x v="0"/>
    <n v="81"/>
    <n v="275"/>
    <n v="8250"/>
    <n v="1909.2857142857147"/>
    <n v="40.753324252006998"/>
    <n v="-73.968717701624996"/>
    <n v="106"/>
    <n v="4"/>
    <n v="8.9100000000000026E-2"/>
  </r>
  <r>
    <n v="41299392"/>
    <s v="STARBUCKS"/>
    <s v="Manhattan"/>
    <n v="220"/>
    <s v="EAST   42 STREET"/>
    <n v="10017"/>
    <n v="2128671264"/>
    <s v="Café/Coffee/Tea"/>
    <x v="1"/>
    <n v="82"/>
    <n v="275"/>
    <n v="8250"/>
    <n v="1932.8571428571429"/>
    <n v="40.750248522833999"/>
    <n v="-73.973255903313003"/>
    <n v="106"/>
    <n v="4"/>
    <n v="9.0200000000000016E-2"/>
  </r>
  <r>
    <n v="50039052"/>
    <s v="CHELSEA BAGEL"/>
    <s v="Manhattan"/>
    <n v="800"/>
    <s v="2 AVENUE"/>
    <n v="10017"/>
    <n v="2123687777"/>
    <s v="Bagels/Pretzels"/>
    <x v="1"/>
    <n v="81"/>
    <n v="272"/>
    <n v="8160"/>
    <n v="1888.457142857143"/>
    <n v="40.750278379374002"/>
    <n v="-73.971851915754996"/>
    <n v="106"/>
    <n v="4"/>
    <n v="8.8128000000000012E-2"/>
  </r>
  <r>
    <n v="41562415"/>
    <s v="THE COMFORT DINER"/>
    <s v="Manhattan"/>
    <n v="214"/>
    <s v="EAST   45 STREET"/>
    <n v="10017"/>
    <n v="2128674555"/>
    <s v="American"/>
    <x v="0"/>
    <n v="83"/>
    <n v="272"/>
    <n v="8160"/>
    <n v="1935.0857142857142"/>
    <n v="40.752441405528998"/>
    <n v="-73.972489845978004"/>
    <n v="106"/>
    <n v="4"/>
    <n v="9.0304000000000009E-2"/>
  </r>
  <r>
    <n v="40396231"/>
    <s v="DELMONICO GOURMET"/>
    <s v="Manhattan"/>
    <n v="375"/>
    <s v="LEXINGTON AVENUE"/>
    <n v="10017"/>
    <n v="2126610150"/>
    <s v="American"/>
    <x v="1"/>
    <n v="86"/>
    <n v="270"/>
    <n v="8100"/>
    <n v="1990.2857142857142"/>
    <n v="40.75086404999"/>
    <n v="-73.976453427186996"/>
    <n v="106"/>
    <n v="4"/>
    <n v="9.2880000000000004E-2"/>
  </r>
  <r>
    <n v="50080329"/>
    <s v="PLEROMA"/>
    <s v="Manhattan"/>
    <n v="220"/>
    <s v="EAST   42 STREET"/>
    <n v="10017"/>
    <n v="2129222146"/>
    <s v="Delicatessen"/>
    <x v="1"/>
    <n v="82"/>
    <n v="266"/>
    <n v="7980"/>
    <n v="1869.6"/>
    <n v="40.750248522833999"/>
    <n v="-73.973255903313003"/>
    <n v="106"/>
    <n v="4"/>
    <n v="8.7248000000000006E-2"/>
  </r>
  <r>
    <n v="50017444"/>
    <s v="MCFADDEN'S"/>
    <s v="Manhattan"/>
    <n v="800"/>
    <s v="2 AVENUE"/>
    <n v="10017"/>
    <n v="2129861515"/>
    <s v="Irish"/>
    <x v="1"/>
    <n v="82"/>
    <n v="254"/>
    <n v="7620"/>
    <n v="1785.2571428571428"/>
    <n v="40.750278379374002"/>
    <n v="-73.971851915754996"/>
    <n v="106"/>
    <n v="4"/>
    <n v="8.3311999999999997E-2"/>
  </r>
  <r>
    <n v="40369017"/>
    <s v="PALM TOO"/>
    <s v="Manhattan"/>
    <n v="840"/>
    <s v="2 AVENUE"/>
    <n v="10017"/>
    <n v="2126975198"/>
    <s v="American"/>
    <x v="1"/>
    <n v="86"/>
    <n v="253"/>
    <n v="7590"/>
    <n v="1864.9714285714283"/>
    <n v="40.751554462636001"/>
    <n v="-73.970927403657996"/>
    <n v="106"/>
    <n v="4"/>
    <n v="8.7031999999999998E-2"/>
  </r>
  <r>
    <n v="50009526"/>
    <s v="NISHIDA SHO-TEN"/>
    <s v="Manhattan"/>
    <n v="302"/>
    <s v="EAST   49 STREET"/>
    <n v="10017"/>
    <n v="2123080791"/>
    <s v="Japanese"/>
    <x v="1"/>
    <n v="85"/>
    <n v="252"/>
    <n v="7560"/>
    <n v="1835.9999999999998"/>
    <n v="40.754070793160999"/>
    <n v="-73.968594630159998"/>
    <n v="106"/>
    <n v="4"/>
    <n v="8.5679999999999992E-2"/>
  </r>
  <r>
    <n v="41474378"/>
    <s v="ZENGO NYC"/>
    <s v="Manhattan"/>
    <n v="622"/>
    <s v="3 AVENUE"/>
    <n v="10017"/>
    <n v="2128088110"/>
    <s v="Latin"/>
    <x v="1"/>
    <n v="82"/>
    <n v="246"/>
    <n v="7380"/>
    <n v="1729.0285714285715"/>
    <n v="40.749573775064"/>
    <n v="-73.975324220046005"/>
    <n v="106"/>
    <n v="4"/>
    <n v="8.068800000000001E-2"/>
  </r>
  <r>
    <n v="41459743"/>
    <s v="EVERYDAY GOURMET DELI"/>
    <s v="Manhattan"/>
    <n v="369"/>
    <s v="LEXINGTON AVENUE"/>
    <n v="10017"/>
    <n v="2129860500"/>
    <s v="American"/>
    <x v="1"/>
    <n v="84"/>
    <n v="244"/>
    <n v="7320"/>
    <n v="1756.8"/>
    <n v="40.750575892891"/>
    <n v="-73.976662863480001"/>
    <n v="106"/>
    <n v="4"/>
    <n v="8.1984000000000015E-2"/>
  </r>
  <r>
    <n v="41605053"/>
    <s v="BUKHARA GRILL"/>
    <s v="Manhattan"/>
    <n v="217"/>
    <s v="EAST   49 STREET"/>
    <n v="10017"/>
    <n v="2128882839"/>
    <s v="Indian"/>
    <x v="0"/>
    <n v="81"/>
    <n v="240"/>
    <n v="7200"/>
    <n v="1666.2857142857142"/>
    <n v="40.754944163974002"/>
    <n v="-73.970622725122993"/>
    <n v="106"/>
    <n v="4"/>
    <n v="7.7759999999999996E-2"/>
  </r>
  <r>
    <n v="50043782"/>
    <s v="BOW RAMEN"/>
    <s v="Manhattan"/>
    <n v="212"/>
    <s v="EAST   45 STREET"/>
    <n v="10017"/>
    <n v="6466495471"/>
    <s v="Asian"/>
    <x v="1"/>
    <n v="81"/>
    <n v="233"/>
    <n v="6990"/>
    <n v="1617.6857142857143"/>
    <n v="40.752455137113003"/>
    <n v="-73.972522324075001"/>
    <n v="106"/>
    <n v="4"/>
    <n v="7.5492000000000004E-2"/>
  </r>
  <r>
    <n v="50071820"/>
    <s v="ZAIKA NEW YORK"/>
    <s v="Manhattan"/>
    <n v="230"/>
    <s v="EAST   44 STREET"/>
    <n v="10017"/>
    <n v="2126979797"/>
    <s v="Indian"/>
    <x v="1"/>
    <n v="85"/>
    <n v="233"/>
    <n v="6990"/>
    <n v="1697.5714285714284"/>
    <n v="40.751705858058003"/>
    <n v="-73.972692269983995"/>
    <n v="106"/>
    <n v="4"/>
    <n v="7.9219999999999999E-2"/>
  </r>
  <r>
    <n v="41692932"/>
    <s v="GOURMET 45"/>
    <s v="Manhattan"/>
    <n v="721"/>
    <s v="3 AVENUE"/>
    <n v="10017"/>
    <n v="2126826220"/>
    <s v="Delicatessen"/>
    <x v="0"/>
    <n v="81"/>
    <n v="232"/>
    <n v="6960"/>
    <n v="1610.7428571428572"/>
    <n v="40.752776379498997"/>
    <n v="-73.972966138331003"/>
    <n v="106"/>
    <n v="4"/>
    <n v="7.5168000000000013E-2"/>
  </r>
  <r>
    <n v="50067622"/>
    <s v="JOE AND THE JUICE"/>
    <s v="Manhattan"/>
    <n v="666"/>
    <s v="3 AVENUE"/>
    <n v="10017"/>
    <n v="9175665727"/>
    <s v="Juice, Smoothies, Fruit Salads"/>
    <x v="1"/>
    <n v="81"/>
    <n v="232"/>
    <n v="6960"/>
    <n v="1610.7428571428572"/>
    <n v="40.751041986506003"/>
    <n v="-73.974251731872002"/>
    <n v="106"/>
    <n v="4"/>
    <n v="7.5168000000000013E-2"/>
  </r>
  <r>
    <n v="50070820"/>
    <s v="MAISON KAYSER"/>
    <s v="Manhattan"/>
    <n v="685"/>
    <s v="3 AVENUE"/>
    <n v="10017"/>
    <n v="2123663200"/>
    <s v="Sandwiches/Salads/Mixed Buffet"/>
    <x v="1"/>
    <n v="80"/>
    <n v="228"/>
    <n v="6840"/>
    <n v="1563.4285714285713"/>
    <n v="40.751610053914"/>
    <n v="-73.973818399777002"/>
    <n v="106"/>
    <n v="4"/>
    <n v="7.2960000000000011E-2"/>
  </r>
  <r>
    <n v="50086155"/>
    <s v="HOTEL CHOCOLAT"/>
    <s v="Manhattan"/>
    <n v="441"/>
    <s v="LEXINGTON AVE"/>
    <n v="10017"/>
    <n v="9292629193"/>
    <s v="Café/Coffee/Tea"/>
    <x v="0"/>
    <n v="78"/>
    <n v="224"/>
    <n v="6720"/>
    <n v="1497.6000000000001"/>
    <n v="40.752719155275997"/>
    <n v="-73.974792479748004"/>
    <n v="106"/>
    <n v="4"/>
    <n v="6.9888000000000006E-2"/>
  </r>
  <r>
    <n v="41177613"/>
    <s v="YAMA"/>
    <s v="Manhattan"/>
    <n v="308"/>
    <s v="EAST   49 STREET"/>
    <n v="10017"/>
    <n v="2123553370"/>
    <s v="Japanese"/>
    <x v="1"/>
    <n v="84"/>
    <n v="219"/>
    <n v="6570"/>
    <n v="1576.8"/>
    <n v="40.754026849300999"/>
    <n v="-73.968493587883003"/>
    <n v="106"/>
    <n v="4"/>
    <n v="7.3583999999999997E-2"/>
  </r>
  <r>
    <n v="41599926"/>
    <s v="THE STAYTON ROOM"/>
    <s v="Manhattan"/>
    <n v="511"/>
    <s v="LEXINGTON AVENUE"/>
    <n v="10017"/>
    <n v="2127554400"/>
    <s v="American"/>
    <x v="0"/>
    <n v="84"/>
    <n v="217"/>
    <n v="6510"/>
    <n v="1562.3999999999999"/>
    <n v="40.755095757428002"/>
    <n v="-73.973203417343001"/>
    <n v="106"/>
    <n v="4"/>
    <n v="7.2911999999999991E-2"/>
  </r>
  <r>
    <n v="50054116"/>
    <s v="ALLORA"/>
    <s v="Manhattan"/>
    <n v="145"/>
    <s v="EAST   47 STREET"/>
    <n v="10017"/>
    <n v="2127549800"/>
    <s v="Italian"/>
    <x v="1"/>
    <n v="84"/>
    <n v="216"/>
    <n v="6480"/>
    <n v="1555.1999999999998"/>
    <n v="40.754373872142999"/>
    <n v="-73.973145958228002"/>
    <n v="106"/>
    <n v="4"/>
    <n v="7.2576000000000002E-2"/>
  </r>
  <r>
    <n v="50073245"/>
    <s v="ANGELETTO"/>
    <s v="Manhattan"/>
    <n v="890"/>
    <s v="2 AVENUE"/>
    <n v="10017"/>
    <n v="2122351227"/>
    <s v="Italian"/>
    <x v="0"/>
    <n v="80"/>
    <n v="211"/>
    <n v="6330"/>
    <n v="1446.8571428571431"/>
    <n v="40.753244914550002"/>
    <n v="-73.969688654977006"/>
    <n v="106"/>
    <n v="4"/>
    <n v="6.7520000000000024E-2"/>
  </r>
  <r>
    <n v="50058785"/>
    <s v="AMAZE FUSION &amp; LOUNGE"/>
    <s v="Manhattan"/>
    <n v="694"/>
    <s v="3 AVENUE"/>
    <n v="10017"/>
    <n v="2129865555"/>
    <s v="Asian"/>
    <x v="0"/>
    <n v="79"/>
    <n v="210"/>
    <n v="6300"/>
    <n v="1422"/>
    <n v="40.751848813376"/>
    <n v="-73.973666715942997"/>
    <n v="106"/>
    <n v="4"/>
    <n v="6.6360000000000002E-2"/>
  </r>
  <r>
    <n v="40933757"/>
    <s v="THE WORLD BAR"/>
    <s v="Manhattan"/>
    <n v="845"/>
    <s v="UNITED NATIONS PLAZA"/>
    <n v="10017"/>
    <n v="2129359361"/>
    <s v="American"/>
    <x v="1"/>
    <n v="77"/>
    <n v="209"/>
    <n v="6270"/>
    <n v="1379.4"/>
    <n v="40.751976246981997"/>
    <n v="-73.967538101220001"/>
    <n v="106"/>
    <n v="4"/>
    <n v="6.4372000000000013E-2"/>
  </r>
  <r>
    <n v="50097856"/>
    <s v="DUNKIN DONUTS"/>
    <s v="Manhattan"/>
    <n v="900"/>
    <s v="2 AVENUE"/>
    <n v="10017"/>
    <n v="6468580032"/>
    <s v="Donuts"/>
    <x v="0"/>
    <n v="80"/>
    <n v="200"/>
    <n v="6000"/>
    <n v="1371.4285714285716"/>
    <n v="40.753519337931003"/>
    <n v="-73.969490014390004"/>
    <n v="106"/>
    <n v="4"/>
    <n v="6.4000000000000015E-2"/>
  </r>
  <r>
    <n v="40946298"/>
    <s v="JOY CURRY &amp; TANDOOR"/>
    <s v="Manhattan"/>
    <n v="148"/>
    <s v="EAST   46 STREET"/>
    <n v="10017"/>
    <n v="2124901277"/>
    <s v="Indian"/>
    <x v="1"/>
    <n v="80"/>
    <n v="199"/>
    <n v="5970"/>
    <n v="1364.5714285714287"/>
    <n v="40.753726211866997"/>
    <n v="-73.973590173957007"/>
    <n v="106"/>
    <n v="4"/>
    <n v="6.3680000000000014E-2"/>
  </r>
  <r>
    <n v="41271436"/>
    <s v="MATSUNOYA"/>
    <s v="Manhattan"/>
    <n v="131"/>
    <s v="EAST   45 STREET"/>
    <n v="10017"/>
    <n v="6466928143"/>
    <s v="Japanese"/>
    <x v="0"/>
    <n v="86"/>
    <n v="199"/>
    <n v="5970"/>
    <n v="1466.9142857142856"/>
    <n v="40.753229574189"/>
    <n v="-73.974312242029001"/>
    <n v="106"/>
    <n v="4"/>
    <n v="6.8456000000000003E-2"/>
  </r>
  <r>
    <n v="50071600"/>
    <s v="MONA KITCHEN &amp; MARKET"/>
    <s v="Manhattan"/>
    <n v="310"/>
    <s v="EAST   44 STREET"/>
    <n v="10017"/>
    <n v="2125990999"/>
    <s v="American"/>
    <x v="1"/>
    <n v="82"/>
    <n v="195"/>
    <n v="5850"/>
    <n v="1370.5714285714282"/>
    <n v="40.750887442741998"/>
    <n v="-73.970758062317998"/>
    <n v="106"/>
    <n v="4"/>
    <n v="6.3959999999999989E-2"/>
  </r>
  <r>
    <n v="41491097"/>
    <s v="SUBWAY"/>
    <s v="Manhattan"/>
    <n v="716"/>
    <s v="3 AVENUE"/>
    <n v="10017"/>
    <n v="2126828685"/>
    <s v="Sandwiches"/>
    <x v="0"/>
    <n v="81"/>
    <n v="195"/>
    <n v="5850"/>
    <n v="1353.8571428571431"/>
    <n v="40.752537631964998"/>
    <n v="-73.973164747889001"/>
    <n v="106"/>
    <n v="4"/>
    <n v="6.3180000000000014E-2"/>
  </r>
  <r>
    <n v="41075977"/>
    <s v="SOPHIE'S RESTAURANT"/>
    <s v="Manhattan"/>
    <n v="369"/>
    <s v="LEXINGTON AVENUE"/>
    <n v="10017"/>
    <n v="2129223576"/>
    <s v="Spanish"/>
    <x v="1"/>
    <n v="85"/>
    <n v="193"/>
    <n v="5790"/>
    <n v="1406.1428571428569"/>
    <n v="40.750575892891"/>
    <n v="-73.976662863480001"/>
    <n v="106"/>
    <n v="4"/>
    <n v="6.5619999999999998E-2"/>
  </r>
  <r>
    <n v="50038000"/>
    <s v="HOP WON EXPRESS"/>
    <s v="Manhattan"/>
    <n v="139"/>
    <s v="EAST   45 STREET"/>
    <n v="10017"/>
    <n v="2126614280"/>
    <s v="Chinese"/>
    <x v="1"/>
    <n v="85"/>
    <n v="192"/>
    <n v="5760"/>
    <n v="1398.8571428571429"/>
    <n v="40.753177396211001"/>
    <n v="-73.974189544354005"/>
    <n v="106"/>
    <n v="4"/>
    <n v="6.5280000000000005E-2"/>
  </r>
  <r>
    <n v="50093864"/>
    <s v="FRESH GINGER"/>
    <s v="Manhattan"/>
    <n v="311"/>
    <s v="EAST   45 STREET"/>
    <n v="10017"/>
    <n v="2124081782"/>
    <s v="Asian"/>
    <x v="0"/>
    <n v="86"/>
    <n v="190"/>
    <n v="5700"/>
    <n v="1400.5714285714287"/>
    <n v="40.751535084738997"/>
    <n v="-73.970284963875002"/>
    <n v="106"/>
    <n v="4"/>
    <n v="6.5360000000000015E-2"/>
  </r>
  <r>
    <n v="50057201"/>
    <s v="CORK &amp; KALE (EVEN HOTEL NEW YORK-MIDTOWN EAST)"/>
    <s v="Manhattan"/>
    <n v="219"/>
    <s v="EAST   44 STREET"/>
    <n v="10017"/>
    <n v="2122390002"/>
    <s v="American"/>
    <x v="1"/>
    <n v="80"/>
    <n v="187"/>
    <n v="5610"/>
    <n v="1282.2857142857142"/>
    <n v="40.751801968328998"/>
    <n v="-73.972876303429999"/>
    <n v="106"/>
    <n v="4"/>
    <n v="5.9839999999999997E-2"/>
  </r>
  <r>
    <n v="50102575"/>
    <s v="VOILA AFRIQUE"/>
    <s v="Manhattan"/>
    <n v="844"/>
    <s v="2 AVENUE"/>
    <n v="10017"/>
    <n v="9173273540"/>
    <s v="African"/>
    <x v="0"/>
    <n v="84"/>
    <n v="186"/>
    <n v="5580"/>
    <n v="1339.1999999999998"/>
    <n v="40.751642278487999"/>
    <n v="-73.970862398400996"/>
    <n v="106"/>
    <n v="4"/>
    <n v="6.2496000000000003E-2"/>
  </r>
  <r>
    <n v="50009430"/>
    <s v="TSUSHIMA"/>
    <s v="Manhattan"/>
    <n v="210"/>
    <s v="EAST   44 STREET"/>
    <n v="10017"/>
    <n v="2122071938"/>
    <s v="Japanese"/>
    <x v="0"/>
    <n v="86"/>
    <n v="178"/>
    <n v="5340"/>
    <n v="1312.1142857142854"/>
    <n v="40.751840427311997"/>
    <n v="-73.973013440219006"/>
    <n v="106"/>
    <n v="4"/>
    <n v="6.1231999999999988E-2"/>
  </r>
  <r>
    <n v="50103017"/>
    <s v="DELICO"/>
    <s v="Manhattan"/>
    <n v="765"/>
    <s v="2 AVENUE"/>
    <n v="10017"/>
    <n v="2126976080"/>
    <s v="Delicatessen"/>
    <x v="0"/>
    <n v="84"/>
    <n v="174"/>
    <n v="5220"/>
    <n v="1252.8"/>
    <n v="40.749059927649"/>
    <n v="-73.972772759527004"/>
    <n v="106"/>
    <n v="4"/>
    <n v="5.8464000000000002E-2"/>
  </r>
  <r>
    <n v="50001063"/>
    <s v="PENNYLANE COFFEE"/>
    <s v="Manhattan"/>
    <n v="305"/>
    <s v="EAST   45 STREET"/>
    <n v="10017"/>
    <n v="9177975133"/>
    <s v="Café/Coffee/Tea"/>
    <x v="0"/>
    <n v="86"/>
    <n v="170"/>
    <n v="5100"/>
    <n v="1253.1428571428569"/>
    <n v="40.751576281338998"/>
    <n v="-73.970382395507002"/>
    <n v="106"/>
    <n v="4"/>
    <n v="5.8479999999999997E-2"/>
  </r>
  <r>
    <n v="50032933"/>
    <s v="FUEL GRILL &amp; JUICE BAR"/>
    <s v="Manhattan"/>
    <n v="133"/>
    <s v="EAST   45 STREET"/>
    <n v="10017"/>
    <n v="2128080100"/>
    <s v="Juice, Smoothies, Fruit Salads"/>
    <x v="1"/>
    <n v="80"/>
    <n v="166"/>
    <n v="4980"/>
    <n v="1138.2857142857142"/>
    <n v="40.753215843112002"/>
    <n v="-73.974279763183006"/>
    <n v="106"/>
    <n v="4"/>
    <n v="5.3120000000000001E-2"/>
  </r>
  <r>
    <n v="40365288"/>
    <s v="KEATS RESTAURANT"/>
    <s v="Manhattan"/>
    <n v="842"/>
    <s v="2 AVENUE"/>
    <n v="10017"/>
    <n v="2126825490"/>
    <s v="American"/>
    <x v="1"/>
    <n v="83"/>
    <n v="165"/>
    <n v="4950"/>
    <n v="1173.8571428571429"/>
    <n v="40.751598370567002"/>
    <n v="-73.970894901050997"/>
    <n v="106"/>
    <n v="4"/>
    <n v="5.4780000000000009E-2"/>
  </r>
  <r>
    <n v="41259512"/>
    <s v="PUBLIC HOUSE"/>
    <s v="Manhattan"/>
    <n v="622"/>
    <s v="3 AVENUE"/>
    <n v="10017"/>
    <n v="2126823710"/>
    <s v="American"/>
    <x v="0"/>
    <n v="81"/>
    <n v="165"/>
    <n v="4950"/>
    <n v="1145.5714285714287"/>
    <n v="40.749573775064"/>
    <n v="-73.975324220046005"/>
    <n v="106"/>
    <n v="4"/>
    <n v="5.3460000000000008E-2"/>
  </r>
  <r>
    <n v="50100146"/>
    <s v="99 CENT TASTY PIZZA"/>
    <s v="Manhattan"/>
    <n v="151"/>
    <s v="EAST   43 STREET"/>
    <n v="10017"/>
    <n v="3478220402"/>
    <s v="Pizza"/>
    <x v="0"/>
    <n v="86"/>
    <n v="164"/>
    <n v="4920"/>
    <n v="1208.9142857142856"/>
    <n v="40.751840855735999"/>
    <n v="-73.974901091678007"/>
    <n v="106"/>
    <n v="4"/>
    <n v="5.6416000000000001E-2"/>
  </r>
  <r>
    <n v="50070469"/>
    <s v="MCCANN WORLDGROUP / FOODA"/>
    <s v="Manhattan"/>
    <n v="622"/>
    <s v="3 AVENUE"/>
    <n v="10017"/>
    <n v="7185019500"/>
    <s v="American"/>
    <x v="1"/>
    <n v="77"/>
    <n v="164"/>
    <n v="4920"/>
    <n v="1082.3999999999999"/>
    <n v="40.749573775064"/>
    <n v="-73.975324220046005"/>
    <n v="106"/>
    <n v="4"/>
    <n v="5.0512000000000001E-2"/>
  </r>
  <r>
    <n v="41402733"/>
    <s v="THE AMBASSADOR GRILL AND LOUNGE"/>
    <s v="Manhattan"/>
    <n v="1"/>
    <s v="UNITED NATIONS PLAZA"/>
    <n v="10017"/>
    <n v="6467931036"/>
    <s v="American"/>
    <x v="1"/>
    <n v="81"/>
    <n v="164"/>
    <n v="4920"/>
    <n v="1138.6285714285716"/>
    <n v="40.750434007629998"/>
    <n v="-73.968675753675001"/>
    <n v="106"/>
    <n v="4"/>
    <n v="5.313600000000001E-2"/>
  </r>
  <r>
    <n v="50080209"/>
    <s v="TUDOR CITY MARKETPLACE"/>
    <s v="Manhattan"/>
    <n v="304"/>
    <s v="EAST   42 STREET"/>
    <n v="10017"/>
    <n v="2129868800"/>
    <s v="American"/>
    <x v="1"/>
    <n v="81"/>
    <n v="159"/>
    <n v="4770"/>
    <n v="1103.9142857142861"/>
    <n v="40.749666301266998"/>
    <n v="-73.971866612008"/>
    <n v="106"/>
    <n v="4"/>
    <n v="5.151600000000002E-2"/>
  </r>
  <r>
    <n v="50007126"/>
    <s v="SANDWICHERIE OF NEW YORK"/>
    <s v="Manhattan"/>
    <n v="202"/>
    <s v="EAST   42 STREET"/>
    <n v="10017"/>
    <n v="2129725600"/>
    <s v="American"/>
    <x v="0"/>
    <n v="79"/>
    <n v="155"/>
    <n v="4650"/>
    <n v="1049.5714285714287"/>
    <n v="40.750652220779003"/>
    <n v="-73.974208572560002"/>
    <n v="106"/>
    <n v="4"/>
    <n v="4.8980000000000003E-2"/>
  </r>
  <r>
    <n v="40671007"/>
    <s v="PIG &amp; WHISTLE ON 3RD"/>
    <s v="Manhattan"/>
    <n v="922"/>
    <s v="3 AVENUE"/>
    <n v="10022"/>
    <n v="2126884646"/>
    <s v="American"/>
    <x v="1"/>
    <n v="79"/>
    <n v="343"/>
    <n v="10290"/>
    <n v="2322.6"/>
    <n v="40.759285740126003"/>
    <n v="-73.968245632418004"/>
    <n v="106"/>
    <n v="4"/>
    <n v="0.10838800000000001"/>
  </r>
  <r>
    <n v="50046638"/>
    <s v="SOFIA WINE BAR"/>
    <s v="Manhattan"/>
    <n v="242"/>
    <s v="EAST   50 STREET"/>
    <n v="10022"/>
    <n v="2128888660"/>
    <s v="Pizza/Italian"/>
    <x v="0"/>
    <n v="77"/>
    <n v="343"/>
    <n v="10290"/>
    <n v="2263.8000000000002"/>
    <n v="40.755383100450999"/>
    <n v="-73.969756258171003"/>
    <n v="106"/>
    <n v="4"/>
    <n v="0.10564400000000002"/>
  </r>
  <r>
    <n v="50038068"/>
    <s v="THE BLASKET"/>
    <s v="Manhattan"/>
    <n v="1085"/>
    <s v="2 AVENUE"/>
    <n v="10022"/>
    <n v="2128887405"/>
    <s v="American"/>
    <x v="1"/>
    <n v="84"/>
    <n v="343"/>
    <n v="10290"/>
    <n v="2469.6000000000004"/>
    <n v="40.759501680546997"/>
    <n v="-73.965159241246994"/>
    <n v="106"/>
    <n v="4"/>
    <n v="0.11524800000000003"/>
  </r>
  <r>
    <n v="41571350"/>
    <s v="THE MET GRILL/DOUBLE TREE HOTEL"/>
    <s v="Manhattan"/>
    <n v="569"/>
    <s v="LEXINGTON AVENUE"/>
    <n v="10022"/>
    <n v="2123506081"/>
    <s v="American"/>
    <x v="1"/>
    <n v="83"/>
    <n v="336"/>
    <n v="10080"/>
    <n v="2390.3999999999996"/>
    <n v="40.756909766924998"/>
    <n v="-73.972044018491005"/>
    <n v="106"/>
    <n v="4"/>
    <n v="0.11155199999999998"/>
  </r>
  <r>
    <n v="50012834"/>
    <s v="CRIMSON &amp; RYE"/>
    <s v="Manhattan"/>
    <n v="198"/>
    <s v="EAST   54 STREET"/>
    <n v="10022"/>
    <n v="2126876692"/>
    <s v="American"/>
    <x v="1"/>
    <n v="79"/>
    <n v="333"/>
    <n v="9990"/>
    <n v="2254.8857142857141"/>
    <n v="40.758174212196998"/>
    <n v="-73.968607126470005"/>
    <n v="106"/>
    <n v="4"/>
    <n v="0.10522800000000002"/>
  </r>
  <r>
    <n v="50037094"/>
    <s v="AMATA"/>
    <s v="Manhattan"/>
    <n v="209"/>
    <s v="EAST   56 STREET"/>
    <n v="10022"/>
    <n v="2123080830"/>
    <s v="Italian"/>
    <x v="1"/>
    <n v="83"/>
    <n v="332"/>
    <n v="9960"/>
    <n v="2361.9428571428571"/>
    <n v="40.759381613826001"/>
    <n v="-73.967556136354006"/>
    <n v="106"/>
    <n v="4"/>
    <n v="0.110224"/>
  </r>
  <r>
    <n v="50100034"/>
    <s v="SZECHAUN GARDEN"/>
    <s v="Manhattan"/>
    <n v="251"/>
    <s v="EAST   53 STREET"/>
    <n v="10022"/>
    <n v="2125888826"/>
    <s v="Chinese"/>
    <x v="0"/>
    <n v="86"/>
    <n v="331"/>
    <n v="9930"/>
    <n v="2439.9428571428566"/>
    <n v="40.757227173071001"/>
    <n v="-73.968253836703994"/>
    <n v="106"/>
    <n v="4"/>
    <n v="0.11386399999999999"/>
  </r>
  <r>
    <n v="50072316"/>
    <s v="BUTTERCUP BAKESHOP"/>
    <s v="Manhattan"/>
    <n v="973"/>
    <s v="2 AVENUE"/>
    <n v="10022"/>
    <n v="6466109258"/>
    <s v="Bakery"/>
    <x v="1"/>
    <n v="77"/>
    <n v="328"/>
    <n v="9840"/>
    <n v="2164.7999999999997"/>
    <n v="40.755840951080003"/>
    <n v="-73.967828579591995"/>
    <n v="106"/>
    <n v="4"/>
    <n v="0.101024"/>
  </r>
  <r>
    <n v="41700054"/>
    <s v="SASABUNE EXPRESS NEW YORK"/>
    <s v="Manhattan"/>
    <n v="322"/>
    <s v="EAST   59 STREET"/>
    <n v="10022"/>
    <n v="2125888998"/>
    <s v="Japanese"/>
    <x v="0"/>
    <n v="86"/>
    <n v="328"/>
    <n v="9840"/>
    <n v="2417.8285714285712"/>
    <n v="40.760124133494998"/>
    <n v="-73.963213271399994"/>
    <n v="106"/>
    <n v="5"/>
    <n v="0.112832"/>
  </r>
  <r>
    <n v="41532156"/>
    <s v="SUSHI YOU"/>
    <s v="Manhattan"/>
    <n v="246"/>
    <s v="EAST   51 STREET"/>
    <n v="10022"/>
    <n v="2127522987"/>
    <s v="Japanese"/>
    <x v="0"/>
    <n v="79"/>
    <n v="328"/>
    <n v="9840"/>
    <n v="2221.0285714285715"/>
    <n v="40.755984066522998"/>
    <n v="-73.969243434980996"/>
    <n v="106"/>
    <n v="4"/>
    <n v="0.10364800000000002"/>
  </r>
  <r>
    <n v="40400686"/>
    <s v="PEKING DUCK HOUSE"/>
    <s v="Manhattan"/>
    <n v="236"/>
    <s v="EAST   53 STREET"/>
    <n v="10022"/>
    <n v="2127598260"/>
    <s v="Chinese"/>
    <x v="1"/>
    <n v="83"/>
    <n v="327"/>
    <n v="9810"/>
    <n v="2326.3714285714286"/>
    <n v="40.757306835747997"/>
    <n v="-73.968488420895994"/>
    <n v="106"/>
    <n v="4"/>
    <n v="0.10856400000000001"/>
  </r>
  <r>
    <n v="50074465"/>
    <s v="SOUVLAKI GR KOUZINA"/>
    <s v="Manhattan"/>
    <n v="231"/>
    <s v="EAST   53 STREET"/>
    <n v="10022"/>
    <n v="2128320395"/>
    <s v="Greek"/>
    <x v="0"/>
    <n v="85"/>
    <n v="322"/>
    <n v="9660"/>
    <n v="2346"/>
    <n v="40.757359008936"/>
    <n v="-73.968571416385004"/>
    <n v="106"/>
    <n v="4"/>
    <n v="0.10948000000000001"/>
  </r>
  <r>
    <n v="50014618"/>
    <s v="TOTTO RAMEN"/>
    <s v="Manhattan"/>
    <n v="248"/>
    <s v="EAST   52 STREET"/>
    <n v="10022"/>
    <n v="2124210052"/>
    <s v="Japanese"/>
    <x v="0"/>
    <n v="85"/>
    <n v="322"/>
    <n v="9660"/>
    <n v="2346"/>
    <n v="40.756596014223"/>
    <n v="-73.968748645001995"/>
    <n v="106"/>
    <n v="4"/>
    <n v="0.10948000000000001"/>
  </r>
  <r>
    <n v="50036334"/>
    <s v="JUICE GENERATION"/>
    <s v="Manhattan"/>
    <n v="599"/>
    <s v="LEXINGTON AVENUE"/>
    <n v="10022"/>
    <n v="2127584276"/>
    <s v="Juice, Smoothies, Fruit Salads"/>
    <x v="0"/>
    <n v="82"/>
    <n v="319"/>
    <n v="9570"/>
    <n v="2242.1142857142859"/>
    <n v="40.758268177391997"/>
    <n v="-73.971054408586994"/>
    <n v="106"/>
    <n v="4"/>
    <n v="0.10463200000000002"/>
  </r>
  <r>
    <n v="50100913"/>
    <s v="FIRST AVE COZY CAFE"/>
    <s v="Manhattan"/>
    <n v="997"/>
    <s v="1 AVENUE"/>
    <n v="10022"/>
    <n v="9179652229"/>
    <s v="American"/>
    <x v="0"/>
    <n v="86"/>
    <n v="318"/>
    <n v="9540"/>
    <n v="2344.1142857142859"/>
    <n v="40.756767559072998"/>
    <n v="-73.964052546638996"/>
    <n v="106"/>
    <n v="5"/>
    <n v="0.10939200000000002"/>
  </r>
  <r>
    <n v="50079366"/>
    <s v="MARINARA  PIZZA"/>
    <s v="Manhattan"/>
    <n v="985"/>
    <s v="1 AVENUE"/>
    <n v="10022"/>
    <n v="9172612147"/>
    <s v="Pizza"/>
    <x v="0"/>
    <n v="80"/>
    <n v="317"/>
    <n v="9510"/>
    <n v="2173.7142857142862"/>
    <n v="40.756473936366"/>
    <n v="-73.964265667901003"/>
    <n v="106"/>
    <n v="5"/>
    <n v="0.10144000000000003"/>
  </r>
  <r>
    <n v="41710310"/>
    <s v="JUST SALAD"/>
    <s v="Manhattan"/>
    <n v="663"/>
    <s v="LEXINGTON AVENUE"/>
    <n v="10022"/>
    <n v="2122441111"/>
    <s v="Salads"/>
    <x v="0"/>
    <n v="81"/>
    <n v="316"/>
    <n v="9480"/>
    <n v="2193.9428571428571"/>
    <n v="40.759854349728002"/>
    <n v="-73.969894998914"/>
    <n v="106"/>
    <n v="4"/>
    <n v="0.102384"/>
  </r>
  <r>
    <n v="50068448"/>
    <s v="KUNG FU LITTLE STEAMED BUNS RAMEN"/>
    <s v="Manhattan"/>
    <n v="146"/>
    <s v="EAST   55 STREET"/>
    <n v="10022"/>
    <n v="2128048556"/>
    <s v="Chinese"/>
    <x v="0"/>
    <n v="85"/>
    <n v="313"/>
    <n v="9390"/>
    <n v="2280.4285714285716"/>
    <n v="40.759398637017"/>
    <n v="-73.969581162847007"/>
    <n v="106"/>
    <n v="4"/>
    <n v="0.10642000000000003"/>
  </r>
  <r>
    <n v="50079639"/>
    <s v="HOKEY POKE-CHICK SHOP"/>
    <s v="Manhattan"/>
    <n v="805"/>
    <s v="3 AVENUE"/>
    <n v="10022"/>
    <n v="2127543012"/>
    <s v="Middle Eastern"/>
    <x v="1"/>
    <n v="79"/>
    <n v="302"/>
    <n v="9060"/>
    <n v="2044.9714285714285"/>
    <n v="40.755498696318"/>
    <n v="-73.970979817697"/>
    <n v="106"/>
    <n v="4"/>
    <n v="9.5432000000000003E-2"/>
  </r>
  <r>
    <n v="41490991"/>
    <s v="LIPS RESTAURANT"/>
    <s v="Manhattan"/>
    <n v="227"/>
    <s v="EAST   56 STREET"/>
    <n v="10022"/>
    <n v="2126757710"/>
    <s v="American"/>
    <x v="2"/>
    <n v="85"/>
    <n v="301"/>
    <n v="9030"/>
    <n v="2193"/>
    <n v="40.759260762449003"/>
    <n v="-73.967267421025994"/>
    <n v="106"/>
    <n v="4"/>
    <n v="0.10234000000000001"/>
  </r>
  <r>
    <n v="41618219"/>
    <s v="MORSO"/>
    <s v="Manhattan"/>
    <n v="420"/>
    <s v="EAST   59 STREET"/>
    <n v="10022"/>
    <n v="2127592706"/>
    <s v="Italian"/>
    <x v="0"/>
    <n v="84"/>
    <n v="300"/>
    <n v="9000"/>
    <n v="2160"/>
    <n v="40.759324783265001"/>
    <n v="-73.961311411202999"/>
    <n v="106"/>
    <n v="5"/>
    <n v="0.1008"/>
  </r>
  <r>
    <n v="50071104"/>
    <s v="CLUB BONAFIDE"/>
    <s v="Manhattan"/>
    <n v="212"/>
    <s v="EAST   52 STREET"/>
    <n v="10022"/>
    <n v="6469186189"/>
    <s v="American"/>
    <x v="0"/>
    <n v="78"/>
    <n v="291"/>
    <n v="8730"/>
    <n v="1945.5428571428572"/>
    <n v="40.756840453612"/>
    <n v="-73.969326057646001"/>
    <n v="106"/>
    <n v="4"/>
    <n v="9.0792000000000012E-2"/>
  </r>
  <r>
    <n v="50000489"/>
    <s v="INSOMNIA COOKIES"/>
    <s v="Manhattan"/>
    <n v="237"/>
    <s v="EAST   53 STREET"/>
    <n v="10022"/>
    <n v="2122862403"/>
    <s v="American"/>
    <x v="1"/>
    <n v="79"/>
    <n v="291"/>
    <n v="8730"/>
    <n v="1970.4857142857143"/>
    <n v="40.757320556568999"/>
    <n v="-73.968477585656004"/>
    <n v="106"/>
    <n v="4"/>
    <n v="9.195600000000001E-2"/>
  </r>
  <r>
    <n v="41636886"/>
    <s v="KARIZMA LOUNGE"/>
    <s v="Manhattan"/>
    <n v="244"/>
    <s v="EAST   51 STREET"/>
    <n v="10022"/>
    <n v="2126059988"/>
    <s v="Middle Eastern"/>
    <x v="1"/>
    <n v="82"/>
    <n v="287"/>
    <n v="8610"/>
    <n v="2017.1999999999998"/>
    <n v="40.755997799021003"/>
    <n v="-73.969275914139999"/>
    <n v="106"/>
    <n v="4"/>
    <n v="9.4135999999999997E-2"/>
  </r>
  <r>
    <n v="41673493"/>
    <s v="DEGREZIA"/>
    <s v="Manhattan"/>
    <n v="231"/>
    <s v="EAST   50 STREET"/>
    <n v="10022"/>
    <n v="2127505353"/>
    <s v="Italian"/>
    <x v="0"/>
    <n v="80"/>
    <n v="286"/>
    <n v="8580"/>
    <n v="1961.1428571428573"/>
    <n v="40.755479215401003"/>
    <n v="-73.969940297563994"/>
    <n v="106"/>
    <n v="4"/>
    <n v="9.1520000000000018E-2"/>
  </r>
  <r>
    <n v="50085966"/>
    <s v="DUNKIN'"/>
    <s v="Manhattan"/>
    <n v="900"/>
    <s v="1 AVENUE"/>
    <n v="10022"/>
    <n v="6095866680"/>
    <s v="Donuts"/>
    <x v="1"/>
    <n v="77"/>
    <n v="280"/>
    <n v="8400"/>
    <n v="1848"/>
    <n v="40.754108471629998"/>
    <n v="-73.965970578544002"/>
    <n v="106"/>
    <n v="4"/>
    <n v="8.6240000000000011E-2"/>
  </r>
  <r>
    <n v="40382802"/>
    <s v="PARNELL'S PUB"/>
    <s v="Manhattan"/>
    <n v="350"/>
    <s v="EAST   53 STREET"/>
    <n v="10022"/>
    <n v="2127531761"/>
    <s v="Irish"/>
    <x v="1"/>
    <n v="78"/>
    <n v="277"/>
    <n v="8310"/>
    <n v="1851.9428571428573"/>
    <n v="40.756238401752"/>
    <n v="-73.965958657686997"/>
    <n v="106"/>
    <n v="4"/>
    <n v="8.6424000000000029E-2"/>
  </r>
  <r>
    <n v="50091615"/>
    <s v="THE PHO 6"/>
    <s v="Manhattan"/>
    <n v="222"/>
    <s v="EAST   51 STREET"/>
    <n v="10022"/>
    <n v="6462831888"/>
    <s v="Asian"/>
    <x v="0"/>
    <n v="79"/>
    <n v="275"/>
    <n v="8250"/>
    <n v="1862.1428571428571"/>
    <n v="40.756146110186002"/>
    <n v="-73.969629577524998"/>
    <n v="106"/>
    <n v="4"/>
    <n v="8.6900000000000005E-2"/>
  </r>
  <r>
    <n v="40366716"/>
    <s v="SHUN LEE PALACE RESTAURANT"/>
    <s v="Manhattan"/>
    <n v="155"/>
    <s v="EAST   55 STREET"/>
    <n v="10022"/>
    <n v="2123718844"/>
    <s v="Chinese"/>
    <x v="0"/>
    <n v="81"/>
    <n v="274"/>
    <n v="8220"/>
    <n v="1902.3428571428574"/>
    <n v="40.759376653074"/>
    <n v="-73.969483711389998"/>
    <n v="106"/>
    <n v="4"/>
    <n v="8.8776000000000008E-2"/>
  </r>
  <r>
    <n v="41204905"/>
    <s v="UPSTAIRS LOUNGE THE KIMBERLY HOTEL/ BISTANGO"/>
    <s v="Manhattan"/>
    <n v="145"/>
    <s v="EAST   50 STREET"/>
    <n v="10022"/>
    <n v="2127021667"/>
    <s v="American"/>
    <x v="1"/>
    <n v="84"/>
    <n v="270"/>
    <n v="8100"/>
    <n v="1944"/>
    <n v="40.756259197167999"/>
    <n v="-73.971791626398996"/>
    <n v="106"/>
    <n v="4"/>
    <n v="9.0720000000000009E-2"/>
  </r>
  <r>
    <n v="40742056"/>
    <s v="MR. CHOW RESTAURANT"/>
    <s v="Manhattan"/>
    <n v="324"/>
    <s v="EAST   57 STREET"/>
    <n v="10022"/>
    <n v="2127519030"/>
    <s v="Chinese"/>
    <x v="1"/>
    <n v="84"/>
    <n v="267"/>
    <n v="8010"/>
    <n v="1922.3999999999999"/>
    <n v="40.758848146010003"/>
    <n v="-73.964242731316006"/>
    <n v="106"/>
    <n v="5"/>
    <n v="8.9712E-2"/>
  </r>
  <r>
    <n v="50059197"/>
    <s v="ARCHDIOCESES OF NY"/>
    <s v="Manhattan"/>
    <n v="1011"/>
    <s v="1 AVENUE"/>
    <n v="10022"/>
    <n v="6467942280"/>
    <s v="American"/>
    <x v="0"/>
    <n v="78"/>
    <n v="264"/>
    <n v="7920"/>
    <n v="1765.0285714285717"/>
    <n v="40.757264246809001"/>
    <n v="-73.963691320387994"/>
    <n v="106"/>
    <n v="5"/>
    <n v="8.2368000000000025E-2"/>
  </r>
  <r>
    <n v="50060385"/>
    <s v="ITAVOLO"/>
    <s v="Manhattan"/>
    <n v="875"/>
    <s v="3 AVENUE"/>
    <n v="10022"/>
    <n v="2127511999"/>
    <s v="American"/>
    <x v="0"/>
    <n v="85"/>
    <n v="263"/>
    <n v="7890"/>
    <n v="1916.1428571428569"/>
    <n v="40.757595296037003"/>
    <n v="-73.969452044335"/>
    <n v="106"/>
    <n v="4"/>
    <n v="8.9419999999999999E-2"/>
  </r>
  <r>
    <n v="50087445"/>
    <s v="SILO CAFE"/>
    <s v="Manhattan"/>
    <n v="805"/>
    <s v="3 AVENUE"/>
    <n v="10022"/>
    <n v="2128887456"/>
    <s v="American"/>
    <x v="0"/>
    <n v="83"/>
    <n v="263"/>
    <n v="7890"/>
    <n v="1871.0571428571429"/>
    <n v="40.755498696318"/>
    <n v="-73.970979817697"/>
    <n v="106"/>
    <n v="4"/>
    <n v="8.7316000000000005E-2"/>
  </r>
  <r>
    <n v="50100211"/>
    <s v="SPACE 54 LLC"/>
    <s v="Manhattan"/>
    <n v="226"/>
    <s v="EAST   54 STREET"/>
    <n v="10022"/>
    <n v="2017360992"/>
    <s v="Mediterranean"/>
    <x v="0"/>
    <n v="80"/>
    <n v="261"/>
    <n v="7830"/>
    <n v="1789.7142857142858"/>
    <n v="40.757987447285998"/>
    <n v="-73.968166842293996"/>
    <n v="106"/>
    <n v="4"/>
    <n v="8.3520000000000011E-2"/>
  </r>
  <r>
    <n v="50001842"/>
    <s v="AMAZE"/>
    <s v="Manhattan"/>
    <n v="401"/>
    <s v="EAST   58 STREET"/>
    <n v="10022"/>
    <n v="2126888808"/>
    <s v="Asian"/>
    <x v="0"/>
    <n v="82"/>
    <n v="257"/>
    <n v="7710"/>
    <n v="1806.3428571428569"/>
    <n v="40.758839221226999"/>
    <n v="-73.962091380323997"/>
    <n v="106"/>
    <n v="5"/>
    <n v="8.4295999999999996E-2"/>
  </r>
  <r>
    <n v="40885805"/>
    <s v="AMMA"/>
    <s v="Manhattan"/>
    <n v="246"/>
    <s v="EAST   51 STREET"/>
    <n v="10022"/>
    <n v="2126448330"/>
    <s v="Indian"/>
    <x v="1"/>
    <n v="79"/>
    <n v="255"/>
    <n v="7650"/>
    <n v="1726.714285714286"/>
    <n v="40.755984066522998"/>
    <n v="-73.969243434980996"/>
    <n v="106"/>
    <n v="4"/>
    <n v="8.0580000000000013E-2"/>
  </r>
  <r>
    <n v="50079062"/>
    <s v="LITTLE TONG NOODLE SHOP"/>
    <s v="Manhattan"/>
    <n v="235"/>
    <s v="EAST   53 STREET"/>
    <n v="10022"/>
    <n v="9293830465"/>
    <s v="Asian"/>
    <x v="1"/>
    <n v="83"/>
    <n v="255"/>
    <n v="7650"/>
    <n v="1814.1428571428571"/>
    <n v="40.757334289283001"/>
    <n v="-73.968510065310994"/>
    <n v="106"/>
    <n v="4"/>
    <n v="8.4659999999999999E-2"/>
  </r>
  <r>
    <n v="50073481"/>
    <s v="RAWMANTIC CHOCOLATE"/>
    <s v="Manhattan"/>
    <n v="1053"/>
    <s v="1 AVENUE"/>
    <n v="10022"/>
    <n v="2122472229"/>
    <s v="Café/Coffee/Tea"/>
    <x v="1"/>
    <n v="77"/>
    <n v="254"/>
    <n v="7620"/>
    <n v="1676.4"/>
    <n v="40.758641794985998"/>
    <n v="-73.962690694463006"/>
    <n v="106"/>
    <n v="5"/>
    <n v="7.8232000000000024E-2"/>
  </r>
  <r>
    <n v="40381797"/>
    <s v="ROSA MEXICANO"/>
    <s v="Manhattan"/>
    <n v="1063"/>
    <s v="FIRST AVENUE"/>
    <n v="10022"/>
    <n v="2127537407"/>
    <s v="Mexican"/>
    <x v="0"/>
    <n v="78"/>
    <n v="252"/>
    <n v="7560"/>
    <n v="1684.8000000000002"/>
    <n v="40.758877787759999"/>
    <n v="-73.962517298110996"/>
    <n v="106"/>
    <n v="5"/>
    <n v="7.8624000000000027E-2"/>
  </r>
  <r>
    <n v="50033167"/>
    <s v="LA VILLETTA"/>
    <s v="Manhattan"/>
    <n v="398"/>
    <s v="EAST   52 STREET"/>
    <n v="10022"/>
    <n v="2128290003"/>
    <s v="Italian"/>
    <x v="0"/>
    <n v="77"/>
    <n v="247"/>
    <n v="7410"/>
    <n v="1630.1999999999998"/>
    <n v="40.754980991097"/>
    <n v="-73.964927000773997"/>
    <n v="106"/>
    <n v="4"/>
    <n v="7.6076000000000005E-2"/>
  </r>
  <r>
    <n v="41664640"/>
    <s v="POTBELLY SANDWICH WORKS"/>
    <s v="Manhattan"/>
    <n v="150"/>
    <s v="EAST   52 STREET"/>
    <n v="10022"/>
    <n v="6462894208"/>
    <s v="Sandwiches/Salads/Mixed Buffet"/>
    <x v="0"/>
    <n v="78"/>
    <n v="247"/>
    <n v="7410"/>
    <n v="1651.3714285714284"/>
    <n v="40.757527069704999"/>
    <n v="-73.970964492234003"/>
    <n v="106"/>
    <n v="4"/>
    <n v="7.7063999999999994E-2"/>
  </r>
  <r>
    <n v="50010894"/>
    <s v="SU KHUM VIT 51"/>
    <s v="Manhattan"/>
    <n v="224"/>
    <s v="EAST   51 STREET"/>
    <n v="10022"/>
    <n v="2128888894"/>
    <s v="Thai"/>
    <x v="0"/>
    <n v="80"/>
    <n v="247"/>
    <n v="7410"/>
    <n v="1693.7142857142858"/>
    <n v="40.756135122547001"/>
    <n v="-73.969597096963"/>
    <n v="106"/>
    <n v="4"/>
    <n v="7.9040000000000013E-2"/>
  </r>
  <r>
    <n v="41371617"/>
    <s v="GU"/>
    <s v="Manhattan"/>
    <n v="155"/>
    <s v="EAST   52 STREET"/>
    <n v="10022"/>
    <n v="2127521142"/>
    <s v="Japanese"/>
    <x v="1"/>
    <n v="77"/>
    <n v="245"/>
    <n v="7350"/>
    <n v="1617"/>
    <n v="40.757510580115003"/>
    <n v="-73.970881478994997"/>
    <n v="106"/>
    <n v="4"/>
    <n v="7.5460000000000013E-2"/>
  </r>
  <r>
    <n v="50100862"/>
    <s v="KAFI"/>
    <s v="Manhattan"/>
    <n v="909"/>
    <s v="3 AVENUE"/>
    <n v="10022"/>
    <n v="2014709645"/>
    <s v="Café/Coffee/Tea"/>
    <x v="0"/>
    <n v="84"/>
    <n v="244"/>
    <n v="7320"/>
    <n v="1756.8"/>
    <n v="40.758736890690997"/>
    <n v="-73.968617689210006"/>
    <n v="106"/>
    <n v="4"/>
    <n v="8.1984000000000015E-2"/>
  </r>
  <r>
    <n v="50054524"/>
    <s v="LE CAFE COFFEE"/>
    <s v="Manhattan"/>
    <n v="661"/>
    <s v="LEXINGTON AVENUE"/>
    <n v="10022"/>
    <n v="6174477811"/>
    <s v="Café/Coffee/Tea"/>
    <x v="1"/>
    <n v="80"/>
    <n v="243"/>
    <n v="7290"/>
    <n v="1666.2857142857142"/>
    <n v="40.759804953541"/>
    <n v="-73.969931118424"/>
    <n v="106"/>
    <n v="4"/>
    <n v="7.7759999999999996E-2"/>
  </r>
  <r>
    <n v="41319055"/>
    <s v="GRAND SICHUAN EASTERN"/>
    <s v="Manhattan"/>
    <n v="1049"/>
    <s v="2 AVENUE"/>
    <n v="10022"/>
    <n v="2123555855"/>
    <s v="Chinese"/>
    <x v="0"/>
    <n v="86"/>
    <n v="241"/>
    <n v="7230"/>
    <n v="1776.5142857142855"/>
    <n v="40.758206436667002"/>
    <n v="-73.966102032937002"/>
    <n v="106"/>
    <n v="4"/>
    <n v="8.2903999999999992E-2"/>
  </r>
  <r>
    <n v="50063160"/>
    <s v="KISS MY SLICE PIZZA"/>
    <s v="Manhattan"/>
    <n v="401"/>
    <s v="EAST   57 STREET"/>
    <n v="10022"/>
    <n v="2129357000"/>
    <s v="Pizza"/>
    <x v="0"/>
    <n v="82"/>
    <n v="238"/>
    <n v="7140"/>
    <n v="1672.8"/>
    <n v="40.758166916485003"/>
    <n v="-73.962582672855007"/>
    <n v="106"/>
    <n v="5"/>
    <n v="7.8064000000000008E-2"/>
  </r>
  <r>
    <n v="50066065"/>
    <s v="LAND OF PLENTY"/>
    <s v="Manhattan"/>
    <n v="204"/>
    <s v="EAST   58 STREET"/>
    <n v="10022"/>
    <n v="2123088788"/>
    <s v="Chinese"/>
    <x v="0"/>
    <n v="79"/>
    <n v="238"/>
    <n v="7140"/>
    <n v="1611.6000000000001"/>
    <n v="40.760709792953001"/>
    <n v="-73.966566412915995"/>
    <n v="106"/>
    <n v="4"/>
    <n v="7.5208000000000011E-2"/>
  </r>
  <r>
    <n v="40931258"/>
    <s v="P.J. CLARKE'S"/>
    <s v="Manhattan"/>
    <n v="915"/>
    <s v="3 AVENUE"/>
    <n v="10022"/>
    <n v="2123171616"/>
    <s v="American"/>
    <x v="0"/>
    <n v="78"/>
    <n v="237"/>
    <n v="7110"/>
    <n v="1584.514285714286"/>
    <n v="40.759033265187"/>
    <n v="-73.968400968964005"/>
    <n v="106"/>
    <n v="4"/>
    <n v="7.394400000000001E-2"/>
  </r>
  <r>
    <n v="50099336"/>
    <s v="CAFE LA CERRA"/>
    <s v="Manhattan"/>
    <n v="401"/>
    <s v="EAST   50 STREET"/>
    <n v="10022"/>
    <n v="9176505215"/>
    <s v="Café/Coffee/Tea"/>
    <x v="0"/>
    <n v="82"/>
    <n v="235"/>
    <n v="7050"/>
    <n v="1651.7142857142858"/>
    <n v="40.753795563666003"/>
    <n v="-73.965952692094007"/>
    <n v="106"/>
    <n v="4"/>
    <n v="7.708000000000001E-2"/>
  </r>
  <r>
    <n v="50100826"/>
    <s v="KETCHUP"/>
    <s v="Manhattan"/>
    <n v="918"/>
    <s v="3 AVENUE"/>
    <n v="10022"/>
    <n v="2127545716"/>
    <s v="Hamburgers"/>
    <x v="1"/>
    <n v="85"/>
    <n v="234"/>
    <n v="7020"/>
    <n v="1704.8571428571429"/>
    <n v="40.759186947777003"/>
    <n v="-73.968314263546006"/>
    <n v="106"/>
    <n v="4"/>
    <n v="7.9560000000000006E-2"/>
  </r>
  <r>
    <n v="41481099"/>
    <s v="COMPLETE BODY &amp; SPA"/>
    <s v="Manhattan"/>
    <n v="301"/>
    <s v="EAST   57 STREET"/>
    <n v="10022"/>
    <n v="2127777703"/>
    <s v="American"/>
    <x v="0"/>
    <n v="80"/>
    <n v="230"/>
    <n v="6900"/>
    <n v="1577.1428571428571"/>
    <n v="40.759257400334"/>
    <n v="-73.965170198555995"/>
    <n v="106"/>
    <n v="5"/>
    <n v="7.3599999999999999E-2"/>
  </r>
  <r>
    <n v="41297930"/>
    <s v="THE HORNY RAM"/>
    <s v="Manhattan"/>
    <n v="951"/>
    <s v="2 AVENUE"/>
    <n v="10022"/>
    <n v="2128322021"/>
    <s v="American"/>
    <x v="1"/>
    <n v="78"/>
    <n v="229"/>
    <n v="6870"/>
    <n v="1531.0285714285715"/>
    <n v="40.755163133079002"/>
    <n v="-73.968323403873001"/>
    <n v="106"/>
    <n v="4"/>
    <n v="7.1448000000000012E-2"/>
  </r>
  <r>
    <n v="50081207"/>
    <s v="HEARTBEAT"/>
    <s v="Manhattan"/>
    <n v="541"/>
    <s v="LEXINGTON AVENUE"/>
    <n v="10022"/>
    <n v="2127551200"/>
    <s v="American"/>
    <x v="1"/>
    <n v="82"/>
    <n v="228"/>
    <n v="6840"/>
    <n v="1602.5142857142855"/>
    <n v="40.756155090495"/>
    <n v="-73.972592982148996"/>
    <n v="106"/>
    <n v="4"/>
    <n v="7.4784000000000003E-2"/>
  </r>
  <r>
    <n v="41401638"/>
    <s v="MADISON RESTAURANT"/>
    <s v="Manhattan"/>
    <n v="965"/>
    <s v="1 AVENUE"/>
    <n v="10022"/>
    <n v="2124210948"/>
    <s v="American"/>
    <x v="0"/>
    <n v="80"/>
    <n v="227"/>
    <n v="6810"/>
    <n v="1556.5714285714289"/>
    <n v="40.755848273102998"/>
    <n v="-73.964724410661006"/>
    <n v="106"/>
    <n v="4"/>
    <n v="7.2640000000000024E-2"/>
  </r>
  <r>
    <n v="40365871"/>
    <s v="NEARY'S PUB"/>
    <s v="Manhattan"/>
    <n v="358"/>
    <s v="EAST   57 STREET"/>
    <n v="10022"/>
    <n v="2127511434"/>
    <s v="American"/>
    <x v="1"/>
    <n v="81"/>
    <n v="227"/>
    <n v="6810"/>
    <n v="1576.0285714285715"/>
    <n v="40.758639389205001"/>
    <n v="-73.963748322244001"/>
    <n v="106"/>
    <n v="5"/>
    <n v="7.3548000000000002E-2"/>
  </r>
  <r>
    <n v="50091271"/>
    <s v="CITY EATS"/>
    <s v="Manhattan"/>
    <n v="1026"/>
    <s v="2 AVENUE"/>
    <n v="10022"/>
    <n v="9176756033"/>
    <s v="American"/>
    <x v="0"/>
    <n v="86"/>
    <n v="225"/>
    <n v="6750"/>
    <n v="1658.5714285714284"/>
    <n v="40.757514899303999"/>
    <n v="-73.966586070649001"/>
    <n v="106"/>
    <n v="5"/>
    <n v="7.7399999999999997E-2"/>
  </r>
  <r>
    <n v="41462643"/>
    <s v="OBAO"/>
    <s v="Manhattan"/>
    <n v="222"/>
    <s v="EAST   53 STREET"/>
    <n v="10022"/>
    <n v="2123085588"/>
    <s v="Thai"/>
    <x v="0"/>
    <n v="83"/>
    <n v="213"/>
    <n v="6390"/>
    <n v="1515.3428571428569"/>
    <n v="40.757400218788"/>
    <n v="-73.968712170448001"/>
    <n v="106"/>
    <n v="4"/>
    <n v="7.0716000000000001E-2"/>
  </r>
  <r>
    <n v="41608998"/>
    <s v="BAR MISHIMA"/>
    <s v="Manhattan"/>
    <n v="212"/>
    <s v="EAST   52 STREET"/>
    <n v="10022"/>
    <n v="2125881089"/>
    <s v="Japanese"/>
    <x v="0"/>
    <n v="79"/>
    <n v="212"/>
    <n v="6360"/>
    <n v="1435.5428571428574"/>
    <n v="40.756840453612"/>
    <n v="-73.969326057646001"/>
    <n v="106"/>
    <n v="4"/>
    <n v="6.6992000000000024E-2"/>
  </r>
  <r>
    <n v="41463601"/>
    <s v="JUAN VALDEZ CAFE"/>
    <s v="Manhattan"/>
    <n v="140"/>
    <s v="EAST   57 STREET"/>
    <n v="10022"/>
    <n v="9172890981"/>
    <s v="Café/Coffee/Tea"/>
    <x v="1"/>
    <n v="85"/>
    <n v="204"/>
    <n v="6120"/>
    <n v="1486.2857142857142"/>
    <n v="40.760784537504001"/>
    <n v="-73.968826086980002"/>
    <n v="106"/>
    <n v="4"/>
    <n v="6.9360000000000005E-2"/>
  </r>
  <r>
    <n v="50009924"/>
    <s v="TOASTIES"/>
    <s v="Manhattan"/>
    <n v="924"/>
    <s v="3 AVENUE"/>
    <n v="10022"/>
    <n v="7183097452"/>
    <s v="American"/>
    <x v="0"/>
    <n v="82"/>
    <n v="204"/>
    <n v="6120"/>
    <n v="1433.8285714285714"/>
    <n v="40.759332391026"/>
    <n v="-73.968209513250997"/>
    <n v="106"/>
    <n v="4"/>
    <n v="6.6911999999999999E-2"/>
  </r>
  <r>
    <n v="50079434"/>
    <s v="CLINTON HALL"/>
    <s v="Manhattan"/>
    <n v="230"/>
    <s v="EAST   51 STREET"/>
    <n v="10022"/>
    <n v="2127588519"/>
    <s v="American"/>
    <x v="1"/>
    <n v="86"/>
    <n v="202"/>
    <n v="6060"/>
    <n v="1489.0285714285715"/>
    <n v="40.756093926254998"/>
    <n v="-73.969503268631996"/>
    <n v="106"/>
    <n v="4"/>
    <n v="6.9488000000000008E-2"/>
  </r>
  <r>
    <n v="40389455"/>
    <s v="TOWNHOUSE OF NY"/>
    <s v="Manhattan"/>
    <n v="236"/>
    <s v="EAST   58 STREET"/>
    <n v="10022"/>
    <n v="2127544649"/>
    <s v="American"/>
    <x v="1"/>
    <n v="82"/>
    <n v="197"/>
    <n v="5910"/>
    <n v="1384.6285714285714"/>
    <n v="40.760503792019001"/>
    <n v="-73.966075591004994"/>
    <n v="106"/>
    <n v="4"/>
    <n v="6.4616000000000007E-2"/>
  </r>
  <r>
    <n v="41009687"/>
    <s v="CHIPOTLE MEXICAN GRILL"/>
    <s v="Manhattan"/>
    <n v="150"/>
    <s v="EAST   52 STREET"/>
    <n v="10022"/>
    <n v="2127559754"/>
    <s v="Mexican"/>
    <x v="1"/>
    <n v="85"/>
    <n v="195"/>
    <n v="5850"/>
    <n v="1420.7142857142856"/>
    <n v="40.757527069704999"/>
    <n v="-73.970964492234003"/>
    <n v="106"/>
    <n v="4"/>
    <n v="6.6299999999999998E-2"/>
  </r>
  <r>
    <n v="50085971"/>
    <s v="DUNKIN'"/>
    <s v="Manhattan"/>
    <n v="1024"/>
    <s v="1 AVENUE"/>
    <n v="10022"/>
    <n v="6095866680"/>
    <s v="Donuts"/>
    <x v="0"/>
    <n v="81"/>
    <n v="193"/>
    <n v="5790"/>
    <n v="1339.9714285714285"/>
    <n v="40.757727995128"/>
    <n v="-73.963326497335004"/>
    <n v="106"/>
    <n v="5"/>
    <n v="6.2532000000000004E-2"/>
  </r>
  <r>
    <n v="40373889"/>
    <s v="FELIDIA RESTAURANT"/>
    <s v="Manhattan"/>
    <n v="243"/>
    <s v="EAST   58 STREET"/>
    <n v="10022"/>
    <n v="2127581479"/>
    <s v="Italian"/>
    <x v="0"/>
    <n v="78"/>
    <n v="193"/>
    <n v="5790"/>
    <n v="1290.3428571428569"/>
    <n v="40.760479059273003"/>
    <n v="-73.965974530747999"/>
    <n v="106"/>
    <n v="4"/>
    <n v="6.0215999999999992E-2"/>
  </r>
  <r>
    <n v="40580298"/>
    <s v="HILLSTONE"/>
    <s v="Manhattan"/>
    <n v="153"/>
    <s v="EAST   53 STREET"/>
    <n v="10022"/>
    <n v="2128883828"/>
    <s v="American"/>
    <x v="1"/>
    <n v="79"/>
    <n v="192"/>
    <n v="5760"/>
    <n v="1300.1142857142856"/>
    <n v="40.758141760207998"/>
    <n v="-73.970433609211"/>
    <n v="106"/>
    <n v="4"/>
    <n v="6.0672000000000004E-2"/>
  </r>
  <r>
    <n v="50002620"/>
    <s v="ADYAR ANANDA BHAVAN"/>
    <s v="Manhattan"/>
    <n v="1071"/>
    <s v="1 AVENUE"/>
    <n v="10022"/>
    <n v="2127506666"/>
    <s v="Indian"/>
    <x v="1"/>
    <n v="80"/>
    <n v="190"/>
    <n v="5700"/>
    <n v="1302.8571428571429"/>
    <n v="40.759240008319999"/>
    <n v="-73.962249977229007"/>
    <n v="106"/>
    <n v="5"/>
    <n v="6.0800000000000007E-2"/>
  </r>
  <r>
    <n v="41576416"/>
    <s v="JUKAI"/>
    <s v="Manhattan"/>
    <n v="237"/>
    <s v="EAST   53 STREET"/>
    <n v="10022"/>
    <n v="2125889788"/>
    <s v="Japanese"/>
    <x v="1"/>
    <n v="77"/>
    <n v="187"/>
    <n v="5610"/>
    <n v="1234.2"/>
    <n v="40.757320556568999"/>
    <n v="-73.968477585656004"/>
    <n v="106"/>
    <n v="4"/>
    <n v="5.7596000000000001E-2"/>
  </r>
  <r>
    <n v="50017015"/>
    <s v="AL HORNO LEAN MEXICAN"/>
    <s v="Manhattan"/>
    <n v="1089"/>
    <s v="2 AVENUE"/>
    <n v="10022"/>
    <n v="2125469316"/>
    <s v="Mexican"/>
    <x v="1"/>
    <n v="81"/>
    <n v="179"/>
    <n v="5370"/>
    <n v="1242.7714285714285"/>
    <n v="40.759594981489002"/>
    <n v="-73.965090607983996"/>
    <n v="106"/>
    <n v="4"/>
    <n v="5.7995999999999999E-2"/>
  </r>
  <r>
    <n v="41296528"/>
    <s v="EVOLVE"/>
    <s v="Manhattan"/>
    <n v="221"/>
    <s v="EAST   58 STREET"/>
    <n v="10022"/>
    <n v="2123553395"/>
    <s v="American"/>
    <x v="0"/>
    <n v="86"/>
    <n v="179"/>
    <n v="5370"/>
    <n v="1319.4857142857143"/>
    <n v="40.760621885740001"/>
    <n v="-73.966310164655994"/>
    <n v="106"/>
    <n v="4"/>
    <n v="6.1575999999999999E-2"/>
  </r>
  <r>
    <n v="50018008"/>
    <s v="PHO SAIGON"/>
    <s v="Manhattan"/>
    <n v="987"/>
    <s v="1 AVENUE"/>
    <n v="10022"/>
    <n v="2126886888"/>
    <s v="Southeast Asian"/>
    <x v="0"/>
    <n v="84"/>
    <n v="174"/>
    <n v="5220"/>
    <n v="1252.8"/>
    <n v="40.756523330783999"/>
    <n v="-73.964229545986996"/>
    <n v="106"/>
    <n v="5"/>
    <n v="5.8464000000000002E-2"/>
  </r>
  <r>
    <n v="41215734"/>
    <s v="GYU-KAKU"/>
    <s v="Manhattan"/>
    <n v="805"/>
    <s v="3 AVENUE"/>
    <n v="10022"/>
    <n v="2127028816"/>
    <s v="Japanese"/>
    <x v="0"/>
    <n v="82"/>
    <n v="173"/>
    <n v="5190"/>
    <n v="1215.9428571428571"/>
    <n v="40.755498696318"/>
    <n v="-73.970979817697"/>
    <n v="106"/>
    <n v="4"/>
    <n v="5.6744000000000003E-2"/>
  </r>
  <r>
    <n v="50077544"/>
    <s v="Clean Market"/>
    <s v="Manhattan"/>
    <n v="240"/>
    <s v="EAST   54 STREET"/>
    <n v="10022"/>
    <n v="2069140052"/>
    <s v="American"/>
    <x v="1"/>
    <n v="86"/>
    <n v="171"/>
    <n v="5130"/>
    <n v="1260.5142857142857"/>
    <n v="40.757894064196002"/>
    <n v="-73.967946701136"/>
    <n v="106"/>
    <n v="4"/>
    <n v="5.8824000000000008E-2"/>
  </r>
  <r>
    <n v="41674382"/>
    <s v="ANGELO BELLINI"/>
    <s v="Manhattan"/>
    <n v="224"/>
    <s v="EAST   53 STREET"/>
    <n v="10022"/>
    <n v="2129802900"/>
    <s v="Italian"/>
    <x v="1"/>
    <n v="77"/>
    <n v="169"/>
    <n v="5070"/>
    <n v="1115.4000000000001"/>
    <n v="40.757386486131999"/>
    <n v="-73.968679690719"/>
    <n v="106"/>
    <n v="4"/>
    <n v="5.2052000000000008E-2"/>
  </r>
  <r>
    <n v="41655550"/>
    <s v="ETHOS GALLERY"/>
    <s v="Manhattan"/>
    <n v="905"/>
    <s v="1 AVENUE"/>
    <n v="10022"/>
    <n v="2128884060"/>
    <s v="Greek"/>
    <x v="0"/>
    <n v="81"/>
    <n v="168"/>
    <n v="5040"/>
    <n v="1166.4000000000001"/>
    <n v="40.754410337227"/>
    <n v="-73.965775515253995"/>
    <n v="106"/>
    <n v="4"/>
    <n v="5.4432000000000008E-2"/>
  </r>
  <r>
    <n v="41351524"/>
    <s v="CLUB A STEAKHOUSE"/>
    <s v="Manhattan"/>
    <n v="240"/>
    <s v="EAST   58 STREET"/>
    <n v="10022"/>
    <n v="2126884190"/>
    <s v="Steak"/>
    <x v="1"/>
    <n v="78"/>
    <n v="165"/>
    <n v="4950"/>
    <n v="1103.1428571428573"/>
    <n v="40.760476326281001"/>
    <n v="-73.966014239360007"/>
    <n v="106"/>
    <n v="4"/>
    <n v="5.1480000000000012E-2"/>
  </r>
  <r>
    <n v="50009767"/>
    <s v="A PLUS THAI PLACE"/>
    <s v="Manhattan"/>
    <n v="1007"/>
    <s v="2 AVENUE"/>
    <n v="10022"/>
    <n v="2122078080"/>
    <s v="Thai"/>
    <x v="1"/>
    <n v="77"/>
    <n v="158"/>
    <n v="4740"/>
    <n v="1042.8"/>
    <n v="40.756924907653001"/>
    <n v="-73.967041171451001"/>
    <n v="106"/>
    <n v="4"/>
    <n v="4.8663999999999999E-2"/>
  </r>
  <r>
    <n v="50006002"/>
    <s v="LUCKY CAT"/>
    <s v="Manhattan"/>
    <n v="232"/>
    <s v="EAST   53 STREET"/>
    <n v="10022"/>
    <n v="2128385333"/>
    <s v="Japanese"/>
    <x v="0"/>
    <n v="86"/>
    <n v="157"/>
    <n v="4710"/>
    <n v="1157.3142857142857"/>
    <n v="40.757331556402001"/>
    <n v="-73.968553381511995"/>
    <n v="106"/>
    <n v="4"/>
    <n v="5.4008E-2"/>
  </r>
  <r>
    <n v="50078464"/>
    <s v="GLAZE"/>
    <s v="Manhattan"/>
    <n v="643"/>
    <s v="LEXINGTON AVENUE"/>
    <n v="10022"/>
    <n v="2129353400"/>
    <s v="Japanese"/>
    <x v="0"/>
    <n v="78"/>
    <n v="155"/>
    <n v="4650"/>
    <n v="1036.2857142857142"/>
    <n v="40.759228663216"/>
    <n v="-73.970350102284002"/>
    <n v="106"/>
    <n v="4"/>
    <n v="4.836E-2"/>
  </r>
  <r>
    <n v="50093710"/>
    <s v="THE GREATS OF CRAFT"/>
    <s v="Manhattan"/>
    <n v="983"/>
    <s v="1 AVENUE"/>
    <n v="10022"/>
    <n v="6467819600"/>
    <s v="American"/>
    <x v="0"/>
    <n v="78"/>
    <n v="154"/>
    <n v="4620"/>
    <n v="1029.5999999999999"/>
    <n v="40.756284590615998"/>
    <n v="-73.964402931568998"/>
    <n v="106"/>
    <n v="4"/>
    <n v="4.8048E-2"/>
  </r>
  <r>
    <n v="50097472"/>
    <s v="TACOVISION"/>
    <s v="Manhattan"/>
    <n v="244"/>
    <s v="EAST   53 STREET"/>
    <n v="10022"/>
    <n v="6469211990"/>
    <s v="Mexican"/>
    <x v="0"/>
    <n v="81"/>
    <n v="153"/>
    <n v="4590"/>
    <n v="1062.2571428571428"/>
    <n v="40.757251904812001"/>
    <n v="-73.968358502428998"/>
    <n v="106"/>
    <n v="4"/>
    <n v="4.9571999999999998E-2"/>
  </r>
  <r>
    <n v="40402397"/>
    <s v="THE RIVER CLUB"/>
    <s v="Manhattan"/>
    <n v="447"/>
    <s v="EAST   52 STREET"/>
    <n v="10022"/>
    <n v="2127510100"/>
    <s v="American"/>
    <x v="1"/>
    <n v="81"/>
    <n v="151"/>
    <n v="4530"/>
    <n v="1048.3714285714286"/>
    <n v="40.754681582640004"/>
    <n v="-73.964183616200998"/>
    <n v="106"/>
    <n v="4"/>
    <n v="4.8924000000000002E-2"/>
  </r>
  <r>
    <n v="41249648"/>
    <s v="TOMI JAZZ"/>
    <s v="Manhattan"/>
    <n v="239"/>
    <s v="EAST   53 STREET"/>
    <n v="10022"/>
    <n v="6464971254"/>
    <s v="Japanese"/>
    <x v="0"/>
    <n v="79"/>
    <n v="151"/>
    <n v="4530"/>
    <n v="1022.4857142857143"/>
    <n v="40.757306823846001"/>
    <n v="-73.968445106014997"/>
    <n v="106"/>
    <n v="4"/>
    <n v="4.7716000000000001E-2"/>
  </r>
  <r>
    <n v="50102459"/>
    <s v="RAKU IT'S JAPANESE"/>
    <s v="Manhattan"/>
    <n v="212"/>
    <s v="EAST   52 STREET"/>
    <n v="10022"/>
    <n v="2123553272"/>
    <s v="Japanese"/>
    <x v="0"/>
    <n v="85"/>
    <n v="149"/>
    <n v="4470"/>
    <n v="1085.5714285714284"/>
    <n v="40.756840453612"/>
    <n v="-73.969326057646001"/>
    <n v="106"/>
    <n v="4"/>
    <n v="5.0659999999999997E-2"/>
  </r>
  <r>
    <n v="50080882"/>
    <s v="DUNKIN'"/>
    <s v="Manhattan"/>
    <n v="875"/>
    <s v="3 AVENUE"/>
    <n v="10022"/>
    <n v="2126444385"/>
    <s v="Donuts"/>
    <x v="0"/>
    <n v="83"/>
    <n v="148"/>
    <n v="4440"/>
    <n v="1052.9142857142856"/>
    <n v="40.757595296037003"/>
    <n v="-73.969452044335"/>
    <n v="106"/>
    <n v="4"/>
    <n v="4.9135999999999999E-2"/>
  </r>
  <r>
    <n v="50060603"/>
    <s v="FUSHA FUSION"/>
    <s v="Manhattan"/>
    <n v="1065"/>
    <s v="1 AVENUE"/>
    <n v="10022"/>
    <n v="2127528883"/>
    <s v="Asian"/>
    <x v="0"/>
    <n v="85"/>
    <n v="148"/>
    <n v="4440"/>
    <n v="1078.2857142857142"/>
    <n v="40.759072618361003"/>
    <n v="-73.962372801246005"/>
    <n v="106"/>
    <n v="5"/>
    <n v="5.0320000000000004E-2"/>
  </r>
  <r>
    <n v="40609590"/>
    <s v="MORNINGSTAR RESTAURANT"/>
    <s v="Manhattan"/>
    <n v="949"/>
    <s v="2 AVENUE"/>
    <n v="10022"/>
    <n v="2125881050"/>
    <s v="American"/>
    <x v="0"/>
    <n v="78"/>
    <n v="147"/>
    <n v="4410"/>
    <n v="982.80000000000018"/>
    <n v="40.755113736371001"/>
    <n v="-73.968355912544993"/>
    <n v="106"/>
    <n v="4"/>
    <n v="4.5864000000000016E-2"/>
  </r>
  <r>
    <n v="50047860"/>
    <s v="EMPIRE STEAK HOUSE"/>
    <s v="Manhattan"/>
    <n v="151"/>
    <s v="EAST   50 STREET"/>
    <n v="10022"/>
    <n v="2125826900"/>
    <s v="American"/>
    <x v="0"/>
    <n v="77"/>
    <n v="144"/>
    <n v="4320"/>
    <n v="950.4"/>
    <n v="40.75622349308"/>
    <n v="-73.971701403702994"/>
    <n v="106"/>
    <n v="4"/>
    <n v="4.4352000000000003E-2"/>
  </r>
  <r>
    <n v="50058992"/>
    <s v="TINA'S CUBAN CUISINE RESTAURANT"/>
    <s v="Manhattan"/>
    <n v="940"/>
    <s v="3 AVENUE"/>
    <n v="10022"/>
    <n v="6466493663"/>
    <s v="Latin"/>
    <x v="1"/>
    <n v="77"/>
    <n v="144"/>
    <n v="4320"/>
    <n v="950.4"/>
    <n v="40.759881205663"/>
    <n v="-73.967718329197993"/>
    <n v="106"/>
    <n v="4"/>
    <n v="4.4352000000000003E-2"/>
  </r>
  <r>
    <n v="40363426"/>
    <s v="LEXLER DELI"/>
    <s v="Manhattan"/>
    <n v="405"/>
    <s v="LEXINGTON AVENUE"/>
    <n v="10174"/>
    <n v="2126870820"/>
    <s v="Sandwiches/Salads/Mixed Buffet"/>
    <x v="1"/>
    <n v="81"/>
    <n v="290"/>
    <n v="8700"/>
    <n v="2013.4285714285713"/>
    <n v="40.751816337573999"/>
    <n v="-73.975760108448"/>
    <n v="106"/>
    <n v="4"/>
    <n v="9.3960000000000016E-2"/>
  </r>
  <r>
    <n v="40575697"/>
    <s v="BARRE CAFE AT STEPS"/>
    <s v="Manhattan"/>
    <n v="2121"/>
    <s v="BROADWAY"/>
    <n v="10023"/>
    <n v="2128742410"/>
    <s v="Café/Coffee/Tea"/>
    <x v="1"/>
    <n v="100"/>
    <n v="343"/>
    <n v="10290"/>
    <n v="2940"/>
    <n v="40.780387582174001"/>
    <n v="-73.981498108462006"/>
    <n v="107"/>
    <n v="6"/>
    <n v="0.13720000000000002"/>
  </r>
  <r>
    <n v="50076936"/>
    <s v="BIG NICK'S PIZZA / GYROSHOP"/>
    <s v="Manhattan"/>
    <n v="70"/>
    <s v="WEST   71 STREET"/>
    <n v="10023"/>
    <n v="2127994444"/>
    <s v="Pizza/Italian"/>
    <x v="1"/>
    <n v="100"/>
    <n v="340"/>
    <n v="10200"/>
    <n v="2914.2857142857142"/>
    <n v="40.776407179167002"/>
    <n v="-73.978567400800998"/>
    <n v="107"/>
    <n v="6"/>
    <n v="0.13600000000000001"/>
  </r>
  <r>
    <n v="50072200"/>
    <s v="THAI 72"/>
    <s v="Manhattan"/>
    <n v="128"/>
    <s v="WEST   72 STREET"/>
    <n v="10023"/>
    <n v="2124966153"/>
    <s v="Thai"/>
    <x v="0"/>
    <n v="100"/>
    <n v="340"/>
    <n v="10200"/>
    <n v="2914.2857142857142"/>
    <n v="40.777917057655003"/>
    <n v="-73.980029244557997"/>
    <n v="107"/>
    <n v="6"/>
    <n v="0.13600000000000001"/>
  </r>
  <r>
    <n v="40367841"/>
    <s v="CAFE FIORELLO"/>
    <s v="Manhattan"/>
    <n v="1900"/>
    <s v="BROADWAY"/>
    <n v="10023"/>
    <n v="2125955330"/>
    <s v="Italian"/>
    <x v="1"/>
    <n v="100"/>
    <n v="339"/>
    <n v="10170"/>
    <n v="2905.7142857142858"/>
    <n v="40.771511149197998"/>
    <n v="-73.982150446461006"/>
    <n v="107"/>
    <n v="6"/>
    <n v="0.13560000000000003"/>
  </r>
  <r>
    <n v="50052500"/>
    <s v="SCHMELTZER DINING HALL"/>
    <s v="Manhattan"/>
    <n v="150"/>
    <s v="WEST   62 STREET"/>
    <n v="10023"/>
    <n v="6463465110"/>
    <s v="American"/>
    <x v="1"/>
    <n v="100"/>
    <n v="338"/>
    <n v="10140"/>
    <n v="2897.1428571428569"/>
    <n v="40.771687202227"/>
    <n v="-73.984854555892994"/>
    <n v="107"/>
    <n v="3"/>
    <n v="0.13520000000000001"/>
  </r>
  <r>
    <n v="41469473"/>
    <s v="MY MOST FAVORITE FOOD"/>
    <s v="Manhattan"/>
    <n v="247"/>
    <s v="WEST   72 STREET"/>
    <n v="10023"/>
    <n v="2125805130"/>
    <s v="Jewish/Kosher"/>
    <x v="1"/>
    <n v="100"/>
    <n v="337"/>
    <n v="10110"/>
    <n v="2888.5714285714289"/>
    <n v="40.779278964345004"/>
    <n v="-73.983206311627001"/>
    <n v="107"/>
    <n v="6"/>
    <n v="0.13480000000000003"/>
  </r>
  <r>
    <n v="41722945"/>
    <s v="KUMO SUSHI"/>
    <s v="Manhattan"/>
    <n v="165"/>
    <s v="WEST   72 STREET"/>
    <n v="10023"/>
    <n v="2125805900"/>
    <s v="Asian"/>
    <x v="1"/>
    <n v="100"/>
    <n v="332"/>
    <n v="9960"/>
    <n v="2845.7142857142858"/>
    <n v="40.778221841426998"/>
    <n v="-73.980707966634995"/>
    <n v="107"/>
    <n v="6"/>
    <n v="0.13280000000000003"/>
  </r>
  <r>
    <n v="50083999"/>
    <s v="SHAKESPEARE &amp; CO"/>
    <s v="Manhattan"/>
    <n v="2020"/>
    <s v="BROADWAY"/>
    <n v="10023"/>
    <n v="2127380001"/>
    <s v="Café/Coffee/Tea"/>
    <x v="0"/>
    <n v="100"/>
    <n v="332"/>
    <n v="9960"/>
    <n v="2845.7142857142858"/>
    <n v="40.776410532869001"/>
    <n v="-73.982123853828"/>
    <n v="107"/>
    <n v="6"/>
    <n v="0.13280000000000003"/>
  </r>
  <r>
    <n v="50073601"/>
    <s v="BARRYS BOOTCAMP"/>
    <s v="Manhattan"/>
    <n v="72"/>
    <s v="WEST   69 STREET"/>
    <n v="10023"/>
    <n v="9178280229"/>
    <s v="Juice, Smoothies, Fruit Salads"/>
    <x v="0"/>
    <n v="100"/>
    <n v="329"/>
    <n v="9870"/>
    <n v="2820"/>
    <n v="40.775265573136998"/>
    <n v="-73.979733977617997"/>
    <n v="107"/>
    <n v="6"/>
    <n v="0.13159999999999999"/>
  </r>
  <r>
    <n v="50096535"/>
    <s v="PHO SHOP"/>
    <s v="Manhattan"/>
    <n v="141"/>
    <s v="WEST   72 STREET"/>
    <n v="10023"/>
    <n v="6468910086"/>
    <s v="Southeast Asian"/>
    <x v="1"/>
    <n v="100"/>
    <n v="328"/>
    <n v="9840"/>
    <n v="2811.4285714285711"/>
    <n v="40.77803786866"/>
    <n v="-73.980271125211999"/>
    <n v="107"/>
    <n v="6"/>
    <n v="0.13120000000000001"/>
  </r>
  <r>
    <n v="50100386"/>
    <s v="CAFE 125"/>
    <s v="Manhattan"/>
    <n v="125"/>
    <s v="WEST END AVENUE"/>
    <n v="10023"/>
    <n v="9144507990"/>
    <s v="American"/>
    <x v="0"/>
    <n v="100"/>
    <n v="327"/>
    <n v="9810"/>
    <n v="2802.8571428571431"/>
    <n v="40.77566741615"/>
    <n v="-73.987503807595999"/>
    <n v="107"/>
    <n v="6"/>
    <n v="0.13080000000000003"/>
  </r>
  <r>
    <n v="50052502"/>
    <s v="COMMUNITY DINING HALL AT MCKEON HALL FORDAM UNIV"/>
    <s v="Manhattan"/>
    <n v="150"/>
    <s v="WEST   62 STREET"/>
    <n v="10023"/>
    <n v="6463465110"/>
    <s v="American"/>
    <x v="0"/>
    <n v="100"/>
    <n v="327"/>
    <n v="9810"/>
    <n v="2802.8571428571431"/>
    <n v="40.771687202227"/>
    <n v="-73.984854555892994"/>
    <n v="107"/>
    <n v="3"/>
    <n v="0.13080000000000003"/>
  </r>
  <r>
    <n v="41174407"/>
    <s v="CAFE 71"/>
    <s v="Manhattan"/>
    <n v="2061"/>
    <s v="BROADWAY"/>
    <n v="10023"/>
    <n v="2128752100"/>
    <s v="Café/Coffee/Tea"/>
    <x v="1"/>
    <n v="100"/>
    <n v="325"/>
    <n v="9750"/>
    <n v="2785.7142857142858"/>
    <n v="40.77818089758"/>
    <n v="-73.982112544602003"/>
    <n v="107"/>
    <n v="6"/>
    <n v="0.13"/>
  </r>
  <r>
    <n v="50072197"/>
    <s v="SEVEN HILLS MEDITERANEAN GRILL"/>
    <s v="Manhattan"/>
    <n v="158"/>
    <s v="WEST   72 STREET"/>
    <n v="10023"/>
    <n v="2127244700"/>
    <s v="Turkish"/>
    <x v="0"/>
    <n v="100"/>
    <n v="325"/>
    <n v="9750"/>
    <n v="2785.7142857142858"/>
    <n v="40.778153202493002"/>
    <n v="-73.980588833227998"/>
    <n v="107"/>
    <n v="6"/>
    <n v="0.13"/>
  </r>
  <r>
    <n v="50037749"/>
    <s v="IL VIOLINO"/>
    <s v="Manhattan"/>
    <n v="180"/>
    <s v="COLUMBUS AVENUE"/>
    <n v="10023"/>
    <n v="2128732500"/>
    <s v="Italian"/>
    <x v="0"/>
    <n v="100"/>
    <n v="324"/>
    <n v="9720"/>
    <n v="2777.1428571428569"/>
    <n v="40.774944586562"/>
    <n v="-73.980600603726003"/>
    <n v="107"/>
    <n v="6"/>
    <n v="0.12959999999999999"/>
  </r>
  <r>
    <n v="50101208"/>
    <s v="SAPPHIRE RESTAURANT"/>
    <s v="Manhattan"/>
    <n v="2014"/>
    <s v="BROADWAY"/>
    <n v="10023"/>
    <n v="2122454444"/>
    <s v="Indian"/>
    <x v="0"/>
    <n v="100"/>
    <n v="322"/>
    <n v="9660"/>
    <n v="2760"/>
    <n v="40.776042737468003"/>
    <n v="-73.982134784722007"/>
    <n v="107"/>
    <n v="6"/>
    <n v="0.12880000000000003"/>
  </r>
  <r>
    <n v="41149373"/>
    <s v="EMPIRE SZECHUAN KYOTO"/>
    <s v="Manhattan"/>
    <n v="193"/>
    <s v="COLUMBUS AVENUE"/>
    <n v="10023"/>
    <n v="2124968778"/>
    <s v="Chinese/Japanese"/>
    <x v="0"/>
    <n v="100"/>
    <n v="316"/>
    <n v="9480"/>
    <n v="2708.5714285714289"/>
    <n v="40.775230002378002"/>
    <n v="-73.980373055667997"/>
    <n v="107"/>
    <n v="6"/>
    <n v="0.12640000000000001"/>
  </r>
  <r>
    <n v="50070500"/>
    <s v="RECOLTE"/>
    <s v="Manhattan"/>
    <n v="300"/>
    <s v="AMSTERDAM AVENUE"/>
    <n v="10023"/>
    <n v="6469280116"/>
    <s v="Bakery"/>
    <x v="0"/>
    <n v="100"/>
    <n v="313"/>
    <n v="9390"/>
    <n v="2682.8571428571431"/>
    <n v="40.780189793146"/>
    <n v="-73.980490745124001"/>
    <n v="107"/>
    <n v="6"/>
    <n v="0.12520000000000003"/>
  </r>
  <r>
    <n v="50100389"/>
    <s v="STARBUCKS"/>
    <s v="Manhattan"/>
    <n v="77"/>
    <s v="WEST   66 STREET"/>
    <n v="10023"/>
    <n v="7043285090"/>
    <s v="Café/Coffee/Tea"/>
    <x v="1"/>
    <n v="100"/>
    <n v="305"/>
    <n v="9150"/>
    <n v="2614.2857142857142"/>
    <n v="40.773240108976999"/>
    <n v="-73.980691363190004"/>
    <n v="107"/>
    <n v="6"/>
    <n v="0.12200000000000001"/>
  </r>
  <r>
    <n v="50100383"/>
    <s v="CAFE 47"/>
    <s v="Manhattan"/>
    <n v="47"/>
    <s v="WEST   66 STREET"/>
    <n v="10023"/>
    <n v="2124562453"/>
    <s v="American"/>
    <x v="1"/>
    <n v="100"/>
    <n v="294"/>
    <n v="8820"/>
    <n v="2520"/>
    <n v="40.772987487239"/>
    <n v="-73.980081274555999"/>
    <n v="107"/>
    <n v="6"/>
    <n v="0.11760000000000001"/>
  </r>
  <r>
    <n v="50079772"/>
    <s v="THE OWL'S TAIL"/>
    <s v="Manhattan"/>
    <n v="215"/>
    <s v="WEST   75 STREET"/>
    <n v="10023"/>
    <n v="6466093906"/>
    <s v="American"/>
    <x v="0"/>
    <n v="100"/>
    <n v="286"/>
    <n v="8580"/>
    <n v="2451.4285714285711"/>
    <n v="40.780810158530002"/>
    <n v="-73.980793874295998"/>
    <n v="107"/>
    <n v="6"/>
    <n v="0.1144"/>
  </r>
  <r>
    <n v="40950544"/>
    <s v="LE PAIN QUOTIDIEN"/>
    <s v="Manhattan"/>
    <n v="50"/>
    <s v="WEST   72 STREET"/>
    <n v="10023"/>
    <n v="2127129700"/>
    <s v="Sandwiches"/>
    <x v="1"/>
    <n v="100"/>
    <n v="285"/>
    <n v="8550"/>
    <n v="2442.8571428571431"/>
    <n v="40.777043847286002"/>
    <n v="-73.977960606262002"/>
    <n v="107"/>
    <n v="6"/>
    <n v="0.11400000000000003"/>
  </r>
  <r>
    <n v="50017047"/>
    <s v="JUST SALAD"/>
    <s v="Manhattan"/>
    <n v="2056"/>
    <s v="BROADWAY"/>
    <n v="10023"/>
    <n v="6463551849"/>
    <s v="Salads"/>
    <x v="1"/>
    <n v="100"/>
    <n v="284"/>
    <n v="8520"/>
    <n v="2434.2857142857142"/>
    <n v="40.777659384185"/>
    <n v="-73.982047692969999"/>
    <n v="107"/>
    <n v="6"/>
    <n v="0.11360000000000001"/>
  </r>
  <r>
    <n v="41325319"/>
    <s v="CHIPOTLE MEXICAN GRILL"/>
    <s v="Manhattan"/>
    <n v="269"/>
    <s v="AMSTERDAM AVENUE"/>
    <n v="10023"/>
    <n v="2125806058"/>
    <s v="Mexican"/>
    <x v="1"/>
    <n v="100"/>
    <n v="283"/>
    <n v="8490"/>
    <n v="2425.7142857142858"/>
    <n v="40.778965775913001"/>
    <n v="-73.981350464195003"/>
    <n v="107"/>
    <n v="6"/>
    <n v="0.11320000000000001"/>
  </r>
  <r>
    <n v="50069922"/>
    <s v="DARK BULLET"/>
    <s v="Manhattan"/>
    <n v="154"/>
    <s v="WEST   72 STREET"/>
    <n v="10023"/>
    <n v="2122036121"/>
    <s v="Japanese"/>
    <x v="0"/>
    <n v="100"/>
    <n v="281"/>
    <n v="8430"/>
    <n v="2408.5714285714289"/>
    <n v="40.778120252599997"/>
    <n v="-73.980513018036007"/>
    <n v="107"/>
    <n v="6"/>
    <n v="0.11240000000000003"/>
  </r>
  <r>
    <n v="50068929"/>
    <s v="PARK VIEW CAFE"/>
    <s v="Manhattan"/>
    <n v="250"/>
    <s v="WEST   64 STREET"/>
    <n v="10023"/>
    <n v="2128100413"/>
    <s v="Café/Coffee/Tea"/>
    <x v="0"/>
    <n v="100"/>
    <n v="281"/>
    <n v="8430"/>
    <n v="2408.5714285714289"/>
    <n v="40.774330694409997"/>
    <n v="-73.987265766397002"/>
    <n v="107"/>
    <n v="6"/>
    <n v="0.11240000000000003"/>
  </r>
  <r>
    <n v="50079605"/>
    <s v="BRODO BROTH SHOP"/>
    <s v="Manhattan"/>
    <n v="2144"/>
    <s v="BROADWAY"/>
    <n v="10023"/>
    <n v="6468581494"/>
    <s v="Soups"/>
    <x v="0"/>
    <n v="100"/>
    <n v="279"/>
    <n v="8370"/>
    <n v="2391.4285714285711"/>
    <n v="40.781276835876"/>
    <n v="-73.981212601037996"/>
    <n v="107"/>
    <n v="6"/>
    <n v="0.11159999999999999"/>
  </r>
  <r>
    <n v="41194024"/>
    <s v="HUMMUS PLACE"/>
    <s v="Manhattan"/>
    <n v="305"/>
    <s v="AMSTERDAM AVENUE"/>
    <n v="10023"/>
    <n v="2127993335"/>
    <s v="Middle Eastern"/>
    <x v="0"/>
    <n v="100"/>
    <n v="278"/>
    <n v="8340"/>
    <n v="2382.8571428571431"/>
    <n v="40.780143133566"/>
    <n v="-73.980497980481005"/>
    <n v="107"/>
    <n v="6"/>
    <n v="0.11120000000000002"/>
  </r>
  <r>
    <n v="50097358"/>
    <s v="MIGHTY BOWL"/>
    <s v="Manhattan"/>
    <n v="321"/>
    <s v="AMSTERDAM AVENUE"/>
    <n v="10023"/>
    <n v="6466493196"/>
    <s v="Asian"/>
    <x v="1"/>
    <n v="100"/>
    <n v="273"/>
    <n v="8190"/>
    <n v="2340"/>
    <n v="40.780645360256997"/>
    <n v="-73.980129526748996"/>
    <n v="107"/>
    <n v="6"/>
    <n v="0.10920000000000002"/>
  </r>
  <r>
    <n v="40367766"/>
    <s v="GRAY'S PAPAYA"/>
    <s v="Manhattan"/>
    <n v="2080"/>
    <s v="BROADWAY"/>
    <n v="10023"/>
    <n v="2127990243"/>
    <s v="Hotdogs"/>
    <x v="0"/>
    <n v="100"/>
    <n v="272"/>
    <n v="8160"/>
    <n v="2331.4285714285711"/>
    <n v="40.777996996817002"/>
    <n v="-73.982098151393998"/>
    <n v="107"/>
    <n v="6"/>
    <n v="0.10879999999999999"/>
  </r>
  <r>
    <n v="50033281"/>
    <s v="TAVOLA DELLA NONNA"/>
    <s v="Manhattan"/>
    <n v="208"/>
    <s v="WEST   70 STREET"/>
    <n v="10023"/>
    <n v="2128758600"/>
    <s v="Steak"/>
    <x v="1"/>
    <n v="100"/>
    <n v="271"/>
    <n v="8130"/>
    <n v="2322.8571428571431"/>
    <n v="40.777533297211001"/>
    <n v="-73.983181478857006"/>
    <n v="107"/>
    <n v="6"/>
    <n v="0.10840000000000002"/>
  </r>
  <r>
    <n v="50063625"/>
    <s v="UTOPIA DINER"/>
    <s v="Manhattan"/>
    <n v="267"/>
    <s v="AMSTERDAM AVENUE"/>
    <n v="10023"/>
    <n v="2128736233"/>
    <s v="American"/>
    <x v="1"/>
    <n v="100"/>
    <n v="269"/>
    <n v="8070"/>
    <n v="2305.7142857142858"/>
    <n v="40.778910886699997"/>
    <n v="-73.981386587120994"/>
    <n v="107"/>
    <n v="6"/>
    <n v="0.10760000000000002"/>
  </r>
  <r>
    <n v="50095456"/>
    <s v="Lilly's Cocktail and Wines"/>
    <s v="Manhattan"/>
    <n v="50"/>
    <s v="WEST   72 STREET"/>
    <n v="10023"/>
    <n v="2127994140"/>
    <s v="American"/>
    <x v="0"/>
    <n v="100"/>
    <n v="260"/>
    <n v="7800"/>
    <n v="2228.5714285714289"/>
    <n v="40.777043847286002"/>
    <n v="-73.977960606262002"/>
    <n v="107"/>
    <n v="6"/>
    <n v="0.10400000000000002"/>
  </r>
  <r>
    <n v="41514541"/>
    <s v="ATLANTIC GRILL WEST"/>
    <s v="Manhattan"/>
    <n v="49"/>
    <s v="WEST   64 STREET"/>
    <n v="10023"/>
    <n v="2127874663"/>
    <s v="American"/>
    <x v="1"/>
    <n v="100"/>
    <n v="257"/>
    <n v="7710"/>
    <n v="2202.8571428571431"/>
    <n v="40.771650919236997"/>
    <n v="-73.980832629551998"/>
    <n v="107"/>
    <n v="6"/>
    <n v="0.10280000000000002"/>
  </r>
  <r>
    <n v="40515448"/>
    <s v="FREDDIE &amp; PEPPER'S PIZZA"/>
    <s v="Manhattan"/>
    <n v="303"/>
    <s v="AMSTERDAM AVENUE"/>
    <n v="10023"/>
    <n v="2127992378"/>
    <s v="Pizza"/>
    <x v="1"/>
    <n v="100"/>
    <n v="256"/>
    <n v="7680"/>
    <n v="2194.2857142857142"/>
    <n v="40.780099223028003"/>
    <n v="-73.980530490717996"/>
    <n v="107"/>
    <n v="6"/>
    <n v="0.1024"/>
  </r>
  <r>
    <n v="50078158"/>
    <s v="ZURUTTO RAMEN &amp; GYOZA BAR"/>
    <s v="Manhattan"/>
    <n v="142"/>
    <s v="WEST   72 STREET"/>
    <n v="10023"/>
    <n v="2124980022"/>
    <s v="Japanese"/>
    <x v="1"/>
    <n v="100"/>
    <n v="256"/>
    <n v="7680"/>
    <n v="2194.2857142857142"/>
    <n v="40.778026892745999"/>
    <n v="-73.980289181982997"/>
    <n v="107"/>
    <n v="6"/>
    <n v="0.1024"/>
  </r>
  <r>
    <n v="40401834"/>
    <s v="COLUMBUS GOURMET FOOD"/>
    <s v="Manhattan"/>
    <n v="261"/>
    <s v="COLUMBUS AVE STORE #2"/>
    <n v="10023"/>
    <n v="2127217800"/>
    <s v="American"/>
    <x v="0"/>
    <n v="100"/>
    <n v="255"/>
    <n v="7650"/>
    <n v="2185.7142857142858"/>
    <n v="40.777557250664003"/>
    <n v="-73.978671738806"/>
    <n v="107"/>
    <n v="6"/>
    <n v="0.10200000000000002"/>
  </r>
  <r>
    <n v="50099032"/>
    <s v="CAFE METRO"/>
    <s v="Manhattan"/>
    <n v="2062"/>
    <s v="BROADWAY"/>
    <n v="10023"/>
    <n v="2123531234"/>
    <s v="American"/>
    <x v="1"/>
    <n v="100"/>
    <n v="249"/>
    <n v="7470"/>
    <n v="2134.2857142857142"/>
    <n v="40.777944843112003"/>
    <n v="-73.982076501289001"/>
    <n v="107"/>
    <n v="6"/>
    <n v="9.9600000000000008E-2"/>
  </r>
  <r>
    <n v="41164840"/>
    <s v="LA TRAVIATA PIZZA"/>
    <s v="Manhattan"/>
    <n v="101"/>
    <s v="WEST   68 STREET"/>
    <n v="10023"/>
    <n v="2127211101"/>
    <s v="Pizza"/>
    <x v="1"/>
    <n v="100"/>
    <n v="248"/>
    <n v="7440"/>
    <n v="2125.7142857142858"/>
    <n v="40.774941885446999"/>
    <n v="-73.980860562919005"/>
    <n v="107"/>
    <n v="6"/>
    <n v="9.9200000000000024E-2"/>
  </r>
  <r>
    <n v="50081677"/>
    <s v="SALA THAI"/>
    <s v="Manhattan"/>
    <n v="307"/>
    <s v="AMSTERDAM AVENUE"/>
    <n v="10023"/>
    <n v="2124333999"/>
    <s v="Thai"/>
    <x v="0"/>
    <n v="100"/>
    <n v="247"/>
    <n v="7410"/>
    <n v="2117.1428571428569"/>
    <n v="40.780187044093999"/>
    <n v="-73.980465470200997"/>
    <n v="107"/>
    <n v="6"/>
    <n v="9.8799999999999999E-2"/>
  </r>
  <r>
    <n v="50017582"/>
    <s v="PARM"/>
    <s v="Manhattan"/>
    <n v="235"/>
    <s v="COLUMBUS AVENUE"/>
    <n v="10023"/>
    <n v="2127764921"/>
    <s v="Italian"/>
    <x v="0"/>
    <n v="100"/>
    <n v="246"/>
    <n v="7380"/>
    <n v="2108.5714285714289"/>
    <n v="40.776528103646001"/>
    <n v="-73.979415857364998"/>
    <n v="107"/>
    <n v="6"/>
    <n v="9.8400000000000029E-2"/>
  </r>
  <r>
    <n v="40561340"/>
    <s v="SUGAR BAR"/>
    <s v="Manhattan"/>
    <n v="254"/>
    <s v="WEST   72 STREET"/>
    <n v="10023"/>
    <n v="2125790222"/>
    <s v="American"/>
    <x v="1"/>
    <n v="100"/>
    <n v="240"/>
    <n v="7200"/>
    <n v="2057.1428571428569"/>
    <n v="40.779322902487998"/>
    <n v="-73.983357952918993"/>
    <n v="107"/>
    <n v="6"/>
    <n v="9.5999999999999988E-2"/>
  </r>
  <r>
    <n v="41197215"/>
    <s v="AMC THEATRES"/>
    <s v="Manhattan"/>
    <n v="1992"/>
    <s v="BROADWAY"/>
    <n v="10023"/>
    <n v="2123365020"/>
    <s v="American"/>
    <x v="1"/>
    <n v="100"/>
    <n v="237"/>
    <n v="7110"/>
    <n v="2031.4285714285713"/>
    <n v="40.775169910576999"/>
    <n v="-73.982167514699"/>
    <n v="107"/>
    <n v="6"/>
    <n v="9.4800000000000009E-2"/>
  </r>
  <r>
    <n v="41262497"/>
    <s v="MCDONALD'S"/>
    <s v="Manhattan"/>
    <n v="2049"/>
    <s v="BROADWAY"/>
    <n v="10023"/>
    <n v="2127240435"/>
    <s v="Hamburgers"/>
    <x v="1"/>
    <n v="100"/>
    <n v="234"/>
    <n v="7020"/>
    <n v="2005.7142857142858"/>
    <n v="40.777681388693999"/>
    <n v="-73.982347373660005"/>
    <n v="107"/>
    <n v="6"/>
    <n v="9.3600000000000017E-2"/>
  </r>
  <r>
    <n v="50057588"/>
    <s v="ELLA KITCHEN AND BAR"/>
    <s v="Manhattan"/>
    <n v="249"/>
    <s v="COLUMBUS AVENUE"/>
    <n v="10023"/>
    <n v="2125799929"/>
    <s v="Mediterranean"/>
    <x v="0"/>
    <n v="100"/>
    <n v="233"/>
    <n v="6990"/>
    <n v="1997.1428571428571"/>
    <n v="40.777057771940001"/>
    <n v="-73.979032964257001"/>
    <n v="107"/>
    <n v="6"/>
    <n v="9.3200000000000005E-2"/>
  </r>
  <r>
    <n v="40559546"/>
    <s v="PASHA TURKISH RESTAURANT"/>
    <s v="Manhattan"/>
    <n v="64"/>
    <s v="WEST   71 STREET"/>
    <n v="10023"/>
    <n v="2125798751"/>
    <s v="Turkish"/>
    <x v="0"/>
    <n v="100"/>
    <n v="233"/>
    <n v="6990"/>
    <n v="1997.1428571428571"/>
    <n v="40.776363244853997"/>
    <n v="-73.978469928505007"/>
    <n v="107"/>
    <n v="6"/>
    <n v="9.3200000000000005E-2"/>
  </r>
  <r>
    <n v="41709840"/>
    <s v="THE DAKOTA BAR"/>
    <s v="Manhattan"/>
    <n v="53"/>
    <s v="WEST   72 STREET"/>
    <n v="10023"/>
    <n v="2127870700"/>
    <s v="American"/>
    <x v="0"/>
    <n v="100"/>
    <n v="231"/>
    <n v="6930"/>
    <n v="1980"/>
    <n v="40.777101504417999"/>
    <n v="-73.978050853379003"/>
    <n v="107"/>
    <n v="6"/>
    <n v="9.240000000000001E-2"/>
  </r>
  <r>
    <n v="50089957"/>
    <s v="VAN LEEUWEN ICE CREAM"/>
    <s v="Manhattan"/>
    <n v="253"/>
    <s v="COLUMBUS AVENUE"/>
    <n v="10023"/>
    <n v="6463689195"/>
    <s v="Ice Cream, Gelato, Yogurt, Ices"/>
    <x v="0"/>
    <n v="100"/>
    <n v="229"/>
    <n v="6870"/>
    <n v="1962.8571428571429"/>
    <n v="40.777178525261"/>
    <n v="-73.978946270365995"/>
    <n v="107"/>
    <n v="6"/>
    <n v="9.1600000000000001E-2"/>
  </r>
  <r>
    <n v="50048635"/>
    <s v="LE PAIN QUOTIDIEN"/>
    <s v="Manhattan"/>
    <n v="2098"/>
    <s v="BROADWAY"/>
    <n v="10023"/>
    <n v="2127129700"/>
    <s v="Café/Coffee/Tea"/>
    <x v="1"/>
    <n v="100"/>
    <n v="228"/>
    <n v="6840"/>
    <n v="1954.2857142857142"/>
    <n v="40.779182706127997"/>
    <n v="-73.981942568532006"/>
    <n v="107"/>
    <n v="6"/>
    <n v="9.1200000000000003E-2"/>
  </r>
  <r>
    <n v="50054588"/>
    <s v="THE JUILLIARD SCHOOL(ROSE CAFE)"/>
    <s v="Manhattan"/>
    <n v="165"/>
    <s v="WEST   65 STREET"/>
    <n v="10023"/>
    <n v="2126714313"/>
    <s v="American"/>
    <x v="0"/>
    <n v="100"/>
    <n v="225"/>
    <n v="6750"/>
    <n v="1928.5714285714287"/>
    <n v="40.773734654877998"/>
    <n v="-73.983864820308995"/>
    <n v="107"/>
    <n v="6"/>
    <n v="9.0000000000000011E-2"/>
  </r>
  <r>
    <n v="41702880"/>
    <s v="RAKU IT'S JAPANESE II"/>
    <s v="Manhattan"/>
    <n v="57"/>
    <s v="WEST   76 STREET"/>
    <n v="10023"/>
    <n v="2128731220"/>
    <s v="Japanese"/>
    <x v="0"/>
    <n v="100"/>
    <n v="221"/>
    <n v="6630"/>
    <n v="1894.2857142857144"/>
    <n v="40.779464247847997"/>
    <n v="-73.975623627678999"/>
    <n v="107"/>
    <n v="6"/>
    <n v="8.8400000000000006E-2"/>
  </r>
  <r>
    <n v="41246951"/>
    <s v="P.J. CLARKE'S"/>
    <s v="Manhattan"/>
    <n v="44"/>
    <s v="WEST   63 STREET"/>
    <n v="10023"/>
    <n v="2129579700"/>
    <s v="American"/>
    <x v="0"/>
    <n v="100"/>
    <n v="219"/>
    <n v="6570"/>
    <n v="1877.1428571428571"/>
    <n v="40.771486487080999"/>
    <n v="-73.982414008302996"/>
    <n v="107"/>
    <n v="3"/>
    <n v="8.7599999999999997E-2"/>
  </r>
  <r>
    <n v="50003964"/>
    <s v="EMERALD INN"/>
    <s v="Manhattan"/>
    <n v="250"/>
    <s v="WEST   72 STREET"/>
    <n v="10023"/>
    <n v="2128748840"/>
    <s v="Irish"/>
    <x v="0"/>
    <n v="100"/>
    <n v="217"/>
    <n v="6510"/>
    <n v="1860"/>
    <n v="40.779292699707"/>
    <n v="-73.983285745092999"/>
    <n v="107"/>
    <n v="6"/>
    <n v="8.6800000000000002E-2"/>
  </r>
  <r>
    <n v="50054305"/>
    <s v="FORDHAM U - ARGO TEA"/>
    <s v="Manhattan"/>
    <n v="140"/>
    <s v="WEST   62 STREET"/>
    <n v="10023"/>
    <n v="2152383000"/>
    <s v="Café/Coffee/Tea"/>
    <x v="0"/>
    <n v="100"/>
    <n v="210"/>
    <n v="6300"/>
    <n v="1800"/>
    <n v="40.771602087948999"/>
    <n v="-73.984652395636999"/>
    <n v="107"/>
    <n v="3"/>
    <n v="8.4000000000000005E-2"/>
  </r>
  <r>
    <n v="40698274"/>
    <s v="POLPETTE 71"/>
    <s v="Manhattan"/>
    <n v="71"/>
    <s v="WEST   71 STREET"/>
    <n v="10023"/>
    <n v="2128751512"/>
    <s v="Italian"/>
    <x v="1"/>
    <n v="100"/>
    <n v="207"/>
    <n v="6210"/>
    <n v="1774.2857142857144"/>
    <n v="40.776434631426"/>
    <n v="-73.978592666232998"/>
    <n v="107"/>
    <n v="6"/>
    <n v="8.2800000000000026E-2"/>
  </r>
  <r>
    <n v="41235592"/>
    <s v="STARBUCKS"/>
    <s v="Manhattan"/>
    <n v="1889"/>
    <s v="BROADWAY"/>
    <n v="10023"/>
    <n v="2122451345"/>
    <s v="Café/Coffee/Tea"/>
    <x v="1"/>
    <n v="100"/>
    <n v="205"/>
    <n v="6150"/>
    <n v="1757.1428571428571"/>
    <n v="40.7709429859"/>
    <n v="-73.982157819963007"/>
    <n v="107"/>
    <n v="3"/>
    <n v="8.2000000000000017E-2"/>
  </r>
  <r>
    <n v="50098760"/>
    <s v="KITAKATA RAMEN BANNAI"/>
    <s v="Manhattan"/>
    <n v="267"/>
    <s v="AMSTERDAM AVENUE"/>
    <n v="10023"/>
    <n v="2127211000"/>
    <s v="Japanese"/>
    <x v="0"/>
    <n v="100"/>
    <n v="203"/>
    <n v="6090"/>
    <n v="1740"/>
    <n v="40.778910886699997"/>
    <n v="-73.981386587120994"/>
    <n v="107"/>
    <n v="6"/>
    <n v="8.1200000000000008E-2"/>
  </r>
  <r>
    <n v="41282506"/>
    <s v="MAGNOLIA BAKERY"/>
    <s v="Manhattan"/>
    <n v="200"/>
    <s v="COLUMBUS AVENUE"/>
    <n v="10023"/>
    <n v="2127248101"/>
    <s v="Bakery"/>
    <x v="1"/>
    <n v="100"/>
    <n v="202"/>
    <n v="6060"/>
    <n v="1731.4285714285716"/>
    <n v="40.775573058206"/>
    <n v="-73.980149098967999"/>
    <n v="107"/>
    <n v="6"/>
    <n v="8.0800000000000011E-2"/>
  </r>
  <r>
    <n v="41639072"/>
    <s v="JOANNE TRATTORIA"/>
    <s v="Manhattan"/>
    <n v="70"/>
    <s v="WEST   68 STREET"/>
    <n v="10023"/>
    <n v="2127210068"/>
    <s v="Italian"/>
    <x v="0"/>
    <n v="100"/>
    <n v="191"/>
    <n v="5730"/>
    <n v="1637.1428571428571"/>
    <n v="40.774505300857001"/>
    <n v="-73.979875019757998"/>
    <n v="107"/>
    <n v="6"/>
    <n v="7.640000000000001E-2"/>
  </r>
  <r>
    <n v="50088263"/>
    <s v="CAFE BEE"/>
    <s v="Manhattan"/>
    <n v="239"/>
    <s v="WEST   72 STREET"/>
    <n v="10023"/>
    <n v="2127122227"/>
    <s v="American"/>
    <x v="0"/>
    <n v="100"/>
    <n v="187"/>
    <n v="5610"/>
    <n v="1602.8571428571429"/>
    <n v="40.779221304364"/>
    <n v="-73.983069117105998"/>
    <n v="107"/>
    <n v="6"/>
    <n v="7.4800000000000005E-2"/>
  </r>
  <r>
    <n v="50044736"/>
    <s v="GEBHARD'S BEER CULTURE"/>
    <s v="Manhattan"/>
    <n v="228"/>
    <s v="WEST   72 STREET"/>
    <n v="10023"/>
    <n v="9176393420"/>
    <s v="American"/>
    <x v="0"/>
    <n v="100"/>
    <n v="182"/>
    <n v="5460"/>
    <n v="1560"/>
    <n v="40.779133448167997"/>
    <n v="-73.982906655264003"/>
    <n v="107"/>
    <n v="6"/>
    <n v="7.2800000000000004E-2"/>
  </r>
  <r>
    <n v="40363945"/>
    <s v="DOMINO'S"/>
    <s v="Manhattan"/>
    <n v="148"/>
    <s v="WEST   72 STREET"/>
    <n v="10023"/>
    <n v="2125010200"/>
    <s v="Pizza"/>
    <x v="0"/>
    <n v="100"/>
    <n v="179"/>
    <n v="5370"/>
    <n v="1534.2857142857144"/>
    <n v="40.778073572727003"/>
    <n v="-73.980401099931001"/>
    <n v="107"/>
    <n v="6"/>
    <n v="7.1600000000000011E-2"/>
  </r>
  <r>
    <n v="50072616"/>
    <s v="SIDEWALK CAFE"/>
    <s v="Manhattan"/>
    <n v="160"/>
    <s v="COLUMBUS AVENUE"/>
    <n v="10023"/>
    <n v="2128770110"/>
    <s v="American"/>
    <x v="1"/>
    <n v="100"/>
    <n v="175"/>
    <n v="5250"/>
    <n v="1500"/>
    <n v="40.774318858454997"/>
    <n v="-73.981055709645005"/>
    <n v="107"/>
    <n v="6"/>
    <n v="7.0000000000000007E-2"/>
  </r>
  <r>
    <n v="41657014"/>
    <s v="PICCOLO CAFE"/>
    <s v="Manhattan"/>
    <n v="313"/>
    <s v="AMSTERDAM AVENUE"/>
    <n v="10023"/>
    <n v="2128730962"/>
    <s v="Italian"/>
    <x v="0"/>
    <n v="100"/>
    <n v="172"/>
    <n v="5160"/>
    <n v="1474.2857142857144"/>
    <n v="40.780321520374997"/>
    <n v="-73.980367938290001"/>
    <n v="107"/>
    <n v="6"/>
    <n v="6.8800000000000014E-2"/>
  </r>
  <r>
    <n v="50100388"/>
    <s v="77 WEST BISTRO"/>
    <s v="Manhattan"/>
    <n v="77"/>
    <s v="WEST   66 STREET"/>
    <n v="10023"/>
    <n v="9144507990"/>
    <s v="American"/>
    <x v="1"/>
    <n v="100"/>
    <n v="168"/>
    <n v="5040"/>
    <n v="1440"/>
    <n v="40.773240108976999"/>
    <n v="-73.980691363190004"/>
    <n v="107"/>
    <n v="6"/>
    <n v="6.720000000000001E-2"/>
  </r>
  <r>
    <n v="50102465"/>
    <s v="LA QUINTA INNS AND SUITES"/>
    <s v="Manhattan"/>
    <n v="31"/>
    <s v="WEST   71 STREET"/>
    <n v="10023"/>
    <n v="2127219770"/>
    <s v="American"/>
    <x v="1"/>
    <n v="100"/>
    <n v="164"/>
    <n v="4920"/>
    <n v="1405.7142857142856"/>
    <n v="40.776179253854004"/>
    <n v="-73.977982557122004"/>
    <n v="107"/>
    <n v="6"/>
    <n v="6.5600000000000006E-2"/>
  </r>
  <r>
    <n v="41580082"/>
    <s v="THE LEOPARD AT DES ARTISTES"/>
    <s v="Manhattan"/>
    <n v="1"/>
    <s v="WEST   67 STREET"/>
    <n v="10023"/>
    <n v="2127878767"/>
    <s v="Italian"/>
    <x v="0"/>
    <n v="100"/>
    <n v="160"/>
    <n v="4800"/>
    <n v="1371.4285714285716"/>
    <n v="40.773212309538998"/>
    <n v="-73.978702019257"/>
    <n v="107"/>
    <n v="6"/>
    <n v="6.4000000000000015E-2"/>
  </r>
  <r>
    <n v="50000491"/>
    <s v="EMPIRE HOTEL LOBBY BAR"/>
    <s v="Manhattan"/>
    <n v="44"/>
    <s v="WEST   63 STREET"/>
    <n v="10023"/>
    <n v="6463547814"/>
    <s v="American"/>
    <x v="1"/>
    <n v="100"/>
    <n v="158"/>
    <n v="4740"/>
    <n v="1354.2857142857144"/>
    <n v="40.771486487080999"/>
    <n v="-73.982414008302996"/>
    <n v="107"/>
    <n v="3"/>
    <n v="6.3200000000000006E-2"/>
  </r>
  <r>
    <n v="40931927"/>
    <s v="VIAND CAFE"/>
    <s v="Manhattan"/>
    <n v="2130"/>
    <s v="BROADWAY"/>
    <n v="10023"/>
    <n v="2128772888"/>
    <s v="American"/>
    <x v="0"/>
    <n v="100"/>
    <n v="158"/>
    <n v="4740"/>
    <n v="1354.2857142857144"/>
    <n v="40.780730657065"/>
    <n v="-73.981378854767001"/>
    <n v="107"/>
    <n v="6"/>
    <n v="6.3200000000000006E-2"/>
  </r>
  <r>
    <n v="50081595"/>
    <s v="SUGAR FACTORY"/>
    <s v="Manhattan"/>
    <n v="1991"/>
    <s v="BROADWAY"/>
    <n v="10023"/>
    <n v="2124148700"/>
    <s v="American"/>
    <x v="0"/>
    <n v="100"/>
    <n v="155"/>
    <n v="4650"/>
    <n v="1328.5714285714284"/>
    <n v="40.775106785143002"/>
    <n v="-73.982192805463995"/>
    <n v="107"/>
    <n v="6"/>
    <n v="6.2000000000000006E-2"/>
  </r>
  <r>
    <n v="50084829"/>
    <s v="FRIEDMAN'S"/>
    <s v="Manhattan"/>
    <n v="130"/>
    <s v="WEST   72 STREET"/>
    <n v="10023"/>
    <n v="6468642289"/>
    <s v="American"/>
    <x v="0"/>
    <n v="100"/>
    <n v="151"/>
    <n v="4530"/>
    <n v="1294.2857142857144"/>
    <n v="40.777930787701003"/>
    <n v="-73.980065347384993"/>
    <n v="107"/>
    <n v="6"/>
    <n v="6.0400000000000016E-2"/>
  </r>
  <r>
    <n v="50098490"/>
    <s v="A&amp;A FOOD MARKET"/>
    <s v="Manhattan"/>
    <n v="481"/>
    <s v="AMSTERDAM AVENUE"/>
    <n v="10024"/>
    <n v="2127698935"/>
    <s v="Delicatessen"/>
    <x v="0"/>
    <n v="100"/>
    <n v="342"/>
    <n v="10260"/>
    <n v="2931.4285714285711"/>
    <n v="40.785818505083"/>
    <n v="-73.976361573044997"/>
    <n v="107"/>
    <n v="6"/>
    <n v="0.13679999999999998"/>
  </r>
  <r>
    <n v="50085608"/>
    <s v="AMORINO"/>
    <s v="Manhattan"/>
    <n v="414"/>
    <s v="AMSTERDAM AVENUE"/>
    <n v="10024"/>
    <n v="2128775700"/>
    <s v="Café/Coffee/Tea"/>
    <x v="1"/>
    <n v="100"/>
    <n v="341"/>
    <n v="10230"/>
    <n v="2922.8571428571431"/>
    <n v="40.783677913193003"/>
    <n v="-73.977943957850002"/>
    <n v="107"/>
    <n v="6"/>
    <n v="0.13640000000000002"/>
  </r>
  <r>
    <n v="40973710"/>
    <s v="BAGEL TALK"/>
    <s v="Manhattan"/>
    <n v="368"/>
    <s v="AMSTERDAM AVENUE"/>
    <n v="10024"/>
    <n v="2128751267"/>
    <s v="Bagels/Pretzels"/>
    <x v="0"/>
    <n v="100"/>
    <n v="340"/>
    <n v="10200"/>
    <n v="2914.2857142857142"/>
    <n v="40.782152039685002"/>
    <n v="-73.979060241333997"/>
    <n v="107"/>
    <n v="6"/>
    <n v="0.13600000000000001"/>
  </r>
  <r>
    <n v="50098200"/>
    <s v="DAILY PROVISIONS"/>
    <s v="Manhattan"/>
    <n v="375"/>
    <s v="AMSTERDAM AVENUE"/>
    <n v="10024"/>
    <n v="6467470604"/>
    <s v="American"/>
    <x v="1"/>
    <n v="100"/>
    <n v="322"/>
    <n v="9660"/>
    <n v="2760"/>
    <n v="40.782363352574997"/>
    <n v="-73.978879627755006"/>
    <n v="107"/>
    <n v="6"/>
    <n v="0.12880000000000003"/>
  </r>
  <r>
    <n v="40513031"/>
    <s v="BRAD'S BURGERS &amp; BBQ"/>
    <s v="Manhattan"/>
    <n v="522"/>
    <s v="COLUMBUS AVENUE"/>
    <n v="10024"/>
    <n v="2127873473"/>
    <s v="American"/>
    <x v="0"/>
    <n v="100"/>
    <n v="314"/>
    <n v="9420"/>
    <n v="2691.4285714285711"/>
    <n v="40.785957643232003"/>
    <n v="-73.972566222568005"/>
    <n v="107"/>
    <n v="6"/>
    <n v="0.12559999999999999"/>
  </r>
  <r>
    <n v="41239252"/>
    <s v="BODRUM"/>
    <s v="Manhattan"/>
    <n v="584"/>
    <s v="AMSTERDAM AVENUE"/>
    <n v="10024"/>
    <n v="2127992806"/>
    <s v="Mediterranean"/>
    <x v="0"/>
    <n v="100"/>
    <n v="310"/>
    <n v="9300"/>
    <n v="2657.1428571428569"/>
    <n v="40.789152856794999"/>
    <n v="-73.973951642805005"/>
    <n v="107"/>
    <n v="6"/>
    <n v="0.12400000000000001"/>
  </r>
  <r>
    <n v="40401453"/>
    <s v="JAKE'S DILEMMA"/>
    <s v="Manhattan"/>
    <n v="430"/>
    <s v="AMSTERDAM AVENUE"/>
    <n v="10024"/>
    <n v="2125800556"/>
    <s v="American"/>
    <x v="0"/>
    <n v="100"/>
    <n v="307"/>
    <n v="9210"/>
    <n v="2631.4285714285711"/>
    <n v="40.784218553109"/>
    <n v="-73.977550174884996"/>
    <n v="107"/>
    <n v="6"/>
    <n v="0.12279999999999999"/>
  </r>
  <r>
    <n v="40401093"/>
    <s v="FRENCH ROAST"/>
    <s v="Manhattan"/>
    <n v="2340"/>
    <s v="BROADWAY"/>
    <n v="10024"/>
    <n v="2127991533"/>
    <s v="French"/>
    <x v="0"/>
    <n v="100"/>
    <n v="304"/>
    <n v="9120"/>
    <n v="2605.7142857142858"/>
    <n v="40.787679580830002"/>
    <n v="-73.977021764246004"/>
    <n v="107"/>
    <n v="6"/>
    <n v="0.12160000000000001"/>
  </r>
  <r>
    <n v="40591422"/>
    <s v="THE PARLOUR"/>
    <s v="Manhattan"/>
    <n v="250"/>
    <s v="WEST   86 STREET"/>
    <n v="10024"/>
    <n v="2125808923"/>
    <s v="Irish"/>
    <x v="1"/>
    <n v="100"/>
    <n v="297"/>
    <n v="8910"/>
    <n v="2545.7142857142858"/>
    <n v="40.788483777015998"/>
    <n v="-73.97694203767"/>
    <n v="107"/>
    <n v="6"/>
    <n v="0.11880000000000002"/>
  </r>
  <r>
    <n v="40623604"/>
    <s v="GOOD ENOUGH TO EAT (A.G. BISTRO)"/>
    <s v="Manhattan"/>
    <n v="520"/>
    <s v="COLUMBUS AVENUE"/>
    <n v="10024"/>
    <n v="2125793194"/>
    <s v="American"/>
    <x v="1"/>
    <n v="100"/>
    <n v="291"/>
    <n v="8730"/>
    <n v="2494.2857142857142"/>
    <n v="40.785905502433998"/>
    <n v="-73.972605966567997"/>
    <n v="107"/>
    <n v="6"/>
    <n v="0.1164"/>
  </r>
  <r>
    <n v="50073321"/>
    <s v="GREAT CHINA"/>
    <s v="Manhattan"/>
    <n v="610"/>
    <s v="AMSTERDAM AVENUE"/>
    <n v="10024"/>
    <n v="9172386696"/>
    <s v="Chinese"/>
    <x v="1"/>
    <n v="100"/>
    <n v="289"/>
    <n v="8670"/>
    <n v="2477.1428571428569"/>
    <n v="40.789951445896001"/>
    <n v="-73.973369901709006"/>
    <n v="107"/>
    <n v="6"/>
    <n v="0.11559999999999999"/>
  </r>
  <r>
    <n v="50062669"/>
    <s v="AMELIE WINE BAR"/>
    <s v="Manhattan"/>
    <n v="566"/>
    <s v="AMSTERDAM AVENUE"/>
    <n v="10024"/>
    <n v="4153104853"/>
    <s v="French"/>
    <x v="0"/>
    <n v="100"/>
    <n v="286"/>
    <n v="8580"/>
    <n v="2451.4285714285711"/>
    <n v="40.788614973424004"/>
    <n v="-73.974341872061999"/>
    <n v="107"/>
    <n v="6"/>
    <n v="0.1144"/>
  </r>
  <r>
    <n v="50059415"/>
    <s v="TRATTORIA IL GUSTO"/>
    <s v="Manhattan"/>
    <n v="625"/>
    <s v="COLUMBUS AVENUE"/>
    <n v="10024"/>
    <n v="2125797970"/>
    <s v="Italian"/>
    <x v="1"/>
    <n v="100"/>
    <n v="286"/>
    <n v="8580"/>
    <n v="2451.4285714285711"/>
    <n v="40.789278182078"/>
    <n v="-73.970119989503999"/>
    <n v="107"/>
    <n v="6"/>
    <n v="0.1144"/>
  </r>
  <r>
    <n v="50068743"/>
    <s v="JING FONG"/>
    <s v="Manhattan"/>
    <n v="380"/>
    <s v="AMSTERDAM AVENUE"/>
    <n v="10024"/>
    <n v="6466785511"/>
    <s v="Chinese"/>
    <x v="0"/>
    <n v="100"/>
    <n v="284"/>
    <n v="8520"/>
    <n v="2434.2857142857142"/>
    <n v="40.782566441625001"/>
    <n v="-73.978756790839995"/>
    <n v="107"/>
    <n v="6"/>
    <n v="0.11360000000000001"/>
  </r>
  <r>
    <n v="41557716"/>
    <s v="KITARO"/>
    <s v="Manhattan"/>
    <n v="510"/>
    <s v="AMSTERDAM AVENUE"/>
    <n v="10024"/>
    <n v="2127879008"/>
    <s v="Chinese/Japanese"/>
    <x v="1"/>
    <n v="100"/>
    <n v="283"/>
    <n v="8490"/>
    <n v="2425.7142857142858"/>
    <n v="40.786726884514003"/>
    <n v="-73.975722071324"/>
    <n v="107"/>
    <n v="6"/>
    <n v="0.11320000000000001"/>
  </r>
  <r>
    <n v="50073861"/>
    <s v="JOE &amp; THE JUICE AMSTERDAM AVE"/>
    <s v="Manhattan"/>
    <n v="343"/>
    <s v="AMSTERDAM AVENUE"/>
    <n v="10024"/>
    <n v="3472069402"/>
    <s v="Juice, Smoothies, Fruit Salads"/>
    <x v="0"/>
    <n v="100"/>
    <n v="282"/>
    <n v="8460"/>
    <n v="2417.1428571428569"/>
    <n v="40.781347927802003"/>
    <n v="-73.979620181908004"/>
    <n v="107"/>
    <n v="6"/>
    <n v="0.1128"/>
  </r>
  <r>
    <n v="50077604"/>
    <s v="MOKUM"/>
    <s v="Manhattan"/>
    <n v="464"/>
    <s v="AMSTERDAM AVENUE"/>
    <n v="10024"/>
    <n v="2127994111"/>
    <s v="American"/>
    <x v="0"/>
    <n v="100"/>
    <n v="282"/>
    <n v="8460"/>
    <n v="2417.1428571428569"/>
    <n v="40.785324528647998"/>
    <n v="-73.976748136647998"/>
    <n v="107"/>
    <n v="6"/>
    <n v="0.1128"/>
  </r>
  <r>
    <n v="50085895"/>
    <s v="CHALAIT"/>
    <s v="Manhattan"/>
    <n v="461"/>
    <s v="AMSTERDAM AVENUE"/>
    <n v="10024"/>
    <n v="6465903133"/>
    <s v="Café/Coffee/Tea"/>
    <x v="1"/>
    <n v="100"/>
    <n v="270"/>
    <n v="8100"/>
    <n v="2314.2857142857142"/>
    <n v="40.785228471097"/>
    <n v="-73.976791503442996"/>
    <n v="107"/>
    <n v="6"/>
    <n v="0.108"/>
  </r>
  <r>
    <n v="50046597"/>
    <s v="BODEGA 88"/>
    <s v="Manhattan"/>
    <n v="573"/>
    <s v="COLUMBUS AVENUE"/>
    <n v="10024"/>
    <n v="2127991602"/>
    <s v="Latin"/>
    <x v="0"/>
    <n v="100"/>
    <n v="264"/>
    <n v="7920"/>
    <n v="2262.8571428571431"/>
    <n v="40.787554798582001"/>
    <n v="-73.971377470517993"/>
    <n v="107"/>
    <n v="6"/>
    <n v="0.10560000000000001"/>
  </r>
  <r>
    <n v="50009455"/>
    <s v="VIVE LA CREPE"/>
    <s v="Manhattan"/>
    <n v="532"/>
    <s v="COLUMBUS AVENUE"/>
    <n v="10024"/>
    <n v="2129334342"/>
    <s v="French"/>
    <x v="1"/>
    <n v="100"/>
    <n v="263"/>
    <n v="7890"/>
    <n v="2254.2857142857142"/>
    <n v="40.786221092635003"/>
    <n v="-73.972371111634999"/>
    <n v="107"/>
    <n v="6"/>
    <n v="0.10520000000000002"/>
  </r>
  <r>
    <n v="40738920"/>
    <s v="GEORGE KEELEY"/>
    <s v="Manhattan"/>
    <n v="485"/>
    <s v="AMSTERDAM AVENUE"/>
    <n v="10024"/>
    <n v="2128730251"/>
    <s v="American"/>
    <x v="1"/>
    <n v="100"/>
    <n v="261"/>
    <n v="7830"/>
    <n v="2237.1428571428569"/>
    <n v="40.785917301254997"/>
    <n v="-73.976289315215993"/>
    <n v="107"/>
    <n v="6"/>
    <n v="0.10440000000000001"/>
  </r>
  <r>
    <n v="50046988"/>
    <s v="ORWASHERS"/>
    <s v="Manhattan"/>
    <n v="440"/>
    <s v="AMSTERDAM AVENUE"/>
    <n v="10024"/>
    <n v="6464617929"/>
    <s v="Bakery"/>
    <x v="0"/>
    <n v="100"/>
    <n v="261"/>
    <n v="7830"/>
    <n v="2237.1428571428569"/>
    <n v="40.784605507747003"/>
    <n v="-73.977268381274001"/>
    <n v="107"/>
    <n v="6"/>
    <n v="0.10440000000000001"/>
  </r>
  <r>
    <n v="50078713"/>
    <s v="DOMINO'S PIZZA"/>
    <s v="Manhattan"/>
    <n v="592"/>
    <s v="COLUMBUS AVENUE"/>
    <n v="10024"/>
    <n v="2124965900"/>
    <s v="Pizza"/>
    <x v="0"/>
    <n v="100"/>
    <n v="258"/>
    <n v="7740"/>
    <n v="2211.4285714285711"/>
    <n v="40.788191470186"/>
    <n v="-73.970936622671999"/>
    <n v="107"/>
    <n v="6"/>
    <n v="0.10319999999999999"/>
  </r>
  <r>
    <n v="50080230"/>
    <s v="BLUESTONE LANE"/>
    <s v="Manhattan"/>
    <n v="417"/>
    <s v="AMSTERDAM AVENUE"/>
    <n v="10024"/>
    <n v="6463218563"/>
    <s v="Australian"/>
    <x v="0"/>
    <n v="100"/>
    <n v="255"/>
    <n v="7650"/>
    <n v="2185.7142857142858"/>
    <n v="40.783716329306998"/>
    <n v="-73.977889779910001"/>
    <n v="107"/>
    <n v="6"/>
    <n v="0.10200000000000002"/>
  </r>
  <r>
    <n v="50004589"/>
    <s v="BY THE WAY BAKERY"/>
    <s v="Manhattan"/>
    <n v="2442"/>
    <s v="BROADWAY"/>
    <n v="10024"/>
    <n v="2128770806"/>
    <s v="Café/Coffee/Tea"/>
    <x v="1"/>
    <n v="100"/>
    <n v="255"/>
    <n v="7650"/>
    <n v="2185.7142857142858"/>
    <n v="40.790972738489003"/>
    <n v="-73.974449302067995"/>
    <n v="107"/>
    <n v="6"/>
    <n v="0.10200000000000002"/>
  </r>
  <r>
    <n v="50071274"/>
    <s v="LUCCIOLA"/>
    <s v="Manhattan"/>
    <n v="621"/>
    <s v="AMSTERDAM AVENUE"/>
    <n v="10024"/>
    <n v="2128747773"/>
    <s v="Italian"/>
    <x v="1"/>
    <n v="100"/>
    <n v="231"/>
    <n v="6930"/>
    <n v="1980"/>
    <n v="40.790376803854997"/>
    <n v="-73.973033873155003"/>
    <n v="107"/>
    <n v="6"/>
    <n v="9.240000000000001E-2"/>
  </r>
  <r>
    <n v="50044055"/>
    <s v="LA CARIDAD 78 RESTAURANT"/>
    <s v="Manhattan"/>
    <n v="2199"/>
    <s v="BROADWAY"/>
    <n v="10024"/>
    <n v="2128742780"/>
    <s v="Chinese/Cuban"/>
    <x v="0"/>
    <n v="100"/>
    <n v="229"/>
    <n v="6870"/>
    <n v="1962.8571428571429"/>
    <n v="40.783052577851997"/>
    <n v="-73.980533234785"/>
    <n v="107"/>
    <n v="6"/>
    <n v="9.1600000000000001E-2"/>
  </r>
  <r>
    <n v="50056586"/>
    <s v="MAISON PICKLE"/>
    <s v="Manhattan"/>
    <n v="2309"/>
    <s v="BROADWAY"/>
    <n v="10024"/>
    <n v="2126712711"/>
    <s v="American"/>
    <x v="0"/>
    <n v="100"/>
    <n v="226"/>
    <n v="6780"/>
    <n v="1937.1428571428571"/>
    <n v="40.786732800620001"/>
    <n v="-73.977830995521003"/>
    <n v="107"/>
    <n v="6"/>
    <n v="9.0400000000000008E-2"/>
  </r>
  <r>
    <n v="50076945"/>
    <s v="LUCKY PICKLE DUMPLING CO"/>
    <s v="Manhattan"/>
    <n v="513"/>
    <s v="AMSTERDAM AVENUE"/>
    <n v="10024"/>
    <n v="6467660326"/>
    <s v="Asian"/>
    <x v="1"/>
    <n v="100"/>
    <n v="225"/>
    <n v="6750"/>
    <n v="1928.5714285714287"/>
    <n v="40.786748833354999"/>
    <n v="-73.975678729175996"/>
    <n v="107"/>
    <n v="6"/>
    <n v="9.0000000000000011E-2"/>
  </r>
  <r>
    <n v="40758427"/>
    <s v="CAFE FRIDA"/>
    <s v="Manhattan"/>
    <n v="368"/>
    <s v="COLUMBUS AVENUE"/>
    <n v="10024"/>
    <n v="2127122929"/>
    <s v="Mexican"/>
    <x v="0"/>
    <n v="100"/>
    <n v="218"/>
    <n v="6540"/>
    <n v="1868.5714285714284"/>
    <n v="40.780935563580996"/>
    <n v="-73.976233322254004"/>
    <n v="107"/>
    <n v="6"/>
    <n v="8.72E-2"/>
  </r>
  <r>
    <n v="40534893"/>
    <s v="THE GREAT BURRITO MEXICAN KITCHEN"/>
    <s v="Manhattan"/>
    <n v="405"/>
    <s v="AMSTERDAM AVENUE"/>
    <n v="10024"/>
    <n v="2127245151"/>
    <s v="Mexican"/>
    <x v="0"/>
    <n v="100"/>
    <n v="215"/>
    <n v="6450"/>
    <n v="1842.8571428571429"/>
    <n v="40.783397982989001"/>
    <n v="-73.978124600620006"/>
    <n v="107"/>
    <n v="6"/>
    <n v="8.6000000000000007E-2"/>
  </r>
  <r>
    <n v="50043179"/>
    <s v="SABA'S PIZZA"/>
    <s v="Manhattan"/>
    <n v="403"/>
    <s v="AMSTERDAM AVENUE"/>
    <n v="10024"/>
    <n v="2127871118"/>
    <s v="Pizza"/>
    <x v="1"/>
    <n v="100"/>
    <n v="211"/>
    <n v="6330"/>
    <n v="1808.5714285714284"/>
    <n v="40.783345840254"/>
    <n v="-73.978164338716994"/>
    <n v="107"/>
    <n v="6"/>
    <n v="8.4400000000000003E-2"/>
  </r>
  <r>
    <n v="41557884"/>
    <s v="KASBAH BBQ &amp; GRILL"/>
    <s v="Manhattan"/>
    <n v="251"/>
    <s v="WEST   85 STREET"/>
    <n v="10024"/>
    <n v="2124961500"/>
    <s v="Jewish/Kosher"/>
    <x v="1"/>
    <n v="100"/>
    <n v="210"/>
    <n v="6300"/>
    <n v="1800"/>
    <n v="40.78785534499"/>
    <n v="-73.977527276445997"/>
    <n v="107"/>
    <n v="6"/>
    <n v="8.4000000000000005E-2"/>
  </r>
  <r>
    <n v="50082400"/>
    <s v="BARDOLINO PIZZA II"/>
    <s v="Manhattan"/>
    <n v="411"/>
    <s v="AMSTERDAM AVENUE"/>
    <n v="10024"/>
    <n v="6468858316"/>
    <s v="Pizza"/>
    <x v="0"/>
    <n v="100"/>
    <n v="204"/>
    <n v="6120"/>
    <n v="1748.5714285714284"/>
    <n v="40.783557156554998"/>
    <n v="-73.978008996048004"/>
    <n v="107"/>
    <n v="6"/>
    <n v="8.1600000000000006E-2"/>
  </r>
  <r>
    <n v="50090806"/>
    <s v="NEW KAM LAI"/>
    <s v="Manhattan"/>
    <n v="514"/>
    <s v="AMSTERDAM AVENUE"/>
    <n v="10024"/>
    <n v="2127698990"/>
    <s v="Chinese"/>
    <x v="1"/>
    <n v="100"/>
    <n v="195"/>
    <n v="5850"/>
    <n v="1671.4285714285716"/>
    <n v="40.786814702801003"/>
    <n v="-73.975657037942995"/>
    <n v="107"/>
    <n v="6"/>
    <n v="7.8000000000000014E-2"/>
  </r>
  <r>
    <n v="40933602"/>
    <s v="PIZZA PETE'S"/>
    <s v="Manhattan"/>
    <n v="528"/>
    <s v="COLUMBUS AVENUE"/>
    <n v="10024"/>
    <n v="2127873153"/>
    <s v="Pizza"/>
    <x v="0"/>
    <n v="100"/>
    <n v="191"/>
    <n v="5730"/>
    <n v="1637.1428571428571"/>
    <n v="40.786116811162003"/>
    <n v="-73.972450600195003"/>
    <n v="107"/>
    <n v="6"/>
    <n v="7.640000000000001E-2"/>
  </r>
  <r>
    <n v="41350310"/>
    <s v="MAMMA'S FAMOUS PIZZA &amp; BURGERS"/>
    <s v="Manhattan"/>
    <n v="2345"/>
    <s v="BROADWAY"/>
    <n v="10024"/>
    <n v="2123628612"/>
    <s v="Pizza"/>
    <x v="1"/>
    <n v="100"/>
    <n v="185"/>
    <n v="5550"/>
    <n v="1585.7142857142856"/>
    <n v="40.787923826688001"/>
    <n v="-73.976837506378999"/>
    <n v="107"/>
    <n v="6"/>
    <n v="7.3999999999999996E-2"/>
  </r>
  <r>
    <n v="50014696"/>
    <s v="BLOSSOM  ON COLUMBUS"/>
    <s v="Manhattan"/>
    <n v="507"/>
    <s v="COLUMBUS AVENUE"/>
    <n v="10024"/>
    <n v="2128752600"/>
    <s v="American"/>
    <x v="1"/>
    <n v="100"/>
    <n v="176"/>
    <n v="5280"/>
    <n v="1508.5714285714284"/>
    <n v="40.785452690359001"/>
    <n v="-73.972909486462001"/>
    <n v="107"/>
    <n v="6"/>
    <n v="7.039999999999999E-2"/>
  </r>
  <r>
    <n v="50081412"/>
    <s v="GAZALA'S"/>
    <s v="Manhattan"/>
    <n v="447"/>
    <s v="AMSTERDAM AVENUE"/>
    <n v="10024"/>
    <n v="2127871800"/>
    <s v="Mediterranean"/>
    <x v="1"/>
    <n v="100"/>
    <n v="176"/>
    <n v="5280"/>
    <n v="1508.5714285714284"/>
    <n v="40.784715277766999"/>
    <n v="-73.977167233821007"/>
    <n v="107"/>
    <n v="6"/>
    <n v="7.039999999999999E-2"/>
  </r>
  <r>
    <n v="50089808"/>
    <s v="GARI Columbus"/>
    <s v="Manhattan"/>
    <n v="370"/>
    <s v="COLUMBUS AVENUE"/>
    <n v="10024"/>
    <n v="2123624816"/>
    <s v="Japanese"/>
    <x v="1"/>
    <n v="100"/>
    <n v="163"/>
    <n v="4890"/>
    <n v="1397.1428571428571"/>
    <n v="40.780984962405"/>
    <n v="-73.976200806793003"/>
    <n v="107"/>
    <n v="6"/>
    <n v="6.5200000000000008E-2"/>
  </r>
  <r>
    <n v="50099969"/>
    <s v="THE CONSULATE"/>
    <s v="Manhattan"/>
    <n v="519"/>
    <s v="COLUMBUS AVENUE"/>
    <n v="10024"/>
    <n v="6467819288"/>
    <s v="French"/>
    <x v="0"/>
    <n v="100"/>
    <n v="163"/>
    <n v="4890"/>
    <n v="1397.1428571428571"/>
    <n v="40.785897263869003"/>
    <n v="-73.972587914320997"/>
    <n v="107"/>
    <n v="6"/>
    <n v="6.5200000000000008E-2"/>
  </r>
  <r>
    <n v="50001805"/>
    <s v="KEFI GREEK CUISINE"/>
    <s v="Manhattan"/>
    <n v="222"/>
    <s v="WEST   79 STREET"/>
    <n v="10024"/>
    <n v="2128730200"/>
    <s v="American"/>
    <x v="1"/>
    <n v="100"/>
    <n v="157"/>
    <n v="4710"/>
    <n v="1345.7142857142856"/>
    <n v="40.783496993428997"/>
    <n v="-73.979197034693996"/>
    <n v="107"/>
    <n v="6"/>
    <n v="6.2799999999999995E-2"/>
  </r>
  <r>
    <n v="50084669"/>
    <s v="ELEA"/>
    <s v="Manhattan"/>
    <n v="217"/>
    <s v="WEST   85 STREET"/>
    <n v="10024"/>
    <n v="2123699800"/>
    <s v="Greek"/>
    <x v="0"/>
    <n v="100"/>
    <n v="150"/>
    <n v="4500"/>
    <n v="1285.7142857142856"/>
    <n v="40.787297893390999"/>
    <n v="-73.976202152710997"/>
    <n v="107"/>
    <n v="6"/>
    <n v="0.06"/>
  </r>
  <r>
    <n v="41237579"/>
    <s v="CILANTRO"/>
    <s v="Manhattan"/>
    <n v="485"/>
    <s v="COLUMBUS AVENUE"/>
    <n v="10024"/>
    <n v="2127129090"/>
    <s v="Mexican"/>
    <x v="0"/>
    <n v="100"/>
    <n v="149"/>
    <n v="4470"/>
    <n v="1277.1428571428571"/>
    <n v="40.784769364459002"/>
    <n v="-73.973411704072007"/>
    <n v="107"/>
    <n v="6"/>
    <n v="5.9600000000000007E-2"/>
  </r>
  <r>
    <n v="50041754"/>
    <s v="CAFE VIVA"/>
    <s v="Manhattan"/>
    <n v="2578"/>
    <s v="BROADWAY"/>
    <n v="10025"/>
    <n v="2126638482"/>
    <s v="Pizza"/>
    <x v="1"/>
    <n v="100"/>
    <n v="341"/>
    <n v="10230"/>
    <n v="2922.8571428571431"/>
    <n v="40.795451396319997"/>
    <n v="-73.971179033157995"/>
    <n v="107"/>
    <n v="7"/>
    <n v="0.13640000000000002"/>
  </r>
  <r>
    <n v="50042671"/>
    <s v="EDGAR'S CAFE"/>
    <s v="Manhattan"/>
    <n v="650"/>
    <s v="AMSTERDAM AVENUE"/>
    <n v="10025"/>
    <n v="2125956261"/>
    <s v="Café/Coffee/Tea"/>
    <x v="0"/>
    <n v="100"/>
    <n v="340"/>
    <n v="10200"/>
    <n v="2914.2857142857142"/>
    <n v="40.791276931832002"/>
    <n v="-73.972401508174002"/>
    <n v="107"/>
    <n v="6"/>
    <n v="0.13600000000000001"/>
  </r>
  <r>
    <n v="50083153"/>
    <s v="MAKANA BBQ &amp; POKE"/>
    <s v="Manhattan"/>
    <n v="161"/>
    <s v="WEST  106 STREET"/>
    <n v="10025"/>
    <n v="6467655999"/>
    <s v="Hawaiian"/>
    <x v="0"/>
    <n v="100"/>
    <n v="340"/>
    <n v="10200"/>
    <n v="2914.2857142857142"/>
    <n v="40.800167921364"/>
    <n v="-73.965062024572006"/>
    <n v="107"/>
    <n v="7"/>
    <n v="0.13600000000000001"/>
  </r>
  <r>
    <n v="50070940"/>
    <s v="PAPA JOHN'S PIZZA SW HARLEM"/>
    <s v="Manhattan"/>
    <n v="896"/>
    <s v="AMSTERDAM AVENUE"/>
    <n v="10025"/>
    <n v="2128647272"/>
    <s v="Pizza"/>
    <x v="1"/>
    <n v="100"/>
    <n v="336"/>
    <n v="10080"/>
    <n v="2880"/>
    <n v="40.798988188905"/>
    <n v="-73.966778271479001"/>
    <n v="107"/>
    <n v="7"/>
    <n v="0.13440000000000002"/>
  </r>
  <r>
    <n v="50043772"/>
    <s v="THE HAMILTON"/>
    <s v="Manhattan"/>
    <n v="998"/>
    <s v="AMSTERDAM AVENUE"/>
    <n v="10025"/>
    <n v="9176137264"/>
    <s v="American"/>
    <x v="1"/>
    <n v="100"/>
    <n v="331"/>
    <n v="9930"/>
    <n v="2837.1428571428569"/>
    <n v="40.802555579027"/>
    <n v="-73.964175817409995"/>
    <n v="107"/>
    <n v="7"/>
    <n v="0.13239999999999999"/>
  </r>
  <r>
    <n v="50080427"/>
    <s v="BROADWAY PIZZA"/>
    <s v="Manhattan"/>
    <n v="2709"/>
    <s v="BROADWAY"/>
    <n v="10025"/>
    <n v="2128649298"/>
    <s v="Pizza"/>
    <x v="0"/>
    <n v="100"/>
    <n v="326"/>
    <n v="9780"/>
    <n v="2794.2857142857142"/>
    <n v="40.799438779375997"/>
    <n v="-73.968378102965005"/>
    <n v="107"/>
    <n v="6"/>
    <n v="0.13040000000000002"/>
  </r>
  <r>
    <n v="50067128"/>
    <s v="DEMITASSE COFFEE &amp; TEA"/>
    <s v="Manhattan"/>
    <n v="973"/>
    <s v="COLUMBUS AVENUE"/>
    <n v="10025"/>
    <n v="6463717186"/>
    <s v="Café/Coffee/Tea"/>
    <x v="0"/>
    <n v="100"/>
    <n v="323"/>
    <n v="9690"/>
    <n v="2768.5714285714289"/>
    <n v="40.800342627985003"/>
    <n v="-73.962045982133006"/>
    <n v="107"/>
    <n v="7"/>
    <n v="0.12920000000000001"/>
  </r>
  <r>
    <n v="41283156"/>
    <s v="BUCEO 95"/>
    <s v="Manhattan"/>
    <n v="201"/>
    <s v="WEST   95 STREET"/>
    <n v="10025"/>
    <n v="2126627010"/>
    <s v="Spanish"/>
    <x v="1"/>
    <n v="100"/>
    <n v="317"/>
    <n v="9510"/>
    <n v="2717.1428571428569"/>
    <n v="40.793464164995001"/>
    <n v="-73.971049881281004"/>
    <n v="107"/>
    <n v="6"/>
    <n v="0.1268"/>
  </r>
  <r>
    <n v="50099542"/>
    <s v="MIGHTY CATCH"/>
    <s v="Manhattan"/>
    <n v="940"/>
    <s v="COLUMBUS AVENUE"/>
    <n v="10025"/>
    <n v="9173883668"/>
    <s v="Seafood"/>
    <x v="1"/>
    <n v="100"/>
    <n v="316"/>
    <n v="9480"/>
    <n v="2708.5714285714289"/>
    <n v="40.799387691042"/>
    <n v="-73.962765289762004"/>
    <n v="107"/>
    <n v="7"/>
    <n v="0.12640000000000001"/>
  </r>
  <r>
    <n v="50044351"/>
    <s v="HAPPY HOT HUNAN RESTAURANT"/>
    <s v="Manhattan"/>
    <n v="969"/>
    <s v="AMSTERDAM AVENUE"/>
    <n v="10025"/>
    <n v="2125311788"/>
    <s v="Chinese"/>
    <x v="2"/>
    <n v="100"/>
    <n v="308"/>
    <n v="9240"/>
    <n v="2640"/>
    <n v="40.801392057920999"/>
    <n v="-73.964992752083006"/>
    <n v="107"/>
    <n v="7"/>
    <n v="0.12320000000000002"/>
  </r>
  <r>
    <n v="50083854"/>
    <s v="OPAI THAI"/>
    <s v="Manhattan"/>
    <n v="722"/>
    <s v="AMSTERDAM AVENUE"/>
    <n v="10025"/>
    <n v="2128668989"/>
    <s v="Thai"/>
    <x v="0"/>
    <n v="100"/>
    <n v="308"/>
    <n v="9240"/>
    <n v="2640"/>
    <n v="40.793538197266002"/>
    <n v="-73.970750090650995"/>
    <n v="107"/>
    <n v="6"/>
    <n v="0.12320000000000002"/>
  </r>
  <r>
    <n v="41083927"/>
    <s v="CAFE DU SOLEIL"/>
    <s v="Manhattan"/>
    <n v="245"/>
    <s v="WEST  104 STREET"/>
    <n v="10025"/>
    <n v="2123165000"/>
    <s v="French"/>
    <x v="0"/>
    <n v="100"/>
    <n v="306"/>
    <n v="9180"/>
    <n v="2622.8571428571431"/>
    <n v="40.800004290459"/>
    <n v="-73.968717351712996"/>
    <n v="107"/>
    <n v="6"/>
    <n v="0.12240000000000002"/>
  </r>
  <r>
    <n v="40396532"/>
    <s v="METRO DINER"/>
    <s v="Manhattan"/>
    <n v="2641"/>
    <s v="BROADWAY"/>
    <n v="10025"/>
    <n v="2128660800"/>
    <s v="American"/>
    <x v="0"/>
    <n v="100"/>
    <n v="303"/>
    <n v="9090"/>
    <n v="2597.1428571428569"/>
    <n v="40.797306507191998"/>
    <n v="-73.969856325975996"/>
    <n v="107"/>
    <n v="6"/>
    <n v="0.1212"/>
  </r>
  <r>
    <n v="41046685"/>
    <s v="CREPES ON COLUMBUS"/>
    <s v="Manhattan"/>
    <n v="990"/>
    <s v="COLUMBUS AVENUE"/>
    <n v="10025"/>
    <n v="2122220259"/>
    <s v="French"/>
    <x v="1"/>
    <n v="100"/>
    <n v="302"/>
    <n v="9060"/>
    <n v="2588.5714285714289"/>
    <n v="40.800995727809998"/>
    <n v="-73.961594114286996"/>
    <n v="107"/>
    <n v="7"/>
    <n v="0.12080000000000003"/>
  </r>
  <r>
    <n v="50047801"/>
    <s v="SUNFLOWER CAFE"/>
    <s v="Manhattan"/>
    <n v="676"/>
    <s v="AMSTERDAM AVENUE"/>
    <n v="10025"/>
    <n v="2127993415"/>
    <s v="Jewish/Kosher"/>
    <x v="0"/>
    <n v="100"/>
    <n v="299"/>
    <n v="8970"/>
    <n v="2562.8571428571431"/>
    <n v="40.792028860133001"/>
    <n v="-73.971852252776998"/>
    <n v="107"/>
    <n v="6"/>
    <n v="0.11960000000000003"/>
  </r>
  <r>
    <n v="50056610"/>
    <s v="LENWICH"/>
    <s v="Manhattan"/>
    <n v="2567"/>
    <s v="BROADWAY"/>
    <n v="10025"/>
    <n v="2128661878"/>
    <s v="Sandwiches"/>
    <x v="0"/>
    <n v="100"/>
    <n v="298"/>
    <n v="8940"/>
    <n v="2554.2857142857142"/>
    <n v="40.794927250923998"/>
    <n v="-73.971587374188005"/>
    <n v="107"/>
    <n v="6"/>
    <n v="0.11920000000000001"/>
  </r>
  <r>
    <n v="40978252"/>
    <s v="TALIA'S STEAKHOUSE"/>
    <s v="Manhattan"/>
    <n v="668"/>
    <s v="AMSTERDAM AVENUE"/>
    <n v="10025"/>
    <n v="2125803770"/>
    <s v="Steak"/>
    <x v="1"/>
    <n v="100"/>
    <n v="294"/>
    <n v="8820"/>
    <n v="2520"/>
    <n v="40.791853227041003"/>
    <n v="-73.971978728216001"/>
    <n v="107"/>
    <n v="6"/>
    <n v="0.11760000000000001"/>
  </r>
  <r>
    <n v="40942485"/>
    <s v="107 WEST RESTAURANT"/>
    <s v="Manhattan"/>
    <n v="2787"/>
    <s v="BROADWAY"/>
    <n v="10025"/>
    <n v="2128641555"/>
    <s v="American"/>
    <x v="0"/>
    <n v="100"/>
    <n v="289"/>
    <n v="8670"/>
    <n v="2477.1428571428569"/>
    <n v="40.802515536420003"/>
    <n v="-73.967997372023007"/>
    <n v="107"/>
    <n v="6"/>
    <n v="0.11559999999999999"/>
  </r>
  <r>
    <n v="41012973"/>
    <s v="MAMA'S PIZZERIA"/>
    <s v="Manhattan"/>
    <n v="941"/>
    <s v="AMSTERDAM AVENUE"/>
    <n v="10025"/>
    <n v="2125319797"/>
    <s v="Pizza/Italian"/>
    <x v="1"/>
    <n v="100"/>
    <n v="282"/>
    <n v="8460"/>
    <n v="2417.1428571428569"/>
    <n v="40.800549608117997"/>
    <n v="-73.965614448432007"/>
    <n v="107"/>
    <n v="7"/>
    <n v="0.1128"/>
  </r>
  <r>
    <n v="50097370"/>
    <s v="Peaky Barista"/>
    <s v="Manhattan"/>
    <n v="2680"/>
    <s v="BROADWAY"/>
    <n v="10025"/>
    <n v="3478397474"/>
    <s v="Café/Coffee/Tea"/>
    <x v="1"/>
    <n v="100"/>
    <n v="282"/>
    <n v="8460"/>
    <n v="2417.1428571428569"/>
    <n v="40.798604516019999"/>
    <n v="-73.968891379501002"/>
    <n v="107"/>
    <n v="7"/>
    <n v="0.1128"/>
  </r>
  <r>
    <n v="50012569"/>
    <s v="CASA MEXICANA"/>
    <s v="Manhattan"/>
    <n v="898"/>
    <s v="AMSTERDAM AVENUE"/>
    <n v="10025"/>
    <n v="2122223151"/>
    <s v="Mexican"/>
    <x v="0"/>
    <n v="100"/>
    <n v="279"/>
    <n v="8370"/>
    <n v="2391.4285714285711"/>
    <n v="40.799034839169003"/>
    <n v="-73.966742129653994"/>
    <n v="107"/>
    <n v="7"/>
    <n v="0.11159999999999999"/>
  </r>
  <r>
    <n v="50087865"/>
    <s v="ORTOMARE RISTORANTE PIZZERIA"/>
    <s v="Manhattan"/>
    <n v="994"/>
    <s v="COLUMBUS AVENUE"/>
    <n v="10025"/>
    <n v="2126652970"/>
    <s v="Italian"/>
    <x v="0"/>
    <n v="100"/>
    <n v="278"/>
    <n v="8340"/>
    <n v="2382.8571428571431"/>
    <n v="40.801075306145002"/>
    <n v="-73.961536276890996"/>
    <n v="107"/>
    <n v="7"/>
    <n v="0.11120000000000002"/>
  </r>
  <r>
    <n v="50085528"/>
    <s v="GRAIN HOUSE"/>
    <s v="Manhattan"/>
    <n v="929"/>
    <s v="AMSTERDAM AVENUE"/>
    <n v="10025"/>
    <n v="2125311130"/>
    <s v="Chinese"/>
    <x v="1"/>
    <n v="100"/>
    <n v="276"/>
    <n v="8280"/>
    <n v="2365.7142857142858"/>
    <n v="40.800113287956997"/>
    <n v="-73.965932522247002"/>
    <n v="107"/>
    <n v="7"/>
    <n v="0.11040000000000001"/>
  </r>
  <r>
    <n v="50064130"/>
    <s v="PEARLS"/>
    <s v="Manhattan"/>
    <n v="794"/>
    <s v="AMSTERDAM AVENUE"/>
    <n v="10025"/>
    <n v="2127490300"/>
    <s v="Chinese"/>
    <x v="1"/>
    <n v="100"/>
    <n v="275"/>
    <n v="8250"/>
    <n v="2357.1428571428569"/>
    <n v="40.795804927939002"/>
    <n v="-73.969098557948996"/>
    <n v="107"/>
    <n v="7"/>
    <n v="0.10999999999999999"/>
  </r>
  <r>
    <n v="41673743"/>
    <s v="BIG APPLE CAFE"/>
    <s v="Manhattan"/>
    <n v="891"/>
    <s v="AMSTERDAM AVENUE"/>
    <n v="10025"/>
    <n v="9737221147"/>
    <s v="Café/Coffee/Tea"/>
    <x v="1"/>
    <n v="100"/>
    <n v="274"/>
    <n v="8220"/>
    <n v="2348.5714285714289"/>
    <n v="40.798831763305003"/>
    <n v="-73.966865033868999"/>
    <n v="107"/>
    <n v="7"/>
    <n v="0.10960000000000002"/>
  </r>
  <r>
    <n v="50080692"/>
    <s v="GONG CHA"/>
    <s v="Manhattan"/>
    <n v="2810"/>
    <s v="BROADWAY"/>
    <n v="10025"/>
    <n v="4197096189"/>
    <s v="Juice, Smoothies, Fruit Salads"/>
    <x v="0"/>
    <n v="100"/>
    <n v="271"/>
    <n v="8130"/>
    <n v="2322.8571428571431"/>
    <n v="40.803264664209998"/>
    <n v="-73.967328776455005"/>
    <n v="107"/>
    <n v="7"/>
    <n v="0.10840000000000002"/>
  </r>
  <r>
    <n v="50070184"/>
    <s v="RAENU THAI"/>
    <s v="Manhattan"/>
    <n v="844"/>
    <s v="AMSTERDAM AVENUE"/>
    <n v="10025"/>
    <n v="9176843099"/>
    <s v="Thai"/>
    <x v="0"/>
    <n v="100"/>
    <n v="269"/>
    <n v="8070"/>
    <n v="2305.7142857142858"/>
    <n v="40.797434982818999"/>
    <n v="-73.967909529918998"/>
    <n v="107"/>
    <n v="7"/>
    <n v="0.10760000000000002"/>
  </r>
  <r>
    <n v="50009804"/>
    <s v="PIE PIE PIZZA"/>
    <s v="Manhattan"/>
    <n v="924"/>
    <s v="COLUMBUS AVENUE"/>
    <n v="10025"/>
    <n v="2122224022"/>
    <s v="Pizza"/>
    <x v="1"/>
    <n v="100"/>
    <n v="267"/>
    <n v="8010"/>
    <n v="2288.5714285714289"/>
    <n v="40.798778499002999"/>
    <n v="-73.963206275263005"/>
    <n v="107"/>
    <n v="7"/>
    <n v="0.10680000000000003"/>
  </r>
  <r>
    <n v="41241757"/>
    <s v="THAI MARKET"/>
    <s v="Manhattan"/>
    <n v="960"/>
    <s v="AMSTERDAM AVENUE"/>
    <n v="10025"/>
    <n v="2122804575"/>
    <s v="Thai"/>
    <x v="1"/>
    <n v="100"/>
    <n v="260"/>
    <n v="7800"/>
    <n v="2228.5714285714289"/>
    <n v="40.801202719778999"/>
    <n v="-73.965155390397001"/>
    <n v="107"/>
    <n v="7"/>
    <n v="0.10400000000000002"/>
  </r>
  <r>
    <n v="50086879"/>
    <s v="BENNY'S CHAO KING RESTAURANT"/>
    <s v="Manhattan"/>
    <n v="906"/>
    <s v="COLUMBUS AVENUE"/>
    <n v="10025"/>
    <n v="2128643790"/>
    <s v="Chinese"/>
    <x v="1"/>
    <n v="100"/>
    <n v="256"/>
    <n v="7680"/>
    <n v="2194.2857142857142"/>
    <n v="40.798161077846999"/>
    <n v="-73.963668927959006"/>
    <n v="107"/>
    <n v="7"/>
    <n v="0.1024"/>
  </r>
  <r>
    <n v="41466982"/>
    <s v="JERUSALEM RESTAURANT"/>
    <s v="Manhattan"/>
    <n v="2715"/>
    <s v="BROADWAY"/>
    <n v="10025"/>
    <n v="2128652295"/>
    <s v="Middle Eastern"/>
    <x v="1"/>
    <n v="100"/>
    <n v="253"/>
    <n v="7590"/>
    <n v="2168.5714285714289"/>
    <n v="40.799617164094997"/>
    <n v="-73.968291332850001"/>
    <n v="107"/>
    <n v="6"/>
    <n v="0.10120000000000003"/>
  </r>
  <r>
    <n v="50086248"/>
    <s v="JOE &amp; THE JUICE"/>
    <s v="Manhattan"/>
    <n v="2460"/>
    <s v="BROADWAY"/>
    <n v="10025"/>
    <n v="4154120414"/>
    <s v="Juice, Smoothies, Fruit Salads"/>
    <x v="0"/>
    <n v="100"/>
    <n v="253"/>
    <n v="7590"/>
    <n v="2168.5714285714289"/>
    <n v="40.791551786006998"/>
    <n v="-73.974026540769003"/>
    <n v="107"/>
    <n v="6"/>
    <n v="0.10120000000000003"/>
  </r>
  <r>
    <n v="50076583"/>
    <s v="SZECHUAN GARDEN"/>
    <s v="Manhattan"/>
    <n v="239"/>
    <s v="WEST  105 STREET"/>
    <n v="10025"/>
    <n v="2128658808"/>
    <s v="Chinese"/>
    <x v="0"/>
    <n v="100"/>
    <n v="229"/>
    <n v="6870"/>
    <n v="1962.8571428571429"/>
    <n v="40.800270167358001"/>
    <n v="-73.967409713916993"/>
    <n v="107"/>
    <n v="7"/>
    <n v="9.1600000000000001E-2"/>
  </r>
  <r>
    <n v="41644353"/>
    <s v="16 HANDLES"/>
    <s v="Manhattan"/>
    <n v="2600"/>
    <s v="BROADWAY"/>
    <n v="10025"/>
    <n v="6464227022"/>
    <s v="Ice Cream, Gelato, Yogurt, Ices"/>
    <x v="0"/>
    <n v="100"/>
    <n v="228"/>
    <n v="6840"/>
    <n v="1954.2857142857142"/>
    <n v="40.796041408695999"/>
    <n v="-73.970748986546994"/>
    <n v="107"/>
    <n v="7"/>
    <n v="9.1200000000000003E-2"/>
  </r>
  <r>
    <n v="41251243"/>
    <s v="CAFE ROMA PIZZERIA"/>
    <s v="Manhattan"/>
    <n v="854"/>
    <s v="AMSTERDAM AVENUE"/>
    <n v="10025"/>
    <n v="2128758972"/>
    <s v="Jewish/Kosher"/>
    <x v="1"/>
    <n v="100"/>
    <n v="225"/>
    <n v="6750"/>
    <n v="1928.5714285714287"/>
    <n v="40.797676471098001"/>
    <n v="-73.967732436261997"/>
    <n v="107"/>
    <n v="7"/>
    <n v="9.0000000000000011E-2"/>
  </r>
  <r>
    <n v="40601159"/>
    <s v="PERFECTO PIZZERIA"/>
    <s v="Manhattan"/>
    <n v="2479"/>
    <s v="BROADWAY"/>
    <n v="10025"/>
    <n v="2127216130"/>
    <s v="Pizza/Italian"/>
    <x v="0"/>
    <n v="100"/>
    <n v="225"/>
    <n v="6750"/>
    <n v="1928.5714285714287"/>
    <n v="40.792229631303996"/>
    <n v="-73.973553172118002"/>
    <n v="107"/>
    <n v="6"/>
    <n v="9.0000000000000011E-2"/>
  </r>
  <r>
    <n v="40386569"/>
    <s v="SAL AND CARMINE PIZZA"/>
    <s v="Manhattan"/>
    <n v="2671"/>
    <s v="BROADWAY"/>
    <n v="10025"/>
    <n v="2126637651"/>
    <s v="Pizza"/>
    <x v="0"/>
    <n v="100"/>
    <n v="224"/>
    <n v="6720"/>
    <n v="1920"/>
    <n v="40.798225819632002"/>
    <n v="-73.969184113056002"/>
    <n v="107"/>
    <n v="6"/>
    <n v="8.9600000000000013E-2"/>
  </r>
  <r>
    <n v="50076870"/>
    <s v="WESTSIDE WOK-KONATA SUSHI BAR"/>
    <s v="Manhattan"/>
    <n v="691"/>
    <s v="AMSTERDAM AVENUE"/>
    <n v="10025"/>
    <n v="2122222373"/>
    <s v="Jewish/Kosher"/>
    <x v="1"/>
    <n v="100"/>
    <n v="223"/>
    <n v="6690"/>
    <n v="1911.4285714285716"/>
    <n v="40.792448724959002"/>
    <n v="-73.971519817808002"/>
    <n v="107"/>
    <n v="6"/>
    <n v="8.9200000000000015E-2"/>
  </r>
  <r>
    <n v="50083834"/>
    <s v="AANGAN INDIAN RESTAURANT"/>
    <s v="Manhattan"/>
    <n v="2701"/>
    <s v="BROADWAY"/>
    <n v="10025"/>
    <n v="3477598989"/>
    <s v="Indian"/>
    <x v="1"/>
    <n v="100"/>
    <n v="216"/>
    <n v="6480"/>
    <n v="1851.4285714285716"/>
    <n v="40.799200020043003"/>
    <n v="-73.968501019868995"/>
    <n v="107"/>
    <n v="6"/>
    <n v="8.6400000000000018E-2"/>
  </r>
  <r>
    <n v="50079432"/>
    <s v="DON RAMON RESTAURANT"/>
    <s v="Manhattan"/>
    <n v="973"/>
    <s v="COLUMBUS AVENUE"/>
    <n v="10025"/>
    <n v="6468500019"/>
    <s v="Spanish"/>
    <x v="1"/>
    <n v="100"/>
    <n v="216"/>
    <n v="6480"/>
    <n v="1851.4285714285716"/>
    <n v="40.800342627985003"/>
    <n v="-73.962045982133006"/>
    <n v="107"/>
    <n v="7"/>
    <n v="8.6400000000000018E-2"/>
  </r>
  <r>
    <n v="50084214"/>
    <s v="Filicori-Zecchini"/>
    <s v="Manhattan"/>
    <n v="2541"/>
    <s v="BROADWAY"/>
    <n v="10025"/>
    <n v="2012408695"/>
    <s v="Café/Coffee/Tea"/>
    <x v="1"/>
    <n v="100"/>
    <n v="216"/>
    <n v="6480"/>
    <n v="1851.4285714285716"/>
    <n v="40.794079277122997"/>
    <n v="-73.972216151606005"/>
    <n v="107"/>
    <n v="6"/>
    <n v="8.6400000000000018E-2"/>
  </r>
  <r>
    <n v="50087281"/>
    <s v="OZEN SUSHI ASIAN FUSION"/>
    <s v="Manhattan"/>
    <n v="760"/>
    <s v="AMSTERDAM AVENUE"/>
    <n v="10025"/>
    <n v="2126780300"/>
    <s v="Asian"/>
    <x v="0"/>
    <n v="100"/>
    <n v="216"/>
    <n v="6480"/>
    <n v="1851.4285714285716"/>
    <n v="40.794995384804999"/>
    <n v="-73.969691241722998"/>
    <n v="107"/>
    <n v="7"/>
    <n v="8.6400000000000018E-2"/>
  </r>
  <r>
    <n v="50102040"/>
    <s v="THE CALAVERAS CAFE"/>
    <s v="Manhattan"/>
    <n v="947"/>
    <s v="COLUMBUS AVENUE"/>
    <n v="10025"/>
    <n v="6464846533"/>
    <s v="Café/Coffee/Tea"/>
    <x v="0"/>
    <n v="100"/>
    <n v="213"/>
    <n v="6390"/>
    <n v="1825.7142857142856"/>
    <n v="40.79953860877"/>
    <n v="-73.962631565723996"/>
    <n v="107"/>
    <n v="7"/>
    <n v="8.5199999999999998E-2"/>
  </r>
  <r>
    <n v="40586239"/>
    <s v="BROADWAY BAGEL"/>
    <s v="Manhattan"/>
    <n v="2658"/>
    <s v="BROADWAY"/>
    <n v="10025"/>
    <n v="2126620231"/>
    <s v="Bagels/Pretzels"/>
    <x v="1"/>
    <n v="100"/>
    <n v="212"/>
    <n v="6360"/>
    <n v="1817.1428571428571"/>
    <n v="40.797734597388001"/>
    <n v="-73.969513012806004"/>
    <n v="107"/>
    <n v="7"/>
    <n v="8.48E-2"/>
  </r>
  <r>
    <n v="40560112"/>
    <s v="EL MALECON RESTAURANT"/>
    <s v="Manhattan"/>
    <n v="764"/>
    <s v="AMSTERDAM AVENUE"/>
    <n v="10025"/>
    <n v="2128645648"/>
    <s v="Latin"/>
    <x v="0"/>
    <n v="100"/>
    <n v="212"/>
    <n v="6360"/>
    <n v="1817.1428571428571"/>
    <n v="40.795061245429999"/>
    <n v="-73.969640648818"/>
    <n v="107"/>
    <n v="7"/>
    <n v="8.48E-2"/>
  </r>
  <r>
    <n v="50069124"/>
    <s v="RED HOT HOT POT"/>
    <s v="Manhattan"/>
    <n v="1000"/>
    <s v="COLUMBUS AVENUE"/>
    <n v="10025"/>
    <n v="6469983337"/>
    <s v="Chinese"/>
    <x v="0"/>
    <n v="100"/>
    <n v="208"/>
    <n v="6240"/>
    <n v="1782.8571428571429"/>
    <n v="40.801388139429001"/>
    <n v="-73.961333824904997"/>
    <n v="107"/>
    <n v="7"/>
    <n v="8.320000000000001E-2"/>
  </r>
  <r>
    <n v="40393118"/>
    <s v="LA NUEVA VICTORIA RESTAURANT"/>
    <s v="Manhattan"/>
    <n v="2536"/>
    <s v="BROADWAY"/>
    <n v="10025"/>
    <n v="2128651810"/>
    <s v="Chinese/Cuban"/>
    <x v="0"/>
    <n v="100"/>
    <n v="203"/>
    <n v="6090"/>
    <n v="1740"/>
    <n v="40.793873450550002"/>
    <n v="-73.972339031019999"/>
    <n v="107"/>
    <n v="6"/>
    <n v="8.1200000000000008E-2"/>
  </r>
  <r>
    <n v="50001933"/>
    <s v="GREEN GENERATION NYC INC"/>
    <s v="Manhattan"/>
    <n v="2490"/>
    <s v="BROADWAY"/>
    <n v="10025"/>
    <n v="2128771777"/>
    <s v="Juice, Smoothies, Fruit Salads"/>
    <x v="0"/>
    <n v="100"/>
    <n v="200"/>
    <n v="6000"/>
    <n v="1714.2857142857144"/>
    <n v="40.792440936161"/>
    <n v="-73.973376125032999"/>
    <n v="107"/>
    <n v="6"/>
    <n v="8.0000000000000016E-2"/>
  </r>
  <r>
    <n v="50100942"/>
    <s v="CALLE OCHO"/>
    <s v="Manhattan"/>
    <n v="2756"/>
    <s v="BROADWAY"/>
    <n v="10025"/>
    <n v="9172703456"/>
    <s v="Spanish"/>
    <x v="0"/>
    <n v="100"/>
    <n v="198"/>
    <n v="5940"/>
    <n v="1697.1428571428571"/>
    <n v="40.801112940244003"/>
    <n v="-73.967889690191001"/>
    <n v="107"/>
    <n v="7"/>
    <n v="7.9200000000000007E-2"/>
  </r>
  <r>
    <n v="50010039"/>
    <s v="HUNAN CHEN'S KITCHEN"/>
    <s v="Manhattan"/>
    <n v="1003"/>
    <s v="COLUMBUS AVENUE"/>
    <n v="10025"/>
    <n v="2122221118"/>
    <s v="Chinese"/>
    <x v="0"/>
    <n v="100"/>
    <n v="198"/>
    <n v="5940"/>
    <n v="1697.1428571428571"/>
    <n v="40.801355201242998"/>
    <n v="-73.96133023214"/>
    <n v="107"/>
    <n v="7"/>
    <n v="7.9200000000000007E-2"/>
  </r>
  <r>
    <n v="50087864"/>
    <s v="ARCO CAFE"/>
    <s v="Manhattan"/>
    <n v="886"/>
    <s v="AMSTERDAM AVENUE"/>
    <n v="10025"/>
    <n v="6467819080"/>
    <s v="Italian"/>
    <x v="1"/>
    <n v="100"/>
    <n v="194"/>
    <n v="5820"/>
    <n v="1662.8571428571429"/>
    <n v="40.798743957382001"/>
    <n v="-73.966955373481994"/>
    <n v="107"/>
    <n v="7"/>
    <n v="7.7600000000000002E-2"/>
  </r>
  <r>
    <n v="50086379"/>
    <s v="ROASTED MASALA"/>
    <s v="Manhattan"/>
    <n v="914"/>
    <s v="COLUMBUS AVENUE"/>
    <n v="10025"/>
    <n v="9173883586"/>
    <s v="Indian"/>
    <x v="0"/>
    <n v="100"/>
    <n v="194"/>
    <n v="5820"/>
    <n v="1662.8571428571429"/>
    <n v="40.798361395230998"/>
    <n v="-73.963513510435007"/>
    <n v="107"/>
    <n v="7"/>
    <n v="7.7600000000000002E-2"/>
  </r>
  <r>
    <n v="50091780"/>
    <s v="THE BOILERY SEAFOOD AND GRILL"/>
    <s v="Manhattan"/>
    <n v="710"/>
    <s v="AMSTERDAM AVENUE"/>
    <n v="10025"/>
    <n v="6467558968"/>
    <s v="Seafood"/>
    <x v="1"/>
    <n v="100"/>
    <n v="188"/>
    <n v="5640"/>
    <n v="1611.4285714285716"/>
    <n v="40.793033256557997"/>
    <n v="-73.971118688236999"/>
    <n v="107"/>
    <n v="6"/>
    <n v="7.5200000000000003E-2"/>
  </r>
  <r>
    <n v="41293886"/>
    <s v="SUBWAY"/>
    <s v="Manhattan"/>
    <n v="731"/>
    <s v="COLUMBUS AVENUE"/>
    <n v="10025"/>
    <n v="2122226014"/>
    <s v="Sandwiches"/>
    <x v="1"/>
    <n v="100"/>
    <n v="187"/>
    <n v="5610"/>
    <n v="1602.8571428571429"/>
    <n v="40.792590442620003"/>
    <n v="-73.967706018936994"/>
    <n v="107"/>
    <n v="6"/>
    <n v="7.4800000000000005E-2"/>
  </r>
  <r>
    <n v="50089255"/>
    <s v="DUNKIN'"/>
    <s v="Manhattan"/>
    <n v="730"/>
    <s v="COLUMBUS AVENUE"/>
    <n v="10025"/>
    <n v="2122803396"/>
    <s v="Donuts"/>
    <x v="0"/>
    <n v="100"/>
    <n v="183"/>
    <n v="5490"/>
    <n v="1568.5714285714284"/>
    <n v="40.792620635885001"/>
    <n v="-73.967709615730001"/>
    <n v="107"/>
    <n v="6"/>
    <n v="7.3200000000000001E-2"/>
  </r>
  <r>
    <n v="50065324"/>
    <s v="GIOVANNI'S ITALIAN PIZZERIA"/>
    <s v="Manhattan"/>
    <n v="1011"/>
    <s v="COLUMBUS AVENUE"/>
    <n v="10025"/>
    <n v="2126637000"/>
    <s v="Pizza/Italian"/>
    <x v="1"/>
    <n v="100"/>
    <n v="182"/>
    <n v="5460"/>
    <n v="1560"/>
    <n v="40.801550039329001"/>
    <n v="-73.961214535078"/>
    <n v="107"/>
    <n v="7"/>
    <n v="7.2800000000000004E-2"/>
  </r>
  <r>
    <n v="50049533"/>
    <s v="DUNKIN"/>
    <s v="Manhattan"/>
    <n v="2568"/>
    <s v="BROADWAY"/>
    <n v="10025"/>
    <n v="2126665100"/>
    <s v="Café/Coffee/Tea"/>
    <x v="1"/>
    <n v="100"/>
    <n v="179"/>
    <n v="5370"/>
    <n v="1534.2857142857144"/>
    <n v="40.795012316670999"/>
    <n v="-73.971500658714007"/>
    <n v="107"/>
    <n v="7"/>
    <n v="7.1600000000000011E-2"/>
  </r>
  <r>
    <n v="50091999"/>
    <s v="THE TANG"/>
    <s v="Manhattan"/>
    <n v="920"/>
    <s v="AMSTERDAM AVENUE"/>
    <n v="10025"/>
    <n v="6465967970"/>
    <s v="Chinese"/>
    <x v="1"/>
    <n v="100"/>
    <n v="171"/>
    <n v="5130"/>
    <n v="1465.7142857142856"/>
    <n v="40.799858088363003"/>
    <n v="-73.966142142988005"/>
    <n v="107"/>
    <n v="7"/>
    <n v="6.8399999999999989E-2"/>
  </r>
  <r>
    <n v="40392339"/>
    <s v="ABSOLUTE BAGELS"/>
    <s v="Manhattan"/>
    <n v="2788"/>
    <s v="BROADWAY"/>
    <n v="10025"/>
    <n v="2129322105"/>
    <s v="Bagels/Pretzels"/>
    <x v="0"/>
    <n v="100"/>
    <n v="168"/>
    <n v="5040"/>
    <n v="1440"/>
    <n v="40.802537414520003"/>
    <n v="-73.967712010610995"/>
    <n v="107"/>
    <n v="7"/>
    <n v="6.720000000000001E-2"/>
  </r>
  <r>
    <n v="50056274"/>
    <s v="MARLOW BISTRO"/>
    <s v="Manhattan"/>
    <n v="1018"/>
    <s v="AMSTERDAM AVENUE"/>
    <n v="10025"/>
    <n v="2126629020"/>
    <s v="Mediterranean"/>
    <x v="1"/>
    <n v="100"/>
    <n v="161"/>
    <n v="4830"/>
    <n v="1380"/>
    <n v="40.802879384566999"/>
    <n v="-73.963937246851003"/>
    <n v="107"/>
    <n v="7"/>
    <n v="6.4400000000000013E-2"/>
  </r>
  <r>
    <n v="50090427"/>
    <s v="West End Taco Company"/>
    <s v="Manhattan"/>
    <n v="301"/>
    <s v="WEST   96 STREET"/>
    <n v="10025"/>
    <n v="7186830839"/>
    <s v="Mexican"/>
    <x v="0"/>
    <n v="100"/>
    <n v="161"/>
    <n v="4830"/>
    <n v="1380"/>
    <n v="40.795369607433997"/>
    <n v="-73.973476075332002"/>
    <n v="107"/>
    <n v="6"/>
    <n v="6.4400000000000013E-2"/>
  </r>
  <r>
    <n v="50087580"/>
    <s v="SUMA SUSHI"/>
    <s v="Manhattan"/>
    <n v="964"/>
    <s v="AMSTERDAM AVENUE"/>
    <n v="10025"/>
    <n v="2122805858"/>
    <s v="Japanese"/>
    <x v="1"/>
    <n v="100"/>
    <n v="156"/>
    <n v="4680"/>
    <n v="1337.1428571428571"/>
    <n v="40.801328950729001"/>
    <n v="-73.965065024805995"/>
    <n v="107"/>
    <n v="7"/>
    <n v="6.2400000000000011E-2"/>
  </r>
  <r>
    <n v="41699605"/>
    <s v="PANCHO'S ANTOJITOS MEXICANOS"/>
    <s v="Manhattan"/>
    <n v="964"/>
    <s v="AMSTERDAM AVENUE"/>
    <n v="10025"/>
    <n v="2123165400"/>
    <s v="American"/>
    <x v="1"/>
    <n v="100"/>
    <n v="154"/>
    <n v="4620"/>
    <n v="1320"/>
    <n v="40.801328950729001"/>
    <n v="-73.965065024805995"/>
    <n v="107"/>
    <n v="7"/>
    <n v="6.1600000000000009E-2"/>
  </r>
  <r>
    <n v="40364179"/>
    <s v="SPOONBREAD TOO"/>
    <s v="Manhattan"/>
    <n v="364"/>
    <s v="WEST  110 STREET"/>
    <n v="10025"/>
    <n v="2128656744"/>
    <s v="Soul Food"/>
    <x v="0"/>
    <n v="100"/>
    <n v="150"/>
    <n v="4500"/>
    <n v="1285.7142857142856"/>
    <n v="40.80137126967"/>
    <n v="-73.960159943609995"/>
    <n v="107"/>
    <n v="7"/>
    <n v="0.06"/>
  </r>
  <r>
    <n v="50100355"/>
    <s v="M.A.C.C."/>
    <s v="Manhattan"/>
    <n v="51"/>
    <s v="WEST  106 STREET"/>
    <n v="10025"/>
    <n v="6467564299"/>
    <s v="Café/Coffee/Tea"/>
    <x v="1"/>
    <n v="100"/>
    <n v="144"/>
    <n v="4320"/>
    <n v="1234.2857142857144"/>
    <n v="40.798824724932999"/>
    <n v="-73.961873482878005"/>
    <n v="107"/>
    <n v="7"/>
    <n v="5.7600000000000012E-2"/>
  </r>
  <r>
    <n v="41665068"/>
    <s v="TEXAS ROTISSERIE &amp; GRILL"/>
    <s v="Manhattan"/>
    <n v="2581"/>
    <s v="BROADWAY"/>
    <n v="10025"/>
    <n v="2126659800"/>
    <s v="Chicken"/>
    <x v="1"/>
    <n v="100"/>
    <n v="143"/>
    <n v="4290"/>
    <n v="1225.7142857142856"/>
    <n v="40.795462379847997"/>
    <n v="-73.971197086638"/>
    <n v="107"/>
    <n v="6"/>
    <n v="5.7200000000000001E-2"/>
  </r>
  <r>
    <n v="50080360"/>
    <s v="NYC SQUEEZE"/>
    <s v="Manhattan"/>
    <n v="956"/>
    <s v="LEXINGTON AVENUE"/>
    <n v="10021"/>
    <n v="7864003048"/>
    <s v="Juice, Smoothies, Fruit Salads"/>
    <x v="1"/>
    <n v="94"/>
    <n v="333"/>
    <n v="9990"/>
    <n v="2683.028571428571"/>
    <n v="40.768907391017002"/>
    <n v="-73.963316707255004"/>
    <n v="108"/>
    <n v="4"/>
    <n v="0.12520799999999999"/>
  </r>
  <r>
    <n v="40379662"/>
    <s v="MEZZALUNA"/>
    <s v="Manhattan"/>
    <n v="1295"/>
    <s v="THIRD AVENUE"/>
    <n v="10021"/>
    <n v="2125359600"/>
    <s v="Italian"/>
    <x v="0"/>
    <n v="94"/>
    <n v="331"/>
    <n v="9930"/>
    <n v="2666.9142857142856"/>
    <n v="40.771283054919003"/>
    <n v="-73.959466777027998"/>
    <n v="108"/>
    <n v="4"/>
    <n v="0.12445600000000001"/>
  </r>
  <r>
    <n v="50093226"/>
    <s v="ODA HOUSE"/>
    <s v="Manhattan"/>
    <n v="406"/>
    <s v="EAST   73 STREET"/>
    <n v="10021"/>
    <n v="6469985152"/>
    <s v="Eastern European"/>
    <x v="1"/>
    <n v="94"/>
    <n v="329"/>
    <n v="9870"/>
    <n v="2650.8"/>
    <n v="40.768289634058"/>
    <n v="-73.955071416791"/>
    <n v="108"/>
    <n v="5"/>
    <n v="0.12370400000000002"/>
  </r>
  <r>
    <n v="50078229"/>
    <s v="JOE &amp; THE JUICE"/>
    <s v="Manhattan"/>
    <n v="1320"/>
    <s v="3 AVENUE"/>
    <n v="10021"/>
    <n v="9175665727"/>
    <s v="Juice, Smoothies, Fruit Salads"/>
    <x v="0"/>
    <n v="98"/>
    <n v="327"/>
    <n v="9810"/>
    <n v="2746.7999999999997"/>
    <n v="40.772054138636001"/>
    <n v="-73.958924749418998"/>
    <n v="108"/>
    <n v="4"/>
    <n v="0.12818399999999999"/>
  </r>
  <r>
    <n v="50072755"/>
    <s v="Vivi Bubble Cafe"/>
    <s v="Manhattan"/>
    <n v="1324"/>
    <s v="2 AVENUE"/>
    <n v="10021"/>
    <n v="3479160006"/>
    <s v="Café/Coffee/Tea"/>
    <x v="0"/>
    <n v="99"/>
    <n v="318"/>
    <n v="9540"/>
    <n v="2698.4571428571426"/>
    <n v="40.767327846360999"/>
    <n v="-73.959425872054993"/>
    <n v="108"/>
    <n v="5"/>
    <n v="0.12592800000000001"/>
  </r>
  <r>
    <n v="50060008"/>
    <s v="SUSHI GAMA"/>
    <s v="Manhattan"/>
    <n v="1403"/>
    <s v="2 AVENUE"/>
    <n v="10021"/>
    <n v="2128792393"/>
    <s v="Japanese"/>
    <x v="1"/>
    <n v="95"/>
    <n v="317"/>
    <n v="9510"/>
    <n v="2581.2857142857138"/>
    <n v="40.769624609442999"/>
    <n v="-73.957767365232996"/>
    <n v="108"/>
    <n v="4"/>
    <n v="0.12045999999999998"/>
  </r>
  <r>
    <n v="50098712"/>
    <s v="SEPHORA CAFE 6"/>
    <s v="Manhattan"/>
    <n v="530"/>
    <s v="EAST   74 STREET"/>
    <n v="10021"/>
    <n v="9149438209"/>
    <s v="American"/>
    <x v="1"/>
    <n v="94"/>
    <n v="313"/>
    <n v="9390"/>
    <n v="2521.8857142857141"/>
    <n v="40.767802550340001"/>
    <n v="-73.951956191291998"/>
    <n v="108"/>
    <n v="5"/>
    <n v="0.117688"/>
  </r>
  <r>
    <n v="41588604"/>
    <s v="2ND AVENUE DELI"/>
    <s v="Manhattan"/>
    <n v="1442"/>
    <s v="1 AVENUE"/>
    <n v="10021"/>
    <n v="2127371700"/>
    <s v="Jewish/Kosher"/>
    <x v="0"/>
    <n v="97"/>
    <n v="308"/>
    <n v="9240"/>
    <n v="2560.8000000000002"/>
    <n v="40.769648117830002"/>
    <n v="-73.954637267305003"/>
    <n v="108"/>
    <n v="5"/>
    <n v="0.11950400000000001"/>
  </r>
  <r>
    <n v="41693374"/>
    <s v="ALEX CAFE &amp; DELI"/>
    <s v="Manhattan"/>
    <n v="1018"/>
    <s v="LEXINGTON AVENUE"/>
    <n v="10021"/>
    <n v="2127449666"/>
    <s v="Delicatessen"/>
    <x v="1"/>
    <n v="95"/>
    <n v="308"/>
    <n v="9240"/>
    <n v="2508"/>
    <n v="40.770913332067003"/>
    <n v="-73.961857031055004"/>
    <n v="108"/>
    <n v="4"/>
    <n v="0.11704000000000001"/>
  </r>
  <r>
    <n v="41595904"/>
    <s v="OSLO COFFEE ROASTERS"/>
    <s v="Manhattan"/>
    <n v="422"/>
    <s v="EAST   75 STREET"/>
    <n v="10021"/>
    <n v="3472552508"/>
    <s v="Café/Coffee/Tea"/>
    <x v="0"/>
    <n v="94"/>
    <n v="307"/>
    <n v="9210"/>
    <n v="2473.542857142857"/>
    <n v="40.769447451414997"/>
    <n v="-73.953886475686005"/>
    <n v="108"/>
    <n v="5"/>
    <n v="0.11543200000000001"/>
  </r>
  <r>
    <n v="41223011"/>
    <s v="SUSHI SASABUNE NEW YORK"/>
    <s v="Manhattan"/>
    <n v="401"/>
    <s v="EAST   73 STREET"/>
    <n v="10021"/>
    <n v="2122498583"/>
    <s v="Japanese"/>
    <x v="0"/>
    <n v="94"/>
    <n v="305"/>
    <n v="9150"/>
    <n v="2457.4285714285716"/>
    <n v="40.768344563063998"/>
    <n v="-73.955158023785998"/>
    <n v="108"/>
    <n v="5"/>
    <n v="0.11468000000000002"/>
  </r>
  <r>
    <n v="50001632"/>
    <s v="4TH FLOOR CAFE"/>
    <s v="Manhattan"/>
    <n v="221"/>
    <s v="EAST   71 STREET"/>
    <n v="10021"/>
    <n v="2125170586"/>
    <s v="American"/>
    <x v="1"/>
    <n v="95"/>
    <n v="304"/>
    <n v="9120"/>
    <n v="2475.4285714285716"/>
    <n v="40.768623587884001"/>
    <n v="-73.960042422057001"/>
    <n v="108"/>
    <n v="4"/>
    <n v="0.11552000000000001"/>
  </r>
  <r>
    <n v="50061076"/>
    <s v="GOOD HEALTH CAFE"/>
    <s v="Manhattan"/>
    <n v="1435"/>
    <s v="1 AVENUE"/>
    <n v="10021"/>
    <n v="2125179898"/>
    <s v="Soups &amp; Sandwiches"/>
    <x v="0"/>
    <n v="94"/>
    <n v="288"/>
    <n v="8640"/>
    <n v="2320.4571428571426"/>
    <n v="40.769571296033"/>
    <n v="-73.954716745146001"/>
    <n v="108"/>
    <n v="5"/>
    <n v="0.108288"/>
  </r>
  <r>
    <n v="50066331"/>
    <s v="TENNY &amp; BETSY"/>
    <s v="Manhattan"/>
    <n v="197"/>
    <s v="EAST   76 STREET"/>
    <n v="10021"/>
    <n v="6467264000"/>
    <s v="Café/Coffee/Tea"/>
    <x v="1"/>
    <n v="100"/>
    <n v="286"/>
    <n v="8580"/>
    <n v="2451.4285714285711"/>
    <n v="40.772452151369997"/>
    <n v="-73.958989490147005"/>
    <n v="108"/>
    <n v="4"/>
    <n v="0.1144"/>
  </r>
  <r>
    <n v="50000972"/>
    <s v="BRASSERIE COGNAC EAST"/>
    <s v="Manhattan"/>
    <n v="963"/>
    <s v="LEXINGTON AVENUE"/>
    <n v="10021"/>
    <n v="2122495100"/>
    <s v="French"/>
    <x v="0"/>
    <n v="97"/>
    <n v="285"/>
    <n v="8550"/>
    <n v="2369.5714285714284"/>
    <n v="40.769195515158003"/>
    <n v="-73.963081883583001"/>
    <n v="108"/>
    <n v="4"/>
    <n v="0.11058"/>
  </r>
  <r>
    <n v="41443598"/>
    <s v="CAFE BOULUD/BAR PLEIADES"/>
    <s v="Manhattan"/>
    <n v="20"/>
    <s v="EAST   76 STREET"/>
    <n v="10021"/>
    <n v="2127722600"/>
    <s v="French"/>
    <x v="0"/>
    <n v="100"/>
    <n v="282"/>
    <n v="8460"/>
    <n v="2417.1428571428569"/>
    <n v="40.774542592069999"/>
    <n v="-73.964003198830994"/>
    <n v="108"/>
    <n v="4"/>
    <n v="0.1128"/>
  </r>
  <r>
    <n v="50038039"/>
    <s v="BAGELS &amp; CO"/>
    <s v="Manhattan"/>
    <n v="500"/>
    <s v="EAST   76 STREET"/>
    <n v="10021"/>
    <n v="2127170505"/>
    <s v="Bagels/Pretzels"/>
    <x v="0"/>
    <n v="96"/>
    <n v="279"/>
    <n v="8370"/>
    <n v="2295.7714285714283"/>
    <n v="40.769279042312"/>
    <n v="-73.951511064285995"/>
    <n v="108"/>
    <n v="5"/>
    <n v="0.107136"/>
  </r>
  <r>
    <n v="50044629"/>
    <s v="COME PRIMA"/>
    <s v="Manhattan"/>
    <n v="903"/>
    <s v="MADISON AVENUE"/>
    <n v="10021"/>
    <n v="2125177700"/>
    <s v="Italian"/>
    <x v="1"/>
    <n v="96"/>
    <n v="277"/>
    <n v="8310"/>
    <n v="2279.3142857142861"/>
    <n v="40.772218122494003"/>
    <n v="-73.965098406888998"/>
    <n v="108"/>
    <n v="4"/>
    <n v="0.10636800000000003"/>
  </r>
  <r>
    <n v="41572551"/>
    <s v="EATS"/>
    <s v="Manhattan"/>
    <n v="1055"/>
    <s v="LEXINGTON AVENUE"/>
    <n v="10021"/>
    <n v="2123963287"/>
    <s v="American"/>
    <x v="0"/>
    <n v="98"/>
    <n v="272"/>
    <n v="8160"/>
    <n v="2284.7999999999997"/>
    <n v="40.772266156062997"/>
    <n v="-73.960845344578999"/>
    <n v="108"/>
    <n v="4"/>
    <n v="0.106624"/>
  </r>
  <r>
    <n v="50066240"/>
    <s v="KO SUSHI"/>
    <s v="Manhattan"/>
    <n v="1329"/>
    <s v="2 AVENUE"/>
    <n v="10021"/>
    <n v="2124391678"/>
    <s v="Japanese"/>
    <x v="0"/>
    <n v="98"/>
    <n v="272"/>
    <n v="8160"/>
    <n v="2284.7999999999997"/>
    <n v="40.767585795911998"/>
    <n v="-73.959263258299003"/>
    <n v="108"/>
    <n v="4"/>
    <n v="0.106624"/>
  </r>
  <r>
    <n v="50066620"/>
    <s v="Bigoi Venezia"/>
    <s v="Manhattan"/>
    <n v="1415"/>
    <s v="2 AVENUE"/>
    <n v="10021"/>
    <n v="9172620680"/>
    <s v="Italian"/>
    <x v="1"/>
    <n v="99"/>
    <n v="270"/>
    <n v="8100"/>
    <n v="2291.1428571428573"/>
    <n v="40.769923709246001"/>
    <n v="-73.957554169451996"/>
    <n v="108"/>
    <n v="4"/>
    <n v="0.10692000000000002"/>
  </r>
  <r>
    <n v="50093281"/>
    <s v="MISSION CEVICHE"/>
    <s v="Manhattan"/>
    <n v="1400"/>
    <s v="2 AVENUE"/>
    <n v="10021"/>
    <n v="2126500014"/>
    <s v="Peruvian"/>
    <x v="0"/>
    <n v="99"/>
    <n v="269"/>
    <n v="8070"/>
    <n v="2282.6571428571428"/>
    <n v="40.769273365480998"/>
    <n v="-73.957998643245006"/>
    <n v="108"/>
    <n v="5"/>
    <n v="0.10652400000000001"/>
  </r>
  <r>
    <n v="50055627"/>
    <s v="CANDLE CAFE"/>
    <s v="Manhattan"/>
    <n v="1307"/>
    <s v="3 AVENUE"/>
    <n v="10021"/>
    <n v="2124720970"/>
    <s v="Vegetarian"/>
    <x v="0"/>
    <n v="96"/>
    <n v="264"/>
    <n v="7920"/>
    <n v="2172.3428571428572"/>
    <n v="40.77154648242"/>
    <n v="-73.959271657235007"/>
    <n v="108"/>
    <n v="4"/>
    <n v="0.10137600000000001"/>
  </r>
  <r>
    <n v="50068868"/>
    <s v="NESPRESSO"/>
    <s v="Manhattan"/>
    <n v="935"/>
    <s v="MADISON AVENUE"/>
    <n v="10021"/>
    <n v="9174826047"/>
    <s v="Café/Coffee/Tea"/>
    <x v="0"/>
    <n v="96"/>
    <n v="260"/>
    <n v="7800"/>
    <n v="2139.4285714285716"/>
    <n v="40.773227966054002"/>
    <n v="-73.964361345773"/>
    <n v="108"/>
    <n v="4"/>
    <n v="9.9840000000000012E-2"/>
  </r>
  <r>
    <n v="40564858"/>
    <s v="MURPHY'S LAW"/>
    <s v="Manhattan"/>
    <n v="417"/>
    <s v="EAST   70 STREET"/>
    <n v="10021"/>
    <n v="2126283724"/>
    <s v="Irish"/>
    <x v="1"/>
    <n v="100"/>
    <n v="240"/>
    <n v="7200"/>
    <n v="2057.1428571428569"/>
    <n v="40.766242540347001"/>
    <n v="-73.956354374490004"/>
    <n v="108"/>
    <n v="5"/>
    <n v="9.5999999999999988E-2"/>
  </r>
  <r>
    <n v="50101339"/>
    <s v="SIX HAPPINESS"/>
    <s v="Manhattan"/>
    <n v="1413"/>
    <s v="2 AVENUE"/>
    <n v="10021"/>
    <n v="2129888002"/>
    <s v="Chinese"/>
    <x v="0"/>
    <n v="98"/>
    <n v="240"/>
    <n v="7200"/>
    <n v="2016"/>
    <n v="40.769874316988997"/>
    <n v="-73.957590303632998"/>
    <n v="108"/>
    <n v="4"/>
    <n v="9.4080000000000011E-2"/>
  </r>
  <r>
    <n v="50076098"/>
    <s v="NAMASTE"/>
    <s v="Manhattan"/>
    <n v="1448"/>
    <s v="1 AVENUE"/>
    <n v="10021"/>
    <n v="2128611448"/>
    <s v="Indian"/>
    <x v="1"/>
    <n v="96"/>
    <n v="239"/>
    <n v="7170"/>
    <n v="1966.6285714285714"/>
    <n v="40.769949953706998"/>
    <n v="-73.954416834927997"/>
    <n v="108"/>
    <n v="5"/>
    <n v="9.1775999999999996E-2"/>
  </r>
  <r>
    <n v="50071051"/>
    <s v="DOMINO'S PIZZA"/>
    <s v="Manhattan"/>
    <n v="1396"/>
    <s v="1 AVENUE"/>
    <n v="10021"/>
    <n v="3475995065"/>
    <s v="Pizza"/>
    <x v="1"/>
    <n v="96"/>
    <n v="232"/>
    <n v="6960"/>
    <n v="1909.0285714285715"/>
    <n v="40.769269449645002"/>
    <n v="-73.954911903330995"/>
    <n v="108"/>
    <n v="5"/>
    <n v="8.9088000000000014E-2"/>
  </r>
  <r>
    <n v="50008603"/>
    <s v="GINA LA FORNARINA"/>
    <s v="Manhattan"/>
    <n v="1016"/>
    <s v="LEXINGTON AVENUE"/>
    <n v="10021"/>
    <n v="2127342201"/>
    <s v="Pizza/Italian"/>
    <x v="1"/>
    <n v="99"/>
    <n v="232"/>
    <n v="6960"/>
    <n v="1968.6857142857143"/>
    <n v="40.770869426772002"/>
    <n v="-73.961889549106999"/>
    <n v="108"/>
    <n v="4"/>
    <n v="9.1872000000000009E-2"/>
  </r>
  <r>
    <n v="50034676"/>
    <s v="AFGHAN KEBAB HOUSE"/>
    <s v="Manhattan"/>
    <n v="1345"/>
    <s v="2 AVENUE"/>
    <n v="10021"/>
    <n v="2125172776"/>
    <s v="Afghan"/>
    <x v="1"/>
    <n v="99"/>
    <n v="231"/>
    <n v="6930"/>
    <n v="1960.2"/>
    <n v="40.767975449721"/>
    <n v="-73.95897781683"/>
    <n v="108"/>
    <n v="4"/>
    <n v="9.1476000000000002E-2"/>
  </r>
  <r>
    <n v="40716489"/>
    <s v="ORSAY"/>
    <s v="Manhattan"/>
    <n v="1057"/>
    <s v="LEXINGTON AVENUE"/>
    <n v="10021"/>
    <n v="2125176400"/>
    <s v="French"/>
    <x v="1"/>
    <n v="94"/>
    <n v="231"/>
    <n v="6930"/>
    <n v="1861.2"/>
    <n v="40.772458240805001"/>
    <n v="-73.960704425665995"/>
    <n v="108"/>
    <n v="4"/>
    <n v="8.6856000000000017E-2"/>
  </r>
  <r>
    <n v="50073673"/>
    <s v="TANOSHI SUSHI SAKE BAR"/>
    <s v="Manhattan"/>
    <n v="1372"/>
    <s v="YORK AVENUE"/>
    <n v="10021"/>
    <n v="9172658254"/>
    <s v="Japanese"/>
    <x v="1"/>
    <n v="100"/>
    <n v="230"/>
    <n v="6900"/>
    <n v="1971.4285714285713"/>
    <n v="40.767668543904001"/>
    <n v="-73.953133193319005"/>
    <n v="108"/>
    <n v="5"/>
    <n v="9.2000000000000012E-2"/>
  </r>
  <r>
    <n v="40389504"/>
    <s v="DALLAS BBQ"/>
    <s v="Manhattan"/>
    <n v="1265"/>
    <s v="3 AVENUE"/>
    <n v="10021"/>
    <n v="2127729393"/>
    <s v="Barbecue"/>
    <x v="0"/>
    <n v="100"/>
    <n v="229"/>
    <n v="6870"/>
    <n v="1962.8571428571429"/>
    <n v="40.770262268591999"/>
    <n v="-73.960218338738997"/>
    <n v="108"/>
    <n v="4"/>
    <n v="9.1600000000000001E-2"/>
  </r>
  <r>
    <n v="50071936"/>
    <s v="GREEN BEAN CAFE"/>
    <s v="Manhattan"/>
    <n v="1413"/>
    <s v="YORK AVENUE"/>
    <n v="10021"/>
    <n v="9548154196"/>
    <s v="Café/Coffee/Tea"/>
    <x v="0"/>
    <n v="95"/>
    <n v="223"/>
    <n v="6690"/>
    <n v="1815.8571428571427"/>
    <n v="40.768977408413001"/>
    <n v="-73.952200834709004"/>
    <n v="108"/>
    <n v="5"/>
    <n v="8.4739999999999996E-2"/>
  </r>
  <r>
    <n v="50086184"/>
    <s v="THE HUNTERIAN"/>
    <s v="Manhattan"/>
    <n v="413"/>
    <s v="EAST   70 STREET"/>
    <n v="10021"/>
    <n v="9176137264"/>
    <s v="American"/>
    <x v="1"/>
    <n v="100"/>
    <n v="220"/>
    <n v="6600"/>
    <n v="1885.7142857142856"/>
    <n v="40.766270012606"/>
    <n v="-73.956419337528999"/>
    <n v="108"/>
    <n v="5"/>
    <n v="8.8000000000000009E-2"/>
  </r>
  <r>
    <n v="50073613"/>
    <s v="LE REVEIL COFFEE SHOP"/>
    <s v="Manhattan"/>
    <n v="1322"/>
    <s v="2 AVENUE"/>
    <n v="10021"/>
    <n v="3472169453"/>
    <s v="Café/Coffee/Tea"/>
    <x v="1"/>
    <n v="94"/>
    <n v="214"/>
    <n v="6420"/>
    <n v="1724.2285714285713"/>
    <n v="40.76726473227"/>
    <n v="-73.959469232044"/>
    <n v="108"/>
    <n v="5"/>
    <n v="8.0464000000000008E-2"/>
  </r>
  <r>
    <n v="50084970"/>
    <s v="DIG INN"/>
    <s v="Manhattan"/>
    <n v="1319"/>
    <s v="1 AVENUE"/>
    <n v="10021"/>
    <n v="6469052184"/>
    <s v="American"/>
    <x v="1"/>
    <n v="100"/>
    <n v="212"/>
    <n v="6360"/>
    <n v="1817.1428571428571"/>
    <n v="40.766978230919001"/>
    <n v="-73.956606597527994"/>
    <n v="108"/>
    <n v="5"/>
    <n v="8.48E-2"/>
  </r>
  <r>
    <n v="41640145"/>
    <s v="BAREBURGER"/>
    <s v="Manhattan"/>
    <n v="1370"/>
    <s v="1 AVENUE"/>
    <n v="10021"/>
    <n v="2125108559"/>
    <s v="Hamburgers"/>
    <x v="1"/>
    <n v="96"/>
    <n v="211"/>
    <n v="6330"/>
    <n v="1736.2285714285713"/>
    <n v="40.768660287414001"/>
    <n v="-73.955356370936997"/>
    <n v="108"/>
    <n v="5"/>
    <n v="8.1023999999999999E-2"/>
  </r>
  <r>
    <n v="50100351"/>
    <s v="DA CAPO"/>
    <s v="Manhattan"/>
    <n v="340"/>
    <s v="EAST   70 STREET"/>
    <n v="10021"/>
    <n v="9175268112"/>
    <s v="Café/Coffee/Tea"/>
    <x v="0"/>
    <n v="98"/>
    <n v="209"/>
    <n v="6270"/>
    <n v="1755.6"/>
    <n v="40.766709579792"/>
    <n v="-73.957502074497995"/>
    <n v="108"/>
    <n v="5"/>
    <n v="8.1928000000000001E-2"/>
  </r>
  <r>
    <n v="50099462"/>
    <s v="N'Roll"/>
    <s v="Manhattan"/>
    <n v="339"/>
    <s v="EAST   75 STREET"/>
    <n v="10021"/>
    <n v="3477433464"/>
    <s v="Japanese"/>
    <x v="0"/>
    <n v="97"/>
    <n v="209"/>
    <n v="6270"/>
    <n v="1737.6857142857143"/>
    <n v="40.770332069692998"/>
    <n v="-73.955940111746997"/>
    <n v="108"/>
    <n v="5"/>
    <n v="8.1092000000000011E-2"/>
  </r>
  <r>
    <n v="41569184"/>
    <s v="BOHEMIAN SPIRIT RESTAURANT"/>
    <s v="Manhattan"/>
    <n v="321"/>
    <s v="EAST   73 STREET"/>
    <n v="10021"/>
    <n v="2128611038"/>
    <s v="American"/>
    <x v="0"/>
    <n v="95"/>
    <n v="198"/>
    <n v="5940"/>
    <n v="1612.2857142857142"/>
    <n v="40.769190715938997"/>
    <n v="-73.957168344806007"/>
    <n v="108"/>
    <n v="5"/>
    <n v="7.5240000000000001E-2"/>
  </r>
  <r>
    <n v="50084540"/>
    <s v="BOMBAY CHOWK"/>
    <s v="Manhattan"/>
    <n v="1378"/>
    <s v="1 AVENUE"/>
    <n v="10021"/>
    <n v="2122494111"/>
    <s v="Indian"/>
    <x v="0"/>
    <n v="94"/>
    <n v="198"/>
    <n v="5940"/>
    <n v="1595.3142857142855"/>
    <n v="40.768838645926003"/>
    <n v="-73.955226283656998"/>
    <n v="108"/>
    <n v="5"/>
    <n v="7.4447999999999986E-2"/>
  </r>
  <r>
    <n v="50091806"/>
    <s v="INES CAFE"/>
    <s v="Manhattan"/>
    <n v="419"/>
    <s v="EAST   74 STREET"/>
    <n v="10021"/>
    <n v="2127966303"/>
    <s v="American"/>
    <x v="0"/>
    <n v="95"/>
    <n v="196"/>
    <n v="5880"/>
    <n v="1595.9999999999998"/>
    <n v="40.768854791842003"/>
    <n v="-73.954406756794995"/>
    <n v="108"/>
    <n v="5"/>
    <n v="7.4479999999999991E-2"/>
  </r>
  <r>
    <n v="40720288"/>
    <s v="LE CHARLOT"/>
    <s v="Manhattan"/>
    <n v="19"/>
    <s v="EAST   69 STREET"/>
    <n v="10021"/>
    <n v="2127941628"/>
    <s v="French"/>
    <x v="0"/>
    <n v="98"/>
    <n v="196"/>
    <n v="5880"/>
    <n v="1646.3999999999999"/>
    <n v="40.769751038301003"/>
    <n v="-73.966616010240998"/>
    <n v="108"/>
    <n v="4"/>
    <n v="7.6831999999999998E-2"/>
  </r>
  <r>
    <n v="50098704"/>
    <s v="MEMORIAL SLOAN KETTERING - PLAZA CAFE"/>
    <s v="Manhattan"/>
    <n v="530"/>
    <s v="EAST   74 STREET"/>
    <n v="10021"/>
    <n v="9149438205"/>
    <s v="Café/Coffee/Tea"/>
    <x v="0"/>
    <n v="100"/>
    <n v="195"/>
    <n v="5850"/>
    <n v="1671.4285714285716"/>
    <n v="40.767802550340001"/>
    <n v="-73.951956191291998"/>
    <n v="108"/>
    <n v="5"/>
    <n v="7.8000000000000014E-2"/>
  </r>
  <r>
    <n v="41643117"/>
    <s v="JEAN CLAUDE FRENCH BISTRO"/>
    <s v="Manhattan"/>
    <n v="1343"/>
    <s v="2 AVENUE"/>
    <n v="10021"/>
    <n v="2122493400"/>
    <s v="French"/>
    <x v="1"/>
    <n v="99"/>
    <n v="190"/>
    <n v="5700"/>
    <n v="1612.2857142857142"/>
    <n v="40.767926055718"/>
    <n v="-73.959010338739006"/>
    <n v="108"/>
    <n v="4"/>
    <n v="7.5240000000000001E-2"/>
  </r>
  <r>
    <n v="50055374"/>
    <s v="FLORA BAR"/>
    <s v="Manhattan"/>
    <n v="945"/>
    <s v="MADISON AVENUE"/>
    <n v="10021"/>
    <n v="6317038780"/>
    <s v="American"/>
    <x v="1"/>
    <n v="95"/>
    <n v="185"/>
    <n v="5550"/>
    <n v="1506.4285714285716"/>
    <n v="40.773450240644998"/>
    <n v="-73.964198756002006"/>
    <n v="108"/>
    <n v="4"/>
    <n v="7.0300000000000015E-2"/>
  </r>
  <r>
    <n v="50015186"/>
    <s v="CAMPAGNOLA RESTAURANT"/>
    <s v="Manhattan"/>
    <n v="1382"/>
    <s v="1 AVENUE"/>
    <n v="10021"/>
    <n v="2128611102"/>
    <s v="Italian"/>
    <x v="0"/>
    <n v="95"/>
    <n v="183"/>
    <n v="5490"/>
    <n v="1490.1428571428571"/>
    <n v="40.768926452747003"/>
    <n v="-73.955161240682003"/>
    <n v="108"/>
    <n v="5"/>
    <n v="6.9540000000000005E-2"/>
  </r>
  <r>
    <n v="41642694"/>
    <s v="NUMERO 28"/>
    <s v="Manhattan"/>
    <n v="1431"/>
    <s v="1 AVENUE"/>
    <n v="10021"/>
    <n v="2127728200"/>
    <s v="Italian"/>
    <x v="0"/>
    <n v="97"/>
    <n v="183"/>
    <n v="5490"/>
    <n v="1521.5142857142855"/>
    <n v="40.769530136088001"/>
    <n v="-73.954745655154994"/>
    <n v="108"/>
    <n v="5"/>
    <n v="7.1003999999999998E-2"/>
  </r>
  <r>
    <n v="41662786"/>
    <s v="THE PONY BAR"/>
    <s v="Manhattan"/>
    <n v="1444"/>
    <s v="1 AVENUE"/>
    <n v="10021"/>
    <n v="2122880090"/>
    <s v="American"/>
    <x v="1"/>
    <n v="96"/>
    <n v="182"/>
    <n v="5460"/>
    <n v="1497.6000000000001"/>
    <n v="40.769837450239997"/>
    <n v="-73.954496337861002"/>
    <n v="108"/>
    <n v="5"/>
    <n v="6.9888000000000006E-2"/>
  </r>
  <r>
    <n v="40400657"/>
    <s v="T-BAR STEAK &amp; LOUNGE"/>
    <s v="Manhattan"/>
    <n v="1278"/>
    <s v="3 AVENUE"/>
    <n v="10021"/>
    <n v="2127720404"/>
    <s v="Steak"/>
    <x v="1"/>
    <n v="98"/>
    <n v="178"/>
    <n v="5340"/>
    <n v="1495.1999999999998"/>
    <n v="40.770723278239998"/>
    <n v="-73.959903965837"/>
    <n v="108"/>
    <n v="4"/>
    <n v="6.9776000000000005E-2"/>
  </r>
  <r>
    <n v="50082707"/>
    <s v="HUI RESTAURANT AND BAR"/>
    <s v="Manhattan"/>
    <n v="314"/>
    <s v="EAST   70 STREET"/>
    <n v="10021"/>
    <n v="6468690339"/>
    <s v="Chinese"/>
    <x v="0"/>
    <n v="96"/>
    <n v="176"/>
    <n v="5280"/>
    <n v="1448.2285714285713"/>
    <n v="40.767157360591"/>
    <n v="-73.958555939799993"/>
    <n v="108"/>
    <n v="5"/>
    <n v="6.7584000000000005E-2"/>
  </r>
  <r>
    <n v="40367241"/>
    <s v="JG MELON RESTAURANT"/>
    <s v="Manhattan"/>
    <n v="1291"/>
    <s v="3 AVENUE"/>
    <n v="10021"/>
    <n v="2127440585"/>
    <s v="American"/>
    <x v="0"/>
    <n v="94"/>
    <n v="175"/>
    <n v="5250"/>
    <n v="1410"/>
    <n v="40.771192500921003"/>
    <n v="-73.959531818287999"/>
    <n v="108"/>
    <n v="4"/>
    <n v="6.5799999999999997E-2"/>
  </r>
  <r>
    <n v="50054046"/>
    <s v="LADUREE PARIS"/>
    <s v="Manhattan"/>
    <n v="864"/>
    <s v="MADISON AVENUE"/>
    <n v="10021"/>
    <n v="6465583157"/>
    <s v="French"/>
    <x v="1"/>
    <n v="99"/>
    <n v="167"/>
    <n v="5010"/>
    <n v="1417.1142857142859"/>
    <n v="40.770837819843997"/>
    <n v="-73.966131681782002"/>
    <n v="108"/>
    <n v="4"/>
    <n v="6.613200000000001E-2"/>
  </r>
  <r>
    <n v="40620726"/>
    <s v="NINO'S RESTAURANT"/>
    <s v="Manhattan"/>
    <n v="1354"/>
    <s v="1 AVENUE"/>
    <n v="10021"/>
    <n v="2129880002"/>
    <s v="Italian"/>
    <x v="1"/>
    <n v="97"/>
    <n v="161"/>
    <n v="4830"/>
    <n v="1338.6"/>
    <n v="40.768133443853003"/>
    <n v="-73.955743012924998"/>
    <n v="108"/>
    <n v="5"/>
    <n v="6.2468000000000003E-2"/>
  </r>
  <r>
    <n v="41024987"/>
    <s v="NEIL'S COFFEE SHOP"/>
    <s v="Manhattan"/>
    <n v="961"/>
    <s v="LEXINGTON AVENUE"/>
    <n v="10021"/>
    <n v="2126287474"/>
    <s v="American"/>
    <x v="1"/>
    <n v="94"/>
    <n v="159"/>
    <n v="4770"/>
    <n v="1281.0857142857139"/>
    <n v="40.769008915794998"/>
    <n v="-73.963219175429003"/>
    <n v="108"/>
    <n v="4"/>
    <n v="5.978399999999999E-2"/>
  </r>
  <r>
    <n v="40891446"/>
    <s v="HOTEL CARLYLE"/>
    <s v="Manhattan"/>
    <n v="35"/>
    <s v="EAST   76 STREET"/>
    <n v="10021"/>
    <n v="2127441600"/>
    <s v="American"/>
    <x v="0"/>
    <n v="99"/>
    <n v="155"/>
    <n v="4650"/>
    <n v="1315.2857142857142"/>
    <n v="40.774259654769999"/>
    <n v="-73.963284863566997"/>
    <n v="108"/>
    <n v="4"/>
    <n v="6.1379999999999997E-2"/>
  </r>
  <r>
    <n v="41690780"/>
    <s v="CAFE EVERGREEN"/>
    <s v="Manhattan"/>
    <n v="1367"/>
    <s v="1 AVENUE"/>
    <n v="10021"/>
    <n v="2127443266"/>
    <s v="Chinese"/>
    <x v="1"/>
    <n v="95"/>
    <n v="154"/>
    <n v="4620"/>
    <n v="1254"/>
    <n v="40.768649321022998"/>
    <n v="-73.955388870038007"/>
    <n v="108"/>
    <n v="5"/>
    <n v="5.8520000000000003E-2"/>
  </r>
  <r>
    <n v="50099144"/>
    <s v="IVY LANE"/>
    <s v="Manhattan"/>
    <n v="116"/>
    <s v="EAST   60 STREET"/>
    <n v="10022"/>
    <n v="2128715602"/>
    <s v="Other"/>
    <x v="0"/>
    <n v="99"/>
    <n v="306"/>
    <n v="9180"/>
    <n v="2596.6285714285714"/>
    <n v="40.763197109731003"/>
    <n v="-73.968568650921995"/>
    <n v="108"/>
    <n v="4"/>
    <n v="0.12117600000000002"/>
  </r>
  <r>
    <n v="41677849"/>
    <s v="ILMULINO"/>
    <s v="Manhattan"/>
    <n v="37"/>
    <s v="EAST   60 STREET"/>
    <n v="10022"/>
    <n v="2127503270"/>
    <s v="Italian"/>
    <x v="0"/>
    <n v="99"/>
    <n v="286"/>
    <n v="8580"/>
    <n v="2426.9142857142856"/>
    <n v="40.764070482146998"/>
    <n v="-73.970604244398004"/>
    <n v="108"/>
    <n v="4"/>
    <n v="0.11325600000000001"/>
  </r>
  <r>
    <n v="50001315"/>
    <s v="FRESH &amp; CO."/>
    <s v="Manhattan"/>
    <n v="127"/>
    <s v="EAST   60 STREET"/>
    <n v="10022"/>
    <n v="2126637374"/>
    <s v="Sandwiches/Salads/Mixed Buffet"/>
    <x v="1"/>
    <n v="97"/>
    <n v="277"/>
    <n v="8310"/>
    <n v="2303.0571428571429"/>
    <n v="40.763092729488001"/>
    <n v="-73.968279909274003"/>
    <n v="108"/>
    <n v="4"/>
    <n v="0.10747600000000002"/>
  </r>
  <r>
    <n v="41329442"/>
    <s v="DELISSIMO DELI &amp; CAFE"/>
    <s v="Manhattan"/>
    <n v="39"/>
    <s v="EAST   60 STREET"/>
    <n v="10022"/>
    <n v="2125932333"/>
    <s v="Delicatessen"/>
    <x v="0"/>
    <n v="97"/>
    <n v="224"/>
    <n v="6720"/>
    <n v="1862.3999999999999"/>
    <n v="40.764056750034001"/>
    <n v="-73.970571761011996"/>
    <n v="108"/>
    <n v="4"/>
    <n v="8.6911999999999989E-2"/>
  </r>
  <r>
    <n v="41681758"/>
    <s v="CAFE FRESCO"/>
    <s v="Manhattan"/>
    <n v="205"/>
    <s v="EAST   60 STREET"/>
    <n v="10022"/>
    <n v="2123555151"/>
    <s v="American"/>
    <x v="0"/>
    <n v="97"/>
    <n v="220"/>
    <n v="6600"/>
    <n v="1829.1428571428573"/>
    <n v="40.762010559030003"/>
    <n v="-73.965721057267999"/>
    <n v="108"/>
    <n v="4"/>
    <n v="8.5360000000000019E-2"/>
  </r>
  <r>
    <n v="41232890"/>
    <s v="METROPOLITAN CLUB"/>
    <s v="Manhattan"/>
    <n v="1"/>
    <s v="EAST   60 STREET"/>
    <n v="10022"/>
    <n v="2128387400"/>
    <s v="Continental"/>
    <x v="1"/>
    <n v="98"/>
    <n v="214"/>
    <n v="6420"/>
    <n v="1797.6000000000001"/>
    <n v="40.764795521845002"/>
    <n v="-73.97230783434"/>
    <n v="108"/>
    <n v="4"/>
    <n v="8.3888000000000018E-2"/>
  </r>
  <r>
    <n v="50049522"/>
    <s v="AVRA MADISON ESTIATORIO"/>
    <s v="Manhattan"/>
    <n v="14"/>
    <s v="EAST   60 STREET"/>
    <n v="10022"/>
    <n v="2129370100"/>
    <s v="Greek"/>
    <x v="0"/>
    <n v="97"/>
    <n v="207"/>
    <n v="6210"/>
    <n v="1721.0571428571429"/>
    <n v="40.764372597121003"/>
    <n v="-73.971362201787997"/>
    <n v="108"/>
    <n v="4"/>
    <n v="8.0316000000000012E-2"/>
  </r>
  <r>
    <n v="50091126"/>
    <s v="STUDIO 59"/>
    <s v="Manhattan"/>
    <n v="1000"/>
    <s v="3 AVENUE"/>
    <n v="10022"/>
    <n v="2127052991"/>
    <s v="American"/>
    <x v="1"/>
    <n v="95"/>
    <n v="191"/>
    <n v="5730"/>
    <n v="1555.2857142857142"/>
    <n v="40.761887230821003"/>
    <n v="-73.966349230214007"/>
    <n v="108"/>
    <n v="4"/>
    <n v="7.2580000000000006E-2"/>
  </r>
  <r>
    <n v="50087565"/>
    <s v="GOURMET PARK"/>
    <s v="Manhattan"/>
    <n v="119"/>
    <s v="EAST   60 STREET"/>
    <n v="10022"/>
    <n v="2129358500"/>
    <s v="Delicatessen"/>
    <x v="1"/>
    <n v="96"/>
    <n v="169"/>
    <n v="5070"/>
    <n v="1390.6285714285714"/>
    <n v="40.763188856653997"/>
    <n v="-73.968500066847"/>
    <n v="108"/>
    <n v="4"/>
    <n v="6.4896000000000009E-2"/>
  </r>
  <r>
    <n v="41382150"/>
    <s v="SAPPHIRES EAST"/>
    <s v="Manhattan"/>
    <n v="333"/>
    <s v="EAST   60 STREET"/>
    <n v="10022"/>
    <n v="2124213600"/>
    <s v="American"/>
    <x v="1"/>
    <n v="98"/>
    <n v="167"/>
    <n v="5010"/>
    <n v="1402.8"/>
    <n v="40.760612432488998"/>
    <n v="-73.962386367039997"/>
    <n v="108"/>
    <n v="5"/>
    <n v="6.5463999999999994E-2"/>
  </r>
  <r>
    <n v="41264944"/>
    <s v="HARRY CIPRIANI"/>
    <s v="Manhattan"/>
    <n v="781"/>
    <s v="5 AVENUE"/>
    <n v="10022"/>
    <n v="2127535566"/>
    <s v="Italian"/>
    <x v="1"/>
    <n v="98"/>
    <n v="159"/>
    <n v="4770"/>
    <n v="1335.6"/>
    <n v="40.764447072178001"/>
    <n v="-73.972871133902999"/>
    <n v="108"/>
    <n v="4"/>
    <n v="6.2328000000000001E-2"/>
  </r>
  <r>
    <n v="50100995"/>
    <s v="DAIKANYAMA"/>
    <s v="Manhattan"/>
    <n v="1000"/>
    <s v="THIRD AVENUE"/>
    <n v="10022"/>
    <n v="2128371853"/>
    <s v="Japanese"/>
    <x v="0"/>
    <n v="99"/>
    <n v="153"/>
    <n v="4590"/>
    <n v="1298.3142857142857"/>
    <n v="40.761887230821003"/>
    <n v="-73.966349230214007"/>
    <n v="108"/>
    <n v="4"/>
    <n v="6.058800000000001E-2"/>
  </r>
  <r>
    <n v="50086240"/>
    <s v="THE CAFE MARC JACOBS"/>
    <s v="Manhattan"/>
    <n v="655"/>
    <s v="MADISON AVE"/>
    <n v="10022"/>
    <n v="2128323905"/>
    <s v="Café/Coffee/Tea"/>
    <x v="0"/>
    <n v="94"/>
    <n v="147"/>
    <n v="4410"/>
    <n v="1184.3999999999999"/>
    <n v="40.764185772118999"/>
    <n v="-73.970643902747"/>
    <n v="108"/>
    <n v="4"/>
    <n v="5.5271999999999995E-2"/>
  </r>
  <r>
    <n v="50033105"/>
    <s v="BANGKOK CUISINE"/>
    <s v="Manhattan"/>
    <n v="1586"/>
    <s v="2 AVENUE"/>
    <n v="10028"/>
    <n v="2129881112"/>
    <s v="Thai"/>
    <x v="0"/>
    <n v="99"/>
    <n v="342"/>
    <n v="10260"/>
    <n v="2902.1142857142859"/>
    <n v="40.775488489628998"/>
    <n v="-73.953467061430004"/>
    <n v="108"/>
    <n v="5"/>
    <n v="0.13543200000000002"/>
  </r>
  <r>
    <n v="50015858"/>
    <s v="ETHYL'S"/>
    <s v="Manhattan"/>
    <n v="1629"/>
    <s v="2 AVENUE"/>
    <n v="10028"/>
    <n v="2123004132"/>
    <s v="American"/>
    <x v="0"/>
    <n v="98"/>
    <n v="338"/>
    <n v="10140"/>
    <n v="2839.2"/>
    <n v="40.776901626669002"/>
    <n v="-73.952462312074999"/>
    <n v="108"/>
    <n v="5"/>
    <n v="0.132496"/>
  </r>
  <r>
    <n v="40524833"/>
    <s v="STARBUCKS"/>
    <s v="Manhattan"/>
    <n v="1280"/>
    <s v="LEXINGTON AVENUE"/>
    <n v="10028"/>
    <n v="2124262580"/>
    <s v="Café/Coffee/Tea"/>
    <x v="1"/>
    <n v="100"/>
    <n v="338"/>
    <n v="10140"/>
    <n v="2897.1428571428569"/>
    <n v="40.779595455676002"/>
    <n v="-73.955518718156995"/>
    <n v="108"/>
    <n v="4"/>
    <n v="0.13520000000000001"/>
  </r>
  <r>
    <n v="40395122"/>
    <s v="GINO'S PIZZERIA RESTAURANT"/>
    <s v="Manhattan"/>
    <n v="345"/>
    <s v="EAST   83 STREET"/>
    <n v="10028"/>
    <n v="2127175336"/>
    <s v="Pizza"/>
    <x v="0"/>
    <n v="94"/>
    <n v="334"/>
    <n v="10020"/>
    <n v="2691.0857142857144"/>
    <n v="40.775463208878001"/>
    <n v="-73.952062570473998"/>
    <n v="108"/>
    <n v="5"/>
    <n v="0.12558400000000003"/>
  </r>
  <r>
    <n v="50088830"/>
    <s v="WILLIAMSBURG PIZZA"/>
    <s v="Manhattan"/>
    <n v="1615"/>
    <s v="2 AVENUE"/>
    <n v="10028"/>
    <n v="6468761061"/>
    <s v="Pizza"/>
    <x v="1"/>
    <n v="94"/>
    <n v="328"/>
    <n v="9840"/>
    <n v="2642.7428571428568"/>
    <n v="40.776407719921998"/>
    <n v="-73.952823727384001"/>
    <n v="108"/>
    <n v="5"/>
    <n v="0.12332800000000001"/>
  </r>
  <r>
    <n v="50040442"/>
    <s v="BY THE WAY BAKERY"/>
    <s v="Manhattan"/>
    <n v="1236"/>
    <s v="LEXINGTON AVENUE"/>
    <n v="10028"/>
    <n v="2128770806"/>
    <s v="Jewish/Kosher"/>
    <x v="0"/>
    <n v="100"/>
    <n v="326"/>
    <n v="9780"/>
    <n v="2794.2857142857142"/>
    <n v="40.777833814851"/>
    <n v="-73.956805305510997"/>
    <n v="108"/>
    <n v="4"/>
    <n v="0.13040000000000002"/>
  </r>
  <r>
    <n v="41171216"/>
    <s v="EAST SIDE BILLIARD"/>
    <s v="Manhattan"/>
    <n v="163"/>
    <s v="EAST   86 STREET"/>
    <n v="10028"/>
    <n v="2128317665"/>
    <s v="American"/>
    <x v="1"/>
    <n v="94"/>
    <n v="326"/>
    <n v="9780"/>
    <n v="2626.6285714285714"/>
    <n v="40.779227432006998"/>
    <n v="-73.954937631457"/>
    <n v="108"/>
    <n v="5"/>
    <n v="0.12257600000000002"/>
  </r>
  <r>
    <n v="50095719"/>
    <s v="MEXICOMA"/>
    <s v="Manhattan"/>
    <n v="1633"/>
    <s v="2 AVENUE"/>
    <n v="10028"/>
    <n v="2127177800"/>
    <s v="Mexican"/>
    <x v="1"/>
    <n v="98"/>
    <n v="322"/>
    <n v="9660"/>
    <n v="2704.7999999999997"/>
    <n v="40.776997663125002"/>
    <n v="-73.952390030337"/>
    <n v="108"/>
    <n v="5"/>
    <n v="0.126224"/>
  </r>
  <r>
    <n v="50059903"/>
    <s v="CHINA TASTE"/>
    <s v="Manhattan"/>
    <n v="1570"/>
    <s v="2 AVENUE"/>
    <n v="10028"/>
    <n v="2126500189"/>
    <s v="Chinese"/>
    <x v="0"/>
    <n v="98"/>
    <n v="320"/>
    <n v="9600"/>
    <n v="2688.0000000000005"/>
    <n v="40.774936955779999"/>
    <n v="-73.953868217535998"/>
    <n v="108"/>
    <n v="5"/>
    <n v="0.12544000000000002"/>
  </r>
  <r>
    <n v="50100744"/>
    <s v="SAVOR"/>
    <s v="Manhattan"/>
    <n v="1661"/>
    <s v="1 AVENUE"/>
    <n v="10028"/>
    <n v="6465245709"/>
    <s v="Sandwiches"/>
    <x v="1"/>
    <n v="100"/>
    <n v="316"/>
    <n v="9480"/>
    <n v="2708.5714285714289"/>
    <n v="40.777185665335999"/>
    <n v="-73.949158358296003"/>
    <n v="108"/>
    <n v="5"/>
    <n v="0.12640000000000001"/>
  </r>
  <r>
    <n v="50037443"/>
    <s v="SUSHI REN"/>
    <s v="Manhattan"/>
    <n v="1584"/>
    <s v="2 AVENUE"/>
    <n v="10028"/>
    <n v="2127108888"/>
    <s v="Japanese"/>
    <x v="0"/>
    <n v="99"/>
    <n v="315"/>
    <n v="9450"/>
    <n v="2673.0000000000005"/>
    <n v="40.775430865883003"/>
    <n v="-73.953506818015995"/>
    <n v="108"/>
    <n v="5"/>
    <n v="0.12474000000000003"/>
  </r>
  <r>
    <n v="50099621"/>
    <s v="BRODO"/>
    <s v="Manhattan"/>
    <n v="1246"/>
    <s v="LEXINGTON AVENUE"/>
    <n v="10028"/>
    <n v="6468442996"/>
    <s v="Soups"/>
    <x v="1"/>
    <n v="96"/>
    <n v="301"/>
    <n v="9030"/>
    <n v="2476.7999999999997"/>
    <n v="40.778080774605002"/>
    <n v="-73.956624609467994"/>
    <n v="108"/>
    <n v="4"/>
    <n v="0.11558399999999999"/>
  </r>
  <r>
    <n v="40535297"/>
    <s v="GIOVANNI 25"/>
    <s v="Manhattan"/>
    <n v="25"/>
    <s v="EAST   83 STREET"/>
    <n v="10028"/>
    <n v="2129887300"/>
    <s v="Italian"/>
    <x v="0"/>
    <n v="97"/>
    <n v="301"/>
    <n v="9030"/>
    <n v="2502.5999999999995"/>
    <n v="40.779128010976997"/>
    <n v="-73.96075102511"/>
    <n v="108"/>
    <n v="4"/>
    <n v="0.11678799999999999"/>
  </r>
  <r>
    <n v="50080448"/>
    <s v="ATEAZ"/>
    <s v="Manhattan"/>
    <n v="1575"/>
    <s v="2 AVENUE"/>
    <n v="10028"/>
    <n v="2125358333"/>
    <s v="Café/Coffee/Tea"/>
    <x v="0"/>
    <n v="97"/>
    <n v="296"/>
    <n v="8880"/>
    <n v="2461.0285714285715"/>
    <n v="40.775093370466003"/>
    <n v="-73.953777845209999"/>
    <n v="108"/>
    <n v="5"/>
    <n v="0.11484800000000001"/>
  </r>
  <r>
    <n v="41384201"/>
    <s v="SANDRO'S"/>
    <s v="Manhattan"/>
    <n v="306"/>
    <s v="EAST   81 STREET"/>
    <n v="10028"/>
    <n v="2122887374"/>
    <s v="Italian"/>
    <x v="1"/>
    <n v="98"/>
    <n v="292"/>
    <n v="8760"/>
    <n v="2452.7999999999997"/>
    <n v="40.774448297847002"/>
    <n v="-73.953641095421006"/>
    <n v="108"/>
    <n v="5"/>
    <n v="0.114464"/>
  </r>
  <r>
    <n v="40392162"/>
    <s v="BEYOGLU"/>
    <s v="Manhattan"/>
    <n v="200"/>
    <s v="EAST   81 STREET"/>
    <n v="10028"/>
    <n v="2126500850"/>
    <s v="Mediterranean"/>
    <x v="1"/>
    <n v="94"/>
    <n v="287"/>
    <n v="8610"/>
    <n v="2312.4"/>
    <n v="40.775445573077"/>
    <n v="-73.956001705484994"/>
    <n v="108"/>
    <n v="5"/>
    <n v="0.10791200000000002"/>
  </r>
  <r>
    <n v="40581692"/>
    <s v="MAZ MEZCAL"/>
    <s v="Manhattan"/>
    <n v="316"/>
    <s v="EAST   86 STREET"/>
    <n v="10028"/>
    <n v="2124721599"/>
    <s v="Mexican"/>
    <x v="0"/>
    <n v="98"/>
    <n v="285"/>
    <n v="8550"/>
    <n v="2394"/>
    <n v="40.777595486800998"/>
    <n v="-73.951122253185005"/>
    <n v="108"/>
    <n v="5"/>
    <n v="0.11172000000000001"/>
  </r>
  <r>
    <n v="50045348"/>
    <s v="MCDONALD'S"/>
    <s v="Manhattan"/>
    <n v="1499"/>
    <s v="3 AVENUE"/>
    <n v="10028"/>
    <n v="2126288100"/>
    <s v="American"/>
    <x v="1"/>
    <n v="94"/>
    <n v="285"/>
    <n v="8550"/>
    <n v="2296.2857142857138"/>
    <n v="40.777835742496997"/>
    <n v="-73.954685828487001"/>
    <n v="108"/>
    <n v="5"/>
    <n v="0.10715999999999998"/>
  </r>
  <r>
    <n v="50015096"/>
    <s v="LA PULPERIA"/>
    <s v="Manhattan"/>
    <n v="1626"/>
    <s v="2 AVENUE"/>
    <n v="10028"/>
    <n v="2129330757"/>
    <s v="Latin"/>
    <x v="0"/>
    <n v="94"/>
    <n v="281"/>
    <n v="8430"/>
    <n v="2264.0571428571425"/>
    <n v="40.776794603684003"/>
    <n v="-73.952516548291001"/>
    <n v="108"/>
    <n v="5"/>
    <n v="0.105656"/>
  </r>
  <r>
    <n v="50004412"/>
    <s v="BONDURANTS"/>
    <s v="Manhattan"/>
    <n v="303"/>
    <s v="EAST   85 STREET"/>
    <n v="10028"/>
    <n v="2122491509"/>
    <s v="American"/>
    <x v="0"/>
    <n v="99"/>
    <n v="279"/>
    <n v="8370"/>
    <n v="2367.5142857142855"/>
    <n v="40.777030372745003"/>
    <n v="-73.951844799087993"/>
    <n v="108"/>
    <n v="5"/>
    <n v="0.110484"/>
  </r>
  <r>
    <n v="41685527"/>
    <s v="CAMPAGNA QUATTRO GATTI"/>
    <s v="Manhattan"/>
    <n v="205"/>
    <s v="EAST   81 STREET"/>
    <n v="10028"/>
    <n v="2125701073"/>
    <s v="Italian"/>
    <x v="1"/>
    <n v="95"/>
    <n v="273"/>
    <n v="8190"/>
    <n v="2223"/>
    <n v="40.775431820218003"/>
    <n v="-73.955925892837996"/>
    <n v="108"/>
    <n v="5"/>
    <n v="0.10374000000000001"/>
  </r>
  <r>
    <n v="41593315"/>
    <s v="MUMTAZ"/>
    <s v="Manhattan"/>
    <n v="1582"/>
    <s v="YORK AVENUE"/>
    <n v="10028"/>
    <n v="2128794797"/>
    <s v="Indian"/>
    <x v="0"/>
    <n v="100"/>
    <n v="263"/>
    <n v="7890"/>
    <n v="2254.2857142857142"/>
    <n v="40.774229202484001"/>
    <n v="-73.948348262772001"/>
    <n v="108"/>
    <n v="5"/>
    <n v="0.10520000000000002"/>
  </r>
  <r>
    <n v="50036444"/>
    <s v="ARTURO'S PIZZA"/>
    <s v="Manhattan"/>
    <n v="1610"/>
    <s v="YORK AVENUE"/>
    <n v="10028"/>
    <n v="2122882430"/>
    <s v="Pizza"/>
    <x v="0"/>
    <n v="99"/>
    <n v="257"/>
    <n v="7710"/>
    <n v="2180.8285714285712"/>
    <n v="40.775337716446998"/>
    <n v="-73.947538635214002"/>
    <n v="108"/>
    <n v="5"/>
    <n v="0.101772"/>
  </r>
  <r>
    <n v="50017755"/>
    <s v="CALEDONIA"/>
    <s v="Manhattan"/>
    <n v="1609"/>
    <s v="2 AVENUE"/>
    <n v="10028"/>
    <n v="2127344300"/>
    <s v="Irish"/>
    <x v="1"/>
    <n v="97"/>
    <n v="256"/>
    <n v="7680"/>
    <n v="2128.4571428571426"/>
    <n v="40.776240340313997"/>
    <n v="-73.952946606973995"/>
    <n v="108"/>
    <n v="5"/>
    <n v="9.9327999999999986E-2"/>
  </r>
  <r>
    <n v="50008548"/>
    <s v="CAFE JAX"/>
    <s v="Manhattan"/>
    <n v="318"/>
    <s v="EAST   84 STREET"/>
    <n v="10028"/>
    <n v="2125107084"/>
    <s v="Café/Coffee/Tea"/>
    <x v="0"/>
    <n v="99"/>
    <n v="252"/>
    <n v="7560"/>
    <n v="2138.4"/>
    <n v="40.776270162064002"/>
    <n v="-73.952051155505004"/>
    <n v="108"/>
    <n v="5"/>
    <n v="9.9792000000000006E-2"/>
  </r>
  <r>
    <n v="40536280"/>
    <s v="TRINITY PUB"/>
    <s v="Manhattan"/>
    <n v="229"/>
    <s v="EAST   84 STREET"/>
    <n v="10028"/>
    <n v="2123274450"/>
    <s v="American"/>
    <x v="1"/>
    <n v="97"/>
    <n v="251"/>
    <n v="7530"/>
    <n v="2086.8857142857141"/>
    <n v="40.77717679085"/>
    <n v="-73.954155512284004"/>
    <n v="108"/>
    <n v="5"/>
    <n v="9.7388000000000002E-2"/>
  </r>
  <r>
    <n v="50071776"/>
    <s v="JACK AND FANNY'S"/>
    <s v="Manhattan"/>
    <n v="1591"/>
    <s v="2 AVENUE"/>
    <n v="10028"/>
    <n v="9172590028"/>
    <s v="American"/>
    <x v="0"/>
    <n v="98"/>
    <n v="247"/>
    <n v="7410"/>
    <n v="2074.7999999999997"/>
    <n v="40.775631184620003"/>
    <n v="-73.953387528763997"/>
    <n v="108"/>
    <n v="5"/>
    <n v="9.6823999999999993E-2"/>
  </r>
  <r>
    <n v="50078041"/>
    <s v="PIG HEAVEN"/>
    <s v="Manhattan"/>
    <n v="1420"/>
    <s v="3 AVENUE"/>
    <n v="10028"/>
    <n v="2127444333"/>
    <s v="Chinese"/>
    <x v="0"/>
    <n v="94"/>
    <n v="245"/>
    <n v="7350"/>
    <n v="1974"/>
    <n v="40.775325010202003"/>
    <n v="-73.956543368639004"/>
    <n v="108"/>
    <n v="5"/>
    <n v="9.2120000000000007E-2"/>
  </r>
  <r>
    <n v="50007039"/>
    <s v="FIVE MILE STONE"/>
    <s v="Manhattan"/>
    <n v="1640"/>
    <s v="2 AVENUE"/>
    <n v="10028"/>
    <n v="2129330913"/>
    <s v="American"/>
    <x v="0"/>
    <n v="95"/>
    <n v="240"/>
    <n v="7200"/>
    <n v="1954.2857142857142"/>
    <n v="40.777285764692003"/>
    <n v="-73.952155130565998"/>
    <n v="108"/>
    <n v="5"/>
    <n v="9.1200000000000003E-2"/>
  </r>
  <r>
    <n v="50037614"/>
    <s v="THE DAISY"/>
    <s v="Manhattan"/>
    <n v="1641"/>
    <s v="2 AVENUE"/>
    <n v="10028"/>
    <n v="6469645756"/>
    <s v="American"/>
    <x v="1"/>
    <n v="97"/>
    <n v="231"/>
    <n v="6930"/>
    <n v="1920.6"/>
    <n v="40.777346140242997"/>
    <n v="-73.952133423031"/>
    <n v="108"/>
    <n v="5"/>
    <n v="8.9628000000000013E-2"/>
  </r>
  <r>
    <n v="50047078"/>
    <s v="POKE FRESH SUSHI"/>
    <s v="Manhattan"/>
    <n v="1588"/>
    <s v="YORK AVENUE"/>
    <n v="10028"/>
    <n v="2125355798"/>
    <s v="Chinese/Japanese"/>
    <x v="0"/>
    <n v="95"/>
    <n v="227"/>
    <n v="6810"/>
    <n v="1848.4285714285711"/>
    <n v="40.774396577200001"/>
    <n v="-73.948225375305"/>
    <n v="108"/>
    <n v="5"/>
    <n v="8.6259999999999989E-2"/>
  </r>
  <r>
    <n v="41542793"/>
    <s v="LUKE'S LOBSTER"/>
    <s v="Manhattan"/>
    <n v="242"/>
    <s v="EAST   81 STREET"/>
    <n v="10028"/>
    <n v="2122494241"/>
    <s v="Seafood"/>
    <x v="1"/>
    <n v="100"/>
    <n v="226"/>
    <n v="6780"/>
    <n v="1937.1428571428571"/>
    <n v="40.775162604004002"/>
    <n v="-73.955330331656995"/>
    <n v="108"/>
    <n v="5"/>
    <n v="9.0400000000000008E-2"/>
  </r>
  <r>
    <n v="41426339"/>
    <s v="PIAZZA PIZZA &amp; GRILL"/>
    <s v="Manhattan"/>
    <n v="1530"/>
    <s v="3 AVENUE"/>
    <n v="10028"/>
    <n v="2128795566"/>
    <s v="Pizza"/>
    <x v="1"/>
    <n v="96"/>
    <n v="225"/>
    <n v="6750"/>
    <n v="1851.4285714285716"/>
    <n v="40.778919615405997"/>
    <n v="-73.953919608990006"/>
    <n v="108"/>
    <n v="5"/>
    <n v="8.6400000000000018E-2"/>
  </r>
  <r>
    <n v="40383511"/>
    <s v="BRANDY'S PIANO BAR"/>
    <s v="Manhattan"/>
    <n v="235"/>
    <s v="EAST   84 STREET"/>
    <n v="10028"/>
    <n v="2127444949"/>
    <s v="American"/>
    <x v="0"/>
    <n v="98"/>
    <n v="214"/>
    <n v="6420"/>
    <n v="1797.6000000000001"/>
    <n v="40.777135582010999"/>
    <n v="-73.954061663781005"/>
    <n v="108"/>
    <n v="5"/>
    <n v="8.3888000000000018E-2"/>
  </r>
  <r>
    <n v="41549226"/>
    <s v="16 HANDLES"/>
    <s v="Manhattan"/>
    <n v="1569"/>
    <s v="2 AVENUE"/>
    <n v="10028"/>
    <n v="6468632522"/>
    <s v="Ice Cream, Gelato, Yogurt, Ices"/>
    <x v="1"/>
    <n v="94"/>
    <n v="207"/>
    <n v="6210"/>
    <n v="1667.8285714285714"/>
    <n v="40.774945197297001"/>
    <n v="-73.953886264473994"/>
    <n v="108"/>
    <n v="5"/>
    <n v="7.7832000000000012E-2"/>
  </r>
  <r>
    <n v="40391699"/>
    <s v="H &amp; H MIDTOWN BAGELS EAST"/>
    <s v="Manhattan"/>
    <n v="1551"/>
    <s v="2 AVENUE"/>
    <n v="10028"/>
    <n v="2127347441"/>
    <s v="Bagels/Pretzels"/>
    <x v="0"/>
    <n v="95"/>
    <n v="207"/>
    <n v="6210"/>
    <n v="1685.5714285714282"/>
    <n v="40.774360736399998"/>
    <n v="-73.954316320515005"/>
    <n v="108"/>
    <n v="5"/>
    <n v="7.8659999999999994E-2"/>
  </r>
  <r>
    <n v="50093419"/>
    <s v="SUSHI PARA"/>
    <s v="Manhattan"/>
    <n v="1457"/>
    <s v="3 AVENUE"/>
    <n v="10028"/>
    <n v="2125850300"/>
    <s v="Japanese"/>
    <x v="0"/>
    <n v="95"/>
    <n v="205"/>
    <n v="6150"/>
    <n v="1669.2857142857144"/>
    <n v="40.776433572102"/>
    <n v="-73.955708590358995"/>
    <n v="108"/>
    <n v="5"/>
    <n v="7.7900000000000011E-2"/>
  </r>
  <r>
    <n v="50047803"/>
    <s v="IRVING FARM COFFEE ROASTERS"/>
    <s v="Manhattan"/>
    <n v="1424"/>
    <s v="3 AVENUE"/>
    <n v="10028"/>
    <n v="6468612949"/>
    <s v="Café/Coffee/Tea"/>
    <x v="1"/>
    <n v="98"/>
    <n v="203"/>
    <n v="6090"/>
    <n v="1705.1999999999998"/>
    <n v="40.775412817717999"/>
    <n v="-73.956478321047001"/>
    <n v="108"/>
    <n v="5"/>
    <n v="7.9575999999999994E-2"/>
  </r>
  <r>
    <n v="50072997"/>
    <s v="BUA THAI RAMEN &amp; ROBATA GRILL"/>
    <s v="Manhattan"/>
    <n v="1611"/>
    <s v="2 AVENUE"/>
    <n v="10028"/>
    <n v="2128797999"/>
    <s v="Thai"/>
    <x v="0"/>
    <n v="99"/>
    <n v="198"/>
    <n v="5940"/>
    <n v="1680.1714285714288"/>
    <n v="40.776295219106999"/>
    <n v="-73.952906851365"/>
    <n v="108"/>
    <n v="5"/>
    <n v="7.8408000000000019E-2"/>
  </r>
  <r>
    <n v="50070049"/>
    <s v="LA MIA PIZZA"/>
    <s v="Manhattan"/>
    <n v="1580"/>
    <s v="1 AVENUE"/>
    <n v="10028"/>
    <n v="2124721200"/>
    <s v="Pizza/Italian"/>
    <x v="1"/>
    <n v="100"/>
    <n v="198"/>
    <n v="5940"/>
    <n v="1697.1428571428571"/>
    <n v="40.774425305080001"/>
    <n v="-73.951146252048005"/>
    <n v="108"/>
    <n v="5"/>
    <n v="7.9200000000000007E-2"/>
  </r>
  <r>
    <n v="40880188"/>
    <s v="HEIDELBERG RESTAURANT"/>
    <s v="Manhattan"/>
    <n v="1648"/>
    <s v="2 AVENUE"/>
    <n v="10028"/>
    <n v="2126282332"/>
    <s v="German"/>
    <x v="0"/>
    <n v="98"/>
    <n v="197"/>
    <n v="5910"/>
    <n v="1654.8000000000002"/>
    <n v="40.777497045910998"/>
    <n v="-73.951999719240007"/>
    <n v="108"/>
    <n v="5"/>
    <n v="7.7224000000000015E-2"/>
  </r>
  <r>
    <n v="50002491"/>
    <s v="AGORA TURKISH RESTAURANT"/>
    <s v="Manhattan"/>
    <n v="1565"/>
    <s v="SECOND AVENUE"/>
    <n v="10028"/>
    <n v="2127171220"/>
    <s v="Turkish"/>
    <x v="1"/>
    <n v="94"/>
    <n v="194"/>
    <n v="5820"/>
    <n v="1563.0857142857142"/>
    <n v="40.774846415124998"/>
    <n v="-73.953958543713995"/>
    <n v="108"/>
    <n v="5"/>
    <n v="7.2944000000000009E-2"/>
  </r>
  <r>
    <n v="41310578"/>
    <s v="EASTEND BAR &amp; GRILL"/>
    <s v="Manhattan"/>
    <n v="1664"/>
    <s v="1 AVENUE"/>
    <n v="10028"/>
    <n v="2123483783"/>
    <s v="American"/>
    <x v="1"/>
    <n v="95"/>
    <n v="194"/>
    <n v="5820"/>
    <n v="1579.7142857142856"/>
    <n v="40.777372236509002"/>
    <n v="-73.948995735319997"/>
    <n v="108"/>
    <n v="5"/>
    <n v="7.3719999999999994E-2"/>
  </r>
  <r>
    <n v="40991266"/>
    <s v="ITALIANISSIMO RISTORANTE"/>
    <s v="Manhattan"/>
    <n v="307"/>
    <s v="EAST   84 STREET"/>
    <n v="10028"/>
    <n v="2126288603"/>
    <s v="Italian"/>
    <x v="0"/>
    <n v="96"/>
    <n v="193"/>
    <n v="5790"/>
    <n v="1588.1142857142859"/>
    <n v="40.776371797738001"/>
    <n v="-73.952242444456999"/>
    <n v="108"/>
    <n v="5"/>
    <n v="7.4112000000000011E-2"/>
  </r>
  <r>
    <n v="50075103"/>
    <s v="PQR"/>
    <s v="Manhattan"/>
    <n v="1631"/>
    <s v="2 AVENUE"/>
    <n v="10028"/>
    <n v="9174357736"/>
    <s v="Pizza/Italian"/>
    <x v="1"/>
    <n v="99"/>
    <n v="188"/>
    <n v="5640"/>
    <n v="1595.3142857142859"/>
    <n v="40.776948272525999"/>
    <n v="-73.952426172215993"/>
    <n v="108"/>
    <n v="5"/>
    <n v="7.4448000000000028E-2"/>
  </r>
  <r>
    <n v="40823209"/>
    <s v="COMIC STRIP LIVE"/>
    <s v="Manhattan"/>
    <n v="1568"/>
    <s v="2 AVENUE"/>
    <n v="10028"/>
    <n v="2128619386"/>
    <s v="American"/>
    <x v="1"/>
    <n v="100"/>
    <n v="179"/>
    <n v="5370"/>
    <n v="1534.2857142857144"/>
    <n v="40.774887564704997"/>
    <n v="-73.953904357192002"/>
    <n v="108"/>
    <n v="5"/>
    <n v="7.1600000000000011E-2"/>
  </r>
  <r>
    <n v="50092520"/>
    <s v="SUSHI JIN"/>
    <s v="Manhattan"/>
    <n v="316"/>
    <s v="EAST   84 STREET"/>
    <n v="10028"/>
    <n v="3472561024"/>
    <s v="Japanese"/>
    <x v="0"/>
    <n v="100"/>
    <n v="173"/>
    <n v="5190"/>
    <n v="1482.8571428571429"/>
    <n v="40.776283899404"/>
    <n v="-73.952083641037007"/>
    <n v="108"/>
    <n v="5"/>
    <n v="6.9200000000000012E-2"/>
  </r>
  <r>
    <n v="50046323"/>
    <s v="VINNIE'S PIZZERIA"/>
    <s v="Manhattan"/>
    <n v="1603"/>
    <s v="2 AVENUE"/>
    <n v="10028"/>
    <n v="2125850400"/>
    <s v="Pizza"/>
    <x v="0"/>
    <n v="95"/>
    <n v="171"/>
    <n v="5130"/>
    <n v="1392.4285714285713"/>
    <n v="40.776072959095998"/>
    <n v="-73.953065875350006"/>
    <n v="108"/>
    <n v="5"/>
    <n v="6.498000000000001E-2"/>
  </r>
  <r>
    <n v="40375616"/>
    <s v="ARTURO'S"/>
    <s v="Manhattan"/>
    <n v="1617"/>
    <s v="YORK AVENUE"/>
    <n v="10028"/>
    <n v="2125354480"/>
    <s v="Italian"/>
    <x v="1"/>
    <n v="94"/>
    <n v="168"/>
    <n v="5040"/>
    <n v="1353.6"/>
    <n v="40.775452968053003"/>
    <n v="-73.947477164518006"/>
    <n v="108"/>
    <n v="5"/>
    <n v="6.3168000000000002E-2"/>
  </r>
  <r>
    <n v="50055936"/>
    <s v="PUTAWN LOCAL THAI KITCHEN"/>
    <s v="Manhattan"/>
    <n v="1584"/>
    <s v="1 AVENUE"/>
    <n v="10028"/>
    <n v="2129888800"/>
    <s v="Thai"/>
    <x v="0"/>
    <n v="96"/>
    <n v="168"/>
    <n v="5040"/>
    <n v="1382.3999999999999"/>
    <n v="40.774524085484003"/>
    <n v="-73.951073969079005"/>
    <n v="108"/>
    <n v="5"/>
    <n v="6.4512E-2"/>
  </r>
  <r>
    <n v="50048671"/>
    <s v="JACQUES BRASSERIE"/>
    <s v="Manhattan"/>
    <n v="204"/>
    <s v="EAST   85 STREET"/>
    <n v="10028"/>
    <n v="2123272272"/>
    <s v="French"/>
    <x v="0"/>
    <n v="94"/>
    <n v="164"/>
    <n v="4920"/>
    <n v="1321.3714285714284"/>
    <n v="40.777956274928997"/>
    <n v="-73.954089981002994"/>
    <n v="108"/>
    <n v="5"/>
    <n v="6.1664000000000004E-2"/>
  </r>
  <r>
    <n v="50055066"/>
    <s v="SISTINA"/>
    <s v="Manhattan"/>
    <n v="24"/>
    <s v="EAST   81 STREET"/>
    <n v="10028"/>
    <n v="2128617660"/>
    <s v="Italian"/>
    <x v="1"/>
    <n v="99"/>
    <n v="164"/>
    <n v="4920"/>
    <n v="1391.6571428571428"/>
    <n v="40.777797086428002"/>
    <n v="-73.961582271089"/>
    <n v="108"/>
    <n v="4"/>
    <n v="6.4944000000000002E-2"/>
  </r>
  <r>
    <n v="50079759"/>
    <s v="CHURUTTO RAMEN &amp; POKE"/>
    <s v="Manhattan"/>
    <n v="1534"/>
    <s v="3 AVENUE"/>
    <n v="10028"/>
    <n v="2128288809"/>
    <s v="Japanese"/>
    <x v="0"/>
    <n v="100"/>
    <n v="156"/>
    <n v="4680"/>
    <n v="1337.1428571428571"/>
    <n v="40.779026630323003"/>
    <n v="-73.953843708769"/>
    <n v="108"/>
    <n v="5"/>
    <n v="6.2400000000000011E-2"/>
  </r>
  <r>
    <n v="50008598"/>
    <s v="GRACIE'S ON 2ND"/>
    <s v="Manhattan"/>
    <n v="300"/>
    <s v="E 86TH ST"/>
    <n v="10028"/>
    <n v="2128799425"/>
    <s v="American"/>
    <x v="0"/>
    <n v="98"/>
    <n v="156"/>
    <n v="4680"/>
    <n v="1310.4000000000001"/>
    <n v="40.777631405535999"/>
    <n v="-73.951681882155"/>
    <n v="108"/>
    <n v="5"/>
    <n v="6.1152000000000012E-2"/>
  </r>
  <r>
    <n v="41478388"/>
    <s v="18 RESTAURANT"/>
    <s v="Manhattan"/>
    <n v="240"/>
    <s v="EAST   81 STREET"/>
    <n v="10028"/>
    <n v="2125172400"/>
    <s v="Jewish/Kosher"/>
    <x v="0"/>
    <n v="98"/>
    <n v="154"/>
    <n v="4620"/>
    <n v="1293.5999999999999"/>
    <n v="40.775173595661997"/>
    <n v="-73.955362819171995"/>
    <n v="108"/>
    <n v="5"/>
    <n v="6.0368000000000005E-2"/>
  </r>
  <r>
    <n v="50077890"/>
    <s v="GREEN KITCHEN"/>
    <s v="Manhattan"/>
    <n v="1619"/>
    <s v="2 AVENUE"/>
    <n v="10028"/>
    <n v="9178902027"/>
    <s v="American"/>
    <x v="1"/>
    <n v="94"/>
    <n v="149"/>
    <n v="4470"/>
    <n v="1200.5142857142857"/>
    <n v="40.776654673439999"/>
    <n v="-73.952643020401993"/>
    <n v="108"/>
    <n v="5"/>
    <n v="5.6024000000000004E-2"/>
  </r>
  <r>
    <n v="50051746"/>
    <s v="PENG'S NOODLE FOLK"/>
    <s v="Manhattan"/>
    <n v="1659"/>
    <s v="1 AVENUE"/>
    <n v="10028"/>
    <n v="2123482878"/>
    <s v="Asian"/>
    <x v="0"/>
    <n v="98"/>
    <n v="148"/>
    <n v="4440"/>
    <n v="1243.1999999999998"/>
    <n v="40.777133531002001"/>
    <n v="-73.949194504786007"/>
    <n v="108"/>
    <n v="5"/>
    <n v="5.8015999999999998E-2"/>
  </r>
  <r>
    <n v="50050884"/>
    <s v="CASA PIZZA"/>
    <s v="Manhattan"/>
    <n v="1427"/>
    <s v="3 AVENUE"/>
    <n v="10028"/>
    <n v="2125355700"/>
    <s v="Pizza/Italian"/>
    <x v="0"/>
    <n v="94"/>
    <n v="144"/>
    <n v="4320"/>
    <n v="1160.2285714285713"/>
    <n v="40.775374392525997"/>
    <n v="-73.956481956814997"/>
    <n v="108"/>
    <n v="5"/>
    <n v="5.4143999999999998E-2"/>
  </r>
  <r>
    <n v="41717206"/>
    <s v="SERAFINA GRILL"/>
    <s v="Manhattan"/>
    <n v="33"/>
    <s v="EAST 61 ST STREET"/>
    <n v="10065"/>
    <n v="2127029898"/>
    <s v="Italian"/>
    <x v="0"/>
    <n v="95"/>
    <n v="338"/>
    <n v="10140"/>
    <n v="2752.2857142857138"/>
    <n v="40.764696169396998"/>
    <n v="-73.970149110212006"/>
    <n v="108"/>
    <n v="4"/>
    <n v="0.12844"/>
  </r>
  <r>
    <n v="41272814"/>
    <s v="SUBWAY"/>
    <s v="Manhattan"/>
    <n v="1269"/>
    <s v="1 AVENUE"/>
    <n v="10065"/>
    <n v="2126286358"/>
    <s v="Sandwiches"/>
    <x v="1"/>
    <n v="99"/>
    <n v="337"/>
    <n v="10110"/>
    <n v="2859.6857142857143"/>
    <n v="40.765499211456998"/>
    <n v="-73.957690570834004"/>
    <n v="108"/>
    <n v="5"/>
    <n v="0.13345200000000002"/>
  </r>
  <r>
    <n v="50040656"/>
    <s v="GREGORY'S COFFEE"/>
    <s v="Manhattan"/>
    <n v="878"/>
    <s v="LEXINGTON AVENUE"/>
    <n v="10065"/>
    <n v="9173883850"/>
    <s v="Café/Coffee/Tea"/>
    <x v="0"/>
    <n v="96"/>
    <n v="336"/>
    <n v="10080"/>
    <n v="2764.7999999999997"/>
    <n v="40.766292232665997"/>
    <n v="-73.965227876477996"/>
    <n v="108"/>
    <n v="4"/>
    <n v="0.129024"/>
  </r>
  <r>
    <n v="50037328"/>
    <s v="PADOCA BAKERY"/>
    <s v="Manhattan"/>
    <n v="359"/>
    <s v="EAST   68 STREET"/>
    <n v="10065"/>
    <n v="2123004543"/>
    <s v="Bakery"/>
    <x v="0"/>
    <n v="96"/>
    <n v="336"/>
    <n v="10080"/>
    <n v="2764.7999999999997"/>
    <n v="40.765678057521001"/>
    <n v="-73.958892596623997"/>
    <n v="108"/>
    <n v="5"/>
    <n v="0.129024"/>
  </r>
  <r>
    <n v="40918355"/>
    <s v="TREADWELL PARK/SUGAR EAST"/>
    <s v="Manhattan"/>
    <n v="1125"/>
    <s v="1 AVENUE"/>
    <n v="10065"/>
    <n v="2128321551"/>
    <s v="Barbecue"/>
    <x v="0"/>
    <n v="97"/>
    <n v="336"/>
    <n v="10080"/>
    <n v="2793.6000000000004"/>
    <n v="40.761240448037"/>
    <n v="-73.960790484702002"/>
    <n v="108"/>
    <n v="5"/>
    <n v="0.13036800000000004"/>
  </r>
  <r>
    <n v="41138977"/>
    <s v="PERRINE"/>
    <s v="Manhattan"/>
    <n v="2"/>
    <s v="EAST   61 STREET"/>
    <n v="10065"/>
    <n v="2129408195"/>
    <s v="American"/>
    <x v="1"/>
    <n v="96"/>
    <n v="331"/>
    <n v="9930"/>
    <n v="2723.6571428571428"/>
    <n v="40.765402005166997"/>
    <n v="-73.971863549440002"/>
    <n v="108"/>
    <n v="4"/>
    <n v="0.12710400000000002"/>
  </r>
  <r>
    <n v="50013026"/>
    <s v="CHIPOTLE MEXICAN GRILL"/>
    <s v="Manhattan"/>
    <n v="1020"/>
    <s v="3 AVENUE"/>
    <n v="10065"/>
    <n v="6462139692"/>
    <s v="Tex-Mex"/>
    <x v="1"/>
    <n v="97"/>
    <n v="326"/>
    <n v="9780"/>
    <n v="2710.4571428571426"/>
    <n v="40.762512900246001"/>
    <n v="-73.965890461022994"/>
    <n v="108"/>
    <n v="4"/>
    <n v="0.12648800000000002"/>
  </r>
  <r>
    <n v="50001495"/>
    <s v="BAMBOO SUSHI"/>
    <s v="Manhattan"/>
    <n v="1280"/>
    <s v="1 AVENUE"/>
    <n v="10065"/>
    <n v="2123961919"/>
    <s v="Japanese"/>
    <x v="0"/>
    <n v="98"/>
    <n v="321"/>
    <n v="9630"/>
    <n v="2696.3999999999996"/>
    <n v="40.765677563319002"/>
    <n v="-73.957535225826007"/>
    <n v="108"/>
    <n v="5"/>
    <n v="0.125832"/>
  </r>
  <r>
    <n v="50092824"/>
    <s v="JARDIN"/>
    <s v="Manhattan"/>
    <n v="1159"/>
    <s v="3 AVENUE"/>
    <n v="10065"/>
    <n v="2125353800"/>
    <s v="Italian"/>
    <x v="1"/>
    <n v="100"/>
    <n v="320"/>
    <n v="9600"/>
    <n v="2742.8571428571431"/>
    <n v="40.766837648139997"/>
    <n v="-73.962707746017998"/>
    <n v="108"/>
    <n v="4"/>
    <n v="0.12800000000000003"/>
  </r>
  <r>
    <n v="40402369"/>
    <s v="COLONY CLUB"/>
    <s v="Manhattan"/>
    <n v="564"/>
    <s v="PARK AVENUE"/>
    <n v="10065"/>
    <n v="2128384200"/>
    <s v="American"/>
    <x v="0"/>
    <n v="100"/>
    <n v="319"/>
    <n v="9570"/>
    <n v="2734.2857142857142"/>
    <n v="40.765044244953998"/>
    <n v="-73.968253706290994"/>
    <n v="108"/>
    <n v="4"/>
    <n v="0.12759999999999999"/>
  </r>
  <r>
    <n v="50074331"/>
    <s v="KOME WAZA"/>
    <s v="Manhattan"/>
    <n v="1275"/>
    <s v="1 AVENUE"/>
    <n v="10065"/>
    <n v="6462885884"/>
    <s v="Hawaiian"/>
    <x v="1"/>
    <n v="96"/>
    <n v="313"/>
    <n v="9390"/>
    <n v="2575.5428571428565"/>
    <n v="40.765663851551999"/>
    <n v="-73.957567724862002"/>
    <n v="108"/>
    <n v="5"/>
    <n v="0.12019199999999998"/>
  </r>
  <r>
    <n v="40573929"/>
    <s v="ARABELLE"/>
    <s v="Manhattan"/>
    <n v="37"/>
    <s v="EAST   64 STREET"/>
    <n v="10065"/>
    <n v="2126064600"/>
    <s v="American"/>
    <x v="1"/>
    <n v="94"/>
    <n v="309"/>
    <n v="9270"/>
    <n v="2489.6571428571424"/>
    <n v="40.766573219123998"/>
    <n v="-73.968780046069"/>
    <n v="108"/>
    <n v="4"/>
    <n v="0.11618399999999998"/>
  </r>
  <r>
    <n v="41103814"/>
    <s v="FIG &amp; OLIVE"/>
    <s v="Manhattan"/>
    <n v="808"/>
    <s v="LEXINGTON AVENUE"/>
    <n v="10065"/>
    <n v="2122074555"/>
    <s v="Mediterranean"/>
    <x v="0"/>
    <n v="99"/>
    <n v="307"/>
    <n v="9210"/>
    <n v="2605.1142857142859"/>
    <n v="40.764294481131003"/>
    <n v="-73.966683735006001"/>
    <n v="108"/>
    <n v="4"/>
    <n v="0.12157200000000001"/>
  </r>
  <r>
    <n v="50064646"/>
    <s v="IMLI"/>
    <s v="Manhattan"/>
    <n v="1136"/>
    <s v="1 AVENUE"/>
    <n v="10065"/>
    <n v="2122560073"/>
    <s v="Indian"/>
    <x v="1"/>
    <n v="96"/>
    <n v="305"/>
    <n v="9150"/>
    <n v="2509.7142857142858"/>
    <n v="40.761712416263002"/>
    <n v="-73.960411175348"/>
    <n v="108"/>
    <n v="5"/>
    <n v="0.11712000000000002"/>
  </r>
  <r>
    <n v="50040782"/>
    <s v="SUBWAY INN"/>
    <s v="Manhattan"/>
    <n v="1140"/>
    <s v="2 AVENUE"/>
    <n v="10065"/>
    <n v="2127580900"/>
    <s v="American"/>
    <x v="0"/>
    <n v="97"/>
    <n v="305"/>
    <n v="9150"/>
    <n v="2535.8571428571427"/>
    <n v="40.761318291500999"/>
    <n v="-73.963804615247"/>
    <n v="108"/>
    <n v="5"/>
    <n v="0.11834"/>
  </r>
  <r>
    <n v="41656677"/>
    <s v="TONY'S DI NAPOLI"/>
    <s v="Manhattan"/>
    <n v="1081"/>
    <s v="3 AVENUE"/>
    <n v="10065"/>
    <n v="2128886333"/>
    <s v="Italian"/>
    <x v="1"/>
    <n v="97"/>
    <n v="305"/>
    <n v="9150"/>
    <n v="2535.8571428571427"/>
    <n v="40.764381658570002"/>
    <n v="-73.964499666104004"/>
    <n v="108"/>
    <n v="4"/>
    <n v="0.11834"/>
  </r>
  <r>
    <n v="40367752"/>
    <s v="GRIFFIS FACULTY CLUB"/>
    <s v="Manhattan"/>
    <n v="521"/>
    <s v="EAST   68 STREET"/>
    <n v="10065"/>
    <n v="6469623939"/>
    <s v="American"/>
    <x v="1"/>
    <n v="99"/>
    <n v="301"/>
    <n v="9030"/>
    <n v="2554.1999999999998"/>
    <n v="40.764156112385997"/>
    <n v="-73.955283592821999"/>
    <n v="108"/>
    <n v="5"/>
    <n v="0.119196"/>
  </r>
  <r>
    <n v="50053555"/>
    <s v="LENWICH 68TH"/>
    <s v="Manhattan"/>
    <n v="1269"/>
    <s v="1 AVENUE"/>
    <n v="10065"/>
    <n v="2122880852"/>
    <s v="Sandwiches"/>
    <x v="0"/>
    <n v="97"/>
    <n v="293"/>
    <n v="8790"/>
    <n v="2436.0857142857144"/>
    <n v="40.765499211456998"/>
    <n v="-73.957690570834004"/>
    <n v="108"/>
    <n v="5"/>
    <n v="0.11368400000000001"/>
  </r>
  <r>
    <n v="41138984"/>
    <s v="HOTEL PIERRE-BANQUET KITCHEN"/>
    <s v="Manhattan"/>
    <n v="2"/>
    <s v="EAST   61 STREET"/>
    <n v="10065"/>
    <n v="2128388000"/>
    <s v="American"/>
    <x v="1"/>
    <n v="100"/>
    <n v="288"/>
    <n v="8640"/>
    <n v="2468.5714285714289"/>
    <n v="40.765402005166997"/>
    <n v="-73.971863549440002"/>
    <n v="108"/>
    <n v="4"/>
    <n v="0.11520000000000002"/>
  </r>
  <r>
    <n v="41514254"/>
    <s v="ELIM DELI CAFE"/>
    <s v="Manhattan"/>
    <n v="851"/>
    <s v="LEXINGTON AVENUE"/>
    <n v="10065"/>
    <n v="2124398320"/>
    <s v="Delicatessen"/>
    <x v="1"/>
    <n v="97"/>
    <n v="282"/>
    <n v="8460"/>
    <n v="2344.6285714285714"/>
    <n v="40.765622651070998"/>
    <n v="-73.965690310789995"/>
    <n v="108"/>
    <n v="4"/>
    <n v="0.109416"/>
  </r>
  <r>
    <n v="50098786"/>
    <s v="FACULTY DINING ROOM- HUNTER COLLEGE"/>
    <s v="Manhattan"/>
    <n v="695"/>
    <s v="PARK AVENUE"/>
    <n v="10065"/>
    <n v="2127724282"/>
    <s v="American"/>
    <x v="0"/>
    <n v="98"/>
    <n v="276"/>
    <n v="8280"/>
    <n v="2318.4"/>
    <n v="40.768965667968999"/>
    <n v="-73.965367273368997"/>
    <n v="108"/>
    <n v="4"/>
    <n v="0.10819200000000001"/>
  </r>
  <r>
    <n v="41078099"/>
    <s v="ORIGINAL RAY'S PIZZA"/>
    <s v="Manhattan"/>
    <n v="811"/>
    <s v="LEXINGTON AVENUE"/>
    <n v="10065"/>
    <n v="2122238117"/>
    <s v="Pizza"/>
    <x v="0"/>
    <n v="94"/>
    <n v="276"/>
    <n v="8280"/>
    <n v="2223.7714285714283"/>
    <n v="40.764385031884999"/>
    <n v="-73.966593440558995"/>
    <n v="108"/>
    <n v="4"/>
    <n v="0.10377599999999999"/>
  </r>
  <r>
    <n v="50100136"/>
    <s v="SWERVE FITNESS UES"/>
    <s v="Manhattan"/>
    <n v="1140"/>
    <s v="3 AVENUE"/>
    <n v="10065"/>
    <n v="2122491067"/>
    <s v="Juice, Smoothies, Fruit Salads"/>
    <x v="2"/>
    <n v="94"/>
    <n v="276"/>
    <n v="8280"/>
    <n v="2223.7714285714283"/>
    <n v="40.766258649069002"/>
    <n v="-73.963155719043002"/>
    <n v="108"/>
    <n v="4"/>
    <n v="0.10377599999999999"/>
  </r>
  <r>
    <n v="50048645"/>
    <s v="GREGORYS COFFEE"/>
    <s v="Manhattan"/>
    <n v="1273"/>
    <s v="1 AVENUE"/>
    <n v="10065"/>
    <n v="6464846122"/>
    <s v="Café/Coffee/Tea"/>
    <x v="1"/>
    <n v="95"/>
    <n v="275"/>
    <n v="8250"/>
    <n v="2239.2857142857142"/>
    <n v="40.765608971090998"/>
    <n v="-73.957607470244994"/>
    <n v="108"/>
    <n v="5"/>
    <n v="0.10450000000000001"/>
  </r>
  <r>
    <n v="40797684"/>
    <s v="AMERICAS CAFE &amp; GRILL"/>
    <s v="Manhattan"/>
    <n v="1159"/>
    <s v="3 AVENUE"/>
    <n v="10065"/>
    <n v="2126280740"/>
    <s v="American"/>
    <x v="1"/>
    <n v="94"/>
    <n v="273"/>
    <n v="8190"/>
    <n v="2199.6000000000004"/>
    <n v="40.766837648139997"/>
    <n v="-73.962707746017998"/>
    <n v="108"/>
    <n v="4"/>
    <n v="0.10264800000000002"/>
  </r>
  <r>
    <n v="50073329"/>
    <s v="ZAVO"/>
    <s v="Manhattan"/>
    <n v="1011"/>
    <s v="3 AVENUE"/>
    <n v="10065"/>
    <n v="2029603533"/>
    <s v="Mediterranean"/>
    <x v="0"/>
    <n v="95"/>
    <n v="273"/>
    <n v="8190"/>
    <n v="2223"/>
    <n v="40.762263174392999"/>
    <n v="-73.966049422523994"/>
    <n v="108"/>
    <n v="4"/>
    <n v="0.10374000000000001"/>
  </r>
  <r>
    <n v="40367373"/>
    <s v="JACKSON HOLE"/>
    <s v="Manhattan"/>
    <n v="232"/>
    <s v="EAST   64 STREET"/>
    <n v="10065"/>
    <n v="2123717187"/>
    <s v="American"/>
    <x v="1"/>
    <n v="100"/>
    <n v="272"/>
    <n v="8160"/>
    <n v="2331.4285714285711"/>
    <n v="40.764309967429"/>
    <n v="-73.963456427465999"/>
    <n v="108"/>
    <n v="4"/>
    <n v="0.10879999999999999"/>
  </r>
  <r>
    <n v="50086072"/>
    <s v="EATILY FOODS"/>
    <s v="Manhattan"/>
    <n v="695"/>
    <s v="PARK AVENUE"/>
    <n v="10065"/>
    <n v="2127724282"/>
    <s v="American"/>
    <x v="0"/>
    <n v="96"/>
    <n v="269"/>
    <n v="8070"/>
    <n v="2213.485714285714"/>
    <n v="40.768965667968999"/>
    <n v="-73.965367273368997"/>
    <n v="108"/>
    <n v="4"/>
    <n v="0.103296"/>
  </r>
  <r>
    <n v="50066664"/>
    <s v="GOURMET BAGEL"/>
    <s v="Manhattan"/>
    <n v="874"/>
    <s v="LEXINGTON AVENUE"/>
    <n v="10065"/>
    <n v="2125353030"/>
    <s v="Delicatessen"/>
    <x v="0"/>
    <n v="100"/>
    <n v="264"/>
    <n v="7920"/>
    <n v="2262.8571428571431"/>
    <n v="40.766204419026998"/>
    <n v="-73.965289293488993"/>
    <n v="108"/>
    <n v="4"/>
    <n v="0.10560000000000001"/>
  </r>
  <r>
    <n v="50052431"/>
    <s v="SWEETGREEN"/>
    <s v="Manhattan"/>
    <n v="786"/>
    <s v="LEXINGTON AVENUE"/>
    <n v="10065"/>
    <n v="9146023590"/>
    <s v="Salads"/>
    <x v="0"/>
    <n v="95"/>
    <n v="264"/>
    <n v="7920"/>
    <n v="2149.7142857142858"/>
    <n v="40.763619413331"/>
    <n v="-73.967178632672002"/>
    <n v="108"/>
    <n v="4"/>
    <n v="0.10032000000000002"/>
  </r>
  <r>
    <n v="50000614"/>
    <s v="AHANA JAPANESE FUSION CUISINE"/>
    <s v="Manhattan"/>
    <n v="1154"/>
    <s v="1 AVENUE"/>
    <n v="10065"/>
    <n v="2128885800"/>
    <s v="Japanese"/>
    <x v="1"/>
    <n v="97"/>
    <n v="258"/>
    <n v="7740"/>
    <n v="2145.0857142857139"/>
    <n v="40.762302391441999"/>
    <n v="-73.959984861514002"/>
    <n v="108"/>
    <n v="5"/>
    <n v="0.100104"/>
  </r>
  <r>
    <n v="50080893"/>
    <s v="DUNKIN'"/>
    <s v="Manhattan"/>
    <n v="882"/>
    <s v="LEXINGTON AVENUE"/>
    <n v="10065"/>
    <n v="6095866680"/>
    <s v="Donuts"/>
    <x v="1"/>
    <n v="100"/>
    <n v="255"/>
    <n v="7650"/>
    <n v="2185.7142857142858"/>
    <n v="40.766380045174998"/>
    <n v="-73.965162849237004"/>
    <n v="108"/>
    <n v="4"/>
    <n v="0.10200000000000002"/>
  </r>
  <r>
    <n v="50102563"/>
    <s v="THE ALVIN"/>
    <s v="Manhattan"/>
    <n v="406"/>
    <s v="EAST   64 STREET"/>
    <n v="10065"/>
    <n v="6464765075"/>
    <s v="American"/>
    <x v="0"/>
    <n v="94"/>
    <n v="253"/>
    <n v="7590"/>
    <n v="2038.4571428571428"/>
    <n v="40.762392587028003"/>
    <n v="-73.958905461735995"/>
    <n v="108"/>
    <n v="5"/>
    <n v="9.5128000000000004E-2"/>
  </r>
  <r>
    <n v="50054280"/>
    <s v="PICK A BAGEL"/>
    <s v="Manhattan"/>
    <n v="785"/>
    <s v="LEXINGTON AVENUE"/>
    <n v="10065"/>
    <n v="2128320051"/>
    <s v="Bagels/Pretzels"/>
    <x v="1"/>
    <n v="97"/>
    <n v="252"/>
    <n v="7560"/>
    <n v="2095.2000000000003"/>
    <n v="40.763611172861999"/>
    <n v="-73.967156977246006"/>
    <n v="108"/>
    <n v="4"/>
    <n v="9.777600000000003E-2"/>
  </r>
  <r>
    <n v="50083186"/>
    <s v="ROCKEFELLER UNIVERSITY - EMPLOYEE DINING"/>
    <s v="Manhattan"/>
    <n v="1248"/>
    <s v="YORK AVENUE"/>
    <n v="10065"/>
    <n v="2123278894"/>
    <s v="American"/>
    <x v="0"/>
    <n v="96"/>
    <n v="245"/>
    <n v="7350"/>
    <n v="2016"/>
    <n v="40.763750165977001"/>
    <n v="-73.956002241437005"/>
    <n v="108"/>
    <n v="5"/>
    <n v="9.4080000000000011E-2"/>
  </r>
  <r>
    <n v="40635454"/>
    <s v="THE LOWELL"/>
    <s v="Manhattan"/>
    <n v="28"/>
    <s v="EAST   63 STREET"/>
    <n v="10065"/>
    <n v="2126056859"/>
    <s v="American"/>
    <x v="0"/>
    <n v="95"/>
    <n v="244"/>
    <n v="7320"/>
    <n v="1986.8571428571429"/>
    <n v="40.765969522515"/>
    <n v="-73.969336277115005"/>
    <n v="108"/>
    <n v="4"/>
    <n v="9.2720000000000011E-2"/>
  </r>
  <r>
    <n v="50070654"/>
    <s v="JOE &amp; THE JUICE"/>
    <s v="Manhattan"/>
    <n v="801"/>
    <s v="LEXINGTON AVENUE"/>
    <n v="10065"/>
    <n v="9179240079"/>
    <s v="Juice, Smoothies, Fruit Salads"/>
    <x v="0"/>
    <n v="100"/>
    <n v="241"/>
    <n v="7230"/>
    <n v="2065.7142857142858"/>
    <n v="40.764000846442002"/>
    <n v="-73.966871599238004"/>
    <n v="108"/>
    <n v="4"/>
    <n v="9.6400000000000013E-2"/>
  </r>
  <r>
    <n v="50052203"/>
    <s v="JUICE ISLAND"/>
    <s v="Manhattan"/>
    <n v="1025"/>
    <s v="3 AVENUE"/>
    <n v="10065"/>
    <n v="2126198030"/>
    <s v="Juice, Smoothies, Fruit Salads"/>
    <x v="1"/>
    <n v="98"/>
    <n v="240"/>
    <n v="7200"/>
    <n v="2016"/>
    <n v="40.762603450390998"/>
    <n v="-73.965800167918005"/>
    <n v="108"/>
    <n v="4"/>
    <n v="9.4080000000000011E-2"/>
  </r>
  <r>
    <n v="50066554"/>
    <s v="LOEWS REGENCY BAR AND GRILL"/>
    <s v="Manhattan"/>
    <n v="540"/>
    <s v="PARK AVENUE"/>
    <n v="10065"/>
    <n v="2123394130"/>
    <s v="American"/>
    <x v="0"/>
    <n v="95"/>
    <n v="239"/>
    <n v="7170"/>
    <n v="1946.1428571428569"/>
    <n v="40.764300564267998"/>
    <n v="-73.968795555298001"/>
    <n v="108"/>
    <n v="4"/>
    <n v="9.0819999999999984E-2"/>
  </r>
  <r>
    <n v="40759602"/>
    <s v="HALE &amp; HEARTY SOUP"/>
    <s v="Manhattan"/>
    <n v="849"/>
    <s v="LEXINGTON AVENUE"/>
    <n v="10065"/>
    <n v="2125177600"/>
    <s v="Soups &amp; Sandwiches"/>
    <x v="1"/>
    <n v="98"/>
    <n v="227"/>
    <n v="6810"/>
    <n v="1906.8000000000002"/>
    <n v="40.765586976782998"/>
    <n v="-73.965715599408995"/>
    <n v="108"/>
    <n v="4"/>
    <n v="8.8984000000000021E-2"/>
  </r>
  <r>
    <n v="40511771"/>
    <s v="PIZZA PARK"/>
    <s v="Manhattan"/>
    <n v="1233"/>
    <s v="FIRST AVENUE"/>
    <n v="10065"/>
    <n v="2128796444"/>
    <s v="Pizza"/>
    <x v="0"/>
    <n v="100"/>
    <n v="224"/>
    <n v="6720"/>
    <n v="1920"/>
    <n v="40.764324766382998"/>
    <n v="-73.958543269374999"/>
    <n v="108"/>
    <n v="5"/>
    <n v="8.9600000000000013E-2"/>
  </r>
  <r>
    <n v="41156729"/>
    <s v="ALICES TEA CUP CHAPTER 2"/>
    <s v="Manhattan"/>
    <n v="156"/>
    <s v="EAST   64 STREET"/>
    <n v="10065"/>
    <n v="2124869200"/>
    <s v="American"/>
    <x v="0"/>
    <n v="98"/>
    <n v="222"/>
    <n v="6660"/>
    <n v="1864.8000000000002"/>
    <n v="40.765199921742003"/>
    <n v="-73.965567789280996"/>
    <n v="108"/>
    <n v="4"/>
    <n v="8.7024000000000018E-2"/>
  </r>
  <r>
    <n v="50085148"/>
    <s v="BEST PIZZA II"/>
    <s v="Manhattan"/>
    <n v="1140"/>
    <s v="1 AVENUE"/>
    <n v="10065"/>
    <n v="2128385080"/>
    <s v="Pizza"/>
    <x v="0"/>
    <n v="96"/>
    <n v="211"/>
    <n v="6330"/>
    <n v="1736.2285714285713"/>
    <n v="40.761808457858002"/>
    <n v="-73.960338921662995"/>
    <n v="108"/>
    <n v="5"/>
    <n v="8.1023999999999999E-2"/>
  </r>
  <r>
    <n v="50001649"/>
    <s v="THE EAST POLE"/>
    <s v="Manhattan"/>
    <n v="133"/>
    <s v="EAST   65 STREET"/>
    <n v="10065"/>
    <n v="2122492222"/>
    <s v="American"/>
    <x v="1"/>
    <n v="97"/>
    <n v="211"/>
    <n v="6330"/>
    <n v="1754.3142857142855"/>
    <n v="40.766105739061999"/>
    <n v="-73.965726161492995"/>
    <n v="108"/>
    <n v="4"/>
    <n v="8.1867999999999996E-2"/>
  </r>
  <r>
    <n v="41168966"/>
    <s v="STARBUCKS"/>
    <s v="Manhattan"/>
    <n v="1021"/>
    <s v="3 AVENUE"/>
    <n v="10065"/>
    <n v="2124866764"/>
    <s v="Café/Coffee/Tea"/>
    <x v="1"/>
    <n v="99"/>
    <n v="207"/>
    <n v="6210"/>
    <n v="1756.5428571428572"/>
    <n v="40.762504660608002"/>
    <n v="-73.965872415974999"/>
    <n v="108"/>
    <n v="4"/>
    <n v="8.1972000000000017E-2"/>
  </r>
  <r>
    <n v="40364373"/>
    <s v="ISLE OF CAPRI RESTURANT"/>
    <s v="Manhattan"/>
    <n v="1028"/>
    <s v="3 AVENUE"/>
    <n v="10065"/>
    <n v="2127581902"/>
    <s v="Italian"/>
    <x v="1"/>
    <n v="95"/>
    <n v="202"/>
    <n v="6060"/>
    <n v="1644.8571428571427"/>
    <n v="40.762707736110002"/>
    <n v="-73.965749576014005"/>
    <n v="108"/>
    <n v="4"/>
    <n v="7.6760000000000009E-2"/>
  </r>
  <r>
    <n v="50057443"/>
    <s v="VERITABLE"/>
    <s v="Manhattan"/>
    <n v="1201"/>
    <s v="2 AVENUE"/>
    <n v="10065"/>
    <n v="2127530600"/>
    <s v="American"/>
    <x v="1"/>
    <n v="95"/>
    <n v="199"/>
    <n v="5970"/>
    <n v="1620.4285714285713"/>
    <n v="40.763277598194001"/>
    <n v="-73.962402905613999"/>
    <n v="108"/>
    <n v="4"/>
    <n v="7.5620000000000007E-2"/>
  </r>
  <r>
    <n v="50087667"/>
    <s v="KOREAN EXPRESS"/>
    <s v="Manhattan"/>
    <n v="807"/>
    <s v="LEXINGTON AVENUE"/>
    <n v="10065"/>
    <n v="2127550123"/>
    <s v="Korean"/>
    <x v="0"/>
    <n v="97"/>
    <n v="197"/>
    <n v="5910"/>
    <n v="1637.9142857142856"/>
    <n v="40.764286241618002"/>
    <n v="-73.966665689375006"/>
    <n v="108"/>
    <n v="4"/>
    <n v="7.6436000000000004E-2"/>
  </r>
  <r>
    <n v="50032852"/>
    <s v="DAILY BAGEL"/>
    <s v="Manhattan"/>
    <n v="1111"/>
    <s v="1 AVENUE"/>
    <n v="10065"/>
    <n v="2123714907"/>
    <s v="American"/>
    <x v="1"/>
    <n v="100"/>
    <n v="193"/>
    <n v="5790"/>
    <n v="1654.2857142857144"/>
    <n v="40.760760235710997"/>
    <n v="-73.961144525150999"/>
    <n v="108"/>
    <n v="5"/>
    <n v="7.7200000000000019E-2"/>
  </r>
  <r>
    <n v="41427945"/>
    <s v="EL PORRON"/>
    <s v="Manhattan"/>
    <n v="1123"/>
    <s v="1 AVENUE"/>
    <n v="10065"/>
    <n v="2122078349"/>
    <s v="Latin"/>
    <x v="0"/>
    <n v="97"/>
    <n v="187"/>
    <n v="5610"/>
    <n v="1554.7714285714285"/>
    <n v="40.761191054721998"/>
    <n v="-73.960826611745006"/>
    <n v="108"/>
    <n v="5"/>
    <n v="7.2556000000000009E-2"/>
  </r>
  <r>
    <n v="50057901"/>
    <s v="GINGER ROOT"/>
    <s v="Manhattan"/>
    <n v="1164"/>
    <s v="1 AVENUE"/>
    <n v="10065"/>
    <n v="2127513316"/>
    <s v="Chinese"/>
    <x v="0"/>
    <n v="96"/>
    <n v="186"/>
    <n v="5580"/>
    <n v="1530.5142857142857"/>
    <n v="40.762579543827002"/>
    <n v="-73.959789761872003"/>
    <n v="108"/>
    <n v="5"/>
    <n v="7.1424000000000015E-2"/>
  </r>
  <r>
    <n v="40803550"/>
    <s v="BAKER STREET PUB"/>
    <s v="Manhattan"/>
    <n v="1152"/>
    <s v="1 AVENUE"/>
    <n v="10065"/>
    <n v="2126889663"/>
    <s v="American"/>
    <x v="0"/>
    <n v="94"/>
    <n v="178"/>
    <n v="5340"/>
    <n v="1434.1714285714284"/>
    <n v="40.762247508869997"/>
    <n v="-73.960020993041994"/>
    <n v="108"/>
    <n v="5"/>
    <n v="6.6928000000000001E-2"/>
  </r>
  <r>
    <n v="50100549"/>
    <s v="RITZ DINER"/>
    <s v="Manhattan"/>
    <n v="1133"/>
    <s v="1 AVENUE"/>
    <n v="10065"/>
    <n v="2123194993"/>
    <s v="American"/>
    <x v="1"/>
    <n v="94"/>
    <n v="176"/>
    <n v="5280"/>
    <n v="1418.0571428571427"/>
    <n v="40.761575221887"/>
    <n v="-73.960537600427998"/>
    <n v="108"/>
    <n v="5"/>
    <n v="6.6175999999999999E-2"/>
  </r>
  <r>
    <n v="50089173"/>
    <s v="WONG ASIAN FOOD"/>
    <s v="Manhattan"/>
    <n v="1217"/>
    <s v="1 AVENUE"/>
    <n v="10065"/>
    <n v="2125177798"/>
    <s v="Chinese"/>
    <x v="1"/>
    <n v="96"/>
    <n v="175"/>
    <n v="5250"/>
    <n v="1440"/>
    <n v="40.763795168413999"/>
    <n v="-73.958933472417002"/>
    <n v="108"/>
    <n v="5"/>
    <n v="6.720000000000001E-2"/>
  </r>
  <r>
    <n v="50009657"/>
    <s v="CASABLANCA GRILL"/>
    <s v="Manhattan"/>
    <n v="1132"/>
    <s v="1 AVENUE"/>
    <n v="10065"/>
    <n v="2123553535"/>
    <s v="Moroccan"/>
    <x v="0"/>
    <n v="94"/>
    <n v="170"/>
    <n v="5100"/>
    <n v="1369.7142857142856"/>
    <n v="40.761616374622001"/>
    <n v="-73.960483428824006"/>
    <n v="108"/>
    <n v="5"/>
    <n v="6.3920000000000005E-2"/>
  </r>
  <r>
    <n v="41248228"/>
    <s v="SUBWAY"/>
    <s v="Manhattan"/>
    <n v="1171"/>
    <s v="2 AVENUE"/>
    <n v="10065"/>
    <n v="2122073771"/>
    <s v="Sandwiches"/>
    <x v="1"/>
    <n v="97"/>
    <n v="167"/>
    <n v="5010"/>
    <n v="1388.4857142857145"/>
    <n v="40.762262277940003"/>
    <n v="-73.963143498893004"/>
    <n v="108"/>
    <n v="4"/>
    <n v="6.4796000000000006E-2"/>
  </r>
  <r>
    <n v="50016081"/>
    <s v="AUGUST"/>
    <s v="Manhattan"/>
    <n v="791"/>
    <s v="LEXINGTON AVENUE"/>
    <n v="10065"/>
    <n v="2129351433"/>
    <s v="American"/>
    <x v="1"/>
    <n v="99"/>
    <n v="163"/>
    <n v="4890"/>
    <n v="1383.1714285714286"/>
    <n v="40.763759359754999"/>
    <n v="-73.967052216067003"/>
    <n v="108"/>
    <n v="4"/>
    <n v="6.4548000000000008E-2"/>
  </r>
  <r>
    <n v="50062880"/>
    <s v="ONE LENOX"/>
    <s v="Manhattan"/>
    <n v="1113"/>
    <s v="1 AVENUE"/>
    <n v="10065"/>
    <n v="2128048464"/>
    <s v="American"/>
    <x v="0"/>
    <n v="97"/>
    <n v="157"/>
    <n v="4710"/>
    <n v="1305.3428571428569"/>
    <n v="40.760949577489001"/>
    <n v="-73.961007242926001"/>
    <n v="108"/>
    <n v="5"/>
    <n v="6.0915999999999991E-2"/>
  </r>
  <r>
    <n v="50081491"/>
    <s v="ANATOLIA MEDITERRENEAN CUISINE"/>
    <s v="Manhattan"/>
    <n v="401"/>
    <s v="EAST   62 STREET"/>
    <n v="10065"/>
    <n v="2122237500"/>
    <s v="Mediterranean"/>
    <x v="0"/>
    <n v="97"/>
    <n v="156"/>
    <n v="4680"/>
    <n v="1297.0285714285712"/>
    <n v="40.761407748144002"/>
    <n v="-73.960411357134006"/>
    <n v="108"/>
    <n v="5"/>
    <n v="6.0527999999999998E-2"/>
  </r>
  <r>
    <n v="50096367"/>
    <s v="PALAIS"/>
    <s v="Manhattan"/>
    <n v="134"/>
    <s v="EAST   61 STREET"/>
    <n v="10065"/>
    <n v="2124103262"/>
    <s v="French"/>
    <x v="1"/>
    <n v="99"/>
    <n v="153"/>
    <n v="4590"/>
    <n v="1298.3142857142857"/>
    <n v="40.763647010423"/>
    <n v="-73.967705667177"/>
    <n v="108"/>
    <n v="4"/>
    <n v="6.058800000000001E-2"/>
  </r>
  <r>
    <n v="50083629"/>
    <s v="CMX-CINEBISTRO"/>
    <s v="Manhattan"/>
    <n v="400"/>
    <s v="EAST   62 STREET"/>
    <n v="10065"/>
    <n v="6466779388"/>
    <s v="American"/>
    <x v="1"/>
    <n v="99"/>
    <n v="143"/>
    <n v="4290"/>
    <n v="1213.4571428571428"/>
    <n v="40.761394028090002"/>
    <n v="-73.960422194708997"/>
    <n v="108"/>
    <n v="5"/>
    <n v="5.6628000000000005E-2"/>
  </r>
  <r>
    <n v="50096295"/>
    <s v="BELLA ROMA PIZZA &amp; PASTA"/>
    <s v="Manhattan"/>
    <n v="1379"/>
    <s v="3 AVENUE"/>
    <n v="10075"/>
    <n v="2128795005"/>
    <s v="Pizza/Italian"/>
    <x v="1"/>
    <n v="95"/>
    <n v="329"/>
    <n v="9870"/>
    <n v="2679"/>
    <n v="40.773952997869003"/>
    <n v="-73.957519096997004"/>
    <n v="108"/>
    <n v="4"/>
    <n v="0.12502000000000002"/>
  </r>
  <r>
    <n v="50100616"/>
    <s v="ITALIAN VILLAGE"/>
    <s v="Manhattan"/>
    <n v="1494"/>
    <s v="1 AVENUE"/>
    <n v="10075"/>
    <n v="2125355950"/>
    <s v="Pizza/Italian"/>
    <x v="0"/>
    <n v="100"/>
    <n v="323"/>
    <n v="9690"/>
    <n v="2768.5714285714289"/>
    <n v="40.77155242037"/>
    <n v="-73.953245980667006"/>
    <n v="108"/>
    <n v="5"/>
    <n v="0.12920000000000001"/>
  </r>
  <r>
    <n v="50089093"/>
    <s v="CHEECH &amp; PEPPE'S"/>
    <s v="Manhattan"/>
    <n v="1484"/>
    <s v="2 AVENUE"/>
    <n v="10075"/>
    <n v="2125854024"/>
    <s v="Italian"/>
    <x v="1"/>
    <n v="96"/>
    <n v="315"/>
    <n v="9450"/>
    <n v="2591.9999999999995"/>
    <n v="40.772283539385"/>
    <n v="-73.955805231257997"/>
    <n v="108"/>
    <n v="5"/>
    <n v="0.12096"/>
  </r>
  <r>
    <n v="41072936"/>
    <s v="LADY M CONFECTIONS"/>
    <s v="Manhattan"/>
    <n v="41"/>
    <s v="EAST   78 STREET"/>
    <n v="10075"/>
    <n v="2124522222"/>
    <s v="Bakery"/>
    <x v="1"/>
    <n v="96"/>
    <n v="309"/>
    <n v="9270"/>
    <n v="2542.6285714285714"/>
    <n v="40.775488974612998"/>
    <n v="-73.962266004293994"/>
    <n v="108"/>
    <n v="4"/>
    <n v="0.11865600000000001"/>
  </r>
  <r>
    <n v="41117086"/>
    <s v="SABOR A MEXICO II"/>
    <s v="Manhattan"/>
    <n v="233"/>
    <s v="EAST   77 STREET"/>
    <n v="10075"/>
    <n v="2124398301"/>
    <s v="Mexican"/>
    <x v="0"/>
    <n v="99"/>
    <n v="303"/>
    <n v="9090"/>
    <n v="2571.1714285714284"/>
    <n v="40.772608023827999"/>
    <n v="-73.957400814850004"/>
    <n v="108"/>
    <n v="4"/>
    <n v="0.119988"/>
  </r>
  <r>
    <n v="41317385"/>
    <s v="GREEN KITCHEN DINER"/>
    <s v="Manhattan"/>
    <n v="1475"/>
    <s v="1 AVENUE"/>
    <n v="10075"/>
    <n v="2129884163"/>
    <s v="American"/>
    <x v="1"/>
    <n v="100"/>
    <n v="291"/>
    <n v="8730"/>
    <n v="2494.2857142857142"/>
    <n v="40.770871931641999"/>
    <n v="-73.953766345218"/>
    <n v="108"/>
    <n v="5"/>
    <n v="0.1164"/>
  </r>
  <r>
    <n v="50015835"/>
    <s v="KAPPO MASA"/>
    <s v="Manhattan"/>
    <n v="976"/>
    <s v="MADISON AVENUE"/>
    <n v="10075"/>
    <n v="2128239807"/>
    <s v="Japanese"/>
    <x v="1"/>
    <n v="94"/>
    <n v="288"/>
    <n v="8640"/>
    <n v="2320.4571428571426"/>
    <n v="40.774514968807999"/>
    <n v="-73.963447195225001"/>
    <n v="108"/>
    <n v="4"/>
    <n v="0.108288"/>
  </r>
  <r>
    <n v="41299922"/>
    <s v="SEDUTTO"/>
    <s v="Manhattan"/>
    <n v="1498"/>
    <s v="1 AVENUE"/>
    <n v="10075"/>
    <n v="2128799557"/>
    <s v="Ice Cream, Gelato, Yogurt, Ices"/>
    <x v="0"/>
    <n v="96"/>
    <n v="281"/>
    <n v="8430"/>
    <n v="2312.2285714285713"/>
    <n v="40.771810350732999"/>
    <n v="-73.953058059989999"/>
    <n v="108"/>
    <n v="5"/>
    <n v="0.107904"/>
  </r>
  <r>
    <n v="41637080"/>
    <s v="YEFSI ESTIATORIO"/>
    <s v="Manhattan"/>
    <n v="1481"/>
    <s v="YORK AVENUE"/>
    <n v="10075"/>
    <n v="2125350293"/>
    <s v="Greek"/>
    <x v="1"/>
    <n v="95"/>
    <n v="277"/>
    <n v="8310"/>
    <n v="2255.5714285714284"/>
    <n v="40.771021622239999"/>
    <n v="-73.950711909782996"/>
    <n v="108"/>
    <n v="5"/>
    <n v="0.10525999999999999"/>
  </r>
  <r>
    <n v="40386999"/>
    <s v="DUE"/>
    <s v="Manhattan"/>
    <n v="1396"/>
    <s v="THIRD AVENUE"/>
    <n v="10075"/>
    <n v="2127723331"/>
    <s v="Italian"/>
    <x v="1"/>
    <n v="97"/>
    <n v="276"/>
    <n v="8280"/>
    <n v="2294.7428571428568"/>
    <n v="40.774562177626997"/>
    <n v="-73.957099887374994"/>
    <n v="108"/>
    <n v="5"/>
    <n v="0.10708799999999999"/>
  </r>
  <r>
    <n v="41485509"/>
    <s v="SABLE"/>
    <s v="Manhattan"/>
    <n v="1489"/>
    <s v="2 AVENUE"/>
    <n v="10075"/>
    <n v="2122496177"/>
    <s v="Delicatessen"/>
    <x v="1"/>
    <n v="99"/>
    <n v="273"/>
    <n v="8190"/>
    <n v="2316.6"/>
    <n v="40.772365868130002"/>
    <n v="-73.955769072474993"/>
    <n v="108"/>
    <n v="4"/>
    <n v="0.10810800000000001"/>
  </r>
  <r>
    <n v="50075411"/>
    <s v="SUSHI NOZ"/>
    <s v="Manhattan"/>
    <n v="181"/>
    <s v="EAST   78 STREET"/>
    <n v="10075"/>
    <n v="9173381792"/>
    <s v="Japanese"/>
    <x v="1"/>
    <n v="94"/>
    <n v="268"/>
    <n v="8040"/>
    <n v="2159.3142857142857"/>
    <n v="40.773846262001001"/>
    <n v="-73.958364016280996"/>
    <n v="108"/>
    <n v="4"/>
    <n v="0.10076800000000001"/>
  </r>
  <r>
    <n v="50076334"/>
    <s v="DUNKIN'"/>
    <s v="Manhattan"/>
    <n v="1104"/>
    <s v="LEXINGTON AVENUE"/>
    <n v="10075"/>
    <n v="6467558586"/>
    <s v="Café/Coffee/Tea"/>
    <x v="0"/>
    <n v="95"/>
    <n v="265"/>
    <n v="7950"/>
    <n v="2157.8571428571431"/>
    <n v="40.773833023892998"/>
    <n v="-73.959725173034002"/>
    <n v="108"/>
    <n v="4"/>
    <n v="0.10070000000000003"/>
  </r>
  <r>
    <n v="41118091"/>
    <s v="LE PAIN QUOTIDIEN"/>
    <s v="Manhattan"/>
    <n v="252"/>
    <s v="EAST   77 STREET"/>
    <n v="10075"/>
    <n v="2122498600"/>
    <s v="Sandwiches"/>
    <x v="0"/>
    <n v="94"/>
    <n v="264"/>
    <n v="7920"/>
    <n v="2127.0857142857144"/>
    <n v="40.772459692749997"/>
    <n v="-73.957094026218002"/>
    <n v="108"/>
    <n v="4"/>
    <n v="9.9264000000000019E-2"/>
  </r>
  <r>
    <n v="50064055"/>
    <s v="ANAND RESTAURANT"/>
    <s v="Manhattan"/>
    <n v="304"/>
    <s v="EAST   78 STREET"/>
    <n v="10075"/>
    <n v="2126500333"/>
    <s v="Indian"/>
    <x v="0"/>
    <n v="95"/>
    <n v="254"/>
    <n v="7620"/>
    <n v="2068.2857142857142"/>
    <n v="40.772464432690001"/>
    <n v="-73.955133576549002"/>
    <n v="108"/>
    <n v="5"/>
    <n v="9.6520000000000009E-2"/>
  </r>
  <r>
    <n v="50096203"/>
    <s v="KORONET PIZZA"/>
    <s v="Manhattan"/>
    <n v="1110"/>
    <s v="LEXINGTON AVENUE"/>
    <n v="10075"/>
    <n v="6467670424"/>
    <s v="Pizza"/>
    <x v="0"/>
    <n v="95"/>
    <n v="251"/>
    <n v="7530"/>
    <n v="2043.8571428571427"/>
    <n v="40.773981202592999"/>
    <n v="-73.959616768629999"/>
    <n v="108"/>
    <n v="4"/>
    <n v="9.5380000000000006E-2"/>
  </r>
  <r>
    <n v="50102576"/>
    <s v="CANYON ROAD"/>
    <s v="Manhattan"/>
    <n v="1470"/>
    <s v="1 AVENUE"/>
    <n v="10075"/>
    <n v="2127341600"/>
    <s v="Mexican"/>
    <x v="1"/>
    <n v="96"/>
    <n v="247"/>
    <n v="7410"/>
    <n v="2032.4571428571428"/>
    <n v="40.770696309420003"/>
    <n v="-73.953871166390002"/>
    <n v="108"/>
    <n v="5"/>
    <n v="9.4848000000000002E-2"/>
  </r>
  <r>
    <n v="41483315"/>
    <s v="MANHATTAN WEST"/>
    <s v="Manhattan"/>
    <n v="25"/>
    <s v="EAST   78 STREET"/>
    <n v="10075"/>
    <n v="2122050100"/>
    <s v="American"/>
    <x v="1"/>
    <n v="95"/>
    <n v="243"/>
    <n v="7290"/>
    <n v="1978.7142857142858"/>
    <n v="40.775835080161002"/>
    <n v="-73.963085409582007"/>
    <n v="108"/>
    <n v="4"/>
    <n v="9.2340000000000005E-2"/>
  </r>
  <r>
    <n v="50045727"/>
    <s v="LENWICH"/>
    <s v="Manhattan"/>
    <n v="1481"/>
    <s v="2 AVENUE"/>
    <n v="10075"/>
    <n v="2122885288"/>
    <s v="American"/>
    <x v="1"/>
    <n v="96"/>
    <n v="240"/>
    <n v="7200"/>
    <n v="1974.8571428571427"/>
    <n v="40.772113421466997"/>
    <n v="-73.955953370160998"/>
    <n v="108"/>
    <n v="4"/>
    <n v="9.2160000000000006E-2"/>
  </r>
  <r>
    <n v="41546041"/>
    <s v="HEIDI'S HOUSE BY THE SIDE OF THE ROAD"/>
    <s v="Manhattan"/>
    <n v="308"/>
    <s v="EAST   78 STREET"/>
    <n v="10075"/>
    <n v="2122490069"/>
    <s v="American"/>
    <x v="0"/>
    <n v="98"/>
    <n v="234"/>
    <n v="7020"/>
    <n v="1965.6"/>
    <n v="40.772434214962999"/>
    <n v="-73.955068609834996"/>
    <n v="108"/>
    <n v="5"/>
    <n v="9.1728000000000004E-2"/>
  </r>
  <r>
    <n v="41599272"/>
    <s v="LE MOULIN A CAFE"/>
    <s v="Manhattan"/>
    <n v="1439"/>
    <s v="YORK AVENUE"/>
    <n v="10075"/>
    <n v="2122885088"/>
    <s v="Café/Coffee/Tea"/>
    <x v="0"/>
    <n v="100"/>
    <n v="222"/>
    <n v="6660"/>
    <n v="1902.8571428571429"/>
    <n v="40.769699059978002"/>
    <n v="-73.951676828725994"/>
    <n v="108"/>
    <n v="5"/>
    <n v="8.8800000000000018E-2"/>
  </r>
  <r>
    <n v="50100009"/>
    <s v="NEW YORK SUSHI ONE"/>
    <s v="Manhattan"/>
    <n v="1406"/>
    <s v="3 AVENUE"/>
    <n v="10075"/>
    <n v="2122495020"/>
    <s v="Chinese/Japanese"/>
    <x v="0"/>
    <n v="95"/>
    <n v="221"/>
    <n v="6630"/>
    <n v="1799.5714285714284"/>
    <n v="40.774861274697997"/>
    <n v="-73.956883062187003"/>
    <n v="108"/>
    <n v="5"/>
    <n v="8.3980000000000013E-2"/>
  </r>
  <r>
    <n v="50060972"/>
    <s v="JUPIOCA"/>
    <s v="Manhattan"/>
    <n v="1457"/>
    <s v="YORK AVENUE"/>
    <n v="10075"/>
    <n v="9178558011"/>
    <s v="Juice, Smoothies, Fruit Salads"/>
    <x v="1"/>
    <n v="94"/>
    <n v="209"/>
    <n v="6270"/>
    <n v="1683.9428571428568"/>
    <n v="40.770299976701999"/>
    <n v="-73.951239546988006"/>
    <n v="108"/>
    <n v="5"/>
    <n v="7.8584000000000001E-2"/>
  </r>
  <r>
    <n v="50015081"/>
    <s v="XI'AN FAMOUS FOODS"/>
    <s v="Manhattan"/>
    <n v="328"/>
    <s v="EAST   78 STREET"/>
    <n v="10075"/>
    <n v="2127862068"/>
    <s v="Chinese"/>
    <x v="0"/>
    <n v="97"/>
    <n v="209"/>
    <n v="6270"/>
    <n v="1737.6857142857143"/>
    <n v="40.772291354347999"/>
    <n v="-73.954729329979997"/>
    <n v="108"/>
    <n v="5"/>
    <n v="8.1092000000000011E-2"/>
  </r>
  <r>
    <n v="40759586"/>
    <s v="CAFFE BUON GUSTO"/>
    <s v="Manhattan"/>
    <n v="236"/>
    <s v="EAST   77 STREET"/>
    <n v="10075"/>
    <n v="2125356884"/>
    <s v="Italian"/>
    <x v="1"/>
    <n v="95"/>
    <n v="199"/>
    <n v="5970"/>
    <n v="1620.4285714285713"/>
    <n v="40.772566833732"/>
    <n v="-73.957350295637994"/>
    <n v="108"/>
    <n v="4"/>
    <n v="7.5620000000000007E-2"/>
  </r>
  <r>
    <n v="50057848"/>
    <s v="TRI DIM SHANGHAI"/>
    <s v="Manhattan"/>
    <n v="1378"/>
    <s v="3 AVENUE"/>
    <n v="10075"/>
    <n v="2125853388"/>
    <s v="Chinese"/>
    <x v="1"/>
    <n v="97"/>
    <n v="189"/>
    <n v="5670"/>
    <n v="1571.3999999999999"/>
    <n v="40.773837758207002"/>
    <n v="-73.957627485003002"/>
    <n v="108"/>
    <n v="4"/>
    <n v="7.3331999999999994E-2"/>
  </r>
  <r>
    <n v="50075330"/>
    <s v="MIGHTY BOWL"/>
    <s v="Manhattan"/>
    <n v="1109"/>
    <s v="LEXINGTON AVENUE"/>
    <n v="10075"/>
    <n v="6466929065"/>
    <s v="Asian"/>
    <x v="1"/>
    <n v="98"/>
    <n v="183"/>
    <n v="5490"/>
    <n v="1537.2"/>
    <n v="40.773912592614003"/>
    <n v="-73.959642083739993"/>
    <n v="108"/>
    <n v="4"/>
    <n v="7.1736000000000008E-2"/>
  </r>
  <r>
    <n v="40641437"/>
    <s v="MARUZZELLA"/>
    <s v="Manhattan"/>
    <n v="1483"/>
    <s v="FIRST AVENUE"/>
    <n v="10075"/>
    <n v="2129888877"/>
    <s v="Italian"/>
    <x v="0"/>
    <n v="96"/>
    <n v="178"/>
    <n v="5340"/>
    <n v="1464.6857142857141"/>
    <n v="40.771242364227"/>
    <n v="-73.953495312122001"/>
    <n v="108"/>
    <n v="5"/>
    <n v="6.8351999999999996E-2"/>
  </r>
  <r>
    <n v="50004334"/>
    <s v="CHOP'T"/>
    <s v="Manhattan"/>
    <n v="1376"/>
    <s v="3 AVENUE"/>
    <n v="10075"/>
    <n v="2122030032"/>
    <s v="Salads"/>
    <x v="1"/>
    <n v="97"/>
    <n v="174"/>
    <n v="5220"/>
    <n v="1446.6857142857143"/>
    <n v="40.773769157986003"/>
    <n v="-73.957678075399002"/>
    <n v="108"/>
    <n v="4"/>
    <n v="6.7512000000000016E-2"/>
  </r>
  <r>
    <n v="41650342"/>
    <s v="BUTTERFIELD EXPRESS"/>
    <s v="Manhattan"/>
    <n v="1102"/>
    <s v="LEXINGTON AVENUE"/>
    <n v="10075"/>
    <n v="2129880196"/>
    <s v="Bakery"/>
    <x v="0"/>
    <n v="100"/>
    <n v="170"/>
    <n v="5100"/>
    <n v="1457.1428571428571"/>
    <n v="40.773783629703999"/>
    <n v="-73.959757697257999"/>
    <n v="108"/>
    <n v="4"/>
    <n v="6.8000000000000005E-2"/>
  </r>
  <r>
    <n v="50081083"/>
    <s v="SASHIMI RAMEN EXPRESS"/>
    <s v="Manhattan"/>
    <n v="341"/>
    <s v="EAST   78 STREET"/>
    <n v="10075"/>
    <n v="9292319376"/>
    <s v="Japanese"/>
    <x v="0"/>
    <n v="96"/>
    <n v="161"/>
    <n v="4830"/>
    <n v="1324.8000000000002"/>
    <n v="40.772203420796998"/>
    <n v="-73.954473052672"/>
    <n v="108"/>
    <n v="5"/>
    <n v="6.1824000000000011E-2"/>
  </r>
  <r>
    <n v="41120682"/>
    <s v="SANT AMBROEUS"/>
    <s v="Manhattan"/>
    <n v="1000"/>
    <s v="MADISON AVENUE"/>
    <n v="10075"/>
    <n v="2125702211"/>
    <s v="Italian"/>
    <x v="1"/>
    <n v="98"/>
    <n v="157"/>
    <n v="4710"/>
    <n v="1318.7999999999997"/>
    <n v="40.775316250548002"/>
    <n v="-73.962865454506996"/>
    <n v="108"/>
    <n v="4"/>
    <n v="6.1543999999999995E-2"/>
  </r>
  <r>
    <n v="50015990"/>
    <s v="PIL PIL"/>
    <s v="Manhattan"/>
    <n v="265"/>
    <s v="EAST   78 STREET"/>
    <n v="10075"/>
    <n v="2129883788"/>
    <s v="Tapas"/>
    <x v="0"/>
    <n v="94"/>
    <n v="155"/>
    <n v="4650"/>
    <n v="1248.8571428571429"/>
    <n v="40.773027605414001"/>
    <n v="-73.956425729440994"/>
    <n v="108"/>
    <n v="4"/>
    <n v="5.8280000000000012E-2"/>
  </r>
  <r>
    <n v="40604004"/>
    <s v="WRAP N RUN GRILL"/>
    <s v="Manhattan"/>
    <n v="1125"/>
    <s v="LEXINGTON AVENUE"/>
    <n v="10075"/>
    <n v="2127441588"/>
    <s v="American"/>
    <x v="0"/>
    <n v="99"/>
    <n v="155"/>
    <n v="4650"/>
    <n v="1315.2857142857142"/>
    <n v="40.774370849375003"/>
    <n v="-73.959309638708007"/>
    <n v="108"/>
    <n v="4"/>
    <n v="6.1379999999999997E-2"/>
  </r>
  <r>
    <n v="50082813"/>
    <s v="WOK 88"/>
    <s v="Manhattan"/>
    <n v="1570"/>
    <s v="3 AVENUE"/>
    <n v="10128"/>
    <n v="2128288688"/>
    <s v="Chinese"/>
    <x v="1"/>
    <n v="96"/>
    <n v="339"/>
    <n v="10170"/>
    <n v="2789.4857142857145"/>
    <n v="40.780272378789"/>
    <n v="-73.952932914281007"/>
    <n v="108"/>
    <n v="5"/>
    <n v="0.13017600000000001"/>
  </r>
  <r>
    <n v="50042387"/>
    <s v="RUSS &amp; DAUGHTERS AT THE JEWISH MUSEUM"/>
    <s v="Manhattan"/>
    <n v="1109"/>
    <s v="5TH AVE"/>
    <n v="10128"/>
    <n v="6467956224"/>
    <s v="Jewish/Kosher"/>
    <x v="0"/>
    <n v="99"/>
    <n v="337"/>
    <n v="10110"/>
    <n v="2859.6857142857143"/>
    <n v="40.785291480988001"/>
    <n v="-73.957262669141002"/>
    <n v="108"/>
    <n v="4"/>
    <n v="0.13345200000000002"/>
  </r>
  <r>
    <n v="50079171"/>
    <s v="Pinocchio Restaurant"/>
    <s v="Manhattan"/>
    <n v="1748"/>
    <s v="1 AVENUE"/>
    <n v="10128"/>
    <n v="2128285810"/>
    <s v="Italian"/>
    <x v="0"/>
    <n v="96"/>
    <n v="334"/>
    <n v="10020"/>
    <n v="2748.3428571428567"/>
    <n v="40.779770361128001"/>
    <n v="-73.947246265705004"/>
    <n v="108"/>
    <n v="5"/>
    <n v="0.12825599999999998"/>
  </r>
  <r>
    <n v="50078597"/>
    <s v="STELLA AND FLY"/>
    <s v="Manhattan"/>
    <n v="1705"/>
    <s v="1 AVENUE"/>
    <n v="10128"/>
    <n v="2013601224"/>
    <s v="Café/Coffee/Tea"/>
    <x v="0"/>
    <n v="98"/>
    <n v="326"/>
    <n v="9780"/>
    <n v="2738.4"/>
    <n v="40.778371011792999"/>
    <n v="-73.948290876838996"/>
    <n v="108"/>
    <n v="5"/>
    <n v="0.12779200000000002"/>
  </r>
  <r>
    <n v="40988156"/>
    <s v="BIDDY'S PUB"/>
    <s v="Manhattan"/>
    <n v="301"/>
    <s v="EAST   91 STREET"/>
    <n v="10128"/>
    <n v="2125344785"/>
    <s v="American"/>
    <x v="0"/>
    <n v="96"/>
    <n v="321"/>
    <n v="9630"/>
    <n v="2641.3714285714286"/>
    <n v="40.780910253869997"/>
    <n v="-73.9490616211"/>
    <n v="108"/>
    <n v="5"/>
    <n v="0.12326400000000001"/>
  </r>
  <r>
    <n v="41087789"/>
    <s v="ISOHAMA"/>
    <s v="Manhattan"/>
    <n v="1666"/>
    <s v="3 AVENUE"/>
    <n v="10128"/>
    <n v="2128280099"/>
    <s v="Japanese"/>
    <x v="0"/>
    <n v="97"/>
    <n v="311"/>
    <n v="9330"/>
    <n v="2585.7428571428572"/>
    <n v="40.783480009754001"/>
    <n v="-73.950587100006004"/>
    <n v="108"/>
    <n v="5"/>
    <n v="0.12066800000000001"/>
  </r>
  <r>
    <n v="50002534"/>
    <s v="DRUNKEN MUNKEY"/>
    <s v="Manhattan"/>
    <n v="338"/>
    <s v="EAST   92 STREET"/>
    <n v="10128"/>
    <n v="6469984600"/>
    <s v="Indian"/>
    <x v="1"/>
    <n v="96"/>
    <n v="310"/>
    <n v="9300"/>
    <n v="2550.8571428571427"/>
    <n v="40.781252857261997"/>
    <n v="-73.947967262133005"/>
    <n v="108"/>
    <n v="5"/>
    <n v="0.11903999999999999"/>
  </r>
  <r>
    <n v="40838460"/>
    <s v="STARBUCKS COFFEE"/>
    <s v="Manhattan"/>
    <n v="400"/>
    <s v="EAST   90 STREET"/>
    <n v="10128"/>
    <n v="2129870891"/>
    <s v="Café/Coffee/Tea"/>
    <x v="1"/>
    <n v="95"/>
    <n v="309"/>
    <n v="9270"/>
    <n v="2516.1428571428573"/>
    <n v="40.779279017115996"/>
    <n v="-73.947174441070004"/>
    <n v="108"/>
    <n v="5"/>
    <n v="0.11742000000000001"/>
  </r>
  <r>
    <n v="50078890"/>
    <s v="BARKING DOG"/>
    <s v="Manhattan"/>
    <n v="1678"/>
    <s v="3 AVENUE"/>
    <n v="10128"/>
    <n v="2128311800"/>
    <s v="American"/>
    <x v="1"/>
    <n v="97"/>
    <n v="304"/>
    <n v="9120"/>
    <n v="2527.5428571428574"/>
    <n v="40.783982143383"/>
    <n v="-73.950225623324997"/>
    <n v="108"/>
    <n v="5"/>
    <n v="0.11795200000000002"/>
  </r>
  <r>
    <n v="41391456"/>
    <s v="THE WRIGHT/CAFE AT THE GUGGENHEIM"/>
    <s v="Manhattan"/>
    <n v="1071"/>
    <s v="5 AVENUE"/>
    <n v="10128"/>
    <n v="2124275690"/>
    <s v="American"/>
    <x v="0"/>
    <n v="95"/>
    <n v="304"/>
    <n v="9120"/>
    <n v="2475.4285714285716"/>
    <n v="40.782918042509003"/>
    <n v="-73.959391058495996"/>
    <n v="108"/>
    <n v="4"/>
    <n v="0.11552000000000001"/>
  </r>
  <r>
    <n v="41697314"/>
    <s v="THIRD AVENUE ALE HOUSE"/>
    <s v="Manhattan"/>
    <n v="1644"/>
    <s v="3 AVENUE"/>
    <n v="10128"/>
    <n v="6465599131"/>
    <s v="American"/>
    <x v="0"/>
    <n v="99"/>
    <n v="303"/>
    <n v="9090"/>
    <n v="2571.1714285714284"/>
    <n v="40.782725439365002"/>
    <n v="-73.951140138645002"/>
    <n v="108"/>
    <n v="5"/>
    <n v="0.119988"/>
  </r>
  <r>
    <n v="50001945"/>
    <s v="OOKI SUSHI"/>
    <s v="Manhattan"/>
    <n v="1575"/>
    <s v="3 AVENUE"/>
    <n v="10128"/>
    <n v="2128283388"/>
    <s v="Japanese"/>
    <x v="0"/>
    <n v="97"/>
    <n v="300"/>
    <n v="9000"/>
    <n v="2494.2857142857142"/>
    <n v="40.780398589992998"/>
    <n v="-73.952817278137999"/>
    <n v="108"/>
    <n v="5"/>
    <n v="0.1164"/>
  </r>
  <r>
    <n v="50078907"/>
    <s v="A-JIAO SICHUAN CHINESE"/>
    <s v="Manhattan"/>
    <n v="1817"/>
    <s v="2 AVENUE"/>
    <n v="10128"/>
    <n v="2128288996"/>
    <s v="Chinese"/>
    <x v="0"/>
    <n v="99"/>
    <n v="299"/>
    <n v="8970"/>
    <n v="2537.2285714285713"/>
    <n v="40.783034208125997"/>
    <n v="-73.947980308606006"/>
    <n v="108"/>
    <n v="5"/>
    <n v="0.11840400000000001"/>
  </r>
  <r>
    <n v="50072484"/>
    <s v="MIMMO"/>
    <s v="Manhattan"/>
    <n v="1690"/>
    <s v="YORK AVENUE"/>
    <n v="10128"/>
    <n v="9174095820"/>
    <s v="Italian"/>
    <x v="1"/>
    <n v="97"/>
    <n v="289"/>
    <n v="8670"/>
    <n v="2402.8285714285712"/>
    <n v="40.777637040568997"/>
    <n v="-73.945857850238994"/>
    <n v="108"/>
    <n v="5"/>
    <n v="0.112132"/>
  </r>
  <r>
    <n v="50052407"/>
    <s v="ZESTY PIZZA &amp; SALUMERIA"/>
    <s v="Manhattan"/>
    <n v="1670"/>
    <s v="3 AVENUE"/>
    <n v="10128"/>
    <n v="2129872201"/>
    <s v="Pizza"/>
    <x v="0"/>
    <n v="96"/>
    <n v="289"/>
    <n v="8670"/>
    <n v="2378.0571428571429"/>
    <n v="40.783606229458002"/>
    <n v="-73.950496730835994"/>
    <n v="108"/>
    <n v="5"/>
    <n v="0.11097600000000002"/>
  </r>
  <r>
    <n v="41702637"/>
    <s v="INTERNATIONAL WINGS FACTORY"/>
    <s v="Manhattan"/>
    <n v="1762"/>
    <s v="FIRST AVENUE"/>
    <n v="10128"/>
    <n v="2123482627"/>
    <s v="Chicken"/>
    <x v="0"/>
    <n v="95"/>
    <n v="287"/>
    <n v="8610"/>
    <n v="2336.9999999999995"/>
    <n v="40.780294432411999"/>
    <n v="-73.946863101423006"/>
    <n v="108"/>
    <n v="5"/>
    <n v="0.10905999999999998"/>
  </r>
  <r>
    <n v="50075290"/>
    <s v="OTTO'S TACOS"/>
    <s v="Manhattan"/>
    <n v="1568"/>
    <s v="3 AVENUE"/>
    <n v="10128"/>
    <n v="9173882933"/>
    <s v="Mexican"/>
    <x v="1"/>
    <n v="95"/>
    <n v="287"/>
    <n v="8610"/>
    <n v="2336.9999999999995"/>
    <n v="40.780217501487002"/>
    <n v="-73.952976283072999"/>
    <n v="108"/>
    <n v="5"/>
    <n v="0.10905999999999998"/>
  </r>
  <r>
    <n v="50063183"/>
    <s v="SIENA CAFE"/>
    <s v="Manhattan"/>
    <n v="1580"/>
    <s v="3 AVENUE"/>
    <n v="10128"/>
    <n v="2124105588"/>
    <s v="Italian"/>
    <x v="0"/>
    <n v="99"/>
    <n v="282"/>
    <n v="8460"/>
    <n v="2392.9714285714285"/>
    <n v="40.780546772487"/>
    <n v="-73.952734123436997"/>
    <n v="108"/>
    <n v="5"/>
    <n v="0.11167200000000001"/>
  </r>
  <r>
    <n v="50065534"/>
    <s v="YORKVILLE BAGEL &amp; CAFE"/>
    <s v="Manhattan"/>
    <n v="1821"/>
    <s v="2 AVENUE"/>
    <n v="10128"/>
    <n v="2129966544"/>
    <s v="American"/>
    <x v="0"/>
    <n v="94"/>
    <n v="274"/>
    <n v="8220"/>
    <n v="2207.6571428571428"/>
    <n v="40.783130241705003"/>
    <n v="-73.947908013695994"/>
    <n v="108"/>
    <n v="5"/>
    <n v="0.103024"/>
  </r>
  <r>
    <n v="50000999"/>
    <s v="BAREBURGER"/>
    <s v="Manhattan"/>
    <n v="1681"/>
    <s v="1 AVENUE"/>
    <n v="10128"/>
    <n v="2123901344"/>
    <s v="Hamburgers"/>
    <x v="0"/>
    <n v="97"/>
    <n v="272"/>
    <n v="8160"/>
    <n v="2261.485714285714"/>
    <n v="40.777781082540997"/>
    <n v="-73.948721008633996"/>
    <n v="108"/>
    <n v="5"/>
    <n v="0.10553599999999999"/>
  </r>
  <r>
    <n v="50102288"/>
    <s v="ROMA PIZZA"/>
    <s v="Manhattan"/>
    <n v="1572"/>
    <s v="3 AVENUE"/>
    <n v="10128"/>
    <n v="2123616164"/>
    <s v="Pizza"/>
    <x v="1"/>
    <n v="95"/>
    <n v="271"/>
    <n v="8130"/>
    <n v="2206.7142857142853"/>
    <n v="40.780327257556998"/>
    <n v="-73.952893156244002"/>
    <n v="108"/>
    <n v="5"/>
    <n v="0.10297999999999999"/>
  </r>
  <r>
    <n v="41573992"/>
    <s v="KAIA WINE BAR"/>
    <s v="Manhattan"/>
    <n v="1614"/>
    <s v="3 AVENUE"/>
    <n v="10128"/>
    <n v="2127220490"/>
    <s v="African"/>
    <x v="0"/>
    <n v="94"/>
    <n v="270"/>
    <n v="8100"/>
    <n v="2175.4285714285711"/>
    <n v="40.781748611075997"/>
    <n v="-73.951859428166003"/>
    <n v="108"/>
    <n v="5"/>
    <n v="0.10152"/>
  </r>
  <r>
    <n v="50005642"/>
    <s v="BAGELS AND MORE"/>
    <s v="Manhattan"/>
    <n v="1585"/>
    <s v="3 AVENUE"/>
    <n v="10128"/>
    <n v="2123484395"/>
    <s v="Bagels/Pretzels"/>
    <x v="0"/>
    <n v="99"/>
    <n v="269"/>
    <n v="8070"/>
    <n v="2282.6571428571428"/>
    <n v="40.780837619414001"/>
    <n v="-73.952499210626996"/>
    <n v="108"/>
    <n v="5"/>
    <n v="0.10652400000000001"/>
  </r>
  <r>
    <n v="50051372"/>
    <s v="CARNEGIE CUP CAFE"/>
    <s v="Manhattan"/>
    <n v="1080"/>
    <s v="PARK AVE"/>
    <n v="10128"/>
    <n v="6465901395"/>
    <s v="Café/Coffee/Tea"/>
    <x v="0"/>
    <n v="99"/>
    <n v="268"/>
    <n v="8040"/>
    <n v="2274.1714285714288"/>
    <n v="40.781687333793997"/>
    <n v="-73.956499480369999"/>
    <n v="108"/>
    <n v="4"/>
    <n v="0.10612800000000003"/>
  </r>
  <r>
    <n v="50065420"/>
    <s v="IL CARINO RESTAURANT"/>
    <s v="Manhattan"/>
    <n v="1710"/>
    <s v="2 AVENUE"/>
    <n v="10128"/>
    <n v="9173254192"/>
    <s v="Italian"/>
    <x v="0"/>
    <n v="95"/>
    <n v="260"/>
    <n v="7800"/>
    <n v="2117.1428571428569"/>
    <n v="40.779579672712003"/>
    <n v="-73.950488903497003"/>
    <n v="108"/>
    <n v="5"/>
    <n v="9.8799999999999999E-2"/>
  </r>
  <r>
    <n v="50043721"/>
    <s v="CHINATOWN RESTAURANT"/>
    <s v="Manhattan"/>
    <n v="1650"/>
    <s v="3 AVENUE"/>
    <n v="10128"/>
    <n v="2129873500"/>
    <s v="Asian"/>
    <x v="0"/>
    <n v="95"/>
    <n v="259"/>
    <n v="7770"/>
    <n v="2109"/>
    <n v="40.782890072184003"/>
    <n v="-73.951017244509003"/>
    <n v="108"/>
    <n v="5"/>
    <n v="9.8420000000000007E-2"/>
  </r>
  <r>
    <n v="41676306"/>
    <s v="NOCHE DE MARGARITAS RESTAURANT"/>
    <s v="Manhattan"/>
    <n v="1726"/>
    <s v="2 AVENUE"/>
    <n v="10128"/>
    <n v="2122895195"/>
    <s v="Mexican"/>
    <x v="0"/>
    <n v="94"/>
    <n v="258"/>
    <n v="7740"/>
    <n v="2078.7428571428572"/>
    <n v="40.780208022459"/>
    <n v="-73.950029860276004"/>
    <n v="108"/>
    <n v="5"/>
    <n v="9.7008000000000011E-2"/>
  </r>
  <r>
    <n v="41321617"/>
    <s v="JULIANO'S ESPRESSO BAR"/>
    <s v="Manhattan"/>
    <n v="1378"/>
    <s v="LEXINGTON AVENUE"/>
    <n v="10128"/>
    <n v="2129874540"/>
    <s v="Café/Coffee/Tea"/>
    <x v="0"/>
    <n v="98"/>
    <n v="257"/>
    <n v="7710"/>
    <n v="2158.7999999999997"/>
    <n v="40.782583627130997"/>
    <n v="-73.953339311533"/>
    <n v="108"/>
    <n v="4"/>
    <n v="0.100744"/>
  </r>
  <r>
    <n v="41701052"/>
    <s v="GREEN CAFE"/>
    <s v="Manhattan"/>
    <n v="1324"/>
    <s v="LEXINGTON AVENUE"/>
    <n v="10128"/>
    <n v="2122899100"/>
    <s v="American"/>
    <x v="0"/>
    <n v="94"/>
    <n v="248"/>
    <n v="7440"/>
    <n v="1998.1714285714286"/>
    <n v="40.780989391134"/>
    <n v="-73.954499520027994"/>
    <n v="108"/>
    <n v="4"/>
    <n v="9.3248000000000011E-2"/>
  </r>
  <r>
    <n v="50041083"/>
    <s v="TENZAN 89"/>
    <s v="Manhattan"/>
    <n v="1714"/>
    <s v="2 AVENUE"/>
    <n v="10128"/>
    <n v="2123693600"/>
    <s v="Japanese"/>
    <x v="1"/>
    <n v="98"/>
    <n v="246"/>
    <n v="7380"/>
    <n v="2066.3999999999996"/>
    <n v="40.779705890824999"/>
    <n v="-73.950394928663002"/>
    <n v="108"/>
    <n v="5"/>
    <n v="9.643199999999999E-2"/>
  </r>
  <r>
    <n v="50074365"/>
    <s v="YURA"/>
    <s v="Manhattan"/>
    <n v="1350"/>
    <s v="MADISON AVENUE"/>
    <n v="10128"/>
    <n v="2128609872"/>
    <s v="American"/>
    <x v="0"/>
    <n v="95"/>
    <n v="240"/>
    <n v="7200"/>
    <n v="1954.2857142857142"/>
    <n v="40.786407640276998"/>
    <n v="-73.954770250972999"/>
    <n v="108"/>
    <n v="4"/>
    <n v="9.1200000000000003E-2"/>
  </r>
  <r>
    <n v="41709956"/>
    <s v="EFFYS AT THE 92Y"/>
    <s v="Manhattan"/>
    <n v="1395"/>
    <s v="LEXINGTON AVENUE"/>
    <n v="10128"/>
    <n v="2124155796"/>
    <s v="Mediterranean"/>
    <x v="0"/>
    <n v="97"/>
    <n v="239"/>
    <n v="7170"/>
    <n v="1987.1142857142856"/>
    <n v="40.783044598185"/>
    <n v="-73.952977889761002"/>
    <n v="108"/>
    <n v="5"/>
    <n v="9.2731999999999995E-2"/>
  </r>
  <r>
    <n v="50099719"/>
    <s v="New Fresh Wok"/>
    <s v="Manhattan"/>
    <n v="1777"/>
    <s v="1 AVENUE"/>
    <n v="10128"/>
    <n v="2128287666"/>
    <s v="Chinese"/>
    <x v="0"/>
    <n v="98"/>
    <n v="238"/>
    <n v="7140"/>
    <n v="1999.2"/>
    <n v="40.780557851680001"/>
    <n v="-73.946696791777001"/>
    <n v="108"/>
    <n v="5"/>
    <n v="9.3296000000000004E-2"/>
  </r>
  <r>
    <n v="41567090"/>
    <s v="SHOGA-SUSHI &amp; OYSTER BAR"/>
    <s v="Manhattan"/>
    <n v="1698"/>
    <s v="2 AVENUE"/>
    <n v="10128"/>
    <n v="2128768836"/>
    <s v="Asian"/>
    <x v="1"/>
    <n v="100"/>
    <n v="234"/>
    <n v="7020"/>
    <n v="2005.7142857142858"/>
    <n v="40.779077538042998"/>
    <n v="-73.950850354192994"/>
    <n v="108"/>
    <n v="5"/>
    <n v="9.3600000000000017E-2"/>
  </r>
  <r>
    <n v="50078482"/>
    <s v="AU JUS"/>
    <s v="Manhattan"/>
    <n v="1762"/>
    <s v="1 AVENUE"/>
    <n v="10128"/>
    <n v="6464763580"/>
    <s v="American"/>
    <x v="1"/>
    <n v="98"/>
    <n v="233"/>
    <n v="6990"/>
    <n v="1957.1999999999998"/>
    <n v="40.780294432411999"/>
    <n v="-73.946863101423006"/>
    <n v="108"/>
    <n v="5"/>
    <n v="9.1336000000000001E-2"/>
  </r>
  <r>
    <n v="50099941"/>
    <s v="CHEZ NICK"/>
    <s v="Manhattan"/>
    <n v="1737"/>
    <s v="YORK AVENUE"/>
    <n v="10128"/>
    <n v="6464293314"/>
    <s v="French"/>
    <x v="0"/>
    <n v="94"/>
    <n v="229"/>
    <n v="6870"/>
    <n v="1845.0857142857142"/>
    <n v="40.778753779513004"/>
    <n v="-73.945066186347006"/>
    <n v="108"/>
    <n v="5"/>
    <n v="8.6104E-2"/>
  </r>
  <r>
    <n v="41519432"/>
    <s v="SAN MATTEO PIZZA ESPRESSO BAR"/>
    <s v="Manhattan"/>
    <n v="1739"/>
    <s v="2 AVENUE"/>
    <n v="10128"/>
    <n v="2124266943"/>
    <s v="Pizza"/>
    <x v="1"/>
    <n v="96"/>
    <n v="221"/>
    <n v="6630"/>
    <n v="1818.5142857142857"/>
    <n v="40.780342483894003"/>
    <n v="-73.949957542422993"/>
    <n v="108"/>
    <n v="5"/>
    <n v="8.4864000000000009E-2"/>
  </r>
  <r>
    <n v="40396488"/>
    <s v="AUCTION HOUSE"/>
    <s v="Manhattan"/>
    <n v="300"/>
    <s v="EAST   89 STREET"/>
    <n v="10128"/>
    <n v="2124274458"/>
    <s v="American"/>
    <x v="0"/>
    <n v="97"/>
    <n v="214"/>
    <n v="6420"/>
    <n v="1779.2571428571428"/>
    <n v="40.779648073970002"/>
    <n v="-73.949986952626006"/>
    <n v="108"/>
    <n v="5"/>
    <n v="8.3031999999999995E-2"/>
  </r>
  <r>
    <n v="40369165"/>
    <s v="REIF'S TAVERN"/>
    <s v="Manhattan"/>
    <n v="302"/>
    <s v="EAST   92 STREET"/>
    <n v="10128"/>
    <n v="2124260519"/>
    <s v="American"/>
    <x v="0"/>
    <n v="95"/>
    <n v="212"/>
    <n v="6360"/>
    <n v="1726.2857142857142"/>
    <n v="40.781511138984001"/>
    <n v="-73.948577300186003"/>
    <n v="108"/>
    <n v="5"/>
    <n v="8.0560000000000007E-2"/>
  </r>
  <r>
    <n v="50016770"/>
    <s v="THE MILTON"/>
    <s v="Manhattan"/>
    <n v="1754"/>
    <s v="2 AVENUE"/>
    <n v="10128"/>
    <n v="2123691900"/>
    <s v="American"/>
    <x v="0"/>
    <n v="94"/>
    <n v="210"/>
    <n v="6300"/>
    <n v="1691.9999999999998"/>
    <n v="40.781308314999002"/>
    <n v="-73.949223805025994"/>
    <n v="108"/>
    <n v="5"/>
    <n v="7.8960000000000002E-2"/>
  </r>
  <r>
    <n v="50043079"/>
    <s v="JJ BROWN CUP"/>
    <s v="Manhattan"/>
    <n v="1707"/>
    <s v="2 AVENUE"/>
    <n v="10128"/>
    <n v="2123693949"/>
    <s v="Café/Coffee/Tea"/>
    <x v="0"/>
    <n v="95"/>
    <n v="208"/>
    <n v="6240"/>
    <n v="1693.7142857142858"/>
    <n v="40.779420536125997"/>
    <n v="-73.95062623183"/>
    <n v="108"/>
    <n v="5"/>
    <n v="7.9040000000000013E-2"/>
  </r>
  <r>
    <n v="50049169"/>
    <s v="BAGEL MILL"/>
    <s v="Manhattan"/>
    <n v="1700"/>
    <s v="1 AVENUE"/>
    <n v="10128"/>
    <n v="2124260868"/>
    <s v="Bagels/Pretzels"/>
    <x v="1"/>
    <n v="97"/>
    <n v="200"/>
    <n v="6000"/>
    <n v="1662.8571428571429"/>
    <n v="40.778412158683999"/>
    <n v="-73.948236683920996"/>
    <n v="108"/>
    <n v="5"/>
    <n v="7.7600000000000002E-2"/>
  </r>
  <r>
    <n v="50086215"/>
    <s v="LARUSTICA PIZZA"/>
    <s v="Manhattan"/>
    <n v="1424"/>
    <s v="LEXINGTON AVENUE"/>
    <n v="10128"/>
    <n v="2128603822"/>
    <s v="Pizza"/>
    <x v="0"/>
    <n v="98"/>
    <n v="194"/>
    <n v="5820"/>
    <n v="1629.6"/>
    <n v="40.784103763904"/>
    <n v="-73.952229655135994"/>
    <n v="108"/>
    <n v="4"/>
    <n v="7.6048000000000004E-2"/>
  </r>
  <r>
    <n v="50049177"/>
    <s v="LOLITAS KITCHEN &amp; BURGER HOUSE"/>
    <s v="Manhattan"/>
    <n v="1364"/>
    <s v="LEXINGTON AVENUE"/>
    <n v="10128"/>
    <n v="2127225055"/>
    <s v="Mexican"/>
    <x v="1"/>
    <n v="96"/>
    <n v="192"/>
    <n v="5760"/>
    <n v="1579.8857142857144"/>
    <n v="40.782202220675003"/>
    <n v="-73.953621232304002"/>
    <n v="108"/>
    <n v="4"/>
    <n v="7.3728000000000016E-2"/>
  </r>
  <r>
    <n v="41611450"/>
    <s v="ANDAMAN THAI BISTRO"/>
    <s v="Manhattan"/>
    <n v="1843"/>
    <s v="1 AVENUE"/>
    <n v="10128"/>
    <n v="2127225671"/>
    <s v="Thai"/>
    <x v="1"/>
    <n v="97"/>
    <n v="182"/>
    <n v="5460"/>
    <n v="1513.1999999999998"/>
    <n v="40.782763870152003"/>
    <n v="-73.945077308991003"/>
    <n v="108"/>
    <n v="5"/>
    <n v="7.0615999999999998E-2"/>
  </r>
  <r>
    <n v="50047782"/>
    <s v="THE WEIR"/>
    <s v="Manhattan"/>
    <n v="1672"/>
    <s v="3 AVENUE"/>
    <n v="10128"/>
    <n v="6468959581"/>
    <s v="American"/>
    <x v="0"/>
    <n v="99"/>
    <n v="179"/>
    <n v="5370"/>
    <n v="1518.9428571428571"/>
    <n v="40.783669340061998"/>
    <n v="-73.950453351627004"/>
    <n v="108"/>
    <n v="5"/>
    <n v="7.0884000000000003E-2"/>
  </r>
  <r>
    <n v="41575449"/>
    <s v="MIDNIGHT EXPRESS DINER"/>
    <s v="Manhattan"/>
    <n v="1715"/>
    <s v="2 AVENUE"/>
    <n v="10128"/>
    <n v="2128602320"/>
    <s v="American"/>
    <x v="0"/>
    <n v="96"/>
    <n v="177"/>
    <n v="5310"/>
    <n v="1456.4571428571428"/>
    <n v="40.779615352945001"/>
    <n v="-73.950485266076001"/>
    <n v="108"/>
    <n v="5"/>
    <n v="6.7968000000000001E-2"/>
  </r>
  <r>
    <n v="40931239"/>
    <s v="PIO PIO EXPRESS"/>
    <s v="Manhattan"/>
    <n v="1746"/>
    <s v="1 AVENUE"/>
    <n v="10128"/>
    <n v="2124265800"/>
    <s v="Peruvian"/>
    <x v="1"/>
    <n v="99"/>
    <n v="176"/>
    <n v="5280"/>
    <n v="1493.4857142857145"/>
    <n v="40.779707251712999"/>
    <n v="-73.947289645416006"/>
    <n v="108"/>
    <n v="5"/>
    <n v="6.9696000000000022E-2"/>
  </r>
  <r>
    <n v="50073240"/>
    <s v="SAN MATTEO TAKEAWAY"/>
    <s v="Manhattan"/>
    <n v="1731"/>
    <s v="2 AVENUE"/>
    <n v="10128"/>
    <n v="6468526976"/>
    <s v="Pizza/Italian"/>
    <x v="0"/>
    <n v="99"/>
    <n v="173"/>
    <n v="5190"/>
    <n v="1468.0285714285715"/>
    <n v="40.780147669305997"/>
    <n v="-73.950102122087003"/>
    <n v="108"/>
    <n v="5"/>
    <n v="6.8507999999999999E-2"/>
  </r>
  <r>
    <n v="41470760"/>
    <s v="THE TOOL BOX"/>
    <s v="Manhattan"/>
    <n v="1742"/>
    <s v="2 AVENUE"/>
    <n v="10128"/>
    <n v="2123481288"/>
    <s v="American"/>
    <x v="1"/>
    <n v="97"/>
    <n v="158"/>
    <n v="4740"/>
    <n v="1313.6571428571426"/>
    <n v="40.780828137660002"/>
    <n v="-73.949574425470999"/>
    <n v="108"/>
    <n v="5"/>
    <n v="6.1303999999999997E-2"/>
  </r>
  <r>
    <n v="50081804"/>
    <s v="NEW SUNNY EAST 88"/>
    <s v="Manhattan"/>
    <n v="1680"/>
    <s v="1 AVENUE"/>
    <n v="10128"/>
    <n v="2128769332"/>
    <s v="Chinese"/>
    <x v="1"/>
    <n v="95"/>
    <n v="156"/>
    <n v="4680"/>
    <n v="1270.2857142857142"/>
    <n v="40.777877106939997"/>
    <n v="-73.948627056367002"/>
    <n v="108"/>
    <n v="5"/>
    <n v="5.9280000000000006E-2"/>
  </r>
  <r>
    <n v="50091908"/>
    <s v="KRUA THAI KITCHEN"/>
    <s v="Manhattan"/>
    <n v="1764"/>
    <s v="1 AVENUE"/>
    <n v="10128"/>
    <n v="6467915999"/>
    <s v="Thai"/>
    <x v="0"/>
    <n v="96"/>
    <n v="155"/>
    <n v="4650"/>
    <n v="1275.4285714285713"/>
    <n v="40.780343821244003"/>
    <n v="-73.946826953579006"/>
    <n v="108"/>
    <n v="5"/>
    <n v="5.9519999999999997E-2"/>
  </r>
  <r>
    <n v="41241377"/>
    <s v="PERI ELA"/>
    <s v="Manhattan"/>
    <n v="1361"/>
    <s v="LEXINGTON AVENUE"/>
    <n v="10128"/>
    <n v="2124104300"/>
    <s v="Mediterranean"/>
    <x v="1"/>
    <n v="98"/>
    <n v="155"/>
    <n v="4650"/>
    <n v="1302"/>
    <n v="40.782218673136001"/>
    <n v="-73.953581500572"/>
    <n v="108"/>
    <n v="5"/>
    <n v="6.0760000000000008E-2"/>
  </r>
  <r>
    <n v="41704459"/>
    <s v="DUNKIN'"/>
    <s v="Manhattan"/>
    <n v="200"/>
    <s v="EAST   89 STREET"/>
    <n v="10128"/>
    <n v="9179024851"/>
    <s v="Donuts"/>
    <x v="0"/>
    <n v="99"/>
    <n v="147"/>
    <n v="4410"/>
    <n v="1247.3999999999999"/>
    <n v="40.780598719545999"/>
    <n v="-73.952243011945001"/>
    <n v="108"/>
    <n v="5"/>
    <n v="5.8212E-2"/>
  </r>
  <r>
    <n v="41372809"/>
    <s v="LIBERTADOR"/>
    <s v="Manhattan"/>
    <n v="1725"/>
    <s v="2 AVENUE"/>
    <n v="10128"/>
    <n v="2123486222"/>
    <s v="Spanish"/>
    <x v="1"/>
    <n v="98"/>
    <n v="147"/>
    <n v="4410"/>
    <n v="1234.8000000000002"/>
    <n v="40.779999498113"/>
    <n v="-73.950206947015005"/>
    <n v="108"/>
    <n v="5"/>
    <n v="5.7624000000000015E-2"/>
  </r>
  <r>
    <n v="50055420"/>
    <s v="STARBUCKS"/>
    <s v="Manhattan"/>
    <n v="245"/>
    <s v="EAST   93 STREET"/>
    <n v="10128"/>
    <n v="6464558766"/>
    <s v="Café/Coffee/Tea"/>
    <x v="1"/>
    <n v="96"/>
    <n v="143"/>
    <n v="4290"/>
    <n v="1176.6857142857143"/>
    <n v="40.782826372948001"/>
    <n v="-73.949699290035994"/>
    <n v="108"/>
    <n v="5"/>
    <n v="5.4912000000000002E-2"/>
  </r>
  <r>
    <n v="40365577"/>
    <s v="V &amp; T RESTAURANT"/>
    <s v="Manhattan"/>
    <n v="1024"/>
    <s v="AMSTERDAM AVENUE"/>
    <n v="10025"/>
    <n v="2126668051"/>
    <s v="Italian"/>
    <x v="1"/>
    <n v="95"/>
    <n v="315"/>
    <n v="9450"/>
    <n v="2565"/>
    <n v="40.803329420525003"/>
    <n v="-73.963611914951002"/>
    <n v="109"/>
    <n v="7"/>
    <n v="0.11970000000000001"/>
  </r>
  <r>
    <n v="40669697"/>
    <s v="LE MONDE"/>
    <s v="Manhattan"/>
    <n v="2883"/>
    <s v="BROADWAY"/>
    <n v="10025"/>
    <n v="2125313939"/>
    <s v="French"/>
    <x v="0"/>
    <n v="84"/>
    <n v="274"/>
    <n v="8220"/>
    <n v="1972.8000000000002"/>
    <n v="40.805569772056998"/>
    <n v="-73.965684089036998"/>
    <n v="109"/>
    <n v="7"/>
    <n v="9.2064000000000021E-2"/>
  </r>
  <r>
    <n v="40705487"/>
    <s v="STROKOS GOURMET DELI"/>
    <s v="Manhattan"/>
    <n v="1090"/>
    <s v="AMSTERDAM AVENUE"/>
    <n v="10025"/>
    <n v="2126662121"/>
    <s v="Delicatessen"/>
    <x v="1"/>
    <n v="88"/>
    <n v="259"/>
    <n v="7770"/>
    <n v="1953.5999999999997"/>
    <n v="40.805220105453003"/>
    <n v="-73.962231023705002"/>
    <n v="109"/>
    <n v="7"/>
    <n v="9.1167999999999999E-2"/>
  </r>
  <r>
    <n v="50100887"/>
    <s v="KUNGFU TEA"/>
    <s v="Manhattan"/>
    <n v="2851"/>
    <s v="BROADWAY"/>
    <n v="10025"/>
    <n v="9173882833"/>
    <s v="Café/Coffee/Tea"/>
    <x v="1"/>
    <n v="84"/>
    <n v="256"/>
    <n v="7680"/>
    <n v="1843.1999999999998"/>
    <n v="40.804590107998997"/>
    <n v="-73.966396189196004"/>
    <n v="109"/>
    <n v="7"/>
    <n v="8.6015999999999995E-2"/>
  </r>
  <r>
    <n v="50093719"/>
    <s v="WU &amp; NUSSBAUM"/>
    <s v="Manhattan"/>
    <n v="2897"/>
    <s v="BROADWAY"/>
    <n v="10025"/>
    <n v="2123624165"/>
    <s v="Other"/>
    <x v="0"/>
    <n v="85"/>
    <n v="254"/>
    <n v="7620"/>
    <n v="1850.5714285714287"/>
    <n v="40.805986883510002"/>
    <n v="-73.965384058564993"/>
    <n v="109"/>
    <n v="7"/>
    <n v="8.6360000000000006E-2"/>
  </r>
  <r>
    <n v="50096380"/>
    <s v="DOS TOROS"/>
    <s v="Manhattan"/>
    <n v="2911"/>
    <s v="BROADWAY"/>
    <n v="10025"/>
    <n v="9177810226"/>
    <s v="Mexican"/>
    <x v="1"/>
    <n v="91"/>
    <n v="230"/>
    <n v="6900"/>
    <n v="1794.0000000000002"/>
    <n v="40.806445154362997"/>
    <n v="-73.965047880152994"/>
    <n v="109"/>
    <n v="7"/>
    <n v="8.3720000000000017E-2"/>
  </r>
  <r>
    <n v="40571128"/>
    <s v="THE HEIGHTS BAR &amp; GRILL"/>
    <s v="Manhattan"/>
    <n v="2867"/>
    <s v="BROADWAY"/>
    <n v="10025"/>
    <n v="2128667035"/>
    <s v="Tex-Mex"/>
    <x v="0"/>
    <n v="82"/>
    <n v="198"/>
    <n v="5940"/>
    <n v="1391.6571428571428"/>
    <n v="40.805064848223999"/>
    <n v="-73.966052792084994"/>
    <n v="109"/>
    <n v="7"/>
    <n v="6.4944000000000002E-2"/>
  </r>
  <r>
    <n v="50060215"/>
    <s v="SHAKING CRAB"/>
    <s v="Manhattan"/>
    <n v="2869"/>
    <s v="BROADWAY"/>
    <n v="10025"/>
    <n v="6172564211"/>
    <s v="Seafood"/>
    <x v="1"/>
    <n v="90"/>
    <n v="143"/>
    <n v="4290"/>
    <n v="1103.1428571428573"/>
    <n v="40.805114242976998"/>
    <n v="-73.966016645031004"/>
    <n v="109"/>
    <n v="7"/>
    <n v="5.1480000000000012E-2"/>
  </r>
  <r>
    <n v="41468815"/>
    <s v="DINOSAUR BAR-B-QUE"/>
    <s v="Manhattan"/>
    <n v="2276"/>
    <s v="12 AVENUE"/>
    <n v="10027"/>
    <n v="2126943777"/>
    <s v="Barbecue"/>
    <x v="0"/>
    <n v="82"/>
    <n v="336"/>
    <n v="10080"/>
    <n v="2361.6"/>
    <n v="40.817790575990998"/>
    <n v="-73.960850972401005"/>
    <n v="109"/>
    <n v="7"/>
    <n v="0.11020800000000001"/>
  </r>
  <r>
    <n v="50073062"/>
    <s v="SLICED BY HARLEM PIZZA CO."/>
    <s v="Manhattan"/>
    <n v="1215"/>
    <s v="AMSTERDAM AVENUE"/>
    <n v="10027"/>
    <n v="9177141411"/>
    <s v="Pizza"/>
    <x v="0"/>
    <n v="88"/>
    <n v="334"/>
    <n v="10020"/>
    <n v="2519.3142857142861"/>
    <n v="40.809149594666003"/>
    <n v="-73.959338868097007"/>
    <n v="109"/>
    <n v="7"/>
    <n v="0.11756800000000003"/>
  </r>
  <r>
    <n v="41212798"/>
    <s v="CHOKOLAT PATISSERIE"/>
    <s v="Manhattan"/>
    <n v="3111"/>
    <s v="BROADWAY"/>
    <n v="10027"/>
    <n v="2126626096"/>
    <s v="French"/>
    <x v="0"/>
    <n v="95"/>
    <n v="326"/>
    <n v="9780"/>
    <n v="2654.5714285714284"/>
    <n v="40.812816942241"/>
    <n v="-73.960391497006"/>
    <n v="109"/>
    <n v="7"/>
    <n v="0.12388"/>
  </r>
  <r>
    <n v="41511273"/>
    <s v="BETTOLONA"/>
    <s v="Manhattan"/>
    <n v="3143"/>
    <s v="BROADWAY"/>
    <n v="10027"/>
    <n v="2127491125"/>
    <s v="Italian"/>
    <x v="1"/>
    <n v="86"/>
    <n v="308"/>
    <n v="9240"/>
    <n v="2270.3999999999996"/>
    <n v="40.813985907278997"/>
    <n v="-73.959541823519999"/>
    <n v="109"/>
    <n v="7"/>
    <n v="0.105952"/>
  </r>
  <r>
    <n v="50070188"/>
    <s v="GREAT CHINA RESTAURANT"/>
    <s v="Manhattan"/>
    <n v="1461"/>
    <s v="AMSTERDAM AVENUE"/>
    <n v="10027"/>
    <n v="2128628826"/>
    <s v="Chinese"/>
    <x v="0"/>
    <n v="83"/>
    <n v="306"/>
    <n v="9180"/>
    <n v="2176.9714285714285"/>
    <n v="40.817030319365998"/>
    <n v="-73.953582415541007"/>
    <n v="109"/>
    <n v="9"/>
    <n v="0.10159200000000002"/>
  </r>
  <r>
    <n v="50040532"/>
    <s v="INTERNATIONAL HOUSE DINING"/>
    <s v="Manhattan"/>
    <n v="500"/>
    <s v="RIVERSIDE DRIVE"/>
    <n v="10027"/>
    <n v="2123168479"/>
    <s v="American"/>
    <x v="0"/>
    <n v="82"/>
    <n v="304"/>
    <n v="9120"/>
    <n v="2136.6857142857143"/>
    <n v="40.814549575644001"/>
    <n v="-73.962474984376996"/>
    <n v="109"/>
    <n v="7"/>
    <n v="9.9712000000000009E-2"/>
  </r>
  <r>
    <n v="50057789"/>
    <s v="STARBUCKS COFFEE"/>
    <s v="Manhattan"/>
    <n v="3165"/>
    <s v="BROADWAY"/>
    <n v="10027"/>
    <n v="9292432549"/>
    <s v="Café/Coffee/Tea"/>
    <x v="1"/>
    <n v="90"/>
    <n v="301"/>
    <n v="9030"/>
    <n v="2322"/>
    <n v="40.814677403426998"/>
    <n v="-73.959035623849005"/>
    <n v="109"/>
    <n v="7"/>
    <n v="0.10836000000000001"/>
  </r>
  <r>
    <n v="41424474"/>
    <s v="JOHN JAY DINING HALL"/>
    <s v="Manhattan"/>
    <n v="515"/>
    <s v="WEST  114 STREET"/>
    <n v="10027"/>
    <n v="2128547162"/>
    <s v="American"/>
    <x v="0"/>
    <n v="91"/>
    <n v="296"/>
    <n v="8880"/>
    <n v="2308.8000000000002"/>
    <n v="40.805667548900999"/>
    <n v="-73.962382481513998"/>
    <n v="109"/>
    <n v="7"/>
    <n v="0.10774400000000002"/>
  </r>
  <r>
    <n v="50102100"/>
    <s v="DRAGON SUSHI"/>
    <s v="Manhattan"/>
    <n v="1264"/>
    <s v="AMSTERDAM AVENUE"/>
    <n v="10027"/>
    <n v="6464905254"/>
    <s v="Japanese"/>
    <x v="1"/>
    <n v="89"/>
    <n v="290"/>
    <n v="8700"/>
    <n v="2212.2857142857142"/>
    <n v="40.810831689822997"/>
    <n v="-73.958131265445999"/>
    <n v="109"/>
    <n v="7"/>
    <n v="0.10324000000000001"/>
  </r>
  <r>
    <n v="40654847"/>
    <s v="SHOWMAN'S CAFE"/>
    <s v="Manhattan"/>
    <n v="375"/>
    <s v="WEST  125 STREET"/>
    <n v="10027"/>
    <n v="2128648941"/>
    <s v="Bottled beverages, including water, sodas, juices, etc."/>
    <x v="1"/>
    <n v="83"/>
    <n v="286"/>
    <n v="8580"/>
    <n v="2034.6857142857143"/>
    <n v="40.811068617330001"/>
    <n v="-73.953293976826998"/>
    <n v="109"/>
    <n v="9"/>
    <n v="9.4952000000000009E-2"/>
  </r>
  <r>
    <n v="50076434"/>
    <s v="WEST PLACE"/>
    <s v="Manhattan"/>
    <n v="1288"/>
    <s v="AMSTERDAM AVENUE"/>
    <n v="10027"/>
    <n v="2129329390"/>
    <s v="Chinese"/>
    <x v="0"/>
    <n v="84"/>
    <n v="284"/>
    <n v="8520"/>
    <n v="2044.8"/>
    <n v="40.811569828638"/>
    <n v="-73.957592532575006"/>
    <n v="109"/>
    <n v="7"/>
    <n v="9.5424000000000009E-2"/>
  </r>
  <r>
    <n v="50065726"/>
    <s v="LINCOLN FRIED CHICKEN"/>
    <s v="Manhattan"/>
    <n v="576"/>
    <s v="WEST  125 STREET"/>
    <n v="10027"/>
    <n v="2126625489"/>
    <s v="Chicken"/>
    <x v="0"/>
    <n v="95"/>
    <n v="277"/>
    <n v="8310"/>
    <n v="2255.5714285714284"/>
    <n v="40.815272619787002"/>
    <n v="-73.957947824290002"/>
    <n v="109"/>
    <n v="7"/>
    <n v="0.10525999999999999"/>
  </r>
  <r>
    <n v="41659920"/>
    <s v="SAY IT WITH CAKE"/>
    <s v="Manhattan"/>
    <n v="510"/>
    <s v="WEST  123 STREET"/>
    <n v="10027"/>
    <n v="2128649500"/>
    <s v="Bakery"/>
    <x v="1"/>
    <n v="88"/>
    <n v="267"/>
    <n v="8010"/>
    <n v="2013.9428571428571"/>
    <n v="40.811517992744001"/>
    <n v="-73.958452346813004"/>
    <n v="109"/>
    <n v="7"/>
    <n v="9.3983999999999998E-2"/>
  </r>
  <r>
    <n v="50047769"/>
    <s v="LITTLE CAESAR'S"/>
    <s v="Manhattan"/>
    <n v="377"/>
    <s v="WEST  125 STREET"/>
    <n v="10027"/>
    <n v="5162423711"/>
    <s v="Pizza"/>
    <x v="1"/>
    <n v="84"/>
    <n v="258"/>
    <n v="7740"/>
    <n v="1857.6000000000001"/>
    <n v="40.811085101951001"/>
    <n v="-73.953333702736998"/>
    <n v="109"/>
    <n v="9"/>
    <n v="8.6688000000000015E-2"/>
  </r>
  <r>
    <n v="50017185"/>
    <s v="OASIS JIMMA JUICE BAR"/>
    <s v="Manhattan"/>
    <n v="3163"/>
    <s v="BROADWAY"/>
    <n v="10027"/>
    <n v="6465900685"/>
    <s v="Juice, Smoothies, Fruit Salads"/>
    <x v="0"/>
    <n v="94"/>
    <n v="251"/>
    <n v="7530"/>
    <n v="2022.3428571428572"/>
    <n v="40.814647218975999"/>
    <n v="-73.959057318676003"/>
    <n v="109"/>
    <n v="7"/>
    <n v="9.4376000000000002E-2"/>
  </r>
  <r>
    <n v="40388091"/>
    <s v="MASAWA"/>
    <s v="Manhattan"/>
    <n v="1239"/>
    <s v="AMSTERDAM AVENUE"/>
    <n v="10027"/>
    <n v="2126630505"/>
    <s v="Ethiopian"/>
    <x v="0"/>
    <n v="88"/>
    <n v="248"/>
    <n v="7440"/>
    <n v="1870.6285714285714"/>
    <n v="40.809898713071"/>
    <n v="-73.958785705769998"/>
    <n v="109"/>
    <n v="7"/>
    <n v="8.7296000000000012E-2"/>
  </r>
  <r>
    <n v="50034366"/>
    <s v="CARLETON LOUNGE"/>
    <s v="Manhattan"/>
    <n v="500"/>
    <s v="WEST  120 STREET"/>
    <n v="10027"/>
    <n v="2128548324"/>
    <s v="American"/>
    <x v="0"/>
    <n v="86"/>
    <n v="241"/>
    <n v="7230"/>
    <n v="1776.5142857142855"/>
    <n v="40.809498280530001"/>
    <n v="-73.959631259909997"/>
    <n v="109"/>
    <n v="7"/>
    <n v="8.2903999999999992E-2"/>
  </r>
  <r>
    <n v="50100734"/>
    <s v="OMEGA SALAD BAR AND DELI"/>
    <s v="Manhattan"/>
    <n v="351"/>
    <s v="WEST  125 STREET"/>
    <n v="10027"/>
    <n v="7182381000"/>
    <s v="American"/>
    <x v="0"/>
    <n v="82"/>
    <n v="239"/>
    <n v="7170"/>
    <n v="1679.8285714285712"/>
    <n v="40.810857068174997"/>
    <n v="-73.952795602283999"/>
    <n v="109"/>
    <n v="9"/>
    <n v="7.8392000000000003E-2"/>
  </r>
  <r>
    <n v="50073625"/>
    <s v="KRISPY KRUNCHY CHICKEN AND PIZZA"/>
    <s v="Manhattan"/>
    <n v="1354"/>
    <s v="AMSTERDAM AVENUE"/>
    <n v="10027"/>
    <n v="6469984200"/>
    <s v="Pizza"/>
    <x v="1"/>
    <n v="84"/>
    <n v="230"/>
    <n v="6900"/>
    <n v="1655.9999999999998"/>
    <n v="40.813932404154997"/>
    <n v="-73.955867783874993"/>
    <n v="109"/>
    <n v="7"/>
    <n v="7.7280000000000001E-2"/>
  </r>
  <r>
    <n v="40685734"/>
    <s v="TOAST"/>
    <s v="Manhattan"/>
    <n v="3157"/>
    <s v="BROADWAY"/>
    <n v="10027"/>
    <n v="2126621144"/>
    <s v="American"/>
    <x v="0"/>
    <n v="85"/>
    <n v="206"/>
    <n v="6180"/>
    <n v="1500.8571428571427"/>
    <n v="40.814559410340998"/>
    <n v="-73.959122401347003"/>
    <n v="109"/>
    <n v="7"/>
    <n v="7.0039999999999991E-2"/>
  </r>
  <r>
    <n v="50093232"/>
    <s v="BARNARD COLLEGE - MILSTEIN CENTER PEETS COFFEE"/>
    <s v="Manhattan"/>
    <n v="3009"/>
    <s v="BROADWAY"/>
    <n v="10027"/>
    <n v="7043285090"/>
    <s v="Café/Coffee/Tea"/>
    <x v="0"/>
    <n v="88"/>
    <n v="190"/>
    <n v="5700"/>
    <n v="1433.1428571428569"/>
    <n v="40.809079508098002"/>
    <n v="-73.963121086165003"/>
    <n v="109"/>
    <n v="7"/>
    <n v="6.6879999999999995E-2"/>
  </r>
  <r>
    <n v="50088599"/>
    <s v="D'NUEZ RESTAURANT"/>
    <s v="Manhattan"/>
    <n v="501"/>
    <s v="WEST  133 STREET"/>
    <n v="10027"/>
    <n v="3477344106"/>
    <s v="Spanish"/>
    <x v="1"/>
    <n v="89"/>
    <n v="189"/>
    <n v="5670"/>
    <n v="1441.8000000000002"/>
    <n v="40.817694478371003"/>
    <n v="-73.953412145982"/>
    <n v="109"/>
    <n v="7"/>
    <n v="6.7284000000000024E-2"/>
  </r>
  <r>
    <n v="40605511"/>
    <s v="DOMINO'S"/>
    <s v="Manhattan"/>
    <n v="409"/>
    <s v="WEST  125 STREET"/>
    <n v="10027"/>
    <n v="2122803200"/>
    <s v="Pizza"/>
    <x v="1"/>
    <n v="91"/>
    <n v="187"/>
    <n v="5610"/>
    <n v="1458.6000000000001"/>
    <n v="40.811587862688"/>
    <n v="-73.954511033458004"/>
    <n v="109"/>
    <n v="7"/>
    <n v="6.8068000000000004E-2"/>
  </r>
  <r>
    <n v="50001628"/>
    <s v="FLAT TOP"/>
    <s v="Manhattan"/>
    <n v="1241"/>
    <s v="AMSTERDAM AVENUE"/>
    <n v="10027"/>
    <n v="6468207735"/>
    <s v="American"/>
    <x v="1"/>
    <n v="82"/>
    <n v="186"/>
    <n v="5580"/>
    <n v="1307.3142857142857"/>
    <n v="40.810090794574997"/>
    <n v="-73.958644700904003"/>
    <n v="109"/>
    <n v="7"/>
    <n v="6.1008000000000007E-2"/>
  </r>
  <r>
    <n v="50047412"/>
    <s v="CURRY-YA"/>
    <s v="Manhattan"/>
    <n v="1467"/>
    <s v="AMSTERDAM AVENUE"/>
    <n v="10027"/>
    <n v="6468613833"/>
    <s v="Japanese"/>
    <x v="1"/>
    <n v="85"/>
    <n v="184"/>
    <n v="5520"/>
    <n v="1340.5714285714287"/>
    <n v="40.817178491627999"/>
    <n v="-73.953473926770997"/>
    <n v="109"/>
    <n v="9"/>
    <n v="6.2560000000000018E-2"/>
  </r>
  <r>
    <n v="50076967"/>
    <s v="RICH AROMA"/>
    <s v="Manhattan"/>
    <n v="465"/>
    <s v="WEST  125 STREET"/>
    <n v="10027"/>
    <n v="2129328706"/>
    <s v="Chinese"/>
    <x v="0"/>
    <n v="93"/>
    <n v="184"/>
    <n v="5520"/>
    <n v="1466.742857142857"/>
    <n v="40.812883895295002"/>
    <n v="-73.955825130628995"/>
    <n v="109"/>
    <n v="7"/>
    <n v="6.8448000000000009E-2"/>
  </r>
  <r>
    <n v="50093629"/>
    <s v="THE EXPAT"/>
    <s v="Manhattan"/>
    <n v="195"/>
    <s v="CLAREMONT AVENUE"/>
    <n v="10027"/>
    <n v="6464102922"/>
    <s v="Asian"/>
    <x v="1"/>
    <n v="85"/>
    <n v="182"/>
    <n v="5460"/>
    <n v="1325.9999999999998"/>
    <n v="40.815147094564999"/>
    <n v="-73.959999930741006"/>
    <n v="109"/>
    <n v="7"/>
    <n v="6.1879999999999998E-2"/>
  </r>
  <r>
    <n v="41255436"/>
    <s v="EL PORTON BAR &amp; RESTAURANT"/>
    <s v="Manhattan"/>
    <n v="3151"/>
    <s v="BROADWAY"/>
    <n v="10027"/>
    <n v="2126657338"/>
    <s v="Mexican"/>
    <x v="0"/>
    <n v="82"/>
    <n v="179"/>
    <n v="5370"/>
    <n v="1258.1142857142859"/>
    <n v="40.814315191017002"/>
    <n v="-73.959299573148996"/>
    <n v="109"/>
    <n v="7"/>
    <n v="5.8712000000000014E-2"/>
  </r>
  <r>
    <n v="50099843"/>
    <s v="NARANJITO JUICE"/>
    <s v="Manhattan"/>
    <n v="1349"/>
    <s v="AMSTERDAM AVENUE"/>
    <n v="10027"/>
    <n v="6464844214"/>
    <s v="Juice, Smoothies, Fruit Salads"/>
    <x v="1"/>
    <n v="94"/>
    <n v="179"/>
    <n v="5370"/>
    <n v="1442.2285714285715"/>
    <n v="40.813808915651002"/>
    <n v="-73.955932893785999"/>
    <n v="109"/>
    <n v="7"/>
    <n v="6.7304000000000017E-2"/>
  </r>
  <r>
    <n v="41696471"/>
    <s v="MAISON HARLEM RESTAURANT"/>
    <s v="Manhattan"/>
    <n v="341"/>
    <s v="ST NICHOLAS AVENUE"/>
    <n v="10027"/>
    <n v="2122229224"/>
    <s v="French"/>
    <x v="0"/>
    <n v="87"/>
    <n v="176"/>
    <n v="5280"/>
    <n v="1312.457142857143"/>
    <n v="40.812083402629"/>
    <n v="-73.951436407900999"/>
    <n v="109"/>
    <n v="9"/>
    <n v="6.1248000000000018E-2"/>
  </r>
  <r>
    <n v="41561808"/>
    <s v="FALAFEL ON BROADWAY"/>
    <s v="Manhattan"/>
    <n v="3151"/>
    <s v="BROADWAY"/>
    <n v="10027"/>
    <n v="2122222300"/>
    <s v="Middle Eastern"/>
    <x v="1"/>
    <n v="95"/>
    <n v="173"/>
    <n v="5190"/>
    <n v="1408.7142857142858"/>
    <n v="40.814315191017002"/>
    <n v="-73.959299573148996"/>
    <n v="109"/>
    <n v="7"/>
    <n v="6.5740000000000007E-2"/>
  </r>
  <r>
    <n v="41265511"/>
    <s v="EL PUERTO"/>
    <s v="Manhattan"/>
    <n v="511"/>
    <s v="WEST  125 STREET"/>
    <n v="10027"/>
    <n v="2128657676"/>
    <s v="Seafood"/>
    <x v="1"/>
    <n v="95"/>
    <n v="172"/>
    <n v="5160"/>
    <n v="1400.5714285714287"/>
    <n v="40.813669149931997"/>
    <n v="-73.956500171607999"/>
    <n v="109"/>
    <n v="7"/>
    <n v="6.5360000000000015E-2"/>
  </r>
  <r>
    <n v="50036696"/>
    <s v="FRIEDMAN'S"/>
    <s v="Manhattan"/>
    <n v="1187"/>
    <s v="AMSTERDAM AVENUE"/>
    <n v="10027"/>
    <n v="2129320600"/>
    <s v="American"/>
    <x v="1"/>
    <n v="84"/>
    <n v="170"/>
    <n v="5100"/>
    <n v="1224"/>
    <n v="40.808353822954999"/>
    <n v="-73.959920944969994"/>
    <n v="109"/>
    <n v="7"/>
    <n v="5.7120000000000004E-2"/>
  </r>
  <r>
    <n v="50098429"/>
    <s v="CHARM THAI CORP"/>
    <s v="Manhattan"/>
    <n v="1346"/>
    <s v="AMSTERDAM AVENUE"/>
    <n v="10027"/>
    <n v="6467264548"/>
    <s v="Thai"/>
    <x v="0"/>
    <n v="88"/>
    <n v="161"/>
    <n v="4830"/>
    <n v="1214.4000000000001"/>
    <n v="40.813740326138003"/>
    <n v="-73.956008804958003"/>
    <n v="109"/>
    <n v="7"/>
    <n v="5.6672000000000014E-2"/>
  </r>
  <r>
    <n v="41365003"/>
    <s v="BROWNIE'S CAFE AT COLUMBIA"/>
    <s v="Manhattan"/>
    <n v="1172"/>
    <s v="AMSTERDAM AVENUE"/>
    <n v="10027"/>
    <n v="2128656590"/>
    <s v="Sandwiches/Salads/Mixed Buffet"/>
    <x v="0"/>
    <n v="89"/>
    <n v="159"/>
    <n v="4770"/>
    <n v="1212.9428571428571"/>
    <n v="40.807906549933001"/>
    <n v="-73.960267998898004"/>
    <n v="109"/>
    <n v="7"/>
    <n v="5.6604000000000002E-2"/>
  </r>
  <r>
    <n v="50095290"/>
    <s v="SUBCONSCIOUS"/>
    <s v="Manhattan"/>
    <n v="1213"/>
    <s v="AMSTERDAM AVENUE"/>
    <n v="10027"/>
    <n v="2128642720"/>
    <s v="Sandwiches/Salads/Mixed Buffet"/>
    <x v="0"/>
    <n v="95"/>
    <n v="152"/>
    <n v="4560"/>
    <n v="1237.7142857142858"/>
    <n v="40.809102945503"/>
    <n v="-73.959371408251002"/>
    <n v="109"/>
    <n v="7"/>
    <n v="5.7760000000000006E-2"/>
  </r>
  <r>
    <n v="50081104"/>
    <s v="BAR 314"/>
    <s v="Manhattan"/>
    <n v="1260"/>
    <s v="AMSTERDAM AVENUE"/>
    <n v="10027"/>
    <n v="9178730719"/>
    <s v="Pizza/Italian"/>
    <x v="0"/>
    <n v="87"/>
    <n v="147"/>
    <n v="4410"/>
    <n v="1096.2"/>
    <n v="40.810719184233001"/>
    <n v="-73.958210811097999"/>
    <n v="109"/>
    <n v="7"/>
    <n v="5.1156000000000007E-2"/>
  </r>
  <r>
    <n v="50070471"/>
    <s v="MCDONALDS # 18093"/>
    <s v="Manhattan"/>
    <n v="354"/>
    <s v="WEST  125 STREET"/>
    <n v="10027"/>
    <n v="2128642848"/>
    <s v="Hamburgers"/>
    <x v="0"/>
    <n v="89"/>
    <n v="145"/>
    <n v="4350"/>
    <n v="1106.1428571428571"/>
    <n v="40.810876319953998"/>
    <n v="-73.952889513336004"/>
    <n v="109"/>
    <n v="9"/>
    <n v="5.1620000000000006E-2"/>
  </r>
  <r>
    <n v="40624409"/>
    <s v="FAMOUS FISH MARKET"/>
    <s v="Manhattan"/>
    <n v="684"/>
    <s v="ST NICHOLAS AVENUE"/>
    <n v="10030"/>
    <n v="2124918323"/>
    <s v="Seafood"/>
    <x v="0"/>
    <n v="87"/>
    <n v="262"/>
    <n v="7860"/>
    <n v="1953.7714285714285"/>
    <n v="40.823430029427001"/>
    <n v="-73.945029162281998"/>
    <n v="109"/>
    <n v="9"/>
    <n v="9.1176000000000007E-2"/>
  </r>
  <r>
    <n v="50001587"/>
    <s v="CHECKER'S"/>
    <s v="Manhattan"/>
    <n v="695"/>
    <s v="ST NICHOLAS AVENUE"/>
    <n v="10030"/>
    <n v="2122347067"/>
    <s v="American"/>
    <x v="1"/>
    <n v="87"/>
    <n v="234"/>
    <n v="7020"/>
    <n v="1744.9714285714285"/>
    <n v="40.823556270208996"/>
    <n v="-73.944992925774002"/>
    <n v="109"/>
    <n v="7"/>
    <n v="8.1432000000000004E-2"/>
  </r>
  <r>
    <n v="41241694"/>
    <s v="EL NUEVO AMANECER RESTAURANT"/>
    <s v="Manhattan"/>
    <n v="3666"/>
    <s v="BROADWAY"/>
    <n v="10031"/>
    <n v="2128629280"/>
    <s v="Latin"/>
    <x v="0"/>
    <n v="89"/>
    <n v="341"/>
    <n v="10230"/>
    <n v="2601.3428571428572"/>
    <n v="40.830498875754998"/>
    <n v="-73.947462452842004"/>
    <n v="109"/>
    <n v="7"/>
    <n v="0.12139600000000002"/>
  </r>
  <r>
    <n v="50048555"/>
    <s v="SUBWAY"/>
    <s v="Manhattan"/>
    <n v="3559"/>
    <s v="BROADWAY"/>
    <n v="10031"/>
    <n v="3472764949"/>
    <s v="Sandwiches"/>
    <x v="1"/>
    <n v="88"/>
    <n v="340"/>
    <n v="10200"/>
    <n v="2564.5714285714284"/>
    <n v="40.826912677468997"/>
    <n v="-73.950103051601999"/>
    <n v="109"/>
    <n v="7"/>
    <n v="0.11967999999999999"/>
  </r>
  <r>
    <n v="50100215"/>
    <s v="FAMILIA FRUIT MARKET"/>
    <s v="Manhattan"/>
    <n v="3430"/>
    <s v="BROADWAY"/>
    <n v="10031"/>
    <n v="9174989432"/>
    <s v="Juice, Smoothies, Fruit Salads"/>
    <x v="1"/>
    <n v="88"/>
    <n v="338"/>
    <n v="10140"/>
    <n v="2549.4857142857145"/>
    <n v="40.82296694499"/>
    <n v="-73.952960409887993"/>
    <n v="109"/>
    <n v="7"/>
    <n v="0.11897600000000003"/>
  </r>
  <r>
    <n v="50062955"/>
    <s v="LA ESQUINA DEL SALMON"/>
    <s v="Manhattan"/>
    <n v="3379"/>
    <s v="BROADWAY"/>
    <n v="10031"/>
    <n v="3472686134"/>
    <s v="Latin"/>
    <x v="0"/>
    <n v="92"/>
    <n v="327"/>
    <n v="9810"/>
    <n v="2578.6285714285714"/>
    <n v="40.821298643040002"/>
    <n v="-73.954200872846002"/>
    <n v="109"/>
    <n v="7"/>
    <n v="0.12033600000000001"/>
  </r>
  <r>
    <n v="50095033"/>
    <s v="RIVER THAI &amp; BEYOND"/>
    <s v="Manhattan"/>
    <n v="1766"/>
    <s v="AMSTERDAM AVENUE"/>
    <n v="10031"/>
    <n v="6464908290"/>
    <s v="Thai"/>
    <x v="0"/>
    <n v="89"/>
    <n v="326"/>
    <n v="9780"/>
    <n v="2486.9142857142856"/>
    <n v="40.826795763667"/>
    <n v="-73.946471714398996"/>
    <n v="109"/>
    <n v="7"/>
    <n v="0.11605600000000001"/>
  </r>
  <r>
    <n v="41580517"/>
    <s v="FALAFEL TARBOOSH"/>
    <s v="Manhattan"/>
    <n v="1701"/>
    <s v="AMSTERDAM AVENUE"/>
    <n v="10031"/>
    <n v="2122344434"/>
    <s v="Middle Eastern"/>
    <x v="0"/>
    <n v="92"/>
    <n v="324"/>
    <n v="9720"/>
    <n v="2554.971428571429"/>
    <n v="40.824737887639003"/>
    <n v="-73.947951193926997"/>
    <n v="109"/>
    <n v="7"/>
    <n v="0.11923200000000003"/>
  </r>
  <r>
    <n v="50092940"/>
    <s v="HARLEM WINE ROOM"/>
    <s v="Manhattan"/>
    <n v="3454"/>
    <s v="BROADWAY"/>
    <n v="10031"/>
    <n v="9172616944"/>
    <s v="Spanish"/>
    <x v="1"/>
    <n v="85"/>
    <n v="318"/>
    <n v="9540"/>
    <n v="2316.8571428571427"/>
    <n v="40.823729753782999"/>
    <n v="-73.952403437130002"/>
    <n v="109"/>
    <n v="7"/>
    <n v="0.10812000000000001"/>
  </r>
  <r>
    <n v="50044724"/>
    <s v="NEW KIM TONG"/>
    <s v="Manhattan"/>
    <n v="1722"/>
    <s v="AMSTERDAM AVENUE"/>
    <n v="10031"/>
    <n v="2124910825"/>
    <s v="Chinese"/>
    <x v="1"/>
    <n v="82"/>
    <n v="314"/>
    <n v="9420"/>
    <n v="2206.9714285714285"/>
    <n v="40.825390930323003"/>
    <n v="-73.947499020912005"/>
    <n v="109"/>
    <n v="7"/>
    <n v="0.10299200000000001"/>
  </r>
  <r>
    <n v="50063953"/>
    <s v="MUMBAI MASALA"/>
    <s v="Manhattan"/>
    <n v="1768"/>
    <s v="AMSTERDAM AVENUE"/>
    <n v="10031"/>
    <n v="2123680100"/>
    <s v="Indian"/>
    <x v="0"/>
    <n v="89"/>
    <n v="308"/>
    <n v="9240"/>
    <n v="2349.6000000000004"/>
    <n v="40.826839664346998"/>
    <n v="-73.946439158698993"/>
    <n v="109"/>
    <n v="7"/>
    <n v="0.10964800000000002"/>
  </r>
  <r>
    <n v="41163307"/>
    <s v="TAQUERIA SAN PEDRO"/>
    <s v="Manhattan"/>
    <n v="3662"/>
    <s v="BROADWAY"/>
    <n v="10031"/>
    <n v="2124912644"/>
    <s v="Mexican"/>
    <x v="0"/>
    <n v="85"/>
    <n v="300"/>
    <n v="9000"/>
    <n v="2185.7142857142858"/>
    <n v="40.830402842924997"/>
    <n v="-73.947534800065"/>
    <n v="109"/>
    <n v="7"/>
    <n v="0.10200000000000002"/>
  </r>
  <r>
    <n v="50011944"/>
    <s v="ANCHOR WINEBAR"/>
    <s v="Manhattan"/>
    <n v="3508"/>
    <s v="BROADWAY"/>
    <n v="10031"/>
    <n v="2122343084"/>
    <s v="Italian"/>
    <x v="1"/>
    <n v="87"/>
    <n v="295"/>
    <n v="8850"/>
    <n v="2199.8571428571427"/>
    <n v="40.825414508934003"/>
    <n v="-73.951173711150005"/>
    <n v="109"/>
    <n v="7"/>
    <n v="0.10266"/>
  </r>
  <r>
    <n v="50048576"/>
    <s v="ROKC"/>
    <s v="Manhattan"/>
    <n v="3452"/>
    <s v="BROADWAY"/>
    <n v="10031"/>
    <n v="3477434764"/>
    <s v="Japanese"/>
    <x v="0"/>
    <n v="90"/>
    <n v="293"/>
    <n v="8790"/>
    <n v="2260.2857142857142"/>
    <n v="40.823674875426001"/>
    <n v="-73.952443221604995"/>
    <n v="109"/>
    <n v="7"/>
    <n v="0.10548000000000002"/>
  </r>
  <r>
    <n v="40395872"/>
    <s v="CARIDAD RESTAURANT"/>
    <s v="Manhattan"/>
    <n v="3533"/>
    <s v="BROADWAY"/>
    <n v="10031"/>
    <n v="2128624053"/>
    <s v="Spanish"/>
    <x v="0"/>
    <n v="87"/>
    <n v="290"/>
    <n v="8700"/>
    <n v="2162.5714285714284"/>
    <n v="40.826199269889003"/>
    <n v="-73.950623907554998"/>
    <n v="109"/>
    <n v="7"/>
    <n v="0.10092000000000001"/>
  </r>
  <r>
    <n v="50002019"/>
    <s v="HOME SWEET HARLEM"/>
    <s v="Manhattan"/>
    <n v="1528"/>
    <s v="AMSTERDAM AVENUE"/>
    <n v="10031"/>
    <n v="2129269616"/>
    <s v="American"/>
    <x v="1"/>
    <n v="94"/>
    <n v="283"/>
    <n v="8490"/>
    <n v="2280.1714285714284"/>
    <n v="40.819233698730997"/>
    <n v="-73.952002015272001"/>
    <n v="109"/>
    <n v="7"/>
    <n v="0.106408"/>
  </r>
  <r>
    <n v="50074326"/>
    <s v="GOOD STUFF JUICE COMPANY"/>
    <s v="Manhattan"/>
    <n v="3671"/>
    <s v="BROADWAY"/>
    <n v="10031"/>
    <n v="3478734329"/>
    <s v="Juice, Smoothies, Fruit Salads"/>
    <x v="1"/>
    <n v="94"/>
    <n v="269"/>
    <n v="8070"/>
    <n v="2167.3714285714286"/>
    <n v="40.830677235803002"/>
    <n v="-73.947357517932005"/>
    <n v="109"/>
    <n v="7"/>
    <n v="0.10114400000000001"/>
  </r>
  <r>
    <n v="50081110"/>
    <s v="Crown Fried Chicken"/>
    <s v="Manhattan"/>
    <n v="3351"/>
    <s v="BROADWAY"/>
    <n v="10031"/>
    <n v="7182246030"/>
    <s v="Chicken"/>
    <x v="0"/>
    <n v="82"/>
    <n v="264"/>
    <n v="7920"/>
    <n v="1855.5428571428572"/>
    <n v="40.820456251993001"/>
    <n v="-73.954819280018"/>
    <n v="109"/>
    <n v="7"/>
    <n v="8.6592000000000002E-2"/>
  </r>
  <r>
    <n v="50072107"/>
    <s v="UNCLE TONY'S PIZZA"/>
    <s v="Manhattan"/>
    <n v="1596"/>
    <s v="AMSTERDAM AVENUE"/>
    <n v="10031"/>
    <n v="6466926675"/>
    <s v="Pizza"/>
    <x v="1"/>
    <n v="86"/>
    <n v="263"/>
    <n v="7890"/>
    <n v="1938.6857142857143"/>
    <n v="40.821269665548002"/>
    <n v="-73.950511961562995"/>
    <n v="109"/>
    <n v="7"/>
    <n v="9.0472000000000011E-2"/>
  </r>
  <r>
    <n v="50033742"/>
    <s v="WHOLESOME GARDEN PIZZA"/>
    <s v="Manhattan"/>
    <n v="3529"/>
    <s v="BROADWAY"/>
    <n v="10031"/>
    <n v="6468611934"/>
    <s v="Pizza"/>
    <x v="0"/>
    <n v="82"/>
    <n v="263"/>
    <n v="7890"/>
    <n v="1848.5142857142857"/>
    <n v="40.826114210881997"/>
    <n v="-73.950689010697999"/>
    <n v="109"/>
    <n v="7"/>
    <n v="8.6264000000000007E-2"/>
  </r>
  <r>
    <n v="50018578"/>
    <s v="CLOVE INDIAN RESTAURANT BAR"/>
    <s v="Manhattan"/>
    <n v="1592"/>
    <s v="AMSTERDAM AVENUE"/>
    <n v="10031"/>
    <n v="6469186644"/>
    <s v="Indian"/>
    <x v="1"/>
    <n v="82"/>
    <n v="249"/>
    <n v="7470"/>
    <n v="1750.1142857142854"/>
    <n v="40.821217532574003"/>
    <n v="-73.950551744078993"/>
    <n v="109"/>
    <n v="7"/>
    <n v="8.1671999999999995E-2"/>
  </r>
  <r>
    <n v="50046048"/>
    <s v="UPTOWN BOURBON"/>
    <s v="Manhattan"/>
    <n v="3631"/>
    <s v="BROADWAY"/>
    <n v="10031"/>
    <n v="6469186627"/>
    <s v="Café/Coffee/Tea"/>
    <x v="1"/>
    <n v="91"/>
    <n v="247"/>
    <n v="7410"/>
    <n v="1926.6"/>
    <n v="40.829264162538003"/>
    <n v="-73.948388485734"/>
    <n v="109"/>
    <n v="7"/>
    <n v="8.9908000000000002E-2"/>
  </r>
  <r>
    <n v="41054695"/>
    <s v="PICANTE MEXICAN BAR AND GRILL RESTAURANT"/>
    <s v="Manhattan"/>
    <n v="3424"/>
    <s v="BROADWAY"/>
    <n v="10031"/>
    <n v="2122346479"/>
    <s v="Mexican"/>
    <x v="1"/>
    <n v="89"/>
    <n v="242"/>
    <n v="7260"/>
    <n v="1846.1142857142856"/>
    <n v="40.822824262787002"/>
    <n v="-73.953068905392996"/>
    <n v="109"/>
    <n v="7"/>
    <n v="8.6152000000000006E-2"/>
  </r>
  <r>
    <n v="50045788"/>
    <s v="CHINELOS II DELI-GROCERY RESTAURANT"/>
    <s v="Manhattan"/>
    <n v="530"/>
    <s v="WEST  136 STREET"/>
    <n v="10031"/>
    <n v="2126906077"/>
    <s v="Mexican"/>
    <x v="0"/>
    <n v="86"/>
    <n v="207"/>
    <n v="6210"/>
    <n v="1525.8857142857144"/>
    <n v="40.820131684586002"/>
    <n v="-73.953103328580994"/>
    <n v="109"/>
    <n v="7"/>
    <n v="7.1208000000000007E-2"/>
  </r>
  <r>
    <n v="41401458"/>
    <s v="MOFONGO DEL VALLE"/>
    <s v="Manhattan"/>
    <n v="3340"/>
    <s v="BROADWAY"/>
    <n v="10031"/>
    <n v="2122818360"/>
    <s v="Latin"/>
    <x v="1"/>
    <n v="94"/>
    <n v="204"/>
    <n v="6120"/>
    <n v="1643.6571428571426"/>
    <n v="40.820247702693003"/>
    <n v="-73.954949490204001"/>
    <n v="109"/>
    <n v="7"/>
    <n v="7.6703999999999994E-2"/>
  </r>
  <r>
    <n v="50089258"/>
    <s v="BENNY'S CAFETERIA"/>
    <s v="Manhattan"/>
    <n v="160"/>
    <s v="CONVENT AVENUE"/>
    <n v="10031"/>
    <n v="2126507034"/>
    <s v="Café/Coffee/Tea"/>
    <x v="1"/>
    <n v="86"/>
    <n v="203"/>
    <n v="6090"/>
    <n v="1496.3999999999999"/>
    <n v="40.819189024738002"/>
    <n v="-73.950220866357"/>
    <n v="109"/>
    <n v="9"/>
    <n v="6.9832000000000005E-2"/>
  </r>
  <r>
    <n v="50099869"/>
    <s v="Cake Lords"/>
    <s v="Manhattan"/>
    <n v="1844"/>
    <s v="AMSTERDAM AVENUE"/>
    <n v="10031"/>
    <n v="6467736869"/>
    <s v="Other"/>
    <x v="0"/>
    <n v="82"/>
    <n v="190"/>
    <n v="5700"/>
    <n v="1335.4285714285713"/>
    <n v="40.829210299228002"/>
    <n v="-73.944706381271004"/>
    <n v="109"/>
    <n v="7"/>
    <n v="6.232E-2"/>
  </r>
  <r>
    <n v="41661367"/>
    <s v="THE CHIPPED CUP"/>
    <s v="Manhattan"/>
    <n v="3610"/>
    <s v="BROADWAY"/>
    <n v="10031"/>
    <n v="9179519215"/>
    <s v="Café/Coffee/Tea"/>
    <x v="0"/>
    <n v="83"/>
    <n v="190"/>
    <n v="5700"/>
    <n v="1351.7142857142858"/>
    <n v="40.828674224704997"/>
    <n v="-73.948793652708005"/>
    <n v="109"/>
    <n v="7"/>
    <n v="6.3080000000000011E-2"/>
  </r>
  <r>
    <n v="41602657"/>
    <s v="WAT'S ON YOUR PLATE"/>
    <s v="Manhattan"/>
    <n v="513"/>
    <s v="WEST  145 STREET"/>
    <n v="10031"/>
    <n v="2122344411"/>
    <s v="Caribbean"/>
    <x v="1"/>
    <n v="91"/>
    <n v="187"/>
    <n v="5610"/>
    <n v="1458.6000000000001"/>
    <n v="40.825506547190002"/>
    <n v="-73.948243266698"/>
    <n v="109"/>
    <n v="7"/>
    <n v="6.8068000000000004E-2"/>
  </r>
  <r>
    <n v="50074319"/>
    <s v="ESPRESSO MATTO"/>
    <s v="Manhattan"/>
    <n v="3495"/>
    <s v="BROADWAY"/>
    <n v="10031"/>
    <n v="2122444281"/>
    <s v="Café/Coffee/Tea"/>
    <x v="0"/>
    <n v="91"/>
    <n v="186"/>
    <n v="5580"/>
    <n v="1450.8000000000002"/>
    <n v="40.824942569637997"/>
    <n v="-73.951542611028003"/>
    <n v="109"/>
    <n v="7"/>
    <n v="6.7704000000000014E-2"/>
  </r>
  <r>
    <n v="50101108"/>
    <s v="FARMER'S FRIDGE - CCNY MARSHAK SCIENCE BUILDING"/>
    <s v="Manhattan"/>
    <n v="160"/>
    <s v="CONVENT AVENUE"/>
    <n v="10031"/>
    <n v="3122290099"/>
    <s v="American"/>
    <x v="1"/>
    <n v="88"/>
    <n v="186"/>
    <n v="5580"/>
    <n v="1402.9714285714288"/>
    <n v="40.819189024738002"/>
    <n v="-73.950220866357"/>
    <n v="109"/>
    <n v="9"/>
    <n v="6.5472000000000016E-2"/>
  </r>
  <r>
    <n v="40546350"/>
    <s v="SWEET CHEF SOUTHERN STYLES BAKERY"/>
    <s v="Manhattan"/>
    <n v="122"/>
    <s v="HAMILTON PLACE"/>
    <n v="10031"/>
    <n v="2128625909"/>
    <s v="Bakery"/>
    <x v="0"/>
    <n v="92"/>
    <n v="180"/>
    <n v="5400"/>
    <n v="1419.4285714285713"/>
    <n v="40.823890341595998"/>
    <n v="-73.949245385037003"/>
    <n v="109"/>
    <n v="7"/>
    <n v="6.6239999999999993E-2"/>
  </r>
  <r>
    <n v="50047979"/>
    <s v="MAMASUSHI"/>
    <s v="Manhattan"/>
    <n v="3569"/>
    <s v="BROADWAY"/>
    <n v="10031"/>
    <n v="6466827879"/>
    <s v="Asian"/>
    <x v="1"/>
    <n v="90"/>
    <n v="174"/>
    <n v="5220"/>
    <n v="1342.2857142857142"/>
    <n v="40.827318769884997"/>
    <n v="-73.949806448179004"/>
    <n v="109"/>
    <n v="7"/>
    <n v="6.2640000000000001E-2"/>
  </r>
  <r>
    <n v="50075416"/>
    <s v="BUDDHA TACO BAR"/>
    <s v="Manhattan"/>
    <n v="3620"/>
    <s v="BROADWAY"/>
    <n v="10031"/>
    <n v="6464788086"/>
    <s v="Mexican"/>
    <x v="1"/>
    <n v="86"/>
    <n v="169"/>
    <n v="5070"/>
    <n v="1245.7714285714287"/>
    <n v="40.829058363847999"/>
    <n v="-73.948515117843996"/>
    <n v="109"/>
    <n v="7"/>
    <n v="5.8136000000000007E-2"/>
  </r>
  <r>
    <n v="41704745"/>
    <s v="SUBWAY"/>
    <s v="Manhattan"/>
    <n v="3419"/>
    <s v="BROADWAY"/>
    <n v="10031"/>
    <n v="6465481210"/>
    <s v="Sandwiches"/>
    <x v="0"/>
    <n v="85"/>
    <n v="168"/>
    <n v="5040"/>
    <n v="1224"/>
    <n v="40.822547135229001"/>
    <n v="-73.953293115451004"/>
    <n v="109"/>
    <n v="7"/>
    <n v="5.7120000000000004E-2"/>
  </r>
  <r>
    <n v="50005390"/>
    <s v="JUMBO PIZZA"/>
    <s v="Manhattan"/>
    <n v="3594"/>
    <s v="BROADWAY"/>
    <n v="10031"/>
    <n v="2122914991"/>
    <s v="Pizza"/>
    <x v="0"/>
    <n v="91"/>
    <n v="166"/>
    <n v="4980"/>
    <n v="1294.8000000000002"/>
    <n v="40.828150151161999"/>
    <n v="-73.949180694828001"/>
    <n v="109"/>
    <n v="7"/>
    <n v="6.0424000000000012E-2"/>
  </r>
  <r>
    <n v="50000005"/>
    <s v="LA RUBIA RESTAURANT"/>
    <s v="Manhattan"/>
    <n v="3517"/>
    <s v="BROADWAY"/>
    <n v="10031"/>
    <n v="2126941616"/>
    <s v="Latin"/>
    <x v="0"/>
    <n v="91"/>
    <n v="152"/>
    <n v="4560"/>
    <n v="1185.5999999999999"/>
    <n v="40.825856284259999"/>
    <n v="-73.950873481239995"/>
    <n v="109"/>
    <n v="7"/>
    <n v="5.5328000000000002E-2"/>
  </r>
  <r>
    <n v="41347991"/>
    <s v="DUNKIN', BASKIN ROBBINS"/>
    <s v="Manhattan"/>
    <n v="53"/>
    <s v="WEST  116 STREET"/>
    <n v="10026"/>
    <n v="2128609894"/>
    <s v="Donuts"/>
    <x v="1"/>
    <n v="80"/>
    <n v="328"/>
    <n v="9840"/>
    <n v="2249.1428571428573"/>
    <n v="40.801558795638002"/>
    <n v="-73.948568977300994"/>
    <n v="110"/>
    <n v="9"/>
    <n v="0.10496000000000003"/>
  </r>
  <r>
    <n v="41639194"/>
    <s v="KEUR COUMBA RESTAURANT"/>
    <s v="Manhattan"/>
    <n v="125"/>
    <s v="WEST  116 STREET"/>
    <n v="10026"/>
    <n v="2128663900"/>
    <s v="African"/>
    <x v="0"/>
    <n v="79"/>
    <n v="328"/>
    <n v="9840"/>
    <n v="2221.0285714285715"/>
    <n v="40.802413304771001"/>
    <n v="-73.950601887245995"/>
    <n v="110"/>
    <n v="9"/>
    <n v="0.10364800000000002"/>
  </r>
  <r>
    <n v="50101961"/>
    <s v="MAMAS CHICKEN AND BURGERS"/>
    <s v="Manhattan"/>
    <n v="21"/>
    <s v="LENOX AVENUE"/>
    <n v="10026"/>
    <n v="5162091820"/>
    <s v="Chicken"/>
    <x v="1"/>
    <n v="83"/>
    <n v="323"/>
    <n v="9690"/>
    <n v="2297.9142857142856"/>
    <n v="40.798996643126998"/>
    <n v="-73.951897472431995"/>
    <n v="110"/>
    <n v="9"/>
    <n v="0.107236"/>
  </r>
  <r>
    <n v="50016565"/>
    <s v="HARLEM PIZZA CO."/>
    <s v="Manhattan"/>
    <n v="135"/>
    <s v="WEST  116 STREET"/>
    <n v="10026"/>
    <n v="2122229889"/>
    <s v="Pizza"/>
    <x v="0"/>
    <n v="83"/>
    <n v="321"/>
    <n v="9630"/>
    <n v="2283.6857142857143"/>
    <n v="40.802492984624998"/>
    <n v="-73.950793265689995"/>
    <n v="110"/>
    <n v="9"/>
    <n v="0.10657200000000001"/>
  </r>
  <r>
    <n v="41593541"/>
    <s v="HARLEM TAVERN"/>
    <s v="Manhattan"/>
    <n v="2153"/>
    <s v="8 AVENUE"/>
    <n v="10026"/>
    <n v="2128664500"/>
    <s v="American"/>
    <x v="2"/>
    <n v="80"/>
    <n v="299"/>
    <n v="8970"/>
    <n v="2050.2857142857142"/>
    <n v="40.804517707542999"/>
    <n v="-73.955303331316998"/>
    <n v="110"/>
    <n v="9"/>
    <n v="9.5680000000000001E-2"/>
  </r>
  <r>
    <n v="41333314"/>
    <s v="IL CAFFE LATTE"/>
    <s v="Manhattan"/>
    <n v="189"/>
    <s v="LENOX AVENUE"/>
    <n v="10026"/>
    <n v="2122222241"/>
    <s v="Café/Coffee/Tea"/>
    <x v="0"/>
    <n v="83"/>
    <n v="293"/>
    <n v="8790"/>
    <n v="2084.4857142857145"/>
    <n v="40.804273117728002"/>
    <n v="-73.948050337189002"/>
    <n v="110"/>
    <n v="9"/>
    <n v="9.7276000000000015E-2"/>
  </r>
  <r>
    <n v="50014997"/>
    <s v="Lolo's Seafood Shack"/>
    <s v="Manhattan"/>
    <n v="303"/>
    <s v="WEST  116 STREET"/>
    <n v="10026"/>
    <n v="6466495536"/>
    <s v="Seafood"/>
    <x v="0"/>
    <n v="83"/>
    <n v="283"/>
    <n v="8490"/>
    <n v="2013.3428571428569"/>
    <n v="40.804531555952003"/>
    <n v="-73.955624802884003"/>
    <n v="110"/>
    <n v="9"/>
    <n v="9.3955999999999998E-2"/>
  </r>
  <r>
    <n v="40854950"/>
    <s v="RISTORANTE SETTEPANI"/>
    <s v="Manhattan"/>
    <n v="196"/>
    <s v="LENOX AVENUE"/>
    <n v="10026"/>
    <n v="9174924806"/>
    <s v="Italian"/>
    <x v="1"/>
    <n v="75"/>
    <n v="277"/>
    <n v="8310"/>
    <n v="1780.7142857142856"/>
    <n v="40.804434992312999"/>
    <n v="-73.947905724768006"/>
    <n v="110"/>
    <n v="9"/>
    <n v="8.3100000000000007E-2"/>
  </r>
  <r>
    <n v="41564170"/>
    <s v="LIDO"/>
    <s v="Manhattan"/>
    <n v="2168"/>
    <s v="FREDERICK DOUGLAS BOULEVARD"/>
    <n v="10026"/>
    <n v="6464908575"/>
    <s v="Italian"/>
    <x v="1"/>
    <n v="76"/>
    <n v="266"/>
    <n v="7980"/>
    <n v="1732.8"/>
    <n v="40.804984171855999"/>
    <n v="-73.954938187742002"/>
    <n v="110"/>
    <n v="9"/>
    <n v="8.0864000000000005E-2"/>
  </r>
  <r>
    <n v="41188374"/>
    <s v="B2 HARLEM"/>
    <s v="Manhattan"/>
    <n v="271"/>
    <s v="WEST  119 STREET"/>
    <n v="10026"/>
    <n v="2122802248"/>
    <s v="Soul Food"/>
    <x v="0"/>
    <n v="82"/>
    <n v="264"/>
    <n v="7920"/>
    <n v="1855.5428571428572"/>
    <n v="40.805966025285002"/>
    <n v="-73.953026654414003"/>
    <n v="110"/>
    <n v="9"/>
    <n v="8.6592000000000002E-2"/>
  </r>
  <r>
    <n v="50101851"/>
    <s v="LE PETIT PARISIEN"/>
    <s v="Manhattan"/>
    <n v="151"/>
    <s v="MALCOLM X BOULEVARD"/>
    <n v="10026"/>
    <n v="9172620524"/>
    <s v="French"/>
    <x v="0"/>
    <n v="79"/>
    <n v="262"/>
    <n v="7860"/>
    <n v="1774.1142857142859"/>
    <n v="40.803013688809997"/>
    <n v="-73.948965175699001"/>
    <n v="110"/>
    <n v="9"/>
    <n v="8.2792000000000018E-2"/>
  </r>
  <r>
    <n v="50007470"/>
    <s v="LE BAOBAB-GOUYGUI RESTAURANT"/>
    <s v="Manhattan"/>
    <n v="120"/>
    <s v="WEST  116 STREET"/>
    <n v="10026"/>
    <n v="2128644700"/>
    <s v="African"/>
    <x v="0"/>
    <n v="79"/>
    <n v="258"/>
    <n v="7740"/>
    <n v="1747.0285714285715"/>
    <n v="40.802424314812001"/>
    <n v="-73.950674119650003"/>
    <n v="110"/>
    <n v="9"/>
    <n v="8.1528000000000017E-2"/>
  </r>
  <r>
    <n v="50018553"/>
    <s v="TEXAS FRIED CHICKEN"/>
    <s v="Manhattan"/>
    <n v="2144"/>
    <s v="8 AVENUE"/>
    <n v="10026"/>
    <n v="3472812013"/>
    <s v="Chicken"/>
    <x v="1"/>
    <n v="76"/>
    <n v="253"/>
    <n v="7590"/>
    <n v="1648.1142857142859"/>
    <n v="40.804204886390998"/>
    <n v="-73.955509433434997"/>
    <n v="110"/>
    <n v="9"/>
    <n v="7.6912000000000008E-2"/>
  </r>
  <r>
    <n v="50068098"/>
    <s v="SUBWAY"/>
    <s v="Manhattan"/>
    <n v="301"/>
    <s v="CATHEDRAL PARKWAY"/>
    <n v="10026"/>
    <n v="7183409154"/>
    <s v="Sandwiches"/>
    <x v="0"/>
    <n v="73"/>
    <n v="250"/>
    <n v="7500"/>
    <n v="1564.2857142857144"/>
    <n v="40.800744933498002"/>
    <n v="-73.958650529577"/>
    <n v="110"/>
    <n v="9"/>
    <n v="7.3000000000000009E-2"/>
  </r>
  <r>
    <n v="50000346"/>
    <s v="SILVANA"/>
    <s v="Manhattan"/>
    <n v="300"/>
    <s v="WEST  116 STREET"/>
    <n v="10026"/>
    <n v="6466924935"/>
    <s v="Mediterranean"/>
    <x v="0"/>
    <n v="78"/>
    <n v="242"/>
    <n v="7260"/>
    <n v="1617.9428571428573"/>
    <n v="40.804498606427003"/>
    <n v="-73.955592315646996"/>
    <n v="110"/>
    <n v="9"/>
    <n v="7.5504000000000016E-2"/>
  </r>
  <r>
    <n v="50090355"/>
    <s v="BIRCH COFFEE"/>
    <s v="Manhattan"/>
    <n v="1330"/>
    <s v="5 AVENUE"/>
    <n v="10026"/>
    <n v="9178416564"/>
    <s v="Café/Coffee/Tea"/>
    <x v="0"/>
    <n v="81"/>
    <n v="240"/>
    <n v="7200"/>
    <n v="1666.2857142857142"/>
    <n v="40.797803974297999"/>
    <n v="-73.948557442338995"/>
    <n v="110"/>
    <n v="9"/>
    <n v="7.7759999999999996E-2"/>
  </r>
  <r>
    <n v="50018348"/>
    <s v="EMPIRE III"/>
    <s v="Manhattan"/>
    <n v="1902"/>
    <s v="A C POWELL BOULEVARD"/>
    <n v="10026"/>
    <n v="2122808880"/>
    <s v="Chinese"/>
    <x v="1"/>
    <n v="78"/>
    <n v="213"/>
    <n v="6390"/>
    <n v="1424.0571428571429"/>
    <n v="40.802642106218002"/>
    <n v="-73.952953156218996"/>
    <n v="110"/>
    <n v="9"/>
    <n v="6.6456000000000015E-2"/>
  </r>
  <r>
    <n v="41614161"/>
    <s v="AMY RUTH'S RESTAURANT"/>
    <s v="Manhattan"/>
    <n v="113"/>
    <s v="WEST  116 STREET"/>
    <n v="10026"/>
    <n v="2122808779"/>
    <s v="Soul Food"/>
    <x v="0"/>
    <n v="75"/>
    <n v="202"/>
    <n v="6060"/>
    <n v="1298.5714285714284"/>
    <n v="40.802317140511001"/>
    <n v="-73.950374401345002"/>
    <n v="110"/>
    <n v="9"/>
    <n v="6.0600000000000001E-2"/>
  </r>
  <r>
    <n v="50037369"/>
    <s v="STARBUCKS"/>
    <s v="Manhattan"/>
    <n v="240"/>
    <s v="MANHATTAN AVENUE"/>
    <n v="10026"/>
    <n v="3476370214"/>
    <s v="Café/Coffee/Tea"/>
    <x v="1"/>
    <n v="84"/>
    <n v="196"/>
    <n v="5880"/>
    <n v="1411.2"/>
    <n v="40.801313405113"/>
    <n v="-73.959517047790996"/>
    <n v="110"/>
    <n v="9"/>
    <n v="6.5856000000000012E-2"/>
  </r>
  <r>
    <n v="41694676"/>
    <s v="SUBWAY"/>
    <s v="Manhattan"/>
    <n v="111"/>
    <s v="CENTRAL PARK NORTH"/>
    <n v="10026"/>
    <n v="2122222520"/>
    <s v="Sandwiches"/>
    <x v="1"/>
    <n v="79"/>
    <n v="163"/>
    <n v="4890"/>
    <n v="1103.7428571428572"/>
    <n v="40.798601980857001"/>
    <n v="-73.953306369312998"/>
    <n v="110"/>
    <n v="9"/>
    <n v="5.1508000000000012E-2"/>
  </r>
  <r>
    <n v="41382908"/>
    <s v="SHUN CHEONG iKITCHEN"/>
    <s v="Manhattan"/>
    <n v="24"/>
    <s v="WEST  111 STREET"/>
    <n v="10026"/>
    <n v="2123488889"/>
    <s v="Chinese"/>
    <x v="1"/>
    <n v="76"/>
    <n v="161"/>
    <n v="4830"/>
    <n v="1048.8"/>
    <n v="40.797878616611001"/>
    <n v="-73.949763719865004"/>
    <n v="110"/>
    <n v="9"/>
    <n v="4.8944000000000001E-2"/>
  </r>
  <r>
    <n v="50071553"/>
    <s v="NEW LIFE JUICE BAR &amp; LOUNGE"/>
    <s v="Manhattan"/>
    <n v="67"/>
    <s v="SAINT NICHOLAS AVENUE"/>
    <n v="10026"/>
    <n v="6466923600"/>
    <s v="Juice, Smoothies, Fruit Salads"/>
    <x v="0"/>
    <n v="81"/>
    <n v="150"/>
    <n v="4500"/>
    <n v="1041.4285714285716"/>
    <n v="40.801069195151001"/>
    <n v="-73.952538897208001"/>
    <n v="110"/>
    <n v="9"/>
    <n v="4.8600000000000011E-2"/>
  </r>
  <r>
    <n v="50090321"/>
    <s v="FIELDTRIP"/>
    <s v="Manhattan"/>
    <n v="109"/>
    <s v="LENOX AVENUE"/>
    <n v="10026"/>
    <n v="3013432788"/>
    <s v="American"/>
    <x v="0"/>
    <n v="80"/>
    <n v="141"/>
    <n v="4230"/>
    <n v="966.857142857143"/>
    <n v="40.801674683133001"/>
    <n v="-73.949945055411007"/>
    <n v="110"/>
    <n v="9"/>
    <n v="4.5120000000000014E-2"/>
  </r>
  <r>
    <n v="50018081"/>
    <s v="CHECKERS"/>
    <s v="Manhattan"/>
    <n v="79"/>
    <s v="WEST  125 STREET"/>
    <n v="10027"/>
    <n v="2128371500"/>
    <s v="American"/>
    <x v="1"/>
    <n v="75"/>
    <n v="340"/>
    <n v="10200"/>
    <n v="2185.7142857142858"/>
    <n v="40.807469209209003"/>
    <n v="-73.944753410646996"/>
    <n v="110"/>
    <n v="9"/>
    <n v="0.10200000000000002"/>
  </r>
  <r>
    <n v="41690699"/>
    <s v="NEW OCEAN"/>
    <s v="Manhattan"/>
    <n v="393"/>
    <s v="LENOX AVENUE"/>
    <n v="10027"/>
    <n v="2122899293"/>
    <s v="Chinese"/>
    <x v="0"/>
    <n v="83"/>
    <n v="326"/>
    <n v="9780"/>
    <n v="2319.2571428571428"/>
    <n v="40.810803357655999"/>
    <n v="-73.943280350183002"/>
    <n v="110"/>
    <n v="9"/>
    <n v="0.10823200000000001"/>
  </r>
  <r>
    <n v="50042840"/>
    <s v="DUNKIN' DONUTS"/>
    <s v="Manhattan"/>
    <n v="105"/>
    <s v="WEST  125 STREET"/>
    <n v="10027"/>
    <n v="6468927695"/>
    <s v="Donuts"/>
    <x v="0"/>
    <n v="82"/>
    <n v="319"/>
    <n v="9570"/>
    <n v="2242.1142857142859"/>
    <n v="40.807939090513997"/>
    <n v="-73.945865617023003"/>
    <n v="110"/>
    <n v="9"/>
    <n v="0.10463200000000002"/>
  </r>
  <r>
    <n v="50033574"/>
    <s v="CHEZ ALAIN RESTAURAUNT"/>
    <s v="Manhattan"/>
    <n v="2046"/>
    <s v="7 AVENUE"/>
    <n v="10027"/>
    <n v="2126787820"/>
    <s v="African"/>
    <x v="1"/>
    <n v="78"/>
    <n v="318"/>
    <n v="9540"/>
    <n v="2126.0571428571429"/>
    <n v="40.807227159774001"/>
    <n v="-73.949608532800994"/>
    <n v="110"/>
    <n v="9"/>
    <n v="9.9216000000000026E-2"/>
  </r>
  <r>
    <n v="50010496"/>
    <s v="CROWN FRIED CHICKEN"/>
    <s v="Manhattan"/>
    <n v="2459"/>
    <s v="8 AVENUE"/>
    <n v="10027"/>
    <n v="7183537104"/>
    <s v="Chicken"/>
    <x v="0"/>
    <n v="76"/>
    <n v="310"/>
    <n v="9300"/>
    <n v="2019.4285714285716"/>
    <n v="40.814382039675998"/>
    <n v="-73.948100218801002"/>
    <n v="110"/>
    <n v="9"/>
    <n v="9.4240000000000004E-2"/>
  </r>
  <r>
    <n v="41711196"/>
    <s v="ZOE CAFE"/>
    <s v="Manhattan"/>
    <n v="301"/>
    <s v="WEST  121 STREET"/>
    <n v="10027"/>
    <n v="2126626300"/>
    <s v="Egyptian"/>
    <x v="1"/>
    <n v="83"/>
    <n v="287"/>
    <n v="8610"/>
    <n v="2041.7999999999997"/>
    <n v="40.807703542233"/>
    <n v="-73.953252999472994"/>
    <n v="110"/>
    <n v="9"/>
    <n v="9.5283999999999994E-2"/>
  </r>
  <r>
    <n v="50093876"/>
    <s v="FLAMING GRILL &amp; MODERN BUFFET"/>
    <s v="Manhattan"/>
    <n v="301"/>
    <s v="WEST  125 STREET"/>
    <n v="10027"/>
    <n v="9174142988"/>
    <s v="Asian"/>
    <x v="0"/>
    <n v="78"/>
    <n v="285"/>
    <n v="8550"/>
    <n v="1905.4285714285716"/>
    <n v="40.810263611019998"/>
    <n v="-73.951376329078002"/>
    <n v="110"/>
    <n v="9"/>
    <n v="8.8920000000000027E-2"/>
  </r>
  <r>
    <n v="50016820"/>
    <s v="JIMBO'S"/>
    <s v="Manhattan"/>
    <n v="284"/>
    <s v="LENOX AVENUE"/>
    <n v="10027"/>
    <n v="2128286622"/>
    <s v="American"/>
    <x v="1"/>
    <n v="82"/>
    <n v="281"/>
    <n v="8430"/>
    <n v="1975.0285714285715"/>
    <n v="40.807294053189999"/>
    <n v="-73.945819183826998"/>
    <n v="110"/>
    <n v="9"/>
    <n v="9.2168E-2"/>
  </r>
  <r>
    <n v="50000038"/>
    <s v="BARAWINE"/>
    <s v="Manhattan"/>
    <n v="27"/>
    <s v="WEST  120 STREET"/>
    <n v="10027"/>
    <n v="6467564154"/>
    <s v="French"/>
    <x v="0"/>
    <n v="79"/>
    <n v="279"/>
    <n v="8370"/>
    <n v="1889.2285714285713"/>
    <n v="40.804105052343999"/>
    <n v="-73.946663414043996"/>
    <n v="110"/>
    <n v="9"/>
    <n v="8.8163999999999992E-2"/>
  </r>
  <r>
    <n v="50033801"/>
    <s v="BABBALUCCI'S"/>
    <s v="Manhattan"/>
    <n v="331"/>
    <s v="LENOX AVENUE"/>
    <n v="10027"/>
    <n v="6469186578"/>
    <s v="Italian"/>
    <x v="0"/>
    <n v="73"/>
    <n v="271"/>
    <n v="8130"/>
    <n v="1695.6857142857143"/>
    <n v="40.808811380956001"/>
    <n v="-73.944734230384"/>
    <n v="110"/>
    <n v="9"/>
    <n v="7.9132000000000008E-2"/>
  </r>
  <r>
    <n v="50075824"/>
    <s v="CARIBBEAN STARR"/>
    <s v="Manhattan"/>
    <n v="280"/>
    <s v="LENOX AVENUE"/>
    <n v="10027"/>
    <n v="9172617668"/>
    <s v="Caribbean"/>
    <x v="1"/>
    <n v="76"/>
    <n v="247"/>
    <n v="7410"/>
    <n v="1609.0285714285715"/>
    <n v="40.807187043878002"/>
    <n v="-73.945895129357993"/>
    <n v="110"/>
    <n v="9"/>
    <n v="7.5088000000000002E-2"/>
  </r>
  <r>
    <n v="41162689"/>
    <s v="PEE DEE"/>
    <s v="Manhattan"/>
    <n v="50"/>
    <s v="WEST  125 STREET"/>
    <n v="10027"/>
    <n v="2129961081"/>
    <s v="Steak"/>
    <x v="1"/>
    <n v="76"/>
    <n v="244"/>
    <n v="7320"/>
    <n v="1589.4857142857143"/>
    <n v="40.807199937630998"/>
    <n v="-73.944161219354001"/>
    <n v="110"/>
    <n v="9"/>
    <n v="7.4176000000000006E-2"/>
  </r>
  <r>
    <n v="40393742"/>
    <s v="POPEYES/DUNKIN DONUTS"/>
    <s v="Manhattan"/>
    <n v="321"/>
    <s v="WEST  125 STREET"/>
    <n v="10027"/>
    <n v="2129329636"/>
    <s v="Chicken"/>
    <x v="1"/>
    <n v="80"/>
    <n v="225"/>
    <n v="6750"/>
    <n v="1542.8571428571429"/>
    <n v="40.810436705073997"/>
    <n v="-73.951791635812995"/>
    <n v="110"/>
    <n v="9"/>
    <n v="7.2000000000000008E-2"/>
  </r>
  <r>
    <n v="50086635"/>
    <s v="INSOMNIA COOKIES"/>
    <s v="Manhattan"/>
    <n v="17"/>
    <s v="WEST  125 STREET"/>
    <n v="10027"/>
    <n v="2674188629"/>
    <s v="Bakery"/>
    <x v="1"/>
    <n v="75"/>
    <n v="218"/>
    <n v="6540"/>
    <n v="1401.4285714285716"/>
    <n v="40.806691545191001"/>
    <n v="-73.942911804527995"/>
    <n v="110"/>
    <n v="9"/>
    <n v="6.5400000000000014E-2"/>
  </r>
  <r>
    <n v="50014069"/>
    <s v="RED LOBSTER"/>
    <s v="Manhattan"/>
    <n v="261"/>
    <s v="WEST  125 STREET"/>
    <n v="10027"/>
    <n v="2122801930"/>
    <s v="Seafood"/>
    <x v="1"/>
    <n v="81"/>
    <n v="212"/>
    <n v="6360"/>
    <n v="1471.8857142857141"/>
    <n v="40.809826751401999"/>
    <n v="-73.950336268594"/>
    <n v="110"/>
    <n v="9"/>
    <n v="6.8687999999999999E-2"/>
  </r>
  <r>
    <n v="50004505"/>
    <s v="RED STAR"/>
    <s v="Manhattan"/>
    <n v="2060"/>
    <s v="ACP JR BLVD"/>
    <n v="10027"/>
    <n v="2128063988"/>
    <s v="Chinese"/>
    <x v="1"/>
    <n v="78"/>
    <n v="211"/>
    <n v="6330"/>
    <n v="1410.6857142857145"/>
    <n v="40.807570143332001"/>
    <n v="-73.949359022695006"/>
    <n v="110"/>
    <n v="9"/>
    <n v="6.5832000000000016E-2"/>
  </r>
  <r>
    <n v="50084801"/>
    <s v="CHAIWALI"/>
    <s v="Manhattan"/>
    <n v="274"/>
    <s v="LENOX AVENUE"/>
    <n v="10027"/>
    <n v="6466885414"/>
    <s v="Indian"/>
    <x v="1"/>
    <n v="82"/>
    <n v="204"/>
    <n v="6120"/>
    <n v="1433.8285714285714"/>
    <n v="40.806912664442002"/>
    <n v="-73.946097640649995"/>
    <n v="110"/>
    <n v="9"/>
    <n v="6.6911999999999999E-2"/>
  </r>
  <r>
    <n v="50101083"/>
    <s v="SUSHI INOUE"/>
    <s v="Manhattan"/>
    <n v="381"/>
    <s v="MALCOLM X BLVD"/>
    <n v="10027"/>
    <n v="6467660555"/>
    <s v="Japanese"/>
    <x v="0"/>
    <n v="80"/>
    <n v="181"/>
    <n v="5430"/>
    <n v="1241.1428571428571"/>
    <n v="40.810564900045001"/>
    <n v="-73.943963311760996"/>
    <n v="110"/>
    <n v="9"/>
    <n v="5.7920000000000006E-2"/>
  </r>
  <r>
    <n v="41408551"/>
    <s v="APOLLO THEATRE CONCESSIONS"/>
    <s v="Manhattan"/>
    <n v="253"/>
    <s v="WEST  125 STREET"/>
    <n v="10027"/>
    <n v="2125315328"/>
    <s v="Bottled beverages, including water, sodas, juices, etc."/>
    <x v="1"/>
    <n v="81"/>
    <n v="178"/>
    <n v="5340"/>
    <n v="1235.8285714285716"/>
    <n v="40.809771801758998"/>
    <n v="-73.950209874685001"/>
    <n v="110"/>
    <n v="9"/>
    <n v="5.7672000000000015E-2"/>
  </r>
  <r>
    <n v="40640500"/>
    <s v="BURGER KING"/>
    <s v="Manhattan"/>
    <n v="130"/>
    <s v="WEST  125 STREET"/>
    <n v="10027"/>
    <n v="2122224333"/>
    <s v="Hamburgers"/>
    <x v="0"/>
    <n v="76"/>
    <n v="177"/>
    <n v="5310"/>
    <n v="1153.0285714285715"/>
    <n v="40.808274341428998"/>
    <n v="-73.946703408288997"/>
    <n v="110"/>
    <n v="9"/>
    <n v="5.3808000000000009E-2"/>
  </r>
  <r>
    <n v="41717742"/>
    <s v="ACCRA RESTAURANT"/>
    <s v="Manhattan"/>
    <n v="2065"/>
    <s v="7 AVENUE"/>
    <n v="10027"/>
    <n v="6469825616"/>
    <s v="African"/>
    <x v="0"/>
    <n v="75"/>
    <n v="176"/>
    <n v="5280"/>
    <n v="1131.4285714285716"/>
    <n v="40.807850006792997"/>
    <n v="-73.949131232409002"/>
    <n v="110"/>
    <n v="9"/>
    <n v="5.2800000000000007E-2"/>
  </r>
  <r>
    <n v="41653879"/>
    <s v="LENOX SAPHIRE"/>
    <s v="Manhattan"/>
    <n v="341"/>
    <s v="LENOX AVENUE"/>
    <n v="10027"/>
    <n v="2128669700"/>
    <s v="African"/>
    <x v="1"/>
    <n v="73"/>
    <n v="170"/>
    <n v="5100"/>
    <n v="1063.7142857142858"/>
    <n v="40.809203741809"/>
    <n v="-73.944448523749998"/>
    <n v="110"/>
    <n v="9"/>
    <n v="4.9640000000000011E-2"/>
  </r>
  <r>
    <n v="50048600"/>
    <s v="THE OLIVE GARDEN ITALIAN RESTAURANT"/>
    <s v="Manhattan"/>
    <n v="100"/>
    <s v="WEST  125 STREET"/>
    <n v="10027"/>
    <n v="9175347937"/>
    <s v="Italian"/>
    <x v="0"/>
    <n v="79"/>
    <n v="146"/>
    <n v="4380"/>
    <n v="988.62857142857149"/>
    <n v="40.807870415627001"/>
    <n v="-73.945746466299994"/>
    <n v="110"/>
    <n v="9"/>
    <n v="4.6136000000000003E-2"/>
  </r>
  <r>
    <n v="41570163"/>
    <s v="NEW CRISPY BAMBOO"/>
    <s v="Manhattan"/>
    <n v="2526"/>
    <s v="FREDERICK DOUGLAS BOULEVARD"/>
    <n v="10030"/>
    <n v="2126945396"/>
    <s v="Chinese"/>
    <x v="1"/>
    <n v="77"/>
    <n v="334"/>
    <n v="10020"/>
    <n v="2204.4"/>
    <n v="40.816234111151999"/>
    <n v="-73.946722298639003"/>
    <n v="110"/>
    <n v="9"/>
    <n v="0.10287200000000001"/>
  </r>
  <r>
    <n v="50016335"/>
    <s v="THE EDGE"/>
    <s v="Manhattan"/>
    <n v="101"/>
    <s v="EDGECOMBE AVENUE"/>
    <n v="10030"/>
    <n v="2129399688"/>
    <s v="Café/Coffee/Tea"/>
    <x v="1"/>
    <n v="77"/>
    <n v="312"/>
    <n v="9360"/>
    <n v="2059.1999999999998"/>
    <n v="40.819832098774"/>
    <n v="-73.945928164582"/>
    <n v="110"/>
    <n v="9"/>
    <n v="9.6096000000000001E-2"/>
  </r>
  <r>
    <n v="50087361"/>
    <s v="PROOF COFFEE ROASTERS"/>
    <s v="Manhattan"/>
    <n v="2286"/>
    <s v="7 AVENUE"/>
    <n v="10030"/>
    <n v="3142300768"/>
    <s v="Café/Coffee/Tea"/>
    <x v="0"/>
    <n v="84"/>
    <n v="239"/>
    <n v="7170"/>
    <n v="1720.8"/>
    <n v="40.814887898188999"/>
    <n v="-73.944013848393993"/>
    <n v="110"/>
    <n v="9"/>
    <n v="8.0304000000000014E-2"/>
  </r>
  <r>
    <n v="50070273"/>
    <s v="EMPIRE RESTAURANT"/>
    <s v="Manhattan"/>
    <n v="2419"/>
    <s v="7 AVENUE"/>
    <n v="10030"/>
    <n v="2128625660"/>
    <s v="Chinese"/>
    <x v="1"/>
    <n v="83"/>
    <n v="228"/>
    <n v="6840"/>
    <n v="1622.0571428571427"/>
    <n v="40.819255916137998"/>
    <n v="-73.940794636052999"/>
    <n v="110"/>
    <n v="9"/>
    <n v="7.5695999999999999E-2"/>
  </r>
  <r>
    <n v="41649657"/>
    <s v="ABYSSINIA ETHIOPIAN RESTAURANT"/>
    <s v="Manhattan"/>
    <n v="268"/>
    <s v="WEST  135 STREET"/>
    <n v="10030"/>
    <n v="2122812673"/>
    <s v="Ethiopian"/>
    <x v="1"/>
    <n v="80"/>
    <n v="211"/>
    <n v="6330"/>
    <n v="1446.8571428571431"/>
    <n v="40.8162200075"/>
    <n v="-73.945909434013998"/>
    <n v="110"/>
    <n v="9"/>
    <n v="6.7520000000000024E-2"/>
  </r>
  <r>
    <n v="41383216"/>
    <s v="QUEEN SHEEBA RESTAURANT"/>
    <s v="Manhattan"/>
    <n v="317"/>
    <s v="WEST  141 STREET"/>
    <n v="10030"/>
    <n v="2128626149"/>
    <s v="Middle Eastern"/>
    <x v="0"/>
    <n v="77"/>
    <n v="201"/>
    <n v="6030"/>
    <n v="1326.6000000000001"/>
    <n v="40.820575209927"/>
    <n v="-73.944431768396001"/>
    <n v="110"/>
    <n v="9"/>
    <n v="6.1908000000000012E-2"/>
  </r>
  <r>
    <n v="50073017"/>
    <s v="HEXAGON LOUNGE"/>
    <s v="Manhattan"/>
    <n v="318"/>
    <s v="WEST  142 STREET"/>
    <n v="10030"/>
    <n v="6468386500"/>
    <s v="American"/>
    <x v="2"/>
    <n v="84"/>
    <n v="178"/>
    <n v="5340"/>
    <n v="1281.5999999999997"/>
    <n v="40.821057920203003"/>
    <n v="-73.943683463284998"/>
    <n v="110"/>
    <n v="9"/>
    <n v="5.9807999999999993E-2"/>
  </r>
  <r>
    <n v="50055163"/>
    <s v="KENNEDY FRIED CHICKEN &amp; PIZZA"/>
    <s v="Manhattan"/>
    <n v="1"/>
    <s v="WEST  137 STREET"/>
    <n v="10037"/>
    <n v="7183752065"/>
    <s v="Chicken"/>
    <x v="0"/>
    <n v="84"/>
    <n v="304"/>
    <n v="9120"/>
    <n v="2188.7999999999997"/>
    <n v="40.814242079194997"/>
    <n v="-73.937153925063996"/>
    <n v="110"/>
    <n v="9"/>
    <n v="0.102144"/>
  </r>
  <r>
    <n v="41071907"/>
    <s v="LENOX FAST FOOD"/>
    <s v="Manhattan"/>
    <n v="657"/>
    <s v="LENOX AVENUE"/>
    <n v="10037"/>
    <n v="2122815812"/>
    <s v="American"/>
    <x v="0"/>
    <n v="79"/>
    <n v="295"/>
    <n v="8850"/>
    <n v="1997.5714285714287"/>
    <n v="40.819009772262"/>
    <n v="-73.937286696699999"/>
    <n v="110"/>
    <n v="9"/>
    <n v="9.3220000000000025E-2"/>
  </r>
  <r>
    <n v="50084800"/>
    <s v="88 CHINESE RESTAURANT"/>
    <s v="Manhattan"/>
    <n v="473"/>
    <s v="LENOX AVENUE"/>
    <n v="10037"/>
    <n v="2122811288"/>
    <s v="Chinese"/>
    <x v="0"/>
    <n v="84"/>
    <n v="270"/>
    <n v="8100"/>
    <n v="1944"/>
    <n v="40.813113586642999"/>
    <n v="-73.941591283508998"/>
    <n v="110"/>
    <n v="9"/>
    <n v="9.0720000000000009E-2"/>
  </r>
  <r>
    <n v="50045649"/>
    <s v="KING GARDEN RESTAURANT"/>
    <s v="Manhattan"/>
    <n v="1"/>
    <s v="WEST  137 STREET"/>
    <n v="10037"/>
    <n v="2128628818"/>
    <s v="Chinese"/>
    <x v="0"/>
    <n v="74"/>
    <n v="232"/>
    <n v="6960"/>
    <n v="1471.5428571428572"/>
    <n v="40.814242079194997"/>
    <n v="-73.937153925063996"/>
    <n v="110"/>
    <n v="9"/>
    <n v="6.8672000000000011E-2"/>
  </r>
  <r>
    <n v="50036864"/>
    <s v="PRESTO FRESH CAFE"/>
    <s v="Manhattan"/>
    <n v="559"/>
    <s v="LENOX AVENUE"/>
    <n v="10037"/>
    <n v="3476849436"/>
    <s v="Spanish"/>
    <x v="0"/>
    <n v="80"/>
    <n v="220"/>
    <n v="6600"/>
    <n v="1508.5714285714284"/>
    <n v="40.816310003917998"/>
    <n v="-73.939258219630005"/>
    <n v="110"/>
    <n v="9"/>
    <n v="7.039999999999999E-2"/>
  </r>
  <r>
    <n v="50044707"/>
    <s v="CALLIES TAQUERIA &amp; TEQUILA BAR"/>
    <s v="Manhattan"/>
    <n v="547"/>
    <s v="LENOX AVENUE"/>
    <n v="10037"/>
    <n v="9172620990"/>
    <s v="Barbecue"/>
    <x v="0"/>
    <n v="77"/>
    <n v="166"/>
    <n v="4980"/>
    <n v="1095.6000000000001"/>
    <n v="40.815805163615998"/>
    <n v="-73.939623570902995"/>
    <n v="110"/>
    <n v="9"/>
    <n v="5.1128000000000007E-2"/>
  </r>
  <r>
    <n v="50065427"/>
    <s v="UPTOWN JUICE BAR"/>
    <s v="Manhattan"/>
    <n v="2524"/>
    <s v="7 AVENUE"/>
    <n v="10039"/>
    <n v="6465967569"/>
    <s v="Juice, Smoothies, Fruit Salads"/>
    <x v="1"/>
    <n v="83"/>
    <n v="334"/>
    <n v="10020"/>
    <n v="2376.1714285714284"/>
    <n v="40.822498971869003"/>
    <n v="-73.938454048015004"/>
    <n v="110"/>
    <n v="9"/>
    <n v="0.110888"/>
  </r>
  <r>
    <n v="41096895"/>
    <s v="JIMBO'S HAMBURGER PALACE"/>
    <s v="Manhattan"/>
    <n v="301"/>
    <s v="WEST  154 STREET"/>
    <n v="10039"/>
    <n v="2124918290"/>
    <s v="American"/>
    <x v="1"/>
    <n v="77"/>
    <n v="327"/>
    <n v="9810"/>
    <n v="2158.1999999999998"/>
    <n v="40.828572815363003"/>
    <n v="-73.937953364777997"/>
    <n v="110"/>
    <n v="9"/>
    <n v="0.100716"/>
  </r>
  <r>
    <n v="50000095"/>
    <s v="NEW JING HUI RESTAURANT"/>
    <s v="Manhattan"/>
    <n v="255"/>
    <s v="WEST  148 STREET"/>
    <n v="10039"/>
    <n v="2122838118"/>
    <s v="Chinese"/>
    <x v="0"/>
    <n v="76"/>
    <n v="276"/>
    <n v="8280"/>
    <n v="1797.9428571428571"/>
    <n v="40.824220334084998"/>
    <n v="-73.939222065256004"/>
    <n v="110"/>
    <n v="9"/>
    <n v="8.3904000000000006E-2"/>
  </r>
  <r>
    <n v="41568640"/>
    <s v="HOT POT UNDER DE' TREE"/>
    <s v="Manhattan"/>
    <n v="2839"/>
    <s v="FREDERICK DOUGLAS BOULEVARD"/>
    <n v="10039"/>
    <n v="2122343505"/>
    <s v="Caribbean"/>
    <x v="0"/>
    <n v="80"/>
    <n v="225"/>
    <n v="6750"/>
    <n v="1542.8571428571429"/>
    <n v="40.826841442130998"/>
    <n v="-73.938995633486996"/>
    <n v="110"/>
    <n v="9"/>
    <n v="7.2000000000000008E-2"/>
  </r>
  <r>
    <n v="50055697"/>
    <s v="INDIAN EXPRESS"/>
    <s v="Manhattan"/>
    <n v="301"/>
    <s v="WEST  154 STREET"/>
    <n v="10039"/>
    <n v="2122560903"/>
    <s v="Indian"/>
    <x v="1"/>
    <n v="78"/>
    <n v="220"/>
    <n v="6600"/>
    <n v="1470.8571428571427"/>
    <n v="40.828572815363003"/>
    <n v="-73.937953364777997"/>
    <n v="110"/>
    <n v="9"/>
    <n v="6.8639999999999993E-2"/>
  </r>
  <r>
    <n v="50068064"/>
    <s v="TENG DRAGON ON NY"/>
    <s v="Manhattan"/>
    <n v="2923"/>
    <s v="8 AVENUE"/>
    <n v="10039"/>
    <n v="9174978532"/>
    <s v="Chinese"/>
    <x v="0"/>
    <n v="77"/>
    <n v="220"/>
    <n v="6600"/>
    <n v="1452"/>
    <n v="40.828995207219997"/>
    <n v="-73.937403720627003"/>
    <n v="110"/>
    <n v="9"/>
    <n v="6.7760000000000001E-2"/>
  </r>
  <r>
    <n v="50103087"/>
    <s v="CHIRPING CHICKEN"/>
    <s v="Manhattan"/>
    <n v="219"/>
    <s v="WEST  145 STREET"/>
    <n v="10039"/>
    <n v="7184408700"/>
    <s v="Chicken"/>
    <x v="1"/>
    <n v="78"/>
    <n v="173"/>
    <n v="5190"/>
    <n v="1156.6285714285714"/>
    <n v="40.821997458966003"/>
    <n v="-73.939917817975001"/>
    <n v="110"/>
    <n v="9"/>
    <n v="5.3976000000000003E-2"/>
  </r>
  <r>
    <n v="50070258"/>
    <s v="MAMA'S FRIED CHICKEN"/>
    <s v="Manhattan"/>
    <n v="2925"/>
    <s v="8 AVENUE"/>
    <n v="10039"/>
    <n v="2122899028"/>
    <s v="Chicken"/>
    <x v="0"/>
    <n v="77"/>
    <n v="160"/>
    <n v="4800"/>
    <n v="1056"/>
    <n v="40.829061053380002"/>
    <n v="-73.937353069691"/>
    <n v="110"/>
    <n v="9"/>
    <n v="4.9280000000000004E-2"/>
  </r>
  <r>
    <n v="41094546"/>
    <s v="PEOPLES CHOICE KITCHEN"/>
    <s v="Manhattan"/>
    <n v="2733"/>
    <s v="8 AVENUE"/>
    <n v="10039"/>
    <n v="2122813830"/>
    <s v="Caribbean"/>
    <x v="0"/>
    <n v="74"/>
    <n v="151"/>
    <n v="4530"/>
    <n v="957.7714285714286"/>
    <n v="40.823170372101998"/>
    <n v="-73.941679977430994"/>
    <n v="110"/>
    <n v="9"/>
    <n v="4.4696000000000007E-2"/>
  </r>
  <r>
    <n v="50101981"/>
    <s v="MOJO DESSERTS"/>
    <s v="Manhattan"/>
    <n v="177"/>
    <s v="EAST  100 STREET"/>
    <n v="10029"/>
    <n v="6094102928"/>
    <s v="Ice Cream, Gelato, Yogurt, Ices"/>
    <x v="1"/>
    <n v="83"/>
    <n v="339"/>
    <n v="10170"/>
    <n v="2411.7428571428572"/>
    <n v="40.788070931660997"/>
    <n v="-73.948207478027001"/>
    <n v="111"/>
    <n v="8"/>
    <n v="0.11254800000000002"/>
  </r>
  <r>
    <n v="41064439"/>
    <s v="THE JAGUAR RESTAURANT"/>
    <s v="Manhattan"/>
    <n v="1735"/>
    <s v="LEXINGTON AVENUE"/>
    <n v="10029"/>
    <n v="2124239069"/>
    <s v="Mexican"/>
    <x v="0"/>
    <n v="75"/>
    <n v="329"/>
    <n v="9870"/>
    <n v="2115"/>
    <n v="40.793570060827001"/>
    <n v="-73.945292275537"/>
    <n v="111"/>
    <n v="8"/>
    <n v="9.870000000000001E-2"/>
  </r>
  <r>
    <n v="50095160"/>
    <s v="2234 GREAT WALL INC"/>
    <s v="Manhattan"/>
    <n v="2234"/>
    <s v="1 AVENUE"/>
    <n v="10029"/>
    <n v="2124264888"/>
    <s v="Chinese"/>
    <x v="0"/>
    <n v="76"/>
    <n v="328"/>
    <n v="9840"/>
    <n v="2136.6857142857143"/>
    <n v="40.795170935263002"/>
    <n v="-73.935998216802005"/>
    <n v="111"/>
    <n v="8"/>
    <n v="9.9712000000000009E-2"/>
  </r>
  <r>
    <n v="50070991"/>
    <s v="AMY'S BREAD"/>
    <s v="Manhattan"/>
    <n v="1220"/>
    <s v="5 AVENUE"/>
    <n v="10029"/>
    <n v="9174923478"/>
    <s v="Bakery"/>
    <x v="1"/>
    <n v="74"/>
    <n v="322"/>
    <n v="9660"/>
    <n v="2042.3999999999999"/>
    <n v="40.792431431007998"/>
    <n v="-73.952447568723997"/>
    <n v="111"/>
    <n v="8"/>
    <n v="9.5312000000000008E-2"/>
  </r>
  <r>
    <n v="41594882"/>
    <s v="LA NOSTRA PIZZERIA"/>
    <s v="Manhattan"/>
    <n v="2146"/>
    <s v="2 AVENUE"/>
    <n v="10029"/>
    <n v="2123607453"/>
    <s v="Pizza"/>
    <x v="0"/>
    <n v="84"/>
    <n v="322"/>
    <n v="9660"/>
    <n v="2318.4"/>
    <n v="40.793370010398"/>
    <n v="-73.940413253621998"/>
    <n v="111"/>
    <n v="8"/>
    <n v="0.10819200000000001"/>
  </r>
  <r>
    <n v="50010316"/>
    <s v="WING GONG RESTAURANT"/>
    <s v="Manhattan"/>
    <n v="2109"/>
    <s v="1 AVENUE"/>
    <n v="10029"/>
    <n v="2124101661"/>
    <s v="Chinese"/>
    <x v="0"/>
    <n v="77"/>
    <n v="322"/>
    <n v="9660"/>
    <n v="2125.2000000000003"/>
    <n v="40.791132280718998"/>
    <n v="-73.938970697936995"/>
    <n v="111"/>
    <n v="8"/>
    <n v="9.9176000000000028E-2"/>
  </r>
  <r>
    <n v="50017944"/>
    <s v="TRE OTTO"/>
    <s v="Manhattan"/>
    <n v="1410"/>
    <s v="MADISON AVENUE"/>
    <n v="10029"/>
    <n v="2128608880"/>
    <s v="Italian"/>
    <x v="0"/>
    <n v="81"/>
    <n v="320"/>
    <n v="9600"/>
    <n v="2221.7142857142858"/>
    <n v="40.788306451913002"/>
    <n v="-73.953378620440006"/>
    <n v="111"/>
    <n v="4"/>
    <n v="0.10368000000000001"/>
  </r>
  <r>
    <n v="50078527"/>
    <s v="TACO MIX"/>
    <s v="Manhattan"/>
    <n v="234"/>
    <s v="EAST  116 STREET"/>
    <n v="10029"/>
    <n v="6465810058"/>
    <s v="Mexican"/>
    <x v="0"/>
    <n v="80"/>
    <n v="315"/>
    <n v="9450"/>
    <n v="2160"/>
    <n v="40.797563323421997"/>
    <n v="-73.939145367644997"/>
    <n v="111"/>
    <n v="8"/>
    <n v="0.1008"/>
  </r>
  <r>
    <n v="50051291"/>
    <s v="JUDY'S SPANISH RESTUARANT"/>
    <s v="Manhattan"/>
    <n v="1505"/>
    <s v="LEXINGTON AVENUE"/>
    <n v="10029"/>
    <n v="2128310193"/>
    <s v="Spanish"/>
    <x v="1"/>
    <n v="74"/>
    <n v="310"/>
    <n v="9300"/>
    <n v="1966.2857142857142"/>
    <n v="40.786669299015998"/>
    <n v="-73.950324719525"/>
    <n v="111"/>
    <n v="5"/>
    <n v="9.1759999999999994E-2"/>
  </r>
  <r>
    <n v="50080206"/>
    <s v="La Amistad Pizzeria &amp; Grill"/>
    <s v="Manhattan"/>
    <n v="2067"/>
    <s v="2 AVENUE"/>
    <n v="10029"/>
    <n v="2122560129"/>
    <s v="Pizza"/>
    <x v="0"/>
    <n v="83"/>
    <n v="309"/>
    <n v="9270"/>
    <n v="2198.3142857142857"/>
    <n v="40.790834819163997"/>
    <n v="-73.942289847663005"/>
    <n v="111"/>
    <n v="8"/>
    <n v="0.102588"/>
  </r>
  <r>
    <n v="50097136"/>
    <s v="TEDDYS F&amp;B"/>
    <s v="Manhattan"/>
    <n v="2171"/>
    <s v="2 AVENUE"/>
    <n v="10029"/>
    <n v="9175615148"/>
    <s v="American"/>
    <x v="0"/>
    <n v="76"/>
    <n v="298"/>
    <n v="8940"/>
    <n v="1941.257142857143"/>
    <n v="40.794160210061001"/>
    <n v="-73.939859971808005"/>
    <n v="111"/>
    <n v="8"/>
    <n v="9.059200000000002E-2"/>
  </r>
  <r>
    <n v="50054637"/>
    <s v="BURGER KING"/>
    <s v="Manhattan"/>
    <n v="1886"/>
    <s v="3 AVENUE"/>
    <n v="10029"/>
    <n v="9174721246"/>
    <s v="Hamburgers"/>
    <x v="1"/>
    <n v="74"/>
    <n v="297"/>
    <n v="8910"/>
    <n v="1883.8285714285714"/>
    <n v="40.790402732936002"/>
    <n v="-73.945533239049993"/>
    <n v="111"/>
    <n v="8"/>
    <n v="8.7912000000000004E-2"/>
  </r>
  <r>
    <n v="50048222"/>
    <s v="CARIBBEAN FIESTA"/>
    <s v="Manhattan"/>
    <n v="1544"/>
    <s v="MADISON AVENUE"/>
    <n v="10029"/>
    <n v="2128311400"/>
    <s v="Caribbean"/>
    <x v="0"/>
    <n v="80"/>
    <n v="297"/>
    <n v="8910"/>
    <n v="2036.5714285714287"/>
    <n v="40.792543052545"/>
    <n v="-73.950291427910997"/>
    <n v="111"/>
    <n v="8"/>
    <n v="9.5040000000000013E-2"/>
  </r>
  <r>
    <n v="50034499"/>
    <s v="BURGER KING"/>
    <s v="Manhattan"/>
    <n v="154"/>
    <s v="EAST  116 STREET"/>
    <n v="10029"/>
    <n v="2124269532"/>
    <s v="Hamburgers"/>
    <x v="1"/>
    <n v="75"/>
    <n v="296"/>
    <n v="8880"/>
    <n v="1902.8571428571429"/>
    <n v="40.798407004075997"/>
    <n v="-73.941145537108994"/>
    <n v="111"/>
    <n v="8"/>
    <n v="8.8800000000000018E-2"/>
  </r>
  <r>
    <n v="50093882"/>
    <s v="JIMMY'S ORIENTAL PALACE RESTAURANT"/>
    <s v="Manhattan"/>
    <n v="1728"/>
    <s v="MADISON AVENUE"/>
    <n v="10029"/>
    <n v="2125346087"/>
    <s v="Chinese"/>
    <x v="0"/>
    <n v="84"/>
    <n v="292"/>
    <n v="8760"/>
    <n v="2102.4"/>
    <n v="40.798661822984997"/>
    <n v="-73.945822625003998"/>
    <n v="111"/>
    <n v="9"/>
    <n v="9.8112000000000005E-2"/>
  </r>
  <r>
    <n v="50078715"/>
    <s v="DOMINO'S PIZZA"/>
    <s v="Manhattan"/>
    <n v="1993"/>
    <s v="3 AVENUE"/>
    <n v="10029"/>
    <n v="9143373370"/>
    <s v="Pizza"/>
    <x v="1"/>
    <n v="83"/>
    <n v="290"/>
    <n v="8700"/>
    <n v="2063.1428571428573"/>
    <n v="40.793799522070998"/>
    <n v="-73.943034860812006"/>
    <n v="111"/>
    <n v="8"/>
    <n v="9.6280000000000032E-2"/>
  </r>
  <r>
    <n v="50045356"/>
    <s v="MCDONALD'S"/>
    <s v="Manhattan"/>
    <n v="1872"/>
    <s v="3 AVENUE"/>
    <n v="10029"/>
    <n v="2129962864"/>
    <s v="American"/>
    <x v="0"/>
    <n v="77"/>
    <n v="288"/>
    <n v="8640"/>
    <n v="1900.8"/>
    <n v="40.789708549853003"/>
    <n v="-73.946039396453997"/>
    <n v="111"/>
    <n v="8"/>
    <n v="8.8704000000000005E-2"/>
  </r>
  <r>
    <n v="50097094"/>
    <s v="TRAVERTINO"/>
    <s v="Manhattan"/>
    <n v="118"/>
    <s v="EAST  116 STREET"/>
    <n v="10029"/>
    <n v="2017423471"/>
    <s v="Italian"/>
    <x v="1"/>
    <n v="79"/>
    <n v="288"/>
    <n v="8640"/>
    <n v="1950.1714285714288"/>
    <n v="40.798942874509002"/>
    <n v="-73.942416429492994"/>
    <n v="111"/>
    <n v="8"/>
    <n v="9.1008000000000019E-2"/>
  </r>
  <r>
    <n v="41429791"/>
    <s v="RASPBERRY DELI &amp; GROCERY"/>
    <s v="Manhattan"/>
    <n v="2127"/>
    <s v="2 AVENUE"/>
    <n v="10029"/>
    <n v="2128602615"/>
    <s v="Delicatessen"/>
    <x v="1"/>
    <n v="82"/>
    <n v="275"/>
    <n v="8250"/>
    <n v="1932.8571428571429"/>
    <n v="40.792845974339002"/>
    <n v="-73.940821824967998"/>
    <n v="111"/>
    <n v="8"/>
    <n v="9.0200000000000016E-2"/>
  </r>
  <r>
    <n v="41623743"/>
    <s v="EL AGUILA"/>
    <s v="Manhattan"/>
    <n v="1634"/>
    <s v="LEXINGTON AVENUE"/>
    <n v="10029"/>
    <n v="2124262221"/>
    <s v="Mexican"/>
    <x v="0"/>
    <n v="78"/>
    <n v="261"/>
    <n v="7830"/>
    <n v="1744.9714285714285"/>
    <n v="40.790406452253002"/>
    <n v="-73.947627833992996"/>
    <n v="111"/>
    <n v="8"/>
    <n v="8.1432000000000004E-2"/>
  </r>
  <r>
    <n v="50073387"/>
    <s v="YUMMY CITY"/>
    <s v="Manhattan"/>
    <n v="1557"/>
    <s v="LEXINGTON AVENUE"/>
    <n v="10029"/>
    <n v="2124276808"/>
    <s v="Chinese"/>
    <x v="1"/>
    <n v="80"/>
    <n v="261"/>
    <n v="7830"/>
    <n v="1789.7142857142858"/>
    <n v="40.788074166413999"/>
    <n v="-73.949305295138004"/>
    <n v="111"/>
    <n v="5"/>
    <n v="8.3520000000000011E-2"/>
  </r>
  <r>
    <n v="41103419"/>
    <s v="MERCADO'S CUISINE"/>
    <s v="Manhattan"/>
    <n v="1759"/>
    <s v="LEXINGTON AVENUE"/>
    <n v="10029"/>
    <n v="2124102793"/>
    <s v="Latin"/>
    <x v="1"/>
    <n v="84"/>
    <n v="258"/>
    <n v="7740"/>
    <n v="1857.6000000000001"/>
    <n v="40.794220339992002"/>
    <n v="-73.944818621642995"/>
    <n v="111"/>
    <n v="8"/>
    <n v="8.6688000000000015E-2"/>
  </r>
  <r>
    <n v="50010034"/>
    <s v="EL CHEVERE CUCHIFRITOS BAKERY"/>
    <s v="Manhattan"/>
    <n v="2002"/>
    <s v="3 AVENUE"/>
    <n v="10029"/>
    <n v="2122895656"/>
    <s v="Spanish"/>
    <x v="1"/>
    <n v="74"/>
    <n v="256"/>
    <n v="7680"/>
    <n v="1623.7714285714287"/>
    <n v="40.794032753986997"/>
    <n v="-73.942890197533004"/>
    <n v="111"/>
    <n v="8"/>
    <n v="7.577600000000001E-2"/>
  </r>
  <r>
    <n v="41299322"/>
    <s v="AMOR CUBANO"/>
    <s v="Manhattan"/>
    <n v="2018"/>
    <s v="3 AVENUE"/>
    <n v="10029"/>
    <n v="2129961220"/>
    <s v="Latin"/>
    <x v="1"/>
    <n v="78"/>
    <n v="253"/>
    <n v="7590"/>
    <n v="1691.4857142857143"/>
    <n v="40.794661070655003"/>
    <n v="-73.942427370665996"/>
    <n v="111"/>
    <n v="8"/>
    <n v="7.8936000000000006E-2"/>
  </r>
  <r>
    <n v="41703453"/>
    <s v="TACO BELL"/>
    <s v="Manhattan"/>
    <n v="1884"/>
    <s v="THIRD AVENUE"/>
    <n v="10029"/>
    <n v="6466843200"/>
    <s v="Mexican"/>
    <x v="1"/>
    <n v="83"/>
    <n v="253"/>
    <n v="7590"/>
    <n v="1799.9142857142856"/>
    <n v="40.790347856771"/>
    <n v="-73.945573009217995"/>
    <n v="111"/>
    <n v="8"/>
    <n v="8.3996000000000001E-2"/>
  </r>
  <r>
    <n v="40378212"/>
    <s v="CUCHIFRITO"/>
    <s v="Manhattan"/>
    <n v="168"/>
    <s v="EAST  116 STREET"/>
    <n v="10029"/>
    <n v="2128764846"/>
    <s v="Mexican"/>
    <x v="0"/>
    <n v="75"/>
    <n v="247"/>
    <n v="7410"/>
    <n v="1587.8571428571429"/>
    <n v="40.798286090425002"/>
    <n v="-73.940863923622999"/>
    <n v="111"/>
    <n v="8"/>
    <n v="7.4099999999999999E-2"/>
  </r>
  <r>
    <n v="40950465"/>
    <s v="KAHLUA'S CAFE &amp; RESTAURANT"/>
    <s v="Manhattan"/>
    <n v="2117"/>
    <s v="3 AVENUE"/>
    <n v="10029"/>
    <n v="2123480311"/>
    <s v="Mexican"/>
    <x v="0"/>
    <n v="80"/>
    <n v="243"/>
    <n v="7290"/>
    <n v="1666.2857142857142"/>
    <n v="40.797701105511003"/>
    <n v="-73.940181820142996"/>
    <n v="111"/>
    <n v="8"/>
    <n v="7.7759999999999996E-2"/>
  </r>
  <r>
    <n v="50101667"/>
    <s v="DREAMER'S PIZZA"/>
    <s v="Manhattan"/>
    <n v="1850"/>
    <s v="3 AVENUE"/>
    <n v="10029"/>
    <n v="2129875414"/>
    <s v="Pizza"/>
    <x v="0"/>
    <n v="73"/>
    <n v="232"/>
    <n v="6960"/>
    <n v="1451.6571428571428"/>
    <n v="40.789050036158997"/>
    <n v="-73.946523846698994"/>
    <n v="111"/>
    <n v="8"/>
    <n v="6.7744000000000013E-2"/>
  </r>
  <r>
    <n v="40611399"/>
    <s v="RAO'S BAR &amp; GRILL"/>
    <s v="Manhattan"/>
    <n v="455"/>
    <s v="EAST  114 STREET"/>
    <n v="10029"/>
    <n v="2127226709"/>
    <s v="Italian"/>
    <x v="0"/>
    <n v="74"/>
    <n v="230"/>
    <n v="6900"/>
    <n v="1458.8571428571429"/>
    <n v="40.793921210763003"/>
    <n v="-73.934468118241995"/>
    <n v="111"/>
    <n v="8"/>
    <n v="6.8080000000000016E-2"/>
  </r>
  <r>
    <n v="41487738"/>
    <s v="MEXICAN RESTAURANT"/>
    <s v="Manhattan"/>
    <n v="1779"/>
    <s v="LEXINGTON AVENUE"/>
    <n v="10029"/>
    <n v="2123485981"/>
    <s v="Mexican"/>
    <x v="2"/>
    <n v="75"/>
    <n v="226"/>
    <n v="6780"/>
    <n v="1452.8571428571429"/>
    <n v="40.795016036286"/>
    <n v="-73.944236487609999"/>
    <n v="111"/>
    <n v="8"/>
    <n v="6.7800000000000013E-2"/>
  </r>
  <r>
    <n v="50103078"/>
    <s v="FARMER'S FRIDGE @ Mount Sinai Hospital"/>
    <s v="Manhattan"/>
    <n v="1468"/>
    <s v="MADISON AVENUE"/>
    <n v="10029"/>
    <n v="3122290099"/>
    <s v="American"/>
    <x v="1"/>
    <n v="74"/>
    <n v="223"/>
    <n v="6690"/>
    <n v="1414.4571428571428"/>
    <n v="40.790342446055"/>
    <n v="-73.951896526588001"/>
    <n v="111"/>
    <n v="8"/>
    <n v="6.6008000000000011E-2"/>
  </r>
  <r>
    <n v="50101011"/>
    <s v="LA GUADALUPE RESTAURANT"/>
    <s v="Manhattan"/>
    <n v="179"/>
    <s v="EAST  115 STREET"/>
    <n v="10029"/>
    <n v="2125107994"/>
    <s v="Mexican"/>
    <x v="0"/>
    <n v="82"/>
    <n v="223"/>
    <n v="6690"/>
    <n v="1567.3714285714284"/>
    <n v="40.797542419549998"/>
    <n v="-73.941167975030993"/>
    <n v="111"/>
    <n v="8"/>
    <n v="7.3144000000000001E-2"/>
  </r>
  <r>
    <n v="41704249"/>
    <s v="FAMOUS FAMIGLIA PIZZERIA"/>
    <s v="Manhattan"/>
    <n v="1398"/>
    <s v="MADISON AVENUE"/>
    <n v="10029"/>
    <n v="2129969797"/>
    <s v="Pizza"/>
    <x v="0"/>
    <n v="79"/>
    <n v="215"/>
    <n v="6450"/>
    <n v="1455.8571428571427"/>
    <n v="40.787875653165997"/>
    <n v="-73.953693100961999"/>
    <n v="111"/>
    <n v="4"/>
    <n v="6.794E-2"/>
  </r>
  <r>
    <n v="50073325"/>
    <s v="FRENCHY COFFEE NYC"/>
    <s v="Manhattan"/>
    <n v="129"/>
    <s v="EAST  102 STREET"/>
    <n v="10029"/>
    <n v="6468910088"/>
    <s v="French"/>
    <x v="0"/>
    <n v="77"/>
    <n v="214"/>
    <n v="6420"/>
    <n v="1412.3999999999999"/>
    <n v="40.789879897603001"/>
    <n v="-73.948596090834997"/>
    <n v="111"/>
    <n v="8"/>
    <n v="6.5911999999999998E-2"/>
  </r>
  <r>
    <n v="50064194"/>
    <s v="SIDEWALK TACOS"/>
    <s v="Manhattan"/>
    <n v="2163"/>
    <s v="2 AVENUE"/>
    <n v="10029"/>
    <n v="6464549265"/>
    <s v="Mexican"/>
    <x v="0"/>
    <n v="81"/>
    <n v="213"/>
    <n v="6390"/>
    <n v="1478.8285714285714"/>
    <n v="40.793995589368002"/>
    <n v="-73.939982914525004"/>
    <n v="111"/>
    <n v="8"/>
    <n v="6.9012000000000004E-2"/>
  </r>
  <r>
    <n v="50052100"/>
    <s v="FU WING GARDEN"/>
    <s v="Manhattan"/>
    <n v="153"/>
    <s v="EAST  106 STREET"/>
    <n v="10029"/>
    <n v="2129875329"/>
    <s v="Chinese"/>
    <x v="0"/>
    <n v="82"/>
    <n v="211"/>
    <n v="6330"/>
    <n v="1483.0285714285712"/>
    <n v="40.792060703720999"/>
    <n v="-73.945831629059995"/>
    <n v="111"/>
    <n v="8"/>
    <n v="6.9207999999999992E-2"/>
  </r>
  <r>
    <n v="41632039"/>
    <s v="EL CHEVERE CUCHIFRITOS"/>
    <s v="Manhattan"/>
    <n v="2000"/>
    <s v="3 AVENUE"/>
    <n v="10029"/>
    <n v="2124273952"/>
    <s v="Spanish"/>
    <x v="0"/>
    <n v="76"/>
    <n v="208"/>
    <n v="6240"/>
    <n v="1354.9714285714285"/>
    <n v="40.793983366460999"/>
    <n v="-73.942926355770993"/>
    <n v="111"/>
    <n v="8"/>
    <n v="6.323200000000001E-2"/>
  </r>
  <r>
    <n v="50048348"/>
    <s v="SIDE PARK CAFE"/>
    <s v="Manhattan"/>
    <n v="1230"/>
    <s v="5 AVENUE"/>
    <n v="10029"/>
    <n v="2126607150"/>
    <s v="American"/>
    <x v="0"/>
    <n v="76"/>
    <n v="208"/>
    <n v="6240"/>
    <n v="1354.9714285714285"/>
    <n v="40.793065278816997"/>
    <n v="-73.951992062648998"/>
    <n v="111"/>
    <n v="8"/>
    <n v="6.323200000000001E-2"/>
  </r>
  <r>
    <n v="50064516"/>
    <s v="CROSS CULTURE KITCHEN"/>
    <s v="Manhattan"/>
    <n v="62"/>
    <s v="EAST  116 STREET"/>
    <n v="10029"/>
    <n v="2128603900"/>
    <s v="African"/>
    <x v="0"/>
    <n v="83"/>
    <n v="207"/>
    <n v="6210"/>
    <n v="1472.6571428571428"/>
    <n v="40.799715048822002"/>
    <n v="-73.944239759813996"/>
    <n v="111"/>
    <n v="8"/>
    <n v="6.8724000000000007E-2"/>
  </r>
  <r>
    <n v="50101243"/>
    <s v="MOMO 97"/>
    <s v="Manhattan"/>
    <n v="1396"/>
    <s v="MADISON AVENUE"/>
    <n v="10029"/>
    <n v="5166600021"/>
    <s v="Asian"/>
    <x v="1"/>
    <n v="78"/>
    <n v="201"/>
    <n v="6030"/>
    <n v="1343.8285714285714"/>
    <n v="40.787782360740003"/>
    <n v="-73.953765390754995"/>
    <n v="111"/>
    <n v="4"/>
    <n v="6.2712000000000004E-2"/>
  </r>
  <r>
    <n v="50102537"/>
    <s v="LOUIS SNACKS"/>
    <s v="Manhattan"/>
    <n v="1552"/>
    <s v="LEXINGTON AVENUE"/>
    <n v="10029"/>
    <n v="9172145454"/>
    <s v="Sandwiches/Salads/Mixed Buffet"/>
    <x v="1"/>
    <n v="81"/>
    <n v="200"/>
    <n v="6000"/>
    <n v="1388.5714285714284"/>
    <n v="40.787942472521003"/>
    <n v="-73.949428178014998"/>
    <n v="111"/>
    <n v="5"/>
    <n v="6.4799999999999996E-2"/>
  </r>
  <r>
    <n v="50037421"/>
    <s v="STEAK AND HOAGIES"/>
    <s v="Manhattan"/>
    <n v="1657"/>
    <s v="MADISON AVENUE"/>
    <n v="10029"/>
    <n v="9174925001"/>
    <s v="Chinese"/>
    <x v="0"/>
    <n v="81"/>
    <n v="200"/>
    <n v="6000"/>
    <n v="1388.5714285714284"/>
    <n v="40.796422855476997"/>
    <n v="-73.947431662240007"/>
    <n v="111"/>
    <n v="8"/>
    <n v="6.4799999999999996E-2"/>
  </r>
  <r>
    <n v="50101497"/>
    <s v="BINDAAS MODERN INDIAN"/>
    <s v="Manhattan"/>
    <n v="2036"/>
    <s v="2 AVENUE"/>
    <n v="10029"/>
    <n v="7039359369"/>
    <s v="Indian"/>
    <x v="0"/>
    <n v="83"/>
    <n v="196"/>
    <n v="5880"/>
    <n v="1394.3999999999999"/>
    <n v="40.789778461885"/>
    <n v="-73.943034703265994"/>
    <n v="111"/>
    <n v="8"/>
    <n v="6.5071999999999991E-2"/>
  </r>
  <r>
    <n v="41628099"/>
    <s v="LLOYD'S CARROT CAKE"/>
    <s v="Manhattan"/>
    <n v="1553"/>
    <s v="LEXINGTON AVENUE"/>
    <n v="10029"/>
    <n v="2128319156"/>
    <s v="Bakery"/>
    <x v="1"/>
    <n v="75"/>
    <n v="193"/>
    <n v="5790"/>
    <n v="1240.7142857142856"/>
    <n v="40.787947949292999"/>
    <n v="-73.949399283903006"/>
    <n v="111"/>
    <n v="5"/>
    <n v="5.79E-2"/>
  </r>
  <r>
    <n v="50077770"/>
    <s v="ISLAND BITES"/>
    <s v="Manhattan"/>
    <n v="2107"/>
    <s v="1 AVENUE"/>
    <n v="10029"/>
    <n v="6468508855"/>
    <s v="Caribbean"/>
    <x v="0"/>
    <n v="79"/>
    <n v="190"/>
    <n v="5700"/>
    <n v="1286.5714285714287"/>
    <n v="40.791066431668"/>
    <n v="-73.939017706889004"/>
    <n v="111"/>
    <n v="8"/>
    <n v="6.004000000000001E-2"/>
  </r>
  <r>
    <n v="50056250"/>
    <s v="JIANG CHINA KING"/>
    <s v="Manhattan"/>
    <n v="1759"/>
    <s v="LEXINGTON AVENUE"/>
    <n v="10029"/>
    <n v="2124102838"/>
    <s v="Chinese"/>
    <x v="1"/>
    <n v="74"/>
    <n v="189"/>
    <n v="5670"/>
    <n v="1198.7999999999997"/>
    <n v="40.794220339992002"/>
    <n v="-73.944818621642995"/>
    <n v="111"/>
    <n v="8"/>
    <n v="5.5943999999999994E-2"/>
  </r>
  <r>
    <n v="41628619"/>
    <s v="MY NY BAKERY CAFE"/>
    <s v="Manhattan"/>
    <n v="1565"/>
    <s v="LEXINGTON AVENUE"/>
    <n v="10029"/>
    <n v="2127227383"/>
    <s v="Bakery"/>
    <x v="1"/>
    <n v="74"/>
    <n v="187"/>
    <n v="5610"/>
    <n v="1186.1142857142856"/>
    <n v="40.788323857267997"/>
    <n v="-73.949120929901994"/>
    <n v="111"/>
    <n v="5"/>
    <n v="5.5351999999999998E-2"/>
  </r>
  <r>
    <n v="41259230"/>
    <s v="INDO-PAK HALAL RESTAURANT"/>
    <s v="Manhattan"/>
    <n v="2173"/>
    <s v="2 AVENUE"/>
    <n v="10029"/>
    <n v="2129878150"/>
    <s v="Pakistani"/>
    <x v="0"/>
    <n v="77"/>
    <n v="183"/>
    <n v="5490"/>
    <n v="1207.8"/>
    <n v="40.794201366159001"/>
    <n v="-73.939831041822998"/>
    <n v="111"/>
    <n v="8"/>
    <n v="5.6363999999999997E-2"/>
  </r>
  <r>
    <n v="41674655"/>
    <s v="LA FONDA RESTAURANT AND TAPAS BAR"/>
    <s v="Manhattan"/>
    <n v="169"/>
    <s v="EAST  106 STREET"/>
    <n v="10029"/>
    <n v="2124107292"/>
    <s v="Latin"/>
    <x v="1"/>
    <n v="75"/>
    <n v="182"/>
    <n v="5460"/>
    <n v="1170"/>
    <n v="40.791926058891001"/>
    <n v="-73.945510319218002"/>
    <n v="111"/>
    <n v="8"/>
    <n v="5.460000000000001E-2"/>
  </r>
  <r>
    <n v="50087995"/>
    <s v="LA TROPEZIENNE BAKERY"/>
    <s v="Manhattan"/>
    <n v="2131"/>
    <s v="1 AVENUE"/>
    <n v="10029"/>
    <n v="2128605324"/>
    <s v="Bakery"/>
    <x v="0"/>
    <n v="78"/>
    <n v="182"/>
    <n v="5460"/>
    <n v="1216.8000000000002"/>
    <n v="40.791966360529997"/>
    <n v="-73.938363204935001"/>
    <n v="111"/>
    <n v="8"/>
    <n v="5.6784000000000015E-2"/>
  </r>
  <r>
    <n v="50070925"/>
    <s v="PAPA JOHN'S PIZZA"/>
    <s v="Manhattan"/>
    <n v="2119"/>
    <s v="1 AVENUE"/>
    <n v="10029"/>
    <n v="2129967272"/>
    <s v="Pizza"/>
    <x v="0"/>
    <n v="80"/>
    <n v="179"/>
    <n v="5370"/>
    <n v="1227.4285714285716"/>
    <n v="40.791458777072997"/>
    <n v="-73.938728431448993"/>
    <n v="111"/>
    <n v="8"/>
    <n v="5.7280000000000011E-2"/>
  </r>
  <r>
    <n v="41719922"/>
    <s v="TASTINGS - MOUNTAIN BIRD"/>
    <s v="Manhattan"/>
    <n v="251"/>
    <s v="EAST  110 STREET"/>
    <n v="10029"/>
    <n v="2127444422"/>
    <s v="French"/>
    <x v="0"/>
    <n v="80"/>
    <n v="179"/>
    <n v="5370"/>
    <n v="1227.4285714285716"/>
    <n v="40.793653363106003"/>
    <n v="-73.941666207854993"/>
    <n v="111"/>
    <n v="8"/>
    <n v="5.7280000000000011E-2"/>
  </r>
  <r>
    <n v="50090789"/>
    <s v="TASTINGS SOCIAL"/>
    <s v="Manhattan"/>
    <n v="2162"/>
    <s v="2 AVENUE"/>
    <n v="10029"/>
    <n v="2127444422"/>
    <s v="French"/>
    <x v="1"/>
    <n v="84"/>
    <n v="175"/>
    <n v="5250"/>
    <n v="1260"/>
    <n v="40.793905035293001"/>
    <n v="-73.940026335276002"/>
    <n v="111"/>
    <n v="8"/>
    <n v="5.8800000000000005E-2"/>
  </r>
  <r>
    <n v="50041017"/>
    <s v="NO PORK KITCHEN"/>
    <s v="Manhattan"/>
    <n v="2135"/>
    <s v="2 AVENUE"/>
    <n v="10029"/>
    <n v="2127225250"/>
    <s v="Chinese"/>
    <x v="1"/>
    <n v="77"/>
    <n v="174"/>
    <n v="5220"/>
    <n v="1148.3999999999999"/>
    <n v="40.793007853064999"/>
    <n v="-73.940702500434"/>
    <n v="111"/>
    <n v="8"/>
    <n v="5.3592000000000001E-2"/>
  </r>
  <r>
    <n v="50100251"/>
    <s v="5 STAR CHEESE STEAK AND PIZZA"/>
    <s v="Manhattan"/>
    <n v="2039"/>
    <s v="1 AVENUE"/>
    <n v="10029"/>
    <n v="2129871540"/>
    <s v="Pizza"/>
    <x v="1"/>
    <n v="82"/>
    <n v="173"/>
    <n v="5190"/>
    <n v="1215.9428571428571"/>
    <n v="40.789041582945003"/>
    <n v="-73.940500202416004"/>
    <n v="111"/>
    <n v="8"/>
    <n v="5.6744000000000003E-2"/>
  </r>
  <r>
    <n v="41569380"/>
    <s v="TAQUERIA GUADALUPE"/>
    <s v="Manhattan"/>
    <n v="1743"/>
    <s v="LEXINGTON AVENUE"/>
    <n v="10029"/>
    <n v="2128286520"/>
    <s v="Mexican"/>
    <x v="1"/>
    <n v="79"/>
    <n v="169"/>
    <n v="5070"/>
    <n v="1144.3714285714286"/>
    <n v="40.793795050991001"/>
    <n v="-73.945125958153994"/>
    <n v="111"/>
    <n v="8"/>
    <n v="5.3404000000000007E-2"/>
  </r>
  <r>
    <n v="50100129"/>
    <s v="NAUGHTY CRAB"/>
    <s v="Manhattan"/>
    <n v="1621"/>
    <s v="LEXINGTON AVENUE"/>
    <n v="10029"/>
    <n v="6467264446"/>
    <s v="Seafood"/>
    <x v="1"/>
    <n v="74"/>
    <n v="168"/>
    <n v="5040"/>
    <n v="1065.5999999999999"/>
    <n v="40.789915293025999"/>
    <n v="-73.947960465964002"/>
    <n v="111"/>
    <n v="8"/>
    <n v="4.9728000000000001E-2"/>
  </r>
  <r>
    <n v="50047927"/>
    <s v="MAKANA"/>
    <s v="Manhattan"/>
    <n v="2245"/>
    <s v="1 AVENUE"/>
    <n v="10029"/>
    <n v="2129963534"/>
    <s v="Hawaiian"/>
    <x v="0"/>
    <n v="82"/>
    <n v="160"/>
    <n v="4800"/>
    <n v="1124.5714285714284"/>
    <n v="40.795557801599998"/>
    <n v="-73.935741415809005"/>
    <n v="111"/>
    <n v="8"/>
    <n v="5.2479999999999999E-2"/>
  </r>
  <r>
    <n v="50069801"/>
    <s v="YOAN MING GARDEN"/>
    <s v="Manhattan"/>
    <n v="1407"/>
    <s v="MADISON AVENUE"/>
    <n v="10029"/>
    <n v="2124269545"/>
    <s v="Chinese"/>
    <x v="1"/>
    <n v="80"/>
    <n v="158"/>
    <n v="4740"/>
    <n v="1083.4285714285713"/>
    <n v="40.788150037736997"/>
    <n v="-73.953469011710993"/>
    <n v="111"/>
    <n v="4"/>
    <n v="5.0560000000000001E-2"/>
  </r>
  <r>
    <n v="50069802"/>
    <s v="MADE IN MEXICO"/>
    <s v="Manhattan"/>
    <n v="247"/>
    <s v="EAST  111 STREET"/>
    <n v="10029"/>
    <n v="6466237900"/>
    <s v="Mexican"/>
    <x v="1"/>
    <n v="73"/>
    <n v="155"/>
    <n v="4650"/>
    <n v="969.85714285714289"/>
    <n v="40.794306410876999"/>
    <n v="-73.941268358697997"/>
    <n v="111"/>
    <n v="8"/>
    <n v="4.5260000000000002E-2"/>
  </r>
  <r>
    <n v="41026458"/>
    <s v="RICARDO STEAK HOUSE"/>
    <s v="Manhattan"/>
    <n v="2145"/>
    <s v="2 AVENUE"/>
    <n v="10029"/>
    <n v="2122895895"/>
    <s v="Steak"/>
    <x v="1"/>
    <n v="79"/>
    <n v="155"/>
    <n v="4650"/>
    <n v="1049.5714285714287"/>
    <n v="40.793389229265003"/>
    <n v="-73.940424070969001"/>
    <n v="111"/>
    <n v="8"/>
    <n v="4.8980000000000003E-2"/>
  </r>
  <r>
    <n v="50010975"/>
    <s v="PATISSERIE VANESSA"/>
    <s v="Manhattan"/>
    <n v="1590"/>
    <s v="PARK AVENUE"/>
    <n v="10029"/>
    <n v="9176215233"/>
    <s v="Bakery"/>
    <x v="1"/>
    <n v="75"/>
    <n v="150"/>
    <n v="4500"/>
    <n v="964.28571428571433"/>
    <n v="40.798487940579001"/>
    <n v="-73.943818209175006"/>
    <n v="111"/>
    <n v="8"/>
    <n v="4.5000000000000005E-2"/>
  </r>
  <r>
    <n v="50101821"/>
    <s v="TRIPLE A 1"/>
    <s v="Manhattan"/>
    <n v="2061"/>
    <s v="2 AVENUE"/>
    <n v="10029"/>
    <n v="2124106950"/>
    <s v="American"/>
    <x v="0"/>
    <n v="80"/>
    <n v="147"/>
    <n v="4410"/>
    <n v="1008"/>
    <n v="40.790522031793998"/>
    <n v="-73.942517636923"/>
    <n v="111"/>
    <n v="8"/>
    <n v="4.7040000000000005E-2"/>
  </r>
  <r>
    <n v="50072237"/>
    <s v="PALADAR"/>
    <s v="Manhattan"/>
    <n v="358"/>
    <s v="EAST  112 STREET"/>
    <n v="10029"/>
    <n v="6468508094"/>
    <s v="Brazilian"/>
    <x v="1"/>
    <n v="82"/>
    <n v="146"/>
    <n v="4380"/>
    <n v="1026.1714285714286"/>
    <n v="40.793681519185"/>
    <n v="-73.937787373674993"/>
    <n v="111"/>
    <n v="8"/>
    <n v="4.7888E-2"/>
  </r>
  <r>
    <n v="50092491"/>
    <s v="RED STAR CHINESE FOOD"/>
    <s v="Manhattan"/>
    <n v="112"/>
    <s v="EAST  116 STREET"/>
    <n v="10029"/>
    <n v="2128608883"/>
    <s v="Chinese"/>
    <x v="1"/>
    <n v="76"/>
    <n v="143"/>
    <n v="4290"/>
    <n v="931.5428571428572"/>
    <n v="40.799008826235003"/>
    <n v="-73.942571681534005"/>
    <n v="111"/>
    <n v="8"/>
    <n v="4.3472000000000011E-2"/>
  </r>
  <r>
    <n v="40922818"/>
    <s v="EL TAPATIO MEXICAN RESTAURANT"/>
    <s v="Manhattan"/>
    <n v="209"/>
    <s v="EAST  116 STREET"/>
    <n v="10029"/>
    <n v="2128763055"/>
    <s v="Mexican"/>
    <x v="1"/>
    <n v="77"/>
    <n v="142"/>
    <n v="4260"/>
    <n v="937.2"/>
    <n v="40.797752926614002"/>
    <n v="-73.939553324353"/>
    <n v="111"/>
    <n v="8"/>
    <n v="4.3736000000000004E-2"/>
  </r>
  <r>
    <n v="50092079"/>
    <s v="BARCHA"/>
    <s v="Manhattan"/>
    <n v="2241"/>
    <s v="1 AVENUE"/>
    <n v="10029"/>
    <n v="6464550046"/>
    <s v="Latin"/>
    <x v="0"/>
    <n v="79"/>
    <n v="140"/>
    <n v="4200"/>
    <n v="948"/>
    <n v="40.795461773782002"/>
    <n v="-73.935810130236007"/>
    <n v="111"/>
    <n v="8"/>
    <n v="4.4240000000000002E-2"/>
  </r>
  <r>
    <n v="50088904"/>
    <s v="124 CAFE"/>
    <s v="Manhattan"/>
    <n v="53"/>
    <s v="EAST  124 STREET"/>
    <n v="10035"/>
    <n v="6465895292"/>
    <s v="American"/>
    <x v="0"/>
    <n v="84"/>
    <n v="339"/>
    <n v="10170"/>
    <n v="2440.8000000000002"/>
    <n v="40.804870652858"/>
    <n v="-73.940691891553996"/>
    <n v="111"/>
    <n v="9"/>
    <n v="0.11390400000000002"/>
  </r>
  <r>
    <n v="41653059"/>
    <s v="MAMA'S RESTAURANT JAMAICAN AND AMERICAN FOOD"/>
    <s v="Manhattan"/>
    <n v="2347"/>
    <s v="2 AVENUE"/>
    <n v="10035"/>
    <n v="2124104210"/>
    <s v="Caribbean"/>
    <x v="1"/>
    <n v="80"/>
    <n v="339"/>
    <n v="10170"/>
    <n v="2324.5714285714284"/>
    <n v="40.799729834734002"/>
    <n v="-73.935766267996996"/>
    <n v="111"/>
    <n v="8"/>
    <n v="0.10848000000000001"/>
  </r>
  <r>
    <n v="41703888"/>
    <s v="PERFECT TASTE"/>
    <s v="Manhattan"/>
    <n v="1884"/>
    <s v="PARK AVENUE"/>
    <n v="10035"/>
    <n v="2122896854"/>
    <s v="Chinese"/>
    <x v="0"/>
    <n v="82"/>
    <n v="333"/>
    <n v="9990"/>
    <n v="2340.5142857142855"/>
    <n v="40.807163570705001"/>
    <n v="-73.937503801866995"/>
    <n v="111"/>
    <n v="9"/>
    <n v="0.109224"/>
  </r>
  <r>
    <n v="41407999"/>
    <s v="BERMUDEZ BAKERY"/>
    <s v="Manhattan"/>
    <n v="1875"/>
    <s v="LEXINGTON AVENUE"/>
    <n v="10035"/>
    <n v="2124272877"/>
    <s v="Bakery"/>
    <x v="1"/>
    <n v="84"/>
    <n v="326"/>
    <n v="9780"/>
    <n v="2347.1999999999998"/>
    <n v="40.799030143179003"/>
    <n v="-73.941303905257001"/>
    <n v="111"/>
    <n v="8"/>
    <n v="0.10953600000000001"/>
  </r>
  <r>
    <n v="50101744"/>
    <s v="2 BROS PIZZA"/>
    <s v="Manhattan"/>
    <n v="113"/>
    <s v="EAST  125 STREET"/>
    <n v="10035"/>
    <n v="9175878888"/>
    <s v="Pizza"/>
    <x v="1"/>
    <n v="78"/>
    <n v="324"/>
    <n v="9720"/>
    <n v="2166.1714285714284"/>
    <n v="40.804765113983997"/>
    <n v="-73.938340471036"/>
    <n v="111"/>
    <n v="9"/>
    <n v="0.101088"/>
  </r>
  <r>
    <n v="41567540"/>
    <s v="WIMPY'S RESTAURANT"/>
    <s v="Manhattan"/>
    <n v="2334"/>
    <s v="2 AVENUE"/>
    <n v="10035"/>
    <n v="2128283661"/>
    <s v="American"/>
    <x v="0"/>
    <n v="79"/>
    <n v="314"/>
    <n v="9420"/>
    <n v="2126.2285714285717"/>
    <n v="40.799266159816"/>
    <n v="-73.936102619997001"/>
    <n v="111"/>
    <n v="8"/>
    <n v="9.9224000000000021E-2"/>
  </r>
  <r>
    <n v="50101251"/>
    <s v="THAI SUPER"/>
    <s v="Manhattan"/>
    <n v="166"/>
    <s v="EAST  118 STREET"/>
    <n v="10035"/>
    <n v="6465591339"/>
    <s v="Thai"/>
    <x v="0"/>
    <n v="82"/>
    <n v="301"/>
    <n v="9030"/>
    <n v="2115.6"/>
    <n v="40.799528877169003"/>
    <n v="-73.939739522862993"/>
    <n v="111"/>
    <n v="8"/>
    <n v="9.8727999999999996E-2"/>
  </r>
  <r>
    <n v="50039083"/>
    <s v="PATSY'S PIZZERIA"/>
    <s v="Manhattan"/>
    <n v="2289"/>
    <s v="1 AVENUE"/>
    <n v="10035"/>
    <n v="2125349783"/>
    <s v="Italian"/>
    <x v="0"/>
    <n v="78"/>
    <n v="298"/>
    <n v="8940"/>
    <n v="1992.3428571428572"/>
    <n v="40.797102458763"/>
    <n v="-73.934613055887993"/>
    <n v="111"/>
    <n v="8"/>
    <n v="9.2976000000000017E-2"/>
  </r>
  <r>
    <n v="50063611"/>
    <s v="TEAMWORKON3 JUICES"/>
    <s v="Manhattan"/>
    <n v="2007"/>
    <s v="LEXINGTON AVENUE"/>
    <n v="10035"/>
    <n v="6466570788"/>
    <s v="Juice, Smoothies, Fruit Salads"/>
    <x v="0"/>
    <n v="79"/>
    <n v="295"/>
    <n v="8850"/>
    <n v="1997.5714285714287"/>
    <n v="40.802583237831001"/>
    <n v="-73.938710927944996"/>
    <n v="111"/>
    <n v="8"/>
    <n v="9.3220000000000025E-2"/>
  </r>
  <r>
    <n v="41195346"/>
    <s v="POLASH INDIAN CUISINE RESTAURANT"/>
    <s v="Manhattan"/>
    <n v="2179"/>
    <s v="3 AVENUE"/>
    <n v="10035"/>
    <n v="2124100276"/>
    <s v="Indian"/>
    <x v="1"/>
    <n v="84"/>
    <n v="290"/>
    <n v="8700"/>
    <n v="2088"/>
    <n v="40.799720455032997"/>
    <n v="-73.938691902607999"/>
    <n v="111"/>
    <n v="8"/>
    <n v="9.7439999999999999E-2"/>
  </r>
  <r>
    <n v="41567044"/>
    <s v="EVELYN'S KITCHEN"/>
    <s v="Manhattan"/>
    <n v="2317"/>
    <s v="1 AVENUE"/>
    <n v="10035"/>
    <n v="6464767906"/>
    <s v="American"/>
    <x v="0"/>
    <n v="83"/>
    <n v="286"/>
    <n v="8580"/>
    <n v="2034.6857142857143"/>
    <n v="40.797744459397002"/>
    <n v="-73.934139280222993"/>
    <n v="111"/>
    <n v="8"/>
    <n v="9.4952000000000009E-2"/>
  </r>
  <r>
    <n v="41240624"/>
    <s v="NEW IVOIRE"/>
    <s v="Manhattan"/>
    <n v="76"/>
    <s v="EAST  119 STREET"/>
    <n v="10035"/>
    <n v="2124105982"/>
    <s v="African"/>
    <x v="1"/>
    <n v="75"/>
    <n v="284"/>
    <n v="8520"/>
    <n v="1825.7142857142856"/>
    <n v="40.801561468426002"/>
    <n v="-73.942623650532994"/>
    <n v="111"/>
    <n v="9"/>
    <n v="8.5199999999999998E-2"/>
  </r>
  <r>
    <n v="50100353"/>
    <s v="ZARO'S FAMILY BAKERY"/>
    <s v="Manhattan"/>
    <n v="1825"/>
    <s v="PARK AVENUE"/>
    <n v="10035"/>
    <n v="3322132440"/>
    <s v="Café/Coffee/Tea"/>
    <x v="1"/>
    <n v="82"/>
    <n v="278"/>
    <n v="8340"/>
    <n v="1953.9428571428571"/>
    <n v="40.805251219829998"/>
    <n v="-73.938874622314003"/>
    <n v="111"/>
    <n v="9"/>
    <n v="9.1184000000000015E-2"/>
  </r>
  <r>
    <n v="50001396"/>
    <s v="PIZZA PLUS"/>
    <s v="Manhattan"/>
    <n v="2253"/>
    <s v="3 AVENUE"/>
    <n v="10035"/>
    <n v="2122892400"/>
    <s v="Pizza"/>
    <x v="0"/>
    <n v="76"/>
    <n v="269"/>
    <n v="8070"/>
    <n v="1752.3428571428572"/>
    <n v="40.802071782441999"/>
    <n v="-73.936988471231999"/>
    <n v="111"/>
    <n v="8"/>
    <n v="8.1776000000000001E-2"/>
  </r>
  <r>
    <n v="50077269"/>
    <s v="TENG DRAGON"/>
    <s v="Manhattan"/>
    <n v="2260"/>
    <s v="1 AVENUE"/>
    <n v="10035"/>
    <n v="2124263906"/>
    <s v="Chinese"/>
    <x v="1"/>
    <n v="83"/>
    <n v="252"/>
    <n v="7560"/>
    <n v="1792.8"/>
    <n v="40.796155899158002"/>
    <n v="-73.935282151720003"/>
    <n v="111"/>
    <n v="8"/>
    <n v="8.3664000000000016E-2"/>
  </r>
  <r>
    <n v="50088243"/>
    <s v="DAPS EATS"/>
    <s v="Manhattan"/>
    <n v="63"/>
    <s v="EAST  125 STREET"/>
    <n v="10035"/>
    <n v="2124083277"/>
    <s v="Caribbean"/>
    <x v="0"/>
    <n v="75"/>
    <n v="238"/>
    <n v="7140"/>
    <n v="1530"/>
    <n v="40.805501627546001"/>
    <n v="-73.940080865674005"/>
    <n v="111"/>
    <n v="9"/>
    <n v="7.1400000000000005E-2"/>
  </r>
  <r>
    <n v="50044841"/>
    <s v="DUNKIN BASKIN ROBBINS"/>
    <s v="Manhattan"/>
    <n v="57"/>
    <s v="EAST  125 STREET"/>
    <n v="10035"/>
    <n v="6463402446"/>
    <s v="Donuts"/>
    <x v="1"/>
    <n v="75"/>
    <n v="237"/>
    <n v="7110"/>
    <n v="1523.5714285714284"/>
    <n v="40.805548346598002"/>
    <n v="-73.940192801677"/>
    <n v="111"/>
    <n v="9"/>
    <n v="7.1099999999999997E-2"/>
  </r>
  <r>
    <n v="50008138"/>
    <s v="WENDY'S"/>
    <s v="Manhattan"/>
    <n v="79"/>
    <s v="EAST  125 STREET"/>
    <n v="10035"/>
    <n v="6463706737"/>
    <s v="American"/>
    <x v="1"/>
    <n v="80"/>
    <n v="217"/>
    <n v="6510"/>
    <n v="1488.0000000000002"/>
    <n v="40.805372467662998"/>
    <n v="-73.939781170526004"/>
    <n v="111"/>
    <n v="9"/>
    <n v="6.9440000000000016E-2"/>
  </r>
  <r>
    <n v="50045716"/>
    <s v="GUAJILLO RESTAURANT"/>
    <s v="Manhattan"/>
    <n v="2277"/>
    <s v="1 AVENUE"/>
    <n v="10035"/>
    <n v="9174827814"/>
    <s v="Mexican"/>
    <x v="0"/>
    <n v="77"/>
    <n v="213"/>
    <n v="6390"/>
    <n v="1405.8"/>
    <n v="40.796773226527002"/>
    <n v="-73.934855365952004"/>
    <n v="111"/>
    <n v="8"/>
    <n v="6.5603999999999996E-2"/>
  </r>
  <r>
    <n v="50000709"/>
    <s v="BAGEL TREE"/>
    <s v="Manhattan"/>
    <n v="245"/>
    <s v="EAST  124 STREET"/>
    <n v="10035"/>
    <n v="6465598912"/>
    <s v="Bagels/Pretzels"/>
    <x v="0"/>
    <n v="81"/>
    <n v="206"/>
    <n v="6180"/>
    <n v="1430.2285714285715"/>
    <n v="40.802584087663"/>
    <n v="-73.935257817535003"/>
    <n v="111"/>
    <n v="8"/>
    <n v="6.6744000000000012E-2"/>
  </r>
  <r>
    <n v="50097884"/>
    <s v="EL BARRISTA CAFE"/>
    <s v="Manhattan"/>
    <n v="2154"/>
    <s v="3 AVENUE"/>
    <n v="10035"/>
    <n v="9298414350"/>
    <s v="Café/Coffee/Tea"/>
    <x v="0"/>
    <n v="84"/>
    <n v="199"/>
    <n v="5970"/>
    <n v="1432.8"/>
    <n v="40.798993394455998"/>
    <n v="-73.939252410579002"/>
    <n v="111"/>
    <n v="8"/>
    <n v="6.6864000000000007E-2"/>
  </r>
  <r>
    <n v="50036814"/>
    <s v="PIPO'S RESTAURANT"/>
    <s v="Manhattan"/>
    <n v="166"/>
    <s v="EAST  118 STREET"/>
    <n v="10035"/>
    <n v="2128282382"/>
    <s v="Mexican"/>
    <x v="1"/>
    <n v="82"/>
    <n v="196"/>
    <n v="5880"/>
    <n v="1377.6000000000001"/>
    <n v="40.799528877169003"/>
    <n v="-73.939739522862993"/>
    <n v="111"/>
    <n v="8"/>
    <n v="6.4288000000000012E-2"/>
  </r>
  <r>
    <n v="50071314"/>
    <s v="HANG CHOU"/>
    <s v="Manhattan"/>
    <n v="2266"/>
    <s v="3 AVENUE"/>
    <n v="10035"/>
    <n v="2125345266"/>
    <s v="Chinese"/>
    <x v="0"/>
    <n v="74"/>
    <n v="189"/>
    <n v="5670"/>
    <n v="1198.7999999999997"/>
    <n v="40.802584857291997"/>
    <n v="-73.936637615845001"/>
    <n v="111"/>
    <n v="8"/>
    <n v="5.5943999999999994E-2"/>
  </r>
  <r>
    <n v="50094464"/>
    <s v="NEW HONG KONG 3888 INC"/>
    <s v="Manhattan"/>
    <n v="1907"/>
    <s v="LEXINGTON AVENUE"/>
    <n v="10035"/>
    <n v="2125345533"/>
    <s v="Chinese"/>
    <x v="0"/>
    <n v="75"/>
    <n v="164"/>
    <n v="4920"/>
    <n v="1054.2857142857144"/>
    <n v="40.800209942004003"/>
    <n v="-73.940443226379003"/>
    <n v="111"/>
    <n v="8"/>
    <n v="4.9200000000000015E-2"/>
  </r>
  <r>
    <n v="50077786"/>
    <s v="SANTIAGO'S BEER GARDEN"/>
    <s v="Manhattan"/>
    <n v="2337"/>
    <s v="1 AVENUE"/>
    <n v="10035"/>
    <n v="2129206165"/>
    <s v="Latin"/>
    <x v="1"/>
    <n v="79"/>
    <n v="157"/>
    <n v="4710"/>
    <n v="1063.1142857142859"/>
    <n v="40.798331590194003"/>
    <n v="-73.933712503772"/>
    <n v="111"/>
    <n v="8"/>
    <n v="4.961200000000001E-2"/>
  </r>
  <r>
    <n v="50080623"/>
    <s v="MOCHA CAFE"/>
    <s v="Manhattan"/>
    <n v="203"/>
    <s v="EAST  121 STREET"/>
    <n v="10035"/>
    <n v="2129962600"/>
    <s v="Café/Coffee/Tea"/>
    <x v="0"/>
    <n v="76"/>
    <n v="151"/>
    <n v="4530"/>
    <n v="983.65714285714284"/>
    <n v="40.800985040562999"/>
    <n v="-73.937314579616995"/>
    <n v="111"/>
    <n v="8"/>
    <n v="4.5904E-2"/>
  </r>
  <r>
    <n v="41478828"/>
    <s v="LITTLE LUZZO'S"/>
    <s v="Manhattan"/>
    <n v="119"/>
    <s v="EAST   96 STREET"/>
    <n v="10128"/>
    <n v="2123692300"/>
    <s v="Pizza/Italian"/>
    <x v="0"/>
    <n v="77"/>
    <n v="314"/>
    <n v="9420"/>
    <n v="2072.4"/>
    <n v="40.786173066335003"/>
    <n v="-73.951653992637006"/>
    <n v="111"/>
    <n v="5"/>
    <n v="9.671200000000002E-2"/>
  </r>
  <r>
    <n v="50093284"/>
    <s v="CATRINA DELI RESTAURANT"/>
    <s v="Manhattan"/>
    <n v="2083"/>
    <s v="AMSTERDAM AVENUE"/>
    <n v="10032"/>
    <n v="6463536647"/>
    <s v="Mexican"/>
    <x v="0"/>
    <n v="83"/>
    <n v="337"/>
    <n v="10110"/>
    <n v="2397.5142857142855"/>
    <n v="40.836547016455"/>
    <n v="-73.939326405358003"/>
    <n v="112"/>
    <n v="10"/>
    <n v="0.11188400000000001"/>
  </r>
  <r>
    <n v="41711831"/>
    <s v="CARROT TOP PASTRIES"/>
    <s v="Manhattan"/>
    <n v="3931"/>
    <s v="BROADWAY"/>
    <n v="10032"/>
    <n v="2129274800"/>
    <s v="Bakery"/>
    <x v="0"/>
    <n v="75"/>
    <n v="336"/>
    <n v="10080"/>
    <n v="2160"/>
    <n v="40.838724707895999"/>
    <n v="-73.941474747005003"/>
    <n v="112"/>
    <n v="7"/>
    <n v="0.1008"/>
  </r>
  <r>
    <n v="41008413"/>
    <s v="TU SONRISA"/>
    <s v="Manhattan"/>
    <n v="132"/>
    <s v="AUDUBON AVENUE"/>
    <n v="10032"/>
    <n v="2125430218"/>
    <s v="Latin"/>
    <x v="0"/>
    <n v="83"/>
    <n v="335"/>
    <n v="10050"/>
    <n v="2383.2857142857147"/>
    <n v="40.842762433421001"/>
    <n v="-73.936707626865996"/>
    <n v="112"/>
    <n v="10"/>
    <n v="0.11122000000000003"/>
  </r>
  <r>
    <n v="40928096"/>
    <s v="SISTER'S UPTOWN BOOKSTORE"/>
    <s v="Manhattan"/>
    <n v="1942"/>
    <s v="AMSTERDAM AVENUE"/>
    <n v="10032"/>
    <n v="2128623680"/>
    <s v="Café/Coffee/Tea"/>
    <x v="1"/>
    <n v="82"/>
    <n v="328"/>
    <n v="9840"/>
    <n v="2305.3714285714286"/>
    <n v="40.832357392501997"/>
    <n v="-73.942419921544001"/>
    <n v="112"/>
    <n v="7"/>
    <n v="0.10758400000000001"/>
  </r>
  <r>
    <n v="41679966"/>
    <s v="SUBWAY"/>
    <s v="Manhattan"/>
    <n v="3920"/>
    <s v="BROADWAY"/>
    <n v="10032"/>
    <n v="2127409180"/>
    <s v="Sandwiches/Salads/Mixed Buffet"/>
    <x v="0"/>
    <n v="75"/>
    <n v="321"/>
    <n v="9630"/>
    <n v="2063.5714285714289"/>
    <n v="40.838529892314"/>
    <n v="-73.941594180992993"/>
    <n v="112"/>
    <n v="7"/>
    <n v="9.6300000000000024E-2"/>
  </r>
  <r>
    <n v="50016967"/>
    <s v="LA FIESTA RESTAURANT"/>
    <s v="Manhattan"/>
    <n v="3789"/>
    <s v="BROADWAY"/>
    <n v="10032"/>
    <n v="2122812886"/>
    <s v="Mexican"/>
    <x v="0"/>
    <n v="84"/>
    <n v="318"/>
    <n v="9540"/>
    <n v="2289.6000000000004"/>
    <n v="40.834345692482998"/>
    <n v="-73.944676800487002"/>
    <n v="112"/>
    <n v="7"/>
    <n v="0.10684800000000003"/>
  </r>
  <r>
    <n v="50076784"/>
    <s v="R &amp; T PIZZA"/>
    <s v="Manhattan"/>
    <n v="2236"/>
    <s v="AMSTERDAM AVENUE"/>
    <n v="10032"/>
    <n v="2127959019"/>
    <s v="Pizza"/>
    <x v="1"/>
    <n v="84"/>
    <n v="309"/>
    <n v="9270"/>
    <n v="2224.7999999999997"/>
    <n v="40.841801111011002"/>
    <n v="-73.935512252444994"/>
    <n v="112"/>
    <n v="10"/>
    <n v="0.103824"/>
  </r>
  <r>
    <n v="50081668"/>
    <s v="BLUE MOUNTAIN HEIGHTS CAFE &amp; BAR"/>
    <s v="Manhattan"/>
    <n v="499"/>
    <s v="WEST  158 STREET"/>
    <n v="10032"/>
    <n v="6469985905"/>
    <s v="Caribbean"/>
    <x v="0"/>
    <n v="81"/>
    <n v="306"/>
    <n v="9180"/>
    <n v="2124.5142857142855"/>
    <n v="40.833430086355001"/>
    <n v="-73.941432443978997"/>
    <n v="112"/>
    <n v="7"/>
    <n v="9.9143999999999996E-2"/>
  </r>
  <r>
    <n v="50058533"/>
    <s v="NEW SAN FRANCISCO RESTAURANT"/>
    <s v="Manhattan"/>
    <n v="59"/>
    <s v="AUDUBON AVENUE"/>
    <n v="10032"/>
    <n v="2125684040"/>
    <s v="Latin"/>
    <x v="1"/>
    <n v="81"/>
    <n v="306"/>
    <n v="9180"/>
    <n v="2124.5142857142855"/>
    <n v="40.840619634978999"/>
    <n v="-73.938252899399004"/>
    <n v="112"/>
    <n v="10"/>
    <n v="9.9143999999999996E-2"/>
  </r>
  <r>
    <n v="50090011"/>
    <s v="JAD JAAN"/>
    <s v="Manhattan"/>
    <n v="83"/>
    <s v="AUDUBON AVENUE"/>
    <n v="10032"/>
    <n v="9173883460"/>
    <s v="Thai"/>
    <x v="0"/>
    <n v="82"/>
    <n v="305"/>
    <n v="9150"/>
    <n v="2143.7142857142858"/>
    <n v="40.841332985317997"/>
    <n v="-73.937731796934997"/>
    <n v="112"/>
    <n v="10"/>
    <n v="0.10004000000000002"/>
  </r>
  <r>
    <n v="41478428"/>
    <s v="BARD BASEMENT FACULTY KITCHEN"/>
    <s v="Manhattan"/>
    <n v="50"/>
    <s v="HAVEN AVENUE"/>
    <n v="10032"/>
    <n v="6464262582"/>
    <s v="American"/>
    <x v="1"/>
    <n v="74"/>
    <n v="303"/>
    <n v="9090"/>
    <n v="1921.8857142857141"/>
    <n v="40.843295419712"/>
    <n v="-73.942916413603001"/>
    <n v="112"/>
    <n v="10"/>
    <n v="8.968799999999999E-2"/>
  </r>
  <r>
    <n v="50085694"/>
    <s v="BOXERS WASHINGTON HEIGHTS"/>
    <s v="Manhattan"/>
    <n v="3820"/>
    <s v="BROADWAY"/>
    <n v="10032"/>
    <n v="9172998800"/>
    <s v="American"/>
    <x v="0"/>
    <n v="73"/>
    <n v="299"/>
    <n v="8970"/>
    <n v="1870.8857142857141"/>
    <n v="40.835393800106999"/>
    <n v="-73.943888111232994"/>
    <n v="112"/>
    <n v="7"/>
    <n v="8.7308000000000011E-2"/>
  </r>
  <r>
    <n v="50072407"/>
    <s v="HILLTOP PERK CAFE"/>
    <s v="Manhattan"/>
    <n v="83"/>
    <s v="HAVEN AVENUE"/>
    <n v="10032"/>
    <n v="9298881201"/>
    <s v="American"/>
    <x v="1"/>
    <n v="76"/>
    <n v="299"/>
    <n v="8970"/>
    <n v="1947.7714285714287"/>
    <n v="40.844264134517999"/>
    <n v="-73.942561376642999"/>
    <n v="112"/>
    <n v="10"/>
    <n v="9.0896000000000005E-2"/>
  </r>
  <r>
    <n v="40396381"/>
    <s v="LA DINASTIA"/>
    <s v="Manhattan"/>
    <n v="4059"/>
    <s v="BROADWAY"/>
    <n v="10032"/>
    <n v="2129286605"/>
    <s v="Chinese/Cuban"/>
    <x v="0"/>
    <n v="78"/>
    <n v="298"/>
    <n v="8940"/>
    <n v="1992.3428571428572"/>
    <n v="40.843101380495"/>
    <n v="-73.939197519865004"/>
    <n v="112"/>
    <n v="10"/>
    <n v="9.2976000000000017E-2"/>
  </r>
  <r>
    <n v="50000150"/>
    <s v="TASZO COFFEE"/>
    <s v="Manhattan"/>
    <n v="5"/>
    <s v="EDWARD M MORGAN PLACE"/>
    <n v="10032"/>
    <n v="2129341100"/>
    <s v="American"/>
    <x v="0"/>
    <n v="83"/>
    <n v="284"/>
    <n v="8520"/>
    <n v="2020.457142857143"/>
    <n v="40.834527190918998"/>
    <n v="-73.945399404987"/>
    <n v="112"/>
    <n v="7"/>
    <n v="9.4288000000000025E-2"/>
  </r>
  <r>
    <n v="50083317"/>
    <s v="MERIENDA SNACK BAR"/>
    <s v="Manhattan"/>
    <n v="2192"/>
    <s v="AMSTERDAM AVENUE"/>
    <n v="10032"/>
    <n v="6463603793"/>
    <s v="Mexican"/>
    <x v="0"/>
    <n v="75"/>
    <n v="279"/>
    <n v="8370"/>
    <n v="1793.5714285714284"/>
    <n v="40.840325040838003"/>
    <n v="-73.936587075448998"/>
    <n v="112"/>
    <n v="10"/>
    <n v="8.3700000000000011E-2"/>
  </r>
  <r>
    <n v="41151989"/>
    <s v="WIMPY'S RESTAURANT"/>
    <s v="Manhattan"/>
    <n v="1232"/>
    <s v="ST NICHOLAS AVENUE"/>
    <n v="10032"/>
    <n v="2129288085"/>
    <s v="American"/>
    <x v="1"/>
    <n v="82"/>
    <n v="275"/>
    <n v="8250"/>
    <n v="1932.8571428571429"/>
    <n v="40.843295679736002"/>
    <n v="-73.938116678336996"/>
    <n v="112"/>
    <n v="10"/>
    <n v="9.0200000000000016E-2"/>
  </r>
  <r>
    <n v="50083472"/>
    <s v="HILLTOP PARK ALEHOUSE"/>
    <s v="Manhattan"/>
    <n v="3821"/>
    <s v="BROADWAY"/>
    <n v="10032"/>
    <n v="6464389293"/>
    <s v="American"/>
    <x v="1"/>
    <n v="74"/>
    <n v="272"/>
    <n v="8160"/>
    <n v="1725.2571428571428"/>
    <n v="40.835402044905997"/>
    <n v="-73.943909787218999"/>
    <n v="112"/>
    <n v="7"/>
    <n v="8.0512E-2"/>
  </r>
  <r>
    <n v="50041218"/>
    <s v="LITTLE CAESARS"/>
    <s v="Manhattan"/>
    <n v="3830"/>
    <s v="BROADWAY"/>
    <n v="10032"/>
    <n v="2127951585"/>
    <s v="Pizza"/>
    <x v="0"/>
    <n v="79"/>
    <n v="265"/>
    <n v="7950"/>
    <n v="1794.4285714285718"/>
    <n v="40.835665431842997"/>
    <n v="-73.943689119938995"/>
    <n v="112"/>
    <n v="7"/>
    <n v="8.3740000000000037E-2"/>
  </r>
  <r>
    <n v="50000433"/>
    <s v="JADE GARDEN"/>
    <s v="Manhattan"/>
    <n v="4028"/>
    <s v="BROADWAY"/>
    <n v="10032"/>
    <n v="2127950556"/>
    <s v="Chinese"/>
    <x v="0"/>
    <n v="73"/>
    <n v="252"/>
    <n v="7560"/>
    <n v="1576.8000000000002"/>
    <n v="40.841964964473"/>
    <n v="-73.939017853253006"/>
    <n v="112"/>
    <n v="10"/>
    <n v="7.3584000000000011E-2"/>
  </r>
  <r>
    <n v="41580782"/>
    <s v="GOGO-GI"/>
    <s v="Manhattan"/>
    <n v="3908"/>
    <s v="BROADWAY"/>
    <n v="10032"/>
    <n v="2125430922"/>
    <s v="Korean"/>
    <x v="0"/>
    <n v="83"/>
    <n v="248"/>
    <n v="7440"/>
    <n v="1764.3428571428572"/>
    <n v="40.838079922269998"/>
    <n v="-73.941923449168996"/>
    <n v="112"/>
    <n v="7"/>
    <n v="8.2336000000000006E-2"/>
  </r>
  <r>
    <n v="50065460"/>
    <s v="JADE HOUSE"/>
    <s v="Manhattan"/>
    <n v="2131"/>
    <s v="AMSTERDAM AVENUE"/>
    <n v="10032"/>
    <n v="2127950975"/>
    <s v="Chinese"/>
    <x v="1"/>
    <n v="84"/>
    <n v="245"/>
    <n v="7350"/>
    <n v="1764"/>
    <n v="40.838256318208003"/>
    <n v="-73.938070788176006"/>
    <n v="112"/>
    <n v="10"/>
    <n v="8.2320000000000004E-2"/>
  </r>
  <r>
    <n v="50090977"/>
    <s v="BLUE CORN RESTAURANT"/>
    <s v="Manhattan"/>
    <n v="1969"/>
    <s v="AMSTERDAM AVENUE"/>
    <n v="10032"/>
    <n v="2122837752"/>
    <s v="Mexican"/>
    <x v="1"/>
    <n v="74"/>
    <n v="240"/>
    <n v="7200"/>
    <n v="1522.2857142857142"/>
    <n v="40.833106412905998"/>
    <n v="-73.941837464694999"/>
    <n v="112"/>
    <n v="7"/>
    <n v="7.1040000000000006E-2"/>
  </r>
  <r>
    <n v="41497089"/>
    <s v="EL NUEVO TAINO"/>
    <s v="Manhattan"/>
    <n v="2228"/>
    <s v="AMSTERDAM AVENUE"/>
    <n v="10032"/>
    <n v="2125439635"/>
    <s v="Latin"/>
    <x v="1"/>
    <n v="81"/>
    <n v="235"/>
    <n v="7050"/>
    <n v="1631.5714285714289"/>
    <n v="40.841444441196003"/>
    <n v="-73.935772818865999"/>
    <n v="112"/>
    <n v="10"/>
    <n v="7.6140000000000013E-2"/>
  </r>
  <r>
    <n v="50091401"/>
    <s v="KUNG FU TEA"/>
    <s v="Manhattan"/>
    <n v="4053"/>
    <s v="BROADWAY"/>
    <n v="10032"/>
    <n v="2125680088"/>
    <s v="Asian"/>
    <x v="0"/>
    <n v="82"/>
    <n v="234"/>
    <n v="7020"/>
    <n v="1644.6857142857141"/>
    <n v="40.842917492825997"/>
    <n v="-73.939215759774996"/>
    <n v="112"/>
    <n v="10"/>
    <n v="7.6752000000000001E-2"/>
  </r>
  <r>
    <n v="41708279"/>
    <s v="EL PATIO MEXICANO RESTAURANT"/>
    <s v="Manhattan"/>
    <n v="3764"/>
    <s v="BROADWAY"/>
    <n v="10032"/>
    <n v="2129399797"/>
    <s v="Latin"/>
    <x v="0"/>
    <n v="74"/>
    <n v="233"/>
    <n v="6990"/>
    <n v="1477.8857142857141"/>
    <n v="40.833717357285003"/>
    <n v="-73.945114587014004"/>
    <n v="112"/>
    <n v="7"/>
    <n v="6.8968000000000002E-2"/>
  </r>
  <r>
    <n v="41716208"/>
    <s v="ORIENTAL CHINESE RESTAURANT"/>
    <s v="Manhattan"/>
    <n v="3774"/>
    <s v="BROADWAY"/>
    <n v="10032"/>
    <n v="2122816888"/>
    <s v="Chinese"/>
    <x v="0"/>
    <n v="74"/>
    <n v="233"/>
    <n v="6990"/>
    <n v="1477.8857142857141"/>
    <n v="40.833895703014001"/>
    <n v="-73.944984344481"/>
    <n v="112"/>
    <n v="7"/>
    <n v="6.8968000000000002E-2"/>
  </r>
  <r>
    <n v="50074370"/>
    <s v="LA ESQUINA DE NAGUA"/>
    <s v="Manhattan"/>
    <n v="2244"/>
    <s v="AMSTERDAM AVENUE"/>
    <n v="10032"/>
    <n v="6469280511"/>
    <s v="Latin"/>
    <x v="0"/>
    <n v="75"/>
    <n v="228"/>
    <n v="6840"/>
    <n v="1465.7142857142856"/>
    <n v="40.842039807496"/>
    <n v="-73.935342153234998"/>
    <n v="112"/>
    <n v="10"/>
    <n v="6.8399999999999989E-2"/>
  </r>
  <r>
    <n v="41164793"/>
    <s v="LATINO'S BAR &amp; GRILL RESTAURANT"/>
    <s v="Manhattan"/>
    <n v="3864"/>
    <s v="BROADWAY"/>
    <n v="10032"/>
    <n v="2127401313"/>
    <s v="Latin"/>
    <x v="1"/>
    <n v="76"/>
    <n v="224"/>
    <n v="6720"/>
    <n v="1459.2"/>
    <n v="40.836738236959"/>
    <n v="-73.942903991975996"/>
    <n v="112"/>
    <n v="7"/>
    <n v="6.8096000000000004E-2"/>
  </r>
  <r>
    <n v="50100392"/>
    <s v="FIREBALL"/>
    <s v="Manhattan"/>
    <n v="3920"/>
    <s v="BROADWAY"/>
    <n v="10032"/>
    <n v="6464100983"/>
    <s v="Latin"/>
    <x v="0"/>
    <n v="77"/>
    <n v="214"/>
    <n v="6420"/>
    <n v="1412.3999999999999"/>
    <n v="40.838529892314"/>
    <n v="-73.941594180992993"/>
    <n v="112"/>
    <n v="7"/>
    <n v="6.5911999999999998E-2"/>
  </r>
  <r>
    <n v="50001589"/>
    <s v="TUNG THONG THAI RESTAURANT"/>
    <s v="Manhattan"/>
    <n v="561"/>
    <s v="WEST  169 STREET"/>
    <n v="10032"/>
    <n v="2127955995"/>
    <s v="Thai"/>
    <x v="0"/>
    <n v="73"/>
    <n v="208"/>
    <n v="6240"/>
    <n v="1301.4857142857143"/>
    <n v="40.841440581653998"/>
    <n v="-73.938758116480997"/>
    <n v="112"/>
    <n v="10"/>
    <n v="6.0735999999999998E-2"/>
  </r>
  <r>
    <n v="50037372"/>
    <s v="EMPANADAS MONUMENTAL"/>
    <s v="Manhattan"/>
    <n v="3772"/>
    <s v="BROADWAY"/>
    <n v="10032"/>
    <n v="6465592502"/>
    <s v="Spanish"/>
    <x v="0"/>
    <n v="83"/>
    <n v="201"/>
    <n v="6030"/>
    <n v="1429.9714285714283"/>
    <n v="40.833860033534002"/>
    <n v="-73.945009670294993"/>
    <n v="112"/>
    <n v="7"/>
    <n v="6.6732E-2"/>
  </r>
  <r>
    <n v="50038022"/>
    <s v="FAMOUS FAMIGLIA PIZZERIA"/>
    <s v="Manhattan"/>
    <n v="4020"/>
    <s v="BROADWAY"/>
    <n v="10032"/>
    <n v="2129273333"/>
    <s v="Pizza"/>
    <x v="0"/>
    <n v="78"/>
    <n v="200"/>
    <n v="6000"/>
    <n v="1337.1428571428571"/>
    <n v="40.841816810098997"/>
    <n v="-73.939133643274005"/>
    <n v="112"/>
    <n v="10"/>
    <n v="6.2400000000000011E-2"/>
  </r>
  <r>
    <n v="50089139"/>
    <s v="PENNY JO'S"/>
    <s v="Manhattan"/>
    <n v="3898"/>
    <s v="BROADWAY"/>
    <n v="10032"/>
    <n v="6466092216"/>
    <s v="Sandwiches/Salads/Mixed Buffet"/>
    <x v="1"/>
    <n v="80"/>
    <n v="199"/>
    <n v="5970"/>
    <n v="1364.5714285714287"/>
    <n v="40.837698542413001"/>
    <n v="-73.94219844381"/>
    <n v="112"/>
    <n v="7"/>
    <n v="6.3680000000000014E-2"/>
  </r>
  <r>
    <n v="50078759"/>
    <s v="CABANA LATINA RESTAURANT"/>
    <s v="Manhattan"/>
    <n v="3881"/>
    <s v="BROADWAY"/>
    <n v="10032"/>
    <n v="2127950615"/>
    <s v="Latin"/>
    <x v="0"/>
    <n v="80"/>
    <n v="183"/>
    <n v="5490"/>
    <n v="1254.8571428571429"/>
    <n v="40.837314433426002"/>
    <n v="-73.942505963043999"/>
    <n v="112"/>
    <n v="7"/>
    <n v="5.8560000000000008E-2"/>
  </r>
  <r>
    <n v="50100225"/>
    <s v="KINKHAO THAI"/>
    <s v="Manhattan"/>
    <n v="2200"/>
    <s v="AMSTERDAM AVENUE"/>
    <n v="10032"/>
    <n v="6468337939"/>
    <s v="Thai"/>
    <x v="0"/>
    <n v="76"/>
    <n v="177"/>
    <n v="5310"/>
    <n v="1153.0285714285715"/>
    <n v="40.840659764672999"/>
    <n v="-73.936344609474006"/>
    <n v="112"/>
    <n v="10"/>
    <n v="5.3808000000000009E-2"/>
  </r>
  <r>
    <n v="40399373"/>
    <s v="LA BARCA RESTAURANT"/>
    <s v="Manhattan"/>
    <n v="3892"/>
    <s v="BROADWAY"/>
    <n v="10032"/>
    <n v="2129281090"/>
    <s v="Latin"/>
    <x v="1"/>
    <n v="79"/>
    <n v="176"/>
    <n v="5280"/>
    <n v="1191.7714285714287"/>
    <n v="40.837553125870997"/>
    <n v="-73.942306988991007"/>
    <n v="112"/>
    <n v="7"/>
    <n v="5.5616000000000013E-2"/>
  </r>
  <r>
    <n v="50102688"/>
    <s v="CRUZ BAKERY"/>
    <s v="Manhattan"/>
    <n v="1045"/>
    <s v="SAINT NICHOLAS AVENUE"/>
    <n v="10032"/>
    <n v="3472456997"/>
    <s v="Bakery"/>
    <x v="0"/>
    <n v="74"/>
    <n v="167"/>
    <n v="5010"/>
    <n v="1059.2571428571428"/>
    <n v="40.836336028501002"/>
    <n v="-73.940006007728002"/>
    <n v="112"/>
    <n v="7"/>
    <n v="4.9431999999999997E-2"/>
  </r>
  <r>
    <n v="50079163"/>
    <s v="MARITZA'S CAKE"/>
    <s v="Manhattan"/>
    <n v="2153"/>
    <s v="AMSTERDAM AVENUE"/>
    <n v="10032"/>
    <n v="2127955841"/>
    <s v="Bakery"/>
    <x v="1"/>
    <n v="82"/>
    <n v="161"/>
    <n v="4830"/>
    <n v="1131.5999999999997"/>
    <n v="40.83894497707"/>
    <n v="-73.937571409729003"/>
    <n v="112"/>
    <n v="10"/>
    <n v="5.2807999999999987E-2"/>
  </r>
  <r>
    <n v="50014226"/>
    <s v="EL GRAN VALLE IV RESTAURANT"/>
    <s v="Manhattan"/>
    <n v="1944"/>
    <s v="AMSTERDAM AVENUE"/>
    <n v="10032"/>
    <n v="2123687100"/>
    <s v="Latin"/>
    <x v="0"/>
    <n v="77"/>
    <n v="156"/>
    <n v="4680"/>
    <n v="1029.5999999999999"/>
    <n v="40.832425985588003"/>
    <n v="-73.942369270635993"/>
    <n v="112"/>
    <n v="7"/>
    <n v="4.8048E-2"/>
  </r>
  <r>
    <n v="50002109"/>
    <s v="DUNKIN'"/>
    <s v="Manhattan"/>
    <n v="4030"/>
    <s v="BROADWAY"/>
    <n v="10032"/>
    <n v="2129232222"/>
    <s v="Donuts"/>
    <x v="0"/>
    <n v="81"/>
    <n v="151"/>
    <n v="4530"/>
    <n v="1048.3714285714286"/>
    <n v="40.842000630679998"/>
    <n v="-73.938988906930007"/>
    <n v="112"/>
    <n v="10"/>
    <n v="4.8924000000000002E-2"/>
  </r>
  <r>
    <n v="50100791"/>
    <s v="EL AZTECA"/>
    <s v="Manhattan"/>
    <n v="4195"/>
    <s v="BROADWAY"/>
    <n v="10033"/>
    <n v="2127955400"/>
    <s v="Latin"/>
    <x v="1"/>
    <n v="80"/>
    <n v="331"/>
    <n v="9930"/>
    <n v="2269.7142857142858"/>
    <n v="40.848167402820998"/>
    <n v="-73.937779592363"/>
    <n v="112"/>
    <n v="10"/>
    <n v="0.10592000000000001"/>
  </r>
  <r>
    <n v="50056319"/>
    <s v="TUNG THONG 181"/>
    <s v="Manhattan"/>
    <n v="812"/>
    <s v="WEST  181 STREET"/>
    <n v="10033"/>
    <n v="2125685888"/>
    <s v="Thai"/>
    <x v="1"/>
    <n v="79"/>
    <n v="331"/>
    <n v="9930"/>
    <n v="2241.3428571428572"/>
    <n v="40.851047192109"/>
    <n v="-73.938828760356998"/>
    <n v="112"/>
    <n v="10"/>
    <n v="0.10459600000000001"/>
  </r>
  <r>
    <n v="50048685"/>
    <s v="KENNEDY FRIED CHICKEN"/>
    <s v="Manhattan"/>
    <n v="1270"/>
    <s v="SAINT NICHOLAS AVENUE"/>
    <n v="10033"/>
    <n v="3473197841"/>
    <s v="Chicken"/>
    <x v="1"/>
    <n v="83"/>
    <n v="319"/>
    <n v="9570"/>
    <n v="2269.457142857143"/>
    <n v="40.844500141802001"/>
    <n v="-73.937237272786007"/>
    <n v="112"/>
    <n v="10"/>
    <n v="0.10590800000000002"/>
  </r>
  <r>
    <n v="50041215"/>
    <s v="LITTLE CAESARS"/>
    <s v="Manhattan"/>
    <n v="1332"/>
    <s v="SAINT NICHOLAS AVENUE"/>
    <n v="10033"/>
    <n v="2125432127"/>
    <s v="Pizza"/>
    <x v="0"/>
    <n v="81"/>
    <n v="315"/>
    <n v="9450"/>
    <n v="2187"/>
    <n v="40.846478294175"/>
    <n v="-73.935786011922005"/>
    <n v="112"/>
    <n v="10"/>
    <n v="0.10206000000000001"/>
  </r>
  <r>
    <n v="50081133"/>
    <s v="TACO INN"/>
    <s v="Manhattan"/>
    <n v="1495"/>
    <s v="SAINT NICHOLAS AVENUE"/>
    <n v="10033"/>
    <n v="9173882525"/>
    <s v="Mexican"/>
    <x v="1"/>
    <n v="81"/>
    <n v="304"/>
    <n v="9120"/>
    <n v="2110.6285714285718"/>
    <n v="40.851603320564998"/>
    <n v="-73.932068736195006"/>
    <n v="112"/>
    <n v="10"/>
    <n v="9.8496000000000028E-2"/>
  </r>
  <r>
    <n v="41305588"/>
    <s v="BUNNY DELI"/>
    <s v="Manhattan"/>
    <n v="1522"/>
    <s v="ST NICHOLAS AVENUE"/>
    <n v="10033"/>
    <n v="2127813303"/>
    <s v="Delicatessen"/>
    <x v="0"/>
    <n v="83"/>
    <n v="298"/>
    <n v="8940"/>
    <n v="2120.0571428571429"/>
    <n v="40.852525135915997"/>
    <n v="-73.931370142031"/>
    <n v="112"/>
    <n v="10"/>
    <n v="9.8936000000000024E-2"/>
  </r>
  <r>
    <n v="50037983"/>
    <s v="SAPITO'S SPORTS CANTINA"/>
    <s v="Manhattan"/>
    <n v="4160"/>
    <s v="BROADWAY"/>
    <n v="10033"/>
    <n v="6469227095"/>
    <s v="Mexican"/>
    <x v="0"/>
    <n v="76"/>
    <n v="298"/>
    <n v="8940"/>
    <n v="1941.257142857143"/>
    <n v="40.847001113536002"/>
    <n v="-73.938192735984003"/>
    <n v="112"/>
    <n v="10"/>
    <n v="9.059200000000002E-2"/>
  </r>
  <r>
    <n v="50018919"/>
    <s v="HAPPY WORLD"/>
    <s v="Manhattan"/>
    <n v="1309"/>
    <s v="SAINT NICHOLAS AVENUE"/>
    <n v="10033"/>
    <n v="2127817778"/>
    <s v="Chinese"/>
    <x v="1"/>
    <n v="83"/>
    <n v="293"/>
    <n v="8790"/>
    <n v="2084.4857142857145"/>
    <n v="40.84574027651"/>
    <n v="-73.936354186605996"/>
    <n v="112"/>
    <n v="10"/>
    <n v="9.7276000000000015E-2"/>
  </r>
  <r>
    <n v="50016842"/>
    <s v="LOLA LOLA RESTAURANT &amp; BAR"/>
    <s v="Manhattan"/>
    <n v="1306"/>
    <s v="SAINT NICHOLAS AVENUE"/>
    <n v="10033"/>
    <n v="6465590930"/>
    <s v="Spanish"/>
    <x v="2"/>
    <n v="75"/>
    <n v="287"/>
    <n v="8610"/>
    <n v="1845"/>
    <n v="40.845712827169997"/>
    <n v="-73.936350598581001"/>
    <n v="112"/>
    <n v="10"/>
    <n v="8.610000000000001E-2"/>
  </r>
  <r>
    <n v="41549888"/>
    <s v="SAGGIO RESTAURANT"/>
    <s v="Manhattan"/>
    <n v="829"/>
    <s v="WEST  181 STREET"/>
    <n v="10033"/>
    <n v="2127953080"/>
    <s v="Italian"/>
    <x v="0"/>
    <n v="83"/>
    <n v="285"/>
    <n v="8550"/>
    <n v="2027.5714285714282"/>
    <n v="40.851280920594"/>
    <n v="-73.939634621322"/>
    <n v="112"/>
    <n v="10"/>
    <n v="9.4619999999999982E-2"/>
  </r>
  <r>
    <n v="50072848"/>
    <s v="MAKANA"/>
    <s v="Manhattan"/>
    <n v="1329"/>
    <s v="SAINT NICHOLAS AVENUE"/>
    <n v="10033"/>
    <n v="6468691383"/>
    <s v="Hawaiian"/>
    <x v="0"/>
    <n v="77"/>
    <n v="281"/>
    <n v="8430"/>
    <n v="1854.6"/>
    <n v="40.846390513159001"/>
    <n v="-73.935876457668002"/>
    <n v="112"/>
    <n v="10"/>
    <n v="8.6548E-2"/>
  </r>
  <r>
    <n v="50086421"/>
    <s v="SUROSS THAI BISTRO"/>
    <s v="Manhattan"/>
    <n v="4131"/>
    <s v="BROADWAY"/>
    <n v="10033"/>
    <n v="9175142689"/>
    <s v="Thai"/>
    <x v="0"/>
    <n v="81"/>
    <n v="268"/>
    <n v="8040"/>
    <n v="1860.6857142857145"/>
    <n v="40.845864989566998"/>
    <n v="-73.938558849931994"/>
    <n v="112"/>
    <n v="10"/>
    <n v="8.6832000000000006E-2"/>
  </r>
  <r>
    <n v="50075118"/>
    <s v="CON SABOR A MEXICO"/>
    <s v="Manhattan"/>
    <n v="711"/>
    <s v="WEST  181 STREET"/>
    <n v="10033"/>
    <n v="2125683830"/>
    <s v="Mexican"/>
    <x v="1"/>
    <n v="73"/>
    <n v="265"/>
    <n v="7950"/>
    <n v="1658.1428571428569"/>
    <n v="40.850334921699996"/>
    <n v="-73.936281095054994"/>
    <n v="112"/>
    <n v="10"/>
    <n v="7.737999999999999E-2"/>
  </r>
  <r>
    <n v="50099806"/>
    <s v="BUUNNI COFFEE46"/>
    <s v="Manhattan"/>
    <n v="4211"/>
    <s v="BROADWAY"/>
    <n v="10033"/>
    <n v="9173251283"/>
    <s v="Café/Coffee/Tea"/>
    <x v="0"/>
    <n v="75"/>
    <n v="261"/>
    <n v="7830"/>
    <n v="1677.8571428571429"/>
    <n v="40.848609124306002"/>
    <n v="-73.937446639149002"/>
    <n v="112"/>
    <n v="10"/>
    <n v="7.8300000000000008E-2"/>
  </r>
  <r>
    <n v="41355897"/>
    <s v="POLLO DORADO FRIED CHICKEN"/>
    <s v="Manhattan"/>
    <n v="1497"/>
    <s v="ST NICHOLAS AVENUE"/>
    <n v="10033"/>
    <n v="2127952569"/>
    <s v="Latin"/>
    <x v="0"/>
    <n v="81"/>
    <n v="259"/>
    <n v="7770"/>
    <n v="1798.2"/>
    <n v="40.851798113107002"/>
    <n v="-73.931927562314002"/>
    <n v="112"/>
    <n v="10"/>
    <n v="8.3916000000000018E-2"/>
  </r>
  <r>
    <n v="50037954"/>
    <s v="FU SING"/>
    <s v="Manhattan"/>
    <n v="4151"/>
    <s v="BROADWAY"/>
    <n v="10033"/>
    <n v="2129289174"/>
    <s v="Chinese"/>
    <x v="0"/>
    <n v="81"/>
    <n v="257"/>
    <n v="7710"/>
    <n v="1784.3142857142857"/>
    <n v="40.846573016652002"/>
    <n v="-73.938344941647003"/>
    <n v="112"/>
    <n v="10"/>
    <n v="8.3268000000000009E-2"/>
  </r>
  <r>
    <n v="50099706"/>
    <s v="GREAT WALL"/>
    <s v="Manhattan"/>
    <n v="800"/>
    <s v="WEST  181 STREET"/>
    <n v="10033"/>
    <n v="2127959373"/>
    <s v="Chinese"/>
    <x v="1"/>
    <n v="77"/>
    <n v="253"/>
    <n v="7590"/>
    <n v="1669.8000000000002"/>
    <n v="40.850934445748003"/>
    <n v="-73.938431250191002"/>
    <n v="112"/>
    <n v="10"/>
    <n v="7.7924000000000021E-2"/>
  </r>
  <r>
    <n v="41378125"/>
    <s v="PUNTO DE SABOR"/>
    <s v="Manhattan"/>
    <n v="1464"/>
    <s v="ST NICHOLAS AVENUE"/>
    <n v="10033"/>
    <n v="2129282298"/>
    <s v="Latin"/>
    <x v="1"/>
    <n v="74"/>
    <n v="253"/>
    <n v="7590"/>
    <n v="1604.7428571428572"/>
    <n v="40.850722625297998"/>
    <n v="-73.932687746593004"/>
    <n v="112"/>
    <n v="10"/>
    <n v="7.4888000000000024E-2"/>
  </r>
  <r>
    <n v="50036072"/>
    <s v="LUISA CHIMICHURRY"/>
    <s v="Manhattan"/>
    <n v="1351"/>
    <s v="SAINT NICHOLAS AVENUE"/>
    <n v="10033"/>
    <n v="2127811489"/>
    <s v="Latin"/>
    <x v="1"/>
    <n v="77"/>
    <n v="248"/>
    <n v="7440"/>
    <n v="1636.8000000000002"/>
    <n v="40.847065444278002"/>
    <n v="-73.935387851884997"/>
    <n v="112"/>
    <n v="10"/>
    <n v="7.6384000000000021E-2"/>
  </r>
  <r>
    <n v="41542018"/>
    <s v="PICK &amp; EAT"/>
    <s v="Manhattan"/>
    <n v="4179"/>
    <s v="BROADWAY"/>
    <n v="10033"/>
    <n v="2127950054"/>
    <s v="American"/>
    <x v="1"/>
    <n v="81"/>
    <n v="235"/>
    <n v="7050"/>
    <n v="1631.5714285714289"/>
    <n v="40.847456677014002"/>
    <n v="-73.938076647524994"/>
    <n v="112"/>
    <n v="10"/>
    <n v="7.6140000000000013E-2"/>
  </r>
  <r>
    <n v="50089259"/>
    <s v="DUNKIN"/>
    <s v="Manhattan"/>
    <n v="398"/>
    <s v="AUDUBON AVENUE"/>
    <n v="10033"/>
    <n v="2125325003"/>
    <s v="Donuts"/>
    <x v="1"/>
    <n v="81"/>
    <n v="231"/>
    <n v="6930"/>
    <n v="1603.8"/>
    <n v="40.851017861590002"/>
    <n v="-73.930677684695993"/>
    <n v="112"/>
    <n v="10"/>
    <n v="7.4844000000000008E-2"/>
  </r>
  <r>
    <n v="41351011"/>
    <s v="CABRINI 181"/>
    <s v="Manhattan"/>
    <n v="854"/>
    <s v="WEST  181 STREET"/>
    <n v="10033"/>
    <n v="2129232233"/>
    <s v="American"/>
    <x v="0"/>
    <n v="81"/>
    <n v="224"/>
    <n v="6720"/>
    <n v="1555.1999999999998"/>
    <n v="40.851322324263997"/>
    <n v="-73.940079191229003"/>
    <n v="112"/>
    <n v="10"/>
    <n v="7.2576000000000002E-2"/>
  </r>
  <r>
    <n v="50074430"/>
    <s v="GREEN YARD CAFE"/>
    <s v="Manhattan"/>
    <n v="4131"/>
    <s v="BROADWAY"/>
    <n v="10033"/>
    <n v="9172599130"/>
    <s v="Café/Coffee/Tea"/>
    <x v="0"/>
    <n v="76"/>
    <n v="217"/>
    <n v="6510"/>
    <n v="1413.6000000000001"/>
    <n v="40.845864989566998"/>
    <n v="-73.938558849931994"/>
    <n v="112"/>
    <n v="10"/>
    <n v="6.5968000000000013E-2"/>
  </r>
  <r>
    <n v="50056065"/>
    <s v="BAR 180"/>
    <s v="Manhattan"/>
    <n v="4241"/>
    <s v="BROADWAY"/>
    <n v="10033"/>
    <n v="6469283283"/>
    <s v="American"/>
    <x v="1"/>
    <n v="75"/>
    <n v="210"/>
    <n v="6300"/>
    <n v="1350"/>
    <n v="40.849635030941002"/>
    <n v="-73.936310684926994"/>
    <n v="112"/>
    <n v="10"/>
    <n v="6.3000000000000014E-2"/>
  </r>
  <r>
    <n v="50097893"/>
    <s v="MILO COFFEE SHOP"/>
    <s v="Manhattan"/>
    <n v="503"/>
    <s v="WEST  181 STREET"/>
    <n v="10033"/>
    <n v="9172614750"/>
    <s v="Café/Coffee/Tea"/>
    <x v="1"/>
    <n v="79"/>
    <n v="209"/>
    <n v="6270"/>
    <n v="1415.2285714285715"/>
    <n v="40.848237732240001"/>
    <n v="-73.931154096396995"/>
    <n v="112"/>
    <n v="10"/>
    <n v="6.6044000000000005E-2"/>
  </r>
  <r>
    <n v="50011368"/>
    <s v="Burger Heights"/>
    <s v="Manhattan"/>
    <n v="177"/>
    <s v="WADSWORTH AVENUE"/>
    <n v="10033"/>
    <n v="2122035613"/>
    <s v="American"/>
    <x v="0"/>
    <n v="73"/>
    <n v="199"/>
    <n v="5970"/>
    <n v="1245.1714285714288"/>
    <n v="40.850281841918999"/>
    <n v="-73.934625641192994"/>
    <n v="112"/>
    <n v="10"/>
    <n v="5.8108000000000021E-2"/>
  </r>
  <r>
    <n v="50038065"/>
    <s v="ANTOJITOS MEXICANO"/>
    <s v="Manhattan"/>
    <n v="511"/>
    <s v="WEST  181 STREET"/>
    <n v="10033"/>
    <n v="2125688800"/>
    <s v="Spanish"/>
    <x v="0"/>
    <n v="80"/>
    <n v="187"/>
    <n v="5610"/>
    <n v="1282.2857142857142"/>
    <n v="40.848339432191999"/>
    <n v="-73.931396164489996"/>
    <n v="112"/>
    <n v="10"/>
    <n v="5.9839999999999997E-2"/>
  </r>
  <r>
    <n v="50096809"/>
    <s v="GWB JUICE BAR"/>
    <s v="Manhattan"/>
    <n v="4211"/>
    <s v="BROADWAY"/>
    <n v="10033"/>
    <n v="6465902538"/>
    <s v="Juice, Smoothies, Fruit Salads"/>
    <x v="0"/>
    <n v="83"/>
    <n v="181"/>
    <n v="5430"/>
    <n v="1287.6857142857143"/>
    <n v="40.848609124306002"/>
    <n v="-73.937446639149002"/>
    <n v="112"/>
    <n v="10"/>
    <n v="6.0092000000000013E-2"/>
  </r>
  <r>
    <n v="50094145"/>
    <s v="CALLE 174 PESCADERIA"/>
    <s v="Manhattan"/>
    <n v="4127"/>
    <s v="BROADWAY"/>
    <n v="10033"/>
    <n v="2127953888"/>
    <s v="Seafood"/>
    <x v="0"/>
    <n v="82"/>
    <n v="175"/>
    <n v="5250"/>
    <n v="1230"/>
    <n v="40.845760707068997"/>
    <n v="-73.938591476157995"/>
    <n v="112"/>
    <n v="10"/>
    <n v="5.74E-2"/>
  </r>
  <r>
    <n v="50000113"/>
    <s v="TU CACHAPA"/>
    <s v="Manhattan"/>
    <n v="4195"/>
    <s v="BROADWAY"/>
    <n v="10033"/>
    <n v="2125687575"/>
    <s v="Spanish"/>
    <x v="1"/>
    <n v="74"/>
    <n v="175"/>
    <n v="5250"/>
    <n v="1110"/>
    <n v="40.848167402820998"/>
    <n v="-73.937779592363"/>
    <n v="112"/>
    <n v="10"/>
    <n v="5.1800000000000006E-2"/>
  </r>
  <r>
    <n v="50091598"/>
    <s v="NO. 1 CHINESE RESTAURANT"/>
    <s v="Manhattan"/>
    <n v="825"/>
    <s v="WEST  181 STREET"/>
    <n v="10033"/>
    <n v="2127403188"/>
    <s v="Chinese"/>
    <x v="0"/>
    <n v="83"/>
    <n v="168"/>
    <n v="5040"/>
    <n v="1195.1999999999998"/>
    <n v="40.851256157186"/>
    <n v="-73.939518973719998"/>
    <n v="112"/>
    <n v="10"/>
    <n v="5.5775999999999992E-2"/>
  </r>
  <r>
    <n v="41635504"/>
    <s v="EL CAPRI RESTAURANT"/>
    <s v="Manhattan"/>
    <n v="1342"/>
    <s v="ST NICHOLAS AVENUE"/>
    <n v="10033"/>
    <n v="2127403110"/>
    <s v="Spanish"/>
    <x v="0"/>
    <n v="73"/>
    <n v="161"/>
    <n v="4830"/>
    <n v="1007.4"/>
    <n v="40.846859656273999"/>
    <n v="-73.935507329488004"/>
    <n v="112"/>
    <n v="10"/>
    <n v="4.7012000000000005E-2"/>
  </r>
  <r>
    <n v="41177892"/>
    <s v="LAKE COMO PIZZA"/>
    <s v="Manhattan"/>
    <n v="2549"/>
    <s v="AMSTERDAM AVENUE"/>
    <n v="10033"/>
    <n v="2127400110"/>
    <s v="Pizza"/>
    <x v="1"/>
    <n v="78"/>
    <n v="153"/>
    <n v="4590"/>
    <n v="1022.9142857142857"/>
    <n v="40.851513259539999"/>
    <n v="-73.928396286343002"/>
    <n v="112"/>
    <n v="10"/>
    <n v="4.7736000000000008E-2"/>
  </r>
  <r>
    <n v="41544114"/>
    <s v="SILVER PALACE CHINESE FOOD"/>
    <s v="Manhattan"/>
    <n v="1430"/>
    <s v="ST NICHOLAS AVENUE"/>
    <n v="10033"/>
    <n v="2127408000"/>
    <s v="Chinese"/>
    <x v="0"/>
    <n v="74"/>
    <n v="153"/>
    <n v="4590"/>
    <n v="970.4571428571428"/>
    <n v="40.849663609093"/>
    <n v="-73.933462348069"/>
    <n v="112"/>
    <n v="10"/>
    <n v="4.5288000000000002E-2"/>
  </r>
  <r>
    <n v="50062554"/>
    <s v="LA CASA DEL POLLO AND PIZZA"/>
    <s v="Manhattan"/>
    <n v="4231"/>
    <s v="BROADWAY"/>
    <n v="10033"/>
    <n v="2127955500"/>
    <s v="Spanish"/>
    <x v="0"/>
    <n v="73"/>
    <n v="148"/>
    <n v="4440"/>
    <n v="926.05714285714271"/>
    <n v="40.849261970953002"/>
    <n v="-73.936715876899001"/>
    <n v="112"/>
    <n v="10"/>
    <n v="4.3215999999999997E-2"/>
  </r>
  <r>
    <n v="50034992"/>
    <s v="EMPANADAS MONUMENTAL"/>
    <s v="Manhattan"/>
    <n v="550"/>
    <s v="WEST  181 STREET"/>
    <n v="10033"/>
    <n v="6469645773"/>
    <s v="Latin"/>
    <x v="1"/>
    <n v="78"/>
    <n v="144"/>
    <n v="4320"/>
    <n v="962.74285714285713"/>
    <n v="40.848922154828998"/>
    <n v="-73.932816085398002"/>
    <n v="112"/>
    <n v="10"/>
    <n v="4.4928000000000003E-2"/>
  </r>
  <r>
    <n v="50000616"/>
    <s v="NEW BROADWAY PIZZERIA AND COFFEE"/>
    <s v="Manhattan"/>
    <n v="4312"/>
    <s v="BROADWAY"/>
    <n v="10033"/>
    <n v="2129276250"/>
    <s v="American"/>
    <x v="1"/>
    <n v="79"/>
    <n v="143"/>
    <n v="4290"/>
    <n v="968.31428571428569"/>
    <n v="40.851838244603002"/>
    <n v="-73.934869906830002"/>
    <n v="112"/>
    <n v="10"/>
    <n v="4.5187999999999999E-2"/>
  </r>
  <r>
    <n v="41343720"/>
    <s v="LA MINITA RESTAURANT"/>
    <s v="Manhattan"/>
    <n v="3855"/>
    <s v="10 AVENUE"/>
    <n v="10034"/>
    <n v="2125690777"/>
    <s v="Latin"/>
    <x v="1"/>
    <n v="84"/>
    <n v="332"/>
    <n v="9960"/>
    <n v="2390.3999999999996"/>
    <n v="40.863968295082003"/>
    <n v="-73.919272049640995"/>
    <n v="112"/>
    <n v="10"/>
    <n v="0.11155199999999998"/>
  </r>
  <r>
    <n v="41503575"/>
    <s v="YUMMY THAI"/>
    <s v="Manhattan"/>
    <n v="4959"/>
    <s v="BROADWAY"/>
    <n v="10034"/>
    <n v="9175290811"/>
    <s v="Thai"/>
    <x v="1"/>
    <n v="77"/>
    <n v="320"/>
    <n v="9600"/>
    <n v="2112"/>
    <n v="40.867954370143003"/>
    <n v="-73.920315717202001"/>
    <n v="112"/>
    <n v="10"/>
    <n v="9.8560000000000009E-2"/>
  </r>
  <r>
    <n v="50096880"/>
    <s v="CLOISTERS GRILL"/>
    <s v="Manhattan"/>
    <n v="7"/>
    <s v="HENSHAW STREET"/>
    <n v="10034"/>
    <n v="2129421580"/>
    <s v="Latin"/>
    <x v="0"/>
    <n v="84"/>
    <n v="317"/>
    <n v="9510"/>
    <n v="2282.4"/>
    <n v="40.866747529527998"/>
    <n v="-73.930039351486002"/>
    <n v="112"/>
    <n v="10"/>
    <n v="0.10651200000000001"/>
  </r>
  <r>
    <n v="40545375"/>
    <s v="POST BILLIARDS CAFE"/>
    <s v="Manhattan"/>
    <n v="154"/>
    <s v="POST AVENUE"/>
    <n v="10034"/>
    <n v="2125691840"/>
    <s v="Latin"/>
    <x v="0"/>
    <n v="73"/>
    <n v="313"/>
    <n v="9390"/>
    <n v="1958.4857142857143"/>
    <n v="40.864912331284003"/>
    <n v="-73.919057588358996"/>
    <n v="112"/>
    <n v="10"/>
    <n v="9.1396000000000005E-2"/>
  </r>
  <r>
    <n v="50100861"/>
    <s v="CAPITAL RESTAURANT"/>
    <s v="Manhattan"/>
    <n v="4933"/>
    <s v="BROADWAY"/>
    <n v="10034"/>
    <n v="2129425090"/>
    <s v="American"/>
    <x v="0"/>
    <n v="82"/>
    <n v="311"/>
    <n v="9330"/>
    <n v="2185.8857142857141"/>
    <n v="40.867560009694998"/>
    <n v="-73.921596107905003"/>
    <n v="112"/>
    <n v="10"/>
    <n v="0.102008"/>
  </r>
  <r>
    <n v="50070859"/>
    <s v="Margarita Mexican Tapas"/>
    <s v="Manhattan"/>
    <n v="3775"/>
    <s v="10 AVENUE"/>
    <n v="10034"/>
    <n v="2125671601"/>
    <s v="Spanish"/>
    <x v="2"/>
    <n v="74"/>
    <n v="307"/>
    <n v="9210"/>
    <n v="1947.257142857143"/>
    <n v="40.861351149421999"/>
    <n v="-73.921184087597993"/>
    <n v="112"/>
    <n v="10"/>
    <n v="9.0872000000000022E-2"/>
  </r>
  <r>
    <n v="50056930"/>
    <s v="TUBBY HOOK TAVERN"/>
    <s v="Manhattan"/>
    <n v="4946"/>
    <s v="BROADWAY"/>
    <n v="10034"/>
    <n v="2125797071"/>
    <s v="American"/>
    <x v="0"/>
    <n v="75"/>
    <n v="301"/>
    <n v="9030"/>
    <n v="1935"/>
    <n v="40.867811944327997"/>
    <n v="-73.920749760120003"/>
    <n v="112"/>
    <n v="10"/>
    <n v="9.0300000000000005E-2"/>
  </r>
  <r>
    <n v="50013450"/>
    <s v="CAFE SAHARA"/>
    <s v="Manhattan"/>
    <n v="4026"/>
    <s v="10 AVENUE"/>
    <n v="10034"/>
    <n v="6468820169"/>
    <s v="Spanish"/>
    <x v="2"/>
    <n v="80"/>
    <n v="293"/>
    <n v="8790"/>
    <n v="2009.1428571428573"/>
    <n v="40.869246393467002"/>
    <n v="-73.915433001729994"/>
    <n v="112"/>
    <n v="10"/>
    <n v="9.3760000000000024E-2"/>
  </r>
  <r>
    <n v="50007392"/>
    <s v="TABOGA"/>
    <s v="Manhattan"/>
    <n v="421"/>
    <s v="WEST  202 STREET"/>
    <n v="10034"/>
    <n v="2123040018"/>
    <s v="Latin"/>
    <x v="1"/>
    <n v="78"/>
    <n v="293"/>
    <n v="8790"/>
    <n v="1958.9142857142858"/>
    <n v="40.860757410894998"/>
    <n v="-73.919915854685001"/>
    <n v="112"/>
    <n v="10"/>
    <n v="9.1416000000000025E-2"/>
  </r>
  <r>
    <n v="50085352"/>
    <s v="RAICES"/>
    <s v="Manhattan"/>
    <n v="565"/>
    <s v="WEST  207 STREET"/>
    <n v="10034"/>
    <n v="2127293814"/>
    <s v="Latin"/>
    <x v="0"/>
    <n v="74"/>
    <n v="271"/>
    <n v="8130"/>
    <n v="1718.9142857142856"/>
    <n v="40.866343228212997"/>
    <n v="-73.920335732805995"/>
    <n v="112"/>
    <n v="10"/>
    <n v="8.021600000000001E-2"/>
  </r>
  <r>
    <n v="41482939"/>
    <s v="NUEVO SABOR RESTAURANT"/>
    <s v="Manhattan"/>
    <n v="4032"/>
    <s v="10 AVENUE"/>
    <n v="10034"/>
    <n v="2125671515"/>
    <s v="Latin"/>
    <x v="0"/>
    <n v="78"/>
    <n v="260"/>
    <n v="7800"/>
    <n v="1738.2857142857142"/>
    <n v="40.869402760313001"/>
    <n v="-73.915320715912003"/>
    <n v="112"/>
    <n v="10"/>
    <n v="8.1119999999999998E-2"/>
  </r>
  <r>
    <n v="50101322"/>
    <s v="TACO LOCOS &amp; DELI"/>
    <s v="Manhattan"/>
    <n v="147"/>
    <s v="POST AVENUE"/>
    <n v="10034"/>
    <n v="6460652622"/>
    <s v="Mexican"/>
    <x v="0"/>
    <n v="83"/>
    <n v="254"/>
    <n v="7620"/>
    <n v="1807.0285714285712"/>
    <n v="40.864873945824002"/>
    <n v="-73.919115482240997"/>
    <n v="112"/>
    <n v="10"/>
    <n v="8.4328E-2"/>
  </r>
  <r>
    <n v="50085682"/>
    <s v="KURO KIRIN EXPRESSO AND COFFEE"/>
    <s v="Manhattan"/>
    <n v="4795"/>
    <s v="BROADWAY"/>
    <n v="10034"/>
    <n v="3475773177"/>
    <s v="Café/Coffee/Tea"/>
    <x v="1"/>
    <n v="81"/>
    <n v="251"/>
    <n v="7530"/>
    <n v="1742.6571428571428"/>
    <n v="40.866102517499002"/>
    <n v="-73.925665274007997"/>
    <n v="112"/>
    <n v="10"/>
    <n v="8.1323999999999994E-2"/>
  </r>
  <r>
    <n v="50067245"/>
    <s v="TAQUERIA EMILIO"/>
    <s v="Manhattan"/>
    <n v="563"/>
    <s v="WEST  207 STREET"/>
    <n v="10034"/>
    <n v="6468761143"/>
    <s v="Mexican"/>
    <x v="1"/>
    <n v="78"/>
    <n v="241"/>
    <n v="7230"/>
    <n v="1611.257142857143"/>
    <n v="40.866299292534002"/>
    <n v="-73.920306861529994"/>
    <n v="112"/>
    <n v="10"/>
    <n v="7.5192000000000009E-2"/>
  </r>
  <r>
    <n v="41482120"/>
    <s v="LOTUS LUCKY EXPRESS"/>
    <s v="Manhattan"/>
    <n v="4840"/>
    <s v="BROADWAY"/>
    <n v="10034"/>
    <n v="2125698899"/>
    <s v="Chinese"/>
    <x v="1"/>
    <n v="76"/>
    <n v="236"/>
    <n v="7080"/>
    <n v="1537.3714285714289"/>
    <n v="40.866423031682999"/>
    <n v="-73.924714032425001"/>
    <n v="112"/>
    <n v="10"/>
    <n v="7.1744000000000016E-2"/>
  </r>
  <r>
    <n v="50012857"/>
    <s v="SUSHI MAMBO"/>
    <s v="Manhattan"/>
    <n v="431"/>
    <s v="WEST  202 STREET"/>
    <n v="10034"/>
    <n v="3475133649"/>
    <s v="Latin"/>
    <x v="2"/>
    <n v="84"/>
    <n v="236"/>
    <n v="7080"/>
    <n v="1699.1999999999998"/>
    <n v="40.860812396077002"/>
    <n v="-73.920045935944003"/>
    <n v="112"/>
    <n v="10"/>
    <n v="7.9295999999999991E-2"/>
  </r>
  <r>
    <n v="50078073"/>
    <s v="DOMINO'S PIZZA"/>
    <s v="Manhattan"/>
    <n v="4797"/>
    <s v="BROADWAY"/>
    <n v="10034"/>
    <n v="2125678600"/>
    <s v="Pizza"/>
    <x v="1"/>
    <n v="79"/>
    <n v="227"/>
    <n v="6810"/>
    <n v="1537.1142857142859"/>
    <n v="40.866118957795003"/>
    <n v="-73.925621869512"/>
    <n v="112"/>
    <n v="10"/>
    <n v="7.1732000000000004E-2"/>
  </r>
  <r>
    <n v="50037985"/>
    <s v="PICK AND EAT 2"/>
    <s v="Manhattan"/>
    <n v="4932"/>
    <s v="BROADWAY"/>
    <n v="10034"/>
    <n v="2127950056"/>
    <s v="American"/>
    <x v="1"/>
    <n v="75"/>
    <n v="217"/>
    <n v="6510"/>
    <n v="1395"/>
    <n v="40.867543533937003"/>
    <n v="-73.921585280659002"/>
    <n v="112"/>
    <n v="10"/>
    <n v="6.5100000000000005E-2"/>
  </r>
  <r>
    <n v="50084143"/>
    <s v="ENJOY KITCHEN &amp; BAR"/>
    <s v="Manhattan"/>
    <n v="582"/>
    <s v="WEST  207 STREET"/>
    <n v="10034"/>
    <n v="6463989321"/>
    <s v="Spanish"/>
    <x v="0"/>
    <n v="81"/>
    <n v="216"/>
    <n v="6480"/>
    <n v="1499.6571428571431"/>
    <n v="40.866930877165998"/>
    <n v="-73.920736351987003"/>
    <n v="112"/>
    <n v="10"/>
    <n v="6.9984000000000018E-2"/>
  </r>
  <r>
    <n v="41336495"/>
    <s v="MAMA SUSHI"/>
    <s v="Manhattan"/>
    <n v="237"/>
    <s v="DYCKMAN STREET"/>
    <n v="10034"/>
    <n v="2125672450"/>
    <s v="Japanese"/>
    <x v="0"/>
    <n v="80"/>
    <n v="203"/>
    <n v="6090"/>
    <n v="1392"/>
    <n v="40.866054519793003"/>
    <n v="-73.927874398645002"/>
    <n v="112"/>
    <n v="10"/>
    <n v="6.4960000000000004E-2"/>
  </r>
  <r>
    <n v="50067731"/>
    <s v="FRESH TORTILLAS"/>
    <s v="Manhattan"/>
    <n v="595"/>
    <s v="WEST  207 STREET"/>
    <n v="10034"/>
    <n v="2129426622"/>
    <s v="Mexican"/>
    <x v="1"/>
    <n v="84"/>
    <n v="202"/>
    <n v="6060"/>
    <n v="1454.4"/>
    <n v="40.867205456923003"/>
    <n v="-73.920891492666996"/>
    <n v="112"/>
    <n v="10"/>
    <n v="6.7872000000000002E-2"/>
  </r>
  <r>
    <n v="50078635"/>
    <s v="La Mina Bar Restaurant"/>
    <s v="Manhattan"/>
    <n v="3859"/>
    <s v="10 AVENUE"/>
    <n v="10034"/>
    <n v="6463422879"/>
    <s v="Spanish"/>
    <x v="0"/>
    <n v="76"/>
    <n v="202"/>
    <n v="6060"/>
    <n v="1315.8857142857144"/>
    <n v="40.864053340993003"/>
    <n v="-73.919214099740003"/>
    <n v="112"/>
    <n v="10"/>
    <n v="6.1408000000000011E-2"/>
  </r>
  <r>
    <n v="50073106"/>
    <s v="PAPA JOHN'S"/>
    <s v="Manhattan"/>
    <n v="523"/>
    <s v="WEST  207 STREET"/>
    <n v="10034"/>
    <n v="7182957272"/>
    <s v="Pizza/Italian"/>
    <x v="0"/>
    <n v="82"/>
    <n v="202"/>
    <n v="6060"/>
    <n v="1419.7714285714285"/>
    <n v="40.865222878716999"/>
    <n v="-73.919617604490995"/>
    <n v="112"/>
    <n v="10"/>
    <n v="6.6255999999999995E-2"/>
  </r>
  <r>
    <n v="50000976"/>
    <s v="MADE IN MEXICO"/>
    <s v="Manhattan"/>
    <n v="3950"/>
    <s v="10 AVENUE"/>
    <n v="10034"/>
    <n v="6467264849"/>
    <s v="Mexican"/>
    <x v="1"/>
    <n v="73"/>
    <n v="197"/>
    <n v="5910"/>
    <n v="1232.6571428571428"/>
    <n v="40.867117614100998"/>
    <n v="-73.916983178547"/>
    <n v="112"/>
    <n v="10"/>
    <n v="5.7524000000000006E-2"/>
  </r>
  <r>
    <n v="50058155"/>
    <s v="COCINA LATINA"/>
    <s v="Manhattan"/>
    <n v="4986"/>
    <s v="BROADWAY"/>
    <n v="10034"/>
    <n v="2125442223"/>
    <s v="Latin"/>
    <x v="0"/>
    <n v="73"/>
    <n v="196"/>
    <n v="5880"/>
    <n v="1226.3999999999999"/>
    <n v="40.868266491554998"/>
    <n v="-73.919201730341996"/>
    <n v="112"/>
    <n v="10"/>
    <n v="5.7231999999999998E-2"/>
  </r>
  <r>
    <n v="50001770"/>
    <s v="OPUS"/>
    <s v="Manhattan"/>
    <n v="417"/>
    <s v="WEST  202 STREET"/>
    <n v="10034"/>
    <n v="2123040043"/>
    <s v="American"/>
    <x v="2"/>
    <n v="73"/>
    <n v="196"/>
    <n v="5880"/>
    <n v="1226.3999999999999"/>
    <n v="40.860735415268003"/>
    <n v="-73.919861653118005"/>
    <n v="112"/>
    <n v="10"/>
    <n v="5.7231999999999998E-2"/>
  </r>
  <r>
    <n v="41477055"/>
    <s v="PAPASITO MEXICAN GRILL"/>
    <s v="Manhattan"/>
    <n v="223"/>
    <s v="DYCKMAN STREET"/>
    <n v="10034"/>
    <n v="2125440001"/>
    <s v="Mexican"/>
    <x v="0"/>
    <n v="74"/>
    <n v="196"/>
    <n v="5880"/>
    <n v="1243.1999999999998"/>
    <n v="40.865727653866998"/>
    <n v="-73.927487897890998"/>
    <n v="112"/>
    <n v="10"/>
    <n v="5.8015999999999998E-2"/>
  </r>
  <r>
    <n v="50013059"/>
    <s v="COCINA TALLER"/>
    <s v="Manhattan"/>
    <n v="416"/>
    <s v="WEST  203 STREET"/>
    <n v="10034"/>
    <n v="9174594125"/>
    <s v="Latin"/>
    <x v="0"/>
    <n v="74"/>
    <n v="193"/>
    <n v="5790"/>
    <n v="1224.1714285714284"/>
    <n v="40.861338947166999"/>
    <n v="-73.919419863364993"/>
    <n v="112"/>
    <n v="10"/>
    <n v="5.7127999999999998E-2"/>
  </r>
  <r>
    <n v="50101896"/>
    <s v="Amores Cafe and Salad Juice Bar"/>
    <s v="Manhattan"/>
    <n v="5025"/>
    <s v="BROADWAY"/>
    <n v="10034"/>
    <n v="3473403235"/>
    <s v="Café/Coffee/Tea"/>
    <x v="0"/>
    <n v="75"/>
    <n v="192"/>
    <n v="5760"/>
    <n v="1234.2857142857144"/>
    <n v="40.86938998294"/>
    <n v="-73.916615146726997"/>
    <n v="112"/>
    <n v="10"/>
    <n v="5.7600000000000012E-2"/>
  </r>
  <r>
    <n v="50094984"/>
    <s v="ELSA LA REINA DEL CHICHARRON"/>
    <s v="Manhattan"/>
    <n v="4840"/>
    <s v="BROADWAY"/>
    <n v="10034"/>
    <n v="2123041070"/>
    <s v="Latin"/>
    <x v="0"/>
    <n v="75"/>
    <n v="192"/>
    <n v="5760"/>
    <n v="1234.2857142857144"/>
    <n v="40.866423031682999"/>
    <n v="-73.924714032425001"/>
    <n v="112"/>
    <n v="10"/>
    <n v="5.7600000000000012E-2"/>
  </r>
  <r>
    <n v="50055231"/>
    <s v="BOCADITO BISTRO"/>
    <s v="Manhattan"/>
    <n v="4863"/>
    <s v="BROADWAY"/>
    <n v="10034"/>
    <n v="6466494212"/>
    <s v="Eastern European"/>
    <x v="0"/>
    <n v="80"/>
    <n v="190"/>
    <n v="5700"/>
    <n v="1302.8571428571429"/>
    <n v="40.866779229020999"/>
    <n v="-73.923777202721993"/>
    <n v="112"/>
    <n v="10"/>
    <n v="6.0800000000000007E-2"/>
  </r>
  <r>
    <n v="50095909"/>
    <s v="LUXOR"/>
    <s v="Manhattan"/>
    <n v="3775"/>
    <s v="10 AVENUE"/>
    <n v="10034"/>
    <n v="2012331892"/>
    <s v="Caribbean"/>
    <x v="2"/>
    <n v="83"/>
    <n v="190"/>
    <n v="5700"/>
    <n v="1351.7142857142858"/>
    <n v="40.861351149421999"/>
    <n v="-73.921184087597993"/>
    <n v="112"/>
    <n v="10"/>
    <n v="6.3080000000000011E-2"/>
  </r>
  <r>
    <n v="41127243"/>
    <s v="MAMAJUANA CAFE"/>
    <s v="Manhattan"/>
    <n v="247"/>
    <s v="DYCKMAN STREET"/>
    <n v="10034"/>
    <n v="2123040140"/>
    <s v="Latin"/>
    <x v="0"/>
    <n v="76"/>
    <n v="189"/>
    <n v="5670"/>
    <n v="1231.2000000000003"/>
    <n v="40.866370405498003"/>
    <n v="-73.928260915102001"/>
    <n v="112"/>
    <n v="10"/>
    <n v="5.7456000000000021E-2"/>
  </r>
  <r>
    <n v="41416092"/>
    <s v="GUADALUPE BAR AND GRILL"/>
    <s v="Manhattan"/>
    <n v="597"/>
    <s v="WEST  207 STREET"/>
    <n v="10034"/>
    <n v="2123041083"/>
    <s v="Mexican"/>
    <x v="1"/>
    <n v="81"/>
    <n v="175"/>
    <n v="5250"/>
    <n v="1215"/>
    <n v="40.867243898021997"/>
    <n v="-73.920913140153999"/>
    <n v="112"/>
    <n v="10"/>
    <n v="5.6700000000000007E-2"/>
  </r>
  <r>
    <n v="41704868"/>
    <s v="TABU"/>
    <s v="Manhattan"/>
    <n v="227"/>
    <s v="DYCKMAN STREET"/>
    <n v="10034"/>
    <n v="2123040144"/>
    <s v="Latin"/>
    <x v="0"/>
    <n v="76"/>
    <n v="172"/>
    <n v="5160"/>
    <n v="1120.4571428571428"/>
    <n v="40.865821045240999"/>
    <n v="-73.927599875781993"/>
    <n v="112"/>
    <n v="10"/>
    <n v="5.2288000000000001E-2"/>
  </r>
  <r>
    <n v="41374209"/>
    <s v="JOHN'S FRIED CHICKEN"/>
    <s v="Manhattan"/>
    <n v="512"/>
    <s v="WEST  207 STREET"/>
    <n v="10034"/>
    <n v="2125676489"/>
    <s v="Chicken"/>
    <x v="0"/>
    <n v="74"/>
    <n v="165"/>
    <n v="4950"/>
    <n v="1046.5714285714287"/>
    <n v="40.864948299708999"/>
    <n v="-73.919466089170996"/>
    <n v="112"/>
    <n v="10"/>
    <n v="4.8840000000000008E-2"/>
  </r>
  <r>
    <n v="41387356"/>
    <s v="DUNKIN'"/>
    <s v="Manhattan"/>
    <n v="3936"/>
    <s v="10 AVENUE"/>
    <n v="10034"/>
    <n v="2125691324"/>
    <s v="Donuts"/>
    <x v="0"/>
    <n v="75"/>
    <n v="159"/>
    <n v="4770"/>
    <n v="1022.1428571428571"/>
    <n v="40.866489410222997"/>
    <n v="-73.917453984001"/>
    <n v="112"/>
    <n v="10"/>
    <n v="4.7699999999999999E-2"/>
  </r>
  <r>
    <n v="41339471"/>
    <s v="INDIAN ROAD CAFE"/>
    <s v="Manhattan"/>
    <n v="600"/>
    <s v="WEST  218 STREET"/>
    <n v="10034"/>
    <n v="9172702950"/>
    <s v="American"/>
    <x v="1"/>
    <n v="78"/>
    <n v="156"/>
    <n v="4680"/>
    <n v="1042.9714285714288"/>
    <n v="40.872893379772997"/>
    <n v="-73.918180025745002"/>
    <n v="112"/>
    <n v="10"/>
    <n v="4.8672000000000014E-2"/>
  </r>
  <r>
    <n v="50100675"/>
    <s v="TULCINGO AZTECA RESTAURANT"/>
    <s v="Manhattan"/>
    <n v="3861"/>
    <s v="10 AVENUE"/>
    <n v="10034"/>
    <n v="2125676028"/>
    <s v="Mexican"/>
    <x v="1"/>
    <n v="81"/>
    <n v="156"/>
    <n v="4680"/>
    <n v="1083.0857142857144"/>
    <n v="40.864097233758002"/>
    <n v="-73.919181507668995"/>
    <n v="112"/>
    <n v="10"/>
    <n v="5.0544000000000013E-2"/>
  </r>
  <r>
    <n v="50084574"/>
    <s v="TEN TAN CHINESE RESTAURANT"/>
    <s v="Manhattan"/>
    <n v="3864"/>
    <s v="10 AVENUE"/>
    <n v="10034"/>
    <n v="2123040330"/>
    <s v="Chinese"/>
    <x v="1"/>
    <n v="84"/>
    <n v="152"/>
    <n v="4560"/>
    <n v="1094.3999999999999"/>
    <n v="40.864242650904998"/>
    <n v="-73.919105406824997"/>
    <n v="112"/>
    <n v="10"/>
    <n v="5.1071999999999999E-2"/>
  </r>
  <r>
    <n v="40391272"/>
    <s v="LINA RESTAURANT"/>
    <s v="Manhattan"/>
    <n v="500"/>
    <s v="WEST  207 STREET"/>
    <n v="10034"/>
    <n v="2125675031"/>
    <s v="Latin"/>
    <x v="0"/>
    <n v="80"/>
    <n v="140"/>
    <n v="4200"/>
    <n v="960"/>
    <n v="40.864459392694002"/>
    <n v="-73.918974987265003"/>
    <n v="112"/>
    <n v="10"/>
    <n v="4.4800000000000006E-2"/>
  </r>
  <r>
    <n v="50102582"/>
    <s v="INWOOD PIZZA"/>
    <s v="Manhattan"/>
    <n v="179"/>
    <s v="SHERMAN AVENUE"/>
    <n v="10034"/>
    <n v="6463090660"/>
    <s v="Pizza"/>
    <x v="1"/>
    <n v="77"/>
    <n v="139"/>
    <n v="4170"/>
    <n v="917.40000000000009"/>
    <n v="40.864900899388999"/>
    <n v="-73.922380189584004"/>
    <n v="112"/>
    <n v="10"/>
    <n v="4.281200000000001E-2"/>
  </r>
  <r>
    <n v="50100341"/>
    <s v="JORDAN JUICE AND SALAD BAR"/>
    <s v="Manhattan"/>
    <n v="4462"/>
    <s v="BROADWAY"/>
    <n v="10040"/>
    <n v="6468691563"/>
    <s v="Juice, Smoothies, Fruit Salads"/>
    <x v="0"/>
    <n v="82"/>
    <n v="336"/>
    <n v="10080"/>
    <n v="2361.6"/>
    <n v="40.856922871290998"/>
    <n v="-73.932507927193996"/>
    <n v="112"/>
    <n v="10"/>
    <n v="0.11020800000000001"/>
  </r>
  <r>
    <n v="50045409"/>
    <s v="RIOSSI PIZZA"/>
    <s v="Manhattan"/>
    <n v="4417"/>
    <s v="BROADWAY"/>
    <n v="10040"/>
    <n v="2123042333"/>
    <s v="Pizza"/>
    <x v="1"/>
    <n v="84"/>
    <n v="336"/>
    <n v="10080"/>
    <n v="2419.1999999999998"/>
    <n v="40.855710070222997"/>
    <n v="-73.933141776398998"/>
    <n v="112"/>
    <n v="10"/>
    <n v="0.112896"/>
  </r>
  <r>
    <n v="50042320"/>
    <s v="EMPIRE CHINESE RESTAURANT"/>
    <s v="Manhattan"/>
    <n v="1635"/>
    <s v="SAINT NICHOLAS AVENUE"/>
    <n v="10040"/>
    <n v="2129232467"/>
    <s v="Chinese"/>
    <x v="1"/>
    <n v="82"/>
    <n v="329"/>
    <n v="9870"/>
    <n v="2312.4"/>
    <n v="40.855987463098003"/>
    <n v="-73.928861394549997"/>
    <n v="112"/>
    <n v="10"/>
    <n v="0.10791200000000002"/>
  </r>
  <r>
    <n v="50063463"/>
    <s v="VIVA MEXICO MEXICAN CUISINE"/>
    <s v="Manhattan"/>
    <n v="1577"/>
    <s v="SAINT NICHOLAS AVENUE"/>
    <n v="10040"/>
    <n v="9172614686"/>
    <s v="Mexican"/>
    <x v="0"/>
    <n v="78"/>
    <n v="322"/>
    <n v="9660"/>
    <n v="2152.8000000000002"/>
    <n v="40.854165777638997"/>
    <n v="-73.930193615860006"/>
    <n v="112"/>
    <n v="10"/>
    <n v="0.10046400000000001"/>
  </r>
  <r>
    <n v="40557912"/>
    <s v="KISMAT INDIAN CUISINE"/>
    <s v="Manhattan"/>
    <n v="603"/>
    <s v="FORT WASHINGTON AVENUE"/>
    <n v="10040"/>
    <n v="2127958633"/>
    <s v="Indian"/>
    <x v="1"/>
    <n v="75"/>
    <n v="315"/>
    <n v="9450"/>
    <n v="2025"/>
    <n v="40.855234584884997"/>
    <n v="-73.936851153613006"/>
    <n v="112"/>
    <n v="10"/>
    <n v="9.4500000000000015E-2"/>
  </r>
  <r>
    <n v="40664018"/>
    <s v="IFH EL BUFFET RESTAURANT | ALBERTO'S MOFONGO HOUSE"/>
    <s v="Manhattan"/>
    <n v="217"/>
    <s v="DYCKMAN STREET"/>
    <n v="10040"/>
    <n v="2129425656"/>
    <s v="Latin"/>
    <x v="0"/>
    <n v="84"/>
    <n v="308"/>
    <n v="9240"/>
    <n v="2217.5999999999995"/>
    <n v="40.865381610211003"/>
    <n v="-73.927159269474004"/>
    <n v="112"/>
    <n v="10"/>
    <n v="0.103488"/>
  </r>
  <r>
    <n v="50076997"/>
    <s v="EL JOBITO RESTAURANT"/>
    <s v="Manhattan"/>
    <n v="1579"/>
    <s v="SAINT NICHOLAS AVENUE"/>
    <n v="10040"/>
    <n v="6465902495"/>
    <s v="Spanish"/>
    <x v="0"/>
    <n v="79"/>
    <n v="306"/>
    <n v="9180"/>
    <n v="2072.0571428571429"/>
    <n v="40.854215160834997"/>
    <n v="-73.930157415287994"/>
    <n v="112"/>
    <n v="10"/>
    <n v="9.6696000000000018E-2"/>
  </r>
  <r>
    <n v="41288962"/>
    <s v="WEST 190TH PIZZA"/>
    <s v="Manhattan"/>
    <n v="1611"/>
    <s v="ST NICHOLAS AVENUE"/>
    <n v="10040"/>
    <n v="2129234441"/>
    <s v="Pizza"/>
    <x v="0"/>
    <n v="75"/>
    <n v="306"/>
    <n v="9180"/>
    <n v="1967.1428571428571"/>
    <n v="40.855254949968"/>
    <n v="-73.929397187887005"/>
    <n v="112"/>
    <n v="10"/>
    <n v="9.1800000000000007E-2"/>
  </r>
  <r>
    <n v="50067994"/>
    <s v="EL DOMINICAN VALLE RESTAURANT"/>
    <s v="Manhattan"/>
    <n v="1601"/>
    <s v="SAINT NICHOLAS AVENUE"/>
    <n v="10040"/>
    <n v="6468690092"/>
    <s v="Spanish"/>
    <x v="0"/>
    <n v="77"/>
    <n v="303"/>
    <n v="9090"/>
    <n v="1999.8"/>
    <n v="40.855002547855001"/>
    <n v="-73.929581816609996"/>
    <n v="112"/>
    <n v="10"/>
    <n v="9.3324000000000004E-2"/>
  </r>
  <r>
    <n v="50087052"/>
    <s v="KOKO SEAFOOD SALAD &amp; GRILL"/>
    <s v="Manhattan"/>
    <n v="92"/>
    <s v="NAGLE AVENUE"/>
    <n v="10040"/>
    <n v="9172658878"/>
    <s v="Spanish"/>
    <x v="1"/>
    <n v="74"/>
    <n v="290"/>
    <n v="8700"/>
    <n v="1839.4285714285713"/>
    <n v="40.860518283043"/>
    <n v="-73.927688820366001"/>
    <n v="112"/>
    <n v="10"/>
    <n v="8.584E-2"/>
  </r>
  <r>
    <n v="50099850"/>
    <s v="EL SAZON DE MAMA"/>
    <s v="Manhattan"/>
    <n v="1645"/>
    <s v="SAINT NICHOLAS AVENUE"/>
    <n v="10040"/>
    <n v="9172614599"/>
    <s v="Mexican"/>
    <x v="1"/>
    <n v="74"/>
    <n v="284"/>
    <n v="8520"/>
    <n v="1801.3714285714284"/>
    <n v="40.856440141754"/>
    <n v="-73.928535560683002"/>
    <n v="112"/>
    <n v="10"/>
    <n v="8.4064E-2"/>
  </r>
  <r>
    <n v="50095918"/>
    <s v="DOS MARES"/>
    <s v="Manhattan"/>
    <n v="25"/>
    <s v="SHERMAN AVENUE"/>
    <n v="10040"/>
    <n v="6463703070"/>
    <s v="Mexican"/>
    <x v="0"/>
    <n v="74"/>
    <n v="283"/>
    <n v="8490"/>
    <n v="1795.0285714285715"/>
    <n v="40.862645936322998"/>
    <n v="-73.928467405890004"/>
    <n v="112"/>
    <n v="10"/>
    <n v="8.3768000000000009E-2"/>
  </r>
  <r>
    <n v="50043628"/>
    <s v="LA CANTINA HEIGHTS"/>
    <s v="Manhattan"/>
    <n v="4460"/>
    <s v="BROADWAY"/>
    <n v="10040"/>
    <n v="6469187503"/>
    <s v="American"/>
    <x v="1"/>
    <n v="74"/>
    <n v="283"/>
    <n v="8490"/>
    <n v="1795.0285714285715"/>
    <n v="40.856873481005003"/>
    <n v="-73.932533282502007"/>
    <n v="112"/>
    <n v="10"/>
    <n v="8.3768000000000009E-2"/>
  </r>
  <r>
    <n v="41436340"/>
    <s v="PANDA HOUSE"/>
    <s v="Manhattan"/>
    <n v="82"/>
    <s v="NAGLE AVENUE"/>
    <n v="10040"/>
    <n v="2125695200"/>
    <s v="Chinese"/>
    <x v="1"/>
    <n v="79"/>
    <n v="281"/>
    <n v="8430"/>
    <n v="1902.7714285714285"/>
    <n v="40.860397714686002"/>
    <n v="-73.928007088835002"/>
    <n v="112"/>
    <n v="10"/>
    <n v="8.8796000000000014E-2"/>
  </r>
  <r>
    <n v="41163622"/>
    <s v="POPEYES"/>
    <s v="Manhattan"/>
    <n v="601"/>
    <s v="WEST  191 STREET"/>
    <n v="10040"/>
    <n v="2127953614"/>
    <s v="Chicken"/>
    <x v="2"/>
    <n v="78"/>
    <n v="276"/>
    <n v="8280"/>
    <n v="1845.2571428571428"/>
    <n v="40.855636438639998"/>
    <n v="-73.929349787250004"/>
    <n v="112"/>
    <n v="10"/>
    <n v="8.6112000000000008E-2"/>
  </r>
  <r>
    <n v="50075450"/>
    <s v="NO.1 CALLE 191 PESCADERIA"/>
    <s v="Manhattan"/>
    <n v="1609"/>
    <s v="SAINT NICHOLAS AVENUE"/>
    <n v="10040"/>
    <n v="6462493074"/>
    <s v="Seafood"/>
    <x v="0"/>
    <n v="74"/>
    <n v="265"/>
    <n v="7950"/>
    <n v="1680.8571428571427"/>
    <n v="40.855205567017997"/>
    <n v="-73.929433389593996"/>
    <n v="112"/>
    <n v="10"/>
    <n v="7.844000000000001E-2"/>
  </r>
  <r>
    <n v="50056992"/>
    <s v="SUBWAY"/>
    <s v="Manhattan"/>
    <n v="180"/>
    <s v="DYCKMAN STREET"/>
    <n v="10040"/>
    <n v="6462443736"/>
    <s v="Sandwiches"/>
    <x v="0"/>
    <n v="79"/>
    <n v="260"/>
    <n v="7800"/>
    <n v="1760.5714285714287"/>
    <n v="40.864217385263998"/>
    <n v="-73.926437469551999"/>
    <n v="112"/>
    <n v="10"/>
    <n v="8.2160000000000011E-2"/>
  </r>
  <r>
    <n v="41488494"/>
    <s v="BURGOS RESTAURANT"/>
    <s v="Manhattan"/>
    <n v="206"/>
    <s v="DYCKMAN STREET"/>
    <n v="10040"/>
    <n v="2125693939"/>
    <s v="Latin"/>
    <x v="1"/>
    <n v="76"/>
    <n v="242"/>
    <n v="7260"/>
    <n v="1576.457142857143"/>
    <n v="40.864986222607001"/>
    <n v="-73.926928315927995"/>
    <n v="112"/>
    <n v="10"/>
    <n v="7.3568000000000008E-2"/>
  </r>
  <r>
    <n v="50070740"/>
    <s v="JORDAN JUICE AND SALAD BAR"/>
    <s v="Manhattan"/>
    <n v="4462"/>
    <s v="BROADWAY"/>
    <n v="10040"/>
    <n v="6468691563"/>
    <s v="Juice, Smoothies, Fruit Salads"/>
    <x v="0"/>
    <n v="78"/>
    <n v="239"/>
    <n v="7170"/>
    <n v="1597.8857142857146"/>
    <n v="40.856922871290998"/>
    <n v="-73.932507927193996"/>
    <n v="112"/>
    <n v="10"/>
    <n v="7.4568000000000023E-2"/>
  </r>
  <r>
    <n v="50046383"/>
    <s v="FRUIT PARADISE SMOOTHIES"/>
    <s v="Manhattan"/>
    <n v="112"/>
    <s v="NAGLE AVENUE"/>
    <n v="10040"/>
    <n v="3474209551"/>
    <s v="Juice, Smoothies, Fruit Salads"/>
    <x v="0"/>
    <n v="83"/>
    <n v="236"/>
    <n v="7080"/>
    <n v="1678.9714285714285"/>
    <n v="40.860814210614002"/>
    <n v="-73.926893150184"/>
    <n v="112"/>
    <n v="10"/>
    <n v="7.8352000000000005E-2"/>
  </r>
  <r>
    <n v="50002057"/>
    <s v="GRITO MEXICAN GRILL"/>
    <s v="Manhattan"/>
    <n v="1555"/>
    <s v="ST NICHOLAS AVENUE"/>
    <n v="10040"/>
    <n v="2127950700"/>
    <s v="Mexican"/>
    <x v="1"/>
    <n v="80"/>
    <n v="229"/>
    <n v="6870"/>
    <n v="1570.2857142857144"/>
    <n v="40.853493616074999"/>
    <n v="-73.930685938855007"/>
    <n v="112"/>
    <n v="10"/>
    <n v="7.3280000000000012E-2"/>
  </r>
  <r>
    <n v="50093379"/>
    <s v="POPEYES"/>
    <s v="Manhattan"/>
    <n v="175"/>
    <s v="DYCKMAN STREET"/>
    <n v="10040"/>
    <n v="7187360999"/>
    <s v="Chicken"/>
    <x v="0"/>
    <n v="77"/>
    <n v="226"/>
    <n v="6780"/>
    <n v="1491.6000000000001"/>
    <n v="40.864003194585003"/>
    <n v="-73.926278630301994"/>
    <n v="112"/>
    <n v="10"/>
    <n v="6.9608000000000017E-2"/>
  </r>
  <r>
    <n v="41392668"/>
    <s v="KENNY'S BAKERY"/>
    <s v="Manhattan"/>
    <n v="126"/>
    <s v="DYCKMAN STREET"/>
    <n v="10040"/>
    <n v="2125698414"/>
    <s v="Bakery"/>
    <x v="0"/>
    <n v="76"/>
    <n v="217"/>
    <n v="6510"/>
    <n v="1413.6000000000001"/>
    <n v="40.862303516609998"/>
    <n v="-73.925210394160999"/>
    <n v="112"/>
    <n v="10"/>
    <n v="6.5968000000000013E-2"/>
  </r>
  <r>
    <n v="40910784"/>
    <s v="JIMBO'S HAMBURGER PALACE"/>
    <s v="Manhattan"/>
    <n v="117"/>
    <s v="DYCKMAN STREET"/>
    <n v="10040"/>
    <n v="2129429769"/>
    <s v="American"/>
    <x v="0"/>
    <n v="83"/>
    <n v="208"/>
    <n v="6240"/>
    <n v="1479.7714285714285"/>
    <n v="40.862179935569003"/>
    <n v="-73.925105690292995"/>
    <n v="112"/>
    <n v="10"/>
    <n v="6.9056000000000006E-2"/>
  </r>
  <r>
    <n v="41638069"/>
    <s v="DUNKIN'"/>
    <s v="Manhattan"/>
    <n v="1599"/>
    <s v="ST NICHOLAS AVENUE"/>
    <n v="10040"/>
    <n v="2125681039"/>
    <s v="Donuts"/>
    <x v="0"/>
    <n v="73"/>
    <n v="196"/>
    <n v="5880"/>
    <n v="1226.3999999999999"/>
    <n v="40.854815990249001"/>
    <n v="-73.929719380597007"/>
    <n v="112"/>
    <n v="10"/>
    <n v="5.7231999999999998E-2"/>
  </r>
  <r>
    <n v="50051556"/>
    <s v="JORDAN SNACK BAR AND BURGER"/>
    <s v="Manhattan"/>
    <n v="4419"/>
    <s v="BROADWAY"/>
    <n v="10040"/>
    <n v="3476146804"/>
    <s v="Spanish"/>
    <x v="0"/>
    <n v="77"/>
    <n v="183"/>
    <n v="5490"/>
    <n v="1207.8"/>
    <n v="40.855778671661"/>
    <n v="-73.933112787656995"/>
    <n v="112"/>
    <n v="10"/>
    <n v="5.6363999999999997E-2"/>
  </r>
  <r>
    <n v="50018261"/>
    <s v="TRYON PUBLIC HOUSE"/>
    <s v="Manhattan"/>
    <n v="4740"/>
    <s v="BROADWAY"/>
    <n v="10040"/>
    <n v="9145255331"/>
    <s v="American"/>
    <x v="1"/>
    <n v="74"/>
    <n v="182"/>
    <n v="5460"/>
    <n v="1154.4000000000001"/>
    <n v="40.865093974022997"/>
    <n v="-73.928048985955002"/>
    <n v="112"/>
    <n v="10"/>
    <n v="5.387200000000001E-2"/>
  </r>
  <r>
    <n v="50099173"/>
    <s v="THE JUICE BOX"/>
    <s v="Manhattan"/>
    <n v="209"/>
    <s v="DYCKMAN STREET"/>
    <n v="10040"/>
    <n v="6465093625"/>
    <s v="Juice, Smoothies, Fruit Salads"/>
    <x v="0"/>
    <n v="82"/>
    <n v="180"/>
    <n v="5400"/>
    <n v="1265.1428571428571"/>
    <n v="40.865126247352997"/>
    <n v="-73.926996855019993"/>
    <n v="112"/>
    <n v="10"/>
    <n v="5.9040000000000002E-2"/>
  </r>
  <r>
    <n v="50079814"/>
    <s v="NO. 1 RESTAURANT"/>
    <s v="Manhattan"/>
    <n v="4480"/>
    <s v="BROADWAY"/>
    <n v="10040"/>
    <n v="2123041360"/>
    <s v="Chinese/Cuban"/>
    <x v="1"/>
    <n v="75"/>
    <n v="169"/>
    <n v="5070"/>
    <n v="1086.4285714285716"/>
    <n v="40.857367379338001"/>
    <n v="-73.932272497672002"/>
    <n v="112"/>
    <n v="10"/>
    <n v="5.0700000000000016E-2"/>
  </r>
  <r>
    <n v="50093376"/>
    <s v="BURGER KING"/>
    <s v="Manhattan"/>
    <n v="175"/>
    <s v="DYCKMAN STREET"/>
    <n v="10040"/>
    <n v="7187360999"/>
    <s v="Sandwiches/Salads/Mixed Buffet"/>
    <x v="1"/>
    <n v="76"/>
    <n v="163"/>
    <n v="4890"/>
    <n v="1061.8285714285714"/>
    <n v="40.864003194585003"/>
    <n v="-73.926278630301994"/>
    <n v="112"/>
    <n v="10"/>
    <n v="4.9551999999999999E-2"/>
  </r>
  <r>
    <n v="50076854"/>
    <s v="CANAVE"/>
    <s v="Manhattan"/>
    <n v="4716"/>
    <s v="BROADWAY"/>
    <n v="10040"/>
    <n v="6468500158"/>
    <s v="Latin"/>
    <x v="1"/>
    <n v="83"/>
    <n v="162"/>
    <n v="4860"/>
    <n v="1152.5142857142855"/>
    <n v="40.864490781043003"/>
    <n v="-73.929090880627001"/>
    <n v="112"/>
    <n v="10"/>
    <n v="5.3783999999999992E-2"/>
  </r>
  <r>
    <n v="50036198"/>
    <s v="KENNEDY'S CHICKEN &amp; GRILL"/>
    <s v="Manhattan"/>
    <n v="1550"/>
    <s v="SAINT NICHOLAS AVENUE"/>
    <n v="10040"/>
    <n v="2127814739"/>
    <s v="American"/>
    <x v="0"/>
    <n v="73"/>
    <n v="155"/>
    <n v="4650"/>
    <n v="969.85714285714289"/>
    <n v="40.853364655109999"/>
    <n v="-73.930754755115004"/>
    <n v="112"/>
    <n v="10"/>
    <n v="4.5260000000000002E-2"/>
  </r>
  <r>
    <n v="50059131"/>
    <s v="PICA POLLO 809"/>
    <s v="Manhattan"/>
    <n v="1636"/>
    <s v="SAINT NICHOLAS AVENUE"/>
    <n v="10040"/>
    <n v="3476919057"/>
    <s v="Spanish"/>
    <x v="1"/>
    <n v="74"/>
    <n v="154"/>
    <n v="4620"/>
    <n v="976.79999999999984"/>
    <n v="40.856028600477003"/>
    <n v="-73.928807126080997"/>
    <n v="112"/>
    <n v="10"/>
    <n v="4.5584E-2"/>
  </r>
  <r>
    <n v="50067813"/>
    <s v="SUBWAY"/>
    <s v="Bronx"/>
    <n v="3044"/>
    <s v="3 AVENUE"/>
    <n v="10451"/>
    <n v="7189162238"/>
    <s v="Sandwiches/Salads/Mixed Buffet"/>
    <x v="1"/>
    <n v="84"/>
    <n v="248"/>
    <n v="7440"/>
    <n v="1785.6"/>
    <n v="40.820325081329997"/>
    <n v="-73.912915724027997"/>
    <n v="201"/>
    <n v="17"/>
    <n v="8.3327999999999999E-2"/>
  </r>
  <r>
    <n v="50066913"/>
    <s v="RESTAURANT DELICES DES SAVEURS"/>
    <s v="Bronx"/>
    <n v="624"/>
    <s v="MORRIS AVENUE"/>
    <n v="10451"/>
    <n v="3475900333"/>
    <s v="African"/>
    <x v="2"/>
    <n v="82"/>
    <n v="226"/>
    <n v="6780"/>
    <n v="1588.4571428571428"/>
    <n v="40.819093710528001"/>
    <n v="-73.921971368231993"/>
    <n v="201"/>
    <n v="17"/>
    <n v="7.4127999999999999E-2"/>
  </r>
  <r>
    <n v="40566706"/>
    <s v="LA PERLA MEXICANA"/>
    <s v="Bronx"/>
    <n v="281"/>
    <s v="EAST  149 STREET"/>
    <n v="10451"/>
    <n v="7185856425"/>
    <s v="Mexican"/>
    <x v="0"/>
    <n v="73"/>
    <n v="194"/>
    <n v="5820"/>
    <n v="1213.8857142857144"/>
    <n v="40.817142081132999"/>
    <n v="-73.921800249338006"/>
    <n v="201"/>
    <n v="17"/>
    <n v="5.6648000000000011E-2"/>
  </r>
  <r>
    <n v="50045892"/>
    <s v="SABORES"/>
    <s v="Bronx"/>
    <n v="582"/>
    <s v="MORRIS AVENUE"/>
    <n v="10451"/>
    <n v="7184011653"/>
    <s v="Spanish"/>
    <x v="1"/>
    <n v="64"/>
    <n v="193"/>
    <n v="5790"/>
    <n v="1058.742857142857"/>
    <n v="40.818125110403997"/>
    <n v="-73.922406054698001"/>
    <n v="201"/>
    <n v="17"/>
    <n v="4.9408000000000001E-2"/>
  </r>
  <r>
    <n v="41406856"/>
    <s v="FRANCO'S"/>
    <s v="Bronx"/>
    <n v="295"/>
    <s v="EAST  149 STREET"/>
    <n v="10451"/>
    <n v="3475771466"/>
    <s v="Sandwiches/Salads/Mixed Buffet"/>
    <x v="1"/>
    <n v="85"/>
    <n v="181"/>
    <n v="5430"/>
    <n v="1318.7142857142858"/>
    <n v="40.817043011517001"/>
    <n v="-73.921421019294996"/>
    <n v="201"/>
    <n v="17"/>
    <n v="6.1540000000000011E-2"/>
  </r>
  <r>
    <n v="50018010"/>
    <s v="PANDORA"/>
    <s v="Bronx"/>
    <n v="2501"/>
    <s v="3 AVENUE"/>
    <n v="10451"/>
    <n v="6467042605"/>
    <s v="American"/>
    <x v="1"/>
    <n v="68"/>
    <n v="165"/>
    <n v="4950"/>
    <n v="961.71428571428567"/>
    <n v="40.810202180315002"/>
    <n v="-73.928401164709001"/>
    <n v="201"/>
    <n v="8"/>
    <n v="4.4880000000000003E-2"/>
  </r>
  <r>
    <n v="50097544"/>
    <s v="EL CHARRITO RESTAURANT"/>
    <s v="Bronx"/>
    <n v="524"/>
    <s v="MORRIS AVENUE"/>
    <n v="10451"/>
    <n v="3472844818"/>
    <s v="Mexican"/>
    <x v="1"/>
    <n v="74"/>
    <n v="163"/>
    <n v="4890"/>
    <n v="1033.8857142857144"/>
    <n v="40.816915058519001"/>
    <n v="-73.922971071028002"/>
    <n v="201"/>
    <n v="17"/>
    <n v="4.8248000000000006E-2"/>
  </r>
  <r>
    <n v="50066894"/>
    <s v="EL TAQUITOS"/>
    <s v="Bronx"/>
    <n v="2511"/>
    <s v="3 AVENUE"/>
    <n v="10451"/>
    <n v="7184023895"/>
    <s v="Mexican"/>
    <x v="1"/>
    <n v="76"/>
    <n v="153"/>
    <n v="4590"/>
    <n v="996.68571428571431"/>
    <n v="40.810325592348001"/>
    <n v="-73.928238470671999"/>
    <n v="201"/>
    <n v="8"/>
    <n v="4.6512000000000005E-2"/>
  </r>
  <r>
    <n v="40804049"/>
    <s v="KRISTY'S RESTAURANT"/>
    <s v="Bronx"/>
    <n v="796"/>
    <s v="COURTLANDT AVENUE"/>
    <n v="10451"/>
    <n v="7184020698"/>
    <s v="Chinese"/>
    <x v="0"/>
    <n v="71"/>
    <n v="143"/>
    <n v="4290"/>
    <n v="870.25714285714287"/>
    <n v="40.822713011594999"/>
    <n v="-73.916619665471003"/>
    <n v="201"/>
    <n v="17"/>
    <n v="4.0612000000000002E-2"/>
  </r>
  <r>
    <n v="41519383"/>
    <s v="BALIMAYA RESTAURANT"/>
    <s v="Bronx"/>
    <n v="2535"/>
    <s v="3 AVENUE"/>
    <n v="10451"/>
    <n v="7184011122"/>
    <s v="African"/>
    <x v="0"/>
    <n v="64"/>
    <n v="137"/>
    <n v="4110"/>
    <n v="751.5428571428572"/>
    <n v="40.810824748142998"/>
    <n v="-73.927620194848998"/>
    <n v="201"/>
    <n v="8"/>
    <n v="3.5072000000000006E-2"/>
  </r>
  <r>
    <n v="41670551"/>
    <s v="KIM HUA"/>
    <s v="Bronx"/>
    <n v="628"/>
    <s v="COURTLANDT AVENUE"/>
    <n v="10451"/>
    <n v="7185859095"/>
    <s v="Chinese"/>
    <x v="0"/>
    <n v="78"/>
    <n v="116"/>
    <n v="3480"/>
    <n v="775.5428571428572"/>
    <n v="40.818451894996997"/>
    <n v="-73.91866992896"/>
    <n v="201"/>
    <n v="17"/>
    <n v="3.6192000000000009E-2"/>
  </r>
  <r>
    <n v="41163361"/>
    <s v="ANGIE'S CAFE PIZZA"/>
    <s v="Bronx"/>
    <n v="2559"/>
    <s v="3 AVENUE"/>
    <n v="10451"/>
    <n v="7182923606"/>
    <s v="Pizza"/>
    <x v="0"/>
    <n v="67"/>
    <n v="58"/>
    <n v="1740"/>
    <n v="333.08571428571429"/>
    <n v="40.811302002292997"/>
    <n v="-73.927095859207995"/>
    <n v="201"/>
    <n v="8"/>
    <n v="1.5544000000000002E-2"/>
  </r>
  <r>
    <n v="50062666"/>
    <s v="LILI MEXICAN RESTAURANT"/>
    <s v="Bronx"/>
    <n v="415"/>
    <s v="EAST  138 STREET"/>
    <n v="10454"/>
    <n v="3472978550"/>
    <s v="Mexican"/>
    <x v="0"/>
    <n v="63"/>
    <n v="243"/>
    <n v="7290"/>
    <n v="1312.2"/>
    <n v="40.808770800525998"/>
    <n v="-73.922084663443997"/>
    <n v="201"/>
    <n v="8"/>
    <n v="6.1236000000000006E-2"/>
  </r>
  <r>
    <n v="41636080"/>
    <s v="CHARLIES BAR &amp; KITCHEN"/>
    <s v="Bronx"/>
    <n v="112"/>
    <s v="LINCOLN AVENUE"/>
    <n v="10454"/>
    <n v="7186842338"/>
    <s v="American"/>
    <x v="0"/>
    <n v="67"/>
    <n v="238"/>
    <n v="7140"/>
    <n v="1366.8000000000002"/>
    <n v="40.807888973373998"/>
    <n v="-73.929393440715003"/>
    <n v="201"/>
    <n v="8"/>
    <n v="6.3784000000000021E-2"/>
  </r>
  <r>
    <n v="50085437"/>
    <s v="DOMINICAN FLAVORS"/>
    <s v="Bronx"/>
    <n v="145"/>
    <s v="BRUCKNER BOULEVARD"/>
    <n v="10454"/>
    <n v="9292659909"/>
    <s v="Spanish"/>
    <x v="1"/>
    <n v="69"/>
    <n v="231"/>
    <n v="6930"/>
    <n v="1366.2"/>
    <n v="40.803782313744001"/>
    <n v="-73.920219454771001"/>
    <n v="201"/>
    <n v="8"/>
    <n v="6.3756000000000007E-2"/>
  </r>
  <r>
    <n v="50094719"/>
    <s v="COCO PASTEL BAKERY"/>
    <s v="Bronx"/>
    <n v="440"/>
    <s v="EAST  138 STREET"/>
    <n v="10454"/>
    <n v="6464620100"/>
    <s v="Bakery"/>
    <x v="0"/>
    <n v="82"/>
    <n v="223"/>
    <n v="6690"/>
    <n v="1567.3714285714284"/>
    <n v="40.808523402150001"/>
    <n v="-73.921539487296997"/>
    <n v="201"/>
    <n v="8"/>
    <n v="7.3144000000000001E-2"/>
  </r>
  <r>
    <n v="50042574"/>
    <s v="CARIDAD EXPRESS RESTAURANT"/>
    <s v="Bronx"/>
    <n v="710"/>
    <s v="EAST  138 STREET"/>
    <n v="10454"/>
    <n v="7184027571"/>
    <s v="Spanish"/>
    <x v="0"/>
    <n v="74"/>
    <n v="221"/>
    <n v="6630"/>
    <n v="1401.7714285714285"/>
    <n v="40.804927148796999"/>
    <n v="-73.913037087895006"/>
    <n v="201"/>
    <n v="8"/>
    <n v="6.5416000000000002E-2"/>
  </r>
  <r>
    <n v="50001029"/>
    <s v="EL VIEJO GRAN CAFE"/>
    <s v="Bronx"/>
    <n v="498"/>
    <s v="EAST  138 STREET"/>
    <n v="10454"/>
    <n v="7189933932"/>
    <s v="Spanish"/>
    <x v="0"/>
    <n v="83"/>
    <n v="208"/>
    <n v="6240"/>
    <n v="1479.7714285714285"/>
    <n v="40.807715128308999"/>
    <n v="-73.919633139111994"/>
    <n v="201"/>
    <n v="8"/>
    <n v="6.9056000000000006E-2"/>
  </r>
  <r>
    <n v="41639505"/>
    <s v="GIO'S PIZZA &amp; RESTAURANT"/>
    <s v="Bronx"/>
    <n v="308"/>
    <s v="EAST  141 STREET"/>
    <n v="10454"/>
    <n v="7189931952"/>
    <s v="Pizza"/>
    <x v="0"/>
    <n v="67"/>
    <n v="208"/>
    <n v="6240"/>
    <n v="1194.514285714286"/>
    <n v="40.812230697183999"/>
    <n v="-73.924352900936995"/>
    <n v="201"/>
    <n v="8"/>
    <n v="5.5744000000000023E-2"/>
  </r>
  <r>
    <n v="41215422"/>
    <s v="JALISCO TACO'S"/>
    <s v="Bronx"/>
    <n v="214"/>
    <s v="ST ANNS AVENUE"/>
    <n v="10454"/>
    <n v="7185854148"/>
    <s v="Mexican"/>
    <x v="2"/>
    <n v="81"/>
    <n v="202"/>
    <n v="6060"/>
    <n v="1402.457142857143"/>
    <n v="40.806344194003003"/>
    <n v="-73.917788943698994"/>
    <n v="201"/>
    <n v="8"/>
    <n v="6.544800000000002E-2"/>
  </r>
  <r>
    <n v="50002478"/>
    <s v="VILLA TAPIA RESTAURANT"/>
    <s v="Bronx"/>
    <n v="245"/>
    <s v="BROOK AVENUE"/>
    <n v="10454"/>
    <n v="9178011415"/>
    <s v="Latin"/>
    <x v="0"/>
    <n v="73"/>
    <n v="202"/>
    <n v="6060"/>
    <n v="1263.9428571428571"/>
    <n v="40.807884878739003"/>
    <n v="-73.919029674458002"/>
    <n v="201"/>
    <n v="8"/>
    <n v="5.8984000000000002E-2"/>
  </r>
  <r>
    <n v="50075543"/>
    <s v="FOO HING KITCHEN"/>
    <s v="Bronx"/>
    <n v="2706"/>
    <s v="3 AVENUE"/>
    <n v="10454"/>
    <n v="7186657593"/>
    <s v="Chinese"/>
    <x v="0"/>
    <n v="84"/>
    <n v="201"/>
    <n v="6030"/>
    <n v="1447.2"/>
    <n v="40.813670229536001"/>
    <n v="-73.922169221527994"/>
    <n v="201"/>
    <n v="8"/>
    <n v="6.7536000000000013E-2"/>
  </r>
  <r>
    <n v="50065637"/>
    <s v="MADE IN PUERTO RICO BAR &amp; LOUNGE"/>
    <s v="Bronx"/>
    <n v="26"/>
    <s v="BRUCKNER BOULEVARD"/>
    <n v="10454"/>
    <n v="3472714902"/>
    <s v="Spanish"/>
    <x v="0"/>
    <n v="70"/>
    <n v="200"/>
    <n v="6000"/>
    <n v="1200"/>
    <n v="40.807207663806999"/>
    <n v="-73.928404398368997"/>
    <n v="201"/>
    <n v="8"/>
    <n v="5.6000000000000008E-2"/>
  </r>
  <r>
    <n v="50079722"/>
    <s v="THE BRONX BREWERY-TAP ROOM"/>
    <s v="Bronx"/>
    <n v="856"/>
    <s v="EAST  136 STREET"/>
    <n v="10454"/>
    <n v="7184021000"/>
    <s v="American"/>
    <x v="1"/>
    <n v="79"/>
    <n v="191"/>
    <n v="5730"/>
    <n v="1293.3428571428572"/>
    <n v="40.801979939078002"/>
    <n v="-73.910313887547005"/>
    <n v="201"/>
    <n v="17"/>
    <n v="6.0356000000000007E-2"/>
  </r>
  <r>
    <n v="41435037"/>
    <s v="SALIMAR"/>
    <s v="Bronx"/>
    <n v="357"/>
    <s v="EAST  138 STREET"/>
    <n v="10454"/>
    <n v="9179815492"/>
    <s v="Latin"/>
    <x v="1"/>
    <n v="77"/>
    <n v="169"/>
    <n v="5070"/>
    <n v="1115.4000000000001"/>
    <n v="40.809546053597998"/>
    <n v="-73.923926086132994"/>
    <n v="201"/>
    <n v="8"/>
    <n v="5.2052000000000008E-2"/>
  </r>
  <r>
    <n v="50017419"/>
    <s v="MOTT HAVEN BAR &amp; GRILL"/>
    <s v="Bronx"/>
    <n v="2412"/>
    <s v="3 AVENUE"/>
    <n v="10454"/>
    <n v="7186652001"/>
    <s v="American"/>
    <x v="1"/>
    <n v="84"/>
    <n v="166"/>
    <n v="4980"/>
    <n v="1195.1999999999998"/>
    <n v="40.808633427586003"/>
    <n v="-73.930422173135995"/>
    <n v="201"/>
    <n v="8"/>
    <n v="5.5775999999999992E-2"/>
  </r>
  <r>
    <n v="41620301"/>
    <s v="TACO VELOZ VIP"/>
    <s v="Bronx"/>
    <n v="359"/>
    <s v="EAST  138 STREET"/>
    <n v="10454"/>
    <n v="3479189466"/>
    <s v="Mexican"/>
    <x v="1"/>
    <n v="68"/>
    <n v="165"/>
    <n v="4950"/>
    <n v="961.71428571428567"/>
    <n v="40.809526814058998"/>
    <n v="-73.923886371609996"/>
    <n v="201"/>
    <n v="8"/>
    <n v="4.4880000000000003E-2"/>
  </r>
  <r>
    <n v="50072911"/>
    <s v="JUANITO RESTAURANT"/>
    <s v="Bronx"/>
    <n v="494"/>
    <s v="EAST  138 STREET"/>
    <n v="10454"/>
    <n v="3479189980"/>
    <s v="Spanish"/>
    <x v="0"/>
    <n v="64"/>
    <n v="161"/>
    <n v="4830"/>
    <n v="883.2"/>
    <n v="40.807764614550003"/>
    <n v="-73.919748673439003"/>
    <n v="201"/>
    <n v="8"/>
    <n v="4.1216000000000003E-2"/>
  </r>
  <r>
    <n v="50066473"/>
    <s v="MASTER GRILL"/>
    <s v="Bronx"/>
    <n v="262"/>
    <s v="CYPRESS AVENUE"/>
    <n v="10454"/>
    <n v="7182928888"/>
    <s v="Tex-Mex"/>
    <x v="1"/>
    <n v="70"/>
    <n v="150"/>
    <n v="4500"/>
    <n v="900"/>
    <n v="40.805979304296997"/>
    <n v="-73.914256640028995"/>
    <n v="201"/>
    <n v="8"/>
    <n v="4.2000000000000003E-2"/>
  </r>
  <r>
    <n v="50054425"/>
    <s v="JIMBO'S HAMBURGERS"/>
    <s v="Bronx"/>
    <n v="228"/>
    <s v="WILLIS AVENUE"/>
    <n v="10454"/>
    <n v="3472251415"/>
    <s v="American"/>
    <x v="0"/>
    <n v="79"/>
    <n v="149"/>
    <n v="4470"/>
    <n v="1008.9428571428572"/>
    <n v="40.808541044552001"/>
    <n v="-73.923277013680007"/>
    <n v="201"/>
    <n v="8"/>
    <n v="4.7084000000000008E-2"/>
  </r>
  <r>
    <n v="50016101"/>
    <s v="TEXAS CHICKEN &amp; BURGERS"/>
    <s v="Bronx"/>
    <n v="2660"/>
    <s v="3 AVENUE"/>
    <n v="10454"/>
    <n v="3472719319"/>
    <s v="Chicken"/>
    <x v="1"/>
    <n v="84"/>
    <n v="139"/>
    <n v="4170"/>
    <n v="1000.8"/>
    <n v="40.812941066736997"/>
    <n v="-73.923568155314996"/>
    <n v="201"/>
    <n v="8"/>
    <n v="4.6704000000000002E-2"/>
  </r>
  <r>
    <n v="50043950"/>
    <s v="EL PARAISO RESTAURANT"/>
    <s v="Bronx"/>
    <n v="231"/>
    <s v="BROOK AVENUE"/>
    <n v="10454"/>
    <n v="9177018109"/>
    <s v="American"/>
    <x v="0"/>
    <n v="64"/>
    <n v="134"/>
    <n v="4020"/>
    <n v="735.0857142857144"/>
    <n v="40.807448655015001"/>
    <n v="-73.919301130050002"/>
    <n v="201"/>
    <n v="8"/>
    <n v="3.4304000000000008E-2"/>
  </r>
  <r>
    <n v="41555602"/>
    <s v="VITHAS COFFEE SHOP"/>
    <s v="Bronx"/>
    <n v="305"/>
    <s v="LOCUST AVENUE"/>
    <n v="10454"/>
    <n v="7182920669"/>
    <s v="American"/>
    <x v="1"/>
    <n v="69"/>
    <n v="105"/>
    <n v="3150"/>
    <n v="620.99999999999989"/>
    <n v="40.803538155426999"/>
    <n v="-73.905883354666997"/>
    <n v="201"/>
    <n v="17"/>
    <n v="2.8979999999999999E-2"/>
  </r>
  <r>
    <n v="41444679"/>
    <s v="FOO HING KITCHEN"/>
    <s v="Bronx"/>
    <n v="522"/>
    <s v="EAST  138 STREET"/>
    <n v="10454"/>
    <n v="7189938680"/>
    <s v="Chinese"/>
    <x v="0"/>
    <n v="71"/>
    <n v="104"/>
    <n v="3120"/>
    <n v="632.91428571428582"/>
    <n v="40.807291740699"/>
    <n v="-73.918643883081003"/>
    <n v="201"/>
    <n v="8"/>
    <n v="2.953600000000001E-2"/>
  </r>
  <r>
    <n v="50063010"/>
    <s v="EL BARRIL RESTAURANT"/>
    <s v="Bronx"/>
    <n v="414"/>
    <s v="EAST  138 STREET"/>
    <n v="10454"/>
    <n v="3472843870"/>
    <s v="Mexican"/>
    <x v="1"/>
    <n v="68"/>
    <n v="98"/>
    <n v="2940"/>
    <n v="571.19999999999993"/>
    <n v="40.808776329213003"/>
    <n v="-73.922142454981994"/>
    <n v="201"/>
    <n v="8"/>
    <n v="2.6655999999999999E-2"/>
  </r>
  <r>
    <n v="41514880"/>
    <s v="DON PANCHO'S STEAK HOUSE"/>
    <s v="Bronx"/>
    <n v="43"/>
    <s v="BRUCKNER BOULEVARD"/>
    <n v="10454"/>
    <n v="7185855855"/>
    <s v="Steak"/>
    <x v="0"/>
    <n v="64"/>
    <n v="93"/>
    <n v="2790"/>
    <n v="510.17142857142863"/>
    <n v="40.806663356354001"/>
    <n v="-73.927057612433998"/>
    <n v="201"/>
    <n v="8"/>
    <n v="2.3808000000000006E-2"/>
  </r>
  <r>
    <n v="50056461"/>
    <s v="SAINT ANN'S CAFE RESTAURANT"/>
    <s v="Bronx"/>
    <n v="283"/>
    <s v="SAINT ANNS AVENUE"/>
    <n v="10454"/>
    <s v="917_688_16"/>
    <s v="Latin"/>
    <x v="1"/>
    <n v="83"/>
    <n v="76"/>
    <n v="2280"/>
    <n v="540.6857142857142"/>
    <n v="40.807918925477999"/>
    <n v="-73.916743027582001"/>
    <n v="201"/>
    <n v="8"/>
    <n v="2.5231999999999997E-2"/>
  </r>
  <r>
    <n v="50093730"/>
    <s v="BRICKS &amp; HOPS BEER GARDEN"/>
    <s v="Bronx"/>
    <n v="65"/>
    <s v="BRUCKNER BOULEVARD"/>
    <n v="10454"/>
    <n v="7184503991"/>
    <s v="American"/>
    <x v="1"/>
    <n v="71"/>
    <n v="58"/>
    <n v="1740"/>
    <n v="352.97142857142853"/>
    <n v="40.806385715307002"/>
    <n v="-73.926396876707997"/>
    <n v="201"/>
    <n v="8"/>
    <n v="1.6472000000000001E-2"/>
  </r>
  <r>
    <n v="50081684"/>
    <s v="BB JUICE BAR"/>
    <s v="Bronx"/>
    <n v="399"/>
    <s v="EAST  149 STREET"/>
    <n v="10455"/>
    <n v="6469720408"/>
    <s v="Juice, Smoothies, Fruit Salads"/>
    <x v="2"/>
    <n v="65"/>
    <n v="234"/>
    <n v="7020"/>
    <n v="1303.7142857142858"/>
    <n v="40.816167825402999"/>
    <n v="-73.918047720087998"/>
    <n v="201"/>
    <n v="17"/>
    <n v="6.0840000000000012E-2"/>
  </r>
  <r>
    <n v="41305161"/>
    <s v="KENNEDY FRIED CHICKEN"/>
    <s v="Bronx"/>
    <n v="726"/>
    <s v="EAST  152 STREET"/>
    <n v="10455"/>
    <n v="7182053638"/>
    <s v="American"/>
    <x v="0"/>
    <n v="79"/>
    <n v="214"/>
    <n v="6420"/>
    <n v="1449.0857142857142"/>
    <n v="40.815998257155996"/>
    <n v="-73.907975523953994"/>
    <n v="201"/>
    <n v="8"/>
    <n v="6.7624000000000004E-2"/>
  </r>
  <r>
    <n v="50002329"/>
    <s v="HONG KONG JACKIE CHINESE RESTAURANT"/>
    <s v="Bronx"/>
    <n v="610"/>
    <s v="MELROSE AVENUE"/>
    <n v="10455"/>
    <n v="7189939988"/>
    <s v="Chinese"/>
    <x v="0"/>
    <n v="71"/>
    <n v="201"/>
    <n v="6030"/>
    <n v="1223.2285714285713"/>
    <n v="40.817366647951999"/>
    <n v="-73.917168316653999"/>
    <n v="201"/>
    <n v="17"/>
    <n v="5.7083999999999996E-2"/>
  </r>
  <r>
    <n v="50097476"/>
    <s v="LAILEILEI JUICE &amp; SNACK BAR"/>
    <s v="Bronx"/>
    <n v="832"/>
    <s v="WESTCHESTER AVENUE"/>
    <n v="10455"/>
    <n v="3472972460"/>
    <s v="Juice, Smoothies, Fruit Salads"/>
    <x v="1"/>
    <n v="85"/>
    <n v="193"/>
    <n v="5790"/>
    <n v="1406.1428571428569"/>
    <n v="40.819443497081998"/>
    <n v="-73.902045488292003"/>
    <n v="201"/>
    <n v="17"/>
    <n v="6.5619999999999998E-2"/>
  </r>
  <r>
    <n v="50073433"/>
    <s v="STEAM FISH"/>
    <s v="Bronx"/>
    <n v="500"/>
    <s v="EAST  149 STREET"/>
    <n v="10455"/>
    <n v="7182927997"/>
    <s v="Seafood"/>
    <x v="0"/>
    <n v="68"/>
    <n v="171"/>
    <n v="5130"/>
    <n v="996.68571428571431"/>
    <n v="40.814823175746"/>
    <n v="-73.914657050504005"/>
    <n v="201"/>
    <n v="8"/>
    <n v="4.6512000000000005E-2"/>
  </r>
  <r>
    <n v="50003475"/>
    <s v="MADISON CAFE"/>
    <s v="Bronx"/>
    <n v="463"/>
    <s v="WILLIS AVENUE"/>
    <n v="10455"/>
    <n v="7189933555"/>
    <s v="American"/>
    <x v="0"/>
    <n v="64"/>
    <n v="167"/>
    <n v="5010"/>
    <n v="916.11428571428576"/>
    <n v="40.813989397526001"/>
    <n v="-73.919318457071"/>
    <n v="201"/>
    <n v="8"/>
    <n v="4.2752000000000005E-2"/>
  </r>
  <r>
    <n v="40886422"/>
    <s v="THE BEST ITALIAN PIZZA"/>
    <s v="Bronx"/>
    <n v="412"/>
    <s v="EAST  149 STREET"/>
    <n v="10455"/>
    <n v="7185856444"/>
    <s v="Pizza"/>
    <x v="0"/>
    <n v="85"/>
    <n v="138"/>
    <n v="4140"/>
    <n v="1005.4285714285713"/>
    <n v="40.815804808841001"/>
    <n v="-73.917058272505002"/>
    <n v="201"/>
    <n v="17"/>
    <n v="4.6920000000000003E-2"/>
  </r>
  <r>
    <n v="50007468"/>
    <s v="TRIPLE 8 RESTAURANT"/>
    <s v="Bronx"/>
    <n v="736"/>
    <s v="EAST  152 STREET"/>
    <n v="10455"/>
    <n v="7189933233"/>
    <s v="Chinese"/>
    <x v="1"/>
    <n v="80"/>
    <n v="125"/>
    <n v="3750"/>
    <n v="857.14285714285722"/>
    <n v="40.815951411055003"/>
    <n v="-73.907744371782002"/>
    <n v="201"/>
    <n v="8"/>
    <n v="4.0000000000000008E-2"/>
  </r>
  <r>
    <n v="50097347"/>
    <s v="CHECKERS"/>
    <s v="Bronx"/>
    <n v="530"/>
    <s v="WILLIS AVENUE"/>
    <n v="10455"/>
    <n v="3478620367"/>
    <s v="Chicken"/>
    <x v="0"/>
    <n v="80"/>
    <n v="108"/>
    <n v="3240"/>
    <n v="740.57142857142856"/>
    <n v="40.815767020796002"/>
    <n v="-73.917947058319996"/>
    <n v="201"/>
    <n v="17"/>
    <n v="3.456E-2"/>
  </r>
  <r>
    <n v="50074195"/>
    <s v="NOCHES MEXICANAS"/>
    <s v="Bronx"/>
    <n v="524"/>
    <s v="BROOK AVENUE"/>
    <n v="10455"/>
    <n v="3475910645"/>
    <s v="Mexican"/>
    <x v="1"/>
    <n v="63"/>
    <n v="105"/>
    <n v="3150"/>
    <n v="567.00000000000011"/>
    <n v="40.814568281379003"/>
    <n v="-73.915152317579"/>
    <n v="201"/>
    <n v="8"/>
    <n v="2.6460000000000008E-2"/>
  </r>
  <r>
    <n v="50043693"/>
    <s v="IVY JUICE BAR &amp; DELI INC"/>
    <s v="Bronx"/>
    <n v="800"/>
    <s v="EAST  149 STREET"/>
    <n v="10455"/>
    <n v="9174719220"/>
    <s v="Juice, Smoothies, Fruit Salads"/>
    <x v="1"/>
    <n v="82"/>
    <n v="103"/>
    <n v="3090"/>
    <n v="723.94285714285706"/>
    <n v="40.812689660849998"/>
    <n v="-73.906517017046994"/>
    <n v="201"/>
    <n v="8"/>
    <n v="3.3783999999999995E-2"/>
  </r>
  <r>
    <n v="50000468"/>
    <s v="TEXAS CHICKEN &amp;BURGER"/>
    <s v="Bronx"/>
    <n v="509"/>
    <s v="WILLIS AVENUE"/>
    <n v="10455"/>
    <n v="3472705813"/>
    <s v="Chicken"/>
    <x v="1"/>
    <n v="78"/>
    <n v="93"/>
    <n v="2790"/>
    <n v="621.7714285714286"/>
    <n v="40.815177240846999"/>
    <n v="-73.918424668127997"/>
    <n v="201"/>
    <n v="8"/>
    <n v="2.9016000000000004E-2"/>
  </r>
  <r>
    <n v="41716200"/>
    <s v="LITTLE CAESARS"/>
    <s v="Bronx"/>
    <n v="841"/>
    <s v="EAST  149 STREET"/>
    <n v="10455"/>
    <n v="3475906370"/>
    <s v="Pizza"/>
    <x v="1"/>
    <n v="71"/>
    <n v="91"/>
    <n v="2730"/>
    <n v="553.80000000000007"/>
    <n v="40.812358900124003"/>
    <n v="-73.904823186659996"/>
    <n v="201"/>
    <n v="8"/>
    <n v="2.5844000000000006E-2"/>
  </r>
  <r>
    <n v="50058995"/>
    <s v="COFFEE DELIGHT"/>
    <s v="Bronx"/>
    <n v="504"/>
    <s v="WILLIS AVENUE"/>
    <n v="10455"/>
    <n v="7186654581"/>
    <s v="American"/>
    <x v="1"/>
    <n v="72"/>
    <n v="89"/>
    <n v="2670"/>
    <n v="549.25714285714287"/>
    <n v="40.815141559193002"/>
    <n v="-73.918424712033001"/>
    <n v="201"/>
    <n v="8"/>
    <n v="2.5632000000000005E-2"/>
  </r>
  <r>
    <n v="50103428"/>
    <s v="US KENNEDY FRIED CHICKEN PIZZA"/>
    <s v="Bronx"/>
    <n v="707"/>
    <s v="MELROSE AVENUE"/>
    <n v="10455"/>
    <n v="7186187443"/>
    <s v="American"/>
    <x v="0"/>
    <n v="67"/>
    <n v="88"/>
    <n v="2640"/>
    <n v="505.37142857142862"/>
    <n v="40.820003489139999"/>
    <n v="-73.915987187392005"/>
    <n v="201"/>
    <n v="17"/>
    <n v="2.3584000000000004E-2"/>
  </r>
  <r>
    <n v="50089433"/>
    <s v="KENNEDY FRIED CHICKEN"/>
    <s v="Bronx"/>
    <n v="733"/>
    <s v="WESTCHESTER AVENUE"/>
    <n v="10455"/>
    <n v="7185130933"/>
    <s v="Chicken"/>
    <x v="1"/>
    <n v="68"/>
    <n v="84"/>
    <n v="2520"/>
    <n v="489.6"/>
    <n v="40.817659795658997"/>
    <n v="-73.905783823202"/>
    <n v="201"/>
    <n v="17"/>
    <n v="2.2848000000000004E-2"/>
  </r>
  <r>
    <n v="50053334"/>
    <s v="KFC"/>
    <s v="Bronx"/>
    <n v="375"/>
    <s v="EAST  149 STREET"/>
    <n v="10455"/>
    <n v="7185858333"/>
    <s v="Chicken"/>
    <x v="1"/>
    <n v="79"/>
    <n v="82"/>
    <n v="2460"/>
    <n v="555.25714285714287"/>
    <n v="40.816335711725998"/>
    <n v="-73.918690589036004"/>
    <n v="201"/>
    <n v="17"/>
    <n v="2.5912000000000004E-2"/>
  </r>
  <r>
    <n v="41384237"/>
    <s v="CHICANITO"/>
    <s v="Bronx"/>
    <n v="435"/>
    <s v="EAST  153 STREET"/>
    <n v="10455"/>
    <n v="6467855832"/>
    <s v="Mexican"/>
    <x v="1"/>
    <n v="63"/>
    <n v="79"/>
    <n v="2370"/>
    <n v="426.6"/>
    <n v="40.818691333434003"/>
    <n v="-73.915757623565995"/>
    <n v="201"/>
    <n v="17"/>
    <n v="1.9908000000000006E-2"/>
  </r>
  <r>
    <n v="41395226"/>
    <s v="DELICIOSO RESTAURANT"/>
    <s v="Bronx"/>
    <n v="423"/>
    <s v="EAST  149 STREET"/>
    <n v="10455"/>
    <n v="7186653336"/>
    <s v="Latin"/>
    <x v="1"/>
    <n v="82"/>
    <n v="72"/>
    <n v="2160"/>
    <n v="506.05714285714282"/>
    <n v="40.815793780282"/>
    <n v="-73.916989643866998"/>
    <n v="201"/>
    <n v="17"/>
    <n v="2.3616000000000002E-2"/>
  </r>
  <r>
    <n v="50072475"/>
    <s v="VENICE"/>
    <s v="Bronx"/>
    <n v="772"/>
    <s v="EAST  149 STREET"/>
    <n v="10455"/>
    <n v="7185855164"/>
    <s v="Italian"/>
    <x v="0"/>
    <n v="73"/>
    <n v="69"/>
    <n v="2070"/>
    <n v="431.74285714285713"/>
    <n v="40.81286877158"/>
    <n v="-73.907383788684001"/>
    <n v="201"/>
    <n v="8"/>
    <n v="2.0148000000000003E-2"/>
  </r>
  <r>
    <n v="50066139"/>
    <s v="La Patrona"/>
    <s v="Bronx"/>
    <n v="812"/>
    <s v="EAST  149 STREET"/>
    <n v="10455"/>
    <n v="7184016000"/>
    <s v="Mexican"/>
    <x v="0"/>
    <n v="85"/>
    <n v="65"/>
    <n v="1950"/>
    <n v="473.57142857142861"/>
    <n v="40.812573927468002"/>
    <n v="-73.905960842181997"/>
    <n v="201"/>
    <n v="8"/>
    <n v="2.2100000000000002E-2"/>
  </r>
  <r>
    <n v="50085884"/>
    <s v="KENNEDY FRIED CHICKEN"/>
    <s v="Bronx"/>
    <n v="730"/>
    <s v="EAST  149 STREET"/>
    <n v="10455"/>
    <n v="7186653831"/>
    <s v="American"/>
    <x v="1"/>
    <n v="65"/>
    <n v="62"/>
    <n v="1860"/>
    <n v="345.4285714285715"/>
    <n v="40.813125022340998"/>
    <n v="-73.908618944940997"/>
    <n v="201"/>
    <n v="8"/>
    <n v="1.6120000000000006E-2"/>
  </r>
  <r>
    <n v="41181385"/>
    <s v="EL DESPERTAR MARLENE"/>
    <s v="Bronx"/>
    <n v="849"/>
    <s v="PROSPECT AVENUE"/>
    <n v="10459"/>
    <n v="7188930324"/>
    <s v="Latin"/>
    <x v="2"/>
    <n v="80"/>
    <n v="83"/>
    <n v="2490"/>
    <n v="569.14285714285711"/>
    <n v="40.820164832256999"/>
    <n v="-73.901422986645002"/>
    <n v="201"/>
    <n v="17"/>
    <n v="2.656E-2"/>
  </r>
  <r>
    <n v="41719126"/>
    <s v="DUNKIN'"/>
    <s v="Bronx"/>
    <n v="839"/>
    <s v="PROSPECT AVENUE"/>
    <n v="10459"/>
    <n v="6463685923"/>
    <s v="Donuts"/>
    <x v="1"/>
    <n v="76"/>
    <n v="66"/>
    <n v="1980"/>
    <n v="429.94285714285718"/>
    <n v="40.820060569313"/>
    <n v="-73.901466497602996"/>
    <n v="201"/>
    <n v="17"/>
    <n v="2.0064000000000005E-2"/>
  </r>
  <r>
    <n v="50097892"/>
    <s v="NEW MAMA'S FRIED CHICKEN"/>
    <s v="Bronx"/>
    <n v="787"/>
    <s v="SOUTHERN BOULEVARD"/>
    <n v="10455"/>
    <n v="9174718929"/>
    <s v="Chicken"/>
    <x v="0"/>
    <n v="63"/>
    <n v="240"/>
    <n v="7200"/>
    <n v="1295.9999999999998"/>
    <n v="40.815865143334001"/>
    <n v="-73.896685820333005"/>
    <n v="202"/>
    <n v="8"/>
    <n v="6.0479999999999999E-2"/>
  </r>
  <r>
    <n v="50045798"/>
    <s v="MARGARITA'S"/>
    <s v="Bronx"/>
    <n v="915"/>
    <s v="AVENUE SAINT JOHN"/>
    <n v="10455"/>
    <n v="9172166715"/>
    <s v="Spanish"/>
    <x v="0"/>
    <n v="71"/>
    <n v="227"/>
    <n v="6810"/>
    <n v="1381.4571428571428"/>
    <n v="40.815771726516999"/>
    <n v="-73.902867397099996"/>
    <n v="202"/>
    <n v="17"/>
    <n v="6.4468000000000011E-2"/>
  </r>
  <r>
    <n v="41698598"/>
    <s v="LULU JUICY FRUIT"/>
    <s v="Bronx"/>
    <n v="550"/>
    <s v="SOUTHERN BOULEVARD"/>
    <n v="10455"/>
    <n v="3478625316"/>
    <s v="Sandwiches/Salads/Mixed Buffet"/>
    <x v="0"/>
    <n v="85"/>
    <n v="224"/>
    <n v="6720"/>
    <n v="1632"/>
    <n v="40.812319318786002"/>
    <n v="-73.903439628795994"/>
    <n v="202"/>
    <n v="8"/>
    <n v="7.6160000000000019E-2"/>
  </r>
  <r>
    <n v="50082949"/>
    <s v="D'ANGEL BILLIARDS"/>
    <s v="Bronx"/>
    <n v="857"/>
    <s v="EAST  149 STREET"/>
    <n v="10455"/>
    <n v="6468371792"/>
    <s v="Latin"/>
    <x v="2"/>
    <n v="80"/>
    <n v="179"/>
    <n v="5370"/>
    <n v="1227.4285714285716"/>
    <n v="40.811888763831"/>
    <n v="-73.903880986671993"/>
    <n v="202"/>
    <n v="8"/>
    <n v="5.7280000000000011E-2"/>
  </r>
  <r>
    <n v="41640858"/>
    <s v="EL PORTON BAR &amp; MEXICAN RESTAURANT"/>
    <s v="Bronx"/>
    <n v="576"/>
    <s v="SOUTHERN BOULEVARD"/>
    <n v="10455"/>
    <n v="7184503399"/>
    <s v="Mexican"/>
    <x v="1"/>
    <n v="81"/>
    <n v="171"/>
    <n v="5130"/>
    <n v="1187.2285714285717"/>
    <n v="40.812469831941002"/>
    <n v="-73.902908360435006"/>
    <n v="202"/>
    <n v="8"/>
    <n v="5.5404000000000016E-2"/>
  </r>
  <r>
    <n v="40991804"/>
    <s v="EL VALLE RESTAURANT"/>
    <s v="Bronx"/>
    <n v="794"/>
    <s v="SOUTHERN BOULEVARD"/>
    <n v="10455"/>
    <n v="7183781774"/>
    <s v="Latin"/>
    <x v="0"/>
    <n v="86"/>
    <n v="142"/>
    <n v="4260"/>
    <n v="1046.742857142857"/>
    <n v="40.816004972297002"/>
    <n v="-73.896515802129997"/>
    <n v="202"/>
    <n v="8"/>
    <n v="4.8848000000000003E-2"/>
  </r>
  <r>
    <n v="50044882"/>
    <s v="NEW LITTLE CHOPSTICKS"/>
    <s v="Bronx"/>
    <n v="959"/>
    <s v="LEGGETT AVENUE"/>
    <n v="10455"/>
    <n v="7188603299"/>
    <s v="Chinese"/>
    <x v="0"/>
    <n v="66"/>
    <n v="126"/>
    <n v="3780"/>
    <n v="712.80000000000007"/>
    <n v="40.815335799816999"/>
    <n v="-73.900234351635007"/>
    <n v="202"/>
    <n v="17"/>
    <n v="3.3264000000000009E-2"/>
  </r>
  <r>
    <n v="50085087"/>
    <s v="BB PIZZA &amp; DINE"/>
    <s v="Bronx"/>
    <n v="605"/>
    <s v="SOUTHERN BOULEVARD"/>
    <n v="10455"/>
    <n v="7182922450"/>
    <s v="Pizza"/>
    <x v="1"/>
    <n v="81"/>
    <n v="56"/>
    <n v="1680"/>
    <n v="388.79999999999995"/>
    <n v="40.812645017681"/>
    <n v="-73.902344540029006"/>
    <n v="202"/>
    <n v="17"/>
    <n v="1.8144E-2"/>
  </r>
  <r>
    <n v="50042180"/>
    <s v="MARIO'S PIZZA 2"/>
    <s v="Bronx"/>
    <n v="1011"/>
    <s v="WESTCHESTER AVENUE"/>
    <n v="10459"/>
    <n v="7189916142"/>
    <s v="Pizza"/>
    <x v="1"/>
    <n v="70"/>
    <n v="232"/>
    <n v="6960"/>
    <n v="1391.9999999999998"/>
    <n v="40.824060416603999"/>
    <n v="-73.893103194472005"/>
    <n v="202"/>
    <n v="17"/>
    <n v="6.495999999999999E-2"/>
  </r>
  <r>
    <n v="50073179"/>
    <s v="STAR RESTAURANT"/>
    <s v="Bronx"/>
    <n v="1298"/>
    <s v="WESTCHESTER AVENUE"/>
    <n v="10459"/>
    <n v="3478206000"/>
    <s v="Spanish"/>
    <x v="0"/>
    <n v="85"/>
    <n v="219"/>
    <n v="6570"/>
    <n v="1595.5714285714287"/>
    <n v="40.827375338624996"/>
    <n v="-73.886619036102005"/>
    <n v="202"/>
    <n v="17"/>
    <n v="7.4460000000000012E-2"/>
  </r>
  <r>
    <n v="40397219"/>
    <s v="WHITE CASTLE"/>
    <s v="Bronx"/>
    <n v="931"/>
    <s v="WESTCHESTER AVENUE"/>
    <n v="10459"/>
    <n v="7185422101"/>
    <s v="Hamburgers"/>
    <x v="1"/>
    <n v="70"/>
    <n v="218"/>
    <n v="6540"/>
    <n v="1308"/>
    <n v="40.821860285623004"/>
    <n v="-73.897377416365003"/>
    <n v="202"/>
    <n v="17"/>
    <n v="6.1040000000000004E-2"/>
  </r>
  <r>
    <n v="50093986"/>
    <s v="TACOS LOS TIGRES DEL BRONX"/>
    <s v="Bronx"/>
    <n v="962"/>
    <s v="LONGWOOD AVENUE"/>
    <n v="10459"/>
    <n v="3475337221"/>
    <s v="Mexican"/>
    <x v="1"/>
    <n v="63"/>
    <n v="208"/>
    <n v="6240"/>
    <n v="1123.1999999999998"/>
    <n v="40.817463918526997"/>
    <n v="-73.898179049323005"/>
    <n v="202"/>
    <n v="8"/>
    <n v="5.2415999999999997E-2"/>
  </r>
  <r>
    <n v="50064637"/>
    <s v="MCDONALDS"/>
    <s v="Bronx"/>
    <n v="925"/>
    <s v="HUNTS POINT AVENUE"/>
    <n v="10459"/>
    <n v="7182158275"/>
    <s v="Sandwiches"/>
    <x v="0"/>
    <n v="78"/>
    <n v="204"/>
    <n v="6120"/>
    <n v="1363.8857142857144"/>
    <n v="40.820427129385003"/>
    <n v="-73.890984601452999"/>
    <n v="202"/>
    <n v="17"/>
    <n v="6.364800000000001E-2"/>
  </r>
  <r>
    <n v="41495866"/>
    <s v="SUBWAY"/>
    <s v="Bronx"/>
    <n v="1024"/>
    <s v="LONGWOOD AVENUE"/>
    <n v="10459"/>
    <n v="7183787040"/>
    <s v="Sandwiches"/>
    <x v="1"/>
    <n v="83"/>
    <n v="154"/>
    <n v="4620"/>
    <n v="1095.5999999999999"/>
    <n v="40.816438579599001"/>
    <n v="-73.896446482159007"/>
    <n v="202"/>
    <n v="8"/>
    <n v="5.1128E-2"/>
  </r>
  <r>
    <n v="50070113"/>
    <s v="KENNEDY FRIED CHICKEN"/>
    <s v="Bronx"/>
    <n v="1076"/>
    <s v="EAST  165 STREET"/>
    <n v="10459"/>
    <n v="3472844103"/>
    <s v="Chicken"/>
    <x v="1"/>
    <n v="80"/>
    <n v="144"/>
    <n v="4320"/>
    <n v="987.42857142857156"/>
    <n v="40.825049102454003"/>
    <n v="-73.890799950030001"/>
    <n v="202"/>
    <n v="17"/>
    <n v="4.608000000000001E-2"/>
  </r>
  <r>
    <n v="50096389"/>
    <s v="MORENA RESTAURANT"/>
    <s v="Bronx"/>
    <n v="935"/>
    <s v="EAST  163 STREET"/>
    <n v="10459"/>
    <n v="3472697455"/>
    <s v="Spanish"/>
    <x v="0"/>
    <n v="74"/>
    <n v="144"/>
    <n v="4320"/>
    <n v="913.37142857142851"/>
    <n v="40.821000527621997"/>
    <n v="-73.896648912374005"/>
    <n v="202"/>
    <n v="17"/>
    <n v="4.2623999999999995E-2"/>
  </r>
  <r>
    <n v="50101125"/>
    <s v="EMPANADAS BY CHEFS"/>
    <s v="Bronx"/>
    <n v="854"/>
    <s v="SOUTHERN BOULEVARD"/>
    <n v="10459"/>
    <n v="3478206139"/>
    <s v="Latin"/>
    <x v="1"/>
    <n v="87"/>
    <n v="141"/>
    <n v="4230"/>
    <n v="1051.4571428571428"/>
    <n v="40.817825775849997"/>
    <n v="-73.894637879550999"/>
    <n v="202"/>
    <n v="17"/>
    <n v="4.9068000000000007E-2"/>
  </r>
  <r>
    <n v="50073811"/>
    <s v="KING SUNSHINE #2 JERK CENTER"/>
    <s v="Bronx"/>
    <n v="1294"/>
    <s v="WESTCHESTER AVENUE"/>
    <n v="10459"/>
    <n v="3478624020"/>
    <s v="Caribbean"/>
    <x v="0"/>
    <n v="78"/>
    <n v="122"/>
    <n v="3660"/>
    <n v="815.65714285714284"/>
    <n v="40.827331504813998"/>
    <n v="-73.886702219053007"/>
    <n v="202"/>
    <n v="17"/>
    <n v="3.8064000000000001E-2"/>
  </r>
  <r>
    <n v="50059183"/>
    <s v="NEW LUCKY STAR"/>
    <s v="Bronx"/>
    <n v="807"/>
    <s v="SOUTHERN BOULEVARD"/>
    <n v="10459"/>
    <n v="7183280737"/>
    <s v="Chinese"/>
    <x v="0"/>
    <n v="75"/>
    <n v="106"/>
    <n v="3180"/>
    <n v="681.42857142857144"/>
    <n v="40.816580858850003"/>
    <n v="-73.895951305823999"/>
    <n v="202"/>
    <n v="17"/>
    <n v="3.1800000000000002E-2"/>
  </r>
  <r>
    <n v="50032749"/>
    <s v="JERRY'S COFFEE SHOP"/>
    <s v="Bronx"/>
    <n v="970"/>
    <s v="LONGWOOD AVENUE"/>
    <n v="10459"/>
    <n v="7188238073"/>
    <s v="Sandwiches"/>
    <x v="1"/>
    <n v="65"/>
    <n v="100"/>
    <n v="3000"/>
    <n v="557.14285714285722"/>
    <n v="40.817367711552002"/>
    <n v="-73.898020231847994"/>
    <n v="202"/>
    <n v="8"/>
    <n v="2.6000000000000006E-2"/>
  </r>
  <r>
    <n v="50057842"/>
    <s v="DUNKIN'"/>
    <s v="Bronx"/>
    <n v="925"/>
    <s v="HUNTS POINT AVENUE"/>
    <n v="10459"/>
    <n v="7183785672"/>
    <s v="American"/>
    <x v="1"/>
    <n v="70"/>
    <n v="94"/>
    <n v="2820"/>
    <n v="564"/>
    <n v="40.820427129385003"/>
    <n v="-73.890984601452999"/>
    <n v="202"/>
    <n v="17"/>
    <n v="2.6320000000000003E-2"/>
  </r>
  <r>
    <n v="50043212"/>
    <s v="EXITO BAR &amp; LOUNGE"/>
    <s v="Bronx"/>
    <n v="960"/>
    <s v="EAST  165 STREET"/>
    <n v="10459"/>
    <n v="7183285682"/>
    <s v="Spanish"/>
    <x v="2"/>
    <n v="64"/>
    <n v="71"/>
    <n v="2130"/>
    <n v="389.48571428571427"/>
    <n v="40.823930164063"/>
    <n v="-73.894722120026003"/>
    <n v="202"/>
    <n v="17"/>
    <n v="1.8176000000000001E-2"/>
  </r>
  <r>
    <n v="50043859"/>
    <s v="NEW EAST STAR"/>
    <s v="Bronx"/>
    <n v="987"/>
    <s v="WESTCHESTER AVENUE"/>
    <n v="10459"/>
    <n v="7185894338"/>
    <s v="Chinese"/>
    <x v="1"/>
    <n v="69"/>
    <n v="68"/>
    <n v="2040"/>
    <n v="402.17142857142852"/>
    <n v="40.823331618634001"/>
    <n v="-73.894513506684007"/>
    <n v="202"/>
    <n v="17"/>
    <n v="1.8768E-2"/>
  </r>
  <r>
    <n v="50085349"/>
    <s v="DON CHILE MEXICAN GRILL"/>
    <s v="Bronx"/>
    <n v="801"/>
    <s v="SOUTHERN BOULEVARD"/>
    <n v="10459"/>
    <n v="7185766462"/>
    <s v="Mexican"/>
    <x v="1"/>
    <n v="66"/>
    <n v="67"/>
    <n v="2010"/>
    <n v="379.02857142857141"/>
    <n v="40.816449232274998"/>
    <n v="-73.896085185877993"/>
    <n v="202"/>
    <n v="17"/>
    <n v="1.7688000000000002E-2"/>
  </r>
  <r>
    <n v="41049219"/>
    <s v="KENNEDY CHICKEN AND PIZZA"/>
    <s v="Bronx"/>
    <n v="941"/>
    <s v="INTERVALE AVENUE"/>
    <n v="10459"/>
    <n v="7188602295"/>
    <s v="Chicken"/>
    <x v="1"/>
    <n v="84"/>
    <n v="51"/>
    <n v="1530"/>
    <n v="367.19999999999993"/>
    <n v="40.821159949833998"/>
    <n v="-73.896901577540007"/>
    <n v="202"/>
    <n v="17"/>
    <n v="1.7135999999999998E-2"/>
  </r>
  <r>
    <n v="50065159"/>
    <s v="DELFINI"/>
    <s v="Bronx"/>
    <n v="500"/>
    <s v="TIFFANY STREET"/>
    <n v="10474"/>
    <n v="7189911337"/>
    <s v="American"/>
    <x v="0"/>
    <n v="69"/>
    <n v="246"/>
    <n v="7380"/>
    <n v="1454.9142857142856"/>
    <n v="40.809905673913001"/>
    <n v="-73.890098791316007"/>
    <n v="202"/>
    <n v="17"/>
    <n v="6.7895999999999998E-2"/>
  </r>
  <r>
    <n v="40868904"/>
    <s v="MCDONALD'S"/>
    <s v="Bronx"/>
    <n v="875"/>
    <s v="GARRISON AVENUE"/>
    <n v="10474"/>
    <n v="7186170329"/>
    <s v="Hamburgers"/>
    <x v="1"/>
    <n v="69"/>
    <n v="185"/>
    <n v="5550"/>
    <n v="1094.1428571428571"/>
    <n v="40.816766953623997"/>
    <n v="-73.892377940876003"/>
    <n v="202"/>
    <n v="17"/>
    <n v="5.1060000000000008E-2"/>
  </r>
  <r>
    <n v="41384605"/>
    <s v="BALDOR SPECIALTY FOODS"/>
    <s v="Bronx"/>
    <n v="155"/>
    <s v="FOOD CENTER DRIVE"/>
    <n v="10474"/>
    <n v="7188609100"/>
    <s v="Caribbean"/>
    <x v="1"/>
    <n v="86"/>
    <n v="179"/>
    <n v="5370"/>
    <n v="1319.4857142857143"/>
    <n v="40.809725707928003"/>
    <n v="-73.872647436302998"/>
    <n v="202"/>
    <n v="17"/>
    <n v="6.1575999999999999E-2"/>
  </r>
  <r>
    <n v="50086343"/>
    <s v="THE BOOGIE DOWN GRIND CAFE"/>
    <s v="Bronx"/>
    <n v="1200"/>
    <s v="SENECA AVENUE"/>
    <n v="10474"/>
    <n v="9175335540"/>
    <s v="Café/Coffee/Tea"/>
    <x v="0"/>
    <n v="87"/>
    <n v="158"/>
    <n v="4740"/>
    <n v="1178.2285714285715"/>
    <n v="40.818605522736"/>
    <n v="-73.889061913736001"/>
    <n v="202"/>
    <n v="17"/>
    <n v="5.4984000000000012E-2"/>
  </r>
  <r>
    <n v="50079117"/>
    <s v="XINYA"/>
    <s v="Bronx"/>
    <n v="898"/>
    <s v="HUNTS POINT AVENUE"/>
    <n v="10474"/>
    <n v="7183282580"/>
    <s v="Chinese"/>
    <x v="1"/>
    <n v="65"/>
    <n v="134"/>
    <n v="4020"/>
    <n v="746.57142857142867"/>
    <n v="40.819267516929997"/>
    <n v="-73.889591909599005"/>
    <n v="202"/>
    <n v="17"/>
    <n v="3.484000000000001E-2"/>
  </r>
  <r>
    <n v="41417928"/>
    <s v="ALLEN RESTAURANT"/>
    <s v="Bronx"/>
    <n v="1201"/>
    <s v="RANDALL AVENUE"/>
    <n v="10474"/>
    <n v="7188617564"/>
    <s v="Latin"/>
    <x v="0"/>
    <n v="76"/>
    <n v="111"/>
    <n v="3330"/>
    <n v="723.08571428571429"/>
    <n v="40.811536327395999"/>
    <n v="-73.890385090584005"/>
    <n v="202"/>
    <n v="17"/>
    <n v="3.3744000000000003E-2"/>
  </r>
  <r>
    <n v="41594371"/>
    <s v="RANDALL RESTAURANT"/>
    <s v="Bronx"/>
    <n v="1328"/>
    <s v="RANDALL AVENUE"/>
    <n v="10474"/>
    <n v="7183280343"/>
    <s v="Spanish"/>
    <x v="0"/>
    <n v="83"/>
    <n v="96"/>
    <n v="2880"/>
    <n v="682.97142857142853"/>
    <n v="40.812457959139998"/>
    <n v="-73.88417715544"/>
    <n v="202"/>
    <n v="17"/>
    <n v="3.1871999999999998E-2"/>
  </r>
  <r>
    <n v="50064056"/>
    <s v="PORTO SALVO"/>
    <s v="Bronx"/>
    <n v="424"/>
    <s v="EAST  161 STREET"/>
    <n v="10451"/>
    <n v="9293767866"/>
    <s v="Italian"/>
    <x v="1"/>
    <n v="70"/>
    <n v="141"/>
    <n v="4230"/>
    <n v="845.99999999999989"/>
    <n v="40.823909742433997"/>
    <n v="-73.912950759916995"/>
    <n v="203"/>
    <n v="17"/>
    <n v="3.9480000000000001E-2"/>
  </r>
  <r>
    <n v="50043387"/>
    <s v="LINDA PIZZA"/>
    <s v="Bronx"/>
    <n v="3240"/>
    <s v="3 AVENUE"/>
    <n v="10451"/>
    <n v="7182923100"/>
    <s v="Pizza"/>
    <x v="0"/>
    <n v="82"/>
    <n v="129"/>
    <n v="3870"/>
    <n v="906.6857142857142"/>
    <n v="40.823843412412998"/>
    <n v="-73.908824574066998"/>
    <n v="203"/>
    <n v="17"/>
    <n v="4.2312000000000002E-2"/>
  </r>
  <r>
    <n v="50093628"/>
    <s v="PANDA RESTAURANT"/>
    <s v="Bronx"/>
    <n v="3218"/>
    <s v="3 AVENUE"/>
    <n v="10451"/>
    <n v="6463715702"/>
    <s v="Chinese"/>
    <x v="0"/>
    <n v="82"/>
    <n v="99"/>
    <n v="2970"/>
    <n v="695.82857142857142"/>
    <n v="40.823335867464998"/>
    <n v="-73.909117939034999"/>
    <n v="203"/>
    <n v="17"/>
    <n v="3.2472000000000001E-2"/>
  </r>
  <r>
    <n v="50063765"/>
    <s v="GOLDEN KRUST"/>
    <s v="Bronx"/>
    <n v="1299"/>
    <s v="BOSTON ROAD"/>
    <n v="10456"/>
    <n v="7183781133"/>
    <s v="Caribbean"/>
    <x v="0"/>
    <n v="85"/>
    <n v="227"/>
    <n v="6810"/>
    <n v="1653.8571428571429"/>
    <n v="40.831586851826998"/>
    <n v="-73.899577506303999"/>
    <n v="203"/>
    <n v="16"/>
    <n v="7.7179999999999999E-2"/>
  </r>
  <r>
    <n v="50090348"/>
    <s v="KENNEDY FRIED CHICKEN"/>
    <s v="Bronx"/>
    <n v="482"/>
    <s v="EAST  169 STREET"/>
    <n v="10456"/>
    <n v="9146089242"/>
    <s v="Chicken"/>
    <x v="0"/>
    <n v="80"/>
    <n v="214"/>
    <n v="6420"/>
    <n v="1467.4285714285716"/>
    <n v="40.832931426854003"/>
    <n v="-73.905642862177004"/>
    <n v="203"/>
    <n v="16"/>
    <n v="6.8480000000000013E-2"/>
  </r>
  <r>
    <n v="50092607"/>
    <s v="JALLOH FAMILY RESTAURANT"/>
    <s v="Bronx"/>
    <n v="3396"/>
    <s v="3 AVENUE"/>
    <n v="10456"/>
    <n v="9176595169"/>
    <s v="African"/>
    <x v="0"/>
    <n v="71"/>
    <n v="169"/>
    <n v="5070"/>
    <n v="1028.4857142857143"/>
    <n v="40.827898814336002"/>
    <n v="-73.907167662757999"/>
    <n v="203"/>
    <n v="16"/>
    <n v="4.7996000000000004E-2"/>
  </r>
  <r>
    <n v="50006225"/>
    <s v="EL MOLINA RESTAURANT"/>
    <s v="Bronx"/>
    <n v="400"/>
    <s v="EAST  167 STREET"/>
    <n v="10456"/>
    <n v="7185388563"/>
    <s v="Latin"/>
    <x v="0"/>
    <n v="79"/>
    <n v="131"/>
    <n v="3930"/>
    <n v="887.05714285714294"/>
    <n v="40.830684529823998"/>
    <n v="-73.910376226367006"/>
    <n v="203"/>
    <n v="16"/>
    <n v="4.1396000000000009E-2"/>
  </r>
  <r>
    <n v="50017001"/>
    <s v="KENNEDY FRIED CHICKEN"/>
    <s v="Bronx"/>
    <n v="638"/>
    <s v="EAST  169 STREET"/>
    <n v="10456"/>
    <n v="7188936325"/>
    <s v="Chicken"/>
    <x v="1"/>
    <n v="63"/>
    <n v="118"/>
    <n v="3540"/>
    <n v="637.20000000000005"/>
    <n v="40.831077429293003"/>
    <n v="-73.900843035896003"/>
    <n v="203"/>
    <n v="16"/>
    <n v="2.9736000000000002E-2"/>
  </r>
  <r>
    <n v="41497403"/>
    <s v="BASICS CAFETERIA"/>
    <s v="Bronx"/>
    <n v="1064"/>
    <s v="FRANKLIN AVENUE"/>
    <n v="10456"/>
    <n v="7188615650"/>
    <s v="American"/>
    <x v="1"/>
    <n v="67"/>
    <n v="117"/>
    <n v="3510"/>
    <n v="671.91428571428571"/>
    <n v="40.827193305472001"/>
    <n v="-73.907031342348006"/>
    <n v="203"/>
    <n v="16"/>
    <n v="3.1356000000000002E-2"/>
  </r>
  <r>
    <n v="40951864"/>
    <s v="FULTON AVE CAFE"/>
    <s v="Bronx"/>
    <n v="1276"/>
    <s v="FULTON AVENUE"/>
    <n v="10456"/>
    <n v="7189018926"/>
    <s v="American"/>
    <x v="2"/>
    <n v="66"/>
    <n v="108"/>
    <n v="3240"/>
    <n v="610.97142857142865"/>
    <n v="40.831713940554003"/>
    <n v="-73.903754667952995"/>
    <n v="203"/>
    <n v="16"/>
    <n v="2.8512000000000006E-2"/>
  </r>
  <r>
    <n v="50046783"/>
    <s v="JAGANA FAMILY KENNEDY FRIED CHICKEN"/>
    <s v="Bronx"/>
    <n v="1375"/>
    <s v="BOSTON ROAD"/>
    <n v="10456"/>
    <n v="3472779698"/>
    <s v="American"/>
    <x v="0"/>
    <n v="87"/>
    <n v="101"/>
    <n v="3030"/>
    <n v="753.17142857142869"/>
    <n v="40.832823186020001"/>
    <n v="-73.897826607653997"/>
    <n v="203"/>
    <n v="16"/>
    <n v="3.5148000000000013E-2"/>
  </r>
  <r>
    <n v="50098771"/>
    <s v="ANTOJITOS JUICE BAR"/>
    <s v="Bronx"/>
    <n v="3748"/>
    <s v="THIRD AVENUE"/>
    <n v="10456"/>
    <n v="3472202955"/>
    <s v="Spanish"/>
    <x v="0"/>
    <n v="76"/>
    <n v="90"/>
    <n v="2700"/>
    <n v="586.28571428571433"/>
    <n v="40.836156807706999"/>
    <n v="-73.902725490616007"/>
    <n v="203"/>
    <n v="16"/>
    <n v="2.7360000000000006E-2"/>
  </r>
  <r>
    <n v="41661089"/>
    <s v="JOHNSON BAR-B-Q"/>
    <s v="Bronx"/>
    <n v="790"/>
    <s v="EAST  163 STREET"/>
    <n v="10456"/>
    <n v="7184508181"/>
    <s v="Soul Food"/>
    <x v="0"/>
    <n v="85"/>
    <n v="85"/>
    <n v="2550"/>
    <n v="619.28571428571422"/>
    <n v="40.822572980403997"/>
    <n v="-73.902604512100993"/>
    <n v="203"/>
    <n v="17"/>
    <n v="2.8899999999999999E-2"/>
  </r>
  <r>
    <n v="50102300"/>
    <s v="Zhu's kitchen"/>
    <s v="Bronx"/>
    <n v="971"/>
    <s v="EAST  167 STREET"/>
    <n v="10459"/>
    <n v="7185423921"/>
    <s v="Chinese"/>
    <x v="1"/>
    <n v="83"/>
    <n v="210"/>
    <n v="6300"/>
    <n v="1494"/>
    <n v="40.826792498015998"/>
    <n v="-73.891310175043003"/>
    <n v="203"/>
    <n v="17"/>
    <n v="6.9720000000000004E-2"/>
  </r>
  <r>
    <n v="50002543"/>
    <s v="NEW SHENG CHINESE KITCHEN"/>
    <s v="Bronx"/>
    <n v="1029"/>
    <s v="EAST  167 STREET"/>
    <n v="10459"/>
    <n v="7186177111"/>
    <s v="Chinese"/>
    <x v="1"/>
    <n v="64"/>
    <n v="163"/>
    <n v="4890"/>
    <n v="894.17142857142858"/>
    <n v="40.826759523973003"/>
    <n v="-73.888408702085002"/>
    <n v="203"/>
    <n v="17"/>
    <n v="4.1728000000000001E-2"/>
  </r>
  <r>
    <n v="41572121"/>
    <s v="LUKE'S PIZZA"/>
    <s v="Bronx"/>
    <n v="1226"/>
    <s v="SOUTHERN BOULEVARD"/>
    <n v="10459"/>
    <n v="7186187053"/>
    <s v="Pizza"/>
    <x v="0"/>
    <n v="72"/>
    <n v="132"/>
    <n v="3960"/>
    <n v="814.62857142857138"/>
    <n v="40.829205657998997"/>
    <n v="-73.891873536134995"/>
    <n v="203"/>
    <n v="17"/>
    <n v="3.8016000000000001E-2"/>
  </r>
  <r>
    <n v="41633091"/>
    <s v="KING GRILL RESTAURANT"/>
    <s v="Bronx"/>
    <n v="855"/>
    <s v="EAST  169 STREET"/>
    <n v="10459"/>
    <n v="3476347063"/>
    <s v="Latin"/>
    <x v="0"/>
    <n v="82"/>
    <n v="103"/>
    <n v="3090"/>
    <n v="723.94285714285706"/>
    <n v="40.829246274535002"/>
    <n v="-73.897250348970005"/>
    <n v="203"/>
    <n v="17"/>
    <n v="3.3783999999999995E-2"/>
  </r>
  <r>
    <n v="41516309"/>
    <s v="GREAT WALL KITCHEN"/>
    <s v="Bronx"/>
    <n v="991"/>
    <s v="PROSPECT AVENUE"/>
    <n v="10459"/>
    <n v="7188424075"/>
    <s v="Chinese"/>
    <x v="1"/>
    <n v="67"/>
    <n v="52"/>
    <n v="1560"/>
    <n v="298.62857142857149"/>
    <n v="40.823309180792002"/>
    <n v="-73.900117569423003"/>
    <n v="203"/>
    <n v="17"/>
    <n v="1.3936000000000006E-2"/>
  </r>
  <r>
    <n v="50099011"/>
    <s v="APOLLO COFFEE SHOP"/>
    <s v="Bronx"/>
    <n v="801"/>
    <s v="FREEMAN STREET"/>
    <n v="10459"/>
    <n v="3472698226"/>
    <s v="Latin"/>
    <x v="0"/>
    <n v="65"/>
    <n v="51"/>
    <n v="1530"/>
    <n v="284.14285714285717"/>
    <n v="40.830259983209999"/>
    <n v="-73.898260571250006"/>
    <n v="203"/>
    <n v="17"/>
    <n v="1.3260000000000003E-2"/>
  </r>
  <r>
    <n v="40719693"/>
    <s v="PROSPECT COFFEE SHOP"/>
    <s v="Bronx"/>
    <n v="1309"/>
    <s v="PROSPECT AVENUE"/>
    <n v="10459"/>
    <n v="7189911249"/>
    <s v="American"/>
    <x v="1"/>
    <n v="67"/>
    <n v="51"/>
    <n v="1530"/>
    <n v="292.8857142857143"/>
    <n v="40.828042132592003"/>
    <n v="-73.898148345793004"/>
    <n v="203"/>
    <n v="17"/>
    <n v="1.3668000000000003E-2"/>
  </r>
  <r>
    <n v="50089902"/>
    <s v="AL-IMAN GRILL AND BAKERY"/>
    <s v="Bronx"/>
    <n v="1460"/>
    <s v="BOSTON ROAD"/>
    <n v="10460"/>
    <n v="3472976332"/>
    <s v="African"/>
    <x v="0"/>
    <n v="79"/>
    <n v="210"/>
    <n v="6300"/>
    <n v="1422"/>
    <n v="40.834102522397004"/>
    <n v="-73.895099861353998"/>
    <n v="203"/>
    <n v="16"/>
    <n v="6.6360000000000002E-2"/>
  </r>
  <r>
    <n v="41700191"/>
    <s v="LONG XIN CHINESE KITCHEN"/>
    <s v="Bronx"/>
    <n v="1687"/>
    <s v="BOSTON ROAD"/>
    <n v="10460"/>
    <n v="7188422568"/>
    <s v="Chinese"/>
    <x v="0"/>
    <n v="84"/>
    <n v="207"/>
    <n v="6210"/>
    <n v="1490.4"/>
    <n v="40.836509626138003"/>
    <n v="-73.889216252058006"/>
    <n v="203"/>
    <n v="17"/>
    <n v="6.9552000000000003E-2"/>
  </r>
  <r>
    <n v="41478014"/>
    <s v="SUBWAY"/>
    <s v="Bronx"/>
    <n v="1490"/>
    <s v="BOSTON ROAD"/>
    <n v="10460"/>
    <n v="7185898456"/>
    <s v="Sandwiches"/>
    <x v="1"/>
    <n v="85"/>
    <n v="123"/>
    <n v="3690"/>
    <n v="896.14285714285711"/>
    <n v="40.834563052257003"/>
    <n v="-73.894459492693002"/>
    <n v="203"/>
    <n v="17"/>
    <n v="4.1820000000000003E-2"/>
  </r>
  <r>
    <n v="50097918"/>
    <s v="NEW YORK PIZZA"/>
    <s v="Bronx"/>
    <n v="921"/>
    <s v="EAST  174 STREET"/>
    <n v="10460"/>
    <n v="3478627967"/>
    <s v="Pizza"/>
    <x v="0"/>
    <n v="63"/>
    <n v="57"/>
    <n v="1710"/>
    <n v="307.80000000000007"/>
    <n v="40.837303984342"/>
    <n v="-73.887552514706996"/>
    <n v="203"/>
    <n v="17"/>
    <n v="1.4364000000000005E-2"/>
  </r>
  <r>
    <n v="50018121"/>
    <s v="RANCH RESTAURANT"/>
    <s v="Bronx"/>
    <n v="1773"/>
    <s v="SOUTHERN BOULEVARD"/>
    <n v="10460"/>
    <n v="7184508689"/>
    <s v="Caribbean"/>
    <x v="0"/>
    <n v="82"/>
    <n v="48"/>
    <n v="1440"/>
    <n v="337.37142857142857"/>
    <n v="40.837743138382002"/>
    <n v="-73.887548155622994"/>
    <n v="203"/>
    <n v="17"/>
    <n v="1.5744000000000001E-2"/>
  </r>
  <r>
    <n v="41595841"/>
    <s v="BROTHERS SEAFOOD"/>
    <s v="Bronx"/>
    <n v="632"/>
    <s v="WALTON AVENUE"/>
    <n v="10451"/>
    <n v="3476661021"/>
    <s v="Seafood"/>
    <x v="0"/>
    <n v="73"/>
    <n v="225"/>
    <n v="6750"/>
    <n v="1407.8571428571429"/>
    <n v="40.821331472276"/>
    <n v="-73.927370260806001"/>
    <n v="204"/>
    <n v="8"/>
    <n v="6.5700000000000008E-2"/>
  </r>
  <r>
    <n v="50075106"/>
    <s v="US FRIED CHICKEN"/>
    <s v="Bronx"/>
    <n v="860"/>
    <s v="GERARD AVENUE"/>
    <n v="10451"/>
    <n v="7186652384"/>
    <s v="Chicken"/>
    <x v="0"/>
    <n v="64"/>
    <n v="200"/>
    <n v="6000"/>
    <n v="1097.1428571428571"/>
    <n v="40.827102250807997"/>
    <n v="-73.925167005060004"/>
    <n v="204"/>
    <n v="8"/>
    <n v="5.1200000000000002E-2"/>
  </r>
  <r>
    <n v="40393688"/>
    <s v="EL MOLINO ROJO RESTAURANT"/>
    <s v="Bronx"/>
    <n v="101"/>
    <s v="EAST  161 STREET"/>
    <n v="10451"/>
    <n v="7185389642"/>
    <s v="Latin"/>
    <x v="1"/>
    <n v="72"/>
    <n v="199"/>
    <n v="5970"/>
    <n v="1228.1142857142859"/>
    <n v="40.827348766260002"/>
    <n v="-73.924386234664993"/>
    <n v="204"/>
    <n v="8"/>
    <n v="5.7312000000000009E-2"/>
  </r>
  <r>
    <n v="50070665"/>
    <s v="HIBACHI BUFFET"/>
    <s v="Bronx"/>
    <n v="216"/>
    <s v="EAST  161 STREET"/>
    <n v="10451"/>
    <n v="7185901627"/>
    <s v="Chinese"/>
    <x v="0"/>
    <n v="73"/>
    <n v="195"/>
    <n v="5850"/>
    <n v="1220.1428571428571"/>
    <n v="40.826193323314001"/>
    <n v="-73.920459866960002"/>
    <n v="204"/>
    <n v="16"/>
    <n v="5.6940000000000004E-2"/>
  </r>
  <r>
    <n v="50054604"/>
    <s v="JUSTIN PIZZA"/>
    <s v="Bronx"/>
    <n v="840"/>
    <s v="RIVER AVENUE"/>
    <n v="10451"/>
    <n v="7182928900"/>
    <s v="Pizza"/>
    <x v="0"/>
    <n v="73"/>
    <n v="132"/>
    <n v="3960"/>
    <n v="825.94285714285706"/>
    <n v="40.826960327355998"/>
    <n v="-73.926410163903"/>
    <n v="204"/>
    <n v="8"/>
    <n v="3.8544000000000002E-2"/>
  </r>
  <r>
    <n v="50070588"/>
    <s v="LA CHIQUI RESTAURANT"/>
    <s v="Bronx"/>
    <n v="760"/>
    <s v="GRAND CONCOURSE"/>
    <n v="10451"/>
    <n v="7189757373"/>
    <s v="Spanish"/>
    <x v="0"/>
    <n v="65"/>
    <n v="117"/>
    <n v="3510"/>
    <n v="651.85714285714289"/>
    <n v="40.823961697978"/>
    <n v="-73.924299768192"/>
    <n v="204"/>
    <n v="16"/>
    <n v="3.0420000000000006E-2"/>
  </r>
  <r>
    <n v="50101991"/>
    <s v="GREAT WALL"/>
    <s v="Bronx"/>
    <n v="594"/>
    <s v="GRAND CONCOURSE"/>
    <n v="10451"/>
    <n v="7189935420"/>
    <s v="Chinese"/>
    <x v="1"/>
    <n v="67"/>
    <n v="90"/>
    <n v="2700"/>
    <n v="516.85714285714289"/>
    <n v="40.819706195423997"/>
    <n v="-73.926757836142002"/>
    <n v="204"/>
    <n v="17"/>
    <n v="2.4120000000000003E-2"/>
  </r>
  <r>
    <n v="41678996"/>
    <s v="FLAVAS INTERNATIONAL GRILL"/>
    <s v="Bronx"/>
    <n v="854"/>
    <s v="GERARD AVENUE"/>
    <n v="10451"/>
    <n v="7182922900"/>
    <s v="Caribbean"/>
    <x v="0"/>
    <n v="63"/>
    <n v="71"/>
    <n v="2130"/>
    <n v="383.4"/>
    <n v="40.826997988362002"/>
    <n v="-73.925224936692004"/>
    <n v="204"/>
    <n v="8"/>
    <n v="1.7892000000000002E-2"/>
  </r>
  <r>
    <n v="40569838"/>
    <s v="GLEN ROY BAR AND GRILL"/>
    <s v="Bronx"/>
    <n v="145"/>
    <s v="EAST  149 STREET"/>
    <n v="10451"/>
    <n v="7189939804"/>
    <s v="American"/>
    <x v="1"/>
    <n v="63"/>
    <n v="62"/>
    <n v="1860"/>
    <n v="334.8"/>
    <n v="40.818746337462002"/>
    <n v="-73.928027031651993"/>
    <n v="204"/>
    <n v="8"/>
    <n v="1.5624000000000002E-2"/>
  </r>
  <r>
    <n v="50063693"/>
    <s v="TAQUERIA HUARACHE"/>
    <s v="Bronx"/>
    <n v="16"/>
    <s v="EAST MOUNT EDEN AVENUE"/>
    <n v="10452"/>
    <n v="7182107948"/>
    <s v="Mexican"/>
    <x v="1"/>
    <n v="72"/>
    <n v="245"/>
    <n v="7350"/>
    <n v="1512"/>
    <n v="40.844164223081002"/>
    <n v="-73.914344575705996"/>
    <n v="204"/>
    <n v="14"/>
    <n v="7.0560000000000012E-2"/>
  </r>
  <r>
    <n v="50094739"/>
    <s v="DELICIAS DEL ATLANTICO SEA FOOD RESTAURANT"/>
    <s v="Bronx"/>
    <n v="1439"/>
    <s v="EDWARD L GRANT HIGHWAY"/>
    <n v="10452"/>
    <n v="7186180023"/>
    <s v="Seafood"/>
    <x v="0"/>
    <n v="72"/>
    <n v="226"/>
    <n v="6780"/>
    <n v="1394.7428571428572"/>
    <n v="40.843138295769002"/>
    <n v="-73.922951432139001"/>
    <n v="204"/>
    <n v="16"/>
    <n v="6.5088000000000007E-2"/>
  </r>
  <r>
    <n v="50074796"/>
    <s v="POPEYES"/>
    <s v="Bronx"/>
    <n v="1380"/>
    <s v="JEROME AVENUE"/>
    <n v="10452"/>
    <n v="7187360999"/>
    <s v="Chicken"/>
    <x v="1"/>
    <n v="72"/>
    <n v="225"/>
    <n v="6750"/>
    <n v="1388.5714285714284"/>
    <n v="40.839843890681003"/>
    <n v="-73.917946160290995"/>
    <n v="204"/>
    <n v="16"/>
    <n v="6.4799999999999996E-2"/>
  </r>
  <r>
    <n v="50087226"/>
    <s v="MCDONALDS"/>
    <s v="Bronx"/>
    <n v="86"/>
    <s v="EAST  167 STREET"/>
    <n v="10452"/>
    <n v="7325159898"/>
    <s v="Hamburgers"/>
    <x v="1"/>
    <n v="69"/>
    <n v="216"/>
    <n v="6480"/>
    <n v="1277.4857142857143"/>
    <n v="40.835195594299996"/>
    <n v="-73.919773279132997"/>
    <n v="204"/>
    <n v="16"/>
    <n v="5.9616000000000009E-2"/>
  </r>
  <r>
    <n v="50071766"/>
    <s v="MARIBELLA PARADISE RESTAURANT"/>
    <s v="Bronx"/>
    <n v="1460"/>
    <s v="MACOMBS ROAD"/>
    <n v="10452"/>
    <n v="7185908243"/>
    <s v="Latin"/>
    <x v="0"/>
    <n v="70"/>
    <n v="214"/>
    <n v="6420"/>
    <n v="1284"/>
    <n v="40.841512539638998"/>
    <n v="-73.917734472803005"/>
    <n v="204"/>
    <n v="16"/>
    <n v="5.9920000000000008E-2"/>
  </r>
  <r>
    <n v="41314872"/>
    <s v="GIOVANNI'S"/>
    <s v="Bronx"/>
    <n v="76"/>
    <s v="EAST  167 STREET"/>
    <n v="10452"/>
    <n v="7185382054"/>
    <s v="Pizza"/>
    <x v="0"/>
    <n v="67"/>
    <n v="212"/>
    <n v="6360"/>
    <n v="1217.4857142857145"/>
    <n v="40.835250599957"/>
    <n v="-73.919932220641002"/>
    <n v="204"/>
    <n v="16"/>
    <n v="5.6816000000000012E-2"/>
  </r>
  <r>
    <n v="41316782"/>
    <s v="1 BANANA QUEEN"/>
    <s v="Bronx"/>
    <n v="6"/>
    <s v="EAST MT EDEN AVENUE"/>
    <n v="10452"/>
    <n v="7187310039"/>
    <s v="Juice, Smoothies, Fruit Salads"/>
    <x v="0"/>
    <n v="65"/>
    <n v="205"/>
    <n v="6150"/>
    <n v="1142.1428571428571"/>
    <n v="40.844243962994"/>
    <n v="-73.914536031113997"/>
    <n v="204"/>
    <n v="14"/>
    <n v="5.3300000000000007E-2"/>
  </r>
  <r>
    <n v="41059709"/>
    <s v="DUNKIN', BASKIN ROBBINS"/>
    <s v="Bronx"/>
    <n v="46"/>
    <s v="EAST  167 STREET"/>
    <n v="10452"/>
    <n v="7189929677"/>
    <s v="Donuts"/>
    <x v="0"/>
    <n v="72"/>
    <n v="195"/>
    <n v="5850"/>
    <n v="1203.4285714285713"/>
    <n v="40.835569637885001"/>
    <n v="-73.920867819158005"/>
    <n v="204"/>
    <n v="16"/>
    <n v="5.6160000000000002E-2"/>
  </r>
  <r>
    <n v="41306801"/>
    <s v="DUNKIN'"/>
    <s v="Bronx"/>
    <n v="140"/>
    <s v="EAST  170 STREET"/>
    <n v="10452"/>
    <n v="7182933535"/>
    <s v="American"/>
    <x v="1"/>
    <n v="66"/>
    <n v="193"/>
    <n v="5790"/>
    <n v="1091.8285714285714"/>
    <n v="40.839081270359003"/>
    <n v="-73.914748688599005"/>
    <n v="204"/>
    <n v="16"/>
    <n v="5.0952000000000004E-2"/>
  </r>
  <r>
    <n v="50086044"/>
    <s v="CAFE COSINA"/>
    <s v="Bronx"/>
    <n v="1350"/>
    <s v="JEROME AVENUE"/>
    <n v="10452"/>
    <n v="7182933837"/>
    <s v="American"/>
    <x v="1"/>
    <n v="63"/>
    <n v="177"/>
    <n v="5310"/>
    <n v="955.80000000000007"/>
    <n v="40.839147090692002"/>
    <n v="-73.918456601656999"/>
    <n v="204"/>
    <n v="16"/>
    <n v="4.4604000000000012E-2"/>
  </r>
  <r>
    <n v="50101742"/>
    <s v="ORIGINAL PIZZA 167"/>
    <s v="Bronx"/>
    <n v="171"/>
    <s v="WEST  167 STREET"/>
    <n v="10452"/>
    <n v="7185133884"/>
    <s v="Pizza"/>
    <x v="1"/>
    <n v="70"/>
    <n v="169"/>
    <n v="5070"/>
    <n v="1013.9999999999999"/>
    <n v="40.837333344403"/>
    <n v="-73.927425002879005"/>
    <n v="204"/>
    <n v="16"/>
    <n v="4.7320000000000001E-2"/>
  </r>
  <r>
    <n v="50084808"/>
    <s v="BESTIA KITCHEN"/>
    <s v="Bronx"/>
    <n v="1353"/>
    <s v="EDWARD L GRANT HIGHWAY"/>
    <n v="10452"/>
    <n v="9178012958"/>
    <s v="Spanish"/>
    <x v="0"/>
    <n v="70"/>
    <n v="151"/>
    <n v="4530"/>
    <n v="905.99999999999989"/>
    <n v="40.840181173716999"/>
    <n v="-73.921415268261001"/>
    <n v="204"/>
    <n v="16"/>
    <n v="4.2279999999999998E-2"/>
  </r>
  <r>
    <n v="50048905"/>
    <s v="BRONX DRAFTHOUSE"/>
    <s v="Bronx"/>
    <n v="884"/>
    <s v="GERARD AVENUE"/>
    <n v="10452"/>
    <n v="9292659759"/>
    <s v="American"/>
    <x v="0"/>
    <n v="71"/>
    <n v="150"/>
    <n v="4500"/>
    <n v="912.85714285714278"/>
    <n v="40.827925351382"/>
    <n v="-73.924674650569003"/>
    <n v="204"/>
    <n v="8"/>
    <n v="4.2599999999999999E-2"/>
  </r>
  <r>
    <n v="50015603"/>
    <s v="LA NUEVA WIN HING RESTAURANT"/>
    <s v="Bronx"/>
    <n v="40"/>
    <s v="EAST  167 STREET"/>
    <n v="10452"/>
    <n v="7189920404"/>
    <s v="Chinese"/>
    <x v="0"/>
    <n v="64"/>
    <n v="144"/>
    <n v="4320"/>
    <n v="789.94285714285718"/>
    <n v="40.835638397990998"/>
    <n v="-73.921073726016999"/>
    <n v="204"/>
    <n v="16"/>
    <n v="3.6864000000000008E-2"/>
  </r>
  <r>
    <n v="41255390"/>
    <s v="27 SPORTS BAR &amp; CAFE"/>
    <s v="Bronx"/>
    <n v="2"/>
    <s v="WEST MOUNT EDEN AVENUE"/>
    <n v="10452"/>
    <n v="7187313585"/>
    <s v="Latin"/>
    <x v="0"/>
    <n v="64"/>
    <n v="128"/>
    <n v="3840"/>
    <n v="702.17142857142858"/>
    <n v="40.844397949719003"/>
    <n v="-73.914915336045993"/>
    <n v="204"/>
    <n v="14"/>
    <n v="3.2768000000000005E-2"/>
  </r>
  <r>
    <n v="50087243"/>
    <s v="LOS SAZONES LATINO"/>
    <s v="Bronx"/>
    <n v="1048"/>
    <s v="WOODYCREST AVENUE"/>
    <n v="10452"/>
    <n v="7189287239"/>
    <s v="Latin"/>
    <x v="0"/>
    <n v="69"/>
    <n v="126"/>
    <n v="3780"/>
    <n v="745.2"/>
    <n v="40.833523562859"/>
    <n v="-73.927291853087993"/>
    <n v="204"/>
    <n v="8"/>
    <n v="3.4776000000000001E-2"/>
  </r>
  <r>
    <n v="50099792"/>
    <s v="LA COCINA PIZZA"/>
    <s v="Bronx"/>
    <n v="1381"/>
    <s v="OGDEN AVENUE"/>
    <n v="10452"/>
    <n v="3472704208"/>
    <s v="Spanish"/>
    <x v="1"/>
    <n v="62"/>
    <n v="106"/>
    <n v="3180"/>
    <n v="563.31428571428569"/>
    <n v="40.842052372109997"/>
    <n v="-73.924445355611994"/>
    <n v="204"/>
    <n v="16"/>
    <n v="2.6288000000000002E-2"/>
  </r>
  <r>
    <n v="40724205"/>
    <s v="MCDONALD'S"/>
    <s v="Bronx"/>
    <n v="101"/>
    <s v="EAST  170 STREET"/>
    <n v="10452"/>
    <n v="7184109150"/>
    <s v="Hamburgers"/>
    <x v="0"/>
    <n v="64"/>
    <n v="105"/>
    <n v="3150"/>
    <n v="576"/>
    <n v="40.839504740405999"/>
    <n v="-73.915807061210003"/>
    <n v="204"/>
    <n v="14"/>
    <n v="2.6880000000000005E-2"/>
  </r>
  <r>
    <n v="50102866"/>
    <s v="TULARCITO BAKERY"/>
    <s v="Bronx"/>
    <n v="1328"/>
    <s v="JEROME AVENUE"/>
    <n v="10452"/>
    <n v="9178850056"/>
    <s v="Mexican"/>
    <x v="1"/>
    <n v="65"/>
    <n v="102"/>
    <n v="3060"/>
    <n v="568.28571428571433"/>
    <n v="40.838625851970001"/>
    <n v="-73.918825871451006"/>
    <n v="204"/>
    <n v="16"/>
    <n v="2.6520000000000005E-2"/>
  </r>
  <r>
    <n v="50091361"/>
    <s v="VICNAT DINER"/>
    <s v="Bronx"/>
    <n v="948"/>
    <s v="OGDEN AVENUE"/>
    <n v="10452"/>
    <n v="7184508223"/>
    <s v="Spanish"/>
    <x v="0"/>
    <n v="63"/>
    <n v="102"/>
    <n v="3060"/>
    <n v="550.80000000000007"/>
    <n v="40.831502475545001"/>
    <n v="-73.930170508220996"/>
    <n v="204"/>
    <n v="8"/>
    <n v="2.5704000000000005E-2"/>
  </r>
  <r>
    <n v="50099105"/>
    <s v="MUNCH TIME"/>
    <s v="Bronx"/>
    <n v="21"/>
    <s v="EAST  170 STREET"/>
    <n v="10452"/>
    <n v="7189927347"/>
    <s v="Spanish"/>
    <x v="0"/>
    <n v="62"/>
    <n v="99"/>
    <n v="2970"/>
    <n v="526.11428571428576"/>
    <n v="40.839955723820999"/>
    <n v="-73.916970221051002"/>
    <n v="204"/>
    <n v="16"/>
    <n v="2.4552000000000004E-2"/>
  </r>
  <r>
    <n v="50038177"/>
    <s v="EATING TREE"/>
    <s v="Bronx"/>
    <n v="892"/>
    <s v="GERARD AVENUE"/>
    <n v="10452"/>
    <n v="7182935025"/>
    <s v="Caribbean"/>
    <x v="1"/>
    <n v="66"/>
    <n v="98"/>
    <n v="2940"/>
    <n v="554.4"/>
    <n v="40.828024124062999"/>
    <n v="-73.924616723504002"/>
    <n v="204"/>
    <n v="8"/>
    <n v="2.5872000000000003E-2"/>
  </r>
  <r>
    <n v="50015646"/>
    <s v="ANDREA'S RESTAURANT"/>
    <s v="Bronx"/>
    <n v="104"/>
    <s v="EAST  165 STREET"/>
    <n v="10452"/>
    <n v="7182933800"/>
    <s v="Latin"/>
    <x v="1"/>
    <n v="61"/>
    <n v="97"/>
    <n v="2910"/>
    <n v="507.17142857142858"/>
    <n v="40.831293822874002"/>
    <n v="-73.921581190601003"/>
    <n v="204"/>
    <n v="8"/>
    <n v="2.3668000000000002E-2"/>
  </r>
  <r>
    <n v="50068980"/>
    <s v="NUEVO TULCINGO AZTECA"/>
    <s v="Bronx"/>
    <n v="134"/>
    <s v="EAST  170 STREET"/>
    <n v="10452"/>
    <n v="7185880803"/>
    <s v="Mexican"/>
    <x v="0"/>
    <n v="67"/>
    <n v="96"/>
    <n v="2880"/>
    <n v="551.3142857142858"/>
    <n v="40.839106021226002"/>
    <n v="-73.914813709312995"/>
    <n v="204"/>
    <n v="16"/>
    <n v="2.5728000000000008E-2"/>
  </r>
  <r>
    <n v="41642251"/>
    <s v="LITTLE CAESARS"/>
    <s v="Bronx"/>
    <n v="15"/>
    <s v="EAST  167 STREET"/>
    <n v="10452"/>
    <n v="7189929000"/>
    <s v="Pizza"/>
    <x v="1"/>
    <n v="68"/>
    <n v="88"/>
    <n v="2640"/>
    <n v="512.91428571428582"/>
    <n v="40.835896872867998"/>
    <n v="-73.921760050737007"/>
    <n v="204"/>
    <n v="16"/>
    <n v="2.3936000000000006E-2"/>
  </r>
  <r>
    <n v="41633967"/>
    <s v="SUN FUNG CHINESE RESTAURANT"/>
    <s v="Bronx"/>
    <n v="2"/>
    <s v="MARCY PLACE"/>
    <n v="10452"/>
    <n v="7182932688"/>
    <s v="Chinese"/>
    <x v="0"/>
    <n v="73"/>
    <n v="88"/>
    <n v="2640"/>
    <n v="550.62857142857138"/>
    <n v="40.838872537577998"/>
    <n v="-73.918344904923998"/>
    <n v="204"/>
    <n v="16"/>
    <n v="2.5696E-2"/>
  </r>
  <r>
    <n v="41609062"/>
    <s v="PARADISE CAFE NY RESTAURANT"/>
    <s v="Bronx"/>
    <n v="1021"/>
    <s v="OGDEN AVENUE"/>
    <n v="10452"/>
    <n v="7185376675"/>
    <s v="Spanish"/>
    <x v="1"/>
    <n v="69"/>
    <n v="73"/>
    <n v="2190"/>
    <n v="431.74285714285713"/>
    <n v="40.833576793067998"/>
    <n v="-73.929019157013997"/>
    <n v="204"/>
    <n v="8"/>
    <n v="2.0148000000000003E-2"/>
  </r>
  <r>
    <n v="50058196"/>
    <s v="O'SIDES"/>
    <s v="Bronx"/>
    <n v="1472"/>
    <s v="OGDEN AVENUE"/>
    <n v="10452"/>
    <n v="7185880253"/>
    <s v="Spanish"/>
    <x v="0"/>
    <n v="72"/>
    <n v="65"/>
    <n v="1950"/>
    <n v="401.14285714285711"/>
    <n v="40.844028050470001"/>
    <n v="-73.923640728692007"/>
    <n v="204"/>
    <n v="16"/>
    <n v="1.8720000000000001E-2"/>
  </r>
  <r>
    <n v="40705983"/>
    <s v="MI PUEBLITO BAKERY/COMIDA TIPICA MEXICANA"/>
    <s v="Bronx"/>
    <n v="111"/>
    <s v="EAST  167 STREET"/>
    <n v="10452"/>
    <n v="7185884023"/>
    <s v="Mexican"/>
    <x v="0"/>
    <n v="64"/>
    <n v="63"/>
    <n v="1890"/>
    <n v="345.59999999999997"/>
    <n v="40.834950765008003"/>
    <n v="-73.918992993847993"/>
    <n v="204"/>
    <n v="16"/>
    <n v="1.6128E-2"/>
  </r>
  <r>
    <n v="50077827"/>
    <s v="PARADISE JUICE GARDEN"/>
    <s v="Bronx"/>
    <n v="1413"/>
    <s v="EDWARD L GRANT HIGHWAY"/>
    <n v="10452"/>
    <n v="3476069580"/>
    <s v="Juice, Smoothies, Fruit Salads"/>
    <x v="1"/>
    <n v="64"/>
    <n v="56"/>
    <n v="1680"/>
    <n v="307.2"/>
    <n v="40.842144454101003"/>
    <n v="-73.922583939648007"/>
    <n v="204"/>
    <n v="16"/>
    <n v="1.4336E-2"/>
  </r>
  <r>
    <n v="50078651"/>
    <s v="LUIGGY SNACK"/>
    <s v="Bronx"/>
    <n v="191"/>
    <s v="EAST  167 STREET"/>
    <n v="10456"/>
    <n v="3472974007"/>
    <s v="Latin"/>
    <x v="1"/>
    <n v="69"/>
    <n v="246"/>
    <n v="7380"/>
    <n v="1454.9142857142856"/>
    <n v="40.834282406678"/>
    <n v="-73.917049603812998"/>
    <n v="204"/>
    <n v="16"/>
    <n v="6.7895999999999998E-2"/>
  </r>
  <r>
    <n v="50084407"/>
    <s v="EL FOGON DOMINICANO RESTAURANT"/>
    <s v="Bronx"/>
    <n v="1410"/>
    <s v="MORRIS AVENUE"/>
    <n v="10456"/>
    <n v="3472701708"/>
    <s v="Latin"/>
    <x v="0"/>
    <n v="68"/>
    <n v="239"/>
    <n v="7170"/>
    <n v="1393.0285714285715"/>
    <n v="40.838189274057001"/>
    <n v="-73.911182837002002"/>
    <n v="204"/>
    <n v="16"/>
    <n v="6.500800000000001E-2"/>
  </r>
  <r>
    <n v="50074970"/>
    <s v="PG PIZZA"/>
    <s v="Bronx"/>
    <n v="231"/>
    <s v="EAST  167 STREET"/>
    <n v="10456"/>
    <n v="7184102000"/>
    <s v="Pizza"/>
    <x v="1"/>
    <n v="72"/>
    <n v="224"/>
    <n v="6720"/>
    <n v="1382.3999999999999"/>
    <n v="40.833688278011003"/>
    <n v="-73.915315754497996"/>
    <n v="204"/>
    <n v="16"/>
    <n v="6.4512E-2"/>
  </r>
  <r>
    <n v="41277461"/>
    <s v="ANTONIO'S RESTAURANT"/>
    <s v="Bronx"/>
    <n v="211"/>
    <s v="EAST  167 STREET"/>
    <n v="10456"/>
    <n v="7189923367"/>
    <s v="Latin"/>
    <x v="1"/>
    <n v="72"/>
    <n v="207"/>
    <n v="6210"/>
    <n v="1277.4857142857143"/>
    <n v="40.833963416717999"/>
    <n v="-73.916222454255006"/>
    <n v="204"/>
    <n v="16"/>
    <n v="5.9616000000000009E-2"/>
  </r>
  <r>
    <n v="50014239"/>
    <s v="HUNGRY BIRD"/>
    <s v="Bronx"/>
    <n v="980"/>
    <s v="MORRIS AVENUE"/>
    <n v="10456"/>
    <n v="9178014900"/>
    <s v="Indian"/>
    <x v="1"/>
    <n v="64"/>
    <n v="197"/>
    <n v="5910"/>
    <n v="1080.6857142857143"/>
    <n v="40.828427745177997"/>
    <n v="-73.916869031428007"/>
    <n v="204"/>
    <n v="16"/>
    <n v="5.0432000000000012E-2"/>
  </r>
  <r>
    <n v="50103190"/>
    <s v="KENNEDY FRIED CHICKEN"/>
    <s v="Bronx"/>
    <n v="297"/>
    <s v="EAST  170 STREET"/>
    <n v="10456"/>
    <n v="3478624639"/>
    <s v="American"/>
    <x v="1"/>
    <n v="64"/>
    <n v="188"/>
    <n v="5640"/>
    <n v="1031.3142857142857"/>
    <n v="40.837576861959"/>
    <n v="-73.910749984039995"/>
    <n v="204"/>
    <n v="16"/>
    <n v="4.8128000000000004E-2"/>
  </r>
  <r>
    <n v="50059078"/>
    <s v="EASTERN CHINESE RESTAURANT"/>
    <s v="Bronx"/>
    <n v="1233"/>
    <s v="GRANT AVENUE"/>
    <n v="10456"/>
    <n v="7182935194"/>
    <s v="Chinese"/>
    <x v="1"/>
    <n v="67"/>
    <n v="175"/>
    <n v="5250"/>
    <n v="1005"/>
    <n v="40.833907469537003"/>
    <n v="-73.914791481083"/>
    <n v="204"/>
    <n v="16"/>
    <n v="4.6900000000000004E-2"/>
  </r>
  <r>
    <n v="50042219"/>
    <s v="KENNEDY FRIED CHICKEN"/>
    <s v="Bronx"/>
    <n v="297"/>
    <s v="EAST  170 STREET"/>
    <n v="10456"/>
    <n v="7184275407"/>
    <s v="American"/>
    <x v="0"/>
    <n v="64"/>
    <n v="163"/>
    <n v="4890"/>
    <n v="894.17142857142858"/>
    <n v="40.837576861959"/>
    <n v="-73.910749984039995"/>
    <n v="204"/>
    <n v="16"/>
    <n v="4.1728000000000001E-2"/>
  </r>
  <r>
    <n v="50091821"/>
    <s v="DOMINO'S PIZZA"/>
    <s v="Bronx"/>
    <n v="1351"/>
    <s v="WEBSTER AVENUE"/>
    <n v="10456"/>
    <n v="7185374700"/>
    <s v="Pizza"/>
    <x v="0"/>
    <n v="66"/>
    <n v="160"/>
    <n v="4800"/>
    <n v="905.14285714285722"/>
    <n v="40.835255356068998"/>
    <n v="-73.907959626701"/>
    <n v="204"/>
    <n v="16"/>
    <n v="4.2240000000000014E-2"/>
  </r>
  <r>
    <n v="50082989"/>
    <s v="DOUBLE DRAGON"/>
    <s v="Bronx"/>
    <n v="182"/>
    <s v="EAST  166 STREET"/>
    <n v="10456"/>
    <n v="7184102838"/>
    <s v="Chinese"/>
    <x v="0"/>
    <n v="63"/>
    <n v="157"/>
    <n v="4710"/>
    <n v="847.8"/>
    <n v="40.831591096943001"/>
    <n v="-73.918841714368995"/>
    <n v="204"/>
    <n v="16"/>
    <n v="3.9564000000000002E-2"/>
  </r>
  <r>
    <n v="41322772"/>
    <s v="NANO BILLIARD CAFE"/>
    <s v="Bronx"/>
    <n v="185"/>
    <s v="EAST  167 STREET"/>
    <n v="10456"/>
    <n v="6464094613"/>
    <s v="Latin"/>
    <x v="1"/>
    <n v="61"/>
    <n v="144"/>
    <n v="4320"/>
    <n v="752.91428571428582"/>
    <n v="40.834342913394003"/>
    <n v="-73.917219375315995"/>
    <n v="204"/>
    <n v="16"/>
    <n v="3.5136000000000008E-2"/>
  </r>
  <r>
    <n v="50012798"/>
    <s v="LOJA'S PIZZA"/>
    <s v="Bronx"/>
    <n v="190"/>
    <s v="EAST  167 STREET"/>
    <n v="10456"/>
    <n v="7182933333"/>
    <s v="Pizza/Italian"/>
    <x v="0"/>
    <n v="65"/>
    <n v="143"/>
    <n v="4290"/>
    <n v="796.71428571428567"/>
    <n v="40.834265940865997"/>
    <n v="-73.917053238188004"/>
    <n v="204"/>
    <n v="16"/>
    <n v="3.7180000000000005E-2"/>
  </r>
  <r>
    <n v="50037948"/>
    <s v="ANTOJITOS &amp; NATURAL JUICE BAR"/>
    <s v="Bronx"/>
    <n v="1420"/>
    <s v="CLAY AVENUE"/>
    <n v="10456"/>
    <n v="3473717089"/>
    <s v="Juice, Smoothies, Fruit Salads"/>
    <x v="0"/>
    <n v="64"/>
    <n v="107"/>
    <n v="3210"/>
    <n v="586.97142857142853"/>
    <n v="40.837472891079003"/>
    <n v="-73.907692729226"/>
    <n v="204"/>
    <n v="16"/>
    <n v="2.7392E-2"/>
  </r>
  <r>
    <n v="50000796"/>
    <s v="EL NUEVO BOHIO RESTAURANT"/>
    <s v="Bronx"/>
    <n v="1155"/>
    <s v="WEBSTER AVENUE"/>
    <n v="10456"/>
    <n v="7182932954"/>
    <s v="Latin"/>
    <x v="0"/>
    <n v="64"/>
    <n v="77"/>
    <n v="2310"/>
    <n v="422.4"/>
    <n v="40.830429497178002"/>
    <n v="-73.910669269400003"/>
    <n v="204"/>
    <n v="16"/>
    <n v="1.9712E-2"/>
  </r>
  <r>
    <n v="50009712"/>
    <s v="WO KAI CHINESE RESTAURANT"/>
    <s v="Bronx"/>
    <n v="1391"/>
    <s v="WEBSTER AVENUE"/>
    <n v="10456"/>
    <n v="7189921842"/>
    <s v="Chinese"/>
    <x v="2"/>
    <n v="61"/>
    <n v="77"/>
    <n v="2310"/>
    <n v="402.6"/>
    <n v="40.836061945730002"/>
    <n v="-73.907506773406993"/>
    <n v="204"/>
    <n v="16"/>
    <n v="1.8788000000000003E-2"/>
  </r>
  <r>
    <n v="41612730"/>
    <s v="PAPA YE RESTAURANT"/>
    <s v="Bronx"/>
    <n v="196"/>
    <s v="MCCLELLAN STREET"/>
    <n v="10456"/>
    <n v="7186813240"/>
    <s v="African"/>
    <x v="1"/>
    <n v="69"/>
    <n v="74"/>
    <n v="2220"/>
    <n v="437.65714285714284"/>
    <n v="40.832644305217997"/>
    <n v="-73.917756321238002"/>
    <n v="204"/>
    <n v="16"/>
    <n v="2.0424000000000001E-2"/>
  </r>
  <r>
    <n v="40398642"/>
    <s v="LA LECHONERA CRIOLLA"/>
    <s v="Bronx"/>
    <n v="1709"/>
    <s v="WEBSTER AVENUE"/>
    <n v="10457"/>
    <n v="7182940500"/>
    <s v="Latin"/>
    <x v="1"/>
    <n v="69"/>
    <n v="170"/>
    <n v="5100"/>
    <n v="1005.4285714285713"/>
    <n v="40.843397963861001"/>
    <n v="-73.903361814736002"/>
    <n v="204"/>
    <n v="15"/>
    <n v="4.6920000000000003E-2"/>
  </r>
  <r>
    <n v="41060947"/>
    <s v="EL TIMBIRICHI RESTAURANT"/>
    <s v="Bronx"/>
    <n v="168"/>
    <s v="EAST  174 STREET"/>
    <n v="10457"/>
    <n v="3472843310"/>
    <s v="Russian"/>
    <x v="0"/>
    <n v="63"/>
    <n v="100"/>
    <n v="3000"/>
    <n v="540"/>
    <n v="40.844805209288999"/>
    <n v="-73.909102951763998"/>
    <n v="204"/>
    <n v="15"/>
    <n v="2.52E-2"/>
  </r>
  <r>
    <n v="50073054"/>
    <s v="KRYSTAL BAR &amp; LOUNGE"/>
    <s v="Bronx"/>
    <n v="1534"/>
    <s v="UNIVERSITY AVENUE"/>
    <n v="10452"/>
    <n v="3472701933"/>
    <s v="Latin"/>
    <x v="1"/>
    <n v="66"/>
    <n v="219"/>
    <n v="6570"/>
    <n v="1238.9142857142861"/>
    <n v="40.845756155113001"/>
    <n v="-73.922033946808995"/>
    <n v="205"/>
    <n v="14"/>
    <n v="5.7816000000000027E-2"/>
  </r>
  <r>
    <n v="50066324"/>
    <s v="XING SHENG"/>
    <s v="Bronx"/>
    <n v="115"/>
    <s v="FEATHERBED LANE"/>
    <n v="10452"/>
    <n v="7182992336"/>
    <s v="Chinese"/>
    <x v="1"/>
    <n v="70"/>
    <n v="150"/>
    <n v="4500"/>
    <n v="900"/>
    <n v="40.846140988470999"/>
    <n v="-73.918892568108006"/>
    <n v="205"/>
    <n v="14"/>
    <n v="4.2000000000000003E-2"/>
  </r>
  <r>
    <n v="50096129"/>
    <s v="MG 54 BAR AND LOUNGE"/>
    <s v="Bronx"/>
    <n v="1546"/>
    <s v="UNIVERSITY AVENUE"/>
    <n v="10452"/>
    <n v="7186180662"/>
    <s v="Spanish"/>
    <x v="0"/>
    <n v="63"/>
    <n v="104"/>
    <n v="3120"/>
    <n v="561.59999999999991"/>
    <n v="40.845882324492997"/>
    <n v="-73.921903679961005"/>
    <n v="205"/>
    <n v="14"/>
    <n v="2.6207999999999999E-2"/>
  </r>
  <r>
    <n v="50086939"/>
    <s v="EL VALLE RESTAURANT"/>
    <s v="Bronx"/>
    <n v="69"/>
    <s v="FEATHERBED LANE"/>
    <n v="10452"/>
    <n v="3474981171"/>
    <s v="Latin"/>
    <x v="1"/>
    <n v="61"/>
    <n v="73"/>
    <n v="2190"/>
    <n v="381.68571428571425"/>
    <n v="40.846395039647"/>
    <n v="-73.917197090363004"/>
    <n v="205"/>
    <n v="14"/>
    <n v="1.7811999999999998E-2"/>
  </r>
  <r>
    <n v="41619215"/>
    <s v="AU BON PAIN, ANDALE MEXICAN GRILL"/>
    <s v="Bronx"/>
    <n v="2155"/>
    <s v="UNIVERSITY AVENUE"/>
    <n v="10453"/>
    <n v="7182895200"/>
    <s v="American"/>
    <x v="1"/>
    <n v="65"/>
    <n v="242"/>
    <n v="7260"/>
    <n v="1348.2857142857142"/>
    <n v="40.857387539629002"/>
    <n v="-73.909696629031998"/>
    <n v="205"/>
    <n v="14"/>
    <n v="6.2920000000000004E-2"/>
  </r>
  <r>
    <n v="50059850"/>
    <s v="KENNEDY FRIED CHICKEN"/>
    <s v="Bronx"/>
    <n v="1708"/>
    <s v="UNIVERSITY AVENUE"/>
    <n v="10453"/>
    <n v="9292659440"/>
    <s v="Chicken"/>
    <x v="1"/>
    <n v="63"/>
    <n v="234"/>
    <n v="7020"/>
    <n v="1263.5999999999999"/>
    <n v="40.848550302490999"/>
    <n v="-73.918098033513999"/>
    <n v="205"/>
    <n v="14"/>
    <n v="5.8968E-2"/>
  </r>
  <r>
    <n v="50085781"/>
    <s v="TACO BELL"/>
    <s v="Bronx"/>
    <n v="2036"/>
    <s v="JEROME AVENUE"/>
    <n v="10453"/>
    <n v="7186187490"/>
    <s v="Mexican"/>
    <x v="0"/>
    <n v="73"/>
    <n v="225"/>
    <n v="6750"/>
    <n v="1407.8571428571429"/>
    <n v="40.853425282914998"/>
    <n v="-73.907674119738004"/>
    <n v="205"/>
    <n v="14"/>
    <n v="6.5700000000000008E-2"/>
  </r>
  <r>
    <n v="41091113"/>
    <s v="EL JOBO RESTAURANT"/>
    <s v="Bronx"/>
    <n v="54"/>
    <s v="EAST  181 STREET"/>
    <n v="10453"/>
    <n v="7183677266"/>
    <s v="Latin"/>
    <x v="0"/>
    <n v="65"/>
    <n v="223"/>
    <n v="6690"/>
    <n v="1242.4285714285716"/>
    <n v="40.855264457347999"/>
    <n v="-73.904562732154005"/>
    <n v="205"/>
    <n v="14"/>
    <n v="5.7980000000000011E-2"/>
  </r>
  <r>
    <n v="50101247"/>
    <s v="LEVULOSA JUICE BAR AND CAFE"/>
    <s v="Bronx"/>
    <n v="13"/>
    <s v="WEST BURNSIDE AVENUE"/>
    <n v="10453"/>
    <n v="7186187590"/>
    <s v="Juice, Smoothies, Fruit Salads"/>
    <x v="1"/>
    <n v="63"/>
    <n v="210"/>
    <n v="6300"/>
    <n v="1134.0000000000002"/>
    <n v="40.853818037393999"/>
    <n v="-73.907995292631995"/>
    <n v="205"/>
    <n v="14"/>
    <n v="5.2920000000000016E-2"/>
  </r>
  <r>
    <n v="50046352"/>
    <s v="KENNEDY FRIED CHICKEN"/>
    <s v="Bronx"/>
    <n v="1956"/>
    <s v="JEROME AVENUE"/>
    <n v="10453"/>
    <n v="7184665118"/>
    <s v="Chicken"/>
    <x v="1"/>
    <n v="69"/>
    <n v="202"/>
    <n v="6060"/>
    <n v="1194.6857142857141"/>
    <n v="40.851406635727002"/>
    <n v="-73.909531274596006"/>
    <n v="205"/>
    <n v="14"/>
    <n v="5.5751999999999996E-2"/>
  </r>
  <r>
    <n v="50089918"/>
    <s v="MONUMENT SPORT BAR"/>
    <s v="Bronx"/>
    <n v="1900"/>
    <s v="JEROME AVENUE"/>
    <n v="10453"/>
    <n v="9175495447"/>
    <s v="Latin"/>
    <x v="2"/>
    <n v="65"/>
    <n v="188"/>
    <n v="5640"/>
    <n v="1047.4285714285716"/>
    <n v="40.850413697234998"/>
    <n v="-73.910367613918993"/>
    <n v="205"/>
    <n v="14"/>
    <n v="4.8880000000000014E-2"/>
  </r>
  <r>
    <n v="50084405"/>
    <s v="PICO DE GALLO RESTAURANT"/>
    <s v="Bronx"/>
    <n v="2233"/>
    <s v="GRAND CONCOURSE"/>
    <n v="10453"/>
    <n v="3475907142"/>
    <s v="Spanish"/>
    <x v="1"/>
    <n v="66"/>
    <n v="183"/>
    <n v="5490"/>
    <n v="1035.2571428571428"/>
    <n v="40.856131293851"/>
    <n v="-73.900733240950004"/>
    <n v="205"/>
    <n v="14"/>
    <n v="4.8312000000000001E-2"/>
  </r>
  <r>
    <n v="50097693"/>
    <s v="KENNEDY FRIED CHICKEN"/>
    <s v="Bronx"/>
    <n v="2280"/>
    <s v="JEROME AVENUE"/>
    <n v="10453"/>
    <n v="7187085125"/>
    <s v="American"/>
    <x v="0"/>
    <n v="73"/>
    <n v="182"/>
    <n v="5460"/>
    <n v="1138.7999999999997"/>
    <n v="40.858648003047001"/>
    <n v="-73.903711925351004"/>
    <n v="205"/>
    <n v="14"/>
    <n v="5.314399999999999E-2"/>
  </r>
  <r>
    <n v="50080682"/>
    <s v="EL VIEJO JOBO SEAFOOD RESTAURANT"/>
    <s v="Bronx"/>
    <n v="20"/>
    <s v="WEST BURNSIDE AVENUE"/>
    <n v="10453"/>
    <n v="7185836565"/>
    <s v="Spanish"/>
    <x v="0"/>
    <n v="70"/>
    <n v="181"/>
    <n v="5430"/>
    <n v="1085.9999999999998"/>
    <n v="40.853801710677999"/>
    <n v="-73.908172442099996"/>
    <n v="205"/>
    <n v="14"/>
    <n v="5.0679999999999996E-2"/>
  </r>
  <r>
    <n v="41265961"/>
    <s v="EL SAZON IDEAL RESTAURANT"/>
    <s v="Bronx"/>
    <n v="148"/>
    <s v="WEST BURNSIDE AVENUE"/>
    <n v="10453"/>
    <n v="7182991365"/>
    <s v="Latin"/>
    <x v="0"/>
    <n v="66"/>
    <n v="176"/>
    <n v="5280"/>
    <n v="995.65714285714284"/>
    <n v="40.853916458405003"/>
    <n v="-73.914603081104005"/>
    <n v="205"/>
    <n v="14"/>
    <n v="4.6464000000000005E-2"/>
  </r>
  <r>
    <n v="50048074"/>
    <s v="GREAT WALL NYC"/>
    <s v="Bronx"/>
    <n v="159"/>
    <s v="WEST TREMONT AVENUE"/>
    <n v="10453"/>
    <n v="7185837241"/>
    <s v="Chinese"/>
    <x v="0"/>
    <n v="66"/>
    <n v="176"/>
    <n v="5280"/>
    <n v="995.65714285714284"/>
    <n v="40.850631770745998"/>
    <n v="-73.915630263053004"/>
    <n v="205"/>
    <n v="14"/>
    <n v="4.6464000000000005E-2"/>
  </r>
  <r>
    <n v="41448381"/>
    <s v="ACCRA RESTAURANT"/>
    <s v="Bronx"/>
    <n v="2041"/>
    <s v="DAVIDSON AVENUE"/>
    <n v="10453"/>
    <n v="7185848500"/>
    <s v="African"/>
    <x v="1"/>
    <n v="73"/>
    <n v="173"/>
    <n v="5190"/>
    <n v="1082.4857142857143"/>
    <n v="40.853856841753"/>
    <n v="-73.908468782208004"/>
    <n v="205"/>
    <n v="14"/>
    <n v="5.0516000000000005E-2"/>
  </r>
  <r>
    <n v="41468442"/>
    <s v="LAS PALMAS BAKERY"/>
    <s v="Bronx"/>
    <n v="2269"/>
    <s v="JEROME AVENUE"/>
    <n v="10453"/>
    <n v="3472698022"/>
    <s v="Bakery"/>
    <x v="1"/>
    <n v="73"/>
    <n v="170"/>
    <n v="5100"/>
    <n v="1063.7142857142858"/>
    <n v="40.858220067276001"/>
    <n v="-73.904001753198997"/>
    <n v="205"/>
    <n v="14"/>
    <n v="4.9640000000000011E-2"/>
  </r>
  <r>
    <n v="41220219"/>
    <s v="NEW PEKING RESTAURANT"/>
    <s v="Bronx"/>
    <n v="26"/>
    <s v="EAST  183 STREET"/>
    <n v="10453"/>
    <n v="7185633520"/>
    <s v="Chinese"/>
    <x v="0"/>
    <n v="61"/>
    <n v="170"/>
    <n v="5100"/>
    <n v="888.85714285714289"/>
    <n v="40.858524068167"/>
    <n v="-73.903209607901005"/>
    <n v="205"/>
    <n v="14"/>
    <n v="4.148000000000001E-2"/>
  </r>
  <r>
    <n v="50102033"/>
    <s v="BENVENUTO PIZZA"/>
    <s v="Bronx"/>
    <n v="26"/>
    <s v="WEST  183 STREET"/>
    <n v="10453"/>
    <n v="7189758110"/>
    <s v="Pizza/Italian"/>
    <x v="0"/>
    <n v="66"/>
    <n v="167"/>
    <n v="5010"/>
    <n v="944.74285714285713"/>
    <n v="40.858725929446003"/>
    <n v="-73.905002403300998"/>
    <n v="205"/>
    <n v="14"/>
    <n v="4.4088000000000002E-2"/>
  </r>
  <r>
    <n v="41708566"/>
    <s v="KENNEDY FRIED CHICKEN"/>
    <s v="Bronx"/>
    <n v="1815"/>
    <s v="GRAND CONCOURSE"/>
    <n v="10453"/>
    <n v="7185839565"/>
    <s v="Chicken"/>
    <x v="1"/>
    <n v="62"/>
    <n v="166"/>
    <n v="4980"/>
    <n v="882.17142857142858"/>
    <n v="40.847304925358998"/>
    <n v="-73.908174216367001"/>
    <n v="205"/>
    <n v="14"/>
    <n v="4.1168000000000003E-2"/>
  </r>
  <r>
    <n v="50066842"/>
    <s v="MCDONALD'S"/>
    <s v="Bronx"/>
    <n v="2065"/>
    <s v="JEROME AVENUE"/>
    <n v="10453"/>
    <n v="7187332819"/>
    <s v="Sandwiches/Salads/Mixed Buffet"/>
    <x v="0"/>
    <n v="72"/>
    <n v="166"/>
    <n v="4980"/>
    <n v="1024.4571428571428"/>
    <n v="40.854305717313999"/>
    <n v="-73.906899312820997"/>
    <n v="205"/>
    <n v="14"/>
    <n v="4.7808000000000003E-2"/>
  </r>
  <r>
    <n v="50065270"/>
    <s v="CHINA STAR"/>
    <s v="Bronx"/>
    <n v="1784"/>
    <s v="JEROME AVENUE"/>
    <n v="10453"/>
    <n v="7182994916"/>
    <s v="Chinese"/>
    <x v="1"/>
    <n v="63"/>
    <n v="165"/>
    <n v="4950"/>
    <n v="891"/>
    <n v="40.848339842823997"/>
    <n v="-73.911874065545007"/>
    <n v="205"/>
    <n v="14"/>
    <n v="4.1579999999999999E-2"/>
  </r>
  <r>
    <n v="40931302"/>
    <s v="POPEYES"/>
    <s v="Bronx"/>
    <n v="2195"/>
    <s v="GRAND CONCOURSE"/>
    <n v="10453"/>
    <n v="7183654400"/>
    <s v="Chicken"/>
    <x v="0"/>
    <n v="73"/>
    <n v="160"/>
    <n v="4800"/>
    <n v="1001.1428571428572"/>
    <n v="40.855714341269"/>
    <n v="-73.901019445694004"/>
    <n v="205"/>
    <n v="14"/>
    <n v="4.6720000000000012E-2"/>
  </r>
  <r>
    <n v="50101919"/>
    <s v="GALLEGO SEAFOOD"/>
    <s v="Bronx"/>
    <n v="104"/>
    <s v="EAST  183 STREET"/>
    <n v="10453"/>
    <n v="9176792875"/>
    <s v="Seafood"/>
    <x v="1"/>
    <n v="61"/>
    <n v="158"/>
    <n v="4740"/>
    <n v="826.11428571428576"/>
    <n v="40.858009533716"/>
    <n v="-73.901713723761006"/>
    <n v="205"/>
    <n v="14"/>
    <n v="3.855200000000001E-2"/>
  </r>
  <r>
    <n v="50102443"/>
    <s v="JOBITO BRONX RESTAURANT"/>
    <s v="Bronx"/>
    <n v="2001"/>
    <s v="JEROME AVENUE"/>
    <n v="10453"/>
    <n v="3474802725"/>
    <s v="Latin"/>
    <x v="1"/>
    <n v="70"/>
    <n v="157"/>
    <n v="4710"/>
    <n v="942"/>
    <n v="40.852909676107998"/>
    <n v="-73.908177293167"/>
    <n v="205"/>
    <n v="14"/>
    <n v="4.3960000000000006E-2"/>
  </r>
  <r>
    <n v="41250498"/>
    <s v="NO. 1 CHINESE RESTAURANT"/>
    <s v="Bronx"/>
    <n v="7"/>
    <s v="WEST TREMONT AVENUE"/>
    <n v="10453"/>
    <n v="7182945294"/>
    <s v="Chinese"/>
    <x v="1"/>
    <n v="71"/>
    <n v="150"/>
    <n v="4500"/>
    <n v="912.85714285714278"/>
    <n v="40.851947421726997"/>
    <n v="-73.909624519229993"/>
    <n v="205"/>
    <n v="14"/>
    <n v="4.2599999999999999E-2"/>
  </r>
  <r>
    <n v="41292582"/>
    <s v="TACOS PUEBLA RESTAURANT"/>
    <s v="Bronx"/>
    <n v="2181"/>
    <s v="GRAND CONCOURSE"/>
    <n v="10453"/>
    <n v="7182205463"/>
    <s v="Mexican"/>
    <x v="1"/>
    <n v="72"/>
    <n v="149"/>
    <n v="4470"/>
    <n v="919.54285714285709"/>
    <n v="40.855330309187998"/>
    <n v="-73.901287523215998"/>
    <n v="205"/>
    <n v="14"/>
    <n v="4.2911999999999999E-2"/>
  </r>
  <r>
    <n v="50033472"/>
    <s v="MY PIZZA"/>
    <s v="Bronx"/>
    <n v="1723"/>
    <s v="UNIVERSITY AVENUE"/>
    <n v="10453"/>
    <n v="7182990059"/>
    <s v="Pizza"/>
    <x v="1"/>
    <n v="72"/>
    <n v="113"/>
    <n v="3390"/>
    <n v="697.37142857142862"/>
    <n v="40.849630697925001"/>
    <n v="-73.916665314653002"/>
    <n v="205"/>
    <n v="14"/>
    <n v="3.2544000000000003E-2"/>
  </r>
  <r>
    <n v="41155726"/>
    <s v="LIBERATO RESTAURANT"/>
    <s v="Bronx"/>
    <n v="10"/>
    <s v="WEST BURNSIDE AVENUE"/>
    <n v="10453"/>
    <n v="7187166200"/>
    <s v="Spanish"/>
    <x v="0"/>
    <n v="69"/>
    <n v="101"/>
    <n v="3030"/>
    <n v="597.34285714285704"/>
    <n v="40.853801415471999"/>
    <n v="-73.907803729587002"/>
    <n v="205"/>
    <n v="14"/>
    <n v="2.7875999999999998E-2"/>
  </r>
  <r>
    <n v="50000993"/>
    <s v="GOOD TASTE"/>
    <s v="Bronx"/>
    <n v="187"/>
    <s v="WEST BURNSIDE AVENUE"/>
    <n v="10453"/>
    <n v="7182992931"/>
    <s v="Chinese"/>
    <x v="0"/>
    <n v="61"/>
    <n v="93"/>
    <n v="2790"/>
    <n v="486.25714285714287"/>
    <n v="40.854109031210001"/>
    <n v="-73.915199282993996"/>
    <n v="205"/>
    <n v="14"/>
    <n v="2.2692E-2"/>
  </r>
  <r>
    <n v="40926214"/>
    <s v="LA MONEDA RESTAURANT"/>
    <s v="Bronx"/>
    <n v="1690"/>
    <s v="JEROME AVENUE"/>
    <n v="10453"/>
    <n v="7189012787"/>
    <s v="Latin"/>
    <x v="1"/>
    <n v="68"/>
    <n v="87"/>
    <n v="2610"/>
    <n v="507.08571428571429"/>
    <n v="40.846449748021001"/>
    <n v="-73.913224762097002"/>
    <n v="205"/>
    <n v="14"/>
    <n v="2.3664000000000001E-2"/>
  </r>
  <r>
    <n v="50057675"/>
    <s v="MING WONG"/>
    <s v="Bronx"/>
    <n v="29"/>
    <s v="WEST BURNSIDE AVENUE"/>
    <n v="10453"/>
    <n v="7185629793"/>
    <s v="Chinese"/>
    <x v="1"/>
    <n v="61"/>
    <n v="86"/>
    <n v="2580"/>
    <n v="449.6571428571429"/>
    <n v="40.853813196193002"/>
    <n v="-73.908808636822002"/>
    <n v="205"/>
    <n v="14"/>
    <n v="2.0984000000000003E-2"/>
  </r>
  <r>
    <n v="50059875"/>
    <s v="1ST MAMA RESTAURANT"/>
    <s v="Bronx"/>
    <n v="8"/>
    <s v="WEST TREMONT AVENUE"/>
    <n v="10453"/>
    <n v="7182093208"/>
    <s v="Latin"/>
    <x v="2"/>
    <n v="63"/>
    <n v="84"/>
    <n v="2520"/>
    <n v="453.6"/>
    <n v="40.851922693558002"/>
    <n v="-73.909592020388004"/>
    <n v="205"/>
    <n v="14"/>
    <n v="2.1168000000000003E-2"/>
  </r>
  <r>
    <n v="41334692"/>
    <s v="PANCHO VILLA RESTAURANT"/>
    <s v="Bronx"/>
    <n v="2274"/>
    <s v="JEROME AVENUE"/>
    <n v="10453"/>
    <n v="7185633251"/>
    <s v="Mexican"/>
    <x v="0"/>
    <n v="67"/>
    <n v="83"/>
    <n v="2490"/>
    <n v="476.6571428571429"/>
    <n v="40.858505352830001"/>
    <n v="-73.903802509908004"/>
    <n v="205"/>
    <n v="14"/>
    <n v="2.2244000000000003E-2"/>
  </r>
  <r>
    <n v="41431239"/>
    <s v="QUE SABROSURA RESTAURANT"/>
    <s v="Bronx"/>
    <n v="48"/>
    <s v="EAST  183 STREET"/>
    <n v="10453"/>
    <n v="7183652200"/>
    <s v="Spanish"/>
    <x v="2"/>
    <n v="62"/>
    <n v="82"/>
    <n v="2460"/>
    <n v="435.77142857142854"/>
    <n v="40.858331466952002"/>
    <n v="-73.902653166966005"/>
    <n v="205"/>
    <n v="14"/>
    <n v="2.0336E-2"/>
  </r>
  <r>
    <n v="41686184"/>
    <s v="OLI 99¢ FRESH PIZZA"/>
    <s v="Bronx"/>
    <n v="2"/>
    <s v="EAST BURNSIDE AVENUE"/>
    <n v="10453"/>
    <n v="7186180025"/>
    <s v="Pizza"/>
    <x v="1"/>
    <n v="72"/>
    <n v="78"/>
    <n v="2340"/>
    <n v="481.37142857142857"/>
    <n v="40.853751527360998"/>
    <n v="-73.907203737249006"/>
    <n v="205"/>
    <n v="14"/>
    <n v="2.2464000000000001E-2"/>
  </r>
  <r>
    <n v="50051369"/>
    <s v="WINGSTOP"/>
    <s v="Bronx"/>
    <n v="88"/>
    <s v="EAST BURNSIDE AVENUE"/>
    <n v="10453"/>
    <n v="2018927471"/>
    <s v="American"/>
    <x v="2"/>
    <n v="61"/>
    <n v="77"/>
    <n v="2310"/>
    <n v="402.6"/>
    <n v="40.853234421384002"/>
    <n v="-73.905856140446005"/>
    <n v="205"/>
    <n v="14"/>
    <n v="1.8788000000000003E-2"/>
  </r>
  <r>
    <n v="50087106"/>
    <s v="MI FUTURO BAKERY"/>
    <s v="Bronx"/>
    <n v="34"/>
    <s v="WEST  183 STREET"/>
    <n v="10453"/>
    <n v="7186846016"/>
    <s v="Bakery"/>
    <x v="0"/>
    <n v="72"/>
    <n v="68"/>
    <n v="2040"/>
    <n v="419.6571428571429"/>
    <n v="40.858800216204003"/>
    <n v="-73.905219203108004"/>
    <n v="205"/>
    <n v="14"/>
    <n v="1.9584000000000004E-2"/>
  </r>
  <r>
    <n v="50057896"/>
    <s v="MADISON CAFE"/>
    <s v="Bronx"/>
    <n v="126"/>
    <s v="EAST BURNSIDE AVENUE"/>
    <n v="10453"/>
    <n v="7189933636"/>
    <s v="American"/>
    <x v="1"/>
    <n v="67"/>
    <n v="66"/>
    <n v="1980"/>
    <n v="379.02857142857147"/>
    <n v="40.852854847871001"/>
    <n v="-73.904884303673001"/>
    <n v="205"/>
    <n v="14"/>
    <n v="1.7688000000000002E-2"/>
  </r>
  <r>
    <n v="50039590"/>
    <s v="KENNEDY FRIED CHICKEN"/>
    <s v="Bronx"/>
    <n v="1"/>
    <s v="EAST BURNSIDE AVENUE"/>
    <n v="10453"/>
    <n v="7186693752"/>
    <s v="Chicken"/>
    <x v="1"/>
    <n v="68"/>
    <n v="65"/>
    <n v="1950"/>
    <n v="378.85714285714289"/>
    <n v="40.853765242256003"/>
    <n v="-73.907192873548993"/>
    <n v="205"/>
    <n v="14"/>
    <n v="1.7680000000000005E-2"/>
  </r>
  <r>
    <n v="50014192"/>
    <s v="LA POTENCIA RESTAURANT"/>
    <s v="Bronx"/>
    <n v="1898"/>
    <s v="JEROME AVENUE"/>
    <n v="10453"/>
    <n v="9178013200"/>
    <s v="Latin"/>
    <x v="1"/>
    <n v="72"/>
    <n v="65"/>
    <n v="1950"/>
    <n v="401.14285714285711"/>
    <n v="40.850147630027998"/>
    <n v="-73.910588466456005"/>
    <n v="205"/>
    <n v="14"/>
    <n v="1.8720000000000001E-2"/>
  </r>
  <r>
    <n v="41641101"/>
    <s v="SIRENAS"/>
    <s v="Bronx"/>
    <n v="1896"/>
    <s v="JEROME AVENUE"/>
    <n v="10453"/>
    <n v="9177923395"/>
    <s v="Tex-Mex"/>
    <x v="2"/>
    <n v="72"/>
    <n v="65"/>
    <n v="1950"/>
    <n v="401.14285714285711"/>
    <n v="40.850090021589999"/>
    <n v="-73.910628305122003"/>
    <n v="205"/>
    <n v="14"/>
    <n v="1.8720000000000001E-2"/>
  </r>
  <r>
    <n v="50097123"/>
    <s v="GABI JUICE BAR"/>
    <s v="Bronx"/>
    <n v="16"/>
    <s v="WEST BURNSIDE AVENUE"/>
    <n v="10453"/>
    <n v="7186180730"/>
    <s v="Juice, Smoothies, Fruit Salads"/>
    <x v="0"/>
    <n v="61"/>
    <n v="62"/>
    <n v="1860"/>
    <n v="324.17142857142858"/>
    <n v="40.853801592159002"/>
    <n v="-73.908024234129002"/>
    <n v="205"/>
    <n v="14"/>
    <n v="1.5128000000000003E-2"/>
  </r>
  <r>
    <n v="41638043"/>
    <s v="DUNKIN', BASKIN ROBBINS"/>
    <s v="Bronx"/>
    <n v="1735"/>
    <s v="JEROME AVENUE"/>
    <n v="10453"/>
    <n v="7187312200"/>
    <s v="American"/>
    <x v="1"/>
    <n v="71"/>
    <n v="61"/>
    <n v="1830"/>
    <n v="371.2285714285714"/>
    <n v="40.847393445719"/>
    <n v="-73.912576533857006"/>
    <n v="205"/>
    <n v="14"/>
    <n v="1.7323999999999999E-2"/>
  </r>
  <r>
    <n v="50043792"/>
    <s v="RUNNING COOL RESTAURANT"/>
    <s v="Bronx"/>
    <n v="2263"/>
    <s v="JEROME AVENUE"/>
    <n v="10453"/>
    <n v="7185626648"/>
    <s v="Caribbean"/>
    <x v="1"/>
    <n v="61"/>
    <n v="53"/>
    <n v="1590"/>
    <n v="277.1142857142857"/>
    <n v="40.858080152501998"/>
    <n v="-73.904081487387998"/>
    <n v="205"/>
    <n v="14"/>
    <n v="1.2932000000000001E-2"/>
  </r>
  <r>
    <n v="40512610"/>
    <s v="WHITE CASTLE"/>
    <s v="Bronx"/>
    <n v="1831"/>
    <s v="WEBSTER AVENUE"/>
    <n v="10457"/>
    <n v="7182941205"/>
    <s v="Hamburgers"/>
    <x v="1"/>
    <n v="73"/>
    <n v="226"/>
    <n v="6780"/>
    <n v="1414.1142857142856"/>
    <n v="40.846264852236999"/>
    <n v="-73.901756444944994"/>
    <n v="205"/>
    <n v="15"/>
    <n v="6.5992000000000009E-2"/>
  </r>
  <r>
    <n v="41452662"/>
    <s v="THE POINT AFRICAN CARIBBEAN RESTAURANT"/>
    <s v="Bronx"/>
    <n v="2037"/>
    <s v="WEBSTER AVENUE"/>
    <n v="10457"/>
    <n v="3472701985"/>
    <s v="African"/>
    <x v="0"/>
    <n v="62"/>
    <n v="161"/>
    <n v="4830"/>
    <n v="855.6"/>
    <n v="40.851016305070999"/>
    <n v="-73.898955251553005"/>
    <n v="205"/>
    <n v="15"/>
    <n v="3.9928000000000005E-2"/>
  </r>
  <r>
    <n v="50070862"/>
    <s v="OUTSIDE LOOKING IN RESTAURANT &amp; LOUNGE"/>
    <s v="Bronx"/>
    <n v="1877"/>
    <s v="CARTER AVENUE"/>
    <n v="10457"/>
    <n v="7183013250"/>
    <s v="Spanish"/>
    <x v="1"/>
    <n v="65"/>
    <n v="131"/>
    <n v="3930"/>
    <n v="729.85714285714289"/>
    <n v="40.847318965381"/>
    <n v="-73.901913919178995"/>
    <n v="205"/>
    <n v="15"/>
    <n v="3.4060000000000007E-2"/>
  </r>
  <r>
    <n v="41658448"/>
    <s v="LULO RESTAURANT BRONX"/>
    <s v="Bronx"/>
    <n v="2264"/>
    <s v="GRAND CONCOURSE"/>
    <n v="10457"/>
    <n v="9177924465"/>
    <s v="Spanish"/>
    <x v="1"/>
    <n v="72"/>
    <n v="110"/>
    <n v="3300"/>
    <n v="678.85714285714289"/>
    <n v="40.856808872772"/>
    <n v="-73.900305656102006"/>
    <n v="205"/>
    <n v="15"/>
    <n v="3.168E-2"/>
  </r>
  <r>
    <n v="50074784"/>
    <s v="PASTARIFIC PIZZA AND RESTAURANT"/>
    <s v="Bronx"/>
    <n v="301"/>
    <s v="EAST  181 STREET"/>
    <n v="10457"/>
    <n v="7186187155"/>
    <s v="Pizza"/>
    <x v="0"/>
    <n v="67"/>
    <n v="101"/>
    <n v="3030"/>
    <n v="580.02857142857147"/>
    <n v="40.854046716188002"/>
    <n v="-73.899210898956994"/>
    <n v="205"/>
    <n v="15"/>
    <n v="2.7068000000000005E-2"/>
  </r>
  <r>
    <n v="41451597"/>
    <s v="TOM'S COFFEE SHOP"/>
    <s v="Bronx"/>
    <n v="250"/>
    <s v="EAST BURNSIDE AVENUE"/>
    <n v="10457"/>
    <n v="7187312077"/>
    <s v="Café/Coffee/Tea"/>
    <x v="0"/>
    <n v="65"/>
    <n v="54"/>
    <n v="1620"/>
    <n v="300.85714285714283"/>
    <n v="40.851637003276998"/>
    <n v="-73.902583478658997"/>
    <n v="205"/>
    <n v="15"/>
    <n v="1.404E-2"/>
  </r>
  <r>
    <n v="50079121"/>
    <s v="FORDHAM SEAFOOD &amp; CHICKEN"/>
    <s v="Bronx"/>
    <n v="2468"/>
    <s v="GRAND CONCOURSE"/>
    <n v="10458"/>
    <n v="7189339854"/>
    <s v="American"/>
    <x v="1"/>
    <n v="68"/>
    <n v="242"/>
    <n v="7260"/>
    <n v="1410.5142857142857"/>
    <n v="40.861667367420999"/>
    <n v="-73.897547130305"/>
    <n v="205"/>
    <n v="15"/>
    <n v="6.5824000000000008E-2"/>
  </r>
  <r>
    <n v="40741630"/>
    <s v="SUSIE'S PIES"/>
    <s v="Bronx"/>
    <n v="2308"/>
    <s v="GRAND CONCOURSE"/>
    <n v="10458"/>
    <n v="7185844108"/>
    <s v="Pizza"/>
    <x v="1"/>
    <n v="72"/>
    <n v="133"/>
    <n v="3990"/>
    <n v="820.79999999999984"/>
    <n v="40.857747085852999"/>
    <n v="-73.899747526897997"/>
    <n v="205"/>
    <n v="15"/>
    <n v="3.8303999999999998E-2"/>
  </r>
  <r>
    <n v="50080553"/>
    <s v="TROPILYZ B RESTAURANT"/>
    <s v="Bronx"/>
    <n v="2462"/>
    <s v="GRAND CONCOURSE"/>
    <n v="10458"/>
    <n v="7186187836"/>
    <s v="Spanish"/>
    <x v="0"/>
    <n v="70"/>
    <n v="100"/>
    <n v="3000"/>
    <n v="600"/>
    <n v="40.861546660616"/>
    <n v="-73.897616006833005"/>
    <n v="205"/>
    <n v="15"/>
    <n v="2.8000000000000004E-2"/>
  </r>
  <r>
    <n v="50073038"/>
    <s v="CRIS JUICE BAR CORP."/>
    <s v="Bronx"/>
    <n v="370"/>
    <s v="EAST  188 STREET"/>
    <n v="10458"/>
    <n v="7182202800"/>
    <s v="Juice, Smoothies, Fruit Salads"/>
    <x v="0"/>
    <n v="63"/>
    <n v="87"/>
    <n v="2610"/>
    <n v="469.8"/>
    <n v="40.860129634953999"/>
    <n v="-73.893771646874001"/>
    <n v="205"/>
    <n v="15"/>
    <n v="2.1924000000000006E-2"/>
  </r>
  <r>
    <n v="50033634"/>
    <s v="KENNEDY FRIED CHICKEN"/>
    <s v="Bronx"/>
    <n v="224"/>
    <s v="EAST  188 STREET"/>
    <n v="10458"/>
    <n v="6465523988"/>
    <s v="American"/>
    <x v="1"/>
    <n v="72"/>
    <n v="84"/>
    <n v="2520"/>
    <n v="518.4"/>
    <n v="40.861134389393001"/>
    <n v="-73.896987593397995"/>
    <n v="205"/>
    <n v="15"/>
    <n v="2.4191999999999998E-2"/>
  </r>
  <r>
    <n v="50054609"/>
    <s v="CHINA WOK III"/>
    <s v="Bronx"/>
    <n v="2459"/>
    <s v="WEBSTER AVE"/>
    <n v="10458"/>
    <n v="7185842488"/>
    <s v="Chinese"/>
    <x v="0"/>
    <n v="67"/>
    <n v="79"/>
    <n v="2370"/>
    <n v="453.68571428571431"/>
    <n v="40.860145341905998"/>
    <n v="-73.892950975966002"/>
    <n v="205"/>
    <n v="15"/>
    <n v="2.1172000000000003E-2"/>
  </r>
  <r>
    <n v="50100200"/>
    <s v="2 BROS PIZZA"/>
    <s v="Bronx"/>
    <n v="2460"/>
    <s v="GRAND CONCOURSE"/>
    <n v="10458"/>
    <n v="2122391117"/>
    <s v="Pizza"/>
    <x v="1"/>
    <n v="73"/>
    <n v="77"/>
    <n v="2310"/>
    <n v="481.79999999999995"/>
    <n v="40.861508253750003"/>
    <n v="-73.897637757710001"/>
    <n v="205"/>
    <n v="15"/>
    <n v="2.2484000000000001E-2"/>
  </r>
  <r>
    <n v="41416234"/>
    <s v="CHINA CITY"/>
    <s v="Bronx"/>
    <n v="308"/>
    <s v="EAST  188 STREET"/>
    <n v="10458"/>
    <n v="7187418888"/>
    <s v="Chinese"/>
    <x v="0"/>
    <n v="67"/>
    <n v="77"/>
    <n v="2310"/>
    <n v="442.2"/>
    <n v="40.860663350575997"/>
    <n v="-73.895119263525999"/>
    <n v="205"/>
    <n v="15"/>
    <n v="2.0636000000000002E-2"/>
  </r>
  <r>
    <n v="41461629"/>
    <s v="LOS BALBUENA RESTAURANT"/>
    <s v="Bronx"/>
    <n v="2376"/>
    <s v="RYER AVENUE"/>
    <n v="10458"/>
    <n v="3472713523"/>
    <s v="Latin"/>
    <x v="1"/>
    <n v="68"/>
    <n v="74"/>
    <n v="2220"/>
    <n v="431.31428571428569"/>
    <n v="40.859296388527"/>
    <n v="-73.898074991116999"/>
    <n v="205"/>
    <n v="15"/>
    <n v="2.0128E-2"/>
  </r>
  <r>
    <n v="41533970"/>
    <s v="DUNKIN'"/>
    <s v="Bronx"/>
    <n v="2370"/>
    <s v="GRAND CONCOURSE ROAD"/>
    <n v="10458"/>
    <n v="7182204828"/>
    <s v="American"/>
    <x v="1"/>
    <n v="61"/>
    <n v="57"/>
    <n v="1710"/>
    <n v="298.02857142857135"/>
    <n v="40.859165375933003"/>
    <n v="-73.898906671578004"/>
    <n v="205"/>
    <n v="15"/>
    <n v="1.3907999999999998E-2"/>
  </r>
  <r>
    <n v="50097243"/>
    <s v="YANG'S GOOD TASTE"/>
    <s v="Bronx"/>
    <n v="209"/>
    <s v="EAST  183 STREET"/>
    <n v="10458"/>
    <n v="7183658282"/>
    <s v="Chinese"/>
    <x v="0"/>
    <n v="67"/>
    <n v="55"/>
    <n v="1650"/>
    <n v="315.85714285714283"/>
    <n v="40.857296805121997"/>
    <n v="-73.899581917160006"/>
    <n v="205"/>
    <n v="15"/>
    <n v="1.474E-2"/>
  </r>
  <r>
    <n v="41128245"/>
    <s v="EL VALLE RESTAURANT"/>
    <s v="Bronx"/>
    <n v="2448"/>
    <s v="JEROME AVENUE"/>
    <n v="10468"/>
    <n v="7185616600"/>
    <s v="Latin"/>
    <x v="1"/>
    <n v="68"/>
    <n v="245"/>
    <n v="7350"/>
    <n v="1428.0000000000002"/>
    <n v="40.862260901033999"/>
    <n v="-73.901454345806002"/>
    <n v="205"/>
    <n v="14"/>
    <n v="6.6640000000000019E-2"/>
  </r>
  <r>
    <n v="40596246"/>
    <s v="GYRO KING"/>
    <s v="Bronx"/>
    <n v="2450"/>
    <s v="WALTON AVENUE"/>
    <n v="10468"/>
    <n v="7189336664"/>
    <s v="Greek"/>
    <x v="0"/>
    <n v="67"/>
    <n v="233"/>
    <n v="6990"/>
    <n v="1338.0857142857144"/>
    <n v="40.861985662316002"/>
    <n v="-73.900565396481994"/>
    <n v="205"/>
    <n v="14"/>
    <n v="6.2444000000000006E-2"/>
  </r>
  <r>
    <n v="40936004"/>
    <s v="MOM'S BAKERY"/>
    <s v="Bronx"/>
    <n v="2425"/>
    <s v="GRAND CONCOURSE"/>
    <n v="10468"/>
    <n v="7182950008"/>
    <s v="Bakery"/>
    <x v="1"/>
    <n v="70"/>
    <n v="228"/>
    <n v="6840"/>
    <n v="1368"/>
    <n v="40.860764808456999"/>
    <n v="-73.898061886321997"/>
    <n v="205"/>
    <n v="14"/>
    <n v="6.3840000000000008E-2"/>
  </r>
  <r>
    <n v="50072568"/>
    <s v="GOOD TASTE"/>
    <s v="Bronx"/>
    <n v="2428"/>
    <s v="CRESTON AVENUE"/>
    <n v="10468"/>
    <n v="7189338888"/>
    <s v="Asian"/>
    <x v="1"/>
    <n v="62"/>
    <n v="226"/>
    <n v="6780"/>
    <n v="1201.0285714285715"/>
    <n v="40.861446181334003"/>
    <n v="-73.898830886165001"/>
    <n v="205"/>
    <n v="14"/>
    <n v="5.6048000000000008E-2"/>
  </r>
  <r>
    <n v="50002807"/>
    <s v="DUNKIN'"/>
    <s v="Bronx"/>
    <n v="4"/>
    <s v="EAST FORDHAM ROAD"/>
    <n v="10468"/>
    <n v="7185635555"/>
    <s v="Donuts"/>
    <x v="1"/>
    <n v="64"/>
    <n v="217"/>
    <n v="6510"/>
    <n v="1190.4000000000001"/>
    <n v="40.862691381937999"/>
    <n v="-73.900940330303001"/>
    <n v="205"/>
    <n v="14"/>
    <n v="5.5552000000000011E-2"/>
  </r>
  <r>
    <n v="40400799"/>
    <s v="FORDHAM FRIED CHICKEN &amp; SEA FOOD"/>
    <s v="Bronx"/>
    <n v="161"/>
    <s v="EAST  188 STREET"/>
    <n v="10468"/>
    <n v="7183647227"/>
    <s v="Chicken"/>
    <x v="1"/>
    <n v="64"/>
    <n v="187"/>
    <n v="5610"/>
    <n v="1025.8285714285716"/>
    <n v="40.861670907853998"/>
    <n v="-73.898443709909003"/>
    <n v="205"/>
    <n v="14"/>
    <n v="4.7872000000000012E-2"/>
  </r>
  <r>
    <n v="50078405"/>
    <s v="TACOS EL CHULETON"/>
    <s v="Bronx"/>
    <n v="2399"/>
    <s v="GRAND CONCOURSE"/>
    <n v="10468"/>
    <n v="7186765880"/>
    <s v="Mexican"/>
    <x v="1"/>
    <n v="73"/>
    <n v="181"/>
    <n v="5430"/>
    <n v="1132.542857142857"/>
    <n v="40.860048776877001"/>
    <n v="-73.898449811668002"/>
    <n v="205"/>
    <n v="14"/>
    <n v="5.2851999999999996E-2"/>
  </r>
  <r>
    <n v="50070951"/>
    <s v="BRONX BITES"/>
    <s v="Bronx"/>
    <n v="113"/>
    <s v="EAST  184 STREET"/>
    <n v="10468"/>
    <n v="9176455753"/>
    <s v="Juice, Smoothies, Fruit Salads"/>
    <x v="0"/>
    <n v="72"/>
    <n v="170"/>
    <n v="5100"/>
    <n v="1049.1428571428571"/>
    <n v="40.859817104907002"/>
    <n v="-73.900311974790995"/>
    <n v="205"/>
    <n v="14"/>
    <n v="4.8960000000000004E-2"/>
  </r>
  <r>
    <n v="41559772"/>
    <s v="KENNEDY FRIED CHICKEN"/>
    <s v="Bronx"/>
    <n v="2463"/>
    <s v="CRESTON AVENUE"/>
    <n v="10468"/>
    <n v="3472698264"/>
    <s v="American"/>
    <x v="1"/>
    <n v="70"/>
    <n v="164"/>
    <n v="4920"/>
    <n v="983.99999999999989"/>
    <n v="40.861920821695001"/>
    <n v="-73.898606014223006"/>
    <n v="205"/>
    <n v="14"/>
    <n v="4.5919999999999996E-2"/>
  </r>
  <r>
    <n v="41394908"/>
    <s v="DUNKIN'"/>
    <s v="Bronx"/>
    <n v="2350"/>
    <s v="JEROME AVENUE"/>
    <n v="10468"/>
    <n v="7182205156"/>
    <s v="Donuts"/>
    <x v="1"/>
    <n v="73"/>
    <n v="138"/>
    <n v="4140"/>
    <n v="863.48571428571427"/>
    <n v="40.859890726549999"/>
    <n v="-73.902950934534999"/>
    <n v="205"/>
    <n v="14"/>
    <n v="4.0296000000000005E-2"/>
  </r>
  <r>
    <n v="50072119"/>
    <s v="FINIX CAFE &amp; JUICE BAR"/>
    <s v="Bronx"/>
    <n v="2419"/>
    <s v="GRAND CONCOURSE"/>
    <n v="10468"/>
    <n v="3477859016"/>
    <s v="American"/>
    <x v="0"/>
    <n v="70"/>
    <n v="134"/>
    <n v="4020"/>
    <n v="804"/>
    <n v="40.860633125622002"/>
    <n v="-73.898134393055997"/>
    <n v="205"/>
    <n v="14"/>
    <n v="3.7520000000000005E-2"/>
  </r>
  <r>
    <n v="41477995"/>
    <s v="RJC FAMILY'S CAFE"/>
    <s v="Bronx"/>
    <n v="2378"/>
    <s v="JEROME AVENUE"/>
    <n v="10468"/>
    <n v="7182204888"/>
    <s v="Mexican"/>
    <x v="1"/>
    <n v="66"/>
    <n v="105"/>
    <n v="3150"/>
    <n v="594"/>
    <n v="40.861018246208999"/>
    <n v="-73.902284081139001"/>
    <n v="205"/>
    <n v="14"/>
    <n v="2.7720000000000005E-2"/>
  </r>
  <r>
    <n v="50065358"/>
    <s v="ANDIAMO CAFE"/>
    <s v="Bronx"/>
    <n v="2467"/>
    <s v="GRAND CONCOURSE"/>
    <n v="10468"/>
    <n v="7186187989"/>
    <s v="American"/>
    <x v="0"/>
    <n v="69"/>
    <n v="98"/>
    <n v="2940"/>
    <n v="579.59999999999991"/>
    <n v="40.86172225875"/>
    <n v="-73.897543430151003"/>
    <n v="205"/>
    <n v="14"/>
    <n v="2.7047999999999999E-2"/>
  </r>
  <r>
    <n v="50045773"/>
    <s v="SUBWAY"/>
    <s v="Bronx"/>
    <n v="2438"/>
    <s v="JEROME AVENUE"/>
    <n v="10468"/>
    <n v="6464214689"/>
    <s v="Sandwiches"/>
    <x v="0"/>
    <n v="64"/>
    <n v="56"/>
    <n v="1680"/>
    <n v="307.2"/>
    <n v="40.862088094713002"/>
    <n v="-73.901584753118001"/>
    <n v="205"/>
    <n v="14"/>
    <n v="1.4336E-2"/>
  </r>
  <r>
    <n v="50046278"/>
    <s v="KENNEDY FRIED CHICKEN"/>
    <s v="Bronx"/>
    <n v="2371"/>
    <s v="GRAND CONCOURSE"/>
    <n v="10468"/>
    <n v="7185844950"/>
    <s v="Chicken"/>
    <x v="0"/>
    <n v="64"/>
    <n v="52"/>
    <n v="1560"/>
    <n v="285.25714285714287"/>
    <n v="40.859157167181998"/>
    <n v="-73.898935605104995"/>
    <n v="205"/>
    <n v="14"/>
    <n v="1.3312000000000001E-2"/>
  </r>
  <r>
    <n v="50056806"/>
    <s v="KINGS CHEF"/>
    <s v="Bronx"/>
    <n v="2258"/>
    <s v="WEBSTER AVENUE"/>
    <n v="10457"/>
    <n v="7186187978"/>
    <s v="Chinese"/>
    <x v="0"/>
    <n v="85"/>
    <n v="244"/>
    <n v="7320"/>
    <n v="1777.7142857142858"/>
    <n v="40.855720804210002"/>
    <n v="-73.895907914101002"/>
    <n v="206"/>
    <n v="15"/>
    <n v="8.296000000000002E-2"/>
  </r>
  <r>
    <n v="50068734"/>
    <s v="LA PENDA II RESTAURANT"/>
    <s v="Bronx"/>
    <n v="485"/>
    <s v="EAST  180 STREET"/>
    <n v="10457"/>
    <n v="3479189069"/>
    <s v="Spanish"/>
    <x v="1"/>
    <n v="71"/>
    <n v="222"/>
    <n v="6660"/>
    <n v="1351.0285714285715"/>
    <n v="40.851350655358999"/>
    <n v="-73.895321968814002"/>
    <n v="206"/>
    <n v="15"/>
    <n v="6.3048000000000007E-2"/>
  </r>
  <r>
    <n v="50038449"/>
    <s v="NAIA DELI GRILL JUICE AND SALAD BAR"/>
    <s v="Bronx"/>
    <n v="2115"/>
    <s v="WASHINGTON AVENUE"/>
    <n v="10457"/>
    <n v="9172957142"/>
    <s v="American"/>
    <x v="0"/>
    <n v="66"/>
    <n v="215"/>
    <n v="6450"/>
    <n v="1216.2857142857142"/>
    <n v="40.851880404854001"/>
    <n v="-73.895339205537994"/>
    <n v="206"/>
    <n v="15"/>
    <n v="5.6760000000000005E-2"/>
  </r>
  <r>
    <n v="50097468"/>
    <s v="EL TUNNEL RESTAURANT &amp; TAPAS BAR"/>
    <s v="Bronx"/>
    <n v="2026"/>
    <s v="WEBSTER AVENUE"/>
    <n v="10457"/>
    <n v="9173457275"/>
    <s v="Spanish"/>
    <x v="2"/>
    <n v="61"/>
    <n v="194"/>
    <n v="5820"/>
    <n v="1014.3428571428572"/>
    <n v="40.850923019168"/>
    <n v="-73.898995155248002"/>
    <n v="206"/>
    <n v="15"/>
    <n v="4.7336000000000003E-2"/>
  </r>
  <r>
    <n v="50091510"/>
    <s v="EL VALLE RESTAURANT"/>
    <s v="Bronx"/>
    <n v="733"/>
    <s v="EAST TREMONT AVENUE"/>
    <n v="10457"/>
    <n v="3474557521"/>
    <s v="Latin"/>
    <x v="1"/>
    <n v="74"/>
    <n v="177"/>
    <n v="5310"/>
    <n v="1122.6857142857143"/>
    <n v="40.844796624205998"/>
    <n v="-73.889874665465001"/>
    <n v="206"/>
    <n v="17"/>
    <n v="5.2392000000000001E-2"/>
  </r>
  <r>
    <n v="50014374"/>
    <s v="LA CASA del MARISC"/>
    <s v="Bronx"/>
    <n v="1862"/>
    <s v="WEBSTER AVENUE"/>
    <n v="10457"/>
    <n v="9173190316"/>
    <s v="Latin"/>
    <x v="0"/>
    <n v="56"/>
    <n v="175"/>
    <n v="5250"/>
    <n v="840.00000000000011"/>
    <n v="40.847011044742999"/>
    <n v="-73.901317988675004"/>
    <n v="206"/>
    <n v="15"/>
    <n v="3.9200000000000006E-2"/>
  </r>
  <r>
    <n v="50070953"/>
    <s v="PACO PIZZA"/>
    <s v="Bronx"/>
    <n v="2086"/>
    <s v="ARTHUR AVENUE"/>
    <n v="10457"/>
    <n v="3475771844"/>
    <s v="Pizza"/>
    <x v="1"/>
    <n v="55"/>
    <n v="154"/>
    <n v="4620"/>
    <n v="726"/>
    <n v="40.849025341763998"/>
    <n v="-73.891794204752998"/>
    <n v="206"/>
    <n v="15"/>
    <n v="3.388E-2"/>
  </r>
  <r>
    <n v="50090973"/>
    <s v="BILLAR EL NUEVO AMBIENTE CORP"/>
    <s v="Bronx"/>
    <n v="408"/>
    <s v="EAST TREMONT AVENUE"/>
    <n v="10457"/>
    <n v="6466628068"/>
    <s v="Other"/>
    <x v="0"/>
    <n v="56"/>
    <n v="145"/>
    <n v="4350"/>
    <n v="696"/>
    <n v="40.847600495332998"/>
    <n v="-73.900543608993004"/>
    <n v="206"/>
    <n v="15"/>
    <n v="3.2480000000000002E-2"/>
  </r>
  <r>
    <n v="41271537"/>
    <s v="EL LIDER RESTAURANT"/>
    <s v="Bronx"/>
    <n v="4535"/>
    <s v="PARK AVENUE"/>
    <n v="10457"/>
    <n v="7182202923"/>
    <s v="Latin"/>
    <x v="0"/>
    <n v="67"/>
    <n v="139"/>
    <n v="4170"/>
    <n v="798.25714285714287"/>
    <n v="40.855492034074999"/>
    <n v="-73.894856330227995"/>
    <n v="206"/>
    <n v="15"/>
    <n v="3.7252000000000007E-2"/>
  </r>
  <r>
    <n v="41439796"/>
    <s v="GRAND SLAM BANQUET HALL"/>
    <s v="Bronx"/>
    <n v="478"/>
    <s v="EAST TREMONT AVENUE"/>
    <n v="10457"/>
    <n v="3474981102"/>
    <s v="American"/>
    <x v="0"/>
    <n v="69"/>
    <n v="122"/>
    <n v="3660"/>
    <n v="721.54285714285709"/>
    <n v="40.84694475829"/>
    <n v="-73.897707242945003"/>
    <n v="206"/>
    <n v="15"/>
    <n v="3.3672000000000001E-2"/>
  </r>
  <r>
    <n v="50087506"/>
    <s v="LINDA'S PIZZA"/>
    <s v="Bronx"/>
    <n v="729"/>
    <s v="EAST TREMONT AVENUE"/>
    <n v="10457"/>
    <n v="7185834282"/>
    <s v="Pizza/Italian"/>
    <x v="0"/>
    <n v="62"/>
    <n v="95"/>
    <n v="2850"/>
    <n v="504.85714285714289"/>
    <n v="40.844978129292002"/>
    <n v="-73.890243027742002"/>
    <n v="206"/>
    <n v="17"/>
    <n v="2.3560000000000001E-2"/>
  </r>
  <r>
    <n v="50073418"/>
    <s v="CACHAPA CACHAPA"/>
    <s v="Bronx"/>
    <n v="1903"/>
    <s v="BATHGATE AVENUE"/>
    <n v="10457"/>
    <n v="3473290673"/>
    <s v="Latin"/>
    <x v="0"/>
    <n v="67"/>
    <n v="77"/>
    <n v="2310"/>
    <n v="442.2"/>
    <n v="40.847147255088998"/>
    <n v="-73.897020181035998"/>
    <n v="206"/>
    <n v="15"/>
    <n v="2.0636000000000002E-2"/>
  </r>
  <r>
    <n v="50087496"/>
    <s v="BLUE SKY RESTAURANT CAFE"/>
    <s v="Bronx"/>
    <n v="470"/>
    <s v="EAST TREMONT AVENUE"/>
    <n v="10457"/>
    <n v="3472977501"/>
    <s v="American"/>
    <x v="0"/>
    <n v="80"/>
    <n v="53"/>
    <n v="1590"/>
    <n v="363.42857142857144"/>
    <n v="40.846983364547"/>
    <n v="-73.897909593169004"/>
    <n v="206"/>
    <n v="15"/>
    <n v="1.6960000000000003E-2"/>
  </r>
  <r>
    <n v="41686846"/>
    <s v="EL DIAMANTE RESTAURANT"/>
    <s v="Bronx"/>
    <n v="4371"/>
    <s v="3 AVENUE"/>
    <n v="10457"/>
    <n v="7183673995"/>
    <s v="Spanish"/>
    <x v="2"/>
    <n v="76"/>
    <n v="53"/>
    <n v="1590"/>
    <n v="345.25714285714287"/>
    <n v="40.850471325283003"/>
    <n v="-73.894213659968997"/>
    <n v="206"/>
    <n v="15"/>
    <n v="1.6112000000000001E-2"/>
  </r>
  <r>
    <n v="50086573"/>
    <s v="MIKE'S DELI"/>
    <s v="Bronx"/>
    <n v="2344"/>
    <s v="ARTHUR AVENUE"/>
    <n v="10458"/>
    <n v="7182955033"/>
    <s v="Italian"/>
    <x v="0"/>
    <n v="69"/>
    <n v="218"/>
    <n v="6540"/>
    <n v="1289.3142857142855"/>
    <n v="40.854240101805999"/>
    <n v="-73.888673296159993"/>
    <n v="206"/>
    <n v="15"/>
    <n v="6.0167999999999992E-2"/>
  </r>
  <r>
    <n v="50097703"/>
    <s v="TAQUERIA EMILIO 2"/>
    <s v="Bronx"/>
    <n v="667"/>
    <s v="EAST  187 STREET"/>
    <n v="10458"/>
    <n v="9178010045"/>
    <s v="Mexican"/>
    <x v="0"/>
    <n v="79"/>
    <n v="215"/>
    <n v="6450"/>
    <n v="1455.8571428571427"/>
    <n v="40.854665416696001"/>
    <n v="-73.885755372789006"/>
    <n v="206"/>
    <n v="15"/>
    <n v="6.794E-2"/>
  </r>
  <r>
    <n v="50103210"/>
    <s v="LUCONI PIZZA"/>
    <s v="Bronx"/>
    <n v="689"/>
    <s v="EAST  187 STREET"/>
    <n v="10458"/>
    <n v="9179452267"/>
    <s v="Pizza"/>
    <x v="1"/>
    <n v="76"/>
    <n v="214"/>
    <n v="6420"/>
    <n v="1394.0571428571429"/>
    <n v="40.854327094006003"/>
    <n v="-73.885032983683004"/>
    <n v="206"/>
    <n v="15"/>
    <n v="6.5056000000000017E-2"/>
  </r>
  <r>
    <n v="41444789"/>
    <s v="ROBERTO'S"/>
    <s v="Bronx"/>
    <n v="603"/>
    <s v="CRESCENT AVENUE"/>
    <n v="10458"/>
    <n v="7187339503"/>
    <s v="Italian"/>
    <x v="0"/>
    <n v="61"/>
    <n v="207"/>
    <n v="6210"/>
    <n v="1082.3142857142857"/>
    <n v="40.853570114271001"/>
    <n v="-73.888392465859994"/>
    <n v="206"/>
    <n v="15"/>
    <n v="5.0508000000000004E-2"/>
  </r>
  <r>
    <n v="41358592"/>
    <s v="ZERO OTTO NOVE TRATTORIA"/>
    <s v="Bronx"/>
    <n v="2357"/>
    <s v="ARTHUR AVENUE"/>
    <n v="10458"/>
    <n v="7182201027"/>
    <s v="Italian"/>
    <x v="1"/>
    <n v="60"/>
    <n v="207"/>
    <n v="6210"/>
    <n v="1064.5714285714284"/>
    <n v="40.854533567038999"/>
    <n v="-73.888445066038003"/>
    <n v="206"/>
    <n v="15"/>
    <n v="4.9680000000000002E-2"/>
  </r>
  <r>
    <n v="50061177"/>
    <s v="FIASCO"/>
    <s v="Bronx"/>
    <n v="2376"/>
    <s v="ARTHUR AVENUE"/>
    <n v="10458"/>
    <n v="7186180806"/>
    <s v="Pizza/Italian"/>
    <x v="0"/>
    <n v="75"/>
    <n v="204"/>
    <n v="6120"/>
    <n v="1311.4285714285716"/>
    <n v="40.855043633120999"/>
    <n v="-73.887977884969999"/>
    <n v="206"/>
    <n v="15"/>
    <n v="6.1200000000000011E-2"/>
  </r>
  <r>
    <n v="50038278"/>
    <s v="TACO REY RESTAURANT #2"/>
    <s v="Bronx"/>
    <n v="2319"/>
    <s v="HUGHES AVENUE"/>
    <n v="10458"/>
    <n v="7189750404"/>
    <s v="Mexican"/>
    <x v="1"/>
    <n v="56"/>
    <n v="204"/>
    <n v="6120"/>
    <n v="979.2"/>
    <n v="40.853772911386997"/>
    <n v="-73.888070404209998"/>
    <n v="206"/>
    <n v="15"/>
    <n v="4.5696000000000007E-2"/>
  </r>
  <r>
    <n v="50054137"/>
    <s v="FORDHAM U - COSI AT CAMPBELL HALL"/>
    <s v="Bronx"/>
    <n v="441"/>
    <s v="EAST FORDHAM ROAD"/>
    <n v="10458"/>
    <n v="2152383269"/>
    <s v="Middle Eastern"/>
    <x v="0"/>
    <n v="72"/>
    <n v="194"/>
    <n v="5820"/>
    <n v="1197.2571428571428"/>
    <n v="40.860726736162"/>
    <n v="-73.889533661913006"/>
    <n v="206"/>
    <n v="15"/>
    <n v="5.5872000000000005E-2"/>
  </r>
  <r>
    <n v="50067048"/>
    <s v="NEW ORIENTAL HOUSE"/>
    <s v="Bronx"/>
    <n v="565"/>
    <s v="EAST  184 STREET"/>
    <n v="10458"/>
    <n v="7185638888"/>
    <s v="Chinese"/>
    <x v="1"/>
    <n v="71"/>
    <n v="194"/>
    <n v="5820"/>
    <n v="1180.6285714285714"/>
    <n v="40.854507849618003"/>
    <n v="-73.890241700722996"/>
    <n v="206"/>
    <n v="15"/>
    <n v="5.5096000000000006E-2"/>
  </r>
  <r>
    <n v="41265836"/>
    <s v="PARISIENNE CAFE"/>
    <s v="Bronx"/>
    <n v="2339"/>
    <s v="ARTHUR AVENUE"/>
    <n v="10458"/>
    <n v="6464020758"/>
    <s v="Café/Coffee/Tea"/>
    <x v="0"/>
    <n v="61"/>
    <n v="191"/>
    <n v="5730"/>
    <n v="998.65714285714273"/>
    <n v="40.854251098231998"/>
    <n v="-73.888691351972994"/>
    <n v="206"/>
    <n v="15"/>
    <n v="4.6604E-2"/>
  </r>
  <r>
    <n v="50005693"/>
    <s v="LEE'S RESTAURANT"/>
    <s v="Bronx"/>
    <n v="626"/>
    <s v="EAST  187 STREET"/>
    <n v="10458"/>
    <n v="7183678383"/>
    <s v="Chinese"/>
    <x v="1"/>
    <n v="56"/>
    <n v="184"/>
    <n v="5520"/>
    <n v="883.2"/>
    <n v="40.855089014096002"/>
    <n v="-73.886672827964006"/>
    <n v="206"/>
    <n v="15"/>
    <n v="4.1216000000000003E-2"/>
  </r>
  <r>
    <n v="50004599"/>
    <s v="BELLA PIZZA OF BRONX"/>
    <s v="Bronx"/>
    <n v="4555"/>
    <s v="3 AVENUE"/>
    <n v="10458"/>
    <n v="7184838861"/>
    <s v="Pizza/Italian"/>
    <x v="1"/>
    <n v="84"/>
    <n v="150"/>
    <n v="4500"/>
    <n v="1080"/>
    <n v="40.854735820861997"/>
    <n v="-73.890407607751996"/>
    <n v="206"/>
    <n v="15"/>
    <n v="5.04E-2"/>
  </r>
  <r>
    <n v="41385659"/>
    <s v="TONY &amp; TINA'S PIZZA"/>
    <s v="Bronx"/>
    <n v="2483"/>
    <s v="ARTHUR AVENUE"/>
    <n v="10458"/>
    <n v="7187338094"/>
    <s v="Pizza"/>
    <x v="0"/>
    <n v="77"/>
    <n v="147"/>
    <n v="4410"/>
    <n v="970.19999999999993"/>
    <n v="40.857528309030002"/>
    <n v="-73.885891422555005"/>
    <n v="206"/>
    <n v="15"/>
    <n v="4.5275999999999997E-2"/>
  </r>
  <r>
    <n v="50054136"/>
    <s v="FORDHAM U - SALT &amp; SESAME AT FACULTY MEMORIAL HALL"/>
    <s v="Bronx"/>
    <n v="441"/>
    <s v="EAST FORDHAM ROAD"/>
    <n v="10458"/>
    <n v="2152383269"/>
    <s v="Café/Coffee/Tea"/>
    <x v="1"/>
    <n v="75"/>
    <n v="146"/>
    <n v="4380"/>
    <n v="938.57142857142856"/>
    <n v="40.860726736162"/>
    <n v="-73.889533661913006"/>
    <n v="206"/>
    <n v="15"/>
    <n v="4.3799999999999999E-2"/>
  </r>
  <r>
    <n v="41372259"/>
    <s v="ANN &amp; TONY'S RESTAURANT"/>
    <s v="Bronx"/>
    <n v="2407"/>
    <s v="ARTHUR AVENUE"/>
    <n v="10458"/>
    <n v="7189331469"/>
    <s v="Italian"/>
    <x v="0"/>
    <n v="60"/>
    <n v="137"/>
    <n v="4110"/>
    <n v="704.57142857142867"/>
    <n v="40.855786864712996"/>
    <n v="-73.887372933039003"/>
    <n v="206"/>
    <n v="15"/>
    <n v="3.2880000000000006E-2"/>
  </r>
  <r>
    <n v="50086643"/>
    <s v="GOLDEN CITY RESTAURANT"/>
    <s v="Bronx"/>
    <n v="2324"/>
    <s v="ARTHUR AVENUE"/>
    <n v="10458"/>
    <n v="7185625885"/>
    <s v="Chinese"/>
    <x v="0"/>
    <n v="67"/>
    <n v="128"/>
    <n v="3840"/>
    <n v="735.0857142857144"/>
    <n v="40.853927471915"/>
    <n v="-73.888952164158994"/>
    <n v="206"/>
    <n v="15"/>
    <n v="3.4304000000000008E-2"/>
  </r>
  <r>
    <n v="50083691"/>
    <s v="BOCA RESTAURANT &amp; STEAK HOUSE"/>
    <s v="Bronx"/>
    <n v="2458"/>
    <s v="WEBSTER AVE"/>
    <n v="10458"/>
    <n v="9174591124"/>
    <s v="American"/>
    <x v="0"/>
    <n v="72"/>
    <n v="127"/>
    <n v="3810"/>
    <n v="783.77142857142849"/>
    <n v="40.860112411906002"/>
    <n v="-73.892958259530005"/>
    <n v="206"/>
    <n v="15"/>
    <n v="3.6576000000000004E-2"/>
  </r>
  <r>
    <n v="50046567"/>
    <s v="PRINCE COFFEE HOUSE"/>
    <s v="Bronx"/>
    <n v="2306"/>
    <s v="ARTHUR AVENUE"/>
    <n v="10458"/>
    <n v="6468751868"/>
    <s v="Café/Coffee/Tea"/>
    <x v="1"/>
    <n v="85"/>
    <n v="120"/>
    <n v="3600"/>
    <n v="874.28571428571422"/>
    <n v="40.853645002001002"/>
    <n v="-73.889198445679"/>
    <n v="206"/>
    <n v="15"/>
    <n v="4.0800000000000003E-2"/>
  </r>
  <r>
    <n v="50075247"/>
    <s v="MARIOS HOMEMADE CUISINE"/>
    <s v="Bronx"/>
    <n v="699"/>
    <s v="EAST  187 STREET"/>
    <n v="10458"/>
    <n v="7182952600"/>
    <s v="Pizza/Italian"/>
    <x v="1"/>
    <n v="58"/>
    <n v="112"/>
    <n v="3360"/>
    <n v="556.79999999999995"/>
    <n v="40.854183889742998"/>
    <n v="-73.884556071366006"/>
    <n v="206"/>
    <n v="15"/>
    <n v="2.5984E-2"/>
  </r>
  <r>
    <n v="50052504"/>
    <s v="MARKETPLACE AT MCGINLEY CENTER FORDHAM UNIVERSITY`"/>
    <s v="Bronx"/>
    <n v="441"/>
    <s v="EAST FORDHAM ROAD"/>
    <n v="10458"/>
    <n v="7188170917"/>
    <s v="American"/>
    <x v="0"/>
    <n v="84"/>
    <n v="109"/>
    <n v="3270"/>
    <n v="784.8"/>
    <n v="40.860726736162"/>
    <n v="-73.889533661913006"/>
    <n v="206"/>
    <n v="15"/>
    <n v="3.6624000000000004E-2"/>
  </r>
  <r>
    <n v="50012223"/>
    <s v="PIZZA STUDIO"/>
    <s v="Bronx"/>
    <n v="444"/>
    <s v="EAST FORDHAM ROAD"/>
    <n v="10458"/>
    <n v="9142687699"/>
    <s v="Pizza"/>
    <x v="0"/>
    <n v="80"/>
    <n v="105"/>
    <n v="3150"/>
    <n v="720"/>
    <n v="40.860935758517002"/>
    <n v="-73.889974370554995"/>
    <n v="206"/>
    <n v="15"/>
    <n v="3.3600000000000005E-2"/>
  </r>
  <r>
    <n v="40654328"/>
    <s v="CAFE AL MERCATO"/>
    <s v="Bronx"/>
    <n v="2331"/>
    <s v="HUGHES AVENUE"/>
    <n v="10458"/>
    <n v="7183647681"/>
    <s v="Pizza/Italian"/>
    <x v="1"/>
    <n v="68"/>
    <n v="88"/>
    <n v="2640"/>
    <n v="512.91428571428582"/>
    <n v="40.853995054793003"/>
    <n v="-73.887885671887005"/>
    <n v="206"/>
    <n v="15"/>
    <n v="2.3936000000000006E-2"/>
  </r>
  <r>
    <n v="40840124"/>
    <s v="GURRA CAFE"/>
    <s v="Bronx"/>
    <n v="2325"/>
    <s v="ARTHUR AVENUE"/>
    <n v="10458"/>
    <n v="7182204254"/>
    <s v="Café/Coffee/Tea"/>
    <x v="1"/>
    <n v="66"/>
    <n v="80"/>
    <n v="2400"/>
    <n v="452.57142857142861"/>
    <n v="40.854031708752998"/>
    <n v="-73.888886922226007"/>
    <n v="206"/>
    <n v="15"/>
    <n v="2.1120000000000007E-2"/>
  </r>
  <r>
    <n v="50052217"/>
    <s v="LUNA CAFE"/>
    <s v="Bronx"/>
    <n v="601"/>
    <s v="EAST  187 STREET"/>
    <n v="10458"/>
    <n v="9293787342"/>
    <s v="Café/Coffee/Tea"/>
    <x v="0"/>
    <n v="69"/>
    <n v="78"/>
    <n v="2340"/>
    <n v="461.31428571428569"/>
    <n v="40.855501494332003"/>
    <n v="-73.887456561445006"/>
    <n v="206"/>
    <n v="15"/>
    <n v="2.1528000000000002E-2"/>
  </r>
  <r>
    <n v="41338145"/>
    <s v="TINOS DELICATESSEN"/>
    <s v="Bronx"/>
    <n v="2410"/>
    <s v="ARTHUR AVENUE"/>
    <n v="10458"/>
    <n v="7187339879"/>
    <s v="Delicatessen"/>
    <x v="1"/>
    <n v="62"/>
    <n v="75"/>
    <n v="2250"/>
    <n v="398.57142857142861"/>
    <n v="40.855814265939998"/>
    <n v="-73.887325892194994"/>
    <n v="206"/>
    <n v="15"/>
    <n v="1.8600000000000002E-2"/>
  </r>
  <r>
    <n v="50087439"/>
    <s v="ANGELS CAFE"/>
    <s v="Bronx"/>
    <n v="743"/>
    <s v="EAST  187 STREET"/>
    <n v="10458"/>
    <n v="7183298828"/>
    <s v="Latin"/>
    <x v="0"/>
    <n v="56"/>
    <n v="67"/>
    <n v="2010"/>
    <n v="321.60000000000002"/>
    <n v="40.853729430081003"/>
    <n v="-73.882995256713997"/>
    <n v="206"/>
    <n v="15"/>
    <n v="1.5008000000000002E-2"/>
  </r>
  <r>
    <n v="50004498"/>
    <s v="PEACHWAVE FROZEN YOGURT"/>
    <s v="Bronx"/>
    <n v="602"/>
    <s v="EAST  187 STREET"/>
    <n v="10458"/>
    <n v="3472705883"/>
    <s v="Ice Cream, Gelato, Yogurt, Ices"/>
    <x v="0"/>
    <n v="77"/>
    <n v="66"/>
    <n v="1980"/>
    <n v="435.59999999999997"/>
    <n v="40.855460280907003"/>
    <n v="-73.887413252363004"/>
    <n v="206"/>
    <n v="15"/>
    <n v="2.0328000000000002E-2"/>
  </r>
  <r>
    <n v="40387178"/>
    <s v="WHITE CASTLE"/>
    <s v="Bronx"/>
    <n v="550"/>
    <s v="EAST FORDHAM ROAD"/>
    <n v="10458"/>
    <n v="7185845310"/>
    <s v="Hamburgers"/>
    <x v="0"/>
    <n v="60"/>
    <n v="65"/>
    <n v="1950"/>
    <n v="334.28571428571428"/>
    <n v="40.859181358123998"/>
    <n v="-73.886618831101998"/>
    <n v="206"/>
    <n v="15"/>
    <n v="1.5600000000000003E-2"/>
  </r>
  <r>
    <n v="50087162"/>
    <s v="AJO &amp; OREGANO RESTAURANT"/>
    <s v="Bronx"/>
    <n v="621"/>
    <s v="CRESCENT AVENUE"/>
    <n v="10458"/>
    <n v="3479189638"/>
    <s v="Latin"/>
    <x v="0"/>
    <n v="76"/>
    <n v="60"/>
    <n v="1800"/>
    <n v="390.85714285714283"/>
    <n v="40.853805255066"/>
    <n v="-73.887463057500995"/>
    <n v="206"/>
    <n v="15"/>
    <n v="1.8240000000000003E-2"/>
  </r>
  <r>
    <n v="50069760"/>
    <s v="RANCHO ESTRELLA RESTAURANT"/>
    <s v="Bronx"/>
    <n v="616"/>
    <s v="EAST  187 STREET"/>
    <n v="10458"/>
    <n v="3472716978"/>
    <s v="Mexican"/>
    <x v="0"/>
    <n v="66"/>
    <n v="59"/>
    <n v="1770"/>
    <n v="333.7714285714286"/>
    <n v="40.855270522123"/>
    <n v="-73.887034008876"/>
    <n v="206"/>
    <n v="15"/>
    <n v="1.5576000000000001E-2"/>
  </r>
  <r>
    <n v="50054186"/>
    <s v="DAGGER JOHNS AT MCGINLEY FORDHAM UNIVERSITY"/>
    <s v="Bronx"/>
    <n v="441"/>
    <s v="EAST FORDHAM ROAD"/>
    <n v="10458"/>
    <n v="7188170902"/>
    <s v="American"/>
    <x v="1"/>
    <n v="79"/>
    <n v="57"/>
    <n v="1710"/>
    <n v="385.97142857142859"/>
    <n v="40.860726736162"/>
    <n v="-73.889533661913006"/>
    <n v="206"/>
    <n v="15"/>
    <n v="1.8012E-2"/>
  </r>
  <r>
    <n v="41605870"/>
    <s v="CAKOR RESTAURANT"/>
    <s v="Bronx"/>
    <n v="632"/>
    <s v="EAST  186 STREET"/>
    <n v="10458"/>
    <n v="7187332300"/>
    <s v="Eastern European"/>
    <x v="1"/>
    <n v="67"/>
    <n v="47"/>
    <n v="1410"/>
    <n v="269.91428571428577"/>
    <n v="40.854125884642002"/>
    <n v="-73.886949204028994"/>
    <n v="206"/>
    <n v="15"/>
    <n v="1.2596000000000005E-2"/>
  </r>
  <r>
    <n v="41405312"/>
    <s v="JIMBO'S HAMBURGER PALACE"/>
    <s v="Bronx"/>
    <n v="346"/>
    <s v="DEVOE AVENUE"/>
    <n v="10460"/>
    <n v="3478106979"/>
    <s v="Hamburgers"/>
    <x v="1"/>
    <n v="78"/>
    <n v="203"/>
    <n v="6090"/>
    <n v="1357.2"/>
    <n v="40.839185280370003"/>
    <n v="-73.877921529161"/>
    <n v="206"/>
    <n v="17"/>
    <n v="6.3336000000000003E-2"/>
  </r>
  <r>
    <n v="50071005"/>
    <s v="LUCKY HOUSE CHINESE RESTAURANT"/>
    <s v="Bronx"/>
    <n v="1151"/>
    <s v="EAST TREMONT AVENUE"/>
    <n v="10460"/>
    <n v="3476913389"/>
    <s v="Chinese"/>
    <x v="0"/>
    <n v="83"/>
    <n v="202"/>
    <n v="6060"/>
    <n v="1437.0857142857144"/>
    <n v="40.839887870970003"/>
    <n v="-73.875307258514994"/>
    <n v="206"/>
    <n v="15"/>
    <n v="6.7064000000000012E-2"/>
  </r>
  <r>
    <n v="41365127"/>
    <s v="YAQUE RIVER"/>
    <s v="Bronx"/>
    <n v="860"/>
    <s v="EAST TREMONT AVENUE"/>
    <n v="10460"/>
    <n v="9176003611"/>
    <s v="Latin"/>
    <x v="2"/>
    <n v="82"/>
    <n v="186"/>
    <n v="5580"/>
    <n v="1307.3142857142857"/>
    <n v="40.843058561013002"/>
    <n v="-73.886393419222998"/>
    <n v="206"/>
    <n v="17"/>
    <n v="6.1008000000000007E-2"/>
  </r>
  <r>
    <n v="41678309"/>
    <s v="SUBWAY"/>
    <s v="Bronx"/>
    <n v="2026"/>
    <s v="BOSTON ROAD"/>
    <n v="10460"/>
    <n v="7189918800"/>
    <s v="American"/>
    <x v="1"/>
    <n v="70"/>
    <n v="161"/>
    <n v="4830"/>
    <n v="965.99999999999989"/>
    <n v="40.840762473999"/>
    <n v="-73.879544979014995"/>
    <n v="206"/>
    <n v="15"/>
    <n v="4.5079999999999995E-2"/>
  </r>
  <r>
    <n v="41609236"/>
    <s v="LUNG FONG  RESTAURANT"/>
    <s v="Bronx"/>
    <n v="870"/>
    <s v="EAST  180 STREET"/>
    <n v="10460"/>
    <n v="7182201332"/>
    <s v="Chinese"/>
    <x v="1"/>
    <n v="70"/>
    <n v="160"/>
    <n v="4800"/>
    <n v="960"/>
    <n v="40.845305961244001"/>
    <n v="-73.883118561144002"/>
    <n v="206"/>
    <n v="17"/>
    <n v="4.4800000000000006E-2"/>
  </r>
  <r>
    <n v="41231342"/>
    <s v="ANTHONY &amp; JOE'S PIZZA"/>
    <s v="Bronx"/>
    <n v="1941"/>
    <s v="SOUTHERN BOULEVARD"/>
    <n v="10460"/>
    <n v="7183789577"/>
    <s v="Pizza"/>
    <x v="0"/>
    <n v="59"/>
    <n v="124"/>
    <n v="3720"/>
    <n v="627.08571428571418"/>
    <n v="40.842261957703002"/>
    <n v="-73.885758684935993"/>
    <n v="206"/>
    <n v="17"/>
    <n v="2.9263999999999998E-2"/>
  </r>
  <r>
    <n v="41276200"/>
    <s v="NORTH STAR CAFE"/>
    <s v="Bronx"/>
    <n v="850"/>
    <s v="EAST TREMONT AVENUE"/>
    <n v="10460"/>
    <n v="7183280505"/>
    <s v="American"/>
    <x v="1"/>
    <n v="61"/>
    <n v="119"/>
    <n v="3570"/>
    <n v="622.20000000000005"/>
    <n v="40.843196072483998"/>
    <n v="-73.886671481120999"/>
    <n v="206"/>
    <n v="17"/>
    <n v="2.9036000000000006E-2"/>
  </r>
  <r>
    <n v="50101469"/>
    <s v="FOOD HAI CHINESE RESTAURANT"/>
    <s v="Bronx"/>
    <n v="2036"/>
    <s v="BOSTON ROAD"/>
    <n v="10460"/>
    <n v="7188930353"/>
    <s v="Chinese"/>
    <x v="0"/>
    <n v="80"/>
    <n v="105"/>
    <n v="3150"/>
    <n v="720"/>
    <n v="40.841017464917996"/>
    <n v="-73.879287911827006"/>
    <n v="206"/>
    <n v="15"/>
    <n v="3.3600000000000005E-2"/>
  </r>
  <r>
    <n v="50073484"/>
    <s v="TEXAS CHICKEN &amp; BURGERS"/>
    <s v="Bronx"/>
    <n v="778"/>
    <s v="EAST TREMONT AVENUE"/>
    <n v="10460"/>
    <n v="7186640303"/>
    <s v="Chicken"/>
    <x v="0"/>
    <n v="67"/>
    <n v="81"/>
    <n v="2430"/>
    <n v="465.17142857142863"/>
    <n v="40.844076127106"/>
    <n v="-73.888448213157005"/>
    <n v="206"/>
    <n v="17"/>
    <n v="2.1708000000000002E-2"/>
  </r>
  <r>
    <n v="50001471"/>
    <s v="ROY'S RESTAURNT &amp; BAR"/>
    <s v="Bronx"/>
    <n v="880"/>
    <s v="EAST TREMONT AVENUE"/>
    <n v="10460"/>
    <n v="9174718937"/>
    <s v="Latin"/>
    <x v="2"/>
    <n v="85"/>
    <n v="67"/>
    <n v="2010"/>
    <n v="488.14285714285705"/>
    <n v="40.842783543227"/>
    <n v="-73.885844527342002"/>
    <n v="206"/>
    <n v="17"/>
    <n v="2.2779999999999995E-2"/>
  </r>
  <r>
    <n v="50089076"/>
    <s v="3D'S LEGACY SALAD &amp; GRILL"/>
    <s v="Bronx"/>
    <n v="445"/>
    <s v="MORRIS PARK AVENUE"/>
    <n v="10460"/>
    <n v="3476570910"/>
    <s v="Soups &amp; Sandwiches"/>
    <x v="0"/>
    <n v="55"/>
    <n v="63"/>
    <n v="1890"/>
    <n v="297.00000000000006"/>
    <n v="40.840407000566998"/>
    <n v="-73.873141433623999"/>
    <n v="206"/>
    <n v="15"/>
    <n v="1.3860000000000004E-2"/>
  </r>
  <r>
    <n v="50052772"/>
    <s v="NEW  CHINA HOUSE"/>
    <s v="Bronx"/>
    <n v="9"/>
    <s v="WEST  183 STREET"/>
    <n v="10453"/>
    <n v="7185841326"/>
    <s v="Chinese"/>
    <x v="0"/>
    <n v="62"/>
    <n v="105"/>
    <n v="3150"/>
    <n v="557.99999999999989"/>
    <n v="40.858519529070001"/>
    <n v="-73.904344752848999"/>
    <n v="207"/>
    <n v="14"/>
    <n v="2.6039999999999997E-2"/>
  </r>
  <r>
    <n v="40364296"/>
    <s v="HAPPY GARDEN"/>
    <s v="Bronx"/>
    <n v="277"/>
    <s v="EAST KINGSBRIDGE ROAD"/>
    <n v="10458"/>
    <n v="7182955588"/>
    <s v="Chinese"/>
    <x v="1"/>
    <n v="81"/>
    <n v="243"/>
    <n v="7290"/>
    <n v="1687.1142857142859"/>
    <n v="40.863648812188003"/>
    <n v="-73.894239617341"/>
    <n v="207"/>
    <n v="15"/>
    <n v="7.873200000000001E-2"/>
  </r>
  <r>
    <n v="50032889"/>
    <s v="SHUN YUEN CHINESE RESTAURANT"/>
    <s v="Bronx"/>
    <n v="234"/>
    <s v="EAST  194 STREET"/>
    <n v="10458"/>
    <n v="7189333929"/>
    <s v="Chinese"/>
    <x v="1"/>
    <n v="81"/>
    <n v="240"/>
    <n v="7200"/>
    <n v="1666.2857142857142"/>
    <n v="40.865168310237998"/>
    <n v="-73.893069399991006"/>
    <n v="207"/>
    <n v="15"/>
    <n v="7.7759999999999996E-2"/>
  </r>
  <r>
    <n v="40560823"/>
    <s v="LENA RESTAURANT"/>
    <s v="Bronx"/>
    <n v="206"/>
    <s v="EAST  198 STREET"/>
    <n v="10458"/>
    <n v="7182955330"/>
    <s v="Latin"/>
    <x v="1"/>
    <n v="81"/>
    <n v="199"/>
    <n v="5970"/>
    <n v="1381.6285714285714"/>
    <n v="40.869889614103997"/>
    <n v="-73.890545243454994"/>
    <n v="207"/>
    <n v="15"/>
    <n v="6.4476000000000006E-2"/>
  </r>
  <r>
    <n v="50071550"/>
    <s v="NEW KING WAH CHINESE RESTAURANT"/>
    <s v="Bronx"/>
    <n v="2713"/>
    <s v="BRIGGS AVENUE"/>
    <n v="10458"/>
    <n v="7183652065"/>
    <s v="Chinese"/>
    <x v="0"/>
    <n v="85"/>
    <n v="196"/>
    <n v="5880"/>
    <n v="1428"/>
    <n v="40.866413061366998"/>
    <n v="-73.891621182126002"/>
    <n v="207"/>
    <n v="15"/>
    <n v="6.6640000000000005E-2"/>
  </r>
  <r>
    <n v="50044966"/>
    <s v="PIQUE 86 RESTAURANT"/>
    <s v="Bronx"/>
    <n v="220"/>
    <s v="EAST  198 STREET"/>
    <n v="10458"/>
    <n v="7186845166"/>
    <s v="Spanish"/>
    <x v="1"/>
    <n v="72"/>
    <n v="178"/>
    <n v="5340"/>
    <n v="1098.5142857142857"/>
    <n v="40.869699917791998"/>
    <n v="-73.890220143814005"/>
    <n v="207"/>
    <n v="15"/>
    <n v="5.1264000000000011E-2"/>
  </r>
  <r>
    <n v="41554490"/>
    <s v="FLORINDA RESTAURANT"/>
    <s v="Bronx"/>
    <n v="2701"/>
    <s v="DECATUR AVENUE"/>
    <n v="10458"/>
    <n v="3479616100"/>
    <s v="Latin"/>
    <x v="1"/>
    <n v="84"/>
    <n v="171"/>
    <n v="5130"/>
    <n v="1231.2"/>
    <n v="40.864859576630003"/>
    <n v="-73.888781990303002"/>
    <n v="207"/>
    <n v="15"/>
    <n v="5.7456000000000014E-2"/>
  </r>
  <r>
    <n v="50054551"/>
    <s v="BURGER KING, POPEYES"/>
    <s v="Bronx"/>
    <n v="217"/>
    <s v="EAST FORDHAM ROAD"/>
    <n v="10458"/>
    <n v="3473446815"/>
    <s v="Hamburgers"/>
    <x v="1"/>
    <n v="76"/>
    <n v="165"/>
    <n v="4950"/>
    <n v="1074.8571428571429"/>
    <n v="40.862358037522"/>
    <n v="-73.896428934495006"/>
    <n v="207"/>
    <n v="15"/>
    <n v="5.016000000000001E-2"/>
  </r>
  <r>
    <n v="41585663"/>
    <s v="FORDHAM RESTAURANT"/>
    <s v="Bronx"/>
    <n v="2506"/>
    <s v="GRAND CONCOURSE"/>
    <n v="10458"/>
    <n v="7185844300"/>
    <s v="American"/>
    <x v="0"/>
    <n v="64"/>
    <n v="157"/>
    <n v="4710"/>
    <n v="861.25714285714287"/>
    <n v="40.862775635908001"/>
    <n v="-73.896872966326995"/>
    <n v="207"/>
    <n v="15"/>
    <n v="4.0192000000000005E-2"/>
  </r>
  <r>
    <n v="41646786"/>
    <s v="LA ROLA RESTAURANT"/>
    <s v="Bronx"/>
    <n v="400"/>
    <s v="EAST  198 STREET"/>
    <n v="10458"/>
    <n v="6464564488"/>
    <s v="Spanish"/>
    <x v="1"/>
    <n v="56"/>
    <n v="151"/>
    <n v="4530"/>
    <n v="724.8"/>
    <n v="40.866020638107003"/>
    <n v="-73.886021414235003"/>
    <n v="207"/>
    <n v="15"/>
    <n v="3.3824E-2"/>
  </r>
  <r>
    <n v="50086658"/>
    <s v="LIL' DUDES PIZZERIA"/>
    <s v="Bronx"/>
    <n v="2539"/>
    <s v="WEBSTER AVENUE"/>
    <n v="10458"/>
    <n v="3477817385"/>
    <s v="Pizza/Italian"/>
    <x v="0"/>
    <n v="56"/>
    <n v="140"/>
    <n v="4200"/>
    <n v="672.00000000000011"/>
    <n v="40.861938617135998"/>
    <n v="-73.891057288230002"/>
    <n v="207"/>
    <n v="15"/>
    <n v="3.1360000000000006E-2"/>
  </r>
  <r>
    <n v="50092721"/>
    <s v="WING STOP"/>
    <s v="Bronx"/>
    <n v="305"/>
    <s v="EAST FORDHAM ROAD"/>
    <n v="10458"/>
    <n v="2018927471"/>
    <s v="American"/>
    <x v="0"/>
    <n v="58"/>
    <n v="132"/>
    <n v="3960"/>
    <n v="656.2285714285714"/>
    <n v="40.862219041983998"/>
    <n v="-73.894494970333994"/>
    <n v="207"/>
    <n v="15"/>
    <n v="3.0624000000000002E-2"/>
  </r>
  <r>
    <n v="41480283"/>
    <s v="CONNIE'S DELI"/>
    <s v="Bronx"/>
    <n v="240"/>
    <s v="EAST  204 STREET"/>
    <n v="10458"/>
    <n v="7182206911"/>
    <s v="Mexican"/>
    <x v="0"/>
    <n v="69"/>
    <n v="126"/>
    <n v="3780"/>
    <n v="745.2"/>
    <n v="40.874209463046"/>
    <n v="-73.884571791873"/>
    <n v="207"/>
    <n v="11"/>
    <n v="3.4776000000000001E-2"/>
  </r>
  <r>
    <n v="50056800"/>
    <s v="RULAY LOUNGE BAR &amp; RESTAURANT"/>
    <s v="Bronx"/>
    <n v="2959"/>
    <s v="WEBSTER AVENUE"/>
    <n v="10458"/>
    <n v="9292659357"/>
    <s v="Spanish"/>
    <x v="0"/>
    <n v="79"/>
    <n v="124"/>
    <n v="3720"/>
    <n v="839.65714285714284"/>
    <n v="40.867612345474001"/>
    <n v="-73.883053893875001"/>
    <n v="207"/>
    <n v="11"/>
    <n v="3.9184000000000004E-2"/>
  </r>
  <r>
    <n v="50002803"/>
    <s v="EL NUEVO TENAMPA RESTAURANT"/>
    <s v="Bronx"/>
    <n v="2765"/>
    <s v="WEBSTER AVENUE"/>
    <n v="10458"/>
    <n v="7182200600"/>
    <s v="Mexican"/>
    <x v="0"/>
    <n v="58"/>
    <n v="116"/>
    <n v="3480"/>
    <n v="576.68571428571431"/>
    <n v="40.865743646444002"/>
    <n v="-73.886249666390995"/>
    <n v="207"/>
    <n v="15"/>
    <n v="2.6912000000000005E-2"/>
  </r>
  <r>
    <n v="50056609"/>
    <s v="HUNG HING CHINESE RESTAURANT"/>
    <s v="Bronx"/>
    <n v="239"/>
    <s v="BEDFORD PARK BOULEVARD"/>
    <n v="10458"/>
    <n v="7185625050"/>
    <s v="Chinese"/>
    <x v="0"/>
    <n v="74"/>
    <n v="105"/>
    <n v="3150"/>
    <n v="666"/>
    <n v="40.871137441597"/>
    <n v="-73.886656218496995"/>
    <n v="207"/>
    <n v="11"/>
    <n v="3.1080000000000003E-2"/>
  </r>
  <r>
    <n v="50066895"/>
    <s v="CHECKERS"/>
    <s v="Bronx"/>
    <n v="379"/>
    <s v="EAST FORDHAM ROAD"/>
    <n v="10458"/>
    <n v="9144247000"/>
    <s v="American"/>
    <x v="1"/>
    <n v="85"/>
    <n v="71"/>
    <n v="2130"/>
    <n v="517.28571428571433"/>
    <n v="40.861868029161997"/>
    <n v="-73.891878071392995"/>
    <n v="207"/>
    <n v="15"/>
    <n v="2.4140000000000002E-2"/>
  </r>
  <r>
    <n v="50014157"/>
    <s v="POLLO SABROSO RESTAURANT"/>
    <s v="Bronx"/>
    <n v="216"/>
    <s v="EAST  198 STREET"/>
    <n v="10458"/>
    <n v="7169071057"/>
    <s v="Latin"/>
    <x v="0"/>
    <n v="60"/>
    <n v="66"/>
    <n v="1980"/>
    <n v="339.42857142857144"/>
    <n v="40.869752157301001"/>
    <n v="-73.890314065539002"/>
    <n v="207"/>
    <n v="15"/>
    <n v="1.584E-2"/>
  </r>
  <r>
    <n v="50058252"/>
    <s v="SING FEI RESTAURANT"/>
    <s v="Bronx"/>
    <n v="263"/>
    <s v="EAST GUN HILL ROAD"/>
    <n v="10467"/>
    <n v="7187986677"/>
    <s v="Chinese"/>
    <x v="0"/>
    <n v="85"/>
    <n v="231"/>
    <n v="6930"/>
    <n v="1683"/>
    <n v="40.879689540508998"/>
    <n v="-73.875583099978996"/>
    <n v="207"/>
    <n v="11"/>
    <n v="7.8540000000000013E-2"/>
  </r>
  <r>
    <n v="41011367"/>
    <s v="MEXICANA DELI GROCERY"/>
    <s v="Bronx"/>
    <n v="339"/>
    <s v="EAST  204 STREET"/>
    <n v="10467"/>
    <n v="7187985820"/>
    <s v="Mexican"/>
    <x v="0"/>
    <n v="65"/>
    <n v="226"/>
    <n v="6780"/>
    <n v="1259.1428571428573"/>
    <n v="40.872215318405999"/>
    <n v="-73.877835343374997"/>
    <n v="207"/>
    <n v="11"/>
    <n v="5.8760000000000014E-2"/>
  </r>
  <r>
    <n v="50101555"/>
    <s v="CORNER PIZZA"/>
    <s v="Bronx"/>
    <n v="3399"/>
    <s v="JEROME AVENUE"/>
    <n v="10467"/>
    <n v="7186531525"/>
    <s v="Pizza"/>
    <x v="1"/>
    <n v="68"/>
    <n v="222"/>
    <n v="6660"/>
    <n v="1293.9428571428571"/>
    <n v="40.880513305740998"/>
    <n v="-73.883783302571004"/>
    <n v="207"/>
    <n v="11"/>
    <n v="6.0384000000000007E-2"/>
  </r>
  <r>
    <n v="50087220"/>
    <s v="LA CASA DE FRIDA"/>
    <s v="Bronx"/>
    <n v="307"/>
    <s v="EAST  204 STREET"/>
    <n v="10467"/>
    <n v="9145486310"/>
    <s v="Mexican"/>
    <x v="1"/>
    <n v="66"/>
    <n v="210"/>
    <n v="6300"/>
    <n v="1188"/>
    <n v="40.872869210299001"/>
    <n v="-73.878445220195999"/>
    <n v="207"/>
    <n v="11"/>
    <n v="5.544000000000001E-2"/>
  </r>
  <r>
    <n v="41385076"/>
    <s v="TEN TAN"/>
    <s v="Bronx"/>
    <n v="3507"/>
    <s v="DEKALB AVENUE"/>
    <n v="10467"/>
    <n v="7182318883"/>
    <s v="Chinese"/>
    <x v="1"/>
    <n v="59"/>
    <n v="207"/>
    <n v="6210"/>
    <n v="1046.8285714285714"/>
    <n v="40.882606567118998"/>
    <n v="-73.880170456029006"/>
    <n v="207"/>
    <n v="11"/>
    <n v="4.8852000000000007E-2"/>
  </r>
  <r>
    <n v="50034429"/>
    <s v="POPEYES"/>
    <s v="Bronx"/>
    <n v="3411"/>
    <s v="JEROME AVENUE"/>
    <n v="10467"/>
    <n v="9292225000"/>
    <s v="American"/>
    <x v="0"/>
    <n v="60"/>
    <n v="186"/>
    <n v="5580"/>
    <n v="956.57142857142844"/>
    <n v="40.881091763565998"/>
    <n v="-73.883113267704999"/>
    <n v="207"/>
    <n v="11"/>
    <n v="4.4639999999999999E-2"/>
  </r>
  <r>
    <n v="41702558"/>
    <s v="MAR Y TIERRA RESTAURANT &amp; LOUNGE"/>
    <s v="Bronx"/>
    <n v="3236"/>
    <s v="BAINBRIDGE AVENUE"/>
    <n v="10467"/>
    <n v="7186557764"/>
    <s v="Latin"/>
    <x v="0"/>
    <n v="81"/>
    <n v="175"/>
    <n v="5250"/>
    <n v="1215"/>
    <n v="40.876389215263998"/>
    <n v="-73.879646526483995"/>
    <n v="207"/>
    <n v="11"/>
    <n v="5.6700000000000007E-2"/>
  </r>
  <r>
    <n v="41363896"/>
    <s v="MARIO'S PIZZA"/>
    <s v="Bronx"/>
    <n v="79"/>
    <s v="EAST GUN HILL ROAD"/>
    <n v="10467"/>
    <n v="7182313086"/>
    <s v="Pizza"/>
    <x v="1"/>
    <n v="81"/>
    <n v="168"/>
    <n v="5040"/>
    <n v="1166.4000000000001"/>
    <n v="40.881785484341002"/>
    <n v="-73.879777758250995"/>
    <n v="207"/>
    <n v="11"/>
    <n v="5.4432000000000008E-2"/>
  </r>
  <r>
    <n v="41380595"/>
    <s v="EL PRESIDENTE # 2 RESTAURANT"/>
    <s v="Bronx"/>
    <n v="43931"/>
    <s v="EAST  208 STREET"/>
    <n v="10467"/>
    <n v="7186555245"/>
    <s v="Latin"/>
    <x v="1"/>
    <n v="79"/>
    <n v="166"/>
    <n v="4980"/>
    <n v="1124.0571428571429"/>
    <n v="40.880666526578999"/>
    <n v="-73.883305682097003"/>
    <n v="207"/>
    <n v="11"/>
    <n v="5.2456000000000003E-2"/>
  </r>
  <r>
    <n v="50000740"/>
    <s v="AMAN RESTAURANT"/>
    <s v="Bronx"/>
    <n v="3594"/>
    <s v="JEROME AVENUE"/>
    <n v="10467"/>
    <n v="7187085853"/>
    <s v="Indian"/>
    <x v="1"/>
    <n v="69"/>
    <n v="158"/>
    <n v="4740"/>
    <n v="934.4571428571428"/>
    <n v="40.885331127557997"/>
    <n v="-73.879261387379003"/>
    <n v="207"/>
    <n v="11"/>
    <n v="4.3608000000000001E-2"/>
  </r>
  <r>
    <n v="50060049"/>
    <s v="TRADITA BRICK OVEN PIZZA"/>
    <s v="Bronx"/>
    <n v="292"/>
    <s v="EAST  204 STREET"/>
    <n v="10467"/>
    <n v="7182310675"/>
    <s v="Pizza"/>
    <x v="0"/>
    <n v="77"/>
    <n v="149"/>
    <n v="4470"/>
    <n v="983.40000000000009"/>
    <n v="40.873267630268998"/>
    <n v="-73.878856701228003"/>
    <n v="207"/>
    <n v="11"/>
    <n v="4.5892000000000009E-2"/>
  </r>
  <r>
    <n v="40980061"/>
    <s v="JOHN'S LUNCHEONETTE"/>
    <s v="Bronx"/>
    <n v="331"/>
    <s v="EAST GUN HILL ROAD"/>
    <n v="10467"/>
    <n v="9176648350"/>
    <s v="American"/>
    <x v="0"/>
    <n v="79"/>
    <n v="146"/>
    <n v="4380"/>
    <n v="988.62857142857149"/>
    <n v="40.878836161160997"/>
    <n v="-73.873281183244004"/>
    <n v="207"/>
    <n v="11"/>
    <n v="4.6136000000000003E-2"/>
  </r>
  <r>
    <n v="41659173"/>
    <s v="B.F. NATIONAL BAKERY"/>
    <s v="Bronx"/>
    <n v="3492"/>
    <s v="JEROME AVENUE"/>
    <n v="10467"/>
    <n v="7182313029"/>
    <s v="Bakery"/>
    <x v="1"/>
    <n v="66"/>
    <n v="131"/>
    <n v="3930"/>
    <n v="741.08571428571429"/>
    <n v="40.882325407922998"/>
    <n v="-73.881664534143994"/>
    <n v="207"/>
    <n v="11"/>
    <n v="3.4584000000000004E-2"/>
  </r>
  <r>
    <n v="50082562"/>
    <s v="GALAXY COFFEE SHOP"/>
    <s v="Bronx"/>
    <n v="3150"/>
    <s v="BAINBRIDGE AVENUE"/>
    <n v="10467"/>
    <n v="3478919162"/>
    <s v="Café/Coffee/Tea"/>
    <x v="0"/>
    <n v="58"/>
    <n v="121"/>
    <n v="3630"/>
    <n v="601.54285714285709"/>
    <n v="40.875082526722998"/>
    <n v="-73.879457253054994"/>
    <n v="207"/>
    <n v="11"/>
    <n v="2.8072E-2"/>
  </r>
  <r>
    <n v="50014519"/>
    <s v="PAPA JOHN'S"/>
    <s v="Bronx"/>
    <n v="362"/>
    <s v="EAST  204 STREET"/>
    <n v="10467"/>
    <n v="7185477272"/>
    <s v="Pizza"/>
    <x v="0"/>
    <n v="76"/>
    <n v="115"/>
    <n v="3450"/>
    <n v="749.14285714285711"/>
    <n v="40.871690591177"/>
    <n v="-73.877380719025993"/>
    <n v="207"/>
    <n v="11"/>
    <n v="3.4959999999999998E-2"/>
  </r>
  <r>
    <n v="41640977"/>
    <s v="SAL'S PIZZA"/>
    <s v="Bronx"/>
    <n v="3167"/>
    <s v="BAINBRIDGE AVENUE"/>
    <n v="10467"/>
    <n v="7188810940"/>
    <s v="Pizza"/>
    <x v="0"/>
    <n v="67"/>
    <n v="104"/>
    <n v="3120"/>
    <n v="597.25714285714298"/>
    <n v="40.875164906302999"/>
    <n v="-73.879493263130001"/>
    <n v="207"/>
    <n v="11"/>
    <n v="2.7872000000000011E-2"/>
  </r>
  <r>
    <n v="40395653"/>
    <s v="MCDONALD'S"/>
    <s v="Bronx"/>
    <n v="300"/>
    <s v="EAST  204 STREET"/>
    <n v="10467"/>
    <n v="7186531387"/>
    <s v="Hamburgers"/>
    <x v="0"/>
    <n v="81"/>
    <n v="100"/>
    <n v="3000"/>
    <n v="694.28571428571422"/>
    <n v="40.872957159908999"/>
    <n v="-73.878557151059994"/>
    <n v="207"/>
    <n v="11"/>
    <n v="3.2399999999999998E-2"/>
  </r>
  <r>
    <n v="50015696"/>
    <s v="AAA CARIDAD"/>
    <s v="Bronx"/>
    <n v="3108"/>
    <s v="WEBSTER AVENUE"/>
    <n v="10467"/>
    <n v="3472611758"/>
    <s v="Latin"/>
    <x v="1"/>
    <n v="71"/>
    <n v="94"/>
    <n v="2820"/>
    <n v="572.05714285714282"/>
    <n v="40.871417919088003"/>
    <n v="-73.876498969679005"/>
    <n v="207"/>
    <n v="11"/>
    <n v="2.6696000000000001E-2"/>
  </r>
  <r>
    <n v="50101406"/>
    <s v="FISH MARKET"/>
    <s v="Bronx"/>
    <n v="143"/>
    <s v="EAST GUN HILL ROAD"/>
    <n v="10467"/>
    <n v="3473468901"/>
    <s v="Seafood"/>
    <x v="1"/>
    <n v="72"/>
    <n v="93"/>
    <n v="2790"/>
    <n v="573.94285714285706"/>
    <n v="40.881216260176998"/>
    <n v="-73.878762602709998"/>
    <n v="207"/>
    <n v="11"/>
    <n v="2.6783999999999999E-2"/>
  </r>
  <r>
    <n v="50056591"/>
    <s v="SUBWAY"/>
    <s v="Bronx"/>
    <n v="311"/>
    <s v="EAST  204 STREET"/>
    <n v="10467"/>
    <n v="2018329930"/>
    <s v="Sandwiches"/>
    <x v="0"/>
    <n v="60"/>
    <n v="80"/>
    <n v="2400"/>
    <n v="411.42857142857139"/>
    <n v="40.872803271930998"/>
    <n v="-73.878383871394007"/>
    <n v="207"/>
    <n v="11"/>
    <n v="1.9199999999999998E-2"/>
  </r>
  <r>
    <n v="50086375"/>
    <s v="KENNEDY CHICKEN BURGER &amp; ICE CREAM"/>
    <s v="Bronx"/>
    <n v="3496"/>
    <s v="JEROME AVENUE"/>
    <n v="10467"/>
    <n v="7182004858"/>
    <s v="Chicken"/>
    <x v="1"/>
    <n v="74"/>
    <n v="56"/>
    <n v="1680"/>
    <n v="355.2"/>
    <n v="40.882380235305"/>
    <n v="-73.881599341091999"/>
    <n v="207"/>
    <n v="11"/>
    <n v="1.6576E-2"/>
  </r>
  <r>
    <n v="50060205"/>
    <s v="TASTY CARIBBEAN BUFFET"/>
    <s v="Bronx"/>
    <n v="3505"/>
    <s v="ROCHAMBEAU AVENUE"/>
    <n v="10467"/>
    <n v="7186841489"/>
    <s v="Caribbean"/>
    <x v="1"/>
    <n v="79"/>
    <n v="47"/>
    <n v="1410"/>
    <n v="318.25714285714287"/>
    <n v="40.881911161561"/>
    <n v="-73.879224225770002"/>
    <n v="207"/>
    <n v="11"/>
    <n v="1.4852000000000001E-2"/>
  </r>
  <r>
    <n v="50040467"/>
    <s v="WAI KANG CHINESE RESTAURANT"/>
    <s v="Bronx"/>
    <n v="39"/>
    <s v="BEDFORD PARK BLVD EAST"/>
    <n v="10468"/>
    <n v="7189332797"/>
    <s v="Chinese"/>
    <x v="0"/>
    <n v="82"/>
    <n v="226"/>
    <n v="6780"/>
    <n v="1588.4571428571428"/>
    <n v="40.872629594993001"/>
    <n v="-73.888461595715995"/>
    <n v="207"/>
    <n v="11"/>
    <n v="7.4127999999999999E-2"/>
  </r>
  <r>
    <n v="50073724"/>
    <s v="COM TAM NINH KIEU"/>
    <s v="Bronx"/>
    <n v="2641"/>
    <s v="JEROME AVENUE"/>
    <n v="10468"/>
    <n v="7184503833"/>
    <s v="Southeast Asian"/>
    <x v="1"/>
    <n v="61"/>
    <n v="225"/>
    <n v="6750"/>
    <n v="1176.4285714285716"/>
    <n v="40.866836009551001"/>
    <n v="-73.897900690889003"/>
    <n v="207"/>
    <n v="14"/>
    <n v="5.4900000000000011E-2"/>
  </r>
  <r>
    <n v="41379435"/>
    <s v="MI CASA BAKERY"/>
    <s v="Bronx"/>
    <n v="18"/>
    <s v="EAST  200 STREET"/>
    <n v="10468"/>
    <n v="7187337895"/>
    <s v="Bakery"/>
    <x v="1"/>
    <n v="60"/>
    <n v="212"/>
    <n v="6360"/>
    <n v="1090.2857142857142"/>
    <n v="40.872989601915002"/>
    <n v="-73.888923822218999"/>
    <n v="207"/>
    <n v="11"/>
    <n v="5.0880000000000009E-2"/>
  </r>
  <r>
    <n v="50044007"/>
    <s v="SHALON RESTAURANT"/>
    <s v="Bronx"/>
    <n v="2734"/>
    <s v="JEROME AVENUE"/>
    <n v="10468"/>
    <n v="7183640413"/>
    <s v="Latin"/>
    <x v="0"/>
    <n v="63"/>
    <n v="209"/>
    <n v="6270"/>
    <n v="1128.5999999999999"/>
    <n v="40.868947965380997"/>
    <n v="-73.896241463587998"/>
    <n v="207"/>
    <n v="14"/>
    <n v="5.2668E-2"/>
  </r>
  <r>
    <n v="50101644"/>
    <s v="PASTELES CAPY"/>
    <s v="Bronx"/>
    <n v="13"/>
    <s v="EAST FORDHAM ROAD"/>
    <n v="10468"/>
    <n v="9292465528"/>
    <s v="Bakery"/>
    <x v="0"/>
    <n v="69"/>
    <n v="204"/>
    <n v="6120"/>
    <n v="1206.5142857142855"/>
    <n v="40.862542766898997"/>
    <n v="-73.900477792862006"/>
    <n v="207"/>
    <n v="14"/>
    <n v="5.6304E-2"/>
  </r>
  <r>
    <n v="40585102"/>
    <s v="NEW CAPITAL RESTAURANT"/>
    <s v="Bronx"/>
    <n v="2"/>
    <s v="WEST KINGSBRIDGE ROAD"/>
    <n v="10468"/>
    <n v="7185849234"/>
    <s v="American"/>
    <x v="0"/>
    <n v="70"/>
    <n v="203"/>
    <n v="6090"/>
    <n v="1218"/>
    <n v="40.867491709513999"/>
    <n v="-73.897574278060006"/>
    <n v="207"/>
    <n v="14"/>
    <n v="5.6840000000000009E-2"/>
  </r>
  <r>
    <n v="50080258"/>
    <s v="LA SORPRESA"/>
    <s v="Bronx"/>
    <n v="12"/>
    <s v="EAST KINGSBRIDGE ROAD"/>
    <n v="10468"/>
    <n v="7185617076"/>
    <s v="Spanish"/>
    <x v="0"/>
    <n v="73"/>
    <n v="201"/>
    <n v="6030"/>
    <n v="1257.6857142857143"/>
    <n v="40.867307315399998"/>
    <n v="-73.897017765382003"/>
    <n v="207"/>
    <n v="14"/>
    <n v="5.8692000000000008E-2"/>
  </r>
  <r>
    <n v="41397450"/>
    <s v="DALLAS BBQ"/>
    <s v="Bronx"/>
    <n v="281"/>
    <s v="WEST FORDHAM ROAD"/>
    <n v="10468"/>
    <n v="7182202822"/>
    <s v="Barbecue"/>
    <x v="1"/>
    <n v="74"/>
    <n v="199"/>
    <n v="5970"/>
    <n v="1262.2285714285715"/>
    <n v="40.861756169979998"/>
    <n v="-73.911968292067002"/>
    <n v="207"/>
    <n v="14"/>
    <n v="5.8904000000000012E-2"/>
  </r>
  <r>
    <n v="40608422"/>
    <s v="BEDFORD CAFE &amp; RESTAURANT"/>
    <s v="Bronx"/>
    <n v="1"/>
    <s v="EAST BEDFORD PARK BOULEVARD"/>
    <n v="10468"/>
    <n v="7183653416"/>
    <s v="American"/>
    <x v="1"/>
    <n v="74"/>
    <n v="186"/>
    <n v="5580"/>
    <n v="1179.7714285714285"/>
    <n v="40.873289094236"/>
    <n v="-73.889252366612993"/>
    <n v="207"/>
    <n v="11"/>
    <n v="5.5056000000000001E-2"/>
  </r>
  <r>
    <n v="41608730"/>
    <s v="MI CASA BAKERY"/>
    <s v="Bronx"/>
    <n v="58"/>
    <s v="WEST KINGSBRIDGE ROAD"/>
    <n v="10468"/>
    <n v="3472718136"/>
    <s v="Bakery"/>
    <x v="1"/>
    <n v="63"/>
    <n v="171"/>
    <n v="5130"/>
    <n v="923.40000000000009"/>
    <n v="40.867940993441003"/>
    <n v="-73.899721252489002"/>
    <n v="207"/>
    <n v="14"/>
    <n v="4.3092000000000005E-2"/>
  </r>
  <r>
    <n v="50086261"/>
    <s v="EL MANGU RESTAURANT"/>
    <s v="Bronx"/>
    <n v="80"/>
    <s v="WEST KINGSBRIDGE ROAD"/>
    <n v="10468"/>
    <n v="7185637409"/>
    <s v="Latin"/>
    <x v="0"/>
    <n v="55"/>
    <n v="167"/>
    <n v="5010"/>
    <n v="787.28571428571433"/>
    <n v="40.868117281311001"/>
    <n v="-73.900440492835003"/>
    <n v="207"/>
    <n v="14"/>
    <n v="3.6740000000000009E-2"/>
  </r>
  <r>
    <n v="50100711"/>
    <s v="CHOI YUAN"/>
    <s v="Bronx"/>
    <n v="4"/>
    <s v="BEDFORD PARK BLVD EAST"/>
    <n v="10468"/>
    <n v="7186655878"/>
    <s v="Chinese"/>
    <x v="1"/>
    <n v="71"/>
    <n v="123"/>
    <n v="3690"/>
    <n v="748.5428571428572"/>
    <n v="40.873242409550997"/>
    <n v="-73.889227133407999"/>
    <n v="207"/>
    <n v="11"/>
    <n v="3.4932000000000005E-2"/>
  </r>
  <r>
    <n v="41233053"/>
    <s v="LA CABANA SALVADORENA"/>
    <s v="Bronx"/>
    <n v="3150"/>
    <s v="VILLA AVENUE"/>
    <n v="10468"/>
    <n v="7184676810"/>
    <s v="Latin"/>
    <x v="0"/>
    <n v="56"/>
    <n v="112"/>
    <n v="3360"/>
    <n v="537.6"/>
    <n v="40.875921988625002"/>
    <n v="-73.887150660626006"/>
    <n v="207"/>
    <n v="11"/>
    <n v="2.5088000000000003E-2"/>
  </r>
  <r>
    <n v="50046472"/>
    <s v="Texas Chicken and Burger"/>
    <s v="Bronx"/>
    <n v="32"/>
    <s v="EAST KINGSBRIDGE ROAD"/>
    <n v="10468"/>
    <n v="7185636633"/>
    <s v="Sandwiches"/>
    <x v="1"/>
    <n v="67"/>
    <n v="103"/>
    <n v="3090"/>
    <n v="591.51428571428573"/>
    <n v="40.867125760964001"/>
    <n v="-73.896569718164997"/>
    <n v="207"/>
    <n v="14"/>
    <n v="2.7604000000000004E-2"/>
  </r>
  <r>
    <n v="40869790"/>
    <s v="EL BUEN AMBIENTE"/>
    <s v="Bronx"/>
    <n v="108"/>
    <s v="EAST  198 STREET"/>
    <n v="10468"/>
    <n v="7182201515"/>
    <s v="Latin"/>
    <x v="1"/>
    <n v="68"/>
    <n v="94"/>
    <n v="2820"/>
    <n v="547.88571428571436"/>
    <n v="40.870601634501"/>
    <n v="-73.891744495973995"/>
    <n v="207"/>
    <n v="14"/>
    <n v="2.5568000000000004E-2"/>
  </r>
  <r>
    <n v="50042670"/>
    <s v="JEROME AVENUE GRILL"/>
    <s v="Bronx"/>
    <n v="2501"/>
    <s v="JEROME AVENUE"/>
    <n v="10468"/>
    <n v="7866834555"/>
    <s v="American"/>
    <x v="1"/>
    <n v="64"/>
    <n v="73"/>
    <n v="2190"/>
    <n v="400.45714285714286"/>
    <n v="40.864054763371001"/>
    <n v="-73.900074212831996"/>
    <n v="207"/>
    <n v="14"/>
    <n v="1.8688000000000003E-2"/>
  </r>
  <r>
    <n v="50045991"/>
    <s v="SABOR LATINO BAR &amp; GRILL"/>
    <s v="Bronx"/>
    <n v="2968"/>
    <s v="JEROME AVENUE"/>
    <n v="10468"/>
    <n v="7184844436"/>
    <s v="Spanish"/>
    <x v="0"/>
    <n v="80"/>
    <n v="62"/>
    <n v="1860"/>
    <n v="425.14285714285717"/>
    <n v="40.873056032834"/>
    <n v="-73.889502252301"/>
    <n v="207"/>
    <n v="11"/>
    <n v="1.984E-2"/>
  </r>
  <r>
    <n v="50004449"/>
    <s v="BROTHER'S PIZZERA"/>
    <s v="Bronx"/>
    <n v="27"/>
    <s v="EAST KINGSBRIDGE ROAD"/>
    <n v="10468"/>
    <n v="7182953897"/>
    <s v="Pizza/Italian"/>
    <x v="0"/>
    <n v="74"/>
    <n v="58"/>
    <n v="1740"/>
    <n v="367.8857142857143"/>
    <n v="40.867221998631003"/>
    <n v="-73.896761192870997"/>
    <n v="207"/>
    <n v="14"/>
    <n v="1.7168000000000003E-2"/>
  </r>
  <r>
    <n v="50059706"/>
    <s v="NOEL'S PIZZA 2"/>
    <s v="Bronx"/>
    <n v="38"/>
    <s v="WEST FORDHAM ROAD"/>
    <n v="10468"/>
    <n v="7182202178"/>
    <s v="Pizza"/>
    <x v="0"/>
    <n v="71"/>
    <n v="56"/>
    <n v="1680"/>
    <n v="340.79999999999995"/>
    <n v="40.862687555411"/>
    <n v="-73.902888992271002"/>
    <n v="207"/>
    <n v="14"/>
    <n v="1.5903999999999998E-2"/>
  </r>
  <r>
    <n v="41696986"/>
    <s v="FORDHAM ROAD BAKERY"/>
    <s v="Bronx"/>
    <n v="15"/>
    <s v="WEST FORDHAM ROAD"/>
    <n v="10468"/>
    <n v="3477586996"/>
    <s v="Bakery"/>
    <x v="1"/>
    <n v="61"/>
    <n v="49"/>
    <n v="1470"/>
    <n v="256.20000000000005"/>
    <n v="40.862779951566999"/>
    <n v="-73.901800644687"/>
    <n v="207"/>
    <n v="14"/>
    <n v="1.1956000000000003E-2"/>
  </r>
  <r>
    <n v="50045318"/>
    <s v="DELICIOUS PIZZA CAFE"/>
    <s v="Bronx"/>
    <n v="269"/>
    <s v="WEST KINGSBRIDGE ROAD"/>
    <n v="10463"/>
    <n v="7188845501"/>
    <s v="Pizza/Italian"/>
    <x v="0"/>
    <n v="71"/>
    <n v="240"/>
    <n v="7200"/>
    <n v="1460.5714285714282"/>
    <n v="40.872833919102"/>
    <n v="-73.905097877618999"/>
    <n v="208"/>
    <n v="14"/>
    <n v="6.8159999999999984E-2"/>
  </r>
  <r>
    <n v="50019243"/>
    <s v="BUFFALO WILD WINGS"/>
    <s v="Bronx"/>
    <n v="193"/>
    <s v="WEST  237 STREET"/>
    <n v="10463"/>
    <n v="7185499453"/>
    <s v="American"/>
    <x v="1"/>
    <n v="59"/>
    <n v="239"/>
    <n v="7170"/>
    <n v="1208.6571428571426"/>
    <n v="40.884248201934"/>
    <n v="-73.900629616014001"/>
    <n v="208"/>
    <n v="11"/>
    <n v="5.6403999999999989E-2"/>
  </r>
  <r>
    <n v="50085632"/>
    <s v="TAQUERIA SINALOENSE"/>
    <s v="Bronx"/>
    <n v="113"/>
    <s v="W 225TH ST"/>
    <n v="10463"/>
    <n v="9172614146"/>
    <s v="Mexican"/>
    <x v="0"/>
    <n v="67"/>
    <n v="230"/>
    <n v="6900"/>
    <n v="1320.8571428571429"/>
    <n v="40.874523740089998"/>
    <n v="-73.910790598953994"/>
    <n v="208"/>
    <n v="10"/>
    <n v="6.1640000000000007E-2"/>
  </r>
  <r>
    <n v="41690532"/>
    <s v="KINGSBRIDGE DONUT SHOP"/>
    <s v="Bronx"/>
    <n v="249"/>
    <s v="WEST  231 STREET"/>
    <n v="10463"/>
    <n v="3473464171"/>
    <s v="American"/>
    <x v="0"/>
    <n v="74"/>
    <n v="225"/>
    <n v="6750"/>
    <n v="1427.1428571428571"/>
    <n v="40.879751741295998"/>
    <n v="-73.906454907183999"/>
    <n v="208"/>
    <n v="11"/>
    <n v="6.6600000000000006E-2"/>
  </r>
  <r>
    <n v="50036454"/>
    <s v="MOSS CAFE"/>
    <s v="Bronx"/>
    <n v="3260"/>
    <s v="JOHNSON AVENUE"/>
    <n v="10463"/>
    <n v="3472755000"/>
    <s v="Jewish/Kosher"/>
    <x v="1"/>
    <n v="81"/>
    <n v="219"/>
    <n v="6570"/>
    <n v="1520.4857142857143"/>
    <n v="40.885290754498001"/>
    <n v="-73.910096183476"/>
    <n v="208"/>
    <n v="11"/>
    <n v="7.0956000000000005E-2"/>
  </r>
  <r>
    <n v="40986189"/>
    <s v="LIEBMAN'S DELI"/>
    <s v="Bronx"/>
    <n v="552"/>
    <s v="WEST  235 STREET"/>
    <n v="10463"/>
    <n v="7185484534"/>
    <s v="Jewish/Kosher"/>
    <x v="1"/>
    <n v="69"/>
    <n v="212"/>
    <n v="6360"/>
    <n v="1253.8285714285714"/>
    <n v="40.885578578668998"/>
    <n v="-73.909622022459999"/>
    <n v="208"/>
    <n v="11"/>
    <n v="5.8512000000000002E-2"/>
  </r>
  <r>
    <n v="50059794"/>
    <s v="COCINA CHENTE MEXICAN CUISINE"/>
    <s v="Bronx"/>
    <n v="3535"/>
    <s v="RIVERDALE AVENUE"/>
    <n v="10463"/>
    <n v="3478438082"/>
    <s v="Mexican"/>
    <x v="1"/>
    <n v="65"/>
    <n v="203"/>
    <n v="6090"/>
    <n v="1131"/>
    <n v="40.886051324278"/>
    <n v="-73.906999347444"/>
    <n v="208"/>
    <n v="11"/>
    <n v="5.2780000000000007E-2"/>
  </r>
  <r>
    <n v="41703627"/>
    <s v="Q KACHAPA RESTAURANT"/>
    <s v="Bronx"/>
    <n v="5625"/>
    <s v="BROADWAY"/>
    <n v="10463"/>
    <n v="7184320002"/>
    <s v="Spanish"/>
    <x v="1"/>
    <n v="71"/>
    <n v="203"/>
    <n v="6090"/>
    <n v="1235.4000000000001"/>
    <n v="40.879854134295002"/>
    <n v="-73.904140359604"/>
    <n v="208"/>
    <n v="11"/>
    <n v="5.7652000000000016E-2"/>
  </r>
  <r>
    <n v="41678734"/>
    <s v="TINY'S DINER"/>
    <s v="Bronx"/>
    <n v="3603"/>
    <s v="RIVERDALE AVENUE"/>
    <n v="10463"/>
    <n v="7187087600"/>
    <s v="American"/>
    <x v="0"/>
    <n v="69"/>
    <n v="195"/>
    <n v="5850"/>
    <n v="1153.285714285714"/>
    <n v="40.886690890723997"/>
    <n v="-73.907056315320006"/>
    <n v="208"/>
    <n v="11"/>
    <n v="5.3819999999999993E-2"/>
  </r>
  <r>
    <n v="50072794"/>
    <s v="CAFECCINO"/>
    <s v="Bronx"/>
    <n v="269"/>
    <s v="WEST  231 STREET"/>
    <n v="10463"/>
    <n v="7186011111"/>
    <s v="Bagels/Pretzels"/>
    <x v="0"/>
    <n v="58"/>
    <n v="193"/>
    <n v="5790"/>
    <n v="959.48571428571427"/>
    <n v="40.880161314398002"/>
    <n v="-73.907206513131001"/>
    <n v="208"/>
    <n v="11"/>
    <n v="4.4776000000000003E-2"/>
  </r>
  <r>
    <n v="41403373"/>
    <s v="NEW LUEN HING"/>
    <s v="Bronx"/>
    <n v="3010"/>
    <s v="BAILEY AVENUE"/>
    <n v="10463"/>
    <n v="7185491209"/>
    <s v="Chinese"/>
    <x v="1"/>
    <n v="61"/>
    <n v="175"/>
    <n v="5250"/>
    <n v="915"/>
    <n v="40.876496979351003"/>
    <n v="-73.903714905879994"/>
    <n v="208"/>
    <n v="14"/>
    <n v="4.2700000000000002E-2"/>
  </r>
  <r>
    <n v="50038280"/>
    <s v="CON SABOR LATINO RESTAURANT"/>
    <s v="Bronx"/>
    <n v="3652"/>
    <s v="BAILEY AVENUE"/>
    <n v="10463"/>
    <n v="7185490035"/>
    <s v="Latin"/>
    <x v="0"/>
    <n v="82"/>
    <n v="157"/>
    <n v="4710"/>
    <n v="1103.4857142857143"/>
    <n v="40.883557403692997"/>
    <n v="-73.898486093464001"/>
    <n v="208"/>
    <n v="11"/>
    <n v="5.1496000000000007E-2"/>
  </r>
  <r>
    <n v="50091289"/>
    <s v="BAKERY ROSARINA CORP"/>
    <s v="Bronx"/>
    <n v="5215"/>
    <s v="BROADWAY"/>
    <n v="10463"/>
    <n v="6467526829"/>
    <s v="Bakery"/>
    <x v="1"/>
    <n v="83"/>
    <n v="149"/>
    <n v="4470"/>
    <n v="1060.0285714285715"/>
    <n v="40.874934328534003"/>
    <n v="-73.909358115572005"/>
    <n v="208"/>
    <n v="10"/>
    <n v="4.9468000000000012E-2"/>
  </r>
  <r>
    <n v="41644679"/>
    <s v="PIONEER RESTAURANT"/>
    <s v="Bronx"/>
    <n v="223"/>
    <s v="WEST  231 STREET"/>
    <n v="10463"/>
    <n v="7188848885"/>
    <s v="Chinese"/>
    <x v="0"/>
    <n v="62"/>
    <n v="145"/>
    <n v="4350"/>
    <n v="770.57142857142856"/>
    <n v="40.879270619350002"/>
    <n v="-73.905482822807002"/>
    <n v="208"/>
    <n v="11"/>
    <n v="3.5959999999999999E-2"/>
  </r>
  <r>
    <n v="50073663"/>
    <s v="BUUNNI COFFEE"/>
    <s v="Bronx"/>
    <n v="3702"/>
    <s v="RIVERDALE AVENUE"/>
    <n v="10463"/>
    <n v="9173251283"/>
    <s v="Café/Coffee/Tea"/>
    <x v="0"/>
    <n v="76"/>
    <n v="139"/>
    <n v="4170"/>
    <n v="905.48571428571427"/>
    <n v="40.886748521061001"/>
    <n v="-73.907045384544006"/>
    <n v="208"/>
    <n v="11"/>
    <n v="4.2256000000000009E-2"/>
  </r>
  <r>
    <n v="41468724"/>
    <s v="CHINA WANG RESTAURANT"/>
    <s v="Bronx"/>
    <n v="109"/>
    <s v="WEST 225 STREET"/>
    <n v="10463"/>
    <n v="7183643831"/>
    <s v="Chinese"/>
    <x v="1"/>
    <n v="68"/>
    <n v="133"/>
    <n v="3990"/>
    <n v="775.2"/>
    <n v="40.874466008231003"/>
    <n v="-73.910671350022994"/>
    <n v="208"/>
    <n v="10"/>
    <n v="3.6176000000000007E-2"/>
  </r>
  <r>
    <n v="50069432"/>
    <s v="ACAPELLA 238 PIZZERIA"/>
    <s v="Bronx"/>
    <n v="124"/>
    <s v="WEST  238 STREET"/>
    <n v="10463"/>
    <n v="3478438090"/>
    <s v="Pizza/Italian"/>
    <x v="0"/>
    <n v="75"/>
    <n v="129"/>
    <n v="3870"/>
    <n v="829.28571428571422"/>
    <n v="40.883301500610003"/>
    <n v="-73.897759580632993"/>
    <n v="208"/>
    <n v="11"/>
    <n v="3.8699999999999998E-2"/>
  </r>
  <r>
    <n v="41276395"/>
    <s v="SAM'S PIZZA"/>
    <s v="Bronx"/>
    <n v="232"/>
    <s v="WEST  231 STREET"/>
    <n v="10463"/>
    <n v="7185489070"/>
    <s v="Pizza"/>
    <x v="0"/>
    <n v="79"/>
    <n v="129"/>
    <n v="3870"/>
    <n v="873.51428571428573"/>
    <n v="40.879496092777998"/>
    <n v="-73.905977925239995"/>
    <n v="208"/>
    <n v="11"/>
    <n v="4.0764000000000009E-2"/>
  </r>
  <r>
    <n v="41613016"/>
    <s v="EMPIRE 19 RESTAURANT"/>
    <s v="Bronx"/>
    <n v="19"/>
    <s v="KNOLLS CRESCENT"/>
    <n v="10463"/>
    <n v="7187963338"/>
    <s v="Chinese"/>
    <x v="1"/>
    <n v="60"/>
    <n v="125"/>
    <n v="3750"/>
    <n v="642.85714285714278"/>
    <n v="40.878695309478999"/>
    <n v="-73.917590651561"/>
    <n v="208"/>
    <n v="11"/>
    <n v="0.03"/>
  </r>
  <r>
    <n v="50069363"/>
    <s v="JI XING RESTAURANT"/>
    <s v="Bronx"/>
    <n v="3650"/>
    <s v="BAILEY AVENUE"/>
    <n v="10463"/>
    <n v="7187968888"/>
    <s v="Chinese"/>
    <x v="0"/>
    <n v="75"/>
    <n v="123"/>
    <n v="3690"/>
    <n v="790.71428571428578"/>
    <n v="40.883551920637998"/>
    <n v="-73.898493334782003"/>
    <n v="208"/>
    <n v="11"/>
    <n v="3.6900000000000002E-2"/>
  </r>
  <r>
    <n v="50101391"/>
    <s v="A1 GOURMET DELI &amp; PIZZA"/>
    <s v="Bronx"/>
    <n v="240"/>
    <s v="WEST  238 STREET"/>
    <n v="10463"/>
    <n v="7187086722"/>
    <s v="Pizza/Italian"/>
    <x v="0"/>
    <n v="76"/>
    <n v="120"/>
    <n v="3600"/>
    <n v="781.71428571428567"/>
    <n v="40.884983508243998"/>
    <n v="-73.900306641086999"/>
    <n v="208"/>
    <n v="11"/>
    <n v="3.6480000000000005E-2"/>
  </r>
  <r>
    <n v="41676490"/>
    <s v="AOYU SUSHI"/>
    <s v="Bronx"/>
    <n v="3532"/>
    <s v="JOHNSON AVENUE"/>
    <n v="10463"/>
    <n v="7188846633"/>
    <s v="Japanese"/>
    <x v="0"/>
    <n v="78"/>
    <n v="118"/>
    <n v="3540"/>
    <n v="788.91428571428582"/>
    <n v="40.886026146871998"/>
    <n v="-73.909849256914995"/>
    <n v="208"/>
    <n v="11"/>
    <n v="3.6816000000000015E-2"/>
  </r>
  <r>
    <n v="50057270"/>
    <s v="KINGSBRIDGE SOCIAL CLUB"/>
    <s v="Bronx"/>
    <n v="3625"/>
    <s v="KINGSBRIDGE AVENUE"/>
    <n v="10463"/>
    <n v="3473465180"/>
    <s v="Pizza/Italian"/>
    <x v="1"/>
    <n v="61"/>
    <n v="105"/>
    <n v="3150"/>
    <n v="549"/>
    <n v="40.884457878402003"/>
    <n v="-73.901884229049998"/>
    <n v="208"/>
    <n v="11"/>
    <n v="2.562E-2"/>
  </r>
  <r>
    <n v="40369087"/>
    <s v="BLUE BAY RESTAURANT"/>
    <s v="Bronx"/>
    <n v="3533"/>
    <s v="JOHNSON AVENUE"/>
    <n v="10463"/>
    <n v="7188846476"/>
    <s v="American"/>
    <x v="1"/>
    <n v="57"/>
    <n v="103"/>
    <n v="3090"/>
    <n v="503.2285714285714"/>
    <n v="40.886028908603002"/>
    <n v="-73.909870952705006"/>
    <n v="208"/>
    <n v="11"/>
    <n v="2.3484000000000001E-2"/>
  </r>
  <r>
    <n v="50005347"/>
    <s v="COLD CUT CITY BUNNY DELI 2"/>
    <s v="Bronx"/>
    <n v="228"/>
    <s v="WEST  231 STREET"/>
    <n v="10463"/>
    <n v="7185432533"/>
    <s v="American"/>
    <x v="0"/>
    <n v="66"/>
    <n v="102"/>
    <n v="3060"/>
    <n v="577.02857142857147"/>
    <n v="40.879331136901001"/>
    <n v="-73.905645466615994"/>
    <n v="208"/>
    <n v="11"/>
    <n v="2.6928000000000004E-2"/>
  </r>
  <r>
    <n v="50097138"/>
    <s v="IHOP"/>
    <s v="Bronx"/>
    <n v="5645"/>
    <s v="BROADWAY"/>
    <n v="10463"/>
    <n v="7186547186"/>
    <s v="American"/>
    <x v="0"/>
    <n v="75"/>
    <n v="102"/>
    <n v="3060"/>
    <n v="655.71428571428578"/>
    <n v="40.880290288330997"/>
    <n v="-73.903832344654006"/>
    <n v="208"/>
    <n v="11"/>
    <n v="3.0600000000000006E-2"/>
  </r>
  <r>
    <n v="50101008"/>
    <s v="DUNKIN"/>
    <s v="Bronx"/>
    <n v="5201"/>
    <s v="BROADWAY"/>
    <n v="10463"/>
    <n v="7189338900"/>
    <s v="American"/>
    <x v="0"/>
    <n v="61"/>
    <n v="97"/>
    <n v="2910"/>
    <n v="507.17142857142858"/>
    <n v="40.874531277705003"/>
    <n v="-73.909897445745003"/>
    <n v="208"/>
    <n v="10"/>
    <n v="2.3668000000000002E-2"/>
  </r>
  <r>
    <n v="50073164"/>
    <s v="NEW KAM SHENG"/>
    <s v="Bronx"/>
    <n v="454"/>
    <s v="WEST  238 STREET"/>
    <n v="10463"/>
    <n v="7185495511"/>
    <s v="Chinese"/>
    <x v="1"/>
    <n v="58"/>
    <n v="96"/>
    <n v="2880"/>
    <n v="477.25714285714275"/>
    <n v="40.887271122201"/>
    <n v="-73.905037404907006"/>
    <n v="208"/>
    <n v="11"/>
    <n v="2.2271999999999997E-2"/>
  </r>
  <r>
    <n v="41579300"/>
    <s v="METATE MEXICAN RESTAURANT"/>
    <s v="Bronx"/>
    <n v="3515"/>
    <s v="JOHNSON AVENUE"/>
    <n v="10463"/>
    <n v="7185434444"/>
    <s v="Mexican"/>
    <x v="1"/>
    <n v="76"/>
    <n v="83"/>
    <n v="2490"/>
    <n v="540.6857142857142"/>
    <n v="40.88590268267"/>
    <n v="-73.909910906926001"/>
    <n v="208"/>
    <n v="11"/>
    <n v="2.5231999999999997E-2"/>
  </r>
  <r>
    <n v="50047794"/>
    <s v="PARILLA LATINA"/>
    <s v="Bronx"/>
    <n v="5523"/>
    <s v="BROADWAY"/>
    <n v="10463"/>
    <n v="7185436300"/>
    <s v="Latin"/>
    <x v="0"/>
    <n v="63"/>
    <n v="83"/>
    <n v="2490"/>
    <n v="448.2"/>
    <n v="40.877517014855997"/>
    <n v="-73.905818008959002"/>
    <n v="208"/>
    <n v="11"/>
    <n v="2.0916000000000004E-2"/>
  </r>
  <r>
    <n v="50086456"/>
    <s v="PIZZA SUPREME"/>
    <s v="Bronx"/>
    <n v="5959"/>
    <s v="BROADWAY"/>
    <n v="10463"/>
    <n v="3478998470"/>
    <s v="Pizza/Italian"/>
    <x v="0"/>
    <n v="65"/>
    <n v="83"/>
    <n v="2490"/>
    <n v="462.42857142857144"/>
    <n v="40.888948080268001"/>
    <n v="-73.898532081118006"/>
    <n v="208"/>
    <n v="11"/>
    <n v="2.1580000000000002E-2"/>
  </r>
  <r>
    <n v="41641062"/>
    <s v="YO-BURGER"/>
    <s v="Bronx"/>
    <n v="3726"/>
    <s v="RIVERDALE AVENUE"/>
    <n v="10463"/>
    <n v="7187086828"/>
    <s v="American"/>
    <x v="1"/>
    <n v="72"/>
    <n v="80"/>
    <n v="2400"/>
    <n v="493.71428571428567"/>
    <n v="40.887377158207997"/>
    <n v="-73.907163852107999"/>
    <n v="208"/>
    <n v="11"/>
    <n v="2.3040000000000001E-2"/>
  </r>
  <r>
    <n v="40869211"/>
    <s v="MR MCGOO'S"/>
    <s v="Bronx"/>
    <n v="5602"/>
    <s v="BROADWAY"/>
    <n v="10463"/>
    <n v="7185489810"/>
    <s v="American"/>
    <x v="1"/>
    <n v="60"/>
    <n v="69"/>
    <n v="2070"/>
    <n v="354.85714285714283"/>
    <n v="40.879568827829999"/>
    <n v="-73.904314352019995"/>
    <n v="208"/>
    <n v="11"/>
    <n v="1.6559999999999998E-2"/>
  </r>
  <r>
    <n v="41086575"/>
    <s v="DUNKIN'"/>
    <s v="Bronx"/>
    <n v="5501"/>
    <s v="BROADWAY"/>
    <n v="10463"/>
    <n v="7184322606"/>
    <s v="Donuts"/>
    <x v="0"/>
    <n v="83"/>
    <n v="68"/>
    <n v="2040"/>
    <n v="483.77142857142854"/>
    <n v="40.877012343506003"/>
    <n v="-73.906256274618002"/>
    <n v="208"/>
    <n v="11"/>
    <n v="2.2576000000000002E-2"/>
  </r>
  <r>
    <n v="41232292"/>
    <s v="PIZZA CHEF"/>
    <s v="Bronx"/>
    <n v="564"/>
    <s v="WEST  235 STREET"/>
    <n v="10463"/>
    <n v="7187964500"/>
    <s v="Pizza"/>
    <x v="0"/>
    <n v="56"/>
    <n v="58"/>
    <n v="1740"/>
    <n v="278.40000000000003"/>
    <n v="40.885708093181997"/>
    <n v="-73.910276445617995"/>
    <n v="208"/>
    <n v="11"/>
    <n v="1.2992000000000002E-2"/>
  </r>
  <r>
    <n v="41459414"/>
    <s v="NEW YUNG HONG"/>
    <s v="Bronx"/>
    <n v="271"/>
    <s v="WEST KINGSBRIDGE ROAD"/>
    <n v="10463"/>
    <n v="7185490030"/>
    <s v="Chinese"/>
    <x v="1"/>
    <n v="84"/>
    <n v="51"/>
    <n v="1530"/>
    <n v="367.19999999999993"/>
    <n v="40.872850411324002"/>
    <n v="-73.905126780968004"/>
    <n v="208"/>
    <n v="14"/>
    <n v="1.7135999999999998E-2"/>
  </r>
  <r>
    <n v="50086058"/>
    <s v="RIVERDALE INDIAN CUSINE"/>
    <s v="Bronx"/>
    <n v="308"/>
    <s v="WEST  231 STREET"/>
    <n v="10463"/>
    <n v="7189023462"/>
    <s v="Indian"/>
    <x v="0"/>
    <n v="75"/>
    <n v="49"/>
    <n v="1470"/>
    <n v="315"/>
    <n v="40.880980454411002"/>
    <n v="-73.908720601846994"/>
    <n v="208"/>
    <n v="11"/>
    <n v="1.4700000000000001E-2"/>
  </r>
  <r>
    <n v="50043965"/>
    <s v="KEENANS"/>
    <s v="Bronx"/>
    <n v="5588"/>
    <s v="BROADWAY"/>
    <n v="10463"/>
    <n v="9178228160"/>
    <s v="Other"/>
    <x v="1"/>
    <n v="80"/>
    <n v="46"/>
    <n v="1380"/>
    <n v="315.4285714285715"/>
    <n v="40.879168332847001"/>
    <n v="-73.904596995565996"/>
    <n v="208"/>
    <n v="11"/>
    <n v="1.4720000000000004E-2"/>
  </r>
  <r>
    <n v="50038475"/>
    <s v="BAILEY SEAFOOD MARKET &amp; RESTAURANT"/>
    <s v="Bronx"/>
    <n v="146"/>
    <s v="WEST  231 STREET"/>
    <n v="10463"/>
    <n v="3479646295"/>
    <s v="Seafood"/>
    <x v="1"/>
    <n v="56"/>
    <n v="45"/>
    <n v="1350"/>
    <n v="216.00000000000003"/>
    <n v="40.878132018233003"/>
    <n v="-73.902743397880997"/>
    <n v="208"/>
    <n v="14"/>
    <n v="1.0080000000000002E-2"/>
  </r>
  <r>
    <n v="50059508"/>
    <s v="PANDA RESTAURANT"/>
    <s v="Bronx"/>
    <n v="5625"/>
    <s v="BROADWAY"/>
    <n v="10463"/>
    <n v="7186016586"/>
    <s v="Chinese"/>
    <x v="1"/>
    <n v="83"/>
    <n v="44"/>
    <n v="1320"/>
    <n v="313.02857142857135"/>
    <n v="40.879854134295002"/>
    <n v="-73.904140359604"/>
    <n v="208"/>
    <n v="11"/>
    <n v="1.4607999999999998E-2"/>
  </r>
  <r>
    <n v="41615635"/>
    <s v="PERISTA RESTAURANT"/>
    <s v="Bronx"/>
    <n v="101"/>
    <s v="WEST KINGSBRIDGE ROAD"/>
    <n v="10468"/>
    <n v="7185484178"/>
    <s v="American"/>
    <x v="1"/>
    <n v="68"/>
    <n v="205"/>
    <n v="6150"/>
    <n v="1194.8571428571429"/>
    <n v="40.868376139294"/>
    <n v="-73.901430785914002"/>
    <n v="208"/>
    <n v="14"/>
    <n v="5.5760000000000004E-2"/>
  </r>
  <r>
    <n v="41540355"/>
    <s v="LITTLE CAESARS"/>
    <s v="Bronx"/>
    <n v="119"/>
    <s v="WEST KINGSBRIDGE ROAD"/>
    <n v="10468"/>
    <n v="3478430730"/>
    <s v="Pizza"/>
    <x v="1"/>
    <n v="78"/>
    <n v="144"/>
    <n v="4320"/>
    <n v="962.74285714285713"/>
    <n v="40.868621049982998"/>
    <n v="-73.902168012358999"/>
    <n v="208"/>
    <n v="14"/>
    <n v="4.4928000000000003E-2"/>
  </r>
  <r>
    <n v="50012178"/>
    <s v="LUCKY STAR"/>
    <s v="Bronx"/>
    <n v="145"/>
    <s v="WEST KINGSBRIDGE ROAD"/>
    <n v="10468"/>
    <n v="7188847188"/>
    <s v="Chinese"/>
    <x v="1"/>
    <n v="72"/>
    <n v="99"/>
    <n v="2970"/>
    <n v="610.97142857142865"/>
    <n v="40.86944838862"/>
    <n v="-73.90355882982"/>
    <n v="208"/>
    <n v="14"/>
    <n v="2.8512000000000006E-2"/>
  </r>
  <r>
    <n v="41713701"/>
    <s v="TROPICAL ROTISSERIE CHICKEN"/>
    <s v="Bronx"/>
    <n v="2701"/>
    <s v="SEDGWICK AVENUE"/>
    <n v="10468"/>
    <n v="3477446863"/>
    <s v="Spanish"/>
    <x v="0"/>
    <n v="80"/>
    <n v="79"/>
    <n v="2370"/>
    <n v="541.71428571428567"/>
    <n v="40.869953129347003"/>
    <n v="-73.903214602107994"/>
    <n v="208"/>
    <n v="14"/>
    <n v="2.528E-2"/>
  </r>
  <r>
    <n v="41616073"/>
    <s v="GRUENEBAUM'S BAKERY &amp; CAFE"/>
    <s v="Bronx"/>
    <n v="5663"/>
    <s v="RIVERDALE AVENUE"/>
    <n v="10471"/>
    <n v="7184324779"/>
    <s v="Jewish/Kosher"/>
    <x v="0"/>
    <n v="55"/>
    <n v="232"/>
    <n v="6960"/>
    <n v="1093.7142857142858"/>
    <n v="40.906096549329"/>
    <n v="-73.904312188114005"/>
    <n v="208"/>
    <n v="11"/>
    <n v="5.1040000000000009E-2"/>
  </r>
  <r>
    <n v="41545589"/>
    <s v="ADDEO'S RIVERDALE PIZZERIA"/>
    <s v="Bronx"/>
    <n v="5654"/>
    <s v="RIVERDALE AVENUE"/>
    <n v="10471"/>
    <n v="7185494750"/>
    <s v="Pizza/Italian"/>
    <x v="0"/>
    <n v="68"/>
    <n v="220"/>
    <n v="6600"/>
    <n v="1282.2857142857144"/>
    <n v="40.905558717993998"/>
    <n v="-73.904472142442998"/>
    <n v="208"/>
    <n v="11"/>
    <n v="5.9840000000000011E-2"/>
  </r>
  <r>
    <n v="50078033"/>
    <s v="FONTENOVA TAPAS"/>
    <s v="Bronx"/>
    <n v="216"/>
    <s v="WEST  242 STREET"/>
    <n v="10471"/>
    <n v="9174475552"/>
    <s v="Peruvian"/>
    <x v="2"/>
    <n v="57"/>
    <n v="207"/>
    <n v="6210"/>
    <n v="1011.3428571428572"/>
    <n v="40.889533103319998"/>
    <n v="-73.898983282643002"/>
    <n v="208"/>
    <n v="11"/>
    <n v="4.7196000000000002E-2"/>
  </r>
  <r>
    <n v="50084080"/>
    <s v="COLLEGE OF MOUNT ST.VINCENT (HUDSON HEIGHTS; 1ST FL)"/>
    <s v="Bronx"/>
    <n v="6301"/>
    <s v="RIVERDALE AVENUE"/>
    <n v="10471"/>
    <n v="7184053400"/>
    <s v="American"/>
    <x v="0"/>
    <n v="58"/>
    <n v="194"/>
    <n v="5820"/>
    <n v="964.45714285714291"/>
    <n v="40.912822326385999"/>
    <n v="-73.902504292364995"/>
    <n v="208"/>
    <n v="11"/>
    <n v="4.5008000000000006E-2"/>
  </r>
  <r>
    <n v="41493340"/>
    <s v="TOKYO HOUSE JAPANESE RESTAURANT"/>
    <s v="Bronx"/>
    <n v="5648"/>
    <s v="RIVERDALE AVENUE"/>
    <n v="10471"/>
    <n v="7186016877"/>
    <s v="Japanese"/>
    <x v="0"/>
    <n v="83"/>
    <n v="170"/>
    <n v="5100"/>
    <n v="1209.4285714285713"/>
    <n v="40.905454451959002"/>
    <n v="-73.904512087073002"/>
    <n v="208"/>
    <n v="11"/>
    <n v="5.6440000000000004E-2"/>
  </r>
  <r>
    <n v="50084081"/>
    <s v="COLLEGE OF MOUNT SAINT VINCENT (HUDSON HEIGHTS; BASEMENT KITCHEN)"/>
    <s v="Bronx"/>
    <n v="6301"/>
    <s v="RIVERDALE AVENUE"/>
    <n v="10471"/>
    <n v="7184053400"/>
    <s v="American"/>
    <x v="0"/>
    <n v="73"/>
    <n v="162"/>
    <n v="4860"/>
    <n v="1013.6571428571427"/>
    <n v="40.912822326385999"/>
    <n v="-73.902504292364995"/>
    <n v="208"/>
    <n v="11"/>
    <n v="4.7303999999999999E-2"/>
  </r>
  <r>
    <n v="50063608"/>
    <s v="TORTOISE &amp; HARE"/>
    <s v="Bronx"/>
    <n v="6115"/>
    <s v="BROADWAY"/>
    <n v="10471"/>
    <n v="3478437868"/>
    <s v="American"/>
    <x v="1"/>
    <n v="65"/>
    <n v="144"/>
    <n v="4320"/>
    <n v="802.28571428571433"/>
    <n v="40.894386337416002"/>
    <n v="-73.896534370897996"/>
    <n v="208"/>
    <n v="11"/>
    <n v="3.7440000000000008E-2"/>
  </r>
  <r>
    <n v="50056754"/>
    <s v="YUKKA LATIN BISTRO"/>
    <s v="Bronx"/>
    <n v="5684"/>
    <s v="RIVERDALE AVENUE"/>
    <n v="10471"/>
    <n v="3473469339"/>
    <s v="Spanish"/>
    <x v="1"/>
    <n v="59"/>
    <n v="143"/>
    <n v="4290"/>
    <n v="723.17142857142846"/>
    <n v="40.906387407533998"/>
    <n v="-73.904214089712994"/>
    <n v="208"/>
    <n v="11"/>
    <n v="3.3748E-2"/>
  </r>
  <r>
    <n v="50071859"/>
    <s v="KING'S WOK KITCHEN"/>
    <s v="Bronx"/>
    <n v="6669"/>
    <s v="BROADWAY"/>
    <n v="10471"/>
    <n v="7186017777"/>
    <s v="Chinese"/>
    <x v="1"/>
    <n v="85"/>
    <n v="141"/>
    <n v="4230"/>
    <n v="1027.2857142857142"/>
    <n v="40.910558289926001"/>
    <n v="-73.896621251129005"/>
    <n v="208"/>
    <n v="11"/>
    <n v="4.7940000000000003E-2"/>
  </r>
  <r>
    <n v="50051749"/>
    <s v="THE EGAN PAVILLION"/>
    <s v="Bronx"/>
    <n v="5655"/>
    <s v="ARLINGTON AVENUE"/>
    <n v="10471"/>
    <n v="7185810070"/>
    <s v="American"/>
    <x v="0"/>
    <n v="70"/>
    <n v="133"/>
    <n v="3990"/>
    <n v="797.99999999999989"/>
    <n v="40.905665060338997"/>
    <n v="-73.906964559811001"/>
    <n v="208"/>
    <n v="11"/>
    <n v="3.7239999999999995E-2"/>
  </r>
  <r>
    <n v="50085398"/>
    <s v="GOLDEN PHOENIX"/>
    <s v="Bronx"/>
    <n v="5646"/>
    <s v="RIVERDALE AVENUE"/>
    <n v="10471"/>
    <n v="7185488888"/>
    <s v="Chinese"/>
    <x v="0"/>
    <n v="73"/>
    <n v="130"/>
    <n v="3900"/>
    <n v="813.42857142857133"/>
    <n v="40.905418779704"/>
    <n v="-73.904522991476"/>
    <n v="208"/>
    <n v="11"/>
    <n v="3.7960000000000001E-2"/>
  </r>
  <r>
    <n v="40383819"/>
    <s v="LAST STOP (AI &amp; JI) RESTAURANT"/>
    <s v="Bronx"/>
    <n v="5977"/>
    <s v="BROADWAY"/>
    <n v="10471"/>
    <n v="3474496679"/>
    <s v="American"/>
    <x v="2"/>
    <n v="76"/>
    <n v="113"/>
    <n v="3390"/>
    <n v="736.11428571428576"/>
    <n v="40.889710782591003"/>
    <n v="-73.898158382751006"/>
    <n v="208"/>
    <n v="11"/>
    <n v="3.4352000000000001E-2"/>
  </r>
  <r>
    <n v="50099206"/>
    <s v="SKYVIEW CAFE"/>
    <s v="Bronx"/>
    <n v="5701"/>
    <s v="ARLINGTON AVENUE"/>
    <n v="10471"/>
    <n v="7186017486"/>
    <s v="Café/Coffee/Tea"/>
    <x v="1"/>
    <n v="67"/>
    <n v="104"/>
    <n v="3120"/>
    <n v="597.25714285714298"/>
    <n v="40.906647570776997"/>
    <n v="-73.906843794398"/>
    <n v="208"/>
    <n v="11"/>
    <n v="2.7872000000000011E-2"/>
  </r>
  <r>
    <n v="50002115"/>
    <s v="NONA'S PIZZA"/>
    <s v="Bronx"/>
    <n v="6100"/>
    <s v="RIVERDALE AVENUE"/>
    <n v="10471"/>
    <n v="7188844404"/>
    <s v="Pizza/Italian"/>
    <x v="0"/>
    <n v="71"/>
    <n v="86"/>
    <n v="2580"/>
    <n v="523.37142857142851"/>
    <n v="40.910473361827997"/>
    <n v="-73.903108327748001"/>
    <n v="208"/>
    <n v="11"/>
    <n v="2.4424000000000001E-2"/>
  </r>
  <r>
    <n v="50087456"/>
    <s v="ARCHER PIZZA"/>
    <s v="Bronx"/>
    <n v="1807"/>
    <s v="ARCHER STREET"/>
    <n v="10460"/>
    <n v="6469209497"/>
    <s v="Pizza"/>
    <x v="0"/>
    <n v="59"/>
    <n v="196"/>
    <n v="5880"/>
    <n v="991.19999999999993"/>
    <n v="40.837537207936997"/>
    <n v="-73.866927323366994"/>
    <n v="209"/>
    <n v="18"/>
    <n v="4.6255999999999999E-2"/>
  </r>
  <r>
    <n v="50085140"/>
    <s v="SOLIMAR GRILL"/>
    <s v="Bronx"/>
    <n v="1478"/>
    <s v="BEACH AVENUE"/>
    <n v="10460"/>
    <n v="3473985482"/>
    <s v="Spanish"/>
    <x v="0"/>
    <n v="84"/>
    <n v="165"/>
    <n v="4950"/>
    <n v="1188"/>
    <n v="40.837114811620999"/>
    <n v="-73.867181146229996"/>
    <n v="209"/>
    <n v="18"/>
    <n v="5.544000000000001E-2"/>
  </r>
  <r>
    <n v="40550801"/>
    <s v="CARVEL ICE CREAM"/>
    <s v="Bronx"/>
    <n v="1250"/>
    <s v="CASTLE HILL AVENUE"/>
    <n v="10462"/>
    <n v="7188243830"/>
    <s v="Ice Cream, Gelato, Yogurt, Ices"/>
    <x v="1"/>
    <n v="60"/>
    <n v="238"/>
    <n v="7140"/>
    <n v="1224"/>
    <n v="40.833486167857998"/>
    <n v="-73.851414498580993"/>
    <n v="209"/>
    <n v="18"/>
    <n v="5.7120000000000004E-2"/>
  </r>
  <r>
    <n v="50049599"/>
    <s v="LA VECINA RESTAURANT"/>
    <s v="Bronx"/>
    <n v="1144"/>
    <s v="CASTLE HILL AVENUE"/>
    <n v="10462"/>
    <n v="7186845717"/>
    <s v="Latin"/>
    <x v="0"/>
    <n v="67"/>
    <n v="231"/>
    <n v="6930"/>
    <n v="1326.6000000000001"/>
    <n v="40.830877840818999"/>
    <n v="-73.850780741250006"/>
    <n v="209"/>
    <n v="18"/>
    <n v="6.1908000000000012E-2"/>
  </r>
  <r>
    <n v="50076475"/>
    <s v="NEEROB RESTAURANT"/>
    <s v="Bronx"/>
    <n v="2096"/>
    <s v="STARLING AVENUE"/>
    <n v="10462"/>
    <n v="7189181234"/>
    <s v="Bangladeshi"/>
    <x v="0"/>
    <n v="81"/>
    <n v="223"/>
    <n v="6690"/>
    <n v="1548.2571428571432"/>
    <n v="40.836010724097001"/>
    <n v="-73.855239535837001"/>
    <n v="209"/>
    <n v="18"/>
    <n v="7.2252000000000025E-2"/>
  </r>
  <r>
    <n v="50073363"/>
    <s v="KENNEDY CHICKEN"/>
    <s v="Bronx"/>
    <n v="1326"/>
    <s v="METROPOLITAN AVENUE"/>
    <n v="10462"/>
    <n v="7182246030"/>
    <s v="Chicken"/>
    <x v="1"/>
    <n v="63"/>
    <n v="219"/>
    <n v="6570"/>
    <n v="1182.6000000000001"/>
    <n v="40.833841101475997"/>
    <n v="-73.860870878244995"/>
    <n v="209"/>
    <n v="18"/>
    <n v="5.5188000000000015E-2"/>
  </r>
  <r>
    <n v="50072874"/>
    <s v="AJO &amp; OREGANO RESTAURANT"/>
    <s v="Bronx"/>
    <n v="1556"/>
    <s v="WHITE PLAINS ROAD"/>
    <n v="10462"/>
    <n v="6463710498"/>
    <s v="Spanish"/>
    <x v="1"/>
    <n v="85"/>
    <n v="215"/>
    <n v="6450"/>
    <n v="1566.4285714285716"/>
    <n v="40.839408219159999"/>
    <n v="-73.863815483582997"/>
    <n v="209"/>
    <n v="18"/>
    <n v="7.3100000000000012E-2"/>
  </r>
  <r>
    <n v="50063187"/>
    <s v="BOSTON MARKET"/>
    <s v="Bronx"/>
    <n v="29"/>
    <s v="HUGH J GRANT CIRCLE"/>
    <n v="10462"/>
    <n v="3477194924"/>
    <s v="American"/>
    <x v="0"/>
    <n v="64"/>
    <n v="202"/>
    <n v="6060"/>
    <n v="1108.1142857142859"/>
    <n v="40.833602366428998"/>
    <n v="-73.860918357933002"/>
    <n v="209"/>
    <n v="18"/>
    <n v="5.1712000000000015E-2"/>
  </r>
  <r>
    <n v="50100563"/>
    <s v="ROMA PIZZERIA ITALIA"/>
    <s v="Bronx"/>
    <n v="2166"/>
    <s v="WESTCHESTER AVENUE"/>
    <n v="10462"/>
    <n v="7186844121"/>
    <s v="Pizza"/>
    <x v="0"/>
    <n v="60"/>
    <n v="201"/>
    <n v="6030"/>
    <n v="1033.7142857142858"/>
    <n v="40.834102329657"/>
    <n v="-73.852453880474002"/>
    <n v="209"/>
    <n v="18"/>
    <n v="4.8240000000000005E-2"/>
  </r>
  <r>
    <n v="41389468"/>
    <s v="MELANIE'S ROTI &amp; GRILL RESTAURANT"/>
    <s v="Bronx"/>
    <n v="1248"/>
    <s v="CASTLE HILL AVENUE"/>
    <n v="10462"/>
    <n v="7184091088"/>
    <s v="Caribbean"/>
    <x v="0"/>
    <n v="78"/>
    <n v="189"/>
    <n v="5670"/>
    <n v="1263.6000000000001"/>
    <n v="40.83325551667"/>
    <n v="-73.851342741367006"/>
    <n v="209"/>
    <n v="18"/>
    <n v="5.8968000000000007E-2"/>
  </r>
  <r>
    <n v="41415845"/>
    <s v="BRISAS DEL CARIBE"/>
    <s v="Bronx"/>
    <n v="1207"/>
    <s v="CASTLE HILL AVENUE"/>
    <n v="10462"/>
    <n v="7187949710"/>
    <s v="Latin"/>
    <x v="0"/>
    <n v="55"/>
    <n v="171"/>
    <n v="5130"/>
    <n v="806.14285714285722"/>
    <n v="40.832165548170003"/>
    <n v="-73.851106684792001"/>
    <n v="209"/>
    <n v="18"/>
    <n v="3.7620000000000008E-2"/>
  </r>
  <r>
    <n v="50074152"/>
    <s v="KHALIL BIRYANI HOUSE &amp; HALAL CHINESE"/>
    <s v="Bronx"/>
    <n v="2062"/>
    <s v="MCGRAW AVENUE"/>
    <n v="10462"/>
    <n v="6467635073"/>
    <s v="Bangladeshi"/>
    <x v="2"/>
    <n v="55"/>
    <n v="166"/>
    <n v="4980"/>
    <n v="782.57142857142867"/>
    <n v="40.835509577097"/>
    <n v="-73.856147703747993"/>
    <n v="209"/>
    <n v="18"/>
    <n v="3.6520000000000011E-2"/>
  </r>
  <r>
    <n v="41720851"/>
    <s v="BRAVO CAFE"/>
    <s v="Bronx"/>
    <n v="1410"/>
    <s v="UNIONPORT ROAD"/>
    <n v="10462"/>
    <s v="__________"/>
    <s v="American"/>
    <x v="0"/>
    <n v="83"/>
    <n v="155"/>
    <n v="4650"/>
    <n v="1102.7142857142858"/>
    <n v="40.834865243362003"/>
    <n v="-73.854508435853006"/>
    <n v="209"/>
    <n v="18"/>
    <n v="5.1460000000000013E-2"/>
  </r>
  <r>
    <n v="50049968"/>
    <s v="SALOME LATIN CUISINE"/>
    <s v="Bronx"/>
    <n v="2152"/>
    <s v="WESTCHESTER AVENUE"/>
    <n v="10462"/>
    <n v="9292310316"/>
    <s v="Latin"/>
    <x v="1"/>
    <n v="75"/>
    <n v="153"/>
    <n v="4590"/>
    <n v="983.57142857142856"/>
    <n v="40.834083362328997"/>
    <n v="-73.852645451992998"/>
    <n v="209"/>
    <n v="18"/>
    <n v="4.5900000000000003E-2"/>
  </r>
  <r>
    <n v="41276651"/>
    <s v="EL TEXANO RESTAURANT"/>
    <s v="Bronx"/>
    <n v="2031"/>
    <s v="WESTCHESTER AVENUE"/>
    <n v="10462"/>
    <n v="7188236457"/>
    <s v="Mexican"/>
    <x v="0"/>
    <n v="79"/>
    <n v="144"/>
    <n v="4320"/>
    <n v="975.0857142857144"/>
    <n v="40.833679413031"/>
    <n v="-73.856610620783002"/>
    <n v="209"/>
    <n v="18"/>
    <n v="4.550400000000001E-2"/>
  </r>
  <r>
    <n v="50071784"/>
    <s v="BLUE MIST"/>
    <s v="Bronx"/>
    <n v="2166"/>
    <s v="WESTCHESTER AVENUE"/>
    <n v="10462"/>
    <n v="3474300102"/>
    <s v="Mediterranean"/>
    <x v="0"/>
    <n v="57"/>
    <n v="113"/>
    <n v="3390"/>
    <n v="552.08571428571418"/>
    <n v="40.834102329657"/>
    <n v="-73.852453880474002"/>
    <n v="209"/>
    <n v="18"/>
    <n v="2.5763999999999999E-2"/>
  </r>
  <r>
    <n v="41350559"/>
    <s v="BURGER KING, POPEYES"/>
    <s v="Bronx"/>
    <n v="60"/>
    <s v="METROPOLITAN OVAL"/>
    <n v="10462"/>
    <n v="7188223678"/>
    <s v="Hamburgers"/>
    <x v="0"/>
    <n v="75"/>
    <n v="99"/>
    <n v="2970"/>
    <n v="636.42857142857144"/>
    <n v="40.837753747887"/>
    <n v="-73.859756792574004"/>
    <n v="209"/>
    <n v="18"/>
    <n v="2.9700000000000004E-2"/>
  </r>
  <r>
    <n v="50092269"/>
    <s v="SUGETTO"/>
    <s v="Bronx"/>
    <n v="1279"/>
    <s v="CASTLE HILL AVENUE"/>
    <n v="10462"/>
    <n v="3472936985"/>
    <s v="Pizza"/>
    <x v="0"/>
    <n v="77"/>
    <n v="90"/>
    <n v="2700"/>
    <n v="594"/>
    <n v="40.833758055399002"/>
    <n v="-73.851536756288994"/>
    <n v="209"/>
    <n v="18"/>
    <n v="2.7720000000000005E-2"/>
  </r>
  <r>
    <n v="41657335"/>
    <s v="HALAL HOT FRIED CHICKEN"/>
    <s v="Bronx"/>
    <n v="1401"/>
    <s v="WHITE PLAINS ROAD"/>
    <n v="10462"/>
    <n v="7188292834"/>
    <s v="Chicken"/>
    <x v="0"/>
    <n v="77"/>
    <n v="89"/>
    <n v="2670"/>
    <n v="587.40000000000009"/>
    <n v="40.835872293774997"/>
    <n v="-73.863226462941995"/>
    <n v="209"/>
    <n v="18"/>
    <n v="2.7412000000000006E-2"/>
  </r>
  <r>
    <n v="50043384"/>
    <s v="BURGER KING"/>
    <s v="Bronx"/>
    <n v="1607"/>
    <s v="WESTCHESTER AVENUE"/>
    <n v="10472"/>
    <n v="6466858366"/>
    <s v="Hamburgers"/>
    <x v="1"/>
    <n v="66"/>
    <n v="240"/>
    <n v="7200"/>
    <n v="1357.7142857142858"/>
    <n v="40.829323263463998"/>
    <n v="-73.875215114827995"/>
    <n v="209"/>
    <n v="18"/>
    <n v="6.336E-2"/>
  </r>
  <r>
    <n v="41158998"/>
    <s v="NEW YANKEE SK PIZZA"/>
    <s v="Bronx"/>
    <n v="1616"/>
    <s v="WESTCHESTER AVENUE"/>
    <n v="10472"/>
    <n v="7183784488"/>
    <s v="Pizza"/>
    <x v="1"/>
    <n v="71"/>
    <n v="239"/>
    <n v="7170"/>
    <n v="1454.4857142857143"/>
    <n v="40.829427119206997"/>
    <n v="-73.874806593244998"/>
    <n v="209"/>
    <n v="18"/>
    <n v="6.7876000000000006E-2"/>
  </r>
  <r>
    <n v="50073396"/>
    <s v="AZTECA BAKERY"/>
    <s v="Bronx"/>
    <n v="1787"/>
    <s v="WESTCHESTER AVENUE"/>
    <n v="10472"/>
    <n v="7186841267"/>
    <s v="Bakery"/>
    <x v="1"/>
    <n v="56"/>
    <n v="221"/>
    <n v="6630"/>
    <n v="1060.8"/>
    <n v="40.831732018417"/>
    <n v="-73.866873933459004"/>
    <n v="209"/>
    <n v="18"/>
    <n v="4.9503999999999999E-2"/>
  </r>
  <r>
    <n v="41720257"/>
    <s v="CROWN FRIED CHICKEN"/>
    <s v="Bronx"/>
    <n v="1572"/>
    <s v="EAST  174 STREET"/>
    <n v="10472"/>
    <n v="9176033452"/>
    <s v="Chicken"/>
    <x v="0"/>
    <n v="65"/>
    <n v="207"/>
    <n v="6210"/>
    <n v="1153.2857142857142"/>
    <n v="40.833829937573"/>
    <n v="-73.877588087649997"/>
    <n v="209"/>
    <n v="18"/>
    <n v="5.382E-2"/>
  </r>
  <r>
    <n v="40573101"/>
    <s v="NEW WAH KITCHEN"/>
    <s v="Bronx"/>
    <n v="1474"/>
    <s v="WESTCHESTER AVENUE"/>
    <n v="10472"/>
    <n v="7185890625"/>
    <s v="Chinese"/>
    <x v="0"/>
    <n v="84"/>
    <n v="206"/>
    <n v="6180"/>
    <n v="1483.1999999999998"/>
    <n v="40.828393786538001"/>
    <n v="-73.881330819408007"/>
    <n v="209"/>
    <n v="17"/>
    <n v="6.9216E-2"/>
  </r>
  <r>
    <n v="50084872"/>
    <s v="FU XING"/>
    <s v="Bronx"/>
    <n v="1270"/>
    <s v="MORRISON AVENUE"/>
    <n v="10472"/>
    <n v="9298556668"/>
    <s v="Chinese"/>
    <x v="1"/>
    <n v="82"/>
    <n v="194"/>
    <n v="5820"/>
    <n v="1363.542857142857"/>
    <n v="40.831329469463"/>
    <n v="-73.875030657295994"/>
    <n v="209"/>
    <n v="18"/>
    <n v="6.3631999999999994E-2"/>
  </r>
  <r>
    <n v="50087299"/>
    <s v="LINCOLN FRIED CHICKEN"/>
    <s v="Bronx"/>
    <n v="1487"/>
    <s v="WESTCHESTER AVENUE"/>
    <n v="10472"/>
    <n v="3476385402"/>
    <s v="Chicken"/>
    <x v="1"/>
    <n v="69"/>
    <n v="184"/>
    <n v="5520"/>
    <n v="1088.2285714285713"/>
    <n v="40.828464483493001"/>
    <n v="-73.880687498358"/>
    <n v="209"/>
    <n v="17"/>
    <n v="5.0783999999999996E-2"/>
  </r>
  <r>
    <n v="50075315"/>
    <s v="I LOVE NY PIZZA"/>
    <s v="Bronx"/>
    <n v="1739"/>
    <s v="EAST  172 STREET"/>
    <n v="10472"/>
    <n v="7188603446"/>
    <s v="Pizza/Italian"/>
    <x v="0"/>
    <n v="58"/>
    <n v="182"/>
    <n v="5460"/>
    <n v="904.8"/>
    <n v="40.832539314056"/>
    <n v="-73.869564499831"/>
    <n v="209"/>
    <n v="18"/>
    <n v="4.2223999999999998E-2"/>
  </r>
  <r>
    <n v="50056595"/>
    <s v="LA MELLAS RESTAURANT"/>
    <s v="Bronx"/>
    <n v="1452"/>
    <s v="WESTCHESTER AVENUE"/>
    <n v="10472"/>
    <n v="7186843010"/>
    <s v="Latin"/>
    <x v="0"/>
    <n v="58"/>
    <n v="179"/>
    <n v="5370"/>
    <n v="889.88571428571424"/>
    <n v="40.828331546440999"/>
    <n v="-73.882194544152995"/>
    <n v="209"/>
    <n v="17"/>
    <n v="4.1528000000000002E-2"/>
  </r>
  <r>
    <n v="41640824"/>
    <s v="RICURAS ECUADORIAN BAKERY"/>
    <s v="Bronx"/>
    <n v="1576"/>
    <s v="WATSON AVENUE"/>
    <n v="10472"/>
    <n v="7184508363"/>
    <s v="Spanish"/>
    <x v="0"/>
    <n v="57"/>
    <n v="168"/>
    <n v="5040"/>
    <n v="820.79999999999984"/>
    <n v="40.826351628304998"/>
    <n v="-73.876066230042994"/>
    <n v="209"/>
    <n v="18"/>
    <n v="3.8303999999999998E-2"/>
  </r>
  <r>
    <n v="50051535"/>
    <s v="PABELLON"/>
    <s v="Bronx"/>
    <n v="1501"/>
    <s v="WESTCHESTER AVENUE"/>
    <n v="10472"/>
    <n v="7183281252"/>
    <s v="Chinese"/>
    <x v="0"/>
    <n v="74"/>
    <n v="159"/>
    <n v="4770"/>
    <n v="1008.5142857142857"/>
    <n v="40.828524118632998"/>
    <n v="-73.879968313385007"/>
    <n v="209"/>
    <n v="17"/>
    <n v="4.7064000000000002E-2"/>
  </r>
  <r>
    <n v="41699780"/>
    <s v="NEW FIVE STAR RESTAURANT"/>
    <s v="Bronx"/>
    <n v="1715"/>
    <s v="EAST  174 STREET"/>
    <n v="10472"/>
    <n v="7183783138"/>
    <s v="Chinese"/>
    <x v="1"/>
    <n v="61"/>
    <n v="137"/>
    <n v="4110"/>
    <n v="716.31428571428557"/>
    <n v="40.834610675202001"/>
    <n v="-73.871183014007002"/>
    <n v="209"/>
    <n v="18"/>
    <n v="3.3427999999999999E-2"/>
  </r>
  <r>
    <n v="50100593"/>
    <s v="EDWIN DELI GROCERY"/>
    <s v="Bronx"/>
    <n v="1151"/>
    <s v="OLMSTEAD AVENUE"/>
    <n v="10472"/>
    <n v="6462711828"/>
    <s v="Delicatessen"/>
    <x v="0"/>
    <n v="82"/>
    <n v="132"/>
    <n v="3960"/>
    <n v="927.7714285714286"/>
    <n v="40.830546968382997"/>
    <n v="-73.853881927038998"/>
    <n v="209"/>
    <n v="18"/>
    <n v="4.3296000000000001E-2"/>
  </r>
  <r>
    <n v="50077010"/>
    <s v="NEW NO.1 CHINESE RESTAURANT"/>
    <s v="Bronx"/>
    <n v="1839"/>
    <s v="WESTCHESTER AVENUE"/>
    <n v="10472"/>
    <n v="7189182880"/>
    <s v="Chinese"/>
    <x v="0"/>
    <n v="71"/>
    <n v="132"/>
    <n v="3960"/>
    <n v="803.31428571428569"/>
    <n v="40.832352536218998"/>
    <n v="-73.864700874427996"/>
    <n v="209"/>
    <n v="18"/>
    <n v="3.7488E-2"/>
  </r>
  <r>
    <n v="50101688"/>
    <s v="KENEDY CHICKEN  &amp; PIZZA"/>
    <s v="Bronx"/>
    <n v="1560"/>
    <s v="WATSON AVENUE"/>
    <n v="10472"/>
    <n v="9292631697"/>
    <s v="American"/>
    <x v="1"/>
    <n v="66"/>
    <n v="115"/>
    <n v="3450"/>
    <n v="650.57142857142856"/>
    <n v="40.826283566150998"/>
    <n v="-73.876583063989997"/>
    <n v="209"/>
    <n v="18"/>
    <n v="3.0360000000000002E-2"/>
  </r>
  <r>
    <n v="50085179"/>
    <s v="GUATELINDA"/>
    <s v="Bronx"/>
    <n v="1766"/>
    <s v="WESTCHESTER AVENUE"/>
    <n v="10472"/>
    <n v="7186841002"/>
    <s v="Spanish"/>
    <x v="0"/>
    <n v="65"/>
    <n v="113"/>
    <n v="3390"/>
    <n v="629.57142857142867"/>
    <n v="40.831447638302997"/>
    <n v="-73.867803203855004"/>
    <n v="209"/>
    <n v="18"/>
    <n v="2.9380000000000007E-2"/>
  </r>
  <r>
    <n v="40919065"/>
    <s v="EDISON RESTAURANT"/>
    <s v="Bronx"/>
    <n v="1203"/>
    <s v="MANOR AVENUE"/>
    <n v="10472"/>
    <n v="7188931339"/>
    <s v="Latin"/>
    <x v="0"/>
    <n v="61"/>
    <n v="111"/>
    <n v="3330"/>
    <n v="580.37142857142851"/>
    <n v="40.829157174115998"/>
    <n v="-73.876454854645999"/>
    <n v="209"/>
    <n v="18"/>
    <n v="2.7083999999999997E-2"/>
  </r>
  <r>
    <n v="50053332"/>
    <s v="KENTUCKY FRIED CHICKEN (KFC)"/>
    <s v="Bronx"/>
    <n v="1959"/>
    <s v="BRUCKNER BOULEVARD"/>
    <n v="10472"/>
    <n v="7184064091"/>
    <s v="Chicken"/>
    <x v="1"/>
    <n v="59"/>
    <n v="108"/>
    <n v="3240"/>
    <n v="546.17142857142858"/>
    <n v="40.826520004816999"/>
    <n v="-73.857919686802006"/>
    <n v="209"/>
    <n v="18"/>
    <n v="2.5488000000000004E-2"/>
  </r>
  <r>
    <n v="40927513"/>
    <s v="ISLA OF VERDE CAFE"/>
    <s v="Bronx"/>
    <n v="1859"/>
    <s v="WESTCHESTER AVENUE"/>
    <n v="10472"/>
    <n v="7188281200"/>
    <s v="Latin"/>
    <x v="0"/>
    <n v="82"/>
    <n v="99"/>
    <n v="2970"/>
    <n v="695.82857142857142"/>
    <n v="40.832585006690003"/>
    <n v="-73.863995732700999"/>
    <n v="209"/>
    <n v="18"/>
    <n v="3.2472000000000001E-2"/>
  </r>
  <r>
    <n v="50074620"/>
    <s v="CACHAPA CACHAPA 2"/>
    <s v="Bronx"/>
    <n v="1805"/>
    <s v="WESTCHESTER AVENUE"/>
    <n v="10472"/>
    <n v="3478514242"/>
    <s v="Latin"/>
    <x v="1"/>
    <n v="66"/>
    <n v="98"/>
    <n v="2940"/>
    <n v="554.4"/>
    <n v="40.831956166970997"/>
    <n v="-73.866082095346997"/>
    <n v="209"/>
    <n v="18"/>
    <n v="2.5872000000000003E-2"/>
  </r>
  <r>
    <n v="50070444"/>
    <s v="PAPA JOHN'S PIZZA"/>
    <s v="Bronx"/>
    <n v="1520"/>
    <s v="WESTCHESTER AVENUE"/>
    <n v="10472"/>
    <n v="7185897272"/>
    <s v="Pizza"/>
    <x v="0"/>
    <n v="64"/>
    <n v="95"/>
    <n v="2850"/>
    <n v="521.14285714285722"/>
    <n v="40.8285726107"/>
    <n v="-73.879097382170002"/>
    <n v="209"/>
    <n v="18"/>
    <n v="2.4320000000000005E-2"/>
  </r>
  <r>
    <n v="50083909"/>
    <s v="C LOUNGE"/>
    <s v="Bronx"/>
    <n v="1186"/>
    <s v="EVERGREEN AVENUE"/>
    <n v="10472"/>
    <n v="6467097366"/>
    <s v="Latin"/>
    <x v="0"/>
    <n v="80"/>
    <n v="94"/>
    <n v="2820"/>
    <n v="644.57142857142867"/>
    <n v="40.827803208009001"/>
    <n v="-73.880887426569004"/>
    <n v="209"/>
    <n v="17"/>
    <n v="3.0080000000000006E-2"/>
  </r>
  <r>
    <n v="50071350"/>
    <s v="NEW GARDEN"/>
    <s v="Bronx"/>
    <n v="1535"/>
    <s v="WESTCHESTER AVENUE"/>
    <n v="10472"/>
    <n v="3473488159"/>
    <s v="Chinese"/>
    <x v="0"/>
    <n v="64"/>
    <n v="85"/>
    <n v="2550"/>
    <n v="466.28571428571428"/>
    <n v="40.828646024588998"/>
    <n v="-73.878439598149001"/>
    <n v="209"/>
    <n v="18"/>
    <n v="2.1760000000000002E-2"/>
  </r>
  <r>
    <n v="50003180"/>
    <s v="DUNKIN'"/>
    <s v="Bronx"/>
    <n v="1730"/>
    <s v="CROSS BRONX EXPY"/>
    <n v="10472"/>
    <n v="7188615528"/>
    <s v="Donuts"/>
    <x v="1"/>
    <n v="56"/>
    <n v="79"/>
    <n v="2370"/>
    <n v="379.20000000000005"/>
    <n v="40.835671960805001"/>
    <n v="-73.870356994399998"/>
    <n v="209"/>
    <n v="18"/>
    <n v="1.7696000000000003E-2"/>
  </r>
  <r>
    <n v="50006109"/>
    <s v="THE NEW RANCH"/>
    <s v="Bronx"/>
    <n v="1619"/>
    <s v="WESTCHESTER AVENUE"/>
    <n v="10472"/>
    <n v="7189910708"/>
    <s v="American"/>
    <x v="2"/>
    <n v="82"/>
    <n v="68"/>
    <n v="2040"/>
    <n v="477.94285714285712"/>
    <n v="40.829462733824997"/>
    <n v="-73.874745096359007"/>
    <n v="209"/>
    <n v="18"/>
    <n v="2.2304000000000001E-2"/>
  </r>
  <r>
    <n v="41377321"/>
    <s v="DEILINE'S RESTAURANT"/>
    <s v="Bronx"/>
    <n v="1544"/>
    <s v="EAST  174 STREET"/>
    <n v="10472"/>
    <n v="7183284523"/>
    <s v="Latin"/>
    <x v="1"/>
    <n v="64"/>
    <n v="67"/>
    <n v="2010"/>
    <n v="367.5428571428572"/>
    <n v="40.834353029257997"/>
    <n v="-73.879090451205002"/>
    <n v="209"/>
    <n v="18"/>
    <n v="1.7152000000000004E-2"/>
  </r>
  <r>
    <n v="50009304"/>
    <s v="STAR BILLIARDS"/>
    <s v="Bronx"/>
    <n v="1590"/>
    <s v="WESTCHESTER AVENUE"/>
    <n v="10472"/>
    <n v="9173715834"/>
    <s v="American"/>
    <x v="0"/>
    <n v="80"/>
    <n v="53"/>
    <n v="1590"/>
    <n v="363.42857142857144"/>
    <n v="40.829101695192001"/>
    <n v="-73.875912934986005"/>
    <n v="209"/>
    <n v="18"/>
    <n v="1.6960000000000003E-2"/>
  </r>
  <r>
    <n v="50077662"/>
    <s v="SABROSURA 3"/>
    <s v="Bronx"/>
    <n v="1553"/>
    <s v="WESTCHESTER AVENUE"/>
    <n v="10472"/>
    <n v="9176828311"/>
    <s v="Chinese/Cuban"/>
    <x v="0"/>
    <n v="61"/>
    <n v="52"/>
    <n v="1560"/>
    <n v="271.88571428571424"/>
    <n v="40.828711065878998"/>
    <n v="-73.877655356801"/>
    <n v="209"/>
    <n v="18"/>
    <n v="1.2688E-2"/>
  </r>
  <r>
    <n v="41569301"/>
    <s v="KING SUNSHINE JERK CENTER"/>
    <s v="Bronx"/>
    <n v="1853"/>
    <s v="WESTCHESTER AVENUE"/>
    <n v="10472"/>
    <n v="7184093809"/>
    <s v="Caribbean"/>
    <x v="1"/>
    <n v="59"/>
    <n v="48"/>
    <n v="1440"/>
    <n v="242.74285714285713"/>
    <n v="40.83253577248"/>
    <n v="-73.864140380734995"/>
    <n v="209"/>
    <n v="18"/>
    <n v="1.1328000000000001E-2"/>
  </r>
  <r>
    <n v="50000983"/>
    <s v="SABROSURA 2 RESTAURANT"/>
    <s v="Bronx"/>
    <n v="1806"/>
    <s v="WESTCHESTER AVENUE"/>
    <n v="10472"/>
    <n v="7185029878"/>
    <s v="Chinese/Cuban"/>
    <x v="0"/>
    <n v="64"/>
    <n v="47"/>
    <n v="1410"/>
    <n v="257.82857142857142"/>
    <n v="40.831958823222998"/>
    <n v="-73.866006203466"/>
    <n v="209"/>
    <n v="18"/>
    <n v="1.2032000000000001E-2"/>
  </r>
  <r>
    <n v="50011004"/>
    <s v="BRAVO AFRICAN RESTAURANT"/>
    <s v="Bronx"/>
    <n v="1473"/>
    <s v="WESTCHESTER AVENUE"/>
    <n v="10472"/>
    <n v="9292631433"/>
    <s v="African"/>
    <x v="0"/>
    <n v="66"/>
    <n v="46"/>
    <n v="1380"/>
    <n v="260.22857142857146"/>
    <n v="40.828407547546"/>
    <n v="-73.881366929259997"/>
    <n v="209"/>
    <n v="17"/>
    <n v="1.2144000000000002E-2"/>
  </r>
  <r>
    <n v="50057895"/>
    <s v="MIS ANTOJITOS AND NATURAL JUICE BAR"/>
    <s v="Bronx"/>
    <n v="1268"/>
    <s v="MORRISON AVENUE"/>
    <n v="10472"/>
    <n v="3475908673"/>
    <s v="Juice, Smoothies, Fruit Salads"/>
    <x v="0"/>
    <n v="57"/>
    <n v="43"/>
    <n v="1290"/>
    <n v="210.08571428571429"/>
    <n v="40.831307503711997"/>
    <n v="-73.875023471497002"/>
    <n v="209"/>
    <n v="18"/>
    <n v="9.8040000000000002E-3"/>
  </r>
  <r>
    <n v="40853915"/>
    <s v="VISTA HERMOSA RESTAURANT"/>
    <s v="Bronx"/>
    <n v="1201"/>
    <s v="EVERGREEN AVENUE"/>
    <n v="10472"/>
    <n v="7188609674"/>
    <s v="Mexican"/>
    <x v="0"/>
    <n v="76"/>
    <n v="43"/>
    <n v="1290"/>
    <n v="280.1142857142857"/>
    <n v="40.828492328035999"/>
    <n v="-73.881070474322001"/>
    <n v="209"/>
    <n v="17"/>
    <n v="1.3072E-2"/>
  </r>
  <r>
    <n v="41483790"/>
    <s v="WORLD FAMOUS NEW ORLEANS CHICKEN"/>
    <s v="Bronx"/>
    <n v="854"/>
    <s v="SOUNDVIEW AVENUE"/>
    <n v="10473"/>
    <n v="7188425309"/>
    <s v="Chicken"/>
    <x v="0"/>
    <n v="57"/>
    <n v="222"/>
    <n v="6660"/>
    <n v="1084.6285714285714"/>
    <n v="40.822839951276002"/>
    <n v="-73.867654165264"/>
    <n v="209"/>
    <n v="18"/>
    <n v="5.0616000000000001E-2"/>
  </r>
  <r>
    <n v="50017822"/>
    <s v="DON LEO'S PLACE"/>
    <s v="Bronx"/>
    <n v="648"/>
    <s v="SOUNDVIEW AVENUE"/>
    <n v="10473"/>
    <n v="7184509269"/>
    <s v="Spanish"/>
    <x v="0"/>
    <n v="64"/>
    <n v="216"/>
    <n v="6480"/>
    <n v="1184.9142857142858"/>
    <n v="40.818179129153997"/>
    <n v="-73.862768000814995"/>
    <n v="209"/>
    <n v="18"/>
    <n v="5.5296000000000005E-2"/>
  </r>
  <r>
    <n v="41501500"/>
    <s v="GOLDEN CITY CHINESE KITCHEN"/>
    <s v="Bronx"/>
    <n v="805"/>
    <s v="SOUNDVIEW AVENUE"/>
    <n v="10473"/>
    <n v="7188617899"/>
    <s v="Chinese"/>
    <x v="0"/>
    <n v="77"/>
    <n v="193"/>
    <n v="5790"/>
    <n v="1273.8"/>
    <n v="40.821207615897002"/>
    <n v="-73.865966513326001"/>
    <n v="209"/>
    <n v="18"/>
    <n v="5.9444000000000004E-2"/>
  </r>
  <r>
    <n v="50064670"/>
    <s v="MS CARIDAD RESTAURANT"/>
    <s v="Bronx"/>
    <n v="845"/>
    <s v="SOUNDVIEW AVENUE"/>
    <n v="10473"/>
    <n v="3479579175"/>
    <s v="Latin"/>
    <x v="1"/>
    <n v="56"/>
    <n v="186"/>
    <n v="5580"/>
    <n v="892.80000000000007"/>
    <n v="40.822603674641002"/>
    <n v="-73.867455914656006"/>
    <n v="209"/>
    <n v="18"/>
    <n v="4.1664000000000007E-2"/>
  </r>
  <r>
    <n v="50073786"/>
    <s v="LECHONERA EL SAZON"/>
    <s v="Bronx"/>
    <n v="682"/>
    <s v="CASTLE HILL AVENUE"/>
    <n v="10473"/>
    <n v="3478109018"/>
    <s v="Spanish"/>
    <x v="0"/>
    <n v="83"/>
    <n v="148"/>
    <n v="4440"/>
    <n v="1052.9142857142856"/>
    <n v="40.820738406236998"/>
    <n v="-73.848418963398004"/>
    <n v="209"/>
    <n v="18"/>
    <n v="4.9135999999999999E-2"/>
  </r>
  <r>
    <n v="50082730"/>
    <s v="LITTLE CAESARS"/>
    <s v="Bronx"/>
    <n v="1656"/>
    <s v="BRUCKNER BOULEVARD"/>
    <n v="10473"/>
    <n v="9176560030"/>
    <s v="Pizza"/>
    <x v="1"/>
    <n v="75"/>
    <n v="147"/>
    <n v="4410"/>
    <n v="945"/>
    <n v="40.824043287785003"/>
    <n v="-73.873537684618"/>
    <n v="209"/>
    <n v="18"/>
    <n v="4.4100000000000007E-2"/>
  </r>
  <r>
    <n v="50053520"/>
    <s v="BLACK GAL SEAFOOD"/>
    <s v="Bronx"/>
    <n v="1930"/>
    <s v="PATTERSON AVENUE"/>
    <n v="10473"/>
    <n v="3475776533"/>
    <s v="Seafood"/>
    <x v="1"/>
    <n v="56"/>
    <n v="134"/>
    <n v="4020"/>
    <n v="643.20000000000005"/>
    <n v="40.813622380171999"/>
    <n v="-73.855667748662"/>
    <n v="209"/>
    <n v="18"/>
    <n v="3.0016000000000004E-2"/>
  </r>
  <r>
    <n v="50056886"/>
    <s v="JIMMY'S PIZZA"/>
    <s v="Bronx"/>
    <n v="905"/>
    <s v="WHITE PLAINS ROAD"/>
    <n v="10473"/>
    <n v="7182394333"/>
    <s v="Pizza/Italian"/>
    <x v="0"/>
    <n v="76"/>
    <n v="127"/>
    <n v="3810"/>
    <n v="827.31428571428569"/>
    <n v="40.824451688791001"/>
    <n v="-73.858910533187"/>
    <n v="209"/>
    <n v="18"/>
    <n v="3.8608000000000003E-2"/>
  </r>
  <r>
    <n v="50061123"/>
    <s v="CROWN GRILL &amp; CHICKEN"/>
    <s v="Bronx"/>
    <n v="766"/>
    <s v="CASTLE HILL AVENUE"/>
    <n v="10473"/>
    <n v="7189317875"/>
    <s v="Chicken"/>
    <x v="1"/>
    <n v="81"/>
    <n v="122"/>
    <n v="3660"/>
    <n v="847.02857142857147"/>
    <n v="40.822610898249998"/>
    <n v="-73.848855484061005"/>
    <n v="209"/>
    <n v="18"/>
    <n v="3.9528000000000008E-2"/>
  </r>
  <r>
    <n v="41617354"/>
    <s v="DUNKIN', BASKIN ROBBINS"/>
    <s v="Bronx"/>
    <n v="1650"/>
    <s v="BRUCKNER BOULEVARD"/>
    <n v="10473"/>
    <n v="7188932090"/>
    <s v="Donuts"/>
    <x v="0"/>
    <n v="65"/>
    <n v="122"/>
    <n v="3660"/>
    <n v="679.71428571428567"/>
    <n v="40.824035117199998"/>
    <n v="-73.873595511583005"/>
    <n v="209"/>
    <n v="18"/>
    <n v="3.1720000000000005E-2"/>
  </r>
  <r>
    <n v="50080152"/>
    <s v="TASTE SO GOOD"/>
    <s v="Bronx"/>
    <n v="1752"/>
    <s v="LAFAYETTE AVENUE"/>
    <n v="10473"/>
    <n v="3472716506"/>
    <s v="Caribbean"/>
    <x v="0"/>
    <n v="75"/>
    <n v="122"/>
    <n v="3660"/>
    <n v="784.28571428571422"/>
    <n v="40.820925253120997"/>
    <n v="-73.866263353692005"/>
    <n v="209"/>
    <n v="18"/>
    <n v="3.6600000000000001E-2"/>
  </r>
  <r>
    <n v="41399316"/>
    <s v="NEW KING DRAGON RESTAURANT"/>
    <s v="Bronx"/>
    <n v="1749"/>
    <s v="RANDALL AVENUE"/>
    <n v="10473"/>
    <n v="7183288899"/>
    <s v="Chinese"/>
    <x v="0"/>
    <n v="85"/>
    <n v="118"/>
    <n v="3540"/>
    <n v="859.71428571428567"/>
    <n v="40.816688942035"/>
    <n v="-73.865263925367998"/>
    <n v="209"/>
    <n v="18"/>
    <n v="4.0119999999999996E-2"/>
  </r>
  <r>
    <n v="50006791"/>
    <s v="MARAVILLA'S BAR &amp; GRILL"/>
    <s v="Bronx"/>
    <n v="254"/>
    <s v="SOUNDVIEW AVENUE"/>
    <n v="10473"/>
    <n v="7186187440"/>
    <s v="Spanish"/>
    <x v="1"/>
    <n v="73"/>
    <n v="109"/>
    <n v="3270"/>
    <n v="682.02857142857135"/>
    <n v="40.810756820716001"/>
    <n v="-73.855634249472999"/>
    <n v="209"/>
    <n v="18"/>
    <n v="3.1828000000000002E-2"/>
  </r>
  <r>
    <n v="50017248"/>
    <s v="SHORE HAVEN DINER"/>
    <s v="Bronx"/>
    <n v="622"/>
    <s v="CASTLE HILL AVENUE"/>
    <n v="10473"/>
    <n v="7188240094"/>
    <s v="American"/>
    <x v="0"/>
    <n v="57"/>
    <n v="102"/>
    <n v="3060"/>
    <n v="498.34285714285704"/>
    <n v="40.819436994638998"/>
    <n v="-73.848114837406001"/>
    <n v="209"/>
    <n v="18"/>
    <n v="2.3255999999999999E-2"/>
  </r>
  <r>
    <n v="50083966"/>
    <s v="MI CASITA LOUNGE"/>
    <s v="Bronx"/>
    <n v="264"/>
    <s v="SOUNDVIEW AVE"/>
    <n v="10473"/>
    <n v="3472702422"/>
    <s v="American"/>
    <x v="0"/>
    <n v="77"/>
    <n v="51"/>
    <n v="1530"/>
    <n v="336.6"/>
    <n v="40.810885850801"/>
    <n v="-73.855655643488006"/>
    <n v="209"/>
    <n v="18"/>
    <n v="1.5708000000000003E-2"/>
  </r>
  <r>
    <n v="40524837"/>
    <s v="JIMMY RYAN'S"/>
    <s v="Bronx"/>
    <n v="3005"/>
    <s v="MIDDLETOWN ROAD"/>
    <n v="10461"/>
    <n v="7188635687"/>
    <s v="American"/>
    <x v="1"/>
    <n v="34"/>
    <n v="240"/>
    <n v="7200"/>
    <n v="699.42857142857156"/>
    <n v="40.843936165582001"/>
    <n v="-73.830178749764002"/>
    <n v="210"/>
    <n v="13"/>
    <n v="3.2640000000000009E-2"/>
  </r>
  <r>
    <n v="41450971"/>
    <s v="GIOVANNI'S RESTAURANT"/>
    <s v="Bronx"/>
    <n v="3209"/>
    <s v="WESTCHESTER AVENUE"/>
    <n v="10461"/>
    <n v="7188924340"/>
    <s v="Pizza/Italian"/>
    <x v="2"/>
    <n v="24"/>
    <n v="238"/>
    <n v="7140"/>
    <n v="489.6"/>
    <n v="40.851760514848998"/>
    <n v="-73.829569495632995"/>
    <n v="210"/>
    <n v="13"/>
    <n v="2.2848000000000004E-2"/>
  </r>
  <r>
    <n v="40385955"/>
    <s v="LJUBO'S PIZZERIA"/>
    <s v="Bronx"/>
    <n v="15"/>
    <s v="WESTCHESTER SQUARE"/>
    <n v="10461"/>
    <n v="7188630874"/>
    <s v="Pizza/Italian"/>
    <x v="1"/>
    <n v="37"/>
    <n v="224"/>
    <n v="6720"/>
    <n v="710.4"/>
    <n v="40.841075593534001"/>
    <n v="-73.843312646580003"/>
    <n v="210"/>
    <n v="13"/>
    <n v="3.3152000000000001E-2"/>
  </r>
  <r>
    <n v="50106032"/>
    <s v="TREMONT DINER"/>
    <s v="Bronx"/>
    <n v="3007"/>
    <s v="EAST TREMONT AVENUE"/>
    <n v="10461"/>
    <n v="7188243250"/>
    <s v="American"/>
    <x v="0"/>
    <n v="27"/>
    <n v="224"/>
    <n v="6720"/>
    <n v="518.40000000000009"/>
    <n v="40.840202946462"/>
    <n v="-73.837514087600994"/>
    <n v="210"/>
    <n v="13"/>
    <n v="2.4192000000000009E-2"/>
  </r>
  <r>
    <n v="50086423"/>
    <s v="DUNKIN'"/>
    <s v="Bronx"/>
    <n v="1325"/>
    <s v="HUTCHINSON RIVER PKWY S"/>
    <n v="10461"/>
    <n v="7188638692"/>
    <s v="Café/Coffee/Tea"/>
    <x v="0"/>
    <n v="22"/>
    <n v="221"/>
    <n v="6630"/>
    <n v="416.74285714285713"/>
    <n v="40.836548562414002"/>
    <n v="-73.838657810403006"/>
    <n v="210"/>
    <n v="13"/>
    <n v="1.9448E-2"/>
  </r>
  <r>
    <n v="50039189"/>
    <s v="MCDONALD'S"/>
    <s v="Bronx"/>
    <n v="16"/>
    <s v="WESTCHESTER SQ"/>
    <n v="10461"/>
    <n v="7182392400"/>
    <s v="American"/>
    <x v="1"/>
    <n v="22"/>
    <n v="220"/>
    <n v="6600"/>
    <n v="414.85714285714283"/>
    <n v="40.840433326312997"/>
    <n v="-73.843314165135993"/>
    <n v="210"/>
    <n v="13"/>
    <n v="1.9360000000000002E-2"/>
  </r>
  <r>
    <n v="41710798"/>
    <s v="MANGIAS PIZZA AND PIZZA"/>
    <s v="Bronx"/>
    <n v="1760"/>
    <s v="CROSBY AVENUE"/>
    <n v="10461"/>
    <n v="7185974992"/>
    <s v="Pizza/Italian"/>
    <x v="0"/>
    <n v="35"/>
    <n v="215"/>
    <n v="6450"/>
    <n v="645"/>
    <n v="40.846288025242998"/>
    <n v="-73.831784757104998"/>
    <n v="210"/>
    <n v="13"/>
    <n v="3.0100000000000002E-2"/>
  </r>
  <r>
    <n v="41290414"/>
    <s v="K LOVE Q CHINESE RESTAURANT"/>
    <s v="Bronx"/>
    <n v="1759"/>
    <s v="CROSBY AVENUE"/>
    <n v="10461"/>
    <n v="7188230262"/>
    <s v="Chinese"/>
    <x v="1"/>
    <n v="40"/>
    <n v="195"/>
    <n v="5850"/>
    <n v="668.57142857142856"/>
    <n v="40.846257838512003"/>
    <n v="-73.831788448161006"/>
    <n v="210"/>
    <n v="13"/>
    <n v="3.1200000000000006E-2"/>
  </r>
  <r>
    <n v="50092693"/>
    <s v="S &amp; D CATERERS"/>
    <s v="Bronx"/>
    <n v="1514"/>
    <s v="CROSBY AVENUE"/>
    <n v="10461"/>
    <n v="7185973620"/>
    <s v="Delicatessen"/>
    <x v="1"/>
    <n v="29"/>
    <n v="190"/>
    <n v="5700"/>
    <n v="472.28571428571428"/>
    <n v="40.842615870242"/>
    <n v="-73.830127919798002"/>
    <n v="210"/>
    <n v="13"/>
    <n v="2.2040000000000001E-2"/>
  </r>
  <r>
    <n v="50102156"/>
    <s v="KAI SUSHI ASIAN FUSION"/>
    <s v="Bronx"/>
    <n v="1475"/>
    <s v="WILLIAMSBRIDGE ROAD"/>
    <n v="10461"/>
    <n v="7188637900"/>
    <s v="Asian"/>
    <x v="0"/>
    <n v="39"/>
    <n v="186"/>
    <n v="5580"/>
    <n v="621.7714285714286"/>
    <n v="40.843741011885001"/>
    <n v="-73.845543588199007"/>
    <n v="210"/>
    <n v="13"/>
    <n v="2.9016000000000004E-2"/>
  </r>
  <r>
    <n v="41396894"/>
    <s v="BURGER KING"/>
    <s v="Bronx"/>
    <n v="1590"/>
    <s v="HUTCHINSON RIVER PARKWAY"/>
    <n v="10461"/>
    <n v="7188247846"/>
    <s v="Hamburgers"/>
    <x v="1"/>
    <n v="32"/>
    <n v="184"/>
    <n v="5520"/>
    <n v="504.68571428571425"/>
    <n v="40.843072982563001"/>
    <n v="-73.836834799569999"/>
    <n v="210"/>
    <n v="13"/>
    <n v="2.3552E-2"/>
  </r>
  <r>
    <n v="50095535"/>
    <s v="LA SALLE BAKERY"/>
    <s v="Bronx"/>
    <n v="3139"/>
    <s v="EAST TREMONT AVENUE"/>
    <n v="10461"/>
    <n v="7188234218"/>
    <s v="Bakery"/>
    <x v="1"/>
    <n v="22"/>
    <n v="177"/>
    <n v="5310"/>
    <n v="333.77142857142854"/>
    <n v="40.837915417735999"/>
    <n v="-73.834776692551003"/>
    <n v="210"/>
    <n v="13"/>
    <n v="1.5576E-2"/>
  </r>
  <r>
    <n v="41574705"/>
    <s v="WENDY'S"/>
    <s v="Bronx"/>
    <n v="2703"/>
    <s v="EAST TREMONT AVENUE"/>
    <n v="10461"/>
    <n v="7188242211"/>
    <s v="Hamburgers"/>
    <x v="1"/>
    <n v="20"/>
    <n v="173"/>
    <n v="5190"/>
    <n v="296.57142857142856"/>
    <n v="40.842670775565999"/>
    <n v="-73.845701494536996"/>
    <n v="210"/>
    <n v="13"/>
    <n v="1.384E-2"/>
  </r>
  <r>
    <n v="50061060"/>
    <s v="TEXAS CHICKEN &amp; BURGERS"/>
    <s v="Bronx"/>
    <n v="3275"/>
    <s v="WESTCHESTER AVENUE"/>
    <n v="10461"/>
    <n v="6467758513"/>
    <s v="American"/>
    <x v="1"/>
    <n v="28"/>
    <n v="168"/>
    <n v="5040"/>
    <n v="403.20000000000005"/>
    <n v="40.852660748790001"/>
    <n v="-73.827701955975996"/>
    <n v="210"/>
    <n v="13"/>
    <n v="1.8816000000000003E-2"/>
  </r>
  <r>
    <n v="50033065"/>
    <s v="CESTRAS PIZZA III"/>
    <s v="Bronx"/>
    <n v="44"/>
    <s v="WESTCHESTER SQ"/>
    <n v="10461"/>
    <n v="3476913492"/>
    <s v="Pizza/Italian"/>
    <x v="1"/>
    <n v="32"/>
    <n v="164"/>
    <n v="4920"/>
    <n v="449.82857142857142"/>
    <n v="40.842212871263001"/>
    <n v="-73.844014727385996"/>
    <n v="210"/>
    <n v="13"/>
    <n v="2.0992E-2"/>
  </r>
  <r>
    <n v="41080427"/>
    <s v="COCONUT PALM BAR AND GRILL"/>
    <s v="Bronx"/>
    <n v="2407"/>
    <s v="WESTCHESTER AVENUE"/>
    <n v="10461"/>
    <n v="7185978700"/>
    <s v="Caribbean"/>
    <x v="1"/>
    <n v="35"/>
    <n v="154"/>
    <n v="4620"/>
    <n v="462"/>
    <n v="40.837283370572003"/>
    <n v="-73.846089886816003"/>
    <n v="210"/>
    <n v="18"/>
    <n v="2.1560000000000003E-2"/>
  </r>
  <r>
    <n v="40617679"/>
    <s v="CAPRI PIZZA RESTAURANT"/>
    <s v="Bronx"/>
    <n v="2401"/>
    <s v="WESTCHESTER AVENUE"/>
    <n v="10461"/>
    <n v="7187928433"/>
    <s v="Pizza"/>
    <x v="1"/>
    <n v="36"/>
    <n v="151"/>
    <n v="4530"/>
    <n v="465.94285714285718"/>
    <n v="40.83721212367"/>
    <n v="-73.846176786628007"/>
    <n v="210"/>
    <n v="18"/>
    <n v="2.1744000000000006E-2"/>
  </r>
  <r>
    <n v="50086580"/>
    <s v="PR Sazon"/>
    <s v="Bronx"/>
    <n v="3285"/>
    <s v="WESTCHESTER AVENUE"/>
    <n v="10461"/>
    <n v="7188852222"/>
    <s v="Latin"/>
    <x v="0"/>
    <n v="39"/>
    <n v="144"/>
    <n v="4320"/>
    <n v="481.37142857142857"/>
    <n v="40.852783881858997"/>
    <n v="-73.827448601030994"/>
    <n v="210"/>
    <n v="13"/>
    <n v="2.2464000000000001E-2"/>
  </r>
  <r>
    <n v="50093898"/>
    <s v="CARIDAD"/>
    <s v="Bronx"/>
    <n v="1436"/>
    <s v="WILLIAMSBRIDGE ROAD"/>
    <n v="10461"/>
    <n v="7188928322"/>
    <s v="Latin"/>
    <x v="1"/>
    <n v="33"/>
    <n v="141"/>
    <n v="4230"/>
    <n v="398.82857142857148"/>
    <n v="40.843048448700003"/>
    <n v="-73.844883794731999"/>
    <n v="210"/>
    <n v="13"/>
    <n v="1.8612000000000007E-2"/>
  </r>
  <r>
    <n v="41544565"/>
    <s v="MCDERMOTT'S PUB"/>
    <s v="Bronx"/>
    <n v="2634"/>
    <s v="EAST TREMONT AVENUE"/>
    <n v="10461"/>
    <n v="7184924490"/>
    <s v="American"/>
    <x v="0"/>
    <n v="26"/>
    <n v="139"/>
    <n v="4170"/>
    <n v="309.77142857142854"/>
    <n v="40.842948739491"/>
    <n v="-73.846257440927005"/>
    <n v="210"/>
    <n v="13"/>
    <n v="1.4456E-2"/>
  </r>
  <r>
    <n v="50037060"/>
    <s v="LA CASA DEL SABOR"/>
    <s v="Bronx"/>
    <n v="2728"/>
    <s v="EAST TREMONT AVENUE"/>
    <n v="10461"/>
    <n v="3472819865"/>
    <s v="Latin"/>
    <x v="0"/>
    <n v="22"/>
    <n v="138"/>
    <n v="4140"/>
    <n v="260.22857142857146"/>
    <n v="40.842351413792002"/>
    <n v="-73.844979395806007"/>
    <n v="210"/>
    <n v="13"/>
    <n v="1.2144000000000002E-2"/>
  </r>
  <r>
    <n v="50085944"/>
    <s v="GOLDEN CHEF"/>
    <s v="Bronx"/>
    <n v="1634"/>
    <s v="CROSBY AVENUE"/>
    <n v="10461"/>
    <n v="7188237885"/>
    <s v="Chinese"/>
    <x v="0"/>
    <n v="35"/>
    <n v="128"/>
    <n v="3840"/>
    <n v="383.99999999999994"/>
    <n v="40.844741219310997"/>
    <n v="-73.830751367191993"/>
    <n v="210"/>
    <n v="13"/>
    <n v="1.7919999999999998E-2"/>
  </r>
  <r>
    <n v="50045375"/>
    <s v="LETTUCE EAT"/>
    <s v="Bronx"/>
    <n v="1633"/>
    <s v="CROSBY AVENUE"/>
    <n v="10461"/>
    <n v="7189425757"/>
    <s v="American"/>
    <x v="1"/>
    <n v="32"/>
    <n v="124"/>
    <n v="3720"/>
    <n v="340.1142857142857"/>
    <n v="40.844733011739002"/>
    <n v="-73.830769459867994"/>
    <n v="210"/>
    <n v="13"/>
    <n v="1.5872000000000001E-2"/>
  </r>
  <r>
    <n v="50106202"/>
    <s v="PEKING HOUSE"/>
    <s v="Bronx"/>
    <n v="2432"/>
    <s v="EAST TREMONT AVENUE"/>
    <n v="10461"/>
    <n v="9176872345"/>
    <s v="Chinese"/>
    <x v="0"/>
    <n v="25"/>
    <n v="75"/>
    <n v="2250"/>
    <n v="160.71428571428569"/>
    <n v="40.842588714122002"/>
    <n v="-73.852178375614002"/>
    <n v="210"/>
    <n v="18"/>
    <n v="7.4999999999999997E-3"/>
  </r>
  <r>
    <n v="41717156"/>
    <s v="ZHANG'S CHINA PALACE"/>
    <s v="Bronx"/>
    <n v="3014"/>
    <s v="MIDDLETOWN ROAD"/>
    <n v="10461"/>
    <n v="7188285888"/>
    <s v="Chinese"/>
    <x v="1"/>
    <n v="27"/>
    <n v="74"/>
    <n v="2220"/>
    <n v="171.25714285714287"/>
    <n v="40.844042595010002"/>
    <n v="-73.829762831934005"/>
    <n v="210"/>
    <n v="13"/>
    <n v="7.9920000000000008E-3"/>
  </r>
  <r>
    <n v="50070312"/>
    <s v="LOUIE &amp; ERNIE'S"/>
    <s v="Bronx"/>
    <n v="1300"/>
    <s v="CROSBY AVENUE"/>
    <n v="10461"/>
    <n v="7188296230"/>
    <s v="Pizza"/>
    <x v="1"/>
    <n v="22"/>
    <n v="71"/>
    <n v="2130"/>
    <n v="133.88571428571427"/>
    <n v="40.838139984752999"/>
    <n v="-73.828809446723994"/>
    <n v="210"/>
    <n v="13"/>
    <n v="6.2480000000000001E-3"/>
  </r>
  <r>
    <n v="50073256"/>
    <s v="TULCINGO CAFE"/>
    <s v="Bronx"/>
    <n v="3041"/>
    <s v="BUHRE AVENUE"/>
    <n v="10461"/>
    <n v="3472818787"/>
    <s v="Mexican"/>
    <x v="1"/>
    <n v="23"/>
    <n v="68"/>
    <n v="2040"/>
    <n v="134.05714285714288"/>
    <n v="40.847450745819003"/>
    <n v="-73.831069750732993"/>
    <n v="210"/>
    <n v="13"/>
    <n v="6.256000000000002E-3"/>
  </r>
  <r>
    <n v="40572406"/>
    <s v="SHAMROCK INN"/>
    <s v="Bronx"/>
    <n v="1729"/>
    <s v="CROSBY AVENUE"/>
    <n v="10461"/>
    <n v="7188228889"/>
    <s v="Irish"/>
    <x v="1"/>
    <n v="28"/>
    <n v="58"/>
    <n v="1740"/>
    <n v="139.20000000000002"/>
    <n v="40.845892424158002"/>
    <n v="-73.831539981755"/>
    <n v="210"/>
    <n v="13"/>
    <n v="6.4960000000000009E-3"/>
  </r>
  <r>
    <n v="41638082"/>
    <s v="DUNKIN', BASKIN ROBBINS"/>
    <s v="Bronx"/>
    <n v="3685"/>
    <s v="BRUCKNER BOULEVARD"/>
    <n v="10461"/>
    <n v="7185180341"/>
    <s v="Donuts"/>
    <x v="0"/>
    <n v="37"/>
    <n v="46"/>
    <n v="1380"/>
    <n v="145.8857142857143"/>
    <n v="40.852473505083999"/>
    <n v="-73.827301203952004"/>
    <n v="210"/>
    <n v="13"/>
    <n v="6.8080000000000007E-3"/>
  </r>
  <r>
    <n v="50045397"/>
    <s v="PELHAM DELITE"/>
    <s v="Bronx"/>
    <n v="1650"/>
    <s v="CROSBY AVENUE"/>
    <n v="10461"/>
    <n v="7188227537"/>
    <s v="Bakery"/>
    <x v="1"/>
    <n v="29"/>
    <n v="41"/>
    <n v="1230"/>
    <n v="101.91428571428571"/>
    <n v="40.844853859678999"/>
    <n v="-73.830823366483997"/>
    <n v="210"/>
    <n v="13"/>
    <n v="4.7559999999999998E-3"/>
  </r>
  <r>
    <n v="50101200"/>
    <s v="9ON DOMINICAN KITCHEN"/>
    <s v="Bronx"/>
    <n v="1368"/>
    <s v="CASTLE HILL AVENUE"/>
    <n v="10462"/>
    <n v="7188232601"/>
    <s v="Latin"/>
    <x v="1"/>
    <n v="20"/>
    <n v="163"/>
    <n v="4890"/>
    <n v="279.42857142857144"/>
    <n v="40.835265473985999"/>
    <n v="-73.851967038504"/>
    <n v="210"/>
    <n v="18"/>
    <n v="1.3040000000000003E-2"/>
  </r>
  <r>
    <n v="50074433"/>
    <s v="VISTAMAR RESTAURANT"/>
    <s v="Bronx"/>
    <n v="565"/>
    <s v="CITY ISLAND AVENUE"/>
    <n v="10464"/>
    <n v="7187090888"/>
    <s v="Latin"/>
    <x v="0"/>
    <n v="28"/>
    <n v="215"/>
    <n v="6450"/>
    <n v="516"/>
    <n v="40.853737666969998"/>
    <n v="-73.790307294374998"/>
    <n v="210"/>
    <n v="13"/>
    <n v="2.4080000000000001E-2"/>
  </r>
  <r>
    <n v="50003557"/>
    <s v="RAY'S CAFE AND RESTAURANT"/>
    <s v="Bronx"/>
    <n v="205"/>
    <s v="CITY ISLAND AVENUE"/>
    <n v="10464"/>
    <n v="3473469119"/>
    <s v="Spanish"/>
    <x v="0"/>
    <n v="31"/>
    <n v="213"/>
    <n v="6390"/>
    <n v="565.97142857142865"/>
    <n v="40.843965333661998"/>
    <n v="-73.785278191185995"/>
    <n v="210"/>
    <n v="13"/>
    <n v="2.6412000000000005E-2"/>
  </r>
  <r>
    <n v="41297989"/>
    <s v="DUNKIN'"/>
    <s v="Bronx"/>
    <n v="636"/>
    <s v="CITY ISLAND AVENUE"/>
    <n v="10464"/>
    <n v="7188853057"/>
    <s v="Donuts"/>
    <x v="1"/>
    <n v="35"/>
    <n v="212"/>
    <n v="6360"/>
    <n v="635.99999999999989"/>
    <n v="40.855581533999"/>
    <n v="-73.791487158335002"/>
    <n v="210"/>
    <n v="13"/>
    <n v="2.9679999999999998E-2"/>
  </r>
  <r>
    <n v="50096673"/>
    <s v="SEA BREEE DELI"/>
    <s v="Bronx"/>
    <n v="325"/>
    <s v="CITY ISLAND AVENUE"/>
    <n v="10464"/>
    <n v="7188851263"/>
    <s v="Delicatessen"/>
    <x v="1"/>
    <n v="36"/>
    <n v="207"/>
    <n v="6210"/>
    <n v="638.74285714285713"/>
    <n v="40.84767880895"/>
    <n v="-73.786664972219995"/>
    <n v="210"/>
    <n v="13"/>
    <n v="2.9808000000000005E-2"/>
  </r>
  <r>
    <n v="40369299"/>
    <s v="SEASHORE RESTAURANT"/>
    <s v="Bronx"/>
    <n v="591"/>
    <s v="CITY ISLAND AVENUE"/>
    <n v="10464"/>
    <n v="7188850300"/>
    <s v="Seafood"/>
    <x v="1"/>
    <n v="27"/>
    <n v="197"/>
    <n v="5910"/>
    <n v="455.91428571428577"/>
    <n v="40.854116926666002"/>
    <n v="-73.790573593575004"/>
    <n v="210"/>
    <n v="13"/>
    <n v="2.1276000000000003E-2"/>
  </r>
  <r>
    <n v="50098744"/>
    <s v="CITY ISLAND JUICE BAR"/>
    <s v="Bronx"/>
    <n v="327"/>
    <s v="CITY ISLAND AVENUE"/>
    <n v="10464"/>
    <n v="6467704843"/>
    <s v="Juice, Smoothies, Fruit Salads"/>
    <x v="1"/>
    <n v="34"/>
    <n v="181"/>
    <n v="5430"/>
    <n v="527.48571428571427"/>
    <n v="40.847728254274003"/>
    <n v="-73.786686500089999"/>
    <n v="210"/>
    <n v="13"/>
    <n v="2.4616000000000002E-2"/>
  </r>
  <r>
    <n v="40843062"/>
    <s v="TO GO EXPRESS"/>
    <s v="Bronx"/>
    <n v="415"/>
    <s v="CITY ISLAND AVENUE"/>
    <n v="10464"/>
    <n v="7188859656"/>
    <s v="American"/>
    <x v="1"/>
    <n v="32"/>
    <n v="176"/>
    <n v="5280"/>
    <n v="482.74285714285719"/>
    <n v="40.850087914456999"/>
    <n v="-73.787727148822"/>
    <n v="210"/>
    <n v="13"/>
    <n v="2.2528000000000003E-2"/>
  </r>
  <r>
    <n v="41090127"/>
    <s v="PORTOFINO RESTAURANT"/>
    <s v="Bronx"/>
    <n v="555"/>
    <s v="CITY ISLAND AVENUE"/>
    <n v="10464"/>
    <n v="7188851220"/>
    <s v="Italian"/>
    <x v="0"/>
    <n v="37"/>
    <n v="142"/>
    <n v="4260"/>
    <n v="450.3428571428571"/>
    <n v="40.853592005266997"/>
    <n v="-73.790202925314006"/>
    <n v="210"/>
    <n v="13"/>
    <n v="2.1016E-2"/>
  </r>
  <r>
    <n v="50032662"/>
    <s v="SCAVELLO'S ON THE ISLAND"/>
    <s v="Bronx"/>
    <n v="101"/>
    <s v="CITY ISLAND AVENUE"/>
    <n v="10464"/>
    <n v="3476803865"/>
    <s v="Italian"/>
    <x v="0"/>
    <n v="20"/>
    <n v="95"/>
    <n v="2850"/>
    <n v="162.85714285714286"/>
    <n v="40.840696805332001"/>
    <n v="-73.784059978483995"/>
    <n v="210"/>
    <n v="13"/>
    <n v="7.6000000000000009E-3"/>
  </r>
  <r>
    <n v="40689434"/>
    <s v="FELLA'S BAR"/>
    <s v="Bronx"/>
    <n v="522"/>
    <s v="CITY ISLAND AVENUE"/>
    <n v="10464"/>
    <n v="7188859898"/>
    <s v="American"/>
    <x v="1"/>
    <n v="28"/>
    <n v="80"/>
    <n v="2400"/>
    <n v="192"/>
    <n v="40.852555855917998"/>
    <n v="-73.789447103794004"/>
    <n v="210"/>
    <n v="13"/>
    <n v="8.9600000000000009E-3"/>
  </r>
  <r>
    <n v="40691110"/>
    <s v="SAMMY'S FISHBOX"/>
    <s v="Bronx"/>
    <n v="41"/>
    <s v="CITY ISLAND AVENUE"/>
    <n v="10464"/>
    <n v="7188850920"/>
    <s v="Seafood"/>
    <x v="0"/>
    <n v="31"/>
    <n v="80"/>
    <n v="2400"/>
    <n v="212.57142857142858"/>
    <n v="40.838982884255998"/>
    <n v="-73.783422265197004"/>
    <n v="210"/>
    <n v="13"/>
    <n v="9.92E-3"/>
  </r>
  <r>
    <n v="41397464"/>
    <s v="SAMMY'S ORIGINAL SHRIMP BOX"/>
    <s v="Bronx"/>
    <n v="64"/>
    <s v="CITY ISLAND AVENUE"/>
    <n v="10464"/>
    <n v="7188853200"/>
    <s v="Seafood"/>
    <x v="1"/>
    <n v="31"/>
    <n v="61"/>
    <n v="1830"/>
    <n v="162.08571428571429"/>
    <n v="40.839592608830003"/>
    <n v="-73.783629888446001"/>
    <n v="210"/>
    <n v="13"/>
    <n v="7.5640000000000013E-3"/>
  </r>
  <r>
    <n v="40377124"/>
    <s v="JP'S WATERSIDE RESTAURANT"/>
    <s v="Bronx"/>
    <n v="703"/>
    <s v="MINNIEFORD AVENUE"/>
    <n v="10464"/>
    <n v="7188853364"/>
    <s v="Seafood"/>
    <x v="0"/>
    <n v="37"/>
    <n v="59"/>
    <n v="1770"/>
    <n v="187.1142857142857"/>
    <n v="40.857251130717998"/>
    <n v="-73.790415470168995"/>
    <n v="210"/>
    <n v="13"/>
    <n v="8.7320000000000002E-3"/>
  </r>
  <r>
    <n v="41622411"/>
    <s v="PATRICIA'S"/>
    <s v="Bronx"/>
    <n v="3883"/>
    <s v="EAST TREMONT AVENUE"/>
    <n v="10465"/>
    <n v="7189181800"/>
    <s v="Italian"/>
    <x v="1"/>
    <n v="31"/>
    <n v="240"/>
    <n v="7200"/>
    <n v="637.71428571428578"/>
    <n v="40.823202780275999"/>
    <n v="-73.819641667436997"/>
    <n v="210"/>
    <n v="13"/>
    <n v="2.9760000000000009E-2"/>
  </r>
  <r>
    <n v="41251541"/>
    <s v="BRIDGES BAR"/>
    <s v="Bronx"/>
    <n v="4100"/>
    <s v="EAST TREMONT AVENUE"/>
    <n v="10465"/>
    <n v="3473989144"/>
    <s v="American"/>
    <x v="0"/>
    <n v="39"/>
    <n v="235"/>
    <n v="7050"/>
    <n v="785.57142857142856"/>
    <n v="40.818818165242"/>
    <n v="-73.817113706168001"/>
    <n v="210"/>
    <n v="13"/>
    <n v="3.6660000000000005E-2"/>
  </r>
  <r>
    <n v="50072210"/>
    <s v="SUBWAY"/>
    <s v="Bronx"/>
    <n v="3714"/>
    <s v="EAST TREMONT AVENUE"/>
    <n v="10465"/>
    <n v="7186788100"/>
    <s v="Sandwiches"/>
    <x v="0"/>
    <n v="38"/>
    <n v="221"/>
    <n v="6630"/>
    <n v="719.82857142857154"/>
    <n v="40.826948401136001"/>
    <n v="-73.822551081553001"/>
    <n v="210"/>
    <n v="13"/>
    <n v="3.3592000000000011E-2"/>
  </r>
  <r>
    <n v="50016747"/>
    <s v="SARKU JAPAN"/>
    <s v="Bronx"/>
    <n v="815"/>
    <s v="HUTCHINSON RIVER PARKWAY"/>
    <n v="10465"/>
    <n v="7182391460"/>
    <s v="Japanese"/>
    <x v="1"/>
    <n v="21"/>
    <n v="213"/>
    <n v="6390"/>
    <n v="383.4"/>
    <n v="40.823678037301001"/>
    <n v="-73.836420051252006"/>
    <n v="210"/>
    <n v="13"/>
    <n v="1.7892000000000002E-2"/>
  </r>
  <r>
    <n v="50055225"/>
    <s v="STARBUCKS COFFEE"/>
    <s v="Bronx"/>
    <n v="815"/>
    <s v="HUTCHINSON RIVER PARKWAY"/>
    <n v="10465"/>
    <n v="9292424022"/>
    <s v="Café/Coffee/Tea"/>
    <x v="1"/>
    <n v="24"/>
    <n v="189"/>
    <n v="5670"/>
    <n v="388.79999999999995"/>
    <n v="40.823678037301001"/>
    <n v="-73.836420051252006"/>
    <n v="210"/>
    <n v="13"/>
    <n v="1.8144E-2"/>
  </r>
  <r>
    <n v="50052463"/>
    <s v="JENAVIES CAFE"/>
    <s v="Bronx"/>
    <n v="2920"/>
    <s v="BRUCKNER BOULEVARD"/>
    <n v="10465"/>
    <n v="7186841324"/>
    <s v="Latin"/>
    <x v="1"/>
    <n v="28"/>
    <n v="188"/>
    <n v="5640"/>
    <n v="451.2000000000001"/>
    <n v="40.833266122727998"/>
    <n v="-73.827510256137003"/>
    <n v="210"/>
    <n v="13"/>
    <n v="2.1056000000000005E-2"/>
  </r>
  <r>
    <n v="50082952"/>
    <s v="JUN BO RESTAURANT"/>
    <s v="Bronx"/>
    <n v="3712"/>
    <s v="EAST TREMONT AVENUE"/>
    <n v="10465"/>
    <n v="7188231076"/>
    <s v="Chinese"/>
    <x v="1"/>
    <n v="23"/>
    <n v="179"/>
    <n v="5370"/>
    <n v="352.8857142857143"/>
    <n v="40.826970403662003"/>
    <n v="-73.822579929648001"/>
    <n v="210"/>
    <n v="13"/>
    <n v="1.6468E-2"/>
  </r>
  <r>
    <n v="50074432"/>
    <s v="LEGENDARY BAR &amp; GRILL"/>
    <s v="Bronx"/>
    <n v="3513"/>
    <s v="EAST TREMONT AVENUE"/>
    <n v="10465"/>
    <n v="7188220100"/>
    <s v="American"/>
    <x v="0"/>
    <n v="26"/>
    <n v="175"/>
    <n v="5250"/>
    <n v="390"/>
    <n v="40.830865521991001"/>
    <n v="-73.826385450911999"/>
    <n v="210"/>
    <n v="13"/>
    <n v="1.8200000000000001E-2"/>
  </r>
  <r>
    <n v="50073295"/>
    <s v="HAVANA EXPRESS"/>
    <s v="Bronx"/>
    <n v="815"/>
    <s v="HUTCHINSON RIVER PARKWAY"/>
    <n v="10465"/>
    <n v="7185181800"/>
    <s v="Mexican"/>
    <x v="0"/>
    <n v="24"/>
    <n v="142"/>
    <n v="4260"/>
    <n v="292.1142857142857"/>
    <n v="40.823678037301001"/>
    <n v="-73.836420051252006"/>
    <n v="210"/>
    <n v="13"/>
    <n v="1.3632E-2"/>
  </r>
  <r>
    <n v="50084342"/>
    <s v="PARQ"/>
    <s v="Bronx"/>
    <n v="4001"/>
    <s v="EAST TREMONT AVENUE"/>
    <n v="10465"/>
    <n v="7186846053"/>
    <s v="American"/>
    <x v="0"/>
    <n v="21"/>
    <n v="141"/>
    <n v="4230"/>
    <n v="253.79999999999998"/>
    <n v="40.820367625529997"/>
    <n v="-73.818009072229003"/>
    <n v="210"/>
    <n v="13"/>
    <n v="1.1844E-2"/>
  </r>
  <r>
    <n v="41653860"/>
    <s v="BREWSKI'S BAR &amp; GRILL"/>
    <s v="Bronx"/>
    <n v="3718"/>
    <s v="EAST TREMONT AVENUE"/>
    <n v="10465"/>
    <n v="7186842900"/>
    <s v="American"/>
    <x v="1"/>
    <n v="32"/>
    <n v="138"/>
    <n v="4140"/>
    <n v="378.51428571428573"/>
    <n v="40.826667946580002"/>
    <n v="-73.822233856826003"/>
    <n v="210"/>
    <n v="13"/>
    <n v="1.7664000000000003E-2"/>
  </r>
  <r>
    <n v="41550532"/>
    <s v="SUNY MARITIME UNIVERSITY (S AND E CAFE)"/>
    <s v="Bronx"/>
    <n v="6"/>
    <s v="PENNYFIELD AVENUE"/>
    <n v="10465"/>
    <n v="7184095092"/>
    <s v="Café/Coffee/Tea"/>
    <x v="0"/>
    <n v="20"/>
    <n v="136"/>
    <n v="4080"/>
    <n v="233.14285714285717"/>
    <n v="40.809102838289"/>
    <n v="-73.801249547633006"/>
    <n v="210"/>
    <n v="13"/>
    <n v="1.0880000000000003E-2"/>
  </r>
  <r>
    <n v="50106232"/>
    <s v="MI CASITA PIZZERIA"/>
    <s v="Bronx"/>
    <n v="3439"/>
    <s v="EAST TREMONT AVENUE"/>
    <n v="10465"/>
    <n v="3474763002"/>
    <s v="Pizza"/>
    <x v="0"/>
    <n v="23"/>
    <n v="121"/>
    <n v="3630"/>
    <n v="238.54285714285714"/>
    <n v="40.832481524792001"/>
    <n v="-73.827776096321003"/>
    <n v="210"/>
    <n v="13"/>
    <n v="1.1132000000000001E-2"/>
  </r>
  <r>
    <n v="50033067"/>
    <s v="FIVE GUYS FAMOUS BURGERS AND FRIES"/>
    <s v="Bronx"/>
    <n v="815"/>
    <s v="HUTCHINSON RIVER PARKWAY"/>
    <n v="10465"/>
    <n v="9293246301"/>
    <s v="American"/>
    <x v="0"/>
    <n v="30"/>
    <n v="109"/>
    <n v="3270"/>
    <n v="280.28571428571422"/>
    <n v="40.823678037301001"/>
    <n v="-73.836420051252006"/>
    <n v="210"/>
    <n v="13"/>
    <n v="1.3079999999999998E-2"/>
  </r>
  <r>
    <n v="50057493"/>
    <s v="CHINA WOK"/>
    <s v="Bronx"/>
    <n v="3839"/>
    <s v="EAST TREMONT AVENUE"/>
    <n v="10465"/>
    <n v="7188288076"/>
    <s v="Chinese"/>
    <x v="1"/>
    <n v="27"/>
    <n v="104"/>
    <n v="3120"/>
    <n v="240.68571428571428"/>
    <n v="40.823980135470002"/>
    <n v="-73.820018939609"/>
    <n v="210"/>
    <n v="13"/>
    <n v="1.1232000000000001E-2"/>
  </r>
  <r>
    <n v="41598963"/>
    <s v="PADDY'S ON THE BAY"/>
    <s v="Bronx"/>
    <n v="50"/>
    <s v="PENNYFIELD AVENUE"/>
    <n v="10465"/>
    <n v="7184306651"/>
    <s v="American"/>
    <x v="1"/>
    <n v="22"/>
    <n v="104"/>
    <n v="3120"/>
    <n v="196.1142857142857"/>
    <n v="40.809911067663997"/>
    <n v="-73.803584377910994"/>
    <n v="210"/>
    <n v="13"/>
    <n v="9.1520000000000004E-3"/>
  </r>
  <r>
    <n v="50084730"/>
    <s v="SLICE &amp; CO"/>
    <s v="Bronx"/>
    <n v="3439"/>
    <s v="EAST TREMONT AVENUE"/>
    <n v="10465"/>
    <n v="7186846005"/>
    <s v="Pizza"/>
    <x v="0"/>
    <n v="39"/>
    <n v="103"/>
    <n v="3090"/>
    <n v="344.31428571428569"/>
    <n v="40.832481524792001"/>
    <n v="-73.827776096321003"/>
    <n v="210"/>
    <n v="13"/>
    <n v="1.6068000000000002E-2"/>
  </r>
  <r>
    <n v="41581902"/>
    <s v="YAMADA JAPANESE RESTAURANT"/>
    <s v="Bronx"/>
    <n v="3811"/>
    <s v="EAST TREMONT AVENUE"/>
    <n v="10465"/>
    <n v="7184093528"/>
    <s v="Japanese"/>
    <x v="1"/>
    <n v="36"/>
    <n v="89"/>
    <n v="2670"/>
    <n v="274.62857142857143"/>
    <n v="40.824705311142999"/>
    <n v="-73.820378295750999"/>
    <n v="210"/>
    <n v="13"/>
    <n v="1.2816000000000003E-2"/>
  </r>
  <r>
    <n v="50016600"/>
    <s v="SUBWAY"/>
    <s v="Bronx"/>
    <n v="837"/>
    <s v="HUTCHINSON RIVER PARKWAY"/>
    <n v="10465"/>
    <n v="9173785700"/>
    <s v="Sandwiches"/>
    <x v="0"/>
    <n v="27"/>
    <n v="79"/>
    <n v="2370"/>
    <n v="182.82857142857145"/>
    <n v="40.824147438677997"/>
    <n v="-73.836455025077001"/>
    <n v="210"/>
    <n v="13"/>
    <n v="8.5320000000000014E-3"/>
  </r>
  <r>
    <n v="41070120"/>
    <s v="LOCUST POINT YACHT CLUB"/>
    <s v="Bronx"/>
    <n v="21"/>
    <s v="LONGSTREET AVENUE"/>
    <n v="10465"/>
    <n v="7188229806"/>
    <s v="American"/>
    <x v="0"/>
    <n v="22"/>
    <n v="76"/>
    <n v="2280"/>
    <n v="143.31428571428569"/>
    <n v="40.813518638661002"/>
    <n v="-73.802547699239994"/>
    <n v="210"/>
    <n v="13"/>
    <n v="6.6879999999999995E-3"/>
  </r>
  <r>
    <n v="50082639"/>
    <s v="COUNTRY BAY PIZZA"/>
    <s v="Bronx"/>
    <n v="3233"/>
    <s v="AMPERE AVENUE"/>
    <n v="10465"/>
    <n v="9297779555"/>
    <s v="Pizza"/>
    <x v="0"/>
    <n v="37"/>
    <n v="73"/>
    <n v="2190"/>
    <n v="231.51428571428568"/>
    <n v="40.846198242431001"/>
    <n v="-73.819640523740006"/>
    <n v="210"/>
    <n v="13"/>
    <n v="1.0803999999999999E-2"/>
  </r>
  <r>
    <n v="41534382"/>
    <s v="THE SUNY MARITIME U. VANDERCLUTE"/>
    <s v="Bronx"/>
    <n v="6"/>
    <s v="PENNYFIELD AVENUE"/>
    <n v="10465"/>
    <n v="7184095092"/>
    <s v="American"/>
    <x v="0"/>
    <n v="29"/>
    <n v="69"/>
    <n v="2070"/>
    <n v="171.51428571428568"/>
    <n v="40.809102838289"/>
    <n v="-73.801249547633006"/>
    <n v="210"/>
    <n v="13"/>
    <n v="8.003999999999999E-3"/>
  </r>
  <r>
    <n v="41311307"/>
    <s v="THE WICKED WOLF"/>
    <s v="Bronx"/>
    <n v="4029"/>
    <s v="EAST TREMONT AVENUE"/>
    <n v="10465"/>
    <n v="7188294400"/>
    <s v="Irish"/>
    <x v="1"/>
    <n v="23"/>
    <n v="59"/>
    <n v="1770"/>
    <n v="116.31428571428572"/>
    <n v="40.819584636256998"/>
    <n v="-73.817545148321997"/>
    <n v="210"/>
    <n v="13"/>
    <n v="5.4280000000000014E-3"/>
  </r>
  <r>
    <n v="50072976"/>
    <s v="POPEYES"/>
    <s v="Bronx"/>
    <n v="815"/>
    <s v="HUTCHINSON RIVER PARKWAY"/>
    <n v="10465"/>
    <n v="3472814330"/>
    <s v="Chicken"/>
    <x v="0"/>
    <n v="32"/>
    <n v="55"/>
    <n v="1650"/>
    <n v="150.85714285714289"/>
    <n v="40.823678037301001"/>
    <n v="-73.836420051252006"/>
    <n v="210"/>
    <n v="13"/>
    <n v="7.040000000000002E-3"/>
  </r>
  <r>
    <n v="50090415"/>
    <s v="CHICKENOW"/>
    <s v="Bronx"/>
    <n v="200"/>
    <s v="BAYCHESTER AVENUE"/>
    <n v="10475"/>
    <n v="3472231913"/>
    <s v="Chicken"/>
    <x v="0"/>
    <n v="33"/>
    <n v="226"/>
    <n v="6780"/>
    <n v="639.25714285714287"/>
    <n v="40.865905409786002"/>
    <n v="-73.830429747918998"/>
    <n v="210"/>
    <n v="12"/>
    <n v="2.9832000000000004E-2"/>
  </r>
  <r>
    <n v="40989507"/>
    <s v="AMC THEATRES"/>
    <s v="Bronx"/>
    <n v="2210"/>
    <s v="BARTOW AVENUE"/>
    <n v="10475"/>
    <n v="7183201659"/>
    <s v="American"/>
    <x v="0"/>
    <n v="28"/>
    <n v="218"/>
    <n v="6540"/>
    <n v="523.20000000000005"/>
    <n v="40.869142918784"/>
    <n v="-73.824101260660001"/>
    <n v="210"/>
    <n v="12"/>
    <n v="2.4416000000000007E-2"/>
  </r>
  <r>
    <n v="50101891"/>
    <s v="HOOK &amp; REEL"/>
    <s v="Bronx"/>
    <n v="200"/>
    <s v="BAYCHESTER AVENUE"/>
    <n v="10475"/>
    <n v="9175077052"/>
    <s v="Other"/>
    <x v="0"/>
    <n v="39"/>
    <n v="211"/>
    <n v="6330"/>
    <n v="705.34285714285727"/>
    <n v="40.865905409786002"/>
    <n v="-73.830429747918998"/>
    <n v="210"/>
    <n v="12"/>
    <n v="3.2916000000000008E-2"/>
  </r>
  <r>
    <n v="50098950"/>
    <s v="GUANG HUI RESTAURANT"/>
    <s v="Bronx"/>
    <n v="125"/>
    <s v="DREISER LOOP"/>
    <n v="10475"/>
    <n v="7188623288"/>
    <s v="Chinese"/>
    <x v="0"/>
    <n v="35"/>
    <n v="208"/>
    <n v="6240"/>
    <n v="624"/>
    <n v="40.877012781436001"/>
    <n v="-73.828206335627002"/>
    <n v="210"/>
    <n v="12"/>
    <n v="2.912E-2"/>
  </r>
  <r>
    <n v="41707226"/>
    <s v="DALLAS BBQ"/>
    <s v="Bronx"/>
    <n v="2100"/>
    <s v="BARTOW AVENUE"/>
    <n v="10475"/>
    <n v="7183208800"/>
    <s v="American"/>
    <x v="1"/>
    <n v="39"/>
    <n v="183"/>
    <n v="5490"/>
    <n v="611.74285714285725"/>
    <n v="40.869419885607002"/>
    <n v="-73.825738432826995"/>
    <n v="210"/>
    <n v="12"/>
    <n v="2.8548000000000007E-2"/>
  </r>
  <r>
    <n v="50058121"/>
    <s v="MOE'S SOUTHWEST GRILL"/>
    <s v="Bronx"/>
    <n v="200"/>
    <s v="BAYCHESTER AVENUE"/>
    <n v="10475"/>
    <n v="5167290848"/>
    <s v="Mexican"/>
    <x v="0"/>
    <n v="27"/>
    <n v="180"/>
    <n v="5400"/>
    <n v="416.57142857142856"/>
    <n v="40.865905409786002"/>
    <n v="-73.830429747918998"/>
    <n v="210"/>
    <n v="12"/>
    <n v="1.9439999999999999E-2"/>
  </r>
  <r>
    <n v="50085397"/>
    <s v="CHIPOTLEMEXICAN GRILL #2659"/>
    <s v="Bronx"/>
    <n v="2122"/>
    <s v="BARTOW AVENUE"/>
    <n v="10475"/>
    <n v="3478998442"/>
    <s v="American"/>
    <x v="0"/>
    <n v="21"/>
    <n v="176"/>
    <n v="5280"/>
    <n v="316.8"/>
    <n v="40.869206583519997"/>
    <n v="-73.824451812421998"/>
    <n v="210"/>
    <n v="12"/>
    <n v="1.4784000000000002E-2"/>
  </r>
  <r>
    <n v="50041493"/>
    <s v="THAI MAX"/>
    <s v="Bronx"/>
    <n v="200"/>
    <s v="BAYCHESTER AVENUE"/>
    <n v="10475"/>
    <n v="9179811148"/>
    <s v="Thai"/>
    <x v="0"/>
    <n v="31"/>
    <n v="167"/>
    <n v="5010"/>
    <n v="443.74285714285713"/>
    <n v="40.865905409786002"/>
    <n v="-73.830429747918998"/>
    <n v="210"/>
    <n v="12"/>
    <n v="2.0708000000000004E-2"/>
  </r>
  <r>
    <n v="40934594"/>
    <s v="POPEYES"/>
    <s v="Bronx"/>
    <n v="360"/>
    <s v="BAYCHESTER AVENUE"/>
    <n v="10475"/>
    <n v="7183203600"/>
    <s v="Chicken"/>
    <x v="0"/>
    <n v="28"/>
    <n v="165"/>
    <n v="4950"/>
    <n v="396.00000000000006"/>
    <n v="40.868146592388001"/>
    <n v="-73.831436384477001"/>
    <n v="210"/>
    <n v="12"/>
    <n v="1.8480000000000003E-2"/>
  </r>
  <r>
    <n v="50055322"/>
    <s v="GOURMET TO GO"/>
    <s v="Bronx"/>
    <n v="141"/>
    <s v="DREISER LOOP"/>
    <n v="10475"/>
    <n v="3472025883"/>
    <s v="American"/>
    <x v="0"/>
    <n v="22"/>
    <n v="164"/>
    <n v="4920"/>
    <n v="309.25714285714281"/>
    <n v="40.876128678645998"/>
    <n v="-73.829850318187994"/>
    <n v="210"/>
    <n v="12"/>
    <n v="1.4431999999999999E-2"/>
  </r>
  <r>
    <n v="50054569"/>
    <s v="BURGER KING"/>
    <s v="Bronx"/>
    <n v="2200"/>
    <s v="BARTOW AVENUE"/>
    <n v="10475"/>
    <n v="9189270130"/>
    <s v="American"/>
    <x v="1"/>
    <n v="39"/>
    <n v="153"/>
    <n v="4590"/>
    <n v="511.45714285714286"/>
    <n v="40.869178915345998"/>
    <n v="-73.824307258665002"/>
    <n v="210"/>
    <n v="12"/>
    <n v="2.3868000000000004E-2"/>
  </r>
  <r>
    <n v="50013473"/>
    <s v="RED LOBSTER"/>
    <s v="Bronx"/>
    <n v="2090"/>
    <s v="BARTOW AVENUE"/>
    <n v="10475"/>
    <n v="7186714223"/>
    <s v="Seafood"/>
    <x v="0"/>
    <n v="27"/>
    <n v="138"/>
    <n v="4140"/>
    <n v="319.37142857142862"/>
    <n v="40.869509050738998"/>
    <n v="-73.826620427815001"/>
    <n v="210"/>
    <n v="12"/>
    <n v="1.4904000000000004E-2"/>
  </r>
  <r>
    <n v="50013830"/>
    <s v="CAPRI IV DELI"/>
    <s v="Bronx"/>
    <n v="2073"/>
    <s v="BARTOW AVENUE"/>
    <n v="10475"/>
    <n v="7183203979"/>
    <s v="Delicatessen"/>
    <x v="0"/>
    <n v="38"/>
    <n v="137"/>
    <n v="4110"/>
    <n v="446.22857142857146"/>
    <n v="40.869519165017998"/>
    <n v="-73.827871431939997"/>
    <n v="210"/>
    <n v="12"/>
    <n v="2.0824000000000002E-2"/>
  </r>
  <r>
    <n v="50041202"/>
    <s v="BILLY BEEZ"/>
    <s v="Bronx"/>
    <n v="200"/>
    <s v="BAYCHESTER AVENUE"/>
    <n v="10475"/>
    <n v="7185146045"/>
    <s v="American"/>
    <x v="1"/>
    <n v="22"/>
    <n v="131"/>
    <n v="3930"/>
    <n v="247.02857142857144"/>
    <n v="40.865905409786002"/>
    <n v="-73.830429747918998"/>
    <n v="210"/>
    <n v="12"/>
    <n v="1.1528000000000002E-2"/>
  </r>
  <r>
    <n v="50070481"/>
    <s v="SANGRIA CAFE"/>
    <s v="Bronx"/>
    <n v="2085"/>
    <s v="BARTOW AVENUE"/>
    <n v="10475"/>
    <n v="3478436486"/>
    <s v="Latin"/>
    <x v="0"/>
    <n v="25"/>
    <n v="115"/>
    <n v="3450"/>
    <n v="246.42857142857142"/>
    <n v="40.869539999617999"/>
    <n v="-73.827122928628"/>
    <n v="210"/>
    <n v="12"/>
    <n v="1.1500000000000002E-2"/>
  </r>
  <r>
    <n v="41204887"/>
    <s v="GOLDEN KRUST CARIBBEAN BAKERY &amp; GRILL"/>
    <s v="Bronx"/>
    <n v="691"/>
    <s v="CO-OP CITY BOULEVARD"/>
    <n v="10475"/>
    <n v="7186718841"/>
    <s v="Caribbean"/>
    <x v="1"/>
    <n v="36"/>
    <n v="63"/>
    <n v="1890"/>
    <n v="194.39999999999998"/>
    <n v="40.879858049454"/>
    <n v="-73.823906454866005"/>
    <n v="210"/>
    <n v="12"/>
    <n v="9.0720000000000002E-3"/>
  </r>
  <r>
    <n v="40529203"/>
    <s v="DRAGON CITY"/>
    <s v="Bronx"/>
    <n v="2102"/>
    <s v="BARTOW AVENUE"/>
    <n v="10475"/>
    <n v="7186718787"/>
    <s v="Chinese"/>
    <x v="0"/>
    <n v="24"/>
    <n v="58"/>
    <n v="1740"/>
    <n v="119.31428571428572"/>
    <n v="40.869400497097999"/>
    <n v="-73.825622781784006"/>
    <n v="210"/>
    <n v="12"/>
    <n v="5.5680000000000009E-3"/>
  </r>
  <r>
    <n v="50046451"/>
    <s v="RUBY'S RESTAURANT"/>
    <s v="Bronx"/>
    <n v="600"/>
    <s v="VAN NEST AVENUE"/>
    <n v="10460"/>
    <n v="6469199059"/>
    <s v="Spanish"/>
    <x v="1"/>
    <n v="31"/>
    <n v="193"/>
    <n v="5790"/>
    <n v="512.82857142857142"/>
    <n v="40.842541970120998"/>
    <n v="-73.867882270221997"/>
    <n v="211"/>
    <n v="15"/>
    <n v="2.3932000000000002E-2"/>
  </r>
  <r>
    <n v="41180275"/>
    <s v="QUALITY CHEF"/>
    <s v="Bronx"/>
    <n v="1595"/>
    <s v="WILLIAMSBRIDGE ROAD"/>
    <n v="10461"/>
    <n v="7188281818"/>
    <s v="Chinese"/>
    <x v="0"/>
    <n v="30"/>
    <n v="234"/>
    <n v="7020"/>
    <n v="601.71428571428567"/>
    <n v="40.846811235718"/>
    <n v="-73.848814742195998"/>
    <n v="211"/>
    <n v="13"/>
    <n v="2.8080000000000001E-2"/>
  </r>
  <r>
    <n v="50018562"/>
    <s v="BURGER TIME"/>
    <s v="Bronx"/>
    <n v="1080"/>
    <s v="MORRIS PARK AVENUE"/>
    <n v="10461"/>
    <n v="7182396210"/>
    <s v="Hamburgers"/>
    <x v="1"/>
    <n v="23"/>
    <n v="229"/>
    <n v="6870"/>
    <n v="451.45714285714291"/>
    <n v="40.849290420174"/>
    <n v="-73.853583958578"/>
    <n v="211"/>
    <n v="13"/>
    <n v="2.1068000000000003E-2"/>
  </r>
  <r>
    <n v="50098246"/>
    <s v="URBAN GRILL"/>
    <s v="Bronx"/>
    <n v="1579"/>
    <s v="STILLWELL AVENUE"/>
    <n v="10461"/>
    <n v="7188227800"/>
    <s v="Spanish"/>
    <x v="1"/>
    <n v="24"/>
    <n v="220"/>
    <n v="6600"/>
    <n v="452.57142857142856"/>
    <n v="40.854766868810998"/>
    <n v="-73.841689717112999"/>
    <n v="211"/>
    <n v="13"/>
    <n v="2.1120000000000003E-2"/>
  </r>
  <r>
    <n v="50063408"/>
    <s v="GIGI'S PIZZA &amp; PASTA"/>
    <s v="Bronx"/>
    <n v="2020"/>
    <s v="EASTCHESTER ROAD"/>
    <n v="10461"/>
    <n v="7186844918"/>
    <s v="Pizza/Italian"/>
    <x v="1"/>
    <n v="35"/>
    <n v="209"/>
    <n v="6270"/>
    <n v="627"/>
    <n v="40.853852521706997"/>
    <n v="-73.843437869149994"/>
    <n v="211"/>
    <n v="13"/>
    <n v="2.9260000000000001E-2"/>
  </r>
  <r>
    <n v="50101767"/>
    <s v="Morris Park Inn"/>
    <s v="Bronx"/>
    <n v="1024"/>
    <s v="MORRIS PARK AVENUE"/>
    <n v="10461"/>
    <n v="7182394109"/>
    <s v="American"/>
    <x v="0"/>
    <n v="26"/>
    <n v="209"/>
    <n v="6270"/>
    <n v="465.7714285714286"/>
    <n v="40.848518572015998"/>
    <n v="-73.855295345005004"/>
    <n v="211"/>
    <n v="13"/>
    <n v="2.1736000000000005E-2"/>
  </r>
  <r>
    <n v="41353927"/>
    <s v="METRO CAFE"/>
    <s v="Bronx"/>
    <n v="1200"/>
    <s v="WATERS PLACE"/>
    <n v="10461"/>
    <n v="7189751198"/>
    <s v="American"/>
    <x v="1"/>
    <n v="40"/>
    <n v="178"/>
    <n v="5340"/>
    <n v="610.28571428571433"/>
    <n v="40.842726572700997"/>
    <n v="-73.838371701396994"/>
    <n v="211"/>
    <n v="13"/>
    <n v="2.8480000000000005E-2"/>
  </r>
  <r>
    <n v="41639626"/>
    <s v="LUKE'S LOUNGE"/>
    <s v="Bronx"/>
    <n v="1808"/>
    <s v="HONE AVENUE"/>
    <n v="10461"/>
    <n v="3472661959"/>
    <s v="Café/Coffee/Tea"/>
    <x v="0"/>
    <n v="37"/>
    <n v="155"/>
    <n v="4650"/>
    <n v="491.57142857142856"/>
    <n v="40.849223557469998"/>
    <n v="-73.854968492704998"/>
    <n v="211"/>
    <n v="13"/>
    <n v="2.2939999999999999E-2"/>
  </r>
  <r>
    <n v="41707906"/>
    <s v="BREAD AND BUTTER CAFE"/>
    <s v="Bronx"/>
    <n v="1740"/>
    <s v="EASTCHESTER ROAD"/>
    <n v="10461"/>
    <n v="7188922343"/>
    <s v="Café/Coffee/Tea"/>
    <x v="0"/>
    <n v="31"/>
    <n v="154"/>
    <n v="4620"/>
    <n v="409.20000000000005"/>
    <n v="40.847412457784003"/>
    <n v="-73.844790445768993"/>
    <n v="211"/>
    <n v="13"/>
    <n v="1.9096000000000005E-2"/>
  </r>
  <r>
    <n v="50098691"/>
    <s v="SKYLINE BAR &amp; LOUNGE"/>
    <s v="Bronx"/>
    <n v="1511"/>
    <s v="WILKINSON AVENUE"/>
    <n v="10461"/>
    <n v="6463417716"/>
    <s v="American"/>
    <x v="0"/>
    <n v="25"/>
    <n v="130"/>
    <n v="3900"/>
    <n v="278.57142857142861"/>
    <n v="40.852781006592998"/>
    <n v="-73.842655993639994"/>
    <n v="211"/>
    <n v="13"/>
    <n v="1.3000000000000003E-2"/>
  </r>
  <r>
    <n v="50043049"/>
    <s v="MONTE GRAB &amp; GO MARKET"/>
    <s v="Bronx"/>
    <n v="1790"/>
    <s v="EASTCHESTER ROAD"/>
    <n v="10461"/>
    <n v="7186842774"/>
    <s v="American"/>
    <x v="0"/>
    <n v="24"/>
    <n v="108"/>
    <n v="3240"/>
    <n v="222.17142857142855"/>
    <n v="40.848647893413002"/>
    <n v="-73.845015268904007"/>
    <n v="211"/>
    <n v="13"/>
    <n v="1.0368E-2"/>
  </r>
  <r>
    <n v="41222931"/>
    <s v="EMILIO'S GOURMET PIZZA &amp; PASTA"/>
    <s v="Bronx"/>
    <n v="1051"/>
    <s v="MORRIS PARK AVENUE"/>
    <n v="10461"/>
    <n v="7188226758"/>
    <s v="Pizza/Italian"/>
    <x v="1"/>
    <n v="20"/>
    <n v="100"/>
    <n v="3000"/>
    <n v="171.42857142857144"/>
    <n v="40.848874442278003"/>
    <n v="-73.854546352523997"/>
    <n v="211"/>
    <n v="13"/>
    <n v="8.0000000000000019E-3"/>
  </r>
  <r>
    <n v="50047323"/>
    <s v="TANA THAI RESTAURANT"/>
    <s v="Bronx"/>
    <n v="1890"/>
    <s v="EASTCHESTER ROAD"/>
    <n v="10461"/>
    <n v="7186841900"/>
    <s v="Thai"/>
    <x v="1"/>
    <n v="37"/>
    <n v="88"/>
    <n v="2640"/>
    <n v="279.08571428571435"/>
    <n v="40.851586177588999"/>
    <n v="-73.844032422875998"/>
    <n v="211"/>
    <n v="13"/>
    <n v="1.3024000000000004E-2"/>
  </r>
  <r>
    <n v="41021766"/>
    <s v="SORRENTO'S PIZZERIA"/>
    <s v="Bronx"/>
    <n v="2004"/>
    <s v="WILLIAMSBRIDGE ROAD"/>
    <n v="10461"/>
    <n v="7188287810"/>
    <s v="Pizza/Italian"/>
    <x v="0"/>
    <n v="32"/>
    <n v="78"/>
    <n v="2340"/>
    <n v="213.94285714285715"/>
    <n v="40.854418835817"/>
    <n v="-73.854566714623004"/>
    <n v="211"/>
    <n v="13"/>
    <n v="9.9840000000000016E-3"/>
  </r>
  <r>
    <n v="50034191"/>
    <s v="RESIDENCE INN BY MARRIOTT BRONX"/>
    <s v="Bronx"/>
    <n v="1776"/>
    <s v="EASTCHESTER RD"/>
    <n v="10461"/>
    <n v="7182393939"/>
    <s v="American"/>
    <x v="0"/>
    <n v="27"/>
    <n v="74"/>
    <n v="2220"/>
    <n v="171.25714285714287"/>
    <n v="40.849782129125003"/>
    <n v="-73.843476403674003"/>
    <n v="211"/>
    <n v="13"/>
    <n v="7.9920000000000008E-3"/>
  </r>
  <r>
    <n v="50065695"/>
    <s v="MR. Q'S"/>
    <s v="Bronx"/>
    <n v="2115"/>
    <s v="WILLIAMSBRIDGE ROAD"/>
    <n v="10461"/>
    <n v="7188232424"/>
    <s v="Chinese"/>
    <x v="1"/>
    <n v="22"/>
    <n v="70"/>
    <n v="2100"/>
    <n v="132"/>
    <n v="40.855800673978003"/>
    <n v="-73.855546946340993"/>
    <n v="211"/>
    <n v="13"/>
    <n v="6.1600000000000005E-3"/>
  </r>
  <r>
    <n v="50079804"/>
    <s v="BAGELS AND CREAM"/>
    <s v="Bronx"/>
    <n v="1728"/>
    <s v="EASTCHESTER ROAD"/>
    <n v="10461"/>
    <n v="7189755101"/>
    <s v="Bagels/Pretzels"/>
    <x v="0"/>
    <n v="26"/>
    <n v="51"/>
    <n v="1530"/>
    <n v="113.65714285714286"/>
    <n v="40.847165373514002"/>
    <n v="-73.844747650824999"/>
    <n v="211"/>
    <n v="13"/>
    <n v="5.3040000000000006E-3"/>
  </r>
  <r>
    <n v="50001014"/>
    <s v="ANA'S BAKERY &amp; CAFE"/>
    <s v="Bronx"/>
    <n v="2125"/>
    <s v="WILLIAMSBRIDGE ROAD"/>
    <n v="10461"/>
    <n v="3478514636"/>
    <s v="Bakery"/>
    <x v="1"/>
    <n v="36"/>
    <n v="50"/>
    <n v="1500"/>
    <n v="154.28571428571431"/>
    <n v="40.855907781954997"/>
    <n v="-73.855597322121994"/>
    <n v="211"/>
    <n v="13"/>
    <n v="7.2000000000000015E-3"/>
  </r>
  <r>
    <n v="41559071"/>
    <s v="JACOBI TOWERS CAFE"/>
    <s v="Bronx"/>
    <n v="1400"/>
    <s v="PELHAM PARKWAY SOUTH"/>
    <n v="10461"/>
    <n v="7189185120"/>
    <s v="American"/>
    <x v="0"/>
    <n v="32"/>
    <n v="50"/>
    <n v="1500"/>
    <n v="137.14285714285714"/>
    <n v="40.857420088628999"/>
    <n v="-73.84707700765"/>
    <n v="211"/>
    <n v="13"/>
    <n v="6.4000000000000003E-3"/>
  </r>
  <r>
    <n v="41120276"/>
    <s v="DUKAGJINI BUREKTORE"/>
    <s v="Bronx"/>
    <n v="758"/>
    <s v="LYDIG AVENUE"/>
    <n v="10462"/>
    <n v="7188228955"/>
    <s v="Eastern European"/>
    <x v="1"/>
    <n v="22"/>
    <n v="228"/>
    <n v="6840"/>
    <n v="429.94285714285718"/>
    <n v="40.854440235296003"/>
    <n v="-73.865371514269"/>
    <n v="211"/>
    <n v="13"/>
    <n v="2.0064000000000005E-2"/>
  </r>
  <r>
    <n v="50090753"/>
    <s v="LYDIG COFFEE HOUSE"/>
    <s v="Bronx"/>
    <n v="721"/>
    <s v="LYDIG AVENUE"/>
    <n v="10462"/>
    <n v="3477036610"/>
    <s v="American"/>
    <x v="0"/>
    <n v="34"/>
    <n v="221"/>
    <n v="6630"/>
    <n v="644.05714285714294"/>
    <n v="40.854477291222999"/>
    <n v="-73.866549887144998"/>
    <n v="211"/>
    <n v="13"/>
    <n v="3.0056000000000006E-2"/>
  </r>
  <r>
    <n v="50064379"/>
    <s v="THE LITTLE CUPCAKE PASTRY SHOP"/>
    <s v="Bronx"/>
    <n v="2009"/>
    <s v="BRONXDALE AVE"/>
    <n v="10462"/>
    <n v="9178475373"/>
    <s v="Bakery"/>
    <x v="0"/>
    <n v="27"/>
    <n v="198"/>
    <n v="5940"/>
    <n v="458.2285714285714"/>
    <n v="40.850035228296001"/>
    <n v="-73.865622644544999"/>
    <n v="211"/>
    <n v="15"/>
    <n v="2.1384E-2"/>
  </r>
  <r>
    <n v="41473313"/>
    <s v="HAPPY GARDEN RESTAURANT"/>
    <s v="Bronx"/>
    <n v="706"/>
    <s v="MORRIS PARK AVENUE"/>
    <n v="10462"/>
    <n v="7184091471"/>
    <s v="Chinese"/>
    <x v="1"/>
    <n v="25"/>
    <n v="193"/>
    <n v="5790"/>
    <n v="413.57142857142861"/>
    <n v="40.845273314791001"/>
    <n v="-73.865798562071006"/>
    <n v="211"/>
    <n v="15"/>
    <n v="1.9300000000000005E-2"/>
  </r>
  <r>
    <n v="50000461"/>
    <s v="GINA'S ITALIAN BAKERY &amp; PASTRY SHOP"/>
    <s v="Bronx"/>
    <n v="766"/>
    <s v="LYDIG AVENUE"/>
    <n v="10462"/>
    <n v="7187924037"/>
    <s v="Bakery"/>
    <x v="0"/>
    <n v="36"/>
    <n v="184"/>
    <n v="5520"/>
    <n v="567.7714285714286"/>
    <n v="40.854434466104003"/>
    <n v="-73.865132944611005"/>
    <n v="211"/>
    <n v="13"/>
    <n v="2.6496000000000006E-2"/>
  </r>
  <r>
    <n v="50085183"/>
    <s v="ANTHONY'S PIZZA"/>
    <s v="Bronx"/>
    <n v="715"/>
    <s v="MORRIS PARK AVENUE"/>
    <n v="10462"/>
    <n v="7187926020"/>
    <s v="Pizza"/>
    <x v="0"/>
    <n v="34"/>
    <n v="178"/>
    <n v="5340"/>
    <n v="518.74285714285713"/>
    <n v="40.845352569710997"/>
    <n v="-73.865505637273003"/>
    <n v="211"/>
    <n v="15"/>
    <n v="2.4208000000000004E-2"/>
  </r>
  <r>
    <n v="50089930"/>
    <s v="HAPPYLAND RESTAURANT"/>
    <s v="Bronx"/>
    <n v="680"/>
    <s v="MORRIS PARK AVENUE"/>
    <n v="10462"/>
    <n v="3478793094"/>
    <s v="Middle Eastern"/>
    <x v="1"/>
    <n v="32"/>
    <n v="176"/>
    <n v="5280"/>
    <n v="482.74285714285719"/>
    <n v="40.845104105114999"/>
    <n v="-73.866626593277005"/>
    <n v="211"/>
    <n v="15"/>
    <n v="2.2528000000000003E-2"/>
  </r>
  <r>
    <n v="41195691"/>
    <s v="F &amp; J PINE RESTAURANT"/>
    <s v="Bronx"/>
    <n v="1913"/>
    <s v="BRONXDALE AVENUE"/>
    <n v="10462"/>
    <n v="7187925956"/>
    <s v="Italian"/>
    <x v="0"/>
    <n v="32"/>
    <n v="173"/>
    <n v="5190"/>
    <n v="474.51428571428568"/>
    <n v="40.848944092380997"/>
    <n v="-73.862060891357004"/>
    <n v="211"/>
    <n v="13"/>
    <n v="2.2143999999999997E-2"/>
  </r>
  <r>
    <n v="50056565"/>
    <s v="JOY GARDEN"/>
    <s v="Bronx"/>
    <n v="687"/>
    <s v="MORRIS PARK AVENUE"/>
    <n v="10462"/>
    <n v="7185181242"/>
    <s v="Chinese"/>
    <x v="1"/>
    <n v="39"/>
    <n v="169"/>
    <n v="5070"/>
    <n v="564.94285714285718"/>
    <n v="40.845172421055999"/>
    <n v="-73.866366221563993"/>
    <n v="211"/>
    <n v="15"/>
    <n v="2.6364000000000005E-2"/>
  </r>
  <r>
    <n v="50065525"/>
    <s v="TOP CHOICE JAMAICAN RESTAURANT"/>
    <s v="Bronx"/>
    <n v="746"/>
    <s v="LYDIG AVENUE"/>
    <n v="10462"/>
    <n v="6463375446"/>
    <s v="Caribbean"/>
    <x v="1"/>
    <n v="40"/>
    <n v="164"/>
    <n v="4920"/>
    <n v="562.28571428571433"/>
    <n v="40.854449141354003"/>
    <n v="-73.865946260529995"/>
    <n v="211"/>
    <n v="13"/>
    <n v="2.6240000000000006E-2"/>
  </r>
  <r>
    <n v="41258837"/>
    <s v="SUBWAY"/>
    <s v="Bronx"/>
    <n v="968"/>
    <s v="MORRIS PARK AVENUE"/>
    <n v="10462"/>
    <n v="7188921071"/>
    <s v="Sandwiches"/>
    <x v="0"/>
    <n v="30"/>
    <n v="162"/>
    <n v="4860"/>
    <n v="416.57142857142856"/>
    <n v="40.847639950427002"/>
    <n v="-73.857245478872002"/>
    <n v="211"/>
    <n v="13"/>
    <n v="1.9439999999999999E-2"/>
  </r>
  <r>
    <n v="50003531"/>
    <s v="NEW SPRING GARDEN"/>
    <s v="Bronx"/>
    <n v="2066"/>
    <s v="WALLACE AVENUE"/>
    <n v="10462"/>
    <n v="7188288953"/>
    <s v="Chinese"/>
    <x v="0"/>
    <n v="35"/>
    <n v="159"/>
    <n v="4770"/>
    <n v="477"/>
    <n v="40.852177988980998"/>
    <n v="-73.864873661120996"/>
    <n v="211"/>
    <n v="13"/>
    <n v="2.2260000000000002E-2"/>
  </r>
  <r>
    <n v="50069510"/>
    <s v="BRONX CURRY AND KABAB"/>
    <s v="Bronx"/>
    <n v="2052"/>
    <s v="WALLACE AVENUE"/>
    <n v="10462"/>
    <n v="3474727929"/>
    <s v="Indian"/>
    <x v="1"/>
    <n v="29"/>
    <n v="155"/>
    <n v="4650"/>
    <n v="385.28571428571422"/>
    <n v="40.852065455080997"/>
    <n v="-73.864873890620004"/>
    <n v="211"/>
    <n v="13"/>
    <n v="1.7979999999999999E-2"/>
  </r>
  <r>
    <n v="50090493"/>
    <s v="HEMO'S SPOT 3"/>
    <s v="Bronx"/>
    <n v="713"/>
    <s v="MORRIS PARK AVENUE"/>
    <n v="10462"/>
    <n v="7187920090"/>
    <s v="Juice, Smoothies, Fruit Salads"/>
    <x v="1"/>
    <n v="24"/>
    <n v="137"/>
    <n v="4110"/>
    <n v="281.82857142857142"/>
    <n v="40.845344386274"/>
    <n v="-73.865549026365002"/>
    <n v="211"/>
    <n v="15"/>
    <n v="1.3152000000000002E-2"/>
  </r>
  <r>
    <n v="50074488"/>
    <s v="LOTUS LOUNGE"/>
    <s v="Bronx"/>
    <n v="1800"/>
    <s v="WHITE PLAINS ROAD"/>
    <n v="10462"/>
    <n v="3479729840"/>
    <s v="Middle Eastern"/>
    <x v="1"/>
    <n v="20"/>
    <n v="134"/>
    <n v="4020"/>
    <n v="229.71428571428572"/>
    <n v="40.845559272590997"/>
    <n v="-73.866231709166996"/>
    <n v="211"/>
    <n v="15"/>
    <n v="1.072E-2"/>
  </r>
  <r>
    <n v="41187642"/>
    <s v="PRIMAVERA PIZZERIA"/>
    <s v="Bronx"/>
    <n v="761"/>
    <s v="MORRIS PARK AVENUE"/>
    <n v="10462"/>
    <n v="7184099303"/>
    <s v="Pizza"/>
    <x v="0"/>
    <n v="38"/>
    <n v="125"/>
    <n v="3750"/>
    <n v="407.14285714285711"/>
    <n v="40.845688269299004"/>
    <n v="-73.863889322557"/>
    <n v="211"/>
    <n v="15"/>
    <n v="1.9E-2"/>
  </r>
  <r>
    <n v="50005643"/>
    <s v="NEW BOE LEE"/>
    <s v="Bronx"/>
    <n v="741"/>
    <s v="LYDIG AVENUE"/>
    <n v="10462"/>
    <n v="7188222888"/>
    <s v="Chinese"/>
    <x v="1"/>
    <n v="40"/>
    <n v="123"/>
    <n v="3690"/>
    <n v="421.71428571428578"/>
    <n v="40.854468510389999"/>
    <n v="-73.866079971575999"/>
    <n v="211"/>
    <n v="13"/>
    <n v="1.9680000000000007E-2"/>
  </r>
  <r>
    <n v="50072370"/>
    <s v="KIRVENS"/>
    <s v="Bronx"/>
    <n v="736"/>
    <s v="LYDIG AVENUE"/>
    <n v="10462"/>
    <n v="9178066646"/>
    <s v="American"/>
    <x v="1"/>
    <n v="37"/>
    <n v="97"/>
    <n v="2910"/>
    <n v="307.62857142857143"/>
    <n v="40.854454950943001"/>
    <n v="-73.866220978930997"/>
    <n v="211"/>
    <n v="13"/>
    <n v="1.4356000000000001E-2"/>
  </r>
  <r>
    <n v="41176558"/>
    <s v="DUNKIN', PIZZA HUT, NATHANS"/>
    <s v="Bronx"/>
    <n v="2148"/>
    <s v="WHITE PLAINS ROAD"/>
    <n v="10462"/>
    <n v="7187923686"/>
    <s v="American"/>
    <x v="1"/>
    <n v="38"/>
    <n v="95"/>
    <n v="2850"/>
    <n v="309.42857142857144"/>
    <n v="40.855019298537002"/>
    <n v="-73.867669414819005"/>
    <n v="211"/>
    <n v="13"/>
    <n v="1.4440000000000001E-2"/>
  </r>
  <r>
    <n v="41543996"/>
    <s v="VAN NEST LANES SNACK BAR"/>
    <s v="Bronx"/>
    <n v="1756"/>
    <s v="BRONXDALE AVENUE"/>
    <n v="10462"/>
    <n v="7187922220"/>
    <s v="American"/>
    <x v="0"/>
    <n v="33"/>
    <n v="77"/>
    <n v="2310"/>
    <n v="217.79999999999998"/>
    <n v="40.846091466151996"/>
    <n v="-73.859103009549997"/>
    <n v="211"/>
    <n v="13"/>
    <n v="1.0164000000000001E-2"/>
  </r>
  <r>
    <n v="50099939"/>
    <s v="LA MASA BAKERY"/>
    <s v="Bronx"/>
    <n v="726"/>
    <s v="LYDIG AVENUE"/>
    <n v="10462"/>
    <n v="7186846580"/>
    <s v="Bakery"/>
    <x v="0"/>
    <n v="22"/>
    <n v="68"/>
    <n v="2040"/>
    <n v="128.22857142857146"/>
    <n v="40.854460759875003"/>
    <n v="-73.866495697380003"/>
    <n v="211"/>
    <n v="13"/>
    <n v="5.9840000000000015E-3"/>
  </r>
  <r>
    <n v="50015405"/>
    <s v="LA MASA RESTAURANT"/>
    <s v="Bronx"/>
    <n v="1000"/>
    <s v="MORRIS PARK AVENUE"/>
    <n v="10462"/>
    <n v="7188228400"/>
    <s v="Latin"/>
    <x v="1"/>
    <n v="23"/>
    <n v="61"/>
    <n v="1830"/>
    <n v="120.25714285714287"/>
    <n v="40.848132640616001"/>
    <n v="-73.856152830525005"/>
    <n v="211"/>
    <n v="13"/>
    <n v="5.6120000000000007E-3"/>
  </r>
  <r>
    <n v="41523349"/>
    <s v="STEVEN RESTAURANT"/>
    <s v="Bronx"/>
    <n v="2233"/>
    <s v="BOSTON ROAD"/>
    <n v="10467"/>
    <n v="7186527778"/>
    <s v="Latin"/>
    <x v="1"/>
    <n v="21"/>
    <n v="236"/>
    <n v="7080"/>
    <n v="424.79999999999995"/>
    <n v="40.858401090283998"/>
    <n v="-73.867912101018007"/>
    <n v="211"/>
    <n v="15"/>
    <n v="1.9823999999999998E-2"/>
  </r>
  <r>
    <n v="50001260"/>
    <s v="NO 8 CHINESE RESTAURANT"/>
    <s v="Bronx"/>
    <n v="694"/>
    <s v="THWAITES PLACE"/>
    <n v="10467"/>
    <n v="7186520700"/>
    <s v="Chinese"/>
    <x v="0"/>
    <n v="34"/>
    <n v="235"/>
    <n v="7050"/>
    <n v="684.85714285714289"/>
    <n v="40.858576885729001"/>
    <n v="-73.868027433579002"/>
    <n v="211"/>
    <n v="15"/>
    <n v="3.1960000000000002E-2"/>
  </r>
  <r>
    <n v="50095744"/>
    <s v="TULCIMEX RESTAURANT"/>
    <s v="Bronx"/>
    <n v="2559"/>
    <s v="BOSTON ROAD"/>
    <n v="10467"/>
    <n v="3478437997"/>
    <s v="Mexican"/>
    <x v="1"/>
    <n v="20"/>
    <n v="228"/>
    <n v="6840"/>
    <n v="390.85714285714283"/>
    <n v="40.8645498618"/>
    <n v="-73.863698721391003"/>
    <n v="211"/>
    <n v="13"/>
    <n v="1.8240000000000003E-2"/>
  </r>
  <r>
    <n v="50072884"/>
    <s v="VORFI PIZZA AND BUREK"/>
    <s v="Bronx"/>
    <n v="769"/>
    <s v="ASTOR AVENUE"/>
    <n v="10467"/>
    <n v="7183243595"/>
    <s v="Pizza"/>
    <x v="0"/>
    <n v="33"/>
    <n v="208"/>
    <n v="6240"/>
    <n v="588.34285714285716"/>
    <n v="40.859605265585998"/>
    <n v="-73.864894663873002"/>
    <n v="211"/>
    <n v="13"/>
    <n v="2.7456000000000001E-2"/>
  </r>
  <r>
    <n v="50057422"/>
    <s v="BELLA NAPOLI"/>
    <s v="Bronx"/>
    <n v="769"/>
    <s v="ALLERTON AVENUE"/>
    <n v="10467"/>
    <n v="7187985507"/>
    <s v="Pizza"/>
    <x v="1"/>
    <n v="31"/>
    <n v="204"/>
    <n v="6120"/>
    <n v="542.05714285714282"/>
    <n v="40.865487021787999"/>
    <n v="-73.864719971895994"/>
    <n v="211"/>
    <n v="15"/>
    <n v="2.5296000000000003E-2"/>
  </r>
  <r>
    <n v="41576098"/>
    <s v="JR PRIMOS RESTAURANT"/>
    <s v="Bronx"/>
    <n v="698"/>
    <s v="ALLERTON AVENUE"/>
    <n v="10467"/>
    <n v="3474495680"/>
    <s v="Spanish"/>
    <x v="1"/>
    <n v="30"/>
    <n v="165"/>
    <n v="4950"/>
    <n v="424.28571428571428"/>
    <n v="40.865413420567002"/>
    <n v="-73.867511263839006"/>
    <n v="211"/>
    <n v="15"/>
    <n v="1.9800000000000002E-2"/>
  </r>
  <r>
    <n v="41635764"/>
    <s v="GASOLINA BAR LOUNGE"/>
    <s v="Bronx"/>
    <n v="2525"/>
    <s v="BOSTON POST ROAD"/>
    <n v="10467"/>
    <n v="7187085018"/>
    <s v="American"/>
    <x v="0"/>
    <n v="32"/>
    <n v="164"/>
    <n v="4920"/>
    <n v="449.82857142857142"/>
    <n v="40.863771611089"/>
    <n v="-73.864759628662"/>
    <n v="211"/>
    <n v="15"/>
    <n v="2.0992E-2"/>
  </r>
  <r>
    <n v="41267759"/>
    <s v="IHOP"/>
    <s v="Bronx"/>
    <n v="817"/>
    <s v="ALLERTON AVENUE"/>
    <n v="10467"/>
    <n v="7185150161"/>
    <s v="Pancakes/Waffles"/>
    <x v="0"/>
    <n v="32"/>
    <n v="122"/>
    <n v="3660"/>
    <n v="334.62857142857143"/>
    <n v="40.865520591606"/>
    <n v="-73.862937474443001"/>
    <n v="211"/>
    <n v="13"/>
    <n v="1.5616000000000001E-2"/>
  </r>
  <r>
    <n v="50068074"/>
    <s v="THWAITES PLACE PELHAM PIZZA"/>
    <s v="Bronx"/>
    <n v="694"/>
    <s v="THWAITES PLACE"/>
    <n v="10467"/>
    <n v="3473267097"/>
    <s v="Pizza"/>
    <x v="0"/>
    <n v="39"/>
    <n v="118"/>
    <n v="3540"/>
    <n v="394.45714285714291"/>
    <n v="40.858576885729001"/>
    <n v="-73.868027433579002"/>
    <n v="211"/>
    <n v="15"/>
    <n v="1.8408000000000008E-2"/>
  </r>
  <r>
    <n v="50085457"/>
    <s v="SWEET BREEZ AFRICAN RESTAURANT"/>
    <s v="Bronx"/>
    <n v="2857"/>
    <s v="WHITE PLAINS ROAD"/>
    <n v="10467"/>
    <n v="3472759324"/>
    <s v="African"/>
    <x v="0"/>
    <n v="33"/>
    <n v="113"/>
    <n v="3390"/>
    <n v="319.62857142857143"/>
    <n v="40.867293323467003"/>
    <n v="-73.867305031993993"/>
    <n v="211"/>
    <n v="15"/>
    <n v="1.4916000000000002E-2"/>
  </r>
  <r>
    <n v="50074378"/>
    <s v="HONG KONG KITCHEN"/>
    <s v="Bronx"/>
    <n v="649"/>
    <s v="ALLERTON AVENUE"/>
    <n v="10467"/>
    <n v="7186527803"/>
    <s v="Chinese"/>
    <x v="1"/>
    <n v="30"/>
    <n v="110"/>
    <n v="3300"/>
    <n v="282.85714285714289"/>
    <n v="40.865398671870999"/>
    <n v="-73.869011712350996"/>
    <n v="211"/>
    <n v="15"/>
    <n v="1.3200000000000002E-2"/>
  </r>
  <r>
    <n v="50100540"/>
    <s v="VERONA PIZZA"/>
    <s v="Bronx"/>
    <n v="2515"/>
    <s v="BOSTON ROAD"/>
    <n v="10467"/>
    <n v="3478998633"/>
    <s v="Pizza"/>
    <x v="0"/>
    <n v="34"/>
    <n v="94"/>
    <n v="2820"/>
    <n v="273.94285714285718"/>
    <n v="40.863596229164997"/>
    <n v="-73.864998601074007"/>
    <n v="211"/>
    <n v="15"/>
    <n v="1.2784000000000002E-2"/>
  </r>
  <r>
    <n v="40557466"/>
    <s v="KENNEDY FRIED CHICKEN"/>
    <s v="Bronx"/>
    <n v="696"/>
    <s v="ALLERTON AVENUE"/>
    <n v="10467"/>
    <n v="3475207275"/>
    <s v="Chicken"/>
    <x v="0"/>
    <n v="37"/>
    <n v="81"/>
    <n v="2430"/>
    <n v="256.88571428571424"/>
    <n v="40.865410742504999"/>
    <n v="-73.867569116685999"/>
    <n v="211"/>
    <n v="15"/>
    <n v="1.1987999999999999E-2"/>
  </r>
  <r>
    <n v="40639672"/>
    <s v="ROMA PIZZA"/>
    <s v="Bronx"/>
    <n v="735"/>
    <s v="ALLERTON AVENUE"/>
    <n v="10467"/>
    <n v="7187984825"/>
    <s v="Pizza"/>
    <x v="0"/>
    <n v="27"/>
    <n v="80"/>
    <n v="2400"/>
    <n v="185.14285714285714"/>
    <n v="40.865463573802998"/>
    <n v="-73.865790199266002"/>
    <n v="211"/>
    <n v="15"/>
    <n v="8.6400000000000001E-3"/>
  </r>
  <r>
    <n v="50070445"/>
    <s v="PAPA JOHN'S PIZZA"/>
    <s v="Bronx"/>
    <n v="2733"/>
    <s v="WHITE PLAINS ROAD"/>
    <n v="10467"/>
    <n v="7188827272"/>
    <s v="Pizza"/>
    <x v="1"/>
    <n v="36"/>
    <n v="79"/>
    <n v="2370"/>
    <n v="243.77142857142854"/>
    <n v="40.865857886713997"/>
    <n v="-73.867354908728004"/>
    <n v="211"/>
    <n v="15"/>
    <n v="1.1375999999999999E-2"/>
  </r>
  <r>
    <n v="50063229"/>
    <s v="LA PARRANDA BAR RESTAURANT"/>
    <s v="Bronx"/>
    <n v="2712"/>
    <s v="WHITE PLAINS ROAD"/>
    <n v="10467"/>
    <n v="7186841119"/>
    <s v="Spanish"/>
    <x v="2"/>
    <n v="31"/>
    <n v="71"/>
    <n v="2130"/>
    <n v="188.65714285714287"/>
    <n v="40.865693182355002"/>
    <n v="-73.867337161104999"/>
    <n v="211"/>
    <n v="15"/>
    <n v="8.8040000000000028E-3"/>
  </r>
  <r>
    <n v="50097733"/>
    <s v="EL RINCON DE MEXICO"/>
    <s v="Bronx"/>
    <n v="730"/>
    <s v="ASTOR AVENUE"/>
    <n v="10467"/>
    <n v="7187087787"/>
    <s v="Mexican"/>
    <x v="1"/>
    <n v="37"/>
    <n v="61"/>
    <n v="1830"/>
    <n v="193.45714285714286"/>
    <n v="40.859571131891997"/>
    <n v="-73.866217878255"/>
    <n v="211"/>
    <n v="13"/>
    <n v="9.0280000000000013E-3"/>
  </r>
  <r>
    <n v="41610874"/>
    <s v="DUNKIN'"/>
    <s v="Bronx"/>
    <n v="3080"/>
    <s v="BOSTON ROAD"/>
    <n v="10469"/>
    <n v="7182317766"/>
    <s v="Café/Coffee/Tea"/>
    <x v="1"/>
    <n v="31"/>
    <n v="227"/>
    <n v="6810"/>
    <n v="603.17142857142869"/>
    <n v="40.870889357361001"/>
    <n v="-73.856255273919999"/>
    <n v="211"/>
    <n v="12"/>
    <n v="2.814800000000001E-2"/>
  </r>
  <r>
    <n v="41464143"/>
    <s v="VYBES KITCHEN"/>
    <s v="Bronx"/>
    <n v="1296"/>
    <s v="EAST GUNHILL ROAD"/>
    <n v="10469"/>
    <n v="3473466500"/>
    <s v="Caribbean"/>
    <x v="0"/>
    <n v="29"/>
    <n v="213"/>
    <n v="6390"/>
    <n v="529.4571428571428"/>
    <n v="40.871821602783001"/>
    <n v="-73.849079465719001"/>
    <n v="211"/>
    <n v="12"/>
    <n v="2.4708000000000001E-2"/>
  </r>
  <r>
    <n v="41350166"/>
    <s v="POPEYES"/>
    <s v="Bronx"/>
    <n v="2751"/>
    <s v="BOSTON ROAD"/>
    <n v="10469"/>
    <n v="7183808334"/>
    <s v="Chicken"/>
    <x v="0"/>
    <n v="28"/>
    <n v="212"/>
    <n v="6360"/>
    <n v="508.8"/>
    <n v="40.86644068855"/>
    <n v="-73.861160348048998"/>
    <n v="211"/>
    <n v="13"/>
    <n v="2.3744000000000001E-2"/>
  </r>
  <r>
    <n v="50045959"/>
    <s v="ROYALCOACH DINER"/>
    <s v="Bronx"/>
    <n v="3250"/>
    <s v="BOSTON POST ROAD"/>
    <n v="10469"/>
    <n v="7186531716"/>
    <s v="American"/>
    <x v="0"/>
    <n v="23"/>
    <n v="210"/>
    <n v="6300"/>
    <n v="414"/>
    <n v="40.872695794904999"/>
    <n v="-73.854396414117005"/>
    <n v="211"/>
    <n v="12"/>
    <n v="1.9320000000000004E-2"/>
  </r>
  <r>
    <n v="50101437"/>
    <s v="SUNSET CAFE"/>
    <s v="Bronx"/>
    <n v="2314"/>
    <s v="EASTCHESTER ROAD"/>
    <n v="10469"/>
    <n v="3478436394"/>
    <s v="Mediterranean"/>
    <x v="0"/>
    <n v="38"/>
    <n v="193"/>
    <n v="5790"/>
    <n v="628.62857142857138"/>
    <n v="40.859843737216003"/>
    <n v="-73.843040503249995"/>
    <n v="211"/>
    <n v="13"/>
    <n v="2.9335999999999997E-2"/>
  </r>
  <r>
    <n v="40654198"/>
    <s v="DUNKIN'"/>
    <s v="Bronx"/>
    <n v="1780"/>
    <s v="EAST GUNHILL ROAD"/>
    <n v="10469"/>
    <n v="7183204070"/>
    <s v="Donuts"/>
    <x v="0"/>
    <n v="27"/>
    <n v="179"/>
    <n v="5370"/>
    <n v="414.25714285714287"/>
    <n v="40.864154407933"/>
    <n v="-73.834288248638003"/>
    <n v="211"/>
    <n v="13"/>
    <n v="1.9332000000000002E-2"/>
  </r>
  <r>
    <n v="41459921"/>
    <s v="DUNKIN'"/>
    <s v="Bronx"/>
    <n v="2451"/>
    <s v="EASTCHESTER ROAD"/>
    <n v="10469"/>
    <n v="6463687281"/>
    <s v="Donuts"/>
    <x v="1"/>
    <n v="34"/>
    <n v="119"/>
    <n v="3570"/>
    <n v="346.8"/>
    <n v="40.861836807320003"/>
    <n v="-73.843328618437994"/>
    <n v="211"/>
    <n v="13"/>
    <n v="1.6184000000000004E-2"/>
  </r>
  <r>
    <n v="50089471"/>
    <s v="DOMENIC'S PIZZA"/>
    <s v="Bronx"/>
    <n v="1015"/>
    <s v="ALLERTON AVENUE"/>
    <n v="10469"/>
    <n v="7185476171"/>
    <s v="Pizza"/>
    <x v="1"/>
    <n v="23"/>
    <n v="105"/>
    <n v="3150"/>
    <n v="207"/>
    <n v="40.865490313228001"/>
    <n v="-73.858338655436"/>
    <n v="211"/>
    <n v="13"/>
    <n v="9.6600000000000019E-3"/>
  </r>
  <r>
    <n v="50072073"/>
    <s v="RICH RESTAURANT CHINESE FOOD"/>
    <s v="Bronx"/>
    <n v="2485"/>
    <s v="EASTCHESTER ROAD"/>
    <n v="10469"/>
    <n v="7186555063"/>
    <s v="Chinese"/>
    <x v="1"/>
    <n v="35"/>
    <n v="94"/>
    <n v="2820"/>
    <n v="282"/>
    <n v="40.862292510488999"/>
    <n v="-73.843385385535001"/>
    <n v="211"/>
    <n v="13"/>
    <n v="1.3160000000000002E-2"/>
  </r>
  <r>
    <n v="40943082"/>
    <s v="CHUCK E. CHEESE'S"/>
    <s v="Bronx"/>
    <n v="1816"/>
    <s v="EAST GUNHILL ROAD"/>
    <n v="10469"/>
    <n v="7186711709"/>
    <s v="Pizza"/>
    <x v="0"/>
    <n v="32"/>
    <n v="93"/>
    <n v="2790"/>
    <n v="255.08571428571432"/>
    <n v="40.863796685178997"/>
    <n v="-73.833660066901999"/>
    <n v="211"/>
    <n v="13"/>
    <n v="1.1904000000000003E-2"/>
  </r>
  <r>
    <n v="50087783"/>
    <s v="NORA'S PIZZA"/>
    <s v="Bronx"/>
    <n v="2456"/>
    <s v="EASTCHESTER ROAD"/>
    <n v="10469"/>
    <n v="7186760500"/>
    <s v="Pizza"/>
    <x v="0"/>
    <n v="32"/>
    <n v="89"/>
    <n v="2670"/>
    <n v="244.1142857142857"/>
    <n v="40.861919134285003"/>
    <n v="-73.843317577904998"/>
    <n v="211"/>
    <n v="13"/>
    <n v="1.1392000000000001E-2"/>
  </r>
  <r>
    <n v="50101465"/>
    <s v="NEW CHANDNI CHOWK"/>
    <s v="Bronx"/>
    <n v="2570"/>
    <s v="BRONXWOOD AVENUE"/>
    <n v="10469"/>
    <n v="7183255859"/>
    <s v="Pakistani"/>
    <x v="1"/>
    <n v="26"/>
    <n v="86"/>
    <n v="2580"/>
    <n v="191.65714285714287"/>
    <n v="40.864072514256002"/>
    <n v="-73.861599158749002"/>
    <n v="211"/>
    <n v="13"/>
    <n v="8.9440000000000023E-3"/>
  </r>
  <r>
    <n v="41672745"/>
    <s v="MANDARIN WOK II"/>
    <s v="Bronx"/>
    <n v="1232"/>
    <s v="EAST GUN HILL ROAD"/>
    <n v="10469"/>
    <n v="7184051915"/>
    <s v="Chinese"/>
    <x v="1"/>
    <n v="32"/>
    <n v="76"/>
    <n v="2280"/>
    <n v="208.45714285714286"/>
    <n v="40.872593191199002"/>
    <n v="-73.851431633459001"/>
    <n v="211"/>
    <n v="12"/>
    <n v="9.7280000000000023E-3"/>
  </r>
  <r>
    <n v="50049322"/>
    <s v="PREGO'S PIZZA"/>
    <s v="Bronx"/>
    <n v="1011"/>
    <s v="MACE AVENUE"/>
    <n v="10469"/>
    <n v="7184055111"/>
    <s v="Pizza"/>
    <x v="0"/>
    <n v="20"/>
    <n v="69"/>
    <n v="2070"/>
    <n v="118.28571428571429"/>
    <n v="40.863044540334002"/>
    <n v="-73.858163118408996"/>
    <n v="211"/>
    <n v="13"/>
    <n v="5.5200000000000006E-3"/>
  </r>
  <r>
    <n v="41316593"/>
    <s v="CARIDAD &amp; LOUIE'S RESTAURANT"/>
    <s v="Bronx"/>
    <n v="1660"/>
    <s v="EAST GUN HILL ROAD"/>
    <n v="10469"/>
    <n v="7188623939"/>
    <s v="Spanish"/>
    <x v="1"/>
    <n v="35"/>
    <n v="59"/>
    <n v="1770"/>
    <n v="176.99999999999997"/>
    <n v="40.866017481115001"/>
    <n v="-73.837714700991"/>
    <n v="211"/>
    <n v="13"/>
    <n v="8.26E-3"/>
  </r>
  <r>
    <n v="50086682"/>
    <s v="DACKS CUISINE"/>
    <s v="Bronx"/>
    <n v="1785"/>
    <s v="NEREID AVENUE"/>
    <n v="10466"/>
    <n v="3478998484"/>
    <s v="Caribbean"/>
    <x v="1"/>
    <n v="40"/>
    <n v="237"/>
    <n v="7110"/>
    <n v="812.57142857142867"/>
    <n v="40.898176168869"/>
    <n v="-73.850961862336007"/>
    <n v="212"/>
    <n v="12"/>
    <n v="3.7920000000000009E-2"/>
  </r>
  <r>
    <n v="50103169"/>
    <s v="HOLLYWOOD DELIGHTS"/>
    <s v="Bronx"/>
    <n v="4030"/>
    <s v="WHITE PLAINS ROAD"/>
    <n v="10466"/>
    <s v="917_504_31"/>
    <s v="Caribbean"/>
    <x v="0"/>
    <n v="41"/>
    <n v="226"/>
    <n v="6780"/>
    <n v="794.2285714285714"/>
    <n v="40.889409374465998"/>
    <n v="-73.859564210285001"/>
    <n v="212"/>
    <n v="12"/>
    <n v="3.7064E-2"/>
  </r>
  <r>
    <n v="50047823"/>
    <s v="TIEN LUNG CHINESE RESTAURANT"/>
    <s v="Bronx"/>
    <n v="3966"/>
    <s v="WHITE PLAINS ROAD"/>
    <n v="10466"/>
    <n v="3478190697"/>
    <s v="Chinese"/>
    <x v="0"/>
    <n v="44"/>
    <n v="225"/>
    <n v="6750"/>
    <n v="848.57142857142856"/>
    <n v="40.887552433530999"/>
    <n v="-73.860580817927001"/>
    <n v="212"/>
    <n v="12"/>
    <n v="3.9600000000000003E-2"/>
  </r>
  <r>
    <n v="41336841"/>
    <s v="#1 SABOR LATINO RESTAURANT"/>
    <s v="Bronx"/>
    <n v="4120"/>
    <s v="WHITE PLAINS ROAD"/>
    <n v="10466"/>
    <n v="7186532222"/>
    <s v="Latin"/>
    <x v="1"/>
    <n v="45"/>
    <n v="203"/>
    <n v="6090"/>
    <n v="783"/>
    <n v="40.891175783733999"/>
    <n v="-73.8585911415"/>
    <n v="212"/>
    <n v="12"/>
    <n v="3.6540000000000003E-2"/>
  </r>
  <r>
    <n v="50088553"/>
    <s v="BX UPTOWN CARIBBEAN TASTE"/>
    <s v="Bronx"/>
    <n v="4061"/>
    <s v="WHITE PLAINS ROAD"/>
    <n v="10466"/>
    <n v="6462712613"/>
    <s v="Caribbean"/>
    <x v="0"/>
    <n v="43"/>
    <n v="202"/>
    <n v="6060"/>
    <n v="744.51428571428573"/>
    <n v="40.890130783708997"/>
    <n v="-73.859193764888005"/>
    <n v="212"/>
    <n v="12"/>
    <n v="3.4744000000000004E-2"/>
  </r>
  <r>
    <n v="41348054"/>
    <s v="GOLDEN KRUST CARIBBEAN BAKERY &amp; GRILL"/>
    <s v="Bronx"/>
    <n v="3818"/>
    <s v="DYRE AVENUE"/>
    <n v="10466"/>
    <n v="7183250060"/>
    <s v="Caribbean"/>
    <x v="1"/>
    <n v="37"/>
    <n v="200"/>
    <n v="6000"/>
    <n v="634.28571428571422"/>
    <n v="40.888191119948999"/>
    <n v="-73.831280477923002"/>
    <n v="212"/>
    <n v="12"/>
    <n v="2.9600000000000001E-2"/>
  </r>
  <r>
    <n v="50001754"/>
    <s v="RINCON LATINO RESTAURANT"/>
    <s v="Bronx"/>
    <n v="4360"/>
    <s v="WHITE PLAINS ROAD"/>
    <n v="10466"/>
    <n v="9292223241"/>
    <s v="Latin"/>
    <x v="1"/>
    <n v="45"/>
    <n v="189"/>
    <n v="5670"/>
    <n v="729"/>
    <n v="40.897500681836"/>
    <n v="-73.855032756867004"/>
    <n v="212"/>
    <n v="11"/>
    <n v="3.4020000000000002E-2"/>
  </r>
  <r>
    <n v="50001956"/>
    <s v="GOLDEN FOUNTAIN RESTAURANT"/>
    <s v="Bronx"/>
    <n v="3925"/>
    <s v="BAYCHESTER AVENUE"/>
    <n v="10466"/>
    <n v="6465714615"/>
    <s v="Caribbean"/>
    <x v="1"/>
    <n v="42"/>
    <n v="181"/>
    <n v="5430"/>
    <n v="651.59999999999991"/>
    <n v="40.888997076522003"/>
    <n v="-73.842179333439006"/>
    <n v="212"/>
    <n v="12"/>
    <n v="3.0408000000000001E-2"/>
  </r>
  <r>
    <n v="41470477"/>
    <s v="CARIBBEAN CONNECTION CATERING SERVICES INC RESTAURANT"/>
    <s v="Bronx"/>
    <n v="3969"/>
    <s v="LACONIA AVENUE"/>
    <n v="10466"/>
    <n v="7186555155"/>
    <s v="Caribbean"/>
    <x v="0"/>
    <n v="42"/>
    <n v="174"/>
    <n v="5220"/>
    <n v="626.4"/>
    <n v="40.884088192352998"/>
    <n v="-73.849384228871003"/>
    <n v="212"/>
    <n v="12"/>
    <n v="2.9232000000000001E-2"/>
  </r>
  <r>
    <n v="50044951"/>
    <s v="DEUCE &amp; BAM GOOD DINE RESTAURANT"/>
    <s v="Bronx"/>
    <n v="3922"/>
    <s v="WHITE PLAINS ROAD"/>
    <n v="10466"/>
    <n v="7183253463"/>
    <s v="Caribbean"/>
    <x v="1"/>
    <n v="42"/>
    <n v="173"/>
    <n v="5190"/>
    <n v="622.79999999999995"/>
    <n v="40.886241346462"/>
    <n v="-73.861317749102"/>
    <n v="212"/>
    <n v="12"/>
    <n v="2.9064E-2"/>
  </r>
  <r>
    <n v="50094835"/>
    <s v="SUPER KENNEDY FRIED CHICKEN"/>
    <s v="Bronx"/>
    <n v="4180"/>
    <s v="WHITE PLAINS ROAD"/>
    <n v="10466"/>
    <n v="3478436002"/>
    <s v="American"/>
    <x v="1"/>
    <n v="38"/>
    <n v="173"/>
    <n v="5190"/>
    <n v="563.48571428571427"/>
    <n v="40.892983314782001"/>
    <n v="-73.857585379591995"/>
    <n v="212"/>
    <n v="12"/>
    <n v="2.6296000000000003E-2"/>
  </r>
  <r>
    <n v="50035765"/>
    <s v="SMASHBURGER"/>
    <s v="Bronx"/>
    <n v="4325"/>
    <s v="BOSTON ROAD"/>
    <n v="10466"/>
    <n v="3479134169"/>
    <s v="Hamburgers"/>
    <x v="0"/>
    <n v="45"/>
    <n v="163"/>
    <n v="4890"/>
    <n v="628.71428571428578"/>
    <n v="40.889958197447001"/>
    <n v="-73.820071093679005"/>
    <n v="212"/>
    <n v="13"/>
    <n v="2.9340000000000008E-2"/>
  </r>
  <r>
    <n v="50072041"/>
    <s v="MCDONALDS"/>
    <s v="Bronx"/>
    <n v="4174"/>
    <s v="WHITE PLAINS ROAD"/>
    <n v="10466"/>
    <n v="7185471823"/>
    <s v="Sandwiches/Salads/Mixed Buffet"/>
    <x v="1"/>
    <n v="45"/>
    <n v="160"/>
    <n v="4800"/>
    <n v="617.14285714285722"/>
    <n v="40.892879091742003"/>
    <n v="-73.857647092212005"/>
    <n v="212"/>
    <n v="12"/>
    <n v="2.8800000000000006E-2"/>
  </r>
  <r>
    <n v="50070443"/>
    <s v="PAPA JOHN'S PIZZA"/>
    <s v="Bronx"/>
    <n v="3929"/>
    <s v="WHITE PLAINS ROAD"/>
    <n v="10466"/>
    <n v="7184057272"/>
    <s v="Pizza"/>
    <x v="0"/>
    <n v="37"/>
    <n v="160"/>
    <n v="4800"/>
    <n v="507.42857142857144"/>
    <n v="40.886586975736002"/>
    <n v="-73.861147043941997"/>
    <n v="212"/>
    <n v="12"/>
    <n v="2.3680000000000003E-2"/>
  </r>
  <r>
    <n v="40388269"/>
    <s v="WHITE CASTLE"/>
    <s v="Bronx"/>
    <n v="3663"/>
    <s v="BOSTON ROAD"/>
    <n v="10466"/>
    <n v="7182311347"/>
    <s v="Hamburgers"/>
    <x v="1"/>
    <n v="41"/>
    <n v="159"/>
    <n v="4770"/>
    <n v="558.77142857142849"/>
    <n v="40.880015785102003"/>
    <n v="-73.841781248013007"/>
    <n v="212"/>
    <n v="12"/>
    <n v="2.6075999999999995E-2"/>
  </r>
  <r>
    <n v="50040892"/>
    <s v="BEST CHOICE CARIBBEAN RESTAURANT AND JUICE BAR"/>
    <s v="Bronx"/>
    <n v="3973"/>
    <s v="BRONXWOOD AVENUE"/>
    <n v="10466"/>
    <n v="7187982002"/>
    <s v="Caribbean"/>
    <x v="0"/>
    <n v="44"/>
    <n v="146"/>
    <n v="4380"/>
    <n v="550.62857142857138"/>
    <n v="40.885865486210001"/>
    <n v="-73.854783366136999"/>
    <n v="212"/>
    <n v="12"/>
    <n v="2.5696E-2"/>
  </r>
  <r>
    <n v="41654352"/>
    <s v="COOLER RUNNINGS JAMAICAN RESTAURANT"/>
    <s v="Bronx"/>
    <n v="1802"/>
    <s v="NEREID AVENUE"/>
    <n v="10466"/>
    <n v="7183247484"/>
    <s v="Caribbean"/>
    <x v="0"/>
    <n v="44"/>
    <n v="139"/>
    <n v="4170"/>
    <n v="524.22857142857151"/>
    <n v="40.898304301171002"/>
    <n v="-73.850292379807996"/>
    <n v="212"/>
    <n v="12"/>
    <n v="2.4464000000000007E-2"/>
  </r>
  <r>
    <n v="41384857"/>
    <s v="TONY'S PIZZA"/>
    <s v="Bronx"/>
    <n v="4189"/>
    <s v="WHITE PLAINS ROAD"/>
    <n v="10466"/>
    <n v="7185196043"/>
    <s v="Pizza"/>
    <x v="1"/>
    <n v="43"/>
    <n v="129"/>
    <n v="3870"/>
    <n v="475.45714285714286"/>
    <n v="40.893309738665003"/>
    <n v="-73.857425529888999"/>
    <n v="212"/>
    <n v="12"/>
    <n v="2.2188000000000003E-2"/>
  </r>
  <r>
    <n v="41348028"/>
    <s v="STOP AT THE STOP SWEET POT RESTAURANT &amp; COCKTAIL"/>
    <s v="Bronx"/>
    <n v="918"/>
    <s v="EAST  233 STREET"/>
    <n v="10466"/>
    <n v="9175979946"/>
    <s v="Caribbean"/>
    <x v="0"/>
    <n v="39"/>
    <n v="128"/>
    <n v="3840"/>
    <n v="427.8857142857143"/>
    <n v="40.891341694647998"/>
    <n v="-73.850872354936001"/>
    <n v="212"/>
    <n v="12"/>
    <n v="1.9968000000000003E-2"/>
  </r>
  <r>
    <n v="50001168"/>
    <s v="CHINA KING"/>
    <s v="Bronx"/>
    <n v="1213"/>
    <s v="EAST  233 STREET"/>
    <n v="10466"/>
    <n v="7189946809"/>
    <s v="Chinese"/>
    <x v="0"/>
    <n v="37"/>
    <n v="126"/>
    <n v="3780"/>
    <n v="399.59999999999997"/>
    <n v="40.888626926747001"/>
    <n v="-73.842462321108997"/>
    <n v="212"/>
    <n v="12"/>
    <n v="1.8648000000000001E-2"/>
  </r>
  <r>
    <n v="50010284"/>
    <s v="KAIETEUR RESTAURANT"/>
    <s v="Bronx"/>
    <n v="4379"/>
    <s v="WHITE PLAINS ROAD"/>
    <n v="10466"/>
    <n v="7182318700"/>
    <s v="Caribbean"/>
    <x v="0"/>
    <n v="40"/>
    <n v="124"/>
    <n v="3720"/>
    <n v="425.14285714285717"/>
    <n v="40.897827010659"/>
    <n v="-73.854800539091997"/>
    <n v="212"/>
    <n v="11"/>
    <n v="1.984E-2"/>
  </r>
  <r>
    <n v="41702914"/>
    <s v="ROYAL CARIBBEAN BAKERY &amp; RESTAURANT"/>
    <s v="Bronx"/>
    <n v="3815"/>
    <s v="DYRE AVENUE"/>
    <n v="10466"/>
    <n v="7189945544"/>
    <s v="Caribbean"/>
    <x v="1"/>
    <n v="43"/>
    <n v="124"/>
    <n v="3720"/>
    <n v="457.02857142857147"/>
    <n v="40.888149981059001"/>
    <n v="-73.831302283010004"/>
    <n v="212"/>
    <n v="12"/>
    <n v="2.1328000000000007E-2"/>
  </r>
  <r>
    <n v="40423481"/>
    <s v="KINGSTON TROPICAL BAKERY"/>
    <s v="Bronx"/>
    <n v="4000"/>
    <s v="WHITE PLAINS ROAD"/>
    <n v="10466"/>
    <n v="7187980076"/>
    <s v="Caribbean"/>
    <x v="0"/>
    <n v="39"/>
    <n v="113"/>
    <n v="3390"/>
    <n v="377.74285714285713"/>
    <n v="40.888611204386997"/>
    <n v="-73.860010761408006"/>
    <n v="212"/>
    <n v="12"/>
    <n v="1.7628000000000001E-2"/>
  </r>
  <r>
    <n v="50071593"/>
    <s v="EXCELLENT TASTE"/>
    <s v="Bronx"/>
    <n v="4356"/>
    <s v="WHITE PLAINS ROAD"/>
    <n v="10466"/>
    <n v="7186549774"/>
    <s v="Chinese"/>
    <x v="0"/>
    <n v="37"/>
    <n v="99"/>
    <n v="2970"/>
    <n v="313.97142857142859"/>
    <n v="40.897421162648001"/>
    <n v="-73.855094423655004"/>
    <n v="212"/>
    <n v="11"/>
    <n v="1.4652000000000002E-2"/>
  </r>
  <r>
    <n v="50083439"/>
    <s v="NEW YORK CHICKEN &amp; GRILL"/>
    <s v="Bronx"/>
    <n v="3816"/>
    <s v="DYRE AVENUE"/>
    <n v="10466"/>
    <n v="3475439825"/>
    <s v="Chicken"/>
    <x v="0"/>
    <n v="37"/>
    <n v="96"/>
    <n v="2880"/>
    <n v="304.45714285714286"/>
    <n v="40.888171906941999"/>
    <n v="-73.831280526873996"/>
    <n v="212"/>
    <n v="12"/>
    <n v="1.4208000000000002E-2"/>
  </r>
  <r>
    <n v="41132816"/>
    <s v="KENNEDY CHICKEN &amp; PIZZA"/>
    <s v="Bronx"/>
    <n v="4049"/>
    <s v="LACONIA AVENUE"/>
    <n v="10466"/>
    <n v="7185470122"/>
    <s v="American"/>
    <x v="1"/>
    <n v="44"/>
    <n v="95"/>
    <n v="2850"/>
    <n v="358.28571428571422"/>
    <n v="40.886276563133997"/>
    <n v="-73.847925375109"/>
    <n v="212"/>
    <n v="12"/>
    <n v="1.6719999999999999E-2"/>
  </r>
  <r>
    <n v="41575062"/>
    <s v="GOLDEN KRUST CARIBBEAN BAKERY &amp; GRILL"/>
    <s v="Bronx"/>
    <n v="4182"/>
    <s v="WHITE PLAINS ROAD"/>
    <n v="10466"/>
    <n v="7186557670"/>
    <s v="Caribbean"/>
    <x v="1"/>
    <n v="44"/>
    <n v="89"/>
    <n v="2670"/>
    <n v="335.6571428571429"/>
    <n v="40.893018973678998"/>
    <n v="-73.857567218018005"/>
    <n v="212"/>
    <n v="12"/>
    <n v="1.5664000000000004E-2"/>
  </r>
  <r>
    <n v="50071470"/>
    <s v="PRIMA PIZZA"/>
    <s v="Bronx"/>
    <n v="977"/>
    <s v="EAST  233 STREET"/>
    <n v="10466"/>
    <n v="3473266165"/>
    <s v="Pizza"/>
    <x v="0"/>
    <n v="41"/>
    <n v="82"/>
    <n v="2460"/>
    <n v="288.17142857142858"/>
    <n v="40.890903489495003"/>
    <n v="-73.849495317654998"/>
    <n v="212"/>
    <n v="12"/>
    <n v="1.3448000000000002E-2"/>
  </r>
  <r>
    <n v="50053515"/>
    <s v="MARTIN'S FOODZ 2 GO"/>
    <s v="Bronx"/>
    <n v="3836"/>
    <s v="DYRE AVENUE"/>
    <n v="10466"/>
    <n v="7185010400"/>
    <s v="Caribbean"/>
    <x v="0"/>
    <n v="41"/>
    <n v="81"/>
    <n v="2430"/>
    <n v="284.6571428571429"/>
    <n v="40.888366781728998"/>
    <n v="-73.831280030374003"/>
    <n v="212"/>
    <n v="12"/>
    <n v="1.3284000000000002E-2"/>
  </r>
  <r>
    <n v="40931569"/>
    <s v="JOE'S PIZZA"/>
    <s v="Bronx"/>
    <n v="703"/>
    <s v="EAST  233 STREET"/>
    <n v="10466"/>
    <n v="7182319150"/>
    <s v="Pizza"/>
    <x v="1"/>
    <n v="44"/>
    <n v="77"/>
    <n v="2310"/>
    <n v="290.40000000000003"/>
    <n v="40.893312011873"/>
    <n v="-73.857045740803002"/>
    <n v="212"/>
    <n v="11"/>
    <n v="1.3552000000000003E-2"/>
  </r>
  <r>
    <n v="41376704"/>
    <s v="MARIO'S ITALIAN PIZZERIA"/>
    <s v="Bronx"/>
    <n v="3824"/>
    <s v="DYRE AVENUE"/>
    <n v="10466"/>
    <n v="7183258770"/>
    <s v="Pizza/Italian"/>
    <x v="0"/>
    <n v="37"/>
    <n v="73"/>
    <n v="2190"/>
    <n v="231.51428571428568"/>
    <n v="40.888248758971997"/>
    <n v="-73.831280331071"/>
    <n v="212"/>
    <n v="12"/>
    <n v="1.0803999999999999E-2"/>
  </r>
  <r>
    <n v="50087123"/>
    <s v="POPEYES"/>
    <s v="Bronx"/>
    <n v="4399"/>
    <s v="WHITE PLAINS ROAD"/>
    <n v="10466"/>
    <n v="7186531100"/>
    <s v="Chicken"/>
    <x v="1"/>
    <n v="37"/>
    <n v="71"/>
    <n v="2130"/>
    <n v="225.17142857142855"/>
    <n v="40.898268465931999"/>
    <n v="-73.854448696469007"/>
    <n v="212"/>
    <n v="11"/>
    <n v="1.0508E-2"/>
  </r>
  <r>
    <n v="41658466"/>
    <s v="FISH N TING RESTAURANT"/>
    <s v="Bronx"/>
    <n v="4063"/>
    <s v="BOSTON ROAD"/>
    <n v="10466"/>
    <n v="7188816116"/>
    <s v="Caribbean"/>
    <x v="0"/>
    <n v="41"/>
    <n v="60"/>
    <n v="1800"/>
    <n v="210.85714285714283"/>
    <n v="40.885435137409999"/>
    <n v="-73.829233290868999"/>
    <n v="212"/>
    <n v="12"/>
    <n v="9.8399999999999981E-3"/>
  </r>
  <r>
    <n v="50054483"/>
    <s v="BURGER KING"/>
    <s v="Bronx"/>
    <n v="4275"/>
    <s v="WHITE PLAINS ROAD"/>
    <n v="10466"/>
    <n v="7185146941"/>
    <s v="American"/>
    <x v="1"/>
    <n v="44"/>
    <n v="49"/>
    <n v="1470"/>
    <n v="184.79999999999998"/>
    <n v="40.895196815083999"/>
    <n v="-73.856386977382002"/>
    <n v="212"/>
    <n v="11"/>
    <n v="8.6239999999999997E-3"/>
  </r>
  <r>
    <n v="50042695"/>
    <s v="FRECKLE JUICE"/>
    <s v="Bronx"/>
    <n v="3828"/>
    <s v="DYRE AVENUE"/>
    <n v="10466"/>
    <n v="7189942999"/>
    <s v="Juice, Smoothies, Fruit Salads"/>
    <x v="0"/>
    <n v="37"/>
    <n v="42"/>
    <n v="1260"/>
    <n v="133.19999999999999"/>
    <n v="40.888289929701003"/>
    <n v="-73.831280226177"/>
    <n v="212"/>
    <n v="12"/>
    <n v="6.2160000000000002E-3"/>
  </r>
  <r>
    <n v="41606724"/>
    <s v="RICHIE RICH CARIBBEAN AND AMERICAN CUISINE"/>
    <s v="Bronx"/>
    <n v="769"/>
    <s v="BURKE AVENUE"/>
    <n v="10467"/>
    <n v="3473415551"/>
    <s v="Caribbean"/>
    <x v="0"/>
    <n v="39"/>
    <n v="224"/>
    <n v="6720"/>
    <n v="748.80000000000007"/>
    <n v="40.871396054529001"/>
    <n v="-73.864404177099999"/>
    <n v="212"/>
    <n v="15"/>
    <n v="3.4944000000000003E-2"/>
  </r>
  <r>
    <n v="50073175"/>
    <s v="SING LONG ZHU KITCHEN"/>
    <s v="Bronx"/>
    <n v="3606"/>
    <s v="WHITE PLAINS ROAD"/>
    <n v="10467"/>
    <n v="7185471473"/>
    <s v="Chinese"/>
    <x v="0"/>
    <n v="44"/>
    <n v="219"/>
    <n v="6570"/>
    <n v="825.94285714285706"/>
    <n v="40.879370491157999"/>
    <n v="-73.865255746223994"/>
    <n v="212"/>
    <n v="12"/>
    <n v="3.8544000000000002E-2"/>
  </r>
  <r>
    <n v="50010758"/>
    <s v="VYBES KITCHEN"/>
    <s v="Bronx"/>
    <n v="3670"/>
    <s v="WHITE PLAINS ROAD"/>
    <n v="10467"/>
    <n v="3479451135"/>
    <s v="Caribbean"/>
    <x v="1"/>
    <n v="41"/>
    <n v="216"/>
    <n v="6480"/>
    <n v="759.08571428571418"/>
    <n v="40.880840580863001"/>
    <n v="-73.864334212404998"/>
    <n v="212"/>
    <n v="12"/>
    <n v="3.5423999999999997E-2"/>
  </r>
  <r>
    <n v="50051591"/>
    <s v="TOP OF THE HILL CUISINE"/>
    <s v="Bronx"/>
    <n v="3601"/>
    <s v="BARNES AVENUE"/>
    <n v="10467"/>
    <n v="3473267972"/>
    <s v="Caribbean"/>
    <x v="1"/>
    <n v="38"/>
    <n v="182"/>
    <n v="5460"/>
    <n v="592.79999999999995"/>
    <n v="40.878551009745998"/>
    <n v="-73.861637611446"/>
    <n v="212"/>
    <n v="12"/>
    <n v="2.7664000000000001E-2"/>
  </r>
  <r>
    <n v="50094770"/>
    <s v="POPEYES"/>
    <s v="Bronx"/>
    <n v="3555"/>
    <s v="WHITE PLAINS ROAD"/>
    <n v="10467"/>
    <n v="3473415235"/>
    <s v="Chicken"/>
    <x v="1"/>
    <n v="39"/>
    <n v="168"/>
    <n v="5040"/>
    <n v="561.59999999999991"/>
    <n v="40.878747909379001"/>
    <n v="-73.865658410628001"/>
    <n v="212"/>
    <n v="12"/>
    <n v="2.6207999999999999E-2"/>
  </r>
  <r>
    <n v="50001978"/>
    <s v="GOLDEN KRUST CARIBBEAN BAKERY &amp; GRILL"/>
    <s v="Bronx"/>
    <n v="3538"/>
    <s v="WHITE PLAINS ROAD"/>
    <n v="10467"/>
    <n v="7185155789"/>
    <s v="Caribbean"/>
    <x v="0"/>
    <n v="44"/>
    <n v="159"/>
    <n v="4770"/>
    <n v="599.65714285714273"/>
    <n v="40.878119798779998"/>
    <n v="-73.866028533180994"/>
    <n v="212"/>
    <n v="12"/>
    <n v="2.7983999999999998E-2"/>
  </r>
  <r>
    <n v="50094596"/>
    <s v="NEW DREAM STATION"/>
    <s v="Bronx"/>
    <n v="3809"/>
    <s v="WHITE PLAINS ROAD"/>
    <n v="10467"/>
    <n v="7187986936"/>
    <s v="Chinese"/>
    <x v="1"/>
    <n v="41"/>
    <n v="157"/>
    <n v="4710"/>
    <n v="551.74285714285713"/>
    <n v="40.883857783940002"/>
    <n v="-73.862653603457005"/>
    <n v="212"/>
    <n v="12"/>
    <n v="2.5748000000000004E-2"/>
  </r>
  <r>
    <n v="50055392"/>
    <s v="BRAVO AFRICAN RESTAURANT 2"/>
    <s v="Bronx"/>
    <n v="3744"/>
    <s v="WHITE PLAINS ROAD"/>
    <n v="10467"/>
    <n v="3474650822"/>
    <s v="African"/>
    <x v="0"/>
    <n v="37"/>
    <n v="156"/>
    <n v="4680"/>
    <n v="494.74285714285713"/>
    <n v="40.882689279405"/>
    <n v="-73.863281665996993"/>
    <n v="212"/>
    <n v="12"/>
    <n v="2.3088000000000001E-2"/>
  </r>
  <r>
    <n v="50056873"/>
    <s v="LASH WEST INDIAN &amp; AMERICAN CUISINE"/>
    <s v="Bronx"/>
    <n v="800"/>
    <s v="BURKE AVENUE"/>
    <n v="10467"/>
    <n v="7188820815"/>
    <s v="Caribbean"/>
    <x v="1"/>
    <n v="41"/>
    <n v="134"/>
    <n v="4020"/>
    <n v="470.91428571428565"/>
    <n v="40.871358933647997"/>
    <n v="-73.863189346602994"/>
    <n v="212"/>
    <n v="12"/>
    <n v="2.1975999999999999E-2"/>
  </r>
  <r>
    <n v="50073964"/>
    <s v="IGUANA BAR LOUNGE"/>
    <s v="Bronx"/>
    <n v="3304"/>
    <s v="WHITE PLAINS ROAD"/>
    <n v="10467"/>
    <n v="6462963691"/>
    <s v="Latin"/>
    <x v="1"/>
    <n v="44"/>
    <n v="130"/>
    <n v="3900"/>
    <n v="490.28571428571433"/>
    <n v="40.873443997956997"/>
    <n v="-73.867075755730994"/>
    <n v="212"/>
    <n v="12"/>
    <n v="2.2880000000000005E-2"/>
  </r>
  <r>
    <n v="50099241"/>
    <s v="AGRA GRILL"/>
    <s v="Bronx"/>
    <n v="3835"/>
    <s v="WHITE PLAINS ROAD"/>
    <n v="10467"/>
    <n v="3473465228"/>
    <s v="Indian"/>
    <x v="1"/>
    <n v="37"/>
    <n v="129"/>
    <n v="3870"/>
    <n v="409.1142857142857"/>
    <n v="40.884573688216001"/>
    <n v="-73.862261535147994"/>
    <n v="212"/>
    <n v="12"/>
    <n v="1.9092000000000001E-2"/>
  </r>
  <r>
    <n v="50046004"/>
    <s v="NEW WAH KWONG RESTAURANT"/>
    <s v="Bronx"/>
    <n v="727"/>
    <s v="BURKE AVENUE"/>
    <n v="10467"/>
    <n v="7186541161"/>
    <s v="Chinese"/>
    <x v="0"/>
    <n v="38"/>
    <n v="129"/>
    <n v="3870"/>
    <n v="420.17142857142863"/>
    <n v="40.871419633271998"/>
    <n v="-73.865785363035002"/>
    <n v="212"/>
    <n v="15"/>
    <n v="1.9608000000000004E-2"/>
  </r>
  <r>
    <n v="41575838"/>
    <s v="GOLD STAR JERK CENTER"/>
    <s v="Bronx"/>
    <n v="3768"/>
    <s v="WHITE PLAINS ROAD"/>
    <n v="10467"/>
    <n v="7186555585"/>
    <s v="Caribbean"/>
    <x v="0"/>
    <n v="41"/>
    <n v="111"/>
    <n v="3330"/>
    <n v="390.08571428571423"/>
    <n v="40.883158316418999"/>
    <n v="-73.863020314235001"/>
    <n v="212"/>
    <n v="12"/>
    <n v="1.8203999999999998E-2"/>
  </r>
  <r>
    <n v="50077883"/>
    <s v="TRUE KITCHEN"/>
    <s v="Bronx"/>
    <n v="3766"/>
    <s v="WHITE PLAINS ROAD"/>
    <n v="10467"/>
    <n v="3473241706"/>
    <s v="American"/>
    <x v="0"/>
    <n v="41"/>
    <n v="104"/>
    <n v="3120"/>
    <n v="365.48571428571432"/>
    <n v="40.883139116312996"/>
    <n v="-73.863031203256"/>
    <n v="212"/>
    <n v="12"/>
    <n v="1.7056000000000002E-2"/>
  </r>
  <r>
    <n v="50068260"/>
    <s v="GOLDEN KRUST CARIBBEAN BAKERY &amp;GRILL INC"/>
    <s v="Bronx"/>
    <n v="3812"/>
    <s v="WHITE PLAINS ROAD"/>
    <n v="10467"/>
    <n v="7187981900"/>
    <s v="Caribbean"/>
    <x v="0"/>
    <n v="39"/>
    <n v="56"/>
    <n v="1680"/>
    <n v="187.20000000000002"/>
    <n v="40.883920847653002"/>
    <n v="-73.862599225484999"/>
    <n v="212"/>
    <n v="12"/>
    <n v="8.7360000000000007E-3"/>
  </r>
  <r>
    <n v="50071608"/>
    <s v="JUICE LOUNGE"/>
    <s v="Bronx"/>
    <n v="725"/>
    <s v="BURKE AVENUE"/>
    <n v="10467"/>
    <n v="7186841115"/>
    <s v="Juice, Smoothies, Fruit Salads"/>
    <x v="1"/>
    <n v="38"/>
    <n v="52"/>
    <n v="1560"/>
    <n v="169.37142857142857"/>
    <n v="40.871419717682002"/>
    <n v="-73.865857678789993"/>
    <n v="212"/>
    <n v="15"/>
    <n v="7.9040000000000013E-3"/>
  </r>
  <r>
    <n v="50096979"/>
    <s v="FAMILY PIZZA"/>
    <s v="Bronx"/>
    <n v="3363"/>
    <s v="BAYCHESTER AVENUE"/>
    <n v="10469"/>
    <n v="7184844970"/>
    <s v="Pizza"/>
    <x v="0"/>
    <n v="41"/>
    <n v="228"/>
    <n v="6840"/>
    <n v="801.25714285714275"/>
    <n v="40.879178280780998"/>
    <n v="-73.837584815325997"/>
    <n v="212"/>
    <n v="12"/>
    <n v="3.7392000000000002E-2"/>
  </r>
  <r>
    <n v="50098245"/>
    <s v="BAMBINO'S BEST PIZZA"/>
    <s v="Bronx"/>
    <n v="3467"/>
    <s v="BOSTON ROAD"/>
    <n v="10469"/>
    <n v="3472024467"/>
    <s v="Pizza"/>
    <x v="0"/>
    <n v="38"/>
    <n v="196"/>
    <n v="5880"/>
    <n v="638.40000000000009"/>
    <n v="40.876560110781"/>
    <n v="-73.847835585921004"/>
    <n v="212"/>
    <n v="12"/>
    <n v="2.9792000000000006E-2"/>
  </r>
  <r>
    <n v="50045072"/>
    <s v="EL VALLE RESTAURANTE"/>
    <s v="Bronx"/>
    <n v="3452"/>
    <s v="BOSTON ROAD"/>
    <n v="10469"/>
    <n v="7186551771"/>
    <s v="Spanish"/>
    <x v="0"/>
    <n v="37"/>
    <n v="193"/>
    <n v="5790"/>
    <n v="612.08571428571418"/>
    <n v="40.876316747524001"/>
    <n v="-73.848530429465001"/>
    <n v="212"/>
    <n v="12"/>
    <n v="2.8563999999999999E-2"/>
  </r>
  <r>
    <n v="41627133"/>
    <s v="CHINA WOK"/>
    <s v="Bronx"/>
    <n v="3431"/>
    <s v="BOSTON ROAD"/>
    <n v="10469"/>
    <n v="7186527931"/>
    <s v="Chinese"/>
    <x v="1"/>
    <n v="37"/>
    <n v="186"/>
    <n v="5580"/>
    <n v="589.88571428571424"/>
    <n v="40.876024283112997"/>
    <n v="-73.849460422836998"/>
    <n v="212"/>
    <n v="12"/>
    <n v="2.7528E-2"/>
  </r>
  <r>
    <n v="40917970"/>
    <s v="FOOD HUT RESTAURANT &amp; BAKERY"/>
    <s v="Bronx"/>
    <n v="3497"/>
    <s v="BOSTON ROAD"/>
    <n v="10469"/>
    <n v="7188823347"/>
    <s v="Caribbean"/>
    <x v="1"/>
    <n v="42"/>
    <n v="168"/>
    <n v="5040"/>
    <n v="604.79999999999995"/>
    <n v="40.876967406421002"/>
    <n v="-73.846579863353995"/>
    <n v="212"/>
    <n v="12"/>
    <n v="2.8223999999999999E-2"/>
  </r>
  <r>
    <n v="50044013"/>
    <s v="WENDY'S"/>
    <s v="Bronx"/>
    <n v="3636"/>
    <s v="BOSTON ROAD"/>
    <n v="10469"/>
    <n v="7187984133"/>
    <s v="Hamburgers"/>
    <x v="1"/>
    <n v="40"/>
    <n v="144"/>
    <n v="4320"/>
    <n v="493.71428571428578"/>
    <n v="40.879646027984002"/>
    <n v="-73.842349882113993"/>
    <n v="212"/>
    <n v="12"/>
    <n v="2.3040000000000005E-2"/>
  </r>
  <r>
    <n v="50095576"/>
    <s v="EAZY LIFE RESTAURANT"/>
    <s v="Bronx"/>
    <n v="1300"/>
    <s v="EAST  222 STREET"/>
    <n v="10469"/>
    <n v="3476037644"/>
    <s v="African"/>
    <x v="0"/>
    <n v="41"/>
    <n v="130"/>
    <n v="3900"/>
    <n v="456.85714285714283"/>
    <n v="40.879043238484002"/>
    <n v="-73.843117954318004"/>
    <n v="212"/>
    <n v="12"/>
    <n v="2.1320000000000002E-2"/>
  </r>
  <r>
    <n v="50056944"/>
    <s v="LES Q CARIBBEAN RESTAURANT"/>
    <s v="Bronx"/>
    <n v="3854"/>
    <s v="BRONXWOOD AVENUE"/>
    <n v="10469"/>
    <n v="3473266912"/>
    <s v="Caribbean"/>
    <x v="0"/>
    <n v="45"/>
    <n v="128"/>
    <n v="3840"/>
    <n v="493.71428571428578"/>
    <n v="40.88332560485"/>
    <n v="-73.856163185222002"/>
    <n v="212"/>
    <n v="12"/>
    <n v="2.3040000000000005E-2"/>
  </r>
  <r>
    <n v="40393563"/>
    <s v="GUN POST LANES SNACK BAR"/>
    <s v="Bronx"/>
    <n v="1215"/>
    <s v="EAST GUN HILL ROAD"/>
    <n v="10469"/>
    <n v="7188810331"/>
    <s v="American"/>
    <x v="0"/>
    <n v="39"/>
    <n v="109"/>
    <n v="3270"/>
    <n v="364.37142857142857"/>
    <n v="40.872819107014003"/>
    <n v="-73.852089215739994"/>
    <n v="212"/>
    <n v="12"/>
    <n v="1.7004000000000002E-2"/>
  </r>
  <r>
    <n v="50001870"/>
    <s v="THE DUMPLING COVE"/>
    <s v="Bronx"/>
    <n v="1530"/>
    <s v="EAST  222 STREET"/>
    <n v="10469"/>
    <n v="7186533143"/>
    <s v="Caribbean"/>
    <x v="0"/>
    <n v="45"/>
    <n v="95"/>
    <n v="2850"/>
    <n v="366.42857142857139"/>
    <n v="40.876339016835999"/>
    <n v="-73.836727537615005"/>
    <n v="212"/>
    <n v="12"/>
    <n v="1.7099999999999997E-2"/>
  </r>
  <r>
    <n v="41677155"/>
    <s v="RICHIE RICH CARIBBEAN TASTE II"/>
    <s v="Bronx"/>
    <n v="3357"/>
    <s v="FISH AVENUE"/>
    <n v="10469"/>
    <n v="7187088431"/>
    <s v="Caribbean"/>
    <x v="0"/>
    <n v="39"/>
    <n v="71"/>
    <n v="2130"/>
    <n v="237.34285714285716"/>
    <n v="40.874846641578003"/>
    <n v="-73.849343771880996"/>
    <n v="212"/>
    <n v="12"/>
    <n v="1.1076000000000003E-2"/>
  </r>
  <r>
    <n v="50060018"/>
    <s v="SEA JAMMINS CARIBBEAN CUISINE"/>
    <s v="Bronx"/>
    <n v="3827"/>
    <s v="BRONXWOOD AVENUE"/>
    <n v="10469"/>
    <n v="7189943875"/>
    <s v="Caribbean"/>
    <x v="0"/>
    <n v="45"/>
    <n v="65"/>
    <n v="1950"/>
    <n v="250.71428571428572"/>
    <n v="40.882565868915002"/>
    <n v="-73.856606036721004"/>
    <n v="212"/>
    <n v="12"/>
    <n v="1.1700000000000002E-2"/>
  </r>
  <r>
    <n v="50052226"/>
    <s v="LITTLE NEGRIL JAMAICAN CUISINE"/>
    <s v="Bronx"/>
    <n v="3470"/>
    <s v="BOSTON ROAD"/>
    <n v="10469"/>
    <n v="7188820234"/>
    <s v="Caribbean"/>
    <x v="0"/>
    <n v="40"/>
    <n v="55"/>
    <n v="1650"/>
    <n v="188.57142857142856"/>
    <n v="40.876579180185999"/>
    <n v="-73.847727059736002"/>
    <n v="212"/>
    <n v="12"/>
    <n v="8.7999999999999988E-3"/>
  </r>
  <r>
    <n v="41548238"/>
    <s v="TOP CHOICE JAMAICAN RESTAURANT"/>
    <s v="Bronx"/>
    <n v="686"/>
    <s v="NEREID AVENUE"/>
    <n v="10470"/>
    <n v="7185197474"/>
    <s v="Caribbean"/>
    <x v="1"/>
    <n v="38"/>
    <n v="236"/>
    <n v="7080"/>
    <n v="768.68571428571443"/>
    <n v="40.898628457755002"/>
    <n v="-73.854791546984004"/>
    <n v="212"/>
    <n v="11"/>
    <n v="3.5872000000000008E-2"/>
  </r>
  <r>
    <n v="40932933"/>
    <s v="RAMBLING HOUSE"/>
    <s v="Bronx"/>
    <n v="4292"/>
    <s v="KATONAH AVENUE"/>
    <n v="10470"/>
    <n v="7187984510"/>
    <s v="Irish"/>
    <x v="0"/>
    <n v="39"/>
    <n v="229"/>
    <n v="6870"/>
    <n v="765.51428571428573"/>
    <n v="40.898424036247"/>
    <n v="-73.867336692172998"/>
    <n v="212"/>
    <n v="11"/>
    <n v="3.5724000000000006E-2"/>
  </r>
  <r>
    <n v="41398322"/>
    <s v="ISLAND TASTE RESTAURANT"/>
    <s v="Bronx"/>
    <n v="4643"/>
    <s v="WHITE PLAINS ROAD"/>
    <n v="10470"/>
    <n v="7185472015"/>
    <s v="Caribbean"/>
    <x v="1"/>
    <n v="44"/>
    <n v="219"/>
    <n v="6570"/>
    <n v="825.94285714285706"/>
    <n v="40.902691299992"/>
    <n v="-73.851013196023004"/>
    <n v="212"/>
    <n v="11"/>
    <n v="3.8544000000000002E-2"/>
  </r>
  <r>
    <n v="50079294"/>
    <s v="KENNEDY FRIED CHICKEN"/>
    <s v="Bronx"/>
    <n v="4718"/>
    <s v="WHITE PLAINS ROAD"/>
    <n v="10470"/>
    <n v="7183246776"/>
    <s v="Chicken"/>
    <x v="1"/>
    <n v="39"/>
    <n v="216"/>
    <n v="6480"/>
    <n v="722.05714285714294"/>
    <n v="40.903878452697001"/>
    <n v="-73.850004840056002"/>
    <n v="212"/>
    <n v="11"/>
    <n v="3.3696000000000004E-2"/>
  </r>
  <r>
    <n v="50070809"/>
    <s v="The Kitchen"/>
    <s v="Bronx"/>
    <n v="4330"/>
    <s v="KATONAH AVENUE"/>
    <n v="10470"/>
    <n v="9144339040"/>
    <s v="American"/>
    <x v="0"/>
    <n v="40"/>
    <n v="210"/>
    <n v="6300"/>
    <n v="720"/>
    <n v="40.899777475958999"/>
    <n v="-73.867590811821998"/>
    <n v="212"/>
    <n v="11"/>
    <n v="3.3600000000000005E-2"/>
  </r>
  <r>
    <n v="50003103"/>
    <s v="THE AVENUE"/>
    <s v="Bronx"/>
    <n v="4352"/>
    <s v="KATONAH AVENUE"/>
    <n v="10470"/>
    <n v="3473469000"/>
    <s v="Irish"/>
    <x v="1"/>
    <n v="45"/>
    <n v="169"/>
    <n v="5070"/>
    <n v="651.85714285714289"/>
    <n v="40.900469293515997"/>
    <n v="-73.867719654070001"/>
    <n v="212"/>
    <n v="11"/>
    <n v="3.0420000000000006E-2"/>
  </r>
  <r>
    <n v="50007100"/>
    <s v="241ST CAFE RESTAURANT"/>
    <s v="Bronx"/>
    <n v="4703"/>
    <s v="WHITE PLAINS ROAD"/>
    <n v="10470"/>
    <n v="7183244924"/>
    <s v="American"/>
    <x v="0"/>
    <n v="39"/>
    <n v="149"/>
    <n v="4470"/>
    <n v="498.08571428571429"/>
    <n v="40.903604297457001"/>
    <n v="-73.850247837362005"/>
    <n v="212"/>
    <n v="11"/>
    <n v="2.3244000000000004E-2"/>
  </r>
  <r>
    <n v="50057780"/>
    <s v="KEANE'S BAR &amp; RESTAURANT"/>
    <s v="Bronx"/>
    <n v="4342"/>
    <s v="KATONAH AVENUE"/>
    <n v="10470"/>
    <n v="9292377958"/>
    <s v="Irish"/>
    <x v="1"/>
    <n v="41"/>
    <n v="137"/>
    <n v="4110"/>
    <n v="481.45714285714286"/>
    <n v="40.900062984423002"/>
    <n v="-73.867640883899"/>
    <n v="212"/>
    <n v="11"/>
    <n v="2.2468000000000002E-2"/>
  </r>
  <r>
    <n v="40367946"/>
    <s v="THE LARK'S NEST"/>
    <s v="Bronx"/>
    <n v="4280"/>
    <s v="KATONAH AVENUE"/>
    <n v="10470"/>
    <n v="3472028233"/>
    <s v="Irish"/>
    <x v="0"/>
    <n v="38"/>
    <n v="116"/>
    <n v="3480"/>
    <n v="377.82857142857142"/>
    <n v="40.897976551901003"/>
    <n v="-73.867254392087005"/>
    <n v="212"/>
    <n v="11"/>
    <n v="1.7632000000000002E-2"/>
  </r>
  <r>
    <n v="50072043"/>
    <s v="MCDONALDS 14520"/>
    <s v="Bronx"/>
    <n v="724"/>
    <s v="EAST  241 STREET"/>
    <n v="10470"/>
    <n v="7182312085"/>
    <s v="Sandwiches/Salads/Mixed Buffet"/>
    <x v="1"/>
    <n v="41"/>
    <n v="111"/>
    <n v="3330"/>
    <n v="390.08571428571423"/>
    <n v="40.902930647904"/>
    <n v="-73.849334128940995"/>
    <n v="212"/>
    <n v="11"/>
    <n v="1.8203999999999998E-2"/>
  </r>
  <r>
    <n v="50044714"/>
    <s v="THE HIDEOUT TAVERN"/>
    <s v="Bronx"/>
    <n v="143"/>
    <s v="EAST  233 STREET"/>
    <n v="10470"/>
    <n v="3472751105"/>
    <s v="Irish"/>
    <x v="1"/>
    <n v="38"/>
    <n v="54"/>
    <n v="1620"/>
    <n v="175.8857142857143"/>
    <n v="40.896425170897999"/>
    <n v="-73.871547455916996"/>
    <n v="212"/>
    <n v="11"/>
    <n v="8.2080000000000018E-3"/>
  </r>
  <r>
    <n v="50007604"/>
    <s v="WONDERFUL RESTAURANT"/>
    <s v="Bronx"/>
    <n v="518"/>
    <s v="EAST  240 STREET"/>
    <n v="10470"/>
    <n v="7183252800"/>
    <s v="Chinese"/>
    <x v="1"/>
    <n v="39"/>
    <n v="48"/>
    <n v="1440"/>
    <n v="160.45714285714283"/>
    <n v="40.901165197847"/>
    <n v="-73.861981034299006"/>
    <n v="212"/>
    <n v="11"/>
    <n v="7.487999999999999E-3"/>
  </r>
  <r>
    <n v="41698238"/>
    <s v="MCDONALD'S"/>
    <s v="Bronx"/>
    <n v="3550"/>
    <s v="CONNER STREET"/>
    <n v="10475"/>
    <n v="7189942083"/>
    <s v="American"/>
    <x v="1"/>
    <n v="44"/>
    <n v="180"/>
    <n v="5400"/>
    <n v="678.85714285714289"/>
    <n v="40.885292304967997"/>
    <n v="-73.827324117369002"/>
    <n v="212"/>
    <n v="12"/>
    <n v="3.168E-2"/>
  </r>
  <r>
    <n v="41574702"/>
    <s v="WENDY'S"/>
    <s v="Bronx"/>
    <n v="4330"/>
    <s v="BOSTON ROAD"/>
    <n v="10475"/>
    <n v="7183258750"/>
    <s v="American"/>
    <x v="1"/>
    <n v="45"/>
    <n v="176"/>
    <n v="5280"/>
    <n v="678.85714285714289"/>
    <n v="40.889985514388002"/>
    <n v="-73.819987832745994"/>
    <n v="212"/>
    <n v="13"/>
    <n v="3.168E-2"/>
  </r>
  <r>
    <n v="41366152"/>
    <s v="DUNKIN'"/>
    <s v="Bronx"/>
    <n v="3804"/>
    <s v="BOSTON ROAD"/>
    <n v="10475"/>
    <n v="7182318014"/>
    <s v="Donuts"/>
    <x v="1"/>
    <n v="42"/>
    <n v="132"/>
    <n v="3960"/>
    <n v="475.2"/>
    <n v="40.881356075527997"/>
    <n v="-73.838454629119994"/>
    <n v="212"/>
    <n v="12"/>
    <n v="2.2176000000000001E-2"/>
  </r>
  <r>
    <n v="41540508"/>
    <s v="DUNKIN' DONUTS"/>
    <s v="Bronx"/>
    <n v="70"/>
    <s v="MAJOR DEEGAN EXPRESSWAY"/>
    <n v="10471"/>
    <n v="7187984858"/>
    <s v="American"/>
    <x v="0"/>
    <n v="42"/>
    <n v="73"/>
    <n v="2190"/>
    <n v="262.8"/>
    <n v="40.894861069039003"/>
    <n v="-73.882162990184995"/>
    <n v="226"/>
    <n v="11"/>
    <n v="1.2264000000000001E-2"/>
  </r>
  <r>
    <n v="50074512"/>
    <s v="DEMI-MONDE"/>
    <s v="Brooklyn"/>
    <n v="257"/>
    <s v="VARET STREET"/>
    <n v="11206"/>
    <n v="9172732419"/>
    <s v="Café/Coffee/Tea"/>
    <x v="2"/>
    <n v="76"/>
    <n v="399"/>
    <n v="11970"/>
    <n v="2599.1999999999998"/>
    <n v="40.704106797449001"/>
    <n v="-73.933903939114003"/>
    <n v="301"/>
    <n v="34"/>
    <n v="0.121296"/>
  </r>
  <r>
    <n v="50098012"/>
    <s v="FRIENDLY DELI-GRO"/>
    <s v="Brooklyn"/>
    <n v="211"/>
    <s v="HARRISON AVENUE"/>
    <n v="11206"/>
    <n v="7189632069"/>
    <s v="Sandwiches/Salads/Mixed Buffet"/>
    <x v="1"/>
    <n v="87"/>
    <n v="398"/>
    <n v="11940"/>
    <n v="2967.9428571428571"/>
    <n v="40.700232600981003"/>
    <n v="-73.947237317098995"/>
    <n v="301"/>
    <n v="33"/>
    <n v="0.13850400000000002"/>
  </r>
  <r>
    <n v="50082357"/>
    <s v="ERIS"/>
    <s v="Brooklyn"/>
    <n v="167"/>
    <s v="GRAHAM AVENUE"/>
    <n v="11206"/>
    <n v="6463164524"/>
    <s v="Not Listed/Not Applicable"/>
    <x v="0"/>
    <n v="76"/>
    <n v="392"/>
    <n v="11760"/>
    <n v="2553.6000000000004"/>
    <n v="40.707696485364998"/>
    <n v="-73.943271034796993"/>
    <n v="301"/>
    <n v="34"/>
    <n v="0.11916800000000002"/>
  </r>
  <r>
    <n v="50047107"/>
    <s v="BOGART HOUSE"/>
    <s v="Brooklyn"/>
    <n v="360"/>
    <s v="TEN EYCK ST    AKA 230 BOGART ST"/>
    <n v="11206"/>
    <n v="6467097854"/>
    <s v="American"/>
    <x v="1"/>
    <n v="77"/>
    <n v="383"/>
    <n v="11490"/>
    <n v="2527.8000000000002"/>
    <n v="40.711825874553"/>
    <n v="-73.935274168423007"/>
    <n v="301"/>
    <n v="34"/>
    <n v="0.11796400000000001"/>
  </r>
  <r>
    <n v="50100796"/>
    <s v="THE BAGELNAITOR"/>
    <s v="Brooklyn"/>
    <n v="749"/>
    <s v="FLUSHING AVENUE"/>
    <n v="11206"/>
    <n v="3474099556"/>
    <s v="Delicatessen"/>
    <x v="0"/>
    <n v="73"/>
    <n v="367"/>
    <n v="11010"/>
    <n v="2296.3714285714286"/>
    <n v="40.700628438593"/>
    <n v="-73.942746917798004"/>
    <n v="301"/>
    <n v="33"/>
    <n v="0.10716400000000001"/>
  </r>
  <r>
    <n v="50101685"/>
    <s v="GO DETOX JUICE BAR AND GRILL"/>
    <s v="Brooklyn"/>
    <n v="10"/>
    <s v="GRAHAM AVENUE"/>
    <n v="11206"/>
    <n v="3474444414"/>
    <s v="Juice, Smoothies, Fruit Salads"/>
    <x v="1"/>
    <n v="69"/>
    <n v="346"/>
    <n v="10380"/>
    <n v="2046.3428571428572"/>
    <n v="40.701108503896002"/>
    <n v="-73.942209132455005"/>
    <n v="301"/>
    <n v="34"/>
    <n v="9.5495999999999998E-2"/>
  </r>
  <r>
    <n v="41566334"/>
    <s v="THE ANCHORED INN"/>
    <s v="Brooklyn"/>
    <n v="57"/>
    <s v="WATERBURY STREET"/>
    <n v="11206"/>
    <n v="7185763297"/>
    <s v="American"/>
    <x v="1"/>
    <n v="72"/>
    <n v="343"/>
    <n v="10290"/>
    <n v="2116.7999999999997"/>
    <n v="40.709213858441998"/>
    <n v="-73.937080194676"/>
    <n v="301"/>
    <n v="34"/>
    <n v="9.8783999999999997E-2"/>
  </r>
  <r>
    <n v="41721974"/>
    <s v="KODA RESTAURANT &amp; LOUNGE"/>
    <s v="Brooklyn"/>
    <n v="985"/>
    <s v="FLUSHING AVENUE"/>
    <n v="11206"/>
    <n v="3472234026"/>
    <s v="American"/>
    <x v="0"/>
    <n v="82"/>
    <n v="342"/>
    <n v="10260"/>
    <n v="2403.7714285714283"/>
    <n v="40.703011176151001"/>
    <n v="-73.933115179020007"/>
    <n v="301"/>
    <n v="34"/>
    <n v="0.112176"/>
  </r>
  <r>
    <n v="50096383"/>
    <s v="EIM DEE THAI"/>
    <s v="Brooklyn"/>
    <n v="279"/>
    <s v="BUSHWICK AVENUE"/>
    <n v="11206"/>
    <n v="7183812889"/>
    <s v="Thai"/>
    <x v="0"/>
    <n v="72"/>
    <n v="338"/>
    <n v="10140"/>
    <n v="2085.9428571428571"/>
    <n v="40.706536338204998"/>
    <n v="-73.939639963410002"/>
    <n v="301"/>
    <n v="34"/>
    <n v="9.7344E-2"/>
  </r>
  <r>
    <n v="50047379"/>
    <s v="THE ROSEMONT"/>
    <s v="Brooklyn"/>
    <n v="63"/>
    <s v="MONTROSE AVENUE"/>
    <n v="11206"/>
    <n v="3476787262"/>
    <s v="American"/>
    <x v="1"/>
    <n v="76"/>
    <n v="335"/>
    <n v="10050"/>
    <n v="2182.2857142857142"/>
    <n v="40.706924443973001"/>
    <n v="-73.947433982809002"/>
    <n v="301"/>
    <n v="34"/>
    <n v="0.10184000000000001"/>
  </r>
  <r>
    <n v="50046035"/>
    <s v="LUCKYBIRD BAKERY"/>
    <s v="Brooklyn"/>
    <n v="163"/>
    <s v="MONTROSE AVENUE"/>
    <n v="11206"/>
    <n v="9174129455"/>
    <s v="Bakery"/>
    <x v="2"/>
    <n v="76"/>
    <n v="334"/>
    <n v="10020"/>
    <n v="2175.7714285714287"/>
    <n v="40.707394228661997"/>
    <n v="-73.942604023665993"/>
    <n v="301"/>
    <n v="34"/>
    <n v="0.10153600000000002"/>
  </r>
  <r>
    <n v="41108957"/>
    <s v="NEW MEXICO PLACE"/>
    <s v="Brooklyn"/>
    <n v="189"/>
    <s v="GRAHAM AVENUE"/>
    <n v="11206"/>
    <n v="7183024573"/>
    <s v="Mexican"/>
    <x v="0"/>
    <n v="75"/>
    <n v="333"/>
    <n v="9990"/>
    <n v="2140.7142857142858"/>
    <n v="40.708541943851003"/>
    <n v="-73.943410982534004"/>
    <n v="301"/>
    <n v="34"/>
    <n v="9.9900000000000017E-2"/>
  </r>
  <r>
    <n v="50048332"/>
    <s v="HEALTHY CHOICE KITCHEN"/>
    <s v="Brooklyn"/>
    <n v="181"/>
    <s v="GRAHAM AVENUE"/>
    <n v="11206"/>
    <n v="7183020700"/>
    <s v="Middle Eastern"/>
    <x v="0"/>
    <n v="86"/>
    <n v="332"/>
    <n v="9960"/>
    <n v="2447.3142857142852"/>
    <n v="40.708294895022"/>
    <n v="-73.943371517055994"/>
    <n v="301"/>
    <n v="34"/>
    <n v="0.11420799999999998"/>
  </r>
  <r>
    <n v="50066625"/>
    <s v="COFFEE.CHICKEN.PIZZA"/>
    <s v="Brooklyn"/>
    <n v="691"/>
    <s v="BROADWAY"/>
    <n v="11206"/>
    <n v="7183877780"/>
    <s v="Chicken"/>
    <x v="0"/>
    <n v="73"/>
    <n v="327"/>
    <n v="9810"/>
    <n v="2046.0857142857142"/>
    <n v="40.701721266797001"/>
    <n v="-73.943571876340002"/>
    <n v="301"/>
    <n v="34"/>
    <n v="9.5484000000000013E-2"/>
  </r>
  <r>
    <n v="50048806"/>
    <s v="WIN SON"/>
    <s v="Brooklyn"/>
    <n v="159"/>
    <s v="GRAHAM AVENUE"/>
    <n v="11206"/>
    <n v="3474576010"/>
    <s v="Asian"/>
    <x v="0"/>
    <n v="86"/>
    <n v="325"/>
    <n v="9750"/>
    <n v="2395.7142857142858"/>
    <n v="40.707438457393998"/>
    <n v="-73.943231579728007"/>
    <n v="301"/>
    <n v="34"/>
    <n v="0.11180000000000001"/>
  </r>
  <r>
    <n v="50102329"/>
    <s v="MELTING POT CUISINE"/>
    <s v="Brooklyn"/>
    <n v="685"/>
    <s v="BROADWAY"/>
    <n v="11206"/>
    <n v="3478449004"/>
    <s v="Other"/>
    <x v="1"/>
    <n v="77"/>
    <n v="324"/>
    <n v="9720"/>
    <n v="2138.4"/>
    <n v="40.701811920447"/>
    <n v="-73.943726881312003"/>
    <n v="301"/>
    <n v="34"/>
    <n v="9.9792000000000006E-2"/>
  </r>
  <r>
    <n v="50014201"/>
    <s v="SAMURAI PAPA"/>
    <s v="Brooklyn"/>
    <n v="32"/>
    <s v="VARET STREET"/>
    <n v="11206"/>
    <n v="7186872947"/>
    <s v="Japanese"/>
    <x v="1"/>
    <n v="75"/>
    <n v="323"/>
    <n v="9690"/>
    <n v="2076.4285714285711"/>
    <n v="40.702937200158999"/>
    <n v="-73.943570843149004"/>
    <n v="301"/>
    <n v="34"/>
    <n v="9.69E-2"/>
  </r>
  <r>
    <n v="50089726"/>
    <s v="HAAB"/>
    <s v="Brooklyn"/>
    <n v="202"/>
    <s v="LEONARD STREET"/>
    <n v="11206"/>
    <n v="7183884261"/>
    <s v="Mexican"/>
    <x v="0"/>
    <n v="78"/>
    <n v="317"/>
    <n v="9510"/>
    <n v="2119.3714285714286"/>
    <n v="40.710978347264003"/>
    <n v="-73.947167458455993"/>
    <n v="301"/>
    <n v="34"/>
    <n v="9.890400000000002E-2"/>
  </r>
  <r>
    <n v="50073021"/>
    <s v="NEW FUN SING RESTAURANT"/>
    <s v="Brooklyn"/>
    <n v="689"/>
    <s v="BROADWAY"/>
    <n v="11206"/>
    <n v="7187826915"/>
    <s v="Chinese"/>
    <x v="1"/>
    <n v="70"/>
    <n v="310"/>
    <n v="9300"/>
    <n v="1860"/>
    <n v="40.701751484112997"/>
    <n v="-73.943622342433002"/>
    <n v="301"/>
    <n v="34"/>
    <n v="8.6800000000000002E-2"/>
  </r>
  <r>
    <n v="50047948"/>
    <s v="HAPPY GARDEN"/>
    <s v="Brooklyn"/>
    <n v="103"/>
    <s v="GRAHAM AVENUE"/>
    <n v="11206"/>
    <n v="7183872200"/>
    <s v="Chinese"/>
    <x v="1"/>
    <n v="68"/>
    <n v="302"/>
    <n v="9060"/>
    <n v="1760.2285714285715"/>
    <n v="40.705278148055001"/>
    <n v="-73.942879965353995"/>
    <n v="301"/>
    <n v="34"/>
    <n v="8.2144000000000009E-2"/>
  </r>
  <r>
    <n v="50042946"/>
    <s v="BAKE SHOP"/>
    <s v="Brooklyn"/>
    <n v="995"/>
    <s v="FLUSHING AVENUE"/>
    <n v="11206"/>
    <n v="3472369131"/>
    <s v="American"/>
    <x v="1"/>
    <n v="74"/>
    <n v="293"/>
    <n v="8790"/>
    <n v="1858.4571428571428"/>
    <n v="40.703123543057004"/>
    <n v="-73.932826535472998"/>
    <n v="301"/>
    <n v="34"/>
    <n v="8.6728000000000013E-2"/>
  </r>
  <r>
    <n v="50017266"/>
    <s v="ALL ABOUT INDIAN FOOD"/>
    <s v="Brooklyn"/>
    <n v="443"/>
    <s v="BUSHWICK AVENUE"/>
    <n v="11206"/>
    <n v="7183811333"/>
    <s v="Indian"/>
    <x v="0"/>
    <n v="79"/>
    <n v="292"/>
    <n v="8760"/>
    <n v="1977.257142857143"/>
    <n v="40.702233920815999"/>
    <n v="-73.937108447333003"/>
    <n v="301"/>
    <n v="34"/>
    <n v="9.2272000000000007E-2"/>
  </r>
  <r>
    <n v="41451015"/>
    <s v="PRIVILEGE LOUNGE"/>
    <s v="Brooklyn"/>
    <n v="140"/>
    <s v="GRAHAM AVENUE"/>
    <n v="11206"/>
    <n v="3472205277"/>
    <s v="American"/>
    <x v="2"/>
    <n v="77"/>
    <n v="290"/>
    <n v="8700"/>
    <n v="1914.0000000000002"/>
    <n v="40.706236140937001"/>
    <n v="-73.943016199656"/>
    <n v="301"/>
    <n v="34"/>
    <n v="8.9320000000000024E-2"/>
  </r>
  <r>
    <n v="50070793"/>
    <s v="AMITUOFO VEGAN CUISINE"/>
    <s v="Brooklyn"/>
    <n v="19"/>
    <s v="BOGART STREET"/>
    <n v="11206"/>
    <n v="7183662288"/>
    <s v="Vegetarian"/>
    <x v="1"/>
    <n v="75"/>
    <n v="276"/>
    <n v="8280"/>
    <n v="1774.2857142857144"/>
    <n v="40.703925075043003"/>
    <n v="-73.932926711548006"/>
    <n v="301"/>
    <n v="34"/>
    <n v="8.2800000000000026E-2"/>
  </r>
  <r>
    <n v="50001607"/>
    <s v="CHICKEN EXPRESS"/>
    <s v="Brooklyn"/>
    <n v="582"/>
    <s v="BROADWAY"/>
    <n v="11206"/>
    <n v="7184863534"/>
    <s v="American"/>
    <x v="0"/>
    <n v="73"/>
    <n v="274"/>
    <n v="8220"/>
    <n v="1714.4571428571426"/>
    <n v="40.703891497868"/>
    <n v="-73.947490483647996"/>
    <n v="301"/>
    <n v="33"/>
    <n v="8.0007999999999996E-2"/>
  </r>
  <r>
    <n v="50092765"/>
    <s v="PIZZETTE"/>
    <s v="Brooklyn"/>
    <n v="191"/>
    <s v="GRAHAM AVENUE"/>
    <n v="11206"/>
    <n v="6468817184"/>
    <s v="Pizza/Italian"/>
    <x v="0"/>
    <n v="71"/>
    <n v="262"/>
    <n v="7860"/>
    <n v="1594.4571428571426"/>
    <n v="40.708605078885"/>
    <n v="-73.943421749511003"/>
    <n v="301"/>
    <n v="34"/>
    <n v="7.4408000000000002E-2"/>
  </r>
  <r>
    <n v="41307383"/>
    <s v="ROBERTA'S"/>
    <s v="Brooklyn"/>
    <n v="43"/>
    <s v="BOGART STREET"/>
    <n v="11206"/>
    <n v="7184171118"/>
    <s v="Pizza"/>
    <x v="0"/>
    <n v="77"/>
    <n v="259"/>
    <n v="7770"/>
    <n v="1709.4"/>
    <n v="40.705025904601001"/>
    <n v="-73.933228565237002"/>
    <n v="301"/>
    <n v="34"/>
    <n v="7.9772000000000023E-2"/>
  </r>
  <r>
    <n v="50074901"/>
    <s v="BUSHNIWA"/>
    <s v="Brooklyn"/>
    <n v="250"/>
    <s v="VARET STREET"/>
    <n v="11206"/>
    <n v="7183868886"/>
    <s v="Japanese"/>
    <x v="0"/>
    <n v="87"/>
    <n v="257"/>
    <n v="7710"/>
    <n v="1916.4857142857143"/>
    <n v="40.704147793959002"/>
    <n v="-73.933600936746004"/>
    <n v="301"/>
    <n v="34"/>
    <n v="8.9436000000000002E-2"/>
  </r>
  <r>
    <n v="50073571"/>
    <s v="BURGER KING"/>
    <s v="Brooklyn"/>
    <n v="736"/>
    <s v="BROADWAY"/>
    <n v="11206"/>
    <n v="7187820222"/>
    <s v="Hamburgers"/>
    <x v="0"/>
    <n v="71"/>
    <n v="255"/>
    <n v="7650"/>
    <n v="1551.8571428571427"/>
    <n v="40.700976834772"/>
    <n v="-73.942367933599002"/>
    <n v="301"/>
    <n v="33"/>
    <n v="7.2419999999999998E-2"/>
  </r>
  <r>
    <n v="50094540"/>
    <s v="GENTLE PERCH"/>
    <s v="Brooklyn"/>
    <n v="112"/>
    <s v="GRAHAM AVENUE"/>
    <n v="11206"/>
    <n v="9292980041"/>
    <s v="Korean"/>
    <x v="0"/>
    <n v="82"/>
    <n v="249"/>
    <n v="7470"/>
    <n v="1750.1142857142854"/>
    <n v="40.705006381666998"/>
    <n v="-73.942811671214002"/>
    <n v="301"/>
    <n v="34"/>
    <n v="8.1671999999999995E-2"/>
  </r>
  <r>
    <n v="50088534"/>
    <s v="BAGOCK"/>
    <s v="Brooklyn"/>
    <n v="173"/>
    <s v="MONTROSE AVENUE"/>
    <n v="11206"/>
    <n v="2024988673"/>
    <s v="Chicken"/>
    <x v="0"/>
    <n v="71"/>
    <n v="244"/>
    <n v="7320"/>
    <n v="1484.9142857142856"/>
    <n v="40.707426992057997"/>
    <n v="-73.942257736486994"/>
    <n v="301"/>
    <n v="34"/>
    <n v="6.9295999999999996E-2"/>
  </r>
  <r>
    <n v="50017360"/>
    <s v="MOZZARELLA"/>
    <s v="Brooklyn"/>
    <n v="264"/>
    <s v="LEE AVENUE"/>
    <n v="11206"/>
    <n v="7187835555"/>
    <s v="Jewish/Kosher"/>
    <x v="1"/>
    <n v="74"/>
    <n v="237"/>
    <n v="7110"/>
    <n v="1503.257142857143"/>
    <n v="40.699892295056998"/>
    <n v="-73.953696746066001"/>
    <n v="301"/>
    <n v="33"/>
    <n v="7.015200000000002E-2"/>
  </r>
  <r>
    <n v="50100295"/>
    <s v="EL BURRITO NACHO II"/>
    <s v="Brooklyn"/>
    <n v="747"/>
    <s v="FLUSHING AVENUE"/>
    <n v="11206"/>
    <n v="9292502087"/>
    <s v="Mexican"/>
    <x v="0"/>
    <n v="84"/>
    <n v="234"/>
    <n v="7020"/>
    <n v="1684.8000000000002"/>
    <n v="40.700620236677999"/>
    <n v="-73.942811841750995"/>
    <n v="301"/>
    <n v="33"/>
    <n v="7.8624000000000027E-2"/>
  </r>
  <r>
    <n v="41592302"/>
    <s v="GEMINIS II RESTAURANT"/>
    <s v="Brooklyn"/>
    <n v="109"/>
    <s v="GRAHAM AVENUE"/>
    <n v="11206"/>
    <n v="7183848108"/>
    <s v="Latin"/>
    <x v="1"/>
    <n v="85"/>
    <n v="232"/>
    <n v="6960"/>
    <n v="1690.2857142857142"/>
    <n v="40.705464806781997"/>
    <n v="-73.942908658849007"/>
    <n v="301"/>
    <n v="34"/>
    <n v="7.8880000000000006E-2"/>
  </r>
  <r>
    <n v="41630103"/>
    <s v="DUNKIN', BASKIN ROBBINS"/>
    <s v="Brooklyn"/>
    <n v="13"/>
    <s v="GRAHAM AVENUE"/>
    <n v="11206"/>
    <n v="7183886845"/>
    <s v="Donuts"/>
    <x v="0"/>
    <n v="73"/>
    <n v="227"/>
    <n v="6810"/>
    <n v="1420.3714285714286"/>
    <n v="40.701555932411999"/>
    <n v="-73.942270054350004"/>
    <n v="301"/>
    <n v="34"/>
    <n v="6.628400000000001E-2"/>
  </r>
  <r>
    <n v="41649154"/>
    <s v="LA COCINA II RESTAURANT"/>
    <s v="Brooklyn"/>
    <n v="100"/>
    <s v="MOORE STREET"/>
    <n v="11206"/>
    <n v="7183870330"/>
    <s v="Spanish"/>
    <x v="1"/>
    <n v="85"/>
    <n v="219"/>
    <n v="6570"/>
    <n v="1595.5714285714287"/>
    <n v="40.703841962593003"/>
    <n v="-73.941550340028996"/>
    <n v="301"/>
    <n v="34"/>
    <n v="7.4460000000000012E-2"/>
  </r>
  <r>
    <n v="50093700"/>
    <s v="WIN SON BAKERY"/>
    <s v="Brooklyn"/>
    <n v="164"/>
    <s v="GRAHAM AVENUE"/>
    <n v="11206"/>
    <n v="9178336054"/>
    <s v="Asian"/>
    <x v="0"/>
    <n v="68"/>
    <n v="207"/>
    <n v="6210"/>
    <n v="1206.5142857142857"/>
    <n v="40.707152967410003"/>
    <n v="-73.943163293674004"/>
    <n v="301"/>
    <n v="34"/>
    <n v="5.6304000000000007E-2"/>
  </r>
  <r>
    <n v="50101988"/>
    <s v="HI HELLO CREPES"/>
    <s v="Brooklyn"/>
    <n v="192"/>
    <s v="GRAHAM AVENUE"/>
    <n v="11206"/>
    <n v="7185778537"/>
    <s v="Café/Coffee/Tea"/>
    <x v="1"/>
    <n v="74"/>
    <n v="203"/>
    <n v="6090"/>
    <n v="1287.6000000000001"/>
    <n v="40.708421154413003"/>
    <n v="-73.943371409383005"/>
    <n v="301"/>
    <n v="34"/>
    <n v="6.0088000000000009E-2"/>
  </r>
  <r>
    <n v="50053326"/>
    <s v="MIRAKUYA"/>
    <s v="Brooklyn"/>
    <n v="727"/>
    <s v="FLUSHING AVENUE"/>
    <n v="11206"/>
    <n v="7185763279"/>
    <s v="Japanese"/>
    <x v="1"/>
    <n v="73"/>
    <n v="203"/>
    <n v="6090"/>
    <n v="1270.1999999999998"/>
    <n v="40.700540953161003"/>
    <n v="-73.943446652109998"/>
    <n v="301"/>
    <n v="33"/>
    <n v="5.9275999999999995E-2"/>
  </r>
  <r>
    <n v="50043221"/>
    <s v="CHARTER COFFEE AND CUTS"/>
    <s v="Brooklyn"/>
    <n v="309"/>
    <s v="GRAHAM AVENUE"/>
    <n v="11211"/>
    <n v="3477213735"/>
    <s v="Café/Coffee/Tea"/>
    <x v="1"/>
    <n v="74"/>
    <n v="398"/>
    <n v="11940"/>
    <n v="2524.457142857143"/>
    <n v="40.713370384647"/>
    <n v="-73.944207662691994"/>
    <n v="301"/>
    <n v="34"/>
    <n v="0.11780800000000002"/>
  </r>
  <r>
    <n v="50090379"/>
    <s v="MOMO RAMEN"/>
    <s v="Brooklyn"/>
    <n v="160"/>
    <s v="HAVEMEYER STREET"/>
    <n v="11211"/>
    <n v="3475295999"/>
    <s v="Japanese"/>
    <x v="0"/>
    <n v="85"/>
    <n v="398"/>
    <n v="11940"/>
    <n v="2899.7142857142858"/>
    <n v="40.711353261281999"/>
    <n v="-73.957703429610007"/>
    <n v="301"/>
    <n v="34"/>
    <n v="0.13532000000000002"/>
  </r>
  <r>
    <n v="41471348"/>
    <s v="PINKERTON WINE BAR"/>
    <s v="Brooklyn"/>
    <n v="263"/>
    <s v="NORTH    6 STREET"/>
    <n v="11211"/>
    <n v="9734203402"/>
    <s v="American"/>
    <x v="0"/>
    <n v="81"/>
    <n v="398"/>
    <n v="11940"/>
    <n v="2763.2571428571428"/>
    <n v="40.714774678396999"/>
    <n v="-73.954288780267007"/>
    <n v="301"/>
    <n v="33"/>
    <n v="0.12895200000000001"/>
  </r>
  <r>
    <n v="50100293"/>
    <s v="NOODS AND CHILL"/>
    <s v="Brooklyn"/>
    <n v="170"/>
    <s v="SOUTH    3 STREET"/>
    <n v="11211"/>
    <n v="7183081510"/>
    <s v="Thai"/>
    <x v="1"/>
    <n v="79"/>
    <n v="396"/>
    <n v="11880"/>
    <n v="2681.4857142857145"/>
    <n v="40.712040710185001"/>
    <n v="-73.961259605471994"/>
    <n v="301"/>
    <n v="34"/>
    <n v="0.12513600000000002"/>
  </r>
  <r>
    <n v="50093071"/>
    <s v="SAVORY THAI"/>
    <s v="Brooklyn"/>
    <n v="378"/>
    <s v="METROPOLITAN AVENUE"/>
    <n v="11211"/>
    <n v="3477213878"/>
    <s v="Thai"/>
    <x v="0"/>
    <n v="68"/>
    <n v="396"/>
    <n v="11880"/>
    <n v="2308.1142857142859"/>
    <n v="40.714064269894003"/>
    <n v="-73.955526546965004"/>
    <n v="301"/>
    <n v="34"/>
    <n v="0.10771200000000002"/>
  </r>
  <r>
    <n v="41127209"/>
    <s v="BACI &amp; ABBRACCI"/>
    <s v="Brooklyn"/>
    <n v="204"/>
    <s v="GRAND STREET"/>
    <n v="11211"/>
    <n v="7185996599"/>
    <s v="Italian"/>
    <x v="1"/>
    <n v="81"/>
    <n v="393"/>
    <n v="11790"/>
    <n v="2728.5428571428574"/>
    <n v="40.714096228773997"/>
    <n v="-73.960342171006005"/>
    <n v="301"/>
    <n v="34"/>
    <n v="0.12733200000000003"/>
  </r>
  <r>
    <n v="41405616"/>
    <s v="LAS TAINAS BAR &amp; RESTAURANT"/>
    <s v="Brooklyn"/>
    <n v="347"/>
    <s v="BROADWAY"/>
    <n v="11211"/>
    <n v="7182188890"/>
    <s v="Latin"/>
    <x v="1"/>
    <n v="80"/>
    <n v="392"/>
    <n v="11760"/>
    <n v="2688.0000000000005"/>
    <n v="40.707732242191"/>
    <n v="-73.955931151404002"/>
    <n v="301"/>
    <n v="34"/>
    <n v="0.12544000000000002"/>
  </r>
  <r>
    <n v="40364335"/>
    <s v="PETER LUGER STEAKHOUSE"/>
    <s v="Brooklyn"/>
    <n v="178"/>
    <s v="BROADWAY"/>
    <n v="11211"/>
    <n v="7183877400"/>
    <s v="Steak"/>
    <x v="0"/>
    <n v="86"/>
    <n v="392"/>
    <n v="11760"/>
    <n v="2889.6000000000004"/>
    <n v="40.709806716697003"/>
    <n v="-73.962003949182005"/>
    <n v="301"/>
    <n v="34"/>
    <n v="0.13484800000000002"/>
  </r>
  <r>
    <n v="41015818"/>
    <s v="BOZU"/>
    <s v="Brooklyn"/>
    <n v="296"/>
    <s v="GRAND STREET"/>
    <n v="11211"/>
    <n v="7183847770"/>
    <s v="Japanese"/>
    <x v="0"/>
    <n v="76"/>
    <n v="390"/>
    <n v="11700"/>
    <n v="2540.5714285714284"/>
    <n v="40.712978079064001"/>
    <n v="-73.957471536067999"/>
    <n v="301"/>
    <n v="34"/>
    <n v="0.11856000000000001"/>
  </r>
  <r>
    <n v="40365546"/>
    <s v="REBEN LUNCHEONETTE"/>
    <s v="Brooklyn"/>
    <n v="229"/>
    <s v="HAVEMEYER STREET"/>
    <n v="11211"/>
    <n v="7183887696"/>
    <s v="American"/>
    <x v="1"/>
    <n v="73"/>
    <n v="384"/>
    <n v="11520"/>
    <n v="2402.7428571428568"/>
    <n v="40.709039945161003"/>
    <n v="-73.959151290226004"/>
    <n v="301"/>
    <n v="34"/>
    <n v="0.11212799999999999"/>
  </r>
  <r>
    <n v="41692813"/>
    <s v="GOLDEN YEARS"/>
    <s v="Brooklyn"/>
    <n v="221"/>
    <s v="NORTH    4 STREET"/>
    <n v="11211"/>
    <n v="7183025100"/>
    <s v="American"/>
    <x v="1"/>
    <n v="73"/>
    <n v="383"/>
    <n v="11490"/>
    <n v="2396.485714285714"/>
    <n v="40.714410545740002"/>
    <n v="-73.956662596309002"/>
    <n v="301"/>
    <n v="34"/>
    <n v="0.11183599999999999"/>
  </r>
  <r>
    <n v="50077053"/>
    <s v="TONY'S PIZZA"/>
    <s v="Brooklyn"/>
    <n v="355"/>
    <s v="GRAHAM AVENUE"/>
    <n v="11211"/>
    <n v="7183848669"/>
    <s v="Italian"/>
    <x v="0"/>
    <n v="70"/>
    <n v="383"/>
    <n v="11490"/>
    <n v="2298"/>
    <n v="40.715069530960001"/>
    <n v="-73.944483995339993"/>
    <n v="301"/>
    <n v="34"/>
    <n v="0.10724000000000002"/>
  </r>
  <r>
    <n v="41357129"/>
    <s v="WALTER FOODS"/>
    <s v="Brooklyn"/>
    <n v="253"/>
    <s v="GRAND STREET"/>
    <n v="11211"/>
    <n v="7183878783"/>
    <s v="American"/>
    <x v="0"/>
    <n v="86"/>
    <n v="383"/>
    <n v="11490"/>
    <n v="2823.2571428571428"/>
    <n v="40.713436890701999"/>
    <n v="-73.958661614641997"/>
    <n v="301"/>
    <n v="34"/>
    <n v="0.13175200000000001"/>
  </r>
  <r>
    <n v="50038241"/>
    <s v="KINGS COUNTY IMPERIAL"/>
    <s v="Brooklyn"/>
    <n v="20"/>
    <s v="SKILLMAN AVENUE"/>
    <n v="11211"/>
    <n v="7186102000"/>
    <s v="Chinese"/>
    <x v="0"/>
    <n v="76"/>
    <n v="380"/>
    <n v="11400"/>
    <n v="2475.4285714285716"/>
    <n v="40.715344094050998"/>
    <n v="-73.950677487988997"/>
    <n v="301"/>
    <n v="34"/>
    <n v="0.11552000000000001"/>
  </r>
  <r>
    <n v="50071060"/>
    <s v="LAS MARGARITAS SUNSET"/>
    <s v="Brooklyn"/>
    <n v="425"/>
    <s v="GRAHAM AVENUE"/>
    <n v="11211"/>
    <n v="3478897885"/>
    <s v="Mexican"/>
    <x v="0"/>
    <n v="70"/>
    <n v="379"/>
    <n v="11370"/>
    <n v="2274"/>
    <n v="40.717732167888997"/>
    <n v="-73.944921874537002"/>
    <n v="301"/>
    <n v="34"/>
    <n v="0.10612000000000001"/>
  </r>
  <r>
    <n v="50099171"/>
    <s v="CHINGOO RESTAURANT"/>
    <s v="Brooklyn"/>
    <n v="373"/>
    <s v="GRAHAM AVENUE"/>
    <n v="11211"/>
    <n v="9179091742"/>
    <s v="Korean"/>
    <x v="0"/>
    <n v="71"/>
    <n v="378"/>
    <n v="11340"/>
    <n v="2300.3999999999996"/>
    <n v="40.715761266565003"/>
    <n v="-73.944595243744004"/>
    <n v="301"/>
    <n v="34"/>
    <n v="0.107352"/>
  </r>
  <r>
    <n v="50014243"/>
    <s v="REUNION"/>
    <s v="Brooklyn"/>
    <n v="544"/>
    <s v="UNION AVENUE"/>
    <n v="11211"/>
    <n v="9176452276"/>
    <s v="Café/Coffee/Tea"/>
    <x v="0"/>
    <n v="79"/>
    <n v="377"/>
    <n v="11310"/>
    <n v="2552.8285714285721"/>
    <n v="40.71731526128"/>
    <n v="-73.951671666086"/>
    <n v="301"/>
    <n v="33"/>
    <n v="0.11913200000000004"/>
  </r>
  <r>
    <n v="50001546"/>
    <s v="SHALOM JAPAN"/>
    <s v="Brooklyn"/>
    <n v="310"/>
    <s v="SOUTH    4 STREET"/>
    <n v="11211"/>
    <n v="7183884012"/>
    <s v="American"/>
    <x v="0"/>
    <n v="78"/>
    <n v="377"/>
    <n v="11310"/>
    <n v="2520.5142857142855"/>
    <n v="40.709203307880003"/>
    <n v="-73.955591120937001"/>
    <n v="301"/>
    <n v="34"/>
    <n v="0.11762399999999999"/>
  </r>
  <r>
    <n v="41701697"/>
    <s v="SUZUME"/>
    <s v="Brooklyn"/>
    <n v="545"/>
    <s v="LORIMER STREET"/>
    <n v="11211"/>
    <n v="7184860200"/>
    <s v="Japanese"/>
    <x v="1"/>
    <n v="85"/>
    <n v="376"/>
    <n v="11280"/>
    <n v="2739.4285714285711"/>
    <n v="40.713164115185997"/>
    <n v="-73.949229023151005"/>
    <n v="301"/>
    <n v="34"/>
    <n v="0.12784000000000001"/>
  </r>
  <r>
    <n v="50097046"/>
    <s v="THE ROYAL SEAFOOD BAR"/>
    <s v="Brooklyn"/>
    <n v="160"/>
    <s v="HAVEMEYER STREET"/>
    <n v="11211"/>
    <n v="9734203402"/>
    <s v="Seafood"/>
    <x v="0"/>
    <n v="77"/>
    <n v="376"/>
    <n v="11280"/>
    <n v="2481.6"/>
    <n v="40.711353261281999"/>
    <n v="-73.957703429610007"/>
    <n v="301"/>
    <n v="34"/>
    <n v="0.11580800000000001"/>
  </r>
  <r>
    <n v="50082621"/>
    <s v="SASSY'S SPECIALTY SANDWICHES"/>
    <s v="Brooklyn"/>
    <n v="233"/>
    <s v="SOUTH    4 STREET"/>
    <n v="11211"/>
    <n v="7183847515"/>
    <s v="Sandwiches/Salads/Mixed Buffet"/>
    <x v="1"/>
    <n v="70"/>
    <n v="375"/>
    <n v="11250"/>
    <n v="2250"/>
    <n v="40.710431489165998"/>
    <n v="-73.958998939085006"/>
    <n v="301"/>
    <n v="34"/>
    <n v="0.10500000000000001"/>
  </r>
  <r>
    <n v="41718493"/>
    <s v="ON TRACK BAR (O.T.B.)"/>
    <s v="Brooklyn"/>
    <n v="141"/>
    <s v="BROADWAY"/>
    <n v="11211"/>
    <n v="2014868830"/>
    <s v="American"/>
    <x v="0"/>
    <n v="85"/>
    <n v="373"/>
    <n v="11190"/>
    <n v="2717.5714285714284"/>
    <n v="40.710367149637001"/>
    <n v="-73.963543827047999"/>
    <n v="301"/>
    <n v="34"/>
    <n v="0.12682000000000002"/>
  </r>
  <r>
    <n v="50082901"/>
    <s v="BAR VELO"/>
    <s v="Brooklyn"/>
    <n v="394"/>
    <s v="BROADWAY"/>
    <n v="11211"/>
    <n v="7185996895"/>
    <s v="Vegetarian"/>
    <x v="0"/>
    <n v="70"/>
    <n v="372"/>
    <n v="11160"/>
    <n v="2231.9999999999995"/>
    <n v="40.707179928313998"/>
    <n v="-73.954358931604006"/>
    <n v="301"/>
    <n v="33"/>
    <n v="0.10415999999999999"/>
  </r>
  <r>
    <n v="50044393"/>
    <s v="RYUJIN RAMEN"/>
    <s v="Brooklyn"/>
    <n v="513"/>
    <s v="GRAND STREET"/>
    <n v="11211"/>
    <n v="7187099888"/>
    <s v="Japanese"/>
    <x v="1"/>
    <n v="80"/>
    <n v="371"/>
    <n v="11130"/>
    <n v="2544"/>
    <n v="40.711018253345998"/>
    <n v="-73.950482313045995"/>
    <n v="301"/>
    <n v="34"/>
    <n v="0.11872000000000001"/>
  </r>
  <r>
    <n v="41615861"/>
    <s v="THE SAINT AUSTERE"/>
    <s v="Brooklyn"/>
    <n v="613"/>
    <s v="GRAND STREET"/>
    <n v="11211"/>
    <n v="7183880012"/>
    <s v="American"/>
    <x v="0"/>
    <n v="83"/>
    <n v="371"/>
    <n v="11130"/>
    <n v="2639.4"/>
    <n v="40.711283254739001"/>
    <n v="-73.947686634286995"/>
    <n v="301"/>
    <n v="34"/>
    <n v="0.12317200000000002"/>
  </r>
  <r>
    <n v="41637575"/>
    <s v="VERA CRUZ"/>
    <s v="Brooklyn"/>
    <n v="195"/>
    <s v="BEDFORD AVENUE"/>
    <n v="11211"/>
    <n v="7187445621"/>
    <s v="Mexican"/>
    <x v="0"/>
    <n v="75"/>
    <n v="371"/>
    <n v="11130"/>
    <n v="2385"/>
    <n v="40.717416620118001"/>
    <n v="-73.958150492610997"/>
    <n v="301"/>
    <n v="33"/>
    <n v="0.11130000000000001"/>
  </r>
  <r>
    <n v="41255152"/>
    <s v="WILLBURG CAFE"/>
    <s v="Brooklyn"/>
    <n v="623"/>
    <s v="GRAND STREET"/>
    <n v="11211"/>
    <n v="7189630219"/>
    <s v="American"/>
    <x v="0"/>
    <n v="68"/>
    <n v="370"/>
    <n v="11100"/>
    <n v="2156.5714285714284"/>
    <n v="40.711351557599002"/>
    <n v="-73.946997628923"/>
    <n v="301"/>
    <n v="34"/>
    <n v="0.10064000000000001"/>
  </r>
  <r>
    <n v="41644006"/>
    <s v="FULL CIRCLE BAR"/>
    <s v="Brooklyn"/>
    <n v="318"/>
    <s v="GRAND STREET"/>
    <n v="11211"/>
    <n v="5127810900"/>
    <s v="American"/>
    <x v="1"/>
    <n v="75"/>
    <n v="365"/>
    <n v="10950"/>
    <n v="2346.4285714285711"/>
    <n v="40.712667598609002"/>
    <n v="-73.956613233835995"/>
    <n v="301"/>
    <n v="34"/>
    <n v="0.1095"/>
  </r>
  <r>
    <n v="40959634"/>
    <s v="SPUYTEN DUYVIL"/>
    <s v="Brooklyn"/>
    <n v="359"/>
    <s v="METROPOLITAN AVENUE"/>
    <n v="11211"/>
    <n v="7189634140"/>
    <s v="American"/>
    <x v="1"/>
    <n v="84"/>
    <n v="364"/>
    <n v="10920"/>
    <n v="2620.8000000000002"/>
    <n v="40.714102891387"/>
    <n v="-73.956031532661001"/>
    <n v="301"/>
    <n v="34"/>
    <n v="0.12230400000000002"/>
  </r>
  <r>
    <n v="41472695"/>
    <s v="TRAIF"/>
    <s v="Brooklyn"/>
    <n v="229"/>
    <s v="SOUTH    4 STREET"/>
    <n v="11211"/>
    <n v="3478449578"/>
    <s v="American"/>
    <x v="0"/>
    <n v="74"/>
    <n v="364"/>
    <n v="10920"/>
    <n v="2308.8000000000002"/>
    <n v="40.710475447971"/>
    <n v="-73.959117943875995"/>
    <n v="301"/>
    <n v="34"/>
    <n v="0.10774400000000002"/>
  </r>
  <r>
    <n v="50102562"/>
    <s v="Gran Morelos Diner and Bakery"/>
    <s v="Brooklyn"/>
    <n v="727"/>
    <s v="GRAND STREET"/>
    <n v="11211"/>
    <n v="7182189441"/>
    <s v="American"/>
    <x v="0"/>
    <n v="77"/>
    <n v="363"/>
    <n v="10890"/>
    <n v="2395.8000000000002"/>
    <n v="40.711671078267003"/>
    <n v="-73.943606705893004"/>
    <n v="301"/>
    <n v="34"/>
    <n v="0.11180400000000003"/>
  </r>
  <r>
    <n v="41289484"/>
    <s v="GREEN AND ACKERMAN KOSHER DAIRY RESTAURANT &amp; PIZZA"/>
    <s v="Brooklyn"/>
    <n v="216"/>
    <s v="ROSS STREET"/>
    <n v="11211"/>
    <n v="7183842540"/>
    <s v="Jewish/Kosher"/>
    <x v="1"/>
    <n v="69"/>
    <n v="362"/>
    <n v="10860"/>
    <n v="2140.9714285714281"/>
    <n v="40.706687563982001"/>
    <n v="-73.958835336896001"/>
    <n v="301"/>
    <n v="33"/>
    <n v="9.9911999999999987E-2"/>
  </r>
  <r>
    <n v="50101489"/>
    <s v="SAUCED ROOSTER"/>
    <s v="Brooklyn"/>
    <n v="331"/>
    <s v="BEDFORD AVENUE"/>
    <n v="11211"/>
    <n v="3476956286"/>
    <s v="American"/>
    <x v="1"/>
    <n v="73"/>
    <n v="362"/>
    <n v="10860"/>
    <n v="2265.0857142857139"/>
    <n v="40.712680633742998"/>
    <n v="-73.962438769529996"/>
    <n v="301"/>
    <n v="34"/>
    <n v="0.10570399999999999"/>
  </r>
  <r>
    <n v="41081535"/>
    <s v="EDDIE JR'S SPORT LOUNGE"/>
    <s v="Brooklyn"/>
    <n v="40"/>
    <s v="MARCY AVENUE"/>
    <n v="11211"/>
    <n v="7183848671"/>
    <s v="Latin"/>
    <x v="0"/>
    <n v="86"/>
    <n v="357"/>
    <n v="10710"/>
    <n v="2631.6"/>
    <n v="40.712812493808002"/>
    <n v="-73.955112562530005"/>
    <n v="301"/>
    <n v="34"/>
    <n v="0.12280800000000001"/>
  </r>
  <r>
    <n v="50092557"/>
    <s v="DOUGH VALE NYC"/>
    <s v="Brooklyn"/>
    <n v="330"/>
    <s v="SOUTH    3 STREET"/>
    <n v="11211"/>
    <n v="3478897400"/>
    <s v="Italian"/>
    <x v="0"/>
    <n v="80"/>
    <n v="356"/>
    <n v="10680"/>
    <n v="2441.1428571428573"/>
    <n v="40.709361852836999"/>
    <n v="-73.953939023592994"/>
    <n v="301"/>
    <n v="34"/>
    <n v="0.11392000000000002"/>
  </r>
  <r>
    <n v="50100674"/>
    <s v="OKOZUSHI"/>
    <s v="Brooklyn"/>
    <n v="376"/>
    <s v="GRAHAM AVENUE"/>
    <n v="11211"/>
    <n v="2017395301"/>
    <s v="Japanese"/>
    <x v="0"/>
    <n v="85"/>
    <n v="353"/>
    <n v="10590"/>
    <n v="2571.8571428571427"/>
    <n v="40.715640477599997"/>
    <n v="-73.944555664136004"/>
    <n v="301"/>
    <n v="34"/>
    <n v="0.12002"/>
  </r>
  <r>
    <n v="50000392"/>
    <s v="CHEERS THAI RESTAURANT"/>
    <s v="Brooklyn"/>
    <n v="568"/>
    <s v="METROPOLITAN AVENUE"/>
    <n v="11211"/>
    <n v="7185994311"/>
    <s v="Thai"/>
    <x v="0"/>
    <n v="68"/>
    <n v="351"/>
    <n v="10530"/>
    <n v="2045.8285714285714"/>
    <n v="40.714051089910001"/>
    <n v="-73.950173437293003"/>
    <n v="301"/>
    <n v="34"/>
    <n v="9.5472000000000015E-2"/>
  </r>
  <r>
    <n v="50101736"/>
    <s v="CLEVER BLEND WILLIAMSBURG"/>
    <s v="Brooklyn"/>
    <n v="116"/>
    <s v="HAVEMEYER STREET"/>
    <n v="11211"/>
    <n v="7187827470"/>
    <s v="Other"/>
    <x v="0"/>
    <n v="74"/>
    <n v="351"/>
    <n v="10530"/>
    <n v="2226.3428571428572"/>
    <n v="40.712596348858"/>
    <n v="-73.956916280453996"/>
    <n v="301"/>
    <n v="34"/>
    <n v="0.10389600000000002"/>
  </r>
  <r>
    <n v="50044556"/>
    <s v="PEARLS BAKE &amp; SHARK, CLAYDE'S BAR AND ELEVA COFFEE BAR"/>
    <s v="Brooklyn"/>
    <n v="178"/>
    <s v="NORTH    8 STREET"/>
    <n v="11211"/>
    <n v="9292763528"/>
    <s v="Caribbean"/>
    <x v="0"/>
    <n v="73"/>
    <n v="351"/>
    <n v="10530"/>
    <n v="2196.2571428571428"/>
    <n v="40.718022627692001"/>
    <n v="-73.956573660052996"/>
    <n v="301"/>
    <n v="33"/>
    <n v="0.102492"/>
  </r>
  <r>
    <n v="50099132"/>
    <s v="TEA TIME"/>
    <s v="Brooklyn"/>
    <n v="749"/>
    <s v="GRAND STREET"/>
    <n v="11211"/>
    <n v="6467445650"/>
    <s v="Café/Coffee/Tea"/>
    <x v="0"/>
    <n v="73"/>
    <n v="351"/>
    <n v="10530"/>
    <n v="2196.2571428571428"/>
    <n v="40.711725695540999"/>
    <n v="-73.943043952435005"/>
    <n v="301"/>
    <n v="34"/>
    <n v="0.102492"/>
  </r>
  <r>
    <n v="41558805"/>
    <s v="BANTER"/>
    <s v="Brooklyn"/>
    <n v="132"/>
    <s v="HAVEMEYER STREET"/>
    <n v="11211"/>
    <n v="7185995200"/>
    <s v="American"/>
    <x v="1"/>
    <n v="82"/>
    <n v="349"/>
    <n v="10470"/>
    <n v="2452.9714285714285"/>
    <n v="40.712140825287001"/>
    <n v="-73.957205145531006"/>
    <n v="301"/>
    <n v="34"/>
    <n v="0.11447200000000002"/>
  </r>
  <r>
    <n v="50098531"/>
    <s v="M  NOODLE SHOP"/>
    <s v="Brooklyn"/>
    <n v="549"/>
    <s v="METROPOLITAN AVENUE"/>
    <n v="11211"/>
    <n v="7183848008"/>
    <s v="Chinese"/>
    <x v="0"/>
    <n v="82"/>
    <n v="345"/>
    <n v="10350"/>
    <n v="2424.8571428571427"/>
    <n v="40.714067708456"/>
    <n v="-73.950519718294004"/>
    <n v="301"/>
    <n v="34"/>
    <n v="0.11316000000000001"/>
  </r>
  <r>
    <n v="41667296"/>
    <s v="ABRACADABRA BROOKLYN"/>
    <s v="Brooklyn"/>
    <n v="347"/>
    <s v="BEDFORD AVENUE"/>
    <n v="11211"/>
    <n v="3478449157"/>
    <s v="American"/>
    <x v="1"/>
    <n v="84"/>
    <n v="343"/>
    <n v="10290"/>
    <n v="2469.6000000000004"/>
    <n v="40.712049465005002"/>
    <n v="-73.962832301974004"/>
    <n v="301"/>
    <n v="34"/>
    <n v="0.11524800000000003"/>
  </r>
  <r>
    <n v="41449122"/>
    <s v="TABARE"/>
    <s v="Brooklyn"/>
    <n v="221"/>
    <s v="SOUTH    1 STREET"/>
    <n v="11211"/>
    <n v="3473350187"/>
    <s v="Latin"/>
    <x v="1"/>
    <n v="72"/>
    <n v="343"/>
    <n v="10290"/>
    <n v="2116.7999999999997"/>
    <n v="40.712956711403002"/>
    <n v="-73.959094773166996"/>
    <n v="301"/>
    <n v="34"/>
    <n v="9.8783999999999997E-2"/>
  </r>
  <r>
    <n v="50094093"/>
    <s v="THE FICTION"/>
    <s v="Brooklyn"/>
    <n v="308"/>
    <s v="HOOPER STREET"/>
    <n v="11211"/>
    <n v="7185995151"/>
    <s v="Café/Coffee/Tea"/>
    <x v="1"/>
    <n v="74"/>
    <n v="340"/>
    <n v="10200"/>
    <n v="2156.5714285714284"/>
    <n v="40.707273058543997"/>
    <n v="-73.953879155947007"/>
    <n v="301"/>
    <n v="34"/>
    <n v="0.10064000000000001"/>
  </r>
  <r>
    <n v="40576286"/>
    <s v="ANNA MARIA PIZZA PASTA"/>
    <s v="Brooklyn"/>
    <n v="179"/>
    <s v="BEDFORD AVENUE"/>
    <n v="11211"/>
    <n v="7185994550"/>
    <s v="Pizza"/>
    <x v="1"/>
    <n v="78"/>
    <n v="338"/>
    <n v="10140"/>
    <n v="2259.7714285714287"/>
    <n v="40.718001026210999"/>
    <n v="-73.957526037609"/>
    <n v="301"/>
    <n v="33"/>
    <n v="0.10545600000000002"/>
  </r>
  <r>
    <n v="50071645"/>
    <s v="SILVER FACTORY"/>
    <s v="Brooklyn"/>
    <n v="270"/>
    <s v="SOUTH    5 STREET"/>
    <n v="11211"/>
    <n v="3477253017"/>
    <s v="Korean"/>
    <x v="1"/>
    <n v="72"/>
    <n v="337"/>
    <n v="10110"/>
    <n v="2079.7714285714287"/>
    <n v="40.709404757241998"/>
    <n v="-73.958476562380994"/>
    <n v="301"/>
    <n v="34"/>
    <n v="9.7056000000000017E-2"/>
  </r>
  <r>
    <n v="50082192"/>
    <s v="SUMO SUSHI"/>
    <s v="Brooklyn"/>
    <n v="139"/>
    <s v="HAVEMEYER STREET"/>
    <n v="11211"/>
    <n v="7187828400"/>
    <s v="Japanese"/>
    <x v="1"/>
    <n v="79"/>
    <n v="337"/>
    <n v="10110"/>
    <n v="2281.971428571429"/>
    <n v="40.711987146474002"/>
    <n v="-73.957280993897996"/>
    <n v="301"/>
    <n v="34"/>
    <n v="0.10649200000000003"/>
  </r>
  <r>
    <n v="50099116"/>
    <s v="COFFEE BREAK"/>
    <s v="Brooklyn"/>
    <n v="419"/>
    <s v="BEDFORD AVENUE"/>
    <n v="11211"/>
    <n v="7182540044"/>
    <s v="Jewish/Kosher"/>
    <x v="1"/>
    <n v="78"/>
    <n v="330"/>
    <n v="9900"/>
    <n v="2206.2857142857147"/>
    <n v="40.709060816889"/>
    <n v="-73.964107228667004"/>
    <n v="301"/>
    <n v="33"/>
    <n v="0.10296000000000002"/>
  </r>
  <r>
    <n v="50085042"/>
    <s v="CANTINA CUMBANCHA"/>
    <s v="Brooklyn"/>
    <n v="232"/>
    <s v="NORTH   12 STREET"/>
    <n v="11211"/>
    <n v="3478204846"/>
    <s v="Mexican"/>
    <x v="0"/>
    <n v="69"/>
    <n v="329"/>
    <n v="9870"/>
    <n v="1945.8"/>
    <n v="40.719429230693997"/>
    <n v="-73.952867822235007"/>
    <n v="301"/>
    <n v="33"/>
    <n v="9.0803999999999996E-2"/>
  </r>
  <r>
    <n v="50010590"/>
    <s v="SUGARBURG"/>
    <s v="Brooklyn"/>
    <n v="519"/>
    <s v="METROPOLITAN AVENUE"/>
    <n v="11211"/>
    <n v="9176183029"/>
    <s v="American"/>
    <x v="0"/>
    <n v="79"/>
    <n v="329"/>
    <n v="9870"/>
    <n v="2227.8000000000002"/>
    <n v="40.714067982160003"/>
    <n v="-73.951158196679998"/>
    <n v="301"/>
    <n v="34"/>
    <n v="0.10396400000000001"/>
  </r>
  <r>
    <n v="41333910"/>
    <s v="VARIETY"/>
    <s v="Brooklyn"/>
    <n v="368"/>
    <s v="GRAHAM AVENUE"/>
    <n v="11211"/>
    <n v="3475992351"/>
    <s v="Café/Coffee/Tea"/>
    <x v="1"/>
    <n v="73"/>
    <n v="327"/>
    <n v="9810"/>
    <n v="2046.0857142857142"/>
    <n v="40.715390684527001"/>
    <n v="-73.944516192473998"/>
    <n v="301"/>
    <n v="34"/>
    <n v="9.5484000000000013E-2"/>
  </r>
  <r>
    <n v="41282799"/>
    <s v="HUCKLEBERRY BAR"/>
    <s v="Brooklyn"/>
    <n v="588"/>
    <s v="GRAND STREET"/>
    <n v="11211"/>
    <n v="7182188555"/>
    <s v="American"/>
    <x v="0"/>
    <n v="78"/>
    <n v="325"/>
    <n v="9750"/>
    <n v="2172.8571428571431"/>
    <n v="40.711209427329003"/>
    <n v="-73.948307108224995"/>
    <n v="301"/>
    <n v="34"/>
    <n v="0.10140000000000003"/>
  </r>
  <r>
    <n v="50071012"/>
    <s v="TACO EDITION"/>
    <s v="Brooklyn"/>
    <n v="800"/>
    <s v="GRAND STREET"/>
    <n v="11211"/>
    <n v="7184866222"/>
    <s v="Mexican"/>
    <x v="0"/>
    <n v="87"/>
    <n v="324"/>
    <n v="9720"/>
    <n v="2416.1142857142854"/>
    <n v="40.711875808795"/>
    <n v="-73.941359305730003"/>
    <n v="301"/>
    <n v="34"/>
    <n v="0.112752"/>
  </r>
  <r>
    <n v="50017938"/>
    <s v="LILIA"/>
    <s v="Brooklyn"/>
    <n v="567"/>
    <s v="UNION AVENUE"/>
    <n v="11211"/>
    <n v="7185763095"/>
    <s v="Italian"/>
    <x v="1"/>
    <n v="72"/>
    <n v="323"/>
    <n v="9690"/>
    <n v="1993.3714285714286"/>
    <n v="40.717480166571001"/>
    <n v="-73.952194620360004"/>
    <n v="301"/>
    <n v="33"/>
    <n v="9.3024000000000009E-2"/>
  </r>
  <r>
    <n v="50071469"/>
    <s v="BLINK THAI"/>
    <s v="Brooklyn"/>
    <n v="756"/>
    <s v="GRAND STREET"/>
    <n v="11211"/>
    <n v="7185991995"/>
    <s v="Thai"/>
    <x v="1"/>
    <n v="72"/>
    <n v="321"/>
    <n v="9630"/>
    <n v="1981.0285714285715"/>
    <n v="40.711722873631999"/>
    <n v="-73.942888849707003"/>
    <n v="301"/>
    <n v="34"/>
    <n v="9.2448000000000002E-2"/>
  </r>
  <r>
    <n v="41528054"/>
    <s v="CRIF DOGS"/>
    <s v="Brooklyn"/>
    <n v="555"/>
    <s v="DRIGGS AVENUE"/>
    <n v="11211"/>
    <n v="7183023200"/>
    <s v="American"/>
    <x v="1"/>
    <n v="84"/>
    <n v="320"/>
    <n v="9600"/>
    <n v="2304"/>
    <n v="40.716902755618001"/>
    <n v="-73.956556355632998"/>
    <n v="301"/>
    <n v="33"/>
    <n v="0.10752000000000002"/>
  </r>
  <r>
    <n v="50084717"/>
    <s v="TOMS CAFE"/>
    <s v="Brooklyn"/>
    <n v="158"/>
    <s v="NORTH    4 STREET"/>
    <n v="11211"/>
    <n v="3479160019"/>
    <s v="Café/Coffee/Tea"/>
    <x v="2"/>
    <n v="84"/>
    <n v="320"/>
    <n v="9600"/>
    <n v="2304"/>
    <n v="40.715934806988002"/>
    <n v="-73.959154262935996"/>
    <n v="301"/>
    <n v="34"/>
    <n v="0.10752000000000002"/>
  </r>
  <r>
    <n v="50013003"/>
    <s v="KILO BRAVO"/>
    <s v="Brooklyn"/>
    <n v="180"/>
    <s v="NORTH   10 STREET"/>
    <n v="11211"/>
    <n v="3479874379"/>
    <s v="American"/>
    <x v="0"/>
    <n v="81"/>
    <n v="319"/>
    <n v="9570"/>
    <n v="2214.7714285714292"/>
    <n v="40.719062396882002"/>
    <n v="-73.955277889281007"/>
    <n v="301"/>
    <n v="33"/>
    <n v="0.10335600000000003"/>
  </r>
  <r>
    <n v="50053554"/>
    <s v="NICKY'S VIETNAMESE SANDWICHES"/>
    <s v="Brooklyn"/>
    <n v="554"/>
    <s v="LORIMER STREET"/>
    <n v="11211"/>
    <n v="7183888890"/>
    <s v="Southeast Asian"/>
    <x v="0"/>
    <n v="73"/>
    <n v="319"/>
    <n v="9570"/>
    <n v="1996.0285714285715"/>
    <n v="40.713567616902999"/>
    <n v="-73.949275608169998"/>
    <n v="301"/>
    <n v="34"/>
    <n v="9.3148000000000009E-2"/>
  </r>
  <r>
    <n v="41444866"/>
    <s v="PIES-N-THIGHS"/>
    <s v="Brooklyn"/>
    <n v="166"/>
    <s v="SOUTH    4 STREET"/>
    <n v="11211"/>
    <n v="3475296090"/>
    <s v="American"/>
    <x v="0"/>
    <n v="74"/>
    <n v="319"/>
    <n v="9570"/>
    <n v="2023.3714285714286"/>
    <n v="40.711288656873002"/>
    <n v="-73.961299722044998"/>
    <n v="301"/>
    <n v="34"/>
    <n v="9.4424000000000008E-2"/>
  </r>
  <r>
    <n v="50086686"/>
    <s v="GERTIE"/>
    <s v="Brooklyn"/>
    <n v="58"/>
    <s v="MARCY AVENUE"/>
    <n v="11211"/>
    <n v="7186360902"/>
    <s v="American"/>
    <x v="0"/>
    <n v="68"/>
    <n v="316"/>
    <n v="9480"/>
    <n v="1841.8285714285716"/>
    <n v="40.71235972657"/>
    <n v="-73.955419474726995"/>
    <n v="301"/>
    <n v="34"/>
    <n v="8.5952000000000015E-2"/>
  </r>
  <r>
    <n v="41631100"/>
    <s v="RICH LANE"/>
    <s v="Brooklyn"/>
    <n v="595"/>
    <s v="UNION AVENUE"/>
    <n v="11211"/>
    <n v="6463223224"/>
    <s v="American"/>
    <x v="0"/>
    <n v="72"/>
    <n v="313"/>
    <n v="9390"/>
    <n v="1931.6571428571428"/>
    <n v="40.718108763415003"/>
    <n v="-73.952302391046004"/>
    <n v="301"/>
    <n v="33"/>
    <n v="9.0144000000000002E-2"/>
  </r>
  <r>
    <n v="40748959"/>
    <s v="IONA'S BAR"/>
    <s v="Brooklyn"/>
    <n v="180"/>
    <s v="GRAND STREET"/>
    <n v="11211"/>
    <n v="7183848300"/>
    <s v="American"/>
    <x v="0"/>
    <n v="68"/>
    <n v="310"/>
    <n v="9300"/>
    <n v="1806.8571428571431"/>
    <n v="40.714318742090001"/>
    <n v="-73.960886730902999"/>
    <n v="301"/>
    <n v="34"/>
    <n v="8.4320000000000034E-2"/>
  </r>
  <r>
    <n v="50097631"/>
    <s v="LANDLINE BAR"/>
    <s v="Brooklyn"/>
    <n v="790"/>
    <s v="GRAND STREET"/>
    <n v="11211"/>
    <n v="7033468406"/>
    <s v="Other"/>
    <x v="1"/>
    <n v="73"/>
    <n v="308"/>
    <n v="9240"/>
    <n v="1927.1999999999998"/>
    <n v="40.711851231042999"/>
    <n v="-73.941604610472993"/>
    <n v="301"/>
    <n v="34"/>
    <n v="8.9936000000000002E-2"/>
  </r>
  <r>
    <n v="41232125"/>
    <s v="VELVET LOUNGE"/>
    <s v="Brooklyn"/>
    <n v="174"/>
    <s v="BROADWAY"/>
    <n v="11211"/>
    <n v="7183024427"/>
    <s v="American"/>
    <x v="1"/>
    <n v="82"/>
    <n v="308"/>
    <n v="9240"/>
    <n v="2164.7999999999997"/>
    <n v="40.709861665753003"/>
    <n v="-73.962166232510995"/>
    <n v="301"/>
    <n v="34"/>
    <n v="0.101024"/>
  </r>
  <r>
    <n v="41637206"/>
    <s v="BASIK"/>
    <s v="Brooklyn"/>
    <n v="323"/>
    <s v="GRAHAM AVENUE"/>
    <n v="11211"/>
    <n v="3478897597"/>
    <s v="American"/>
    <x v="0"/>
    <n v="77"/>
    <n v="307"/>
    <n v="9210"/>
    <n v="2026.2000000000003"/>
    <n v="40.71397153625"/>
    <n v="-73.944304552459997"/>
    <n v="301"/>
    <n v="34"/>
    <n v="9.4556000000000029E-2"/>
  </r>
  <r>
    <n v="50049573"/>
    <s v="CHINA EXPRESS"/>
    <s v="Brooklyn"/>
    <n v="192"/>
    <s v="UNION AVENUE"/>
    <n v="11211"/>
    <n v="7182187919"/>
    <s v="Chinese"/>
    <x v="0"/>
    <n v="78"/>
    <n v="307"/>
    <n v="9210"/>
    <n v="2052.514285714286"/>
    <n v="40.706159938074997"/>
    <n v="-73.950316416506993"/>
    <n v="301"/>
    <n v="34"/>
    <n v="9.5784000000000022E-2"/>
  </r>
  <r>
    <n v="41619651"/>
    <s v="BURNSIDE"/>
    <s v="Brooklyn"/>
    <n v="506"/>
    <s v="GRAND STREET"/>
    <n v="11211"/>
    <n v="6464043363"/>
    <s v="American"/>
    <x v="1"/>
    <n v="75"/>
    <n v="304"/>
    <n v="9120"/>
    <n v="1954.2857142857142"/>
    <n v="40.710982663048"/>
    <n v="-73.950695155895005"/>
    <n v="301"/>
    <n v="34"/>
    <n v="9.1200000000000003E-2"/>
  </r>
  <r>
    <n v="50017348"/>
    <s v="CONCORD HILL RESTAURANT"/>
    <s v="Brooklyn"/>
    <n v="374"/>
    <s v="GRAHAM AVENUE"/>
    <n v="11211"/>
    <n v="3474639322"/>
    <s v="American"/>
    <x v="1"/>
    <n v="82"/>
    <n v="304"/>
    <n v="9120"/>
    <n v="2136.6857142857143"/>
    <n v="40.715577342705998"/>
    <n v="-73.944544894939995"/>
    <n v="301"/>
    <n v="34"/>
    <n v="9.9712000000000009E-2"/>
  </r>
  <r>
    <n v="50091582"/>
    <s v="KA-VA BAR"/>
    <s v="Brooklyn"/>
    <n v="160"/>
    <s v="HAVEMEYER STREET"/>
    <n v="11211"/>
    <n v="9292502244"/>
    <s v="Café/Coffee/Tea"/>
    <x v="0"/>
    <n v="77"/>
    <n v="301"/>
    <n v="9030"/>
    <n v="1986.6"/>
    <n v="40.711353261281999"/>
    <n v="-73.957703429610007"/>
    <n v="301"/>
    <n v="34"/>
    <n v="9.2708000000000013E-2"/>
  </r>
  <r>
    <n v="50032828"/>
    <s v="POKITO"/>
    <s v="Brooklyn"/>
    <n v="155"/>
    <s v="SOUTH    4 STREET"/>
    <n v="11211"/>
    <n v="9179091542"/>
    <s v="Latin"/>
    <x v="1"/>
    <n v="78"/>
    <n v="301"/>
    <n v="9030"/>
    <n v="2012.3999999999999"/>
    <n v="40.711563367803002"/>
    <n v="-73.961999336885995"/>
    <n v="301"/>
    <n v="34"/>
    <n v="9.3911999999999995E-2"/>
  </r>
  <r>
    <n v="41604541"/>
    <s v="MUCHMORE'S"/>
    <s v="Brooklyn"/>
    <n v="2"/>
    <s v="HAVEMEYER STREET"/>
    <n v="11211"/>
    <n v="7185763222"/>
    <s v="Café/Coffee/Tea"/>
    <x v="1"/>
    <n v="74"/>
    <n v="299"/>
    <n v="8970"/>
    <n v="1896.5142857142855"/>
    <n v="40.716484059461003"/>
    <n v="-73.952783336419998"/>
    <n v="301"/>
    <n v="33"/>
    <n v="8.8503999999999999E-2"/>
  </r>
  <r>
    <n v="41574275"/>
    <s v="BAGELSMITH"/>
    <s v="Brooklyn"/>
    <n v="566"/>
    <s v="LORIMER STREET"/>
    <n v="11211"/>
    <n v="3472940046"/>
    <s v="Bagels/Pretzels"/>
    <x v="1"/>
    <n v="82"/>
    <n v="298"/>
    <n v="8940"/>
    <n v="2094.5142857142855"/>
    <n v="40.713853095143001"/>
    <n v="-73.949325891048005"/>
    <n v="301"/>
    <n v="34"/>
    <n v="9.7744000000000011E-2"/>
  </r>
  <r>
    <n v="41678767"/>
    <s v="BLUE COLLAR HAMBURGERS"/>
    <s v="Brooklyn"/>
    <n v="160"/>
    <s v="HAVEMEYER STREET"/>
    <n v="11211"/>
    <n v="3477253837"/>
    <s v="Hamburgers"/>
    <x v="0"/>
    <n v="85"/>
    <n v="298"/>
    <n v="8940"/>
    <n v="2171.1428571428569"/>
    <n v="40.711353261281999"/>
    <n v="-73.957703429610007"/>
    <n v="301"/>
    <n v="34"/>
    <n v="0.10131999999999999"/>
  </r>
  <r>
    <n v="50001224"/>
    <s v="ZONA ROSA"/>
    <s v="Brooklyn"/>
    <n v="571"/>
    <s v="LORIMER STREET"/>
    <n v="11211"/>
    <n v="9173247423"/>
    <s v="Mexican"/>
    <x v="0"/>
    <n v="80"/>
    <n v="290"/>
    <n v="8700"/>
    <n v="1988.5714285714287"/>
    <n v="40.713943690025999"/>
    <n v="-73.949365501293002"/>
    <n v="301"/>
    <n v="34"/>
    <n v="9.2800000000000021E-2"/>
  </r>
  <r>
    <n v="50032793"/>
    <s v="BLACK FLAMINGO"/>
    <s v="Brooklyn"/>
    <n v="168"/>
    <s v="BORINQUEN PLACE"/>
    <n v="11211"/>
    <n v="7183873337"/>
    <s v="Vegetarian"/>
    <x v="1"/>
    <n v="86"/>
    <n v="289"/>
    <n v="8670"/>
    <n v="2130.3428571428572"/>
    <n v="40.710668345598002"/>
    <n v="-73.953894832838003"/>
    <n v="301"/>
    <n v="34"/>
    <n v="9.9416000000000004E-2"/>
  </r>
  <r>
    <n v="50099012"/>
    <s v="POPEYES"/>
    <s v="Brooklyn"/>
    <n v="259"/>
    <s v="VANDERVOORT AVENUE"/>
    <n v="11211"/>
    <n v="5166407902"/>
    <s v="Chicken"/>
    <x v="0"/>
    <n v="81"/>
    <n v="289"/>
    <n v="8670"/>
    <n v="2006.4857142857145"/>
    <n v="40.715245038412"/>
    <n v="-73.933838741920994"/>
    <n v="301"/>
    <n v="34"/>
    <n v="9.3636000000000025E-2"/>
  </r>
  <r>
    <n v="50089510"/>
    <s v="ROSA'S PIZZA"/>
    <s v="Brooklyn"/>
    <n v="374"/>
    <s v="METROPOLITAN AVENUE"/>
    <n v="11211"/>
    <n v="7189632378"/>
    <s v="Pizza"/>
    <x v="0"/>
    <n v="80"/>
    <n v="287"/>
    <n v="8610"/>
    <n v="1968.0000000000002"/>
    <n v="40.714067049599997"/>
    <n v="-73.955616725691002"/>
    <n v="301"/>
    <n v="34"/>
    <n v="9.1840000000000019E-2"/>
  </r>
  <r>
    <n v="40757375"/>
    <s v="BAHIA RESTAURANT &amp; CAFE"/>
    <s v="Brooklyn"/>
    <n v="690"/>
    <s v="GRAND STREET"/>
    <n v="11211"/>
    <n v="7182189592"/>
    <s v="Latin"/>
    <x v="0"/>
    <n v="73"/>
    <n v="285"/>
    <n v="8550"/>
    <n v="1783.285714285714"/>
    <n v="40.711528993651001"/>
    <n v="-73.944930627090997"/>
    <n v="301"/>
    <n v="34"/>
    <n v="8.3219999999999988E-2"/>
  </r>
  <r>
    <n v="41488532"/>
    <s v="THE COMMODORE"/>
    <s v="Brooklyn"/>
    <n v="366"/>
    <s v="METROPOLITAN AVENUE"/>
    <n v="11211"/>
    <n v="7182187632"/>
    <s v="American"/>
    <x v="1"/>
    <n v="82"/>
    <n v="285"/>
    <n v="8550"/>
    <n v="2003.1428571428571"/>
    <n v="40.714072611578999"/>
    <n v="-73.955804297612005"/>
    <n v="301"/>
    <n v="34"/>
    <n v="9.3480000000000008E-2"/>
  </r>
  <r>
    <n v="50086994"/>
    <s v="WING STOP"/>
    <s v="Brooklyn"/>
    <n v="284"/>
    <s v="BROADWAY"/>
    <n v="11211"/>
    <n v="9292079464"/>
    <s v="Chicken"/>
    <x v="1"/>
    <n v="79"/>
    <n v="283"/>
    <n v="8490"/>
    <n v="1916.3142857142859"/>
    <n v="40.708633496589997"/>
    <n v="-73.958531148594005"/>
    <n v="301"/>
    <n v="33"/>
    <n v="8.9428000000000021E-2"/>
  </r>
  <r>
    <n v="50084553"/>
    <s v="EASY LOVER"/>
    <s v="Brooklyn"/>
    <n v="790"/>
    <s v="METROPOLITAN AVENUE"/>
    <n v="11211"/>
    <n v="5122947073"/>
    <s v="American"/>
    <x v="0"/>
    <n v="82"/>
    <n v="278"/>
    <n v="8340"/>
    <n v="1953.9428571428571"/>
    <n v="40.714676136416003"/>
    <n v="-73.942669874049002"/>
    <n v="301"/>
    <n v="34"/>
    <n v="9.1184000000000015E-2"/>
  </r>
  <r>
    <n v="41512126"/>
    <s v="LP 'N HARMONY"/>
    <s v="Brooklyn"/>
    <n v="683"/>
    <s v="GRAND STREET"/>
    <n v="11211"/>
    <n v="6467658269"/>
    <s v="American"/>
    <x v="1"/>
    <n v="76"/>
    <n v="277"/>
    <n v="8310"/>
    <n v="1804.4571428571428"/>
    <n v="40.711531805889003"/>
    <n v="-73.945071301113998"/>
    <n v="301"/>
    <n v="34"/>
    <n v="8.4208000000000005E-2"/>
  </r>
  <r>
    <n v="50073424"/>
    <s v="CRYSTAL LAKE BROOKLYN"/>
    <s v="Brooklyn"/>
    <n v="647"/>
    <s v="GRAND STREET"/>
    <n v="11211"/>
    <n v="3477253337"/>
    <s v="American"/>
    <x v="1"/>
    <n v="77"/>
    <n v="276"/>
    <n v="8280"/>
    <n v="1821.6000000000001"/>
    <n v="40.711406172975003"/>
    <n v="-73.946395203107002"/>
    <n v="301"/>
    <n v="34"/>
    <n v="8.5008000000000014E-2"/>
  </r>
  <r>
    <n v="40963082"/>
    <s v="CLEM'S"/>
    <s v="Brooklyn"/>
    <n v="264"/>
    <s v="GRAND STREET"/>
    <n v="11211"/>
    <n v="7183879617"/>
    <s v="American"/>
    <x v="1"/>
    <n v="80"/>
    <n v="275"/>
    <n v="8250"/>
    <n v="1885.7142857142856"/>
    <n v="40.713379215411997"/>
    <n v="-73.958564256526003"/>
    <n v="301"/>
    <n v="34"/>
    <n v="8.8000000000000009E-2"/>
  </r>
  <r>
    <n v="50100699"/>
    <s v="LEO"/>
    <s v="Brooklyn"/>
    <n v="318"/>
    <s v="GRAND STREET"/>
    <n v="11211"/>
    <n v="9176643342"/>
    <s v="Italian"/>
    <x v="1"/>
    <n v="68"/>
    <n v="273"/>
    <n v="8190"/>
    <n v="1591.2000000000003"/>
    <n v="40.712667598609002"/>
    <n v="-73.956613233835995"/>
    <n v="301"/>
    <n v="34"/>
    <n v="7.4256000000000016E-2"/>
  </r>
  <r>
    <n v="50057335"/>
    <s v="SUN AND AIR"/>
    <s v="Brooklyn"/>
    <n v="788"/>
    <s v="DRIGGS AVENUE"/>
    <n v="11211"/>
    <n v="3057668384"/>
    <s v="Café/Coffee/Tea"/>
    <x v="0"/>
    <n v="87"/>
    <n v="272"/>
    <n v="8160"/>
    <n v="2028.3428571428569"/>
    <n v="40.711480806524001"/>
    <n v="-73.961346502132002"/>
    <n v="301"/>
    <n v="34"/>
    <n v="9.4656000000000004E-2"/>
  </r>
  <r>
    <n v="50004839"/>
    <s v="MAMA PHO"/>
    <s v="Brooklyn"/>
    <n v="580"/>
    <s v="GRAND STREET"/>
    <n v="11211"/>
    <n v="3478449163"/>
    <s v="Southeast Asian"/>
    <x v="0"/>
    <n v="75"/>
    <n v="269"/>
    <n v="8070"/>
    <n v="1729.2857142857144"/>
    <n v="40.711190299964002"/>
    <n v="-73.948498297688005"/>
    <n v="301"/>
    <n v="34"/>
    <n v="8.0700000000000022E-2"/>
  </r>
  <r>
    <n v="41271899"/>
    <s v="MACRI PARK"/>
    <s v="Brooklyn"/>
    <n v="462"/>
    <s v="UNION AVENUE"/>
    <n v="11211"/>
    <n v="7185994999"/>
    <s v="American"/>
    <x v="0"/>
    <n v="78"/>
    <n v="267"/>
    <n v="8010"/>
    <n v="1785.0857142857144"/>
    <n v="40.714241107413002"/>
    <n v="-73.951641438560003"/>
    <n v="301"/>
    <n v="34"/>
    <n v="8.3304000000000017E-2"/>
  </r>
  <r>
    <n v="40872794"/>
    <s v="DA FRANCESCO"/>
    <s v="Brooklyn"/>
    <n v="442"/>
    <s v="GRAHAM AVENUE"/>
    <n v="11211"/>
    <n v="7183491627"/>
    <s v="Italian"/>
    <x v="0"/>
    <n v="86"/>
    <n v="266"/>
    <n v="7980"/>
    <n v="1960.8"/>
    <n v="40.718292135071003"/>
    <n v="-73.944993559069005"/>
    <n v="301"/>
    <n v="34"/>
    <n v="9.1504000000000002E-2"/>
  </r>
  <r>
    <n v="41456654"/>
    <s v="CAFE ARGENTINO"/>
    <s v="Brooklyn"/>
    <n v="499"/>
    <s v="GRAND STREET"/>
    <n v="11211"/>
    <n v="7187829477"/>
    <s v="Latin"/>
    <x v="0"/>
    <n v="86"/>
    <n v="265"/>
    <n v="7950"/>
    <n v="1953.4285714285713"/>
    <n v="40.710949940295997"/>
    <n v="-73.951196560737998"/>
    <n v="301"/>
    <n v="34"/>
    <n v="9.1160000000000005E-2"/>
  </r>
  <r>
    <n v="40370015"/>
    <s v="BAMONTE'S RESTAURANT"/>
    <s v="Brooklyn"/>
    <n v="32"/>
    <s v="WITHERS STREET"/>
    <n v="11211"/>
    <n v="7183848831"/>
    <s v="Italian"/>
    <x v="0"/>
    <n v="82"/>
    <n v="261"/>
    <n v="7830"/>
    <n v="1834.4571428571426"/>
    <n v="40.716711333170998"/>
    <n v="-73.951484522583002"/>
    <n v="301"/>
    <n v="33"/>
    <n v="8.560799999999999E-2"/>
  </r>
  <r>
    <n v="40798872"/>
    <s v="METROPOLITAN"/>
    <s v="Brooklyn"/>
    <n v="559"/>
    <s v="LORIMER STREET"/>
    <n v="11211"/>
    <n v="7185994444"/>
    <s v="American"/>
    <x v="1"/>
    <n v="80"/>
    <n v="260"/>
    <n v="7800"/>
    <n v="1782.8571428571429"/>
    <n v="40.713660956573001"/>
    <n v="-73.949315216081004"/>
    <n v="301"/>
    <n v="34"/>
    <n v="8.320000000000001E-2"/>
  </r>
  <r>
    <n v="50094810"/>
    <s v="SAKIB"/>
    <s v="Brooklyn"/>
    <n v="349"/>
    <s v="BEDFORD AVENUE"/>
    <n v="11211"/>
    <n v="9179090677"/>
    <s v="Mediterranean"/>
    <x v="0"/>
    <n v="84"/>
    <n v="260"/>
    <n v="7800"/>
    <n v="1872"/>
    <n v="40.711986348171997"/>
    <n v="-73.962872015518002"/>
    <n v="301"/>
    <n v="34"/>
    <n v="8.7360000000000007E-2"/>
  </r>
  <r>
    <n v="50010805"/>
    <s v="CAFE AU LEE"/>
    <s v="Brooklyn"/>
    <n v="193"/>
    <s v="LEE AVENUE"/>
    <n v="11211"/>
    <n v="7183842379"/>
    <s v="Jewish/Kosher"/>
    <x v="0"/>
    <n v="74"/>
    <n v="259"/>
    <n v="7770"/>
    <n v="1642.8"/>
    <n v="40.702160366843998"/>
    <n v="-73.955956488322997"/>
    <n v="301"/>
    <n v="33"/>
    <n v="7.666400000000001E-2"/>
  </r>
  <r>
    <n v="50051269"/>
    <s v="MARTHA'S COUNTRY BAKERY"/>
    <s v="Brooklyn"/>
    <n v="263"/>
    <s v="BEDFORD AVENUE"/>
    <n v="11211"/>
    <n v="7185990900"/>
    <s v="Bakery"/>
    <x v="0"/>
    <n v="77"/>
    <n v="258"/>
    <n v="7740"/>
    <n v="1702.8"/>
    <n v="40.714941776190003"/>
    <n v="-73.960803396651997"/>
    <n v="301"/>
    <n v="34"/>
    <n v="7.9464000000000007E-2"/>
  </r>
  <r>
    <n v="50060315"/>
    <s v="WEI WILLIAMSBURGH"/>
    <s v="Brooklyn"/>
    <n v="145"/>
    <s v="BORINQUEN PLACE"/>
    <n v="11211"/>
    <n v="7183601908"/>
    <s v="Chinese"/>
    <x v="1"/>
    <n v="71"/>
    <n v="258"/>
    <n v="7740"/>
    <n v="1570.1142857142854"/>
    <n v="40.710654735966003"/>
    <n v="-73.954179798303997"/>
    <n v="301"/>
    <n v="34"/>
    <n v="7.327199999999999E-2"/>
  </r>
  <r>
    <n v="41377427"/>
    <s v="EL ALMACEN"/>
    <s v="Brooklyn"/>
    <n v="557"/>
    <s v="DRIGGS AVENUE"/>
    <n v="11211"/>
    <n v="7182187284"/>
    <s v="Latin"/>
    <x v="1"/>
    <n v="77"/>
    <n v="256"/>
    <n v="7680"/>
    <n v="1689.6"/>
    <n v="40.716869832062997"/>
    <n v="-73.956592450933996"/>
    <n v="301"/>
    <n v="33"/>
    <n v="7.8848000000000001E-2"/>
  </r>
  <r>
    <n v="41310149"/>
    <s v="THE SECOND CHANCE SALOON"/>
    <s v="Brooklyn"/>
    <n v="659"/>
    <s v="GRAND STREET"/>
    <n v="11211"/>
    <n v="7183874411"/>
    <s v="American"/>
    <x v="0"/>
    <n v="76"/>
    <n v="254"/>
    <n v="7620"/>
    <n v="1654.6285714285714"/>
    <n v="40.711436223397001"/>
    <n v="-73.946092184058998"/>
    <n v="301"/>
    <n v="34"/>
    <n v="7.7216000000000007E-2"/>
  </r>
  <r>
    <n v="41690816"/>
    <s v="ACTION BURGER"/>
    <s v="Brooklyn"/>
    <n v="292"/>
    <s v="GRAHAM AVENUE"/>
    <n v="11211"/>
    <n v="7185994376"/>
    <s v="American"/>
    <x v="1"/>
    <n v="80"/>
    <n v="253"/>
    <n v="7590"/>
    <n v="1734.8571428571429"/>
    <n v="40.712264142732998"/>
    <n v="-73.944002986043998"/>
    <n v="301"/>
    <n v="34"/>
    <n v="8.0960000000000004E-2"/>
  </r>
  <r>
    <n v="50043739"/>
    <s v="TIKKA INDIAN GRILL"/>
    <s v="Brooklyn"/>
    <n v="185"/>
    <s v="GRAND STREET"/>
    <n v="11211"/>
    <n v="7187682262"/>
    <s v="Indian"/>
    <x v="1"/>
    <n v="74"/>
    <n v="251"/>
    <n v="7530"/>
    <n v="1592.0571428571429"/>
    <n v="40.714291256212"/>
    <n v="-73.960774922791003"/>
    <n v="301"/>
    <n v="34"/>
    <n v="7.4296000000000015E-2"/>
  </r>
  <r>
    <n v="41115740"/>
    <s v="MARACUJA"/>
    <s v="Brooklyn"/>
    <n v="279"/>
    <s v="GRAND STREET"/>
    <n v="11211"/>
    <n v="7183029023"/>
    <s v="Spanish"/>
    <x v="0"/>
    <n v="78"/>
    <n v="250"/>
    <n v="7500"/>
    <n v="1671.4285714285716"/>
    <n v="40.713076972126998"/>
    <n v="-73.957691510078007"/>
    <n v="301"/>
    <n v="34"/>
    <n v="7.8000000000000014E-2"/>
  </r>
  <r>
    <n v="50077472"/>
    <s v="BAR BEAU"/>
    <s v="Brooklyn"/>
    <n v="61"/>
    <s v="WITHERS STREET"/>
    <n v="11211"/>
    <n v="9179091960"/>
    <s v="American"/>
    <x v="1"/>
    <n v="83"/>
    <n v="248"/>
    <n v="7440"/>
    <n v="1764.3428571428572"/>
    <n v="40.716861735536"/>
    <n v="-73.950178542765997"/>
    <n v="301"/>
    <n v="33"/>
    <n v="8.2336000000000006E-2"/>
  </r>
  <r>
    <n v="50101294"/>
    <s v="PASTRAMI MASTERS OF NEW YORK"/>
    <s v="Brooklyn"/>
    <n v="812"/>
    <s v="GRAND STREET"/>
    <n v="11211"/>
    <n v="7185763547"/>
    <s v="Middle Eastern"/>
    <x v="1"/>
    <n v="83"/>
    <n v="248"/>
    <n v="7440"/>
    <n v="1764.3428571428572"/>
    <n v="40.711908594385001"/>
    <n v="-73.941063494033997"/>
    <n v="301"/>
    <n v="34"/>
    <n v="8.2336000000000006E-2"/>
  </r>
  <r>
    <n v="50053112"/>
    <s v="MODERN LOVE"/>
    <s v="Brooklyn"/>
    <n v="317"/>
    <s v="UNION AVENUE"/>
    <n v="11211"/>
    <n v="5034811766"/>
    <s v="Vegetarian"/>
    <x v="0"/>
    <n v="81"/>
    <n v="247"/>
    <n v="7410"/>
    <n v="1714.8857142857146"/>
    <n v="40.709838199529997"/>
    <n v="-73.950941281270005"/>
    <n v="301"/>
    <n v="34"/>
    <n v="8.0028000000000016E-2"/>
  </r>
  <r>
    <n v="41490788"/>
    <s v="MIDWAY BAR"/>
    <s v="Brooklyn"/>
    <n v="272"/>
    <s v="GRAND STREET"/>
    <n v="11211"/>
    <n v="7185991969"/>
    <s v="American"/>
    <x v="2"/>
    <n v="84"/>
    <n v="241"/>
    <n v="7230"/>
    <n v="1735.1999999999998"/>
    <n v="40.713162168700002"/>
    <n v="-73.957987244085004"/>
    <n v="301"/>
    <n v="34"/>
    <n v="8.0975999999999992E-2"/>
  </r>
  <r>
    <n v="50003918"/>
    <s v="NEW APOLO RESTAURANT"/>
    <s v="Brooklyn"/>
    <n v="508"/>
    <s v="GRAND STREET"/>
    <n v="11211"/>
    <n v="7183871773"/>
    <s v="Chinese/Cuban"/>
    <x v="0"/>
    <n v="80"/>
    <n v="239"/>
    <n v="7170"/>
    <n v="1638.8571428571431"/>
    <n v="40.710985387645998"/>
    <n v="-73.950648262141002"/>
    <n v="301"/>
    <n v="34"/>
    <n v="7.648000000000002E-2"/>
  </r>
  <r>
    <n v="50084749"/>
    <s v="TOFU BOX"/>
    <s v="Brooklyn"/>
    <n v="632"/>
    <s v="GRAND STREET"/>
    <n v="11211"/>
    <n v="7187107296"/>
    <s v="Vegetarian"/>
    <x v="0"/>
    <n v="74"/>
    <n v="238"/>
    <n v="7140"/>
    <n v="1509.6"/>
    <n v="40.711354207154997"/>
    <n v="-73.946792023456993"/>
    <n v="301"/>
    <n v="34"/>
    <n v="7.0448000000000011E-2"/>
  </r>
  <r>
    <n v="41185333"/>
    <s v="SNACKY"/>
    <s v="Brooklyn"/>
    <n v="187"/>
    <s v="GRAND STREET"/>
    <n v="11211"/>
    <n v="7184864848"/>
    <s v="Asian"/>
    <x v="1"/>
    <n v="68"/>
    <n v="236"/>
    <n v="7080"/>
    <n v="1375.5428571428574"/>
    <n v="40.714272026783"/>
    <n v="-73.960728040101998"/>
    <n v="301"/>
    <n v="34"/>
    <n v="6.4192000000000027E-2"/>
  </r>
  <r>
    <n v="41284555"/>
    <s v="JIMMY'S DINER"/>
    <s v="Brooklyn"/>
    <n v="577"/>
    <s v="UNION AVENUE"/>
    <n v="11211"/>
    <n v="7182187174"/>
    <s v="American"/>
    <x v="1"/>
    <n v="76"/>
    <n v="234"/>
    <n v="7020"/>
    <n v="1524.3428571428572"/>
    <n v="40.717669569068001"/>
    <n v="-73.952226950758998"/>
    <n v="301"/>
    <n v="33"/>
    <n v="7.1136000000000005E-2"/>
  </r>
  <r>
    <n v="50014882"/>
    <s v="The Big Whiskey"/>
    <s v="Brooklyn"/>
    <n v="524"/>
    <s v="GRAND STREET"/>
    <n v="11211"/>
    <n v="3477254386"/>
    <s v="American"/>
    <x v="2"/>
    <n v="71"/>
    <n v="234"/>
    <n v="7020"/>
    <n v="1424.0571428571427"/>
    <n v="40.711018172198997"/>
    <n v="-73.950294746089995"/>
    <n v="301"/>
    <n v="34"/>
    <n v="6.6456000000000001E-2"/>
  </r>
  <r>
    <n v="50014419"/>
    <s v="ROCKA ROLLA"/>
    <s v="Brooklyn"/>
    <n v="486"/>
    <s v="METROPOLITAN AVENUE"/>
    <n v="11211"/>
    <n v="9175667699"/>
    <s v="American"/>
    <x v="0"/>
    <n v="72"/>
    <n v="233"/>
    <n v="6990"/>
    <n v="1437.9428571428571"/>
    <n v="40.714049363789002"/>
    <n v="-73.952575848872002"/>
    <n v="301"/>
    <n v="34"/>
    <n v="6.7103999999999997E-2"/>
  </r>
  <r>
    <n v="41630377"/>
    <s v="TAJ KABAB KING"/>
    <s v="Brooklyn"/>
    <n v="568"/>
    <s v="GRAND STREET"/>
    <n v="11211"/>
    <n v="7187821722"/>
    <s v="Indian"/>
    <x v="0"/>
    <n v="76"/>
    <n v="233"/>
    <n v="6990"/>
    <n v="1517.8285714285716"/>
    <n v="40.711111064881997"/>
    <n v="-73.949313555401005"/>
    <n v="301"/>
    <n v="34"/>
    <n v="7.083200000000002E-2"/>
  </r>
  <r>
    <n v="50016860"/>
    <s v="FORCELLA PIZZA DI NAPOLI"/>
    <s v="Brooklyn"/>
    <n v="485"/>
    <s v="LORIMER STREET"/>
    <n v="11211"/>
    <n v="7183888820"/>
    <s v="Italian"/>
    <x v="1"/>
    <n v="87"/>
    <n v="230"/>
    <n v="6900"/>
    <n v="1715.1428571428571"/>
    <n v="40.711456745762"/>
    <n v="-73.948952583340002"/>
    <n v="301"/>
    <n v="34"/>
    <n v="8.0040000000000014E-2"/>
  </r>
  <r>
    <n v="41397322"/>
    <s v="GOLDEN DRAGON RESTAURANT"/>
    <s v="Brooklyn"/>
    <n v="394"/>
    <s v="METROPOLITAN AVENUE"/>
    <n v="11211"/>
    <n v="7187828024"/>
    <s v="Chinese"/>
    <x v="1"/>
    <n v="76"/>
    <n v="230"/>
    <n v="6900"/>
    <n v="1498.2857142857142"/>
    <n v="40.714058601782"/>
    <n v="-73.955068433432999"/>
    <n v="301"/>
    <n v="34"/>
    <n v="6.9919999999999996E-2"/>
  </r>
  <r>
    <n v="41049375"/>
    <s v="SHELI RESTAURANT"/>
    <s v="Brooklyn"/>
    <n v="492"/>
    <s v="BROADWAY"/>
    <n v="11211"/>
    <n v="9176405141"/>
    <s v="Latin"/>
    <x v="0"/>
    <n v="81"/>
    <n v="229"/>
    <n v="6870"/>
    <n v="1589.9142857142858"/>
    <n v="40.705715468956001"/>
    <n v="-73.950742347906001"/>
    <n v="301"/>
    <n v="33"/>
    <n v="7.4196000000000012E-2"/>
  </r>
  <r>
    <n v="50093768"/>
    <s v="TAQUERIA DIANA"/>
    <s v="Brooklyn"/>
    <n v="367"/>
    <s v="METROPOLITAN AVENUE"/>
    <n v="11211"/>
    <n v="9292502460"/>
    <s v="Mexican"/>
    <x v="0"/>
    <n v="77"/>
    <n v="228"/>
    <n v="6840"/>
    <n v="1504.8000000000002"/>
    <n v="40.714089070455998"/>
    <n v="-73.955779036083001"/>
    <n v="301"/>
    <n v="34"/>
    <n v="7.0224000000000009E-2"/>
  </r>
  <r>
    <n v="50101939"/>
    <s v="ALO"/>
    <s v="Brooklyn"/>
    <n v="241"/>
    <s v="BEDFORD AVENUE"/>
    <n v="11211"/>
    <n v="3237272005"/>
    <s v="Café/Coffee/Tea"/>
    <x v="0"/>
    <n v="78"/>
    <n v="224"/>
    <n v="6720"/>
    <n v="1497.6000000000001"/>
    <n v="40.715814290617999"/>
    <n v="-73.959872193430996"/>
    <n v="301"/>
    <n v="34"/>
    <n v="6.9888000000000006E-2"/>
  </r>
  <r>
    <n v="50003115"/>
    <s v="MOUNTAIN PROVINCE"/>
    <s v="Brooklyn"/>
    <n v="234"/>
    <s v="UNION AVENUE"/>
    <n v="11211"/>
    <n v="7183877030"/>
    <s v="Bakery"/>
    <x v="0"/>
    <n v="84"/>
    <n v="224"/>
    <n v="6720"/>
    <n v="1612.8"/>
    <n v="40.707502225633"/>
    <n v="-73.950535431095005"/>
    <n v="301"/>
    <n v="34"/>
    <n v="7.5263999999999998E-2"/>
  </r>
  <r>
    <n v="50097865"/>
    <s v="TEN HOPE"/>
    <s v="Brooklyn"/>
    <n v="10"/>
    <s v="HOPE STREET"/>
    <n v="11211"/>
    <n v="9174128909"/>
    <s v="Mediterranean"/>
    <x v="0"/>
    <n v="81"/>
    <n v="224"/>
    <n v="6720"/>
    <n v="1555.1999999999998"/>
    <n v="40.713771315853997"/>
    <n v="-73.957467420784994"/>
    <n v="301"/>
    <n v="34"/>
    <n v="7.2576000000000002E-2"/>
  </r>
  <r>
    <n v="41519403"/>
    <s v="BROOKLYN WINERY"/>
    <s v="Brooklyn"/>
    <n v="213"/>
    <s v="NORTH    8 STREET"/>
    <n v="11211"/>
    <n v="3477631506"/>
    <s v="American"/>
    <x v="0"/>
    <n v="70"/>
    <n v="221"/>
    <n v="6630"/>
    <n v="1325.9999999999998"/>
    <n v="40.717176703523997"/>
    <n v="-73.955181759854995"/>
    <n v="301"/>
    <n v="33"/>
    <n v="6.1879999999999998E-2"/>
  </r>
  <r>
    <n v="50002591"/>
    <s v="RECLAMATION BAR"/>
    <s v="Brooklyn"/>
    <n v="817"/>
    <s v="METROPOLITAN AVENUE"/>
    <n v="11211"/>
    <n v="7183875178"/>
    <s v="American"/>
    <x v="1"/>
    <n v="76"/>
    <n v="216"/>
    <n v="6480"/>
    <n v="1407.0857142857144"/>
    <n v="40.714725120819999"/>
    <n v="-73.941832947527999"/>
    <n v="301"/>
    <n v="34"/>
    <n v="6.5664000000000014E-2"/>
  </r>
  <r>
    <n v="50072375"/>
    <s v="NORA THAI"/>
    <s v="Brooklyn"/>
    <n v="176"/>
    <s v="NORTH    9 STREET"/>
    <n v="11211"/>
    <n v="7183021599"/>
    <s v="Thai"/>
    <x v="0"/>
    <n v="69"/>
    <n v="214"/>
    <n v="6420"/>
    <n v="1265.6571428571428"/>
    <n v="40.718661984141001"/>
    <n v="-73.956115092771995"/>
    <n v="301"/>
    <n v="33"/>
    <n v="5.9064000000000005E-2"/>
  </r>
  <r>
    <n v="40735858"/>
    <s v="ACQUA SANTA"/>
    <s v="Brooklyn"/>
    <n v="556"/>
    <s v="DRIGGS AVENUE"/>
    <n v="11211"/>
    <n v="7183849695"/>
    <s v="Italian"/>
    <x v="1"/>
    <n v="72"/>
    <n v="212"/>
    <n v="6360"/>
    <n v="1308.3428571428572"/>
    <n v="40.716913740155"/>
    <n v="-73.956570777959001"/>
    <n v="301"/>
    <n v="33"/>
    <n v="6.1056000000000006E-2"/>
  </r>
  <r>
    <n v="50037295"/>
    <s v="BLACKSTAR BAKERY CAFE"/>
    <s v="Brooklyn"/>
    <n v="595"/>
    <s v="METROPOLITAN AVENUE"/>
    <n v="11211"/>
    <n v="7187820060"/>
    <s v="Café/Coffee/Tea"/>
    <x v="1"/>
    <n v="79"/>
    <n v="212"/>
    <n v="6360"/>
    <n v="1435.5428571428574"/>
    <n v="40.714102715521001"/>
    <n v="-73.948979406882003"/>
    <n v="301"/>
    <n v="34"/>
    <n v="6.6992000000000024E-2"/>
  </r>
  <r>
    <n v="50011758"/>
    <s v="LOS PRIMOS RESTAURANT"/>
    <s v="Brooklyn"/>
    <n v="704"/>
    <s v="GRAND STREET"/>
    <n v="11211"/>
    <n v="7184868449"/>
    <s v="Latin"/>
    <x v="1"/>
    <n v="79"/>
    <n v="211"/>
    <n v="6330"/>
    <n v="1428.7714285714287"/>
    <n v="40.711559033234003"/>
    <n v="-73.944613178476004"/>
    <n v="301"/>
    <n v="34"/>
    <n v="6.6676000000000013E-2"/>
  </r>
  <r>
    <n v="41688078"/>
    <s v="HORSES &amp; DIVORCES"/>
    <s v="Brooklyn"/>
    <n v="285"/>
    <s v="BEDFORD AVENUE"/>
    <n v="11211"/>
    <n v="9173192199"/>
    <s v="American"/>
    <x v="0"/>
    <n v="73"/>
    <n v="208"/>
    <n v="6240"/>
    <n v="1301.4857142857143"/>
    <n v="40.714137797303003"/>
    <n v="-73.961507280581003"/>
    <n v="301"/>
    <n v="34"/>
    <n v="6.0735999999999998E-2"/>
  </r>
  <r>
    <n v="50060943"/>
    <s v="L'INDUSTRIE PIZZERIA"/>
    <s v="Brooklyn"/>
    <n v="254"/>
    <s v="SOUTH    2 STREET"/>
    <n v="11211"/>
    <n v="7185990002"/>
    <s v="Pizza"/>
    <x v="0"/>
    <n v="69"/>
    <n v="206"/>
    <n v="6180"/>
    <n v="1218.3428571428572"/>
    <n v="40.711721128031002"/>
    <n v="-73.957887157176998"/>
    <n v="301"/>
    <n v="34"/>
    <n v="5.6856000000000004E-2"/>
  </r>
  <r>
    <n v="50008245"/>
    <s v="NORTHERN BELL"/>
    <s v="Brooklyn"/>
    <n v="612"/>
    <s v="METROPOLITAN AVENUE"/>
    <n v="11211"/>
    <n v="7183889040"/>
    <s v="American"/>
    <x v="1"/>
    <n v="80"/>
    <n v="206"/>
    <n v="6180"/>
    <n v="1412.5714285714287"/>
    <n v="40.714121756532002"/>
    <n v="-73.948593418998996"/>
    <n v="301"/>
    <n v="34"/>
    <n v="6.5920000000000006E-2"/>
  </r>
  <r>
    <n v="50091705"/>
    <s v="POKEWORKS"/>
    <s v="Brooklyn"/>
    <n v="169"/>
    <s v="BEDFORD AVENUE"/>
    <n v="11211"/>
    <n v="7183883121"/>
    <s v="Hawaiian"/>
    <x v="1"/>
    <n v="72"/>
    <n v="206"/>
    <n v="6180"/>
    <n v="1271.3142857142857"/>
    <n v="40.718242469274998"/>
    <n v="-73.957266146725999"/>
    <n v="301"/>
    <n v="33"/>
    <n v="5.9328000000000006E-2"/>
  </r>
  <r>
    <n v="41411423"/>
    <s v="BEST PIZZA"/>
    <s v="Brooklyn"/>
    <n v="33"/>
    <s v="HAVEMEYER STREET"/>
    <n v="11211"/>
    <n v="7185992210"/>
    <s v="Pizza"/>
    <x v="0"/>
    <n v="69"/>
    <n v="205"/>
    <n v="6150"/>
    <n v="1212.4285714285713"/>
    <n v="40.715718577120001"/>
    <n v="-73.953537809262997"/>
    <n v="301"/>
    <n v="33"/>
    <n v="5.6580000000000005E-2"/>
  </r>
  <r>
    <n v="50081569"/>
    <s v="MINAMI SUSHI &amp; BAR"/>
    <s v="Brooklyn"/>
    <n v="299"/>
    <s v="SOUTH    4 STREET"/>
    <n v="11211"/>
    <n v="9179091896"/>
    <s v="Japanese"/>
    <x v="0"/>
    <n v="72"/>
    <n v="202"/>
    <n v="6060"/>
    <n v="1246.6285714285714"/>
    <n v="40.709263737449"/>
    <n v="-73.955706503325004"/>
    <n v="301"/>
    <n v="34"/>
    <n v="5.8175999999999999E-2"/>
  </r>
  <r>
    <n v="41650869"/>
    <s v="CHIMU"/>
    <s v="Brooklyn"/>
    <n v="482"/>
    <s v="UNION AVENUE"/>
    <n v="11211"/>
    <n v="7183830045"/>
    <s v="Latin"/>
    <x v="0"/>
    <n v="79"/>
    <n v="201"/>
    <n v="6030"/>
    <n v="1361.0571428571432"/>
    <n v="40.714886172020996"/>
    <n v="-73.951745579516"/>
    <n v="301"/>
    <n v="34"/>
    <n v="6.3516000000000031E-2"/>
  </r>
  <r>
    <n v="40999052"/>
    <s v="ALLIGATOR LOUNGE"/>
    <s v="Brooklyn"/>
    <n v="600"/>
    <s v="METROPOLITAN AVENUE"/>
    <n v="11211"/>
    <n v="7185994440"/>
    <s v="Pizza"/>
    <x v="0"/>
    <n v="86"/>
    <n v="200"/>
    <n v="6000"/>
    <n v="1474.2857142857144"/>
    <n v="40.714094437843997"/>
    <n v="-73.948882018163005"/>
    <n v="301"/>
    <n v="34"/>
    <n v="6.8800000000000014E-2"/>
  </r>
  <r>
    <n v="50090109"/>
    <s v="CHONGKHO"/>
    <s v="Brooklyn"/>
    <n v="562"/>
    <s v="GRAND STREET"/>
    <n v="11211"/>
    <n v="7184766705"/>
    <s v="Thai"/>
    <x v="1"/>
    <n v="87"/>
    <n v="199"/>
    <n v="5970"/>
    <n v="1483.9714285714285"/>
    <n v="40.711100144718998"/>
    <n v="-73.949447025048002"/>
    <n v="301"/>
    <n v="34"/>
    <n v="6.9252000000000008E-2"/>
  </r>
  <r>
    <n v="50045602"/>
    <s v="POLKA DOT"/>
    <s v="Brooklyn"/>
    <n v="726"/>
    <s v="MANHATTAN AVENUE"/>
    <n v="11222"/>
    <n v="7183492884"/>
    <s v="Polish"/>
    <x v="0"/>
    <n v="79"/>
    <n v="396"/>
    <n v="11880"/>
    <n v="2681.4857142857145"/>
    <n v="40.726112427955002"/>
    <n v="-73.952116246543994"/>
    <n v="301"/>
    <n v="33"/>
    <n v="0.12513600000000002"/>
  </r>
  <r>
    <n v="41670026"/>
    <s v="ADELINA'S"/>
    <s v="Brooklyn"/>
    <n v="159"/>
    <s v="GREENPOINT AVENUE"/>
    <n v="11222"/>
    <n v="3477630152"/>
    <s v="American"/>
    <x v="0"/>
    <n v="83"/>
    <n v="395"/>
    <n v="11850"/>
    <n v="2810.1428571428569"/>
    <n v="40.730290434143001"/>
    <n v="-73.953260610205007"/>
    <n v="301"/>
    <n v="33"/>
    <n v="0.13114000000000001"/>
  </r>
  <r>
    <n v="50087942"/>
    <s v="ROYAL FALAFEL &amp; SHAWARMA"/>
    <s v="Brooklyn"/>
    <n v="230"/>
    <s v="CALYER STREET"/>
    <n v="11222"/>
    <n v="7183837500"/>
    <s v="Middle Eastern"/>
    <x v="0"/>
    <n v="68"/>
    <n v="391"/>
    <n v="11730"/>
    <n v="2278.9714285714285"/>
    <n v="40.729092485387"/>
    <n v="-73.950331725124997"/>
    <n v="301"/>
    <n v="33"/>
    <n v="0.106352"/>
  </r>
  <r>
    <n v="50100625"/>
    <s v="PEKING EXPRESS"/>
    <s v="Brooklyn"/>
    <n v="237"/>
    <s v="NASSAU AVENUE"/>
    <n v="11222"/>
    <n v="7183490968"/>
    <s v="Chinese"/>
    <x v="0"/>
    <n v="71"/>
    <n v="387"/>
    <n v="11610"/>
    <n v="2355.1714285714284"/>
    <n v="40.725781522816"/>
    <n v="-73.942779342929001"/>
    <n v="301"/>
    <n v="33"/>
    <n v="0.10990800000000001"/>
  </r>
  <r>
    <n v="41712395"/>
    <s v="BROOKLYN STANDARD DELI &amp; GRILL"/>
    <s v="Brooklyn"/>
    <n v="188"/>
    <s v="NASSAU AVENUE"/>
    <n v="11222"/>
    <n v="7184722150"/>
    <s v="Delicatessen"/>
    <x v="2"/>
    <n v="79"/>
    <n v="375"/>
    <n v="11250"/>
    <n v="2539.2857142857142"/>
    <n v="40.725431621986999"/>
    <n v="-73.945720035183001"/>
    <n v="301"/>
    <n v="33"/>
    <n v="0.11850000000000001"/>
  </r>
  <r>
    <n v="50095083"/>
    <s v="THE SCREEN DOOR"/>
    <s v="Brooklyn"/>
    <n v="145"/>
    <s v="DRIGGS AVENUE"/>
    <n v="11222"/>
    <n v="6467373407"/>
    <s v="Ice Cream, Gelato, Yogurt, Ices"/>
    <x v="1"/>
    <n v="78"/>
    <n v="374"/>
    <n v="11220"/>
    <n v="2500.457142857143"/>
    <n v="40.723053994047"/>
    <n v="-73.944343833147997"/>
    <n v="301"/>
    <n v="33"/>
    <n v="0.11668800000000003"/>
  </r>
  <r>
    <n v="41192474"/>
    <s v="BAKER'S DOZEN"/>
    <s v="Brooklyn"/>
    <n v="788"/>
    <s v="MANHATTAN AVENUE"/>
    <n v="11222"/>
    <n v="7183492222"/>
    <s v="Delicatessen"/>
    <x v="1"/>
    <n v="87"/>
    <n v="373"/>
    <n v="11190"/>
    <n v="2781.514285714286"/>
    <n v="40.727540042139999"/>
    <n v="-73.952927006813994"/>
    <n v="301"/>
    <n v="33"/>
    <n v="0.12980400000000003"/>
  </r>
  <r>
    <n v="41598755"/>
    <s v="TROOST"/>
    <s v="Brooklyn"/>
    <n v="1011"/>
    <s v="MANHATTAN AVENUE"/>
    <n v="11222"/>
    <n v="3478896761"/>
    <s v="American"/>
    <x v="0"/>
    <n v="79"/>
    <n v="373"/>
    <n v="11190"/>
    <n v="2525.7428571428572"/>
    <n v="40.733491452814"/>
    <n v="-73.954813524548996"/>
    <n v="301"/>
    <n v="33"/>
    <n v="0.11786800000000001"/>
  </r>
  <r>
    <n v="50099381"/>
    <s v="HOMEMADE TAQUERIA"/>
    <s v="Brooklyn"/>
    <n v="517"/>
    <s v="MEEKER AVENUE"/>
    <n v="11222"/>
    <n v="9174179423"/>
    <s v="Mexican"/>
    <x v="0"/>
    <n v="78"/>
    <n v="371"/>
    <n v="11130"/>
    <n v="2480.3999999999996"/>
    <n v="40.720498428355"/>
    <n v="-73.943959965166002"/>
    <n v="301"/>
    <n v="33"/>
    <n v="0.11575199999999999"/>
  </r>
  <r>
    <n v="50000634"/>
    <s v="AGRA TAJ MAHAL"/>
    <s v="Brooklyn"/>
    <n v="1005"/>
    <s v="MANHATTAN AVENUE"/>
    <n v="11222"/>
    <n v="7183892200"/>
    <s v="Indian"/>
    <x v="0"/>
    <n v="71"/>
    <n v="361"/>
    <n v="10830"/>
    <n v="2196.9428571428571"/>
    <n v="40.733354206069997"/>
    <n v="-73.954791968348999"/>
    <n v="301"/>
    <n v="33"/>
    <n v="0.102524"/>
  </r>
  <r>
    <n v="40396433"/>
    <s v="CHRISTINA'S RESTAURANT"/>
    <s v="Brooklyn"/>
    <n v="853"/>
    <s v="MANHATTAN AVENUE"/>
    <n v="11222"/>
    <n v="7183834382"/>
    <s v="Polish"/>
    <x v="1"/>
    <n v="79"/>
    <n v="361"/>
    <n v="10830"/>
    <n v="2444.4857142857145"/>
    <n v="40.729154326455003"/>
    <n v="-73.953817048814997"/>
    <n v="301"/>
    <n v="33"/>
    <n v="0.11407600000000001"/>
  </r>
  <r>
    <n v="50081649"/>
    <s v="PAULIE GEE SLICE JOINT"/>
    <s v="Brooklyn"/>
    <n v="110"/>
    <s v="FRANKLIN STREET"/>
    <n v="11222"/>
    <n v="9293376385"/>
    <s v="Pizza"/>
    <x v="0"/>
    <n v="76"/>
    <n v="361"/>
    <n v="10830"/>
    <n v="2351.6571428571433"/>
    <n v="40.728348726509999"/>
    <n v="-73.957331800860004"/>
    <n v="301"/>
    <n v="33"/>
    <n v="0.10974400000000002"/>
  </r>
  <r>
    <n v="50003236"/>
    <s v="LITTLE DOKEBI"/>
    <s v="Brooklyn"/>
    <n v="85"/>
    <s v="DRIGGS AVENUE"/>
    <n v="11222"/>
    <n v="7183491383"/>
    <s v="Korean"/>
    <x v="0"/>
    <n v="70"/>
    <n v="357"/>
    <n v="10710"/>
    <n v="2141.9999999999995"/>
    <n v="40.723236964088997"/>
    <n v="-73.942460448841999"/>
    <n v="301"/>
    <n v="33"/>
    <n v="9.9959999999999993E-2"/>
  </r>
  <r>
    <n v="50079237"/>
    <s v="RAMEN SPOT"/>
    <s v="Brooklyn"/>
    <n v="760"/>
    <s v="MANHATTAN AVENUE"/>
    <n v="11222"/>
    <n v="6466781788"/>
    <s v="Asian"/>
    <x v="1"/>
    <n v="69"/>
    <n v="356"/>
    <n v="10680"/>
    <n v="2105.4857142857145"/>
    <n v="40.726677983308001"/>
    <n v="-73.952436942492"/>
    <n v="301"/>
    <n v="33"/>
    <n v="9.825600000000001E-2"/>
  </r>
  <r>
    <n v="41537509"/>
    <s v="SPRITZENHAUS"/>
    <s v="Brooklyn"/>
    <n v="63"/>
    <s v="GUERNSEY STREET"/>
    <n v="11222"/>
    <n v="3618773019"/>
    <s v="American"/>
    <x v="0"/>
    <n v="83"/>
    <n v="353"/>
    <n v="10590"/>
    <n v="2511.3428571428572"/>
    <n v="40.723650639043001"/>
    <n v="-73.952760200653998"/>
    <n v="301"/>
    <n v="33"/>
    <n v="0.11719600000000001"/>
  </r>
  <r>
    <n v="50086823"/>
    <s v="FORMA PASTA FACTORY"/>
    <s v="Brooklyn"/>
    <n v="14"/>
    <s v="BEDFORD AVENUE"/>
    <n v="11222"/>
    <n v="7183492009"/>
    <s v="Pizza/Italian"/>
    <x v="1"/>
    <n v="81"/>
    <n v="348"/>
    <n v="10440"/>
    <n v="2416.1142857142854"/>
    <n v="40.723683023265998"/>
    <n v="-73.951436134798001"/>
    <n v="301"/>
    <n v="33"/>
    <n v="0.112752"/>
  </r>
  <r>
    <n v="41649471"/>
    <s v="PIZZA PRINCE"/>
    <s v="Brooklyn"/>
    <n v="86"/>
    <s v="NASSAU AVENUE"/>
    <n v="11222"/>
    <n v="7183890501"/>
    <s v="Pizza"/>
    <x v="1"/>
    <n v="85"/>
    <n v="347"/>
    <n v="10410"/>
    <n v="2528.1428571428573"/>
    <n v="40.723850056122998"/>
    <n v="-73.950505211771997"/>
    <n v="301"/>
    <n v="33"/>
    <n v="0.11798000000000002"/>
  </r>
  <r>
    <n v="40553257"/>
    <s v="ACAPULCO DELI &amp; RESTAURANT"/>
    <s v="Brooklyn"/>
    <n v="1116"/>
    <s v="MANHATTAN AVENUE"/>
    <n v="11222"/>
    <n v="7183498429"/>
    <s v="Mexican"/>
    <x v="0"/>
    <n v="86"/>
    <n v="346"/>
    <n v="10380"/>
    <n v="2550.5142857142855"/>
    <n v="40.736678320214999"/>
    <n v="-73.955312929879"/>
    <n v="301"/>
    <n v="33"/>
    <n v="0.11902399999999999"/>
  </r>
  <r>
    <n v="50012264"/>
    <s v="LE FANFARE"/>
    <s v="Brooklyn"/>
    <n v="1103"/>
    <s v="MANHATTAN AVENUE"/>
    <n v="11222"/>
    <n v="6462343293"/>
    <s v="Italian"/>
    <x v="0"/>
    <n v="68"/>
    <n v="341"/>
    <n v="10230"/>
    <n v="1987.5428571428572"/>
    <n v="40.736236393581002"/>
    <n v="-73.955262709408998"/>
    <n v="301"/>
    <n v="33"/>
    <n v="9.2752000000000015E-2"/>
  </r>
  <r>
    <n v="50047226"/>
    <s v="CHERRY POINT"/>
    <s v="Brooklyn"/>
    <n v="664"/>
    <s v="MANHATTAN AVENUE"/>
    <n v="11222"/>
    <n v="7183893828"/>
    <s v="American"/>
    <x v="0"/>
    <n v="73"/>
    <n v="337"/>
    <n v="10110"/>
    <n v="2108.6571428571428"/>
    <n v="40.724682061582001"/>
    <n v="-73.951301915358002"/>
    <n v="301"/>
    <n v="33"/>
    <n v="9.8404000000000019E-2"/>
  </r>
  <r>
    <n v="50100998"/>
    <s v="BAKESTONE BAKERY"/>
    <s v="Brooklyn"/>
    <n v="190"/>
    <s v="NASSAU AVENUE"/>
    <n v="11222"/>
    <n v="7183497775"/>
    <s v="Polish"/>
    <x v="0"/>
    <n v="83"/>
    <n v="332"/>
    <n v="9960"/>
    <n v="2361.9428571428571"/>
    <n v="40.725491892188003"/>
    <n v="-73.945478260319007"/>
    <n v="301"/>
    <n v="33"/>
    <n v="0.110224"/>
  </r>
  <r>
    <n v="50013417"/>
    <s v="BREAD BROTHERS BAGEL CAFE"/>
    <s v="Brooklyn"/>
    <n v="912"/>
    <s v="MANHATTAN AVENUE"/>
    <n v="11222"/>
    <n v="7185763837"/>
    <s v="Bagels/Pretzels"/>
    <x v="1"/>
    <n v="75"/>
    <n v="329"/>
    <n v="9870"/>
    <n v="2115"/>
    <n v="40.730570821747001"/>
    <n v="-73.954306767694007"/>
    <n v="301"/>
    <n v="33"/>
    <n v="9.870000000000001E-2"/>
  </r>
  <r>
    <n v="41297057"/>
    <s v="THE SPRINGS"/>
    <s v="Brooklyn"/>
    <n v="224"/>
    <s v="FRANKLIN STREET"/>
    <n v="11222"/>
    <n v="7183496727"/>
    <s v="American"/>
    <x v="1"/>
    <n v="69"/>
    <n v="329"/>
    <n v="9870"/>
    <n v="1945.8"/>
    <n v="40.733314307988998"/>
    <n v="-73.958147686122004"/>
    <n v="301"/>
    <n v="33"/>
    <n v="9.0803999999999996E-2"/>
  </r>
  <r>
    <n v="50072539"/>
    <s v="FRIDUCHA MEXICAN"/>
    <s v="Brooklyn"/>
    <n v="946"/>
    <s v="MANHATTAN AVENUE"/>
    <n v="11222"/>
    <n v="7183830026"/>
    <s v="Mexican"/>
    <x v="0"/>
    <n v="69"/>
    <n v="326"/>
    <n v="9780"/>
    <n v="1928.0571428571425"/>
    <n v="40.731504104914997"/>
    <n v="-73.954464884789004"/>
    <n v="301"/>
    <n v="33"/>
    <n v="8.9976E-2"/>
  </r>
  <r>
    <n v="41352974"/>
    <s v="SAKURA 6 JAPANESE CUISINE"/>
    <s v="Brooklyn"/>
    <n v="837"/>
    <s v="MANHATTAN AVENUE"/>
    <n v="11222"/>
    <n v="7183497888"/>
    <s v="Japanese"/>
    <x v="0"/>
    <n v="74"/>
    <n v="321"/>
    <n v="9630"/>
    <n v="2036.0571428571429"/>
    <n v="40.728709591495999"/>
    <n v="-73.953611701124998"/>
    <n v="301"/>
    <n v="33"/>
    <n v="9.5016000000000017E-2"/>
  </r>
  <r>
    <n v="41541376"/>
    <s v="CALEXICO"/>
    <s v="Brooklyn"/>
    <n v="645"/>
    <s v="MANHATTAN AVENUE"/>
    <n v="11222"/>
    <n v="3477632129"/>
    <s v="American"/>
    <x v="0"/>
    <n v="76"/>
    <n v="320"/>
    <n v="9600"/>
    <n v="2084.5714285714284"/>
    <n v="40.724355365362001"/>
    <n v="-73.951139804785996"/>
    <n v="301"/>
    <n v="33"/>
    <n v="9.7280000000000005E-2"/>
  </r>
  <r>
    <n v="50045842"/>
    <s v="HUNGRY?"/>
    <s v="Brooklyn"/>
    <n v="978"/>
    <s v="LORIMER STREET"/>
    <n v="11222"/>
    <n v="3479873893"/>
    <s v="Thai"/>
    <x v="0"/>
    <n v="72"/>
    <n v="319"/>
    <n v="9570"/>
    <n v="1968.6857142857143"/>
    <n v="40.725399043221003"/>
    <n v="-73.952730093789"/>
    <n v="301"/>
    <n v="33"/>
    <n v="9.1872000000000009E-2"/>
  </r>
  <r>
    <n v="50095755"/>
    <s v="Sixty Sixth Congress"/>
    <s v="Brooklyn"/>
    <n v="66"/>
    <s v="GREENPOINT AVENUE"/>
    <n v="11222"/>
    <n v="6467344215"/>
    <s v="Bottled beverages, including water, sodas, juices, etc."/>
    <x v="1"/>
    <n v="86"/>
    <n v="317"/>
    <n v="9510"/>
    <n v="2336.7428571428572"/>
    <n v="40.729790115358"/>
    <n v="-73.958384433115995"/>
    <n v="301"/>
    <n v="33"/>
    <n v="0.10904800000000002"/>
  </r>
  <r>
    <n v="41257023"/>
    <s v="PARK DELI"/>
    <s v="Brooklyn"/>
    <n v="209"/>
    <s v="NASSAU AVENUE"/>
    <n v="11222"/>
    <n v="7183832080"/>
    <s v="Delicatessen"/>
    <x v="1"/>
    <n v="78"/>
    <n v="312"/>
    <n v="9360"/>
    <n v="2085.9428571428575"/>
    <n v="40.725639526907003"/>
    <n v="-73.944265900600001"/>
    <n v="301"/>
    <n v="33"/>
    <n v="9.7344000000000028E-2"/>
  </r>
  <r>
    <n v="50051810"/>
    <s v="BROOKLYN ROASTING COMPANY"/>
    <s v="Brooklyn"/>
    <n v="67"/>
    <s v="WEST STREET"/>
    <n v="11222"/>
    <n v="7188551000"/>
    <s v="Café/Coffee/Tea"/>
    <x v="0"/>
    <n v="87"/>
    <n v="310"/>
    <n v="9300"/>
    <n v="2311.7142857142853"/>
    <n v="40.728654033053999"/>
    <n v="-73.959081492436994"/>
    <n v="301"/>
    <n v="33"/>
    <n v="0.10787999999999999"/>
  </r>
  <r>
    <n v="41587378"/>
    <s v="LOBSTER JOINT"/>
    <s v="Brooklyn"/>
    <n v="1073"/>
    <s v="MANHATTAN AVENUE"/>
    <n v="11222"/>
    <n v="7183898990"/>
    <s v="American"/>
    <x v="1"/>
    <n v="79"/>
    <n v="310"/>
    <n v="9300"/>
    <n v="2099.1428571428573"/>
    <n v="40.735393696134999"/>
    <n v="-73.955122550466996"/>
    <n v="301"/>
    <n v="33"/>
    <n v="9.7960000000000005E-2"/>
  </r>
  <r>
    <n v="50076950"/>
    <s v="ELDER GREENE"/>
    <s v="Brooklyn"/>
    <n v="160"/>
    <s v="FRANKLIN STREET"/>
    <n v="11222"/>
    <n v="7183890878"/>
    <s v="American"/>
    <x v="1"/>
    <n v="68"/>
    <n v="309"/>
    <n v="9270"/>
    <n v="1801.0285714285715"/>
    <n v="40.730690154184003"/>
    <n v="-73.957716365406"/>
    <n v="301"/>
    <n v="33"/>
    <n v="8.4048000000000012E-2"/>
  </r>
  <r>
    <n v="50005214"/>
    <s v="BROOKLYN SAFE HOUSE"/>
    <s v="Brooklyn"/>
    <n v="120"/>
    <s v="FRANKLIN STREET"/>
    <n v="11222"/>
    <n v="7183896895"/>
    <s v="American"/>
    <x v="0"/>
    <n v="74"/>
    <n v="308"/>
    <n v="9240"/>
    <n v="1953.5999999999997"/>
    <n v="40.728845559885997"/>
    <n v="-73.957414466125002"/>
    <n v="301"/>
    <n v="33"/>
    <n v="9.1167999999999999E-2"/>
  </r>
  <r>
    <n v="41477087"/>
    <s v="LE GAMIN"/>
    <s v="Brooklyn"/>
    <n v="108"/>
    <s v="FRANKLIN STREET"/>
    <n v="11222"/>
    <n v="7187707918"/>
    <s v="French"/>
    <x v="1"/>
    <n v="80"/>
    <n v="295"/>
    <n v="8850"/>
    <n v="2022.8571428571429"/>
    <n v="40.728285592878002"/>
    <n v="-73.957321017450994"/>
    <n v="301"/>
    <n v="33"/>
    <n v="9.4400000000000012E-2"/>
  </r>
  <r>
    <n v="50052779"/>
    <s v="AMAMI SUSHI"/>
    <s v="Brooklyn"/>
    <n v="57"/>
    <s v="NASSAU AVENUE"/>
    <n v="11222"/>
    <n v="9179091568"/>
    <s v="Japanese"/>
    <x v="0"/>
    <n v="69"/>
    <n v="293"/>
    <n v="8790"/>
    <n v="1732.8857142857141"/>
    <n v="40.723340214148003"/>
    <n v="-73.952118246056997"/>
    <n v="301"/>
    <n v="33"/>
    <n v="8.0867999999999995E-2"/>
  </r>
  <r>
    <n v="41057360"/>
    <s v="KROLEWSKIE JADLO"/>
    <s v="Brooklyn"/>
    <n v="694"/>
    <s v="MANHATTAN AVENUE"/>
    <n v="11222"/>
    <n v="7183838993"/>
    <s v="Polish"/>
    <x v="0"/>
    <n v="71"/>
    <n v="290"/>
    <n v="8700"/>
    <n v="1764.8571428571427"/>
    <n v="40.725168001268997"/>
    <n v="-73.951575753731007"/>
    <n v="301"/>
    <n v="33"/>
    <n v="8.2359999999999989E-2"/>
  </r>
  <r>
    <n v="50063620"/>
    <s v="DIAMOND LIL"/>
    <s v="Brooklyn"/>
    <n v="179"/>
    <s v="NASSAU AVENUE"/>
    <n v="11222"/>
    <n v="9177538273"/>
    <s v="American"/>
    <x v="1"/>
    <n v="87"/>
    <n v="288"/>
    <n v="8640"/>
    <n v="2147.6571428571428"/>
    <n v="40.725343942681"/>
    <n v="-73.946044812157993"/>
    <n v="301"/>
    <n v="33"/>
    <n v="0.10022400000000001"/>
  </r>
  <r>
    <n v="41626893"/>
    <s v="OAK &amp; IRON"/>
    <s v="Brooklyn"/>
    <n v="147"/>
    <s v="FRANKLIN STREET"/>
    <n v="11222"/>
    <n v="7183492252"/>
    <s v="Armenian"/>
    <x v="1"/>
    <n v="84"/>
    <n v="288"/>
    <n v="8640"/>
    <n v="2073.6"/>
    <n v="40.731466978401002"/>
    <n v="-73.957867413672005"/>
    <n v="301"/>
    <n v="33"/>
    <n v="9.6767999999999993E-2"/>
  </r>
  <r>
    <n v="50043051"/>
    <s v="CHAMPION COFFEE"/>
    <s v="Brooklyn"/>
    <n v="142"/>
    <s v="NASSAU AVENUE"/>
    <n v="11222"/>
    <n v="7183833251"/>
    <s v="Café/Coffee/Tea"/>
    <x v="0"/>
    <n v="86"/>
    <n v="287"/>
    <n v="8610"/>
    <n v="2115.6"/>
    <n v="40.724792990357997"/>
    <n v="-73.947654341651003"/>
    <n v="301"/>
    <n v="33"/>
    <n v="9.8727999999999996E-2"/>
  </r>
  <r>
    <n v="50001003"/>
    <s v="FORNINO"/>
    <s v="Brooklyn"/>
    <n v="849"/>
    <s v="MANHATTAN AVENUE"/>
    <n v="11222"/>
    <n v="7183846004"/>
    <s v="Pizza/Italian"/>
    <x v="0"/>
    <n v="85"/>
    <n v="285"/>
    <n v="8550"/>
    <n v="2076.4285714285711"/>
    <n v="40.7290856957"/>
    <n v="-73.953788232245003"/>
    <n v="301"/>
    <n v="33"/>
    <n v="9.69E-2"/>
  </r>
  <r>
    <n v="50091346"/>
    <s v="COAST AND VALLEY"/>
    <s v="Brooklyn"/>
    <n v="587"/>
    <s v="MANHATTAN AVENUE"/>
    <n v="11222"/>
    <n v="9178047651"/>
    <s v="Californian"/>
    <x v="0"/>
    <n v="81"/>
    <n v="284"/>
    <n v="8520"/>
    <n v="1971.7714285714287"/>
    <n v="40.722900278022998"/>
    <n v="-73.950300280757006"/>
    <n v="301"/>
    <n v="33"/>
    <n v="9.2016000000000014E-2"/>
  </r>
  <r>
    <n v="41357064"/>
    <s v="THE RICHARDSON"/>
    <s v="Brooklyn"/>
    <n v="451"/>
    <s v="GRAHAM AVENUE"/>
    <n v="11222"/>
    <n v="7183890839"/>
    <s v="American"/>
    <x v="1"/>
    <n v="74"/>
    <n v="282"/>
    <n v="8460"/>
    <n v="1788.6857142857143"/>
    <n v="40.718915274996"/>
    <n v="-73.945155379718997"/>
    <n v="301"/>
    <n v="34"/>
    <n v="8.3472000000000005E-2"/>
  </r>
  <r>
    <n v="50001107"/>
    <s v="CHINESE MUSICIAN RESTAURANT"/>
    <s v="Brooklyn"/>
    <n v="151"/>
    <s v="GREENPOINT AVENUE"/>
    <n v="11222"/>
    <n v="7183835340"/>
    <s v="Chinese"/>
    <x v="1"/>
    <n v="75"/>
    <n v="276"/>
    <n v="8280"/>
    <n v="1774.2857142857144"/>
    <n v="40.730246712433001"/>
    <n v="-73.953740518659004"/>
    <n v="301"/>
    <n v="33"/>
    <n v="8.2800000000000026E-2"/>
  </r>
  <r>
    <n v="40585479"/>
    <s v="CASANOVA RESTAURANT"/>
    <s v="Brooklyn"/>
    <n v="338"/>
    <s v="MC GUINESS BOULEVARD"/>
    <n v="11222"/>
    <n v="7183890990"/>
    <s v="Italian"/>
    <x v="0"/>
    <n v="74"/>
    <n v="275"/>
    <n v="8250"/>
    <n v="1744.2857142857144"/>
    <n v="40.734088784165003"/>
    <n v="-73.952276474843003"/>
    <n v="301"/>
    <n v="33"/>
    <n v="8.1400000000000014E-2"/>
  </r>
  <r>
    <n v="50099605"/>
    <s v="TEMKINS"/>
    <s v="Brooklyn"/>
    <n v="155"/>
    <s v="GREENPOINT AVENUE"/>
    <n v="11222"/>
    <n v="9293970330"/>
    <s v="American"/>
    <x v="0"/>
    <n v="75"/>
    <n v="275"/>
    <n v="8250"/>
    <n v="1767.8571428571429"/>
    <n v="40.730260373584997"/>
    <n v="-73.953585360687995"/>
    <n v="301"/>
    <n v="33"/>
    <n v="8.2500000000000004E-2"/>
  </r>
  <r>
    <n v="41097973"/>
    <s v="CAFE RIVIERA"/>
    <s v="Brooklyn"/>
    <n v="830"/>
    <s v="MANHATTAN AVENUE"/>
    <n v="11222"/>
    <n v="7183838450"/>
    <s v="Bakery"/>
    <x v="1"/>
    <n v="70"/>
    <n v="267"/>
    <n v="8010"/>
    <n v="1601.9999999999998"/>
    <n v="40.728531130610001"/>
    <n v="-73.953485545499007"/>
    <n v="301"/>
    <n v="33"/>
    <n v="7.4759999999999993E-2"/>
  </r>
  <r>
    <n v="50039517"/>
    <s v="CREMA BK"/>
    <s v="Brooklyn"/>
    <n v="182"/>
    <s v="DRIGGS AVENUE"/>
    <n v="11222"/>
    <n v="3474575363"/>
    <s v="Café/Coffee/Tea"/>
    <x v="1"/>
    <n v="84"/>
    <n v="266"/>
    <n v="7980"/>
    <n v="1915.1999999999998"/>
    <n v="40.722928390139998"/>
    <n v="-73.945711258735003"/>
    <n v="301"/>
    <n v="33"/>
    <n v="8.9375999999999997E-2"/>
  </r>
  <r>
    <n v="41132975"/>
    <s v="CAFE GRUMPY"/>
    <s v="Brooklyn"/>
    <n v="193"/>
    <s v="MESEROLE AVENUE"/>
    <n v="11222"/>
    <n v="7183497623"/>
    <s v="Café/Coffee/Tea"/>
    <x v="0"/>
    <n v="79"/>
    <n v="264"/>
    <n v="7920"/>
    <n v="1787.6571428571428"/>
    <n v="40.728443967516"/>
    <n v="-73.948622016033994"/>
    <n v="301"/>
    <n v="33"/>
    <n v="8.3423999999999998E-2"/>
  </r>
  <r>
    <n v="50019095"/>
    <s v="EARLY"/>
    <s v="Brooklyn"/>
    <n v="967"/>
    <s v="MANHATTAN AVENUE"/>
    <n v="11222"/>
    <n v="7183836963"/>
    <s v="Café/Coffee/Tea"/>
    <x v="0"/>
    <n v="68"/>
    <n v="261"/>
    <n v="7830"/>
    <n v="1521.257142857143"/>
    <n v="40.732162899918997"/>
    <n v="-73.954594328316006"/>
    <n v="301"/>
    <n v="33"/>
    <n v="7.0992000000000013E-2"/>
  </r>
  <r>
    <n v="50040886"/>
    <s v="BOON THAI"/>
    <s v="Brooklyn"/>
    <n v="681"/>
    <s v="MANHATTAN AVENUE"/>
    <n v="11222"/>
    <n v="7183498215"/>
    <s v="Thai"/>
    <x v="0"/>
    <n v="78"/>
    <n v="259"/>
    <n v="7770"/>
    <n v="1731.6000000000001"/>
    <n v="40.724959359407002"/>
    <n v="-73.951482102718003"/>
    <n v="301"/>
    <n v="33"/>
    <n v="8.0808000000000019E-2"/>
  </r>
  <r>
    <n v="41429907"/>
    <s v="MARIO'S DELI"/>
    <s v="Brooklyn"/>
    <n v="262"/>
    <s v="NASSAU AVENUE"/>
    <n v="11222"/>
    <n v="7183493066"/>
    <s v="American"/>
    <x v="1"/>
    <n v="76"/>
    <n v="259"/>
    <n v="7770"/>
    <n v="1687.2"/>
    <n v="40.725972546727"/>
    <n v="-73.940596416461005"/>
    <n v="301"/>
    <n v="33"/>
    <n v="7.8736000000000014E-2"/>
  </r>
  <r>
    <n v="40610000"/>
    <s v="HOP LEE KITCHEN"/>
    <s v="Brooklyn"/>
    <n v="992"/>
    <s v="MANHATTAN AVENUE"/>
    <n v="11222"/>
    <n v="7183894756"/>
    <s v="Chinese"/>
    <x v="0"/>
    <n v="78"/>
    <n v="252"/>
    <n v="7560"/>
    <n v="1684.8000000000002"/>
    <n v="40.732873832445001"/>
    <n v="-73.954691264638996"/>
    <n v="301"/>
    <n v="33"/>
    <n v="7.8624000000000027E-2"/>
  </r>
  <r>
    <n v="41360079"/>
    <s v="FIVE LEAVES"/>
    <s v="Brooklyn"/>
    <n v="18"/>
    <s v="BEDFORD AVENUE"/>
    <n v="11222"/>
    <n v="7183835345"/>
    <s v="American"/>
    <x v="1"/>
    <n v="72"/>
    <n v="249"/>
    <n v="7470"/>
    <n v="1536.6857142857143"/>
    <n v="40.723576027725002"/>
    <n v="-73.951555268495994"/>
    <n v="301"/>
    <n v="33"/>
    <n v="7.1712000000000012E-2"/>
  </r>
  <r>
    <n v="50093899"/>
    <s v="NONNAS PIZZERIA"/>
    <s v="Brooklyn"/>
    <n v="253"/>
    <s v="NASSAU AVENUE"/>
    <n v="11222"/>
    <n v="7183892600"/>
    <s v="Pizza"/>
    <x v="1"/>
    <n v="85"/>
    <n v="244"/>
    <n v="7320"/>
    <n v="1777.7142857142858"/>
    <n v="40.725868878029999"/>
    <n v="-73.941830399107005"/>
    <n v="301"/>
    <n v="33"/>
    <n v="8.296000000000002E-2"/>
  </r>
  <r>
    <n v="41705937"/>
    <s v="EAGLE TRADING CO"/>
    <s v="Brooklyn"/>
    <n v="258"/>
    <s v="FRANKLIN STREET"/>
    <n v="11222"/>
    <n v="7185763217"/>
    <s v="American"/>
    <x v="0"/>
    <n v="69"/>
    <n v="237"/>
    <n v="7110"/>
    <n v="1401.6857142857143"/>
    <n v="40.734944795030003"/>
    <n v="-73.958413676549"/>
    <n v="301"/>
    <n v="33"/>
    <n v="6.5412000000000012E-2"/>
  </r>
  <r>
    <n v="50101355"/>
    <s v="MS. OHHO"/>
    <s v="Brooklyn"/>
    <n v="146"/>
    <s v="NASSAU AVENUE"/>
    <n v="11222"/>
    <n v="7185763253"/>
    <s v="Korean"/>
    <x v="0"/>
    <n v="74"/>
    <n v="237"/>
    <n v="7110"/>
    <n v="1503.257142857143"/>
    <n v="40.724836845615997"/>
    <n v="-73.947520818141996"/>
    <n v="301"/>
    <n v="33"/>
    <n v="7.015200000000002E-2"/>
  </r>
  <r>
    <n v="50096033"/>
    <s v="FABIO PIZZA &amp; RESTAURANT"/>
    <s v="Brooklyn"/>
    <n v="635"/>
    <s v="MEEKER AVENUE"/>
    <n v="11222"/>
    <n v="7183897500"/>
    <s v="Pizza"/>
    <x v="0"/>
    <n v="87"/>
    <n v="232"/>
    <n v="6960"/>
    <n v="1730.0571428571429"/>
    <n v="40.722212540614997"/>
    <n v="-73.94122751479"/>
    <n v="301"/>
    <n v="33"/>
    <n v="8.0736000000000016E-2"/>
  </r>
  <r>
    <n v="50090916"/>
    <s v="MADRE"/>
    <s v="Brooklyn"/>
    <n v="214"/>
    <s v="FRANKLIN STREET"/>
    <n v="11222"/>
    <n v="7183833900"/>
    <s v="American"/>
    <x v="1"/>
    <n v="78"/>
    <n v="231"/>
    <n v="6930"/>
    <n v="1544.4"/>
    <n v="40.732960212301997"/>
    <n v="-73.958090177380001"/>
    <n v="301"/>
    <n v="33"/>
    <n v="7.2072000000000011E-2"/>
  </r>
  <r>
    <n v="41441326"/>
    <s v="KEG AND LANTERN TAVERN"/>
    <s v="Brooklyn"/>
    <n v="97"/>
    <s v="NASSAU AVENUE"/>
    <n v="11222"/>
    <n v="7183895050"/>
    <s v="Irish"/>
    <x v="1"/>
    <n v="80"/>
    <n v="229"/>
    <n v="6870"/>
    <n v="1570.2857142857144"/>
    <n v="40.723956984925003"/>
    <n v="-73.950234549976003"/>
    <n v="301"/>
    <n v="33"/>
    <n v="7.3280000000000012E-2"/>
  </r>
  <r>
    <n v="40880867"/>
    <s v="OTT THAI CUISINE"/>
    <s v="Brooklyn"/>
    <n v="970"/>
    <s v="MANHATTAN AVENUE"/>
    <n v="11222"/>
    <n v="7186092416"/>
    <s v="Thai"/>
    <x v="1"/>
    <n v="70"/>
    <n v="228"/>
    <n v="6840"/>
    <n v="1368"/>
    <n v="40.732212299967998"/>
    <n v="-73.954579861686"/>
    <n v="301"/>
    <n v="33"/>
    <n v="6.3840000000000008E-2"/>
  </r>
  <r>
    <n v="50017040"/>
    <s v="NAKED DOG"/>
    <s v="Brooklyn"/>
    <n v="47"/>
    <s v="JAVA STREET"/>
    <n v="11222"/>
    <n v="3472483610"/>
    <s v="Italian"/>
    <x v="0"/>
    <n v="86"/>
    <n v="227"/>
    <n v="6810"/>
    <n v="1673.3142857142857"/>
    <n v="40.731168291877999"/>
    <n v="-73.959231484998995"/>
    <n v="301"/>
    <n v="33"/>
    <n v="7.8088000000000005E-2"/>
  </r>
  <r>
    <n v="50040518"/>
    <s v="THREES"/>
    <s v="Brooklyn"/>
    <n v="113"/>
    <s v="FRANKLIN STREET"/>
    <n v="11222"/>
    <n v="9179090271"/>
    <s v="American"/>
    <x v="0"/>
    <n v="70"/>
    <n v="226"/>
    <n v="6780"/>
    <n v="1355.9999999999998"/>
    <n v="40.729976480658998"/>
    <n v="-73.957623009713004"/>
    <n v="301"/>
    <n v="33"/>
    <n v="6.3279999999999989E-2"/>
  </r>
  <r>
    <n v="41348416"/>
    <s v="JAYSE CATERING"/>
    <s v="Brooklyn"/>
    <n v="261"/>
    <s v="HURON STREET"/>
    <n v="11222"/>
    <n v="9172027252"/>
    <s v="American"/>
    <x v="1"/>
    <n v="74"/>
    <n v="225"/>
    <n v="6750"/>
    <n v="1427.1428571428571"/>
    <n v="40.733429304038999"/>
    <n v="-73.950537760040007"/>
    <n v="301"/>
    <n v="33"/>
    <n v="6.6600000000000006E-2"/>
  </r>
  <r>
    <n v="41283191"/>
    <s v="KARCZMA"/>
    <s v="Brooklyn"/>
    <n v="136"/>
    <s v="GREENPOINT AVENUE"/>
    <n v="11222"/>
    <n v="7183491744"/>
    <s v="Polish"/>
    <x v="0"/>
    <n v="82"/>
    <n v="224"/>
    <n v="6720"/>
    <n v="1574.3999999999999"/>
    <n v="40.730071711813999"/>
    <n v="-73.955418403970995"/>
    <n v="301"/>
    <n v="33"/>
    <n v="7.3471999999999996E-2"/>
  </r>
  <r>
    <n v="50040569"/>
    <s v="SWEETLEAF"/>
    <s v="Brooklyn"/>
    <n v="159"/>
    <s v="FREEMAN STREET"/>
    <n v="11222"/>
    <n v="9173095585"/>
    <s v="Café/Coffee/Tea"/>
    <x v="0"/>
    <n v="69"/>
    <n v="223"/>
    <n v="6690"/>
    <n v="1318.8857142857141"/>
    <n v="40.734381101235002"/>
    <n v="-73.955696959148995"/>
    <n v="301"/>
    <n v="33"/>
    <n v="6.1547999999999999E-2"/>
  </r>
  <r>
    <n v="50073170"/>
    <s v="THE COFFEE SHOP"/>
    <s v="Brooklyn"/>
    <n v="269"/>
    <s v="NASSAU AVENUE"/>
    <n v="11222"/>
    <n v="7185064669"/>
    <s v="Café/Coffee/Tea"/>
    <x v="1"/>
    <n v="80"/>
    <n v="223"/>
    <n v="6690"/>
    <n v="1529.1428571428573"/>
    <n v="40.725961714923997"/>
    <n v="-73.940881447899997"/>
    <n v="301"/>
    <n v="33"/>
    <n v="7.1360000000000021E-2"/>
  </r>
  <r>
    <n v="50092549"/>
    <s v="LILI AND CATA"/>
    <s v="Brooklyn"/>
    <n v="72"/>
    <s v="GREENPOINT AVENUE"/>
    <n v="11222"/>
    <n v="9178879589"/>
    <s v="Other"/>
    <x v="1"/>
    <n v="70"/>
    <n v="221"/>
    <n v="6630"/>
    <n v="1325.9999999999998"/>
    <n v="40.729806518357002"/>
    <n v="-73.958204018895003"/>
    <n v="301"/>
    <n v="33"/>
    <n v="6.1879999999999998E-2"/>
  </r>
  <r>
    <n v="41439359"/>
    <s v="KESTANE KEBAB"/>
    <s v="Brooklyn"/>
    <n v="110"/>
    <s v="NASSAU AVENUE"/>
    <n v="11222"/>
    <n v="7183498601"/>
    <s v="Turkish"/>
    <x v="1"/>
    <n v="84"/>
    <n v="220"/>
    <n v="6600"/>
    <n v="1584"/>
    <n v="40.724225594654001"/>
    <n v="-73.949372090246996"/>
    <n v="301"/>
    <n v="33"/>
    <n v="7.3920000000000013E-2"/>
  </r>
  <r>
    <n v="50087107"/>
    <s v="BAGEL POINT"/>
    <s v="Brooklyn"/>
    <n v="87"/>
    <s v="NORMAN AVENUE"/>
    <n v="11222"/>
    <n v="7183831600"/>
    <s v="Bagels/Pretzels"/>
    <x v="0"/>
    <n v="73"/>
    <n v="219"/>
    <n v="6570"/>
    <n v="1370.3142857142859"/>
    <n v="40.725365783731"/>
    <n v="-73.951954432402999"/>
    <n v="301"/>
    <n v="33"/>
    <n v="6.3948000000000019E-2"/>
  </r>
  <r>
    <n v="50103473"/>
    <s v="GREENPOINT ORIGINAL PIZZA"/>
    <s v="Brooklyn"/>
    <n v="93"/>
    <s v="NORMAN AVENUE"/>
    <n v="11222"/>
    <n v="6463390938"/>
    <s v="Pizza"/>
    <x v="1"/>
    <n v="86"/>
    <n v="218"/>
    <n v="6540"/>
    <n v="1606.9714285714285"/>
    <n v="40.725508330917997"/>
    <n v="-73.951524995648001"/>
    <n v="301"/>
    <n v="33"/>
    <n v="7.4992000000000003E-2"/>
  </r>
  <r>
    <n v="50073567"/>
    <s v="BOMBAY GRILL AND CURRY"/>
    <s v="Brooklyn"/>
    <n v="1015"/>
    <s v="MANHATTAN AVENUE"/>
    <n v="11222"/>
    <n v="7183892211"/>
    <s v="Afghan"/>
    <x v="1"/>
    <n v="78"/>
    <n v="215"/>
    <n v="6450"/>
    <n v="1437.4285714285716"/>
    <n v="40.733582035719998"/>
    <n v="-73.954827896021996"/>
    <n v="301"/>
    <n v="33"/>
    <n v="6.7080000000000015E-2"/>
  </r>
  <r>
    <n v="41410058"/>
    <s v="ANELLA"/>
    <s v="Brooklyn"/>
    <n v="222"/>
    <s v="FRANKLIN STREET"/>
    <n v="11222"/>
    <n v="7183898100"/>
    <s v="Italian"/>
    <x v="1"/>
    <n v="68"/>
    <n v="214"/>
    <n v="6420"/>
    <n v="1247.3142857142857"/>
    <n v="40.733245684929003"/>
    <n v="-73.958136904591996"/>
    <n v="301"/>
    <n v="33"/>
    <n v="5.8208000000000003E-2"/>
  </r>
  <r>
    <n v="41308515"/>
    <s v="ASHBOX"/>
    <s v="Brooklyn"/>
    <n v="1154"/>
    <s v="MANHATTAN AVENUE"/>
    <n v="11222"/>
    <n v="7183893222"/>
    <s v="Sandwiches"/>
    <x v="1"/>
    <n v="76"/>
    <n v="207"/>
    <n v="6210"/>
    <n v="1348.4571428571428"/>
    <n v="40.737735104678997"/>
    <n v="-73.955442124737004"/>
    <n v="301"/>
    <n v="33"/>
    <n v="6.2927999999999998E-2"/>
  </r>
  <r>
    <n v="50012841"/>
    <s v="LITTLENECK OUTPOST"/>
    <s v="Brooklyn"/>
    <n v="128"/>
    <s v="FRANKLIN STREET"/>
    <n v="11222"/>
    <n v="7183833080"/>
    <s v="American"/>
    <x v="1"/>
    <n v="69"/>
    <n v="206"/>
    <n v="6180"/>
    <n v="1218.3428571428572"/>
    <n v="40.729271025274997"/>
    <n v="-73.957486354173"/>
    <n v="301"/>
    <n v="33"/>
    <n v="5.6856000000000004E-2"/>
  </r>
  <r>
    <n v="50037531"/>
    <s v="ARCHESTRATUS"/>
    <s v="Brooklyn"/>
    <n v="160"/>
    <s v="HURON STREET"/>
    <n v="11222"/>
    <n v="6314552727"/>
    <s v="Café/Coffee/Tea"/>
    <x v="0"/>
    <n v="83"/>
    <n v="204"/>
    <n v="6120"/>
    <n v="1451.3142857142857"/>
    <n v="40.732948243472997"/>
    <n v="-73.955463379259996"/>
    <n v="301"/>
    <n v="33"/>
    <n v="6.772800000000001E-2"/>
  </r>
  <r>
    <n v="50071203"/>
    <s v="BABY GRAND"/>
    <s v="Brooklyn"/>
    <n v="55"/>
    <s v="MCGUINNESS BLVD SOUTH"/>
    <n v="11222"/>
    <n v="6099036897"/>
    <s v="American"/>
    <x v="0"/>
    <n v="70"/>
    <n v="204"/>
    <n v="6120"/>
    <n v="1224"/>
    <n v="40.721490129045002"/>
    <n v="-73.945705219581995"/>
    <n v="301"/>
    <n v="33"/>
    <n v="5.7120000000000004E-2"/>
  </r>
  <r>
    <n v="50082094"/>
    <s v="Archie's Delivery"/>
    <s v="Brooklyn"/>
    <n v="457"/>
    <s v="GRAHAM AVENUE"/>
    <n v="11222"/>
    <n v="7183830033"/>
    <s v="Pizza"/>
    <x v="0"/>
    <n v="84"/>
    <n v="203"/>
    <n v="6090"/>
    <n v="1461.5999999999997"/>
    <n v="40.719167876256002"/>
    <n v="-73.945328331095993"/>
    <n v="301"/>
    <n v="34"/>
    <n v="6.8207999999999991E-2"/>
  </r>
  <r>
    <n v="50076155"/>
    <s v="OXOMOCO"/>
    <s v="Brooklyn"/>
    <n v="128"/>
    <s v="GREENPOINT AVENUE"/>
    <n v="11222"/>
    <n v="6466884180"/>
    <s v="Mexican"/>
    <x v="1"/>
    <n v="84"/>
    <n v="202"/>
    <n v="6060"/>
    <n v="1454.4"/>
    <n v="40.730047112389002"/>
    <n v="-73.955685419291996"/>
    <n v="301"/>
    <n v="33"/>
    <n v="6.7872000000000002E-2"/>
  </r>
  <r>
    <n v="50082129"/>
    <s v="AVANT GARDENER"/>
    <s v="Brooklyn"/>
    <n v="111"/>
    <s v="GARDNER AVENUE"/>
    <n v="11237"/>
    <n v="3479873146"/>
    <s v="American"/>
    <x v="1"/>
    <n v="84"/>
    <n v="398"/>
    <n v="11940"/>
    <n v="2865.6"/>
    <n v="40.71089459137"/>
    <n v="-73.924944479678004"/>
    <n v="301"/>
    <n v="34"/>
    <n v="0.13372800000000001"/>
  </r>
  <r>
    <n v="50074363"/>
    <s v="TAQUERIA MI MARIACHI"/>
    <s v="Brooklyn"/>
    <n v="1201"/>
    <s v="FLUSHING AVE"/>
    <n v="11237"/>
    <n v="3474086374"/>
    <s v="Mexican"/>
    <x v="1"/>
    <n v="71"/>
    <n v="374"/>
    <n v="11220"/>
    <n v="2276.0571428571425"/>
    <n v="40.707026977845999"/>
    <n v="-73.924591773797999"/>
    <n v="301"/>
    <n v="34"/>
    <n v="0.10621599999999999"/>
  </r>
  <r>
    <n v="50083286"/>
    <s v="EL SANTO TAQIERIA"/>
    <s v="Brooklyn"/>
    <n v="1053"/>
    <s v="FLUSHING AVENUE"/>
    <n v="11237"/>
    <n v="7183663138"/>
    <s v="Mexican"/>
    <x v="1"/>
    <n v="87"/>
    <n v="373"/>
    <n v="11190"/>
    <n v="2781.514285714286"/>
    <n v="40.704156737703997"/>
    <n v="-73.930174576270005"/>
    <n v="301"/>
    <n v="34"/>
    <n v="0.12980400000000003"/>
  </r>
  <r>
    <n v="50083526"/>
    <s v="MISSION CHINESE FOOD"/>
    <s v="Brooklyn"/>
    <n v="599"/>
    <s v="JOHNSON AVENUE"/>
    <n v="11237"/>
    <s v="__________"/>
    <s v="Chinese"/>
    <x v="0"/>
    <n v="87"/>
    <n v="371"/>
    <n v="11130"/>
    <n v="2766.6"/>
    <n v="40.709219138690997"/>
    <n v="-73.923218639119"/>
    <n v="301"/>
    <n v="34"/>
    <n v="0.12910800000000003"/>
  </r>
  <r>
    <n v="50000024"/>
    <s v="FALANSAI"/>
    <s v="Brooklyn"/>
    <n v="112"/>
    <s v="HARRISON PLACE"/>
    <n v="11237"/>
    <n v="3475991190"/>
    <s v="Southeast Asian"/>
    <x v="1"/>
    <n v="85"/>
    <n v="333"/>
    <n v="9990"/>
    <n v="2426.1428571428573"/>
    <n v="40.706771914911997"/>
    <n v="-73.929212410150996"/>
    <n v="301"/>
    <n v="34"/>
    <n v="0.11322000000000003"/>
  </r>
  <r>
    <n v="50054847"/>
    <s v="GUADALUPE INN"/>
    <s v="Brooklyn"/>
    <n v="1"/>
    <s v="KNICKERBOCKER AVENUE"/>
    <n v="11237"/>
    <n v="7183660500"/>
    <s v="Mexican"/>
    <x v="0"/>
    <n v="74"/>
    <n v="316"/>
    <n v="9480"/>
    <n v="2004.3428571428574"/>
    <n v="40.707687595402"/>
    <n v="-73.931974302295004"/>
    <n v="301"/>
    <n v="34"/>
    <n v="9.3536000000000022E-2"/>
  </r>
  <r>
    <n v="41302714"/>
    <s v="NEALTICAN CORNER"/>
    <s v="Brooklyn"/>
    <n v="1225"/>
    <s v="FLUSHING AVENUE"/>
    <n v="11237"/>
    <n v="7184174305"/>
    <s v="Mexican"/>
    <x v="0"/>
    <n v="74"/>
    <n v="297"/>
    <n v="8910"/>
    <n v="1883.8285714285714"/>
    <n v="40.707778481637"/>
    <n v="-73.923739696048997"/>
    <n v="301"/>
    <n v="34"/>
    <n v="8.7912000000000004E-2"/>
  </r>
  <r>
    <n v="50096222"/>
    <s v="SWEET CHILI"/>
    <s v="Brooklyn"/>
    <n v="1045"/>
    <s v="FLUSHING AVENUE"/>
    <n v="11237"/>
    <n v="3476697385"/>
    <s v="Asian"/>
    <x v="1"/>
    <n v="78"/>
    <n v="254"/>
    <n v="7620"/>
    <n v="1698.1714285714286"/>
    <n v="40.704000528912999"/>
    <n v="-73.930575081708994"/>
    <n v="301"/>
    <n v="34"/>
    <n v="7.9247999999999999E-2"/>
  </r>
  <r>
    <n v="41363092"/>
    <s v="THE GIBSON"/>
    <s v="Brooklyn"/>
    <n v="108"/>
    <s v="BEDFORD AVENUE"/>
    <n v="11249"/>
    <n v="7183876296"/>
    <s v="American"/>
    <x v="1"/>
    <n v="83"/>
    <n v="397"/>
    <n v="11910"/>
    <n v="2824.3714285714282"/>
    <n v="40.720130108543003"/>
    <n v="-73.955269954949998"/>
    <n v="301"/>
    <n v="33"/>
    <n v="0.131804"/>
  </r>
  <r>
    <n v="50001843"/>
    <s v="RANDOLPH"/>
    <s v="Brooklyn"/>
    <n v="104"/>
    <s v="SOUTH    4 STREET"/>
    <n v="11249"/>
    <n v="2122740667"/>
    <s v="American"/>
    <x v="0"/>
    <n v="78"/>
    <n v="394"/>
    <n v="11820"/>
    <n v="2634.1714285714288"/>
    <n v="40.712211723586002"/>
    <n v="-73.963824169855997"/>
    <n v="301"/>
    <n v="34"/>
    <n v="0.12292800000000002"/>
  </r>
  <r>
    <n v="50078971"/>
    <s v="LOBSTER JOINT"/>
    <s v="Brooklyn"/>
    <n v="103"/>
    <s v="NORTH    3 STREET"/>
    <n v="11249"/>
    <n v="9175830322"/>
    <s v="Seafood"/>
    <x v="0"/>
    <n v="69"/>
    <n v="390"/>
    <n v="11700"/>
    <n v="2306.571428571428"/>
    <n v="40.716792178082997"/>
    <n v="-73.962075706378002"/>
    <n v="301"/>
    <n v="34"/>
    <n v="0.10763999999999999"/>
  </r>
  <r>
    <n v="41286440"/>
    <s v="RADEGAST HALL &amp; BIERGARTEN"/>
    <s v="Brooklyn"/>
    <n v="113"/>
    <s v="NORTH    3 STREET"/>
    <n v="11249"/>
    <n v="7189633973"/>
    <s v="German"/>
    <x v="0"/>
    <n v="87"/>
    <n v="390"/>
    <n v="11700"/>
    <n v="2908.2857142857147"/>
    <n v="40.716619165509996"/>
    <n v="-73.961798038324005"/>
    <n v="301"/>
    <n v="34"/>
    <n v="0.13572000000000004"/>
  </r>
  <r>
    <n v="41722445"/>
    <s v="MIDNIGHTS"/>
    <s v="Brooklyn"/>
    <n v="149"/>
    <s v="NORTH    6 STREET"/>
    <n v="11249"/>
    <n v="9292958176"/>
    <s v="American"/>
    <x v="0"/>
    <n v="75"/>
    <n v="389"/>
    <n v="11670"/>
    <n v="2500.7142857142858"/>
    <n v="40.717433236749002"/>
    <n v="-73.958558119054999"/>
    <n v="301"/>
    <n v="33"/>
    <n v="0.11670000000000003"/>
  </r>
  <r>
    <n v="41281381"/>
    <s v="RED BOWL CHINESE RESTAURANT"/>
    <s v="Brooklyn"/>
    <n v="208"/>
    <s v="BEDFORD AVENUE"/>
    <n v="11249"/>
    <n v="7183888898"/>
    <s v="Chinese"/>
    <x v="0"/>
    <n v="74"/>
    <n v="385"/>
    <n v="11550"/>
    <n v="2441.9999999999995"/>
    <n v="40.717002331644998"/>
    <n v="-73.958623320908004"/>
    <n v="301"/>
    <n v="33"/>
    <n v="0.11395999999999999"/>
  </r>
  <r>
    <n v="40966222"/>
    <s v="ATERES AVROHOM"/>
    <s v="Brooklyn"/>
    <n v="75"/>
    <s v="ROSS STREET"/>
    <n v="11249"/>
    <n v="7183023700"/>
    <s v="Jewish/Kosher"/>
    <x v="0"/>
    <n v="71"/>
    <n v="358"/>
    <n v="10740"/>
    <n v="2178.6857142857143"/>
    <n v="40.703796122086999"/>
    <n v="-73.963395954424001"/>
    <n v="301"/>
    <n v="33"/>
    <n v="0.10167200000000001"/>
  </r>
  <r>
    <n v="50002889"/>
    <s v="KINFOLK STUDIOS"/>
    <s v="Brooklyn"/>
    <n v="90"/>
    <s v="WYTHE AVENUE"/>
    <n v="11249"/>
    <n v="3477992946"/>
    <s v="American"/>
    <x v="1"/>
    <n v="87"/>
    <n v="349"/>
    <n v="10470"/>
    <n v="2602.5428571428574"/>
    <n v="40.721649053992998"/>
    <n v="-73.958155039925998"/>
    <n v="301"/>
    <n v="33"/>
    <n v="0.12145200000000002"/>
  </r>
  <r>
    <n v="50013701"/>
    <s v="DEVOCION"/>
    <s v="Brooklyn"/>
    <n v="69"/>
    <s v="GRAND STREET"/>
    <n v="11249"/>
    <n v="7182856180"/>
    <s v="Café/Coffee/Tea"/>
    <x v="0"/>
    <n v="78"/>
    <n v="347"/>
    <n v="10410"/>
    <n v="2319.9428571428571"/>
    <n v="40.715848867171999"/>
    <n v="-73.964868310995996"/>
    <n v="301"/>
    <n v="33"/>
    <n v="0.10826400000000001"/>
  </r>
  <r>
    <n v="50054829"/>
    <s v="CHIPOTLE MEXICAN GRILL"/>
    <s v="Brooklyn"/>
    <n v="130"/>
    <s v="NORTH    4 STREET"/>
    <n v="11249"/>
    <n v="7183841785"/>
    <s v="Mexican"/>
    <x v="1"/>
    <n v="80"/>
    <n v="346"/>
    <n v="10380"/>
    <n v="2372.5714285714284"/>
    <n v="40.716560968145998"/>
    <n v="-73.960160330866998"/>
    <n v="301"/>
    <n v="34"/>
    <n v="0.11072"/>
  </r>
  <r>
    <n v="50098005"/>
    <s v="CINDERELLA STORY GOLF"/>
    <s v="Brooklyn"/>
    <n v="8"/>
    <s v="BERRY STREET"/>
    <n v="11249"/>
    <n v="7188868011"/>
    <s v="Other"/>
    <x v="0"/>
    <n v="70"/>
    <n v="343"/>
    <n v="10290"/>
    <n v="2058"/>
    <n v="40.722251754200002"/>
    <n v="-73.955117003417001"/>
    <n v="301"/>
    <n v="33"/>
    <n v="9.6040000000000014E-2"/>
  </r>
  <r>
    <n v="50084746"/>
    <s v="WILLIAMSBURG THAI CUISINE"/>
    <s v="Brooklyn"/>
    <n v="212"/>
    <s v="BEDFORD AVENUE"/>
    <n v="11249"/>
    <n v="9293377651"/>
    <s v="Thai"/>
    <x v="1"/>
    <n v="70"/>
    <n v="342"/>
    <n v="10260"/>
    <n v="2051.9999999999995"/>
    <n v="40.716906302464999"/>
    <n v="-73.958727994707004"/>
    <n v="301"/>
    <n v="33"/>
    <n v="9.5759999999999984E-2"/>
  </r>
  <r>
    <n v="41655832"/>
    <s v="BIA BAR &amp; GRILL"/>
    <s v="Brooklyn"/>
    <n v="67"/>
    <s v="SOUTH    6 STREET"/>
    <n v="11249"/>
    <n v="7183841264"/>
    <s v="Southeast Asian"/>
    <x v="0"/>
    <n v="68"/>
    <n v="327"/>
    <n v="9810"/>
    <n v="1905.9428571428573"/>
    <n v="40.711205040670002"/>
    <n v="-73.965938460076998"/>
    <n v="301"/>
    <n v="34"/>
    <n v="8.8944000000000009E-2"/>
  </r>
  <r>
    <n v="41570461"/>
    <s v="ROSARITO FISH SHACK &amp; SHELTER PIZZA"/>
    <s v="Brooklyn"/>
    <n v="170"/>
    <s v="WYTHE AVENUE"/>
    <n v="11249"/>
    <n v="7183888833"/>
    <s v="Mexican"/>
    <x v="0"/>
    <n v="86"/>
    <n v="324"/>
    <n v="9720"/>
    <n v="2388.3428571428567"/>
    <n v="40.719388224722998"/>
    <n v="-73.960580713292998"/>
    <n v="301"/>
    <n v="33"/>
    <n v="0.11145599999999999"/>
  </r>
  <r>
    <n v="50099887"/>
    <s v="DOUGHNUT PLANT"/>
    <s v="Brooklyn"/>
    <n v="198"/>
    <s v="BEDFORD AVENUE"/>
    <n v="11249"/>
    <n v="2125053700"/>
    <s v="Donuts"/>
    <x v="1"/>
    <n v="74"/>
    <n v="323"/>
    <n v="9690"/>
    <n v="2048.7428571428572"/>
    <n v="40.717364501090003"/>
    <n v="-73.958237103125995"/>
    <n v="301"/>
    <n v="33"/>
    <n v="9.5608000000000012E-2"/>
  </r>
  <r>
    <n v="50100535"/>
    <s v="TERMS OF ENDEARMENT"/>
    <s v="Brooklyn"/>
    <n v="135"/>
    <s v="METROPOLITAN AVENUE"/>
    <n v="11249"/>
    <n v="9179710573"/>
    <s v="Bakery"/>
    <x v="1"/>
    <n v="68"/>
    <n v="321"/>
    <n v="9630"/>
    <n v="1870.971428571429"/>
    <n v="40.716229619358998"/>
    <n v="-73.962436761793995"/>
    <n v="301"/>
    <n v="34"/>
    <n v="8.7312000000000028E-2"/>
  </r>
  <r>
    <n v="50044965"/>
    <s v="FRESH KILLS BAR"/>
    <s v="Brooklyn"/>
    <n v="161"/>
    <s v="GRAND STREET"/>
    <n v="11249"/>
    <n v="7185997888"/>
    <s v="American"/>
    <x v="0"/>
    <n v="82"/>
    <n v="320"/>
    <n v="9600"/>
    <n v="2249.1428571428569"/>
    <n v="40.714689574224003"/>
    <n v="-73.961741432414996"/>
    <n v="301"/>
    <n v="34"/>
    <n v="0.10496"/>
  </r>
  <r>
    <n v="41404797"/>
    <s v="THE WOODS/ THE BEAR (BACKYARD KITCHEN)"/>
    <s v="Brooklyn"/>
    <n v="48"/>
    <s v="SOUTH    4 STREET"/>
    <n v="11249"/>
    <n v="7187824955"/>
    <s v="American"/>
    <x v="0"/>
    <n v="85"/>
    <n v="311"/>
    <n v="9330"/>
    <n v="2265.8571428571427"/>
    <n v="40.712992001391001"/>
    <n v="-73.966330724366998"/>
    <n v="301"/>
    <n v="33"/>
    <n v="0.10574"/>
  </r>
  <r>
    <n v="50002612"/>
    <s v="DUNKIN'"/>
    <s v="Brooklyn"/>
    <n v="182"/>
    <s v="BEDFORD AVENUE"/>
    <n v="11249"/>
    <n v="7187828210"/>
    <s v="Donuts"/>
    <x v="1"/>
    <n v="82"/>
    <n v="310"/>
    <n v="9300"/>
    <n v="2178.8571428571427"/>
    <n v="40.717751361523"/>
    <n v="-73.957822006065001"/>
    <n v="301"/>
    <n v="33"/>
    <n v="0.10167999999999999"/>
  </r>
  <r>
    <n v="41301641"/>
    <s v="THE RABBIT HOLE"/>
    <s v="Brooklyn"/>
    <n v="352"/>
    <s v="BEDFORD AVENUE"/>
    <n v="11249"/>
    <n v="7187820910"/>
    <s v="American"/>
    <x v="1"/>
    <n v="86"/>
    <n v="304"/>
    <n v="9120"/>
    <n v="2240.9142857142856"/>
    <n v="40.712266265453998"/>
    <n v="-73.962720359724997"/>
    <n v="301"/>
    <n v="34"/>
    <n v="0.104576"/>
  </r>
  <r>
    <n v="50045891"/>
    <s v="BARANO"/>
    <s v="Brooklyn"/>
    <n v="26"/>
    <s v="BROADWAY"/>
    <n v="11249"/>
    <n v="3472970013"/>
    <s v="Italian"/>
    <x v="0"/>
    <n v="82"/>
    <n v="303"/>
    <n v="9090"/>
    <n v="2129.6571428571424"/>
    <n v="40.710744505660998"/>
    <n v="-73.967973068462996"/>
    <n v="301"/>
    <n v="33"/>
    <n v="9.9383999999999986E-2"/>
  </r>
  <r>
    <n v="41626109"/>
    <s v="ALLSWELL"/>
    <s v="Brooklyn"/>
    <n v="124"/>
    <s v="BEDFORD AVENUE"/>
    <n v="11249"/>
    <n v="3477992743"/>
    <s v="American"/>
    <x v="1"/>
    <n v="85"/>
    <n v="302"/>
    <n v="9060"/>
    <n v="2200.2857142857142"/>
    <n v="40.71957315001"/>
    <n v="-73.955861963906997"/>
    <n v="301"/>
    <n v="33"/>
    <n v="0.10268000000000001"/>
  </r>
  <r>
    <n v="50079543"/>
    <s v="DI FARA"/>
    <s v="Brooklyn"/>
    <n v="103"/>
    <s v="NORTH    3 STREET"/>
    <n v="11249"/>
    <n v="6462079363"/>
    <s v="Pizza"/>
    <x v="0"/>
    <n v="72"/>
    <n v="296"/>
    <n v="8880"/>
    <n v="1826.742857142857"/>
    <n v="40.716792178082997"/>
    <n v="-73.962075706378002"/>
    <n v="301"/>
    <n v="34"/>
    <n v="8.524799999999999E-2"/>
  </r>
  <r>
    <n v="50009320"/>
    <s v="SALT + CHARCOAL"/>
    <s v="Brooklyn"/>
    <n v="171"/>
    <s v="GRAND STREET"/>
    <n v="11249"/>
    <n v="7185993021"/>
    <s v="Japanese"/>
    <x v="1"/>
    <n v="81"/>
    <n v="296"/>
    <n v="8880"/>
    <n v="2055.0857142857144"/>
    <n v="40.714593427657"/>
    <n v="-73.961503409182995"/>
    <n v="301"/>
    <n v="34"/>
    <n v="9.5904000000000003E-2"/>
  </r>
  <r>
    <n v="50043829"/>
    <s v="SETAGAYA"/>
    <s v="Brooklyn"/>
    <n v="280"/>
    <s v="BEDFORD AVENUE"/>
    <n v="11249"/>
    <n v="7182188508"/>
    <s v="Asian"/>
    <x v="1"/>
    <n v="68"/>
    <n v="296"/>
    <n v="8880"/>
    <n v="1725.2571428571428"/>
    <n v="40.714741490450002"/>
    <n v="-73.961045201310995"/>
    <n v="301"/>
    <n v="34"/>
    <n v="8.0512E-2"/>
  </r>
  <r>
    <n v="50081419"/>
    <s v="JJ'S"/>
    <s v="Brooklyn"/>
    <n v="97"/>
    <s v="NORTH   10 STREET"/>
    <n v="11249"/>
    <n v="9178922698"/>
    <s v="American"/>
    <x v="2"/>
    <n v="82"/>
    <n v="290"/>
    <n v="8700"/>
    <n v="2038.285714285714"/>
    <n v="40.72075418739"/>
    <n v="-73.957957186670995"/>
    <n v="301"/>
    <n v="33"/>
    <n v="9.5119999999999996E-2"/>
  </r>
  <r>
    <n v="50039749"/>
    <s v="DIM SUM BAR"/>
    <s v="Brooklyn"/>
    <n v="167"/>
    <s v="GRAND STREET"/>
    <n v="11249"/>
    <n v="7183888988"/>
    <s v="Chinese"/>
    <x v="0"/>
    <n v="84"/>
    <n v="289"/>
    <n v="8670"/>
    <n v="2080.8000000000002"/>
    <n v="40.714631887068002"/>
    <n v="-73.961600782744995"/>
    <n v="301"/>
    <n v="34"/>
    <n v="9.7104000000000024E-2"/>
  </r>
  <r>
    <n v="50033492"/>
    <s v="TEDDY'S BAR &amp; GRILL"/>
    <s v="Brooklyn"/>
    <n v="96"/>
    <s v="BERRY STREET"/>
    <n v="11249"/>
    <n v="7183849787"/>
    <s v="American"/>
    <x v="0"/>
    <n v="82"/>
    <n v="287"/>
    <n v="8610"/>
    <n v="2017.1999999999998"/>
    <n v="40.719269406541997"/>
    <n v="-73.958336915049003"/>
    <n v="301"/>
    <n v="33"/>
    <n v="9.4135999999999997E-2"/>
  </r>
  <r>
    <n v="50100989"/>
    <s v="TWO HANDS"/>
    <s v="Brooklyn"/>
    <n v="262"/>
    <s v="KENT AVENUE"/>
    <n v="11249"/>
    <n v="2019934484"/>
    <s v="Australian"/>
    <x v="0"/>
    <n v="82"/>
    <n v="285"/>
    <n v="8550"/>
    <n v="2003.1428571428571"/>
    <n v="40.716326792879002"/>
    <n v="-73.965982728057"/>
    <n v="301"/>
    <n v="33"/>
    <n v="9.3480000000000008E-2"/>
  </r>
  <r>
    <n v="41646075"/>
    <s v="EGG"/>
    <s v="Brooklyn"/>
    <n v="109"/>
    <s v="NORTH    3 STREET"/>
    <n v="11249"/>
    <n v="7183025151"/>
    <s v="American"/>
    <x v="0"/>
    <n v="75"/>
    <n v="282"/>
    <n v="8460"/>
    <n v="1812.8571428571429"/>
    <n v="40.716690566674004"/>
    <n v="-73.961909825586005"/>
    <n v="301"/>
    <n v="34"/>
    <n v="8.4600000000000009E-2"/>
  </r>
  <r>
    <n v="41634560"/>
    <s v="PARTNERS COFFEE ROASTERS"/>
    <s v="Brooklyn"/>
    <n v="125"/>
    <s v="NORTH    6 STREET"/>
    <n v="11249"/>
    <n v="3474576160"/>
    <s v="Café/Coffee/Tea"/>
    <x v="1"/>
    <n v="86"/>
    <n v="282"/>
    <n v="8460"/>
    <n v="2078.7428571428572"/>
    <n v="40.717828712256001"/>
    <n v="-73.959196386930003"/>
    <n v="301"/>
    <n v="33"/>
    <n v="9.7008000000000011E-2"/>
  </r>
  <r>
    <n v="40675892"/>
    <s v="DINER"/>
    <s v="Brooklyn"/>
    <n v="85"/>
    <s v="BROADWAY"/>
    <n v="11249"/>
    <n v="7184863077"/>
    <s v="American"/>
    <x v="1"/>
    <n v="77"/>
    <n v="280"/>
    <n v="8400"/>
    <n v="1848"/>
    <n v="40.710510553877"/>
    <n v="-73.965736822639002"/>
    <n v="301"/>
    <n v="34"/>
    <n v="8.6240000000000011E-2"/>
  </r>
  <r>
    <n v="50064079"/>
    <s v="LE LABO CAFE"/>
    <s v="Brooklyn"/>
    <n v="120"/>
    <s v="NORTH    6 STREET"/>
    <n v="11249"/>
    <n v="6466584554"/>
    <s v="Café/Coffee/Tea"/>
    <x v="1"/>
    <n v="78"/>
    <n v="279"/>
    <n v="8370"/>
    <n v="1865.3142857142859"/>
    <n v="40.718174761947999"/>
    <n v="-73.959787795501995"/>
    <n v="301"/>
    <n v="33"/>
    <n v="8.7048000000000014E-2"/>
  </r>
  <r>
    <n v="50084708"/>
    <s v="THE MONARCH THEATRE"/>
    <s v="Brooklyn"/>
    <n v="146"/>
    <s v="METROPOLITAN AVENUE"/>
    <n v="11249"/>
    <n v="9179091596"/>
    <s v="American"/>
    <x v="0"/>
    <n v="69"/>
    <n v="278"/>
    <n v="8340"/>
    <n v="1644.1714285714284"/>
    <n v="40.716108791529997"/>
    <n v="-73.962260070770995"/>
    <n v="301"/>
    <n v="34"/>
    <n v="7.6728000000000005E-2"/>
  </r>
  <r>
    <n v="41330647"/>
    <s v="MISS FAVELA"/>
    <s v="Brooklyn"/>
    <n v="57"/>
    <s v="SOUTH    5 STREET"/>
    <n v="11249"/>
    <n v="7182304040"/>
    <s v="Brazilian"/>
    <x v="1"/>
    <n v="83"/>
    <n v="275"/>
    <n v="8250"/>
    <n v="1956.4285714285713"/>
    <n v="40.712157620200003"/>
    <n v="-73.966428539687996"/>
    <n v="301"/>
    <n v="33"/>
    <n v="9.1300000000000006E-2"/>
  </r>
  <r>
    <n v="50091699"/>
    <s v="OASIS"/>
    <s v="Brooklyn"/>
    <n v="168"/>
    <s v="BEDFORD AVENUE"/>
    <n v="11249"/>
    <n v="6463221799"/>
    <s v="Turkish"/>
    <x v="1"/>
    <n v="84"/>
    <n v="271"/>
    <n v="8130"/>
    <n v="1951.1999999999998"/>
    <n v="40.718204068048003"/>
    <n v="-73.957334712958996"/>
    <n v="301"/>
    <n v="33"/>
    <n v="9.1056000000000012E-2"/>
  </r>
  <r>
    <n v="40389732"/>
    <s v="GIANDO"/>
    <s v="Brooklyn"/>
    <n v="412"/>
    <s v="KENT AVENUE"/>
    <n v="11249"/>
    <n v="7183877000"/>
    <s v="Italian"/>
    <x v="1"/>
    <n v="83"/>
    <n v="269"/>
    <n v="8070"/>
    <n v="1913.742857142857"/>
    <n v="40.710332945045998"/>
    <n v="-73.968532355136006"/>
    <n v="301"/>
    <n v="33"/>
    <n v="8.9307999999999998E-2"/>
  </r>
  <r>
    <n v="50059551"/>
    <s v="BLOSSOM ICE CREAM &amp; THE POKE"/>
    <s v="Brooklyn"/>
    <n v="54"/>
    <s v="N 6TH ST"/>
    <n v="11249"/>
    <n v="9179091865"/>
    <s v="Asian"/>
    <x v="1"/>
    <n v="81"/>
    <n v="268"/>
    <n v="8040"/>
    <n v="1860.6857142857145"/>
    <n v="40.719512193855003"/>
    <n v="-73.961926244368996"/>
    <n v="301"/>
    <n v="33"/>
    <n v="8.6832000000000006E-2"/>
  </r>
  <r>
    <n v="50078249"/>
    <s v="TAP NYC"/>
    <s v="Brooklyn"/>
    <n v="103"/>
    <s v="NORTH    3 STREET"/>
    <n v="11249"/>
    <n v="9175957012"/>
    <s v="Brazilian"/>
    <x v="1"/>
    <n v="81"/>
    <n v="267"/>
    <n v="8010"/>
    <n v="1853.7428571428572"/>
    <n v="40.716792178082997"/>
    <n v="-73.962075706378002"/>
    <n v="301"/>
    <n v="34"/>
    <n v="8.6508000000000015E-2"/>
  </r>
  <r>
    <n v="50054369"/>
    <s v="CHEESEBOAT"/>
    <s v="Brooklyn"/>
    <n v="80"/>
    <s v="BERRY STREET"/>
    <n v="11249"/>
    <n v="9292958401"/>
    <s v="Eastern European"/>
    <x v="1"/>
    <n v="77"/>
    <n v="266"/>
    <n v="7980"/>
    <n v="1755.6"/>
    <n v="40.719820886998001"/>
    <n v="-73.957741325521994"/>
    <n v="301"/>
    <n v="33"/>
    <n v="8.1928000000000001E-2"/>
  </r>
  <r>
    <n v="41692608"/>
    <s v="SWEET CHICK"/>
    <s v="Brooklyn"/>
    <n v="164"/>
    <s v="BEDFORD AVENUE"/>
    <n v="11249"/>
    <n v="3477254793"/>
    <s v="American"/>
    <x v="0"/>
    <n v="85"/>
    <n v="263"/>
    <n v="7890"/>
    <n v="1916.1428571428569"/>
    <n v="40.718302840714998"/>
    <n v="-73.957230033331996"/>
    <n v="301"/>
    <n v="33"/>
    <n v="8.9419999999999999E-2"/>
  </r>
  <r>
    <n v="41085065"/>
    <s v="THE LEVEE"/>
    <s v="Brooklyn"/>
    <n v="212"/>
    <s v="BERRY STREET"/>
    <n v="11249"/>
    <n v="7182188787"/>
    <s v="American"/>
    <x v="0"/>
    <n v="76"/>
    <n v="263"/>
    <n v="7890"/>
    <n v="1713.257142857143"/>
    <n v="40.716103127468003"/>
    <n v="-73.961733403224997"/>
    <n v="301"/>
    <n v="34"/>
    <n v="7.9952000000000009E-2"/>
  </r>
  <r>
    <n v="50071561"/>
    <s v="BLUE BOTTLE COFFEE"/>
    <s v="Brooklyn"/>
    <n v="76"/>
    <s v="NORTH    4 STREET"/>
    <n v="11249"/>
    <n v="4156864471"/>
    <s v="Café/Coffee/Tea"/>
    <x v="1"/>
    <n v="69"/>
    <n v="261"/>
    <n v="7830"/>
    <n v="1543.6285714285714"/>
    <n v="40.717714399793003"/>
    <n v="-73.962013853437"/>
    <n v="301"/>
    <n v="34"/>
    <n v="7.2036000000000003E-2"/>
  </r>
  <r>
    <n v="50102221"/>
    <s v="LUCY'S VIETNAMESE"/>
    <s v="Brooklyn"/>
    <n v="112"/>
    <s v="BERRY STREET"/>
    <n v="11249"/>
    <n v="9175360179"/>
    <s v="Southeast Asian"/>
    <x v="1"/>
    <n v="75"/>
    <n v="260"/>
    <n v="7800"/>
    <n v="1671.4285714285716"/>
    <n v="40.718802975842998"/>
    <n v="-73.958835040091998"/>
    <n v="301"/>
    <n v="33"/>
    <n v="7.8000000000000014E-2"/>
  </r>
  <r>
    <n v="41564417"/>
    <s v="VIVA TORO"/>
    <s v="Brooklyn"/>
    <n v="188"/>
    <s v="BERRY STREET"/>
    <n v="11249"/>
    <n v="7183842138"/>
    <s v="Mexican"/>
    <x v="1"/>
    <n v="68"/>
    <n v="253"/>
    <n v="7590"/>
    <n v="1474.6285714285716"/>
    <n v="40.716657370462997"/>
    <n v="-73.961137868706004"/>
    <n v="301"/>
    <n v="34"/>
    <n v="6.8816000000000016E-2"/>
  </r>
  <r>
    <n v="50100399"/>
    <s v="BUTLER"/>
    <s v="Brooklyn"/>
    <n v="101"/>
    <s v="NORTH    8 STREET"/>
    <n v="11249"/>
    <n v="3479254682"/>
    <s v="Café/Coffee/Tea"/>
    <x v="0"/>
    <n v="74"/>
    <n v="252"/>
    <n v="7560"/>
    <n v="1598.3999999999999"/>
    <n v="40.719681432900003"/>
    <n v="-73.959202463327998"/>
    <n v="301"/>
    <n v="33"/>
    <n v="7.4592000000000006E-2"/>
  </r>
  <r>
    <n v="41343370"/>
    <s v="LA SUPERIOR"/>
    <s v="Brooklyn"/>
    <n v="295"/>
    <s v="BERRY STREET"/>
    <n v="11249"/>
    <n v="7183885988"/>
    <s v="Mexican"/>
    <x v="0"/>
    <n v="70"/>
    <n v="252"/>
    <n v="7560"/>
    <n v="1511.9999999999998"/>
    <n v="40.713597801062001"/>
    <n v="-73.963726020332004"/>
    <n v="301"/>
    <n v="34"/>
    <n v="7.0559999999999998E-2"/>
  </r>
  <r>
    <n v="50101444"/>
    <s v="SEASON VEGAN ROOM SERVICE"/>
    <s v="Brooklyn"/>
    <n v="160"/>
    <s v="NORTH   12 STREET"/>
    <n v="11249"/>
    <n v="9174071785"/>
    <s v="Vegetarian"/>
    <x v="0"/>
    <n v="77"/>
    <n v="249"/>
    <n v="7470"/>
    <n v="1643.4000000000003"/>
    <n v="40.721003006271999"/>
    <n v="-73.955428101259002"/>
    <n v="301"/>
    <n v="33"/>
    <n v="7.669200000000001E-2"/>
  </r>
  <r>
    <n v="50064635"/>
    <s v="DUMONT BURGER"/>
    <s v="Brooklyn"/>
    <n v="314"/>
    <s v="BEDFORD AVENUE"/>
    <n v="11249"/>
    <n v="7187826666"/>
    <s v="Sandwiches"/>
    <x v="1"/>
    <n v="79"/>
    <n v="248"/>
    <n v="7440"/>
    <n v="1679.3142857142857"/>
    <n v="40.713635621567001"/>
    <n v="-73.961857470102004"/>
    <n v="301"/>
    <n v="34"/>
    <n v="7.8368000000000007E-2"/>
  </r>
  <r>
    <n v="41685596"/>
    <s v="FABBRICA"/>
    <s v="Brooklyn"/>
    <n v="34"/>
    <s v="NORTH    6 STREET"/>
    <n v="11249"/>
    <n v="7182187045"/>
    <s v="Italian"/>
    <x v="0"/>
    <n v="74"/>
    <n v="248"/>
    <n v="7440"/>
    <n v="1573.0285714285715"/>
    <n v="40.719948840889998"/>
    <n v="-73.962622249755"/>
    <n v="301"/>
    <n v="33"/>
    <n v="7.3408000000000001E-2"/>
  </r>
  <r>
    <n v="50087742"/>
    <s v="BATHHOUSE"/>
    <s v="Brooklyn"/>
    <n v="103"/>
    <s v="NORTH   10 STREET"/>
    <n v="11249"/>
    <n v="6464794267"/>
    <s v="Russian"/>
    <x v="0"/>
    <n v="69"/>
    <n v="245"/>
    <n v="7350"/>
    <n v="1449"/>
    <n v="40.720655318805001"/>
    <n v="-73.957802123280004"/>
    <n v="301"/>
    <n v="33"/>
    <n v="6.762E-2"/>
  </r>
  <r>
    <n v="50034725"/>
    <s v="JANE MOTORCYCLE"/>
    <s v="Brooklyn"/>
    <n v="396"/>
    <s v="WYTHE AVENUE"/>
    <n v="11249"/>
    <n v="3478449075"/>
    <s v="Café/Coffee/Tea"/>
    <x v="0"/>
    <n v="80"/>
    <n v="238"/>
    <n v="7140"/>
    <n v="1632"/>
    <n v="40.712536253650001"/>
    <n v="-73.965937777188003"/>
    <n v="301"/>
    <n v="33"/>
    <n v="7.6160000000000019E-2"/>
  </r>
  <r>
    <n v="50038565"/>
    <s v="DISH FOOD &amp; EVENTS"/>
    <s v="Brooklyn"/>
    <n v="190"/>
    <s v="NORTH   14 STREET"/>
    <n v="11249"/>
    <n v="3474550077"/>
    <s v="Delicatessen"/>
    <x v="0"/>
    <n v="78"/>
    <n v="237"/>
    <n v="7110"/>
    <n v="1584.514285714286"/>
    <n v="40.722998546798003"/>
    <n v="-73.955672085692996"/>
    <n v="301"/>
    <n v="33"/>
    <n v="7.394400000000001E-2"/>
  </r>
  <r>
    <n v="50085696"/>
    <s v="SO PHO 88"/>
    <s v="Brooklyn"/>
    <n v="314"/>
    <s v="BEDFORD AVENUE"/>
    <n v="11249"/>
    <n v="3475296978"/>
    <s v="Asian"/>
    <x v="0"/>
    <n v="72"/>
    <n v="227"/>
    <n v="6810"/>
    <n v="1400.9142857142858"/>
    <n v="40.713635621567001"/>
    <n v="-73.961857470102004"/>
    <n v="301"/>
    <n v="34"/>
    <n v="6.5376000000000004E-2"/>
  </r>
  <r>
    <n v="41722182"/>
    <s v="BLANK CAFE"/>
    <s v="Brooklyn"/>
    <n v="25"/>
    <s v="BROADWAY"/>
    <n v="11249"/>
    <n v="3478896975"/>
    <s v="Café/Coffee/Tea"/>
    <x v="1"/>
    <n v="76"/>
    <n v="222"/>
    <n v="6660"/>
    <n v="1446.1714285714286"/>
    <n v="40.710755470624001"/>
    <n v="-73.967922564565995"/>
    <n v="301"/>
    <n v="33"/>
    <n v="6.7488000000000006E-2"/>
  </r>
  <r>
    <n v="50005984"/>
    <s v="LA NONNA RISTORANTE BAR ENOTECA"/>
    <s v="Brooklyn"/>
    <n v="184"/>
    <s v="KENT AVENUE"/>
    <n v="11249"/>
    <n v="7183021100"/>
    <s v="Italian"/>
    <x v="0"/>
    <n v="81"/>
    <n v="220"/>
    <n v="6600"/>
    <n v="1527.4285714285716"/>
    <n v="40.718483480374999"/>
    <n v="-73.963698098788001"/>
    <n v="301"/>
    <n v="33"/>
    <n v="7.1280000000000024E-2"/>
  </r>
  <r>
    <n v="41411052"/>
    <s v="MOLE"/>
    <s v="Brooklyn"/>
    <n v="178"/>
    <s v="KENT AVENUE"/>
    <n v="11249"/>
    <n v="3473842300"/>
    <s v="Mexican"/>
    <x v="0"/>
    <n v="73"/>
    <n v="220"/>
    <n v="6600"/>
    <n v="1376.5714285714287"/>
    <n v="40.718752375888002"/>
    <n v="-73.963409353529002"/>
    <n v="301"/>
    <n v="33"/>
    <n v="6.4240000000000019E-2"/>
  </r>
  <r>
    <n v="50010165"/>
    <s v="JUICE GENERATION"/>
    <s v="Brooklyn"/>
    <n v="210"/>
    <s v="BEDFORD AVENUE"/>
    <n v="11249"/>
    <n v="2125313111"/>
    <s v="Juice, Smoothies, Fruit Salads"/>
    <x v="0"/>
    <n v="69"/>
    <n v="213"/>
    <n v="6390"/>
    <n v="1259.7428571428572"/>
    <n v="40.716952945332999"/>
    <n v="-73.958677462389005"/>
    <n v="301"/>
    <n v="33"/>
    <n v="5.8788000000000007E-2"/>
  </r>
  <r>
    <n v="50073840"/>
    <s v="GELATERIA GENTILE"/>
    <s v="Brooklyn"/>
    <n v="253"/>
    <s v="WYTHE AVENUE"/>
    <n v="11249"/>
    <n v="6462410889"/>
    <s v="Ice Cream, Gelato, Yogurt, Ices"/>
    <x v="1"/>
    <n v="77"/>
    <n v="212"/>
    <n v="6360"/>
    <n v="1399.2"/>
    <n v="40.716235589463999"/>
    <n v="-73.963933805007997"/>
    <n v="301"/>
    <n v="34"/>
    <n v="6.5296000000000007E-2"/>
  </r>
  <r>
    <n v="50061459"/>
    <s v="MUSIC HALL OF WILLIAMSBURG"/>
    <s v="Brooklyn"/>
    <n v="66"/>
    <s v="N 6TH ST"/>
    <n v="11249"/>
    <n v="9174551282"/>
    <s v="American"/>
    <x v="1"/>
    <n v="80"/>
    <n v="211"/>
    <n v="6330"/>
    <n v="1446.8571428571431"/>
    <n v="40.719322705111999"/>
    <n v="-73.961626929792004"/>
    <n v="301"/>
    <n v="33"/>
    <n v="6.7520000000000024E-2"/>
  </r>
  <r>
    <n v="50096654"/>
    <s v="BUN NOODLES &amp; SANDWICHES"/>
    <s v="Brooklyn"/>
    <n v="103"/>
    <s v="NORTH    3 STREET"/>
    <n v="11249"/>
    <n v="9174037863"/>
    <s v="Southeast Asian"/>
    <x v="0"/>
    <n v="70"/>
    <n v="200"/>
    <n v="6000"/>
    <n v="1200"/>
    <n v="40.716792178082997"/>
    <n v="-73.962075706378002"/>
    <n v="301"/>
    <n v="34"/>
    <n v="5.6000000000000008E-2"/>
  </r>
  <r>
    <n v="50095136"/>
    <s v="ETIQUETTE"/>
    <s v="Brooklyn"/>
    <n v="53"/>
    <s v="BROADWAY"/>
    <n v="11249"/>
    <n v="6465153858"/>
    <s v="Café/Coffee/Tea"/>
    <x v="0"/>
    <n v="69"/>
    <n v="200"/>
    <n v="6000"/>
    <n v="1182.8571428571429"/>
    <n v="40.710606869887997"/>
    <n v="-73.966580819211003"/>
    <n v="301"/>
    <n v="34"/>
    <n v="5.5200000000000006E-2"/>
  </r>
  <r>
    <n v="50052963"/>
    <s v="BOUTROS"/>
    <s v="Brooklyn"/>
    <n v="185"/>
    <s v="ATLANTIC AVENUE"/>
    <n v="11201"/>
    <n v="7184030057"/>
    <s v="American"/>
    <x v="0"/>
    <n v="92"/>
    <n v="398"/>
    <n v="11940"/>
    <n v="3138.514285714286"/>
    <n v="40.690003810610001"/>
    <n v="-73.993498533042995"/>
    <n v="302"/>
    <n v="33"/>
    <n v="0.14646400000000004"/>
  </r>
  <r>
    <n v="50087605"/>
    <s v="CHARM KAO"/>
    <s v="Brooklyn"/>
    <n v="193"/>
    <s v="SCHERMERHORN STREET"/>
    <n v="11201"/>
    <n v="3475991748"/>
    <s v="Thai"/>
    <x v="0"/>
    <n v="84"/>
    <n v="397"/>
    <n v="11910"/>
    <n v="2858.3999999999996"/>
    <n v="40.689100152009999"/>
    <n v="-73.986351792720995"/>
    <n v="302"/>
    <n v="33"/>
    <n v="0.13339199999999998"/>
  </r>
  <r>
    <n v="50075559"/>
    <s v="DUMBO HOUSE"/>
    <s v="Brooklyn"/>
    <n v="55"/>
    <s v="WATER STREET"/>
    <n v="11201"/>
    <n v="6462152136"/>
    <s v="American"/>
    <x v="1"/>
    <n v="90"/>
    <n v="395"/>
    <n v="11850"/>
    <n v="3047.1428571428569"/>
    <n v="40.703293906326003"/>
    <n v="-73.992047363498997"/>
    <n v="302"/>
    <n v="33"/>
    <n v="0.14219999999999999"/>
  </r>
  <r>
    <n v="50065983"/>
    <s v="ANDREWS CLASSIC ROADSIDE HAMBURGERS"/>
    <s v="Brooklyn"/>
    <n v="445"/>
    <s v="ALBEE SQUARE"/>
    <n v="11201"/>
    <n v="7184961397"/>
    <s v="Hamburgers"/>
    <x v="1"/>
    <n v="96"/>
    <n v="394"/>
    <n v="11820"/>
    <n v="3242.0571428571429"/>
    <n v="40.690826232688998"/>
    <n v="-73.983452245460001"/>
    <n v="302"/>
    <n v="33"/>
    <n v="0.15129600000000001"/>
  </r>
  <r>
    <n v="50065236"/>
    <s v="LIKKLE MORE JERK (DEKALB MARKET)"/>
    <s v="Brooklyn"/>
    <n v="445"/>
    <s v="ALBEE SQUARE WEST"/>
    <n v="11201"/>
    <n v="6466614262"/>
    <s v="Chicken"/>
    <x v="0"/>
    <n v="86"/>
    <n v="392"/>
    <n v="11760"/>
    <n v="2889.6000000000004"/>
    <n v="40.690826232688998"/>
    <n v="-73.983452245460001"/>
    <n v="302"/>
    <n v="33"/>
    <n v="0.13484800000000002"/>
  </r>
  <r>
    <n v="50078728"/>
    <s v="MCDONALD'S"/>
    <s v="Brooklyn"/>
    <n v="395"/>
    <s v="FLATBUSH AVENUE EXTENSION"/>
    <n v="11201"/>
    <n v="7185224983"/>
    <s v="American"/>
    <x v="1"/>
    <n v="86"/>
    <n v="387"/>
    <n v="11610"/>
    <n v="2852.7428571428568"/>
    <n v="40.689815842145997"/>
    <n v="-73.981404342519994"/>
    <n v="302"/>
    <n v="35"/>
    <n v="0.133128"/>
  </r>
  <r>
    <n v="50101057"/>
    <s v="SOMETHING GOOD"/>
    <s v="Brooklyn"/>
    <n v="25"/>
    <s v="BOND STREET"/>
    <n v="11201"/>
    <n v="9179091006"/>
    <s v="American"/>
    <x v="2"/>
    <n v="82"/>
    <n v="381"/>
    <n v="11430"/>
    <n v="2677.8857142857137"/>
    <n v="40.689003696862002"/>
    <n v="-73.983409429161"/>
    <n v="302"/>
    <n v="33"/>
    <n v="0.12496799999999998"/>
  </r>
  <r>
    <n v="41024941"/>
    <s v="LUCIANO'S"/>
    <s v="Brooklyn"/>
    <n v="15"/>
    <s v="METROTECH CENTER"/>
    <n v="11201"/>
    <n v="7188556668"/>
    <s v="American"/>
    <x v="0"/>
    <n v="87"/>
    <n v="374"/>
    <n v="11220"/>
    <n v="2788.9714285714285"/>
    <n v="40.693700194868001"/>
    <n v="-73.984785792701999"/>
    <n v="302"/>
    <n v="33"/>
    <n v="0.13015200000000002"/>
  </r>
  <r>
    <n v="50102713"/>
    <s v="PINTO"/>
    <s v="Brooklyn"/>
    <n v="128"/>
    <s v="MONTAGUE STREET"/>
    <n v="11201"/>
    <n v="9293377732"/>
    <s v="Thai"/>
    <x v="1"/>
    <n v="96"/>
    <n v="374"/>
    <n v="11220"/>
    <n v="3077.485714285714"/>
    <n v="40.694700145745003"/>
    <n v="-73.994020968149997"/>
    <n v="302"/>
    <n v="33"/>
    <n v="0.14361599999999999"/>
  </r>
  <r>
    <n v="50067184"/>
    <s v="BLIMPIE"/>
    <s v="Brooklyn"/>
    <n v="24"/>
    <s v="WILLOUGHBY STREET"/>
    <n v="11201"/>
    <n v="7188091100"/>
    <s v="American"/>
    <x v="0"/>
    <n v="85"/>
    <n v="373"/>
    <n v="11190"/>
    <n v="2717.5714285714284"/>
    <n v="40.69224858418"/>
    <n v="-73.987930590467002"/>
    <n v="302"/>
    <n v="33"/>
    <n v="0.12682000000000002"/>
  </r>
  <r>
    <n v="41664769"/>
    <s v="STARBUCKS"/>
    <s v="Brooklyn"/>
    <n v="134"/>
    <s v="MONTAGUE STREET"/>
    <n v="11201"/>
    <n v="7182430455"/>
    <s v="Café/Coffee/Tea"/>
    <x v="1"/>
    <n v="92"/>
    <n v="373"/>
    <n v="11190"/>
    <n v="2941.3714285714291"/>
    <n v="40.694642494615998"/>
    <n v="-73.993815421760004"/>
    <n v="302"/>
    <n v="33"/>
    <n v="0.13726400000000002"/>
  </r>
  <r>
    <n v="41599675"/>
    <s v="ALOFT NEW YORK BROOKLYN"/>
    <s v="Brooklyn"/>
    <n v="216"/>
    <s v="DUFFIELD STREET"/>
    <n v="11201"/>
    <n v="7182563833"/>
    <s v="American"/>
    <x v="1"/>
    <n v="95"/>
    <n v="372"/>
    <n v="11160"/>
    <n v="3029.1428571428569"/>
    <n v="40.691592154440997"/>
    <n v="-73.984378797286993"/>
    <n v="302"/>
    <n v="33"/>
    <n v="0.14135999999999999"/>
  </r>
  <r>
    <n v="50049379"/>
    <s v="B.GOOD"/>
    <s v="Brooklyn"/>
    <n v="141"/>
    <s v="MONTAGUE STREET"/>
    <n v="11201"/>
    <n v="7185224663"/>
    <s v="American"/>
    <x v="0"/>
    <n v="84"/>
    <n v="371"/>
    <n v="11130"/>
    <n v="2671.2"/>
    <n v="40.694620528563"/>
    <n v="-73.993671177129997"/>
    <n v="302"/>
    <n v="33"/>
    <n v="0.124656"/>
  </r>
  <r>
    <n v="50068148"/>
    <s v="CHARLOTTE PATISSERIE"/>
    <s v="Brooklyn"/>
    <n v="201"/>
    <s v="COURT STREET"/>
    <n v="11201"/>
    <n v="7183838313"/>
    <s v="Café/Coffee/Tea"/>
    <x v="1"/>
    <n v="85"/>
    <n v="369"/>
    <n v="11070"/>
    <n v="2688.4285714285716"/>
    <n v="40.687253548963"/>
    <n v="-73.993527648368001"/>
    <n v="302"/>
    <n v="33"/>
    <n v="0.12546000000000002"/>
  </r>
  <r>
    <n v="40380592"/>
    <s v="MONTERO BAR &amp; GRILL"/>
    <s v="Brooklyn"/>
    <n v="73"/>
    <s v="ATLANTIC AVENUE"/>
    <n v="11201"/>
    <n v="6467294129"/>
    <s v="American"/>
    <x v="1"/>
    <n v="93"/>
    <n v="368"/>
    <n v="11040"/>
    <n v="2933.485714285714"/>
    <n v="40.691247359648003"/>
    <n v="-73.997987861075998"/>
    <n v="302"/>
    <n v="33"/>
    <n v="0.13689600000000002"/>
  </r>
  <r>
    <n v="41158071"/>
    <s v="CARROLL GARDENS CLASSIC DINER"/>
    <s v="Brooklyn"/>
    <n v="155"/>
    <s v="SMITH STREET"/>
    <n v="11201"/>
    <n v="7184039940"/>
    <s v="American"/>
    <x v="0"/>
    <n v="92"/>
    <n v="366"/>
    <n v="10980"/>
    <n v="2886.1714285714288"/>
    <n v="40.686471087723"/>
    <n v="-73.990625116416993"/>
    <n v="302"/>
    <n v="33"/>
    <n v="0.13468800000000003"/>
  </r>
  <r>
    <n v="50093513"/>
    <s v="AMY'S BREAD"/>
    <s v="Brooklyn"/>
    <n v="72"/>
    <s v="CLARK STREET"/>
    <n v="11201"/>
    <n v="9292950201"/>
    <s v="Café/Coffee/Tea"/>
    <x v="1"/>
    <n v="86"/>
    <n v="365"/>
    <n v="10950"/>
    <n v="2690.5714285714284"/>
    <n v="40.697573893704998"/>
    <n v="-73.993494185659003"/>
    <n v="302"/>
    <n v="33"/>
    <n v="0.12556"/>
  </r>
  <r>
    <n v="50086090"/>
    <s v="BROOKLYN BRIDGE DINER"/>
    <s v="Brooklyn"/>
    <n v="63"/>
    <s v="TILLARY STREET"/>
    <n v="11201"/>
    <n v="7188580007"/>
    <s v="American"/>
    <x v="1"/>
    <n v="85"/>
    <n v="364"/>
    <n v="10920"/>
    <n v="2651.9999999999995"/>
    <n v="40.696176384626"/>
    <n v="-73.988225589297002"/>
    <n v="302"/>
    <n v="33"/>
    <n v="0.12376"/>
  </r>
  <r>
    <n v="50093655"/>
    <s v="DOMINO'S"/>
    <s v="Brooklyn"/>
    <n v="146"/>
    <s v="SMITH STREET"/>
    <n v="11201"/>
    <n v="5166038816"/>
    <s v="Pizza"/>
    <x v="1"/>
    <n v="92"/>
    <n v="361"/>
    <n v="10830"/>
    <n v="2846.7428571428572"/>
    <n v="40.686819656436001"/>
    <n v="-73.990412328361003"/>
    <n v="302"/>
    <n v="33"/>
    <n v="0.13284800000000002"/>
  </r>
  <r>
    <n v="40815044"/>
    <s v="IRON CHEF HOUSE"/>
    <s v="Brooklyn"/>
    <n v="92"/>
    <s v="CLARK STREET"/>
    <n v="11201"/>
    <n v="7188588517"/>
    <s v="Japanese"/>
    <x v="0"/>
    <n v="82"/>
    <n v="359"/>
    <n v="10770"/>
    <n v="2523.2571428571428"/>
    <n v="40.697321316462002"/>
    <n v="-73.992538537314005"/>
    <n v="302"/>
    <n v="33"/>
    <n v="0.117752"/>
  </r>
  <r>
    <n v="50061516"/>
    <s v="FEED"/>
    <s v="Brooklyn"/>
    <n v="55"/>
    <s v="WATER STREET"/>
    <n v="11201"/>
    <n v="9293972716"/>
    <s v="Café/Coffee/Tea"/>
    <x v="1"/>
    <n v="82"/>
    <n v="347"/>
    <n v="10410"/>
    <n v="2438.9142857142851"/>
    <n v="40.703293906326003"/>
    <n v="-73.992047363498997"/>
    <n v="302"/>
    <n v="33"/>
    <n v="0.11381599999999997"/>
  </r>
  <r>
    <n v="50080565"/>
    <s v="BLOSSOM POKE BOWL"/>
    <s v="Brooklyn"/>
    <n v="153"/>
    <s v="REMSEN STREET"/>
    <n v="11201"/>
    <n v="6467171539"/>
    <s v="Southeast Asian"/>
    <x v="0"/>
    <n v="92"/>
    <n v="346"/>
    <n v="10380"/>
    <n v="2728.4571428571426"/>
    <n v="40.693451163738999"/>
    <n v="-73.992185573957002"/>
    <n v="302"/>
    <n v="33"/>
    <n v="0.127328"/>
  </r>
  <r>
    <n v="50090564"/>
    <s v="USAGINY"/>
    <s v="Brooklyn"/>
    <n v="163"/>
    <s v="PLYMOUTH STREET"/>
    <n v="11201"/>
    <n v="7188018037"/>
    <s v="Japanese"/>
    <x v="0"/>
    <n v="91"/>
    <n v="343"/>
    <n v="10290"/>
    <n v="2675.3999999999996"/>
    <n v="40.703768269297001"/>
    <n v="-73.986814037729999"/>
    <n v="302"/>
    <n v="33"/>
    <n v="0.124852"/>
  </r>
  <r>
    <n v="41154379"/>
    <s v="ALMONDINE"/>
    <s v="Brooklyn"/>
    <n v="85"/>
    <s v="WATER STREET"/>
    <n v="11201"/>
    <n v="7187975026"/>
    <s v="Bakery"/>
    <x v="0"/>
    <n v="96"/>
    <n v="340"/>
    <n v="10200"/>
    <n v="2797.7142857142858"/>
    <n v="40.703263653863999"/>
    <n v="-73.991225054059001"/>
    <n v="302"/>
    <n v="33"/>
    <n v="0.13056000000000001"/>
  </r>
  <r>
    <n v="50019178"/>
    <s v="PARIS BAGUETTE"/>
    <s v="Brooklyn"/>
    <n v="97"/>
    <s v="COURT STREET"/>
    <n v="11201"/>
    <n v="7187970404"/>
    <s v="Bakery"/>
    <x v="1"/>
    <n v="93"/>
    <n v="337"/>
    <n v="10110"/>
    <n v="2686.3714285714291"/>
    <n v="40.691120814849"/>
    <n v="-73.991666587452997"/>
    <n v="302"/>
    <n v="33"/>
    <n v="0.12536400000000003"/>
  </r>
  <r>
    <n v="50015693"/>
    <s v="HALE &amp; HEARTY SOUP"/>
    <s v="Brooklyn"/>
    <n v="2"/>
    <s v="METROTECH CENTER"/>
    <n v="11201"/>
    <n v="3478895258"/>
    <s v="Soups &amp; Sandwiches"/>
    <x v="1"/>
    <n v="96"/>
    <n v="333"/>
    <n v="9990"/>
    <n v="2740.1142857142859"/>
    <n v="40.693719525273004"/>
    <n v="-73.985694530011003"/>
    <n v="302"/>
    <n v="33"/>
    <n v="0.12787200000000001"/>
  </r>
  <r>
    <n v="50041422"/>
    <s v="YASO TANGBAO"/>
    <s v="Brooklyn"/>
    <n v="148"/>
    <s v="LAWRENCE STREET"/>
    <n v="11201"/>
    <n v="9293377599"/>
    <s v="Chinese"/>
    <x v="1"/>
    <n v="93"/>
    <n v="331"/>
    <n v="9930"/>
    <n v="2638.5428571428574"/>
    <n v="40.691842174580998"/>
    <n v="-73.986300745055004"/>
    <n v="302"/>
    <n v="33"/>
    <n v="0.12313200000000002"/>
  </r>
  <r>
    <n v="50102709"/>
    <s v="CHOOCHOOHAIRCUTS"/>
    <s v="Brooklyn"/>
    <n v="141"/>
    <s v="MONTAGUE STREET"/>
    <n v="11201"/>
    <n v="7187975207"/>
    <s v="Other"/>
    <x v="0"/>
    <n v="87"/>
    <n v="328"/>
    <n v="9840"/>
    <n v="2445.9428571428575"/>
    <n v="40.694620528563"/>
    <n v="-73.993671177129997"/>
    <n v="302"/>
    <n v="33"/>
    <n v="0.11414400000000004"/>
  </r>
  <r>
    <n v="50056740"/>
    <s v="SMITH FOOD EXPRESS"/>
    <s v="Brooklyn"/>
    <n v="23"/>
    <s v="SMITH STREET"/>
    <n v="11201"/>
    <n v="7188550405"/>
    <s v="American"/>
    <x v="1"/>
    <n v="83"/>
    <n v="327"/>
    <n v="9810"/>
    <n v="2326.3714285714286"/>
    <n v="40.690848721458998"/>
    <n v="-73.987664003640006"/>
    <n v="302"/>
    <n v="33"/>
    <n v="0.10856400000000001"/>
  </r>
  <r>
    <n v="41303034"/>
    <s v="FRESHENS"/>
    <s v="Brooklyn"/>
    <n v="1"/>
    <s v="UNIVERSITY PLAZA"/>
    <n v="11201"/>
    <n v="7182466466"/>
    <s v="American"/>
    <x v="0"/>
    <n v="87"/>
    <n v="324"/>
    <n v="9720"/>
    <n v="2416.1142857142854"/>
    <n v="40.691742695715"/>
    <n v="-73.981544437474"/>
    <n v="302"/>
    <n v="35"/>
    <n v="0.112752"/>
  </r>
  <r>
    <n v="50038509"/>
    <s v="IHOP"/>
    <s v="Brooklyn"/>
    <n v="253"/>
    <s v="LIVINGSTON STREET"/>
    <n v="11201"/>
    <n v="7182224467"/>
    <s v="American"/>
    <x v="1"/>
    <n v="93"/>
    <n v="324"/>
    <n v="9720"/>
    <n v="2582.7428571428568"/>
    <n v="40.688852780818998"/>
    <n v="-73.983733993697996"/>
    <n v="302"/>
    <n v="33"/>
    <n v="0.120528"/>
  </r>
  <r>
    <n v="40984211"/>
    <s v="LONG ISLAND UNIVERSITY - SHARK BITE"/>
    <s v="Brooklyn"/>
    <n v="1"/>
    <s v="UNIVERSITY PLAZA"/>
    <n v="11201"/>
    <n v="7182466466"/>
    <s v="American"/>
    <x v="0"/>
    <n v="95"/>
    <n v="324"/>
    <n v="9720"/>
    <n v="2638.2857142857147"/>
    <n v="40.691742695715"/>
    <n v="-73.981544437474"/>
    <n v="302"/>
    <n v="35"/>
    <n v="0.12312000000000003"/>
  </r>
  <r>
    <n v="50085607"/>
    <s v="LUV-N-OVEN"/>
    <s v="Brooklyn"/>
    <n v="120"/>
    <s v="DEKALB AVENUE"/>
    <n v="11201"/>
    <n v="7188525837"/>
    <s v="Pizza"/>
    <x v="1"/>
    <n v="86"/>
    <n v="323"/>
    <n v="9690"/>
    <n v="2380.9714285714281"/>
    <n v="40.689779493242"/>
    <n v="-73.977668636001994"/>
    <n v="302"/>
    <n v="35"/>
    <n v="0.11111199999999999"/>
  </r>
  <r>
    <n v="50054615"/>
    <s v="COBBLESTONE CATERING and FINE FOODS"/>
    <s v="Brooklyn"/>
    <n v="220"/>
    <s v="ATLANTIC AVENUE"/>
    <n v="11201"/>
    <n v="7182221491"/>
    <s v="American"/>
    <x v="1"/>
    <n v="95"/>
    <n v="319"/>
    <n v="9570"/>
    <n v="2597.5714285714284"/>
    <n v="40.689482193707001"/>
    <n v="-73.991785787338003"/>
    <n v="302"/>
    <n v="33"/>
    <n v="0.12121999999999999"/>
  </r>
  <r>
    <n v="41648183"/>
    <s v="PANERA BREAD"/>
    <s v="Brooklyn"/>
    <n v="345"/>
    <s v="ADAMS STREET"/>
    <n v="11201"/>
    <n v="7186430345"/>
    <s v="American"/>
    <x v="0"/>
    <n v="90"/>
    <n v="311"/>
    <n v="9330"/>
    <n v="2399.1428571428573"/>
    <n v="40.693393253910997"/>
    <n v="-73.988914847833001"/>
    <n v="302"/>
    <n v="33"/>
    <n v="0.11196000000000003"/>
  </r>
  <r>
    <n v="41337181"/>
    <s v="EL TIO PIO"/>
    <s v="Brooklyn"/>
    <n v="76"/>
    <s v="WILLOUGHBY STREET"/>
    <n v="11201"/>
    <n v="7188753097"/>
    <s v="Latin"/>
    <x v="1"/>
    <n v="92"/>
    <n v="310"/>
    <n v="9300"/>
    <n v="2444.5714285714284"/>
    <n v="40.692160500553001"/>
    <n v="-73.985745350261993"/>
    <n v="302"/>
    <n v="33"/>
    <n v="0.11408000000000001"/>
  </r>
  <r>
    <n v="50089785"/>
    <s v="HENRY'S END"/>
    <s v="Brooklyn"/>
    <n v="72"/>
    <s v="HENRY STREET"/>
    <n v="11201"/>
    <n v="7188341776"/>
    <s v="American"/>
    <x v="1"/>
    <n v="82"/>
    <n v="309"/>
    <n v="9270"/>
    <n v="2171.8285714285716"/>
    <n v="40.698647035421999"/>
    <n v="-73.992448228732002"/>
    <n v="302"/>
    <n v="33"/>
    <n v="0.10135200000000003"/>
  </r>
  <r>
    <n v="40796758"/>
    <s v="PLYMOUTH CAFE"/>
    <s v="Brooklyn"/>
    <n v="90"/>
    <s v="HENRY STREET"/>
    <n v="11201"/>
    <n v="7186240074"/>
    <s v="American"/>
    <x v="0"/>
    <n v="90"/>
    <n v="307"/>
    <n v="9210"/>
    <n v="2368.2857142857147"/>
    <n v="40.698191417796998"/>
    <n v="-73.992671874909007"/>
    <n v="302"/>
    <n v="33"/>
    <n v="0.11052000000000003"/>
  </r>
  <r>
    <n v="50013904"/>
    <s v="SSAM"/>
    <s v="Brooklyn"/>
    <n v="170"/>
    <s v="SMITH STREET"/>
    <n v="11201"/>
    <n v="7188527726"/>
    <s v="Korean"/>
    <x v="1"/>
    <n v="91"/>
    <n v="305"/>
    <n v="9150"/>
    <n v="2379"/>
    <n v="40.685856293158999"/>
    <n v="-73.991061491807002"/>
    <n v="302"/>
    <n v="33"/>
    <n v="0.11102000000000002"/>
  </r>
  <r>
    <n v="50096190"/>
    <s v="THE HIHI ROOM"/>
    <s v="Brooklyn"/>
    <n v="138"/>
    <s v="SMITH STREET"/>
    <n v="11201"/>
    <n v="6463387632"/>
    <s v="Armenian"/>
    <x v="0"/>
    <n v="88"/>
    <n v="305"/>
    <n v="9150"/>
    <n v="2300.5714285714284"/>
    <n v="40.687017268624999"/>
    <n v="-73.990275281181994"/>
    <n v="302"/>
    <n v="33"/>
    <n v="0.10736"/>
  </r>
  <r>
    <n v="50056669"/>
    <s v="WESTVILLE"/>
    <s v="Brooklyn"/>
    <n v="81"/>
    <s v="WASHINGTON STREET"/>
    <n v="11201"/>
    <n v="7186185699"/>
    <s v="American"/>
    <x v="1"/>
    <n v="84"/>
    <n v="304"/>
    <n v="9120"/>
    <n v="2188.7999999999997"/>
    <n v="40.701965245373003"/>
    <n v="-73.989645549833995"/>
    <n v="302"/>
    <n v="33"/>
    <n v="0.102144"/>
  </r>
  <r>
    <n v="50091680"/>
    <s v="DAVID BURKE TAVERN"/>
    <s v="Brooklyn"/>
    <n v="55"/>
    <s v="WATER STREET"/>
    <n v="11201"/>
    <n v="9177437388"/>
    <s v="American"/>
    <x v="1"/>
    <n v="82"/>
    <n v="303"/>
    <n v="9090"/>
    <n v="2129.6571428571424"/>
    <n v="40.703293906326003"/>
    <n v="-73.992047363498997"/>
    <n v="302"/>
    <n v="33"/>
    <n v="9.9383999999999986E-2"/>
  </r>
  <r>
    <n v="41462900"/>
    <s v="ATLANTIC MITOUSHI SUSHI"/>
    <s v="Brooklyn"/>
    <n v="177"/>
    <s v="ATLANTIC AVENUE"/>
    <n v="11201"/>
    <n v="7189351600"/>
    <s v="Japanese"/>
    <x v="1"/>
    <n v="82"/>
    <n v="301"/>
    <n v="9030"/>
    <n v="2115.6"/>
    <n v="40.690080679677997"/>
    <n v="-73.993776181390999"/>
    <n v="302"/>
    <n v="33"/>
    <n v="9.8727999999999996E-2"/>
  </r>
  <r>
    <n v="41298438"/>
    <s v="CAFFE E VINO"/>
    <s v="Brooklyn"/>
    <n v="112"/>
    <s v="DEKALB AVENUE"/>
    <n v="11201"/>
    <n v="7188556222"/>
    <s v="Italian"/>
    <x v="1"/>
    <n v="83"/>
    <n v="299"/>
    <n v="8970"/>
    <n v="2127.1714285714284"/>
    <n v="40.689804305086"/>
    <n v="-73.978234754824996"/>
    <n v="302"/>
    <n v="35"/>
    <n v="9.9268000000000009E-2"/>
  </r>
  <r>
    <n v="41555685"/>
    <s v="COLONIE"/>
    <s v="Brooklyn"/>
    <n v="127"/>
    <s v="ATLANTIC AVENUE"/>
    <n v="11201"/>
    <n v="7188557500"/>
    <s v="American"/>
    <x v="1"/>
    <n v="88"/>
    <n v="299"/>
    <n v="8970"/>
    <n v="2255.3142857142857"/>
    <n v="40.690632470318"/>
    <n v="-73.995777432135995"/>
    <n v="302"/>
    <n v="33"/>
    <n v="0.10524800000000001"/>
  </r>
  <r>
    <n v="50091208"/>
    <s v="HUMMUS INC BROOKLYN MEDITERRANEAN BAR"/>
    <s v="Brooklyn"/>
    <n v="445"/>
    <s v="GOLD ST"/>
    <n v="11201"/>
    <n v="9293887988"/>
    <s v="Jewish/Kosher"/>
    <x v="1"/>
    <n v="89"/>
    <n v="298"/>
    <n v="8940"/>
    <n v="2273.3142857142857"/>
    <n v="40.690826232688998"/>
    <n v="-73.983452245460001"/>
    <n v="302"/>
    <n v="33"/>
    <n v="0.106088"/>
  </r>
  <r>
    <n v="50073849"/>
    <s v="Hungry Ghost Coffee"/>
    <s v="Brooklyn"/>
    <n v="80"/>
    <s v="DEKALB AVENUE"/>
    <n v="11201"/>
    <n v="7184890998"/>
    <s v="Café/Coffee/Tea"/>
    <x v="1"/>
    <n v="94"/>
    <n v="298"/>
    <n v="8940"/>
    <n v="2401.0285714285715"/>
    <n v="40.689856728220001"/>
    <n v="-73.979720371884"/>
    <n v="302"/>
    <n v="35"/>
    <n v="0.11204800000000001"/>
  </r>
  <r>
    <n v="41574514"/>
    <s v="NANATORI JAPANESE RESTAURANT"/>
    <s v="Brooklyn"/>
    <n v="162"/>
    <s v="MONTAGUE STREET"/>
    <n v="11201"/>
    <n v="7185225555"/>
    <s v="Japanese"/>
    <x v="0"/>
    <n v="89"/>
    <n v="297"/>
    <n v="8910"/>
    <n v="2265.6857142857139"/>
    <n v="40.694376195236998"/>
    <n v="-73.992845391233999"/>
    <n v="302"/>
    <n v="33"/>
    <n v="0.10573199999999998"/>
  </r>
  <r>
    <n v="50075593"/>
    <s v="SUMELA TO GO"/>
    <s v="Brooklyn"/>
    <n v="145"/>
    <s v="COURT STREET"/>
    <n v="11201"/>
    <n v="7188555050"/>
    <s v="Turkish"/>
    <x v="0"/>
    <n v="87"/>
    <n v="296"/>
    <n v="8880"/>
    <n v="2207.3142857142852"/>
    <n v="40.689353239226001"/>
    <n v="-73.992514191230995"/>
    <n v="302"/>
    <n v="33"/>
    <n v="0.10300799999999999"/>
  </r>
  <r>
    <n v="50098768"/>
    <s v="SCHALLER'S STUBE"/>
    <s v="Brooklyn"/>
    <n v="445"/>
    <s v="ALBEE SQUARE"/>
    <n v="11201"/>
    <n v="7187215480"/>
    <s v="German"/>
    <x v="1"/>
    <n v="96"/>
    <n v="295"/>
    <n v="8850"/>
    <n v="2427.4285714285716"/>
    <n v="40.690826232688998"/>
    <n v="-73.983452245460001"/>
    <n v="302"/>
    <n v="33"/>
    <n v="0.11328000000000002"/>
  </r>
  <r>
    <n v="50077594"/>
    <s v="HAPPY DAYS DINER"/>
    <s v="Brooklyn"/>
    <n v="148"/>
    <s v="MONTAGUE STREET"/>
    <n v="11201"/>
    <n v="7188758361"/>
    <s v="American"/>
    <x v="0"/>
    <n v="83"/>
    <n v="293"/>
    <n v="8790"/>
    <n v="2084.4857142857145"/>
    <n v="40.694510718235001"/>
    <n v="-73.993328602305994"/>
    <n v="302"/>
    <n v="33"/>
    <n v="9.7276000000000015E-2"/>
  </r>
  <r>
    <n v="50101546"/>
    <s v="PHILLY PRETZEL FACTORY"/>
    <s v="Brooklyn"/>
    <n v="408"/>
    <s v="JAY STREET"/>
    <n v="11201"/>
    <n v="4045507334"/>
    <s v="Bagels/Pretzels"/>
    <x v="1"/>
    <n v="83"/>
    <n v="291"/>
    <n v="8730"/>
    <n v="2070.2571428571428"/>
    <n v="40.691894443871"/>
    <n v="-73.987332055680994"/>
    <n v="302"/>
    <n v="33"/>
    <n v="9.6612000000000017E-2"/>
  </r>
  <r>
    <n v="40864834"/>
    <s v="ALMAR"/>
    <s v="Brooklyn"/>
    <n v="111"/>
    <s v="FRONT STREET"/>
    <n v="11201"/>
    <n v="7188555288"/>
    <s v="American"/>
    <x v="0"/>
    <n v="85"/>
    <n v="288"/>
    <n v="8640"/>
    <n v="2098.2857142857142"/>
    <n v="40.702503157974"/>
    <n v="-73.988974639302995"/>
    <n v="302"/>
    <n v="33"/>
    <n v="9.7920000000000007E-2"/>
  </r>
  <r>
    <n v="50068175"/>
    <s v="SUGARCANE RAW BAR GRILL"/>
    <s v="Brooklyn"/>
    <n v="55"/>
    <s v="WATER STREET"/>
    <n v="11201"/>
    <n v="7184739555"/>
    <s v="Asian"/>
    <x v="0"/>
    <n v="82"/>
    <n v="285"/>
    <n v="8550"/>
    <n v="2003.1428571428571"/>
    <n v="40.703293906326003"/>
    <n v="-73.992047363498997"/>
    <n v="302"/>
    <n v="33"/>
    <n v="9.3480000000000008E-2"/>
  </r>
  <r>
    <n v="50051229"/>
    <s v="ALAMO DRAFTHOUSE CINEMA"/>
    <s v="Brooklyn"/>
    <n v="445"/>
    <s v="GOLD ST"/>
    <n v="11201"/>
    <n v="7185132547"/>
    <s v="American"/>
    <x v="1"/>
    <n v="85"/>
    <n v="282"/>
    <n v="8460"/>
    <n v="2054.5714285714284"/>
    <n v="40.690826232688998"/>
    <n v="-73.983452245460001"/>
    <n v="302"/>
    <n v="33"/>
    <n v="9.5880000000000007E-2"/>
  </r>
  <r>
    <n v="50100280"/>
    <s v="XI'AN FAMOUS FOODS"/>
    <s v="Brooklyn"/>
    <n v="54"/>
    <s v="WILLOUGHBY STREET"/>
    <n v="11201"/>
    <n v="2127862068"/>
    <s v="Chinese"/>
    <x v="2"/>
    <n v="96"/>
    <n v="282"/>
    <n v="8460"/>
    <n v="2320.4571428571426"/>
    <n v="40.692196299113"/>
    <n v="-73.986715366073994"/>
    <n v="302"/>
    <n v="33"/>
    <n v="0.108288"/>
  </r>
  <r>
    <n v="41684504"/>
    <s v="TABLE 87"/>
    <s v="Brooklyn"/>
    <n v="87"/>
    <s v="ATLANTIC AVENUE"/>
    <n v="11201"/>
    <n v="7187979300"/>
    <s v="Italian"/>
    <x v="0"/>
    <n v="92"/>
    <n v="280"/>
    <n v="8400"/>
    <n v="2208.0000000000005"/>
    <n v="40.691055210850003"/>
    <n v="-73.997277490155994"/>
    <n v="302"/>
    <n v="33"/>
    <n v="0.10304000000000002"/>
  </r>
  <r>
    <n v="50006236"/>
    <s v="FRENCH LOUIE"/>
    <s v="Brooklyn"/>
    <n v="320"/>
    <s v="ATLANTIC AVENUE"/>
    <n v="11201"/>
    <n v="7189351200"/>
    <s v="French"/>
    <x v="0"/>
    <n v="89"/>
    <n v="276"/>
    <n v="8280"/>
    <n v="2105.4857142857145"/>
    <n v="40.688169864469003"/>
    <n v="-73.988061140987"/>
    <n v="302"/>
    <n v="33"/>
    <n v="9.825600000000001E-2"/>
  </r>
  <r>
    <n v="50091679"/>
    <s v="IVY STARK"/>
    <s v="Brooklyn"/>
    <n v="55"/>
    <s v="WATER STREET"/>
    <n v="11201"/>
    <n v="9177437388"/>
    <s v="American"/>
    <x v="0"/>
    <n v="82"/>
    <n v="275"/>
    <n v="8250"/>
    <n v="1932.8571428571429"/>
    <n v="40.703293906326003"/>
    <n v="-73.992047363498997"/>
    <n v="302"/>
    <n v="33"/>
    <n v="9.0200000000000016E-2"/>
  </r>
  <r>
    <n v="50046986"/>
    <s v="THE UGLY DUCKLING"/>
    <s v="Brooklyn"/>
    <n v="166"/>
    <s v="SMITH STREET"/>
    <n v="11201"/>
    <n v="7184513825"/>
    <s v="American"/>
    <x v="1"/>
    <n v="96"/>
    <n v="275"/>
    <n v="8250"/>
    <n v="2262.8571428571431"/>
    <n v="40.685985291050002"/>
    <n v="-73.990978543392004"/>
    <n v="302"/>
    <n v="33"/>
    <n v="0.10560000000000001"/>
  </r>
  <r>
    <n v="50065807"/>
    <s v="HANA NOODLE STATION"/>
    <s v="Brooklyn"/>
    <n v="445"/>
    <s v="ALBEE SQUARE WEST"/>
    <n v="11201"/>
    <n v="9293784473"/>
    <s v="Chinese"/>
    <x v="1"/>
    <n v="96"/>
    <n v="273"/>
    <n v="8190"/>
    <n v="2246.3999999999996"/>
    <n v="40.690826232688998"/>
    <n v="-73.983452245460001"/>
    <n v="302"/>
    <n v="33"/>
    <n v="0.10483199999999999"/>
  </r>
  <r>
    <n v="50068270"/>
    <s v="THE TILLARY RESTAURANT/ T ROOM/ THE SECRET SIDE (rooftop bar)"/>
    <s v="Brooklyn"/>
    <n v="85"/>
    <s v="FLATBUSH AVENUE EXTENSION"/>
    <n v="11201"/>
    <n v="7183299537"/>
    <s v="American"/>
    <x v="0"/>
    <n v="96"/>
    <n v="272"/>
    <n v="8160"/>
    <n v="2238.1714285714284"/>
    <n v="40.696461427845001"/>
    <n v="-73.984723853629006"/>
    <n v="302"/>
    <n v="33"/>
    <n v="0.104448"/>
  </r>
  <r>
    <n v="50063736"/>
    <s v="BUNKER"/>
    <s v="Brooklyn"/>
    <n v="445"/>
    <s v="GOLD ST"/>
    <n v="11201"/>
    <n v="6072203432"/>
    <s v="Asian"/>
    <x v="1"/>
    <n v="87"/>
    <n v="268"/>
    <n v="8040"/>
    <n v="1998.5142857142855"/>
    <n v="40.690826232688998"/>
    <n v="-73.983452245460001"/>
    <n v="302"/>
    <n v="33"/>
    <n v="9.3264E-2"/>
  </r>
  <r>
    <n v="41544857"/>
    <s v="PANDA DELIGHT CHINESE RESTAURANT"/>
    <s v="Brooklyn"/>
    <n v="121"/>
    <s v="SMITH STREET"/>
    <n v="11201"/>
    <n v="7184887540"/>
    <s v="Chinese"/>
    <x v="0"/>
    <n v="93"/>
    <n v="265"/>
    <n v="7950"/>
    <n v="2112.4285714285716"/>
    <n v="40.687692441331997"/>
    <n v="-73.989795612161004"/>
    <n v="302"/>
    <n v="33"/>
    <n v="9.8580000000000015E-2"/>
  </r>
  <r>
    <n v="50074721"/>
    <s v="SEAMORE'S"/>
    <s v="Brooklyn"/>
    <n v="66"/>
    <s v="WATER STREET"/>
    <n v="11201"/>
    <n v="7186636550"/>
    <s v="Seafood"/>
    <x v="1"/>
    <n v="81"/>
    <n v="265"/>
    <n v="7950"/>
    <n v="1839.8571428571429"/>
    <n v="40.703258185237999"/>
    <n v="-73.991502765749004"/>
    <n v="302"/>
    <n v="33"/>
    <n v="8.586000000000002E-2"/>
  </r>
  <r>
    <n v="50103462"/>
    <s v="KORILLA"/>
    <s v="Brooklyn"/>
    <n v="2"/>
    <s v="METROTECH CENTER"/>
    <n v="11201"/>
    <n v="9179091297"/>
    <s v="Korean"/>
    <x v="0"/>
    <n v="85"/>
    <n v="262"/>
    <n v="7860"/>
    <n v="1908.8571428571429"/>
    <n v="40.693719525273004"/>
    <n v="-73.985694530011003"/>
    <n v="302"/>
    <n v="33"/>
    <n v="8.908000000000002E-2"/>
  </r>
  <r>
    <n v="40605862"/>
    <s v="LICHEE NUT"/>
    <s v="Brooklyn"/>
    <n v="162"/>
    <s v="MONTAGUE STREET"/>
    <n v="11201"/>
    <n v="7185225565"/>
    <s v="Chinese"/>
    <x v="0"/>
    <n v="85"/>
    <n v="254"/>
    <n v="7620"/>
    <n v="1850.5714285714287"/>
    <n v="40.694376195236998"/>
    <n v="-73.992845391233999"/>
    <n v="302"/>
    <n v="33"/>
    <n v="8.6360000000000006E-2"/>
  </r>
  <r>
    <n v="41614152"/>
    <s v="SOTTO CASA"/>
    <s v="Brooklyn"/>
    <n v="298"/>
    <s v="ATLANTIC AVENUE"/>
    <n v="11201"/>
    <n v="7188528758"/>
    <s v="Pizza"/>
    <x v="0"/>
    <n v="87"/>
    <n v="254"/>
    <n v="7620"/>
    <n v="1894.1142857142856"/>
    <n v="40.688408722346999"/>
    <n v="-73.988677694927006"/>
    <n v="302"/>
    <n v="33"/>
    <n v="8.8392000000000012E-2"/>
  </r>
  <r>
    <n v="50086198"/>
    <s v="STARBUCKS"/>
    <s v="Brooklyn"/>
    <n v="422"/>
    <s v="FULTON STREET"/>
    <n v="11201"/>
    <n v="5135797956"/>
    <s v="Café/Coffee/Tea"/>
    <x v="1"/>
    <n v="88"/>
    <n v="252"/>
    <n v="7560"/>
    <n v="1900.8"/>
    <n v="40.690884206402998"/>
    <n v="-73.985951164121005"/>
    <n v="302"/>
    <n v="33"/>
    <n v="8.8704000000000005E-2"/>
  </r>
  <r>
    <n v="50064714"/>
    <s v="AREPA LADY (DEKALB MARKET)"/>
    <s v="Brooklyn"/>
    <n v="445"/>
    <s v="GOLD ST"/>
    <n v="11201"/>
    <n v="9174432457"/>
    <s v="Spanish"/>
    <x v="0"/>
    <n v="96"/>
    <n v="251"/>
    <n v="7530"/>
    <n v="2065.3714285714286"/>
    <n v="40.690826232688998"/>
    <n v="-73.983452245460001"/>
    <n v="302"/>
    <n v="33"/>
    <n v="9.6384000000000011E-2"/>
  </r>
  <r>
    <n v="50009827"/>
    <s v="PIO BAGEL"/>
    <s v="Brooklyn"/>
    <n v="134"/>
    <s v="LAWRENCE STREET"/>
    <n v="11201"/>
    <n v="7182372777"/>
    <s v="Bagels/Pretzels"/>
    <x v="1"/>
    <n v="81"/>
    <n v="249"/>
    <n v="7470"/>
    <n v="1728.7714285714289"/>
    <n v="40.692017838765999"/>
    <n v="-73.986289890747003"/>
    <n v="302"/>
    <n v="33"/>
    <n v="8.0676000000000025E-2"/>
  </r>
  <r>
    <n v="50037656"/>
    <s v="HIBACHI KING"/>
    <s v="Brooklyn"/>
    <n v="150"/>
    <s v="LAWRENCE STREET"/>
    <n v="11201"/>
    <n v="7188555281"/>
    <s v="Japanese"/>
    <x v="1"/>
    <n v="88"/>
    <n v="247"/>
    <n v="7410"/>
    <n v="1863.0857142857144"/>
    <n v="40.691817471622997"/>
    <n v="-73.986300750149994"/>
    <n v="302"/>
    <n v="33"/>
    <n v="8.6944000000000021E-2"/>
  </r>
  <r>
    <n v="50094035"/>
    <s v="SAN BLAS"/>
    <s v="Brooklyn"/>
    <n v="140"/>
    <s v="MONTAGUE STREET"/>
    <n v="11201"/>
    <n v="7186501235"/>
    <s v="Mexican"/>
    <x v="0"/>
    <n v="89"/>
    <n v="247"/>
    <n v="7410"/>
    <n v="1884.257142857143"/>
    <n v="40.694584842917997"/>
    <n v="-73.993606269560999"/>
    <n v="302"/>
    <n v="33"/>
    <n v="8.7932000000000024E-2"/>
  </r>
  <r>
    <n v="41595439"/>
    <s v="2 BROS PIZZA"/>
    <s v="Brooklyn"/>
    <n v="395"/>
    <s v="FLATBUSH AVENUE EXTENSION"/>
    <n v="11201"/>
    <n v="7187970336"/>
    <s v="Pizza"/>
    <x v="1"/>
    <n v="87"/>
    <n v="244"/>
    <n v="7320"/>
    <n v="1819.5428571428572"/>
    <n v="40.689815842145997"/>
    <n v="-73.981404342519994"/>
    <n v="302"/>
    <n v="35"/>
    <n v="8.4912000000000015E-2"/>
  </r>
  <r>
    <n v="41150371"/>
    <s v="FAST &amp; FRESH BURRITO DELI"/>
    <s v="Brooklyn"/>
    <n v="84"/>
    <s v="HOYT STREET"/>
    <n v="11201"/>
    <n v="7188021661"/>
    <s v="Mexican"/>
    <x v="1"/>
    <n v="90"/>
    <n v="242"/>
    <n v="7260"/>
    <n v="1866.8571428571431"/>
    <n v="40.687974855425999"/>
    <n v="-73.986871260019996"/>
    <n v="302"/>
    <n v="33"/>
    <n v="8.7120000000000017E-2"/>
  </r>
  <r>
    <n v="50041486"/>
    <s v="KIMOTO ROOFTOP"/>
    <s v="Brooklyn"/>
    <n v="216"/>
    <s v="DUFFIELD STREET"/>
    <n v="11201"/>
    <n v="7188588940"/>
    <s v="Asian"/>
    <x v="0"/>
    <n v="83"/>
    <n v="238"/>
    <n v="7140"/>
    <n v="1693.1999999999998"/>
    <n v="40.691592154440997"/>
    <n v="-73.984378797286993"/>
    <n v="302"/>
    <n v="33"/>
    <n v="7.9015999999999989E-2"/>
  </r>
  <r>
    <n v="50013086"/>
    <s v="POLLO D' ORO"/>
    <s v="Brooklyn"/>
    <n v="306"/>
    <s v="GOLD STREET"/>
    <n v="11201"/>
    <n v="7188558088"/>
    <s v="Spanish"/>
    <x v="1"/>
    <n v="93"/>
    <n v="234"/>
    <n v="7020"/>
    <n v="1865.3142857142859"/>
    <n v="40.694970813593997"/>
    <n v="-73.983270903537999"/>
    <n v="302"/>
    <n v="35"/>
    <n v="8.7048000000000014E-2"/>
  </r>
  <r>
    <n v="50055403"/>
    <s v="TACO DUMBO"/>
    <s v="Brooklyn"/>
    <n v="117"/>
    <s v="ADAMS STREET"/>
    <n v="11201"/>
    <n v="4065395950"/>
    <s v="Mexican"/>
    <x v="0"/>
    <n v="88"/>
    <n v="232"/>
    <n v="6960"/>
    <n v="1749.9428571428571"/>
    <n v="40.700625703825999"/>
    <n v="-73.988661186103002"/>
    <n v="302"/>
    <n v="33"/>
    <n v="8.1664E-2"/>
  </r>
  <r>
    <n v="50064825"/>
    <s v="FRESCO TORTILLAS"/>
    <s v="Brooklyn"/>
    <n v="113"/>
    <s v="COURT STREET"/>
    <n v="11201"/>
    <n v="7182378898"/>
    <s v="Mexican"/>
    <x v="1"/>
    <n v="93"/>
    <n v="229"/>
    <n v="6870"/>
    <n v="1825.4571428571428"/>
    <n v="40.690585602378"/>
    <n v="-73.991922676898"/>
    <n v="302"/>
    <n v="33"/>
    <n v="8.5188000000000014E-2"/>
  </r>
  <r>
    <n v="41450097"/>
    <s v="NU HOTEL"/>
    <s v="Brooklyn"/>
    <n v="85"/>
    <s v="SMITH STREET"/>
    <n v="11201"/>
    <n v="7188528585"/>
    <s v="American"/>
    <x v="0"/>
    <n v="81"/>
    <n v="224"/>
    <n v="6720"/>
    <n v="1555.1999999999998"/>
    <n v="40.688809492285998"/>
    <n v="-73.989016576645994"/>
    <n v="302"/>
    <n v="33"/>
    <n v="7.2576000000000002E-2"/>
  </r>
  <r>
    <n v="50058239"/>
    <s v="HEIGHTS FALAFEL"/>
    <s v="Brooklyn"/>
    <n v="78"/>
    <s v="HENRY STREET"/>
    <n v="11201"/>
    <n v="7184880808"/>
    <s v="Middle Eastern"/>
    <x v="1"/>
    <n v="90"/>
    <n v="223"/>
    <n v="6690"/>
    <n v="1720.2857142857144"/>
    <n v="40.698496077933001"/>
    <n v="-73.992523979821996"/>
    <n v="302"/>
    <n v="33"/>
    <n v="8.0280000000000018E-2"/>
  </r>
  <r>
    <n v="41062874"/>
    <s v="DALLAS BBQ"/>
    <s v="Brooklyn"/>
    <n v="180"/>
    <s v="LIVINGSTON STREET"/>
    <n v="11201"/>
    <n v="7186435700"/>
    <s v="Barbecue"/>
    <x v="1"/>
    <n v="93"/>
    <n v="222"/>
    <n v="6660"/>
    <n v="1769.6571428571431"/>
    <n v="40.690044411027998"/>
    <n v="-73.986838397689993"/>
    <n v="302"/>
    <n v="33"/>
    <n v="8.2584000000000019E-2"/>
  </r>
  <r>
    <n v="50003600"/>
    <s v="FIVE GUYS FAMOUS BURGERS AND FRIES"/>
    <s v="Brooklyn"/>
    <n v="2"/>
    <s v="METROTECH"/>
    <n v="11201"/>
    <n v="7188529380"/>
    <s v="American"/>
    <x v="1"/>
    <n v="86"/>
    <n v="222"/>
    <n v="6660"/>
    <n v="1636.4571428571428"/>
    <n v="40.693719525273004"/>
    <n v="-73.985694530011003"/>
    <n v="302"/>
    <n v="33"/>
    <n v="7.6368000000000005E-2"/>
  </r>
  <r>
    <n v="41649614"/>
    <s v="CHEZ MOI"/>
    <s v="Brooklyn"/>
    <n v="135"/>
    <s v="ATLANTIC AVENUE"/>
    <n v="11201"/>
    <n v="3472278337"/>
    <s v="French"/>
    <x v="1"/>
    <n v="93"/>
    <n v="220"/>
    <n v="6600"/>
    <n v="1753.7142857142858"/>
    <n v="40.690569331938001"/>
    <n v="-73.995550261492994"/>
    <n v="302"/>
    <n v="33"/>
    <n v="8.184000000000001E-2"/>
  </r>
  <r>
    <n v="50017983"/>
    <s v="LIVINGSTON MANOR"/>
    <s v="Brooklyn"/>
    <n v="42"/>
    <s v="HOYT STREET"/>
    <n v="11201"/>
    <n v="3479873292"/>
    <s v="American"/>
    <x v="0"/>
    <n v="83"/>
    <n v="219"/>
    <n v="6570"/>
    <n v="1558.0285714285712"/>
    <n v="40.689297730008001"/>
    <n v="-73.985973134939996"/>
    <n v="302"/>
    <n v="33"/>
    <n v="7.2707999999999995E-2"/>
  </r>
  <r>
    <n v="41062076"/>
    <s v="STARBUCKS"/>
    <s v="Brooklyn"/>
    <n v="67"/>
    <s v="FRONT STREET"/>
    <n v="11201"/>
    <n v="7188550856"/>
    <s v="Café/Coffee/Tea"/>
    <x v="1"/>
    <n v="90"/>
    <n v="217"/>
    <n v="6510"/>
    <n v="1674.0000000000002"/>
    <n v="40.702547247893001"/>
    <n v="-73.990958260518994"/>
    <n v="302"/>
    <n v="33"/>
    <n v="7.8120000000000009E-2"/>
  </r>
  <r>
    <n v="50104274"/>
    <s v="GAGE &amp; TOLLNER"/>
    <s v="Brooklyn"/>
    <n v="372"/>
    <s v="FULTON STREET"/>
    <n v="11201"/>
    <n v="3476893677"/>
    <s v="American"/>
    <x v="1"/>
    <n v="83"/>
    <n v="216"/>
    <n v="6480"/>
    <n v="1536.6857142857143"/>
    <n v="40.691589815653003"/>
    <n v="-73.987714350031993"/>
    <n v="302"/>
    <n v="33"/>
    <n v="7.1712000000000012E-2"/>
  </r>
  <r>
    <n v="40799210"/>
    <s v="JOYA"/>
    <s v="Brooklyn"/>
    <n v="215"/>
    <s v="COURT STREET"/>
    <n v="11201"/>
    <n v="7182223484"/>
    <s v="Thai"/>
    <x v="1"/>
    <n v="91"/>
    <n v="216"/>
    <n v="6480"/>
    <n v="1684.8000000000002"/>
    <n v="40.686699119558"/>
    <n v="-73.993798132652998"/>
    <n v="302"/>
    <n v="33"/>
    <n v="7.8624000000000027E-2"/>
  </r>
  <r>
    <n v="50075402"/>
    <s v="MENYA JIRO"/>
    <s v="Brooklyn"/>
    <n v="306"/>
    <s v="GOLD STREET"/>
    <n v="11201"/>
    <n v="7188550988"/>
    <s v="Japanese"/>
    <x v="0"/>
    <n v="85"/>
    <n v="213"/>
    <n v="6390"/>
    <n v="1551.8571428571427"/>
    <n v="40.694970813593997"/>
    <n v="-73.983270903537999"/>
    <n v="302"/>
    <n v="35"/>
    <n v="7.2419999999999998E-2"/>
  </r>
  <r>
    <n v="41308512"/>
    <s v="DAMASCUS BREAD &amp; BAKERY"/>
    <s v="Brooklyn"/>
    <n v="195"/>
    <s v="ATLANTIC AVENUE"/>
    <n v="11201"/>
    <n v="7186257070"/>
    <s v="Bakery"/>
    <x v="0"/>
    <n v="87"/>
    <n v="211"/>
    <n v="6330"/>
    <n v="1573.4571428571428"/>
    <n v="40.689907723167998"/>
    <n v="-73.993148769079994"/>
    <n v="302"/>
    <n v="33"/>
    <n v="7.3427999999999993E-2"/>
  </r>
  <r>
    <n v="50060266"/>
    <s v="ETSY"/>
    <s v="Brooklyn"/>
    <n v="117"/>
    <s v="ADAMS STREET"/>
    <n v="11201"/>
    <n v="7188557955"/>
    <s v="American"/>
    <x v="0"/>
    <n v="88"/>
    <n v="209"/>
    <n v="6270"/>
    <n v="1576.4571428571428"/>
    <n v="40.700625703825999"/>
    <n v="-73.988661186103002"/>
    <n v="302"/>
    <n v="33"/>
    <n v="7.3567999999999995E-2"/>
  </r>
  <r>
    <n v="50039378"/>
    <s v="SUBWAY"/>
    <s v="Brooklyn"/>
    <n v="66"/>
    <s v="COURT STREET"/>
    <n v="11201"/>
    <n v="8482280276"/>
    <s v="Sandwiches"/>
    <x v="1"/>
    <n v="89"/>
    <n v="209"/>
    <n v="6270"/>
    <n v="1594.3714285714286"/>
    <n v="40.691927750292002"/>
    <n v="-73.991291460059003"/>
    <n v="302"/>
    <n v="33"/>
    <n v="7.4404000000000012E-2"/>
  </r>
  <r>
    <n v="50083756"/>
    <s v="MONTY Q'S"/>
    <s v="Brooklyn"/>
    <n v="180"/>
    <s v="REMSEN STREET"/>
    <n v="11201"/>
    <n v="7182462000"/>
    <s v="American"/>
    <x v="0"/>
    <n v="94"/>
    <n v="208"/>
    <n v="6240"/>
    <n v="1675.8857142857141"/>
    <n v="40.693269966365001"/>
    <n v="-73.991586983744"/>
    <n v="302"/>
    <n v="33"/>
    <n v="7.8208E-2"/>
  </r>
  <r>
    <n v="50047483"/>
    <s v="LOVE AND DOUGH"/>
    <s v="Brooklyn"/>
    <n v="68"/>
    <s v="JAY STREET"/>
    <n v="11201"/>
    <n v="7182194101"/>
    <s v="Pizza"/>
    <x v="0"/>
    <n v="96"/>
    <n v="207"/>
    <n v="6210"/>
    <n v="1703.3142857142857"/>
    <n v="40.702755433401002"/>
    <n v="-73.986680794315006"/>
    <n v="302"/>
    <n v="33"/>
    <n v="7.9488000000000017E-2"/>
  </r>
  <r>
    <n v="50019209"/>
    <s v="ROCCO'S TACOS &amp; TEQUILA BAR"/>
    <s v="Brooklyn"/>
    <n v="339"/>
    <s v="ADAMS STREET"/>
    <n v="11201"/>
    <n v="7182468226"/>
    <s v="Mexican"/>
    <x v="0"/>
    <n v="84"/>
    <n v="207"/>
    <n v="6210"/>
    <n v="1490.4"/>
    <n v="40.693492065384"/>
    <n v="-73.988911225235995"/>
    <n v="302"/>
    <n v="33"/>
    <n v="6.9552000000000003E-2"/>
  </r>
  <r>
    <n v="50014149"/>
    <s v="HANCO'S"/>
    <s v="Brooklyn"/>
    <n v="147"/>
    <s v="MONTAGUE STREET"/>
    <n v="11201"/>
    <n v="3475295054"/>
    <s v="Southeast Asian"/>
    <x v="0"/>
    <n v="95"/>
    <n v="206"/>
    <n v="6180"/>
    <n v="1677.4285714285713"/>
    <n v="40.694573857946999"/>
    <n v="-73.993501691852998"/>
    <n v="302"/>
    <n v="33"/>
    <n v="7.8280000000000016E-2"/>
  </r>
  <r>
    <n v="40364581"/>
    <s v="JUNIOR'S"/>
    <s v="Brooklyn"/>
    <n v="386"/>
    <s v="FLATBUSH AVENUE EXTENSION"/>
    <n v="11201"/>
    <n v="7188525257"/>
    <s v="American"/>
    <x v="1"/>
    <n v="92"/>
    <n v="203"/>
    <n v="6090"/>
    <n v="1600.8000000000002"/>
    <n v="40.690200145894003"/>
    <n v="-73.981624196473007"/>
    <n v="302"/>
    <n v="33"/>
    <n v="7.470400000000002E-2"/>
  </r>
  <r>
    <n v="50091488"/>
    <s v="MR. TAKA RAMEN"/>
    <s v="Brooklyn"/>
    <n v="55"/>
    <s v="WATER STREET"/>
    <n v="11201"/>
    <n v="9177437388"/>
    <s v="Japanese"/>
    <x v="0"/>
    <n v="88"/>
    <n v="200"/>
    <n v="6000"/>
    <n v="1508.5714285714284"/>
    <n v="40.703293906326003"/>
    <n v="-73.992047363498997"/>
    <n v="302"/>
    <n v="33"/>
    <n v="7.039999999999999E-2"/>
  </r>
  <r>
    <n v="41665533"/>
    <s v="DELLAROCCO'S OF BROOKLYN"/>
    <s v="Brooklyn"/>
    <n v="214"/>
    <s v="HICKS STREET"/>
    <n v="11201"/>
    <n v="7188581010"/>
    <s v="Italian"/>
    <x v="1"/>
    <n v="83"/>
    <n v="199"/>
    <n v="5970"/>
    <n v="1415.742857142857"/>
    <n v="40.695013134710997"/>
    <n v="-73.995964675411997"/>
    <n v="302"/>
    <n v="33"/>
    <n v="6.6068000000000002E-2"/>
  </r>
  <r>
    <n v="50059312"/>
    <s v="10TH FLOOR LOUNGE"/>
    <s v="Brooklyn"/>
    <n v="60"/>
    <s v="FURMAN STREET"/>
    <n v="11201"/>
    <n v="3476962500"/>
    <s v="American"/>
    <x v="0"/>
    <n v="91"/>
    <n v="198"/>
    <n v="5940"/>
    <n v="1544.4"/>
    <n v="40.701578612950001"/>
    <n v="-73.995527884558996"/>
    <n v="302"/>
    <n v="33"/>
    <n v="7.2072000000000011E-2"/>
  </r>
  <r>
    <n v="50042007"/>
    <s v="CHIPOTLE MEXICAN GRILL"/>
    <s v="Brooklyn"/>
    <n v="394"/>
    <s v="MYRTLE AVENUE"/>
    <n v="11205"/>
    <n v="7188553517"/>
    <s v="Mexican"/>
    <x v="1"/>
    <n v="83"/>
    <n v="398"/>
    <n v="11940"/>
    <n v="2831.485714285714"/>
    <n v="40.693131915442002"/>
    <n v="-73.970228152988"/>
    <n v="302"/>
    <n v="35"/>
    <n v="0.132136"/>
  </r>
  <r>
    <n v="41475502"/>
    <s v="GMC TEMAXCAL DELI &amp; GROCERY"/>
    <s v="Brooklyn"/>
    <n v="163"/>
    <s v="PARK AVENUE"/>
    <n v="11205"/>
    <n v="7183078100"/>
    <s v="Mexican"/>
    <x v="1"/>
    <n v="95"/>
    <n v="374"/>
    <n v="11220"/>
    <n v="3045.4285714285716"/>
    <n v="40.696223192036001"/>
    <n v="-73.972899001548001"/>
    <n v="302"/>
    <n v="35"/>
    <n v="0.14212000000000002"/>
  </r>
  <r>
    <n v="41585575"/>
    <s v="SOCO RESTAURANT"/>
    <s v="Brooklyn"/>
    <n v="509"/>
    <s v="MYRTLE AVENUE"/>
    <n v="11205"/>
    <n v="7187831936"/>
    <s v="Cajun"/>
    <x v="0"/>
    <n v="87"/>
    <n v="373"/>
    <n v="11190"/>
    <n v="2781.514285714286"/>
    <n v="40.693572200402002"/>
    <n v="-73.964523089281997"/>
    <n v="302"/>
    <n v="35"/>
    <n v="0.12980400000000003"/>
  </r>
  <r>
    <n v="50033833"/>
    <s v="SUSHI D"/>
    <s v="Brooklyn"/>
    <n v="207"/>
    <s v="DEKALB AVENUE"/>
    <n v="11205"/>
    <n v="7188580058"/>
    <s v="Japanese"/>
    <x v="0"/>
    <n v="83"/>
    <n v="367"/>
    <n v="11010"/>
    <n v="2610.9428571428575"/>
    <n v="40.689550257882999"/>
    <n v="-73.971293496447998"/>
    <n v="302"/>
    <n v="35"/>
    <n v="0.12184400000000002"/>
  </r>
  <r>
    <n v="40399611"/>
    <s v="MIKE'S COFFEE SHOP"/>
    <s v="Brooklyn"/>
    <n v="328"/>
    <s v="DEKALB AVENUE"/>
    <n v="11205"/>
    <n v="7188571462"/>
    <s v="American"/>
    <x v="0"/>
    <n v="84"/>
    <n v="365"/>
    <n v="10950"/>
    <n v="2628"/>
    <n v="40.68974350885"/>
    <n v="-73.965397762617997"/>
    <n v="302"/>
    <n v="35"/>
    <n v="0.12264000000000001"/>
  </r>
  <r>
    <n v="41017770"/>
    <s v="GRAZIELLA'S"/>
    <s v="Brooklyn"/>
    <n v="232"/>
    <s v="VANDERBILT AVENUE"/>
    <n v="11205"/>
    <n v="7187895663"/>
    <s v="Italian"/>
    <x v="1"/>
    <n v="81"/>
    <n v="356"/>
    <n v="10680"/>
    <n v="2471.6571428571433"/>
    <n v="40.690461009807002"/>
    <n v="-73.969313441083003"/>
    <n v="302"/>
    <n v="35"/>
    <n v="0.11534400000000003"/>
  </r>
  <r>
    <n v="50062884"/>
    <s v="MEKONG BK"/>
    <s v="Brooklyn"/>
    <n v="250"/>
    <s v="DEKALB AVENUE"/>
    <n v="11205"/>
    <n v="3479873712"/>
    <s v="Southeast Asian"/>
    <x v="0"/>
    <n v="82"/>
    <n v="354"/>
    <n v="10620"/>
    <n v="2488.1142857142854"/>
    <n v="40.689450835156997"/>
    <n v="-73.968949713247"/>
    <n v="302"/>
    <n v="35"/>
    <n v="0.11611199999999999"/>
  </r>
  <r>
    <n v="50082892"/>
    <s v="66 WINE BAR"/>
    <s v="Brooklyn"/>
    <n v="66"/>
    <s v="WASHINGTON AVENUE"/>
    <n v="11205"/>
    <n v="7182432221"/>
    <s v="Bottled beverages, including water, sodas, juices, etc."/>
    <x v="1"/>
    <n v="81"/>
    <n v="352"/>
    <n v="10560"/>
    <n v="2443.8857142857146"/>
    <n v="40.696776252166003"/>
    <n v="-73.967568687916994"/>
    <n v="302"/>
    <n v="35"/>
    <n v="0.11404800000000002"/>
  </r>
  <r>
    <n v="50002020"/>
    <s v="THE GREAT GEORGIANA"/>
    <s v="Brooklyn"/>
    <n v="248"/>
    <s v="DEKALB AVENUE"/>
    <n v="11205"/>
    <n v="6462396083"/>
    <s v="American"/>
    <x v="0"/>
    <n v="92"/>
    <n v="351"/>
    <n v="10530"/>
    <n v="2767.8857142857141"/>
    <n v="40.689459153051999"/>
    <n v="-73.969259815629997"/>
    <n v="302"/>
    <n v="35"/>
    <n v="0.12916800000000001"/>
  </r>
  <r>
    <n v="50048152"/>
    <s v="DOSA ROYALE"/>
    <s v="Brooklyn"/>
    <n v="258"/>
    <s v="DEKALB AVENUE"/>
    <n v="11205"/>
    <n v="7185763800"/>
    <s v="Indian"/>
    <x v="1"/>
    <n v="84"/>
    <n v="347"/>
    <n v="10410"/>
    <n v="2498.3999999999996"/>
    <n v="40.689445259223"/>
    <n v="-73.968632397874003"/>
    <n v="302"/>
    <n v="35"/>
    <n v="0.11659199999999999"/>
  </r>
  <r>
    <n v="50055662"/>
    <s v="LUANNE'S WILDGINGER ALL-ASIAN VEGAN"/>
    <s v="Brooklyn"/>
    <n v="235"/>
    <s v="DEKALB AVENUE"/>
    <n v="11205"/>
    <n v="7186386868"/>
    <s v="Vegetarian"/>
    <x v="1"/>
    <n v="82"/>
    <n v="341"/>
    <n v="10230"/>
    <n v="2396.7428571428572"/>
    <n v="40.689497728391999"/>
    <n v="-73.969818710566997"/>
    <n v="302"/>
    <n v="35"/>
    <n v="0.11184800000000002"/>
  </r>
  <r>
    <n v="41540016"/>
    <s v="THE EMERSON"/>
    <s v="Brooklyn"/>
    <n v="561"/>
    <s v="MYRTLE AVENUE"/>
    <n v="11205"/>
    <n v="3477631310"/>
    <s v="American"/>
    <x v="0"/>
    <n v="93"/>
    <n v="319"/>
    <n v="9570"/>
    <n v="2542.8857142857141"/>
    <n v="40.693925381969002"/>
    <n v="-73.961742574821997"/>
    <n v="302"/>
    <n v="35"/>
    <n v="0.11866800000000001"/>
  </r>
  <r>
    <n v="50053452"/>
    <s v="BLACK IRIS"/>
    <s v="Brooklyn"/>
    <n v="228"/>
    <s v="DEKALB AVENUE"/>
    <n v="11205"/>
    <n v="7188525556"/>
    <s v="Mediterranean"/>
    <x v="0"/>
    <n v="89"/>
    <n v="318"/>
    <n v="9540"/>
    <n v="2425.8857142857141"/>
    <n v="40.689497849913998"/>
    <n v="-73.970283870188993"/>
    <n v="302"/>
    <n v="35"/>
    <n v="0.113208"/>
  </r>
  <r>
    <n v="41142173"/>
    <s v="EL COFRE RESTAURANT"/>
    <s v="Brooklyn"/>
    <n v="454"/>
    <s v="MYRTLE AVENUE"/>
    <n v="11205"/>
    <n v="7189351153"/>
    <s v="Latin"/>
    <x v="0"/>
    <n v="87"/>
    <n v="318"/>
    <n v="9540"/>
    <n v="2371.3714285714291"/>
    <n v="40.693276588529997"/>
    <n v="-73.967292727510994"/>
    <n v="302"/>
    <n v="35"/>
    <n v="0.11066400000000004"/>
  </r>
  <r>
    <n v="41006018"/>
    <s v="THE FIVE SPOT"/>
    <s v="Brooklyn"/>
    <n v="459"/>
    <s v="MYRTLE AVENUE"/>
    <n v="11205"/>
    <n v="7188520202"/>
    <s v="Soul Food"/>
    <x v="0"/>
    <n v="91"/>
    <n v="314"/>
    <n v="9420"/>
    <n v="2449.1999999999998"/>
    <n v="40.693317705433998"/>
    <n v="-73.967101584155003"/>
    <n v="302"/>
    <n v="35"/>
    <n v="0.11429599999999999"/>
  </r>
  <r>
    <n v="50076665"/>
    <s v="PETEE'S CAFE"/>
    <s v="Brooklyn"/>
    <n v="505"/>
    <s v="MYRTLE AVENUE"/>
    <n v="11205"/>
    <n v="9292980080"/>
    <s v="Sandwiches/Salads/Mixed Buffet"/>
    <x v="0"/>
    <n v="84"/>
    <n v="312"/>
    <n v="9360"/>
    <n v="2246.3999999999996"/>
    <n v="40.693553037095"/>
    <n v="-73.964685374431994"/>
    <n v="302"/>
    <n v="35"/>
    <n v="0.10483199999999999"/>
  </r>
  <r>
    <n v="41185214"/>
    <s v="TEPANGO RESTAURANT"/>
    <s v="Brooklyn"/>
    <n v="568"/>
    <s v="MYRTLE AVENUE"/>
    <n v="11205"/>
    <n v="7186368878"/>
    <s v="Mexican"/>
    <x v="0"/>
    <n v="85"/>
    <n v="307"/>
    <n v="9210"/>
    <n v="2236.7142857142853"/>
    <n v="40.693903437019003"/>
    <n v="-73.961782254873995"/>
    <n v="302"/>
    <n v="35"/>
    <n v="0.10437999999999999"/>
  </r>
  <r>
    <n v="50047733"/>
    <s v="CARDIFF GIANT"/>
    <s v="Brooklyn"/>
    <n v="415"/>
    <s v="MYRTLE AVENUE"/>
    <n v="11205"/>
    <n v="9293377873"/>
    <s v="American"/>
    <x v="1"/>
    <n v="91"/>
    <n v="299"/>
    <n v="8970"/>
    <n v="2332.2000000000003"/>
    <n v="40.693126154395998"/>
    <n v="-73.969200421072998"/>
    <n v="302"/>
    <n v="35"/>
    <n v="0.10883600000000003"/>
  </r>
  <r>
    <n v="50037861"/>
    <s v="IMANI CARRIBEAN KITCHEN &amp; BAR"/>
    <s v="Brooklyn"/>
    <n v="271"/>
    <s v="ADELPHI STREET"/>
    <n v="11205"/>
    <n v="7189230100"/>
    <s v="Caribbean"/>
    <x v="0"/>
    <n v="93"/>
    <n v="296"/>
    <n v="8880"/>
    <n v="2359.5428571428574"/>
    <n v="40.68926200229"/>
    <n v="-73.971077268456995"/>
    <n v="302"/>
    <n v="35"/>
    <n v="0.11011200000000003"/>
  </r>
  <r>
    <n v="50099918"/>
    <s v="JOE &amp; SAL'S PIZZERIA"/>
    <s v="Brooklyn"/>
    <n v="353"/>
    <s v="MYRTLE AVENUE"/>
    <n v="11205"/>
    <n v="9177513590"/>
    <s v="Pizza"/>
    <x v="1"/>
    <n v="84"/>
    <n v="281"/>
    <n v="8430"/>
    <n v="2023.1999999999998"/>
    <n v="40.693220219798"/>
    <n v="-73.972103280748001"/>
    <n v="302"/>
    <n v="35"/>
    <n v="9.4416E-2"/>
  </r>
  <r>
    <n v="41477231"/>
    <s v="DINO"/>
    <s v="Brooklyn"/>
    <n v="222"/>
    <s v="DEKALB AVENUE"/>
    <n v="11205"/>
    <n v="7182221999"/>
    <s v="Italian"/>
    <x v="0"/>
    <n v="81"/>
    <n v="277"/>
    <n v="8310"/>
    <n v="1923.1714285714286"/>
    <n v="40.689506138257002"/>
    <n v="-73.970493008066995"/>
    <n v="302"/>
    <n v="35"/>
    <n v="8.9748000000000008E-2"/>
  </r>
  <r>
    <n v="50085026"/>
    <s v="ACE THAI KITCHEN"/>
    <s v="Brooklyn"/>
    <n v="330"/>
    <s v="MYRTLE AVENUE"/>
    <n v="11205"/>
    <n v="3479874100"/>
    <s v="Thai"/>
    <x v="1"/>
    <n v="83"/>
    <n v="270"/>
    <n v="8100"/>
    <n v="1920.8571428571427"/>
    <n v="40.693242453808999"/>
    <n v="-73.973260827014997"/>
    <n v="302"/>
    <n v="35"/>
    <n v="8.9639999999999997E-2"/>
  </r>
  <r>
    <n v="40390653"/>
    <s v="KUM KAU KITCHEN"/>
    <s v="Brooklyn"/>
    <n v="463"/>
    <s v="MYRTLE AVENUE"/>
    <n v="11205"/>
    <n v="7186381850"/>
    <s v="Chinese"/>
    <x v="1"/>
    <n v="82"/>
    <n v="269"/>
    <n v="8070"/>
    <n v="1890.6857142857143"/>
    <n v="40.693356027157002"/>
    <n v="-73.966737349227003"/>
    <n v="302"/>
    <n v="35"/>
    <n v="8.8232000000000019E-2"/>
  </r>
  <r>
    <n v="41683961"/>
    <s v="BURGER URWAY"/>
    <s v="Brooklyn"/>
    <n v="154"/>
    <s v="ADELPHI STREET"/>
    <n v="11205"/>
    <n v="3472940650"/>
    <s v="American"/>
    <x v="1"/>
    <n v="81"/>
    <n v="262"/>
    <n v="7860"/>
    <n v="1819.0285714285717"/>
    <n v="40.692841369706002"/>
    <n v="-73.971811348162007"/>
    <n v="302"/>
    <n v="35"/>
    <n v="8.4888000000000019E-2"/>
  </r>
  <r>
    <n v="41719811"/>
    <s v="MYRTLE THAI RESTAURANT"/>
    <s v="Brooklyn"/>
    <n v="438"/>
    <s v="MYRTLE AVENUE"/>
    <n v="11205"/>
    <n v="7184221142"/>
    <s v="Thai"/>
    <x v="1"/>
    <n v="85"/>
    <n v="261"/>
    <n v="7830"/>
    <n v="1901.5714285714287"/>
    <n v="40.693188975379002"/>
    <n v="-73.968071685965"/>
    <n v="302"/>
    <n v="35"/>
    <n v="8.8740000000000013E-2"/>
  </r>
  <r>
    <n v="50101723"/>
    <s v="TACQUERIA FORT GREENE"/>
    <s v="Brooklyn"/>
    <n v="154"/>
    <s v="CARLTON AVENUE"/>
    <n v="11205"/>
    <n v="6469213513"/>
    <s v="Mexican"/>
    <x v="0"/>
    <n v="83"/>
    <n v="256"/>
    <n v="7680"/>
    <n v="1821.2571428571428"/>
    <n v="40.692880035214998"/>
    <n v="-73.972799395633004"/>
    <n v="302"/>
    <n v="35"/>
    <n v="8.4991999999999998E-2"/>
  </r>
  <r>
    <n v="50066300"/>
    <s v="PRATT INSTITUTE DINING HALL"/>
    <s v="Brooklyn"/>
    <n v="200"/>
    <s v="WILLOUGHBY AVENUE"/>
    <n v="11205"/>
    <n v="6319536100"/>
    <s v="American"/>
    <x v="0"/>
    <n v="92"/>
    <n v="251"/>
    <n v="7530"/>
    <n v="1979.3142857142859"/>
    <n v="40.692048674939997"/>
    <n v="-73.963957756723005"/>
    <n v="302"/>
    <n v="35"/>
    <n v="9.236800000000002E-2"/>
  </r>
  <r>
    <n v="50012008"/>
    <s v="JILL LINDSEY"/>
    <s v="Brooklyn"/>
    <n v="370"/>
    <s v="MYRTLE AVENUE"/>
    <n v="11205"/>
    <n v="2062408953"/>
    <s v="Café/Coffee/Tea"/>
    <x v="1"/>
    <n v="86"/>
    <n v="248"/>
    <n v="7440"/>
    <n v="1828.1142857142859"/>
    <n v="40.693178876738997"/>
    <n v="-73.971407322976006"/>
    <n v="302"/>
    <n v="35"/>
    <n v="8.5312000000000027E-2"/>
  </r>
  <r>
    <n v="41126655"/>
    <s v="VILLA PANCO TAQUERIA"/>
    <s v="Brooklyn"/>
    <n v="472"/>
    <s v="MYRTLE AVENUE"/>
    <n v="11205"/>
    <n v="7186235522"/>
    <s v="Mexican"/>
    <x v="1"/>
    <n v="82"/>
    <n v="242"/>
    <n v="7260"/>
    <n v="1700.9142857142858"/>
    <n v="40.693369661677998"/>
    <n v="-73.966430823964998"/>
    <n v="302"/>
    <n v="35"/>
    <n v="7.9376000000000002E-2"/>
  </r>
  <r>
    <n v="50071775"/>
    <s v="66S FUSION"/>
    <s v="Brooklyn"/>
    <n v="130"/>
    <s v="FLUSHING AVENUE"/>
    <n v="11205"/>
    <n v="7182220050"/>
    <s v="Asian"/>
    <x v="0"/>
    <n v="87"/>
    <n v="241"/>
    <n v="7230"/>
    <n v="1797.1714285714284"/>
    <n v="40.697867025656002"/>
    <n v="-73.971719056490002"/>
    <n v="302"/>
    <n v="35"/>
    <n v="8.3867999999999984E-2"/>
  </r>
  <r>
    <n v="50087188"/>
    <s v="ANDA CAFE"/>
    <s v="Brooklyn"/>
    <n v="525"/>
    <s v="MYRTLE AVENUE"/>
    <n v="11205"/>
    <n v="7185763047"/>
    <s v="Café/Coffee/Tea"/>
    <x v="0"/>
    <n v="84"/>
    <n v="240"/>
    <n v="7200"/>
    <n v="1728"/>
    <n v="40.693676224954999"/>
    <n v="-73.963639535319999"/>
    <n v="302"/>
    <n v="35"/>
    <n v="8.0640000000000003E-2"/>
  </r>
  <r>
    <n v="50064279"/>
    <s v="MISS ADA"/>
    <s v="Brooklyn"/>
    <n v="184"/>
    <s v="DEKALB AVENUE"/>
    <n v="11205"/>
    <n v="9179091023"/>
    <s v="Mediterranean"/>
    <x v="1"/>
    <n v="95"/>
    <n v="233"/>
    <n v="6990"/>
    <n v="1897.2857142857142"/>
    <n v="40.689575223151003"/>
    <n v="-73.972360830029004"/>
    <n v="302"/>
    <n v="35"/>
    <n v="8.8540000000000008E-2"/>
  </r>
  <r>
    <n v="41225718"/>
    <s v="ROMAN'S"/>
    <s v="Brooklyn"/>
    <n v="243"/>
    <s v="DEKALB AVENUE"/>
    <n v="11205"/>
    <n v="7186225300"/>
    <s v="American"/>
    <x v="1"/>
    <n v="88"/>
    <n v="232"/>
    <n v="6960"/>
    <n v="1749.9428571428571"/>
    <n v="40.689483919582997"/>
    <n v="-73.969497792791003"/>
    <n v="302"/>
    <n v="35"/>
    <n v="8.1664E-2"/>
  </r>
  <r>
    <n v="40931583"/>
    <s v="CONNECTICUT MUFFIN"/>
    <s v="Brooklyn"/>
    <n v="423"/>
    <s v="MYRTLE AVENUE"/>
    <n v="11205"/>
    <n v="7189350087"/>
    <s v="Café/Coffee/Tea"/>
    <x v="0"/>
    <n v="88"/>
    <n v="228"/>
    <n v="6840"/>
    <n v="1719.7714285714287"/>
    <n v="40.693136988863003"/>
    <n v="-73.968666715238996"/>
    <n v="302"/>
    <n v="35"/>
    <n v="8.0256000000000022E-2"/>
  </r>
  <r>
    <n v="50019227"/>
    <s v="THAI HOLIC"/>
    <s v="Brooklyn"/>
    <n v="372"/>
    <s v="MYRTLE AVENUE"/>
    <n v="11205"/>
    <n v="7182229992"/>
    <s v="Thai"/>
    <x v="1"/>
    <n v="95"/>
    <n v="224"/>
    <n v="6720"/>
    <n v="1824"/>
    <n v="40.693173367379998"/>
    <n v="-73.971327991400997"/>
    <n v="302"/>
    <n v="35"/>
    <n v="8.5120000000000001E-2"/>
  </r>
  <r>
    <n v="50011572"/>
    <s v="BROOKLYN PUBLIC HOUSE"/>
    <s v="Brooklyn"/>
    <n v="247"/>
    <s v="DEKALB AVENUE"/>
    <n v="11205"/>
    <n v="3472278976"/>
    <s v="American"/>
    <x v="0"/>
    <n v="90"/>
    <n v="221"/>
    <n v="6630"/>
    <n v="1704.8571428571429"/>
    <n v="40.689478387712001"/>
    <n v="-73.969339136261993"/>
    <n v="302"/>
    <n v="35"/>
    <n v="7.9560000000000006E-2"/>
  </r>
  <r>
    <n v="41011815"/>
    <s v="CASTRO'S RESTAURANT"/>
    <s v="Brooklyn"/>
    <n v="511"/>
    <s v="MYRTLE AVENUE"/>
    <n v="11205"/>
    <n v="7183981459"/>
    <s v="Mexican"/>
    <x v="1"/>
    <n v="89"/>
    <n v="216"/>
    <n v="6480"/>
    <n v="1647.7714285714285"/>
    <n v="40.693583153795998"/>
    <n v="-73.964440142881003"/>
    <n v="302"/>
    <n v="35"/>
    <n v="7.6895999999999992E-2"/>
  </r>
  <r>
    <n v="41038600"/>
    <s v="LIBERTY PIZZA"/>
    <s v="Brooklyn"/>
    <n v="482"/>
    <s v="MYRTLE AVENUE"/>
    <n v="11205"/>
    <n v="7187890600"/>
    <s v="Pizza"/>
    <x v="1"/>
    <n v="92"/>
    <n v="215"/>
    <n v="6450"/>
    <n v="1695.4285714285716"/>
    <n v="40.693405232225999"/>
    <n v="-73.966052165364999"/>
    <n v="302"/>
    <n v="35"/>
    <n v="7.912000000000001E-2"/>
  </r>
  <r>
    <n v="50044479"/>
    <s v="SPICE &amp; GRILL"/>
    <s v="Brooklyn"/>
    <n v="441"/>
    <s v="MYRTLE AVENUE"/>
    <n v="11205"/>
    <n v="7188752525"/>
    <s v="Indian"/>
    <x v="0"/>
    <n v="90"/>
    <n v="213"/>
    <n v="6390"/>
    <n v="1643.1428571428573"/>
    <n v="40.693213656211"/>
    <n v="-73.967992340104999"/>
    <n v="302"/>
    <n v="35"/>
    <n v="7.6680000000000026E-2"/>
  </r>
  <r>
    <n v="50084344"/>
    <s v="RIPS MALT SHOP"/>
    <s v="Brooklyn"/>
    <n v="10"/>
    <s v="CLERMONT AVENUE"/>
    <n v="11205"/>
    <n v="3476899009"/>
    <s v="Vegetarian"/>
    <x v="0"/>
    <n v="90"/>
    <n v="208"/>
    <n v="6240"/>
    <n v="1604.5714285714287"/>
    <n v="40.697419628725001"/>
    <n v="-73.971722853323001"/>
    <n v="302"/>
    <n v="35"/>
    <n v="7.4880000000000016E-2"/>
  </r>
  <r>
    <n v="50099369"/>
    <s v="KITOPI VANDERBILT"/>
    <s v="Brooklyn"/>
    <n v="15"/>
    <s v="VANDERBILT AVENUE"/>
    <n v="11205"/>
    <n v="9173994667"/>
    <s v="American"/>
    <x v="0"/>
    <n v="95"/>
    <n v="199"/>
    <n v="5970"/>
    <n v="1620.4285714285713"/>
    <n v="40.697273886642002"/>
    <n v="-73.970651840965004"/>
    <n v="302"/>
    <n v="35"/>
    <n v="7.5620000000000007E-2"/>
  </r>
  <r>
    <n v="41456844"/>
    <s v="BAM CINEMA CONCESSION STAND"/>
    <s v="Brooklyn"/>
    <n v="30"/>
    <s v="LAFAYETTE AVENUE"/>
    <n v="11217"/>
    <n v="7186364156"/>
    <s v="Other"/>
    <x v="1"/>
    <n v="92"/>
    <n v="398"/>
    <n v="11940"/>
    <n v="3138.514285714286"/>
    <n v="40.686859067343001"/>
    <n v="-73.977738126987006"/>
    <n v="302"/>
    <n v="35"/>
    <n v="0.14646400000000004"/>
  </r>
  <r>
    <n v="50056606"/>
    <s v="NATHAN'S, POPEYES"/>
    <s v="Brooklyn"/>
    <n v="25"/>
    <s v="FLATBUSH AVENUE"/>
    <n v="11217"/>
    <n v="7187973803"/>
    <s v="American"/>
    <x v="0"/>
    <n v="85"/>
    <n v="396"/>
    <n v="11880"/>
    <n v="2885.1428571428569"/>
    <n v="40.687951950977997"/>
    <n v="-73.980269035774995"/>
    <n v="302"/>
    <n v="35"/>
    <n v="0.13464000000000001"/>
  </r>
  <r>
    <n v="50046623"/>
    <s v="COLD STONE CREAMERY"/>
    <s v="Brooklyn"/>
    <n v="139"/>
    <s v="FLATBUSH AVENUE"/>
    <n v="11217"/>
    <n v="7187892903"/>
    <s v="Ice Cream, Gelato, Yogurt, Ices"/>
    <x v="1"/>
    <n v="84"/>
    <n v="380"/>
    <n v="11400"/>
    <n v="2736"/>
    <n v="40.684429939379001"/>
    <n v="-73.977724518610003"/>
    <n v="302"/>
    <n v="35"/>
    <n v="0.12768000000000002"/>
  </r>
  <r>
    <n v="41209948"/>
    <s v="FOURTH AVENUE PUB"/>
    <s v="Brooklyn"/>
    <n v="76"/>
    <s v="4 AVENUE"/>
    <n v="11217"/>
    <n v="7186432273"/>
    <s v="American"/>
    <x v="0"/>
    <n v="89"/>
    <n v="374"/>
    <n v="11220"/>
    <n v="2853.0857142857144"/>
    <n v="40.68224548037"/>
    <n v="-73.979783988869997"/>
    <n v="302"/>
    <n v="33"/>
    <n v="0.13314400000000001"/>
  </r>
  <r>
    <n v="50053519"/>
    <s v="NO PORK HALAL KITCHEN"/>
    <s v="Brooklyn"/>
    <n v="50"/>
    <s v="4 AVENUE"/>
    <n v="11217"/>
    <n v="7188759888"/>
    <s v="Chinese"/>
    <x v="1"/>
    <n v="95"/>
    <n v="366"/>
    <n v="10980"/>
    <n v="2980.2857142857142"/>
    <n v="40.683219758446"/>
    <n v="-73.979131088170007"/>
    <n v="302"/>
    <n v="33"/>
    <n v="0.13908000000000001"/>
  </r>
  <r>
    <n v="41594717"/>
    <s v="AUNTIE ANNE'S PRETZELS"/>
    <s v="Brooklyn"/>
    <n v="625"/>
    <s v="ATLANTIC AVENUE"/>
    <n v="11217"/>
    <n v="7183984390"/>
    <s v="Hotdogs/Pretzels"/>
    <x v="0"/>
    <n v="89"/>
    <n v="355"/>
    <n v="10650"/>
    <n v="2708.1428571428573"/>
    <n v="40.683449625587002"/>
    <n v="-73.975615594404999"/>
    <n v="302"/>
    <n v="35"/>
    <n v="0.12638000000000002"/>
  </r>
  <r>
    <n v="50091554"/>
    <s v="ENDSWELL BAR &amp; BISTRO"/>
    <s v="Brooklyn"/>
    <n v="773"/>
    <s v="FULTON STREET"/>
    <n v="11217"/>
    <n v="9292763150"/>
    <s v="American"/>
    <x v="0"/>
    <n v="96"/>
    <n v="345"/>
    <n v="10350"/>
    <n v="2838.8571428571427"/>
    <n v="40.686040282500002"/>
    <n v="-73.973757707266998"/>
    <n v="302"/>
    <n v="35"/>
    <n v="0.13247999999999999"/>
  </r>
  <r>
    <n v="40534912"/>
    <s v="BROOKLYN MOON CAFE"/>
    <s v="Brooklyn"/>
    <n v="745"/>
    <s v="FULTON STREET"/>
    <n v="11217"/>
    <n v="7188557149"/>
    <s v="Caribbean"/>
    <x v="1"/>
    <n v="83"/>
    <n v="335"/>
    <n v="10050"/>
    <n v="2383.2857142857147"/>
    <n v="40.686474196957001"/>
    <n v="-73.974828436099997"/>
    <n v="302"/>
    <n v="35"/>
    <n v="0.11122000000000003"/>
  </r>
  <r>
    <n v="41224360"/>
    <s v="BUFFALO WILD WINGS"/>
    <s v="Brooklyn"/>
    <n v="139"/>
    <s v="FLATBUSH AVENUE"/>
    <n v="11217"/>
    <n v="7189439453"/>
    <s v="Chicken"/>
    <x v="1"/>
    <n v="93"/>
    <n v="322"/>
    <n v="9660"/>
    <n v="2566.8000000000006"/>
    <n v="40.684429939379001"/>
    <n v="-73.977724518610003"/>
    <n v="302"/>
    <n v="35"/>
    <n v="0.11978400000000004"/>
  </r>
  <r>
    <n v="50050281"/>
    <s v="cafe paulette"/>
    <s v="Brooklyn"/>
    <n v="1"/>
    <s v="SOUTH ELLIOTT PLACE"/>
    <n v="11217"/>
    <n v="7188528582"/>
    <s v="French"/>
    <x v="1"/>
    <n v="92"/>
    <n v="320"/>
    <n v="9600"/>
    <n v="2523.428571428572"/>
    <n v="40.689334506332003"/>
    <n v="-73.976017292560996"/>
    <n v="302"/>
    <n v="35"/>
    <n v="0.11776000000000003"/>
  </r>
  <r>
    <n v="41421031"/>
    <s v="LANO'S COFFEE SHOP &amp; RESTAURANT"/>
    <s v="Brooklyn"/>
    <n v="107"/>
    <s v="3 AVENUE"/>
    <n v="11217"/>
    <n v="7183463617"/>
    <s v="Latin"/>
    <x v="1"/>
    <n v="90"/>
    <n v="315"/>
    <n v="9450"/>
    <n v="2430"/>
    <n v="40.682929345516001"/>
    <n v="-73.982300442289002"/>
    <n v="302"/>
    <n v="33"/>
    <n v="0.11340000000000001"/>
  </r>
  <r>
    <n v="50073214"/>
    <s v="ORWASHERS"/>
    <s v="Brooklyn"/>
    <n v="292"/>
    <s v="ASHLAND PLACE"/>
    <n v="11217"/>
    <n v="7186739080"/>
    <s v="American"/>
    <x v="0"/>
    <n v="93"/>
    <n v="303"/>
    <n v="9090"/>
    <n v="2415.3428571428576"/>
    <n v="40.686428215538001"/>
    <n v="-73.978142112274"/>
    <n v="302"/>
    <n v="35"/>
    <n v="0.11271600000000004"/>
  </r>
  <r>
    <n v="50073118"/>
    <s v="JUICE PRESS"/>
    <s v="Brooklyn"/>
    <n v="113"/>
    <s v="FLATBUSH AVENUE"/>
    <n v="11217"/>
    <n v="2123889539"/>
    <s v="Juice, Smoothies, Fruit Salads"/>
    <x v="0"/>
    <n v="95"/>
    <n v="301"/>
    <n v="9030"/>
    <n v="2451"/>
    <n v="40.685475842361001"/>
    <n v="-73.978477753017003"/>
    <n v="302"/>
    <n v="35"/>
    <n v="0.11438000000000001"/>
  </r>
  <r>
    <n v="50079958"/>
    <s v="ROCKWELL PLACE"/>
    <s v="Brooklyn"/>
    <n v="31"/>
    <s v="ROCKWELL PLACE"/>
    <n v="11217"/>
    <n v="9179091093"/>
    <s v="American"/>
    <x v="1"/>
    <n v="90"/>
    <n v="291"/>
    <n v="8730"/>
    <n v="2244.8571428571431"/>
    <n v="40.689055195187997"/>
    <n v="-73.979388877038005"/>
    <n v="302"/>
    <n v="35"/>
    <n v="0.10476000000000002"/>
  </r>
  <r>
    <n v="41533094"/>
    <s v="BROOKLYN ACADEMY OF MUSIC-HARVEY"/>
    <s v="Brooklyn"/>
    <n v="651"/>
    <s v="FULTON STREET"/>
    <n v="11217"/>
    <n v="7186237811"/>
    <s v="American"/>
    <x v="1"/>
    <n v="94"/>
    <n v="286"/>
    <n v="8580"/>
    <n v="2304.3428571428567"/>
    <n v="40.688185051022998"/>
    <n v="-73.979107893271006"/>
    <n v="302"/>
    <n v="35"/>
    <n v="0.10753599999999998"/>
  </r>
  <r>
    <n v="41435738"/>
    <s v="DIE STANMKNEIPE"/>
    <s v="Brooklyn"/>
    <n v="710"/>
    <s v="FULTON STREET"/>
    <n v="11217"/>
    <n v="3478414495"/>
    <s v="American"/>
    <x v="0"/>
    <n v="95"/>
    <n v="282"/>
    <n v="8460"/>
    <n v="2296.2857142857138"/>
    <n v="40.685957902847001"/>
    <n v="-73.973599089155002"/>
    <n v="302"/>
    <n v="35"/>
    <n v="0.10715999999999998"/>
  </r>
  <r>
    <n v="50058431"/>
    <s v="XIFU FOOD"/>
    <s v="Brooklyn"/>
    <n v="318"/>
    <s v="LIVINGSTON STREET"/>
    <n v="11217"/>
    <n v="7182378886"/>
    <s v="Chinese"/>
    <x v="0"/>
    <n v="88"/>
    <n v="281"/>
    <n v="8430"/>
    <n v="2119.542857142857"/>
    <n v="40.688155346244002"/>
    <n v="-73.981981737938995"/>
    <n v="302"/>
    <n v="33"/>
    <n v="9.8912E-2"/>
  </r>
  <r>
    <n v="41696878"/>
    <s v="99¢ HOT PIZZA"/>
    <s v="Brooklyn"/>
    <n v="255"/>
    <s v="LIVINGSTON STREET"/>
    <n v="11217"/>
    <n v="7188021942"/>
    <s v="Pizza"/>
    <x v="0"/>
    <n v="87"/>
    <n v="273"/>
    <n v="8190"/>
    <n v="2035.8"/>
    <n v="40.688737457988999"/>
    <n v="-73.983438342441005"/>
    <n v="302"/>
    <n v="33"/>
    <n v="9.5004000000000005E-2"/>
  </r>
  <r>
    <n v="41603610"/>
    <s v="LIVINGSTON DINER"/>
    <s v="Brooklyn"/>
    <n v="372"/>
    <s v="LIVINGSTON STREET"/>
    <n v="11217"/>
    <n v="7185226941"/>
    <s v="American"/>
    <x v="0"/>
    <n v="90"/>
    <n v="273"/>
    <n v="8190"/>
    <n v="2106"/>
    <n v="40.687622635956998"/>
    <n v="-73.980608077579006"/>
    <n v="302"/>
    <n v="33"/>
    <n v="9.8280000000000006E-2"/>
  </r>
  <r>
    <n v="41488028"/>
    <s v="APPLEBEE'S"/>
    <s v="Brooklyn"/>
    <n v="139"/>
    <s v="FLATBUSH AVENUE"/>
    <n v="11217"/>
    <n v="7189475040"/>
    <s v="American"/>
    <x v="1"/>
    <n v="84"/>
    <n v="272"/>
    <n v="8160"/>
    <n v="1958.4"/>
    <n v="40.684429939379001"/>
    <n v="-73.977724518610003"/>
    <n v="302"/>
    <n v="35"/>
    <n v="9.1392000000000015E-2"/>
  </r>
  <r>
    <n v="41631488"/>
    <s v="WINGSTOP"/>
    <s v="Brooklyn"/>
    <n v="289"/>
    <s v="LIVINGSTON STREET"/>
    <n v="11217"/>
    <n v="7182609464"/>
    <s v="Chicken"/>
    <x v="0"/>
    <n v="88"/>
    <n v="272"/>
    <n v="8160"/>
    <n v="2051.6571428571433"/>
    <n v="40.688223985355002"/>
    <n v="-73.982107923008002"/>
    <n v="302"/>
    <n v="33"/>
    <n v="9.5744000000000024E-2"/>
  </r>
  <r>
    <n v="50010893"/>
    <s v="GREENE GRAPE ANNEX"/>
    <s v="Brooklyn"/>
    <n v="753"/>
    <s v="FULTON STREET"/>
    <n v="11217"/>
    <n v="7188584791"/>
    <s v="American"/>
    <x v="1"/>
    <n v="88"/>
    <n v="270"/>
    <n v="8100"/>
    <n v="2036.5714285714287"/>
    <n v="40.686378078959997"/>
    <n v="-73.974597706471997"/>
    <n v="302"/>
    <n v="35"/>
    <n v="9.5040000000000013E-2"/>
  </r>
  <r>
    <n v="50035525"/>
    <s v="YANG NO 1 ASIAN RESTAURANT"/>
    <s v="Brooklyn"/>
    <n v="109"/>
    <s v="SOUTH PORTLAND AVENUE"/>
    <n v="11217"/>
    <n v="7186259700"/>
    <s v="Chinese/Japanese"/>
    <x v="1"/>
    <n v="86"/>
    <n v="269"/>
    <n v="8070"/>
    <n v="1982.9142857142856"/>
    <n v="40.686122769244001"/>
    <n v="-73.974392278881993"/>
    <n v="302"/>
    <n v="35"/>
    <n v="9.2536000000000007E-2"/>
  </r>
  <r>
    <n v="50057202"/>
    <s v="WETZEL'S PRETZELS"/>
    <s v="Brooklyn"/>
    <n v="139"/>
    <s v="FLATBUSH AVENUE"/>
    <n v="11217"/>
    <n v="7183983200"/>
    <s v="Hotdogs/Pretzels"/>
    <x v="0"/>
    <n v="85"/>
    <n v="262"/>
    <n v="7860"/>
    <n v="1908.8571428571429"/>
    <n v="40.684429939379001"/>
    <n v="-73.977724518610003"/>
    <n v="302"/>
    <n v="35"/>
    <n v="8.908000000000002E-2"/>
  </r>
  <r>
    <n v="50099483"/>
    <s v="IXV Coffee"/>
    <s v="Brooklyn"/>
    <n v="497"/>
    <s v="PACIFIC STREET"/>
    <n v="11217"/>
    <n v="3474919775"/>
    <s v="Other"/>
    <x v="1"/>
    <n v="96"/>
    <n v="253"/>
    <n v="7590"/>
    <n v="2081.8285714285716"/>
    <n v="40.684867044462997"/>
    <n v="-73.981589615407003"/>
    <n v="302"/>
    <n v="33"/>
    <n v="9.7152000000000016E-2"/>
  </r>
  <r>
    <n v="41585774"/>
    <s v="FRANK'S LOUNGE &amp; BAR"/>
    <s v="Brooklyn"/>
    <n v="660"/>
    <s v="FULTON STREET"/>
    <n v="11217"/>
    <n v="7186259339"/>
    <s v="American"/>
    <x v="1"/>
    <n v="88"/>
    <n v="252"/>
    <n v="7560"/>
    <n v="1900.8"/>
    <n v="40.686751575984999"/>
    <n v="-73.975553084691995"/>
    <n v="302"/>
    <n v="35"/>
    <n v="8.8704000000000005E-2"/>
  </r>
  <r>
    <n v="41683490"/>
    <s v="HOLLOW NICKEL"/>
    <s v="Brooklyn"/>
    <n v="494"/>
    <s v="ATLANTIC AVENUE"/>
    <n v="11217"/>
    <n v="3472363417"/>
    <s v="American"/>
    <x v="0"/>
    <n v="86"/>
    <n v="242"/>
    <n v="7260"/>
    <n v="1783.8857142857144"/>
    <n v="40.68570422082"/>
    <n v="-73.981715582280003"/>
    <n v="302"/>
    <n v="33"/>
    <n v="8.3248000000000016E-2"/>
  </r>
  <r>
    <n v="50078845"/>
    <s v="TACOMBI FORT GREENE"/>
    <s v="Brooklyn"/>
    <n v="25"/>
    <s v="LAFAYETTE AVENUE"/>
    <n v="11217"/>
    <n v="3472940647"/>
    <s v="Mexican"/>
    <x v="1"/>
    <n v="85"/>
    <n v="242"/>
    <n v="7260"/>
    <n v="1763.1428571428569"/>
    <n v="40.686845392213002"/>
    <n v="-73.977990533712003"/>
    <n v="302"/>
    <n v="35"/>
    <n v="8.2279999999999992E-2"/>
  </r>
  <r>
    <n v="41375578"/>
    <s v="DENIZ RESTAURANT"/>
    <s v="Brooklyn"/>
    <n v="662"/>
    <s v="FULTON STREET"/>
    <n v="11217"/>
    <n v="7188526503"/>
    <s v="Mediterranean"/>
    <x v="0"/>
    <n v="82"/>
    <n v="224"/>
    <n v="6720"/>
    <n v="1574.3999999999999"/>
    <n v="40.686746083359999"/>
    <n v="-73.975538663755003"/>
    <n v="302"/>
    <n v="35"/>
    <n v="7.3471999999999996E-2"/>
  </r>
  <r>
    <n v="41214960"/>
    <s v="MULLANES BAR &amp; GRILL"/>
    <s v="Brooklyn"/>
    <n v="71"/>
    <s v="LAFAYETTE AVENUE"/>
    <n v="11217"/>
    <n v="7187977606"/>
    <s v="American"/>
    <x v="0"/>
    <n v="88"/>
    <n v="214"/>
    <n v="6420"/>
    <n v="1614.1714285714284"/>
    <n v="40.687102883929001"/>
    <n v="-73.975444782630007"/>
    <n v="302"/>
    <n v="35"/>
    <n v="7.5327999999999992E-2"/>
  </r>
  <r>
    <n v="41650474"/>
    <s v="SUBWAY"/>
    <s v="Brooklyn"/>
    <n v="139"/>
    <s v="FLATBUSH AVENUE"/>
    <n v="11217"/>
    <n v="7182307703"/>
    <s v="Sandwiches"/>
    <x v="1"/>
    <n v="87"/>
    <n v="214"/>
    <n v="6420"/>
    <n v="1595.8285714285716"/>
    <n v="40.684429939379001"/>
    <n v="-73.977724518610003"/>
    <n v="302"/>
    <n v="35"/>
    <n v="7.447200000000001E-2"/>
  </r>
  <r>
    <n v="41583046"/>
    <s v="RUCOLA"/>
    <s v="Brooklyn"/>
    <n v="190"/>
    <s v="DEAN STREET"/>
    <n v="11217"/>
    <n v="7185763209"/>
    <s v="Italian"/>
    <x v="1"/>
    <n v="84"/>
    <n v="210"/>
    <n v="6300"/>
    <n v="1512"/>
    <n v="40.685773446040002"/>
    <n v="-73.986020753074001"/>
    <n v="302"/>
    <n v="33"/>
    <n v="7.0560000000000012E-2"/>
  </r>
  <r>
    <n v="50000901"/>
    <s v="NOT RAY'S PIZZERIA"/>
    <s v="Brooklyn"/>
    <n v="694"/>
    <s v="FULTON STREET"/>
    <n v="11217"/>
    <n v="7183302400"/>
    <s v="Pizza"/>
    <x v="0"/>
    <n v="84"/>
    <n v="209"/>
    <n v="6270"/>
    <n v="1504.8000000000002"/>
    <n v="40.686158384876002"/>
    <n v="-73.974096597126007"/>
    <n v="302"/>
    <n v="35"/>
    <n v="7.0224000000000009E-2"/>
  </r>
  <r>
    <n v="50087866"/>
    <s v="HUA LONG RESTAURANT"/>
    <s v="Brooklyn"/>
    <n v="706"/>
    <s v="FULTON STREET"/>
    <n v="11217"/>
    <n v="7188755362"/>
    <s v="Chinese"/>
    <x v="0"/>
    <n v="95"/>
    <n v="208"/>
    <n v="6240"/>
    <n v="1693.7142857142858"/>
    <n v="40.686007337776999"/>
    <n v="-73.973725268986996"/>
    <n v="302"/>
    <n v="35"/>
    <n v="7.9040000000000013E-2"/>
  </r>
  <r>
    <n v="50073737"/>
    <s v="PRATT INSTITUTE - HIGGINS HALL (AVI)"/>
    <s v="Brooklyn"/>
    <n v="61"/>
    <s v="SAINT JAMES PLACE"/>
    <n v="11238"/>
    <n v="9173305383"/>
    <s v="Café/Coffee/Tea"/>
    <x v="0"/>
    <n v="96"/>
    <n v="390"/>
    <n v="11700"/>
    <n v="3209.1428571428569"/>
    <n v="40.687810967254002"/>
    <n v="-73.964674004046998"/>
    <n v="302"/>
    <n v="35"/>
    <n v="0.14976"/>
  </r>
  <r>
    <n v="50094925"/>
    <s v="3 LUIGI'S PIZZA"/>
    <s v="Brooklyn"/>
    <n v="275"/>
    <s v="GRAND AVENUE"/>
    <n v="11238"/>
    <n v="9178330996"/>
    <s v="Pizza"/>
    <x v="1"/>
    <n v="84"/>
    <n v="365"/>
    <n v="10950"/>
    <n v="2628"/>
    <n v="40.688123259564001"/>
    <n v="-73.962741121416997"/>
    <n v="302"/>
    <n v="35"/>
    <n v="0.12264000000000001"/>
  </r>
  <r>
    <n v="50083808"/>
    <s v="Bed-Stuy Fish Fry"/>
    <s v="Brooklyn"/>
    <n v="940"/>
    <s v="FULTON STREET"/>
    <n v="11238"/>
    <n v="7183993000"/>
    <s v="Soul Food"/>
    <x v="0"/>
    <n v="92"/>
    <n v="351"/>
    <n v="10530"/>
    <n v="2767.8857142857141"/>
    <n v="40.682713486677997"/>
    <n v="-73.963292194830004"/>
    <n v="302"/>
    <n v="35"/>
    <n v="0.12916800000000001"/>
  </r>
  <r>
    <n v="41485041"/>
    <s v="FULTON GRAND"/>
    <s v="Brooklyn"/>
    <n v="1011"/>
    <s v="FULTON STREET"/>
    <n v="11238"/>
    <n v="7183992240"/>
    <s v="American"/>
    <x v="0"/>
    <n v="91"/>
    <n v="349"/>
    <n v="10470"/>
    <n v="2722.2000000000003"/>
    <n v="40.682342338494998"/>
    <n v="-73.961453594573996"/>
    <n v="302"/>
    <n v="35"/>
    <n v="0.12703600000000004"/>
  </r>
  <r>
    <n v="50092836"/>
    <s v="BLOOM CAFE"/>
    <s v="Brooklyn"/>
    <n v="852"/>
    <s v="FULTON STREET"/>
    <n v="11238"/>
    <n v="7185003010"/>
    <s v="Café/Coffee/Tea"/>
    <x v="1"/>
    <n v="85"/>
    <n v="334"/>
    <n v="10020"/>
    <n v="2433.4285714285716"/>
    <n v="40.683554595354998"/>
    <n v="-73.967279486506001"/>
    <n v="302"/>
    <n v="35"/>
    <n v="0.11356000000000001"/>
  </r>
  <r>
    <n v="41650724"/>
    <s v="AITA RESTAURANT/MAYFLOWER"/>
    <s v="Brooklyn"/>
    <n v="132"/>
    <s v="GREENE AVENUE"/>
    <n v="11238"/>
    <n v="7185763584"/>
    <s v="Italian"/>
    <x v="0"/>
    <n v="87"/>
    <n v="280"/>
    <n v="8400"/>
    <n v="2088"/>
    <n v="40.686595631693997"/>
    <n v="-73.966675831358998"/>
    <n v="302"/>
    <n v="35"/>
    <n v="9.7439999999999999E-2"/>
  </r>
  <r>
    <n v="50043525"/>
    <s v="BENY'S DELICE"/>
    <s v="Brooklyn"/>
    <n v="903"/>
    <s v="FULTON STREET"/>
    <n v="11238"/>
    <n v="7186221400"/>
    <s v="American"/>
    <x v="1"/>
    <n v="81"/>
    <n v="233"/>
    <n v="6990"/>
    <n v="1617.6857142857143"/>
    <n v="40.683554571652998"/>
    <n v="-73.967196558490002"/>
    <n v="302"/>
    <n v="35"/>
    <n v="7.5492000000000004E-2"/>
  </r>
  <r>
    <n v="40948382"/>
    <s v="NEW COUNTRY HOUSE"/>
    <s v="Brooklyn"/>
    <n v="887"/>
    <s v="FULTON STREET"/>
    <n v="11238"/>
    <n v="7187838652"/>
    <s v="American"/>
    <x v="1"/>
    <n v="81"/>
    <n v="232"/>
    <n v="6960"/>
    <n v="1610.7428571428572"/>
    <n v="40.683691981110002"/>
    <n v="-73.967798621468006"/>
    <n v="302"/>
    <n v="35"/>
    <n v="7.5168000000000013E-2"/>
  </r>
  <r>
    <n v="50043058"/>
    <s v="FULTON THAI RESTAURANT"/>
    <s v="Brooklyn"/>
    <n v="848"/>
    <s v="FULTON STREET"/>
    <n v="11238"/>
    <n v="7187895931"/>
    <s v="Thai"/>
    <x v="1"/>
    <n v="84"/>
    <n v="231"/>
    <n v="6930"/>
    <n v="1663.1999999999998"/>
    <n v="40.683590319525997"/>
    <n v="-73.967427297211003"/>
    <n v="302"/>
    <n v="35"/>
    <n v="7.7615999999999991E-2"/>
  </r>
  <r>
    <n v="50071329"/>
    <s v="BROOKLYN SHAWARMA"/>
    <s v="Brooklyn"/>
    <n v="1001"/>
    <s v="FULTON STREET"/>
    <n v="11238"/>
    <n v="7185763398"/>
    <s v="Middle Eastern"/>
    <x v="0"/>
    <n v="90"/>
    <n v="226"/>
    <n v="6780"/>
    <n v="1743.4285714285713"/>
    <n v="40.682641985502002"/>
    <n v="-73.962866783343003"/>
    <n v="302"/>
    <n v="35"/>
    <n v="8.1360000000000002E-2"/>
  </r>
  <r>
    <n v="50016472"/>
    <s v="THE FINCH"/>
    <s v="Brooklyn"/>
    <n v="212"/>
    <s v="GREENE AVENUE"/>
    <n v="11238"/>
    <n v="7182184444"/>
    <s v="American"/>
    <x v="1"/>
    <n v="95"/>
    <n v="226"/>
    <n v="6780"/>
    <n v="1840.2857142857142"/>
    <n v="40.687036374805999"/>
    <n v="-73.962882355535001"/>
    <n v="302"/>
    <n v="35"/>
    <n v="8.5880000000000012E-2"/>
  </r>
  <r>
    <n v="41486245"/>
    <s v="NEW PEKING"/>
    <s v="Brooklyn"/>
    <n v="344"/>
    <s v="CLASSON AVENUE"/>
    <n v="11238"/>
    <n v="7182308881"/>
    <s v="Chinese"/>
    <x v="1"/>
    <n v="93"/>
    <n v="218"/>
    <n v="6540"/>
    <n v="1737.7714285714285"/>
    <n v="40.688764610588002"/>
    <n v="-73.959993104492"/>
    <n v="302"/>
    <n v="35"/>
    <n v="8.1096000000000001E-2"/>
  </r>
  <r>
    <n v="50084614"/>
    <s v="CAFE - BAR LAIKA"/>
    <s v="Brooklyn"/>
    <n v="224"/>
    <s v="GREENE AVENUE"/>
    <n v="11238"/>
    <n v="3475294321"/>
    <s v="Asian"/>
    <x v="1"/>
    <n v="87"/>
    <n v="201"/>
    <n v="6030"/>
    <n v="1498.8857142857144"/>
    <n v="40.687145851181"/>
    <n v="-73.961923161824998"/>
    <n v="302"/>
    <n v="35"/>
    <n v="6.994800000000001E-2"/>
  </r>
  <r>
    <n v="41029952"/>
    <s v="ONE WAY DELI"/>
    <s v="Brooklyn"/>
    <n v="26"/>
    <s v="COURT STREET"/>
    <n v="11242"/>
    <n v="7187971393"/>
    <s v="Delicatessen"/>
    <x v="0"/>
    <n v="86"/>
    <n v="365"/>
    <n v="10950"/>
    <n v="2690.5714285714284"/>
    <n v="40.693236957335003"/>
    <n v="-73.990660222339997"/>
    <n v="302"/>
    <n v="33"/>
    <n v="0.12556"/>
  </r>
  <r>
    <n v="50051339"/>
    <s v="SWELL DIVE"/>
    <s v="Brooklyn"/>
    <n v="1013"/>
    <s v="BEDFORD AVENUE"/>
    <n v="11205"/>
    <n v="9176524779"/>
    <s v="Tex-Mex"/>
    <x v="0"/>
    <n v="70"/>
    <n v="364"/>
    <n v="10920"/>
    <n v="2184"/>
    <n v="40.689273317853001"/>
    <n v="-73.955077987748993"/>
    <n v="303"/>
    <n v="36"/>
    <n v="0.10192000000000001"/>
  </r>
  <r>
    <n v="50099659"/>
    <s v="NEW LIN CHINA GARDEN"/>
    <s v="Brooklyn"/>
    <n v="679"/>
    <s v="MYRTLE AVE"/>
    <n v="11205"/>
    <n v="3478917471"/>
    <s v="Chinese"/>
    <x v="0"/>
    <n v="58"/>
    <n v="315"/>
    <n v="9450"/>
    <n v="1565.9999999999998"/>
    <n v="40.694777080348999"/>
    <n v="-73.956350851446999"/>
    <n v="303"/>
    <n v="33"/>
    <n v="7.3079999999999992E-2"/>
  </r>
  <r>
    <n v="40933506"/>
    <s v="GANNI'S PIZZERIA"/>
    <s v="Brooklyn"/>
    <n v="652"/>
    <s v="MYRTLE AVENUE"/>
    <n v="11205"/>
    <n v="7182549870"/>
    <s v="Pizza/Italian"/>
    <x v="0"/>
    <n v="71"/>
    <n v="307"/>
    <n v="9210"/>
    <n v="1868.3142857142857"/>
    <n v="40.694374138934997"/>
    <n v="-73.957793577832007"/>
    <n v="303"/>
    <n v="33"/>
    <n v="8.7188000000000002E-2"/>
  </r>
  <r>
    <n v="50074985"/>
    <s v="FAN FRIED RICE BAR"/>
    <s v="Brooklyn"/>
    <n v="525"/>
    <s v="DEKALB AVENUE"/>
    <n v="11205"/>
    <n v="9292902197"/>
    <s v="Thai"/>
    <x v="0"/>
    <n v="73"/>
    <n v="300"/>
    <n v="9000"/>
    <n v="1877.1428571428571"/>
    <n v="40.690860096506"/>
    <n v="-73.955848590692995"/>
    <n v="303"/>
    <n v="33"/>
    <n v="8.7599999999999997E-2"/>
  </r>
  <r>
    <n v="40392285"/>
    <s v="CHARLIE'S CORNER RESTAURANT &amp; DELI"/>
    <s v="Brooklyn"/>
    <n v="537"/>
    <s v="PARK AVENUE"/>
    <n v="11205"/>
    <n v="7188759705"/>
    <s v="Spanish"/>
    <x v="0"/>
    <n v="83"/>
    <n v="298"/>
    <n v="8940"/>
    <n v="2120.0571428571429"/>
    <n v="40.696980564081997"/>
    <n v="-73.954881641008001"/>
    <n v="303"/>
    <n v="33"/>
    <n v="9.8936000000000024E-2"/>
  </r>
  <r>
    <n v="41651318"/>
    <s v="APERION PRODUCTION"/>
    <s v="Brooklyn"/>
    <n v="777"/>
    <s v="KENT AVENUE"/>
    <n v="11205"/>
    <n v="3475855596"/>
    <s v="Jewish/Kosher"/>
    <x v="1"/>
    <n v="58"/>
    <n v="293"/>
    <n v="8790"/>
    <n v="1456.6285714285714"/>
    <n v="40.697567100108998"/>
    <n v="-73.959998620980002"/>
    <n v="303"/>
    <n v="33"/>
    <n v="6.7976000000000009E-2"/>
  </r>
  <r>
    <n v="50045629"/>
    <s v="BARON'S"/>
    <s v="Brooklyn"/>
    <n v="564"/>
    <s v="DEKALB AVENUE"/>
    <n v="11205"/>
    <n v="7182307100"/>
    <s v="American"/>
    <x v="1"/>
    <n v="71"/>
    <n v="281"/>
    <n v="8430"/>
    <n v="1710.0857142857142"/>
    <n v="40.691059730326998"/>
    <n v="-73.953980563444006"/>
    <n v="303"/>
    <n v="36"/>
    <n v="7.9804000000000014E-2"/>
  </r>
  <r>
    <n v="50102216"/>
    <s v="BRAIN FOOD DELI &amp; SALAD BAR"/>
    <s v="Brooklyn"/>
    <n v="967"/>
    <s v="BEDFORD AVENUE"/>
    <n v="11205"/>
    <n v="9176456213"/>
    <s v="Soups &amp; Sandwiches"/>
    <x v="0"/>
    <n v="74"/>
    <n v="280"/>
    <n v="8400"/>
    <n v="1775.9999999999998"/>
    <n v="40.691257943535"/>
    <n v="-73.955473303817001"/>
    <n v="303"/>
    <n v="33"/>
    <n v="8.2880000000000009E-2"/>
  </r>
  <r>
    <n v="41652878"/>
    <s v="BROOKLYN KOLACHE CO"/>
    <s v="Brooklyn"/>
    <n v="520"/>
    <s v="DEKALB AVENUE"/>
    <n v="11205"/>
    <n v="7183981111"/>
    <s v="Café/Coffee/Tea"/>
    <x v="1"/>
    <n v="76"/>
    <n v="261"/>
    <n v="7830"/>
    <n v="1700.2285714285715"/>
    <n v="40.690854569422001"/>
    <n v="-73.955751233369"/>
    <n v="303"/>
    <n v="36"/>
    <n v="7.9344000000000012E-2"/>
  </r>
  <r>
    <n v="50018327"/>
    <s v="MOOT BAR"/>
    <s v="Brooklyn"/>
    <n v="579"/>
    <s v="MYRTLE AVENUE"/>
    <n v="11205"/>
    <n v="7186383982"/>
    <s v="American"/>
    <x v="0"/>
    <n v="83"/>
    <n v="230"/>
    <n v="6900"/>
    <n v="1636.2857142857142"/>
    <n v="40.69402941829"/>
    <n v="-73.960956377436005"/>
    <n v="303"/>
    <n v="33"/>
    <n v="7.6359999999999997E-2"/>
  </r>
  <r>
    <n v="41628427"/>
    <s v="KFC"/>
    <s v="Brooklyn"/>
    <n v="1040"/>
    <s v="BEDFORD AVENUE"/>
    <n v="11205"/>
    <n v="3474850933"/>
    <s v="Chicken"/>
    <x v="1"/>
    <n v="73"/>
    <n v="215"/>
    <n v="6450"/>
    <n v="1345.2857142857142"/>
    <n v="40.689328226031002"/>
    <n v="-73.955110403535002"/>
    <n v="303"/>
    <n v="36"/>
    <n v="6.2780000000000002E-2"/>
  </r>
  <r>
    <n v="41721396"/>
    <s v="DIVINE BAR &amp; GRILL"/>
    <s v="Brooklyn"/>
    <n v="896"/>
    <s v="BROADWAY"/>
    <n v="11206"/>
    <n v="7184555455"/>
    <s v="American"/>
    <x v="1"/>
    <n v="72"/>
    <n v="378"/>
    <n v="11340"/>
    <n v="2332.7999999999997"/>
    <n v="40.697971250103002"/>
    <n v="-73.937036750597997"/>
    <n v="303"/>
    <n v="36"/>
    <n v="0.108864"/>
  </r>
  <r>
    <n v="41544554"/>
    <s v="U LIKE CHINESE RESTAURANT"/>
    <s v="Brooklyn"/>
    <n v="602"/>
    <s v="MARCY AVENUE"/>
    <n v="11206"/>
    <n v="7182439096"/>
    <s v="Chinese"/>
    <x v="1"/>
    <n v="79"/>
    <n v="359"/>
    <n v="10770"/>
    <n v="2430.9428571428575"/>
    <n v="40.694008231138"/>
    <n v="-73.948947963296007"/>
    <n v="303"/>
    <n v="36"/>
    <n v="0.11344400000000003"/>
  </r>
  <r>
    <n v="50101560"/>
    <s v="TAQUERIA BAJA"/>
    <s v="Brooklyn"/>
    <n v="830"/>
    <s v="BROADWAY"/>
    <n v="11206"/>
    <n v="3474518943"/>
    <s v="Mexican"/>
    <x v="1"/>
    <n v="62"/>
    <n v="351"/>
    <n v="10530"/>
    <n v="1865.3142857142859"/>
    <n v="40.699224077606999"/>
    <n v="-73.939282361096005"/>
    <n v="303"/>
    <n v="36"/>
    <n v="8.7048000000000014E-2"/>
  </r>
  <r>
    <n v="50101104"/>
    <s v="FARMER'S FRIDGE - NYC HEALTH WOODHULL"/>
    <s v="Brooklyn"/>
    <n v="760"/>
    <s v="BROADWAY"/>
    <n v="11206"/>
    <n v="8723562698"/>
    <s v="American"/>
    <x v="1"/>
    <n v="69"/>
    <n v="308"/>
    <n v="9240"/>
    <n v="1821.5999999999997"/>
    <n v="40.700520815948998"/>
    <n v="-73.941603753866005"/>
    <n v="303"/>
    <n v="36"/>
    <n v="8.5007999999999986E-2"/>
  </r>
  <r>
    <n v="50001528"/>
    <s v="FU EN RESTAURANT"/>
    <s v="Brooklyn"/>
    <n v="104"/>
    <s v="MARCUS GARVEY BOULEVARD"/>
    <n v="11206"/>
    <n v="7184552721"/>
    <s v="Chinese"/>
    <x v="0"/>
    <n v="66"/>
    <n v="297"/>
    <n v="8910"/>
    <n v="1680.1714285714288"/>
    <n v="40.695277733395002"/>
    <n v="-73.940501259382998"/>
    <n v="303"/>
    <n v="36"/>
    <n v="7.8408000000000019E-2"/>
  </r>
  <r>
    <n v="50015185"/>
    <s v="MARCY &amp; MYRTLE COFFEE BAR"/>
    <s v="Brooklyn"/>
    <n v="574"/>
    <s v="MARCY AVENUE"/>
    <n v="11206"/>
    <n v="9176620727"/>
    <s v="Café/Coffee/Tea"/>
    <x v="1"/>
    <n v="59"/>
    <n v="250"/>
    <n v="7500"/>
    <n v="1264.2857142857144"/>
    <n v="40.695048591141003"/>
    <n v="-73.94915271648"/>
    <n v="303"/>
    <n v="36"/>
    <n v="5.9000000000000011E-2"/>
  </r>
  <r>
    <n v="41717909"/>
    <s v="POPEYES"/>
    <s v="Brooklyn"/>
    <n v="1128"/>
    <s v="MYRTLE AVENUE"/>
    <n v="11206"/>
    <n v="7189193451"/>
    <s v="Chicken"/>
    <x v="0"/>
    <n v="59"/>
    <n v="205"/>
    <n v="6150"/>
    <n v="1036.7142857142858"/>
    <n v="40.696911048034998"/>
    <n v="-73.935739490510997"/>
    <n v="303"/>
    <n v="36"/>
    <n v="4.8380000000000006E-2"/>
  </r>
  <r>
    <n v="50098625"/>
    <s v="JA RASTA PASTA AND SEAFOOD CITY"/>
    <s v="Brooklyn"/>
    <n v="402"/>
    <s v="NOSTRAND AVENUE"/>
    <n v="11216"/>
    <n v="3475336389"/>
    <s v="Caribbean"/>
    <x v="1"/>
    <n v="77"/>
    <n v="397"/>
    <n v="11910"/>
    <n v="2620.2000000000003"/>
    <n v="40.685642900353997"/>
    <n v="-73.950638245112003"/>
    <n v="303"/>
    <n v="36"/>
    <n v="0.12227600000000002"/>
  </r>
  <r>
    <n v="50075759"/>
    <s v="TACO BELL CANTINA"/>
    <s v="Brooklyn"/>
    <n v="491"/>
    <s v="NOSTRAND AVENUE"/>
    <n v="11216"/>
    <n v="7184844279"/>
    <s v="American"/>
    <x v="1"/>
    <n v="71"/>
    <n v="385"/>
    <n v="11550"/>
    <n v="2343"/>
    <n v="40.680556373804997"/>
    <n v="-73.949585641290994"/>
    <n v="303"/>
    <n v="36"/>
    <n v="0.10934000000000002"/>
  </r>
  <r>
    <n v="50075336"/>
    <s v="DAVID'S BRISKET HOUSE"/>
    <s v="Brooklyn"/>
    <n v="533"/>
    <s v="NOSTRAND AVENUE"/>
    <n v="11216"/>
    <n v="7187891155"/>
    <s v="American"/>
    <x v="0"/>
    <n v="62"/>
    <n v="384"/>
    <n v="11520"/>
    <n v="2040.6857142857141"/>
    <n v="40.679211445222002"/>
    <n v="-73.949611899249007"/>
    <n v="303"/>
    <n v="36"/>
    <n v="9.5232000000000011E-2"/>
  </r>
  <r>
    <n v="50087668"/>
    <s v="POPEYES"/>
    <s v="Brooklyn"/>
    <n v="1153"/>
    <s v="FULTON STREET"/>
    <n v="11216"/>
    <n v="7182308918"/>
    <s v="Chicken"/>
    <x v="0"/>
    <n v="68"/>
    <n v="383"/>
    <n v="11490"/>
    <n v="2232.3428571428572"/>
    <n v="40.681083040326001"/>
    <n v="-73.955411620571994"/>
    <n v="303"/>
    <n v="36"/>
    <n v="0.10417600000000002"/>
  </r>
  <r>
    <n v="50075794"/>
    <s v="CROWN FRIED CHICKEN"/>
    <s v="Brooklyn"/>
    <n v="1519"/>
    <s v="FULTON STREET"/>
    <n v="11216"/>
    <n v="3477257559"/>
    <s v="Chicken"/>
    <x v="0"/>
    <n v="82"/>
    <n v="380"/>
    <n v="11400"/>
    <n v="2670.8571428571427"/>
    <n v="40.679901522809999"/>
    <n v="-73.940533057726995"/>
    <n v="303"/>
    <n v="36"/>
    <n v="0.12464"/>
  </r>
  <r>
    <n v="50006816"/>
    <s v="OAXACA TAQUERIA"/>
    <s v="Brooklyn"/>
    <n v="1116"/>
    <s v="BEDFORD AVENUE"/>
    <n v="11216"/>
    <n v="7182308111"/>
    <s v="Tex-Mex"/>
    <x v="0"/>
    <n v="78"/>
    <n v="378"/>
    <n v="11340"/>
    <n v="2527.2000000000003"/>
    <n v="40.686393832919002"/>
    <n v="-73.954528259810999"/>
    <n v="303"/>
    <n v="36"/>
    <n v="0.11793600000000001"/>
  </r>
  <r>
    <n v="50092222"/>
    <s v="MR FULTON"/>
    <s v="Brooklyn"/>
    <n v="1274"/>
    <s v="FULTON STREET"/>
    <n v="11216"/>
    <n v="7186366037"/>
    <s v="American"/>
    <x v="0"/>
    <n v="76"/>
    <n v="366"/>
    <n v="10980"/>
    <n v="2384.2285714285717"/>
    <n v="40.680394569626998"/>
    <n v="-73.949899433468005"/>
    <n v="303"/>
    <n v="36"/>
    <n v="0.11126400000000002"/>
  </r>
  <r>
    <n v="41178622"/>
    <s v="TASTEE PATTEE"/>
    <s v="Brooklyn"/>
    <n v="1371"/>
    <s v="FULTON STREET"/>
    <n v="11216"/>
    <n v="7182301505"/>
    <s v="Caribbean"/>
    <x v="0"/>
    <n v="83"/>
    <n v="352"/>
    <n v="10560"/>
    <n v="2504.2285714285708"/>
    <n v="40.680217295074002"/>
    <n v="-73.946344656915997"/>
    <n v="303"/>
    <n v="36"/>
    <n v="0.11686399999999998"/>
  </r>
  <r>
    <n v="50096684"/>
    <s v="TEA THERAPY"/>
    <s v="Brooklyn"/>
    <n v="525"/>
    <s v="NOSTRAND AVENUE"/>
    <n v="11216"/>
    <n v="7185065766"/>
    <s v="Juice, Smoothies, Fruit Salads"/>
    <x v="1"/>
    <n v="64"/>
    <n v="348"/>
    <n v="10440"/>
    <n v="1909.0285714285715"/>
    <n v="40.679370635829002"/>
    <n v="-73.949597357146004"/>
    <n v="303"/>
    <n v="36"/>
    <n v="8.9088000000000014E-2"/>
  </r>
  <r>
    <n v="50079130"/>
    <s v="WARUDE"/>
    <s v="Brooklyn"/>
    <n v="385"/>
    <s v="TOMPKINS AVENUE"/>
    <n v="11216"/>
    <n v="6464184055"/>
    <s v="Japanese"/>
    <x v="0"/>
    <n v="77"/>
    <n v="348"/>
    <n v="10440"/>
    <n v="2296.7999999999997"/>
    <n v="40.684396521697998"/>
    <n v="-73.944113012672005"/>
    <n v="303"/>
    <n v="36"/>
    <n v="0.107184"/>
  </r>
  <r>
    <n v="50061366"/>
    <s v="TEXAS Chicken &amp; Burgers"/>
    <s v="Brooklyn"/>
    <n v="551"/>
    <s v="NOSTRAND AVENUE"/>
    <n v="11216"/>
    <n v="9173304730"/>
    <s v="Chicken"/>
    <x v="1"/>
    <n v="58"/>
    <n v="347"/>
    <n v="10410"/>
    <n v="1725.0857142857142"/>
    <n v="40.678618595993001"/>
    <n v="-73.949662823097"/>
    <n v="303"/>
    <n v="36"/>
    <n v="8.0504000000000006E-2"/>
  </r>
  <r>
    <n v="41657006"/>
    <s v="LE PARIS DAKAR"/>
    <s v="Brooklyn"/>
    <n v="518"/>
    <s v="NOSTRAND AVENUE"/>
    <n v="11216"/>
    <n v="3479554100"/>
    <s v="French"/>
    <x v="1"/>
    <n v="63"/>
    <n v="337"/>
    <n v="10110"/>
    <n v="1819.8000000000002"/>
    <n v="40.681174019354003"/>
    <n v="-73.949747417246996"/>
    <n v="303"/>
    <n v="36"/>
    <n v="8.4924000000000013E-2"/>
  </r>
  <r>
    <n v="50043255"/>
    <s v="GOLDEN HING"/>
    <s v="Brooklyn"/>
    <n v="1082"/>
    <s v="BEDFORD AVENUE"/>
    <n v="11216"/>
    <n v="7183992848"/>
    <s v="Chinese"/>
    <x v="1"/>
    <n v="66"/>
    <n v="336"/>
    <n v="10080"/>
    <n v="1900.8000000000002"/>
    <n v="40.687744367091"/>
    <n v="-73.954794164038006"/>
    <n v="303"/>
    <n v="36"/>
    <n v="8.8704000000000019E-2"/>
  </r>
  <r>
    <n v="50098082"/>
    <s v="SWIINGZ RESTAURANT"/>
    <s v="Brooklyn"/>
    <n v="1542"/>
    <s v="FULTON STREET"/>
    <n v="11216"/>
    <n v="6105706448"/>
    <s v="Caribbean"/>
    <x v="0"/>
    <n v="72"/>
    <n v="336"/>
    <n v="10080"/>
    <n v="2073.6"/>
    <n v="40.679813003549"/>
    <n v="-73.939224389862005"/>
    <n v="303"/>
    <n v="36"/>
    <n v="9.6767999999999993E-2"/>
  </r>
  <r>
    <n v="50037622"/>
    <s v="TEPACHE"/>
    <s v="Brooklyn"/>
    <n v="361"/>
    <s v="HALSEY STREET"/>
    <n v="11216"/>
    <n v="7184847701"/>
    <s v="Mexican"/>
    <x v="1"/>
    <n v="69"/>
    <n v="326"/>
    <n v="9780"/>
    <n v="1928.0571428571425"/>
    <n v="40.683111837717"/>
    <n v="-73.938500263155007"/>
    <n v="303"/>
    <n v="36"/>
    <n v="8.9976E-2"/>
  </r>
  <r>
    <n v="41705788"/>
    <s v="SMOKEY ISLAND GRILLE"/>
    <s v="Brooklyn"/>
    <n v="1274"/>
    <s v="FULTON STREET"/>
    <n v="11216"/>
    <n v="3477708021"/>
    <s v="Caribbean"/>
    <x v="0"/>
    <n v="69"/>
    <n v="319"/>
    <n v="9570"/>
    <n v="1886.6571428571428"/>
    <n v="40.680394569626998"/>
    <n v="-73.949899433468005"/>
    <n v="303"/>
    <n v="36"/>
    <n v="8.8044000000000011E-2"/>
  </r>
  <r>
    <n v="41628481"/>
    <s v="KFC"/>
    <s v="Brooklyn"/>
    <n v="495"/>
    <s v="NOSTRAND AVENUE"/>
    <n v="11216"/>
    <n v="7186224108"/>
    <s v="Chicken"/>
    <x v="1"/>
    <n v="59"/>
    <n v="317"/>
    <n v="9510"/>
    <n v="1603.1142857142859"/>
    <n v="40.680487748091998"/>
    <n v="-73.949571271769997"/>
    <n v="303"/>
    <n v="36"/>
    <n v="7.4812000000000017E-2"/>
  </r>
  <r>
    <n v="50089916"/>
    <s v="BAGEL STORY"/>
    <s v="Brooklyn"/>
    <n v="1237"/>
    <s v="FULTON STREET"/>
    <n v="11216"/>
    <n v="7188727545"/>
    <s v="American"/>
    <x v="1"/>
    <n v="83"/>
    <n v="306"/>
    <n v="9180"/>
    <n v="2176.9714285714285"/>
    <n v="40.680557529741002"/>
    <n v="-73.952286088042996"/>
    <n v="303"/>
    <n v="36"/>
    <n v="0.10159200000000002"/>
  </r>
  <r>
    <n v="50046011"/>
    <s v="BROOKLYN KETTLE"/>
    <s v="Brooklyn"/>
    <n v="420"/>
    <s v="PUTNAM AVENUE"/>
    <n v="11216"/>
    <n v="6462999499"/>
    <s v="Café/Coffee/Tea"/>
    <x v="0"/>
    <n v="65"/>
    <n v="301"/>
    <n v="9030"/>
    <n v="1677"/>
    <n v="40.684616454664003"/>
    <n v="-73.944837558162007"/>
    <n v="303"/>
    <n v="36"/>
    <n v="7.826000000000001E-2"/>
  </r>
  <r>
    <n v="50059563"/>
    <s v="FULTON ALE HOUSE"/>
    <s v="Brooklyn"/>
    <n v="1446"/>
    <s v="FULTON STREET"/>
    <n v="11216"/>
    <n v="7189081342"/>
    <s v="Bottled beverages, including water, sodas, juices, etc."/>
    <x v="0"/>
    <n v="74"/>
    <n v="290"/>
    <n v="8700"/>
    <n v="1839.4285714285713"/>
    <n v="40.680006944170003"/>
    <n v="-73.942732241741993"/>
    <n v="303"/>
    <n v="36"/>
    <n v="8.584E-2"/>
  </r>
  <r>
    <n v="50084024"/>
    <s v="CROWN FRIED CHICKEN"/>
    <s v="Brooklyn"/>
    <n v="308"/>
    <s v="TOMPKINS AVENUE"/>
    <n v="11216"/>
    <n v="9174985817"/>
    <s v="Chicken"/>
    <x v="1"/>
    <n v="65"/>
    <n v="288"/>
    <n v="8640"/>
    <n v="1604.5714285714287"/>
    <n v="40.687295292973999"/>
    <n v="-73.944709131562007"/>
    <n v="303"/>
    <n v="36"/>
    <n v="7.4880000000000016E-2"/>
  </r>
  <r>
    <n v="50012784"/>
    <s v="WING STOP"/>
    <s v="Brooklyn"/>
    <n v="1270"/>
    <s v="FULTON STREET"/>
    <n v="11216"/>
    <n v="6467879464"/>
    <s v="Chicken"/>
    <x v="1"/>
    <n v="69"/>
    <n v="282"/>
    <n v="8460"/>
    <n v="1667.8285714285714"/>
    <n v="40.680400103258002"/>
    <n v="-73.95000038037"/>
    <n v="303"/>
    <n v="36"/>
    <n v="7.7832000000000012E-2"/>
  </r>
  <r>
    <n v="50087672"/>
    <s v="POPEYES"/>
    <s v="Brooklyn"/>
    <n v="1422"/>
    <s v="FULTON STREET"/>
    <n v="11216"/>
    <n v="7186044792"/>
    <s v="Chicken"/>
    <x v="0"/>
    <n v="59"/>
    <n v="280"/>
    <n v="8400"/>
    <n v="1415.9999999999998"/>
    <n v="40.680067891013003"/>
    <n v="-73.943867883166007"/>
    <n v="303"/>
    <n v="36"/>
    <n v="6.608E-2"/>
  </r>
  <r>
    <n v="50101607"/>
    <s v="VIDA'S BROOKLYN"/>
    <s v="Brooklyn"/>
    <n v="704"/>
    <s v="DEKALB AVENUE"/>
    <n v="11216"/>
    <n v="6463898232"/>
    <s v="Ice Cream, Gelato, Yogurt, Ices"/>
    <x v="1"/>
    <n v="65"/>
    <n v="277"/>
    <n v="8310"/>
    <n v="1543.2857142857142"/>
    <n v="40.691765263545001"/>
    <n v="-73.947864277541001"/>
    <n v="303"/>
    <n v="36"/>
    <n v="7.2020000000000015E-2"/>
  </r>
  <r>
    <n v="50092618"/>
    <s v="SPEAKVINO"/>
    <s v="Brooklyn"/>
    <n v="1063"/>
    <s v="BEDFORD AVENUE"/>
    <n v="11216"/>
    <n v="3472951015"/>
    <s v="Tapas"/>
    <x v="1"/>
    <n v="62"/>
    <n v="273"/>
    <n v="8190"/>
    <n v="1450.8"/>
    <n v="40.687519270046003"/>
    <n v="-73.954729413158006"/>
    <n v="303"/>
    <n v="36"/>
    <n v="6.7704E-2"/>
  </r>
  <r>
    <n v="50011784"/>
    <s v="HALAL RESTAURANT"/>
    <s v="Brooklyn"/>
    <n v="1174"/>
    <s v="FULTON STREET"/>
    <n v="11216"/>
    <n v="3474057708"/>
    <s v="African"/>
    <x v="1"/>
    <n v="66"/>
    <n v="271"/>
    <n v="8130"/>
    <n v="1533.0857142857144"/>
    <n v="40.680742099343"/>
    <n v="-73.953922813437998"/>
    <n v="303"/>
    <n v="36"/>
    <n v="7.154400000000001E-2"/>
  </r>
  <r>
    <n v="50060861"/>
    <s v="THE BROOKLYN A HOTEL"/>
    <s v="Brooklyn"/>
    <n v="1199"/>
    <s v="ATLANTIC AVENUE"/>
    <n v="11216"/>
    <n v="7187891500"/>
    <s v="American"/>
    <x v="0"/>
    <n v="66"/>
    <n v="271"/>
    <n v="8130"/>
    <n v="1533.0857142857144"/>
    <n v="40.678525836296998"/>
    <n v="-73.950960799148007"/>
    <n v="303"/>
    <n v="36"/>
    <n v="7.154400000000001E-2"/>
  </r>
  <r>
    <n v="50101683"/>
    <s v="BEST GOLDEN SPOON"/>
    <s v="Brooklyn"/>
    <n v="1168"/>
    <s v="FULTON STREET"/>
    <n v="11216"/>
    <n v="3474257525"/>
    <s v="Caribbean"/>
    <x v="0"/>
    <n v="59"/>
    <n v="261"/>
    <n v="7830"/>
    <n v="1319.9142857142856"/>
    <n v="40.680783349065003"/>
    <n v="-73.954117477303001"/>
    <n v="303"/>
    <n v="36"/>
    <n v="6.1595999999999998E-2"/>
  </r>
  <r>
    <n v="50049891"/>
    <s v="NEW PEOPLE RESTAURANT"/>
    <s v="Brooklyn"/>
    <n v="1505"/>
    <s v="FULTON STREET"/>
    <n v="11216"/>
    <n v="7184930334"/>
    <s v="Chinese"/>
    <x v="1"/>
    <n v="68"/>
    <n v="251"/>
    <n v="7530"/>
    <n v="1462.9714285714288"/>
    <n v="40.679931994634998"/>
    <n v="-73.941073836003"/>
    <n v="303"/>
    <n v="36"/>
    <n v="6.8272000000000013E-2"/>
  </r>
  <r>
    <n v="41706908"/>
    <s v="DUNKIN'"/>
    <s v="Brooklyn"/>
    <n v="1151"/>
    <s v="FULTON STREET"/>
    <n v="11216"/>
    <n v="7189752177"/>
    <s v="Donuts"/>
    <x v="1"/>
    <n v="71"/>
    <n v="249"/>
    <n v="7470"/>
    <n v="1515.3428571428569"/>
    <n v="40.681096789427002"/>
    <n v="-73.955476509140993"/>
    <n v="303"/>
    <n v="36"/>
    <n v="7.0716000000000001E-2"/>
  </r>
  <r>
    <n v="50102012"/>
    <s v="WING HING CHINESE TASTY RESTAURANT"/>
    <s v="Brooklyn"/>
    <n v="1221"/>
    <s v="FULTON STREET"/>
    <n v="11216"/>
    <n v="7186221031"/>
    <s v="Chinese"/>
    <x v="0"/>
    <n v="83"/>
    <n v="242"/>
    <n v="7260"/>
    <n v="1721.6571428571428"/>
    <n v="40.68059063442"/>
    <n v="-73.952689869715996"/>
    <n v="303"/>
    <n v="36"/>
    <n v="8.0344000000000013E-2"/>
  </r>
  <r>
    <n v="50084956"/>
    <s v="CHUN VEGETARIAN"/>
    <s v="Brooklyn"/>
    <n v="582"/>
    <s v="NOSTRAND AVENUE"/>
    <n v="11216"/>
    <n v="3476278080"/>
    <s v="Vegetarian"/>
    <x v="1"/>
    <n v="68"/>
    <n v="235"/>
    <n v="7050"/>
    <n v="1369.7142857142858"/>
    <n v="40.678827202065001"/>
    <n v="-73.949669875653001"/>
    <n v="303"/>
    <n v="36"/>
    <n v="6.3920000000000005E-2"/>
  </r>
  <r>
    <n v="40397305"/>
    <s v="SUGAR HILL RESTAURANT, SUPPER CLUB AND DISCO"/>
    <s v="Brooklyn"/>
    <n v="609"/>
    <s v="DEKALB AVENUE"/>
    <n v="11216"/>
    <n v="7187971727"/>
    <s v="American"/>
    <x v="0"/>
    <n v="57"/>
    <n v="232"/>
    <n v="6960"/>
    <n v="1133.4857142857143"/>
    <n v="40.691387982450003"/>
    <n v="-73.951268630103996"/>
    <n v="303"/>
    <n v="36"/>
    <n v="5.2895999999999999E-2"/>
  </r>
  <r>
    <n v="50097790"/>
    <s v="NATURAL BLEND"/>
    <s v="Brooklyn"/>
    <n v="302"/>
    <s v="NOSTRAND AVENUE"/>
    <n v="11216"/>
    <n v="7185134330"/>
    <s v="Vegetarian"/>
    <x v="1"/>
    <n v="81"/>
    <n v="225"/>
    <n v="6750"/>
    <n v="1562.1428571428571"/>
    <n v="40.689441990455002"/>
    <n v="-73.951392657935997"/>
    <n v="303"/>
    <n v="36"/>
    <n v="7.2900000000000006E-2"/>
  </r>
  <r>
    <n v="50004213"/>
    <s v="HO WAH RESTAURANT"/>
    <s v="Brooklyn"/>
    <n v="551"/>
    <s v="GATES AVENUE"/>
    <n v="11216"/>
    <n v="7183990110"/>
    <s v="Chinese"/>
    <x v="1"/>
    <n v="64"/>
    <n v="215"/>
    <n v="6450"/>
    <n v="1179.4285714285713"/>
    <n v="40.686878158615997"/>
    <n v="-73.944857314415003"/>
    <n v="303"/>
    <n v="36"/>
    <n v="5.5040000000000006E-2"/>
  </r>
  <r>
    <n v="50038299"/>
    <s v="DOCTORS CAVE CAFE"/>
    <s v="Brooklyn"/>
    <n v="856"/>
    <s v="MARCY AVENUE"/>
    <n v="11216"/>
    <n v="7183984776"/>
    <s v="American"/>
    <x v="0"/>
    <n v="58"/>
    <n v="209"/>
    <n v="6270"/>
    <n v="1039.0285714285712"/>
    <n v="40.684148110633998"/>
    <n v="-73.946983278516001"/>
    <n v="303"/>
    <n v="36"/>
    <n v="4.8487999999999996E-2"/>
  </r>
  <r>
    <n v="50047204"/>
    <s v="LE PARIS DAKAR"/>
    <s v="Brooklyn"/>
    <n v="1365"/>
    <s v="FULTON STREET"/>
    <n v="11216"/>
    <n v="7187085093"/>
    <s v="Café/Coffee/Tea"/>
    <x v="1"/>
    <n v="67"/>
    <n v="202"/>
    <n v="6060"/>
    <n v="1160.0571428571429"/>
    <n v="40.680236663287999"/>
    <n v="-73.946676336853002"/>
    <n v="303"/>
    <n v="36"/>
    <n v="5.4136000000000011E-2"/>
  </r>
  <r>
    <n v="50001125"/>
    <s v="AMBY'S RESTAURANT"/>
    <s v="Brooklyn"/>
    <n v="46"/>
    <s v="RALPH AVENUE"/>
    <n v="11221"/>
    <n v="7188130707"/>
    <s v="Latin"/>
    <x v="0"/>
    <n v="69"/>
    <n v="395"/>
    <n v="11850"/>
    <n v="2336.1428571428564"/>
    <n v="40.688716127006998"/>
    <n v="-73.923880574560997"/>
    <n v="303"/>
    <n v="41"/>
    <n v="0.10901999999999998"/>
  </r>
  <r>
    <n v="50068559"/>
    <s v="ZACA CAFE"/>
    <s v="Brooklyn"/>
    <n v="426"/>
    <s v="MARCUS GARVEY BOULEVARD"/>
    <n v="11221"/>
    <n v="7184432500"/>
    <s v="American"/>
    <x v="0"/>
    <n v="72"/>
    <n v="390"/>
    <n v="11700"/>
    <n v="2406.8571428571427"/>
    <n v="40.682257894187003"/>
    <n v="-73.937909752273995"/>
    <n v="303"/>
    <n v="36"/>
    <n v="0.11232"/>
  </r>
  <r>
    <n v="50090317"/>
    <s v="TURTLES ALL THE WAY DOWN"/>
    <s v="Brooklyn"/>
    <n v="236"/>
    <s v="MALCOLM X BOULEVARD"/>
    <n v="11221"/>
    <n v="9174841108"/>
    <s v="American"/>
    <x v="0"/>
    <n v="83"/>
    <n v="387"/>
    <n v="11610"/>
    <n v="2753.2285714285713"/>
    <n v="40.685000540978002"/>
    <n v="-73.929484400392994"/>
    <n v="303"/>
    <n v="36"/>
    <n v="0.12848400000000001"/>
  </r>
  <r>
    <n v="50098236"/>
    <s v="BARB'S"/>
    <s v="Brooklyn"/>
    <n v="380"/>
    <s v="MARCUS GARVEY BOULEVARD"/>
    <n v="11221"/>
    <n v="9178868086"/>
    <s v="Other"/>
    <x v="0"/>
    <n v="81"/>
    <n v="383"/>
    <n v="11490"/>
    <n v="2659.1142857142859"/>
    <n v="40.684050424435"/>
    <n v="-73.938265030590003"/>
    <n v="303"/>
    <n v="36"/>
    <n v="0.12409200000000001"/>
  </r>
  <r>
    <n v="50057222"/>
    <s v="NEW HARDEE"/>
    <s v="Brooklyn"/>
    <n v="835"/>
    <s v="DEKALB AVENUE"/>
    <n v="11221"/>
    <n v="7183840338"/>
    <s v="Chinese"/>
    <x v="1"/>
    <n v="75"/>
    <n v="379"/>
    <n v="11370"/>
    <n v="2436.4285714285711"/>
    <n v="40.692312013534"/>
    <n v="-73.943222872009997"/>
    <n v="303"/>
    <n v="36"/>
    <n v="0.1137"/>
  </r>
  <r>
    <n v="50050646"/>
    <s v="CROWN FRIED CHICKEN PIZZA &amp; COFFEE SHOP"/>
    <s v="Brooklyn"/>
    <n v="108"/>
    <s v="MALCOLM X BOULEVARD"/>
    <n v="11221"/>
    <n v="9177750480"/>
    <s v="American"/>
    <x v="0"/>
    <n v="83"/>
    <n v="363"/>
    <n v="10890"/>
    <n v="2582.485714285714"/>
    <n v="40.689914283911001"/>
    <n v="-73.930459992002994"/>
    <n v="303"/>
    <n v="36"/>
    <n v="0.12051600000000001"/>
  </r>
  <r>
    <n v="50066943"/>
    <s v="RESTAURANT PARADIS DES GOUTS"/>
    <s v="Brooklyn"/>
    <n v="1136"/>
    <s v="BROADWAY"/>
    <n v="11221"/>
    <n v="7184434584"/>
    <s v="African"/>
    <x v="1"/>
    <n v="80"/>
    <n v="353"/>
    <n v="10590"/>
    <n v="2420.5714285714289"/>
    <n v="40.693495383475998"/>
    <n v="-73.929103952473"/>
    <n v="303"/>
    <n v="36"/>
    <n v="0.11296000000000002"/>
  </r>
  <r>
    <n v="50055367"/>
    <s v="EL SABOR CARIBENO RESTAURANT"/>
    <s v="Brooklyn"/>
    <n v="1062"/>
    <s v="BROADWAY"/>
    <n v="11221"/>
    <n v="7186020006"/>
    <s v="Latin"/>
    <x v="1"/>
    <n v="80"/>
    <n v="352"/>
    <n v="10560"/>
    <n v="2413.7142857142862"/>
    <n v="40.694893969002003"/>
    <n v="-73.931565482463995"/>
    <n v="303"/>
    <n v="36"/>
    <n v="0.11264000000000003"/>
  </r>
  <r>
    <n v="50046744"/>
    <s v="MCDONALD'S"/>
    <s v="Brooklyn"/>
    <n v="1380"/>
    <s v="BROADWAY"/>
    <n v="11221"/>
    <n v="7185738797"/>
    <s v="Hamburgers"/>
    <x v="0"/>
    <n v="66"/>
    <n v="351"/>
    <n v="10530"/>
    <n v="1985.6571428571431"/>
    <n v="40.689244364296997"/>
    <n v="-73.921647931709998"/>
    <n v="303"/>
    <n v="41"/>
    <n v="9.2664000000000024E-2"/>
  </r>
  <r>
    <n v="50098250"/>
    <s v="CROWN FRIED CHICKEN"/>
    <s v="Brooklyn"/>
    <n v="229"/>
    <s v="MALCOLM X BOULEVARD"/>
    <n v="11221"/>
    <n v="7184552100"/>
    <s v="Chicken"/>
    <x v="1"/>
    <n v="63"/>
    <n v="342"/>
    <n v="10260"/>
    <n v="1846.8000000000002"/>
    <n v="40.685060919340003"/>
    <n v="-73.929473519351006"/>
    <n v="303"/>
    <n v="36"/>
    <n v="8.6184000000000011E-2"/>
  </r>
  <r>
    <n v="50073262"/>
    <s v="BROADWAY PIZZA"/>
    <s v="Brooklyn"/>
    <n v="1142"/>
    <s v="BROADWAY"/>
    <n v="11221"/>
    <n v="7186026110"/>
    <s v="Pizza"/>
    <x v="0"/>
    <n v="82"/>
    <n v="321"/>
    <n v="9630"/>
    <n v="2256.1714285714284"/>
    <n v="40.693407459248"/>
    <n v="-73.928956196135005"/>
    <n v="303"/>
    <n v="36"/>
    <n v="0.10528799999999999"/>
  </r>
  <r>
    <n v="41427358"/>
    <s v="KING'S KITCHEN"/>
    <s v="Brooklyn"/>
    <n v="158"/>
    <s v="LEWIS AVENUE"/>
    <n v="11221"/>
    <n v="7189198919"/>
    <s v="Chinese"/>
    <x v="0"/>
    <n v="57"/>
    <n v="317"/>
    <n v="9510"/>
    <n v="1548.7714285714287"/>
    <n v="40.691380884045003"/>
    <n v="-73.936736488638999"/>
    <n v="303"/>
    <n v="36"/>
    <n v="7.2276000000000007E-2"/>
  </r>
  <r>
    <n v="50085224"/>
    <s v="LYFE"/>
    <s v="Brooklyn"/>
    <n v="1056"/>
    <s v="BROADWAY"/>
    <n v="11221"/>
    <n v="7189753929"/>
    <s v="American"/>
    <x v="0"/>
    <n v="81"/>
    <n v="308"/>
    <n v="9240"/>
    <n v="2138.4"/>
    <n v="40.694965408338"/>
    <n v="-73.931691625389007"/>
    <n v="303"/>
    <n v="36"/>
    <n v="9.9792000000000006E-2"/>
  </r>
  <r>
    <n v="50073653"/>
    <s v="SOLDIER'S JERK CENTER"/>
    <s v="Brooklyn"/>
    <n v="98"/>
    <s v="MALCOLM X BOULEVARD"/>
    <n v="11221"/>
    <n v="3476275394"/>
    <s v="Caribbean"/>
    <x v="1"/>
    <n v="64"/>
    <n v="292"/>
    <n v="8760"/>
    <n v="1601.8285714285714"/>
    <n v="40.690422128041"/>
    <n v="-73.930560426634997"/>
    <n v="303"/>
    <n v="36"/>
    <n v="7.4752000000000013E-2"/>
  </r>
  <r>
    <n v="50049662"/>
    <s v="NEW CARRIZAL RESTAURANT"/>
    <s v="Brooklyn"/>
    <n v="1346"/>
    <s v="BROADWAY"/>
    <n v="11221"/>
    <n v="3479150505"/>
    <s v="Spanish"/>
    <x v="2"/>
    <n v="58"/>
    <n v="289"/>
    <n v="8670"/>
    <n v="1436.7428571428568"/>
    <n v="40.689846186718"/>
    <n v="-73.922703753158999"/>
    <n v="303"/>
    <n v="41"/>
    <n v="6.7047999999999983E-2"/>
  </r>
  <r>
    <n v="41371323"/>
    <s v="HO MEI CHINESE RESTAURANT"/>
    <s v="Brooklyn"/>
    <n v="222"/>
    <s v="MALCOM X BOULEVARD"/>
    <n v="11221"/>
    <n v="7184436087"/>
    <s v="Chinese"/>
    <x v="1"/>
    <n v="75"/>
    <n v="286"/>
    <n v="8580"/>
    <n v="1838.5714285714284"/>
    <n v="40.685566030799997"/>
    <n v="-73.929591970383996"/>
    <n v="303"/>
    <n v="36"/>
    <n v="8.5800000000000001E-2"/>
  </r>
  <r>
    <n v="41684486"/>
    <s v="NEW KING'S FOOD RESTAURANT"/>
    <s v="Brooklyn"/>
    <n v="127"/>
    <s v="MALCOLM X BOULEVARD"/>
    <n v="11221"/>
    <n v="7189197176"/>
    <s v="Chinese"/>
    <x v="1"/>
    <n v="69"/>
    <n v="286"/>
    <n v="8580"/>
    <n v="1691.485714285714"/>
    <n v="40.689109953806003"/>
    <n v="-73.930276934771996"/>
    <n v="303"/>
    <n v="36"/>
    <n v="7.8935999999999992E-2"/>
  </r>
  <r>
    <n v="50060168"/>
    <s v="CROWN FRIED CHICKEN"/>
    <s v="Brooklyn"/>
    <n v="167"/>
    <s v="MARCUS GARVEY BOULEVARD"/>
    <n v="11221"/>
    <n v="7182246030"/>
    <s v="Chicken"/>
    <x v="0"/>
    <n v="66"/>
    <n v="278"/>
    <n v="8340"/>
    <n v="1572.6857142857143"/>
    <n v="40.692565603329001"/>
    <n v="-73.939937538115004"/>
    <n v="303"/>
    <n v="36"/>
    <n v="7.3392000000000013E-2"/>
  </r>
  <r>
    <n v="50097178"/>
    <s v="THE COYOTE CLUB"/>
    <s v="Brooklyn"/>
    <n v="417"/>
    <s v="THROOP AVENUE"/>
    <n v="11221"/>
    <n v="6466237498"/>
    <s v="American"/>
    <x v="1"/>
    <n v="72"/>
    <n v="271"/>
    <n v="8130"/>
    <n v="1672.457142857143"/>
    <n v="40.688581275418997"/>
    <n v="-73.942043345523999"/>
    <n v="303"/>
    <n v="36"/>
    <n v="7.804800000000002E-2"/>
  </r>
  <r>
    <n v="50070322"/>
    <s v="INDIAN CURRY HEIGHTS"/>
    <s v="Brooklyn"/>
    <n v="125"/>
    <s v="RALPH AVENUE"/>
    <n v="11221"/>
    <n v="7189287707"/>
    <s v="Indian"/>
    <x v="1"/>
    <n v="63"/>
    <n v="261"/>
    <n v="7830"/>
    <n v="1409.4"/>
    <n v="40.685773324163002"/>
    <n v="-73.923274585542998"/>
    <n v="303"/>
    <n v="41"/>
    <n v="6.5772000000000011E-2"/>
  </r>
  <r>
    <n v="41527379"/>
    <s v="KAM WAH RESTAURANT"/>
    <s v="Brooklyn"/>
    <n v="208"/>
    <s v="LEWIS AVENUE"/>
    <n v="11221"/>
    <n v="7184432100"/>
    <s v="Chinese"/>
    <x v="1"/>
    <n v="67"/>
    <n v="257"/>
    <n v="7710"/>
    <n v="1475.9142857142858"/>
    <n v="40.68945384005"/>
    <n v="-73.936352494098998"/>
    <n v="303"/>
    <n v="36"/>
    <n v="6.8876000000000007E-2"/>
  </r>
  <r>
    <n v="50097267"/>
    <s v="THE AWKWARD SCONE"/>
    <s v="Brooklyn"/>
    <n v="1022"/>
    <s v="BROADWAY"/>
    <n v="11221"/>
    <n v="3475292396"/>
    <s v="Bakery"/>
    <x v="0"/>
    <n v="80"/>
    <n v="255"/>
    <n v="7650"/>
    <n v="1748.5714285714284"/>
    <n v="40.695619347864003"/>
    <n v="-73.932848550141998"/>
    <n v="303"/>
    <n v="36"/>
    <n v="8.1600000000000006E-2"/>
  </r>
  <r>
    <n v="50086832"/>
    <s v="FAMILIARS VEGAN COFFEE SHOP"/>
    <s v="Brooklyn"/>
    <n v="94"/>
    <s v="RALPH AVENUE"/>
    <n v="11221"/>
    <n v="3472952574"/>
    <s v="Café/Coffee/Tea"/>
    <x v="1"/>
    <n v="80"/>
    <n v="249"/>
    <n v="7470"/>
    <n v="1707.4285714285716"/>
    <n v="40.686764334263998"/>
    <n v="-73.923493391104003"/>
    <n v="303"/>
    <n v="41"/>
    <n v="7.9680000000000015E-2"/>
  </r>
  <r>
    <n v="50079697"/>
    <s v="Kennedy fried chicken"/>
    <s v="Brooklyn"/>
    <n v="306"/>
    <s v="MARCUS GARVEY BOULEVARD"/>
    <n v="11221"/>
    <n v="7182246030"/>
    <s v="American"/>
    <x v="1"/>
    <n v="81"/>
    <n v="248"/>
    <n v="7440"/>
    <n v="1721.8285714285716"/>
    <n v="40.686927254531"/>
    <n v="-73.938835671139003"/>
    <n v="303"/>
    <n v="36"/>
    <n v="8.0352000000000021E-2"/>
  </r>
  <r>
    <n v="50055331"/>
    <s v="CAFE ON RALPH"/>
    <s v="Brooklyn"/>
    <n v="86"/>
    <s v="RALPH AVENUE"/>
    <n v="11221"/>
    <n v="3474619669"/>
    <s v="Café/Coffee/Tea"/>
    <x v="0"/>
    <n v="68"/>
    <n v="236"/>
    <n v="7080"/>
    <n v="1375.5428571428574"/>
    <n v="40.687178850305003"/>
    <n v="-73.923575846248994"/>
    <n v="303"/>
    <n v="41"/>
    <n v="6.4192000000000027E-2"/>
  </r>
  <r>
    <n v="50038524"/>
    <s v="TOAD STYLE"/>
    <s v="Brooklyn"/>
    <n v="93"/>
    <s v="RALPH AVENUE"/>
    <n v="11221"/>
    <n v="7323304199"/>
    <s v="Vegetarian"/>
    <x v="1"/>
    <n v="68"/>
    <n v="231"/>
    <n v="6930"/>
    <n v="1346.4"/>
    <n v="40.686846672641003"/>
    <n v="-73.923486084776002"/>
    <n v="303"/>
    <n v="41"/>
    <n v="6.2832000000000013E-2"/>
  </r>
  <r>
    <n v="50094547"/>
    <s v="EL REY V"/>
    <s v="Brooklyn"/>
    <n v="1310"/>
    <s v="BROADWAY"/>
    <n v="11221"/>
    <n v="7184553290"/>
    <s v="Spanish"/>
    <x v="1"/>
    <n v="62"/>
    <n v="230"/>
    <n v="6900"/>
    <n v="1222.2857142857142"/>
    <n v="40.690541427058001"/>
    <n v="-73.923918148159004"/>
    <n v="303"/>
    <n v="41"/>
    <n v="5.7040000000000007E-2"/>
  </r>
  <r>
    <n v="50018588"/>
    <s v="NEW JIN GUANG HOUSE"/>
    <s v="Brooklyn"/>
    <n v="1086"/>
    <s v="DEKALB AVENUE"/>
    <n v="11221"/>
    <n v="7189190095"/>
    <s v="Chinese"/>
    <x v="1"/>
    <n v="65"/>
    <n v="229"/>
    <n v="6870"/>
    <n v="1275.8571428571427"/>
    <n v="40.693710578694997"/>
    <n v="-73.930910388201994"/>
    <n v="303"/>
    <n v="36"/>
    <n v="5.9539999999999996E-2"/>
  </r>
  <r>
    <n v="50036044"/>
    <s v="CROWN FRIED CHICKEN"/>
    <s v="Brooklyn"/>
    <n v="101"/>
    <s v="RALPH AVENUE"/>
    <n v="11221"/>
    <n v="3477871967"/>
    <s v="Chicken"/>
    <x v="0"/>
    <n v="57"/>
    <n v="226"/>
    <n v="6780"/>
    <n v="1104.1714285714284"/>
    <n v="40.686618827590998"/>
    <n v="-73.923443078421002"/>
    <n v="303"/>
    <n v="41"/>
    <n v="5.1527999999999997E-2"/>
  </r>
  <r>
    <n v="50057033"/>
    <s v="BROOKLYN ROOTS"/>
    <s v="Brooklyn"/>
    <n v="256"/>
    <s v="MARCUS GARVEY BOULEVARD"/>
    <n v="11221"/>
    <n v="3473576204"/>
    <s v="Soul Food"/>
    <x v="1"/>
    <n v="81"/>
    <n v="216"/>
    <n v="6480"/>
    <n v="1499.6571428571431"/>
    <n v="40.688832330437002"/>
    <n v="-73.939216137353995"/>
    <n v="303"/>
    <n v="36"/>
    <n v="6.9984000000000018E-2"/>
  </r>
  <r>
    <n v="50032855"/>
    <s v="SWEET TOOTH  &amp; CATERING"/>
    <s v="Brooklyn"/>
    <n v="376"/>
    <s v="MARCUS GARVEY BOULEVARD"/>
    <n v="11221"/>
    <n v="7185742580"/>
    <s v="American"/>
    <x v="1"/>
    <n v="62"/>
    <n v="215"/>
    <n v="6450"/>
    <n v="1142.5714285714287"/>
    <n v="40.684165718528"/>
    <n v="-73.938290162640996"/>
    <n v="303"/>
    <n v="36"/>
    <n v="5.3320000000000013E-2"/>
  </r>
  <r>
    <n v="50098485"/>
    <s v="THE SOUTHERN COMFORT"/>
    <s v="Brooklyn"/>
    <n v="377"/>
    <s v="MARCUS GARVEY BOULEVARD"/>
    <n v="11221"/>
    <n v="7184847085"/>
    <s v="American"/>
    <x v="0"/>
    <n v="76"/>
    <n v="214"/>
    <n v="6420"/>
    <n v="1394.0571428571429"/>
    <n v="40.684280999030001"/>
    <n v="-73.938290055547995"/>
    <n v="303"/>
    <n v="36"/>
    <n v="6.5056000000000017E-2"/>
  </r>
  <r>
    <n v="50018772"/>
    <s v="LINDA ASIAN KITCHEN"/>
    <s v="Brooklyn"/>
    <n v="882"/>
    <s v="DEKALB AVENUE"/>
    <n v="11221"/>
    <n v="7185741686"/>
    <s v="Chinese"/>
    <x v="1"/>
    <n v="64"/>
    <n v="202"/>
    <n v="6060"/>
    <n v="1108.1142857142859"/>
    <n v="40.692566081400997"/>
    <n v="-73.940857082006005"/>
    <n v="303"/>
    <n v="36"/>
    <n v="5.1712000000000015E-2"/>
  </r>
  <r>
    <n v="50017334"/>
    <s v="TEXAS CHICKEN &amp; BURGERS"/>
    <s v="Brooklyn"/>
    <n v="1104"/>
    <s v="LAFAYETTE AVENUE"/>
    <n v="11221"/>
    <n v="7184841444"/>
    <s v="Chicken"/>
    <x v="1"/>
    <n v="78"/>
    <n v="197"/>
    <n v="5910"/>
    <n v="1317.0857142857144"/>
    <n v="40.692572254932003"/>
    <n v="-73.927687757472"/>
    <n v="303"/>
    <n v="41"/>
    <n v="6.1464000000000012E-2"/>
  </r>
  <r>
    <n v="50059588"/>
    <s v="MILK &amp; PULL"/>
    <s v="Brooklyn"/>
    <n v="307"/>
    <s v="MALCOLM X BOULEVARD"/>
    <n v="11233"/>
    <n v="3475338967"/>
    <s v="Café/Coffee/Tea"/>
    <x v="0"/>
    <n v="58"/>
    <n v="391"/>
    <n v="11730"/>
    <n v="1943.8285714285712"/>
    <n v="40.681489529403997"/>
    <n v="-73.928767036279993"/>
    <n v="303"/>
    <n v="36"/>
    <n v="9.0712000000000001E-2"/>
  </r>
  <r>
    <n v="41704437"/>
    <s v="MA-N-POP SOUL FOOD"/>
    <s v="Brooklyn"/>
    <n v="349"/>
    <s v="LEWIS AVENUE"/>
    <n v="11233"/>
    <n v="7185746735"/>
    <s v="Soul Food"/>
    <x v="0"/>
    <n v="81"/>
    <n v="383"/>
    <n v="11490"/>
    <n v="2659.1142857142859"/>
    <n v="40.683656215947998"/>
    <n v="-73.935175421224997"/>
    <n v="303"/>
    <n v="36"/>
    <n v="0.12409200000000001"/>
  </r>
  <r>
    <n v="50097086"/>
    <s v="UNCLE FRED'S"/>
    <s v="Brooklyn"/>
    <n v="202"/>
    <s v="RALPH AVENUE"/>
    <n v="11233"/>
    <n v="2029073372"/>
    <s v="American"/>
    <x v="0"/>
    <n v="74"/>
    <n v="376"/>
    <n v="11280"/>
    <n v="2384.9142857142861"/>
    <n v="40.682896428585998"/>
    <n v="-73.922722656464003"/>
    <n v="303"/>
    <n v="41"/>
    <n v="0.11129600000000002"/>
  </r>
  <r>
    <n v="50055559"/>
    <s v="JUICES FOR LIFE BK"/>
    <s v="Brooklyn"/>
    <n v="277"/>
    <s v="MALCOLM X BOULEVARD"/>
    <n v="11233"/>
    <n v="3473508558"/>
    <s v="Juice, Smoothies, Fruit Salads"/>
    <x v="1"/>
    <n v="72"/>
    <n v="374"/>
    <n v="11220"/>
    <n v="2308.1142857142854"/>
    <n v="40.682881297549002"/>
    <n v="-73.929035958667995"/>
    <n v="303"/>
    <n v="36"/>
    <n v="0.107712"/>
  </r>
  <r>
    <n v="50088937"/>
    <s v="ASV FOODS"/>
    <s v="Brooklyn"/>
    <n v="1745"/>
    <s v="FULTON STREET"/>
    <n v="11233"/>
    <n v="7184930808"/>
    <s v="Caribbean"/>
    <x v="1"/>
    <n v="64"/>
    <n v="364"/>
    <n v="10920"/>
    <n v="1996.8000000000002"/>
    <n v="40.679282978859"/>
    <n v="-73.929169594520005"/>
    <n v="303"/>
    <n v="36"/>
    <n v="9.3184000000000017E-2"/>
  </r>
  <r>
    <n v="50004097"/>
    <s v="MITCHELL'S KITCHEN"/>
    <s v="Brooklyn"/>
    <n v="261"/>
    <s v="PATCHEN AVENUE"/>
    <n v="11233"/>
    <n v="3473651243"/>
    <s v="Caribbean"/>
    <x v="0"/>
    <n v="60"/>
    <n v="345"/>
    <n v="10350"/>
    <n v="1774.2857142857144"/>
    <n v="40.682190381399998"/>
    <n v="-73.925910734019993"/>
    <n v="303"/>
    <n v="41"/>
    <n v="8.2800000000000026E-2"/>
  </r>
  <r>
    <n v="50033400"/>
    <s v="PALACE ON FULTON"/>
    <s v="Brooklyn"/>
    <n v="1882"/>
    <s v="FULTON STREET"/>
    <n v="11233"/>
    <n v="7187711777"/>
    <s v="Pizza"/>
    <x v="0"/>
    <n v="70"/>
    <n v="328"/>
    <n v="9840"/>
    <n v="1967.9999999999998"/>
    <n v="40.678999874581997"/>
    <n v="-73.924263055560004"/>
    <n v="303"/>
    <n v="41"/>
    <n v="9.1839999999999991E-2"/>
  </r>
  <r>
    <n v="50096995"/>
    <s v="TRASH ISLAND"/>
    <s v="Brooklyn"/>
    <n v="616"/>
    <s v="HALSEY STREET"/>
    <n v="11233"/>
    <n v="9174466065"/>
    <s v="Café/Coffee/Tea"/>
    <x v="0"/>
    <n v="81"/>
    <n v="322"/>
    <n v="9660"/>
    <n v="2235.6"/>
    <n v="40.68408677467"/>
    <n v="-73.929881985975001"/>
    <n v="303"/>
    <n v="36"/>
    <n v="0.104328"/>
  </r>
  <r>
    <n v="41638047"/>
    <s v="BESO RESTAURANT AND BAR"/>
    <s v="Brooklyn"/>
    <n v="370"/>
    <s v="LEWIS AVENUE"/>
    <n v="11233"/>
    <n v="3479152900"/>
    <s v="Caribbean"/>
    <x v="0"/>
    <n v="61"/>
    <n v="309"/>
    <n v="9270"/>
    <n v="1615.6285714285714"/>
    <n v="40.682923289868"/>
    <n v="-73.935049942801996"/>
    <n v="303"/>
    <n v="36"/>
    <n v="7.5396000000000005E-2"/>
  </r>
  <r>
    <n v="50084358"/>
    <s v="LEE'S JAMAICAN &amp; AMERICAN BUFFET"/>
    <s v="Brooklyn"/>
    <n v="1928"/>
    <s v="FULTON STREET"/>
    <n v="11233"/>
    <n v="3477852339"/>
    <s v="Caribbean"/>
    <x v="2"/>
    <n v="82"/>
    <n v="272"/>
    <n v="8160"/>
    <n v="1911.7714285714285"/>
    <n v="40.678872062156003"/>
    <n v="-73.921948590068993"/>
    <n v="303"/>
    <n v="41"/>
    <n v="8.9216000000000004E-2"/>
  </r>
  <r>
    <n v="50015075"/>
    <s v="NEW YORK FRIED CHICKEN"/>
    <s v="Brooklyn"/>
    <n v="102"/>
    <s v="SARATOGA AVENUE"/>
    <n v="11233"/>
    <n v="7185522345"/>
    <s v="Chicken"/>
    <x v="0"/>
    <n v="83"/>
    <n v="271"/>
    <n v="8130"/>
    <n v="1927.9714285714285"/>
    <n v="40.683183559242003"/>
    <n v="-73.917256312402998"/>
    <n v="303"/>
    <n v="41"/>
    <n v="8.9971999999999996E-2"/>
  </r>
  <r>
    <n v="50095847"/>
    <s v="KIKI &amp; ROMEO"/>
    <s v="Brooklyn"/>
    <n v="558"/>
    <s v="HALSEY STREET"/>
    <n v="11233"/>
    <n v="6464691012"/>
    <s v="French"/>
    <x v="0"/>
    <n v="80"/>
    <n v="257"/>
    <n v="7710"/>
    <n v="1762.2857142857144"/>
    <n v="40.683767305027999"/>
    <n v="-73.932665830028"/>
    <n v="303"/>
    <n v="36"/>
    <n v="8.2240000000000021E-2"/>
  </r>
  <r>
    <n v="50019082"/>
    <s v="L' ANTAGONISTE"/>
    <s v="Brooklyn"/>
    <n v="641"/>
    <s v="HANCOCK STREET"/>
    <n v="11233"/>
    <n v="9179665300"/>
    <s v="French"/>
    <x v="1"/>
    <n v="65"/>
    <n v="236"/>
    <n v="7080"/>
    <n v="1314.8571428571429"/>
    <n v="40.684847116641997"/>
    <n v="-73.929946084856994"/>
    <n v="303"/>
    <n v="36"/>
    <n v="6.1360000000000005E-2"/>
  </r>
  <r>
    <n v="50103164"/>
    <s v="CARPE VINO"/>
    <s v="Brooklyn"/>
    <n v="144"/>
    <s v="DECATUR STREET"/>
    <n v="11233"/>
    <n v="7187917485"/>
    <s v="American"/>
    <x v="1"/>
    <n v="69"/>
    <n v="234"/>
    <n v="7020"/>
    <n v="1383.9428571428568"/>
    <n v="40.681005860516002"/>
    <n v="-73.937146571612004"/>
    <n v="303"/>
    <n v="36"/>
    <n v="6.4583999999999989E-2"/>
  </r>
  <r>
    <n v="50013653"/>
    <s v="MAGIC SOUL FOOD"/>
    <s v="Brooklyn"/>
    <n v="320"/>
    <s v="MALCOLM X BOULEVARD"/>
    <n v="11233"/>
    <n v="3472953247"/>
    <s v="Soul Food"/>
    <x v="0"/>
    <n v="76"/>
    <n v="226"/>
    <n v="6780"/>
    <n v="1472.2285714285715"/>
    <n v="40.681851895564002"/>
    <n v="-73.928856784586003"/>
    <n v="303"/>
    <n v="36"/>
    <n v="6.8704000000000001E-2"/>
  </r>
  <r>
    <n v="50037394"/>
    <s v="KRAZY CHICKEN &amp; PIZZA"/>
    <s v="Brooklyn"/>
    <n v="299"/>
    <s v="MALCOLM X BOULEVARD"/>
    <n v="11233"/>
    <n v="7184847761"/>
    <s v="Pizza"/>
    <x v="1"/>
    <n v="81"/>
    <n v="220"/>
    <n v="6600"/>
    <n v="1527.4285714285716"/>
    <n v="40.681783253828002"/>
    <n v="-73.928820803386003"/>
    <n v="303"/>
    <n v="36"/>
    <n v="7.1280000000000024E-2"/>
  </r>
  <r>
    <n v="41685035"/>
    <s v="HADJA MARLEY RESTAURANT"/>
    <s v="Brooklyn"/>
    <n v="1139"/>
    <s v="FULTON STREET"/>
    <n v="11238"/>
    <n v="7186367422"/>
    <s v="African"/>
    <x v="1"/>
    <n v="65"/>
    <n v="381"/>
    <n v="11430"/>
    <n v="2122.7142857142858"/>
    <n v="40.681250780150997"/>
    <n v="-73.956211916011"/>
    <n v="303"/>
    <n v="35"/>
    <n v="9.9060000000000023E-2"/>
  </r>
  <r>
    <n v="50049436"/>
    <s v="KITTEN CAFE"/>
    <s v="Brooklyn"/>
    <n v="320"/>
    <s v="FRANKLIN AVENUE"/>
    <n v="11238"/>
    <n v="7183608543"/>
    <s v="Café/Coffee/Tea"/>
    <x v="0"/>
    <n v="71"/>
    <n v="371"/>
    <n v="11130"/>
    <n v="2257.7999999999997"/>
    <n v="40.688231077471002"/>
    <n v="-73.957097952062995"/>
    <n v="303"/>
    <n v="35"/>
    <n v="0.105364"/>
  </r>
  <r>
    <n v="50005201"/>
    <s v="HONG KONG CAFE CHINESE RESTAURANT"/>
    <s v="Brooklyn"/>
    <n v="357"/>
    <s v="FRANKLIN AVENUE"/>
    <n v="11238"/>
    <n v="7187833838"/>
    <s v="Chinese"/>
    <x v="1"/>
    <n v="62"/>
    <n v="366"/>
    <n v="10980"/>
    <n v="1945.0285714285715"/>
    <n v="40.687166018725001"/>
    <n v="-73.956867871151999"/>
    <n v="303"/>
    <n v="36"/>
    <n v="9.0768000000000001E-2"/>
  </r>
  <r>
    <n v="50049061"/>
    <s v="C'MON EVERYBODY"/>
    <s v="Brooklyn"/>
    <n v="325"/>
    <s v="FRANKLIN AVENUE"/>
    <n v="11238"/>
    <n v="9176274174"/>
    <s v="American"/>
    <x v="0"/>
    <n v="71"/>
    <n v="346"/>
    <n v="10380"/>
    <n v="2105.6571428571428"/>
    <n v="40.688291458438002"/>
    <n v="-73.957087095592001"/>
    <n v="303"/>
    <n v="36"/>
    <n v="9.8264000000000018E-2"/>
  </r>
  <r>
    <n v="50068577"/>
    <s v="THE HOLLER"/>
    <s v="Brooklyn"/>
    <n v="348"/>
    <s v="FRANKLIN AVENUE"/>
    <n v="11238"/>
    <n v="9179665723"/>
    <s v="American"/>
    <x v="1"/>
    <n v="68"/>
    <n v="306"/>
    <n v="9180"/>
    <n v="1783.5428571428572"/>
    <n v="40.687226415951002"/>
    <n v="-73.956900283826997"/>
    <n v="303"/>
    <n v="35"/>
    <n v="8.3232000000000014E-2"/>
  </r>
  <r>
    <n v="50087294"/>
    <s v="NEW IMPERIAL KITCHEN"/>
    <s v="Brooklyn"/>
    <n v="1120"/>
    <s v="FULTON STREET"/>
    <n v="11238"/>
    <n v="7188579998"/>
    <s v="Chinese"/>
    <x v="0"/>
    <n v="72"/>
    <n v="230"/>
    <n v="6900"/>
    <n v="1419.4285714285713"/>
    <n v="40.681239813443"/>
    <n v="-73.956244372208005"/>
    <n v="303"/>
    <n v="36"/>
    <n v="6.6239999999999993E-2"/>
  </r>
  <r>
    <n v="50034319"/>
    <s v="TAYLOR MADE JAMAICAN EATERY"/>
    <s v="Brooklyn"/>
    <n v="393"/>
    <s v="CLASSON AVENUE"/>
    <n v="11238"/>
    <n v="6462708424"/>
    <s v="Caribbean"/>
    <x v="1"/>
    <n v="65"/>
    <n v="219"/>
    <n v="6570"/>
    <n v="1220.1428571428571"/>
    <n v="40.687584268336998"/>
    <n v="-73.959737804653003"/>
    <n v="303"/>
    <n v="35"/>
    <n v="5.6940000000000004E-2"/>
  </r>
  <r>
    <n v="50012080"/>
    <s v="CHILO'S"/>
    <s v="Brooklyn"/>
    <n v="323"/>
    <s v="FRANKLIN AVENUE"/>
    <n v="11238"/>
    <n v="9176979921"/>
    <s v="Tex-Mex"/>
    <x v="0"/>
    <n v="60"/>
    <n v="216"/>
    <n v="6480"/>
    <n v="1110.8571428571427"/>
    <n v="40.688346357957002"/>
    <n v="-73.957097877603999"/>
    <n v="303"/>
    <n v="36"/>
    <n v="5.1839999999999997E-2"/>
  </r>
  <r>
    <n v="50085407"/>
    <s v="BROOKLYN BAGEL"/>
    <s v="Brooklyn"/>
    <n v="2"/>
    <s v="STANWIX STREET"/>
    <n v="11206"/>
    <n v="7184009042"/>
    <s v="Café/Coffee/Tea"/>
    <x v="0"/>
    <n v="72"/>
    <n v="391"/>
    <n v="11730"/>
    <n v="2413.028571428571"/>
    <n v="40.698147779739003"/>
    <n v="-73.933700700805005"/>
    <n v="304"/>
    <n v="34"/>
    <n v="0.112608"/>
  </r>
  <r>
    <n v="50071186"/>
    <s v="FUEL JUICE BAR"/>
    <s v="Brooklyn"/>
    <n v="911"/>
    <s v="BROADWAY"/>
    <n v="11206"/>
    <n v="6468133835"/>
    <s v="Juice, Smoothies, Fruit Salads"/>
    <x v="1"/>
    <n v="62"/>
    <n v="372"/>
    <n v="11160"/>
    <n v="1976.9142857142856"/>
    <n v="40.697677257229003"/>
    <n v="-73.936488866578998"/>
    <n v="304"/>
    <n v="34"/>
    <n v="9.2256000000000005E-2"/>
  </r>
  <r>
    <n v="41139783"/>
    <s v="JK &amp; SONS COFFEE SHOP"/>
    <s v="Brooklyn"/>
    <n v="801"/>
    <s v="BROADWAY"/>
    <n v="11206"/>
    <n v="7187822366"/>
    <s v="American"/>
    <x v="0"/>
    <n v="59"/>
    <n v="347"/>
    <n v="10410"/>
    <n v="1754.8285714285712"/>
    <n v="40.699713096304997"/>
    <n v="-73.940136641295993"/>
    <n v="304"/>
    <n v="34"/>
    <n v="8.1892000000000006E-2"/>
  </r>
  <r>
    <n v="50051939"/>
    <s v="WINGSTOP RESTAURANT"/>
    <s v="Brooklyn"/>
    <n v="935"/>
    <s v="BROADWAY"/>
    <n v="11206"/>
    <n v="3475649555"/>
    <s v="American"/>
    <x v="1"/>
    <n v="75"/>
    <n v="327"/>
    <n v="9810"/>
    <n v="2102.1428571428569"/>
    <n v="40.697226654274999"/>
    <n v="-73.935663452642999"/>
    <n v="304"/>
    <n v="34"/>
    <n v="9.8099999999999993E-2"/>
  </r>
  <r>
    <n v="50069016"/>
    <s v="THE CRISIS BAR"/>
    <s v="Brooklyn"/>
    <n v="913"/>
    <s v="BROADWAY"/>
    <n v="11206"/>
    <n v="9175861240"/>
    <s v="American"/>
    <x v="1"/>
    <n v="75"/>
    <n v="208"/>
    <n v="6240"/>
    <n v="1337.1428571428571"/>
    <n v="40.697647034766"/>
    <n v="-73.936434800498006"/>
    <n v="304"/>
    <n v="34"/>
    <n v="6.2400000000000011E-2"/>
  </r>
  <r>
    <n v="41649070"/>
    <s v="EMPIRE TACO"/>
    <s v="Brooklyn"/>
    <n v="617"/>
    <s v="WILSON AVENUE"/>
    <n v="11207"/>
    <n v="7189194762"/>
    <s v="Tex-Mex"/>
    <x v="0"/>
    <n v="67"/>
    <n v="377"/>
    <n v="11310"/>
    <n v="2165.0571428571429"/>
    <n v="40.689982637862002"/>
    <n v="-73.906873619623994"/>
    <n v="304"/>
    <n v="37"/>
    <n v="0.101036"/>
  </r>
  <r>
    <n v="50071450"/>
    <s v="BUSHWICK TACO COMPANY"/>
    <s v="Brooklyn"/>
    <n v="839"/>
    <s v="KNICKERBOCKER AVENUE"/>
    <n v="11207"/>
    <n v="7186765305"/>
    <s v="Mexican"/>
    <x v="0"/>
    <n v="59"/>
    <n v="347"/>
    <n v="10410"/>
    <n v="1754.8285714285712"/>
    <n v="40.691903446014003"/>
    <n v="-73.906218236602996"/>
    <n v="304"/>
    <n v="37"/>
    <n v="8.1892000000000006E-2"/>
  </r>
  <r>
    <n v="50102967"/>
    <s v="FLAMIN PIZZA AND WINGS CORP"/>
    <s v="Brooklyn"/>
    <n v="1595"/>
    <s v="BROADWAY"/>
    <n v="11207"/>
    <n v="7186848899"/>
    <s v="Other"/>
    <x v="1"/>
    <n v="76"/>
    <n v="225"/>
    <n v="6750"/>
    <n v="1465.7142857142856"/>
    <n v="40.685504009936999"/>
    <n v="-73.915028721313007"/>
    <n v="304"/>
    <n v="37"/>
    <n v="6.8399999999999989E-2"/>
  </r>
  <r>
    <n v="50098190"/>
    <s v="LA GRAN TIJUANA TAQUERIA"/>
    <s v="Brooklyn"/>
    <n v="587"/>
    <s v="WILSON AVENUE"/>
    <n v="11207"/>
    <n v="7186180910"/>
    <s v="Mexican"/>
    <x v="0"/>
    <n v="69"/>
    <n v="223"/>
    <n v="6690"/>
    <n v="1318.8857142857141"/>
    <n v="40.690711032273001"/>
    <n v="-73.908149107019995"/>
    <n v="304"/>
    <n v="37"/>
    <n v="6.1547999999999999E-2"/>
  </r>
  <r>
    <n v="41531476"/>
    <s v="ANGIE'S BREAKFAST SPOT"/>
    <s v="Brooklyn"/>
    <n v="1637"/>
    <s v="BROADWAY"/>
    <n v="11207"/>
    <n v="7185737765"/>
    <s v="Latin"/>
    <x v="1"/>
    <n v="69"/>
    <n v="216"/>
    <n v="6480"/>
    <n v="1277.4857142857143"/>
    <n v="40.684937841988003"/>
    <n v="-73.914030682442998"/>
    <n v="304"/>
    <n v="37"/>
    <n v="5.9616000000000009E-2"/>
  </r>
  <r>
    <n v="41591603"/>
    <s v="ARIS POLLOS A LA BRASA"/>
    <s v="Brooklyn"/>
    <n v="691"/>
    <s v="KNICKERBOCKER AVENUE"/>
    <n v="11221"/>
    <n v="7183819400"/>
    <s v="Spanish"/>
    <x v="2"/>
    <n v="76"/>
    <n v="374"/>
    <n v="11220"/>
    <n v="2436.3428571428572"/>
    <n v="40.694566860155"/>
    <n v="-73.910891673053001"/>
    <n v="304"/>
    <n v="37"/>
    <n v="0.11369600000000001"/>
  </r>
  <r>
    <n v="50008935"/>
    <s v="ARCHIES"/>
    <s v="Brooklyn"/>
    <n v="128"/>
    <s v="CENTRAL AVENUE"/>
    <n v="11221"/>
    <n v="3479152244"/>
    <s v="Pizza"/>
    <x v="0"/>
    <n v="68"/>
    <n v="349"/>
    <n v="10470"/>
    <n v="2034.1714285714286"/>
    <n v="40.699912226274002"/>
    <n v="-73.928401056449005"/>
    <n v="304"/>
    <n v="34"/>
    <n v="9.4928000000000012E-2"/>
  </r>
  <r>
    <n v="41505645"/>
    <s v="GOOD CHINESE RESTAURANT"/>
    <s v="Brooklyn"/>
    <n v="663"/>
    <s v="KNICKERBOCKER AVENUE"/>
    <n v="11221"/>
    <n v="7183667829"/>
    <s v="Chinese"/>
    <x v="0"/>
    <n v="62"/>
    <n v="337"/>
    <n v="10110"/>
    <n v="1790.9142857142858"/>
    <n v="40.695050598206002"/>
    <n v="-73.911742085374996"/>
    <n v="304"/>
    <n v="37"/>
    <n v="8.3576000000000011E-2"/>
  </r>
  <r>
    <n v="50085123"/>
    <s v="NACHO MACHO TACO"/>
    <s v="Brooklyn"/>
    <n v="591"/>
    <s v="KNICKERBOCKER AVENUE"/>
    <n v="11221"/>
    <n v="3479333715"/>
    <s v="Mexican"/>
    <x v="1"/>
    <n v="72"/>
    <n v="333"/>
    <n v="9990"/>
    <n v="2055.0857142857139"/>
    <n v="40.696334119234997"/>
    <n v="-73.913994293301997"/>
    <n v="304"/>
    <n v="37"/>
    <n v="9.5903999999999989E-2"/>
  </r>
  <r>
    <n v="50066403"/>
    <s v="BODEGUITA BK"/>
    <s v="Brooklyn"/>
    <n v="6"/>
    <s v="SUYDAM STREET"/>
    <n v="11221"/>
    <n v="9173792367"/>
    <s v="Latin"/>
    <x v="1"/>
    <n v="73"/>
    <n v="329"/>
    <n v="9870"/>
    <n v="2058.6"/>
    <n v="40.695616157022002"/>
    <n v="-73.932091246745003"/>
    <n v="304"/>
    <n v="34"/>
    <n v="9.6068000000000001E-2"/>
  </r>
  <r>
    <n v="41409985"/>
    <s v="ROSARIO PIZZA"/>
    <s v="Brooklyn"/>
    <n v="374"/>
    <s v="CENTRAL AVENUE"/>
    <n v="11221"/>
    <n v="7184550949"/>
    <s v="Pizza"/>
    <x v="1"/>
    <n v="65"/>
    <n v="318"/>
    <n v="9540"/>
    <n v="1771.714285714286"/>
    <n v="40.694226613848997"/>
    <n v="-73.918407340331996"/>
    <n v="304"/>
    <n v="34"/>
    <n v="8.2680000000000017E-2"/>
  </r>
  <r>
    <n v="50100638"/>
    <s v="KICHIN"/>
    <s v="Brooklyn"/>
    <n v="1264"/>
    <s v="MYRTLE AVENUE"/>
    <n v="11221"/>
    <n v="9179912319"/>
    <s v="Korean"/>
    <x v="0"/>
    <n v="82"/>
    <n v="316"/>
    <n v="9480"/>
    <n v="2221.0285714285715"/>
    <n v="40.697915722978998"/>
    <n v="-73.926733470149003"/>
    <n v="304"/>
    <n v="34"/>
    <n v="0.10364800000000002"/>
  </r>
  <r>
    <n v="50058419"/>
    <s v="PETRA"/>
    <s v="Brooklyn"/>
    <n v="523"/>
    <s v="EVERGREEN AVENUE"/>
    <n v="11221"/>
    <n v="6175990334"/>
    <s v="Mediterranean"/>
    <x v="0"/>
    <n v="66"/>
    <n v="306"/>
    <n v="9180"/>
    <n v="1731.0857142857144"/>
    <n v="40.690326967037997"/>
    <n v="-73.915552623929003"/>
    <n v="304"/>
    <n v="37"/>
    <n v="8.0784000000000009E-2"/>
  </r>
  <r>
    <n v="50067423"/>
    <s v="MOOD RING"/>
    <s v="Brooklyn"/>
    <n v="1260"/>
    <s v="MYRTLE AVENUE"/>
    <n v="11221"/>
    <n v="5164136653"/>
    <s v="Asian"/>
    <x v="0"/>
    <n v="65"/>
    <n v="293"/>
    <n v="8790"/>
    <n v="1632.4285714285716"/>
    <n v="40.697899357944998"/>
    <n v="-73.926895773780998"/>
    <n v="304"/>
    <n v="34"/>
    <n v="7.6180000000000012E-2"/>
  </r>
  <r>
    <n v="50103134"/>
    <s v="JEVA CAFE"/>
    <s v="Brooklyn"/>
    <n v="513"/>
    <s v="WILSON AVENUE"/>
    <n v="11221"/>
    <n v="3476233082"/>
    <s v="Café/Coffee/Tea"/>
    <x v="0"/>
    <n v="68"/>
    <n v="289"/>
    <n v="8670"/>
    <n v="1684.4571428571428"/>
    <n v="40.692225508443002"/>
    <n v="-73.910815481360004"/>
    <n v="304"/>
    <n v="37"/>
    <n v="7.8607999999999997E-2"/>
  </r>
  <r>
    <n v="50101737"/>
    <s v="REGALO DE JUQUILA -2"/>
    <s v="Brooklyn"/>
    <n v="340"/>
    <s v="WILSON AVENUE"/>
    <n v="11221"/>
    <n v="9177039052"/>
    <s v="Mexican"/>
    <x v="1"/>
    <n v="83"/>
    <n v="282"/>
    <n v="8460"/>
    <n v="2006.2285714285715"/>
    <n v="40.695694020387002"/>
    <n v="-73.916948621995004"/>
    <n v="304"/>
    <n v="37"/>
    <n v="9.3624000000000013E-2"/>
  </r>
  <r>
    <n v="50092149"/>
    <s v="ASHLEY LITTLE DELI"/>
    <s v="Brooklyn"/>
    <n v="445"/>
    <s v="EVERGREEN AVENUE"/>
    <n v="11221"/>
    <n v="7184847674"/>
    <s v="Mexican"/>
    <x v="0"/>
    <n v="72"/>
    <n v="267"/>
    <n v="8010"/>
    <n v="1647.7714285714283"/>
    <n v="40.691756375726001"/>
    <n v="-73.918489707150002"/>
    <n v="304"/>
    <n v="34"/>
    <n v="7.6895999999999992E-2"/>
  </r>
  <r>
    <n v="50078286"/>
    <s v="BRICKLYN PIZZA"/>
    <s v="Brooklyn"/>
    <n v="1240"/>
    <s v="HANCOCK STREET"/>
    <n v="11221"/>
    <n v="7187585858"/>
    <s v="Pizza"/>
    <x v="1"/>
    <n v="77"/>
    <n v="262"/>
    <n v="7860"/>
    <n v="1729.2"/>
    <n v="40.692565868537997"/>
    <n v="-73.910825842511997"/>
    <n v="304"/>
    <n v="37"/>
    <n v="8.0696000000000018E-2"/>
  </r>
  <r>
    <n v="50003990"/>
    <s v="NEW CHOY HING RESTAURANT"/>
    <s v="Brooklyn"/>
    <n v="1201"/>
    <s v="BUSHWICK AVENUE"/>
    <n v="11221"/>
    <n v="7185748755"/>
    <s v="Chinese"/>
    <x v="0"/>
    <n v="81"/>
    <n v="255"/>
    <n v="7650"/>
    <n v="1770.4285714285716"/>
    <n v="40.688241215696003"/>
    <n v="-73.915930281159007"/>
    <n v="304"/>
    <n v="37"/>
    <n v="8.2620000000000013E-2"/>
  </r>
  <r>
    <n v="41641202"/>
    <s v="CHEN YUAN CHINESE FOOD"/>
    <s v="Brooklyn"/>
    <n v="714"/>
    <s v="KNICKERBOCKER AVENUE"/>
    <n v="11221"/>
    <n v="7189192542"/>
    <s v="Chinese"/>
    <x v="1"/>
    <n v="74"/>
    <n v="252"/>
    <n v="7560"/>
    <n v="1598.3999999999999"/>
    <n v="40.694311270534001"/>
    <n v="-73.910473702334002"/>
    <n v="304"/>
    <n v="37"/>
    <n v="7.4592000000000006E-2"/>
  </r>
  <r>
    <n v="50041718"/>
    <s v="BIRDY'S"/>
    <s v="Brooklyn"/>
    <n v="1215"/>
    <s v="MYRTLE AVE"/>
    <n v="11221"/>
    <n v="9176588941"/>
    <s v="American"/>
    <x v="1"/>
    <n v="69"/>
    <n v="249"/>
    <n v="7470"/>
    <n v="1472.6571428571426"/>
    <n v="40.697600300753003"/>
    <n v="-73.931541055820006"/>
    <n v="304"/>
    <n v="34"/>
    <n v="6.8723999999999993E-2"/>
  </r>
  <r>
    <n v="50003178"/>
    <s v="SOFIA MEXICAN RESTAURANT"/>
    <s v="Brooklyn"/>
    <n v="187"/>
    <s v="SUYDAM STREET"/>
    <n v="11221"/>
    <n v="3476662592"/>
    <s v="Mexican"/>
    <x v="1"/>
    <n v="61"/>
    <n v="249"/>
    <n v="7470"/>
    <n v="1301.9142857142856"/>
    <n v="40.700012129512999"/>
    <n v="-73.925800690434997"/>
    <n v="304"/>
    <n v="34"/>
    <n v="6.0755999999999998E-2"/>
  </r>
  <r>
    <n v="50048243"/>
    <s v="DUNKIN BASKIN ROBBINS"/>
    <s v="Brooklyn"/>
    <n v="1285"/>
    <s v="BROADWAY"/>
    <n v="11221"/>
    <n v="3474350280"/>
    <s v="Donuts"/>
    <x v="1"/>
    <n v="76"/>
    <n v="248"/>
    <n v="7440"/>
    <n v="1615.5428571428572"/>
    <n v="40.690931611284"/>
    <n v="-73.924563169484998"/>
    <n v="304"/>
    <n v="34"/>
    <n v="7.5392000000000015E-2"/>
  </r>
  <r>
    <n v="50012381"/>
    <s v="SUNRISE/SUNSET"/>
    <s v="Brooklyn"/>
    <n v="351"/>
    <s v="EVERGREEN AVENUE"/>
    <n v="11221"/>
    <n v="6175990334"/>
    <s v="Café/Coffee/Tea"/>
    <x v="0"/>
    <n v="82"/>
    <n v="246"/>
    <n v="7380"/>
    <n v="1729.0285714285715"/>
    <n v="40.693636821417002"/>
    <n v="-73.922854404616999"/>
    <n v="304"/>
    <n v="34"/>
    <n v="8.068800000000001E-2"/>
  </r>
  <r>
    <n v="50075191"/>
    <s v="EL MONUMENTO RESTAURANT BAR &amp; LOUNGE"/>
    <s v="Brooklyn"/>
    <n v="1185"/>
    <s v="BROADWAY"/>
    <n v="11221"/>
    <n v="7184503380"/>
    <s v="Latin"/>
    <x v="1"/>
    <n v="70"/>
    <n v="244"/>
    <n v="7320"/>
    <n v="1464"/>
    <n v="40.692514400408001"/>
    <n v="-73.927348851405"/>
    <n v="304"/>
    <n v="34"/>
    <n v="6.8320000000000006E-2"/>
  </r>
  <r>
    <n v="41634515"/>
    <s v="BOMBAY KITCHEN INDIAN CUISINE"/>
    <s v="Brooklyn"/>
    <n v="733"/>
    <s v="KNICKERBOCKER AVENUE"/>
    <n v="11221"/>
    <n v="3479151888"/>
    <s v="Indian"/>
    <x v="0"/>
    <n v="80"/>
    <n v="238"/>
    <n v="7140"/>
    <n v="1632"/>
    <n v="40.693896210527001"/>
    <n v="-73.909709762359"/>
    <n v="304"/>
    <n v="37"/>
    <n v="7.6160000000000019E-2"/>
  </r>
  <r>
    <n v="50076770"/>
    <s v="CHEF TORIBIO RESTAURANT"/>
    <s v="Brooklyn"/>
    <n v="446"/>
    <s v="WILSON AVENUE"/>
    <n v="11221"/>
    <n v="3475339551"/>
    <s v="Spanish"/>
    <x v="1"/>
    <n v="71"/>
    <n v="204"/>
    <n v="6120"/>
    <n v="1241.4857142857143"/>
    <n v="40.693258974991998"/>
    <n v="-73.912674838567"/>
    <n v="304"/>
    <n v="37"/>
    <n v="5.7936000000000008E-2"/>
  </r>
  <r>
    <n v="50012426"/>
    <s v="ALPHAVILLE"/>
    <s v="Brooklyn"/>
    <n v="140"/>
    <s v="WILSON AVENUE"/>
    <n v="11237"/>
    <n v="2013042844"/>
    <s v="American"/>
    <x v="1"/>
    <n v="70"/>
    <n v="393"/>
    <n v="11790"/>
    <n v="2358"/>
    <n v="40.700615845812997"/>
    <n v="-73.925594445775999"/>
    <n v="304"/>
    <n v="34"/>
    <n v="0.11004000000000001"/>
  </r>
  <r>
    <n v="50089691"/>
    <s v="BRUCE &amp; ARMANI GOURMET LOUNGE"/>
    <s v="Brooklyn"/>
    <n v="189"/>
    <s v="WILSON AVENUE"/>
    <n v="11237"/>
    <n v="3474420365"/>
    <s v="Latin"/>
    <x v="1"/>
    <n v="82"/>
    <n v="388"/>
    <n v="11640"/>
    <n v="2727.0857142857139"/>
    <n v="40.699349019267999"/>
    <n v="-73.923338243038003"/>
    <n v="304"/>
    <n v="37"/>
    <n v="0.12726399999999999"/>
  </r>
  <r>
    <n v="50099727"/>
    <s v="JE COFFEE SHOP"/>
    <s v="Brooklyn"/>
    <n v="162"/>
    <s v="IRVING AVENUE"/>
    <n v="11237"/>
    <n v="7184844060"/>
    <s v="Café/Coffee/Tea"/>
    <x v="0"/>
    <n v="70"/>
    <n v="388"/>
    <n v="11640"/>
    <n v="2328"/>
    <n v="40.702308485574001"/>
    <n v="-73.920197097037004"/>
    <n v="304"/>
    <n v="37"/>
    <n v="0.10864000000000001"/>
  </r>
  <r>
    <n v="50006323"/>
    <s v="LA ISLA RESTAURANT"/>
    <s v="Brooklyn"/>
    <n v="1439"/>
    <s v="MYRTLE AVENUE"/>
    <n v="11237"/>
    <n v="7184170668"/>
    <s v="Spanish"/>
    <x v="0"/>
    <n v="81"/>
    <n v="388"/>
    <n v="11640"/>
    <n v="2693.8285714285716"/>
    <n v="40.698821244991002"/>
    <n v="-73.918239407670001"/>
    <n v="304"/>
    <n v="37"/>
    <n v="0.12571200000000002"/>
  </r>
  <r>
    <n v="50069856"/>
    <s v="GOLDEN THAI"/>
    <s v="Brooklyn"/>
    <n v="469"/>
    <s v="IRVING AVENUE"/>
    <n v="11237"/>
    <n v="9179661203"/>
    <s v="Thai"/>
    <x v="1"/>
    <n v="83"/>
    <n v="387"/>
    <n v="11610"/>
    <n v="2753.2285714285713"/>
    <n v="40.695481453612999"/>
    <n v="-73.908153328365003"/>
    <n v="304"/>
    <n v="37"/>
    <n v="0.12848400000000001"/>
  </r>
  <r>
    <n v="41222682"/>
    <s v="NY PIZZA CAFE &amp; SPANISH FOOD RESTAURANT"/>
    <s v="Brooklyn"/>
    <n v="1485"/>
    <s v="MYRTLE AVENUE"/>
    <n v="11237"/>
    <n v="7184561930"/>
    <s v="Mexican"/>
    <x v="1"/>
    <n v="70"/>
    <n v="378"/>
    <n v="11340"/>
    <n v="2268"/>
    <n v="40.699001139198998"/>
    <n v="-73.916490079119001"/>
    <n v="304"/>
    <n v="37"/>
    <n v="0.10584000000000002"/>
  </r>
  <r>
    <n v="50090430"/>
    <s v="PALMETTO"/>
    <s v="Brooklyn"/>
    <n v="309"/>
    <s v="KNICKERBOCKER AVENUE"/>
    <n v="11237"/>
    <n v="7185766500"/>
    <s v="American"/>
    <x v="2"/>
    <n v="64"/>
    <n v="377"/>
    <n v="11310"/>
    <n v="2068.1142857142859"/>
    <n v="40.701621657834998"/>
    <n v="-73.923288734440007"/>
    <n v="304"/>
    <n v="34"/>
    <n v="9.6512000000000014E-2"/>
  </r>
  <r>
    <n v="50072572"/>
    <s v="BROOKLYN CIDER HOUSE"/>
    <s v="Brooklyn"/>
    <n v="1100"/>
    <s v="FLUSHING AVENUE"/>
    <n v="11237"/>
    <n v="3472950308"/>
    <s v="Spanish"/>
    <x v="1"/>
    <n v="58"/>
    <n v="370"/>
    <n v="11100"/>
    <n v="1839.4285714285713"/>
    <n v="40.705200808960001"/>
    <n v="-73.927457601241997"/>
    <n v="304"/>
    <n v="34"/>
    <n v="8.584E-2"/>
  </r>
  <r>
    <n v="50099136"/>
    <s v="SAPORE D ITALIA RESTAURANT"/>
    <s v="Brooklyn"/>
    <n v="160"/>
    <s v="IRVING AVENUE"/>
    <n v="11237"/>
    <n v="9179662361"/>
    <s v="Italian"/>
    <x v="1"/>
    <n v="83"/>
    <n v="367"/>
    <n v="11010"/>
    <n v="2610.9428571428575"/>
    <n v="40.702341462962004"/>
    <n v="-73.920254762810998"/>
    <n v="304"/>
    <n v="37"/>
    <n v="0.12184400000000002"/>
  </r>
  <r>
    <n v="41286006"/>
    <s v="MULATA GRILL"/>
    <s v="Brooklyn"/>
    <n v="180"/>
    <s v="IRVING AVENUE"/>
    <n v="11237"/>
    <n v="7184430787"/>
    <s v="Peruvian"/>
    <x v="0"/>
    <n v="79"/>
    <n v="360"/>
    <n v="10800"/>
    <n v="2437.7142857142862"/>
    <n v="40.701753355062003"/>
    <n v="-73.919216780965002"/>
    <n v="304"/>
    <n v="37"/>
    <n v="0.11376000000000003"/>
  </r>
  <r>
    <n v="50050986"/>
    <s v="CROWN FRIED CHICKEN"/>
    <s v="Brooklyn"/>
    <n v="127"/>
    <s v="WYCKOFF AVENUE"/>
    <n v="11237"/>
    <n v="7183818400"/>
    <s v="Chicken"/>
    <x v="1"/>
    <n v="81"/>
    <n v="357"/>
    <n v="10710"/>
    <n v="2478.6000000000004"/>
    <n v="40.704174094486"/>
    <n v="-73.919004648327999"/>
    <n v="304"/>
    <n v="37"/>
    <n v="0.11566800000000003"/>
  </r>
  <r>
    <n v="50038853"/>
    <s v="CLARA'S"/>
    <s v="Brooklyn"/>
    <n v="53"/>
    <s v="WILSON AVENUE"/>
    <n v="11237"/>
    <n v="3472951338"/>
    <s v="American"/>
    <x v="1"/>
    <n v="69"/>
    <n v="356"/>
    <n v="10680"/>
    <n v="2105.4857142857145"/>
    <n v="40.702489850831"/>
    <n v="-73.928856315000999"/>
    <n v="304"/>
    <n v="34"/>
    <n v="9.825600000000001E-2"/>
  </r>
  <r>
    <n v="50034561"/>
    <s v="DUNKIN'"/>
    <s v="Brooklyn"/>
    <n v="1379"/>
    <s v="HALSEY STREET"/>
    <n v="11237"/>
    <n v="7183828636"/>
    <s v="Donuts"/>
    <x v="1"/>
    <n v="63"/>
    <n v="355"/>
    <n v="10650"/>
    <n v="1917"/>
    <n v="40.695753672522002"/>
    <n v="-73.905376154459006"/>
    <n v="304"/>
    <n v="37"/>
    <n v="8.9460000000000012E-2"/>
  </r>
  <r>
    <n v="50079083"/>
    <s v="EL ENCEBOLLADO DE VICTOR"/>
    <s v="Brooklyn"/>
    <n v="338"/>
    <s v="KNICKERBOCKER AVENUE"/>
    <n v="11237"/>
    <n v="7184844660"/>
    <s v="Latin"/>
    <x v="0"/>
    <n v="59"/>
    <n v="355"/>
    <n v="10650"/>
    <n v="1795.2857142857142"/>
    <n v="40.701025362621003"/>
    <n v="-73.922279598722994"/>
    <n v="304"/>
    <n v="37"/>
    <n v="8.3780000000000007E-2"/>
  </r>
  <r>
    <n v="50069833"/>
    <s v="NOWHERE BAR LOUNGE RESTAURANT"/>
    <s v="Brooklyn"/>
    <n v="1495"/>
    <s v="DEKALB AVENUE"/>
    <n v="11237"/>
    <n v="7185527004"/>
    <s v="Spanish"/>
    <x v="1"/>
    <n v="77"/>
    <n v="350"/>
    <n v="10500"/>
    <n v="2310"/>
    <n v="40.701689280708997"/>
    <n v="-73.921813576502004"/>
    <n v="304"/>
    <n v="37"/>
    <n v="0.10780000000000001"/>
  </r>
  <r>
    <n v="41554812"/>
    <s v="MI PEQUENA CHOLULA DELI RESTAURANTE"/>
    <s v="Brooklyn"/>
    <n v="1481"/>
    <s v="MYRTLE AVENUE"/>
    <n v="11237"/>
    <n v="7184974982"/>
    <s v="Mexican"/>
    <x v="1"/>
    <n v="82"/>
    <n v="348"/>
    <n v="10440"/>
    <n v="2445.9428571428571"/>
    <n v="40.698987517705"/>
    <n v="-73.916630746067995"/>
    <n v="304"/>
    <n v="37"/>
    <n v="0.11414400000000001"/>
  </r>
  <r>
    <n v="50064926"/>
    <s v="AJIHEI"/>
    <s v="Brooklyn"/>
    <n v="156"/>
    <s v="KNICKERBOCKER AVENUE"/>
    <n v="11237"/>
    <n v="7185522065"/>
    <s v="Japanese"/>
    <x v="0"/>
    <n v="80"/>
    <n v="340"/>
    <n v="10200"/>
    <n v="2331.4285714285711"/>
    <n v="40.704281654359001"/>
    <n v="-73.928003215917997"/>
    <n v="304"/>
    <n v="34"/>
    <n v="0.10879999999999999"/>
  </r>
  <r>
    <n v="50005133"/>
    <s v="LOT 45"/>
    <s v="Brooklyn"/>
    <n v="411"/>
    <s v="TROUTMAN STREET"/>
    <n v="11237"/>
    <n v="3475059155"/>
    <s v="American"/>
    <x v="0"/>
    <n v="75"/>
    <n v="338"/>
    <n v="10140"/>
    <n v="2172.8571428571431"/>
    <n v="40.706940495188"/>
    <n v="-73.922499906368998"/>
    <n v="304"/>
    <n v="34"/>
    <n v="0.10140000000000003"/>
  </r>
  <r>
    <n v="50101183"/>
    <s v="QUEEN"/>
    <s v="Brooklyn"/>
    <n v="247"/>
    <s v="STARR STREET"/>
    <n v="11237"/>
    <n v="9176977982"/>
    <s v="Middle Eastern"/>
    <x v="0"/>
    <n v="73"/>
    <n v="338"/>
    <n v="10140"/>
    <n v="2114.9142857142856"/>
    <n v="40.705721842003001"/>
    <n v="-73.922537396330995"/>
    <n v="304"/>
    <n v="34"/>
    <n v="9.8696000000000006E-2"/>
  </r>
  <r>
    <n v="50086162"/>
    <s v="DOCK ASIAN EATERY"/>
    <s v="Brooklyn"/>
    <n v="22"/>
    <s v="WYCKOFF AVENUE"/>
    <n v="11237"/>
    <n v="7188210688"/>
    <s v="Asian"/>
    <x v="0"/>
    <n v="71"/>
    <n v="337"/>
    <n v="10110"/>
    <n v="2050.8857142857141"/>
    <n v="40.706402598373003"/>
    <n v="-73.922615951997003"/>
    <n v="304"/>
    <n v="34"/>
    <n v="9.5708000000000001E-2"/>
  </r>
  <r>
    <n v="50087900"/>
    <s v="ALEGRIA BAR &amp; RESTAURANT"/>
    <s v="Brooklyn"/>
    <n v="266"/>
    <s v="SUYDAM STREET"/>
    <n v="11237"/>
    <n v="7189152576"/>
    <s v="Mexican"/>
    <x v="0"/>
    <n v="83"/>
    <n v="334"/>
    <n v="10020"/>
    <n v="2376.1714285714284"/>
    <n v="40.702288808017002"/>
    <n v="-73.923544031307003"/>
    <n v="304"/>
    <n v="34"/>
    <n v="0.110888"/>
  </r>
  <r>
    <n v="50001526"/>
    <s v="EVERYDAY CHINESE RESTAURANT"/>
    <s v="Brooklyn"/>
    <n v="890"/>
    <s v="WYCKOFF AVENUE"/>
    <n v="11237"/>
    <n v="7183818899"/>
    <s v="Chinese"/>
    <x v="1"/>
    <n v="61"/>
    <n v="334"/>
    <n v="10020"/>
    <n v="1746.3428571428574"/>
    <n v="40.697096999966"/>
    <n v="-73.906759061074993"/>
    <n v="304"/>
    <n v="37"/>
    <n v="8.1496000000000027E-2"/>
  </r>
  <r>
    <n v="50092994"/>
    <s v="CHISPA"/>
    <s v="Brooklyn"/>
    <n v="259"/>
    <s v="SAINT NICHOLAS AVENUE"/>
    <n v="11237"/>
    <n v="7183664689"/>
    <s v="Café/Coffee/Tea"/>
    <x v="0"/>
    <n v="65"/>
    <n v="329"/>
    <n v="9870"/>
    <n v="1833"/>
    <n v="40.702426772110002"/>
    <n v="-73.913009016204001"/>
    <n v="304"/>
    <n v="37"/>
    <n v="8.5540000000000005E-2"/>
  </r>
  <r>
    <n v="40972714"/>
    <s v="302 BAR"/>
    <s v="Brooklyn"/>
    <n v="302"/>
    <s v="IRVING AVENUE"/>
    <n v="11237"/>
    <n v="3472995061"/>
    <s v="Latin"/>
    <x v="2"/>
    <n v="81"/>
    <n v="324"/>
    <n v="9720"/>
    <n v="2249.4857142857145"/>
    <n v="40.698969344840997"/>
    <n v="-73.914319063465001"/>
    <n v="304"/>
    <n v="37"/>
    <n v="0.10497600000000003"/>
  </r>
  <r>
    <n v="50090940"/>
    <s v="TURKS INN"/>
    <s v="Brooklyn"/>
    <n v="234"/>
    <s v="STARR STREET"/>
    <n v="11237"/>
    <n v="6128670809"/>
    <s v="Other"/>
    <x v="1"/>
    <n v="58"/>
    <n v="324"/>
    <n v="9720"/>
    <n v="1610.742857142857"/>
    <n v="40.705513358783001"/>
    <n v="-73.922714370758001"/>
    <n v="304"/>
    <n v="34"/>
    <n v="7.5167999999999999E-2"/>
  </r>
  <r>
    <n v="41471984"/>
    <s v="IDLEWILD"/>
    <s v="Brooklyn"/>
    <n v="24"/>
    <s v="SAINT NICHOLAS AVENUE"/>
    <n v="11237"/>
    <n v="6469248488"/>
    <s v="American"/>
    <x v="1"/>
    <n v="82"/>
    <n v="321"/>
    <n v="9630"/>
    <n v="2256.1714285714284"/>
    <n v="40.707532762187"/>
    <n v="-73.921611925229996"/>
    <n v="304"/>
    <n v="34"/>
    <n v="0.10528799999999999"/>
  </r>
  <r>
    <n v="50075731"/>
    <s v="BROOKLYN BARISTA"/>
    <s v="Brooklyn"/>
    <n v="880"/>
    <s v="WYCKOFF AVENUE"/>
    <n v="11237"/>
    <n v="3478895755"/>
    <s v="American"/>
    <x v="0"/>
    <n v="58"/>
    <n v="318"/>
    <n v="9540"/>
    <n v="1580.9142857142858"/>
    <n v="40.697308657548"/>
    <n v="-73.907141033301002"/>
    <n v="304"/>
    <n v="37"/>
    <n v="7.3776000000000022E-2"/>
  </r>
  <r>
    <n v="50045681"/>
    <s v="THE STARLINER"/>
    <s v="Brooklyn"/>
    <n v="1446"/>
    <s v="MYRTLE AVENUE"/>
    <n v="11237"/>
    <n v="3474056572"/>
    <s v="American"/>
    <x v="1"/>
    <n v="74"/>
    <n v="317"/>
    <n v="9510"/>
    <n v="2010.6857142857141"/>
    <n v="40.698946521590003"/>
    <n v="-73.916872426560005"/>
    <n v="304"/>
    <n v="37"/>
    <n v="9.3831999999999999E-2"/>
  </r>
  <r>
    <n v="41620203"/>
    <s v="C.M. COFFEE SHOP"/>
    <s v="Brooklyn"/>
    <n v="340"/>
    <s v="STANHOPE STREET"/>
    <n v="11237"/>
    <n v="7183810262"/>
    <s v="American"/>
    <x v="0"/>
    <n v="83"/>
    <n v="316"/>
    <n v="9480"/>
    <n v="2248.1142857142854"/>
    <n v="40.703711859408003"/>
    <n v="-73.917443527391001"/>
    <n v="304"/>
    <n v="37"/>
    <n v="0.10491199999999999"/>
  </r>
  <r>
    <n v="50071607"/>
    <s v="NEW CITY ASIAN CUISINE"/>
    <s v="Brooklyn"/>
    <n v="236"/>
    <s v="KNICKERBOCKER AVENUE"/>
    <n v="11237"/>
    <n v="7184178333"/>
    <s v="Chinese"/>
    <x v="0"/>
    <n v="80"/>
    <n v="315"/>
    <n v="9450"/>
    <n v="2160"/>
    <n v="40.702915970306996"/>
    <n v="-73.925602688528002"/>
    <n v="304"/>
    <n v="34"/>
    <n v="0.1008"/>
  </r>
  <r>
    <n v="40733080"/>
    <s v="DUNKIN', BASKIN ROBBINS"/>
    <s v="Brooklyn"/>
    <n v="137"/>
    <s v="WYCKOFF AVENUE"/>
    <n v="11237"/>
    <n v="7184182483"/>
    <s v="Donuts"/>
    <x v="0"/>
    <n v="76"/>
    <n v="313"/>
    <n v="9390"/>
    <n v="2038.9714285714285"/>
    <n v="40.704061431405997"/>
    <n v="-73.918824451684998"/>
    <n v="304"/>
    <n v="37"/>
    <n v="9.5152000000000014E-2"/>
  </r>
  <r>
    <n v="41702724"/>
    <s v="MOMINETTE"/>
    <s v="Brooklyn"/>
    <n v="221"/>
    <s v="KNICKERBOCKER AVENUE"/>
    <n v="11237"/>
    <n v="9292342941"/>
    <s v="French"/>
    <x v="0"/>
    <n v="79"/>
    <n v="313"/>
    <n v="9390"/>
    <n v="2119.457142857143"/>
    <n v="40.703119293443002"/>
    <n v="-73.925927057416999"/>
    <n v="304"/>
    <n v="34"/>
    <n v="9.8908000000000024E-2"/>
  </r>
  <r>
    <n v="50070817"/>
    <s v="MI TLAXCALITA MEXICAN CUISINE"/>
    <s v="Brooklyn"/>
    <n v="1429"/>
    <s v="MYRTLE AVENUE"/>
    <n v="11237"/>
    <n v="9174484211"/>
    <s v="Mexican"/>
    <x v="0"/>
    <n v="66"/>
    <n v="312"/>
    <n v="9360"/>
    <n v="1765.0285714285717"/>
    <n v="40.698709473280999"/>
    <n v="-73.919317856020001"/>
    <n v="304"/>
    <n v="37"/>
    <n v="8.2368000000000025E-2"/>
  </r>
  <r>
    <n v="50036496"/>
    <s v="TAQUERIA ACATLAN"/>
    <s v="Brooklyn"/>
    <n v="298"/>
    <s v="IRVING AVENUE"/>
    <n v="11237"/>
    <n v="7184562095"/>
    <s v="Mexican"/>
    <x v="0"/>
    <n v="77"/>
    <n v="310"/>
    <n v="9300"/>
    <n v="2046"/>
    <n v="40.699032558055002"/>
    <n v="-73.914430780564999"/>
    <n v="304"/>
    <n v="37"/>
    <n v="9.5480000000000009E-2"/>
  </r>
  <r>
    <n v="50101212"/>
    <s v="IL BEL PAESE PIZZERIA"/>
    <s v="Brooklyn"/>
    <n v="305"/>
    <s v="KNICKERBOCKER AVENUE"/>
    <n v="11237"/>
    <n v="7186280077"/>
    <s v="Pizza/Italian"/>
    <x v="0"/>
    <n v="59"/>
    <n v="308"/>
    <n v="9240"/>
    <n v="1557.6000000000001"/>
    <n v="40.701676615936996"/>
    <n v="-73.923382441293995"/>
    <n v="304"/>
    <n v="34"/>
    <n v="7.2688000000000003E-2"/>
  </r>
  <r>
    <n v="41488055"/>
    <s v="GUACUCO"/>
    <s v="Brooklyn"/>
    <n v="44"/>
    <s v="IRVING AVENUE"/>
    <n v="11237"/>
    <n v="3473053300"/>
    <s v="Latin"/>
    <x v="1"/>
    <n v="65"/>
    <n v="304"/>
    <n v="9120"/>
    <n v="1693.7142857142858"/>
    <n v="40.704745998501998"/>
    <n v="-73.924478948984003"/>
    <n v="304"/>
    <n v="34"/>
    <n v="7.9040000000000013E-2"/>
  </r>
  <r>
    <n v="50035091"/>
    <s v="MIXTAPE"/>
    <s v="Brooklyn"/>
    <n v="1533"/>
    <s v="MYRTLE AVENUE"/>
    <n v="11237"/>
    <n v="9177053052"/>
    <s v="American"/>
    <x v="1"/>
    <n v="65"/>
    <n v="304"/>
    <n v="9120"/>
    <n v="1693.7142857142858"/>
    <n v="40.699254603923002"/>
    <n v="-73.914055426763994"/>
    <n v="304"/>
    <n v="37"/>
    <n v="7.9040000000000013E-2"/>
  </r>
  <r>
    <n v="50008117"/>
    <s v="THE WHEELHOUSE"/>
    <s v="Brooklyn"/>
    <n v="165"/>
    <s v="WILSON AVENUE"/>
    <n v="11237"/>
    <n v="7184839970"/>
    <s v="American"/>
    <x v="0"/>
    <n v="83"/>
    <n v="303"/>
    <n v="9090"/>
    <n v="2155.6285714285714"/>
    <n v="40.699948076174998"/>
    <n v="-73.924387030663993"/>
    <n v="304"/>
    <n v="37"/>
    <n v="0.100596"/>
  </r>
  <r>
    <n v="41681629"/>
    <s v="HEAVY WOODS"/>
    <s v="Brooklyn"/>
    <n v="50"/>
    <s v="WYCKOFF AVENUE"/>
    <n v="11237"/>
    <n v="9292343500"/>
    <s v="American"/>
    <x v="0"/>
    <n v="80"/>
    <n v="299"/>
    <n v="8970"/>
    <n v="2050.2857142857142"/>
    <n v="40.705726644854003"/>
    <n v="-73.921527494727997"/>
    <n v="304"/>
    <n v="34"/>
    <n v="9.5680000000000001E-2"/>
  </r>
  <r>
    <n v="40874215"/>
    <s v="EL CHARRO BAKERY"/>
    <s v="Brooklyn"/>
    <n v="1427"/>
    <s v="MYRTLE AVENUE"/>
    <n v="11237"/>
    <n v="7184521401"/>
    <s v="Bakery"/>
    <x v="1"/>
    <n v="83"/>
    <n v="296"/>
    <n v="8880"/>
    <n v="2105.8285714285712"/>
    <n v="40.698701287166998"/>
    <n v="-73.919386387374999"/>
    <n v="304"/>
    <n v="37"/>
    <n v="9.8271999999999998E-2"/>
  </r>
  <r>
    <n v="50065912"/>
    <s v="Calabrije's Margaritas and Tacos"/>
    <s v="Brooklyn"/>
    <n v="234"/>
    <s v="STARR STREET"/>
    <n v="11237"/>
    <n v="7184842110"/>
    <s v="Mexican"/>
    <x v="1"/>
    <n v="82"/>
    <n v="293"/>
    <n v="8790"/>
    <n v="2059.3714285714282"/>
    <n v="40.705513358783001"/>
    <n v="-73.922714370758001"/>
    <n v="304"/>
    <n v="34"/>
    <n v="9.6103999999999995E-2"/>
  </r>
  <r>
    <n v="50102226"/>
    <s v="LUCY'S VIETANAMESE"/>
    <s v="Brooklyn"/>
    <n v="262"/>
    <s v="IRVING AVENUE"/>
    <n v="11237"/>
    <n v="9175360179"/>
    <s v="Soups &amp; Sandwiches"/>
    <x v="0"/>
    <n v="69"/>
    <n v="290"/>
    <n v="8700"/>
    <n v="1715.1428571428571"/>
    <n v="40.699829582562003"/>
    <n v="-73.915836269685997"/>
    <n v="304"/>
    <n v="37"/>
    <n v="8.0040000000000014E-2"/>
  </r>
  <r>
    <n v="50017441"/>
    <s v="AMARANTO"/>
    <s v="Brooklyn"/>
    <n v="887"/>
    <s v="HART STREET"/>
    <n v="11237"/>
    <n v="7185766001"/>
    <s v="Tex-Mex"/>
    <x v="1"/>
    <n v="66"/>
    <n v="287"/>
    <n v="8610"/>
    <n v="1623.6000000000001"/>
    <n v="40.702875028747997"/>
    <n v="-73.921823000309999"/>
    <n v="304"/>
    <n v="34"/>
    <n v="7.5768000000000016E-2"/>
  </r>
  <r>
    <n v="50057096"/>
    <s v="Honore Club"/>
    <s v="Brooklyn"/>
    <n v="173"/>
    <s v="IRVING AVENUE"/>
    <n v="11237"/>
    <n v="9894649636"/>
    <s v="American"/>
    <x v="0"/>
    <n v="79"/>
    <n v="287"/>
    <n v="8610"/>
    <n v="1943.4"/>
    <n v="40.702151812347999"/>
    <n v="-73.919879906502004"/>
    <n v="304"/>
    <n v="37"/>
    <n v="9.0692000000000009E-2"/>
  </r>
  <r>
    <n v="41649353"/>
    <s v="VIVIR EN ABUNDANCIA"/>
    <s v="Brooklyn"/>
    <n v="132"/>
    <s v="WILSON AVENUE"/>
    <n v="11237"/>
    <n v="7182054309"/>
    <s v="Other"/>
    <x v="1"/>
    <n v="69"/>
    <n v="286"/>
    <n v="8580"/>
    <n v="1691.485714285714"/>
    <n v="40.700723015744003"/>
    <n v="-73.925785470180998"/>
    <n v="304"/>
    <n v="34"/>
    <n v="7.8935999999999992E-2"/>
  </r>
  <r>
    <n v="50100558"/>
    <s v="GORDOS CANTINA"/>
    <s v="Brooklyn"/>
    <n v="140"/>
    <s v="SAINT NICHOLAS AVENUE"/>
    <n v="11237"/>
    <n v="9179479208"/>
    <s v="Mexican"/>
    <x v="1"/>
    <n v="73"/>
    <n v="279"/>
    <n v="8370"/>
    <n v="1745.742857142857"/>
    <n v="40.705045835565002"/>
    <n v="-73.917467116137004"/>
    <n v="304"/>
    <n v="37"/>
    <n v="8.1468000000000013E-2"/>
  </r>
  <r>
    <n v="50079890"/>
    <s v="MILLIE'S CUBAN CAFE"/>
    <s v="Brooklyn"/>
    <n v="151"/>
    <s v="WILSON AVENUE"/>
    <n v="11237"/>
    <n v="3474258253"/>
    <s v="Latin"/>
    <x v="1"/>
    <n v="59"/>
    <n v="279"/>
    <n v="8370"/>
    <n v="1410.9428571428571"/>
    <n v="40.700330042059001"/>
    <n v="-73.925061007205997"/>
    <n v="304"/>
    <n v="34"/>
    <n v="6.5844E-2"/>
  </r>
  <r>
    <n v="50054979"/>
    <s v="EXQUISITO DOMINICAN RESTAURANT"/>
    <s v="Brooklyn"/>
    <n v="1542"/>
    <s v="GATES AVENUE"/>
    <n v="11237"/>
    <n v="7184972228"/>
    <s v="Spanish"/>
    <x v="1"/>
    <n v="73"/>
    <n v="277"/>
    <n v="8310"/>
    <n v="1733.2285714285715"/>
    <n v="40.699151910250997"/>
    <n v="-73.912551684728001"/>
    <n v="304"/>
    <n v="37"/>
    <n v="8.0884000000000025E-2"/>
  </r>
  <r>
    <n v="50101466"/>
    <s v="TAQUERIA MADELIN"/>
    <s v="Brooklyn"/>
    <n v="1503"/>
    <s v="MYRTLE AVENUE"/>
    <n v="11237"/>
    <n v="3474935768"/>
    <s v="Mexican"/>
    <x v="1"/>
    <n v="65"/>
    <n v="277"/>
    <n v="8310"/>
    <n v="1543.2857142857142"/>
    <n v="40.699101995625"/>
    <n v="-73.915534253147996"/>
    <n v="304"/>
    <n v="37"/>
    <n v="7.2020000000000015E-2"/>
  </r>
  <r>
    <n v="40945916"/>
    <s v="CALIBELLA BAKERY"/>
    <s v="Brooklyn"/>
    <n v="164"/>
    <s v="WYCKOFF AVENUE"/>
    <n v="11237"/>
    <n v="7184973614"/>
    <s v="Bakery"/>
    <x v="0"/>
    <n v="73"/>
    <n v="275"/>
    <n v="8250"/>
    <n v="1720.7142857142856"/>
    <n v="40.702382461844003"/>
    <n v="-73.916164840576997"/>
    <n v="304"/>
    <n v="37"/>
    <n v="8.0299999999999996E-2"/>
  </r>
  <r>
    <n v="50077587"/>
    <s v="WYCKOFF RESTAURANT"/>
    <s v="Brooklyn"/>
    <n v="250"/>
    <s v="WYCKOFF AVENUE"/>
    <n v="11237"/>
    <n v="3472945531"/>
    <s v="Mexican"/>
    <x v="0"/>
    <n v="78"/>
    <n v="274"/>
    <n v="8220"/>
    <n v="1831.8857142857141"/>
    <n v="40.700554795216"/>
    <n v="-73.912953764427996"/>
    <n v="304"/>
    <n v="37"/>
    <n v="8.5488000000000008E-2"/>
  </r>
  <r>
    <n v="50092015"/>
    <s v="LA CANTINE"/>
    <s v="Brooklyn"/>
    <n v="60"/>
    <s v="SAINT NICHOLAS AVENUE"/>
    <n v="11237"/>
    <n v="9176524556"/>
    <s v="Café/Coffee/Tea"/>
    <x v="0"/>
    <n v="68"/>
    <n v="267"/>
    <n v="8010"/>
    <n v="1556.2285714285713"/>
    <n v="40.706796351737999"/>
    <n v="-73.920433361262994"/>
    <n v="304"/>
    <n v="34"/>
    <n v="7.2623999999999994E-2"/>
  </r>
  <r>
    <n v="50067694"/>
    <s v="AGRA HEIGHTS"/>
    <s v="Brooklyn"/>
    <n v="226"/>
    <s v="WILSON AVENUE"/>
    <n v="11237"/>
    <n v="7184435700"/>
    <s v="Indian"/>
    <x v="0"/>
    <n v="79"/>
    <n v="264"/>
    <n v="7920"/>
    <n v="1787.6571428571428"/>
    <n v="40.698200356744003"/>
    <n v="-73.921348856750996"/>
    <n v="304"/>
    <n v="37"/>
    <n v="8.3423999999999998E-2"/>
  </r>
  <r>
    <n v="50048523"/>
    <s v="GOLD SOUNDS"/>
    <s v="Brooklyn"/>
    <n v="44"/>
    <s v="WILSON AVENUE"/>
    <n v="11237"/>
    <n v="6462728977"/>
    <s v="American"/>
    <x v="1"/>
    <n v="61"/>
    <n v="263"/>
    <n v="7890"/>
    <n v="1375.1142857142856"/>
    <n v="40.702770145122997"/>
    <n v="-73.929386186482006"/>
    <n v="304"/>
    <n v="34"/>
    <n v="6.4172000000000007E-2"/>
  </r>
  <r>
    <n v="50006392"/>
    <s v="SUSHI &amp; NOODLES"/>
    <s v="Brooklyn"/>
    <n v="274"/>
    <s v="TROUTMAN STREET"/>
    <n v="11237"/>
    <n v="7183662825"/>
    <s v="Japanese"/>
    <x v="1"/>
    <n v="68"/>
    <n v="263"/>
    <n v="7890"/>
    <n v="1532.9142857142856"/>
    <n v="40.703569351763001"/>
    <n v="-73.925796715863996"/>
    <n v="304"/>
    <n v="34"/>
    <n v="7.1536000000000002E-2"/>
  </r>
  <r>
    <n v="50099922"/>
    <s v="HOUSE OF YES"/>
    <s v="Brooklyn"/>
    <n v="2"/>
    <s v="WYCKOFF AVENUE"/>
    <n v="11237"/>
    <n v="9176977982"/>
    <s v="Not Listed/Not Applicable"/>
    <x v="1"/>
    <n v="74"/>
    <n v="261"/>
    <n v="7830"/>
    <n v="1655.485714285714"/>
    <n v="40.706946648410998"/>
    <n v="-73.923488172706996"/>
    <n v="304"/>
    <n v="34"/>
    <n v="7.7255999999999991E-2"/>
  </r>
  <r>
    <n v="41533145"/>
    <s v="SAL'S PIZZERIA"/>
    <s v="Brooklyn"/>
    <n v="119"/>
    <s v="WYCKOFF AVENUE"/>
    <n v="11237"/>
    <n v="7183865299"/>
    <s v="Pizza"/>
    <x v="1"/>
    <n v="74"/>
    <n v="261"/>
    <n v="7830"/>
    <n v="1655.485714285714"/>
    <n v="40.704377438805999"/>
    <n v="-73.919332609855999"/>
    <n v="304"/>
    <n v="37"/>
    <n v="7.7255999999999991E-2"/>
  </r>
  <r>
    <n v="50047547"/>
    <s v="CHINA GARDEN"/>
    <s v="Brooklyn"/>
    <n v="133"/>
    <s v="IRVING AVENUE"/>
    <n v="11237"/>
    <n v="7184182888"/>
    <s v="Chinese"/>
    <x v="0"/>
    <n v="76"/>
    <n v="257"/>
    <n v="7710"/>
    <n v="1674.1714285714284"/>
    <n v="40.703179604680997"/>
    <n v="-73.921685589700004"/>
    <n v="304"/>
    <n v="34"/>
    <n v="7.8128000000000003E-2"/>
  </r>
  <r>
    <n v="50050729"/>
    <s v="EL MEKKAH BAR &amp; GRILL"/>
    <s v="Brooklyn"/>
    <n v="277"/>
    <s v="WYCKOFF AVENUE"/>
    <n v="11237"/>
    <n v="9175183475"/>
    <s v="American"/>
    <x v="1"/>
    <n v="79"/>
    <n v="256"/>
    <n v="7680"/>
    <n v="1733.4857142857145"/>
    <n v="40.700876350907997"/>
    <n v="-73.913505138735005"/>
    <n v="304"/>
    <n v="37"/>
    <n v="8.089600000000001E-2"/>
  </r>
  <r>
    <n v="50047636"/>
    <s v="TAQUERIA SANTA FE"/>
    <s v="Brooklyn"/>
    <n v="214"/>
    <s v="STANHOPE STREET"/>
    <n v="11237"/>
    <n v="7184555012"/>
    <s v="Mexican"/>
    <x v="1"/>
    <n v="73"/>
    <n v="254"/>
    <n v="7620"/>
    <n v="1589.3142857142855"/>
    <n v="40.700541111523997"/>
    <n v="-73.920570689260003"/>
    <n v="304"/>
    <n v="37"/>
    <n v="7.4167999999999984E-2"/>
  </r>
  <r>
    <n v="50055359"/>
    <s v="OPS"/>
    <s v="Brooklyn"/>
    <n v="346"/>
    <s v="HIMROD STREET"/>
    <n v="11237"/>
    <n v="7183864009"/>
    <s v="Pizza/Italian"/>
    <x v="1"/>
    <n v="69"/>
    <n v="251"/>
    <n v="7530"/>
    <n v="1484.4857142857143"/>
    <n v="40.702506921061001"/>
    <n v="-73.917466664890995"/>
    <n v="304"/>
    <n v="37"/>
    <n v="6.9276000000000004E-2"/>
  </r>
  <r>
    <n v="40762618"/>
    <s v="BURGER KING"/>
    <s v="Brooklyn"/>
    <n v="1412"/>
    <s v="MYRTLE AVENUE"/>
    <n v="11237"/>
    <n v="7184431001"/>
    <s v="Hamburgers"/>
    <x v="1"/>
    <n v="69"/>
    <n v="249"/>
    <n v="7470"/>
    <n v="1472.6571428571426"/>
    <n v="40.698750262887998"/>
    <n v="-73.918776847565994"/>
    <n v="304"/>
    <n v="37"/>
    <n v="6.8723999999999993E-2"/>
  </r>
  <r>
    <n v="50045362"/>
    <s v="LITTLE CAESARS"/>
    <s v="Brooklyn"/>
    <n v="300"/>
    <s v="WYCKOFF AVENUE"/>
    <n v="11237"/>
    <n v="7184180307"/>
    <s v="Pizza"/>
    <x v="1"/>
    <n v="81"/>
    <n v="249"/>
    <n v="7470"/>
    <n v="1728.7714285714289"/>
    <n v="40.699389369071"/>
    <n v="-73.910816680344993"/>
    <n v="304"/>
    <n v="37"/>
    <n v="8.0676000000000025E-2"/>
  </r>
  <r>
    <n v="50016323"/>
    <s v="D' MONTAZO RESTAURANT"/>
    <s v="Brooklyn"/>
    <n v="216"/>
    <s v="WYCKOFF AVENUE"/>
    <n v="11237"/>
    <n v="7184973978"/>
    <s v="Latin"/>
    <x v="0"/>
    <n v="74"/>
    <n v="238"/>
    <n v="7140"/>
    <n v="1509.6"/>
    <n v="40.701310641943998"/>
    <n v="-73.914326862376001"/>
    <n v="304"/>
    <n v="37"/>
    <n v="7.0448000000000011E-2"/>
  </r>
  <r>
    <n v="50073055"/>
    <s v="LA LONCHERIA"/>
    <s v="Brooklyn"/>
    <n v="41"/>
    <s v="WILSON AVENUE"/>
    <n v="11237"/>
    <n v="2127294235"/>
    <s v="Mexican"/>
    <x v="0"/>
    <n v="81"/>
    <n v="235"/>
    <n v="7050"/>
    <n v="1631.5714285714289"/>
    <n v="40.702783860087997"/>
    <n v="-73.929371745452997"/>
    <n v="304"/>
    <n v="34"/>
    <n v="7.6140000000000013E-2"/>
  </r>
  <r>
    <n v="41534110"/>
    <s v="CHANG HONG"/>
    <s v="Brooklyn"/>
    <n v="409"/>
    <s v="IRVING AVENUE"/>
    <n v="11237"/>
    <n v="7188215988"/>
    <s v="Chinese"/>
    <x v="0"/>
    <n v="68"/>
    <n v="229"/>
    <n v="6870"/>
    <n v="1334.7428571428572"/>
    <n v="40.696762300331997"/>
    <n v="-73.910405485249001"/>
    <n v="304"/>
    <n v="37"/>
    <n v="6.228800000000001E-2"/>
  </r>
  <r>
    <n v="50005465"/>
    <s v="THE JOHNSON'S"/>
    <s v="Brooklyn"/>
    <n v="369"/>
    <s v="TROUTMAN STREET"/>
    <n v="11237"/>
    <n v="7184177100"/>
    <s v="American"/>
    <x v="0"/>
    <n v="61"/>
    <n v="228"/>
    <n v="6840"/>
    <n v="1192.1142857142854"/>
    <n v="40.705791201517997"/>
    <n v="-73.923640988542004"/>
    <n v="304"/>
    <n v="34"/>
    <n v="5.5631999999999994E-2"/>
  </r>
  <r>
    <n v="50074095"/>
    <s v="IVA'S SWEET PARLOUR"/>
    <s v="Brooklyn"/>
    <n v="892"/>
    <s v="WYCKOFF AVENUE"/>
    <n v="11237"/>
    <n v="3473693969"/>
    <s v="Café/Coffee/Tea"/>
    <x v="1"/>
    <n v="76"/>
    <n v="215"/>
    <n v="6450"/>
    <n v="1400.5714285714287"/>
    <n v="40.697069517057002"/>
    <n v="-73.906715824035999"/>
    <n v="304"/>
    <n v="37"/>
    <n v="6.5360000000000015E-2"/>
  </r>
  <r>
    <n v="50018434"/>
    <s v="SEA WOLF"/>
    <s v="Brooklyn"/>
    <n v="19"/>
    <s v="WYCKOFF AVENUE"/>
    <n v="11237"/>
    <n v="7183883265"/>
    <s v="American"/>
    <x v="0"/>
    <n v="82"/>
    <n v="215"/>
    <n v="6450"/>
    <n v="1511.1428571428569"/>
    <n v="40.706641628871999"/>
    <n v="-73.922965535092999"/>
    <n v="304"/>
    <n v="34"/>
    <n v="7.0519999999999999E-2"/>
  </r>
  <r>
    <n v="50070423"/>
    <s v="GREEN STREETS SALADS"/>
    <s v="Brooklyn"/>
    <n v="67"/>
    <s v="IRVING AVENUE"/>
    <n v="11237"/>
    <n v="3474057956"/>
    <s v="Sandwiches/Salads/Mixed Buffet"/>
    <x v="1"/>
    <n v="80"/>
    <n v="214"/>
    <n v="6420"/>
    <n v="1467.4285714285716"/>
    <n v="40.704462932018998"/>
    <n v="-73.923941872195002"/>
    <n v="304"/>
    <n v="34"/>
    <n v="6.8480000000000013E-2"/>
  </r>
  <r>
    <n v="50050931"/>
    <s v="DARLING'S"/>
    <s v="Brooklyn"/>
    <n v="242"/>
    <s v="HIMROD STREET"/>
    <n v="11237"/>
    <n v="9176280887"/>
    <s v="American"/>
    <x v="0"/>
    <n v="75"/>
    <n v="212"/>
    <n v="6360"/>
    <n v="1362.8571428571429"/>
    <n v="40.700150806777998"/>
    <n v="-73.919784945900005"/>
    <n v="304"/>
    <n v="37"/>
    <n v="6.3600000000000004E-2"/>
  </r>
  <r>
    <n v="41628418"/>
    <s v="KFC"/>
    <s v="Brooklyn"/>
    <n v="1556"/>
    <s v="MYRTLE AVENUE"/>
    <n v="11237"/>
    <n v="7183819175"/>
    <s v="Chicken"/>
    <x v="0"/>
    <n v="66"/>
    <n v="204"/>
    <n v="6120"/>
    <n v="1154.0571428571429"/>
    <n v="40.699491345082997"/>
    <n v="-73.911357508389003"/>
    <n v="304"/>
    <n v="37"/>
    <n v="5.3856000000000008E-2"/>
  </r>
  <r>
    <n v="50006264"/>
    <s v="BUNNA CAFE"/>
    <s v="Brooklyn"/>
    <n v="1084"/>
    <s v="FLUSHING AVENUE"/>
    <n v="11237"/>
    <n v="3472952227"/>
    <s v="Ethiopian"/>
    <x v="1"/>
    <n v="68"/>
    <n v="200"/>
    <n v="6000"/>
    <n v="1165.7142857142856"/>
    <n v="40.705055570592997"/>
    <n v="-73.927829253582999"/>
    <n v="304"/>
    <n v="34"/>
    <n v="5.4399999999999997E-2"/>
  </r>
  <r>
    <n v="50079776"/>
    <s v="NEW APOLO CHINESE &amp; SPANISH FOOD"/>
    <s v="Brooklyn"/>
    <n v="1477"/>
    <s v="MYRTLE AVENUE"/>
    <n v="11237"/>
    <n v="6463723828"/>
    <s v="Chinese"/>
    <x v="0"/>
    <n v="65"/>
    <n v="200"/>
    <n v="6000"/>
    <n v="1114.2857142857144"/>
    <n v="40.698971151267997"/>
    <n v="-73.916771416398007"/>
    <n v="304"/>
    <n v="37"/>
    <n v="5.2000000000000011E-2"/>
  </r>
  <r>
    <n v="50008656"/>
    <s v="LA GUALACENA BAR &amp; RESTAURANT"/>
    <s v="Brooklyn"/>
    <n v="178"/>
    <s v="WYCKOFF AVENUE"/>
    <n v="11237"/>
    <n v="7184561002"/>
    <s v="Spanish"/>
    <x v="1"/>
    <n v="75"/>
    <n v="199"/>
    <n v="5970"/>
    <n v="1279.2857142857144"/>
    <n v="40.702135144445997"/>
    <n v="-73.915772035939995"/>
    <n v="304"/>
    <n v="37"/>
    <n v="5.9700000000000017E-2"/>
  </r>
  <r>
    <n v="50034905"/>
    <s v="COLOR ME GREENS"/>
    <s v="Brooklyn"/>
    <n v="1522"/>
    <s v="MYRTLE AVENUE"/>
    <n v="11237"/>
    <n v="7184503469"/>
    <s v="American"/>
    <x v="0"/>
    <n v="75"/>
    <n v="196"/>
    <n v="5880"/>
    <n v="1260"/>
    <n v="40.699368944863998"/>
    <n v="-73.912811061656996"/>
    <n v="304"/>
    <n v="37"/>
    <n v="5.8800000000000005E-2"/>
  </r>
  <r>
    <n v="50101386"/>
    <s v="PICA VIOLIN"/>
    <s v="Brooklyn"/>
    <n v="2909"/>
    <s v="FULTON STREET"/>
    <n v="11207"/>
    <n v="3474441941"/>
    <s v="Spanish"/>
    <x v="1"/>
    <n v="79"/>
    <n v="393"/>
    <n v="11790"/>
    <n v="2661.1714285714288"/>
    <n v="40.679057455497002"/>
    <n v="-73.887434603331002"/>
    <n v="305"/>
    <n v="37"/>
    <n v="0.12418800000000003"/>
  </r>
  <r>
    <n v="40656356"/>
    <s v="WENDY'S"/>
    <s v="Brooklyn"/>
    <n v="1916"/>
    <s v="LINDEN BOULEVARD"/>
    <n v="11207"/>
    <n v="7182728725"/>
    <s v="Hamburgers"/>
    <x v="1"/>
    <n v="75"/>
    <n v="379"/>
    <n v="11370"/>
    <n v="2436.4285714285711"/>
    <n v="40.658253045941002"/>
    <n v="-73.891333542257001"/>
    <n v="305"/>
    <n v="42"/>
    <n v="0.1137"/>
  </r>
  <r>
    <n v="50081217"/>
    <s v="STANLEY COFFEE SHOP"/>
    <s v="Brooklyn"/>
    <n v="675"/>
    <s v="STANLEY AVENUE"/>
    <n v="11207"/>
    <n v="7186496228"/>
    <s v="Spanish"/>
    <x v="0"/>
    <n v="87"/>
    <n v="374"/>
    <n v="11220"/>
    <n v="2788.9714285714285"/>
    <n v="40.659373830710003"/>
    <n v="-73.883870897221996"/>
    <n v="305"/>
    <n v="42"/>
    <n v="0.13015200000000002"/>
  </r>
  <r>
    <n v="41333637"/>
    <s v="DOWNS RIVER RESTAURANT"/>
    <s v="Brooklyn"/>
    <n v="517"/>
    <s v="STANLEY AVENUE"/>
    <n v="11207"/>
    <n v="7182724646"/>
    <s v="Caribbean"/>
    <x v="0"/>
    <n v="84"/>
    <n v="373"/>
    <n v="11190"/>
    <n v="2685.6"/>
    <n v="40.657076238083"/>
    <n v="-73.889201820199006"/>
    <n v="305"/>
    <n v="42"/>
    <n v="0.12532800000000002"/>
  </r>
  <r>
    <n v="40868161"/>
    <s v="NEW CROWN CHICKEN &amp; BISCUIT"/>
    <s v="Brooklyn"/>
    <n v="507"/>
    <s v="PENNSYLVANIA AVENUE"/>
    <n v="11207"/>
    <n v="7185667469"/>
    <s v="Chicken"/>
    <x v="0"/>
    <n v="74"/>
    <n v="368"/>
    <n v="11040"/>
    <n v="2334.1714285714288"/>
    <n v="40.665016031816002"/>
    <n v="-73.894101600132998"/>
    <n v="305"/>
    <n v="42"/>
    <n v="0.10892800000000001"/>
  </r>
  <r>
    <n v="50073146"/>
    <s v="CROWN FRIED CHICKEN"/>
    <s v="Brooklyn"/>
    <n v="923"/>
    <s v="LIVONIA AVENUE"/>
    <n v="11207"/>
    <n v="7183547286"/>
    <s v="American"/>
    <x v="1"/>
    <n v="73"/>
    <n v="364"/>
    <n v="10920"/>
    <n v="2277.5999999999995"/>
    <n v="40.666426858652002"/>
    <n v="-73.882831247981997"/>
    <n v="305"/>
    <n v="42"/>
    <n v="0.10628799999999998"/>
  </r>
  <r>
    <n v="50073053"/>
    <s v="THREE BROTHERS PIZZERIA &amp; RESTAURANT"/>
    <s v="Brooklyn"/>
    <n v="813"/>
    <s v="VAN SICLEN AVENUE"/>
    <n v="11207"/>
    <n v="7185130880"/>
    <s v="Pizza"/>
    <x v="0"/>
    <n v="74"/>
    <n v="352"/>
    <n v="10560"/>
    <n v="2232.6857142857148"/>
    <n v="40.659893937226002"/>
    <n v="-73.885203573938995"/>
    <n v="305"/>
    <n v="42"/>
    <n v="0.10419200000000003"/>
  </r>
  <r>
    <n v="50075728"/>
    <s v="PAPA JOHN'S"/>
    <s v="Brooklyn"/>
    <n v="529"/>
    <s v="STANLEY AVENUE"/>
    <n v="11207"/>
    <n v="7182727272"/>
    <s v="Pizza"/>
    <x v="0"/>
    <n v="82"/>
    <n v="344"/>
    <n v="10320"/>
    <n v="2417.8285714285712"/>
    <n v="40.657246026700001"/>
    <n v="-73.888801477390999"/>
    <n v="305"/>
    <n v="42"/>
    <n v="0.112832"/>
  </r>
  <r>
    <n v="50001637"/>
    <s v="YOLANDA RESTAURANT"/>
    <s v="Brooklyn"/>
    <n v="188"/>
    <s v="JAMAICA AVENUE"/>
    <n v="11207"/>
    <n v="7182771737"/>
    <s v="Spanish"/>
    <x v="2"/>
    <n v="75"/>
    <n v="339"/>
    <n v="10170"/>
    <n v="2179.2857142857142"/>
    <n v="40.680253981787999"/>
    <n v="-73.892959638513005"/>
    <n v="305"/>
    <n v="37"/>
    <n v="0.10170000000000001"/>
  </r>
  <r>
    <n v="50072306"/>
    <s v="GOLDEN STAR KITCHEN"/>
    <s v="Brooklyn"/>
    <n v="638"/>
    <s v="BLAKE AVENUE"/>
    <n v="11207"/>
    <n v="4694386991"/>
    <s v="Chinese"/>
    <x v="0"/>
    <n v="86"/>
    <n v="335"/>
    <n v="10050"/>
    <n v="2469.4285714285716"/>
    <n v="40.667750921425998"/>
    <n v="-73.895286795958"/>
    <n v="305"/>
    <n v="42"/>
    <n v="0.11524000000000001"/>
  </r>
  <r>
    <n v="50101415"/>
    <s v="MARTHITA'S KITCHEN"/>
    <s v="Brooklyn"/>
    <n v="754"/>
    <s v="NEW LOTS AVENUE"/>
    <n v="11207"/>
    <n v="3474350074"/>
    <s v="Spanish"/>
    <x v="1"/>
    <n v="84"/>
    <n v="335"/>
    <n v="10050"/>
    <n v="2411.9999999999995"/>
    <n v="40.666352650173003"/>
    <n v="-73.882734053668997"/>
    <n v="305"/>
    <n v="42"/>
    <n v="0.11255999999999998"/>
  </r>
  <r>
    <n v="50017990"/>
    <s v="DENNY'S"/>
    <s v="Brooklyn"/>
    <n v="805"/>
    <s v="PENNSYLVANIA AVENUE"/>
    <n v="11207"/>
    <n v="7182720301"/>
    <s v="American"/>
    <x v="1"/>
    <n v="76"/>
    <n v="324"/>
    <n v="9720"/>
    <n v="2110.6285714285718"/>
    <n v="40.657892301106003"/>
    <n v="-73.890097899572993"/>
    <n v="305"/>
    <n v="42"/>
    <n v="9.8496000000000028E-2"/>
  </r>
  <r>
    <n v="50094019"/>
    <s v="EL TIPICO RESTAURANT"/>
    <s v="Brooklyn"/>
    <n v="2933"/>
    <s v="FULTON STREET"/>
    <n v="11207"/>
    <n v="7182772560"/>
    <s v="Spanish"/>
    <x v="0"/>
    <n v="80"/>
    <n v="319"/>
    <n v="9570"/>
    <n v="2187.4285714285716"/>
    <n v="40.679333828109002"/>
    <n v="-73.886572458754998"/>
    <n v="305"/>
    <n v="37"/>
    <n v="0.10208000000000002"/>
  </r>
  <r>
    <n v="50100608"/>
    <s v="CATERINA PIZZERIA"/>
    <s v="Brooklyn"/>
    <n v="907"/>
    <s v="LIVONIA AVENUE"/>
    <n v="11207"/>
    <n v="7183855305"/>
    <s v="Pizza"/>
    <x v="0"/>
    <n v="86"/>
    <n v="318"/>
    <n v="9540"/>
    <n v="2344.1142857142859"/>
    <n v="40.666350567506001"/>
    <n v="-73.883382891793005"/>
    <n v="305"/>
    <n v="42"/>
    <n v="0.10939200000000002"/>
  </r>
  <r>
    <n v="50017814"/>
    <s v="MAX'S DELI &amp; COFFEE SHOP"/>
    <s v="Brooklyn"/>
    <n v="2623"/>
    <s v="ATLANTIC AVENUE"/>
    <n v="11207"/>
    <n v="9179668200"/>
    <s v="Delicatessen"/>
    <x v="0"/>
    <n v="81"/>
    <n v="312"/>
    <n v="9360"/>
    <n v="2166.1714285714288"/>
    <n v="40.675693588244997"/>
    <n v="-73.897523885758005"/>
    <n v="305"/>
    <n v="37"/>
    <n v="0.10108800000000003"/>
  </r>
  <r>
    <n v="50000935"/>
    <s v="CHECKERS"/>
    <s v="Brooklyn"/>
    <n v="797"/>
    <s v="PENNSYLVANIA AVENUE"/>
    <n v="11207"/>
    <n v="9178939000"/>
    <s v="American"/>
    <x v="0"/>
    <n v="83"/>
    <n v="301"/>
    <n v="9030"/>
    <n v="2141.3999999999996"/>
    <n v="40.658018654136001"/>
    <n v="-73.890195003562994"/>
    <n v="305"/>
    <n v="42"/>
    <n v="9.9931999999999993E-2"/>
  </r>
  <r>
    <n v="41694258"/>
    <s v="BURGER KING"/>
    <s v="Brooklyn"/>
    <n v="1940"/>
    <s v="LINDEN BOULEVARD"/>
    <n v="11207"/>
    <n v="7186490051"/>
    <s v="Hamburgers"/>
    <x v="0"/>
    <n v="88"/>
    <n v="290"/>
    <n v="8700"/>
    <n v="2187.4285714285716"/>
    <n v="40.658636470403998"/>
    <n v="-73.890446277893005"/>
    <n v="305"/>
    <n v="42"/>
    <n v="0.10208000000000002"/>
  </r>
  <r>
    <n v="50068749"/>
    <s v="FESTAC GRILL AND LOUNGE"/>
    <s v="Brooklyn"/>
    <n v="263"/>
    <s v="HENDRIX STREET"/>
    <n v="11207"/>
    <n v="3477393015"/>
    <s v="African"/>
    <x v="0"/>
    <n v="88"/>
    <n v="258"/>
    <n v="7740"/>
    <n v="1946.0571428571429"/>
    <n v="40.675719689704003"/>
    <n v="-73.890144116548001"/>
    <n v="305"/>
    <n v="37"/>
    <n v="9.0816000000000008E-2"/>
  </r>
  <r>
    <n v="50043778"/>
    <s v="CECI'S RESTAURANT"/>
    <s v="Brooklyn"/>
    <n v="423"/>
    <s v="HEGEMAN AVENUE"/>
    <n v="11207"/>
    <n v="7188225550"/>
    <s v="Latin"/>
    <x v="1"/>
    <n v="84"/>
    <n v="257"/>
    <n v="7710"/>
    <n v="1850.4"/>
    <n v="40.658215845127998"/>
    <n v="-73.895604573005997"/>
    <n v="305"/>
    <n v="42"/>
    <n v="8.6352000000000012E-2"/>
  </r>
  <r>
    <n v="50068366"/>
    <s v="EL AMBIENTE"/>
    <s v="Brooklyn"/>
    <n v="2896"/>
    <s v="FULTON STREET"/>
    <n v="11207"/>
    <n v="3476272542"/>
    <s v="Spanish"/>
    <x v="0"/>
    <n v="85"/>
    <n v="242"/>
    <n v="7260"/>
    <n v="1763.1428571428569"/>
    <n v="40.678923325703998"/>
    <n v="-73.887806178334003"/>
    <n v="305"/>
    <n v="37"/>
    <n v="8.2279999999999992E-2"/>
  </r>
  <r>
    <n v="50101746"/>
    <s v="LA GRAN NAGUA BAKERY CORP"/>
    <s v="Brooklyn"/>
    <n v="2926"/>
    <s v="FULTON STREET"/>
    <n v="11207"/>
    <n v="7189641698"/>
    <s v="Bakery"/>
    <x v="0"/>
    <n v="82"/>
    <n v="242"/>
    <n v="7260"/>
    <n v="1700.9142857142858"/>
    <n v="40.679248950447999"/>
    <n v="-73.886785318470004"/>
    <n v="305"/>
    <n v="37"/>
    <n v="7.9376000000000002E-2"/>
  </r>
  <r>
    <n v="50078221"/>
    <s v="CROWN FRIED CHICKEN"/>
    <s v="Brooklyn"/>
    <n v="417"/>
    <s v="NEW LOTS AVENUE"/>
    <n v="11207"/>
    <n v="6466834363"/>
    <s v="Chicken"/>
    <x v="0"/>
    <n v="76"/>
    <n v="222"/>
    <n v="6660"/>
    <n v="1446.1714285714286"/>
    <n v="40.662247495910997"/>
    <n v="-73.892174047043"/>
    <n v="305"/>
    <n v="42"/>
    <n v="6.7488000000000006E-2"/>
  </r>
  <r>
    <n v="41651670"/>
    <s v="CUPIDO'S RESTAURANT"/>
    <s v="Brooklyn"/>
    <n v="609"/>
    <s v="SUTTER AVENUE"/>
    <n v="11207"/>
    <n v="3474999340"/>
    <s v="Latin"/>
    <x v="1"/>
    <n v="85"/>
    <n v="215"/>
    <n v="6450"/>
    <n v="1566.4285714285716"/>
    <n v="40.669190244927997"/>
    <n v="-73.896452479293998"/>
    <n v="305"/>
    <n v="42"/>
    <n v="7.3100000000000012E-2"/>
  </r>
  <r>
    <n v="50057733"/>
    <s v="NEW LOTS RESTAURANT"/>
    <s v="Brooklyn"/>
    <n v="429"/>
    <s v="NEW LOTS AVENUE"/>
    <n v="11207"/>
    <n v="3475338716"/>
    <s v="Spanish"/>
    <x v="1"/>
    <n v="84"/>
    <n v="215"/>
    <n v="6450"/>
    <n v="1548"/>
    <n v="40.662420046446002"/>
    <n v="-73.891780885035999"/>
    <n v="305"/>
    <n v="42"/>
    <n v="7.2240000000000013E-2"/>
  </r>
  <r>
    <n v="50050992"/>
    <s v="TACOSSSSSSS"/>
    <s v="Brooklyn"/>
    <n v="3398"/>
    <s v="FULTON STREET"/>
    <n v="11208"/>
    <n v="7182773780"/>
    <s v="Mexican"/>
    <x v="1"/>
    <n v="85"/>
    <n v="391"/>
    <n v="11730"/>
    <n v="2848.7142857142853"/>
    <n v="40.684207620456"/>
    <n v="-73.870173055804003"/>
    <n v="305"/>
    <n v="37"/>
    <n v="0.13293999999999997"/>
  </r>
  <r>
    <n v="50100306"/>
    <s v="AROMA DEL CAMPO"/>
    <s v="Brooklyn"/>
    <n v="3195"/>
    <s v="FULTON STREET"/>
    <n v="11208"/>
    <n v="7184840090"/>
    <s v="Spanish"/>
    <x v="1"/>
    <n v="85"/>
    <n v="382"/>
    <n v="11460"/>
    <n v="2783.1428571428573"/>
    <n v="40.682266417576997"/>
    <n v="-73.877056143622994"/>
    <n v="305"/>
    <n v="37"/>
    <n v="0.12988000000000002"/>
  </r>
  <r>
    <n v="41110973"/>
    <s v="EL GRAN MAR DE PLATA"/>
    <s v="Brooklyn"/>
    <n v="3175"/>
    <s v="FULTON STREET"/>
    <n v="11208"/>
    <n v="7188271717"/>
    <s v="Spanish"/>
    <x v="2"/>
    <n v="76"/>
    <n v="376"/>
    <n v="11280"/>
    <n v="2449.3714285714282"/>
    <n v="40.682132417809001"/>
    <n v="-73.877517894663995"/>
    <n v="305"/>
    <n v="37"/>
    <n v="0.114304"/>
  </r>
  <r>
    <n v="50043129"/>
    <s v="KENNEDY FRIED CHICKEN &amp; PIZZA"/>
    <s v="Brooklyn"/>
    <n v="3127"/>
    <s v="FULTON ST"/>
    <n v="11208"/>
    <n v="7185130174"/>
    <s v="Chicken"/>
    <x v="0"/>
    <n v="84"/>
    <n v="372"/>
    <n v="11160"/>
    <n v="2678.3999999999996"/>
    <n v="40.681550254005998"/>
    <n v="-73.879855306664993"/>
    <n v="305"/>
    <n v="37"/>
    <n v="0.12499200000000001"/>
  </r>
  <r>
    <n v="50070762"/>
    <s v="DONNA'S DUTCH POT"/>
    <s v="Brooklyn"/>
    <n v="1073"/>
    <s v="LIBERTY AVENUE"/>
    <n v="11208"/>
    <n v="3474067388"/>
    <s v="Caribbean"/>
    <x v="1"/>
    <n v="81"/>
    <n v="370"/>
    <n v="11100"/>
    <n v="2568.8571428571436"/>
    <n v="40.678338634866002"/>
    <n v="-73.869600468732003"/>
    <n v="305"/>
    <n v="37"/>
    <n v="0.11988000000000004"/>
  </r>
  <r>
    <n v="50041229"/>
    <s v="EL LEMPIRAS RESTAURANT"/>
    <s v="Brooklyn"/>
    <n v="3160"/>
    <s v="FULTON STREET"/>
    <n v="11208"/>
    <n v="3479151785"/>
    <s v="Spanish"/>
    <x v="1"/>
    <n v="73"/>
    <n v="368"/>
    <n v="11040"/>
    <n v="2302.6285714285714"/>
    <n v="40.681864385921997"/>
    <n v="-73.878416152861007"/>
    <n v="305"/>
    <n v="37"/>
    <n v="0.107456"/>
  </r>
  <r>
    <n v="50008124"/>
    <s v="WENDY'S"/>
    <s v="Brooklyn"/>
    <n v="3179"/>
    <s v="ATLANTIC AVENUE"/>
    <n v="11208"/>
    <n v="7188273408"/>
    <s v="Hamburgers"/>
    <x v="0"/>
    <n v="84"/>
    <n v="368"/>
    <n v="11040"/>
    <n v="2649.6000000000004"/>
    <n v="40.679846556790999"/>
    <n v="-73.878023255377997"/>
    <n v="305"/>
    <n v="37"/>
    <n v="0.12364800000000002"/>
  </r>
  <r>
    <n v="50103256"/>
    <s v="MARIA ON THE GRILL"/>
    <s v="Brooklyn"/>
    <n v="2678"/>
    <s v="PITKIN AVENUE"/>
    <n v="11208"/>
    <n v="9293633972"/>
    <s v="Spanish"/>
    <x v="0"/>
    <n v="82"/>
    <n v="365"/>
    <n v="10950"/>
    <n v="2565.4285714285711"/>
    <n v="40.675202655604998"/>
    <n v="-73.87320813561"/>
    <n v="305"/>
    <n v="42"/>
    <n v="0.11971999999999999"/>
  </r>
  <r>
    <n v="40705411"/>
    <s v="LINDENWOOD DINER"/>
    <s v="Brooklyn"/>
    <n v="2870"/>
    <s v="LINDEN BOULEVARD"/>
    <n v="11208"/>
    <n v="7182356343"/>
    <s v="American"/>
    <x v="1"/>
    <n v="74"/>
    <n v="357"/>
    <n v="10710"/>
    <n v="2264.4"/>
    <n v="40.670115398542002"/>
    <n v="-73.858149607868"/>
    <n v="305"/>
    <n v="42"/>
    <n v="0.10567200000000002"/>
  </r>
  <r>
    <n v="41014851"/>
    <s v="CATERINA PIZZA"/>
    <s v="Brooklyn"/>
    <n v="3035"/>
    <s v="FULTON STREET"/>
    <n v="11208"/>
    <n v="7182772571"/>
    <s v="Pizza"/>
    <x v="1"/>
    <n v="74"/>
    <n v="351"/>
    <n v="10530"/>
    <n v="2226.3428571428572"/>
    <n v="40.680565085985997"/>
    <n v="-73.882705360106002"/>
    <n v="305"/>
    <n v="37"/>
    <n v="0.10389600000000002"/>
  </r>
  <r>
    <n v="50039294"/>
    <s v="CHEF QUANG GUYANESE CHINESE EXPRESS"/>
    <s v="Brooklyn"/>
    <n v="3360"/>
    <s v="ATLANTIC AVENUE"/>
    <n v="11208"/>
    <n v="3473053470"/>
    <s v="Caribbean"/>
    <x v="1"/>
    <n v="74"/>
    <n v="331"/>
    <n v="9930"/>
    <n v="2099.4857142857145"/>
    <n v="40.681459748696"/>
    <n v="-73.872305645325"/>
    <n v="305"/>
    <n v="37"/>
    <n v="9.7976000000000021E-2"/>
  </r>
  <r>
    <n v="40386837"/>
    <s v="WHITE CASTLE"/>
    <s v="Brooklyn"/>
    <n v="3101"/>
    <s v="ATLANTIC AVENUE"/>
    <n v="11208"/>
    <n v="7188276057"/>
    <s v="Hamburgers"/>
    <x v="1"/>
    <n v="73"/>
    <n v="328"/>
    <n v="9840"/>
    <n v="2052.3428571428572"/>
    <n v="40.679004293490003"/>
    <n v="-73.880999193010993"/>
    <n v="305"/>
    <n v="37"/>
    <n v="9.5776E-2"/>
  </r>
  <r>
    <n v="50100291"/>
    <s v="LEE GOOD TASTE"/>
    <s v="Brooklyn"/>
    <n v="2686"/>
    <s v="PITKIN AVENUE"/>
    <n v="11208"/>
    <n v="9178556699"/>
    <s v="Chinese"/>
    <x v="0"/>
    <n v="76"/>
    <n v="319"/>
    <n v="9570"/>
    <n v="2078.0571428571429"/>
    <n v="40.675232612607999"/>
    <n v="-73.872995376457993"/>
    <n v="305"/>
    <n v="42"/>
    <n v="9.6976000000000021E-2"/>
  </r>
  <r>
    <n v="40993510"/>
    <s v="THE NEW SANTIAGO RESTAURANT"/>
    <s v="Brooklyn"/>
    <n v="3412"/>
    <s v="FULTON STREET"/>
    <n v="11208"/>
    <n v="7188275858"/>
    <s v="Spanish"/>
    <x v="0"/>
    <n v="77"/>
    <n v="319"/>
    <n v="9570"/>
    <n v="2105.3999999999996"/>
    <n v="40.684319718483003"/>
    <n v="-73.869787036267994"/>
    <n v="305"/>
    <n v="37"/>
    <n v="9.8251999999999992E-2"/>
  </r>
  <r>
    <n v="50097059"/>
    <s v="ALOHA BROOKLYN GRILL"/>
    <s v="Brooklyn"/>
    <n v="3221"/>
    <s v="FULTON STREET"/>
    <n v="11208"/>
    <n v="6465457779"/>
    <s v="Hawaiian"/>
    <x v="0"/>
    <n v="88"/>
    <n v="318"/>
    <n v="9540"/>
    <n v="2398.6285714285709"/>
    <n v="40.682528929775998"/>
    <n v="-73.876139857203"/>
    <n v="305"/>
    <n v="37"/>
    <n v="0.11193599999999999"/>
  </r>
  <r>
    <n v="50048298"/>
    <s v="DUNKIN', BASKIN ROBBINS"/>
    <s v="Brooklyn"/>
    <n v="3319"/>
    <s v="FULTON STREET"/>
    <n v="11208"/>
    <n v="3474350286"/>
    <s v="Donuts"/>
    <x v="1"/>
    <n v="78"/>
    <n v="318"/>
    <n v="9540"/>
    <n v="2126.0571428571429"/>
    <n v="40.683423025746997"/>
    <n v="-73.872990533839001"/>
    <n v="305"/>
    <n v="37"/>
    <n v="9.9216000000000026E-2"/>
  </r>
  <r>
    <n v="40874108"/>
    <s v="DUNKIN', BASKIN ROBBINS"/>
    <s v="Brooklyn"/>
    <n v="245"/>
    <s v="HIGHLAND PLACE"/>
    <n v="11208"/>
    <n v="7182771995"/>
    <s v="Donuts"/>
    <x v="1"/>
    <n v="86"/>
    <n v="314"/>
    <n v="9420"/>
    <n v="2314.6285714285714"/>
    <n v="40.679456869939997"/>
    <n v="-73.880699138495999"/>
    <n v="305"/>
    <n v="37"/>
    <n v="0.108016"/>
  </r>
  <r>
    <n v="50042744"/>
    <s v="AZTEC SOUL"/>
    <s v="Brooklyn"/>
    <n v="3372"/>
    <s v="ATLANTIC AVENUE"/>
    <n v="11208"/>
    <n v="3476631651"/>
    <s v="Mexican"/>
    <x v="0"/>
    <n v="76"/>
    <n v="312"/>
    <n v="9360"/>
    <n v="2032.4571428571428"/>
    <n v="40.681555445710998"/>
    <n v="-73.871973758913995"/>
    <n v="305"/>
    <n v="37"/>
    <n v="9.4848000000000002E-2"/>
  </r>
  <r>
    <n v="50018338"/>
    <s v="DUNKIN'"/>
    <s v="Brooklyn"/>
    <n v="439"/>
    <s v="CRESCENT STREET"/>
    <n v="11208"/>
    <n v="7182350407"/>
    <s v="Donuts"/>
    <x v="1"/>
    <n v="74"/>
    <n v="295"/>
    <n v="8850"/>
    <n v="1871.1428571428571"/>
    <n v="40.677911610648998"/>
    <n v="-73.870625201856001"/>
    <n v="305"/>
    <n v="37"/>
    <n v="8.7319999999999995E-2"/>
  </r>
  <r>
    <n v="50079027"/>
    <s v="FOO SHUN RESTAURANT"/>
    <s v="Brooklyn"/>
    <n v="2538"/>
    <s v="PITKIN AVENUE"/>
    <n v="11208"/>
    <n v="7188277996"/>
    <s v="Chinese"/>
    <x v="0"/>
    <n v="74"/>
    <n v="291"/>
    <n v="8730"/>
    <n v="1845.7714285714287"/>
    <n v="40.674423470763003"/>
    <n v="-73.878584788332006"/>
    <n v="305"/>
    <n v="37"/>
    <n v="8.6136000000000018E-2"/>
  </r>
  <r>
    <n v="50089796"/>
    <s v="GYRO KING CROWN FRIED CHICKEN &amp; COFFEE SHOP"/>
    <s v="Brooklyn"/>
    <n v="403"/>
    <s v="CRESCENT STREET"/>
    <n v="11208"/>
    <n v="7184849544"/>
    <s v="American"/>
    <x v="1"/>
    <n v="81"/>
    <n v="281"/>
    <n v="8430"/>
    <n v="1950.9428571428573"/>
    <n v="40.678965896020998"/>
    <n v="-73.870882731796996"/>
    <n v="305"/>
    <n v="37"/>
    <n v="9.1044000000000014E-2"/>
  </r>
  <r>
    <n v="41582869"/>
    <s v="SHOWCASE LINDEN CINEMAS"/>
    <s v="Brooklyn"/>
    <n v="2784"/>
    <s v="LINDEN BOULEVARD"/>
    <n v="11208"/>
    <n v="7182777841"/>
    <s v="American"/>
    <x v="1"/>
    <n v="83"/>
    <n v="275"/>
    <n v="8250"/>
    <n v="1956.4285714285713"/>
    <n v="40.669650003314999"/>
    <n v="-73.861387726450999"/>
    <n v="305"/>
    <n v="42"/>
    <n v="9.1300000000000006E-2"/>
  </r>
  <r>
    <n v="50053253"/>
    <s v="GUSTOSO RESTAURANT"/>
    <s v="Brooklyn"/>
    <n v="3325"/>
    <s v="FULTON STREET"/>
    <n v="11208"/>
    <n v="7188726755"/>
    <s v="Latin"/>
    <x v="2"/>
    <n v="76"/>
    <n v="274"/>
    <n v="8220"/>
    <n v="1784.9142857142858"/>
    <n v="40.683461312654998"/>
    <n v="-73.872864265863996"/>
    <n v="305"/>
    <n v="37"/>
    <n v="8.3296000000000009E-2"/>
  </r>
  <r>
    <n v="41580756"/>
    <s v="ROTI ON THE RUN"/>
    <s v="Brooklyn"/>
    <n v="189"/>
    <s v="NORWOOD AVENUE"/>
    <n v="11208"/>
    <n v="7182354414"/>
    <s v="Caribbean"/>
    <x v="1"/>
    <n v="73"/>
    <n v="270"/>
    <n v="8100"/>
    <n v="1689.4285714285713"/>
    <n v="40.681299607516003"/>
    <n v="-73.879026507126"/>
    <n v="305"/>
    <n v="37"/>
    <n v="7.8839999999999993E-2"/>
  </r>
  <r>
    <n v="50039443"/>
    <s v="MOTIN SPICE AND SWEETS"/>
    <s v="Brooklyn"/>
    <n v="1215"/>
    <s v="LIBERTY AVENUE"/>
    <n v="11208"/>
    <n v="7182777778"/>
    <s v="Bangladeshi"/>
    <x v="1"/>
    <n v="85"/>
    <n v="259"/>
    <n v="7770"/>
    <n v="1887"/>
    <n v="40.678989041594001"/>
    <n v="-73.864771665196997"/>
    <n v="305"/>
    <n v="37"/>
    <n v="8.8060000000000013E-2"/>
  </r>
  <r>
    <n v="41388854"/>
    <s v="PUERTO PLATA RESTAURANT"/>
    <s v="Brooklyn"/>
    <n v="3123"/>
    <s v="FULTON STREET"/>
    <n v="11208"/>
    <n v="7182353564"/>
    <s v="Latin"/>
    <x v="2"/>
    <n v="76"/>
    <n v="253"/>
    <n v="7590"/>
    <n v="1648.1142857142859"/>
    <n v="40.681512061280003"/>
    <n v="-73.880078914178995"/>
    <n v="305"/>
    <n v="37"/>
    <n v="7.6912000000000008E-2"/>
  </r>
  <r>
    <n v="50034342"/>
    <s v="CHINA DOLL"/>
    <s v="Brooklyn"/>
    <n v="2526"/>
    <s v="LINDEN BOULEVARD"/>
    <n v="11208"/>
    <n v="7189751051"/>
    <s v="Chinese"/>
    <x v="0"/>
    <n v="81"/>
    <n v="250"/>
    <n v="7500"/>
    <n v="1735.7142857142856"/>
    <n v="40.667347184595002"/>
    <n v="-73.870829611231002"/>
    <n v="305"/>
    <n v="42"/>
    <n v="8.1000000000000003E-2"/>
  </r>
  <r>
    <n v="50016610"/>
    <s v="CROWN FRIED CHICKEN"/>
    <s v="Brooklyn"/>
    <n v="640"/>
    <s v="CONDUIT BOULEVARD"/>
    <n v="11208"/>
    <n v="7182336296"/>
    <s v="Chicken"/>
    <x v="1"/>
    <n v="85"/>
    <n v="250"/>
    <n v="7500"/>
    <n v="1821.4285714285716"/>
    <n v="40.675674871894003"/>
    <n v="-73.866069052200004"/>
    <n v="305"/>
    <n v="42"/>
    <n v="8.500000000000002E-2"/>
  </r>
  <r>
    <n v="50089472"/>
    <s v="CHINA KING 1 RESTAURANT"/>
    <s v="Brooklyn"/>
    <n v="2683"/>
    <s v="PITKIN AVENUE"/>
    <n v="11208"/>
    <n v="7182777113"/>
    <s v="Chinese"/>
    <x v="0"/>
    <n v="77"/>
    <n v="244"/>
    <n v="7320"/>
    <n v="1610.4"/>
    <n v="40.675240910831"/>
    <n v="-73.873053042494007"/>
    <n v="305"/>
    <n v="42"/>
    <n v="7.515200000000001E-2"/>
  </r>
  <r>
    <n v="41366039"/>
    <s v="NYC FAMOUS CHICKEN"/>
    <s v="Brooklyn"/>
    <n v="3367"/>
    <s v="FULTON STREET"/>
    <n v="11208"/>
    <n v="7182358232"/>
    <s v="Chicken"/>
    <x v="1"/>
    <n v="86"/>
    <n v="240"/>
    <n v="7200"/>
    <n v="1769.1428571428573"/>
    <n v="40.683863213709998"/>
    <n v="-73.871446501069997"/>
    <n v="305"/>
    <n v="37"/>
    <n v="8.2560000000000008E-2"/>
  </r>
  <r>
    <n v="50068762"/>
    <s v="ANGELA'S PIZZA"/>
    <s v="Brooklyn"/>
    <n v="3435"/>
    <s v="FULTON STREET"/>
    <n v="11208"/>
    <n v="7186479606"/>
    <s v="Pizza"/>
    <x v="0"/>
    <n v="78"/>
    <n v="227"/>
    <n v="6810"/>
    <n v="1517.6571428571428"/>
    <n v="40.684579493747002"/>
    <n v="-73.868928388103001"/>
    <n v="305"/>
    <n v="37"/>
    <n v="7.0823999999999998E-2"/>
  </r>
  <r>
    <n v="50100274"/>
    <s v="CROWN FRIED CHICKEN"/>
    <s v="Brooklyn"/>
    <n v="3149"/>
    <s v="FULTON STREET"/>
    <n v="11208"/>
    <n v="7182352819"/>
    <s v="Chicken"/>
    <x v="1"/>
    <n v="85"/>
    <n v="216"/>
    <n v="6480"/>
    <n v="1573.7142857142858"/>
    <n v="40.681804283626001"/>
    <n v="-73.878683067986003"/>
    <n v="305"/>
    <n v="37"/>
    <n v="7.3440000000000005E-2"/>
  </r>
  <r>
    <n v="50056793"/>
    <s v="ASIAN KABAB &amp; CURRY"/>
    <s v="Brooklyn"/>
    <n v="496"/>
    <s v="CRESCENT STREET"/>
    <n v="11208"/>
    <n v="3477872869"/>
    <s v="Indian"/>
    <x v="1"/>
    <n v="86"/>
    <n v="203"/>
    <n v="6090"/>
    <n v="1496.3999999999999"/>
    <n v="40.675967781521003"/>
    <n v="-73.870160316619007"/>
    <n v="305"/>
    <n v="42"/>
    <n v="6.9832000000000005E-2"/>
  </r>
  <r>
    <n v="41079206"/>
    <s v="COCO'S PIZZA &amp; RESTAURANT"/>
    <s v="Brooklyn"/>
    <n v="1377"/>
    <s v="SUTTER AVENUE"/>
    <n v="11208"/>
    <n v="7183480585"/>
    <s v="Latin"/>
    <x v="2"/>
    <n v="85"/>
    <n v="195"/>
    <n v="5850"/>
    <n v="1420.7142857142856"/>
    <n v="40.67349116586"/>
    <n v="-73.867046810811999"/>
    <n v="305"/>
    <n v="42"/>
    <n v="6.6299999999999998E-2"/>
  </r>
  <r>
    <n v="40369482"/>
    <s v="ARMANDO'S PIZZA"/>
    <s v="Brooklyn"/>
    <n v="1366"/>
    <s v="PENNSYLVANIA AVENUE"/>
    <n v="11239"/>
    <n v="7186428253"/>
    <s v="Pizza"/>
    <x v="1"/>
    <n v="77"/>
    <n v="338"/>
    <n v="10140"/>
    <n v="2230.8000000000002"/>
    <n v="40.647983742716001"/>
    <n v="-73.881926814946993"/>
    <n v="305"/>
    <n v="42"/>
    <n v="0.10410400000000002"/>
  </r>
  <r>
    <n v="50058807"/>
    <s v="DUNKIN'"/>
    <s v="Brooklyn"/>
    <n v="339"/>
    <s v="GATEWAY DRIVE"/>
    <n v="11239"/>
    <n v="7182353148"/>
    <s v="Donuts"/>
    <x v="1"/>
    <n v="82"/>
    <n v="309"/>
    <n v="9270"/>
    <n v="2171.8285714285716"/>
    <n v="40.649266509470998"/>
    <n v="-73.872569305962003"/>
    <n v="305"/>
    <n v="42"/>
    <n v="0.10135200000000003"/>
  </r>
  <r>
    <n v="50041401"/>
    <s v="FUSION EAST"/>
    <s v="Brooklyn"/>
    <n v="1165"/>
    <s v="ELTON STREET"/>
    <n v="11239"/>
    <n v="7189755065"/>
    <s v="Caribbean"/>
    <x v="1"/>
    <n v="88"/>
    <n v="306"/>
    <n v="9180"/>
    <n v="2308.1142857142859"/>
    <n v="40.656052886847"/>
    <n v="-73.873720410038004"/>
    <n v="305"/>
    <n v="42"/>
    <n v="0.10771200000000002"/>
  </r>
  <r>
    <n v="50043178"/>
    <s v="BOSTON MARKET"/>
    <s v="Brooklyn"/>
    <n v="1340"/>
    <s v="PENNSYLVANIA AVENUE"/>
    <n v="11239"/>
    <n v="3475494952"/>
    <s v="Chicken"/>
    <x v="1"/>
    <n v="75"/>
    <n v="266"/>
    <n v="7980"/>
    <n v="1710"/>
    <n v="40.648200828760999"/>
    <n v="-73.882167873944994"/>
    <n v="305"/>
    <n v="42"/>
    <n v="7.9799999999999996E-2"/>
  </r>
  <r>
    <n v="41105415"/>
    <s v="GOLDEN KRUST CARIBBEAN BAKERY &amp; GRILL"/>
    <s v="Brooklyn"/>
    <n v="1364"/>
    <s v="PENNSYLVANIA AVENUE"/>
    <n v="11239"/>
    <n v="7182771003"/>
    <s v="Caribbean"/>
    <x v="2"/>
    <n v="75"/>
    <n v="245"/>
    <n v="7350"/>
    <n v="1575"/>
    <n v="40.648000229951997"/>
    <n v="-73.881944803861003"/>
    <n v="305"/>
    <n v="42"/>
    <n v="7.350000000000001E-2"/>
  </r>
  <r>
    <n v="50055582"/>
    <s v="CHINA STAR"/>
    <s v="Brooklyn"/>
    <n v="1370"/>
    <s v="PENNSYLVANIA AVENUE"/>
    <n v="11239"/>
    <n v="7186421755"/>
    <s v="Chinese"/>
    <x v="0"/>
    <n v="87"/>
    <n v="195"/>
    <n v="5850"/>
    <n v="1454.1428571428573"/>
    <n v="40.647950768233997"/>
    <n v="-73.881890837146997"/>
    <n v="305"/>
    <n v="42"/>
    <n v="6.7860000000000018E-2"/>
  </r>
  <r>
    <n v="41648523"/>
    <s v="LA VARA"/>
    <s v="Brooklyn"/>
    <n v="268"/>
    <s v="CLINTON STREET"/>
    <n v="11201"/>
    <n v="7184220065"/>
    <s v="Spanish"/>
    <x v="0"/>
    <n v="80"/>
    <n v="382"/>
    <n v="11460"/>
    <n v="2619.4285714285716"/>
    <n v="40.687709279335998"/>
    <n v="-73.995590116795995"/>
    <n v="306"/>
    <n v="39"/>
    <n v="0.12224000000000003"/>
  </r>
  <r>
    <n v="41242232"/>
    <s v="HIBINO"/>
    <s v="Brooklyn"/>
    <n v="333"/>
    <s v="HENRY STREET"/>
    <n v="11201"/>
    <n v="7182608052"/>
    <s v="Japanese"/>
    <x v="1"/>
    <n v="76"/>
    <n v="364"/>
    <n v="10920"/>
    <n v="2371.1999999999998"/>
    <n v="40.69024822523"/>
    <n v="-73.996462583167002"/>
    <n v="306"/>
    <n v="39"/>
    <n v="0.110656"/>
  </r>
  <r>
    <n v="50070626"/>
    <s v="LILLO"/>
    <s v="Brooklyn"/>
    <n v="331"/>
    <s v="HENRY STREET"/>
    <n v="11201"/>
    <n v="3477630899"/>
    <s v="Italian"/>
    <x v="0"/>
    <n v="74"/>
    <n v="323"/>
    <n v="9690"/>
    <n v="2048.7428571428572"/>
    <n v="40.690305864690998"/>
    <n v="-73.996437338568995"/>
    <n v="306"/>
    <n v="39"/>
    <n v="9.5608000000000012E-2"/>
  </r>
  <r>
    <n v="50101254"/>
    <s v="SAVELLI"/>
    <s v="Brooklyn"/>
    <n v="195"/>
    <s v="SMITH STREET"/>
    <n v="11201"/>
    <n v="3478897617"/>
    <s v="Italian"/>
    <x v="1"/>
    <n v="79"/>
    <n v="298"/>
    <n v="8940"/>
    <n v="2017.8857142857144"/>
    <n v="40.685175622323001"/>
    <n v="-73.991497867551999"/>
    <n v="306"/>
    <n v="33"/>
    <n v="9.4168000000000016E-2"/>
  </r>
  <r>
    <n v="50007909"/>
    <s v="CLOVER CLUB"/>
    <s v="Brooklyn"/>
    <n v="210"/>
    <s v="SMITH STREET"/>
    <n v="11201"/>
    <n v="7188557939"/>
    <s v="American"/>
    <x v="0"/>
    <n v="83"/>
    <n v="296"/>
    <n v="8880"/>
    <n v="2105.8285714285712"/>
    <n v="40.684516910524003"/>
    <n v="-73.991970287870004"/>
    <n v="306"/>
    <n v="33"/>
    <n v="9.8271999999999998E-2"/>
  </r>
  <r>
    <n v="50018409"/>
    <s v="JUNE"/>
    <s v="Brooklyn"/>
    <n v="231"/>
    <s v="COURT STREET"/>
    <n v="11201"/>
    <n v="6465263167"/>
    <s v="American"/>
    <x v="0"/>
    <n v="85"/>
    <n v="289"/>
    <n v="8670"/>
    <n v="2105.5714285714284"/>
    <n v="40.686155667843998"/>
    <n v="-73.994054188614001"/>
    <n v="306"/>
    <n v="33"/>
    <n v="9.8260000000000014E-2"/>
  </r>
  <r>
    <n v="41702711"/>
    <s v="CHIPOTLE MEXICAN GRILL"/>
    <s v="Brooklyn"/>
    <n v="140"/>
    <s v="COURT STREET"/>
    <n v="11201"/>
    <n v="7188521852"/>
    <s v="Mexican"/>
    <x v="1"/>
    <n v="79"/>
    <n v="283"/>
    <n v="8490"/>
    <n v="1916.3142857142859"/>
    <n v="40.689235219114003"/>
    <n v="-73.992593533771995"/>
    <n v="306"/>
    <n v="39"/>
    <n v="8.9428000000000021E-2"/>
  </r>
  <r>
    <n v="50085870"/>
    <s v="VERDE CAFE &amp; LOUNGE"/>
    <s v="Brooklyn"/>
    <n v="216"/>
    <s v="SMITH STREET"/>
    <n v="11201"/>
    <n v="7182221525"/>
    <s v="Italian"/>
    <x v="0"/>
    <n v="75"/>
    <n v="282"/>
    <n v="8460"/>
    <n v="1812.8571428571429"/>
    <n v="40.684368699479997"/>
    <n v="-73.992067657264997"/>
    <n v="306"/>
    <n v="33"/>
    <n v="8.4600000000000009E-2"/>
  </r>
  <r>
    <n v="41653556"/>
    <s v="AWASH ETHIOPIAN RESTAURANT"/>
    <s v="Brooklyn"/>
    <n v="242"/>
    <s v="COURT STREET"/>
    <n v="11201"/>
    <n v="7182432151"/>
    <s v="Ethiopian"/>
    <x v="0"/>
    <n v="80"/>
    <n v="276"/>
    <n v="8280"/>
    <n v="1892.5714285714287"/>
    <n v="40.685669855976997"/>
    <n v="-73.994313841128999"/>
    <n v="306"/>
    <n v="39"/>
    <n v="8.832000000000001E-2"/>
  </r>
  <r>
    <n v="50075334"/>
    <s v="LEMONGRASS GRILL"/>
    <s v="Brooklyn"/>
    <n v="156"/>
    <s v="COURT STREET"/>
    <n v="11201"/>
    <n v="7185229728"/>
    <s v="Thai"/>
    <x v="1"/>
    <n v="75"/>
    <n v="272"/>
    <n v="8160"/>
    <n v="1748.5714285714284"/>
    <n v="40.688645110825"/>
    <n v="-73.992878461127006"/>
    <n v="306"/>
    <n v="39"/>
    <n v="8.1600000000000006E-2"/>
  </r>
  <r>
    <n v="50046593"/>
    <s v="SAINT JULIVERT FISHERIE"/>
    <s v="Brooklyn"/>
    <n v="264"/>
    <s v="CLINTON STREET"/>
    <n v="11201"/>
    <n v="3479873710"/>
    <s v="Seafood"/>
    <x v="0"/>
    <n v="74"/>
    <n v="261"/>
    <n v="7830"/>
    <n v="1655.485714285714"/>
    <n v="40.687805344608996"/>
    <n v="-73.995543235059003"/>
    <n v="306"/>
    <n v="39"/>
    <n v="7.7255999999999991E-2"/>
  </r>
  <r>
    <n v="41196869"/>
    <s v="LAYLA JONES"/>
    <s v="Brooklyn"/>
    <n v="214"/>
    <s v="COURT STREET"/>
    <n v="11201"/>
    <n v="7186242361"/>
    <s v="Pizza"/>
    <x v="1"/>
    <n v="79"/>
    <n v="260"/>
    <n v="7800"/>
    <n v="1760.5714285714287"/>
    <n v="40.686652460925004"/>
    <n v="-73.993845011556004"/>
    <n v="306"/>
    <n v="39"/>
    <n v="8.2160000000000011E-2"/>
  </r>
  <r>
    <n v="50044937"/>
    <s v="HADRAMOUT RESTAURANT"/>
    <s v="Brooklyn"/>
    <n v="172"/>
    <s v="ATLANTIC AVENUE"/>
    <n v="11201"/>
    <n v="7182221066"/>
    <s v="Middle Eastern"/>
    <x v="0"/>
    <n v="82"/>
    <n v="204"/>
    <n v="6120"/>
    <n v="1433.8285714285714"/>
    <n v="40.690028522459997"/>
    <n v="-73.993657190997993"/>
    <n v="306"/>
    <n v="39"/>
    <n v="6.6911999999999999E-2"/>
  </r>
  <r>
    <n v="41645463"/>
    <s v="SKYLARK"/>
    <s v="Brooklyn"/>
    <n v="477"/>
    <s v="5 AVENUE"/>
    <n v="11215"/>
    <n v="3472278196"/>
    <s v="American"/>
    <x v="0"/>
    <n v="87"/>
    <n v="394"/>
    <n v="11820"/>
    <n v="2938.1142857142854"/>
    <n v="40.667874918690003"/>
    <n v="-73.987365472880001"/>
    <n v="306"/>
    <n v="39"/>
    <n v="0.13711199999999998"/>
  </r>
  <r>
    <n v="50079826"/>
    <s v="MORI"/>
    <s v="Brooklyn"/>
    <n v="351"/>
    <s v="5 AVENUE"/>
    <n v="11215"/>
    <n v="3475377754"/>
    <s v="Japanese"/>
    <x v="1"/>
    <n v="84"/>
    <n v="391"/>
    <n v="11730"/>
    <n v="2815.2000000000003"/>
    <n v="40.671810520813999"/>
    <n v="-73.984087844133995"/>
    <n v="306"/>
    <n v="39"/>
    <n v="0.13137600000000002"/>
  </r>
  <r>
    <n v="50059688"/>
    <s v="NEW HOME VIETNAMESE SANDWICH &amp; BUBBLE TEA"/>
    <s v="Brooklyn"/>
    <n v="349"/>
    <s v="5 AVENUE"/>
    <n v="11215"/>
    <n v="7183692984"/>
    <s v="Southeast Asian"/>
    <x v="1"/>
    <n v="88"/>
    <n v="384"/>
    <n v="11520"/>
    <n v="2896.457142857143"/>
    <n v="40.671857176505"/>
    <n v="-73.984048178714005"/>
    <n v="306"/>
    <n v="39"/>
    <n v="0.13516800000000004"/>
  </r>
  <r>
    <n v="41679544"/>
    <s v="PROSPECT"/>
    <s v="Brooklyn"/>
    <n v="545"/>
    <s v="5 AVENUE"/>
    <n v="11215"/>
    <n v="3475991087"/>
    <s v="American"/>
    <x v="1"/>
    <n v="75"/>
    <n v="381"/>
    <n v="11430"/>
    <n v="2449.2857142857142"/>
    <n v="40.665857680441"/>
    <n v="-73.989049207400001"/>
    <n v="306"/>
    <n v="39"/>
    <n v="0.11430000000000001"/>
  </r>
  <r>
    <n v="50091616"/>
    <s v="SKY ICE 9TH ST"/>
    <s v="Brooklyn"/>
    <n v="437"/>
    <s v="5 AVENUE"/>
    <n v="11215"/>
    <n v="3478895532"/>
    <s v="Thai"/>
    <x v="0"/>
    <n v="83"/>
    <n v="379"/>
    <n v="11370"/>
    <n v="2696.3142857142857"/>
    <n v="40.669381656215997"/>
    <n v="-73.986110716981997"/>
    <n v="306"/>
    <n v="39"/>
    <n v="0.12582800000000002"/>
  </r>
  <r>
    <n v="41430102"/>
    <s v="FONDA"/>
    <s v="Brooklyn"/>
    <n v="434"/>
    <s v="7 AVENUE"/>
    <n v="11215"/>
    <n v="7183693144"/>
    <s v="Mexican"/>
    <x v="1"/>
    <n v="73"/>
    <n v="378"/>
    <n v="11340"/>
    <n v="2365.2000000000003"/>
    <n v="40.663529569146"/>
    <n v="-73.984392603436007"/>
    <n v="306"/>
    <n v="39"/>
    <n v="0.11037600000000003"/>
  </r>
  <r>
    <n v="50070624"/>
    <s v="PARK SLOPE ALE HOUSE"/>
    <s v="Brooklyn"/>
    <n v="356"/>
    <s v="6 AVENUE"/>
    <n v="11215"/>
    <n v="3362870165"/>
    <s v="American"/>
    <x v="0"/>
    <n v="88"/>
    <n v="378"/>
    <n v="11340"/>
    <n v="2851.2"/>
    <n v="40.670536613423998"/>
    <n v="-73.981860345890993"/>
    <n v="306"/>
    <n v="39"/>
    <n v="0.13305600000000001"/>
  </r>
  <r>
    <n v="41561233"/>
    <s v="HA NOI"/>
    <s v="Brooklyn"/>
    <n v="448"/>
    <s v="9 STREET"/>
    <n v="11215"/>
    <n v="7187887755"/>
    <s v="Southeast Asian"/>
    <x v="1"/>
    <n v="73"/>
    <n v="375"/>
    <n v="11250"/>
    <n v="2346.4285714285711"/>
    <n v="40.666680092198"/>
    <n v="-73.981183724428007"/>
    <n v="306"/>
    <n v="39"/>
    <n v="0.1095"/>
  </r>
  <r>
    <n v="50101694"/>
    <s v="Barcrudo"/>
    <s v="Brooklyn"/>
    <n v="412"/>
    <s v="5 AVENUE"/>
    <n v="11215"/>
    <n v="7187011894"/>
    <s v="Seafood"/>
    <x v="0"/>
    <n v="83"/>
    <n v="374"/>
    <n v="11220"/>
    <n v="2660.7428571428568"/>
    <n v="40.670122672837998"/>
    <n v="-73.985519368761999"/>
    <n v="306"/>
    <n v="39"/>
    <n v="0.12416799999999999"/>
  </r>
  <r>
    <n v="50088538"/>
    <s v="NATTO HIBACHI &amp; SUSHI"/>
    <s v="Brooklyn"/>
    <n v="296"/>
    <s v="5 AVENUE"/>
    <n v="11215"/>
    <n v="7183691021"/>
    <s v="Japanese"/>
    <x v="1"/>
    <n v="83"/>
    <n v="372"/>
    <n v="11160"/>
    <n v="2646.514285714286"/>
    <n v="40.673674001648003"/>
    <n v="-73.982558865106995"/>
    <n v="306"/>
    <n v="39"/>
    <n v="0.12350400000000002"/>
  </r>
  <r>
    <n v="50090514"/>
    <s v="SIMPLE LOAF BAKEHOUSE"/>
    <s v="Brooklyn"/>
    <n v="310"/>
    <s v="5 AVENUE"/>
    <n v="11215"/>
    <n v="3473842205"/>
    <s v="American"/>
    <x v="0"/>
    <n v="75"/>
    <n v="371"/>
    <n v="11130"/>
    <n v="2385"/>
    <n v="40.673212937267003"/>
    <n v="-73.982944721676006"/>
    <n v="306"/>
    <n v="39"/>
    <n v="0.11130000000000001"/>
  </r>
  <r>
    <n v="50002095"/>
    <s v="The Bahche BISON BOURBON"/>
    <s v="Brooklyn"/>
    <n v="191"/>
    <s v="7 STREET"/>
    <n v="11215"/>
    <n v="7184220801"/>
    <s v="Jewish/Kosher"/>
    <x v="0"/>
    <n v="77"/>
    <n v="370"/>
    <n v="11100"/>
    <n v="2442"/>
    <n v="40.673029932951003"/>
    <n v="-73.990749582871004"/>
    <n v="306"/>
    <n v="39"/>
    <n v="0.11396000000000001"/>
  </r>
  <r>
    <n v="41594415"/>
    <s v="FOUR &amp; TWENTY BLACKBIRDS"/>
    <s v="Brooklyn"/>
    <n v="439"/>
    <s v="3 AVENUE"/>
    <n v="11215"/>
    <n v="7184992917"/>
    <s v="Bakery"/>
    <x v="1"/>
    <n v="83"/>
    <n v="369"/>
    <n v="11070"/>
    <n v="2625.1714285714284"/>
    <n v="40.672146088852003"/>
    <n v="-73.990432470589994"/>
    <n v="306"/>
    <n v="39"/>
    <n v="0.12250799999999999"/>
  </r>
  <r>
    <n v="50075583"/>
    <s v="PINKBERRY"/>
    <s v="Brooklyn"/>
    <n v="161"/>
    <s v="7 AVENUE"/>
    <n v="11215"/>
    <n v="7187880615"/>
    <s v="Ice Cream, Gelato, Yogurt, Ices"/>
    <x v="1"/>
    <n v="76"/>
    <n v="368"/>
    <n v="11040"/>
    <n v="2397.2571428571432"/>
    <n v="40.672215569127999"/>
    <n v="-73.977122982024994"/>
    <n v="306"/>
    <n v="39"/>
    <n v="0.11187200000000003"/>
  </r>
  <r>
    <n v="50102112"/>
    <s v="GOLDEN SHOVEL COFFEE"/>
    <s v="Brooklyn"/>
    <n v="337"/>
    <s v="9 STREET"/>
    <n v="11215"/>
    <n v="9175992606"/>
    <s v="Chinese"/>
    <x v="0"/>
    <n v="82"/>
    <n v="362"/>
    <n v="10860"/>
    <n v="2544.3428571428567"/>
    <n v="40.668662416484999"/>
    <n v="-73.985245725398002"/>
    <n v="306"/>
    <n v="39"/>
    <n v="0.11873599999999999"/>
  </r>
  <r>
    <n v="50071604"/>
    <s v="LIVELY"/>
    <s v="Brooklyn"/>
    <n v="396"/>
    <s v="7 AVENUE"/>
    <n v="11215"/>
    <n v="9177423258"/>
    <s v="Juice, Smoothies, Fruit Salads"/>
    <x v="0"/>
    <n v="80"/>
    <n v="360"/>
    <n v="10800"/>
    <n v="2468.5714285714289"/>
    <n v="40.664879841199998"/>
    <n v="-73.983267665781995"/>
    <n v="306"/>
    <n v="39"/>
    <n v="0.11520000000000002"/>
  </r>
  <r>
    <n v="50096658"/>
    <s v="GUEROS BROOKLYN"/>
    <s v="Brooklyn"/>
    <n v="494"/>
    <s v="4 AVENUE"/>
    <n v="11215"/>
    <n v="6467730740"/>
    <s v="Tex-Mex"/>
    <x v="0"/>
    <n v="74"/>
    <n v="358"/>
    <n v="10740"/>
    <n v="2270.7428571428572"/>
    <n v="40.668635495948998"/>
    <n v="-73.990159014601005"/>
    <n v="306"/>
    <n v="39"/>
    <n v="0.10596800000000002"/>
  </r>
  <r>
    <n v="41548669"/>
    <s v="FOOD LIN"/>
    <s v="Brooklyn"/>
    <n v="399"/>
    <s v="5 AVENUE"/>
    <n v="11215"/>
    <n v="7187681188"/>
    <s v="Chinese"/>
    <x v="0"/>
    <n v="81"/>
    <n v="355"/>
    <n v="10650"/>
    <n v="2464.7142857142858"/>
    <n v="40.670506897825"/>
    <n v="-73.985176823499003"/>
    <n v="306"/>
    <n v="39"/>
    <n v="0.11502000000000001"/>
  </r>
  <r>
    <n v="40664304"/>
    <s v="SOTTO VOCE RESTAURANT"/>
    <s v="Brooklyn"/>
    <n v="225"/>
    <s v="7 AVENUE"/>
    <n v="11215"/>
    <n v="7183699322"/>
    <s v="Italian"/>
    <x v="1"/>
    <n v="80"/>
    <n v="347"/>
    <n v="10410"/>
    <n v="2379.4285714285716"/>
    <n v="40.670031075106998"/>
    <n v="-73.978940569702999"/>
    <n v="306"/>
    <n v="39"/>
    <n v="0.11104000000000001"/>
  </r>
  <r>
    <n v="40861868"/>
    <s v="MR. FALAFEL RESTAURANT"/>
    <s v="Brooklyn"/>
    <n v="226"/>
    <s v="7 AVENUE"/>
    <n v="11215"/>
    <n v="7187684961"/>
    <s v="Egyptian"/>
    <x v="0"/>
    <n v="74"/>
    <n v="346"/>
    <n v="10380"/>
    <n v="2194.6285714285714"/>
    <n v="40.670138110129997"/>
    <n v="-73.978879253528007"/>
    <n v="306"/>
    <n v="39"/>
    <n v="0.10241600000000001"/>
  </r>
  <r>
    <n v="50086623"/>
    <s v="YAMATO"/>
    <s v="Brooklyn"/>
    <n v="168"/>
    <s v="7 AVENUE"/>
    <n v="11215"/>
    <n v="7188400099"/>
    <s v="Asian"/>
    <x v="0"/>
    <n v="82"/>
    <n v="344"/>
    <n v="10320"/>
    <n v="2417.8285714285712"/>
    <n v="40.671864301319999"/>
    <n v="-73.977443941911005"/>
    <n v="306"/>
    <n v="39"/>
    <n v="0.112832"/>
  </r>
  <r>
    <n v="41403094"/>
    <s v="HIGH DIVE"/>
    <s v="Brooklyn"/>
    <n v="243"/>
    <s v="FIFTH AVENUE"/>
    <n v="11215"/>
    <n v="7187880401"/>
    <s v="American"/>
    <x v="0"/>
    <n v="77"/>
    <n v="340"/>
    <n v="10200"/>
    <n v="2244"/>
    <n v="40.675005039677004"/>
    <n v="-73.981422908477995"/>
    <n v="306"/>
    <n v="39"/>
    <n v="0.10472000000000001"/>
  </r>
  <r>
    <n v="40661290"/>
    <s v="AL DI LA"/>
    <s v="Brooklyn"/>
    <n v="248"/>
    <s v="5 AVENUE"/>
    <n v="11215"/>
    <n v="7187834565"/>
    <s v="Italian"/>
    <x v="1"/>
    <n v="78"/>
    <n v="334"/>
    <n v="10020"/>
    <n v="2233.028571428571"/>
    <n v="40.675238321001999"/>
    <n v="-73.981271428422005"/>
    <n v="306"/>
    <n v="39"/>
    <n v="0.10420799999999998"/>
  </r>
  <r>
    <n v="50085693"/>
    <s v="JOE'S PIZZA OF PARK SLOPE"/>
    <s v="Brooklyn"/>
    <n v="349"/>
    <s v="5 AVENUE"/>
    <n v="11215"/>
    <n v="7188322525"/>
    <s v="Pizza/Italian"/>
    <x v="0"/>
    <n v="86"/>
    <n v="334"/>
    <n v="10020"/>
    <n v="2462.0571428571429"/>
    <n v="40.671857176505"/>
    <n v="-73.984048178714005"/>
    <n v="306"/>
    <n v="39"/>
    <n v="0.11489600000000003"/>
  </r>
  <r>
    <n v="50014655"/>
    <s v="LUKE LOBSTER"/>
    <s v="Brooklyn"/>
    <n v="237"/>
    <s v="5 AVENUE"/>
    <n v="11215"/>
    <n v="3474576855"/>
    <s v="Seafood"/>
    <x v="1"/>
    <n v="76"/>
    <n v="323"/>
    <n v="9690"/>
    <n v="2104.1142857142854"/>
    <n v="40.675293205900999"/>
    <n v="-73.981206520827996"/>
    <n v="306"/>
    <n v="39"/>
    <n v="9.8191999999999988E-2"/>
  </r>
  <r>
    <n v="50008258"/>
    <s v="BROOKVIN"/>
    <s v="Brooklyn"/>
    <n v="381"/>
    <s v="7 AVENUE"/>
    <n v="11215"/>
    <n v="9176761008"/>
    <s v="Tapas"/>
    <x v="0"/>
    <n v="75"/>
    <n v="320"/>
    <n v="9600"/>
    <n v="2057.1428571428569"/>
    <n v="40.665338158893"/>
    <n v="-73.982860233086001"/>
    <n v="306"/>
    <n v="39"/>
    <n v="9.5999999999999988E-2"/>
  </r>
  <r>
    <n v="50004563"/>
    <s v="KANAN INDIAN RESTAURANT"/>
    <s v="Brooklyn"/>
    <n v="452"/>
    <s v="3 AVENUE"/>
    <n v="11215"/>
    <n v="7183693777"/>
    <s v="Indian"/>
    <x v="1"/>
    <n v="75"/>
    <n v="319"/>
    <n v="9570"/>
    <n v="2050.7142857142858"/>
    <n v="40.671789294509999"/>
    <n v="-73.990756965461003"/>
    <n v="306"/>
    <n v="39"/>
    <n v="9.5700000000000007E-2"/>
  </r>
  <r>
    <n v="40698823"/>
    <s v="UNION CAFE RESTAURANT"/>
    <s v="Brooklyn"/>
    <n v="568"/>
    <s v="UNION STREET"/>
    <n v="11215"/>
    <n v="7187971117"/>
    <s v="American"/>
    <x v="1"/>
    <n v="77"/>
    <n v="318"/>
    <n v="9540"/>
    <n v="2098.8000000000002"/>
    <n v="40.678134599510997"/>
    <n v="-73.984933568320997"/>
    <n v="306"/>
    <n v="39"/>
    <n v="9.7944000000000031E-2"/>
  </r>
  <r>
    <n v="41497405"/>
    <s v="COTTA BENE"/>
    <s v="Brooklyn"/>
    <n v="291"/>
    <s v="3 AVENUE"/>
    <n v="11215"/>
    <n v="7187227200"/>
    <s v="Italian"/>
    <x v="1"/>
    <n v="86"/>
    <n v="314"/>
    <n v="9420"/>
    <n v="2314.6285714285714"/>
    <n v="40.676949040328999"/>
    <n v="-73.986404761925996"/>
    <n v="306"/>
    <n v="39"/>
    <n v="0.108016"/>
  </r>
  <r>
    <n v="41107447"/>
    <s v="DUNKIN', BASKIN ROBBINS"/>
    <s v="Brooklyn"/>
    <n v="448"/>
    <s v="5 AVENUE"/>
    <n v="11215"/>
    <n v="7188329460"/>
    <s v="Donuts"/>
    <x v="0"/>
    <n v="88"/>
    <n v="314"/>
    <n v="9420"/>
    <n v="2368.4571428571426"/>
    <n v="40.669022129699997"/>
    <n v="-73.986438826896006"/>
    <n v="306"/>
    <n v="39"/>
    <n v="0.110528"/>
  </r>
  <r>
    <n v="40939317"/>
    <s v="PITA PAN"/>
    <s v="Brooklyn"/>
    <n v="167"/>
    <s v="7 AVENUE"/>
    <n v="11215"/>
    <n v="7188323876"/>
    <s v="Middle Eastern"/>
    <x v="0"/>
    <n v="82"/>
    <n v="311"/>
    <n v="9330"/>
    <n v="2185.8857142857141"/>
    <n v="40.671963091941997"/>
    <n v="-73.977335760255997"/>
    <n v="306"/>
    <n v="39"/>
    <n v="0.102008"/>
  </r>
  <r>
    <n v="50035603"/>
    <s v="AUTHENTIC SZECHUAN"/>
    <s v="Brooklyn"/>
    <n v="384"/>
    <s v="5 AVENUE"/>
    <n v="11215"/>
    <n v="7187882299"/>
    <s v="Chinese"/>
    <x v="1"/>
    <n v="83"/>
    <n v="310"/>
    <n v="9300"/>
    <n v="2205.4285714285716"/>
    <n v="40.671077752240997"/>
    <n v="-73.984726085000005"/>
    <n v="306"/>
    <n v="39"/>
    <n v="0.10292000000000003"/>
  </r>
  <r>
    <n v="50091946"/>
    <s v="CASA AZUL"/>
    <s v="Brooklyn"/>
    <n v="369"/>
    <s v="7 AVENUE"/>
    <n v="11215"/>
    <n v="9293376767"/>
    <s v="Mexican"/>
    <x v="0"/>
    <n v="79"/>
    <n v="309"/>
    <n v="9270"/>
    <n v="2092.3714285714286"/>
    <n v="40.665590646437003"/>
    <n v="-73.982647497062999"/>
    <n v="306"/>
    <n v="39"/>
    <n v="9.7644000000000009E-2"/>
  </r>
  <r>
    <n v="41598915"/>
    <s v="NUMERO 28 PIZZA"/>
    <s v="Brooklyn"/>
    <n v="137"/>
    <s v="7 AVENUE"/>
    <n v="11215"/>
    <n v="7183989198"/>
    <s v="Pizza/Italian"/>
    <x v="1"/>
    <n v="82"/>
    <n v="305"/>
    <n v="9150"/>
    <n v="2143.7142857142858"/>
    <n v="40.672863227901999"/>
    <n v="-73.976585616093004"/>
    <n v="306"/>
    <n v="39"/>
    <n v="0.10004000000000002"/>
  </r>
  <r>
    <n v="50097490"/>
    <s v="48 TREEHOUSE CAFE"/>
    <s v="Brooklyn"/>
    <n v="483"/>
    <s v="4 AVENUE"/>
    <n v="11215"/>
    <n v="9292502628"/>
    <s v="Café/Coffee/Tea"/>
    <x v="0"/>
    <n v="76"/>
    <n v="304"/>
    <n v="9120"/>
    <n v="1980.3428571428569"/>
    <n v="40.668679407105998"/>
    <n v="-73.990097727195007"/>
    <n v="306"/>
    <n v="39"/>
    <n v="9.2415999999999998E-2"/>
  </r>
  <r>
    <n v="50052223"/>
    <s v="DA NONNA ROSA"/>
    <s v="Brooklyn"/>
    <n v="140"/>
    <s v="7 AVENUE"/>
    <n v="11215"/>
    <n v="7187886225"/>
    <s v="Greek"/>
    <x v="0"/>
    <n v="82"/>
    <n v="303"/>
    <n v="9090"/>
    <n v="2129.6571428571424"/>
    <n v="40.67280834708"/>
    <n v="-73.976657735095998"/>
    <n v="306"/>
    <n v="39"/>
    <n v="9.9383999999999986E-2"/>
  </r>
  <r>
    <n v="50085601"/>
    <s v="BUTTERMILK BAKESHOP"/>
    <s v="Brooklyn"/>
    <n v="260"/>
    <s v="5 AVENUE"/>
    <n v="11215"/>
    <n v="3479873841"/>
    <s v="Bakery"/>
    <x v="1"/>
    <n v="87"/>
    <n v="301"/>
    <n v="9030"/>
    <n v="2244.6000000000004"/>
    <n v="40.674823912950004"/>
    <n v="-73.981599608652999"/>
    <n v="306"/>
    <n v="39"/>
    <n v="0.10474800000000002"/>
  </r>
  <r>
    <n v="50099780"/>
    <s v="NOT JUST CHOCOLATE"/>
    <s v="Brooklyn"/>
    <n v="537"/>
    <s v="5 AVENUE"/>
    <n v="11215"/>
    <n v="3477493642"/>
    <s v="Café/Coffee/Tea"/>
    <x v="1"/>
    <n v="74"/>
    <n v="299"/>
    <n v="8970"/>
    <n v="1896.5142857142855"/>
    <n v="40.666025098359"/>
    <n v="-73.988908599824995"/>
    <n v="306"/>
    <n v="39"/>
    <n v="8.8503999999999999E-2"/>
  </r>
  <r>
    <n v="50066707"/>
    <s v="SZECHUAN DELIGHT"/>
    <s v="Brooklyn"/>
    <n v="152"/>
    <s v="7 AVENUE"/>
    <n v="11215"/>
    <n v="7187885408"/>
    <s v="Chinese"/>
    <x v="0"/>
    <n v="73"/>
    <n v="299"/>
    <n v="8970"/>
    <n v="1870.8857142857141"/>
    <n v="40.672500983958997"/>
    <n v="-73.976913795697001"/>
    <n v="306"/>
    <n v="39"/>
    <n v="8.7308000000000011E-2"/>
  </r>
  <r>
    <n v="50070543"/>
    <s v="CLARO"/>
    <s v="Brooklyn"/>
    <n v="284"/>
    <s v="3 AVENUE"/>
    <n v="11215"/>
    <n v="3477213126"/>
    <s v="Mexican"/>
    <x v="0"/>
    <n v="75"/>
    <n v="293"/>
    <n v="8790"/>
    <n v="1883.5714285714284"/>
    <n v="40.677366211234002"/>
    <n v="-73.986112652898996"/>
    <n v="306"/>
    <n v="39"/>
    <n v="8.7899999999999992E-2"/>
  </r>
  <r>
    <n v="50086706"/>
    <s v="HENRY"/>
    <s v="Brooklyn"/>
    <n v="433"/>
    <s v="7 AVENUE"/>
    <n v="11215"/>
    <n v="7187888882"/>
    <s v="Southeast Asian"/>
    <x v="0"/>
    <n v="74"/>
    <n v="291"/>
    <n v="8730"/>
    <n v="1845.7714285714287"/>
    <n v="40.663518587577002"/>
    <n v="-73.984374583619996"/>
    <n v="306"/>
    <n v="39"/>
    <n v="8.6136000000000018E-2"/>
  </r>
  <r>
    <n v="41304936"/>
    <s v="DRAM SHOP"/>
    <s v="Brooklyn"/>
    <n v="339"/>
    <s v="9 STREET"/>
    <n v="11215"/>
    <n v="7187881444"/>
    <s v="American"/>
    <x v="0"/>
    <n v="85"/>
    <n v="290"/>
    <n v="8700"/>
    <n v="2112.8571428571431"/>
    <n v="40.668637706981002"/>
    <n v="-73.985195264290994"/>
    <n v="306"/>
    <n v="39"/>
    <n v="9.8600000000000021E-2"/>
  </r>
  <r>
    <n v="41515470"/>
    <s v="NARUTO RAMEN"/>
    <s v="Brooklyn"/>
    <n v="276"/>
    <s v="5 AVENUE"/>
    <n v="11215"/>
    <n v="7188321111"/>
    <s v="Japanese"/>
    <x v="0"/>
    <n v="81"/>
    <n v="289"/>
    <n v="8670"/>
    <n v="2006.4857142857145"/>
    <n v="40.674299729901001"/>
    <n v="-73.982035966568006"/>
    <n v="306"/>
    <n v="39"/>
    <n v="9.3636000000000025E-2"/>
  </r>
  <r>
    <n v="50033725"/>
    <s v="SOUTH SLOPE EATERY &amp; JUICEBAR"/>
    <s v="Brooklyn"/>
    <n v="486"/>
    <s v="5 AVENUE"/>
    <n v="11215"/>
    <n v="7184990005"/>
    <s v="American"/>
    <x v="0"/>
    <n v="84"/>
    <n v="286"/>
    <n v="8580"/>
    <n v="2059.1999999999998"/>
    <n v="40.667743184396997"/>
    <n v="-73.987502476841001"/>
    <n v="306"/>
    <n v="39"/>
    <n v="9.6096000000000001E-2"/>
  </r>
  <r>
    <n v="50085629"/>
    <s v="HAENYEO"/>
    <s v="Brooklyn"/>
    <n v="239"/>
    <s v="5 AVENUE"/>
    <n v="11215"/>
    <n v="3472944159"/>
    <s v="Korean"/>
    <x v="1"/>
    <n v="73"/>
    <n v="283"/>
    <n v="8490"/>
    <n v="1770.7714285714287"/>
    <n v="40.675230083137002"/>
    <n v="-73.981249800057995"/>
    <n v="306"/>
    <n v="39"/>
    <n v="8.2636000000000015E-2"/>
  </r>
  <r>
    <n v="41311922"/>
    <s v="HAPPY FRESH TORTILLA GRILL"/>
    <s v="Brooklyn"/>
    <n v="299"/>
    <s v="7 AVENUE"/>
    <n v="11215"/>
    <n v="7184999881"/>
    <s v="Tex-Mex"/>
    <x v="0"/>
    <n v="74"/>
    <n v="282"/>
    <n v="8460"/>
    <n v="1788.6857142857143"/>
    <n v="40.667764221333996"/>
    <n v="-73.980833760604995"/>
    <n v="306"/>
    <n v="39"/>
    <n v="8.3472000000000005E-2"/>
  </r>
  <r>
    <n v="50060011"/>
    <s v="AMPLE HILLS CREAMERY"/>
    <s v="Brooklyn"/>
    <n v="305"/>
    <s v="NEVINS STREET"/>
    <n v="11215"/>
    <n v="3477254061"/>
    <s v="Ice Cream, Gelato, Yogurt, Ices"/>
    <x v="1"/>
    <n v="74"/>
    <n v="281"/>
    <n v="8430"/>
    <n v="1782.3428571428572"/>
    <n v="40.678996761796"/>
    <n v="-73.987446280002999"/>
    <n v="306"/>
    <n v="39"/>
    <n v="8.3176E-2"/>
  </r>
  <r>
    <n v="40510811"/>
    <s v="DUNKIN', SUBWAY"/>
    <s v="Brooklyn"/>
    <n v="552"/>
    <s v="3 AVENUE"/>
    <n v="11215"/>
    <n v="7187887888"/>
    <s v="Donuts"/>
    <x v="1"/>
    <n v="73"/>
    <n v="279"/>
    <n v="8370"/>
    <n v="1745.742857142857"/>
    <n v="40.668358518161"/>
    <n v="-73.993616002758998"/>
    <n v="306"/>
    <n v="39"/>
    <n v="8.1468000000000013E-2"/>
  </r>
  <r>
    <n v="50088055"/>
    <s v="ZATAR CAFE &amp; BISTRO"/>
    <s v="Brooklyn"/>
    <n v="1201"/>
    <s v="8 AVENUE"/>
    <n v="11215"/>
    <n v="9295211287"/>
    <s v="Middle Eastern"/>
    <x v="1"/>
    <n v="86"/>
    <n v="279"/>
    <n v="8370"/>
    <n v="2056.6285714285714"/>
    <n v="40.663847415775003"/>
    <n v="-73.980788031909"/>
    <n v="306"/>
    <n v="39"/>
    <n v="9.5976000000000006E-2"/>
  </r>
  <r>
    <n v="41650194"/>
    <s v="LUCEY'S LOUNGE"/>
    <s v="Brooklyn"/>
    <n v="475"/>
    <s v="3 AVENUE"/>
    <n v="11215"/>
    <n v="7188771075"/>
    <s v="American"/>
    <x v="1"/>
    <n v="80"/>
    <n v="278"/>
    <n v="8340"/>
    <n v="1906.2857142857142"/>
    <n v="40.670716153294002"/>
    <n v="-73.991622283420995"/>
    <n v="306"/>
    <n v="39"/>
    <n v="8.8960000000000011E-2"/>
  </r>
  <r>
    <n v="41050020"/>
    <s v="COMMONWEALTH"/>
    <s v="Brooklyn"/>
    <n v="497"/>
    <s v="5 AVENUE"/>
    <n v="11215"/>
    <n v="7187682040"/>
    <s v="American"/>
    <x v="1"/>
    <n v="73"/>
    <n v="277"/>
    <n v="8310"/>
    <n v="1733.2285714285715"/>
    <n v="40.667271122189"/>
    <n v="-73.987870243252004"/>
    <n v="306"/>
    <n v="39"/>
    <n v="8.0884000000000025E-2"/>
  </r>
  <r>
    <n v="40573309"/>
    <s v="THE GATE"/>
    <s v="Brooklyn"/>
    <n v="321"/>
    <s v="FIFTH AVENUE"/>
    <n v="11215"/>
    <n v="7187684329"/>
    <s v="American"/>
    <x v="1"/>
    <n v="82"/>
    <n v="277"/>
    <n v="8310"/>
    <n v="1946.9142857142856"/>
    <n v="40.672647578442003"/>
    <n v="-73.983388278646004"/>
    <n v="306"/>
    <n v="39"/>
    <n v="9.0856000000000006E-2"/>
  </r>
  <r>
    <n v="41675807"/>
    <s v="THE OWL FARM"/>
    <s v="Brooklyn"/>
    <n v="297"/>
    <s v="9 STREET"/>
    <n v="11215"/>
    <n v="7184994988"/>
    <s v="American"/>
    <x v="1"/>
    <n v="87"/>
    <n v="277"/>
    <n v="8310"/>
    <n v="2065.6285714285718"/>
    <n v="40.669466837263997"/>
    <n v="-73.986900150745996"/>
    <n v="306"/>
    <n v="39"/>
    <n v="9.6396000000000023E-2"/>
  </r>
  <r>
    <n v="50086095"/>
    <s v="LE SUCCULENT"/>
    <s v="Brooklyn"/>
    <n v="291"/>
    <s v="5 AVENUE"/>
    <n v="11215"/>
    <n v="9179325382"/>
    <s v="French"/>
    <x v="1"/>
    <n v="75"/>
    <n v="276"/>
    <n v="8280"/>
    <n v="1774.2857142857144"/>
    <n v="40.673616364634"/>
    <n v="-73.982580510399004"/>
    <n v="306"/>
    <n v="39"/>
    <n v="8.2800000000000026E-2"/>
  </r>
  <r>
    <n v="50042417"/>
    <s v="PINOT'S PALETTE"/>
    <s v="Brooklyn"/>
    <n v="382"/>
    <s v="5 AVENUE"/>
    <n v="11215"/>
    <n v="9293376499"/>
    <s v="Café/Coffee/Tea"/>
    <x v="0"/>
    <n v="88"/>
    <n v="276"/>
    <n v="8280"/>
    <n v="2081.8285714285716"/>
    <n v="40.671124408155002"/>
    <n v="-73.984686420467"/>
    <n v="306"/>
    <n v="39"/>
    <n v="9.7152000000000016E-2"/>
  </r>
  <r>
    <n v="50044611"/>
    <s v="ROOT HILL CAFE"/>
    <s v="Brooklyn"/>
    <n v="262"/>
    <s v="4 AVENUE"/>
    <n v="11215"/>
    <n v="9172519336"/>
    <s v="Café/Coffee/Tea"/>
    <x v="1"/>
    <n v="76"/>
    <n v="275"/>
    <n v="8250"/>
    <n v="1791.4285714285716"/>
    <n v="40.676240555955999"/>
    <n v="-73.983845236742994"/>
    <n v="306"/>
    <n v="39"/>
    <n v="8.3600000000000022E-2"/>
  </r>
  <r>
    <n v="50094208"/>
    <s v="ISTANBUL PARK"/>
    <s v="Brooklyn"/>
    <n v="293"/>
    <s v="7 AVENUE"/>
    <n v="11215"/>
    <n v="7188323400"/>
    <s v="Turkish"/>
    <x v="0"/>
    <n v="77"/>
    <n v="273"/>
    <n v="8190"/>
    <n v="1801.8000000000002"/>
    <n v="40.667906929798001"/>
    <n v="-73.980714763774998"/>
    <n v="306"/>
    <n v="39"/>
    <n v="8.4084000000000006E-2"/>
  </r>
  <r>
    <n v="50003433"/>
    <s v="SUSHI KATSUEI"/>
    <s v="Brooklyn"/>
    <n v="210"/>
    <s v="7 AVENUE"/>
    <n v="11215"/>
    <n v="7187885338"/>
    <s v="Japanese"/>
    <x v="1"/>
    <n v="88"/>
    <n v="272"/>
    <n v="8160"/>
    <n v="2051.6571428571433"/>
    <n v="40.670645814667999"/>
    <n v="-73.978453717980003"/>
    <n v="306"/>
    <n v="39"/>
    <n v="9.5744000000000024E-2"/>
  </r>
  <r>
    <n v="50102884"/>
    <s v="FLYING HIPPO BAKERY CAFE"/>
    <s v="Brooklyn"/>
    <n v="383"/>
    <s v="5 AVENUE"/>
    <n v="11215"/>
    <n v="9179155445"/>
    <s v="Bakery"/>
    <x v="0"/>
    <n v="85"/>
    <n v="270"/>
    <n v="8100"/>
    <n v="1967.1428571428571"/>
    <n v="40.670844468191"/>
    <n v="-73.984891962945994"/>
    <n v="306"/>
    <n v="39"/>
    <n v="9.1800000000000007E-2"/>
  </r>
  <r>
    <n v="50070866"/>
    <s v="SHAKING CRAB"/>
    <s v="Brooklyn"/>
    <n v="230"/>
    <s v="5 AVENUE"/>
    <n v="11215"/>
    <n v="6172564211"/>
    <s v="Seafood"/>
    <x v="0"/>
    <n v="87"/>
    <n v="270"/>
    <n v="8100"/>
    <n v="2013.4285714285713"/>
    <n v="40.675680179457999"/>
    <n v="-73.980964867056997"/>
    <n v="306"/>
    <n v="39"/>
    <n v="9.3960000000000016E-2"/>
  </r>
  <r>
    <n v="50083730"/>
    <s v="TORI BEI"/>
    <s v="Brooklyn"/>
    <n v="276"/>
    <s v="5 AVENUE"/>
    <n v="11215"/>
    <n v="7188324554"/>
    <s v="Japanese"/>
    <x v="1"/>
    <n v="81"/>
    <n v="266"/>
    <n v="7980"/>
    <n v="1846.8000000000002"/>
    <n v="40.674299729901001"/>
    <n v="-73.982035966568006"/>
    <n v="306"/>
    <n v="39"/>
    <n v="8.6184000000000011E-2"/>
  </r>
  <r>
    <n v="41692108"/>
    <s v="RUNNER &amp; STONE"/>
    <s v="Brooklyn"/>
    <n v="285"/>
    <s v="3 AVENUE"/>
    <n v="11215"/>
    <n v="7185763360"/>
    <s v="American"/>
    <x v="0"/>
    <n v="77"/>
    <n v="265"/>
    <n v="7950"/>
    <n v="1749.0000000000002"/>
    <n v="40.677259171084998"/>
    <n v="-73.986163148418001"/>
    <n v="306"/>
    <n v="39"/>
    <n v="8.1620000000000012E-2"/>
  </r>
  <r>
    <n v="40386303"/>
    <s v="PIZZA PLUS"/>
    <s v="Brooklyn"/>
    <n v="359"/>
    <s v="SEVENTH AVENUE"/>
    <n v="11215"/>
    <n v="7187685327"/>
    <s v="Pizza"/>
    <x v="0"/>
    <n v="75"/>
    <n v="264"/>
    <n v="7920"/>
    <n v="1697.1428571428571"/>
    <n v="40.665958399841003"/>
    <n v="-73.982341009055006"/>
    <n v="306"/>
    <n v="39"/>
    <n v="7.9200000000000007E-2"/>
  </r>
  <r>
    <n v="50059002"/>
    <s v="NEGRIL BK"/>
    <s v="Brooklyn"/>
    <n v="254"/>
    <s v="5 AVENUE"/>
    <n v="11215"/>
    <n v="3033329905"/>
    <s v="Caribbean"/>
    <x v="0"/>
    <n v="85"/>
    <n v="260"/>
    <n v="7800"/>
    <n v="1894.2857142857144"/>
    <n v="40.674966622146997"/>
    <n v="-73.981480600823005"/>
    <n v="306"/>
    <n v="39"/>
    <n v="8.8400000000000006E-2"/>
  </r>
  <r>
    <n v="40619905"/>
    <s v="DIZZY'S RESTAURANT"/>
    <s v="Brooklyn"/>
    <n v="511"/>
    <s v="9 STREET"/>
    <n v="11215"/>
    <n v="7184991966"/>
    <s v="American"/>
    <x v="1"/>
    <n v="88"/>
    <n v="258"/>
    <n v="7740"/>
    <n v="1946.0571428571429"/>
    <n v="40.665631202383999"/>
    <n v="-73.978970800948005"/>
    <n v="306"/>
    <n v="39"/>
    <n v="9.0816000000000008E-2"/>
  </r>
  <r>
    <n v="50008074"/>
    <s v="WANGS"/>
    <s v="Brooklyn"/>
    <n v="671"/>
    <s v="UNION STREET"/>
    <n v="11215"/>
    <n v="7183636390"/>
    <s v="Chicken"/>
    <x v="1"/>
    <n v="85"/>
    <n v="251"/>
    <n v="7530"/>
    <n v="1828.7142857142858"/>
    <n v="40.677157097642002"/>
    <n v="-73.982395715831004"/>
    <n v="306"/>
    <n v="39"/>
    <n v="8.5339999999999999E-2"/>
  </r>
  <r>
    <n v="40845757"/>
    <s v="CAFE STEINHOF"/>
    <s v="Brooklyn"/>
    <n v="422"/>
    <s v="7 AVENUE"/>
    <n v="11215"/>
    <n v="7183697776"/>
    <s v="Eastern European"/>
    <x v="0"/>
    <n v="77"/>
    <n v="250"/>
    <n v="7500"/>
    <n v="1650"/>
    <n v="40.663974172015998"/>
    <n v="-73.984021235122"/>
    <n v="306"/>
    <n v="39"/>
    <n v="7.7000000000000013E-2"/>
  </r>
  <r>
    <n v="41665029"/>
    <s v="EVENTS AT STONE PARK"/>
    <s v="Brooklyn"/>
    <n v="357"/>
    <s v="3 STREET"/>
    <n v="11215"/>
    <n v="9172505000"/>
    <s v="American"/>
    <x v="0"/>
    <n v="76"/>
    <n v="250"/>
    <n v="7500"/>
    <n v="1628.5714285714284"/>
    <n v="40.673040136741001"/>
    <n v="-73.983773915022994"/>
    <n v="306"/>
    <n v="39"/>
    <n v="7.5999999999999998E-2"/>
  </r>
  <r>
    <n v="50058712"/>
    <s v="RICE &amp; BEANS"/>
    <s v="Brooklyn"/>
    <n v="234"/>
    <s v="4 AVENUE"/>
    <n v="11215"/>
    <n v="7182464635"/>
    <s v="Latin"/>
    <x v="0"/>
    <n v="75"/>
    <n v="250"/>
    <n v="7500"/>
    <n v="1607.1428571428571"/>
    <n v="40.677063908580998"/>
    <n v="-73.983286228370005"/>
    <n v="306"/>
    <n v="39"/>
    <n v="7.5000000000000011E-2"/>
  </r>
  <r>
    <n v="50093161"/>
    <s v="TIKKA INDIAN GRILL"/>
    <s v="Brooklyn"/>
    <n v="396"/>
    <s v="5 AVENUE"/>
    <n v="11215"/>
    <n v="9178166330"/>
    <s v="Indian"/>
    <x v="0"/>
    <n v="81"/>
    <n v="249"/>
    <n v="7470"/>
    <n v="1728.7714285714289"/>
    <n v="40.670630402500002"/>
    <n v="-73.985097488918001"/>
    <n v="306"/>
    <n v="39"/>
    <n v="8.0676000000000025E-2"/>
  </r>
  <r>
    <n v="50084822"/>
    <s v="POKEWORKS"/>
    <s v="Brooklyn"/>
    <n v="258"/>
    <s v="7 AVENUE"/>
    <n v="11215"/>
    <n v="7164043080"/>
    <s v="Hawaiian"/>
    <x v="0"/>
    <n v="76"/>
    <n v="248"/>
    <n v="7440"/>
    <n v="1615.5428571428572"/>
    <n v="40.669125440404997"/>
    <n v="-73.979726699493995"/>
    <n v="306"/>
    <n v="39"/>
    <n v="7.5392000000000015E-2"/>
  </r>
  <r>
    <n v="50070482"/>
    <s v="BACICCIA RESTAURANT"/>
    <s v="Brooklyn"/>
    <n v="426"/>
    <s v="7 AVENUE"/>
    <n v="11215"/>
    <n v="3472095760"/>
    <s v="Italian"/>
    <x v="0"/>
    <n v="86"/>
    <n v="247"/>
    <n v="7410"/>
    <n v="1820.742857142857"/>
    <n v="40.663738148580997"/>
    <n v="-73.984219538879003"/>
    <n v="306"/>
    <n v="39"/>
    <n v="8.4968000000000002E-2"/>
  </r>
  <r>
    <n v="41129994"/>
    <s v="CANAL BAR"/>
    <s v="Brooklyn"/>
    <n v="270"/>
    <s v="3 AVENUE"/>
    <n v="11215"/>
    <n v="7182460011"/>
    <s v="American"/>
    <x v="1"/>
    <n v="83"/>
    <n v="247"/>
    <n v="7410"/>
    <n v="1757.2285714285715"/>
    <n v="40.677846505414998"/>
    <n v="-73.985773658398003"/>
    <n v="306"/>
    <n v="39"/>
    <n v="8.2004000000000007E-2"/>
  </r>
  <r>
    <n v="50013660"/>
    <s v="PITAS AND STICKS"/>
    <s v="Brooklyn"/>
    <n v="321"/>
    <s v="9 STREET"/>
    <n v="11215"/>
    <n v="7183699800"/>
    <s v="Greek"/>
    <x v="1"/>
    <n v="79"/>
    <n v="245"/>
    <n v="7350"/>
    <n v="1659.0000000000002"/>
    <n v="40.668854601703998"/>
    <n v="-73.985645812022995"/>
    <n v="306"/>
    <n v="39"/>
    <n v="7.7420000000000017E-2"/>
  </r>
  <r>
    <n v="41129343"/>
    <s v="PINO'S LA FORCHETTA"/>
    <s v="Brooklyn"/>
    <n v="181"/>
    <s v="7 AVENUE"/>
    <n v="11215"/>
    <n v="7189654020"/>
    <s v="Pizza/Italian"/>
    <x v="1"/>
    <n v="87"/>
    <n v="240"/>
    <n v="7200"/>
    <n v="1789.7142857142858"/>
    <n v="40.671373060868"/>
    <n v="-73.977826228634996"/>
    <n v="306"/>
    <n v="39"/>
    <n v="8.3520000000000011E-2"/>
  </r>
  <r>
    <n v="41403924"/>
    <s v="KOS KAFFE"/>
    <s v="Brooklyn"/>
    <n v="251"/>
    <s v="5 AVENUE"/>
    <n v="11215"/>
    <n v="7187686868"/>
    <s v="Café/Coffee/Tea"/>
    <x v="1"/>
    <n v="80"/>
    <n v="237"/>
    <n v="7110"/>
    <n v="1625.1428571428573"/>
    <n v="40.674815675726002"/>
    <n v="-73.981581585474004"/>
    <n v="306"/>
    <n v="39"/>
    <n v="7.5840000000000019E-2"/>
  </r>
  <r>
    <n v="50043205"/>
    <s v="SURFISH BISTRO"/>
    <s v="Brooklyn"/>
    <n v="550"/>
    <s v="3 AVENUE"/>
    <n v="11215"/>
    <n v="7187888070"/>
    <s v="Peruvian"/>
    <x v="1"/>
    <n v="83"/>
    <n v="234"/>
    <n v="7020"/>
    <n v="1664.7428571428572"/>
    <n v="40.668539664927003"/>
    <n v="-73.993464585797"/>
    <n v="306"/>
    <n v="39"/>
    <n v="7.7688000000000021E-2"/>
  </r>
  <r>
    <n v="40860723"/>
    <s v="PURITY DINER"/>
    <s v="Brooklyn"/>
    <n v="289"/>
    <s v="7 AVENUE"/>
    <n v="11215"/>
    <n v="7188400881"/>
    <s v="American"/>
    <x v="0"/>
    <n v="86"/>
    <n v="231"/>
    <n v="6930"/>
    <n v="1702.8"/>
    <n v="40.668000238852997"/>
    <n v="-73.980635432803993"/>
    <n v="306"/>
    <n v="39"/>
    <n v="7.9464000000000007E-2"/>
  </r>
  <r>
    <n v="41112819"/>
    <s v="SONG"/>
    <s v="Brooklyn"/>
    <n v="295"/>
    <s v="5 AVENUE"/>
    <n v="11215"/>
    <n v="7189651108"/>
    <s v="Thai"/>
    <x v="0"/>
    <n v="79"/>
    <n v="229"/>
    <n v="6870"/>
    <n v="1550.6571428571428"/>
    <n v="40.673523054264997"/>
    <n v="-73.982659845344003"/>
    <n v="306"/>
    <n v="39"/>
    <n v="7.2364000000000012E-2"/>
  </r>
  <r>
    <n v="40536785"/>
    <s v="CONNECTICUT MUFFIN"/>
    <s v="Brooklyn"/>
    <n v="171"/>
    <s v="7 AVENUE"/>
    <n v="11215"/>
    <n v="7187682022"/>
    <s v="Café/Coffee/Tea"/>
    <x v="1"/>
    <n v="75"/>
    <n v="226"/>
    <n v="6780"/>
    <n v="1452.8571428571429"/>
    <n v="40.671795688285002"/>
    <n v="-73.977476409557994"/>
    <n v="306"/>
    <n v="39"/>
    <n v="6.7800000000000013E-2"/>
  </r>
  <r>
    <n v="50001258"/>
    <s v="LOCANDA MARIELLA"/>
    <s v="Brooklyn"/>
    <n v="492"/>
    <s v="6 AVENUE"/>
    <n v="11215"/>
    <n v="7184992132"/>
    <s v="Italian"/>
    <x v="1"/>
    <n v="81"/>
    <n v="219"/>
    <n v="6570"/>
    <n v="1520.4857142857143"/>
    <n v="40.666140002346999"/>
    <n v="-73.985531050576995"/>
    <n v="306"/>
    <n v="39"/>
    <n v="7.0956000000000005E-2"/>
  </r>
  <r>
    <n v="50092761"/>
    <s v="YOUNG ETHEL'S"/>
    <s v="Brooklyn"/>
    <n v="506"/>
    <s v="5 AVENUE"/>
    <n v="11215"/>
    <n v="9314228772"/>
    <s v="American"/>
    <x v="1"/>
    <n v="81"/>
    <n v="212"/>
    <n v="6360"/>
    <n v="1471.8857142857141"/>
    <n v="40.667122920131"/>
    <n v="-73.988021666636996"/>
    <n v="306"/>
    <n v="39"/>
    <n v="6.8687999999999999E-2"/>
  </r>
  <r>
    <n v="50080442"/>
    <s v="Luck Thai Brooklyn"/>
    <s v="Brooklyn"/>
    <n v="386"/>
    <s v="5 AVENUE"/>
    <n v="11215"/>
    <n v="7184991888"/>
    <s v="Thai"/>
    <x v="0"/>
    <n v="80"/>
    <n v="200"/>
    <n v="6000"/>
    <n v="1371.4285714285716"/>
    <n v="40.670896617049998"/>
    <n v="-73.984877531571001"/>
    <n v="306"/>
    <n v="39"/>
    <n v="6.4000000000000015E-2"/>
  </r>
  <r>
    <n v="50098486"/>
    <s v="HARBOR FITNESS"/>
    <s v="Brooklyn"/>
    <n v="550"/>
    <s v="5 AVENUE"/>
    <n v="11215"/>
    <n v="7189656200"/>
    <s v="Juice, Smoothies, Fruit Salads"/>
    <x v="0"/>
    <n v="88"/>
    <n v="197"/>
    <n v="5910"/>
    <n v="1485.9428571428573"/>
    <n v="40.665654585326003"/>
    <n v="-73.989243888993997"/>
    <n v="306"/>
    <n v="39"/>
    <n v="6.9344000000000017E-2"/>
  </r>
  <r>
    <n v="41677658"/>
    <s v="LA BAGEL DELIGHT"/>
    <s v="Brooklyn"/>
    <n v="122"/>
    <s v="7 AVENUE"/>
    <n v="11215"/>
    <n v="7183989529"/>
    <s v="Bagels/Pretzels"/>
    <x v="1"/>
    <n v="85"/>
    <n v="195"/>
    <n v="5850"/>
    <n v="1420.7142857142856"/>
    <n v="40.673477965613998"/>
    <n v="-73.976138377037003"/>
    <n v="306"/>
    <n v="39"/>
    <n v="6.6299999999999998E-2"/>
  </r>
  <r>
    <n v="50041026"/>
    <s v="NORTH POLE"/>
    <s v="Brooklyn"/>
    <n v="428"/>
    <s v="BERGEN STREET"/>
    <n v="11217"/>
    <n v="7188570049"/>
    <s v="American"/>
    <x v="0"/>
    <n v="77"/>
    <n v="385"/>
    <n v="11550"/>
    <n v="2541"/>
    <n v="40.681676897336999"/>
    <n v="-73.977555984942001"/>
    <n v="306"/>
    <n v="39"/>
    <n v="0.11858"/>
  </r>
  <r>
    <n v="40756606"/>
    <s v="BERGEN BAGELS"/>
    <s v="Brooklyn"/>
    <n v="473"/>
    <s v="BERGEN STREET"/>
    <n v="11217"/>
    <n v="7187897600"/>
    <s v="Delicatessen"/>
    <x v="1"/>
    <n v="81"/>
    <n v="382"/>
    <n v="11460"/>
    <n v="2652.1714285714288"/>
    <n v="40.680811735010998"/>
    <n v="-73.974866635858007"/>
    <n v="306"/>
    <n v="35"/>
    <n v="0.12376800000000003"/>
  </r>
  <r>
    <n v="41602875"/>
    <s v="PURBIRD"/>
    <s v="Brooklyn"/>
    <n v="82"/>
    <s v="6 AVENUE"/>
    <n v="11217"/>
    <n v="7188572473"/>
    <s v="Chicken"/>
    <x v="1"/>
    <n v="73"/>
    <n v="374"/>
    <n v="11220"/>
    <n v="2340.1714285714284"/>
    <n v="40.679793457327001"/>
    <n v="-73.975022051677996"/>
    <n v="306"/>
    <n v="39"/>
    <n v="0.109208"/>
  </r>
  <r>
    <n v="50103410"/>
    <s v="THE BAGEL STORE"/>
    <s v="Brooklyn"/>
    <n v="69"/>
    <s v="5 AVENUE"/>
    <n v="11217"/>
    <n v="9176906005"/>
    <s v="Bagels/Pretzels"/>
    <x v="1"/>
    <n v="79"/>
    <n v="368"/>
    <n v="11040"/>
    <n v="2491.8857142857146"/>
    <n v="40.680598210633001"/>
    <n v="-73.977606825061997"/>
    <n v="306"/>
    <n v="39"/>
    <n v="0.11628800000000002"/>
  </r>
  <r>
    <n v="50071345"/>
    <s v="KICK AXE THROWING"/>
    <s v="Brooklyn"/>
    <n v="622"/>
    <s v="DEGRAW STREET"/>
    <n v="11217"/>
    <n v="8335425293"/>
    <s v="American"/>
    <x v="1"/>
    <n v="82"/>
    <n v="359"/>
    <n v="10770"/>
    <n v="2523.2571428571428"/>
    <n v="40.679147214183999"/>
    <n v="-73.983429917311"/>
    <n v="306"/>
    <n v="33"/>
    <n v="0.117752"/>
  </r>
  <r>
    <n v="50038979"/>
    <s v="ARTICHOKE BASILLE'S PIZZA"/>
    <s v="Brooklyn"/>
    <n v="59"/>
    <s v="5 AVENUE"/>
    <n v="11217"/>
    <n v="3477631975"/>
    <s v="Italian"/>
    <x v="0"/>
    <n v="82"/>
    <n v="358"/>
    <n v="10740"/>
    <n v="2516.2285714285717"/>
    <n v="40.681001639420003"/>
    <n v="-73.977336281993004"/>
    <n v="306"/>
    <n v="39"/>
    <n v="0.11742400000000003"/>
  </r>
  <r>
    <n v="41175577"/>
    <s v="MARIO'S PIZZERIA"/>
    <s v="Brooklyn"/>
    <n v="222"/>
    <s v="HOYT STREET"/>
    <n v="11217"/>
    <n v="7189389180"/>
    <s v="Pizza"/>
    <x v="1"/>
    <n v="78"/>
    <n v="355"/>
    <n v="10650"/>
    <n v="2373.428571428572"/>
    <n v="40.683550580801999"/>
    <n v="-73.989839515206"/>
    <n v="306"/>
    <n v="33"/>
    <n v="0.11076000000000004"/>
  </r>
  <r>
    <n v="50046251"/>
    <s v="BLEACHERS SPORTS BAR AND GRILL"/>
    <s v="Brooklyn"/>
    <n v="240"/>
    <s v="FLATBUSH AVENUE"/>
    <n v="11217"/>
    <n v="7188571111"/>
    <s v="American"/>
    <x v="1"/>
    <n v="88"/>
    <n v="351"/>
    <n v="10530"/>
    <n v="2647.5428571428574"/>
    <n v="40.680391770176001"/>
    <n v="-73.974801897641996"/>
    <n v="306"/>
    <n v="39"/>
    <n v="0.12355200000000002"/>
  </r>
  <r>
    <n v="41599169"/>
    <s v="ROMA PIZZA"/>
    <s v="Brooklyn"/>
    <n v="85"/>
    <s v="7 AVENUE"/>
    <n v="11217"/>
    <n v="7187837334"/>
    <s v="Pizza/Italian"/>
    <x v="0"/>
    <n v="75"/>
    <n v="345"/>
    <n v="10350"/>
    <n v="2217.8571428571431"/>
    <n v="40.674674511638997"/>
    <n v="-73.975305172798002"/>
    <n v="306"/>
    <n v="39"/>
    <n v="0.10350000000000001"/>
  </r>
  <r>
    <n v="41628872"/>
    <s v="UNCLE BARRY'S"/>
    <s v="Brooklyn"/>
    <n v="58"/>
    <s v="5 AVENUE"/>
    <n v="11217"/>
    <n v="7186224980"/>
    <s v="American"/>
    <x v="0"/>
    <n v="82"/>
    <n v="342"/>
    <n v="10260"/>
    <n v="2403.7714285714283"/>
    <n v="40.681240407673997"/>
    <n v="-73.977199193787996"/>
    <n v="306"/>
    <n v="39"/>
    <n v="0.112176"/>
  </r>
  <r>
    <n v="50018819"/>
    <s v="BRICOLAGE"/>
    <s v="Brooklyn"/>
    <n v="162"/>
    <s v="5 AVENUE"/>
    <n v="11217"/>
    <n v="7182301835"/>
    <s v="Southeast Asian"/>
    <x v="1"/>
    <n v="74"/>
    <n v="337"/>
    <n v="10110"/>
    <n v="2137.5428571428574"/>
    <n v="40.677870254227003"/>
    <n v="-73.979478873356001"/>
    <n v="306"/>
    <n v="39"/>
    <n v="9.9752000000000021E-2"/>
  </r>
  <r>
    <n v="50039873"/>
    <s v="NAMASTE"/>
    <s v="Brooklyn"/>
    <n v="195"/>
    <s v="5 AVENUE"/>
    <n v="11217"/>
    <n v="7188571951"/>
    <s v="Indian"/>
    <x v="1"/>
    <n v="78"/>
    <n v="330"/>
    <n v="9900"/>
    <n v="2206.2857142857147"/>
    <n v="40.676745026132998"/>
    <n v="-73.980218286245005"/>
    <n v="306"/>
    <n v="39"/>
    <n v="0.10296000000000002"/>
  </r>
  <r>
    <n v="50046460"/>
    <s v="LIN'S GARDEN"/>
    <s v="Brooklyn"/>
    <n v="175"/>
    <s v="4 AVENUE"/>
    <n v="11217"/>
    <n v="7183991666"/>
    <s v="Chinese"/>
    <x v="1"/>
    <n v="84"/>
    <n v="320"/>
    <n v="9600"/>
    <n v="2304"/>
    <n v="40.678521232789002"/>
    <n v="-73.982276379675994"/>
    <n v="306"/>
    <n v="39"/>
    <n v="0.10752000000000002"/>
  </r>
  <r>
    <n v="50040939"/>
    <s v="WASAN BROOKLYN"/>
    <s v="Brooklyn"/>
    <n v="440"/>
    <s v="BERGEN STREET"/>
    <n v="11217"/>
    <n v="3477253550"/>
    <s v="Japanese"/>
    <x v="0"/>
    <n v="81"/>
    <n v="317"/>
    <n v="9510"/>
    <n v="2200.8857142857146"/>
    <n v="40.681330877126001"/>
    <n v="-73.976661951346003"/>
    <n v="306"/>
    <n v="39"/>
    <n v="0.10270800000000002"/>
  </r>
  <r>
    <n v="50006010"/>
    <s v="BELLA GIOIA"/>
    <s v="Brooklyn"/>
    <n v="209"/>
    <s v="4 AVENUE"/>
    <n v="11217"/>
    <n v="3472234176"/>
    <s v="Italian"/>
    <x v="1"/>
    <n v="86"/>
    <n v="316"/>
    <n v="9480"/>
    <n v="2329.3714285714282"/>
    <n v="40.677538703787"/>
    <n v="-73.982940005906997"/>
    <n v="306"/>
    <n v="39"/>
    <n v="0.108704"/>
  </r>
  <r>
    <n v="41417889"/>
    <s v="CHAN YANG RESTAURANT"/>
    <s v="Brooklyn"/>
    <n v="66"/>
    <s v="6 AVENUE"/>
    <n v="11217"/>
    <n v="7183983638"/>
    <s v="Chinese"/>
    <x v="0"/>
    <n v="87"/>
    <n v="316"/>
    <n v="9480"/>
    <n v="2356.457142857143"/>
    <n v="40.680811650572998"/>
    <n v="-73.974484461643002"/>
    <n v="306"/>
    <n v="35"/>
    <n v="0.10996800000000002"/>
  </r>
  <r>
    <n v="50098809"/>
    <s v="MADE IN NY JAZZ CAFE &amp; BAR"/>
    <s v="Brooklyn"/>
    <n v="155"/>
    <s v="5 AVENUE"/>
    <n v="11217"/>
    <n v="7186407000"/>
    <s v="Other"/>
    <x v="0"/>
    <n v="75"/>
    <n v="313"/>
    <n v="9390"/>
    <n v="2012.1428571428571"/>
    <n v="40.677894949452998"/>
    <n v="-73.979435602619006"/>
    <n v="306"/>
    <n v="39"/>
    <n v="9.3900000000000011E-2"/>
  </r>
  <r>
    <n v="50038753"/>
    <s v="PATSY'S PIZZERIA"/>
    <s v="Brooklyn"/>
    <n v="450"/>
    <s v="DEAN STREET"/>
    <n v="11217"/>
    <n v="7186222268"/>
    <s v="Italian"/>
    <x v="1"/>
    <n v="83"/>
    <n v="300"/>
    <n v="9000"/>
    <n v="2134.2857142857142"/>
    <n v="40.681920889334997"/>
    <n v="-73.976106500512998"/>
    <n v="306"/>
    <n v="39"/>
    <n v="9.9600000000000008E-2"/>
  </r>
  <r>
    <n v="50058248"/>
    <s v="NACHO MACHO TACO"/>
    <s v="Brooklyn"/>
    <n v="82"/>
    <s v="5 AVENUE"/>
    <n v="11217"/>
    <n v="7186228282"/>
    <s v="Mexican"/>
    <x v="1"/>
    <n v="76"/>
    <n v="299"/>
    <n v="8970"/>
    <n v="1947.7714285714287"/>
    <n v="40.680557049558999"/>
    <n v="-73.977660919990996"/>
    <n v="306"/>
    <n v="39"/>
    <n v="9.0896000000000005E-2"/>
  </r>
  <r>
    <n v="50039380"/>
    <s v="BK9"/>
    <s v="Brooklyn"/>
    <n v="62"/>
    <s v="5 AVENUE"/>
    <n v="11217"/>
    <n v="7187892176"/>
    <s v="Caribbean"/>
    <x v="1"/>
    <n v="84"/>
    <n v="296"/>
    <n v="8880"/>
    <n v="2131.1999999999998"/>
    <n v="40.681141608665001"/>
    <n v="-73.977264125534006"/>
    <n v="306"/>
    <n v="39"/>
    <n v="9.9456000000000003E-2"/>
  </r>
  <r>
    <n v="50052537"/>
    <s v="WILD"/>
    <s v="Brooklyn"/>
    <n v="148"/>
    <s v="5 AVENUE"/>
    <n v="11217"/>
    <n v="3479874525"/>
    <s v="Italian"/>
    <x v="1"/>
    <n v="85"/>
    <n v="295"/>
    <n v="8850"/>
    <n v="2149.2857142857142"/>
    <n v="40.678213309627999"/>
    <n v="-73.979248029700997"/>
    <n v="306"/>
    <n v="39"/>
    <n v="0.10030000000000001"/>
  </r>
  <r>
    <n v="40948100"/>
    <s v="BLUE SKY BAKERY"/>
    <s v="Brooklyn"/>
    <n v="53"/>
    <s v="5 AVENUE"/>
    <n v="11217"/>
    <n v="7187834123"/>
    <s v="Bakery"/>
    <x v="1"/>
    <n v="75"/>
    <n v="294"/>
    <n v="8820"/>
    <n v="1890"/>
    <n v="40.681191003157998"/>
    <n v="-73.977206421621005"/>
    <n v="306"/>
    <n v="39"/>
    <n v="8.8200000000000014E-2"/>
  </r>
  <r>
    <n v="50058706"/>
    <s v="KIKU ASIAN BISTRO"/>
    <s v="Brooklyn"/>
    <n v="2"/>
    <s v="LINCOLN PLACE"/>
    <n v="11217"/>
    <n v="7186383366"/>
    <s v="Asian"/>
    <x v="0"/>
    <n v="73"/>
    <n v="294"/>
    <n v="8820"/>
    <n v="1839.6"/>
    <n v="40.677518877484999"/>
    <n v="-73.979226615187997"/>
    <n v="306"/>
    <n v="39"/>
    <n v="8.5848000000000008E-2"/>
  </r>
  <r>
    <n v="41587614"/>
    <s v="FAROS RESTAURANT"/>
    <s v="Brooklyn"/>
    <n v="84"/>
    <s v="7 AVENUE"/>
    <n v="11217"/>
    <n v="7183697047"/>
    <s v="Greek"/>
    <x v="1"/>
    <n v="85"/>
    <n v="286"/>
    <n v="8580"/>
    <n v="2083.7142857142858"/>
    <n v="40.674833690756998"/>
    <n v="-73.975222196491998"/>
    <n v="306"/>
    <n v="39"/>
    <n v="9.7240000000000021E-2"/>
  </r>
  <r>
    <n v="50085945"/>
    <s v="MR. WONTON"/>
    <s v="Brooklyn"/>
    <n v="73"/>
    <s v="7 AVENUE"/>
    <n v="11217"/>
    <n v="7183987088"/>
    <s v="Chinese"/>
    <x v="0"/>
    <n v="82"/>
    <n v="283"/>
    <n v="8490"/>
    <n v="1989.0857142857139"/>
    <n v="40.675182219330999"/>
    <n v="-73.974955288225004"/>
    <n v="306"/>
    <n v="39"/>
    <n v="9.282399999999999E-2"/>
  </r>
  <r>
    <n v="50046806"/>
    <s v="SUN LUCK RESTAURANT"/>
    <s v="Brooklyn"/>
    <n v="197"/>
    <s v="5 AVENUE"/>
    <n v="11217"/>
    <n v="7187894439"/>
    <s v="Chinese"/>
    <x v="1"/>
    <n v="76"/>
    <n v="277"/>
    <n v="8310"/>
    <n v="1804.4571428571428"/>
    <n v="40.676692881610002"/>
    <n v="-73.980254353709995"/>
    <n v="306"/>
    <n v="39"/>
    <n v="8.4208000000000005E-2"/>
  </r>
  <r>
    <n v="50062750"/>
    <s v="OVENLY"/>
    <s v="Brooklyn"/>
    <n v="210"/>
    <s v="FLATBUSH AVENUE"/>
    <n v="11217"/>
    <n v="3476300527"/>
    <s v="Café/Coffee/Tea"/>
    <x v="0"/>
    <n v="77"/>
    <n v="276"/>
    <n v="8280"/>
    <n v="1821.6000000000001"/>
    <n v="40.681256512055"/>
    <n v="-73.975436127346001"/>
    <n v="306"/>
    <n v="39"/>
    <n v="8.5008000000000014E-2"/>
  </r>
  <r>
    <n v="41594950"/>
    <s v="FAIRFIELD INN &amp; SUITES"/>
    <s v="Brooklyn"/>
    <n v="181"/>
    <s v="3 AVENUE"/>
    <n v="11217"/>
    <n v="7185224000"/>
    <s v="American"/>
    <x v="1"/>
    <n v="82"/>
    <n v="274"/>
    <n v="8220"/>
    <n v="1925.8285714285714"/>
    <n v="40.680527907501002"/>
    <n v="-73.983930723789996"/>
    <n v="306"/>
    <n v="33"/>
    <n v="8.9872000000000007E-2"/>
  </r>
  <r>
    <n v="50083271"/>
    <s v="COMPANION SHAKA SHAKA TIKI"/>
    <s v="Brooklyn"/>
    <n v="64"/>
    <s v="6 AVENUE"/>
    <n v="11217"/>
    <n v="3476893184"/>
    <s v="Café/Coffee/Tea"/>
    <x v="0"/>
    <n v="74"/>
    <n v="263"/>
    <n v="7890"/>
    <n v="1668.1714285714286"/>
    <n v="40.680850074212998"/>
    <n v="-73.974470025206998"/>
    <n v="306"/>
    <n v="35"/>
    <n v="7.7848000000000001E-2"/>
  </r>
  <r>
    <n v="41319697"/>
    <s v="GHENET BROOKLYN"/>
    <s v="Brooklyn"/>
    <n v="348"/>
    <s v="DOUGLASS STREET"/>
    <n v="11217"/>
    <n v="7182304475"/>
    <s v="Ethiopian"/>
    <x v="0"/>
    <n v="74"/>
    <n v="258"/>
    <n v="7740"/>
    <n v="1636.4571428571428"/>
    <n v="40.679111200144"/>
    <n v="-73.981273941911994"/>
    <n v="306"/>
    <n v="39"/>
    <n v="7.6368000000000005E-2"/>
  </r>
  <r>
    <n v="50085130"/>
    <s v="RAMEN DANBO"/>
    <s v="Brooklyn"/>
    <n v="52"/>
    <s v="7 AVENUE"/>
    <n v="11217"/>
    <n v="7187830150"/>
    <s v="Japanese"/>
    <x v="1"/>
    <n v="81"/>
    <n v="254"/>
    <n v="7620"/>
    <n v="1763.4857142857145"/>
    <n v="40.676087863865"/>
    <n v="-73.974360095243"/>
    <n v="306"/>
    <n v="39"/>
    <n v="8.2296000000000008E-2"/>
  </r>
  <r>
    <n v="50089448"/>
    <s v="PUBLIC RECORDS"/>
    <s v="Brooklyn"/>
    <n v="233"/>
    <s v="BUTLER STREET"/>
    <n v="11217"/>
    <n v="9172325676"/>
    <s v="Other"/>
    <x v="1"/>
    <n v="76"/>
    <n v="247"/>
    <n v="7410"/>
    <n v="1609.0285714285715"/>
    <n v="40.681955518688"/>
    <n v="-73.986472241429993"/>
    <n v="306"/>
    <n v="33"/>
    <n v="7.5088000000000002E-2"/>
  </r>
  <r>
    <n v="50103814"/>
    <s v="MAYA TAQUERIA"/>
    <s v="Brooklyn"/>
    <n v="168"/>
    <s v="5 AVENUE"/>
    <n v="11217"/>
    <n v="7183986292"/>
    <s v="Mexican"/>
    <x v="0"/>
    <n v="77"/>
    <n v="242"/>
    <n v="7260"/>
    <n v="1597.2"/>
    <n v="40.677582087478001"/>
    <n v="-73.979673645442006"/>
    <n v="306"/>
    <n v="39"/>
    <n v="7.4536000000000005E-2"/>
  </r>
  <r>
    <n v="50096886"/>
    <s v="INSOMNIA COOKIES"/>
    <s v="Brooklyn"/>
    <n v="32"/>
    <s v="5 AVENUE"/>
    <n v="11217"/>
    <n v="2675812620"/>
    <s v="Bakery"/>
    <x v="0"/>
    <n v="81"/>
    <n v="224"/>
    <n v="6720"/>
    <n v="1555.1999999999998"/>
    <n v="40.682019817094002"/>
    <n v="-73.976668920273994"/>
    <n v="306"/>
    <n v="39"/>
    <n v="7.2576000000000002E-2"/>
  </r>
  <r>
    <n v="50043594"/>
    <s v="BURRITO BOWL GRILL"/>
    <s v="Brooklyn"/>
    <n v="230"/>
    <s v="HOYT STREET"/>
    <n v="11217"/>
    <n v="7185968881"/>
    <s v="Asian"/>
    <x v="1"/>
    <n v="87"/>
    <n v="219"/>
    <n v="6570"/>
    <n v="1633.1142857142859"/>
    <n v="40.683237695461003"/>
    <n v="-73.990055896000996"/>
    <n v="306"/>
    <n v="33"/>
    <n v="7.6212000000000016E-2"/>
  </r>
  <r>
    <n v="50079182"/>
    <s v="PIZZA SECRET"/>
    <s v="Brooklyn"/>
    <n v="72"/>
    <s v="5 AVENUE"/>
    <n v="11217"/>
    <n v="9293376245"/>
    <s v="Pizza"/>
    <x v="0"/>
    <n v="77"/>
    <n v="206"/>
    <n v="6180"/>
    <n v="1359.6"/>
    <n v="40.680768369749998"/>
    <n v="-73.977520237741999"/>
    <n v="306"/>
    <n v="39"/>
    <n v="6.3448000000000004E-2"/>
  </r>
  <r>
    <n v="40385555"/>
    <s v="200 FIFTH AVENUE RESTAURANT &amp; SPORTS BAR"/>
    <s v="Brooklyn"/>
    <n v="200"/>
    <s v="5 AVENUE"/>
    <n v="11217"/>
    <n v="7186382925"/>
    <s v="American"/>
    <x v="2"/>
    <n v="82"/>
    <n v="205"/>
    <n v="6150"/>
    <n v="1440.8571428571427"/>
    <n v="40.676670930227999"/>
    <n v="-73.980294017353998"/>
    <n v="306"/>
    <n v="39"/>
    <n v="6.7239999999999994E-2"/>
  </r>
  <r>
    <n v="50056929"/>
    <s v="THE DOUGLASS"/>
    <s v="Brooklyn"/>
    <n v="149"/>
    <s v="4 AVENUE"/>
    <n v="11217"/>
    <n v="7188574337"/>
    <s v="American"/>
    <x v="0"/>
    <n v="78"/>
    <n v="197"/>
    <n v="5910"/>
    <n v="1317.0857142857144"/>
    <n v="40.679399466817003"/>
    <n v="-73.981677658813993"/>
    <n v="306"/>
    <n v="39"/>
    <n v="6.1464000000000012E-2"/>
  </r>
  <r>
    <n v="41386380"/>
    <s v="FRANK'S"/>
    <s v="Brooklyn"/>
    <n v="465"/>
    <s v="COURT STREET"/>
    <n v="11231"/>
    <n v="7182540327"/>
    <s v="American"/>
    <x v="0"/>
    <n v="75"/>
    <n v="392"/>
    <n v="11760"/>
    <n v="2520"/>
    <n v="40.677229801979998"/>
    <n v="-73.998356018367005"/>
    <n v="306"/>
    <n v="39"/>
    <n v="0.11760000000000001"/>
  </r>
  <r>
    <n v="50018381"/>
    <s v="THE HOP SHOP"/>
    <s v="Brooklyn"/>
    <n v="121"/>
    <s v="COLUMBIA STREET"/>
    <n v="11231"/>
    <n v="7707136552"/>
    <s v="American"/>
    <x v="0"/>
    <n v="84"/>
    <n v="390"/>
    <n v="11700"/>
    <n v="2808"/>
    <n v="40.687355277637998"/>
    <n v="-74.001564905240997"/>
    <n v="306"/>
    <n v="39"/>
    <n v="0.13104000000000002"/>
  </r>
  <r>
    <n v="50097923"/>
    <s v="F &amp; F PIZZERIA"/>
    <s v="Brooklyn"/>
    <n v="459"/>
    <s v="COURT STREET"/>
    <n v="11231"/>
    <n v="7184030033"/>
    <s v="Italian"/>
    <x v="0"/>
    <n v="81"/>
    <n v="388"/>
    <n v="11640"/>
    <n v="2693.8285714285716"/>
    <n v="40.677424679676001"/>
    <n v="-73.998262277475007"/>
    <n v="306"/>
    <n v="39"/>
    <n v="0.12571200000000002"/>
  </r>
  <r>
    <n v="50071378"/>
    <s v="FRAGOLE ITALIAN RESTAURANT"/>
    <s v="Brooklyn"/>
    <n v="394"/>
    <s v="COURT STREET"/>
    <n v="11231"/>
    <n v="7185227133"/>
    <s v="Italian"/>
    <x v="1"/>
    <n v="85"/>
    <n v="386"/>
    <n v="11580"/>
    <n v="2812.2857142857138"/>
    <n v="40.680770525924999"/>
    <n v="-73.996675807337994"/>
    <n v="306"/>
    <n v="39"/>
    <n v="0.13124"/>
  </r>
  <r>
    <n v="50062660"/>
    <s v="THAISM"/>
    <s v="Brooklyn"/>
    <n v="278"/>
    <s v="SMITH STREET"/>
    <n v="11231"/>
    <n v="7188340505"/>
    <s v="Thai"/>
    <x v="0"/>
    <n v="76"/>
    <n v="385"/>
    <n v="11550"/>
    <n v="2508.0000000000005"/>
    <n v="40.682417248611998"/>
    <n v="-73.993391110412006"/>
    <n v="306"/>
    <n v="39"/>
    <n v="0.11704000000000003"/>
  </r>
  <r>
    <n v="41494987"/>
    <s v="BROOKLYN FARMACY AND SODA FOUNTAIN"/>
    <s v="Brooklyn"/>
    <n v="513"/>
    <s v="HENRY STREET"/>
    <n v="11231"/>
    <n v="7185226260"/>
    <s v="American"/>
    <x v="0"/>
    <n v="73"/>
    <n v="382"/>
    <n v="11460"/>
    <n v="2390.2285714285713"/>
    <n v="40.684034110083999"/>
    <n v="-73.999441133214006"/>
    <n v="306"/>
    <n v="39"/>
    <n v="0.111544"/>
  </r>
  <r>
    <n v="41037770"/>
    <s v="SUNNY'S"/>
    <s v="Brooklyn"/>
    <n v="253"/>
    <s v="CONOVER STREET"/>
    <n v="11231"/>
    <n v="7186242932"/>
    <s v="American"/>
    <x v="1"/>
    <n v="83"/>
    <n v="374"/>
    <n v="11220"/>
    <n v="2660.7428571428568"/>
    <n v="40.675732654134997"/>
    <n v="-74.016973006919997"/>
    <n v="306"/>
    <n v="38"/>
    <n v="0.12416799999999999"/>
  </r>
  <r>
    <n v="40887208"/>
    <s v="ALMA"/>
    <s v="Brooklyn"/>
    <n v="187"/>
    <s v="COLUMBIA STREET"/>
    <n v="11231"/>
    <n v="7186435400"/>
    <s v="Mexican"/>
    <x v="1"/>
    <n v="84"/>
    <n v="373"/>
    <n v="11190"/>
    <n v="2685.6"/>
    <n v="40.685620565991002"/>
    <n v="-74.002397776056995"/>
    <n v="306"/>
    <n v="39"/>
    <n v="0.12532800000000002"/>
  </r>
  <r>
    <n v="50069920"/>
    <s v="LINE BAGELS"/>
    <s v="Brooklyn"/>
    <n v="476"/>
    <s v="SMITH STREET"/>
    <n v="11231"/>
    <n v="7184420001"/>
    <s v="Delicatessen"/>
    <x v="1"/>
    <n v="75"/>
    <n v="372"/>
    <n v="11160"/>
    <n v="2391.4285714285711"/>
    <n v="40.674836346603001"/>
    <n v="-73.997728791412001"/>
    <n v="306"/>
    <n v="39"/>
    <n v="0.11159999999999999"/>
  </r>
  <r>
    <n v="41683337"/>
    <s v="AVLEE GREEK KITCHEN"/>
    <s v="Brooklyn"/>
    <n v="349"/>
    <s v="SMITH STREET"/>
    <n v="11231"/>
    <n v="7188555125"/>
    <s v="Greek"/>
    <x v="0"/>
    <n v="83"/>
    <n v="371"/>
    <n v="11130"/>
    <n v="2639.4"/>
    <n v="40.680001928294999"/>
    <n v="-73.995006557948003"/>
    <n v="306"/>
    <n v="39"/>
    <n v="0.12317200000000002"/>
  </r>
  <r>
    <n v="50014406"/>
    <s v="MCDONALD'S"/>
    <s v="Brooklyn"/>
    <n v="357"/>
    <s v="HAMILTON AVENUE"/>
    <n v="11231"/>
    <n v="7186246688"/>
    <s v="Hamburgers"/>
    <x v="0"/>
    <n v="75"/>
    <n v="362"/>
    <n v="10860"/>
    <n v="2327.1428571428569"/>
    <n v="40.673595729881001"/>
    <n v="-73.999722413022994"/>
    <n v="306"/>
    <n v="39"/>
    <n v="0.10859999999999999"/>
  </r>
  <r>
    <n v="50068078"/>
    <s v="UGLY BABY"/>
    <s v="Brooklyn"/>
    <n v="407"/>
    <s v="SMITH STREET"/>
    <n v="11231"/>
    <n v="3476893075"/>
    <s v="Thai"/>
    <x v="1"/>
    <n v="80"/>
    <n v="360"/>
    <n v="10800"/>
    <n v="2468.5714285714289"/>
    <n v="40.677987308756997"/>
    <n v="-73.996196446493002"/>
    <n v="306"/>
    <n v="39"/>
    <n v="0.11520000000000002"/>
  </r>
  <r>
    <n v="50052308"/>
    <s v="COURT PASTRY SHOP"/>
    <s v="Brooklyn"/>
    <n v="298"/>
    <s v="COURT STREET"/>
    <n v="11231"/>
    <n v="7188754820"/>
    <s v="Bakery"/>
    <x v="1"/>
    <n v="83"/>
    <n v="346"/>
    <n v="10380"/>
    <n v="2461.5428571428574"/>
    <n v="40.683987346625003"/>
    <n v="-73.995125242818006"/>
    <n v="306"/>
    <n v="39"/>
    <n v="0.11487200000000003"/>
  </r>
  <r>
    <n v="40667588"/>
    <s v="DEFONTE'S SANDWICH SHOP"/>
    <s v="Brooklyn"/>
    <n v="379"/>
    <s v="COLUMBIA STREET"/>
    <n v="11231"/>
    <n v="7186258052"/>
    <s v="American"/>
    <x v="1"/>
    <n v="74"/>
    <n v="346"/>
    <n v="10380"/>
    <n v="2194.6285714285714"/>
    <n v="40.679005547548996"/>
    <n v="-74.005584639516002"/>
    <n v="306"/>
    <n v="38"/>
    <n v="0.10241600000000001"/>
  </r>
  <r>
    <n v="50093903"/>
    <s v="MAMA CAPRI"/>
    <s v="Brooklyn"/>
    <n v="247"/>
    <s v="SMITH STREET"/>
    <n v="11231"/>
    <n v="7185225575"/>
    <s v="Italian"/>
    <x v="1"/>
    <n v="84"/>
    <n v="346"/>
    <n v="10380"/>
    <n v="2491.1999999999998"/>
    <n v="40.683350432551002"/>
    <n v="-73.992738412102"/>
    <n v="306"/>
    <n v="33"/>
    <n v="0.116256"/>
  </r>
  <r>
    <n v="50055644"/>
    <s v="COBBLE HILL COFFEE SHOP"/>
    <s v="Brooklyn"/>
    <n v="314"/>
    <s v="COURT STREET"/>
    <n v="11231"/>
    <n v="7188521162"/>
    <s v="American"/>
    <x v="1"/>
    <n v="82"/>
    <n v="343"/>
    <n v="10290"/>
    <n v="2410.8000000000002"/>
    <n v="40.683427423635997"/>
    <n v="-73.995392095290995"/>
    <n v="306"/>
    <n v="39"/>
    <n v="0.11250400000000002"/>
  </r>
  <r>
    <n v="41215975"/>
    <s v="CUBANA CAFE"/>
    <s v="Brooklyn"/>
    <n v="272"/>
    <s v="SMITH STREET"/>
    <n v="11231"/>
    <n v="7188583980"/>
    <s v="Latin"/>
    <x v="0"/>
    <n v="77"/>
    <n v="339"/>
    <n v="10170"/>
    <n v="2237.4000000000005"/>
    <n v="40.682565460799999"/>
    <n v="-73.993293746830005"/>
    <n v="306"/>
    <n v="39"/>
    <n v="0.10441200000000003"/>
  </r>
  <r>
    <n v="41577501"/>
    <s v="BAR BRUNO"/>
    <s v="Brooklyn"/>
    <n v="520"/>
    <s v="HENRY STREET"/>
    <n v="11231"/>
    <n v="3477630850"/>
    <s v="Mexican"/>
    <x v="1"/>
    <n v="79"/>
    <n v="337"/>
    <n v="10110"/>
    <n v="2281.971428571429"/>
    <n v="40.683367131006001"/>
    <n v="-73.999783666642003"/>
    <n v="306"/>
    <n v="39"/>
    <n v="0.10649200000000003"/>
  </r>
  <r>
    <n v="50087924"/>
    <s v="JAM'IT BISTRO"/>
    <s v="Brooklyn"/>
    <n v="367"/>
    <s v="COLUMBIA STREET"/>
    <n v="11231"/>
    <n v="9292980117"/>
    <s v="Caribbean"/>
    <x v="0"/>
    <n v="77"/>
    <n v="335"/>
    <n v="10050"/>
    <n v="2211"/>
    <n v="40.679452956784999"/>
    <n v="-74.005357540484994"/>
    <n v="306"/>
    <n v="38"/>
    <n v="0.10318000000000001"/>
  </r>
  <r>
    <n v="50063542"/>
    <s v="NINE CAKES"/>
    <s v="Brooklyn"/>
    <n v="155"/>
    <s v="COLUMBIA STREET"/>
    <n v="11231"/>
    <n v="3479079632"/>
    <s v="Bakery"/>
    <x v="0"/>
    <n v="83"/>
    <n v="333"/>
    <n v="9990"/>
    <n v="2369.0571428571425"/>
    <n v="40.686649865583"/>
    <n v="-74.001903827633001"/>
    <n v="306"/>
    <n v="39"/>
    <n v="0.110556"/>
  </r>
  <r>
    <n v="50077075"/>
    <s v="Emma's Torch"/>
    <s v="Brooklyn"/>
    <n v="345"/>
    <s v="SMITH STREET"/>
    <n v="11231"/>
    <n v="2404416326"/>
    <s v="American"/>
    <x v="0"/>
    <n v="86"/>
    <n v="328"/>
    <n v="9840"/>
    <n v="2417.8285714285712"/>
    <n v="40.680133673706003"/>
    <n v="-73.994920018914002"/>
    <n v="306"/>
    <n v="39"/>
    <n v="0.112832"/>
  </r>
  <r>
    <n v="50057693"/>
    <s v="RED APPLE"/>
    <s v="Brooklyn"/>
    <n v="225"/>
    <s v="COLUMBIA STREET"/>
    <n v="11231"/>
    <n v="7187979200"/>
    <s v="Chinese"/>
    <x v="1"/>
    <n v="84"/>
    <n v="328"/>
    <n v="9840"/>
    <n v="2361.6"/>
    <n v="40.684481471658998"/>
    <n v="-74.002952999873003"/>
    <n v="306"/>
    <n v="39"/>
    <n v="0.11020800000000001"/>
  </r>
  <r>
    <n v="41641302"/>
    <s v="JALOPY TAVERN"/>
    <s v="Brooklyn"/>
    <n v="317"/>
    <s v="COLUMBIA STREET"/>
    <n v="11231"/>
    <n v="7186253214"/>
    <s v="American"/>
    <x v="0"/>
    <n v="87"/>
    <n v="326"/>
    <n v="9780"/>
    <n v="2431.0285714285715"/>
    <n v="40.681464917690001"/>
    <n v="-74.004402257774998"/>
    <n v="306"/>
    <n v="39"/>
    <n v="0.11344800000000001"/>
  </r>
  <r>
    <n v="50079297"/>
    <s v="AMPLE HILLS CREAMERY"/>
    <s v="Brooklyn"/>
    <n v="133"/>
    <s v="BEARD STREET"/>
    <n v="11231"/>
    <n v="7188751273"/>
    <s v="Ice Cream, Gelato, Yogurt, Ices"/>
    <x v="0"/>
    <n v="85"/>
    <n v="319"/>
    <n v="9570"/>
    <n v="2324.1428571428569"/>
    <n v="40.674775024402997"/>
    <n v="-74.014831338969998"/>
    <n v="306"/>
    <n v="38"/>
    <n v="0.10845999999999999"/>
  </r>
  <r>
    <n v="41017379"/>
    <s v="SAL'S PIZZA / MAMMA MARIA RESTAURANT"/>
    <s v="Brooklyn"/>
    <n v="305"/>
    <s v="COURT STREET"/>
    <n v="11231"/>
    <n v="7188526890"/>
    <s v="Pizza/Italian"/>
    <x v="0"/>
    <n v="74"/>
    <n v="319"/>
    <n v="9570"/>
    <n v="2023.3714285714286"/>
    <n v="40.683630532115998"/>
    <n v="-73.995273097384"/>
    <n v="306"/>
    <n v="39"/>
    <n v="9.4424000000000008E-2"/>
  </r>
  <r>
    <n v="50000817"/>
    <s v="POPPY'S CATERING &amp; EVENTS"/>
    <s v="Brooklyn"/>
    <n v="243"/>
    <s v="DEGRAW STREET"/>
    <n v="11231"/>
    <n v="6464592716"/>
    <s v="American"/>
    <x v="0"/>
    <n v="77"/>
    <n v="315"/>
    <n v="9450"/>
    <n v="2079"/>
    <n v="40.684223460208997"/>
    <n v="-73.996946054727999"/>
    <n v="306"/>
    <n v="39"/>
    <n v="9.7020000000000009E-2"/>
  </r>
  <r>
    <n v="50101523"/>
    <s v="BAR BETE"/>
    <s v="Brooklyn"/>
    <n v="263"/>
    <s v="SMITH STREET"/>
    <n v="11231"/>
    <n v="3478449950"/>
    <s v="French"/>
    <x v="0"/>
    <n v="77"/>
    <n v="311"/>
    <n v="9330"/>
    <n v="2052.6"/>
    <n v="40.682993626886002"/>
    <n v="-73.992980021997994"/>
    <n v="306"/>
    <n v="33"/>
    <n v="9.5787999999999998E-2"/>
  </r>
  <r>
    <n v="41064708"/>
    <s v="HOUSE OF PIZZA &amp; CALZONES"/>
    <s v="Brooklyn"/>
    <n v="132"/>
    <s v="UNION STREET"/>
    <n v="11231"/>
    <n v="7186249107"/>
    <s v="Pizza/Italian"/>
    <x v="1"/>
    <n v="87"/>
    <n v="292"/>
    <n v="8760"/>
    <n v="2177.485714285714"/>
    <n v="40.684163093557999"/>
    <n v="-74.002260710678996"/>
    <n v="306"/>
    <n v="39"/>
    <n v="0.101616"/>
  </r>
  <r>
    <n v="41522735"/>
    <s v="COURT STREET GROCERS"/>
    <s v="Brooklyn"/>
    <n v="485"/>
    <s v="COURT STREET"/>
    <n v="11231"/>
    <n v="7187227229"/>
    <s v="Delicatessen"/>
    <x v="0"/>
    <n v="84"/>
    <n v="291"/>
    <n v="8730"/>
    <n v="2095.2000000000003"/>
    <n v="40.676269136117"/>
    <n v="-73.998817503994999"/>
    <n v="306"/>
    <n v="39"/>
    <n v="9.777600000000003E-2"/>
  </r>
  <r>
    <n v="50080590"/>
    <s v="THE COPPERPOT"/>
    <s v="Brooklyn"/>
    <n v="347"/>
    <s v="VAN BRUNT STREET"/>
    <n v="11231"/>
    <n v="9292763330"/>
    <s v="American"/>
    <x v="0"/>
    <n v="75"/>
    <n v="290"/>
    <n v="8700"/>
    <n v="1864.2857142857144"/>
    <n v="40.677237309165001"/>
    <n v="-74.013014856110004"/>
    <n v="306"/>
    <n v="38"/>
    <n v="8.7000000000000008E-2"/>
  </r>
  <r>
    <n v="41077320"/>
    <s v="BAKED"/>
    <s v="Brooklyn"/>
    <n v="359"/>
    <s v="VAN BRUNT STREET"/>
    <n v="11231"/>
    <n v="7182220345"/>
    <s v="Bakery"/>
    <x v="0"/>
    <n v="86"/>
    <n v="289"/>
    <n v="8670"/>
    <n v="2130.3428571428572"/>
    <n v="40.676957304312999"/>
    <n v="-74.013342875196003"/>
    <n v="306"/>
    <n v="38"/>
    <n v="9.9416000000000004E-2"/>
  </r>
  <r>
    <n v="50068816"/>
    <s v="BROOKLYN PIZZA MARKET"/>
    <s v="Brooklyn"/>
    <n v="267"/>
    <s v="SMITH STREET"/>
    <n v="11231"/>
    <n v="9176973215"/>
    <s v="Pizza"/>
    <x v="0"/>
    <n v="78"/>
    <n v="287"/>
    <n v="8610"/>
    <n v="1918.8"/>
    <n v="40.682754841086997"/>
    <n v="-73.993138690232996"/>
    <n v="306"/>
    <n v="33"/>
    <n v="8.9543999999999999E-2"/>
  </r>
  <r>
    <n v="50095292"/>
    <s v="NATURE'S GRILL"/>
    <s v="Brooklyn"/>
    <n v="283"/>
    <s v="SMITH STREET"/>
    <n v="11231"/>
    <n v="7188525100"/>
    <s v="American"/>
    <x v="0"/>
    <n v="82"/>
    <n v="286"/>
    <n v="8580"/>
    <n v="2010.1714285714284"/>
    <n v="40.682359609171002"/>
    <n v="-73.993405538150995"/>
    <n v="306"/>
    <n v="33"/>
    <n v="9.3808000000000002E-2"/>
  </r>
  <r>
    <n v="50051436"/>
    <s v="GERSI"/>
    <s v="Brooklyn"/>
    <n v="316"/>
    <s v="COURT STREET"/>
    <n v="11231"/>
    <n v="3472478417"/>
    <s v="Italian"/>
    <x v="0"/>
    <n v="86"/>
    <n v="280"/>
    <n v="8400"/>
    <n v="2064"/>
    <n v="40.683375273929002"/>
    <n v="-73.995417337804"/>
    <n v="306"/>
    <n v="39"/>
    <n v="9.6320000000000003E-2"/>
  </r>
  <r>
    <n v="50000606"/>
    <s v="VEKSLERS"/>
    <s v="Brooklyn"/>
    <n v="521"/>
    <s v="HICKS STREET"/>
    <n v="11231"/>
    <n v="7185345498"/>
    <s v="American"/>
    <x v="0"/>
    <n v="82"/>
    <n v="280"/>
    <n v="8400"/>
    <n v="1967.9999999999998"/>
    <n v="40.685535501986003"/>
    <n v="-74.000497582964996"/>
    <n v="306"/>
    <n v="39"/>
    <n v="9.1839999999999991E-2"/>
  </r>
  <r>
    <n v="41486993"/>
    <s v="BLACK MOUNTAIN"/>
    <s v="Brooklyn"/>
    <n v="415"/>
    <s v="UNION STREET"/>
    <n v="11231"/>
    <n v="7185224340"/>
    <s v="American"/>
    <x v="0"/>
    <n v="77"/>
    <n v="274"/>
    <n v="8220"/>
    <n v="1808.4000000000003"/>
    <n v="40.680663205081999"/>
    <n v="-73.991397493611998"/>
    <n v="306"/>
    <n v="39"/>
    <n v="8.4392000000000023E-2"/>
  </r>
  <r>
    <n v="41302178"/>
    <s v="DUNKIN'"/>
    <s v="Brooklyn"/>
    <n v="289"/>
    <s v="HAMILTON AVENUE"/>
    <n v="11231"/>
    <n v="7185961902"/>
    <s v="Donuts"/>
    <x v="1"/>
    <n v="86"/>
    <n v="269"/>
    <n v="8070"/>
    <n v="1982.9142857142856"/>
    <n v="40.676173067587001"/>
    <n v="-74.001308675089007"/>
    <n v="306"/>
    <n v="39"/>
    <n v="9.2536000000000007E-2"/>
  </r>
  <r>
    <n v="50080214"/>
    <s v="BONAFIDE CAFE &amp; DELI"/>
    <s v="Brooklyn"/>
    <n v="118"/>
    <s v="KANE STREET"/>
    <n v="11231"/>
    <n v="5164676286"/>
    <s v="Delicatessen"/>
    <x v="0"/>
    <n v="75"/>
    <n v="264"/>
    <n v="7920"/>
    <n v="1697.1428571428571"/>
    <n v="40.687091788582002"/>
    <n v="-73.999426684455003"/>
    <n v="306"/>
    <n v="39"/>
    <n v="7.9200000000000007E-2"/>
  </r>
  <r>
    <n v="50072605"/>
    <s v="BORAN THAI CUISINE"/>
    <s v="Brooklyn"/>
    <n v="462"/>
    <s v="COURT STREET"/>
    <n v="11231"/>
    <n v="7184900207"/>
    <s v="Thai"/>
    <x v="1"/>
    <n v="85"/>
    <n v="264"/>
    <n v="7920"/>
    <n v="1923.4285714285713"/>
    <n v="40.678190466320999"/>
    <n v="-73.997916151043"/>
    <n v="306"/>
    <n v="39"/>
    <n v="8.9760000000000006E-2"/>
  </r>
  <r>
    <n v="50086525"/>
    <s v="KROK"/>
    <s v="Brooklyn"/>
    <n v="117"/>
    <s v="COLUMBIA STREET"/>
    <n v="11231"/>
    <n v="7188588898"/>
    <s v="Thai"/>
    <x v="1"/>
    <n v="77"/>
    <n v="259"/>
    <n v="7770"/>
    <n v="1709.4"/>
    <n v="40.687440366166001"/>
    <n v="-74.001525243697998"/>
    <n v="306"/>
    <n v="39"/>
    <n v="7.9772000000000023E-2"/>
  </r>
  <r>
    <n v="41708903"/>
    <s v="F&amp;M CAFE &amp; RESTAURANT"/>
    <s v="Brooklyn"/>
    <n v="383"/>
    <s v="VAN BRUNT STREET"/>
    <n v="11231"/>
    <n v="7188552623"/>
    <s v="American"/>
    <x v="1"/>
    <n v="85"/>
    <n v="257"/>
    <n v="7710"/>
    <n v="1872.4285714285713"/>
    <n v="40.676172187257997"/>
    <n v="-74.014265639889004"/>
    <n v="306"/>
    <n v="38"/>
    <n v="8.7379999999999999E-2"/>
  </r>
  <r>
    <n v="50080581"/>
    <s v="THE LONGSHOREMAN"/>
    <s v="Brooklyn"/>
    <n v="215"/>
    <s v="COLUMBIA STREET"/>
    <n v="11231"/>
    <n v="9292950285"/>
    <s v="American"/>
    <x v="1"/>
    <n v="79"/>
    <n v="256"/>
    <n v="7680"/>
    <n v="1733.4857142857145"/>
    <n v="40.684742228414997"/>
    <n v="-74.002826814393998"/>
    <n v="306"/>
    <n v="39"/>
    <n v="8.089600000000001E-2"/>
  </r>
  <r>
    <n v="50101449"/>
    <s v="FILLIPPO'S CUCINA"/>
    <s v="Brooklyn"/>
    <n v="552"/>
    <s v="COURT STREET"/>
    <n v="11231"/>
    <n v="3475262069"/>
    <s v="Italian"/>
    <x v="1"/>
    <n v="73"/>
    <n v="239"/>
    <n v="7170"/>
    <n v="1495.4571428571428"/>
    <n v="40.675014778231002"/>
    <n v="-73.999448419290005"/>
    <n v="306"/>
    <n v="39"/>
    <n v="6.9788000000000003E-2"/>
  </r>
  <r>
    <n v="50101203"/>
    <s v="FOOD WITH MELINDA"/>
    <s v="Brooklyn"/>
    <n v="293"/>
    <s v="VAN BRUNT STREET"/>
    <n v="11231"/>
    <n v="7184836248"/>
    <s v="American"/>
    <x v="1"/>
    <n v="85"/>
    <n v="233"/>
    <n v="6990"/>
    <n v="1697.5714285714284"/>
    <n v="40.678791045148003"/>
    <n v="-74.011187269527994"/>
    <n v="306"/>
    <n v="38"/>
    <n v="7.9219999999999999E-2"/>
  </r>
  <r>
    <n v="41163019"/>
    <s v="ABILENE"/>
    <s v="Brooklyn"/>
    <n v="442"/>
    <s v="COURT STREET"/>
    <n v="11231"/>
    <n v="7185226900"/>
    <s v="American"/>
    <x v="0"/>
    <n v="84"/>
    <n v="226"/>
    <n v="6780"/>
    <n v="1627.2"/>
    <n v="40.678926059200002"/>
    <n v="-73.997562807105993"/>
    <n v="306"/>
    <n v="39"/>
    <n v="7.5936000000000003E-2"/>
  </r>
  <r>
    <n v="50079353"/>
    <s v="NERD BE COOL ESPRESSO LAB"/>
    <s v="Brooklyn"/>
    <n v="518"/>
    <s v="COURT STREET"/>
    <n v="11231"/>
    <n v="6468730266"/>
    <s v="Café/Coffee/Tea"/>
    <x v="0"/>
    <n v="84"/>
    <n v="226"/>
    <n v="6780"/>
    <n v="1627.2"/>
    <n v="40.676104450555997"/>
    <n v="-73.998918451457001"/>
    <n v="306"/>
    <n v="39"/>
    <n v="7.5936000000000003E-2"/>
  </r>
  <r>
    <n v="50056212"/>
    <s v="VIA ROMA PIZZA BAR"/>
    <s v="Brooklyn"/>
    <n v="445"/>
    <s v="COURT STREET"/>
    <n v="11231"/>
    <n v="9293379714"/>
    <s v="Pizza/Italian"/>
    <x v="0"/>
    <n v="83"/>
    <n v="215"/>
    <n v="6450"/>
    <n v="1529.5714285714284"/>
    <n v="40.678034015081003"/>
    <n v="-73.997970234947999"/>
    <n v="306"/>
    <n v="39"/>
    <n v="7.1379999999999999E-2"/>
  </r>
  <r>
    <n v="50017910"/>
    <s v="LING LING YOUNG"/>
    <s v="Brooklyn"/>
    <n v="508"/>
    <s v="HENRY STREET"/>
    <n v="11231"/>
    <n v="7182609095"/>
    <s v="Chinese"/>
    <x v="0"/>
    <n v="79"/>
    <n v="211"/>
    <n v="6330"/>
    <n v="1428.7714285714287"/>
    <n v="40.683863934522002"/>
    <n v="-73.999545696550996"/>
    <n v="306"/>
    <n v="39"/>
    <n v="6.6676000000000013E-2"/>
  </r>
  <r>
    <n v="50000345"/>
    <s v="BROTHERS BAGELS"/>
    <s v="Brooklyn"/>
    <n v="285"/>
    <s v="COURT STREET"/>
    <n v="11231"/>
    <n v="7182224357"/>
    <s v="American"/>
    <x v="1"/>
    <n v="73"/>
    <n v="207"/>
    <n v="6210"/>
    <n v="1295.2285714285713"/>
    <n v="40.684316711603003"/>
    <n v="-73.994941332664993"/>
    <n v="306"/>
    <n v="33"/>
    <n v="6.0443999999999998E-2"/>
  </r>
  <r>
    <n v="50037654"/>
    <s v="OSAKA"/>
    <s v="Brooklyn"/>
    <n v="272"/>
    <s v="COURT STREET"/>
    <n v="11231"/>
    <n v="7186430044"/>
    <s v="Japanese"/>
    <x v="1"/>
    <n v="83"/>
    <n v="199"/>
    <n v="5970"/>
    <n v="1415.742857142857"/>
    <n v="40.684761356476002"/>
    <n v="-73.994750200325996"/>
    <n v="306"/>
    <n v="39"/>
    <n v="6.6068000000000002E-2"/>
  </r>
  <r>
    <n v="41400890"/>
    <s v="CALEXICO CARNE ASADA"/>
    <s v="Brooklyn"/>
    <n v="122"/>
    <s v="UNION STREET"/>
    <n v="11231"/>
    <n v="7184888226"/>
    <s v="Mexican"/>
    <x v="1"/>
    <n v="78"/>
    <n v="196"/>
    <n v="5880"/>
    <n v="1310.4000000000001"/>
    <n v="40.684234452520002"/>
    <n v="-74.002509499718002"/>
    <n v="306"/>
    <n v="39"/>
    <n v="6.1152000000000012E-2"/>
  </r>
  <r>
    <n v="41254605"/>
    <s v="OCEAN 8 AT BROWNSTONE BILLIARDS"/>
    <s v="Brooklyn"/>
    <n v="308"/>
    <s v="FLATBUSH AVENUE"/>
    <n v="11238"/>
    <n v="7188575555"/>
    <s v="American"/>
    <x v="0"/>
    <n v="83"/>
    <n v="360"/>
    <n v="10800"/>
    <n v="2561.1428571428573"/>
    <n v="40.677372017003002"/>
    <n v="-73.972621878404993"/>
    <n v="306"/>
    <n v="39"/>
    <n v="0.11952000000000002"/>
  </r>
  <r>
    <n v="50036899"/>
    <s v="AROMA A MEXICO"/>
    <s v="Brooklyn"/>
    <n v="568"/>
    <s v="4 AVENUE"/>
    <n v="11215"/>
    <n v="7189653333"/>
    <s v="Mexican"/>
    <x v="0"/>
    <n v="80"/>
    <n v="393"/>
    <n v="11790"/>
    <n v="2694.8571428571431"/>
    <n v="40.666225736431002"/>
    <n v="-73.992170752717001"/>
    <n v="307"/>
    <n v="39"/>
    <n v="0.12576000000000001"/>
  </r>
  <r>
    <n v="50064591"/>
    <s v="CAMPERDOWN ELM"/>
    <s v="Brooklyn"/>
    <n v="441"/>
    <s v="7 AVENUE"/>
    <n v="11215"/>
    <n v="3474143806"/>
    <s v="American"/>
    <x v="0"/>
    <n v="82"/>
    <n v="392"/>
    <n v="11760"/>
    <n v="2755.2000000000003"/>
    <n v="40.663181017865"/>
    <n v="-73.984655810934996"/>
    <n v="307"/>
    <n v="39"/>
    <n v="0.12857600000000002"/>
  </r>
  <r>
    <n v="50091019"/>
    <s v="NEW CHINA ONE"/>
    <s v="Brooklyn"/>
    <n v="677"/>
    <s v="5 AVENUE"/>
    <n v="11215"/>
    <n v="7187881166"/>
    <s v="Chinese"/>
    <x v="0"/>
    <n v="78"/>
    <n v="390"/>
    <n v="11700"/>
    <n v="2607.4285714285716"/>
    <n v="40.661716120899001"/>
    <n v="-73.993018313628994"/>
    <n v="307"/>
    <n v="38"/>
    <n v="0.12168000000000002"/>
  </r>
  <r>
    <n v="41328784"/>
    <s v="SOUTHSIDE COFFEE"/>
    <s v="Brooklyn"/>
    <n v="652"/>
    <s v="6 AVENUE"/>
    <n v="11215"/>
    <n v="3475990887"/>
    <s v="Café/Coffee/Tea"/>
    <x v="1"/>
    <n v="84"/>
    <n v="390"/>
    <n v="11700"/>
    <n v="2808"/>
    <n v="40.661219089961001"/>
    <n v="-73.989972686510995"/>
    <n v="307"/>
    <n v="38"/>
    <n v="0.13104000000000002"/>
  </r>
  <r>
    <n v="41412063"/>
    <s v="BLACK HORSE PUB"/>
    <s v="Brooklyn"/>
    <n v="568"/>
    <s v="5 AVENUE"/>
    <n v="11215"/>
    <n v="7187881975"/>
    <s v="American"/>
    <x v="0"/>
    <n v="79"/>
    <n v="389"/>
    <n v="11670"/>
    <n v="2634.0857142857144"/>
    <n v="40.665050780469997"/>
    <n v="-73.989748625429996"/>
    <n v="307"/>
    <n v="39"/>
    <n v="0.12292400000000002"/>
  </r>
  <r>
    <n v="50034665"/>
    <s v="ELORA'S MEXICAN AND SPANISH RESTAURANT"/>
    <s v="Brooklyn"/>
    <n v="272"/>
    <s v="PROSPECT PARK WEST"/>
    <n v="11215"/>
    <n v="7187886190"/>
    <s v="Mexican"/>
    <x v="0"/>
    <n v="81"/>
    <n v="353"/>
    <n v="10590"/>
    <n v="2450.8285714285712"/>
    <n v="40.658349852199002"/>
    <n v="-73.982198862963997"/>
    <n v="307"/>
    <n v="38"/>
    <n v="0.114372"/>
  </r>
  <r>
    <n v="40964282"/>
    <s v="BUTTERMILK BAR"/>
    <s v="Brooklyn"/>
    <n v="577"/>
    <s v="5 AVENUE"/>
    <n v="11215"/>
    <n v="7187886297"/>
    <s v="American"/>
    <x v="0"/>
    <n v="80"/>
    <n v="341"/>
    <n v="10230"/>
    <n v="2338.2857142857147"/>
    <n v="40.664833957733002"/>
    <n v="-73.989914468197"/>
    <n v="307"/>
    <n v="39"/>
    <n v="0.10912000000000004"/>
  </r>
  <r>
    <n v="50004877"/>
    <s v="AMERICAN CHEEZ"/>
    <s v="Brooklyn"/>
    <n v="444"/>
    <s v="7 AVENUE"/>
    <n v="11215"/>
    <n v="3477254665"/>
    <s v="American"/>
    <x v="0"/>
    <n v="79"/>
    <n v="340"/>
    <n v="10200"/>
    <n v="2302.2857142857142"/>
    <n v="40.663148087754998"/>
    <n v="-73.984709885422006"/>
    <n v="307"/>
    <n v="39"/>
    <n v="0.10744000000000001"/>
  </r>
  <r>
    <n v="41275941"/>
    <s v="KORZO"/>
    <s v="Brooklyn"/>
    <n v="667"/>
    <s v="5 AVENUE"/>
    <n v="11215"/>
    <n v="7184991199"/>
    <s v="German"/>
    <x v="1"/>
    <n v="79"/>
    <n v="303"/>
    <n v="9090"/>
    <n v="2051.7428571428572"/>
    <n v="40.662094875699999"/>
    <n v="-73.992625394043998"/>
    <n v="307"/>
    <n v="38"/>
    <n v="9.5748E-2"/>
  </r>
  <r>
    <n v="50065669"/>
    <s v="COCO THAI"/>
    <s v="Brooklyn"/>
    <n v="268"/>
    <s v="PROSPECT PARK WEST"/>
    <n v="11215"/>
    <n v="7183692472"/>
    <s v="Thai"/>
    <x v="1"/>
    <n v="84"/>
    <n v="302"/>
    <n v="9060"/>
    <n v="2174.3999999999996"/>
    <n v="40.658456881162003"/>
    <n v="-73.982087103954001"/>
    <n v="307"/>
    <n v="38"/>
    <n v="0.10147199999999999"/>
  </r>
  <r>
    <n v="50078222"/>
    <s v="Fire Lounge DD"/>
    <s v="Brooklyn"/>
    <n v="593"/>
    <s v="3 AVENUE"/>
    <n v="11215"/>
    <n v="3476610542"/>
    <s v="American"/>
    <x v="0"/>
    <n v="81"/>
    <n v="300"/>
    <n v="9000"/>
    <n v="2082.8571428571431"/>
    <n v="40.667109696734002"/>
    <n v="-73.994636245424999"/>
    <n v="307"/>
    <n v="39"/>
    <n v="9.7200000000000022E-2"/>
  </r>
  <r>
    <n v="50100300"/>
    <s v="BUTTERLY BAKESHOP"/>
    <s v="Brooklyn"/>
    <n v="263"/>
    <s v="PROSPECT PARK WEST"/>
    <n v="11215"/>
    <n v="9292763617"/>
    <s v="Bakery"/>
    <x v="1"/>
    <n v="78"/>
    <n v="297"/>
    <n v="8910"/>
    <n v="1985.6571428571426"/>
    <n v="40.658610559894001"/>
    <n v="-73.981903247675007"/>
    <n v="307"/>
    <n v="38"/>
    <n v="9.2663999999999996E-2"/>
  </r>
  <r>
    <n v="41629127"/>
    <s v="SZECHUAN GARDEN"/>
    <s v="Brooklyn"/>
    <n v="463"/>
    <s v="7 AVENUE"/>
    <n v="11215"/>
    <n v="7187882886"/>
    <s v="Chinese"/>
    <x v="1"/>
    <n v="85"/>
    <n v="294"/>
    <n v="8820"/>
    <n v="2142"/>
    <n v="40.662453731599001"/>
    <n v="-73.985265126068001"/>
    <n v="307"/>
    <n v="39"/>
    <n v="9.9960000000000007E-2"/>
  </r>
  <r>
    <n v="41406303"/>
    <s v="DOUBLE WINDSOR"/>
    <s v="Brooklyn"/>
    <n v="210"/>
    <s v="PROSPECT PARK WEST"/>
    <n v="11215"/>
    <n v="3477253479"/>
    <s v="American"/>
    <x v="0"/>
    <n v="79"/>
    <n v="287"/>
    <n v="8610"/>
    <n v="1943.4"/>
    <n v="40.660454792818001"/>
    <n v="-73.980334869340993"/>
    <n v="307"/>
    <n v="39"/>
    <n v="9.0692000000000009E-2"/>
  </r>
  <r>
    <n v="41349101"/>
    <s v="JOE'S PIZZA"/>
    <s v="Brooklyn"/>
    <n v="259"/>
    <s v="PROSPECT PARK WEST"/>
    <n v="11215"/>
    <n v="7189653433"/>
    <s v="Pizza"/>
    <x v="0"/>
    <n v="78"/>
    <n v="284"/>
    <n v="8520"/>
    <n v="1898.7428571428572"/>
    <n v="40.658717588567001"/>
    <n v="-73.981791487750996"/>
    <n v="307"/>
    <n v="38"/>
    <n v="8.860800000000002E-2"/>
  </r>
  <r>
    <n v="50101173"/>
    <s v="KIKU SUSHI"/>
    <s v="Brooklyn"/>
    <n v="453"/>
    <s v="7 AVENUE"/>
    <n v="11215"/>
    <n v="6625235258"/>
    <s v="Japanese"/>
    <x v="0"/>
    <n v="85"/>
    <n v="271"/>
    <n v="8130"/>
    <n v="1974.4285714285716"/>
    <n v="40.662821492070996"/>
    <n v="-73.984958667016002"/>
    <n v="307"/>
    <n v="39"/>
    <n v="9.2140000000000014E-2"/>
  </r>
  <r>
    <n v="41672397"/>
    <s v="GREENWOOD PARK"/>
    <s v="Brooklyn"/>
    <n v="555"/>
    <s v="7 AVENUE"/>
    <n v="11215"/>
    <n v="7184997999"/>
    <s v="American"/>
    <x v="0"/>
    <n v="81"/>
    <n v="270"/>
    <n v="8100"/>
    <n v="1874.5714285714287"/>
    <n v="40.659720242665003"/>
    <n v="-73.987918477093004"/>
    <n v="307"/>
    <n v="38"/>
    <n v="8.7480000000000016E-2"/>
  </r>
  <r>
    <n v="50009340"/>
    <s v="SUSHI YU"/>
    <s v="Brooklyn"/>
    <n v="214"/>
    <s v="PROSPECT PARK WEST"/>
    <n v="11215"/>
    <n v="7188328688"/>
    <s v="Japanese"/>
    <x v="1"/>
    <n v="80"/>
    <n v="255"/>
    <n v="7650"/>
    <n v="1748.5714285714284"/>
    <n v="40.660246218596001"/>
    <n v="-73.980504333236993"/>
    <n v="307"/>
    <n v="39"/>
    <n v="8.1600000000000006E-2"/>
  </r>
  <r>
    <n v="41517086"/>
    <s v="GIUSEPPINA'S BRICK OVEN"/>
    <s v="Brooklyn"/>
    <n v="691"/>
    <s v="6 AVENUE"/>
    <n v="11215"/>
    <n v="7184995052"/>
    <s v="Pizza"/>
    <x v="0"/>
    <n v="84"/>
    <n v="244"/>
    <n v="7320"/>
    <n v="1756.8"/>
    <n v="40.660483551887999"/>
    <n v="-73.990715286259004"/>
    <n v="307"/>
    <n v="38"/>
    <n v="8.1984000000000015E-2"/>
  </r>
  <r>
    <n v="50007676"/>
    <s v="KRUPA GROCERY"/>
    <s v="Brooklyn"/>
    <n v="231"/>
    <s v="PROSPECT PARK WEST"/>
    <n v="11215"/>
    <n v="7187685813"/>
    <s v="American"/>
    <x v="0"/>
    <n v="84"/>
    <n v="241"/>
    <n v="7230"/>
    <n v="1735.1999999999998"/>
    <n v="40.659922376160999"/>
    <n v="-73.980749519556994"/>
    <n v="307"/>
    <n v="39"/>
    <n v="8.0975999999999992E-2"/>
  </r>
  <r>
    <n v="50001583"/>
    <s v="GREEK XPRESS"/>
    <s v="Brooklyn"/>
    <n v="263"/>
    <s v="PROSPECT PARK WEST"/>
    <n v="11215"/>
    <n v="7184991105"/>
    <s v="Greek"/>
    <x v="0"/>
    <n v="80"/>
    <n v="218"/>
    <n v="6540"/>
    <n v="1494.8571428571429"/>
    <n v="40.658610559894001"/>
    <n v="-73.981903247675007"/>
    <n v="307"/>
    <n v="38"/>
    <n v="6.9760000000000003E-2"/>
  </r>
  <r>
    <n v="40395826"/>
    <s v="JAVA RESTAURANT"/>
    <s v="Brooklyn"/>
    <n v="455"/>
    <s v="7 AVENUE"/>
    <n v="11215"/>
    <n v="7188324583"/>
    <s v="Indonesian"/>
    <x v="1"/>
    <n v="80"/>
    <n v="197"/>
    <n v="5910"/>
    <n v="1350.8571428571429"/>
    <n v="40.662761113564002"/>
    <n v="-73.985009142813993"/>
    <n v="307"/>
    <n v="39"/>
    <n v="6.3040000000000013E-2"/>
  </r>
  <r>
    <n v="50002936"/>
    <s v="BENE PIZZERIA &amp; RESTAURANT"/>
    <s v="Brooklyn"/>
    <n v="157"/>
    <s v="PROSPECT PARK SOUTHWEST"/>
    <n v="11218"/>
    <n v="7186860046"/>
    <s v="Pizza/Italian"/>
    <x v="0"/>
    <n v="84"/>
    <n v="371"/>
    <n v="11130"/>
    <n v="2671.2"/>
    <n v="40.654875988717002"/>
    <n v="-73.973344740106"/>
    <n v="307"/>
    <n v="39"/>
    <n v="0.124656"/>
  </r>
  <r>
    <n v="41458340"/>
    <s v="MR TONG"/>
    <s v="Brooklyn"/>
    <n v="2926"/>
    <s v="FORT HAMILTON PARKWAY"/>
    <n v="11218"/>
    <n v="7188516324"/>
    <s v="Chinese"/>
    <x v="1"/>
    <n v="79"/>
    <n v="361"/>
    <n v="10830"/>
    <n v="2444.4857142857145"/>
    <n v="40.648681966093001"/>
    <n v="-73.977779743840003"/>
    <n v="307"/>
    <n v="39"/>
    <n v="0.11407600000000001"/>
  </r>
  <r>
    <n v="41451985"/>
    <s v="BRANCACCIO'S FOOD SHOP"/>
    <s v="Brooklyn"/>
    <n v="3011"/>
    <s v="FORT HAMILTON PARKWAY"/>
    <n v="11218"/>
    <n v="7184351997"/>
    <s v="Sandwiches"/>
    <x v="1"/>
    <n v="85"/>
    <n v="342"/>
    <n v="10260"/>
    <n v="2491.7142857142853"/>
    <n v="40.648393914503998"/>
    <n v="-73.978569041423995"/>
    <n v="307"/>
    <n v="39"/>
    <n v="0.11627999999999999"/>
  </r>
  <r>
    <n v="50102474"/>
    <s v="ELK CAFE"/>
    <s v="Brooklyn"/>
    <n v="154"/>
    <s v="PROSPECT PARK SOUTHWEST"/>
    <n v="11218"/>
    <n v="3474394780"/>
    <s v="Café/Coffee/Tea"/>
    <x v="0"/>
    <n v="79"/>
    <n v="325"/>
    <n v="9750"/>
    <n v="2200.7142857142858"/>
    <n v="40.655021472074999"/>
    <n v="-73.973387929973001"/>
    <n v="307"/>
    <n v="39"/>
    <n v="0.1027"/>
  </r>
  <r>
    <n v="41612487"/>
    <s v="LE PADDOCK"/>
    <s v="Brooklyn"/>
    <n v="1235"/>
    <s v="PROSPECT AVENUE"/>
    <n v="11218"/>
    <n v="7184350921"/>
    <s v="French"/>
    <x v="0"/>
    <n v="79"/>
    <n v="225"/>
    <n v="6750"/>
    <n v="1523.5714285714284"/>
    <n v="40.652936039331998"/>
    <n v="-73.976109713433004"/>
    <n v="307"/>
    <n v="39"/>
    <n v="7.1099999999999997E-2"/>
  </r>
  <r>
    <n v="50097101"/>
    <s v="TAN CHA EXPRESS"/>
    <s v="Brooklyn"/>
    <n v="5502"/>
    <s v="8 AVENUE"/>
    <n v="11220"/>
    <n v="7816667288"/>
    <s v="Café/Coffee/Tea"/>
    <x v="0"/>
    <n v="81"/>
    <n v="391"/>
    <n v="11730"/>
    <n v="2714.6571428571428"/>
    <n v="40.638220817465999"/>
    <n v="-74.006727001166993"/>
    <n v="307"/>
    <n v="38"/>
    <n v="0.12668400000000002"/>
  </r>
  <r>
    <n v="41182904"/>
    <s v="CAFE CON PAN BAKERY"/>
    <s v="Brooklyn"/>
    <n v="5401"/>
    <s v="5 AVENUE"/>
    <n v="11220"/>
    <n v="7184390041"/>
    <s v="Bakery"/>
    <x v="0"/>
    <n v="82"/>
    <n v="389"/>
    <n v="11670"/>
    <n v="2734.1142857142854"/>
    <n v="40.642768411172"/>
    <n v="-74.012727045391998"/>
    <n v="307"/>
    <n v="38"/>
    <n v="0.12759200000000001"/>
  </r>
  <r>
    <n v="50041760"/>
    <s v="OC DESSERT"/>
    <s v="Brooklyn"/>
    <n v="770"/>
    <s v="56 STREET"/>
    <n v="11220"/>
    <n v="9175538898"/>
    <s v="Ice Cream, Gelato, Yogurt, Ices"/>
    <x v="1"/>
    <n v="80"/>
    <n v="389"/>
    <n v="11670"/>
    <n v="2667.4285714285716"/>
    <n v="40.638058811397002"/>
    <n v="-74.007739455434006"/>
    <n v="307"/>
    <n v="38"/>
    <n v="0.12448000000000002"/>
  </r>
  <r>
    <n v="50035268"/>
    <s v="SWEET DYNASTY"/>
    <s v="Brooklyn"/>
    <n v="5918"/>
    <s v="5 AVENUE"/>
    <n v="11220"/>
    <n v="7187651668"/>
    <s v="Ice Cream, Gelato, Yogurt, Ices"/>
    <x v="1"/>
    <n v="78"/>
    <n v="386"/>
    <n v="11580"/>
    <n v="2580.6857142857139"/>
    <n v="40.639902485042001"/>
    <n v="-74.015738770539997"/>
    <n v="307"/>
    <n v="38"/>
    <n v="0.12043199999999998"/>
  </r>
  <r>
    <n v="50080592"/>
    <s v="ARIS SPORTS BAR RESTAURANT"/>
    <s v="Brooklyn"/>
    <n v="4514"/>
    <s v="3 AVENUE"/>
    <n v="11220"/>
    <n v="3476892538"/>
    <s v="Spanish"/>
    <x v="1"/>
    <n v="82"/>
    <n v="384"/>
    <n v="11520"/>
    <n v="2698.9714285714285"/>
    <n v="40.650341357332998"/>
    <n v="-74.011831158251994"/>
    <n v="307"/>
    <n v="38"/>
    <n v="0.12595200000000001"/>
  </r>
  <r>
    <n v="50035961"/>
    <s v="DONG HAI"/>
    <s v="Brooklyn"/>
    <n v="5024"/>
    <s v="7 AVENUE"/>
    <n v="11220"/>
    <n v="6462500676"/>
    <s v="Chinese"/>
    <x v="0"/>
    <n v="80"/>
    <n v="381"/>
    <n v="11430"/>
    <n v="2612.5714285714284"/>
    <n v="40.642261170593997"/>
    <n v="-74.006111241281999"/>
    <n v="307"/>
    <n v="38"/>
    <n v="0.12192"/>
  </r>
  <r>
    <n v="50088128"/>
    <s v="GRILL MASTER BK"/>
    <s v="Brooklyn"/>
    <n v="717"/>
    <s v="61 STREET"/>
    <n v="11220"/>
    <n v="7166662008"/>
    <s v="Chinese"/>
    <x v="0"/>
    <n v="85"/>
    <n v="380"/>
    <n v="11400"/>
    <n v="2768.5714285714289"/>
    <n v="40.635890089791999"/>
    <n v="-74.011774541552995"/>
    <n v="307"/>
    <n v="38"/>
    <n v="0.12920000000000001"/>
  </r>
  <r>
    <n v="50050950"/>
    <s v="LIANG'S SEAFOOD RESTAURANT"/>
    <s v="Brooklyn"/>
    <n v="4922"/>
    <s v="8 AVENUE"/>
    <n v="11220"/>
    <n v="7184370078"/>
    <s v="Seafood"/>
    <x v="0"/>
    <n v="82"/>
    <n v="380"/>
    <n v="11400"/>
    <n v="2670.8571428571427"/>
    <n v="40.641500981286001"/>
    <n v="-74.003311418929002"/>
    <n v="307"/>
    <n v="38"/>
    <n v="0.12464"/>
  </r>
  <r>
    <n v="50100367"/>
    <s v="TACOS CALIFORNIA EL REENCUENTRO"/>
    <s v="Brooklyn"/>
    <n v="4616"/>
    <s v="5 AVENUE"/>
    <n v="11220"/>
    <n v="7184391661"/>
    <s v="Mexican"/>
    <x v="1"/>
    <n v="80"/>
    <n v="377"/>
    <n v="11310"/>
    <n v="2585.1428571428573"/>
    <n v="40.647196159876998"/>
    <n v="-74.008151329121006"/>
    <n v="307"/>
    <n v="38"/>
    <n v="0.12064000000000002"/>
  </r>
  <r>
    <n v="50085500"/>
    <s v="NEW YUMMY BAKERY"/>
    <s v="Brooklyn"/>
    <n v="5010"/>
    <s v="8 AVENUE"/>
    <n v="11220"/>
    <n v="9175677322"/>
    <s v="Chinese"/>
    <x v="0"/>
    <n v="81"/>
    <n v="374"/>
    <n v="11220"/>
    <n v="2596.6285714285714"/>
    <n v="40.640990435146001"/>
    <n v="-74.003848278839001"/>
    <n v="307"/>
    <n v="38"/>
    <n v="0.12117600000000002"/>
  </r>
  <r>
    <n v="50101528"/>
    <s v="JING WEI HOTPOT"/>
    <s v="Brooklyn"/>
    <n v="706"/>
    <s v="60 STREET"/>
    <n v="11220"/>
    <n v="7184928833"/>
    <s v="Chinese"/>
    <x v="2"/>
    <n v="85"/>
    <n v="373"/>
    <n v="11190"/>
    <n v="2717.5714285714284"/>
    <n v="40.636554370715999"/>
    <n v="-74.011342297184996"/>
    <n v="307"/>
    <n v="38"/>
    <n v="0.12682000000000002"/>
  </r>
  <r>
    <n v="50049976"/>
    <s v="J-PETAL"/>
    <s v="Brooklyn"/>
    <n v="4801"/>
    <s v="5 AVENUE"/>
    <n v="11220"/>
    <n v="9179091862"/>
    <s v="Ice Cream, Gelato, Yogurt, Ices"/>
    <x v="0"/>
    <n v="82"/>
    <n v="368"/>
    <n v="11040"/>
    <n v="2586.514285714286"/>
    <n v="40.646131102939997"/>
    <n v="-74.009232259315993"/>
    <n v="307"/>
    <n v="38"/>
    <n v="0.12070400000000003"/>
  </r>
  <r>
    <n v="50095788"/>
    <s v="SHAXIAN 888"/>
    <s v="Brooklyn"/>
    <n v="6024"/>
    <s v="7 AVENUE"/>
    <n v="11220"/>
    <n v="9293970030"/>
    <s v="Chinese"/>
    <x v="1"/>
    <n v="80"/>
    <n v="367"/>
    <n v="11010"/>
    <n v="2516.5714285714284"/>
    <n v="40.636636651139"/>
    <n v="-74.011962030899994"/>
    <n v="307"/>
    <n v="38"/>
    <n v="0.11744000000000002"/>
  </r>
  <r>
    <n v="50058038"/>
    <s v="OPEN RICE CHINESE SEAFOOD RESTAURANT"/>
    <s v="Brooklyn"/>
    <n v="4418"/>
    <s v="8 AVENUE"/>
    <n v="11220"/>
    <n v="7186336366"/>
    <s v="Chinese"/>
    <x v="0"/>
    <n v="83"/>
    <n v="366"/>
    <n v="10980"/>
    <n v="2603.8285714285712"/>
    <n v="40.644319918873997"/>
    <n v="-74.000385567847999"/>
    <n v="307"/>
    <n v="38"/>
    <n v="0.121512"/>
  </r>
  <r>
    <n v="41696209"/>
    <s v="NEW BELACAN RESTAURANT"/>
    <s v="Brooklyn"/>
    <n v="5918"/>
    <s v="8 AVENUE"/>
    <n v="11220"/>
    <n v="7184929088"/>
    <s v="Asian"/>
    <x v="0"/>
    <n v="78"/>
    <n v="365"/>
    <n v="10950"/>
    <n v="2440.2857142857142"/>
    <n v="40.635912289370999"/>
    <n v="-74.009129956615993"/>
    <n v="307"/>
    <n v="38"/>
    <n v="0.11388000000000001"/>
  </r>
  <r>
    <n v="50061530"/>
    <s v="EL VIEJO JHONS RESTAURANT"/>
    <s v="Brooklyn"/>
    <n v="5603"/>
    <s v="5 AVENUE"/>
    <n v="11220"/>
    <n v="7185679444"/>
    <s v="Mexican"/>
    <x v="1"/>
    <n v="83"/>
    <n v="364"/>
    <n v="10920"/>
    <n v="2589.6000000000004"/>
    <n v="40.641642914289001"/>
    <n v="-74.013901503330004"/>
    <n v="307"/>
    <n v="38"/>
    <n v="0.12084800000000002"/>
  </r>
  <r>
    <n v="41144258"/>
    <s v="BURGER KING"/>
    <s v="Brooklyn"/>
    <n v="5212"/>
    <s v="5 AVENUE"/>
    <n v="11220"/>
    <n v="7187650844"/>
    <s v="Hamburgers"/>
    <x v="1"/>
    <n v="81"/>
    <n v="363"/>
    <n v="10890"/>
    <n v="2520.2571428571432"/>
    <n v="40.643852716573001"/>
    <n v="-74.011628212185997"/>
    <n v="307"/>
    <n v="38"/>
    <n v="0.11761200000000004"/>
  </r>
  <r>
    <n v="41651639"/>
    <s v="TASTE OF CHINA"/>
    <s v="Brooklyn"/>
    <n v="5705"/>
    <s v="5 AVENUE"/>
    <n v="11220"/>
    <n v="7184390505"/>
    <s v="Chinese"/>
    <x v="0"/>
    <n v="83"/>
    <n v="363"/>
    <n v="10890"/>
    <n v="2582.485714285714"/>
    <n v="40.641074671288997"/>
    <n v="-74.014492319449005"/>
    <n v="307"/>
    <n v="38"/>
    <n v="0.12051600000000001"/>
  </r>
  <r>
    <n v="50053056"/>
    <s v="TACOS EL BRONQUITO RESTAURANT"/>
    <s v="Brooklyn"/>
    <n v="405"/>
    <s v="45TH ST"/>
    <n v="11220"/>
    <n v="9173491322"/>
    <s v="Mexican"/>
    <x v="0"/>
    <n v="79"/>
    <n v="360"/>
    <n v="10800"/>
    <n v="2437.7142857142862"/>
    <n v="40.648993911689999"/>
    <n v="-74.009200223763997"/>
    <n v="307"/>
    <n v="38"/>
    <n v="0.11376000000000003"/>
  </r>
  <r>
    <n v="50094412"/>
    <s v="NY IN CHA"/>
    <s v="Brooklyn"/>
    <n v="6003"/>
    <s v="7 AVENUE"/>
    <n v="11220"/>
    <n v="7187651889"/>
    <s v="Asian"/>
    <x v="0"/>
    <n v="83"/>
    <n v="356"/>
    <n v="10680"/>
    <n v="2532.6857142857139"/>
    <n v="40.636716261430998"/>
    <n v="-74.011850351429999"/>
    <n v="307"/>
    <n v="38"/>
    <n v="0.11819199999999999"/>
  </r>
  <r>
    <n v="50077519"/>
    <s v="NEW STAR SEAFOOD RESTAURANT"/>
    <s v="Brooklyn"/>
    <n v="6022"/>
    <s v="8 AVENUE"/>
    <n v="11220"/>
    <n v="7184926888"/>
    <s v="Chinese"/>
    <x v="1"/>
    <n v="78"/>
    <n v="355"/>
    <n v="10650"/>
    <n v="2373.428571428572"/>
    <n v="40.635313875450002"/>
    <n v="-74.009753184722996"/>
    <n v="307"/>
    <n v="38"/>
    <n v="0.11076000000000004"/>
  </r>
  <r>
    <n v="50044403"/>
    <s v="HONG KONG DIM SUN"/>
    <s v="Brooklyn"/>
    <n v="777"/>
    <s v="60 STREET"/>
    <n v="11220"/>
    <n v="7184390836"/>
    <s v="Chinese"/>
    <x v="0"/>
    <n v="85"/>
    <n v="354"/>
    <n v="10620"/>
    <n v="2579.1428571428569"/>
    <n v="40.635901217380002"/>
    <n v="-74.010228864455001"/>
    <n v="307"/>
    <n v="38"/>
    <n v="0.12036000000000001"/>
  </r>
  <r>
    <n v="40513662"/>
    <s v="PIAXTLA ES MEXICO DELI"/>
    <s v="Brooklyn"/>
    <n v="505"/>
    <s v="51 STREET"/>
    <n v="11220"/>
    <n v="7186334816"/>
    <s v="Mexican"/>
    <x v="0"/>
    <n v="82"/>
    <n v="351"/>
    <n v="10530"/>
    <n v="2467.0285714285715"/>
    <n v="40.644308459165998"/>
    <n v="-74.010500416059998"/>
    <n v="307"/>
    <n v="38"/>
    <n v="0.11512800000000001"/>
  </r>
  <r>
    <n v="40396492"/>
    <s v="ROYAL KING'S PIZZA"/>
    <s v="Brooklyn"/>
    <n v="5211"/>
    <s v="5 AVENUE"/>
    <n v="11220"/>
    <n v="7184923846"/>
    <s v="Pizza"/>
    <x v="1"/>
    <n v="80"/>
    <n v="351"/>
    <n v="10530"/>
    <n v="2406.8571428571427"/>
    <n v="40.643849974349003"/>
    <n v="-74.011602987819998"/>
    <n v="307"/>
    <n v="38"/>
    <n v="0.11232"/>
  </r>
  <r>
    <n v="41370589"/>
    <s v="DELI &amp; GRILL"/>
    <s v="Brooklyn"/>
    <n v="5001"/>
    <s v="4 AVENUE"/>
    <n v="11220"/>
    <n v="7187650080"/>
    <s v="Latin"/>
    <x v="1"/>
    <n v="82"/>
    <n v="350"/>
    <n v="10500"/>
    <n v="2460"/>
    <n v="40.646375061398999"/>
    <n v="-74.012655665020006"/>
    <n v="307"/>
    <n v="38"/>
    <n v="0.1148"/>
  </r>
  <r>
    <n v="50090510"/>
    <s v="RICO POLLO III"/>
    <s v="Brooklyn"/>
    <n v="4523"/>
    <s v="5 AVENUE"/>
    <n v="11220"/>
    <n v="7186860079"/>
    <s v="Spanish"/>
    <x v="0"/>
    <n v="82"/>
    <n v="350"/>
    <n v="10500"/>
    <n v="2460"/>
    <n v="40.647723197323998"/>
    <n v="-74.007574814180998"/>
    <n v="307"/>
    <n v="38"/>
    <n v="0.1148"/>
  </r>
  <r>
    <n v="50096065"/>
    <s v="YAFA CAFE"/>
    <s v="Brooklyn"/>
    <n v="4415"/>
    <s v="4 AVENUE"/>
    <n v="11220"/>
    <n v="3474643999"/>
    <s v="Middle Eastern"/>
    <x v="0"/>
    <n v="84"/>
    <n v="349"/>
    <n v="10470"/>
    <n v="2512.7999999999997"/>
    <n v="40.649671870398002"/>
    <n v="-74.009225543707998"/>
    <n v="307"/>
    <n v="38"/>
    <n v="0.11726399999999999"/>
  </r>
  <r>
    <n v="41320931"/>
    <s v="RICH VILLAGE RESTAURANT"/>
    <s v="Brooklyn"/>
    <n v="6009"/>
    <s v="7 AVENUE"/>
    <n v="11220"/>
    <n v="7182388628"/>
    <s v="Chinese"/>
    <x v="1"/>
    <n v="82"/>
    <n v="347"/>
    <n v="10410"/>
    <n v="2438.9142857142851"/>
    <n v="40.636691555779997"/>
    <n v="-74.011875568196004"/>
    <n v="307"/>
    <n v="38"/>
    <n v="0.11381599999999997"/>
  </r>
  <r>
    <n v="50040831"/>
    <s v="KOONG WING RESTAURANT"/>
    <s v="Brooklyn"/>
    <n v="6011"/>
    <s v="4 AVENUE"/>
    <n v="11220"/>
    <n v="7189211341"/>
    <s v="Chinese"/>
    <x v="0"/>
    <n v="83"/>
    <n v="344"/>
    <n v="10320"/>
    <n v="2447.3142857142852"/>
    <n v="40.640698050494997"/>
    <n v="-74.018553090569"/>
    <n v="307"/>
    <n v="38"/>
    <n v="0.11420799999999998"/>
  </r>
  <r>
    <n v="40844457"/>
    <s v="LA ISLA"/>
    <s v="Brooklyn"/>
    <n v="4920"/>
    <s v="5 AVENUE"/>
    <n v="11220"/>
    <n v="7187489375"/>
    <s v="Latin"/>
    <x v="0"/>
    <n v="84"/>
    <n v="344"/>
    <n v="10320"/>
    <n v="2476.7999999999997"/>
    <n v="40.645499746125999"/>
    <n v="-74.009916836965004"/>
    <n v="307"/>
    <n v="38"/>
    <n v="0.11558399999999999"/>
  </r>
  <r>
    <n v="50100022"/>
    <s v="SWEET TEA"/>
    <s v="Brooklyn"/>
    <n v="5814"/>
    <s v="7 AVENUE"/>
    <n v="11220"/>
    <n v="3476369933"/>
    <s v="Café/Coffee/Tea"/>
    <x v="1"/>
    <n v="80"/>
    <n v="344"/>
    <n v="10320"/>
    <n v="2358.8571428571427"/>
    <n v="40.637822519388003"/>
    <n v="-74.010726385919"/>
    <n v="307"/>
    <n v="38"/>
    <n v="0.11008000000000001"/>
  </r>
  <r>
    <n v="41452504"/>
    <s v="NIGHT°"/>
    <s v="Brooklyn"/>
    <n v="6011"/>
    <s v="7 AVENUE"/>
    <n v="11220"/>
    <n v="7185678878"/>
    <s v="Bottled beverages, including water, sodas, juices, etc."/>
    <x v="1"/>
    <n v="78"/>
    <n v="343"/>
    <n v="10290"/>
    <n v="2293.2000000000003"/>
    <n v="40.636683320312002"/>
    <n v="-74.011886375795996"/>
    <n v="307"/>
    <n v="38"/>
    <n v="0.10701600000000003"/>
  </r>
  <r>
    <n v="50037728"/>
    <s v="NO.1 FAVOR TASTE RESTAURANT"/>
    <s v="Brooklyn"/>
    <n v="732"/>
    <s v="61 STREET"/>
    <n v="11220"/>
    <n v="7184390578"/>
    <s v="Chinese"/>
    <x v="0"/>
    <n v="80"/>
    <n v="343"/>
    <n v="10290"/>
    <n v="2352"/>
    <n v="40.635725427053004"/>
    <n v="-74.011536716235995"/>
    <n v="307"/>
    <n v="38"/>
    <n v="0.10976000000000001"/>
  </r>
  <r>
    <n v="50076975"/>
    <s v="90 DEGREE COFFEE SHOP"/>
    <s v="Brooklyn"/>
    <n v="5715"/>
    <s v="5 AVENUE"/>
    <n v="11220"/>
    <n v="3472833802"/>
    <s v="Chinese"/>
    <x v="0"/>
    <n v="79"/>
    <n v="339"/>
    <n v="10170"/>
    <n v="2295.5142857142855"/>
    <n v="40.641033494544999"/>
    <n v="-74.014531946329001"/>
    <n v="307"/>
    <n v="38"/>
    <n v="0.107124"/>
  </r>
  <r>
    <n v="50002576"/>
    <s v="GOOD TASTE 88"/>
    <s v="Brooklyn"/>
    <n v="773"/>
    <s v="52 STREET"/>
    <n v="11220"/>
    <n v="7188538861"/>
    <s v="Chinese"/>
    <x v="1"/>
    <n v="80"/>
    <n v="338"/>
    <n v="10140"/>
    <n v="2317.7142857142862"/>
    <n v="40.640444150866003"/>
    <n v="-74.005610225574003"/>
    <n v="307"/>
    <n v="38"/>
    <n v="0.10816000000000005"/>
  </r>
  <r>
    <n v="50005180"/>
    <s v="J &amp; B YUMMY PIZZA"/>
    <s v="Brooklyn"/>
    <n v="5507"/>
    <s v="5 AVENUE"/>
    <n v="11220"/>
    <n v="7184391105"/>
    <s v="Pizza"/>
    <x v="1"/>
    <n v="80"/>
    <n v="338"/>
    <n v="10140"/>
    <n v="2317.7142857142862"/>
    <n v="40.642186448259999"/>
    <n v="-74.013335895417001"/>
    <n v="307"/>
    <n v="38"/>
    <n v="0.10816000000000005"/>
  </r>
  <r>
    <n v="50052930"/>
    <s v="VIP KINGS BAKERY"/>
    <s v="Brooklyn"/>
    <n v="6014"/>
    <s v="8 AVENUE"/>
    <n v="11220"/>
    <n v="7185678828"/>
    <s v="Bakery"/>
    <x v="1"/>
    <n v="81"/>
    <n v="338"/>
    <n v="10140"/>
    <n v="2346.6857142857143"/>
    <n v="40.6353468159"/>
    <n v="-74.009717160041006"/>
    <n v="307"/>
    <n v="38"/>
    <n v="0.109512"/>
  </r>
  <r>
    <n v="50098356"/>
    <s v="LUCKY JADE BAKERY"/>
    <s v="Brooklyn"/>
    <n v="6104"/>
    <s v="7 AVENUE"/>
    <n v="11220"/>
    <n v="7188839238"/>
    <s v="Bakery"/>
    <x v="0"/>
    <n v="78"/>
    <n v="334"/>
    <n v="10020"/>
    <n v="2233.028571428571"/>
    <n v="40.636142535773999"/>
    <n v="-74.012473567219004"/>
    <n v="307"/>
    <n v="38"/>
    <n v="0.10420799999999998"/>
  </r>
  <r>
    <n v="50045370"/>
    <s v="LIN BAKERY &amp; CAFE"/>
    <s v="Brooklyn"/>
    <n v="5713"/>
    <s v="4 AVENUE"/>
    <n v="11220"/>
    <n v="7187859981"/>
    <s v="Bakery"/>
    <x v="0"/>
    <n v="83"/>
    <n v="328"/>
    <n v="9840"/>
    <n v="2333.485714285714"/>
    <n v="40.642402833166997"/>
    <n v="-74.016780726093998"/>
    <n v="307"/>
    <n v="38"/>
    <n v="0.10889599999999999"/>
  </r>
  <r>
    <n v="50094936"/>
    <s v="GUANG JI BAKERY"/>
    <s v="Brooklyn"/>
    <n v="5013"/>
    <s v="7 AVENUE"/>
    <n v="11220"/>
    <n v="7186339888"/>
    <s v="Bakery"/>
    <x v="0"/>
    <n v="85"/>
    <n v="325"/>
    <n v="9750"/>
    <n v="2367.8571428571431"/>
    <n v="40.642299601165"/>
    <n v="-74.006042781576994"/>
    <n v="307"/>
    <n v="38"/>
    <n v="0.11050000000000003"/>
  </r>
  <r>
    <n v="41629592"/>
    <s v="USULUTECO 2 RESTAURANTE SALVADORENO"/>
    <s v="Brooklyn"/>
    <n v="5014"/>
    <s v="3 AVENUE"/>
    <n v="11220"/>
    <n v="7184390079"/>
    <s v="Latin"/>
    <x v="1"/>
    <n v="80"/>
    <n v="325"/>
    <n v="9750"/>
    <n v="2228.5714285714289"/>
    <n v="40.647535854585001"/>
    <n v="-74.014738773920996"/>
    <n v="307"/>
    <n v="38"/>
    <n v="0.10400000000000002"/>
  </r>
  <r>
    <n v="41695440"/>
    <s v="BEST BAKERY"/>
    <s v="Brooklyn"/>
    <n v="5812"/>
    <s v="8 AVENUE"/>
    <n v="11220"/>
    <n v="7184395138"/>
    <s v="Chinese"/>
    <x v="1"/>
    <n v="83"/>
    <n v="322"/>
    <n v="9660"/>
    <n v="2290.8000000000002"/>
    <n v="40.636502464465003"/>
    <n v="-74.008521128292003"/>
    <n v="307"/>
    <n v="38"/>
    <n v="0.10690400000000001"/>
  </r>
  <r>
    <n v="50064311"/>
    <s v="FUDING WOK"/>
    <s v="Brooklyn"/>
    <n v="5216"/>
    <s v="7 AVENUE"/>
    <n v="11220"/>
    <n v="7188515415"/>
    <s v="Chinese"/>
    <x v="1"/>
    <n v="85"/>
    <n v="321"/>
    <n v="9630"/>
    <n v="2338.7142857142853"/>
    <n v="40.641176915976999"/>
    <n v="-74.007242567578004"/>
    <n v="307"/>
    <n v="38"/>
    <n v="0.10914"/>
  </r>
  <r>
    <n v="40881703"/>
    <s v="BARI SANDWICH SHOP"/>
    <s v="Brooklyn"/>
    <n v="135"/>
    <s v="58 STREET"/>
    <n v="11220"/>
    <n v="7187650170"/>
    <s v="Delicatessen"/>
    <x v="0"/>
    <n v="78"/>
    <n v="318"/>
    <n v="9540"/>
    <n v="2126.0571428571429"/>
    <n v="40.645399065028002"/>
    <n v="-74.022947064945001"/>
    <n v="307"/>
    <n v="38"/>
    <n v="9.9216000000000026E-2"/>
  </r>
  <r>
    <n v="50100631"/>
    <s v="CHINA I"/>
    <s v="Brooklyn"/>
    <n v="5602"/>
    <s v="4 AVENUE"/>
    <n v="11220"/>
    <n v="9176716518"/>
    <s v="Chinese"/>
    <x v="1"/>
    <n v="80"/>
    <n v="317"/>
    <n v="9510"/>
    <n v="2173.7142857142862"/>
    <n v="40.643015006466001"/>
    <n v="-74.016175514961006"/>
    <n v="307"/>
    <n v="38"/>
    <n v="0.10144000000000003"/>
  </r>
  <r>
    <n v="50037621"/>
    <s v="HUNTER BAR  888"/>
    <s v="Brooklyn"/>
    <n v="4414"/>
    <s v="8 AVENUE"/>
    <n v="11220"/>
    <n v="7188510418"/>
    <s v="Chinese"/>
    <x v="1"/>
    <n v="83"/>
    <n v="316"/>
    <n v="9480"/>
    <n v="2248.1142857142854"/>
    <n v="40.644336387618999"/>
    <n v="-74.000367550749999"/>
    <n v="307"/>
    <n v="38"/>
    <n v="0.10491199999999999"/>
  </r>
  <r>
    <n v="50046987"/>
    <s v="PANADERIA MELISSA BAKERY"/>
    <s v="Brooklyn"/>
    <n v="6115"/>
    <s v="5 AVENUE"/>
    <n v="11220"/>
    <n v="9178054295"/>
    <s v="Bakery"/>
    <x v="1"/>
    <n v="80"/>
    <n v="315"/>
    <n v="9450"/>
    <n v="2160"/>
    <n v="40.638746765576997"/>
    <n v="-74.016905912894998"/>
    <n v="307"/>
    <n v="38"/>
    <n v="0.1008"/>
  </r>
  <r>
    <n v="41116575"/>
    <s v="GENEROSO BAKERY"/>
    <s v="Brooklyn"/>
    <n v="5812"/>
    <s v="5 AVENUE"/>
    <n v="11220"/>
    <n v="7184920895"/>
    <s v="Bakery"/>
    <x v="0"/>
    <n v="81"/>
    <n v="314"/>
    <n v="9420"/>
    <n v="2180.0571428571429"/>
    <n v="40.640492696091002"/>
    <n v="-74.015122757886999"/>
    <n v="307"/>
    <n v="38"/>
    <n v="0.10173600000000001"/>
  </r>
  <r>
    <n v="50100560"/>
    <s v="NEW FU SHEN RESTAURANT"/>
    <s v="Brooklyn"/>
    <n v="6110"/>
    <s v="7 AVENUE"/>
    <n v="11220"/>
    <n v="7184398808"/>
    <s v="Chinese"/>
    <x v="0"/>
    <n v="82"/>
    <n v="309"/>
    <n v="9270"/>
    <n v="2171.8285714285716"/>
    <n v="40.636117829984997"/>
    <n v="-74.012498783536003"/>
    <n v="307"/>
    <n v="38"/>
    <n v="0.10135200000000003"/>
  </r>
  <r>
    <n v="50064120"/>
    <s v="ANTOJITOS  MEXICANOS  DELI"/>
    <s v="Brooklyn"/>
    <n v="5914"/>
    <s v="5 AVENUE"/>
    <n v="11220"/>
    <n v="3478162175"/>
    <s v="Mexican"/>
    <x v="0"/>
    <n v="81"/>
    <n v="308"/>
    <n v="9240"/>
    <n v="2138.4"/>
    <n v="40.639918956205001"/>
    <n v="-74.015720758444004"/>
    <n v="307"/>
    <n v="38"/>
    <n v="9.9792000000000006E-2"/>
  </r>
  <r>
    <n v="41571036"/>
    <s v="LOS COMPADRES RESTAURANT"/>
    <s v="Brooklyn"/>
    <n v="5502"/>
    <s v="3 AVENUE"/>
    <n v="11220"/>
    <n v="7184393727"/>
    <s v="Mexican"/>
    <x v="1"/>
    <n v="78"/>
    <n v="308"/>
    <n v="9240"/>
    <n v="2059.1999999999998"/>
    <n v="40.644771460964002"/>
    <n v="-74.017570482354998"/>
    <n v="307"/>
    <n v="38"/>
    <n v="9.6096000000000001E-2"/>
  </r>
  <r>
    <n v="50071833"/>
    <s v="XUN YU SI KAO NY"/>
    <s v="Brooklyn"/>
    <n v="5609"/>
    <s v="7 AVENUE"/>
    <n v="11220"/>
    <n v="9293105555"/>
    <s v="Chinese"/>
    <x v="1"/>
    <n v="83"/>
    <n v="304"/>
    <n v="9120"/>
    <n v="2162.7428571428568"/>
    <n v="40.638956220986998"/>
    <n v="-74.009519514581996"/>
    <n v="307"/>
    <n v="38"/>
    <n v="0.10092799999999999"/>
  </r>
  <r>
    <n v="50073142"/>
    <s v="NEW LONG RIVER"/>
    <s v="Brooklyn"/>
    <n v="6104"/>
    <s v="5 AVENUE"/>
    <n v="11220"/>
    <n v="7184922719"/>
    <s v="Chinese"/>
    <x v="0"/>
    <n v="79"/>
    <n v="301"/>
    <n v="9030"/>
    <n v="2038.2000000000003"/>
    <n v="40.638798920151999"/>
    <n v="-74.016880704189006"/>
    <n v="307"/>
    <n v="38"/>
    <n v="9.511600000000002E-2"/>
  </r>
  <r>
    <n v="50016107"/>
    <s v="GOODY RESTAURANT"/>
    <s v="Brooklyn"/>
    <n v="5202"/>
    <s v="6 AVENUE"/>
    <n v="11220"/>
    <n v="7187459888"/>
    <s v="Chinese/Cuban"/>
    <x v="1"/>
    <n v="81"/>
    <n v="299"/>
    <n v="8970"/>
    <n v="2075.9142857142861"/>
    <n v="40.642562874978999"/>
    <n v="-74.009386707439006"/>
    <n v="307"/>
    <n v="38"/>
    <n v="9.6876000000000032E-2"/>
  </r>
  <r>
    <n v="50102488"/>
    <s v="NEW FU JU LOU"/>
    <s v="Brooklyn"/>
    <n v="5103"/>
    <s v="7 AVENUE"/>
    <n v="11220"/>
    <n v="9176500811"/>
    <s v="Chinese"/>
    <x v="0"/>
    <n v="85"/>
    <n v="299"/>
    <n v="8970"/>
    <n v="2178.4285714285716"/>
    <n v="40.641780807695"/>
    <n v="-74.006583229442001"/>
    <n v="307"/>
    <n v="38"/>
    <n v="0.10166000000000001"/>
  </r>
  <r>
    <n v="50084929"/>
    <s v="YUN XIANG LOU CHINESE RESTAURANT"/>
    <s v="Brooklyn"/>
    <n v="5110"/>
    <s v="7 AVENUE"/>
    <n v="11220"/>
    <n v="3478895993"/>
    <s v="Chinese"/>
    <x v="1"/>
    <n v="81"/>
    <n v="299"/>
    <n v="8970"/>
    <n v="2075.9142857142861"/>
    <n v="40.641758846533001"/>
    <n v="-74.006633673452995"/>
    <n v="307"/>
    <n v="38"/>
    <n v="9.6876000000000032E-2"/>
  </r>
  <r>
    <n v="50101211"/>
    <s v="HAI WEI XUAN BBQ"/>
    <s v="Brooklyn"/>
    <n v="773"/>
    <s v="51 STREET"/>
    <n v="11220"/>
    <n v="9293970099"/>
    <s v="Chinese"/>
    <x v="1"/>
    <n v="80"/>
    <n v="295"/>
    <n v="8850"/>
    <n v="2022.8571428571429"/>
    <n v="40.640891585131001"/>
    <n v="-74.004846373915996"/>
    <n v="307"/>
    <n v="38"/>
    <n v="9.4400000000000012E-2"/>
  </r>
  <r>
    <n v="50005163"/>
    <s v="FORTUNE BAKERY"/>
    <s v="Brooklyn"/>
    <n v="5612"/>
    <s v="8 AVENUE"/>
    <n v="11220"/>
    <n v="7185677880"/>
    <s v="Chinese"/>
    <x v="0"/>
    <n v="82"/>
    <n v="291"/>
    <n v="8730"/>
    <n v="2045.3142857142857"/>
    <n v="40.63762241669"/>
    <n v="-74.007350272549004"/>
    <n v="307"/>
    <n v="38"/>
    <n v="9.5448000000000005E-2"/>
  </r>
  <r>
    <n v="41142355"/>
    <s v="GAOMING BAKERY"/>
    <s v="Brooklyn"/>
    <n v="5110"/>
    <s v="8 AVENUE"/>
    <n v="11220"/>
    <n v="7186338865"/>
    <s v="Bakery"/>
    <x v="0"/>
    <n v="81"/>
    <n v="291"/>
    <n v="8730"/>
    <n v="2020.3714285714289"/>
    <n v="40.640430478604003"/>
    <n v="-74.004431969193007"/>
    <n v="307"/>
    <n v="38"/>
    <n v="9.4284000000000021E-2"/>
  </r>
  <r>
    <n v="50053242"/>
    <s v="Da Ge Xiao Chi"/>
    <s v="Brooklyn"/>
    <n v="4903"/>
    <s v="7 AVENUE"/>
    <n v="11220"/>
    <n v="7184382800"/>
    <s v="Chinese"/>
    <x v="1"/>
    <n v="80"/>
    <n v="290"/>
    <n v="8700"/>
    <n v="1988.5714285714287"/>
    <n v="40.642900739631997"/>
    <n v="-74.005415851430001"/>
    <n v="307"/>
    <n v="38"/>
    <n v="9.2800000000000021E-2"/>
  </r>
  <r>
    <n v="50005165"/>
    <s v="SIMON'S BBQ II"/>
    <s v="Brooklyn"/>
    <n v="5224"/>
    <s v="8 AVENUE"/>
    <n v="11220"/>
    <n v="7184310788"/>
    <s v="Chinese"/>
    <x v="0"/>
    <n v="85"/>
    <n v="287"/>
    <n v="8610"/>
    <n v="2091"/>
    <n v="40.639812876275002"/>
    <n v="-74.005069693267004"/>
    <n v="307"/>
    <n v="38"/>
    <n v="9.758E-2"/>
  </r>
  <r>
    <n v="50100159"/>
    <s v="LINS NOODLES 24 INC"/>
    <s v="Brooklyn"/>
    <n v="774"/>
    <s v="59 STREET"/>
    <n v="11220"/>
    <n v="3479160005"/>
    <s v="Chinese"/>
    <x v="1"/>
    <n v="80"/>
    <n v="284"/>
    <n v="8520"/>
    <n v="1947.4285714285718"/>
    <n v="40.63648864959"/>
    <n v="-74.009666884764002"/>
    <n v="307"/>
    <n v="38"/>
    <n v="9.0880000000000016E-2"/>
  </r>
  <r>
    <n v="50074358"/>
    <s v="UNION HOTPOT/SHI SHANG"/>
    <s v="Brooklyn"/>
    <n v="775"/>
    <s v="50 STREET"/>
    <n v="11220"/>
    <n v="7184381963"/>
    <s v="Chinese"/>
    <x v="0"/>
    <n v="78"/>
    <n v="284"/>
    <n v="8520"/>
    <n v="1898.7428571428572"/>
    <n v="40.641443309963002"/>
    <n v="-74.004248269347997"/>
    <n v="307"/>
    <n v="38"/>
    <n v="8.860800000000002E-2"/>
  </r>
  <r>
    <n v="41595620"/>
    <s v="CAFE LORE"/>
    <s v="Brooklyn"/>
    <n v="4601"/>
    <s v="4 AVENUE"/>
    <n v="11220"/>
    <n v="7184927100"/>
    <s v="Italian"/>
    <x v="0"/>
    <n v="83"/>
    <n v="283"/>
    <n v="8490"/>
    <n v="2013.3428571428569"/>
    <n v="40.648612291409002"/>
    <n v="-74.010324516156999"/>
    <n v="307"/>
    <n v="38"/>
    <n v="9.3955999999999998E-2"/>
  </r>
  <r>
    <n v="41152958"/>
    <s v="LUCKY ZHANG'S FAMILY"/>
    <s v="Brooklyn"/>
    <n v="5622"/>
    <s v="8 AVENUE"/>
    <n v="11220"/>
    <n v="7184393366"/>
    <s v="Chinese"/>
    <x v="1"/>
    <n v="84"/>
    <n v="280"/>
    <n v="8400"/>
    <n v="2016"/>
    <n v="40.637581242176999"/>
    <n v="-74.007393504866002"/>
    <n v="307"/>
    <n v="38"/>
    <n v="9.4080000000000011E-2"/>
  </r>
  <r>
    <n v="50102000"/>
    <s v="6th AVE CAFE INC"/>
    <s v="Brooklyn"/>
    <n v="610"/>
    <s v="50 STREET"/>
    <n v="11220"/>
    <n v="9293376522"/>
    <s v="Chinese"/>
    <x v="0"/>
    <n v="78"/>
    <n v="277"/>
    <n v="8310"/>
    <n v="1851.9428571428573"/>
    <n v="40.643468782903"/>
    <n v="-74.007635587002"/>
    <n v="307"/>
    <n v="38"/>
    <n v="8.6424000000000029E-2"/>
  </r>
  <r>
    <n v="50018726"/>
    <s v="HUI WEI CHINESE FOOD"/>
    <s v="Brooklyn"/>
    <n v="706"/>
    <s v="56 STREET"/>
    <n v="11220"/>
    <n v="9178685780"/>
    <s v="Chinese"/>
    <x v="1"/>
    <n v="84"/>
    <n v="277"/>
    <n v="8310"/>
    <n v="1994.3999999999996"/>
    <n v="40.638917823130001"/>
    <n v="-74.009162797727001"/>
    <n v="307"/>
    <n v="38"/>
    <n v="9.3071999999999988E-2"/>
  </r>
  <r>
    <n v="50040516"/>
    <s v="FORMOSA CAFE"/>
    <s v="Brooklyn"/>
    <n v="5323"/>
    <s v="7 AVENUE"/>
    <n v="11220"/>
    <n v="3474646878"/>
    <s v="Chinese"/>
    <x v="1"/>
    <n v="85"/>
    <n v="274"/>
    <n v="8220"/>
    <n v="1996.2857142857142"/>
    <n v="40.640578514955997"/>
    <n v="-74.007829829686997"/>
    <n v="307"/>
    <n v="38"/>
    <n v="9.3160000000000007E-2"/>
  </r>
  <r>
    <n v="41485393"/>
    <s v="MY CORAL RESTAURANT"/>
    <s v="Brooklyn"/>
    <n v="5401"/>
    <s v="4 AVENUE"/>
    <n v="11220"/>
    <n v="7184922009"/>
    <s v="Latin"/>
    <x v="0"/>
    <n v="79"/>
    <n v="274"/>
    <n v="8220"/>
    <n v="1855.3714285714286"/>
    <n v="40.644135038903997"/>
    <n v="-74.014986656334997"/>
    <n v="307"/>
    <n v="38"/>
    <n v="8.6584000000000022E-2"/>
  </r>
  <r>
    <n v="50036141"/>
    <s v="MY BAKERY NY"/>
    <s v="Brooklyn"/>
    <n v="5902"/>
    <s v="7 AVENUE"/>
    <n v="11220"/>
    <n v="7184365318"/>
    <s v="Bakery"/>
    <x v="0"/>
    <n v="82"/>
    <n v="273"/>
    <n v="8190"/>
    <n v="1918.7999999999997"/>
    <n v="40.637306448837002"/>
    <n v="-74.011263158239998"/>
    <n v="307"/>
    <n v="38"/>
    <n v="8.9543999999999999E-2"/>
  </r>
  <r>
    <n v="50100328"/>
    <s v="THE KING OF FISH"/>
    <s v="Brooklyn"/>
    <n v="4515"/>
    <s v="5 AVENUE"/>
    <n v="11220"/>
    <n v="3472278015"/>
    <s v="Mexican"/>
    <x v="1"/>
    <n v="82"/>
    <n v="271"/>
    <n v="8130"/>
    <n v="1904.7428571428572"/>
    <n v="40.647753392049999"/>
    <n v="-74.007542385006005"/>
    <n v="307"/>
    <n v="38"/>
    <n v="8.8888000000000009E-2"/>
  </r>
  <r>
    <n v="50038434"/>
    <s v="CANDELAS RESTAURANT"/>
    <s v="Brooklyn"/>
    <n v="4413"/>
    <s v="4 AVENUE"/>
    <n v="11220"/>
    <n v="7184381994"/>
    <s v="Spanish"/>
    <x v="1"/>
    <n v="78"/>
    <n v="269"/>
    <n v="8070"/>
    <n v="1798.4571428571428"/>
    <n v="40.649680105609001"/>
    <n v="-74.009214733665999"/>
    <n v="307"/>
    <n v="38"/>
    <n v="8.3928000000000003E-2"/>
  </r>
  <r>
    <n v="50090861"/>
    <s v="DRINK TEA"/>
    <s v="Brooklyn"/>
    <n v="4722"/>
    <s v="8 AVENUE"/>
    <n v="11220"/>
    <n v="9179091001"/>
    <s v="Juice, Smoothies, Fruit Salads"/>
    <x v="0"/>
    <n v="78"/>
    <n v="267"/>
    <n v="8010"/>
    <n v="1785.0857142857144"/>
    <n v="40.642623624612"/>
    <n v="-74.002147594140993"/>
    <n v="307"/>
    <n v="38"/>
    <n v="8.3304000000000017E-2"/>
  </r>
  <r>
    <n v="40941849"/>
    <s v="LA GRAN VIA BAKERY"/>
    <s v="Brooklyn"/>
    <n v="4516"/>
    <s v="5 AVENUE"/>
    <n v="11220"/>
    <n v="7188538021"/>
    <s v="Bakery"/>
    <x v="0"/>
    <n v="81"/>
    <n v="267"/>
    <n v="8010"/>
    <n v="1853.7428571428572"/>
    <n v="40.647756135167"/>
    <n v="-74.007567610685996"/>
    <n v="307"/>
    <n v="38"/>
    <n v="8.6508000000000015E-2"/>
  </r>
  <r>
    <n v="50100405"/>
    <s v="MUDFLOW"/>
    <s v="Brooklyn"/>
    <n v="5602"/>
    <s v="8 AVENUE"/>
    <n v="11220"/>
    <n v="3478851667"/>
    <s v="Café/Coffee/Tea"/>
    <x v="1"/>
    <n v="83"/>
    <n v="266"/>
    <n v="7980"/>
    <n v="1892.3999999999999"/>
    <n v="40.637660846175002"/>
    <n v="-74.007310642952007"/>
    <n v="307"/>
    <n v="38"/>
    <n v="8.8312000000000002E-2"/>
  </r>
  <r>
    <n v="41710300"/>
    <s v="ROSA'S BAKERY"/>
    <s v="Brooklyn"/>
    <n v="5824"/>
    <s v="4 AVENUE"/>
    <n v="11220"/>
    <n v="7184921470"/>
    <s v="Bakery"/>
    <x v="0"/>
    <n v="82"/>
    <n v="266"/>
    <n v="7980"/>
    <n v="1869.6"/>
    <n v="40.641807118769997"/>
    <n v="-74.017429170005002"/>
    <n v="307"/>
    <n v="38"/>
    <n v="8.7248000000000006E-2"/>
  </r>
  <r>
    <n v="50082404"/>
    <s v="A AND K RESTAURANT"/>
    <s v="Brooklyn"/>
    <n v="4408"/>
    <s v="3 AVENUE"/>
    <n v="11220"/>
    <n v="7187371497"/>
    <s v="Spanish"/>
    <x v="1"/>
    <n v="84"/>
    <n v="264"/>
    <n v="7920"/>
    <n v="1900.8"/>
    <n v="40.650923311637001"/>
    <n v="-74.011225824139999"/>
    <n v="307"/>
    <n v="38"/>
    <n v="8.8704000000000005E-2"/>
  </r>
  <r>
    <n v="50085273"/>
    <s v="SWEETIE HOUSE"/>
    <s v="Brooklyn"/>
    <n v="5701"/>
    <s v="6 AVENUE"/>
    <n v="11220"/>
    <n v="7185678998"/>
    <s v="Ice Cream, Gelato, Yogurt, Ices"/>
    <x v="1"/>
    <n v="79"/>
    <n v="263"/>
    <n v="7890"/>
    <n v="1780.8857142857144"/>
    <n v="40.639760180198998"/>
    <n v="-74.012272467396002"/>
    <n v="307"/>
    <n v="38"/>
    <n v="8.3108000000000015E-2"/>
  </r>
  <r>
    <n v="50093120"/>
    <s v="MELONPANNA TEA &amp; SHOT"/>
    <s v="Brooklyn"/>
    <n v="5105"/>
    <s v="7 AVENUE"/>
    <n v="11220"/>
    <n v="3478895808"/>
    <s v="Chinese"/>
    <x v="0"/>
    <n v="79"/>
    <n v="262"/>
    <n v="7860"/>
    <n v="1774.1142857142859"/>
    <n v="40.641772572728001"/>
    <n v="-74.006594038526003"/>
    <n v="307"/>
    <n v="38"/>
    <n v="8.2792000000000018E-2"/>
  </r>
  <r>
    <n v="41708744"/>
    <s v="GOOD GOOD TASTE"/>
    <s v="Brooklyn"/>
    <n v="5806"/>
    <s v="8 AVENUE"/>
    <n v="11220"/>
    <n v="7188337555"/>
    <s v="Chinese"/>
    <x v="2"/>
    <n v="78"/>
    <n v="259"/>
    <n v="7770"/>
    <n v="1731.6000000000001"/>
    <n v="40.636524424595997"/>
    <n v="-74.008495909999994"/>
    <n v="307"/>
    <n v="38"/>
    <n v="8.0808000000000019E-2"/>
  </r>
  <r>
    <n v="50085772"/>
    <s v="MX  BREAD"/>
    <s v="Brooklyn"/>
    <n v="5414"/>
    <s v="7 AVENUE"/>
    <n v="11220"/>
    <n v="3478895228"/>
    <s v="Bakery"/>
    <x v="1"/>
    <n v="85"/>
    <n v="259"/>
    <n v="7770"/>
    <n v="1887"/>
    <n v="40.640062455943998"/>
    <n v="-74.008395472405994"/>
    <n v="307"/>
    <n v="38"/>
    <n v="8.8060000000000013E-2"/>
  </r>
  <r>
    <n v="50080195"/>
    <s v="Miss Dong Burger"/>
    <s v="Brooklyn"/>
    <n v="711"/>
    <s v="54 STREET"/>
    <n v="11220"/>
    <n v="9179090098"/>
    <s v="Chinese"/>
    <x v="0"/>
    <n v="83"/>
    <n v="256"/>
    <n v="7680"/>
    <n v="1821.2571428571428"/>
    <n v="40.640013083993999"/>
    <n v="-74.007916239988006"/>
    <n v="307"/>
    <n v="38"/>
    <n v="8.4991999999999998E-2"/>
  </r>
  <r>
    <n v="50099306"/>
    <s v="IRESTAURANT"/>
    <s v="Brooklyn"/>
    <n v="5922"/>
    <s v="8TH AVE"/>
    <n v="11220"/>
    <n v="7184393155"/>
    <s v="Chinese/Japanese"/>
    <x v="0"/>
    <n v="81"/>
    <n v="249"/>
    <n v="7470"/>
    <n v="1728.7714285714289"/>
    <n v="40.635895819239998"/>
    <n v="-74.009147969259999"/>
    <n v="307"/>
    <n v="38"/>
    <n v="8.0676000000000025E-2"/>
  </r>
  <r>
    <n v="50078301"/>
    <s v="DAIZEN"/>
    <s v="Brooklyn"/>
    <n v="768"/>
    <s v="57 STREET"/>
    <n v="11220"/>
    <n v="7185670888"/>
    <s v="Japanese"/>
    <x v="1"/>
    <n v="85"/>
    <n v="248"/>
    <n v="7440"/>
    <n v="1806.8571428571427"/>
    <n v="40.637482368602001"/>
    <n v="-74.008290657602004"/>
    <n v="307"/>
    <n v="38"/>
    <n v="8.4319999999999992E-2"/>
  </r>
  <r>
    <n v="41615940"/>
    <s v="MISTER HOTPOT"/>
    <s v="Brooklyn"/>
    <n v="5306"/>
    <s v="8 AVENUE"/>
    <n v="11220"/>
    <n v="7186335197"/>
    <s v="Chinese"/>
    <x v="1"/>
    <n v="80"/>
    <n v="245"/>
    <n v="7350"/>
    <n v="1680"/>
    <n v="40.639327026117002"/>
    <n v="-74.005581305952006"/>
    <n v="307"/>
    <n v="38"/>
    <n v="7.8400000000000011E-2"/>
  </r>
  <r>
    <n v="50074371"/>
    <s v="EL BUEN GUSTO RESTAURANT"/>
    <s v="Brooklyn"/>
    <n v="5201"/>
    <s v="4 AVENUE"/>
    <n v="11220"/>
    <n v="7184926001"/>
    <s v="Spanish"/>
    <x v="1"/>
    <n v="81"/>
    <n v="244"/>
    <n v="7320"/>
    <n v="1694.0571428571429"/>
    <n v="40.645255055897003"/>
    <n v="-74.013822982061001"/>
    <n v="307"/>
    <n v="38"/>
    <n v="7.9056000000000015E-2"/>
  </r>
  <r>
    <n v="50053537"/>
    <s v="WONDERFUL CHEN RESTAURANT"/>
    <s v="Brooklyn"/>
    <n v="5602"/>
    <s v="7 AVENUE"/>
    <n v="11220"/>
    <n v="3478896970"/>
    <s v="Asian"/>
    <x v="0"/>
    <n v="78"/>
    <n v="239"/>
    <n v="7170"/>
    <n v="1597.8857142857146"/>
    <n v="40.638989158968002"/>
    <n v="-74.009512313000997"/>
    <n v="307"/>
    <n v="38"/>
    <n v="7.4568000000000023E-2"/>
  </r>
  <r>
    <n v="50072808"/>
    <s v="CANELA COLOMBIAN RESTAURANT &amp; BAKERY"/>
    <s v="Brooklyn"/>
    <n v="4601"/>
    <s v="5 AVENUE"/>
    <n v="11220"/>
    <n v="7185763491"/>
    <s v="Spanish"/>
    <x v="0"/>
    <n v="82"/>
    <n v="236"/>
    <n v="7080"/>
    <n v="1658.742857142857"/>
    <n v="40.647251061356002"/>
    <n v="-74.008068453128999"/>
    <n v="307"/>
    <n v="38"/>
    <n v="7.7408000000000005E-2"/>
  </r>
  <r>
    <n v="50056819"/>
    <s v="HOT SPACE SZECHWAN RESTAURANT"/>
    <s v="Brooklyn"/>
    <n v="774"/>
    <s v="51 STREET"/>
    <n v="11220"/>
    <n v="7189808801"/>
    <s v="Chinese"/>
    <x v="0"/>
    <n v="81"/>
    <n v="234"/>
    <n v="7020"/>
    <n v="1624.6285714285716"/>
    <n v="40.640875116137003"/>
    <n v="-74.004853579217993"/>
    <n v="307"/>
    <n v="38"/>
    <n v="7.5816000000000022E-2"/>
  </r>
  <r>
    <n v="41226130"/>
    <s v="TACOS MATAMOROS RESTAURANT"/>
    <s v="Brooklyn"/>
    <n v="4508"/>
    <s v="5 AVENUE"/>
    <n v="11220"/>
    <n v="7188717627"/>
    <s v="Mexican"/>
    <x v="0"/>
    <n v="82"/>
    <n v="233"/>
    <n v="6990"/>
    <n v="1637.6571428571428"/>
    <n v="40.647789074671998"/>
    <n v="-74.007535181802993"/>
    <n v="307"/>
    <n v="38"/>
    <n v="7.6424000000000006E-2"/>
  </r>
  <r>
    <n v="41687397"/>
    <s v="GOLDEN IMPERIAL SEAFOOD RESTAURANT"/>
    <s v="Brooklyn"/>
    <n v="618"/>
    <s v="62 STREET"/>
    <n v="11220"/>
    <n v="7188333777"/>
    <s v="Chinese"/>
    <x v="1"/>
    <n v="84"/>
    <n v="229"/>
    <n v="6870"/>
    <n v="1648.7999999999997"/>
    <n v="40.636630863119002"/>
    <n v="-74.014541792946005"/>
    <n v="307"/>
    <n v="38"/>
    <n v="7.6943999999999985E-2"/>
  </r>
  <r>
    <n v="50100693"/>
    <s v="RELOKO CAFE"/>
    <s v="Brooklyn"/>
    <n v="371"/>
    <s v="62 STREET"/>
    <n v="11220"/>
    <n v="3475992410"/>
    <s v="Café/Coffee/Tea"/>
    <x v="1"/>
    <n v="80"/>
    <n v="229"/>
    <n v="6870"/>
    <n v="1570.2857142857144"/>
    <n v="40.640063728687998"/>
    <n v="-74.020192372794995"/>
    <n v="307"/>
    <n v="38"/>
    <n v="7.3280000000000012E-2"/>
  </r>
  <r>
    <n v="41066771"/>
    <s v="DUNKIN'"/>
    <s v="Brooklyn"/>
    <n v="5702"/>
    <s v="2 AVENUE"/>
    <n v="11220"/>
    <n v="7184395119"/>
    <s v="Donuts"/>
    <x v="1"/>
    <n v="78"/>
    <n v="228"/>
    <n v="6840"/>
    <n v="1524.3428571428572"/>
    <n v="40.645078279044"/>
    <n v="-74.021109179876007"/>
    <n v="307"/>
    <n v="38"/>
    <n v="7.1136000000000005E-2"/>
  </r>
  <r>
    <n v="50075093"/>
    <s v="LING HU CHUN"/>
    <s v="Brooklyn"/>
    <n v="5523"/>
    <s v="7 AVENUE"/>
    <n v="11220"/>
    <n v="6467093468"/>
    <s v="Asian"/>
    <x v="1"/>
    <n v="79"/>
    <n v="228"/>
    <n v="6840"/>
    <n v="1543.8857142857144"/>
    <n v="40.639461303348"/>
    <n v="-74.008993523442001"/>
    <n v="307"/>
    <n v="38"/>
    <n v="7.2048000000000001E-2"/>
  </r>
  <r>
    <n v="41096132"/>
    <s v="TULCINGO"/>
    <s v="Brooklyn"/>
    <n v="5520"/>
    <s v="5 AVENUE"/>
    <n v="11220"/>
    <n v="7184392896"/>
    <s v="Mexican"/>
    <x v="1"/>
    <n v="78"/>
    <n v="228"/>
    <n v="6840"/>
    <n v="1524.3428571428572"/>
    <n v="40.642139778142997"/>
    <n v="-74.013411555766993"/>
    <n v="307"/>
    <n v="38"/>
    <n v="7.1136000000000005E-2"/>
  </r>
  <r>
    <n v="50080016"/>
    <s v="IBAKERY"/>
    <s v="Brooklyn"/>
    <n v="5920"/>
    <s v="8TH AVE"/>
    <n v="11220"/>
    <n v="7184393168"/>
    <s v="Bakery"/>
    <x v="0"/>
    <n v="83"/>
    <n v="224"/>
    <n v="6720"/>
    <n v="1593.6"/>
    <n v="40.635904054449"/>
    <n v="-74.009137161449004"/>
    <n v="307"/>
    <n v="38"/>
    <n v="7.4368000000000004E-2"/>
  </r>
  <r>
    <n v="50037912"/>
    <s v="BORINQUENYA DELI RESTAURANT"/>
    <s v="Brooklyn"/>
    <n v="5505"/>
    <s v="4 AVENUE"/>
    <n v="11220"/>
    <n v="7185679305"/>
    <s v="Latin"/>
    <x v="0"/>
    <n v="78"/>
    <n v="220"/>
    <n v="6600"/>
    <n v="1470.8571428571427"/>
    <n v="40.643558555059002"/>
    <n v="-74.015584690192"/>
    <n v="307"/>
    <n v="38"/>
    <n v="6.8639999999999993E-2"/>
  </r>
  <r>
    <n v="50048254"/>
    <s v="POKE BOWL STATION"/>
    <s v="Brooklyn"/>
    <n v="6116"/>
    <s v="7 AVENUE"/>
    <n v="11220"/>
    <n v="3476714116"/>
    <s v="Hawaiian"/>
    <x v="1"/>
    <n v="82"/>
    <n v="216"/>
    <n v="6480"/>
    <n v="1518.1714285714284"/>
    <n v="40.636093124189998"/>
    <n v="-74.012523999834997"/>
    <n v="307"/>
    <n v="38"/>
    <n v="7.0847999999999994E-2"/>
  </r>
  <r>
    <n v="41353290"/>
    <s v="THANH DA"/>
    <s v="Brooklyn"/>
    <n v="6008"/>
    <s v="7 AVENUE"/>
    <n v="11220"/>
    <n v="7184922717"/>
    <s v="Southeast Asian"/>
    <x v="1"/>
    <n v="84"/>
    <n v="209"/>
    <n v="6270"/>
    <n v="1504.8000000000002"/>
    <n v="40.636702533040001"/>
    <n v="-74.011893585281996"/>
    <n v="307"/>
    <n v="38"/>
    <n v="7.0224000000000009E-2"/>
  </r>
  <r>
    <n v="50080087"/>
    <s v="MEET RICE"/>
    <s v="Brooklyn"/>
    <n v="717"/>
    <s v="60 STREET"/>
    <n v="11220"/>
    <n v="7187917837"/>
    <s v="Chinese"/>
    <x v="0"/>
    <n v="78"/>
    <n v="205"/>
    <n v="6150"/>
    <n v="1370.5714285714287"/>
    <n v="40.636472043894003"/>
    <n v="-74.011172941552005"/>
    <n v="307"/>
    <n v="38"/>
    <n v="6.3960000000000017E-2"/>
  </r>
  <r>
    <n v="50097332"/>
    <s v="TASTY  POT"/>
    <s v="Brooklyn"/>
    <n v="715"/>
    <s v="61 STREET"/>
    <n v="11220"/>
    <n v="7187656888"/>
    <s v="Asian"/>
    <x v="0"/>
    <n v="81"/>
    <n v="205"/>
    <n v="6150"/>
    <n v="1423.2857142857142"/>
    <n v="40.635909300301002"/>
    <n v="-74.011803368811002"/>
    <n v="307"/>
    <n v="38"/>
    <n v="6.6420000000000007E-2"/>
  </r>
  <r>
    <n v="40782328"/>
    <s v="CHARLES PIZZERIA"/>
    <s v="Brooklyn"/>
    <n v="4910"/>
    <s v="5 AVENUE"/>
    <n v="11220"/>
    <n v="7184395757"/>
    <s v="Pizza"/>
    <x v="0"/>
    <n v="79"/>
    <n v="204"/>
    <n v="6120"/>
    <n v="1381.3714285714284"/>
    <n v="40.645540921574003"/>
    <n v="-74.009873601059994"/>
    <n v="307"/>
    <n v="38"/>
    <n v="6.4463999999999994E-2"/>
  </r>
  <r>
    <n v="50087061"/>
    <s v="EARNEST TEA CAFE"/>
    <s v="Brooklyn"/>
    <n v="6008"/>
    <s v="8 AVENUE"/>
    <n v="11220"/>
    <n v="3474575888"/>
    <s v="Café/Coffee/Tea"/>
    <x v="0"/>
    <n v="85"/>
    <n v="204"/>
    <n v="6120"/>
    <n v="1486.2857142857142"/>
    <n v="40.635371521078"/>
    <n v="-74.009691942982997"/>
    <n v="307"/>
    <n v="38"/>
    <n v="6.9360000000000005E-2"/>
  </r>
  <r>
    <n v="50017825"/>
    <s v="NEW JW GOLDEN BAKERY"/>
    <s v="Brooklyn"/>
    <n v="6017"/>
    <s v="4 AVENUE"/>
    <n v="11220"/>
    <n v="7187659199"/>
    <s v="Bakery"/>
    <x v="1"/>
    <n v="80"/>
    <n v="204"/>
    <n v="6120"/>
    <n v="1398.8571428571431"/>
    <n v="40.640673343373003"/>
    <n v="-74.018578306354001"/>
    <n v="307"/>
    <n v="38"/>
    <n v="6.5280000000000019E-2"/>
  </r>
  <r>
    <n v="50099168"/>
    <s v="CALATO BROOKLYN KITCHEN"/>
    <s v="Brooklyn"/>
    <n v="508"/>
    <s v="55 STREET"/>
    <n v="11220"/>
    <n v="9292980122"/>
    <s v="Spanish"/>
    <x v="0"/>
    <n v="80"/>
    <n v="203"/>
    <n v="6090"/>
    <n v="1392"/>
    <n v="40.642016335070998"/>
    <n v="-74.012780951086"/>
    <n v="307"/>
    <n v="38"/>
    <n v="6.4960000000000004E-2"/>
  </r>
  <r>
    <n v="50068472"/>
    <s v="METRO BAGEL &amp; CAFE"/>
    <s v="Brooklyn"/>
    <n v="5811"/>
    <s v="4 AVENUE"/>
    <n v="11220"/>
    <n v="7185670666"/>
    <s v="American"/>
    <x v="0"/>
    <n v="81"/>
    <n v="199"/>
    <n v="5970"/>
    <n v="1381.6285714285714"/>
    <n v="40.641853791541003"/>
    <n v="-74.017353512854996"/>
    <n v="307"/>
    <n v="38"/>
    <n v="6.4476000000000006E-2"/>
  </r>
  <r>
    <n v="50101213"/>
    <s v="L C COUSIN DELI &amp; RESTAURANT"/>
    <s v="Brooklyn"/>
    <n v="4102"/>
    <s v="3 AVENUE"/>
    <n v="11232"/>
    <n v="7187686811"/>
    <s v="American"/>
    <x v="0"/>
    <n v="78"/>
    <n v="389"/>
    <n v="11670"/>
    <n v="2600.7428571428572"/>
    <n v="40.652630725064"/>
    <n v="-74.009449395527"/>
    <n v="307"/>
    <n v="38"/>
    <n v="0.12136800000000002"/>
  </r>
  <r>
    <n v="40567189"/>
    <s v="USULUTECO RESTAURANT"/>
    <s v="Brooklyn"/>
    <n v="4017"/>
    <s v="5 AVENUE"/>
    <n v="11232"/>
    <n v="7184368025"/>
    <s v="Latin"/>
    <x v="1"/>
    <n v="80"/>
    <n v="383"/>
    <n v="11490"/>
    <n v="2626.2857142857147"/>
    <n v="40.650544988211998"/>
    <n v="-74.004634455098994"/>
    <n v="307"/>
    <n v="38"/>
    <n v="0.12256000000000003"/>
  </r>
  <r>
    <n v="50057847"/>
    <s v="BAY MARKET KITCHEN"/>
    <s v="Brooklyn"/>
    <n v="850"/>
    <s v="3 AVENUE"/>
    <n v="11232"/>
    <n v="9293053838"/>
    <s v="American"/>
    <x v="0"/>
    <n v="79"/>
    <n v="364"/>
    <n v="10920"/>
    <n v="2464.7999999999997"/>
    <n v="40.658510383839001"/>
    <n v="-74.003326683349997"/>
    <n v="307"/>
    <n v="38"/>
    <n v="0.115024"/>
  </r>
  <r>
    <n v="50074215"/>
    <s v="FILAMENT"/>
    <s v="Brooklyn"/>
    <n v="220"/>
    <s v="36 STREET"/>
    <n v="11232"/>
    <n v="3474178494"/>
    <s v="American"/>
    <x v="1"/>
    <n v="79"/>
    <n v="363"/>
    <n v="10890"/>
    <n v="2458.0285714285715"/>
    <n v="40.656053620103002"/>
    <n v="-74.007334290741994"/>
    <n v="307"/>
    <n v="38"/>
    <n v="0.11470800000000002"/>
  </r>
  <r>
    <n v="40736890"/>
    <s v="BURGER KING"/>
    <s v="Brooklyn"/>
    <n v="4101"/>
    <s v="4 AVENUE"/>
    <n v="11232"/>
    <n v="7184359898"/>
    <s v="Hamburgers"/>
    <x v="1"/>
    <n v="78"/>
    <n v="360"/>
    <n v="10800"/>
    <n v="2406.8571428571427"/>
    <n v="40.651417682187002"/>
    <n v="-74.007413063238005"/>
    <n v="307"/>
    <n v="38"/>
    <n v="0.11232"/>
  </r>
  <r>
    <n v="50093641"/>
    <s v="DOMINOS"/>
    <s v="Brooklyn"/>
    <n v="3901"/>
    <s v="4 AVENUE"/>
    <n v="11232"/>
    <n v="7186333733"/>
    <s v="Pizza"/>
    <x v="1"/>
    <n v="82"/>
    <n v="357"/>
    <n v="10710"/>
    <n v="2509.1999999999998"/>
    <n v="40.652532132628998"/>
    <n v="-74.006241925536003"/>
    <n v="307"/>
    <n v="38"/>
    <n v="0.11709600000000001"/>
  </r>
  <r>
    <n v="50093611"/>
    <s v="MAMA TERE TAVERNA"/>
    <s v="Brooklyn"/>
    <n v="887"/>
    <s v="5 AVENUE"/>
    <n v="11232"/>
    <n v="7188409505"/>
    <s v="Spanish"/>
    <x v="1"/>
    <n v="80"/>
    <n v="352"/>
    <n v="10560"/>
    <n v="2413.7142857142862"/>
    <n v="40.651442565132001"/>
    <n v="-74.003704731092"/>
    <n v="307"/>
    <n v="38"/>
    <n v="0.11264000000000003"/>
  </r>
  <r>
    <n v="50098344"/>
    <s v="CAFE NUBE"/>
    <s v="Brooklyn"/>
    <n v="940"/>
    <s v="4 AVENUE"/>
    <n v="11232"/>
    <n v="3478069664"/>
    <s v="Café/Coffee/Tea"/>
    <x v="1"/>
    <n v="78"/>
    <n v="348"/>
    <n v="10440"/>
    <n v="2326.6285714285714"/>
    <n v="40.654664924725999"/>
    <n v="-74.004054498605996"/>
    <n v="307"/>
    <n v="38"/>
    <n v="0.10857600000000001"/>
  </r>
  <r>
    <n v="50095346"/>
    <s v="BANGKOK BAR"/>
    <s v="Brooklyn"/>
    <n v="274"/>
    <s v="36 STREET"/>
    <n v="11232"/>
    <n v="9172447158"/>
    <s v="Thai"/>
    <x v="0"/>
    <n v="81"/>
    <n v="342"/>
    <n v="10260"/>
    <n v="2374.4571428571435"/>
    <n v="40.655880716657002"/>
    <n v="-74.007053154613004"/>
    <n v="307"/>
    <n v="38"/>
    <n v="0.11080800000000003"/>
  </r>
  <r>
    <n v="50101301"/>
    <s v="TA-KETO RESTAURANT &amp; DELI"/>
    <s v="Brooklyn"/>
    <n v="314"/>
    <s v="39 STREET"/>
    <n v="11232"/>
    <n v="3474474170"/>
    <s v="Mexican"/>
    <x v="1"/>
    <n v="79"/>
    <n v="337"/>
    <n v="10110"/>
    <n v="2281.971428571429"/>
    <n v="40.653457043716003"/>
    <n v="-74.007564655915004"/>
    <n v="307"/>
    <n v="38"/>
    <n v="0.10649200000000003"/>
  </r>
  <r>
    <n v="50060517"/>
    <s v="KOTTI BERLINER DONER KEBAB"/>
    <s v="Brooklyn"/>
    <n v="220"/>
    <s v="36 STREET"/>
    <n v="11232"/>
    <n v="6466411779"/>
    <s v="Turkish"/>
    <x v="0"/>
    <n v="82"/>
    <n v="336"/>
    <n v="10080"/>
    <n v="2361.6"/>
    <n v="40.656053620103002"/>
    <n v="-74.007334290741994"/>
    <n v="307"/>
    <n v="38"/>
    <n v="0.11020800000000001"/>
  </r>
  <r>
    <n v="50097297"/>
    <s v="NACHO CRESPO"/>
    <s v="Brooklyn"/>
    <n v="3910"/>
    <s v="4 AVENUE"/>
    <n v="11232"/>
    <n v="3476471595"/>
    <s v="Mexican"/>
    <x v="1"/>
    <n v="79"/>
    <n v="335"/>
    <n v="10050"/>
    <n v="2268.428571428572"/>
    <n v="40.652501936895"/>
    <n v="-74.006299584803998"/>
    <n v="307"/>
    <n v="38"/>
    <n v="0.10586000000000004"/>
  </r>
  <r>
    <n v="50088434"/>
    <s v="HOMETOWN BAR-B-QUE"/>
    <s v="Brooklyn"/>
    <n v="87"/>
    <s v="35 STREET"/>
    <n v="11232"/>
    <n v="9173595000"/>
    <s v="Barbecue"/>
    <x v="0"/>
    <n v="84"/>
    <n v="334"/>
    <n v="10020"/>
    <n v="2404.7999999999997"/>
    <n v="40.656495580033003"/>
    <n v="-74.006498188771005"/>
    <n v="307"/>
    <n v="38"/>
    <n v="0.11222399999999999"/>
  </r>
  <r>
    <n v="50048463"/>
    <s v="YUMMY YUMMY"/>
    <s v="Brooklyn"/>
    <n v="4122"/>
    <s v="4 AVENUE"/>
    <n v="11232"/>
    <n v="7187680688"/>
    <s v="Chinese"/>
    <x v="1"/>
    <n v="84"/>
    <n v="330"/>
    <n v="9900"/>
    <n v="2376"/>
    <n v="40.651338076521"/>
    <n v="-74.007521168910003"/>
    <n v="307"/>
    <n v="38"/>
    <n v="0.11088000000000002"/>
  </r>
  <r>
    <n v="41008043"/>
    <s v="SUNSET DELI"/>
    <s v="Brooklyn"/>
    <n v="4301"/>
    <s v="4 AVENUE"/>
    <n v="11232"/>
    <n v="7184387244"/>
    <s v="Delicatessen"/>
    <x v="0"/>
    <n v="84"/>
    <n v="328"/>
    <n v="9840"/>
    <n v="2361.6"/>
    <n v="40.650294985903997"/>
    <n v="-74.008576953076997"/>
    <n v="307"/>
    <n v="38"/>
    <n v="0.11020800000000001"/>
  </r>
  <r>
    <n v="41264502"/>
    <s v="DUNKIN'"/>
    <s v="Brooklyn"/>
    <n v="126"/>
    <s v="35 STREET"/>
    <n v="11232"/>
    <n v="7184999055"/>
    <s v="Donuts"/>
    <x v="0"/>
    <n v="82"/>
    <n v="325"/>
    <n v="9750"/>
    <n v="2284.2857142857142"/>
    <n v="40.655757295186"/>
    <n v="-74.005319589611005"/>
    <n v="307"/>
    <n v="38"/>
    <n v="0.10660000000000001"/>
  </r>
  <r>
    <n v="50046906"/>
    <s v="NETS PRACTICE FACILITY"/>
    <s v="Brooklyn"/>
    <n v="168"/>
    <s v="39 STREET"/>
    <n v="11232"/>
    <n v="7182152323"/>
    <s v="American"/>
    <x v="0"/>
    <n v="84"/>
    <n v="323"/>
    <n v="9690"/>
    <n v="2325.6"/>
    <n v="40.655754115025999"/>
    <n v="-74.011316741610003"/>
    <n v="307"/>
    <n v="38"/>
    <n v="0.10852800000000001"/>
  </r>
  <r>
    <n v="41708251"/>
    <s v="ASEA FUSION &amp; YAKITORI LOUNGE"/>
    <s v="Brooklyn"/>
    <n v="4120"/>
    <s v="8 AVENUE"/>
    <n v="11232"/>
    <n v="3478895252"/>
    <s v="Asian"/>
    <x v="0"/>
    <n v="81"/>
    <n v="322"/>
    <n v="9660"/>
    <n v="2235.6"/>
    <n v="40.64599422789"/>
    <n v="-73.998645073244006"/>
    <n v="307"/>
    <n v="38"/>
    <n v="0.104328"/>
  </r>
  <r>
    <n v="50077004"/>
    <s v="BOOKERY"/>
    <s v="Brooklyn"/>
    <n v="462"/>
    <s v="36 STREET"/>
    <n v="11232"/>
    <n v="9172502626"/>
    <s v="Café/Coffee/Tea"/>
    <x v="1"/>
    <n v="83"/>
    <n v="319"/>
    <n v="9570"/>
    <n v="2269.457142857143"/>
    <n v="40.653473721166002"/>
    <n v="-74.003063344037002"/>
    <n v="307"/>
    <n v="38"/>
    <n v="0.10590800000000002"/>
  </r>
  <r>
    <n v="50095524"/>
    <s v="TWIST"/>
    <s v="Brooklyn"/>
    <n v="4202"/>
    <s v="3 AVENUE"/>
    <n v="11232"/>
    <n v="6466384938"/>
    <s v="Seafood"/>
    <x v="2"/>
    <n v="79"/>
    <n v="309"/>
    <n v="9270"/>
    <n v="2092.3714285714286"/>
    <n v="40.652070740336001"/>
    <n v="-74.010033140920001"/>
    <n v="307"/>
    <n v="38"/>
    <n v="9.7644000000000009E-2"/>
  </r>
  <r>
    <n v="50078233"/>
    <s v="EJEN"/>
    <s v="Brooklyn"/>
    <n v="254"/>
    <s v="36 STREET"/>
    <n v="11232"/>
    <n v="3106345593"/>
    <s v="Korean"/>
    <x v="1"/>
    <n v="79"/>
    <n v="307"/>
    <n v="9210"/>
    <n v="2078.8285714285716"/>
    <n v="40.655943840098999"/>
    <n v="-74.007157679287999"/>
    <n v="307"/>
    <n v="38"/>
    <n v="9.7012000000000015E-2"/>
  </r>
  <r>
    <n v="50092241"/>
    <s v="TAKSIM"/>
    <s v="Brooklyn"/>
    <n v="776"/>
    <s v="4TH AVE"/>
    <n v="11232"/>
    <n v="7187881064"/>
    <s v="Turkish"/>
    <x v="1"/>
    <n v="78"/>
    <n v="305"/>
    <n v="9150"/>
    <n v="2039.1428571428573"/>
    <n v="40.660000842243001"/>
    <n v="-73.998954756436007"/>
    <n v="307"/>
    <n v="38"/>
    <n v="9.5160000000000022E-2"/>
  </r>
  <r>
    <n v="50004065"/>
    <s v="RINCONCITO FAMILIAR MEXICAN CUISINE"/>
    <s v="Brooklyn"/>
    <n v="4118"/>
    <s v="5 AVENUE"/>
    <n v="11232"/>
    <n v="3479873681"/>
    <s v="Mexican"/>
    <x v="0"/>
    <n v="81"/>
    <n v="298"/>
    <n v="8940"/>
    <n v="2068.971428571429"/>
    <n v="40.649985026635001"/>
    <n v="-74.0052470527"/>
    <n v="307"/>
    <n v="38"/>
    <n v="9.6552000000000027E-2"/>
  </r>
  <r>
    <n v="50102480"/>
    <s v="SUPERNATURAL"/>
    <s v="Brooklyn"/>
    <n v="254"/>
    <s v="36 STREET"/>
    <n v="11232"/>
    <n v="2532281055"/>
    <s v="Café/Coffee/Tea"/>
    <x v="1"/>
    <n v="85"/>
    <n v="297"/>
    <n v="8910"/>
    <n v="2163.8571428571427"/>
    <n v="40.655943840098999"/>
    <n v="-74.007157679287999"/>
    <n v="307"/>
    <n v="38"/>
    <n v="0.10098"/>
  </r>
  <r>
    <n v="50091646"/>
    <s v="LOS CABOS CANTINA AND RESTAURANT"/>
    <s v="Brooklyn"/>
    <n v="4015"/>
    <s v="5 AVENUE"/>
    <n v="11232"/>
    <n v="7189723756"/>
    <s v="Spanish"/>
    <x v="0"/>
    <n v="83"/>
    <n v="293"/>
    <n v="8790"/>
    <n v="2084.4857142857145"/>
    <n v="40.650553222843001"/>
    <n v="-74.004627248120997"/>
    <n v="307"/>
    <n v="38"/>
    <n v="9.7276000000000015E-2"/>
  </r>
  <r>
    <n v="41643045"/>
    <s v="ENJOY MY BAGELS"/>
    <s v="Brooklyn"/>
    <n v="959"/>
    <s v="4 AVENUE"/>
    <n v="11232"/>
    <n v="7188322435"/>
    <s v="Delicatessen"/>
    <x v="0"/>
    <n v="79"/>
    <n v="282"/>
    <n v="8460"/>
    <n v="1909.5428571428572"/>
    <n v="40.653827733702997"/>
    <n v="-74.004904980524003"/>
    <n v="307"/>
    <n v="38"/>
    <n v="8.9112000000000011E-2"/>
  </r>
  <r>
    <n v="50063865"/>
    <s v="SLIMAK CAFE"/>
    <s v="Brooklyn"/>
    <n v="4110"/>
    <s v="4 AVENUE"/>
    <n v="11232"/>
    <n v="3476893332"/>
    <s v="American"/>
    <x v="2"/>
    <n v="84"/>
    <n v="273"/>
    <n v="8190"/>
    <n v="1965.6"/>
    <n v="40.651387485862003"/>
    <n v="-74.007470721006996"/>
    <n v="307"/>
    <n v="38"/>
    <n v="9.1728000000000004E-2"/>
  </r>
  <r>
    <n v="50102296"/>
    <s v="BIG JOHN'S COFFEE SHOP &amp; GRILL"/>
    <s v="Brooklyn"/>
    <n v="876"/>
    <s v="4 AVENUE"/>
    <n v="11232"/>
    <n v="7189651808"/>
    <s v="American"/>
    <x v="1"/>
    <n v="82"/>
    <n v="271"/>
    <n v="8130"/>
    <n v="1904.7428571428572"/>
    <n v="40.656682392449"/>
    <n v="-74.001964238952993"/>
    <n v="307"/>
    <n v="38"/>
    <n v="8.8888000000000009E-2"/>
  </r>
  <r>
    <n v="41702645"/>
    <s v="TIN CUP CAFE"/>
    <s v="Brooklyn"/>
    <n v="719"/>
    <s v="4 AVENUE"/>
    <n v="11232"/>
    <n v="6463829920"/>
    <s v="American"/>
    <x v="1"/>
    <n v="81"/>
    <n v="270"/>
    <n v="8100"/>
    <n v="1874.5714285714287"/>
    <n v="40.661384177191998"/>
    <n v="-73.997040817824995"/>
    <n v="307"/>
    <n v="38"/>
    <n v="8.7480000000000016E-2"/>
  </r>
  <r>
    <n v="50099439"/>
    <s v="LIEBRE CAFE"/>
    <s v="Brooklyn"/>
    <n v="4017"/>
    <s v="7 AVENUE"/>
    <n v="11232"/>
    <n v="3476586990"/>
    <s v="Café/Coffee/Tea"/>
    <x v="0"/>
    <n v="81"/>
    <n v="258"/>
    <n v="7740"/>
    <n v="1791.257142857143"/>
    <n v="40.647885389568998"/>
    <n v="-74.000227028761998"/>
    <n v="307"/>
    <n v="38"/>
    <n v="8.3592000000000014E-2"/>
  </r>
  <r>
    <n v="50101771"/>
    <s v="CHINA DELIGHT"/>
    <s v="Brooklyn"/>
    <n v="4009"/>
    <s v="5 AVENUE"/>
    <n v="11232"/>
    <n v="9172149838"/>
    <s v="Chinese"/>
    <x v="1"/>
    <n v="84"/>
    <n v="257"/>
    <n v="7710"/>
    <n v="1850.4"/>
    <n v="40.650577926880999"/>
    <n v="-74.004602023401006"/>
    <n v="307"/>
    <n v="38"/>
    <n v="8.6352000000000012E-2"/>
  </r>
  <r>
    <n v="50063996"/>
    <s v="MCDONALD'S"/>
    <s v="Brooklyn"/>
    <n v="968"/>
    <s v="4 AVENUE"/>
    <n v="11232"/>
    <n v="7187889226"/>
    <s v="American"/>
    <x v="1"/>
    <n v="81"/>
    <n v="256"/>
    <n v="7680"/>
    <n v="1777.3714285714289"/>
    <n v="40.653726170912002"/>
    <n v="-74.005041923045994"/>
    <n v="307"/>
    <n v="38"/>
    <n v="8.2944000000000018E-2"/>
  </r>
  <r>
    <n v="50035943"/>
    <s v="PARLAY"/>
    <s v="Brooklyn"/>
    <n v="4024"/>
    <s v="8 AVENUE"/>
    <n v="11232"/>
    <n v="9173615018"/>
    <s v="American"/>
    <x v="0"/>
    <n v="81"/>
    <n v="253"/>
    <n v="7590"/>
    <n v="1756.5428571428572"/>
    <n v="40.646537686336004"/>
    <n v="-73.998075699991006"/>
    <n v="307"/>
    <n v="38"/>
    <n v="8.1972000000000017E-2"/>
  </r>
  <r>
    <n v="41355257"/>
    <s v="CASTILLO RESTAURANT"/>
    <s v="Brooklyn"/>
    <n v="4020"/>
    <s v="5 AVENUE"/>
    <n v="11232"/>
    <n v="7184377676"/>
    <s v="Latin"/>
    <x v="1"/>
    <n v="85"/>
    <n v="250"/>
    <n v="7500"/>
    <n v="1821.4285714285716"/>
    <n v="40.650539497187999"/>
    <n v="-74.004670492466005"/>
    <n v="307"/>
    <n v="38"/>
    <n v="8.500000000000002E-2"/>
  </r>
  <r>
    <n v="50051014"/>
    <s v="LA PARADA RESTAURANT"/>
    <s v="Brooklyn"/>
    <n v="855"/>
    <s v="4 AVENUE"/>
    <n v="11232"/>
    <n v="7183690115"/>
    <s v="Latin"/>
    <x v="1"/>
    <n v="84"/>
    <n v="246"/>
    <n v="7380"/>
    <n v="1771.2"/>
    <n v="40.656866296266998"/>
    <n v="-74.001740789064002"/>
    <n v="307"/>
    <n v="38"/>
    <n v="8.2656000000000007E-2"/>
  </r>
  <r>
    <n v="50084256"/>
    <s v="JAPAN VILLAGE"/>
    <s v="Brooklyn"/>
    <n v="934"/>
    <s v="3 AVENUE"/>
    <n v="11232"/>
    <n v="3475844577"/>
    <s v="Japanese"/>
    <x v="0"/>
    <n v="80"/>
    <n v="236"/>
    <n v="7080"/>
    <n v="1618.2857142857142"/>
    <n v="40.655949396465999"/>
    <n v="-74.005993565783996"/>
    <n v="307"/>
    <n v="38"/>
    <n v="7.5520000000000004E-2"/>
  </r>
  <r>
    <n v="41555424"/>
    <s v="BEST DELI"/>
    <s v="Brooklyn"/>
    <n v="4106"/>
    <s v="2 AVENUE"/>
    <n v="11232"/>
    <n v="7187683289"/>
    <s v="American"/>
    <x v="1"/>
    <n v="83"/>
    <n v="229"/>
    <n v="6870"/>
    <n v="1629.1714285714284"/>
    <n v="40.654024854515001"/>
    <n v="-74.011806586258004"/>
    <n v="307"/>
    <n v="38"/>
    <n v="7.6027999999999998E-2"/>
  </r>
  <r>
    <n v="50081256"/>
    <s v="AUNT MAE'S"/>
    <s v="Brooklyn"/>
    <n v="871"/>
    <s v="3 AVENUE"/>
    <n v="11232"/>
    <n v="3477991053"/>
    <s v="Café/Coffee/Tea"/>
    <x v="0"/>
    <n v="82"/>
    <n v="223"/>
    <n v="6690"/>
    <n v="1567.3714285714284"/>
    <n v="40.657662219155"/>
    <n v="-74.004180827122994"/>
    <n v="307"/>
    <n v="38"/>
    <n v="7.3144000000000001E-2"/>
  </r>
  <r>
    <n v="50103654"/>
    <s v="BRAVAZO RESTAURANT"/>
    <s v="Brooklyn"/>
    <n v="782"/>
    <s v="4 AVENUE"/>
    <n v="11232"/>
    <n v="7183694964"/>
    <s v="Peruvian"/>
    <x v="1"/>
    <n v="82"/>
    <n v="223"/>
    <n v="6690"/>
    <n v="1567.3714285714284"/>
    <n v="40.659682446913997"/>
    <n v="-73.998850237588996"/>
    <n v="307"/>
    <n v="38"/>
    <n v="7.3144000000000001E-2"/>
  </r>
  <r>
    <n v="50012650"/>
    <s v="LOS POBLANOS RESTAURANT"/>
    <s v="Brooklyn"/>
    <n v="4312"/>
    <s v="3 AVENUE"/>
    <n v="11232"/>
    <n v="3477630571"/>
    <s v="Mexican"/>
    <x v="0"/>
    <n v="82"/>
    <n v="221"/>
    <n v="6630"/>
    <n v="1553.3142857142857"/>
    <n v="40.651469577237002"/>
    <n v="-74.010656511978993"/>
    <n v="307"/>
    <n v="38"/>
    <n v="7.2487999999999997E-2"/>
  </r>
  <r>
    <n v="50101932"/>
    <s v="RESTAURANT EL MAGUEY"/>
    <s v="Brooklyn"/>
    <n v="3917"/>
    <s v="4 AVENUE"/>
    <n v="11232"/>
    <n v="3476892480"/>
    <s v="Mexican"/>
    <x v="1"/>
    <n v="85"/>
    <n v="212"/>
    <n v="6360"/>
    <n v="1544.5714285714284"/>
    <n v="40.652468998941998"/>
    <n v="-74.006310393320007"/>
    <n v="307"/>
    <n v="38"/>
    <n v="7.2079999999999991E-2"/>
  </r>
  <r>
    <n v="50036709"/>
    <s v="CHINA DELIGHT"/>
    <s v="Brooklyn"/>
    <n v="722"/>
    <s v="4 AVENUE"/>
    <n v="11232"/>
    <n v="7187880888"/>
    <s v="Chinese"/>
    <x v="1"/>
    <n v="82"/>
    <n v="209"/>
    <n v="6270"/>
    <n v="1468.9714285714285"/>
    <n v="40.661727265552997"/>
    <n v="-73.996712803803007"/>
    <n v="307"/>
    <n v="38"/>
    <n v="6.8552000000000002E-2"/>
  </r>
  <r>
    <n v="50070993"/>
    <s v="TAMRA TEAHOUSE"/>
    <s v="Brooklyn"/>
    <n v="1524"/>
    <s v="BERGEN STREET"/>
    <n v="11213"/>
    <n v="3474067710"/>
    <s v="Asian"/>
    <x v="0"/>
    <n v="84"/>
    <n v="392"/>
    <n v="11760"/>
    <n v="2822.4"/>
    <n v="40.675137718944001"/>
    <n v="-73.932649340433002"/>
    <n v="308"/>
    <n v="36"/>
    <n v="0.13171200000000002"/>
  </r>
  <r>
    <n v="50087478"/>
    <s v="KWIKEES CUISINE"/>
    <s v="Brooklyn"/>
    <n v="78"/>
    <s v="UTICA AVENUE"/>
    <n v="11213"/>
    <n v="3477852703"/>
    <s v="Caribbean"/>
    <x v="1"/>
    <n v="85"/>
    <n v="378"/>
    <n v="11340"/>
    <n v="2754"/>
    <n v="40.676269982388"/>
    <n v="-73.930423801507999"/>
    <n v="308"/>
    <n v="36"/>
    <n v="0.12852000000000002"/>
  </r>
  <r>
    <n v="40871961"/>
    <s v="TOTA'S"/>
    <s v="Brooklyn"/>
    <n v="244"/>
    <s v="UTICA AVENUE"/>
    <n v="11213"/>
    <n v="7187735109"/>
    <s v="Caribbean"/>
    <x v="0"/>
    <n v="79"/>
    <n v="378"/>
    <n v="11340"/>
    <n v="2559.6000000000004"/>
    <n v="40.670270242939999"/>
    <n v="-73.930992440352995"/>
    <n v="308"/>
    <n v="35"/>
    <n v="0.11944800000000003"/>
  </r>
  <r>
    <n v="50101994"/>
    <s v="IZZY'S FRIED CHICKEN"/>
    <s v="Brooklyn"/>
    <n v="262"/>
    <s v="KINGSTON AVENUE"/>
    <n v="11213"/>
    <n v="7189252242"/>
    <s v="Other"/>
    <x v="0"/>
    <n v="80"/>
    <n v="356"/>
    <n v="10680"/>
    <n v="2441.1428571428573"/>
    <n v="40.670594784689001"/>
    <n v="-73.942095083796005"/>
    <n v="308"/>
    <n v="35"/>
    <n v="0.11392000000000002"/>
  </r>
  <r>
    <n v="50095989"/>
    <s v="MEAT"/>
    <s v="Brooklyn"/>
    <n v="123"/>
    <s v="KINGSTON AVENUE"/>
    <n v="11213"/>
    <n v="7184314942"/>
    <s v="Jewish/Kosher"/>
    <x v="1"/>
    <n v="82"/>
    <n v="351"/>
    <n v="10530"/>
    <n v="2467.0285714285715"/>
    <n v="40.675751962436998"/>
    <n v="-73.941585868765003"/>
    <n v="308"/>
    <n v="36"/>
    <n v="0.11512800000000001"/>
  </r>
  <r>
    <n v="50005481"/>
    <s v="LUCKY KITCHEN"/>
    <s v="Brooklyn"/>
    <n v="227"/>
    <s v="ALBANY AVENUE"/>
    <n v="11213"/>
    <n v="7184192983"/>
    <s v="Chinese"/>
    <x v="1"/>
    <n v="83"/>
    <n v="343"/>
    <n v="10290"/>
    <n v="2440.2000000000003"/>
    <n v="40.672684741749997"/>
    <n v="-73.939079501454003"/>
    <n v="308"/>
    <n v="36"/>
    <n v="0.11387600000000003"/>
  </r>
  <r>
    <n v="41149565"/>
    <s v="CAS' WEST INDIAN &amp; AMERICAN RESTAURANT"/>
    <s v="Brooklyn"/>
    <n v="135"/>
    <s v="KINGSTON AVENUE"/>
    <n v="11213"/>
    <n v="7188041075"/>
    <s v="Caribbean"/>
    <x v="1"/>
    <n v="78"/>
    <n v="336"/>
    <n v="10080"/>
    <n v="2246.3999999999996"/>
    <n v="40.675241459913003"/>
    <n v="-73.941636789244001"/>
    <n v="308"/>
    <n v="36"/>
    <n v="0.10483199999999999"/>
  </r>
  <r>
    <n v="50075928"/>
    <s v="BAGUETTE EXPRESS II"/>
    <s v="Brooklyn"/>
    <n v="250"/>
    <s v="KINGSTON AVENUE"/>
    <n v="11213"/>
    <n v="7184847814"/>
    <s v="Jewish/Kosher"/>
    <x v="1"/>
    <n v="79"/>
    <n v="332"/>
    <n v="9960"/>
    <n v="2248.1142857142859"/>
    <n v="40.670987269477997"/>
    <n v="-73.942058692884999"/>
    <n v="308"/>
    <n v="35"/>
    <n v="0.10491200000000001"/>
  </r>
  <r>
    <n v="50087640"/>
    <s v="KENNEDY FRIED CHICKEN &amp; GRILL"/>
    <s v="Brooklyn"/>
    <n v="255"/>
    <s v="KINGSTON AVENUE"/>
    <n v="11213"/>
    <n v="9292530032"/>
    <s v="Chicken"/>
    <x v="1"/>
    <n v="83"/>
    <n v="332"/>
    <n v="9960"/>
    <n v="2361.9428571428571"/>
    <n v="40.670992748092999"/>
    <n v="-73.942037058796004"/>
    <n v="308"/>
    <n v="35"/>
    <n v="0.110224"/>
  </r>
  <r>
    <n v="50098909"/>
    <s v="99 CENTS UTICA HOT PIZZA"/>
    <s v="Brooklyn"/>
    <n v="1127"/>
    <s v="EASTERN PARKWAY"/>
    <n v="11213"/>
    <n v="3478845060"/>
    <s v="Pizza"/>
    <x v="0"/>
    <n v="79"/>
    <n v="318"/>
    <n v="9540"/>
    <n v="2153.3142857142857"/>
    <n v="40.668774135352002"/>
    <n v="-73.930655146278994"/>
    <n v="308"/>
    <n v="41"/>
    <n v="0.10048800000000002"/>
  </r>
  <r>
    <n v="50040360"/>
    <s v="HARDEE"/>
    <s v="Brooklyn"/>
    <n v="209"/>
    <s v="UTICA AVENUE"/>
    <n v="11213"/>
    <n v="7187732789"/>
    <s v="Chinese"/>
    <x v="0"/>
    <n v="79"/>
    <n v="301"/>
    <n v="9030"/>
    <n v="2038.2000000000003"/>
    <n v="40.671705667342003"/>
    <n v="-73.930835937715003"/>
    <n v="308"/>
    <n v="36"/>
    <n v="9.511600000000002E-2"/>
  </r>
  <r>
    <n v="50089514"/>
    <s v="MANDEVILLE CAFE"/>
    <s v="Brooklyn"/>
    <n v="171"/>
    <s v="UTICA AVENUE"/>
    <n v="11213"/>
    <n v="7188726663"/>
    <s v="Caribbean"/>
    <x v="0"/>
    <n v="78"/>
    <n v="301"/>
    <n v="9030"/>
    <n v="2012.3999999999999"/>
    <n v="40.672992895318004"/>
    <n v="-73.930715632879"/>
    <n v="308"/>
    <n v="36"/>
    <n v="9.3911999999999995E-2"/>
  </r>
  <r>
    <n v="50073785"/>
    <s v="CROWN GRILL &amp; PIZZA &amp; SALAD"/>
    <s v="Brooklyn"/>
    <n v="116"/>
    <s v="KINGSTON AVENUE"/>
    <n v="11213"/>
    <n v="6462884496"/>
    <s v="Chicken"/>
    <x v="0"/>
    <n v="80"/>
    <n v="299"/>
    <n v="8970"/>
    <n v="2050.2857142857142"/>
    <n v="40.675801377581003"/>
    <n v="-73.941603851048001"/>
    <n v="308"/>
    <n v="36"/>
    <n v="9.5680000000000001E-2"/>
  </r>
  <r>
    <n v="50070032"/>
    <s v="CROWN HEIGHTS MOZZARELLA"/>
    <s v="Brooklyn"/>
    <n v="265"/>
    <s v="TROY AVENUE"/>
    <n v="11213"/>
    <n v="3477751725"/>
    <s v="Jewish/Kosher"/>
    <x v="0"/>
    <n v="79"/>
    <n v="285"/>
    <n v="8550"/>
    <n v="1929.8571428571431"/>
    <n v="40.670213064171001"/>
    <n v="-73.936540353390996"/>
    <n v="308"/>
    <n v="35"/>
    <n v="9.0060000000000015E-2"/>
  </r>
  <r>
    <n v="50085744"/>
    <s v="KINGSTON PUBLIC HOUSE"/>
    <s v="Brooklyn"/>
    <n v="100"/>
    <s v="KINGSTON AVENUE"/>
    <n v="11213"/>
    <n v="7184155789"/>
    <s v="American"/>
    <x v="1"/>
    <n v="80"/>
    <n v="280"/>
    <n v="8400"/>
    <n v="1920"/>
    <n v="40.676199351637003"/>
    <n v="-73.941567449554995"/>
    <n v="308"/>
    <n v="36"/>
    <n v="8.9600000000000013E-2"/>
  </r>
  <r>
    <n v="50006312"/>
    <s v="FEFITA'S"/>
    <s v="Brooklyn"/>
    <n v="1045"/>
    <s v="EASTERN PARKWAY"/>
    <n v="11213"/>
    <n v="3476631398"/>
    <s v="Latin"/>
    <x v="0"/>
    <n v="79"/>
    <n v="253"/>
    <n v="7590"/>
    <n v="1713.1714285714286"/>
    <n v="40.668923967792999"/>
    <n v="-73.933376593738998"/>
    <n v="308"/>
    <n v="35"/>
    <n v="7.9948000000000005E-2"/>
  </r>
  <r>
    <n v="41460683"/>
    <s v="BASIL"/>
    <s v="Brooklyn"/>
    <n v="268"/>
    <s v="KINGSTON AVENUE"/>
    <n v="11213"/>
    <n v="7182858777"/>
    <s v="Jewish/Kosher"/>
    <x v="1"/>
    <n v="82"/>
    <n v="252"/>
    <n v="7560"/>
    <n v="1771.2"/>
    <n v="40.670224256269996"/>
    <n v="-73.942127850309006"/>
    <n v="308"/>
    <n v="35"/>
    <n v="8.2656000000000007E-2"/>
  </r>
  <r>
    <n v="50005685"/>
    <s v="KING'S WOK"/>
    <s v="Brooklyn"/>
    <n v="261"/>
    <s v="TROY AVENUE"/>
    <n v="11213"/>
    <n v="7183631187"/>
    <s v="Chinese"/>
    <x v="1"/>
    <n v="84"/>
    <n v="248"/>
    <n v="7440"/>
    <n v="1785.6"/>
    <n v="40.670322851228001"/>
    <n v="-73.936533038833005"/>
    <n v="308"/>
    <n v="35"/>
    <n v="8.3327999999999999E-2"/>
  </r>
  <r>
    <n v="41454233"/>
    <s v="TASTY BITES"/>
    <s v="Brooklyn"/>
    <n v="1456"/>
    <s v="ST JOHN'S PLACE"/>
    <n v="11213"/>
    <n v="3476638092"/>
    <s v="Caribbean"/>
    <x v="0"/>
    <n v="83"/>
    <n v="248"/>
    <n v="7440"/>
    <n v="1764.3428571428572"/>
    <n v="40.670525029029001"/>
    <n v="-73.930202711340996"/>
    <n v="308"/>
    <n v="41"/>
    <n v="8.2336000000000006E-2"/>
  </r>
  <r>
    <n v="41717640"/>
    <s v="SOLDIERS CARIBBEAN BUFFET RESTAURANT"/>
    <s v="Brooklyn"/>
    <n v="1439"/>
    <s v="ST JOHNS PLACE"/>
    <n v="11213"/>
    <n v="7187713663"/>
    <s v="Caribbean"/>
    <x v="1"/>
    <n v="80"/>
    <n v="247"/>
    <n v="7410"/>
    <n v="1693.7142857142858"/>
    <n v="40.670560919175003"/>
    <n v="-73.930545135542999"/>
    <n v="308"/>
    <n v="36"/>
    <n v="7.9040000000000013E-2"/>
  </r>
  <r>
    <n v="41153678"/>
    <s v="HAPPINESS LOUNGE"/>
    <s v="Brooklyn"/>
    <n v="1458"/>
    <s v="ST JOHNS PLACE"/>
    <n v="11213"/>
    <n v="3472409591"/>
    <s v="American"/>
    <x v="1"/>
    <n v="79"/>
    <n v="221"/>
    <n v="6630"/>
    <n v="1496.4857142857143"/>
    <n v="40.670525002674999"/>
    <n v="-73.930159453046002"/>
    <n v="308"/>
    <n v="41"/>
    <n v="6.9836000000000009E-2"/>
  </r>
  <r>
    <n v="50045050"/>
    <s v="TEXAS FRIED CHICKEN AND PIZZA"/>
    <s v="Brooklyn"/>
    <n v="240"/>
    <s v="UTICA AVENUE"/>
    <n v="11213"/>
    <n v="7186765004"/>
    <s v="American"/>
    <x v="1"/>
    <n v="79"/>
    <n v="218"/>
    <n v="6540"/>
    <n v="1476.1714285714286"/>
    <n v="40.670388261799999"/>
    <n v="-73.930981503218007"/>
    <n v="308"/>
    <n v="35"/>
    <n v="6.8888000000000005E-2"/>
  </r>
  <r>
    <n v="41481717"/>
    <s v="PJ RESTAURANT &amp; BAKERY"/>
    <s v="Brooklyn"/>
    <n v="1339"/>
    <s v="ST JOHNS PLACE"/>
    <n v="11213"/>
    <n v="7183632450"/>
    <s v="Caribbean"/>
    <x v="0"/>
    <n v="79"/>
    <n v="217"/>
    <n v="6510"/>
    <n v="1469.4"/>
    <n v="40.670766235102001"/>
    <n v="-73.934279569582998"/>
    <n v="308"/>
    <n v="35"/>
    <n v="6.8572000000000008E-2"/>
  </r>
  <r>
    <n v="50002701"/>
    <s v="JENNY COFFEE SHOP #2"/>
    <s v="Brooklyn"/>
    <n v="233"/>
    <s v="KINGSTON AVENUE"/>
    <n v="11213"/>
    <n v="7186049376"/>
    <s v="Spanish"/>
    <x v="1"/>
    <n v="79"/>
    <n v="209"/>
    <n v="6270"/>
    <n v="1415.2285714285715"/>
    <n v="40.671936905479001"/>
    <n v="-73.941946111689006"/>
    <n v="308"/>
    <n v="35"/>
    <n v="6.6044000000000005E-2"/>
  </r>
  <r>
    <n v="50018936"/>
    <s v="ZOU'S RESTAURANT BUFFET"/>
    <s v="Brooklyn"/>
    <n v="233"/>
    <s v="UTICA AVENUE"/>
    <n v="11213"/>
    <n v="7188778599"/>
    <s v="Chinese"/>
    <x v="2"/>
    <n v="84"/>
    <n v="209"/>
    <n v="6270"/>
    <n v="1504.8000000000002"/>
    <n v="40.670772495698998"/>
    <n v="-73.930923426099994"/>
    <n v="308"/>
    <n v="36"/>
    <n v="7.0224000000000009E-2"/>
  </r>
  <r>
    <n v="50037688"/>
    <s v="NEW SUNNY RESTAURANT"/>
    <s v="Brooklyn"/>
    <n v="69"/>
    <s v="UTICA AVENUE"/>
    <n v="11213"/>
    <n v="7184932211"/>
    <s v="Chinese"/>
    <x v="0"/>
    <n v="83"/>
    <n v="208"/>
    <n v="6240"/>
    <n v="1479.7714285714285"/>
    <n v="40.676695385297997"/>
    <n v="-73.930362067676"/>
    <n v="308"/>
    <n v="36"/>
    <n v="6.9056000000000006E-2"/>
  </r>
  <r>
    <n v="40577241"/>
    <s v="ROYAL BAKERY &amp; ROTI SHOP"/>
    <s v="Brooklyn"/>
    <n v="618"/>
    <s v="NOSTRAND AVENUE"/>
    <n v="11216"/>
    <n v="7186040200"/>
    <s v="Caribbean"/>
    <x v="1"/>
    <n v="78"/>
    <n v="378"/>
    <n v="11340"/>
    <n v="2527.2000000000003"/>
    <n v="40.677323126921998"/>
    <n v="-73.949811619041"/>
    <n v="308"/>
    <n v="36"/>
    <n v="0.11793600000000001"/>
  </r>
  <r>
    <n v="50055885"/>
    <s v="COTTON BEAN"/>
    <s v="Brooklyn"/>
    <n v="1077"/>
    <s v="BERGEN STREET"/>
    <n v="11216"/>
    <n v="3472768749"/>
    <s v="Café/Coffee/Tea"/>
    <x v="0"/>
    <n v="82"/>
    <n v="367"/>
    <n v="11010"/>
    <n v="2579.4857142857145"/>
    <n v="40.676134999254998"/>
    <n v="-73.950641704337002"/>
    <n v="308"/>
    <n v="36"/>
    <n v="0.12037600000000002"/>
  </r>
  <r>
    <n v="50099930"/>
    <s v="NOSTRAND STATION BAR &amp; LOUNGE"/>
    <s v="Brooklyn"/>
    <n v="822"/>
    <s v="NOSTRAND AVENUE"/>
    <n v="11216"/>
    <n v="3474095815"/>
    <s v="Other"/>
    <x v="0"/>
    <n v="79"/>
    <n v="365"/>
    <n v="10950"/>
    <n v="2471.5714285714284"/>
    <n v="40.670502634869003"/>
    <n v="-73.950451226189003"/>
    <n v="308"/>
    <n v="35"/>
    <n v="0.11534000000000001"/>
  </r>
  <r>
    <n v="41304987"/>
    <s v="KING'S WOK"/>
    <s v="Brooklyn"/>
    <n v="1473"/>
    <s v="BEDFORD AVENUE"/>
    <n v="11216"/>
    <n v="7182215866"/>
    <s v="Chinese"/>
    <x v="1"/>
    <n v="83"/>
    <n v="356"/>
    <n v="10680"/>
    <n v="2532.6857142857139"/>
    <n v="40.672612244545"/>
    <n v="-73.954353838488004"/>
    <n v="308"/>
    <n v="35"/>
    <n v="0.11819199999999999"/>
  </r>
  <r>
    <n v="50101281"/>
    <s v="BLUE FIN BAR &amp; GRILL"/>
    <s v="Brooklyn"/>
    <n v="633"/>
    <s v="NOSTRAND AVENUE"/>
    <n v="11216"/>
    <n v="3473515275"/>
    <s v="Seafood"/>
    <x v="0"/>
    <n v="82"/>
    <n v="355"/>
    <n v="10650"/>
    <n v="2495.1428571428569"/>
    <n v="40.675519872492998"/>
    <n v="-73.949957186513004"/>
    <n v="308"/>
    <n v="36"/>
    <n v="0.11644"/>
  </r>
  <r>
    <n v="50079475"/>
    <s v="SAKURA TOKYO"/>
    <s v="Brooklyn"/>
    <n v="604"/>
    <s v="NOSTRAND AVENUE"/>
    <n v="11216"/>
    <n v="7187568787"/>
    <s v="Japanese"/>
    <x v="1"/>
    <n v="82"/>
    <n v="352"/>
    <n v="10560"/>
    <n v="2474.0571428571425"/>
    <n v="40.677899504453002"/>
    <n v="-73.949753499451006"/>
    <n v="308"/>
    <n v="36"/>
    <n v="0.11545599999999999"/>
  </r>
  <r>
    <n v="50000973"/>
    <s v="LULA BAGEL"/>
    <s v="Brooklyn"/>
    <n v="816"/>
    <s v="NOSTRAND AVENUE"/>
    <n v="11216"/>
    <n v="7187780581"/>
    <s v="Café/Coffee/Tea"/>
    <x v="2"/>
    <n v="79"/>
    <n v="346"/>
    <n v="10380"/>
    <n v="2342.9142857142861"/>
    <n v="40.670875910436997"/>
    <n v="-73.950418503907997"/>
    <n v="308"/>
    <n v="35"/>
    <n v="0.10933600000000002"/>
  </r>
  <r>
    <n v="50069918"/>
    <s v="COCOA GRINDER"/>
    <s v="Brooklyn"/>
    <n v="711"/>
    <s v="NOSTRAND AVENUE"/>
    <n v="11216"/>
    <n v="9546633128"/>
    <s v="American"/>
    <x v="1"/>
    <n v="85"/>
    <n v="339"/>
    <n v="10170"/>
    <n v="2469.8571428571427"/>
    <n v="40.672942633174998"/>
    <n v="-73.950200662119002"/>
    <n v="308"/>
    <n v="36"/>
    <n v="0.11526"/>
  </r>
  <r>
    <n v="50032742"/>
    <s v="KING TAI"/>
    <s v="Brooklyn"/>
    <n v="1095"/>
    <s v="BERGEN STREET"/>
    <n v="11216"/>
    <n v="7185131025"/>
    <s v="American"/>
    <x v="1"/>
    <n v="83"/>
    <n v="337"/>
    <n v="10110"/>
    <n v="2397.5142857142855"/>
    <n v="40.676063059259"/>
    <n v="-73.949322269167993"/>
    <n v="308"/>
    <n v="36"/>
    <n v="0.11188400000000001"/>
  </r>
  <r>
    <n v="50086161"/>
    <s v="ROSALIA'S CAFE"/>
    <s v="Brooklyn"/>
    <n v="615"/>
    <s v="NOSTRAND AVENUE"/>
    <n v="11216"/>
    <n v="7187584640"/>
    <s v="Café/Coffee/Tea"/>
    <x v="0"/>
    <n v="81"/>
    <n v="327"/>
    <n v="9810"/>
    <n v="2270.3142857142857"/>
    <n v="40.675953529714"/>
    <n v="-73.949917203164006"/>
    <n v="308"/>
    <n v="36"/>
    <n v="0.105948"/>
  </r>
  <r>
    <n v="50079683"/>
    <s v="ISLAND POPS"/>
    <s v="Brooklyn"/>
    <n v="680"/>
    <s v="NOSTRAND AVENUE"/>
    <n v="11216"/>
    <n v="3476401232"/>
    <s v="Ice Cream, Gelato, Yogurt, Ices"/>
    <x v="1"/>
    <n v="78"/>
    <n v="319"/>
    <n v="9570"/>
    <n v="2132.7428571428572"/>
    <n v="40.675330500281"/>
    <n v="-73.949996985480993"/>
    <n v="308"/>
    <n v="36"/>
    <n v="9.9528000000000005E-2"/>
  </r>
  <r>
    <n v="50034093"/>
    <s v="COLINA CUERVO"/>
    <s v="Brooklyn"/>
    <n v="759"/>
    <s v="NOSTRAND AVENUE"/>
    <n v="11216"/>
    <n v="7185522005"/>
    <s v="Latin"/>
    <x v="0"/>
    <n v="84"/>
    <n v="314"/>
    <n v="9420"/>
    <n v="2260.8000000000002"/>
    <n v="40.671326025673999"/>
    <n v="-73.950353279751994"/>
    <n v="308"/>
    <n v="35"/>
    <n v="0.10550400000000001"/>
  </r>
  <r>
    <n v="50093386"/>
    <s v="DHANIA FRESH INDIAN FOOD"/>
    <s v="Brooklyn"/>
    <n v="787"/>
    <s v="PROSPECT PLACE"/>
    <n v="11216"/>
    <n v="3476273095"/>
    <s v="Indian"/>
    <x v="1"/>
    <n v="80"/>
    <n v="304"/>
    <n v="9120"/>
    <n v="2084.5714285714289"/>
    <n v="40.674348168903997"/>
    <n v="-73.950686292631005"/>
    <n v="308"/>
    <n v="36"/>
    <n v="9.7280000000000019E-2"/>
  </r>
  <r>
    <n v="50058769"/>
    <s v="BROOKLYN PIZZA CREW"/>
    <s v="Brooklyn"/>
    <n v="758"/>
    <s v="NOSTRAND AVENUE"/>
    <n v="11216"/>
    <n v="7183631122"/>
    <s v="Pizza"/>
    <x v="0"/>
    <n v="81"/>
    <n v="292"/>
    <n v="8760"/>
    <n v="2027.3142857142857"/>
    <n v="40.672761495176999"/>
    <n v="-73.950240452681996"/>
    <n v="308"/>
    <n v="36"/>
    <n v="9.4608000000000012E-2"/>
  </r>
  <r>
    <n v="50015695"/>
    <s v="STARBUCKS"/>
    <s v="Brooklyn"/>
    <n v="341"/>
    <s v="EASTERN PARKWAY"/>
    <n v="11216"/>
    <n v="7187780140"/>
    <s v="Café/Coffee/Tea"/>
    <x v="1"/>
    <n v="80"/>
    <n v="276"/>
    <n v="8280"/>
    <n v="1892.5714285714287"/>
    <n v="40.670516349049002"/>
    <n v="-73.957242770505005"/>
    <n v="308"/>
    <n v="35"/>
    <n v="8.832000000000001E-2"/>
  </r>
  <r>
    <n v="40825993"/>
    <s v="TRINIDAD GOLDEN PLACE"/>
    <s v="Brooklyn"/>
    <n v="788"/>
    <s v="NOSTRAND AVENUE"/>
    <n v="11216"/>
    <n v="7187357065"/>
    <s v="Caribbean"/>
    <x v="1"/>
    <n v="81"/>
    <n v="264"/>
    <n v="7920"/>
    <n v="1832.9142857142856"/>
    <n v="40.671811840147001"/>
    <n v="-73.950327682224"/>
    <n v="308"/>
    <n v="35"/>
    <n v="8.5536000000000001E-2"/>
  </r>
  <r>
    <n v="41530091"/>
    <s v="JOY &amp; SNOOK RESTAURANT AND BAKERY"/>
    <s v="Brooklyn"/>
    <n v="762"/>
    <s v="NOSTRAND AVENUE"/>
    <n v="11216"/>
    <n v="7182218020"/>
    <s v="Caribbean"/>
    <x v="1"/>
    <n v="78"/>
    <n v="260"/>
    <n v="7800"/>
    <n v="1738.2857142857142"/>
    <n v="40.672657196815003"/>
    <n v="-73.950247740747002"/>
    <n v="308"/>
    <n v="36"/>
    <n v="8.1119999999999998E-2"/>
  </r>
  <r>
    <n v="50092873"/>
    <s v="Namastea"/>
    <s v="Brooklyn"/>
    <n v="863"/>
    <s v="STERLING PLACE"/>
    <n v="11216"/>
    <n v="6468730977"/>
    <s v="Asian"/>
    <x v="1"/>
    <n v="84"/>
    <n v="252"/>
    <n v="7560"/>
    <n v="1814.3999999999999"/>
    <n v="40.672497738455"/>
    <n v="-73.949649435683995"/>
    <n v="308"/>
    <n v="36"/>
    <n v="8.4672000000000011E-2"/>
  </r>
  <r>
    <n v="50040061"/>
    <s v="99 ROGERS"/>
    <s v="Brooklyn"/>
    <n v="99"/>
    <s v="ROGERS AVENUE"/>
    <n v="11216"/>
    <n v="7187084933"/>
    <s v="American"/>
    <x v="0"/>
    <n v="79"/>
    <n v="200"/>
    <n v="6000"/>
    <n v="1354.2857142857144"/>
    <n v="40.674198122443997"/>
    <n v="-73.952863859589002"/>
    <n v="308"/>
    <n v="36"/>
    <n v="6.3200000000000006E-2"/>
  </r>
  <r>
    <n v="50069955"/>
    <s v="KOTO"/>
    <s v="Brooklyn"/>
    <n v="263"/>
    <s v="FLATBUSH AVENUE"/>
    <n v="11217"/>
    <n v="7182303881"/>
    <s v="Japanese"/>
    <x v="0"/>
    <n v="84"/>
    <n v="272"/>
    <n v="8160"/>
    <n v="1958.4"/>
    <n v="40.679936058476997"/>
    <n v="-73.974445138877002"/>
    <n v="308"/>
    <n v="35"/>
    <n v="9.1392000000000015E-2"/>
  </r>
  <r>
    <n v="41265576"/>
    <s v="PIQUANT"/>
    <s v="Brooklyn"/>
    <n v="259"/>
    <s v="FLATBUSH AVENUE"/>
    <n v="11217"/>
    <n v="7184844114"/>
    <s v="Latin"/>
    <x v="1"/>
    <n v="82"/>
    <n v="263"/>
    <n v="7890"/>
    <n v="1848.5142857142857"/>
    <n v="40.680018415380999"/>
    <n v="-73.974506398561005"/>
    <n v="308"/>
    <n v="35"/>
    <n v="8.6264000000000007E-2"/>
  </r>
  <r>
    <n v="40928416"/>
    <s v="JOY INDIAN RESTAURANT"/>
    <s v="Brooklyn"/>
    <n v="301"/>
    <s v="FLATBUSH AVENUE"/>
    <n v="11217"/>
    <n v="7182301165"/>
    <s v="Indian"/>
    <x v="1"/>
    <n v="78"/>
    <n v="256"/>
    <n v="7680"/>
    <n v="1711.5428571428572"/>
    <n v="40.678890126966003"/>
    <n v="-73.973684820144996"/>
    <n v="308"/>
    <n v="35"/>
    <n v="7.9872000000000012E-2"/>
  </r>
  <r>
    <n v="50046578"/>
    <s v="333 LOUNGE"/>
    <s v="Brooklyn"/>
    <n v="333"/>
    <s v="FLATBUSH AVENUE"/>
    <n v="11217"/>
    <n v="9176098864"/>
    <s v="Caribbean"/>
    <x v="1"/>
    <n v="79"/>
    <n v="250"/>
    <n v="7500"/>
    <n v="1692.8571428571429"/>
    <n v="40.677759091219002"/>
    <n v="-73.972877691763998"/>
    <n v="308"/>
    <n v="35"/>
    <n v="7.9000000000000001E-2"/>
  </r>
  <r>
    <n v="40380464"/>
    <s v="GEIDO RESTAURANT"/>
    <s v="Brooklyn"/>
    <n v="331"/>
    <s v="FLATBUSH AVENUE"/>
    <n v="11217"/>
    <n v="7186388866"/>
    <s v="Japanese"/>
    <x v="0"/>
    <n v="82"/>
    <n v="239"/>
    <n v="7170"/>
    <n v="1679.8285714285712"/>
    <n v="40.677792033642"/>
    <n v="-73.972899309835995"/>
    <n v="308"/>
    <n v="35"/>
    <n v="7.8392000000000003E-2"/>
  </r>
  <r>
    <n v="50005487"/>
    <s v="EMPIRE KITCHEN ."/>
    <s v="Brooklyn"/>
    <n v="1575"/>
    <s v="PARK PLACE"/>
    <n v="11233"/>
    <n v="7189533532"/>
    <s v="Chinese"/>
    <x v="1"/>
    <n v="79"/>
    <n v="379"/>
    <n v="11370"/>
    <n v="2566.3714285714291"/>
    <n v="40.672045013206002"/>
    <n v="-73.924876614057993"/>
    <n v="308"/>
    <n v="41"/>
    <n v="0.11976400000000004"/>
  </r>
  <r>
    <n v="50083982"/>
    <s v="XCELLENT SOUL FOOD"/>
    <s v="Brooklyn"/>
    <n v="372"/>
    <s v="RALPH AVENUE"/>
    <n v="11233"/>
    <n v="3476616112"/>
    <s v="Soul Food"/>
    <x v="0"/>
    <n v="80"/>
    <n v="207"/>
    <n v="6210"/>
    <n v="1419.4285714285718"/>
    <n v="40.676231554582998"/>
    <n v="-73.921901219874997"/>
    <n v="308"/>
    <n v="41"/>
    <n v="6.6240000000000021E-2"/>
  </r>
  <r>
    <n v="50062861"/>
    <s v="DIWAN GRILL"/>
    <s v="Brooklyn"/>
    <n v="678"/>
    <s v="FRANKLIN AVENUE"/>
    <n v="11238"/>
    <n v="7182307852"/>
    <s v="Indian"/>
    <x v="1"/>
    <n v="83"/>
    <n v="391"/>
    <n v="11730"/>
    <n v="2781.6857142857143"/>
    <n v="40.675308374750998"/>
    <n v="-73.956302355494003"/>
    <n v="308"/>
    <n v="35"/>
    <n v="0.12981200000000001"/>
  </r>
  <r>
    <n v="50085465"/>
    <s v="DIVINE EXPRESS CATERING"/>
    <s v="Brooklyn"/>
    <n v="992"/>
    <s v="ATLANTIC AVENUE"/>
    <n v="11238"/>
    <n v="7184516330"/>
    <s v="African"/>
    <x v="0"/>
    <n v="85"/>
    <n v="386"/>
    <n v="11580"/>
    <n v="2812.2857142857138"/>
    <n v="40.680319189777002"/>
    <n v="-73.960719268751006"/>
    <n v="308"/>
    <n v="35"/>
    <n v="0.13124"/>
  </r>
  <r>
    <n v="50001189"/>
    <s v="CENT'ANNI"/>
    <s v="Brooklyn"/>
    <n v="742"/>
    <s v="FRANKLIN AVENUE"/>
    <n v="11238"/>
    <n v="7189425201"/>
    <s v="Italian"/>
    <x v="0"/>
    <n v="78"/>
    <n v="381"/>
    <n v="11430"/>
    <n v="2547.2571428571432"/>
    <n v="40.67305247529"/>
    <n v="-73.957114963474993"/>
    <n v="308"/>
    <n v="35"/>
    <n v="0.11887200000000003"/>
  </r>
  <r>
    <n v="41564907"/>
    <s v="EVE'S LOUNGE"/>
    <s v="Brooklyn"/>
    <n v="769"/>
    <s v="WASHINGTON AVENUE"/>
    <n v="11238"/>
    <n v="3474425959"/>
    <s v="American"/>
    <x v="2"/>
    <n v="84"/>
    <n v="379"/>
    <n v="11370"/>
    <n v="2728.8"/>
    <n v="40.673831295090999"/>
    <n v="-73.962990674061004"/>
    <n v="308"/>
    <n v="35"/>
    <n v="0.12734400000000001"/>
  </r>
  <r>
    <n v="50038892"/>
    <s v="ODE TO BABEL"/>
    <s v="Brooklyn"/>
    <n v="772"/>
    <s v="DEAN STREET"/>
    <n v="11238"/>
    <n v="9175350500"/>
    <s v="American"/>
    <x v="1"/>
    <n v="84"/>
    <n v="378"/>
    <n v="11340"/>
    <n v="2721.6"/>
    <n v="40.679466820750001"/>
    <n v="-73.964573886137003"/>
    <n v="308"/>
    <n v="35"/>
    <n v="0.12700800000000001"/>
  </r>
  <r>
    <n v="50060692"/>
    <s v="MUSE"/>
    <s v="Brooklyn"/>
    <n v="689"/>
    <s v="WASHINGTON AVENUE"/>
    <n v="11238"/>
    <n v="3474420443"/>
    <s v="Thai"/>
    <x v="0"/>
    <n v="84"/>
    <n v="376"/>
    <n v="11280"/>
    <n v="2707.2"/>
    <n v="40.676688785864002"/>
    <n v="-73.963547887268007"/>
    <n v="308"/>
    <n v="35"/>
    <n v="0.126336"/>
  </r>
  <r>
    <n v="50086011"/>
    <s v="OXALIS"/>
    <s v="Brooklyn"/>
    <n v="791"/>
    <s v="WASHINGTON AVENUE"/>
    <n v="11238"/>
    <n v="4082190246"/>
    <s v="American"/>
    <x v="0"/>
    <n v="84"/>
    <n v="376"/>
    <n v="11280"/>
    <n v="2707.2"/>
    <n v="40.672952909529997"/>
    <n v="-73.962814518795"/>
    <n v="308"/>
    <n v="35"/>
    <n v="0.126336"/>
  </r>
  <r>
    <n v="50071494"/>
    <s v="MISC"/>
    <s v="Brooklyn"/>
    <n v="758"/>
    <s v="FRANKLIN AVENUE"/>
    <n v="11238"/>
    <n v="3476634020"/>
    <s v="Thai"/>
    <x v="0"/>
    <n v="83"/>
    <n v="375"/>
    <n v="11250"/>
    <n v="2667.8571428571431"/>
    <n v="40.672640815413999"/>
    <n v="-73.957266638114007"/>
    <n v="308"/>
    <n v="35"/>
    <n v="0.12450000000000001"/>
  </r>
  <r>
    <n v="50099783"/>
    <s v="BIEN CUIT"/>
    <s v="Brooklyn"/>
    <n v="721"/>
    <s v="FRANKLIN AVENUE"/>
    <n v="11238"/>
    <n v="3473651656"/>
    <s v="Bakery"/>
    <x v="1"/>
    <n v="83"/>
    <n v="374"/>
    <n v="11220"/>
    <n v="2660.7428571428568"/>
    <n v="40.673867556003998"/>
    <n v="-73.956800798792997"/>
    <n v="308"/>
    <n v="35"/>
    <n v="0.12416799999999999"/>
  </r>
  <r>
    <n v="50071831"/>
    <s v="LOWERLINE"/>
    <s v="Brooklyn"/>
    <n v="794"/>
    <s v="WASHINGTON AVENUE"/>
    <n v="11238"/>
    <n v="3475337110"/>
    <s v="Cajun"/>
    <x v="0"/>
    <n v="78"/>
    <n v="368"/>
    <n v="11040"/>
    <n v="2460.3428571428576"/>
    <n v="40.674160694967"/>
    <n v="-73.963073406871004"/>
    <n v="308"/>
    <n v="35"/>
    <n v="0.11481600000000004"/>
  </r>
  <r>
    <n v="50009225"/>
    <s v="BAR CHUKO"/>
    <s v="Brooklyn"/>
    <n v="565"/>
    <s v="VANDERBILT AVENUE"/>
    <n v="11238"/>
    <n v="3474259570"/>
    <s v="Japanese"/>
    <x v="0"/>
    <n v="80"/>
    <n v="355"/>
    <n v="10650"/>
    <n v="2434.2857142857142"/>
    <n v="40.680831900508998"/>
    <n v="-73.967709872384006"/>
    <n v="308"/>
    <n v="35"/>
    <n v="0.11360000000000001"/>
  </r>
  <r>
    <n v="50090997"/>
    <s v="RANGOON"/>
    <s v="Brooklyn"/>
    <n v="500"/>
    <s v="PROSPECT PLACE"/>
    <n v="11238"/>
    <n v="9177703373"/>
    <s v="Asian"/>
    <x v="0"/>
    <n v="78"/>
    <n v="353"/>
    <n v="10590"/>
    <n v="2360.0571428571434"/>
    <n v="40.675856044718003"/>
    <n v="-73.960314525818006"/>
    <n v="308"/>
    <n v="35"/>
    <n v="0.11013600000000003"/>
  </r>
  <r>
    <n v="50068649"/>
    <s v="BROOKLYN HOMESLICE PIZZERIA"/>
    <s v="Brooklyn"/>
    <n v="567"/>
    <s v="VANDERBILT AVENUE"/>
    <n v="11238"/>
    <n v="7183999000"/>
    <s v="Italian"/>
    <x v="1"/>
    <n v="83"/>
    <n v="350"/>
    <n v="10500"/>
    <n v="2490"/>
    <n v="40.680774266326999"/>
    <n v="-73.967731532890994"/>
    <n v="308"/>
    <n v="35"/>
    <n v="0.11620000000000001"/>
  </r>
  <r>
    <n v="41250984"/>
    <s v="WING WAGON"/>
    <s v="Brooklyn"/>
    <n v="351"/>
    <s v="FLATBUSH AVENUE"/>
    <n v="11238"/>
    <n v="7183980501"/>
    <s v="American"/>
    <x v="0"/>
    <n v="79"/>
    <n v="349"/>
    <n v="10470"/>
    <n v="2363.2285714285717"/>
    <n v="40.676949240100001"/>
    <n v="-73.972283163097003"/>
    <n v="308"/>
    <n v="35"/>
    <n v="0.11028400000000003"/>
  </r>
  <r>
    <n v="50001675"/>
    <s v="GINO'S CUCINA BRICK OVEN PIZZA"/>
    <s v="Brooklyn"/>
    <n v="723"/>
    <s v="WASHINGTON AVENUE"/>
    <n v="11238"/>
    <n v="7186796611"/>
    <s v="Pizza/Italian"/>
    <x v="0"/>
    <n v="81"/>
    <n v="347"/>
    <n v="10410"/>
    <n v="2409.1714285714288"/>
    <n v="40.675050049916003"/>
    <n v="-73.963220721854"/>
    <n v="308"/>
    <n v="35"/>
    <n v="0.11242800000000001"/>
  </r>
  <r>
    <n v="41711425"/>
    <s v="LINCOLN STATION"/>
    <s v="Brooklyn"/>
    <n v="409"/>
    <s v="LINCOLN PLACE"/>
    <n v="11238"/>
    <n v="7183992211"/>
    <s v="American"/>
    <x v="0"/>
    <n v="79"/>
    <n v="339"/>
    <n v="10170"/>
    <n v="2295.5142857142855"/>
    <n v="40.672546576907997"/>
    <n v="-73.962490298999001"/>
    <n v="308"/>
    <n v="35"/>
    <n v="0.107124"/>
  </r>
  <r>
    <n v="50102271"/>
    <s v="New Sushi Tatsu"/>
    <s v="Brooklyn"/>
    <n v="609"/>
    <s v="FRANKLIN AVENUE"/>
    <n v="11238"/>
    <n v="7183988828"/>
    <s v="Japanese"/>
    <x v="1"/>
    <n v="85"/>
    <n v="338"/>
    <n v="10140"/>
    <n v="2462.5714285714284"/>
    <n v="40.677682268250997"/>
    <n v="-73.955424718803997"/>
    <n v="308"/>
    <n v="35"/>
    <n v="0.11492000000000001"/>
  </r>
  <r>
    <n v="50012210"/>
    <s v="OGLIASTRO"/>
    <s v="Brooklyn"/>
    <n v="784"/>
    <s v="WASHINGTON AVENUE"/>
    <n v="11238"/>
    <n v="7187893700"/>
    <s v="Italian"/>
    <x v="1"/>
    <n v="80"/>
    <n v="334"/>
    <n v="10020"/>
    <n v="2290.2857142857142"/>
    <n v="40.674374800269"/>
    <n v="-73.963112943620004"/>
    <n v="308"/>
    <n v="35"/>
    <n v="0.10688000000000002"/>
  </r>
  <r>
    <n v="41469247"/>
    <s v="PENNY HOUSE CAFE"/>
    <s v="Brooklyn"/>
    <n v="732"/>
    <s v="WASHINGTON AVENUE"/>
    <n v="11238"/>
    <n v="3472407281"/>
    <s v="Café/Coffee/Tea"/>
    <x v="0"/>
    <n v="83"/>
    <n v="331"/>
    <n v="9930"/>
    <n v="2354.8285714285712"/>
    <n v="40.676024514547002"/>
    <n v="-73.963436491850999"/>
    <n v="308"/>
    <n v="35"/>
    <n v="0.109892"/>
  </r>
  <r>
    <n v="50066349"/>
    <s v="SWEET CHICK"/>
    <s v="Brooklyn"/>
    <n v="636"/>
    <s v="CARLTON AVENUE"/>
    <n v="11238"/>
    <n v="7184847724"/>
    <s v="American"/>
    <x v="1"/>
    <n v="78"/>
    <n v="324"/>
    <n v="9720"/>
    <n v="2166.1714285714284"/>
    <n v="40.677575055917004"/>
    <n v="-73.972311743936004"/>
    <n v="308"/>
    <n v="35"/>
    <n v="0.101088"/>
  </r>
  <r>
    <n v="50087894"/>
    <s v="NATE"/>
    <s v="Brooklyn"/>
    <n v="595"/>
    <s v="WASHINGTON AVENUE"/>
    <n v="11238"/>
    <n v="3474972856"/>
    <s v="Thai"/>
    <x v="0"/>
    <n v="79"/>
    <n v="323"/>
    <n v="9690"/>
    <n v="2187.1714285714288"/>
    <n v="40.679881150641997"/>
    <n v="-73.964151837239996"/>
    <n v="308"/>
    <n v="35"/>
    <n v="0.10206800000000002"/>
  </r>
  <r>
    <n v="50103057"/>
    <s v="MILLE-FEUILLE"/>
    <s v="Brooklyn"/>
    <n v="622"/>
    <s v="VANDERBILT AVENUE"/>
    <n v="11238"/>
    <n v="3473508838"/>
    <s v="Café/Coffee/Tea"/>
    <x v="0"/>
    <n v="80"/>
    <n v="321"/>
    <n v="9630"/>
    <n v="2201.1428571428573"/>
    <n v="40.677527524001"/>
    <n v="-73.968915628383002"/>
    <n v="308"/>
    <n v="35"/>
    <n v="0.10272000000000002"/>
  </r>
  <r>
    <n v="41310341"/>
    <s v="95 SOUTH"/>
    <s v="Brooklyn"/>
    <n v="778"/>
    <s v="FRANKLIN AVENUE"/>
    <n v="11238"/>
    <n v="3477506180"/>
    <s v="American"/>
    <x v="2"/>
    <n v="79"/>
    <n v="315"/>
    <n v="9450"/>
    <n v="2133.0000000000005"/>
    <n v="40.671919035731001"/>
    <n v="-73.957526657683999"/>
    <n v="308"/>
    <n v="35"/>
    <n v="9.9540000000000031E-2"/>
  </r>
  <r>
    <n v="50002396"/>
    <s v="ISLAND CZ CAFE"/>
    <s v="Brooklyn"/>
    <n v="743"/>
    <s v="FRANKLIN AVENUE"/>
    <n v="11238"/>
    <n v="7185766700"/>
    <s v="Caribbean"/>
    <x v="0"/>
    <n v="80"/>
    <n v="314"/>
    <n v="9420"/>
    <n v="2153.1428571428573"/>
    <n v="40.673417473760999"/>
    <n v="-73.956963317182996"/>
    <n v="308"/>
    <n v="35"/>
    <n v="0.10048000000000001"/>
  </r>
  <r>
    <n v="41229111"/>
    <s v="HUNGRY GHOST"/>
    <s v="Brooklyn"/>
    <n v="183"/>
    <s v="STERLING PLACE"/>
    <n v="11238"/>
    <n v="7187837375"/>
    <s v="Café/Coffee/Tea"/>
    <x v="0"/>
    <n v="83"/>
    <n v="313"/>
    <n v="9390"/>
    <n v="2226.7714285714283"/>
    <n v="40.676301263216999"/>
    <n v="-73.971429007507993"/>
    <n v="308"/>
    <n v="35"/>
    <n v="0.10391599999999999"/>
  </r>
  <r>
    <n v="41665771"/>
    <s v="PUERTO VIEJO RESTAURANT"/>
    <s v="Brooklyn"/>
    <n v="564"/>
    <s v="GRAND AVENUE"/>
    <n v="11238"/>
    <n v="7183983758"/>
    <s v="American"/>
    <x v="0"/>
    <n v="85"/>
    <n v="310"/>
    <n v="9300"/>
    <n v="2258.5714285714289"/>
    <n v="40.678815486886997"/>
    <n v="-73.962007253281996"/>
    <n v="308"/>
    <n v="35"/>
    <n v="0.10540000000000004"/>
  </r>
  <r>
    <n v="50000477"/>
    <s v="STOCKED"/>
    <s v="Brooklyn"/>
    <n v="635"/>
    <s v="VANDERBILT AVENUE"/>
    <n v="11238"/>
    <n v="9292346555"/>
    <s v="American"/>
    <x v="1"/>
    <n v="79"/>
    <n v="310"/>
    <n v="9300"/>
    <n v="2099.1428571428573"/>
    <n v="40.678095631692003"/>
    <n v="-73.968691835819001"/>
    <n v="308"/>
    <n v="35"/>
    <n v="9.7960000000000005E-2"/>
  </r>
  <r>
    <n v="50096818"/>
    <s v="CIAO, GLORIA"/>
    <s v="Brooklyn"/>
    <n v="550"/>
    <s v="VANDERBILT AVENUE"/>
    <n v="11238"/>
    <n v="7166662426"/>
    <s v="American"/>
    <x v="0"/>
    <n v="78"/>
    <n v="308"/>
    <n v="9240"/>
    <n v="2059.1999999999998"/>
    <n v="40.680302218660003"/>
    <n v="-73.967922847847007"/>
    <n v="308"/>
    <n v="35"/>
    <n v="9.6096000000000001E-2"/>
  </r>
  <r>
    <n v="41704021"/>
    <s v="PEARL INDIAN RESTAURANT"/>
    <s v="Brooklyn"/>
    <n v="738"/>
    <s v="FRANKLIN AVENUE"/>
    <n v="11238"/>
    <n v="7186229500"/>
    <s v="Indian"/>
    <x v="0"/>
    <n v="85"/>
    <n v="308"/>
    <n v="9240"/>
    <n v="2244"/>
    <n v="40.673156763289001"/>
    <n v="-73.957078846136"/>
    <n v="308"/>
    <n v="35"/>
    <n v="0.10472000000000001"/>
  </r>
  <r>
    <n v="50100688"/>
    <s v="NACHO MACHO TACOS"/>
    <s v="Brooklyn"/>
    <n v="417"/>
    <s v="PROSPECT PLACE"/>
    <n v="11238"/>
    <n v="7186222727"/>
    <s v="Spanish"/>
    <x v="1"/>
    <n v="85"/>
    <n v="304"/>
    <n v="9120"/>
    <n v="2214.8571428571427"/>
    <n v="40.67625190359"/>
    <n v="-73.962120479603996"/>
    <n v="308"/>
    <n v="35"/>
    <n v="0.10335999999999999"/>
  </r>
  <r>
    <n v="41191438"/>
    <s v="CHERYL'S GLOBAL SOUL"/>
    <s v="Brooklyn"/>
    <n v="236"/>
    <s v="UNDERHILL AVENUE"/>
    <n v="11238"/>
    <n v="3475392855"/>
    <s v="American"/>
    <x v="1"/>
    <n v="80"/>
    <n v="301"/>
    <n v="9030"/>
    <n v="2064"/>
    <n v="40.673478521919002"/>
    <n v="-73.967273633865005"/>
    <n v="308"/>
    <n v="35"/>
    <n v="9.6320000000000003E-2"/>
  </r>
  <r>
    <n v="50091637"/>
    <s v="THE BARLOW"/>
    <s v="Brooklyn"/>
    <n v="446"/>
    <s v="PARK PLACE"/>
    <n v="11238"/>
    <n v="3475643394"/>
    <s v="American"/>
    <x v="1"/>
    <n v="78"/>
    <n v="301"/>
    <n v="9030"/>
    <n v="2012.3999999999999"/>
    <n v="40.675398445197999"/>
    <n v="-73.962629288675004"/>
    <n v="308"/>
    <n v="35"/>
    <n v="9.3911999999999995E-2"/>
  </r>
  <r>
    <n v="50006550"/>
    <s v="R&amp;D FOODS"/>
    <s v="Brooklyn"/>
    <n v="602"/>
    <s v="VANDERBILT AVENUE"/>
    <n v="11238"/>
    <n v="3479151196"/>
    <s v="American"/>
    <x v="1"/>
    <n v="82"/>
    <n v="284"/>
    <n v="8520"/>
    <n v="1996.1142857142856"/>
    <n v="40.678295986499997"/>
    <n v="-73.968641267463994"/>
    <n v="308"/>
    <n v="35"/>
    <n v="9.3151999999999999E-2"/>
  </r>
  <r>
    <n v="50057227"/>
    <s v="PASHA PIZZA PITA"/>
    <s v="Brooklyn"/>
    <n v="665"/>
    <s v="CLASSON AVENUE"/>
    <n v="11238"/>
    <n v="3474350666"/>
    <s v="Pizza"/>
    <x v="1"/>
    <n v="78"/>
    <n v="274"/>
    <n v="8220"/>
    <n v="1831.8857142857141"/>
    <n v="40.677620499282"/>
    <n v="-73.959073267696994"/>
    <n v="308"/>
    <n v="35"/>
    <n v="8.5488000000000008E-2"/>
  </r>
  <r>
    <n v="50071602"/>
    <s v="MEME'S"/>
    <s v="Brooklyn"/>
    <n v="657"/>
    <s v="WASHINGTON AVENUE"/>
    <n v="11238"/>
    <n v="7186362900"/>
    <s v="American"/>
    <x v="0"/>
    <n v="79"/>
    <n v="273"/>
    <n v="8190"/>
    <n v="1848.6000000000001"/>
    <n v="40.677726371631003"/>
    <n v="-73.963738396205997"/>
    <n v="308"/>
    <n v="35"/>
    <n v="8.6268000000000025E-2"/>
  </r>
  <r>
    <n v="41286260"/>
    <s v="ZAYTOONS RESTAURANT"/>
    <s v="Brooklyn"/>
    <n v="594"/>
    <s v="VANDERBILT AVENUE"/>
    <n v="11238"/>
    <n v="7182303200"/>
    <s v="Middle Eastern"/>
    <x v="0"/>
    <n v="78"/>
    <n v="272"/>
    <n v="8160"/>
    <n v="1818.5142857142857"/>
    <n v="40.678726873715"/>
    <n v="-73.968486035981996"/>
    <n v="308"/>
    <n v="35"/>
    <n v="8.4864000000000009E-2"/>
  </r>
  <r>
    <n v="50002594"/>
    <s v="STARBUCKS"/>
    <s v="Brooklyn"/>
    <n v="395"/>
    <s v="FLATBUSH AVENUE"/>
    <n v="11238"/>
    <n v="7188588070"/>
    <s v="Café/Coffee/Tea"/>
    <x v="1"/>
    <n v="80"/>
    <n v="271"/>
    <n v="8130"/>
    <n v="1858.2857142857142"/>
    <n v="40.675947218520001"/>
    <n v="-73.971555340137996"/>
    <n v="308"/>
    <n v="39"/>
    <n v="8.6720000000000005E-2"/>
  </r>
  <r>
    <n v="50073177"/>
    <s v="BIERWAX"/>
    <s v="Brooklyn"/>
    <n v="556"/>
    <s v="VANDERBILT AVENUE"/>
    <n v="11238"/>
    <n v="3475338449"/>
    <s v="American"/>
    <x v="1"/>
    <n v="80"/>
    <n v="265"/>
    <n v="7950"/>
    <n v="1817.1428571428571"/>
    <n v="40.679959156014"/>
    <n v="-73.968045596120007"/>
    <n v="308"/>
    <n v="35"/>
    <n v="8.48E-2"/>
  </r>
  <r>
    <n v="50075751"/>
    <s v="GRAN CAFFE DE MARTINI"/>
    <s v="Brooklyn"/>
    <n v="609"/>
    <s v="VANDERBILT AVENUE"/>
    <n v="11238"/>
    <n v="9293068332"/>
    <s v="Café/Coffee/Tea"/>
    <x v="0"/>
    <n v="79"/>
    <n v="263"/>
    <n v="7890"/>
    <n v="1780.8857142857144"/>
    <n v="40.679094630877003"/>
    <n v="-73.968330832581998"/>
    <n v="308"/>
    <n v="35"/>
    <n v="8.3108000000000015E-2"/>
  </r>
  <r>
    <n v="50074692"/>
    <s v="THE ATLANTIC BOAT CLUB"/>
    <s v="Brooklyn"/>
    <n v="990"/>
    <s v="ATLANTIC AVENUE"/>
    <n v="11238"/>
    <n v="7186760089"/>
    <s v="American"/>
    <x v="0"/>
    <n v="84"/>
    <n v="259"/>
    <n v="7770"/>
    <n v="1864.8000000000002"/>
    <n v="40.680330188630997"/>
    <n v="-73.960776948510997"/>
    <n v="308"/>
    <n v="35"/>
    <n v="8.7024000000000018E-2"/>
  </r>
  <r>
    <n v="41680332"/>
    <s v="TOOKER ALLEY"/>
    <s v="Brooklyn"/>
    <n v="793"/>
    <s v="WASHINGTON AVENUE"/>
    <n v="11238"/>
    <n v="3479554743"/>
    <s v="American"/>
    <x v="0"/>
    <n v="83"/>
    <n v="250"/>
    <n v="7500"/>
    <n v="1778.5714285714284"/>
    <n v="40.672889776166002"/>
    <n v="-73.962803739167995"/>
    <n v="308"/>
    <n v="35"/>
    <n v="8.3000000000000004E-2"/>
  </r>
  <r>
    <n v="50060021"/>
    <s v="ALTA CALIDAD"/>
    <s v="Brooklyn"/>
    <n v="552"/>
    <s v="VANDERBILT AVENUE"/>
    <n v="11238"/>
    <n v="7186221111"/>
    <s v="Mexican"/>
    <x v="0"/>
    <n v="79"/>
    <n v="239"/>
    <n v="7170"/>
    <n v="1618.3714285714286"/>
    <n v="40.680068935954999"/>
    <n v="-73.968005884164995"/>
    <n v="308"/>
    <n v="35"/>
    <n v="7.5524000000000008E-2"/>
  </r>
  <r>
    <n v="50008218"/>
    <s v="CITRICO"/>
    <s v="Brooklyn"/>
    <n v="681"/>
    <s v="WASHINGTON AVENUE"/>
    <n v="11238"/>
    <n v="3479554519"/>
    <s v="Mexican"/>
    <x v="1"/>
    <n v="82"/>
    <n v="238"/>
    <n v="7140"/>
    <n v="1672.8"/>
    <n v="40.676886421168"/>
    <n v="-73.963583830873006"/>
    <n v="308"/>
    <n v="35"/>
    <n v="7.8064000000000008E-2"/>
  </r>
  <r>
    <n v="41489197"/>
    <s v="BRANDED SALOON"/>
    <s v="Brooklyn"/>
    <n v="603"/>
    <s v="VANDERBILT AVENUE"/>
    <n v="11238"/>
    <n v="7184848704"/>
    <s v="American"/>
    <x v="0"/>
    <n v="83"/>
    <n v="237"/>
    <n v="7110"/>
    <n v="1686.0857142857139"/>
    <n v="40.679278511871999"/>
    <n v="-73.968262243571999"/>
    <n v="308"/>
    <n v="35"/>
    <n v="7.868399999999999E-2"/>
  </r>
  <r>
    <n v="50035551"/>
    <s v="DRINK"/>
    <s v="Brooklyn"/>
    <n v="768"/>
    <s v="FRANKLIN AVENUE"/>
    <n v="11238"/>
    <n v="3477893833"/>
    <s v="American"/>
    <x v="0"/>
    <n v="79"/>
    <n v="234"/>
    <n v="7020"/>
    <n v="1584.514285714286"/>
    <n v="40.672174265156997"/>
    <n v="-73.957432765847997"/>
    <n v="308"/>
    <n v="35"/>
    <n v="7.394400000000001E-2"/>
  </r>
  <r>
    <n v="50044571"/>
    <s v="LOOK BY PLANT LOVE HOUSE"/>
    <s v="Brooklyn"/>
    <n v="622"/>
    <s v="WASHINGTON AVENUE"/>
    <n v="11238"/>
    <n v="7186220026"/>
    <s v="Thai"/>
    <x v="0"/>
    <n v="82"/>
    <n v="234"/>
    <n v="7020"/>
    <n v="1644.6857142857141"/>
    <n v="40.679823513747003"/>
    <n v="-73.964162684434001"/>
    <n v="308"/>
    <n v="35"/>
    <n v="7.6752000000000001E-2"/>
  </r>
  <r>
    <n v="50041609"/>
    <s v="NEW VEGETARIAN PALATE"/>
    <s v="Brooklyn"/>
    <n v="603"/>
    <s v="WASHINGTON AVENUE"/>
    <n v="11238"/>
    <n v="7186238809"/>
    <s v="Vegetarian"/>
    <x v="0"/>
    <n v="82"/>
    <n v="231"/>
    <n v="6930"/>
    <n v="1623.6"/>
    <n v="40.679664300997999"/>
    <n v="-73.964112295348997"/>
    <n v="308"/>
    <n v="35"/>
    <n v="7.5768000000000016E-2"/>
  </r>
  <r>
    <n v="50086701"/>
    <s v="HUNKY DORY"/>
    <s v="Brooklyn"/>
    <n v="747"/>
    <s v="FRANKLIN AVENUE"/>
    <n v="11238"/>
    <n v="8323681505"/>
    <s v="American"/>
    <x v="0"/>
    <n v="81"/>
    <n v="222"/>
    <n v="6660"/>
    <n v="1541.3142857142859"/>
    <n v="40.673107355968"/>
    <n v="-73.957075273054997"/>
    <n v="308"/>
    <n v="35"/>
    <n v="7.192800000000002E-2"/>
  </r>
  <r>
    <n v="50093473"/>
    <s v="EL ATORADERO BROOKLYN"/>
    <s v="Brooklyn"/>
    <n v="706"/>
    <s v="WASHINGTON AVENUE"/>
    <n v="11238"/>
    <n v="3476632951"/>
    <s v="Other"/>
    <x v="0"/>
    <n v="85"/>
    <n v="221"/>
    <n v="6630"/>
    <n v="1610.1428571428571"/>
    <n v="40.676883683264002"/>
    <n v="-73.963605463600999"/>
    <n v="308"/>
    <n v="35"/>
    <n v="7.5139999999999998E-2"/>
  </r>
  <r>
    <n v="50097100"/>
    <s v="WHITE TIGER"/>
    <s v="Brooklyn"/>
    <n v="601"/>
    <s v="VANDERBILT AVENUE"/>
    <n v="11238"/>
    <n v="7185522272"/>
    <s v="Korean"/>
    <x v="0"/>
    <n v="84"/>
    <n v="214"/>
    <n v="6420"/>
    <n v="1540.8"/>
    <n v="40.679522772874002"/>
    <n v="-73.968175598536007"/>
    <n v="308"/>
    <n v="35"/>
    <n v="7.1903999999999996E-2"/>
  </r>
  <r>
    <n v="50052004"/>
    <s v="AUTUMN ASIAN"/>
    <s v="Brooklyn"/>
    <n v="349"/>
    <s v="FLATBUSH AVENUE"/>
    <n v="11238"/>
    <n v="7187890943"/>
    <s v="Chinese"/>
    <x v="1"/>
    <n v="82"/>
    <n v="209"/>
    <n v="6270"/>
    <n v="1468.9714285714285"/>
    <n v="40.676979437862002"/>
    <n v="-73.972304781755"/>
    <n v="308"/>
    <n v="35"/>
    <n v="6.8552000000000002E-2"/>
  </r>
  <r>
    <n v="50042319"/>
    <s v="LITTLE MISS MUFFIN N HER STUFFIN"/>
    <s v="Brooklyn"/>
    <n v="768"/>
    <s v="WASHINGTON AVENUE"/>
    <n v="11238"/>
    <n v="7188574963"/>
    <s v="Caribbean"/>
    <x v="0"/>
    <n v="84"/>
    <n v="194"/>
    <n v="5820"/>
    <n v="1396.8000000000002"/>
    <n v="40.674879870337001"/>
    <n v="-73.963210000778005"/>
    <n v="308"/>
    <n v="35"/>
    <n v="6.518400000000002E-2"/>
  </r>
  <r>
    <n v="50095024"/>
    <s v="LALOU"/>
    <s v="Brooklyn"/>
    <n v="581"/>
    <s v="VANDERBILT AVENUE"/>
    <n v="11238"/>
    <n v="9172910427"/>
    <s v="American"/>
    <x v="0"/>
    <n v="85"/>
    <n v="192"/>
    <n v="5760"/>
    <n v="1398.8571428571429"/>
    <n v="40.680357102045001"/>
    <n v="-73.967879556631999"/>
    <n v="308"/>
    <n v="35"/>
    <n v="6.5280000000000005E-2"/>
  </r>
  <r>
    <n v="50057825"/>
    <s v="SILVER'S KRUST WEST INDIAN RESTAURANT &amp; GRILL"/>
    <s v="Brooklyn"/>
    <n v="660"/>
    <s v="UTICA AVENUE"/>
    <n v="11203"/>
    <n v="7186292880"/>
    <s v="Caribbean"/>
    <x v="0"/>
    <n v="62"/>
    <n v="368"/>
    <n v="11040"/>
    <n v="1955.6571428571426"/>
    <n v="40.657372528446999"/>
    <n v="-73.930995021154999"/>
    <n v="309"/>
    <n v="41"/>
    <n v="9.1263999999999998E-2"/>
  </r>
  <r>
    <n v="41628145"/>
    <s v="SOUL OF THE SEA"/>
    <s v="Brooklyn"/>
    <n v="527"/>
    <s v="ALBANY AVENUE"/>
    <n v="11203"/>
    <n v="6464173490"/>
    <s v="Seafood"/>
    <x v="1"/>
    <n v="58"/>
    <n v="328"/>
    <n v="9840"/>
    <n v="1630.6285714285714"/>
    <n v="40.661975064140002"/>
    <n v="-73.939925539875006"/>
    <n v="309"/>
    <n v="41"/>
    <n v="7.6095999999999997E-2"/>
  </r>
  <r>
    <n v="50060065"/>
    <s v="MON HING"/>
    <s v="Brooklyn"/>
    <n v="497"/>
    <s v="ALBANY AVENUE"/>
    <n v="11203"/>
    <n v="7189533739"/>
    <s v="Chinese"/>
    <x v="1"/>
    <n v="51"/>
    <n v="299"/>
    <n v="8970"/>
    <n v="1307.0571428571429"/>
    <n v="40.662894608076002"/>
    <n v="-73.940007610799995"/>
    <n v="309"/>
    <n v="41"/>
    <n v="6.0996000000000009E-2"/>
  </r>
  <r>
    <n v="50103853"/>
    <s v="D BUILDING CAFE"/>
    <s v="Brooklyn"/>
    <n v="451"/>
    <s v="CLARKSON AVENUE"/>
    <n v="11203"/>
    <n v="7189266224"/>
    <s v="American"/>
    <x v="1"/>
    <n v="52"/>
    <n v="273"/>
    <n v="8190"/>
    <n v="1216.8000000000002"/>
    <n v="40.655754995052"/>
    <n v="-73.944580398327005"/>
    <n v="309"/>
    <n v="40"/>
    <n v="5.6784000000000015E-2"/>
  </r>
  <r>
    <n v="50103852"/>
    <s v="ANDY'S CAFETERIA"/>
    <s v="Brooklyn"/>
    <n v="451"/>
    <s v="CLARKSON AVENUE"/>
    <n v="11203"/>
    <n v="7189266224"/>
    <s v="American"/>
    <x v="1"/>
    <n v="51"/>
    <n v="260"/>
    <n v="7800"/>
    <n v="1136.5714285714287"/>
    <n v="40.655754995052"/>
    <n v="-73.944580398327005"/>
    <n v="309"/>
    <n v="40"/>
    <n v="5.3040000000000011E-2"/>
  </r>
  <r>
    <n v="50004327"/>
    <s v="KFC"/>
    <s v="Brooklyn"/>
    <n v="458"/>
    <s v="UTICA AVENUE"/>
    <n v="11203"/>
    <n v="8776944474"/>
    <s v="American"/>
    <x v="1"/>
    <n v="76"/>
    <n v="224"/>
    <n v="6720"/>
    <n v="1459.2"/>
    <n v="40.662640096459"/>
    <n v="-73.931555446871002"/>
    <n v="309"/>
    <n v="41"/>
    <n v="6.8096000000000004E-2"/>
  </r>
  <r>
    <n v="41460224"/>
    <s v="DUNKIN'"/>
    <s v="Brooklyn"/>
    <n v="610"/>
    <s v="UTICA AVENUE"/>
    <n v="11203"/>
    <n v="7186040470"/>
    <s v="Donuts"/>
    <x v="1"/>
    <n v="55"/>
    <n v="200"/>
    <n v="6000"/>
    <n v="942.857142857143"/>
    <n v="40.658843824908999"/>
    <n v="-73.931152079322004"/>
    <n v="309"/>
    <n v="41"/>
    <n v="4.4000000000000011E-2"/>
  </r>
  <r>
    <n v="50103711"/>
    <s v="FARMER'S FRIDGE - KINGS COUNTY HOSPITAL"/>
    <s v="Brooklyn"/>
    <n v="451"/>
    <s v="CLARKSON AVENUE"/>
    <n v="11203"/>
    <n v="3122290099"/>
    <s v="American"/>
    <x v="1"/>
    <n v="79"/>
    <n v="195"/>
    <n v="5850"/>
    <n v="1320.4285714285716"/>
    <n v="40.655754995052"/>
    <n v="-73.944580398327005"/>
    <n v="309"/>
    <n v="40"/>
    <n v="6.1620000000000008E-2"/>
  </r>
  <r>
    <n v="50064520"/>
    <s v="IZZY'S BBQ SMOKEHOUSE"/>
    <s v="Brooklyn"/>
    <n v="397"/>
    <s v="TROY AVENUE"/>
    <n v="11213"/>
    <n v="3474250524"/>
    <s v="Jewish/Kosher"/>
    <x v="0"/>
    <n v="67"/>
    <n v="371"/>
    <n v="11130"/>
    <n v="2130.6000000000004"/>
    <n v="40.664830831404998"/>
    <n v="-73.937042921702997"/>
    <n v="309"/>
    <n v="35"/>
    <n v="9.942800000000003E-2"/>
  </r>
  <r>
    <n v="50082093"/>
    <s v="PITKINS FISH &amp; CHICKEN"/>
    <s v="Brooklyn"/>
    <n v="288"/>
    <s v="UTICA AVENUE"/>
    <n v="11213"/>
    <n v="7187740208"/>
    <s v="Seafood"/>
    <x v="0"/>
    <n v="75"/>
    <n v="369"/>
    <n v="11070"/>
    <n v="2372.1428571428569"/>
    <n v="40.668230989036999"/>
    <n v="-73.931185609294999"/>
    <n v="309"/>
    <n v="35"/>
    <n v="0.11069999999999999"/>
  </r>
  <r>
    <n v="50097652"/>
    <s v="CARIBBEAN KITCHEN"/>
    <s v="Brooklyn"/>
    <n v="286"/>
    <s v="UTICA AVENUE"/>
    <n v="11213"/>
    <n v="3477016134"/>
    <s v="Caribbean"/>
    <x v="1"/>
    <n v="67"/>
    <n v="346"/>
    <n v="10380"/>
    <n v="1987.0285714285715"/>
    <n v="40.668291369789998"/>
    <n v="-73.931178337282006"/>
    <n v="309"/>
    <n v="35"/>
    <n v="9.2728000000000005E-2"/>
  </r>
  <r>
    <n v="41247133"/>
    <s v="MERMELSTEIN CATERERS"/>
    <s v="Brooklyn"/>
    <n v="351"/>
    <s v="KINGSTON AVENUE"/>
    <n v="11213"/>
    <n v="7187783100"/>
    <s v="Jewish/Kosher"/>
    <x v="0"/>
    <n v="80"/>
    <n v="295"/>
    <n v="8850"/>
    <n v="2022.8571428571429"/>
    <n v="40.667062409776001"/>
    <n v="-73.942400954620993"/>
    <n v="309"/>
    <n v="35"/>
    <n v="9.4400000000000012E-2"/>
  </r>
  <r>
    <n v="41577604"/>
    <s v="DIAMOND KRUST"/>
    <s v="Brooklyn"/>
    <n v="387"/>
    <s v="UTICA AVENUE"/>
    <n v="11213"/>
    <n v="7184676720"/>
    <s v="Caribbean"/>
    <x v="1"/>
    <n v="77"/>
    <n v="281"/>
    <n v="8430"/>
    <n v="1854.6"/>
    <n v="40.664967617979997"/>
    <n v="-73.931470144521995"/>
    <n v="309"/>
    <n v="41"/>
    <n v="8.6548E-2"/>
  </r>
  <r>
    <n v="50087893"/>
    <s v="DA PLACE CUISINE"/>
    <s v="Brooklyn"/>
    <n v="1695"/>
    <s v="PRESIDENT STREET"/>
    <n v="11213"/>
    <n v="7182218380"/>
    <s v="Caribbean"/>
    <x v="1"/>
    <n v="61"/>
    <n v="278"/>
    <n v="8340"/>
    <n v="1453.542857142857"/>
    <n v="40.666984538885998"/>
    <n v="-73.930653409317003"/>
    <n v="309"/>
    <n v="41"/>
    <n v="6.7832000000000003E-2"/>
  </r>
  <r>
    <n v="50078162"/>
    <s v="303 GOLDEN STAR KITCHEN"/>
    <s v="Brooklyn"/>
    <n v="303"/>
    <s v="SCHENECTADY AVENUE"/>
    <n v="11213"/>
    <n v="7183638886"/>
    <s v="Chinese"/>
    <x v="1"/>
    <n v="75"/>
    <n v="245"/>
    <n v="7350"/>
    <n v="1575"/>
    <n v="40.667532733165999"/>
    <n v="-73.934012415531001"/>
    <n v="309"/>
    <n v="35"/>
    <n v="7.350000000000001E-2"/>
  </r>
  <r>
    <n v="41362506"/>
    <s v="EMPIRE GRILL"/>
    <s v="Brooklyn"/>
    <n v="597"/>
    <s v="EMPIRE BOULEVARD"/>
    <n v="11213"/>
    <n v="7182218597"/>
    <s v="Jewish/Kosher"/>
    <x v="1"/>
    <n v="52"/>
    <n v="238"/>
    <n v="7140"/>
    <n v="1060.8"/>
    <n v="40.664023783407004"/>
    <n v="-73.942089996478003"/>
    <n v="309"/>
    <n v="35"/>
    <n v="4.9503999999999999E-2"/>
  </r>
  <r>
    <n v="50092984"/>
    <s v="FOUR SAISON VEGAN"/>
    <s v="Brooklyn"/>
    <n v="315"/>
    <s v="UTICA AVENUE"/>
    <n v="11213"/>
    <n v="3479672919"/>
    <s v="Chinese"/>
    <x v="2"/>
    <n v="64"/>
    <n v="212"/>
    <n v="6360"/>
    <n v="1162.9714285714288"/>
    <n v="40.667240167971002"/>
    <n v="-73.931258729095006"/>
    <n v="309"/>
    <n v="41"/>
    <n v="5.4272000000000015E-2"/>
  </r>
  <r>
    <n v="50034713"/>
    <s v="MCG GRAND CAFE"/>
    <s v="Brooklyn"/>
    <n v="1199"/>
    <s v="NOSTRAND AVENUE"/>
    <n v="11225"/>
    <n v="7187740555"/>
    <s v="Caribbean"/>
    <x v="0"/>
    <n v="70"/>
    <n v="386"/>
    <n v="11580"/>
    <n v="2316"/>
    <n v="40.658087956217997"/>
    <n v="-73.950345148823999"/>
    <n v="309"/>
    <n v="40"/>
    <n v="0.10808000000000001"/>
  </r>
  <r>
    <n v="50100148"/>
    <s v="TWIBAR FALAFEL"/>
    <s v="Brooklyn"/>
    <n v="140"/>
    <s v="EMPIRE BOULEVARD"/>
    <n v="11225"/>
    <n v="3476274131"/>
    <s v="Jewish/Kosher"/>
    <x v="0"/>
    <n v="82"/>
    <n v="383"/>
    <n v="11490"/>
    <n v="2691.9428571428571"/>
    <n v="40.663467957674001"/>
    <n v="-73.957777163973006"/>
    <n v="309"/>
    <n v="40"/>
    <n v="0.12562400000000001"/>
  </r>
  <r>
    <n v="50100165"/>
    <s v="HASENSTUBLE"/>
    <s v="Brooklyn"/>
    <n v="1184"/>
    <s v="NOSTRAND AVENUE"/>
    <n v="11225"/>
    <n v="3473302789"/>
    <s v="German"/>
    <x v="0"/>
    <n v="81"/>
    <n v="372"/>
    <n v="11160"/>
    <n v="2582.7428571428568"/>
    <n v="40.658428332168"/>
    <n v="-73.950398957542006"/>
    <n v="309"/>
    <n v="40"/>
    <n v="0.120528"/>
  </r>
  <r>
    <n v="50091391"/>
    <s v="GRUIT"/>
    <s v="Brooklyn"/>
    <n v="252"/>
    <s v="EMPIRE BOULEVARD"/>
    <n v="11225"/>
    <n v="3478460622"/>
    <s v="Jewish/Kosher"/>
    <x v="0"/>
    <n v="54"/>
    <n v="371"/>
    <n v="11130"/>
    <n v="1717.2"/>
    <n v="40.663740745425002"/>
    <n v="-73.953415555945995"/>
    <n v="309"/>
    <n v="40"/>
    <n v="8.0136000000000013E-2"/>
  </r>
  <r>
    <n v="40809390"/>
    <s v="GOLDEN KRUST CARIBBEAN BAKERY &amp; GRILL"/>
    <s v="Brooklyn"/>
    <n v="823"/>
    <s v="FRANKLIN AVENUE"/>
    <n v="11225"/>
    <n v="7184933865"/>
    <s v="Caribbean"/>
    <x v="0"/>
    <n v="50"/>
    <n v="368"/>
    <n v="11040"/>
    <n v="1577.1428571428571"/>
    <n v="40.670214748404"/>
    <n v="-73.958122546202006"/>
    <n v="309"/>
    <n v="35"/>
    <n v="7.3599999999999999E-2"/>
  </r>
  <r>
    <n v="50095010"/>
    <s v="EDIE JO'S"/>
    <s v="Brooklyn"/>
    <n v="630"/>
    <s v="FLATBUSH AVENUE"/>
    <n v="11225"/>
    <n v="9142293300"/>
    <s v="American"/>
    <x v="1"/>
    <n v="80"/>
    <n v="367"/>
    <n v="11010"/>
    <n v="2516.5714285714284"/>
    <n v="40.657896993361"/>
    <n v="-73.960400938416996"/>
    <n v="309"/>
    <n v="40"/>
    <n v="0.11744000000000002"/>
  </r>
  <r>
    <n v="41368013"/>
    <s v="D &amp; I RESTAURANT &amp; BAKERY"/>
    <s v="Brooklyn"/>
    <n v="1033"/>
    <s v="NOSTRAND AVENUE"/>
    <n v="11225"/>
    <n v="9175691912"/>
    <s v="Caribbean"/>
    <x v="1"/>
    <n v="69"/>
    <n v="360"/>
    <n v="10800"/>
    <n v="2129.1428571428569"/>
    <n v="40.663004082241997"/>
    <n v="-73.950871329563995"/>
    <n v="309"/>
    <n v="40"/>
    <n v="9.9360000000000004E-2"/>
  </r>
  <r>
    <n v="50096402"/>
    <s v="JAMIE 'S DESSERT BAR"/>
    <s v="Brooklyn"/>
    <n v="54"/>
    <s v="LINCOLN ROAD"/>
    <n v="11225"/>
    <n v="3473841435"/>
    <s v="Ice Cream, Gelato, Yogurt, Ices"/>
    <x v="0"/>
    <n v="60"/>
    <n v="352"/>
    <n v="10560"/>
    <n v="1810.2857142857142"/>
    <n v="40.660834148306002"/>
    <n v="-73.961105637532995"/>
    <n v="309"/>
    <n v="40"/>
    <n v="8.4480000000000013E-2"/>
  </r>
  <r>
    <n v="41643671"/>
    <s v="JING LUNG CHINESE RESTAURANT"/>
    <s v="Brooklyn"/>
    <n v="1242"/>
    <s v="NOSTRAND AVENUE"/>
    <n v="11225"/>
    <n v="7184628854"/>
    <s v="Chinese"/>
    <x v="1"/>
    <n v="76"/>
    <n v="342"/>
    <n v="10260"/>
    <n v="2227.8857142857141"/>
    <n v="40.656753940634999"/>
    <n v="-73.950223605763"/>
    <n v="309"/>
    <n v="40"/>
    <n v="0.103968"/>
  </r>
  <r>
    <n v="50085463"/>
    <s v="BAR BAYEUX"/>
    <s v="Brooklyn"/>
    <n v="1066"/>
    <s v="NOSTRAND AVENUE"/>
    <n v="11225"/>
    <n v="3475337845"/>
    <s v="Other"/>
    <x v="1"/>
    <n v="63"/>
    <n v="336"/>
    <n v="10080"/>
    <n v="1814.4"/>
    <n v="40.662026904215999"/>
    <n v="-73.950785546459997"/>
    <n v="309"/>
    <n v="40"/>
    <n v="8.4672000000000011E-2"/>
  </r>
  <r>
    <n v="50066056"/>
    <s v="Brooklyn Wing House"/>
    <s v="Brooklyn"/>
    <n v="1218"/>
    <s v="UNION STREET"/>
    <n v="11225"/>
    <n v="7182594647"/>
    <s v="American"/>
    <x v="0"/>
    <n v="56"/>
    <n v="325"/>
    <n v="9750"/>
    <n v="1560.0000000000002"/>
    <n v="40.668976823915003"/>
    <n v="-73.951115642759007"/>
    <n v="309"/>
    <n v="35"/>
    <n v="7.2800000000000031E-2"/>
  </r>
  <r>
    <n v="50034573"/>
    <s v="TAQUERIA EL PATRON MEXICAN GRILL"/>
    <s v="Brooklyn"/>
    <n v="51"/>
    <s v="LINCOLN ROAD"/>
    <n v="11225"/>
    <n v="9178938733"/>
    <s v="Mexican"/>
    <x v="1"/>
    <n v="52"/>
    <n v="325"/>
    <n v="9750"/>
    <n v="1448.5714285714284"/>
    <n v="40.660842398535998"/>
    <n v="-73.961152489048004"/>
    <n v="309"/>
    <n v="40"/>
    <n v="6.7600000000000007E-2"/>
  </r>
  <r>
    <n v="50082239"/>
    <s v="BEST KITCHEN TIME"/>
    <s v="Brooklyn"/>
    <n v="1250"/>
    <s v="NOSTRAND AVENUE"/>
    <n v="11225"/>
    <n v="7182823688"/>
    <s v="Chinese"/>
    <x v="1"/>
    <n v="57"/>
    <n v="313"/>
    <n v="9390"/>
    <n v="1529.2285714285713"/>
    <n v="40.656586501302002"/>
    <n v="-73.950205710660995"/>
    <n v="309"/>
    <n v="40"/>
    <n v="7.1363999999999997E-2"/>
  </r>
  <r>
    <n v="50061195"/>
    <s v="CAMILLE'S JAMAICAN RESTAURANT"/>
    <s v="Brooklyn"/>
    <n v="711"/>
    <s v="FLATBUSH AVENUE"/>
    <n v="11225"/>
    <n v="7184844275"/>
    <s v="Caribbean"/>
    <x v="2"/>
    <n v="60"/>
    <n v="313"/>
    <n v="9390"/>
    <n v="1609.7142857142856"/>
    <n v="40.655797060768002"/>
    <n v="-73.959894017165993"/>
    <n v="309"/>
    <n v="40"/>
    <n v="7.5119999999999992E-2"/>
  </r>
  <r>
    <n v="50057985"/>
    <s v="HONEY BADGER IN LEFFERTS GARDENS"/>
    <s v="Brooklyn"/>
    <n v="67"/>
    <s v="FENIMORE STREET"/>
    <n v="11225"/>
    <n v="6466700601"/>
    <s v="American"/>
    <x v="0"/>
    <n v="78"/>
    <n v="308"/>
    <n v="9240"/>
    <n v="2059.1999999999998"/>
    <n v="40.658121797333003"/>
    <n v="-73.959633112709"/>
    <n v="309"/>
    <n v="40"/>
    <n v="9.6096000000000001E-2"/>
  </r>
  <r>
    <n v="50078216"/>
    <s v="FAMILY PIZZA"/>
    <s v="Brooklyn"/>
    <n v="720"/>
    <s v="FLATBUSH AVENUE"/>
    <n v="11225"/>
    <n v="7184620639"/>
    <s v="Pizza"/>
    <x v="0"/>
    <n v="50"/>
    <n v="304"/>
    <n v="9120"/>
    <n v="1302.8571428571429"/>
    <n v="40.655791577515998"/>
    <n v="-73.959912040776004"/>
    <n v="309"/>
    <n v="40"/>
    <n v="6.0800000000000007E-2"/>
  </r>
  <r>
    <n v="50065959"/>
    <s v="J &amp; J DELICIOUS CAKES"/>
    <s v="Brooklyn"/>
    <n v="664"/>
    <s v="FLATBUSH AVENUE"/>
    <n v="11225"/>
    <n v="3479277144"/>
    <s v="Bakery"/>
    <x v="0"/>
    <n v="74"/>
    <n v="300"/>
    <n v="9000"/>
    <n v="1902.8571428571429"/>
    <n v="40.657087221201003"/>
    <n v="-73.960221214418993"/>
    <n v="309"/>
    <n v="40"/>
    <n v="8.8800000000000018E-2"/>
  </r>
  <r>
    <n v="41620090"/>
    <s v="SUSHI SPOT II"/>
    <s v="Brooklyn"/>
    <n v="426"/>
    <s v="KINGSTON AVENUE"/>
    <n v="11225"/>
    <n v="7187564040"/>
    <s v="Jewish/Kosher"/>
    <x v="0"/>
    <n v="66"/>
    <n v="288"/>
    <n v="8640"/>
    <n v="1629.257142857143"/>
    <n v="40.664166816254003"/>
    <n v="-73.942695430328001"/>
    <n v="309"/>
    <n v="35"/>
    <n v="7.6032000000000002E-2"/>
  </r>
  <r>
    <n v="50101770"/>
    <s v="ANTOJITOS DEL PATRON MEXICAN SNACKS"/>
    <s v="Brooklyn"/>
    <n v="52"/>
    <s v="LINCOLN ROAD"/>
    <n v="11225"/>
    <n v="3475339911"/>
    <s v="Mexican"/>
    <x v="0"/>
    <n v="75"/>
    <n v="279"/>
    <n v="8370"/>
    <n v="1793.5714285714284"/>
    <n v="40.660823187532003"/>
    <n v="-73.961159708945004"/>
    <n v="309"/>
    <n v="40"/>
    <n v="8.3700000000000011E-2"/>
  </r>
  <r>
    <n v="50032782"/>
    <s v="CHRIS CARIBBEAN &amp; AMERICAN RESTAURANT"/>
    <s v="Brooklyn"/>
    <n v="576"/>
    <s v="ROGERS AVENUE"/>
    <n v="11225"/>
    <n v="7185766005"/>
    <s v="Caribbean"/>
    <x v="1"/>
    <n v="61"/>
    <n v="262"/>
    <n v="7860"/>
    <n v="1369.8857142857144"/>
    <n v="40.657779015353"/>
    <n v="-73.953243130895999"/>
    <n v="309"/>
    <n v="40"/>
    <n v="6.3928000000000013E-2"/>
  </r>
  <r>
    <n v="50069481"/>
    <s v="MO MO SUSHI &amp; RAMEN"/>
    <s v="Brooklyn"/>
    <n v="644"/>
    <s v="FLATBUSH AVENUE"/>
    <n v="11225"/>
    <n v="7182828890"/>
    <s v="Japanese"/>
    <x v="1"/>
    <n v="61"/>
    <n v="261"/>
    <n v="7830"/>
    <n v="1364.6571428571431"/>
    <n v="40.657622494297001"/>
    <n v="-73.960339831274993"/>
    <n v="309"/>
    <n v="40"/>
    <n v="6.3684000000000018E-2"/>
  </r>
  <r>
    <n v="50002573"/>
    <s v="ITAL KITCHEN"/>
    <s v="Brooklyn"/>
    <n v="1032"/>
    <s v="UNION STREET"/>
    <n v="11225"/>
    <n v="3474059727"/>
    <s v="Vegetarian"/>
    <x v="0"/>
    <n v="78"/>
    <n v="260"/>
    <n v="7800"/>
    <n v="1738.2857142857142"/>
    <n v="40.669627177994997"/>
    <n v="-73.957611033408995"/>
    <n v="309"/>
    <n v="35"/>
    <n v="8.1119999999999998E-2"/>
  </r>
  <r>
    <n v="41427508"/>
    <s v="KING OF TANDOOR"/>
    <s v="Brooklyn"/>
    <n v="600"/>
    <s v="FLATBUSH AVENUE"/>
    <n v="11225"/>
    <n v="3475336811"/>
    <s v="Indian"/>
    <x v="0"/>
    <n v="57"/>
    <n v="260"/>
    <n v="7800"/>
    <n v="1270.2857142857142"/>
    <n v="40.658951036848997"/>
    <n v="-73.960540875346993"/>
    <n v="309"/>
    <n v="40"/>
    <n v="5.9280000000000006E-2"/>
  </r>
  <r>
    <n v="50097882"/>
    <s v="DOMINOS"/>
    <s v="Brooklyn"/>
    <n v="954"/>
    <s v="NOSTRAND AVENUE"/>
    <n v="11225"/>
    <n v="7187780110"/>
    <s v="Pizza"/>
    <x v="1"/>
    <n v="72"/>
    <n v="256"/>
    <n v="7680"/>
    <n v="1579.8857142857144"/>
    <n v="40.665567722996002"/>
    <n v="-73.950912689160006"/>
    <n v="309"/>
    <n v="35"/>
    <n v="7.3728000000000016E-2"/>
  </r>
  <r>
    <n v="50095515"/>
    <s v="CROWN FRIED CHICKEN"/>
    <s v="Brooklyn"/>
    <n v="848"/>
    <s v="NOSTRAND AVENUE"/>
    <n v="11225"/>
    <n v="7184841930"/>
    <s v="Chicken"/>
    <x v="1"/>
    <n v="61"/>
    <n v="249"/>
    <n v="7470"/>
    <n v="1301.9142857142856"/>
    <n v="40.669061684733997"/>
    <n v="-73.950585677628993"/>
    <n v="309"/>
    <n v="35"/>
    <n v="6.0755999999999998E-2"/>
  </r>
  <r>
    <n v="41394039"/>
    <s v="NEW GARDEN RESTAURANT"/>
    <s v="Brooklyn"/>
    <n v="1060"/>
    <s v="NOSTRAND AVENUE"/>
    <n v="11225"/>
    <n v="7182879430"/>
    <s v="Chinese"/>
    <x v="1"/>
    <n v="61"/>
    <n v="247"/>
    <n v="7410"/>
    <n v="1291.4571428571428"/>
    <n v="40.662177874739001"/>
    <n v="-73.950803456681001"/>
    <n v="309"/>
    <n v="40"/>
    <n v="6.0268000000000002E-2"/>
  </r>
  <r>
    <n v="41663220"/>
    <s v="US FRIED CHICKEN &amp; PIZZA"/>
    <s v="Brooklyn"/>
    <n v="1231"/>
    <s v="NOSTRAND AVENUE"/>
    <n v="11225"/>
    <n v="7184849898"/>
    <s v="Chicken"/>
    <x v="0"/>
    <n v="74"/>
    <n v="243"/>
    <n v="7290"/>
    <n v="1541.3142857142857"/>
    <n v="40.657201350519998"/>
    <n v="-73.950248499598999"/>
    <n v="309"/>
    <n v="40"/>
    <n v="7.1928000000000006E-2"/>
  </r>
  <r>
    <n v="50093013"/>
    <s v="HAFIYA RESTAURANT"/>
    <s v="Brooklyn"/>
    <n v="1639"/>
    <s v="BEDFORD AVENUE"/>
    <n v="11225"/>
    <n v="3474138777"/>
    <s v="African"/>
    <x v="2"/>
    <n v="62"/>
    <n v="242"/>
    <n v="7260"/>
    <n v="1286.0571428571429"/>
    <n v="40.666462062765"/>
    <n v="-73.956578521189996"/>
    <n v="309"/>
    <n v="35"/>
    <n v="6.0016000000000014E-2"/>
  </r>
  <r>
    <n v="50059417"/>
    <s v="YUMMY CHINESE RESTAURANT"/>
    <s v="Brooklyn"/>
    <n v="985"/>
    <s v="NOSTRAND AVENUE"/>
    <n v="11225"/>
    <n v="7187788898"/>
    <s v="Chinese"/>
    <x v="0"/>
    <n v="72"/>
    <n v="238"/>
    <n v="7140"/>
    <n v="1468.7999999999997"/>
    <n v="40.664414945795002"/>
    <n v="-73.950982026798002"/>
    <n v="309"/>
    <n v="35"/>
    <n v="6.8543999999999994E-2"/>
  </r>
  <r>
    <n v="50019234"/>
    <s v="CHINA WOK RESTAURANT"/>
    <s v="Brooklyn"/>
    <n v="869"/>
    <s v="NOSTRAND AVENUE"/>
    <n v="11225"/>
    <n v="7187718888"/>
    <s v="Chinese"/>
    <x v="0"/>
    <n v="74"/>
    <n v="235"/>
    <n v="7050"/>
    <n v="1490.5714285714287"/>
    <n v="40.666934558645998"/>
    <n v="-73.950763888127"/>
    <n v="309"/>
    <n v="35"/>
    <n v="6.9560000000000011E-2"/>
  </r>
  <r>
    <n v="50058583"/>
    <s v="VEGGIES"/>
    <s v="Brooklyn"/>
    <n v="994"/>
    <s v="NOSTRAND AVENUE"/>
    <n v="11225"/>
    <n v="3475338262"/>
    <s v="Juice, Smoothies, Fruit Salads"/>
    <x v="0"/>
    <n v="80"/>
    <n v="225"/>
    <n v="6750"/>
    <n v="1542.8571428571429"/>
    <n v="40.664360059494001"/>
    <n v="-73.951003694438"/>
    <n v="309"/>
    <n v="35"/>
    <n v="7.2000000000000008E-2"/>
  </r>
  <r>
    <n v="50082412"/>
    <s v="VEGGIES NATURAL JUICE BAR &amp; CAFE"/>
    <s v="Brooklyn"/>
    <n v="1209"/>
    <s v="NOSTRAND AVENUE"/>
    <n v="11225"/>
    <n v="3473651669"/>
    <s v="Vegetarian"/>
    <x v="1"/>
    <n v="64"/>
    <n v="224"/>
    <n v="6720"/>
    <n v="1228.8"/>
    <n v="40.657676219121001"/>
    <n v="-73.950298602361002"/>
    <n v="309"/>
    <n v="40"/>
    <n v="5.7343999999999999E-2"/>
  </r>
  <r>
    <n v="41512625"/>
    <s v="BURGER KING"/>
    <s v="Brooklyn"/>
    <n v="1727"/>
    <s v="BEDFORD AVENUE"/>
    <n v="11225"/>
    <n v="3472721804"/>
    <s v="Hamburgers"/>
    <x v="1"/>
    <n v="62"/>
    <n v="221"/>
    <n v="6630"/>
    <n v="1174.4571428571428"/>
    <n v="40.664178666711997"/>
    <n v="-73.957268475724007"/>
    <n v="309"/>
    <n v="35"/>
    <n v="5.4808000000000003E-2"/>
  </r>
  <r>
    <n v="41424828"/>
    <s v="DUNKIN'"/>
    <s v="Brooklyn"/>
    <n v="542"/>
    <s v="EASTERN PKWY"/>
    <n v="11225"/>
    <n v="7182210036"/>
    <s v="Donuts"/>
    <x v="1"/>
    <n v="69"/>
    <n v="204"/>
    <n v="6120"/>
    <n v="1206.5142857142855"/>
    <n v="40.669245514715001"/>
    <n v="-73.950423325350997"/>
    <n v="309"/>
    <n v="35"/>
    <n v="5.6304E-2"/>
  </r>
  <r>
    <n v="50017845"/>
    <s v="BUTTER &amp; SCOTCH"/>
    <s v="Brooklyn"/>
    <n v="818"/>
    <s v="FRANKLIN AVENUE"/>
    <n v="11225"/>
    <n v="3473508899"/>
    <s v="Bakery"/>
    <x v="1"/>
    <n v="51"/>
    <n v="203"/>
    <n v="6090"/>
    <n v="887.40000000000009"/>
    <n v="40.669932081124998"/>
    <n v="-73.958245288491995"/>
    <n v="309"/>
    <n v="35"/>
    <n v="4.1412000000000004E-2"/>
  </r>
  <r>
    <n v="50075726"/>
    <s v="PAPA JOHN'S"/>
    <s v="Brooklyn"/>
    <n v="215"/>
    <s v="WINTHROP STREET"/>
    <n v="11225"/>
    <n v="7187747272"/>
    <s v="Pizza"/>
    <x v="1"/>
    <n v="76"/>
    <n v="199"/>
    <n v="5970"/>
    <n v="1296.3428571428574"/>
    <n v="40.656949833078002"/>
    <n v="-73.952612992739006"/>
    <n v="309"/>
    <n v="40"/>
    <n v="6.0496000000000015E-2"/>
  </r>
  <r>
    <n v="50101557"/>
    <s v="CROWN PIZZA"/>
    <s v="Brooklyn"/>
    <n v="419"/>
    <s v="KINGSTON AVENUE"/>
    <n v="11225"/>
    <n v="7184844817"/>
    <s v="Pizza/Italian"/>
    <x v="1"/>
    <n v="67"/>
    <n v="196"/>
    <n v="5880"/>
    <n v="1125.6000000000001"/>
    <n v="40.664641630273003"/>
    <n v="-73.942630139111998"/>
    <n v="309"/>
    <n v="35"/>
    <n v="5.2528000000000012E-2"/>
  </r>
  <r>
    <n v="50046865"/>
    <s v="THE OWL MUSIC PARLOR"/>
    <s v="Brooklyn"/>
    <n v="497"/>
    <s v="ROGERS AVENUE"/>
    <n v="11225"/>
    <n v="7186668669"/>
    <s v="American"/>
    <x v="1"/>
    <n v="61"/>
    <n v="196"/>
    <n v="5880"/>
    <n v="1024.8000000000002"/>
    <n v="40.660084721677997"/>
    <n v="-73.953468579022996"/>
    <n v="309"/>
    <n v="40"/>
    <n v="4.7824000000000012E-2"/>
  </r>
  <r>
    <n v="50010952"/>
    <s v="BILLY'S PIZZA PASTA"/>
    <s v="Brooklyn"/>
    <n v="1626"/>
    <s v="BEDFORD AVENUE"/>
    <n v="11225"/>
    <n v="7187597587"/>
    <s v="Pizza"/>
    <x v="0"/>
    <n v="77"/>
    <n v="194"/>
    <n v="5820"/>
    <n v="1280.4000000000001"/>
    <n v="40.667096028266002"/>
    <n v="-73.956372640506004"/>
    <n v="309"/>
    <n v="35"/>
    <n v="5.9752000000000006E-2"/>
  </r>
  <r>
    <n v="40714228"/>
    <s v="NEW SOLDIERS RESTAURANT"/>
    <s v="Brooklyn"/>
    <n v="1278"/>
    <s v="NOSTRAND AVENUE"/>
    <n v="11226"/>
    <n v="7182844620"/>
    <s v="Caribbean"/>
    <x v="0"/>
    <n v="56"/>
    <n v="328"/>
    <n v="9840"/>
    <n v="1574.4"/>
    <n v="40.655834395851997"/>
    <n v="-73.950123380757006"/>
    <n v="309"/>
    <n v="40"/>
    <n v="7.347200000000001E-2"/>
  </r>
  <r>
    <n v="50100502"/>
    <s v="ASIAN EXPRESS"/>
    <s v="Brooklyn"/>
    <n v="719"/>
    <s v="FLATBUSH AVENUE"/>
    <n v="11226"/>
    <n v="6465259741"/>
    <s v="Chinese"/>
    <x v="1"/>
    <n v="71"/>
    <n v="320"/>
    <n v="9600"/>
    <n v="1947.4285714285713"/>
    <n v="40.655415506167998"/>
    <n v="-73.959807750474994"/>
    <n v="309"/>
    <n v="40"/>
    <n v="9.0880000000000002E-2"/>
  </r>
  <r>
    <n v="50060368"/>
    <s v="EAST COAST"/>
    <s v="Brooklyn"/>
    <n v="658"/>
    <s v="ROGERS AVENUE"/>
    <n v="11226"/>
    <n v="7184508393"/>
    <s v="Caribbean"/>
    <x v="0"/>
    <n v="50"/>
    <n v="311"/>
    <n v="9330"/>
    <n v="1332.8571428571429"/>
    <n v="40.655492514340999"/>
    <n v="-73.952999664613003"/>
    <n v="309"/>
    <n v="40"/>
    <n v="6.2200000000000005E-2"/>
  </r>
  <r>
    <n v="41714097"/>
    <s v="GANDHI INDIAN RESTAURANT"/>
    <s v="Brooklyn"/>
    <n v="2032"/>
    <s v="BEDFORD AVENUE"/>
    <n v="11226"/>
    <n v="7182827012"/>
    <s v="Indian"/>
    <x v="0"/>
    <n v="82"/>
    <n v="288"/>
    <n v="8640"/>
    <n v="2024.2285714285713"/>
    <n v="40.655205630179999"/>
    <n v="-73.956329989905001"/>
    <n v="309"/>
    <n v="40"/>
    <n v="9.4464000000000006E-2"/>
  </r>
  <r>
    <n v="41608200"/>
    <s v="MIKE'S PIZZA OF BROOKLYN"/>
    <s v="Brooklyn"/>
    <n v="2026"/>
    <s v="BEDFORD AVENUE"/>
    <n v="11226"/>
    <n v="7189416224"/>
    <s v="Pizza"/>
    <x v="1"/>
    <n v="53"/>
    <n v="257"/>
    <n v="7710"/>
    <n v="1167.5142857142857"/>
    <n v="40.655329149358003"/>
    <n v="-73.956340720843002"/>
    <n v="309"/>
    <n v="40"/>
    <n v="5.4484000000000005E-2"/>
  </r>
  <r>
    <n v="50067332"/>
    <s v="LAKAY VENUS RESTAURANT"/>
    <s v="Brooklyn"/>
    <n v="637"/>
    <s v="ROGERS AVENUE"/>
    <n v="11226"/>
    <n v="7182874949"/>
    <s v="Caribbean"/>
    <x v="0"/>
    <n v="73"/>
    <n v="253"/>
    <n v="7590"/>
    <n v="1583.0571428571427"/>
    <n v="40.655909731087"/>
    <n v="-73.953024598008"/>
    <n v="309"/>
    <n v="40"/>
    <n v="7.3875999999999997E-2"/>
  </r>
  <r>
    <n v="50079580"/>
    <s v="CHINA CITY"/>
    <s v="Brooklyn"/>
    <n v="1282"/>
    <s v="NOSTRAND AVENUE"/>
    <n v="11226"/>
    <n v="7186647727"/>
    <s v="Chinese"/>
    <x v="0"/>
    <n v="53"/>
    <n v="231"/>
    <n v="6930"/>
    <n v="1049.4000000000001"/>
    <n v="40.655763028462999"/>
    <n v="-73.950116226201999"/>
    <n v="309"/>
    <n v="40"/>
    <n v="4.8972000000000016E-2"/>
  </r>
  <r>
    <n v="50102650"/>
    <s v="CROWN FRIED CHICKEN AND PIZZA"/>
    <s v="Brooklyn"/>
    <n v="1263"/>
    <s v="NOSTRAND AVENUE"/>
    <n v="11226"/>
    <n v="7182841177"/>
    <s v="Chicken"/>
    <x v="0"/>
    <n v="65"/>
    <n v="206"/>
    <n v="6180"/>
    <n v="1147.7142857142858"/>
    <n v="40.656130836674002"/>
    <n v="-73.950133970506997"/>
    <n v="309"/>
    <n v="40"/>
    <n v="5.356000000000001E-2"/>
  </r>
  <r>
    <n v="41052309"/>
    <s v="BEAN POST PUB"/>
    <s v="Brooklyn"/>
    <n v="7525"/>
    <s v="5 AVENUE"/>
    <n v="11209"/>
    <n v="7187459413"/>
    <s v="American"/>
    <x v="0"/>
    <n v="76"/>
    <n v="390"/>
    <n v="11700"/>
    <n v="2540.5714285714284"/>
    <n v="40.629224106483001"/>
    <n v="-74.022732530073"/>
    <n v="310"/>
    <n v="43"/>
    <n v="0.11856000000000001"/>
  </r>
  <r>
    <n v="41572368"/>
    <s v="SUPREME BAGELS"/>
    <s v="Brooklyn"/>
    <n v="9401"/>
    <s v="5 AVENUE"/>
    <n v="11209"/>
    <n v="7187451108"/>
    <s v="Delicatessen"/>
    <x v="2"/>
    <n v="64"/>
    <n v="388"/>
    <n v="11640"/>
    <n v="2128.4571428571426"/>
    <n v="40.616434343811001"/>
    <n v="-74.030529931274998"/>
    <n v="310"/>
    <n v="43"/>
    <n v="9.9327999999999986E-2"/>
  </r>
  <r>
    <n v="50047747"/>
    <s v="KARAM RESTAURANT"/>
    <s v="Brooklyn"/>
    <n v="8519"/>
    <s v="4 AVENUE"/>
    <n v="11209"/>
    <n v="7187455227"/>
    <s v="Middle Eastern"/>
    <x v="0"/>
    <n v="61"/>
    <n v="378"/>
    <n v="11340"/>
    <n v="1976.3999999999999"/>
    <n v="40.623349075151999"/>
    <n v="-74.028112359746999"/>
    <n v="310"/>
    <n v="43"/>
    <n v="9.2231999999999995E-2"/>
  </r>
  <r>
    <n v="50094127"/>
    <s v="TACO WOW"/>
    <s v="Brooklyn"/>
    <n v="8612"/>
    <s v="4 AVENUE"/>
    <n v="11209"/>
    <n v="3474575060"/>
    <s v="Mexican"/>
    <x v="0"/>
    <n v="59"/>
    <n v="377"/>
    <n v="11310"/>
    <n v="1906.542857142857"/>
    <n v="40.622627118738002"/>
    <n v="-74.028429053584006"/>
    <n v="310"/>
    <n v="43"/>
    <n v="8.8972000000000009E-2"/>
  </r>
  <r>
    <n v="41080084"/>
    <s v="TARBOOSH CAFE"/>
    <s v="Brooklyn"/>
    <n v="7222"/>
    <s v="5 AVENUE"/>
    <n v="11209"/>
    <n v="7186446698"/>
    <s v="Middle Eastern"/>
    <x v="1"/>
    <n v="75"/>
    <n v="372"/>
    <n v="11160"/>
    <n v="2391.4285714285711"/>
    <n v="40.631469514168003"/>
    <n v="-74.021832612520001"/>
    <n v="310"/>
    <n v="43"/>
    <n v="0.11159999999999999"/>
  </r>
  <r>
    <n v="50088605"/>
    <s v="DANDY LION"/>
    <s v="Brooklyn"/>
    <n v="8901"/>
    <s v="3 AVENUE"/>
    <n v="11209"/>
    <n v="7182382200"/>
    <s v="American"/>
    <x v="1"/>
    <n v="54"/>
    <n v="368"/>
    <n v="11040"/>
    <n v="1703.3142857142859"/>
    <n v="40.621308699708997"/>
    <n v="-74.031929819490003"/>
    <n v="310"/>
    <n v="43"/>
    <n v="7.9488000000000017E-2"/>
  </r>
  <r>
    <n v="50088091"/>
    <s v="LULIANO'S WOODFIRED PIZZA &amp; TRATTORIA"/>
    <s v="Brooklyn"/>
    <n v="7902"/>
    <s v="3 AVENUE"/>
    <n v="11209"/>
    <n v="7184396993"/>
    <s v="Italian"/>
    <x v="1"/>
    <n v="69"/>
    <n v="367"/>
    <n v="11010"/>
    <n v="2170.542857142857"/>
    <n v="40.628440419352003"/>
    <n v="-74.029033169832005"/>
    <n v="310"/>
    <n v="43"/>
    <n v="0.10129200000000001"/>
  </r>
  <r>
    <n v="50036116"/>
    <s v="ANTEPLI BAKLAVA"/>
    <s v="Brooklyn"/>
    <n v="7216"/>
    <s v="5 AVENUE"/>
    <n v="11209"/>
    <n v="7187450777"/>
    <s v="Turkish"/>
    <x v="1"/>
    <n v="71"/>
    <n v="364"/>
    <n v="10920"/>
    <n v="2215.2000000000003"/>
    <n v="40.631499708838"/>
    <n v="-74.021821814207001"/>
    <n v="310"/>
    <n v="43"/>
    <n v="0.10337600000000002"/>
  </r>
  <r>
    <n v="50065187"/>
    <s v="TACOS EL NOPAL"/>
    <s v="Brooklyn"/>
    <n v="8321"/>
    <s v="5 AVENUE"/>
    <n v="11209"/>
    <n v="3475787461"/>
    <s v="Mexican"/>
    <x v="0"/>
    <n v="69"/>
    <n v="362"/>
    <n v="10860"/>
    <n v="2140.9714285714281"/>
    <n v="40.623366238773002"/>
    <n v="-74.025122456022999"/>
    <n v="310"/>
    <n v="43"/>
    <n v="9.9911999999999987E-2"/>
  </r>
  <r>
    <n v="41238106"/>
    <s v="BEST WESTERN GREGORY HOTEL"/>
    <s v="Brooklyn"/>
    <n v="8315"/>
    <s v="4 AVENUE"/>
    <n v="11209"/>
    <n v="7182383737"/>
    <s v="American"/>
    <x v="1"/>
    <n v="55"/>
    <n v="354"/>
    <n v="10620"/>
    <n v="1668.8571428571431"/>
    <n v="40.624836896630001"/>
    <n v="-74.027500583879998"/>
    <n v="310"/>
    <n v="43"/>
    <n v="7.7880000000000019E-2"/>
  </r>
  <r>
    <n v="50085829"/>
    <s v="FANTASTIC BAGELS"/>
    <s v="Brooklyn"/>
    <n v="8614"/>
    <s v="4 AVENUE"/>
    <n v="11209"/>
    <n v="7188665557"/>
    <s v="Bagels/Pretzels"/>
    <x v="1"/>
    <n v="73"/>
    <n v="351"/>
    <n v="10530"/>
    <n v="2196.2571428571428"/>
    <n v="40.622616138707997"/>
    <n v="-74.028432651150993"/>
    <n v="310"/>
    <n v="43"/>
    <n v="0.102492"/>
  </r>
  <r>
    <n v="50058720"/>
    <s v="CHARLIE'S SANDWICH SHOP &amp; SALUMERIA"/>
    <s v="Brooklyn"/>
    <n v="9216"/>
    <s v="3 AVENUE"/>
    <n v="11209"/>
    <n v="7188333099"/>
    <s v="Delicatessen"/>
    <x v="0"/>
    <n v="56"/>
    <n v="348"/>
    <n v="10440"/>
    <n v="1670.4"/>
    <n v="40.618887514386998"/>
    <n v="-74.032937233593998"/>
    <n v="310"/>
    <n v="43"/>
    <n v="7.7952000000000021E-2"/>
  </r>
  <r>
    <n v="40367183"/>
    <s v="NARROWS COFFEE SHOP"/>
    <s v="Brooklyn"/>
    <n v="10001"/>
    <s v="4 AVENUE"/>
    <n v="11209"/>
    <n v="7188339281"/>
    <s v="American"/>
    <x v="0"/>
    <n v="67"/>
    <n v="345"/>
    <n v="10350"/>
    <n v="1981.2857142857142"/>
    <n v="40.612741716024999"/>
    <n v="-74.033708560856994"/>
    <n v="310"/>
    <n v="43"/>
    <n v="9.2460000000000001E-2"/>
  </r>
  <r>
    <n v="50004347"/>
    <s v="KFC"/>
    <s v="Brooklyn"/>
    <n v="9201"/>
    <s v="5 AVENUE"/>
    <n v="11209"/>
    <n v="8776944474"/>
    <s v="American"/>
    <x v="0"/>
    <n v="70"/>
    <n v="343"/>
    <n v="10290"/>
    <n v="2058"/>
    <n v="40.617678008680997"/>
    <n v="-74.029471515970002"/>
    <n v="310"/>
    <n v="43"/>
    <n v="9.6040000000000014E-2"/>
  </r>
  <r>
    <n v="50074067"/>
    <s v="SUNSET BAGELS"/>
    <s v="Brooklyn"/>
    <n v="8624"/>
    <s v="5 AVENUE"/>
    <n v="11209"/>
    <n v="7188338233"/>
    <s v="Delicatessen"/>
    <x v="0"/>
    <n v="79"/>
    <n v="341"/>
    <n v="10230"/>
    <n v="2309.0571428571425"/>
    <n v="40.621282660059002"/>
    <n v="-74.026400446045002"/>
    <n v="310"/>
    <n v="43"/>
    <n v="0.10775599999999999"/>
  </r>
  <r>
    <n v="41686218"/>
    <s v="BEIT JEDDO"/>
    <s v="Brooklyn"/>
    <n v="6917"/>
    <s v="5 AVENUE"/>
    <n v="11209"/>
    <n v="7189211120"/>
    <s v="Middle Eastern"/>
    <x v="0"/>
    <n v="67"/>
    <n v="340"/>
    <n v="10200"/>
    <n v="1952.5714285714287"/>
    <n v="40.633226312829997"/>
    <n v="-74.021098210809001"/>
    <n v="310"/>
    <n v="43"/>
    <n v="9.112000000000002E-2"/>
  </r>
  <r>
    <n v="41431607"/>
    <s v="TANOREEN CATERERS"/>
    <s v="Brooklyn"/>
    <n v="7523"/>
    <s v="3 AVENUE"/>
    <n v="11209"/>
    <n v="7187485600"/>
    <s v="Middle Eastern"/>
    <x v="0"/>
    <n v="75"/>
    <n v="340"/>
    <n v="10200"/>
    <n v="2185.7142857142858"/>
    <n v="40.631237642270001"/>
    <n v="-74.027870709979993"/>
    <n v="310"/>
    <n v="43"/>
    <n v="0.10200000000000002"/>
  </r>
  <r>
    <n v="41631731"/>
    <s v="THE OWL'S HEAD"/>
    <s v="Brooklyn"/>
    <n v="479"/>
    <s v="74 STREET"/>
    <n v="11209"/>
    <n v="7186802436"/>
    <s v="Other"/>
    <x v="0"/>
    <n v="51"/>
    <n v="340"/>
    <n v="10200"/>
    <n v="1486.2857142857142"/>
    <n v="40.630508675649999"/>
    <n v="-74.022678928976006"/>
    <n v="310"/>
    <n v="43"/>
    <n v="6.9360000000000005E-2"/>
  </r>
  <r>
    <n v="50102397"/>
    <s v="BAYA BAR"/>
    <s v="Brooklyn"/>
    <n v="9417"/>
    <s v="3 AVENUE"/>
    <n v="11209"/>
    <n v="9178982222"/>
    <s v="Juice, Smoothies, Fruit Salads"/>
    <x v="1"/>
    <n v="72"/>
    <n v="338"/>
    <n v="10140"/>
    <n v="2085.9428571428571"/>
    <n v="40.617759281802002"/>
    <n v="-74.033372516580997"/>
    <n v="310"/>
    <n v="43"/>
    <n v="9.7344E-2"/>
  </r>
  <r>
    <n v="50013528"/>
    <s v="CARVEL ICE CREAM"/>
    <s v="Brooklyn"/>
    <n v="7517"/>
    <s v="3 AVENUE"/>
    <n v="11209"/>
    <n v="7187455200"/>
    <s v="American"/>
    <x v="1"/>
    <n v="64"/>
    <n v="337"/>
    <n v="10110"/>
    <n v="1848.6857142857143"/>
    <n v="40.631267838386002"/>
    <n v="-74.027856311717002"/>
    <n v="310"/>
    <n v="43"/>
    <n v="8.6272000000000015E-2"/>
  </r>
  <r>
    <n v="50059239"/>
    <s v="RUZANA"/>
    <s v="Brooklyn"/>
    <n v="486"/>
    <s v="85 STREET"/>
    <n v="11209"/>
    <n v="3476626208"/>
    <s v="Mediterranean"/>
    <x v="0"/>
    <n v="67"/>
    <n v="335"/>
    <n v="10050"/>
    <n v="1923.8571428571431"/>
    <n v="40.622465700886998"/>
    <n v="-74.026231609866997"/>
    <n v="310"/>
    <n v="43"/>
    <n v="8.9780000000000013E-2"/>
  </r>
  <r>
    <n v="50067577"/>
    <s v="Al Bait Baitak"/>
    <s v="Brooklyn"/>
    <n v="6916"/>
    <s v="4 AVENUE"/>
    <n v="11209"/>
    <n v="7186665436"/>
    <s v="Egyptian"/>
    <x v="0"/>
    <n v="74"/>
    <n v="333"/>
    <n v="9990"/>
    <n v="2112.1714285714284"/>
    <n v="40.634375882885003"/>
    <n v="-74.023627810701996"/>
    <n v="310"/>
    <n v="43"/>
    <n v="9.8568000000000003E-2"/>
  </r>
  <r>
    <n v="50101113"/>
    <s v="TIME FOR SALAD"/>
    <s v="Brooklyn"/>
    <n v="480"/>
    <s v="86 STREET"/>
    <n v="11209"/>
    <n v="9175094676"/>
    <s v="Salads"/>
    <x v="1"/>
    <n v="56"/>
    <n v="333"/>
    <n v="9990"/>
    <n v="1598.4000000000003"/>
    <n v="40.621853474680002"/>
    <n v="-74.026832939143006"/>
    <n v="310"/>
    <n v="43"/>
    <n v="7.4592000000000019E-2"/>
  </r>
  <r>
    <n v="41498611"/>
    <s v="MUSSELS &amp; MORE"/>
    <s v="Brooklyn"/>
    <n v="510"/>
    <s v="80 STREET"/>
    <n v="11209"/>
    <n v="7186803390"/>
    <s v="Seafood"/>
    <x v="0"/>
    <n v="80"/>
    <n v="332"/>
    <n v="9960"/>
    <n v="2276.5714285714284"/>
    <n v="40.625581551129997"/>
    <n v="-74.023851637994994"/>
    <n v="310"/>
    <n v="43"/>
    <n v="0.10624"/>
  </r>
  <r>
    <n v="50101997"/>
    <s v="PAPA JOHN'S PIZZA"/>
    <s v="Brooklyn"/>
    <n v="8015"/>
    <s v="5 AVENUE"/>
    <n v="11209"/>
    <n v="9739510117"/>
    <s v="Pizza"/>
    <x v="1"/>
    <n v="82"/>
    <n v="331"/>
    <n v="9930"/>
    <n v="2326.4571428571426"/>
    <n v="40.625586963582002"/>
    <n v="-74.02421908705"/>
    <n v="310"/>
    <n v="43"/>
    <n v="0.108568"/>
  </r>
  <r>
    <n v="50072274"/>
    <s v="TIC-TAC-TOE BAKERY &amp; MORE"/>
    <s v="Brooklyn"/>
    <n v="9303"/>
    <s v="3 AVENUE"/>
    <n v="11209"/>
    <n v="3475174816"/>
    <s v="Middle Eastern"/>
    <x v="2"/>
    <n v="56"/>
    <n v="329"/>
    <n v="9870"/>
    <n v="1579.2"/>
    <n v="40.618659676542002"/>
    <n v="-74.033009161685996"/>
    <n v="310"/>
    <n v="43"/>
    <n v="7.3695999999999998E-2"/>
  </r>
  <r>
    <n v="41610426"/>
    <s v="GLOW THAI RESTAURANT"/>
    <s v="Brooklyn"/>
    <n v="7107"/>
    <s v="3 AVENUE"/>
    <n v="11209"/>
    <n v="7187481920"/>
    <s v="Thai"/>
    <x v="0"/>
    <n v="65"/>
    <n v="324"/>
    <n v="9720"/>
    <n v="1805.1428571428571"/>
    <n v="40.633864655450999"/>
    <n v="-74.026798155706004"/>
    <n v="310"/>
    <n v="43"/>
    <n v="8.4240000000000009E-2"/>
  </r>
  <r>
    <n v="50097716"/>
    <s v="BROOKLYN BAY SEAFOOD"/>
    <s v="Brooklyn"/>
    <n v="7026"/>
    <s v="3 AVENUE"/>
    <n v="11209"/>
    <n v="7183335833"/>
    <s v="Seafood"/>
    <x v="1"/>
    <n v="67"/>
    <n v="320"/>
    <n v="9600"/>
    <n v="1837.7142857142858"/>
    <n v="40.634636010542003"/>
    <n v="-74.026492219041003"/>
    <n v="310"/>
    <n v="43"/>
    <n v="8.5760000000000003E-2"/>
  </r>
  <r>
    <n v="50004496"/>
    <s v="TAQUERIA EL PUENTE"/>
    <s v="Brooklyn"/>
    <n v="9300"/>
    <s v="5 AVENUE"/>
    <n v="11209"/>
    <n v="7189212580"/>
    <s v="Mexican"/>
    <x v="0"/>
    <n v="71"/>
    <n v="320"/>
    <n v="9600"/>
    <n v="1947.4285714285713"/>
    <n v="40.616722603616999"/>
    <n v="-74.030313947072003"/>
    <n v="310"/>
    <n v="43"/>
    <n v="9.0880000000000002E-2"/>
  </r>
  <r>
    <n v="50083048"/>
    <s v="UNO CHICAGO GRILL"/>
    <s v="Brooklyn"/>
    <n v="9201"/>
    <s v="4 AVENUE"/>
    <n v="11209"/>
    <n v="7322001638"/>
    <s v="Pizza"/>
    <x v="1"/>
    <n v="79"/>
    <n v="319"/>
    <n v="9570"/>
    <n v="2160.0857142857144"/>
    <n v="40.618218538805998"/>
    <n v="-74.030210170372996"/>
    <n v="310"/>
    <n v="43"/>
    <n v="0.10080400000000002"/>
  </r>
  <r>
    <n v="50069505"/>
    <s v="TAJ MAHAL INDIAN REST"/>
    <s v="Brooklyn"/>
    <n v="7315"/>
    <s v="3 AVENUE"/>
    <n v="11209"/>
    <n v="7187096279"/>
    <s v="Indian"/>
    <x v="1"/>
    <n v="59"/>
    <n v="317"/>
    <n v="9510"/>
    <n v="1603.1142857142859"/>
    <n v="40.632656835456999"/>
    <n v="-74.027287650418003"/>
    <n v="310"/>
    <n v="43"/>
    <n v="7.4812000000000017E-2"/>
  </r>
  <r>
    <n v="40859014"/>
    <s v="CEBU"/>
    <s v="Brooklyn"/>
    <n v="8801"/>
    <s v="3 AVENUE"/>
    <n v="11209"/>
    <n v="7184925095"/>
    <s v="American"/>
    <x v="1"/>
    <n v="67"/>
    <n v="315"/>
    <n v="9450"/>
    <n v="1809.0000000000002"/>
    <n v="40.621937327269002"/>
    <n v="-74.031670761165998"/>
    <n v="310"/>
    <n v="43"/>
    <n v="8.4420000000000023E-2"/>
  </r>
  <r>
    <n v="50058932"/>
    <s v="COCOA GRINDER"/>
    <s v="Brooklyn"/>
    <n v="8511"/>
    <s v="3 AVENUE"/>
    <n v="11209"/>
    <n v="3475174561"/>
    <s v="American"/>
    <x v="1"/>
    <n v="82"/>
    <n v="314"/>
    <n v="9420"/>
    <n v="2206.9714285714285"/>
    <n v="40.624125164535997"/>
    <n v="-74.030774819770997"/>
    <n v="310"/>
    <n v="43"/>
    <n v="0.10299200000000001"/>
  </r>
  <r>
    <n v="41253085"/>
    <s v="H&amp;L BAGEL"/>
    <s v="Brooklyn"/>
    <n v="8818"/>
    <s v="3 AVENUE"/>
    <n v="11209"/>
    <n v="7187486626"/>
    <s v="Bagels/Pretzels"/>
    <x v="1"/>
    <n v="65"/>
    <n v="313"/>
    <n v="9390"/>
    <n v="1743.8571428571431"/>
    <n v="40.621854967795997"/>
    <n v="-74.031728357465994"/>
    <n v="310"/>
    <n v="43"/>
    <n v="8.1380000000000022E-2"/>
  </r>
  <r>
    <n v="41109275"/>
    <s v="LITTLE CUPCAKE BAKESHOP"/>
    <s v="Brooklyn"/>
    <n v="9102"/>
    <s v="3 AVENUE"/>
    <n v="11209"/>
    <n v="7186804465"/>
    <s v="Bakery"/>
    <x v="1"/>
    <n v="77"/>
    <n v="313"/>
    <n v="9390"/>
    <n v="2065.8000000000002"/>
    <n v="40.619892222811004"/>
    <n v="-74.032527090257005"/>
    <n v="310"/>
    <n v="43"/>
    <n v="9.6404000000000017E-2"/>
  </r>
  <r>
    <n v="50100801"/>
    <s v="BROOKLYN BREW CAFE"/>
    <s v="Brooklyn"/>
    <n v="310"/>
    <s v="79 STREET"/>
    <n v="11209"/>
    <n v="7188656544"/>
    <s v="Café/Coffee/Tea"/>
    <x v="0"/>
    <n v="67"/>
    <n v="311"/>
    <n v="9330"/>
    <n v="1786.0285714285715"/>
    <n v="40.628451517146999"/>
    <n v="-74.028561236966993"/>
    <n v="310"/>
    <n v="43"/>
    <n v="8.3348000000000005E-2"/>
  </r>
  <r>
    <n v="50092238"/>
    <s v="LEO'S PIZZA"/>
    <s v="Brooklyn"/>
    <n v="8502"/>
    <s v="3 AVENUE"/>
    <n v="11209"/>
    <n v="7189211900"/>
    <s v="Pizza"/>
    <x v="0"/>
    <n v="51"/>
    <n v="310"/>
    <n v="9300"/>
    <n v="1355.1428571428571"/>
    <n v="40.624180060210001"/>
    <n v="-74.030774845180005"/>
    <n v="310"/>
    <n v="43"/>
    <n v="6.3240000000000005E-2"/>
  </r>
  <r>
    <n v="50099052"/>
    <s v="JUICY FRIED CHICKEN"/>
    <s v="Brooklyn"/>
    <n v="7021"/>
    <s v="3 AVENUE"/>
    <n v="11209"/>
    <n v="7186301113"/>
    <s v="American"/>
    <x v="1"/>
    <n v="82"/>
    <n v="308"/>
    <n v="9240"/>
    <n v="2164.7999999999997"/>
    <n v="40.634366999329998"/>
    <n v="-74.026589390094998"/>
    <n v="310"/>
    <n v="43"/>
    <n v="0.101024"/>
  </r>
  <r>
    <n v="41253239"/>
    <s v="AL KOURA RESTAURANT"/>
    <s v="Brooklyn"/>
    <n v="509"/>
    <s v="74 STREET"/>
    <n v="11209"/>
    <n v="7188361252"/>
    <s v="Middle Eastern"/>
    <x v="0"/>
    <n v="70"/>
    <n v="307"/>
    <n v="9210"/>
    <n v="1841.9999999999998"/>
    <n v="40.630083408403998"/>
    <n v="-74.021781719995005"/>
    <n v="310"/>
    <n v="43"/>
    <n v="8.5959999999999995E-2"/>
  </r>
  <r>
    <n v="41031150"/>
    <s v="FIRST OASIS"/>
    <s v="Brooklyn"/>
    <n v="9218"/>
    <s v="4 AVENUE"/>
    <n v="11209"/>
    <n v="7182384505"/>
    <s v="Mediterranean"/>
    <x v="1"/>
    <n v="66"/>
    <n v="307"/>
    <n v="9210"/>
    <n v="1736.742857142857"/>
    <n v="40.618125199963004"/>
    <n v="-74.030271362280999"/>
    <n v="310"/>
    <n v="43"/>
    <n v="8.1048000000000009E-2"/>
  </r>
  <r>
    <n v="50068189"/>
    <s v="FAIRYTALE ISLAND"/>
    <s v="Brooklyn"/>
    <n v="7110"/>
    <s v="3 AVENUE"/>
    <n v="11209"/>
    <n v="7183950835"/>
    <s v="Café/Coffee/Tea"/>
    <x v="1"/>
    <n v="62"/>
    <n v="306"/>
    <n v="9180"/>
    <n v="1626.1714285714286"/>
    <n v="40.634043078098998"/>
    <n v="-74.026747787296998"/>
    <n v="310"/>
    <n v="43"/>
    <n v="7.5888000000000011E-2"/>
  </r>
  <r>
    <n v="50078012"/>
    <s v="RED OAK RESTAURANT"/>
    <s v="Brooklyn"/>
    <n v="8305"/>
    <s v="3 AVENUE"/>
    <n v="11209"/>
    <n v="7186800800"/>
    <s v="American"/>
    <x v="0"/>
    <n v="78"/>
    <n v="304"/>
    <n v="9120"/>
    <n v="2032.4571428571428"/>
    <n v="40.625560842650003"/>
    <n v="-74.030188289630004"/>
    <n v="310"/>
    <n v="43"/>
    <n v="9.4848000000000002E-2"/>
  </r>
  <r>
    <n v="50097277"/>
    <s v="SANTORINI"/>
    <s v="Brooklyn"/>
    <n v="8101"/>
    <s v="5 AVENUE"/>
    <n v="11209"/>
    <n v="9294070095"/>
    <s v="Middle Eastern"/>
    <x v="0"/>
    <n v="56"/>
    <n v="304"/>
    <n v="9120"/>
    <n v="1459.2"/>
    <n v="40.624928158829"/>
    <n v="-74.024485423705002"/>
    <n v="310"/>
    <n v="43"/>
    <n v="6.8096000000000004E-2"/>
  </r>
  <r>
    <n v="50052499"/>
    <s v="LAMOZA CAFE"/>
    <s v="Brooklyn"/>
    <n v="7704"/>
    <s v="3 AVENUE"/>
    <n v="11209"/>
    <n v="7182383625"/>
    <s v="Mediterranean"/>
    <x v="1"/>
    <n v="77"/>
    <n v="300"/>
    <n v="9000"/>
    <n v="1980"/>
    <n v="40.629887067378"/>
    <n v="-74.028446568708006"/>
    <n v="310"/>
    <n v="43"/>
    <n v="9.240000000000001E-2"/>
  </r>
  <r>
    <n v="50042788"/>
    <s v="Q Q STAR"/>
    <s v="Brooklyn"/>
    <n v="9212"/>
    <s v="4 AVENUE"/>
    <n v="11209"/>
    <n v="7188338078"/>
    <s v="Chinese"/>
    <x v="0"/>
    <n v="68"/>
    <n v="300"/>
    <n v="9000"/>
    <n v="1748.5714285714287"/>
    <n v="40.618158141184999"/>
    <n v="-74.030256969196003"/>
    <n v="310"/>
    <n v="43"/>
    <n v="8.1600000000000006E-2"/>
  </r>
  <r>
    <n v="50103227"/>
    <s v="BROOKLYN BAGELS &amp; MORE"/>
    <s v="Brooklyn"/>
    <n v="7302"/>
    <s v="3 AVENUE"/>
    <n v="11209"/>
    <n v="9177808818"/>
    <s v="Sandwiches"/>
    <x v="1"/>
    <n v="63"/>
    <n v="297"/>
    <n v="8910"/>
    <n v="1603.8"/>
    <n v="40.632719965456999"/>
    <n v="-74.027287676330999"/>
    <n v="310"/>
    <n v="43"/>
    <n v="7.4844000000000008E-2"/>
  </r>
  <r>
    <n v="41653491"/>
    <s v="THE HARP"/>
    <s v="Brooklyn"/>
    <n v="7710"/>
    <s v="3 AVENUE"/>
    <n v="11209"/>
    <n v="7187454277"/>
    <s v="American"/>
    <x v="1"/>
    <n v="61"/>
    <n v="288"/>
    <n v="8640"/>
    <n v="1505.8285714285716"/>
    <n v="40.629856872081"/>
    <n v="-74.028457363749993"/>
    <n v="310"/>
    <n v="43"/>
    <n v="7.0272000000000015E-2"/>
  </r>
  <r>
    <n v="41035072"/>
    <s v="THE KETTLE BLACK"/>
    <s v="Brooklyn"/>
    <n v="8622"/>
    <s v="3 AVENUE"/>
    <n v="11209"/>
    <n v="7186807862"/>
    <s v="American"/>
    <x v="1"/>
    <n v="57"/>
    <n v="286"/>
    <n v="8580"/>
    <n v="1397.3142857142857"/>
    <n v="40.623233004607997"/>
    <n v="-74.031163454712001"/>
    <n v="310"/>
    <n v="43"/>
    <n v="6.5208000000000002E-2"/>
  </r>
  <r>
    <n v="50036849"/>
    <s v="ENERGY FUEL"/>
    <s v="Brooklyn"/>
    <n v="9522"/>
    <s v="4 AVENUE"/>
    <n v="11209"/>
    <n v="7184918686"/>
    <s v="Sandwiches"/>
    <x v="1"/>
    <n v="56"/>
    <n v="285"/>
    <n v="8550"/>
    <n v="1368.0000000000002"/>
    <n v="40.615607962395003"/>
    <n v="-74.031275141470999"/>
    <n v="310"/>
    <n v="43"/>
    <n v="6.3840000000000022E-2"/>
  </r>
  <r>
    <n v="41492556"/>
    <s v="AMUNI"/>
    <s v="Brooklyn"/>
    <n v="7217"/>
    <s v="3 AVENUE"/>
    <n v="11209"/>
    <n v="7188335833"/>
    <s v="Hamburgers"/>
    <x v="0"/>
    <n v="61"/>
    <n v="284"/>
    <n v="8520"/>
    <n v="1484.9142857142858"/>
    <n v="40.633326627305998"/>
    <n v="-74.027014109348002"/>
    <n v="310"/>
    <n v="43"/>
    <n v="6.929600000000001E-2"/>
  </r>
  <r>
    <n v="50095924"/>
    <s v="CLOCK FACE COFFEE"/>
    <s v="Brooklyn"/>
    <n v="275"/>
    <s v="74 STREET"/>
    <n v="11209"/>
    <n v="3475787176"/>
    <s v="Café/Coffee/Tea"/>
    <x v="1"/>
    <n v="51"/>
    <n v="282"/>
    <n v="8460"/>
    <n v="1232.7428571428572"/>
    <n v="40.632360136335997"/>
    <n v="-74.028368365557995"/>
    <n v="310"/>
    <n v="43"/>
    <n v="5.752800000000001E-2"/>
  </r>
  <r>
    <n v="50061007"/>
    <s v="STEWARTS"/>
    <s v="Brooklyn"/>
    <n v="8518"/>
    <s v="5 AVENUE"/>
    <n v="11209"/>
    <n v="3474974357"/>
    <s v="American"/>
    <x v="1"/>
    <n v="73"/>
    <n v="282"/>
    <n v="8460"/>
    <n v="1764.5142857142857"/>
    <n v="40.621958008360998"/>
    <n v="-74.025824358025005"/>
    <n v="310"/>
    <n v="43"/>
    <n v="8.2344000000000001E-2"/>
  </r>
  <r>
    <n v="41502782"/>
    <s v="BLUE AGAVE"/>
    <s v="Brooklyn"/>
    <n v="7215"/>
    <s v="3 AVENUE"/>
    <n v="11209"/>
    <n v="7184390808"/>
    <s v="Mexican"/>
    <x v="0"/>
    <n v="66"/>
    <n v="280"/>
    <n v="8400"/>
    <n v="1584.0000000000002"/>
    <n v="40.633334862504"/>
    <n v="-74.027010509852005"/>
    <n v="310"/>
    <n v="43"/>
    <n v="7.3920000000000013E-2"/>
  </r>
  <r>
    <n v="50102629"/>
    <s v="PICK A BITE"/>
    <s v="Brooklyn"/>
    <n v="8620"/>
    <s v="4 AVENUE"/>
    <n v="11209"/>
    <n v="7183335123"/>
    <s v="Mediterranean"/>
    <x v="0"/>
    <n v="67"/>
    <n v="278"/>
    <n v="8340"/>
    <n v="1596.5142857142857"/>
    <n v="40.622585942505999"/>
    <n v="-74.028447047279002"/>
    <n v="310"/>
    <n v="43"/>
    <n v="7.4504000000000015E-2"/>
  </r>
  <r>
    <n v="41014581"/>
    <s v="LANDY PIZZERIA RESTAURANT"/>
    <s v="Brooklyn"/>
    <n v="9050"/>
    <s v="FT HAMILTON PARKWAY"/>
    <n v="11209"/>
    <n v="7182381966"/>
    <s v="Pizza"/>
    <x v="0"/>
    <n v="81"/>
    <n v="277"/>
    <n v="8310"/>
    <n v="1923.1714285714286"/>
    <n v="40.617321749082002"/>
    <n v="-74.027198511874005"/>
    <n v="310"/>
    <n v="43"/>
    <n v="8.9748000000000008E-2"/>
  </r>
  <r>
    <n v="41629000"/>
    <s v="GINO'S RESTAURANT &amp; PIZZERIA"/>
    <s v="Brooklyn"/>
    <n v="7414"/>
    <s v="5 AVENUE"/>
    <n v="11209"/>
    <n v="7187481698"/>
    <s v="Italian"/>
    <x v="1"/>
    <n v="71"/>
    <n v="273"/>
    <n v="8190"/>
    <n v="1661.3999999999999"/>
    <n v="40.630110738121999"/>
    <n v="-74.022394182471999"/>
    <n v="310"/>
    <n v="43"/>
    <n v="7.7532000000000004E-2"/>
  </r>
  <r>
    <n v="50102447"/>
    <s v="MIKE &amp; BROTHERS PIZZA"/>
    <s v="Brooklyn"/>
    <n v="8125"/>
    <s v="5 AVENUE"/>
    <n v="11209"/>
    <n v="3479097170"/>
    <s v="Pizza"/>
    <x v="1"/>
    <n v="50"/>
    <n v="273"/>
    <n v="8190"/>
    <n v="1170"/>
    <n v="40.624804632770001"/>
    <n v="-74.024535811538001"/>
    <n v="310"/>
    <n v="43"/>
    <n v="5.460000000000001E-2"/>
  </r>
  <r>
    <n v="50058944"/>
    <s v="SINBAD"/>
    <s v="Brooklyn"/>
    <n v="7721"/>
    <s v="5 AVENUE"/>
    <n v="11209"/>
    <n v="7184915600"/>
    <s v="Egyptian"/>
    <x v="1"/>
    <n v="79"/>
    <n v="273"/>
    <n v="8190"/>
    <n v="1848.6000000000001"/>
    <n v="40.627747292127999"/>
    <n v="-74.023333649248002"/>
    <n v="310"/>
    <n v="43"/>
    <n v="8.6268000000000025E-2"/>
  </r>
  <r>
    <n v="41497422"/>
    <s v="FUSHIMI JAPANESE CUISINE"/>
    <s v="Brooklyn"/>
    <n v="9316"/>
    <s v="4 AVENUE"/>
    <n v="11209"/>
    <n v="7188337788"/>
    <s v="Japanese"/>
    <x v="1"/>
    <n v="71"/>
    <n v="265"/>
    <n v="7950"/>
    <n v="1612.7142857142856"/>
    <n v="40.617345596927997"/>
    <n v="-74.030587981281997"/>
    <n v="310"/>
    <n v="43"/>
    <n v="7.5259999999999994E-2"/>
  </r>
  <r>
    <n v="40377506"/>
    <s v="VESUVIO RESTAURANT &amp; PIZZA"/>
    <s v="Brooklyn"/>
    <n v="7303"/>
    <s v="3 AVENUE"/>
    <n v="11209"/>
    <n v="7187450222"/>
    <s v="Pizza/Italian"/>
    <x v="0"/>
    <n v="64"/>
    <n v="263"/>
    <n v="7890"/>
    <n v="1442.7428571428572"/>
    <n v="40.632714481039997"/>
    <n v="-74.027266057226001"/>
    <n v="310"/>
    <n v="43"/>
    <n v="6.7328000000000013E-2"/>
  </r>
  <r>
    <n v="50064929"/>
    <s v="BEETS AND CARROTS"/>
    <s v="Brooklyn"/>
    <n v="9905"/>
    <s v="3 AVENUE"/>
    <n v="11209"/>
    <n v="7183335011"/>
    <s v="American"/>
    <x v="0"/>
    <n v="74"/>
    <n v="259"/>
    <n v="7770"/>
    <n v="1642.8"/>
    <n v="40.614124688700002"/>
    <n v="-74.035038326792005"/>
    <n v="310"/>
    <n v="43"/>
    <n v="7.666400000000001E-2"/>
  </r>
  <r>
    <n v="40759928"/>
    <s v="NINO'S PIZZA"/>
    <s v="Brooklyn"/>
    <n v="9110"/>
    <s v="3 AVENUE"/>
    <n v="11209"/>
    <n v="7186800222"/>
    <s v="Pizza"/>
    <x v="0"/>
    <n v="64"/>
    <n v="258"/>
    <n v="7740"/>
    <n v="1415.3142857142859"/>
    <n v="40.619722026726997"/>
    <n v="-74.032595446995003"/>
    <n v="310"/>
    <n v="43"/>
    <n v="6.6048000000000009E-2"/>
  </r>
  <r>
    <n v="50082407"/>
    <s v="GRANDMA’S ORIGINAL PIZZERIA"/>
    <s v="Brooklyn"/>
    <n v="6918"/>
    <s v="3 AVENUE"/>
    <n v="11209"/>
    <n v="7188334646"/>
    <s v="Pizza/Italian"/>
    <x v="0"/>
    <n v="62"/>
    <n v="256"/>
    <n v="7680"/>
    <n v="1360.4571428571428"/>
    <n v="40.635492462910001"/>
    <n v="-74.026143073284004"/>
    <n v="310"/>
    <n v="43"/>
    <n v="6.3488000000000003E-2"/>
  </r>
  <r>
    <n v="50073866"/>
    <s v="PANDA EXPRESS #2769"/>
    <s v="Brooklyn"/>
    <n v="416"/>
    <s v="86 STREET"/>
    <n v="11209"/>
    <n v="6314323970"/>
    <s v="Chinese"/>
    <x v="0"/>
    <n v="75"/>
    <n v="256"/>
    <n v="7680"/>
    <n v="1645.7142857142856"/>
    <n v="40.622490015910003"/>
    <n v="-74.027874247702997"/>
    <n v="310"/>
    <n v="43"/>
    <n v="7.6799999999999993E-2"/>
  </r>
  <r>
    <n v="50038882"/>
    <s v="MIKES DELI"/>
    <s v="Brooklyn"/>
    <n v="9510"/>
    <s v="4 AVENUE"/>
    <n v="11209"/>
    <n v="9176925786"/>
    <s v="American"/>
    <x v="1"/>
    <n v="71"/>
    <n v="255"/>
    <n v="7650"/>
    <n v="1551.8571428571427"/>
    <n v="40.615643653446"/>
    <n v="-74.031242741301"/>
    <n v="310"/>
    <n v="43"/>
    <n v="7.2419999999999998E-2"/>
  </r>
  <r>
    <n v="50001004"/>
    <s v="HING WONG"/>
    <s v="Brooklyn"/>
    <n v="7922"/>
    <s v="5 AVENUE"/>
    <n v="11209"/>
    <n v="7187486688"/>
    <s v="Chinese"/>
    <x v="1"/>
    <n v="80"/>
    <n v="254"/>
    <n v="7620"/>
    <n v="1741.714285714286"/>
    <n v="40.626284193910003"/>
    <n v="-74.023956361421"/>
    <n v="310"/>
    <n v="43"/>
    <n v="8.1280000000000019E-2"/>
  </r>
  <r>
    <n v="50096595"/>
    <s v="ICHIGO SUSHI"/>
    <s v="Brooklyn"/>
    <n v="7308"/>
    <s v="3 AVENUE"/>
    <n v="11209"/>
    <n v="9177806969"/>
    <s v="Japanese"/>
    <x v="0"/>
    <n v="56"/>
    <n v="250"/>
    <n v="7500"/>
    <n v="1200"/>
    <n v="40.632689770272997"/>
    <n v="-74.027298472360002"/>
    <n v="310"/>
    <n v="43"/>
    <n v="5.6000000000000008E-2"/>
  </r>
  <r>
    <n v="50079460"/>
    <s v="AL-SHAM RESTAURANT"/>
    <s v="Brooklyn"/>
    <n v="7701"/>
    <s v="5 AVENUE"/>
    <n v="11209"/>
    <n v="3479097100"/>
    <s v="Middle Eastern"/>
    <x v="0"/>
    <n v="59"/>
    <n v="249"/>
    <n v="7470"/>
    <n v="1259.2285714285713"/>
    <n v="40.627851601960003"/>
    <n v="-74.023294057857996"/>
    <n v="310"/>
    <n v="43"/>
    <n v="5.8763999999999997E-2"/>
  </r>
  <r>
    <n v="41019083"/>
    <s v="PEPPINO'S"/>
    <s v="Brooklyn"/>
    <n v="7708"/>
    <s v="3 AVENUE"/>
    <n v="11209"/>
    <n v="7188333364"/>
    <s v="Pizza"/>
    <x v="0"/>
    <n v="62"/>
    <n v="245"/>
    <n v="7350"/>
    <n v="1302"/>
    <n v="40.629867852107999"/>
    <n v="-74.028453765795007"/>
    <n v="310"/>
    <n v="43"/>
    <n v="6.0760000000000008E-2"/>
  </r>
  <r>
    <n v="50057380"/>
    <s v="THE BROOKLYN FIREFLY"/>
    <s v="Brooklyn"/>
    <n v="7003"/>
    <s v="3 AVENUE"/>
    <n v="11209"/>
    <n v="3475783701"/>
    <s v="Pizza/Italian"/>
    <x v="1"/>
    <n v="51"/>
    <n v="245"/>
    <n v="7350"/>
    <n v="1071"/>
    <n v="40.634715623379002"/>
    <n v="-74.026431001172"/>
    <n v="310"/>
    <n v="43"/>
    <n v="4.9980000000000004E-2"/>
  </r>
  <r>
    <n v="50088923"/>
    <s v="HEMO'S SPOT 5"/>
    <s v="Brooklyn"/>
    <n v="6929"/>
    <s v="5 AVENUE"/>
    <n v="11209"/>
    <n v="9173612422"/>
    <s v="Mediterranean"/>
    <x v="0"/>
    <n v="55"/>
    <n v="243"/>
    <n v="7290"/>
    <n v="1145.5714285714287"/>
    <n v="40.633149453605"/>
    <n v="-74.021127009075997"/>
    <n v="310"/>
    <n v="43"/>
    <n v="5.3460000000000008E-2"/>
  </r>
  <r>
    <n v="50001090"/>
    <s v="DRAGON CHINA RESTAURANT ON BAYRIDGE"/>
    <s v="Brooklyn"/>
    <n v="7917"/>
    <s v="3 AVENUE"/>
    <n v="11209"/>
    <n v="7182382202"/>
    <s v="Chinese"/>
    <x v="1"/>
    <n v="57"/>
    <n v="242"/>
    <n v="7260"/>
    <n v="1182.3428571428572"/>
    <n v="40.628363562684001"/>
    <n v="-74.029043943988995"/>
    <n v="310"/>
    <n v="43"/>
    <n v="5.5176000000000003E-2"/>
  </r>
  <r>
    <n v="50066747"/>
    <s v="MATTER"/>
    <s v="Brooklyn"/>
    <n v="7604"/>
    <s v="3 AVENUE"/>
    <n v="11209"/>
    <n v="7186503030"/>
    <s v="Café/Coffee/Tea"/>
    <x v="1"/>
    <n v="76"/>
    <n v="236"/>
    <n v="7080"/>
    <n v="1537.3714285714289"/>
    <n v="40.630617254397002"/>
    <n v="-74.028144254739999"/>
    <n v="310"/>
    <n v="43"/>
    <n v="7.1744000000000016E-2"/>
  </r>
  <r>
    <n v="41096340"/>
    <s v="CARVEL ICE CREAM"/>
    <s v="Brooklyn"/>
    <n v="6924"/>
    <s v="5 AVENUE"/>
    <n v="11209"/>
    <n v="7186800578"/>
    <s v="Ice Cream, Gelato, Yogurt, Ices"/>
    <x v="1"/>
    <n v="64"/>
    <n v="226"/>
    <n v="6780"/>
    <n v="1239.7714285714287"/>
    <n v="40.633256503445999"/>
    <n v="-74.021109028905002"/>
    <n v="310"/>
    <n v="43"/>
    <n v="5.7856000000000012E-2"/>
  </r>
  <r>
    <n v="50074135"/>
    <s v="PICCANTE"/>
    <s v="Brooklyn"/>
    <n v="7214"/>
    <s v="3 AVENUE"/>
    <n v="11209"/>
    <n v="7188833919"/>
    <s v="Italian"/>
    <x v="1"/>
    <n v="69"/>
    <n v="222"/>
    <n v="6660"/>
    <n v="1312.9714285714285"/>
    <n v="40.633340347819001"/>
    <n v="-74.027028526294998"/>
    <n v="310"/>
    <n v="43"/>
    <n v="6.1272000000000007E-2"/>
  </r>
  <r>
    <n v="50033308"/>
    <s v="OMIYA SUSHI"/>
    <s v="Brooklyn"/>
    <n v="8618"/>
    <s v="4 AVENUE"/>
    <n v="11209"/>
    <n v="7187481977"/>
    <s v="Japanese"/>
    <x v="0"/>
    <n v="53"/>
    <n v="220"/>
    <n v="6600"/>
    <n v="999.42857142857156"/>
    <n v="40.622596922536999"/>
    <n v="-74.028443449715994"/>
    <n v="310"/>
    <n v="43"/>
    <n v="4.6640000000000008E-2"/>
  </r>
  <r>
    <n v="41266395"/>
    <s v="SCHNITZEL HAUS"/>
    <s v="Brooklyn"/>
    <n v="7319"/>
    <s v="5 AVENUE"/>
    <n v="11209"/>
    <n v="7188365600"/>
    <s v="German"/>
    <x v="1"/>
    <n v="58"/>
    <n v="217"/>
    <n v="6510"/>
    <n v="1078.7999999999997"/>
    <n v="40.630794248541001"/>
    <n v="-74.022088182803003"/>
    <n v="310"/>
    <n v="43"/>
    <n v="5.0343999999999993E-2"/>
  </r>
  <r>
    <n v="41401775"/>
    <s v="DUNKIN'"/>
    <s v="Brooklyn"/>
    <n v="8924"/>
    <s v="3 AVENUE"/>
    <n v="11209"/>
    <n v="7186800019"/>
    <s v="Donuts"/>
    <x v="1"/>
    <n v="80"/>
    <n v="212"/>
    <n v="6360"/>
    <n v="1453.7142857142858"/>
    <n v="40.620954577253002"/>
    <n v="-74.032091747167001"/>
    <n v="310"/>
    <n v="43"/>
    <n v="6.7840000000000011E-2"/>
  </r>
  <r>
    <n v="40547085"/>
    <s v="OMONIA CAFE"/>
    <s v="Brooklyn"/>
    <n v="7612"/>
    <s v="3 AVENUE"/>
    <n v="11209"/>
    <n v="7184911435"/>
    <s v="Mediterranean"/>
    <x v="0"/>
    <n v="61"/>
    <n v="211"/>
    <n v="6330"/>
    <n v="1103.2285714285715"/>
    <n v="40.630576078225999"/>
    <n v="-74.028162250774002"/>
    <n v="310"/>
    <n v="43"/>
    <n v="5.1484000000000009E-2"/>
  </r>
  <r>
    <n v="50073982"/>
    <s v="YEMEN CAFE"/>
    <s v="Brooklyn"/>
    <n v="7130"/>
    <s v="5 AVENUE"/>
    <n v="11209"/>
    <n v="9175584851"/>
    <s v="Middle Eastern"/>
    <x v="0"/>
    <n v="66"/>
    <n v="209"/>
    <n v="6270"/>
    <n v="1182.3428571428572"/>
    <n v="40.632251837247999"/>
    <n v="-74.021515824467997"/>
    <n v="310"/>
    <n v="43"/>
    <n v="5.5176000000000003E-2"/>
  </r>
  <r>
    <n v="50080685"/>
    <s v="DAVID'S GARDEN"/>
    <s v="Brooklyn"/>
    <n v="7610"/>
    <s v="5 AVENUE"/>
    <n v="11209"/>
    <n v="7183335336"/>
    <s v="Chinese"/>
    <x v="1"/>
    <n v="82"/>
    <n v="207"/>
    <n v="6210"/>
    <n v="1454.9142857142856"/>
    <n v="40.628535105448996"/>
    <n v="-74.023034911406995"/>
    <n v="310"/>
    <n v="43"/>
    <n v="6.7895999999999998E-2"/>
  </r>
  <r>
    <n v="50010825"/>
    <s v="CHILL BAR &amp; HOOKAH LOUNGE"/>
    <s v="Brooklyn"/>
    <n v="7810"/>
    <s v="5 AVENUE"/>
    <n v="11209"/>
    <n v="7187485800"/>
    <s v="Other"/>
    <x v="0"/>
    <n v="57"/>
    <n v="206"/>
    <n v="6180"/>
    <n v="1006.4571428571428"/>
    <n v="40.627077503683999"/>
    <n v="-74.023632421963001"/>
    <n v="310"/>
    <n v="43"/>
    <n v="4.6968000000000003E-2"/>
  </r>
  <r>
    <n v="41687136"/>
    <s v="TOP THAI RESTAURANT"/>
    <s v="Brooklyn"/>
    <n v="8510"/>
    <s v="4 AVENUE"/>
    <n v="11209"/>
    <n v="7183335811"/>
    <s v="Thai"/>
    <x v="1"/>
    <n v="61"/>
    <n v="205"/>
    <n v="6150"/>
    <n v="1071.8571428571429"/>
    <n v="40.623395735593"/>
    <n v="-74.028115981780005"/>
    <n v="310"/>
    <n v="43"/>
    <n v="5.0020000000000009E-2"/>
  </r>
  <r>
    <n v="41337501"/>
    <s v="MANDATO MEXICAN RESTAURANT"/>
    <s v="Brooklyn"/>
    <n v="7218"/>
    <s v="3 AVENUE"/>
    <n v="11209"/>
    <n v="7184924228"/>
    <s v="Mexican"/>
    <x v="0"/>
    <n v="76"/>
    <n v="203"/>
    <n v="6090"/>
    <n v="1322.3999999999999"/>
    <n v="40.633321131791"/>
    <n v="-74.027039327007998"/>
    <n v="310"/>
    <n v="43"/>
    <n v="6.1712000000000003E-2"/>
  </r>
  <r>
    <n v="50053144"/>
    <s v="XIN"/>
    <s v="Brooklyn"/>
    <n v="8324"/>
    <s v="3 AVENUE"/>
    <n v="11209"/>
    <n v="3476626222"/>
    <s v="Chinese"/>
    <x v="0"/>
    <n v="81"/>
    <n v="202"/>
    <n v="6060"/>
    <n v="1402.457142857143"/>
    <n v="40.625467503850999"/>
    <n v="-74.030249488327001"/>
    <n v="310"/>
    <n v="43"/>
    <n v="6.544800000000002E-2"/>
  </r>
  <r>
    <n v="40708213"/>
    <s v="DELIAS LOUNGE CAFE"/>
    <s v="Brooklyn"/>
    <n v="9224"/>
    <s v="3 AVENUE"/>
    <n v="11209"/>
    <n v="7187457999"/>
    <s v="American"/>
    <x v="1"/>
    <n v="58"/>
    <n v="200"/>
    <n v="6000"/>
    <n v="994.28571428571422"/>
    <n v="40.618777709535003"/>
    <n v="-74.032984005903003"/>
    <n v="310"/>
    <n v="43"/>
    <n v="4.6400000000000004E-2"/>
  </r>
  <r>
    <n v="50009615"/>
    <s v="HIBACHI MASTER"/>
    <s v="Brooklyn"/>
    <n v="8512"/>
    <s v="5 AVENUE"/>
    <n v="11209"/>
    <n v="3476626118"/>
    <s v="Japanese"/>
    <x v="0"/>
    <n v="80"/>
    <n v="198"/>
    <n v="5940"/>
    <n v="1357.7142857142858"/>
    <n v="40.621985461073002"/>
    <n v="-74.025802755322005"/>
    <n v="310"/>
    <n v="43"/>
    <n v="6.336E-2"/>
  </r>
  <r>
    <n v="40397335"/>
    <s v="ARIRANG HIBACHI STEAKHOUSE"/>
    <s v="Brooklyn"/>
    <n v="8812"/>
    <s v="4 AVENUE"/>
    <n v="11209"/>
    <n v="7182389880"/>
    <s v="Steak"/>
    <x v="0"/>
    <n v="77"/>
    <n v="192"/>
    <n v="5760"/>
    <n v="1267.2"/>
    <n v="40.621103607210998"/>
    <n v="-74.029051579297004"/>
    <n v="310"/>
    <n v="43"/>
    <n v="5.9136000000000008E-2"/>
  </r>
  <r>
    <n v="50092300"/>
    <s v="FRESH EATS CAFE"/>
    <s v="Brooklyn"/>
    <n v="478"/>
    <s v="72 STREET"/>
    <n v="11209"/>
    <n v="7183335758"/>
    <s v="Mediterranean"/>
    <x v="0"/>
    <n v="58"/>
    <n v="192"/>
    <n v="5760"/>
    <n v="954.51428571428551"/>
    <n v="40.632015601901998"/>
    <n v="-74.022474085100001"/>
    <n v="310"/>
    <n v="43"/>
    <n v="4.4543999999999993E-2"/>
  </r>
  <r>
    <n v="50054780"/>
    <s v="GOOD HARVEST"/>
    <s v="Brooklyn"/>
    <n v="6324"/>
    <s v="FORT HAMILTON PARKWAY"/>
    <n v="11219"/>
    <n v="7182388688"/>
    <s v="Chinese"/>
    <x v="0"/>
    <n v="78"/>
    <n v="358"/>
    <n v="10740"/>
    <n v="2393.485714285714"/>
    <n v="40.631474062038997"/>
    <n v="-74.007976469799999"/>
    <n v="310"/>
    <n v="38"/>
    <n v="0.111696"/>
  </r>
  <r>
    <n v="50090584"/>
    <s v="GREAT FELLAS"/>
    <s v="Brooklyn"/>
    <n v="6423"/>
    <s v="11 AVENUE"/>
    <n v="11219"/>
    <n v="7183335461"/>
    <s v="Delicatessen"/>
    <x v="0"/>
    <n v="77"/>
    <n v="352"/>
    <n v="10560"/>
    <n v="2323.2000000000003"/>
    <n v="40.629050565090999"/>
    <n v="-74.005483172756001"/>
    <n v="310"/>
    <n v="38"/>
    <n v="0.10841600000000003"/>
  </r>
  <r>
    <n v="50091690"/>
    <s v="HO MAY MAY BAKERY"/>
    <s v="Brooklyn"/>
    <n v="6302"/>
    <s v="11 AVENUE"/>
    <n v="11219"/>
    <n v="6462879045"/>
    <s v="Bakery"/>
    <x v="0"/>
    <n v="73"/>
    <n v="352"/>
    <n v="10560"/>
    <n v="2202.5142857142855"/>
    <n v="40.629709342718002"/>
    <n v="-74.004823942884997"/>
    <n v="310"/>
    <n v="38"/>
    <n v="0.102784"/>
  </r>
  <r>
    <n v="50049872"/>
    <s v="GREAT WALL"/>
    <s v="Brooklyn"/>
    <n v="6820"/>
    <s v="FORT HAMILTON PARKWAY"/>
    <n v="11219"/>
    <n v="7188336961"/>
    <s v="Chinese"/>
    <x v="1"/>
    <n v="80"/>
    <n v="344"/>
    <n v="10320"/>
    <n v="2358.8571428571427"/>
    <n v="40.629019911867999"/>
    <n v="-74.011643630891001"/>
    <n v="310"/>
    <n v="43"/>
    <n v="0.11008000000000001"/>
  </r>
  <r>
    <n v="50003492"/>
    <s v="UNIQUE BAKERY"/>
    <s v="Brooklyn"/>
    <n v="6213"/>
    <s v="FORT HAMILTON PARKWAY"/>
    <n v="11219"/>
    <n v="7186809000"/>
    <s v="Chinese"/>
    <x v="1"/>
    <n v="78"/>
    <n v="340"/>
    <n v="10200"/>
    <n v="2273.1428571428573"/>
    <n v="40.631981899320998"/>
    <n v="-74.007183921533993"/>
    <n v="310"/>
    <n v="38"/>
    <n v="0.10608000000000002"/>
  </r>
  <r>
    <n v="50059280"/>
    <s v="LOS TIGRES BAKERY"/>
    <s v="Brooklyn"/>
    <n v="6702"/>
    <s v="13 AVENUE"/>
    <n v="11219"/>
    <n v="9175685379"/>
    <s v="Bakery"/>
    <x v="0"/>
    <n v="68"/>
    <n v="322"/>
    <n v="9660"/>
    <n v="1876.8000000000002"/>
    <n v="40.624705668414997"/>
    <n v="-74.002856683209004"/>
    <n v="310"/>
    <n v="43"/>
    <n v="8.7584000000000009E-2"/>
  </r>
  <r>
    <n v="50002262"/>
    <s v="SOUTHEAST BAKERY"/>
    <s v="Brooklyn"/>
    <n v="6821"/>
    <s v="FORT HAMILTON PARKWAY"/>
    <n v="11219"/>
    <n v="7186801188"/>
    <s v="Chinese"/>
    <x v="1"/>
    <n v="81"/>
    <n v="310"/>
    <n v="9300"/>
    <n v="2152.2857142857142"/>
    <n v="40.629008934199"/>
    <n v="-74.011629218536996"/>
    <n v="310"/>
    <n v="43"/>
    <n v="0.10044"/>
  </r>
  <r>
    <n v="50070741"/>
    <s v="TEADORA"/>
    <s v="Brooklyn"/>
    <n v="6609"/>
    <s v="FORT HAMILTON PARKWAY"/>
    <n v="11219"/>
    <n v="7182382828"/>
    <s v="Juice, Smoothies, Fruit Salads"/>
    <x v="0"/>
    <n v="72"/>
    <n v="295"/>
    <n v="8850"/>
    <n v="1820.5714285714287"/>
    <n v="40.630002687106"/>
    <n v="-74.010141493027007"/>
    <n v="310"/>
    <n v="43"/>
    <n v="8.4960000000000008E-2"/>
  </r>
  <r>
    <n v="50071397"/>
    <s v="Q &amp; I BAKERY"/>
    <s v="Brooklyn"/>
    <n v="6516"/>
    <s v="11 AVENUE"/>
    <n v="11219"/>
    <n v="7182382638"/>
    <s v="Bakery"/>
    <x v="0"/>
    <n v="72"/>
    <n v="289"/>
    <n v="8670"/>
    <n v="1783.542857142857"/>
    <n v="40.628482363807997"/>
    <n v="-74.006099166976995"/>
    <n v="310"/>
    <n v="38"/>
    <n v="8.3232E-2"/>
  </r>
  <r>
    <n v="50086652"/>
    <s v="NEW YEE LI RESTAURANT"/>
    <s v="Brooklyn"/>
    <n v="6619"/>
    <s v="FORT HAMILTON PARKWAY"/>
    <n v="11219"/>
    <n v="7188338378"/>
    <s v="Chinese"/>
    <x v="1"/>
    <n v="82"/>
    <n v="279"/>
    <n v="8370"/>
    <n v="1960.9714285714283"/>
    <n v="40.629969745232003"/>
    <n v="-74.010191925241998"/>
    <n v="310"/>
    <n v="43"/>
    <n v="9.1511999999999982E-2"/>
  </r>
  <r>
    <n v="41682968"/>
    <s v="SABOR ANDINO"/>
    <s v="Brooklyn"/>
    <n v="6314"/>
    <s v="14 AVENUE"/>
    <n v="11219"/>
    <n v="7182362030"/>
    <s v="Latin"/>
    <x v="1"/>
    <n v="60"/>
    <n v="278"/>
    <n v="8340"/>
    <n v="1429.7142857142856"/>
    <n v="40.625674599648001"/>
    <n v="-73.998270834901007"/>
    <n v="310"/>
    <n v="38"/>
    <n v="6.6720000000000002E-2"/>
  </r>
  <r>
    <n v="50041912"/>
    <s v="NEW ONE CHINESE RESTAURANT"/>
    <s v="Brooklyn"/>
    <n v="6320"/>
    <s v="11 AVENUE"/>
    <n v="11219"/>
    <n v="7184918888"/>
    <s v="Chinese"/>
    <x v="0"/>
    <n v="75"/>
    <n v="258"/>
    <n v="7740"/>
    <n v="1658.5714285714284"/>
    <n v="40.629637975145002"/>
    <n v="-74.004899593190004"/>
    <n v="310"/>
    <n v="38"/>
    <n v="7.7399999999999997E-2"/>
  </r>
  <r>
    <n v="50051909"/>
    <s v="M2 CAFE"/>
    <s v="Brooklyn"/>
    <n v="6732"/>
    <s v="13 AVENUE"/>
    <n v="11219"/>
    <n v="6463016997"/>
    <s v="Asian"/>
    <x v="0"/>
    <n v="50"/>
    <n v="239"/>
    <n v="7170"/>
    <n v="1024.2857142857144"/>
    <n v="40.624554701241998"/>
    <n v="-74.003015180852998"/>
    <n v="310"/>
    <n v="43"/>
    <n v="4.7800000000000009E-2"/>
  </r>
  <r>
    <n v="50096011"/>
    <s v="RED FORTUNE RESTAURANT"/>
    <s v="Brooklyn"/>
    <n v="6508"/>
    <s v="11 AVENUE"/>
    <n v="11219"/>
    <n v="7188336663"/>
    <s v="Chinese"/>
    <x v="1"/>
    <n v="67"/>
    <n v="236"/>
    <n v="7080"/>
    <n v="1355.3142857142859"/>
    <n v="40.628515303119997"/>
    <n v="-74.006063144186996"/>
    <n v="310"/>
    <n v="38"/>
    <n v="6.3248000000000013E-2"/>
  </r>
  <r>
    <n v="50075329"/>
    <s v="KUNG FU STEAMER"/>
    <s v="Brooklyn"/>
    <n v="6415"/>
    <s v="11 AVENUE"/>
    <n v="11219"/>
    <n v="9173026571"/>
    <s v="Chinese"/>
    <x v="1"/>
    <n v="50"/>
    <n v="219"/>
    <n v="6570"/>
    <n v="938.57142857142856"/>
    <n v="40.629083504208999"/>
    <n v="-74.005447149351994"/>
    <n v="310"/>
    <n v="38"/>
    <n v="4.3799999999999999E-2"/>
  </r>
  <r>
    <n v="50052708"/>
    <s v="PARC OASIS"/>
    <s v="Brooklyn"/>
    <n v="6403"/>
    <s v="11 AVENUE"/>
    <n v="11219"/>
    <n v="9292922010"/>
    <s v="Seafood"/>
    <x v="1"/>
    <n v="79"/>
    <n v="202"/>
    <n v="6060"/>
    <n v="1367.8285714285716"/>
    <n v="40.629135657646998"/>
    <n v="-74.005393114403006"/>
    <n v="310"/>
    <n v="38"/>
    <n v="6.3832000000000014E-2"/>
  </r>
  <r>
    <n v="41702804"/>
    <s v="DUNKIN', BASKIN ROBBINS"/>
    <s v="Brooklyn"/>
    <n v="6502"/>
    <s v="14 AVENUE"/>
    <n v="11219"/>
    <n v="3474920734"/>
    <s v="Donuts"/>
    <x v="1"/>
    <n v="61"/>
    <n v="191"/>
    <n v="5730"/>
    <n v="998.65714285714273"/>
    <n v="40.624554739520001"/>
    <n v="-73.999430826074999"/>
    <n v="310"/>
    <n v="38"/>
    <n v="4.6604E-2"/>
  </r>
  <r>
    <n v="50092628"/>
    <s v="TASTE OF GUILIN"/>
    <s v="Brooklyn"/>
    <n v="6307"/>
    <s v="8TH AVE"/>
    <n v="11220"/>
    <n v="7188338806"/>
    <s v="Chinese"/>
    <x v="1"/>
    <n v="59"/>
    <n v="379"/>
    <n v="11370"/>
    <n v="1916.6571428571428"/>
    <n v="40.633592732917002"/>
    <n v="-74.011518331844002"/>
    <n v="310"/>
    <n v="38"/>
    <n v="8.944400000000001E-2"/>
  </r>
  <r>
    <n v="50073845"/>
    <s v="THE ATTIC CAFE"/>
    <s v="Brooklyn"/>
    <n v="6754"/>
    <s v="4 AVENUE"/>
    <n v="11220"/>
    <n v="7183335202"/>
    <s v="American"/>
    <x v="0"/>
    <n v="74"/>
    <n v="374"/>
    <n v="11220"/>
    <n v="2372.2285714285713"/>
    <n v="40.635811523664998"/>
    <n v="-74.023041035765999"/>
    <n v="310"/>
    <n v="43"/>
    <n v="0.110704"/>
  </r>
  <r>
    <n v="50065363"/>
    <s v="HEMO'S SPOT JUICE BAR &amp; CAFE"/>
    <s v="Brooklyn"/>
    <n v="486"/>
    <s v="BAY RIDGE AVENUE"/>
    <n v="11220"/>
    <n v="7187590090"/>
    <s v="Juice, Smoothies, Fruit Salads"/>
    <x v="0"/>
    <n v="74"/>
    <n v="369"/>
    <n v="11070"/>
    <n v="2340.5142857142855"/>
    <n v="40.633725767870999"/>
    <n v="-74.021609975965006"/>
    <n v="310"/>
    <n v="43"/>
    <n v="0.109224"/>
  </r>
  <r>
    <n v="41624508"/>
    <s v="NABLUS SWEETS"/>
    <s v="Brooklyn"/>
    <n v="6812"/>
    <s v="5 AVENUE"/>
    <n v="11220"/>
    <n v="7187481214"/>
    <s v="Middle Eastern"/>
    <x v="0"/>
    <n v="67"/>
    <n v="357"/>
    <n v="10710"/>
    <n v="2050.2000000000003"/>
    <n v="40.634000396193002"/>
    <n v="-74.020799417559999"/>
    <n v="310"/>
    <n v="43"/>
    <n v="9.5676000000000025E-2"/>
  </r>
  <r>
    <n v="50038412"/>
    <s v="TWIN SISTER PAN"/>
    <s v="Brooklyn"/>
    <n v="6319"/>
    <s v="8TH AVE"/>
    <n v="11220"/>
    <n v="9173617189"/>
    <s v="Chinese"/>
    <x v="0"/>
    <n v="53"/>
    <n v="353"/>
    <n v="10590"/>
    <n v="1603.6285714285716"/>
    <n v="40.633378617562997"/>
    <n v="-74.011738068278007"/>
    <n v="310"/>
    <n v="38"/>
    <n v="7.4836000000000014E-2"/>
  </r>
  <r>
    <n v="50095810"/>
    <s v="ACKI'S JUICE BAR"/>
    <s v="Brooklyn"/>
    <n v="377"/>
    <s v="BAY RIDGE AVENUE"/>
    <n v="11220"/>
    <n v="7183335830"/>
    <s v="Delicatessen"/>
    <x v="1"/>
    <n v="61"/>
    <n v="341"/>
    <n v="10230"/>
    <n v="1782.9428571428571"/>
    <n v="40.634960383619998"/>
    <n v="-74.024287354755003"/>
    <n v="310"/>
    <n v="43"/>
    <n v="8.3204E-2"/>
  </r>
  <r>
    <n v="50102996"/>
    <s v="COCOA GRINDER"/>
    <s v="Brooklyn"/>
    <n v="6823"/>
    <s v="3 AVENUE"/>
    <n v="11220"/>
    <n v="7188912708"/>
    <s v="Café/Coffee/Tea"/>
    <x v="1"/>
    <n v="71"/>
    <n v="339"/>
    <n v="10170"/>
    <n v="2063.0571428571429"/>
    <n v="40.636233626021003"/>
    <n v="-74.025826300793"/>
    <n v="310"/>
    <n v="43"/>
    <n v="9.6276000000000014E-2"/>
  </r>
  <r>
    <n v="50086359"/>
    <s v="88 YUMMY IN TUMMY"/>
    <s v="Brooklyn"/>
    <n v="6301"/>
    <s v="8TH AVE"/>
    <n v="11220"/>
    <n v="9178261686"/>
    <s v="Chinese"/>
    <x v="0"/>
    <n v="52"/>
    <n v="337"/>
    <n v="10110"/>
    <n v="1502.0571428571429"/>
    <n v="40.633699790614003"/>
    <n v="-74.011406661665006"/>
    <n v="310"/>
    <n v="38"/>
    <n v="7.0096000000000006E-2"/>
  </r>
  <r>
    <n v="50091101"/>
    <s v="CHUAN YUE"/>
    <s v="Brooklyn"/>
    <n v="842"/>
    <s v="64 STREET"/>
    <n v="11220"/>
    <n v="7188366888"/>
    <s v="Chinese"/>
    <x v="0"/>
    <n v="72"/>
    <n v="327"/>
    <n v="9810"/>
    <n v="2018.0571428571429"/>
    <n v="40.632623882879997"/>
    <n v="-74.010923701337006"/>
    <n v="310"/>
    <n v="38"/>
    <n v="9.417600000000001E-2"/>
  </r>
  <r>
    <n v="41101600"/>
    <s v="EMPHASIS"/>
    <s v="Brooklyn"/>
    <n v="6820"/>
    <s v="4 AVENUE"/>
    <n v="11220"/>
    <n v="7187481319"/>
    <s v="American"/>
    <x v="1"/>
    <n v="80"/>
    <n v="310"/>
    <n v="9300"/>
    <n v="2125.7142857142858"/>
    <n v="40.635108801068"/>
    <n v="-74.023329027293002"/>
    <n v="310"/>
    <n v="43"/>
    <n v="9.9200000000000024E-2"/>
  </r>
  <r>
    <n v="41647370"/>
    <s v="BAHARY FISH MARKET"/>
    <s v="Brooklyn"/>
    <n v="484"/>
    <s v="BAY RIDGE AVENUE"/>
    <n v="11220"/>
    <n v="6465412151"/>
    <s v="Mediterranean"/>
    <x v="1"/>
    <n v="72"/>
    <n v="308"/>
    <n v="9240"/>
    <n v="1900.8"/>
    <n v="40.633742230444"/>
    <n v="-74.021642407098"/>
    <n v="310"/>
    <n v="43"/>
    <n v="8.8704000000000005E-2"/>
  </r>
  <r>
    <n v="50096242"/>
    <s v="LUX BAKERY"/>
    <s v="Brooklyn"/>
    <n v="6816"/>
    <s v="4 AVENUE"/>
    <n v="11220"/>
    <n v="7186802988"/>
    <s v="Bakery"/>
    <x v="1"/>
    <n v="70"/>
    <n v="306"/>
    <n v="9180"/>
    <n v="1835.9999999999998"/>
    <n v="40.635128016011002"/>
    <n v="-74.023321828156995"/>
    <n v="310"/>
    <n v="43"/>
    <n v="8.5679999999999992E-2"/>
  </r>
  <r>
    <n v="50008076"/>
    <s v="HONG KONG BOY RESTAURANT"/>
    <s v="Brooklyn"/>
    <n v="6201"/>
    <s v="8 AVENUE"/>
    <n v="11220"/>
    <n v="7186301289"/>
    <s v="Chinese"/>
    <x v="0"/>
    <n v="57"/>
    <n v="304"/>
    <n v="9120"/>
    <n v="1485.2571428571428"/>
    <n v="40.634259782888002"/>
    <n v="-74.010823089159004"/>
    <n v="310"/>
    <n v="38"/>
    <n v="6.9311999999999999E-2"/>
  </r>
  <r>
    <n v="50096082"/>
    <s v="GOLD BAMBOO GARDEN RESTAURANT"/>
    <s v="Brooklyn"/>
    <n v="6409"/>
    <s v="8 AVENUE"/>
    <n v="11220"/>
    <n v="7182381122"/>
    <s v="Chinese"/>
    <x v="0"/>
    <n v="63"/>
    <n v="289"/>
    <n v="8670"/>
    <n v="1560.6"/>
    <n v="40.633098619456"/>
    <n v="-74.012029848037997"/>
    <n v="310"/>
    <n v="38"/>
    <n v="7.2828000000000004E-2"/>
  </r>
  <r>
    <n v="50035431"/>
    <s v="GOURMET FIT"/>
    <s v="Brooklyn"/>
    <n v="6819"/>
    <s v="3 AVENUE"/>
    <n v="11220"/>
    <n v="3476626821"/>
    <s v="American"/>
    <x v="0"/>
    <n v="65"/>
    <n v="288"/>
    <n v="8640"/>
    <n v="1604.5714285714287"/>
    <n v="40.636255585901999"/>
    <n v="-74.025819103323002"/>
    <n v="310"/>
    <n v="43"/>
    <n v="7.4880000000000016E-2"/>
  </r>
  <r>
    <n v="40395366"/>
    <s v="MIKE'S DONUTS"/>
    <s v="Brooklyn"/>
    <n v="6822"/>
    <s v="5 AVENUE"/>
    <n v="11220"/>
    <n v="7187456980"/>
    <s v="Donuts"/>
    <x v="1"/>
    <n v="57"/>
    <n v="288"/>
    <n v="8640"/>
    <n v="1407.0857142857144"/>
    <n v="40.633948241398997"/>
    <n v="-74.020821018497003"/>
    <n v="310"/>
    <n v="43"/>
    <n v="6.5664000000000014E-2"/>
  </r>
  <r>
    <n v="41278206"/>
    <s v="SWEDISH FOOTBALL CLUB"/>
    <s v="Brooklyn"/>
    <n v="725"/>
    <s v="65 STREET"/>
    <n v="11220"/>
    <n v="9175192841"/>
    <s v="American"/>
    <x v="0"/>
    <n v="62"/>
    <n v="277"/>
    <n v="8310"/>
    <n v="1472.0571428571429"/>
    <n v="40.633534811983999"/>
    <n v="-74.014033113389004"/>
    <n v="310"/>
    <n v="38"/>
    <n v="6.8696000000000007E-2"/>
  </r>
  <r>
    <n v="50067629"/>
    <s v="GLOW CAFE &amp; HOOKAH LOUNGE"/>
    <s v="Brooklyn"/>
    <n v="6709"/>
    <s v="5 AVENUE"/>
    <n v="11220"/>
    <n v="7188360030"/>
    <s v="Middle Eastern"/>
    <x v="0"/>
    <n v="59"/>
    <n v="268"/>
    <n v="8040"/>
    <n v="1355.3142857142859"/>
    <n v="40.635315247637003"/>
    <n v="-74.020237768783005"/>
    <n v="310"/>
    <n v="43"/>
    <n v="6.3248000000000013E-2"/>
  </r>
  <r>
    <n v="50093622"/>
    <s v="BLEND COFFEE"/>
    <s v="Brooklyn"/>
    <n v="6808"/>
    <s v="4 AVENUE"/>
    <n v="11220"/>
    <n v="7189864557"/>
    <s v="Café/Coffee/Tea"/>
    <x v="0"/>
    <n v="63"/>
    <n v="244"/>
    <n v="7320"/>
    <n v="1317.6000000000001"/>
    <n v="40.635169191411997"/>
    <n v="-74.023303827893002"/>
    <n v="310"/>
    <n v="43"/>
    <n v="6.1488000000000008E-2"/>
  </r>
  <r>
    <n v="50095993"/>
    <s v="Miki Sushi Japanese Restaurant"/>
    <s v="Brooklyn"/>
    <n v="6814"/>
    <s v="4 AVENUE"/>
    <n v="11220"/>
    <n v="9176033088"/>
    <s v="Japanese"/>
    <x v="0"/>
    <n v="60"/>
    <n v="243"/>
    <n v="7290"/>
    <n v="1249.7142857142856"/>
    <n v="40.635138995873"/>
    <n v="-74.023318229069005"/>
    <n v="310"/>
    <n v="43"/>
    <n v="5.8320000000000004E-2"/>
  </r>
  <r>
    <n v="50093487"/>
    <s v="EAST HARBOR SEAFOOD PALACE"/>
    <s v="Brooklyn"/>
    <n v="714"/>
    <s v="65 STREET"/>
    <n v="11220"/>
    <n v="7187650098"/>
    <s v="Seafood"/>
    <x v="0"/>
    <n v="68"/>
    <n v="238"/>
    <n v="7140"/>
    <n v="1387.2"/>
    <n v="40.633617134143002"/>
    <n v="-74.014206067938005"/>
    <n v="310"/>
    <n v="38"/>
    <n v="6.4736000000000016E-2"/>
  </r>
  <r>
    <n v="50050758"/>
    <s v="HOT POT 828"/>
    <s v="Brooklyn"/>
    <n v="828"/>
    <s v="64 STREET"/>
    <n v="11220"/>
    <n v="7188331388"/>
    <s v="Chinese"/>
    <x v="0"/>
    <n v="74"/>
    <n v="222"/>
    <n v="6660"/>
    <n v="1408.1142857142859"/>
    <n v="40.632755611279002"/>
    <n v="-74.011143494454998"/>
    <n v="310"/>
    <n v="38"/>
    <n v="6.5712000000000007E-2"/>
  </r>
  <r>
    <n v="50084724"/>
    <s v="XIONG DI HUI SPICY POT"/>
    <s v="Brooklyn"/>
    <n v="6301"/>
    <s v="8TH AVE"/>
    <n v="11220"/>
    <n v="3472643888"/>
    <s v="Chinese"/>
    <x v="1"/>
    <n v="65"/>
    <n v="215"/>
    <n v="6450"/>
    <n v="1197.8571428571429"/>
    <n v="40.633699790614003"/>
    <n v="-74.011406661665006"/>
    <n v="310"/>
    <n v="38"/>
    <n v="5.5900000000000005E-2"/>
  </r>
  <r>
    <n v="50101402"/>
    <s v="FOREST FOOD"/>
    <s v="Brooklyn"/>
    <n v="6223"/>
    <s v="8 AVENUE"/>
    <n v="11220"/>
    <n v="7186836863"/>
    <s v="Bakery"/>
    <x v="0"/>
    <n v="66"/>
    <n v="213"/>
    <n v="6390"/>
    <n v="1204.9714285714285"/>
    <n v="40.634171941302"/>
    <n v="-74.010913147051994"/>
    <n v="310"/>
    <n v="38"/>
    <n v="5.6231999999999997E-2"/>
  </r>
  <r>
    <n v="50009013"/>
    <s v="PARK ASIA RESTAURANT"/>
    <s v="Brooklyn"/>
    <n v="801"/>
    <s v="66 STREET"/>
    <n v="11220"/>
    <n v="7188331688"/>
    <s v="Chinese"/>
    <x v="0"/>
    <n v="56"/>
    <n v="196"/>
    <n v="5880"/>
    <n v="940.80000000000007"/>
    <n v="40.631813973534001"/>
    <n v="-74.012836633817997"/>
    <n v="310"/>
    <n v="38"/>
    <n v="4.3904000000000012E-2"/>
  </r>
  <r>
    <n v="50101823"/>
    <s v="SAM'S SPOT"/>
    <s v="Brooklyn"/>
    <n v="6801"/>
    <s v="4 AVENUE"/>
    <n v="11220"/>
    <n v="3475787168"/>
    <s v="American"/>
    <x v="0"/>
    <n v="71"/>
    <n v="191"/>
    <n v="5730"/>
    <n v="1162.3714285714284"/>
    <n v="40.635204880906002"/>
    <n v="-74.023267810964995"/>
    <n v="310"/>
    <n v="43"/>
    <n v="5.4243999999999994E-2"/>
  </r>
  <r>
    <n v="50089542"/>
    <s v="LAN ZHOU NOODLES"/>
    <s v="Brooklyn"/>
    <n v="6301"/>
    <s v="8TH AVE"/>
    <n v="11220"/>
    <n v="3474920125"/>
    <s v="Chinese"/>
    <x v="1"/>
    <n v="67"/>
    <n v="190"/>
    <n v="5700"/>
    <n v="1091.1428571428571"/>
    <n v="40.633699790614003"/>
    <n v="-74.011406661665006"/>
    <n v="310"/>
    <n v="38"/>
    <n v="5.0920000000000007E-2"/>
  </r>
  <r>
    <n v="50052717"/>
    <s v="TOP OCEAN CHINESE RESTAURANT"/>
    <s v="Brooklyn"/>
    <n v="6909"/>
    <s v="8 AVENUE"/>
    <n v="11228"/>
    <n v="7186286288"/>
    <s v="Chinese"/>
    <x v="1"/>
    <n v="66"/>
    <n v="377"/>
    <n v="11310"/>
    <n v="2132.7428571428572"/>
    <n v="40.630224479200997"/>
    <n v="-74.015015944606006"/>
    <n v="310"/>
    <n v="43"/>
    <n v="9.9528000000000005E-2"/>
  </r>
  <r>
    <n v="40535336"/>
    <s v="DYKER PARK BAGELS"/>
    <s v="Brooklyn"/>
    <n v="713"/>
    <s v="86 STREET"/>
    <n v="11228"/>
    <n v="7188366336"/>
    <s v="Delicatessen"/>
    <x v="1"/>
    <n v="70"/>
    <n v="338"/>
    <n v="10140"/>
    <n v="2027.9999999999998"/>
    <n v="40.618673385957997"/>
    <n v="-74.021547451244999"/>
    <n v="310"/>
    <n v="43"/>
    <n v="9.4640000000000002E-2"/>
  </r>
  <r>
    <n v="50055557"/>
    <s v="GEORGE'S SOUVLAKI OF ASTORIA AND MORE"/>
    <s v="Brooklyn"/>
    <n v="7006"/>
    <s v="FORT HAMILTON PARKWAY"/>
    <n v="11228"/>
    <n v="3474975247"/>
    <s v="Greek"/>
    <x v="1"/>
    <n v="74"/>
    <n v="328"/>
    <n v="9840"/>
    <n v="2080.457142857143"/>
    <n v="40.628113987264001"/>
    <n v="-74.013001637165004"/>
    <n v="310"/>
    <n v="43"/>
    <n v="9.7088000000000022E-2"/>
  </r>
  <r>
    <n v="50100032"/>
    <s v="MIA ZIA'S"/>
    <s v="Brooklyn"/>
    <n v="8424"/>
    <s v="13 AVENUE"/>
    <n v="11228"/>
    <n v="7189211340"/>
    <s v="Italian"/>
    <x v="0"/>
    <n v="55"/>
    <n v="304"/>
    <n v="9120"/>
    <n v="1433.1428571428573"/>
    <n v="40.615046080840997"/>
    <n v="-74.012901832104006"/>
    <n v="310"/>
    <n v="43"/>
    <n v="6.6880000000000009E-2"/>
  </r>
  <r>
    <n v="50090194"/>
    <s v="FUJIYAMA RESTAURANT"/>
    <s v="Brooklyn"/>
    <n v="7307"/>
    <s v="13 AVENUE"/>
    <n v="11228"/>
    <n v="7182568188"/>
    <s v="Japanese"/>
    <x v="1"/>
    <n v="66"/>
    <n v="283"/>
    <n v="8490"/>
    <n v="1600.9714285714285"/>
    <n v="40.621345913912997"/>
    <n v="-74.006321848303998"/>
    <n v="310"/>
    <n v="43"/>
    <n v="7.4712000000000001E-2"/>
  </r>
  <r>
    <n v="40365355"/>
    <s v="NEW CORNER"/>
    <s v="Brooklyn"/>
    <n v="7201"/>
    <s v="8 AVENUE"/>
    <n v="11228"/>
    <n v="7188330800"/>
    <s v="Italian"/>
    <x v="0"/>
    <n v="67"/>
    <n v="277"/>
    <n v="8310"/>
    <n v="1590.7714285714287"/>
    <n v="40.628582862805999"/>
    <n v="-74.016719596504004"/>
    <n v="310"/>
    <n v="43"/>
    <n v="7.423600000000001E-2"/>
  </r>
  <r>
    <n v="41386156"/>
    <s v="DOUBLE DRAGON RESTAURANT"/>
    <s v="Brooklyn"/>
    <n v="7714"/>
    <s v="13 AVENUE"/>
    <n v="11228"/>
    <n v="7182388818"/>
    <s v="Chinese"/>
    <x v="1"/>
    <n v="50"/>
    <n v="245"/>
    <n v="7350"/>
    <n v="1050"/>
    <n v="40.619001704986999"/>
    <n v="-74.008792642553004"/>
    <n v="310"/>
    <n v="43"/>
    <n v="4.9000000000000002E-2"/>
  </r>
  <r>
    <n v="41667902"/>
    <s v="MARIA PIZZERIA"/>
    <s v="Brooklyn"/>
    <n v="7101"/>
    <s v="FT HAMILTON PARKWAY"/>
    <n v="11228"/>
    <n v="7187459326"/>
    <s v="Pizza/Italian"/>
    <x v="1"/>
    <n v="54"/>
    <n v="227"/>
    <n v="6810"/>
    <n v="1050.6857142857145"/>
    <n v="40.627644551284"/>
    <n v="-74.013671616699"/>
    <n v="310"/>
    <n v="43"/>
    <n v="4.9032000000000013E-2"/>
  </r>
  <r>
    <n v="50088685"/>
    <s v="FLAVOR RESTAURANT"/>
    <s v="Brooklyn"/>
    <n v="7109"/>
    <s v="13 AVENUE"/>
    <n v="11228"/>
    <n v="7182324680"/>
    <s v="Chinese"/>
    <x v="0"/>
    <n v="57"/>
    <n v="213"/>
    <n v="6390"/>
    <n v="1040.6571428571428"/>
    <n v="40.622454864543997"/>
    <n v="-74.005169232832003"/>
    <n v="310"/>
    <n v="43"/>
    <n v="4.8564000000000003E-2"/>
  </r>
  <r>
    <n v="41297164"/>
    <s v="TASTE OF CHINA"/>
    <s v="Brooklyn"/>
    <n v="7801"/>
    <s v="13 AVENUE"/>
    <n v="11228"/>
    <n v="7182560101"/>
    <s v="Chinese"/>
    <x v="0"/>
    <n v="75"/>
    <n v="210"/>
    <n v="6300"/>
    <n v="1350"/>
    <n v="40.618488390445997"/>
    <n v="-74.009296859993"/>
    <n v="310"/>
    <n v="43"/>
    <n v="6.3000000000000014E-2"/>
  </r>
  <r>
    <n v="50048238"/>
    <s v="BURGERFI"/>
    <s v="Brooklyn"/>
    <n v="719"/>
    <s v="86 STREET"/>
    <n v="11228"/>
    <n v="7188360836"/>
    <s v="American"/>
    <x v="1"/>
    <n v="79"/>
    <n v="203"/>
    <n v="6090"/>
    <n v="1374.6"/>
    <n v="40.618574604773997"/>
    <n v="-74.021381725268995"/>
    <n v="310"/>
    <n v="43"/>
    <n v="6.4148000000000011E-2"/>
  </r>
  <r>
    <n v="50098177"/>
    <s v="BEYOND THE KITCHEN"/>
    <s v="Brooklyn"/>
    <n v="7002"/>
    <s v="FORT HAMILTON PARKWAY"/>
    <n v="11228"/>
    <n v="7183335448"/>
    <s v="Chinese"/>
    <x v="1"/>
    <n v="78"/>
    <n v="201"/>
    <n v="6030"/>
    <n v="1343.8285714285714"/>
    <n v="40.628127713224004"/>
    <n v="-74.012983627048001"/>
    <n v="310"/>
    <n v="43"/>
    <n v="6.2712000000000004E-2"/>
  </r>
  <r>
    <n v="50070330"/>
    <s v="MEI WEI SHI ZA"/>
    <s v="Brooklyn"/>
    <n v="7113"/>
    <s v="FORT HAMILTON PARKWAY"/>
    <n v="11228"/>
    <n v="6462623431"/>
    <s v="Chinese"/>
    <x v="1"/>
    <n v="77"/>
    <n v="192"/>
    <n v="5760"/>
    <n v="1267.2"/>
    <n v="40.627603372206003"/>
    <n v="-74.013732851273005"/>
    <n v="310"/>
    <n v="43"/>
    <n v="5.9136000000000008E-2"/>
  </r>
  <r>
    <n v="50084969"/>
    <s v="GOLDEN BAY KITCHEN"/>
    <s v="Brooklyn"/>
    <n v="6604"/>
    <s v="BAY PARKWAY"/>
    <n v="11204"/>
    <n v="7183531668"/>
    <s v="Chinese"/>
    <x v="0"/>
    <n v="79"/>
    <n v="389"/>
    <n v="11670"/>
    <n v="2634.0857142857144"/>
    <n v="40.613025277388999"/>
    <n v="-73.982297437748997"/>
    <n v="311"/>
    <n v="47"/>
    <n v="0.12292400000000002"/>
  </r>
  <r>
    <n v="41692971"/>
    <s v="B BO SING BAKERY"/>
    <s v="Brooklyn"/>
    <n v="6625"/>
    <s v="BAY PARKWAY"/>
    <n v="11204"/>
    <n v="7186212722"/>
    <s v="Bakery"/>
    <x v="0"/>
    <n v="58"/>
    <n v="372"/>
    <n v="11160"/>
    <n v="1849.3714285714286"/>
    <n v="40.612910011956998"/>
    <n v="-73.982398317038005"/>
    <n v="311"/>
    <n v="44"/>
    <n v="8.630400000000002E-2"/>
  </r>
  <r>
    <n v="50060363"/>
    <s v="PIZZA CIAO PASTA"/>
    <s v="Brooklyn"/>
    <n v="7116"/>
    <s v="BAY PARKWAY"/>
    <n v="11204"/>
    <n v="7184839920"/>
    <s v="Pizza/Italian"/>
    <x v="1"/>
    <n v="78"/>
    <n v="369"/>
    <n v="11070"/>
    <n v="2467.0285714285715"/>
    <n v="40.610124464675998"/>
    <n v="-73.985305533406006"/>
    <n v="311"/>
    <n v="44"/>
    <n v="0.11512800000000001"/>
  </r>
  <r>
    <n v="41331446"/>
    <s v="CAFE JONNY'S LOUNGE"/>
    <s v="Brooklyn"/>
    <n v="38"/>
    <s v="AVENUE O"/>
    <n v="11204"/>
    <n v="7182562200"/>
    <s v="Mediterranean"/>
    <x v="2"/>
    <n v="51"/>
    <n v="362"/>
    <n v="10860"/>
    <n v="1582.457142857143"/>
    <n v="40.610231294411001"/>
    <n v="-73.983702801906006"/>
    <n v="311"/>
    <n v="44"/>
    <n v="7.3848000000000011E-2"/>
  </r>
  <r>
    <n v="50071949"/>
    <s v="STAR PARK"/>
    <s v="Brooklyn"/>
    <n v="6201"/>
    <s v="20 AVENUE"/>
    <n v="11204"/>
    <n v="7182320525"/>
    <s v="Chinese"/>
    <x v="0"/>
    <n v="59"/>
    <n v="354"/>
    <n v="10620"/>
    <n v="1790.2285714285713"/>
    <n v="40.618147317281"/>
    <n v="-73.984147512164"/>
    <n v="311"/>
    <n v="47"/>
    <n v="8.3544000000000007E-2"/>
  </r>
  <r>
    <n v="50078573"/>
    <s v="ALEGRITO"/>
    <s v="Brooklyn"/>
    <n v="2216"/>
    <s v="65 STREET"/>
    <n v="11204"/>
    <n v="3474924997"/>
    <s v="Café/Coffee/Tea"/>
    <x v="0"/>
    <n v="54"/>
    <n v="350"/>
    <n v="10500"/>
    <n v="1620"/>
    <n v="40.613606976569002"/>
    <n v="-73.981076281636007"/>
    <n v="311"/>
    <n v="44"/>
    <n v="7.5600000000000014E-2"/>
  </r>
  <r>
    <n v="50087994"/>
    <s v="SUPER RICE"/>
    <s v="Brooklyn"/>
    <n v="6515"/>
    <s v="18 AVENUE"/>
    <n v="11204"/>
    <n v="7187596300"/>
    <s v="Chinese"/>
    <x v="1"/>
    <n v="62"/>
    <n v="348"/>
    <n v="10440"/>
    <n v="1849.3714285714286"/>
    <n v="40.618968696411997"/>
    <n v="-73.990324856132005"/>
    <n v="311"/>
    <n v="47"/>
    <n v="8.630400000000002E-2"/>
  </r>
  <r>
    <n v="41607908"/>
    <s v="LONGEVOUSJOY"/>
    <s v="Brooklyn"/>
    <n v="6610"/>
    <s v="BAY PARKWAY"/>
    <n v="11204"/>
    <n v="3473742645"/>
    <s v="Japanese"/>
    <x v="0"/>
    <n v="77"/>
    <n v="346"/>
    <n v="10380"/>
    <n v="2283.6000000000004"/>
    <n v="40.612945692502997"/>
    <n v="-73.982387502381002"/>
    <n v="311"/>
    <n v="47"/>
    <n v="0.10656800000000002"/>
  </r>
  <r>
    <n v="50072380"/>
    <s v="POPEYES"/>
    <s v="Brooklyn"/>
    <n v="6516"/>
    <s v="18 AVENUE"/>
    <n v="11204"/>
    <n v="7182321629"/>
    <s v="American"/>
    <x v="0"/>
    <n v="65"/>
    <n v="345"/>
    <n v="10350"/>
    <n v="1922.1428571428571"/>
    <n v="40.618968698539"/>
    <n v="-73.990350070580007"/>
    <n v="311"/>
    <n v="38"/>
    <n v="8.9700000000000002E-2"/>
  </r>
  <r>
    <n v="50074019"/>
    <s v="SUBWAY (#29887)"/>
    <s v="Brooklyn"/>
    <n v="6814"/>
    <s v="18 AVENUE"/>
    <n v="11204"/>
    <n v="7182563618"/>
    <s v="Sandwiches"/>
    <x v="1"/>
    <n v="59"/>
    <n v="345"/>
    <n v="10350"/>
    <n v="1744.7142857142856"/>
    <n v="40.617247851719"/>
    <n v="-73.992086470230007"/>
    <n v="311"/>
    <n v="43"/>
    <n v="8.1420000000000006E-2"/>
  </r>
  <r>
    <n v="50092855"/>
    <s v="HOWONG SEAFOOD RESTAURANT"/>
    <s v="Brooklyn"/>
    <n v="6718"/>
    <s v="BAY PARKWAY"/>
    <n v="11204"/>
    <n v="7182320833"/>
    <s v="Chinese"/>
    <x v="1"/>
    <n v="51"/>
    <n v="342"/>
    <n v="10260"/>
    <n v="1495.0285714285717"/>
    <n v="40.612306257020997"/>
    <n v="-73.983046783415006"/>
    <n v="311"/>
    <n v="47"/>
    <n v="6.9768000000000024E-2"/>
  </r>
  <r>
    <n v="50064266"/>
    <s v="YUMI BAKERY"/>
    <s v="Brooklyn"/>
    <n v="6305"/>
    <s v="20 AVENUE"/>
    <n v="11204"/>
    <n v="9179393373"/>
    <s v="Chinese"/>
    <x v="0"/>
    <n v="72"/>
    <n v="335"/>
    <n v="10050"/>
    <n v="2067.4285714285716"/>
    <n v="40.617540805882001"/>
    <n v="-73.984781606414998"/>
    <n v="311"/>
    <n v="47"/>
    <n v="9.648000000000001E-2"/>
  </r>
  <r>
    <n v="50004171"/>
    <s v="Buonissima Pizzeria"/>
    <s v="Brooklyn"/>
    <n v="7203"/>
    <s v="20 AVENUE"/>
    <n v="11204"/>
    <n v="7182364606"/>
    <s v="Pizza/Italian"/>
    <x v="0"/>
    <n v="58"/>
    <n v="333"/>
    <n v="9990"/>
    <n v="1655.485714285714"/>
    <n v="40.612460788843002"/>
    <n v="-73.990062878041996"/>
    <n v="311"/>
    <n v="47"/>
    <n v="7.7255999999999991E-2"/>
  </r>
  <r>
    <n v="50082292"/>
    <s v="THREE FLAVOR DUMPLING KING"/>
    <s v="Brooklyn"/>
    <n v="6308"/>
    <s v="18 AVENUE"/>
    <n v="11204"/>
    <n v="3476279188"/>
    <s v="Chinese"/>
    <x v="1"/>
    <n v="51"/>
    <n v="326"/>
    <n v="9780"/>
    <n v="1425.0857142857142"/>
    <n v="40.62012689294"/>
    <n v="-73.989179211299003"/>
    <n v="311"/>
    <n v="38"/>
    <n v="6.6504000000000008E-2"/>
  </r>
  <r>
    <n v="41632521"/>
    <s v="PIZZA DADDY"/>
    <s v="Brooklyn"/>
    <n v="6422"/>
    <s v="BAY PARKWAY"/>
    <n v="11204"/>
    <n v="7182597300"/>
    <s v="Italian"/>
    <x v="0"/>
    <n v="78"/>
    <n v="313"/>
    <n v="9390"/>
    <n v="2092.6285714285714"/>
    <n v="40.614260224092"/>
    <n v="-73.981007661364998"/>
    <n v="311"/>
    <n v="47"/>
    <n v="9.7656000000000007E-2"/>
  </r>
  <r>
    <n v="50056699"/>
    <s v="EL PENACHO RESTAURANT"/>
    <s v="Brooklyn"/>
    <n v="374"/>
    <s v="AVENUE P"/>
    <n v="11204"/>
    <n v="7184397012"/>
    <s v="Mexican"/>
    <x v="1"/>
    <n v="52"/>
    <n v="311"/>
    <n v="9330"/>
    <n v="1386.1714285714286"/>
    <n v="40.608711587419002"/>
    <n v="-73.973788221354994"/>
    <n v="311"/>
    <n v="44"/>
    <n v="6.4688000000000009E-2"/>
  </r>
  <r>
    <n v="40597074"/>
    <s v="CAFFE' ROMEO"/>
    <s v="Brooklyn"/>
    <n v="7111"/>
    <s v="20 AVENUE"/>
    <n v="11204"/>
    <n v="7182323131"/>
    <s v="Café/Coffee/Tea"/>
    <x v="0"/>
    <n v="56"/>
    <n v="303"/>
    <n v="9090"/>
    <n v="1454.4"/>
    <n v="40.612987738797997"/>
    <n v="-73.989515334813007"/>
    <n v="311"/>
    <n v="47"/>
    <n v="6.7872000000000002E-2"/>
  </r>
  <r>
    <n v="50069420"/>
    <s v="QIU'S HOUSE CHINESE &amp; JAPANESE RESTURANT"/>
    <s v="Brooklyn"/>
    <n v="2229"/>
    <s v="65 STREET"/>
    <n v="11204"/>
    <n v="9176013221"/>
    <s v="Chinese/Japanese"/>
    <x v="0"/>
    <n v="63"/>
    <n v="278"/>
    <n v="8340"/>
    <n v="1501.2000000000003"/>
    <n v="40.613250048596001"/>
    <n v="-73.980446076204998"/>
    <n v="311"/>
    <n v="44"/>
    <n v="7.0056000000000021E-2"/>
  </r>
  <r>
    <n v="50081955"/>
    <s v="STAND UP CAFE"/>
    <s v="Brooklyn"/>
    <n v="7215"/>
    <s v="18 AVENUE"/>
    <n v="11204"/>
    <n v="7182328866"/>
    <s v="Chinese"/>
    <x v="1"/>
    <n v="77"/>
    <n v="275"/>
    <n v="8250"/>
    <n v="1815"/>
    <n v="40.614978049130002"/>
    <n v="-73.994359506324997"/>
    <n v="311"/>
    <n v="47"/>
    <n v="8.4700000000000011E-2"/>
  </r>
  <r>
    <n v="50100137"/>
    <s v="KINGS DIM SUM BAKERY"/>
    <s v="Brooklyn"/>
    <n v="7006"/>
    <s v="18 AVENUE"/>
    <n v="11204"/>
    <n v="9173785989"/>
    <s v="Bakery"/>
    <x v="1"/>
    <n v="81"/>
    <n v="261"/>
    <n v="7830"/>
    <n v="1812.0857142857146"/>
    <n v="40.616150009301002"/>
    <n v="-73.993199591475005"/>
    <n v="311"/>
    <n v="43"/>
    <n v="8.4564000000000028E-2"/>
  </r>
  <r>
    <n v="50086408"/>
    <s v="SUBWAY"/>
    <s v="Brooklyn"/>
    <n v="6313"/>
    <s v="18 AVENUE"/>
    <n v="11204"/>
    <n v="7182321294"/>
    <s v="Soups &amp; Sandwiches"/>
    <x v="0"/>
    <n v="65"/>
    <n v="256"/>
    <n v="7680"/>
    <n v="1426.2857142857142"/>
    <n v="40.619964963514001"/>
    <n v="-73.989316118133999"/>
    <n v="311"/>
    <n v="47"/>
    <n v="6.6560000000000008E-2"/>
  </r>
  <r>
    <n v="41156249"/>
    <s v="NAVRUZ CAFE &amp; BAR"/>
    <s v="Brooklyn"/>
    <n v="6112"/>
    <s v="20 AVENUE"/>
    <n v="11204"/>
    <n v="3473329319"/>
    <s v="Café/Coffee/Tea"/>
    <x v="0"/>
    <n v="57"/>
    <n v="250"/>
    <n v="7500"/>
    <n v="1221.4285714285716"/>
    <n v="40.618666009098"/>
    <n v="-73.983632295690995"/>
    <n v="311"/>
    <n v="47"/>
    <n v="5.7000000000000016E-2"/>
  </r>
  <r>
    <n v="50098755"/>
    <s v="GOLDEN BAY PARKWAY RESTAURANT"/>
    <s v="Brooklyn"/>
    <n v="6712"/>
    <s v="BAY PARKWAY"/>
    <n v="11204"/>
    <n v="7182329888"/>
    <s v="Chinese"/>
    <x v="1"/>
    <n v="74"/>
    <n v="244"/>
    <n v="7320"/>
    <n v="1547.6571428571428"/>
    <n v="40.612405054852999"/>
    <n v="-73.982949512098003"/>
    <n v="311"/>
    <n v="47"/>
    <n v="7.222400000000001E-2"/>
  </r>
  <r>
    <n v="50101945"/>
    <s v="POPEYE'S LOUISIANA KITCHEN"/>
    <s v="Brooklyn"/>
    <n v="6417"/>
    <s v="BAY PARKWAY"/>
    <n v="11204"/>
    <n v="7182690496"/>
    <s v="Chicken"/>
    <x v="1"/>
    <n v="60"/>
    <n v="243"/>
    <n v="7290"/>
    <n v="1249.7142857142856"/>
    <n v="40.61427394084"/>
    <n v="-73.980964435730002"/>
    <n v="311"/>
    <n v="44"/>
    <n v="5.8320000000000004E-2"/>
  </r>
  <r>
    <n v="41548756"/>
    <s v="JIN JIN HONG KONG CAFE"/>
    <s v="Brooklyn"/>
    <n v="6224"/>
    <s v="18 AVENUE"/>
    <n v="11204"/>
    <n v="7182326222"/>
    <s v="Chinese/Japanese"/>
    <x v="0"/>
    <n v="66"/>
    <n v="241"/>
    <n v="7230"/>
    <n v="1363.3714285714286"/>
    <n v="40.620686773750997"/>
    <n v="-73.988609979364995"/>
    <n v="311"/>
    <n v="38"/>
    <n v="6.3624000000000014E-2"/>
  </r>
  <r>
    <n v="50056825"/>
    <s v="BEST PIZZA"/>
    <s v="Brooklyn"/>
    <n v="24"/>
    <s v="AVENUE O"/>
    <n v="11204"/>
    <n v="7185133220"/>
    <s v="Pizza"/>
    <x v="1"/>
    <n v="50"/>
    <n v="228"/>
    <n v="6840"/>
    <n v="977.14285714285711"/>
    <n v="40.610162763239998"/>
    <n v="-73.984336698023995"/>
    <n v="311"/>
    <n v="44"/>
    <n v="4.5600000000000002E-2"/>
  </r>
  <r>
    <n v="50074602"/>
    <s v="TORTILLAS KING"/>
    <s v="Brooklyn"/>
    <n v="7103"/>
    <s v="18 AVENUE"/>
    <n v="11204"/>
    <n v="7188855391"/>
    <s v="Tex-Mex"/>
    <x v="1"/>
    <n v="50"/>
    <n v="228"/>
    <n v="6840"/>
    <n v="977.14285714285711"/>
    <n v="40.615590103792997"/>
    <n v="-73.993736329000001"/>
    <n v="311"/>
    <n v="47"/>
    <n v="4.5600000000000002E-2"/>
  </r>
  <r>
    <n v="41418367"/>
    <s v="CAFFE ITALIA"/>
    <s v="Brooklyn"/>
    <n v="6917"/>
    <s v="18 AVENUE"/>
    <n v="11204"/>
    <n v="3475548899"/>
    <s v="Café/Coffee/Tea"/>
    <x v="0"/>
    <n v="82"/>
    <n v="227"/>
    <n v="6810"/>
    <n v="1595.485714285714"/>
    <n v="40.616665995029997"/>
    <n v="-73.992652043939003"/>
    <n v="311"/>
    <n v="47"/>
    <n v="7.4455999999999994E-2"/>
  </r>
  <r>
    <n v="41390570"/>
    <s v="18 BAKERY"/>
    <s v="Brooklyn"/>
    <n v="6820"/>
    <s v="18 AVENUE"/>
    <n v="11204"/>
    <n v="7182595399"/>
    <s v="Bakery"/>
    <x v="1"/>
    <n v="72"/>
    <n v="225"/>
    <n v="6750"/>
    <n v="1388.5714285714284"/>
    <n v="40.617225895179999"/>
    <n v="-73.992111686629997"/>
    <n v="311"/>
    <n v="43"/>
    <n v="6.4799999999999996E-2"/>
  </r>
  <r>
    <n v="50074059"/>
    <s v="ORTOBELLO'S"/>
    <s v="Brooklyn"/>
    <n v="6401"/>
    <s v="BAY PARKWAY"/>
    <n v="11204"/>
    <n v="7182369810"/>
    <s v="Italian"/>
    <x v="0"/>
    <n v="50"/>
    <n v="220"/>
    <n v="6600"/>
    <n v="942.85714285714278"/>
    <n v="40.614345293253002"/>
    <n v="-73.980892379032994"/>
    <n v="311"/>
    <n v="44"/>
    <n v="4.4000000000000004E-2"/>
  </r>
  <r>
    <n v="41644384"/>
    <s v="WASABI RESTAURANT"/>
    <s v="Brooklyn"/>
    <n v="7222"/>
    <s v="18 AVENUE"/>
    <n v="11204"/>
    <n v="7183313933"/>
    <s v="Japanese"/>
    <x v="0"/>
    <n v="71"/>
    <n v="220"/>
    <n v="6600"/>
    <n v="1338.8571428571429"/>
    <n v="40.614953348362"/>
    <n v="-73.994406332424006"/>
    <n v="311"/>
    <n v="43"/>
    <n v="6.2480000000000008E-2"/>
  </r>
  <r>
    <n v="50085628"/>
    <s v="18 VIETNAM NOODLE"/>
    <s v="Brooklyn"/>
    <n v="7116"/>
    <s v="18 AVENUE"/>
    <n v="11204"/>
    <n v="3473746633"/>
    <s v="Asian"/>
    <x v="0"/>
    <n v="77"/>
    <n v="218"/>
    <n v="6540"/>
    <n v="1438.8"/>
    <n v="40.615543446366999"/>
    <n v="-73.993808370964004"/>
    <n v="311"/>
    <n v="43"/>
    <n v="6.7144000000000009E-2"/>
  </r>
  <r>
    <n v="50086687"/>
    <s v="6915 BEST BAKERY"/>
    <s v="Brooklyn"/>
    <n v="6915"/>
    <s v="18 AVENUE"/>
    <n v="11204"/>
    <n v="3473746995"/>
    <s v="Bakery"/>
    <x v="1"/>
    <n v="65"/>
    <n v="204"/>
    <n v="6120"/>
    <n v="1136.5714285714287"/>
    <n v="40.616674228690002"/>
    <n v="-73.992641237209995"/>
    <n v="311"/>
    <n v="47"/>
    <n v="5.3040000000000011E-2"/>
  </r>
  <r>
    <n v="50100797"/>
    <s v="MATCHPOINT"/>
    <s v="Brooklyn"/>
    <n v="9000"/>
    <s v="BAY PARKWAY"/>
    <n v="11214"/>
    <n v="7187690001"/>
    <s v="American"/>
    <x v="1"/>
    <n v="65"/>
    <n v="377"/>
    <n v="11310"/>
    <n v="2100.4285714285716"/>
    <n v="40.595001629400002"/>
    <n v="-74.001033419871007"/>
    <n v="311"/>
    <n v="43"/>
    <n v="9.802000000000001E-2"/>
  </r>
  <r>
    <n v="50079626"/>
    <s v="NEW FOREST CAFE"/>
    <s v="Brooklyn"/>
    <n v="7617"/>
    <s v="NEW UTRECHT AVENUE"/>
    <n v="11214"/>
    <n v="7183318833"/>
    <s v="Chinese"/>
    <x v="0"/>
    <n v="59"/>
    <n v="376"/>
    <n v="11280"/>
    <n v="1901.485714285714"/>
    <n v="40.614733901942998"/>
    <n v="-74.000234119248006"/>
    <n v="311"/>
    <n v="43"/>
    <n v="8.8735999999999995E-2"/>
  </r>
  <r>
    <n v="50005523"/>
    <s v="BAGELS PLUS"/>
    <s v="Brooklyn"/>
    <n v="7501"/>
    <s v="NEW UTRECHT AVENUE"/>
    <n v="11214"/>
    <n v="7182321404"/>
    <s v="American"/>
    <x v="0"/>
    <n v="61"/>
    <n v="370"/>
    <n v="11100"/>
    <n v="1934.5714285714284"/>
    <n v="40.615647915583999"/>
    <n v="-73.999967583043002"/>
    <n v="311"/>
    <n v="43"/>
    <n v="9.0279999999999999E-2"/>
  </r>
  <r>
    <n v="50006613"/>
    <s v="EASTERN CHINESE RESTAURANT"/>
    <s v="Brooklyn"/>
    <n v="2008"/>
    <s v="CROPSEY AVENUE"/>
    <n v="11214"/>
    <n v="7189466377"/>
    <s v="Chinese"/>
    <x v="1"/>
    <n v="60"/>
    <n v="366"/>
    <n v="10980"/>
    <n v="1882.2857142857142"/>
    <n v="40.600021820705003"/>
    <n v="-74.002571141047"/>
    <n v="311"/>
    <n v="43"/>
    <n v="8.7840000000000015E-2"/>
  </r>
  <r>
    <n v="50037026"/>
    <s v="PAPA JOHN'S"/>
    <s v="Brooklyn"/>
    <n v="1654"/>
    <s v="86 STREET"/>
    <n v="11214"/>
    <n v="7182567272"/>
    <s v="Pizza"/>
    <x v="1"/>
    <n v="56"/>
    <n v="366"/>
    <n v="10980"/>
    <n v="1756.8000000000002"/>
    <n v="40.609315534616997"/>
    <n v="-74.006075799879994"/>
    <n v="311"/>
    <n v="43"/>
    <n v="8.1984000000000015E-2"/>
  </r>
  <r>
    <n v="41503209"/>
    <s v="NYONYA"/>
    <s v="Brooklyn"/>
    <n v="2322"/>
    <s v="86 STREET"/>
    <n v="11214"/>
    <n v="7182650888"/>
    <s v="Chinese"/>
    <x v="1"/>
    <n v="50"/>
    <n v="363"/>
    <n v="10890"/>
    <n v="1555.7142857142856"/>
    <n v="40.600271280484002"/>
    <n v="-73.991116206214997"/>
    <n v="311"/>
    <n v="47"/>
    <n v="7.2600000000000012E-2"/>
  </r>
  <r>
    <n v="50091461"/>
    <s v="BAY PARKWAY SEAFOOD PALACE"/>
    <s v="Brooklyn"/>
    <n v="2172"/>
    <s v="86 STREET"/>
    <n v="11214"/>
    <n v="7186698288"/>
    <s v="Asian"/>
    <x v="0"/>
    <n v="55"/>
    <n v="358"/>
    <n v="10740"/>
    <n v="1687.7142857142858"/>
    <n v="40.602244986091002"/>
    <n v="-73.994324574596007"/>
    <n v="311"/>
    <n v="47"/>
    <n v="7.8760000000000011E-2"/>
  </r>
  <r>
    <n v="41699945"/>
    <s v="KING'S WOK RESTAURANT"/>
    <s v="Brooklyn"/>
    <n v="1761"/>
    <s v="BATH AVENUE"/>
    <n v="11214"/>
    <n v="7182597160"/>
    <s v="Chinese"/>
    <x v="1"/>
    <n v="67"/>
    <n v="352"/>
    <n v="10560"/>
    <n v="2021.4857142857145"/>
    <n v="40.604193730855997"/>
    <n v="-74.006669540502003"/>
    <n v="311"/>
    <n v="43"/>
    <n v="9.4336000000000017E-2"/>
  </r>
  <r>
    <n v="50092285"/>
    <s v="G &amp; J BUBBLE TEA"/>
    <s v="Brooklyn"/>
    <n v="7802"/>
    <s v="NEW UTRECHT AVENUE"/>
    <n v="11214"/>
    <n v="3472272888"/>
    <s v="Café/Coffee/Tea"/>
    <x v="0"/>
    <n v="72"/>
    <n v="346"/>
    <n v="10380"/>
    <n v="2135.3142857142857"/>
    <n v="40.61326269536"/>
    <n v="-74.000673528166004"/>
    <n v="311"/>
    <n v="43"/>
    <n v="9.9648000000000014E-2"/>
  </r>
  <r>
    <n v="50060371"/>
    <s v="TASTE OF CHINA"/>
    <s v="Brooklyn"/>
    <n v="7824"/>
    <s v="20 AVENUE"/>
    <n v="11214"/>
    <n v="7182563838"/>
    <s v="Chinese"/>
    <x v="1"/>
    <n v="51"/>
    <n v="339"/>
    <n v="10170"/>
    <n v="1481.9142857142858"/>
    <n v="40.608939489668003"/>
    <n v="-73.993751361478999"/>
    <n v="311"/>
    <n v="47"/>
    <n v="6.9156000000000009E-2"/>
  </r>
  <r>
    <n v="50090224"/>
    <s v="18 LOUNGE KTV"/>
    <s v="Brooklyn"/>
    <n v="8732"/>
    <s v="18 AVENUE"/>
    <n v="11214"/>
    <n v="9179232338"/>
    <s v="Bottled beverages, including water, sodas, juices, etc."/>
    <x v="1"/>
    <n v="54"/>
    <n v="335"/>
    <n v="10050"/>
    <n v="1550.5714285714287"/>
    <n v="40.604627473576997"/>
    <n v="-74.005409133456993"/>
    <n v="311"/>
    <n v="43"/>
    <n v="7.2360000000000008E-2"/>
  </r>
  <r>
    <n v="50097256"/>
    <s v="NEW YORK TWISTED WINGS"/>
    <s v="Brooklyn"/>
    <n v="8604"/>
    <s v="BAY PARKWAY"/>
    <n v="11214"/>
    <n v="6467326864"/>
    <s v="American"/>
    <x v="0"/>
    <n v="74"/>
    <n v="334"/>
    <n v="10020"/>
    <n v="2118.5142857142855"/>
    <n v="40.601632889621001"/>
    <n v="-73.994144570570995"/>
    <n v="311"/>
    <n v="47"/>
    <n v="9.8863999999999994E-2"/>
  </r>
  <r>
    <n v="41568650"/>
    <s v="ANTOJITOS DELI FOOD"/>
    <s v="Brooklyn"/>
    <n v="1936"/>
    <s v="86 STREET"/>
    <n v="11214"/>
    <n v="7182341954"/>
    <s v="Spanish"/>
    <x v="1"/>
    <n v="69"/>
    <n v="333"/>
    <n v="9990"/>
    <n v="1969.4571428571428"/>
    <n v="40.605363203162"/>
    <n v="-73.999546232786003"/>
    <n v="311"/>
    <n v="47"/>
    <n v="9.1908000000000004E-2"/>
  </r>
  <r>
    <n v="50060557"/>
    <s v="HAPPY HOME CUISINE"/>
    <s v="Brooklyn"/>
    <n v="12"/>
    <s v="BAY   25 STREET"/>
    <n v="11214"/>
    <n v="7183331088"/>
    <s v="Chinese"/>
    <x v="1"/>
    <n v="77"/>
    <n v="328"/>
    <n v="9840"/>
    <n v="2164.7999999999997"/>
    <n v="40.603760230284998"/>
    <n v="-73.997936489311996"/>
    <n v="311"/>
    <n v="47"/>
    <n v="0.101024"/>
  </r>
  <r>
    <n v="50100321"/>
    <s v="DOUBLE DELIGHT ASIAN"/>
    <s v="Brooklyn"/>
    <n v="7802"/>
    <s v="17 AVENUE"/>
    <n v="11214"/>
    <n v="7183315880"/>
    <s v="Chinese"/>
    <x v="1"/>
    <n v="55"/>
    <n v="321"/>
    <n v="9630"/>
    <n v="1513.2857142857142"/>
    <n v="40.613018411151003"/>
    <n v="-74.000262927142003"/>
    <n v="311"/>
    <n v="43"/>
    <n v="7.0620000000000016E-2"/>
  </r>
  <r>
    <n v="50082613"/>
    <s v="NEW GOLDEN BAY RESTAURANT"/>
    <s v="Brooklyn"/>
    <n v="2144"/>
    <s v="86 STREET"/>
    <n v="11214"/>
    <n v="7182651388"/>
    <s v="Chinese"/>
    <x v="0"/>
    <n v="65"/>
    <n v="312"/>
    <n v="9360"/>
    <n v="1738.2857142857142"/>
    <n v="40.602632032232997"/>
    <n v="-73.994994360901998"/>
    <n v="311"/>
    <n v="47"/>
    <n v="8.1119999999999998E-2"/>
  </r>
  <r>
    <n v="50076558"/>
    <s v="GOLDEN PALACE SEAFOOD RESTAURANT"/>
    <s v="Brooklyn"/>
    <n v="1619"/>
    <s v="86 STREET"/>
    <n v="11214"/>
    <n v="9176021068"/>
    <s v="Chinese"/>
    <x v="0"/>
    <n v="52"/>
    <n v="304"/>
    <n v="9120"/>
    <n v="1354.9714285714285"/>
    <n v="40.609762895048"/>
    <n v="-74.006781747562002"/>
    <n v="311"/>
    <n v="43"/>
    <n v="6.323200000000001E-2"/>
  </r>
  <r>
    <n v="50103221"/>
    <s v="THE HIDEOUT CAFE"/>
    <s v="Brooklyn"/>
    <n v="7810"/>
    <s v="20 AVENUE"/>
    <n v="11214"/>
    <n v="3477132818"/>
    <s v="Café/Coffee/Tea"/>
    <x v="1"/>
    <n v="64"/>
    <n v="302"/>
    <n v="9060"/>
    <n v="1656.6857142857143"/>
    <n v="40.608997127009999"/>
    <n v="-73.993693731682001"/>
    <n v="311"/>
    <n v="47"/>
    <n v="7.7312000000000006E-2"/>
  </r>
  <r>
    <n v="50078609"/>
    <s v="CHOI FOOK RESTAURANT"/>
    <s v="Brooklyn"/>
    <n v="2050"/>
    <s v="86 STREET"/>
    <n v="11214"/>
    <n v="7189752818"/>
    <s v="Seafood"/>
    <x v="1"/>
    <n v="68"/>
    <n v="298"/>
    <n v="8940"/>
    <n v="1736.9142857142858"/>
    <n v="40.603889216863003"/>
    <n v="-73.997090192198996"/>
    <n v="311"/>
    <n v="47"/>
    <n v="8.1056000000000003E-2"/>
  </r>
  <r>
    <n v="50099041"/>
    <s v="CAIRO RX CAFE"/>
    <s v="Brooklyn"/>
    <n v="1932"/>
    <s v="BATH AVENUE"/>
    <n v="11214"/>
    <n v="7187499219"/>
    <s v="Café/Coffee/Tea"/>
    <x v="2"/>
    <n v="66"/>
    <n v="297"/>
    <n v="8910"/>
    <n v="1680.1714285714288"/>
    <n v="40.602110597589999"/>
    <n v="-74.002816100060997"/>
    <n v="311"/>
    <n v="43"/>
    <n v="7.8408000000000019E-2"/>
  </r>
  <r>
    <n v="50072218"/>
    <s v="CHINA MOON OPEN KITCHEN"/>
    <s v="Brooklyn"/>
    <n v="2567"/>
    <s v="CROPSEY AVENUE"/>
    <n v="11214"/>
    <n v="7184494088"/>
    <s v="Chinese"/>
    <x v="0"/>
    <n v="50"/>
    <n v="296"/>
    <n v="8880"/>
    <n v="1268.5714285714284"/>
    <n v="40.590793585024002"/>
    <n v="-73.991855582305007"/>
    <n v="311"/>
    <n v="43"/>
    <n v="5.9200000000000003E-2"/>
  </r>
  <r>
    <n v="50099949"/>
    <s v="NICKY'S PIZZERIA"/>
    <s v="Brooklyn"/>
    <n v="1750"/>
    <s v="BATH AVENUE"/>
    <n v="11214"/>
    <n v="7182363339"/>
    <s v="Pizza"/>
    <x v="1"/>
    <n v="56"/>
    <n v="279"/>
    <n v="8370"/>
    <n v="1339.2"/>
    <n v="40.604256852886998"/>
    <n v="-74.006806394985006"/>
    <n v="311"/>
    <n v="43"/>
    <n v="6.249600000000001E-2"/>
  </r>
  <r>
    <n v="50090748"/>
    <s v="TRIPLE RED"/>
    <s v="Brooklyn"/>
    <n v="2122"/>
    <s v="86 STREET"/>
    <n v="11214"/>
    <n v="7184839898"/>
    <s v="Asian"/>
    <x v="1"/>
    <n v="53"/>
    <n v="278"/>
    <n v="8340"/>
    <n v="1262.9142857142856"/>
    <n v="40.602966920203002"/>
    <n v="-73.995577729667005"/>
    <n v="311"/>
    <n v="47"/>
    <n v="5.8936000000000002E-2"/>
  </r>
  <r>
    <n v="41627325"/>
    <s v="NEW H.K. TEA AND SUSHI"/>
    <s v="Brooklyn"/>
    <n v="2033"/>
    <s v="86 STREET"/>
    <n v="11214"/>
    <n v="7182657800"/>
    <s v="Asian"/>
    <x v="1"/>
    <n v="56"/>
    <n v="274"/>
    <n v="8220"/>
    <n v="1315.2000000000003"/>
    <n v="40.604034695655997"/>
    <n v="-73.997299058633004"/>
    <n v="311"/>
    <n v="47"/>
    <n v="6.1376000000000014E-2"/>
  </r>
  <r>
    <n v="50072560"/>
    <s v="PANORAMA STEAKHOUSE"/>
    <s v="Brooklyn"/>
    <n v="2402"/>
    <s v="86 STREET"/>
    <n v="11214"/>
    <n v="7189960575"/>
    <s v="Italian"/>
    <x v="1"/>
    <n v="63"/>
    <n v="268"/>
    <n v="8040"/>
    <n v="1447.2"/>
    <n v="40.599151247865002"/>
    <n v="-73.989254643584999"/>
    <n v="311"/>
    <n v="47"/>
    <n v="6.7536000000000013E-2"/>
  </r>
  <r>
    <n v="50069518"/>
    <s v="DOUBLE BEN CAFE"/>
    <s v="Brooklyn"/>
    <n v="7901"/>
    <s v="17 AVENUE"/>
    <n v="11214"/>
    <n v="3475548237"/>
    <s v="Chinese"/>
    <x v="0"/>
    <n v="61"/>
    <n v="259"/>
    <n v="7770"/>
    <n v="1354.2"/>
    <n v="40.612518858030001"/>
    <n v="-74.000756360067996"/>
    <n v="311"/>
    <n v="43"/>
    <n v="6.3196000000000016E-2"/>
  </r>
  <r>
    <n v="50101559"/>
    <s v="GEORGIA RESTAURANT"/>
    <s v="Brooklyn"/>
    <n v="1926"/>
    <s v="BATH AVENUE"/>
    <n v="11214"/>
    <n v="7186848855"/>
    <s v="Eastern European"/>
    <x v="1"/>
    <n v="53"/>
    <n v="259"/>
    <n v="7770"/>
    <n v="1176.6000000000001"/>
    <n v="40.602187447978999"/>
    <n v="-74.002960149520007"/>
    <n v="311"/>
    <n v="43"/>
    <n v="5.4908000000000012E-2"/>
  </r>
  <r>
    <n v="50045226"/>
    <s v="IBAKERY 86"/>
    <s v="Brooklyn"/>
    <n v="2223"/>
    <s v="86 STREET"/>
    <n v="11214"/>
    <n v="3477025002"/>
    <s v="Chinese"/>
    <x v="0"/>
    <n v="55"/>
    <n v="253"/>
    <n v="7590"/>
    <n v="1192.7142857142858"/>
    <n v="40.601575196959999"/>
    <n v="-73.993201081687999"/>
    <n v="311"/>
    <n v="47"/>
    <n v="5.5660000000000008E-2"/>
  </r>
  <r>
    <n v="50102262"/>
    <s v="ORCHID GARDEN CHINESE RESTAURANT"/>
    <s v="Brooklyn"/>
    <n v="7706"/>
    <s v="NEW UTRECHT AVENUE"/>
    <n v="11214"/>
    <n v="7188372017"/>
    <s v="Chinese"/>
    <x v="0"/>
    <n v="58"/>
    <n v="253"/>
    <n v="7590"/>
    <n v="1257.7714285714283"/>
    <n v="40.614014767599002"/>
    <n v="-74.000450224453999"/>
    <n v="311"/>
    <n v="43"/>
    <n v="5.8695999999999991E-2"/>
  </r>
  <r>
    <n v="41408131"/>
    <s v="CHRIS RESTAURANT"/>
    <s v="Brooklyn"/>
    <n v="1866"/>
    <s v="86 STREET"/>
    <n v="11214"/>
    <n v="3474623755"/>
    <s v="Polish"/>
    <x v="0"/>
    <n v="69"/>
    <n v="244"/>
    <n v="7320"/>
    <n v="1443.0857142857142"/>
    <n v="40.606285447201003"/>
    <n v="-74.001069608978995"/>
    <n v="311"/>
    <n v="47"/>
    <n v="6.7344000000000001E-2"/>
  </r>
  <r>
    <n v="50090335"/>
    <s v="MI BELLA GROCERY &amp; DELI"/>
    <s v="Brooklyn"/>
    <n v="1904"/>
    <s v="BATH AVENUE"/>
    <n v="11214"/>
    <n v="7183738544"/>
    <s v="Spanish"/>
    <x v="0"/>
    <n v="71"/>
    <n v="235"/>
    <n v="7050"/>
    <n v="1430.1428571428571"/>
    <n v="40.602546995047"/>
    <n v="-74.003651591047003"/>
    <n v="311"/>
    <n v="43"/>
    <n v="6.6740000000000008E-2"/>
  </r>
  <r>
    <n v="50074107"/>
    <s v="ZAIQA RESTAURANT"/>
    <s v="Brooklyn"/>
    <n v="2031"/>
    <s v="BATH AVENUE"/>
    <n v="11214"/>
    <n v="7189757702"/>
    <s v="Indian"/>
    <x v="0"/>
    <n v="74"/>
    <n v="232"/>
    <n v="6960"/>
    <n v="1471.5428571428572"/>
    <n v="40.600798622642998"/>
    <n v="-74.000601380350005"/>
    <n v="311"/>
    <n v="47"/>
    <n v="6.8672000000000011E-2"/>
  </r>
  <r>
    <n v="50078666"/>
    <s v="DUCK WONG"/>
    <s v="Brooklyn"/>
    <n v="2341"/>
    <s v="86 STREET"/>
    <n v="11214"/>
    <n v="7184839687"/>
    <s v="Chinese"/>
    <x v="1"/>
    <n v="55"/>
    <n v="229"/>
    <n v="6870"/>
    <n v="1079.5714285714287"/>
    <n v="40.599950095166001"/>
    <n v="-73.990550886774002"/>
    <n v="311"/>
    <n v="47"/>
    <n v="5.0380000000000008E-2"/>
  </r>
  <r>
    <n v="50043907"/>
    <s v="KINGS BAKERY"/>
    <s v="Brooklyn"/>
    <n v="2053"/>
    <s v="86 STREET"/>
    <n v="11214"/>
    <n v="7189753388"/>
    <s v="Bakery"/>
    <x v="1"/>
    <n v="63"/>
    <n v="220"/>
    <n v="6600"/>
    <n v="1188"/>
    <n v="40.603831573077002"/>
    <n v="-73.996964151176002"/>
    <n v="311"/>
    <n v="47"/>
    <n v="5.544000000000001E-2"/>
  </r>
  <r>
    <n v="40731374"/>
    <s v="PIZZA DEN"/>
    <s v="Brooklyn"/>
    <n v="8521"/>
    <s v="18 AVENUE"/>
    <n v="11214"/>
    <n v="7188372350"/>
    <s v="Pizza"/>
    <x v="1"/>
    <n v="81"/>
    <n v="220"/>
    <n v="6600"/>
    <n v="1527.4285714285716"/>
    <n v="40.607641356423997"/>
    <n v="-74.002142863022996"/>
    <n v="311"/>
    <n v="47"/>
    <n v="7.1280000000000024E-2"/>
  </r>
  <r>
    <n v="50088499"/>
    <s v="PARAISO BAR"/>
    <s v="Brooklyn"/>
    <n v="1752"/>
    <s v="BATH AVENUE"/>
    <n v="11214"/>
    <n v="7187596698"/>
    <s v="Spanish"/>
    <x v="1"/>
    <n v="65"/>
    <n v="217"/>
    <n v="6510"/>
    <n v="1209.0000000000002"/>
    <n v="40.604243130237997"/>
    <n v="-74.006784785982006"/>
    <n v="311"/>
    <n v="43"/>
    <n v="5.6420000000000019E-2"/>
  </r>
  <r>
    <n v="50004846"/>
    <s v="18 HIPOT"/>
    <s v="Brooklyn"/>
    <n v="8204"/>
    <s v="18 AVENUE"/>
    <n v="11214"/>
    <n v="9179334888"/>
    <s v="Chinese"/>
    <x v="0"/>
    <n v="64"/>
    <n v="212"/>
    <n v="6360"/>
    <n v="1162.9714285714288"/>
    <n v="40.609027492392002"/>
    <n v="-74.000460995267005"/>
    <n v="311"/>
    <n v="43"/>
    <n v="5.4272000000000015E-2"/>
  </r>
  <r>
    <n v="50078920"/>
    <s v="TATOS PIZZA"/>
    <s v="Brooklyn"/>
    <n v="8411"/>
    <s v="18 AVENUE"/>
    <n v="11214"/>
    <n v="7186213300"/>
    <s v="Pizza"/>
    <x v="0"/>
    <n v="52"/>
    <n v="206"/>
    <n v="6180"/>
    <n v="918.17142857142869"/>
    <n v="40.608256200073001"/>
    <n v="-74.001390172729003"/>
    <n v="311"/>
    <n v="47"/>
    <n v="4.2848000000000011E-2"/>
  </r>
  <r>
    <n v="50013794"/>
    <s v="FUEL FEVER"/>
    <s v="Brooklyn"/>
    <n v="8615"/>
    <s v="18 AVENUE"/>
    <n v="11214"/>
    <n v="7182598448"/>
    <s v="American"/>
    <x v="0"/>
    <n v="77"/>
    <n v="198"/>
    <n v="5940"/>
    <n v="1306.8000000000002"/>
    <n v="40.606804174769003"/>
    <n v="-74.003100809811002"/>
    <n v="311"/>
    <n v="47"/>
    <n v="6.098400000000001E-2"/>
  </r>
  <r>
    <n v="50017242"/>
    <s v="STARBUCKS"/>
    <s v="Brooklyn"/>
    <n v="1608"/>
    <s v="SHORE PARKWAY SOUTH SERVICE ROAD"/>
    <n v="11214"/>
    <n v="7182651069"/>
    <s v="Café/Coffee/Tea"/>
    <x v="1"/>
    <n v="53"/>
    <n v="198"/>
    <n v="5940"/>
    <n v="899.48571428571438"/>
    <n v="40.595613721595001"/>
    <n v="-74.000090019981002"/>
    <n v="311"/>
    <n v="43"/>
    <n v="4.1976000000000006E-2"/>
  </r>
  <r>
    <n v="50072916"/>
    <s v="SWEET STAR BAKERY"/>
    <s v="Brooklyn"/>
    <n v="8512"/>
    <s v="18 AVENUE"/>
    <n v="11214"/>
    <n v="3474206898"/>
    <s v="Bakery"/>
    <x v="0"/>
    <n v="62"/>
    <n v="198"/>
    <n v="5940"/>
    <n v="1052.2285714285715"/>
    <n v="40.607685273401003"/>
    <n v="-74.002121255720994"/>
    <n v="311"/>
    <n v="43"/>
    <n v="4.9104000000000009E-2"/>
  </r>
  <r>
    <n v="50039223"/>
    <s v="HALAL GYRO MANIA"/>
    <s v="Brooklyn"/>
    <n v="2151"/>
    <s v="BATH AVENUE"/>
    <n v="11214"/>
    <n v="7186762262"/>
    <s v="Mediterranean"/>
    <x v="1"/>
    <n v="63"/>
    <n v="193"/>
    <n v="5790"/>
    <n v="1042.2"/>
    <n v="40.598965087986997"/>
    <n v="-73.997933037096004"/>
    <n v="311"/>
    <n v="47"/>
    <n v="4.8636000000000013E-2"/>
  </r>
  <r>
    <n v="50086076"/>
    <s v="LA CHOLITA MEXICANA"/>
    <s v="Brooklyn"/>
    <n v="6410"/>
    <s v="NEW UTRECHT AVENUE"/>
    <n v="11219"/>
    <n v="7182565646"/>
    <s v="Mexican"/>
    <x v="1"/>
    <n v="66"/>
    <n v="207"/>
    <n v="6210"/>
    <n v="1171.0285714285715"/>
    <n v="40.624329642385"/>
    <n v="-73.997546796641998"/>
    <n v="311"/>
    <n v="38"/>
    <n v="5.4648000000000009E-2"/>
  </r>
  <r>
    <n v="41120876"/>
    <s v="STILLWELL SOCCER SPORTS"/>
    <s v="Brooklyn"/>
    <n v="1786"/>
    <s v="STILLWELL AVENUE"/>
    <n v="11223"/>
    <n v="7187148283"/>
    <s v="Café/Coffee/Tea"/>
    <x v="0"/>
    <n v="69"/>
    <n v="374"/>
    <n v="11220"/>
    <n v="2211.9428571428571"/>
    <n v="40.602864645232998"/>
    <n v="-73.986437911625003"/>
    <n v="311"/>
    <n v="44"/>
    <n v="0.10322400000000001"/>
  </r>
  <r>
    <n v="50004556"/>
    <s v="GRAN FAMILIA MEXICANA RESTAURANT"/>
    <s v="Brooklyn"/>
    <n v="117"/>
    <s v="AVENUE U"/>
    <n v="11223"/>
    <n v="3475873093"/>
    <s v="Mexican"/>
    <x v="1"/>
    <n v="57"/>
    <n v="362"/>
    <n v="10860"/>
    <n v="1768.6285714285714"/>
    <n v="40.596235038255998"/>
    <n v="-73.979982969896"/>
    <n v="311"/>
    <n v="47"/>
    <n v="8.2536000000000012E-2"/>
  </r>
  <r>
    <n v="41594796"/>
    <s v="EXTRA BAR CAFE"/>
    <s v="Brooklyn"/>
    <n v="153"/>
    <s v="AVENUE U"/>
    <n v="11223"/>
    <n v="7182660107"/>
    <s v="Café/Coffee/Tea"/>
    <x v="1"/>
    <n v="68"/>
    <n v="355"/>
    <n v="10650"/>
    <n v="2069.1428571428573"/>
    <n v="40.596383013354"/>
    <n v="-73.978636210838005"/>
    <n v="311"/>
    <n v="47"/>
    <n v="9.6560000000000007E-2"/>
  </r>
  <r>
    <n v="41083637"/>
    <s v="ITALIA PIZZA"/>
    <s v="Brooklyn"/>
    <n v="307"/>
    <s v="KINGS HIGHWAY"/>
    <n v="11223"/>
    <n v="7183390666"/>
    <s v="Pizza"/>
    <x v="1"/>
    <n v="68"/>
    <n v="341"/>
    <n v="10230"/>
    <n v="1987.5428571428572"/>
    <n v="40.605048366707997"/>
    <n v="-73.978968349140999"/>
    <n v="311"/>
    <n v="44"/>
    <n v="9.2752000000000015E-2"/>
  </r>
  <r>
    <n v="41519401"/>
    <s v="AGAVE DELI GROCERY"/>
    <s v="Brooklyn"/>
    <n v="252"/>
    <s v="KINGS HIGHWAY"/>
    <n v="11223"/>
    <n v="7182661006"/>
    <s v="Mexican"/>
    <x v="1"/>
    <n v="73"/>
    <n v="339"/>
    <n v="10170"/>
    <n v="2121.1714285714284"/>
    <n v="40.605298573498999"/>
    <n v="-73.981463987330997"/>
    <n v="311"/>
    <n v="47"/>
    <n v="9.8988000000000007E-2"/>
  </r>
  <r>
    <n v="50046210"/>
    <s v="CAFE EUROPA"/>
    <s v="Brooklyn"/>
    <n v="424"/>
    <s v="KINGS HIGHWAY"/>
    <n v="11223"/>
    <n v="7183752233"/>
    <s v="Café/Coffee/Tea"/>
    <x v="1"/>
    <n v="65"/>
    <n v="322"/>
    <n v="9660"/>
    <n v="1794.0000000000002"/>
    <n v="40.604427130407998"/>
    <n v="-73.974470551204007"/>
    <n v="311"/>
    <n v="44"/>
    <n v="8.3720000000000017E-2"/>
  </r>
  <r>
    <n v="50098859"/>
    <s v="CABANA RESTAURANT"/>
    <s v="Brooklyn"/>
    <n v="1836"/>
    <s v="MCDONALD AVENUE"/>
    <n v="11223"/>
    <n v="7189758669"/>
    <s v="Italian"/>
    <x v="1"/>
    <n v="73"/>
    <n v="319"/>
    <n v="9570"/>
    <n v="1996.0285714285715"/>
    <n v="40.607890674026997"/>
    <n v="-73.972834156914004"/>
    <n v="311"/>
    <n v="44"/>
    <n v="9.3148000000000009E-2"/>
  </r>
  <r>
    <n v="50085897"/>
    <s v="TWINS DUMPLING KING"/>
    <s v="Brooklyn"/>
    <n v="151"/>
    <s v="AVENUE U"/>
    <n v="11223"/>
    <n v="7182668822"/>
    <s v="Chinese"/>
    <x v="1"/>
    <n v="81"/>
    <n v="291"/>
    <n v="8730"/>
    <n v="2020.3714285714289"/>
    <n v="40.596374791739997"/>
    <n v="-73.978704629448998"/>
    <n v="311"/>
    <n v="47"/>
    <n v="9.4284000000000021E-2"/>
  </r>
  <r>
    <n v="50085263"/>
    <s v="KAFETERIA DORUNTINA"/>
    <s v="Brooklyn"/>
    <n v="144"/>
    <s v="AVENUE T"/>
    <n v="11223"/>
    <n v="7182660611"/>
    <s v="Mediterranean"/>
    <x v="0"/>
    <n v="77"/>
    <n v="274"/>
    <n v="8220"/>
    <n v="1808.4000000000003"/>
    <n v="40.598491255052998"/>
    <n v="-73.979993093760001"/>
    <n v="311"/>
    <n v="47"/>
    <n v="8.4392000000000023E-2"/>
  </r>
  <r>
    <n v="50097321"/>
    <s v="FAMOUS PIZZA PARK"/>
    <s v="Brooklyn"/>
    <n v="263"/>
    <s v="AVENUE U"/>
    <n v="11223"/>
    <n v="7183721709"/>
    <s v="Pizza/Italian"/>
    <x v="1"/>
    <n v="80"/>
    <n v="255"/>
    <n v="7650"/>
    <n v="1748.5714285714284"/>
    <n v="40.596848764192004"/>
    <n v="-73.974426648627002"/>
    <n v="311"/>
    <n v="47"/>
    <n v="8.1600000000000006E-2"/>
  </r>
  <r>
    <n v="50056635"/>
    <s v="NEW DOUBLE HAPPINESS"/>
    <s v="Brooklyn"/>
    <n v="2637"/>
    <s v="86 STREET"/>
    <n v="11223"/>
    <n v="7182669898"/>
    <s v="Chinese"/>
    <x v="1"/>
    <n v="66"/>
    <n v="248"/>
    <n v="7440"/>
    <n v="1402.9714285714288"/>
    <n v="40.596032564185002"/>
    <n v="-73.984059161317006"/>
    <n v="311"/>
    <n v="47"/>
    <n v="6.5472000000000016E-2"/>
  </r>
  <r>
    <n v="50102665"/>
    <s v="MERA"/>
    <s v="Brooklyn"/>
    <n v="282"/>
    <s v="KINGS HIGHWAY"/>
    <n v="11223"/>
    <n v="3479679403"/>
    <s v="Mediterranean"/>
    <x v="1"/>
    <n v="62"/>
    <n v="240"/>
    <n v="7200"/>
    <n v="1275.4285714285716"/>
    <n v="40.605172108552999"/>
    <n v="-73.980239574855005"/>
    <n v="311"/>
    <n v="47"/>
    <n v="5.9520000000000017E-2"/>
  </r>
  <r>
    <n v="41669157"/>
    <s v="EMPIRE HOUSE CHINESE RESTAURANT"/>
    <s v="Brooklyn"/>
    <n v="1789"/>
    <s v="STILLWELL AVENUE"/>
    <n v="11223"/>
    <n v="7182343040"/>
    <s v="Chinese"/>
    <x v="1"/>
    <n v="67"/>
    <n v="235"/>
    <n v="7050"/>
    <n v="1349.5714285714287"/>
    <n v="40.602856408313002"/>
    <n v="-73.986416306156002"/>
    <n v="311"/>
    <n v="44"/>
    <n v="6.2980000000000008E-2"/>
  </r>
  <r>
    <n v="50059212"/>
    <s v="I  LOVE DIM SUM"/>
    <s v="Brooklyn"/>
    <n v="123"/>
    <s v="AVENUE U"/>
    <n v="11223"/>
    <n v="7189962882"/>
    <s v="Chinese"/>
    <x v="1"/>
    <n v="63"/>
    <n v="229"/>
    <n v="6870"/>
    <n v="1236.6000000000001"/>
    <n v="40.596256964929999"/>
    <n v="-73.979802921589993"/>
    <n v="311"/>
    <n v="47"/>
    <n v="5.7708000000000016E-2"/>
  </r>
  <r>
    <n v="41700785"/>
    <s v="NANIWA JAPANESE RESTAURANT"/>
    <s v="Brooklyn"/>
    <n v="276"/>
    <s v="KINGS HIGHWAY"/>
    <n v="11223"/>
    <n v="7183762898"/>
    <s v="Japanese"/>
    <x v="0"/>
    <n v="55"/>
    <n v="204"/>
    <n v="6120"/>
    <n v="961.71428571428567"/>
    <n v="40.605191352992001"/>
    <n v="-73.980419635030998"/>
    <n v="311"/>
    <n v="47"/>
    <n v="4.4880000000000003E-2"/>
  </r>
  <r>
    <n v="50066537"/>
    <s v="LA VILLA PIZZARIA"/>
    <s v="Brooklyn"/>
    <n v="1529"/>
    <s v="86 STREET"/>
    <n v="11228"/>
    <n v="7182563100"/>
    <s v="Pizza"/>
    <x v="0"/>
    <n v="76"/>
    <n v="369"/>
    <n v="11070"/>
    <n v="2403.7714285714283"/>
    <n v="40.611022608846"/>
    <n v="-74.008870823509"/>
    <n v="311"/>
    <n v="43"/>
    <n v="0.112176"/>
  </r>
  <r>
    <n v="41649581"/>
    <s v="BABY OLIVE"/>
    <s v="Brooklyn"/>
    <n v="1402"/>
    <s v="86 STREET"/>
    <n v="11228"/>
    <n v="7182342229"/>
    <s v="Salads"/>
    <x v="0"/>
    <n v="67"/>
    <n v="318"/>
    <n v="9540"/>
    <n v="1826.2285714285713"/>
    <n v="40.612630811948002"/>
    <n v="-74.011572328564"/>
    <n v="311"/>
    <n v="43"/>
    <n v="8.5224000000000008E-2"/>
  </r>
  <r>
    <n v="50040969"/>
    <s v="H &amp; L BAKERY"/>
    <s v="Brooklyn"/>
    <n v="7026"/>
    <s v="NEW UTRECHT AVENUE"/>
    <n v="11228"/>
    <n v="9177752255"/>
    <s v="Bakery"/>
    <x v="1"/>
    <n v="65"/>
    <n v="317"/>
    <n v="9510"/>
    <n v="1766.1428571428571"/>
    <n v="40.619457671466002"/>
    <n v="-73.998897760317007"/>
    <n v="311"/>
    <n v="43"/>
    <n v="8.2420000000000007E-2"/>
  </r>
  <r>
    <n v="40394258"/>
    <s v="TOMMASO RESTAURANT"/>
    <s v="Brooklyn"/>
    <n v="1464"/>
    <s v="86 STREET"/>
    <n v="11228"/>
    <n v="7182369883"/>
    <s v="Italian"/>
    <x v="1"/>
    <n v="70"/>
    <n v="275"/>
    <n v="8250"/>
    <n v="1650"/>
    <n v="40.611738896746999"/>
    <n v="-74.010091885999003"/>
    <n v="311"/>
    <n v="43"/>
    <n v="7.7000000000000013E-2"/>
  </r>
  <r>
    <n v="40867812"/>
    <s v="RUBENS PIZZERIA-EL POLLO PERUVIAN CUISINE"/>
    <s v="Brooklyn"/>
    <n v="1533"/>
    <s v="70 STREET"/>
    <n v="11228"/>
    <n v="7183318821"/>
    <s v="Pizza"/>
    <x v="0"/>
    <n v="81"/>
    <n v="217"/>
    <n v="6510"/>
    <n v="1506.6000000000001"/>
    <n v="40.619981928028999"/>
    <n v="-73.999232748680996"/>
    <n v="311"/>
    <n v="43"/>
    <n v="7.0308000000000023E-2"/>
  </r>
  <r>
    <n v="50039187"/>
    <s v="TEA AND BURGER"/>
    <s v="Brooklyn"/>
    <n v="7202"/>
    <s v="NEW UTRECHT AVENUE"/>
    <n v="11228"/>
    <n v="7183310833"/>
    <s v="American"/>
    <x v="0"/>
    <n v="73"/>
    <n v="194"/>
    <n v="5820"/>
    <n v="1213.8857142857144"/>
    <n v="40.618082537616999"/>
    <n v="-73.999308412933004"/>
    <n v="311"/>
    <n v="43"/>
    <n v="5.6648000000000011E-2"/>
  </r>
  <r>
    <n v="41410895"/>
    <s v="MATAMIM TAKE OUT CATERING"/>
    <s v="Brooklyn"/>
    <n v="4302"/>
    <s v="16 AVENUE"/>
    <n v="11204"/>
    <n v="7184358556"/>
    <s v="Jewish/Kosher"/>
    <x v="0"/>
    <n v="64"/>
    <n v="385"/>
    <n v="11550"/>
    <n v="2112"/>
    <n v="40.634300070243"/>
    <n v="-73.982118833460007"/>
    <n v="312"/>
    <n v="44"/>
    <n v="9.8560000000000009E-2"/>
  </r>
  <r>
    <n v="41512587"/>
    <s v="KAFF KAFE"/>
    <s v="Brooklyn"/>
    <n v="5320"/>
    <s v="16 AVENUE"/>
    <n v="11204"/>
    <n v="7184360808"/>
    <s v="Jewish/Kosher"/>
    <x v="1"/>
    <n v="56"/>
    <n v="360"/>
    <n v="10800"/>
    <n v="1728.0000000000002"/>
    <n v="40.628654818507002"/>
    <n v="-73.987996174168998"/>
    <n v="312"/>
    <n v="44"/>
    <n v="8.0640000000000017E-2"/>
  </r>
  <r>
    <n v="41545586"/>
    <s v="FALLSBURG BAGELS"/>
    <s v="Brooklyn"/>
    <n v="4602"/>
    <s v="16 AVENUE"/>
    <n v="11204"/>
    <n v="7188533323"/>
    <s v="Jewish/Kosher"/>
    <x v="0"/>
    <n v="57"/>
    <n v="338"/>
    <n v="10140"/>
    <n v="1651.3714285714284"/>
    <n v="40.632623267550002"/>
    <n v="-73.983866644364994"/>
    <n v="312"/>
    <n v="44"/>
    <n v="7.7063999999999994E-2"/>
  </r>
  <r>
    <n v="41450073"/>
    <s v="BIG FLEISHIG'S EXPRESS"/>
    <s v="Brooklyn"/>
    <n v="5508"/>
    <s v="16 AVENUE"/>
    <n v="11204"/>
    <n v="7184352779"/>
    <s v="Jewish/Kosher"/>
    <x v="0"/>
    <n v="57"/>
    <n v="335"/>
    <n v="10050"/>
    <n v="1636.7142857142858"/>
    <n v="40.627559763958999"/>
    <n v="-73.989138373724003"/>
    <n v="312"/>
    <n v="44"/>
    <n v="7.6380000000000017E-2"/>
  </r>
  <r>
    <n v="50101510"/>
    <s v="LE BUFFET"/>
    <s v="Brooklyn"/>
    <n v="5503"/>
    <s v="17 AVENUE"/>
    <n v="11204"/>
    <n v="7184387612"/>
    <s v="Jewish/Kosher"/>
    <x v="1"/>
    <n v="75"/>
    <n v="330"/>
    <n v="9900"/>
    <n v="2121.4285714285711"/>
    <n v="40.626132207521003"/>
    <n v="-73.986598878197"/>
    <n v="312"/>
    <n v="44"/>
    <n v="9.9000000000000005E-2"/>
  </r>
  <r>
    <n v="40671821"/>
    <s v="DAGAN PIZZA &amp; DAIRY RESTAURANT"/>
    <s v="Brooklyn"/>
    <n v="4820"/>
    <s v="16 AVENUE"/>
    <n v="11204"/>
    <n v="7184355711"/>
    <s v="Jewish/Kosher"/>
    <x v="0"/>
    <n v="44"/>
    <n v="292"/>
    <n v="8760"/>
    <n v="1101.2571428571428"/>
    <n v="40.631432200158002"/>
    <n v="-73.985109878483001"/>
    <n v="312"/>
    <n v="44"/>
    <n v="5.1392E-2"/>
  </r>
  <r>
    <n v="50063053"/>
    <s v="SUSHI K BAR BP"/>
    <s v="Brooklyn"/>
    <n v="4120"/>
    <s v="16 AVENUE"/>
    <n v="11204"/>
    <n v="7188715227"/>
    <s v="Jewish/Kosher"/>
    <x v="1"/>
    <n v="72"/>
    <n v="233"/>
    <n v="6990"/>
    <n v="1437.9428571428571"/>
    <n v="40.635161788937999"/>
    <n v="-73.981225072182994"/>
    <n v="312"/>
    <n v="39"/>
    <n v="6.7103999999999997E-2"/>
  </r>
  <r>
    <n v="50091303"/>
    <s v="CAFE PARIS"/>
    <s v="Brooklyn"/>
    <n v="4424"/>
    <s v="16 AVENUE"/>
    <n v="11204"/>
    <n v="7188532353"/>
    <s v="Jewish/Kosher"/>
    <x v="0"/>
    <n v="48"/>
    <n v="216"/>
    <n v="6480"/>
    <n v="888.6857142857142"/>
    <n v="40.633657894335997"/>
    <n v="-73.982792741005994"/>
    <n v="312"/>
    <n v="44"/>
    <n v="4.1472000000000002E-2"/>
  </r>
  <r>
    <n v="50070895"/>
    <s v="TAJ KEBAB"/>
    <s v="Brooklyn"/>
    <n v="416"/>
    <s v="DITMAS AVENUE"/>
    <n v="11218"/>
    <n v="7186333006"/>
    <s v="Middle Eastern"/>
    <x v="1"/>
    <n v="52"/>
    <n v="381"/>
    <n v="11430"/>
    <n v="1698.1714285714286"/>
    <n v="40.635890665509997"/>
    <n v="-73.974789942211004"/>
    <n v="312"/>
    <n v="39"/>
    <n v="7.9247999999999999E-2"/>
  </r>
  <r>
    <n v="50018784"/>
    <s v="SAWASDE THAI COOKING"/>
    <s v="Brooklyn"/>
    <n v="359"/>
    <s v="MCDONALD AVENUE"/>
    <n v="11218"/>
    <n v="7184360589"/>
    <s v="Thai"/>
    <x v="1"/>
    <n v="62"/>
    <n v="373"/>
    <n v="11190"/>
    <n v="1982.2285714285713"/>
    <n v="40.645344706788997"/>
    <n v="-73.979914127661004"/>
    <n v="312"/>
    <n v="39"/>
    <n v="9.2504000000000003E-2"/>
  </r>
  <r>
    <n v="50101726"/>
    <s v="DAVIDS PIZZERIA AND RESTAURANT"/>
    <s v="Brooklyn"/>
    <n v="418"/>
    <s v="DITMAS AVENUE"/>
    <n v="11218"/>
    <n v="3477926150"/>
    <s v="Pizza"/>
    <x v="1"/>
    <n v="66"/>
    <n v="371"/>
    <n v="11130"/>
    <n v="2098.8000000000002"/>
    <n v="40.635893407120001"/>
    <n v="-73.974775529246998"/>
    <n v="312"/>
    <n v="39"/>
    <n v="9.7944000000000031E-2"/>
  </r>
  <r>
    <n v="50054918"/>
    <s v="MEXICAN DINER"/>
    <s v="Brooklyn"/>
    <n v="902"/>
    <s v="CORTELYOU ROAD"/>
    <n v="11218"/>
    <n v="3473974823"/>
    <s v="Mexican"/>
    <x v="1"/>
    <n v="50"/>
    <n v="360"/>
    <n v="10800"/>
    <n v="1542.8571428571429"/>
    <n v="40.638900440466998"/>
    <n v="-73.969632701351003"/>
    <n v="312"/>
    <n v="40"/>
    <n v="7.2000000000000008E-2"/>
  </r>
  <r>
    <n v="50044182"/>
    <s v="HINTERLANDS"/>
    <s v="Brooklyn"/>
    <n v="739"/>
    <s v="CHURCH AVENUE"/>
    <n v="11218"/>
    <n v="7186330550"/>
    <s v="American"/>
    <x v="0"/>
    <n v="64"/>
    <n v="350"/>
    <n v="10500"/>
    <n v="1920"/>
    <n v="40.645886520561"/>
    <n v="-73.972033059335999"/>
    <n v="312"/>
    <n v="39"/>
    <n v="8.9600000000000013E-2"/>
  </r>
  <r>
    <n v="50066129"/>
    <s v="GYRO CAFE"/>
    <s v="Brooklyn"/>
    <n v="580"/>
    <s v="CONEY ISLAND AVENUE"/>
    <n v="11218"/>
    <n v="7184380860"/>
    <s v="Pakistani"/>
    <x v="0"/>
    <n v="61"/>
    <n v="343"/>
    <n v="10290"/>
    <n v="1793.3999999999999"/>
    <n v="40.643212575642004"/>
    <n v="-73.969947828545997"/>
    <n v="312"/>
    <n v="40"/>
    <n v="8.3692000000000003E-2"/>
  </r>
  <r>
    <n v="50002038"/>
    <s v="KABIR'S BAKERY"/>
    <s v="Brooklyn"/>
    <n v="97"/>
    <s v="CHURCH AVENUE"/>
    <n v="11218"/>
    <n v="7188537907"/>
    <s v="Bangladeshi"/>
    <x v="1"/>
    <n v="65"/>
    <n v="333"/>
    <n v="9990"/>
    <n v="1855.2857142857144"/>
    <n v="40.642706927704999"/>
    <n v="-73.979662690219996"/>
    <n v="312"/>
    <n v="39"/>
    <n v="8.6580000000000004E-2"/>
  </r>
  <r>
    <n v="50094803"/>
    <s v="MEZBANI SWEETS &amp; RESTAURANT"/>
    <s v="Brooklyn"/>
    <n v="473"/>
    <s v="MCDONALD AVENUE"/>
    <n v="11218"/>
    <n v="6462627206"/>
    <s v="Bangladeshi"/>
    <x v="0"/>
    <n v="48"/>
    <n v="312"/>
    <n v="9360"/>
    <n v="1283.6571428571426"/>
    <n v="40.642413181325999"/>
    <n v="-73.979356496657999"/>
    <n v="312"/>
    <n v="39"/>
    <n v="5.9903999999999992E-2"/>
  </r>
  <r>
    <n v="40401247"/>
    <s v="SHENANIGANS PUB"/>
    <s v="Brooklyn"/>
    <n v="802"/>
    <s v="CATON AVENUE"/>
    <n v="11218"/>
    <n v="7186333689"/>
    <s v="American"/>
    <x v="0"/>
    <n v="62"/>
    <n v="300"/>
    <n v="9000"/>
    <n v="1594.2857142857144"/>
    <n v="40.647728453128998"/>
    <n v="-73.972799855941005"/>
    <n v="312"/>
    <n v="39"/>
    <n v="7.4400000000000008E-2"/>
  </r>
  <r>
    <n v="50074392"/>
    <s v="SAN MIGUEL PIZZA"/>
    <s v="Brooklyn"/>
    <n v="760"/>
    <s v="CONEY ISLAND AVENUE"/>
    <n v="11218"/>
    <n v="3473974823"/>
    <s v="Pizza"/>
    <x v="0"/>
    <n v="70"/>
    <n v="295"/>
    <n v="8850"/>
    <n v="1770"/>
    <n v="40.638751959234"/>
    <n v="-73.968656319266003"/>
    <n v="312"/>
    <n v="40"/>
    <n v="8.2600000000000007E-2"/>
  </r>
  <r>
    <n v="50099569"/>
    <s v="36 CAFE CORP"/>
    <s v="Brooklyn"/>
    <n v="1257"/>
    <s v="36 STREET"/>
    <n v="11218"/>
    <n v="6466269369"/>
    <s v="Mexican"/>
    <x v="1"/>
    <n v="74"/>
    <n v="292"/>
    <n v="8760"/>
    <n v="1852.1142857142854"/>
    <n v="40.642754461932"/>
    <n v="-73.985384800302"/>
    <n v="312"/>
    <n v="39"/>
    <n v="8.6431999999999995E-2"/>
  </r>
  <r>
    <n v="50102240"/>
    <s v="EMILY'S BAKERY"/>
    <s v="Brooklyn"/>
    <n v="940"/>
    <s v="MCDONALD AVENUE"/>
    <n v="11218"/>
    <n v="7186331832"/>
    <s v="Mexican"/>
    <x v="0"/>
    <n v="65"/>
    <n v="284"/>
    <n v="8520"/>
    <n v="1582.2857142857142"/>
    <n v="40.631312889893998"/>
    <n v="-73.977284769348003"/>
    <n v="312"/>
    <n v="44"/>
    <n v="7.3840000000000003E-2"/>
  </r>
  <r>
    <n v="50100818"/>
    <s v="HALAL XPRESS"/>
    <s v="Brooklyn"/>
    <n v="221"/>
    <s v="CHURCH AVENUE"/>
    <n v="11218"/>
    <n v="7189753151"/>
    <s v="Asian"/>
    <x v="1"/>
    <n v="65"/>
    <n v="271"/>
    <n v="8130"/>
    <n v="1509.8571428571429"/>
    <n v="40.643376361177999"/>
    <n v="-73.978073391820999"/>
    <n v="312"/>
    <n v="39"/>
    <n v="7.0460000000000009E-2"/>
  </r>
  <r>
    <n v="40906994"/>
    <s v="GABBY'S COFFEE SHOP"/>
    <s v="Brooklyn"/>
    <n v="101"/>
    <s v="DITMAS AVENUE"/>
    <n v="11218"/>
    <n v="7184361956"/>
    <s v="Spanish"/>
    <x v="0"/>
    <n v="48"/>
    <n v="248"/>
    <n v="7440"/>
    <n v="1020.342857142857"/>
    <n v="40.635572903865999"/>
    <n v="-73.977852581966005"/>
    <n v="312"/>
    <n v="39"/>
    <n v="4.7616000000000006E-2"/>
  </r>
  <r>
    <n v="50035344"/>
    <s v="RADHUNI SWEETS &amp; RESTAURANT"/>
    <s v="Brooklyn"/>
    <n v="483"/>
    <s v="MCDONALD AVENUE"/>
    <n v="11218"/>
    <n v="7189720072"/>
    <s v="Bangladeshi"/>
    <x v="0"/>
    <n v="55"/>
    <n v="245"/>
    <n v="7350"/>
    <n v="1155"/>
    <n v="40.642245743818997"/>
    <n v="-73.979324118730005"/>
    <n v="312"/>
    <n v="39"/>
    <n v="5.3900000000000003E-2"/>
  </r>
  <r>
    <n v="50057744"/>
    <s v="DER PIONEER"/>
    <s v="Brooklyn"/>
    <n v="737"/>
    <s v="CHURCH AVENUE"/>
    <n v="11218"/>
    <n v="9175337825"/>
    <s v="American"/>
    <x v="2"/>
    <n v="67"/>
    <n v="243"/>
    <n v="7290"/>
    <n v="1395.5142857142857"/>
    <n v="40.645883777538998"/>
    <n v="-73.972040267534993"/>
    <n v="312"/>
    <n v="39"/>
    <n v="6.5124000000000001E-2"/>
  </r>
  <r>
    <n v="50043181"/>
    <s v="LA LOBA CANTINA"/>
    <s v="Brooklyn"/>
    <n v="709"/>
    <s v="CHURCH AVENUE"/>
    <n v="11218"/>
    <n v="3472951141"/>
    <s v="Mexican"/>
    <x v="0"/>
    <n v="63"/>
    <n v="236"/>
    <n v="7080"/>
    <n v="1274.4000000000001"/>
    <n v="40.645582031281002"/>
    <n v="-73.972786320300997"/>
    <n v="312"/>
    <n v="39"/>
    <n v="5.9472000000000004E-2"/>
  </r>
  <r>
    <n v="40393561"/>
    <s v="FAROS RESTAURANT"/>
    <s v="Brooklyn"/>
    <n v="95"/>
    <s v="CHURCH AVENUE"/>
    <n v="11218"/>
    <n v="7184365449"/>
    <s v="American"/>
    <x v="0"/>
    <n v="53"/>
    <n v="228"/>
    <n v="6840"/>
    <n v="1035.7714285714287"/>
    <n v="40.642676747244998"/>
    <n v="-73.979731163081993"/>
    <n v="312"/>
    <n v="39"/>
    <n v="4.8336000000000018E-2"/>
  </r>
  <r>
    <n v="41579193"/>
    <s v="ANGELA RESTAURANT OF NY"/>
    <s v="Brooklyn"/>
    <n v="4012"/>
    <s v="13 AVENUE"/>
    <n v="11218"/>
    <n v="7183145555"/>
    <s v="Jewish/Kosher"/>
    <x v="0"/>
    <n v="48"/>
    <n v="222"/>
    <n v="6660"/>
    <n v="913.37142857142851"/>
    <n v="40.639933023607"/>
    <n v="-73.987021273481005"/>
    <n v="312"/>
    <n v="39"/>
    <n v="4.2623999999999995E-2"/>
  </r>
  <r>
    <n v="50086944"/>
    <s v="RIO CONVENIENCE STORE"/>
    <s v="Brooklyn"/>
    <n v="3715"/>
    <s v="14 AVENUE"/>
    <n v="11218"/>
    <n v="7184363700"/>
    <s v="Delicatessen"/>
    <x v="1"/>
    <n v="71"/>
    <n v="213"/>
    <n v="6390"/>
    <n v="1296.2571428571428"/>
    <n v="40.640344210923999"/>
    <n v="-73.982974774482997"/>
    <n v="312"/>
    <n v="39"/>
    <n v="6.0491999999999997E-2"/>
  </r>
  <r>
    <n v="40872325"/>
    <s v="EL AGUILA BAKERY"/>
    <s v="Brooklyn"/>
    <n v="3910"/>
    <s v="FT HAMILTON PARKWAY"/>
    <n v="11218"/>
    <n v="7184379341"/>
    <s v="Bakery"/>
    <x v="0"/>
    <n v="55"/>
    <n v="207"/>
    <n v="6210"/>
    <n v="975.857142857143"/>
    <n v="40.643059684512998"/>
    <n v="-73.990663669575"/>
    <n v="312"/>
    <n v="39"/>
    <n v="4.5540000000000011E-2"/>
  </r>
  <r>
    <n v="50103218"/>
    <s v="ASIA HARBOR"/>
    <s v="Brooklyn"/>
    <n v="404"/>
    <s v="CHURCH AVENUE"/>
    <n v="11218"/>
    <n v="7188710635"/>
    <s v="Japanese"/>
    <x v="1"/>
    <n v="53"/>
    <n v="196"/>
    <n v="5880"/>
    <n v="890.40000000000009"/>
    <n v="40.644053992846999"/>
    <n v="-73.976415593454007"/>
    <n v="312"/>
    <n v="39"/>
    <n v="4.1552000000000006E-2"/>
  </r>
  <r>
    <n v="41453151"/>
    <s v="SUPER 403 CHINESE RESTAURANT"/>
    <s v="Brooklyn"/>
    <n v="403"/>
    <s v="CHURCH AVENUE"/>
    <n v="11218"/>
    <n v="7188510403"/>
    <s v="Chinese"/>
    <x v="1"/>
    <n v="64"/>
    <n v="189"/>
    <n v="5670"/>
    <n v="1036.8000000000002"/>
    <n v="40.644081436203003"/>
    <n v="-73.976393963166998"/>
    <n v="312"/>
    <n v="39"/>
    <n v="4.8384000000000017E-2"/>
  </r>
  <r>
    <n v="40397626"/>
    <s v="JENTANA'S PIZZA"/>
    <s v="Brooklyn"/>
    <n v="5102"/>
    <s v="FT HAMILTON PARKWAY"/>
    <n v="11219"/>
    <n v="7188714050"/>
    <s v="Pizza"/>
    <x v="1"/>
    <n v="54"/>
    <n v="384"/>
    <n v="11520"/>
    <n v="1777.3714285714289"/>
    <n v="40.637337192514003"/>
    <n v="-73.999218136129002"/>
    <n v="312"/>
    <n v="44"/>
    <n v="8.2944000000000018E-2"/>
  </r>
  <r>
    <n v="41710474"/>
    <s v="BP SUB EXPRESS"/>
    <s v="Brooklyn"/>
    <n v="5217"/>
    <s v="13 AVENUE"/>
    <n v="11219"/>
    <n v="7189720010"/>
    <s v="Jewish/Kosher"/>
    <x v="0"/>
    <n v="44"/>
    <n v="383"/>
    <n v="11490"/>
    <n v="1444.4571428571428"/>
    <n v="40.633186927719002"/>
    <n v="-73.994012089262995"/>
    <n v="312"/>
    <n v="44"/>
    <n v="6.7407999999999996E-2"/>
  </r>
  <r>
    <n v="41513313"/>
    <s v="SCHNITZI"/>
    <s v="Brooklyn"/>
    <n v="5326"/>
    <s v="NEW UTRECHT AVENUE"/>
    <n v="11219"/>
    <n v="7186333337"/>
    <s v="Jewish/Kosher"/>
    <x v="0"/>
    <n v="65"/>
    <n v="371"/>
    <n v="11130"/>
    <n v="2067"/>
    <n v="40.632939954317003"/>
    <n v="-73.995226262185"/>
    <n v="312"/>
    <n v="44"/>
    <n v="9.6460000000000004E-2"/>
  </r>
  <r>
    <n v="50039808"/>
    <s v="SUBWAY"/>
    <s v="Brooklyn"/>
    <n v="4205"/>
    <s v="FORT HAMILTON PARKWAY"/>
    <n v="11219"/>
    <n v="7184383929"/>
    <s v="Sandwiches/Salads/Mixed Buffet"/>
    <x v="0"/>
    <n v="58"/>
    <n v="348"/>
    <n v="10440"/>
    <n v="1730.0571428571425"/>
    <n v="40.641627060824"/>
    <n v="-73.992768193250001"/>
    <n v="312"/>
    <n v="39"/>
    <n v="8.0735999999999988E-2"/>
  </r>
  <r>
    <n v="50086495"/>
    <s v="SHOKUNIN BBQ"/>
    <s v="Brooklyn"/>
    <n v="968"/>
    <s v="60 STREET"/>
    <n v="11219"/>
    <n v="7188517888"/>
    <s v="Barbecue"/>
    <x v="0"/>
    <n v="47"/>
    <n v="342"/>
    <n v="10260"/>
    <n v="1377.7714285714283"/>
    <n v="40.63331044369"/>
    <n v="-74.005973510497995"/>
    <n v="312"/>
    <n v="38"/>
    <n v="6.4295999999999992E-2"/>
  </r>
  <r>
    <n v="50097274"/>
    <s v="YUMI DELICACIES INC"/>
    <s v="Brooklyn"/>
    <n v="5902"/>
    <s v="FORT HAMILTON PARKWAY"/>
    <n v="11219"/>
    <n v="3476107995"/>
    <s v="Chinese"/>
    <x v="0"/>
    <n v="73"/>
    <n v="341"/>
    <n v="10230"/>
    <n v="2133.6857142857143"/>
    <n v="40.633499882484003"/>
    <n v="-74.004950317739002"/>
    <n v="312"/>
    <n v="38"/>
    <n v="9.9572000000000008E-2"/>
  </r>
  <r>
    <n v="50038938"/>
    <s v="BUKANITAS"/>
    <s v="Brooklyn"/>
    <n v="6014"/>
    <s v="NEW UTRECHT AVENUE"/>
    <n v="11219"/>
    <n v="3472239827"/>
    <s v="Mexican"/>
    <x v="1"/>
    <n v="71"/>
    <n v="337"/>
    <n v="10110"/>
    <n v="2050.8857142857141"/>
    <n v="40.627519056864003"/>
    <n v="-73.996602816820996"/>
    <n v="312"/>
    <n v="44"/>
    <n v="9.5708000000000001E-2"/>
  </r>
  <r>
    <n v="50084316"/>
    <s v="KIM ESS DOO"/>
    <s v="Brooklyn"/>
    <n v="5507"/>
    <s v="13 AVENUE"/>
    <n v="11219"/>
    <n v="9173538117"/>
    <s v="Jewish/Kosher"/>
    <x v="0"/>
    <n v="60"/>
    <n v="322"/>
    <n v="9660"/>
    <n v="1655.9999999999998"/>
    <n v="40.631548368952998"/>
    <n v="-73.995719938253998"/>
    <n v="312"/>
    <n v="44"/>
    <n v="7.7280000000000001E-2"/>
  </r>
  <r>
    <n v="50088595"/>
    <s v="MILKCRATE"/>
    <s v="Brooklyn"/>
    <n v="1278"/>
    <s v="49 STREET"/>
    <n v="11219"/>
    <n v="3472320256"/>
    <s v="Café/Coffee/Tea"/>
    <x v="1"/>
    <n v="67"/>
    <n v="321"/>
    <n v="9630"/>
    <n v="1843.457142857143"/>
    <n v="40.635399150687"/>
    <n v="-73.992768870768003"/>
    <n v="312"/>
    <n v="44"/>
    <n v="8.6028000000000007E-2"/>
  </r>
  <r>
    <n v="50049290"/>
    <s v="ORCHIDEA RESTAURANT"/>
    <s v="Brooklyn"/>
    <n v="4815"/>
    <s v="12 AVENUE"/>
    <n v="11219"/>
    <n v="7186867500"/>
    <s v="Jewish/Kosher"/>
    <x v="2"/>
    <n v="74"/>
    <n v="308"/>
    <n v="9240"/>
    <n v="1953.5999999999997"/>
    <n v="40.636760627171"/>
    <n v="-73.993874852285998"/>
    <n v="312"/>
    <n v="44"/>
    <n v="9.1167999999999999E-2"/>
  </r>
  <r>
    <n v="50059345"/>
    <s v="WIN XIN RESTAURANT"/>
    <s v="Brooklyn"/>
    <n v="6001"/>
    <s v="14 AVENUE"/>
    <n v="11219"/>
    <n v="7186334325"/>
    <s v="Chinese"/>
    <x v="0"/>
    <n v="45"/>
    <n v="308"/>
    <n v="9240"/>
    <n v="1188"/>
    <n v="40.627447685992998"/>
    <n v="-73.996390271590002"/>
    <n v="312"/>
    <n v="44"/>
    <n v="5.544000000000001E-2"/>
  </r>
  <r>
    <n v="41668418"/>
    <s v="PROGRESO HONDURAS RESTAURANT"/>
    <s v="Brooklyn"/>
    <n v="5303"/>
    <s v="FT HAMILTON PARKWAY"/>
    <n v="11219"/>
    <n v="3475336908"/>
    <s v="Spanish"/>
    <x v="0"/>
    <n v="62"/>
    <n v="299"/>
    <n v="8970"/>
    <n v="1588.9714285714285"/>
    <n v="40.636362795743999"/>
    <n v="-74.000637732151006"/>
    <n v="312"/>
    <n v="44"/>
    <n v="7.415200000000001E-2"/>
  </r>
  <r>
    <n v="50088092"/>
    <s v="LUZ DE LUNA CAFE RESTAURANT"/>
    <s v="Brooklyn"/>
    <n v="6012"/>
    <s v="NEW UTRECHT AVENUE"/>
    <n v="11219"/>
    <n v="7184969056"/>
    <s v="Mexican"/>
    <x v="0"/>
    <n v="60"/>
    <n v="284"/>
    <n v="8520"/>
    <n v="1460.5714285714287"/>
    <n v="40.627527291107"/>
    <n v="-73.996599213872997"/>
    <n v="312"/>
    <n v="44"/>
    <n v="6.8160000000000012E-2"/>
  </r>
  <r>
    <n v="50016752"/>
    <s v="TBAAR"/>
    <s v="Brooklyn"/>
    <n v="5912"/>
    <s v="FORT HAMILTON PARKWAY"/>
    <n v="11219"/>
    <n v="3473503522"/>
    <s v="Juice, Smoothies, Fruit Salads"/>
    <x v="0"/>
    <n v="57"/>
    <n v="272"/>
    <n v="8160"/>
    <n v="1328.9142857142856"/>
    <n v="40.633464197961999"/>
    <n v="-74.005004357822997"/>
    <n v="312"/>
    <n v="38"/>
    <n v="6.2015999999999995E-2"/>
  </r>
  <r>
    <n v="41289305"/>
    <s v="BAGELS 'N MORE"/>
    <s v="Brooklyn"/>
    <n v="4305"/>
    <s v="14 AVENUE"/>
    <n v="11219"/>
    <n v="7188534450"/>
    <s v="Bagels/Pretzels"/>
    <x v="0"/>
    <n v="56"/>
    <n v="271"/>
    <n v="8130"/>
    <n v="1300.8000000000002"/>
    <n v="40.636943897438002"/>
    <n v="-73.986513828721996"/>
    <n v="312"/>
    <n v="44"/>
    <n v="6.0704000000000015E-2"/>
  </r>
  <r>
    <n v="40609087"/>
    <s v="STRAUSS BAKERY"/>
    <s v="Brooklyn"/>
    <n v="5115"/>
    <s v="13 AVENUE"/>
    <n v="11219"/>
    <n v="7188517728"/>
    <s v="Jewish/Kosher"/>
    <x v="1"/>
    <n v="47"/>
    <n v="269"/>
    <n v="8070"/>
    <n v="1083.6857142857143"/>
    <n v="40.633752320524003"/>
    <n v="-73.993421168471997"/>
    <n v="312"/>
    <n v="44"/>
    <n v="5.0572000000000006E-2"/>
  </r>
  <r>
    <n v="50098288"/>
    <s v="J II CAFE"/>
    <s v="Brooklyn"/>
    <n v="5114"/>
    <s v="13 AVENUE"/>
    <n v="11219"/>
    <n v="7184385559"/>
    <s v="Jewish/Kosher"/>
    <x v="1"/>
    <n v="49"/>
    <n v="264"/>
    <n v="7920"/>
    <n v="1108.7999999999997"/>
    <n v="40.633763300687001"/>
    <n v="-73.993439181713001"/>
    <n v="312"/>
    <n v="44"/>
    <n v="5.1743999999999998E-2"/>
  </r>
  <r>
    <n v="40400149"/>
    <s v="CHINA GLATT"/>
    <s v="Brooklyn"/>
    <n v="4413"/>
    <s v="13 AVENUE"/>
    <n v="11219"/>
    <n v="7184382576"/>
    <s v="Jewish/Kosher"/>
    <x v="1"/>
    <n v="50"/>
    <n v="252"/>
    <n v="7560"/>
    <n v="1080"/>
    <n v="40.637679796443003"/>
    <n v="-73.989334889435"/>
    <n v="312"/>
    <n v="39"/>
    <n v="5.04E-2"/>
  </r>
  <r>
    <n v="40399955"/>
    <s v="SCHICK'S MANOR"/>
    <s v="Brooklyn"/>
    <n v="4901"/>
    <s v="12 AVENUE"/>
    <n v="11219"/>
    <n v="7188536329"/>
    <s v="Jewish/Kosher"/>
    <x v="1"/>
    <n v="73"/>
    <n v="252"/>
    <n v="7560"/>
    <n v="1576.8000000000002"/>
    <n v="40.636266592592001"/>
    <n v="-73.994386523990997"/>
    <n v="312"/>
    <n v="44"/>
    <n v="7.3584000000000011E-2"/>
  </r>
  <r>
    <n v="50015705"/>
    <s v="NEW CHINA XING"/>
    <s v="Brooklyn"/>
    <n v="4419"/>
    <s v="NEW UTRECHT AVENUE"/>
    <n v="11219"/>
    <n v="7186862677"/>
    <s v="Chinese"/>
    <x v="1"/>
    <n v="74"/>
    <n v="245"/>
    <n v="7350"/>
    <n v="1554.0000000000002"/>
    <n v="40.640416699676003"/>
    <n v="-73.994321315445006"/>
    <n v="312"/>
    <n v="39"/>
    <n v="7.2520000000000029E-2"/>
  </r>
  <r>
    <n v="50101153"/>
    <s v="NORIBAR"/>
    <s v="Brooklyn"/>
    <n v="5401"/>
    <s v="13 AVENUE"/>
    <n v="11219"/>
    <n v="9292507934"/>
    <s v="Jewish/Kosher"/>
    <x v="0"/>
    <n v="54"/>
    <n v="237"/>
    <n v="7110"/>
    <n v="1096.9714285714285"/>
    <n v="40.632165919487001"/>
    <n v="-73.995082206603996"/>
    <n v="312"/>
    <n v="44"/>
    <n v="5.1192000000000001E-2"/>
  </r>
  <r>
    <n v="50100695"/>
    <s v="J &amp; J HOT FOOD AND SALADS"/>
    <s v="Brooklyn"/>
    <n v="4916"/>
    <s v="FORT HAMILTON PARKWAY"/>
    <n v="11219"/>
    <n v="7184381176"/>
    <s v="Delicatessen"/>
    <x v="0"/>
    <n v="66"/>
    <n v="235"/>
    <n v="7050"/>
    <n v="1329.4285714285713"/>
    <n v="40.638245697968003"/>
    <n v="-73.997856150407998"/>
    <n v="312"/>
    <n v="44"/>
    <n v="6.2040000000000005E-2"/>
  </r>
  <r>
    <n v="50072930"/>
    <s v="PHO 60"/>
    <s v="Brooklyn"/>
    <n v="1001"/>
    <s v="60 STREET"/>
    <n v="11219"/>
    <n v="7188857722"/>
    <s v="Southeast Asian"/>
    <x v="1"/>
    <n v="45"/>
    <n v="225"/>
    <n v="6750"/>
    <n v="867.85714285714278"/>
    <n v="40.632635281778001"/>
    <n v="-74.004813346787003"/>
    <n v="312"/>
    <n v="38"/>
    <n v="4.0500000000000001E-2"/>
  </r>
  <r>
    <n v="50073089"/>
    <s v="GOLDEN DRAGON RESTAURANT"/>
    <s v="Brooklyn"/>
    <n v="4413"/>
    <s v="NEW UTRECHT AVENUE"/>
    <n v="11219"/>
    <n v="7188714753"/>
    <s v="Chinese"/>
    <x v="0"/>
    <n v="52"/>
    <n v="223"/>
    <n v="6690"/>
    <n v="993.94285714285718"/>
    <n v="40.640444147493"/>
    <n v="-73.994321313100002"/>
    <n v="312"/>
    <n v="39"/>
    <n v="4.6384000000000009E-2"/>
  </r>
  <r>
    <n v="50088158"/>
    <s v="XIANG HOTPOT"/>
    <s v="Brooklyn"/>
    <n v="5816"/>
    <s v="FORT HAMILTON PARKWAY"/>
    <n v="11219"/>
    <n v="7188515888"/>
    <s v="Chinese"/>
    <x v="1"/>
    <n v="48"/>
    <n v="218"/>
    <n v="6540"/>
    <n v="896.91428571428571"/>
    <n v="40.633933584323998"/>
    <n v="-74.004301832562007"/>
    <n v="312"/>
    <n v="38"/>
    <n v="4.1856000000000004E-2"/>
  </r>
  <r>
    <n v="50016615"/>
    <s v="AJ PIZZERIA"/>
    <s v="Brooklyn"/>
    <n v="4412"/>
    <s v="FORT HAMILTON PARKWAY"/>
    <n v="11219"/>
    <n v="7188715745"/>
    <s v="Pizza/Italian"/>
    <x v="1"/>
    <n v="62"/>
    <n v="204"/>
    <n v="6120"/>
    <n v="1084.1142857142856"/>
    <n v="40.640526497124"/>
    <n v="-73.994447419191999"/>
    <n v="312"/>
    <n v="39"/>
    <n v="5.0592000000000005E-2"/>
  </r>
  <r>
    <n v="50098876"/>
    <s v="Santos Restuarant 2"/>
    <s v="Brooklyn"/>
    <n v="4718"/>
    <s v="NEW UTRECHT AVENUE"/>
    <n v="11219"/>
    <n v="3472409198"/>
    <s v="Mexican"/>
    <x v="1"/>
    <n v="55"/>
    <n v="195"/>
    <n v="5850"/>
    <n v="919.28571428571433"/>
    <n v="40.638064434066003"/>
    <n v="-73.994577336402998"/>
    <n v="312"/>
    <n v="44"/>
    <n v="4.2900000000000008E-2"/>
  </r>
  <r>
    <n v="40544813"/>
    <s v="BENNY'S FAMOUS PIZZA"/>
    <s v="Brooklyn"/>
    <n v="4514"/>
    <s v="13 AVENUE"/>
    <n v="11219"/>
    <n v="7184382369"/>
    <s v="Pizza"/>
    <x v="0"/>
    <n v="54"/>
    <n v="194"/>
    <n v="5820"/>
    <n v="897.94285714285718"/>
    <n v="40.637122660762003"/>
    <n v="-73.989943893884004"/>
    <n v="312"/>
    <n v="44"/>
    <n v="4.1904000000000004E-2"/>
  </r>
  <r>
    <n v="50087732"/>
    <s v="LANGKAWI"/>
    <s v="Brooklyn"/>
    <n v="5323"/>
    <s v="8 AVENUE"/>
    <n v="11220"/>
    <n v="7186330808"/>
    <s v="Asian"/>
    <x v="0"/>
    <n v="47"/>
    <n v="379"/>
    <n v="11370"/>
    <n v="1526.8285714285714"/>
    <n v="40.639252914716998"/>
    <n v="-74.005628140850007"/>
    <n v="312"/>
    <n v="38"/>
    <n v="7.125200000000001E-2"/>
  </r>
  <r>
    <n v="50083058"/>
    <s v="PACIFIC PALACE"/>
    <s v="Brooklyn"/>
    <n v="811"/>
    <s v="55 STREET"/>
    <n v="11220"/>
    <n v="7188712880"/>
    <s v="Chinese"/>
    <x v="0"/>
    <n v="63"/>
    <n v="367"/>
    <n v="11010"/>
    <n v="1981.8000000000002"/>
    <n v="40.638020481946"/>
    <n v="-74.006128866897996"/>
    <n v="312"/>
    <n v="38"/>
    <n v="9.2484000000000025E-2"/>
  </r>
  <r>
    <n v="41467458"/>
    <s v="JIA XIANG BAKERY"/>
    <s v="Brooklyn"/>
    <n v="4401"/>
    <s v="8 AVENUE"/>
    <n v="11220"/>
    <n v="6462707272"/>
    <s v="Chinese"/>
    <x v="0"/>
    <n v="62"/>
    <n v="364"/>
    <n v="10920"/>
    <n v="1934.4"/>
    <n v="40.644380304334"/>
    <n v="-74.000291878729996"/>
    <n v="312"/>
    <n v="38"/>
    <n v="9.0272000000000019E-2"/>
  </r>
  <r>
    <n v="41637438"/>
    <s v="BOAT HOUSE &amp; CAJUN CUISINE"/>
    <s v="Brooklyn"/>
    <n v="4807"/>
    <s v="8 AVENUE"/>
    <n v="11220"/>
    <m/>
    <s v="American"/>
    <x v="0"/>
    <n v="67"/>
    <n v="359"/>
    <n v="10770"/>
    <n v="2061.6857142857143"/>
    <n v="40.642115829575999"/>
    <n v="-74.002648438983996"/>
    <n v="312"/>
    <n v="38"/>
    <n v="9.6212000000000006E-2"/>
  </r>
  <r>
    <n v="50018450"/>
    <s v="UNCLE WANG CHINESE FOOD"/>
    <s v="Brooklyn"/>
    <n v="5723"/>
    <s v="8 AVENUE"/>
    <n v="11220"/>
    <n v="3479874763"/>
    <s v="Chinese"/>
    <x v="0"/>
    <n v="54"/>
    <n v="353"/>
    <n v="10590"/>
    <n v="1633.8857142857144"/>
    <n v="40.637013034379002"/>
    <n v="-74.007959119225006"/>
    <n v="312"/>
    <n v="38"/>
    <n v="7.624800000000001E-2"/>
  </r>
  <r>
    <n v="50100486"/>
    <s v="98K KENNEDAY HALAL"/>
    <s v="Brooklyn"/>
    <n v="4715"/>
    <s v="8 AVENUE"/>
    <n v="11220"/>
    <n v="9294548166"/>
    <s v="Chicken"/>
    <x v="1"/>
    <n v="69"/>
    <n v="344"/>
    <n v="10320"/>
    <n v="2034.5142857142857"/>
    <n v="40.642645583796998"/>
    <n v="-74.002097147990995"/>
    <n v="312"/>
    <n v="38"/>
    <n v="9.4944000000000001E-2"/>
  </r>
  <r>
    <n v="41267394"/>
    <s v="EVERGREEN 858 LLC"/>
    <s v="Brooklyn"/>
    <n v="5721"/>
    <s v="8 AVENUE"/>
    <n v="11220"/>
    <n v="7186861212"/>
    <s v="Chinese"/>
    <x v="1"/>
    <n v="71"/>
    <n v="343"/>
    <n v="10290"/>
    <n v="2087.4"/>
    <n v="40.637021269225002"/>
    <n v="-74.007951914127005"/>
    <n v="312"/>
    <n v="38"/>
    <n v="9.7412000000000026E-2"/>
  </r>
  <r>
    <n v="50084352"/>
    <s v="JING JIANG SEAFOOD RESTAURANT"/>
    <s v="Brooklyn"/>
    <n v="4619"/>
    <s v="8 AVENUE"/>
    <n v="11220"/>
    <n v="7188538883"/>
    <s v="Chinese"/>
    <x v="0"/>
    <n v="60"/>
    <n v="319"/>
    <n v="9570"/>
    <n v="1640.5714285714287"/>
    <n v="40.643191804231002"/>
    <n v="-74.001531435087003"/>
    <n v="312"/>
    <n v="38"/>
    <n v="7.6560000000000017E-2"/>
  </r>
  <r>
    <n v="50097052"/>
    <s v="TIGER SUGAR"/>
    <s v="Brooklyn"/>
    <n v="5903"/>
    <s v="8TH AVE"/>
    <n v="11220"/>
    <n v="7184382358"/>
    <s v="Café/Coffee/Tea"/>
    <x v="1"/>
    <n v="52"/>
    <n v="303"/>
    <n v="9090"/>
    <n v="1350.5142857142857"/>
    <n v="40.635967191875999"/>
    <n v="-74.009043492515005"/>
    <n v="312"/>
    <n v="38"/>
    <n v="6.3024000000000011E-2"/>
  </r>
  <r>
    <n v="50005672"/>
    <s v="MAIKLEY CAFE"/>
    <s v="Brooklyn"/>
    <n v="5819"/>
    <s v="8 AVENUE"/>
    <n v="11220"/>
    <n v="7186333838"/>
    <s v="Chinese"/>
    <x v="0"/>
    <n v="63"/>
    <n v="272"/>
    <n v="8160"/>
    <n v="1468.8"/>
    <n v="40.636466781759999"/>
    <n v="-74.008528329742006"/>
    <n v="312"/>
    <n v="38"/>
    <n v="6.8544000000000008E-2"/>
  </r>
  <r>
    <n v="50102087"/>
    <s v="FUNNY BBQ BAR"/>
    <s v="Brooklyn"/>
    <n v="818"/>
    <s v="54 STREET"/>
    <n v="11220"/>
    <n v="7186336868"/>
    <s v="Chinese"/>
    <x v="0"/>
    <n v="50"/>
    <n v="268"/>
    <n v="8040"/>
    <n v="1148.5714285714284"/>
    <n v="40.638495364318999"/>
    <n v="-74.005433508116994"/>
    <n v="312"/>
    <n v="38"/>
    <n v="5.3600000000000002E-2"/>
  </r>
  <r>
    <n v="50093229"/>
    <s v="YUMMY BOBA AND DESSERT"/>
    <s v="Brooklyn"/>
    <n v="5021"/>
    <s v="8 AVENUE"/>
    <n v="11220"/>
    <n v="3477259412"/>
    <s v="Juice, Smoothies, Fruit Salads"/>
    <x v="1"/>
    <n v="73"/>
    <n v="264"/>
    <n v="7920"/>
    <n v="1651.8857142857141"/>
    <n v="40.640941028227999"/>
    <n v="-74.003873498762005"/>
    <n v="312"/>
    <n v="38"/>
    <n v="7.7088000000000004E-2"/>
  </r>
  <r>
    <n v="50099249"/>
    <s v="TAKE YOUR HAND"/>
    <s v="Brooklyn"/>
    <n v="5701"/>
    <s v="8 AVENUE"/>
    <n v="11220"/>
    <n v="9176220032"/>
    <s v="Chinese"/>
    <x v="0"/>
    <n v="72"/>
    <n v="253"/>
    <n v="7590"/>
    <n v="1561.3714285714284"/>
    <n v="40.637100873877003"/>
    <n v="-74.007865450533004"/>
    <n v="312"/>
    <n v="38"/>
    <n v="7.2863999999999998E-2"/>
  </r>
  <r>
    <n v="41539993"/>
    <s v="FU MUN LOU"/>
    <s v="Brooklyn"/>
    <n v="5405"/>
    <s v="8 AVENUE"/>
    <n v="11220"/>
    <n v="7186868999"/>
    <s v="Chinese"/>
    <x v="0"/>
    <n v="67"/>
    <n v="252"/>
    <n v="7560"/>
    <n v="1447.2"/>
    <n v="40.638764317461998"/>
    <n v="-74.006136141753004"/>
    <n v="312"/>
    <n v="38"/>
    <n v="6.7536000000000013E-2"/>
  </r>
  <r>
    <n v="50086591"/>
    <s v="NEW XING XING RESTAURANT"/>
    <s v="Brooklyn"/>
    <n v="4917"/>
    <s v="8 AVENUE"/>
    <n v="11220"/>
    <n v="7188518089"/>
    <s v="Chinese"/>
    <x v="1"/>
    <n v="44"/>
    <n v="251"/>
    <n v="7530"/>
    <n v="946.62857142857149"/>
    <n v="40.641514706332998"/>
    <n v="-74.003271783469998"/>
    <n v="312"/>
    <n v="38"/>
    <n v="4.4176000000000007E-2"/>
  </r>
  <r>
    <n v="50005198"/>
    <s v="M &amp; W BAKERY"/>
    <s v="Brooklyn"/>
    <n v="4705"/>
    <s v="8 AVENUE"/>
    <n v="11220"/>
    <n v="7188516688"/>
    <s v="Bakery"/>
    <x v="0"/>
    <n v="66"/>
    <n v="245"/>
    <n v="7350"/>
    <n v="1386"/>
    <n v="40.642684011454001"/>
    <n v="-74.002057512362995"/>
    <n v="312"/>
    <n v="38"/>
    <n v="6.4680000000000015E-2"/>
  </r>
  <r>
    <n v="50001827"/>
    <s v="SIMON'S BBQ"/>
    <s v="Brooklyn"/>
    <n v="4823"/>
    <s v="8 AVENUE"/>
    <n v="11220"/>
    <n v="7184310688"/>
    <s v="Barbecue"/>
    <x v="1"/>
    <n v="63"/>
    <n v="243"/>
    <n v="7290"/>
    <n v="1312.2"/>
    <n v="40.642049953304003"/>
    <n v="-74.002713296024993"/>
    <n v="312"/>
    <n v="38"/>
    <n v="6.1236000000000006E-2"/>
  </r>
  <r>
    <n v="41711365"/>
    <s v="HOMETOWN CUISINE"/>
    <s v="Brooklyn"/>
    <n v="5017"/>
    <s v="8 AVENUE"/>
    <n v="11220"/>
    <n v="7188533385"/>
    <s v="Chinese"/>
    <x v="0"/>
    <n v="63"/>
    <n v="212"/>
    <n v="6360"/>
    <n v="1144.8000000000002"/>
    <n v="40.640954752742999"/>
    <n v="-74.003855483283999"/>
    <n v="312"/>
    <n v="38"/>
    <n v="5.3424000000000013E-2"/>
  </r>
  <r>
    <n v="50055957"/>
    <s v="LAO JIE HOT POT"/>
    <s v="Brooklyn"/>
    <n v="811"/>
    <s v="53 STREET"/>
    <n v="11220"/>
    <n v="7184310026"/>
    <s v="Chinese"/>
    <x v="1"/>
    <n v="47"/>
    <n v="212"/>
    <n v="6360"/>
    <n v="854.05714285714294"/>
    <n v="40.639178833591998"/>
    <n v="-74.005026407000997"/>
    <n v="312"/>
    <n v="38"/>
    <n v="3.9856000000000009E-2"/>
  </r>
  <r>
    <n v="50010706"/>
    <s v="SHAXIAN DELICACIES"/>
    <s v="Brooklyn"/>
    <n v="811"/>
    <s v="49 STREET"/>
    <n v="11220"/>
    <n v="7186665350"/>
    <s v="Chinese"/>
    <x v="1"/>
    <n v="67"/>
    <n v="211"/>
    <n v="6330"/>
    <n v="1211.742857142857"/>
    <n v="40.641380228563001"/>
    <n v="-74.002630393282999"/>
    <n v="312"/>
    <n v="38"/>
    <n v="5.6548000000000001E-2"/>
  </r>
  <r>
    <n v="50044676"/>
    <s v="HEYI XIAOCHI II"/>
    <s v="Brooklyn"/>
    <n v="5301"/>
    <s v="8 AVENUE"/>
    <n v="11220"/>
    <n v="7188518878"/>
    <s v="Chinese"/>
    <x v="1"/>
    <n v="65"/>
    <n v="203"/>
    <n v="6090"/>
    <n v="1131"/>
    <n v="40.639340752125001"/>
    <n v="-74.005538069088999"/>
    <n v="312"/>
    <n v="38"/>
    <n v="5.2780000000000007E-2"/>
  </r>
  <r>
    <n v="50081841"/>
    <s v="PESCADA"/>
    <s v="Brooklyn"/>
    <n v="509"/>
    <s v="AVENUE P"/>
    <n v="11223"/>
    <n v="3477025711"/>
    <s v="Jewish/Kosher"/>
    <x v="1"/>
    <n v="46"/>
    <n v="346"/>
    <n v="10380"/>
    <n v="1364.2285714285713"/>
    <n v="40.609281255189003"/>
    <n v="-73.968810669286"/>
    <n v="312"/>
    <n v="44"/>
    <n v="6.3663999999999998E-2"/>
  </r>
  <r>
    <n v="41332205"/>
    <s v="DUNKIN'"/>
    <s v="Brooklyn"/>
    <n v="1080"/>
    <s v="MCDONALD AVENUE"/>
    <n v="11230"/>
    <n v="7182520281"/>
    <s v="Donuts"/>
    <x v="0"/>
    <n v="73"/>
    <n v="370"/>
    <n v="11100"/>
    <n v="2315.1428571428569"/>
    <n v="40.626844209715003"/>
    <n v="-73.976428903306001"/>
    <n v="312"/>
    <n v="44"/>
    <n v="0.10804"/>
  </r>
  <r>
    <n v="40544774"/>
    <s v="VINNIE'S PIZZERIA/ LUNCHEONETTE"/>
    <s v="Brooklyn"/>
    <n v="1593"/>
    <s v="MCDONALD AVENUE"/>
    <n v="11230"/>
    <n v="7186452401"/>
    <s v="Pizza/Italian"/>
    <x v="0"/>
    <n v="62"/>
    <n v="368"/>
    <n v="11040"/>
    <n v="1955.6571428571426"/>
    <n v="40.614382374605"/>
    <n v="-73.974052520426994"/>
    <n v="312"/>
    <n v="44"/>
    <n v="9.1263999999999998E-2"/>
  </r>
  <r>
    <n v="41456175"/>
    <s v="SOPHIES'S BISTRO (DAIRY)"/>
    <s v="Brooklyn"/>
    <n v="1904"/>
    <s v="CONEY ISLAND AVENUE"/>
    <n v="11230"/>
    <n v="7184446222"/>
    <s v="Jewish/Kosher"/>
    <x v="1"/>
    <n v="48"/>
    <n v="356"/>
    <n v="10680"/>
    <n v="1464.6857142857141"/>
    <n v="40.611008604383002"/>
    <n v="-73.962582635527994"/>
    <n v="312"/>
    <n v="44"/>
    <n v="6.8351999999999996E-2"/>
  </r>
  <r>
    <n v="50001108"/>
    <s v="BEST DOUBLE DRAGON RESTAURANT"/>
    <s v="Brooklyn"/>
    <n v="1207"/>
    <s v="MCDONALD AVENUE"/>
    <n v="11230"/>
    <n v="7186922129"/>
    <s v="Chinese"/>
    <x v="1"/>
    <n v="64"/>
    <n v="354"/>
    <n v="10620"/>
    <n v="1941.9428571428571"/>
    <n v="40.624052649273999"/>
    <n v="-73.975875132672996"/>
    <n v="312"/>
    <n v="44"/>
    <n v="9.062400000000001E-2"/>
  </r>
  <r>
    <n v="50038733"/>
    <s v="HERO SHOP"/>
    <s v="Brooklyn"/>
    <n v="1211"/>
    <s v="MCDONALD AVENUE"/>
    <n v="11230"/>
    <n v="7183385472"/>
    <s v="American"/>
    <x v="1"/>
    <n v="75"/>
    <n v="352"/>
    <n v="10560"/>
    <n v="2262.8571428571431"/>
    <n v="40.623981281859002"/>
    <n v="-73.975860749225006"/>
    <n v="312"/>
    <n v="44"/>
    <n v="0.10560000000000001"/>
  </r>
  <r>
    <n v="50041875"/>
    <s v="LAS BANDERAS"/>
    <s v="Brooklyn"/>
    <n v="1641"/>
    <s v="MCDONALD AVENUE"/>
    <n v="11230"/>
    <n v="7183762364"/>
    <s v="Mexican"/>
    <x v="0"/>
    <n v="75"/>
    <n v="343"/>
    <n v="10290"/>
    <n v="2205"/>
    <n v="40.612891889829001"/>
    <n v="-73.973761361469997"/>
    <n v="312"/>
    <n v="44"/>
    <n v="0.10290000000000001"/>
  </r>
  <r>
    <n v="50011007"/>
    <s v="CHOCOLATTE"/>
    <s v="Brooklyn"/>
    <n v="1354"/>
    <s v="CONEY ISLAND AVENUE"/>
    <n v="11230"/>
    <n v="7187733770"/>
    <s v="Sandwiches"/>
    <x v="0"/>
    <n v="75"/>
    <n v="342"/>
    <n v="10260"/>
    <n v="2198.5714285714289"/>
    <n v="40.624461597943998"/>
    <n v="-73.965125536753007"/>
    <n v="312"/>
    <n v="44"/>
    <n v="0.10260000000000002"/>
  </r>
  <r>
    <n v="50070198"/>
    <s v="CARAVAN"/>
    <s v="Brooklyn"/>
    <n v="1797"/>
    <s v="MCDONALD AVENUE"/>
    <n v="11230"/>
    <n v="7183757777"/>
    <s v="Russian"/>
    <x v="1"/>
    <n v="56"/>
    <n v="335"/>
    <n v="10050"/>
    <n v="1608.0000000000002"/>
    <n v="40.609452521682002"/>
    <n v="-73.973107236611995"/>
    <n v="312"/>
    <n v="44"/>
    <n v="7.5040000000000009E-2"/>
  </r>
  <r>
    <n v="50011959"/>
    <s v="PICADILLY HALL"/>
    <s v="Brooklyn"/>
    <n v="1703"/>
    <s v="MCDONALD AVENUE"/>
    <n v="11230"/>
    <n v="7183362200"/>
    <s v="Jewish/Kosher"/>
    <x v="1"/>
    <n v="69"/>
    <n v="315"/>
    <n v="9450"/>
    <n v="1863"/>
    <n v="40.611008884867999"/>
    <n v="-73.973405542763004"/>
    <n v="312"/>
    <n v="44"/>
    <n v="8.6940000000000003E-2"/>
  </r>
  <r>
    <n v="50000154"/>
    <s v="QUETZALITO RESTAURANT"/>
    <s v="Brooklyn"/>
    <n v="964"/>
    <s v="MCDONALD AVENUE"/>
    <n v="11230"/>
    <n v="3472402930"/>
    <s v="Mexican"/>
    <x v="0"/>
    <n v="49"/>
    <n v="304"/>
    <n v="9120"/>
    <n v="1276.8000000000002"/>
    <n v="40.630371393497001"/>
    <n v="-73.977104956939996"/>
    <n v="312"/>
    <n v="44"/>
    <n v="5.9584000000000012E-2"/>
  </r>
  <r>
    <n v="40645249"/>
    <s v="KIDS 'N' ACTION"/>
    <s v="Brooklyn"/>
    <n v="1149"/>
    <s v="MCDONALD AVENUE"/>
    <n v="11230"/>
    <n v="7183771818"/>
    <s v="Jewish/Kosher"/>
    <x v="0"/>
    <n v="61"/>
    <n v="247"/>
    <n v="7410"/>
    <n v="1291.4571428571428"/>
    <n v="40.625079237690002"/>
    <n v="-73.976062084722003"/>
    <n v="312"/>
    <n v="44"/>
    <n v="6.0268000000000002E-2"/>
  </r>
  <r>
    <n v="50035140"/>
    <s v="BORDEAUX"/>
    <s v="Brooklyn"/>
    <n v="1922"/>
    <s v="CONEY ISLAND AVENUE"/>
    <n v="11230"/>
    <n v="7189424040"/>
    <s v="Steak"/>
    <x v="0"/>
    <n v="60"/>
    <n v="198"/>
    <n v="5940"/>
    <n v="1018.2857142857143"/>
    <n v="40.610687444481002"/>
    <n v="-73.962521588762996"/>
    <n v="312"/>
    <n v="44"/>
    <n v="4.7520000000000007E-2"/>
  </r>
  <r>
    <n v="41416480"/>
    <s v="KENSINGTON CATERING (ATERES CHYNKA)"/>
    <s v="Brooklyn"/>
    <n v="129"/>
    <s v="ELMWOOD AVENUE"/>
    <n v="11230"/>
    <n v="7182528480"/>
    <s v="Jewish/Kosher"/>
    <x v="1"/>
    <n v="72"/>
    <n v="196"/>
    <n v="5880"/>
    <n v="1209.5999999999999"/>
    <n v="40.627080118933002"/>
    <n v="-73.975747946490998"/>
    <n v="312"/>
    <n v="44"/>
    <n v="5.6447999999999998E-2"/>
  </r>
  <r>
    <n v="50065428"/>
    <s v="KINGS KTV KARAOKE"/>
    <s v="Brooklyn"/>
    <n v="820"/>
    <s v="39 STREET"/>
    <n v="11232"/>
    <n v="7188518118"/>
    <s v="Korean"/>
    <x v="2"/>
    <n v="49"/>
    <n v="315"/>
    <n v="9450"/>
    <n v="1323"/>
    <n v="40.646869772366998"/>
    <n v="-73.996663088554001"/>
    <n v="312"/>
    <n v="38"/>
    <n v="6.1740000000000003E-2"/>
  </r>
  <r>
    <n v="50075170"/>
    <s v="168 KIM WEI KITCHEN"/>
    <s v="Brooklyn"/>
    <n v="4201"/>
    <s v="8 AVENUE"/>
    <n v="11232"/>
    <n v="7184366002"/>
    <s v="Chinese"/>
    <x v="1"/>
    <n v="73"/>
    <n v="291"/>
    <n v="8730"/>
    <n v="1820.8285714285716"/>
    <n v="40.645502916809001"/>
    <n v="-73.999127952524006"/>
    <n v="312"/>
    <n v="38"/>
    <n v="8.497200000000002E-2"/>
  </r>
  <r>
    <n v="50072202"/>
    <s v="GOLDEN RICH"/>
    <s v="Brooklyn"/>
    <n v="4001"/>
    <s v="8 AVENUE"/>
    <n v="11232"/>
    <n v="7185082993"/>
    <s v="Asian"/>
    <x v="0"/>
    <n v="46"/>
    <n v="230"/>
    <n v="6900"/>
    <n v="906.85714285714289"/>
    <n v="40.646622772543999"/>
    <n v="-73.997960383521004"/>
    <n v="312"/>
    <n v="38"/>
    <n v="4.232000000000001E-2"/>
  </r>
  <r>
    <n v="50014973"/>
    <s v="PARK VIEW DINER"/>
    <s v="Brooklyn"/>
    <n v="2939"/>
    <s v="CROPSEY AVENUE"/>
    <n v="11214"/>
    <n v="7183339400"/>
    <s v="American"/>
    <x v="1"/>
    <n v="46"/>
    <n v="361"/>
    <n v="10830"/>
    <n v="1423.3714285714286"/>
    <n v="40.583448021674002"/>
    <n v="-73.98646707076"/>
    <n v="313"/>
    <n v="47"/>
    <n v="6.6424000000000011E-2"/>
  </r>
  <r>
    <n v="50011343"/>
    <s v="EMPIRE TACO CHINA"/>
    <s v="Brooklyn"/>
    <n v="2807"/>
    <s v="CROPSEY AVENUE"/>
    <n v="11214"/>
    <n v="7183728888"/>
    <s v="Tex-Mex"/>
    <x v="0"/>
    <n v="69"/>
    <n v="246"/>
    <n v="7380"/>
    <n v="1454.9142857142856"/>
    <n v="40.586297308425003"/>
    <n v="-73.988245036880997"/>
    <n v="313"/>
    <n v="47"/>
    <n v="6.7895999999999998E-2"/>
  </r>
  <r>
    <n v="50039384"/>
    <s v="SUNRISE CHINESE FOOD"/>
    <s v="Brooklyn"/>
    <n v="605"/>
    <s v="AVENUE Z"/>
    <n v="11223"/>
    <n v="7188911880"/>
    <s v="Chinese"/>
    <x v="1"/>
    <n v="50"/>
    <n v="284"/>
    <n v="8520"/>
    <n v="1217.1428571428571"/>
    <n v="40.586069315373997"/>
    <n v="-73.971597369804996"/>
    <n v="313"/>
    <n v="47"/>
    <n v="5.6800000000000003E-2"/>
  </r>
  <r>
    <n v="41642570"/>
    <s v="JOHN'S DELI"/>
    <s v="Brooklyn"/>
    <n v="2438"/>
    <s v="STILLWELL AVENUE"/>
    <n v="11223"/>
    <n v="7187144377"/>
    <s v="American"/>
    <x v="0"/>
    <n v="44"/>
    <n v="201"/>
    <n v="6030"/>
    <n v="758.05714285714282"/>
    <n v="40.588028701585998"/>
    <n v="-73.983621831820003"/>
    <n v="313"/>
    <n v="47"/>
    <n v="3.5376000000000005E-2"/>
  </r>
  <r>
    <n v="50105004"/>
    <s v="LA TOMBOLA"/>
    <s v="Brooklyn"/>
    <n v="3052"/>
    <s v="WEST   21 STREET"/>
    <n v="11224"/>
    <n v="9178872100"/>
    <s v="Italian"/>
    <x v="1"/>
    <n v="74"/>
    <n v="387"/>
    <n v="11610"/>
    <n v="2454.6857142857143"/>
    <n v="40.573492783036002"/>
    <n v="-73.987440988092004"/>
    <n v="313"/>
    <n v="47"/>
    <n v="0.11455200000000001"/>
  </r>
  <r>
    <n v="50097501"/>
    <s v="FAMOUS ROTISSERIE AND GRILL"/>
    <s v="Brooklyn"/>
    <n v="1525"/>
    <s v="MERMAID AVENUE"/>
    <n v="11224"/>
    <n v="6462099299"/>
    <s v="Chinese"/>
    <x v="0"/>
    <n v="68"/>
    <n v="384"/>
    <n v="11520"/>
    <n v="2238.1714285714284"/>
    <n v="40.576821638120997"/>
    <n v="-73.982994628624994"/>
    <n v="313"/>
    <n v="47"/>
    <n v="0.104448"/>
  </r>
  <r>
    <n v="41094080"/>
    <s v="FOOTPRINTS CAFE"/>
    <s v="Brooklyn"/>
    <n v="1521"/>
    <s v="SURF AVENUE"/>
    <n v="11224"/>
    <n v="7182652530"/>
    <s v="Caribbean"/>
    <x v="1"/>
    <n v="47"/>
    <n v="379"/>
    <n v="11370"/>
    <n v="1526.8285714285714"/>
    <n v="40.575460226457999"/>
    <n v="-73.983020174534005"/>
    <n v="313"/>
    <n v="47"/>
    <n v="7.125200000000001E-2"/>
  </r>
  <r>
    <n v="50046034"/>
    <s v="LEO'S PIZZA"/>
    <s v="Brooklyn"/>
    <n v="2726"/>
    <s v="MERMAID AVENUE"/>
    <n v="11224"/>
    <n v="7189965575"/>
    <s v="Pizza"/>
    <x v="0"/>
    <n v="70"/>
    <n v="361"/>
    <n v="10830"/>
    <n v="2166"/>
    <n v="40.575639719263997"/>
    <n v="-73.993614099750999"/>
    <n v="313"/>
    <n v="47"/>
    <n v="0.10108"/>
  </r>
  <r>
    <n v="50100083"/>
    <s v="GYRO QILA"/>
    <s v="Brooklyn"/>
    <n v="3019"/>
    <s v="MERMAID AVENUE"/>
    <n v="11224"/>
    <n v="3475871032"/>
    <s v="Mediterranean"/>
    <x v="0"/>
    <n v="60"/>
    <n v="335"/>
    <n v="10050"/>
    <n v="1722.8571428571429"/>
    <n v="40.575304986574999"/>
    <n v="-73.996735071936996"/>
    <n v="313"/>
    <n v="47"/>
    <n v="8.0400000000000013E-2"/>
  </r>
  <r>
    <n v="50098252"/>
    <s v="CONEY ISLAND BREWERY"/>
    <s v="Brooklyn"/>
    <n v="1904"/>
    <s v="SURF AVENUE"/>
    <n v="11224"/>
    <n v="9293406551"/>
    <s v="American"/>
    <x v="1"/>
    <n v="51"/>
    <n v="334"/>
    <n v="10020"/>
    <n v="1460.0571428571429"/>
    <n v="40.575062620406001"/>
    <n v="-73.985878427577006"/>
    <n v="313"/>
    <n v="47"/>
    <n v="6.8136000000000016E-2"/>
  </r>
  <r>
    <n v="41630686"/>
    <s v="LEANLY CHINESE FOOD"/>
    <s v="Brooklyn"/>
    <n v="1627"/>
    <s v="MERMAID AVENUE"/>
    <n v="11224"/>
    <n v="7182661606"/>
    <s v="Chinese"/>
    <x v="0"/>
    <n v="72"/>
    <n v="319"/>
    <n v="9570"/>
    <n v="1968.6857142857143"/>
    <n v="40.576706511353997"/>
    <n v="-73.984067391318007"/>
    <n v="313"/>
    <n v="47"/>
    <n v="9.1872000000000009E-2"/>
  </r>
  <r>
    <n v="50061023"/>
    <s v="CHOWTIME"/>
    <s v="Brooklyn"/>
    <n v="1418"/>
    <s v="MERMAID AVENUE"/>
    <n v="11224"/>
    <n v="3477131560"/>
    <s v="Chinese"/>
    <x v="1"/>
    <n v="66"/>
    <n v="317"/>
    <n v="9510"/>
    <n v="1793.3142857142857"/>
    <n v="40.5769340015"/>
    <n v="-73.981867866141997"/>
    <n v="313"/>
    <n v="47"/>
    <n v="8.3687999999999999E-2"/>
  </r>
  <r>
    <n v="50101769"/>
    <s v="BROTHERS BAGEL"/>
    <s v="Brooklyn"/>
    <n v="532"/>
    <s v="NEPTUNE AVENUE"/>
    <n v="11224"/>
    <n v="7182662230"/>
    <s v="Bagels/Pretzels"/>
    <x v="0"/>
    <n v="52"/>
    <n v="298"/>
    <n v="8940"/>
    <n v="1328.2285714285715"/>
    <n v="40.579860948914003"/>
    <n v="-73.973025599116994"/>
    <n v="313"/>
    <n v="48"/>
    <n v="6.1984000000000011E-2"/>
  </r>
  <r>
    <n v="41653095"/>
    <s v="POPEYES"/>
    <s v="Brooklyn"/>
    <n v="1220"/>
    <s v="SURF AVENUE"/>
    <n v="11224"/>
    <n v="7186769535"/>
    <s v="Chicken"/>
    <x v="1"/>
    <n v="71"/>
    <n v="270"/>
    <n v="8100"/>
    <n v="1643.1428571428569"/>
    <n v="40.575531148015003"/>
    <n v="-73.980259176952003"/>
    <n v="313"/>
    <n v="47"/>
    <n v="7.6679999999999984E-2"/>
  </r>
  <r>
    <n v="50058993"/>
    <s v="IHOP"/>
    <s v="Brooklyn"/>
    <n v="1019"/>
    <s v="SURF AVENUE"/>
    <n v="11224"/>
    <n v="7186767220"/>
    <s v="American"/>
    <x v="1"/>
    <n v="65"/>
    <n v="250"/>
    <n v="7500"/>
    <n v="1392.8571428571429"/>
    <n v="40.575475931668002"/>
    <n v="-73.978480936828007"/>
    <n v="313"/>
    <n v="48"/>
    <n v="6.5000000000000002E-2"/>
  </r>
  <r>
    <n v="41722899"/>
    <s v="MI CANDILEJAS RESTAURANT"/>
    <s v="Brooklyn"/>
    <n v="1509"/>
    <s v="MERMAID AVENUE"/>
    <n v="11224"/>
    <n v="7182666161"/>
    <s v="Latin"/>
    <x v="0"/>
    <n v="71"/>
    <n v="228"/>
    <n v="6840"/>
    <n v="1387.542857142857"/>
    <n v="40.576835343813997"/>
    <n v="-73.982872232497996"/>
    <n v="313"/>
    <n v="47"/>
    <n v="6.4752000000000004E-2"/>
  </r>
  <r>
    <n v="50014372"/>
    <s v="ORIENTAL PALACE"/>
    <s v="Brooklyn"/>
    <n v="3018"/>
    <s v="MERMAID AVENUE"/>
    <n v="11224"/>
    <n v="7182651540"/>
    <s v="Chinese"/>
    <x v="1"/>
    <n v="61"/>
    <n v="228"/>
    <n v="6840"/>
    <n v="1192.1142857142854"/>
    <n v="40.575255588128002"/>
    <n v="-73.997019450463995"/>
    <n v="313"/>
    <n v="47"/>
    <n v="5.5631999999999994E-2"/>
  </r>
  <r>
    <n v="50061316"/>
    <s v="SURF CITY"/>
    <s v="Brooklyn"/>
    <n v="837"/>
    <s v="SURF AVENUE"/>
    <n v="11224"/>
    <n v="7186764460"/>
    <s v="Pizza/Italian"/>
    <x v="1"/>
    <n v="69"/>
    <n v="214"/>
    <n v="6420"/>
    <n v="1265.6571428571428"/>
    <n v="40.575346640985998"/>
    <n v="-73.977012300002002"/>
    <n v="313"/>
    <n v="48"/>
    <n v="5.9064000000000005E-2"/>
  </r>
  <r>
    <n v="41365692"/>
    <s v="DUNKIN'"/>
    <s v="Brooklyn"/>
    <n v="1243"/>
    <s v="SURF AVENUE"/>
    <n v="11224"/>
    <n v="7182650102"/>
    <s v="Donuts"/>
    <x v="1"/>
    <n v="73"/>
    <n v="210"/>
    <n v="6300"/>
    <n v="1314"/>
    <n v="40.575558688378997"/>
    <n v="-73.980802725594003"/>
    <n v="313"/>
    <n v="47"/>
    <n v="6.1320000000000006E-2"/>
  </r>
  <r>
    <n v="50047416"/>
    <s v="PIZZA ON THE RUN"/>
    <s v="Brooklyn"/>
    <n v="2914"/>
    <s v="STILLWELL AVENUE"/>
    <n v="11224"/>
    <n v="7185130454"/>
    <s v="Pizza"/>
    <x v="1"/>
    <n v="59"/>
    <n v="193"/>
    <n v="5790"/>
    <n v="976.02857142857124"/>
    <n v="40.576621035037"/>
    <n v="-73.981489975428005"/>
    <n v="313"/>
    <n v="47"/>
    <n v="4.5547999999999998E-2"/>
  </r>
  <r>
    <n v="50002027"/>
    <s v="NASHEMAN GRILL &amp; RESTAURANT"/>
    <s v="Brooklyn"/>
    <n v="3149"/>
    <s v="CONEY ISLAND AVENUE"/>
    <n v="11235"/>
    <n v="7183328100"/>
    <s v="Indian"/>
    <x v="0"/>
    <n v="67"/>
    <n v="384"/>
    <n v="11520"/>
    <n v="2205.2571428571432"/>
    <n v="40.579072026167999"/>
    <n v="-73.959709873105993"/>
    <n v="313"/>
    <n v="48"/>
    <n v="0.10291200000000003"/>
  </r>
  <r>
    <n v="50080847"/>
    <s v="BAY SHISH KEBAB"/>
    <s v="Brooklyn"/>
    <n v="601"/>
    <s v="BRIGHTON BEACH AVENUE"/>
    <n v="11235"/>
    <n v="7189754455"/>
    <s v="Turkish"/>
    <x v="0"/>
    <n v="51"/>
    <n v="375"/>
    <n v="11250"/>
    <n v="1639.2857142857144"/>
    <n v="40.577639799215"/>
    <n v="-73.961312663352004"/>
    <n v="313"/>
    <n v="48"/>
    <n v="7.6500000000000012E-2"/>
  </r>
  <r>
    <n v="50016271"/>
    <s v="VIS-A-VIS"/>
    <s v="Brooklyn"/>
    <n v="3100"/>
    <s v="OCEAN PARKWAY"/>
    <n v="11235"/>
    <n v="7183330003"/>
    <s v="Russian"/>
    <x v="1"/>
    <n v="60"/>
    <n v="367"/>
    <n v="11010"/>
    <n v="1887.4285714285713"/>
    <n v="40.575860673145002"/>
    <n v="-73.968639149455996"/>
    <n v="313"/>
    <n v="48"/>
    <n v="8.8080000000000006E-2"/>
  </r>
  <r>
    <n v="50092506"/>
    <s v="Kaffeine 231"/>
    <s v="Brooklyn"/>
    <n v="231"/>
    <s v="BRIGHTON BEACH AVENUE"/>
    <n v="11235"/>
    <n v="9294375677"/>
    <s v="Café/Coffee/Tea"/>
    <x v="0"/>
    <n v="74"/>
    <n v="354"/>
    <n v="10620"/>
    <n v="2245.3714285714286"/>
    <n v="40.576625722187998"/>
    <n v="-73.966021754696996"/>
    <n v="313"/>
    <n v="48"/>
    <n v="0.104784"/>
  </r>
  <r>
    <n v="40732416"/>
    <s v="VARENICHNAYA - PELMINI VARENICHKY"/>
    <s v="Brooklyn"/>
    <n v="3086"/>
    <s v="BRIGHTON    2 STREET"/>
    <n v="11235"/>
    <n v="7183329797"/>
    <s v="Russian"/>
    <x v="1"/>
    <n v="56"/>
    <n v="353"/>
    <n v="10590"/>
    <n v="1694.4"/>
    <n v="40.576548577597002"/>
    <n v="-73.965057056339006"/>
    <n v="313"/>
    <n v="48"/>
    <n v="7.9072000000000017E-2"/>
  </r>
  <r>
    <n v="41511725"/>
    <s v="HOME MADE COOKING CAFE"/>
    <s v="Brooklyn"/>
    <n v="504"/>
    <s v="BRIGHTON BEACH AVENUE"/>
    <n v="11235"/>
    <n v="7185130075"/>
    <s v="Russian"/>
    <x v="0"/>
    <n v="66"/>
    <n v="352"/>
    <n v="10560"/>
    <n v="1991.3142857142857"/>
    <n v="40.577431490011001"/>
    <n v="-73.962194739292002"/>
    <n v="313"/>
    <n v="48"/>
    <n v="9.2928000000000011E-2"/>
  </r>
  <r>
    <n v="41502955"/>
    <s v="TACOS EL REY"/>
    <s v="Brooklyn"/>
    <n v="3168"/>
    <s v="CONEY ISLAND AVENUE"/>
    <n v="11235"/>
    <n v="7187690116"/>
    <s v="Mexican"/>
    <x v="0"/>
    <n v="56"/>
    <n v="338"/>
    <n v="10140"/>
    <n v="1622.4"/>
    <n v="40.578646580127"/>
    <n v="-73.959699331096004"/>
    <n v="313"/>
    <n v="48"/>
    <n v="7.5712000000000015E-2"/>
  </r>
  <r>
    <n v="40400811"/>
    <s v="CAFE VOLNA"/>
    <s v="Brooklyn"/>
    <n v="3145"/>
    <s v="BRIGHTON    4 STREET"/>
    <n v="11235"/>
    <n v="7183320341"/>
    <s v="Russian"/>
    <x v="0"/>
    <n v="65"/>
    <n v="307"/>
    <n v="9210"/>
    <n v="1710.4285714285716"/>
    <n v="40.575579011727001"/>
    <n v="-73.962973330360995"/>
    <n v="313"/>
    <n v="48"/>
    <n v="7.9820000000000016E-2"/>
  </r>
  <r>
    <n v="41378862"/>
    <s v="UMI SUSHI JAPANESE CUISINE"/>
    <s v="Brooklyn"/>
    <n v="215"/>
    <s v="BRIGHTON BEACH AVENUE"/>
    <n v="11235"/>
    <n v="7187693338"/>
    <s v="Japanese"/>
    <x v="1"/>
    <n v="56"/>
    <n v="295"/>
    <n v="8850"/>
    <n v="1416"/>
    <n v="40.576485937930002"/>
    <n v="-73.966702181540995"/>
    <n v="313"/>
    <n v="48"/>
    <n v="6.608E-2"/>
  </r>
  <r>
    <n v="50095499"/>
    <s v="DUNKIN'"/>
    <s v="Brooklyn"/>
    <n v="617"/>
    <s v="BRIGHTON BEACH AVENUE"/>
    <n v="11235"/>
    <n v="7187691745"/>
    <s v="Donuts"/>
    <x v="1"/>
    <n v="58"/>
    <n v="263"/>
    <n v="7890"/>
    <n v="1307.4857142857143"/>
    <n v="40.577661723406997"/>
    <n v="-73.961211855418995"/>
    <n v="313"/>
    <n v="48"/>
    <n v="6.1016000000000001E-2"/>
  </r>
  <r>
    <n v="50062623"/>
    <s v="LUIGI'S PIZZA"/>
    <s v="Brooklyn"/>
    <n v="1049"/>
    <s v="BRIGHTON BEACH AVENUE"/>
    <n v="11235"/>
    <n v="7183321155"/>
    <s v="Pizza"/>
    <x v="1"/>
    <n v="67"/>
    <n v="262"/>
    <n v="7860"/>
    <n v="1504.6285714285716"/>
    <n v="40.578286395260001"/>
    <n v="-73.957982415147995"/>
    <n v="313"/>
    <n v="48"/>
    <n v="7.0216000000000015E-2"/>
  </r>
  <r>
    <n v="41269424"/>
    <s v="NARGIS CAFE"/>
    <s v="Brooklyn"/>
    <n v="2818"/>
    <s v="CONEY ISLAND AVENUE"/>
    <n v="11235"/>
    <n v="7188727888"/>
    <s v="Eastern European"/>
    <x v="0"/>
    <n v="67"/>
    <n v="257"/>
    <n v="7710"/>
    <n v="1475.9142857142858"/>
    <n v="40.587866571299003"/>
    <n v="-73.960403020494994"/>
    <n v="313"/>
    <n v="48"/>
    <n v="6.8876000000000007E-2"/>
  </r>
  <r>
    <n v="41236893"/>
    <s v="NEPTUNE PIZZA"/>
    <s v="Brooklyn"/>
    <n v="3033"/>
    <s v="CONEY ISLAND AVENUE"/>
    <n v="11235"/>
    <n v="7189754472"/>
    <s v="Pizza"/>
    <x v="1"/>
    <n v="51"/>
    <n v="253"/>
    <n v="7590"/>
    <n v="1105.9714285714285"/>
    <n v="40.581882765410001"/>
    <n v="-73.959924174332997"/>
    <n v="313"/>
    <n v="48"/>
    <n v="5.1612000000000005E-2"/>
  </r>
  <r>
    <n v="50080011"/>
    <s v="OMAR KHAYYAM CAFE"/>
    <s v="Brooklyn"/>
    <n v="3159"/>
    <s v="CONEY ISLAND AVENUE"/>
    <n v="11235"/>
    <n v="7189753664"/>
    <s v="Middle Eastern"/>
    <x v="1"/>
    <n v="61"/>
    <n v="251"/>
    <n v="7530"/>
    <n v="1312.3714285714284"/>
    <n v="40.578874396316998"/>
    <n v="-73.959695593209005"/>
    <n v="313"/>
    <n v="48"/>
    <n v="6.1244E-2"/>
  </r>
  <r>
    <n v="50092342"/>
    <s v="MUNCHBOX 21"/>
    <s v="Brooklyn"/>
    <n v="3100"/>
    <s v="OCEAN PARKWAY"/>
    <n v="11235"/>
    <n v="3476221111"/>
    <s v="Russian"/>
    <x v="1"/>
    <n v="55"/>
    <n v="243"/>
    <n v="7290"/>
    <n v="1145.5714285714287"/>
    <n v="40.575860673145002"/>
    <n v="-73.968639149455996"/>
    <n v="313"/>
    <n v="48"/>
    <n v="5.3460000000000008E-2"/>
  </r>
  <r>
    <n v="50047486"/>
    <s v="BEYTI KEBAB"/>
    <s v="Brooklyn"/>
    <n v="414"/>
    <s v="BRIGHTON BEACH AVENUE"/>
    <n v="11235"/>
    <n v="7183327900"/>
    <s v="Turkish"/>
    <x v="0"/>
    <n v="56"/>
    <n v="240"/>
    <n v="7200"/>
    <n v="1152"/>
    <n v="40.577247867813"/>
    <n v="-73.963047997559002"/>
    <n v="313"/>
    <n v="48"/>
    <n v="5.3760000000000009E-2"/>
  </r>
  <r>
    <n v="41649038"/>
    <s v="OCEAN VIEW CAFE"/>
    <s v="Brooklyn"/>
    <n v="290"/>
    <s v="BRIGHTON BEACH AVENUE"/>
    <n v="11235"/>
    <n v="7183321900"/>
    <s v="Russian"/>
    <x v="0"/>
    <n v="48"/>
    <n v="236"/>
    <n v="7080"/>
    <n v="970.97142857142853"/>
    <n v="40.576940905097999"/>
    <n v="-73.964480884059"/>
    <n v="313"/>
    <n v="48"/>
    <n v="4.5312000000000005E-2"/>
  </r>
  <r>
    <n v="50101530"/>
    <s v="LITTLE GEORGIA"/>
    <s v="Brooklyn"/>
    <n v="3089"/>
    <s v="BRIGHTON    6 STREET"/>
    <n v="11235"/>
    <n v="7186848601"/>
    <s v="Bakery"/>
    <x v="1"/>
    <n v="52"/>
    <n v="222"/>
    <n v="6660"/>
    <n v="989.48571428571427"/>
    <n v="40.577184180086"/>
    <n v="-73.961359725704995"/>
    <n v="313"/>
    <n v="48"/>
    <n v="4.6176000000000002E-2"/>
  </r>
  <r>
    <n v="40859145"/>
    <s v="ROCCO'S PIZZERIA"/>
    <s v="Brooklyn"/>
    <n v="123"/>
    <s v="BRIGHTON BEACH AVENUE"/>
    <n v="11235"/>
    <n v="7183729180"/>
    <s v="Pizza/Italian"/>
    <x v="0"/>
    <n v="69"/>
    <n v="222"/>
    <n v="6660"/>
    <n v="1312.9714285714285"/>
    <n v="40.576340689755"/>
    <n v="-73.967487001140995"/>
    <n v="313"/>
    <n v="48"/>
    <n v="6.1272000000000007E-2"/>
  </r>
  <r>
    <n v="41387108"/>
    <s v="NEW SHAMA RESTAURANT"/>
    <s v="Brooklyn"/>
    <n v="232"/>
    <s v="NEPTUNE AVENUE"/>
    <n v="11235"/>
    <n v="7183681721"/>
    <s v="Pakistani"/>
    <x v="1"/>
    <n v="74"/>
    <n v="195"/>
    <n v="5850"/>
    <n v="1236.8571428571431"/>
    <n v="40.581548543823999"/>
    <n v="-73.961803595678006"/>
    <n v="313"/>
    <n v="48"/>
    <n v="5.7720000000000014E-2"/>
  </r>
  <r>
    <n v="50089589"/>
    <s v="NJOY FAMILY CAFE"/>
    <s v="Brooklyn"/>
    <n v="2874"/>
    <s v="CONEY ISLAND AVENUE"/>
    <n v="11235"/>
    <n v="7189424443"/>
    <s v="Eastern European"/>
    <x v="0"/>
    <n v="59"/>
    <n v="195"/>
    <n v="5850"/>
    <n v="986.14285714285722"/>
    <n v="40.586247185022003"/>
    <n v="-73.960515593444995"/>
    <n v="313"/>
    <n v="48"/>
    <n v="4.6020000000000005E-2"/>
  </r>
  <r>
    <n v="41494274"/>
    <s v="ORIENTAL CHINESE KITCHEN"/>
    <s v="Brooklyn"/>
    <n v="390"/>
    <s v="NEPTUNE AVENUE"/>
    <n v="11235"/>
    <n v="7188918563"/>
    <s v="Chinese"/>
    <x v="1"/>
    <n v="72"/>
    <n v="189"/>
    <n v="5670"/>
    <n v="1166.3999999999999"/>
    <n v="40.580468704659999"/>
    <n v="-73.966970186726996"/>
    <n v="313"/>
    <n v="48"/>
    <n v="5.4432000000000001E-2"/>
  </r>
  <r>
    <n v="50047001"/>
    <s v="KENNEDY FRIED CHICKEN"/>
    <s v="Brooklyn"/>
    <n v="1341"/>
    <s v="FLATBUSH AVENUE"/>
    <n v="11210"/>
    <n v="3476495981"/>
    <s v="Chicken"/>
    <x v="1"/>
    <n v="79"/>
    <n v="386"/>
    <n v="11580"/>
    <n v="2613.7714285714283"/>
    <n v="40.638304887002"/>
    <n v="-73.953469412442999"/>
    <n v="314"/>
    <n v="45"/>
    <n v="0.12197599999999999"/>
  </r>
  <r>
    <n v="50054750"/>
    <s v="OVI'S EXPRESS"/>
    <s v="Brooklyn"/>
    <n v="37"/>
    <s v="HILLEL PLACE"/>
    <n v="11210"/>
    <n v="3474353434"/>
    <s v="American"/>
    <x v="0"/>
    <n v="78"/>
    <n v="381"/>
    <n v="11430"/>
    <n v="2547.2571428571432"/>
    <n v="40.632165469051003"/>
    <n v="-73.948595545995005"/>
    <n v="314"/>
    <n v="45"/>
    <n v="0.11887200000000003"/>
  </r>
  <r>
    <n v="41520756"/>
    <s v="BAKE &amp; THINGS RESTAURANT"/>
    <s v="Brooklyn"/>
    <n v="1489"/>
    <s v="FLATBUSH AVENUE"/>
    <n v="11210"/>
    <n v="7184841080"/>
    <s v="Caribbean"/>
    <x v="1"/>
    <n v="78"/>
    <n v="379"/>
    <n v="11370"/>
    <n v="2533.8857142857146"/>
    <n v="40.634185839590003"/>
    <n v="-73.949065962201999"/>
    <n v="314"/>
    <n v="45"/>
    <n v="0.11824800000000002"/>
  </r>
  <r>
    <n v="50102737"/>
    <s v="EL NINO'S PIZZA"/>
    <s v="Brooklyn"/>
    <n v="1482"/>
    <s v="FLATBUSH AVENUE"/>
    <n v="11210"/>
    <n v="3474848090"/>
    <s v="Pizza"/>
    <x v="0"/>
    <n v="74"/>
    <n v="365"/>
    <n v="10950"/>
    <n v="2315.1428571428573"/>
    <n v="40.634669177700999"/>
    <n v="-73.949645661239998"/>
    <n v="314"/>
    <n v="45"/>
    <n v="0.10804000000000002"/>
  </r>
  <r>
    <n v="50102522"/>
    <s v="LOS TACOS KOSHER"/>
    <s v="Brooklyn"/>
    <n v="2462"/>
    <s v="NOSTRAND AVENUE"/>
    <n v="11210"/>
    <n v="3473743998"/>
    <s v="Jewish/Kosher"/>
    <x v="1"/>
    <n v="79"/>
    <n v="353"/>
    <n v="10590"/>
    <n v="2390.3142857142857"/>
    <n v="40.624912806177001"/>
    <n v="-73.946533383450003"/>
    <n v="314"/>
    <n v="45"/>
    <n v="0.11154800000000001"/>
  </r>
  <r>
    <n v="41205634"/>
    <s v="CLASSIC KOSHER CATERING"/>
    <s v="Brooklyn"/>
    <n v="2818"/>
    <s v="AVENUE K"/>
    <n v="11210"/>
    <n v="7186923100"/>
    <s v="Jewish/Kosher"/>
    <x v="0"/>
    <n v="73"/>
    <n v="348"/>
    <n v="10440"/>
    <n v="2177.485714285714"/>
    <n v="40.624186152920998"/>
    <n v="-73.948086579480005"/>
    <n v="314"/>
    <n v="45"/>
    <n v="0.101616"/>
  </r>
  <r>
    <n v="50077575"/>
    <s v="CROWN FRIED CHICKEN"/>
    <s v="Brooklyn"/>
    <n v="2813"/>
    <s v="GLENWOOD ROAD"/>
    <n v="11210"/>
    <n v="3474137007"/>
    <s v="Chicken"/>
    <x v="0"/>
    <n v="74"/>
    <n v="344"/>
    <n v="10320"/>
    <n v="2181.9428571428571"/>
    <n v="40.634139613023002"/>
    <n v="-73.950053188550996"/>
    <n v="314"/>
    <n v="45"/>
    <n v="0.10182400000000001"/>
  </r>
  <r>
    <n v="50088888"/>
    <s v="EL RANCHITO POBLANO RESTAURANT"/>
    <s v="Brooklyn"/>
    <n v="1306"/>
    <s v="FLATBUSH AVENUE"/>
    <n v="11210"/>
    <n v="7182820366"/>
    <s v="Mexican"/>
    <x v="0"/>
    <n v="80"/>
    <n v="336"/>
    <n v="10080"/>
    <n v="2304"/>
    <n v="40.638244487165998"/>
    <n v="-73.953433423632006"/>
    <n v="314"/>
    <n v="45"/>
    <n v="0.10752000000000002"/>
  </r>
  <r>
    <n v="50095376"/>
    <s v="BROOKLYN'S BEST"/>
    <s v="Brooklyn"/>
    <n v="23"/>
    <s v="HILLEL PLACE"/>
    <n v="11210"/>
    <n v="7182521234"/>
    <s v="Delicatessen"/>
    <x v="1"/>
    <n v="81"/>
    <n v="320"/>
    <n v="9600"/>
    <n v="2221.7142857142858"/>
    <n v="40.632480942096997"/>
    <n v="-73.948202597212997"/>
    <n v="314"/>
    <n v="45"/>
    <n v="0.10368000000000001"/>
  </r>
  <r>
    <n v="41532740"/>
    <s v="EXQUISITE RESTAURANT"/>
    <s v="Brooklyn"/>
    <n v="2905"/>
    <s v="GLENWOOD ROAD"/>
    <n v="11210"/>
    <n v="3475336453"/>
    <s v="Caribbean"/>
    <x v="1"/>
    <n v="76"/>
    <n v="320"/>
    <n v="9600"/>
    <n v="2084.5714285714284"/>
    <n v="40.633944089533998"/>
    <n v="-73.948597773542005"/>
    <n v="314"/>
    <n v="45"/>
    <n v="9.7280000000000005E-2"/>
  </r>
  <r>
    <n v="40424418"/>
    <s v="TYME &amp; PATIENCE BAKERY &amp; GRILL"/>
    <s v="Brooklyn"/>
    <n v="2114"/>
    <s v="NOSTRAND AVENUE"/>
    <n v="11210"/>
    <n v="7184349816"/>
    <s v="Caribbean"/>
    <x v="1"/>
    <n v="76"/>
    <n v="301"/>
    <n v="9030"/>
    <n v="1960.8"/>
    <n v="40.633768048607003"/>
    <n v="-73.947769250364004"/>
    <n v="314"/>
    <n v="45"/>
    <n v="9.1504000000000002E-2"/>
  </r>
  <r>
    <n v="41711191"/>
    <s v="WONG'S KITCHEN"/>
    <s v="Brooklyn"/>
    <n v="1525"/>
    <s v="FLATBUSH AVENUE"/>
    <n v="11210"/>
    <n v="7184214245"/>
    <s v="Chinese"/>
    <x v="1"/>
    <n v="75"/>
    <n v="300"/>
    <n v="9000"/>
    <n v="1928.5714285714287"/>
    <n v="40.633433405950001"/>
    <n v="-73.948255897815997"/>
    <n v="314"/>
    <n v="45"/>
    <n v="9.0000000000000011E-2"/>
  </r>
  <r>
    <n v="50015360"/>
    <s v="SUBSATIONAL"/>
    <s v="Brooklyn"/>
    <n v="2901"/>
    <s v="CAMPUS ROAD"/>
    <n v="11210"/>
    <n v="7189984545"/>
    <s v="Jewish/Kosher"/>
    <x v="1"/>
    <n v="73"/>
    <n v="292"/>
    <n v="8760"/>
    <n v="1827.0857142857144"/>
    <n v="40.631978862624997"/>
    <n v="-73.948682156752994"/>
    <n v="314"/>
    <n v="45"/>
    <n v="8.526400000000002E-2"/>
  </r>
  <r>
    <n v="50065582"/>
    <s v="OOHLALA AMBIANCE EXPRESS"/>
    <s v="Brooklyn"/>
    <n v="1433"/>
    <s v="FLATBUSH AVENUE"/>
    <n v="11210"/>
    <n v="7184344287"/>
    <s v="Creole"/>
    <x v="1"/>
    <n v="78"/>
    <n v="288"/>
    <n v="8640"/>
    <n v="1925.4857142857143"/>
    <n v="40.635572609615998"/>
    <n v="-73.950560129832994"/>
    <n v="314"/>
    <n v="45"/>
    <n v="8.9856000000000005E-2"/>
  </r>
  <r>
    <n v="50054598"/>
    <s v="JUPIOCA"/>
    <s v="Brooklyn"/>
    <n v="19"/>
    <s v="HILLEL PLACE"/>
    <n v="11210"/>
    <n v="6466512522"/>
    <s v="Juice, Smoothies, Fruit Salads"/>
    <x v="1"/>
    <n v="79"/>
    <n v="270"/>
    <n v="8100"/>
    <n v="1828.2857142857142"/>
    <n v="40.632538551548002"/>
    <n v="-73.948134099129007"/>
    <n v="314"/>
    <n v="45"/>
    <n v="8.5320000000000007E-2"/>
  </r>
  <r>
    <n v="50034061"/>
    <s v="DI DI RESTAURANT"/>
    <s v="Brooklyn"/>
    <n v="2318"/>
    <s v="NOSTRAND AVENUE"/>
    <n v="11210"/>
    <n v="7189517459"/>
    <s v="Chinese"/>
    <x v="1"/>
    <n v="75"/>
    <n v="248"/>
    <n v="7440"/>
    <n v="1594.2857142857144"/>
    <n v="40.628157425677003"/>
    <n v="-73.947146812293994"/>
    <n v="314"/>
    <n v="45"/>
    <n v="7.4400000000000008E-2"/>
  </r>
  <r>
    <n v="50085574"/>
    <s v="BC KOSHER CAFE"/>
    <s v="Brooklyn"/>
    <n v="2900"/>
    <s v="BEDFORD AVENUE"/>
    <n v="11210"/>
    <n v="7185011330"/>
    <s v="Jewish/Kosher"/>
    <x v="0"/>
    <n v="80"/>
    <n v="247"/>
    <n v="7410"/>
    <n v="1693.7142857142858"/>
    <n v="40.631684137649003"/>
    <n v="-73.952656221379996"/>
    <n v="314"/>
    <n v="45"/>
    <n v="7.9040000000000013E-2"/>
  </r>
  <r>
    <n v="50076862"/>
    <s v="FIVE STAR EXPRESS"/>
    <s v="Brooklyn"/>
    <n v="1347"/>
    <s v="FLATBUSH AVENUE"/>
    <n v="11210"/>
    <n v="7186180433"/>
    <s v="Creole"/>
    <x v="1"/>
    <n v="74"/>
    <n v="235"/>
    <n v="7050"/>
    <n v="1490.5714285714287"/>
    <n v="40.638156605757999"/>
    <n v="-73.953314582754999"/>
    <n v="314"/>
    <n v="45"/>
    <n v="6.9560000000000011E-2"/>
  </r>
  <r>
    <n v="41330366"/>
    <s v="SUBWAY"/>
    <s v="Brooklyn"/>
    <n v="1567"/>
    <s v="FLATBUSH AVENUE"/>
    <n v="11210"/>
    <n v="7184210175"/>
    <s v="Sandwiches"/>
    <x v="0"/>
    <n v="80"/>
    <n v="235"/>
    <n v="7050"/>
    <n v="1611.4285714285716"/>
    <n v="40.632527202475998"/>
    <n v="-73.947323478147993"/>
    <n v="314"/>
    <n v="45"/>
    <n v="7.5200000000000003E-2"/>
  </r>
  <r>
    <n v="50046760"/>
    <s v="CANTEEN"/>
    <s v="Brooklyn"/>
    <n v="2436"/>
    <s v="NOSTRAND AVENUE"/>
    <n v="11210"/>
    <n v="3477028988"/>
    <s v="Jewish/Kosher"/>
    <x v="1"/>
    <n v="79"/>
    <n v="232"/>
    <n v="6960"/>
    <n v="1570.9714285714285"/>
    <n v="40.625373971769001"/>
    <n v="-73.946623072885998"/>
    <n v="314"/>
    <n v="45"/>
    <n v="7.3312000000000002E-2"/>
  </r>
  <r>
    <n v="50048350"/>
    <s v="TASTE OF THE CITY FRESH GRILL"/>
    <s v="Brooklyn"/>
    <n v="1368"/>
    <s v="FLATBUSH AVENUE"/>
    <n v="11210"/>
    <n v="7184841776"/>
    <s v="Creole/Cajun"/>
    <x v="0"/>
    <n v="75"/>
    <n v="225"/>
    <n v="6750"/>
    <n v="1446.4285714285716"/>
    <n v="40.637000551374001"/>
    <n v="-73.952101169635995"/>
    <n v="314"/>
    <n v="45"/>
    <n v="6.7500000000000018E-2"/>
  </r>
  <r>
    <n v="41628216"/>
    <s v="OVI'S PLACE"/>
    <s v="Brooklyn"/>
    <n v="2925"/>
    <s v="AVENUE H"/>
    <n v="11210"/>
    <n v="7184211640"/>
    <s v="American"/>
    <x v="1"/>
    <n v="74"/>
    <n v="221"/>
    <n v="6630"/>
    <n v="1401.7714285714285"/>
    <n v="40.631536627556997"/>
    <n v="-73.947961949011003"/>
    <n v="314"/>
    <n v="45"/>
    <n v="6.5416000000000002E-2"/>
  </r>
  <r>
    <n v="50016275"/>
    <s v="DALLAS BBQ"/>
    <s v="Brooklyn"/>
    <n v="2146"/>
    <s v="NOSTRAND AVENUE"/>
    <n v="11210"/>
    <n v="7189423000"/>
    <s v="Barbecue"/>
    <x v="1"/>
    <n v="77"/>
    <n v="204"/>
    <n v="6120"/>
    <n v="1346.4"/>
    <n v="40.632595983868001"/>
    <n v="-73.947676498342005"/>
    <n v="314"/>
    <n v="45"/>
    <n v="6.2832000000000013E-2"/>
  </r>
  <r>
    <n v="50099983"/>
    <s v="LOS MARIACHIS RESTAURANT INC"/>
    <s v="Brooklyn"/>
    <n v="805"/>
    <s v="CONEY ISLAND AVENUE"/>
    <n v="11218"/>
    <n v="7188263388"/>
    <s v="Mexican"/>
    <x v="1"/>
    <n v="76"/>
    <n v="374"/>
    <n v="11220"/>
    <n v="2436.3428571428572"/>
    <n v="40.637769243149002"/>
    <n v="-73.968350520580998"/>
    <n v="314"/>
    <n v="40"/>
    <n v="0.11369600000000001"/>
  </r>
  <r>
    <n v="41385384"/>
    <s v="MIMI'S HUMMUS"/>
    <s v="Brooklyn"/>
    <n v="1209"/>
    <s v="CORTELYOU ROAD"/>
    <n v="11218"/>
    <n v="7182844444"/>
    <s v="Middle Eastern"/>
    <x v="1"/>
    <n v="79"/>
    <n v="369"/>
    <n v="11070"/>
    <n v="2498.6571428571428"/>
    <n v="40.640121103332"/>
    <n v="-73.966872084490007"/>
    <n v="314"/>
    <n v="40"/>
    <n v="0.116604"/>
  </r>
  <r>
    <n v="41639772"/>
    <s v="AM THAI BISTRO"/>
    <s v="Brooklyn"/>
    <n v="1003"/>
    <s v="CHURCH AVENUE"/>
    <n v="11218"/>
    <n v="7182878888"/>
    <s v="Thai"/>
    <x v="0"/>
    <n v="81"/>
    <n v="338"/>
    <n v="10140"/>
    <n v="2346.6857142857143"/>
    <n v="40.646662821648"/>
    <n v="-73.970162482424996"/>
    <n v="314"/>
    <n v="40"/>
    <n v="0.109512"/>
  </r>
  <r>
    <n v="50101872"/>
    <s v="KING MOTHER"/>
    <s v="Brooklyn"/>
    <n v="1205"/>
    <s v="CORTELYOU ROAD"/>
    <n v="11218"/>
    <n v="9174072815"/>
    <s v="Italian"/>
    <x v="0"/>
    <n v="77"/>
    <n v="329"/>
    <n v="9870"/>
    <n v="2171.4"/>
    <n v="40.640110130456002"/>
    <n v="-73.966893709217999"/>
    <n v="314"/>
    <n v="40"/>
    <n v="0.10133200000000001"/>
  </r>
  <r>
    <n v="41386038"/>
    <s v="773 LOUNGE"/>
    <s v="Brooklyn"/>
    <n v="773"/>
    <s v="CONEY ISLAND AVENUE"/>
    <n v="11218"/>
    <n v="9173328721"/>
    <s v="American"/>
    <x v="0"/>
    <n v="82"/>
    <n v="326"/>
    <n v="9780"/>
    <n v="2291.3142857142857"/>
    <n v="40.638353928336997"/>
    <n v="-73.968519588589004"/>
    <n v="314"/>
    <n v="40"/>
    <n v="0.10692800000000001"/>
  </r>
  <r>
    <n v="50000710"/>
    <s v="BAR CHORD"/>
    <s v="Brooklyn"/>
    <n v="1008"/>
    <s v="CORTELYOU ROAD"/>
    <n v="11218"/>
    <n v="3474137377"/>
    <s v="American"/>
    <x v="0"/>
    <n v="77"/>
    <n v="297"/>
    <n v="8910"/>
    <n v="1960.2"/>
    <n v="40.639322859018002"/>
    <n v="-73.968602002563003"/>
    <n v="314"/>
    <n v="40"/>
    <n v="9.1476000000000002E-2"/>
  </r>
  <r>
    <n v="50093649"/>
    <s v="DOMINO'S"/>
    <s v="Brooklyn"/>
    <n v="1216"/>
    <s v="CORTELYOU ROAD"/>
    <n v="11218"/>
    <n v="7186920900"/>
    <s v="Pizza"/>
    <x v="0"/>
    <n v="76"/>
    <n v="296"/>
    <n v="8880"/>
    <n v="1928.2285714285713"/>
    <n v="40.640129319944997"/>
    <n v="-73.966810825809006"/>
    <n v="314"/>
    <n v="40"/>
    <n v="8.9983999999999995E-2"/>
  </r>
  <r>
    <n v="50102013"/>
    <s v="CHINA DRAGON"/>
    <s v="Brooklyn"/>
    <n v="4320"/>
    <s v="18 AVENUE"/>
    <n v="11218"/>
    <n v="9176246620"/>
    <s v="Chinese"/>
    <x v="0"/>
    <n v="77"/>
    <n v="295"/>
    <n v="8850"/>
    <n v="1947.0000000000002"/>
    <n v="40.631120572184997"/>
    <n v="-73.976380551706995"/>
    <n v="314"/>
    <n v="44"/>
    <n v="9.086000000000001E-2"/>
  </r>
  <r>
    <n v="41389296"/>
    <s v="SHANDAR SWEET &amp; RESTAURANT"/>
    <s v="Brooklyn"/>
    <n v="679"/>
    <s v="CONEY ISLAND AVENUE"/>
    <n v="11218"/>
    <n v="7187034400"/>
    <s v="Pakistani"/>
    <x v="0"/>
    <n v="80"/>
    <n v="292"/>
    <n v="8760"/>
    <n v="2002.2857142857144"/>
    <n v="40.640788738608997"/>
    <n v="-73.969213862074"/>
    <n v="314"/>
    <n v="40"/>
    <n v="9.3440000000000023E-2"/>
  </r>
  <r>
    <n v="50101643"/>
    <s v="WHAT'S THE SCOOOOOP"/>
    <s v="Brooklyn"/>
    <n v="1214"/>
    <s v="CORTELYOU ROAD"/>
    <n v="11218"/>
    <n v="3475334196"/>
    <s v="Ice Cream, Gelato, Yogurt, Ices"/>
    <x v="1"/>
    <n v="79"/>
    <n v="289"/>
    <n v="8670"/>
    <n v="1956.9428571428571"/>
    <n v="40.640123833513996"/>
    <n v="-73.966821638179994"/>
    <n v="314"/>
    <n v="40"/>
    <n v="9.1324000000000016E-2"/>
  </r>
  <r>
    <n v="41110540"/>
    <s v="PIZZA CENTRAL OF BROOKLYN"/>
    <s v="Brooklyn"/>
    <n v="941"/>
    <s v="MCDONALD AVENUE"/>
    <n v="11218"/>
    <n v="7186330600"/>
    <s v="Pizza"/>
    <x v="1"/>
    <n v="74"/>
    <n v="280"/>
    <n v="8400"/>
    <n v="1775.9999999999998"/>
    <n v="40.631247007954997"/>
    <n v="-73.977248764565005"/>
    <n v="314"/>
    <n v="44"/>
    <n v="8.2880000000000009E-2"/>
  </r>
  <r>
    <n v="50048227"/>
    <s v="THE FARM ON ADDERLEY"/>
    <s v="Brooklyn"/>
    <n v="1108"/>
    <s v="CORTELYOU ROAD"/>
    <n v="11218"/>
    <n v="7182873101"/>
    <s v="American"/>
    <x v="2"/>
    <n v="82"/>
    <n v="264"/>
    <n v="7920"/>
    <n v="1855.5428571428572"/>
    <n v="40.639717865243"/>
    <n v="-73.967729844342003"/>
    <n v="314"/>
    <n v="40"/>
    <n v="8.6592000000000002E-2"/>
  </r>
  <r>
    <n v="50045034"/>
    <s v="MI PUEBLITA BAKERY"/>
    <s v="Brooklyn"/>
    <n v="781"/>
    <s v="CONEY ISLAND AVENUE"/>
    <n v="11218"/>
    <n v="3477505600"/>
    <s v="Bakery"/>
    <x v="0"/>
    <n v="79"/>
    <n v="249"/>
    <n v="7470"/>
    <n v="1686.0857142857144"/>
    <n v="40.638208444004"/>
    <n v="-73.968480023311997"/>
    <n v="314"/>
    <n v="40"/>
    <n v="7.8684000000000004E-2"/>
  </r>
  <r>
    <n v="40387825"/>
    <s v="GREEN PAVILION RESTAURANT &amp; SPORTS LOUNGE"/>
    <s v="Brooklyn"/>
    <n v="4307"/>
    <s v="18 AVENUE"/>
    <n v="11218"/>
    <n v="7184354722"/>
    <s v="American"/>
    <x v="0"/>
    <n v="75"/>
    <n v="227"/>
    <n v="6810"/>
    <n v="1459.2857142857144"/>
    <n v="40.631158973818998"/>
    <n v="-73.976258045427002"/>
    <n v="314"/>
    <n v="44"/>
    <n v="6.8100000000000022E-2"/>
  </r>
  <r>
    <n v="50103590"/>
    <s v="MASALLAH SWEETS AND RESTAURANT"/>
    <s v="Brooklyn"/>
    <n v="663"/>
    <s v="CONEY ISLAND AVENUE"/>
    <n v="11218"/>
    <n v="7182078106"/>
    <s v="Middle Eastern"/>
    <x v="0"/>
    <n v="74"/>
    <n v="216"/>
    <n v="6480"/>
    <n v="1370.0571428571429"/>
    <n v="40.641065982807"/>
    <n v="-73.969293005424007"/>
    <n v="314"/>
    <n v="40"/>
    <n v="6.3936000000000007E-2"/>
  </r>
  <r>
    <n v="50100220"/>
    <s v="URGUT TANDIR EXPRESS"/>
    <s v="Brooklyn"/>
    <n v="3915"/>
    <s v="18 AVENUE"/>
    <n v="11218"/>
    <n v="9188938585"/>
    <s v="Russian"/>
    <x v="2"/>
    <n v="73"/>
    <n v="201"/>
    <n v="6030"/>
    <n v="1257.6857142857143"/>
    <n v="40.632777635863"/>
    <n v="-73.97283839843"/>
    <n v="314"/>
    <n v="44"/>
    <n v="5.8692000000000008E-2"/>
  </r>
  <r>
    <n v="40402238"/>
    <s v="WOOD BINE CATERERS"/>
    <s v="Brooklyn"/>
    <n v="2281"/>
    <s v="CHURCH AVENUE"/>
    <n v="11226"/>
    <n v="7186936404"/>
    <s v="American"/>
    <x v="0"/>
    <n v="81"/>
    <n v="382"/>
    <n v="11460"/>
    <n v="2652.1714285714288"/>
    <n v="40.650452096541997"/>
    <n v="-73.957461093570998"/>
    <n v="314"/>
    <n v="40"/>
    <n v="0.12376800000000003"/>
  </r>
  <r>
    <n v="50074511"/>
    <s v="WATT LI KITCHEN AND BAR"/>
    <s v="Brooklyn"/>
    <n v="1505"/>
    <s v="NEWKIRK AVENUE"/>
    <n v="11226"/>
    <n v="3474139790"/>
    <s v="American"/>
    <x v="0"/>
    <n v="81"/>
    <n v="378"/>
    <n v="11340"/>
    <n v="2624.4"/>
    <n v="40.635596578837003"/>
    <n v="-73.963192108751997"/>
    <n v="314"/>
    <n v="40"/>
    <n v="0.12247200000000001"/>
  </r>
  <r>
    <n v="50072204"/>
    <s v="CARIBBEAN SOCIAL"/>
    <s v="Brooklyn"/>
    <n v="847"/>
    <s v="FLATBUSH AVENUE"/>
    <n v="11226"/>
    <n v="3474747328"/>
    <s v="Caribbean"/>
    <x v="0"/>
    <n v="82"/>
    <n v="368"/>
    <n v="11040"/>
    <n v="2586.514285714286"/>
    <n v="40.651671350085998"/>
    <n v="-73.959027982191998"/>
    <n v="314"/>
    <n v="40"/>
    <n v="0.12070400000000003"/>
  </r>
  <r>
    <n v="50078107"/>
    <s v="AYURVEDIC PLATE"/>
    <s v="Brooklyn"/>
    <n v="1616"/>
    <s v="CORTELYOU ROAD"/>
    <n v="11226"/>
    <n v="7185766335"/>
    <s v="Indian"/>
    <x v="1"/>
    <n v="76"/>
    <n v="361"/>
    <n v="10830"/>
    <n v="2351.6571428571433"/>
    <n v="40.641703757308001"/>
    <n v="-73.963311238974001"/>
    <n v="314"/>
    <n v="40"/>
    <n v="0.10974400000000002"/>
  </r>
  <r>
    <n v="50080913"/>
    <s v="PASTURE BURGERS"/>
    <s v="Brooklyn"/>
    <n v="1611"/>
    <s v="CORTELYOU ROAD"/>
    <n v="11226"/>
    <n v="7186841663"/>
    <s v="Hamburgers"/>
    <x v="0"/>
    <n v="79"/>
    <n v="355"/>
    <n v="10650"/>
    <n v="2403.8571428571427"/>
    <n v="40.641701028672003"/>
    <n v="-73.963361686626996"/>
    <n v="314"/>
    <n v="40"/>
    <n v="0.11218"/>
  </r>
  <r>
    <n v="50065887"/>
    <s v="LOS TRES CHIFLADOS HOMEMADE MEXICAN RESTAURANT"/>
    <s v="Brooklyn"/>
    <n v="1046"/>
    <s v="FLATBUSH AVENUE"/>
    <n v="11226"/>
    <n v="3473506152"/>
    <s v="Mexican"/>
    <x v="1"/>
    <n v="77"/>
    <n v="336"/>
    <n v="10080"/>
    <n v="2217.6"/>
    <n v="40.645618760479003"/>
    <n v="-73.958065972892996"/>
    <n v="314"/>
    <n v="40"/>
    <n v="0.10348800000000001"/>
  </r>
  <r>
    <n v="50001769"/>
    <s v="ZEN VEGETARIAN HOUSE"/>
    <s v="Brooklyn"/>
    <n v="773"/>
    <s v="FLATBUSH AVENUE"/>
    <n v="11226"/>
    <n v="7182822255"/>
    <s v="Vegetarian"/>
    <x v="1"/>
    <n v="75"/>
    <n v="330"/>
    <n v="9900"/>
    <n v="2121.4285714285711"/>
    <n v="40.653971650801999"/>
    <n v="-73.959520306762997"/>
    <n v="314"/>
    <n v="40"/>
    <n v="9.9000000000000005E-2"/>
  </r>
  <r>
    <n v="41380672"/>
    <s v="DON BURRITO RESTAURANT"/>
    <s v="Brooklyn"/>
    <n v="5"/>
    <s v="NEWKIRK PLAZA"/>
    <n v="11226"/>
    <n v="7184219525"/>
    <s v="Tex-Mex"/>
    <x v="0"/>
    <n v="80"/>
    <n v="319"/>
    <n v="9570"/>
    <n v="2187.4285714285716"/>
    <n v="40.635385103743999"/>
    <n v="-73.962799503878003"/>
    <n v="314"/>
    <n v="40"/>
    <n v="0.10208000000000002"/>
  </r>
  <r>
    <n v="50050015"/>
    <s v="MANCHEGO-KOKO"/>
    <s v="Brooklyn"/>
    <n v="1502"/>
    <s v="CORTELYOU ROAD"/>
    <n v="11226"/>
    <n v="6466273333"/>
    <s v="Asian"/>
    <x v="0"/>
    <n v="81"/>
    <n v="319"/>
    <n v="9570"/>
    <n v="2214.7714285714292"/>
    <n v="40.641251182598999"/>
    <n v="-73.964305991787"/>
    <n v="314"/>
    <n v="40"/>
    <n v="0.10335600000000003"/>
  </r>
  <r>
    <n v="50095055"/>
    <s v="JUS FISHY &amp; BEYOND"/>
    <s v="Brooklyn"/>
    <n v="1059"/>
    <s v="FLATBUSH AVENUE"/>
    <n v="11226"/>
    <n v="3474421172"/>
    <s v="Caribbean"/>
    <x v="0"/>
    <n v="79"/>
    <n v="315"/>
    <n v="9450"/>
    <n v="2133.0000000000005"/>
    <n v="40.644932541564998"/>
    <n v="-73.958001543341993"/>
    <n v="314"/>
    <n v="40"/>
    <n v="9.9540000000000031E-2"/>
  </r>
  <r>
    <n v="50018043"/>
    <s v="MALLENCHE MEXICAN GRILL"/>
    <s v="Brooklyn"/>
    <n v="1621"/>
    <s v="CHURCH AVENUE"/>
    <n v="11226"/>
    <n v="3474058977"/>
    <s v="Tex-Mex"/>
    <x v="1"/>
    <n v="74"/>
    <n v="314"/>
    <n v="9420"/>
    <n v="1991.6571428571428"/>
    <n v="40.648826881367"/>
    <n v="-73.964637065724006"/>
    <n v="314"/>
    <n v="40"/>
    <n v="9.2944000000000013E-2"/>
  </r>
  <r>
    <n v="41456579"/>
    <s v="SUBWAY"/>
    <s v="Brooklyn"/>
    <n v="2011"/>
    <s v="CHURCH AVENUE"/>
    <n v="11226"/>
    <n v="7184844646"/>
    <s v="Sandwiches"/>
    <x v="1"/>
    <n v="80"/>
    <n v="301"/>
    <n v="9030"/>
    <n v="2064"/>
    <n v="40.650110183328998"/>
    <n v="-73.960780368157998"/>
    <n v="314"/>
    <n v="40"/>
    <n v="9.6320000000000003E-2"/>
  </r>
  <r>
    <n v="50101738"/>
    <s v="NEW CHINA RESTAURANT"/>
    <s v="Brooklyn"/>
    <n v="2107"/>
    <s v="CORTELYOU ROAD"/>
    <n v="11226"/>
    <n v="6465927467"/>
    <s v="Chinese"/>
    <x v="0"/>
    <n v="80"/>
    <n v="294"/>
    <n v="8820"/>
    <n v="2016"/>
    <n v="40.643900676088997"/>
    <n v="-73.958474242769995"/>
    <n v="314"/>
    <n v="40"/>
    <n v="9.4080000000000011E-2"/>
  </r>
  <r>
    <n v="40876361"/>
    <s v="SAN REMO PIZZERIA"/>
    <s v="Brooklyn"/>
    <n v="1408"/>
    <s v="CORTELYOU ROAD"/>
    <n v="11226"/>
    <n v="7182824915"/>
    <s v="Pizza/Italian"/>
    <x v="1"/>
    <n v="80"/>
    <n v="287"/>
    <n v="8610"/>
    <n v="1968.0000000000002"/>
    <n v="40.640891864898002"/>
    <n v="-73.965113313249006"/>
    <n v="314"/>
    <n v="40"/>
    <n v="9.1840000000000019E-2"/>
  </r>
  <r>
    <n v="50053561"/>
    <s v="ANGELO'S PIZZA"/>
    <s v="Brooklyn"/>
    <n v="2117"/>
    <s v="CORTELYOU ROAD"/>
    <n v="11226"/>
    <n v="7182843054"/>
    <s v="Pizza/Italian"/>
    <x v="1"/>
    <n v="78"/>
    <n v="269"/>
    <n v="8070"/>
    <n v="1798.4571428571428"/>
    <n v="40.644018604696001"/>
    <n v="-73.958207515872999"/>
    <n v="314"/>
    <n v="40"/>
    <n v="8.3928000000000003E-2"/>
  </r>
  <r>
    <n v="50043349"/>
    <s v="NEW NEIGHBOR CHINESE RESTAURANT"/>
    <s v="Brooklyn"/>
    <n v="1404"/>
    <s v="CORTELYOU ROAD"/>
    <n v="11226"/>
    <n v="7188260808"/>
    <s v="Chinese"/>
    <x v="0"/>
    <n v="78"/>
    <n v="266"/>
    <n v="7980"/>
    <n v="1778.4000000000003"/>
    <n v="40.640880893452"/>
    <n v="-73.965138541768994"/>
    <n v="314"/>
    <n v="40"/>
    <n v="8.2992000000000024E-2"/>
  </r>
  <r>
    <n v="50086779"/>
    <s v="ATOMIC WINGS"/>
    <s v="Brooklyn"/>
    <n v="188"/>
    <s v="PARKSIDE AVENUE"/>
    <n v="11226"/>
    <n v="9177573750"/>
    <s v="Chicken"/>
    <x v="1"/>
    <n v="82"/>
    <n v="260"/>
    <n v="7800"/>
    <n v="1827.4285714285713"/>
    <n v="40.655070193492001"/>
    <n v="-73.961346876327994"/>
    <n v="314"/>
    <n v="40"/>
    <n v="8.5280000000000009E-2"/>
  </r>
  <r>
    <n v="50095523"/>
    <s v="ALI ROTI SHOP"/>
    <s v="Brooklyn"/>
    <n v="825"/>
    <s v="FLATBUSH AVENUE"/>
    <n v="11226"/>
    <n v="7184844828"/>
    <s v="Caribbean"/>
    <x v="1"/>
    <n v="73"/>
    <n v="251"/>
    <n v="7530"/>
    <n v="1570.5428571428572"/>
    <n v="40.652420737934001"/>
    <n v="-73.959204110192005"/>
    <n v="314"/>
    <n v="40"/>
    <n v="7.329200000000001E-2"/>
  </r>
  <r>
    <n v="41296533"/>
    <s v="PABLO'S RESTAURANT"/>
    <s v="Brooklyn"/>
    <n v="43"/>
    <s v="NEWKIRK PLAZA"/>
    <n v="11226"/>
    <n v="7184217603"/>
    <s v="American"/>
    <x v="0"/>
    <n v="79"/>
    <n v="249"/>
    <n v="7470"/>
    <n v="1686.0857142857144"/>
    <n v="40.634729080901003"/>
    <n v="-73.962738621376005"/>
    <n v="314"/>
    <n v="40"/>
    <n v="7.8684000000000004E-2"/>
  </r>
  <r>
    <n v="50051370"/>
    <s v="SIP UNWINE"/>
    <s v="Brooklyn"/>
    <n v="1197"/>
    <s v="FLATBUSH AVENUE"/>
    <n v="11226"/>
    <n v="7185766424"/>
    <s v="Caribbean"/>
    <x v="0"/>
    <n v="78"/>
    <n v="247"/>
    <n v="7410"/>
    <n v="1651.3714285714284"/>
    <n v="40.641133107979996"/>
    <n v="-73.956249153651001"/>
    <n v="314"/>
    <n v="45"/>
    <n v="7.7063999999999994E-2"/>
  </r>
  <r>
    <n v="50071246"/>
    <s v="BANANA BOAT RESTAURANT"/>
    <s v="Brooklyn"/>
    <n v="1138"/>
    <s v="FLATBUSH AVENUE"/>
    <n v="11226"/>
    <n v="7184844131"/>
    <s v="Caribbean"/>
    <x v="0"/>
    <n v="77"/>
    <n v="246"/>
    <n v="7380"/>
    <n v="1623.6000000000001"/>
    <n v="40.642632274561002"/>
    <n v="-73.957621042005002"/>
    <n v="314"/>
    <n v="40"/>
    <n v="7.5768000000000016E-2"/>
  </r>
  <r>
    <n v="50049097"/>
    <s v="KUMO JAPANESE CUISINE"/>
    <s v="Brooklyn"/>
    <n v="1406"/>
    <s v="CORTELYOU ROAD"/>
    <n v="11226"/>
    <n v="7182828288"/>
    <s v="Japanese"/>
    <x v="0"/>
    <n v="82"/>
    <n v="235"/>
    <n v="7050"/>
    <n v="1651.7142857142858"/>
    <n v="40.640886379724002"/>
    <n v="-73.965127729136"/>
    <n v="314"/>
    <n v="40"/>
    <n v="7.708000000000001E-2"/>
  </r>
  <r>
    <n v="41705779"/>
    <s v="BAKERY ST MARC"/>
    <s v="Brooklyn"/>
    <n v="1121"/>
    <s v="FLATBUSH AVENUE"/>
    <n v="11226"/>
    <n v="3478744270"/>
    <s v="Bakery"/>
    <x v="0"/>
    <n v="82"/>
    <n v="234"/>
    <n v="7020"/>
    <n v="1644.6857142857141"/>
    <n v="40.643115387971001"/>
    <n v="-73.957707214934004"/>
    <n v="314"/>
    <n v="40"/>
    <n v="7.6752000000000001E-2"/>
  </r>
  <r>
    <n v="40687217"/>
    <s v="MICHELLE'S COCKTAIL LOUNGE"/>
    <s v="Brooklyn"/>
    <n v="2294"/>
    <s v="BEDFORD AVENUE"/>
    <n v="11226"/>
    <n v="7182841185"/>
    <s v="Caribbean"/>
    <x v="1"/>
    <n v="82"/>
    <n v="213"/>
    <n v="6390"/>
    <n v="1497.0857142857144"/>
    <n v="40.647676468622997"/>
    <n v="-73.955733132326003"/>
    <n v="314"/>
    <n v="40"/>
    <n v="6.9864000000000009E-2"/>
  </r>
  <r>
    <n v="50092271"/>
    <s v="CJ'S CAFE"/>
    <s v="Brooklyn"/>
    <n v="875"/>
    <s v="FLATBUSH AVENUE"/>
    <n v="11226"/>
    <n v="3474421400"/>
    <s v="Caribbean"/>
    <x v="1"/>
    <n v="73"/>
    <n v="212"/>
    <n v="6360"/>
    <n v="1326.5142857142855"/>
    <n v="40.650738039670003"/>
    <n v="-73.958790707670005"/>
    <n v="314"/>
    <n v="40"/>
    <n v="6.1903999999999994E-2"/>
  </r>
  <r>
    <n v="40949516"/>
    <s v="BAMBOO EXPRESS RESTAURANT &amp; BAKERY"/>
    <s v="Brooklyn"/>
    <n v="772"/>
    <s v="FLATBUSH AVENUE"/>
    <n v="11226"/>
    <n v="7184690117"/>
    <s v="Caribbean"/>
    <x v="0"/>
    <n v="76"/>
    <n v="209"/>
    <n v="6270"/>
    <n v="1361.4857142857143"/>
    <n v="40.654075966415"/>
    <n v="-73.959559886864"/>
    <n v="314"/>
    <n v="40"/>
    <n v="6.3536000000000009E-2"/>
  </r>
  <r>
    <n v="50058247"/>
    <s v="WING HING CHINESE RESTAURANT"/>
    <s v="Brooklyn"/>
    <n v="1153"/>
    <s v="FLATBUSH AVENUE"/>
    <n v="11226"/>
    <n v="7182848455"/>
    <s v="Chinese"/>
    <x v="1"/>
    <n v="74"/>
    <n v="205"/>
    <n v="6150"/>
    <n v="1300.2857142857142"/>
    <n v="40.642116104372001"/>
    <n v="-73.957214196075"/>
    <n v="314"/>
    <n v="45"/>
    <n v="6.0679999999999998E-2"/>
  </r>
  <r>
    <n v="50007907"/>
    <s v="CHECKERS"/>
    <s v="Brooklyn"/>
    <n v="1801"/>
    <s v="CHURCH AVENUE"/>
    <n v="11226"/>
    <n v="3479551195"/>
    <s v="American"/>
    <x v="1"/>
    <n v="82"/>
    <n v="204"/>
    <n v="6120"/>
    <n v="1433.8285714285714"/>
    <n v="40.649493328779002"/>
    <n v="-73.962946567084998"/>
    <n v="314"/>
    <n v="40"/>
    <n v="6.6911999999999999E-2"/>
  </r>
  <r>
    <n v="41677328"/>
    <s v="MR. KING"/>
    <s v="Brooklyn"/>
    <n v="803"/>
    <s v="FLATBUSH AVENUE"/>
    <n v="11226"/>
    <n v="7186935555"/>
    <s v="Chinese"/>
    <x v="0"/>
    <n v="79"/>
    <n v="204"/>
    <n v="6120"/>
    <n v="1381.3714285714284"/>
    <n v="40.653131690899002"/>
    <n v="-73.959358642159003"/>
    <n v="314"/>
    <n v="40"/>
    <n v="6.4463999999999994E-2"/>
  </r>
  <r>
    <n v="50072345"/>
    <s v="TACO BELL"/>
    <s v="Brooklyn"/>
    <n v="1034"/>
    <s v="FLATBUSH AVENUE"/>
    <n v="11226"/>
    <n v="8605182577"/>
    <s v="Mexican"/>
    <x v="1"/>
    <n v="82"/>
    <n v="197"/>
    <n v="5910"/>
    <n v="1384.6285714285714"/>
    <n v="40.645904224250003"/>
    <n v="-73.958083810410997"/>
    <n v="314"/>
    <n v="40"/>
    <n v="6.4616000000000007E-2"/>
  </r>
  <r>
    <n v="50049338"/>
    <s v="MALVA PIZZERIA"/>
    <s v="Brooklyn"/>
    <n v="1806"/>
    <s v="CHURCH AVENUE"/>
    <n v="11226"/>
    <n v="7182877276"/>
    <s v="Pizza/Italian"/>
    <x v="1"/>
    <n v="81"/>
    <n v="196"/>
    <n v="5880"/>
    <n v="1360.8000000000002"/>
    <n v="40.649493313618002"/>
    <n v="-73.962899718751004"/>
    <n v="314"/>
    <n v="40"/>
    <n v="6.3504000000000019E-2"/>
  </r>
  <r>
    <n v="50094225"/>
    <s v="FANCY BUFFET HAITIAN RESTAURANT"/>
    <s v="Brooklyn"/>
    <n v="1053"/>
    <s v="FLATBUSH AVENUE"/>
    <n v="11226"/>
    <n v="3474258874"/>
    <s v="Creole"/>
    <x v="0"/>
    <n v="76"/>
    <n v="195"/>
    <n v="5850"/>
    <n v="1270.2857142857142"/>
    <n v="40.645179578426998"/>
    <n v="-73.958019404671006"/>
    <n v="314"/>
    <n v="40"/>
    <n v="5.9280000000000006E-2"/>
  </r>
  <r>
    <n v="50084649"/>
    <s v="FOUNDATION RESTAURANT &amp; LOUNGE"/>
    <s v="Brooklyn"/>
    <n v="1254"/>
    <s v="FLATBUSH AVENUE"/>
    <n v="11226"/>
    <n v="7189752122"/>
    <s v="American"/>
    <x v="1"/>
    <n v="78"/>
    <n v="192"/>
    <n v="5760"/>
    <n v="1283.6571428571426"/>
    <n v="40.639776677594"/>
    <n v="-73.954938484538999"/>
    <n v="314"/>
    <n v="40"/>
    <n v="5.9903999999999992E-2"/>
  </r>
  <r>
    <n v="50000060"/>
    <s v="ATLAS STEAKHOUSE"/>
    <s v="Brooklyn"/>
    <n v="943"/>
    <s v="CONEY ISLAND AVENUE"/>
    <n v="11230"/>
    <n v="9178039946"/>
    <s v="Russian"/>
    <x v="0"/>
    <n v="80"/>
    <n v="384"/>
    <n v="11520"/>
    <n v="2633.1428571428578"/>
    <n v="40.634348966635002"/>
    <n v="-73.967361352110998"/>
    <n v="314"/>
    <n v="40"/>
    <n v="0.12288000000000003"/>
  </r>
  <r>
    <n v="50101959"/>
    <s v="Chock Full O' Nuts"/>
    <s v="Brooklyn"/>
    <n v="1701"/>
    <s v="AVENUE M"/>
    <n v="11230"/>
    <n v="6464962867"/>
    <s v="Café/Coffee/Tea"/>
    <x v="1"/>
    <n v="76"/>
    <n v="378"/>
    <n v="11340"/>
    <n v="2462.4000000000005"/>
    <n v="40.618234036541999"/>
    <n v="-73.958003998446003"/>
    <n v="314"/>
    <n v="44"/>
    <n v="0.11491200000000004"/>
  </r>
  <r>
    <n v="50040292"/>
    <s v="AFFY'S PREMIUM GRILL"/>
    <s v="Brooklyn"/>
    <n v="1909"/>
    <s v="CONEY ISLAND AVENUE"/>
    <n v="11230"/>
    <n v="7185766446"/>
    <s v="American"/>
    <x v="1"/>
    <n v="82"/>
    <n v="375"/>
    <n v="11250"/>
    <n v="2635.7142857142858"/>
    <n v="40.610904288412002"/>
    <n v="-73.962539474691994"/>
    <n v="314"/>
    <n v="48"/>
    <n v="0.12300000000000001"/>
  </r>
  <r>
    <n v="50094023"/>
    <s v="Truffle Craft Burgers &amp; Grill"/>
    <s v="Brooklyn"/>
    <n v="1519"/>
    <s v="AVENUE J"/>
    <n v="11230"/>
    <n v="7188725513"/>
    <s v="Jewish/Kosher"/>
    <x v="0"/>
    <n v="79"/>
    <n v="375"/>
    <n v="11250"/>
    <n v="2539.2857142857142"/>
    <n v="40.625247942986"/>
    <n v="-73.960773419657002"/>
    <n v="314"/>
    <n v="44"/>
    <n v="0.11850000000000001"/>
  </r>
  <r>
    <n v="50101081"/>
    <s v="TOAST WELL DONE"/>
    <s v="Brooklyn"/>
    <n v="1379"/>
    <s v="CONEY ISLAND AVENUE"/>
    <n v="11230"/>
    <n v="7189757909"/>
    <s v="Café/Coffee/Tea"/>
    <x v="0"/>
    <n v="74"/>
    <n v="370"/>
    <n v="11100"/>
    <n v="2346.8571428571427"/>
    <n v="40.623970246509998"/>
    <n v="-73.965010519749995"/>
    <n v="314"/>
    <n v="44"/>
    <n v="0.10952000000000001"/>
  </r>
  <r>
    <n v="40643680"/>
    <s v="KENT THEATRE"/>
    <s v="Brooklyn"/>
    <n v="1170"/>
    <s v="CONEY ISLAND AVENUE"/>
    <n v="11230"/>
    <n v="7183383376"/>
    <s v="American"/>
    <x v="0"/>
    <n v="81"/>
    <n v="356"/>
    <n v="10680"/>
    <n v="2471.6571428571433"/>
    <n v="40.629070353423998"/>
    <n v="-73.966002156391994"/>
    <n v="314"/>
    <n v="45"/>
    <n v="0.11534400000000003"/>
  </r>
  <r>
    <n v="41524567"/>
    <s v="SWEETNESS USA"/>
    <s v="Brooklyn"/>
    <n v="1150"/>
    <s v="CONEY ISLAND AVENUE"/>
    <n v="11230"/>
    <n v="7184211150"/>
    <s v="Pakistani"/>
    <x v="0"/>
    <n v="73"/>
    <n v="353"/>
    <n v="10590"/>
    <n v="2208.7714285714283"/>
    <n v="40.629926780098998"/>
    <n v="-73.966185453985005"/>
    <n v="314"/>
    <n v="40"/>
    <n v="0.10307599999999999"/>
  </r>
  <r>
    <n v="50054828"/>
    <s v="THE NEW PIZZA PROFESSOR"/>
    <s v="Brooklyn"/>
    <n v="1824"/>
    <s v="AVENUE M"/>
    <n v="11230"/>
    <n v="3475452873"/>
    <s v="Jewish/Kosher"/>
    <x v="0"/>
    <n v="74"/>
    <n v="352"/>
    <n v="10560"/>
    <n v="2232.6857142857148"/>
    <n v="40.618368026273998"/>
    <n v="-73.956649549836996"/>
    <n v="314"/>
    <n v="48"/>
    <n v="0.10419200000000003"/>
  </r>
  <r>
    <n v="50072827"/>
    <s v="KAM SHING CHINESE RESTAURANT"/>
    <s v="Brooklyn"/>
    <n v="1608"/>
    <s v="AVENUE H"/>
    <n v="11230"/>
    <n v="7184215252"/>
    <s v="Chinese"/>
    <x v="0"/>
    <n v="77"/>
    <n v="339"/>
    <n v="10170"/>
    <n v="2237.4000000000005"/>
    <n v="40.630065176095997"/>
    <n v="-73.961177678531001"/>
    <n v="314"/>
    <n v="45"/>
    <n v="0.10441200000000003"/>
  </r>
  <r>
    <n v="50082451"/>
    <s v="ACASA LA MOLDOVA"/>
    <s v="Brooklyn"/>
    <n v="1827"/>
    <s v="CONEY ISLAND AVENUE"/>
    <n v="11230"/>
    <n v="7189982892"/>
    <s v="Eastern European"/>
    <x v="1"/>
    <n v="73"/>
    <n v="325"/>
    <n v="9750"/>
    <n v="2033.5714285714287"/>
    <n v="40.613116721162001"/>
    <n v="-73.962956031060997"/>
    <n v="314"/>
    <n v="48"/>
    <n v="9.4900000000000026E-2"/>
  </r>
  <r>
    <n v="50079731"/>
    <s v="J-II PIZZERIA"/>
    <s v="Brooklyn"/>
    <n v="1424"/>
    <s v="AVENUE M"/>
    <n v="11230"/>
    <n v="7186454753"/>
    <s v="Pizza"/>
    <x v="2"/>
    <n v="75"/>
    <n v="323"/>
    <n v="9690"/>
    <n v="2076.4285714285711"/>
    <n v="40.617979548804001"/>
    <n v="-73.960179773692005"/>
    <n v="314"/>
    <n v="48"/>
    <n v="9.69E-2"/>
  </r>
  <r>
    <n v="50083796"/>
    <s v="MASAKE"/>
    <s v="Brooklyn"/>
    <n v="1704"/>
    <s v="AVENUE M"/>
    <n v="11230"/>
    <n v="7189988670"/>
    <s v="Chinese/Japanese"/>
    <x v="0"/>
    <n v="78"/>
    <n v="322"/>
    <n v="9660"/>
    <n v="2152.8000000000002"/>
    <n v="40.618220302048996"/>
    <n v="-73.957975190929005"/>
    <n v="314"/>
    <n v="48"/>
    <n v="0.10046400000000001"/>
  </r>
  <r>
    <n v="50000510"/>
    <s v="JERUSALEM STEAKHOUSE"/>
    <s v="Brooklyn"/>
    <n v="1319"/>
    <s v="AVENUE J"/>
    <n v="11230"/>
    <n v="7182588899"/>
    <s v="Jewish/Kosher"/>
    <x v="1"/>
    <n v="74"/>
    <n v="317"/>
    <n v="9510"/>
    <n v="2010.6857142857141"/>
    <n v="40.625007139440001"/>
    <n v="-73.962989032481005"/>
    <n v="314"/>
    <n v="44"/>
    <n v="9.3831999999999999E-2"/>
  </r>
  <r>
    <n v="50035397"/>
    <s v="PIZZA GYRO GRILL"/>
    <s v="Brooklyn"/>
    <n v="1620"/>
    <s v="AVENUE M"/>
    <n v="11230"/>
    <n v="7186765006"/>
    <s v="Pizza/Italian"/>
    <x v="0"/>
    <n v="79"/>
    <n v="298"/>
    <n v="8940"/>
    <n v="2017.8857142857144"/>
    <n v="40.618127288193001"/>
    <n v="-73.958825326153999"/>
    <n v="314"/>
    <n v="48"/>
    <n v="9.4168000000000016E-2"/>
  </r>
  <r>
    <n v="50095030"/>
    <s v="MARRAKECH"/>
    <s v="Brooklyn"/>
    <n v="1915"/>
    <s v="CONEY ISLAND AVENUE"/>
    <n v="11230"/>
    <n v="6072707777"/>
    <s v="Middle Eastern"/>
    <x v="1"/>
    <n v="75"/>
    <n v="297"/>
    <n v="8910"/>
    <n v="1909.2857142857144"/>
    <n v="40.610797235893003"/>
    <n v="-73.962521526887002"/>
    <n v="314"/>
    <n v="48"/>
    <n v="8.9100000000000013E-2"/>
  </r>
  <r>
    <n v="50076534"/>
    <s v="FALAFEL TANAMI"/>
    <s v="Brooklyn"/>
    <n v="1305"/>
    <s v="EAST   17 STREET"/>
    <n v="11230"/>
    <n v="7184839100"/>
    <s v="Jewish/Kosher"/>
    <x v="1"/>
    <n v="82"/>
    <n v="287"/>
    <n v="8610"/>
    <n v="2017.1999999999998"/>
    <n v="40.618536032667997"/>
    <n v="-73.958194715881007"/>
    <n v="314"/>
    <n v="44"/>
    <n v="9.4135999999999997E-2"/>
  </r>
  <r>
    <n v="50098850"/>
    <s v="MEMPHIS SEOUL"/>
    <s v="Brooklyn"/>
    <n v="1701"/>
    <s v="FOSTER AVENUE"/>
    <n v="11230"/>
    <n v="6465447597"/>
    <s v="Soul Food"/>
    <x v="0"/>
    <n v="75"/>
    <n v="286"/>
    <n v="8580"/>
    <n v="1838.5714285714284"/>
    <n v="40.634975593170999"/>
    <n v="-73.961178413794002"/>
    <n v="314"/>
    <n v="40"/>
    <n v="8.5800000000000001E-2"/>
  </r>
  <r>
    <n v="41437528"/>
    <s v="BENNY'S BRICK OVEN"/>
    <s v="Brooklyn"/>
    <n v="1802"/>
    <s v="AVENUE M"/>
    <n v="11230"/>
    <n v="7187870050"/>
    <s v="Jewish/Kosher"/>
    <x v="0"/>
    <n v="80"/>
    <n v="279"/>
    <n v="8370"/>
    <n v="1913.1428571428573"/>
    <n v="40.618321526404998"/>
    <n v="-73.957078221646995"/>
    <n v="314"/>
    <n v="48"/>
    <n v="8.9280000000000012E-2"/>
  </r>
  <r>
    <n v="41385083"/>
    <s v="KOSHER PIZZA TIME"/>
    <s v="Brooklyn"/>
    <n v="1324"/>
    <s v="AVENUE J"/>
    <n v="11230"/>
    <n v="7182528801"/>
    <s v="Pizza"/>
    <x v="0"/>
    <n v="77"/>
    <n v="245"/>
    <n v="7350"/>
    <n v="1617"/>
    <n v="40.624996147493"/>
    <n v="-73.962949412301001"/>
    <n v="314"/>
    <n v="44"/>
    <n v="7.5460000000000013E-2"/>
  </r>
  <r>
    <n v="41528976"/>
    <s v="FAMILY KITCHEN"/>
    <s v="Brooklyn"/>
    <n v="1709"/>
    <s v="FOSTER AVENUE"/>
    <n v="11230"/>
    <n v="7188590283"/>
    <s v="Chinese"/>
    <x v="1"/>
    <n v="75"/>
    <n v="235"/>
    <n v="7050"/>
    <n v="1510.7142857142856"/>
    <n v="40.635003023886"/>
    <n v="-73.961127956710996"/>
    <n v="314"/>
    <n v="40"/>
    <n v="7.0500000000000007E-2"/>
  </r>
  <r>
    <n v="50089507"/>
    <s v="OH BAGEL"/>
    <s v="Brooklyn"/>
    <n v="1755"/>
    <s v="CONEY ISLAND AVENUE"/>
    <n v="11230"/>
    <n v="5163135527"/>
    <s v="Jewish/Kosher"/>
    <x v="1"/>
    <n v="75"/>
    <n v="219"/>
    <n v="6570"/>
    <n v="1407.8571428571429"/>
    <n v="40.614379400049003"/>
    <n v="-73.963196649310007"/>
    <n v="314"/>
    <n v="48"/>
    <n v="6.5700000000000008E-2"/>
  </r>
  <r>
    <n v="50006965"/>
    <s v="GYRO HUT"/>
    <s v="Brooklyn"/>
    <n v="1043"/>
    <s v="CONEY ISLAND AVENUE"/>
    <n v="11230"/>
    <n v="9179662625"/>
    <s v="Indian"/>
    <x v="1"/>
    <n v="73"/>
    <n v="215"/>
    <n v="6450"/>
    <n v="1345.2857142857142"/>
    <n v="40.632232562155998"/>
    <n v="-73.966746315296007"/>
    <n v="314"/>
    <n v="45"/>
    <n v="6.2780000000000002E-2"/>
  </r>
  <r>
    <n v="50082009"/>
    <s v="DIXIE BBQ"/>
    <s v="Brooklyn"/>
    <n v="1316"/>
    <s v="AVENUE J"/>
    <n v="11230"/>
    <n v="3475871068"/>
    <s v="Jewish/Kosher"/>
    <x v="0"/>
    <n v="75"/>
    <n v="209"/>
    <n v="6270"/>
    <n v="1343.5714285714284"/>
    <n v="40.624990674231"/>
    <n v="-73.962999848818995"/>
    <n v="314"/>
    <n v="44"/>
    <n v="6.2699999999999992E-2"/>
  </r>
  <r>
    <n v="41558513"/>
    <s v="ESSEN DELI"/>
    <s v="Brooklyn"/>
    <n v="1359"/>
    <s v="CONEY ISLAND AVENUE"/>
    <n v="11230"/>
    <n v="7188591002"/>
    <s v="Jewish/Kosher"/>
    <x v="1"/>
    <n v="78"/>
    <n v="197"/>
    <n v="5910"/>
    <n v="1317.0857142857144"/>
    <n v="40.624351794524998"/>
    <n v="-73.965085968432007"/>
    <n v="314"/>
    <n v="44"/>
    <n v="6.1464000000000012E-2"/>
  </r>
  <r>
    <n v="41633599"/>
    <s v="NEW PEKING KITCHEN"/>
    <s v="Brooklyn"/>
    <n v="1806"/>
    <s v="AVENUE M"/>
    <n v="11230"/>
    <n v="7183762207"/>
    <s v="Chinese"/>
    <x v="0"/>
    <n v="79"/>
    <n v="195"/>
    <n v="5850"/>
    <n v="1320.4285714285716"/>
    <n v="40.618329728322998"/>
    <n v="-73.956991767637007"/>
    <n v="314"/>
    <n v="48"/>
    <n v="6.1620000000000008E-2"/>
  </r>
  <r>
    <n v="41262161"/>
    <s v="DUNKIN'"/>
    <s v="Brooklyn"/>
    <n v="2419"/>
    <s v="CONEY ISLAND AVENUE"/>
    <n v="11223"/>
    <n v="7183763590"/>
    <s v="Donuts"/>
    <x v="0"/>
    <n v="77"/>
    <n v="385"/>
    <n v="11550"/>
    <n v="2541"/>
    <n v="40.597726098922003"/>
    <n v="-73.961131737412003"/>
    <n v="315"/>
    <n v="48"/>
    <n v="0.11858"/>
  </r>
  <r>
    <n v="50009495"/>
    <s v="CHATEAU DE CAPITAINE"/>
    <s v="Brooklyn"/>
    <n v="2570"/>
    <s v="CONEY ISLAND AVENUE"/>
    <n v="11223"/>
    <n v="7183392800"/>
    <s v="Seafood"/>
    <x v="0"/>
    <n v="78"/>
    <n v="376"/>
    <n v="11280"/>
    <n v="2513.8285714285716"/>
    <n v="40.594168770416999"/>
    <n v="-73.960885366286007"/>
    <n v="315"/>
    <n v="47"/>
    <n v="0.11731200000000003"/>
  </r>
  <r>
    <n v="50018050"/>
    <s v="EAT N' RUN"/>
    <s v="Brooklyn"/>
    <n v="2574"/>
    <s v="CONEY ISLAND AVENUE"/>
    <n v="11223"/>
    <n v="7186760522"/>
    <s v="Jewish/Kosher"/>
    <x v="1"/>
    <n v="78"/>
    <n v="374"/>
    <n v="11220"/>
    <n v="2500.457142857143"/>
    <n v="40.594069955618998"/>
    <n v="-73.960878222960005"/>
    <n v="315"/>
    <n v="47"/>
    <n v="0.11668800000000003"/>
  </r>
  <r>
    <n v="40401506"/>
    <s v="MINT"/>
    <s v="Brooklyn"/>
    <n v="535"/>
    <s v="KINGS HIGHWAY"/>
    <n v="11223"/>
    <n v="7183390273"/>
    <s v="Jewish/Kosher"/>
    <x v="1"/>
    <n v="75"/>
    <n v="373"/>
    <n v="11190"/>
    <n v="2397.8571428571431"/>
    <n v="40.604494557965999"/>
    <n v="-73.969590790595007"/>
    <n v="315"/>
    <n v="44"/>
    <n v="0.11190000000000003"/>
  </r>
  <r>
    <n v="41700243"/>
    <s v="DUNKIN'"/>
    <s v="Brooklyn"/>
    <n v="482"/>
    <s v="KINGS HIGHWAY"/>
    <n v="11223"/>
    <n v="7185130701"/>
    <s v="Café/Coffee/Tea"/>
    <x v="0"/>
    <n v="76"/>
    <n v="372"/>
    <n v="11160"/>
    <n v="2423.3142857142857"/>
    <n v="40.604212429546003"/>
    <n v="-73.971877722854998"/>
    <n v="315"/>
    <n v="47"/>
    <n v="0.11308800000000001"/>
  </r>
  <r>
    <n v="50017221"/>
    <s v="FALAFEL OFF THE KORNER"/>
    <s v="Brooklyn"/>
    <n v="1675"/>
    <s v="EAST    2 STREET"/>
    <n v="11223"/>
    <n v="7186274122"/>
    <s v="Jewish/Kosher"/>
    <x v="1"/>
    <n v="62"/>
    <n v="370"/>
    <n v="11100"/>
    <n v="1966.2857142857142"/>
    <n v="40.608497027079999"/>
    <n v="-73.971821888576002"/>
    <n v="315"/>
    <n v="44"/>
    <n v="9.1759999999999994E-2"/>
  </r>
  <r>
    <n v="50011150"/>
    <s v="GUERRERO'S GROCERY &amp; DELI"/>
    <s v="Brooklyn"/>
    <n v="809"/>
    <s v="AVENUE U"/>
    <n v="11223"/>
    <n v="7183393350"/>
    <s v="Mexican"/>
    <x v="1"/>
    <n v="66"/>
    <n v="367"/>
    <n v="11010"/>
    <n v="2076.1714285714284"/>
    <n v="40.598124660959002"/>
    <n v="-73.962841948874996"/>
    <n v="315"/>
    <n v="47"/>
    <n v="9.6888000000000002E-2"/>
  </r>
  <r>
    <n v="50062963"/>
    <s v="GIOVANNI ITALIAN RESTAURANT"/>
    <s v="Brooklyn"/>
    <n v="192"/>
    <s v="AVENUE U"/>
    <n v="11223"/>
    <n v="7183721440"/>
    <s v="Italian"/>
    <x v="1"/>
    <n v="72"/>
    <n v="363"/>
    <n v="10890"/>
    <n v="2240.2285714285713"/>
    <n v="40.59654464626"/>
    <n v="-73.977037381635995"/>
    <n v="315"/>
    <n v="47"/>
    <n v="0.104544"/>
  </r>
  <r>
    <n v="41092640"/>
    <s v="CMOLOVAR"/>
    <s v="Brooklyn"/>
    <n v="813"/>
    <s v="AVENUE U"/>
    <n v="11223"/>
    <n v="7187870120"/>
    <s v="Russian"/>
    <x v="0"/>
    <n v="65"/>
    <n v="360"/>
    <n v="10800"/>
    <n v="2005.7142857142858"/>
    <n v="40.598127397562003"/>
    <n v="-73.962816740796001"/>
    <n v="315"/>
    <n v="47"/>
    <n v="9.3600000000000017E-2"/>
  </r>
  <r>
    <n v="50036126"/>
    <s v="NEW YORK FRIED CHICKEN &amp; PIZZA"/>
    <s v="Brooklyn"/>
    <n v="2837"/>
    <s v="86 STREET"/>
    <n v="11223"/>
    <n v="7183730391"/>
    <s v="Chicken"/>
    <x v="1"/>
    <n v="68"/>
    <n v="358"/>
    <n v="10740"/>
    <n v="2086.6285714285718"/>
    <n v="40.592271170002"/>
    <n v="-73.977838194129006"/>
    <n v="315"/>
    <n v="47"/>
    <n v="9.7376000000000018E-2"/>
  </r>
  <r>
    <n v="50038370"/>
    <s v="MYST HOOKAH LOUNGE &amp; CAFE"/>
    <s v="Brooklyn"/>
    <n v="2086"/>
    <s v="CONEY ISLAND AVENUE"/>
    <n v="11223"/>
    <n v="7183360007"/>
    <s v="Middle Eastern"/>
    <x v="1"/>
    <n v="58"/>
    <n v="356"/>
    <n v="10680"/>
    <n v="1769.8285714285712"/>
    <n v="40.606358685642"/>
    <n v="-73.961821758821003"/>
    <n v="315"/>
    <n v="44"/>
    <n v="8.2591999999999999E-2"/>
  </r>
  <r>
    <n v="50078255"/>
    <s v="THAI GARDEN"/>
    <s v="Brooklyn"/>
    <n v="2851"/>
    <s v="86 STREET"/>
    <n v="11223"/>
    <n v="6462661590"/>
    <s v="Chinese"/>
    <x v="0"/>
    <n v="58"/>
    <n v="352"/>
    <n v="10560"/>
    <n v="1749.9428571428571"/>
    <n v="40.592070730236998"/>
    <n v="-73.977478200150998"/>
    <n v="315"/>
    <n v="47"/>
    <n v="8.1664E-2"/>
  </r>
  <r>
    <n v="50010859"/>
    <s v="RETRO GRILL"/>
    <s v="Brooklyn"/>
    <n v="2556"/>
    <s v="CONEY ISLAND AVENUE"/>
    <n v="11223"/>
    <n v="7185131919"/>
    <s v="Jewish/Kosher"/>
    <x v="1"/>
    <n v="76"/>
    <n v="342"/>
    <n v="10260"/>
    <n v="2227.8857142857141"/>
    <n v="40.594632654194001"/>
    <n v="-73.960928302463003"/>
    <n v="315"/>
    <n v="47"/>
    <n v="0.103968"/>
  </r>
  <r>
    <n v="50089457"/>
    <s v="NEW TIMES"/>
    <s v="Brooklyn"/>
    <n v="2578"/>
    <s v="CONEY ISLAND AVENUE"/>
    <n v="11223"/>
    <n v="7183761127"/>
    <s v="Chinese"/>
    <x v="0"/>
    <n v="67"/>
    <n v="339"/>
    <n v="10170"/>
    <n v="1946.8285714285714"/>
    <n v="40.593973886838"/>
    <n v="-73.960874678750997"/>
    <n v="315"/>
    <n v="47"/>
    <n v="9.0852000000000016E-2"/>
  </r>
  <r>
    <n v="50093749"/>
    <s v="LORD NYC"/>
    <s v="Brooklyn"/>
    <n v="811"/>
    <s v="KINGS HIGHWAY"/>
    <n v="11223"/>
    <n v="7188727799"/>
    <s v="Eastern European"/>
    <x v="1"/>
    <n v="64"/>
    <n v="326"/>
    <n v="9780"/>
    <n v="1788.3428571428572"/>
    <n v="40.606540679028001"/>
    <n v="-73.964421858774003"/>
    <n v="315"/>
    <n v="44"/>
    <n v="8.3456000000000002E-2"/>
  </r>
  <r>
    <n v="41699662"/>
    <s v="5 STAR VILLAGE CAFE"/>
    <s v="Brooklyn"/>
    <n v="1968"/>
    <s v="CONEY ISLAND AVENUE"/>
    <n v="11223"/>
    <n v="7189753373"/>
    <s v="Russian"/>
    <x v="0"/>
    <n v="77"/>
    <n v="325"/>
    <n v="9750"/>
    <n v="2145"/>
    <n v="40.609180462631997"/>
    <n v="-73.962234315309004"/>
    <n v="315"/>
    <n v="44"/>
    <n v="0.10010000000000001"/>
  </r>
  <r>
    <n v="50043741"/>
    <s v="MY GRILL BAR"/>
    <s v="Brooklyn"/>
    <n v="1022"/>
    <s v="AVENUE P"/>
    <n v="11223"/>
    <n v="7189757272"/>
    <s v="Jewish/Kosher"/>
    <x v="1"/>
    <n v="78"/>
    <n v="325"/>
    <n v="9750"/>
    <n v="2172.8571428571431"/>
    <n v="40.609897123019003"/>
    <n v="-73.963065871677998"/>
    <n v="315"/>
    <n v="44"/>
    <n v="0.10140000000000003"/>
  </r>
  <r>
    <n v="40378827"/>
    <s v="KOSHER HUT OF BROOKLYN"/>
    <s v="Brooklyn"/>
    <n v="709"/>
    <s v="KINGS HIGHWAY"/>
    <n v="11223"/>
    <n v="7183768996"/>
    <s v="Jewish/Kosher"/>
    <x v="1"/>
    <n v="75"/>
    <n v="321"/>
    <n v="9630"/>
    <n v="2063.5714285714289"/>
    <n v="40.606197891881997"/>
    <n v="-73.965437629220006"/>
    <n v="315"/>
    <n v="44"/>
    <n v="9.6300000000000024E-2"/>
  </r>
  <r>
    <n v="50056087"/>
    <s v="The Hunan Cottage"/>
    <s v="Brooklyn"/>
    <n v="293"/>
    <s v="AVENUE X"/>
    <n v="11223"/>
    <n v="7189987505"/>
    <s v="Chinese"/>
    <x v="1"/>
    <n v="78"/>
    <n v="311"/>
    <n v="9330"/>
    <n v="2079.2571428571428"/>
    <n v="40.590359504071998"/>
    <n v="-73.971941187473007"/>
    <n v="315"/>
    <n v="47"/>
    <n v="9.7032000000000007E-2"/>
  </r>
  <r>
    <n v="50090772"/>
    <s v="BAKU NIGHTS"/>
    <s v="Brooklyn"/>
    <n v="712"/>
    <s v="AVENUE U"/>
    <n v="11223"/>
    <n v="3475874477"/>
    <s v="Turkish"/>
    <x v="0"/>
    <n v="64"/>
    <n v="304"/>
    <n v="9120"/>
    <n v="1667.6571428571428"/>
    <n v="40.597998723594003"/>
    <n v="-73.963850279257002"/>
    <n v="315"/>
    <n v="47"/>
    <n v="7.7824000000000018E-2"/>
  </r>
  <r>
    <n v="50004318"/>
    <s v="KFC, TACO BELL"/>
    <s v="Brooklyn"/>
    <n v="2026"/>
    <s v="CONEY ISLAND AVENUE"/>
    <n v="11223"/>
    <n v="7183750234"/>
    <s v="American"/>
    <x v="1"/>
    <n v="64"/>
    <n v="293"/>
    <n v="8790"/>
    <n v="1607.3142857142857"/>
    <n v="40.607758574302999"/>
    <n v="-73.961965013468998"/>
    <n v="315"/>
    <n v="44"/>
    <n v="7.5008000000000005E-2"/>
  </r>
  <r>
    <n v="50070213"/>
    <s v="NEW TASTE OF CHINA"/>
    <s v="Brooklyn"/>
    <n v="2793"/>
    <s v="86 STREET"/>
    <n v="11223"/>
    <n v="7183723222"/>
    <s v="Chinese"/>
    <x v="1"/>
    <n v="64"/>
    <n v="280"/>
    <n v="8400"/>
    <n v="1536"/>
    <n v="40.593042697591002"/>
    <n v="-73.979126973424002"/>
    <n v="315"/>
    <n v="47"/>
    <n v="7.1680000000000008E-2"/>
  </r>
  <r>
    <n v="50068217"/>
    <s v="Davry Kosher Sports Bar"/>
    <s v="Brooklyn"/>
    <n v="722"/>
    <s v="KINGS HIGHWAY"/>
    <n v="11223"/>
    <n v="7185134742"/>
    <s v="Jewish/Kosher"/>
    <x v="0"/>
    <n v="59"/>
    <n v="276"/>
    <n v="8280"/>
    <n v="1395.7714285714287"/>
    <n v="40.606217071627"/>
    <n v="-73.965325976670997"/>
    <n v="315"/>
    <n v="44"/>
    <n v="6.5136000000000013E-2"/>
  </r>
  <r>
    <n v="50094822"/>
    <s v="SUNSET BLVD"/>
    <s v="Brooklyn"/>
    <n v="236"/>
    <s v="AVENUE U"/>
    <n v="11223"/>
    <n v="9174409925"/>
    <s v="Café/Coffee/Tea"/>
    <x v="0"/>
    <n v="63"/>
    <n v="260"/>
    <n v="7800"/>
    <n v="1404.0000000000002"/>
    <n v="40.596719981542002"/>
    <n v="-73.975442140455002"/>
    <n v="315"/>
    <n v="47"/>
    <n v="6.5520000000000023E-2"/>
  </r>
  <r>
    <n v="50091454"/>
    <s v="PARAISO MEXICAN RESTAURANT"/>
    <s v="Brooklyn"/>
    <n v="158"/>
    <s v="AVENUE U"/>
    <n v="11223"/>
    <n v="3475874545"/>
    <s v="Mexican"/>
    <x v="0"/>
    <n v="61"/>
    <n v="256"/>
    <n v="7680"/>
    <n v="1338.5142857142857"/>
    <n v="40.596396683847999"/>
    <n v="-73.97835173995"/>
    <n v="315"/>
    <n v="47"/>
    <n v="6.2464000000000006E-2"/>
  </r>
  <r>
    <n v="50099892"/>
    <s v="LUCY'S PIZZA &amp; RESTAURANT"/>
    <s v="Brooklyn"/>
    <n v="488"/>
    <s v="KINGS HIGHWAY"/>
    <n v="11223"/>
    <n v="7183760875"/>
    <s v="Pizza"/>
    <x v="0"/>
    <n v="75"/>
    <n v="253"/>
    <n v="7590"/>
    <n v="1626.4285714285716"/>
    <n v="40.604228854782001"/>
    <n v="-73.971701253882998"/>
    <n v="315"/>
    <n v="47"/>
    <n v="7.5900000000000009E-2"/>
  </r>
  <r>
    <n v="50004725"/>
    <s v="PRINCE PIZZA"/>
    <s v="Brooklyn"/>
    <n v="1101"/>
    <s v="AVENUE U"/>
    <n v="11223"/>
    <n v="3475548778"/>
    <s v="Pizza"/>
    <x v="0"/>
    <n v="72"/>
    <n v="249"/>
    <n v="7470"/>
    <n v="1536.6857142857143"/>
    <n v="40.598329920174997"/>
    <n v="-73.961037759947999"/>
    <n v="315"/>
    <n v="48"/>
    <n v="7.1712000000000012E-2"/>
  </r>
  <r>
    <n v="50076472"/>
    <s v="NY BAGEL CAFE &amp; DELI"/>
    <s v="Brooklyn"/>
    <n v="501"/>
    <s v="KINGS HIGHWAY"/>
    <n v="11223"/>
    <n v="7183392338"/>
    <s v="American"/>
    <x v="1"/>
    <n v="58"/>
    <n v="241"/>
    <n v="7230"/>
    <n v="1198.1142857142859"/>
    <n v="40.604341176870001"/>
    <n v="-73.970847704638999"/>
    <n v="315"/>
    <n v="44"/>
    <n v="5.591200000000001E-2"/>
  </r>
  <r>
    <n v="50001473"/>
    <s v="TACI'S BEYTI RESTAURANT"/>
    <s v="Brooklyn"/>
    <n v="1955"/>
    <s v="CONEY ISLAND AVENUE"/>
    <n v="11223"/>
    <n v="7186275750"/>
    <s v="Turkish"/>
    <x v="0"/>
    <n v="70"/>
    <n v="237"/>
    <n v="7110"/>
    <n v="1421.9999999999998"/>
    <n v="40.60940279738"/>
    <n v="-73.962255798325998"/>
    <n v="315"/>
    <n v="48"/>
    <n v="6.6359999999999988E-2"/>
  </r>
  <r>
    <n v="41557136"/>
    <s v="FUJI HANA RESTAURANT"/>
    <s v="Brooklyn"/>
    <n v="512"/>
    <s v="AVENUE U"/>
    <n v="11223"/>
    <n v="7183363888"/>
    <s v="Jewish/Kosher"/>
    <x v="0"/>
    <n v="74"/>
    <n v="230"/>
    <n v="6900"/>
    <n v="1458.8571428571429"/>
    <n v="40.597714048777"/>
    <n v="-73.966421486018007"/>
    <n v="315"/>
    <n v="47"/>
    <n v="6.8080000000000016E-2"/>
  </r>
  <r>
    <n v="50051594"/>
    <s v="EDO ASIAN FUSION"/>
    <s v="Brooklyn"/>
    <n v="2087"/>
    <s v="CONEY ISLAND AVENUE"/>
    <n v="11223"/>
    <n v="7187087111"/>
    <s v="Japanese"/>
    <x v="1"/>
    <n v="71"/>
    <n v="228"/>
    <n v="6840"/>
    <n v="1387.542857142857"/>
    <n v="40.606306526303001"/>
    <n v="-73.961796579113994"/>
    <n v="315"/>
    <n v="48"/>
    <n v="6.4752000000000004E-2"/>
  </r>
  <r>
    <n v="50033001"/>
    <s v="RONDEL"/>
    <s v="Brooklyn"/>
    <n v="2006"/>
    <s v="CONEY ISLAND AVENUE"/>
    <n v="11223"/>
    <n v="3473719276"/>
    <s v="Eastern European"/>
    <x v="1"/>
    <n v="74"/>
    <n v="226"/>
    <n v="6780"/>
    <n v="1433.4857142857145"/>
    <n v="40.608485987866999"/>
    <n v="-73.962101454312005"/>
    <n v="315"/>
    <n v="44"/>
    <n v="6.6896000000000011E-2"/>
  </r>
  <r>
    <n v="50100619"/>
    <s v="MIXED GREENS"/>
    <s v="Brooklyn"/>
    <n v="2486"/>
    <s v="CONEY ISLAND AVENUE"/>
    <n v="11223"/>
    <n v="7183368888"/>
    <s v="Salads"/>
    <x v="0"/>
    <n v="71"/>
    <n v="211"/>
    <n v="6330"/>
    <n v="1284.0857142857142"/>
    <n v="40.596512879898"/>
    <n v="-73.961064030239001"/>
    <n v="315"/>
    <n v="47"/>
    <n v="5.9923999999999998E-2"/>
  </r>
  <r>
    <n v="50003712"/>
    <s v="EL POLLO ENCHILADO"/>
    <s v="Brooklyn"/>
    <n v="1869"/>
    <s v="EAST    3 STREET"/>
    <n v="11223"/>
    <n v="7186451480"/>
    <s v="Mexican"/>
    <x v="0"/>
    <n v="65"/>
    <n v="209"/>
    <n v="6270"/>
    <n v="1164.4285714285713"/>
    <n v="40.604947584234999"/>
    <n v="-73.970109171348"/>
    <n v="315"/>
    <n v="44"/>
    <n v="5.4339999999999999E-2"/>
  </r>
  <r>
    <n v="50064328"/>
    <s v="MY HOUSE BURGERS &amp; SHAKES"/>
    <s v="Brooklyn"/>
    <n v="367"/>
    <s v="AVENUE X"/>
    <n v="11223"/>
    <n v="7186680606"/>
    <s v="American"/>
    <x v="0"/>
    <n v="70"/>
    <n v="191"/>
    <n v="5730"/>
    <n v="1145.9999999999998"/>
    <n v="40.590633342082"/>
    <n v="-73.969438703720996"/>
    <n v="315"/>
    <n v="47"/>
    <n v="5.348E-2"/>
  </r>
  <r>
    <n v="40941320"/>
    <s v="TAAM MEVORACH"/>
    <s v="Brooklyn"/>
    <n v="815"/>
    <s v="AVENUE U"/>
    <n v="11223"/>
    <n v="7183363368"/>
    <s v="Jewish/Kosher"/>
    <x v="2"/>
    <n v="72"/>
    <n v="189"/>
    <n v="5670"/>
    <n v="1166.3999999999999"/>
    <n v="40.598127392881999"/>
    <n v="-73.962802337056999"/>
    <n v="315"/>
    <n v="47"/>
    <n v="5.4432000000000001E-2"/>
  </r>
  <r>
    <n v="50089469"/>
    <s v="JOE-JOE'S INC"/>
    <s v="Brooklyn"/>
    <n v="1111"/>
    <s v="QUENTIN ROAD"/>
    <n v="11229"/>
    <n v="7184022240"/>
    <s v="Sandwiches/Salads/Mixed Buffet"/>
    <x v="1"/>
    <n v="77"/>
    <n v="385"/>
    <n v="11550"/>
    <n v="2541"/>
    <n v="40.607868292538001"/>
    <n v="-73.961745261470995"/>
    <n v="315"/>
    <n v="48"/>
    <n v="0.11858"/>
  </r>
  <r>
    <n v="40399770"/>
    <s v="MICHAEL'S PASTRY SHOP"/>
    <s v="Brooklyn"/>
    <n v="2923"/>
    <s v="AVENUE R"/>
    <n v="11229"/>
    <n v="7183769200"/>
    <s v="Bakery"/>
    <x v="1"/>
    <n v="66"/>
    <n v="377"/>
    <n v="11310"/>
    <n v="2132.7428571428572"/>
    <n v="40.607372132012003"/>
    <n v="-73.943421438382003"/>
    <n v="315"/>
    <n v="48"/>
    <n v="9.9528000000000005E-2"/>
  </r>
  <r>
    <n v="50036552"/>
    <s v="CHIPTOLE MEXICAN GRILL #2407"/>
    <s v="Brooklyn"/>
    <n v="1325"/>
    <s v="KINGS HIGHWAY"/>
    <n v="11229"/>
    <n v="7183392197"/>
    <s v="Mexican"/>
    <x v="1"/>
    <n v="76"/>
    <n v="376"/>
    <n v="11280"/>
    <n v="2449.3714285714282"/>
    <n v="40.608144835665001"/>
    <n v="-73.959760687968995"/>
    <n v="315"/>
    <n v="48"/>
    <n v="0.114304"/>
  </r>
  <r>
    <n v="50086434"/>
    <s v="MING BAKERY"/>
    <s v="Brooklyn"/>
    <n v="1412"/>
    <s v="AVENUE U"/>
    <n v="11229"/>
    <n v="9177024431"/>
    <s v="Bakery"/>
    <x v="1"/>
    <n v="75"/>
    <n v="370"/>
    <n v="11100"/>
    <n v="2378.5714285714289"/>
    <n v="40.598740235020998"/>
    <n v="-73.957112463502"/>
    <n v="315"/>
    <n v="48"/>
    <n v="0.11100000000000002"/>
  </r>
  <r>
    <n v="50066651"/>
    <s v="NAGOYA FUSION SUSHI"/>
    <s v="Brooklyn"/>
    <n v="1907"/>
    <s v="KINGS HIGHWAY"/>
    <n v="11229"/>
    <n v="7183363688"/>
    <s v="Asian"/>
    <x v="1"/>
    <n v="69"/>
    <n v="359"/>
    <n v="10770"/>
    <n v="2123.2285714285713"/>
    <n v="40.610341430009001"/>
    <n v="-73.954475815864996"/>
    <n v="315"/>
    <n v="48"/>
    <n v="9.9084000000000005E-2"/>
  </r>
  <r>
    <n v="40366361"/>
    <s v="THREE STAR RESTAURANT"/>
    <s v="Brooklyn"/>
    <n v="1611"/>
    <s v="AVENUE U"/>
    <n v="11229"/>
    <n v="7183364195"/>
    <s v="American"/>
    <x v="1"/>
    <n v="61"/>
    <n v="359"/>
    <n v="10770"/>
    <n v="1877.0571428571429"/>
    <n v="40.598961855775997"/>
    <n v="-73.955265017374998"/>
    <n v="315"/>
    <n v="48"/>
    <n v="8.7596000000000007E-2"/>
  </r>
  <r>
    <n v="50051049"/>
    <s v="ANTHONY'S PLACE"/>
    <s v="Brooklyn"/>
    <n v="2812"/>
    <s v="OCEAN AVENUE"/>
    <n v="11229"/>
    <n v="7187438099"/>
    <s v="Pizza/Italian"/>
    <x v="0"/>
    <n v="66"/>
    <n v="356"/>
    <n v="10680"/>
    <n v="2013.9428571428571"/>
    <n v="40.593063971245002"/>
    <n v="-73.950224456691004"/>
    <n v="315"/>
    <n v="48"/>
    <n v="9.3983999999999998E-2"/>
  </r>
  <r>
    <n v="40899209"/>
    <s v="LA VILLITA RESTAURANT"/>
    <s v="Brooklyn"/>
    <n v="1249"/>
    <s v="AVENUE U"/>
    <n v="11229"/>
    <n v="7189980222"/>
    <s v="Mexican"/>
    <x v="0"/>
    <n v="67"/>
    <n v="354"/>
    <n v="10620"/>
    <n v="2032.9714285714285"/>
    <n v="40.598565205752003"/>
    <n v="-73.958848238808002"/>
    <n v="315"/>
    <n v="48"/>
    <n v="9.4872000000000012E-2"/>
  </r>
  <r>
    <n v="50070604"/>
    <s v="YUMMY CAFE HOUSE"/>
    <s v="Brooklyn"/>
    <n v="1505"/>
    <s v="AVENUE U"/>
    <n v="11229"/>
    <n v="7189982229"/>
    <s v="Bakery"/>
    <x v="1"/>
    <n v="67"/>
    <n v="354"/>
    <n v="10620"/>
    <n v="2032.9714285714285"/>
    <n v="40.598857914537"/>
    <n v="-73.956197739893"/>
    <n v="315"/>
    <n v="48"/>
    <n v="9.4872000000000012E-2"/>
  </r>
  <r>
    <n v="50060077"/>
    <s v="LUNA PIZZERIA"/>
    <s v="Brooklyn"/>
    <n v="1115"/>
    <s v="KINGS HIGHWAY"/>
    <n v="11229"/>
    <n v="7189984400"/>
    <s v="Pizza"/>
    <x v="0"/>
    <n v="78"/>
    <n v="350"/>
    <n v="10500"/>
    <n v="2340"/>
    <n v="40.607426348312003"/>
    <n v="-73.961644675388996"/>
    <n v="315"/>
    <n v="48"/>
    <n v="0.10920000000000002"/>
  </r>
  <r>
    <n v="40366154"/>
    <s v="MICHAEL'S RESTAURANT"/>
    <s v="Brooklyn"/>
    <n v="2929"/>
    <s v="AVENUE R"/>
    <n v="11229"/>
    <n v="7189987851"/>
    <s v="Italian"/>
    <x v="0"/>
    <n v="59"/>
    <n v="350"/>
    <n v="10500"/>
    <n v="1770"/>
    <n v="40.607418586159"/>
    <n v="-73.943003631918998"/>
    <n v="315"/>
    <n v="48"/>
    <n v="8.2600000000000007E-2"/>
  </r>
  <r>
    <n v="41535326"/>
    <s v="GOLDEN Z RESTAURANT"/>
    <s v="Brooklyn"/>
    <n v="1410"/>
    <s v="AVENUE U"/>
    <n v="11229"/>
    <n v="7183824328"/>
    <s v="Chinese"/>
    <x v="0"/>
    <n v="68"/>
    <n v="347"/>
    <n v="10410"/>
    <n v="2022.514285714286"/>
    <n v="40.598737494281004"/>
    <n v="-73.957123268174996"/>
    <n v="315"/>
    <n v="48"/>
    <n v="9.4384000000000023E-2"/>
  </r>
  <r>
    <n v="40856507"/>
    <s v="SURF &amp; TURF RESTAURANT"/>
    <s v="Brooklyn"/>
    <n v="2954"/>
    <s v="AVENUE U"/>
    <n v="11229"/>
    <n v="9179396111"/>
    <s v="American"/>
    <x v="0"/>
    <n v="60"/>
    <n v="347"/>
    <n v="10410"/>
    <n v="1784.5714285714284"/>
    <n v="40.600549924416001"/>
    <n v="-73.940632813557997"/>
    <n v="315"/>
    <n v="46"/>
    <n v="8.3280000000000007E-2"/>
  </r>
  <r>
    <n v="50096198"/>
    <s v="WOW SUSHI &amp; THAI"/>
    <s v="Brooklyn"/>
    <n v="1708"/>
    <s v="EAST   16 STREET"/>
    <n v="11229"/>
    <n v="7183363887"/>
    <s v="Japanese"/>
    <x v="1"/>
    <n v="60"/>
    <n v="338"/>
    <n v="10140"/>
    <n v="1738.285714285714"/>
    <n v="40.607847460834002"/>
    <n v="-73.957175018165003"/>
    <n v="315"/>
    <n v="48"/>
    <n v="8.1119999999999984E-2"/>
  </r>
  <r>
    <n v="50041121"/>
    <s v="NEW LAN KING RESTAURANT"/>
    <s v="Brooklyn"/>
    <n v="1688"/>
    <s v="EAST   16 STREET"/>
    <n v="11229"/>
    <n v="7183751030"/>
    <s v="Chinese"/>
    <x v="2"/>
    <n v="62"/>
    <n v="324"/>
    <n v="9720"/>
    <n v="1721.8285714285714"/>
    <n v="40.608629779838999"/>
    <n v="-73.957322176069994"/>
    <n v="315"/>
    <n v="48"/>
    <n v="8.0352000000000007E-2"/>
  </r>
  <r>
    <n v="50085516"/>
    <s v="SUSHI BISTRO"/>
    <s v="Brooklyn"/>
    <n v="2106"/>
    <s v="EAST   19 STREET"/>
    <n v="11229"/>
    <n v="3478378223"/>
    <s v="Japanese"/>
    <x v="0"/>
    <n v="67"/>
    <n v="324"/>
    <n v="9720"/>
    <n v="1860.6857142857145"/>
    <n v="40.598834497939002"/>
    <n v="-73.952539165638001"/>
    <n v="315"/>
    <n v="48"/>
    <n v="8.6832000000000006E-2"/>
  </r>
  <r>
    <n v="41554645"/>
    <s v="SUBWAY"/>
    <s v="Brooklyn"/>
    <n v="1620"/>
    <s v="KINGS HIGHWAY"/>
    <n v="11229"/>
    <n v="7189751271"/>
    <s v="Sandwiches"/>
    <x v="1"/>
    <n v="72"/>
    <n v="323"/>
    <n v="9690"/>
    <n v="1993.3714285714286"/>
    <n v="40.609236307460002"/>
    <n v="-73.957134506895997"/>
    <n v="315"/>
    <n v="48"/>
    <n v="9.3024000000000009E-2"/>
  </r>
  <r>
    <n v="50017891"/>
    <s v="PAPA JOHN'S"/>
    <s v="Brooklyn"/>
    <n v="3528"/>
    <s v="NOSTRAND AVENUE"/>
    <n v="11229"/>
    <n v="7186467272"/>
    <s v="Pizza"/>
    <x v="1"/>
    <n v="58"/>
    <n v="314"/>
    <n v="9420"/>
    <n v="1561.0285714285712"/>
    <n v="40.597860430922999"/>
    <n v="-73.941405811305998"/>
    <n v="315"/>
    <n v="48"/>
    <n v="7.2847999999999996E-2"/>
  </r>
  <r>
    <n v="41462275"/>
    <s v="PHO HOAI RESTAURANT"/>
    <s v="Brooklyn"/>
    <n v="1906"/>
    <s v="AVENUE U"/>
    <n v="11229"/>
    <n v="7186161233"/>
    <s v="Southeast Asian"/>
    <x v="0"/>
    <n v="73"/>
    <n v="311"/>
    <n v="9330"/>
    <n v="1945.9714285714288"/>
    <n v="40.599259871050002"/>
    <n v="-73.952373216240005"/>
    <n v="315"/>
    <n v="48"/>
    <n v="9.0812000000000018E-2"/>
  </r>
  <r>
    <n v="41598995"/>
    <s v="PARAISO AZTECA RESTAURANT"/>
    <s v="Brooklyn"/>
    <n v="1681"/>
    <s v="EAST   16 STREET"/>
    <n v="11229"/>
    <n v="7189989860"/>
    <s v="Mexican"/>
    <x v="1"/>
    <n v="60"/>
    <n v="310"/>
    <n v="9300"/>
    <n v="1594.2857142857144"/>
    <n v="40.608714866846"/>
    <n v="-73.957318519956999"/>
    <n v="315"/>
    <n v="48"/>
    <n v="7.4400000000000008E-2"/>
  </r>
  <r>
    <n v="40996005"/>
    <s v="N &amp; D PIZZA"/>
    <s v="Brooklyn"/>
    <n v="2823"/>
    <s v="AVENUE U"/>
    <n v="11229"/>
    <n v="7187690909"/>
    <s v="Pizza"/>
    <x v="0"/>
    <n v="71"/>
    <n v="307"/>
    <n v="9210"/>
    <n v="1868.3142857142857"/>
    <n v="40.600249464489998"/>
    <n v="-73.943531927796002"/>
    <n v="315"/>
    <n v="46"/>
    <n v="8.7188000000000002E-2"/>
  </r>
  <r>
    <n v="50016605"/>
    <s v="KAVKAZKIY DVORIK"/>
    <s v="Brooklyn"/>
    <n v="2715"/>
    <s v="AVENUE U"/>
    <n v="11229"/>
    <n v="7187697003"/>
    <s v="Mediterranean"/>
    <x v="1"/>
    <n v="58"/>
    <n v="305"/>
    <n v="9150"/>
    <n v="1516.2857142857142"/>
    <n v="40.600140151978998"/>
    <n v="-73.944511504849004"/>
    <n v="315"/>
    <n v="46"/>
    <n v="7.0760000000000003E-2"/>
  </r>
  <r>
    <n v="50075200"/>
    <s v="OMIYA SUSHI"/>
    <s v="Brooklyn"/>
    <n v="2317"/>
    <s v="AVENUE U"/>
    <n v="11229"/>
    <n v="7187481977"/>
    <s v="Japanese"/>
    <x v="1"/>
    <n v="65"/>
    <n v="294"/>
    <n v="8820"/>
    <n v="1638"/>
    <n v="40.599727451333003"/>
    <n v="-73.948274917789007"/>
    <n v="315"/>
    <n v="48"/>
    <n v="7.6440000000000008E-2"/>
  </r>
  <r>
    <n v="40796717"/>
    <s v="ANYWAY CAFE &amp; BAR"/>
    <s v="Brooklyn"/>
    <n v="1602"/>
    <s v="GRAVESEND NECK ROAD"/>
    <n v="11229"/>
    <n v="7189345988"/>
    <s v="Russian"/>
    <x v="1"/>
    <n v="75"/>
    <n v="291"/>
    <n v="8730"/>
    <n v="1870.7142857142856"/>
    <n v="40.595053025775997"/>
    <n v="-73.954623108484995"/>
    <n v="315"/>
    <n v="48"/>
    <n v="8.7300000000000003E-2"/>
  </r>
  <r>
    <n v="40366487"/>
    <s v="BRENNAN &amp; CARR"/>
    <s v="Brooklyn"/>
    <n v="3432"/>
    <s v="NOSTRAND AVENUE"/>
    <n v="11229"/>
    <n v="7187691254"/>
    <s v="American"/>
    <x v="1"/>
    <n v="69"/>
    <n v="290"/>
    <n v="8700"/>
    <n v="1715.1428571428571"/>
    <n v="40.600385883899001"/>
    <n v="-73.941893330420001"/>
    <n v="315"/>
    <n v="46"/>
    <n v="8.0040000000000014E-2"/>
  </r>
  <r>
    <n v="41428706"/>
    <s v="GOOD FAMILY BAKERY"/>
    <s v="Brooklyn"/>
    <n v="1317"/>
    <s v="AVENUE U"/>
    <n v="11229"/>
    <n v="7189988988"/>
    <s v="Bakery"/>
    <x v="0"/>
    <n v="71"/>
    <n v="289"/>
    <n v="8670"/>
    <n v="1758.7714285714287"/>
    <n v="40.598658226460998"/>
    <n v="-73.958016358465002"/>
    <n v="315"/>
    <n v="48"/>
    <n v="8.207600000000001E-2"/>
  </r>
  <r>
    <n v="50048985"/>
    <s v="SUSHI MESHUGA"/>
    <s v="Brooklyn"/>
    <n v="1635"/>
    <s v="EAST   17 STREET"/>
    <n v="11229"/>
    <n v="7186769485"/>
    <s v="Japanese"/>
    <x v="0"/>
    <n v="61"/>
    <n v="279"/>
    <n v="8370"/>
    <n v="1458.7714285714287"/>
    <n v="40.610015618874002"/>
    <n v="-73.956582962911"/>
    <n v="315"/>
    <n v="48"/>
    <n v="6.8076000000000012E-2"/>
  </r>
  <r>
    <n v="41685431"/>
    <s v="ZEE BAGELS"/>
    <s v="Brooklyn"/>
    <n v="2803"/>
    <s v="AVENUE U"/>
    <n v="11229"/>
    <n v="3475548700"/>
    <s v="Bagels/Pretzels"/>
    <x v="0"/>
    <n v="75"/>
    <n v="272"/>
    <n v="8160"/>
    <n v="1748.5714285714284"/>
    <n v="40.600235806200999"/>
    <n v="-73.943665178250001"/>
    <n v="315"/>
    <n v="46"/>
    <n v="8.1600000000000006E-2"/>
  </r>
  <r>
    <n v="50096301"/>
    <s v="DOUBLE RED INC"/>
    <s v="Brooklyn"/>
    <n v="1818"/>
    <s v="AVENUE U"/>
    <n v="11229"/>
    <n v="3473745417"/>
    <s v="Chinese"/>
    <x v="0"/>
    <n v="73"/>
    <n v="269"/>
    <n v="8070"/>
    <n v="1683.1714285714286"/>
    <n v="40.599161435600998"/>
    <n v="-73.953287938648003"/>
    <n v="315"/>
    <n v="48"/>
    <n v="7.8548000000000007E-2"/>
  </r>
  <r>
    <n v="50056450"/>
    <s v="K &amp; V BAKERY"/>
    <s v="Brooklyn"/>
    <n v="1405"/>
    <s v="AVENUE U"/>
    <n v="11229"/>
    <n v="7186270986"/>
    <s v="Bakery"/>
    <x v="2"/>
    <n v="67"/>
    <n v="267"/>
    <n v="8010"/>
    <n v="1533.3428571428572"/>
    <n v="40.598751234390001"/>
    <n v="-73.957166470952004"/>
    <n v="315"/>
    <n v="48"/>
    <n v="7.1556000000000008E-2"/>
  </r>
  <r>
    <n v="41662171"/>
    <s v="BING DELI GROCERY"/>
    <s v="Brooklyn"/>
    <n v="1415"/>
    <s v="GRAVESEND NECK ROAD"/>
    <n v="11229"/>
    <n v="6463014726"/>
    <s v="Bakery"/>
    <x v="0"/>
    <n v="65"/>
    <n v="265"/>
    <n v="7950"/>
    <n v="1476.4285714285716"/>
    <n v="40.594702358246998"/>
    <n v="-73.956333704128994"/>
    <n v="315"/>
    <n v="48"/>
    <n v="6.8900000000000003E-2"/>
  </r>
  <r>
    <n v="50090118"/>
    <s v="DA E NET 777 CAFE"/>
    <s v="Brooklyn"/>
    <n v="1223"/>
    <s v="AVENUE U"/>
    <n v="11229"/>
    <n v="6462870911"/>
    <s v="Eastern European"/>
    <x v="0"/>
    <n v="62"/>
    <n v="263"/>
    <n v="7890"/>
    <n v="1397.6571428571428"/>
    <n v="40.598505015889998"/>
    <n v="-73.959395621382996"/>
    <n v="315"/>
    <n v="48"/>
    <n v="6.5224000000000004E-2"/>
  </r>
  <r>
    <n v="40731196"/>
    <s v="SUNFLOWER CAFE"/>
    <s v="Brooklyn"/>
    <n v="1223"/>
    <s v="QUENTIN ROAD"/>
    <n v="11229"/>
    <n v="7183361340"/>
    <s v="Jewish/Kosher"/>
    <x v="1"/>
    <n v="61"/>
    <n v="262"/>
    <n v="7860"/>
    <n v="1369.8857142857144"/>
    <n v="40.607980467607"/>
    <n v="-73.960679162068004"/>
    <n v="315"/>
    <n v="48"/>
    <n v="6.3928000000000013E-2"/>
  </r>
  <r>
    <n v="40917772"/>
    <s v="BUCKLEY'S BAR &amp; RESTAURANT"/>
    <s v="Brooklyn"/>
    <n v="2926"/>
    <s v="AVENUE S"/>
    <n v="11229"/>
    <n v="7189984222"/>
    <s v="American"/>
    <x v="0"/>
    <n v="71"/>
    <n v="257"/>
    <n v="7710"/>
    <n v="1564.0285714285715"/>
    <n v="40.605041557070997"/>
    <n v="-73.942915636270001"/>
    <n v="315"/>
    <n v="46"/>
    <n v="7.2987999999999997E-2"/>
  </r>
  <r>
    <n v="40384662"/>
    <s v="J &amp; R PIZZA"/>
    <s v="Brooklyn"/>
    <n v="1916"/>
    <s v="KINGS HIGHWAY"/>
    <n v="11229"/>
    <n v="7189986627"/>
    <s v="Pizza"/>
    <x v="1"/>
    <n v="77"/>
    <n v="253"/>
    <n v="7590"/>
    <n v="1669.8000000000002"/>
    <n v="40.610355118100003"/>
    <n v="-73.954385766547006"/>
    <n v="315"/>
    <n v="48"/>
    <n v="7.7924000000000021E-2"/>
  </r>
  <r>
    <n v="41712067"/>
    <s v="SEASON RESTAURANT"/>
    <s v="Brooklyn"/>
    <n v="1321"/>
    <s v="AVENUE U"/>
    <n v="11229"/>
    <n v="7189988980"/>
    <s v="Chinese"/>
    <x v="1"/>
    <n v="63"/>
    <n v="230"/>
    <n v="6900"/>
    <n v="1242"/>
    <n v="40.59866096068"/>
    <n v="-73.957987549021993"/>
    <n v="315"/>
    <n v="48"/>
    <n v="5.7960000000000005E-2"/>
  </r>
  <r>
    <n v="50014375"/>
    <s v="WING HING SEAFOOD RESTAURANT"/>
    <s v="Brooklyn"/>
    <n v="1217"/>
    <s v="AVENUE U"/>
    <n v="11229"/>
    <n v="7189980360"/>
    <s v="Chinese"/>
    <x v="0"/>
    <n v="78"/>
    <n v="228"/>
    <n v="6840"/>
    <n v="1524.3428571428572"/>
    <n v="40.598485863558999"/>
    <n v="-73.959568478920005"/>
    <n v="315"/>
    <n v="48"/>
    <n v="7.1136000000000005E-2"/>
  </r>
  <r>
    <n v="41612649"/>
    <s v="MISH MASH GOURMET"/>
    <s v="Brooklyn"/>
    <n v="1103"/>
    <s v="KINGS HIGHWAY"/>
    <n v="11229"/>
    <n v="7183755100"/>
    <s v="American"/>
    <x v="0"/>
    <n v="58"/>
    <n v="223"/>
    <n v="6690"/>
    <n v="1108.6285714285716"/>
    <n v="40.607396184591998"/>
    <n v="-73.961731127286001"/>
    <n v="315"/>
    <n v="48"/>
    <n v="5.1736000000000018E-2"/>
  </r>
  <r>
    <n v="41471993"/>
    <s v="NEW MEI MEI CHINESE RESTAURANT"/>
    <s v="Brooklyn"/>
    <n v="3566"/>
    <s v="NOSTRAND AVENUE"/>
    <n v="11229"/>
    <n v="7187431054"/>
    <s v="Chinese"/>
    <x v="1"/>
    <n v="64"/>
    <n v="207"/>
    <n v="6210"/>
    <n v="1135.5428571428572"/>
    <n v="40.597078089280998"/>
    <n v="-73.941255263553003"/>
    <n v="315"/>
    <n v="48"/>
    <n v="5.2992000000000011E-2"/>
  </r>
  <r>
    <n v="50060559"/>
    <s v="NEW GREAT WALL 1419"/>
    <s v="Brooklyn"/>
    <n v="1419"/>
    <s v="GRAVESEND NECK ROAD"/>
    <n v="11229"/>
    <n v="7183765310"/>
    <s v="Chinese"/>
    <x v="1"/>
    <n v="78"/>
    <n v="204"/>
    <n v="6120"/>
    <n v="1363.8857142857144"/>
    <n v="40.594707838203"/>
    <n v="-73.956308495277"/>
    <n v="315"/>
    <n v="48"/>
    <n v="6.364800000000001E-2"/>
  </r>
  <r>
    <n v="41385990"/>
    <s v="MITOUSHI JAPANESE SUSHI"/>
    <s v="Brooklyn"/>
    <n v="1221"/>
    <s v="QUENTIN ROAD"/>
    <n v="11229"/>
    <n v="7189989882"/>
    <s v="Japanese"/>
    <x v="0"/>
    <n v="72"/>
    <n v="196"/>
    <n v="5880"/>
    <n v="1209.5999999999999"/>
    <n v="40.607977726531999"/>
    <n v="-73.960689968096005"/>
    <n v="315"/>
    <n v="48"/>
    <n v="5.6447999999999998E-2"/>
  </r>
  <r>
    <n v="40366742"/>
    <s v="TAMAQUA"/>
    <s v="Brooklyn"/>
    <n v="84"/>
    <s v="EBONY COURT"/>
    <n v="11229"/>
    <n v="7186469212"/>
    <s v="Bottled beverages, including water, sodas, juices, etc."/>
    <x v="0"/>
    <n v="75"/>
    <n v="196"/>
    <n v="5880"/>
    <n v="1260"/>
    <n v="40.59435177089"/>
    <n v="-73.930156614832001"/>
    <n v="315"/>
    <n v="46"/>
    <n v="5.8800000000000005E-2"/>
  </r>
  <r>
    <n v="41634043"/>
    <s v="SUSHI MIKASA"/>
    <s v="Brooklyn"/>
    <n v="1188"/>
    <s v="GRAVESEND NECK ROAD"/>
    <n v="11229"/>
    <n v="7183326600"/>
    <s v="Japanese"/>
    <x v="1"/>
    <n v="64"/>
    <n v="194"/>
    <n v="5820"/>
    <n v="1064.2285714285713"/>
    <n v="40.594066466375999"/>
    <n v="-73.958757403370001"/>
    <n v="315"/>
    <n v="48"/>
    <n v="4.9663999999999993E-2"/>
  </r>
  <r>
    <n v="41425803"/>
    <s v="DONUT SHOPPE"/>
    <s v="Brooklyn"/>
    <n v="1503"/>
    <s v="AVENUE U"/>
    <n v="11229"/>
    <n v="7183752572"/>
    <s v="American"/>
    <x v="0"/>
    <n v="61"/>
    <n v="189"/>
    <n v="5670"/>
    <n v="988.19999999999993"/>
    <n v="40.598852449745998"/>
    <n v="-73.956262561043005"/>
    <n v="315"/>
    <n v="48"/>
    <n v="4.6115999999999997E-2"/>
  </r>
  <r>
    <n v="50100474"/>
    <s v="RED CRAB JUICY SEAFOOD"/>
    <s v="Brooklyn"/>
    <n v="1724"/>
    <s v="SHEEPSHEAD BAY ROAD"/>
    <n v="11235"/>
    <n v="7186481927"/>
    <s v="Seafood"/>
    <x v="1"/>
    <n v="64"/>
    <n v="380"/>
    <n v="11400"/>
    <n v="2084.5714285714289"/>
    <n v="40.585549355760001"/>
    <n v="-73.951659380436993"/>
    <n v="315"/>
    <n v="48"/>
    <n v="9.7280000000000019E-2"/>
  </r>
  <r>
    <n v="41545645"/>
    <s v="MOMO HIBACHI STEAKHOUSE &amp; BAR"/>
    <s v="Brooklyn"/>
    <n v="1901"/>
    <s v="EMMONS AVENUE"/>
    <n v="11235"/>
    <n v="7187698010"/>
    <s v="Japanese"/>
    <x v="1"/>
    <n v="61"/>
    <n v="379"/>
    <n v="11370"/>
    <n v="1981.6285714285714"/>
    <n v="40.583558421597999"/>
    <n v="-73.949432335881994"/>
    <n v="315"/>
    <n v="48"/>
    <n v="9.2476000000000003E-2"/>
  </r>
  <r>
    <n v="50005945"/>
    <s v="MITOUSHI JAPANESE FUSION"/>
    <s v="Brooklyn"/>
    <n v="1712"/>
    <s v="SHEEPSHEAD BAY ROAD"/>
    <n v="11235"/>
    <n v="7183683255"/>
    <s v="Japanese"/>
    <x v="0"/>
    <n v="64"/>
    <n v="378"/>
    <n v="11340"/>
    <n v="2073.6000000000004"/>
    <n v="40.585661922451003"/>
    <n v="-73.951731303863994"/>
    <n v="315"/>
    <n v="48"/>
    <n v="9.6768000000000035E-2"/>
  </r>
  <r>
    <n v="50007717"/>
    <s v="MY HOUSE"/>
    <s v="Brooklyn"/>
    <n v="1650"/>
    <s v="SHEEPSHEAD BAY ROAD"/>
    <n v="11235"/>
    <n v="7189340400"/>
    <s v="American"/>
    <x v="1"/>
    <n v="61"/>
    <n v="377"/>
    <n v="11310"/>
    <n v="1971.1714285714284"/>
    <n v="40.586537782721997"/>
    <n v="-73.952382324211996"/>
    <n v="315"/>
    <n v="48"/>
    <n v="9.1988E-2"/>
  </r>
  <r>
    <n v="50073965"/>
    <s v="Z FANCY FOODZ"/>
    <s v="Brooklyn"/>
    <n v="1212"/>
    <s v="AVENUE Z"/>
    <n v="11235"/>
    <n v="3474923315"/>
    <s v="Russian"/>
    <x v="0"/>
    <n v="64"/>
    <n v="367"/>
    <n v="11010"/>
    <n v="2013.2571428571428"/>
    <n v="40.587580159349002"/>
    <n v="-73.957735320661001"/>
    <n v="315"/>
    <n v="48"/>
    <n v="9.3952000000000008E-2"/>
  </r>
  <r>
    <n v="50062648"/>
    <s v="TGI FRIDAY"/>
    <s v="Brooklyn"/>
    <n v="3181"/>
    <s v="HARKNESS AVENUE"/>
    <n v="11235"/>
    <n v="7186480891"/>
    <s v="American"/>
    <x v="1"/>
    <n v="68"/>
    <n v="359"/>
    <n v="10770"/>
    <n v="2092.4571428571426"/>
    <n v="40.586561414921"/>
    <n v="-73.929106302462998"/>
    <n v="315"/>
    <n v="48"/>
    <n v="9.7647999999999985E-2"/>
  </r>
  <r>
    <n v="50056505"/>
    <s v="ROCCA/CAFE-LOUNGE"/>
    <s v="Brooklyn"/>
    <n v="2712"/>
    <s v="EMMONS AVENUE"/>
    <n v="11235"/>
    <n v="7187692525"/>
    <s v="Mediterranean"/>
    <x v="1"/>
    <n v="68"/>
    <n v="354"/>
    <n v="10620"/>
    <n v="2063.3142857142857"/>
    <n v="40.583790589381998"/>
    <n v="-73.941295797761001"/>
    <n v="315"/>
    <n v="48"/>
    <n v="9.6288000000000012E-2"/>
  </r>
  <r>
    <n v="41483197"/>
    <s v="CAFE TABU"/>
    <s v="Brooklyn"/>
    <n v="2205"/>
    <s v="AVENUE X"/>
    <n v="11235"/>
    <n v="7189340177"/>
    <s v="Russian"/>
    <x v="1"/>
    <n v="58"/>
    <n v="353"/>
    <n v="10590"/>
    <n v="1754.9142857142856"/>
    <n v="40.592988885852002"/>
    <n v="-73.948028111642998"/>
    <n v="315"/>
    <n v="48"/>
    <n v="8.189600000000001E-2"/>
  </r>
  <r>
    <n v="41135075"/>
    <s v="FUEL"/>
    <s v="Brooklyn"/>
    <n v="1715"/>
    <s v="SHEEPSHEAD BAY ROAD"/>
    <n v="11235"/>
    <n v="7187433333"/>
    <s v="American"/>
    <x v="1"/>
    <n v="78"/>
    <n v="349"/>
    <n v="10470"/>
    <n v="2333.3142857142857"/>
    <n v="40.585650929629999"/>
    <n v="-73.951698909494993"/>
    <n v="315"/>
    <n v="48"/>
    <n v="0.10888800000000001"/>
  </r>
  <r>
    <n v="50085082"/>
    <s v="FLAMING GRILL AND MODERN BUFFET"/>
    <s v="Brooklyn"/>
    <n v="3839"/>
    <s v="NOSTRAND AVENUE"/>
    <n v="11235"/>
    <n v="7186486888"/>
    <s v="Chinese/Japanese"/>
    <x v="0"/>
    <n v="76"/>
    <n v="346"/>
    <n v="10380"/>
    <n v="2253.9428571428571"/>
    <n v="40.590275812350001"/>
    <n v="-73.939921880442"/>
    <n v="315"/>
    <n v="48"/>
    <n v="0.10518400000000001"/>
  </r>
  <r>
    <n v="50066388"/>
    <s v="GOLDEN LEO RESTAURANT"/>
    <s v="Brooklyn"/>
    <n v="1794"/>
    <s v="SHEEPSHEAD BAY ROAD"/>
    <n v="11235"/>
    <n v="7183327777"/>
    <s v="Russian"/>
    <x v="0"/>
    <n v="72"/>
    <n v="346"/>
    <n v="10380"/>
    <n v="2135.3142857142857"/>
    <n v="40.584042075767996"/>
    <n v="-73.950742431418007"/>
    <n v="315"/>
    <n v="48"/>
    <n v="9.9648000000000014E-2"/>
  </r>
  <r>
    <n v="41470787"/>
    <s v="CHINAR RESTAURANT"/>
    <s v="Brooklyn"/>
    <n v="2775"/>
    <s v="CONEY ISLAND AVENUE"/>
    <n v="11235"/>
    <n v="7183682955"/>
    <s v="Russian"/>
    <x v="1"/>
    <n v="66"/>
    <n v="341"/>
    <n v="10230"/>
    <n v="1929.0857142857144"/>
    <n v="40.588904122216"/>
    <n v="-73.960463610326002"/>
    <n v="315"/>
    <n v="48"/>
    <n v="9.0024000000000021E-2"/>
  </r>
  <r>
    <n v="41417952"/>
    <s v="COFFEE SPOT CAFE"/>
    <s v="Brooklyn"/>
    <n v="1617"/>
    <s v="JEROME AVENUE"/>
    <n v="11235"/>
    <n v="7187696666"/>
    <s v="Russian"/>
    <x v="0"/>
    <n v="59"/>
    <n v="326"/>
    <n v="9780"/>
    <n v="1648.6285714285716"/>
    <n v="40.587207614012001"/>
    <n v="-73.952630268543999"/>
    <n v="315"/>
    <n v="48"/>
    <n v="7.6936000000000018E-2"/>
  </r>
  <r>
    <n v="50098415"/>
    <s v="RIVEL GRILL &amp; BAR"/>
    <s v="Brooklyn"/>
    <n v="1809"/>
    <s v="EMMONS AVENUE"/>
    <n v="11235"/>
    <n v="7186180707"/>
    <s v="Russian"/>
    <x v="1"/>
    <n v="69"/>
    <n v="326"/>
    <n v="9780"/>
    <n v="1928.0571428571425"/>
    <n v="40.583470937138998"/>
    <n v="-73.950228033895996"/>
    <n v="315"/>
    <n v="48"/>
    <n v="8.9976E-2"/>
  </r>
  <r>
    <n v="50077710"/>
    <s v="LAGMAN HOUSE"/>
    <s v="Brooklyn"/>
    <n v="2612"/>
    <s v="EAST   14 STREET"/>
    <n v="11235"/>
    <n v="7186482345"/>
    <s v="Asian"/>
    <x v="0"/>
    <n v="77"/>
    <n v="322"/>
    <n v="9660"/>
    <n v="2125.2000000000003"/>
    <n v="40.587192160550998"/>
    <n v="-73.955150520280995"/>
    <n v="315"/>
    <n v="48"/>
    <n v="9.9176000000000028E-2"/>
  </r>
  <r>
    <n v="50032787"/>
    <s v="CAFE DUSHANBE"/>
    <s v="Brooklyn"/>
    <n v="1788"/>
    <s v="SHEEPSHEAD BAY ROAD"/>
    <n v="11235"/>
    <n v="7186769404"/>
    <s v="Middle Eastern"/>
    <x v="0"/>
    <n v="58"/>
    <n v="315"/>
    <n v="9450"/>
    <n v="1565.9999999999998"/>
    <n v="40.584094239130998"/>
    <n v="-73.950771194206993"/>
    <n v="315"/>
    <n v="48"/>
    <n v="7.3079999999999992E-2"/>
  </r>
  <r>
    <n v="50084504"/>
    <s v="E SUSHI II"/>
    <s v="Brooklyn"/>
    <n v="2971"/>
    <s v="OCEAN AVENUE"/>
    <n v="11235"/>
    <n v="7188915888"/>
    <s v="Japanese"/>
    <x v="0"/>
    <n v="73"/>
    <n v="313"/>
    <n v="9390"/>
    <n v="1958.4857142857143"/>
    <n v="40.588971141454998"/>
    <n v="-73.949424620949003"/>
    <n v="315"/>
    <n v="48"/>
    <n v="9.1396000000000005E-2"/>
  </r>
  <r>
    <n v="41343921"/>
    <s v="KOUROS BAY DINER"/>
    <s v="Brooklyn"/>
    <n v="3861"/>
    <s v="NOSTRAND AVENUE"/>
    <n v="11235"/>
    <n v="7187435777"/>
    <s v="American"/>
    <x v="0"/>
    <n v="71"/>
    <n v="311"/>
    <n v="9330"/>
    <n v="1892.6571428571428"/>
    <n v="40.589877778499002"/>
    <n v="-73.939846629635994"/>
    <n v="315"/>
    <n v="48"/>
    <n v="8.8324E-2"/>
  </r>
  <r>
    <n v="50056900"/>
    <s v="PANINI TOZT CAFE"/>
    <s v="Brooklyn"/>
    <n v="1617"/>
    <s v="ORIENTAL BOULEVARD"/>
    <n v="11235"/>
    <n v="7185130500"/>
    <s v="Delicatessen"/>
    <x v="0"/>
    <n v="58"/>
    <n v="311"/>
    <n v="9330"/>
    <n v="1546.1142857142856"/>
    <n v="40.578384696571"/>
    <n v="-73.938622265972995"/>
    <n v="315"/>
    <n v="48"/>
    <n v="7.2152000000000008E-2"/>
  </r>
  <r>
    <n v="50082467"/>
    <s v="AFFECTE LOUNGE"/>
    <s v="Brooklyn"/>
    <n v="1715"/>
    <s v="EMMONS AVENUE"/>
    <n v="11235"/>
    <n v="3474593153"/>
    <s v="Turkish"/>
    <x v="1"/>
    <n v="64"/>
    <n v="310"/>
    <n v="9300"/>
    <n v="1700.5714285714287"/>
    <n v="40.583364365701001"/>
    <n v="-73.951333355629998"/>
    <n v="315"/>
    <n v="48"/>
    <n v="7.936E-2"/>
  </r>
  <r>
    <n v="41655200"/>
    <s v="Shimbashi Sushi"/>
    <s v="Brooklyn"/>
    <n v="1702"/>
    <s v="AVENUE Z"/>
    <n v="11235"/>
    <n v="7183326888"/>
    <s v="Japanese"/>
    <x v="1"/>
    <n v="63"/>
    <n v="308"/>
    <n v="9240"/>
    <n v="1663.1999999999998"/>
    <n v="40.588173640209"/>
    <n v="-73.952294743739003"/>
    <n v="315"/>
    <n v="48"/>
    <n v="7.7615999999999991E-2"/>
  </r>
  <r>
    <n v="50077488"/>
    <s v="MASAL CAFE"/>
    <s v="Brooklyn"/>
    <n v="1901"/>
    <s v="EMMONS AVENUE"/>
    <n v="11235"/>
    <n v="7188917090"/>
    <s v="Turkish"/>
    <x v="1"/>
    <n v="59"/>
    <n v="304"/>
    <n v="9120"/>
    <n v="1537.3714285714284"/>
    <n v="40.583558421597999"/>
    <n v="-73.949432335881994"/>
    <n v="315"/>
    <n v="48"/>
    <n v="7.1744000000000002E-2"/>
  </r>
  <r>
    <n v="41293063"/>
    <s v="DUNKIN'"/>
    <s v="Brooklyn"/>
    <n v="1427"/>
    <s v="SHEEPSHEAD BAY ROAD"/>
    <n v="11235"/>
    <n v="7183329414"/>
    <s v="Donuts"/>
    <x v="1"/>
    <n v="66"/>
    <n v="295"/>
    <n v="8850"/>
    <n v="1668.8571428571431"/>
    <n v="40.587584559073001"/>
    <n v="-73.954880228350007"/>
    <n v="315"/>
    <n v="48"/>
    <n v="7.7880000000000019E-2"/>
  </r>
  <r>
    <n v="50042551"/>
    <s v="NEW GREAT WALL"/>
    <s v="Brooklyn"/>
    <n v="2932"/>
    <s v="AVENUE X"/>
    <n v="11235"/>
    <n v="7183328257"/>
    <s v="Chinese"/>
    <x v="1"/>
    <n v="64"/>
    <n v="292"/>
    <n v="8760"/>
    <n v="1601.8285714285714"/>
    <n v="40.593825044127001"/>
    <n v="-73.940343557819006"/>
    <n v="315"/>
    <n v="48"/>
    <n v="7.4752000000000013E-2"/>
  </r>
  <r>
    <n v="50002024"/>
    <s v="AZIZA 7 CAFE"/>
    <s v="Brooklyn"/>
    <n v="2113"/>
    <s v="AVENUE Z"/>
    <n v="11235"/>
    <n v="7189340717"/>
    <s v="Middle Eastern"/>
    <x v="0"/>
    <n v="74"/>
    <n v="282"/>
    <n v="8460"/>
    <n v="1788.6857142857143"/>
    <n v="40.588654894529"/>
    <n v="-73.948092704801994"/>
    <n v="315"/>
    <n v="48"/>
    <n v="8.3472000000000005E-2"/>
  </r>
  <r>
    <n v="50065389"/>
    <s v="KERVAN"/>
    <s v="Brooklyn"/>
    <n v="1811"/>
    <s v="EMMONS AVENUE"/>
    <n v="11235"/>
    <n v="3474171916"/>
    <s v="Turkish"/>
    <x v="1"/>
    <n v="60"/>
    <n v="255"/>
    <n v="7650"/>
    <n v="1311.4285714285716"/>
    <n v="40.583470932441998"/>
    <n v="-73.950217233472003"/>
    <n v="315"/>
    <n v="48"/>
    <n v="6.1200000000000011E-2"/>
  </r>
  <r>
    <n v="50065121"/>
    <s v="BELARUSSIAN XATA"/>
    <s v="Brooklyn"/>
    <n v="1655"/>
    <s v="SHEEPSHEAD BAY ROAD"/>
    <n v="11235"/>
    <n v="7183324292"/>
    <s v="Russian"/>
    <x v="1"/>
    <n v="64"/>
    <n v="250"/>
    <n v="7500"/>
    <n v="1371.4285714285716"/>
    <n v="40.586529534874003"/>
    <n v="-73.952349927342993"/>
    <n v="315"/>
    <n v="48"/>
    <n v="6.4000000000000015E-2"/>
  </r>
  <r>
    <n v="40705052"/>
    <s v="IL FORNETTO TRATTORIA CAFE"/>
    <s v="Brooklyn"/>
    <n v="2902"/>
    <s v="EMMONS AVENUE"/>
    <n v="11235"/>
    <n v="7183328494"/>
    <s v="Italian"/>
    <x v="0"/>
    <n v="71"/>
    <n v="249"/>
    <n v="7470"/>
    <n v="1515.3428571428569"/>
    <n v="40.583852848615997"/>
    <n v="-73.939621666785001"/>
    <n v="315"/>
    <n v="48"/>
    <n v="7.0716000000000001E-2"/>
  </r>
  <r>
    <n v="50063995"/>
    <s v="NEW  STAR CHINESE RESTAURANT"/>
    <s v="Brooklyn"/>
    <n v="2212"/>
    <s v="AVENUE X"/>
    <n v="11235"/>
    <n v="7188916868"/>
    <s v="Chinese"/>
    <x v="0"/>
    <n v="76"/>
    <n v="247"/>
    <n v="7410"/>
    <n v="1609.0285714285715"/>
    <n v="40.592977880532999"/>
    <n v="-73.947970509726005"/>
    <n v="315"/>
    <n v="48"/>
    <n v="7.5088000000000002E-2"/>
  </r>
  <r>
    <n v="41405163"/>
    <s v="OASIS CAFE"/>
    <s v="Brooklyn"/>
    <n v="2689"/>
    <s v="CONEY ISLAND AVENUE"/>
    <n v="11235"/>
    <n v="3476735080"/>
    <s v="Russian"/>
    <x v="1"/>
    <n v="73"/>
    <n v="246"/>
    <n v="7380"/>
    <n v="1539.2571428571428"/>
    <n v="40.591053347962998"/>
    <n v="-73.960627958371006"/>
    <n v="315"/>
    <n v="48"/>
    <n v="7.1832000000000007E-2"/>
  </r>
  <r>
    <n v="40928943"/>
    <s v="BAKU PALACE"/>
    <s v="Brooklyn"/>
    <n v="2001"/>
    <s v="EMMONS AVENUE"/>
    <n v="11235"/>
    <n v="7186154700"/>
    <s v="Russian"/>
    <x v="1"/>
    <n v="75"/>
    <n v="244"/>
    <n v="7320"/>
    <n v="1568.5714285714284"/>
    <n v="40.583684087202002"/>
    <n v="-73.948103783475005"/>
    <n v="315"/>
    <n v="48"/>
    <n v="7.3200000000000001E-2"/>
  </r>
  <r>
    <n v="50001013"/>
    <s v="SIGNATURE RESTAURANT/FALADA"/>
    <s v="Brooklyn"/>
    <n v="2007"/>
    <s v="EMMONS AVENUE"/>
    <n v="11235"/>
    <n v="7183324040"/>
    <s v="Russian"/>
    <x v="2"/>
    <n v="60"/>
    <n v="242"/>
    <n v="7260"/>
    <n v="1244.5714285714284"/>
    <n v="40.583692239804002"/>
    <n v="-73.947923769384005"/>
    <n v="315"/>
    <n v="48"/>
    <n v="5.808E-2"/>
  </r>
  <r>
    <n v="50098157"/>
    <s v="CACTUS RESTAURANT"/>
    <s v="Brooklyn"/>
    <n v="3850"/>
    <s v="NOSTRAND AVENUE"/>
    <n v="11235"/>
    <n v="6467255555"/>
    <s v="Tex-Mex"/>
    <x v="1"/>
    <n v="61"/>
    <n v="235"/>
    <n v="7050"/>
    <n v="1228.7142857142858"/>
    <n v="40.590094650727004"/>
    <n v="-73.939911242551005"/>
    <n v="315"/>
    <n v="48"/>
    <n v="5.7340000000000009E-2"/>
  </r>
  <r>
    <n v="50009143"/>
    <s v="ANATOLIAN GYRO RESTAURANT"/>
    <s v="Brooklyn"/>
    <n v="2623"/>
    <s v="EAST   16 STREET"/>
    <n v="11235"/>
    <n v="7187694754"/>
    <s v="Turkish"/>
    <x v="1"/>
    <n v="69"/>
    <n v="227"/>
    <n v="6810"/>
    <n v="1342.542857142857"/>
    <n v="40.587578442880996"/>
    <n v="-73.953317674171998"/>
    <n v="315"/>
    <n v="48"/>
    <n v="6.2651999999999999E-2"/>
  </r>
  <r>
    <n v="50019058"/>
    <s v="ASIAN BAY CHINESE FOOD"/>
    <s v="Brooklyn"/>
    <n v="1741"/>
    <s v="SHEEPSHEAD BAY ROAD"/>
    <n v="11235"/>
    <n v="7183681988"/>
    <s v="Asian"/>
    <x v="0"/>
    <n v="69"/>
    <n v="226"/>
    <n v="6780"/>
    <n v="1336.6285714285714"/>
    <n v="40.585409321339"/>
    <n v="-73.951540674024002"/>
    <n v="315"/>
    <n v="48"/>
    <n v="6.2376000000000001E-2"/>
  </r>
  <r>
    <n v="50075916"/>
    <s v="BURGER BOX"/>
    <s v="Brooklyn"/>
    <n v="2930"/>
    <s v="AVENUE X"/>
    <n v="11235"/>
    <n v="7187596474"/>
    <s v="Hamburgers"/>
    <x v="1"/>
    <n v="65"/>
    <n v="223"/>
    <n v="6690"/>
    <n v="1242.4285714285716"/>
    <n v="40.593816841650998"/>
    <n v="-73.940404777123007"/>
    <n v="315"/>
    <n v="48"/>
    <n v="5.7980000000000011E-2"/>
  </r>
  <r>
    <n v="41009364"/>
    <s v="LIMAN RESTAURANT"/>
    <s v="Brooklyn"/>
    <n v="2710"/>
    <s v="EMMONS AVENUE"/>
    <n v="11235"/>
    <n v="7187693322"/>
    <s v="Mediterranean"/>
    <x v="1"/>
    <n v="60"/>
    <n v="221"/>
    <n v="6630"/>
    <n v="1136.5714285714287"/>
    <n v="40.583790594920998"/>
    <n v="-73.941306598235997"/>
    <n v="315"/>
    <n v="48"/>
    <n v="5.3040000000000011E-2"/>
  </r>
  <r>
    <n v="50088887"/>
    <s v="WISE"/>
    <s v="Brooklyn"/>
    <n v="35"/>
    <s v="NEPTUNE AVENUE"/>
    <n v="11235"/>
    <n v="7185515588"/>
    <s v="Continental"/>
    <x v="1"/>
    <n v="76"/>
    <n v="216"/>
    <n v="6480"/>
    <n v="1407.0857142857144"/>
    <n v="40.582858262639"/>
    <n v="-73.955466651414994"/>
    <n v="315"/>
    <n v="48"/>
    <n v="6.5664000000000014E-2"/>
  </r>
  <r>
    <n v="50013941"/>
    <s v="BAGEL ROAD"/>
    <s v="Brooklyn"/>
    <n v="1424"/>
    <s v="SHEEPSHEAD BAY ROAD"/>
    <n v="11235"/>
    <n v="7186761471"/>
    <s v="Bagels/Pretzels"/>
    <x v="0"/>
    <n v="58"/>
    <n v="212"/>
    <n v="6360"/>
    <n v="1053.9428571428571"/>
    <n v="40.587455407268003"/>
    <n v="-73.954509479058004"/>
    <n v="315"/>
    <n v="48"/>
    <n v="4.9183999999999999E-2"/>
  </r>
  <r>
    <n v="50037340"/>
    <s v="HAYASHI JAPANESE CUISINE"/>
    <s v="Brooklyn"/>
    <n v="2901"/>
    <s v="OCEAN AVENUE"/>
    <n v="11235"/>
    <n v="7183683667"/>
    <s v="Japanese"/>
    <x v="0"/>
    <n v="64"/>
    <n v="212"/>
    <n v="6360"/>
    <n v="1162.9714285714288"/>
    <n v="40.590236594789999"/>
    <n v="-73.949664892935004"/>
    <n v="315"/>
    <n v="48"/>
    <n v="5.4272000000000015E-2"/>
  </r>
  <r>
    <n v="40803773"/>
    <s v="RANDAZZO'S CLAM BAR"/>
    <s v="Brooklyn"/>
    <n v="2017"/>
    <s v="EMMONS AVENUE"/>
    <n v="11235"/>
    <n v="7186150010"/>
    <s v="Seafood"/>
    <x v="0"/>
    <n v="66"/>
    <n v="211"/>
    <n v="6330"/>
    <n v="1193.6571428571431"/>
    <n v="40.583703084253997"/>
    <n v="-73.947628548167003"/>
    <n v="315"/>
    <n v="48"/>
    <n v="5.570400000000001E-2"/>
  </r>
  <r>
    <n v="41640893"/>
    <s v="OSAKA SUSHI"/>
    <s v="Brooklyn"/>
    <n v="1328"/>
    <s v="SHEEPSHEAD BAY ROAD"/>
    <n v="11235"/>
    <n v="7187585888"/>
    <s v="Japanese"/>
    <x v="0"/>
    <n v="70"/>
    <n v="208"/>
    <n v="6240"/>
    <n v="1248"/>
    <n v="40.587757723133997"/>
    <n v="-73.955499375312996"/>
    <n v="315"/>
    <n v="48"/>
    <n v="5.824E-2"/>
  </r>
  <r>
    <n v="50077371"/>
    <s v="OVER GREENS"/>
    <s v="Brooklyn"/>
    <n v="1505"/>
    <s v="SHEEPSHEAD BAY RD"/>
    <n v="11235"/>
    <n v="3477548064"/>
    <s v="American"/>
    <x v="1"/>
    <n v="78"/>
    <n v="197"/>
    <n v="5910"/>
    <n v="1317.0857142857144"/>
    <n v="40.587323441546999"/>
    <n v="-73.953969516648002"/>
    <n v="315"/>
    <n v="48"/>
    <n v="6.1464000000000012E-2"/>
  </r>
  <r>
    <n v="41335396"/>
    <s v="REGAL CINEMAS"/>
    <s v="Brooklyn"/>
    <n v="3907"/>
    <s v="SHORE PARKWAY"/>
    <n v="11235"/>
    <n v="7186151053"/>
    <s v="American"/>
    <x v="1"/>
    <n v="58"/>
    <n v="195"/>
    <n v="5850"/>
    <n v="969.42857142857133"/>
    <n v="40.585950462924998"/>
    <n v="-73.930964696643002"/>
    <n v="315"/>
    <n v="48"/>
    <n v="4.5240000000000002E-2"/>
  </r>
  <r>
    <n v="50101124"/>
    <s v="SUBWAY CAFE"/>
    <s v="Brooklyn"/>
    <n v="1613"/>
    <s v="ORIENTAL BOULEVARD"/>
    <n v="11235"/>
    <n v="9295303450"/>
    <s v="Sandwiches/Salads/Mixed Buffet"/>
    <x v="1"/>
    <n v="63"/>
    <n v="194"/>
    <n v="5820"/>
    <n v="1047.6000000000001"/>
    <n v="40.578381965294"/>
    <n v="-73.938647467565005"/>
    <n v="315"/>
    <n v="48"/>
    <n v="4.8888000000000015E-2"/>
  </r>
  <r>
    <n v="50002550"/>
    <s v="CATS ON THE BAY"/>
    <s v="Brooklyn"/>
    <n v="2027"/>
    <s v="EMMONS AVENUE"/>
    <n v="11235"/>
    <n v="9297772287"/>
    <s v="Russian"/>
    <x v="1"/>
    <n v="73"/>
    <n v="187"/>
    <n v="5610"/>
    <n v="1170.0857142857142"/>
    <n v="40.583719371089003"/>
    <n v="-73.947232518172996"/>
    <n v="315"/>
    <n v="48"/>
    <n v="5.4604E-2"/>
  </r>
  <r>
    <n v="50051344"/>
    <s v="EL BURRITO NACHO &amp; LA NOVA PIZZA"/>
    <s v="Brooklyn"/>
    <n v="1636"/>
    <s v="BROADWAY"/>
    <n v="11207"/>
    <n v="3474258390"/>
    <s v="Mexican"/>
    <x v="1"/>
    <n v="65"/>
    <n v="219"/>
    <n v="6570"/>
    <n v="1220.1428571428571"/>
    <n v="40.684896643343997"/>
    <n v="-73.913994679354005"/>
    <n v="316"/>
    <n v="41"/>
    <n v="5.6940000000000004E-2"/>
  </r>
  <r>
    <n v="50102075"/>
    <s v="NEW JIN SHING CHINESE RESTAURANT"/>
    <s v="Brooklyn"/>
    <n v="1794"/>
    <s v="BROADWAY"/>
    <n v="11207"/>
    <n v="9175188917"/>
    <s v="Chinese"/>
    <x v="0"/>
    <n v="75"/>
    <n v="196"/>
    <n v="5880"/>
    <n v="1260"/>
    <n v="40.68220310441"/>
    <n v="-73.909249730206"/>
    <n v="316"/>
    <n v="37"/>
    <n v="5.8800000000000005E-2"/>
  </r>
  <r>
    <n v="50100793"/>
    <s v="LITTLE TRELAWNY RESTAURANT &amp; GRILL"/>
    <s v="Brooklyn"/>
    <n v="424"/>
    <s v="SUTTER AVENUE"/>
    <n v="11212"/>
    <n v="7186760955"/>
    <s v="Caribbean"/>
    <x v="0"/>
    <n v="58"/>
    <n v="371"/>
    <n v="11130"/>
    <n v="1844.3999999999999"/>
    <n v="40.668134106949999"/>
    <n v="-73.903429281081998"/>
    <n v="316"/>
    <n v="42"/>
    <n v="8.6071999999999996E-2"/>
  </r>
  <r>
    <n v="50042487"/>
    <s v="BURGER KING"/>
    <s v="Brooklyn"/>
    <n v="1661"/>
    <s v="LINDEN BLVD"/>
    <n v="11212"/>
    <n v="7182271100"/>
    <s v="Hamburgers"/>
    <x v="1"/>
    <n v="71"/>
    <n v="367"/>
    <n v="11010"/>
    <n v="2233.4571428571426"/>
    <n v="40.657254132174998"/>
    <n v="-73.900608632382003"/>
    <n v="316"/>
    <n v="42"/>
    <n v="0.104228"/>
  </r>
  <r>
    <n v="50094227"/>
    <s v="SISTER'S &amp; FAMILY RESTAURANT"/>
    <s v="Brooklyn"/>
    <n v="1727"/>
    <s v="PITKIN AVENUE"/>
    <n v="11212"/>
    <n v="9175313660"/>
    <s v="African"/>
    <x v="0"/>
    <n v="72"/>
    <n v="364"/>
    <n v="10920"/>
    <n v="2246.3999999999996"/>
    <n v="40.669887386802998"/>
    <n v="-73.909374696553002"/>
    <n v="316"/>
    <n v="41"/>
    <n v="0.10483199999999999"/>
  </r>
  <r>
    <n v="50083895"/>
    <s v="3D'S DELIGHT BAKERY &amp; RESTAURANT"/>
    <s v="Brooklyn"/>
    <n v="1377"/>
    <s v="EAST NEW YORK AVENUE"/>
    <n v="11212"/>
    <n v="7189751121"/>
    <s v="Caribbean"/>
    <x v="0"/>
    <n v="74"/>
    <n v="363"/>
    <n v="10890"/>
    <n v="2302.4571428571426"/>
    <n v="40.669487133499999"/>
    <n v="-73.917273369219004"/>
    <n v="316"/>
    <n v="41"/>
    <n v="0.107448"/>
  </r>
  <r>
    <n v="50072965"/>
    <s v="PAPAS CHICKEN"/>
    <s v="Brooklyn"/>
    <n v="622"/>
    <s v="CHESTER STREET"/>
    <n v="11212"/>
    <n v="3475338555"/>
    <s v="Chicken"/>
    <x v="0"/>
    <n v="61"/>
    <n v="361"/>
    <n v="10830"/>
    <n v="1887.5142857142857"/>
    <n v="40.656373996900001"/>
    <n v="-73.908319104944994"/>
    <n v="316"/>
    <n v="42"/>
    <n v="8.808400000000001E-2"/>
  </r>
  <r>
    <n v="50069708"/>
    <s v="HARDEE"/>
    <s v="Brooklyn"/>
    <n v="771"/>
    <s v="SARATOGA AVENUE"/>
    <n v="11212"/>
    <n v="7183420202"/>
    <s v="Chinese"/>
    <x v="0"/>
    <n v="63"/>
    <n v="357"/>
    <n v="10710"/>
    <n v="1927.8000000000002"/>
    <n v="40.661948723244997"/>
    <n v="-73.915563457521998"/>
    <n v="316"/>
    <n v="42"/>
    <n v="8.9964000000000016E-2"/>
  </r>
  <r>
    <n v="50033235"/>
    <s v="OUR NEIGHBOURHOOD SPANISH RESTAURANT"/>
    <s v="Brooklyn"/>
    <n v="444"/>
    <s v="MOTHER GASTON BOULEVARD"/>
    <n v="11212"/>
    <n v="7189279302"/>
    <s v="Spanish"/>
    <x v="0"/>
    <n v="77"/>
    <n v="344"/>
    <n v="10320"/>
    <n v="2270.3999999999996"/>
    <n v="40.668199774868"/>
    <n v="-73.906489605694006"/>
    <n v="316"/>
    <n v="41"/>
    <n v="0.105952"/>
  </r>
  <r>
    <n v="50044017"/>
    <s v="BLENDZVILLE CAFE"/>
    <s v="Brooklyn"/>
    <n v="5"/>
    <s v="SUTTER AVENUE"/>
    <n v="11212"/>
    <n v="3478920163"/>
    <s v="Juice, Smoothies, Fruit Salads"/>
    <x v="0"/>
    <n v="64"/>
    <n v="343"/>
    <n v="10290"/>
    <n v="1881.6000000000001"/>
    <n v="40.665266846457001"/>
    <n v="-73.922905365583006"/>
    <n v="316"/>
    <n v="41"/>
    <n v="8.7808000000000025E-2"/>
  </r>
  <r>
    <n v="41650760"/>
    <s v="TROPICAL COFFEE SHOP"/>
    <s v="Brooklyn"/>
    <n v="584"/>
    <s v="ROCKAWAY AVENUE"/>
    <n v="11212"/>
    <n v="7183469533"/>
    <s v="Latin"/>
    <x v="0"/>
    <n v="75"/>
    <n v="342"/>
    <n v="10260"/>
    <n v="2198.5714285714289"/>
    <n v="40.665808948483999"/>
    <n v="-73.909758742655995"/>
    <n v="316"/>
    <n v="41"/>
    <n v="0.10260000000000002"/>
  </r>
  <r>
    <n v="50057069"/>
    <s v="FORDE'S SPORTS BAR"/>
    <s v="Brooklyn"/>
    <n v="85"/>
    <s v="DUMONT AVENUE"/>
    <n v="11212"/>
    <n v="3476409585"/>
    <s v="Caribbean"/>
    <x v="0"/>
    <n v="74"/>
    <n v="335"/>
    <n v="10050"/>
    <n v="2124.8571428571431"/>
    <n v="40.663003498809999"/>
    <n v="-73.916629035213006"/>
    <n v="316"/>
    <n v="41"/>
    <n v="9.9160000000000026E-2"/>
  </r>
  <r>
    <n v="40575487"/>
    <s v="NAPOLI PIZZA"/>
    <s v="Brooklyn"/>
    <n v="254"/>
    <s v="LIVONIA AVENUE"/>
    <n v="11212"/>
    <n v="7183859153"/>
    <s v="Pizza/Italian"/>
    <x v="1"/>
    <n v="76"/>
    <n v="328"/>
    <n v="9840"/>
    <n v="2136.6857142857143"/>
    <n v="40.662602040496999"/>
    <n v="-73.908490733584003"/>
    <n v="316"/>
    <n v="42"/>
    <n v="9.9712000000000009E-2"/>
  </r>
  <r>
    <n v="50011807"/>
    <s v="VILLA CASTILLO RESTAURANT"/>
    <s v="Brooklyn"/>
    <n v="1474"/>
    <s v="PITKIN AVENUE"/>
    <n v="11212"/>
    <n v="7184959717"/>
    <s v="Latin"/>
    <x v="1"/>
    <n v="61"/>
    <n v="323"/>
    <n v="9690"/>
    <n v="1688.8285714285714"/>
    <n v="40.668387978635998"/>
    <n v="-73.919379908647997"/>
    <n v="316"/>
    <n v="41"/>
    <n v="7.8812000000000021E-2"/>
  </r>
  <r>
    <n v="50098349"/>
    <s v="BK PIZZA"/>
    <s v="Brooklyn"/>
    <n v="456"/>
    <s v="SUTTER AVENUE"/>
    <n v="11212"/>
    <n v="3474258920"/>
    <s v="Pizza"/>
    <x v="0"/>
    <n v="72"/>
    <n v="318"/>
    <n v="9540"/>
    <n v="1962.5142857142855"/>
    <n v="40.668300603440997"/>
    <n v="-73.902325988464"/>
    <n v="316"/>
    <n v="42"/>
    <n v="9.1583999999999999E-2"/>
  </r>
  <r>
    <n v="50092065"/>
    <s v="MANNYS"/>
    <s v="Brooklyn"/>
    <n v="459"/>
    <s v="MOTHER GASTON BOULEVARD"/>
    <n v="11212"/>
    <n v="7184851224"/>
    <s v="American"/>
    <x v="0"/>
    <n v="78"/>
    <n v="309"/>
    <n v="9270"/>
    <n v="2065.8857142857146"/>
    <n v="40.667892277579"/>
    <n v="-73.906389106340995"/>
    <n v="316"/>
    <n v="41"/>
    <n v="9.6408000000000021E-2"/>
  </r>
  <r>
    <n v="50007098"/>
    <s v="MANAA SOULFOOD RESTAURANT"/>
    <s v="Brooklyn"/>
    <n v="478"/>
    <s v="ROCKAWAY AVENUE"/>
    <n v="11212"/>
    <n v="7189222744"/>
    <s v="Soul Food"/>
    <x v="1"/>
    <n v="67"/>
    <n v="292"/>
    <n v="8760"/>
    <n v="1676.9142857142858"/>
    <n v="40.668183660700997"/>
    <n v="-73.910368322178996"/>
    <n v="316"/>
    <n v="41"/>
    <n v="7.8256000000000006E-2"/>
  </r>
  <r>
    <n v="50100183"/>
    <s v="TROPICAL TASTE RESTAURANT AND BAKERY"/>
    <s v="Brooklyn"/>
    <n v="702"/>
    <s v="ROCKAWAY AVENUE"/>
    <n v="11212"/>
    <n v="3473830375"/>
    <s v="Caribbean"/>
    <x v="0"/>
    <n v="62"/>
    <n v="289"/>
    <n v="8670"/>
    <n v="1535.8285714285716"/>
    <n v="40.662761630826999"/>
    <n v="-73.908984322069003"/>
    <n v="316"/>
    <n v="41"/>
    <n v="7.1672000000000027E-2"/>
  </r>
  <r>
    <n v="50102752"/>
    <s v="KOLACHI CHICKEN &amp; BURGERS"/>
    <s v="Brooklyn"/>
    <n v="1476"/>
    <s v="PITKIN AVENUE"/>
    <n v="11212"/>
    <n v="3473053977"/>
    <s v="American"/>
    <x v="1"/>
    <n v="78"/>
    <n v="287"/>
    <n v="8610"/>
    <n v="1918.8"/>
    <n v="40.668409817533004"/>
    <n v="-73.919210459094998"/>
    <n v="316"/>
    <n v="41"/>
    <n v="8.9543999999999999E-2"/>
  </r>
  <r>
    <n v="41719497"/>
    <s v="MCDONALD'S"/>
    <s v="Brooklyn"/>
    <n v="1642"/>
    <s v="PITKIN AVENUE"/>
    <n v="11212"/>
    <n v="7184849413"/>
    <s v="Hamburgers"/>
    <x v="0"/>
    <n v="61"/>
    <n v="246"/>
    <n v="7380"/>
    <n v="1286.2285714285713"/>
    <n v="40.669412191657003"/>
    <n v="-73.912457449189006"/>
    <n v="316"/>
    <n v="41"/>
    <n v="6.0024000000000001E-2"/>
  </r>
  <r>
    <n v="50001886"/>
    <s v="WING LUCK RESTAURANT"/>
    <s v="Brooklyn"/>
    <n v="252"/>
    <s v="LIVONIA AVENUE"/>
    <n v="11212"/>
    <n v="7183852100"/>
    <s v="Chinese"/>
    <x v="1"/>
    <n v="58"/>
    <n v="246"/>
    <n v="7380"/>
    <n v="1222.9714285714285"/>
    <n v="40.662593849330001"/>
    <n v="-73.908544811325996"/>
    <n v="316"/>
    <n v="42"/>
    <n v="5.7072000000000005E-2"/>
  </r>
  <r>
    <n v="40614573"/>
    <s v="PITKIN CARIBBEAN BAKERY"/>
    <s v="Brooklyn"/>
    <n v="1728"/>
    <s v="PITKIN AVENUE"/>
    <n v="11212"/>
    <n v="7183460497"/>
    <s v="Caribbean"/>
    <x v="0"/>
    <n v="73"/>
    <n v="230"/>
    <n v="6900"/>
    <n v="1439.1428571428573"/>
    <n v="40.669870915299001"/>
    <n v="-73.909371114194002"/>
    <n v="316"/>
    <n v="41"/>
    <n v="6.7160000000000011E-2"/>
  </r>
  <r>
    <n v="50045431"/>
    <s v="HONG LI CHINESE FOOD"/>
    <s v="Brooklyn"/>
    <n v="1821"/>
    <s v="PITKIN AVENUE"/>
    <n v="11212"/>
    <n v="7185662583"/>
    <s v="Chinese"/>
    <x v="1"/>
    <n v="73"/>
    <n v="216"/>
    <n v="6480"/>
    <n v="1351.5428571428572"/>
    <n v="40.670441579932998"/>
    <n v="-73.905660938379995"/>
    <n v="316"/>
    <n v="37"/>
    <n v="6.3072000000000017E-2"/>
  </r>
  <r>
    <n v="41690872"/>
    <s v="STUMPY'S SPOT"/>
    <s v="Brooklyn"/>
    <n v="777"/>
    <s v="SARATOGA AVENUE"/>
    <n v="11212"/>
    <n v="3472406300"/>
    <s v="Caribbean"/>
    <x v="1"/>
    <n v="73"/>
    <n v="213"/>
    <n v="6390"/>
    <n v="1332.7714285714285"/>
    <n v="40.661836166134002"/>
    <n v="-73.915534765431005"/>
    <n v="316"/>
    <n v="42"/>
    <n v="6.2196000000000008E-2"/>
  </r>
  <r>
    <n v="50072468"/>
    <s v="POPEYES"/>
    <s v="Brooklyn"/>
    <n v="682"/>
    <s v="ROCKAWAY AVENUE"/>
    <n v="11212"/>
    <n v="9175628121"/>
    <s v="Chicken"/>
    <x v="1"/>
    <n v="73"/>
    <n v="189"/>
    <n v="5670"/>
    <n v="1182.6000000000001"/>
    <n v="40.663030673319"/>
    <n v="-73.909052438192006"/>
    <n v="316"/>
    <n v="41"/>
    <n v="5.5188000000000015E-2"/>
  </r>
  <r>
    <n v="41639167"/>
    <s v="GOLDEN KRUST CARIBBEAN BAKERY &amp; GRILL"/>
    <s v="Brooklyn"/>
    <n v="1655"/>
    <s v="PITKIN AVENUE"/>
    <n v="11212"/>
    <n v="7183427576"/>
    <s v="Caribbean"/>
    <x v="1"/>
    <n v="59"/>
    <n v="187"/>
    <n v="5610"/>
    <n v="945.6857142857142"/>
    <n v="40.669472350543003"/>
    <n v="-73.912161776016006"/>
    <n v="316"/>
    <n v="41"/>
    <n v="4.4132000000000005E-2"/>
  </r>
  <r>
    <n v="41714339"/>
    <s v="BUCA DI BEPPO"/>
    <s v="Brooklyn"/>
    <n v="1540"/>
    <s v="BROADWAY"/>
    <n v="11221"/>
    <n v="2127646527"/>
    <s v="Italian"/>
    <x v="1"/>
    <n v="64"/>
    <n v="306"/>
    <n v="9180"/>
    <n v="1678.6285714285716"/>
    <n v="40.686254343050997"/>
    <n v="-73.916401538662001"/>
    <n v="316"/>
    <n v="41"/>
    <n v="7.8336000000000017E-2"/>
  </r>
  <r>
    <n v="41653409"/>
    <s v="CROWN FRIED CHICKEN"/>
    <s v="Brooklyn"/>
    <n v="431"/>
    <s v="RALPH AVENUE"/>
    <n v="11233"/>
    <n v="3474065225"/>
    <s v="Chicken"/>
    <x v="1"/>
    <n v="70"/>
    <n v="355"/>
    <n v="10650"/>
    <n v="2129.9999999999995"/>
    <n v="40.674381679295003"/>
    <n v="-73.922054807381002"/>
    <n v="316"/>
    <n v="41"/>
    <n v="9.9399999999999988E-2"/>
  </r>
  <r>
    <n v="41639187"/>
    <s v="NEW JIN BU RESTAURANT"/>
    <s v="Brooklyn"/>
    <n v="49"/>
    <s v="MOTHER GASTON BOULEVARD"/>
    <n v="11233"/>
    <n v="7184553725"/>
    <s v="Chinese"/>
    <x v="1"/>
    <n v="59"/>
    <n v="351"/>
    <n v="10530"/>
    <n v="1775.0571428571425"/>
    <n v="40.679981943192999"/>
    <n v="-73.908448766017997"/>
    <n v="316"/>
    <n v="37"/>
    <n v="8.2835999999999993E-2"/>
  </r>
  <r>
    <n v="50072667"/>
    <s v="SOULFUL FOODS"/>
    <s v="Brooklyn"/>
    <n v="2258"/>
    <s v="ATLANTIC AVENUE"/>
    <n v="11233"/>
    <n v="9175478222"/>
    <s v="Caribbean"/>
    <x v="1"/>
    <n v="67"/>
    <n v="306"/>
    <n v="9180"/>
    <n v="1757.3142857142857"/>
    <n v="40.676311142765002"/>
    <n v="-73.910616929539003"/>
    <n v="316"/>
    <n v="37"/>
    <n v="8.2008000000000011E-2"/>
  </r>
  <r>
    <n v="41576114"/>
    <s v="CROWN FRIED CHICKEN"/>
    <s v="Brooklyn"/>
    <n v="5"/>
    <s v="SOMERS STREET"/>
    <n v="11233"/>
    <n v="7184854911"/>
    <s v="Chicken"/>
    <x v="1"/>
    <n v="72"/>
    <n v="300"/>
    <n v="9000"/>
    <n v="1851.4285714285716"/>
    <n v="40.678451185762"/>
    <n v="-73.913036805757002"/>
    <n v="316"/>
    <n v="41"/>
    <n v="8.6400000000000018E-2"/>
  </r>
  <r>
    <n v="50102599"/>
    <s v="NEW ZHANG'S GARDEN"/>
    <s v="Brooklyn"/>
    <n v="1661"/>
    <s v="SAINT JOHNS PLACE"/>
    <n v="11233"/>
    <n v="7189533782"/>
    <s v="Chinese"/>
    <x v="0"/>
    <n v="58"/>
    <n v="272"/>
    <n v="8160"/>
    <n v="1352.2285714285715"/>
    <n v="40.670097087118002"/>
    <n v="-73.922063438635007"/>
    <n v="316"/>
    <n v="41"/>
    <n v="6.3104000000000007E-2"/>
  </r>
  <r>
    <n v="50038024"/>
    <s v="O MACDONOUGH"/>
    <s v="Brooklyn"/>
    <n v="83"/>
    <s v="SARATOGA AVENUE"/>
    <n v="11233"/>
    <n v="3472210295"/>
    <s v="Café/Coffee/Tea"/>
    <x v="0"/>
    <n v="60"/>
    <n v="251"/>
    <n v="7530"/>
    <n v="1290.8571428571427"/>
    <n v="40.683919249546001"/>
    <n v="-73.917381591576998"/>
    <n v="316"/>
    <n v="41"/>
    <n v="6.0239999999999995E-2"/>
  </r>
  <r>
    <n v="40796794"/>
    <s v="D &amp; P RESTAURANT &amp; COCKTAIL"/>
    <s v="Brooklyn"/>
    <n v="3405"/>
    <s v="CHURCH AVENUE"/>
    <n v="11203"/>
    <n v="7184623078"/>
    <s v="Caribbean"/>
    <x v="0"/>
    <n v="69"/>
    <n v="378"/>
    <n v="11340"/>
    <n v="2235.6"/>
    <n v="40.651017964177001"/>
    <n v="-73.945539355842996"/>
    <n v="317"/>
    <n v="40"/>
    <n v="0.104328"/>
  </r>
  <r>
    <n v="50071458"/>
    <s v="GYRO QITA"/>
    <s v="Brooklyn"/>
    <n v="504"/>
    <s v="CLARKSON AVENUE"/>
    <n v="11203"/>
    <n v="3478854287"/>
    <s v="Pizza"/>
    <x v="0"/>
    <n v="65"/>
    <n v="378"/>
    <n v="11340"/>
    <n v="2106"/>
    <n v="40.655850151317999"/>
    <n v="-73.942727830186996"/>
    <n v="317"/>
    <n v="40"/>
    <n v="9.8280000000000006E-2"/>
  </r>
  <r>
    <n v="50073409"/>
    <s v="BKLYN PRIME BAR &amp; RESTAURANT"/>
    <s v="Brooklyn"/>
    <n v="4315"/>
    <s v="FARRAGUT ROAD"/>
    <n v="11203"/>
    <n v="3476275301"/>
    <s v="Caribbean"/>
    <x v="0"/>
    <n v="66"/>
    <n v="371"/>
    <n v="11130"/>
    <n v="2098.8000000000002"/>
    <n v="40.637074494408999"/>
    <n v="-73.935047900418994"/>
    <n v="317"/>
    <n v="45"/>
    <n v="9.7944000000000031E-2"/>
  </r>
  <r>
    <n v="41479685"/>
    <s v="FISH BONE"/>
    <s v="Brooklyn"/>
    <n v="4525"/>
    <s v="CHURCH AVENUE"/>
    <n v="11203"/>
    <n v="3477153764"/>
    <s v="Caribbean"/>
    <x v="1"/>
    <n v="63"/>
    <n v="363"/>
    <n v="10890"/>
    <n v="1960.2"/>
    <n v="40.651531178652"/>
    <n v="-73.934904033932995"/>
    <n v="317"/>
    <n v="41"/>
    <n v="9.1476000000000002E-2"/>
  </r>
  <r>
    <n v="50048582"/>
    <s v="FORTUNE HOUSE OF CHEN"/>
    <s v="Brooklyn"/>
    <n v="895"/>
    <s v="CLARKSON AVENUE"/>
    <n v="11203"/>
    <n v="7183639555"/>
    <s v="Chinese"/>
    <x v="1"/>
    <n v="59"/>
    <n v="358"/>
    <n v="10740"/>
    <n v="1810.4571428571428"/>
    <n v="40.656786212847997"/>
    <n v="-73.928263710818001"/>
    <n v="317"/>
    <n v="41"/>
    <n v="8.4488000000000008E-2"/>
  </r>
  <r>
    <n v="41403222"/>
    <s v="YOLIE'S BAR &amp; RESTAURANT"/>
    <s v="Brooklyn"/>
    <n v="5722"/>
    <s v="CLARENDON ROAD"/>
    <n v="11203"/>
    <n v="3472535410"/>
    <s v="Creole"/>
    <x v="1"/>
    <n v="77"/>
    <n v="350"/>
    <n v="10500"/>
    <n v="2310"/>
    <n v="40.644856426708998"/>
    <n v="-73.922561485745007"/>
    <n v="317"/>
    <n v="45"/>
    <n v="0.10780000000000001"/>
  </r>
  <r>
    <n v="50089754"/>
    <s v="PEACHES"/>
    <s v="Brooklyn"/>
    <n v="4213"/>
    <s v="CHURCH AVENUE"/>
    <n v="11203"/>
    <n v="3474637060"/>
    <s v="Caribbean"/>
    <x v="1"/>
    <n v="75"/>
    <n v="339"/>
    <n v="10170"/>
    <n v="2179.2857142857142"/>
    <n v="40.651387346260002"/>
    <n v="-73.937859308837005"/>
    <n v="317"/>
    <n v="41"/>
    <n v="0.10170000000000001"/>
  </r>
  <r>
    <n v="50017723"/>
    <s v="CLARENDON CUISINE"/>
    <s v="Brooklyn"/>
    <n v="252"/>
    <s v="EAST   54 STREET"/>
    <n v="11203"/>
    <n v="9175077657"/>
    <s v="Caribbean"/>
    <x v="1"/>
    <n v="67"/>
    <n v="336"/>
    <n v="10080"/>
    <n v="1929.6000000000001"/>
    <n v="40.652077812197"/>
    <n v="-73.926524524941001"/>
    <n v="317"/>
    <n v="41"/>
    <n v="9.0048000000000003E-2"/>
  </r>
  <r>
    <n v="50077202"/>
    <s v="JERK CHICKEN AND GRILL"/>
    <s v="Brooklyn"/>
    <n v="907"/>
    <s v="NEW YORK AVENUE"/>
    <n v="11203"/>
    <n v="7189260766"/>
    <s v="Caribbean"/>
    <x v="1"/>
    <n v="65"/>
    <n v="323"/>
    <n v="9690"/>
    <n v="1799.5714285714287"/>
    <n v="40.651331418124002"/>
    <n v="-73.946706736237005"/>
    <n v="317"/>
    <n v="40"/>
    <n v="8.3980000000000013E-2"/>
  </r>
  <r>
    <n v="40711788"/>
    <s v="CAFE 101"/>
    <s v="Brooklyn"/>
    <n v="394"/>
    <s v="LENOX ROAD"/>
    <n v="11203"/>
    <n v="3476833383"/>
    <s v="Café/Coffee/Tea"/>
    <x v="0"/>
    <n v="60"/>
    <n v="313"/>
    <n v="9390"/>
    <n v="1609.7142857142856"/>
    <n v="40.654375205069002"/>
    <n v="-73.946333085052999"/>
    <n v="317"/>
    <n v="40"/>
    <n v="7.5119999999999992E-2"/>
  </r>
  <r>
    <n v="40622348"/>
    <s v="P&amp;S BAKERY RESTAURANT"/>
    <s v="Brooklyn"/>
    <n v="917"/>
    <s v="UTICA AVENUE"/>
    <n v="11203"/>
    <n v="7184852020"/>
    <s v="Caribbean"/>
    <x v="0"/>
    <n v="77"/>
    <n v="310"/>
    <n v="9300"/>
    <n v="2046"/>
    <n v="40.650713245721001"/>
    <n v="-73.930259555494999"/>
    <n v="317"/>
    <n v="45"/>
    <n v="9.5480000000000009E-2"/>
  </r>
  <r>
    <n v="41718170"/>
    <s v="THE OVAL SPORTS BAR &amp; LOUNGE"/>
    <s v="Brooklyn"/>
    <n v="4201"/>
    <s v="CHURCH AVENUE"/>
    <n v="11203"/>
    <n v="3475334673"/>
    <s v="Caribbean"/>
    <x v="1"/>
    <n v="70"/>
    <n v="306"/>
    <n v="9180"/>
    <n v="1835.9999999999998"/>
    <n v="40.651384644455"/>
    <n v="-73.937938595443001"/>
    <n v="317"/>
    <n v="41"/>
    <n v="8.5679999999999992E-2"/>
  </r>
  <r>
    <n v="41421560"/>
    <s v="ISLAND GROVE RESTAURANT"/>
    <s v="Brooklyn"/>
    <n v="5600"/>
    <s v="CLARENDON ROAD"/>
    <n v="11203"/>
    <n v="7184843192"/>
    <s v="Caribbean"/>
    <x v="0"/>
    <n v="70"/>
    <n v="305"/>
    <n v="9150"/>
    <n v="1830"/>
    <n v="40.644799531186997"/>
    <n v="-73.923671419323995"/>
    <n v="317"/>
    <n v="45"/>
    <n v="8.5400000000000004E-2"/>
  </r>
  <r>
    <n v="50000963"/>
    <s v="NEW WING CHEUNG (New C Ave. D)"/>
    <s v="Brooklyn"/>
    <n v="4621"/>
    <s v="AVENUE D"/>
    <n v="11203"/>
    <n v="7186293032"/>
    <s v="Chinese"/>
    <x v="0"/>
    <n v="64"/>
    <n v="294"/>
    <n v="8820"/>
    <n v="1612.8"/>
    <n v="40.641912337096997"/>
    <n v="-73.932949650899999"/>
    <n v="317"/>
    <n v="45"/>
    <n v="7.5263999999999998E-2"/>
  </r>
  <r>
    <n v="41672278"/>
    <s v="GOLDEN STAR"/>
    <s v="Brooklyn"/>
    <n v="3719"/>
    <s v="CHURCH AVENUE"/>
    <n v="11203"/>
    <n v="7182825757"/>
    <s v="Chinese"/>
    <x v="0"/>
    <n v="58"/>
    <n v="290"/>
    <n v="8700"/>
    <n v="1441.7142857142858"/>
    <n v="40.651126303508001"/>
    <n v="-73.942566125786996"/>
    <n v="317"/>
    <n v="41"/>
    <n v="6.7280000000000006E-2"/>
  </r>
  <r>
    <n v="41271954"/>
    <s v="A &amp; C GUYANA BAKERY &amp; RESTAURANT"/>
    <s v="Brooklyn"/>
    <n v="847"/>
    <s v="UTICA AVENUE"/>
    <n v="11203"/>
    <n v="7184857808"/>
    <s v="Caribbean"/>
    <x v="1"/>
    <n v="69"/>
    <n v="281"/>
    <n v="8430"/>
    <n v="1661.9142857142856"/>
    <n v="40.652522175633003"/>
    <n v="-73.930455870860996"/>
    <n v="317"/>
    <n v="41"/>
    <n v="7.7556E-2"/>
  </r>
  <r>
    <n v="41655771"/>
    <s v="TC &amp; S TAKE OUT KITCHEN"/>
    <s v="Brooklyn"/>
    <n v="4824"/>
    <s v="CHURCH AVENUE"/>
    <n v="11203"/>
    <n v="3476154913"/>
    <s v="Caribbean"/>
    <x v="0"/>
    <n v="60"/>
    <n v="273"/>
    <n v="8190"/>
    <n v="1404"/>
    <n v="40.651644785031003"/>
    <n v="-73.932020853832995"/>
    <n v="317"/>
    <n v="45"/>
    <n v="6.5520000000000009E-2"/>
  </r>
  <r>
    <n v="50001450"/>
    <s v="CARIBBEAN JERKEE'S DELIGHT"/>
    <s v="Brooklyn"/>
    <n v="932"/>
    <s v="UTICA AVENUE"/>
    <n v="11203"/>
    <n v="5163438092"/>
    <s v="Caribbean"/>
    <x v="1"/>
    <n v="66"/>
    <n v="263"/>
    <n v="7890"/>
    <n v="1487.8285714285716"/>
    <n v="40.650457979057002"/>
    <n v="-73.930256219583995"/>
    <n v="317"/>
    <n v="45"/>
    <n v="6.9432000000000021E-2"/>
  </r>
  <r>
    <n v="50064671"/>
    <s v="PALOOZA FLAVA"/>
    <s v="Brooklyn"/>
    <n v="5419"/>
    <s v="CHURCH AVENUE"/>
    <n v="11203"/>
    <n v="3474069836"/>
    <s v="Caribbean"/>
    <x v="1"/>
    <n v="72"/>
    <n v="261"/>
    <n v="7830"/>
    <n v="1610.742857142857"/>
    <n v="40.652409777660999"/>
    <n v="-73.926286301998999"/>
    <n v="317"/>
    <n v="41"/>
    <n v="7.5167999999999999E-2"/>
  </r>
  <r>
    <n v="50043487"/>
    <s v="DUNKIN', BASKIN ROBBINS"/>
    <s v="Brooklyn"/>
    <n v="5901"/>
    <s v="CHURCH AVENUE"/>
    <n v="11203"/>
    <n v="7183420050"/>
    <s v="Donuts"/>
    <x v="1"/>
    <n v="75"/>
    <n v="257"/>
    <n v="7710"/>
    <n v="1652.1428571428571"/>
    <n v="40.652494581852999"/>
    <n v="-73.921720088897004"/>
    <n v="317"/>
    <n v="41"/>
    <n v="7.7100000000000002E-2"/>
  </r>
  <r>
    <n v="50086079"/>
    <s v="SUNSHINE PARADISE"/>
    <s v="Brooklyn"/>
    <n v="1344"/>
    <s v="UTICA AVENUE"/>
    <n v="11203"/>
    <n v="6463721813"/>
    <s v="Caribbean"/>
    <x v="0"/>
    <n v="61"/>
    <n v="251"/>
    <n v="7530"/>
    <n v="1312.3714285714284"/>
    <n v="40.639436956954"/>
    <n v="-73.929078735477006"/>
    <n v="317"/>
    <n v="45"/>
    <n v="6.1244E-2"/>
  </r>
  <r>
    <n v="41503136"/>
    <s v="THE HILLS RESTAURANT AND BAR"/>
    <s v="Brooklyn"/>
    <n v="4706"/>
    <s v="CHURCH AVENUE"/>
    <n v="11203"/>
    <n v="7188565501"/>
    <s v="Caribbean"/>
    <x v="0"/>
    <n v="68"/>
    <n v="227"/>
    <n v="6810"/>
    <n v="1323.0857142857144"/>
    <n v="40.651598764375997"/>
    <n v="-73.933109258642006"/>
    <n v="317"/>
    <n v="45"/>
    <n v="6.1744000000000014E-2"/>
  </r>
  <r>
    <n v="41348322"/>
    <s v="YUMMY TACO BROOKLYN"/>
    <s v="Brooklyn"/>
    <n v="3606"/>
    <s v="CLARENDON ROAD"/>
    <n v="11203"/>
    <n v="7182820588"/>
    <s v="Tex-Mex"/>
    <x v="0"/>
    <n v="72"/>
    <n v="227"/>
    <n v="6810"/>
    <n v="1400.9142857142858"/>
    <n v="40.643600235652997"/>
    <n v="-73.942810453286"/>
    <n v="317"/>
    <n v="45"/>
    <n v="6.5376000000000004E-2"/>
  </r>
  <r>
    <n v="50061387"/>
    <s v="FAMILY ALTAGRACIA CARIBBEAN CUISINE"/>
    <s v="Brooklyn"/>
    <n v="5601"/>
    <s v="CLARENDON ROAD"/>
    <n v="11203"/>
    <n v="9177212661"/>
    <s v="Caribbean"/>
    <x v="0"/>
    <n v="58"/>
    <n v="219"/>
    <n v="6570"/>
    <n v="1088.742857142857"/>
    <n v="40.644816002268001"/>
    <n v="-73.923675003875005"/>
    <n v="317"/>
    <n v="45"/>
    <n v="5.0807999999999999E-2"/>
  </r>
  <r>
    <n v="50047532"/>
    <s v="CHINA KITCHEN"/>
    <s v="Brooklyn"/>
    <n v="3312"/>
    <s v="CHURCH AVENUE"/>
    <n v="11203"/>
    <n v="7182826686"/>
    <s v="Chinese"/>
    <x v="1"/>
    <n v="73"/>
    <n v="209"/>
    <n v="6270"/>
    <n v="1307.7428571428572"/>
    <n v="40.650947027999003"/>
    <n v="-73.946447571025999"/>
    <n v="317"/>
    <n v="45"/>
    <n v="6.1028000000000013E-2"/>
  </r>
  <r>
    <n v="50059190"/>
    <s v="CONRAD'S BAKERY"/>
    <s v="Brooklyn"/>
    <n v="5101"/>
    <s v="CHURCH AVENUE"/>
    <n v="11203"/>
    <n v="7189424420"/>
    <s v="Bakery"/>
    <x v="1"/>
    <n v="63"/>
    <n v="206"/>
    <n v="6180"/>
    <n v="1112.3999999999999"/>
    <n v="40.651975232117003"/>
    <n v="-73.929259963636994"/>
    <n v="317"/>
    <n v="41"/>
    <n v="5.1912E-2"/>
  </r>
  <r>
    <n v="50095981"/>
    <s v="TASTE TEEZR KITCHEN AND JUICERY LLC"/>
    <s v="Brooklyn"/>
    <n v="598"/>
    <s v="CLARKSON AVENUE"/>
    <n v="11203"/>
    <n v="6468949641"/>
    <s v="Caribbean"/>
    <x v="1"/>
    <n v="69"/>
    <n v="204"/>
    <n v="6120"/>
    <n v="1206.5142857142855"/>
    <n v="40.656040734472001"/>
    <n v="-73.939703847695"/>
    <n v="317"/>
    <n v="41"/>
    <n v="5.6304E-2"/>
  </r>
  <r>
    <n v="41175625"/>
    <s v="RAG TOP"/>
    <s v="Brooklyn"/>
    <n v="1308"/>
    <s v="UTICA AVENUE"/>
    <n v="11203"/>
    <n v="3478582593"/>
    <s v="Caribbean"/>
    <x v="0"/>
    <n v="69"/>
    <n v="202"/>
    <n v="6060"/>
    <n v="1194.6857142857141"/>
    <n v="40.640743559523997"/>
    <n v="-73.929217867960006"/>
    <n v="317"/>
    <n v="45"/>
    <n v="5.5751999999999996E-2"/>
  </r>
  <r>
    <n v="50015333"/>
    <s v="SNATCH &amp; GO INTERNET CAFE &amp; JUICE BAR"/>
    <s v="Brooklyn"/>
    <n v="3410"/>
    <s v="CHURCH AVENUE"/>
    <n v="11203"/>
    <n v="7182825800"/>
    <s v="Juice, Smoothies, Fruit Salads"/>
    <x v="0"/>
    <n v="61"/>
    <n v="201"/>
    <n v="6030"/>
    <n v="1050.9428571428571"/>
    <n v="40.651004219713997"/>
    <n v="-73.945496121494003"/>
    <n v="317"/>
    <n v="45"/>
    <n v="4.9044000000000004E-2"/>
  </r>
  <r>
    <n v="40637864"/>
    <s v="PAM'S BAKERY"/>
    <s v="Brooklyn"/>
    <n v="4620"/>
    <s v="CHURCH AVENUE"/>
    <n v="11203"/>
    <n v="7187030393"/>
    <s v="Bakery"/>
    <x v="1"/>
    <n v="70"/>
    <n v="199"/>
    <n v="5970"/>
    <n v="1194"/>
    <n v="40.651560845402003"/>
    <n v="-73.933985027855002"/>
    <n v="317"/>
    <n v="45"/>
    <n v="5.5720000000000006E-2"/>
  </r>
  <r>
    <n v="50056589"/>
    <s v="MOTHERS SEAFOOD &amp; MORE"/>
    <s v="Brooklyn"/>
    <n v="3814"/>
    <s v="CHURCH AVENUE"/>
    <n v="11203"/>
    <n v="3474420400"/>
    <s v="Seafood"/>
    <x v="0"/>
    <n v="65"/>
    <n v="198"/>
    <n v="5940"/>
    <n v="1103.1428571428573"/>
    <n v="40.651169761121999"/>
    <n v="-73.941657928108"/>
    <n v="317"/>
    <n v="45"/>
    <n v="5.1480000000000012E-2"/>
  </r>
  <r>
    <n v="41263870"/>
    <s v="DUNKIN'"/>
    <s v="Brooklyn"/>
    <n v="506"/>
    <s v="CLARKSON AVENUE"/>
    <n v="11203"/>
    <n v="7188040635"/>
    <s v="Donuts"/>
    <x v="0"/>
    <n v="77"/>
    <n v="188"/>
    <n v="5640"/>
    <n v="1240.8"/>
    <n v="40.655852865455003"/>
    <n v="-73.942666558759996"/>
    <n v="317"/>
    <n v="40"/>
    <n v="5.7904000000000004E-2"/>
  </r>
  <r>
    <n v="50012919"/>
    <s v="ITAL FUSION"/>
    <s v="Brooklyn"/>
    <n v="2085"/>
    <s v="NOSTRAND AVENUE"/>
    <n v="11210"/>
    <n v="3473509816"/>
    <s v="Vegetarian"/>
    <x v="1"/>
    <n v="66"/>
    <n v="353"/>
    <n v="10590"/>
    <n v="1996.9714285714288"/>
    <n v="40.634731499932997"/>
    <n v="-73.947840551759995"/>
    <n v="317"/>
    <n v="45"/>
    <n v="9.3192000000000025E-2"/>
  </r>
  <r>
    <n v="41626921"/>
    <s v="CARIBBEAN TOP GRILL"/>
    <s v="Brooklyn"/>
    <n v="2077"/>
    <s v="NOSTRAND AVENUE"/>
    <n v="11210"/>
    <n v="3472951385"/>
    <s v="Caribbean"/>
    <x v="1"/>
    <n v="67"/>
    <n v="309"/>
    <n v="9270"/>
    <n v="1774.5428571428572"/>
    <n v="40.634874235155998"/>
    <n v="-73.947854851472997"/>
    <n v="317"/>
    <n v="45"/>
    <n v="8.2812000000000011E-2"/>
  </r>
  <r>
    <n v="41478586"/>
    <s v="JJ'S COFFEE SHOP AND RESTAURANT FRITAILLE"/>
    <s v="Brooklyn"/>
    <n v="4021"/>
    <s v="GLENWOOD ROAD"/>
    <n v="11210"/>
    <n v="3476362850"/>
    <s v="Caribbean"/>
    <x v="0"/>
    <n v="67"/>
    <n v="262"/>
    <n v="7860"/>
    <n v="1504.6285714285716"/>
    <n v="40.634608545650998"/>
    <n v="-73.937954257168002"/>
    <n v="317"/>
    <n v="45"/>
    <n v="7.0216000000000015E-2"/>
  </r>
  <r>
    <n v="50100512"/>
    <s v="CHINA STAR KING RESTAURANT"/>
    <s v="Brooklyn"/>
    <n v="2419"/>
    <s v="FOSTER AVENUE"/>
    <n v="11210"/>
    <n v="7182826688"/>
    <s v="Chinese"/>
    <x v="0"/>
    <n v="60"/>
    <n v="255"/>
    <n v="7650"/>
    <n v="1311.4285714285716"/>
    <n v="40.638428396316002"/>
    <n v="-73.953454913512005"/>
    <n v="317"/>
    <n v="45"/>
    <n v="6.1200000000000011E-2"/>
  </r>
  <r>
    <n v="50032862"/>
    <s v="ISLAND TRINI BURGER"/>
    <s v="Brooklyn"/>
    <n v="2093"/>
    <s v="NOSTRAND AVENUE"/>
    <n v="11210"/>
    <n v="3477899955"/>
    <s v="Caribbean"/>
    <x v="1"/>
    <n v="77"/>
    <n v="248"/>
    <n v="7440"/>
    <n v="1636.8000000000002"/>
    <n v="40.634586019925003"/>
    <n v="-73.947826254263006"/>
    <n v="317"/>
    <n v="45"/>
    <n v="7.6384000000000021E-2"/>
  </r>
  <r>
    <n v="50003774"/>
    <s v="GOLDEN KRUST CARIBBEAN BAKERY &amp; GRILL"/>
    <s v="Brooklyn"/>
    <n v="4108"/>
    <s v="FARRAGUT ROAD"/>
    <n v="11210"/>
    <n v="7185766021"/>
    <s v="Caribbean"/>
    <x v="0"/>
    <n v="73"/>
    <n v="193"/>
    <n v="5790"/>
    <n v="1207.6285714285711"/>
    <n v="40.636919302564003"/>
    <n v="-73.937310759686"/>
    <n v="317"/>
    <n v="45"/>
    <n v="5.6355999999999989E-2"/>
  </r>
  <r>
    <n v="50045361"/>
    <s v="LITTLE CAESARS"/>
    <s v="Brooklyn"/>
    <n v="190"/>
    <s v="EAST   98 STREET"/>
    <n v="11212"/>
    <n v="3472591240"/>
    <s v="Pizza"/>
    <x v="1"/>
    <n v="63"/>
    <n v="355"/>
    <n v="10650"/>
    <n v="1917"/>
    <n v="40.662632835049997"/>
    <n v="-73.920320439136006"/>
    <n v="317"/>
    <n v="41"/>
    <n v="8.9460000000000012E-2"/>
  </r>
  <r>
    <n v="41480070"/>
    <s v="ROYAL FRIED CHICKEN"/>
    <s v="Brooklyn"/>
    <n v="496"/>
    <s v="ROCKAWAY PARKWAY"/>
    <n v="11212"/>
    <n v="7183468100"/>
    <s v="Chicken"/>
    <x v="0"/>
    <n v="69"/>
    <n v="350"/>
    <n v="10500"/>
    <n v="2069.9999999999995"/>
    <n v="40.65639552903"/>
    <n v="-73.914882131257002"/>
    <n v="317"/>
    <n v="42"/>
    <n v="9.6599999999999991E-2"/>
  </r>
  <r>
    <n v="41513074"/>
    <s v="WB CARIBBEAN RESTAURANT"/>
    <s v="Brooklyn"/>
    <n v="9407"/>
    <s v="CHURCH AVENUE"/>
    <n v="11212"/>
    <n v="7183421543"/>
    <s v="Caribbean"/>
    <x v="1"/>
    <n v="66"/>
    <n v="337"/>
    <n v="10110"/>
    <n v="1906.457142857143"/>
    <n v="40.654761128052002"/>
    <n v="-73.916909675765993"/>
    <n v="317"/>
    <n v="42"/>
    <n v="8.8968000000000019E-2"/>
  </r>
  <r>
    <n v="50085337"/>
    <s v="CHICK HUT"/>
    <s v="Brooklyn"/>
    <n v="986"/>
    <s v="RUTLAND ROAD"/>
    <n v="11212"/>
    <n v="7184841017"/>
    <s v="Chicken"/>
    <x v="1"/>
    <n v="65"/>
    <n v="306"/>
    <n v="9180"/>
    <n v="1704.8571428571429"/>
    <n v="40.662288668023002"/>
    <n v="-73.926952972899997"/>
    <n v="317"/>
    <n v="41"/>
    <n v="7.9560000000000006E-2"/>
  </r>
  <r>
    <n v="50002644"/>
    <s v="KAM LONG KITCHEN KINGS"/>
    <s v="Brooklyn"/>
    <n v="1031"/>
    <s v="RUTLAND ROAD"/>
    <n v="11212"/>
    <n v="7187781711"/>
    <s v="Chinese"/>
    <x v="0"/>
    <n v="61"/>
    <n v="305"/>
    <n v="9150"/>
    <n v="1594.7142857142856"/>
    <n v="40.663196307977003"/>
    <n v="-73.925582279278998"/>
    <n v="317"/>
    <n v="41"/>
    <n v="7.442E-2"/>
  </r>
  <r>
    <n v="50037051"/>
    <s v="CHECKERS"/>
    <s v="Brooklyn"/>
    <n v="1101"/>
    <s v="RUTLAND ROAD"/>
    <n v="11212"/>
    <n v="3472952451"/>
    <s v="Hamburgers"/>
    <x v="1"/>
    <n v="72"/>
    <n v="298"/>
    <n v="8940"/>
    <n v="1839.0857142857142"/>
    <n v="40.664630370121003"/>
    <n v="-73.923371089794998"/>
    <n v="317"/>
    <n v="41"/>
    <n v="8.5823999999999998E-2"/>
  </r>
  <r>
    <n v="50095311"/>
    <s v="CARIBBEAN SUN RESTAURANT &amp; JERK CENTER"/>
    <s v="Brooklyn"/>
    <n v="218"/>
    <s v="REMSEN AVENUE"/>
    <n v="11212"/>
    <n v="3473778164"/>
    <s v="Caribbean"/>
    <x v="0"/>
    <n v="69"/>
    <n v="296"/>
    <n v="8880"/>
    <n v="1750.6285714285714"/>
    <n v="40.659145966562001"/>
    <n v="-73.927064554756996"/>
    <n v="317"/>
    <n v="41"/>
    <n v="8.1696000000000005E-2"/>
  </r>
  <r>
    <n v="50086657"/>
    <s v="TJ'S TASTY CORNER 2"/>
    <s v="Brooklyn"/>
    <n v="1077"/>
    <s v="RUTLAND ROAD"/>
    <n v="11212"/>
    <n v="3472203986"/>
    <s v="Caribbean"/>
    <x v="0"/>
    <n v="58"/>
    <n v="281"/>
    <n v="8430"/>
    <n v="1396.9714285714285"/>
    <n v="40.664101167635003"/>
    <n v="-73.924182715268998"/>
    <n v="317"/>
    <n v="41"/>
    <n v="6.5192E-2"/>
  </r>
  <r>
    <n v="40363920"/>
    <s v="NEW GOLDEN BILLION"/>
    <s v="Brooklyn"/>
    <n v="976"/>
    <s v="RUTLAND ROAD"/>
    <n v="11212"/>
    <n v="7187357707"/>
    <s v="Chinese"/>
    <x v="0"/>
    <n v="62"/>
    <n v="266"/>
    <n v="7980"/>
    <n v="1413.6"/>
    <n v="40.662140594575"/>
    <n v="-73.927180213219998"/>
    <n v="317"/>
    <n v="41"/>
    <n v="6.5967999999999999E-2"/>
  </r>
  <r>
    <n v="50076883"/>
    <s v="CHINA NO. 1 CHINESE RESTAURANT"/>
    <s v="Brooklyn"/>
    <n v="9602"/>
    <s v="CHURCH AVENUE"/>
    <n v="11212"/>
    <n v="7184858899"/>
    <s v="Chinese"/>
    <x v="1"/>
    <n v="69"/>
    <n v="240"/>
    <n v="7200"/>
    <n v="1419.4285714285713"/>
    <n v="40.655770040116003"/>
    <n v="-73.915315419641004"/>
    <n v="317"/>
    <n v="42"/>
    <n v="6.6239999999999993E-2"/>
  </r>
  <r>
    <n v="50076978"/>
    <s v="ARASHI SUSHI"/>
    <s v="Brooklyn"/>
    <n v="9605"/>
    <s v="CHURCH AVENUE"/>
    <n v="11212"/>
    <n v="7183852223"/>
    <s v="Japanese"/>
    <x v="1"/>
    <n v="75"/>
    <n v="236"/>
    <n v="7080"/>
    <n v="1517.1428571428571"/>
    <n v="40.655792001004002"/>
    <n v="-73.915318995717996"/>
    <n v="317"/>
    <n v="42"/>
    <n v="7.0800000000000002E-2"/>
  </r>
  <r>
    <n v="50100606"/>
    <s v="CHINA MOON OF KINGS"/>
    <s v="Brooklyn"/>
    <n v="1068"/>
    <s v="RUTLAND ROAD"/>
    <n v="11212"/>
    <n v="7187357796"/>
    <s v="Chinese"/>
    <x v="1"/>
    <n v="64"/>
    <n v="214"/>
    <n v="6420"/>
    <n v="1173.9428571428571"/>
    <n v="40.663925661436998"/>
    <n v="-73.924424417183005"/>
    <n v="317"/>
    <n v="41"/>
    <n v="5.4783999999999999E-2"/>
  </r>
  <r>
    <n v="40393977"/>
    <s v="TONY'S PIZZA II"/>
    <s v="Brooklyn"/>
    <n v="1107"/>
    <s v="RUTLAND ROAD"/>
    <n v="11212"/>
    <n v="7189538163"/>
    <s v="Pizza/Italian"/>
    <x v="1"/>
    <n v="73"/>
    <n v="197"/>
    <n v="5910"/>
    <n v="1232.6571428571428"/>
    <n v="40.664731825529003"/>
    <n v="-73.923219581853999"/>
    <n v="317"/>
    <n v="41"/>
    <n v="5.7524000000000006E-2"/>
  </r>
  <r>
    <n v="41714821"/>
    <s v="NEW MUM'S KITCHEN"/>
    <s v="Brooklyn"/>
    <n v="1010"/>
    <s v="CLARKSON AVENUE"/>
    <n v="11212"/>
    <n v="3474425252"/>
    <s v="Caribbean"/>
    <x v="0"/>
    <n v="65"/>
    <n v="188"/>
    <n v="5640"/>
    <n v="1047.4285714285716"/>
    <n v="40.658326291656003"/>
    <n v="-73.924394743196999"/>
    <n v="317"/>
    <n v="41"/>
    <n v="4.8880000000000014E-2"/>
  </r>
  <r>
    <n v="50093718"/>
    <s v="SUPREME JAMAICAN RESTAURANT"/>
    <s v="Brooklyn"/>
    <n v="801"/>
    <s v="ROGERS AVENUE"/>
    <n v="11226"/>
    <n v="7182823106"/>
    <s v="Caribbean"/>
    <x v="1"/>
    <n v="76"/>
    <n v="369"/>
    <n v="11070"/>
    <n v="2403.7714285714283"/>
    <n v="40.651221438622997"/>
    <n v="-73.952519774197"/>
    <n v="317"/>
    <n v="40"/>
    <n v="0.112176"/>
  </r>
  <r>
    <n v="50095410"/>
    <s v="RADIANCE RESTAURANT"/>
    <s v="Brooklyn"/>
    <n v="1551"/>
    <s v="NOSTRAND AVENUE"/>
    <n v="11226"/>
    <n v="3473659222"/>
    <s v="Caribbean"/>
    <x v="1"/>
    <n v="65"/>
    <n v="368"/>
    <n v="11040"/>
    <n v="2050.2857142857142"/>
    <n v="40.648370976721999"/>
    <n v="-73.949300140226001"/>
    <n v="317"/>
    <n v="45"/>
    <n v="9.5680000000000001E-2"/>
  </r>
  <r>
    <n v="41263873"/>
    <s v="DUNKIN'"/>
    <s v="Brooklyn"/>
    <n v="1467"/>
    <s v="NOSTRAND AVENUE"/>
    <n v="11226"/>
    <n v="7187030198"/>
    <s v="Donuts"/>
    <x v="1"/>
    <n v="68"/>
    <n v="367"/>
    <n v="11010"/>
    <n v="2139.0857142857144"/>
    <n v="40.650393976547001"/>
    <n v="-73.949518426821996"/>
    <n v="317"/>
    <n v="40"/>
    <n v="9.982400000000001E-2"/>
  </r>
  <r>
    <n v="50069385"/>
    <s v="GOLDEN BIRD CHINESE RESTAURANT"/>
    <s v="Brooklyn"/>
    <n v="1669"/>
    <s v="NOSTRAND AVENUE"/>
    <n v="11226"/>
    <n v="7186938810"/>
    <s v="Chinese"/>
    <x v="2"/>
    <n v="59"/>
    <n v="367"/>
    <n v="11010"/>
    <n v="1855.9714285714285"/>
    <n v="40.645499799047002"/>
    <n v="-73.948992429124004"/>
    <n v="317"/>
    <n v="45"/>
    <n v="8.6611999999999995E-2"/>
  </r>
  <r>
    <n v="41694850"/>
    <s v="FOOTBALL RESTAURANT &amp; BAKERY"/>
    <s v="Brooklyn"/>
    <n v="1727"/>
    <s v="NOSTRAND AVENUE"/>
    <n v="11226"/>
    <n v="7188090864"/>
    <s v="Caribbean"/>
    <x v="1"/>
    <n v="66"/>
    <n v="365"/>
    <n v="10950"/>
    <n v="2064.8571428571431"/>
    <n v="40.643789718789002"/>
    <n v="-73.948809967543994"/>
    <n v="317"/>
    <n v="45"/>
    <n v="9.6360000000000029E-2"/>
  </r>
  <r>
    <n v="50082801"/>
    <s v="SUDELL RESTAURANT AND BAKERY"/>
    <s v="Brooklyn"/>
    <n v="1214"/>
    <s v="ROGERS AVENUE"/>
    <n v="11226"/>
    <n v="9174368529"/>
    <s v="Caribbean"/>
    <x v="0"/>
    <n v="65"/>
    <n v="361"/>
    <n v="10830"/>
    <n v="2011.2857142857142"/>
    <n v="40.640241828576002"/>
    <n v="-73.951363777669997"/>
    <n v="317"/>
    <n v="45"/>
    <n v="9.3859999999999999E-2"/>
  </r>
  <r>
    <n v="41109162"/>
    <s v="H.Q. LOUNGE"/>
    <s v="Brooklyn"/>
    <n v="1609"/>
    <s v="NOSTRAND AVENUE"/>
    <n v="11226"/>
    <n v="7182846877"/>
    <s v="American"/>
    <x v="0"/>
    <n v="73"/>
    <n v="358"/>
    <n v="10740"/>
    <n v="2240.0571428571429"/>
    <n v="40.646614234354999"/>
    <n v="-73.949114095007005"/>
    <n v="317"/>
    <n v="45"/>
    <n v="0.104536"/>
  </r>
  <r>
    <n v="40763629"/>
    <s v="GOLDEN KRUST CARIBBEAN BAKERY &amp; GRILL"/>
    <s v="Brooklyn"/>
    <n v="1862"/>
    <s v="NOSTRAND AVENUE"/>
    <n v="11226"/>
    <n v="3472952799"/>
    <s v="Caribbean"/>
    <x v="0"/>
    <n v="67"/>
    <n v="355"/>
    <n v="10650"/>
    <n v="2038.714285714286"/>
    <n v="40.640333881262997"/>
    <n v="-73.948459513109"/>
    <n v="317"/>
    <n v="45"/>
    <n v="9.514000000000003E-2"/>
  </r>
  <r>
    <n v="41624865"/>
    <s v="RAMA'S ROTI SHOP"/>
    <s v="Brooklyn"/>
    <n v="2831"/>
    <s v="CHURCH AVENUE"/>
    <n v="11226"/>
    <n v="7182877262"/>
    <s v="Caribbean"/>
    <x v="1"/>
    <n v="77"/>
    <n v="348"/>
    <n v="10440"/>
    <n v="2296.7999999999997"/>
    <n v="40.650754032594001"/>
    <n v="-73.950642534964004"/>
    <n v="317"/>
    <n v="40"/>
    <n v="0.107184"/>
  </r>
  <r>
    <n v="50093671"/>
    <s v="FLAME GYRO"/>
    <s v="Brooklyn"/>
    <n v="2701"/>
    <s v="CHURCH AVENUE"/>
    <n v="11226"/>
    <n v="3479092223"/>
    <s v="Mediterranean"/>
    <x v="1"/>
    <n v="60"/>
    <n v="341"/>
    <n v="10230"/>
    <n v="1753.7142857142858"/>
    <n v="40.650677883935003"/>
    <n v="-73.952307539312997"/>
    <n v="317"/>
    <n v="40"/>
    <n v="8.184000000000001E-2"/>
  </r>
  <r>
    <n v="41714411"/>
    <s v="DELI EL BIGOTES"/>
    <s v="Brooklyn"/>
    <n v="3"/>
    <s v="EAST   31 STREET"/>
    <n v="11226"/>
    <n v="7182822001"/>
    <s v="Mexican"/>
    <x v="1"/>
    <n v="63"/>
    <n v="338"/>
    <n v="10140"/>
    <n v="1825.1999999999998"/>
    <n v="40.650533529066003"/>
    <n v="-73.948548905256004"/>
    <n v="317"/>
    <n v="40"/>
    <n v="8.5176000000000002E-2"/>
  </r>
  <r>
    <n v="50100930"/>
    <s v="LIPS CAFE"/>
    <s v="Brooklyn"/>
    <n v="1412"/>
    <s v="NOSTRAND AVENUE"/>
    <n v="11226"/>
    <n v="6466173715"/>
    <s v="Café/Coffee/Tea"/>
    <x v="0"/>
    <n v="71"/>
    <n v="326"/>
    <n v="9780"/>
    <n v="1983.9428571428571"/>
    <n v="40.652054656939001"/>
    <n v="-73.949718981437996"/>
    <n v="317"/>
    <n v="40"/>
    <n v="9.2584000000000014E-2"/>
  </r>
  <r>
    <n v="40919894"/>
    <s v="KENNY'S RESTAURANT"/>
    <s v="Brooklyn"/>
    <n v="1924"/>
    <s v="NOSTRAND AVENUE"/>
    <n v="11226"/>
    <n v="7184698888"/>
    <s v="Chinese"/>
    <x v="1"/>
    <n v="72"/>
    <n v="325"/>
    <n v="9750"/>
    <n v="2005.7142857142858"/>
    <n v="40.638840648805001"/>
    <n v="-73.948302132677"/>
    <n v="317"/>
    <n v="45"/>
    <n v="9.3600000000000017E-2"/>
  </r>
  <r>
    <n v="40927832"/>
    <s v="SIP N CHAT COCKTAIL"/>
    <s v="Brooklyn"/>
    <n v="2910"/>
    <s v="AVENUE D"/>
    <n v="11226"/>
    <n v="7186754437"/>
    <s v="Caribbean"/>
    <x v="1"/>
    <n v="63"/>
    <n v="323"/>
    <n v="9690"/>
    <n v="1744.2"/>
    <n v="40.640883199394999"/>
    <n v="-73.949269818909002"/>
    <n v="317"/>
    <n v="45"/>
    <n v="8.139600000000001E-2"/>
  </r>
  <r>
    <n v="50095008"/>
    <s v="PIZZADILLA &amp; WINGS"/>
    <s v="Brooklyn"/>
    <n v="1845"/>
    <s v="NOSTRAND AVENUE"/>
    <n v="11226"/>
    <n v="7187904092"/>
    <s v="Pizza"/>
    <x v="1"/>
    <n v="72"/>
    <n v="321"/>
    <n v="9630"/>
    <n v="1981.0285714285715"/>
    <n v="40.640676985391003"/>
    <n v="-73.948473660036001"/>
    <n v="317"/>
    <n v="45"/>
    <n v="9.2448000000000002E-2"/>
  </r>
  <r>
    <n v="50040703"/>
    <s v="BEBE FRITAY"/>
    <s v="Brooklyn"/>
    <n v="826"/>
    <s v="ROGERS AVENUE"/>
    <n v="11226"/>
    <n v="7186761636"/>
    <s v="Creole"/>
    <x v="0"/>
    <n v="65"/>
    <n v="300"/>
    <n v="9000"/>
    <n v="1671.4285714285716"/>
    <n v="40.650422680832001"/>
    <n v="-73.952455476986003"/>
    <n v="317"/>
    <n v="40"/>
    <n v="7.8000000000000014E-2"/>
  </r>
  <r>
    <n v="41588415"/>
    <s v="BIG NEW YORK FRIED CHICKEN"/>
    <s v="Brooklyn"/>
    <n v="1922"/>
    <s v="NOSTRAND AVENUE"/>
    <n v="11226"/>
    <n v="7188262278"/>
    <s v="Chicken"/>
    <x v="0"/>
    <n v="58"/>
    <n v="298"/>
    <n v="8940"/>
    <n v="1481.485714285714"/>
    <n v="40.638879077371001"/>
    <n v="-73.948305705934004"/>
    <n v="317"/>
    <n v="45"/>
    <n v="6.9135999999999989E-2"/>
  </r>
  <r>
    <n v="50038675"/>
    <s v="KAM MAN KITCHEN"/>
    <s v="Brooklyn"/>
    <n v="1500"/>
    <s v="NOSTRAND AVENUE"/>
    <n v="11226"/>
    <n v="7182823400"/>
    <s v="Chinese"/>
    <x v="1"/>
    <n v="73"/>
    <n v="293"/>
    <n v="8790"/>
    <n v="1833.3428571428572"/>
    <n v="40.649477186732"/>
    <n v="-73.949443445092001"/>
    <n v="317"/>
    <n v="40"/>
    <n v="8.5556000000000007E-2"/>
  </r>
  <r>
    <n v="50093940"/>
    <s v="DRIP"/>
    <s v="Brooklyn"/>
    <n v="830"/>
    <s v="ROGERS AVENUE"/>
    <n v="11226"/>
    <n v="3476370478"/>
    <s v="Café/Coffee/Tea"/>
    <x v="1"/>
    <n v="60"/>
    <n v="279"/>
    <n v="8370"/>
    <n v="1434.8571428571429"/>
    <n v="40.650334843392002"/>
    <n v="-73.952444728527993"/>
    <n v="317"/>
    <n v="40"/>
    <n v="6.6960000000000006E-2"/>
  </r>
  <r>
    <n v="50095412"/>
    <s v="YO YO FRITAILLE"/>
    <s v="Brooklyn"/>
    <n v="1758"/>
    <s v="NOSTRAND AVENUE"/>
    <n v="11226"/>
    <n v="9176603212"/>
    <s v="Caribbean"/>
    <x v="0"/>
    <n v="67"/>
    <n v="261"/>
    <n v="7830"/>
    <n v="1498.8857142857144"/>
    <n v="40.642746660199002"/>
    <n v="-73.948717083656007"/>
    <n v="317"/>
    <n v="45"/>
    <n v="6.994800000000001E-2"/>
  </r>
  <r>
    <n v="50034296"/>
    <s v="BAKER'S TREATS"/>
    <s v="Brooklyn"/>
    <n v="1625"/>
    <s v="NOSTRAND AVENUE"/>
    <n v="11226"/>
    <n v="7188262253"/>
    <s v="Caribbean"/>
    <x v="1"/>
    <n v="59"/>
    <n v="255"/>
    <n v="7650"/>
    <n v="1289.5714285714284"/>
    <n v="40.646317783672998"/>
    <n v="-73.949081890048006"/>
    <n v="317"/>
    <n v="45"/>
    <n v="6.0180000000000004E-2"/>
  </r>
  <r>
    <n v="50005056"/>
    <s v="L'UNIQUE BAR &amp; RESTAURANT"/>
    <s v="Brooklyn"/>
    <n v="1773"/>
    <s v="NOSTRAND AVENUE"/>
    <n v="11226"/>
    <n v="3474258686"/>
    <s v="Caribbean"/>
    <x v="1"/>
    <n v="73"/>
    <n v="248"/>
    <n v="7440"/>
    <n v="1551.7714285714285"/>
    <n v="40.64245568922"/>
    <n v="-73.948663258086995"/>
    <n v="317"/>
    <n v="45"/>
    <n v="7.2416000000000008E-2"/>
  </r>
  <r>
    <n v="50075628"/>
    <s v="PAPA JOHN'S"/>
    <s v="Brooklyn"/>
    <n v="1915"/>
    <s v="NOSTRAND AVENUE"/>
    <n v="11226"/>
    <n v="7182957272"/>
    <s v="Pizza"/>
    <x v="1"/>
    <n v="62"/>
    <n v="243"/>
    <n v="7290"/>
    <n v="1291.3714285714284"/>
    <n v="40.638999844498997"/>
    <n v="-73.948298405716002"/>
    <n v="317"/>
    <n v="45"/>
    <n v="6.0263999999999998E-2"/>
  </r>
  <r>
    <n v="41645610"/>
    <s v="SUBWAY"/>
    <s v="Brooklyn"/>
    <n v="1875"/>
    <s v="NOSTRAND AVENUE"/>
    <n v="11226"/>
    <n v="6464841708"/>
    <s v="Sandwiches"/>
    <x v="0"/>
    <n v="74"/>
    <n v="239"/>
    <n v="7170"/>
    <n v="1515.9428571428571"/>
    <n v="40.639773910202003"/>
    <n v="-73.948380677068997"/>
    <n v="317"/>
    <n v="45"/>
    <n v="7.0744000000000001E-2"/>
  </r>
  <r>
    <n v="50072820"/>
    <s v="TEXAS CHICKEN &amp; BURGERS"/>
    <s v="Brooklyn"/>
    <n v="1850"/>
    <s v="NOSTRAND AVENUE"/>
    <n v="11226"/>
    <n v="9172921908"/>
    <s v="Chicken"/>
    <x v="0"/>
    <n v="64"/>
    <n v="228"/>
    <n v="6840"/>
    <n v="1250.7428571428572"/>
    <n v="40.640583669314999"/>
    <n v="-73.948488145314997"/>
    <n v="317"/>
    <n v="45"/>
    <n v="5.836800000000001E-2"/>
  </r>
  <r>
    <n v="41287495"/>
    <s v="CARIBBEAN &amp; AMERICAN ENTERTAINMENT BAR  LOUNGE &amp; RESTAURANT"/>
    <s v="Brooklyn"/>
    <n v="1640"/>
    <s v="NOSTRAND AVENUE"/>
    <n v="11226"/>
    <n v="7182828342"/>
    <s v="Caribbean"/>
    <x v="0"/>
    <n v="65"/>
    <n v="207"/>
    <n v="6210"/>
    <n v="1153.2857142857142"/>
    <n v="40.646057026337999"/>
    <n v="-73.949074882744"/>
    <n v="317"/>
    <n v="40"/>
    <n v="5.382E-2"/>
  </r>
  <r>
    <n v="41694378"/>
    <s v="POPEYES"/>
    <s v="Brooklyn"/>
    <n v="9216"/>
    <s v="CHURCH AVENUE"/>
    <n v="11236"/>
    <n v="7185660566"/>
    <s v="Chicken"/>
    <x v="1"/>
    <n v="64"/>
    <n v="358"/>
    <n v="10740"/>
    <n v="1963.8857142857144"/>
    <n v="40.653842622565001"/>
    <n v="-73.918294743161994"/>
    <n v="317"/>
    <n v="42"/>
    <n v="9.1648000000000007E-2"/>
  </r>
  <r>
    <n v="50056428"/>
    <s v="WENDY'S"/>
    <s v="Brooklyn"/>
    <n v="9001"/>
    <s v="DITMAS AVENUE"/>
    <n v="11236"/>
    <n v="7183454763"/>
    <s v="American"/>
    <x v="1"/>
    <n v="65"/>
    <n v="225"/>
    <n v="6750"/>
    <n v="1253.5714285714284"/>
    <n v="40.648177460903"/>
    <n v="-73.914622382226"/>
    <n v="317"/>
    <n v="42"/>
    <n v="5.8499999999999996E-2"/>
  </r>
  <r>
    <n v="50062435"/>
    <s v="RE-DE-FINED"/>
    <s v="Brooklyn"/>
    <n v="2771"/>
    <s v="NOSTRAND AVENUE"/>
    <n v="11210"/>
    <n v="7187041188"/>
    <s v="Jewish/Kosher"/>
    <x v="1"/>
    <n v="60"/>
    <n v="376"/>
    <n v="11280"/>
    <n v="1933.7142857142858"/>
    <n v="40.61686985443"/>
    <n v="-73.944987409666993"/>
    <n v="318"/>
    <n v="45"/>
    <n v="9.0240000000000015E-2"/>
  </r>
  <r>
    <n v="50095385"/>
    <s v="PIZZA BELL"/>
    <s v="Brooklyn"/>
    <n v="4102"/>
    <s v="AVENUE J"/>
    <n v="11210"/>
    <n v="7185026665"/>
    <s v="Pizza"/>
    <x v="0"/>
    <n v="64"/>
    <n v="359"/>
    <n v="10770"/>
    <n v="1969.3714285714284"/>
    <n v="40.627627686785999"/>
    <n v="-73.936361246863001"/>
    <n v="318"/>
    <n v="45"/>
    <n v="9.1904000000000013E-2"/>
  </r>
  <r>
    <n v="50046651"/>
    <s v="STARBUCKS COFFEE #23591"/>
    <s v="Brooklyn"/>
    <n v="1931"/>
    <s v="FLATBUSH AVENUE"/>
    <n v="11210"/>
    <n v="3475330430"/>
    <s v="Café/Coffee/Tea"/>
    <x v="1"/>
    <n v="78"/>
    <n v="349"/>
    <n v="10470"/>
    <n v="2333.3142857142857"/>
    <n v="40.622681894707"/>
    <n v="-73.936920729600999"/>
    <n v="318"/>
    <n v="45"/>
    <n v="0.10888800000000001"/>
  </r>
  <r>
    <n v="50099819"/>
    <s v="DYNASTY CHINESE RESTAURANT"/>
    <s v="Brooklyn"/>
    <n v="1669"/>
    <s v="FLATBUSH AVENUE"/>
    <n v="11210"/>
    <n v="7183386060"/>
    <s v="Chinese"/>
    <x v="0"/>
    <n v="68"/>
    <n v="312"/>
    <n v="9360"/>
    <n v="1818.514285714286"/>
    <n v="40.629728879436001"/>
    <n v="-73.944385934875001"/>
    <n v="318"/>
    <n v="45"/>
    <n v="8.4864000000000023E-2"/>
  </r>
  <r>
    <n v="41251661"/>
    <s v="KREYOL FLAVOR"/>
    <s v="Brooklyn"/>
    <n v="1738"/>
    <s v="FLATBUSH AVENUE"/>
    <n v="11210"/>
    <n v="7182580509"/>
    <s v="Creole/Cajun"/>
    <x v="0"/>
    <n v="74"/>
    <n v="311"/>
    <n v="9330"/>
    <n v="1972.6285714285714"/>
    <n v="40.628048208891997"/>
    <n v="-73.942636498229007"/>
    <n v="318"/>
    <n v="45"/>
    <n v="9.2055999999999999E-2"/>
  </r>
  <r>
    <n v="41710752"/>
    <s v="PALACE CAFE"/>
    <s v="Brooklyn"/>
    <n v="2603"/>
    <s v="NOSTRAND AVENUE"/>
    <n v="11210"/>
    <n v="7183389525"/>
    <s v="Jewish/Kosher"/>
    <x v="1"/>
    <n v="62"/>
    <n v="252"/>
    <n v="7560"/>
    <n v="1339.2"/>
    <n v="40.621025835368997"/>
    <n v="-73.94577644988"/>
    <n v="318"/>
    <n v="45"/>
    <n v="6.249600000000001E-2"/>
  </r>
  <r>
    <n v="50082317"/>
    <s v="THE JUICY BOX"/>
    <s v="Brooklyn"/>
    <n v="2281"/>
    <s v="NOSTRAND AVENUE"/>
    <n v="11210"/>
    <n v="9179334088"/>
    <s v="Juice, Smoothies, Fruit Salads"/>
    <x v="2"/>
    <n v="78"/>
    <n v="243"/>
    <n v="7290"/>
    <n v="1624.6285714285716"/>
    <n v="40.628802496139997"/>
    <n v="-73.947247172199994"/>
    <n v="318"/>
    <n v="45"/>
    <n v="7.5816000000000022E-2"/>
  </r>
  <r>
    <n v="41434693"/>
    <s v="SANSIMIAN JAMAICAN WEST INDIAN RESTAURANT"/>
    <s v="Brooklyn"/>
    <n v="1827"/>
    <s v="FLATBUSH AVENUE"/>
    <n v="11210"/>
    <n v="7182588009"/>
    <s v="Caribbean"/>
    <x v="1"/>
    <n v="65"/>
    <n v="221"/>
    <n v="6630"/>
    <n v="1231.2857142857142"/>
    <n v="40.625472189055003"/>
    <n v="-73.939882871669994"/>
    <n v="318"/>
    <n v="45"/>
    <n v="5.7460000000000004E-2"/>
  </r>
  <r>
    <n v="50098774"/>
    <s v="BASH PIZZA"/>
    <s v="Brooklyn"/>
    <n v="3003"/>
    <s v="AVENUE J"/>
    <n v="11210"/>
    <n v="7183394860"/>
    <s v="Jewish/Kosher"/>
    <x v="0"/>
    <n v="72"/>
    <n v="185"/>
    <n v="5550"/>
    <n v="1141.7142857142858"/>
    <n v="40.626793066573001"/>
    <n v="-73.946711995792995"/>
    <n v="318"/>
    <n v="45"/>
    <n v="5.3280000000000008E-2"/>
  </r>
  <r>
    <n v="50100344"/>
    <s v="JU FENG CHINESE RESTAURANT"/>
    <s v="Brooklyn"/>
    <n v="2809"/>
    <s v="NOSTRAND AVENUE"/>
    <n v="11229"/>
    <n v="7182529865"/>
    <s v="Chinese"/>
    <x v="1"/>
    <n v="75"/>
    <n v="316"/>
    <n v="9480"/>
    <n v="2031.4285714285713"/>
    <n v="40.615615364847997"/>
    <n v="-73.944732713812996"/>
    <n v="318"/>
    <n v="45"/>
    <n v="9.4800000000000009E-2"/>
  </r>
  <r>
    <n v="41539151"/>
    <s v="DUNKIN'"/>
    <s v="Brooklyn"/>
    <n v="2317"/>
    <s v="RALPH AVENUE"/>
    <n v="11234"/>
    <n v="7184440244"/>
    <s v="Jewish/Kosher"/>
    <x v="0"/>
    <n v="69"/>
    <n v="382"/>
    <n v="11460"/>
    <n v="2259.2571428571428"/>
    <n v="40.621423383790997"/>
    <n v="-73.917452042159994"/>
    <n v="318"/>
    <n v="46"/>
    <n v="0.105432"/>
  </r>
  <r>
    <n v="50100762"/>
    <s v="T STEAKHOUSE"/>
    <s v="Brooklyn"/>
    <n v="3223"/>
    <s v="QUENTIN ROAD"/>
    <n v="11234"/>
    <n v="7186278325"/>
    <s v="Jewish/Kosher"/>
    <x v="0"/>
    <n v="70"/>
    <n v="382"/>
    <n v="11460"/>
    <n v="2291.9999999999995"/>
    <n v="40.612922815312999"/>
    <n v="-73.939472813416003"/>
    <n v="318"/>
    <n v="46"/>
    <n v="0.10696"/>
  </r>
  <r>
    <n v="50015469"/>
    <s v="SAIGON BAR AND GRILL"/>
    <s v="Brooklyn"/>
    <n v="4521"/>
    <s v="AVENUE N"/>
    <n v="11234"/>
    <n v="7183388886"/>
    <s v="Southeast Asian"/>
    <x v="0"/>
    <n v="75"/>
    <n v="374"/>
    <n v="11220"/>
    <n v="2404.2857142857142"/>
    <n v="40.618671346771997"/>
    <n v="-73.931420603519996"/>
    <n v="318"/>
    <n v="45"/>
    <n v="0.11220000000000001"/>
  </r>
  <r>
    <n v="50094361"/>
    <s v="2 IN 1 RESTAURANT"/>
    <s v="Brooklyn"/>
    <n v="2108"/>
    <s v="FLATBUSH AVENUE"/>
    <n v="11234"/>
    <n v="7183380688"/>
    <s v="Chinese"/>
    <x v="1"/>
    <n v="68"/>
    <n v="373"/>
    <n v="11190"/>
    <n v="2174.0571428571429"/>
    <n v="40.618452299821001"/>
    <n v="-73.932321338714004"/>
    <n v="318"/>
    <n v="46"/>
    <n v="0.101456"/>
  </r>
  <r>
    <n v="50071988"/>
    <s v="HALSEY BAR &amp; GRILL"/>
    <s v="Brooklyn"/>
    <n v="4404"/>
    <s v="AVENUE H"/>
    <n v="11234"/>
    <n v="3475872688"/>
    <s v="Caribbean"/>
    <x v="1"/>
    <n v="61"/>
    <n v="373"/>
    <n v="11190"/>
    <n v="1950.2571428571428"/>
    <n v="40.632487346249"/>
    <n v="-73.933971542939005"/>
    <n v="318"/>
    <n v="45"/>
    <n v="9.101200000000001E-2"/>
  </r>
  <r>
    <n v="50098468"/>
    <s v="NEW HOT WOK"/>
    <s v="Brooklyn"/>
    <n v="4912"/>
    <s v="AVENUE K"/>
    <n v="11234"/>
    <n v="7182510355"/>
    <s v="Chinese"/>
    <x v="0"/>
    <n v="61"/>
    <n v="373"/>
    <n v="11190"/>
    <n v="1950.2571428571428"/>
    <n v="40.625775607633997"/>
    <n v="-73.928178289920993"/>
    <n v="318"/>
    <n v="45"/>
    <n v="9.101200000000001E-2"/>
  </r>
  <r>
    <n v="50039399"/>
    <s v="SUBWAY"/>
    <s v="Brooklyn"/>
    <n v="5719"/>
    <s v="FLATLANDS AVENUE"/>
    <n v="11234"/>
    <n v="7188129864"/>
    <s v="Sandwiches"/>
    <x v="1"/>
    <n v="74"/>
    <n v="360"/>
    <n v="10800"/>
    <n v="2283.4285714285716"/>
    <n v="40.630483718375999"/>
    <n v="-73.921061495087002"/>
    <n v="318"/>
    <n v="46"/>
    <n v="0.10656000000000002"/>
  </r>
  <r>
    <n v="50081492"/>
    <s v="SWEET ROSIE"/>
    <s v="Brooklyn"/>
    <n v="3512"/>
    <s v="AVENUE S"/>
    <n v="11234"/>
    <n v="7188124770"/>
    <s v="Ice Cream, Gelato, Yogurt, Ices"/>
    <x v="1"/>
    <n v="78"/>
    <n v="357"/>
    <n v="10710"/>
    <n v="2386.8000000000006"/>
    <n v="40.609366809575"/>
    <n v="-73.931902001026003"/>
    <n v="318"/>
    <n v="46"/>
    <n v="0.11138400000000004"/>
  </r>
  <r>
    <n v="50088961"/>
    <s v="ARASHI"/>
    <s v="Brooklyn"/>
    <n v="6612"/>
    <s v="AVENUE U"/>
    <n v="11234"/>
    <n v="7182517800"/>
    <s v="Japanese"/>
    <x v="0"/>
    <n v="69"/>
    <n v="350"/>
    <n v="10500"/>
    <n v="2069.9999999999995"/>
    <n v="40.617419228975002"/>
    <n v="-73.910782540764998"/>
    <n v="318"/>
    <n v="46"/>
    <n v="9.6599999999999991E-2"/>
  </r>
  <r>
    <n v="41631435"/>
    <s v="STARBUCKS"/>
    <s v="Brooklyn"/>
    <n v="5400"/>
    <s v="AVENUE U"/>
    <n v="11234"/>
    <n v="7182533100"/>
    <s v="Café/Coffee/Tea"/>
    <x v="1"/>
    <n v="74"/>
    <n v="341"/>
    <n v="10230"/>
    <n v="2162.9142857142856"/>
    <n v="40.611096896230002"/>
    <n v="-73.920479432472007"/>
    <n v="318"/>
    <n v="46"/>
    <n v="0.100936"/>
  </r>
  <r>
    <n v="40367164"/>
    <s v="NEW FLORIDIAN DINER"/>
    <s v="Brooklyn"/>
    <n v="2301"/>
    <s v="FLATBUSH AVENUE"/>
    <n v="11234"/>
    <n v="7183771895"/>
    <s v="American"/>
    <x v="0"/>
    <n v="72"/>
    <n v="339"/>
    <n v="10170"/>
    <n v="2092.1142857142859"/>
    <n v="40.613881826160998"/>
    <n v="-73.927186236571004"/>
    <n v="318"/>
    <n v="46"/>
    <n v="9.7632000000000024E-2"/>
  </r>
  <r>
    <n v="50007441"/>
    <s v="LIMA"/>
    <s v="Brooklyn"/>
    <n v="6620"/>
    <s v="AVENUE U"/>
    <n v="11234"/>
    <n v="7182415462"/>
    <s v="Peruvian"/>
    <x v="1"/>
    <n v="59"/>
    <n v="334"/>
    <n v="10020"/>
    <n v="1689.0857142857142"/>
    <n v="40.617443901148"/>
    <n v="-73.910742885846005"/>
    <n v="318"/>
    <n v="46"/>
    <n v="7.8824000000000005E-2"/>
  </r>
  <r>
    <n v="50103403"/>
    <s v="K1 BUFFET"/>
    <s v="Brooklyn"/>
    <n v="5614"/>
    <s v="FLATLANDS AVENUE"/>
    <n v="11234"/>
    <n v="6469203875"/>
    <s v="Chinese"/>
    <x v="0"/>
    <n v="62"/>
    <n v="330"/>
    <n v="9900"/>
    <n v="1753.7142857142858"/>
    <n v="40.629866769460001"/>
    <n v="-73.921977302230999"/>
    <n v="318"/>
    <n v="46"/>
    <n v="8.184000000000001E-2"/>
  </r>
  <r>
    <n v="50046114"/>
    <s v="PLAZA KING DELI"/>
    <s v="Brooklyn"/>
    <n v="5117"/>
    <s v="AVENUE U"/>
    <n v="11234"/>
    <n v="7182585984"/>
    <s v="American"/>
    <x v="1"/>
    <n v="59"/>
    <n v="328"/>
    <n v="9840"/>
    <n v="1658.742857142857"/>
    <n v="40.609980973654999"/>
    <n v="-73.922234735640004"/>
    <n v="318"/>
    <n v="46"/>
    <n v="7.7408000000000005E-2"/>
  </r>
  <r>
    <n v="50044856"/>
    <s v="HOT BAGELS"/>
    <s v="Brooklyn"/>
    <n v="4706"/>
    <s v="AVENUE N"/>
    <n v="11234"/>
    <n v="7182529440"/>
    <s v="American"/>
    <x v="2"/>
    <n v="66"/>
    <n v="325"/>
    <n v="9750"/>
    <n v="1838.5714285714284"/>
    <n v="40.618766310386"/>
    <n v="-73.929601468227006"/>
    <n v="318"/>
    <n v="46"/>
    <n v="8.5800000000000001E-2"/>
  </r>
  <r>
    <n v="50086382"/>
    <s v="IL POSTO"/>
    <s v="Brooklyn"/>
    <n v="7409"/>
    <s v="AVENUE U"/>
    <n v="11234"/>
    <n v="7182414317"/>
    <s v="Italian"/>
    <x v="0"/>
    <n v="64"/>
    <n v="325"/>
    <n v="9750"/>
    <n v="1782.8571428571429"/>
    <n v="40.621320536265003"/>
    <n v="-73.905154282083998"/>
    <n v="318"/>
    <n v="46"/>
    <n v="8.320000000000001E-2"/>
  </r>
  <r>
    <n v="50071581"/>
    <s v="HAAGEN DAZS"/>
    <s v="Brooklyn"/>
    <n v="5100"/>
    <s v="KINGS PLZ"/>
    <n v="11234"/>
    <n v="7185596684"/>
    <s v="Ice Cream, Gelato, Yogurt, Ices"/>
    <x v="1"/>
    <n v="69"/>
    <n v="324"/>
    <n v="9720"/>
    <n v="1916.2285714285711"/>
    <n v="40.609928854537998"/>
    <n v="-73.922281617072002"/>
    <n v="318"/>
    <n v="46"/>
    <n v="8.942399999999999E-2"/>
  </r>
  <r>
    <n v="50077278"/>
    <s v="3rd &amp; 7"/>
    <s v="Brooklyn"/>
    <n v="3622"/>
    <s v="QUENTIN ROAD"/>
    <n v="11234"/>
    <n v="7183366300"/>
    <s v="American"/>
    <x v="0"/>
    <n v="59"/>
    <n v="323"/>
    <n v="9690"/>
    <n v="1633.4571428571428"/>
    <n v="40.614776718270001"/>
    <n v="-73.936568044674999"/>
    <n v="318"/>
    <n v="46"/>
    <n v="7.6228000000000004E-2"/>
  </r>
  <r>
    <n v="50068987"/>
    <s v="MCDONALD'S #11542"/>
    <s v="Brooklyn"/>
    <n v="1656"/>
    <s v="UTICA AVENUE"/>
    <n v="11234"/>
    <n v="7735058724"/>
    <s v="American"/>
    <x v="1"/>
    <n v="62"/>
    <n v="300"/>
    <n v="9000"/>
    <n v="1594.2857142857144"/>
    <n v="40.631882811517002"/>
    <n v="-73.928272569417999"/>
    <n v="318"/>
    <n v="45"/>
    <n v="7.4400000000000008E-2"/>
  </r>
  <r>
    <n v="41227684"/>
    <s v="PIZZA D'AMORE"/>
    <s v="Brooklyn"/>
    <n v="2147"/>
    <s v="MILL AVENUE"/>
    <n v="11234"/>
    <n v="7185312333"/>
    <s v="Pizza/Italian"/>
    <x v="0"/>
    <n v="62"/>
    <n v="283"/>
    <n v="8490"/>
    <n v="1503.9428571428571"/>
    <n v="40.614626721904997"/>
    <n v="-73.912972598574001"/>
    <n v="318"/>
    <n v="46"/>
    <n v="7.018400000000001E-2"/>
  </r>
  <r>
    <n v="50100639"/>
    <s v="THE GOURMET BAGEL SHOPPE"/>
    <s v="Brooklyn"/>
    <n v="6220"/>
    <s v="AVENUE U"/>
    <n v="11234"/>
    <n v="3478429221"/>
    <s v="Bagels/Pretzels"/>
    <x v="1"/>
    <n v="77"/>
    <n v="278"/>
    <n v="8340"/>
    <n v="1834.8000000000002"/>
    <n v="40.615760598908999"/>
    <n v="-73.913342109477"/>
    <n v="318"/>
    <n v="46"/>
    <n v="8.562400000000002E-2"/>
  </r>
  <r>
    <n v="50068187"/>
    <s v="MARINE PARK COFFEE"/>
    <s v="Brooklyn"/>
    <n v="3602"/>
    <s v="QUENTIN ROAD"/>
    <n v="11234"/>
    <n v="3036817557"/>
    <s v="Café/Coffee/Tea"/>
    <x v="0"/>
    <n v="76"/>
    <n v="275"/>
    <n v="8250"/>
    <n v="1791.4285714285716"/>
    <n v="40.614708156475999"/>
    <n v="-73.936672563266001"/>
    <n v="318"/>
    <n v="46"/>
    <n v="8.3600000000000022E-2"/>
  </r>
  <r>
    <n v="50008613"/>
    <s v="CHIPOTLE MEXICAN GRILL"/>
    <s v="Brooklyn"/>
    <n v="5102"/>
    <s v="AVENUE U"/>
    <n v="11234"/>
    <n v="3476013468"/>
    <s v="Mexican"/>
    <x v="0"/>
    <n v="70"/>
    <n v="274"/>
    <n v="8220"/>
    <n v="1644"/>
    <n v="40.609969984731002"/>
    <n v="-73.922220342177994"/>
    <n v="318"/>
    <n v="46"/>
    <n v="7.672000000000001E-2"/>
  </r>
  <r>
    <n v="40521003"/>
    <s v="TOPAZE RESTAURANT &amp; JERK CHICKEN"/>
    <s v="Brooklyn"/>
    <n v="1875"/>
    <s v="UTICA AVENUE"/>
    <n v="11234"/>
    <n v="7184447070"/>
    <s v="Caribbean"/>
    <x v="1"/>
    <n v="58"/>
    <n v="274"/>
    <n v="8220"/>
    <n v="1362.1714285714284"/>
    <n v="40.626576775879997"/>
    <n v="-73.927687487520998"/>
    <n v="318"/>
    <n v="46"/>
    <n v="6.3568E-2"/>
  </r>
  <r>
    <n v="50058017"/>
    <s v="YONG KANG STREET"/>
    <s v="Brooklyn"/>
    <n v="5100"/>
    <s v="KINGS PLZ"/>
    <n v="11234"/>
    <n v="7183380200"/>
    <s v="Chinese"/>
    <x v="0"/>
    <n v="66"/>
    <n v="270"/>
    <n v="8100"/>
    <n v="1527.4285714285716"/>
    <n v="40.609928854537998"/>
    <n v="-73.922281617072002"/>
    <n v="318"/>
    <n v="46"/>
    <n v="7.1280000000000024E-2"/>
  </r>
  <r>
    <n v="50016931"/>
    <s v="MCDONALD'S"/>
    <s v="Brooklyn"/>
    <n v="5407"/>
    <s v="KINGS PLAZA"/>
    <n v="11234"/>
    <n v="7182525460"/>
    <s v="Hamburgers"/>
    <x v="1"/>
    <n v="70"/>
    <n v="268"/>
    <n v="8040"/>
    <n v="1608"/>
    <n v="40.611233985165001"/>
    <n v="-73.920263169752005"/>
    <n v="318"/>
    <n v="46"/>
    <n v="7.5040000000000009E-2"/>
  </r>
  <r>
    <n v="50054721"/>
    <s v="CROWN FRIED CHICKEN &amp; PIZZA"/>
    <s v="Brooklyn"/>
    <n v="5930"/>
    <s v="GLENWOOD ROAD"/>
    <n v="11234"/>
    <n v="7182097000"/>
    <s v="Chicken"/>
    <x v="0"/>
    <n v="62"/>
    <n v="262"/>
    <n v="7860"/>
    <n v="1392.3428571428572"/>
    <n v="40.634059072927997"/>
    <n v="-73.919482789628006"/>
    <n v="318"/>
    <n v="46"/>
    <n v="6.4976000000000006E-2"/>
  </r>
  <r>
    <n v="50101324"/>
    <s v="THE BLUE GRILL"/>
    <s v="Brooklyn"/>
    <n v="3502"/>
    <s v="FLATLANDS AVENUE"/>
    <n v="11234"/>
    <n v="3477024215"/>
    <s v="Jewish/Kosher"/>
    <x v="0"/>
    <n v="75"/>
    <n v="260"/>
    <n v="7800"/>
    <n v="1671.4285714285716"/>
    <n v="40.617496456533999"/>
    <n v="-73.941060727617995"/>
    <n v="318"/>
    <n v="45"/>
    <n v="7.8000000000000014E-2"/>
  </r>
  <r>
    <n v="50095291"/>
    <s v="BAYA BAR MILL BASIN"/>
    <s v="Brooklyn"/>
    <n v="6305"/>
    <s v="AVENUE N"/>
    <n v="11234"/>
    <n v="7182415969"/>
    <s v="Juice, Smoothies, Fruit Salads"/>
    <x v="0"/>
    <n v="60"/>
    <n v="259"/>
    <n v="7770"/>
    <n v="1332"/>
    <n v="40.619581144183002"/>
    <n v="-73.916777134666006"/>
    <n v="318"/>
    <n v="46"/>
    <n v="6.2160000000000007E-2"/>
  </r>
  <r>
    <n v="50096661"/>
    <s v="KUNG FU TEA"/>
    <s v="Brooklyn"/>
    <n v="5100"/>
    <s v="KINGS PLZ"/>
    <n v="11234"/>
    <n v="6465256867"/>
    <s v="Asian"/>
    <x v="1"/>
    <n v="60"/>
    <n v="259"/>
    <n v="7770"/>
    <n v="1332"/>
    <n v="40.609928854537998"/>
    <n v="-73.922281617072002"/>
    <n v="318"/>
    <n v="46"/>
    <n v="6.2160000000000007E-2"/>
  </r>
  <r>
    <n v="50074402"/>
    <s v="MEGUMI"/>
    <s v="Brooklyn"/>
    <n v="5102"/>
    <s v="AVENUE U"/>
    <n v="11234"/>
    <n v="9084321527"/>
    <s v="Japanese"/>
    <x v="0"/>
    <n v="62"/>
    <n v="252"/>
    <n v="7560"/>
    <n v="1339.2"/>
    <n v="40.609969984731002"/>
    <n v="-73.922220342177994"/>
    <n v="318"/>
    <n v="46"/>
    <n v="6.249600000000001E-2"/>
  </r>
  <r>
    <n v="40394329"/>
    <s v="FRANK'S PIZZA RESTAURANT"/>
    <s v="Brooklyn"/>
    <n v="2134"/>
    <s v="FLATBUSH AVENUE"/>
    <n v="11234"/>
    <n v="7183778100"/>
    <s v="Pizza"/>
    <x v="0"/>
    <n v="78"/>
    <n v="251"/>
    <n v="7530"/>
    <n v="1678.1142857142859"/>
    <n v="40.617762911687002"/>
    <n v="-73.931569222434007"/>
    <n v="318"/>
    <n v="46"/>
    <n v="7.831200000000002E-2"/>
  </r>
  <r>
    <n v="41511329"/>
    <s v="DUNKIN'"/>
    <s v="Brooklyn"/>
    <n v="6000"/>
    <s v="SHORE PARKWAY"/>
    <n v="11234"/>
    <n v="7182583241"/>
    <s v="Donuts"/>
    <x v="0"/>
    <n v="62"/>
    <n v="246"/>
    <n v="7380"/>
    <n v="1307.3142857142857"/>
    <n v="40.592162348606003"/>
    <n v="-73.908141159254996"/>
    <n v="318"/>
    <n v="46"/>
    <n v="6.1008000000000007E-2"/>
  </r>
  <r>
    <n v="50089974"/>
    <s v="HAAGEN DAZS"/>
    <s v="Brooklyn"/>
    <n v="5100"/>
    <s v="KINGS PLZ"/>
    <n v="11234"/>
    <n v="5168603386"/>
    <s v="Ice Cream, Gelato, Yogurt, Ices"/>
    <x v="2"/>
    <n v="78"/>
    <n v="242"/>
    <n v="7260"/>
    <n v="1617.9428571428573"/>
    <n v="40.609928854537998"/>
    <n v="-73.922281617072002"/>
    <n v="318"/>
    <n v="46"/>
    <n v="7.5504000000000016E-2"/>
  </r>
  <r>
    <n v="50085812"/>
    <s v="CHIPOTLE MEXICAN GRILL # 3265"/>
    <s v="Brooklyn"/>
    <n v="2179"/>
    <s v="RALPH AVENUE"/>
    <n v="11234"/>
    <n v="3032222524"/>
    <s v="Tex-Mex"/>
    <x v="0"/>
    <n v="71"/>
    <n v="232"/>
    <n v="6960"/>
    <n v="1411.8857142857141"/>
    <n v="40.624805215274002"/>
    <n v="-73.917808081580006"/>
    <n v="318"/>
    <n v="46"/>
    <n v="6.5888000000000002E-2"/>
  </r>
  <r>
    <n v="50072895"/>
    <s v="HIGH THAI"/>
    <s v="Brooklyn"/>
    <n v="4017"/>
    <s v="AVENUE U"/>
    <n v="11234"/>
    <n v="7183389700"/>
    <s v="Thai"/>
    <x v="0"/>
    <n v="61"/>
    <n v="230"/>
    <n v="6900"/>
    <n v="1202.5714285714284"/>
    <n v="40.608464716436998"/>
    <n v="-73.924642308279999"/>
    <n v="318"/>
    <n v="46"/>
    <n v="5.6119999999999996E-2"/>
  </r>
  <r>
    <n v="41193113"/>
    <s v="SOSAKU JAPANESE RESTAURANT"/>
    <s v="Brooklyn"/>
    <n v="6328"/>
    <s v="AVENUE N"/>
    <n v="11234"/>
    <n v="7189682800"/>
    <s v="Japanese"/>
    <x v="0"/>
    <n v="66"/>
    <n v="226"/>
    <n v="6780"/>
    <n v="1278.5142857142857"/>
    <n v="40.619597253183997"/>
    <n v="-73.916283626847999"/>
    <n v="318"/>
    <n v="46"/>
    <n v="5.9664000000000009E-2"/>
  </r>
  <r>
    <n v="50085848"/>
    <s v="NEW GRAND WOK"/>
    <s v="Brooklyn"/>
    <n v="3510"/>
    <s v="AVENUE S"/>
    <n v="11234"/>
    <n v="7186451993"/>
    <s v="Chinese"/>
    <x v="1"/>
    <n v="77"/>
    <n v="222"/>
    <n v="6660"/>
    <n v="1465.1999999999998"/>
    <n v="40.609361326430999"/>
    <n v="-73.931912811274998"/>
    <n v="318"/>
    <n v="46"/>
    <n v="6.8375999999999992E-2"/>
  </r>
  <r>
    <n v="40392766"/>
    <s v="BERGEN BEACH CAFE"/>
    <s v="Brooklyn"/>
    <n v="7112"/>
    <s v="AVENUE U"/>
    <n v="11234"/>
    <n v="7182411891"/>
    <s v="American"/>
    <x v="0"/>
    <n v="77"/>
    <n v="207"/>
    <n v="6210"/>
    <n v="1366.2000000000003"/>
    <n v="40.620078697404999"/>
    <n v="-73.907043567602997"/>
    <n v="318"/>
    <n v="46"/>
    <n v="6.3756000000000021E-2"/>
  </r>
  <r>
    <n v="40398688"/>
    <s v="MASTER WOK"/>
    <s v="Brooklyn"/>
    <n v="5100"/>
    <s v="KINGS PLAZA SHOPPING CT"/>
    <n v="11234"/>
    <n v="7182586943"/>
    <s v="Chinese"/>
    <x v="0"/>
    <n v="78"/>
    <n v="198"/>
    <n v="5940"/>
    <n v="1323.7714285714287"/>
    <n v="40.609928854537998"/>
    <n v="-73.922281617072002"/>
    <n v="318"/>
    <n v="46"/>
    <n v="6.1776000000000011E-2"/>
  </r>
  <r>
    <n v="50046621"/>
    <s v="YOSHI TRADITIONAL JAPANESE"/>
    <s v="Brooklyn"/>
    <n v="5827"/>
    <s v="AVENUE T"/>
    <n v="11234"/>
    <n v="7189688881"/>
    <s v="Japanese"/>
    <x v="0"/>
    <n v="63"/>
    <n v="193"/>
    <n v="5790"/>
    <n v="1042.2"/>
    <n v="40.615327885977003"/>
    <n v="-73.918388891061994"/>
    <n v="318"/>
    <n v="46"/>
    <n v="4.8636000000000013E-2"/>
  </r>
  <r>
    <n v="41375936"/>
    <s v="SPRING GARDEN"/>
    <s v="Brooklyn"/>
    <n v="4710"/>
    <s v="AVENUE N"/>
    <n v="11234"/>
    <n v="7189510881"/>
    <s v="Chinese"/>
    <x v="1"/>
    <n v="78"/>
    <n v="191"/>
    <n v="5730"/>
    <n v="1276.9714285714288"/>
    <n v="40.618769037450001"/>
    <n v="-73.929572648904994"/>
    <n v="318"/>
    <n v="46"/>
    <n v="5.9592000000000013E-2"/>
  </r>
  <r>
    <n v="50056430"/>
    <s v="WENDY'S"/>
    <s v="Brooklyn"/>
    <n v="1601"/>
    <s v="UTICA AVENUE"/>
    <n v="11234"/>
    <n v="9735976433"/>
    <s v="American"/>
    <x v="0"/>
    <n v="74"/>
    <n v="185"/>
    <n v="5550"/>
    <n v="1173.4285714285713"/>
    <n v="40.633332139716998"/>
    <n v="-73.928404310865005"/>
    <n v="318"/>
    <n v="46"/>
    <n v="5.4760000000000003E-2"/>
  </r>
  <r>
    <n v="41198475"/>
    <s v="CHINA KETTLE RESTAURANT"/>
    <s v="Brooklyn"/>
    <n v="6606"/>
    <s v="AVENUE U"/>
    <n v="11234"/>
    <n v="7187637020"/>
    <s v="Chinese"/>
    <x v="0"/>
    <n v="77"/>
    <n v="183"/>
    <n v="5490"/>
    <n v="1207.8"/>
    <n v="40.617400040744997"/>
    <n v="-73.910814984338003"/>
    <n v="318"/>
    <n v="46"/>
    <n v="5.6363999999999997E-2"/>
  </r>
  <r>
    <n v="41700183"/>
    <s v="RICHARD'S DINER &amp; CATERING"/>
    <s v="Brooklyn"/>
    <n v="9112"/>
    <s v="AVENUE L"/>
    <n v="11236"/>
    <n v="7187631290"/>
    <s v="Caribbean"/>
    <x v="0"/>
    <n v="65"/>
    <n v="382"/>
    <n v="11460"/>
    <n v="2128.2857142857147"/>
    <n v="40.635920742255998"/>
    <n v="-73.899530809626995"/>
    <n v="318"/>
    <n v="46"/>
    <n v="9.9320000000000019E-2"/>
  </r>
  <r>
    <n v="40692961"/>
    <s v="BAMBOO GARDEN RESTAURANT"/>
    <s v="Brooklyn"/>
    <n v="9505"/>
    <s v="AVENUE L"/>
    <n v="11236"/>
    <n v="7182723175"/>
    <s v="Caribbean"/>
    <x v="1"/>
    <n v="78"/>
    <n v="369"/>
    <n v="11070"/>
    <n v="2467.0285714285715"/>
    <n v="40.637757245537003"/>
    <n v="-73.896717627989005"/>
    <n v="318"/>
    <n v="46"/>
    <n v="0.11512800000000001"/>
  </r>
  <r>
    <n v="50102126"/>
    <s v="MCDONALD'S"/>
    <s v="Brooklyn"/>
    <n v="1467"/>
    <s v="ROCKAWAY PARKWAY"/>
    <n v="11236"/>
    <n v="7182885969"/>
    <s v="American"/>
    <x v="1"/>
    <n v="62"/>
    <n v="365"/>
    <n v="10950"/>
    <n v="1939.7142857142858"/>
    <n v="40.644546694874002"/>
    <n v="-73.901654618308001"/>
    <n v="318"/>
    <n v="42"/>
    <n v="9.0520000000000003E-2"/>
  </r>
  <r>
    <n v="50070458"/>
    <s v="YUMMY TACO"/>
    <s v="Brooklyn"/>
    <n v="9625"/>
    <s v="AVENUE L"/>
    <n v="11236"/>
    <n v="7189682600"/>
    <s v="Mexican"/>
    <x v="1"/>
    <n v="68"/>
    <n v="352"/>
    <n v="10560"/>
    <n v="2051.6571428571433"/>
    <n v="40.638393149930003"/>
    <n v="-73.895740194683995"/>
    <n v="318"/>
    <n v="46"/>
    <n v="9.5744000000000024E-2"/>
  </r>
  <r>
    <n v="50055023"/>
    <s v="BOGATY"/>
    <s v="Brooklyn"/>
    <n v="9522"/>
    <s v="AVENUE L"/>
    <n v="11236"/>
    <n v="7182850700"/>
    <s v="Bagels/Pretzels"/>
    <x v="0"/>
    <n v="59"/>
    <n v="342"/>
    <n v="10260"/>
    <n v="1729.5428571428572"/>
    <n v="40.637817516923"/>
    <n v="-73.896591426268003"/>
    <n v="318"/>
    <n v="46"/>
    <n v="8.071200000000002E-2"/>
  </r>
  <r>
    <n v="41300049"/>
    <s v="TASTEE PATTEE BAKERY AND GRILL"/>
    <s v="Brooklyn"/>
    <n v="1431"/>
    <s v="ROCKAWAY PARKWAY"/>
    <n v="11236"/>
    <n v="7182575400"/>
    <s v="Caribbean"/>
    <x v="1"/>
    <n v="66"/>
    <n v="337"/>
    <n v="10110"/>
    <n v="1906.457142857143"/>
    <n v="40.645005511141001"/>
    <n v="-73.902165633210004"/>
    <n v="318"/>
    <n v="42"/>
    <n v="8.8968000000000019E-2"/>
  </r>
  <r>
    <n v="41624996"/>
    <s v="N.Y. TRACKS CAFE"/>
    <s v="Brooklyn"/>
    <n v="1556"/>
    <s v="RALPH AVENUE"/>
    <n v="11236"/>
    <n v="7186760870"/>
    <s v="Caribbean"/>
    <x v="1"/>
    <n v="61"/>
    <n v="333"/>
    <n v="9990"/>
    <n v="1741.1142857142856"/>
    <n v="40.639029780103002"/>
    <n v="-73.919347055217003"/>
    <n v="318"/>
    <n v="45"/>
    <n v="8.1252000000000005E-2"/>
  </r>
  <r>
    <n v="50048403"/>
    <s v="METRO COFFEE SHOP"/>
    <s v="Brooklyn"/>
    <n v="10110"/>
    <s v="FOSTER AVENUE"/>
    <n v="11236"/>
    <n v="7189270893"/>
    <s v="Latin"/>
    <x v="1"/>
    <n v="68"/>
    <n v="323"/>
    <n v="9690"/>
    <n v="1882.6285714285716"/>
    <n v="40.650544545583003"/>
    <n v="-73.902240366353993"/>
    <n v="318"/>
    <n v="42"/>
    <n v="8.7856000000000017E-2"/>
  </r>
  <r>
    <n v="41687715"/>
    <s v="GOLDEN KRUST CARIBBEAN BAKERY &amp; GRILL"/>
    <s v="Brooklyn"/>
    <n v="1887"/>
    <s v="ROCKAWAY PARKWAY"/>
    <n v="11236"/>
    <n v="7182094242"/>
    <s v="Caribbean"/>
    <x v="0"/>
    <n v="67"/>
    <n v="320"/>
    <n v="9600"/>
    <n v="1837.7142857142858"/>
    <n v="40.636304092640003"/>
    <n v="-73.892471941725006"/>
    <n v="318"/>
    <n v="46"/>
    <n v="8.5760000000000003E-2"/>
  </r>
  <r>
    <n v="50075705"/>
    <s v="LA TRANQUILITE RESTAURANT INC"/>
    <s v="Brooklyn"/>
    <n v="9128"/>
    <s v="AVENUE L"/>
    <n v="11236"/>
    <n v="7185318767"/>
    <s v="Caribbean"/>
    <x v="1"/>
    <n v="73"/>
    <n v="316"/>
    <n v="9480"/>
    <n v="1977.257142857143"/>
    <n v="40.635978303603999"/>
    <n v="-73.899440647928998"/>
    <n v="318"/>
    <n v="46"/>
    <n v="9.2272000000000007E-2"/>
  </r>
  <r>
    <n v="50078406"/>
    <s v="CROWN FRIED CHICKEN &amp; PIZZA"/>
    <s v="Brooklyn"/>
    <n v="10309"/>
    <s v="GLENWOOD ROAD"/>
    <n v="11236"/>
    <n v="9294318788"/>
    <s v="American"/>
    <x v="0"/>
    <n v="62"/>
    <n v="314"/>
    <n v="9420"/>
    <n v="1668.6857142857143"/>
    <n v="40.648256786952999"/>
    <n v="-73.897548170658993"/>
    <n v="318"/>
    <n v="42"/>
    <n v="7.7872000000000011E-2"/>
  </r>
  <r>
    <n v="50000919"/>
    <s v="PANKO EXPRESS"/>
    <s v="Brooklyn"/>
    <n v="7802"/>
    <s v="FLATLANDS AVENUE"/>
    <n v="11236"/>
    <n v="7189688399"/>
    <s v="Chinese"/>
    <x v="1"/>
    <n v="60"/>
    <n v="310"/>
    <n v="9300"/>
    <n v="1594.2857142857144"/>
    <n v="40.634612754568003"/>
    <n v="-73.914636200649994"/>
    <n v="318"/>
    <n v="46"/>
    <n v="7.4400000000000008E-2"/>
  </r>
  <r>
    <n v="50071517"/>
    <s v="YARD WITH STYLE JAMAICAN RESTAURANT"/>
    <s v="Brooklyn"/>
    <n v="10420"/>
    <s v="FLATLANDS AVENUE"/>
    <n v="11236"/>
    <n v="7182578036"/>
    <s v="Caribbean"/>
    <x v="0"/>
    <n v="62"/>
    <n v="274"/>
    <n v="8220"/>
    <n v="1456.1142857142856"/>
    <n v="40.647175957136"/>
    <n v="-73.895193085431004"/>
    <n v="318"/>
    <n v="46"/>
    <n v="6.7952000000000012E-2"/>
  </r>
  <r>
    <n v="50080618"/>
    <s v="SALLY'S FISH &amp; THINGS CANARSIE"/>
    <s v="Brooklyn"/>
    <n v="8719"/>
    <s v="AVENUE D"/>
    <n v="11236"/>
    <n v="7184513200"/>
    <s v="Caribbean"/>
    <x v="0"/>
    <n v="63"/>
    <n v="270"/>
    <n v="8100"/>
    <n v="1458"/>
    <n v="40.644572512281997"/>
    <n v="-73.913225269479994"/>
    <n v="318"/>
    <n v="45"/>
    <n v="6.8040000000000003E-2"/>
  </r>
  <r>
    <n v="50000942"/>
    <s v="HOT BAGELS"/>
    <s v="Brooklyn"/>
    <n v="1594"/>
    <s v="ROCKAWAY PARKWAY"/>
    <n v="11236"/>
    <n v="9176580844"/>
    <s v="Sandwiches/Salads/Mixed Buffet"/>
    <x v="0"/>
    <n v="61"/>
    <n v="264"/>
    <n v="7920"/>
    <n v="1380.3428571428569"/>
    <n v="40.642068523298001"/>
    <n v="-73.898923366426004"/>
    <n v="318"/>
    <n v="46"/>
    <n v="6.4416000000000001E-2"/>
  </r>
  <r>
    <n v="41237535"/>
    <s v="PAPA JOHN'S"/>
    <s v="Brooklyn"/>
    <n v="1701"/>
    <s v="RALPH AVENUE"/>
    <n v="11236"/>
    <n v="7182517272"/>
    <s v="Pizza"/>
    <x v="1"/>
    <n v="65"/>
    <n v="261"/>
    <n v="7830"/>
    <n v="1454.1428571428573"/>
    <n v="40.635225211044002"/>
    <n v="-73.918922920499"/>
    <n v="318"/>
    <n v="46"/>
    <n v="6.7860000000000018E-2"/>
  </r>
  <r>
    <n v="50091742"/>
    <s v="CHINA ONE"/>
    <s v="Brooklyn"/>
    <n v="8901"/>
    <s v="FLATLANDS AVENUE"/>
    <n v="11236"/>
    <n v="7186492121"/>
    <s v="Chinese"/>
    <x v="1"/>
    <n v="58"/>
    <n v="260"/>
    <n v="7800"/>
    <n v="1292.5714285714284"/>
    <n v="40.639810621164003"/>
    <n v="-73.906634035202003"/>
    <n v="318"/>
    <n v="46"/>
    <n v="6.0319999999999999E-2"/>
  </r>
  <r>
    <n v="50041311"/>
    <s v="SALLY'S FISH &amp; THINGS"/>
    <s v="Brooklyn"/>
    <n v="8922"/>
    <s v="FLATLANDS AVENUE"/>
    <n v="11236"/>
    <n v="7187637000"/>
    <s v="Caribbean"/>
    <x v="1"/>
    <n v="63"/>
    <n v="256"/>
    <n v="7680"/>
    <n v="1382.3999999999999"/>
    <n v="40.639876387148"/>
    <n v="-73.906500624464996"/>
    <n v="318"/>
    <n v="46"/>
    <n v="6.4512E-2"/>
  </r>
  <r>
    <n v="50072378"/>
    <s v="DELICIOUS MEI WEI RESTAURANT"/>
    <s v="Brooklyn"/>
    <n v="765"/>
    <s v="EAST   82 STREET"/>
    <n v="11236"/>
    <n v="7182412189"/>
    <s v="Chinese"/>
    <x v="1"/>
    <n v="74"/>
    <n v="253"/>
    <n v="7590"/>
    <n v="1604.7428571428572"/>
    <n v="40.636713310695001"/>
    <n v="-73.912060941754007"/>
    <n v="318"/>
    <n v="46"/>
    <n v="7.4888000000000024E-2"/>
  </r>
  <r>
    <n v="41152860"/>
    <s v="WIN HING CHINESE RESTAURANT"/>
    <s v="Brooklyn"/>
    <n v="9718"/>
    <s v="SEAVIEW AVENUE"/>
    <n v="11236"/>
    <n v="7182091888"/>
    <s v="Chinese"/>
    <x v="1"/>
    <n v="58"/>
    <n v="252"/>
    <n v="7560"/>
    <n v="1252.8"/>
    <n v="40.634091444192002"/>
    <n v="-73.889222114440003"/>
    <n v="318"/>
    <n v="46"/>
    <n v="5.8464000000000002E-2"/>
  </r>
  <r>
    <n v="41694278"/>
    <s v="BURGER KING"/>
    <s v="Brooklyn"/>
    <n v="8002"/>
    <s v="FOSTER AVENUE"/>
    <n v="11236"/>
    <n v="7184446825"/>
    <s v="Hamburgers"/>
    <x v="1"/>
    <n v="73"/>
    <n v="249"/>
    <n v="7470"/>
    <n v="1558.0285714285712"/>
    <n v="40.640651558477003"/>
    <n v="-73.918797394871007"/>
    <n v="318"/>
    <n v="46"/>
    <n v="7.2707999999999995E-2"/>
  </r>
  <r>
    <n v="41499313"/>
    <s v="YI HONG RESTAURANT"/>
    <s v="Brooklyn"/>
    <n v="9103"/>
    <s v="AVENUE L"/>
    <n v="11236"/>
    <n v="7182416570"/>
    <s v="Chinese"/>
    <x v="1"/>
    <n v="75"/>
    <n v="228"/>
    <n v="6840"/>
    <n v="1465.7142857142856"/>
    <n v="40.635896102415003"/>
    <n v="-73.899602906537993"/>
    <n v="318"/>
    <n v="46"/>
    <n v="6.8399999999999989E-2"/>
  </r>
  <r>
    <n v="50072637"/>
    <s v="GHETTO SHACK"/>
    <s v="Brooklyn"/>
    <n v="9320"/>
    <s v="AVENUE L"/>
    <n v="11236"/>
    <n v="3475875819"/>
    <s v="Caribbean"/>
    <x v="1"/>
    <n v="78"/>
    <n v="224"/>
    <n v="6720"/>
    <n v="1497.6000000000001"/>
    <n v="40.636858180760001"/>
    <n v="-73.898084575452003"/>
    <n v="318"/>
    <n v="46"/>
    <n v="6.9888000000000006E-2"/>
  </r>
  <r>
    <n v="50071576"/>
    <s v="RICHARD'S HALL AND LOUNGE"/>
    <s v="Brooklyn"/>
    <n v="9404"/>
    <s v="AVENUE L"/>
    <n v="11236"/>
    <n v="7189757550"/>
    <s v="Caribbean"/>
    <x v="0"/>
    <n v="76"/>
    <n v="224"/>
    <n v="6720"/>
    <n v="1459.2"/>
    <n v="40.637266587047002"/>
    <n v="-73.897449811103996"/>
    <n v="318"/>
    <n v="46"/>
    <n v="6.8096000000000004E-2"/>
  </r>
  <r>
    <n v="50085447"/>
    <s v="NEW CANARSIE CHICKEN &amp; GYRO"/>
    <s v="Brooklyn"/>
    <n v="1206"/>
    <s v="REMSEN AVENUE"/>
    <n v="11236"/>
    <n v="7182510170"/>
    <s v="Chicken"/>
    <x v="1"/>
    <n v="77"/>
    <n v="217"/>
    <n v="6510"/>
    <n v="1432.2"/>
    <n v="40.640084438484003"/>
    <n v="-73.905826531491002"/>
    <n v="318"/>
    <n v="46"/>
    <n v="6.6836000000000007E-2"/>
  </r>
  <r>
    <n v="40400544"/>
    <s v="THE ARCH DINER"/>
    <s v="Brooklyn"/>
    <n v="1866"/>
    <s v="RALPH AVENUE"/>
    <n v="11236"/>
    <n v="7185313718"/>
    <s v="American"/>
    <x v="1"/>
    <n v="63"/>
    <n v="214"/>
    <n v="6420"/>
    <n v="1155.5999999999999"/>
    <n v="40.631195582958"/>
    <n v="-73.918520726599994"/>
    <n v="318"/>
    <n v="46"/>
    <n v="5.3928000000000004E-2"/>
  </r>
  <r>
    <n v="40933229"/>
    <s v="DE ISLANDS"/>
    <s v="Brooklyn"/>
    <n v="8203"/>
    <s v="FLATLANDS AVENUE"/>
    <n v="11236"/>
    <n v="7182413609"/>
    <s v="Caribbean"/>
    <x v="1"/>
    <n v="67"/>
    <n v="211"/>
    <n v="6330"/>
    <n v="1211.742857142857"/>
    <n v="40.636540098438999"/>
    <n v="-73.911682854009001"/>
    <n v="318"/>
    <n v="46"/>
    <n v="5.6548000000000001E-2"/>
  </r>
  <r>
    <n v="41641722"/>
    <s v="GOOD FRIENDS RESTAURANT"/>
    <s v="Brooklyn"/>
    <n v="9528"/>
    <s v="AVENUE L"/>
    <n v="11236"/>
    <n v="7182510050"/>
    <s v="Chinese"/>
    <x v="0"/>
    <n v="63"/>
    <n v="209"/>
    <n v="6270"/>
    <n v="1128.5999999999999"/>
    <n v="40.637842187411003"/>
    <n v="-73.896555356997993"/>
    <n v="318"/>
    <n v="46"/>
    <n v="5.2668E-2"/>
  </r>
  <r>
    <n v="50087280"/>
    <s v="NEW LIN WANG"/>
    <s v="Brooklyn"/>
    <n v="9417"/>
    <s v="AVENUE L"/>
    <n v="11236"/>
    <n v="7182727778"/>
    <s v="Chinese"/>
    <x v="0"/>
    <n v="65"/>
    <n v="209"/>
    <n v="6270"/>
    <n v="1164.4285714285713"/>
    <n v="40.637318695927"/>
    <n v="-73.897402890924994"/>
    <n v="318"/>
    <n v="46"/>
    <n v="5.4339999999999999E-2"/>
  </r>
  <r>
    <n v="50001763"/>
    <s v="TASTY DELICIOUS WEST INDIAN BAKERY &amp; RESTAURANT"/>
    <s v="Brooklyn"/>
    <n v="1397"/>
    <s v="ROCKAWAY PARKWAY"/>
    <n v="11236"/>
    <n v="7186760149"/>
    <s v="Caribbean"/>
    <x v="0"/>
    <n v="65"/>
    <n v="206"/>
    <n v="6180"/>
    <n v="1147.7142857142858"/>
    <n v="40.645736311953002"/>
    <n v="-73.902975348807004"/>
    <n v="318"/>
    <n v="42"/>
    <n v="5.356000000000001E-2"/>
  </r>
  <r>
    <n v="50065193"/>
    <s v="MR GRILLOOO"/>
    <s v="Brooklyn"/>
    <n v="1401"/>
    <s v="ROCKAWAY PARKWAY"/>
    <n v="11236"/>
    <n v="3474468376"/>
    <s v="Chicken"/>
    <x v="0"/>
    <n v="67"/>
    <n v="199"/>
    <n v="5970"/>
    <n v="1142.8285714285716"/>
    <n v="40.645681364471002"/>
    <n v="-73.902914169281999"/>
    <n v="318"/>
    <n v="42"/>
    <n v="5.3332000000000011E-2"/>
  </r>
  <r>
    <n v="50015763"/>
    <s v="YUMMY TACO"/>
    <s v="Brooklyn"/>
    <n v="8011"/>
    <s v="FLATLANDS AVENUE"/>
    <n v="11236"/>
    <n v="7182093000"/>
    <s v="Tex-Mex"/>
    <x v="0"/>
    <n v="71"/>
    <n v="199"/>
    <n v="5970"/>
    <n v="1211.0571428571429"/>
    <n v="40.635618945997003"/>
    <n v="-73.913114456103997"/>
    <n v="318"/>
    <n v="46"/>
    <n v="5.6516000000000011E-2"/>
  </r>
  <r>
    <n v="40856342"/>
    <s v="NICKY'S JAMAICAN CUISINE"/>
    <s v="Brooklyn"/>
    <n v="766"/>
    <s v="EAST   80 STREET"/>
    <n v="11236"/>
    <n v="7184448100"/>
    <s v="Caribbean"/>
    <x v="0"/>
    <n v="69"/>
    <n v="194"/>
    <n v="5820"/>
    <n v="1147.3714285714284"/>
    <n v="40.635745546659003"/>
    <n v="-73.913564662488"/>
    <n v="318"/>
    <n v="46"/>
    <n v="5.3543999999999994E-2"/>
  </r>
  <r>
    <n v="50074972"/>
    <s v="FALAFEL SPOT"/>
    <s v="Brooklyn"/>
    <n v="6002"/>
    <s v="FOSTER AVENUE"/>
    <n v="11236"/>
    <n v="9176002980"/>
    <s v="Jewish/Kosher"/>
    <x v="0"/>
    <n v="70"/>
    <n v="193"/>
    <n v="5790"/>
    <n v="1158"/>
    <n v="40.640278675559003"/>
    <n v="-73.919374365639001"/>
    <n v="318"/>
    <n v="46"/>
    <n v="5.4040000000000005E-2"/>
  </r>
  <r>
    <n v="50057268"/>
    <s v="HENG CHANG 2"/>
    <s v="Brooklyn"/>
    <n v="2042"/>
    <s v="ROCKAWAY PARKWAY"/>
    <n v="11236"/>
    <n v="7182095800"/>
    <s v="Chinese"/>
    <x v="1"/>
    <n v="74"/>
    <n v="186"/>
    <n v="5580"/>
    <n v="1179.7714285714285"/>
    <n v="40.633201964472001"/>
    <n v="-73.889047057574004"/>
    <n v="318"/>
    <n v="46"/>
    <n v="5.5056000000000001E-2"/>
  </r>
  <r>
    <n v="50005760"/>
    <s v="BLUESTONE LAKESIDE CAFE"/>
    <s v="Brooklyn"/>
    <n v="171"/>
    <s v="EAST DRIVE"/>
    <n v="11226"/>
    <n v="7184620065"/>
    <s v="American"/>
    <x v="1"/>
    <n v="82"/>
    <n v="338"/>
    <n v="10140"/>
    <n v="2375.6571428571428"/>
    <n v="40.658166947641"/>
    <n v="-73.963302149723006"/>
    <n v="355"/>
    <n v="39"/>
    <n v="0.11086400000000002"/>
  </r>
  <r>
    <n v="50076337"/>
    <s v="ANEMOS"/>
    <s v="Queens"/>
    <n v="4115"/>
    <s v="34TH AVE"/>
    <n v="11101"/>
    <n v="7182556111"/>
    <s v="Greek"/>
    <x v="0"/>
    <n v="41"/>
    <n v="292"/>
    <n v="8760"/>
    <n v="1026.1714285714286"/>
    <n v="40.756207228979001"/>
    <n v="-73.919854342411"/>
    <n v="401"/>
    <n v="26"/>
    <n v="4.7888E-2"/>
  </r>
  <r>
    <n v="41710894"/>
    <s v="CAFE OLE RESTAURANT"/>
    <s v="Queens"/>
    <n v="3809"/>
    <s v="36 AVENUE"/>
    <n v="11101"/>
    <n v="7183497777"/>
    <s v="Spanish"/>
    <x v="1"/>
    <n v="66"/>
    <n v="290"/>
    <n v="8700"/>
    <n v="1640.5714285714287"/>
    <n v="40.753904470080002"/>
    <n v="-73.924029578577006"/>
    <n v="401"/>
    <n v="26"/>
    <n v="7.6560000000000017E-2"/>
  </r>
  <r>
    <n v="50079684"/>
    <s v="KRAVE CHICKEN &amp; BURGER"/>
    <s v="Queens"/>
    <n v="4035"/>
    <s v="21ST ST"/>
    <n v="11101"/>
    <n v="7187865571"/>
    <s v="Chicken"/>
    <x v="1"/>
    <n v="39"/>
    <n v="284"/>
    <n v="8520"/>
    <n v="949.37142857142862"/>
    <n v="40.754735490141996"/>
    <n v="-73.941696811013003"/>
    <n v="401"/>
    <n v="26"/>
    <n v="4.430400000000001E-2"/>
  </r>
  <r>
    <n v="50066251"/>
    <s v="KINI"/>
    <s v="Queens"/>
    <n v="4227"/>
    <s v="35TH AVE"/>
    <n v="11101"/>
    <n v="7183619222"/>
    <s v="Korean"/>
    <x v="1"/>
    <n v="64"/>
    <n v="279"/>
    <n v="8370"/>
    <n v="1530.5142857142857"/>
    <n v="40.754261466804003"/>
    <n v="-73.920246508724006"/>
    <n v="401"/>
    <n v="26"/>
    <n v="7.1424000000000015E-2"/>
  </r>
  <r>
    <n v="50089359"/>
    <s v="VIP HEALTHY-FIT-JUICE"/>
    <s v="Queens"/>
    <n v="3438"/>
    <s v="38TH ST"/>
    <n v="11101"/>
    <n v="7189744916"/>
    <s v="Juice, Smoothies, Fruit Salads"/>
    <x v="1"/>
    <n v="59"/>
    <n v="259"/>
    <n v="7770"/>
    <n v="1309.8000000000002"/>
    <n v="40.756398227044002"/>
    <n v="-73.922193084406004"/>
    <n v="401"/>
    <n v="26"/>
    <n v="6.1124000000000012E-2"/>
  </r>
  <r>
    <n v="41469010"/>
    <s v="MOMENTO RESTAURANT"/>
    <s v="Queens"/>
    <n v="2513"/>
    <s v="QUEENS PLAZA NORTH"/>
    <n v="11101"/>
    <n v="7187868297"/>
    <s v="Spanish"/>
    <x v="0"/>
    <n v="46"/>
    <n v="252"/>
    <n v="7560"/>
    <n v="993.59999999999991"/>
    <n v="40.750801310951999"/>
    <n v="-73.939881220293003"/>
    <n v="401"/>
    <n v="26"/>
    <n v="4.6368000000000006E-2"/>
  </r>
  <r>
    <n v="50034819"/>
    <s v="BORO HOTEL"/>
    <s v="Queens"/>
    <n v="3828"/>
    <s v="27TH ST"/>
    <n v="11101"/>
    <n v="9179685173"/>
    <s v="American"/>
    <x v="1"/>
    <n v="39"/>
    <n v="243"/>
    <n v="7290"/>
    <n v="812.3142857142858"/>
    <n v="40.755023055469998"/>
    <n v="-73.935387239104998"/>
    <n v="401"/>
    <n v="26"/>
    <n v="3.7908000000000011E-2"/>
  </r>
  <r>
    <n v="50005087"/>
    <s v="BEIJA-FLOR"/>
    <s v="Queens"/>
    <n v="3802"/>
    <s v="29TH ST"/>
    <n v="11101"/>
    <n v="7186062468"/>
    <s v="Brazilian"/>
    <x v="1"/>
    <n v="31"/>
    <n v="240"/>
    <n v="7200"/>
    <n v="637.71428571428578"/>
    <n v="40.754423746939999"/>
    <n v="-73.933720271596997"/>
    <n v="401"/>
    <n v="26"/>
    <n v="2.9760000000000009E-2"/>
  </r>
  <r>
    <n v="41623174"/>
    <s v="NEW CHAMPION WOK"/>
    <s v="Queens"/>
    <n v="1039"/>
    <s v="41 AVENUE"/>
    <n v="11101"/>
    <n v="7183615881"/>
    <s v="Chinese"/>
    <x v="0"/>
    <n v="54"/>
    <n v="237"/>
    <n v="7110"/>
    <n v="1096.9714285714285"/>
    <n v="40.755354729483003"/>
    <n v="-73.945078338694998"/>
    <n v="401"/>
    <n v="26"/>
    <n v="5.1192000000000001E-2"/>
  </r>
  <r>
    <n v="50058631"/>
    <s v="The Crossbar Cafe"/>
    <s v="Queens"/>
    <n v="3423"/>
    <s v="38TH ST"/>
    <n v="11101"/>
    <n v="6468637076"/>
    <s v="Café/Coffee/Tea"/>
    <x v="0"/>
    <n v="70"/>
    <n v="235"/>
    <n v="7050"/>
    <n v="1410"/>
    <n v="40.756568291808001"/>
    <n v="-73.922030455916001"/>
    <n v="401"/>
    <n v="26"/>
    <n v="6.5799999999999997E-2"/>
  </r>
  <r>
    <n v="41647192"/>
    <s v="PACKARD  CAFE"/>
    <s v="Queens"/>
    <n v="4134"/>
    <s v="CRESCENT STREET"/>
    <n v="11101"/>
    <n v="7183922323"/>
    <s v="American"/>
    <x v="0"/>
    <n v="42"/>
    <n v="233"/>
    <n v="6990"/>
    <n v="838.80000000000007"/>
    <n v="40.751731619620003"/>
    <n v="-73.939566370872001"/>
    <n v="401"/>
    <n v="26"/>
    <n v="3.9144000000000005E-2"/>
  </r>
  <r>
    <n v="50096462"/>
    <s v="BIG APPLE EATS"/>
    <s v="Queens"/>
    <n v="3223"/>
    <s v="37TH AVE"/>
    <n v="11101"/>
    <n v="7183924073"/>
    <s v="American"/>
    <x v="0"/>
    <n v="51"/>
    <n v="219"/>
    <n v="6570"/>
    <n v="957.34285714285704"/>
    <n v="40.754418829818"/>
    <n v="-73.930060326955996"/>
    <n v="401"/>
    <n v="26"/>
    <n v="4.4676E-2"/>
  </r>
  <r>
    <n v="50065644"/>
    <s v="NEW GRAND BUFFET"/>
    <s v="Queens"/>
    <n v="3445"/>
    <s v="48TH ST"/>
    <n v="11101"/>
    <n v="7182788889"/>
    <s v="Chinese"/>
    <x v="0"/>
    <n v="66"/>
    <n v="213"/>
    <n v="6390"/>
    <n v="1204.9714285714285"/>
    <n v="40.752629971692997"/>
    <n v="-73.914885018662005"/>
    <n v="401"/>
    <n v="26"/>
    <n v="5.6231999999999997E-2"/>
  </r>
  <r>
    <n v="41719692"/>
    <s v="GOOD FELLAS PIZZA"/>
    <s v="Queens"/>
    <n v="2519"/>
    <s v="40 AVENUE"/>
    <n v="11101"/>
    <n v="7184721932"/>
    <s v="Pizza"/>
    <x v="1"/>
    <n v="64"/>
    <n v="198"/>
    <n v="5940"/>
    <n v="1086.1714285714286"/>
    <n v="40.753421454266999"/>
    <n v="-73.937810681364994"/>
    <n v="401"/>
    <n v="26"/>
    <n v="5.0688000000000004E-2"/>
  </r>
  <r>
    <n v="50093970"/>
    <s v="THE COLLECTIVE PAPER FACTORY"/>
    <s v="Queens"/>
    <n v="3706"/>
    <s v="36TH ST"/>
    <n v="11101"/>
    <n v="7183927200"/>
    <s v="American"/>
    <x v="0"/>
    <n v="47"/>
    <n v="197"/>
    <n v="5910"/>
    <n v="793.62857142857126"/>
    <n v="40.752693466639002"/>
    <n v="-73.927398464343995"/>
    <n v="401"/>
    <n v="26"/>
    <n v="3.7035999999999993E-2"/>
  </r>
  <r>
    <n v="50077895"/>
    <s v="COURTYARD LONG ISLAND CITY/MANHATTAN VIEW"/>
    <s v="Queens"/>
    <n v="2915"/>
    <s v="QUEENS PLZ N"/>
    <n v="11101"/>
    <n v="7187860003"/>
    <s v="American"/>
    <x v="1"/>
    <n v="32"/>
    <n v="185"/>
    <n v="5550"/>
    <n v="507.42857142857144"/>
    <n v="40.749841919716999"/>
    <n v="-73.937139121325004"/>
    <n v="401"/>
    <n v="26"/>
    <n v="2.3680000000000003E-2"/>
  </r>
  <r>
    <n v="50044837"/>
    <s v="SANCHEZ LUNCHONETTE"/>
    <s v="Queens"/>
    <n v="3801"/>
    <s v="VERNON BLVD"/>
    <n v="11101"/>
    <n v="7184507409"/>
    <s v="Spanish"/>
    <x v="0"/>
    <n v="75"/>
    <n v="171"/>
    <n v="5130"/>
    <n v="1099.2857142857144"/>
    <n v="40.759070811107001"/>
    <n v="-73.944407473766006"/>
    <n v="401"/>
    <n v="26"/>
    <n v="5.1300000000000012E-2"/>
  </r>
  <r>
    <n v="50080098"/>
    <s v="LIC GRILL INDIAN AND AMERICAN CUISINE"/>
    <s v="Queens"/>
    <n v="3944"/>
    <s v="21ST ST"/>
    <n v="11101"/>
    <n v="9174036554"/>
    <s v="Indian"/>
    <x v="0"/>
    <n v="28"/>
    <n v="161"/>
    <n v="4830"/>
    <n v="386.40000000000003"/>
    <n v="40.755904196585"/>
    <n v="-73.940602106168001"/>
    <n v="401"/>
    <n v="26"/>
    <n v="1.8032000000000003E-2"/>
  </r>
  <r>
    <n v="50054205"/>
    <s v="BAKER HOUSE MARKET"/>
    <s v="Queens"/>
    <n v="4107"/>
    <s v="CRESCENT ST"/>
    <n v="11101"/>
    <n v="7184722450"/>
    <s v="Korean"/>
    <x v="2"/>
    <n v="62"/>
    <n v="157"/>
    <n v="4710"/>
    <n v="834.34285714285716"/>
    <n v="40.751973027047001"/>
    <n v="-73.939317110394995"/>
    <n v="401"/>
    <n v="26"/>
    <n v="3.8936000000000005E-2"/>
  </r>
  <r>
    <n v="50066991"/>
    <s v="MOTHERSHIP MEAT COMPANY"/>
    <s v="Queens"/>
    <n v="2716"/>
    <s v="40TH AVE"/>
    <n v="11101"/>
    <n v="9177483218"/>
    <s v="American"/>
    <x v="0"/>
    <n v="40"/>
    <n v="157"/>
    <n v="4710"/>
    <n v="538.28571428571433"/>
    <n v="40.752957131061997"/>
    <n v="-73.936970140756003"/>
    <n v="401"/>
    <n v="26"/>
    <n v="2.5120000000000003E-2"/>
  </r>
  <r>
    <n v="50100371"/>
    <s v="No 5"/>
    <s v="Queens"/>
    <n v="3543"/>
    <s v="37TH ST"/>
    <n v="11101"/>
    <n v="6466588039"/>
    <s v="Vegetarian"/>
    <x v="0"/>
    <n v="72"/>
    <n v="150"/>
    <n v="4500"/>
    <n v="925.71428571428578"/>
    <n v="40.755175443714997"/>
    <n v="-73.924255519379003"/>
    <n v="401"/>
    <n v="26"/>
    <n v="4.3200000000000009E-2"/>
  </r>
  <r>
    <n v="41247333"/>
    <s v="DELICIAS MANABITAS RESTAURANT"/>
    <s v="Queens"/>
    <n v="4205"/>
    <s v="35 AVENUE"/>
    <n v="11101"/>
    <n v="7183492302"/>
    <s v="Latin"/>
    <x v="0"/>
    <n v="74"/>
    <n v="146"/>
    <n v="4380"/>
    <n v="926.05714285714271"/>
    <n v="40.75431919447"/>
    <n v="-73.920372768785995"/>
    <n v="401"/>
    <n v="26"/>
    <n v="4.3215999999999997E-2"/>
  </r>
  <r>
    <n v="40724462"/>
    <s v="CHUCK E. CHEESE'S"/>
    <s v="Queens"/>
    <n v="4818"/>
    <s v="NORTHERN BOULEVARD"/>
    <n v="11101"/>
    <n v="7187281583"/>
    <s v="American"/>
    <x v="0"/>
    <n v="74"/>
    <n v="121"/>
    <n v="3630"/>
    <n v="767.48571428571415"/>
    <n v="40.753612119697998"/>
    <n v="-73.914244899612996"/>
    <n v="401"/>
    <n v="26"/>
    <n v="3.5816000000000001E-2"/>
  </r>
  <r>
    <n v="41552243"/>
    <s v="APPLEBEE'S"/>
    <s v="Queens"/>
    <n v="3801"/>
    <s v="35 AVENUE"/>
    <n v="11101"/>
    <n v="7189437404"/>
    <s v="American"/>
    <x v="1"/>
    <n v="54"/>
    <n v="105"/>
    <n v="3150"/>
    <n v="486"/>
    <n v="40.755451682811"/>
    <n v="-73.922782538592003"/>
    <n v="401"/>
    <n v="26"/>
    <n v="2.2680000000000002E-2"/>
  </r>
  <r>
    <n v="50069736"/>
    <s v="TRATTORIA ORA"/>
    <s v="Queens"/>
    <n v="1801"/>
    <s v="ASTORIA BLVD"/>
    <n v="11102"/>
    <n v="3478652685"/>
    <s v="Italian"/>
    <x v="0"/>
    <n v="58"/>
    <n v="295"/>
    <n v="8850"/>
    <n v="1466.5714285714287"/>
    <n v="40.772260724414998"/>
    <n v="-73.927196530472003"/>
    <n v="401"/>
    <n v="22"/>
    <n v="6.8440000000000015E-2"/>
  </r>
  <r>
    <n v="40512788"/>
    <s v="ELIAS CORNER FOR FISH"/>
    <s v="Queens"/>
    <n v="2402"/>
    <s v="31 STREET"/>
    <n v="11102"/>
    <n v="7189321510"/>
    <s v="Seafood"/>
    <x v="0"/>
    <n v="34"/>
    <n v="287"/>
    <n v="8610"/>
    <n v="836.40000000000009"/>
    <n v="40.772153948050999"/>
    <n v="-73.915567603962003"/>
    <n v="401"/>
    <n v="22"/>
    <n v="3.9032000000000011E-2"/>
  </r>
  <r>
    <n v="50053139"/>
    <s v="BASIL BRICK OVEN"/>
    <s v="Queens"/>
    <n v="2817"/>
    <s v="ASTORIA BLVD"/>
    <n v="11102"/>
    <n v="7182041205"/>
    <s v="Italian"/>
    <x v="0"/>
    <n v="29"/>
    <n v="275"/>
    <n v="8250"/>
    <n v="683.57142857142856"/>
    <n v="40.770644919790001"/>
    <n v="-73.920226812837001"/>
    <n v="401"/>
    <n v="22"/>
    <n v="3.1899999999999998E-2"/>
  </r>
  <r>
    <n v="50088176"/>
    <s v="EL BUEN GUSTO"/>
    <s v="Queens"/>
    <n v="3085"/>
    <s v="14TH ST"/>
    <n v="11102"/>
    <n v="3478480435"/>
    <s v="Mexican"/>
    <x v="1"/>
    <n v="70"/>
    <n v="274"/>
    <n v="8220"/>
    <n v="1644"/>
    <n v="40.768777579736998"/>
    <n v="-73.931579524206995"/>
    <n v="401"/>
    <n v="22"/>
    <n v="7.672000000000001E-2"/>
  </r>
  <r>
    <n v="50067771"/>
    <s v="NEW LUCKY STAR KITCHEN"/>
    <s v="Queens"/>
    <n v="809"/>
    <s v="ASTORIA BLVD"/>
    <n v="11102"/>
    <n v="7187772200"/>
    <s v="Chinese"/>
    <x v="0"/>
    <n v="62"/>
    <n v="261"/>
    <n v="7830"/>
    <n v="1387.0285714285712"/>
    <n v="40.772568489021999"/>
    <n v="-73.932254370511998"/>
    <n v="401"/>
    <n v="22"/>
    <n v="6.4727999999999994E-2"/>
  </r>
  <r>
    <n v="50057482"/>
    <s v="KORONI SOUVLAKI AND GRILL"/>
    <s v="Queens"/>
    <n v="2937"/>
    <s v="NEWTOWN AVE"/>
    <n v="11102"/>
    <n v="7184898820"/>
    <s v="Greek"/>
    <x v="0"/>
    <n v="43"/>
    <n v="252"/>
    <n v="7560"/>
    <n v="928.80000000000007"/>
    <n v="40.768537764862003"/>
    <n v="-73.921413487652998"/>
    <n v="401"/>
    <n v="22"/>
    <n v="4.3344000000000008E-2"/>
  </r>
  <r>
    <n v="50012273"/>
    <s v="HALSEY'S TAVERN/MOM'S KITCHEN &amp; BAR"/>
    <s v="Queens"/>
    <n v="3095"/>
    <s v="33RD ST"/>
    <n v="11102"/>
    <n v="7182670142"/>
    <s v="American"/>
    <x v="1"/>
    <n v="42"/>
    <n v="249"/>
    <n v="7470"/>
    <n v="896.4"/>
    <n v="40.764025438146"/>
    <n v="-73.921494641137002"/>
    <n v="401"/>
    <n v="22"/>
    <n v="4.1832000000000008E-2"/>
  </r>
  <r>
    <n v="50099925"/>
    <s v="LA BARISTA"/>
    <s v="Queens"/>
    <n v="2910"/>
    <s v="30TH AVE"/>
    <n v="11102"/>
    <n v="9294621111"/>
    <s v="Café/Coffee/Tea"/>
    <x v="1"/>
    <n v="73"/>
    <n v="238"/>
    <n v="7140"/>
    <n v="1489.2"/>
    <n v="40.767743019624"/>
    <n v="-73.923237551244"/>
    <n v="401"/>
    <n v="22"/>
    <n v="6.9496000000000002E-2"/>
  </r>
  <r>
    <n v="50061440"/>
    <s v="ARCADIA"/>
    <s v="Queens"/>
    <n v="1221"/>
    <s v="ASTORIA BLVD"/>
    <n v="11102"/>
    <n v="3477306181"/>
    <s v="American"/>
    <x v="1"/>
    <n v="44"/>
    <n v="233"/>
    <n v="6990"/>
    <n v="878.74285714285713"/>
    <n v="40.772119704784998"/>
    <n v="-73.929940574713001"/>
    <n v="401"/>
    <n v="22"/>
    <n v="4.100800000000001E-2"/>
  </r>
  <r>
    <n v="50100018"/>
    <s v="DON COQUI"/>
    <s v="Queens"/>
    <n v="2818"/>
    <s v="31ST ST"/>
    <n v="11102"/>
    <n v="7182747474"/>
    <s v="Latin"/>
    <x v="1"/>
    <n v="41"/>
    <n v="233"/>
    <n v="6990"/>
    <n v="818.82857142857142"/>
    <n v="40.768010097784"/>
    <n v="-73.920435760009994"/>
    <n v="401"/>
    <n v="22"/>
    <n v="3.8212000000000003E-2"/>
  </r>
  <r>
    <n v="50047029"/>
    <s v="3 BROS 99 CENT PIZZA"/>
    <s v="Queens"/>
    <n v="2503"/>
    <s v="30TH AVE"/>
    <n v="11102"/>
    <n v="7187777133"/>
    <s v="Pizza"/>
    <x v="0"/>
    <n v="68"/>
    <n v="230"/>
    <n v="6900"/>
    <n v="1340.5714285714287"/>
    <n v="40.768562088487002"/>
    <n v="-73.924947832379999"/>
    <n v="401"/>
    <n v="22"/>
    <n v="6.2560000000000018E-2"/>
  </r>
  <r>
    <n v="50079614"/>
    <s v="MACOLETTA BRICK OVEN PIZZERIA"/>
    <s v="Queens"/>
    <n v="2815"/>
    <s v="24TH AVE"/>
    <n v="11102"/>
    <n v="7187774992"/>
    <s v="Pizza/Italian"/>
    <x v="1"/>
    <n v="46"/>
    <n v="223"/>
    <n v="6690"/>
    <n v="879.25714285714287"/>
    <n v="40.773351630472"/>
    <n v="-73.916894724604006"/>
    <n v="401"/>
    <n v="22"/>
    <n v="4.1032000000000006E-2"/>
  </r>
  <r>
    <n v="50099768"/>
    <s v="1 DEGREE UP"/>
    <s v="Queens"/>
    <n v="3007"/>
    <s v="NEWTOWN AVE"/>
    <n v="11102"/>
    <n v="7186660009"/>
    <s v="Asian"/>
    <x v="1"/>
    <n v="63"/>
    <n v="190"/>
    <n v="5700"/>
    <n v="1026"/>
    <n v="40.768235653585002"/>
    <n v="-73.921139472614996"/>
    <n v="401"/>
    <n v="22"/>
    <n v="4.7880000000000006E-2"/>
  </r>
  <r>
    <n v="40593352"/>
    <s v="S S CALABRO PIZZERIA"/>
    <s v="Queens"/>
    <n v="3065"/>
    <s v="14 STREET"/>
    <n v="11102"/>
    <n v="7182785262"/>
    <s v="Pizza"/>
    <x v="1"/>
    <n v="57"/>
    <n v="137"/>
    <n v="4110"/>
    <n v="669.34285714285704"/>
    <n v="40.769356440221998"/>
    <n v="-73.931105987025006"/>
    <n v="401"/>
    <n v="22"/>
    <n v="3.1236E-2"/>
  </r>
  <r>
    <n v="50033318"/>
    <s v="GREEN APPLE DELIGHT"/>
    <s v="Queens"/>
    <n v="2912"/>
    <s v="CRESCENT ST"/>
    <n v="11102"/>
    <n v="7187777731"/>
    <s v="Juice, Smoothies, Fruit Salads"/>
    <x v="1"/>
    <n v="31"/>
    <n v="131"/>
    <n v="3930"/>
    <n v="348.08571428571429"/>
    <n v="40.769110876383998"/>
    <n v="-73.924698106549997"/>
    <n v="401"/>
    <n v="22"/>
    <n v="1.6244000000000001E-2"/>
  </r>
  <r>
    <n v="41708980"/>
    <s v="TASTE OF BENGAL"/>
    <s v="Queens"/>
    <n v="2827"/>
    <s v="31 STREET"/>
    <n v="11102"/>
    <n v="3478080149"/>
    <s v="Bangladeshi"/>
    <x v="0"/>
    <n v="29"/>
    <n v="122"/>
    <n v="3660"/>
    <n v="303.25714285714281"/>
    <n v="40.767850986996002"/>
    <n v="-73.920558695889994"/>
    <n v="401"/>
    <n v="22"/>
    <n v="1.4151999999999998E-2"/>
  </r>
  <r>
    <n v="50086288"/>
    <s v="ASTORIA ANASSA TAVERNA"/>
    <s v="Queens"/>
    <n v="2605"/>
    <s v="28TH ST"/>
    <n v="11102"/>
    <n v="2126885916"/>
    <s v="Greek"/>
    <x v="0"/>
    <n v="32"/>
    <n v="109"/>
    <n v="3270"/>
    <n v="298.97142857142859"/>
    <n v="40.770530224142"/>
    <n v="-73.921071759708994"/>
    <n v="401"/>
    <n v="22"/>
    <n v="1.3952000000000003E-2"/>
  </r>
  <r>
    <n v="50066319"/>
    <s v="ASTORIA PROVISIONS"/>
    <s v="Queens"/>
    <n v="1223"/>
    <s v="ASTORIA BLVD"/>
    <n v="11102"/>
    <n v="2038144405"/>
    <s v="American"/>
    <x v="1"/>
    <n v="40"/>
    <n v="106"/>
    <n v="3180"/>
    <n v="363.42857142857144"/>
    <n v="40.772119704784998"/>
    <n v="-73.929940574713001"/>
    <n v="401"/>
    <n v="22"/>
    <n v="1.6960000000000003E-2"/>
  </r>
  <r>
    <n v="50043999"/>
    <s v="CRESCENT KITCHEN"/>
    <s v="Queens"/>
    <n v="2342"/>
    <s v="30TH AVE"/>
    <n v="11102"/>
    <n v="6465330110"/>
    <s v="Greek"/>
    <x v="1"/>
    <n v="51"/>
    <n v="101"/>
    <n v="3030"/>
    <n v="441.51428571428573"/>
    <n v="40.769142065089"/>
    <n v="-73.926232414205003"/>
    <n v="401"/>
    <n v="22"/>
    <n v="2.0604000000000001E-2"/>
  </r>
  <r>
    <n v="41556469"/>
    <s v="MOSAIC"/>
    <s v="Queens"/>
    <n v="2519"/>
    <s v="24 AVENUE"/>
    <n v="11102"/>
    <n v="7187280708"/>
    <s v="American"/>
    <x v="0"/>
    <n v="65"/>
    <n v="99"/>
    <n v="2970"/>
    <n v="551.57142857142867"/>
    <n v="40.774796837433001"/>
    <n v="-73.918943693398006"/>
    <n v="401"/>
    <n v="22"/>
    <n v="2.5740000000000006E-2"/>
  </r>
  <r>
    <n v="50076982"/>
    <s v="ALPHA/AWESOMESAUCE"/>
    <s v="Queens"/>
    <n v="4006"/>
    <s v="ASTORIA BLVD"/>
    <n v="11103"/>
    <n v="7187372607"/>
    <s v="American"/>
    <x v="0"/>
    <n v="43"/>
    <n v="299"/>
    <n v="8970"/>
    <n v="1102.0285714285712"/>
    <n v="40.768807193241997"/>
    <n v="-73.910755854889999"/>
    <n v="401"/>
    <n v="22"/>
    <n v="5.1427999999999995E-2"/>
  </r>
  <r>
    <n v="50099767"/>
    <s v="MERGUEZ AND FRITES"/>
    <s v="Queens"/>
    <n v="4006"/>
    <s v="25TH AVE"/>
    <n v="11103"/>
    <n v="7184169537"/>
    <s v="Middle Eastern"/>
    <x v="0"/>
    <n v="59"/>
    <n v="297"/>
    <n v="8910"/>
    <n v="1501.9714285714285"/>
    <n v="40.767877322198999"/>
    <n v="-73.911533288136994"/>
    <n v="401"/>
    <n v="22"/>
    <n v="7.0092000000000002E-2"/>
  </r>
  <r>
    <n v="50079591"/>
    <s v="ANTIKA PIZZERIA"/>
    <s v="Queens"/>
    <n v="3608"/>
    <s v="30TH AVE"/>
    <n v="11103"/>
    <n v="7185450555"/>
    <s v="Italian"/>
    <x v="0"/>
    <n v="39"/>
    <n v="287"/>
    <n v="8610"/>
    <n v="959.4"/>
    <n v="40.764928212180003"/>
    <n v="-73.917230174861999"/>
    <n v="401"/>
    <n v="22"/>
    <n v="4.4771999999999999E-2"/>
  </r>
  <r>
    <n v="50090060"/>
    <s v="D DEE THAI"/>
    <s v="Queens"/>
    <n v="4206"/>
    <s v="30TH AVE"/>
    <n v="11103"/>
    <n v="7186261222"/>
    <s v="Thai"/>
    <x v="0"/>
    <n v="72"/>
    <n v="279"/>
    <n v="8370"/>
    <n v="1721.8285714285714"/>
    <n v="40.763053345018001"/>
    <n v="-73.913247197380002"/>
    <n v="401"/>
    <n v="22"/>
    <n v="8.0352000000000007E-2"/>
  </r>
  <r>
    <n v="41539256"/>
    <s v="WINGSTOP"/>
    <s v="Queens"/>
    <n v="3114"/>
    <s v="STEINWAY STREET"/>
    <n v="11103"/>
    <n v="7187779464"/>
    <s v="Chicken"/>
    <x v="0"/>
    <n v="43"/>
    <n v="279"/>
    <n v="8370"/>
    <n v="1028.3142857142857"/>
    <n v="40.760731726190002"/>
    <n v="-73.917578337177005"/>
    <n v="401"/>
    <n v="22"/>
    <n v="4.7988000000000003E-2"/>
  </r>
  <r>
    <n v="41276466"/>
    <s v="FAYROOZ"/>
    <s v="Queens"/>
    <n v="2808"/>
    <s v="STEINWAY STREET"/>
    <n v="11103"/>
    <n v="7182047667"/>
    <s v="Middle Eastern"/>
    <x v="1"/>
    <n v="69"/>
    <n v="278"/>
    <n v="8340"/>
    <n v="1644.1714285714284"/>
    <n v="40.765233181570999"/>
    <n v="-73.913908588300998"/>
    <n v="401"/>
    <n v="22"/>
    <n v="7.6728000000000005E-2"/>
  </r>
  <r>
    <n v="41678430"/>
    <s v="MMM...THATS A WRAP"/>
    <s v="Queens"/>
    <n v="3801"/>
    <s v="30 AVENUE"/>
    <n v="11103"/>
    <n v="7182789727"/>
    <s v="American"/>
    <x v="0"/>
    <n v="47"/>
    <n v="276"/>
    <n v="8280"/>
    <n v="1111.8857142857141"/>
    <n v="40.764210690227998"/>
    <n v="-73.915664351276007"/>
    <n v="401"/>
    <n v="22"/>
    <n v="5.1887999999999997E-2"/>
  </r>
  <r>
    <n v="50090462"/>
    <s v="BROADWAY FISH MARKET"/>
    <s v="Queens"/>
    <n v="4810"/>
    <s v="BROADWAY"/>
    <n v="11103"/>
    <n v="7182045288"/>
    <s v="Seafood"/>
    <x v="1"/>
    <n v="44"/>
    <n v="269"/>
    <n v="8070"/>
    <n v="1014.5142857142856"/>
    <n v="40.755910924893001"/>
    <n v="-73.912516587945007"/>
    <n v="401"/>
    <n v="26"/>
    <n v="4.7344000000000004E-2"/>
  </r>
  <r>
    <n v="50102768"/>
    <s v="Aloha NYC"/>
    <s v="Queens"/>
    <n v="3702"/>
    <s v="ASTORIA BLVD"/>
    <n v="11103"/>
    <n v="6093183500"/>
    <s v="American"/>
    <x v="2"/>
    <n v="42"/>
    <n v="266"/>
    <n v="7980"/>
    <n v="957.59999999999991"/>
    <n v="40.769121635776997"/>
    <n v="-73.912759103095993"/>
    <n v="401"/>
    <n v="22"/>
    <n v="4.4687999999999999E-2"/>
  </r>
  <r>
    <n v="41604013"/>
    <s v="MAMAS EMPANADAS"/>
    <s v="Queens"/>
    <n v="3241"/>
    <s v="STEINWAY STREET"/>
    <n v="11103"/>
    <n v="7186261272"/>
    <s v="Latin"/>
    <x v="1"/>
    <n v="45"/>
    <n v="257"/>
    <n v="7710"/>
    <n v="991.28571428571433"/>
    <n v="40.757733407666997"/>
    <n v="-73.919986054147003"/>
    <n v="401"/>
    <n v="26"/>
    <n v="4.6260000000000009E-2"/>
  </r>
  <r>
    <n v="50071311"/>
    <s v="TWISTERS CAFE"/>
    <s v="Queens"/>
    <n v="2537"/>
    <s v="STEINWAY ST"/>
    <n v="11103"/>
    <n v="9179395675"/>
    <s v="Café/Coffee/Tea"/>
    <x v="0"/>
    <n v="29"/>
    <n v="255"/>
    <n v="7650"/>
    <n v="633.85714285714278"/>
    <n v="40.767551054353"/>
    <n v="-73.911999430346995"/>
    <n v="401"/>
    <n v="22"/>
    <n v="2.9580000000000002E-2"/>
  </r>
  <r>
    <n v="50042876"/>
    <s v="BOSTON PIZZA"/>
    <s v="Queens"/>
    <n v="3705"/>
    <s v="BROADWAY"/>
    <n v="11103"/>
    <n v="7185456001"/>
    <s v="Pizza"/>
    <x v="1"/>
    <n v="46"/>
    <n v="252"/>
    <n v="7560"/>
    <n v="993.59999999999991"/>
    <n v="40.759657806519002"/>
    <n v="-73.920449385200001"/>
    <n v="401"/>
    <n v="22"/>
    <n v="4.6368000000000006E-2"/>
  </r>
  <r>
    <n v="50000342"/>
    <s v="BLEND ASTORIA"/>
    <s v="Queens"/>
    <n v="3717"/>
    <s v="30TH AVENUE"/>
    <n v="11103"/>
    <n v="3478134437"/>
    <s v="Latin"/>
    <x v="0"/>
    <n v="40"/>
    <n v="251"/>
    <n v="7530"/>
    <n v="860.57142857142856"/>
    <n v="40.764543323481"/>
    <n v="-73.916371482391995"/>
    <n v="401"/>
    <n v="22"/>
    <n v="4.0160000000000008E-2"/>
  </r>
  <r>
    <n v="50096095"/>
    <s v="THE GULLY"/>
    <s v="Queens"/>
    <n v="2545"/>
    <s v="STEINWAY ST"/>
    <n v="11103"/>
    <n v="3472642205"/>
    <s v="Indian"/>
    <x v="0"/>
    <n v="32"/>
    <n v="249"/>
    <n v="7470"/>
    <n v="682.97142857142865"/>
    <n v="40.767542822854999"/>
    <n v="-73.912003051398003"/>
    <n v="401"/>
    <n v="22"/>
    <n v="3.1872000000000004E-2"/>
  </r>
  <r>
    <n v="50003105"/>
    <s v="OLIVER'S ASTORIA"/>
    <s v="Queens"/>
    <n v="3719"/>
    <s v="BROADWAY"/>
    <n v="11103"/>
    <n v="2128061476"/>
    <s v="American"/>
    <x v="0"/>
    <n v="66"/>
    <n v="242"/>
    <n v="7260"/>
    <n v="1369.0285714285715"/>
    <n v="40.759619324837999"/>
    <n v="-73.920370017915005"/>
    <n v="401"/>
    <n v="22"/>
    <n v="6.3888000000000014E-2"/>
  </r>
  <r>
    <n v="50097278"/>
    <s v="PRINCE TEA HOUSE"/>
    <s v="Queens"/>
    <n v="3147"/>
    <s v="STEINWAY ST"/>
    <n v="11103"/>
    <n v="9292385569"/>
    <s v="Café/Coffee/Tea"/>
    <x v="0"/>
    <n v="67"/>
    <n v="239"/>
    <n v="7170"/>
    <n v="1372.542857142857"/>
    <n v="40.760185816905"/>
    <n v="-73.917994134479997"/>
    <n v="401"/>
    <n v="22"/>
    <n v="6.4051999999999998E-2"/>
  </r>
  <r>
    <n v="50017751"/>
    <s v="HEALTHY ME ORGANIC JUICE LAB"/>
    <s v="Queens"/>
    <n v="3008"/>
    <s v="37TH ST"/>
    <n v="11103"/>
    <n v="7182748500"/>
    <s v="Juice, Smoothies, Fruit Salads"/>
    <x v="0"/>
    <n v="42"/>
    <n v="238"/>
    <n v="7140"/>
    <n v="856.8"/>
    <n v="40.764107386728"/>
    <n v="-73.917032651870997"/>
    <n v="401"/>
    <n v="22"/>
    <n v="3.9983999999999999E-2"/>
  </r>
  <r>
    <n v="50073616"/>
    <s v="OVEN GRILL CHILL LOUNGE"/>
    <s v="Queens"/>
    <n v="4212"/>
    <s v="BROADWAY"/>
    <n v="11103"/>
    <n v="9173964249"/>
    <s v="Mexican"/>
    <x v="1"/>
    <n v="70"/>
    <n v="236"/>
    <n v="7080"/>
    <n v="1415.9999999999998"/>
    <n v="40.758121202081"/>
    <n v="-73.917220617919995"/>
    <n v="401"/>
    <n v="26"/>
    <n v="6.608E-2"/>
  </r>
  <r>
    <n v="50093792"/>
    <s v="DOMINOS"/>
    <s v="Queens"/>
    <n v="2553"/>
    <s v="STEINWAY ST"/>
    <n v="11103"/>
    <n v="7185453030"/>
    <s v="Pizza"/>
    <x v="1"/>
    <n v="41"/>
    <n v="233"/>
    <n v="6990"/>
    <n v="818.82857142857142"/>
    <n v="40.767537338879997"/>
    <n v="-73.912010278937004"/>
    <n v="401"/>
    <n v="22"/>
    <n v="3.8212000000000003E-2"/>
  </r>
  <r>
    <n v="50067549"/>
    <s v="KINSHIP COFFEE"/>
    <s v="Queens"/>
    <n v="3214"/>
    <s v="STEINWAY ST"/>
    <n v="11103"/>
    <n v="6464687149"/>
    <s v="Café/Coffee/Tea"/>
    <x v="0"/>
    <n v="34"/>
    <n v="229"/>
    <n v="6870"/>
    <n v="667.37142857142862"/>
    <n v="40.758575588362"/>
    <n v="-73.919328083316998"/>
    <n v="401"/>
    <n v="22"/>
    <n v="3.1144000000000005E-2"/>
  </r>
  <r>
    <n v="41647039"/>
    <s v="MAX"/>
    <s v="Queens"/>
    <n v="4702"/>
    <s v="30 AVENUE"/>
    <n v="11103"/>
    <n v="7187771635"/>
    <s v="German"/>
    <x v="0"/>
    <n v="52"/>
    <n v="229"/>
    <n v="6870"/>
    <n v="1020.6857142857142"/>
    <n v="40.761189318344996"/>
    <n v="-73.909264429987999"/>
    <n v="401"/>
    <n v="22"/>
    <n v="4.7632000000000001E-2"/>
  </r>
  <r>
    <n v="50099853"/>
    <s v="VIVA VIVA"/>
    <s v="Queens"/>
    <n v="3410"/>
    <s v="30TH AVE"/>
    <n v="11103"/>
    <n v="2128795150"/>
    <s v="Mexican"/>
    <x v="0"/>
    <n v="46"/>
    <n v="229"/>
    <n v="6870"/>
    <n v="902.91428571428582"/>
    <n v="40.765673175605002"/>
    <n v="-73.918817658885999"/>
    <n v="401"/>
    <n v="22"/>
    <n v="4.2136000000000007E-2"/>
  </r>
  <r>
    <n v="50093480"/>
    <s v="AL NOOR RESTAURANT"/>
    <s v="Queens"/>
    <n v="2442"/>
    <s v="STEINWAY ST"/>
    <n v="11103"/>
    <n v="9174176373"/>
    <s v="Middle Eastern"/>
    <x v="0"/>
    <n v="48"/>
    <n v="227"/>
    <n v="6810"/>
    <n v="933.94285714285706"/>
    <n v="40.768491927145"/>
    <n v="-73.911247264028006"/>
    <n v="401"/>
    <n v="22"/>
    <n v="4.3584000000000005E-2"/>
  </r>
  <r>
    <n v="50059304"/>
    <s v="TIKKA INDIAN GRILL"/>
    <s v="Queens"/>
    <n v="3414"/>
    <s v="30TH AVE"/>
    <n v="11103"/>
    <n v="9178166330"/>
    <s v="Indian"/>
    <x v="1"/>
    <n v="49"/>
    <n v="224"/>
    <n v="6720"/>
    <n v="940.79999999999984"/>
    <n v="40.765662178703003"/>
    <n v="-73.918792402132993"/>
    <n v="401"/>
    <n v="22"/>
    <n v="4.3903999999999992E-2"/>
  </r>
  <r>
    <n v="50082869"/>
    <s v="SUGAR FREAK"/>
    <s v="Queens"/>
    <n v="3711"/>
    <s v="30TH AVE"/>
    <n v="11103"/>
    <n v="7186061900"/>
    <s v="Creole/Cajun"/>
    <x v="0"/>
    <n v="75"/>
    <n v="219"/>
    <n v="6570"/>
    <n v="1407.8571428571429"/>
    <n v="40.764559815688003"/>
    <n v="-73.916403951332995"/>
    <n v="401"/>
    <n v="22"/>
    <n v="6.5700000000000008E-2"/>
  </r>
  <r>
    <n v="41651044"/>
    <s v="DOMINIES"/>
    <s v="Queens"/>
    <n v="3407"/>
    <s v="30 AVENUE"/>
    <n v="11103"/>
    <n v="9173534050"/>
    <s v="American"/>
    <x v="1"/>
    <n v="33"/>
    <n v="216"/>
    <n v="6480"/>
    <n v="610.97142857142865"/>
    <n v="40.765697886067997"/>
    <n v="-73.918828458744002"/>
    <n v="401"/>
    <n v="22"/>
    <n v="2.8512000000000006E-2"/>
  </r>
  <r>
    <n v="50086396"/>
    <s v="BROOKLYN BAGEL &amp; COFFEE COMPANY"/>
    <s v="Queens"/>
    <n v="3614"/>
    <s v="30TH AVE"/>
    <n v="11103"/>
    <n v="7187771121"/>
    <s v="Delicatessen"/>
    <x v="0"/>
    <n v="70"/>
    <n v="214"/>
    <n v="6420"/>
    <n v="1284"/>
    <n v="40.764911717602999"/>
    <n v="-73.917194095548993"/>
    <n v="401"/>
    <n v="22"/>
    <n v="5.9920000000000008E-2"/>
  </r>
  <r>
    <n v="50051187"/>
    <s v="LUNA ASIAN BISTRO &amp; LOUNGE"/>
    <s v="Queens"/>
    <n v="3272"/>
    <s v="STEINWAY ST"/>
    <n v="11103"/>
    <n v="9178327911"/>
    <s v="Asian"/>
    <x v="0"/>
    <n v="60"/>
    <n v="210"/>
    <n v="6300"/>
    <n v="1080"/>
    <n v="40.757291770285001"/>
    <n v="-73.920372811161997"/>
    <n v="401"/>
    <n v="22"/>
    <n v="5.04E-2"/>
  </r>
  <r>
    <n v="50086204"/>
    <s v="ARIA KABAB"/>
    <s v="Queens"/>
    <n v="2558"/>
    <s v="STEINWAY ST"/>
    <n v="11103"/>
    <n v="7187775432"/>
    <s v="Middle Eastern"/>
    <x v="1"/>
    <n v="40"/>
    <n v="207"/>
    <n v="6210"/>
    <n v="709.71428571428589"/>
    <n v="40.767540100239003"/>
    <n v="-73.912031936068004"/>
    <n v="401"/>
    <n v="22"/>
    <n v="3.3120000000000011E-2"/>
  </r>
  <r>
    <n v="50084881"/>
    <s v="VIVI BUBBLE TEA"/>
    <s v="Queens"/>
    <n v="3154"/>
    <s v="STEINWAY ST"/>
    <n v="11103"/>
    <n v="9179151057"/>
    <s v="Café/Coffee/Tea"/>
    <x v="1"/>
    <n v="77"/>
    <n v="207"/>
    <n v="6210"/>
    <n v="1366.2000000000003"/>
    <n v="40.760059648282997"/>
    <n v="-73.918120630792998"/>
    <n v="401"/>
    <n v="22"/>
    <n v="6.3756000000000021E-2"/>
  </r>
  <r>
    <n v="50009675"/>
    <s v="KINSHIP COFFEE"/>
    <s v="Queens"/>
    <n v="3005"/>
    <s v="STEINWAY ST"/>
    <n v="11103"/>
    <n v="6465122106"/>
    <s v="Café/Coffee/Tea"/>
    <x v="0"/>
    <n v="27"/>
    <n v="202"/>
    <n v="6060"/>
    <n v="467.48571428571438"/>
    <n v="40.763422719285003"/>
    <n v="-73.915358510686005"/>
    <n v="401"/>
    <n v="22"/>
    <n v="2.1816000000000006E-2"/>
  </r>
  <r>
    <n v="50091036"/>
    <s v="PARIS OVEN"/>
    <s v="Queens"/>
    <n v="3812"/>
    <s v="30TH AVE"/>
    <n v="11103"/>
    <n v="3475381240"/>
    <s v="Bakery"/>
    <x v="1"/>
    <n v="70"/>
    <n v="189"/>
    <n v="5670"/>
    <n v="1134"/>
    <n v="40.764194226995997"/>
    <n v="-73.915671592102996"/>
    <n v="401"/>
    <n v="22"/>
    <n v="5.2920000000000009E-2"/>
  </r>
  <r>
    <n v="50036616"/>
    <s v="GOSSIP COFFEE"/>
    <s v="Queens"/>
    <n v="3704"/>
    <s v="30TH AVE"/>
    <n v="11103"/>
    <n v="7184408792"/>
    <s v="American"/>
    <x v="0"/>
    <n v="27"/>
    <n v="187"/>
    <n v="5610"/>
    <n v="432.7714285714286"/>
    <n v="40.764562594617999"/>
    <n v="-73.916450877442998"/>
    <n v="401"/>
    <n v="22"/>
    <n v="2.0196000000000002E-2"/>
  </r>
  <r>
    <n v="50051314"/>
    <s v="GOLDEN HOUSE"/>
    <s v="Queens"/>
    <n v="3512"/>
    <s v="30TH AVE"/>
    <n v="11103"/>
    <n v="7185450101"/>
    <s v="Chinese"/>
    <x v="1"/>
    <n v="60"/>
    <n v="185"/>
    <n v="5550"/>
    <n v="951.42857142857144"/>
    <n v="40.765291077103001"/>
    <n v="-73.918005874255002"/>
    <n v="401"/>
    <n v="22"/>
    <n v="4.4400000000000009E-2"/>
  </r>
  <r>
    <n v="50100122"/>
    <s v="LOVE CAFFE ASTORIA"/>
    <s v="Queens"/>
    <n v="3230"/>
    <s v="STEINWAY ST"/>
    <n v="11103"/>
    <n v="3474645324"/>
    <s v="Café/Coffee/Tea"/>
    <x v="0"/>
    <n v="66"/>
    <n v="184"/>
    <n v="5520"/>
    <n v="1040.9142857142858"/>
    <n v="40.758290295728003"/>
    <n v="-73.919559446414993"/>
    <n v="401"/>
    <n v="22"/>
    <n v="4.8576000000000008E-2"/>
  </r>
  <r>
    <n v="50056857"/>
    <s v="SABA RESTAURANT"/>
    <s v="Queens"/>
    <n v="2575"/>
    <s v="STEINWAY ST"/>
    <n v="11103"/>
    <n v="3478469747"/>
    <s v="Middle Eastern"/>
    <x v="0"/>
    <n v="67"/>
    <n v="167"/>
    <n v="5010"/>
    <n v="959.05714285714294"/>
    <n v="40.767518136663"/>
    <n v="-73.912024744928004"/>
    <n v="401"/>
    <n v="22"/>
    <n v="4.4756000000000004E-2"/>
  </r>
  <r>
    <n v="50039494"/>
    <s v="NEW YORK CITY BAGELS AND COFFEE HOUSE"/>
    <s v="Queens"/>
    <n v="4005"/>
    <s v="BROADWAY"/>
    <n v="11103"/>
    <n v="7187289511"/>
    <s v="American"/>
    <x v="0"/>
    <n v="69"/>
    <n v="151"/>
    <n v="4530"/>
    <n v="893.05714285714282"/>
    <n v="40.758907368092999"/>
    <n v="-73.918851204510005"/>
    <n v="401"/>
    <n v="22"/>
    <n v="4.1676000000000005E-2"/>
  </r>
  <r>
    <n v="41328998"/>
    <s v="SEVA INDIAN CUISINE"/>
    <s v="Queens"/>
    <n v="3007"/>
    <s v="34 STREET"/>
    <n v="11103"/>
    <n v="7186264440"/>
    <s v="Indian"/>
    <x v="0"/>
    <n v="67"/>
    <n v="144"/>
    <n v="4320"/>
    <n v="826.97142857142853"/>
    <n v="40.765264603938"/>
    <n v="-73.919381320100996"/>
    <n v="401"/>
    <n v="22"/>
    <n v="3.8592000000000001E-2"/>
  </r>
  <r>
    <n v="40782091"/>
    <s v="STARBUCKS"/>
    <s v="Queens"/>
    <n v="3144"/>
    <s v="STEINWAY STREET"/>
    <n v="11103"/>
    <n v="7182745700"/>
    <s v="American"/>
    <x v="1"/>
    <n v="32"/>
    <n v="140"/>
    <n v="4200"/>
    <n v="384"/>
    <n v="40.760229727861997"/>
    <n v="-73.917986860740001"/>
    <n v="401"/>
    <n v="22"/>
    <n v="1.7920000000000002E-2"/>
  </r>
  <r>
    <n v="50072826"/>
    <s v="EL KAYAM COFFEE HOOKAH LOUNGE"/>
    <s v="Queens"/>
    <n v="2572"/>
    <s v="STEINWAY ST"/>
    <n v="11103"/>
    <n v="6463442098"/>
    <s v="Café/Coffee/Tea"/>
    <x v="1"/>
    <n v="40"/>
    <n v="136"/>
    <n v="4080"/>
    <n v="466.28571428571433"/>
    <n v="40.767529129518998"/>
    <n v="-73.912042781010001"/>
    <n v="401"/>
    <n v="22"/>
    <n v="2.1760000000000005E-2"/>
  </r>
  <r>
    <n v="50044262"/>
    <s v="LUNERA MODERN MEXICAN"/>
    <s v="Queens"/>
    <n v="3225"/>
    <s v="STEINWAY ST"/>
    <n v="11103"/>
    <n v="7187269857"/>
    <s v="Spanish"/>
    <x v="0"/>
    <n v="76"/>
    <n v="134"/>
    <n v="4020"/>
    <n v="872.91428571428582"/>
    <n v="40.758339655805003"/>
    <n v="-73.919494413210003"/>
    <n v="401"/>
    <n v="26"/>
    <n v="4.0736000000000008E-2"/>
  </r>
  <r>
    <n v="40542205"/>
    <s v="MINI STAR RESTAURANT"/>
    <s v="Queens"/>
    <n v="3002"/>
    <s v="STEINWAY STREET"/>
    <n v="11103"/>
    <n v="7187289572"/>
    <s v="American"/>
    <x v="0"/>
    <n v="53"/>
    <n v="129"/>
    <n v="3870"/>
    <n v="586.02857142857147"/>
    <n v="40.763469372155001"/>
    <n v="-73.915347621438002"/>
    <n v="401"/>
    <n v="22"/>
    <n v="2.7348000000000004E-2"/>
  </r>
  <r>
    <n v="40402007"/>
    <s v="GRAND AVENUE PIZZA"/>
    <s v="Queens"/>
    <n v="3424"/>
    <s v="30 AVENUE"/>
    <n v="11103"/>
    <n v="7187288879"/>
    <s v="Pizza"/>
    <x v="0"/>
    <n v="43"/>
    <n v="124"/>
    <n v="3720"/>
    <n v="457.02857142857147"/>
    <n v="40.765634692816"/>
    <n v="-73.918738285350997"/>
    <n v="401"/>
    <n v="22"/>
    <n v="2.1328000000000007E-2"/>
  </r>
  <r>
    <n v="50085438"/>
    <s v="HANGAR ASTORIA BAR &amp; GRILL"/>
    <s v="Queens"/>
    <n v="2843"/>
    <s v="STEINWAY ST"/>
    <n v="11103"/>
    <n v="9173969045"/>
    <s v="Tapas"/>
    <x v="0"/>
    <n v="70"/>
    <n v="123"/>
    <n v="3690"/>
    <n v="737.99999999999989"/>
    <n v="40.765189273600001"/>
    <n v="-73.913919475290001"/>
    <n v="401"/>
    <n v="22"/>
    <n v="3.4439999999999998E-2"/>
  </r>
  <r>
    <n v="50065377"/>
    <s v="DEJA VU"/>
    <s v="Queens"/>
    <n v="3322"/>
    <s v="28TH AVE"/>
    <n v="11103"/>
    <n v="7182678212"/>
    <s v="Mediterranean"/>
    <x v="1"/>
    <n v="41"/>
    <n v="112"/>
    <n v="3360"/>
    <n v="393.59999999999997"/>
    <n v="40.767605086422002"/>
    <n v="-73.918255723862003"/>
    <n v="401"/>
    <n v="22"/>
    <n v="1.8367999999999999E-2"/>
  </r>
  <r>
    <n v="50096395"/>
    <s v="STAR CAFE AU LAIT"/>
    <s v="Queens"/>
    <n v="3502"/>
    <s v="ASTORIA BLVD"/>
    <n v="11103"/>
    <n v="7186008034"/>
    <s v="Café/Coffee/Tea"/>
    <x v="1"/>
    <n v="44"/>
    <n v="107"/>
    <n v="3210"/>
    <n v="403.54285714285709"/>
    <n v="40.769430518965002"/>
    <n v="-73.914715444332003"/>
    <n v="401"/>
    <n v="22"/>
    <n v="1.8831999999999998E-2"/>
  </r>
  <r>
    <n v="50044012"/>
    <s v="THE DITTY"/>
    <s v="Queens"/>
    <n v="3503"/>
    <s v="DITMARS BLVD"/>
    <n v="11105"/>
    <n v="2129918298"/>
    <s v="American"/>
    <x v="0"/>
    <n v="60"/>
    <n v="293"/>
    <n v="8790"/>
    <n v="1506.8571428571427"/>
    <n v="40.774778228469003"/>
    <n v="-73.908776474538001"/>
    <n v="401"/>
    <n v="22"/>
    <n v="7.0319999999999994E-2"/>
  </r>
  <r>
    <n v="50080308"/>
    <s v="DUNKIN'"/>
    <s v="Queens"/>
    <n v="3144"/>
    <s v="DITMARS BLVD"/>
    <n v="11105"/>
    <n v="7182743011"/>
    <s v="Donuts"/>
    <x v="1"/>
    <n v="70"/>
    <n v="287"/>
    <n v="8610"/>
    <n v="1721.9999999999998"/>
    <n v="40.775737237998001"/>
    <n v="-73.910158007293006"/>
    <n v="401"/>
    <n v="22"/>
    <n v="8.0360000000000001E-2"/>
  </r>
  <r>
    <n v="40877247"/>
    <s v="ZORBA'S"/>
    <s v="Queens"/>
    <n v="2905"/>
    <s v="23 AVENUE"/>
    <n v="11105"/>
    <n v="7189567266"/>
    <s v="Greek"/>
    <x v="1"/>
    <n v="32"/>
    <n v="277"/>
    <n v="8310"/>
    <n v="759.7714285714286"/>
    <n v="40.774952208686003"/>
    <n v="-73.913697395461"/>
    <n v="401"/>
    <n v="22"/>
    <n v="3.5456000000000001E-2"/>
  </r>
  <r>
    <n v="50099343"/>
    <s v="PELICANA CHICKEN"/>
    <s v="Queens"/>
    <n v="2254"/>
    <s v="31ST ST"/>
    <n v="11105"/>
    <n v="7185450110"/>
    <s v="Korean"/>
    <x v="1"/>
    <n v="48"/>
    <n v="270"/>
    <n v="8100"/>
    <n v="1110.8571428571427"/>
    <n v="40.775025067355003"/>
    <n v="-73.912050894610999"/>
    <n v="401"/>
    <n v="22"/>
    <n v="5.1839999999999997E-2"/>
  </r>
  <r>
    <n v="50005093"/>
    <s v="SUBWAY"/>
    <s v="Queens"/>
    <n v="4316"/>
    <s v="DITMARS BLVD"/>
    <n v="11105"/>
    <n v="7187281211"/>
    <s v="Sandwiches/Salads/Mixed Buffet"/>
    <x v="1"/>
    <n v="64"/>
    <n v="263"/>
    <n v="7890"/>
    <n v="1442.7428571428572"/>
    <n v="40.771233425393"/>
    <n v="-73.903795478356997"/>
    <n v="401"/>
    <n v="22"/>
    <n v="6.7328000000000013E-2"/>
  </r>
  <r>
    <n v="50070629"/>
    <s v="Central Lounge"/>
    <s v="Queens"/>
    <n v="2030"/>
    <s v="STEINWAY ST"/>
    <n v="11105"/>
    <n v="7187261600"/>
    <s v="Mediterranean"/>
    <x v="1"/>
    <n v="63"/>
    <n v="261"/>
    <n v="7830"/>
    <n v="1409.4"/>
    <n v="40.775783126748003"/>
    <n v="-73.902485460196999"/>
    <n v="401"/>
    <n v="22"/>
    <n v="6.5772000000000011E-2"/>
  </r>
  <r>
    <n v="50043723"/>
    <s v="SAKURA KAI"/>
    <s v="Queens"/>
    <n v="3515"/>
    <s v="DITMARS BLVD"/>
    <n v="11105"/>
    <n v="7187772188"/>
    <s v="Japanese"/>
    <x v="1"/>
    <n v="63"/>
    <n v="260"/>
    <n v="7800"/>
    <n v="1404.0000000000002"/>
    <n v="40.774734266491002"/>
    <n v="-73.908718766608999"/>
    <n v="401"/>
    <n v="22"/>
    <n v="6.5520000000000023E-2"/>
  </r>
  <r>
    <n v="50078448"/>
    <s v="GRAND ASTORIA FAMILY PIZZA"/>
    <s v="Queens"/>
    <n v="1927"/>
    <s v="DITMARS BLVD"/>
    <n v="11105"/>
    <n v="9178212766"/>
    <s v="Pizza"/>
    <x v="0"/>
    <n v="74"/>
    <n v="248"/>
    <n v="7440"/>
    <n v="1573.0285714285715"/>
    <n v="40.780683053643003"/>
    <n v="-73.917145520101997"/>
    <n v="401"/>
    <n v="22"/>
    <n v="7.3408000000000001E-2"/>
  </r>
  <r>
    <n v="41547909"/>
    <s v="OISHII SUSHI JAPAN`"/>
    <s v="Queens"/>
    <n v="3704"/>
    <s v="DITMARS BOULEVARD"/>
    <n v="11105"/>
    <n v="7186260588"/>
    <s v="Japanese"/>
    <x v="1"/>
    <n v="49"/>
    <n v="247"/>
    <n v="7410"/>
    <n v="1037.3999999999999"/>
    <n v="40.773761542008998"/>
    <n v="-73.907369788921002"/>
    <n v="401"/>
    <n v="22"/>
    <n v="4.8411999999999997E-2"/>
  </r>
  <r>
    <n v="50065797"/>
    <s v="UNCLE JACK'S MEAT HOUSE"/>
    <s v="Queens"/>
    <n v="3618"/>
    <s v="DITMARS BLVD"/>
    <n v="11105"/>
    <n v="9177451553"/>
    <s v="American"/>
    <x v="0"/>
    <n v="54"/>
    <n v="247"/>
    <n v="7410"/>
    <n v="1143.257142857143"/>
    <n v="40.774206700223999"/>
    <n v="-73.908001003996006"/>
    <n v="401"/>
    <n v="22"/>
    <n v="5.3352000000000011E-2"/>
  </r>
  <r>
    <n v="50018532"/>
    <s v="ARTICHOKE BASILLE'S PIZZA"/>
    <s v="Queens"/>
    <n v="2256"/>
    <s v="31ST ST"/>
    <n v="11105"/>
    <n v="7182158100"/>
    <s v="Pizza"/>
    <x v="1"/>
    <n v="50"/>
    <n v="246"/>
    <n v="7380"/>
    <n v="1054.2857142857144"/>
    <n v="40.774992163503001"/>
    <n v="-73.912094264689998"/>
    <n v="401"/>
    <n v="22"/>
    <n v="4.9200000000000015E-2"/>
  </r>
  <r>
    <n v="50054932"/>
    <s v="BROTHERS TAVERNA"/>
    <s v="Queens"/>
    <n v="2301"/>
    <s v="STEINWAY ST"/>
    <n v="11105"/>
    <n v="7187212424"/>
    <s v="Mediterranean"/>
    <x v="0"/>
    <n v="60"/>
    <n v="235"/>
    <n v="7050"/>
    <n v="1208.5714285714284"/>
    <n v="40.770943479581"/>
    <n v="-73.908370171431997"/>
    <n v="401"/>
    <n v="22"/>
    <n v="5.6399999999999999E-2"/>
  </r>
  <r>
    <n v="50044565"/>
    <s v="JUST COMBO RESTAURANT"/>
    <s v="Queens"/>
    <n v="2101"/>
    <s v="21ST AVE"/>
    <n v="11105"/>
    <n v="6469208925"/>
    <s v="Middle Eastern"/>
    <x v="1"/>
    <n v="60"/>
    <n v="231"/>
    <n v="6930"/>
    <n v="1188"/>
    <n v="40.782209931486001"/>
    <n v="-73.914485967895999"/>
    <n v="401"/>
    <n v="22"/>
    <n v="5.544000000000001E-2"/>
  </r>
  <r>
    <n v="50074754"/>
    <s v="AFGHAN CHAI KHANA"/>
    <s v="Queens"/>
    <n v="2310"/>
    <s v="31ST ST"/>
    <n v="11105"/>
    <n v="7187215020"/>
    <s v="Afghan"/>
    <x v="1"/>
    <n v="59"/>
    <n v="217"/>
    <n v="6510"/>
    <n v="1097.3999999999999"/>
    <n v="40.774057078822999"/>
    <n v="-73.913247249134997"/>
    <n v="401"/>
    <n v="22"/>
    <n v="5.1212000000000001E-2"/>
  </r>
  <r>
    <n v="50097740"/>
    <s v="Rice K"/>
    <s v="Queens"/>
    <n v="2921"/>
    <s v="23RD AVE"/>
    <n v="11105"/>
    <n v="6466621799"/>
    <s v="Asian"/>
    <x v="0"/>
    <n v="38"/>
    <n v="209"/>
    <n v="6270"/>
    <n v="680.74285714285713"/>
    <n v="40.774946711035"/>
    <n v="-73.913686571008"/>
    <n v="401"/>
    <n v="22"/>
    <n v="3.1768000000000005E-2"/>
  </r>
  <r>
    <n v="50086521"/>
    <s v="SOLLETTO"/>
    <s v="Queens"/>
    <n v="2366"/>
    <s v="STEINWAY ST"/>
    <n v="11105"/>
    <n v="3478669997"/>
    <s v="Greek"/>
    <x v="0"/>
    <n v="33"/>
    <n v="205"/>
    <n v="6150"/>
    <n v="579.85714285714289"/>
    <n v="40.769635517174997"/>
    <n v="-73.909996588867998"/>
    <n v="401"/>
    <n v="22"/>
    <n v="2.7060000000000001E-2"/>
  </r>
  <r>
    <n v="50101858"/>
    <s v="DUNKIN DONUTS"/>
    <s v="Queens"/>
    <n v="2278"/>
    <s v="31ST ST"/>
    <n v="11105"/>
    <n v="7187210872"/>
    <s v="Donuts"/>
    <x v="1"/>
    <n v="70"/>
    <n v="202"/>
    <n v="6060"/>
    <n v="1211.9999999999998"/>
    <n v="40.774578094477"/>
    <n v="-73.912603896049006"/>
    <n v="401"/>
    <n v="22"/>
    <n v="5.6559999999999992E-2"/>
  </r>
  <r>
    <n v="50101674"/>
    <s v="THE YARD"/>
    <s v="Queens"/>
    <n v="2911"/>
    <s v="23RD AVE"/>
    <n v="11105"/>
    <n v="7189322096"/>
    <s v="Pizza/Italian"/>
    <x v="1"/>
    <n v="45"/>
    <n v="186"/>
    <n v="5580"/>
    <n v="717.42857142857144"/>
    <n v="40.774949461218"/>
    <n v="-73.913693788499998"/>
    <n v="401"/>
    <n v="22"/>
    <n v="3.3480000000000003E-2"/>
  </r>
  <r>
    <n v="50079499"/>
    <s v="SUGAR &amp; WATER NYC"/>
    <s v="Queens"/>
    <n v="2914"/>
    <s v="23RD AVE"/>
    <n v="11105"/>
    <n v="7164662030"/>
    <s v="Bakery"/>
    <x v="0"/>
    <n v="58"/>
    <n v="175"/>
    <n v="5250"/>
    <n v="870"/>
    <n v="40.774935745595002"/>
    <n v="-73.913704637948996"/>
    <n v="401"/>
    <n v="22"/>
    <n v="4.0600000000000004E-2"/>
  </r>
  <r>
    <n v="50067676"/>
    <s v="FRESCA TORTILLA"/>
    <s v="Queens"/>
    <n v="3115"/>
    <s v="DITMARS BLVD"/>
    <n v="11105"/>
    <n v="7182787666"/>
    <s v="Tex-Mex"/>
    <x v="1"/>
    <n v="46"/>
    <n v="168"/>
    <n v="5040"/>
    <n v="662.40000000000009"/>
    <n v="40.775759193196997"/>
    <n v="-73.910154366978006"/>
    <n v="401"/>
    <n v="22"/>
    <n v="3.0912000000000005E-2"/>
  </r>
  <r>
    <n v="50089355"/>
    <s v="RIVERCREST"/>
    <s v="Queens"/>
    <n v="3315"/>
    <s v="DITMARS BLVD"/>
    <n v="11105"/>
    <n v="3478087887"/>
    <s v="American"/>
    <x v="0"/>
    <n v="46"/>
    <n v="164"/>
    <n v="4920"/>
    <n v="646.62857142857149"/>
    <n v="40.775286579431999"/>
    <n v="-73.909497886265996"/>
    <n v="401"/>
    <n v="22"/>
    <n v="3.0176000000000008E-2"/>
  </r>
  <r>
    <n v="50063504"/>
    <s v="VINTAGE"/>
    <s v="Queens"/>
    <n v="2314"/>
    <s v="DITMARS BLVD"/>
    <n v="11105"/>
    <n v="7186060116"/>
    <s v="American"/>
    <x v="1"/>
    <n v="68"/>
    <n v="162"/>
    <n v="4860"/>
    <n v="944.22857142857151"/>
    <n v="40.779611511626001"/>
    <n v="-73.915651991866994"/>
    <n v="401"/>
    <n v="22"/>
    <n v="4.4064000000000006E-2"/>
  </r>
  <r>
    <n v="50057938"/>
    <s v="JOE'S GARAGE BAR"/>
    <s v="Queens"/>
    <n v="4501"/>
    <s v="23RD AVE"/>
    <n v="11105"/>
    <n v="7186060061"/>
    <s v="American"/>
    <x v="0"/>
    <n v="76"/>
    <n v="157"/>
    <n v="4710"/>
    <n v="1022.7428571428571"/>
    <n v="40.768964688038999"/>
    <n v="-73.905210360476005"/>
    <n v="401"/>
    <n v="22"/>
    <n v="4.7728000000000007E-2"/>
  </r>
  <r>
    <n v="50084090"/>
    <s v="ACENTO LATIN KITCHEN &amp; BAR"/>
    <s v="Queens"/>
    <n v="3306"/>
    <s v="DITMARS BLVD"/>
    <n v="11105"/>
    <n v="7184409435"/>
    <s v="Latin"/>
    <x v="0"/>
    <n v="36"/>
    <n v="149"/>
    <n v="4470"/>
    <n v="459.77142857142854"/>
    <n v="40.775278359405"/>
    <n v="-73.909515950247993"/>
    <n v="401"/>
    <n v="22"/>
    <n v="2.1455999999999999E-2"/>
  </r>
  <r>
    <n v="50042914"/>
    <s v="DIONYSOS"/>
    <s v="Queens"/>
    <n v="2315"/>
    <s v="31ST ST"/>
    <n v="11105"/>
    <n v="7189323231"/>
    <s v="Greek"/>
    <x v="1"/>
    <n v="66"/>
    <n v="145"/>
    <n v="4350"/>
    <n v="820.28571428571433"/>
    <n v="40.773950107066"/>
    <n v="-73.913344872017007"/>
    <n v="401"/>
    <n v="22"/>
    <n v="3.8280000000000008E-2"/>
  </r>
  <r>
    <n v="50091293"/>
    <s v="PARK COFFEE"/>
    <s v="Queens"/>
    <n v="2617"/>
    <s v="23RD AVE"/>
    <n v="11105"/>
    <n v="6467854156"/>
    <s v="Café/Coffee/Tea"/>
    <x v="0"/>
    <n v="74"/>
    <n v="142"/>
    <n v="4260"/>
    <n v="900.6857142857142"/>
    <n v="40.776389227644003"/>
    <n v="-73.915731912051001"/>
    <n v="401"/>
    <n v="22"/>
    <n v="4.2032E-2"/>
  </r>
  <r>
    <n v="41634226"/>
    <s v="ROSE HOOKAH LOUNGE"/>
    <s v="Queens"/>
    <n v="2352"/>
    <s v="STEINWAY STREET"/>
    <n v="11105"/>
    <n v="6462872713"/>
    <s v="Middle Eastern"/>
    <x v="1"/>
    <n v="52"/>
    <n v="142"/>
    <n v="4260"/>
    <n v="632.91428571428582"/>
    <n v="40.769906986945998"/>
    <n v="-73.909664076542995"/>
    <n v="401"/>
    <n v="22"/>
    <n v="2.953600000000001E-2"/>
  </r>
  <r>
    <n v="50076919"/>
    <s v="YOGURT LA CREPE"/>
    <s v="Queens"/>
    <n v="2902"/>
    <s v="DITMARS BLVD"/>
    <n v="11105"/>
    <n v="9179326930"/>
    <s v="Jewish/Kosher"/>
    <x v="0"/>
    <n v="52"/>
    <n v="134"/>
    <n v="4020"/>
    <n v="597.25714285714298"/>
    <n v="40.776712707678001"/>
    <n v="-73.911550389916997"/>
    <n v="401"/>
    <n v="22"/>
    <n v="2.7872000000000011E-2"/>
  </r>
  <r>
    <n v="50043895"/>
    <s v="CREATE"/>
    <s v="Queens"/>
    <n v="2921"/>
    <s v="DITMARS BLVD"/>
    <n v="11105"/>
    <n v="3477398424"/>
    <s v="American"/>
    <x v="0"/>
    <n v="29"/>
    <n v="130"/>
    <n v="3900"/>
    <n v="323.14285714285711"/>
    <n v="40.776718177706002"/>
    <n v="-73.911525108199996"/>
    <n v="401"/>
    <n v="22"/>
    <n v="1.508E-2"/>
  </r>
  <r>
    <n v="50073729"/>
    <s v="JACK JONES"/>
    <s v="Queens"/>
    <n v="3801"/>
    <s v="DITMARS BLVD"/>
    <n v="11105"/>
    <n v="9148267968"/>
    <s v="American"/>
    <x v="0"/>
    <n v="71"/>
    <n v="120"/>
    <n v="3600"/>
    <n v="730.28571428571411"/>
    <n v="40.773288879947998"/>
    <n v="-73.906673632961997"/>
    <n v="401"/>
    <n v="22"/>
    <n v="3.4079999999999992E-2"/>
  </r>
  <r>
    <n v="40544948"/>
    <s v="ALBA'S PIZZA"/>
    <s v="Queens"/>
    <n v="3620"/>
    <s v="DITMARS BOULEVARD"/>
    <n v="11105"/>
    <n v="7189325924"/>
    <s v="Pizza"/>
    <x v="1"/>
    <n v="54"/>
    <n v="118"/>
    <n v="3540"/>
    <n v="546.17142857142858"/>
    <n v="40.774198457281997"/>
    <n v="-73.907990183942999"/>
    <n v="401"/>
    <n v="22"/>
    <n v="2.5488000000000004E-2"/>
  </r>
  <r>
    <n v="41154087"/>
    <s v="CHRISTOS STEAKHOUSE"/>
    <s v="Queens"/>
    <n v="4108"/>
    <s v="23 AVENUE"/>
    <n v="11105"/>
    <n v="7187778400"/>
    <s v="Steak"/>
    <x v="1"/>
    <n v="68"/>
    <n v="114"/>
    <n v="3420"/>
    <n v="664.45714285714303"/>
    <n v="40.770454096024999"/>
    <n v="-73.907352745292002"/>
    <n v="401"/>
    <n v="22"/>
    <n v="3.1008000000000011E-2"/>
  </r>
  <r>
    <n v="41563113"/>
    <s v="APICIUS PIZZA"/>
    <s v="Queens"/>
    <n v="2072"/>
    <s v="STEINWAY STREET"/>
    <n v="11105"/>
    <n v="7182047722"/>
    <s v="Pizza/Italian"/>
    <x v="1"/>
    <n v="30"/>
    <n v="108"/>
    <n v="3240"/>
    <n v="277.71428571428567"/>
    <n v="40.775018134325002"/>
    <n v="-73.903425325053007"/>
    <n v="401"/>
    <n v="22"/>
    <n v="1.2959999999999999E-2"/>
  </r>
  <r>
    <n v="50088771"/>
    <s v="DRUNKEN CHICKEN"/>
    <s v="Queens"/>
    <n v="2530"/>
    <s v="BROADWAY"/>
    <n v="11106"/>
    <n v="9295220171"/>
    <s v="Korean"/>
    <x v="1"/>
    <n v="41"/>
    <n v="297"/>
    <n v="8910"/>
    <n v="1043.742857142857"/>
    <n v="40.763294237692001"/>
    <n v="-73.928206311867001"/>
    <n v="401"/>
    <n v="22"/>
    <n v="4.8708000000000001E-2"/>
  </r>
  <r>
    <n v="50008732"/>
    <s v="MI ESPIGUITA"/>
    <s v="Queens"/>
    <n v="3244"/>
    <s v="31ST ST"/>
    <n v="11106"/>
    <n v="7185950464"/>
    <s v="Mexican"/>
    <x v="0"/>
    <n v="40"/>
    <n v="295"/>
    <n v="8850"/>
    <n v="1011.4285714285714"/>
    <n v="40.761557968441998"/>
    <n v="-73.925721034098999"/>
    <n v="401"/>
    <n v="22"/>
    <n v="4.7200000000000006E-2"/>
  </r>
  <r>
    <n v="50103604"/>
    <s v="MOKJA"/>
    <s v="Queens"/>
    <n v="3519"/>
    <s v="BROADWAY"/>
    <n v="11106"/>
    <n v="7187210654"/>
    <s v="Korean"/>
    <x v="0"/>
    <n v="70"/>
    <n v="287"/>
    <n v="8610"/>
    <n v="1721.9999999999998"/>
    <n v="40.760372486822"/>
    <n v="-73.921968229702998"/>
    <n v="401"/>
    <n v="22"/>
    <n v="8.0360000000000001E-2"/>
  </r>
  <r>
    <n v="41563691"/>
    <s v="ECUADORIAN RESTAURANT II"/>
    <s v="Queens"/>
    <n v="3406"/>
    <s v="36 AVENUE"/>
    <n v="11106"/>
    <n v="3475071286"/>
    <s v="Latin"/>
    <x v="0"/>
    <n v="40"/>
    <n v="285"/>
    <n v="8550"/>
    <n v="977.14285714285711"/>
    <n v="40.755374974966003"/>
    <n v="-73.927204228541996"/>
    <n v="401"/>
    <n v="26"/>
    <n v="4.5600000000000002E-2"/>
  </r>
  <r>
    <n v="41383250"/>
    <s v="OSAKA JAPANESE FUSION"/>
    <s v="Queens"/>
    <n v="2524"/>
    <s v="BROADWAY"/>
    <n v="11106"/>
    <n v="7187772662"/>
    <s v="Japanese"/>
    <x v="1"/>
    <n v="31"/>
    <n v="276"/>
    <n v="8280"/>
    <n v="733.37142857142851"/>
    <n v="40.76329423995"/>
    <n v="-73.928209921765003"/>
    <n v="401"/>
    <n v="22"/>
    <n v="3.4224000000000004E-2"/>
  </r>
  <r>
    <n v="50034110"/>
    <s v="PAPA JOHN'S"/>
    <s v="Queens"/>
    <n v="3548"/>
    <s v="31ST ST"/>
    <n v="11106"/>
    <n v="7187287272"/>
    <s v="Pizza"/>
    <x v="0"/>
    <n v="42"/>
    <n v="276"/>
    <n v="8280"/>
    <n v="993.59999999999991"/>
    <n v="40.757360639658003"/>
    <n v="-73.929125955098996"/>
    <n v="401"/>
    <n v="26"/>
    <n v="4.6368000000000006E-2"/>
  </r>
  <r>
    <n v="50093897"/>
    <s v="SAC'S PLACE"/>
    <s v="Queens"/>
    <n v="3511"/>
    <s v="35TH AVE"/>
    <n v="11106"/>
    <n v="7182045002"/>
    <s v="Italian"/>
    <x v="0"/>
    <n v="62"/>
    <n v="272"/>
    <n v="8160"/>
    <n v="1445.485714285714"/>
    <n v="40.756545646733997"/>
    <n v="-73.925120243354996"/>
    <n v="401"/>
    <n v="26"/>
    <n v="6.7455999999999988E-2"/>
  </r>
  <r>
    <n v="50050465"/>
    <s v="SALVATORIA KITCHEN AND BAR"/>
    <s v="Queens"/>
    <n v="3118"/>
    <s v="BROADWAY"/>
    <n v="11106"/>
    <n v="7187772829"/>
    <s v="Latin"/>
    <x v="0"/>
    <n v="65"/>
    <n v="269"/>
    <n v="8070"/>
    <n v="1498.7142857142858"/>
    <n v="40.761854043404"/>
    <n v="-73.925168399811994"/>
    <n v="401"/>
    <n v="22"/>
    <n v="6.9940000000000016E-2"/>
  </r>
  <r>
    <n v="50091626"/>
    <s v="BUND"/>
    <s v="Queens"/>
    <n v="2508"/>
    <s v="BROADWAY"/>
    <n v="11106"/>
    <n v="7189715465"/>
    <s v="Asian"/>
    <x v="1"/>
    <n v="66"/>
    <n v="267"/>
    <n v="8010"/>
    <n v="1510.4571428571428"/>
    <n v="40.763296986965003"/>
    <n v="-73.928213528694002"/>
    <n v="401"/>
    <n v="22"/>
    <n v="7.0488000000000009E-2"/>
  </r>
  <r>
    <n v="50098230"/>
    <s v="IL MIGLIO BRICK OVEN PIZZA"/>
    <s v="Queens"/>
    <n v="1103"/>
    <s v="36TH AVE"/>
    <n v="11106"/>
    <n v="7187777676"/>
    <s v="Pizza/Italian"/>
    <x v="1"/>
    <n v="50"/>
    <n v="266"/>
    <n v="7980"/>
    <n v="1140"/>
    <n v="40.761052968134997"/>
    <n v="-73.939839443446004"/>
    <n v="401"/>
    <n v="26"/>
    <n v="5.3200000000000004E-2"/>
  </r>
  <r>
    <n v="50057478"/>
    <s v="ZENON TAVERNA"/>
    <s v="Queens"/>
    <n v="3410"/>
    <s v="31ST AVE"/>
    <n v="11106"/>
    <n v="7189560133"/>
    <s v="Greek"/>
    <x v="0"/>
    <n v="44"/>
    <n v="266"/>
    <n v="7980"/>
    <n v="1003.2000000000002"/>
    <n v="40.763102798436996"/>
    <n v="-73.920910930575005"/>
    <n v="401"/>
    <n v="22"/>
    <n v="4.681600000000001E-2"/>
  </r>
  <r>
    <n v="50099815"/>
    <s v="CHATEAU LE WOOF CAFE"/>
    <s v="Queens"/>
    <n v="3101"/>
    <s v="VERNON BLVD"/>
    <n v="11106"/>
    <n v="6464173171"/>
    <s v="American"/>
    <x v="1"/>
    <n v="74"/>
    <n v="264"/>
    <n v="7920"/>
    <n v="1674.5142857142857"/>
    <n v="40.769441222280001"/>
    <n v="-73.935297381788999"/>
    <n v="401"/>
    <n v="26"/>
    <n v="7.8144000000000005E-2"/>
  </r>
  <r>
    <n v="50058302"/>
    <s v="THE HIGHWATER"/>
    <s v="Queens"/>
    <n v="3420"/>
    <s v="BROADWAY"/>
    <n v="11106"/>
    <n v="2063758961"/>
    <s v="Hawaiian"/>
    <x v="1"/>
    <n v="71"/>
    <n v="253"/>
    <n v="7590"/>
    <n v="1539.6857142857141"/>
    <n v="40.760727102605003"/>
    <n v="-73.922769179642998"/>
    <n v="401"/>
    <n v="22"/>
    <n v="7.1851999999999999E-2"/>
  </r>
  <r>
    <n v="50083443"/>
    <s v="Kanga's Indoor Playcenter and Cafe Long Island City"/>
    <s v="Queens"/>
    <n v="3636"/>
    <s v="33RD ST"/>
    <n v="11106"/>
    <n v="7166062216"/>
    <s v="American"/>
    <x v="0"/>
    <n v="68"/>
    <n v="244"/>
    <n v="7320"/>
    <n v="1422.1714285714286"/>
    <n v="40.755134392370998"/>
    <n v="-73.928727683223997"/>
    <n v="401"/>
    <n v="26"/>
    <n v="6.636800000000001E-2"/>
  </r>
  <r>
    <n v="50063209"/>
    <s v="ICON"/>
    <s v="Queens"/>
    <n v="3184"/>
    <s v="33RD ST"/>
    <n v="11106"/>
    <n v="9178326364"/>
    <s v="American"/>
    <x v="0"/>
    <n v="51"/>
    <n v="243"/>
    <n v="7290"/>
    <n v="1062.2571428571428"/>
    <n v="40.761808907262001"/>
    <n v="-73.923320222886005"/>
    <n v="401"/>
    <n v="22"/>
    <n v="4.9571999999999998E-2"/>
  </r>
  <r>
    <n v="41306859"/>
    <s v="SUN WAH CHINESE RESTAURANT OF NY"/>
    <s v="Queens"/>
    <n v="3016"/>
    <s v="36 AVENUE"/>
    <n v="11106"/>
    <n v="7189375212"/>
    <s v="Chinese"/>
    <x v="0"/>
    <n v="49"/>
    <n v="226"/>
    <n v="6780"/>
    <n v="949.19999999999993"/>
    <n v="40.756845372119002"/>
    <n v="-73.930346533285004"/>
    <n v="401"/>
    <n v="26"/>
    <n v="4.4295999999999995E-2"/>
  </r>
  <r>
    <n v="50038896"/>
    <s v="BOISHAKHI"/>
    <s v="Queens"/>
    <n v="2914"/>
    <s v="36TH AVE"/>
    <n v="11106"/>
    <n v="7186061242"/>
    <s v="Bangladeshi"/>
    <x v="1"/>
    <n v="27"/>
    <n v="225"/>
    <n v="6750"/>
    <n v="520.71428571428578"/>
    <n v="40.757224636692001"/>
    <n v="-73.931154678924003"/>
    <n v="401"/>
    <n v="26"/>
    <n v="2.4300000000000006E-2"/>
  </r>
  <r>
    <n v="50058456"/>
    <s v="SAMI'S KABAB HOUSE"/>
    <s v="Queens"/>
    <n v="3557"/>
    <s v="CRESCENT ST"/>
    <n v="11106"/>
    <n v="9178327165"/>
    <s v="Afghan"/>
    <x v="1"/>
    <n v="65"/>
    <n v="218"/>
    <n v="6540"/>
    <n v="1214.5714285714287"/>
    <n v="40.758921820014997"/>
    <n v="-73.93270868258"/>
    <n v="401"/>
    <n v="26"/>
    <n v="5.6680000000000015E-2"/>
  </r>
  <r>
    <n v="50034874"/>
    <s v="DIAMOND DOGS"/>
    <s v="Queens"/>
    <n v="3404"/>
    <s v="31ST AVE"/>
    <n v="11106"/>
    <n v="9295220061"/>
    <s v="American"/>
    <x v="1"/>
    <n v="57"/>
    <n v="212"/>
    <n v="6360"/>
    <n v="1035.7714285714285"/>
    <n v="40.763119289362002"/>
    <n v="-73.920943399940001"/>
    <n v="401"/>
    <n v="22"/>
    <n v="4.8335999999999997E-2"/>
  </r>
  <r>
    <n v="50087023"/>
    <s v="MCDONALD'S CORPORATION"/>
    <s v="Queens"/>
    <n v="3255"/>
    <s v="31ST ST"/>
    <n v="11106"/>
    <n v="5082081825"/>
    <s v="American"/>
    <x v="0"/>
    <n v="37"/>
    <n v="204"/>
    <n v="6120"/>
    <n v="646.97142857142853"/>
    <n v="40.761536008047997"/>
    <n v="-73.925717448878999"/>
    <n v="401"/>
    <n v="22"/>
    <n v="3.0192000000000004E-2"/>
  </r>
  <r>
    <n v="50091141"/>
    <s v="KINSHIP COFFEE"/>
    <s v="Queens"/>
    <n v="3014"/>
    <s v="BROADWAY"/>
    <n v="11106"/>
    <n v="6465122106"/>
    <s v="Café/Coffee/Tea"/>
    <x v="1"/>
    <n v="58"/>
    <n v="190"/>
    <n v="5700"/>
    <n v="944.57142857142856"/>
    <n v="40.762241587858"/>
    <n v="-73.925991007034995"/>
    <n v="401"/>
    <n v="22"/>
    <n v="4.4080000000000001E-2"/>
  </r>
  <r>
    <n v="41067497"/>
    <s v="LIC Bagels"/>
    <s v="Queens"/>
    <n v="3108"/>
    <s v="36 AVENUE"/>
    <n v="11106"/>
    <n v="7183619500"/>
    <s v="Mexican"/>
    <x v="0"/>
    <n v="58"/>
    <n v="186"/>
    <n v="5580"/>
    <n v="924.68571428571431"/>
    <n v="40.756490837900003"/>
    <n v="-73.929592513575002"/>
    <n v="401"/>
    <n v="26"/>
    <n v="4.315200000000001E-2"/>
  </r>
  <r>
    <n v="41392209"/>
    <s v="LA RIOJA RESTAURANT"/>
    <s v="Queens"/>
    <n v="3305"/>
    <s v="BROADWAY"/>
    <n v="11106"/>
    <n v="7189320101"/>
    <s v="Spanish"/>
    <x v="0"/>
    <n v="56"/>
    <n v="181"/>
    <n v="5430"/>
    <n v="868.80000000000018"/>
    <n v="40.761158611643999"/>
    <n v="-73.923638635469999"/>
    <n v="401"/>
    <n v="22"/>
    <n v="4.0544000000000018E-2"/>
  </r>
  <r>
    <n v="50093993"/>
    <s v="CHANO'S CANTINA"/>
    <s v="Queens"/>
    <n v="3555"/>
    <s v="31ST ST"/>
    <n v="11106"/>
    <n v="9178327261"/>
    <s v="Mexican"/>
    <x v="1"/>
    <n v="53"/>
    <n v="179"/>
    <n v="5370"/>
    <n v="813.17142857142869"/>
    <n v="40.757286553473001"/>
    <n v="-73.929162129969995"/>
    <n v="401"/>
    <n v="26"/>
    <n v="3.794800000000001E-2"/>
  </r>
  <r>
    <n v="41432143"/>
    <s v="DALY'S PUB"/>
    <s v="Queens"/>
    <n v="3186"/>
    <s v="31 STREET"/>
    <n v="11106"/>
    <n v="7186062561"/>
    <s v="American"/>
    <x v="1"/>
    <n v="68"/>
    <n v="169"/>
    <n v="5070"/>
    <n v="985.02857142857135"/>
    <n v="40.762529102736998"/>
    <n v="-73.924936607459998"/>
    <n v="401"/>
    <n v="22"/>
    <n v="4.5968000000000002E-2"/>
  </r>
  <r>
    <n v="50095400"/>
    <s v="PALACE FRIED CHICKEN"/>
    <s v="Queens"/>
    <n v="2102"/>
    <s v="36TH AVE"/>
    <n v="11106"/>
    <n v="7184331661"/>
    <s v="American"/>
    <x v="0"/>
    <n v="46"/>
    <n v="169"/>
    <n v="5070"/>
    <n v="666.34285714285716"/>
    <n v="40.759799639461001"/>
    <n v="-73.936645986290998"/>
    <n v="401"/>
    <n v="26"/>
    <n v="3.1096000000000002E-2"/>
  </r>
  <r>
    <n v="50064385"/>
    <s v="FRESCO'S CANTINA"/>
    <s v="Queens"/>
    <n v="44179"/>
    <s v="31 AVENUE"/>
    <n v="11106"/>
    <n v="3478087338"/>
    <s v="Mexican"/>
    <x v="1"/>
    <n v="55"/>
    <n v="153"/>
    <n v="4590"/>
    <n v="721.28571428571433"/>
    <n v="40.768715419929997"/>
    <n v="-73.933225837463993"/>
    <n v="401"/>
    <n v="22"/>
    <n v="3.3660000000000002E-2"/>
  </r>
  <r>
    <n v="50070264"/>
    <s v="SOMETHING CATCHY SEAFOOD RESTAURANT"/>
    <s v="Queens"/>
    <n v="2314"/>
    <s v="36TH AVE"/>
    <n v="11106"/>
    <n v="9178327988"/>
    <s v="Soul Food"/>
    <x v="0"/>
    <n v="66"/>
    <n v="153"/>
    <n v="4590"/>
    <n v="865.5428571428572"/>
    <n v="40.758936754400999"/>
    <n v="-73.934805881876002"/>
    <n v="401"/>
    <n v="26"/>
    <n v="4.0392000000000004E-2"/>
  </r>
  <r>
    <n v="50101833"/>
    <s v="NEEL'S PIZZA &amp; PASTA"/>
    <s v="Queens"/>
    <n v="1001"/>
    <s v="36TH AVE"/>
    <n v="11106"/>
    <n v="7186266300"/>
    <s v="Pizza"/>
    <x v="0"/>
    <n v="55"/>
    <n v="147"/>
    <n v="4410"/>
    <n v="693"/>
    <n v="40.761349834185999"/>
    <n v="-73.940669427006995"/>
    <n v="401"/>
    <n v="26"/>
    <n v="3.2340000000000008E-2"/>
  </r>
  <r>
    <n v="50059447"/>
    <s v="SWICK 2"/>
    <s v="Queens"/>
    <n v="3504"/>
    <s v="35TH ST"/>
    <n v="11106"/>
    <n v="7189866096"/>
    <s v="Mexican"/>
    <x v="1"/>
    <n v="70"/>
    <n v="144"/>
    <n v="4320"/>
    <n v="864"/>
    <n v="40.756351036658998"/>
    <n v="-73.925531948591996"/>
    <n v="401"/>
    <n v="26"/>
    <n v="4.0320000000000002E-2"/>
  </r>
  <r>
    <n v="50035269"/>
    <s v="FRESCO TORTILLAS"/>
    <s v="Queens"/>
    <n v="3112"/>
    <s v="36TH AVE"/>
    <n v="11106"/>
    <n v="7182679536"/>
    <s v="Tex-Mex"/>
    <x v="0"/>
    <n v="56"/>
    <n v="110"/>
    <n v="3300"/>
    <n v="528"/>
    <n v="40.756479845576997"/>
    <n v="-73.929570868059002"/>
    <n v="401"/>
    <n v="26"/>
    <n v="2.4640000000000002E-2"/>
  </r>
  <r>
    <n v="50063668"/>
    <s v="MENU"/>
    <s v="Queens"/>
    <n v="3456"/>
    <s v="33RD ST"/>
    <n v="11106"/>
    <n v="3472368494"/>
    <s v="Café/Coffee/Tea"/>
    <x v="1"/>
    <n v="62"/>
    <n v="106"/>
    <n v="3180"/>
    <n v="563.31428571428569"/>
    <n v="40.757625364375002"/>
    <n v="-73.926710855116994"/>
    <n v="401"/>
    <n v="26"/>
    <n v="2.6288000000000002E-2"/>
  </r>
  <r>
    <n v="41158108"/>
    <s v="NICK'S GOURMET DELI"/>
    <s v="Queens"/>
    <n v="7415"/>
    <s v="DITMARS BOULEVARD"/>
    <n v="11370"/>
    <n v="7182788338"/>
    <s v="American"/>
    <x v="0"/>
    <n v="67"/>
    <n v="198"/>
    <n v="5940"/>
    <n v="1137.0857142857144"/>
    <n v="40.768371205694002"/>
    <n v="-73.895041336847996"/>
    <n v="401"/>
    <n v="22"/>
    <n v="5.3064000000000014E-2"/>
  </r>
  <r>
    <n v="50073488"/>
    <s v="PAPA JOHNS"/>
    <s v="Queens"/>
    <n v="4919"/>
    <s v="30TH AVE"/>
    <n v="11377"/>
    <n v="7182747272"/>
    <s v="Pizza"/>
    <x v="0"/>
    <n v="29"/>
    <n v="245"/>
    <n v="7350"/>
    <n v="609"/>
    <n v="40.760292964062003"/>
    <n v="-73.907309177686002"/>
    <n v="401"/>
    <n v="22"/>
    <n v="2.8420000000000004E-2"/>
  </r>
  <r>
    <n v="50039977"/>
    <s v="KINGS WOK"/>
    <s v="Queens"/>
    <n v="4912"/>
    <s v="30TH AVE"/>
    <n v="11377"/>
    <n v="9176052119"/>
    <s v="Chinese"/>
    <x v="1"/>
    <n v="67"/>
    <n v="244"/>
    <n v="7320"/>
    <n v="1401.257142857143"/>
    <n v="40.760290251369"/>
    <n v="-73.907348888594001"/>
    <n v="401"/>
    <n v="22"/>
    <n v="6.5392000000000006E-2"/>
  </r>
  <r>
    <n v="41709156"/>
    <s v="SUM FUNG CHINESE RESTAURANT"/>
    <s v="Queens"/>
    <n v="5401"/>
    <s v="NORTHERN BOULEVARD"/>
    <n v="11377"/>
    <n v="7189320411"/>
    <s v="Chinese"/>
    <x v="1"/>
    <n v="42"/>
    <n v="229"/>
    <n v="6870"/>
    <n v="824.39999999999986"/>
    <n v="40.753320697074003"/>
    <n v="-73.906600654331001"/>
    <n v="401"/>
    <n v="26"/>
    <n v="3.8471999999999992E-2"/>
  </r>
  <r>
    <n v="41713447"/>
    <s v="NYC GENTLEMEN'S CLUB"/>
    <s v="Queens"/>
    <n v="2650"/>
    <s v="B Q E WEST"/>
    <n v="11377"/>
    <n v="7182670800"/>
    <s v="American"/>
    <x v="1"/>
    <n v="59"/>
    <n v="171"/>
    <n v="5130"/>
    <n v="864.7714285714286"/>
    <n v="40.761652825794997"/>
    <n v="-73.902148856194003"/>
    <n v="401"/>
    <n v="22"/>
    <n v="4.035600000000001E-2"/>
  </r>
  <r>
    <n v="50004788"/>
    <s v="51ST BAKERY AND CAFE"/>
    <s v="Queens"/>
    <n v="12175"/>
    <s v="51 AVENUE"/>
    <n v="11101"/>
    <n v="7187070554"/>
    <s v="Bakery"/>
    <x v="1"/>
    <n v="56"/>
    <n v="298"/>
    <n v="8940"/>
    <n v="1430.4"/>
    <n v="40.742420749311997"/>
    <n v="-73.956308691214005"/>
    <n v="402"/>
    <n v="26"/>
    <n v="6.675200000000002E-2"/>
  </r>
  <r>
    <n v="50052523"/>
    <s v="SOMETHING  SWEET"/>
    <s v="Queens"/>
    <n v="4910"/>
    <s v="VERNON BLVD"/>
    <n v="11101"/>
    <n v="3475310380"/>
    <s v="Ice Cream, Gelato, Yogurt, Ices"/>
    <x v="1"/>
    <n v="57"/>
    <n v="296"/>
    <n v="8880"/>
    <n v="1446.1714285714286"/>
    <n v="40.743259717672998"/>
    <n v="-73.953933541797994"/>
    <n v="402"/>
    <n v="26"/>
    <n v="6.7488000000000006E-2"/>
  </r>
  <r>
    <n v="50066689"/>
    <s v="TD BIG J DELI CORP."/>
    <s v="Queens"/>
    <n v="3619"/>
    <s v="REVIEW AVE"/>
    <n v="11101"/>
    <n v="7183922525"/>
    <s v="Latin"/>
    <x v="0"/>
    <n v="39"/>
    <n v="292"/>
    <n v="8760"/>
    <n v="976.11428571428587"/>
    <n v="40.734112026886002"/>
    <n v="-73.937774647797994"/>
    <n v="402"/>
    <n v="26"/>
    <n v="4.5552000000000016E-2"/>
  </r>
  <r>
    <n v="50101963"/>
    <s v="YIN TRADITIONAL HOT POT"/>
    <s v="Queens"/>
    <n v="2310"/>
    <s v="JACKSON AVE"/>
    <n v="11101"/>
    <n v="7182556286"/>
    <s v="Chinese"/>
    <x v="0"/>
    <n v="37"/>
    <n v="292"/>
    <n v="8760"/>
    <n v="926.05714285714271"/>
    <n v="40.745888216871002"/>
    <n v="-73.945432632361005"/>
    <n v="402"/>
    <n v="26"/>
    <n v="4.3215999999999997E-2"/>
  </r>
  <r>
    <n v="50101642"/>
    <s v="MBJ LIC CORP (Coffee 1st floor)"/>
    <s v="Queens"/>
    <n v="2910"/>
    <s v="THOMSON AVE"/>
    <n v="11101"/>
    <n v="7184820176"/>
    <s v="Café/Coffee/Tea"/>
    <x v="1"/>
    <n v="71"/>
    <n v="290"/>
    <n v="8700"/>
    <n v="1764.8571428571427"/>
    <n v="40.745209013747001"/>
    <n v="-73.937601841947995"/>
    <n v="402"/>
    <n v="26"/>
    <n v="8.2359999999999989E-2"/>
  </r>
  <r>
    <n v="40388235"/>
    <s v="LUCKY PIZZA"/>
    <s v="Queens"/>
    <n v="2714"/>
    <s v="BRIDGE PLAZA SOUTH"/>
    <n v="11101"/>
    <n v="7187849897"/>
    <s v="Pizza"/>
    <x v="0"/>
    <n v="37"/>
    <n v="285"/>
    <n v="8550"/>
    <n v="903.85714285714289"/>
    <n v="40.750073820666003"/>
    <n v="-73.939636455032002"/>
    <n v="402"/>
    <n v="26"/>
    <n v="4.2180000000000009E-2"/>
  </r>
  <r>
    <n v="50082420"/>
    <s v="SUBWAY"/>
    <s v="Queens"/>
    <n v="1050"/>
    <s v="JACKSON AVE"/>
    <n v="11101"/>
    <n v="7183924004"/>
    <s v="Sandwiches"/>
    <x v="0"/>
    <n v="48"/>
    <n v="275"/>
    <n v="8250"/>
    <n v="1131.4285714285716"/>
    <n v="40.742326125350999"/>
    <n v="-73.953013956134996"/>
    <n v="402"/>
    <n v="26"/>
    <n v="5.2800000000000007E-2"/>
  </r>
  <r>
    <n v="41618388"/>
    <s v="DUNKIN'"/>
    <s v="Queens"/>
    <n v="4902"/>
    <s v="VERNON BOULEVARD"/>
    <n v="11101"/>
    <n v="7184334543"/>
    <s v="Donuts"/>
    <x v="0"/>
    <n v="41"/>
    <n v="272"/>
    <n v="8160"/>
    <n v="955.88571428571424"/>
    <n v="40.743298138545001"/>
    <n v="-73.953919079879995"/>
    <n v="402"/>
    <n v="26"/>
    <n v="4.4608000000000002E-2"/>
  </r>
  <r>
    <n v="50090358"/>
    <s v="SWEETLEAF COFFEE ROASTERS"/>
    <s v="Queens"/>
    <n v="2810"/>
    <s v="JACKSON AVE"/>
    <n v="11101"/>
    <n v="7184409799"/>
    <s v="Café/Coffee/Tea"/>
    <x v="0"/>
    <n v="45"/>
    <n v="260"/>
    <n v="7800"/>
    <n v="1002.8571428571429"/>
    <n v="40.748484027751999"/>
    <n v="-73.938551563600996"/>
    <n v="402"/>
    <n v="26"/>
    <n v="4.6800000000000008E-2"/>
  </r>
  <r>
    <n v="50070553"/>
    <s v="INDIE LIC"/>
    <s v="Queens"/>
    <n v="4310"/>
    <s v="CRESCENT ST"/>
    <n v="11101"/>
    <n v="7184826954"/>
    <s v="Sandwiches/Salads/Mixed Buffet"/>
    <x v="0"/>
    <n v="44"/>
    <n v="246"/>
    <n v="7380"/>
    <n v="927.7714285714286"/>
    <n v="40.748700073287999"/>
    <n v="-73.942315661536"/>
    <n v="402"/>
    <n v="26"/>
    <n v="4.3296000000000001E-2"/>
  </r>
  <r>
    <n v="50017836"/>
    <s v="I-FORTUNE COOKIE"/>
    <s v="Queens"/>
    <n v="4469"/>
    <s v="21ST ST"/>
    <n v="11101"/>
    <n v="7187864821"/>
    <s v="Chinese"/>
    <x v="0"/>
    <n v="71"/>
    <n v="242"/>
    <n v="7260"/>
    <n v="1472.7428571428572"/>
    <n v="40.747766578521997"/>
    <n v="-73.947455768005"/>
    <n v="402"/>
    <n v="26"/>
    <n v="6.8728000000000011E-2"/>
  </r>
  <r>
    <n v="50077476"/>
    <s v="L. M. CAFE"/>
    <s v="Queens"/>
    <n v="44146"/>
    <s v="44 ROAD"/>
    <n v="11101"/>
    <n v="3476124200"/>
    <s v="American"/>
    <x v="0"/>
    <n v="63"/>
    <n v="233"/>
    <n v="6990"/>
    <n v="1258.1999999999998"/>
    <n v="40.749230261854997"/>
    <n v="-73.949064283314996"/>
    <n v="402"/>
    <n v="26"/>
    <n v="5.8715999999999997E-2"/>
  </r>
  <r>
    <n v="50047854"/>
    <s v="TAKUMEN"/>
    <s v="Queens"/>
    <n v="550"/>
    <s v="50TH AVE"/>
    <n v="11101"/>
    <n v="7183617973"/>
    <s v="Japanese"/>
    <x v="1"/>
    <n v="36"/>
    <n v="233"/>
    <n v="6990"/>
    <n v="718.97142857142853"/>
    <n v="40.743093125104998"/>
    <n v="-73.956070067704999"/>
    <n v="402"/>
    <n v="26"/>
    <n v="3.3551999999999998E-2"/>
  </r>
  <r>
    <n v="50080122"/>
    <s v="ALEWIFE BREWING COMPANY"/>
    <s v="Queens"/>
    <n v="43965"/>
    <s v="51 AVENUE"/>
    <n v="11101"/>
    <n v="7189377494"/>
    <s v="American"/>
    <x v="0"/>
    <n v="50"/>
    <n v="230"/>
    <n v="6900"/>
    <n v="985.71428571428567"/>
    <n v="40.742404284861003"/>
    <n v="-73.956319528343997"/>
    <n v="402"/>
    <n v="26"/>
    <n v="4.6000000000000006E-2"/>
  </r>
  <r>
    <n v="41274441"/>
    <s v="THE CREEK AND THE CAVE"/>
    <s v="Queens"/>
    <n v="34243"/>
    <s v="JACKSON AVENUE"/>
    <n v="11101"/>
    <n v="7187068783"/>
    <s v="Mexican"/>
    <x v="1"/>
    <n v="64"/>
    <n v="230"/>
    <n v="6900"/>
    <n v="1261.714285714286"/>
    <n v="40.743129728215997"/>
    <n v="-73.951540995515003"/>
    <n v="402"/>
    <n v="26"/>
    <n v="5.8880000000000016E-2"/>
  </r>
  <r>
    <n v="50102076"/>
    <s v="LIC LANDING CAFE"/>
    <s v="Queens"/>
    <n v="5210"/>
    <s v="CENTER BLVD"/>
    <n v="11101"/>
    <n v="9292960804"/>
    <s v="Café/Coffee/Tea"/>
    <x v="0"/>
    <n v="42"/>
    <n v="225"/>
    <n v="6750"/>
    <n v="810"/>
    <n v="40.742018665985"/>
    <n v="-73.960145049345996"/>
    <n v="402"/>
    <n v="26"/>
    <n v="3.7800000000000007E-2"/>
  </r>
  <r>
    <n v="41025252"/>
    <s v="CAFE HENRI"/>
    <s v="Queens"/>
    <n v="44114"/>
    <s v="50 AVENUE"/>
    <n v="11101"/>
    <n v="7183839315"/>
    <s v="French"/>
    <x v="0"/>
    <n v="60"/>
    <n v="220"/>
    <n v="6600"/>
    <n v="1131.4285714285716"/>
    <n v="40.742600808836002"/>
    <n v="-73.953522598863998"/>
    <n v="402"/>
    <n v="26"/>
    <n v="5.2800000000000007E-2"/>
  </r>
  <r>
    <n v="41647754"/>
    <s v="CORNER BISTRO"/>
    <s v="Queens"/>
    <n v="4718"/>
    <s v="VERNON BOULEVARD"/>
    <n v="11101"/>
    <n v="7186066500"/>
    <s v="American"/>
    <x v="1"/>
    <n v="28"/>
    <n v="219"/>
    <n v="6570"/>
    <n v="525.60000000000014"/>
    <n v="40.744947518794"/>
    <n v="-73.953369381543993"/>
    <n v="402"/>
    <n v="26"/>
    <n v="2.4528000000000008E-2"/>
  </r>
  <r>
    <n v="50083260"/>
    <s v="DAI HACHI SUSHI"/>
    <s v="Queens"/>
    <n v="4618"/>
    <s v="VERNON BLVD"/>
    <n v="11101"/>
    <n v="7182556260"/>
    <s v="Japanese"/>
    <x v="1"/>
    <n v="33"/>
    <n v="217"/>
    <n v="6510"/>
    <n v="613.80000000000007"/>
    <n v="40.746330689917997"/>
    <n v="-73.952906460589006"/>
    <n v="402"/>
    <n v="26"/>
    <n v="2.8644000000000006E-2"/>
  </r>
  <r>
    <n v="50077411"/>
    <s v="MISTER CHICKEN II"/>
    <s v="Queens"/>
    <n v="4464"/>
    <s v="21ST ST"/>
    <n v="11101"/>
    <n v="3473306382"/>
    <s v="Chicken"/>
    <x v="0"/>
    <n v="44"/>
    <n v="215"/>
    <n v="6450"/>
    <n v="810.85714285714289"/>
    <n v="40.747810498002003"/>
    <n v="-73.947462951347006"/>
    <n v="402"/>
    <n v="26"/>
    <n v="3.7840000000000006E-2"/>
  </r>
  <r>
    <n v="41643074"/>
    <s v="CASA ENRIQUE"/>
    <s v="Queens"/>
    <n v="17654"/>
    <s v="49 AVENUE"/>
    <n v="11101"/>
    <n v="3474486040"/>
    <s v="Mexican"/>
    <x v="0"/>
    <n v="47"/>
    <n v="197"/>
    <n v="5910"/>
    <n v="793.62857142857126"/>
    <n v="40.743784716476"/>
    <n v="-73.955838644249994"/>
    <n v="402"/>
    <n v="26"/>
    <n v="3.7035999999999993E-2"/>
  </r>
  <r>
    <n v="50093346"/>
    <s v="GO NONNA"/>
    <s v="Queens"/>
    <n v="1050"/>
    <s v="44TH DR"/>
    <n v="11101"/>
    <n v="3475244334"/>
    <s v="Italian"/>
    <x v="0"/>
    <n v="76"/>
    <n v="188"/>
    <n v="5640"/>
    <n v="1224.6857142857141"/>
    <n v="40.748717671595998"/>
    <n v="-73.950620201915001"/>
    <n v="402"/>
    <n v="26"/>
    <n v="5.7152000000000001E-2"/>
  </r>
  <r>
    <n v="50066038"/>
    <s v="RED CAFE"/>
    <s v="Queens"/>
    <n v="4462"/>
    <s v="21ST ST"/>
    <n v="11101"/>
    <n v="7183618884"/>
    <s v="American"/>
    <x v="0"/>
    <n v="70"/>
    <n v="188"/>
    <n v="5640"/>
    <n v="1128"/>
    <n v="40.747829708022998"/>
    <n v="-73.947455718021999"/>
    <n v="402"/>
    <n v="26"/>
    <n v="5.2640000000000006E-2"/>
  </r>
  <r>
    <n v="50100729"/>
    <s v="POP'S DELI OF L.I.C."/>
    <s v="Queens"/>
    <n v="4731"/>
    <s v="VERNON BLVD"/>
    <n v="11101"/>
    <n v="7184069999"/>
    <s v="Delicatessen"/>
    <x v="0"/>
    <n v="35"/>
    <n v="183"/>
    <n v="5490"/>
    <n v="549"/>
    <n v="40.744664837651001"/>
    <n v="-73.953441757893998"/>
    <n v="402"/>
    <n v="26"/>
    <n v="2.562E-2"/>
  </r>
  <r>
    <n v="41265805"/>
    <s v="BLEND"/>
    <s v="Queens"/>
    <n v="4704"/>
    <s v="VERNON BOULEVARD"/>
    <n v="11101"/>
    <n v="7187292800"/>
    <s v="Latin"/>
    <x v="0"/>
    <n v="65"/>
    <n v="179"/>
    <n v="5370"/>
    <n v="997.28571428571445"/>
    <n v="40.745287822241998"/>
    <n v="-73.953253656981005"/>
    <n v="402"/>
    <n v="26"/>
    <n v="4.6540000000000012E-2"/>
  </r>
  <r>
    <n v="50097045"/>
    <s v="CHAIRMAN SUN"/>
    <s v="Queens"/>
    <n v="4730"/>
    <s v="VERNON BLVD"/>
    <n v="11101"/>
    <n v="2129676088"/>
    <s v="Chinese"/>
    <x v="1"/>
    <n v="42"/>
    <n v="176"/>
    <n v="5280"/>
    <n v="633.6"/>
    <n v="40.744642891269002"/>
    <n v="-73.953470644373994"/>
    <n v="402"/>
    <n v="26"/>
    <n v="2.9568000000000004E-2"/>
  </r>
  <r>
    <n v="50088584"/>
    <s v="CRANBERRY"/>
    <s v="Queens"/>
    <n v="2802"/>
    <s v="42ND RD"/>
    <n v="11101"/>
    <n v="7187842784"/>
    <s v="American"/>
    <x v="0"/>
    <n v="48"/>
    <n v="173"/>
    <n v="5190"/>
    <n v="711.77142857142849"/>
    <n v="40.748855129976"/>
    <n v="-73.939605081522998"/>
    <n v="402"/>
    <n v="26"/>
    <n v="3.3216000000000002E-2"/>
  </r>
  <r>
    <n v="50040490"/>
    <s v="SLICE"/>
    <s v="Queens"/>
    <n v="4811"/>
    <s v="VERNON BLVD"/>
    <n v="11101"/>
    <n v="7189375423"/>
    <s v="Pizza"/>
    <x v="1"/>
    <n v="74"/>
    <n v="171"/>
    <n v="5130"/>
    <n v="1084.6285714285714"/>
    <n v="40.743948549766003"/>
    <n v="-73.953676835484998"/>
    <n v="402"/>
    <n v="26"/>
    <n v="5.0616000000000001E-2"/>
  </r>
  <r>
    <n v="50057674"/>
    <s v="W XYZ LOUNGE"/>
    <s v="Queens"/>
    <n v="2745"/>
    <s v="JACKSON AVE"/>
    <n v="11101"/>
    <n v="7187843626"/>
    <s v="American"/>
    <x v="1"/>
    <n v="49"/>
    <n v="171"/>
    <n v="5130"/>
    <n v="718.19999999999993"/>
    <n v="40.748108566493002"/>
    <n v="-73.939627415390007"/>
    <n v="402"/>
    <n v="26"/>
    <n v="3.3515999999999997E-2"/>
  </r>
  <r>
    <n v="50101329"/>
    <s v="Fresh Pick"/>
    <s v="Queens"/>
    <n v="2506"/>
    <s v="QUEENS PLZ S"/>
    <n v="11101"/>
    <n v="7187291454"/>
    <s v="Juice, Smoothies, Fruit Salads"/>
    <x v="1"/>
    <n v="49"/>
    <n v="169"/>
    <n v="5070"/>
    <n v="709.8"/>
    <n v="40.750370611596999"/>
    <n v="-73.940318323347995"/>
    <n v="402"/>
    <n v="26"/>
    <n v="3.3124000000000001E-2"/>
  </r>
  <r>
    <n v="50000504"/>
    <s v="MAMABITES"/>
    <s v="Queens"/>
    <n v="4209"/>
    <s v="28 STREET"/>
    <n v="11101"/>
    <n v="3473617735"/>
    <s v="American"/>
    <x v="0"/>
    <n v="30"/>
    <n v="168"/>
    <n v="5040"/>
    <n v="432"/>
    <n v="40.749634394007998"/>
    <n v="-73.939135181881994"/>
    <n v="402"/>
    <n v="26"/>
    <n v="2.0160000000000001E-2"/>
  </r>
  <r>
    <n v="50078021"/>
    <s v="LA ADELITA/EL CORAZON DE MEXICO"/>
    <s v="Queens"/>
    <n v="1009"/>
    <s v="50TH AVE"/>
    <n v="11101"/>
    <n v="3473997236"/>
    <s v="Mexican"/>
    <x v="0"/>
    <n v="42"/>
    <n v="164"/>
    <n v="4920"/>
    <n v="590.4"/>
    <n v="40.742631024596001"/>
    <n v="-73.953580318120004"/>
    <n v="402"/>
    <n v="26"/>
    <n v="2.7552000000000004E-2"/>
  </r>
  <r>
    <n v="50092485"/>
    <s v="Moge Tee"/>
    <s v="Queens"/>
    <n v="4232"/>
    <s v="CRESCENT ST"/>
    <n v="11101"/>
    <n v="6467646463"/>
    <s v="Café/Coffee/Tea"/>
    <x v="0"/>
    <n v="43"/>
    <n v="163"/>
    <n v="4890"/>
    <n v="600.7714285714286"/>
    <n v="40.749750829881002"/>
    <n v="-73.941354710678993"/>
    <n v="402"/>
    <n v="26"/>
    <n v="2.8036000000000002E-2"/>
  </r>
  <r>
    <n v="50066811"/>
    <s v="THAI TREE"/>
    <s v="Queens"/>
    <n v="3617"/>
    <s v="GREENPOINT AVE"/>
    <n v="11101"/>
    <n v="7188061046"/>
    <s v="Thai"/>
    <x v="0"/>
    <n v="65"/>
    <n v="161"/>
    <n v="4830"/>
    <n v="897.00000000000011"/>
    <n v="40.737609719925999"/>
    <n v="-73.929760490804995"/>
    <n v="402"/>
    <n v="26"/>
    <n v="4.1860000000000008E-2"/>
  </r>
  <r>
    <n v="50081016"/>
    <s v="HARISSA GRILL"/>
    <s v="Queens"/>
    <n v="3030"/>
    <s v="47TH AVENUE"/>
    <n v="11101"/>
    <n v="6464797655"/>
    <s v="Mediterranean"/>
    <x v="0"/>
    <n v="70"/>
    <n v="158"/>
    <n v="4740"/>
    <n v="947.99999999999989"/>
    <n v="40.743160853683001"/>
    <n v="-73.936568040473006"/>
    <n v="402"/>
    <n v="26"/>
    <n v="4.4239999999999995E-2"/>
  </r>
  <r>
    <n v="50096141"/>
    <s v="HUPO"/>
    <s v="Queens"/>
    <n v="1007"/>
    <s v="50TH AVE"/>
    <n v="11101"/>
    <n v="7182556722"/>
    <s v="Chinese"/>
    <x v="0"/>
    <n v="73"/>
    <n v="158"/>
    <n v="4740"/>
    <n v="988.62857142857149"/>
    <n v="40.742642034283001"/>
    <n v="-73.953656094729993"/>
    <n v="402"/>
    <n v="26"/>
    <n v="4.6136000000000003E-2"/>
  </r>
  <r>
    <n v="40393985"/>
    <s v="MANETTA'S RISTORANTE"/>
    <s v="Queens"/>
    <n v="28034"/>
    <s v="JACKSON AVENUE"/>
    <n v="11101"/>
    <n v="7187866171"/>
    <s v="Italian"/>
    <x v="0"/>
    <n v="44"/>
    <n v="151"/>
    <n v="4530"/>
    <n v="569.48571428571427"/>
    <n v="40.742877392197997"/>
    <n v="-73.951974234496006"/>
    <n v="402"/>
    <n v="26"/>
    <n v="2.6576000000000002E-2"/>
  </r>
  <r>
    <n v="41596694"/>
    <s v="SHOW PALACE"/>
    <s v="Queens"/>
    <n v="4250"/>
    <s v="21 STREET"/>
    <n v="11101"/>
    <n v="7189376969"/>
    <s v="American"/>
    <x v="1"/>
    <n v="57"/>
    <n v="149"/>
    <n v="4470"/>
    <n v="727.97142857142853"/>
    <n v="40.750976953413002"/>
    <n v="-73.945323780280006"/>
    <n v="402"/>
    <n v="26"/>
    <n v="3.3972000000000002E-2"/>
  </r>
  <r>
    <n v="50096587"/>
    <s v="WE BAGEL"/>
    <s v="Queens"/>
    <n v="4711"/>
    <s v="11TH ST"/>
    <n v="11101"/>
    <n v="7182551992"/>
    <s v="Bakery"/>
    <x v="0"/>
    <n v="75"/>
    <n v="146"/>
    <n v="4380"/>
    <n v="938.57142857142856"/>
    <n v="40.744713167244001"/>
    <n v="-73.950861368142995"/>
    <n v="402"/>
    <n v="26"/>
    <n v="4.3799999999999999E-2"/>
  </r>
  <r>
    <n v="50102796"/>
    <s v="DAILY SPOON"/>
    <s v="Queens"/>
    <n v="2534"/>
    <s v="JACKSON AVE"/>
    <n v="11101"/>
    <n v="3477023643"/>
    <s v="Chinese"/>
    <x v="1"/>
    <n v="44"/>
    <n v="143"/>
    <n v="4290"/>
    <n v="539.3142857142858"/>
    <n v="40.746858686849997"/>
    <n v="-73.943013800276006"/>
    <n v="402"/>
    <n v="26"/>
    <n v="2.5168000000000006E-2"/>
  </r>
  <r>
    <n v="50100773"/>
    <s v="FUSION KEBAB HOUSE"/>
    <s v="Queens"/>
    <n v="4512"/>
    <s v="23RD ST"/>
    <n v="11101"/>
    <n v="7183499060"/>
    <s v="Indian"/>
    <x v="0"/>
    <n v="48"/>
    <n v="143"/>
    <n v="4290"/>
    <n v="588.34285714285716"/>
    <n v="40.746582639746002"/>
    <n v="-73.945428452391994"/>
    <n v="402"/>
    <n v="26"/>
    <n v="2.7456000000000001E-2"/>
  </r>
  <r>
    <n v="50101521"/>
    <s v="PUMPERNICKEL BAGEL"/>
    <s v="Queens"/>
    <n v="2310"/>
    <s v="44TH DR"/>
    <n v="11101"/>
    <n v="7183619422"/>
    <s v="American"/>
    <x v="1"/>
    <n v="63"/>
    <n v="142"/>
    <n v="4260"/>
    <n v="766.8"/>
    <n v="40.747540111206"/>
    <n v="-73.944489313822999"/>
    <n v="402"/>
    <n v="26"/>
    <n v="3.5784000000000003E-2"/>
  </r>
  <r>
    <n v="40399729"/>
    <s v="GLORY DELI &amp; GROCERY"/>
    <s v="Queens"/>
    <n v="4630"/>
    <s v="VERNON BOULEVARD"/>
    <n v="11101"/>
    <n v="7184721113"/>
    <s v="Delicatessen"/>
    <x v="0"/>
    <n v="36"/>
    <n v="137"/>
    <n v="4110"/>
    <n v="422.74285714285713"/>
    <n v="40.746026062836997"/>
    <n v="-73.953007727653997"/>
    <n v="402"/>
    <n v="26"/>
    <n v="1.9728000000000002E-2"/>
  </r>
  <r>
    <n v="50042943"/>
    <s v="LIC CORNER CAFE"/>
    <s v="Queens"/>
    <n v="2103"/>
    <s v="45TH RD"/>
    <n v="11101"/>
    <n v="7188061432"/>
    <s v="Café/Coffee/Tea"/>
    <x v="0"/>
    <n v="36"/>
    <n v="131"/>
    <n v="3930"/>
    <n v="404.2285714285714"/>
    <n v="40.746602813056001"/>
    <n v="-73.947485561351996"/>
    <n v="402"/>
    <n v="26"/>
    <n v="1.8864000000000002E-2"/>
  </r>
  <r>
    <n v="50016720"/>
    <s v="Cannelle LIC"/>
    <s v="Queens"/>
    <n v="43962"/>
    <s v="47 AVENUE"/>
    <n v="11101"/>
    <n v="7189378500"/>
    <s v="French"/>
    <x v="0"/>
    <n v="41"/>
    <n v="124"/>
    <n v="3720"/>
    <n v="435.77142857142854"/>
    <n v="40.745878705110002"/>
    <n v="-73.955155158813"/>
    <n v="402"/>
    <n v="26"/>
    <n v="2.0336E-2"/>
  </r>
  <r>
    <n v="50060917"/>
    <s v="21ST LIC DELI &amp; GROCERY"/>
    <s v="Queens"/>
    <n v="4344"/>
    <s v="21ST ST"/>
    <n v="11101"/>
    <n v="5166673606"/>
    <s v="Delicatessen"/>
    <x v="1"/>
    <n v="38"/>
    <n v="118"/>
    <n v="3540"/>
    <n v="384.34285714285721"/>
    <n v="40.750011222521998"/>
    <n v="-73.946223261176996"/>
    <n v="402"/>
    <n v="26"/>
    <n v="1.7936000000000004E-2"/>
  </r>
  <r>
    <n v="41495962"/>
    <s v="LIC MARKET"/>
    <s v="Queens"/>
    <n v="2152"/>
    <s v="44 DRIVE"/>
    <n v="11101"/>
    <n v="7183610013"/>
    <s v="American"/>
    <x v="0"/>
    <n v="63"/>
    <n v="104"/>
    <n v="3120"/>
    <n v="561.59999999999991"/>
    <n v="40.748013367825997"/>
    <n v="-73.946935866686999"/>
    <n v="402"/>
    <n v="26"/>
    <n v="2.6207999999999999E-2"/>
  </r>
  <r>
    <n v="50072728"/>
    <s v="DUNKIN'"/>
    <s v="Queens"/>
    <n v="3421"/>
    <s v="GREENPOINT AVE"/>
    <n v="11101"/>
    <n v="5164727100"/>
    <s v="Donuts"/>
    <x v="1"/>
    <n v="63"/>
    <n v="100"/>
    <n v="3000"/>
    <n v="540"/>
    <n v="40.736483181513002"/>
    <n v="-73.932356153022994"/>
    <n v="402"/>
    <n v="26"/>
    <n v="2.52E-2"/>
  </r>
  <r>
    <n v="50101058"/>
    <s v="THE ORIGINAL AMERICAN CHICKEN &amp; BAKERY INTL TWO"/>
    <s v="Queens"/>
    <n v="4012"/>
    <s v="QUEENS BLVD"/>
    <n v="11104"/>
    <n v="7184339660"/>
    <s v="American"/>
    <x v="0"/>
    <n v="74"/>
    <n v="296"/>
    <n v="8880"/>
    <n v="1877.4857142857143"/>
    <n v="40.743768070971001"/>
    <n v="-73.924041181627999"/>
    <n v="402"/>
    <n v="26"/>
    <n v="8.7615999999999999E-2"/>
  </r>
  <r>
    <n v="50053083"/>
    <s v="PELICANA CHICKEN"/>
    <s v="Queens"/>
    <n v="4708"/>
    <s v="GREENPOINT AVE"/>
    <n v="11104"/>
    <n v="3477179001"/>
    <s v="Korean"/>
    <x v="1"/>
    <n v="72"/>
    <n v="295"/>
    <n v="8850"/>
    <n v="1820.5714285714287"/>
    <n v="40.742553229626999"/>
    <n v="-73.917662261717993"/>
    <n v="402"/>
    <n v="26"/>
    <n v="8.4960000000000008E-2"/>
  </r>
  <r>
    <n v="41038997"/>
    <s v="DUNKIN', BASKIN ROBBINS"/>
    <s v="Queens"/>
    <n v="4128"/>
    <s v="QUEENS BOULEVARD"/>
    <n v="11104"/>
    <n v="7184723278"/>
    <s v="Donuts"/>
    <x v="0"/>
    <n v="75"/>
    <n v="291"/>
    <n v="8730"/>
    <n v="1870.7142857142856"/>
    <n v="40.743646615924"/>
    <n v="-73.923012803475004"/>
    <n v="402"/>
    <n v="26"/>
    <n v="8.7300000000000003E-2"/>
  </r>
  <r>
    <n v="40587273"/>
    <s v="DUNKIN'"/>
    <s v="Queens"/>
    <n v="4513"/>
    <s v="QUEENS BOULEVARD"/>
    <n v="11104"/>
    <n v="7184827282"/>
    <s v="Donuts"/>
    <x v="1"/>
    <n v="33"/>
    <n v="283"/>
    <n v="8490"/>
    <n v="800.48571428571427"/>
    <n v="40.743240660189002"/>
    <n v="-73.919408073040003"/>
    <n v="402"/>
    <n v="26"/>
    <n v="3.7356E-2"/>
  </r>
  <r>
    <n v="50059621"/>
    <s v="MANGAL KEBAB"/>
    <s v="Queens"/>
    <n v="4620"/>
    <s v="QUEENS BLVD"/>
    <n v="11104"/>
    <n v="7187060605"/>
    <s v="Turkish"/>
    <x v="1"/>
    <n v="41"/>
    <n v="278"/>
    <n v="8340"/>
    <n v="976.97142857142853"/>
    <n v="40.743108215364003"/>
    <n v="-73.91842303064"/>
    <n v="402"/>
    <n v="26"/>
    <n v="4.5592000000000008E-2"/>
  </r>
  <r>
    <n v="50057057"/>
    <s v="RIKO PERUVIAN CUISINE"/>
    <s v="Queens"/>
    <n v="4506"/>
    <s v="GREENPOINT AVE"/>
    <n v="11104"/>
    <n v="9178326758"/>
    <s v="Latin"/>
    <x v="1"/>
    <n v="70"/>
    <n v="277"/>
    <n v="8310"/>
    <n v="1661.9999999999998"/>
    <n v="40.741884968148"/>
    <n v="-73.919723679320995"/>
    <n v="402"/>
    <n v="26"/>
    <n v="7.7560000000000004E-2"/>
  </r>
  <r>
    <n v="40395516"/>
    <s v="ALPHA DONUTS"/>
    <s v="Queens"/>
    <n v="4516"/>
    <s v="QUEENS BOULEVARD"/>
    <n v="11104"/>
    <n v="7184724725"/>
    <s v="American"/>
    <x v="1"/>
    <n v="71"/>
    <n v="262"/>
    <n v="7860"/>
    <n v="1594.4571428571426"/>
    <n v="40.743221431648003"/>
    <n v="-73.919386443535004"/>
    <n v="402"/>
    <n v="26"/>
    <n v="7.4408000000000002E-2"/>
  </r>
  <r>
    <n v="50034377"/>
    <s v="MAGGIE MAE'S"/>
    <s v="Queens"/>
    <n v="4115"/>
    <s v="QUEENS BLVD"/>
    <n v="11104"/>
    <n v="7184333067"/>
    <s v="Bottled beverages, including water, sodas, juices, etc."/>
    <x v="1"/>
    <n v="27"/>
    <n v="262"/>
    <n v="7860"/>
    <n v="606.34285714285716"/>
    <n v="40.743674124042002"/>
    <n v="-73.923102992406001"/>
    <n v="402"/>
    <n v="26"/>
    <n v="2.8296000000000002E-2"/>
  </r>
  <r>
    <n v="50057623"/>
    <s v="MISTER BURRITO LOCO"/>
    <s v="Queens"/>
    <n v="4320"/>
    <s v="GREENPOINT AVE"/>
    <n v="11104"/>
    <n v="3478138953"/>
    <s v="Mexican"/>
    <x v="0"/>
    <n v="60"/>
    <n v="251"/>
    <n v="7530"/>
    <n v="1290.8571428571427"/>
    <n v="40.741016237975003"/>
    <n v="-73.921691465693996"/>
    <n v="402"/>
    <n v="26"/>
    <n v="6.0239999999999995E-2"/>
  </r>
  <r>
    <n v="50085691"/>
    <s v="SOFRA MEDITERRANEAN GRILL"/>
    <s v="Queens"/>
    <n v="4508"/>
    <s v="46TH ST"/>
    <n v="11104"/>
    <n v="3475800832"/>
    <s v="Mediterranean"/>
    <x v="0"/>
    <n v="60"/>
    <n v="251"/>
    <n v="7530"/>
    <n v="1290.8571428571427"/>
    <n v="40.742732446753998"/>
    <n v="-73.918795197126002"/>
    <n v="402"/>
    <n v="26"/>
    <n v="6.0239999999999995E-2"/>
  </r>
  <r>
    <n v="50093835"/>
    <s v="SUBWAY"/>
    <s v="Queens"/>
    <n v="4507"/>
    <s v="GREENPOINT AVE"/>
    <n v="11104"/>
    <n v="7184821821"/>
    <s v="Sandwiches"/>
    <x v="1"/>
    <n v="64"/>
    <n v="247"/>
    <n v="7410"/>
    <n v="1354.9714285714285"/>
    <n v="40.741898699530999"/>
    <n v="-73.919734488923993"/>
    <n v="402"/>
    <n v="26"/>
    <n v="6.323200000000001E-2"/>
  </r>
  <r>
    <n v="41225172"/>
    <s v="STARBUCKS"/>
    <s v="Queens"/>
    <n v="4609"/>
    <s v="QUEENS BOULEVARD"/>
    <n v="11104"/>
    <n v="7184725215"/>
    <s v="Café/Coffee/Tea"/>
    <x v="1"/>
    <n v="63"/>
    <n v="240"/>
    <n v="7200"/>
    <n v="1295.9999999999998"/>
    <n v="40.743135719401003"/>
    <n v="-73.918502390534002"/>
    <n v="402"/>
    <n v="26"/>
    <n v="6.0479999999999999E-2"/>
  </r>
  <r>
    <n v="40824688"/>
    <s v="LA VIENESA SPANISH BAKERY"/>
    <s v="Queens"/>
    <n v="3944"/>
    <s v="QUEENS BOULEVARD"/>
    <n v="11104"/>
    <n v="7187862924"/>
    <s v="Bakery"/>
    <x v="0"/>
    <n v="46"/>
    <n v="235"/>
    <n v="7050"/>
    <n v="926.57142857142867"/>
    <n v="40.743864684145002"/>
    <n v="-73.924871105164996"/>
    <n v="402"/>
    <n v="26"/>
    <n v="4.3240000000000008E-2"/>
  </r>
  <r>
    <n v="41679611"/>
    <s v="TAKESUSHI"/>
    <s v="Queens"/>
    <n v="4346"/>
    <s v="42 STREET"/>
    <n v="11104"/>
    <n v="7187298253"/>
    <s v="Japanese"/>
    <x v="1"/>
    <n v="31"/>
    <n v="220"/>
    <n v="6600"/>
    <n v="584.57142857142867"/>
    <n v="40.744573812143003"/>
    <n v="-73.922221382615007"/>
    <n v="402"/>
    <n v="26"/>
    <n v="2.7280000000000009E-2"/>
  </r>
  <r>
    <n v="50074932"/>
    <s v="TEN FULL RESTAURANT"/>
    <s v="Queens"/>
    <n v="3949"/>
    <s v="48TH AVE"/>
    <n v="11104"/>
    <n v="7183618838"/>
    <s v="Chinese"/>
    <x v="1"/>
    <n v="67"/>
    <n v="220"/>
    <n v="6600"/>
    <n v="1263.4285714285713"/>
    <n v="40.740025244511997"/>
    <n v="-73.925615221420003"/>
    <n v="402"/>
    <n v="26"/>
    <n v="5.8959999999999999E-2"/>
  </r>
  <r>
    <n v="50057019"/>
    <s v="PARIS BAGUETTE"/>
    <s v="Queens"/>
    <n v="4522"/>
    <s v="46TH ST"/>
    <n v="11104"/>
    <n v="7187060404"/>
    <s v="Bakery"/>
    <x v="0"/>
    <n v="48"/>
    <n v="219"/>
    <n v="6570"/>
    <n v="901.02857142857135"/>
    <n v="40.742482709214002"/>
    <n v="-73.918846025454997"/>
    <n v="402"/>
    <n v="26"/>
    <n v="4.2048000000000002E-2"/>
  </r>
  <r>
    <n v="41624263"/>
    <s v="BLISS 46  BISTRO"/>
    <s v="Queens"/>
    <n v="4346"/>
    <s v="46 STREET"/>
    <n v="11104"/>
    <n v="7183610690"/>
    <s v="Mexican"/>
    <x v="1"/>
    <n v="33"/>
    <n v="217"/>
    <n v="6510"/>
    <n v="613.80000000000007"/>
    <n v="40.744145799201"/>
    <n v="-73.918511976754999"/>
    <n v="402"/>
    <n v="26"/>
    <n v="2.8644000000000006E-2"/>
  </r>
  <r>
    <n v="41035487"/>
    <s v="PADDY DUGGANS PUB"/>
    <s v="Queens"/>
    <n v="4714"/>
    <s v="GREENPOINT AVENUE"/>
    <n v="11104"/>
    <n v="7184157399"/>
    <s v="Bottled beverages, including water, sodas, juices, etc."/>
    <x v="1"/>
    <n v="40"/>
    <n v="212"/>
    <n v="6360"/>
    <n v="726.85714285714289"/>
    <n v="40.742564180176998"/>
    <n v="-73.917622551624007"/>
    <n v="402"/>
    <n v="26"/>
    <n v="3.3920000000000006E-2"/>
  </r>
  <r>
    <n v="50049637"/>
    <s v="DOMA"/>
    <s v="Queens"/>
    <n v="4343"/>
    <s v="41ST ST"/>
    <n v="11104"/>
    <n v="7187070615"/>
    <s v="Korean"/>
    <x v="1"/>
    <n v="31"/>
    <n v="204"/>
    <n v="6120"/>
    <n v="542.05714285714282"/>
    <n v="40.744722634901997"/>
    <n v="-73.923119821981999"/>
    <n v="402"/>
    <n v="26"/>
    <n v="2.5296000000000003E-2"/>
  </r>
  <r>
    <n v="41615913"/>
    <s v="ROMANIAN GARDEN"/>
    <s v="Queens"/>
    <n v="4306"/>
    <s v="43 AVE"/>
    <n v="11104"/>
    <n v="7187867894"/>
    <s v="Eastern European"/>
    <x v="1"/>
    <n v="41"/>
    <n v="194"/>
    <n v="5820"/>
    <n v="681.77142857142849"/>
    <n v="40.745187772881003"/>
    <n v="-73.920953933554003"/>
    <n v="402"/>
    <n v="26"/>
    <n v="3.1815999999999997E-2"/>
  </r>
  <r>
    <n v="50097592"/>
    <s v="CAPUCINE"/>
    <s v="Queens"/>
    <n v="4551"/>
    <s v="39TH PL"/>
    <n v="11104"/>
    <n v="2016201642"/>
    <s v="Café/Coffee/Tea"/>
    <x v="1"/>
    <n v="73"/>
    <n v="193"/>
    <n v="5790"/>
    <n v="1207.6285714285711"/>
    <n v="40.742808292458001"/>
    <n v="-73.925395575037996"/>
    <n v="402"/>
    <n v="26"/>
    <n v="5.6355999999999989E-2"/>
  </r>
  <r>
    <n v="50047697"/>
    <s v="LENNY'S PIZZA"/>
    <s v="Queens"/>
    <n v="4408"/>
    <s v="GREENPOINT AVE"/>
    <n v="11104"/>
    <n v="7187868100"/>
    <s v="Pizza/Italian"/>
    <x v="1"/>
    <n v="74"/>
    <n v="190"/>
    <n v="5700"/>
    <n v="1205.1428571428571"/>
    <n v="40.741441019325002"/>
    <n v="-73.920734655743999"/>
    <n v="402"/>
    <n v="26"/>
    <n v="5.6240000000000005E-2"/>
  </r>
  <r>
    <n v="50074000"/>
    <s v="BLVD DINER"/>
    <s v="Queens"/>
    <n v="4311"/>
    <s v="QUEENS BLVD"/>
    <n v="11104"/>
    <n v="7182162065"/>
    <s v="American"/>
    <x v="1"/>
    <n v="48"/>
    <n v="166"/>
    <n v="4980"/>
    <n v="682.97142857142853"/>
    <n v="40.743458791755998"/>
    <n v="-73.921273569156995"/>
    <n v="402"/>
    <n v="26"/>
    <n v="3.1871999999999998E-2"/>
  </r>
  <r>
    <n v="50090585"/>
    <s v="MR WONTON CHINESE RESTAURANT"/>
    <s v="Queens"/>
    <n v="4411"/>
    <s v="QUEENS BLVD"/>
    <n v="11104"/>
    <n v="7184332672"/>
    <s v="Chinese"/>
    <x v="1"/>
    <n v="61"/>
    <n v="166"/>
    <n v="4980"/>
    <n v="867.94285714285706"/>
    <n v="40.743351108409001"/>
    <n v="-73.920349839951996"/>
    <n v="402"/>
    <n v="26"/>
    <n v="4.0503999999999998E-2"/>
  </r>
  <r>
    <n v="50065197"/>
    <s v="BAJEKO SEKUWA"/>
    <s v="Queens"/>
    <n v="4316"/>
    <s v="QUEENS BLVD"/>
    <n v="11104"/>
    <n v="3478088100"/>
    <s v="Indian"/>
    <x v="0"/>
    <n v="72"/>
    <n v="160"/>
    <n v="4800"/>
    <n v="987.42857142857133"/>
    <n v="40.743439553658"/>
    <n v="-73.921237503767998"/>
    <n v="402"/>
    <n v="26"/>
    <n v="4.6080000000000003E-2"/>
  </r>
  <r>
    <n v="50035409"/>
    <s v="PRIMA SARABELLA BAR RESTAURANT"/>
    <s v="Queens"/>
    <n v="4108"/>
    <s v="GREENPOINT AVE"/>
    <n v="11104"/>
    <n v="7187864646"/>
    <s v="Italian"/>
    <x v="0"/>
    <n v="34"/>
    <n v="152"/>
    <n v="4560"/>
    <n v="442.97142857142859"/>
    <n v="40.740059766313998"/>
    <n v="-73.923846950564993"/>
    <n v="402"/>
    <n v="26"/>
    <n v="2.0672000000000003E-2"/>
  </r>
  <r>
    <n v="50074254"/>
    <s v="OKI JAPANESE RESTAURANT"/>
    <s v="Queens"/>
    <n v="4511"/>
    <s v="QUEENS BLVD"/>
    <n v="11104"/>
    <n v="7187293666"/>
    <s v="Japanese"/>
    <x v="1"/>
    <n v="62"/>
    <n v="138"/>
    <n v="4140"/>
    <n v="733.37142857142851"/>
    <n v="40.743240670327999"/>
    <n v="-73.919422508268994"/>
    <n v="402"/>
    <n v="26"/>
    <n v="3.4224000000000004E-2"/>
  </r>
  <r>
    <n v="50040389"/>
    <s v="RIKO PERUVIAN CUISINE"/>
    <s v="Queens"/>
    <n v="4523"/>
    <s v="GREENPOINT AVE"/>
    <n v="11104"/>
    <n v="7183615721"/>
    <s v="Peruvian"/>
    <x v="0"/>
    <n v="37"/>
    <n v="137"/>
    <n v="4110"/>
    <n v="434.48571428571427"/>
    <n v="40.741948024389998"/>
    <n v="-73.919618949595005"/>
    <n v="402"/>
    <n v="26"/>
    <n v="2.0275999999999999E-2"/>
  </r>
  <r>
    <n v="50062529"/>
    <s v="VERA THAI RESTAURANT"/>
    <s v="Queens"/>
    <n v="4301"/>
    <s v="QUEENS BLVD"/>
    <n v="11104"/>
    <n v="7183835040"/>
    <s v="Thai"/>
    <x v="0"/>
    <n v="59"/>
    <n v="134"/>
    <n v="4020"/>
    <n v="677.65714285714296"/>
    <n v="40.743467070595003"/>
    <n v="-73.921338518140999"/>
    <n v="402"/>
    <n v="26"/>
    <n v="3.1624000000000006E-2"/>
  </r>
  <r>
    <n v="50099647"/>
    <s v="SOEM PASTRIES"/>
    <s v="Queens"/>
    <n v="4708"/>
    <s v="39TH PL"/>
    <n v="11104"/>
    <n v="3474790488"/>
    <s v="Bakery"/>
    <x v="0"/>
    <n v="47"/>
    <n v="126"/>
    <n v="3780"/>
    <n v="507.59999999999997"/>
    <n v="40.741521179574001"/>
    <n v="-73.925674893014005"/>
    <n v="402"/>
    <n v="26"/>
    <n v="2.3688000000000001E-2"/>
  </r>
  <r>
    <n v="50059215"/>
    <s v="LA BELLA PIZZA"/>
    <s v="Queens"/>
    <n v="4706"/>
    <s v="GREENPOINT AVE"/>
    <n v="11104"/>
    <n v="7183928236"/>
    <s v="Pizza"/>
    <x v="0"/>
    <n v="75"/>
    <n v="124"/>
    <n v="3720"/>
    <n v="797.14285714285722"/>
    <n v="40.742550495224002"/>
    <n v="-73.917676700201"/>
    <n v="402"/>
    <n v="26"/>
    <n v="3.7200000000000004E-2"/>
  </r>
  <r>
    <n v="50077409"/>
    <s v="SANGER HALL"/>
    <s v="Queens"/>
    <n v="4820"/>
    <s v="SKILLMAN AVE"/>
    <n v="11104"/>
    <n v="9174431747"/>
    <s v="American"/>
    <x v="0"/>
    <n v="59"/>
    <n v="123"/>
    <n v="3690"/>
    <n v="622.02857142857135"/>
    <n v="40.746309524626"/>
    <n v="-73.915889202532"/>
    <n v="402"/>
    <n v="26"/>
    <n v="2.9027999999999998E-2"/>
  </r>
  <r>
    <n v="41614445"/>
    <s v="SKINNY'S CANTINA"/>
    <s v="Queens"/>
    <n v="4705"/>
    <s v="CENTER BOULEVARD"/>
    <n v="11109"/>
    <n v="7188061068"/>
    <s v="Mexican"/>
    <x v="0"/>
    <n v="60"/>
    <n v="208"/>
    <n v="6240"/>
    <n v="1069.7142857142858"/>
    <n v="40.745953453243999"/>
    <n v="-73.956822446279006"/>
    <n v="402"/>
    <n v="26"/>
    <n v="4.9920000000000006E-2"/>
  </r>
  <r>
    <n v="50093044"/>
    <s v="FRENCH TOAST BAKERY"/>
    <s v="Queens"/>
    <n v="7006"/>
    <s v="ROOSEVELT AVE"/>
    <n v="11372"/>
    <n v="5169674912"/>
    <s v="Bakery"/>
    <x v="0"/>
    <n v="50"/>
    <n v="283"/>
    <n v="8490"/>
    <n v="1212.8571428571429"/>
    <n v="40.746421623590003"/>
    <n v="-73.895339506829998"/>
    <n v="402"/>
    <n v="26"/>
    <n v="5.6600000000000004E-2"/>
  </r>
  <r>
    <n v="50100520"/>
    <s v="AMAZING GRACE RESTAURANT"/>
    <s v="Queens"/>
    <n v="6902"/>
    <s v="ROOSEVELT AVE"/>
    <n v="11377"/>
    <n v="7183357036"/>
    <s v="Filipino"/>
    <x v="1"/>
    <n v="67"/>
    <n v="298"/>
    <n v="8940"/>
    <n v="1711.3714285714286"/>
    <n v="40.746334548714998"/>
    <n v="-73.896173318414995"/>
    <n v="402"/>
    <n v="26"/>
    <n v="7.9864000000000018E-2"/>
  </r>
  <r>
    <n v="41410556"/>
    <s v="PARADOR CALENO"/>
    <s v="Queens"/>
    <n v="4507"/>
    <s v="47 AVENUE"/>
    <n v="11377"/>
    <n v="7189376700"/>
    <s v="Latin"/>
    <x v="0"/>
    <n v="52"/>
    <n v="298"/>
    <n v="8940"/>
    <n v="1328.2285714285715"/>
    <n v="40.741242779701999"/>
    <n v="-73.919847151916997"/>
    <n v="402"/>
    <n v="26"/>
    <n v="6.1984000000000011E-2"/>
  </r>
  <r>
    <n v="50041835"/>
    <s v="DAWA'S"/>
    <s v="Queens"/>
    <n v="5118"/>
    <s v="SKILLMAN AVE"/>
    <n v="11377"/>
    <n v="7188998629"/>
    <s v="Café/Coffee/Tea"/>
    <x v="0"/>
    <n v="72"/>
    <n v="291"/>
    <n v="8730"/>
    <n v="1795.8857142857141"/>
    <n v="40.745936604324001"/>
    <n v="-73.912706575073003"/>
    <n v="402"/>
    <n v="26"/>
    <n v="8.3808000000000007E-2"/>
  </r>
  <r>
    <n v="50037975"/>
    <s v="DUNKIN', BASKIN ROBBINS"/>
    <s v="Queens"/>
    <n v="5801"/>
    <s v="WOODSIDE AVE"/>
    <n v="11377"/>
    <n v="7188462371"/>
    <s v="Donuts"/>
    <x v="1"/>
    <n v="57"/>
    <n v="275"/>
    <n v="8250"/>
    <n v="1343.5714285714284"/>
    <n v="40.745599426882997"/>
    <n v="-73.906290325232007"/>
    <n v="402"/>
    <n v="26"/>
    <n v="6.2699999999999992E-2"/>
  </r>
  <r>
    <n v="50037441"/>
    <s v="CEMITAS EL TIGRE"/>
    <s v="Queens"/>
    <n v="4514"/>
    <s v="48TH AVE"/>
    <n v="11377"/>
    <n v="2129207963"/>
    <s v="Mexican"/>
    <x v="1"/>
    <n v="77"/>
    <n v="272"/>
    <n v="8160"/>
    <n v="1795.1999999999998"/>
    <n v="40.739376560472003"/>
    <n v="-73.920163353828002"/>
    <n v="402"/>
    <n v="26"/>
    <n v="8.3776000000000003E-2"/>
  </r>
  <r>
    <n v="41215188"/>
    <s v="DE MOLE"/>
    <s v="Queens"/>
    <n v="4502"/>
    <s v="48 AVENUE"/>
    <n v="11377"/>
    <n v="7183922161"/>
    <s v="Mexican"/>
    <x v="0"/>
    <n v="66"/>
    <n v="270"/>
    <n v="8100"/>
    <n v="1527.4285714285716"/>
    <n v="40.739384849978002"/>
    <n v="-73.920242733069003"/>
    <n v="402"/>
    <n v="26"/>
    <n v="7.1280000000000024E-2"/>
  </r>
  <r>
    <n v="50045631"/>
    <s v="PUEBLA RESTAURANT"/>
    <s v="Queens"/>
    <n v="3922"/>
    <s v="61ST ST"/>
    <n v="11377"/>
    <n v="7182052605"/>
    <s v="Mexican"/>
    <x v="1"/>
    <n v="48"/>
    <n v="270"/>
    <n v="8100"/>
    <n v="1110.8571428571427"/>
    <n v="40.746579281999999"/>
    <n v="-73.902957841664005"/>
    <n v="402"/>
    <n v="26"/>
    <n v="5.1839999999999997E-2"/>
  </r>
  <r>
    <n v="41258550"/>
    <s v="SUBWAY"/>
    <s v="Queens"/>
    <n v="5122"/>
    <s v="NORTHERN BOULEVARD"/>
    <n v="11377"/>
    <n v="7187793534"/>
    <s v="Sandwiches"/>
    <x v="1"/>
    <n v="32"/>
    <n v="268"/>
    <n v="8040"/>
    <n v="735.0857142857144"/>
    <n v="40.753154508020998"/>
    <n v="-73.908138471287003"/>
    <n v="402"/>
    <n v="26"/>
    <n v="3.4304000000000008E-2"/>
  </r>
  <r>
    <n v="50098751"/>
    <s v="CAFE BLISS &amp; ORGANIC JUICE BAR"/>
    <s v="Queens"/>
    <n v="4417"/>
    <s v="48TH AVE"/>
    <n v="11377"/>
    <n v="3479444894"/>
    <s v="Juice, Smoothies, Fruit Salads"/>
    <x v="0"/>
    <n v="35"/>
    <n v="267"/>
    <n v="8010"/>
    <n v="800.99999999999989"/>
    <n v="40.739497961719003"/>
    <n v="-73.921076185288001"/>
    <n v="402"/>
    <n v="26"/>
    <n v="3.7379999999999997E-2"/>
  </r>
  <r>
    <n v="50074966"/>
    <s v="P.J.HORGAN'S"/>
    <s v="Queens"/>
    <n v="4902"/>
    <s v="SKILLMAN AVE"/>
    <n v="11377"/>
    <n v="9175534651"/>
    <s v="Irish"/>
    <x v="0"/>
    <n v="51"/>
    <n v="261"/>
    <n v="7830"/>
    <n v="1140.9428571428573"/>
    <n v="40.746215607289002"/>
    <n v="-73.915080911801994"/>
    <n v="402"/>
    <n v="26"/>
    <n v="5.3244000000000014E-2"/>
  </r>
  <r>
    <n v="50048052"/>
    <s v="KABAYAN FILIPINO RESTAURANT"/>
    <s v="Queens"/>
    <n v="4912"/>
    <s v="QUEENS BLVD"/>
    <n v="11377"/>
    <n v="7186393113"/>
    <s v="Filipino"/>
    <x v="1"/>
    <n v="39"/>
    <n v="259"/>
    <n v="7770"/>
    <n v="865.80000000000007"/>
    <n v="40.742787795028001"/>
    <n v="-73.915619398003997"/>
    <n v="402"/>
    <n v="26"/>
    <n v="4.0404000000000009E-2"/>
  </r>
  <r>
    <n v="50093640"/>
    <s v="DOMINOS"/>
    <s v="Queens"/>
    <n v="6314"/>
    <s v="QUEENS BLVD"/>
    <n v="11377"/>
    <n v="7188983890"/>
    <s v="Pizza"/>
    <x v="1"/>
    <n v="59"/>
    <n v="254"/>
    <n v="7620"/>
    <n v="1284.5142857142857"/>
    <n v="40.741220918110002"/>
    <n v="-73.902269197004998"/>
    <n v="402"/>
    <n v="26"/>
    <n v="5.9944000000000011E-2"/>
  </r>
  <r>
    <n v="41671751"/>
    <s v="GULSHAN TERRACE"/>
    <s v="Queens"/>
    <n v="5915"/>
    <s v="37 AVENUE"/>
    <n v="11377"/>
    <n v="7184574577"/>
    <s v="Bangladeshi"/>
    <x v="0"/>
    <n v="53"/>
    <n v="247"/>
    <n v="7410"/>
    <n v="1122.0857142857144"/>
    <n v="40.749875966909002"/>
    <n v="-73.903223708713995"/>
    <n v="402"/>
    <n v="26"/>
    <n v="5.2364000000000015E-2"/>
  </r>
  <r>
    <n v="41645235"/>
    <s v="LUKE KELLYS"/>
    <s v="Queens"/>
    <n v="4904"/>
    <s v="69 STREET"/>
    <n v="11377"/>
    <n v="7188037211"/>
    <s v="Irish"/>
    <x v="0"/>
    <n v="41"/>
    <n v="246"/>
    <n v="7380"/>
    <n v="864.51428571428573"/>
    <n v="40.737507178904998"/>
    <n v="-73.895945357341006"/>
    <n v="402"/>
    <n v="30"/>
    <n v="4.0344000000000005E-2"/>
  </r>
  <r>
    <n v="50100745"/>
    <s v="FABULA ART &amp; TASTE"/>
    <s v="Queens"/>
    <n v="3967"/>
    <s v="61ST ST"/>
    <n v="11377"/>
    <n v="3473953300"/>
    <s v="Latin"/>
    <x v="0"/>
    <n v="58"/>
    <n v="242"/>
    <n v="7260"/>
    <n v="1203.0857142857142"/>
    <n v="40.745372019836999"/>
    <n v="-73.903472074562004"/>
    <n v="402"/>
    <n v="26"/>
    <n v="5.6143999999999999E-2"/>
  </r>
  <r>
    <n v="50087765"/>
    <s v="LONG SPRING GARDEN"/>
    <s v="Queens"/>
    <n v="6205"/>
    <s v="ROOSEVELT AVE"/>
    <n v="11377"/>
    <n v="7185077710"/>
    <s v="Chinese"/>
    <x v="1"/>
    <n v="44"/>
    <n v="236"/>
    <n v="7080"/>
    <n v="890.05714285714282"/>
    <n v="40.745749496080997"/>
    <n v="-73.901937722903"/>
    <n v="402"/>
    <n v="26"/>
    <n v="4.1536000000000003E-2"/>
  </r>
  <r>
    <n v="50088871"/>
    <s v="KHUN NOO"/>
    <s v="Queens"/>
    <n v="5120"/>
    <s v="SKILLMAN AVE"/>
    <n v="11377"/>
    <n v="7184268162"/>
    <s v="Thai"/>
    <x v="1"/>
    <n v="58"/>
    <n v="231"/>
    <n v="6930"/>
    <n v="1148.3999999999999"/>
    <n v="40.745931068108"/>
    <n v="-73.912645230090007"/>
    <n v="402"/>
    <n v="26"/>
    <n v="5.3592000000000001E-2"/>
  </r>
  <r>
    <n v="41276492"/>
    <s v="LA FE BAKERY &amp; COFFEE SHOP"/>
    <s v="Queens"/>
    <n v="3908"/>
    <s v="64 STREET"/>
    <n v="11377"/>
    <n v="7184766762"/>
    <s v="Café/Coffee/Tea"/>
    <x v="1"/>
    <n v="51"/>
    <n v="230"/>
    <n v="6900"/>
    <n v="1005.4285714285713"/>
    <n v="40.746189685642001"/>
    <n v="-73.899948529246998"/>
    <n v="402"/>
    <n v="26"/>
    <n v="4.6920000000000003E-2"/>
  </r>
  <r>
    <n v="50051356"/>
    <s v="COTE SOLEIL"/>
    <s v="Queens"/>
    <n v="5012"/>
    <s v="SKILLMAN AVE"/>
    <n v="11377"/>
    <n v="3476124333"/>
    <s v="French"/>
    <x v="0"/>
    <n v="54"/>
    <n v="228"/>
    <n v="6840"/>
    <n v="1055.3142857142859"/>
    <n v="40.746099585800998"/>
    <n v="-73.914084985678002"/>
    <n v="402"/>
    <n v="26"/>
    <n v="4.9248000000000014E-2"/>
  </r>
  <r>
    <n v="50074538"/>
    <s v="LA ABUNDANCIA"/>
    <s v="Queens"/>
    <n v="6314"/>
    <s v="BROADWAY"/>
    <n v="11377"/>
    <n v="7186721515"/>
    <s v="Spanish"/>
    <x v="0"/>
    <n v="70"/>
    <n v="208"/>
    <n v="6240"/>
    <n v="1248"/>
    <n v="40.749919048891002"/>
    <n v="-73.899069486409005"/>
    <n v="402"/>
    <n v="26"/>
    <n v="5.824E-2"/>
  </r>
  <r>
    <n v="50056338"/>
    <s v="FAY DA BAKERY"/>
    <s v="Queens"/>
    <n v="6131"/>
    <s v="ROOSEVELT AVE"/>
    <n v="11377"/>
    <n v="7185652280"/>
    <s v="Bakery"/>
    <x v="1"/>
    <n v="55"/>
    <n v="201"/>
    <n v="6030"/>
    <n v="947.57142857142867"/>
    <n v="40.745697862234998"/>
    <n v="-73.902544101884004"/>
    <n v="402"/>
    <n v="26"/>
    <n v="4.4220000000000009E-2"/>
  </r>
  <r>
    <n v="50089371"/>
    <s v="KUSINA PINOY BISTRO"/>
    <s v="Queens"/>
    <n v="6916"/>
    <s v="ROOSEVELT AVE"/>
    <n v="11377"/>
    <n v="3479249977"/>
    <s v="Filipino"/>
    <x v="0"/>
    <n v="74"/>
    <n v="187"/>
    <n v="5610"/>
    <n v="1186.1142857142856"/>
    <n v="40.746342701312003"/>
    <n v="-73.896083081162004"/>
    <n v="402"/>
    <n v="26"/>
    <n v="5.5351999999999998E-2"/>
  </r>
  <r>
    <n v="50079528"/>
    <s v="THREE BOWLS NOODLE HOUSE"/>
    <s v="Queens"/>
    <n v="6328"/>
    <s v="ROOSEVELT AVE"/>
    <n v="11377"/>
    <n v="7184069907"/>
    <s v="Japanese"/>
    <x v="0"/>
    <n v="69"/>
    <n v="186"/>
    <n v="5580"/>
    <n v="1100.0571428571429"/>
    <n v="40.745852760402997"/>
    <n v="-73.900732180006997"/>
    <n v="402"/>
    <n v="26"/>
    <n v="5.1336000000000014E-2"/>
  </r>
  <r>
    <n v="50100243"/>
    <s v="ZONA ROSA TAQUERIA"/>
    <s v="Queens"/>
    <n v="6021"/>
    <s v="39TH AVE"/>
    <n v="11377"/>
    <n v="3472565211"/>
    <s v="Mexican"/>
    <x v="1"/>
    <n v="55"/>
    <n v="180"/>
    <n v="5400"/>
    <n v="848.57142857142867"/>
    <n v="40.747359095448999"/>
    <n v="-73.903313995817001"/>
    <n v="402"/>
    <n v="26"/>
    <n v="3.9600000000000003E-2"/>
  </r>
  <r>
    <n v="41165717"/>
    <s v="POLLOS A LA BRASA MARION"/>
    <s v="Queens"/>
    <n v="6901"/>
    <s v="ROOSEVELT AVENUE"/>
    <n v="11377"/>
    <n v="7187798100"/>
    <s v="Latin"/>
    <x v="0"/>
    <n v="34"/>
    <n v="171"/>
    <n v="5130"/>
    <n v="498.34285714285716"/>
    <n v="40.746348288840998"/>
    <n v="-73.89619134182"/>
    <n v="402"/>
    <n v="26"/>
    <n v="2.3256000000000002E-2"/>
  </r>
  <r>
    <n v="50103427"/>
    <s v="FIESTA MEXICANA RESTAURANT"/>
    <s v="Queens"/>
    <n v="5828"/>
    <s v="ROOSEVELT AVE"/>
    <n v="11377"/>
    <n v="7186852261"/>
    <s v="Mexican"/>
    <x v="0"/>
    <n v="40"/>
    <n v="161"/>
    <n v="4830"/>
    <n v="552.00000000000011"/>
    <n v="40.745377068863"/>
    <n v="-73.906250941007997"/>
    <n v="402"/>
    <n v="26"/>
    <n v="2.5760000000000005E-2"/>
  </r>
  <r>
    <n v="50067398"/>
    <s v="69TH COFFEE SHOP"/>
    <s v="Queens"/>
    <n v="5001"/>
    <s v="69TH ST"/>
    <n v="11377"/>
    <n v="3476428226"/>
    <s v="Latin"/>
    <x v="1"/>
    <n v="51"/>
    <n v="153"/>
    <n v="4590"/>
    <n v="668.82857142857142"/>
    <n v="40.736848439326998"/>
    <n v="-73.895949998502999"/>
    <n v="402"/>
    <n v="30"/>
    <n v="3.1212000000000004E-2"/>
  </r>
  <r>
    <n v="50102039"/>
    <s v="LA ADELITA DE WOODSIDE RESTAURANT"/>
    <s v="Queens"/>
    <n v="5321"/>
    <s v="ROOSEVELT AVE"/>
    <n v="11377"/>
    <n v="9173961295"/>
    <s v="Mexican"/>
    <x v="1"/>
    <n v="56"/>
    <n v="152"/>
    <n v="4560"/>
    <n v="729.6"/>
    <n v="40.744554854439997"/>
    <n v="-73.911228750899994"/>
    <n v="402"/>
    <n v="26"/>
    <n v="3.4048000000000002E-2"/>
  </r>
  <r>
    <n v="50096403"/>
    <s v="FRESH OPS"/>
    <s v="Queens"/>
    <n v="4153"/>
    <s v="53RD ST"/>
    <n v="11377"/>
    <n v="9177555843"/>
    <s v="Café/Coffee/Tea"/>
    <x v="1"/>
    <n v="31"/>
    <n v="150"/>
    <n v="4500"/>
    <n v="398.57142857142861"/>
    <n v="40.744121444207003"/>
    <n v="-73.911568563312997"/>
    <n v="402"/>
    <n v="26"/>
    <n v="1.8600000000000002E-2"/>
  </r>
  <r>
    <n v="50046787"/>
    <s v="EL RODEO"/>
    <s v="Queens"/>
    <n v="4550"/>
    <s v="46TH ST"/>
    <n v="11377"/>
    <n v="3472039064"/>
    <s v="Latin"/>
    <x v="1"/>
    <n v="59"/>
    <n v="145"/>
    <n v="4350"/>
    <n v="733.28571428571433"/>
    <n v="40.742016166090998"/>
    <n v="-73.918940423262001"/>
    <n v="402"/>
    <n v="26"/>
    <n v="3.4220000000000007E-2"/>
  </r>
  <r>
    <n v="50046471"/>
    <s v="KENNEDY FRIED CHICKEN/JUGOS NATURALES"/>
    <s v="Queens"/>
    <n v="6029"/>
    <s v="ROOSEVELT AVE"/>
    <n v="11377"/>
    <n v="7184267670"/>
    <s v="American"/>
    <x v="0"/>
    <n v="64"/>
    <n v="145"/>
    <n v="4350"/>
    <n v="795.42857142857133"/>
    <n v="40.745518003638999"/>
    <n v="-73.904081772197003"/>
    <n v="402"/>
    <n v="26"/>
    <n v="3.712E-2"/>
  </r>
  <r>
    <n v="50067182"/>
    <s v="SIK GAEK"/>
    <s v="Queens"/>
    <n v="4911"/>
    <s v="ROOSEVELT AVE"/>
    <n v="11377"/>
    <n v="7182054555"/>
    <s v="Korean"/>
    <x v="0"/>
    <n v="68"/>
    <n v="140"/>
    <n v="4200"/>
    <n v="816"/>
    <n v="40.743207748803997"/>
    <n v="-73.915626081691002"/>
    <n v="402"/>
    <n v="26"/>
    <n v="3.808000000000001E-2"/>
  </r>
  <r>
    <n v="41305627"/>
    <s v="STOP INN RESTAURANT &amp; CAFE"/>
    <s v="Queens"/>
    <n v="6022"/>
    <s v="ROOSEVELT AVENUE"/>
    <n v="11377"/>
    <n v="7187790290"/>
    <s v="American"/>
    <x v="2"/>
    <n v="51"/>
    <n v="134"/>
    <n v="4020"/>
    <n v="585.7714285714286"/>
    <n v="40.745498823497996"/>
    <n v="-73.904121498188005"/>
    <n v="402"/>
    <n v="26"/>
    <n v="2.7336000000000006E-2"/>
  </r>
  <r>
    <n v="41559082"/>
    <s v="WOODSIDE PIZZA"/>
    <s v="Queens"/>
    <n v="4406"/>
    <s v="60 STREET"/>
    <n v="11377"/>
    <n v="7185338888"/>
    <s v="Italian"/>
    <x v="0"/>
    <n v="72"/>
    <n v="132"/>
    <n v="3960"/>
    <n v="814.62857142857138"/>
    <n v="40.742016014180997"/>
    <n v="-73.904476577718"/>
    <n v="402"/>
    <n v="26"/>
    <n v="3.8016000000000001E-2"/>
  </r>
  <r>
    <n v="50004308"/>
    <s v="KFC"/>
    <s v="Queens"/>
    <n v="5717"/>
    <s v="QUEENS BLVD"/>
    <n v="11377"/>
    <n v="7184240019"/>
    <s v="American"/>
    <x v="0"/>
    <n v="64"/>
    <n v="127"/>
    <n v="3810"/>
    <n v="696.68571428571431"/>
    <n v="40.741936622141999"/>
    <n v="-73.908089040581999"/>
    <n v="402"/>
    <n v="26"/>
    <n v="3.2512000000000006E-2"/>
  </r>
  <r>
    <n v="50097060"/>
    <s v="DELI COFFEE SHOP 55"/>
    <s v="Queens"/>
    <n v="5514"/>
    <s v="37TH AVE"/>
    <n v="11377"/>
    <n v="3472452977"/>
    <s v="Spanish"/>
    <x v="0"/>
    <n v="77"/>
    <n v="124"/>
    <n v="3720"/>
    <n v="818.40000000000009"/>
    <n v="40.750779194209002"/>
    <n v="-73.906781083191007"/>
    <n v="402"/>
    <n v="26"/>
    <n v="3.8192000000000011E-2"/>
  </r>
  <r>
    <n v="50101598"/>
    <s v="SUBWAY"/>
    <s v="Queens"/>
    <n v="4506"/>
    <s v="64TH ST"/>
    <n v="11377"/>
    <n v="7189255338"/>
    <s v="American"/>
    <x v="1"/>
    <n v="65"/>
    <n v="108"/>
    <n v="3240"/>
    <n v="601.71428571428567"/>
    <n v="40.740097845253999"/>
    <n v="-73.901725946062001"/>
    <n v="402"/>
    <n v="26"/>
    <n v="2.8080000000000001E-2"/>
  </r>
  <r>
    <n v="50060589"/>
    <s v="EL MARIACHI RESTAURNT"/>
    <s v="Queens"/>
    <n v="6712"/>
    <s v="ROOSEVELT AVE"/>
    <n v="11377"/>
    <n v="7183356744"/>
    <s v="Mexican"/>
    <x v="1"/>
    <n v="29"/>
    <n v="106"/>
    <n v="3180"/>
    <n v="263.48571428571427"/>
    <n v="40.746152197904003"/>
    <n v="-73.897898691128006"/>
    <n v="402"/>
    <n v="26"/>
    <n v="1.2296E-2"/>
  </r>
  <r>
    <n v="50094527"/>
    <s v="UPSCALE INTERNATIONAL CAFE"/>
    <s v="Queens"/>
    <n v="5420"/>
    <s v="BROADWAY"/>
    <n v="11377"/>
    <n v="7183974200"/>
    <s v="American"/>
    <x v="1"/>
    <n v="29"/>
    <n v="106"/>
    <n v="3180"/>
    <n v="263.48571428571427"/>
    <n v="40.753117576127003"/>
    <n v="-73.906590112180993"/>
    <n v="402"/>
    <n v="26"/>
    <n v="1.2296E-2"/>
  </r>
  <r>
    <n v="50019282"/>
    <s v="SUBWAY"/>
    <s v="Queens"/>
    <n v="6818"/>
    <s v="ROOSEVELT AVE"/>
    <n v="11377"/>
    <n v="9293281257"/>
    <s v="Sandwiches/Salads/Mixed Buffet"/>
    <x v="0"/>
    <n v="46"/>
    <n v="103"/>
    <n v="3090"/>
    <n v="406.1142857142857"/>
    <n v="40.746250180137999"/>
    <n v="-73.896971033854001"/>
    <n v="402"/>
    <n v="26"/>
    <n v="1.8952E-2"/>
  </r>
  <r>
    <n v="50036682"/>
    <s v="FEEL GOOD"/>
    <s v="Queens"/>
    <n v="4708"/>
    <s v="48TH ST"/>
    <n v="11377"/>
    <n v="3477972232"/>
    <s v="Not Listed/Not Applicable"/>
    <x v="1"/>
    <n v="77"/>
    <n v="102"/>
    <n v="3060"/>
    <n v="673.2"/>
    <n v="40.740552059660999"/>
    <n v="-73.917332747212996"/>
    <n v="402"/>
    <n v="26"/>
    <n v="3.1416000000000006E-2"/>
  </r>
  <r>
    <n v="40786921"/>
    <s v="BOSTON MARKET"/>
    <s v="Queens"/>
    <n v="5001"/>
    <s v="QUEENS BOULEVARD"/>
    <n v="11377"/>
    <n v="7187793700"/>
    <s v="American"/>
    <x v="0"/>
    <n v="37"/>
    <n v="100"/>
    <n v="3000"/>
    <n v="317.14285714285711"/>
    <n v="40.742715855287003"/>
    <n v="-73.914839992588"/>
    <n v="402"/>
    <n v="26"/>
    <n v="1.4800000000000001E-2"/>
  </r>
  <r>
    <n v="50073819"/>
    <s v="DESI CUISINE"/>
    <s v="Queens"/>
    <n v="6208"/>
    <s v="ROOSEVELT AVE"/>
    <n v="11377"/>
    <n v="3472423131"/>
    <s v="Bangladeshi"/>
    <x v="1"/>
    <n v="64"/>
    <n v="98"/>
    <n v="2940"/>
    <n v="537.59999999999991"/>
    <n v="40.745735744515002"/>
    <n v="-73.901905262702996"/>
    <n v="402"/>
    <n v="26"/>
    <n v="2.5087999999999999E-2"/>
  </r>
  <r>
    <n v="41396382"/>
    <s v="EL CONQUISTADOR RESTAURANT"/>
    <s v="Queens"/>
    <n v="6304"/>
    <s v="BROADWAY"/>
    <n v="11377"/>
    <n v="7185655491"/>
    <s v="Latin"/>
    <x v="0"/>
    <n v="31"/>
    <n v="98"/>
    <n v="2940"/>
    <n v="260.39999999999998"/>
    <n v="40.749938303466003"/>
    <n v="-73.899116376403995"/>
    <n v="402"/>
    <n v="26"/>
    <n v="1.2152E-2"/>
  </r>
  <r>
    <n v="41704864"/>
    <s v="RAINBOW CHINESE RESTAURANT"/>
    <s v="Queens"/>
    <n v="5121"/>
    <s v="43 AVENUE"/>
    <n v="11377"/>
    <n v="7185650888"/>
    <s v="Chinese"/>
    <x v="0"/>
    <n v="54"/>
    <n v="98"/>
    <n v="2940"/>
    <n v="453.6"/>
    <n v="40.744306697987"/>
    <n v="-73.913343879755004"/>
    <n v="402"/>
    <n v="26"/>
    <n v="2.1168000000000003E-2"/>
  </r>
  <r>
    <n v="50057757"/>
    <s v="THE HALFWAY LINE"/>
    <s v="Queens"/>
    <n v="5910"/>
    <s v="WOODSIDE AVE"/>
    <n v="11377"/>
    <n v="3475434959"/>
    <s v="Irish"/>
    <x v="1"/>
    <n v="28"/>
    <n v="98"/>
    <n v="2940"/>
    <n v="235.20000000000002"/>
    <n v="40.745315937420997"/>
    <n v="-73.905341578606993"/>
    <n v="402"/>
    <n v="26"/>
    <n v="1.0976000000000003E-2"/>
  </r>
  <r>
    <n v="50089369"/>
    <s v="ESTRELLA LATINA RESTAURANT"/>
    <s v="Queens"/>
    <n v="3907"/>
    <s v="104TH ST"/>
    <n v="11368"/>
    <n v="7185652377"/>
    <s v="Latin"/>
    <x v="0"/>
    <n v="91"/>
    <n v="293"/>
    <n v="8790"/>
    <n v="2285.3999999999996"/>
    <n v="40.750517267166003"/>
    <n v="-73.862023667648003"/>
    <n v="403"/>
    <n v="21"/>
    <n v="0.106652"/>
  </r>
  <r>
    <n v="50099919"/>
    <s v="EL ATICO RESTAURANT"/>
    <s v="Queens"/>
    <n v="10311"/>
    <s v="39TH AVE"/>
    <n v="11368"/>
    <n v="6468048853"/>
    <s v="Mexican"/>
    <x v="0"/>
    <n v="81"/>
    <n v="292"/>
    <n v="8760"/>
    <n v="2027.3142857142857"/>
    <n v="40.750726932931002"/>
    <n v="-73.862911099902007"/>
    <n v="403"/>
    <n v="21"/>
    <n v="9.4608000000000012E-2"/>
  </r>
  <r>
    <n v="41698190"/>
    <s v="MAGIA EN TU VIDA"/>
    <s v="Queens"/>
    <n v="3804"/>
    <s v="JUNCTION BOULEVARD"/>
    <n v="11368"/>
    <n v="3478844548"/>
    <s v="Other"/>
    <x v="1"/>
    <n v="79"/>
    <n v="289"/>
    <n v="8670"/>
    <n v="1956.9428571428571"/>
    <n v="40.749532585928002"/>
    <n v="-73.869655468852002"/>
    <n v="403"/>
    <n v="21"/>
    <n v="9.1324000000000016E-2"/>
  </r>
  <r>
    <n v="50011304"/>
    <s v="LA TRONCALENA RESTAURANT"/>
    <s v="Queens"/>
    <n v="10210"/>
    <s v="37TH AVE"/>
    <n v="11368"/>
    <n v="3476171957"/>
    <s v="Latin"/>
    <x v="0"/>
    <n v="81"/>
    <n v="283"/>
    <n v="8490"/>
    <n v="1964.8285714285716"/>
    <n v="40.753051700059999"/>
    <n v="-73.865187404253007"/>
    <n v="403"/>
    <n v="21"/>
    <n v="9.1692000000000023E-2"/>
  </r>
  <r>
    <n v="50066276"/>
    <s v="EL SABOR AZOGUENO BAKERY &amp; RESTAURANT"/>
    <s v="Queens"/>
    <n v="10119"/>
    <s v="37TH AVE"/>
    <n v="11368"/>
    <n v="9178326801"/>
    <s v="Latin"/>
    <x v="1"/>
    <n v="86"/>
    <n v="268"/>
    <n v="8040"/>
    <n v="1975.5428571428572"/>
    <n v="40.752844083482998"/>
    <n v="-73.866028801151998"/>
    <n v="403"/>
    <n v="21"/>
    <n v="9.219200000000001E-2"/>
  </r>
  <r>
    <n v="50094769"/>
    <s v="NAMASTE"/>
    <s v="Queens"/>
    <n v="3521"/>
    <s v="JUNCTION BLVD"/>
    <n v="11368"/>
    <n v="3478080000"/>
    <s v="Indian"/>
    <x v="1"/>
    <n v="84"/>
    <n v="268"/>
    <n v="8040"/>
    <n v="1929.6000000000001"/>
    <n v="40.753034381611002"/>
    <n v="-73.871626511642006"/>
    <n v="403"/>
    <n v="21"/>
    <n v="9.0048000000000003E-2"/>
  </r>
  <r>
    <n v="50100860"/>
    <s v="PANELA BAKERY"/>
    <s v="Queens"/>
    <n v="3781"/>
    <s v="103RD ST"/>
    <n v="11368"/>
    <n v="5165039127"/>
    <s v="Bakery"/>
    <x v="0"/>
    <n v="81"/>
    <n v="266"/>
    <n v="7980"/>
    <n v="1846.8000000000002"/>
    <n v="40.752740337928998"/>
    <n v="-73.864166596519993"/>
    <n v="403"/>
    <n v="21"/>
    <n v="8.6184000000000011E-2"/>
  </r>
  <r>
    <n v="50092148"/>
    <s v="EL NUEVO POLANCO RESTAURANT"/>
    <s v="Queens"/>
    <n v="3313"/>
    <s v="108TH ST"/>
    <n v="11368"/>
    <n v="3477305511"/>
    <s v="Spanish"/>
    <x v="1"/>
    <n v="88"/>
    <n v="259"/>
    <n v="7770"/>
    <n v="1953.5999999999997"/>
    <n v="40.757465679027"/>
    <n v="-73.860922733446003"/>
    <n v="403"/>
    <n v="21"/>
    <n v="9.1167999999999999E-2"/>
  </r>
  <r>
    <n v="50070161"/>
    <s v="TACO BELL"/>
    <s v="Queens"/>
    <n v="3801"/>
    <s v="JUNCTION BLVD"/>
    <n v="11368"/>
    <n v="7187792681"/>
    <s v="Mexican"/>
    <x v="0"/>
    <n v="87"/>
    <n v="235"/>
    <n v="7050"/>
    <n v="1752.4285714285713"/>
    <n v="40.749540795599998"/>
    <n v="-73.869633797795004"/>
    <n v="403"/>
    <n v="21"/>
    <n v="8.1779999999999992E-2"/>
  </r>
  <r>
    <n v="40392721"/>
    <s v="NUEVA VILLA CHINA RESTAURANT"/>
    <s v="Queens"/>
    <n v="3910"/>
    <s v="103 STREET"/>
    <n v="11368"/>
    <n v="7184761527"/>
    <s v="Chinese"/>
    <x v="1"/>
    <n v="80"/>
    <n v="234"/>
    <n v="7020"/>
    <n v="1604.5714285714287"/>
    <n v="40.750482783145998"/>
    <n v="-73.863023489686"/>
    <n v="403"/>
    <n v="21"/>
    <n v="7.4880000000000016E-2"/>
  </r>
  <r>
    <n v="50064939"/>
    <s v="FIT CLUB"/>
    <s v="Queens"/>
    <n v="10022"/>
    <s v="37TH AVE"/>
    <n v="11368"/>
    <n v="9293306869"/>
    <s v="Juice, Smoothies, Fruit Salads"/>
    <x v="0"/>
    <n v="78"/>
    <n v="228"/>
    <n v="6840"/>
    <n v="1524.3428571428572"/>
    <n v="40.752578917118001"/>
    <n v="-73.866953322607003"/>
    <n v="403"/>
    <n v="21"/>
    <n v="7.1136000000000005E-2"/>
  </r>
  <r>
    <n v="50052682"/>
    <s v="EL BACILON"/>
    <s v="Queens"/>
    <n v="10610"/>
    <s v="37TH AVE"/>
    <n v="11368"/>
    <n v="7189087125"/>
    <s v="Spanish"/>
    <x v="1"/>
    <n v="90"/>
    <n v="227"/>
    <n v="6810"/>
    <n v="1751.1428571428571"/>
    <n v="40.753885057882997"/>
    <n v="-73.861995008681006"/>
    <n v="403"/>
    <n v="21"/>
    <n v="8.1720000000000015E-2"/>
  </r>
  <r>
    <n v="41418714"/>
    <s v="NUEVA AMBATENITA LA ESQUINA DEL SABOR"/>
    <s v="Queens"/>
    <n v="3924"/>
    <s v="108 STREET"/>
    <n v="11368"/>
    <n v="7184782215"/>
    <s v="Latin"/>
    <x v="1"/>
    <n v="86"/>
    <n v="224"/>
    <n v="6720"/>
    <n v="1651.2"/>
    <n v="40.751257490504003"/>
    <n v="-73.859055325674007"/>
    <n v="403"/>
    <n v="21"/>
    <n v="7.7056000000000013E-2"/>
  </r>
  <r>
    <n v="50079710"/>
    <s v="RANCHO LATINO"/>
    <s v="Queens"/>
    <n v="3708"/>
    <s v="103RD ST"/>
    <n v="11368"/>
    <n v="7186511218"/>
    <s v="Latin"/>
    <x v="0"/>
    <n v="85"/>
    <n v="212"/>
    <n v="6360"/>
    <n v="1544.5714285714284"/>
    <n v="40.752852971202003"/>
    <n v="-73.864249380686999"/>
    <n v="403"/>
    <n v="21"/>
    <n v="7.2079999999999991E-2"/>
  </r>
  <r>
    <n v="50101060"/>
    <s v="BAGELS AND MORE"/>
    <s v="Queens"/>
    <n v="3415"/>
    <s v="103RD ST"/>
    <n v="11368"/>
    <n v="7188691335"/>
    <s v="Latin"/>
    <x v="0"/>
    <n v="85"/>
    <n v="207"/>
    <n v="6210"/>
    <n v="1508.1428571428569"/>
    <n v="40.755494643652"/>
    <n v="-73.865276287480995"/>
    <n v="403"/>
    <n v="21"/>
    <n v="7.0379999999999998E-2"/>
  </r>
  <r>
    <n v="50047406"/>
    <s v="SWEET OCCASIONS"/>
    <s v="Queens"/>
    <n v="10315"/>
    <s v="NORTHERN BLVD"/>
    <n v="11368"/>
    <n v="7186724270"/>
    <s v="Bakery"/>
    <x v="0"/>
    <n v="82"/>
    <n v="201"/>
    <n v="6030"/>
    <n v="1412.7428571428572"/>
    <n v="40.757646693353998"/>
    <n v="-73.865409082648"/>
    <n v="403"/>
    <n v="21"/>
    <n v="6.5928000000000014E-2"/>
  </r>
  <r>
    <n v="40976973"/>
    <s v="EL PASILLO"/>
    <s v="Queens"/>
    <n v="3769"/>
    <s v="103 STREET"/>
    <n v="11368"/>
    <n v="7184268738"/>
    <s v="Latin"/>
    <x v="1"/>
    <n v="89"/>
    <n v="199"/>
    <n v="5970"/>
    <n v="1518.0857142857144"/>
    <n v="40.752759564043998"/>
    <n v="-73.864177385157006"/>
    <n v="403"/>
    <n v="21"/>
    <n v="7.0844000000000018E-2"/>
  </r>
  <r>
    <n v="50053952"/>
    <s v="JARDIN DE NUTRICION"/>
    <s v="Queens"/>
    <n v="3308"/>
    <s v="106TH ST"/>
    <n v="11368"/>
    <n v="6463791441"/>
    <s v="Juice, Smoothies, Fruit Salads"/>
    <x v="0"/>
    <n v="86"/>
    <n v="199"/>
    <n v="5970"/>
    <n v="1466.9142857142856"/>
    <n v="40.757415736330003"/>
    <n v="-73.862756506874007"/>
    <n v="403"/>
    <n v="21"/>
    <n v="6.8456000000000003E-2"/>
  </r>
  <r>
    <n v="50033076"/>
    <s v="LA ESQUINA DEL SABOR RESTAURANT"/>
    <s v="Queens"/>
    <n v="9901"/>
    <s v="NORTHERN BLVD"/>
    <n v="11368"/>
    <n v="7184047351"/>
    <s v="Latin"/>
    <x v="0"/>
    <n v="80"/>
    <n v="197"/>
    <n v="5910"/>
    <n v="1350.8571428571429"/>
    <n v="40.757245024760998"/>
    <n v="-73.869351552747005"/>
    <n v="403"/>
    <n v="21"/>
    <n v="6.3040000000000013E-2"/>
  </r>
  <r>
    <n v="50088160"/>
    <s v="WORLD'S FAIR MARINA RESTAURANT &amp; BANQUET"/>
    <s v="Queens"/>
    <n v="1"/>
    <s v="WORLDS FAIR MARINA"/>
    <n v="11368"/>
    <n v="7188981200"/>
    <s v="Indian"/>
    <x v="0"/>
    <n v="87"/>
    <n v="179"/>
    <n v="5370"/>
    <n v="1334.8285714285712"/>
    <n v="40.760966725670997"/>
    <n v="-73.857648546242004"/>
    <n v="403"/>
    <n v="21"/>
    <n v="6.2292E-2"/>
  </r>
  <r>
    <n v="50098211"/>
    <s v="LA MORENITA ECUATORIANA RESTAURANT"/>
    <s v="Queens"/>
    <n v="10008"/>
    <s v="NORTHERN BLVD"/>
    <n v="11368"/>
    <n v="7186992797"/>
    <s v="Spanish"/>
    <x v="0"/>
    <n v="90"/>
    <n v="177"/>
    <n v="5310"/>
    <n v="1365.4285714285716"/>
    <n v="40.757342598017999"/>
    <n v="-73.868268486711003"/>
    <n v="403"/>
    <n v="21"/>
    <n v="6.3720000000000013E-2"/>
  </r>
  <r>
    <n v="50080621"/>
    <s v="ILUSION TAVERN"/>
    <s v="Queens"/>
    <n v="10507"/>
    <s v="NORTHERN BLVD"/>
    <n v="11368"/>
    <n v="9177156728"/>
    <s v="Latin"/>
    <x v="0"/>
    <n v="84"/>
    <n v="169"/>
    <n v="5070"/>
    <n v="1216.8000000000002"/>
    <n v="40.757732321635999"/>
    <n v="-73.863542745139995"/>
    <n v="403"/>
    <n v="21"/>
    <n v="5.6784000000000015E-2"/>
  </r>
  <r>
    <n v="50034513"/>
    <s v="NUMBER 1 CHINESE RESTAURANT"/>
    <s v="Queens"/>
    <n v="10614"/>
    <s v="NORTHERN BLVD"/>
    <n v="11368"/>
    <n v="7184781817"/>
    <s v="Chinese"/>
    <x v="1"/>
    <n v="83"/>
    <n v="168"/>
    <n v="5040"/>
    <n v="1195.1999999999998"/>
    <n v="40.757750384856003"/>
    <n v="-73.862578944185003"/>
    <n v="403"/>
    <n v="21"/>
    <n v="5.5775999999999992E-2"/>
  </r>
  <r>
    <n v="41180600"/>
    <s v="KENNEDY FRIED CHICKEN"/>
    <s v="Queens"/>
    <n v="3561"/>
    <s v="JUNCTION BOULEVARD"/>
    <n v="11368"/>
    <n v="7187799337"/>
    <s v="American"/>
    <x v="0"/>
    <n v="79"/>
    <n v="163"/>
    <n v="4890"/>
    <n v="1103.7428571428572"/>
    <n v="40.752987696509003"/>
    <n v="-73.871604945900003"/>
    <n v="403"/>
    <n v="21"/>
    <n v="5.1508000000000012E-2"/>
  </r>
  <r>
    <n v="41699967"/>
    <s v="NEW KING HOUSE"/>
    <s v="Queens"/>
    <n v="11115"/>
    <s v="ROOSEVELT AVENUE"/>
    <n v="11368"/>
    <n v="7184467523"/>
    <s v="Chinese"/>
    <x v="0"/>
    <n v="78"/>
    <n v="160"/>
    <n v="4800"/>
    <n v="1069.7142857142858"/>
    <n v="40.751673043616002"/>
    <n v="-73.855520965688001"/>
    <n v="403"/>
    <n v="21"/>
    <n v="4.9920000000000006E-2"/>
  </r>
  <r>
    <n v="50046429"/>
    <s v="CHARO RESTAURANT"/>
    <s v="Queens"/>
    <n v="10201"/>
    <s v="37TH AVE"/>
    <n v="11368"/>
    <n v="7187797730"/>
    <s v="Spanish"/>
    <x v="1"/>
    <n v="86"/>
    <n v="158"/>
    <n v="4740"/>
    <n v="1164.6857142857141"/>
    <n v="40.753049040089998"/>
    <n v="-73.865259596585005"/>
    <n v="403"/>
    <n v="21"/>
    <n v="5.4351999999999998E-2"/>
  </r>
  <r>
    <n v="50099387"/>
    <s v="SARKU JAPAN TERIYAKI &amp; SUSHI EXPRESS"/>
    <s v="Queens"/>
    <n v="3721"/>
    <s v="JUNCTION BLVD"/>
    <n v="11368"/>
    <n v="7188988898"/>
    <s v="Japanese"/>
    <x v="0"/>
    <n v="83"/>
    <n v="156"/>
    <n v="4680"/>
    <n v="1109.8285714285712"/>
    <n v="40.750974535982003"/>
    <n v="-73.870493587935002"/>
    <n v="403"/>
    <n v="21"/>
    <n v="5.1791999999999998E-2"/>
  </r>
  <r>
    <n v="50102852"/>
    <s v="SINGAS FAMOUS PIZZA"/>
    <s v="Queens"/>
    <n v="9610"/>
    <s v="37TH AVE"/>
    <n v="11368"/>
    <n v="9176901465"/>
    <s v="Pizza"/>
    <x v="0"/>
    <n v="80"/>
    <n v="156"/>
    <n v="4680"/>
    <n v="1069.7142857142858"/>
    <n v="40.751584039082999"/>
    <n v="-73.870640378361998"/>
    <n v="403"/>
    <n v="21"/>
    <n v="4.9920000000000006E-2"/>
  </r>
  <r>
    <n v="41408361"/>
    <s v="BEKY BAKERY AND COFFEE SHOP"/>
    <s v="Queens"/>
    <n v="3778"/>
    <s v="103 STREET"/>
    <n v="11368"/>
    <n v="7183970329"/>
    <s v="Spanish"/>
    <x v="1"/>
    <n v="87"/>
    <n v="144"/>
    <n v="4320"/>
    <n v="1073.8285714285714"/>
    <n v="40.752737618806002"/>
    <n v="-73.864188258062995"/>
    <n v="403"/>
    <n v="21"/>
    <n v="5.0112000000000004E-2"/>
  </r>
  <r>
    <n v="40366543"/>
    <s v="JARDIN DE CHINA REST"/>
    <s v="Queens"/>
    <n v="3737"/>
    <s v="JUNCTION BOULEVARD"/>
    <n v="11368"/>
    <n v="7184763755"/>
    <s v="Chinese"/>
    <x v="0"/>
    <n v="85"/>
    <n v="129"/>
    <n v="3870"/>
    <n v="939.85714285714278"/>
    <n v="40.750754804568999"/>
    <n v="-73.870360475566002"/>
    <n v="403"/>
    <n v="21"/>
    <n v="4.3860000000000003E-2"/>
  </r>
  <r>
    <n v="50077812"/>
    <s v="Blue Angel Lounge"/>
    <s v="Queens"/>
    <n v="11251"/>
    <s v="ROOSEVELT AVE"/>
    <n v="11368"/>
    <n v="6465458469"/>
    <s v="Mexican"/>
    <x v="1"/>
    <n v="86"/>
    <n v="121"/>
    <n v="3630"/>
    <n v="891.94285714285718"/>
    <n v="40.752066622248002"/>
    <n v="-73.854202716594003"/>
    <n v="403"/>
    <n v="21"/>
    <n v="4.1624000000000008E-2"/>
  </r>
  <r>
    <n v="50089911"/>
    <s v="THE PINE (HOLIDAY INN LAGUARDIA AIRPORT)"/>
    <s v="Queens"/>
    <n v="3710"/>
    <s v="114TH ST"/>
    <n v="11368"/>
    <n v="7186721200"/>
    <s v="American"/>
    <x v="0"/>
    <n v="90"/>
    <n v="114"/>
    <n v="3420"/>
    <n v="879.42857142857156"/>
    <n v="40.754769637590996"/>
    <n v="-73.853749206928001"/>
    <n v="403"/>
    <n v="21"/>
    <n v="4.1040000000000014E-2"/>
  </r>
  <r>
    <n v="50103661"/>
    <s v="MARIMBA RESTAURANT"/>
    <s v="Queens"/>
    <n v="3909"/>
    <s v="104TH ST"/>
    <n v="11368"/>
    <n v="9179953512"/>
    <s v="Spanish"/>
    <x v="1"/>
    <n v="89"/>
    <n v="106"/>
    <n v="3180"/>
    <n v="808.62857142857138"/>
    <n v="40.750506283797002"/>
    <n v="-73.862020081276"/>
    <n v="403"/>
    <n v="21"/>
    <n v="3.7736000000000006E-2"/>
  </r>
  <r>
    <n v="50042460"/>
    <s v="NEW LUCKY STAR RESTAURANT"/>
    <s v="Queens"/>
    <n v="9419"/>
    <s v="ASTORIA BLVD"/>
    <n v="11369"/>
    <n v="7184585252"/>
    <s v="Chinese"/>
    <x v="1"/>
    <n v="79"/>
    <n v="297"/>
    <n v="8910"/>
    <n v="2011.1142857142861"/>
    <n v="40.762957683758003"/>
    <n v="-73.875007823228998"/>
    <n v="403"/>
    <n v="21"/>
    <n v="9.3852000000000033E-2"/>
  </r>
  <r>
    <n v="50082395"/>
    <s v="LA GUARDIA CAFE"/>
    <s v="Queens"/>
    <n v="9702"/>
    <s v="23RD AVE"/>
    <n v="11369"/>
    <n v="7184580001"/>
    <s v="Spanish"/>
    <x v="1"/>
    <n v="90"/>
    <n v="295"/>
    <n v="8850"/>
    <n v="2275.7142857142858"/>
    <n v="40.768431540240002"/>
    <n v="-73.873239351300001"/>
    <n v="403"/>
    <n v="21"/>
    <n v="0.1062"/>
  </r>
  <r>
    <n v="50048068"/>
    <s v="MCDONALDS"/>
    <s v="Queens"/>
    <n v="8805"/>
    <s v="ASTORIA BLVD"/>
    <n v="11369"/>
    <n v="7188987437"/>
    <s v="American"/>
    <x v="0"/>
    <n v="83"/>
    <n v="281"/>
    <n v="8430"/>
    <n v="1999.1142857142854"/>
    <n v="40.763996197643003"/>
    <n v="-73.881110277260007"/>
    <n v="403"/>
    <n v="22"/>
    <n v="9.3292E-2"/>
  </r>
  <r>
    <n v="50075856"/>
    <s v="GRADE A GRILL &amp; CAFE"/>
    <s v="Queens"/>
    <n v="3223"/>
    <s v="JUNCTION BLVD"/>
    <n v="11369"/>
    <n v="9177450317"/>
    <s v="American"/>
    <x v="0"/>
    <n v="87"/>
    <n v="146"/>
    <n v="4380"/>
    <n v="1088.742857142857"/>
    <n v="40.757892746045002"/>
    <n v="-73.874226859792998"/>
    <n v="403"/>
    <n v="21"/>
    <n v="5.0807999999999999E-2"/>
  </r>
  <r>
    <n v="50068274"/>
    <s v="GREAT WALL"/>
    <s v="Queens"/>
    <n v="8712"/>
    <s v="ASTORIA BLVD"/>
    <n v="11369"/>
    <n v="7184786433"/>
    <s v="Chinese"/>
    <x v="1"/>
    <n v="83"/>
    <n v="146"/>
    <n v="4380"/>
    <n v="1038.6857142857143"/>
    <n v="40.764139885949"/>
    <n v="-73.882041386563003"/>
    <n v="403"/>
    <n v="22"/>
    <n v="4.8472000000000008E-2"/>
  </r>
  <r>
    <n v="50059605"/>
    <s v="THE KING OF TACOS"/>
    <s v="Queens"/>
    <n v="9017"/>
    <s v="31ST AVE"/>
    <n v="11369"/>
    <n v="7184240299"/>
    <s v="Mexican"/>
    <x v="0"/>
    <n v="89"/>
    <n v="103"/>
    <n v="3090"/>
    <n v="785.74285714285713"/>
    <n v="40.760040848259997"/>
    <n v="-73.878348704814002"/>
    <n v="403"/>
    <n v="22"/>
    <n v="3.6668000000000006E-2"/>
  </r>
  <r>
    <n v="50051111"/>
    <s v="LESSINGS- BULOVA CORPORATE CENTER"/>
    <s v="Queens"/>
    <n v="7520"/>
    <s v="ASTORIA BLVD"/>
    <n v="11370"/>
    <n v="7182054044"/>
    <s v="American"/>
    <x v="0"/>
    <n v="78"/>
    <n v="256"/>
    <n v="7680"/>
    <n v="1711.5428571428572"/>
    <n v="40.765717305293997"/>
    <n v="-73.892381330259994"/>
    <n v="403"/>
    <n v="22"/>
    <n v="7.9872000000000012E-2"/>
  </r>
  <r>
    <n v="41694244"/>
    <s v="MR. BRUNO'S PIZZA"/>
    <s v="Queens"/>
    <n v="7563"/>
    <s v="31 AVENUE"/>
    <n v="11370"/>
    <n v="7186518111"/>
    <s v="Pizza/Italian"/>
    <x v="1"/>
    <n v="89"/>
    <n v="165"/>
    <n v="4950"/>
    <n v="1258.7142857142858"/>
    <n v="40.758608004366003"/>
    <n v="-73.891984970837001"/>
    <n v="403"/>
    <n v="22"/>
    <n v="5.8740000000000007E-2"/>
  </r>
  <r>
    <n v="41105572"/>
    <s v="KABU BAR &amp; LOUNGE"/>
    <s v="Queens"/>
    <n v="8509"/>
    <s v="NORTHERN BOULEVARD"/>
    <n v="11372"/>
    <n v="7184298113"/>
    <s v="Latin"/>
    <x v="2"/>
    <n v="83"/>
    <n v="297"/>
    <n v="8910"/>
    <n v="2112.9428571428571"/>
    <n v="40.755873021752997"/>
    <n v="-73.882388156304003"/>
    <n v="403"/>
    <n v="25"/>
    <n v="9.8603999999999997E-2"/>
  </r>
  <r>
    <n v="50079840"/>
    <s v="EL NUEVO CAFE ESPANA"/>
    <s v="Queens"/>
    <n v="8103"/>
    <s v="ROOSEVELT AVE"/>
    <n v="11372"/>
    <n v="9173961007"/>
    <s v="Spanish"/>
    <x v="0"/>
    <n v="91"/>
    <n v="296"/>
    <n v="8880"/>
    <n v="2308.8000000000002"/>
    <n v="40.747553252378999"/>
    <n v="-73.884705472457995"/>
    <n v="403"/>
    <n v="21"/>
    <n v="0.10774400000000002"/>
  </r>
  <r>
    <n v="41713697"/>
    <s v="DE LA MORA RESTAURANT AND BAR"/>
    <s v="Queens"/>
    <n v="8419"/>
    <s v="NORTHERN BOULEVARD"/>
    <n v="11372"/>
    <n v="3478320654"/>
    <s v="Spanish"/>
    <x v="2"/>
    <n v="90"/>
    <n v="294"/>
    <n v="8820"/>
    <n v="2268.0000000000005"/>
    <n v="40.755783325694999"/>
    <n v="-73.883250984371003"/>
    <n v="403"/>
    <n v="25"/>
    <n v="0.10584000000000003"/>
  </r>
  <r>
    <n v="50087446"/>
    <s v="LEO'S RESTAURANT AND SPORTS BAR"/>
    <s v="Queens"/>
    <n v="8419"/>
    <s v="ROOSEVELT AVE"/>
    <n v="11372"/>
    <n v="7186852665"/>
    <s v="Spanish"/>
    <x v="1"/>
    <n v="85"/>
    <n v="293"/>
    <n v="8790"/>
    <n v="2134.7142857142858"/>
    <n v="40.747857720371002"/>
    <n v="-73.881810474985997"/>
    <n v="403"/>
    <n v="21"/>
    <n v="9.9620000000000014E-2"/>
  </r>
  <r>
    <n v="41700337"/>
    <s v="TASTE OF LAHORE"/>
    <s v="Queens"/>
    <n v="7310"/>
    <s v="NORTHERN BOULEVARD"/>
    <n v="11372"/>
    <n v="7187796700"/>
    <s v="Pakistani"/>
    <x v="1"/>
    <n v="86"/>
    <n v="288"/>
    <n v="8640"/>
    <n v="2122.9714285714285"/>
    <n v="40.754687183302998"/>
    <n v="-73.893528971986996"/>
    <n v="403"/>
    <n v="25"/>
    <n v="9.9072000000000007E-2"/>
  </r>
  <r>
    <n v="50073244"/>
    <s v="MANGO CREPES AND MORE"/>
    <s v="Queens"/>
    <n v="8310"/>
    <s v="NORTHERN BLVD"/>
    <n v="11372"/>
    <n v="7184069861"/>
    <s v="Juice, Smoothies, Fruit Salads"/>
    <x v="1"/>
    <n v="80"/>
    <n v="286"/>
    <n v="8580"/>
    <n v="1961.1428571428573"/>
    <n v="40.755663547407003"/>
    <n v="-73.884229366230997"/>
    <n v="403"/>
    <n v="25"/>
    <n v="9.1520000000000018E-2"/>
  </r>
  <r>
    <n v="50101908"/>
    <s v="Khampa Kitchen"/>
    <s v="Queens"/>
    <n v="7515"/>
    <s v="ROOSEVELT AVE"/>
    <n v="11372"/>
    <n v="3475070216"/>
    <s v="Asian"/>
    <x v="1"/>
    <n v="87"/>
    <n v="284"/>
    <n v="8520"/>
    <n v="2117.8285714285716"/>
    <n v="40.746968582850002"/>
    <n v="-73.890267979396995"/>
    <n v="403"/>
    <n v="25"/>
    <n v="9.8832000000000017E-2"/>
  </r>
  <r>
    <n v="40534067"/>
    <s v="BURGER KING"/>
    <s v="Queens"/>
    <n v="3707"/>
    <s v="82 STREET"/>
    <n v="11372"/>
    <n v="7185077366"/>
    <s v="Hamburgers"/>
    <x v="1"/>
    <n v="79"/>
    <n v="283"/>
    <n v="8490"/>
    <n v="1916.3142857142859"/>
    <n v="40.749416478493004"/>
    <n v="-73.884240264460004"/>
    <n v="403"/>
    <n v="21"/>
    <n v="8.9428000000000021E-2"/>
  </r>
  <r>
    <n v="50084337"/>
    <s v="AREPA LADY"/>
    <s v="Queens"/>
    <n v="7717"/>
    <s v="37TH AVE"/>
    <n v="11372"/>
    <n v="7186350355"/>
    <s v="Spanish"/>
    <x v="0"/>
    <n v="78"/>
    <n v="277"/>
    <n v="8310"/>
    <n v="1851.9428571428573"/>
    <n v="40.749283678848002"/>
    <n v="-73.888726657578005"/>
    <n v="403"/>
    <n v="25"/>
    <n v="8.6424000000000029E-2"/>
  </r>
  <r>
    <n v="50057426"/>
    <s v="DENNY'S"/>
    <s v="Queens"/>
    <n v="8710"/>
    <s v="NORTHERN BLVD"/>
    <n v="11372"/>
    <n v="7184461312"/>
    <s v="American"/>
    <x v="0"/>
    <n v="81"/>
    <n v="269"/>
    <n v="8070"/>
    <n v="1867.6285714285716"/>
    <n v="40.756054985163999"/>
    <n v="-73.880514498644004"/>
    <n v="403"/>
    <n v="25"/>
    <n v="8.7156000000000011E-2"/>
  </r>
  <r>
    <n v="50045170"/>
    <s v="KENNEDY CHICKEN PIZZA &amp; KABAB"/>
    <s v="Queens"/>
    <n v="8921"/>
    <s v="NORTHERN BLVD"/>
    <n v="11372"/>
    <n v="7188982700"/>
    <s v="Chicken"/>
    <x v="0"/>
    <n v="78"/>
    <n v="268"/>
    <n v="8040"/>
    <n v="1791.7714285714287"/>
    <n v="40.756269801606003"/>
    <n v="-73.878590237276001"/>
    <n v="403"/>
    <n v="25"/>
    <n v="8.3616000000000024E-2"/>
  </r>
  <r>
    <n v="41562854"/>
    <s v="EL TUCANAZO BAR"/>
    <s v="Queens"/>
    <n v="8317"/>
    <s v="ROOSEVELT AVENUE"/>
    <n v="11372"/>
    <n v="3479653206"/>
    <s v="Latin"/>
    <x v="1"/>
    <n v="84"/>
    <n v="267"/>
    <n v="8010"/>
    <n v="1922.3999999999999"/>
    <n v="40.747787049848"/>
    <n v="-73.882485494917006"/>
    <n v="403"/>
    <n v="21"/>
    <n v="8.9712E-2"/>
  </r>
  <r>
    <n v="41650801"/>
    <s v="LA MONTANA BAKERY"/>
    <s v="Queens"/>
    <n v="3308"/>
    <s v="90TH ST"/>
    <n v="11372"/>
    <n v="9175867528"/>
    <s v="Bakery"/>
    <x v="0"/>
    <n v="89"/>
    <n v="266"/>
    <n v="7980"/>
    <n v="2029.2"/>
    <n v="40.755953392370003"/>
    <n v="-73.877872524992"/>
    <n v="403"/>
    <n v="25"/>
    <n v="9.4696000000000002E-2"/>
  </r>
  <r>
    <n v="50100064"/>
    <s v="EL MARQUEZ"/>
    <s v="Queens"/>
    <n v="8811"/>
    <s v="ROOSEVELT AVE"/>
    <n v="11372"/>
    <n v="3472527373"/>
    <s v="Spanish"/>
    <x v="1"/>
    <n v="84"/>
    <n v="265"/>
    <n v="7950"/>
    <n v="1908"/>
    <n v="40.748246381336998"/>
    <n v="-73.878139344058994"/>
    <n v="403"/>
    <n v="21"/>
    <n v="8.9040000000000008E-2"/>
  </r>
  <r>
    <n v="50069734"/>
    <s v="PRINCE KABAB &amp; CHINESE RESTAURANT"/>
    <s v="Queens"/>
    <n v="3756"/>
    <s v="74TH ST"/>
    <n v="11372"/>
    <n v="3479721965"/>
    <s v="Indian"/>
    <x v="0"/>
    <n v="87"/>
    <n v="264"/>
    <n v="7920"/>
    <n v="1968.6857142857143"/>
    <n v="40.747623098085"/>
    <n v="-73.891595027492002"/>
    <n v="403"/>
    <n v="25"/>
    <n v="9.1872000000000009E-2"/>
  </r>
  <r>
    <n v="50043677"/>
    <s v="CAFFE BENE"/>
    <s v="Queens"/>
    <n v="8027"/>
    <s v="37TH AVE"/>
    <n v="11372"/>
    <n v="3478089849"/>
    <s v="American"/>
    <x v="1"/>
    <n v="88"/>
    <n v="256"/>
    <n v="7680"/>
    <n v="1930.9714285714288"/>
    <n v="40.749585528631002"/>
    <n v="-73.885856871843004"/>
    <n v="403"/>
    <n v="25"/>
    <n v="9.0112000000000012E-2"/>
  </r>
  <r>
    <n v="50098817"/>
    <s v="ANGEL INDIAN RESTAURANT"/>
    <s v="Queens"/>
    <n v="7414"/>
    <s v="37TH RD"/>
    <n v="11372"/>
    <n v="3476327555"/>
    <s v="Indian"/>
    <x v="0"/>
    <n v="84"/>
    <n v="254"/>
    <n v="7620"/>
    <n v="1828.7999999999997"/>
    <n v="40.747249503467003"/>
    <n v="-73.891270825101998"/>
    <n v="403"/>
    <n v="25"/>
    <n v="8.5344000000000003E-2"/>
  </r>
  <r>
    <n v="41574968"/>
    <s v="PHAYUL RESTAURANT"/>
    <s v="Queens"/>
    <n v="3765"/>
    <s v="74 STREET"/>
    <n v="11372"/>
    <n v="7184241869"/>
    <s v="Asian"/>
    <x v="0"/>
    <n v="87"/>
    <n v="252"/>
    <n v="7560"/>
    <n v="1879.2"/>
    <n v="40.747172851789003"/>
    <n v="-73.891483883179006"/>
    <n v="403"/>
    <n v="25"/>
    <n v="8.7696000000000024E-2"/>
  </r>
  <r>
    <n v="40633995"/>
    <s v="TACO BELL"/>
    <s v="Queens"/>
    <n v="8301"/>
    <s v="37 AVENUE"/>
    <n v="11372"/>
    <n v="7184789530"/>
    <s v="Mexican"/>
    <x v="1"/>
    <n v="88"/>
    <n v="239"/>
    <n v="7170"/>
    <n v="1802.7428571428572"/>
    <n v="40.749860120081003"/>
    <n v="-73.883243359145993"/>
    <n v="403"/>
    <n v="25"/>
    <n v="8.4128000000000008E-2"/>
  </r>
  <r>
    <n v="50083688"/>
    <s v="BAMBOO HOUSE &amp; BAR"/>
    <s v="Queens"/>
    <n v="7603"/>
    <s v="37TH AVE"/>
    <n v="11372"/>
    <n v="7184409228"/>
    <s v="Indian"/>
    <x v="0"/>
    <n v="90"/>
    <n v="234"/>
    <n v="7020"/>
    <n v="1805.1428571428571"/>
    <n v="40.749180367453"/>
    <n v="-73.889751825030999"/>
    <n v="403"/>
    <n v="25"/>
    <n v="8.4240000000000009E-2"/>
  </r>
  <r>
    <n v="50018703"/>
    <s v="VEYTAS BAKERY CAFE &amp; RESTAURANT"/>
    <s v="Queens"/>
    <n v="9201"/>
    <s v="ROOSEVELT AVE"/>
    <n v="11372"/>
    <n v="7184248680"/>
    <s v="Bakery"/>
    <x v="1"/>
    <n v="79"/>
    <n v="233"/>
    <n v="6990"/>
    <n v="1577.7428571428575"/>
    <n v="40.748626765556999"/>
    <n v="-73.874536758573001"/>
    <n v="403"/>
    <n v="21"/>
    <n v="7.3628000000000013E-2"/>
  </r>
  <r>
    <n v="50041597"/>
    <s v="DELICIAS CALENAS 73RD"/>
    <s v="Queens"/>
    <n v="3568"/>
    <s v="73RD ST"/>
    <n v="11372"/>
    <n v="7182052302"/>
    <s v="Bakery"/>
    <x v="1"/>
    <n v="88"/>
    <n v="225"/>
    <n v="6750"/>
    <n v="1697.1428571428571"/>
    <n v="40.750506412920998"/>
    <n v="-73.892994298749002"/>
    <n v="403"/>
    <n v="25"/>
    <n v="7.9200000000000007E-2"/>
  </r>
  <r>
    <n v="50089515"/>
    <s v="PICO DE GALLO RESTAURANT"/>
    <s v="Queens"/>
    <n v="8009"/>
    <s v="ROOSEVELT AVE"/>
    <n v="11372"/>
    <n v="7186397271"/>
    <s v="Mexican"/>
    <x v="0"/>
    <n v="88"/>
    <n v="225"/>
    <n v="6750"/>
    <n v="1697.1428571428571"/>
    <n v="40.747460822865001"/>
    <n v="-73.885597066236997"/>
    <n v="403"/>
    <n v="25"/>
    <n v="7.9200000000000007E-2"/>
  </r>
  <r>
    <n v="41106321"/>
    <s v="BARZOLA'S RESTAURANT III"/>
    <s v="Queens"/>
    <n v="9212"/>
    <s v="37 AVENUE"/>
    <n v="11372"/>
    <n v="7182056900"/>
    <s v="Latin"/>
    <x v="1"/>
    <n v="91"/>
    <n v="220"/>
    <n v="6600"/>
    <n v="1716"/>
    <n v="40.750735023653"/>
    <n v="-73.874792636476997"/>
    <n v="403"/>
    <n v="21"/>
    <n v="8.0079999999999998E-2"/>
  </r>
  <r>
    <n v="41475322"/>
    <s v="TRUE COLORS BAR"/>
    <s v="Queens"/>
    <n v="7915"/>
    <s v="ROOSEVELT AVENUE"/>
    <n v="11372"/>
    <n v="7186727505"/>
    <s v="Latin"/>
    <x v="1"/>
    <n v="90"/>
    <n v="217"/>
    <n v="6510"/>
    <n v="1674.0000000000002"/>
    <n v="40.747368382852002"/>
    <n v="-73.886485048501996"/>
    <n v="403"/>
    <n v="25"/>
    <n v="7.8120000000000009E-2"/>
  </r>
  <r>
    <n v="50063902"/>
    <s v="THEATER RESTAURANT BOULEVARD"/>
    <s v="Queens"/>
    <n v="8222"/>
    <s v="NORTHERN BLVD"/>
    <n v="11372"/>
    <n v="7186512797"/>
    <s v="Latin"/>
    <x v="1"/>
    <n v="91"/>
    <n v="216"/>
    <n v="6480"/>
    <n v="1684.8000000000002"/>
    <n v="40.755571081901998"/>
    <n v="-73.885081365410002"/>
    <n v="403"/>
    <n v="25"/>
    <n v="7.8624000000000027E-2"/>
  </r>
  <r>
    <n v="50094930"/>
    <s v="EL PATIO"/>
    <s v="Queens"/>
    <n v="8024"/>
    <s v="NORTHERN BLVD"/>
    <n v="11372"/>
    <n v="9292969338"/>
    <s v="Mexican"/>
    <x v="0"/>
    <n v="82"/>
    <n v="211"/>
    <n v="6330"/>
    <n v="1483.0285714285712"/>
    <n v="40.755380781196003"/>
    <n v="-73.886926135180005"/>
    <n v="403"/>
    <n v="25"/>
    <n v="6.9207999999999992E-2"/>
  </r>
  <r>
    <n v="40564842"/>
    <s v="LA CABANA ARGENTINA"/>
    <s v="Queens"/>
    <n v="8607"/>
    <s v="NORTHERN BOULEVARD"/>
    <n v="11372"/>
    <n v="7184265977"/>
    <s v="Latin"/>
    <x v="0"/>
    <n v="82"/>
    <n v="208"/>
    <n v="6240"/>
    <n v="1461.9428571428573"/>
    <n v="40.755970889681997"/>
    <n v="-73.881471168736994"/>
    <n v="403"/>
    <n v="25"/>
    <n v="6.8224000000000007E-2"/>
  </r>
  <r>
    <n v="50041617"/>
    <s v="ITTADI GARDEN &amp; GRILL"/>
    <s v="Queens"/>
    <n v="7307"/>
    <s v="37TH RD"/>
    <n v="11372"/>
    <n v="3478662923"/>
    <s v="Bangladeshi"/>
    <x v="1"/>
    <n v="85"/>
    <n v="194"/>
    <n v="5820"/>
    <n v="1413.4285714285713"/>
    <n v="40.747157090751003"/>
    <n v="-73.892234586030995"/>
    <n v="403"/>
    <n v="25"/>
    <n v="6.5960000000000005E-2"/>
  </r>
  <r>
    <n v="50100302"/>
    <s v="BHANCHHA GHAR II INC"/>
    <s v="Queens"/>
    <n v="7411"/>
    <s v="ROOSEVELT AVE"/>
    <n v="11372"/>
    <n v="6468619147"/>
    <s v="Other"/>
    <x v="0"/>
    <n v="79"/>
    <n v="190"/>
    <n v="5700"/>
    <n v="1286.5714285714287"/>
    <n v="40.746867937434999"/>
    <n v="-73.891224533132004"/>
    <n v="403"/>
    <n v="25"/>
    <n v="6.004000000000001E-2"/>
  </r>
  <r>
    <n v="41059016"/>
    <s v="BAIRES BAKERY"/>
    <s v="Queens"/>
    <n v="9009"/>
    <s v="ROOSEVELT AVENUE"/>
    <n v="11372"/>
    <n v="7186724046"/>
    <s v="Bakery"/>
    <x v="1"/>
    <n v="89"/>
    <n v="188"/>
    <n v="5640"/>
    <n v="1434.1714285714284"/>
    <n v="40.748452818653"/>
    <n v="-73.876117871391997"/>
    <n v="403"/>
    <n v="21"/>
    <n v="6.6928000000000001E-2"/>
  </r>
  <r>
    <n v="50100536"/>
    <s v="LA MESA DEL RINCON"/>
    <s v="Queens"/>
    <n v="8509"/>
    <s v="ROOSEVELT AVE"/>
    <n v="11372"/>
    <n v="3478635010"/>
    <s v="Mexican"/>
    <x v="0"/>
    <n v="83"/>
    <n v="186"/>
    <n v="5580"/>
    <n v="1323.257142857143"/>
    <n v="40.747947401914999"/>
    <n v="-73.880944138955996"/>
    <n v="403"/>
    <n v="21"/>
    <n v="6.1752000000000008E-2"/>
  </r>
  <r>
    <n v="50017154"/>
    <s v="HAAT BAZAAR"/>
    <s v="Queens"/>
    <n v="3711"/>
    <s v="73RD ST"/>
    <n v="11372"/>
    <n v="7182058588"/>
    <s v="Bangladeshi"/>
    <x v="0"/>
    <n v="88"/>
    <n v="182"/>
    <n v="5460"/>
    <n v="1372.8"/>
    <n v="40.748474947409001"/>
    <n v="-73.892629446555006"/>
    <n v="403"/>
    <n v="25"/>
    <n v="6.406400000000001E-2"/>
  </r>
  <r>
    <n v="50052709"/>
    <s v="EL MAGUEY"/>
    <s v="Queens"/>
    <n v="8328"/>
    <s v="NORTHERN BLVD"/>
    <n v="11372"/>
    <n v="9295220562"/>
    <s v="Mexican"/>
    <x v="0"/>
    <n v="86"/>
    <n v="181"/>
    <n v="5430"/>
    <n v="1334.2285714285713"/>
    <n v="40.755677150960999"/>
    <n v="-73.884110229385001"/>
    <n v="403"/>
    <n v="25"/>
    <n v="6.2264E-2"/>
  </r>
  <r>
    <n v="40393051"/>
    <s v="FRIEND'S TAVERN"/>
    <s v="Queens"/>
    <n v="7811"/>
    <s v="ROOSEVELT AVENUE"/>
    <n v="11372"/>
    <n v="7183977256"/>
    <s v="American"/>
    <x v="1"/>
    <n v="81"/>
    <n v="181"/>
    <n v="5430"/>
    <n v="1256.6571428571428"/>
    <n v="40.747267768977999"/>
    <n v="-73.887441613736996"/>
    <n v="403"/>
    <n v="25"/>
    <n v="5.8644000000000009E-2"/>
  </r>
  <r>
    <n v="41265530"/>
    <s v="MING WOK KITCHEN"/>
    <s v="Queens"/>
    <n v="8418"/>
    <s v="A NORTHERN BOULEVARD"/>
    <n v="11372"/>
    <n v="7184780241"/>
    <s v="Chinese"/>
    <x v="0"/>
    <n v="83"/>
    <n v="175"/>
    <n v="5250"/>
    <n v="1245"/>
    <n v="40.755766853479997"/>
    <n v="-73.883247403859997"/>
    <n v="403"/>
    <n v="25"/>
    <n v="5.8100000000000006E-2"/>
  </r>
  <r>
    <n v="50075348"/>
    <s v="PERLA DEL PACIFICO RESTAURANT"/>
    <s v="Queens"/>
    <n v="9551"/>
    <s v="ROOSEVELT AVE"/>
    <n v="11372"/>
    <n v="7182051112"/>
    <s v="Spanish"/>
    <x v="0"/>
    <n v="86"/>
    <n v="173"/>
    <n v="5190"/>
    <n v="1275.2571428571428"/>
    <n v="40.749115620319003"/>
    <n v="-73.869865617496998"/>
    <n v="403"/>
    <n v="21"/>
    <n v="5.9511999999999995E-2"/>
  </r>
  <r>
    <n v="50081800"/>
    <s v="TIBETAN JAPANESE RESTAURANT"/>
    <s v="Queens"/>
    <n v="7526"/>
    <s v="37TH AVE"/>
    <n v="11372"/>
    <n v="7184409359"/>
    <s v="Japanese"/>
    <x v="1"/>
    <n v="78"/>
    <n v="172"/>
    <n v="5160"/>
    <n v="1149.9428571428571"/>
    <n v="40.749082278426997"/>
    <n v="-73.890506295993006"/>
    <n v="403"/>
    <n v="25"/>
    <n v="5.3663999999999996E-2"/>
  </r>
  <r>
    <n v="50102146"/>
    <s v="EATZY CHINESE"/>
    <s v="Queens"/>
    <n v="3721"/>
    <s v="72ND STREET"/>
    <n v="11372"/>
    <n v="7185339131"/>
    <s v="Bangladeshi"/>
    <x v="1"/>
    <n v="90"/>
    <n v="160"/>
    <n v="4800"/>
    <n v="1234.2857142857144"/>
    <n v="40.748256538436003"/>
    <n v="-73.893889370291006"/>
    <n v="403"/>
    <n v="25"/>
    <n v="5.7600000000000012E-2"/>
  </r>
  <r>
    <n v="50100491"/>
    <s v="EMILYE RESTAURANT"/>
    <s v="Queens"/>
    <n v="9508"/>
    <s v="35TH AVE"/>
    <n v="11372"/>
    <n v="7186392669"/>
    <s v="Spanish"/>
    <x v="0"/>
    <n v="87"/>
    <n v="155"/>
    <n v="4650"/>
    <n v="1155.8571428571427"/>
    <n v="40.753164294877998"/>
    <n v="-73.872441973925007"/>
    <n v="403"/>
    <n v="21"/>
    <n v="5.3939999999999995E-2"/>
  </r>
  <r>
    <n v="41634439"/>
    <s v="DELHI HEIGHTS"/>
    <s v="Queens"/>
    <n v="3766"/>
    <s v="74 STREET"/>
    <n v="11372"/>
    <n v="7185071111"/>
    <s v="Indian"/>
    <x v="1"/>
    <n v="81"/>
    <n v="149"/>
    <n v="4470"/>
    <n v="1034.4857142857145"/>
    <n v="40.747170127506998"/>
    <n v="-73.891505541783999"/>
    <n v="403"/>
    <n v="25"/>
    <n v="4.8276000000000013E-2"/>
  </r>
  <r>
    <n v="41456771"/>
    <s v="TAQUERIA COATZINGO"/>
    <s v="Queens"/>
    <n v="7605"/>
    <s v="ROOSEVELT AVENUE"/>
    <n v="11372"/>
    <n v="7184241977"/>
    <s v="Mexican"/>
    <x v="1"/>
    <n v="88"/>
    <n v="146"/>
    <n v="4380"/>
    <n v="1101.2571428571428"/>
    <n v="40.747055593935997"/>
    <n v="-73.889412498019993"/>
    <n v="403"/>
    <n v="25"/>
    <n v="5.1392E-2"/>
  </r>
  <r>
    <n v="50091299"/>
    <s v="PHAYUL RESTAURANT"/>
    <s v="Queens"/>
    <n v="3759"/>
    <s v="74TH ST"/>
    <n v="11372"/>
    <n v="7184339688"/>
    <s v="Asian"/>
    <x v="0"/>
    <n v="84"/>
    <n v="142"/>
    <n v="4260"/>
    <n v="1022.4"/>
    <n v="40.747554444998002"/>
    <n v="-73.891559049175996"/>
    <n v="403"/>
    <n v="25"/>
    <n v="4.7712000000000004E-2"/>
  </r>
  <r>
    <n v="40661017"/>
    <s v="HAIROS NIGHT CLUB"/>
    <s v="Queens"/>
    <n v="8109"/>
    <s v="ROOSEVELT AVENUE"/>
    <n v="11372"/>
    <n v="7185076158"/>
    <s v="Latin"/>
    <x v="1"/>
    <n v="80"/>
    <n v="140"/>
    <n v="4200"/>
    <n v="960"/>
    <n v="40.747555957239001"/>
    <n v="-73.884665768247999"/>
    <n v="403"/>
    <n v="21"/>
    <n v="4.4800000000000006E-2"/>
  </r>
  <r>
    <n v="41714016"/>
    <s v="LA ABUNDANCIA"/>
    <s v="Queens"/>
    <n v="9419"/>
    <s v="ROOSEVELT AVENUE"/>
    <n v="11372"/>
    <n v="7183358800"/>
    <s v="Latin"/>
    <x v="1"/>
    <n v="84"/>
    <n v="138"/>
    <n v="4140"/>
    <n v="993.59999999999991"/>
    <n v="40.748863054776002"/>
    <n v="-73.872266176484999"/>
    <n v="403"/>
    <n v="21"/>
    <n v="4.6368000000000006E-2"/>
  </r>
  <r>
    <n v="50069666"/>
    <s v="THOMAS PIZZA"/>
    <s v="Queens"/>
    <n v="9023"/>
    <s v="37TH AVE"/>
    <n v="11372"/>
    <n v="7188980347"/>
    <s v="Pizza"/>
    <x v="1"/>
    <n v="89"/>
    <n v="137"/>
    <n v="4110"/>
    <n v="1045.1142857142856"/>
    <n v="40.750561306366997"/>
    <n v="-73.876590351047"/>
    <n v="403"/>
    <n v="25"/>
    <n v="4.8772000000000003E-2"/>
  </r>
  <r>
    <n v="50068069"/>
    <s v="HOMBRES LOUNGE"/>
    <s v="Queens"/>
    <n v="8528"/>
    <s v="37TH AVE"/>
    <n v="11372"/>
    <n v="7189300886"/>
    <s v="Latin"/>
    <x v="1"/>
    <n v="91"/>
    <n v="136"/>
    <n v="4080"/>
    <n v="1060.8"/>
    <n v="40.750061127880997"/>
    <n v="-73.881192989618"/>
    <n v="403"/>
    <n v="21"/>
    <n v="4.9503999999999999E-2"/>
  </r>
  <r>
    <n v="50073026"/>
    <s v="HIBACHI STATION"/>
    <s v="Queens"/>
    <n v="8312"/>
    <s v="37TH AVE"/>
    <n v="11372"/>
    <n v="6466332522"/>
    <s v="Japanese"/>
    <x v="0"/>
    <n v="89"/>
    <n v="133"/>
    <n v="3990"/>
    <n v="1014.6"/>
    <n v="40.749851801307003"/>
    <n v="-73.883160362839007"/>
    <n v="403"/>
    <n v="21"/>
    <n v="4.7348000000000001E-2"/>
  </r>
  <r>
    <n v="50086505"/>
    <s v="WINGS MILLER"/>
    <s v="Queens"/>
    <n v="8517"/>
    <s v="37TH AVE"/>
    <n v="11372"/>
    <n v="7187798866"/>
    <s v="Chicken"/>
    <x v="0"/>
    <n v="83"/>
    <n v="132"/>
    <n v="3960"/>
    <n v="939.08571428571418"/>
    <n v="40.750069448078001"/>
    <n v="-73.881275985939993"/>
    <n v="403"/>
    <n v="25"/>
    <n v="4.3823999999999995E-2"/>
  </r>
  <r>
    <n v="50035434"/>
    <s v="ATLANTIC CAFE"/>
    <s v="Queens"/>
    <n v="9313"/>
    <s v="ROOSEVELT AVE"/>
    <n v="11372"/>
    <n v="7182885106"/>
    <s v="Latin"/>
    <x v="0"/>
    <n v="91"/>
    <n v="130"/>
    <n v="3900"/>
    <n v="1013.9999999999999"/>
    <n v="40.748749034912002"/>
    <n v="-73.873403266248005"/>
    <n v="403"/>
    <n v="21"/>
    <n v="4.7320000000000001E-2"/>
  </r>
  <r>
    <n v="50088876"/>
    <s v="WOKS CHINESE CUISINE"/>
    <s v="Queens"/>
    <n v="7921"/>
    <s v="37TH AVE"/>
    <n v="11372"/>
    <n v="7188980663"/>
    <s v="Chinese"/>
    <x v="0"/>
    <n v="79"/>
    <n v="126"/>
    <n v="3780"/>
    <n v="853.2"/>
    <n v="40.749482189494003"/>
    <n v="-73.886827911251004"/>
    <n v="403"/>
    <n v="25"/>
    <n v="3.9816000000000011E-2"/>
  </r>
  <r>
    <n v="50073547"/>
    <s v="EL PERRO"/>
    <s v="Queens"/>
    <n v="8026"/>
    <s v="NORTHERN BLVD"/>
    <n v="11372"/>
    <n v="7184240763"/>
    <s v="Spanish"/>
    <x v="2"/>
    <n v="84"/>
    <n v="123"/>
    <n v="3690"/>
    <n v="885.6"/>
    <n v="40.755380766968003"/>
    <n v="-73.886911697315995"/>
    <n v="403"/>
    <n v="25"/>
    <n v="4.1328000000000004E-2"/>
  </r>
  <r>
    <n v="50054796"/>
    <s v="SUBWAY"/>
    <s v="Queens"/>
    <n v="3447"/>
    <s v="JUNCTION BLVD"/>
    <n v="11372"/>
    <n v="7183588682"/>
    <s v="Sandwiches"/>
    <x v="1"/>
    <n v="79"/>
    <n v="121"/>
    <n v="3630"/>
    <n v="819.34285714285716"/>
    <n v="40.753751186580999"/>
    <n v="-73.872004110269998"/>
    <n v="403"/>
    <n v="21"/>
    <n v="3.8235999999999999E-2"/>
  </r>
  <r>
    <n v="50071252"/>
    <s v="THE QUEENSBORO"/>
    <s v="Queens"/>
    <n v="8002"/>
    <s v="NORTHERN BLVD"/>
    <n v="11372"/>
    <n v="9292960038"/>
    <s v="American"/>
    <x v="0"/>
    <n v="81"/>
    <n v="120"/>
    <n v="3600"/>
    <n v="833.14285714285711"/>
    <n v="40.755364454828999"/>
    <n v="-73.887070541843997"/>
    <n v="403"/>
    <n v="25"/>
    <n v="3.8879999999999998E-2"/>
  </r>
  <r>
    <n v="41681164"/>
    <s v="NUEVAS BRISAS DEL VALLE"/>
    <s v="Queens"/>
    <n v="9014"/>
    <s v="37 AVENUE"/>
    <n v="11372"/>
    <n v="7184788567"/>
    <s v="Spanish"/>
    <x v="1"/>
    <n v="84"/>
    <n v="119"/>
    <n v="3570"/>
    <n v="856.8"/>
    <n v="40.750539402637003"/>
    <n v="-73.876640920710003"/>
    <n v="403"/>
    <n v="21"/>
    <n v="3.9983999999999999E-2"/>
  </r>
  <r>
    <n v="50059108"/>
    <s v="WENDY'S"/>
    <s v="Queens"/>
    <n v="7232"/>
    <s v="BROADWAY"/>
    <n v="11372"/>
    <n v="7184581921"/>
    <s v="Hamburgers"/>
    <x v="0"/>
    <n v="89"/>
    <n v="116"/>
    <n v="3480"/>
    <n v="884.9142857142856"/>
    <n v="40.747468223462"/>
    <n v="-73.893277093731001"/>
    <n v="403"/>
    <n v="25"/>
    <n v="4.1295999999999999E-2"/>
  </r>
  <r>
    <n v="50097822"/>
    <s v="SICILIAN'S PIZZA &amp; TACOS"/>
    <s v="Queens"/>
    <n v="8208"/>
    <s v="37TH AVE"/>
    <n v="11372"/>
    <n v="3479353882"/>
    <s v="Pizza"/>
    <x v="0"/>
    <n v="89"/>
    <n v="115"/>
    <n v="3450"/>
    <n v="877.28571428571433"/>
    <n v="40.749751211526998"/>
    <n v="-73.884113359752007"/>
    <n v="403"/>
    <n v="21"/>
    <n v="4.0940000000000004E-2"/>
  </r>
  <r>
    <n v="50071307"/>
    <s v="SAGAR CHINESE"/>
    <s v="Queens"/>
    <n v="7419"/>
    <s v="37TH AVE"/>
    <n v="11372"/>
    <n v="6465524710"/>
    <s v="Chinese"/>
    <x v="0"/>
    <n v="84"/>
    <n v="114"/>
    <n v="3420"/>
    <n v="820.79999999999984"/>
    <n v="40.748992637386998"/>
    <n v="-73.891491734827"/>
    <n v="403"/>
    <n v="25"/>
    <n v="3.8303999999999998E-2"/>
  </r>
  <r>
    <n v="50091677"/>
    <s v="MOLCAJETE MEXICAN"/>
    <s v="Queens"/>
    <n v="9213"/>
    <s v="ROOSEVELT AVE"/>
    <n v="11372"/>
    <n v="6465101994"/>
    <s v="Mexican"/>
    <x v="0"/>
    <n v="89"/>
    <n v="113"/>
    <n v="3390"/>
    <n v="862.02857142857147"/>
    <n v="40.748667510057999"/>
    <n v="-73.874146897928995"/>
    <n v="403"/>
    <n v="21"/>
    <n v="4.0228000000000007E-2"/>
  </r>
  <r>
    <n v="50058710"/>
    <s v="EL TRIGAL BAKERY &amp; RESTAURANT"/>
    <s v="Queens"/>
    <n v="9031"/>
    <s v="37TH AVE"/>
    <n v="11372"/>
    <n v="9178327934"/>
    <s v="Spanish"/>
    <x v="1"/>
    <n v="87"/>
    <n v="109"/>
    <n v="3270"/>
    <n v="812.82857142857142"/>
    <n v="40.750566741526001"/>
    <n v="-73.876539811989005"/>
    <n v="403"/>
    <n v="25"/>
    <n v="3.7932000000000007E-2"/>
  </r>
  <r>
    <n v="41597632"/>
    <s v="LA CASA DEL POLLO PERUANO"/>
    <s v="Queens"/>
    <n v="9409"/>
    <s v="ROOSEVELT AVENUE"/>
    <n v="11372"/>
    <n v="7184580824"/>
    <s v="Peruvian"/>
    <x v="1"/>
    <n v="80"/>
    <n v="106"/>
    <n v="3180"/>
    <n v="726.85714285714289"/>
    <n v="40.748841341586001"/>
    <n v="-73.872486374421996"/>
    <n v="403"/>
    <n v="21"/>
    <n v="3.3920000000000006E-2"/>
  </r>
  <r>
    <n v="50071771"/>
    <s v="LA GATA GOLOSA"/>
    <s v="Queens"/>
    <n v="8901"/>
    <s v="37TH AVE"/>
    <n v="11372"/>
    <n v="3479353032"/>
    <s v="Bakery"/>
    <x v="0"/>
    <n v="90"/>
    <n v="103"/>
    <n v="3090"/>
    <n v="794.57142857142867"/>
    <n v="40.750447178267002"/>
    <n v="-73.877666106128004"/>
    <n v="403"/>
    <n v="25"/>
    <n v="3.7080000000000009E-2"/>
  </r>
  <r>
    <n v="40746560"/>
    <s v="BOWLERO"/>
    <s v="Queens"/>
    <n v="6910"/>
    <s v="34 AVENUE"/>
    <n v="11377"/>
    <n v="7186510440"/>
    <s v="American"/>
    <x v="0"/>
    <n v="79"/>
    <n v="251"/>
    <n v="7530"/>
    <n v="1699.6285714285716"/>
    <n v="40.752475199788002"/>
    <n v="-73.896856698780994"/>
    <n v="403"/>
    <n v="25"/>
    <n v="7.9316000000000025E-2"/>
  </r>
  <r>
    <n v="50060299"/>
    <s v="108 DOUBLE CHINESE RESTAURANT"/>
    <s v="Queens"/>
    <n v="5316"/>
    <s v="108TH ST"/>
    <n v="11368"/>
    <n v="7187601021"/>
    <s v="Chinese"/>
    <x v="1"/>
    <n v="91"/>
    <n v="289"/>
    <n v="8670"/>
    <n v="2254.1999999999998"/>
    <n v="40.742518022479999"/>
    <n v="-73.854548482411005"/>
    <n v="404"/>
    <n v="21"/>
    <n v="0.105196"/>
  </r>
  <r>
    <n v="50093907"/>
    <s v="NUEVO LATINO RESTAURANTE"/>
    <s v="Queens"/>
    <n v="9638"/>
    <s v="CORONA AVE"/>
    <n v="11368"/>
    <n v="9174403564"/>
    <s v="Latin"/>
    <x v="0"/>
    <n v="83"/>
    <n v="277"/>
    <n v="8310"/>
    <n v="1970.6571428571426"/>
    <n v="40.742373830483999"/>
    <n v="-73.866908822474002"/>
    <n v="404"/>
    <n v="21"/>
    <n v="9.196399999999999E-2"/>
  </r>
  <r>
    <n v="50006070"/>
    <s v="MCDONALD'S"/>
    <s v="Queens"/>
    <n v="4012"/>
    <s v="NATIONAL ST"/>
    <n v="11368"/>
    <n v="7186720369"/>
    <s v="American"/>
    <x v="1"/>
    <n v="84"/>
    <n v="275"/>
    <n v="8250"/>
    <n v="1980"/>
    <n v="40.749321617093997"/>
    <n v="-73.862914002967997"/>
    <n v="404"/>
    <n v="21"/>
    <n v="9.240000000000001E-2"/>
  </r>
  <r>
    <n v="41601770"/>
    <s v="NEW MING GARDEN"/>
    <s v="Queens"/>
    <n v="10428"/>
    <s v="ROOSEVELT AVENUE"/>
    <n v="11368"/>
    <n v="7188033846"/>
    <s v="Chinese"/>
    <x v="0"/>
    <n v="88"/>
    <n v="264"/>
    <n v="7920"/>
    <n v="1991.3142857142857"/>
    <n v="40.750164201918999"/>
    <n v="-73.860587944209996"/>
    <n v="404"/>
    <n v="21"/>
    <n v="9.2928000000000011E-2"/>
  </r>
  <r>
    <n v="50067555"/>
    <s v="SABOR GUATEMALTECO"/>
    <s v="Queens"/>
    <n v="10316"/>
    <s v="ROOSEVELT AVE"/>
    <n v="11368"/>
    <n v="3474443752"/>
    <s v="Spanish"/>
    <x v="1"/>
    <n v="78"/>
    <n v="261"/>
    <n v="7830"/>
    <n v="1744.9714285714285"/>
    <n v="40.749538008206997"/>
    <n v="-73.862541812933003"/>
    <n v="404"/>
    <n v="21"/>
    <n v="8.1432000000000004E-2"/>
  </r>
  <r>
    <n v="50094303"/>
    <s v="BRAVAZO"/>
    <s v="Queens"/>
    <n v="9715"/>
    <s v="57TH AVE"/>
    <n v="11368"/>
    <n v="9296667676"/>
    <s v="Peruvian"/>
    <x v="0"/>
    <n v="80"/>
    <n v="259"/>
    <n v="7770"/>
    <n v="1776"/>
    <n v="40.737308550885999"/>
    <n v="-73.863563083092004"/>
    <n v="404"/>
    <n v="21"/>
    <n v="8.2880000000000009E-2"/>
  </r>
  <r>
    <n v="50043786"/>
    <s v="CIENEGA LAS TLAYUDAS DE OAXACA"/>
    <s v="Queens"/>
    <n v="10432"/>
    <s v="CORONA AVE"/>
    <n v="11368"/>
    <n v="3473532366"/>
    <s v="Mexican"/>
    <x v="0"/>
    <n v="82"/>
    <n v="250"/>
    <n v="7500"/>
    <n v="1757.1428571428571"/>
    <n v="40.743938291242003"/>
    <n v="-73.857713941371003"/>
    <n v="404"/>
    <n v="21"/>
    <n v="8.2000000000000017E-2"/>
  </r>
  <r>
    <n v="50085068"/>
    <s v="NUEVO DON FRANCISCO RESTAURANT"/>
    <s v="Queens"/>
    <n v="4056"/>
    <s v="JUNCTION BLVD"/>
    <n v="11368"/>
    <n v="7186392665"/>
    <s v="Latin"/>
    <x v="1"/>
    <n v="89"/>
    <n v="248"/>
    <n v="7440"/>
    <n v="1891.8857142857141"/>
    <n v="40.748043910905999"/>
    <n v="-73.868766951506004"/>
    <n v="404"/>
    <n v="21"/>
    <n v="8.8288000000000005E-2"/>
  </r>
  <r>
    <n v="50036053"/>
    <s v="ASADERO LA FOGATA"/>
    <s v="Queens"/>
    <n v="10840"/>
    <s v="CORONA AVE"/>
    <n v="11368"/>
    <n v="3476146034"/>
    <s v="Latin"/>
    <x v="0"/>
    <n v="89"/>
    <n v="209"/>
    <n v="6270"/>
    <n v="1594.3714285714286"/>
    <n v="40.742531260672003"/>
    <n v="-73.854165923234007"/>
    <n v="404"/>
    <n v="21"/>
    <n v="7.4404000000000012E-2"/>
  </r>
  <r>
    <n v="41641855"/>
    <s v="TACOS Y QUESADILLAS MEXICO"/>
    <s v="Queens"/>
    <n v="10440"/>
    <s v="CORONA AVE"/>
    <n v="11368"/>
    <n v="7182714260"/>
    <s v="Mexican"/>
    <x v="0"/>
    <n v="86"/>
    <n v="197"/>
    <n v="5910"/>
    <n v="1452.1714285714284"/>
    <n v="40.743890908308003"/>
    <n v="-73.85713301829"/>
    <n v="404"/>
    <n v="21"/>
    <n v="6.7767999999999995E-2"/>
  </r>
  <r>
    <n v="50090396"/>
    <s v="HEALTHY SPOT"/>
    <s v="Queens"/>
    <n v="10409"/>
    <s v="CORONA AVE"/>
    <n v="11368"/>
    <n v="3477650320"/>
    <s v="Juice, Smoothies, Fruit Salads"/>
    <x v="1"/>
    <n v="81"/>
    <n v="196"/>
    <n v="5880"/>
    <n v="1360.8000000000002"/>
    <n v="40.744018853318003"/>
    <n v="-73.858493281498994"/>
    <n v="404"/>
    <n v="21"/>
    <n v="6.3504000000000019E-2"/>
  </r>
  <r>
    <n v="50101928"/>
    <s v="MOMENTOS GRILL BAR &amp; RESTAURANT"/>
    <s v="Queens"/>
    <n v="4107"/>
    <s v="99TH ST"/>
    <n v="11368"/>
    <n v="6466394679"/>
    <s v="Latin"/>
    <x v="0"/>
    <n v="78"/>
    <n v="187"/>
    <n v="5610"/>
    <n v="1250.2285714285715"/>
    <n v="40.747738256037003"/>
    <n v="-73.865544667639"/>
    <n v="404"/>
    <n v="21"/>
    <n v="5.8344000000000014E-2"/>
  </r>
  <r>
    <n v="50073592"/>
    <s v="MUNDO FELIZ (HERBALIFE)"/>
    <s v="Queens"/>
    <n v="10450"/>
    <s v="ROOSEVELT AVE"/>
    <n v="11368"/>
    <n v="2033565041"/>
    <s v="Juice, Smoothies, Fruit Salads"/>
    <x v="1"/>
    <n v="89"/>
    <n v="176"/>
    <n v="5280"/>
    <n v="1342.6285714285716"/>
    <n v="40.750300877553002"/>
    <n v="-73.860125679833004"/>
    <n v="404"/>
    <n v="21"/>
    <n v="6.2656000000000017E-2"/>
  </r>
  <r>
    <n v="50053120"/>
    <s v="DELICIAS MEXICANOS"/>
    <s v="Queens"/>
    <n v="10214"/>
    <s v="ROOSEVELT AVE"/>
    <n v="11368"/>
    <n v="7186724485"/>
    <s v="Mexican"/>
    <x v="0"/>
    <n v="82"/>
    <n v="174"/>
    <n v="5220"/>
    <n v="1222.9714285714285"/>
    <n v="40.749742643749997"/>
    <n v="-73.863819034073998"/>
    <n v="404"/>
    <n v="21"/>
    <n v="5.7072000000000005E-2"/>
  </r>
  <r>
    <n v="41467162"/>
    <s v="DUNKIN', BASKIN ROBBINS"/>
    <s v="Queens"/>
    <n v="5401"/>
    <s v="108th STREET"/>
    <n v="11368"/>
    <n v="7182718061"/>
    <s v="American"/>
    <x v="0"/>
    <n v="82"/>
    <n v="173"/>
    <n v="5190"/>
    <n v="1215.9428571428571"/>
    <n v="40.741935725965"/>
    <n v="-73.854228580433997"/>
    <n v="404"/>
    <n v="21"/>
    <n v="5.6744000000000003E-2"/>
  </r>
  <r>
    <n v="50099847"/>
    <s v="ARBOL DE VIDA"/>
    <s v="Queens"/>
    <n v="9904"/>
    <s v="41ST AVE"/>
    <n v="11368"/>
    <n v="6465081389"/>
    <s v="Other"/>
    <x v="1"/>
    <n v="89"/>
    <n v="168"/>
    <n v="5040"/>
    <n v="1281.6000000000001"/>
    <n v="40.747902848453997"/>
    <n v="-73.865464934705003"/>
    <n v="404"/>
    <n v="21"/>
    <n v="5.9808000000000007E-2"/>
  </r>
  <r>
    <n v="50071440"/>
    <s v="Mitad Del Mundo Bar Restaurant"/>
    <s v="Queens"/>
    <n v="10410"/>
    <s v="ROOSEVELT AVE"/>
    <n v="11368"/>
    <n v="7184461900"/>
    <s v="Latin"/>
    <x v="0"/>
    <n v="88"/>
    <n v="162"/>
    <n v="4860"/>
    <n v="1221.9428571428573"/>
    <n v="40.749981295679"/>
    <n v="-73.861407612280999"/>
    <n v="404"/>
    <n v="21"/>
    <n v="5.7024000000000012E-2"/>
  </r>
  <r>
    <n v="50056033"/>
    <s v="LA COLOMBIANITA BAKERY"/>
    <s v="Queens"/>
    <n v="10837"/>
    <s v="CORONA AVE"/>
    <n v="11368"/>
    <n v="7183930063"/>
    <s v="Bakery"/>
    <x v="0"/>
    <n v="79"/>
    <n v="137"/>
    <n v="4110"/>
    <n v="927.68571428571431"/>
    <n v="40.742495491630997"/>
    <n v="-73.854097435138996"/>
    <n v="404"/>
    <n v="21"/>
    <n v="4.3292000000000011E-2"/>
  </r>
  <r>
    <n v="50065334"/>
    <s v="MAGICO AMANECER"/>
    <s v="Queens"/>
    <n v="4018"/>
    <s v="108TH ST"/>
    <n v="11368"/>
    <n v="3473360202"/>
    <s v="Juice, Smoothies, Fruit Salads"/>
    <x v="1"/>
    <n v="89"/>
    <n v="136"/>
    <n v="4080"/>
    <n v="1037.4857142857143"/>
    <n v="40.750513190760003"/>
    <n v="-73.858674330360003"/>
    <n v="404"/>
    <n v="21"/>
    <n v="4.8416000000000008E-2"/>
  </r>
  <r>
    <n v="50044443"/>
    <s v="BEST JOY SIANG RESTAURANT"/>
    <s v="Queens"/>
    <n v="4121"/>
    <s v="NATIONAL ST"/>
    <n v="11368"/>
    <n v="7188039899"/>
    <s v="Chinese"/>
    <x v="0"/>
    <n v="80"/>
    <n v="129"/>
    <n v="3870"/>
    <n v="884.57142857142867"/>
    <n v="40.748429902504"/>
    <n v="-73.863193745323997"/>
    <n v="404"/>
    <n v="21"/>
    <n v="4.1280000000000004E-2"/>
  </r>
  <r>
    <n v="50074334"/>
    <s v="KAI FISH MARKET"/>
    <s v="Queens"/>
    <n v="10223"/>
    <s v="HORACE HARDING EXPY"/>
    <n v="11368"/>
    <n v="6462493074"/>
    <s v="Seafood"/>
    <x v="1"/>
    <n v="79"/>
    <n v="112"/>
    <n v="3360"/>
    <n v="758.40000000000009"/>
    <n v="40.736824358690001"/>
    <n v="-73.855917742125996"/>
    <n v="404"/>
    <n v="21"/>
    <n v="3.5392000000000007E-2"/>
  </r>
  <r>
    <n v="41599283"/>
    <s v="EAST DRAGON"/>
    <s v="Queens"/>
    <n v="9517"/>
    <s v="57 AVENUE"/>
    <n v="11368"/>
    <n v="7186990888"/>
    <s v="Chinese"/>
    <x v="0"/>
    <n v="90"/>
    <n v="110"/>
    <n v="3300"/>
    <n v="848.57142857142856"/>
    <n v="40.736709846486001"/>
    <n v="-73.865595875585996"/>
    <n v="404"/>
    <n v="21"/>
    <n v="3.9600000000000003E-2"/>
  </r>
  <r>
    <n v="50065664"/>
    <s v="EL GALLO NEGRO"/>
    <s v="Queens"/>
    <n v="11112"/>
    <s v="ROOSEVELT AVE"/>
    <n v="11368"/>
    <n v="7184409595"/>
    <s v="Spanish"/>
    <x v="1"/>
    <n v="86"/>
    <n v="110"/>
    <n v="3300"/>
    <n v="810.85714285714289"/>
    <n v="40.751651094651002"/>
    <n v="-73.855528232018003"/>
    <n v="404"/>
    <n v="21"/>
    <n v="3.7840000000000006E-2"/>
  </r>
  <r>
    <n v="50100175"/>
    <s v="KOKO RICO"/>
    <s v="Queens"/>
    <n v="4015"/>
    <s v="JUNCTION BLVD"/>
    <n v="11368"/>
    <n v="7188019570"/>
    <s v="Spanish"/>
    <x v="0"/>
    <n v="84"/>
    <n v="103"/>
    <n v="3090"/>
    <n v="741.59999999999991"/>
    <n v="40.748639902717997"/>
    <n v="-73.869097810710997"/>
    <n v="404"/>
    <n v="21"/>
    <n v="3.4608E-2"/>
  </r>
  <r>
    <n v="50056923"/>
    <s v="LA ESPIGA RESTAURANT AND BAKERY"/>
    <s v="Queens"/>
    <n v="4211"/>
    <s v="102ND ST"/>
    <n v="11368"/>
    <n v="7187797898"/>
    <s v="Spanish"/>
    <x v="1"/>
    <n v="85"/>
    <n v="96"/>
    <n v="2880"/>
    <n v="699.42857142857144"/>
    <n v="40.747521198161998"/>
    <n v="-73.863036820562002"/>
    <n v="404"/>
    <n v="21"/>
    <n v="3.2640000000000002E-2"/>
  </r>
  <r>
    <n v="50033484"/>
    <s v="TULCINGO RESTAURANT"/>
    <s v="Queens"/>
    <n v="9558"/>
    <s v="ROOSEVELT AVE"/>
    <n v="11372"/>
    <n v="7184240404"/>
    <s v="Mexican"/>
    <x v="0"/>
    <n v="87"/>
    <n v="293"/>
    <n v="8790"/>
    <n v="2184.9428571428571"/>
    <n v="40.749082846865001"/>
    <n v="-73.870010046980994"/>
    <n v="404"/>
    <n v="21"/>
    <n v="0.10196400000000001"/>
  </r>
  <r>
    <n v="50100241"/>
    <s v="EAST 21"/>
    <s v="Queens"/>
    <n v="7126"/>
    <s v="ROOSEVELT AVE"/>
    <n v="11372"/>
    <n v="7186393535"/>
    <s v="Chinese"/>
    <x v="1"/>
    <n v="83"/>
    <n v="255"/>
    <n v="7650"/>
    <n v="1814.1428571428571"/>
    <n v="40.746546826589999"/>
    <n v="-73.894188041221"/>
    <n v="404"/>
    <n v="25"/>
    <n v="8.4659999999999999E-2"/>
  </r>
  <r>
    <n v="50071875"/>
    <s v="LOS ARRIEROS"/>
    <s v="Queens"/>
    <n v="7602"/>
    <s v="ROOSEVELT AVE"/>
    <n v="11372"/>
    <n v="7188983359"/>
    <s v="Spanish"/>
    <x v="0"/>
    <n v="89"/>
    <n v="235"/>
    <n v="7050"/>
    <n v="1792.7142857142858"/>
    <n v="40.747039135815001"/>
    <n v="-73.889423352500003"/>
    <n v="404"/>
    <n v="25"/>
    <n v="8.3660000000000012E-2"/>
  </r>
  <r>
    <n v="50086121"/>
    <s v="MIRA CALI BAKERY #6"/>
    <s v="Queens"/>
    <n v="8202"/>
    <s v="ROOSEVELT AVE"/>
    <n v="11372"/>
    <n v="7188061675"/>
    <s v="Bakery"/>
    <x v="0"/>
    <n v="91"/>
    <n v="182"/>
    <n v="5460"/>
    <n v="1419.6"/>
    <n v="40.747631918271999"/>
    <n v="-73.883781418824"/>
    <n v="404"/>
    <n v="21"/>
    <n v="6.6248000000000001E-2"/>
  </r>
  <r>
    <n v="50101410"/>
    <s v="ROSE SPRING GARDEN"/>
    <s v="Queens"/>
    <n v="9426"/>
    <s v="ROOSEVELT AVE"/>
    <n v="11372"/>
    <n v="7185059918"/>
    <s v="Chinese"/>
    <x v="1"/>
    <n v="81"/>
    <n v="180"/>
    <n v="5400"/>
    <n v="1249.7142857142858"/>
    <n v="40.748900893578003"/>
    <n v="-73.871739172079003"/>
    <n v="404"/>
    <n v="21"/>
    <n v="5.8320000000000011E-2"/>
  </r>
  <r>
    <n v="50099026"/>
    <s v="MI DELICIAS PUEBLA"/>
    <s v="Queens"/>
    <n v="8904"/>
    <s v="ROOSEVELT AVE"/>
    <n v="11372"/>
    <n v="7184267156"/>
    <s v="Mexican"/>
    <x v="1"/>
    <n v="83"/>
    <n v="179"/>
    <n v="5370"/>
    <n v="1273.4571428571428"/>
    <n v="40.748289675023997"/>
    <n v="-73.877554592500999"/>
    <n v="404"/>
    <n v="21"/>
    <n v="5.9428000000000002E-2"/>
  </r>
  <r>
    <n v="50055046"/>
    <s v="DON ALEX RESTAURANT"/>
    <s v="Queens"/>
    <n v="9544"/>
    <s v="ROOSEVELT AVE"/>
    <n v="11372"/>
    <n v="7184240123"/>
    <s v="Peruvian"/>
    <x v="0"/>
    <n v="78"/>
    <n v="162"/>
    <n v="4860"/>
    <n v="1083.0857142857142"/>
    <n v="40.749069298788001"/>
    <n v="-73.870165266092997"/>
    <n v="404"/>
    <n v="21"/>
    <n v="5.0543999999999999E-2"/>
  </r>
  <r>
    <n v="50034542"/>
    <s v="LA GATA GOLOSA BAKERY / YOGURTBERRY"/>
    <s v="Queens"/>
    <n v="8120"/>
    <s v="ROOSEVELT AVE"/>
    <n v="11372"/>
    <n v="7183007000"/>
    <s v="Spanish"/>
    <x v="0"/>
    <n v="85"/>
    <n v="151"/>
    <n v="4530"/>
    <n v="1100.1428571428571"/>
    <n v="40.747547639491998"/>
    <n v="-73.884582774644002"/>
    <n v="404"/>
    <n v="25"/>
    <n v="5.1340000000000004E-2"/>
  </r>
  <r>
    <n v="50090311"/>
    <s v="IZAKAYA FUKU"/>
    <s v="Queens"/>
    <n v="7128"/>
    <s v="ROOSEVELT AVE"/>
    <n v="11372"/>
    <n v="7182551120"/>
    <s v="Japanese"/>
    <x v="1"/>
    <n v="87"/>
    <n v="127"/>
    <n v="3810"/>
    <n v="947.05714285714282"/>
    <n v="40.746546813275998"/>
    <n v="-73.894173605277999"/>
    <n v="404"/>
    <n v="25"/>
    <n v="4.4196000000000006E-2"/>
  </r>
  <r>
    <n v="50051883"/>
    <s v="CALIFORNIA SPORTS BAR"/>
    <s v="Queens"/>
    <n v="8218"/>
    <s v="ROOSEVELT AVE"/>
    <n v="11372"/>
    <n v="3478080839"/>
    <s v="Latin"/>
    <x v="1"/>
    <n v="84"/>
    <n v="112"/>
    <n v="3360"/>
    <n v="806.4"/>
    <n v="40.747645532348002"/>
    <n v="-73.883673123440005"/>
    <n v="404"/>
    <n v="21"/>
    <n v="3.7631999999999999E-2"/>
  </r>
  <r>
    <n v="40712429"/>
    <s v="SAL Y PIMIENTA"/>
    <s v="Queens"/>
    <n v="8110"/>
    <s v="ROOSEVELT AVENUE"/>
    <n v="11372"/>
    <n v="3473613282"/>
    <s v="Spanish"/>
    <x v="1"/>
    <n v="87"/>
    <n v="99"/>
    <n v="2970"/>
    <n v="738.25714285714275"/>
    <n v="40.747542215303"/>
    <n v="-73.884647746900995"/>
    <n v="404"/>
    <n v="25"/>
    <n v="3.4451999999999997E-2"/>
  </r>
  <r>
    <n v="50043790"/>
    <s v="PRIMA DONNA PERUVIAN RESTAURANT"/>
    <s v="Queens"/>
    <n v="9018"/>
    <s v="ROOSEVELT AVE"/>
    <n v="11372"/>
    <n v="7184580554"/>
    <s v="Peruvian"/>
    <x v="0"/>
    <n v="88"/>
    <n v="97"/>
    <n v="2910"/>
    <n v="731.65714285714284"/>
    <n v="40.748468979012003"/>
    <n v="-73.875832722590005"/>
    <n v="404"/>
    <n v="21"/>
    <n v="3.4144000000000001E-2"/>
  </r>
  <r>
    <n v="50098701"/>
    <s v="TEMEZKAL"/>
    <s v="Queens"/>
    <n v="8808"/>
    <s v="ROOSEVELT AVE"/>
    <n v="11372"/>
    <n v="3474198942"/>
    <s v="Bottled beverages, including water, sodas, juices, etc."/>
    <x v="0"/>
    <n v="78"/>
    <n v="97"/>
    <n v="2910"/>
    <n v="648.51428571428562"/>
    <n v="40.748254339336"/>
    <n v="-73.877879475336997"/>
    <n v="404"/>
    <n v="21"/>
    <n v="3.0263999999999999E-2"/>
  </r>
  <r>
    <n v="41276130"/>
    <s v="EL TEQUILA"/>
    <s v="Queens"/>
    <n v="8216"/>
    <s v="BAXTER AVENUE"/>
    <n v="11373"/>
    <n v="9174506313"/>
    <s v="Mexican"/>
    <x v="0"/>
    <n v="90"/>
    <n v="296"/>
    <n v="8880"/>
    <n v="2283.428571428572"/>
    <n v="40.746571932027997"/>
    <n v="-73.883281625047999"/>
    <n v="404"/>
    <n v="25"/>
    <n v="0.10656000000000004"/>
  </r>
  <r>
    <n v="50044343"/>
    <s v="AYADA THAI RESTAURANT"/>
    <s v="Queens"/>
    <n v="7708"/>
    <s v="WOODSIDE AVE"/>
    <n v="11373"/>
    <n v="7184240844"/>
    <s v="Thai"/>
    <x v="0"/>
    <n v="80"/>
    <n v="288"/>
    <n v="8640"/>
    <n v="1974.8571428571431"/>
    <n v="40.743559945065002"/>
    <n v="-73.887801567373998"/>
    <n v="404"/>
    <n v="25"/>
    <n v="9.216000000000002E-2"/>
  </r>
  <r>
    <n v="50051769"/>
    <s v="FREEDOM DOVE"/>
    <s v="Queens"/>
    <n v="9053"/>
    <s v="CORONA AVE"/>
    <n v="11373"/>
    <n v="7185929773"/>
    <s v="Chinese"/>
    <x v="1"/>
    <n v="79"/>
    <n v="288"/>
    <n v="8640"/>
    <n v="1950.1714285714288"/>
    <n v="40.742241850790002"/>
    <n v="-73.873996688535996"/>
    <n v="404"/>
    <n v="25"/>
    <n v="9.1008000000000019E-2"/>
  </r>
  <r>
    <n v="50092226"/>
    <s v="LAOMA SPICY"/>
    <s v="Queens"/>
    <n v="8202"/>
    <s v="45TH AVE"/>
    <n v="11373"/>
    <n v="7186612668"/>
    <s v="Other"/>
    <x v="1"/>
    <n v="86"/>
    <n v="284"/>
    <n v="8520"/>
    <n v="2093.485714285714"/>
    <n v="40.741617107083997"/>
    <n v="-73.882767073715002"/>
    <n v="404"/>
    <n v="25"/>
    <n v="9.7696000000000005E-2"/>
  </r>
  <r>
    <n v="41648461"/>
    <s v="TROPIC POLLO"/>
    <s v="Queens"/>
    <n v="9059"/>
    <s v="CORONA AVENUE"/>
    <n v="11373"/>
    <n v="7185921868"/>
    <s v="Latin"/>
    <x v="0"/>
    <n v="79"/>
    <n v="283"/>
    <n v="8490"/>
    <n v="1916.3142857142859"/>
    <n v="40.742441888900998"/>
    <n v="-73.873696780928995"/>
    <n v="404"/>
    <n v="25"/>
    <n v="8.9428000000000021E-2"/>
  </r>
  <r>
    <n v="50051778"/>
    <s v="PRONTITO"/>
    <s v="Queens"/>
    <n v="4025"/>
    <s v="FORLEY ST"/>
    <n v="11373"/>
    <n v="3475564950"/>
    <s v="Latin"/>
    <x v="1"/>
    <n v="82"/>
    <n v="274"/>
    <n v="8220"/>
    <n v="1925.8285714285714"/>
    <n v="40.747584729962"/>
    <n v="-73.880594711902006"/>
    <n v="404"/>
    <n v="21"/>
    <n v="8.9872000000000007E-2"/>
  </r>
  <r>
    <n v="50070206"/>
    <s v="BLUE CAFE RESTAURANT &amp; BAR"/>
    <s v="Queens"/>
    <n v="8263"/>
    <s v="BROADWAY"/>
    <n v="11373"/>
    <n v="7183960717"/>
    <s v="Spanish"/>
    <x v="1"/>
    <n v="89"/>
    <n v="272"/>
    <n v="8160"/>
    <n v="2074.9714285714285"/>
    <n v="40.741920085895998"/>
    <n v="-73.881124561760998"/>
    <n v="404"/>
    <n v="25"/>
    <n v="9.6832000000000015E-2"/>
  </r>
  <r>
    <n v="50005981"/>
    <s v="AROMA DE CAFE BAKERY"/>
    <s v="Queens"/>
    <n v="8102"/>
    <s v="BROADWAY"/>
    <n v="11373"/>
    <n v="7188061999"/>
    <s v="Latin"/>
    <x v="0"/>
    <n v="89"/>
    <n v="270"/>
    <n v="8100"/>
    <n v="2059.7142857142858"/>
    <n v="40.743300607321999"/>
    <n v="-73.883709609546003"/>
    <n v="404"/>
    <n v="25"/>
    <n v="9.6120000000000011E-2"/>
  </r>
  <r>
    <n v="50058511"/>
    <s v="MI TAQUERIA TOLTE RESTAURANT"/>
    <s v="Queens"/>
    <n v="9210"/>
    <s v="CORONA AVE"/>
    <n v="11373"/>
    <n v="7187603778"/>
    <s v="Mexican"/>
    <x v="1"/>
    <n v="89"/>
    <n v="264"/>
    <n v="7920"/>
    <n v="2013.9428571428571"/>
    <n v="40.742429211157003"/>
    <n v="-73.872163078490999"/>
    <n v="404"/>
    <n v="25"/>
    <n v="9.3983999999999998E-2"/>
  </r>
  <r>
    <n v="50083955"/>
    <s v="CHEONG HEI RESTAURANT"/>
    <s v="Queens"/>
    <n v="8148"/>
    <s v="BAXTER AVE"/>
    <n v="11373"/>
    <n v="7184786688"/>
    <s v="Chinese"/>
    <x v="1"/>
    <n v="80"/>
    <n v="259"/>
    <n v="7770"/>
    <n v="1776"/>
    <n v="40.746163248913"/>
    <n v="-73.883563843535995"/>
    <n v="404"/>
    <n v="25"/>
    <n v="8.2880000000000009E-2"/>
  </r>
  <r>
    <n v="40572960"/>
    <s v="RIO DE LA PLATA BAKERY"/>
    <s v="Queens"/>
    <n v="9465"/>
    <s v="CORONA AVE"/>
    <n v="11373"/>
    <n v="7182715422"/>
    <s v="Bakery"/>
    <x v="1"/>
    <n v="87"/>
    <n v="256"/>
    <n v="7680"/>
    <n v="1909.0285714285715"/>
    <n v="40.742302665669001"/>
    <n v="-73.869471186058007"/>
    <n v="404"/>
    <n v="25"/>
    <n v="8.9088000000000014E-2"/>
  </r>
  <r>
    <n v="41719209"/>
    <s v="SALUD ES RIQUEZA / HERBALIFE"/>
    <s v="Queens"/>
    <n v="4108"/>
    <s v="JUDGE STREET"/>
    <n v="11373"/>
    <n v="7186879954"/>
    <s v="Café/Coffee/Tea"/>
    <x v="0"/>
    <n v="83"/>
    <n v="255"/>
    <n v="7650"/>
    <n v="1814.1428571428571"/>
    <n v="40.745622454375003"/>
    <n v="-73.883489004569"/>
    <n v="404"/>
    <n v="25"/>
    <n v="8.4659999999999999E-2"/>
  </r>
  <r>
    <n v="50038483"/>
    <s v="SUBWAY"/>
    <s v="Queens"/>
    <n v="7422"/>
    <s v="BROADWAY"/>
    <n v="11373"/>
    <n v="7185070980"/>
    <s v="Sandwiches"/>
    <x v="1"/>
    <n v="81"/>
    <n v="250"/>
    <n v="7500"/>
    <n v="1735.7142857142856"/>
    <n v="40.746502747466998"/>
    <n v="-73.891080772142999"/>
    <n v="404"/>
    <n v="25"/>
    <n v="8.1000000000000003E-2"/>
  </r>
  <r>
    <n v="50085774"/>
    <s v="RAKUZEN"/>
    <s v="Queens"/>
    <n v="8923"/>
    <s v="QUEENS BLVD"/>
    <n v="11373"/>
    <n v="7185058883"/>
    <s v="Japanese"/>
    <x v="0"/>
    <n v="89"/>
    <n v="249"/>
    <n v="7470"/>
    <n v="1899.514285714286"/>
    <n v="40.734476605365003"/>
    <n v="-73.873722762426993"/>
    <n v="404"/>
    <n v="25"/>
    <n v="8.8644000000000014E-2"/>
  </r>
  <r>
    <n v="50059332"/>
    <s v="AWANG KITCHEN"/>
    <s v="Queens"/>
    <n v="8405"/>
    <s v="QUEENS BLVD"/>
    <n v="11373"/>
    <n v="3474929264"/>
    <s v="Indonesian"/>
    <x v="0"/>
    <n v="89"/>
    <n v="248"/>
    <n v="7440"/>
    <n v="1891.8857142857141"/>
    <n v="40.737125739844998"/>
    <n v="-73.879224262657999"/>
    <n v="404"/>
    <n v="25"/>
    <n v="8.8288000000000005E-2"/>
  </r>
  <r>
    <n v="50088649"/>
    <s v="J &amp; J PIZZERIA CAFE BAR"/>
    <s v="Queens"/>
    <n v="4013"/>
    <s v="82ND ST"/>
    <n v="11373"/>
    <n v="7184339642"/>
    <s v="Spanish"/>
    <x v="0"/>
    <n v="82"/>
    <n v="241"/>
    <n v="7230"/>
    <n v="1693.8857142857141"/>
    <n v="40.747242239229003"/>
    <n v="-73.88385789086"/>
    <n v="404"/>
    <n v="21"/>
    <n v="7.9047999999999993E-2"/>
  </r>
  <r>
    <n v="50077566"/>
    <s v="JANE FAST FOOD"/>
    <s v="Queens"/>
    <n v="8622"/>
    <s v="BROADWAY"/>
    <n v="11373"/>
    <n v="6463066186"/>
    <s v="Chinese"/>
    <x v="0"/>
    <n v="89"/>
    <n v="238"/>
    <n v="7140"/>
    <n v="1815.6"/>
    <n v="40.738040379566002"/>
    <n v="-73.877234298613999"/>
    <n v="404"/>
    <n v="25"/>
    <n v="8.4727999999999998E-2"/>
  </r>
  <r>
    <n v="50069925"/>
    <s v="KHAO NOM"/>
    <s v="Queens"/>
    <n v="4206"/>
    <s v="77TH ST"/>
    <n v="11373"/>
    <n v="3479444257"/>
    <s v="Thai"/>
    <x v="0"/>
    <n v="86"/>
    <n v="236"/>
    <n v="7080"/>
    <n v="1739.6571428571431"/>
    <n v="40.743164819527998"/>
    <n v="-73.887924934807998"/>
    <n v="404"/>
    <n v="25"/>
    <n v="8.118400000000002E-2"/>
  </r>
  <r>
    <n v="50094550"/>
    <s v="KIN KHAO"/>
    <s v="Queens"/>
    <n v="8202"/>
    <s v="45TH AVE"/>
    <n v="11373"/>
    <n v="9179529561"/>
    <s v="Asian"/>
    <x v="1"/>
    <n v="83"/>
    <n v="233"/>
    <n v="6990"/>
    <n v="1657.6285714285711"/>
    <n v="40.741617107083997"/>
    <n v="-73.882767073715002"/>
    <n v="404"/>
    <n v="25"/>
    <n v="7.7355999999999994E-2"/>
  </r>
  <r>
    <n v="50050178"/>
    <s v="ICOOK"/>
    <s v="Queens"/>
    <n v="8117"/>
    <s v="BROADWAY"/>
    <n v="11373"/>
    <n v="9295220886"/>
    <s v="Chinese"/>
    <x v="0"/>
    <n v="78"/>
    <n v="220"/>
    <n v="6600"/>
    <n v="1470.8571428571427"/>
    <n v="40.743171292272002"/>
    <n v="-73.883403087442005"/>
    <n v="404"/>
    <n v="25"/>
    <n v="6.8639999999999993E-2"/>
  </r>
  <r>
    <n v="50047145"/>
    <s v="DEK SEN"/>
    <s v="Queens"/>
    <n v="8608"/>
    <s v="WHITNEY AVE"/>
    <n v="11373"/>
    <n v="7183081510"/>
    <s v="Thai"/>
    <x v="0"/>
    <n v="84"/>
    <n v="207"/>
    <n v="6210"/>
    <n v="1490.4"/>
    <n v="40.741714648767001"/>
    <n v="-73.878901952584997"/>
    <n v="404"/>
    <n v="25"/>
    <n v="6.9552000000000003E-2"/>
  </r>
  <r>
    <n v="50005479"/>
    <s v="NEW MING'S KITCHEN"/>
    <s v="Queens"/>
    <n v="5615"/>
    <s v="JUNCTION BLVD"/>
    <n v="11373"/>
    <n v="7186991625"/>
    <s v="Chinese"/>
    <x v="0"/>
    <n v="86"/>
    <n v="200"/>
    <n v="6000"/>
    <n v="1474.2857142857144"/>
    <n v="40.737097351595999"/>
    <n v="-73.866017282946004"/>
    <n v="404"/>
    <n v="21"/>
    <n v="6.8800000000000014E-2"/>
  </r>
  <r>
    <n v="41663384"/>
    <s v="MIRACALI III"/>
    <s v="Queens"/>
    <n v="8028"/>
    <s v="BAXTER AVENUE"/>
    <n v="11373"/>
    <n v="3476390113"/>
    <s v="Bakery"/>
    <x v="0"/>
    <n v="89"/>
    <n v="198"/>
    <n v="5940"/>
    <n v="1510.4571428571428"/>
    <n v="40.744684855446003"/>
    <n v="-73.884587753266999"/>
    <n v="404"/>
    <n v="25"/>
    <n v="7.0488000000000009E-2"/>
  </r>
  <r>
    <n v="50101381"/>
    <s v="LAS CARRETAS LATINAS"/>
    <s v="Queens"/>
    <n v="4008"/>
    <s v="HAMPTON ST"/>
    <n v="11373"/>
    <n v="9178326761"/>
    <s v="Spanish"/>
    <x v="0"/>
    <n v="86"/>
    <n v="195"/>
    <n v="5850"/>
    <n v="1437.4285714285713"/>
    <n v="40.746776923066001"/>
    <n v="-73.882433148526999"/>
    <n v="404"/>
    <n v="25"/>
    <n v="6.7080000000000001E-2"/>
  </r>
  <r>
    <n v="50070567"/>
    <s v="UPI JAYA RESTAURANT"/>
    <s v="Queens"/>
    <n v="7604"/>
    <s v="WOODSIDE AVE"/>
    <n v="11373"/>
    <n v="7184581807"/>
    <s v="Indonesian"/>
    <x v="0"/>
    <n v="79"/>
    <n v="188"/>
    <n v="5640"/>
    <n v="1273.0285714285715"/>
    <n v="40.743412613762999"/>
    <n v="-73.888711239334995"/>
    <n v="404"/>
    <n v="25"/>
    <n v="5.9408000000000002E-2"/>
  </r>
  <r>
    <n v="50076096"/>
    <s v="SPICY SHALLOT"/>
    <s v="Queens"/>
    <n v="7701"/>
    <s v="WOODSIDE AVE"/>
    <n v="11373"/>
    <n v="7186725266"/>
    <s v="Thai"/>
    <x v="0"/>
    <n v="78"/>
    <n v="177"/>
    <n v="5310"/>
    <n v="1183.3714285714286"/>
    <n v="40.74356823227"/>
    <n v="-73.887855685806002"/>
    <n v="404"/>
    <n v="25"/>
    <n v="5.5224000000000009E-2"/>
  </r>
  <r>
    <n v="50101849"/>
    <s v="FILIPINO BBQ #31"/>
    <s v="Queens"/>
    <n v="8202"/>
    <s v="45TH AVE"/>
    <n v="11373"/>
    <n v="9294132645"/>
    <s v="Asian"/>
    <x v="1"/>
    <n v="82"/>
    <n v="174"/>
    <n v="5220"/>
    <n v="1222.9714285714285"/>
    <n v="40.741617107083997"/>
    <n v="-73.882767073715002"/>
    <n v="404"/>
    <n v="25"/>
    <n v="5.7072000000000005E-2"/>
  </r>
  <r>
    <n v="50042084"/>
    <s v="FIVE LOAVES AND TWO FISHES"/>
    <s v="Queens"/>
    <n v="8272"/>
    <s v="BROADWAY"/>
    <n v="11373"/>
    <n v="7188995185"/>
    <s v="Chinese"/>
    <x v="1"/>
    <n v="86"/>
    <n v="174"/>
    <n v="5220"/>
    <n v="1282.6285714285711"/>
    <n v="40.741595762174001"/>
    <n v="-73.880699313392995"/>
    <n v="404"/>
    <n v="25"/>
    <n v="5.9855999999999993E-2"/>
  </r>
  <r>
    <n v="50074071"/>
    <s v="JIN MA BAKERY"/>
    <s v="Queens"/>
    <n v="8622"/>
    <s v="BROADWAY"/>
    <n v="11373"/>
    <n v="9175183802"/>
    <s v="Chinese"/>
    <x v="0"/>
    <n v="88"/>
    <n v="174"/>
    <n v="5220"/>
    <n v="1312.457142857143"/>
    <n v="40.738040379566002"/>
    <n v="-73.877234298613999"/>
    <n v="404"/>
    <n v="25"/>
    <n v="6.1248000000000018E-2"/>
  </r>
  <r>
    <n v="50102856"/>
    <s v="RAINBOW DIM SUM"/>
    <s v="Queens"/>
    <n v="8253"/>
    <s v="BROADWAY"/>
    <n v="11373"/>
    <n v="7183966590"/>
    <s v="Chinese"/>
    <x v="1"/>
    <n v="80"/>
    <n v="163"/>
    <n v="4890"/>
    <n v="1117.7142857142858"/>
    <n v="40.742038312336"/>
    <n v="-73.881319222323"/>
    <n v="404"/>
    <n v="25"/>
    <n v="5.2160000000000012E-2"/>
  </r>
  <r>
    <n v="50098171"/>
    <s v="STARBUCKS COFFEE"/>
    <s v="Queens"/>
    <n v="5917"/>
    <s v="JUNCTION BLVD"/>
    <n v="11373"/>
    <n v="7182712282"/>
    <s v="American"/>
    <x v="1"/>
    <n v="80"/>
    <n v="160"/>
    <n v="4800"/>
    <n v="1097.1428571428571"/>
    <n v="40.734598154265001"/>
    <n v="-73.864773840908001"/>
    <n v="404"/>
    <n v="21"/>
    <n v="5.1200000000000002E-2"/>
  </r>
  <r>
    <n v="41145521"/>
    <s v="PIZZA BELLA"/>
    <s v="Queens"/>
    <n v="8130"/>
    <s v="BROADWAY"/>
    <n v="11373"/>
    <n v="7185071009"/>
    <s v="Pizza"/>
    <x v="1"/>
    <n v="78"/>
    <n v="154"/>
    <n v="4620"/>
    <n v="1029.5999999999999"/>
    <n v="40.743198838853999"/>
    <n v="-73.883500476907003"/>
    <n v="404"/>
    <n v="25"/>
    <n v="4.8048E-2"/>
  </r>
  <r>
    <n v="50083809"/>
    <s v="TOMO JAPANESE CAFE"/>
    <s v="Queens"/>
    <n v="8914"/>
    <s v="QUEENS BLVD"/>
    <n v="11373"/>
    <n v="7188039799"/>
    <s v="Japanese"/>
    <x v="0"/>
    <n v="82"/>
    <n v="151"/>
    <n v="4530"/>
    <n v="1061.3142857142857"/>
    <n v="40.734597854656997"/>
    <n v="-73.874159141207002"/>
    <n v="404"/>
    <n v="25"/>
    <n v="4.9528000000000003E-2"/>
  </r>
  <r>
    <n v="50060813"/>
    <s v="DUNKIN'"/>
    <s v="Queens"/>
    <n v="8610"/>
    <s v="QUEENS BLVD"/>
    <n v="11373"/>
    <n v="9178326434"/>
    <s v="Café/Coffee/Tea"/>
    <x v="0"/>
    <n v="88"/>
    <n v="139"/>
    <n v="4170"/>
    <n v="1048.457142857143"/>
    <n v="40.736508883942001"/>
    <n v="-73.877312908609994"/>
    <n v="404"/>
    <n v="25"/>
    <n v="4.8928000000000013E-2"/>
  </r>
  <r>
    <n v="50064686"/>
    <s v="HUG ESAN"/>
    <s v="Queens"/>
    <n v="7716"/>
    <s v="WOODSIDE AVE"/>
    <n v="11373"/>
    <n v="9293280392"/>
    <s v="Thai"/>
    <x v="0"/>
    <n v="83"/>
    <n v="139"/>
    <n v="4170"/>
    <n v="988.88571428571413"/>
    <n v="40.743565385166001"/>
    <n v="-73.887751034565994"/>
    <n v="404"/>
    <n v="25"/>
    <n v="4.6147999999999995E-2"/>
  </r>
  <r>
    <n v="50087322"/>
    <s v="LAS AMERICAS BAKERY"/>
    <s v="Queens"/>
    <n v="4030"/>
    <s v="82ND ST"/>
    <n v="11373"/>
    <n v="2149987333"/>
    <s v="Bakery"/>
    <x v="1"/>
    <n v="79"/>
    <n v="137"/>
    <n v="4110"/>
    <n v="927.68571428571431"/>
    <n v="40.746844194342998"/>
    <n v="-73.883804452345998"/>
    <n v="404"/>
    <n v="25"/>
    <n v="4.3292000000000011E-2"/>
  </r>
  <r>
    <n v="50045428"/>
    <s v="COCO MALAYSIA CUISINE"/>
    <s v="Queens"/>
    <n v="8269"/>
    <s v="BROADWAY"/>
    <n v="11373"/>
    <n v="7185652030"/>
    <s v="Asian"/>
    <x v="1"/>
    <n v="79"/>
    <n v="136"/>
    <n v="4080"/>
    <n v="920.91428571428571"/>
    <n v="40.741713918136"/>
    <n v="-73.880825406522007"/>
    <n v="404"/>
    <n v="25"/>
    <n v="4.2976E-2"/>
  </r>
  <r>
    <n v="50091481"/>
    <s v="ZA SHANGHAI FOOD"/>
    <s v="Queens"/>
    <n v="8622"/>
    <s v="BROADWAY"/>
    <n v="11373"/>
    <n v="6467155281"/>
    <s v="Chinese"/>
    <x v="0"/>
    <n v="80"/>
    <n v="136"/>
    <n v="4080"/>
    <n v="932.57142857142867"/>
    <n v="40.738040379566002"/>
    <n v="-73.877234298613999"/>
    <n v="404"/>
    <n v="25"/>
    <n v="4.352000000000001E-2"/>
  </r>
  <r>
    <n v="41632272"/>
    <s v="BOCA JUNIORS STEAKHOUSE"/>
    <s v="Queens"/>
    <n v="8108"/>
    <s v="QUEENS BOULEVARD"/>
    <n v="11373"/>
    <n v="7184292077"/>
    <s v="Steak"/>
    <x v="0"/>
    <n v="84"/>
    <n v="129"/>
    <n v="3870"/>
    <n v="928.80000000000007"/>
    <n v="40.737611661126998"/>
    <n v="-73.881955017508005"/>
    <n v="404"/>
    <n v="25"/>
    <n v="4.3344000000000008E-2"/>
  </r>
  <r>
    <n v="50006618"/>
    <s v="SABOR ECUATORIANO BAKERY"/>
    <s v="Queens"/>
    <n v="4042"/>
    <s v="82ND ST"/>
    <n v="11373"/>
    <n v="9178327161"/>
    <s v="Bakery"/>
    <x v="1"/>
    <n v="84"/>
    <n v="127"/>
    <n v="3810"/>
    <n v="914.39999999999986"/>
    <n v="40.746465348104998"/>
    <n v="-73.883736544895001"/>
    <n v="404"/>
    <n v="25"/>
    <n v="4.2672000000000002E-2"/>
  </r>
  <r>
    <n v="50070257"/>
    <s v="H.K. TASTE"/>
    <s v="Queens"/>
    <n v="4721"/>
    <s v="90TH ST"/>
    <n v="11373"/>
    <n v="7186060001"/>
    <s v="Chinese"/>
    <x v="0"/>
    <n v="90"/>
    <n v="121"/>
    <n v="3630"/>
    <n v="933.42857142857156"/>
    <n v="40.741771234293999"/>
    <n v="-73.875354465428003"/>
    <n v="404"/>
    <n v="25"/>
    <n v="4.3560000000000008E-2"/>
  </r>
  <r>
    <n v="50046909"/>
    <s v="CLUB AMADEUS"/>
    <s v="Queens"/>
    <n v="7951"/>
    <s v="ALBION AVE"/>
    <n v="11373"/>
    <m/>
    <s v="American"/>
    <x v="1"/>
    <n v="89"/>
    <n v="115"/>
    <n v="3450"/>
    <n v="877.28571428571433"/>
    <n v="40.739241854024002"/>
    <n v="-73.884456482735004"/>
    <n v="404"/>
    <n v="25"/>
    <n v="4.0940000000000004E-2"/>
  </r>
  <r>
    <n v="50086042"/>
    <s v="SONEROS NIGHT CLUB BAR"/>
    <s v="Queens"/>
    <n v="9202"/>
    <s v="CORONA AVE"/>
    <n v="11373"/>
    <n v="9177498127"/>
    <s v="Spanish"/>
    <x v="1"/>
    <n v="79"/>
    <n v="114"/>
    <n v="3420"/>
    <n v="771.94285714285718"/>
    <n v="40.74243201622"/>
    <n v="-73.872217204617002"/>
    <n v="404"/>
    <n v="25"/>
    <n v="3.6024E-2"/>
  </r>
  <r>
    <n v="50072230"/>
    <s v="AKINO"/>
    <s v="Queens"/>
    <n v="8280"/>
    <s v="BROADWAY"/>
    <n v="11373"/>
    <n v="7187798280"/>
    <s v="Japanese"/>
    <x v="0"/>
    <n v="81"/>
    <n v="113"/>
    <n v="3390"/>
    <n v="784.54285714285709"/>
    <n v="40.741494063364001"/>
    <n v="-73.880562364948005"/>
    <n v="404"/>
    <n v="25"/>
    <n v="3.6611999999999999E-2"/>
  </r>
  <r>
    <n v="50092119"/>
    <s v="EL ZOCALO BAR"/>
    <s v="Queens"/>
    <n v="4010"/>
    <s v="83RD ST"/>
    <n v="11373"/>
    <n v="3473456840"/>
    <s v="Mexican"/>
    <x v="2"/>
    <n v="81"/>
    <n v="104"/>
    <n v="3120"/>
    <n v="722.05714285714294"/>
    <n v="40.747606404777002"/>
    <n v="-73.882983863606995"/>
    <n v="404"/>
    <n v="21"/>
    <n v="3.3696000000000004E-2"/>
  </r>
  <r>
    <n v="41637082"/>
    <s v="NUTRIPAN COLOMBIAN BAKERY"/>
    <s v="Queens"/>
    <n v="5609"/>
    <s v="JUNCTION BLVD"/>
    <n v="11373"/>
    <n v="7187604444"/>
    <s v="Latin"/>
    <x v="0"/>
    <n v="85"/>
    <n v="98"/>
    <n v="2940"/>
    <n v="714"/>
    <n v="40.737122067084002"/>
    <n v="-73.866028058495999"/>
    <n v="404"/>
    <n v="21"/>
    <n v="3.3320000000000002E-2"/>
  </r>
  <r>
    <n v="41379215"/>
    <s v="POLLOS MARIO WOODHAVEN"/>
    <s v="Queens"/>
    <n v="6320"/>
    <s v="WOODHAVEN BOULEVARD"/>
    <n v="11374"/>
    <n v="7185652055"/>
    <s v="Latin"/>
    <x v="1"/>
    <n v="83"/>
    <n v="174"/>
    <n v="5220"/>
    <n v="1237.8857142857141"/>
    <n v="40.723964234282001"/>
    <n v="-73.868911961275003"/>
    <n v="405"/>
    <n v="30"/>
    <n v="5.7768E-2"/>
  </r>
  <r>
    <n v="50036698"/>
    <s v="MACA RESTAURANT"/>
    <s v="Queens"/>
    <n v="6212"/>
    <s v="WOODHAVEN BLVD"/>
    <n v="11374"/>
    <n v="7186512441"/>
    <s v="Peruvian"/>
    <x v="1"/>
    <n v="80"/>
    <n v="152"/>
    <n v="4560"/>
    <n v="1042.2857142857144"/>
    <n v="40.726611916156997"/>
    <n v="-73.870429270467994"/>
    <n v="405"/>
    <n v="29"/>
    <n v="4.864000000000001E-2"/>
  </r>
  <r>
    <n v="50039387"/>
    <s v="NUR THAI"/>
    <s v="Queens"/>
    <n v="6332"/>
    <s v="WOODHAVEN BLVD"/>
    <n v="11374"/>
    <n v="7182556141"/>
    <s v="Thai"/>
    <x v="0"/>
    <n v="79"/>
    <n v="148"/>
    <n v="4440"/>
    <n v="1002.1714285714287"/>
    <n v="40.723618030768002"/>
    <n v="-73.868595163224995"/>
    <n v="405"/>
    <n v="30"/>
    <n v="4.6768000000000011E-2"/>
  </r>
  <r>
    <n v="50087131"/>
    <s v="VICTORIA G'S PIZZERIA"/>
    <s v="Queens"/>
    <n v="8905"/>
    <s v="METROPOLITAN AVE"/>
    <n v="11374"/>
    <n v="7186852250"/>
    <s v="Pizza"/>
    <x v="1"/>
    <n v="84"/>
    <n v="102"/>
    <n v="3060"/>
    <n v="734.39999999999986"/>
    <n v="40.712156078862002"/>
    <n v="-73.861771526048003"/>
    <n v="405"/>
    <n v="30"/>
    <n v="3.4271999999999997E-2"/>
  </r>
  <r>
    <n v="50064697"/>
    <s v="MITOUSHI 8 QUEENS"/>
    <s v="Queens"/>
    <n v="7011"/>
    <s v="GRAND AVE"/>
    <n v="11378"/>
    <n v="7188980999"/>
    <s v="Japanese"/>
    <x v="0"/>
    <n v="90"/>
    <n v="265"/>
    <n v="7950"/>
    <n v="2044.2857142857142"/>
    <n v="40.727639310503001"/>
    <n v="-73.892500788224993"/>
    <n v="405"/>
    <n v="30"/>
    <n v="9.5399999999999999E-2"/>
  </r>
  <r>
    <n v="41231634"/>
    <s v="HUSH CAFE LOUNGE &amp; GARDEN"/>
    <s v="Queens"/>
    <n v="7010"/>
    <s v="GRAND AVENUE"/>
    <n v="11378"/>
    <n v="7187796061"/>
    <s v="Eastern European"/>
    <x v="0"/>
    <n v="90"/>
    <n v="263"/>
    <n v="7890"/>
    <n v="2028.8571428571431"/>
    <n v="40.727625573156999"/>
    <n v="-73.892486378620006"/>
    <n v="405"/>
    <n v="30"/>
    <n v="9.4680000000000028E-2"/>
  </r>
  <r>
    <n v="50047049"/>
    <s v="PEGGY DEMPSEYS"/>
    <s v="Queens"/>
    <n v="6414"/>
    <s v="FLUSHING AVE"/>
    <n v="11378"/>
    <n v="7183263707"/>
    <s v="American"/>
    <x v="1"/>
    <n v="86"/>
    <n v="257"/>
    <n v="7710"/>
    <n v="1894.4571428571428"/>
    <n v="40.722747793365002"/>
    <n v="-73.901282628437997"/>
    <n v="405"/>
    <n v="30"/>
    <n v="8.8408000000000014E-2"/>
  </r>
  <r>
    <n v="50049276"/>
    <s v="SPICE KITCHEN"/>
    <s v="Queens"/>
    <n v="7104"/>
    <s v="GRAND AVE"/>
    <n v="11378"/>
    <n v="7184769680"/>
    <s v="Indian"/>
    <x v="1"/>
    <n v="78"/>
    <n v="243"/>
    <n v="7290"/>
    <n v="1624.6285714285716"/>
    <n v="40.727817381446997"/>
    <n v="-73.892139702565999"/>
    <n v="405"/>
    <n v="30"/>
    <n v="7.5816000000000022E-2"/>
  </r>
  <r>
    <n v="50098496"/>
    <s v="LIZIZA GRILL &amp; DELI"/>
    <s v="Queens"/>
    <n v="5220"/>
    <s v="FLUSHING AVE"/>
    <n v="11378"/>
    <n v="3473725085"/>
    <s v="Delicatessen"/>
    <x v="0"/>
    <n v="87"/>
    <n v="223"/>
    <n v="6690"/>
    <n v="1662.9428571428571"/>
    <n v="40.714033010655001"/>
    <n v="-73.914801028946002"/>
    <n v="405"/>
    <n v="30"/>
    <n v="7.7603999999999992E-2"/>
  </r>
  <r>
    <n v="50078091"/>
    <s v="MAMI YSABEL"/>
    <s v="Queens"/>
    <n v="5412"/>
    <s v="FLUSHING AVE"/>
    <n v="11378"/>
    <n v="6463991842"/>
    <s v="Latin"/>
    <x v="2"/>
    <n v="81"/>
    <n v="219"/>
    <n v="6570"/>
    <n v="1520.4857142857143"/>
    <n v="40.715170811534001"/>
    <n v="-73.913096930522997"/>
    <n v="405"/>
    <n v="30"/>
    <n v="7.0956000000000005E-2"/>
  </r>
  <r>
    <n v="40840921"/>
    <s v="CONNOLLY'S CORNER"/>
    <s v="Queens"/>
    <n v="7115"/>
    <s v="GRAND AVENUE"/>
    <n v="11378"/>
    <n v="7185657383"/>
    <s v="Continental"/>
    <x v="2"/>
    <n v="83"/>
    <n v="183"/>
    <n v="5490"/>
    <n v="1301.9142857142856"/>
    <n v="40.727858515576997"/>
    <n v="-73.892099948004002"/>
    <n v="405"/>
    <n v="30"/>
    <n v="6.0755999999999998E-2"/>
  </r>
  <r>
    <n v="50097076"/>
    <s v="NEW CHOI HEE III"/>
    <s v="Queens"/>
    <n v="5907"/>
    <s v="GRAND AVE"/>
    <n v="11378"/>
    <n v="7184164035"/>
    <s v="Chinese"/>
    <x v="1"/>
    <n v="90"/>
    <n v="166"/>
    <n v="4980"/>
    <n v="1280.5714285714287"/>
    <n v="40.720642482667998"/>
    <n v="-73.907790230047993"/>
    <n v="405"/>
    <n v="30"/>
    <n v="5.9760000000000008E-2"/>
  </r>
  <r>
    <n v="41487239"/>
    <s v="HOLIDAY INN EXPRESS"/>
    <s v="Queens"/>
    <n v="5940"/>
    <s v="55 ROAD"/>
    <n v="11378"/>
    <n v="7184162500"/>
    <s v="American"/>
    <x v="0"/>
    <n v="80"/>
    <n v="126"/>
    <n v="3780"/>
    <n v="864.00000000000011"/>
    <n v="40.726672383028003"/>
    <n v="-73.907348905198006"/>
    <n v="405"/>
    <n v="30"/>
    <n v="4.0320000000000009E-2"/>
  </r>
  <r>
    <n v="50098364"/>
    <s v="YUMMY YUMMY CHINESE"/>
    <s v="Queens"/>
    <n v="5273"/>
    <s v="65TH PL"/>
    <n v="11378"/>
    <n v="7188987128"/>
    <s v="Chinese"/>
    <x v="0"/>
    <n v="86"/>
    <n v="101"/>
    <n v="3030"/>
    <n v="744.51428571428573"/>
    <n v="40.732081733747002"/>
    <n v="-73.900110513692994"/>
    <n v="405"/>
    <n v="30"/>
    <n v="3.4744000000000004E-2"/>
  </r>
  <r>
    <n v="50101556"/>
    <s v="MA KIN"/>
    <s v="Queens"/>
    <n v="7419"/>
    <s v="METROPOLITAN AVE"/>
    <n v="11379"/>
    <n v="3475071234"/>
    <s v="Thai"/>
    <x v="1"/>
    <n v="78"/>
    <n v="292"/>
    <n v="8760"/>
    <n v="1952.2285714285717"/>
    <n v="40.712871555172001"/>
    <n v="-73.877897658411001"/>
    <n v="405"/>
    <n v="30"/>
    <n v="9.1104000000000032E-2"/>
  </r>
  <r>
    <n v="50059803"/>
    <s v="TAJ VILLAGE"/>
    <s v="Queens"/>
    <n v="7928"/>
    <s v="METROPOLITAN AVE"/>
    <n v="11379"/>
    <n v="7183260099"/>
    <s v="Indian"/>
    <x v="1"/>
    <n v="80"/>
    <n v="268"/>
    <n v="8040"/>
    <n v="1837.7142857142858"/>
    <n v="40.713250214208003"/>
    <n v="-73.872738691311994"/>
    <n v="405"/>
    <n v="30"/>
    <n v="8.5760000000000003E-2"/>
  </r>
  <r>
    <n v="40395906"/>
    <s v="ROSA'S PIZZA &amp; PASTA"/>
    <s v="Queens"/>
    <n v="7559"/>
    <s v="METROPOLITAN AVENUE"/>
    <n v="11379"/>
    <n v="7188944707"/>
    <s v="Pizza/Italian"/>
    <x v="1"/>
    <n v="78"/>
    <n v="265"/>
    <n v="7950"/>
    <n v="1771.714285714286"/>
    <n v="40.713124184437"/>
    <n v="-73.875447921726007"/>
    <n v="405"/>
    <n v="30"/>
    <n v="8.2680000000000017E-2"/>
  </r>
  <r>
    <n v="50053898"/>
    <s v="HARBOR INN SPORTS BAR"/>
    <s v="Queens"/>
    <n v="6463"/>
    <s v="DRY HARBOR RD"/>
    <n v="11379"/>
    <n v="6466435140"/>
    <s v="Bottled beverages, including water, sodas, juices, etc."/>
    <x v="1"/>
    <n v="81"/>
    <n v="224"/>
    <n v="6720"/>
    <n v="1555.1999999999998"/>
    <n v="40.718380032751"/>
    <n v="-73.872595382490005"/>
    <n v="405"/>
    <n v="30"/>
    <n v="7.2576000000000002E-2"/>
  </r>
  <r>
    <n v="50103876"/>
    <s v="FONTANA PIZZERIA"/>
    <s v="Queens"/>
    <n v="6526"/>
    <s v="METROPOLITAN AVE"/>
    <n v="11379"/>
    <n v="7187868292"/>
    <s v="Pizza/Italian"/>
    <x v="0"/>
    <n v="87"/>
    <n v="211"/>
    <n v="6330"/>
    <n v="1573.4571428571428"/>
    <n v="40.712468760462002"/>
    <n v="-73.895241524742005"/>
    <n v="405"/>
    <n v="30"/>
    <n v="7.3427999999999993E-2"/>
  </r>
  <r>
    <n v="41698148"/>
    <s v="DUNKIN', BASKIN ROBBINS"/>
    <s v="Queens"/>
    <n v="6010"/>
    <s v="80 STREET"/>
    <n v="11379"/>
    <n v="7184240615"/>
    <s v="American"/>
    <x v="1"/>
    <n v="85"/>
    <n v="207"/>
    <n v="6210"/>
    <n v="1508.1428571428569"/>
    <n v="40.725427884487999"/>
    <n v="-73.879552211234994"/>
    <n v="405"/>
    <n v="30"/>
    <n v="7.0379999999999998E-2"/>
  </r>
  <r>
    <n v="50103415"/>
    <s v="THE VILLAGE SALOON"/>
    <s v="Queens"/>
    <n v="8211"/>
    <s v="ELIOT AVE"/>
    <n v="11379"/>
    <n v="7187868292"/>
    <s v="American"/>
    <x v="1"/>
    <n v="91"/>
    <n v="205"/>
    <n v="6150"/>
    <n v="1599.0000000000002"/>
    <n v="40.725924941007001"/>
    <n v="-73.877202585448003"/>
    <n v="405"/>
    <n v="30"/>
    <n v="7.4620000000000006E-2"/>
  </r>
  <r>
    <n v="40363565"/>
    <s v="HOT BAGELS"/>
    <s v="Queens"/>
    <n v="7905"/>
    <s v="METROPOLITAN AVENUE"/>
    <n v="11379"/>
    <n v="7183268510"/>
    <s v="Bagels/Pretzels"/>
    <x v="1"/>
    <n v="83"/>
    <n v="175"/>
    <n v="5250"/>
    <n v="1245"/>
    <n v="40.713207802969997"/>
    <n v="-73.874102286699994"/>
    <n v="405"/>
    <n v="30"/>
    <n v="5.8100000000000006E-2"/>
  </r>
  <r>
    <n v="50073355"/>
    <s v="J &amp; C LI WAN"/>
    <s v="Queens"/>
    <n v="6428"/>
    <s v="METROPOLITAN AVE"/>
    <n v="11379"/>
    <n v="7184170808"/>
    <s v="Chinese"/>
    <x v="1"/>
    <n v="88"/>
    <n v="125"/>
    <n v="3750"/>
    <n v="942.85714285714278"/>
    <n v="40.712505282277"/>
    <n v="-73.896164895160993"/>
    <n v="405"/>
    <n v="30"/>
    <n v="4.4000000000000004E-2"/>
  </r>
  <r>
    <n v="50097457"/>
    <s v="CASA CORIZ MEXICAN RESTAURANT"/>
    <s v="Queens"/>
    <n v="7128"/>
    <s v="FRESH POND RD"/>
    <n v="11385"/>
    <n v="3475122926"/>
    <s v="Mexican"/>
    <x v="1"/>
    <n v="78"/>
    <n v="295"/>
    <n v="8850"/>
    <n v="1972.2857142857144"/>
    <n v="40.701503021782003"/>
    <n v="-73.894833250535996"/>
    <n v="405"/>
    <n v="30"/>
    <n v="9.2040000000000011E-2"/>
  </r>
  <r>
    <n v="41608382"/>
    <s v="COURTSIDE LOUNGE SPORTS BAR"/>
    <s v="Queens"/>
    <n v="6908"/>
    <s v="MYRTLE AVENUE"/>
    <n v="11385"/>
    <n v="7184171170"/>
    <s v="Irish"/>
    <x v="1"/>
    <n v="78"/>
    <n v="295"/>
    <n v="8850"/>
    <n v="1972.2857142857144"/>
    <n v="40.701795688442999"/>
    <n v="-73.882473107877999"/>
    <n v="405"/>
    <n v="30"/>
    <n v="9.2040000000000011E-2"/>
  </r>
  <r>
    <n v="50039878"/>
    <s v="AMA COFFEE"/>
    <s v="Queens"/>
    <n v="6047"/>
    <s v="MYRTLE AVE"/>
    <n v="11385"/>
    <n v="3472738189"/>
    <s v="Café/Coffee/Tea"/>
    <x v="1"/>
    <n v="88"/>
    <n v="291"/>
    <n v="8730"/>
    <n v="2194.9714285714285"/>
    <n v="40.700629037867998"/>
    <n v="-73.896590997969"/>
    <n v="405"/>
    <n v="30"/>
    <n v="0.10243200000000001"/>
  </r>
  <r>
    <n v="50059992"/>
    <s v="EL PIN POLLO RESTAURANT"/>
    <s v="Queens"/>
    <n v="392"/>
    <s v="WOODWARD AVENUE"/>
    <n v="11385"/>
    <n v="7185763403"/>
    <s v="Spanish"/>
    <x v="1"/>
    <n v="86"/>
    <n v="282"/>
    <n v="8460"/>
    <n v="2078.7428571428572"/>
    <n v="40.708926053428002"/>
    <n v="-73.912564061387002"/>
    <n v="405"/>
    <n v="34"/>
    <n v="9.7008000000000011E-2"/>
  </r>
  <r>
    <n v="50032994"/>
    <s v="MILK &amp; PULL"/>
    <s v="Queens"/>
    <n v="778"/>
    <s v="SENECA AVENUE"/>
    <n v="11385"/>
    <n v="9173865873"/>
    <s v="Café/Coffee/Tea"/>
    <x v="0"/>
    <n v="86"/>
    <n v="278"/>
    <n v="8340"/>
    <n v="2049.2571428571428"/>
    <n v="40.701825670703002"/>
    <n v="-73.906056355787996"/>
    <n v="405"/>
    <n v="34"/>
    <n v="9.5632000000000009E-2"/>
  </r>
  <r>
    <n v="41022489"/>
    <s v="LA CANOA"/>
    <s v="Queens"/>
    <n v="651"/>
    <s v="ONDERDONK AVENUE"/>
    <n v="11385"/>
    <n v="7184566011"/>
    <s v="Latin"/>
    <x v="1"/>
    <n v="80"/>
    <n v="277"/>
    <n v="8310"/>
    <n v="1899.4285714285718"/>
    <n v="40.704525459437001"/>
    <n v="-73.908126392903"/>
    <n v="405"/>
    <n v="34"/>
    <n v="8.8640000000000024E-2"/>
  </r>
  <r>
    <n v="50100821"/>
    <s v="CAFE NALA"/>
    <s v="Queens"/>
    <n v="709"/>
    <s v="SENECA AVENUE"/>
    <n v="11385"/>
    <n v="3477729487"/>
    <s v="American"/>
    <x v="1"/>
    <n v="87"/>
    <n v="274"/>
    <n v="8220"/>
    <n v="2043.2571428571428"/>
    <n v="40.702694179178003"/>
    <n v="-73.907483343685996"/>
    <n v="405"/>
    <n v="34"/>
    <n v="9.5352000000000006E-2"/>
  </r>
  <r>
    <n v="50098242"/>
    <s v="PLANET X"/>
    <s v="Queens"/>
    <n v="801"/>
    <s v="SENECA AVENUE"/>
    <n v="11385"/>
    <n v="6466237498"/>
    <s v="American"/>
    <x v="1"/>
    <n v="83"/>
    <n v="274"/>
    <n v="8220"/>
    <n v="1949.3142857142855"/>
    <n v="40.701427094769002"/>
    <n v="-73.905346431511006"/>
    <n v="405"/>
    <n v="34"/>
    <n v="9.0967999999999993E-2"/>
  </r>
  <r>
    <n v="50077180"/>
    <s v="EL RINCON GRILL &amp; BAR"/>
    <s v="Queens"/>
    <n v="4663"/>
    <s v="METROPOLITAN AVE"/>
    <n v="11385"/>
    <n v="3472278030"/>
    <s v="Mexican"/>
    <x v="1"/>
    <n v="88"/>
    <n v="271"/>
    <n v="8130"/>
    <n v="2044.1142857142854"/>
    <n v="40.713895501421"/>
    <n v="-73.922141888537993"/>
    <n v="405"/>
    <n v="30"/>
    <n v="9.5392000000000005E-2"/>
  </r>
  <r>
    <n v="50035964"/>
    <s v="TACO BELL"/>
    <s v="Queens"/>
    <n v="5729"/>
    <s v="MYRTLE AVE"/>
    <n v="11385"/>
    <n v="7184177308"/>
    <s v="American"/>
    <x v="1"/>
    <n v="87"/>
    <n v="271"/>
    <n v="8130"/>
    <n v="2020.8857142857146"/>
    <n v="40.700472462138002"/>
    <n v="-73.902722269712996"/>
    <n v="405"/>
    <n v="34"/>
    <n v="9.4308000000000031E-2"/>
  </r>
  <r>
    <n v="50061153"/>
    <s v="PUERTO DE MANTA BAR LOUNGE"/>
    <s v="Queens"/>
    <n v="859"/>
    <s v="WYCKOFF AVENUE"/>
    <n v="11385"/>
    <n v="9174689850"/>
    <s v="Latin"/>
    <x v="1"/>
    <n v="89"/>
    <n v="267"/>
    <n v="8010"/>
    <n v="2036.8285714285714"/>
    <n v="40.697668705790001"/>
    <n v="-73.907739181400004"/>
    <n v="405"/>
    <n v="34"/>
    <n v="9.5052000000000011E-2"/>
  </r>
  <r>
    <n v="50051964"/>
    <s v="#1 NATURAL JUICE BAR"/>
    <s v="Queens"/>
    <n v="685"/>
    <s v="SENECA AVENUE"/>
    <n v="11385"/>
    <n v="3479565161"/>
    <s v="Juice, Smoothies, Fruit Salads"/>
    <x v="1"/>
    <n v="83"/>
    <n v="265"/>
    <n v="7950"/>
    <n v="1885.2857142857142"/>
    <n v="40.703054237060002"/>
    <n v="-73.908095968639998"/>
    <n v="405"/>
    <n v="34"/>
    <n v="8.7980000000000017E-2"/>
  </r>
  <r>
    <n v="50089951"/>
    <s v="TORNADO CREPE"/>
    <s v="Queens"/>
    <n v="1808"/>
    <s v="WEIRFIELD STREET"/>
    <n v="11385"/>
    <n v="3478962169"/>
    <s v="French"/>
    <x v="1"/>
    <n v="78"/>
    <n v="263"/>
    <n v="7890"/>
    <n v="1758.3428571428572"/>
    <n v="40.700233661043001"/>
    <n v="-73.902715406555004"/>
    <n v="405"/>
    <n v="34"/>
    <n v="8.2056000000000004E-2"/>
  </r>
  <r>
    <n v="50087760"/>
    <s v="CYPRESS INN CAFE"/>
    <s v="Queens"/>
    <n v="1706"/>
    <s v="STANHOPE STREET"/>
    <n v="11385"/>
    <n v="9175201804"/>
    <s v="Café/Coffee/Tea"/>
    <x v="1"/>
    <n v="80"/>
    <n v="257"/>
    <n v="7710"/>
    <n v="1762.2857142857144"/>
    <n v="40.705831990295003"/>
    <n v="-73.915280431973002"/>
    <n v="405"/>
    <n v="34"/>
    <n v="8.2240000000000021E-2"/>
  </r>
  <r>
    <n v="50102250"/>
    <s v="XOXO KITCHEN &amp; BAKERY"/>
    <s v="Queens"/>
    <n v="883"/>
    <s v="CYPRESS AVENUE"/>
    <n v="11385"/>
    <n v="5189307739"/>
    <s v="American"/>
    <x v="2"/>
    <n v="90"/>
    <n v="257"/>
    <n v="7710"/>
    <n v="1982.5714285714287"/>
    <n v="40.699365420470002"/>
    <n v="-73.904923811553004"/>
    <n v="405"/>
    <n v="34"/>
    <n v="9.2520000000000019E-2"/>
  </r>
  <r>
    <n v="41291319"/>
    <s v="SUPER POLLO RESTAURANT"/>
    <s v="Queens"/>
    <n v="865"/>
    <s v="WOODWARD AVENUE"/>
    <n v="11385"/>
    <n v="7184180808"/>
    <s v="Latin"/>
    <x v="0"/>
    <n v="78"/>
    <n v="256"/>
    <n v="7680"/>
    <n v="1711.5428571428572"/>
    <n v="40.702840750310997"/>
    <n v="-73.902192234702994"/>
    <n v="405"/>
    <n v="30"/>
    <n v="7.9872000000000012E-2"/>
  </r>
  <r>
    <n v="50095050"/>
    <s v="GREEK GRILL TAVERNA"/>
    <s v="Queens"/>
    <n v="6517"/>
    <s v="FRESH POND RD"/>
    <n v="11385"/>
    <n v="7183662001"/>
    <s v="Greek"/>
    <x v="0"/>
    <n v="80"/>
    <n v="255"/>
    <n v="7650"/>
    <n v="1748.5714285714284"/>
    <n v="40.709510324652001"/>
    <n v="-73.898773816594002"/>
    <n v="405"/>
    <n v="30"/>
    <n v="8.1600000000000006E-2"/>
  </r>
  <r>
    <n v="50097330"/>
    <s v="PORCELAIN"/>
    <s v="Queens"/>
    <n v="880"/>
    <s v="WOODWARD AVENUE"/>
    <n v="11385"/>
    <n v="6466417015"/>
    <s v="American"/>
    <x v="0"/>
    <n v="82"/>
    <n v="251"/>
    <n v="7530"/>
    <n v="1764.1714285714284"/>
    <n v="40.702543920498002"/>
    <n v="-73.901731027151996"/>
    <n v="405"/>
    <n v="34"/>
    <n v="8.2327999999999998E-2"/>
  </r>
  <r>
    <n v="50085243"/>
    <s v="CHAM THAI CUISINE"/>
    <s v="Queens"/>
    <n v="881"/>
    <s v="WOODWARD AVENUE"/>
    <n v="11385"/>
    <n v="7188944404"/>
    <s v="Thai"/>
    <x v="1"/>
    <n v="87"/>
    <n v="246"/>
    <n v="7380"/>
    <n v="1834.4571428571428"/>
    <n v="40.70255763198"/>
    <n v="-73.901716580460999"/>
    <n v="405"/>
    <n v="30"/>
    <n v="8.5608000000000004E-2"/>
  </r>
  <r>
    <n v="41654997"/>
    <s v="JIM'S CHINA KING"/>
    <s v="Queens"/>
    <n v="563"/>
    <s v="SENECA AVENUE"/>
    <n v="11385"/>
    <n v="7184181288"/>
    <s v="Chinese"/>
    <x v="1"/>
    <n v="82"/>
    <n v="245"/>
    <n v="7350"/>
    <n v="1721.9999999999998"/>
    <n v="40.704769263524"/>
    <n v="-73.910997004665006"/>
    <n v="405"/>
    <n v="34"/>
    <n v="8.0360000000000001E-2"/>
  </r>
  <r>
    <n v="50043922"/>
    <s v="JOE &amp; JOHN'S PIZZA RESTAURANT"/>
    <s v="Queens"/>
    <n v="5910"/>
    <s v="MYRTLE AVE"/>
    <n v="11385"/>
    <n v="7184970078"/>
    <s v="Pizza/Italian"/>
    <x v="0"/>
    <n v="86"/>
    <n v="245"/>
    <n v="7350"/>
    <n v="1805.9999999999998"/>
    <n v="40.700494273509001"/>
    <n v="-73.899371810280996"/>
    <n v="405"/>
    <n v="34"/>
    <n v="8.4280000000000008E-2"/>
  </r>
  <r>
    <n v="50068205"/>
    <s v="YE GARDEN"/>
    <s v="Queens"/>
    <n v="7102"/>
    <s v="FRESH POND RD"/>
    <n v="11385"/>
    <n v="7184173666"/>
    <s v="Chinese"/>
    <x v="1"/>
    <n v="90"/>
    <n v="242"/>
    <n v="7260"/>
    <n v="1866.8571428571431"/>
    <n v="40.701706197541"/>
    <n v="-73.894901453317999"/>
    <n v="405"/>
    <n v="30"/>
    <n v="8.7120000000000017E-2"/>
  </r>
  <r>
    <n v="50002572"/>
    <s v="LA RUBIA RESTAURANT"/>
    <s v="Queens"/>
    <n v="861"/>
    <s v="WYCKOFF AVENUE"/>
    <n v="11385"/>
    <n v="7183819847"/>
    <s v="Latin"/>
    <x v="1"/>
    <n v="78"/>
    <n v="241"/>
    <n v="7230"/>
    <n v="1611.257142857143"/>
    <n v="40.697649463369999"/>
    <n v="-73.907703144796997"/>
    <n v="405"/>
    <n v="34"/>
    <n v="7.5192000000000009E-2"/>
  </r>
  <r>
    <n v="50072880"/>
    <s v="JORGE'S"/>
    <s v="Queens"/>
    <n v="689"/>
    <s v="SENECA AVENUE"/>
    <n v="11385"/>
    <n v="7184563900"/>
    <s v="Latin"/>
    <x v="1"/>
    <n v="88"/>
    <n v="240"/>
    <n v="7200"/>
    <n v="1810.2857142857142"/>
    <n v="40.703002017027998"/>
    <n v="-73.908009481931998"/>
    <n v="405"/>
    <n v="34"/>
    <n v="8.4480000000000013E-2"/>
  </r>
  <r>
    <n v="41433795"/>
    <s v="THE AVENUE"/>
    <s v="Queens"/>
    <n v="7122"/>
    <s v="MYRTLE AVENUE"/>
    <n v="11385"/>
    <n v="3477253853"/>
    <s v="American"/>
    <x v="1"/>
    <n v="84"/>
    <n v="239"/>
    <n v="7170"/>
    <n v="1720.8"/>
    <n v="40.702042271548997"/>
    <n v="-73.879399871087003"/>
    <n v="405"/>
    <n v="30"/>
    <n v="8.0304000000000014E-2"/>
  </r>
  <r>
    <n v="50100875"/>
    <s v="HANOLI CAKES"/>
    <s v="Queens"/>
    <n v="8703"/>
    <s v="81ST RD"/>
    <n v="11385"/>
    <n v="9179090909"/>
    <s v="Bakery"/>
    <x v="0"/>
    <n v="84"/>
    <n v="238"/>
    <n v="7140"/>
    <n v="1713.6"/>
    <n v="40.703170097936002"/>
    <n v="-73.859846253637997"/>
    <n v="405"/>
    <n v="30"/>
    <n v="7.9967999999999997E-2"/>
  </r>
  <r>
    <n v="41185928"/>
    <s v="CALIFORNIA PIZZA KITCHEN"/>
    <s v="Queens"/>
    <n v="8000"/>
    <s v="COOPER AVENUE"/>
    <n v="11385"/>
    <n v="7188949400"/>
    <s v="Pizza"/>
    <x v="0"/>
    <n v="79"/>
    <n v="237"/>
    <n v="7110"/>
    <n v="1604.8285714285714"/>
    <n v="40.709259050949001"/>
    <n v="-73.870055543988002"/>
    <n v="405"/>
    <n v="30"/>
    <n v="7.4892000000000014E-2"/>
  </r>
  <r>
    <n v="41088829"/>
    <s v="MV SCORPION CAFE CLUB"/>
    <s v="Queens"/>
    <n v="792"/>
    <s v="ONDERDONK AVENUE"/>
    <n v="11385"/>
    <n v="7184186435"/>
    <s v="Café/Coffee/Tea"/>
    <x v="0"/>
    <n v="82"/>
    <n v="237"/>
    <n v="7110"/>
    <n v="1665.7714285714285"/>
    <n v="40.702538278574998"/>
    <n v="-73.904803857884005"/>
    <n v="405"/>
    <n v="34"/>
    <n v="7.7736E-2"/>
  </r>
  <r>
    <n v="50015035"/>
    <s v="AUNTIE ANNE'S PRETZELS"/>
    <s v="Queens"/>
    <n v="8000"/>
    <s v="COOPER AVE"/>
    <n v="11385"/>
    <n v="5164588020"/>
    <s v="Bagels/Pretzels"/>
    <x v="0"/>
    <n v="90"/>
    <n v="233"/>
    <n v="6990"/>
    <n v="1797.4285714285716"/>
    <n v="40.709259050949001"/>
    <n v="-73.870055543988002"/>
    <n v="405"/>
    <n v="30"/>
    <n v="8.388000000000001E-2"/>
  </r>
  <r>
    <n v="41088825"/>
    <s v="SENECA FIESTA COFFEE BAR"/>
    <s v="Queens"/>
    <n v="603"/>
    <s v="SENECA AVENUE"/>
    <n v="11385"/>
    <n v="7183666011"/>
    <s v="Latin"/>
    <x v="0"/>
    <n v="90"/>
    <n v="231"/>
    <n v="6930"/>
    <n v="1782"/>
    <n v="40.704046433633003"/>
    <n v="-73.909775308704994"/>
    <n v="405"/>
    <n v="34"/>
    <n v="8.3159999999999998E-2"/>
  </r>
  <r>
    <n v="50095642"/>
    <s v="MARY'S NUTRITION"/>
    <s v="Queens"/>
    <n v="5910"/>
    <s v="PUTNAM AVE"/>
    <n v="11385"/>
    <n v="3478963246"/>
    <s v="Café/Coffee/Tea"/>
    <x v="0"/>
    <n v="80"/>
    <n v="226"/>
    <n v="6780"/>
    <n v="1549.7142857142858"/>
    <n v="40.705214670426002"/>
    <n v="-73.901831670532005"/>
    <n v="405"/>
    <n v="30"/>
    <n v="7.2320000000000009E-2"/>
  </r>
  <r>
    <n v="50016150"/>
    <s v="BUTTAH"/>
    <s v="Queens"/>
    <n v="377"/>
    <s v="ONDERDONK AVENUE"/>
    <n v="11385"/>
    <n v="6468955836"/>
    <s v="Bakery"/>
    <x v="1"/>
    <n v="79"/>
    <n v="224"/>
    <n v="6720"/>
    <n v="1516.8000000000002"/>
    <n v="40.708007652393"/>
    <n v="-73.914015242736994"/>
    <n v="405"/>
    <n v="34"/>
    <n v="7.0784000000000014E-2"/>
  </r>
  <r>
    <n v="50094723"/>
    <s v="EL COQUI BAR &amp; BILLIARDS"/>
    <s v="Queens"/>
    <n v="5419"/>
    <s v="MYRTLE AVE"/>
    <n v="11385"/>
    <n v="7184555455"/>
    <s v="American"/>
    <x v="0"/>
    <n v="83"/>
    <n v="224"/>
    <n v="6720"/>
    <n v="1593.6"/>
    <n v="40.699630562948997"/>
    <n v="-73.910372764230999"/>
    <n v="405"/>
    <n v="34"/>
    <n v="7.4368000000000004E-2"/>
  </r>
  <r>
    <n v="50092077"/>
    <s v="CAFE MOCHA"/>
    <s v="Queens"/>
    <n v="6408"/>
    <s v="MYRTLE AVE"/>
    <n v="11385"/>
    <n v="7184904180"/>
    <s v="Café/Coffee/Tea"/>
    <x v="1"/>
    <n v="86"/>
    <n v="223"/>
    <n v="6690"/>
    <n v="1643.8285714285714"/>
    <n v="40.700978982357"/>
    <n v="-73.892107555183003"/>
    <n v="405"/>
    <n v="30"/>
    <n v="7.6712000000000016E-2"/>
  </r>
  <r>
    <n v="50100848"/>
    <s v="BUSHWICK TACO COMPANY"/>
    <s v="Queens"/>
    <n v="7124"/>
    <s v="FRESH POND RD"/>
    <n v="11385"/>
    <n v="7183665101"/>
    <s v="Mexican"/>
    <x v="0"/>
    <n v="85"/>
    <n v="220"/>
    <n v="6600"/>
    <n v="1602.8571428571429"/>
    <n v="40.701535968937002"/>
    <n v="-73.894844017995993"/>
    <n v="405"/>
    <n v="30"/>
    <n v="7.4800000000000005E-2"/>
  </r>
  <r>
    <n v="50088651"/>
    <s v="GLENDALE BAGELS"/>
    <s v="Queens"/>
    <n v="6935"/>
    <s v="MYRTLE AVE"/>
    <n v="11385"/>
    <n v="7183811363"/>
    <s v="Bagels/Pretzels"/>
    <x v="1"/>
    <n v="82"/>
    <n v="219"/>
    <n v="6570"/>
    <n v="1539.2571428571428"/>
    <n v="40.701877241516002"/>
    <n v="-73.881704765373001"/>
    <n v="405"/>
    <n v="30"/>
    <n v="7.1832000000000007E-2"/>
  </r>
  <r>
    <n v="50079571"/>
    <s v="FRESH POND MEXICAN CUISINE"/>
    <s v="Queens"/>
    <n v="6722"/>
    <s v="FRESH POND RD"/>
    <n v="11385"/>
    <n v="7184188853"/>
    <s v="Mexican"/>
    <x v="0"/>
    <n v="90"/>
    <n v="213"/>
    <n v="6390"/>
    <n v="1643.1428571428573"/>
    <n v="40.705248259531999"/>
    <n v="-73.896334939331993"/>
    <n v="405"/>
    <n v="30"/>
    <n v="7.6680000000000026E-2"/>
  </r>
  <r>
    <n v="50045600"/>
    <s v="ANTICA TRATTORIA"/>
    <s v="Queens"/>
    <n v="6810"/>
    <s v="FRESH POND RD"/>
    <n v="11385"/>
    <n v="7183861559"/>
    <s v="Italian"/>
    <x v="1"/>
    <n v="88"/>
    <n v="211"/>
    <n v="6330"/>
    <n v="1591.5428571428572"/>
    <n v="40.704863822206001"/>
    <n v="-73.896147989727993"/>
    <n v="405"/>
    <n v="30"/>
    <n v="7.4272000000000005E-2"/>
  </r>
  <r>
    <n v="41097313"/>
    <s v="LA FLOR DEL PARAISO RESTAURANT"/>
    <s v="Queens"/>
    <n v="1715"/>
    <s v="CORNELIA STREET"/>
    <n v="11385"/>
    <n v="7183812970"/>
    <s v="Spanish"/>
    <x v="0"/>
    <n v="91"/>
    <n v="206"/>
    <n v="6180"/>
    <n v="1606.8000000000002"/>
    <n v="40.700345741757999"/>
    <n v="-73.905452560640995"/>
    <n v="405"/>
    <n v="34"/>
    <n v="7.4984000000000023E-2"/>
  </r>
  <r>
    <n v="50036029"/>
    <s v="NOWADAYS"/>
    <s v="Queens"/>
    <n v="5606"/>
    <s v="COOPER AVE"/>
    <n v="11385"/>
    <n v="9175411321"/>
    <s v="American"/>
    <x v="1"/>
    <n v="83"/>
    <n v="204"/>
    <n v="6120"/>
    <n v="1451.3142857142857"/>
    <n v="40.692964780311002"/>
    <n v="-73.901871412637007"/>
    <n v="405"/>
    <n v="30"/>
    <n v="6.772800000000001E-2"/>
  </r>
  <r>
    <n v="40398795"/>
    <s v="VIXENS"/>
    <s v="Queens"/>
    <n v="6007"/>
    <s v="METROPOLITAN AVENUE"/>
    <n v="11385"/>
    <n v="7188217222"/>
    <s v="American"/>
    <x v="0"/>
    <n v="82"/>
    <n v="202"/>
    <n v="6060"/>
    <n v="1419.7714285714285"/>
    <n v="40.712869909775002"/>
    <n v="-73.905178618668998"/>
    <n v="405"/>
    <n v="30"/>
    <n v="6.6255999999999995E-2"/>
  </r>
  <r>
    <n v="40923379"/>
    <s v="JOE'S RESTAURANT"/>
    <s v="Queens"/>
    <n v="6611"/>
    <s v="FOREST AVENUE"/>
    <n v="11385"/>
    <n v="7184971300"/>
    <s v="Italian"/>
    <x v="0"/>
    <n v="86"/>
    <n v="196"/>
    <n v="5880"/>
    <n v="1444.8000000000002"/>
    <n v="40.707433788155001"/>
    <n v="-73.903411803625005"/>
    <n v="405"/>
    <n v="30"/>
    <n v="6.7424000000000012E-2"/>
  </r>
  <r>
    <n v="40739444"/>
    <s v="DUNKIN'"/>
    <s v="Queens"/>
    <n v="5602"/>
    <s v="METROPOLITAN AVENUE"/>
    <n v="11385"/>
    <n v="7183813200"/>
    <s v="Donuts"/>
    <x v="0"/>
    <n v="87"/>
    <n v="194"/>
    <n v="5820"/>
    <n v="1446.6857142857143"/>
    <n v="40.712926129937003"/>
    <n v="-73.906794547478995"/>
    <n v="405"/>
    <n v="30"/>
    <n v="6.7512000000000016E-2"/>
  </r>
  <r>
    <n v="50036483"/>
    <s v="THE RIDGEWOOD ALE HOUSE"/>
    <s v="Queens"/>
    <n v="5738"/>
    <s v="MYRTLE AVE"/>
    <n v="11385"/>
    <n v="7184564495"/>
    <s v="American"/>
    <x v="0"/>
    <n v="87"/>
    <n v="191"/>
    <n v="5730"/>
    <n v="1424.3142857142855"/>
    <n v="40.700472069546997"/>
    <n v="-73.902260639969001"/>
    <n v="405"/>
    <n v="34"/>
    <n v="6.6467999999999999E-2"/>
  </r>
  <r>
    <n v="50103689"/>
    <s v="BAKERS DOZEN BAGELS"/>
    <s v="Queens"/>
    <n v="6608"/>
    <s v="FRESH POND RD"/>
    <n v="11385"/>
    <n v="7183663330"/>
    <s v="Bagels/Pretzels"/>
    <x v="1"/>
    <n v="82"/>
    <n v="185"/>
    <n v="5550"/>
    <n v="1300.2857142857142"/>
    <n v="40.708755066593"/>
    <n v="-73.898269996760007"/>
    <n v="405"/>
    <n v="30"/>
    <n v="6.0679999999999998E-2"/>
  </r>
  <r>
    <n v="50072266"/>
    <s v="TOPOS BOOKSTORE CAFE"/>
    <s v="Queens"/>
    <n v="788"/>
    <s v="WOODWARD AVENUE"/>
    <n v="11385"/>
    <n v="3479275680"/>
    <s v="Café/Coffee/Tea"/>
    <x v="0"/>
    <n v="80"/>
    <n v="184"/>
    <n v="5520"/>
    <n v="1261.714285714286"/>
    <n v="40.703728617151"/>
    <n v="-73.903734579087001"/>
    <n v="405"/>
    <n v="34"/>
    <n v="5.8880000000000016E-2"/>
  </r>
  <r>
    <n v="50073377"/>
    <s v="ABYS BAR"/>
    <s v="Queens"/>
    <n v="681"/>
    <s v="SENECA AVENUE"/>
    <n v="11385"/>
    <n v="7185843333"/>
    <s v="Spanish"/>
    <x v="0"/>
    <n v="79"/>
    <n v="179"/>
    <n v="5370"/>
    <n v="1212.0857142857144"/>
    <n v="40.703106457027999"/>
    <n v="-73.908182455483995"/>
    <n v="405"/>
    <n v="34"/>
    <n v="5.656400000000001E-2"/>
  </r>
  <r>
    <n v="50057865"/>
    <s v="CRAFT CULTURE"/>
    <s v="Queens"/>
    <n v="5904"/>
    <s v="MYRTLE AVE"/>
    <n v="11385"/>
    <n v="7186283931"/>
    <s v="American"/>
    <x v="1"/>
    <n v="78"/>
    <n v="178"/>
    <n v="5340"/>
    <n v="1190.0571428571429"/>
    <n v="40.700491683700001"/>
    <n v="-73.899548532121003"/>
    <n v="405"/>
    <n v="34"/>
    <n v="5.5536000000000009E-2"/>
  </r>
  <r>
    <n v="41316692"/>
    <s v="FAJITAS SUNRISE RESTAURANT"/>
    <s v="Queens"/>
    <n v="5924"/>
    <s v="MYRTLE AVENUE"/>
    <n v="11385"/>
    <n v="7184180967"/>
    <s v="Mexican"/>
    <x v="0"/>
    <n v="80"/>
    <n v="178"/>
    <n v="5340"/>
    <n v="1220.5714285714287"/>
    <n v="40.700499271072999"/>
    <n v="-73.898812796990001"/>
    <n v="405"/>
    <n v="34"/>
    <n v="5.6960000000000011E-2"/>
  </r>
  <r>
    <n v="41641875"/>
    <s v="SUSANO'S PIZZERIA &amp; RESTAURANT"/>
    <s v="Queens"/>
    <n v="679"/>
    <s v="SENECA AVENUE"/>
    <n v="11385"/>
    <n v="7183811717"/>
    <s v="Pizza"/>
    <x v="1"/>
    <n v="91"/>
    <n v="176"/>
    <n v="5280"/>
    <n v="1372.8"/>
    <n v="40.703131194602001"/>
    <n v="-73.908225700854004"/>
    <n v="405"/>
    <n v="34"/>
    <n v="6.406400000000001E-2"/>
  </r>
  <r>
    <n v="50002390"/>
    <s v="FRESH POND TAVERN"/>
    <s v="Queens"/>
    <n v="6869"/>
    <s v="FRESH POND RD"/>
    <n v="11385"/>
    <n v="9175000742"/>
    <s v="American"/>
    <x v="2"/>
    <n v="80"/>
    <n v="173"/>
    <n v="5190"/>
    <n v="1186.2857142857142"/>
    <n v="40.703441386229997"/>
    <n v="-73.895439704452997"/>
    <n v="405"/>
    <n v="30"/>
    <n v="5.5359999999999999E-2"/>
  </r>
  <r>
    <n v="41668438"/>
    <s v="NORMA'S"/>
    <s v="Queens"/>
    <n v="5902"/>
    <s v="CATALPA AVENUE"/>
    <n v="11385"/>
    <n v="3472940185"/>
    <s v="Café/Coffee/Tea"/>
    <x v="1"/>
    <n v="83"/>
    <n v="173"/>
    <n v="5190"/>
    <n v="1230.7714285714287"/>
    <n v="40.702504639403998"/>
    <n v="-73.900739271017997"/>
    <n v="405"/>
    <n v="30"/>
    <n v="5.7436000000000015E-2"/>
  </r>
  <r>
    <n v="50076682"/>
    <s v="C&amp;C ITALIAN DELI II"/>
    <s v="Queens"/>
    <n v="8019"/>
    <s v="MYRTLE AVE"/>
    <n v="11385"/>
    <n v="7183864814"/>
    <s v="Delicatessen"/>
    <x v="0"/>
    <n v="89"/>
    <n v="170"/>
    <n v="5100"/>
    <n v="1296.8571428571431"/>
    <n v="40.702993089861003"/>
    <n v="-73.867965142143007"/>
    <n v="405"/>
    <n v="30"/>
    <n v="6.0520000000000018E-2"/>
  </r>
  <r>
    <n v="50102559"/>
    <s v="HUITLACOCHE TAQUERIA RESTAURANT"/>
    <s v="Queens"/>
    <n v="778"/>
    <s v="SENECA AVENUE"/>
    <n v="11385"/>
    <n v="3477439748"/>
    <s v="Mexican"/>
    <x v="2"/>
    <n v="78"/>
    <n v="167"/>
    <n v="5010"/>
    <n v="1116.5142857142855"/>
    <n v="40.701825670703002"/>
    <n v="-73.906056355787996"/>
    <n v="405"/>
    <n v="34"/>
    <n v="5.2103999999999991E-2"/>
  </r>
  <r>
    <n v="40699061"/>
    <s v="I.O. CAFE"/>
    <s v="Queens"/>
    <n v="793"/>
    <s v="FAIRVIEW AVENUE"/>
    <n v="11385"/>
    <n v="7184561207"/>
    <s v="Polish"/>
    <x v="0"/>
    <n v="78"/>
    <n v="164"/>
    <n v="4920"/>
    <n v="1096.4571428571428"/>
    <n v="40.704704666706"/>
    <n v="-73.902445566311002"/>
    <n v="405"/>
    <n v="30"/>
    <n v="5.1167999999999998E-2"/>
  </r>
  <r>
    <n v="41280293"/>
    <s v="GUADALAJARA DE DIA NO.  2"/>
    <s v="Queens"/>
    <n v="566"/>
    <s v="SENECA AVENUE"/>
    <n v="11385"/>
    <n v="7184563698"/>
    <s v="Mexican"/>
    <x v="1"/>
    <n v="80"/>
    <n v="161"/>
    <n v="4830"/>
    <n v="1104.0000000000002"/>
    <n v="40.704728063984"/>
    <n v="-73.910960992707004"/>
    <n v="405"/>
    <n v="34"/>
    <n v="5.152000000000001E-2"/>
  </r>
  <r>
    <n v="50017217"/>
    <s v="SHERWOODS KEEP"/>
    <s v="Queens"/>
    <n v="205"/>
    <s v="CYPRESS AVENUE"/>
    <n v="11385"/>
    <n v="7183810400"/>
    <s v="American"/>
    <x v="0"/>
    <n v="82"/>
    <n v="160"/>
    <n v="4800"/>
    <n v="1124.5714285714284"/>
    <n v="40.708173796129003"/>
    <n v="-73.919814930109993"/>
    <n v="405"/>
    <n v="34"/>
    <n v="5.2479999999999999E-2"/>
  </r>
  <r>
    <n v="41236537"/>
    <s v="INTERNATIONAL BAKE SHOP"/>
    <s v="Queens"/>
    <n v="719"/>
    <s v="SENECA AVENUE"/>
    <n v="11385"/>
    <n v="7183869550"/>
    <s v="Bakery"/>
    <x v="0"/>
    <n v="81"/>
    <n v="158"/>
    <n v="4740"/>
    <n v="1096.9714285714285"/>
    <n v="40.702628220267997"/>
    <n v="-73.907378844068006"/>
    <n v="405"/>
    <n v="34"/>
    <n v="5.1192000000000001E-2"/>
  </r>
  <r>
    <n v="50063916"/>
    <s v="BOSNA EXPRESS"/>
    <s v="Queens"/>
    <n v="791"/>
    <s v="FAIRVIEW AVENUE"/>
    <n v="11385"/>
    <n v="7184977577"/>
    <s v="Middle Eastern"/>
    <x v="1"/>
    <n v="85"/>
    <n v="156"/>
    <n v="4680"/>
    <n v="1136.5714285714287"/>
    <n v="40.704734905180999"/>
    <n v="-73.902499622665005"/>
    <n v="405"/>
    <n v="30"/>
    <n v="5.3040000000000011E-2"/>
  </r>
  <r>
    <n v="50071991"/>
    <s v="BURRITO REPUBLIC"/>
    <s v="Queens"/>
    <n v="5915"/>
    <s v="71ST AVE"/>
    <n v="11385"/>
    <n v="9293376446"/>
    <s v="Mexican"/>
    <x v="0"/>
    <n v="86"/>
    <n v="154"/>
    <n v="4620"/>
    <n v="1135.1999999999998"/>
    <n v="40.700650630371001"/>
    <n v="-73.899263378461995"/>
    <n v="405"/>
    <n v="30"/>
    <n v="5.2976000000000002E-2"/>
  </r>
  <r>
    <n v="50099482"/>
    <s v="GARLIC TO THE CHICKEN"/>
    <s v="Queens"/>
    <n v="6692"/>
    <s v="FOREST AVE"/>
    <n v="11385"/>
    <n v="3476892670"/>
    <s v="Korean"/>
    <x v="0"/>
    <n v="79"/>
    <n v="154"/>
    <n v="4620"/>
    <n v="1042.8000000000002"/>
    <n v="40.705253399256002"/>
    <n v="-73.902185074442002"/>
    <n v="405"/>
    <n v="30"/>
    <n v="4.8664000000000013E-2"/>
  </r>
  <r>
    <n v="50052345"/>
    <s v="EL ALTO DELI MEXICAN FOOD"/>
    <s v="Queens"/>
    <n v="6001"/>
    <s v="METROPOLITAN AVE"/>
    <n v="11385"/>
    <n v="7184561044"/>
    <s v="Mexican"/>
    <x v="1"/>
    <n v="88"/>
    <n v="151"/>
    <n v="4530"/>
    <n v="1138.9714285714285"/>
    <n v="40.712875503630997"/>
    <n v="-73.905304861296003"/>
    <n v="405"/>
    <n v="30"/>
    <n v="5.3152000000000005E-2"/>
  </r>
  <r>
    <n v="50100768"/>
    <s v="Infit Nutrition"/>
    <s v="Queens"/>
    <n v="6944"/>
    <s v="COOPER AVE"/>
    <n v="11385"/>
    <n v="9175691289"/>
    <s v="Juice, Smoothies, Fruit Salads"/>
    <x v="1"/>
    <n v="83"/>
    <n v="134"/>
    <n v="4020"/>
    <n v="953.31428571428569"/>
    <n v="40.701407591751"/>
    <n v="-73.881420685391006"/>
    <n v="405"/>
    <n v="30"/>
    <n v="4.4488E-2"/>
  </r>
  <r>
    <n v="50013399"/>
    <s v="JULIA'S BEER AND WINE BAR"/>
    <s v="Queens"/>
    <n v="818"/>
    <s v="WOODWARD AVENUE"/>
    <n v="11385"/>
    <n v="9179091314"/>
    <s v="American"/>
    <x v="0"/>
    <n v="81"/>
    <n v="134"/>
    <n v="4020"/>
    <n v="930.34285714285727"/>
    <n v="40.703349295168998"/>
    <n v="-73.903089539841005"/>
    <n v="405"/>
    <n v="34"/>
    <n v="4.3416000000000003E-2"/>
  </r>
  <r>
    <n v="50099575"/>
    <s v="TV EYE"/>
    <s v="Queens"/>
    <n v="1647"/>
    <s v="WEIRFIELD STREET"/>
    <n v="11385"/>
    <n v="9292950556"/>
    <s v="Mexican"/>
    <x v="0"/>
    <n v="81"/>
    <n v="134"/>
    <n v="4020"/>
    <n v="930.34285714285727"/>
    <n v="40.697757167319999"/>
    <n v="-73.905146100582002"/>
    <n v="405"/>
    <n v="34"/>
    <n v="4.3416000000000003E-2"/>
  </r>
  <r>
    <n v="50083291"/>
    <s v="GRILL 66"/>
    <s v="Queens"/>
    <n v="7501"/>
    <s v="88TH ST"/>
    <n v="11385"/>
    <n v="7188093804"/>
    <s v="American"/>
    <x v="1"/>
    <n v="82"/>
    <n v="133"/>
    <n v="3990"/>
    <n v="934.8"/>
    <n v="40.707691233155998"/>
    <n v="-73.862520230868995"/>
    <n v="405"/>
    <n v="30"/>
    <n v="4.3624000000000003E-2"/>
  </r>
  <r>
    <n v="50050603"/>
    <s v="HOME DELI &amp; CATERING"/>
    <s v="Queens"/>
    <n v="7135"/>
    <s v="73RD PL"/>
    <n v="11385"/>
    <n v="7186284005"/>
    <s v="Delicatessen"/>
    <x v="0"/>
    <n v="82"/>
    <n v="132"/>
    <n v="3960"/>
    <n v="927.7714285714286"/>
    <n v="40.704402185413997"/>
    <n v="-73.876268575037003"/>
    <n v="405"/>
    <n v="30"/>
    <n v="4.3296000000000001E-2"/>
  </r>
  <r>
    <n v="50079512"/>
    <s v="KING WAH"/>
    <s v="Queens"/>
    <n v="6417"/>
    <s v="FRESH POND RD"/>
    <n v="11385"/>
    <n v="7184185858"/>
    <s v="Chinese"/>
    <x v="0"/>
    <n v="85"/>
    <n v="132"/>
    <n v="3960"/>
    <n v="961.71428571428567"/>
    <n v="40.710150255845001"/>
    <n v="-73.899227324644002"/>
    <n v="405"/>
    <n v="30"/>
    <n v="4.4880000000000003E-2"/>
  </r>
  <r>
    <n v="50092531"/>
    <s v="PAN RICO AMBATENO"/>
    <s v="Queens"/>
    <n v="936"/>
    <s v="SENECA AVENUE"/>
    <n v="11385"/>
    <n v="6465777564"/>
    <s v="Latin"/>
    <x v="0"/>
    <n v="80"/>
    <n v="126"/>
    <n v="3780"/>
    <n v="864.00000000000011"/>
    <n v="40.700132522723003"/>
    <n v="-73.903209640881997"/>
    <n v="405"/>
    <n v="34"/>
    <n v="4.0320000000000009E-2"/>
  </r>
  <r>
    <n v="50063307"/>
    <s v="LASER BOUNCE"/>
    <s v="Queens"/>
    <n v="8028"/>
    <s v="COOPER AVE"/>
    <n v="11385"/>
    <n v="3475991919"/>
    <s v="American"/>
    <x v="0"/>
    <n v="91"/>
    <n v="125"/>
    <n v="3750"/>
    <n v="975"/>
    <n v="40.709759690944999"/>
    <n v="-73.868604553037997"/>
    <n v="405"/>
    <n v="30"/>
    <n v="4.5500000000000006E-2"/>
  </r>
  <r>
    <n v="40393787"/>
    <s v="DUNKIN'"/>
    <s v="Queens"/>
    <n v="5615"/>
    <s v="MYRTLE AVENUE"/>
    <n v="11385"/>
    <n v="7184973581"/>
    <s v="Donuts"/>
    <x v="1"/>
    <n v="88"/>
    <n v="124"/>
    <n v="3720"/>
    <n v="935.31428571428569"/>
    <n v="40.700167637428997"/>
    <n v="-73.905824280632004"/>
    <n v="405"/>
    <n v="34"/>
    <n v="4.3648000000000006E-2"/>
  </r>
  <r>
    <n v="50054418"/>
    <s v="KINGS JUICE BAR"/>
    <s v="Queens"/>
    <n v="955"/>
    <s v="SENECA AVENUE"/>
    <n v="11385"/>
    <n v="7183865464"/>
    <s v="American"/>
    <x v="1"/>
    <n v="84"/>
    <n v="120"/>
    <n v="3600"/>
    <n v="864"/>
    <n v="40.699940074643003"/>
    <n v="-73.902838456192995"/>
    <n v="405"/>
    <n v="34"/>
    <n v="4.0320000000000002E-2"/>
  </r>
  <r>
    <n v="50094950"/>
    <s v="CREAM RIDGEWOOD"/>
    <s v="Queens"/>
    <n v="5909"/>
    <s v="71ST AVE"/>
    <n v="11385"/>
    <n v="3474577946"/>
    <s v="American"/>
    <x v="1"/>
    <n v="81"/>
    <n v="118"/>
    <n v="3540"/>
    <n v="819.25714285714298"/>
    <n v="40.700598634875"/>
    <n v="-73.899440175533002"/>
    <n v="405"/>
    <n v="30"/>
    <n v="3.8232000000000009E-2"/>
  </r>
  <r>
    <n v="40876472"/>
    <s v="CORATO 1 PIZZA &amp; RESTAURANT"/>
    <s v="Queens"/>
    <n v="6694"/>
    <s v="FRESH POND ROAD"/>
    <n v="11385"/>
    <n v="7184976177"/>
    <s v="Pizza/Italian"/>
    <x v="1"/>
    <n v="82"/>
    <n v="115"/>
    <n v="3450"/>
    <n v="808.28571428571433"/>
    <n v="40.705882584331"/>
    <n v="-73.896647739041995"/>
    <n v="405"/>
    <n v="30"/>
    <n v="3.772000000000001E-2"/>
  </r>
  <r>
    <n v="50074779"/>
    <s v="EL MANABA"/>
    <s v="Queens"/>
    <n v="341"/>
    <s v="SAINT NICHOLAS AVENUE"/>
    <n v="11385"/>
    <n v="3472277506"/>
    <s v="Latin"/>
    <x v="1"/>
    <n v="87"/>
    <n v="108"/>
    <n v="3240"/>
    <n v="805.37142857142851"/>
    <n v="40.700541396795998"/>
    <n v="-73.909823348459994"/>
    <n v="405"/>
    <n v="34"/>
    <n v="3.7583999999999999E-2"/>
  </r>
  <r>
    <n v="50087763"/>
    <s v="EVERTZ'S CAFE"/>
    <s v="Queens"/>
    <n v="6563"/>
    <s v="MYRTLE AVE"/>
    <n v="11385"/>
    <n v="3479160037"/>
    <s v="Latin"/>
    <x v="0"/>
    <n v="83"/>
    <n v="108"/>
    <n v="3240"/>
    <n v="768.34285714285716"/>
    <n v="40.701291369571997"/>
    <n v="-73.888695268438994"/>
    <n v="405"/>
    <n v="30"/>
    <n v="3.5856000000000006E-2"/>
  </r>
  <r>
    <n v="50035100"/>
    <s v="MALLY'S  ANTOJITOS MEXICANOS"/>
    <s v="Queens"/>
    <n v="602"/>
    <s v="SENECA AVENUE"/>
    <n v="11385"/>
    <n v="7183662795"/>
    <s v="Mexican"/>
    <x v="1"/>
    <n v="83"/>
    <n v="107"/>
    <n v="3210"/>
    <n v="761.22857142857151"/>
    <n v="40.704032721136997"/>
    <n v="-73.909789754056007"/>
    <n v="405"/>
    <n v="34"/>
    <n v="3.5524000000000007E-2"/>
  </r>
  <r>
    <n v="41688479"/>
    <s v="MADISON'S PIZZERIA"/>
    <s v="Queens"/>
    <n v="775"/>
    <s v="WOODWARD AVENUE"/>
    <n v="11385"/>
    <n v="7188318555"/>
    <s v="Pizza"/>
    <x v="1"/>
    <n v="89"/>
    <n v="101"/>
    <n v="3030"/>
    <n v="770.48571428571427"/>
    <n v="40.703846781395001"/>
    <n v="-73.903900314617999"/>
    <n v="405"/>
    <n v="30"/>
    <n v="3.5956000000000002E-2"/>
  </r>
  <r>
    <n v="50050390"/>
    <s v="PANDA EXPRESS"/>
    <s v="Queens"/>
    <n v="9004"/>
    <s v="METROPOLITAN AVE"/>
    <n v="11374"/>
    <n v="7189970262"/>
    <s v="Chinese"/>
    <x v="1"/>
    <n v="88"/>
    <n v="289"/>
    <n v="8670"/>
    <n v="2179.8857142857141"/>
    <n v="40.711771653233001"/>
    <n v="-73.859384424175005"/>
    <n v="406"/>
    <n v="29"/>
    <n v="0.101728"/>
  </r>
  <r>
    <n v="50073635"/>
    <s v="SHASHLICHNAYA"/>
    <s v="Queens"/>
    <n v="9630"/>
    <s v="QUEENS BLVD"/>
    <n v="11374"/>
    <n v="7184409577"/>
    <s v="Jewish/Kosher"/>
    <x v="0"/>
    <n v="86"/>
    <n v="286"/>
    <n v="8580"/>
    <n v="2108.2285714285713"/>
    <n v="40.729799125208999"/>
    <n v="-73.861489437811997"/>
    <n v="406"/>
    <n v="29"/>
    <n v="9.8383999999999999E-2"/>
  </r>
  <r>
    <n v="50092264"/>
    <s v="MAMA SCHNITZEL"/>
    <s v="Queens"/>
    <n v="10022"/>
    <s v="67TH AVE"/>
    <n v="11374"/>
    <n v="7186852339"/>
    <s v="Jewish/Kosher"/>
    <x v="1"/>
    <n v="84"/>
    <n v="278"/>
    <n v="8340"/>
    <n v="2001.6"/>
    <n v="40.727214328518002"/>
    <n v="-73.853283154376001"/>
    <n v="406"/>
    <n v="29"/>
    <n v="9.3408000000000005E-2"/>
  </r>
  <r>
    <n v="41703389"/>
    <s v="REGO PARK DELI &amp; PASTRY"/>
    <s v="Queens"/>
    <n v="9734"/>
    <s v="63 ROAD"/>
    <n v="11374"/>
    <n v="7189970957"/>
    <s v="Delicatessen"/>
    <x v="1"/>
    <n v="82"/>
    <n v="240"/>
    <n v="7200"/>
    <n v="1686.8571428571427"/>
    <n v="40.731235835358"/>
    <n v="-73.860212759237996"/>
    <n v="406"/>
    <n v="29"/>
    <n v="7.8719999999999984E-2"/>
  </r>
  <r>
    <n v="50042223"/>
    <s v="STARBUCKS COFFEE"/>
    <s v="Queens"/>
    <n v="9515"/>
    <s v="63RD DR"/>
    <n v="11374"/>
    <n v="3477570261"/>
    <s v="Café/Coffee/Tea"/>
    <x v="1"/>
    <n v="90"/>
    <n v="211"/>
    <n v="6330"/>
    <n v="1627.7142857142858"/>
    <n v="40.729463037404003"/>
    <n v="-73.862752961544004"/>
    <n v="406"/>
    <n v="29"/>
    <n v="7.5960000000000014E-2"/>
  </r>
  <r>
    <n v="41714688"/>
    <s v="MILLER'S ALE HOUSE"/>
    <s v="Queens"/>
    <n v="6135"/>
    <s v="JUNCTION BOULEVARD"/>
    <n v="11374"/>
    <n v="7187601090"/>
    <s v="American"/>
    <x v="0"/>
    <n v="81"/>
    <n v="198"/>
    <n v="5940"/>
    <n v="1374.6857142857145"/>
    <n v="40.733428169798998"/>
    <n v="-73.864170033451998"/>
    <n v="406"/>
    <n v="29"/>
    <n v="6.4152000000000028E-2"/>
  </r>
  <r>
    <n v="50058136"/>
    <s v="WENDY'S"/>
    <s v="Queens"/>
    <n v="9031"/>
    <s v="METROPOLITAN AVE"/>
    <n v="11374"/>
    <n v="7182756221"/>
    <s v="Hamburgers"/>
    <x v="0"/>
    <n v="86"/>
    <n v="196"/>
    <n v="5880"/>
    <n v="1444.8000000000002"/>
    <n v="40.711746613864001"/>
    <n v="-73.859110337473993"/>
    <n v="406"/>
    <n v="29"/>
    <n v="6.7424000000000012E-2"/>
  </r>
  <r>
    <n v="50096934"/>
    <s v="CAFE MOCHA"/>
    <s v="Queens"/>
    <n v="9640"/>
    <s v="QUEENS BLVD"/>
    <n v="11374"/>
    <n v="7187818069"/>
    <s v="Chinese"/>
    <x v="0"/>
    <n v="85"/>
    <n v="138"/>
    <n v="4140"/>
    <n v="1005.4285714285713"/>
    <n v="40.729669689513997"/>
    <n v="-73.861132508419004"/>
    <n v="406"/>
    <n v="29"/>
    <n v="4.6920000000000003E-2"/>
  </r>
  <r>
    <n v="50101187"/>
    <s v="CHOPSTICK KOSHER &amp; CHINESE FOOD"/>
    <s v="Queens"/>
    <n v="9021"/>
    <s v="63RD DR"/>
    <n v="11374"/>
    <n v="9178337678"/>
    <s v="Jewish/Kosher"/>
    <x v="1"/>
    <n v="91"/>
    <n v="121"/>
    <n v="3630"/>
    <n v="943.80000000000007"/>
    <n v="40.725719307570003"/>
    <n v="-73.865181575852006"/>
    <n v="406"/>
    <n v="29"/>
    <n v="4.4044000000000014E-2"/>
  </r>
  <r>
    <n v="50092699"/>
    <s v="CAFE BORABORA"/>
    <s v="Queens"/>
    <n v="9708"/>
    <s v="QUEENS BLVD"/>
    <n v="11374"/>
    <n v="7182754900"/>
    <s v="Russian"/>
    <x v="1"/>
    <n v="90"/>
    <n v="108"/>
    <n v="3240"/>
    <n v="833.14285714285711"/>
    <n v="40.729209804938002"/>
    <n v="-73.859892301090994"/>
    <n v="406"/>
    <n v="29"/>
    <n v="3.8879999999999998E-2"/>
  </r>
  <r>
    <n v="41573988"/>
    <s v="LA BOULANGERIE"/>
    <s v="Queens"/>
    <n v="10901"/>
    <s v="72 ROAD"/>
    <n v="11375"/>
    <n v="3476445606"/>
    <s v="Bakery"/>
    <x v="0"/>
    <n v="85"/>
    <n v="268"/>
    <n v="8040"/>
    <n v="1952.5714285714282"/>
    <n v="40.719035707616001"/>
    <n v="-73.841504707675"/>
    <n v="406"/>
    <n v="29"/>
    <n v="9.1119999999999979E-2"/>
  </r>
  <r>
    <n v="50057892"/>
    <s v="XHale"/>
    <s v="Queens"/>
    <n v="7011"/>
    <s v="AUSTIN ST"/>
    <n v="11375"/>
    <n v="7184844746"/>
    <s v="Other"/>
    <x v="0"/>
    <n v="85"/>
    <n v="253"/>
    <n v="7590"/>
    <n v="1843.285714285714"/>
    <n v="40.72080194518"/>
    <n v="-73.846533085776997"/>
    <n v="406"/>
    <n v="29"/>
    <n v="8.6019999999999999E-2"/>
  </r>
  <r>
    <n v="41638524"/>
    <s v="SUBWAY"/>
    <s v="Queens"/>
    <n v="10728"/>
    <s v="71 AVENUE"/>
    <n v="11375"/>
    <n v="7182680315"/>
    <s v="Sandwiches"/>
    <x v="1"/>
    <n v="81"/>
    <n v="247"/>
    <n v="7410"/>
    <n v="1714.8857142857146"/>
    <n v="40.720700305023001"/>
    <n v="-73.844433703863004"/>
    <n v="406"/>
    <n v="29"/>
    <n v="8.0028000000000016E-2"/>
  </r>
  <r>
    <n v="41706992"/>
    <s v="RED MANGO"/>
    <s v="Queens"/>
    <n v="10740"/>
    <s v="QUEENS BOULEVARD"/>
    <n v="11375"/>
    <n v="3476445289"/>
    <s v="Ice Cream, Gelato, Yogurt, Ices"/>
    <x v="1"/>
    <n v="88"/>
    <n v="244"/>
    <n v="7320"/>
    <n v="1840.4571428571428"/>
    <n v="40.721538009953001"/>
    <n v="-73.844839403655001"/>
    <n v="406"/>
    <n v="29"/>
    <n v="8.5888000000000006E-2"/>
  </r>
  <r>
    <n v="41462864"/>
    <s v="DIRTY PIERRES BISTRO"/>
    <s v="Queens"/>
    <n v="13"/>
    <s v="STATION SQUARE"/>
    <n v="11375"/>
    <n v="7188309698"/>
    <s v="French"/>
    <x v="0"/>
    <n v="84"/>
    <n v="229"/>
    <n v="6870"/>
    <n v="1648.7999999999997"/>
    <n v="40.719208052264001"/>
    <n v="-73.845100981906"/>
    <n v="406"/>
    <n v="29"/>
    <n v="7.6943999999999985E-2"/>
  </r>
  <r>
    <n v="50072346"/>
    <s v="GUANTANAMERA"/>
    <s v="Queens"/>
    <n v="11080"/>
    <s v="QUEENS BLVD"/>
    <n v="11375"/>
    <n v="3473030679"/>
    <s v="Spanish"/>
    <x v="1"/>
    <n v="83"/>
    <n v="228"/>
    <n v="6840"/>
    <n v="1622.0571428571427"/>
    <n v="40.718951774970002"/>
    <n v="-73.838398855267997"/>
    <n v="406"/>
    <n v="29"/>
    <n v="7.5695999999999999E-2"/>
  </r>
  <r>
    <n v="41618609"/>
    <s v="SUSHI AKIO"/>
    <s v="Queens"/>
    <n v="7145"/>
    <s v="YELLOWSTONE BOULEVARD"/>
    <n v="11375"/>
    <n v="9293416811"/>
    <s v="Japanese"/>
    <x v="1"/>
    <n v="82"/>
    <n v="227"/>
    <n v="6810"/>
    <n v="1595.485714285714"/>
    <n v="40.721441353381998"/>
    <n v="-73.854872445981997"/>
    <n v="406"/>
    <n v="29"/>
    <n v="7.4455999999999994E-2"/>
  </r>
  <r>
    <n v="50018884"/>
    <s v="DUNKIN', BASKIN ROBBINS"/>
    <s v="Queens"/>
    <n v="7302"/>
    <s v="AUSTIN ST"/>
    <n v="11375"/>
    <n v="7185750892"/>
    <s v="Donuts"/>
    <x v="1"/>
    <n v="89"/>
    <n v="223"/>
    <n v="6690"/>
    <n v="1701.1714285714286"/>
    <n v="40.718246384521002"/>
    <n v="-73.840370243289001"/>
    <n v="406"/>
    <n v="29"/>
    <n v="7.9388E-2"/>
  </r>
  <r>
    <n v="41678659"/>
    <s v="JACK &amp; NELLIE'S"/>
    <s v="Queens"/>
    <n v="10825"/>
    <s v="ASCAN AVENUE"/>
    <n v="11375"/>
    <n v="7182682696"/>
    <s v="American"/>
    <x v="0"/>
    <n v="89"/>
    <n v="219"/>
    <n v="6570"/>
    <n v="1670.6571428571428"/>
    <n v="40.718019150846999"/>
    <n v="-73.840789253107005"/>
    <n v="406"/>
    <n v="29"/>
    <n v="7.7964000000000006E-2"/>
  </r>
  <r>
    <n v="50043074"/>
    <s v="ROVE"/>
    <s v="Queens"/>
    <n v="7227"/>
    <s v="AUSTIN ST"/>
    <n v="11375"/>
    <n v="3472333183"/>
    <s v="American"/>
    <x v="0"/>
    <n v="83"/>
    <n v="211"/>
    <n v="6330"/>
    <n v="1501.1142857142856"/>
    <n v="40.719019746960001"/>
    <n v="-73.841872710581001"/>
    <n v="406"/>
    <n v="29"/>
    <n v="7.0052000000000003E-2"/>
  </r>
  <r>
    <n v="50084499"/>
    <s v="SONG'S DUMPLING CAFE"/>
    <s v="Queens"/>
    <n v="10206"/>
    <s v="METROPOLITAN AVE"/>
    <n v="11375"/>
    <n v="3472727551"/>
    <s v="Chinese"/>
    <x v="1"/>
    <n v="87"/>
    <n v="211"/>
    <n v="6330"/>
    <n v="1573.4571428571428"/>
    <n v="40.710426759907001"/>
    <n v="-73.850734006601002"/>
    <n v="406"/>
    <n v="29"/>
    <n v="7.3427999999999993E-2"/>
  </r>
  <r>
    <n v="50059297"/>
    <s v="NADEZHDA"/>
    <s v="Queens"/>
    <n v="6406"/>
    <s v="108TH ST"/>
    <n v="11375"/>
    <n v="7187724547"/>
    <s v="Mediterranean"/>
    <x v="1"/>
    <n v="83"/>
    <n v="183"/>
    <n v="5490"/>
    <n v="1301.9142857142856"/>
    <n v="40.732726423707"/>
    <n v="-73.849507574282001"/>
    <n v="406"/>
    <n v="29"/>
    <n v="6.0755999999999998E-2"/>
  </r>
  <r>
    <n v="41267932"/>
    <s v="FAY DA BAKERY"/>
    <s v="Queens"/>
    <n v="10750"/>
    <s v="QUEENS BOULEVARD"/>
    <n v="11375"/>
    <n v="7182688882"/>
    <s v="Bakery"/>
    <x v="1"/>
    <n v="91"/>
    <n v="181"/>
    <n v="5430"/>
    <n v="1411.8000000000002"/>
    <n v="40.721633543999999"/>
    <n v="-73.844445947634"/>
    <n v="406"/>
    <n v="29"/>
    <n v="6.5884000000000012E-2"/>
  </r>
  <r>
    <n v="50087933"/>
    <s v="DUE FRATELLI"/>
    <s v="Queens"/>
    <n v="10116"/>
    <s v="QUEENS BLVD"/>
    <n v="11375"/>
    <n v="7189977111"/>
    <s v="Pizza"/>
    <x v="1"/>
    <n v="81"/>
    <n v="180"/>
    <n v="5400"/>
    <n v="1249.7142857142858"/>
    <n v="40.726378638122"/>
    <n v="-73.852285613809997"/>
    <n v="406"/>
    <n v="29"/>
    <n v="5.8320000000000011E-2"/>
  </r>
  <r>
    <n v="50016968"/>
    <s v="AGED"/>
    <s v="Queens"/>
    <n v="10702"/>
    <s v="70TH RD"/>
    <n v="11375"/>
    <n v="7185442433"/>
    <s v="Steak"/>
    <x v="0"/>
    <n v="83"/>
    <n v="176"/>
    <n v="5280"/>
    <n v="1252.1142857142854"/>
    <n v="40.720781671946"/>
    <n v="-73.845743069668003"/>
    <n v="406"/>
    <n v="29"/>
    <n v="5.8431999999999991E-2"/>
  </r>
  <r>
    <n v="50101795"/>
    <s v="LA ROTISSERIE DU COIN"/>
    <s v="Queens"/>
    <n v="10710"/>
    <s v="71ST RD"/>
    <n v="11375"/>
    <n v="7184873028"/>
    <s v="French"/>
    <x v="0"/>
    <n v="84"/>
    <n v="174"/>
    <n v="5220"/>
    <n v="1252.8"/>
    <n v="40.719982670378997"/>
    <n v="-73.843515460093002"/>
    <n v="406"/>
    <n v="29"/>
    <n v="5.8464000000000002E-2"/>
  </r>
  <r>
    <n v="50066757"/>
    <s v="QUEENS BULLY"/>
    <s v="Queens"/>
    <n v="11330"/>
    <s v="QUEENS BLVD"/>
    <n v="11375"/>
    <n v="7185208600"/>
    <s v="American"/>
    <x v="0"/>
    <n v="90"/>
    <n v="170"/>
    <n v="5100"/>
    <n v="1311.4285714285716"/>
    <n v="40.717509426664002"/>
    <n v="-73.835523647640997"/>
    <n v="406"/>
    <n v="29"/>
    <n v="6.1200000000000011E-2"/>
  </r>
  <r>
    <n v="50092307"/>
    <s v="MUNCH"/>
    <s v="Queens"/>
    <n v="7019"/>
    <s v="AUSTIN ST"/>
    <n v="11375"/>
    <n v="7184873243"/>
    <s v="Hamburgers"/>
    <x v="0"/>
    <n v="92"/>
    <n v="162"/>
    <n v="4860"/>
    <n v="1277.4857142857145"/>
    <n v="40.720724806805997"/>
    <n v="-73.846320416256006"/>
    <n v="406"/>
    <n v="29"/>
    <n v="5.9616000000000016E-2"/>
  </r>
  <r>
    <n v="50099997"/>
    <s v="KISSFISH"/>
    <s v="Queens"/>
    <n v="7021"/>
    <s v="AUSTIN ST"/>
    <n v="11375"/>
    <n v="7182690881"/>
    <s v="Japanese"/>
    <x v="0"/>
    <n v="81"/>
    <n v="152"/>
    <n v="4560"/>
    <n v="1055.3142857142859"/>
    <n v="40.720702776178001"/>
    <n v="-73.846266353413995"/>
    <n v="406"/>
    <n v="29"/>
    <n v="4.9248000000000014E-2"/>
  </r>
  <r>
    <n v="50016117"/>
    <s v="RED PIPE CAFE"/>
    <s v="Queens"/>
    <n v="7160"/>
    <s v="AUSTIN ST"/>
    <n v="11375"/>
    <n v="7182248359"/>
    <s v="Café/Coffee/Tea"/>
    <x v="1"/>
    <n v="90"/>
    <n v="148"/>
    <n v="4440"/>
    <n v="1141.714285714286"/>
    <n v="40.719562302817998"/>
    <n v="-73.843209811061001"/>
    <n v="406"/>
    <n v="29"/>
    <n v="5.3280000000000022E-2"/>
  </r>
  <r>
    <n v="50044955"/>
    <s v="ONE EAST OCEAN PALACE"/>
    <s v="Queens"/>
    <n v="11309"/>
    <s v="QUEENS BLVD"/>
    <n v="11375"/>
    <n v="7182681668"/>
    <s v="Chinese"/>
    <x v="0"/>
    <n v="81"/>
    <n v="144"/>
    <n v="4320"/>
    <n v="999.77142857142871"/>
    <n v="40.717286520693001"/>
    <n v="-73.835120170547995"/>
    <n v="406"/>
    <n v="29"/>
    <n v="4.665600000000001E-2"/>
  </r>
  <r>
    <n v="50034535"/>
    <s v="DESERT RAIN LOUNGE"/>
    <s v="Queens"/>
    <n v="10729"/>
    <s v="METROPOLITAN AVE"/>
    <n v="11375"/>
    <n v="7188801854"/>
    <s v="American"/>
    <x v="1"/>
    <n v="84"/>
    <n v="134"/>
    <n v="4020"/>
    <n v="964.80000000000007"/>
    <n v="40.709560366098998"/>
    <n v="-73.845242518004"/>
    <n v="406"/>
    <n v="29"/>
    <n v="4.5024000000000002E-2"/>
  </r>
  <r>
    <n v="50046633"/>
    <s v="PANDA"/>
    <s v="Queens"/>
    <n v="7303"/>
    <s v="YELLOWSTONE BLVD"/>
    <n v="11375"/>
    <n v="7182688899"/>
    <s v="Chinese"/>
    <x v="0"/>
    <n v="87"/>
    <n v="130"/>
    <n v="3900"/>
    <n v="969.42857142857133"/>
    <n v="40.717680937563998"/>
    <n v="-73.856994616372006"/>
    <n v="406"/>
    <n v="29"/>
    <n v="4.5240000000000002E-2"/>
  </r>
  <r>
    <n v="41236269"/>
    <s v="TROYKA/DA MIKELLE PALACE/MIKELLE CORNER/SUSHI &amp; STEAK HOUSE"/>
    <s v="Queens"/>
    <n v="10255"/>
    <s v="QUEENS BOULEVARD"/>
    <n v="11375"/>
    <n v="7188300500"/>
    <s v="Jewish/Kosher"/>
    <x v="0"/>
    <n v="82"/>
    <n v="129"/>
    <n v="3870"/>
    <n v="906.6857142857142"/>
    <n v="40.725377578488001"/>
    <n v="-73.850768939408994"/>
    <n v="406"/>
    <n v="29"/>
    <n v="4.2312000000000002E-2"/>
  </r>
  <r>
    <n v="50043823"/>
    <s v="SHOGUN"/>
    <s v="Queens"/>
    <n v="11116"/>
    <s v="QUEENS BLVD"/>
    <n v="11375"/>
    <n v="7182634110"/>
    <s v="Japanese"/>
    <x v="0"/>
    <n v="81"/>
    <n v="126"/>
    <n v="3780"/>
    <n v="874.8"/>
    <n v="40.718379083332003"/>
    <n v="-73.837141244419001"/>
    <n v="406"/>
    <n v="29"/>
    <n v="4.0823999999999999E-2"/>
  </r>
  <r>
    <n v="41381813"/>
    <s v="SUSHI TIME"/>
    <s v="Queens"/>
    <n v="7242"/>
    <s v="AUSTIN STREET"/>
    <n v="11375"/>
    <n v="7182610111"/>
    <s v="Japanese"/>
    <x v="1"/>
    <n v="85"/>
    <n v="122"/>
    <n v="3660"/>
    <n v="888.85714285714289"/>
    <n v="40.718725260021998"/>
    <n v="-73.841296214826002"/>
    <n v="406"/>
    <n v="29"/>
    <n v="4.148000000000001E-2"/>
  </r>
  <r>
    <n v="41388432"/>
    <s v="THE TAP HOUSE"/>
    <s v="Queens"/>
    <n v="7207"/>
    <s v="AUSTIN STREET"/>
    <n v="11375"/>
    <n v="7189970500"/>
    <s v="Irish"/>
    <x v="1"/>
    <n v="89"/>
    <n v="118"/>
    <n v="3540"/>
    <n v="900.17142857142846"/>
    <n v="40.719220740483003"/>
    <n v="-73.842326778000995"/>
    <n v="406"/>
    <n v="29"/>
    <n v="4.2007999999999997E-2"/>
  </r>
  <r>
    <n v="50044250"/>
    <s v="FUJI JAPANESE CUISINE"/>
    <s v="Queens"/>
    <n v="11327"/>
    <s v="QUEENS BLVD"/>
    <n v="11375"/>
    <n v="7182633636"/>
    <s v="Japanese"/>
    <x v="0"/>
    <n v="88"/>
    <n v="113"/>
    <n v="3390"/>
    <n v="852.34285714285704"/>
    <n v="40.717278270843998"/>
    <n v="-73.835109368822998"/>
    <n v="406"/>
    <n v="29"/>
    <n v="3.9776000000000006E-2"/>
  </r>
  <r>
    <n v="40969350"/>
    <s v="STARBUCKS"/>
    <s v="Queens"/>
    <n v="10102"/>
    <s v="QUEENS BOULEVARD"/>
    <n v="11375"/>
    <n v="7184596923"/>
    <s v="Café/Coffee/Tea"/>
    <x v="1"/>
    <n v="81"/>
    <n v="112"/>
    <n v="3360"/>
    <n v="777.59999999999991"/>
    <n v="40.726513484266"/>
    <n v="-73.852559514505003"/>
    <n v="406"/>
    <n v="29"/>
    <n v="3.6288000000000001E-2"/>
  </r>
  <r>
    <n v="41508168"/>
    <s v="WING WAH RESTAURANT"/>
    <s v="Queens"/>
    <n v="9812"/>
    <s v="METROPOLITAN AVENUE"/>
    <n v="11375"/>
    <n v="7182615154"/>
    <s v="Chinese"/>
    <x v="1"/>
    <n v="82"/>
    <n v="112"/>
    <n v="3360"/>
    <n v="787.19999999999993"/>
    <n v="40.711010649210003"/>
    <n v="-73.854422718625003"/>
    <n v="406"/>
    <n v="29"/>
    <n v="3.6735999999999998E-2"/>
  </r>
  <r>
    <n v="50083753"/>
    <s v="ARZU RESTAURANT"/>
    <s v="Queens"/>
    <n v="10105"/>
    <s v="QUEENS BLVD"/>
    <n v="11375"/>
    <n v="7188303335"/>
    <s v="Jewish/Kosher"/>
    <x v="1"/>
    <n v="92"/>
    <n v="108"/>
    <n v="3240"/>
    <n v="851.65714285714284"/>
    <n v="40.726721268200002"/>
    <n v="-73.851924059831006"/>
    <n v="406"/>
    <n v="29"/>
    <n v="3.9744000000000008E-2"/>
  </r>
  <r>
    <n v="41236580"/>
    <s v="DUNKIN'"/>
    <s v="Queens"/>
    <n v="10005"/>
    <s v="QUEENS BOULEVARD"/>
    <n v="11375"/>
    <n v="7187933690"/>
    <s v="Donuts"/>
    <x v="1"/>
    <n v="88"/>
    <n v="108"/>
    <n v="3240"/>
    <n v="814.62857142857149"/>
    <n v="40.726899012848001"/>
    <n v="-73.853543621886004"/>
    <n v="406"/>
    <n v="29"/>
    <n v="3.8016000000000001E-2"/>
  </r>
  <r>
    <n v="50056057"/>
    <s v="MITO ASIAN FUSION"/>
    <s v="Queens"/>
    <n v="6418"/>
    <s v="108TH ST"/>
    <n v="11375"/>
    <n v="7182556668"/>
    <s v="Japanese"/>
    <x v="1"/>
    <n v="85"/>
    <n v="103"/>
    <n v="3090"/>
    <n v="750.42857142857133"/>
    <n v="40.732509440808002"/>
    <n v="-73.849396211070001"/>
    <n v="406"/>
    <n v="29"/>
    <n v="3.5019999999999996E-2"/>
  </r>
  <r>
    <n v="50075178"/>
    <s v="COMPADRES 77 MEXICAN RESTAURANT"/>
    <s v="Queens"/>
    <n v="11518"/>
    <s v="QUEENS BLVD"/>
    <n v="11375"/>
    <n v="9294993139"/>
    <s v="Mexican"/>
    <x v="0"/>
    <n v="87"/>
    <n v="96"/>
    <n v="2880"/>
    <n v="715.88571428571424"/>
    <n v="40.716296489697001"/>
    <n v="-73.833795124058"/>
    <n v="406"/>
    <n v="29"/>
    <n v="3.3408E-2"/>
  </r>
  <r>
    <n v="50094594"/>
    <s v="FAN SHUN CHINESE RESTAURANT"/>
    <s v="Queens"/>
    <n v="6359"/>
    <s v="108TH ST"/>
    <n v="11375"/>
    <n v="7188977438"/>
    <s v="Chinese"/>
    <x v="1"/>
    <n v="81"/>
    <n v="94"/>
    <n v="2820"/>
    <n v="652.62857142857138"/>
    <n v="40.733426782146999"/>
    <n v="-73.849845164791006"/>
    <n v="406"/>
    <n v="29"/>
    <n v="3.0456E-2"/>
  </r>
  <r>
    <n v="50073113"/>
    <s v="EDDY'S FRESH BREAKFAST &amp; LUNCH"/>
    <s v="Queens"/>
    <n v="7509"/>
    <s v="WOODHAVEN BLVD"/>
    <n v="11385"/>
    <n v="9176090337"/>
    <s v="American"/>
    <x v="1"/>
    <n v="84"/>
    <n v="238"/>
    <n v="7140"/>
    <n v="1713.6"/>
    <n v="40.708623411036001"/>
    <n v="-73.859394697862996"/>
    <n v="406"/>
    <n v="29"/>
    <n v="7.9967999999999997E-2"/>
  </r>
  <r>
    <n v="41320919"/>
    <s v="PANERA BREAD"/>
    <s v="Queens"/>
    <n v="7325"/>
    <s v="WOODHAVEN BOULEVARD"/>
    <n v="11385"/>
    <n v="7188974680"/>
    <s v="Sandwiches"/>
    <x v="0"/>
    <n v="81"/>
    <n v="181"/>
    <n v="5430"/>
    <n v="1256.6571428571428"/>
    <n v="40.709946596089999"/>
    <n v="-73.859561425202003"/>
    <n v="406"/>
    <n v="29"/>
    <n v="5.8644000000000009E-2"/>
  </r>
  <r>
    <n v="50075166"/>
    <s v="NEW CAMELLIA CAFE"/>
    <s v="Queens"/>
    <n v="4001"/>
    <s v="149TH PL"/>
    <n v="11354"/>
    <n v="7183591100"/>
    <s v="Korean"/>
    <x v="0"/>
    <n v="55"/>
    <n v="291"/>
    <n v="8730"/>
    <n v="1371.8571428571431"/>
    <n v="40.763354617474"/>
    <n v="-73.815241430651994"/>
    <n v="407"/>
    <n v="20"/>
    <n v="6.4020000000000021E-2"/>
  </r>
  <r>
    <n v="50089950"/>
    <s v="LEGEND CHICKEN"/>
    <s v="Queens"/>
    <n v="13515"/>
    <s v="40TH RD"/>
    <n v="11354"/>
    <n v="5163886888"/>
    <s v="Chicken"/>
    <x v="0"/>
    <n v="72"/>
    <n v="288"/>
    <n v="8640"/>
    <n v="1777.3714285714284"/>
    <n v="40.758862483838001"/>
    <n v="-73.830129371731999"/>
    <n v="407"/>
    <n v="20"/>
    <n v="8.2944000000000004E-2"/>
  </r>
  <r>
    <n v="50064650"/>
    <s v="SZECHUAN STORY"/>
    <s v="Queens"/>
    <n v="3610"/>
    <s v="UNION ST"/>
    <n v="11354"/>
    <n v="7183588895"/>
    <s v="Chinese"/>
    <x v="1"/>
    <n v="55"/>
    <n v="286"/>
    <n v="8580"/>
    <n v="1348.2857142857142"/>
    <n v="40.763481578201002"/>
    <n v="-73.828056283075"/>
    <n v="407"/>
    <n v="20"/>
    <n v="6.2920000000000004E-2"/>
  </r>
  <r>
    <n v="40741534"/>
    <s v="TAI PAN BAKERY"/>
    <s v="Queens"/>
    <n v="3725"/>
    <s v="MAIN ST"/>
    <n v="11354"/>
    <n v="7184618668"/>
    <s v="Bakery"/>
    <x v="0"/>
    <n v="71"/>
    <n v="286"/>
    <n v="8580"/>
    <n v="1740.5142857142857"/>
    <n v="40.761166509969001"/>
    <n v="-73.83092123662"/>
    <n v="407"/>
    <n v="20"/>
    <n v="8.1224000000000005E-2"/>
  </r>
  <r>
    <n v="40808640"/>
    <s v="CAROM CAFE BILLIARDS"/>
    <s v="Queens"/>
    <n v="3402"/>
    <s v="LINDEN PLACE"/>
    <n v="11354"/>
    <n v="7183588585"/>
    <s v="Korean"/>
    <x v="1"/>
    <n v="66"/>
    <n v="285"/>
    <n v="8550"/>
    <n v="1612.2857142857144"/>
    <n v="40.766483849494001"/>
    <n v="-73.831420316763996"/>
    <n v="407"/>
    <n v="20"/>
    <n v="7.5240000000000015E-2"/>
  </r>
  <r>
    <n v="50035774"/>
    <s v="SZECHUAN HOUSE"/>
    <s v="Queens"/>
    <n v="13347"/>
    <s v="ROOSEVELT AVE"/>
    <n v="11354"/>
    <n v="7187622664"/>
    <s v="Chinese"/>
    <x v="1"/>
    <n v="62"/>
    <n v="280"/>
    <n v="8400"/>
    <n v="1488"/>
    <n v="40.758712432159001"/>
    <n v="-73.832616809491"/>
    <n v="407"/>
    <n v="20"/>
    <n v="6.9440000000000002E-2"/>
  </r>
  <r>
    <n v="50086172"/>
    <s v="CRYSTAL ICE"/>
    <s v="Queens"/>
    <n v="13621"/>
    <s v="ROOSEVELT AVE"/>
    <n v="11354"/>
    <n v="6506276055"/>
    <s v="Café/Coffee/Tea"/>
    <x v="1"/>
    <n v="55"/>
    <n v="273"/>
    <n v="8190"/>
    <n v="1287"/>
    <n v="40.759791642743998"/>
    <n v="-73.829242612572997"/>
    <n v="407"/>
    <n v="20"/>
    <n v="6.0060000000000002E-2"/>
  </r>
  <r>
    <n v="50043427"/>
    <s v="EIGHT JANE FOOD"/>
    <s v="Queens"/>
    <n v="3712"/>
    <s v="MAIN ST"/>
    <n v="11354"/>
    <n v="7185819077"/>
    <s v="Asian"/>
    <x v="1"/>
    <n v="72"/>
    <n v="271"/>
    <n v="8130"/>
    <n v="1672.457142857143"/>
    <n v="40.761358818124997"/>
    <n v="-73.831039869991997"/>
    <n v="407"/>
    <n v="20"/>
    <n v="7.804800000000002E-2"/>
  </r>
  <r>
    <n v="41476602"/>
    <s v="PARIS BAGUETTE"/>
    <s v="Queens"/>
    <n v="15624"/>
    <s v="NORTHERN BOULEVARD"/>
    <n v="11354"/>
    <n v="7189610404"/>
    <s v="Bakery"/>
    <x v="1"/>
    <n v="62"/>
    <n v="268"/>
    <n v="8040"/>
    <n v="1424.2285714285713"/>
    <n v="40.763967211706003"/>
    <n v="-73.808850123108002"/>
    <n v="407"/>
    <n v="20"/>
    <n v="6.6463999999999995E-2"/>
  </r>
  <r>
    <n v="50044550"/>
    <s v="CHENG DU SPICY FOOD"/>
    <s v="Queens"/>
    <n v="3717"/>
    <s v="PRINCE ST"/>
    <n v="11354"/>
    <n v="7188865595"/>
    <s v="Chinese"/>
    <x v="0"/>
    <n v="59"/>
    <n v="264"/>
    <n v="7920"/>
    <n v="1335.0857142857142"/>
    <n v="40.760274023129"/>
    <n v="-73.832493748595994"/>
    <n v="407"/>
    <n v="20"/>
    <n v="6.2303999999999998E-2"/>
  </r>
  <r>
    <n v="50084569"/>
    <s v="KE LAI QIN NUMBER ONE RESTAURANT (ST#21)"/>
    <s v="Queens"/>
    <n v="3711"/>
    <s v="MAIN ST"/>
    <n v="11354"/>
    <n v="9293308883"/>
    <s v="Chinese"/>
    <x v="0"/>
    <n v="58"/>
    <n v="263"/>
    <n v="7890"/>
    <n v="1307.4857142857143"/>
    <n v="40.761320327798998"/>
    <n v="-73.830996650421994"/>
    <n v="407"/>
    <n v="20"/>
    <n v="6.1016000000000001E-2"/>
  </r>
  <r>
    <n v="50097578"/>
    <s v="TASTE OF HONG KONG"/>
    <s v="Queens"/>
    <n v="3711"/>
    <s v="MAIN ST"/>
    <n v="11354"/>
    <n v="9292827609"/>
    <s v="Chinese"/>
    <x v="0"/>
    <n v="57"/>
    <n v="258"/>
    <n v="7740"/>
    <n v="1260.5142857142855"/>
    <n v="40.761320327798998"/>
    <n v="-73.830996650421994"/>
    <n v="407"/>
    <n v="20"/>
    <n v="5.8824000000000001E-2"/>
  </r>
  <r>
    <n v="50048625"/>
    <s v="SWEETS BAKERY"/>
    <s v="Queens"/>
    <n v="14406"/>
    <s v="NORTHERN BLVD"/>
    <n v="11354"/>
    <n v="7188868618"/>
    <s v="Bakery"/>
    <x v="0"/>
    <n v="60"/>
    <n v="257"/>
    <n v="7710"/>
    <n v="1321.7142857142858"/>
    <n v="40.764687153373998"/>
    <n v="-73.823049723042004"/>
    <n v="407"/>
    <n v="20"/>
    <n v="6.1680000000000013E-2"/>
  </r>
  <r>
    <n v="50100235"/>
    <s v="HKW FOOD"/>
    <s v="Queens"/>
    <n v="14228"/>
    <s v="38TH AVE"/>
    <n v="11354"/>
    <n v="3478400866"/>
    <s v="Chinese"/>
    <x v="0"/>
    <n v="56"/>
    <n v="254"/>
    <n v="7620"/>
    <n v="1219.2"/>
    <n v="40.761804724724001"/>
    <n v="-73.826364010649002"/>
    <n v="407"/>
    <n v="20"/>
    <n v="5.6896000000000009E-2"/>
  </r>
  <r>
    <n v="50038249"/>
    <s v="TOUS LES JOURS"/>
    <s v="Queens"/>
    <n v="3902"/>
    <s v="UNION ST"/>
    <n v="11354"/>
    <n v="7187626557"/>
    <s v="Bakery"/>
    <x v="0"/>
    <n v="55"/>
    <n v="251"/>
    <n v="7530"/>
    <n v="1183.2857142857142"/>
    <n v="40.760979246860998"/>
    <n v="-73.826824613029999"/>
    <n v="407"/>
    <n v="20"/>
    <n v="5.5220000000000005E-2"/>
  </r>
  <r>
    <n v="50072579"/>
    <s v="PARIS BAGUETTE"/>
    <s v="Queens"/>
    <n v="2944"/>
    <s v="UNION ST"/>
    <n v="11354"/>
    <n v="9293050404"/>
    <s v="Bakery"/>
    <x v="1"/>
    <n v="73"/>
    <n v="250"/>
    <n v="7500"/>
    <n v="1564.2857142857144"/>
    <n v="40.771315654207001"/>
    <n v="-73.826581010010997"/>
    <n v="407"/>
    <n v="20"/>
    <n v="7.3000000000000009E-2"/>
  </r>
  <r>
    <n v="50097545"/>
    <s v="Yummy Lu Zhi"/>
    <s v="Queens"/>
    <n v="4010"/>
    <s v="UNION ST"/>
    <n v="11354"/>
    <n v="6466814542"/>
    <s v="Chinese"/>
    <x v="0"/>
    <n v="73"/>
    <n v="243"/>
    <n v="7290"/>
    <n v="1520.485714285714"/>
    <n v="40.760157916718001"/>
    <n v="-73.826397198115998"/>
    <n v="407"/>
    <n v="20"/>
    <n v="7.0955999999999991E-2"/>
  </r>
  <r>
    <n v="50049519"/>
    <s v="DESIRED TASTE INTERNATIONAL FOOD"/>
    <s v="Queens"/>
    <n v="3520"/>
    <s v="FARRINGTON ST"/>
    <n v="11354"/>
    <n v="7188889622"/>
    <s v="Chinese"/>
    <x v="0"/>
    <n v="66"/>
    <n v="238"/>
    <n v="7140"/>
    <n v="1346.4"/>
    <n v="40.764101727929997"/>
    <n v="-73.831646576393993"/>
    <n v="407"/>
    <n v="20"/>
    <n v="6.2832000000000013E-2"/>
  </r>
  <r>
    <n v="40369213"/>
    <s v="WHITESTONE LANES"/>
    <s v="Queens"/>
    <n v="3005"/>
    <s v="WHITESTONE EXPRESSWAY"/>
    <n v="11354"/>
    <n v="7183536300"/>
    <s v="American"/>
    <x v="1"/>
    <n v="67"/>
    <n v="237"/>
    <n v="7110"/>
    <n v="1361.0571428571432"/>
    <n v="40.770708647549"/>
    <n v="-73.833720179110998"/>
    <n v="407"/>
    <n v="20"/>
    <n v="6.3516000000000031E-2"/>
  </r>
  <r>
    <n v="50046365"/>
    <s v="FU YUAN KITCHEN"/>
    <s v="Queens"/>
    <n v="13543"/>
    <s v="ROOSEVELT AVE"/>
    <n v="11354"/>
    <n v="3474758181"/>
    <s v="Chinese"/>
    <x v="1"/>
    <n v="69"/>
    <n v="235"/>
    <n v="7050"/>
    <n v="1389.8571428571427"/>
    <n v="40.759228995846001"/>
    <n v="-73.831117487117993"/>
    <n v="407"/>
    <n v="20"/>
    <n v="6.4860000000000001E-2"/>
  </r>
  <r>
    <n v="50059902"/>
    <s v="GINO'S PIZZA"/>
    <s v="Queens"/>
    <n v="2523"/>
    <s v="PARSONS BLVD"/>
    <n v="11354"/>
    <n v="7188863411"/>
    <s v="Pizza/Italian"/>
    <x v="1"/>
    <n v="55"/>
    <n v="235"/>
    <n v="7050"/>
    <n v="1107.8571428571429"/>
    <n v="40.776016894712001"/>
    <n v="-73.824424023809001"/>
    <n v="407"/>
    <n v="20"/>
    <n v="5.1700000000000003E-2"/>
  </r>
  <r>
    <n v="50083750"/>
    <s v="WEGO KTV"/>
    <s v="Queens"/>
    <n v="3610"/>
    <s v="UNION ST"/>
    <n v="11354"/>
    <n v="7183588895"/>
    <s v="Chinese"/>
    <x v="0"/>
    <n v="62"/>
    <n v="233"/>
    <n v="6990"/>
    <n v="1238.2285714285715"/>
    <n v="40.763481578201002"/>
    <n v="-73.828056283075"/>
    <n v="407"/>
    <n v="20"/>
    <n v="5.7784000000000009E-2"/>
  </r>
  <r>
    <n v="50088564"/>
    <s v="KU SHAIN RESTUARANT"/>
    <s v="Queens"/>
    <n v="13538"/>
    <s v="39TH AVE"/>
    <n v="11354"/>
    <n v="7189395468"/>
    <s v="Chinese"/>
    <x v="0"/>
    <n v="68"/>
    <n v="231"/>
    <n v="6930"/>
    <n v="1346.4"/>
    <n v="40.759913086700003"/>
    <n v="-73.831556132027998"/>
    <n v="407"/>
    <n v="20"/>
    <n v="6.2832000000000013E-2"/>
  </r>
  <r>
    <n v="50093795"/>
    <s v="DOMINO'S"/>
    <s v="Queens"/>
    <n v="14909"/>
    <s v="NORTHERN BLVD"/>
    <n v="11354"/>
    <n v="7184616500"/>
    <s v="Pizza"/>
    <x v="1"/>
    <n v="57"/>
    <n v="230"/>
    <n v="6900"/>
    <n v="1123.7142857142858"/>
    <n v="40.765350181286003"/>
    <n v="-73.817030053045997"/>
    <n v="407"/>
    <n v="20"/>
    <n v="5.2440000000000007E-2"/>
  </r>
  <r>
    <n v="50076639"/>
    <s v="YIFANG TAIWAN FRUIT TEA"/>
    <s v="Queens"/>
    <n v="13515"/>
    <s v="40TH RD"/>
    <n v="11354"/>
    <n v="9173269929"/>
    <s v="Café/Coffee/Tea"/>
    <x v="1"/>
    <n v="71"/>
    <n v="228"/>
    <n v="6840"/>
    <n v="1387.542857142857"/>
    <n v="40.758862483838001"/>
    <n v="-73.830129371731999"/>
    <n v="407"/>
    <n v="20"/>
    <n v="6.4752000000000004E-2"/>
  </r>
  <r>
    <n v="50076218"/>
    <s v="DUNKIN'"/>
    <s v="Queens"/>
    <n v="3402"/>
    <s v="UNION ST"/>
    <n v="11354"/>
    <n v="7183217511"/>
    <s v="Donuts"/>
    <x v="0"/>
    <n v="58"/>
    <n v="227"/>
    <n v="6810"/>
    <n v="1128.5142857142857"/>
    <n v="40.766752363361"/>
    <n v="-73.827408819488994"/>
    <n v="407"/>
    <n v="20"/>
    <n v="5.2664000000000009E-2"/>
  </r>
  <r>
    <n v="50050423"/>
    <s v="CINDRELLA LOUNGE"/>
    <s v="Queens"/>
    <n v="14738"/>
    <s v="NORTHERN BLVD"/>
    <n v="11354"/>
    <n v="7183067323"/>
    <s v="Chinese"/>
    <x v="0"/>
    <n v="62"/>
    <n v="226"/>
    <n v="6780"/>
    <n v="1201.0285714285715"/>
    <n v="40.765161276598"/>
    <n v="-73.819066619013995"/>
    <n v="407"/>
    <n v="20"/>
    <n v="5.6048000000000008E-2"/>
  </r>
  <r>
    <n v="50052589"/>
    <s v="CONGEE VILLAGE RESTAURANT &amp; BAR OF FLUSHING"/>
    <s v="Queens"/>
    <n v="3636"/>
    <s v="PRINCE ST"/>
    <n v="11354"/>
    <n v="7188889799"/>
    <s v="Chinese"/>
    <x v="0"/>
    <n v="54"/>
    <n v="225"/>
    <n v="6750"/>
    <n v="1041.4285714285716"/>
    <n v="40.761391727105"/>
    <n v="-73.832895224737001"/>
    <n v="407"/>
    <n v="20"/>
    <n v="4.8600000000000011E-2"/>
  </r>
  <r>
    <n v="50101405"/>
    <s v="SONG TEA"/>
    <s v="Queens"/>
    <n v="14228"/>
    <s v="38TH AVE"/>
    <n v="11354"/>
    <n v="7189152734"/>
    <s v="Café/Coffee/Tea"/>
    <x v="0"/>
    <n v="64"/>
    <n v="223"/>
    <n v="6690"/>
    <n v="1223.3142857142857"/>
    <n v="40.761804724724001"/>
    <n v="-73.826364010649002"/>
    <n v="407"/>
    <n v="20"/>
    <n v="5.7088000000000007E-2"/>
  </r>
  <r>
    <n v="41415961"/>
    <s v="HAN SONG TING RETAURANT"/>
    <s v="Queens"/>
    <n v="3702"/>
    <s v="MAIN STREET"/>
    <n v="11354"/>
    <n v="3477329112"/>
    <s v="Korean"/>
    <x v="1"/>
    <n v="73"/>
    <n v="222"/>
    <n v="6660"/>
    <n v="1389.0857142857142"/>
    <n v="40.761413755698001"/>
    <n v="-73.831068608525001"/>
    <n v="407"/>
    <n v="20"/>
    <n v="6.4824000000000007E-2"/>
  </r>
  <r>
    <n v="50013049"/>
    <s v="SOHO KTV &amp; BAR"/>
    <s v="Queens"/>
    <n v="3202"/>
    <s v="LINDEN PL"/>
    <n v="11354"/>
    <n v="7183581115"/>
    <s v="Chinese"/>
    <x v="0"/>
    <n v="61"/>
    <n v="221"/>
    <n v="6630"/>
    <n v="1155.5142857142857"/>
    <n v="40.767565933016002"/>
    <n v="-73.831861614228004"/>
    <n v="407"/>
    <n v="20"/>
    <n v="5.3924E-2"/>
  </r>
  <r>
    <n v="50090664"/>
    <s v="JANG BAK BBQ"/>
    <s v="Queens"/>
    <n v="3612"/>
    <s v="UNION ST"/>
    <n v="11354"/>
    <n v="7189391239"/>
    <s v="Korean"/>
    <x v="0"/>
    <n v="69"/>
    <n v="219"/>
    <n v="6570"/>
    <n v="1295.2285714285713"/>
    <n v="40.763462348708003"/>
    <n v="-73.828045503162997"/>
    <n v="407"/>
    <n v="20"/>
    <n v="6.0443999999999998E-2"/>
  </r>
  <r>
    <n v="50085071"/>
    <s v="TOTTO RAMEN"/>
    <s v="Queens"/>
    <n v="3809"/>
    <s v="UNION ST"/>
    <n v="11354"/>
    <n v="9172852505"/>
    <s v="Japanese"/>
    <x v="0"/>
    <n v="68"/>
    <n v="216"/>
    <n v="6480"/>
    <n v="1258.9714285714288"/>
    <n v="40.761531317757999"/>
    <n v="-73.827072249035993"/>
    <n v="407"/>
    <n v="20"/>
    <n v="5.8752000000000013E-2"/>
  </r>
  <r>
    <n v="50041695"/>
    <s v="PARTY POINT"/>
    <s v="Queens"/>
    <n v="4033"/>
    <s v="MAIN ST"/>
    <n v="11354"/>
    <n v="7188382527"/>
    <s v="Chinese"/>
    <x v="0"/>
    <n v="54"/>
    <n v="215"/>
    <n v="6450"/>
    <n v="995.14285714285711"/>
    <n v="40.758653213776"/>
    <n v="-73.829678700764006"/>
    <n v="407"/>
    <n v="20"/>
    <n v="4.6440000000000002E-2"/>
  </r>
  <r>
    <n v="50082975"/>
    <s v="COLLIDE BBQ FUSION"/>
    <s v="Queens"/>
    <n v="3650"/>
    <s v="MAIN ST"/>
    <n v="11354"/>
    <n v="3479866666"/>
    <s v="Chinese"/>
    <x v="0"/>
    <n v="70"/>
    <n v="212"/>
    <n v="6360"/>
    <n v="1271.9999999999998"/>
    <n v="40.762169204880998"/>
    <n v="-73.831503476316996"/>
    <n v="407"/>
    <n v="20"/>
    <n v="5.9359999999999996E-2"/>
  </r>
  <r>
    <n v="41216130"/>
    <s v="GA HWA RESTAURANT"/>
    <s v="Queens"/>
    <n v="2932"/>
    <s v="UNION STREET"/>
    <n v="11354"/>
    <n v="7188863223"/>
    <s v="Korean"/>
    <x v="1"/>
    <n v="69"/>
    <n v="212"/>
    <n v="6360"/>
    <n v="1253.8285714285714"/>
    <n v="40.771436423217999"/>
    <n v="-73.826580694308007"/>
    <n v="407"/>
    <n v="20"/>
    <n v="5.8512000000000002E-2"/>
  </r>
  <r>
    <n v="50033184"/>
    <s v="SHAKING CRAB/ONLY ONE PLACE"/>
    <s v="Queens"/>
    <n v="3702"/>
    <s v="PRINCE ST"/>
    <n v="11354"/>
    <n v="9175635368"/>
    <s v="Seafood"/>
    <x v="1"/>
    <n v="70"/>
    <n v="211"/>
    <n v="6330"/>
    <n v="1265.9999999999998"/>
    <n v="40.760752278439"/>
    <n v="-73.832950981715996"/>
    <n v="407"/>
    <n v="20"/>
    <n v="5.9079999999999994E-2"/>
  </r>
  <r>
    <n v="50071176"/>
    <s v="FULL KEE SEAFOOD RESTURANT"/>
    <s v="Queens"/>
    <n v="13614"/>
    <s v="38TH AVE"/>
    <n v="11354"/>
    <n v="7183580666"/>
    <s v="Chinese"/>
    <x v="1"/>
    <n v="66"/>
    <n v="207"/>
    <n v="6210"/>
    <n v="1171.0285714285715"/>
    <n v="40.760940571825003"/>
    <n v="-73.830333418527999"/>
    <n v="407"/>
    <n v="20"/>
    <n v="5.4648000000000009E-2"/>
  </r>
  <r>
    <n v="50078655"/>
    <s v="HANSHI BAOZI"/>
    <s v="Queens"/>
    <n v="4002"/>
    <s v="BOWNE ST"/>
    <n v="11354"/>
    <n v="9176871789"/>
    <s v="Chinese"/>
    <x v="0"/>
    <n v="61"/>
    <n v="207"/>
    <n v="6210"/>
    <n v="1082.3142857142857"/>
    <n v="40.760777850137998"/>
    <n v="-73.824341617095996"/>
    <n v="407"/>
    <n v="20"/>
    <n v="5.0508000000000004E-2"/>
  </r>
  <r>
    <n v="50043433"/>
    <s v="THE DOLAR SHOP"/>
    <s v="Queens"/>
    <n v="13353"/>
    <s v="37TH AVE"/>
    <n v="11354"/>
    <n v="7185687777"/>
    <s v="Chinese"/>
    <x v="1"/>
    <n v="73"/>
    <n v="206"/>
    <n v="6180"/>
    <n v="1288.9714285714285"/>
    <n v="40.760903124243001"/>
    <n v="-73.832871186863002"/>
    <n v="407"/>
    <n v="20"/>
    <n v="6.0152000000000004E-2"/>
  </r>
  <r>
    <n v="50100025"/>
    <s v="M TEA"/>
    <s v="Queens"/>
    <n v="3656"/>
    <s v="MAIN ST"/>
    <n v="11354"/>
    <n v="3472614537"/>
    <s v="Café/Coffee/Tea"/>
    <x v="1"/>
    <n v="54"/>
    <n v="205"/>
    <n v="6150"/>
    <n v="948.85714285714289"/>
    <n v="40.762114262118999"/>
    <n v="-73.831471127268998"/>
    <n v="407"/>
    <n v="20"/>
    <n v="4.4280000000000007E-2"/>
  </r>
  <r>
    <n v="41238372"/>
    <s v="NEW MALAYSIA RESTAURANT"/>
    <s v="Queens"/>
    <n v="13517"/>
    <s v="40 ROAD"/>
    <n v="11354"/>
    <n v="7183532901"/>
    <s v="Asian"/>
    <x v="1"/>
    <n v="54"/>
    <n v="203"/>
    <n v="6090"/>
    <n v="939.6"/>
    <n v="40.758862483838001"/>
    <n v="-73.830129371731999"/>
    <n v="407"/>
    <n v="20"/>
    <n v="4.3848000000000012E-2"/>
  </r>
  <r>
    <n v="50057589"/>
    <s v="TOUS LES JOURS"/>
    <s v="Queens"/>
    <n v="3916"/>
    <s v="PRINCE ST"/>
    <n v="11354"/>
    <n v="7188881992"/>
    <s v="Bakery"/>
    <x v="1"/>
    <n v="72"/>
    <n v="201"/>
    <n v="6030"/>
    <n v="1240.4571428571428"/>
    <n v="40.75947767553"/>
    <n v="-73.832243080099005"/>
    <n v="407"/>
    <n v="20"/>
    <n v="5.7888000000000009E-2"/>
  </r>
  <r>
    <n v="50100933"/>
    <s v="GEO SI GI"/>
    <s v="Queens"/>
    <n v="15228"/>
    <s v="NORTHERN BLVD"/>
    <n v="11354"/>
    <n v="7188880001"/>
    <s v="Korean"/>
    <x v="1"/>
    <n v="67"/>
    <n v="199"/>
    <n v="5970"/>
    <n v="1142.8285714285716"/>
    <n v="40.764889400690002"/>
    <n v="-73.812143391396006"/>
    <n v="407"/>
    <n v="20"/>
    <n v="5.3332000000000011E-2"/>
  </r>
  <r>
    <n v="50064077"/>
    <s v="TBAAR"/>
    <s v="Queens"/>
    <n v="13550"/>
    <s v="ROOSEVELT AVE"/>
    <n v="11354"/>
    <n v="3477258218"/>
    <s v="Juice, Smoothies, Fruit Salads"/>
    <x v="0"/>
    <n v="55"/>
    <n v="198"/>
    <n v="5940"/>
    <n v="933.42857142857156"/>
    <n v="40.759248044388997"/>
    <n v="-73.831005538366"/>
    <n v="407"/>
    <n v="20"/>
    <n v="4.3560000000000008E-2"/>
  </r>
  <r>
    <n v="40535512"/>
    <s v="KUM GANG SAN"/>
    <s v="Queens"/>
    <n v="13828"/>
    <s v="NORTHERN BOULEVARD"/>
    <n v="11354"/>
    <n v="7184610909"/>
    <s v="Korean"/>
    <x v="0"/>
    <n v="65"/>
    <n v="196"/>
    <n v="5880"/>
    <n v="1092"/>
    <n v="40.764062501169001"/>
    <n v="-73.827412206776003"/>
    <n v="407"/>
    <n v="20"/>
    <n v="5.0960000000000005E-2"/>
  </r>
  <r>
    <n v="50047328"/>
    <s v="KORYODANG BAKERY &amp; CAFE"/>
    <s v="Queens"/>
    <n v="3702"/>
    <s v="UNION ST"/>
    <n v="11354"/>
    <n v="7183591717"/>
    <s v="Bakery"/>
    <x v="1"/>
    <n v="54"/>
    <n v="195"/>
    <n v="5850"/>
    <n v="902.57142857142867"/>
    <n v="40.762283972205999"/>
    <n v="-73.827463761182003"/>
    <n v="407"/>
    <n v="20"/>
    <n v="4.2120000000000005E-2"/>
  </r>
  <r>
    <n v="50092547"/>
    <s v="BEEF NOODLE"/>
    <s v="Queens"/>
    <n v="3711"/>
    <s v="MAIN ST"/>
    <n v="11354"/>
    <n v="3176006203"/>
    <s v="Chinese"/>
    <x v="1"/>
    <n v="68"/>
    <n v="193"/>
    <n v="5790"/>
    <n v="1124.9142857142858"/>
    <n v="40.761320327798998"/>
    <n v="-73.830996650421994"/>
    <n v="407"/>
    <n v="20"/>
    <n v="5.2496000000000015E-2"/>
  </r>
  <r>
    <n v="50000695"/>
    <s v="JOE'S SHANGHAI RESTAURANT"/>
    <s v="Queens"/>
    <n v="13621"/>
    <s v="37TH AVE"/>
    <n v="11354"/>
    <n v="7185393838"/>
    <s v="Chinese"/>
    <x v="0"/>
    <n v="54"/>
    <n v="193"/>
    <n v="5790"/>
    <n v="893.3142857142858"/>
    <n v="40.761725629876999"/>
    <n v="-73.830371119036002"/>
    <n v="407"/>
    <n v="20"/>
    <n v="4.1688000000000003E-2"/>
  </r>
  <r>
    <n v="41680924"/>
    <s v="SARKU JAPAN TERIYAKI &amp; SUSHI EXPRESS"/>
    <s v="Queens"/>
    <n v="13336"/>
    <s v="WHITESTONE EXPRESSWAY"/>
    <n v="11354"/>
    <n v="7183590810"/>
    <s v="Japanese"/>
    <x v="0"/>
    <n v="73"/>
    <n v="193"/>
    <n v="5790"/>
    <n v="1207.6285714285711"/>
    <n v="40.768551656352997"/>
    <n v="-73.835898920922006"/>
    <n v="407"/>
    <n v="20"/>
    <n v="5.6355999999999989E-2"/>
  </r>
  <r>
    <n v="50056578"/>
    <s v="96 FAVOR TASTE RESTAURANT"/>
    <s v="Queens"/>
    <n v="13541"/>
    <s v="37TH AVE"/>
    <n v="11354"/>
    <n v="7184609699"/>
    <s v="Chinese"/>
    <x v="1"/>
    <n v="62"/>
    <n v="192"/>
    <n v="5760"/>
    <n v="1020.342857142857"/>
    <n v="40.761356954028003"/>
    <n v="-73.831639101668998"/>
    <n v="407"/>
    <n v="20"/>
    <n v="4.7616000000000006E-2"/>
  </r>
  <r>
    <n v="50089872"/>
    <s v="LAN KWAI FONG CAFE"/>
    <s v="Queens"/>
    <n v="14238"/>
    <s v="ROOSEVELT AVE"/>
    <n v="11354"/>
    <n v="7188868287"/>
    <s v="Chinese"/>
    <x v="1"/>
    <n v="73"/>
    <n v="186"/>
    <n v="5580"/>
    <n v="1163.8285714285714"/>
    <n v="40.760672792001998"/>
    <n v="-73.825645020061003"/>
    <n v="407"/>
    <n v="20"/>
    <n v="5.4312000000000006E-2"/>
  </r>
  <r>
    <n v="50072950"/>
    <s v="SZECHUAN MOUNTAIN HOUSE"/>
    <s v="Queens"/>
    <n v="3916"/>
    <s v="PRINCE ST"/>
    <n v="11354"/>
    <n v="7188887893"/>
    <s v="Chinese"/>
    <x v="1"/>
    <n v="60"/>
    <n v="185"/>
    <n v="5550"/>
    <n v="951.42857142857144"/>
    <n v="40.75947767553"/>
    <n v="-73.832243080099005"/>
    <n v="407"/>
    <n v="20"/>
    <n v="4.4400000000000009E-2"/>
  </r>
  <r>
    <n v="50102626"/>
    <s v="MR. SOON TOFU"/>
    <s v="Queens"/>
    <n v="15222"/>
    <s v="NORTHERN BLVD"/>
    <n v="11354"/>
    <n v="3475060797"/>
    <s v="Korean"/>
    <x v="0"/>
    <n v="71"/>
    <n v="184"/>
    <n v="5520"/>
    <n v="1119.7714285714285"/>
    <n v="40.764889406599004"/>
    <n v="-73.812147001374001"/>
    <n v="407"/>
    <n v="20"/>
    <n v="5.2256000000000004E-2"/>
  </r>
  <r>
    <n v="50101745"/>
    <s v="DEER GARDEN SIGNATURES"/>
    <s v="Queens"/>
    <n v="13655"/>
    <s v="37TH AVE"/>
    <n v="11354"/>
    <n v="9293290099"/>
    <s v="Chinese"/>
    <x v="1"/>
    <n v="71"/>
    <n v="183"/>
    <n v="5490"/>
    <n v="1113.6857142857143"/>
    <n v="40.761971126997999"/>
    <n v="-73.829338078782001"/>
    <n v="407"/>
    <n v="20"/>
    <n v="5.1972000000000011E-2"/>
  </r>
  <r>
    <n v="50092213"/>
    <s v="WITH SUGAR &amp; TEA"/>
    <s v="Queens"/>
    <n v="4012"/>
    <s v="MAIN ST"/>
    <n v="11354"/>
    <n v="2062912197"/>
    <s v="Juice, Smoothies, Fruit Salads"/>
    <x v="0"/>
    <n v="54"/>
    <n v="182"/>
    <n v="5460"/>
    <n v="842.40000000000009"/>
    <n v="40.759235567190998"/>
    <n v="-73.829991248536999"/>
    <n v="407"/>
    <n v="20"/>
    <n v="3.9312000000000014E-2"/>
  </r>
  <r>
    <n v="41604098"/>
    <s v="SHILLA UNION"/>
    <s v="Queens"/>
    <n v="2918"/>
    <s v="UNION STREET"/>
    <n v="11354"/>
    <n v="7184453155"/>
    <s v="Korean"/>
    <x v="0"/>
    <n v="62"/>
    <n v="179"/>
    <n v="5370"/>
    <n v="951.25714285714287"/>
    <n v="40.771735606444999"/>
    <n v="-73.826583522573003"/>
    <n v="407"/>
    <n v="20"/>
    <n v="4.4392000000000008E-2"/>
  </r>
  <r>
    <n v="50057878"/>
    <s v="PICNIC GARDEN KOREAN BBQ BUFFET"/>
    <s v="Queens"/>
    <n v="15405"/>
    <s v="NORTHERN BLVD"/>
    <n v="11354"/>
    <n v="7188865050"/>
    <s v="Korean"/>
    <x v="1"/>
    <n v="71"/>
    <n v="178"/>
    <n v="5340"/>
    <n v="1083.257142857143"/>
    <n v="40.764645686377001"/>
    <n v="-73.810819218288003"/>
    <n v="407"/>
    <n v="19"/>
    <n v="5.0552000000000014E-2"/>
  </r>
  <r>
    <n v="50086722"/>
    <s v="CHARLEYS PHILLY STEAKS"/>
    <s v="Queens"/>
    <n v="3011"/>
    <s v="STRATTON ST"/>
    <n v="11354"/>
    <n v="7188862122"/>
    <s v="Sandwiches"/>
    <x v="1"/>
    <n v="71"/>
    <n v="172"/>
    <n v="5160"/>
    <n v="1046.742857142857"/>
    <n v="40.769782418109003"/>
    <n v="-73.834758644969995"/>
    <n v="407"/>
    <n v="20"/>
    <n v="4.8848000000000003E-2"/>
  </r>
  <r>
    <n v="50059023"/>
    <s v="SHI LIN XIANG SEAFOOD"/>
    <s v="Queens"/>
    <n v="13532"/>
    <s v="40TH RD"/>
    <n v="11354"/>
    <n v="7188861899"/>
    <s v="Chinese"/>
    <x v="1"/>
    <n v="66"/>
    <n v="171"/>
    <n v="5130"/>
    <n v="967.37142857142862"/>
    <n v="40.758848738696003"/>
    <n v="-73.830114968263999"/>
    <n v="407"/>
    <n v="20"/>
    <n v="4.5144000000000011E-2"/>
  </r>
  <r>
    <n v="50078463"/>
    <s v="LOS MARINILLOS"/>
    <s v="Queens"/>
    <n v="14108"/>
    <s v="NORTHERN BLVD"/>
    <n v="11354"/>
    <n v="9175389317"/>
    <s v="Spanish"/>
    <x v="0"/>
    <n v="60"/>
    <n v="168"/>
    <n v="5040"/>
    <n v="864"/>
    <n v="40.764380848264999"/>
    <n v="-73.825566686190001"/>
    <n v="407"/>
    <n v="20"/>
    <n v="4.0320000000000002E-2"/>
  </r>
  <r>
    <n v="50055236"/>
    <s v="NAKED CRAB"/>
    <s v="Queens"/>
    <n v="3916"/>
    <s v="COLLEGE POINT BLVD"/>
    <n v="11354"/>
    <n v="7188868777"/>
    <s v="Seafood"/>
    <x v="2"/>
    <n v="61"/>
    <n v="168"/>
    <n v="5040"/>
    <n v="878.40000000000009"/>
    <n v="40.758797476390001"/>
    <n v="-73.834479180217002"/>
    <n v="407"/>
    <n v="20"/>
    <n v="4.0992000000000008E-2"/>
  </r>
  <r>
    <n v="50091239"/>
    <s v="RICE &amp; MORE"/>
    <s v="Queens"/>
    <n v="3711"/>
    <s v="MAIN ST"/>
    <n v="11354"/>
    <n v="9292827609"/>
    <s v="Chinese"/>
    <x v="0"/>
    <n v="55"/>
    <n v="161"/>
    <n v="4830"/>
    <n v="759.00000000000011"/>
    <n v="40.761320327798998"/>
    <n v="-73.830996650421994"/>
    <n v="407"/>
    <n v="20"/>
    <n v="3.5420000000000014E-2"/>
  </r>
  <r>
    <n v="50074241"/>
    <s v="DADAM"/>
    <s v="Queens"/>
    <n v="15224"/>
    <s v="NORTHERN BLVD"/>
    <n v="11354"/>
    <n v="7183212007"/>
    <s v="Korean"/>
    <x v="0"/>
    <n v="71"/>
    <n v="160"/>
    <n v="4800"/>
    <n v="973.71428571428567"/>
    <n v="40.764889406599004"/>
    <n v="-73.812147001374001"/>
    <n v="407"/>
    <n v="20"/>
    <n v="4.5440000000000001E-2"/>
  </r>
  <r>
    <n v="50100040"/>
    <s v="THE LEGEND"/>
    <s v="Queens"/>
    <n v="4032"/>
    <s v="149TH PL"/>
    <n v="11354"/>
    <n v="9175828629"/>
    <s v="Korean"/>
    <x v="0"/>
    <n v="55"/>
    <n v="160"/>
    <n v="4800"/>
    <n v="754.28571428571422"/>
    <n v="40.762613005226001"/>
    <n v="-73.814914997580004"/>
    <n v="407"/>
    <n v="20"/>
    <n v="3.5199999999999995E-2"/>
  </r>
  <r>
    <n v="50075161"/>
    <s v="YUPDDUK"/>
    <s v="Queens"/>
    <n v="15722"/>
    <s v="NORTHERN BLVD"/>
    <n v="11354"/>
    <n v="7183530081"/>
    <s v="Korean"/>
    <x v="1"/>
    <n v="65"/>
    <n v="152"/>
    <n v="4560"/>
    <n v="846.85714285714289"/>
    <n v="40.763691248051003"/>
    <n v="-73.807959265524005"/>
    <n v="407"/>
    <n v="20"/>
    <n v="3.9520000000000007E-2"/>
  </r>
  <r>
    <n v="50036890"/>
    <s v="NEW SHANGHAI TAN RESTAURANT"/>
    <s v="Queens"/>
    <n v="13520"/>
    <s v="40TH RD"/>
    <n v="11354"/>
    <n v="7186610900"/>
    <s v="Chinese"/>
    <x v="0"/>
    <n v="65"/>
    <n v="139"/>
    <n v="4170"/>
    <n v="774.42857142857156"/>
    <n v="40.758848744040002"/>
    <n v="-73.830118577915002"/>
    <n v="407"/>
    <n v="20"/>
    <n v="3.6140000000000005E-2"/>
  </r>
  <r>
    <n v="50092040"/>
    <s v="THE CAST IRON POT 3"/>
    <s v="Queens"/>
    <n v="15726"/>
    <s v="NORTHERN BLVD"/>
    <n v="11354"/>
    <n v="3473686255"/>
    <s v="Korean"/>
    <x v="0"/>
    <n v="71"/>
    <n v="139"/>
    <n v="4170"/>
    <n v="845.91428571428571"/>
    <n v="40.763682971511003"/>
    <n v="-73.807934019974994"/>
    <n v="407"/>
    <n v="20"/>
    <n v="3.9476000000000004E-2"/>
  </r>
  <r>
    <n v="50034975"/>
    <s v="STUDIO M"/>
    <s v="Queens"/>
    <n v="3641"/>
    <s v="MAIN ST"/>
    <n v="11354"/>
    <n v="7183210521"/>
    <s v="American"/>
    <x v="0"/>
    <n v="55"/>
    <n v="136"/>
    <n v="4080"/>
    <n v="641.14285714285722"/>
    <n v="40.762268068977001"/>
    <n v="-73.831539323749993"/>
    <n v="407"/>
    <n v="20"/>
    <n v="2.9920000000000006E-2"/>
  </r>
  <r>
    <n v="50085486"/>
    <s v="88 WEIJIA"/>
    <s v="Queens"/>
    <n v="3624"/>
    <s v="UNION ST"/>
    <n v="11354"/>
    <n v="7183583935"/>
    <s v="Chinese"/>
    <x v="1"/>
    <n v="59"/>
    <n v="132"/>
    <n v="3960"/>
    <n v="667.54285714285709"/>
    <n v="40.763344237803999"/>
    <n v="-73.827988050726006"/>
    <n v="407"/>
    <n v="20"/>
    <n v="3.1151999999999999E-2"/>
  </r>
  <r>
    <n v="50100232"/>
    <s v="9020 FOOD"/>
    <s v="Queens"/>
    <n v="14228"/>
    <s v="38TH AVE"/>
    <n v="11354"/>
    <n v="3478400866"/>
    <s v="Chinese"/>
    <x v="0"/>
    <n v="56"/>
    <n v="132"/>
    <n v="3960"/>
    <n v="633.6"/>
    <n v="40.761804724724001"/>
    <n v="-73.826364010649002"/>
    <n v="407"/>
    <n v="20"/>
    <n v="2.9568000000000004E-2"/>
  </r>
  <r>
    <n v="50033695"/>
    <s v="HANEUL BABSANG"/>
    <s v="Queens"/>
    <n v="15129"/>
    <s v="34TH AVE"/>
    <n v="11354"/>
    <n v="7184450243"/>
    <s v="Korean"/>
    <x v="0"/>
    <n v="72"/>
    <n v="132"/>
    <n v="3960"/>
    <n v="814.62857142857138"/>
    <n v="40.767270137750998"/>
    <n v="-73.812772032045004"/>
    <n v="407"/>
    <n v="20"/>
    <n v="3.8016000000000001E-2"/>
  </r>
  <r>
    <n v="50100307"/>
    <s v="JEONG YOOK"/>
    <s v="Queens"/>
    <n v="15212"/>
    <s v="NORTHERN BLVD"/>
    <n v="11354"/>
    <n v="9179080234"/>
    <s v="Korean"/>
    <x v="1"/>
    <n v="64"/>
    <n v="128"/>
    <n v="3840"/>
    <n v="702.17142857142858"/>
    <n v="40.764892163166998"/>
    <n v="-73.812154213558998"/>
    <n v="407"/>
    <n v="20"/>
    <n v="3.2768000000000005E-2"/>
  </r>
  <r>
    <n v="50100239"/>
    <s v="GD FOOD"/>
    <s v="Queens"/>
    <n v="14228"/>
    <s v="38TH AVE"/>
    <n v="11354"/>
    <n v="3478400866"/>
    <s v="Chinese"/>
    <x v="1"/>
    <n v="64"/>
    <n v="127"/>
    <n v="3810"/>
    <n v="696.68571428571431"/>
    <n v="40.761804724724001"/>
    <n v="-73.826364010649002"/>
    <n v="407"/>
    <n v="20"/>
    <n v="3.2512000000000006E-2"/>
  </r>
  <r>
    <n v="41157994"/>
    <s v="MAXIN BAKERY"/>
    <s v="Queens"/>
    <n v="13676"/>
    <s v="ROOSEVELT AVENUE"/>
    <n v="11354"/>
    <n v="7187622222"/>
    <s v="Bakery"/>
    <x v="1"/>
    <n v="73"/>
    <n v="127"/>
    <n v="3810"/>
    <n v="794.65714285714273"/>
    <n v="40.760184431585998"/>
    <n v="-73.827599171276006"/>
    <n v="407"/>
    <n v="20"/>
    <n v="3.7083999999999992E-2"/>
  </r>
  <r>
    <n v="50095615"/>
    <s v="EGGCELLENT"/>
    <s v="Queens"/>
    <n v="13515"/>
    <s v="40TH RD"/>
    <n v="11354"/>
    <n v="9179818872"/>
    <s v="Chinese"/>
    <x v="1"/>
    <n v="62"/>
    <n v="124"/>
    <n v="3720"/>
    <n v="658.97142857142853"/>
    <n v="40.758862483838001"/>
    <n v="-73.830129371731999"/>
    <n v="407"/>
    <n v="20"/>
    <n v="3.0752000000000002E-2"/>
  </r>
  <r>
    <n v="50092608"/>
    <s v="IZAKAYA MEW"/>
    <s v="Queens"/>
    <n v="14613"/>
    <s v="NORTHERN BLVD"/>
    <n v="11354"/>
    <n v="7188862255"/>
    <s v="Japanese"/>
    <x v="0"/>
    <n v="55"/>
    <n v="124"/>
    <n v="3720"/>
    <n v="584.57142857142867"/>
    <n v="40.765026097449002"/>
    <n v="-73.820377418161002"/>
    <n v="407"/>
    <n v="20"/>
    <n v="2.7280000000000009E-2"/>
  </r>
  <r>
    <n v="50101714"/>
    <s v="THE ATTIC"/>
    <s v="Queens"/>
    <n v="13693"/>
    <s v="37TH AVE"/>
    <n v="11354"/>
    <n v="9293290005"/>
    <s v="Seafood"/>
    <x v="0"/>
    <n v="69"/>
    <n v="123"/>
    <n v="3690"/>
    <n v="727.4571428571428"/>
    <n v="40.761976595029999"/>
    <n v="-73.829323625379004"/>
    <n v="407"/>
    <n v="20"/>
    <n v="3.3947999999999999E-2"/>
  </r>
  <r>
    <n v="50093334"/>
    <s v="JONGRO BBQ"/>
    <s v="Queens"/>
    <n v="15514"/>
    <s v="ROOSEVELT AVE"/>
    <n v="11354"/>
    <n v="7189399330"/>
    <s v="Korean"/>
    <x v="1"/>
    <n v="65"/>
    <n v="120"/>
    <n v="3600"/>
    <n v="668.57142857142856"/>
    <n v="40.764020412431996"/>
    <n v="-73.809481710659995"/>
    <n v="407"/>
    <n v="20"/>
    <n v="3.1200000000000006E-2"/>
  </r>
  <r>
    <n v="50075658"/>
    <s v="PEKING CHINESE RESTAURANT"/>
    <s v="Queens"/>
    <n v="14106"/>
    <s v="NORTHERN BLVD"/>
    <n v="11354"/>
    <n v="9294514295"/>
    <s v="Chinese"/>
    <x v="0"/>
    <n v="55"/>
    <n v="118"/>
    <n v="3540"/>
    <n v="556.28571428571433"/>
    <n v="40.764380848264999"/>
    <n v="-73.825566686190001"/>
    <n v="407"/>
    <n v="20"/>
    <n v="2.5960000000000004E-2"/>
  </r>
  <r>
    <n v="50074305"/>
    <s v="NORTHERN WANGMANDOO DUMPLING"/>
    <s v="Queens"/>
    <n v="14944"/>
    <s v="NORTHERN BLVD"/>
    <n v="11354"/>
    <n v="7184618878"/>
    <s v="Chinese"/>
    <x v="1"/>
    <n v="57"/>
    <n v="117"/>
    <n v="3510"/>
    <n v="571.62857142857149"/>
    <n v="40.765290647682001"/>
    <n v="-73.815846131963994"/>
    <n v="407"/>
    <n v="20"/>
    <n v="2.6676000000000005E-2"/>
  </r>
  <r>
    <n v="50097866"/>
    <s v="ZHANG LIANG HOT POT"/>
    <s v="Queens"/>
    <n v="13649"/>
    <s v="ROOSEVELT AVE"/>
    <n v="11354"/>
    <n v="3474296999"/>
    <s v="Chinese"/>
    <x v="1"/>
    <n v="70"/>
    <n v="117"/>
    <n v="3510"/>
    <n v="702"/>
    <n v="40.759982634242"/>
    <n v="-73.828476859092007"/>
    <n v="407"/>
    <n v="20"/>
    <n v="3.2760000000000004E-2"/>
  </r>
  <r>
    <n v="50101166"/>
    <s v="UYGHUR APANDI FOOD"/>
    <s v="Queens"/>
    <n v="3711"/>
    <s v="MAIN ST"/>
    <n v="11354"/>
    <n v="9174762612"/>
    <s v="Chinese"/>
    <x v="0"/>
    <n v="69"/>
    <n v="116"/>
    <n v="3480"/>
    <n v="686.05714285714271"/>
    <n v="40.761320327798998"/>
    <n v="-73.830996650421994"/>
    <n v="407"/>
    <n v="20"/>
    <n v="3.2015999999999996E-2"/>
  </r>
  <r>
    <n v="50102365"/>
    <s v="DIM SUM GARDEN"/>
    <s v="Queens"/>
    <n v="13505"/>
    <s v="40TH RD"/>
    <n v="11354"/>
    <n v="9172076061"/>
    <s v="Asian"/>
    <x v="0"/>
    <n v="70"/>
    <n v="114"/>
    <n v="3420"/>
    <n v="684"/>
    <n v="40.758859744426999"/>
    <n v="-73.830132988410995"/>
    <n v="407"/>
    <n v="20"/>
    <n v="3.1920000000000004E-2"/>
  </r>
  <r>
    <n v="50086418"/>
    <s v="JJ BAR &amp; BISTRO"/>
    <s v="Queens"/>
    <n v="15417"/>
    <s v="ROOSEVELT AVE"/>
    <n v="11354"/>
    <n v="7189397252"/>
    <s v="Korean"/>
    <x v="1"/>
    <n v="72"/>
    <n v="114"/>
    <n v="3420"/>
    <n v="703.5428571428572"/>
    <n v="40.763984207339"/>
    <n v="-73.810824714359001"/>
    <n v="407"/>
    <n v="20"/>
    <n v="3.2832000000000007E-2"/>
  </r>
  <r>
    <n v="50099800"/>
    <s v="MIAO MIAO YA"/>
    <s v="Queens"/>
    <n v="13621"/>
    <s v="ROOSEVELT AVE"/>
    <n v="11354"/>
    <n v="9177179741"/>
    <s v="Chinese"/>
    <x v="0"/>
    <n v="66"/>
    <n v="112"/>
    <n v="3360"/>
    <n v="633.6"/>
    <n v="40.759791642743998"/>
    <n v="-73.829242612572997"/>
    <n v="407"/>
    <n v="20"/>
    <n v="2.9568000000000004E-2"/>
  </r>
  <r>
    <n v="50071749"/>
    <s v="HUNAN CAFE"/>
    <s v="Queens"/>
    <n v="13740"/>
    <s v="NORTHERN BLVD"/>
    <n v="11354"/>
    <n v="3476532204"/>
    <s v="Chinese"/>
    <x v="0"/>
    <n v="58"/>
    <n v="111"/>
    <n v="3330"/>
    <n v="551.82857142857131"/>
    <n v="40.763530672001998"/>
    <n v="-73.829687839344999"/>
    <n v="407"/>
    <n v="20"/>
    <n v="2.5751999999999997E-2"/>
  </r>
  <r>
    <n v="50073019"/>
    <s v="MOON &amp; FLOWER HOUSE"/>
    <s v="Queens"/>
    <n v="4026"/>
    <s v="UNION ST"/>
    <n v="11354"/>
    <n v="7188867885"/>
    <s v="Sandwiches"/>
    <x v="1"/>
    <n v="69"/>
    <n v="111"/>
    <n v="3330"/>
    <n v="656.48571428571427"/>
    <n v="40.759732146685003"/>
    <n v="-73.826178119624998"/>
    <n v="407"/>
    <n v="20"/>
    <n v="3.0636000000000004E-2"/>
  </r>
  <r>
    <n v="50094291"/>
    <s v="TAIYAKI NYC"/>
    <s v="Queens"/>
    <n v="13617"/>
    <s v="39TH AVE"/>
    <n v="11354"/>
    <n v="9179091856"/>
    <s v="Ice Cream, Gelato, Yogurt, Ices"/>
    <x v="0"/>
    <n v="65"/>
    <n v="110"/>
    <n v="3300"/>
    <n v="612.85714285714278"/>
    <n v="40.760330552591"/>
    <n v="-73.829872931050005"/>
    <n v="407"/>
    <n v="20"/>
    <n v="2.86E-2"/>
  </r>
  <r>
    <n v="50096038"/>
    <s v="HAIDILAO HOT POT"/>
    <s v="Queens"/>
    <n v="13823"/>
    <s v="39TH AVE"/>
    <n v="11354"/>
    <n v="3473225050"/>
    <s v="Korean"/>
    <x v="1"/>
    <n v="68"/>
    <n v="105"/>
    <n v="3150"/>
    <n v="612.00000000000011"/>
    <n v="40.761040023325997"/>
    <n v="-73.827084358842995"/>
    <n v="407"/>
    <n v="20"/>
    <n v="2.8560000000000009E-2"/>
  </r>
  <r>
    <n v="50087355"/>
    <s v="CHONG QING HOT POT"/>
    <s v="Queens"/>
    <n v="3704"/>
    <s v="PRINCE ST"/>
    <n v="11354"/>
    <n v="9175637171"/>
    <s v="Chinese"/>
    <x v="0"/>
    <n v="56"/>
    <n v="104"/>
    <n v="3120"/>
    <n v="499.2000000000001"/>
    <n v="40.760713815109"/>
    <n v="-73.832925810193998"/>
    <n v="407"/>
    <n v="20"/>
    <n v="2.3296000000000008E-2"/>
  </r>
  <r>
    <n v="50096215"/>
    <s v="SHANG NOODLE HOUSE"/>
    <s v="Queens"/>
    <n v="3810"/>
    <s v="PRINCE ST"/>
    <n v="11354"/>
    <n v="7186665187"/>
    <s v="Chinese"/>
    <x v="0"/>
    <n v="63"/>
    <n v="101"/>
    <n v="3030"/>
    <n v="545.4"/>
    <n v="40.760051798191"/>
    <n v="-73.832562894475998"/>
    <n v="407"/>
    <n v="20"/>
    <n v="2.5452000000000002E-2"/>
  </r>
  <r>
    <n v="50101407"/>
    <s v="CHULAIZHADAO"/>
    <s v="Queens"/>
    <n v="3634"/>
    <s v="UNION ST"/>
    <n v="11354"/>
    <n v="9293290133"/>
    <s v="Chinese"/>
    <x v="0"/>
    <n v="54"/>
    <n v="98"/>
    <n v="2940"/>
    <n v="453.6"/>
    <n v="40.763245350959998"/>
    <n v="-73.827937768444002"/>
    <n v="407"/>
    <n v="20"/>
    <n v="2.1168000000000003E-2"/>
  </r>
  <r>
    <n v="50079560"/>
    <s v="MR. WHUANG BBQ"/>
    <s v="Queens"/>
    <n v="13318"/>
    <s v="39TH AVE"/>
    <n v="11354"/>
    <n v="3477320586"/>
    <s v="Chinese"/>
    <x v="1"/>
    <n v="54"/>
    <n v="98"/>
    <n v="2940"/>
    <n v="453.6"/>
    <n v="40.759087982554"/>
    <n v="-73.834175242650005"/>
    <n v="407"/>
    <n v="20"/>
    <n v="2.1168000000000003E-2"/>
  </r>
  <r>
    <n v="50076463"/>
    <s v="TEN SECONDS"/>
    <s v="Queens"/>
    <n v="13525"/>
    <s v="40TH RD"/>
    <n v="11354"/>
    <n v="2676166976"/>
    <s v="Chinese"/>
    <x v="1"/>
    <n v="71"/>
    <n v="97"/>
    <n v="2910"/>
    <n v="590.31428571428569"/>
    <n v="40.758862478494002"/>
    <n v="-73.830125762080996"/>
    <n v="407"/>
    <n v="20"/>
    <n v="2.7548000000000003E-2"/>
  </r>
  <r>
    <n v="50099530"/>
    <s v="Public House"/>
    <s v="Queens"/>
    <n v="13174"/>
    <s v="MAPLE AVE"/>
    <n v="11355"/>
    <n v="7189715555"/>
    <s v="Asian"/>
    <x v="0"/>
    <n v="56"/>
    <n v="290"/>
    <n v="8700"/>
    <n v="1392"/>
    <n v="40.753608250151999"/>
    <n v="-73.833358779069002"/>
    <n v="407"/>
    <n v="20"/>
    <n v="6.4960000000000004E-2"/>
  </r>
  <r>
    <n v="50066879"/>
    <s v="HK CAFE"/>
    <s v="Queens"/>
    <n v="4296"/>
    <s v="MAIN ST"/>
    <n v="11355"/>
    <n v="7183586488"/>
    <s v="Chinese"/>
    <x v="1"/>
    <n v="73"/>
    <n v="285"/>
    <n v="8550"/>
    <n v="1783.285714285714"/>
    <n v="40.752649147549"/>
    <n v="-73.826997943763999"/>
    <n v="407"/>
    <n v="20"/>
    <n v="8.3219999999999988E-2"/>
  </r>
  <r>
    <n v="50061442"/>
    <s v="FLOWER BROOK MIFEN HOUSE"/>
    <s v="Queens"/>
    <n v="4435"/>
    <s v="KISSENA BLVD"/>
    <n v="11355"/>
    <n v="2012536032"/>
    <s v="Chinese"/>
    <x v="0"/>
    <n v="57"/>
    <n v="278"/>
    <n v="8340"/>
    <n v="1358.2285714285713"/>
    <n v="40.753011623488"/>
    <n v="-73.821727351589004"/>
    <n v="407"/>
    <n v="20"/>
    <n v="6.3383999999999996E-2"/>
  </r>
  <r>
    <n v="50086309"/>
    <s v="SAMBAK SAMBABJIP"/>
    <s v="Queens"/>
    <n v="4111"/>
    <s v="150TH ST"/>
    <n v="11355"/>
    <n v="7184611212"/>
    <s v="Korean"/>
    <x v="0"/>
    <n v="71"/>
    <n v="276"/>
    <n v="8280"/>
    <n v="1679.6571428571428"/>
    <n v="40.762350443612"/>
    <n v="-73.813796674575002"/>
    <n v="407"/>
    <n v="20"/>
    <n v="7.8384000000000009E-2"/>
  </r>
  <r>
    <n v="50099415"/>
    <s v="SHIMIAODAO YUNAN RICE NOODLE"/>
    <s v="Queens"/>
    <n v="5914"/>
    <s v="KISSENA BLVD"/>
    <n v="11355"/>
    <n v="9292007667"/>
    <s v="Asian"/>
    <x v="1"/>
    <n v="69"/>
    <n v="276"/>
    <n v="8280"/>
    <n v="1632.3428571428572"/>
    <n v="40.740471200019002"/>
    <n v="-73.815056134017993"/>
    <n v="407"/>
    <n v="20"/>
    <n v="7.6176000000000021E-2"/>
  </r>
  <r>
    <n v="50095345"/>
    <s v="HONGDAE KOREAN RESTAURANT"/>
    <s v="Queens"/>
    <n v="14909"/>
    <s v="41ST AVE"/>
    <n v="11355"/>
    <n v="7187538282"/>
    <s v="Korean"/>
    <x v="0"/>
    <n v="70"/>
    <n v="273"/>
    <n v="8190"/>
    <n v="1638"/>
    <n v="40.762163836588996"/>
    <n v="-73.815519094853002"/>
    <n v="407"/>
    <n v="20"/>
    <n v="7.6440000000000008E-2"/>
  </r>
  <r>
    <n v="50059253"/>
    <s v="CHINESE RESTAURANT"/>
    <s v="Queens"/>
    <n v="4626"/>
    <s v="KISSENA BLVD"/>
    <n v="11355"/>
    <n v="9175637135"/>
    <s v="Chinese"/>
    <x v="0"/>
    <n v="55"/>
    <n v="272"/>
    <n v="8160"/>
    <n v="1282.2857142857144"/>
    <n v="40.750039502420002"/>
    <n v="-73.818519551091001"/>
    <n v="407"/>
    <n v="20"/>
    <n v="5.9840000000000011E-2"/>
  </r>
  <r>
    <n v="50073086"/>
    <s v="RICO'S CHICKEN POLLOS A LA BRASA"/>
    <s v="Queens"/>
    <n v="14604"/>
    <s v="45TH AVE"/>
    <n v="11355"/>
    <n v="7188861491"/>
    <s v="Latin"/>
    <x v="0"/>
    <n v="54"/>
    <n v="264"/>
    <n v="7920"/>
    <n v="1221.9428571428573"/>
    <n v="40.754897645684999"/>
    <n v="-73.816734024164006"/>
    <n v="407"/>
    <n v="20"/>
    <n v="5.7024000000000012E-2"/>
  </r>
  <r>
    <n v="50043647"/>
    <s v="BODAI VEGETARIAN RESTAURANT"/>
    <s v="Queens"/>
    <n v="5908"/>
    <s v="MAIN ST"/>
    <n v="11355"/>
    <n v="7189391188"/>
    <s v="Vegetarian"/>
    <x v="1"/>
    <n v="55"/>
    <n v="262"/>
    <n v="7860"/>
    <n v="1235.1428571428573"/>
    <n v="40.743710162962003"/>
    <n v="-73.825660712049995"/>
    <n v="407"/>
    <n v="20"/>
    <n v="5.7640000000000011E-2"/>
  </r>
  <r>
    <n v="50005923"/>
    <s v="SUPER STAR KTV"/>
    <s v="Queens"/>
    <n v="13158"/>
    <s v="SANFORD AVE"/>
    <n v="11355"/>
    <n v="7183218885"/>
    <s v="Chinese"/>
    <x v="1"/>
    <n v="59"/>
    <n v="255"/>
    <n v="7650"/>
    <n v="1289.5714285714284"/>
    <n v="40.754520241512999"/>
    <n v="-73.833861808807001"/>
    <n v="407"/>
    <n v="20"/>
    <n v="6.0180000000000004E-2"/>
  </r>
  <r>
    <n v="50094606"/>
    <s v="HANSHIN POCHA"/>
    <s v="Queens"/>
    <n v="14946"/>
    <s v="41ST AVE"/>
    <n v="11355"/>
    <n v="3475060806"/>
    <s v="Korean"/>
    <x v="1"/>
    <n v="55"/>
    <n v="253"/>
    <n v="7590"/>
    <n v="1192.7142857142858"/>
    <n v="40.762417498441998"/>
    <n v="-73.814525678094995"/>
    <n v="407"/>
    <n v="20"/>
    <n v="5.5660000000000008E-2"/>
  </r>
  <r>
    <n v="50081395"/>
    <s v="GOLDEN PALACE"/>
    <s v="Queens"/>
    <n v="4120"/>
    <s v="DELONG ST"/>
    <n v="11355"/>
    <n v="7188869588"/>
    <s v="Chinese"/>
    <x v="1"/>
    <n v="56"/>
    <n v="252"/>
    <n v="7560"/>
    <n v="1209.5999999999999"/>
    <n v="40.754704453655997"/>
    <n v="-73.835987306926995"/>
    <n v="407"/>
    <n v="20"/>
    <n v="5.6447999999999998E-2"/>
  </r>
  <r>
    <n v="50072138"/>
    <s v="HUI'S GARDEN"/>
    <s v="Queens"/>
    <n v="4108"/>
    <s v="COLLEGE POINT BLVD"/>
    <n v="11355"/>
    <n v="7188881550"/>
    <s v="Chinese"/>
    <x v="0"/>
    <n v="55"/>
    <n v="250"/>
    <n v="7500"/>
    <n v="1178.5714285714284"/>
    <n v="40.756040453799002"/>
    <n v="-73.833594508215995"/>
    <n v="407"/>
    <n v="20"/>
    <n v="5.4999999999999993E-2"/>
  </r>
  <r>
    <n v="50092055"/>
    <s v="NURLAN"/>
    <s v="Queens"/>
    <n v="4339"/>
    <s v="MAIN ST"/>
    <n v="11355"/>
    <n v="7184618899"/>
    <s v="Asian"/>
    <x v="1"/>
    <n v="64"/>
    <n v="239"/>
    <n v="7170"/>
    <n v="1311.0857142857144"/>
    <n v="40.751629577932"/>
    <n v="-73.826163250712"/>
    <n v="407"/>
    <n v="20"/>
    <n v="6.1184000000000016E-2"/>
  </r>
  <r>
    <n v="50085976"/>
    <s v="SPICY EMPIRE"/>
    <s v="Queens"/>
    <n v="14710"/>
    <s v="45TH AVE"/>
    <n v="11355"/>
    <n v="3473684639"/>
    <s v="Asian"/>
    <x v="1"/>
    <n v="60"/>
    <n v="237"/>
    <n v="7110"/>
    <n v="1218.8571428571429"/>
    <n v="40.755512406049"/>
    <n v="-73.814981726474002"/>
    <n v="407"/>
    <n v="20"/>
    <n v="5.6880000000000007E-2"/>
  </r>
  <r>
    <n v="50097069"/>
    <s v="CHUN YANG"/>
    <s v="Queens"/>
    <n v="13341"/>
    <s v="41ST AVE"/>
    <n v="11355"/>
    <n v="9173886936"/>
    <s v="Café/Coffee/Tea"/>
    <x v="0"/>
    <n v="60"/>
    <n v="236"/>
    <n v="7080"/>
    <n v="1213.7142857142858"/>
    <n v="40.757841627742998"/>
    <n v="-73.830261931161999"/>
    <n v="407"/>
    <n v="20"/>
    <n v="5.664000000000001E-2"/>
  </r>
  <r>
    <n v="50091409"/>
    <s v="BEEF BAR RESTAURANT"/>
    <s v="Queens"/>
    <n v="4187"/>
    <s v="BOWNE ST"/>
    <n v="11355"/>
    <n v="7182251886"/>
    <s v="Asian"/>
    <x v="0"/>
    <n v="56"/>
    <n v="231"/>
    <n v="6930"/>
    <n v="1108.8"/>
    <n v="40.757473006999"/>
    <n v="-73.822462550371995"/>
    <n v="407"/>
    <n v="20"/>
    <n v="5.1744000000000005E-2"/>
  </r>
  <r>
    <n v="50071959"/>
    <s v="ANTHONY'S LUNCH ROOM"/>
    <s v="Queens"/>
    <n v="4161"/>
    <s v="KISSENA BLVD"/>
    <n v="11355"/>
    <n v="6093398806"/>
    <s v="American"/>
    <x v="0"/>
    <n v="67"/>
    <n v="230"/>
    <n v="6900"/>
    <n v="1320.8571428571429"/>
    <n v="40.757511263986999"/>
    <n v="-73.827754109989996"/>
    <n v="407"/>
    <n v="20"/>
    <n v="6.1640000000000007E-2"/>
  </r>
  <r>
    <n v="50041332"/>
    <s v="E NOODLE HOUSE"/>
    <s v="Queens"/>
    <n v="5908"/>
    <s v="KISSENA BLVD"/>
    <n v="11355"/>
    <n v="7185398882"/>
    <s v="Chinese"/>
    <x v="0"/>
    <n v="64"/>
    <n v="229"/>
    <n v="6870"/>
    <n v="1256.2285714285713"/>
    <n v="40.740501386528003"/>
    <n v="-73.815052441234997"/>
    <n v="407"/>
    <n v="20"/>
    <n v="5.8623999999999996E-2"/>
  </r>
  <r>
    <n v="40737933"/>
    <s v="STARBUCKS"/>
    <s v="Queens"/>
    <n v="4102"/>
    <s v="MAIN STREET"/>
    <n v="11355"/>
    <n v="7183589355"/>
    <s v="Café/Coffee/Tea"/>
    <x v="1"/>
    <n v="70"/>
    <n v="222"/>
    <n v="6660"/>
    <n v="1331.9999999999998"/>
    <n v="40.758043470975998"/>
    <n v="-73.829405934736002"/>
    <n v="407"/>
    <n v="20"/>
    <n v="6.216E-2"/>
  </r>
  <r>
    <n v="50100296"/>
    <s v="NEW KISSENA CHINESE FOOD SHAO"/>
    <s v="Queens"/>
    <n v="4429"/>
    <s v="KISSENA BLVD"/>
    <n v="11355"/>
    <n v="7183535707"/>
    <s v="Chinese"/>
    <x v="1"/>
    <n v="59"/>
    <n v="221"/>
    <n v="6630"/>
    <n v="1117.6285714285711"/>
    <n v="40.753311361904998"/>
    <n v="-73.822087482721003"/>
    <n v="407"/>
    <n v="20"/>
    <n v="5.2155999999999994E-2"/>
  </r>
  <r>
    <n v="50088464"/>
    <s v="ANDA CAFE"/>
    <s v="Queens"/>
    <n v="6002"/>
    <s v="MAIN ST"/>
    <n v="11355"/>
    <n v="9179080026"/>
    <s v="Café/Coffee/Tea"/>
    <x v="0"/>
    <n v="68"/>
    <n v="218"/>
    <n v="6540"/>
    <n v="1270.6285714285714"/>
    <n v="40.743075948570997"/>
    <n v="-73.825546896212998"/>
    <n v="407"/>
    <n v="20"/>
    <n v="5.9296000000000001E-2"/>
  </r>
  <r>
    <n v="50102668"/>
    <s v="APOLLO CAFE &amp; BAKERY"/>
    <s v="Queens"/>
    <n v="4102"/>
    <s v="DELONG ST"/>
    <n v="11355"/>
    <n v="9173738400"/>
    <s v="Café/Coffee/Tea"/>
    <x v="0"/>
    <n v="61"/>
    <n v="209"/>
    <n v="6270"/>
    <n v="1092.7714285714285"/>
    <n v="40.754797811433001"/>
    <n v="-73.836012342280995"/>
    <n v="407"/>
    <n v="20"/>
    <n v="5.0996E-2"/>
  </r>
  <r>
    <n v="50077173"/>
    <s v="ULTRA SPICY HOUSE"/>
    <s v="Queens"/>
    <n v="4409"/>
    <s v="KISSENA BLVD"/>
    <n v="11355"/>
    <n v="6465328877"/>
    <s v="Chinese"/>
    <x v="1"/>
    <n v="55"/>
    <n v="205"/>
    <n v="6150"/>
    <n v="966.42857142857144"/>
    <n v="40.753641369657998"/>
    <n v="-73.822498067457005"/>
    <n v="407"/>
    <n v="20"/>
    <n v="4.5100000000000008E-2"/>
  </r>
  <r>
    <n v="50091563"/>
    <s v="MAOJIAOHUOLA"/>
    <s v="Queens"/>
    <n v="4323"/>
    <s v="MAIN ST"/>
    <n v="11355"/>
    <n v="7188883388"/>
    <s v="Chinese"/>
    <x v="0"/>
    <n v="65"/>
    <n v="200"/>
    <n v="6000"/>
    <n v="1114.2857142857144"/>
    <n v="40.751986849538"/>
    <n v="-73.826461885984997"/>
    <n v="407"/>
    <n v="20"/>
    <n v="5.2000000000000011E-2"/>
  </r>
  <r>
    <n v="50073061"/>
    <s v="JIMMY'S RESTAURANT"/>
    <s v="Queens"/>
    <n v="4226"/>
    <s v="COLLEGE POINT BLVD"/>
    <n v="11355"/>
    <n v="9178681505"/>
    <s v="Chinese"/>
    <x v="0"/>
    <n v="59"/>
    <n v="194"/>
    <n v="5820"/>
    <n v="981.08571428571418"/>
    <n v="40.754494386292002"/>
    <n v="-73.833067799538"/>
    <n v="407"/>
    <n v="20"/>
    <n v="4.5783999999999998E-2"/>
  </r>
  <r>
    <n v="50043882"/>
    <s v="HUOBAN BARBEQUE"/>
    <s v="Queens"/>
    <n v="14008"/>
    <s v="HOLLY AVE"/>
    <n v="11355"/>
    <n v="7185399898"/>
    <s v="Asian"/>
    <x v="0"/>
    <n v="67"/>
    <n v="193"/>
    <n v="5790"/>
    <n v="1108.3714285714286"/>
    <n v="40.750759192775"/>
    <n v="-73.818874896216002"/>
    <n v="407"/>
    <n v="20"/>
    <n v="5.1724000000000006E-2"/>
  </r>
  <r>
    <n v="50095381"/>
    <s v="MAPO B.B.Q"/>
    <s v="Queens"/>
    <n v="14924"/>
    <s v="41ST AVE"/>
    <n v="11355"/>
    <n v="7188868292"/>
    <s v="Korean"/>
    <x v="1"/>
    <n v="64"/>
    <n v="191"/>
    <n v="5730"/>
    <n v="1047.7714285714285"/>
    <n v="40.762259234830999"/>
    <n v="-73.815103696712001"/>
    <n v="407"/>
    <n v="20"/>
    <n v="4.8896000000000002E-2"/>
  </r>
  <r>
    <n v="50077090"/>
    <s v="HUABEI DUMPLING RAMEN"/>
    <s v="Queens"/>
    <n v="13358"/>
    <s v="41ST AVE"/>
    <n v="11355"/>
    <n v="7188868176"/>
    <s v="Asian"/>
    <x v="0"/>
    <n v="73"/>
    <n v="187"/>
    <n v="5610"/>
    <n v="1170.0857142857142"/>
    <n v="40.757849771224002"/>
    <n v="-73.830200546959006"/>
    <n v="407"/>
    <n v="20"/>
    <n v="5.4604E-2"/>
  </r>
  <r>
    <n v="50093945"/>
    <s v="L.Q. PALACE (KTV KARAOKE)"/>
    <s v="Queens"/>
    <n v="4116"/>
    <s v="FULLER PL"/>
    <n v="11355"/>
    <n v="2123003888"/>
    <s v="Chinese"/>
    <x v="1"/>
    <n v="73"/>
    <n v="187"/>
    <n v="5610"/>
    <n v="1170.0857142857142"/>
    <n v="40.755095821060998"/>
    <n v="-73.835195867878994"/>
    <n v="407"/>
    <n v="20"/>
    <n v="5.4604E-2"/>
  </r>
  <r>
    <n v="50066314"/>
    <s v="TART TART HOUSE"/>
    <s v="Queens"/>
    <n v="14711"/>
    <s v="45TH AVE"/>
    <n v="11355"/>
    <n v="7187221311"/>
    <s v="Bakery"/>
    <x v="1"/>
    <n v="65"/>
    <n v="186"/>
    <n v="5580"/>
    <n v="1036.2857142857142"/>
    <n v="40.755528886208999"/>
    <n v="-73.814988899493002"/>
    <n v="407"/>
    <n v="20"/>
    <n v="4.836E-2"/>
  </r>
  <r>
    <n v="41710320"/>
    <s v="M &amp; J HONG KONG STYLE"/>
    <s v="Queens"/>
    <n v="6010"/>
    <s v="KISSENA BOULEVARD"/>
    <n v="11355"/>
    <n v="7189398286"/>
    <s v="Chinese"/>
    <x v="0"/>
    <n v="72"/>
    <n v="181"/>
    <n v="5430"/>
    <n v="1117.0285714285712"/>
    <n v="40.739807085148001"/>
    <n v="-73.815130157172007"/>
    <n v="407"/>
    <n v="20"/>
    <n v="5.2127999999999994E-2"/>
  </r>
  <r>
    <n v="50093303"/>
    <s v="YUN'S BEST KITCHEN"/>
    <s v="Queens"/>
    <n v="4570"/>
    <s v="KISSENA BLVD"/>
    <n v="11355"/>
    <n v="6465933399"/>
    <s v="Chinese"/>
    <x v="1"/>
    <n v="55"/>
    <n v="172"/>
    <n v="5160"/>
    <n v="810.857142857143"/>
    <n v="40.750773593715998"/>
    <n v="-73.819304354815003"/>
    <n v="407"/>
    <n v="20"/>
    <n v="3.7840000000000013E-2"/>
  </r>
  <r>
    <n v="50072357"/>
    <s v="HAPPY GARDEN"/>
    <s v="Queens"/>
    <n v="13206"/>
    <s v="MAPLE AVE"/>
    <n v="11355"/>
    <n v="7188881109"/>
    <s v="Chinese"/>
    <x v="1"/>
    <n v="70"/>
    <n v="171"/>
    <n v="5130"/>
    <n v="1025.9999999999998"/>
    <n v="40.753864832462"/>
    <n v="-73.832379989193996"/>
    <n v="407"/>
    <n v="20"/>
    <n v="4.7879999999999992E-2"/>
  </r>
  <r>
    <n v="50101471"/>
    <s v="W &amp; L RESTAURANT"/>
    <s v="Queens"/>
    <n v="5906"/>
    <s v="KISSENA BLVD"/>
    <n v="11355"/>
    <n v="9179726706"/>
    <s v="Chinese"/>
    <x v="0"/>
    <n v="69"/>
    <n v="171"/>
    <n v="5130"/>
    <n v="1011.3428571428572"/>
    <n v="40.740512365554999"/>
    <n v="-73.815052410641002"/>
    <n v="407"/>
    <n v="20"/>
    <n v="4.7196000000000002E-2"/>
  </r>
  <r>
    <n v="50092535"/>
    <s v="COCO ROOSTER"/>
    <s v="Queens"/>
    <n v="5914"/>
    <s v="MAIN ST"/>
    <n v="11355"/>
    <n v="9174430818"/>
    <s v="Chinese"/>
    <x v="1"/>
    <n v="72"/>
    <n v="169"/>
    <n v="5070"/>
    <n v="1042.9714285714285"/>
    <n v="40.743679965153"/>
    <n v="-73.825657182536006"/>
    <n v="407"/>
    <n v="20"/>
    <n v="4.8672E-2"/>
  </r>
  <r>
    <n v="50085240"/>
    <s v="YSL BAKERY"/>
    <s v="Queens"/>
    <n v="13685"/>
    <s v="41ST AVE"/>
    <n v="11355"/>
    <n v="7188860675"/>
    <s v="Bakery"/>
    <x v="1"/>
    <n v="56"/>
    <n v="168"/>
    <n v="5040"/>
    <n v="806.40000000000009"/>
    <n v="40.758676977275002"/>
    <n v="-73.829046950115"/>
    <n v="407"/>
    <n v="20"/>
    <n v="3.7632000000000006E-2"/>
  </r>
  <r>
    <n v="41178236"/>
    <s v="FAY DA BAKERY"/>
    <s v="Queens"/>
    <n v="4160"/>
    <s v="MAIN STREET"/>
    <n v="11355"/>
    <n v="7188864568"/>
    <s v="Bakery"/>
    <x v="0"/>
    <n v="72"/>
    <n v="161"/>
    <n v="4830"/>
    <n v="993.59999999999991"/>
    <n v="40.756469705420997"/>
    <n v="-73.828724169124001"/>
    <n v="407"/>
    <n v="20"/>
    <n v="4.6368000000000006E-2"/>
  </r>
  <r>
    <n v="50052278"/>
    <s v="KAN WAH CHINESE RESTAURANT"/>
    <s v="Queens"/>
    <n v="5912"/>
    <s v="MAIN ST"/>
    <n v="11355"/>
    <n v="7184459799"/>
    <s v="Chinese"/>
    <x v="0"/>
    <n v="66"/>
    <n v="159"/>
    <n v="4770"/>
    <n v="899.48571428571438"/>
    <n v="40.743690944180003"/>
    <n v="-73.825657153695005"/>
    <n v="407"/>
    <n v="20"/>
    <n v="4.1976000000000006E-2"/>
  </r>
  <r>
    <n v="50050205"/>
    <s v="SO GONG DONG TOFU HOUSE"/>
    <s v="Queens"/>
    <n v="14906"/>
    <s v="41ST AVE"/>
    <n v="11355"/>
    <n v="7183210220"/>
    <s v="Korean"/>
    <x v="1"/>
    <n v="72"/>
    <n v="150"/>
    <n v="4500"/>
    <n v="925.71428571428578"/>
    <n v="40.762136458695998"/>
    <n v="-73.815562489109993"/>
    <n v="407"/>
    <n v="20"/>
    <n v="4.3200000000000009E-2"/>
  </r>
  <r>
    <n v="50102402"/>
    <s v="ZAO MEN QIAN"/>
    <s v="Queens"/>
    <n v="4609"/>
    <s v="KISSENA BLVD"/>
    <n v="11355"/>
    <n v="9293058205"/>
    <s v="Chinese"/>
    <x v="0"/>
    <n v="61"/>
    <n v="148"/>
    <n v="4440"/>
    <n v="773.82857142857142"/>
    <n v="40.750451871374999"/>
    <n v="-73.818933482356002"/>
    <n v="407"/>
    <n v="20"/>
    <n v="3.6112000000000005E-2"/>
  </r>
  <r>
    <n v="50005081"/>
    <s v="NEW WOKS KITCHEN"/>
    <s v="Queens"/>
    <n v="6006"/>
    <s v="KISSENA BLVD"/>
    <n v="11355"/>
    <n v="7184612383"/>
    <s v="Chinese"/>
    <x v="0"/>
    <n v="61"/>
    <n v="144"/>
    <n v="4320"/>
    <n v="752.91428571428582"/>
    <n v="40.739807085148001"/>
    <n v="-73.815130157172007"/>
    <n v="407"/>
    <n v="20"/>
    <n v="3.5136000000000008E-2"/>
  </r>
  <r>
    <n v="50101054"/>
    <s v="CAMELLIA FAMILY"/>
    <s v="Queens"/>
    <n v="4215"/>
    <s v="COLLEGE POINT BLVD"/>
    <n v="11355"/>
    <n v="7188860123"/>
    <s v="Chinese"/>
    <x v="0"/>
    <n v="64"/>
    <n v="142"/>
    <n v="4260"/>
    <n v="778.97142857142853"/>
    <n v="40.754505339056003"/>
    <n v="-73.833049724844997"/>
    <n v="407"/>
    <n v="20"/>
    <n v="3.6352000000000002E-2"/>
  </r>
  <r>
    <n v="50050084"/>
    <s v="OK RYAN RESTAURANT"/>
    <s v="Queens"/>
    <n v="4104"/>
    <s v="COLLEGE POINT BLVD"/>
    <n v="11355"/>
    <n v="7183217309"/>
    <s v="Chinese"/>
    <x v="1"/>
    <n v="57"/>
    <n v="140"/>
    <n v="4200"/>
    <n v="684"/>
    <n v="40.756114598806001"/>
    <n v="-73.833619588882996"/>
    <n v="407"/>
    <n v="20"/>
    <n v="3.1920000000000004E-2"/>
  </r>
  <r>
    <n v="50098806"/>
    <s v="SNOW SHOW FLUSHING"/>
    <s v="Queens"/>
    <n v="13333"/>
    <s v="41ST AVE"/>
    <n v="11355"/>
    <n v="3474381169"/>
    <s v="Ice Cream, Gelato, Yogurt, Ices"/>
    <x v="0"/>
    <n v="57"/>
    <n v="133"/>
    <n v="3990"/>
    <n v="649.79999999999995"/>
    <n v="40.757833425512999"/>
    <n v="-73.830283609798997"/>
    <n v="407"/>
    <n v="20"/>
    <n v="3.0324E-2"/>
  </r>
  <r>
    <n v="50064981"/>
    <s v="88 CANTEEN"/>
    <s v="Queens"/>
    <n v="5846"/>
    <s v="MAIN ST"/>
    <n v="11355"/>
    <n v="7188861555"/>
    <s v="Chinese"/>
    <x v="0"/>
    <n v="62"/>
    <n v="121"/>
    <n v="3630"/>
    <n v="643.02857142857147"/>
    <n v="40.744132976129997"/>
    <n v="-73.825738996382995"/>
    <n v="407"/>
    <n v="20"/>
    <n v="3.0008000000000007E-2"/>
  </r>
  <r>
    <n v="50101538"/>
    <s v="DA CHENG XIAO DIAN"/>
    <s v="Queens"/>
    <n v="4307"/>
    <s v="MAIN ST"/>
    <n v="11355"/>
    <n v="8049373830"/>
    <s v="Chinese"/>
    <x v="0"/>
    <n v="60"/>
    <n v="120"/>
    <n v="3600"/>
    <n v="617.14285714285722"/>
    <n v="40.752280909241001"/>
    <n v="-73.826706549883994"/>
    <n v="407"/>
    <n v="20"/>
    <n v="2.8800000000000006E-2"/>
  </r>
  <r>
    <n v="41631713"/>
    <s v="NEW QQ CAFE AND BAKERY"/>
    <s v="Queens"/>
    <n v="4257"/>
    <s v="MAIN ST"/>
    <n v="11355"/>
    <n v="7188881990"/>
    <s v="Bakery"/>
    <x v="0"/>
    <n v="60"/>
    <n v="120"/>
    <n v="3600"/>
    <n v="617.14285714285722"/>
    <n v="40.753728759628999"/>
    <n v="-73.827608724729998"/>
    <n v="407"/>
    <n v="20"/>
    <n v="2.8800000000000006E-2"/>
  </r>
  <r>
    <n v="50066992"/>
    <s v="KUNG FU XIAO LONG BAO"/>
    <s v="Queens"/>
    <n v="5916"/>
    <s v="MAIN ST"/>
    <n v="11355"/>
    <n v="7186612882"/>
    <s v="Chinese"/>
    <x v="1"/>
    <n v="72"/>
    <n v="118"/>
    <n v="3540"/>
    <n v="728.2285714285714"/>
    <n v="40.743671725398002"/>
    <n v="-73.825653595342004"/>
    <n v="407"/>
    <n v="20"/>
    <n v="3.3984E-2"/>
  </r>
  <r>
    <n v="41442898"/>
    <s v="C &amp; L IMPERIAL INC"/>
    <s v="Queens"/>
    <n v="5914"/>
    <s v="MAIN STREET"/>
    <n v="11355"/>
    <n v="7188868788"/>
    <s v="Asian"/>
    <x v="0"/>
    <n v="64"/>
    <n v="117"/>
    <n v="3510"/>
    <n v="641.82857142857131"/>
    <n v="40.743679965153"/>
    <n v="-73.825657182536006"/>
    <n v="407"/>
    <n v="20"/>
    <n v="2.9951999999999996E-2"/>
  </r>
  <r>
    <n v="50103444"/>
    <s v="SAIGON KITCHEN"/>
    <s v="Queens"/>
    <n v="4101"/>
    <s v="KISSENA BLVD"/>
    <n v="11355"/>
    <n v="7187089993"/>
    <s v="Southeast Asian"/>
    <x v="0"/>
    <n v="55"/>
    <n v="116"/>
    <n v="3480"/>
    <n v="546.85714285714289"/>
    <n v="40.758411230404"/>
    <n v="-73.829379721736004"/>
    <n v="407"/>
    <n v="20"/>
    <n v="2.5520000000000004E-2"/>
  </r>
  <r>
    <n v="41613057"/>
    <s v="RECOVERY ROOM"/>
    <s v="Queens"/>
    <n v="13522"/>
    <s v="BOOTH MEMORIAL AVENUE"/>
    <n v="11355"/>
    <n v="9179126984"/>
    <s v="American"/>
    <x v="1"/>
    <n v="66"/>
    <n v="111"/>
    <n v="3330"/>
    <n v="627.94285714285718"/>
    <n v="40.747558748278003"/>
    <n v="-73.829595293954995"/>
    <n v="407"/>
    <n v="20"/>
    <n v="2.9304000000000004E-2"/>
  </r>
  <r>
    <n v="50017182"/>
    <s v="ICOOK BUFFET"/>
    <s v="Queens"/>
    <n v="13324"/>
    <s v="41ST AVE"/>
    <n v="11355"/>
    <n v="9172852516"/>
    <s v="Korean"/>
    <x v="0"/>
    <n v="71"/>
    <n v="93"/>
    <n v="2790"/>
    <n v="565.97142857142865"/>
    <n v="40.757808738743002"/>
    <n v="-73.830294501764996"/>
    <n v="407"/>
    <n v="20"/>
    <n v="2.6412000000000005E-2"/>
  </r>
  <r>
    <n v="41056253"/>
    <s v="BENATERI'S ITALIAN GOURMET DELI"/>
    <s v="Queens"/>
    <n v="12921"/>
    <s v="14 AVENUE"/>
    <n v="11356"/>
    <n v="7184459240"/>
    <s v="Delicatessen"/>
    <x v="1"/>
    <n v="61"/>
    <n v="280"/>
    <n v="8400"/>
    <n v="1464"/>
    <n v="40.785667009358001"/>
    <n v="-73.839095752145994"/>
    <n v="407"/>
    <n v="19"/>
    <n v="6.8320000000000006E-2"/>
  </r>
  <r>
    <n v="50037946"/>
    <s v="OLE MEXICAN GRILLE"/>
    <s v="Queens"/>
    <n v="12611"/>
    <s v="15TH AVE"/>
    <n v="11356"/>
    <n v="7183530457"/>
    <s v="Mexican"/>
    <x v="0"/>
    <n v="70"/>
    <n v="259"/>
    <n v="7770"/>
    <n v="1554"/>
    <n v="40.784971031783002"/>
    <n v="-73.841928531400995"/>
    <n v="407"/>
    <n v="19"/>
    <n v="7.2520000000000015E-2"/>
  </r>
  <r>
    <n v="41360469"/>
    <s v="SKY GARDEN AT SPA CASTLE"/>
    <s v="Queens"/>
    <n v="44146"/>
    <s v="131 STREET"/>
    <n v="11356"/>
    <n v="7189393507"/>
    <s v="Korean"/>
    <x v="0"/>
    <n v="73"/>
    <n v="227"/>
    <n v="6810"/>
    <n v="1420.3714285714286"/>
    <n v="40.787492558158"/>
    <n v="-73.837350713923001"/>
    <n v="407"/>
    <n v="19"/>
    <n v="6.628400000000001E-2"/>
  </r>
  <r>
    <n v="50008584"/>
    <s v="CJ'S PUB"/>
    <s v="Queens"/>
    <n v="44075"/>
    <s v="COLLEGE POINT BOULEVARD"/>
    <n v="11356"/>
    <n v="7183098880"/>
    <s v="American"/>
    <x v="1"/>
    <n v="72"/>
    <n v="186"/>
    <n v="5580"/>
    <n v="1147.8857142857141"/>
    <n v="40.789216639936001"/>
    <n v="-73.845573064397996"/>
    <n v="407"/>
    <n v="19"/>
    <n v="5.3567999999999998E-2"/>
  </r>
  <r>
    <n v="41360464"/>
    <s v="SNACK BAR"/>
    <s v="Queens"/>
    <n v="44146"/>
    <s v="131 STREET"/>
    <n v="11356"/>
    <n v="7189396300"/>
    <s v="American"/>
    <x v="1"/>
    <n v="70"/>
    <n v="171"/>
    <n v="5130"/>
    <n v="1025.9999999999998"/>
    <n v="40.787492558158"/>
    <n v="-73.837350713923001"/>
    <n v="407"/>
    <n v="19"/>
    <n v="4.7879999999999992E-2"/>
  </r>
  <r>
    <n v="40790306"/>
    <s v="STARBUCKS"/>
    <s v="Queens"/>
    <n v="13811"/>
    <s v="20 AVENUE"/>
    <n v="11356"/>
    <n v="7185394072"/>
    <s v="Café/Coffee/Tea"/>
    <x v="1"/>
    <n v="66"/>
    <n v="171"/>
    <n v="5130"/>
    <n v="967.37142857142862"/>
    <n v="40.781662983834998"/>
    <n v="-73.829973484923002"/>
    <n v="407"/>
    <n v="19"/>
    <n v="4.5144000000000011E-2"/>
  </r>
  <r>
    <n v="50045765"/>
    <s v="WHITEPOINT PIZZA"/>
    <s v="Queens"/>
    <n v="13213"/>
    <s v="14TH AVE"/>
    <n v="11356"/>
    <n v="7187465555"/>
    <s v="Pizza/Italian"/>
    <x v="1"/>
    <n v="61"/>
    <n v="133"/>
    <n v="3990"/>
    <n v="695.4"/>
    <n v="40.786269100638997"/>
    <n v="-73.835916474046002"/>
    <n v="407"/>
    <n v="19"/>
    <n v="3.2452000000000002E-2"/>
  </r>
  <r>
    <n v="50096379"/>
    <s v="EL GALLO NEGRO 2"/>
    <s v="Queens"/>
    <n v="13207"/>
    <s v="14TH AVE"/>
    <n v="11356"/>
    <n v="9292007770"/>
    <s v="Mexican"/>
    <x v="0"/>
    <n v="71"/>
    <n v="118"/>
    <n v="3540"/>
    <n v="718.11428571428564"/>
    <n v="40.786271953746002"/>
    <n v="-73.835992301272995"/>
    <n v="407"/>
    <n v="19"/>
    <n v="3.3512E-2"/>
  </r>
  <r>
    <n v="50073981"/>
    <s v="LITTLE PEPPER SICHUAN RESTAURANT"/>
    <s v="Queens"/>
    <n v="1824"/>
    <s v="COLLEGE POINT BLVD"/>
    <n v="11356"/>
    <n v="7189397788"/>
    <s v="Chinese"/>
    <x v="1"/>
    <n v="58"/>
    <n v="102"/>
    <n v="3060"/>
    <n v="507.08571428571423"/>
    <n v="40.782961753273"/>
    <n v="-73.845880116209997"/>
    <n v="407"/>
    <n v="19"/>
    <n v="2.3664000000000001E-2"/>
  </r>
  <r>
    <n v="50076145"/>
    <s v="MR DRE KITCHEN BAR"/>
    <s v="Queens"/>
    <n v="12207"/>
    <s v="15TH AVE"/>
    <n v="11356"/>
    <n v="3475060976"/>
    <s v="Spanish"/>
    <x v="0"/>
    <n v="62"/>
    <n v="96"/>
    <n v="2880"/>
    <n v="510.17142857142852"/>
    <n v="40.784221257943997"/>
    <n v="-73.845628027532996"/>
    <n v="407"/>
    <n v="19"/>
    <n v="2.3808000000000003E-2"/>
  </r>
  <r>
    <n v="50088519"/>
    <s v="TO STEKI"/>
    <s v="Queens"/>
    <n v="2014"/>
    <s v="FRANCIS LEWIS BLVD"/>
    <n v="11357"/>
    <n v="9175637273"/>
    <s v="Greek"/>
    <x v="1"/>
    <n v="70"/>
    <n v="250"/>
    <n v="7500"/>
    <n v="1500"/>
    <n v="40.779960976523"/>
    <n v="-73.802387614029001"/>
    <n v="407"/>
    <n v="19"/>
    <n v="7.0000000000000007E-2"/>
  </r>
  <r>
    <n v="50072853"/>
    <s v="VILLAGGIO"/>
    <s v="Queens"/>
    <n v="15007"/>
    <s v="14TH RD"/>
    <n v="11357"/>
    <n v="7187471111"/>
    <s v="Italian"/>
    <x v="0"/>
    <n v="64"/>
    <n v="239"/>
    <n v="7170"/>
    <n v="1311.0857142857144"/>
    <n v="40.787581554081001"/>
    <n v="-73.812888032960004"/>
    <n v="407"/>
    <n v="19"/>
    <n v="6.1184000000000016E-2"/>
  </r>
  <r>
    <n v="41681106"/>
    <s v="CRISTINA DELI"/>
    <s v="Queens"/>
    <n v="1237"/>
    <s v="150TH ST"/>
    <n v="11357"/>
    <n v="7183576055"/>
    <s v="Delicatessen"/>
    <x v="0"/>
    <n v="64"/>
    <n v="236"/>
    <n v="7080"/>
    <n v="1294.6285714285714"/>
    <n v="40.789639368422002"/>
    <n v="-73.814113694772004"/>
    <n v="407"/>
    <n v="19"/>
    <n v="6.0416000000000004E-2"/>
  </r>
  <r>
    <n v="50073223"/>
    <s v="GREEN GARDEN"/>
    <s v="Queens"/>
    <n v="2220"/>
    <s v="154TH ST"/>
    <n v="11357"/>
    <n v="7184451215"/>
    <s v="Chinese"/>
    <x v="0"/>
    <n v="62"/>
    <n v="226"/>
    <n v="6780"/>
    <n v="1201.0285714285715"/>
    <n v="40.777993504843998"/>
    <n v="-73.809185217668997"/>
    <n v="407"/>
    <n v="19"/>
    <n v="5.6048000000000008E-2"/>
  </r>
  <r>
    <n v="40372694"/>
    <s v="CLINTON RESTAURANT"/>
    <s v="Queens"/>
    <n v="917"/>
    <s v="CLINTONVILLE STREET"/>
    <n v="11357"/>
    <n v="7187464800"/>
    <s v="Italian"/>
    <x v="1"/>
    <n v="66"/>
    <n v="207"/>
    <n v="6210"/>
    <n v="1171.0285714285715"/>
    <n v="40.793463994158003"/>
    <n v="-73.813149525270006"/>
    <n v="407"/>
    <n v="19"/>
    <n v="5.4648000000000009E-2"/>
  </r>
  <r>
    <n v="41659069"/>
    <s v="FREDDY'S PIZZA"/>
    <s v="Queens"/>
    <n v="1266"/>
    <s v="150TH ST"/>
    <n v="11357"/>
    <n v="7187674502"/>
    <s v="Pizza"/>
    <x v="0"/>
    <n v="61"/>
    <n v="207"/>
    <n v="6210"/>
    <n v="1082.3142857142857"/>
    <n v="40.789614689106998"/>
    <n v="-73.814128209304002"/>
    <n v="407"/>
    <n v="19"/>
    <n v="5.0508000000000004E-2"/>
  </r>
  <r>
    <n v="50054297"/>
    <s v="MR. POLLO # 2"/>
    <s v="Queens"/>
    <n v="1227"/>
    <s v="150TH ST"/>
    <n v="11357"/>
    <n v="7183574444"/>
    <s v="Spanish"/>
    <x v="0"/>
    <n v="59"/>
    <n v="198"/>
    <n v="5940"/>
    <n v="1001.3142857142857"/>
    <n v="40.790048604215997"/>
    <n v="-73.814278670492996"/>
    <n v="407"/>
    <n v="19"/>
    <n v="4.6727999999999999E-2"/>
  </r>
  <r>
    <n v="50004710"/>
    <s v="DUNKIN', BASKIN ROBBINS"/>
    <s v="Queens"/>
    <n v="1030"/>
    <s v="154TH ST"/>
    <n v="11357"/>
    <n v="7187670009"/>
    <s v="Donuts"/>
    <x v="0"/>
    <n v="61"/>
    <n v="136"/>
    <n v="4080"/>
    <n v="711.08571428571418"/>
    <n v="40.792795355069998"/>
    <n v="-73.807163519244"/>
    <n v="407"/>
    <n v="19"/>
    <n v="3.3183999999999998E-2"/>
  </r>
  <r>
    <n v="50072044"/>
    <s v="SUSHI ME"/>
    <s v="Queens"/>
    <n v="1418"/>
    <s v="150TH ST"/>
    <n v="11357"/>
    <n v="7183579999"/>
    <s v="Japanese"/>
    <x v="0"/>
    <n v="68"/>
    <n v="136"/>
    <n v="4080"/>
    <n v="792.68571428571431"/>
    <n v="40.788326590014002"/>
    <n v="-73.813629852698995"/>
    <n v="407"/>
    <n v="19"/>
    <n v="3.6992000000000004E-2"/>
  </r>
  <r>
    <n v="41656654"/>
    <s v="TAKARA SUSHI"/>
    <s v="Queens"/>
    <n v="15011"/>
    <s v="14 AVENUE"/>
    <n v="11357"/>
    <n v="7187471465"/>
    <s v="Japanese"/>
    <x v="1"/>
    <n v="66"/>
    <n v="94"/>
    <n v="2820"/>
    <n v="531.7714285714286"/>
    <n v="40.788960092156998"/>
    <n v="-73.813299443784004"/>
    <n v="407"/>
    <n v="19"/>
    <n v="2.4816000000000005E-2"/>
  </r>
  <r>
    <n v="50098695"/>
    <s v="LEISURE COFFEE"/>
    <s v="Queens"/>
    <n v="4370"/>
    <s v="162ND ST"/>
    <n v="11358"/>
    <n v="9174507927"/>
    <s v="Café/Coffee/Tea"/>
    <x v="0"/>
    <n v="61"/>
    <n v="283"/>
    <n v="8490"/>
    <n v="1479.6857142857141"/>
    <n v="40.758283332315003"/>
    <n v="-73.804278650298002"/>
    <n v="407"/>
    <n v="20"/>
    <n v="6.9052000000000002E-2"/>
  </r>
  <r>
    <n v="50100010"/>
    <s v="I AM KIMCHI"/>
    <s v="Queens"/>
    <n v="4514"/>
    <s v="162ND ST"/>
    <n v="11358"/>
    <n v="9178812226"/>
    <s v="Korean"/>
    <x v="1"/>
    <n v="68"/>
    <n v="259"/>
    <n v="7770"/>
    <n v="1509.6"/>
    <n v="40.755734035586997"/>
    <n v="-73.804625462412005"/>
    <n v="407"/>
    <n v="20"/>
    <n v="7.0448000000000011E-2"/>
  </r>
  <r>
    <n v="50057635"/>
    <s v="LA NUEVA AMISTAD BAKERY AND RESTAURANT"/>
    <s v="Queens"/>
    <n v="16204"/>
    <s v="NORTHERN BLVD"/>
    <n v="11358"/>
    <n v="7184632477"/>
    <s v="Latin"/>
    <x v="1"/>
    <n v="67"/>
    <n v="256"/>
    <n v="7680"/>
    <n v="1470.1714285714288"/>
    <n v="40.761720771552"/>
    <n v="-73.803254150098994"/>
    <n v="407"/>
    <n v="20"/>
    <n v="6.8608000000000016E-2"/>
  </r>
  <r>
    <n v="50045013"/>
    <s v="KOKIO RESTAURANT"/>
    <s v="Queens"/>
    <n v="4024"/>
    <s v="162ND ST"/>
    <n v="11358"/>
    <n v="7185399292"/>
    <s v="Chicken"/>
    <x v="0"/>
    <n v="70"/>
    <n v="253"/>
    <n v="7590"/>
    <n v="1518"/>
    <n v="40.761900082696002"/>
    <n v="-73.803780653966001"/>
    <n v="407"/>
    <n v="20"/>
    <n v="7.0840000000000014E-2"/>
  </r>
  <r>
    <n v="50081847"/>
    <s v="PADO SUSHI"/>
    <s v="Queens"/>
    <n v="17153"/>
    <s v="46TH AVE"/>
    <n v="11358"/>
    <n v="7183213047"/>
    <s v="Asian"/>
    <x v="0"/>
    <n v="71"/>
    <n v="252"/>
    <n v="7560"/>
    <n v="1533.6"/>
    <n v="40.753517500562999"/>
    <n v="-73.794338044954998"/>
    <n v="407"/>
    <n v="19"/>
    <n v="7.1568000000000007E-2"/>
  </r>
  <r>
    <n v="50087516"/>
    <s v="NEW VILLAGE BAKERY"/>
    <s v="Queens"/>
    <n v="16120"/>
    <s v="NORTHERN BLVD"/>
    <n v="11358"/>
    <n v="9175631200"/>
    <s v="Bakery"/>
    <x v="0"/>
    <n v="57"/>
    <n v="250"/>
    <n v="7500"/>
    <n v="1221.4285714285716"/>
    <n v="40.762367270043001"/>
    <n v="-73.804118598974"/>
    <n v="407"/>
    <n v="20"/>
    <n v="5.7000000000000016E-2"/>
  </r>
  <r>
    <n v="50075521"/>
    <s v="BEST 164"/>
    <s v="Queens"/>
    <n v="3611"/>
    <s v="164TH ST"/>
    <n v="11358"/>
    <n v="3473684488"/>
    <s v="Korean"/>
    <x v="2"/>
    <n v="63"/>
    <n v="244"/>
    <n v="7320"/>
    <n v="1317.6000000000001"/>
    <n v="40.762571867161"/>
    <n v="-73.801786019347006"/>
    <n v="407"/>
    <n v="19"/>
    <n v="6.1488000000000008E-2"/>
  </r>
  <r>
    <n v="50017896"/>
    <s v="SANGRIA"/>
    <s v="Queens"/>
    <n v="2902"/>
    <s v="FRANCIS LEWIS BLVD"/>
    <n v="11358"/>
    <n v="7183582727"/>
    <s v="Latin"/>
    <x v="0"/>
    <n v="70"/>
    <n v="205"/>
    <n v="6150"/>
    <n v="1230"/>
    <n v="40.770436979358003"/>
    <n v="-73.793224165455996"/>
    <n v="407"/>
    <n v="19"/>
    <n v="5.74E-2"/>
  </r>
  <r>
    <n v="50096807"/>
    <s v="NEW SIMPLY Q"/>
    <s v="Queens"/>
    <n v="16118"/>
    <s v="NORTHERN BLVD"/>
    <n v="11358"/>
    <n v="9175498046"/>
    <s v="Korean"/>
    <x v="0"/>
    <n v="54"/>
    <n v="203"/>
    <n v="6090"/>
    <n v="939.6"/>
    <n v="40.762372771868002"/>
    <n v="-73.804125802447004"/>
    <n v="407"/>
    <n v="20"/>
    <n v="4.3848000000000012E-2"/>
  </r>
  <r>
    <n v="41673367"/>
    <s v="HAE GOONG"/>
    <s v="Queens"/>
    <n v="16410"/>
    <s v="NORTHERN BOULEVARD"/>
    <n v="11358"/>
    <n v="7184400285"/>
    <s v="Korean"/>
    <x v="0"/>
    <n v="65"/>
    <n v="189"/>
    <n v="5670"/>
    <n v="1053"/>
    <n v="40.760678119860003"/>
    <n v="-73.801867481778999"/>
    <n v="407"/>
    <n v="20"/>
    <n v="4.9140000000000003E-2"/>
  </r>
  <r>
    <n v="41173219"/>
    <s v="CHEOGOD.ZIP"/>
    <s v="Queens"/>
    <n v="16024"/>
    <s v="NORTHERN BOULEVARD"/>
    <n v="11358"/>
    <n v="7184450806"/>
    <s v="Korean"/>
    <x v="1"/>
    <n v="66"/>
    <n v="158"/>
    <n v="4740"/>
    <n v="893.82857142857142"/>
    <n v="40.762778148644998"/>
    <n v="-73.805240058736004"/>
    <n v="407"/>
    <n v="20"/>
    <n v="4.1711999999999999E-2"/>
  </r>
  <r>
    <n v="50089981"/>
    <s v="BOOMERANG TWO"/>
    <s v="Queens"/>
    <n v="4031"/>
    <s v="162ND ST"/>
    <n v="11358"/>
    <n v="9178162865"/>
    <s v="Korean"/>
    <x v="0"/>
    <n v="67"/>
    <n v="156"/>
    <n v="4680"/>
    <n v="895.88571428571436"/>
    <n v="40.761743631881998"/>
    <n v="-73.803781116647997"/>
    <n v="407"/>
    <n v="20"/>
    <n v="4.1808000000000012E-2"/>
  </r>
  <r>
    <n v="50059924"/>
    <s v="COFFEE TREE LOUNGE"/>
    <s v="Queens"/>
    <n v="16405"/>
    <s v="DEPOT RD"/>
    <n v="11358"/>
    <n v="7186610063"/>
    <s v="Korean"/>
    <x v="0"/>
    <n v="56"/>
    <n v="156"/>
    <n v="4680"/>
    <n v="748.80000000000018"/>
    <n v="40.761885567200999"/>
    <n v="-73.801723092643002"/>
    <n v="407"/>
    <n v="19"/>
    <n v="3.4944000000000017E-2"/>
  </r>
  <r>
    <n v="40989787"/>
    <s v="NOLBU RESTAURANT"/>
    <s v="Queens"/>
    <n v="16425"/>
    <s v="NORTHERN BOULEVARD"/>
    <n v="11358"/>
    <n v="7183211151"/>
    <s v="Korean"/>
    <x v="1"/>
    <n v="56"/>
    <n v="154"/>
    <n v="4620"/>
    <n v="739.20000000000016"/>
    <n v="40.760625795039999"/>
    <n v="-73.801766564649"/>
    <n v="407"/>
    <n v="19"/>
    <n v="3.4496000000000013E-2"/>
  </r>
  <r>
    <n v="50046867"/>
    <s v="PICNIC WORLD CORP"/>
    <s v="Queens"/>
    <n v="17104"/>
    <s v="NORTHERN BLVD"/>
    <n v="11358"/>
    <n v="7188860404"/>
    <s v="Korean"/>
    <x v="0"/>
    <n v="71"/>
    <n v="147"/>
    <n v="4410"/>
    <n v="894.59999999999991"/>
    <n v="40.758001931336999"/>
    <n v="-73.795583903345999"/>
    <n v="407"/>
    <n v="19"/>
    <n v="4.1748E-2"/>
  </r>
  <r>
    <n v="50053671"/>
    <s v="ARIRANG USA"/>
    <s v="Queens"/>
    <n v="4104"/>
    <s v="163RD ST"/>
    <n v="11358"/>
    <n v="7183210185"/>
    <s v="Korean"/>
    <x v="0"/>
    <n v="66"/>
    <n v="144"/>
    <n v="4320"/>
    <n v="814.62857142857149"/>
    <n v="40.761204182310003"/>
    <n v="-73.802919970999994"/>
    <n v="407"/>
    <n v="20"/>
    <n v="3.8016000000000001E-2"/>
  </r>
  <r>
    <n v="50068567"/>
    <s v="1.5 DAK GALBI"/>
    <s v="Queens"/>
    <n v="15803"/>
    <s v="NORTHERN BLVD"/>
    <n v="11358"/>
    <n v="9172852772"/>
    <s v="Korean"/>
    <x v="0"/>
    <n v="61"/>
    <n v="142"/>
    <n v="4260"/>
    <n v="742.45714285714291"/>
    <n v="40.763448408621997"/>
    <n v="-73.807183836343"/>
    <n v="407"/>
    <n v="19"/>
    <n v="3.4648000000000005E-2"/>
  </r>
  <r>
    <n v="50102234"/>
    <s v="TERIYAKI MONSTER"/>
    <s v="Queens"/>
    <n v="4354"/>
    <s v="162ND ST"/>
    <n v="11358"/>
    <n v="7183210762"/>
    <s v="Chinese"/>
    <x v="1"/>
    <n v="65"/>
    <n v="142"/>
    <n v="4260"/>
    <n v="791.14285714285711"/>
    <n v="40.758308028926997"/>
    <n v="-73.804274967813001"/>
    <n v="407"/>
    <n v="20"/>
    <n v="3.6920000000000001E-2"/>
  </r>
  <r>
    <n v="50094948"/>
    <s v="HAINAN"/>
    <s v="Queens"/>
    <n v="4125"/>
    <s v="162ND ST"/>
    <n v="11358"/>
    <n v="9175637223"/>
    <s v="Korean"/>
    <x v="0"/>
    <n v="62"/>
    <n v="140"/>
    <n v="4200"/>
    <n v="744"/>
    <n v="40.761035658837997"/>
    <n v="-73.803884284351994"/>
    <n v="407"/>
    <n v="20"/>
    <n v="3.4720000000000001E-2"/>
  </r>
  <r>
    <n v="50046269"/>
    <s v="HAKI RESTAUANT"/>
    <s v="Queens"/>
    <n v="16030"/>
    <s v="NORTHERN BLVD"/>
    <n v="11358"/>
    <n v="7183534006"/>
    <s v="Japanese"/>
    <x v="1"/>
    <n v="69"/>
    <n v="136"/>
    <n v="4080"/>
    <n v="804.34285714285704"/>
    <n v="40.762767108374"/>
    <n v="-73.805203992345994"/>
    <n v="407"/>
    <n v="20"/>
    <n v="3.7536E-2"/>
  </r>
  <r>
    <n v="41356229"/>
    <s v="INCHEON RESTAURANT"/>
    <s v="Queens"/>
    <n v="16225"/>
    <s v="DEPOT ROAD"/>
    <n v="11358"/>
    <n v="7183211533"/>
    <s v="Korean"/>
    <x v="0"/>
    <n v="65"/>
    <n v="135"/>
    <n v="4050"/>
    <n v="752.14285714285722"/>
    <n v="40.761980934474998"/>
    <n v="-73.802910444104"/>
    <n v="407"/>
    <n v="19"/>
    <n v="3.5100000000000006E-2"/>
  </r>
  <r>
    <n v="41485123"/>
    <s v="OUTBACK STEAKHOUSE"/>
    <s v="Queens"/>
    <n v="2348"/>
    <s v="BELL BOULEVARD"/>
    <n v="11360"/>
    <n v="7188190908"/>
    <s v="Steak"/>
    <x v="0"/>
    <n v="56"/>
    <n v="270"/>
    <n v="8100"/>
    <n v="1296"/>
    <n v="40.781666417064002"/>
    <n v="-73.775997614651999"/>
    <n v="407"/>
    <n v="19"/>
    <n v="6.0480000000000006E-2"/>
  </r>
  <r>
    <n v="50086149"/>
    <s v="STARBUCKS COFFEE # 54771"/>
    <s v="Queens"/>
    <n v="2388"/>
    <s v="BELL BLVD"/>
    <n v="11360"/>
    <n v="7183520590"/>
    <s v="Café/Coffee/Tea"/>
    <x v="1"/>
    <n v="57"/>
    <n v="245"/>
    <n v="7350"/>
    <n v="1196.9999999999998"/>
    <n v="40.779979845786002"/>
    <n v="-73.775338919487993"/>
    <n v="407"/>
    <n v="19"/>
    <n v="5.5859999999999993E-2"/>
  </r>
  <r>
    <n v="50098588"/>
    <s v="TB CHINESE CUISINE (CHINESE SZECHUAN)"/>
    <s v="Queens"/>
    <n v="20806"/>
    <s v="CROSS ISLAND PKWY"/>
    <n v="11360"/>
    <n v="7183528800"/>
    <s v="Chinese"/>
    <x v="1"/>
    <n v="57"/>
    <n v="233"/>
    <n v="6990"/>
    <n v="1138.3714285714286"/>
    <n v="40.788855737577997"/>
    <n v="-73.786496667091996"/>
    <n v="407"/>
    <n v="19"/>
    <n v="5.3124000000000011E-2"/>
  </r>
  <r>
    <n v="41499986"/>
    <s v="EL GAUCHITO II"/>
    <s v="Queens"/>
    <n v="15815"/>
    <s v="HORACE HARDING EXPRESSWAY"/>
    <n v="11365"/>
    <n v="7186614262"/>
    <s v="Latin"/>
    <x v="0"/>
    <n v="59"/>
    <n v="276"/>
    <n v="8280"/>
    <n v="1395.7714285714287"/>
    <n v="40.738843705276999"/>
    <n v="-73.810109700029997"/>
    <n v="407"/>
    <n v="20"/>
    <n v="6.5136000000000013E-2"/>
  </r>
  <r>
    <n v="41330156"/>
    <s v="STADIUM DELI"/>
    <s v="Queens"/>
    <n v="12701"/>
    <s v="34 AVENUE"/>
    <n v="11368"/>
    <n v="7185071602"/>
    <s v="Delicatessen"/>
    <x v="0"/>
    <n v="57"/>
    <n v="262"/>
    <n v="7860"/>
    <n v="1280.0571428571425"/>
    <n v="40.760497372311001"/>
    <n v="-73.842921762648999"/>
    <n v="407"/>
    <n v="21"/>
    <n v="5.973599999999999E-2"/>
  </r>
  <r>
    <n v="41669742"/>
    <s v="EASTERN"/>
    <s v="Queens"/>
    <n v="7047"/>
    <s v="PARSONS BOULEVARD"/>
    <n v="11365"/>
    <n v="7185916666"/>
    <s v="Chinese"/>
    <x v="1"/>
    <n v="77"/>
    <n v="279"/>
    <n v="8370"/>
    <n v="1841.4"/>
    <n v="40.730489890121"/>
    <n v="-73.810876870650006"/>
    <n v="408"/>
    <n v="24"/>
    <n v="8.5932000000000008E-2"/>
  </r>
  <r>
    <n v="50095435"/>
    <s v="BLAZE PIZZA"/>
    <s v="Queens"/>
    <n v="18712"/>
    <s v="HORACE HARDING EXPY"/>
    <n v="11365"/>
    <n v="6315678200"/>
    <s v="Pizza"/>
    <x v="1"/>
    <n v="77"/>
    <n v="267"/>
    <n v="8010"/>
    <n v="1762.2"/>
    <n v="40.740215702678"/>
    <n v="-73.787952249095994"/>
    <n v="408"/>
    <n v="23"/>
    <n v="8.2236000000000017E-2"/>
  </r>
  <r>
    <n v="50068646"/>
    <s v="SHIRAZI CAFE AND GRILL"/>
    <s v="Queens"/>
    <n v="18402"/>
    <s v="HORACE HARDING EXPY"/>
    <n v="11365"/>
    <n v="7188862940"/>
    <s v="Turkish"/>
    <x v="1"/>
    <n v="66"/>
    <n v="254"/>
    <n v="7620"/>
    <n v="1436.9142857142858"/>
    <n v="40.739656758407001"/>
    <n v="-73.789982081736994"/>
    <n v="408"/>
    <n v="24"/>
    <n v="6.7056000000000004E-2"/>
  </r>
  <r>
    <n v="50066378"/>
    <s v="FUTIGI SUSHI"/>
    <s v="Queens"/>
    <n v="16404"/>
    <s v="69TH AVE"/>
    <n v="11365"/>
    <n v="7183808878"/>
    <s v="Japanese"/>
    <x v="1"/>
    <n v="56"/>
    <n v="194"/>
    <n v="5820"/>
    <n v="931.2"/>
    <n v="40.733073415737998"/>
    <n v="-73.804739068066993"/>
    <n v="408"/>
    <n v="24"/>
    <n v="4.3456000000000009E-2"/>
  </r>
  <r>
    <n v="41174287"/>
    <s v="DUNKIN'"/>
    <s v="Queens"/>
    <n v="6120"/>
    <s v="FRESH MEADOW LANE"/>
    <n v="11365"/>
    <n v="7184635819"/>
    <s v="Donuts"/>
    <x v="1"/>
    <n v="66"/>
    <n v="191"/>
    <n v="5730"/>
    <n v="1080.5142857142857"/>
    <n v="40.737586792644997"/>
    <n v="-73.795838028508996"/>
    <n v="408"/>
    <n v="24"/>
    <n v="5.0424000000000004E-2"/>
  </r>
  <r>
    <n v="50099682"/>
    <s v="AMITABHA VEGETARIAN RESTAURANT"/>
    <s v="Queens"/>
    <n v="6824"/>
    <s v="FRESH MEADOW LN"/>
    <n v="11365"/>
    <n v="7184612100"/>
    <s v="Asian"/>
    <x v="0"/>
    <n v="59"/>
    <n v="187"/>
    <n v="5610"/>
    <n v="945.6857142857142"/>
    <n v="40.733286216878"/>
    <n v="-73.794570317501993"/>
    <n v="408"/>
    <n v="24"/>
    <n v="4.4132000000000005E-2"/>
  </r>
  <r>
    <n v="50097937"/>
    <s v="PHO CHOICE"/>
    <s v="Queens"/>
    <n v="18422"/>
    <s v="HORACE HARDING EXPY"/>
    <n v="11365"/>
    <n v="7183216688"/>
    <s v="Asian"/>
    <x v="0"/>
    <n v="72"/>
    <n v="186"/>
    <n v="5580"/>
    <n v="1147.8857142857141"/>
    <n v="40.739689464188999"/>
    <n v="-73.789855676334994"/>
    <n v="408"/>
    <n v="24"/>
    <n v="5.3567999999999998E-2"/>
  </r>
  <r>
    <n v="50054846"/>
    <s v="EONS"/>
    <s v="Queens"/>
    <n v="6142"/>
    <s v="188TH ST"/>
    <n v="11365"/>
    <n v="7184874807"/>
    <s v="Asian"/>
    <x v="1"/>
    <n v="65"/>
    <n v="176"/>
    <n v="5280"/>
    <n v="980.57142857142867"/>
    <n v="40.739238026043999"/>
    <n v="-73.786183549130001"/>
    <n v="408"/>
    <n v="23"/>
    <n v="4.5760000000000009E-2"/>
  </r>
  <r>
    <n v="50103608"/>
    <s v="KOSHER BOYZ"/>
    <s v="Queens"/>
    <n v="6107"/>
    <s v="UTOPIA PKWY"/>
    <n v="11365"/>
    <n v="7183210694"/>
    <s v="Other"/>
    <x v="1"/>
    <n v="65"/>
    <n v="158"/>
    <n v="4740"/>
    <n v="880.28571428571433"/>
    <n v="40.738690480679999"/>
    <n v="-73.792936950815999"/>
    <n v="408"/>
    <n v="24"/>
    <n v="4.1080000000000005E-2"/>
  </r>
  <r>
    <n v="50060527"/>
    <s v="WYNDHAM GARDEN FRESH MEADOWS HOTEL"/>
    <s v="Queens"/>
    <n v="6127"/>
    <s v="186TH ST"/>
    <n v="11365"/>
    <n v="7186198818"/>
    <s v="American"/>
    <x v="0"/>
    <n v="62"/>
    <n v="134"/>
    <n v="4020"/>
    <n v="712.11428571428564"/>
    <n v="40.739873141518999"/>
    <n v="-73.788242034429999"/>
    <n v="408"/>
    <n v="23"/>
    <n v="3.3231999999999998E-2"/>
  </r>
  <r>
    <n v="50067656"/>
    <s v="FITOOR"/>
    <s v="Queens"/>
    <n v="17922"/>
    <s v="UNION TPKE"/>
    <n v="11366"/>
    <n v="7189697000"/>
    <s v="American"/>
    <x v="0"/>
    <n v="58"/>
    <n v="284"/>
    <n v="8520"/>
    <n v="1411.8857142857141"/>
    <n v="40.726813849255997"/>
    <n v="-73.788424401"/>
    <n v="408"/>
    <n v="24"/>
    <n v="6.5888000000000002E-2"/>
  </r>
  <r>
    <n v="50073680"/>
    <s v="SWEET CATS CAFE"/>
    <s v="Queens"/>
    <n v="16817"/>
    <s v="UNION TPKE"/>
    <n v="11366"/>
    <n v="9292183130"/>
    <s v="Café/Coffee/Tea"/>
    <x v="0"/>
    <n v="66"/>
    <n v="249"/>
    <n v="7470"/>
    <n v="1408.6285714285716"/>
    <n v="40.723016591606999"/>
    <n v="-73.799973989134003"/>
    <n v="408"/>
    <n v="24"/>
    <n v="6.5736000000000017E-2"/>
  </r>
  <r>
    <n v="41721691"/>
    <s v="168 HI TEA"/>
    <s v="Queens"/>
    <n v="16711"/>
    <s v="UNION TURNPIKE"/>
    <n v="11366"/>
    <n v="7183801369"/>
    <s v="Chinese"/>
    <x v="0"/>
    <n v="71"/>
    <n v="244"/>
    <n v="7320"/>
    <n v="1484.9142857142856"/>
    <n v="40.722710735376999"/>
    <n v="-73.800869620794998"/>
    <n v="408"/>
    <n v="24"/>
    <n v="6.9295999999999996E-2"/>
  </r>
  <r>
    <n v="50049523"/>
    <s v="WO KEE NOODLE"/>
    <s v="Queens"/>
    <n v="16812"/>
    <s v="UNION TPKE"/>
    <n v="11366"/>
    <n v="7184873590"/>
    <s v="Chinese"/>
    <x v="0"/>
    <n v="79"/>
    <n v="223"/>
    <n v="6690"/>
    <n v="1510.0285714285717"/>
    <n v="40.722991913935999"/>
    <n v="-73.799988494356995"/>
    <n v="408"/>
    <n v="24"/>
    <n v="7.0468000000000017E-2"/>
  </r>
  <r>
    <n v="50087858"/>
    <s v="PUSH FITNESS CLUB OF FRESH MEADOWS"/>
    <s v="Queens"/>
    <n v="18810"/>
    <s v="UNION TPKE"/>
    <n v="11366"/>
    <n v="7184647874"/>
    <s v="Juice, Smoothies, Fruit Salads"/>
    <x v="0"/>
    <n v="62"/>
    <n v="217"/>
    <n v="6510"/>
    <n v="1153.1999999999998"/>
    <n v="40.729250912117003"/>
    <n v="-73.780955167223993"/>
    <n v="408"/>
    <n v="23"/>
    <n v="5.3816000000000003E-2"/>
  </r>
  <r>
    <n v="50053354"/>
    <s v="SIZZLE SHAWARMA &amp; FALAFEL BAR"/>
    <s v="Queens"/>
    <n v="18615"/>
    <s v="UNION TPKE"/>
    <n v="11366"/>
    <n v="7184874696"/>
    <s v="Jewish/Kosher"/>
    <x v="1"/>
    <n v="64"/>
    <n v="212"/>
    <n v="6360"/>
    <n v="1162.9714285714288"/>
    <n v="40.728708033747999"/>
    <n v="-73.782706853083994"/>
    <n v="408"/>
    <n v="24"/>
    <n v="5.4272000000000015E-2"/>
  </r>
  <r>
    <n v="50085876"/>
    <s v="GREEN WORKS"/>
    <s v="Queens"/>
    <n v="17637"/>
    <s v="UNION TPKE"/>
    <n v="11366"/>
    <n v="9178681281"/>
    <s v="Hawaiian"/>
    <x v="0"/>
    <n v="75"/>
    <n v="196"/>
    <n v="5880"/>
    <n v="1260"/>
    <n v="40.725626896065002"/>
    <n v="-73.792266948629006"/>
    <n v="408"/>
    <n v="24"/>
    <n v="5.8800000000000005E-2"/>
  </r>
  <r>
    <n v="50087348"/>
    <s v="UMI SUSHI"/>
    <s v="Queens"/>
    <n v="17713"/>
    <s v="UNION TPKE"/>
    <n v="11366"/>
    <n v="7189695668"/>
    <s v="Japanese"/>
    <x v="1"/>
    <n v="73"/>
    <n v="195"/>
    <n v="5850"/>
    <n v="1220.1428571428571"/>
    <n v="40.726096062392998"/>
    <n v="-73.790652755031999"/>
    <n v="408"/>
    <n v="24"/>
    <n v="5.6940000000000004E-2"/>
  </r>
  <r>
    <n v="50071147"/>
    <s v="NEW TOKYO SUSHI"/>
    <s v="Queens"/>
    <n v="16216"/>
    <s v="UNION TPKE"/>
    <n v="11366"/>
    <n v="7185910333"/>
    <s v="Japanese"/>
    <x v="1"/>
    <n v="67"/>
    <n v="189"/>
    <n v="5670"/>
    <n v="1085.4000000000001"/>
    <n v="40.721151181339003"/>
    <n v="-73.805362174227994"/>
    <n v="408"/>
    <n v="24"/>
    <n v="5.065200000000001E-2"/>
  </r>
  <r>
    <n v="50035638"/>
    <s v="DUMPLING LEGEND"/>
    <s v="Queens"/>
    <n v="17661"/>
    <s v="UNION TPKE"/>
    <n v="11366"/>
    <n v="7183800028"/>
    <s v="Asian"/>
    <x v="0"/>
    <n v="60"/>
    <n v="148"/>
    <n v="4440"/>
    <n v="761.14285714285711"/>
    <n v="40.725866915826998"/>
    <n v="-73.791429170680004"/>
    <n v="408"/>
    <n v="24"/>
    <n v="3.5520000000000003E-2"/>
  </r>
  <r>
    <n v="50102540"/>
    <s v="LUCKY TEX-MEXICAN &amp; CHINESE FOOD"/>
    <s v="Queens"/>
    <n v="18821"/>
    <s v="UNION TPKE"/>
    <n v="11366"/>
    <n v="7182171088"/>
    <s v="Tex-Mex"/>
    <x v="0"/>
    <n v="67"/>
    <n v="115"/>
    <n v="3450"/>
    <n v="660.42857142857144"/>
    <n v="40.729283738946002"/>
    <n v="-73.780897329921999"/>
    <n v="408"/>
    <n v="23"/>
    <n v="3.0820000000000004E-2"/>
  </r>
  <r>
    <n v="50054899"/>
    <s v="MIRA SUSHI"/>
    <s v="Queens"/>
    <n v="15311"/>
    <s v="UNION TPKE"/>
    <n v="11367"/>
    <n v="7183807777"/>
    <s v="Japanese"/>
    <x v="0"/>
    <n v="63"/>
    <n v="282"/>
    <n v="8460"/>
    <n v="1522.8"/>
    <n v="40.719534718958997"/>
    <n v="-73.810403023424001"/>
    <n v="408"/>
    <n v="24"/>
    <n v="7.1064000000000002E-2"/>
  </r>
  <r>
    <n v="50078624"/>
    <s v="PANDA GARDEN"/>
    <s v="Queens"/>
    <n v="14701"/>
    <s v="UNION TPKE"/>
    <n v="11367"/>
    <n v="7184618899"/>
    <s v="Chinese"/>
    <x v="0"/>
    <n v="69"/>
    <n v="272"/>
    <n v="8160"/>
    <n v="1608.6857142857141"/>
    <n v="40.718285019075999"/>
    <n v="-73.814937562579999"/>
    <n v="408"/>
    <n v="24"/>
    <n v="7.5072E-2"/>
  </r>
  <r>
    <n v="50093869"/>
    <s v="SUSHI KINGDOM AND ASIAN FUSHION"/>
    <s v="Queens"/>
    <n v="7130"/>
    <s v="MAIN ST"/>
    <n v="11367"/>
    <n v="7185755111"/>
    <s v="Seafood"/>
    <x v="0"/>
    <n v="67"/>
    <n v="227"/>
    <n v="6810"/>
    <n v="1303.6285714285716"/>
    <n v="40.727145466358003"/>
    <n v="-73.822078233759996"/>
    <n v="408"/>
    <n v="24"/>
    <n v="6.0836000000000008E-2"/>
  </r>
  <r>
    <n v="50098206"/>
    <s v="BENJYS KOSHER PIZZA"/>
    <s v="Queens"/>
    <n v="7272"/>
    <s v="MAIN ST"/>
    <n v="11367"/>
    <n v="7182680791"/>
    <s v="Jewish/Kosher"/>
    <x v="0"/>
    <n v="69"/>
    <n v="213"/>
    <n v="6390"/>
    <n v="1259.7428571428572"/>
    <n v="40.724890193135998"/>
    <n v="-73.820911737017994"/>
    <n v="408"/>
    <n v="24"/>
    <n v="5.8788000000000007E-2"/>
  </r>
  <r>
    <n v="50065634"/>
    <s v="HOLY SCHNITZEL"/>
    <s v="Queens"/>
    <n v="7222"/>
    <s v="MAIN ST"/>
    <n v="11367"/>
    <n v="7187934659"/>
    <s v="Jewish/Kosher"/>
    <x v="1"/>
    <n v="71"/>
    <n v="199"/>
    <n v="5970"/>
    <n v="1211.0571428571429"/>
    <n v="40.726076908194003"/>
    <n v="-73.821536307285001"/>
    <n v="408"/>
    <n v="24"/>
    <n v="5.6516000000000011E-2"/>
  </r>
  <r>
    <n v="50005258"/>
    <s v="DUNKIN'"/>
    <s v="Queens"/>
    <n v="7927"/>
    <s v="MAIN ST"/>
    <n v="11367"/>
    <n v="7189693439"/>
    <s v="American"/>
    <x v="0"/>
    <n v="65"/>
    <n v="196"/>
    <n v="5880"/>
    <n v="1092"/>
    <n v="40.718363186097001"/>
    <n v="-73.817469784753996"/>
    <n v="408"/>
    <n v="24"/>
    <n v="5.0960000000000005E-2"/>
  </r>
  <r>
    <n v="50087203"/>
    <s v="ANNIE'S KITCHEN"/>
    <s v="Queens"/>
    <n v="7224"/>
    <s v="MAIN ST"/>
    <n v="11367"/>
    <n v="3474011252"/>
    <s v="Chinese"/>
    <x v="0"/>
    <n v="82"/>
    <n v="176"/>
    <n v="5280"/>
    <n v="1237.0285714285712"/>
    <n v="40.725873638689997"/>
    <n v="-73.821435833313004"/>
    <n v="408"/>
    <n v="24"/>
    <n v="5.7727999999999995E-2"/>
  </r>
  <r>
    <n v="50078218"/>
    <s v="MEAL MART"/>
    <s v="Queens"/>
    <n v="7210"/>
    <s v="MAIN ST"/>
    <n v="11367"/>
    <n v="7182613300"/>
    <s v="Jewish/Kosher"/>
    <x v="1"/>
    <n v="78"/>
    <n v="175"/>
    <n v="5250"/>
    <n v="1170"/>
    <n v="40.726346102347001"/>
    <n v="-73.821669075825994"/>
    <n v="408"/>
    <n v="24"/>
    <n v="5.460000000000001E-2"/>
  </r>
  <r>
    <n v="41423719"/>
    <s v="Q CAFE (QUEENS COLLEGE)"/>
    <s v="Queens"/>
    <n v="6330"/>
    <s v="KISSENA BOULEVARD"/>
    <n v="11367"/>
    <n v="7185700334"/>
    <s v="Continental"/>
    <x v="1"/>
    <n v="78"/>
    <n v="173"/>
    <n v="5190"/>
    <n v="1156.6285714285714"/>
    <n v="40.738316356151003"/>
    <n v="-73.814932230577"/>
    <n v="408"/>
    <n v="24"/>
    <n v="5.3976000000000003E-2"/>
  </r>
  <r>
    <n v="50097510"/>
    <s v="THE UPPER CRUST"/>
    <s v="Queens"/>
    <n v="6711"/>
    <s v="MAIN ST"/>
    <n v="11367"/>
    <n v="5162471915"/>
    <s v="Jewish/Kosher"/>
    <x v="1"/>
    <n v="82"/>
    <n v="135"/>
    <n v="4050"/>
    <n v="948.85714285714278"/>
    <n v="40.733872390480997"/>
    <n v="-73.825318503521999"/>
    <n v="408"/>
    <n v="24"/>
    <n v="4.4280000000000007E-2"/>
  </r>
  <r>
    <n v="41219099"/>
    <s v="MAIN STREET CINEMA"/>
    <s v="Queens"/>
    <n v="7266"/>
    <s v="MAIN STREET"/>
    <n v="11367"/>
    <n v="7182634825"/>
    <s v="American"/>
    <x v="0"/>
    <n v="75"/>
    <n v="100"/>
    <n v="3000"/>
    <n v="642.85714285714278"/>
    <n v="40.724997328920999"/>
    <n v="-73.820969173194996"/>
    <n v="408"/>
    <n v="24"/>
    <n v="0.03"/>
  </r>
  <r>
    <n v="50092622"/>
    <s v="SHOGUN JAPANESE RESTAURANT"/>
    <s v="Queens"/>
    <n v="20505"/>
    <s v="HILLSIDE AVE"/>
    <n v="11423"/>
    <n v="3322041966"/>
    <s v="Japanese"/>
    <x v="0"/>
    <n v="73"/>
    <n v="207"/>
    <n v="6210"/>
    <n v="1295.2285714285713"/>
    <n v="40.720714247400998"/>
    <n v="-73.760167499619996"/>
    <n v="408"/>
    <n v="23"/>
    <n v="6.0443999999999998E-2"/>
  </r>
  <r>
    <n v="50016928"/>
    <s v="MCDONALD'S"/>
    <s v="Queens"/>
    <n v="20411"/>
    <s v="HILLSIDE AVE"/>
    <n v="11423"/>
    <n v="7182177405"/>
    <s v="Hamburgers"/>
    <x v="0"/>
    <n v="65"/>
    <n v="139"/>
    <n v="4170"/>
    <n v="774.42857142857156"/>
    <n v="40.720397504958001"/>
    <n v="-73.760958703976002"/>
    <n v="408"/>
    <n v="23"/>
    <n v="3.6140000000000005E-2"/>
  </r>
  <r>
    <n v="41305781"/>
    <s v="ST JOHN'S UNIVERSITY MARILLAC HALL"/>
    <s v="Queens"/>
    <n v="8000"/>
    <s v="UTOPIA PARKWAY"/>
    <n v="11432"/>
    <n v="7189901534"/>
    <s v="American"/>
    <x v="1"/>
    <n v="60"/>
    <n v="288"/>
    <n v="8640"/>
    <n v="1481.1428571428569"/>
    <n v="40.725592918592"/>
    <n v="-73.791693405277002"/>
    <n v="408"/>
    <n v="24"/>
    <n v="6.9119999999999987E-2"/>
  </r>
  <r>
    <n v="50072566"/>
    <s v="NO 1 CHINESE"/>
    <s v="Queens"/>
    <n v="17937"/>
    <s v="HILLSIDE AVE"/>
    <n v="11432"/>
    <n v="7185230513"/>
    <s v="Chinese"/>
    <x v="1"/>
    <n v="74"/>
    <n v="281"/>
    <n v="8430"/>
    <n v="1782.3428571428572"/>
    <n v="40.712775711665998"/>
    <n v="-73.783289245608003"/>
    <n v="408"/>
    <n v="24"/>
    <n v="8.3176E-2"/>
  </r>
  <r>
    <n v="41697391"/>
    <s v="STAR KABAB &amp; CHINESE RESTAURANT"/>
    <s v="Queens"/>
    <n v="16821"/>
    <s v="HILLSIDE AVENUE"/>
    <n v="11432"/>
    <n v="7185260400"/>
    <s v="Bangladeshi"/>
    <x v="1"/>
    <n v="68"/>
    <n v="269"/>
    <n v="8070"/>
    <n v="1567.8857142857146"/>
    <n v="40.710245838482997"/>
    <n v="-73.794158257649002"/>
    <n v="408"/>
    <n v="24"/>
    <n v="7.3168000000000025E-2"/>
  </r>
  <r>
    <n v="50091365"/>
    <s v="MOTIN SWEETS &amp; MASALA"/>
    <s v="Queens"/>
    <n v="15333"/>
    <s v="HILLSIDE AVE"/>
    <n v="11432"/>
    <n v="7182977779"/>
    <s v="Bangladeshi"/>
    <x v="0"/>
    <n v="82"/>
    <n v="252"/>
    <n v="7560"/>
    <n v="1771.2"/>
    <n v="40.707301874415997"/>
    <n v="-73.804237750807005"/>
    <n v="408"/>
    <n v="24"/>
    <n v="8.2656000000000007E-2"/>
  </r>
  <r>
    <n v="50057173"/>
    <s v="PREGAME BAR"/>
    <s v="Queens"/>
    <n v="17823"/>
    <s v="HILLSIDE AVE"/>
    <n v="11432"/>
    <n v="3475673310"/>
    <s v="Bottled beverages, including water, sodas, juices, etc."/>
    <x v="0"/>
    <n v="60"/>
    <n v="252"/>
    <n v="7560"/>
    <n v="1295.9999999999998"/>
    <n v="40.712350896055"/>
    <n v="-73.785079773966004"/>
    <n v="408"/>
    <n v="24"/>
    <n v="6.0479999999999999E-2"/>
  </r>
  <r>
    <n v="50102286"/>
    <s v="MOON TIKKA KABAB HOUSE"/>
    <s v="Queens"/>
    <n v="8716"/>
    <s v="PARSONS BLVD"/>
    <n v="11432"/>
    <n v="3473748001"/>
    <s v="Indian"/>
    <x v="0"/>
    <n v="74"/>
    <n v="243"/>
    <n v="7290"/>
    <n v="1541.3142857142857"/>
    <n v="40.708730946350997"/>
    <n v="-73.803678068642"/>
    <n v="408"/>
    <n v="24"/>
    <n v="7.1928000000000006E-2"/>
  </r>
  <r>
    <n v="41432599"/>
    <s v="STARBUCKS"/>
    <s v="Queens"/>
    <n v="8000"/>
    <s v="UTOPIA PARKWAY"/>
    <n v="11432"/>
    <n v="7189901716"/>
    <s v="Café/Coffee/Tea"/>
    <x v="1"/>
    <n v="72"/>
    <n v="228"/>
    <n v="6840"/>
    <n v="1407.0857142857144"/>
    <n v="40.725592918592"/>
    <n v="-73.791693405277002"/>
    <n v="408"/>
    <n v="24"/>
    <n v="6.5664000000000014E-2"/>
  </r>
  <r>
    <n v="50066987"/>
    <s v="SUPREME DINER"/>
    <s v="Queens"/>
    <n v="8265"/>
    <s v="PARSONS BLVD"/>
    <n v="11432"/>
    <n v="7189699317"/>
    <s v="American"/>
    <x v="1"/>
    <n v="58"/>
    <n v="196"/>
    <n v="5880"/>
    <n v="974.39999999999986"/>
    <n v="40.716676236607"/>
    <n v="-73.808048356515997"/>
    <n v="408"/>
    <n v="24"/>
    <n v="4.5471999999999999E-2"/>
  </r>
  <r>
    <n v="50092573"/>
    <s v="ADANA TURKISH GRILL"/>
    <s v="Queens"/>
    <n v="17825"/>
    <s v="HILLSIDE AVE"/>
    <n v="11432"/>
    <n v="9292447445"/>
    <s v="Turkish"/>
    <x v="1"/>
    <n v="62"/>
    <n v="189"/>
    <n v="5670"/>
    <n v="1004.3999999999999"/>
    <n v="40.712353613773999"/>
    <n v="-73.785065336605996"/>
    <n v="408"/>
    <n v="24"/>
    <n v="4.6871999999999997E-2"/>
  </r>
  <r>
    <n v="50085647"/>
    <s v="KENNEDY FRIED CHICKEN"/>
    <s v="Queens"/>
    <n v="16719"/>
    <s v="HILLSIDE AVE"/>
    <n v="11432"/>
    <n v="3472334709"/>
    <s v="Chicken"/>
    <x v="0"/>
    <n v="69"/>
    <n v="173"/>
    <n v="5190"/>
    <n v="1023.1714285714286"/>
    <n v="40.709825320657998"/>
    <n v="-73.795375121107995"/>
    <n v="408"/>
    <n v="24"/>
    <n v="4.7747999999999999E-2"/>
  </r>
  <r>
    <n v="50101105"/>
    <s v="FARMER'S FRIDGE - QUEENS HOSPITAL CENTER"/>
    <s v="Queens"/>
    <n v="8268"/>
    <s v="164TH ST"/>
    <n v="11432"/>
    <n v="3122290099"/>
    <s v="American"/>
    <x v="1"/>
    <n v="60"/>
    <n v="172"/>
    <n v="5160"/>
    <n v="884.57142857142867"/>
    <n v="40.717242076559003"/>
    <n v="-73.803432850280998"/>
    <n v="408"/>
    <n v="24"/>
    <n v="4.1280000000000004E-2"/>
  </r>
  <r>
    <n v="50041687"/>
    <s v="CHINA KING"/>
    <s v="Queens"/>
    <n v="17545"/>
    <s v="HILLSIDE AVE"/>
    <n v="11432"/>
    <n v="7185265400"/>
    <s v="Chinese"/>
    <x v="0"/>
    <n v="76"/>
    <n v="142"/>
    <n v="4260"/>
    <n v="925.02857142857147"/>
    <n v="40.711852921492003"/>
    <n v="-73.787397152718995"/>
    <n v="408"/>
    <n v="24"/>
    <n v="4.3168000000000005E-2"/>
  </r>
  <r>
    <n v="50102792"/>
    <s v="CROWN FRIED CHICKEN"/>
    <s v="Queens"/>
    <n v="15335"/>
    <s v="HILLSIDE AVE"/>
    <n v="11432"/>
    <n v="7187499989"/>
    <s v="American"/>
    <x v="1"/>
    <n v="65"/>
    <n v="142"/>
    <n v="4260"/>
    <n v="791.14285714285711"/>
    <n v="40.707304619178998"/>
    <n v="-73.804237742715003"/>
    <n v="408"/>
    <n v="24"/>
    <n v="3.6920000000000001E-2"/>
  </r>
  <r>
    <n v="41611854"/>
    <s v="DUNKIN'"/>
    <s v="Queens"/>
    <n v="8000"/>
    <s v="UTOPIA PARKWAY"/>
    <n v="11432"/>
    <n v="7189907381"/>
    <s v="Donuts"/>
    <x v="1"/>
    <n v="73"/>
    <n v="139"/>
    <n v="4170"/>
    <n v="869.74285714285713"/>
    <n v="40.725592918592"/>
    <n v="-73.791693405277002"/>
    <n v="408"/>
    <n v="24"/>
    <n v="4.0588000000000006E-2"/>
  </r>
  <r>
    <n v="41421764"/>
    <s v="CHECKERS"/>
    <s v="Queens"/>
    <n v="8345"/>
    <s v="PARSONS BOULEVARD"/>
    <n v="11432"/>
    <n v="7182914738"/>
    <s v="American"/>
    <x v="1"/>
    <n v="69"/>
    <n v="135"/>
    <n v="4050"/>
    <n v="798.42857142857133"/>
    <n v="40.714803480835997"/>
    <n v="-73.807559574386005"/>
    <n v="408"/>
    <n v="24"/>
    <n v="3.7260000000000001E-2"/>
  </r>
  <r>
    <n v="41704990"/>
    <s v="CORAZON LATINO"/>
    <s v="Queens"/>
    <n v="13840"/>
    <s v="84 DRIVE"/>
    <n v="11435"/>
    <n v="7182628661"/>
    <s v="Spanish"/>
    <x v="1"/>
    <n v="65"/>
    <n v="281"/>
    <n v="8430"/>
    <n v="1565.5714285714287"/>
    <n v="40.709095313538"/>
    <n v="-73.818245508607006"/>
    <n v="408"/>
    <n v="24"/>
    <n v="7.3060000000000014E-2"/>
  </r>
  <r>
    <n v="50101558"/>
    <s v="BUCANOS RESTAURANT"/>
    <s v="Queens"/>
    <n v="13859"/>
    <s v="QUEENS BLVD"/>
    <n v="11435"/>
    <n v="7182061499"/>
    <s v="Latin"/>
    <x v="0"/>
    <n v="74"/>
    <n v="273"/>
    <n v="8190"/>
    <n v="1731.6000000000001"/>
    <n v="40.70741146105"/>
    <n v="-73.817424144392007"/>
    <n v="408"/>
    <n v="24"/>
    <n v="8.0808000000000019E-2"/>
  </r>
  <r>
    <n v="50093653"/>
    <s v="DOMINO'S"/>
    <s v="Queens"/>
    <n v="13857"/>
    <s v="QUEENS BLVD"/>
    <n v="11435"/>
    <n v="7187393334"/>
    <s v="Pizza"/>
    <x v="1"/>
    <n v="66"/>
    <n v="250"/>
    <n v="7500"/>
    <n v="1414.2857142857144"/>
    <n v="40.707460924227"/>
    <n v="-73.817460077115996"/>
    <n v="408"/>
    <n v="24"/>
    <n v="6.6000000000000017E-2"/>
  </r>
  <r>
    <n v="50091847"/>
    <s v="DUNKIN'"/>
    <s v="Queens"/>
    <n v="13801"/>
    <s v="QUEENS BLVD"/>
    <n v="11435"/>
    <n v="5164727100"/>
    <s v="Donuts"/>
    <x v="0"/>
    <n v="64"/>
    <n v="243"/>
    <n v="7290"/>
    <n v="1333.0285714285715"/>
    <n v="40.708708730287"/>
    <n v="-73.818517087226994"/>
    <n v="408"/>
    <n v="24"/>
    <n v="6.2208000000000006E-2"/>
  </r>
  <r>
    <n v="50036333"/>
    <s v="MAXIM GARDEN"/>
    <s v="Queens"/>
    <n v="13861"/>
    <s v="QUEENS BLVD"/>
    <n v="11435"/>
    <n v="7186579417"/>
    <s v="Chinese"/>
    <x v="0"/>
    <n v="58"/>
    <n v="234"/>
    <n v="7020"/>
    <n v="1163.3142857142857"/>
    <n v="40.707361997861"/>
    <n v="-73.817388211722999"/>
    <n v="408"/>
    <n v="24"/>
    <n v="5.4288000000000003E-2"/>
  </r>
  <r>
    <n v="50086539"/>
    <s v="SUBWAY"/>
    <s v="Queens"/>
    <n v="13805"/>
    <s v="QUEENS BLVD"/>
    <n v="11435"/>
    <n v="9172876631"/>
    <s v="Sandwiches"/>
    <x v="1"/>
    <n v="69"/>
    <n v="209"/>
    <n v="6270"/>
    <n v="1236.0857142857139"/>
    <n v="40.708645492233998"/>
    <n v="-73.818448728269999"/>
    <n v="408"/>
    <n v="24"/>
    <n v="5.7683999999999985E-2"/>
  </r>
  <r>
    <n v="50077869"/>
    <s v="A &amp; A NUTRITION"/>
    <s v="Queens"/>
    <n v="13807"/>
    <s v="QUEENS BLVD"/>
    <n v="11435"/>
    <n v="9175269696"/>
    <s v="Juice, Smoothies, Fruit Salads"/>
    <x v="1"/>
    <n v="76"/>
    <n v="138"/>
    <n v="4140"/>
    <n v="898.97142857142853"/>
    <n v="40.708612497954"/>
    <n v="-73.818412749133998"/>
    <n v="408"/>
    <n v="24"/>
    <n v="4.1952000000000003E-2"/>
  </r>
  <r>
    <n v="50044423"/>
    <s v="BRIARWOOD CAFE"/>
    <s v="Queens"/>
    <n v="13849"/>
    <s v="QUEENS BLVD"/>
    <n v="11435"/>
    <n v="7182977494"/>
    <s v="American"/>
    <x v="0"/>
    <n v="73"/>
    <n v="136"/>
    <n v="4080"/>
    <n v="850.97142857142865"/>
    <n v="40.707892345562001"/>
    <n v="-73.817769084174998"/>
    <n v="408"/>
    <n v="24"/>
    <n v="3.9712000000000011E-2"/>
  </r>
  <r>
    <n v="50033659"/>
    <s v="NEW CREAT TAYSTEE GARDENS"/>
    <s v="Queens"/>
    <n v="8118"/>
    <s v="LEFFERTS BLVD"/>
    <n v="11415"/>
    <n v="7188492288"/>
    <s v="Chinese"/>
    <x v="1"/>
    <n v="43"/>
    <n v="270"/>
    <n v="8100"/>
    <n v="995.14285714285711"/>
    <n v="40.708979239472001"/>
    <n v="-73.830264196979996"/>
    <n v="409"/>
    <n v="29"/>
    <n v="4.6440000000000002E-2"/>
  </r>
  <r>
    <n v="40425131"/>
    <s v="BAKER'S DOZEN BAGEL"/>
    <s v="Queens"/>
    <n v="8109"/>
    <s v="LEFFERTS BOULEVARD"/>
    <n v="11415"/>
    <n v="7188471930"/>
    <s v="Bagels/Pretzels"/>
    <x v="0"/>
    <n v="37"/>
    <n v="268"/>
    <n v="8040"/>
    <n v="849.94285714285718"/>
    <n v="40.709102422642999"/>
    <n v="-73.830040250571003"/>
    <n v="409"/>
    <n v="29"/>
    <n v="3.9664000000000005E-2"/>
  </r>
  <r>
    <n v="50080291"/>
    <s v="LEVY'S BAKERY EXPRESS"/>
    <s v="Queens"/>
    <n v="8045"/>
    <s v="KEW GARDENS RD"/>
    <n v="11415"/>
    <n v="7182106494"/>
    <s v="Bakery"/>
    <x v="0"/>
    <n v="43"/>
    <n v="202"/>
    <n v="6060"/>
    <n v="744.51428571428573"/>
    <n v="40.713348685054001"/>
    <n v="-73.830105132393996"/>
    <n v="409"/>
    <n v="29"/>
    <n v="3.4744000000000004E-2"/>
  </r>
  <r>
    <n v="41442614"/>
    <s v="MCDONALD'S"/>
    <s v="Queens"/>
    <n v="12034"/>
    <s v="QUEENS BOULEVARD"/>
    <n v="11415"/>
    <n v="7185442407"/>
    <s v="Hamburgers"/>
    <x v="0"/>
    <n v="43"/>
    <n v="202"/>
    <n v="6060"/>
    <n v="744.51428571428573"/>
    <n v="40.713462319171001"/>
    <n v="-73.828997432131999"/>
    <n v="409"/>
    <n v="29"/>
    <n v="3.4744000000000004E-2"/>
  </r>
  <r>
    <n v="50074276"/>
    <s v="TEXAS CHICKEN AND BURGERS"/>
    <s v="Queens"/>
    <n v="12020"/>
    <s v="QUEENS BLVD"/>
    <n v="11415"/>
    <n v="7184803118"/>
    <s v="Chicken"/>
    <x v="0"/>
    <n v="39"/>
    <n v="181"/>
    <n v="5430"/>
    <n v="605.05714285714282"/>
    <n v="40.713641394912997"/>
    <n v="-73.829444264583003"/>
    <n v="409"/>
    <n v="29"/>
    <n v="2.8236000000000001E-2"/>
  </r>
  <r>
    <n v="41174286"/>
    <s v="DUNKIN'"/>
    <s v="Queens"/>
    <n v="12074"/>
    <s v="QUEENS BOULEVARD"/>
    <n v="11415"/>
    <n v="7185444040"/>
    <s v="Donuts"/>
    <x v="0"/>
    <n v="41"/>
    <n v="110"/>
    <n v="3300"/>
    <n v="386.57142857142856"/>
    <n v="40.713010499629"/>
    <n v="-73.827876765062001"/>
    <n v="409"/>
    <n v="29"/>
    <n v="1.8040000000000004E-2"/>
  </r>
  <r>
    <n v="50101613"/>
    <s v="BLEU ROYALE CAKES"/>
    <s v="Queens"/>
    <n v="9410"/>
    <s v="80TH ST"/>
    <n v="11416"/>
    <n v="9173002647"/>
    <s v="Bakery"/>
    <x v="0"/>
    <n v="44"/>
    <n v="271"/>
    <n v="8130"/>
    <n v="1022.0571428571427"/>
    <n v="40.684347380405001"/>
    <n v="-73.860632329430999"/>
    <n v="409"/>
    <n v="32"/>
    <n v="4.7696000000000002E-2"/>
  </r>
  <r>
    <n v="50034411"/>
    <s v="MARTINIELLO'S III PIZZERIA &amp; ITALIAN RESTAURNT"/>
    <s v="Queens"/>
    <n v="8901"/>
    <s v="101ST AVE"/>
    <n v="11416"/>
    <n v="7188453333"/>
    <s v="Pizza/Italian"/>
    <x v="0"/>
    <n v="40"/>
    <n v="266"/>
    <n v="7980"/>
    <n v="912.00000000000011"/>
    <n v="40.682844856279999"/>
    <n v="-73.851005104308996"/>
    <n v="409"/>
    <n v="32"/>
    <n v="4.2560000000000008E-2"/>
  </r>
  <r>
    <n v="50087479"/>
    <s v="LULU CHINESE"/>
    <s v="Queens"/>
    <n v="7806"/>
    <s v="101ST AVE"/>
    <n v="11416"/>
    <n v="3472642205"/>
    <s v="Chinese"/>
    <x v="0"/>
    <n v="38"/>
    <n v="265"/>
    <n v="7950"/>
    <n v="863.14285714285711"/>
    <n v="40.680426394148"/>
    <n v="-73.859450773034993"/>
    <n v="409"/>
    <n v="32"/>
    <n v="4.0280000000000003E-2"/>
  </r>
  <r>
    <n v="50101925"/>
    <s v="POPEYES LOUISIANA KITCHEN"/>
    <s v="Queens"/>
    <n v="10720"/>
    <s v="ATLANTIC AVE"/>
    <n v="11416"/>
    <n v="3479607566"/>
    <s v="Chicken"/>
    <x v="0"/>
    <n v="38"/>
    <n v="258"/>
    <n v="7740"/>
    <n v="840.34285714285727"/>
    <n v="40.691168817409"/>
    <n v="-73.838156336610993"/>
    <n v="409"/>
    <n v="28"/>
    <n v="3.9216000000000008E-2"/>
  </r>
  <r>
    <n v="50094768"/>
    <s v="CHINA WOK 2"/>
    <s v="Queens"/>
    <n v="10315"/>
    <s v="101ST AVE"/>
    <n v="11416"/>
    <n v="6462865018"/>
    <s v="Chinese"/>
    <x v="0"/>
    <n v="38"/>
    <n v="221"/>
    <n v="6630"/>
    <n v="719.82857142857154"/>
    <n v="40.686054731203001"/>
    <n v="-73.839708434225997"/>
    <n v="409"/>
    <n v="28"/>
    <n v="3.3592000000000011E-2"/>
  </r>
  <r>
    <n v="50093775"/>
    <s v="HOMEMADE TAQUERIA"/>
    <s v="Queens"/>
    <n v="9409"/>
    <s v="101ST AVE"/>
    <n v="11416"/>
    <n v="3473582269"/>
    <s v="Mexican"/>
    <x v="1"/>
    <n v="40"/>
    <n v="207"/>
    <n v="6210"/>
    <n v="709.71428571428589"/>
    <n v="40.684077046981997"/>
    <n v="-73.846679226253997"/>
    <n v="409"/>
    <n v="32"/>
    <n v="3.3120000000000011E-2"/>
  </r>
  <r>
    <n v="41637672"/>
    <s v="DON POLLO"/>
    <s v="Queens"/>
    <n v="8302"/>
    <s v="95TH AVE"/>
    <n v="11416"/>
    <n v="7186470007"/>
    <s v="Peruvian"/>
    <x v="0"/>
    <n v="43"/>
    <n v="203"/>
    <n v="6090"/>
    <n v="748.19999999999993"/>
    <n v="40.684244667005999"/>
    <n v="-73.857459609624001"/>
    <n v="409"/>
    <n v="32"/>
    <n v="3.4916000000000003E-2"/>
  </r>
  <r>
    <n v="50087737"/>
    <s v="EL VIEJO YAYO RESTAURANT"/>
    <s v="Queens"/>
    <n v="9712"/>
    <s v="101ST AVE"/>
    <n v="11416"/>
    <n v="7183223920"/>
    <s v="Latin"/>
    <x v="0"/>
    <n v="41"/>
    <n v="195"/>
    <n v="5850"/>
    <n v="685.28571428571411"/>
    <n v="40.684817279847003"/>
    <n v="-73.844009343859"/>
    <n v="409"/>
    <n v="32"/>
    <n v="3.1979999999999995E-2"/>
  </r>
  <r>
    <n v="50076892"/>
    <s v="LA SELVA BAR &amp; RESTAURANT"/>
    <s v="Queens"/>
    <n v="9402"/>
    <s v="80TH ST"/>
    <n v="11416"/>
    <n v="7186979092"/>
    <s v="Latin"/>
    <x v="0"/>
    <n v="39"/>
    <n v="165"/>
    <n v="4950"/>
    <n v="551.57142857142867"/>
    <n v="40.684501179615999"/>
    <n v="-73.860707724815995"/>
    <n v="409"/>
    <n v="32"/>
    <n v="2.5740000000000006E-2"/>
  </r>
  <r>
    <n v="50102664"/>
    <s v="BURGER KING"/>
    <s v="Queens"/>
    <n v="9202"/>
    <s v="ATLANTIC AVE"/>
    <n v="11416"/>
    <n v="7188458710"/>
    <s v="Hamburgers"/>
    <x v="1"/>
    <n v="38"/>
    <n v="159"/>
    <n v="4770"/>
    <n v="517.88571428571436"/>
    <n v="40.687688624585"/>
    <n v="-73.850417311968002"/>
    <n v="409"/>
    <n v="32"/>
    <n v="2.4168000000000009E-2"/>
  </r>
  <r>
    <n v="50045803"/>
    <s v="PUNJABI KABAB AND GYRO"/>
    <s v="Queens"/>
    <n v="10803"/>
    <s v="101ST AVE"/>
    <n v="11416"/>
    <n v="7187099919"/>
    <s v="Indian"/>
    <x v="1"/>
    <n v="37"/>
    <n v="151"/>
    <n v="4530"/>
    <n v="478.8857142857143"/>
    <n v="40.687313808326003"/>
    <n v="-73.835288319740997"/>
    <n v="409"/>
    <n v="28"/>
    <n v="2.2348000000000003E-2"/>
  </r>
  <r>
    <n v="50100331"/>
    <s v="MANNAN SWEETS &amp; RESTAURANT"/>
    <s v="Queens"/>
    <n v="7513"/>
    <s v="101ST AVE"/>
    <n v="11416"/>
    <n v="7184206880"/>
    <s v="Indian"/>
    <x v="0"/>
    <n v="39"/>
    <n v="149"/>
    <n v="4470"/>
    <n v="498.08571428571429"/>
    <n v="40.679773252037997"/>
    <n v="-73.861802853192003"/>
    <n v="409"/>
    <n v="32"/>
    <n v="2.3244000000000004E-2"/>
  </r>
  <r>
    <n v="40786907"/>
    <s v="BOSTON MARKET"/>
    <s v="Queens"/>
    <n v="8302"/>
    <s v="ATLANTIC AVENUE"/>
    <n v="11416"/>
    <n v="7186474700"/>
    <s v="Chicken"/>
    <x v="1"/>
    <n v="37"/>
    <n v="139"/>
    <n v="4170"/>
    <n v="440.82857142857142"/>
    <n v="40.685508008748002"/>
    <n v="-73.858059046736003"/>
    <n v="409"/>
    <n v="32"/>
    <n v="2.0572000000000003E-2"/>
  </r>
  <r>
    <n v="41639035"/>
    <s v="LONG RIVER CHINESE RESTAURANT"/>
    <s v="Queens"/>
    <n v="10106"/>
    <s v="88 STREET"/>
    <n v="11416"/>
    <n v="7188433338"/>
    <s v="Chinese"/>
    <x v="1"/>
    <n v="37"/>
    <n v="122"/>
    <n v="3660"/>
    <n v="386.91428571428571"/>
    <n v="40.682423352964001"/>
    <n v="-73.851925454745"/>
    <n v="409"/>
    <n v="32"/>
    <n v="1.8056000000000003E-2"/>
  </r>
  <r>
    <n v="41315553"/>
    <s v="MEDINA FRIED CHICKEN &amp; INDIAN CUISINE"/>
    <s v="Queens"/>
    <n v="7617"/>
    <s v="101 AVENUE"/>
    <n v="11416"/>
    <n v="7186590652"/>
    <s v="American"/>
    <x v="1"/>
    <n v="43"/>
    <n v="120"/>
    <n v="3600"/>
    <n v="442.28571428571433"/>
    <n v="40.679937241382"/>
    <n v="-73.861225652151006"/>
    <n v="409"/>
    <n v="32"/>
    <n v="2.0640000000000002E-2"/>
  </r>
  <r>
    <n v="50074520"/>
    <s v="EL POLLO INKA PERU"/>
    <s v="Queens"/>
    <n v="8920"/>
    <s v="101ST AVE"/>
    <n v="11416"/>
    <n v="6466512258"/>
    <s v="Peruvian"/>
    <x v="0"/>
    <n v="44"/>
    <n v="101"/>
    <n v="3030"/>
    <n v="380.91428571428565"/>
    <n v="40.682863900884001"/>
    <n v="-73.850875262372"/>
    <n v="409"/>
    <n v="32"/>
    <n v="1.7775999999999997E-2"/>
  </r>
  <r>
    <n v="50101475"/>
    <s v="TASTE CAFE &amp; GRILL"/>
    <s v="Queens"/>
    <n v="10702"/>
    <s v="101ST AVE"/>
    <n v="11416"/>
    <n v="7183226540"/>
    <s v="Delicatessen"/>
    <x v="0"/>
    <n v="44"/>
    <n v="91"/>
    <n v="2730"/>
    <n v="343.2"/>
    <n v="40.687106152090998"/>
    <n v="-73.835948689716005"/>
    <n v="409"/>
    <n v="28"/>
    <n v="1.6016000000000002E-2"/>
  </r>
  <r>
    <n v="50051294"/>
    <s v="KENNEDY FRIED CHICKEN"/>
    <s v="Queens"/>
    <n v="13518"/>
    <s v="JAMAICA AVE"/>
    <n v="11418"/>
    <n v="7186586721"/>
    <s v="American"/>
    <x v="1"/>
    <n v="41"/>
    <n v="284"/>
    <n v="8520"/>
    <n v="998.05714285714282"/>
    <n v="40.702407559826"/>
    <n v="-73.817315277096995"/>
    <n v="409"/>
    <n v="29"/>
    <n v="4.6575999999999999E-2"/>
  </r>
  <r>
    <n v="41108068"/>
    <s v="JOPHSUA 19"/>
    <s v="Queens"/>
    <n v="13406"/>
    <s v="JAMAICA AVENUE"/>
    <n v="11418"/>
    <n v="7182062115"/>
    <s v="Mexican"/>
    <x v="1"/>
    <n v="37"/>
    <n v="280"/>
    <n v="8400"/>
    <n v="887.99999999999989"/>
    <n v="40.702351872652997"/>
    <n v="-73.818545279028996"/>
    <n v="409"/>
    <n v="29"/>
    <n v="4.1440000000000005E-2"/>
  </r>
  <r>
    <n v="50045593"/>
    <s v="TAUROS BAR AND RESTAURANT"/>
    <s v="Queens"/>
    <n v="10802"/>
    <s v="JAMAICA AVE"/>
    <n v="11418"/>
    <n v="7186076287"/>
    <s v="Latin"/>
    <x v="0"/>
    <n v="42"/>
    <n v="280"/>
    <n v="8400"/>
    <n v="1008"/>
    <n v="40.695611566560999"/>
    <n v="-73.839364415109998"/>
    <n v="409"/>
    <n v="32"/>
    <n v="4.7040000000000005E-2"/>
  </r>
  <r>
    <n v="50084015"/>
    <s v="TILT LOUNGE"/>
    <s v="Queens"/>
    <n v="13115"/>
    <s v="JAMAICA AVE"/>
    <n v="11418"/>
    <n v="3473045075"/>
    <s v="Bottled beverages, including water, sodas, juices, etc."/>
    <x v="1"/>
    <n v="44"/>
    <n v="258"/>
    <n v="7740"/>
    <n v="973.02857142857147"/>
    <n v="40.702108027895001"/>
    <n v="-73.820569237339001"/>
    <n v="409"/>
    <n v="29"/>
    <n v="4.5408000000000004E-2"/>
  </r>
  <r>
    <n v="50077093"/>
    <s v="THAI HOUSE"/>
    <s v="Queens"/>
    <n v="11207"/>
    <s v="JAMAICA AVE"/>
    <n v="11418"/>
    <n v="9292189913"/>
    <s v="Thai"/>
    <x v="0"/>
    <n v="40"/>
    <n v="257"/>
    <n v="7710"/>
    <n v="881.14285714285722"/>
    <n v="40.697484600156002"/>
    <n v="-73.836258442197007"/>
    <n v="409"/>
    <n v="32"/>
    <n v="4.1120000000000011E-2"/>
  </r>
  <r>
    <n v="50100514"/>
    <s v="TLAXCALITA LA BELLA"/>
    <s v="Queens"/>
    <n v="10422"/>
    <s v="JAMAICA AVE"/>
    <n v="11418"/>
    <n v="3479607089"/>
    <s v="Mexican"/>
    <x v="0"/>
    <n v="41"/>
    <n v="248"/>
    <n v="7440"/>
    <n v="871.54285714285709"/>
    <n v="40.695182548178003"/>
    <n v="-73.842722828079999"/>
    <n v="409"/>
    <n v="32"/>
    <n v="4.0672E-2"/>
  </r>
  <r>
    <n v="50034105"/>
    <s v="ALFIE'S PIZZA AND PASTA"/>
    <s v="Queens"/>
    <n v="8608"/>
    <s v="117TH ST"/>
    <n v="11418"/>
    <n v="7188498701"/>
    <s v="Pizza"/>
    <x v="0"/>
    <n v="37"/>
    <n v="227"/>
    <n v="6810"/>
    <n v="719.9142857142856"/>
    <n v="40.699979886053001"/>
    <n v="-73.832653038475001"/>
    <n v="409"/>
    <n v="29"/>
    <n v="3.3596000000000001E-2"/>
  </r>
  <r>
    <n v="50034883"/>
    <s v="VINCENT AND ANDREA PIZZERIA"/>
    <s v="Queens"/>
    <n v="11317"/>
    <s v="JAMAICA AVE"/>
    <n v="11418"/>
    <n v="7188467070"/>
    <s v="Pizza"/>
    <x v="1"/>
    <n v="40"/>
    <n v="223"/>
    <n v="6690"/>
    <n v="764.57142857142867"/>
    <n v="40.697944543783997"/>
    <n v="-73.835435059559998"/>
    <n v="409"/>
    <n v="32"/>
    <n v="3.568000000000001E-2"/>
  </r>
  <r>
    <n v="50052441"/>
    <s v="ATEAZ ORGANIC COFFEE &amp; TEA"/>
    <s v="Queens"/>
    <n v="11629"/>
    <s v="METROPOLITAN AVE"/>
    <n v="11418"/>
    <n v="3474945391"/>
    <s v="Café/Coffee/Tea"/>
    <x v="1"/>
    <n v="38"/>
    <n v="202"/>
    <n v="6060"/>
    <n v="657.94285714285718"/>
    <n v="40.707290539991"/>
    <n v="-73.835458787237002"/>
    <n v="409"/>
    <n v="29"/>
    <n v="3.0704000000000006E-2"/>
  </r>
  <r>
    <n v="41658324"/>
    <s v="MI CASA RESTAURANT"/>
    <s v="Queens"/>
    <n v="11620"/>
    <s v="JAMAICA AVENUE"/>
    <n v="11418"/>
    <n v="7188499636"/>
    <s v="Latin"/>
    <x v="1"/>
    <n v="43"/>
    <n v="196"/>
    <n v="5880"/>
    <n v="722.40000000000009"/>
    <n v="40.699203758438003"/>
    <n v="-73.833094977702999"/>
    <n v="409"/>
    <n v="29"/>
    <n v="3.3712000000000006E-2"/>
  </r>
  <r>
    <n v="50100546"/>
    <s v="DON MIGUEL RESTAURANT"/>
    <s v="Queens"/>
    <n v="10426"/>
    <s v="JAMAICA AVE"/>
    <n v="11418"/>
    <n v="3479900384"/>
    <s v="Latin"/>
    <x v="0"/>
    <n v="43"/>
    <n v="182"/>
    <n v="5460"/>
    <n v="670.80000000000007"/>
    <n v="40.695185253364997"/>
    <n v="-73.842693972047002"/>
    <n v="409"/>
    <n v="32"/>
    <n v="3.1304000000000005E-2"/>
  </r>
  <r>
    <n v="41720707"/>
    <s v="EL GRAN CANARIO II RESTAURANT"/>
    <s v="Queens"/>
    <n v="11117"/>
    <s v="JAMAICA AVENUE"/>
    <n v="11418"/>
    <n v="7184411113"/>
    <s v="Spanish"/>
    <x v="0"/>
    <n v="39"/>
    <n v="175"/>
    <n v="5250"/>
    <n v="585"/>
    <n v="40.697005278311998"/>
    <n v="-73.836970065567996"/>
    <n v="409"/>
    <n v="32"/>
    <n v="2.7300000000000005E-2"/>
  </r>
  <r>
    <n v="50073080"/>
    <s v="BLEND LOUNGE"/>
    <s v="Queens"/>
    <n v="12707"/>
    <s v="94TH AVE"/>
    <n v="11418"/>
    <n v="7188501600"/>
    <s v="Caribbean"/>
    <x v="0"/>
    <n v="37"/>
    <n v="158"/>
    <n v="4740"/>
    <n v="501.08571428571435"/>
    <n v="40.695402722452002"/>
    <n v="-73.820688326560997"/>
    <n v="409"/>
    <n v="28"/>
    <n v="2.3384000000000005E-2"/>
  </r>
  <r>
    <n v="50050561"/>
    <s v="MEXICO EL SALVADOR INC"/>
    <s v="Queens"/>
    <n v="11619"/>
    <s v="MYRTLE AVE"/>
    <n v="11418"/>
    <n v="3476441034"/>
    <s v="Delicatessen"/>
    <x v="1"/>
    <n v="39"/>
    <n v="158"/>
    <n v="4740"/>
    <n v="528.17142857142869"/>
    <n v="40.700197935539002"/>
    <n v="-73.833485585054007"/>
    <n v="409"/>
    <n v="29"/>
    <n v="2.4648000000000007E-2"/>
  </r>
  <r>
    <n v="50034536"/>
    <s v="PUNJABI KABAB HOUSE"/>
    <s v="Queens"/>
    <n v="9152"/>
    <s v="LEFFERTS BLVD"/>
    <n v="11418"/>
    <n v="7188462800"/>
    <s v="Indian"/>
    <x v="1"/>
    <n v="43"/>
    <n v="156"/>
    <n v="4680"/>
    <n v="574.97142857142853"/>
    <n v="40.694950748067001"/>
    <n v="-73.828460890762003"/>
    <n v="409"/>
    <n v="29"/>
    <n v="2.6831999999999998E-2"/>
  </r>
  <r>
    <n v="50098345"/>
    <s v="SHAHI GRILL &amp; GYRO"/>
    <s v="Queens"/>
    <n v="9181"/>
    <s v="111TH ST"/>
    <n v="11418"/>
    <n v="7184873648"/>
    <s v="Indian"/>
    <x v="0"/>
    <n v="43"/>
    <n v="152"/>
    <n v="4560"/>
    <n v="560.2285714285714"/>
    <n v="40.692811424307003"/>
    <n v="-73.835166503972005"/>
    <n v="409"/>
    <n v="28"/>
    <n v="2.6144000000000001E-2"/>
  </r>
  <r>
    <n v="50016157"/>
    <s v="STARBUCKS"/>
    <s v="Queens"/>
    <n v="13240"/>
    <s v="METROPOLITAN AVE"/>
    <n v="11418"/>
    <n v="7182628691"/>
    <s v="Café/Coffee/Tea"/>
    <x v="1"/>
    <n v="42"/>
    <n v="149"/>
    <n v="4470"/>
    <n v="536.4"/>
    <n v="40.702962304297998"/>
    <n v="-73.819236083589999"/>
    <n v="409"/>
    <n v="29"/>
    <n v="2.5032000000000002E-2"/>
  </r>
  <r>
    <n v="50086284"/>
    <s v="TIPSYS BAR &amp; LOUNGE"/>
    <s v="Queens"/>
    <n v="10607"/>
    <s v="JAMAICA AVE"/>
    <n v="11418"/>
    <n v="9294998799"/>
    <s v="Caribbean"/>
    <x v="0"/>
    <n v="39"/>
    <n v="148"/>
    <n v="4440"/>
    <n v="494.74285714285713"/>
    <n v="40.695319948508001"/>
    <n v="-73.840850879314999"/>
    <n v="409"/>
    <n v="32"/>
    <n v="2.3088000000000001E-2"/>
  </r>
  <r>
    <n v="41653930"/>
    <s v="RONG HUA CHINESE RESTAURANT"/>
    <s v="Queens"/>
    <n v="13119"/>
    <s v="JAMAICA AVENUE"/>
    <n v="11418"/>
    <n v="7184414031"/>
    <s v="Chinese"/>
    <x v="0"/>
    <n v="42"/>
    <n v="133"/>
    <n v="3990"/>
    <n v="478.79999999999995"/>
    <n v="40.702108016606999"/>
    <n v="-73.820562024208002"/>
    <n v="409"/>
    <n v="29"/>
    <n v="2.2343999999999999E-2"/>
  </r>
  <r>
    <n v="50054031"/>
    <s v="GIRASOL BAKERY"/>
    <s v="Queens"/>
    <n v="11511"/>
    <s v="JAMAICA AVE"/>
    <n v="11418"/>
    <n v="3473360258"/>
    <s v="Bakery"/>
    <x v="0"/>
    <n v="43"/>
    <n v="115"/>
    <n v="3450"/>
    <n v="423.85714285714283"/>
    <n v="40.698784987486"/>
    <n v="-73.833907470038"/>
    <n v="409"/>
    <n v="29"/>
    <n v="1.9779999999999999E-2"/>
  </r>
  <r>
    <n v="50052413"/>
    <s v="KING CHICKEN PIZZA BURGERS"/>
    <s v="Queens"/>
    <n v="11623"/>
    <s v="JAMAICA AVE"/>
    <n v="11418"/>
    <n v="7188492350"/>
    <s v="Chicken"/>
    <x v="0"/>
    <n v="38"/>
    <n v="98"/>
    <n v="2940"/>
    <n v="319.20000000000005"/>
    <n v="40.699491212299002"/>
    <n v="-73.832582141090001"/>
    <n v="409"/>
    <n v="29"/>
    <n v="1.4896000000000003E-2"/>
  </r>
  <r>
    <n v="41374469"/>
    <s v="DUNKIN'"/>
    <s v="Queens"/>
    <n v="13430"/>
    <s v="ATLANTIC AVENUE"/>
    <n v="11419"/>
    <n v="7182972992"/>
    <s v="Donuts"/>
    <x v="0"/>
    <n v="43"/>
    <n v="285"/>
    <n v="8550"/>
    <n v="1050.4285714285713"/>
    <n v="40.697127300482997"/>
    <n v="-73.814329350628995"/>
    <n v="409"/>
    <n v="28"/>
    <n v="4.9019999999999994E-2"/>
  </r>
  <r>
    <n v="50086017"/>
    <s v="101 KENNEDY FRIED CHICKEN"/>
    <s v="Queens"/>
    <n v="10815"/>
    <s v="101ST AVE"/>
    <n v="11419"/>
    <n v="9293984053"/>
    <s v="American"/>
    <x v="1"/>
    <n v="40"/>
    <n v="223"/>
    <n v="6690"/>
    <n v="764.57142857142867"/>
    <n v="40.687362965352001"/>
    <n v="-73.835115120441003"/>
    <n v="409"/>
    <n v="28"/>
    <n v="3.568000000000001E-2"/>
  </r>
  <r>
    <n v="50092026"/>
    <s v="FARIEDA'S DHAL PURI HUT"/>
    <s v="Queens"/>
    <n v="11210"/>
    <s v="101ST AVE"/>
    <n v="11419"/>
    <n v="7188497874"/>
    <s v="Caribbean"/>
    <x v="0"/>
    <n v="42"/>
    <n v="211"/>
    <n v="6330"/>
    <n v="759.59999999999991"/>
    <n v="40.688332337624999"/>
    <n v="-73.831658327021998"/>
    <n v="409"/>
    <n v="28"/>
    <n v="3.5448E-2"/>
  </r>
  <r>
    <n v="50099370"/>
    <s v="CHICAGO'S PIZZA WITH-A-TWIST"/>
    <s v="Queens"/>
    <n v="11702"/>
    <s v="ATLANTIC AVE"/>
    <n v="11419"/>
    <n v="6469617902"/>
    <s v="Pizza"/>
    <x v="0"/>
    <n v="38"/>
    <n v="163"/>
    <n v="4890"/>
    <n v="530.91428571428571"/>
    <n v="40.693615686740998"/>
    <n v="-73.829564205221999"/>
    <n v="409"/>
    <n v="28"/>
    <n v="2.4775999999999999E-2"/>
  </r>
  <r>
    <n v="41119269"/>
    <s v="ROYAL INDIA PALACE AND RESTAURANT"/>
    <s v="Queens"/>
    <n v="11808"/>
    <s v="ATLANTIC AVENUE"/>
    <n v="11419"/>
    <n v="7188467600"/>
    <s v="Indian"/>
    <x v="0"/>
    <n v="41"/>
    <n v="156"/>
    <n v="4680"/>
    <n v="548.2285714285714"/>
    <n v="40.693861404349001"/>
    <n v="-73.828683678334002"/>
    <n v="409"/>
    <n v="28"/>
    <n v="2.5583999999999999E-2"/>
  </r>
  <r>
    <n v="50018149"/>
    <s v="101 MEAT SHOP"/>
    <s v="Queens"/>
    <n v="11601"/>
    <s v="101ST AVE"/>
    <n v="11419"/>
    <n v="7184419333"/>
    <s v="Indian"/>
    <x v="1"/>
    <n v="38"/>
    <n v="129"/>
    <n v="3870"/>
    <n v="420.17142857142863"/>
    <n v="40.689274444157"/>
    <n v="-73.828392614793998"/>
    <n v="409"/>
    <n v="28"/>
    <n v="1.9608000000000004E-2"/>
  </r>
  <r>
    <n v="50069765"/>
    <s v="SOHNA PUNJAB"/>
    <s v="Queens"/>
    <n v="11710"/>
    <s v="ATLANTIC AVE"/>
    <n v="11419"/>
    <n v="7188506221"/>
    <s v="Indian"/>
    <x v="0"/>
    <n v="42"/>
    <n v="129"/>
    <n v="3870"/>
    <n v="464.40000000000003"/>
    <n v="40.693629335513002"/>
    <n v="-73.829513684519"/>
    <n v="409"/>
    <n v="28"/>
    <n v="2.1672000000000004E-2"/>
  </r>
  <r>
    <n v="50079262"/>
    <s v="NEW CHEUN HING KITCHEN"/>
    <s v="Queens"/>
    <n v="12618"/>
    <s v="101ST AVE"/>
    <n v="11419"/>
    <n v="7188460337"/>
    <s v="Chinese"/>
    <x v="1"/>
    <n v="40"/>
    <n v="109"/>
    <n v="3270"/>
    <n v="373.71428571428572"/>
    <n v="40.691698612541998"/>
    <n v="-73.819793216446996"/>
    <n v="409"/>
    <n v="28"/>
    <n v="1.7440000000000001E-2"/>
  </r>
  <r>
    <n v="41696220"/>
    <s v="MCDONALD'S"/>
    <s v="Queens"/>
    <n v="9101"/>
    <s v="JAMAICA AVENUE"/>
    <n v="11421"/>
    <n v="7188491979"/>
    <s v="American"/>
    <x v="0"/>
    <n v="42"/>
    <n v="287"/>
    <n v="8610"/>
    <n v="1033.1999999999998"/>
    <n v="40.693080924725002"/>
    <n v="-73.853751617938997"/>
    <n v="409"/>
    <n v="32"/>
    <n v="4.8215999999999995E-2"/>
  </r>
  <r>
    <n v="50071940"/>
    <s v="EL REY IV BILLIARDS STEAK HOUSE &amp; RESTAURANT"/>
    <s v="Queens"/>
    <n v="7516"/>
    <s v="ROCKAWAY BLVD"/>
    <n v="11421"/>
    <n v="7182966117"/>
    <s v="Spanish"/>
    <x v="2"/>
    <n v="43"/>
    <n v="286"/>
    <n v="8580"/>
    <n v="1054.1142857142856"/>
    <n v="40.685815552022"/>
    <n v="-73.864981320907006"/>
    <n v="409"/>
    <n v="30"/>
    <n v="4.9192E-2"/>
  </r>
  <r>
    <n v="50000125"/>
    <s v="WOODHAVEN MANOR CATERS AND BANQUET"/>
    <s v="Queens"/>
    <n v="9601"/>
    <s v="JAMAICA AVE"/>
    <n v="11421"/>
    <n v="7188058500"/>
    <s v="American"/>
    <x v="0"/>
    <n v="41"/>
    <n v="285"/>
    <n v="8550"/>
    <n v="1001.5714285714286"/>
    <n v="40.694521346431998"/>
    <n v="-73.849064035607"/>
    <n v="409"/>
    <n v="32"/>
    <n v="4.6740000000000004E-2"/>
  </r>
  <r>
    <n v="50071042"/>
    <s v="CARIDAD RESTAURANT"/>
    <s v="Queens"/>
    <n v="9019"/>
    <s v="JAMAICA AVE"/>
    <n v="11421"/>
    <n v="7188477575"/>
    <s v="Spanish"/>
    <x v="0"/>
    <n v="40"/>
    <n v="263"/>
    <n v="7890"/>
    <n v="901.71428571428567"/>
    <n v="40.692892421385999"/>
    <n v="-73.854448006078997"/>
    <n v="409"/>
    <n v="32"/>
    <n v="4.2079999999999999E-2"/>
  </r>
  <r>
    <n v="41322345"/>
    <s v="DUNKIN', BASKIN ROBBINS"/>
    <s v="Queens"/>
    <n v="9217"/>
    <s v="JAMAICA AVENUE"/>
    <n v="11421"/>
    <n v="7188502717"/>
    <s v="Donuts"/>
    <x v="0"/>
    <n v="39"/>
    <n v="248"/>
    <n v="7440"/>
    <n v="829.02857142857135"/>
    <n v="40.693346231135997"/>
    <n v="-73.853018994888998"/>
    <n v="409"/>
    <n v="32"/>
    <n v="3.8688E-2"/>
  </r>
  <r>
    <n v="50100610"/>
    <s v="LA HUECA GUAYACA"/>
    <s v="Queens"/>
    <n v="8809"/>
    <s v="JAMAICA AVE"/>
    <n v="11421"/>
    <n v="9294228471"/>
    <s v="Latin"/>
    <x v="0"/>
    <n v="38"/>
    <n v="248"/>
    <n v="7440"/>
    <n v="807.7714285714286"/>
    <n v="40.692688739167998"/>
    <n v="-73.856172152433004"/>
    <n v="409"/>
    <n v="32"/>
    <n v="3.7696000000000007E-2"/>
  </r>
  <r>
    <n v="50074863"/>
    <s v="CROWN FRIED CHICKEN"/>
    <s v="Queens"/>
    <n v="7438"/>
    <s v="JAMAICA AVE"/>
    <n v="11421"/>
    <n v="7182965003"/>
    <s v="Chicken"/>
    <x v="1"/>
    <n v="40"/>
    <n v="225"/>
    <n v="6750"/>
    <n v="771.42857142857144"/>
    <n v="40.691326717266001"/>
    <n v="-73.867032745444007"/>
    <n v="409"/>
    <n v="30"/>
    <n v="3.6000000000000004E-2"/>
  </r>
  <r>
    <n v="50083344"/>
    <s v="RICO CHIMI"/>
    <s v="Queens"/>
    <n v="8001"/>
    <s v="ATLANTIC AVE"/>
    <n v="11421"/>
    <n v="3476445343"/>
    <s v="Spanish"/>
    <x v="0"/>
    <n v="40"/>
    <n v="211"/>
    <n v="6330"/>
    <n v="723.42857142857156"/>
    <n v="40.684854873455997"/>
    <n v="-73.860393292349997"/>
    <n v="409"/>
    <n v="32"/>
    <n v="3.3760000000000012E-2"/>
  </r>
  <r>
    <n v="50101985"/>
    <s v="MCDONALD'S"/>
    <s v="Queens"/>
    <n v="9101"/>
    <s v="JAMAICA AVE"/>
    <n v="11421"/>
    <n v="9784630528"/>
    <s v="American"/>
    <x v="0"/>
    <n v="44"/>
    <n v="171"/>
    <n v="5130"/>
    <n v="644.9142857142856"/>
    <n v="40.693080924725002"/>
    <n v="-73.853751617938997"/>
    <n v="409"/>
    <n v="32"/>
    <n v="3.0095999999999998E-2"/>
  </r>
  <r>
    <n v="50046201"/>
    <s v="DOUBLE HAPPY KITCHEN"/>
    <s v="Queens"/>
    <n v="8518"/>
    <s v="JAMAICA AVE"/>
    <n v="11421"/>
    <n v="7188506003"/>
    <s v="Chinese"/>
    <x v="0"/>
    <n v="37"/>
    <n v="159"/>
    <n v="4770"/>
    <n v="504.25714285714287"/>
    <n v="40.692519131018003"/>
    <n v="-73.858837396270999"/>
    <n v="409"/>
    <n v="32"/>
    <n v="2.3532000000000001E-2"/>
  </r>
  <r>
    <n v="50047011"/>
    <s v="PITKINS FISH &amp; CHICKEN"/>
    <s v="Queens"/>
    <n v="9202"/>
    <s v="JAMAICA AVE"/>
    <n v="11421"/>
    <n v="7184411095"/>
    <s v="Chicken"/>
    <x v="1"/>
    <n v="41"/>
    <n v="154"/>
    <n v="4620"/>
    <n v="541.19999999999993"/>
    <n v="40.693299667127"/>
    <n v="-73.853094826038998"/>
    <n v="409"/>
    <n v="32"/>
    <n v="2.5256000000000001E-2"/>
  </r>
  <r>
    <n v="41721917"/>
    <s v="LA GITANA 3 PANADERIA Y RESTAURANTE"/>
    <s v="Queens"/>
    <n v="9207"/>
    <s v="JAMAICA AVENUE"/>
    <n v="11421"/>
    <n v="7188052702"/>
    <s v="Spanish"/>
    <x v="0"/>
    <n v="40"/>
    <n v="151"/>
    <n v="4530"/>
    <n v="517.71428571428578"/>
    <n v="40.693324351563"/>
    <n v="-73.853080347035004"/>
    <n v="409"/>
    <n v="32"/>
    <n v="2.4160000000000004E-2"/>
  </r>
  <r>
    <n v="50037289"/>
    <s v="LA NOSTRA PIZZERIA AND RESTAURANT"/>
    <s v="Queens"/>
    <n v="8407"/>
    <s v="JAMAICA AVE"/>
    <n v="11421"/>
    <n v="7188058190"/>
    <s v="Pizza/Italian"/>
    <x v="1"/>
    <n v="41"/>
    <n v="145"/>
    <n v="4350"/>
    <n v="509.5714285714285"/>
    <n v="40.692356541167001"/>
    <n v="-73.860550614920001"/>
    <n v="409"/>
    <n v="32"/>
    <n v="2.3779999999999999E-2"/>
  </r>
  <r>
    <n v="50095483"/>
    <s v="NO. 1 CHINESE RESTAURANT"/>
    <s v="Queens"/>
    <n v="8817"/>
    <s v="JAMAICA AVE"/>
    <n v="11421"/>
    <n v="7188466688"/>
    <s v="Chinese"/>
    <x v="1"/>
    <n v="41"/>
    <n v="141"/>
    <n v="4230"/>
    <n v="495.51428571428562"/>
    <n v="40.69269142964"/>
    <n v="-73.856128873803002"/>
    <n v="409"/>
    <n v="32"/>
    <n v="2.3123999999999999E-2"/>
  </r>
  <r>
    <n v="50100592"/>
    <s v="FIT DIAMONDS"/>
    <s v="Queens"/>
    <n v="8411"/>
    <s v="JAMAICA AVE"/>
    <n v="11421"/>
    <n v="3472393311"/>
    <s v="Juice, Smoothies, Fruit Salads"/>
    <x v="1"/>
    <n v="37"/>
    <n v="138"/>
    <n v="4140"/>
    <n v="437.65714285714284"/>
    <n v="40.692361969285997"/>
    <n v="-73.860500118838999"/>
    <n v="409"/>
    <n v="32"/>
    <n v="2.0424000000000001E-2"/>
  </r>
  <r>
    <n v="41449421"/>
    <s v="LA GITANA PANADERIA - RESTAURANTE"/>
    <s v="Queens"/>
    <n v="9012"/>
    <s v="JAMAICA AVENUE"/>
    <n v="11421"/>
    <n v="7188503842"/>
    <s v="Latin"/>
    <x v="1"/>
    <n v="38"/>
    <n v="132"/>
    <n v="3960"/>
    <n v="429.94285714285718"/>
    <n v="40.692867755085999"/>
    <n v="-73.854476908747003"/>
    <n v="409"/>
    <n v="32"/>
    <n v="2.0064000000000005E-2"/>
  </r>
  <r>
    <n v="50093185"/>
    <s v="Dumpling House"/>
    <s v="Queens"/>
    <n v="9512"/>
    <s v="JAMAICA AVE"/>
    <n v="11421"/>
    <n v="7184410054"/>
    <s v="Chinese"/>
    <x v="0"/>
    <n v="41"/>
    <n v="126"/>
    <n v="3780"/>
    <n v="442.8"/>
    <n v="40.694259418618003"/>
    <n v="-73.850261873517994"/>
    <n v="409"/>
    <n v="32"/>
    <n v="2.0664000000000002E-2"/>
  </r>
  <r>
    <n v="41443837"/>
    <s v="NEIR'S TAVERN"/>
    <s v="Queens"/>
    <n v="8748"/>
    <s v="78 STREET"/>
    <n v="11421"/>
    <n v="7182960600"/>
    <s v="American"/>
    <x v="0"/>
    <n v="39"/>
    <n v="114"/>
    <n v="3420"/>
    <n v="381.08571428571429"/>
    <n v="40.690238354079"/>
    <n v="-73.863479474021005"/>
    <n v="409"/>
    <n v="30"/>
    <n v="1.7784000000000001E-2"/>
  </r>
  <r>
    <n v="41644418"/>
    <s v="BAGEL BIN"/>
    <s v="Queens"/>
    <n v="8610"/>
    <s v="JAMAICA AVENUE"/>
    <n v="11421"/>
    <n v="7184416669"/>
    <s v="Bagels/Pretzels"/>
    <x v="1"/>
    <n v="44"/>
    <n v="108"/>
    <n v="3240"/>
    <n v="407.31428571428575"/>
    <n v="40.692580968272999"/>
    <n v="-73.857791507187997"/>
    <n v="409"/>
    <n v="32"/>
    <n v="1.9008000000000001E-2"/>
  </r>
  <r>
    <n v="40534973"/>
    <s v="LIMITLESS FITNESS"/>
    <s v="Queens"/>
    <n v="15705"/>
    <s v="CROSSBAY BOULEVARD"/>
    <n v="11414"/>
    <n v="7188454653"/>
    <s v="Juice, Smoothies, Fruit Salads"/>
    <x v="1"/>
    <n v="68"/>
    <n v="254"/>
    <n v="7620"/>
    <n v="1480.4571428571428"/>
    <n v="40.662220325360998"/>
    <n v="-73.840620174630004"/>
    <n v="410"/>
    <n v="32"/>
    <n v="6.9087999999999997E-2"/>
  </r>
  <r>
    <n v="50043733"/>
    <s v="THE OZONE DINER"/>
    <s v="Queens"/>
    <n v="13335"/>
    <s v="79TH ST"/>
    <n v="11414"/>
    <n v="7182963141"/>
    <s v="American"/>
    <x v="1"/>
    <n v="65"/>
    <n v="243"/>
    <n v="7290"/>
    <n v="1353.8571428571431"/>
    <n v="40.671908650294"/>
    <n v="-73.856674964145"/>
    <n v="410"/>
    <n v="32"/>
    <n v="6.3180000000000014E-2"/>
  </r>
  <r>
    <n v="41659905"/>
    <s v="TWIST IT TOP IT FROZEN YOGURT"/>
    <s v="Queens"/>
    <n v="15818"/>
    <s v="CROSSBAY BOULEVARD"/>
    <n v="11414"/>
    <n v="7183238947"/>
    <s v="Ice Cream, Gelato, Yogurt, Ices"/>
    <x v="1"/>
    <n v="56"/>
    <n v="237"/>
    <n v="7110"/>
    <n v="1137.6000000000001"/>
    <n v="40.660375224869"/>
    <n v="-73.840184873633007"/>
    <n v="410"/>
    <n v="32"/>
    <n v="5.308800000000001E-2"/>
  </r>
  <r>
    <n v="50087764"/>
    <s v="WIN HOU"/>
    <s v="Queens"/>
    <n v="8221"/>
    <s v="153RD AVE"/>
    <n v="11414"/>
    <n v="7186668475"/>
    <s v="Chinese"/>
    <x v="0"/>
    <n v="65"/>
    <n v="219"/>
    <n v="6570"/>
    <n v="1220.1428571428571"/>
    <n v="40.666130016171998"/>
    <n v="-73.851676999164994"/>
    <n v="410"/>
    <n v="32"/>
    <n v="5.6940000000000004E-2"/>
  </r>
  <r>
    <n v="50098559"/>
    <s v="DUNKIN DONUTS"/>
    <s v="Queens"/>
    <n v="16302"/>
    <s v="CROSSBAY BLVD"/>
    <n v="11414"/>
    <n v="3472179915"/>
    <s v="Café/Coffee/Tea"/>
    <x v="1"/>
    <n v="65"/>
    <n v="176"/>
    <n v="5280"/>
    <n v="980.57142857142867"/>
    <n v="40.652173699555"/>
    <n v="-73.838150390040994"/>
    <n v="410"/>
    <n v="32"/>
    <n v="4.5760000000000009E-2"/>
  </r>
  <r>
    <n v="50059939"/>
    <s v="JUICE BAR NUTRITION"/>
    <s v="Queens"/>
    <n v="13340"/>
    <s v="79TH ST"/>
    <n v="11414"/>
    <n v="9174499959"/>
    <s v="Juice, Smoothies, Fruit Salads"/>
    <x v="1"/>
    <n v="58"/>
    <n v="152"/>
    <n v="4560"/>
    <n v="755.65714285714284"/>
    <n v="40.671829051876003"/>
    <n v="-73.856675135855994"/>
    <n v="410"/>
    <n v="32"/>
    <n v="3.5264000000000004E-2"/>
  </r>
  <r>
    <n v="50072020"/>
    <s v="DIVINO'S"/>
    <s v="Queens"/>
    <n v="16402"/>
    <s v="CROSSBAY BLVD"/>
    <n v="11414"/>
    <n v="7187382005"/>
    <s v="Italian"/>
    <x v="0"/>
    <n v="62"/>
    <n v="114"/>
    <n v="3420"/>
    <n v="605.82857142857142"/>
    <n v="40.650529003163001"/>
    <n v="-73.837747168066997"/>
    <n v="410"/>
    <n v="32"/>
    <n v="2.8272000000000002E-2"/>
  </r>
  <r>
    <n v="41624694"/>
    <s v="MCDONALD'S"/>
    <s v="Queens"/>
    <n v="15940"/>
    <s v="CROSS BAY BOULEVARD"/>
    <n v="11414"/>
    <n v="7188432036"/>
    <s v="American"/>
    <x v="1"/>
    <n v="53"/>
    <n v="104"/>
    <n v="3120"/>
    <n v="472.45714285714286"/>
    <n v="40.658436729618003"/>
    <n v="-73.839699363091995"/>
    <n v="410"/>
    <n v="32"/>
    <n v="2.2048000000000002E-2"/>
  </r>
  <r>
    <n v="50100806"/>
    <s v="ORGANIC BAKERY N JUICE BAR"/>
    <s v="Queens"/>
    <n v="13340"/>
    <s v="79TH ST"/>
    <n v="11414"/>
    <n v="7184873022"/>
    <s v="Juice, Smoothies, Fruit Salads"/>
    <x v="0"/>
    <n v="65"/>
    <n v="96"/>
    <n v="2880"/>
    <n v="534.85714285714289"/>
    <n v="40.671829051876003"/>
    <n v="-73.856675135855994"/>
    <n v="410"/>
    <n v="32"/>
    <n v="2.4960000000000003E-2"/>
  </r>
  <r>
    <n v="50038033"/>
    <s v="ALL AMERICAN BAGEL"/>
    <s v="Queens"/>
    <n v="8241"/>
    <s v="153RD AVE"/>
    <n v="11414"/>
    <n v="7183227722"/>
    <s v="American"/>
    <x v="1"/>
    <n v="53"/>
    <n v="94"/>
    <n v="2820"/>
    <n v="427.02857142857147"/>
    <n v="40.666214342175998"/>
    <n v="-73.851089256167995"/>
    <n v="410"/>
    <n v="32"/>
    <n v="1.9928000000000005E-2"/>
  </r>
  <r>
    <n v="50095998"/>
    <s v="IMPERIAL GARDEN OF QUEENS"/>
    <s v="Queens"/>
    <n v="9306"/>
    <s v="LIBERTY AVE"/>
    <n v="11417"/>
    <n v="7183226666"/>
    <s v="Chinese"/>
    <x v="1"/>
    <n v="56"/>
    <n v="263"/>
    <n v="7890"/>
    <n v="1262.3999999999999"/>
    <n v="40.680189116397997"/>
    <n v="-73.845693112036003"/>
    <n v="410"/>
    <n v="32"/>
    <n v="5.8911999999999999E-2"/>
  </r>
  <r>
    <n v="50101927"/>
    <s v="POPEYES LOUISIANA KITCHEN"/>
    <s v="Queens"/>
    <n v="9400"/>
    <s v="LIBERTY AVE"/>
    <n v="11417"/>
    <n v="7183743678"/>
    <s v="Chicken"/>
    <x v="0"/>
    <n v="54"/>
    <n v="246"/>
    <n v="7380"/>
    <n v="1138.6285714285716"/>
    <n v="40.680316346368997"/>
    <n v="-73.844380452335997"/>
    <n v="410"/>
    <n v="32"/>
    <n v="5.313600000000001E-2"/>
  </r>
  <r>
    <n v="50044041"/>
    <s v="HYDRA LOUNGE"/>
    <s v="Queens"/>
    <n v="8818"/>
    <s v="LIBERTY AVE"/>
    <n v="11417"/>
    <n v="7186297519"/>
    <s v="American"/>
    <x v="1"/>
    <n v="68"/>
    <n v="238"/>
    <n v="7140"/>
    <n v="1387.2"/>
    <n v="40.679893429072003"/>
    <n v="-73.850398810488002"/>
    <n v="410"/>
    <n v="32"/>
    <n v="6.4736000000000016E-2"/>
  </r>
  <r>
    <n v="50096075"/>
    <s v="KANDELA"/>
    <s v="Queens"/>
    <n v="15003"/>
    <s v="CROSSBAY BLVD"/>
    <n v="11417"/>
    <n v="7188778604"/>
    <s v="Mexican"/>
    <x v="0"/>
    <n v="60"/>
    <n v="230"/>
    <n v="6900"/>
    <n v="1182.8571428571429"/>
    <n v="40.670040263743999"/>
    <n v="-73.842645359756006"/>
    <n v="410"/>
    <n v="32"/>
    <n v="5.5200000000000006E-2"/>
  </r>
  <r>
    <n v="50093494"/>
    <s v="DOMINO'S"/>
    <s v="Queens"/>
    <n v="15013"/>
    <s v="CROSSBAY BLVD"/>
    <n v="11417"/>
    <n v="7187382424"/>
    <s v="Pizza"/>
    <x v="1"/>
    <n v="58"/>
    <n v="228"/>
    <n v="6840"/>
    <n v="1133.4857142857143"/>
    <n v="40.669977109225997"/>
    <n v="-73.842627485148995"/>
    <n v="410"/>
    <n v="32"/>
    <n v="5.2895999999999999E-2"/>
  </r>
  <r>
    <n v="41678642"/>
    <s v="NEW GOOD TASTE FOOD"/>
    <s v="Queens"/>
    <n v="8506"/>
    <s v="PITKIN AVENUE"/>
    <n v="11417"/>
    <n v="7182359585"/>
    <s v="Chinese"/>
    <x v="1"/>
    <n v="54"/>
    <n v="225"/>
    <n v="6750"/>
    <n v="1041.4285714285716"/>
    <n v="40.674997887034003"/>
    <n v="-73.851278664998006"/>
    <n v="410"/>
    <n v="32"/>
    <n v="4.8600000000000011E-2"/>
  </r>
  <r>
    <n v="50054023"/>
    <s v="BOWL 360"/>
    <s v="Queens"/>
    <n v="9818"/>
    <s v="ROCKAWAY BLVD"/>
    <n v="11417"/>
    <n v="7188435553"/>
    <s v="American"/>
    <x v="0"/>
    <n v="60"/>
    <n v="212"/>
    <n v="6360"/>
    <n v="1090.2857142857142"/>
    <n v="40.680110886135999"/>
    <n v="-73.840674597749995"/>
    <n v="410"/>
    <n v="32"/>
    <n v="5.0880000000000009E-2"/>
  </r>
  <r>
    <n v="50070998"/>
    <s v="RRR LOUNGE"/>
    <s v="Queens"/>
    <n v="8718"/>
    <s v="LIBERTY AVE"/>
    <n v="11417"/>
    <n v="3474086935"/>
    <s v="American"/>
    <x v="0"/>
    <n v="69"/>
    <n v="207"/>
    <n v="6210"/>
    <n v="1224.2571428571428"/>
    <n v="40.679834263746997"/>
    <n v="-73.851336339791999"/>
    <n v="410"/>
    <n v="32"/>
    <n v="5.7132000000000002E-2"/>
  </r>
  <r>
    <n v="50018405"/>
    <s v="SUBWAY"/>
    <s v="Queens"/>
    <n v="10502"/>
    <s v="ROCKAWAY BLVD"/>
    <n v="11417"/>
    <n v="7188451300"/>
    <s v="Sandwiches"/>
    <x v="0"/>
    <n v="70"/>
    <n v="205"/>
    <n v="6150"/>
    <n v="1230"/>
    <n v="40.678800331620998"/>
    <n v="-73.833961040163004"/>
    <n v="410"/>
    <n v="32"/>
    <n v="5.74E-2"/>
  </r>
  <r>
    <n v="50057979"/>
    <s v="BIGWELL BAKERY AND HALAL RESTAURANT"/>
    <s v="Queens"/>
    <n v="10708"/>
    <s v="LIBERTY AVE"/>
    <n v="11417"/>
    <n v="7184803875"/>
    <s v="Bakery"/>
    <x v="1"/>
    <n v="64"/>
    <n v="197"/>
    <n v="5910"/>
    <n v="1080.6857142857143"/>
    <n v="40.683392885061998"/>
    <n v="-73.834331750736993"/>
    <n v="410"/>
    <n v="32"/>
    <n v="5.0432000000000012E-2"/>
  </r>
  <r>
    <n v="50039064"/>
    <s v="NEW GARDEN CHINESE RESTAURANT"/>
    <s v="Queens"/>
    <n v="7614"/>
    <s v="LIBERTY AVE"/>
    <n v="11417"/>
    <n v="7188485499"/>
    <s v="Chinese"/>
    <x v="0"/>
    <n v="70"/>
    <n v="181"/>
    <n v="5430"/>
    <n v="1085.9999999999998"/>
    <n v="40.679215353276"/>
    <n v="-73.861216344137006"/>
    <n v="410"/>
    <n v="32"/>
    <n v="5.0679999999999996E-2"/>
  </r>
  <r>
    <n v="50097785"/>
    <s v="MANGIA PIZZA II"/>
    <s v="Queens"/>
    <n v="10708"/>
    <s v="ROCKAWAY BLVD"/>
    <n v="11417"/>
    <n v="7183228500"/>
    <s v="Pizza"/>
    <x v="0"/>
    <n v="58"/>
    <n v="161"/>
    <n v="4830"/>
    <n v="800.4"/>
    <n v="40.678322480378"/>
    <n v="-73.831900009286997"/>
    <n v="410"/>
    <n v="32"/>
    <n v="3.7352000000000003E-2"/>
  </r>
  <r>
    <n v="50018441"/>
    <s v="VIVA MIS EMPANADAS"/>
    <s v="Queens"/>
    <n v="13311"/>
    <s v="CROSSBAY BLVD"/>
    <n v="11417"/>
    <n v="7183227460"/>
    <s v="Mexican"/>
    <x v="1"/>
    <n v="61"/>
    <n v="142"/>
    <n v="4260"/>
    <n v="742.45714285714291"/>
    <n v="40.675231516960999"/>
    <n v="-73.843281985928002"/>
    <n v="410"/>
    <n v="32"/>
    <n v="3.4648000000000005E-2"/>
  </r>
  <r>
    <n v="50075519"/>
    <s v="D HACK'S HALAL"/>
    <s v="Queens"/>
    <n v="10725"/>
    <s v="LIBERTY AVE"/>
    <n v="11417"/>
    <n v="7186842162"/>
    <s v="Caribbean"/>
    <x v="1"/>
    <n v="58"/>
    <n v="139"/>
    <n v="4170"/>
    <n v="691.02857142857135"/>
    <n v="40.683655715005997"/>
    <n v="-73.833869581249004"/>
    <n v="410"/>
    <n v="28"/>
    <n v="3.2247999999999999E-2"/>
  </r>
  <r>
    <n v="41652991"/>
    <s v="C &amp; C ITALIAN DELI"/>
    <s v="Queens"/>
    <n v="14919"/>
    <s v="CENTERVILLE STREET"/>
    <n v="11417"/>
    <n v="7186414585"/>
    <s v="Delicatessen"/>
    <x v="0"/>
    <n v="54"/>
    <n v="124"/>
    <n v="3720"/>
    <n v="573.94285714285729"/>
    <n v="40.670777979249003"/>
    <n v="-73.838249265317998"/>
    <n v="410"/>
    <n v="32"/>
    <n v="2.6784000000000009E-2"/>
  </r>
  <r>
    <n v="50091430"/>
    <s v="LUCKY 88 STORE INC."/>
    <s v="Queens"/>
    <n v="9110"/>
    <s v="SUTTER AVE"/>
    <n v="11417"/>
    <n v="3472134317"/>
    <s v="Bakery"/>
    <x v="1"/>
    <n v="58"/>
    <n v="120"/>
    <n v="3600"/>
    <n v="596.57142857142844"/>
    <n v="40.676508606077"/>
    <n v="-73.845871104544997"/>
    <n v="410"/>
    <n v="32"/>
    <n v="2.7839999999999997E-2"/>
  </r>
  <r>
    <n v="50016937"/>
    <s v="BURGER KING"/>
    <s v="Queens"/>
    <n v="10502"/>
    <s v="ROCKAWAY BLVD"/>
    <n v="11417"/>
    <n v="7188481573"/>
    <s v="American"/>
    <x v="0"/>
    <n v="65"/>
    <n v="114"/>
    <n v="3420"/>
    <n v="635.14285714285722"/>
    <n v="40.678800331620998"/>
    <n v="-73.833961040163004"/>
    <n v="410"/>
    <n v="32"/>
    <n v="2.9640000000000007E-2"/>
  </r>
  <r>
    <n v="50093750"/>
    <s v="OUT LATIN FOOD BREAKFAST"/>
    <s v="Queens"/>
    <n v="10002"/>
    <s v="103RD AVE"/>
    <n v="11417"/>
    <n v="7188454770"/>
    <s v="Spanish"/>
    <x v="0"/>
    <n v="71"/>
    <n v="109"/>
    <n v="3270"/>
    <n v="663.34285714285716"/>
    <n v="40.683364039673997"/>
    <n v="-73.841099462613997"/>
    <n v="410"/>
    <n v="32"/>
    <n v="3.0956000000000001E-2"/>
  </r>
  <r>
    <n v="41112888"/>
    <s v="S &amp; A WEST INDIAN RESTAURANT"/>
    <s v="Queens"/>
    <n v="10306"/>
    <s v="LIBERTY AVENUE"/>
    <n v="11417"/>
    <n v="7189252224"/>
    <s v="Caribbean"/>
    <x v="0"/>
    <n v="64"/>
    <n v="98"/>
    <n v="2940"/>
    <n v="537.59999999999991"/>
    <n v="40.681717806419996"/>
    <n v="-73.837634935810001"/>
    <n v="410"/>
    <n v="32"/>
    <n v="2.5087999999999999E-2"/>
  </r>
  <r>
    <n v="50102634"/>
    <s v="MR. ZENG KITCHEN"/>
    <s v="Queens"/>
    <n v="11402"/>
    <s v="LIBERTY AVE"/>
    <n v="11419"/>
    <n v="7188432511"/>
    <s v="Chinese"/>
    <x v="1"/>
    <n v="55"/>
    <n v="287"/>
    <n v="8610"/>
    <n v="1353.0000000000002"/>
    <n v="40.685651462868996"/>
    <n v="-73.828477693970996"/>
    <n v="410"/>
    <n v="28"/>
    <n v="6.3140000000000016E-2"/>
  </r>
  <r>
    <n v="50049293"/>
    <s v="BROADWAY BAKERY &amp; PIZZA"/>
    <s v="Queens"/>
    <n v="11902"/>
    <s v="LIBERTY AVE"/>
    <n v="11419"/>
    <n v="6467213112"/>
    <s v="Spanish"/>
    <x v="1"/>
    <n v="63"/>
    <n v="274"/>
    <n v="8220"/>
    <n v="1479.6"/>
    <n v="40.686276015620997"/>
    <n v="-73.824026621539005"/>
    <n v="410"/>
    <n v="28"/>
    <n v="6.9047999999999998E-2"/>
  </r>
  <r>
    <n v="50060017"/>
    <s v="TROPICAL JADE 2"/>
    <s v="Queens"/>
    <n v="12114"/>
    <s v="LIBERTY AVE"/>
    <n v="11419"/>
    <n v="7184801115"/>
    <s v="Caribbean"/>
    <x v="0"/>
    <n v="66"/>
    <n v="271"/>
    <n v="8130"/>
    <n v="1533.0857142857144"/>
    <n v="40.687033305318003"/>
    <n v="-73.822073897863007"/>
    <n v="410"/>
    <n v="28"/>
    <n v="7.154400000000001E-2"/>
  </r>
  <r>
    <n v="50099688"/>
    <s v="DANA PANI"/>
    <s v="Queens"/>
    <n v="13508"/>
    <s v="LIBERTY AVE"/>
    <n v="11419"/>
    <n v="9175750188"/>
    <s v="Indian"/>
    <x v="1"/>
    <n v="70"/>
    <n v="229"/>
    <n v="6870"/>
    <n v="1374"/>
    <n v="40.691660868692999"/>
    <n v="-73.811679786843996"/>
    <n v="410"/>
    <n v="28"/>
    <n v="6.412000000000001E-2"/>
  </r>
  <r>
    <n v="41646313"/>
    <s v="SHISHA LOUNGE"/>
    <s v="Queens"/>
    <n v="13117"/>
    <s v="LIBERTY AVENUE"/>
    <n v="11419"/>
    <n v="7185777771"/>
    <s v="American"/>
    <x v="1"/>
    <n v="70"/>
    <n v="224"/>
    <n v="6720"/>
    <n v="1344"/>
    <n v="40.690180739726998"/>
    <n v="-73.814622819644995"/>
    <n v="410"/>
    <n v="28"/>
    <n v="6.2720000000000012E-2"/>
  </r>
  <r>
    <n v="50089929"/>
    <s v="HALO KITCHEN &amp; LOUNGE"/>
    <s v="Queens"/>
    <n v="12710"/>
    <s v="LIBERTY AVE"/>
    <n v="11419"/>
    <n v="9293860928"/>
    <s v="American"/>
    <x v="0"/>
    <n v="53"/>
    <n v="222"/>
    <n v="6660"/>
    <n v="1008.5142857142857"/>
    <n v="40.688791066485003"/>
    <n v="-73.817536625764006"/>
    <n v="410"/>
    <n v="28"/>
    <n v="4.7064000000000002E-2"/>
  </r>
  <r>
    <n v="50072825"/>
    <s v="MAJNOON CAFE"/>
    <s v="Queens"/>
    <n v="12812"/>
    <s v="LIBERTY AVE"/>
    <n v="11419"/>
    <n v="5165268710"/>
    <s v="American"/>
    <x v="0"/>
    <n v="65"/>
    <n v="213"/>
    <n v="6390"/>
    <n v="1186.714285714286"/>
    <n v="40.689037095208"/>
    <n v="-73.816908528252995"/>
    <n v="410"/>
    <n v="28"/>
    <n v="5.5380000000000019E-2"/>
  </r>
  <r>
    <n v="50094928"/>
    <s v="IMPULSE LOUNGE"/>
    <s v="Queens"/>
    <n v="12904"/>
    <s v="LIBERTY AVE"/>
    <n v="11419"/>
    <n v="6462352922"/>
    <s v="American"/>
    <x v="1"/>
    <n v="53"/>
    <n v="208"/>
    <n v="6240"/>
    <n v="944.91428571428571"/>
    <n v="40.689340540925997"/>
    <n v="-73.816143243515995"/>
    <n v="410"/>
    <n v="28"/>
    <n v="4.4096000000000003E-2"/>
  </r>
  <r>
    <n v="50056815"/>
    <s v="NEW CHUN FENG CHINESE FOOD"/>
    <s v="Queens"/>
    <n v="12518"/>
    <s v="LIBERTY AVE"/>
    <n v="11419"/>
    <n v="7188431322"/>
    <s v="Chinese"/>
    <x v="1"/>
    <n v="61"/>
    <n v="206"/>
    <n v="6180"/>
    <n v="1077.0857142857144"/>
    <n v="40.688181480517997"/>
    <n v="-73.819114045853993"/>
    <n v="410"/>
    <n v="28"/>
    <n v="5.026400000000001E-2"/>
  </r>
  <r>
    <n v="41168585"/>
    <s v="NEW ORIENTAL GUYANA RESTAURANT"/>
    <s v="Queens"/>
    <n v="11522"/>
    <s v="LIBERTY AVENUE"/>
    <n v="11419"/>
    <n v="7183232453"/>
    <s v="Caribbean"/>
    <x v="0"/>
    <n v="62"/>
    <n v="203"/>
    <n v="6090"/>
    <n v="1078.8"/>
    <n v="40.685756988325998"/>
    <n v="-73.827464221840998"/>
    <n v="410"/>
    <n v="28"/>
    <n v="5.0344E-2"/>
  </r>
  <r>
    <n v="50092545"/>
    <s v="GT KINGSTON DINER"/>
    <s v="Queens"/>
    <n v="10908"/>
    <s v="LIBERTY AVE"/>
    <n v="11419"/>
    <n v="3475617540"/>
    <s v="Caribbean"/>
    <x v="1"/>
    <n v="57"/>
    <n v="198"/>
    <n v="5940"/>
    <n v="967.3714285714284"/>
    <n v="40.684139734897997"/>
    <n v="-73.832628042807002"/>
    <n v="410"/>
    <n v="28"/>
    <n v="4.514399999999999E-2"/>
  </r>
  <r>
    <n v="50079640"/>
    <s v="TROPICAL JADE 3 ROTI EXPRESS"/>
    <s v="Queens"/>
    <n v="11803"/>
    <s v="LIBERTY AVE"/>
    <n v="11419"/>
    <n v="7185719888"/>
    <s v="Caribbean"/>
    <x v="0"/>
    <n v="62"/>
    <n v="196"/>
    <n v="5880"/>
    <n v="1041.5999999999999"/>
    <n v="40.686044074022"/>
    <n v="-73.824917846009996"/>
    <n v="410"/>
    <n v="28"/>
    <n v="4.8607999999999998E-2"/>
  </r>
  <r>
    <n v="50066469"/>
    <s v="DARBAR'S CHICKEN &amp; RIBS"/>
    <s v="Queens"/>
    <n v="12609"/>
    <s v="LIBERTY AVE"/>
    <n v="11419"/>
    <n v="7185294900"/>
    <s v="American"/>
    <x v="0"/>
    <n v="52"/>
    <n v="190"/>
    <n v="5700"/>
    <n v="846.85714285714289"/>
    <n v="40.688583392421997"/>
    <n v="-73.818121343452006"/>
    <n v="410"/>
    <n v="28"/>
    <n v="3.9520000000000007E-2"/>
  </r>
  <r>
    <n v="41099497"/>
    <s v="KAIETEUR EXPRESS RESTAURANT"/>
    <s v="Queens"/>
    <n v="12004"/>
    <s v="LIBERTY AVENUE"/>
    <n v="11419"/>
    <n v="7183238748"/>
    <s v="Caribbean"/>
    <x v="1"/>
    <n v="61"/>
    <n v="190"/>
    <n v="5700"/>
    <n v="993.42857142857144"/>
    <n v="40.686598616643998"/>
    <n v="-73.823192841254993"/>
    <n v="410"/>
    <n v="28"/>
    <n v="4.6360000000000005E-2"/>
  </r>
  <r>
    <n v="50045946"/>
    <s v="GREENWOOD QUALITY BAKERY"/>
    <s v="Queens"/>
    <n v="11102"/>
    <s v="LIBERTY AVE"/>
    <n v="11419"/>
    <n v="9175177108"/>
    <s v="Bakery"/>
    <x v="1"/>
    <n v="64"/>
    <n v="187"/>
    <n v="5610"/>
    <n v="1025.8285714285716"/>
    <n v="40.684787822125003"/>
    <n v="-73.830975026839994"/>
    <n v="410"/>
    <n v="28"/>
    <n v="4.7872000000000012E-2"/>
  </r>
  <r>
    <n v="41218452"/>
    <s v="CARIFESTA RESTAURANT"/>
    <s v="Queens"/>
    <n v="12615"/>
    <s v="LIBERTY AVENUE"/>
    <n v="11419"/>
    <n v="7183222210"/>
    <s v="Caribbean"/>
    <x v="0"/>
    <n v="55"/>
    <n v="161"/>
    <n v="4830"/>
    <n v="759.00000000000011"/>
    <n v="40.688684530895998"/>
    <n v="-73.817857839287001"/>
    <n v="410"/>
    <n v="28"/>
    <n v="3.5420000000000014E-2"/>
  </r>
  <r>
    <n v="50089464"/>
    <s v="ELEVATE SKY LOUNGE"/>
    <s v="Queens"/>
    <n v="12307"/>
    <s v="LIBERTY AVE"/>
    <n v="11419"/>
    <n v="3476392047"/>
    <s v="Caribbean"/>
    <x v="0"/>
    <n v="70"/>
    <n v="146"/>
    <n v="4380"/>
    <n v="875.99999999999989"/>
    <n v="40.687498130449001"/>
    <n v="-73.820926012262007"/>
    <n v="410"/>
    <n v="28"/>
    <n v="4.088E-2"/>
  </r>
  <r>
    <n v="50101513"/>
    <s v="LENNY'S WEST INDIAN COOKHOUSE"/>
    <s v="Queens"/>
    <n v="11206"/>
    <s v="LIBERTY AVE"/>
    <n v="11419"/>
    <n v="7189741110"/>
    <s v="Caribbean"/>
    <x v="0"/>
    <n v="53"/>
    <n v="126"/>
    <n v="3780"/>
    <n v="572.40000000000009"/>
    <n v="40.685121420736998"/>
    <n v="-73.830119637042003"/>
    <n v="410"/>
    <n v="28"/>
    <n v="2.6712000000000007E-2"/>
  </r>
  <r>
    <n v="50067070"/>
    <s v="CARVEL STORE"/>
    <s v="Queens"/>
    <n v="11610"/>
    <s v="LIBERTY AVE"/>
    <n v="11419"/>
    <m/>
    <s v="Ice Cream, Gelato, Yogurt, Ices"/>
    <x v="1"/>
    <n v="52"/>
    <n v="116"/>
    <n v="3480"/>
    <n v="517.02857142857147"/>
    <n v="40.685843586057999"/>
    <n v="-73.826645503584999"/>
    <n v="410"/>
    <n v="28"/>
    <n v="2.4128000000000004E-2"/>
  </r>
  <r>
    <n v="50088424"/>
    <s v="M&amp;R FIRE FEST"/>
    <s v="Queens"/>
    <n v="13123"/>
    <s v="LIBERTY AVE"/>
    <n v="11419"/>
    <n v="7183222488"/>
    <s v="Caribbean"/>
    <x v="1"/>
    <n v="52"/>
    <n v="115"/>
    <n v="3450"/>
    <n v="512.57142857142856"/>
    <n v="40.690202651212999"/>
    <n v="-73.814593911009993"/>
    <n v="410"/>
    <n v="28"/>
    <n v="2.392E-2"/>
  </r>
  <r>
    <n v="50079277"/>
    <s v="CHRIS RESTAURANT"/>
    <s v="Queens"/>
    <n v="11515"/>
    <s v="LIBERTY AVE"/>
    <n v="11419"/>
    <n v="7185293449"/>
    <s v="Spanish"/>
    <x v="1"/>
    <n v="68"/>
    <n v="106"/>
    <n v="3180"/>
    <n v="617.82857142857142"/>
    <n v="40.685768048794998"/>
    <n v="-73.827518278512002"/>
    <n v="410"/>
    <n v="28"/>
    <n v="2.8832000000000003E-2"/>
  </r>
  <r>
    <n v="50066286"/>
    <s v="EL CASTILLO DEL POLLO"/>
    <s v="Queens"/>
    <n v="12808"/>
    <s v="111TH AVE"/>
    <n v="11420"/>
    <n v="7188454071"/>
    <s v="Spanish"/>
    <x v="1"/>
    <n v="54"/>
    <n v="272"/>
    <n v="8160"/>
    <n v="1258.9714285714285"/>
    <n v="40.682778609894001"/>
    <n v="-73.813266162827006"/>
    <n v="410"/>
    <n v="28"/>
    <n v="5.8752000000000006E-2"/>
  </r>
  <r>
    <n v="50090921"/>
    <s v="NEW WORLD AMERICAN KITCHEN"/>
    <s v="Queens"/>
    <n v="12703"/>
    <s v="111TH AVE"/>
    <n v="11420"/>
    <n v="3473458090"/>
    <s v="Chinese"/>
    <x v="1"/>
    <n v="60"/>
    <n v="262"/>
    <n v="7860"/>
    <n v="1347.4285714285713"/>
    <n v="40.682549496672003"/>
    <n v="-73.814157370261995"/>
    <n v="410"/>
    <n v="28"/>
    <n v="6.2880000000000005E-2"/>
  </r>
  <r>
    <n v="50087067"/>
    <s v="CHAWLAS^2"/>
    <s v="Queens"/>
    <n v="13119"/>
    <s v="ROCKAWAY BLVD"/>
    <n v="11420"/>
    <n v="7188801766"/>
    <s v="Indian"/>
    <x v="1"/>
    <n v="55"/>
    <n v="253"/>
    <n v="7590"/>
    <n v="1192.7142857142858"/>
    <n v="40.674866156112998"/>
    <n v="-73.807091230062994"/>
    <n v="410"/>
    <n v="28"/>
    <n v="5.5660000000000008E-2"/>
  </r>
  <r>
    <n v="40794835"/>
    <s v="PIZZA PORT"/>
    <s v="Queens"/>
    <n v="13515"/>
    <s v="LEFFERTS BOULEVARD"/>
    <n v="11420"/>
    <n v="7188437533"/>
    <s v="Pizza"/>
    <x v="1"/>
    <n v="58"/>
    <n v="249"/>
    <n v="7470"/>
    <n v="1237.8857142857141"/>
    <n v="40.670260942913004"/>
    <n v="-73.820950841132003"/>
    <n v="410"/>
    <n v="32"/>
    <n v="5.7768E-2"/>
  </r>
  <r>
    <n v="50103567"/>
    <s v="MIKE'S DELI"/>
    <s v="Queens"/>
    <n v="11711"/>
    <s v="135TH AVE"/>
    <n v="11420"/>
    <n v="7188439896"/>
    <s v="Delicatessen"/>
    <x v="0"/>
    <n v="53"/>
    <n v="245"/>
    <n v="7350"/>
    <n v="1113"/>
    <n v="40.670842545572"/>
    <n v="-73.822528212901005"/>
    <n v="410"/>
    <n v="32"/>
    <n v="5.1940000000000007E-2"/>
  </r>
  <r>
    <n v="50082054"/>
    <s v="CABANA BREEZE"/>
    <s v="Queens"/>
    <n v="13501"/>
    <s v="LEFFERTS BLVD"/>
    <n v="11420"/>
    <n v="3472411591"/>
    <s v="American"/>
    <x v="1"/>
    <n v="71"/>
    <n v="240"/>
    <n v="7200"/>
    <n v="1460.5714285714282"/>
    <n v="40.670260942913004"/>
    <n v="-73.820950841132003"/>
    <n v="410"/>
    <n v="32"/>
    <n v="6.8159999999999984E-2"/>
  </r>
  <r>
    <n v="50087520"/>
    <s v="EPIC LOUNGE"/>
    <s v="Queens"/>
    <n v="12201"/>
    <s v="ROCKAWAY BLVD"/>
    <n v="11420"/>
    <n v="5165742649"/>
    <s v="American"/>
    <x v="0"/>
    <n v="69"/>
    <n v="231"/>
    <n v="6930"/>
    <n v="1366.2"/>
    <n v="40.675673891758997"/>
    <n v="-73.815903468727001"/>
    <n v="410"/>
    <n v="28"/>
    <n v="6.3756000000000007E-2"/>
  </r>
  <r>
    <n v="50084802"/>
    <s v="NAMASTE"/>
    <s v="Queens"/>
    <n v="13110"/>
    <s v="ROCKAWAY BLVD"/>
    <n v="11420"/>
    <n v="7186746780"/>
    <s v="Indian"/>
    <x v="0"/>
    <n v="58"/>
    <n v="224"/>
    <n v="6720"/>
    <n v="1113.5999999999999"/>
    <n v="40.674855304436001"/>
    <n v="-73.807166968732005"/>
    <n v="410"/>
    <n v="28"/>
    <n v="5.1968E-2"/>
  </r>
  <r>
    <n v="50101590"/>
    <s v="CARIBBEAN FIRE FEST"/>
    <s v="Queens"/>
    <n v="11614"/>
    <s v="ROCKAWAY BLVD"/>
    <n v="11420"/>
    <n v="9178821558"/>
    <s v="Caribbean"/>
    <x v="0"/>
    <n v="60"/>
    <n v="205"/>
    <n v="6150"/>
    <n v="1054.2857142857144"/>
    <n v="40.676514576174"/>
    <n v="-73.821604552623995"/>
    <n v="410"/>
    <n v="28"/>
    <n v="4.9200000000000015E-2"/>
  </r>
  <r>
    <n v="41461165"/>
    <s v="NEW BRISAS LATINAS BAKERY RESTAURANT"/>
    <s v="Queens"/>
    <n v="13515"/>
    <s v="LEFFERTS BOULEVARD"/>
    <n v="11420"/>
    <n v="7183239183"/>
    <s v="Spanish"/>
    <x v="1"/>
    <n v="61"/>
    <n v="199"/>
    <n v="5970"/>
    <n v="1040.4857142857143"/>
    <n v="40.670260942913004"/>
    <n v="-73.820950841132003"/>
    <n v="410"/>
    <n v="32"/>
    <n v="4.8556000000000002E-2"/>
  </r>
  <r>
    <n v="50056343"/>
    <s v="DAVIES ROTI SHOP AND SMOOTHIE BAR"/>
    <s v="Queens"/>
    <n v="12707"/>
    <s v="ROCKAWAY BLVD"/>
    <n v="11420"/>
    <n v="7186411769"/>
    <s v="Caribbean"/>
    <x v="0"/>
    <n v="63"/>
    <n v="181"/>
    <n v="5430"/>
    <n v="977.4"/>
    <n v="40.675179349224997"/>
    <n v="-73.810554841229006"/>
    <n v="410"/>
    <n v="28"/>
    <n v="4.5612E-2"/>
  </r>
  <r>
    <n v="41647521"/>
    <s v="ROCKAWAY ROTI SHOP"/>
    <s v="Queens"/>
    <n v="12221"/>
    <s v="ROCKAWAY BOULEVARD"/>
    <n v="11420"/>
    <n v="7186598844"/>
    <s v="Caribbean"/>
    <x v="0"/>
    <n v="54"/>
    <n v="149"/>
    <n v="4470"/>
    <n v="689.65714285714284"/>
    <n v="40.675659941984001"/>
    <n v="-73.815762906699007"/>
    <n v="410"/>
    <n v="28"/>
    <n v="3.2184000000000004E-2"/>
  </r>
  <r>
    <n v="50097499"/>
    <s v="DAR AL-YEMEN"/>
    <s v="Queens"/>
    <n v="13105"/>
    <s v="ROCKAWAY BLVD"/>
    <n v="11420"/>
    <n v="9294071791"/>
    <s v="Middle Eastern"/>
    <x v="0"/>
    <n v="58"/>
    <n v="142"/>
    <n v="4260"/>
    <n v="705.94285714285706"/>
    <n v="40.674877347497997"/>
    <n v="-73.807217376208001"/>
    <n v="410"/>
    <n v="28"/>
    <n v="3.2944000000000001E-2"/>
  </r>
  <r>
    <n v="50057416"/>
    <s v="KENNEDY FRIED CHICKEN"/>
    <s v="Queens"/>
    <n v="11518"/>
    <s v="LEFFERTS BLVD"/>
    <n v="11420"/>
    <n v="7182246030"/>
    <s v="Chicken"/>
    <x v="0"/>
    <n v="60"/>
    <n v="109"/>
    <n v="3270"/>
    <n v="560.57142857142844"/>
    <n v="40.676252953267003"/>
    <n v="-73.819297941547006"/>
    <n v="410"/>
    <n v="28"/>
    <n v="2.6159999999999996E-2"/>
  </r>
  <r>
    <n v="41156430"/>
    <s v="HILTON GARDEN INN"/>
    <s v="Queens"/>
    <n v="14818"/>
    <s v="134 STREET"/>
    <n v="11430"/>
    <n v="7183224448"/>
    <s v="American"/>
    <x v="0"/>
    <n v="53"/>
    <n v="138"/>
    <n v="4140"/>
    <n v="626.91428571428571"/>
    <n v="40.666014788707997"/>
    <n v="-73.805797635754999"/>
    <n v="410"/>
    <n v="28"/>
    <n v="2.9256000000000001E-2"/>
  </r>
  <r>
    <n v="50100273"/>
    <s v="MANNA CATERING"/>
    <s v="Queens"/>
    <n v="19220"/>
    <s v="NORTHERN BLVD"/>
    <n v="11358"/>
    <n v="9178431255"/>
    <s v="Korean"/>
    <x v="0"/>
    <n v="71"/>
    <n v="281"/>
    <n v="8430"/>
    <n v="1710.0857142857142"/>
    <n v="40.757839331789"/>
    <n v="-73.789152074102006"/>
    <n v="411"/>
    <n v="19"/>
    <n v="7.9804000000000014E-2"/>
  </r>
  <r>
    <n v="40729796"/>
    <s v="JUICE FOR LIFE"/>
    <s v="Queens"/>
    <n v="3407"/>
    <s v="FRANCIS LEWIS BOULEVARD"/>
    <n v="11358"/>
    <n v="7184611480"/>
    <s v="American"/>
    <x v="1"/>
    <n v="64"/>
    <n v="251"/>
    <n v="7530"/>
    <n v="1376.9142857142858"/>
    <n v="40.765890273495003"/>
    <n v="-73.789447782447994"/>
    <n v="411"/>
    <n v="19"/>
    <n v="6.4256000000000008E-2"/>
  </r>
  <r>
    <n v="41175262"/>
    <s v="DUNKIN', BASKIN ROBBINS"/>
    <s v="Queens"/>
    <n v="3549"/>
    <s v="FRANCIS LEWIS BOULEVARD"/>
    <n v="11358"/>
    <n v="7188865279"/>
    <s v="Donuts"/>
    <x v="0"/>
    <n v="61"/>
    <n v="248"/>
    <n v="7440"/>
    <n v="1296.6857142857143"/>
    <n v="40.763428428680001"/>
    <n v="-73.786589320619001"/>
    <n v="411"/>
    <n v="19"/>
    <n v="6.051200000000001E-2"/>
  </r>
  <r>
    <n v="50094827"/>
    <s v="GREAT WALL RESTAURANT"/>
    <s v="Queens"/>
    <n v="19919"/>
    <s v="32ND AVE"/>
    <n v="11358"/>
    <n v="9293296680"/>
    <s v="Chinese"/>
    <x v="1"/>
    <n v="68"/>
    <n v="225"/>
    <n v="6750"/>
    <n v="1311.4285714285716"/>
    <n v="40.769522508643"/>
    <n v="-73.789945299698005"/>
    <n v="411"/>
    <n v="19"/>
    <n v="6.1200000000000011E-2"/>
  </r>
  <r>
    <n v="50087447"/>
    <s v="KINGS BOX"/>
    <s v="Queens"/>
    <n v="3341"/>
    <s v="FRANCIS LEWIS BLVD"/>
    <n v="11358"/>
    <n v="9176217373"/>
    <s v="Korean"/>
    <x v="1"/>
    <n v="68"/>
    <n v="189"/>
    <n v="5670"/>
    <n v="1101.6000000000001"/>
    <n v="40.766442702483999"/>
    <n v="-73.789846748271998"/>
    <n v="411"/>
    <n v="19"/>
    <n v="5.1408000000000009E-2"/>
  </r>
  <r>
    <n v="40371988"/>
    <s v="NORTH SHORE DINER"/>
    <s v="Queens"/>
    <n v="19652"/>
    <s v="NORTHERN BLVD"/>
    <n v="11358"/>
    <n v="7182258000"/>
    <s v="American"/>
    <x v="0"/>
    <n v="58"/>
    <n v="162"/>
    <n v="4860"/>
    <n v="805.37142857142851"/>
    <n v="40.757847279125002"/>
    <n v="-73.784564229618994"/>
    <n v="411"/>
    <n v="19"/>
    <n v="3.7583999999999999E-2"/>
  </r>
  <r>
    <n v="41419342"/>
    <s v="57'S ALL AMERICAN GRILL"/>
    <s v="Queens"/>
    <n v="3345"/>
    <s v="FRANCIS LEWIS BOULEVARD"/>
    <n v="11358"/>
    <n v="7183533057"/>
    <s v="American"/>
    <x v="0"/>
    <n v="64"/>
    <n v="138"/>
    <n v="4140"/>
    <n v="757.02857142857147"/>
    <n v="40.766426214158997"/>
    <n v="-73.789835970259006"/>
    <n v="411"/>
    <n v="19"/>
    <n v="3.5328000000000005E-2"/>
  </r>
  <r>
    <n v="50000766"/>
    <s v="GYRO WORLD"/>
    <s v="Queens"/>
    <n v="19421"/>
    <s v="NORTHERN BOULEVARD"/>
    <n v="11358"/>
    <n v="7184283800"/>
    <s v="Mediterranean"/>
    <x v="1"/>
    <n v="62"/>
    <n v="127"/>
    <n v="3810"/>
    <n v="674.9142857142856"/>
    <n v="40.757912841169002"/>
    <n v="-73.787339812631998"/>
    <n v="411"/>
    <n v="19"/>
    <n v="3.1495999999999996E-2"/>
  </r>
  <r>
    <n v="41621706"/>
    <s v="CAFE BENCH"/>
    <s v="Queens"/>
    <n v="19409"/>
    <s v="NORTHERN BOULEVARD"/>
    <n v="11358"/>
    <n v="7182240703"/>
    <s v="American"/>
    <x v="1"/>
    <n v="61"/>
    <n v="106"/>
    <n v="3180"/>
    <n v="554.2285714285714"/>
    <n v="40.757910236865001"/>
    <n v="-73.787415622940003"/>
    <n v="411"/>
    <n v="19"/>
    <n v="2.5864000000000002E-2"/>
  </r>
  <r>
    <n v="50073971"/>
    <s v="PHO CHE"/>
    <s v="Queens"/>
    <n v="19316"/>
    <s v="NORTHERN BLVD"/>
    <n v="11358"/>
    <n v="6465333411"/>
    <s v="Southeast Asian"/>
    <x v="0"/>
    <n v="60"/>
    <n v="106"/>
    <n v="3180"/>
    <n v="545.14285714285711"/>
    <n v="40.757865137693997"/>
    <n v="-73.78826041728"/>
    <n v="411"/>
    <n v="19"/>
    <n v="2.5440000000000004E-2"/>
  </r>
  <r>
    <n v="40997900"/>
    <s v="MR WASABI"/>
    <s v="Queens"/>
    <n v="4232"/>
    <s v="BELL BOULEVARD"/>
    <n v="11361"/>
    <n v="7182241133"/>
    <s v="Japanese"/>
    <x v="0"/>
    <n v="68"/>
    <n v="287"/>
    <n v="8610"/>
    <n v="1672.8000000000002"/>
    <n v="40.762200281882997"/>
    <n v="-73.770309230557004"/>
    <n v="411"/>
    <n v="19"/>
    <n v="7.8064000000000022E-2"/>
  </r>
  <r>
    <n v="41377019"/>
    <s v="FINO"/>
    <s v="Queens"/>
    <n v="3913"/>
    <s v="BELL BOULEVARD"/>
    <n v="11361"/>
    <n v="7182291330"/>
    <s v="Mediterranean"/>
    <x v="0"/>
    <n v="62"/>
    <n v="261"/>
    <n v="7830"/>
    <n v="1387.0285714285712"/>
    <n v="40.765068694230997"/>
    <n v="-73.771750523467006"/>
    <n v="411"/>
    <n v="19"/>
    <n v="6.4727999999999994E-2"/>
  </r>
  <r>
    <n v="50095405"/>
    <s v="MITEA BAYSIDE"/>
    <s v="Queens"/>
    <n v="4009"/>
    <s v="BELL BLVD"/>
    <n v="11361"/>
    <n v="9148811797"/>
    <s v="Asian"/>
    <x v="1"/>
    <n v="60"/>
    <n v="255"/>
    <n v="7650"/>
    <n v="1311.4285714285716"/>
    <n v="40.764123480306999"/>
    <n v="-73.771241161342004"/>
    <n v="411"/>
    <n v="19"/>
    <n v="6.1200000000000011E-2"/>
  </r>
  <r>
    <n v="50070715"/>
    <s v="KUNG FU TEA"/>
    <s v="Queens"/>
    <n v="4221"/>
    <s v="BELL BLVD"/>
    <n v="11361"/>
    <n v="7186310011"/>
    <s v="Café/Coffee/Tea"/>
    <x v="0"/>
    <n v="69"/>
    <n v="242"/>
    <n v="7260"/>
    <n v="1431.2571428571428"/>
    <n v="40.762312874364"/>
    <n v="-73.770337719644999"/>
    <n v="411"/>
    <n v="19"/>
    <n v="6.6792000000000004E-2"/>
  </r>
  <r>
    <n v="41473017"/>
    <s v="BEN &amp; TEENA'S ICE CREAM"/>
    <s v="Queens"/>
    <n v="3933"/>
    <s v="BELL BOULEVARD"/>
    <n v="11361"/>
    <n v="7182290229"/>
    <s v="Ice Cream, Gelato, Yogurt, Ices"/>
    <x v="1"/>
    <n v="67"/>
    <n v="239"/>
    <n v="7170"/>
    <n v="1372.542857142857"/>
    <n v="40.764917567940003"/>
    <n v="-73.771668013379994"/>
    <n v="411"/>
    <n v="19"/>
    <n v="6.4051999999999998E-2"/>
  </r>
  <r>
    <n v="50050140"/>
    <s v="CHOIGA NAENG MYUN"/>
    <s v="Queens"/>
    <n v="20935"/>
    <s v="NORTHERN BLVD"/>
    <n v="11361"/>
    <n v="7182297200"/>
    <s v="Korean"/>
    <x v="1"/>
    <n v="67"/>
    <n v="237"/>
    <n v="7110"/>
    <n v="1361.0571428571432"/>
    <n v="40.759223203124002"/>
    <n v="-73.773571867266995"/>
    <n v="411"/>
    <n v="19"/>
    <n v="6.3516000000000031E-2"/>
  </r>
  <r>
    <n v="50086500"/>
    <s v="PHO GRAND BAYSIDE"/>
    <s v="Queens"/>
    <n v="3840"/>
    <s v="BELL BLVD"/>
    <n v="11361"/>
    <n v="6469692288"/>
    <s v="Southeast Asian"/>
    <x v="0"/>
    <n v="56"/>
    <n v="216"/>
    <n v="6480"/>
    <n v="1036.8000000000002"/>
    <n v="40.766005693060997"/>
    <n v="-73.772270758473994"/>
    <n v="411"/>
    <n v="19"/>
    <n v="4.8384000000000017E-2"/>
  </r>
  <r>
    <n v="50016098"/>
    <s v="BEAN SQUARE"/>
    <s v="Queens"/>
    <n v="21021"/>
    <s v="NORTHERN BLVD"/>
    <n v="11361"/>
    <n v="7184238083"/>
    <s v="Café/Coffee/Tea"/>
    <x v="0"/>
    <n v="60"/>
    <n v="205"/>
    <n v="6150"/>
    <n v="1054.2857142857144"/>
    <n v="40.759468432161"/>
    <n v="-73.772661385131002"/>
    <n v="411"/>
    <n v="19"/>
    <n v="4.9200000000000015E-2"/>
  </r>
  <r>
    <n v="50059238"/>
    <s v="SANGARITA'S"/>
    <s v="Queens"/>
    <n v="4002"/>
    <s v="BELL BLVD"/>
    <n v="11361"/>
    <n v="7184282727"/>
    <s v="Tapas"/>
    <x v="1"/>
    <n v="70"/>
    <n v="202"/>
    <n v="6060"/>
    <n v="1211.9999999999998"/>
    <n v="40.764145510241001"/>
    <n v="-73.771277184967005"/>
    <n v="411"/>
    <n v="19"/>
    <n v="5.6559999999999992E-2"/>
  </r>
  <r>
    <n v="50080577"/>
    <s v="THE MAMMA’S PIZZA &amp; RESTAURANT"/>
    <s v="Queens"/>
    <n v="4740"/>
    <s v="BELL BLVD"/>
    <n v="11361"/>
    <n v="7182790808"/>
    <s v="Pizza/Italian"/>
    <x v="0"/>
    <n v="57"/>
    <n v="199"/>
    <n v="5970"/>
    <n v="972.25714285714287"/>
    <n v="40.756353669227998"/>
    <n v="-73.767456279453995"/>
    <n v="411"/>
    <n v="19"/>
    <n v="4.537200000000001E-2"/>
  </r>
  <r>
    <n v="40819976"/>
    <s v="DUNKIN'"/>
    <s v="Queens"/>
    <n v="21920"/>
    <s v="NORTHERN BOULEVARD"/>
    <n v="11361"/>
    <n v="7182247112"/>
    <s v="American"/>
    <x v="0"/>
    <n v="68"/>
    <n v="198"/>
    <n v="5940"/>
    <n v="1154.0571428571429"/>
    <n v="40.761343898092001"/>
    <n v="-73.762215399718997"/>
    <n v="411"/>
    <n v="19"/>
    <n v="5.3856000000000008E-2"/>
  </r>
  <r>
    <n v="50052462"/>
    <s v="LUIGI PIZZERIA &amp; RESTAURANT"/>
    <s v="Queens"/>
    <n v="20515"/>
    <s v="35TH AVE"/>
    <n v="11361"/>
    <n v="7184235400"/>
    <s v="Pizza"/>
    <x v="1"/>
    <n v="52"/>
    <n v="195"/>
    <n v="5850"/>
    <n v="869.14285714285711"/>
    <n v="40.766744832474998"/>
    <n v="-73.782589494210001"/>
    <n v="411"/>
    <n v="19"/>
    <n v="4.0559999999999999E-2"/>
  </r>
  <r>
    <n v="50095143"/>
    <s v="JOONG KOOG JIP"/>
    <s v="Queens"/>
    <n v="20316"/>
    <s v="NORTHERN BLVD"/>
    <n v="11361"/>
    <n v="7184282221"/>
    <s v="Korean"/>
    <x v="0"/>
    <n v="70"/>
    <n v="193"/>
    <n v="5790"/>
    <n v="1158"/>
    <n v="40.757543909303998"/>
    <n v="-73.779468462414002"/>
    <n v="411"/>
    <n v="19"/>
    <n v="5.4040000000000005E-2"/>
  </r>
  <r>
    <n v="50083658"/>
    <s v="NOODLE BOX"/>
    <s v="Queens"/>
    <n v="4315"/>
    <s v="BELL BLVD"/>
    <n v="11361"/>
    <n v="7182242009"/>
    <s v="Asian"/>
    <x v="0"/>
    <n v="71"/>
    <n v="187"/>
    <n v="5610"/>
    <n v="1138.0285714285712"/>
    <n v="40.761249644224002"/>
    <n v="-73.769836027788003"/>
    <n v="411"/>
    <n v="19"/>
    <n v="5.3107999999999995E-2"/>
  </r>
  <r>
    <n v="50101473"/>
    <s v="LI GARDEN"/>
    <s v="Queens"/>
    <n v="3805"/>
    <s v="BELL BLVD"/>
    <n v="11361"/>
    <n v="7186311188"/>
    <s v="Chinese"/>
    <x v="0"/>
    <n v="71"/>
    <n v="181"/>
    <n v="5430"/>
    <n v="1101.5142857142855"/>
    <n v="40.766329866877001"/>
    <n v="-73.772417658896003"/>
    <n v="411"/>
    <n v="19"/>
    <n v="5.1403999999999991E-2"/>
  </r>
  <r>
    <n v="41262936"/>
    <s v="MICKEY'S PLACE"/>
    <s v="Queens"/>
    <n v="4017"/>
    <s v="BELL BOULEVARD"/>
    <n v="11361"/>
    <n v="7182248152"/>
    <s v="Japanese"/>
    <x v="0"/>
    <n v="61"/>
    <n v="174"/>
    <n v="5220"/>
    <n v="909.7714285714286"/>
    <n v="40.764085017855002"/>
    <n v="-73.771223244183005"/>
    <n v="411"/>
    <n v="19"/>
    <n v="4.2456000000000008E-2"/>
  </r>
  <r>
    <n v="41143410"/>
    <s v="PRESS 195"/>
    <s v="Queens"/>
    <n v="4011"/>
    <s v="BELL BOULEVARD"/>
    <n v="11361"/>
    <n v="7182811950"/>
    <s v="Sandwiches/Salads/Mixed Buffet"/>
    <x v="0"/>
    <n v="58"/>
    <n v="158"/>
    <n v="4740"/>
    <n v="785.48571428571427"/>
    <n v="40.764112494118997"/>
    <n v="-73.771237589265994"/>
    <n v="411"/>
    <n v="19"/>
    <n v="3.6656000000000001E-2"/>
  </r>
  <r>
    <n v="50077348"/>
    <s v="HATFIELDS"/>
    <s v="Queens"/>
    <n v="4005"/>
    <s v="BELL BLVD"/>
    <n v="11361"/>
    <n v="7182240690"/>
    <s v="American"/>
    <x v="0"/>
    <n v="58"/>
    <n v="146"/>
    <n v="4380"/>
    <n v="725.82857142857142"/>
    <n v="40.764142715128997"/>
    <n v="-73.771251924896006"/>
    <n v="411"/>
    <n v="19"/>
    <n v="3.3872000000000006E-2"/>
  </r>
  <r>
    <n v="50055844"/>
    <s v="SASA SONG"/>
    <s v="Queens"/>
    <n v="20107"/>
    <s v="NORTHERN BLVD"/>
    <n v="11361"/>
    <n v="7186317272"/>
    <s v="Japanese"/>
    <x v="0"/>
    <n v="66"/>
    <n v="146"/>
    <n v="4380"/>
    <n v="825.94285714285706"/>
    <n v="40.757633899896"/>
    <n v="-73.782034590975996"/>
    <n v="411"/>
    <n v="19"/>
    <n v="3.8544000000000002E-2"/>
  </r>
  <r>
    <n v="50042596"/>
    <s v="KENTA SUSHI BAR"/>
    <s v="Queens"/>
    <n v="3923"/>
    <s v="BELL BLVD"/>
    <n v="11361"/>
    <n v="7182254898"/>
    <s v="Japanese"/>
    <x v="0"/>
    <n v="66"/>
    <n v="142"/>
    <n v="4260"/>
    <n v="803.31428571428569"/>
    <n v="40.764991762309002"/>
    <n v="-73.771711078088003"/>
    <n v="411"/>
    <n v="19"/>
    <n v="3.7488E-2"/>
  </r>
  <r>
    <n v="41351706"/>
    <s v="JIMMY'S TRATTORIA"/>
    <s v="Queens"/>
    <n v="4573"/>
    <s v="BELL BOULEVARD"/>
    <n v="11361"/>
    <n v="7182295319"/>
    <s v="Italian"/>
    <x v="1"/>
    <n v="60"/>
    <n v="132"/>
    <n v="3960"/>
    <n v="678.85714285714289"/>
    <n v="40.758622854050003"/>
    <n v="-73.768448201992996"/>
    <n v="411"/>
    <n v="19"/>
    <n v="3.168E-2"/>
  </r>
  <r>
    <n v="50101693"/>
    <s v="Las Palmas Dominicanas"/>
    <s v="Queens"/>
    <n v="20109"/>
    <s v="NORTHERN BLVD"/>
    <n v="11361"/>
    <n v="3478546013"/>
    <s v="Spanish"/>
    <x v="0"/>
    <n v="65"/>
    <n v="115"/>
    <n v="3450"/>
    <n v="640.71428571428578"/>
    <n v="40.757625322701003"/>
    <n v="-73.781854139036994"/>
    <n v="411"/>
    <n v="19"/>
    <n v="2.9900000000000006E-2"/>
  </r>
  <r>
    <n v="41553265"/>
    <s v="MARIA'S"/>
    <s v="Queens"/>
    <n v="3811"/>
    <s v="BELL BOULEVARD"/>
    <n v="11361"/>
    <n v="7182791606"/>
    <s v="Greek"/>
    <x v="1"/>
    <n v="55"/>
    <n v="114"/>
    <n v="3420"/>
    <n v="537.42857142857144"/>
    <n v="40.766277659399996"/>
    <n v="-73.772388957391001"/>
    <n v="411"/>
    <n v="19"/>
    <n v="2.5080000000000005E-2"/>
  </r>
  <r>
    <n v="40612120"/>
    <s v="STARBUCKS"/>
    <s v="Queens"/>
    <n v="21529"/>
    <s v="NORTHERN BOULEVARD"/>
    <n v="11361"/>
    <n v="7182814165"/>
    <s v="Café/Coffee/Tea"/>
    <x v="1"/>
    <n v="61"/>
    <n v="114"/>
    <n v="3420"/>
    <n v="596.05714285714271"/>
    <n v="40.760677348503002"/>
    <n v="-73.766434000103999"/>
    <n v="411"/>
    <n v="19"/>
    <n v="2.7815999999999997E-2"/>
  </r>
  <r>
    <n v="50101954"/>
    <s v="PESSO'S ICES AND ICE CREAM"/>
    <s v="Queens"/>
    <n v="20320"/>
    <s v="35TH AVE"/>
    <n v="11361"/>
    <n v="9177102381"/>
    <s v="Ice Cream, Gelato, Yogurt, Ices"/>
    <x v="0"/>
    <n v="55"/>
    <n v="110"/>
    <n v="3300"/>
    <n v="518.57142857142867"/>
    <n v="40.766185163796003"/>
    <n v="-73.784183368154999"/>
    <n v="411"/>
    <n v="19"/>
    <n v="2.4200000000000006E-2"/>
  </r>
  <r>
    <n v="50068389"/>
    <s v="HOUSE OF HOOKAH"/>
    <s v="Queens"/>
    <n v="3907"/>
    <s v="BELL BLVD"/>
    <n v="11361"/>
    <n v="3479894640"/>
    <s v="American"/>
    <x v="1"/>
    <n v="54"/>
    <n v="103"/>
    <n v="3090"/>
    <n v="476.74285714285719"/>
    <n v="40.765112660451003"/>
    <n v="-73.771775642284993"/>
    <n v="411"/>
    <n v="19"/>
    <n v="2.2248000000000004E-2"/>
  </r>
  <r>
    <n v="40678235"/>
    <s v="BOURBON STREET"/>
    <s v="Queens"/>
    <n v="4012"/>
    <s v="BELL BOULEVARD"/>
    <n v="11361"/>
    <n v="7182242200"/>
    <s v="American"/>
    <x v="0"/>
    <n v="68"/>
    <n v="102"/>
    <n v="3060"/>
    <n v="594.51428571428573"/>
    <n v="40.764098799160003"/>
    <n v="-73.771252076308002"/>
    <n v="411"/>
    <n v="19"/>
    <n v="2.7744000000000005E-2"/>
  </r>
  <r>
    <n v="50098134"/>
    <s v="SUNNY KIMBAP"/>
    <s v="Queens"/>
    <n v="21309"/>
    <s v="NORTHERN BLVD"/>
    <n v="11361"/>
    <n v="7188198843"/>
    <s v="Korean"/>
    <x v="0"/>
    <n v="56"/>
    <n v="97"/>
    <n v="2910"/>
    <n v="465.6"/>
    <n v="40.760124789255002"/>
    <n v="-73.770085392067998"/>
    <n v="411"/>
    <n v="19"/>
    <n v="2.1728000000000004E-2"/>
  </r>
  <r>
    <n v="50073489"/>
    <s v="DUNKIN'"/>
    <s v="Queens"/>
    <n v="4554"/>
    <s v="FRANCIS LEWIS BLVD"/>
    <n v="11361"/>
    <n v="3474140884"/>
    <s v="American"/>
    <x v="1"/>
    <n v="62"/>
    <n v="92"/>
    <n v="2760"/>
    <n v="488.91428571428565"/>
    <n v="40.755232284081998"/>
    <n v="-73.782064136613002"/>
    <n v="411"/>
    <n v="19"/>
    <n v="2.2815999999999999E-2"/>
  </r>
  <r>
    <n v="50057717"/>
    <s v="TEA STATION"/>
    <s v="Queens"/>
    <n v="4716"/>
    <s v="BELL BLVD"/>
    <n v="11361"/>
    <n v="9175489722"/>
    <s v="Chinese"/>
    <x v="1"/>
    <n v="66"/>
    <n v="92"/>
    <n v="2760"/>
    <n v="520.45714285714291"/>
    <n v="40.756567942526999"/>
    <n v="-73.767545767178007"/>
    <n v="411"/>
    <n v="19"/>
    <n v="2.4288000000000004E-2"/>
  </r>
  <r>
    <n v="50092306"/>
    <s v="SHANGHAI DUMPLING"/>
    <s v="Queens"/>
    <n v="24911"/>
    <s v="NORTHERN BLVD"/>
    <n v="11362"/>
    <n v="7182298788"/>
    <s v="Chinese"/>
    <x v="0"/>
    <n v="63"/>
    <n v="271"/>
    <n v="8130"/>
    <n v="1463.3999999999999"/>
    <n v="40.767980263369999"/>
    <n v="-73.738039581753"/>
    <n v="411"/>
    <n v="19"/>
    <n v="6.8292000000000005E-2"/>
  </r>
  <r>
    <n v="41145879"/>
    <s v="DOUGLASTON MANOR"/>
    <s v="Queens"/>
    <n v="6320"/>
    <s v="COMMONWEALTH BLVD"/>
    <n v="11362"/>
    <n v="7182248787"/>
    <s v="American"/>
    <x v="0"/>
    <n v="53"/>
    <n v="259"/>
    <n v="7770"/>
    <n v="1176.6000000000001"/>
    <n v="40.754571762977001"/>
    <n v="-73.728466134203003"/>
    <n v="411"/>
    <n v="23"/>
    <n v="5.4908000000000012E-2"/>
  </r>
  <r>
    <n v="41343991"/>
    <s v="LITTLE SAIGON CUISINE"/>
    <s v="Queens"/>
    <n v="25309"/>
    <s v="NORTHERN BOULEVARD"/>
    <n v="11362"/>
    <n v="7186318000"/>
    <s v="Southeast Asian"/>
    <x v="1"/>
    <n v="58"/>
    <n v="233"/>
    <n v="6990"/>
    <n v="1158.3428571428572"/>
    <n v="40.770820475462003"/>
    <n v="-73.735374777312003"/>
    <n v="411"/>
    <n v="19"/>
    <n v="5.4056000000000007E-2"/>
  </r>
  <r>
    <n v="50079133"/>
    <s v="ROLLY"/>
    <s v="Queens"/>
    <n v="25201"/>
    <s v="NORTHERN BLVD"/>
    <n v="11362"/>
    <n v="9736704858"/>
    <s v="Korean"/>
    <x v="1"/>
    <n v="71"/>
    <n v="216"/>
    <n v="6480"/>
    <n v="1314.5142857142857"/>
    <n v="40.769834212898999"/>
    <n v="-73.736180191718006"/>
    <n v="411"/>
    <n v="19"/>
    <n v="6.134400000000001E-2"/>
  </r>
  <r>
    <n v="50047861"/>
    <s v="LN 1380"/>
    <s v="Queens"/>
    <n v="25103"/>
    <s v="NORTHERN BLVD"/>
    <n v="11362"/>
    <n v="7182799888"/>
    <s v="Chinese"/>
    <x v="0"/>
    <n v="71"/>
    <n v="179"/>
    <n v="5370"/>
    <n v="1089.3428571428572"/>
    <n v="40.769017829086003"/>
    <n v="-73.736858550712"/>
    <n v="411"/>
    <n v="19"/>
    <n v="5.0836000000000006E-2"/>
  </r>
  <r>
    <n v="50086887"/>
    <s v="JADE ASIAN BISTRO"/>
    <s v="Queens"/>
    <n v="24930"/>
    <s v="HORACE HARDING EXPY"/>
    <n v="11362"/>
    <n v="3478055002"/>
    <s v="Chinese"/>
    <x v="0"/>
    <n v="56"/>
    <n v="176"/>
    <n v="5280"/>
    <n v="844.8"/>
    <n v="40.760581124704999"/>
    <n v="-73.731246332015999"/>
    <n v="411"/>
    <n v="23"/>
    <n v="3.9424000000000001E-2"/>
  </r>
  <r>
    <n v="50068727"/>
    <s v="TARA JAPANESE CUSINIE"/>
    <s v="Queens"/>
    <n v="25109"/>
    <s v="NORTHERN BLVD"/>
    <n v="11362"/>
    <n v="7182298883"/>
    <s v="Japanese"/>
    <x v="0"/>
    <n v="71"/>
    <n v="162"/>
    <n v="4860"/>
    <n v="985.88571428571436"/>
    <n v="40.769130148339997"/>
    <n v="-73.736764239134999"/>
    <n v="411"/>
    <n v="19"/>
    <n v="4.6008000000000007E-2"/>
  </r>
  <r>
    <n v="50075739"/>
    <s v="LITTLE DUMPLING"/>
    <s v="Queens"/>
    <n v="25220"/>
    <s v="NORTHERN BLVD"/>
    <n v="11362"/>
    <n v="7182251178"/>
    <s v="Chinese"/>
    <x v="0"/>
    <n v="60"/>
    <n v="133"/>
    <n v="3990"/>
    <n v="684"/>
    <n v="40.769965661773"/>
    <n v="-73.736049698939993"/>
    <n v="411"/>
    <n v="19"/>
    <n v="3.1920000000000004E-2"/>
  </r>
  <r>
    <n v="50035264"/>
    <s v="CHIPOTLE MEXICAN GRILL"/>
    <s v="Queens"/>
    <n v="25465"/>
    <s v="HORACE HARDING EXPY"/>
    <n v="11362"/>
    <n v="7182244220"/>
    <s v="Mexican"/>
    <x v="0"/>
    <n v="65"/>
    <n v="111"/>
    <n v="3330"/>
    <n v="618.42857142857156"/>
    <n v="40.763877834604003"/>
    <n v="-73.726698882533995"/>
    <n v="411"/>
    <n v="19"/>
    <n v="2.8860000000000007E-2"/>
  </r>
  <r>
    <n v="50037937"/>
    <s v="AEGEA WEST"/>
    <s v="Queens"/>
    <n v="24205"/>
    <s v="NORTHERN BLVD"/>
    <n v="11363"/>
    <n v="7184234429"/>
    <s v="Pizza"/>
    <x v="0"/>
    <n v="59"/>
    <n v="185"/>
    <n v="5550"/>
    <n v="935.57142857142844"/>
    <n v="40.765378083313998"/>
    <n v="-73.744060554056006"/>
    <n v="411"/>
    <n v="19"/>
    <n v="4.3659999999999997E-2"/>
  </r>
  <r>
    <n v="50056938"/>
    <s v="DOUGLASTON DELI"/>
    <s v="Queens"/>
    <n v="4423"/>
    <s v="DOUGLASTON PKWY"/>
    <n v="11363"/>
    <n v="7186313353"/>
    <s v="Delicatessen"/>
    <x v="1"/>
    <n v="70"/>
    <n v="143"/>
    <n v="4290"/>
    <n v="857.99999999999989"/>
    <n v="40.766146389526"/>
    <n v="-73.745191152161993"/>
    <n v="411"/>
    <n v="19"/>
    <n v="4.0039999999999999E-2"/>
  </r>
  <r>
    <n v="41636384"/>
    <s v="BELL DINER"/>
    <s v="Queens"/>
    <n v="21525"/>
    <s v="73 AVENUE"/>
    <n v="11364"/>
    <n v="7182790333"/>
    <s v="American"/>
    <x v="1"/>
    <n v="52"/>
    <n v="260"/>
    <n v="7800"/>
    <n v="1158.8571428571431"/>
    <n v="40.740625031131998"/>
    <n v="-73.758944382416004"/>
    <n v="411"/>
    <n v="23"/>
    <n v="5.4080000000000024E-2"/>
  </r>
  <r>
    <n v="40983954"/>
    <s v="SWEET TREATS PASTRY SHOPPE"/>
    <s v="Queens"/>
    <n v="6122"/>
    <s v="SPRINGFIELD BLVD FL 1ST"/>
    <n v="11364"/>
    <n v="7184234413"/>
    <s v="Bakery"/>
    <x v="1"/>
    <n v="61"/>
    <n v="255"/>
    <n v="7650"/>
    <n v="1333.285714285714"/>
    <n v="40.748791196012"/>
    <n v="-73.756565179548005"/>
    <n v="411"/>
    <n v="23"/>
    <n v="6.2219999999999991E-2"/>
  </r>
  <r>
    <n v="40517120"/>
    <s v="BLUE BAY DINER"/>
    <s v="Queens"/>
    <n v="5850"/>
    <s v="FRANCIS LEWIS BOULEVARD"/>
    <n v="11364"/>
    <n v="7182256333"/>
    <s v="American"/>
    <x v="0"/>
    <n v="65"/>
    <n v="235"/>
    <n v="7050"/>
    <n v="1309.2857142857144"/>
    <n v="40.744167702635004"/>
    <n v="-73.776145833857001"/>
    <n v="411"/>
    <n v="20"/>
    <n v="6.1100000000000015E-2"/>
  </r>
  <r>
    <n v="50000518"/>
    <s v="MAMALEE"/>
    <s v="Queens"/>
    <n v="21312"/>
    <s v="48TH AVENUE"/>
    <n v="11364"/>
    <n v="7187678680"/>
    <s v="Asian"/>
    <x v="0"/>
    <n v="70"/>
    <n v="226"/>
    <n v="6780"/>
    <n v="1355.9999999999998"/>
    <n v="40.755506454985003"/>
    <n v="-73.767910434588998"/>
    <n v="411"/>
    <n v="23"/>
    <n v="6.3279999999999989E-2"/>
  </r>
  <r>
    <n v="41702518"/>
    <s v="DUNKIN'"/>
    <s v="Queens"/>
    <n v="7910"/>
    <s v="SPRINGFIELD BOULEVARD"/>
    <n v="11364"/>
    <n v="7187360100"/>
    <s v="Donuts"/>
    <x v="0"/>
    <n v="68"/>
    <n v="210"/>
    <n v="6300"/>
    <n v="1224.0000000000002"/>
    <n v="40.737103793456001"/>
    <n v="-73.747601254458999"/>
    <n v="411"/>
    <n v="23"/>
    <n v="5.7120000000000018E-2"/>
  </r>
  <r>
    <n v="50094853"/>
    <s v="BLUE SKY"/>
    <s v="Queens"/>
    <n v="22328"/>
    <s v="UNION TPKE"/>
    <n v="11364"/>
    <n v="7182175506"/>
    <s v="Chinese"/>
    <x v="1"/>
    <n v="69"/>
    <n v="174"/>
    <n v="5220"/>
    <n v="1029.0857142857142"/>
    <n v="40.735620991608997"/>
    <n v="-73.747318220172005"/>
    <n v="411"/>
    <n v="23"/>
    <n v="4.8024000000000004E-2"/>
  </r>
  <r>
    <n v="50077525"/>
    <s v="LAVOO CAFE"/>
    <s v="Queens"/>
    <n v="7833"/>
    <s v="SPRINGFIELD BLVD"/>
    <n v="11364"/>
    <n v="9175195425"/>
    <s v="Indian"/>
    <x v="0"/>
    <n v="53"/>
    <n v="156"/>
    <n v="4680"/>
    <n v="708.68571428571443"/>
    <n v="40.736850783793003"/>
    <n v="-73.747378491031995"/>
    <n v="411"/>
    <n v="23"/>
    <n v="3.3072000000000011E-2"/>
  </r>
  <r>
    <n v="50063498"/>
    <s v="CAFE 48"/>
    <s v="Queens"/>
    <n v="21209"/>
    <s v="48TH AVE"/>
    <n v="11364"/>
    <n v="9173633861"/>
    <s v="Chinese"/>
    <x v="0"/>
    <n v="63"/>
    <n v="141"/>
    <n v="4230"/>
    <n v="761.4"/>
    <n v="40.755305397656002"/>
    <n v="-73.768929010484001"/>
    <n v="411"/>
    <n v="19"/>
    <n v="3.5532000000000001E-2"/>
  </r>
  <r>
    <n v="50087740"/>
    <s v="SEVEN CHINA"/>
    <s v="Queens"/>
    <n v="22134"/>
    <s v="HORACE HARDING EXPY"/>
    <n v="11364"/>
    <n v="7184285959"/>
    <s v="Korean"/>
    <x v="0"/>
    <n v="70"/>
    <n v="116"/>
    <n v="3480"/>
    <n v="695.99999999999989"/>
    <n v="40.749354404610003"/>
    <n v="-73.755523676818996"/>
    <n v="411"/>
    <n v="23"/>
    <n v="3.2479999999999995E-2"/>
  </r>
  <r>
    <n v="50053059"/>
    <s v="GUO BA SHABU SHABU"/>
    <s v="Queens"/>
    <n v="21232"/>
    <s v="48TH AVE"/>
    <n v="11364"/>
    <n v="7185395115"/>
    <s v="Chinese"/>
    <x v="2"/>
    <n v="58"/>
    <n v="107"/>
    <n v="3210"/>
    <n v="531.94285714285706"/>
    <n v="40.755327028468997"/>
    <n v="-73.768766508618995"/>
    <n v="411"/>
    <n v="23"/>
    <n v="2.4824000000000002E-2"/>
  </r>
  <r>
    <n v="50048621"/>
    <s v="VITO'S  PIZZA"/>
    <s v="Queens"/>
    <n v="7837"/>
    <s v="SPRINGFIELD BLVD"/>
    <n v="11364"/>
    <n v="7184681019"/>
    <s v="Pizza"/>
    <x v="1"/>
    <n v="55"/>
    <n v="96"/>
    <n v="2880"/>
    <n v="452.57142857142861"/>
    <n v="40.736804043535997"/>
    <n v="-73.747342584186995"/>
    <n v="411"/>
    <n v="23"/>
    <n v="2.1120000000000007E-2"/>
  </r>
  <r>
    <n v="50074947"/>
    <s v="FAIRFIELD INN &amp; SUITES"/>
    <s v="Queens"/>
    <n v="18331"/>
    <s v="HORACE HARDING EXPY"/>
    <n v="11365"/>
    <n v="7187467233"/>
    <s v="American"/>
    <x v="0"/>
    <n v="56"/>
    <n v="159"/>
    <n v="4770"/>
    <n v="763.2"/>
    <n v="40.739987941422001"/>
    <n v="-73.790973410391004"/>
    <n v="411"/>
    <n v="20"/>
    <n v="3.5616000000000009E-2"/>
  </r>
  <r>
    <n v="50075667"/>
    <s v="PIZZA MANNA"/>
    <s v="Queens"/>
    <n v="20033"/>
    <s v="LINDEN BLVD"/>
    <n v="11412"/>
    <n v="7184263500"/>
    <s v="Pizza"/>
    <x v="1"/>
    <n v="76"/>
    <n v="286"/>
    <n v="8580"/>
    <n v="1863.0857142857144"/>
    <n v="40.694620636619"/>
    <n v="-73.751621314567998"/>
    <n v="412"/>
    <n v="27"/>
    <n v="8.6944000000000021E-2"/>
  </r>
  <r>
    <n v="50097718"/>
    <s v="SEA FOOD KINGS"/>
    <s v="Queens"/>
    <n v="20541"/>
    <s v="LINDEN BLVD"/>
    <n v="11412"/>
    <n v="9294330075"/>
    <s v="Seafood"/>
    <x v="1"/>
    <n v="78"/>
    <n v="262"/>
    <n v="7860"/>
    <n v="1751.6571428571428"/>
    <n v="40.695908703952"/>
    <n v="-73.746950007791995"/>
    <n v="412"/>
    <n v="27"/>
    <n v="8.1743999999999997E-2"/>
  </r>
  <r>
    <n v="50060138"/>
    <s v="MR DEMUS FISHNET RESTAURANT"/>
    <s v="Queens"/>
    <n v="19009"/>
    <s v="LINDEN BLVD"/>
    <n v="11412"/>
    <n v="7185270262"/>
    <s v="Caribbean"/>
    <x v="0"/>
    <n v="87"/>
    <n v="219"/>
    <n v="6570"/>
    <n v="1633.1142857142859"/>
    <n v="40.692043862965001"/>
    <n v="-73.760930930390998"/>
    <n v="412"/>
    <n v="27"/>
    <n v="7.6212000000000016E-2"/>
  </r>
  <r>
    <n v="50081698"/>
    <n v="1976"/>
    <s v="Queens"/>
    <n v="20103"/>
    <s v="LINDEN BLVD"/>
    <n v="11412"/>
    <n v="6465949646"/>
    <s v="American"/>
    <x v="1"/>
    <n v="85"/>
    <n v="211"/>
    <n v="6330"/>
    <n v="1537.2857142857142"/>
    <n v="40.694745925999001"/>
    <n v="-73.751173678670995"/>
    <n v="412"/>
    <n v="27"/>
    <n v="7.1740000000000012E-2"/>
  </r>
  <r>
    <n v="50096577"/>
    <s v="COZY CORNER"/>
    <s v="Queens"/>
    <n v="19401"/>
    <s v="LINDEN BLVD"/>
    <n v="11412"/>
    <n v="9172005034"/>
    <s v="Caribbean"/>
    <x v="1"/>
    <n v="83"/>
    <n v="194"/>
    <n v="5820"/>
    <n v="1380.1714285714286"/>
    <n v="40.692972837797001"/>
    <n v="-73.757599164487999"/>
    <n v="412"/>
    <n v="27"/>
    <n v="6.4408000000000007E-2"/>
  </r>
  <r>
    <n v="41548819"/>
    <s v="B &amp; R SPICE WEST INDIAN FOOD"/>
    <s v="Queens"/>
    <n v="11106"/>
    <s v="FARMERS BOULEVARD"/>
    <n v="11412"/>
    <n v="7182641000"/>
    <s v="Caribbean"/>
    <x v="1"/>
    <n v="87"/>
    <n v="189"/>
    <n v="5670"/>
    <n v="1409.4"/>
    <n v="40.701841357851997"/>
    <n v="-73.765580597593996"/>
    <n v="412"/>
    <n v="27"/>
    <n v="6.5772000000000011E-2"/>
  </r>
  <r>
    <n v="40389907"/>
    <s v="O G RESTAURANT"/>
    <s v="Queens"/>
    <n v="20503"/>
    <s v="LINDEN BOULEVARD"/>
    <n v="11412"/>
    <n v="7187129845"/>
    <s v="Caribbean"/>
    <x v="1"/>
    <n v="86"/>
    <n v="183"/>
    <n v="5490"/>
    <n v="1348.9714285714285"/>
    <n v="40.695758942714001"/>
    <n v="-73.747495121211998"/>
    <n v="412"/>
    <n v="27"/>
    <n v="6.2952000000000008E-2"/>
  </r>
  <r>
    <n v="40690297"/>
    <s v="THOMASINA'S CATERING HALL"/>
    <s v="Queens"/>
    <n v="20535"/>
    <s v="LINDEN BOULEVARD"/>
    <n v="11412"/>
    <n v="7185255273"/>
    <s v="American"/>
    <x v="1"/>
    <n v="81"/>
    <n v="159"/>
    <n v="4770"/>
    <n v="1103.9142857142861"/>
    <n v="40.695895099528997"/>
    <n v="-73.747004153394997"/>
    <n v="412"/>
    <n v="27"/>
    <n v="5.151600000000002E-2"/>
  </r>
  <r>
    <n v="50062714"/>
    <s v="NEW PIZZA PLACE"/>
    <s v="Queens"/>
    <n v="20527"/>
    <s v="HOLLIS AVE"/>
    <n v="11412"/>
    <n v="7184795300"/>
    <s v="Pizza"/>
    <x v="1"/>
    <n v="78"/>
    <n v="105"/>
    <n v="3150"/>
    <n v="702.00000000000011"/>
    <n v="40.707140401817"/>
    <n v="-73.751996488412004"/>
    <n v="412"/>
    <n v="27"/>
    <n v="3.2760000000000011E-2"/>
  </r>
  <r>
    <n v="50003490"/>
    <s v="THE SMOKE HOUSE"/>
    <s v="Queens"/>
    <n v="18933"/>
    <s v="LINDEN BLVD"/>
    <n v="11412"/>
    <n v="7185271536"/>
    <s v="Caribbean"/>
    <x v="1"/>
    <n v="74"/>
    <n v="97"/>
    <n v="2910"/>
    <n v="615.25714285714287"/>
    <n v="40.691790618756002"/>
    <n v="-73.761901863095005"/>
    <n v="412"/>
    <n v="27"/>
    <n v="2.8712000000000001E-2"/>
  </r>
  <r>
    <n v="41633674"/>
    <s v="KAIETEUR RESTAURANT &amp; BAKERY"/>
    <s v="Queens"/>
    <n v="8808"/>
    <s v="183 STREET"/>
    <n v="11423"/>
    <n v="7185266251"/>
    <s v="Caribbean"/>
    <x v="0"/>
    <n v="80"/>
    <n v="237"/>
    <n v="7110"/>
    <n v="1625.1428571428573"/>
    <n v="40.713541138571998"/>
    <n v="-73.778784954510996"/>
    <n v="412"/>
    <n v="27"/>
    <n v="7.5840000000000019E-2"/>
  </r>
  <r>
    <n v="50095276"/>
    <s v="PRIVILEGE RESTAURANT &amp; LOUNGE"/>
    <s v="Queens"/>
    <n v="18435"/>
    <s v="JAMAICA AVE"/>
    <n v="11423"/>
    <n v="7184139994"/>
    <s v="Caribbean"/>
    <x v="2"/>
    <n v="81"/>
    <n v="228"/>
    <n v="6840"/>
    <n v="1582.9714285714288"/>
    <n v="40.709462773561"/>
    <n v="-73.774747897541999"/>
    <n v="412"/>
    <n v="27"/>
    <n v="7.3872000000000021E-2"/>
  </r>
  <r>
    <n v="50100996"/>
    <s v="REHANA GRILL CHICKEN"/>
    <s v="Queens"/>
    <n v="19529"/>
    <s v="JAMAICA AVE"/>
    <n v="11423"/>
    <n v="9294608100"/>
    <s v="American"/>
    <x v="1"/>
    <n v="79"/>
    <n v="198"/>
    <n v="5940"/>
    <n v="1340.7428571428572"/>
    <n v="40.713285264244"/>
    <n v="-73.764688897053006"/>
    <n v="412"/>
    <n v="23"/>
    <n v="6.2568000000000012E-2"/>
  </r>
  <r>
    <n v="41394680"/>
    <s v="LA BAGUETTE SHOP"/>
    <s v="Queens"/>
    <n v="19109"/>
    <s v="JAMAICA AVENUE"/>
    <n v="11423"/>
    <n v="7184682525"/>
    <s v="Bakery"/>
    <x v="1"/>
    <n v="74"/>
    <n v="169"/>
    <n v="5070"/>
    <n v="1071.9428571428573"/>
    <n v="40.712571240068002"/>
    <n v="-73.768547475847996"/>
    <n v="412"/>
    <n v="23"/>
    <n v="5.0024000000000013E-2"/>
  </r>
  <r>
    <n v="50083358"/>
    <s v="JAMAICAN BEST CORP"/>
    <s v="Queens"/>
    <n v="20408"/>
    <s v="HILLSIDE AVE"/>
    <n v="11423"/>
    <n v="7184544321"/>
    <s v="Caribbean"/>
    <x v="0"/>
    <n v="74"/>
    <n v="132"/>
    <n v="3960"/>
    <n v="837.25714285714287"/>
    <n v="40.720378299177"/>
    <n v="-73.760962380706999"/>
    <n v="412"/>
    <n v="23"/>
    <n v="3.9072000000000003E-2"/>
  </r>
  <r>
    <n v="50102228"/>
    <s v="BEBE FRITAY GROUP"/>
    <s v="Queens"/>
    <n v="11226"/>
    <s v="FRANCIS LEWIS BLVD"/>
    <n v="11429"/>
    <n v="7184894111"/>
    <s v="Caribbean"/>
    <x v="1"/>
    <n v="78"/>
    <n v="249"/>
    <n v="7470"/>
    <n v="1664.7428571428572"/>
    <n v="40.703500930952004"/>
    <n v="-73.749521482152005"/>
    <n v="412"/>
    <n v="27"/>
    <n v="7.7688000000000021E-2"/>
  </r>
  <r>
    <n v="41441462"/>
    <s v="DUNKIN'"/>
    <s v="Queens"/>
    <n v="10962"/>
    <s v="FRANCIS LEWIS BOULEVARD"/>
    <n v="11429"/>
    <n v="7184651400"/>
    <s v="Donuts"/>
    <x v="0"/>
    <n v="85"/>
    <n v="234"/>
    <n v="7020"/>
    <n v="1704.8571428571429"/>
    <n v="40.707078133807997"/>
    <n v="-73.751127468185004"/>
    <n v="412"/>
    <n v="27"/>
    <n v="7.9560000000000006E-2"/>
  </r>
  <r>
    <n v="50050686"/>
    <s v="CHASE TASTE BUFFET 2"/>
    <s v="Queens"/>
    <n v="16626"/>
    <s v="JAMAICA AVE"/>
    <n v="11432"/>
    <n v="6468860677"/>
    <s v="Chinese"/>
    <x v="1"/>
    <n v="79"/>
    <n v="259"/>
    <n v="7770"/>
    <n v="1753.8"/>
    <n v="40.705900062990999"/>
    <n v="-73.793717273064999"/>
    <n v="412"/>
    <n v="27"/>
    <n v="8.1844000000000014E-2"/>
  </r>
  <r>
    <n v="50052874"/>
    <s v="PALM COURT RESTAURANT &amp; LOUNGE"/>
    <s v="Queens"/>
    <n v="17116"/>
    <s v="HILLSIDE AVE"/>
    <n v="11432"/>
    <n v="7182986500"/>
    <s v="Caribbean"/>
    <x v="1"/>
    <n v="80"/>
    <n v="254"/>
    <n v="7620"/>
    <n v="1741.714285714286"/>
    <n v="40.711494117392"/>
    <n v="-73.790796183924996"/>
    <n v="412"/>
    <n v="27"/>
    <n v="8.1280000000000019E-2"/>
  </r>
  <r>
    <n v="40758772"/>
    <s v="NEW SUNNY GARDEN RESTAURANT"/>
    <s v="Queens"/>
    <n v="17007"/>
    <s v="JAMAICA AVENUE"/>
    <n v="11432"/>
    <n v="7185237803"/>
    <s v="Chinese"/>
    <x v="0"/>
    <n v="87"/>
    <n v="253"/>
    <n v="7590"/>
    <n v="1886.6571428571428"/>
    <n v="40.707264629162999"/>
    <n v="-73.789413652410005"/>
    <n v="412"/>
    <n v="27"/>
    <n v="8.8044000000000011E-2"/>
  </r>
  <r>
    <n v="50056724"/>
    <s v="KORNER CHICKEN-N-PIZZA"/>
    <s v="Queens"/>
    <n v="16901"/>
    <s v="JAMAICA AVE"/>
    <n v="11432"/>
    <n v="7186580008"/>
    <s v="American"/>
    <x v="0"/>
    <n v="79"/>
    <n v="252"/>
    <n v="7560"/>
    <n v="1706.4"/>
    <n v="40.706912806995"/>
    <n v="-73.790644702227993"/>
    <n v="412"/>
    <n v="27"/>
    <n v="7.9632000000000022E-2"/>
  </r>
  <r>
    <n v="50076257"/>
    <s v="99 CENTS HOT PIZZA &amp; HOTDOG"/>
    <s v="Queens"/>
    <n v="16417"/>
    <s v="JAMAICA AVE"/>
    <n v="11432"/>
    <n v="6314807330"/>
    <s v="Pizza"/>
    <x v="1"/>
    <n v="85"/>
    <n v="246"/>
    <n v="7380"/>
    <n v="1792.2857142857142"/>
    <n v="40.705230755415002"/>
    <n v="-73.795483054426995"/>
    <n v="412"/>
    <n v="24"/>
    <n v="8.3640000000000006E-2"/>
  </r>
  <r>
    <n v="50103666"/>
    <s v="HOOK &amp; REEL CAJUN SEAFOOD &amp; BAR"/>
    <s v="Queens"/>
    <n v="16121"/>
    <s v="JAMAICA AVE"/>
    <n v="11432"/>
    <n v="7182973560"/>
    <s v="Seafood"/>
    <x v="0"/>
    <n v="78"/>
    <n v="241"/>
    <n v="7230"/>
    <n v="1611.257142857143"/>
    <n v="40.704241467552997"/>
    <n v="-73.797920623077999"/>
    <n v="412"/>
    <n v="24"/>
    <n v="7.5192000000000009E-2"/>
  </r>
  <r>
    <n v="50053833"/>
    <s v="GOLDEN KRUST"/>
    <s v="Queens"/>
    <n v="16510"/>
    <s v="JAMAICA AVE"/>
    <n v="11432"/>
    <n v="7185262008"/>
    <s v="Caribbean"/>
    <x v="1"/>
    <n v="77"/>
    <n v="240"/>
    <n v="7200"/>
    <n v="1584.0000000000002"/>
    <n v="40.705525758884001"/>
    <n v="-73.794681443152001"/>
    <n v="412"/>
    <n v="27"/>
    <n v="7.3920000000000013E-2"/>
  </r>
  <r>
    <n v="50072608"/>
    <s v="B.B.Q VILLAGE"/>
    <s v="Queens"/>
    <n v="18112"/>
    <s v="HILLSIDE AVE"/>
    <n v="11432"/>
    <n v="7182989099"/>
    <s v="Indian"/>
    <x v="1"/>
    <n v="75"/>
    <n v="225"/>
    <n v="6750"/>
    <n v="1446.4285714285716"/>
    <n v="40.713192265025"/>
    <n v="-73.781498721437003"/>
    <n v="412"/>
    <n v="27"/>
    <n v="6.7500000000000018E-2"/>
  </r>
  <r>
    <n v="50044651"/>
    <s v="BERBICE BAR  AND  RESTAURANT"/>
    <s v="Queens"/>
    <n v="17306"/>
    <s v="JAMAICA AVE"/>
    <n v="11432"/>
    <n v="7182976100"/>
    <s v="Caribbean"/>
    <x v="1"/>
    <n v="85"/>
    <n v="222"/>
    <n v="6660"/>
    <n v="1617.4285714285713"/>
    <n v="40.707885085981999"/>
    <n v="-73.786518952652003"/>
    <n v="412"/>
    <n v="27"/>
    <n v="7.5480000000000005E-2"/>
  </r>
  <r>
    <n v="41269792"/>
    <s v="PRETZEL KING"/>
    <s v="Queens"/>
    <n v="8902"/>
    <s v="165 STREET"/>
    <n v="11432"/>
    <n v="6468869043"/>
    <s v="Bagels/Pretzels"/>
    <x v="1"/>
    <n v="76"/>
    <n v="204"/>
    <n v="6120"/>
    <n v="1328.9142857142856"/>
    <n v="40.707372800908999"/>
    <n v="-73.796111266167998"/>
    <n v="412"/>
    <n v="24"/>
    <n v="6.2015999999999995E-2"/>
  </r>
  <r>
    <n v="50091787"/>
    <s v="JAMAICA POOL &amp; PIZZA"/>
    <s v="Queens"/>
    <n v="17903"/>
    <s v="JAMAICA AVE"/>
    <n v="11432"/>
    <n v="3475617792"/>
    <s v="Pizza"/>
    <x v="1"/>
    <n v="74"/>
    <n v="194"/>
    <n v="5820"/>
    <n v="1230.5142857142857"/>
    <n v="40.708112968378003"/>
    <n v="-73.782175499640999"/>
    <n v="412"/>
    <n v="27"/>
    <n v="5.7424000000000003E-2"/>
  </r>
  <r>
    <n v="50006230"/>
    <s v="SARKURA JAPAN"/>
    <s v="Queens"/>
    <n v="8902"/>
    <s v="165TH ST"/>
    <n v="11432"/>
    <n v="7182629055"/>
    <s v="Japanese"/>
    <x v="1"/>
    <n v="73"/>
    <n v="193"/>
    <n v="5790"/>
    <n v="1207.6285714285711"/>
    <n v="40.707372800908999"/>
    <n v="-73.796111266167998"/>
    <n v="412"/>
    <n v="24"/>
    <n v="5.6355999999999989E-2"/>
  </r>
  <r>
    <n v="50042767"/>
    <s v="DHAKA RESTAURANT"/>
    <s v="Queens"/>
    <n v="16832"/>
    <s v="HILLSIDE AVE"/>
    <n v="11432"/>
    <n v="7182629774"/>
    <s v="Bangladeshi"/>
    <x v="0"/>
    <n v="73"/>
    <n v="189"/>
    <n v="5670"/>
    <n v="1182.6000000000001"/>
    <n v="40.710398799807002"/>
    <n v="-73.793742974582003"/>
    <n v="412"/>
    <n v="27"/>
    <n v="5.5188000000000015E-2"/>
  </r>
  <r>
    <n v="50099037"/>
    <s v="TAQUERIA VACILON"/>
    <s v="Queens"/>
    <n v="17009"/>
    <s v="JAMAICA AVE"/>
    <n v="11432"/>
    <n v="7185266200"/>
    <s v="Mexican"/>
    <x v="0"/>
    <n v="77"/>
    <n v="187"/>
    <n v="5610"/>
    <n v="1234.2"/>
    <n v="40.707267354053002"/>
    <n v="-73.789402823176005"/>
    <n v="412"/>
    <n v="27"/>
    <n v="5.7596000000000001E-2"/>
  </r>
  <r>
    <n v="40394037"/>
    <s v="WHITE CASTLE"/>
    <s v="Queens"/>
    <n v="17528"/>
    <s v="HILLSIDE AVENUE"/>
    <n v="11432"/>
    <n v="7186576470"/>
    <s v="Hamburgers"/>
    <x v="1"/>
    <n v="81"/>
    <n v="183"/>
    <n v="5490"/>
    <n v="1270.5428571428574"/>
    <n v="40.711833748285997"/>
    <n v="-73.787418856784001"/>
    <n v="412"/>
    <n v="27"/>
    <n v="5.9292000000000018E-2"/>
  </r>
  <r>
    <n v="50004309"/>
    <s v="KFC"/>
    <s v="Queens"/>
    <n v="17546"/>
    <s v="HILLSIDE AVE"/>
    <n v="11432"/>
    <n v="7185262127"/>
    <s v="American"/>
    <x v="1"/>
    <n v="78"/>
    <n v="178"/>
    <n v="5340"/>
    <n v="1190.0571428571429"/>
    <n v="40.711836439549998"/>
    <n v="-73.787389991267005"/>
    <n v="412"/>
    <n v="27"/>
    <n v="5.5536000000000009E-2"/>
  </r>
  <r>
    <n v="50078815"/>
    <s v="BAKHTAR AFGHAN WALI BABA GRILL"/>
    <s v="Queens"/>
    <n v="18510"/>
    <s v="HILLSIDE AVE"/>
    <n v="11432"/>
    <n v="3476441776"/>
    <s v="Afghan"/>
    <x v="0"/>
    <n v="83"/>
    <n v="150"/>
    <n v="4500"/>
    <n v="1067.1428571428571"/>
    <n v="40.714295072687001"/>
    <n v="-73.776913888620001"/>
    <n v="412"/>
    <n v="27"/>
    <n v="4.9800000000000004E-2"/>
  </r>
  <r>
    <n v="41479993"/>
    <s v="ROTI EXPRESS"/>
    <s v="Queens"/>
    <n v="17321"/>
    <s v="JAMAICA AVENUE"/>
    <n v="11432"/>
    <n v="7184806469"/>
    <s v="Caribbean"/>
    <x v="2"/>
    <n v="84"/>
    <n v="131"/>
    <n v="3930"/>
    <n v="943.19999999999993"/>
    <n v="40.707906856012002"/>
    <n v="-73.786417889484994"/>
    <n v="412"/>
    <n v="27"/>
    <n v="4.4016E-2"/>
  </r>
  <r>
    <n v="40366002"/>
    <s v="MARGHERITA PIZZA"/>
    <s v="Queens"/>
    <n v="16304"/>
    <s v="JAMAICA AVENUE"/>
    <n v="11432"/>
    <n v="7186575780"/>
    <s v="Pizza"/>
    <x v="0"/>
    <n v="79"/>
    <n v="107"/>
    <n v="3210"/>
    <n v="724.54285714285709"/>
    <n v="40.704667713048003"/>
    <n v="-73.796822882442001"/>
    <n v="412"/>
    <n v="27"/>
    <n v="3.3812000000000002E-2"/>
  </r>
  <r>
    <n v="50033628"/>
    <s v="UNCLE'S FRIED CHICKEN"/>
    <s v="Queens"/>
    <n v="16304"/>
    <s v="HILLSIDE AVE"/>
    <n v="11432"/>
    <n v="7183743466"/>
    <s v="Chicken"/>
    <x v="1"/>
    <n v="82"/>
    <n v="96"/>
    <n v="2880"/>
    <n v="674.74285714285713"/>
    <n v="40.708723151268998"/>
    <n v="-73.799176627959994"/>
    <n v="412"/>
    <n v="24"/>
    <n v="3.1488000000000002E-2"/>
  </r>
  <r>
    <n v="50063488"/>
    <s v="EL BUEN SABOR"/>
    <s v="Queens"/>
    <n v="8920"/>
    <s v="163RD ST"/>
    <n v="11432"/>
    <n v="9195375734"/>
    <s v="Latin"/>
    <x v="0"/>
    <n v="80"/>
    <n v="94"/>
    <n v="2820"/>
    <n v="644.57142857142867"/>
    <n v="40.706648853616002"/>
    <n v="-73.798043142929998"/>
    <n v="412"/>
    <n v="24"/>
    <n v="3.0080000000000006E-2"/>
  </r>
  <r>
    <n v="50090691"/>
    <s v="SALIM KENNEDY FRIED CHICKEN"/>
    <s v="Queens"/>
    <n v="16614"/>
    <s v="HILLSIDE AVE"/>
    <n v="11432"/>
    <n v="7183744616"/>
    <s v="Bangladeshi"/>
    <x v="0"/>
    <n v="73"/>
    <n v="90"/>
    <n v="2700"/>
    <n v="563.14285714285711"/>
    <n v="40.709571515919997"/>
    <n v="-73.796194689673996"/>
    <n v="412"/>
    <n v="27"/>
    <n v="2.6280000000000001E-2"/>
  </r>
  <r>
    <n v="50073960"/>
    <s v="BLAZE 718 JAMAICAN &amp; AMERICAN RESTAURANT"/>
    <s v="Queens"/>
    <n v="10910"/>
    <s v="GUY R BREWER BLVD"/>
    <n v="11433"/>
    <n v="3477720641"/>
    <s v="Caribbean"/>
    <x v="0"/>
    <n v="87"/>
    <n v="212"/>
    <n v="6360"/>
    <n v="1580.9142857142858"/>
    <n v="40.694620212087997"/>
    <n v="-73.789839604728002"/>
    <n v="412"/>
    <n v="28"/>
    <n v="7.3776000000000022E-2"/>
  </r>
  <r>
    <n v="50088793"/>
    <s v="NEW HONG KONG CUISINE"/>
    <s v="Queens"/>
    <n v="10916"/>
    <s v="MERRICK BLVD"/>
    <n v="11433"/>
    <n v="7182970064"/>
    <s v="Chinese"/>
    <x v="0"/>
    <n v="86"/>
    <n v="89"/>
    <n v="2670"/>
    <n v="656.05714285714271"/>
    <n v="40.696892895860998"/>
    <n v="-73.783936110959004"/>
    <n v="412"/>
    <n v="27"/>
    <n v="3.0615999999999994E-2"/>
  </r>
  <r>
    <n v="50089741"/>
    <s v="PIMENTO JAMAICAN CUISINE"/>
    <s v="Queens"/>
    <n v="13742"/>
    <s v="GUY BREWER BLVD"/>
    <n v="11434"/>
    <n v="7182762484"/>
    <s v="Caribbean"/>
    <x v="1"/>
    <n v="76"/>
    <n v="278"/>
    <n v="8340"/>
    <n v="1810.9714285714285"/>
    <n v="40.671630689064003"/>
    <n v="-73.774367864913998"/>
    <n v="412"/>
    <n v="28"/>
    <n v="8.4512000000000018E-2"/>
  </r>
  <r>
    <n v="50097071"/>
    <s v="GLACE"/>
    <s v="Queens"/>
    <n v="13810"/>
    <s v="FARMERS BLVD"/>
    <n v="11434"/>
    <n v="5164398270"/>
    <s v="Ice Cream, Gelato, Yogurt, Ices"/>
    <x v="1"/>
    <n v="84"/>
    <n v="270"/>
    <n v="8100"/>
    <n v="1944"/>
    <n v="40.672022161485003"/>
    <n v="-73.764308716884003"/>
    <n v="412"/>
    <n v="31"/>
    <n v="9.0720000000000009E-2"/>
  </r>
  <r>
    <n v="41714316"/>
    <s v="CHEUNG HING KITCHEN"/>
    <s v="Queens"/>
    <n v="11460"/>
    <s v="MERRICK BOULEVARD"/>
    <n v="11434"/>
    <n v="7182973597"/>
    <s v="Chinese"/>
    <x v="0"/>
    <n v="86"/>
    <n v="267"/>
    <n v="8010"/>
    <n v="1968.1714285714286"/>
    <n v="40.690635309991997"/>
    <n v="-73.778453768808006"/>
    <n v="412"/>
    <n v="27"/>
    <n v="9.1848000000000013E-2"/>
  </r>
  <r>
    <n v="50090218"/>
    <s v="T.A.M Restaurant &amp; Catering"/>
    <s v="Queens"/>
    <n v="15341"/>
    <s v="ROCKAWAY BLVD"/>
    <n v="11434"/>
    <n v="7189221052"/>
    <s v="Caribbean"/>
    <x v="1"/>
    <n v="79"/>
    <n v="249"/>
    <n v="7470"/>
    <n v="1686.0857142857144"/>
    <n v="40.669590888064"/>
    <n v="-73.782669482735002"/>
    <n v="412"/>
    <n v="28"/>
    <n v="7.8684000000000004E-2"/>
  </r>
  <r>
    <n v="50056602"/>
    <s v="KAM HUNG KITCHEN"/>
    <s v="Queens"/>
    <n v="17208"/>
    <s v="LINDEN BLVD"/>
    <n v="11434"/>
    <n v="7185234725"/>
    <s v="Chinese"/>
    <x v="1"/>
    <n v="85"/>
    <n v="241"/>
    <n v="7230"/>
    <n v="1755.8571428571427"/>
    <n v="40.691927249967002"/>
    <n v="-73.778013129564002"/>
    <n v="412"/>
    <n v="27"/>
    <n v="8.1939999999999999E-2"/>
  </r>
  <r>
    <n v="50070712"/>
    <s v="SEAMORHEN"/>
    <s v="Queens"/>
    <n v="11833"/>
    <s v="GUY R BREWER BLVD"/>
    <n v="11434"/>
    <n v="7187239181"/>
    <s v="Soul Food"/>
    <x v="0"/>
    <n v="78"/>
    <n v="240"/>
    <n v="7200"/>
    <n v="1604.5714285714287"/>
    <n v="40.682921443266999"/>
    <n v="-73.782214838094006"/>
    <n v="412"/>
    <n v="27"/>
    <n v="7.4880000000000016E-2"/>
  </r>
  <r>
    <n v="50078166"/>
    <s v="VIBES II"/>
    <s v="Queens"/>
    <n v="12020"/>
    <s v="MERRICK BLVD"/>
    <n v="11434"/>
    <n v="7189777771"/>
    <s v="American"/>
    <x v="0"/>
    <n v="82"/>
    <n v="210"/>
    <n v="6300"/>
    <n v="1475.9999999999998"/>
    <n v="40.684532963004997"/>
    <n v="-73.771115027863004"/>
    <n v="412"/>
    <n v="27"/>
    <n v="6.8879999999999997E-2"/>
  </r>
  <r>
    <n v="50059351"/>
    <s v="REGGAE TASTE"/>
    <s v="Queens"/>
    <n v="12926"/>
    <s v="MERRICK BLVD"/>
    <n v="11434"/>
    <n v="9173879368"/>
    <s v="Caribbean"/>
    <x v="0"/>
    <n v="73"/>
    <n v="175"/>
    <n v="5250"/>
    <n v="1095"/>
    <n v="40.680476615445997"/>
    <n v="-73.763225940883999"/>
    <n v="412"/>
    <n v="27"/>
    <n v="5.1100000000000007E-2"/>
  </r>
  <r>
    <n v="50081562"/>
    <s v="HAHA! DELI"/>
    <s v="Queens"/>
    <n v="15209"/>
    <s v="ROCKAWAY BLVD"/>
    <n v="11434"/>
    <n v="7189785219"/>
    <s v="Delicatessen"/>
    <x v="0"/>
    <n v="86"/>
    <n v="157"/>
    <n v="4710"/>
    <n v="1157.3142857142857"/>
    <n v="40.672145967759"/>
    <n v="-73.785415312753003"/>
    <n v="412"/>
    <n v="28"/>
    <n v="5.4008E-2"/>
  </r>
  <r>
    <n v="50045201"/>
    <s v="CHECKERS"/>
    <s v="Queens"/>
    <n v="12221"/>
    <s v="MERRICK BLVD"/>
    <n v="11434"/>
    <n v="7187122420"/>
    <s v="American"/>
    <x v="0"/>
    <n v="77"/>
    <n v="152"/>
    <n v="4560"/>
    <n v="1003.2000000000002"/>
    <n v="40.683590806298"/>
    <n v="-73.769398412222003"/>
    <n v="412"/>
    <n v="27"/>
    <n v="4.681600000000001E-2"/>
  </r>
  <r>
    <n v="50102276"/>
    <s v="TANDOORI CURRY &amp; INDO CHINESE"/>
    <s v="Queens"/>
    <n v="15412"/>
    <s v="ROCKAWAY BLVD"/>
    <n v="11434"/>
    <n v="9173879155"/>
    <s v="Indian"/>
    <x v="0"/>
    <n v="76"/>
    <n v="97"/>
    <n v="2910"/>
    <n v="631.88571428571436"/>
    <n v="40.667932622226999"/>
    <n v="-73.781009521640001"/>
    <n v="412"/>
    <n v="28"/>
    <n v="2.9488000000000004E-2"/>
  </r>
  <r>
    <n v="41672897"/>
    <s v="YUMMY TACO"/>
    <s v="Queens"/>
    <n v="11404"/>
    <s v="SUTPHIN BLVD"/>
    <n v="11434"/>
    <n v="7188482227"/>
    <s v="Tex-Mex"/>
    <x v="0"/>
    <n v="79"/>
    <n v="95"/>
    <n v="2850"/>
    <n v="643.28571428571433"/>
    <n v="40.686077327043002"/>
    <n v="-73.793753592135999"/>
    <n v="412"/>
    <n v="28"/>
    <n v="3.0020000000000005E-2"/>
  </r>
  <r>
    <n v="50036443"/>
    <s v="KENNEDY FRIED CHICKEN"/>
    <s v="Queens"/>
    <n v="9110"/>
    <s v="SUTPHIN BLVD"/>
    <n v="11435"/>
    <n v="7186576777"/>
    <s v="Chicken"/>
    <x v="0"/>
    <n v="75"/>
    <n v="277"/>
    <n v="8310"/>
    <n v="1780.7142857142856"/>
    <n v="40.701047162339002"/>
    <n v="-73.807859106444994"/>
    <n v="412"/>
    <n v="24"/>
    <n v="8.3100000000000007E-2"/>
  </r>
  <r>
    <n v="50035987"/>
    <s v="BEIJING DUMPLING"/>
    <s v="Queens"/>
    <n v="8838"/>
    <s v="SUTPHIN BLVD"/>
    <n v="11435"/>
    <n v="7182972935"/>
    <s v="Chinese"/>
    <x v="0"/>
    <n v="79"/>
    <n v="275"/>
    <n v="8250"/>
    <n v="1862.1428571428571"/>
    <n v="40.704406057634003"/>
    <n v="-73.809075668253996"/>
    <n v="412"/>
    <n v="24"/>
    <n v="8.6900000000000005E-2"/>
  </r>
  <r>
    <n v="41628432"/>
    <s v="KFC"/>
    <s v="Queens"/>
    <n v="14004"/>
    <s v="QUEENS BOULEVARD"/>
    <n v="11435"/>
    <n v="7185230540"/>
    <s v="American"/>
    <x v="1"/>
    <n v="84"/>
    <n v="244"/>
    <n v="7320"/>
    <n v="1756.8"/>
    <n v="40.703735226968"/>
    <n v="-73.815100736139001"/>
    <n v="412"/>
    <n v="24"/>
    <n v="8.1984000000000015E-2"/>
  </r>
  <r>
    <n v="50067910"/>
    <s v="TEXAS CHICKEN &amp; BURGERS"/>
    <s v="Queens"/>
    <n v="14712"/>
    <s v="JAMAICA AVE"/>
    <n v="11435"/>
    <n v="7182985900"/>
    <s v="Chicken"/>
    <x v="1"/>
    <n v="78"/>
    <n v="229"/>
    <n v="6870"/>
    <n v="1531.0285714285715"/>
    <n v="40.701751937688002"/>
    <n v="-73.807481984804994"/>
    <n v="412"/>
    <n v="27"/>
    <n v="7.1448000000000012E-2"/>
  </r>
  <r>
    <n v="50099759"/>
    <s v="SAGITARIOS SPORTS BAR"/>
    <s v="Queens"/>
    <n v="13862"/>
    <s v="JAMAICA AVE"/>
    <n v="11435"/>
    <n v="9294993800"/>
    <s v="Mexican"/>
    <x v="0"/>
    <n v="82"/>
    <n v="212"/>
    <n v="6360"/>
    <n v="1490.0571428571429"/>
    <n v="40.702519969135999"/>
    <n v="-73.813823775306005"/>
    <n v="412"/>
    <n v="24"/>
    <n v="6.9536000000000001E-2"/>
  </r>
  <r>
    <n v="50079292"/>
    <s v="CANAS RESTAURANT AND BAR"/>
    <s v="Queens"/>
    <n v="14407"/>
    <s v="JAMAICA AVE"/>
    <n v="11435"/>
    <n v="9292447267"/>
    <s v="Latin"/>
    <x v="1"/>
    <n v="79"/>
    <n v="210"/>
    <n v="6300"/>
    <n v="1422"/>
    <n v="40.702216514269999"/>
    <n v="-73.811209849967"/>
    <n v="412"/>
    <n v="24"/>
    <n v="6.6360000000000002E-2"/>
  </r>
  <r>
    <n v="41176692"/>
    <s v="EL SOL DE MEXICO DELI GROCERY"/>
    <s v="Queens"/>
    <n v="9509"/>
    <s v="SUTPHIN BOULEVARD"/>
    <n v="11435"/>
    <n v="7186580231"/>
    <s v="Mexican"/>
    <x v="1"/>
    <n v="83"/>
    <n v="206"/>
    <n v="6180"/>
    <n v="1465.5428571428572"/>
    <n v="40.698228466890001"/>
    <n v="-73.806341766054999"/>
    <n v="412"/>
    <n v="28"/>
    <n v="6.8392000000000008E-2"/>
  </r>
  <r>
    <n v="50086462"/>
    <s v="GO DETOX JUICE BAR"/>
    <s v="Queens"/>
    <n v="14613"/>
    <s v="JAMAICA AVE"/>
    <n v="11435"/>
    <n v="7182060333"/>
    <s v="Delicatessen"/>
    <x v="1"/>
    <n v="77"/>
    <n v="204"/>
    <n v="6120"/>
    <n v="1346.4"/>
    <n v="40.701803299517003"/>
    <n v="-73.808650363176"/>
    <n v="412"/>
    <n v="24"/>
    <n v="6.2832000000000013E-2"/>
  </r>
  <r>
    <n v="40568945"/>
    <s v="WENDY'S"/>
    <s v="Queens"/>
    <n v="13841"/>
    <s v="JAMAICA AVENUE"/>
    <n v="11435"/>
    <n v="7185265944"/>
    <s v="Hamburgers"/>
    <x v="0"/>
    <n v="81"/>
    <n v="204"/>
    <n v="6120"/>
    <n v="1416.3428571428574"/>
    <n v="40.702539311297997"/>
    <n v="-73.813903066392996"/>
    <n v="412"/>
    <n v="24"/>
    <n v="6.6096000000000016E-2"/>
  </r>
  <r>
    <n v="41337371"/>
    <s v="VINA DEL MAR RESTAURANT"/>
    <s v="Queens"/>
    <n v="8952"/>
    <s v="146 STREET"/>
    <n v="11435"/>
    <n v="7182069535"/>
    <s v="Latin"/>
    <x v="1"/>
    <n v="78"/>
    <n v="173"/>
    <n v="5190"/>
    <n v="1156.6285714285714"/>
    <n v="40.70264973858"/>
    <n v="-73.809279081273999"/>
    <n v="412"/>
    <n v="24"/>
    <n v="5.3976000000000003E-2"/>
  </r>
  <r>
    <n v="50015706"/>
    <s v="EL RINCONCITO DE LOS SABORES"/>
    <s v="Queens"/>
    <n v="13933"/>
    <s v="89TH AVE"/>
    <n v="11435"/>
    <n v="3474889294"/>
    <s v="Mexican"/>
    <x v="0"/>
    <n v="74"/>
    <n v="162"/>
    <n v="4860"/>
    <n v="1027.542857142857"/>
    <n v="40.702691515875998"/>
    <n v="-73.812979346842994"/>
    <n v="412"/>
    <n v="24"/>
    <n v="4.7951999999999995E-2"/>
  </r>
  <r>
    <n v="50060593"/>
    <s v="KING GARDEN"/>
    <s v="Queens"/>
    <n v="14612"/>
    <s v="HILLSIDE AVE"/>
    <n v="11435"/>
    <n v="6463099956"/>
    <s v="Chinese"/>
    <x v="0"/>
    <n v="85"/>
    <n v="157"/>
    <n v="4710"/>
    <n v="1143.8571428571429"/>
    <n v="40.705539055084003"/>
    <n v="-73.810370847379005"/>
    <n v="412"/>
    <n v="24"/>
    <n v="5.3380000000000004E-2"/>
  </r>
  <r>
    <n v="50049103"/>
    <s v="D  EDGE FOOD BASKETT"/>
    <s v="Queens"/>
    <n v="9414"/>
    <s v="SUTPHIN BLVD"/>
    <n v="11435"/>
    <n v="9293542980"/>
    <s v="Caribbean"/>
    <x v="0"/>
    <n v="77"/>
    <n v="98"/>
    <n v="2940"/>
    <n v="646.80000000000007"/>
    <n v="40.698852374200001"/>
    <n v="-73.806841237119002"/>
    <n v="412"/>
    <n v="27"/>
    <n v="3.0184000000000006E-2"/>
  </r>
  <r>
    <n v="50043804"/>
    <s v="DEE &amp; L'S PIZZA PLUS"/>
    <s v="Queens"/>
    <n v="14621"/>
    <s v="ROCKAWAY BLVD"/>
    <n v="11436"/>
    <n v="9294132909"/>
    <s v="Pizza"/>
    <x v="1"/>
    <n v="77"/>
    <n v="270"/>
    <n v="8100"/>
    <n v="1782"/>
    <n v="40.673463375033002"/>
    <n v="-73.791312490371993"/>
    <n v="412"/>
    <n v="28"/>
    <n v="8.3159999999999998E-2"/>
  </r>
  <r>
    <n v="50100509"/>
    <s v="GREAT DRAGON"/>
    <s v="Queens"/>
    <n v="14136"/>
    <s v="ROCKAWAY BLVD"/>
    <n v="11436"/>
    <n v="7183223702"/>
    <s v="Chinese"/>
    <x v="1"/>
    <n v="82"/>
    <n v="268"/>
    <n v="8040"/>
    <n v="1883.6571428571426"/>
    <n v="40.674110768044002"/>
    <n v="-73.798776543493005"/>
    <n v="412"/>
    <n v="28"/>
    <n v="8.7903999999999996E-2"/>
  </r>
  <r>
    <n v="41506337"/>
    <s v="POPEYES"/>
    <s v="Queens"/>
    <n v="14202"/>
    <s v="ROCKAWAY BOULEVARD"/>
    <n v="11436"/>
    <n v="7183233500"/>
    <s v="Chicken"/>
    <x v="0"/>
    <n v="74"/>
    <n v="260"/>
    <n v="7800"/>
    <n v="1649.1428571428573"/>
    <n v="40.674063207045002"/>
    <n v="-73.798264768931006"/>
    <n v="412"/>
    <n v="28"/>
    <n v="7.6960000000000028E-2"/>
  </r>
  <r>
    <n v="50103166"/>
    <s v="DELICIOUS CARIBBEAN RESTAURANT"/>
    <s v="Queens"/>
    <n v="14704"/>
    <s v="FOCH BLVD"/>
    <n v="11436"/>
    <n v="3472381237"/>
    <s v="Caribbean"/>
    <x v="0"/>
    <n v="87"/>
    <n v="250"/>
    <n v="7500"/>
    <n v="1864.2857142857144"/>
    <n v="40.680200345872002"/>
    <n v="-73.793530276716993"/>
    <n v="412"/>
    <n v="28"/>
    <n v="8.7000000000000008E-2"/>
  </r>
  <r>
    <n v="50102445"/>
    <s v="RESTAURANT BY BUTLER"/>
    <s v="Queens"/>
    <n v="13810"/>
    <s v="135TH AVE"/>
    <n v="11436"/>
    <n v="6467893590"/>
    <s v="American"/>
    <x v="0"/>
    <n v="76"/>
    <n v="223"/>
    <n v="6690"/>
    <n v="1452.6857142857143"/>
    <n v="40.667780201131997"/>
    <n v="-73.799718523687005"/>
    <n v="412"/>
    <n v="28"/>
    <n v="6.7792000000000005E-2"/>
  </r>
  <r>
    <n v="41366281"/>
    <s v="CARIBBEAN STYLE CUISINE"/>
    <s v="Queens"/>
    <n v="14507"/>
    <s v="ROCKAWAY BOULEVARD"/>
    <n v="11436"/>
    <n v="7183226118"/>
    <s v="Caribbean"/>
    <x v="0"/>
    <n v="75"/>
    <n v="155"/>
    <n v="4650"/>
    <n v="996.42857142857144"/>
    <n v="40.673639986155997"/>
    <n v="-73.793348782254"/>
    <n v="412"/>
    <n v="28"/>
    <n v="4.65E-2"/>
  </r>
  <r>
    <n v="50092304"/>
    <s v="GLEN OAKS PIZZERIA"/>
    <s v="Queens"/>
    <n v="25921"/>
    <s v="UNION TPKE"/>
    <n v="11004"/>
    <n v="7189621220"/>
    <s v="Pizza/Italian"/>
    <x v="1"/>
    <n v="78"/>
    <n v="213"/>
    <n v="6390"/>
    <n v="1424.0571428571429"/>
    <n v="40.746931688187999"/>
    <n v="-73.712141279489998"/>
    <n v="413"/>
    <n v="23"/>
    <n v="6.6456000000000015E-2"/>
  </r>
  <r>
    <n v="41702053"/>
    <s v="AU BON PAIN"/>
    <s v="Queens"/>
    <n v="26521"/>
    <s v="76 AVENUE"/>
    <n v="11004"/>
    <n v="7183741409"/>
    <s v="Café/Coffee/Tea"/>
    <x v="2"/>
    <n v="92"/>
    <n v="170"/>
    <n v="5100"/>
    <n v="1340.5714285714287"/>
    <n v="40.750724790161001"/>
    <n v="-73.709890708982002"/>
    <n v="413"/>
    <n v="23"/>
    <n v="6.2560000000000018E-2"/>
  </r>
  <r>
    <n v="41645241"/>
    <s v="CHEUNG KHEI RESTAURANT"/>
    <s v="Queens"/>
    <n v="25324"/>
    <s v="UNION TPKE"/>
    <n v="11004"/>
    <n v="7183439811"/>
    <s v="Chinese"/>
    <x v="0"/>
    <n v="78"/>
    <n v="103"/>
    <n v="3090"/>
    <n v="688.62857142857138"/>
    <n v="40.744175060913001"/>
    <n v="-73.717310323800007"/>
    <n v="413"/>
    <n v="23"/>
    <n v="3.2136000000000005E-2"/>
  </r>
  <r>
    <n v="50085350"/>
    <s v="HONEST RESTAURANT/KWALITY ICE CREAM"/>
    <s v="Queens"/>
    <n v="25803"/>
    <s v="HILLSIDE AVE"/>
    <n v="11004"/>
    <n v="5167849844"/>
    <s v="Indian"/>
    <x v="0"/>
    <n v="77"/>
    <n v="91"/>
    <n v="2730"/>
    <n v="600.60000000000014"/>
    <n v="40.736979169451999"/>
    <n v="-73.709979656461002"/>
    <n v="413"/>
    <n v="23"/>
    <n v="2.8028000000000008E-2"/>
  </r>
  <r>
    <n v="50038353"/>
    <s v="TOWERS RESTAURANT AND CATERING"/>
    <s v="Queens"/>
    <n v="27248"/>
    <s v="GRAND CENTRAL PKWY"/>
    <n v="11005"/>
    <n v="7188198228"/>
    <s v="Continental"/>
    <x v="2"/>
    <n v="89"/>
    <n v="216"/>
    <n v="6480"/>
    <n v="1647.7714285714285"/>
    <n v="40.759281102453002"/>
    <n v="-73.713506315529997"/>
    <n v="413"/>
    <n v="23"/>
    <n v="7.6895999999999992E-2"/>
  </r>
  <r>
    <n v="41567580"/>
    <s v="V.I.P. CLUB"/>
    <s v="Queens"/>
    <n v="27286"/>
    <s v="GRAND CENTRAL PARKWAY"/>
    <n v="11005"/>
    <n v="7184283812"/>
    <s v="American"/>
    <x v="1"/>
    <n v="82"/>
    <n v="201"/>
    <n v="6030"/>
    <n v="1412.7428571428572"/>
    <n v="40.759252238801999"/>
    <n v="-73.712939717409995"/>
    <n v="413"/>
    <n v="23"/>
    <n v="6.5928000000000014E-2"/>
  </r>
  <r>
    <n v="50077559"/>
    <s v="Cabo Sports Bar"/>
    <s v="Queens"/>
    <n v="27111"/>
    <s v="UNION TPKE"/>
    <n v="11040"/>
    <n v="3472820614"/>
    <s v="Mexican"/>
    <x v="1"/>
    <n v="90"/>
    <n v="227"/>
    <n v="6810"/>
    <n v="1751.1428571428571"/>
    <n v="40.751867722884001"/>
    <n v="-73.702815096972998"/>
    <n v="413"/>
    <n v="23"/>
    <n v="8.1720000000000015E-2"/>
  </r>
  <r>
    <n v="41693685"/>
    <s v="JASSI'S FINE INDIAN CUISINE"/>
    <s v="Queens"/>
    <n v="27111"/>
    <s v="UNION TURNPIKE"/>
    <n v="11040"/>
    <n v="7183478400"/>
    <s v="Indian"/>
    <x v="0"/>
    <n v="81"/>
    <n v="183"/>
    <n v="5490"/>
    <n v="1270.5428571428574"/>
    <n v="40.751867722884001"/>
    <n v="-73.702815096972998"/>
    <n v="413"/>
    <n v="23"/>
    <n v="5.9292000000000018E-2"/>
  </r>
  <r>
    <n v="50002459"/>
    <s v="JUICE FOR LIFE"/>
    <s v="Queens"/>
    <n v="27111"/>
    <s v="UNION TURNPIKE"/>
    <n v="11040"/>
    <n v="7183432200"/>
    <s v="American"/>
    <x v="0"/>
    <n v="82"/>
    <n v="182"/>
    <n v="5460"/>
    <n v="1279.1999999999998"/>
    <n v="40.751867722884001"/>
    <n v="-73.702815096972998"/>
    <n v="413"/>
    <n v="23"/>
    <n v="5.9695999999999999E-2"/>
  </r>
  <r>
    <n v="50071215"/>
    <s v="AL NAR CAFE"/>
    <s v="Queens"/>
    <n v="27121"/>
    <s v="UNION TPKE"/>
    <n v="11040"/>
    <n v="3473231045"/>
    <s v="Middle Eastern"/>
    <x v="2"/>
    <n v="89"/>
    <n v="135"/>
    <n v="4050"/>
    <n v="1029.8571428571429"/>
    <n v="40.751914159160002"/>
    <n v="-73.702728265779996"/>
    <n v="413"/>
    <n v="23"/>
    <n v="4.8060000000000005E-2"/>
  </r>
  <r>
    <n v="50065412"/>
    <s v="BIA RESTAURANT &amp; BAR"/>
    <s v="Queens"/>
    <n v="27112"/>
    <s v="UNION TPKE"/>
    <n v="11040"/>
    <n v="7183474422"/>
    <s v="Asian"/>
    <x v="1"/>
    <n v="79"/>
    <n v="112"/>
    <n v="3360"/>
    <n v="758.40000000000009"/>
    <n v="40.751897671991998"/>
    <n v="-73.702721121037001"/>
    <n v="413"/>
    <n v="23"/>
    <n v="3.5392000000000007E-2"/>
  </r>
  <r>
    <n v="41679882"/>
    <s v="GREEN OLIVE PIZZA"/>
    <s v="Queens"/>
    <n v="27111"/>
    <s v="UNION TPKE"/>
    <n v="11040"/>
    <n v="7189622365"/>
    <s v="Pizza"/>
    <x v="0"/>
    <n v="80"/>
    <n v="99"/>
    <n v="2970"/>
    <n v="678.85714285714289"/>
    <n v="40.751867722884001"/>
    <n v="-73.702815096972998"/>
    <n v="413"/>
    <n v="23"/>
    <n v="3.168E-2"/>
  </r>
  <r>
    <n v="50084168"/>
    <s v="THE MILLENNIUM RESTAURANT AND BAKERY"/>
    <s v="Queens"/>
    <n v="22318"/>
    <s v="LINDEN BLVD"/>
    <n v="11411"/>
    <n v="7184816000"/>
    <s v="Caribbean"/>
    <x v="0"/>
    <n v="92"/>
    <n v="101"/>
    <n v="3030"/>
    <n v="796.4571428571428"/>
    <n v="40.694226360119004"/>
    <n v="-73.737281086970995"/>
    <n v="413"/>
    <n v="27"/>
    <n v="3.7168E-2"/>
  </r>
  <r>
    <n v="50081218"/>
    <s v="BROOKLYN WING HOUSE"/>
    <s v="Queens"/>
    <n v="22701"/>
    <s v="LINDEN BLVD"/>
    <n v="11411"/>
    <n v="7184135977"/>
    <s v="American"/>
    <x v="1"/>
    <n v="82"/>
    <n v="99"/>
    <n v="2970"/>
    <n v="695.82857142857142"/>
    <n v="40.693186512291"/>
    <n v="-73.733895460875999"/>
    <n v="413"/>
    <n v="27"/>
    <n v="3.2472000000000001E-2"/>
  </r>
  <r>
    <n v="50095592"/>
    <s v="SOUTHERN GIRLS SOUL FOOD"/>
    <s v="Queens"/>
    <n v="21828"/>
    <s v="MERRICK BLVD"/>
    <n v="11413"/>
    <n v="9173750094"/>
    <s v="Soul Food"/>
    <x v="0"/>
    <n v="83"/>
    <n v="264"/>
    <n v="7920"/>
    <n v="1878.1714285714284"/>
    <n v="40.679533839601"/>
    <n v="-73.750949438491006"/>
    <n v="413"/>
    <n v="31"/>
    <n v="8.764799999999999E-2"/>
  </r>
  <r>
    <n v="40377560"/>
    <s v="WESTERN BAKERY"/>
    <s v="Queens"/>
    <n v="22813"/>
    <s v="MERRICK BOULEVARD"/>
    <n v="11413"/>
    <n v="7185253201"/>
    <s v="Caribbean"/>
    <x v="1"/>
    <n v="82"/>
    <n v="230"/>
    <n v="6900"/>
    <n v="1616.5714285714287"/>
    <n v="40.676626506658998"/>
    <n v="-73.741990586542997"/>
    <n v="413"/>
    <n v="31"/>
    <n v="7.5440000000000021E-2"/>
  </r>
  <r>
    <n v="50077538"/>
    <s v="A LIVE KITCHEN"/>
    <s v="Queens"/>
    <n v="22716"/>
    <s v="MERRICK BLVD"/>
    <n v="11413"/>
    <n v="7184702587"/>
    <s v="Vegetarian"/>
    <x v="1"/>
    <n v="85"/>
    <n v="187"/>
    <n v="5610"/>
    <n v="1362.4285714285713"/>
    <n v="40.676897421836003"/>
    <n v="-73.742847576892004"/>
    <n v="413"/>
    <n v="31"/>
    <n v="6.3579999999999998E-2"/>
  </r>
  <r>
    <n v="50092643"/>
    <s v="BEST DELI"/>
    <s v="Queens"/>
    <n v="14745"/>
    <s v="182ND ST"/>
    <n v="11413"/>
    <n v="7189952301"/>
    <s v="Delicatessen"/>
    <x v="0"/>
    <n v="90"/>
    <n v="168"/>
    <n v="5040"/>
    <n v="1296"/>
    <n v="40.659423873976998"/>
    <n v="-73.765787899664005"/>
    <n v="413"/>
    <n v="31"/>
    <n v="6.0480000000000006E-2"/>
  </r>
  <r>
    <n v="50044928"/>
    <s v="KELLY D JAMAICAN AND AMERICAN RESTAURANT"/>
    <s v="Queens"/>
    <n v="22411"/>
    <s v="MERRICK BLVD"/>
    <n v="11413"/>
    <n v="7189490390"/>
    <s v="Caribbean"/>
    <x v="0"/>
    <n v="84"/>
    <n v="149"/>
    <n v="4470"/>
    <n v="1072.8"/>
    <n v="40.677819927462998"/>
    <n v="-73.745421774383999"/>
    <n v="413"/>
    <n v="31"/>
    <n v="5.0064000000000004E-2"/>
  </r>
  <r>
    <n v="50093839"/>
    <s v="TROPICAL FLAVORS JAMAICAN RESTAURANT"/>
    <s v="Queens"/>
    <n v="21917"/>
    <s v="MERRICK BLVD"/>
    <n v="11413"/>
    <n v="7183415000"/>
    <s v="Caribbean"/>
    <x v="0"/>
    <n v="92"/>
    <n v="133"/>
    <n v="3990"/>
    <n v="1048.8"/>
    <n v="40.679262906433998"/>
    <n v="-73.750056327910997"/>
    <n v="413"/>
    <n v="31"/>
    <n v="4.8944000000000001E-2"/>
  </r>
  <r>
    <n v="50056569"/>
    <s v="BREEZES ISLAND GRILL RESTAUANT &amp; LOUNGE"/>
    <s v="Queens"/>
    <n v="23006"/>
    <s v="S CONDUIT AVE"/>
    <n v="11413"/>
    <n v="7185725012"/>
    <s v="Caribbean"/>
    <x v="1"/>
    <n v="79"/>
    <n v="118"/>
    <n v="3540"/>
    <n v="799.02857142857135"/>
    <n v="40.665444572668001"/>
    <n v="-73.747066025894"/>
    <n v="413"/>
    <n v="31"/>
    <n v="3.7287999999999995E-2"/>
  </r>
  <r>
    <n v="50091395"/>
    <s v="KING WOK CHINESE RESTAURANT"/>
    <s v="Queens"/>
    <n v="22521"/>
    <s v="MERRICK BLVD"/>
    <n v="11413"/>
    <n v="7187121899"/>
    <s v="Chinese"/>
    <x v="1"/>
    <n v="88"/>
    <n v="100"/>
    <n v="3000"/>
    <n v="754.28571428571422"/>
    <n v="40.677502282173002"/>
    <n v="-73.744525283602002"/>
    <n v="413"/>
    <n v="31"/>
    <n v="3.5199999999999995E-2"/>
  </r>
  <r>
    <n v="50041181"/>
    <s v="ISLAND TASTE"/>
    <s v="Queens"/>
    <n v="24310"/>
    <s v="MERRICK BLVD"/>
    <n v="11422"/>
    <n v="3472346215"/>
    <s v="Caribbean"/>
    <x v="0"/>
    <n v="83"/>
    <n v="280"/>
    <n v="8400"/>
    <n v="1991.9999999999998"/>
    <n v="40.674014024563"/>
    <n v="-73.730309506756996"/>
    <n v="413"/>
    <n v="31"/>
    <n v="9.2960000000000001E-2"/>
  </r>
  <r>
    <n v="50098533"/>
    <s v="ISLAND FUSION"/>
    <s v="Queens"/>
    <n v="13920"/>
    <s v="243RD ST"/>
    <n v="11422"/>
    <n v="7184813642"/>
    <s v="Caribbean"/>
    <x v="1"/>
    <n v="85"/>
    <n v="261"/>
    <n v="7830"/>
    <n v="1901.5714285714287"/>
    <n v="40.665092413129003"/>
    <n v="-73.735752589279002"/>
    <n v="413"/>
    <n v="31"/>
    <n v="8.8740000000000013E-2"/>
  </r>
  <r>
    <n v="50051903"/>
    <s v="MERRICK JERK"/>
    <s v="Queens"/>
    <n v="23418"/>
    <s v="MERRICK BLVD"/>
    <n v="11422"/>
    <n v="7182762123"/>
    <s v="Caribbean"/>
    <x v="0"/>
    <n v="81"/>
    <n v="247"/>
    <n v="7410"/>
    <n v="1714.8857142857146"/>
    <n v="40.674358937485998"/>
    <n v="-73.735802254597004"/>
    <n v="413"/>
    <n v="31"/>
    <n v="8.0028000000000016E-2"/>
  </r>
  <r>
    <n v="40401887"/>
    <s v="SPORTS MANIA BAR &amp; GRILL"/>
    <s v="Queens"/>
    <n v="14367"/>
    <s v="243 STREET"/>
    <n v="11422"/>
    <n v="7185259521"/>
    <s v="American"/>
    <x v="1"/>
    <n v="89"/>
    <n v="246"/>
    <n v="7380"/>
    <n v="1876.6285714285714"/>
    <n v="40.660686354583"/>
    <n v="-73.739053665575995"/>
    <n v="413"/>
    <n v="31"/>
    <n v="8.7576000000000015E-2"/>
  </r>
  <r>
    <n v="50072311"/>
    <s v="SILVER KRUST"/>
    <s v="Queens"/>
    <n v="24501"/>
    <s v="FRANCIS LEWIS BLVD"/>
    <n v="11422"/>
    <n v="7186292884"/>
    <s v="Caribbean"/>
    <x v="0"/>
    <n v="86"/>
    <n v="223"/>
    <n v="6690"/>
    <n v="1643.8285714285714"/>
    <n v="40.664832540498999"/>
    <n v="-73.734946199782001"/>
    <n v="413"/>
    <n v="31"/>
    <n v="7.6712000000000016E-2"/>
  </r>
  <r>
    <n v="50101327"/>
    <s v="DUNKIN'"/>
    <s v="Queens"/>
    <n v="24501"/>
    <s v="FRANCIS LEWIS BLVD"/>
    <n v="11422"/>
    <n v="8452643145"/>
    <s v="Café/Coffee/Tea"/>
    <x v="1"/>
    <n v="90"/>
    <n v="199"/>
    <n v="5970"/>
    <n v="1535.1428571428571"/>
    <n v="40.664832540498999"/>
    <n v="-73.734946199782001"/>
    <n v="413"/>
    <n v="31"/>
    <n v="7.1639999999999995E-2"/>
  </r>
  <r>
    <n v="50032900"/>
    <s v="NEW WIN CHINESE RESTAURANT"/>
    <s v="Queens"/>
    <n v="14406"/>
    <s v="243RD ST"/>
    <n v="11422"/>
    <n v="7185288775"/>
    <s v="Chinese"/>
    <x v="0"/>
    <n v="89"/>
    <n v="191"/>
    <n v="5730"/>
    <n v="1457.0571428571429"/>
    <n v="40.660206906276997"/>
    <n v="-73.739444814376"/>
    <n v="413"/>
    <n v="31"/>
    <n v="6.7996000000000015E-2"/>
  </r>
  <r>
    <n v="50103566"/>
    <s v="BROOKVILLE BAR &amp; RESTAURANT"/>
    <s v="Queens"/>
    <n v="15471"/>
    <s v="BROOKVILLE BLVD"/>
    <n v="11422"/>
    <n v="6467893590"/>
    <s v="American"/>
    <x v="1"/>
    <n v="88"/>
    <n v="169"/>
    <n v="5070"/>
    <n v="1274.7428571428572"/>
    <n v="40.640275224161002"/>
    <n v="-73.743536945901994"/>
    <n v="413"/>
    <n v="31"/>
    <n v="5.9488000000000013E-2"/>
  </r>
  <r>
    <n v="40861103"/>
    <s v="MARIO'S PIZZA"/>
    <s v="Queens"/>
    <n v="24410"/>
    <s v="FRANCIS LEWIS BOULEVARD"/>
    <n v="11422"/>
    <n v="7185274600"/>
    <s v="Pizza"/>
    <x v="1"/>
    <n v="83"/>
    <n v="162"/>
    <n v="4860"/>
    <n v="1152.5142857142855"/>
    <n v="40.665168168401003"/>
    <n v="-73.735276482790994"/>
    <n v="413"/>
    <n v="31"/>
    <n v="5.3783999999999992E-2"/>
  </r>
  <r>
    <n v="50085069"/>
    <s v="TRINIDAD ALI'S ROTI SHOP 2"/>
    <s v="Queens"/>
    <n v="24604"/>
    <s v="FRANCIS LEWIS BLVD"/>
    <n v="11422"/>
    <n v="6464042762"/>
    <s v="Caribbean"/>
    <x v="0"/>
    <n v="90"/>
    <n v="160"/>
    <n v="4800"/>
    <n v="1234.2857142857144"/>
    <n v="40.664243992419003"/>
    <n v="-73.734443912562995"/>
    <n v="413"/>
    <n v="31"/>
    <n v="5.7600000000000012E-2"/>
  </r>
  <r>
    <n v="50017143"/>
    <s v="3 IN 1 FS&amp;H JAMAICAN RESTAURANT"/>
    <s v="Queens"/>
    <n v="14412"/>
    <s v="243RD ST"/>
    <n v="11422"/>
    <n v="3476320767"/>
    <s v="Caribbean"/>
    <x v="1"/>
    <n v="79"/>
    <n v="134"/>
    <n v="4020"/>
    <n v="907.37142857142862"/>
    <n v="40.660179499590001"/>
    <n v="-73.739462943405996"/>
    <n v="413"/>
    <n v="31"/>
    <n v="4.2344000000000007E-2"/>
  </r>
  <r>
    <n v="50089305"/>
    <s v="C &amp; J JAMAICAN RESTAURANT AND BAKERY"/>
    <s v="Queens"/>
    <n v="24712"/>
    <s v="S CONDUIT AVE"/>
    <n v="11422"/>
    <n v="7187122273"/>
    <s v="Caribbean"/>
    <x v="0"/>
    <n v="89"/>
    <n v="132"/>
    <n v="3960"/>
    <n v="1006.9714285714285"/>
    <n v="40.665344239055003"/>
    <n v="-73.730737596381005"/>
    <n v="413"/>
    <n v="31"/>
    <n v="4.6991999999999999E-2"/>
  </r>
  <r>
    <n v="50097337"/>
    <s v="BBQ MEAT SHOP"/>
    <s v="Queens"/>
    <n v="24123"/>
    <s v="BRADDOCK AVE"/>
    <n v="11426"/>
    <n v="3476767955"/>
    <s v="Chicken"/>
    <x v="0"/>
    <n v="81"/>
    <n v="276"/>
    <n v="8280"/>
    <n v="1916.2285714285713"/>
    <n v="40.726316354722002"/>
    <n v="-73.727023091716006"/>
    <n v="413"/>
    <n v="23"/>
    <n v="8.942399999999999E-2"/>
  </r>
  <r>
    <n v="50086355"/>
    <s v="KAM'S GARDEN CHINESE RESTAURANT"/>
    <s v="Queens"/>
    <n v="24507"/>
    <s v="JERICHO TPKE"/>
    <n v="11426"/>
    <n v="7183434442"/>
    <s v="Chinese"/>
    <x v="1"/>
    <n v="92"/>
    <n v="259"/>
    <n v="7770"/>
    <n v="2042.3999999999999"/>
    <n v="40.724851224319004"/>
    <n v="-73.722688900410006"/>
    <n v="413"/>
    <n v="23"/>
    <n v="9.5312000000000008E-2"/>
  </r>
  <r>
    <n v="50077025"/>
    <s v="REMEDY LOUNGE &amp; CAFE"/>
    <s v="Queens"/>
    <n v="25209"/>
    <s v="UNION TPKE"/>
    <n v="11426"/>
    <n v="9176507761"/>
    <s v="Juice, Smoothies, Fruit Salads"/>
    <x v="0"/>
    <n v="91"/>
    <n v="253"/>
    <n v="7590"/>
    <n v="1973.4"/>
    <n v="40.743650590020998"/>
    <n v="-73.718337471116996"/>
    <n v="413"/>
    <n v="23"/>
    <n v="9.2092000000000021E-2"/>
  </r>
  <r>
    <n v="50098540"/>
    <s v="BELLEROSE PIZZA EXPRESS"/>
    <s v="Queens"/>
    <n v="24773"/>
    <s v="JERICHO TPKE"/>
    <n v="11426"/>
    <n v="9173490489"/>
    <s v="Pizza/Italian"/>
    <x v="1"/>
    <n v="78"/>
    <n v="227"/>
    <n v="6810"/>
    <n v="1517.6571428571428"/>
    <n v="40.725822365554002"/>
    <n v="-73.719095002817994"/>
    <n v="413"/>
    <n v="23"/>
    <n v="7.0823999999999998E-2"/>
  </r>
  <r>
    <n v="50101984"/>
    <s v="CHICKY'S"/>
    <s v="Queens"/>
    <n v="24843"/>
    <s v="JERICHO TPKE"/>
    <n v="11426"/>
    <n v="7183473300"/>
    <s v="Chicken"/>
    <x v="1"/>
    <n v="82"/>
    <n v="178"/>
    <n v="5340"/>
    <n v="1251.0857142857139"/>
    <n v="40.726314555687999"/>
    <n v="-73.717216808304002"/>
    <n v="413"/>
    <n v="23"/>
    <n v="5.8383999999999991E-2"/>
  </r>
  <r>
    <n v="50083738"/>
    <s v="GOLDEN CAKES &amp; BAKES"/>
    <s v="Queens"/>
    <n v="24106"/>
    <s v="HILLSIDE AVE"/>
    <n v="11426"/>
    <n v="7183431800"/>
    <s v="Bakery"/>
    <x v="0"/>
    <n v="76"/>
    <n v="123"/>
    <n v="3690"/>
    <n v="801.25714285714287"/>
    <n v="40.733708963247999"/>
    <n v="-73.725109152794005"/>
    <n v="413"/>
    <n v="23"/>
    <n v="3.7392000000000009E-2"/>
  </r>
  <r>
    <n v="50099027"/>
    <s v="Swagat Sweets and Snacks"/>
    <s v="Queens"/>
    <n v="25114"/>
    <s v="HILLSIDE AVE"/>
    <n v="11426"/>
    <n v="7184703355"/>
    <s v="Indian"/>
    <x v="1"/>
    <n v="77"/>
    <n v="101"/>
    <n v="3030"/>
    <n v="666.59999999999991"/>
    <n v="40.735600654035999"/>
    <n v="-73.716311227356996"/>
    <n v="413"/>
    <n v="23"/>
    <n v="3.1108E-2"/>
  </r>
  <r>
    <n v="41175816"/>
    <s v="DUNKIN'"/>
    <s v="Queens"/>
    <n v="21911"/>
    <s v="HILLSIDE AVENUE"/>
    <n v="11427"/>
    <n v="7187768609"/>
    <s v="Donuts"/>
    <x v="1"/>
    <n v="84"/>
    <n v="142"/>
    <n v="4260"/>
    <n v="1022.4"/>
    <n v="40.729555522844997"/>
    <n v="-73.745057393742002"/>
    <n v="413"/>
    <n v="23"/>
    <n v="4.7712000000000004E-2"/>
  </r>
  <r>
    <n v="50075089"/>
    <s v="KANTO GRILL"/>
    <s v="Queens"/>
    <n v="21469"/>
    <s v="JAMAICA AVE"/>
    <n v="11428"/>
    <n v="7184702711"/>
    <s v="Filipino"/>
    <x v="2"/>
    <n v="92"/>
    <n v="276"/>
    <n v="8280"/>
    <n v="2176.457142857143"/>
    <n v="40.716943362026001"/>
    <n v="-73.741422671969005"/>
    <n v="413"/>
    <n v="23"/>
    <n v="0.10156800000000001"/>
  </r>
  <r>
    <n v="50072578"/>
    <s v="FLAM'S CUISINE &amp; CATERING"/>
    <s v="Queens"/>
    <n v="21507"/>
    <s v="JAMAICA AVE"/>
    <n v="11428"/>
    <n v="7187402500"/>
    <s v="Caribbean"/>
    <x v="1"/>
    <n v="81"/>
    <n v="244"/>
    <n v="7320"/>
    <n v="1694.0571428571429"/>
    <n v="40.717166264500001"/>
    <n v="-73.740462233509007"/>
    <n v="413"/>
    <n v="23"/>
    <n v="7.9056000000000015E-2"/>
  </r>
  <r>
    <n v="50101275"/>
    <s v="Zoe Shack"/>
    <s v="Queens"/>
    <n v="21147"/>
    <s v="JAMAICA AVE"/>
    <n v="11428"/>
    <n v="4076164533"/>
    <s v="Caribbean"/>
    <x v="1"/>
    <n v="91"/>
    <n v="243"/>
    <n v="7290"/>
    <n v="1895.4"/>
    <n v="40.715461910110001"/>
    <n v="-73.747914392514005"/>
    <n v="413"/>
    <n v="23"/>
    <n v="8.8452000000000017E-2"/>
  </r>
  <r>
    <n v="50071760"/>
    <s v="ELYON RESTAURANT"/>
    <s v="Queens"/>
    <n v="21221"/>
    <s v="JAMAICA AVE"/>
    <n v="11428"/>
    <n v="7182171244"/>
    <s v="Caribbean"/>
    <x v="1"/>
    <n v="92"/>
    <n v="169"/>
    <n v="5070"/>
    <n v="1332.6857142857143"/>
    <n v="40.715866788235999"/>
    <n v="-73.746058684603"/>
    <n v="413"/>
    <n v="23"/>
    <n v="6.2192000000000004E-2"/>
  </r>
  <r>
    <n v="41570932"/>
    <s v="STELLA'S COFFEE SHOP"/>
    <s v="Queens"/>
    <n v="22213"/>
    <s v="JAMAICA AVENUE"/>
    <n v="11428"/>
    <n v="7182649820"/>
    <s v="American"/>
    <x v="0"/>
    <n v="84"/>
    <n v="156"/>
    <n v="4680"/>
    <n v="1123.1999999999998"/>
    <n v="40.720602556167002"/>
    <n v="-73.732032281936995"/>
    <n v="413"/>
    <n v="23"/>
    <n v="5.2415999999999997E-2"/>
  </r>
  <r>
    <n v="50089084"/>
    <s v="ADELITAS"/>
    <s v="Queens"/>
    <n v="22103"/>
    <s v="JAMAICA AVE"/>
    <n v="11428"/>
    <n v="7184134733"/>
    <s v="Mexican"/>
    <x v="0"/>
    <n v="83"/>
    <n v="114"/>
    <n v="3420"/>
    <n v="811.02857142857135"/>
    <n v="40.719701828725"/>
    <n v="-73.733020777522995"/>
    <n v="413"/>
    <n v="23"/>
    <n v="3.7848E-2"/>
  </r>
  <r>
    <n v="41574650"/>
    <s v="TROPICAL JERK"/>
    <s v="Queens"/>
    <n v="21795"/>
    <s v="HEMPSTEAD AVENUE"/>
    <n v="11429"/>
    <n v="7187366500"/>
    <s v="Caribbean"/>
    <x v="0"/>
    <n v="87"/>
    <n v="241"/>
    <n v="7230"/>
    <n v="1797.1714285714284"/>
    <n v="40.714048833561002"/>
    <n v="-73.738328112413001"/>
    <n v="413"/>
    <n v="27"/>
    <n v="8.3867999999999984E-2"/>
  </r>
  <r>
    <n v="50103727"/>
    <s v="ISLAND PROVISIONS"/>
    <s v="Queens"/>
    <n v="9613"/>
    <s v="SPRINGFIELD BLVD"/>
    <n v="11429"/>
    <n v="9293563228"/>
    <s v="Café/Coffee/Tea"/>
    <x v="0"/>
    <n v="89"/>
    <n v="225"/>
    <n v="6750"/>
    <n v="1716.4285714285716"/>
    <n v="40.718290836445"/>
    <n v="-73.735313586914003"/>
    <n v="413"/>
    <n v="27"/>
    <n v="8.0100000000000018E-2"/>
  </r>
  <r>
    <n v="50089524"/>
    <s v="CROWN FRIED CHICKEN"/>
    <s v="Queens"/>
    <n v="10302"/>
    <s v="SPRINGFIELD BLVD"/>
    <n v="11429"/>
    <n v="7187361342"/>
    <s v="Chicken"/>
    <x v="0"/>
    <n v="81"/>
    <n v="164"/>
    <n v="4920"/>
    <n v="1138.6285714285716"/>
    <n v="40.713052444714997"/>
    <n v="-73.735918832829"/>
    <n v="413"/>
    <n v="27"/>
    <n v="5.313600000000001E-2"/>
  </r>
  <r>
    <n v="50035898"/>
    <s v="NEW CASTLE DELI &amp; GROCERY"/>
    <s v="Queens"/>
    <n v="14934"/>
    <s v="GUY R BREWER BLVD"/>
    <n v="11434"/>
    <n v="7189955327"/>
    <s v="Delicatessen"/>
    <x v="1"/>
    <n v="80"/>
    <n v="274"/>
    <n v="8220"/>
    <n v="1878.8571428571431"/>
    <n v="40.657541784587004"/>
    <n v="-73.767546158420998"/>
    <n v="413"/>
    <n v="31"/>
    <n v="8.7680000000000022E-2"/>
  </r>
  <r>
    <n v="50075526"/>
    <s v="BOULEVARD HERO DELI &amp; GRILL"/>
    <s v="Queens"/>
    <n v="14924"/>
    <s v="GUY R BREWER BLVD"/>
    <n v="11434"/>
    <n v="7189952043"/>
    <s v="American"/>
    <x v="1"/>
    <n v="79"/>
    <n v="201"/>
    <n v="6030"/>
    <n v="1361.0571428571432"/>
    <n v="40.657604936216003"/>
    <n v="-73.767556750032"/>
    <n v="413"/>
    <n v="31"/>
    <n v="6.3516000000000031E-2"/>
  </r>
  <r>
    <n v="50098721"/>
    <s v="JFK EXPRESS"/>
    <s v="Queens"/>
    <n v="14707"/>
    <s v="GUY R BREWER BLVD"/>
    <n v="11434"/>
    <n v="9292133626"/>
    <s v="Soul Food"/>
    <x v="0"/>
    <n v="76"/>
    <n v="171"/>
    <n v="5130"/>
    <n v="1113.9428571428571"/>
    <n v="40.660896922254999"/>
    <n v="-73.768042634970001"/>
    <n v="413"/>
    <n v="31"/>
    <n v="5.1984000000000002E-2"/>
  </r>
  <r>
    <n v="50069838"/>
    <s v="FOREVER JERK, LLC"/>
    <s v="Queens"/>
    <n v="14594"/>
    <s v="GUY R BREWER BLVD"/>
    <n v="11434"/>
    <n v="7189782222"/>
    <s v="Caribbean"/>
    <x v="0"/>
    <n v="80"/>
    <n v="169"/>
    <n v="5070"/>
    <n v="1158.8571428571431"/>
    <n v="40.663829413746001"/>
    <n v="-73.768565865430006"/>
    <n v="413"/>
    <n v="31"/>
    <n v="5.4080000000000024E-2"/>
  </r>
  <r>
    <n v="50037950"/>
    <s v="CHINA EXPRESS INN"/>
    <s v="Queens"/>
    <n v="15715"/>
    <s v="ROCKAWAY BLVD"/>
    <n v="11434"/>
    <n v="7189496525"/>
    <s v="Chinese"/>
    <x v="0"/>
    <n v="80"/>
    <n v="154"/>
    <n v="4620"/>
    <n v="1056"/>
    <n v="40.666186645301003"/>
    <n v="-73.779425631928007"/>
    <n v="413"/>
    <n v="31"/>
    <n v="4.9280000000000004E-2"/>
  </r>
  <r>
    <n v="50087224"/>
    <s v="BEST YUMMY"/>
    <s v="Queens"/>
    <n v="16057"/>
    <s v="ROCKAWAY BLVD"/>
    <n v="11434"/>
    <n v="7185252828"/>
    <s v="Chinese"/>
    <x v="0"/>
    <n v="88"/>
    <n v="108"/>
    <n v="3240"/>
    <n v="814.62857142857149"/>
    <n v="40.663393201898003"/>
    <n v="-73.776976646785997"/>
    <n v="413"/>
    <n v="31"/>
    <n v="3.8016000000000001E-2"/>
  </r>
  <r>
    <n v="41559330"/>
    <s v="LA PALMA RESTAURANT OF FAR ROCKAWAY"/>
    <s v="Queens"/>
    <n v="1037"/>
    <s v="BEACH   20 STREET"/>
    <n v="11691"/>
    <n v="7184711223"/>
    <s v="Latin"/>
    <x v="1"/>
    <n v="72"/>
    <n v="285"/>
    <n v="8550"/>
    <n v="1758.8571428571429"/>
    <n v="40.603074203002002"/>
    <n v="-73.753162403496006"/>
    <n v="414"/>
    <n v="31"/>
    <n v="8.2080000000000014E-2"/>
  </r>
  <r>
    <n v="50061565"/>
    <s v="CORNER DONUT COFFEE SHOP"/>
    <s v="Queens"/>
    <n v="1933"/>
    <s v="MOTT AVE"/>
    <n v="11691"/>
    <n v="7183275421"/>
    <s v="Café/Coffee/Tea"/>
    <x v="0"/>
    <n v="70"/>
    <n v="266"/>
    <n v="7980"/>
    <n v="1595.9999999999998"/>
    <n v="40.603928815289002"/>
    <n v="-73.752345346048003"/>
    <n v="414"/>
    <n v="31"/>
    <n v="7.4479999999999991E-2"/>
  </r>
  <r>
    <n v="50055649"/>
    <s v="JAMAICA BREEZE RESTAURANT"/>
    <s v="Queens"/>
    <n v="2136"/>
    <s v="MOTT AVE"/>
    <n v="11691"/>
    <n v="7184716030"/>
    <s v="Caribbean"/>
    <x v="0"/>
    <n v="66"/>
    <n v="255"/>
    <n v="7650"/>
    <n v="1442.5714285714287"/>
    <n v="40.605089405290997"/>
    <n v="-73.754681886607997"/>
    <n v="414"/>
    <n v="31"/>
    <n v="6.7320000000000005E-2"/>
  </r>
  <r>
    <n v="50044015"/>
    <s v="CHANG XING KITCHEN"/>
    <s v="Queens"/>
    <n v="243"/>
    <s v="BEACH   20 STREET"/>
    <n v="11691"/>
    <n v="7183376240"/>
    <s v="Chinese"/>
    <x v="0"/>
    <n v="73"/>
    <n v="202"/>
    <n v="6060"/>
    <n v="1263.9428571428571"/>
    <n v="40.596153900742998"/>
    <n v="-73.754127904504003"/>
    <n v="414"/>
    <n v="31"/>
    <n v="5.8984000000000002E-2"/>
  </r>
  <r>
    <n v="50099192"/>
    <s v="NEW NEW GARDEN RESTAURANT"/>
    <s v="Queens"/>
    <n v="4317"/>
    <s v="BEACH CHANNEL DR"/>
    <n v="11691"/>
    <n v="7183376015"/>
    <s v="Chinese"/>
    <x v="0"/>
    <n v="73"/>
    <n v="189"/>
    <n v="5670"/>
    <n v="1182.6000000000001"/>
    <n v="40.595700068660001"/>
    <n v="-73.775025123250998"/>
    <n v="414"/>
    <n v="31"/>
    <n v="5.5188000000000015E-2"/>
  </r>
  <r>
    <n v="50097900"/>
    <s v="MIKEYS FAMOUS PIZZA"/>
    <s v="Queens"/>
    <n v="1304"/>
    <s v="BEACH CHANNEL DR"/>
    <n v="11691"/>
    <n v="9293299609"/>
    <s v="Other"/>
    <x v="0"/>
    <n v="72"/>
    <n v="155"/>
    <n v="4650"/>
    <n v="956.57142857142844"/>
    <n v="40.605447220572003"/>
    <n v="-73.755145140370004"/>
    <n v="414"/>
    <n v="31"/>
    <n v="4.4639999999999999E-2"/>
  </r>
  <r>
    <n v="41588059"/>
    <s v="NEW CHEUNG CHOW"/>
    <s v="Queens"/>
    <n v="2011"/>
    <s v="NEW HAVEN AVENUE"/>
    <n v="11691"/>
    <n v="7184717795"/>
    <s v="Chinese"/>
    <x v="0"/>
    <n v="67"/>
    <n v="86"/>
    <n v="2580"/>
    <n v="493.8857142857143"/>
    <n v="40.600731939637001"/>
    <n v="-73.753995745929998"/>
    <n v="414"/>
    <n v="31"/>
    <n v="2.3048000000000003E-2"/>
  </r>
  <r>
    <n v="50060771"/>
    <s v="HAPPY WOK"/>
    <s v="Queens"/>
    <n v="6619"/>
    <s v="BEACH CHANNEL DR"/>
    <n v="11692"/>
    <n v="7189451202"/>
    <s v="Chinese"/>
    <x v="0"/>
    <n v="70"/>
    <n v="222"/>
    <n v="6660"/>
    <n v="1331.9999999999998"/>
    <n v="40.592875534668998"/>
    <n v="-73.795432425965004"/>
    <n v="414"/>
    <n v="31"/>
    <n v="6.216E-2"/>
  </r>
  <r>
    <n v="50038572"/>
    <s v="CHINA KINGS 70TH STREET"/>
    <s v="Queens"/>
    <n v="7001"/>
    <s v="BEACH CHANNEL DR"/>
    <n v="11692"/>
    <n v="7186348257"/>
    <s v="Chinese"/>
    <x v="1"/>
    <n v="74"/>
    <n v="182"/>
    <n v="5460"/>
    <n v="1154.4000000000001"/>
    <n v="40.592656992408003"/>
    <n v="-73.799120162525995"/>
    <n v="414"/>
    <n v="31"/>
    <n v="5.387200000000001E-2"/>
  </r>
  <r>
    <n v="50081067"/>
    <s v="RAMEN HOUSE"/>
    <s v="Queens"/>
    <n v="9208"/>
    <s v="ROCKAWAY BEACH BLVD"/>
    <n v="11693"/>
    <n v="7183180888"/>
    <s v="Japanese"/>
    <x v="0"/>
    <n v="73"/>
    <n v="244"/>
    <n v="7320"/>
    <n v="1526.742857142857"/>
    <n v="40.586363592845998"/>
    <n v="-73.815678977900006"/>
    <n v="414"/>
    <n v="32"/>
    <n v="7.1247999999999992E-2"/>
  </r>
  <r>
    <n v="40829164"/>
    <s v="BUNGALOW BAR &amp; RESTAURANT"/>
    <s v="Queens"/>
    <n v="377"/>
    <s v="BEACH   92 STREET"/>
    <n v="11693"/>
    <n v="7189452100"/>
    <s v="American"/>
    <x v="1"/>
    <n v="74"/>
    <n v="172"/>
    <n v="5160"/>
    <n v="1090.9714285714285"/>
    <n v="40.588756636847002"/>
    <n v="-73.817130523900005"/>
    <n v="414"/>
    <n v="32"/>
    <n v="5.0912000000000006E-2"/>
  </r>
  <r>
    <n v="50071914"/>
    <s v="LA CABANA PERUANA RESTAURANT"/>
    <s v="Queens"/>
    <n v="9117"/>
    <s v="ROCKAWAY BEACH BLVD"/>
    <n v="11693"/>
    <n v="7187342259"/>
    <s v="Latin"/>
    <x v="1"/>
    <n v="66"/>
    <n v="127"/>
    <n v="3810"/>
    <n v="718.45714285714291"/>
    <n v="40.586680651065997"/>
    <n v="-73.814850024958005"/>
    <n v="414"/>
    <n v="32"/>
    <n v="3.3528000000000002E-2"/>
  </r>
  <r>
    <n v="41049500"/>
    <s v="BELLE HARBOR STEAKHOUSE"/>
    <s v="Queens"/>
    <n v="268"/>
    <s v="BEACH  116 STREET"/>
    <n v="11694"/>
    <n v="7183185100"/>
    <s v="Steak"/>
    <x v="0"/>
    <n v="69"/>
    <n v="277"/>
    <n v="8310"/>
    <n v="1638.257142857143"/>
    <n v="40.580728971176001"/>
    <n v="-73.837722992918998"/>
    <n v="414"/>
    <n v="32"/>
    <n v="7.6452000000000006E-2"/>
  </r>
  <r>
    <n v="50096199"/>
    <s v="THANK YOU CAFE"/>
    <s v="Queens"/>
    <n v="214"/>
    <s v="BEACH  116 STREET"/>
    <n v="11694"/>
    <n v="9173316910"/>
    <s v="American"/>
    <x v="2"/>
    <n v="67"/>
    <n v="210"/>
    <n v="6300"/>
    <n v="1206"/>
    <n v="40.580143851865998"/>
    <n v="-73.837386023063004"/>
    <n v="414"/>
    <n v="32"/>
    <n v="5.6280000000000011E-2"/>
  </r>
  <r>
    <n v="50093195"/>
    <s v="O'SAKE ROCKAWAY JAPANESE RESTAURANT"/>
    <s v="Queens"/>
    <n v="263"/>
    <s v="BEACH  116 STREET"/>
    <n v="11694"/>
    <n v="7189458888"/>
    <s v="Japanese"/>
    <x v="1"/>
    <n v="72"/>
    <n v="184"/>
    <n v="5520"/>
    <n v="1135.5428571428572"/>
    <n v="40.580649341810997"/>
    <n v="-73.837701587170002"/>
    <n v="414"/>
    <n v="32"/>
    <n v="5.2992000000000011E-2"/>
  </r>
  <r>
    <n v="50018555"/>
    <s v="CARVEL ICE CREAM"/>
    <s v="Queens"/>
    <n v="189"/>
    <s v="BEACH  116 STREET"/>
    <n v="11694"/>
    <n v="7189455877"/>
    <s v="Ice Cream, Gelato, Yogurt, Ices"/>
    <x v="1"/>
    <n v="70"/>
    <n v="182"/>
    <n v="5460"/>
    <n v="1092"/>
    <n v="40.579426905018003"/>
    <n v="-73.836995383062003"/>
    <n v="414"/>
    <n v="32"/>
    <n v="5.0960000000000005E-2"/>
  </r>
  <r>
    <n v="50101886"/>
    <s v="BRAZMEX CAFE"/>
    <s v="Queens"/>
    <n v="241"/>
    <s v="BEACH  116 STREET"/>
    <n v="11694"/>
    <n v="9292255879"/>
    <s v="Brazilian"/>
    <x v="1"/>
    <n v="68"/>
    <n v="180"/>
    <n v="5400"/>
    <n v="1049.1428571428573"/>
    <n v="40.580542208432"/>
    <n v="-73.837640648687"/>
    <n v="414"/>
    <n v="32"/>
    <n v="4.896000000000001E-2"/>
  </r>
  <r>
    <n v="50091692"/>
    <s v="THE HARBOR LIGHT PUB"/>
    <s v="Queens"/>
    <n v="12918"/>
    <s v="NEWPORT AVE"/>
    <n v="11694"/>
    <n v="7184742202"/>
    <s v="American"/>
    <x v="0"/>
    <n v="73"/>
    <n v="136"/>
    <n v="4080"/>
    <n v="850.97142857142865"/>
    <n v="40.577739257325"/>
    <n v="-73.849303762942995"/>
    <n v="414"/>
    <n v="32"/>
    <n v="3.9712000000000011E-2"/>
  </r>
  <r>
    <n v="50046395"/>
    <s v="CIRO'S PIZZA"/>
    <s v="Queens"/>
    <n v="171"/>
    <s v="BEACH  116 STREET"/>
    <n v="11694"/>
    <n v="7186346800"/>
    <s v="Pizza"/>
    <x v="0"/>
    <n v="69"/>
    <n v="110"/>
    <n v="3300"/>
    <n v="650.57142857142844"/>
    <n v="40.579168684999999"/>
    <n v="-73.836848419161996"/>
    <n v="414"/>
    <n v="32"/>
    <n v="3.0359999999999995E-2"/>
  </r>
  <r>
    <n v="40927789"/>
    <s v="THE BAYHOUSE"/>
    <s v="Queens"/>
    <n v="500"/>
    <s v="BAYSIDE DRIVE"/>
    <n v="11697"/>
    <n v="7183189660"/>
    <s v="American"/>
    <x v="1"/>
    <n v="71"/>
    <n v="196"/>
    <n v="5880"/>
    <n v="1192.8"/>
    <n v="40.564649024052002"/>
    <n v="-73.912217356357999"/>
    <n v="414"/>
    <n v="32"/>
    <n v="5.5664000000000005E-2"/>
  </r>
  <r>
    <n v="50050492"/>
    <s v="EINSTEIN BAGELS"/>
    <s v="Queens"/>
    <n v="0"/>
    <s v="LGA Airport"/>
    <n v="11369"/>
    <n v="5164044050"/>
    <s v="Sandwiches"/>
    <x v="0"/>
    <n v="66"/>
    <n v="215"/>
    <n v="6450"/>
    <n v="1216.2857142857142"/>
    <n v="40.774414029771997"/>
    <n v="-73.877293351847996"/>
    <n v="480"/>
    <n v="21"/>
    <n v="5.6760000000000005E-2"/>
  </r>
  <r>
    <n v="40958136"/>
    <s v="SIX BLOCKS BAKERY CAFE"/>
    <s v="Queens"/>
    <n v="0"/>
    <s v="LAGUARDIA AIRPORT"/>
    <n v="11369"/>
    <n v="7186519494"/>
    <s v="American"/>
    <x v="1"/>
    <n v="69"/>
    <n v="207"/>
    <n v="6210"/>
    <n v="1224.2571428571428"/>
    <n v="40.774414029771997"/>
    <n v="-73.877293351847996"/>
    <n v="480"/>
    <n v="21"/>
    <n v="5.7132000000000002E-2"/>
  </r>
  <r>
    <n v="41247555"/>
    <s v="AU BON PAIN"/>
    <s v="Queens"/>
    <n v="0"/>
    <s v="LAGUARDIA AIRPORT"/>
    <n v="11369"/>
    <n v="7186392891"/>
    <s v="Sandwiches/Salads/Mixed Buffet"/>
    <x v="0"/>
    <n v="73"/>
    <n v="202"/>
    <n v="6060"/>
    <n v="1263.9428571428571"/>
    <n v="40.774414029771997"/>
    <n v="-73.877293351847996"/>
    <n v="480"/>
    <n v="21"/>
    <n v="5.8984000000000002E-2"/>
  </r>
  <r>
    <n v="41235123"/>
    <s v="AUNTIE ANNE'S PRETZELS  Terminal B Concourse D"/>
    <s v="Queens"/>
    <n v="0"/>
    <s v="LAGUARDIA AIRPORT"/>
    <n v="11369"/>
    <n v="7184571467"/>
    <s v="Bagels/Pretzels"/>
    <x v="0"/>
    <n v="74"/>
    <n v="201"/>
    <n v="6030"/>
    <n v="1274.9142857142858"/>
    <n v="40.774414029771997"/>
    <n v="-73.877293351847996"/>
    <n v="480"/>
    <n v="21"/>
    <n v="5.9496000000000014E-2"/>
  </r>
  <r>
    <n v="41570217"/>
    <s v="CRUST"/>
    <s v="Queens"/>
    <n v="0"/>
    <s v="LA GUARDIA AIRPORT"/>
    <n v="11369"/>
    <n v="5168652486"/>
    <s v="American"/>
    <x v="1"/>
    <n v="66"/>
    <n v="126"/>
    <n v="3780"/>
    <n v="712.80000000000007"/>
    <n v="40.774414029771997"/>
    <n v="-73.877293351847996"/>
    <n v="480"/>
    <n v="21"/>
    <n v="3.3264000000000009E-2"/>
  </r>
  <r>
    <n v="41235119"/>
    <s v="AUNTIE ANNE'S PRETZELS"/>
    <s v="Queens"/>
    <n v="0"/>
    <s v="LGA"/>
    <n v="11369"/>
    <n v="6464631986"/>
    <s v="Bagels/Pretzels"/>
    <x v="1"/>
    <n v="66"/>
    <n v="115"/>
    <n v="3450"/>
    <n v="650.57142857142856"/>
    <n v="40.774414029771997"/>
    <n v="-73.877293351847996"/>
    <n v="480"/>
    <n v="21"/>
    <n v="3.0360000000000002E-2"/>
  </r>
  <r>
    <n v="41582828"/>
    <s v="CIBO EXPRESS GOURMET MARKET/SALOTTO"/>
    <s v="Queens"/>
    <n v="0"/>
    <s v="LA GUARDIA AIRPORT"/>
    <n v="11369"/>
    <n v="3478675394"/>
    <s v="Sandwiches/Salads/Mixed Buffet"/>
    <x v="1"/>
    <n v="67"/>
    <n v="105"/>
    <n v="3150"/>
    <n v="603"/>
    <n v="40.774414029771997"/>
    <n v="-73.877293351847996"/>
    <n v="480"/>
    <n v="21"/>
    <n v="2.8140000000000005E-2"/>
  </r>
  <r>
    <n v="50098606"/>
    <s v="FLATIRON TAVERN &amp; MARKET"/>
    <s v="Queens"/>
    <n v="0"/>
    <s v="LAGUARDIA AIRPORT"/>
    <n v="11369"/>
    <n v="2159970667"/>
    <s v="American"/>
    <x v="1"/>
    <n v="68"/>
    <n v="73"/>
    <n v="2190"/>
    <n v="425.48571428571432"/>
    <n v="40.774414029771997"/>
    <n v="-73.877293351847996"/>
    <n v="480"/>
    <n v="21"/>
    <n v="1.9856000000000006E-2"/>
  </r>
  <r>
    <n v="41515859"/>
    <s v="CUSTOM BURGERS PAT LA FRIEDA"/>
    <s v="Queens"/>
    <n v="0"/>
    <s v="LAGUARDIA AIRPORT"/>
    <n v="11369"/>
    <n v="2159970667"/>
    <s v="Hamburgers"/>
    <x v="0"/>
    <n v="72"/>
    <n v="69"/>
    <n v="2070"/>
    <n v="425.82857142857142"/>
    <n v="40.774414029771997"/>
    <n v="-73.877293351847996"/>
    <n v="480"/>
    <n v="21"/>
    <n v="1.9872000000000004E-2"/>
  </r>
  <r>
    <n v="41387409"/>
    <s v="ANGELINA GOURMET FOODS"/>
    <s v="Queens"/>
    <n v="0"/>
    <s v="LA GUARDIA AIRPORT"/>
    <n v="11369"/>
    <n v="5167923957"/>
    <s v="American"/>
    <x v="1"/>
    <n v="74"/>
    <n v="51"/>
    <n v="1530"/>
    <n v="323.48571428571427"/>
    <n v="40.774414029771997"/>
    <n v="-73.877293351847996"/>
    <n v="480"/>
    <n v="21"/>
    <n v="1.5096000000000002E-2"/>
  </r>
  <r>
    <n v="41119140"/>
    <s v="CIBO EXPRESS GOURMET MARKET"/>
    <s v="Queens"/>
    <n v="0"/>
    <s v="LAGUARDIA AIRPORT"/>
    <n v="11369"/>
    <n v="6464564074"/>
    <s v="Sandwiches"/>
    <x v="1"/>
    <n v="73"/>
    <n v="47"/>
    <n v="1410"/>
    <n v="294.08571428571435"/>
    <n v="40.774414029771997"/>
    <n v="-73.877293351847996"/>
    <n v="480"/>
    <n v="21"/>
    <n v="1.3724000000000005E-2"/>
  </r>
  <r>
    <n v="41521059"/>
    <s v="WORLD MARKET"/>
    <s v="Queens"/>
    <n v="0"/>
    <s v="LAGUARDIA AIRPORT"/>
    <n v="11369"/>
    <n v="7186566210"/>
    <s v="American"/>
    <x v="1"/>
    <n v="68"/>
    <n v="40"/>
    <n v="1200"/>
    <n v="233.14285714285717"/>
    <n v="40.774414029771997"/>
    <n v="-73.877293351847996"/>
    <n v="480"/>
    <n v="21"/>
    <n v="1.0880000000000003E-2"/>
  </r>
  <r>
    <n v="50097423"/>
    <s v="CIBO EXPRESS GOURMET MARKET"/>
    <s v="Queens"/>
    <n v="0"/>
    <s v="LAGUARDIA AIRPORT"/>
    <n v="11369"/>
    <n v="2159970667"/>
    <s v="Sandwiches/Salads/Mixed Buffet"/>
    <x v="1"/>
    <n v="66"/>
    <n v="32"/>
    <n v="960"/>
    <n v="181.02857142857144"/>
    <n v="40.774414029771997"/>
    <n v="-73.877293351847996"/>
    <n v="480"/>
    <n v="21"/>
    <n v="8.4480000000000024E-3"/>
  </r>
  <r>
    <n v="50098952"/>
    <s v="JUICE PRESS"/>
    <s v="Queens"/>
    <n v="0"/>
    <s v="LAGUARDIA AIRPORT"/>
    <n v="11369"/>
    <n v="2159970667"/>
    <s v="Juice, Smoothies, Fruit Salads"/>
    <x v="0"/>
    <n v="66"/>
    <n v="23"/>
    <n v="690"/>
    <n v="130.11428571428573"/>
    <n v="40.774414029771997"/>
    <n v="-73.877293351847996"/>
    <n v="480"/>
    <n v="21"/>
    <n v="6.072000000000001E-3"/>
  </r>
  <r>
    <n v="50062665"/>
    <s v="MCDONALD'S"/>
    <s v="Queens"/>
    <n v="0"/>
    <s v="AMERICAN AIR,JFK AIRPORT TERMINAL 8"/>
    <n v="11430"/>
    <n v="6465334694"/>
    <s v="American"/>
    <x v="0"/>
    <n v="72"/>
    <n v="213"/>
    <n v="6390"/>
    <n v="1314.5142857142857"/>
    <n v="40.648312826068"/>
    <n v="-73.788281497593999"/>
    <n v="483"/>
    <n v="28"/>
    <n v="6.134400000000001E-2"/>
  </r>
  <r>
    <n v="50092276"/>
    <s v="TWA HOTEL- ROOFTOP POOL"/>
    <s v="Queens"/>
    <n v="60"/>
    <s v="JOHN F. KENNEDY AIRPORT"/>
    <n v="11430"/>
    <n v="2128069000"/>
    <s v="American"/>
    <x v="1"/>
    <n v="71"/>
    <n v="191"/>
    <n v="5730"/>
    <n v="1162.3714285714284"/>
    <n v="40.645790455052001"/>
    <n v="-73.776761843800998"/>
    <n v="483"/>
    <n v="28"/>
    <n v="5.4243999999999994E-2"/>
  </r>
  <r>
    <n v="41707470"/>
    <s v="VINO VOLO"/>
    <s v="Queens"/>
    <n v="0"/>
    <s v="JFK INT AIR PORT"/>
    <n v="11430"/>
    <n v="7189958466"/>
    <s v="Italian"/>
    <x v="0"/>
    <n v="72"/>
    <n v="162"/>
    <n v="4860"/>
    <n v="999.77142857142849"/>
    <n v="40.648312826068"/>
    <n v="-73.788281497593999"/>
    <n v="483"/>
    <n v="28"/>
    <n v="4.6655999999999996E-2"/>
  </r>
  <r>
    <n v="41362530"/>
    <s v="H&amp;H BAGELS"/>
    <s v="Queens"/>
    <n v="0"/>
    <s v="JFK INTL. AIRPORT"/>
    <n v="11430"/>
    <n v="3476422534"/>
    <s v="Delicatessen"/>
    <x v="1"/>
    <n v="66"/>
    <n v="158"/>
    <n v="4740"/>
    <n v="893.82857142857142"/>
    <n v="40.648312826068"/>
    <n v="-73.788281497593999"/>
    <n v="483"/>
    <n v="28"/>
    <n v="4.1711999999999999E-2"/>
  </r>
  <r>
    <n v="50092278"/>
    <s v="TWA HOTEL-SUNKEN LOUNGE / CONNIE Terminal 5"/>
    <s v="Queens"/>
    <n v="60"/>
    <s v="JOHN F. KENNEDY AIRPORT"/>
    <n v="11430"/>
    <n v="2128069000"/>
    <s v="American"/>
    <x v="1"/>
    <n v="69"/>
    <n v="145"/>
    <n v="4350"/>
    <n v="857.57142857142856"/>
    <n v="40.645790455052001"/>
    <n v="-73.776761843800998"/>
    <n v="483"/>
    <n v="28"/>
    <n v="4.0020000000000007E-2"/>
  </r>
  <r>
    <n v="50092182"/>
    <s v="TWA HOTEL-BANQUET KITCHEN- BALLROOM PANTRY  T5"/>
    <s v="Queens"/>
    <n v="60"/>
    <s v="JOHN F. KENNEDY AIRPORT, TERMINAL 5"/>
    <n v="11430"/>
    <n v="6464041005"/>
    <s v="American"/>
    <x v="1"/>
    <n v="69"/>
    <n v="126"/>
    <n v="3780"/>
    <n v="745.2"/>
    <n v="40.645790455052001"/>
    <n v="-73.776761843800998"/>
    <n v="483"/>
    <n v="28"/>
    <n v="3.4776000000000001E-2"/>
  </r>
  <r>
    <n v="41347625"/>
    <s v="EAT &amp; GO ISTANBUL/NEW YORK"/>
    <s v="Queens"/>
    <n v="0"/>
    <s v="JFK AIRPORT"/>
    <n v="11430"/>
    <n v="7187512826"/>
    <s v="Sandwiches"/>
    <x v="0"/>
    <n v="73"/>
    <n v="97"/>
    <n v="2910"/>
    <n v="606.94285714285718"/>
    <n v="40.648312826068"/>
    <n v="-73.788281497593999"/>
    <n v="483"/>
    <n v="28"/>
    <n v="2.8324000000000005E-2"/>
  </r>
  <r>
    <n v="41706342"/>
    <s v="ROCKAWAY CAFE"/>
    <s v="Queens"/>
    <n v="0"/>
    <s v="JFK BUILDING 250"/>
    <n v="11430"/>
    <n v="7182900840"/>
    <s v="American"/>
    <x v="1"/>
    <n v="74"/>
    <n v="96"/>
    <n v="2880"/>
    <n v="608.91428571428571"/>
    <n v="40.653054721833001"/>
    <n v="-73.767875394333004"/>
    <n v="483"/>
    <n v="28"/>
    <n v="2.8416000000000004E-2"/>
  </r>
  <r>
    <n v="50073333"/>
    <s v="UPTOWN MARKET"/>
    <s v="Queens"/>
    <n v="1"/>
    <s v="JFK INTL AIRPORT BLVD"/>
    <n v="11430"/>
    <n v="3476938811"/>
    <s v="American"/>
    <x v="1"/>
    <n v="71"/>
    <n v="91"/>
    <n v="2730"/>
    <n v="553.80000000000007"/>
    <n v="40.648312826068"/>
    <n v="-73.788281497593999"/>
    <n v="483"/>
    <n v="28"/>
    <n v="2.5844000000000006E-2"/>
  </r>
  <r>
    <n v="50073336"/>
    <s v="ARRIVALS EATERY"/>
    <s v="Queens"/>
    <n v="1"/>
    <s v="JFK INTL AIRPORT BLVD"/>
    <n v="11430"/>
    <n v="6463895712"/>
    <s v="American"/>
    <x v="1"/>
    <n v="73"/>
    <n v="80"/>
    <n v="2400"/>
    <n v="500.57142857142861"/>
    <n v="40.648312826068"/>
    <n v="-73.788281497593999"/>
    <n v="483"/>
    <n v="28"/>
    <n v="2.3360000000000006E-2"/>
  </r>
  <r>
    <n v="41362353"/>
    <s v="REVIVE (FOOD COURT BAR)"/>
    <s v="Queens"/>
    <n v="0"/>
    <s v="JOHN F. KENNEDY INTL AIRPORT"/>
    <n v="11430"/>
    <n v="7186566210"/>
    <s v="American"/>
    <x v="1"/>
    <n v="74"/>
    <n v="65"/>
    <n v="1950"/>
    <n v="412.28571428571433"/>
    <n v="40.648312826068"/>
    <n v="-73.788281497593999"/>
    <n v="483"/>
    <n v="28"/>
    <n v="1.9240000000000007E-2"/>
  </r>
  <r>
    <n v="41237648"/>
    <s v="TUSCANY CAFE"/>
    <s v="Queens"/>
    <n v="0"/>
    <s v="JFK AIRPORT"/>
    <n v="11430"/>
    <n v="7187511634"/>
    <s v="Café/Coffee/Tea"/>
    <x v="2"/>
    <n v="68"/>
    <n v="48"/>
    <n v="1440"/>
    <n v="279.77142857142854"/>
    <n v="40.648312826068"/>
    <n v="-73.788281497593999"/>
    <n v="483"/>
    <n v="28"/>
    <n v="1.3056E-2"/>
  </r>
  <r>
    <n v="50071156"/>
    <s v="SOHO BITES"/>
    <s v="Queens"/>
    <n v="1"/>
    <s v="JFK INTL AIRPORT BLVD"/>
    <n v="11430"/>
    <n v="6465807533"/>
    <s v="American"/>
    <x v="1"/>
    <n v="68"/>
    <n v="39"/>
    <n v="1170"/>
    <n v="227.31428571428575"/>
    <n v="40.648312826068"/>
    <n v="-73.788281497593999"/>
    <n v="483"/>
    <n v="28"/>
    <n v="1.0608000000000003E-2"/>
  </r>
  <r>
    <n v="50101286"/>
    <s v="MI ARMADILLO DELI"/>
    <s v="Staten Island"/>
    <n v="12"/>
    <s v="CEBRA AVENUE"/>
    <n v="10301"/>
    <n v="3478253411"/>
    <s v="Mexican"/>
    <x v="0"/>
    <n v="69"/>
    <n v="199"/>
    <n v="5970"/>
    <n v="1176.9428571428573"/>
    <n v="40.634233324366001"/>
    <n v="-74.086231609295993"/>
    <n v="501"/>
    <n v="49"/>
    <n v="5.4924000000000014E-2"/>
  </r>
  <r>
    <n v="50045763"/>
    <s v="FERRIS WHEEL YOGURT SMOOTHIES"/>
    <s v="Staten Island"/>
    <n v="8"/>
    <s v="FERRY TERMINAL DR"/>
    <n v="10301"/>
    <n v="7187203520"/>
    <s v="American"/>
    <x v="0"/>
    <n v="80"/>
    <n v="193"/>
    <n v="5790"/>
    <n v="1323.4285714285713"/>
    <n v="40.643860303619"/>
    <n v="-74.072900655176994"/>
    <n v="501"/>
    <n v="49"/>
    <n v="6.1760000000000002E-2"/>
  </r>
  <r>
    <n v="50096540"/>
    <s v="BROOKLYN MEAL PREP - NUTRICHEF"/>
    <s v="Staten Island"/>
    <n v="480"/>
    <s v="CASTLETON AVENUE"/>
    <n v="10301"/>
    <n v="3475520322"/>
    <s v="Armenian"/>
    <x v="1"/>
    <n v="85"/>
    <n v="192"/>
    <n v="5760"/>
    <n v="1398.8571428571429"/>
    <n v="40.633992761544"/>
    <n v="-74.098625204700994"/>
    <n v="501"/>
    <n v="49"/>
    <n v="6.5280000000000005E-2"/>
  </r>
  <r>
    <n v="50073366"/>
    <s v="LAROSA"/>
    <s v="Staten Island"/>
    <n v="1172"/>
    <s v="VICTORY BOULEVARD"/>
    <n v="10301"/>
    <n v="9294156000"/>
    <s v="Chicken"/>
    <x v="2"/>
    <n v="83"/>
    <n v="171"/>
    <n v="5130"/>
    <n v="1216.5428571428572"/>
    <n v="40.616666639324002"/>
    <n v="-74.102921836742993"/>
    <n v="501"/>
    <n v="49"/>
    <n v="5.6772000000000003E-2"/>
  </r>
  <r>
    <n v="50075833"/>
    <s v="DOMINO'S"/>
    <s v="Staten Island"/>
    <n v="25"/>
    <s v="VICTORY BOULEVARD"/>
    <n v="10301"/>
    <n v="7182734848"/>
    <s v="Pizza"/>
    <x v="1"/>
    <n v="89"/>
    <n v="165"/>
    <n v="4950"/>
    <n v="1258.7142857142858"/>
    <n v="40.63777026831"/>
    <n v="-74.076140355145995"/>
    <n v="501"/>
    <n v="49"/>
    <n v="5.8740000000000007E-2"/>
  </r>
  <r>
    <n v="41702705"/>
    <s v="ZZ'S PIZZA &amp; GRILL"/>
    <s v="Staten Island"/>
    <n v="1"/>
    <s v="RICHMOND TERRACE"/>
    <n v="10301"/>
    <n v="7185240707"/>
    <s v="Pizza"/>
    <x v="0"/>
    <n v="86"/>
    <n v="161"/>
    <n v="4830"/>
    <n v="1186.8000000000002"/>
    <n v="40.64372588042"/>
    <n v="-74.072788802131996"/>
    <n v="501"/>
    <n v="49"/>
    <n v="5.5384000000000017E-2"/>
  </r>
  <r>
    <n v="50088817"/>
    <s v="BLAZE JAMAICAN RESTAURANT"/>
    <s v="Staten Island"/>
    <n v="3"/>
    <s v="CORSON AVENUE"/>
    <n v="10301"/>
    <n v="9294642330"/>
    <s v="Caribbean"/>
    <x v="0"/>
    <n v="83"/>
    <n v="160"/>
    <n v="4800"/>
    <n v="1138.285714285714"/>
    <n v="40.638254137289998"/>
    <n v="-74.079030603953996"/>
    <n v="501"/>
    <n v="49"/>
    <n v="5.3119999999999994E-2"/>
  </r>
  <r>
    <n v="40871234"/>
    <s v="S &amp; T BAGELS &amp; DELI"/>
    <s v="Staten Island"/>
    <n v="463"/>
    <s v="FOREST AVENUE"/>
    <n v="10301"/>
    <n v="7189812100"/>
    <s v="Bagels/Pretzels"/>
    <x v="1"/>
    <n v="78"/>
    <n v="147"/>
    <n v="4410"/>
    <n v="982.80000000000018"/>
    <n v="40.630657680543003"/>
    <n v="-74.104989830267996"/>
    <n v="501"/>
    <n v="49"/>
    <n v="4.5864000000000016E-2"/>
  </r>
  <r>
    <n v="41635663"/>
    <s v="CINDERELLAS RESTAURANT"/>
    <s v="Staten Island"/>
    <n v="108"/>
    <s v="VICTORY BOULEVARD"/>
    <n v="10301"/>
    <n v="7182854333"/>
    <s v="Mexican"/>
    <x v="0"/>
    <n v="82"/>
    <n v="140"/>
    <n v="4200"/>
    <n v="983.99999999999989"/>
    <n v="40.637564459026002"/>
    <n v="-74.080092690575995"/>
    <n v="501"/>
    <n v="49"/>
    <n v="4.5919999999999996E-2"/>
  </r>
  <r>
    <n v="50101982"/>
    <s v="NEW LUCKY GARDEN"/>
    <s v="Staten Island"/>
    <n v="143"/>
    <s v="LAFAYETTE AVENUE"/>
    <n v="10301"/>
    <n v="7182733228"/>
    <s v="Chinese"/>
    <x v="1"/>
    <n v="81"/>
    <n v="121"/>
    <n v="3630"/>
    <n v="840.0857142857144"/>
    <n v="40.641434230731001"/>
    <n v="-74.094950086813"/>
    <n v="501"/>
    <n v="49"/>
    <n v="3.920400000000001E-2"/>
  </r>
  <r>
    <n v="50041569"/>
    <s v="CEYLON CURRY"/>
    <s v="Staten Island"/>
    <n v="324"/>
    <s v="VICTORY BOULEVARD"/>
    <n v="10301"/>
    <n v="3474665338"/>
    <s v="Indian"/>
    <x v="1"/>
    <n v="89"/>
    <n v="112"/>
    <n v="3360"/>
    <n v="854.4"/>
    <n v="40.634351997671999"/>
    <n v="-74.085367067410999"/>
    <n v="501"/>
    <n v="49"/>
    <n v="3.9872000000000005E-2"/>
  </r>
  <r>
    <n v="50057087"/>
    <s v="EL PASTORCITO CAFE RESTAURANTE"/>
    <s v="Staten Island"/>
    <n v="74"/>
    <s v="VICTORY BOULEVARD"/>
    <n v="10301"/>
    <n v="7187274000"/>
    <s v="Spanish"/>
    <x v="1"/>
    <n v="82"/>
    <n v="106"/>
    <n v="3180"/>
    <n v="745.02857142857147"/>
    <n v="40.637995916180998"/>
    <n v="-74.079336560157998"/>
    <n v="501"/>
    <n v="49"/>
    <n v="3.4768E-2"/>
  </r>
  <r>
    <n v="41049808"/>
    <s v="WAGNER COLLEGE - MAIN DINING      HALL"/>
    <s v="Staten Island"/>
    <n v="631"/>
    <s v="HOWARD AVENUE"/>
    <n v="10301"/>
    <n v="7184204275"/>
    <s v="American"/>
    <x v="0"/>
    <n v="65"/>
    <n v="103"/>
    <n v="3090"/>
    <n v="573.85714285714289"/>
    <n v="40.616129810902997"/>
    <n v="-74.095248932174002"/>
    <n v="501"/>
    <n v="49"/>
    <n v="2.6780000000000005E-2"/>
  </r>
  <r>
    <n v="41464140"/>
    <s v="AU BON PAIN"/>
    <s v="Staten Island"/>
    <n v="1"/>
    <s v="BAY STREET"/>
    <n v="10301"/>
    <n v="7184200846"/>
    <s v="Sandwiches/Salads/Mixed Buffet"/>
    <x v="0"/>
    <n v="84"/>
    <n v="98"/>
    <n v="2940"/>
    <n v="705.6"/>
    <n v="40.64372588042"/>
    <n v="-74.072788802131996"/>
    <n v="501"/>
    <n v="49"/>
    <n v="3.2928000000000006E-2"/>
  </r>
  <r>
    <n v="50102778"/>
    <s v="THE KITCHEN"/>
    <s v="Staten Island"/>
    <n v="70"/>
    <s v="BAY STREET"/>
    <n v="10301"/>
    <n v="3474891694"/>
    <s v="American"/>
    <x v="0"/>
    <n v="89"/>
    <n v="79"/>
    <n v="2370"/>
    <n v="602.65714285714296"/>
    <n v="40.640383626682997"/>
    <n v="-74.075649706706002"/>
    <n v="501"/>
    <n v="49"/>
    <n v="2.8124000000000007E-2"/>
  </r>
  <r>
    <n v="50040819"/>
    <s v="SUBWAY &amp; CARVEL"/>
    <s v="Staten Island"/>
    <n v="9"/>
    <s v="FERRY TERMINAL DR"/>
    <n v="10301"/>
    <n v="7187272197"/>
    <s v="Sandwiches"/>
    <x v="1"/>
    <n v="85"/>
    <n v="73"/>
    <n v="2190"/>
    <n v="531.85714285714289"/>
    <n v="40.643860303619"/>
    <n v="-74.072900655176994"/>
    <n v="501"/>
    <n v="49"/>
    <n v="2.4820000000000005E-2"/>
  </r>
  <r>
    <n v="41310363"/>
    <s v="ST. JOHN'S UNIVERSITY STUDENT CENTER/THE MARKET"/>
    <s v="Staten Island"/>
    <n v="300"/>
    <s v="HOWARD AVENUE"/>
    <n v="10301"/>
    <n v="7183904376"/>
    <s v="American"/>
    <x v="1"/>
    <n v="71"/>
    <n v="68"/>
    <n v="2040"/>
    <n v="413.82857142857148"/>
    <n v="40.622398774217999"/>
    <n v="-74.088568531121993"/>
    <n v="501"/>
    <n v="49"/>
    <n v="1.9312000000000006E-2"/>
  </r>
  <r>
    <n v="50064474"/>
    <s v="DADDYO'S ON BAY"/>
    <s v="Staten Island"/>
    <n v="181"/>
    <s v="BAY STREET"/>
    <n v="10301"/>
    <n v="7182854096"/>
    <s v="Barbecue"/>
    <x v="0"/>
    <n v="78"/>
    <n v="48"/>
    <n v="1440"/>
    <n v="320.91428571428565"/>
    <n v="40.637284449256001"/>
    <n v="-74.076128989512995"/>
    <n v="501"/>
    <n v="49"/>
    <n v="1.4975999999999998E-2"/>
  </r>
  <r>
    <n v="50049262"/>
    <s v="CHANG NOI THAI"/>
    <s v="Staten Island"/>
    <n v="100"/>
    <s v="STUYVESANT PLACE"/>
    <n v="10301"/>
    <n v="7184428424"/>
    <s v="Thai"/>
    <x v="1"/>
    <n v="82"/>
    <n v="46"/>
    <n v="1380"/>
    <n v="323.31428571428575"/>
    <n v="40.643604814333003"/>
    <n v="-74.077426245867997"/>
    <n v="501"/>
    <n v="49"/>
    <n v="1.5088000000000004E-2"/>
  </r>
  <r>
    <n v="41049051"/>
    <s v="RUTH M LIEDYS SHORE INN"/>
    <s v="Staten Island"/>
    <n v="748"/>
    <s v="RICHMOND TERRACE"/>
    <n v="10301"/>
    <n v="7184479240"/>
    <s v="American"/>
    <x v="1"/>
    <n v="89"/>
    <n v="33"/>
    <n v="990"/>
    <n v="251.74285714285713"/>
    <n v="40.644682173161002"/>
    <n v="-74.097192475032003"/>
    <n v="501"/>
    <n v="49"/>
    <n v="1.1748E-2"/>
  </r>
  <r>
    <n v="50058046"/>
    <s v="MAR MAR RESTAURANT"/>
    <s v="Staten Island"/>
    <n v="370"/>
    <s v="FOREST AVENUE"/>
    <n v="10301"/>
    <n v="7185562220"/>
    <s v="Mediterranean"/>
    <x v="0"/>
    <n v="85"/>
    <n v="31"/>
    <n v="930"/>
    <n v="225.85714285714283"/>
    <n v="40.631014590755001"/>
    <n v="-74.101852425512007"/>
    <n v="501"/>
    <n v="49"/>
    <n v="1.0539999999999999E-2"/>
  </r>
  <r>
    <n v="50095867"/>
    <s v="HAAGEN-DAZS"/>
    <s v="Staten Island"/>
    <n v="55"/>
    <s v="RICHMOND TERRACE"/>
    <n v="10301"/>
    <n v="5164916144"/>
    <s v="Ice Cream, Gelato, Yogurt, Ices"/>
    <x v="1"/>
    <n v="73"/>
    <n v="27"/>
    <n v="810"/>
    <n v="168.94285714285715"/>
    <n v="40.644113165438"/>
    <n v="-74.076583635873007"/>
    <n v="501"/>
    <n v="49"/>
    <n v="7.8840000000000021E-3"/>
  </r>
  <r>
    <n v="50014605"/>
    <s v="MORELOS DELI &amp; FRUIT"/>
    <s v="Staten Island"/>
    <n v="6"/>
    <s v="CEBRA AVENUE"/>
    <n v="10301"/>
    <n v="7182732050"/>
    <s v="Spanish"/>
    <x v="1"/>
    <n v="84"/>
    <n v="26"/>
    <n v="780"/>
    <n v="187.20000000000002"/>
    <n v="40.634353945382998"/>
    <n v="-74.086429925226"/>
    <n v="501"/>
    <n v="49"/>
    <n v="8.7360000000000007E-3"/>
  </r>
  <r>
    <n v="41257059"/>
    <s v="PANADERIA LA MIXTECA POBLANA &amp; DELI"/>
    <s v="Staten Island"/>
    <n v="104"/>
    <s v="VICTORY BOULEVARD"/>
    <n v="10301"/>
    <n v="7187201221"/>
    <s v="Mexican"/>
    <x v="0"/>
    <n v="80"/>
    <n v="25"/>
    <n v="750"/>
    <n v="171.42857142857144"/>
    <n v="40.637616672809997"/>
    <n v="-74.080002676587"/>
    <n v="501"/>
    <n v="49"/>
    <n v="8.0000000000000019E-3"/>
  </r>
  <r>
    <n v="41005009"/>
    <s v="DUNKIN'"/>
    <s v="Staten Island"/>
    <n v="1201"/>
    <s v="VICTORY BOULEVARD"/>
    <n v="10301"/>
    <n v="9178263251"/>
    <s v="Donuts"/>
    <x v="1"/>
    <n v="80"/>
    <n v="20"/>
    <n v="600"/>
    <n v="137.14285714285714"/>
    <n v="40.616347568675998"/>
    <n v="-74.103670543185004"/>
    <n v="501"/>
    <n v="49"/>
    <n v="6.4000000000000003E-3"/>
  </r>
  <r>
    <n v="50056843"/>
    <s v="LIBERTY TAVERN"/>
    <s v="Staten Island"/>
    <n v="382"/>
    <s v="FOREST AVENUE"/>
    <n v="10301"/>
    <n v="7184428121"/>
    <s v="American"/>
    <x v="0"/>
    <n v="77"/>
    <n v="18"/>
    <n v="540"/>
    <n v="118.8"/>
    <n v="40.630981415992999"/>
    <n v="-74.102118975767993"/>
    <n v="501"/>
    <n v="49"/>
    <n v="5.5440000000000003E-3"/>
  </r>
  <r>
    <n v="50101253"/>
    <s v="FILLED CAFE &amp; SILOGAN"/>
    <s v="Staten Island"/>
    <n v="400"/>
    <s v="VICTORY BOULEVARD"/>
    <n v="10301"/>
    <n v="3478576360"/>
    <s v="Filipino"/>
    <x v="0"/>
    <n v="89"/>
    <n v="16"/>
    <n v="480"/>
    <n v="122.05714285714285"/>
    <n v="40.632657400863998"/>
    <n v="-74.086784397478993"/>
    <n v="501"/>
    <n v="49"/>
    <n v="5.6960000000000005E-3"/>
  </r>
  <r>
    <n v="50086560"/>
    <s v="PANADERIA LA HACIENDA"/>
    <s v="Staten Island"/>
    <n v="111"/>
    <s v="VICTORY BOULEVARD"/>
    <n v="10301"/>
    <n v="7182854600"/>
    <s v="Bakery"/>
    <x v="1"/>
    <n v="82"/>
    <n v="13"/>
    <n v="390"/>
    <n v="91.371428571428581"/>
    <n v="40.637745810726003"/>
    <n v="-74.079811868608999"/>
    <n v="501"/>
    <n v="49"/>
    <n v="4.2640000000000004E-3"/>
  </r>
  <r>
    <n v="41615012"/>
    <s v="VERONICA'S BAKERY"/>
    <s v="Staten Island"/>
    <n v="906"/>
    <s v="POST AVENUE"/>
    <n v="10302"/>
    <n v="7184080370"/>
    <s v="Mexican"/>
    <x v="0"/>
    <n v="65"/>
    <n v="198"/>
    <n v="5940"/>
    <n v="1103.1428571428573"/>
    <n v="40.631061871314998"/>
    <n v="-74.130951687042995"/>
    <n v="501"/>
    <n v="49"/>
    <n v="5.1480000000000012E-2"/>
  </r>
  <r>
    <n v="50101772"/>
    <s v="NEW MIYABI"/>
    <s v="Staten Island"/>
    <n v="1348"/>
    <s v="FOREST AVENUE"/>
    <n v="10302"/>
    <n v="7188768088"/>
    <s v="Japanese"/>
    <x v="0"/>
    <n v="70"/>
    <n v="196"/>
    <n v="5880"/>
    <n v="1175.9999999999998"/>
    <n v="40.625864559047002"/>
    <n v="-74.134554699424001"/>
    <n v="501"/>
    <n v="49"/>
    <n v="5.4879999999999991E-2"/>
  </r>
  <r>
    <n v="50074075"/>
    <s v="KOTEN'S CARRIBEAN &amp; AMERICAN RESTAURANT"/>
    <s v="Staten Island"/>
    <n v="537"/>
    <s v="PORT RICHMOND AVENUE"/>
    <n v="10302"/>
    <n v="9293641273"/>
    <s v="Caribbean"/>
    <x v="1"/>
    <n v="86"/>
    <n v="194"/>
    <n v="5820"/>
    <n v="1430.0571428571429"/>
    <n v="40.629807292027998"/>
    <n v="-74.140398981448996"/>
    <n v="501"/>
    <n v="49"/>
    <n v="6.6736000000000018E-2"/>
  </r>
  <r>
    <n v="50092689"/>
    <s v="CROWN PALACE"/>
    <s v="Staten Island"/>
    <n v="1267"/>
    <s v="FOREST AVENUE"/>
    <n v="10302"/>
    <n v="7188767888"/>
    <s v="Chinese"/>
    <x v="1"/>
    <n v="79"/>
    <n v="190"/>
    <n v="5700"/>
    <n v="1286.5714285714287"/>
    <n v="40.626347963397997"/>
    <n v="-74.131918671191002"/>
    <n v="501"/>
    <n v="49"/>
    <n v="6.004000000000001E-2"/>
  </r>
  <r>
    <n v="41565598"/>
    <s v="EL PARAISO LOUNGE"/>
    <s v="Staten Island"/>
    <n v="236"/>
    <s v="PORT RICHMOND AVENUE"/>
    <n v="10302"/>
    <n v="9175007865"/>
    <s v="Mexican"/>
    <x v="1"/>
    <n v="65"/>
    <n v="188"/>
    <n v="5640"/>
    <n v="1047.4285714285716"/>
    <n v="40.635748061473997"/>
    <n v="-74.134956620297004"/>
    <n v="501"/>
    <n v="49"/>
    <n v="4.8880000000000014E-2"/>
  </r>
  <r>
    <n v="50094799"/>
    <s v="BOTANAS  MEXICAN ICE CREAM &amp; SNACKS"/>
    <s v="Staten Island"/>
    <n v="463"/>
    <s v="PORT RICHMOND AVENUE"/>
    <n v="10302"/>
    <n v="9178300084"/>
    <s v="Juice, Smoothies, Fruit Salads"/>
    <x v="1"/>
    <n v="66"/>
    <n v="163"/>
    <n v="4890"/>
    <n v="922.11428571428564"/>
    <n v="40.631148680994997"/>
    <n v="-74.138813011015998"/>
    <n v="501"/>
    <n v="49"/>
    <n v="4.3032000000000008E-2"/>
  </r>
  <r>
    <n v="50065872"/>
    <s v="NEW TAQUERIA"/>
    <s v="Staten Island"/>
    <n v="2049"/>
    <s v="RICHMOND TERRACE"/>
    <n v="10302"/>
    <n v="7187277333"/>
    <s v="Mexican"/>
    <x v="1"/>
    <n v="80"/>
    <n v="158"/>
    <n v="4740"/>
    <n v="1083.4285714285713"/>
    <n v="40.640371861372003"/>
    <n v="-74.131233063764995"/>
    <n v="501"/>
    <n v="49"/>
    <n v="5.0560000000000001E-2"/>
  </r>
  <r>
    <n v="50066181"/>
    <s v="THE NEW DINETTE"/>
    <s v="Staten Island"/>
    <n v="187"/>
    <s v="PORT RICHMOND AVENUE"/>
    <n v="10302"/>
    <n v="7184476681"/>
    <s v="American"/>
    <x v="0"/>
    <n v="67"/>
    <n v="155"/>
    <n v="4650"/>
    <n v="890.14285714285722"/>
    <n v="40.636761723218001"/>
    <n v="-74.134245277800005"/>
    <n v="501"/>
    <n v="49"/>
    <n v="4.1540000000000007E-2"/>
  </r>
  <r>
    <n v="40367442"/>
    <s v="BUDDY'S WONDER BAR"/>
    <s v="Staten Island"/>
    <n v="17"/>
    <s v="HARRISON AVENUE"/>
    <n v="10302"/>
    <n v="7184429768"/>
    <s v="American"/>
    <x v="1"/>
    <n v="83"/>
    <n v="152"/>
    <n v="4560"/>
    <n v="1081.3714285714284"/>
    <n v="40.636755420817003"/>
    <n v="-74.134937047229002"/>
    <n v="501"/>
    <n v="49"/>
    <n v="5.0463999999999995E-2"/>
  </r>
  <r>
    <n v="50075214"/>
    <s v="PICCOLO PINOS PIZZERIA"/>
    <s v="Staten Island"/>
    <n v="275"/>
    <s v="PORT RICHMOND AVENUE"/>
    <n v="10302"/>
    <n v="7188765100"/>
    <s v="Pizza"/>
    <x v="1"/>
    <n v="80"/>
    <n v="147"/>
    <n v="4410"/>
    <n v="1008"/>
    <n v="40.634638357858996"/>
    <n v="-74.135642524684002"/>
    <n v="501"/>
    <n v="49"/>
    <n v="4.7040000000000005E-2"/>
  </r>
  <r>
    <n v="41500641"/>
    <s v="DUNKIN'"/>
    <s v="Staten Island"/>
    <n v="1351"/>
    <s v="FOREST AVENUE"/>
    <n v="10302"/>
    <n v="7184477857"/>
    <s v="Donuts"/>
    <x v="0"/>
    <n v="67"/>
    <n v="134"/>
    <n v="4020"/>
    <n v="769.54285714285709"/>
    <n v="40.625949769930997"/>
    <n v="-74.134450400926994"/>
    <n v="501"/>
    <n v="49"/>
    <n v="3.5911999999999999E-2"/>
  </r>
  <r>
    <n v="50042302"/>
    <s v="MR. RICE CHINESE RESTAURANT"/>
    <s v="Staten Island"/>
    <n v="5"/>
    <s v="WALKER STREET"/>
    <n v="10302"/>
    <n v="7188160080"/>
    <s v="Chinese"/>
    <x v="0"/>
    <n v="82"/>
    <n v="119"/>
    <n v="3570"/>
    <n v="836.4"/>
    <n v="40.629781969627999"/>
    <n v="-74.140903299607004"/>
    <n v="501"/>
    <n v="49"/>
    <n v="3.9032000000000004E-2"/>
  </r>
  <r>
    <n v="50039716"/>
    <s v="MEXICAN TAMALES MARTITA"/>
    <s v="Staten Island"/>
    <n v="99"/>
    <s v="PORT RICHMOND AVENUE"/>
    <n v="10302"/>
    <n v="7185247758"/>
    <s v="Mexican"/>
    <x v="0"/>
    <n v="78"/>
    <n v="106"/>
    <n v="3180"/>
    <n v="708.68571428571443"/>
    <n v="40.638533639305003"/>
    <n v="-74.132933714388997"/>
    <n v="501"/>
    <n v="49"/>
    <n v="3.3072000000000011E-2"/>
  </r>
  <r>
    <n v="50078435"/>
    <s v="SUBWAY"/>
    <s v="Staten Island"/>
    <n v="1351"/>
    <s v="FOREST AVENUE"/>
    <n v="10302"/>
    <n v="7187273555"/>
    <s v="Sandwiches"/>
    <x v="1"/>
    <n v="83"/>
    <n v="92"/>
    <n v="2760"/>
    <n v="654.51428571428573"/>
    <n v="40.625949769930997"/>
    <n v="-74.134450400926994"/>
    <n v="501"/>
    <n v="49"/>
    <n v="3.0544000000000002E-2"/>
  </r>
  <r>
    <n v="40996642"/>
    <s v="RECUERDOS MEXICANOS"/>
    <s v="Staten Island"/>
    <n v="232"/>
    <s v="PORT RICHMOND AVENUE"/>
    <n v="10302"/>
    <n v="7188155533"/>
    <s v="Mexican"/>
    <x v="1"/>
    <n v="66"/>
    <n v="68"/>
    <n v="2040"/>
    <n v="384.68571428571431"/>
    <n v="40.635783769069"/>
    <n v="-74.134935074913002"/>
    <n v="501"/>
    <n v="49"/>
    <n v="1.7952000000000003E-2"/>
  </r>
  <r>
    <n v="41257749"/>
    <s v="POPEYES"/>
    <s v="Staten Island"/>
    <n v="1351"/>
    <s v="FOREST AVENUE"/>
    <n v="10302"/>
    <n v="7187201545"/>
    <s v="Chicken"/>
    <x v="0"/>
    <n v="83"/>
    <n v="67"/>
    <n v="2010"/>
    <n v="476.65714285714284"/>
    <n v="40.625949769930997"/>
    <n v="-74.134450400926994"/>
    <n v="501"/>
    <n v="49"/>
    <n v="2.2244E-2"/>
  </r>
  <r>
    <n v="40786914"/>
    <s v="BOSTON MARKET"/>
    <s v="Staten Island"/>
    <n v="1465"/>
    <s v="FOREST AVENUE"/>
    <n v="10302"/>
    <n v="7188151198"/>
    <s v="American"/>
    <x v="0"/>
    <n v="84"/>
    <n v="36"/>
    <n v="1080"/>
    <n v="259.2"/>
    <n v="40.624525295464998"/>
    <n v="-74.136709808321996"/>
    <n v="501"/>
    <n v="49"/>
    <n v="1.2095999999999999E-2"/>
  </r>
  <r>
    <n v="41400734"/>
    <s v="JOHN'S FAMOUS DELI"/>
    <s v="Staten Island"/>
    <n v="15"/>
    <s v="INNIS STREET"/>
    <n v="10302"/>
    <n v="7188159100"/>
    <s v="Delicatessen"/>
    <x v="0"/>
    <n v="73"/>
    <n v="35"/>
    <n v="1050"/>
    <n v="219"/>
    <n v="40.633571371427003"/>
    <n v="-74.141833663537"/>
    <n v="501"/>
    <n v="49"/>
    <n v="1.022E-2"/>
  </r>
  <r>
    <n v="41293635"/>
    <s v="NO. 1 CHINESE KITCHEN"/>
    <s v="Staten Island"/>
    <n v="209"/>
    <s v="PORT RICHMOND AVENUE"/>
    <n v="10302"/>
    <n v="7188161836"/>
    <s v="Chinese"/>
    <x v="0"/>
    <n v="87"/>
    <n v="30"/>
    <n v="900"/>
    <n v="223.71428571428572"/>
    <n v="40.636204080619002"/>
    <n v="-74.134629672892004"/>
    <n v="501"/>
    <n v="49"/>
    <n v="1.0440000000000001E-2"/>
  </r>
  <r>
    <n v="50005384"/>
    <s v="YUMMY YUMMY"/>
    <s v="Staten Island"/>
    <n v="271"/>
    <s v="PORT RICHMOND AVENUE"/>
    <n v="10302"/>
    <n v="7184425888"/>
    <s v="Chinese"/>
    <x v="0"/>
    <n v="89"/>
    <n v="29"/>
    <n v="870"/>
    <n v="221.2285714285714"/>
    <n v="40.634657588379"/>
    <n v="-74.135628152248998"/>
    <n v="501"/>
    <n v="49"/>
    <n v="1.0324E-2"/>
  </r>
  <r>
    <n v="50093595"/>
    <s v="AVOCADO SUSHI IIII"/>
    <s v="Staten Island"/>
    <n v="1310"/>
    <s v="FOREST AVENUE"/>
    <n v="10302"/>
    <n v="7185560060"/>
    <s v="Japanese"/>
    <x v="1"/>
    <n v="81"/>
    <n v="11"/>
    <n v="330"/>
    <n v="76.371428571428581"/>
    <n v="40.626345966993"/>
    <n v="-74.133640646855"/>
    <n v="501"/>
    <n v="49"/>
    <n v="3.5640000000000008E-3"/>
  </r>
  <r>
    <n v="50074024"/>
    <s v="KUKIZ"/>
    <s v="Staten Island"/>
    <n v="11"/>
    <s v="JEWETT AVENUE"/>
    <n v="10302"/>
    <n v="7184426038"/>
    <s v="Spanish"/>
    <x v="0"/>
    <n v="89"/>
    <n v="3"/>
    <n v="90"/>
    <n v="22.885714285714283"/>
    <n v="40.637171578333003"/>
    <n v="-74.128693798626998"/>
    <n v="501"/>
    <n v="49"/>
    <n v="1.0679999999999999E-3"/>
  </r>
  <r>
    <n v="50065306"/>
    <s v="CHENG'S"/>
    <s v="Staten Island"/>
    <n v="2040"/>
    <s v="FOREST AVENUE"/>
    <n v="10303"/>
    <n v="7183708018"/>
    <s v="Chinese"/>
    <x v="0"/>
    <n v="75"/>
    <n v="199"/>
    <n v="5970"/>
    <n v="1279.2857142857144"/>
    <n v="40.626009539442997"/>
    <n v="-74.156540747980003"/>
    <n v="501"/>
    <n v="49"/>
    <n v="5.9700000000000017E-2"/>
  </r>
  <r>
    <n v="50063466"/>
    <s v="DOMINICAN FOOD CORP"/>
    <s v="Staten Island"/>
    <n v="2180"/>
    <s v="FOREST AVENUE"/>
    <n v="10303"/>
    <n v="7184424616"/>
    <s v="Latin"/>
    <x v="0"/>
    <n v="81"/>
    <n v="191"/>
    <n v="5730"/>
    <n v="1326.0857142857144"/>
    <n v="40.626704245771997"/>
    <n v="-74.162259533867996"/>
    <n v="501"/>
    <n v="49"/>
    <n v="6.1884000000000015E-2"/>
  </r>
  <r>
    <n v="50051888"/>
    <s v="WINGSTOP"/>
    <s v="Staten Island"/>
    <n v="1756"/>
    <s v="FOREST AVENUE"/>
    <n v="10303"/>
    <n v="7329865811"/>
    <s v="American"/>
    <x v="0"/>
    <n v="68"/>
    <n v="185"/>
    <n v="5550"/>
    <n v="1078.2857142857142"/>
    <n v="40.624967597283998"/>
    <n v="-74.147456658364007"/>
    <n v="501"/>
    <n v="49"/>
    <n v="5.0320000000000004E-2"/>
  </r>
  <r>
    <n v="41050624"/>
    <s v="DUNKIN'"/>
    <s v="Staten Island"/>
    <n v="2220"/>
    <s v="FOREST AVENUE"/>
    <n v="10303"/>
    <n v="7184426630"/>
    <s v="Donuts"/>
    <x v="1"/>
    <n v="75"/>
    <n v="182"/>
    <n v="5460"/>
    <n v="1170"/>
    <n v="40.626807226795002"/>
    <n v="-74.163189228887006"/>
    <n v="501"/>
    <n v="49"/>
    <n v="5.460000000000001E-2"/>
  </r>
  <r>
    <n v="41096516"/>
    <s v="PLANET WINGS"/>
    <s v="Staten Island"/>
    <n v="2220"/>
    <s v="FOREST AVENUE"/>
    <n v="10303"/>
    <n v="7182737575"/>
    <s v="Chicken"/>
    <x v="1"/>
    <n v="82"/>
    <n v="166"/>
    <n v="4980"/>
    <n v="1166.742857142857"/>
    <n v="40.626807226795002"/>
    <n v="-74.163189228887006"/>
    <n v="501"/>
    <n v="49"/>
    <n v="5.4447999999999996E-2"/>
  </r>
  <r>
    <n v="41593751"/>
    <s v="RINCONCITO PAISA-COLOMBIAN BAKERY &amp; RESTAURANT"/>
    <s v="Staten Island"/>
    <n v="1976"/>
    <s v="FOREST AVENUE"/>
    <n v="10303"/>
    <n v="7184420880"/>
    <s v="Latin"/>
    <x v="1"/>
    <n v="84"/>
    <n v="163"/>
    <n v="4890"/>
    <n v="1173.5999999999999"/>
    <n v="40.625797431575997"/>
    <n v="-74.155081260501007"/>
    <n v="501"/>
    <n v="49"/>
    <n v="5.4768000000000004E-2"/>
  </r>
  <r>
    <n v="41508258"/>
    <s v="BELLA MAMA ROSE"/>
    <s v="Staten Island"/>
    <n v="264"/>
    <s v="MORNINGSTAR ROAD"/>
    <n v="10303"/>
    <n v="7189810545"/>
    <s v="Italian"/>
    <x v="0"/>
    <n v="84"/>
    <n v="138"/>
    <n v="4140"/>
    <n v="993.59999999999991"/>
    <n v="40.631663035100999"/>
    <n v="-74.146754560584"/>
    <n v="501"/>
    <n v="49"/>
    <n v="4.6368000000000006E-2"/>
  </r>
  <r>
    <n v="50019096"/>
    <s v="LUK &amp; BART HOMEMADE FOOD"/>
    <s v="Staten Island"/>
    <n v="2960"/>
    <s v="RICHMOND TERRACE"/>
    <n v="10303"/>
    <n v="7187206907"/>
    <s v="Polish"/>
    <x v="0"/>
    <n v="69"/>
    <n v="136"/>
    <n v="4080"/>
    <n v="804.34285714285704"/>
    <n v="40.636809882428999"/>
    <n v="-74.158821682422996"/>
    <n v="501"/>
    <n v="49"/>
    <n v="3.7536E-2"/>
  </r>
  <r>
    <n v="50044753"/>
    <s v="MAMA ROSARIA'S PIZZERIA RESTAURANT"/>
    <s v="Staten Island"/>
    <n v="2146"/>
    <s v="FOREST AVENUE"/>
    <n v="10303"/>
    <n v="7188150557"/>
    <s v="Pizza/Italian"/>
    <x v="1"/>
    <n v="69"/>
    <n v="135"/>
    <n v="4050"/>
    <n v="798.42857142857133"/>
    <n v="40.626560602540003"/>
    <n v="-74.160962289970996"/>
    <n v="501"/>
    <n v="49"/>
    <n v="3.7260000000000001E-2"/>
  </r>
  <r>
    <n v="50018268"/>
    <s v="MCDONALD'S"/>
    <s v="Staten Island"/>
    <n v="1815"/>
    <s v="FOREST AVENUE"/>
    <n v="10303"/>
    <n v="7187206907"/>
    <s v="American"/>
    <x v="1"/>
    <n v="70"/>
    <n v="114"/>
    <n v="3420"/>
    <n v="684"/>
    <n v="40.625179211221003"/>
    <n v="-74.149370005093004"/>
    <n v="501"/>
    <n v="49"/>
    <n v="3.1920000000000004E-2"/>
  </r>
  <r>
    <n v="41106459"/>
    <s v="DUNKIN'"/>
    <s v="Staten Island"/>
    <n v="1776"/>
    <s v="FOREST AVENUE"/>
    <n v="10303"/>
    <n v="7186988240"/>
    <s v="Donuts"/>
    <x v="0"/>
    <n v="67"/>
    <n v="107"/>
    <n v="3210"/>
    <n v="614.48571428571427"/>
    <n v="40.625019032467002"/>
    <n v="-74.148011541566007"/>
    <n v="501"/>
    <n v="49"/>
    <n v="2.8676E-2"/>
  </r>
  <r>
    <n v="50087769"/>
    <s v="BOOTLEG MANNINGS"/>
    <s v="Staten Island"/>
    <n v="2645"/>
    <s v="FOREST AVENUE"/>
    <n v="10303"/>
    <n v="7189814988"/>
    <s v="American"/>
    <x v="1"/>
    <n v="88"/>
    <n v="101"/>
    <n v="3030"/>
    <n v="761.82857142857131"/>
    <n v="40.626021460083997"/>
    <n v="-74.176649666773002"/>
    <n v="501"/>
    <n v="49"/>
    <n v="3.5551999999999993E-2"/>
  </r>
  <r>
    <n v="41029337"/>
    <s v="WENDY'S"/>
    <s v="Staten Island"/>
    <n v="1761"/>
    <s v="FOREST AVENUE"/>
    <n v="10303"/>
    <n v="7189812102"/>
    <s v="Hamburgers"/>
    <x v="0"/>
    <n v="76"/>
    <n v="97"/>
    <n v="2910"/>
    <n v="631.88571428571436"/>
    <n v="40.624997590313001"/>
    <n v="-74.147611627901"/>
    <n v="501"/>
    <n v="49"/>
    <n v="2.9488000000000004E-2"/>
  </r>
  <r>
    <n v="41685208"/>
    <s v="PAPA'S HALAL CHICKEN &amp; GRILL"/>
    <s v="Staten Island"/>
    <n v="1787"/>
    <s v="FOREST AVENUE"/>
    <n v="10303"/>
    <n v="7187272201"/>
    <s v="Indian"/>
    <x v="0"/>
    <n v="72"/>
    <n v="91"/>
    <n v="2730"/>
    <n v="561.59999999999991"/>
    <n v="40.625070689143001"/>
    <n v="-74.148393510938007"/>
    <n v="501"/>
    <n v="49"/>
    <n v="2.6207999999999999E-2"/>
  </r>
  <r>
    <n v="50098788"/>
    <s v="CON YAPA"/>
    <s v="Staten Island"/>
    <n v="300"/>
    <s v="MORNINGSTAR ROAD"/>
    <n v="10303"/>
    <n v="3474993333"/>
    <s v="Peruvian"/>
    <x v="0"/>
    <n v="80"/>
    <n v="85"/>
    <n v="2550"/>
    <n v="582.85714285714278"/>
    <n v="40.630792561241996"/>
    <n v="-74.14704806124"/>
    <n v="501"/>
    <n v="49"/>
    <n v="2.7199999999999998E-2"/>
  </r>
  <r>
    <n v="41135090"/>
    <s v="STATEN ISLAND 16 THEATRE"/>
    <s v="Staten Island"/>
    <n v="2474"/>
    <s v="FOREST AVENUE"/>
    <n v="10303"/>
    <n v="7182736098"/>
    <s v="American"/>
    <x v="0"/>
    <n v="69"/>
    <n v="75"/>
    <n v="2250"/>
    <n v="443.5714285714285"/>
    <n v="40.627303700566998"/>
    <n v="-74.172773156656007"/>
    <n v="501"/>
    <n v="49"/>
    <n v="2.0699999999999996E-2"/>
  </r>
  <r>
    <n v="50068470"/>
    <s v="CARVEL 1429"/>
    <s v="Staten Island"/>
    <n v="1780"/>
    <s v="FOREST AVENUE"/>
    <n v="10303"/>
    <n v="7183700007"/>
    <s v="Ice Cream, Gelato, Yogurt, Ices"/>
    <x v="0"/>
    <n v="74"/>
    <n v="68"/>
    <n v="2040"/>
    <n v="431.31428571428569"/>
    <n v="40.625029867205001"/>
    <n v="-74.148123240009994"/>
    <n v="501"/>
    <n v="49"/>
    <n v="2.0128E-2"/>
  </r>
  <r>
    <n v="50069610"/>
    <s v="YUMMY MACHI"/>
    <s v="Staten Island"/>
    <n v="2236"/>
    <s v="FOREST AVENUE"/>
    <n v="10303"/>
    <n v="7188767788"/>
    <s v="Japanese"/>
    <x v="1"/>
    <n v="65"/>
    <n v="63"/>
    <n v="1890"/>
    <n v="351.00000000000006"/>
    <n v="40.626910200270999"/>
    <n v="-74.164118926786998"/>
    <n v="501"/>
    <n v="49"/>
    <n v="1.6380000000000006E-2"/>
  </r>
  <r>
    <n v="50085524"/>
    <s v="EL CARIBENO RESTAURANT"/>
    <s v="Staten Island"/>
    <n v="174"/>
    <s v="SOUTH AVENUE"/>
    <n v="10303"/>
    <n v="7184400480"/>
    <s v="Spanish"/>
    <x v="1"/>
    <n v="89"/>
    <n v="15"/>
    <n v="450"/>
    <n v="114.42857142857142"/>
    <n v="40.635451701727"/>
    <n v="-74.16621532133"/>
    <n v="501"/>
    <n v="49"/>
    <n v="5.3400000000000001E-3"/>
  </r>
  <r>
    <n v="40591519"/>
    <s v="ALEX'S KITCHEN"/>
    <s v="Staten Island"/>
    <n v="170"/>
    <s v="SOUTH AVENUE"/>
    <n v="10303"/>
    <n v="3475241096"/>
    <s v="Soul Food"/>
    <x v="0"/>
    <n v="66"/>
    <n v="10"/>
    <n v="300"/>
    <n v="56.571428571428577"/>
    <n v="40.635525815944"/>
    <n v="-74.166211903676"/>
    <n v="501"/>
    <n v="49"/>
    <n v="2.6400000000000009E-3"/>
  </r>
  <r>
    <n v="50084884"/>
    <s v="THE RICHMOND"/>
    <s v="Staten Island"/>
    <n v="695"/>
    <s v="BAY STREET"/>
    <n v="10304"/>
    <n v="7184898805"/>
    <s v="American"/>
    <x v="1"/>
    <n v="68"/>
    <n v="183"/>
    <n v="5490"/>
    <n v="1066.6285714285716"/>
    <n v="40.625035403406997"/>
    <n v="-74.074724439985999"/>
    <n v="501"/>
    <n v="49"/>
    <n v="4.9776000000000015E-2"/>
  </r>
  <r>
    <n v="50071901"/>
    <s v="FRANK'S BAY PIZZA"/>
    <s v="Staten Island"/>
    <n v="200"/>
    <s v="CANAL STREET"/>
    <n v="10304"/>
    <n v="7187201900"/>
    <s v="Pizza"/>
    <x v="1"/>
    <n v="77"/>
    <n v="182"/>
    <n v="5460"/>
    <n v="1201.2000000000003"/>
    <n v="40.624971796867001"/>
    <n v="-74.079508343236995"/>
    <n v="501"/>
    <n v="49"/>
    <n v="5.6056000000000016E-2"/>
  </r>
  <r>
    <n v="50101824"/>
    <s v="BARI'S PIZZA"/>
    <s v="Staten Island"/>
    <n v="596"/>
    <s v="BAY STREET"/>
    <n v="10304"/>
    <n v="7188760002"/>
    <s v="Pizza/Italian"/>
    <x v="1"/>
    <n v="78"/>
    <n v="139"/>
    <n v="4170"/>
    <n v="929.3142857142858"/>
    <n v="40.627263320518999"/>
    <n v="-74.076013041774999"/>
    <n v="501"/>
    <n v="49"/>
    <n v="4.3368000000000004E-2"/>
  </r>
  <r>
    <n v="50079152"/>
    <s v="GOLDEN DRAGON"/>
    <s v="Staten Island"/>
    <n v="677"/>
    <s v="BAY STREET"/>
    <n v="10304"/>
    <n v="9177702711"/>
    <s v="Chinese"/>
    <x v="0"/>
    <n v="79"/>
    <n v="123"/>
    <n v="3690"/>
    <n v="832.88571428571436"/>
    <n v="40.625477160404998"/>
    <n v="-74.074959093643002"/>
    <n v="501"/>
    <n v="49"/>
    <n v="3.8868000000000007E-2"/>
  </r>
  <r>
    <n v="50090327"/>
    <s v="ADDICCION"/>
    <s v="Staten Island"/>
    <n v="308"/>
    <s v="FRONT STREET"/>
    <n v="10304"/>
    <n v="7183134986"/>
    <s v="Bottled beverages, including water, sodas, juices, etc."/>
    <x v="0"/>
    <n v="88"/>
    <n v="91"/>
    <n v="2730"/>
    <n v="686.4"/>
    <n v="40.629336562078002"/>
    <n v="-74.074599579788"/>
    <n v="501"/>
    <n v="49"/>
    <n v="3.2032000000000005E-2"/>
  </r>
  <r>
    <n v="50070464"/>
    <s v="VINUM RESTAURANT"/>
    <s v="Staten Island"/>
    <n v="704"/>
    <s v="BAY STREET"/>
    <n v="10304"/>
    <n v="7184489846"/>
    <s v="Italian"/>
    <x v="0"/>
    <n v="85"/>
    <n v="91"/>
    <n v="2730"/>
    <n v="662.99999999999989"/>
    <n v="40.624887227427998"/>
    <n v="-74.074659430503999"/>
    <n v="501"/>
    <n v="49"/>
    <n v="3.0939999999999999E-2"/>
  </r>
  <r>
    <n v="50080344"/>
    <s v="MONA'S CUISINE"/>
    <s v="Staten Island"/>
    <n v="360"/>
    <s v="TARGEE STREET"/>
    <n v="10304"/>
    <n v="3478253352"/>
    <s v="Caribbean"/>
    <x v="0"/>
    <n v="72"/>
    <n v="84"/>
    <n v="2520"/>
    <n v="518.4"/>
    <n v="40.618462785223997"/>
    <n v="-74.084900015423997"/>
    <n v="501"/>
    <n v="49"/>
    <n v="2.4191999999999998E-2"/>
  </r>
  <r>
    <n v="50087651"/>
    <s v="NEW PHOENIX CHINESE RESTAURANT"/>
    <s v="Staten Island"/>
    <n v="480"/>
    <s v="TARGEE STREET"/>
    <n v="10304"/>
    <n v="7188180105"/>
    <s v="Chinese"/>
    <x v="1"/>
    <n v="70"/>
    <n v="45"/>
    <n v="1350"/>
    <n v="269.99999999999994"/>
    <n v="40.615465633684998"/>
    <n v="-74.084690881853007"/>
    <n v="501"/>
    <n v="49"/>
    <n v="1.2599999999999998E-2"/>
  </r>
  <r>
    <n v="50042074"/>
    <s v="CHIENG GARDEN KITCHEN"/>
    <s v="Staten Island"/>
    <n v="183"/>
    <s v="BROAD STREET"/>
    <n v="10304"/>
    <n v="7184428271"/>
    <s v="Chinese"/>
    <x v="1"/>
    <n v="67"/>
    <n v="38"/>
    <n v="1140"/>
    <n v="218.22857142857146"/>
    <n v="40.624221576236003"/>
    <n v="-74.080786280374994"/>
    <n v="501"/>
    <n v="49"/>
    <n v="1.0184000000000002E-2"/>
  </r>
  <r>
    <n v="50071986"/>
    <s v="TAVERNA ON THE BAY"/>
    <s v="Staten Island"/>
    <n v="661"/>
    <s v="BAY STREET"/>
    <n v="10304"/>
    <n v="7185245686"/>
    <s v="Italian"/>
    <x v="0"/>
    <n v="73"/>
    <n v="32"/>
    <n v="960"/>
    <n v="200.22857142857143"/>
    <n v="40.625940870443003"/>
    <n v="-74.075200980133999"/>
    <n v="501"/>
    <n v="49"/>
    <n v="9.3440000000000016E-3"/>
  </r>
  <r>
    <n v="50070596"/>
    <s v="BAY HOUSE"/>
    <s v="Staten Island"/>
    <n v="574"/>
    <s v="BAY STREET"/>
    <n v="10304"/>
    <n v="7187159539"/>
    <s v="Asian"/>
    <x v="1"/>
    <n v="87"/>
    <n v="31"/>
    <n v="930"/>
    <n v="231.17142857142858"/>
    <n v="40.627875200943997"/>
    <n v="-74.076323560473995"/>
    <n v="501"/>
    <n v="49"/>
    <n v="1.0788000000000002E-2"/>
  </r>
  <r>
    <n v="41197747"/>
    <s v="BEST COFFEE SHOP"/>
    <s v="Staten Island"/>
    <n v="117"/>
    <s v="WATER STREET"/>
    <n v="10304"/>
    <n v="7185569565"/>
    <s v="American"/>
    <x v="0"/>
    <n v="68"/>
    <n v="20"/>
    <n v="600"/>
    <n v="116.57142857142858"/>
    <n v="40.626968446062001"/>
    <n v="-74.077774326550994"/>
    <n v="501"/>
    <n v="49"/>
    <n v="5.4400000000000013E-3"/>
  </r>
  <r>
    <n v="50048850"/>
    <s v="THE HOP SHOPPE"/>
    <s v="Staten Island"/>
    <n v="372"/>
    <s v="VAN DUZER STREET"/>
    <n v="10304"/>
    <n v="7184483400"/>
    <s v="American"/>
    <x v="0"/>
    <n v="70"/>
    <n v="12"/>
    <n v="360"/>
    <n v="71.999999999999986"/>
    <n v="40.629135601670001"/>
    <n v="-74.079556554228006"/>
    <n v="501"/>
    <n v="49"/>
    <n v="3.3599999999999993E-3"/>
  </r>
  <r>
    <n v="50003719"/>
    <s v="NEW WIN HING INC"/>
    <s v="Staten Island"/>
    <n v="1180"/>
    <s v="BAY STREET"/>
    <n v="10305"/>
    <n v="7189815335"/>
    <s v="Chinese"/>
    <x v="1"/>
    <n v="85"/>
    <n v="150"/>
    <n v="4500"/>
    <n v="1092.8571428571429"/>
    <n v="40.614434678292"/>
    <n v="-74.066406731857995"/>
    <n v="501"/>
    <n v="49"/>
    <n v="5.1000000000000011E-2"/>
  </r>
  <r>
    <n v="50004726"/>
    <s v="Fire Grilled Burgers"/>
    <s v="Staten Island"/>
    <n v="1077"/>
    <s v="BAY STREET"/>
    <n v="10305"/>
    <n v="7188161740"/>
    <s v="American"/>
    <x v="1"/>
    <n v="79"/>
    <n v="142"/>
    <n v="4260"/>
    <n v="961.5428571428572"/>
    <n v="40.616566469035"/>
    <n v="-74.067954090886005"/>
    <n v="501"/>
    <n v="49"/>
    <n v="4.4872000000000009E-2"/>
  </r>
  <r>
    <n v="41687950"/>
    <s v="THE PHUNKY ELEPHANT"/>
    <s v="Staten Island"/>
    <n v="1271"/>
    <s v="BAY STREET"/>
    <n v="10305"/>
    <n v="7184484282"/>
    <s v="American"/>
    <x v="1"/>
    <n v="82"/>
    <n v="137"/>
    <n v="4110"/>
    <n v="962.91428571428571"/>
    <n v="40.612456539676003"/>
    <n v="-74.064920851028006"/>
    <n v="501"/>
    <n v="49"/>
    <n v="4.4936000000000004E-2"/>
  </r>
  <r>
    <n v="50097377"/>
    <s v="BLOOM CAFE"/>
    <s v="Staten Island"/>
    <n v="1203"/>
    <s v="BAY STREET"/>
    <n v="10305"/>
    <n v="9293082863"/>
    <s v="American"/>
    <x v="0"/>
    <n v="82"/>
    <n v="115"/>
    <n v="3450"/>
    <n v="808.28571428571433"/>
    <n v="40.613938099334"/>
    <n v="-74.066013640576003"/>
    <n v="501"/>
    <n v="49"/>
    <n v="3.772000000000001E-2"/>
  </r>
  <r>
    <n v="50004698"/>
    <s v="ROSEBANK PIZZA"/>
    <s v="Staten Island"/>
    <n v="1372"/>
    <s v="BAY STREET"/>
    <n v="10305"/>
    <n v="7184475300"/>
    <s v="Pizza/Italian"/>
    <x v="0"/>
    <n v="85"/>
    <n v="115"/>
    <n v="3450"/>
    <n v="837.85714285714278"/>
    <n v="40.610160088176997"/>
    <n v="-74.063251074004"/>
    <n v="501"/>
    <n v="49"/>
    <n v="3.9099999999999996E-2"/>
  </r>
  <r>
    <n v="50039305"/>
    <s v="BIN 5"/>
    <s v="Staten Island"/>
    <n v="1233"/>
    <s v="BAY STREET"/>
    <n v="10305"/>
    <n v="7183094224"/>
    <s v="Italian"/>
    <x v="0"/>
    <n v="67"/>
    <n v="97"/>
    <n v="2910"/>
    <n v="557.05714285714294"/>
    <n v="40.613189089556002"/>
    <n v="-74.065461828983999"/>
    <n v="501"/>
    <n v="49"/>
    <n v="2.5996000000000005E-2"/>
  </r>
  <r>
    <n v="50073263"/>
    <s v="ISLAND GARDEN"/>
    <s v="Staten Island"/>
    <n v="1364"/>
    <s v="BAY STREET"/>
    <n v="10305"/>
    <n v="7184209333"/>
    <s v="Chinese"/>
    <x v="0"/>
    <n v="70"/>
    <n v="44"/>
    <n v="1320"/>
    <n v="263.99999999999994"/>
    <n v="40.610371348961998"/>
    <n v="-74.063409745304995"/>
    <n v="501"/>
    <n v="49"/>
    <n v="1.2319999999999999E-2"/>
  </r>
  <r>
    <n v="41377997"/>
    <s v="RISPOLI PASTRY SHOP"/>
    <s v="Staten Island"/>
    <n v="1184"/>
    <s v="BAY STREET"/>
    <n v="10305"/>
    <n v="7182735300"/>
    <s v="Bakery"/>
    <x v="0"/>
    <n v="88"/>
    <n v="41"/>
    <n v="1230"/>
    <n v="309.25714285714281"/>
    <n v="40.614385293056998"/>
    <n v="-74.066370664372002"/>
    <n v="501"/>
    <n v="49"/>
    <n v="1.4431999999999999E-2"/>
  </r>
  <r>
    <n v="41699217"/>
    <s v="RANDALL MANOR TAVERN"/>
    <s v="Staten Island"/>
    <n v="735"/>
    <s v="CASTLETON AVENUE"/>
    <n v="10310"/>
    <n v="3478552724"/>
    <s v="American"/>
    <x v="0"/>
    <n v="68"/>
    <n v="197"/>
    <n v="5910"/>
    <n v="1148.2285714285715"/>
    <n v="40.634706843387001"/>
    <n v="-74.107298490766993"/>
    <n v="501"/>
    <n v="49"/>
    <n v="5.3584000000000007E-2"/>
  </r>
  <r>
    <n v="40862619"/>
    <s v="MORETTI BAKERY"/>
    <s v="Staten Island"/>
    <n v="640"/>
    <s v="FOREST AVENUE"/>
    <n v="10310"/>
    <n v="7188150252"/>
    <s v="Bakery"/>
    <x v="0"/>
    <n v="70"/>
    <n v="195"/>
    <n v="5850"/>
    <n v="1170"/>
    <n v="40.629790578338003"/>
    <n v="-74.110558162564004"/>
    <n v="501"/>
    <n v="49"/>
    <n v="5.460000000000001E-2"/>
  </r>
  <r>
    <n v="41123415"/>
    <s v="NURNBERGER BIERHAUS"/>
    <s v="Staten Island"/>
    <n v="817"/>
    <s v="CASTLETON AVENUE"/>
    <n v="10310"/>
    <n v="7188167461"/>
    <s v="German"/>
    <x v="0"/>
    <n v="74"/>
    <n v="185"/>
    <n v="5550"/>
    <n v="1173.4285714285713"/>
    <n v="40.634729394179999"/>
    <n v="-74.109571970160999"/>
    <n v="501"/>
    <n v="49"/>
    <n v="5.4760000000000003E-2"/>
  </r>
  <r>
    <n v="50034716"/>
    <s v="GREEN GARDEN"/>
    <s v="Staten Island"/>
    <n v="752"/>
    <s v="FOREST AVENUE"/>
    <n v="10310"/>
    <n v="7188150161"/>
    <s v="Chinese"/>
    <x v="0"/>
    <n v="77"/>
    <n v="184"/>
    <n v="5520"/>
    <n v="1214.4000000000001"/>
    <n v="40.629136246987997"/>
    <n v="-74.114444299102999"/>
    <n v="501"/>
    <n v="49"/>
    <n v="5.6672000000000014E-2"/>
  </r>
  <r>
    <n v="41330043"/>
    <s v="PASTICCERIA BRUNO BAKERY &amp; RESTAURANT"/>
    <s v="Staten Island"/>
    <n v="676"/>
    <s v="FOREST AVENUE"/>
    <n v="10310"/>
    <n v="7184480993"/>
    <s v="Bakery"/>
    <x v="0"/>
    <n v="76"/>
    <n v="179"/>
    <n v="5370"/>
    <n v="1166.0571428571429"/>
    <n v="40.629547764266"/>
    <n v="-74.111869119763"/>
    <n v="501"/>
    <n v="49"/>
    <n v="5.4416000000000006E-2"/>
  </r>
  <r>
    <n v="50078617"/>
    <s v="A LITTLE BIT OF THIS AND A LITTLE BIT OF THAT"/>
    <s v="Staten Island"/>
    <n v="210"/>
    <s v="CLOVE ROAD"/>
    <n v="10310"/>
    <n v="7188080292"/>
    <s v="Latin"/>
    <x v="0"/>
    <n v="84"/>
    <n v="175"/>
    <n v="5250"/>
    <n v="1260"/>
    <n v="40.634871442837998"/>
    <n v="-74.126232147829995"/>
    <n v="501"/>
    <n v="49"/>
    <n v="5.8800000000000005E-2"/>
  </r>
  <r>
    <n v="50037436"/>
    <s v="3 GUYS SUSHI"/>
    <s v="Staten Island"/>
    <n v="530"/>
    <s v="FOREST AVENUE"/>
    <n v="10310"/>
    <n v="7184470088"/>
    <s v="Japanese"/>
    <x v="0"/>
    <n v="75"/>
    <n v="174"/>
    <n v="5220"/>
    <n v="1118.5714285714284"/>
    <n v="40.630278953759003"/>
    <n v="-74.107885786460002"/>
    <n v="501"/>
    <n v="49"/>
    <n v="5.2200000000000003E-2"/>
  </r>
  <r>
    <n v="41389275"/>
    <s v="OAXACA DELI AND TAQUERIA"/>
    <s v="Staten Island"/>
    <n v="1240"/>
    <s v="CASTLETON AVENUE"/>
    <n v="10310"/>
    <n v="7185569416"/>
    <s v="Latin"/>
    <x v="0"/>
    <n v="81"/>
    <n v="157"/>
    <n v="4710"/>
    <n v="1090.0285714285715"/>
    <n v="40.634003982548002"/>
    <n v="-74.123816569466001"/>
    <n v="501"/>
    <n v="49"/>
    <n v="5.0868000000000003E-2"/>
  </r>
  <r>
    <n v="50065990"/>
    <s v="MICHELANGELO'S PIZZA"/>
    <s v="Staten Island"/>
    <n v="860"/>
    <s v="POST AVENUE"/>
    <n v="10310"/>
    <n v="7182737541"/>
    <s v="Pizza"/>
    <x v="0"/>
    <n v="80"/>
    <n v="155"/>
    <n v="4650"/>
    <n v="1062.8571428571429"/>
    <n v="40.630942490853997"/>
    <n v="-74.129730130910005"/>
    <n v="501"/>
    <n v="49"/>
    <n v="4.9600000000000012E-2"/>
  </r>
  <r>
    <n v="50067284"/>
    <s v="DON CHUCHO"/>
    <s v="Staten Island"/>
    <n v="1112"/>
    <s v="FOREST AVENUE"/>
    <n v="10310"/>
    <n v="9293640030"/>
    <s v="Mexican"/>
    <x v="1"/>
    <n v="88"/>
    <n v="132"/>
    <n v="3960"/>
    <n v="995.65714285714284"/>
    <n v="40.626828356959997"/>
    <n v="-74.127013027866994"/>
    <n v="501"/>
    <n v="49"/>
    <n v="4.6464000000000005E-2"/>
  </r>
  <r>
    <n v="50016436"/>
    <s v="NEW TAQUERIA PUEBLA"/>
    <s v="Staten Island"/>
    <n v="1285"/>
    <s v="CASTLETON AVENUE"/>
    <n v="10310"/>
    <n v="7187201447"/>
    <s v="Mexican"/>
    <x v="0"/>
    <n v="79"/>
    <n v="129"/>
    <n v="3870"/>
    <n v="873.51428571428573"/>
    <n v="40.633895140505999"/>
    <n v="-74.125466484152"/>
    <n v="501"/>
    <n v="49"/>
    <n v="4.0764000000000009E-2"/>
  </r>
  <r>
    <n v="50010946"/>
    <s v="FOREST BAGELS"/>
    <s v="Staten Island"/>
    <n v="1180"/>
    <s v="FOREST AVENUE"/>
    <n v="10310"/>
    <n v="7187205827"/>
    <s v="American"/>
    <x v="0"/>
    <n v="82"/>
    <n v="126"/>
    <n v="3780"/>
    <n v="885.6"/>
    <n v="40.626493536306"/>
    <n v="-74.129426046847996"/>
    <n v="501"/>
    <n v="49"/>
    <n v="4.1328000000000004E-2"/>
  </r>
  <r>
    <n v="50075077"/>
    <s v="TU TIPICO DOMINICANO"/>
    <s v="Staten Island"/>
    <n v="1195"/>
    <s v="CASTLETON AVENUE"/>
    <n v="10310"/>
    <n v="7186007197"/>
    <s v="Spanish"/>
    <x v="0"/>
    <n v="68"/>
    <n v="112"/>
    <n v="3360"/>
    <n v="652.80000000000007"/>
    <n v="40.634131829699001"/>
    <n v="-74.122339623024999"/>
    <n v="501"/>
    <n v="49"/>
    <n v="3.0464000000000005E-2"/>
  </r>
  <r>
    <n v="40521343"/>
    <s v="MCDONALD'S"/>
    <s v="Staten Island"/>
    <n v="803"/>
    <s v="FOREST AVENUE"/>
    <n v="10310"/>
    <n v="7188766088"/>
    <s v="Hamburgers"/>
    <x v="1"/>
    <n v="89"/>
    <n v="101"/>
    <n v="3030"/>
    <n v="770.48571428571427"/>
    <n v="40.629011555919"/>
    <n v="-74.115614933109995"/>
    <n v="501"/>
    <n v="49"/>
    <n v="3.5956000000000002E-2"/>
  </r>
  <r>
    <n v="50094858"/>
    <s v="METRO PIZZA"/>
    <s v="Staten Island"/>
    <n v="1218"/>
    <s v="FOREST AVENUE"/>
    <n v="10310"/>
    <n v="7188122967"/>
    <s v="Pizza"/>
    <x v="1"/>
    <n v="85"/>
    <n v="100"/>
    <n v="3000"/>
    <n v="728.57142857142856"/>
    <n v="40.626355140625002"/>
    <n v="-74.130445275924004"/>
    <n v="501"/>
    <n v="49"/>
    <n v="3.4000000000000002E-2"/>
  </r>
  <r>
    <n v="50073624"/>
    <s v="JOE JOE PIZZERIA"/>
    <s v="Staten Island"/>
    <n v="739"/>
    <s v="HENDERSON AVENUE"/>
    <n v="10310"/>
    <n v="7184482200"/>
    <s v="Pizza"/>
    <x v="1"/>
    <n v="74"/>
    <n v="99"/>
    <n v="2970"/>
    <n v="627.94285714285718"/>
    <n v="40.637049693271997"/>
    <n v="-74.116933216263007"/>
    <n v="501"/>
    <n v="49"/>
    <n v="2.9304000000000004E-2"/>
  </r>
  <r>
    <n v="41570059"/>
    <s v="AAA KENNEDY FRIED CHICKEN"/>
    <s v="Staten Island"/>
    <n v="253"/>
    <s v="BROADWAY"/>
    <n v="10310"/>
    <n v="7184470960"/>
    <s v="Chicken"/>
    <x v="0"/>
    <n v="66"/>
    <n v="95"/>
    <n v="2850"/>
    <n v="537.42857142857144"/>
    <n v="40.635223998374997"/>
    <n v="-74.117337137969997"/>
    <n v="501"/>
    <n v="49"/>
    <n v="2.5080000000000005E-2"/>
  </r>
  <r>
    <n v="41529624"/>
    <s v="MAY FLOWER NO.1 CHINESE RESTAURANT"/>
    <s v="Staten Island"/>
    <n v="1116"/>
    <s v="CASTLETON AVENUE"/>
    <n v="10310"/>
    <n v="2126086029"/>
    <s v="Chinese"/>
    <x v="0"/>
    <n v="74"/>
    <n v="90"/>
    <n v="2700"/>
    <n v="570.85714285714289"/>
    <n v="40.634315632293003"/>
    <n v="-74.119835946463994"/>
    <n v="501"/>
    <n v="49"/>
    <n v="2.6640000000000004E-2"/>
  </r>
  <r>
    <n v="41686601"/>
    <s v="RUSTY'S BAR"/>
    <s v="Staten Island"/>
    <n v="879"/>
    <s v="FOREST AVENUE"/>
    <n v="10310"/>
    <n v="7182735501"/>
    <s v="American"/>
    <x v="0"/>
    <n v="88"/>
    <n v="90"/>
    <n v="2700"/>
    <n v="678.85714285714289"/>
    <n v="40.628813473443003"/>
    <n v="-74.118745248579998"/>
    <n v="501"/>
    <n v="49"/>
    <n v="3.168E-2"/>
  </r>
  <r>
    <n v="50101261"/>
    <s v="FAB CUP"/>
    <s v="Staten Island"/>
    <n v="605"/>
    <s v="FOREST AVENUE"/>
    <n v="10310"/>
    <n v="7189543062"/>
    <s v="Café/Coffee/Tea"/>
    <x v="1"/>
    <n v="72"/>
    <n v="89"/>
    <n v="2670"/>
    <n v="549.25714285714287"/>
    <n v="40.630022246968998"/>
    <n v="-74.109405694789999"/>
    <n v="501"/>
    <n v="49"/>
    <n v="2.5632000000000005E-2"/>
  </r>
  <r>
    <n v="50074002"/>
    <s v="GOLD GRILL PIZZERIA"/>
    <s v="Staten Island"/>
    <n v="819"/>
    <s v="FOREST AVENUE"/>
    <n v="10310"/>
    <n v="7186738341"/>
    <s v="Pizza"/>
    <x v="1"/>
    <n v="87"/>
    <n v="80"/>
    <n v="2400"/>
    <n v="596.57142857142844"/>
    <n v="40.628936288322997"/>
    <n v="-74.116756828706997"/>
    <n v="501"/>
    <n v="49"/>
    <n v="2.7839999999999997E-2"/>
  </r>
  <r>
    <n v="50045516"/>
    <s v="FUNKY MONKEY"/>
    <s v="Staten Island"/>
    <n v="1205"/>
    <s v="FOREST AVENUE"/>
    <n v="10310"/>
    <n v="7187205700"/>
    <s v="Other"/>
    <x v="0"/>
    <n v="68"/>
    <n v="38"/>
    <n v="1140"/>
    <n v="221.48571428571429"/>
    <n v="40.626399286712001"/>
    <n v="-74.130243624187003"/>
    <n v="501"/>
    <n v="49"/>
    <n v="1.0336000000000001E-2"/>
  </r>
  <r>
    <n v="50010629"/>
    <s v="PANINI GRILL"/>
    <s v="Staten Island"/>
    <n v="538"/>
    <s v="FOREST AVENUE"/>
    <n v="10310"/>
    <n v="7189812999"/>
    <s v="Italian"/>
    <x v="0"/>
    <n v="89"/>
    <n v="21"/>
    <n v="630"/>
    <n v="160.20000000000002"/>
    <n v="40.630232041051002"/>
    <n v="-74.108152308428004"/>
    <n v="501"/>
    <n v="49"/>
    <n v="7.4760000000000009E-3"/>
  </r>
  <r>
    <n v="50070227"/>
    <s v="Island Cafe"/>
    <s v="Staten Island"/>
    <n v="949"/>
    <s v="JEWETT AVENUE"/>
    <n v="10314"/>
    <n v="7184485658"/>
    <s v="Jewish/Kosher"/>
    <x v="1"/>
    <n v="75"/>
    <n v="192"/>
    <n v="5760"/>
    <n v="1234.2857142857144"/>
    <n v="40.613188034197002"/>
    <n v="-74.130761613760001"/>
    <n v="501"/>
    <n v="50"/>
    <n v="5.7600000000000012E-2"/>
  </r>
  <r>
    <n v="40400556"/>
    <s v="LEGEND'S PUB"/>
    <s v="Staten Island"/>
    <n v="1975"/>
    <s v="VICTORY BOULEVARD"/>
    <n v="10314"/>
    <n v="7184421320"/>
    <s v="American"/>
    <x v="0"/>
    <n v="89"/>
    <n v="188"/>
    <n v="5640"/>
    <n v="1434.1714285714284"/>
    <n v="40.612549847008999"/>
    <n v="-74.129575392877001"/>
    <n v="501"/>
    <n v="50"/>
    <n v="6.6928000000000001E-2"/>
  </r>
  <r>
    <n v="50080570"/>
    <s v="IN FINE FETTLE"/>
    <s v="Staten Island"/>
    <n v="961"/>
    <s v="JEWETT AVENUE"/>
    <n v="10314"/>
    <n v="7189817888"/>
    <s v="American"/>
    <x v="1"/>
    <n v="66"/>
    <n v="168"/>
    <n v="5040"/>
    <n v="950.40000000000009"/>
    <n v="40.612990430444"/>
    <n v="-74.130743216476006"/>
    <n v="501"/>
    <n v="50"/>
    <n v="4.4352000000000009E-2"/>
  </r>
  <r>
    <n v="50088210"/>
    <s v="MOUNTAIN FUSION"/>
    <s v="Staten Island"/>
    <n v="1765"/>
    <s v="VICTORY BOULEVARD"/>
    <n v="10314"/>
    <n v="7187271765"/>
    <s v="Asian"/>
    <x v="1"/>
    <n v="76"/>
    <n v="158"/>
    <n v="4740"/>
    <n v="1029.2571428571428"/>
    <n v="40.613092989214998"/>
    <n v="-74.122387359282001"/>
    <n v="501"/>
    <n v="50"/>
    <n v="4.8032000000000005E-2"/>
  </r>
  <r>
    <n v="50079815"/>
    <s v="ROUND PIE PIZZA COMPANY"/>
    <s v="Staten Island"/>
    <n v="1957"/>
    <s v="VICTORY BOULEVARD"/>
    <n v="10314"/>
    <n v="7185240000"/>
    <s v="Pizza/Italian"/>
    <x v="0"/>
    <n v="68"/>
    <n v="154"/>
    <n v="4620"/>
    <n v="897.60000000000014"/>
    <n v="40.612566592595002"/>
    <n v="-74.129330508467007"/>
    <n v="501"/>
    <n v="50"/>
    <n v="4.1888000000000009E-2"/>
  </r>
  <r>
    <n v="41021528"/>
    <s v="SUBWAY"/>
    <s v="Staten Island"/>
    <n v="1724"/>
    <s v="VICTORY BOULEVARD"/>
    <n v="10314"/>
    <n v="7187277444"/>
    <s v="Sandwiches"/>
    <x v="1"/>
    <n v="74"/>
    <n v="153"/>
    <n v="4590"/>
    <n v="970.4571428571428"/>
    <n v="40.613168400691997"/>
    <n v="-74.121162901950996"/>
    <n v="501"/>
    <n v="49"/>
    <n v="4.5288000000000002E-2"/>
  </r>
  <r>
    <n v="50084664"/>
    <s v="BURRITO SPOT"/>
    <s v="Staten Island"/>
    <n v="1903"/>
    <s v="VICTORY BOULEVARD"/>
    <n v="10314"/>
    <n v="7184470557"/>
    <s v="Tex-Mex"/>
    <x v="1"/>
    <n v="76"/>
    <n v="144"/>
    <n v="4320"/>
    <n v="938.05714285714282"/>
    <n v="40.612722452607002"/>
    <n v="-74.127411089747"/>
    <n v="501"/>
    <n v="50"/>
    <n v="4.3776000000000002E-2"/>
  </r>
  <r>
    <n v="50101595"/>
    <s v="ROBERTO'S GOURMET KITCHEN"/>
    <s v="Staten Island"/>
    <n v="2048"/>
    <s v="VICTORY BOULEVARD"/>
    <n v="10314"/>
    <n v="3477338721"/>
    <s v="Italian"/>
    <x v="1"/>
    <n v="72"/>
    <n v="141"/>
    <n v="4230"/>
    <n v="870.17142857142846"/>
    <n v="40.612462214141999"/>
    <n v="-74.131804684068996"/>
    <n v="501"/>
    <n v="50"/>
    <n v="4.0608000000000005E-2"/>
  </r>
  <r>
    <n v="50085351"/>
    <s v="IHOP"/>
    <s v="Staten Island"/>
    <n v="935"/>
    <s v="RICHMOND AVENUE"/>
    <n v="10314"/>
    <n v="7184944467"/>
    <s v="Pancakes/Waffles"/>
    <x v="1"/>
    <n v="82"/>
    <n v="110"/>
    <n v="3300"/>
    <n v="773.14285714285711"/>
    <n v="40.623735837234001"/>
    <n v="-74.149074973929004"/>
    <n v="501"/>
    <n v="49"/>
    <n v="3.6080000000000008E-2"/>
  </r>
  <r>
    <n v="41235694"/>
    <s v="STATEN ISLAND DINER"/>
    <s v="Staten Island"/>
    <n v="1877"/>
    <s v="VICTORY BOULEVARD"/>
    <n v="10314"/>
    <n v="7182734515"/>
    <s v="American"/>
    <x v="1"/>
    <n v="72"/>
    <n v="93"/>
    <n v="2790"/>
    <n v="573.94285714285706"/>
    <n v="40.612811443117003"/>
    <n v="-74.126366757314003"/>
    <n v="501"/>
    <n v="50"/>
    <n v="2.6783999999999999E-2"/>
  </r>
  <r>
    <n v="50101122"/>
    <s v="Mizzumi Restuarant"/>
    <s v="Staten Island"/>
    <n v="1970"/>
    <s v="VICTORY BOULEVARD"/>
    <n v="10314"/>
    <n v="9173307301"/>
    <s v="Chinese"/>
    <x v="0"/>
    <n v="69"/>
    <n v="60"/>
    <n v="1800"/>
    <n v="354.85714285714283"/>
    <n v="40.612538973812001"/>
    <n v="-74.129481726978995"/>
    <n v="501"/>
    <n v="50"/>
    <n v="1.6559999999999998E-2"/>
  </r>
  <r>
    <n v="50056159"/>
    <s v="EAST NEW SING BO"/>
    <s v="Staten Island"/>
    <n v="1745"/>
    <s v="VICTORY BOULEVARD"/>
    <n v="10314"/>
    <n v="7184426622"/>
    <s v="Chinese"/>
    <x v="1"/>
    <n v="77"/>
    <n v="58"/>
    <n v="1740"/>
    <n v="382.80000000000007"/>
    <n v="40.613129213069001"/>
    <n v="-74.121879579031003"/>
    <n v="501"/>
    <n v="50"/>
    <n v="1.7864000000000005E-2"/>
  </r>
  <r>
    <n v="40423819"/>
    <s v="ALFONSO'S PASTRY SHOPPE"/>
    <s v="Staten Island"/>
    <n v="1899"/>
    <s v="VICTORY BOULEVARD"/>
    <n v="10314"/>
    <n v="7182738802"/>
    <s v="Bakery"/>
    <x v="0"/>
    <n v="78"/>
    <n v="48"/>
    <n v="1440"/>
    <n v="320.91428571428565"/>
    <n v="40.612741882335001"/>
    <n v="-74.127216633526004"/>
    <n v="501"/>
    <n v="50"/>
    <n v="1.4975999999999998E-2"/>
  </r>
  <r>
    <n v="50096442"/>
    <s v="LIL M BUBBLE TEA HOUSE"/>
    <s v="Staten Island"/>
    <n v="597"/>
    <s v="MANOR ROAD"/>
    <n v="10314"/>
    <n v="6315999992"/>
    <s v="Café/Coffee/Tea"/>
    <x v="1"/>
    <n v="69"/>
    <n v="38"/>
    <n v="1140"/>
    <n v="224.74285714285713"/>
    <n v="40.612865087541003"/>
    <n v="-74.122466178055006"/>
    <n v="501"/>
    <n v="49"/>
    <n v="1.0488000000000001E-2"/>
  </r>
  <r>
    <n v="50098254"/>
    <s v="CROWN CHICKEN PERI PERI CHICKEN &amp; BBQ GRILL"/>
    <s v="Staten Island"/>
    <n v="1970"/>
    <s v="VICTORY BOULEVARD"/>
    <n v="10314"/>
    <n v="3479343155"/>
    <s v="American"/>
    <x v="0"/>
    <n v="78"/>
    <n v="17"/>
    <n v="510"/>
    <n v="113.65714285714286"/>
    <n v="40.612538973812001"/>
    <n v="-74.129481726978995"/>
    <n v="501"/>
    <n v="50"/>
    <n v="5.3040000000000006E-3"/>
  </r>
  <r>
    <n v="50099849"/>
    <s v="EMPANADA KINGDOM"/>
    <s v="Staten Island"/>
    <n v="1970"/>
    <s v="VICTORY BOULEVARD"/>
    <n v="10314"/>
    <n v="3474099679"/>
    <s v="Latin"/>
    <x v="0"/>
    <n v="82"/>
    <n v="17"/>
    <n v="510"/>
    <n v="119.48571428571428"/>
    <n v="40.612538973812001"/>
    <n v="-74.129481726978995"/>
    <n v="501"/>
    <n v="50"/>
    <n v="5.5760000000000002E-3"/>
  </r>
  <r>
    <n v="50001427"/>
    <s v="BASKIN ROBBINS"/>
    <s v="Staten Island"/>
    <n v="1716"/>
    <s v="VICTORY BOULEVARD"/>
    <n v="10314"/>
    <n v="7188166326"/>
    <s v="Ice Cream, Gelato, Yogurt, Ices"/>
    <x v="0"/>
    <n v="71"/>
    <n v="6"/>
    <n v="180"/>
    <n v="36.514285714285712"/>
    <n v="40.613190633064001"/>
    <n v="-74.120903616137994"/>
    <n v="501"/>
    <n v="49"/>
    <n v="1.704E-3"/>
  </r>
  <r>
    <n v="50096003"/>
    <s v="MIKE'S DAKOTA DINER"/>
    <s v="Staten Island"/>
    <n v="921"/>
    <s v="RICHMOND AVENUE"/>
    <n v="10314"/>
    <n v="7189839286"/>
    <s v="American"/>
    <x v="1"/>
    <n v="65"/>
    <n v="4"/>
    <n v="120"/>
    <n v="22.285714285714285"/>
    <n v="40.623999411116003"/>
    <n v="-74.149017927429995"/>
    <n v="501"/>
    <n v="49"/>
    <n v="1.0400000000000001E-3"/>
  </r>
  <r>
    <n v="41609430"/>
    <s v="MAX'S ES-CA RESTAURANT AND BAR"/>
    <s v="Staten Island"/>
    <n v="1559"/>
    <s v="RICHMOND ROAD"/>
    <n v="10304"/>
    <n v="7189805006"/>
    <s v="American"/>
    <x v="1"/>
    <n v="71"/>
    <n v="180"/>
    <n v="5400"/>
    <n v="1095.4285714285713"/>
    <n v="40.591523381512999"/>
    <n v="-74.100960224684002"/>
    <n v="502"/>
    <n v="50"/>
    <n v="5.1119999999999999E-2"/>
  </r>
  <r>
    <n v="50072177"/>
    <s v="SHISHITO"/>
    <s v="Staten Island"/>
    <n v="1434"/>
    <s v="RICHMOND ROAD"/>
    <n v="10304"/>
    <n v="7186686838"/>
    <s v="Japanese"/>
    <x v="1"/>
    <n v="84"/>
    <n v="151"/>
    <n v="4530"/>
    <n v="1087.1999999999998"/>
    <n v="40.594445737256002"/>
    <n v="-74.098782612780994"/>
    <n v="502"/>
    <n v="50"/>
    <n v="5.0735999999999996E-2"/>
  </r>
  <r>
    <n v="50057031"/>
    <s v="DOUGH BY LICASTRI"/>
    <s v="Staten Island"/>
    <n v="1456"/>
    <s v="RICHMOND ROAD"/>
    <n v="10304"/>
    <n v="7186681600"/>
    <s v="Pizza"/>
    <x v="1"/>
    <n v="87"/>
    <n v="128"/>
    <n v="3840"/>
    <n v="954.51428571428573"/>
    <n v="40.594008667593997"/>
    <n v="-74.099530912361999"/>
    <n v="502"/>
    <n v="50"/>
    <n v="4.4544000000000007E-2"/>
  </r>
  <r>
    <n v="50084174"/>
    <s v="RICHMOND FAMILY PIZZA"/>
    <s v="Staten Island"/>
    <n v="1060"/>
    <s v="RICHMOND ROAD"/>
    <n v="10304"/>
    <n v="3476093076"/>
    <s v="Pizza"/>
    <x v="1"/>
    <n v="76"/>
    <n v="81"/>
    <n v="2430"/>
    <n v="527.65714285714296"/>
    <n v="40.600903837769998"/>
    <n v="-74.092681158388004"/>
    <n v="502"/>
    <n v="50"/>
    <n v="2.4624000000000007E-2"/>
  </r>
  <r>
    <n v="50100245"/>
    <s v="TRI LOUNGE &amp; CAFE"/>
    <s v="Staten Island"/>
    <n v="1938"/>
    <s v="CLOVE ROAD"/>
    <n v="10304"/>
    <n v="3139770814"/>
    <s v="Vegetarian"/>
    <x v="1"/>
    <n v="71"/>
    <n v="52"/>
    <n v="1560"/>
    <n v="316.45714285714291"/>
    <n v="40.606200286345"/>
    <n v="-74.086947948738"/>
    <n v="502"/>
    <n v="50"/>
    <n v="1.4768000000000005E-2"/>
  </r>
  <r>
    <n v="50085431"/>
    <s v="DRAGON HOUSE"/>
    <s v="Staten Island"/>
    <n v="280"/>
    <s v="SAND LANE"/>
    <n v="10305"/>
    <n v="7185560888"/>
    <s v="Chinese"/>
    <x v="1"/>
    <n v="65"/>
    <n v="184"/>
    <n v="5520"/>
    <n v="1025.1428571428571"/>
    <n v="40.592582356362001"/>
    <n v="-74.068228442285999"/>
    <n v="502"/>
    <n v="50"/>
    <n v="4.7840000000000001E-2"/>
  </r>
  <r>
    <n v="50045479"/>
    <s v="FORTUNE HAWAII"/>
    <s v="Staten Island"/>
    <n v="900"/>
    <s v="HYLAN BOULEVARD"/>
    <n v="10305"/>
    <n v="7189818383"/>
    <s v="Chinese"/>
    <x v="1"/>
    <n v="86"/>
    <n v="184"/>
    <n v="5520"/>
    <n v="1356.3428571428574"/>
    <n v="40.598283290068998"/>
    <n v="-74.072674255289996"/>
    <n v="502"/>
    <n v="50"/>
    <n v="6.3296000000000019E-2"/>
  </r>
  <r>
    <n v="50012298"/>
    <s v="KUZINA"/>
    <s v="Staten Island"/>
    <n v="1458"/>
    <s v="HYLAN BOULEVARD"/>
    <n v="10305"/>
    <n v="7189804744"/>
    <s v="Greek"/>
    <x v="1"/>
    <n v="86"/>
    <n v="181"/>
    <n v="5430"/>
    <n v="1334.2285714285713"/>
    <n v="40.592638098667997"/>
    <n v="-74.087196668851007"/>
    <n v="502"/>
    <n v="50"/>
    <n v="6.2264E-2"/>
  </r>
  <r>
    <n v="41110462"/>
    <s v="J &amp; R PIZZERIA NO. 2"/>
    <s v="Staten Island"/>
    <n v="133"/>
    <s v="MCCLEAN AVENUE"/>
    <n v="10305"/>
    <n v="7187272222"/>
    <s v="Pizza/Italian"/>
    <x v="1"/>
    <n v="74"/>
    <n v="172"/>
    <n v="5160"/>
    <n v="1090.9714285714285"/>
    <n v="40.598040019450998"/>
    <n v="-74.066487588773995"/>
    <n v="502"/>
    <n v="50"/>
    <n v="5.0912000000000006E-2"/>
  </r>
  <r>
    <n v="41659449"/>
    <s v="FUJI SUSHI"/>
    <s v="Staten Island"/>
    <n v="1115"/>
    <s v="HYLAN BOULEVARD"/>
    <n v="10305"/>
    <n v="7188160188"/>
    <s v="Japanese"/>
    <x v="0"/>
    <n v="72"/>
    <n v="169"/>
    <n v="5070"/>
    <n v="1042.9714285714285"/>
    <n v="40.598563936756001"/>
    <n v="-74.079894487388003"/>
    <n v="502"/>
    <n v="50"/>
    <n v="4.8672E-2"/>
  </r>
  <r>
    <n v="41560032"/>
    <s v="NO. 1 KITCHEN"/>
    <s v="Staten Island"/>
    <n v="1250"/>
    <s v="HYLAN BOULEVARD"/>
    <n v="10305"/>
    <n v="7187203838"/>
    <s v="Chinese"/>
    <x v="1"/>
    <n v="87"/>
    <n v="156"/>
    <n v="4680"/>
    <n v="1163.3142857142857"/>
    <n v="40.597674284318003"/>
    <n v="-74.084200109975001"/>
    <n v="502"/>
    <n v="50"/>
    <n v="5.4288000000000003E-2"/>
  </r>
  <r>
    <n v="50097598"/>
    <s v="RED APPLE RESTAURANT"/>
    <s v="Staten Island"/>
    <n v="1724"/>
    <s v="HYLAN BOULEVARD"/>
    <n v="10305"/>
    <n v="7186673100"/>
    <s v="Chinese"/>
    <x v="0"/>
    <n v="70"/>
    <n v="155"/>
    <n v="4650"/>
    <n v="930"/>
    <n v="40.586875959372001"/>
    <n v="-74.091765133343998"/>
    <n v="502"/>
    <n v="50"/>
    <n v="4.3400000000000001E-2"/>
  </r>
  <r>
    <n v="50057644"/>
    <s v="ZABROSURA RESTAURANT"/>
    <s v="Staten Island"/>
    <n v="2110"/>
    <s v="CLOVE ROAD"/>
    <n v="10305"/>
    <n v="7184428700"/>
    <s v="Latin"/>
    <x v="0"/>
    <n v="87"/>
    <n v="149"/>
    <n v="4470"/>
    <n v="1111.1142857142856"/>
    <n v="40.603153676062"/>
    <n v="-74.083112279312004"/>
    <n v="502"/>
    <n v="50"/>
    <n v="5.1852000000000002E-2"/>
  </r>
  <r>
    <n v="40609676"/>
    <s v="BURGER KING"/>
    <s v="Staten Island"/>
    <n v="1565"/>
    <s v="HYLAN BOULEVARD"/>
    <n v="10305"/>
    <n v="7189805910"/>
    <s v="Hamburgers"/>
    <x v="0"/>
    <n v="76"/>
    <n v="133"/>
    <n v="3990"/>
    <n v="866.4"/>
    <n v="40.590479607220999"/>
    <n v="-74.088612445614999"/>
    <n v="502"/>
    <n v="50"/>
    <n v="4.0432000000000003E-2"/>
  </r>
  <r>
    <n v="50074528"/>
    <s v="CHINA TASTE"/>
    <s v="Staten Island"/>
    <n v="1812"/>
    <s v="HYLAN BOULEVARD"/>
    <n v="10305"/>
    <n v="9292426303"/>
    <s v="Chinese"/>
    <x v="1"/>
    <n v="83"/>
    <n v="132"/>
    <n v="3960"/>
    <n v="939.08571428571418"/>
    <n v="40.584942013073999"/>
    <n v="-74.093756989632993"/>
    <n v="502"/>
    <n v="50"/>
    <n v="4.3823999999999995E-2"/>
  </r>
  <r>
    <n v="40392313"/>
    <s v="CAFE BELLA VITA"/>
    <s v="Staten Island"/>
    <n v="1919"/>
    <s v="HYLAN BOULEVARD"/>
    <n v="10305"/>
    <n v="7186675656"/>
    <s v="Italian"/>
    <x v="1"/>
    <n v="83"/>
    <n v="102"/>
    <n v="3060"/>
    <n v="725.65714285714284"/>
    <n v="40.582801559243002"/>
    <n v="-74.096479254882993"/>
    <n v="502"/>
    <n v="50"/>
    <n v="3.3864000000000005E-2"/>
  </r>
  <r>
    <n v="50004099"/>
    <s v="JAC MAO CHINESE CUISINE"/>
    <s v="Staten Island"/>
    <n v="1771"/>
    <s v="HYLAN BOULEVARD"/>
    <n v="10305"/>
    <n v="7189796100"/>
    <s v="Chinese"/>
    <x v="0"/>
    <n v="76"/>
    <n v="102"/>
    <n v="3060"/>
    <n v="664.4571428571428"/>
    <n v="40.585834895919"/>
    <n v="-74.092742971289994"/>
    <n v="502"/>
    <n v="50"/>
    <n v="3.1007999999999997E-2"/>
  </r>
  <r>
    <n v="50059651"/>
    <s v="INDIAN XPRESS 2"/>
    <s v="Staten Island"/>
    <n v="1201"/>
    <s v="HYLAN BOULEVARD"/>
    <n v="10305"/>
    <n v="7185244608"/>
    <s v="Indian"/>
    <x v="1"/>
    <n v="82"/>
    <n v="81"/>
    <n v="2430"/>
    <n v="569.3142857142858"/>
    <n v="40.598095023382001"/>
    <n v="-74.083123962958993"/>
    <n v="502"/>
    <n v="50"/>
    <n v="2.6568000000000005E-2"/>
  </r>
  <r>
    <n v="50098683"/>
    <s v="SUBWAY"/>
    <s v="Staten Island"/>
    <n v="1750"/>
    <s v="HYLAN BOULEVARD"/>
    <n v="10305"/>
    <n v="3479343350"/>
    <s v="Sandwiches/Salads/Mixed Buffet"/>
    <x v="1"/>
    <n v="88"/>
    <n v="73"/>
    <n v="2190"/>
    <n v="550.62857142857138"/>
    <n v="40.586274422656999"/>
    <n v="-74.092297147357002"/>
    <n v="502"/>
    <n v="50"/>
    <n v="2.5696E-2"/>
  </r>
  <r>
    <n v="50080827"/>
    <s v="EL PATRON RESTAURANT &amp; LOUNGE II"/>
    <s v="Staten Island"/>
    <n v="1491"/>
    <s v="HYLAN BOULEVARD"/>
    <n v="10305"/>
    <n v="7183511000"/>
    <s v="Mexican"/>
    <x v="1"/>
    <n v="68"/>
    <n v="68"/>
    <n v="2040"/>
    <n v="396.34285714285716"/>
    <n v="40.591921442881997"/>
    <n v="-74.087544987749993"/>
    <n v="502"/>
    <n v="50"/>
    <n v="1.8496000000000002E-2"/>
  </r>
  <r>
    <n v="50074561"/>
    <s v="AVOCADO SUSHI II"/>
    <s v="Staten Island"/>
    <n v="1919"/>
    <s v="HYLAN BOULEVARD"/>
    <n v="10305"/>
    <n v="3474051970"/>
    <s v="Asian"/>
    <x v="0"/>
    <n v="70"/>
    <n v="29"/>
    <n v="870"/>
    <n v="173.99999999999997"/>
    <n v="40.582801559243002"/>
    <n v="-74.096479254882993"/>
    <n v="502"/>
    <n v="50"/>
    <n v="8.1199999999999987E-3"/>
  </r>
  <r>
    <n v="41651300"/>
    <s v="PACO'S"/>
    <s v="Staten Island"/>
    <n v="1642"/>
    <s v="HYLAN BOULEVARD"/>
    <n v="10305"/>
    <n v="3478252088"/>
    <s v="Mexican"/>
    <x v="1"/>
    <n v="74"/>
    <n v="28"/>
    <n v="840"/>
    <n v="177.6"/>
    <n v="40.588691536581003"/>
    <n v="-74.090165448034995"/>
    <n v="502"/>
    <n v="50"/>
    <n v="8.2880000000000002E-3"/>
  </r>
  <r>
    <n v="41692461"/>
    <s v="SUBWAY"/>
    <s v="Staten Island"/>
    <n v="329"/>
    <s v="SAND LANE"/>
    <n v="10305"/>
    <n v="7189819800"/>
    <s v="Sandwiches"/>
    <x v="1"/>
    <n v="79"/>
    <n v="16"/>
    <n v="480"/>
    <n v="108.34285714285716"/>
    <n v="40.591759202627998"/>
    <n v="-74.067752319893003"/>
    <n v="502"/>
    <n v="50"/>
    <n v="5.0560000000000006E-3"/>
  </r>
  <r>
    <n v="41555711"/>
    <s v="LI'S HAPPY FAMILY"/>
    <s v="Staten Island"/>
    <n v="8"/>
    <s v="NEW DORP LANE"/>
    <n v="10306"/>
    <n v="7183511999"/>
    <s v="Chinese"/>
    <x v="1"/>
    <n v="80"/>
    <n v="190"/>
    <n v="5700"/>
    <n v="1302.8571428571429"/>
    <n v="40.575670779710002"/>
    <n v="-74.119546737549001"/>
    <n v="502"/>
    <n v="50"/>
    <n v="6.0800000000000007E-2"/>
  </r>
  <r>
    <n v="50078153"/>
    <s v="FRESH TWIST"/>
    <s v="Staten Island"/>
    <n v="10"/>
    <s v="NEW DORP LANE"/>
    <n v="10306"/>
    <n v="9178301644"/>
    <s v="Soups &amp; Sandwiches"/>
    <x v="1"/>
    <n v="89"/>
    <n v="181"/>
    <n v="5430"/>
    <n v="1380.7714285714287"/>
    <n v="40.575648866533001"/>
    <n v="-74.119503501512"/>
    <n v="502"/>
    <n v="50"/>
    <n v="6.4436000000000021E-2"/>
  </r>
  <r>
    <n v="50053317"/>
    <s v="KFC"/>
    <s v="Staten Island"/>
    <n v="2471"/>
    <s v="HYLAN BOULEVARD"/>
    <n v="10306"/>
    <n v="7186674882"/>
    <s v="Chicken"/>
    <x v="1"/>
    <n v="78"/>
    <n v="176"/>
    <n v="5280"/>
    <n v="1176.6857142857143"/>
    <n v="40.570951768371003"/>
    <n v="-74.109279776275997"/>
    <n v="502"/>
    <n v="50"/>
    <n v="5.4912000000000002E-2"/>
  </r>
  <r>
    <n v="50084309"/>
    <s v="EMPIRE EAST"/>
    <s v="Staten Island"/>
    <n v="2740"/>
    <s v="HYLAN BOULEVARD"/>
    <n v="10306"/>
    <n v="7189871111"/>
    <s v="Chinese"/>
    <x v="0"/>
    <n v="87"/>
    <n v="171"/>
    <n v="5130"/>
    <n v="1275.1714285714288"/>
    <n v="40.565849702747002"/>
    <n v="-74.114382250014003"/>
    <n v="502"/>
    <n v="50"/>
    <n v="5.9508000000000012E-2"/>
  </r>
  <r>
    <n v="41176514"/>
    <s v="FRESH TORTILLAS &amp; TACOS"/>
    <s v="Staten Island"/>
    <n v="304"/>
    <s v="NEW DORP LANE"/>
    <n v="10306"/>
    <n v="7189791222"/>
    <s v="Tex-Mex"/>
    <x v="0"/>
    <n v="78"/>
    <n v="160"/>
    <n v="4800"/>
    <n v="1069.7142857142858"/>
    <n v="40.571857284335998"/>
    <n v="-74.112387646214998"/>
    <n v="502"/>
    <n v="50"/>
    <n v="4.9920000000000006E-2"/>
  </r>
  <r>
    <n v="41208221"/>
    <s v="DUNKIN'"/>
    <s v="Staten Island"/>
    <n v="2704"/>
    <s v="HYLAN BOULEVARD"/>
    <n v="10306"/>
    <n v="7183517193"/>
    <s v="Donuts"/>
    <x v="1"/>
    <n v="79"/>
    <n v="158"/>
    <n v="4740"/>
    <n v="1069.8857142857144"/>
    <n v="40.566360743019999"/>
    <n v="-74.113872039257998"/>
    <n v="502"/>
    <n v="50"/>
    <n v="4.9928000000000007E-2"/>
  </r>
  <r>
    <n v="50067421"/>
    <s v="PRECIOUS ISLAND TEA SHOP"/>
    <s v="Staten Island"/>
    <n v="366"/>
    <s v="NEW DORP LANE"/>
    <n v="10306"/>
    <n v="7186682700"/>
    <s v="Chinese"/>
    <x v="1"/>
    <n v="81"/>
    <n v="140"/>
    <n v="4200"/>
    <n v="972"/>
    <n v="40.570769583028003"/>
    <n v="-74.110352115463002"/>
    <n v="502"/>
    <n v="50"/>
    <n v="4.5360000000000004E-2"/>
  </r>
  <r>
    <n v="50088598"/>
    <s v="GIACOMO'S PIZZERIA"/>
    <s v="Staten Island"/>
    <n v="170"/>
    <s v="NEW DORP LANE"/>
    <n v="10306"/>
    <n v="7186680490"/>
    <s v="Pizza/Italian"/>
    <x v="1"/>
    <n v="66"/>
    <n v="104"/>
    <n v="3120"/>
    <n v="588.34285714285716"/>
    <n v="40.573295614354997"/>
    <n v="-74.115089771532993"/>
    <n v="502"/>
    <n v="50"/>
    <n v="2.7456000000000001E-2"/>
  </r>
  <r>
    <n v="41015455"/>
    <s v="APPLEBEE'S"/>
    <s v="Staten Island"/>
    <n v="430"/>
    <s v="NEW DORP LANE"/>
    <n v="10306"/>
    <n v="7189807800"/>
    <s v="American"/>
    <x v="1"/>
    <n v="80"/>
    <n v="103"/>
    <n v="3090"/>
    <n v="706.28571428571433"/>
    <n v="40.570109266305003"/>
    <n v="-74.109123617517994"/>
    <n v="502"/>
    <n v="50"/>
    <n v="3.2960000000000003E-2"/>
  </r>
  <r>
    <n v="50059098"/>
    <s v="VIA NAPOLI"/>
    <s v="Staten Island"/>
    <n v="2626"/>
    <s v="HYLAN BOULEVARD"/>
    <n v="10306"/>
    <n v="7186678599"/>
    <s v="Pizza/Italian"/>
    <x v="0"/>
    <n v="85"/>
    <n v="100"/>
    <n v="3000"/>
    <n v="728.57142857142856"/>
    <n v="40.568108162446002"/>
    <n v="-74.112118564320994"/>
    <n v="502"/>
    <n v="50"/>
    <n v="3.4000000000000002E-2"/>
  </r>
  <r>
    <n v="41570668"/>
    <s v="SOMETHING SWEET"/>
    <s v="Staten Island"/>
    <n v="314"/>
    <s v="NEW DORP LANE"/>
    <n v="10306"/>
    <n v="7189878088"/>
    <s v="Ice Cream, Gelato, Yogurt, Ices"/>
    <x v="0"/>
    <n v="79"/>
    <n v="87"/>
    <n v="2610"/>
    <n v="589.11428571428576"/>
    <n v="40.571744956434998"/>
    <n v="-74.112175085367994"/>
    <n v="502"/>
    <n v="50"/>
    <n v="2.7492000000000006E-2"/>
  </r>
  <r>
    <n v="50067941"/>
    <s v="CARVEL #699"/>
    <s v="Staten Island"/>
    <n v="2590"/>
    <s v="HYLAN BOULEVARD"/>
    <n v="10306"/>
    <n v="7189874122"/>
    <s v="Ice Cream, Gelato, Yogurt, Ices"/>
    <x v="1"/>
    <n v="83"/>
    <n v="84"/>
    <n v="2520"/>
    <n v="597.59999999999991"/>
    <n v="40.569017582770002"/>
    <n v="-74.111202259040994"/>
    <n v="502"/>
    <n v="50"/>
    <n v="2.7887999999999996E-2"/>
  </r>
  <r>
    <n v="50098839"/>
    <s v="97 FAVOR TASTE  RESTAURANT"/>
    <s v="Staten Island"/>
    <n v="201"/>
    <s v="NEW DORP LANE"/>
    <n v="10306"/>
    <n v="6462291434"/>
    <s v="Chinese"/>
    <x v="0"/>
    <n v="77"/>
    <n v="83"/>
    <n v="2490"/>
    <n v="547.80000000000007"/>
    <n v="40.573010734274"/>
    <n v="-74.114513346120006"/>
    <n v="502"/>
    <n v="50"/>
    <n v="2.5564000000000003E-2"/>
  </r>
  <r>
    <n v="41589349"/>
    <s v="PRONTO PIZZA"/>
    <s v="Staten Island"/>
    <n v="337"/>
    <s v="NEW DORP LANE"/>
    <n v="10306"/>
    <n v="7183512700"/>
    <s v="Pizza/Italian"/>
    <x v="0"/>
    <n v="68"/>
    <n v="80"/>
    <n v="2400"/>
    <n v="466.28571428571433"/>
    <n v="40.571229916447997"/>
    <n v="-74.111169961442997"/>
    <n v="502"/>
    <n v="50"/>
    <n v="2.1760000000000005E-2"/>
  </r>
  <r>
    <n v="41365330"/>
    <s v="NEW EVERYBODY'S KITCHEN"/>
    <s v="Staten Island"/>
    <n v="581"/>
    <s v="MIDLAND AVENUE"/>
    <n v="10306"/>
    <n v="7189878888"/>
    <s v="Chinese"/>
    <x v="1"/>
    <n v="75"/>
    <n v="76"/>
    <n v="2280"/>
    <n v="488.57142857142856"/>
    <n v="40.572231542906998"/>
    <n v="-74.092954381276002"/>
    <n v="502"/>
    <n v="50"/>
    <n v="2.2800000000000001E-2"/>
  </r>
  <r>
    <n v="50086473"/>
    <s v="PHO RAINBOW III"/>
    <s v="Staten Island"/>
    <n v="42"/>
    <s v="NEW DORP PLAZA SOUTH"/>
    <n v="10306"/>
    <n v="7189871084"/>
    <s v="Southeast Asian"/>
    <x v="1"/>
    <n v="85"/>
    <n v="76"/>
    <n v="2280"/>
    <n v="553.71428571428567"/>
    <n v="40.573675517563998"/>
    <n v="-74.116692257406996"/>
    <n v="502"/>
    <n v="50"/>
    <n v="2.5839999999999998E-2"/>
  </r>
  <r>
    <n v="41133094"/>
    <s v="NORI SUSHI RESTAURANT"/>
    <s v="Staten Island"/>
    <n v="55"/>
    <s v="NEW DORP PLAZA"/>
    <n v="10306"/>
    <n v="7186680288"/>
    <s v="Japanese"/>
    <x v="0"/>
    <n v="83"/>
    <n v="63"/>
    <n v="1890"/>
    <n v="448.2"/>
    <n v="40.573702325041999"/>
    <n v="-74.117318637728005"/>
    <n v="502"/>
    <n v="50"/>
    <n v="2.0916000000000004E-2"/>
  </r>
  <r>
    <n v="50072840"/>
    <s v="BAYA BAR"/>
    <s v="Staten Island"/>
    <n v="2381"/>
    <s v="HYLAN BOULEVARD"/>
    <n v="10306"/>
    <n v="7182335035"/>
    <s v="Juice, Smoothies, Fruit Salads"/>
    <x v="0"/>
    <n v="80"/>
    <n v="62"/>
    <n v="1860"/>
    <n v="425.14285714285717"/>
    <n v="40.573039798354003"/>
    <n v="-74.107177450999998"/>
    <n v="502"/>
    <n v="50"/>
    <n v="1.984E-2"/>
  </r>
  <r>
    <n v="50080789"/>
    <s v="MOE'S SOUTHWEST GRILL"/>
    <s v="Staten Island"/>
    <n v="2397"/>
    <s v="HYLAN BOULEVARD"/>
    <n v="10306"/>
    <n v="7189798226"/>
    <s v="Mexican"/>
    <x v="1"/>
    <n v="89"/>
    <n v="62"/>
    <n v="1860"/>
    <n v="472.97142857142853"/>
    <n v="40.572542518749998"/>
    <n v="-74.107680587499004"/>
    <n v="502"/>
    <n v="50"/>
    <n v="2.2072000000000001E-2"/>
  </r>
  <r>
    <n v="50101758"/>
    <s v="CUZZIN JOE'S PIZZA"/>
    <s v="Staten Island"/>
    <n v="572"/>
    <s v="MIDLAND AVENUE"/>
    <n v="10306"/>
    <n v="7183519333"/>
    <s v="Pizza"/>
    <x v="0"/>
    <n v="70"/>
    <n v="37"/>
    <n v="1110"/>
    <n v="221.99999999999997"/>
    <n v="40.572354847551999"/>
    <n v="-74.093213720598996"/>
    <n v="502"/>
    <n v="50"/>
    <n v="1.0360000000000001E-2"/>
  </r>
  <r>
    <n v="50049940"/>
    <s v="HYLAN DINER"/>
    <s v="Staten Island"/>
    <n v="2561"/>
    <s v="HYLAN BOULEVARD"/>
    <n v="10306"/>
    <n v="7186689200"/>
    <s v="American"/>
    <x v="0"/>
    <n v="80"/>
    <n v="36"/>
    <n v="1080"/>
    <n v="246.85714285714289"/>
    <n v="40.569113716773003"/>
    <n v="-74.111134031698995"/>
    <n v="502"/>
    <n v="50"/>
    <n v="1.1520000000000002E-2"/>
  </r>
  <r>
    <n v="50070120"/>
    <s v="ZARA CAFE GRILL"/>
    <s v="Staten Island"/>
    <n v="1995"/>
    <s v="HYLAN BOULEVARD"/>
    <n v="10306"/>
    <n v="7189796122"/>
    <s v="Turkish"/>
    <x v="0"/>
    <n v="74"/>
    <n v="23"/>
    <n v="690"/>
    <n v="145.8857142857143"/>
    <n v="40.581383726953"/>
    <n v="-74.098266414380006"/>
    <n v="502"/>
    <n v="50"/>
    <n v="6.8080000000000007E-3"/>
  </r>
  <r>
    <n v="41695054"/>
    <s v="CASA VERDE"/>
    <s v="Staten Island"/>
    <n v="3471"/>
    <s v="RICHMOND ROAD"/>
    <n v="10306"/>
    <n v="7189838344"/>
    <s v="Pizza/Italian"/>
    <x v="0"/>
    <n v="84"/>
    <n v="17"/>
    <n v="510"/>
    <n v="122.4"/>
    <n v="40.572978438221"/>
    <n v="-74.136456318306998"/>
    <n v="502"/>
    <n v="50"/>
    <n v="5.7120000000000009E-3"/>
  </r>
  <r>
    <n v="50051178"/>
    <s v="CHIPOTLE MEXICAN GRILL #2308"/>
    <s v="Staten Island"/>
    <n v="2602"/>
    <s v="HYLAN BOULEVARD"/>
    <n v="10306"/>
    <n v="7189801742"/>
    <s v="Mexican"/>
    <x v="0"/>
    <n v="83"/>
    <n v="7"/>
    <n v="210"/>
    <n v="49.8"/>
    <n v="40.568935155161"/>
    <n v="-74.111288505898003"/>
    <n v="502"/>
    <n v="50"/>
    <n v="2.3240000000000001E-3"/>
  </r>
  <r>
    <n v="41463456"/>
    <s v="DUNKIN'"/>
    <s v="Staten Island"/>
    <n v="2425"/>
    <s v="HYLAN BOULEVARD"/>
    <n v="10306"/>
    <n v="7183514967"/>
    <s v="Donuts"/>
    <x v="1"/>
    <n v="86"/>
    <n v="5"/>
    <n v="150"/>
    <n v="36.857142857142854"/>
    <n v="40.571894134003003"/>
    <n v="-74.108331051063999"/>
    <n v="502"/>
    <n v="50"/>
    <n v="1.7200000000000002E-3"/>
  </r>
  <r>
    <n v="50098845"/>
    <s v="KIM COOKS AND CATERS"/>
    <s v="Staten Island"/>
    <n v="97"/>
    <s v="LINCOLN AVENUE"/>
    <n v="10306"/>
    <n v="2124252623"/>
    <s v="Italian"/>
    <x v="0"/>
    <n v="75"/>
    <n v="3"/>
    <n v="90"/>
    <n v="19.285714285714288"/>
    <n v="40.579795320991003"/>
    <n v="-74.109452699513"/>
    <n v="502"/>
    <n v="50"/>
    <n v="9.0000000000000019E-4"/>
  </r>
  <r>
    <n v="41248571"/>
    <s v="SUBWAY"/>
    <s v="Staten Island"/>
    <n v="2655"/>
    <s v="RICHMOND AVENUE"/>
    <n v="10314"/>
    <n v="7186980092"/>
    <s v="Sandwiches"/>
    <x v="1"/>
    <n v="70"/>
    <n v="195"/>
    <n v="5850"/>
    <n v="1170"/>
    <n v="40.582297419954998"/>
    <n v="-74.169052592685006"/>
    <n v="502"/>
    <n v="51"/>
    <n v="5.460000000000001E-2"/>
  </r>
  <r>
    <n v="41462617"/>
    <s v="MIKE'S UNICORN DINER"/>
    <s v="Staten Island"/>
    <n v="2944"/>
    <s v="VICTORY BOULEVARD"/>
    <n v="10314"/>
    <n v="7184942129"/>
    <s v="American"/>
    <x v="1"/>
    <n v="78"/>
    <n v="194"/>
    <n v="5820"/>
    <n v="1297.0285714285712"/>
    <n v="40.607388652383001"/>
    <n v="-74.160674590995001"/>
    <n v="502"/>
    <n v="50"/>
    <n v="6.0527999999999998E-2"/>
  </r>
  <r>
    <n v="50068271"/>
    <s v="SANMA JAPANESE RESTAURANT"/>
    <s v="Staten Island"/>
    <n v="10"/>
    <s v="AKRON STREET"/>
    <n v="10314"/>
    <n v="6466512147"/>
    <s v="Japanese"/>
    <x v="0"/>
    <n v="88"/>
    <n v="194"/>
    <n v="5820"/>
    <n v="1463.3142857142857"/>
    <n v="40.611730739156997"/>
    <n v="-74.158830217992005"/>
    <n v="502"/>
    <n v="50"/>
    <n v="6.8288000000000001E-2"/>
  </r>
  <r>
    <n v="40516509"/>
    <s v="CAMPUS CENTER CAFETERIA"/>
    <s v="Staten Island"/>
    <n v="2800"/>
    <s v="VICTORY BOULEVARD"/>
    <n v="10314"/>
    <n v="7189823026"/>
    <s v="American"/>
    <x v="1"/>
    <n v="74"/>
    <n v="189"/>
    <n v="5670"/>
    <n v="1198.7999999999997"/>
    <n v="40.608845221944001"/>
    <n v="-74.153334607833003"/>
    <n v="502"/>
    <n v="50"/>
    <n v="5.5943999999999994E-2"/>
  </r>
  <r>
    <n v="50003701"/>
    <s v="MILLER'S ALE HOUSE"/>
    <s v="Staten Island"/>
    <n v="2883"/>
    <s v="RICHMOND AVENUE"/>
    <n v="10314"/>
    <n v="7184470112"/>
    <s v="American"/>
    <x v="1"/>
    <n v="71"/>
    <n v="180"/>
    <n v="5400"/>
    <n v="1095.4285714285713"/>
    <n v="40.575920168229999"/>
    <n v="-74.169792335023999"/>
    <n v="502"/>
    <n v="51"/>
    <n v="5.1119999999999999E-2"/>
  </r>
  <r>
    <n v="50063108"/>
    <s v="CREPES DU NORD"/>
    <s v="Staten Island"/>
    <n v="2655"/>
    <s v="RICHMOND AVENUE"/>
    <n v="10314"/>
    <n v="5162860203"/>
    <s v="Pancakes/Waffles"/>
    <x v="0"/>
    <n v="82"/>
    <n v="176"/>
    <n v="5280"/>
    <n v="1237.0285714285712"/>
    <n v="40.582297419954998"/>
    <n v="-74.169052592685006"/>
    <n v="502"/>
    <n v="51"/>
    <n v="5.7727999999999995E-2"/>
  </r>
  <r>
    <n v="50085540"/>
    <s v="ILLY CAFFE"/>
    <s v="Staten Island"/>
    <n v="2655"/>
    <s v="RICHMOND AVENUE"/>
    <n v="10314"/>
    <n v="9174077993"/>
    <s v="Café/Coffee/Tea"/>
    <x v="1"/>
    <n v="73"/>
    <n v="175"/>
    <n v="5250"/>
    <n v="1095"/>
    <n v="40.582297419954998"/>
    <n v="-74.169052592685006"/>
    <n v="502"/>
    <n v="51"/>
    <n v="5.1100000000000007E-2"/>
  </r>
  <r>
    <n v="50101337"/>
    <s v="WING WORLD"/>
    <s v="Staten Island"/>
    <n v="876"/>
    <s v="MANOR ROAD"/>
    <n v="10314"/>
    <n v="7325350377"/>
    <s v="Chicken"/>
    <x v="1"/>
    <n v="73"/>
    <n v="169"/>
    <n v="5070"/>
    <n v="1057.4571428571428"/>
    <n v="40.605417437801997"/>
    <n v="-74.120860674409997"/>
    <n v="502"/>
    <n v="50"/>
    <n v="4.9348000000000003E-2"/>
  </r>
  <r>
    <n v="50098857"/>
    <s v="G &amp; G AMERICAN GRILL"/>
    <s v="Staten Island"/>
    <n v="891"/>
    <s v="MANOR ROAD"/>
    <n v="10314"/>
    <n v="7184944717"/>
    <s v="American"/>
    <x v="0"/>
    <n v="85"/>
    <n v="161"/>
    <n v="4830"/>
    <n v="1173"/>
    <n v="40.605046941433997"/>
    <n v="-74.120813184046"/>
    <n v="502"/>
    <n v="50"/>
    <n v="5.4740000000000004E-2"/>
  </r>
  <r>
    <n v="40383945"/>
    <s v="PIZZA D'ORO"/>
    <s v="Staten Island"/>
    <n v="3115"/>
    <s v="VICTORY BOULEVARD"/>
    <n v="10314"/>
    <n v="7186988873"/>
    <s v="Pizza"/>
    <x v="1"/>
    <n v="66"/>
    <n v="161"/>
    <n v="4830"/>
    <n v="910.80000000000007"/>
    <n v="40.607038390706002"/>
    <n v="-74.163792577978995"/>
    <n v="502"/>
    <n v="50"/>
    <n v="4.2504000000000007E-2"/>
  </r>
  <r>
    <n v="50080406"/>
    <s v="DAVE &amp; BUSTERS"/>
    <s v="Staten Island"/>
    <n v="2655"/>
    <s v="RICHMOND AVENUE"/>
    <n v="10314"/>
    <n v="9294642700"/>
    <s v="American"/>
    <x v="0"/>
    <n v="77"/>
    <n v="140"/>
    <n v="4200"/>
    <n v="924"/>
    <n v="40.582297419954998"/>
    <n v="-74.169052592685006"/>
    <n v="502"/>
    <n v="51"/>
    <n v="4.3120000000000006E-2"/>
  </r>
  <r>
    <n v="50085680"/>
    <s v="BARNES &amp; NOBLE BOOKSERS"/>
    <s v="Staten Island"/>
    <n v="2655"/>
    <s v="RICHMOND AVENUE"/>
    <n v="10314"/>
    <n v="7183556033"/>
    <s v="American"/>
    <x v="1"/>
    <n v="82"/>
    <n v="139"/>
    <n v="4170"/>
    <n v="976.97142857142853"/>
    <n v="40.582297419954998"/>
    <n v="-74.169052592685006"/>
    <n v="502"/>
    <n v="51"/>
    <n v="4.5592000000000008E-2"/>
  </r>
  <r>
    <n v="41608874"/>
    <s v="DUNKIN'"/>
    <s v="Staten Island"/>
    <n v="764"/>
    <s v="MANOR ROAD"/>
    <n v="10314"/>
    <n v="7183702615"/>
    <s v="American"/>
    <x v="1"/>
    <n v="65"/>
    <n v="132"/>
    <n v="3960"/>
    <n v="735.42857142857133"/>
    <n v="40.608093346620997"/>
    <n v="-74.121106836522998"/>
    <n v="502"/>
    <n v="49"/>
    <n v="3.4319999999999996E-2"/>
  </r>
  <r>
    <n v="50081453"/>
    <s v="MELT SHOP"/>
    <s v="Staten Island"/>
    <n v="2655"/>
    <s v="RICHMOND AVENUE"/>
    <n v="10314"/>
    <n v="9173889488"/>
    <s v="American"/>
    <x v="1"/>
    <n v="74"/>
    <n v="126"/>
    <n v="3780"/>
    <n v="799.19999999999993"/>
    <n v="40.582297419954998"/>
    <n v="-74.169052592685006"/>
    <n v="502"/>
    <n v="51"/>
    <n v="3.7296000000000003E-2"/>
  </r>
  <r>
    <n v="41005011"/>
    <s v="DUNKIN'"/>
    <s v="Staten Island"/>
    <n v="172"/>
    <s v="WEST SERVICE ROAD"/>
    <n v="10314"/>
    <n v="7184942528"/>
    <s v="Donuts"/>
    <x v="0"/>
    <n v="88"/>
    <n v="120"/>
    <n v="3600"/>
    <n v="905.14285714285711"/>
    <n v="40.588140477972999"/>
    <n v="-74.193686993659"/>
    <n v="502"/>
    <n v="50"/>
    <n v="4.2240000000000007E-2"/>
  </r>
  <r>
    <n v="41516689"/>
    <s v="THE JUICE BAR"/>
    <s v="Staten Island"/>
    <n v="2655"/>
    <s v="RICHMOND AVENUE"/>
    <n v="10314"/>
    <n v="7188099253"/>
    <s v="Fruits/Vegetables"/>
    <x v="0"/>
    <n v="87"/>
    <n v="109"/>
    <n v="3270"/>
    <n v="812.82857142857142"/>
    <n v="40.582297419954998"/>
    <n v="-74.169052592685006"/>
    <n v="502"/>
    <n v="51"/>
    <n v="3.7932000000000007E-2"/>
  </r>
  <r>
    <n v="50065881"/>
    <s v="ROLLING COW"/>
    <s v="Staten Island"/>
    <n v="2655"/>
    <s v="RICHMOND AVENUE"/>
    <n v="10314"/>
    <n v="6468758879"/>
    <s v="Ice Cream, Gelato, Yogurt, Ices"/>
    <x v="0"/>
    <n v="88"/>
    <n v="102"/>
    <n v="3060"/>
    <n v="769.37142857142862"/>
    <n v="40.582297419954998"/>
    <n v="-74.169052592685006"/>
    <n v="502"/>
    <n v="51"/>
    <n v="3.5904000000000005E-2"/>
  </r>
  <r>
    <n v="50083217"/>
    <s v="POPEYES"/>
    <s v="Staten Island"/>
    <n v="2655"/>
    <s v="RICHMOND AVENUE"/>
    <n v="10314"/>
    <n v="7182271100"/>
    <s v="Chicken"/>
    <x v="1"/>
    <n v="83"/>
    <n v="100"/>
    <n v="3000"/>
    <n v="711.42857142857144"/>
    <n v="40.582297419954998"/>
    <n v="-74.169052592685006"/>
    <n v="502"/>
    <n v="51"/>
    <n v="3.3200000000000007E-2"/>
  </r>
  <r>
    <n v="50097895"/>
    <s v="BUBBAKOO'S BURRITOS"/>
    <s v="Staten Island"/>
    <n v="1650"/>
    <s v="RICHMOND AVENUE"/>
    <n v="10314"/>
    <n v="7185245866"/>
    <s v="Tex-Mex"/>
    <x v="0"/>
    <n v="68"/>
    <n v="93"/>
    <n v="2790"/>
    <n v="542.05714285714282"/>
    <n v="40.608078102501999"/>
    <n v="-74.162260908042001"/>
    <n v="502"/>
    <n v="50"/>
    <n v="2.5296000000000003E-2"/>
  </r>
  <r>
    <n v="41186427"/>
    <s v="El Pollo II Restaurant"/>
    <s v="Staten Island"/>
    <n v="4168"/>
    <s v="VICTORY BOULEVARD"/>
    <n v="10314"/>
    <n v="7186984272"/>
    <s v="Latin"/>
    <x v="0"/>
    <n v="71"/>
    <n v="93"/>
    <n v="2790"/>
    <n v="565.97142857142865"/>
    <n v="40.590797187939003"/>
    <n v="-74.192207703056994"/>
    <n v="502"/>
    <n v="50"/>
    <n v="2.6412000000000005E-2"/>
  </r>
  <r>
    <n v="40999249"/>
    <s v="HEARTLAND BAGELS"/>
    <s v="Staten Island"/>
    <n v="2311"/>
    <s v="RICHMOND AVENUE"/>
    <n v="10314"/>
    <n v="7187614289"/>
    <s v="Bagels/Pretzels"/>
    <x v="1"/>
    <n v="81"/>
    <n v="93"/>
    <n v="2790"/>
    <n v="645.6857142857142"/>
    <n v="40.591553841074003"/>
    <n v="-74.164614990508994"/>
    <n v="502"/>
    <n v="51"/>
    <n v="3.0131999999999999E-2"/>
  </r>
  <r>
    <n v="50085342"/>
    <s v="AMC STATEN ISLAND 11"/>
    <s v="Staten Island"/>
    <n v="2655"/>
    <s v="RICHMOND AVENUE"/>
    <n v="10314"/>
    <n v="7182857529"/>
    <s v="American"/>
    <x v="0"/>
    <n v="78"/>
    <n v="91"/>
    <n v="2730"/>
    <n v="608.40000000000009"/>
    <n v="40.582297419954998"/>
    <n v="-74.169052592685006"/>
    <n v="502"/>
    <n v="51"/>
    <n v="2.8392000000000008E-2"/>
  </r>
  <r>
    <n v="50058620"/>
    <s v="ANGELINA'S KITCHEN"/>
    <s v="Staten Island"/>
    <n v="280"/>
    <s v="MARSH AVENUE"/>
    <n v="10314"/>
    <n v="7186982000"/>
    <s v="Italian"/>
    <x v="0"/>
    <n v="66"/>
    <n v="91"/>
    <n v="2730"/>
    <n v="514.79999999999995"/>
    <n v="40.577141721981"/>
    <n v="-74.164064560973998"/>
    <n v="502"/>
    <n v="51"/>
    <n v="2.4024E-2"/>
  </r>
  <r>
    <n v="50056559"/>
    <s v="IL SAPORE CAFE"/>
    <s v="Staten Island"/>
    <n v="10"/>
    <s v="AKRON STREET"/>
    <n v="10314"/>
    <n v="7189830883"/>
    <s v="Pizza/Italian"/>
    <x v="0"/>
    <n v="82"/>
    <n v="85"/>
    <n v="2550"/>
    <n v="597.42857142857144"/>
    <n v="40.611730739156997"/>
    <n v="-74.158830217992005"/>
    <n v="502"/>
    <n v="50"/>
    <n v="2.7880000000000002E-2"/>
  </r>
  <r>
    <n v="40901214"/>
    <s v="CHILI'S GRILL &amp; BAR"/>
    <s v="Staten Island"/>
    <n v="1497"/>
    <s v="RICHMOND AVENUE"/>
    <n v="10314"/>
    <n v="7186970883"/>
    <s v="American"/>
    <x v="1"/>
    <n v="85"/>
    <n v="81"/>
    <n v="2430"/>
    <n v="590.14285714285711"/>
    <n v="40.611622676182002"/>
    <n v="-74.159561099323"/>
    <n v="502"/>
    <n v="50"/>
    <n v="2.7540000000000002E-2"/>
  </r>
  <r>
    <n v="41649766"/>
    <s v="A &amp; S CATERERS"/>
    <s v="Staten Island"/>
    <n v="3135"/>
    <s v="VICTORY BOULEVARD"/>
    <n v="10314"/>
    <n v="7189837500"/>
    <s v="American"/>
    <x v="1"/>
    <n v="66"/>
    <n v="79"/>
    <n v="2370"/>
    <n v="446.91428571428571"/>
    <n v="40.607018909175999"/>
    <n v="-74.163979803999993"/>
    <n v="502"/>
    <n v="50"/>
    <n v="2.0856E-2"/>
  </r>
  <r>
    <n v="41443460"/>
    <s v="CASA NOVA"/>
    <s v="Staten Island"/>
    <n v="3555"/>
    <s v="VICTORY BOULEVARD"/>
    <n v="10314"/>
    <n v="7186821331"/>
    <s v="Italian"/>
    <x v="0"/>
    <n v="66"/>
    <n v="76"/>
    <n v="2280"/>
    <n v="429.94285714285718"/>
    <n v="40.601115596831001"/>
    <n v="-74.176410664865003"/>
    <n v="502"/>
    <n v="50"/>
    <n v="2.0064000000000005E-2"/>
  </r>
  <r>
    <n v="50101351"/>
    <s v="SOFIA'S GUAC BAR"/>
    <s v="Staten Island"/>
    <n v="2655"/>
    <s v="RICHMOND AVENUE"/>
    <n v="10314"/>
    <n v="9293082324"/>
    <s v="Mexican"/>
    <x v="0"/>
    <n v="71"/>
    <n v="75"/>
    <n v="2250"/>
    <n v="456.42857142857139"/>
    <n v="40.582297419954998"/>
    <n v="-74.169052592685006"/>
    <n v="502"/>
    <n v="51"/>
    <n v="2.1299999999999999E-2"/>
  </r>
  <r>
    <n v="50067554"/>
    <s v="290 WILD BAR"/>
    <s v="Staten Island"/>
    <n v="290"/>
    <s v="WILD AVENUE"/>
    <n v="10314"/>
    <n v="7186988811"/>
    <s v="American"/>
    <x v="1"/>
    <n v="79"/>
    <n v="73"/>
    <n v="2190"/>
    <n v="494.31428571428575"/>
    <n v="40.587008050512999"/>
    <n v="-74.191357875540007"/>
    <n v="502"/>
    <n v="50"/>
    <n v="2.3068000000000002E-2"/>
  </r>
  <r>
    <n v="41579281"/>
    <s v="MANOR SUSHI"/>
    <s v="Staten Island"/>
    <n v="878"/>
    <s v="MANOR ROAD"/>
    <n v="10314"/>
    <n v="7183702208"/>
    <s v="Japanese"/>
    <x v="1"/>
    <n v="81"/>
    <n v="73"/>
    <n v="2190"/>
    <n v="506.82857142857142"/>
    <n v="40.605376269849998"/>
    <n v="-74.120856998266007"/>
    <n v="502"/>
    <n v="50"/>
    <n v="2.3652000000000003E-2"/>
  </r>
  <r>
    <n v="41614438"/>
    <s v="THE WEST SHORE INN RESTAURANT"/>
    <s v="Staten Island"/>
    <n v="3955"/>
    <s v="VICTORY BOULEVARD"/>
    <n v="10314"/>
    <n v="7186989722"/>
    <s v="American"/>
    <x v="1"/>
    <n v="86"/>
    <n v="71"/>
    <n v="2130"/>
    <n v="523.37142857142851"/>
    <n v="40.594141496643999"/>
    <n v="-74.186535417852994"/>
    <n v="502"/>
    <n v="50"/>
    <n v="2.4424000000000001E-2"/>
  </r>
  <r>
    <n v="50015515"/>
    <s v="ARABICA HOOKAH LOUNGE &amp; RESTAURANT INC"/>
    <s v="Staten Island"/>
    <n v="4162"/>
    <s v="VICTORY BOULEVARD"/>
    <n v="10314"/>
    <n v="7189828888"/>
    <s v="Middle Eastern"/>
    <x v="1"/>
    <n v="74"/>
    <n v="67"/>
    <n v="2010"/>
    <n v="424.97142857142859"/>
    <n v="40.590896296171998"/>
    <n v="-74.192031562346003"/>
    <n v="502"/>
    <n v="50"/>
    <n v="1.9832000000000002E-2"/>
  </r>
  <r>
    <n v="50040509"/>
    <s v="AUNTIE ANNE'S PRETZELS"/>
    <s v="Staten Island"/>
    <n v="2655"/>
    <s v="RICHMOND AVENUE"/>
    <n v="10314"/>
    <n v="7186981600"/>
    <s v="Bagels/Pretzels"/>
    <x v="0"/>
    <n v="66"/>
    <n v="60"/>
    <n v="1800"/>
    <n v="339.42857142857144"/>
    <n v="40.582297419954998"/>
    <n v="-74.169052592685006"/>
    <n v="502"/>
    <n v="51"/>
    <n v="1.584E-2"/>
  </r>
  <r>
    <n v="41630891"/>
    <s v="GINO'S VILLA MONTE"/>
    <s v="Staten Island"/>
    <n v="2811"/>
    <s v="RICHMOND AVENUE"/>
    <n v="10314"/>
    <n v="7184946554"/>
    <s v="American"/>
    <x v="0"/>
    <n v="87"/>
    <n v="60"/>
    <n v="1800"/>
    <n v="447.42857142857144"/>
    <n v="40.578124459256998"/>
    <n v="-74.169643166347996"/>
    <n v="502"/>
    <n v="51"/>
    <n v="2.0880000000000003E-2"/>
  </r>
  <r>
    <n v="40395935"/>
    <s v="MCDONALD'S"/>
    <s v="Staten Island"/>
    <n v="1660"/>
    <s v="RICHMOND AVENUE"/>
    <n v="10314"/>
    <n v="7184943400"/>
    <s v="Hamburgers"/>
    <x v="0"/>
    <n v="68"/>
    <n v="60"/>
    <n v="1800"/>
    <n v="349.71428571428578"/>
    <n v="40.607940746026003"/>
    <n v="-74.162343406787002"/>
    <n v="502"/>
    <n v="50"/>
    <n v="1.6320000000000005E-2"/>
  </r>
  <r>
    <n v="50085725"/>
    <s v="CHARLEY'S PHILLY STEAKS"/>
    <s v="Staten Island"/>
    <n v="2655"/>
    <s v="RICHMOND AVENUE"/>
    <n v="10314"/>
    <n v="7186988866"/>
    <s v="Sandwiches"/>
    <x v="0"/>
    <n v="73"/>
    <n v="53"/>
    <n v="1590"/>
    <n v="331.62857142857138"/>
    <n v="40.582297419954998"/>
    <n v="-74.169052592685006"/>
    <n v="502"/>
    <n v="51"/>
    <n v="1.5475999999999998E-2"/>
  </r>
  <r>
    <n v="40915451"/>
    <s v="DA NOI RESTAURANT"/>
    <s v="Staten Island"/>
    <n v="4358"/>
    <s v="VICTORY BOULEVARD"/>
    <n v="10314"/>
    <n v="7189825040"/>
    <s v="Italian"/>
    <x v="0"/>
    <n v="87"/>
    <n v="40"/>
    <n v="1200"/>
    <n v="298.28571428571422"/>
    <n v="40.587777569442999"/>
    <n v="-74.197250317316005"/>
    <n v="502"/>
    <n v="50"/>
    <n v="1.3919999999999998E-2"/>
  </r>
  <r>
    <n v="50012945"/>
    <s v="ICE CREAM SCOOPS"/>
    <s v="Staten Island"/>
    <n v="2655"/>
    <s v="RICHMOND AVENUE"/>
    <n v="10314"/>
    <n v="7187619900"/>
    <s v="Ice Cream, Gelato, Yogurt, Ices"/>
    <x v="0"/>
    <n v="65"/>
    <n v="22"/>
    <n v="660"/>
    <n v="122.57142857142858"/>
    <n v="40.582297419954998"/>
    <n v="-74.169052592685006"/>
    <n v="502"/>
    <n v="51"/>
    <n v="5.7200000000000011E-3"/>
  </r>
  <r>
    <n v="40791157"/>
    <s v="LA PIAZZA PIZZERIA &amp; RESTAURANT"/>
    <s v="Staten Island"/>
    <n v="1445"/>
    <s v="RICHMOND AVENUE"/>
    <n v="10314"/>
    <n v="7183700707"/>
    <s v="Pizza"/>
    <x v="0"/>
    <n v="73"/>
    <n v="16"/>
    <n v="480"/>
    <n v="100.11428571428571"/>
    <n v="40.613111633522003"/>
    <n v="-74.158639021569996"/>
    <n v="502"/>
    <n v="50"/>
    <n v="4.6720000000000008E-3"/>
  </r>
  <r>
    <n v="50051451"/>
    <s v="TROPICAL SMOOTHIE CAFE"/>
    <s v="Staten Island"/>
    <n v="1650"/>
    <s v="RICHMOND AVENUE"/>
    <n v="10314"/>
    <n v="3477260976"/>
    <s v="American"/>
    <x v="1"/>
    <n v="78"/>
    <n v="14"/>
    <n v="420"/>
    <n v="93.600000000000009"/>
    <n v="40.608078102501999"/>
    <n v="-74.162260908042001"/>
    <n v="502"/>
    <n v="50"/>
    <n v="4.3680000000000004E-3"/>
  </r>
  <r>
    <n v="40536227"/>
    <s v="JADE ISLAND RESTAURANT"/>
    <s v="Staten Island"/>
    <n v="2845"/>
    <s v="RICHMOND AVENUE"/>
    <n v="10314"/>
    <n v="7187618080"/>
    <s v="Chinese"/>
    <x v="0"/>
    <n v="89"/>
    <n v="13"/>
    <n v="390"/>
    <n v="99.171428571428564"/>
    <n v="40.576546043057"/>
    <n v="-74.169750734909996"/>
    <n v="502"/>
    <n v="51"/>
    <n v="4.6280000000000002E-3"/>
  </r>
  <r>
    <n v="41182682"/>
    <s v="SARKU JAPAN"/>
    <s v="Staten Island"/>
    <n v="2655"/>
    <s v="RICHMOND AVENUE"/>
    <n v="10314"/>
    <n v="7186983023"/>
    <s v="Japanese"/>
    <x v="1"/>
    <n v="87"/>
    <n v="12"/>
    <n v="360"/>
    <n v="89.48571428571428"/>
    <n v="40.582297419954998"/>
    <n v="-74.169052592685006"/>
    <n v="502"/>
    <n v="51"/>
    <n v="4.176E-3"/>
  </r>
  <r>
    <n v="50033540"/>
    <s v="% SHAO BIN ZHENG"/>
    <s v="Staten Island"/>
    <n v="1445"/>
    <s v="RICHMOND AVENUE"/>
    <n v="10314"/>
    <n v="7189831111"/>
    <s v="Asian"/>
    <x v="1"/>
    <n v="80"/>
    <n v="9"/>
    <n v="270"/>
    <n v="61.714285714285722"/>
    <n v="40.613111633522003"/>
    <n v="-74.158639021569996"/>
    <n v="502"/>
    <n v="50"/>
    <n v="2.8800000000000006E-3"/>
  </r>
  <r>
    <n v="41629524"/>
    <s v="COMMONS CAFE"/>
    <s v="Staten Island"/>
    <n v="2"/>
    <s v="TELEPORT DRIVE"/>
    <n v="10314"/>
    <n v="3474664207"/>
    <s v="American"/>
    <x v="0"/>
    <n v="70"/>
    <n v="6"/>
    <n v="180"/>
    <n v="35.999999999999993"/>
    <n v="40.603713212982001"/>
    <n v="-74.179273342418"/>
    <n v="502"/>
    <n v="50"/>
    <n v="1.6799999999999996E-3"/>
  </r>
  <r>
    <n v="50056580"/>
    <s v="QUICK GRILL JAPAN"/>
    <s v="Staten Island"/>
    <n v="1445"/>
    <s v="RICHMOND AVENUE"/>
    <n v="10314"/>
    <n v="7186821786"/>
    <s v="Japanese"/>
    <x v="0"/>
    <n v="67"/>
    <n v="6"/>
    <n v="180"/>
    <n v="34.457142857142863"/>
    <n v="40.613111633522003"/>
    <n v="-74.158639021569996"/>
    <n v="502"/>
    <n v="50"/>
    <n v="1.6080000000000005E-3"/>
  </r>
  <r>
    <n v="41343242"/>
    <s v="EAST PACIFIC"/>
    <s v="Staten Island"/>
    <n v="2655"/>
    <s v="RICHMOND AVENUE"/>
    <n v="10314"/>
    <n v="7183702225"/>
    <s v="Asian"/>
    <x v="1"/>
    <n v="76"/>
    <n v="4"/>
    <n v="120"/>
    <n v="26.057142857142857"/>
    <n v="40.582297419954998"/>
    <n v="-74.169052592685006"/>
    <n v="502"/>
    <n v="51"/>
    <n v="1.2160000000000003E-3"/>
  </r>
  <r>
    <n v="40720511"/>
    <s v="AMBROSINOS PIZZERIA"/>
    <s v="Staten Island"/>
    <n v="3161"/>
    <s v="AMBOY ROAD"/>
    <n v="10306"/>
    <n v="7189878800"/>
    <s v="Pizza/Italian"/>
    <x v="1"/>
    <n v="67"/>
    <n v="175"/>
    <n v="5250"/>
    <n v="1005"/>
    <n v="40.563656260164002"/>
    <n v="-74.132517811358994"/>
    <n v="503"/>
    <n v="51"/>
    <n v="4.6900000000000004E-2"/>
  </r>
  <r>
    <n v="50072677"/>
    <s v="TASTE OF CHINA"/>
    <s v="Staten Island"/>
    <n v="90"/>
    <s v="GUYON AVENUE"/>
    <n v="10306"/>
    <n v="7183511520"/>
    <s v="Chinese"/>
    <x v="1"/>
    <n v="78"/>
    <n v="101"/>
    <n v="3030"/>
    <n v="675.25714285714287"/>
    <n v="40.564762299332997"/>
    <n v="-74.127790751903007"/>
    <n v="503"/>
    <n v="50"/>
    <n v="3.1512000000000005E-2"/>
  </r>
  <r>
    <n v="41662314"/>
    <s v="JUSTINOS PIZZERIA"/>
    <s v="Staten Island"/>
    <n v="89"/>
    <s v="GUYON AVENUE"/>
    <n v="10306"/>
    <n v="7186682020"/>
    <s v="Pizza"/>
    <x v="1"/>
    <n v="67"/>
    <n v="90"/>
    <n v="2700"/>
    <n v="516.85714285714289"/>
    <n v="40.564792379398"/>
    <n v="-74.127891585455998"/>
    <n v="503"/>
    <n v="50"/>
    <n v="2.4120000000000003E-2"/>
  </r>
  <r>
    <n v="50053392"/>
    <s v="DOMENICO PIZZERIA"/>
    <s v="Staten Island"/>
    <n v="3295"/>
    <s v="AMBOY ROAD"/>
    <n v="10306"/>
    <n v="7183512100"/>
    <s v="Pizza/Italian"/>
    <x v="1"/>
    <n v="71"/>
    <n v="59"/>
    <n v="1770"/>
    <n v="359.05714285714282"/>
    <n v="40.560661679208003"/>
    <n v="-74.134876333937996"/>
    <n v="503"/>
    <n v="51"/>
    <n v="1.6756E-2"/>
  </r>
  <r>
    <n v="41005946"/>
    <s v="MIKE'S OAKWOOD DINER"/>
    <s v="Staten Island"/>
    <n v="3161"/>
    <s v="AMBOY ROAD"/>
    <n v="10306"/>
    <n v="7186681570"/>
    <s v="American"/>
    <x v="1"/>
    <n v="74"/>
    <n v="56"/>
    <n v="1680"/>
    <n v="355.2"/>
    <n v="40.563656260164002"/>
    <n v="-74.132517811358994"/>
    <n v="503"/>
    <n v="51"/>
    <n v="1.6576E-2"/>
  </r>
  <r>
    <n v="40383737"/>
    <s v="CANLON'S RESTAURANT"/>
    <s v="Staten Island"/>
    <n v="1825"/>
    <s v="NORTH RAILROAD AVENUE"/>
    <n v="10306"/>
    <n v="7186673013"/>
    <s v="Italian"/>
    <x v="1"/>
    <n v="70"/>
    <n v="-3"/>
    <n v="-90"/>
    <n v="-17.999999999999996"/>
    <n v="40.565128564810998"/>
    <n v="-74.126704510878994"/>
    <n v="503"/>
    <n v="50"/>
    <n v="-8.3999999999999982E-4"/>
  </r>
  <r>
    <n v="50067857"/>
    <s v="KIKI'S GRAB &amp; GO"/>
    <s v="Staten Island"/>
    <n v="7423"/>
    <s v="AMBOY ROAD"/>
    <n v="10307"/>
    <n v="7185544134"/>
    <s v="Pizza/Italian"/>
    <x v="0"/>
    <n v="81"/>
    <n v="190"/>
    <n v="5700"/>
    <n v="1319.1428571428573"/>
    <n v="40.509938354044998"/>
    <n v="-74.243928342702006"/>
    <n v="503"/>
    <n v="51"/>
    <n v="6.1560000000000017E-2"/>
  </r>
  <r>
    <n v="41524226"/>
    <s v="MIKEY BAGELS"/>
    <s v="Staten Island"/>
    <n v="7420"/>
    <s v="AMBOY ROAD"/>
    <n v="10307"/>
    <n v="7189849700"/>
    <s v="American"/>
    <x v="1"/>
    <n v="72"/>
    <n v="172"/>
    <n v="5160"/>
    <n v="1061.4857142857143"/>
    <n v="40.509921900694003"/>
    <n v="-74.243921090081002"/>
    <n v="503"/>
    <n v="51"/>
    <n v="4.9536000000000004E-2"/>
  </r>
  <r>
    <n v="41636059"/>
    <s v="REGGIANO'S BRICK OVEN PIZZA"/>
    <s v="Staten Island"/>
    <n v="7339"/>
    <s v="AMBOY ROAD"/>
    <n v="10307"/>
    <n v="7189666610"/>
    <s v="Italian"/>
    <x v="1"/>
    <n v="87"/>
    <n v="162"/>
    <n v="4860"/>
    <n v="1208.0571428571427"/>
    <n v="40.510917335240997"/>
    <n v="-74.241774187822003"/>
    <n v="503"/>
    <n v="51"/>
    <n v="5.6376000000000002E-2"/>
  </r>
  <r>
    <n v="41008928"/>
    <s v="ALOYSIA'S LOUNGE"/>
    <s v="Staten Island"/>
    <n v="7095"/>
    <s v="AMBOY ROAD"/>
    <n v="10307"/>
    <n v="7182270494"/>
    <s v="American"/>
    <x v="0"/>
    <n v="88"/>
    <n v="148"/>
    <n v="4440"/>
    <n v="1116.3428571428574"/>
    <n v="40.514358282681997"/>
    <n v="-74.235697941723004"/>
    <n v="503"/>
    <n v="51"/>
    <n v="5.2096000000000017E-2"/>
  </r>
  <r>
    <n v="41436344"/>
    <s v="KIM'S ISLAND CHINESE RESTAURANT"/>
    <s v="Staten Island"/>
    <n v="175"/>
    <s v="MAIN STREET"/>
    <n v="10307"/>
    <n v="7183565168"/>
    <s v="Chinese"/>
    <x v="0"/>
    <n v="84"/>
    <n v="127"/>
    <n v="3810"/>
    <n v="914.39999999999986"/>
    <n v="40.510623221804998"/>
    <n v="-74.248372180941999"/>
    <n v="503"/>
    <n v="51"/>
    <n v="4.2672000000000002E-2"/>
  </r>
  <r>
    <n v="50099264"/>
    <s v="MANGIA"/>
    <s v="Staten Island"/>
    <n v="7517"/>
    <s v="AMBOY ROAD"/>
    <n v="10307"/>
    <n v="7183569300"/>
    <s v="Pizza/Italian"/>
    <x v="1"/>
    <n v="77"/>
    <n v="106"/>
    <n v="3180"/>
    <n v="699.6"/>
    <n v="40.509175348928999"/>
    <n v="-74.246464423267"/>
    <n v="503"/>
    <n v="51"/>
    <n v="3.2648000000000003E-2"/>
  </r>
  <r>
    <n v="50082888"/>
    <s v="PEKING TASTE"/>
    <s v="Staten Island"/>
    <n v="240"/>
    <s v="PAGE AVENUE"/>
    <n v="10307"/>
    <n v="7189661900"/>
    <s v="Chinese"/>
    <x v="0"/>
    <n v="83"/>
    <n v="98"/>
    <n v="2940"/>
    <n v="697.19999999999993"/>
    <n v="40.518121142468999"/>
    <n v="-74.234492004817994"/>
    <n v="503"/>
    <n v="51"/>
    <n v="3.2535999999999995E-2"/>
  </r>
  <r>
    <n v="40542345"/>
    <s v="TOWNE DELI &amp; PIZZA"/>
    <s v="Staten Island"/>
    <n v="5373"/>
    <s v="ARTHUR KILL ROAD"/>
    <n v="10307"/>
    <n v="7182271985"/>
    <s v="Pizza"/>
    <x v="0"/>
    <n v="84"/>
    <n v="95"/>
    <n v="2850"/>
    <n v="684"/>
    <n v="40.513368808084998"/>
    <n v="-74.248011994498995"/>
    <n v="503"/>
    <n v="51"/>
    <n v="3.1920000000000004E-2"/>
  </r>
  <r>
    <n v="40992090"/>
    <s v="MCDONALD'S"/>
    <s v="Staten Island"/>
    <n v="260"/>
    <s v="PAGE AVENUE"/>
    <n v="10307"/>
    <n v="7182272483"/>
    <s v="Hamburgers"/>
    <x v="0"/>
    <n v="74"/>
    <n v="93"/>
    <n v="2790"/>
    <n v="589.88571428571424"/>
    <n v="40.517668540827003"/>
    <n v="-74.234350143807006"/>
    <n v="503"/>
    <n v="51"/>
    <n v="2.7528E-2"/>
  </r>
  <r>
    <n v="41387166"/>
    <s v="B &amp; E NEIGHBORHOOD PUB"/>
    <s v="Staten Island"/>
    <n v="225"/>
    <s v="MAIN STREET"/>
    <n v="10307"/>
    <n v="7189488800"/>
    <s v="American"/>
    <x v="0"/>
    <n v="82"/>
    <n v="91"/>
    <n v="2730"/>
    <n v="639.59999999999991"/>
    <n v="40.509828880873002"/>
    <n v="-74.247610425584"/>
    <n v="503"/>
    <n v="51"/>
    <n v="2.9848E-2"/>
  </r>
  <r>
    <n v="50098844"/>
    <s v="SONIC DRIVE-IN"/>
    <s v="Staten Island"/>
    <n v="148"/>
    <s v="PAGE AVENUE"/>
    <n v="10307"/>
    <n v="7183176642"/>
    <s v="American"/>
    <x v="0"/>
    <n v="84"/>
    <n v="37"/>
    <n v="1110"/>
    <n v="266.39999999999998"/>
    <n v="40.520582082990998"/>
    <n v="-74.235050974190997"/>
    <n v="503"/>
    <n v="51"/>
    <n v="1.2432E-2"/>
  </r>
  <r>
    <n v="50098104"/>
    <s v="BO BO TEA"/>
    <s v="Staten Island"/>
    <n v="7427"/>
    <s v="AMBOY ROAD"/>
    <n v="10307"/>
    <n v="3472835105"/>
    <s v="Café/Coffee/Tea"/>
    <x v="1"/>
    <n v="78"/>
    <n v="19"/>
    <n v="570"/>
    <n v="127.02857142857142"/>
    <n v="40.509896890657998"/>
    <n v="-74.244064845647998"/>
    <n v="503"/>
    <n v="51"/>
    <n v="5.9280000000000001E-3"/>
  </r>
  <r>
    <n v="40389681"/>
    <s v="VILLA MONTE RESTAURANT &amp; PIZZERIA"/>
    <s v="Staten Island"/>
    <n v="7001"/>
    <s v="AMBOY ROAD"/>
    <n v="10307"/>
    <n v="7189849886"/>
    <s v="Pizza/Italian"/>
    <x v="0"/>
    <n v="79"/>
    <n v="1"/>
    <n v="30"/>
    <n v="6.7714285714285722"/>
    <n v="40.515842237008002"/>
    <n v="-74.233502136327999"/>
    <n v="503"/>
    <n v="51"/>
    <n v="3.1600000000000004E-4"/>
  </r>
  <r>
    <n v="41555821"/>
    <s v="TALK OF THE TOWN"/>
    <s v="Staten Island"/>
    <n v="24"/>
    <s v="GIFFORDS LANE"/>
    <n v="10308"/>
    <n v="7189489442"/>
    <s v="Bottled beverages, including water, sodas, juices, etc."/>
    <x v="0"/>
    <n v="81"/>
    <n v="192"/>
    <n v="5760"/>
    <n v="1333.0285714285715"/>
    <n v="40.551458177157002"/>
    <n v="-74.150449617823"/>
    <n v="503"/>
    <n v="51"/>
    <n v="6.2208000000000006E-2"/>
  </r>
  <r>
    <n v="50101267"/>
    <s v="LUCKY FORTUNE"/>
    <s v="Staten Island"/>
    <n v="3945"/>
    <s v="AMBOY ROAD"/>
    <n v="10308"/>
    <n v="7189841120"/>
    <s v="Chinese"/>
    <x v="1"/>
    <n v="86"/>
    <n v="186"/>
    <n v="5580"/>
    <n v="1371.0857142857144"/>
    <n v="40.551052760960999"/>
    <n v="-74.149829777695999"/>
    <n v="503"/>
    <n v="51"/>
    <n v="6.3984000000000013E-2"/>
  </r>
  <r>
    <n v="40372357"/>
    <s v="MARINA CAFE"/>
    <s v="Staten Island"/>
    <n v="154"/>
    <s v="MANSION AVENUE"/>
    <n v="10308"/>
    <n v="7189673077"/>
    <s v="Italian"/>
    <x v="1"/>
    <n v="80"/>
    <n v="179"/>
    <n v="5370"/>
    <n v="1227.4285714285716"/>
    <n v="40.544300925933001"/>
    <n v="-74.140905861928005"/>
    <n v="503"/>
    <n v="51"/>
    <n v="5.7280000000000011E-2"/>
  </r>
  <r>
    <n v="41707158"/>
    <s v="YOGURT CITY"/>
    <s v="Staten Island"/>
    <n v="682"/>
    <s v="ARTHUR KILL ROAD"/>
    <n v="10308"/>
    <n v="7346307434"/>
    <s v="Ice Cream, Gelato, Yogurt, Ices"/>
    <x v="1"/>
    <n v="84"/>
    <n v="128"/>
    <n v="3840"/>
    <n v="921.59999999999991"/>
    <n v="40.5602364159"/>
    <n v="-74.164145248024994"/>
    <n v="503"/>
    <n v="51"/>
    <n v="4.3007999999999998E-2"/>
  </r>
  <r>
    <n v="40993802"/>
    <s v="DUNKIN'"/>
    <s v="Staten Island"/>
    <n v="4000"/>
    <s v="HYLAN BOULEVARD"/>
    <n v="10308"/>
    <n v="7189675744"/>
    <s v="Donuts"/>
    <x v="1"/>
    <n v="87"/>
    <n v="127"/>
    <n v="3810"/>
    <n v="947.05714285714282"/>
    <n v="40.542060021807998"/>
    <n v="-74.146197238341003"/>
    <n v="503"/>
    <n v="51"/>
    <n v="4.4196000000000006E-2"/>
  </r>
  <r>
    <n v="41627762"/>
    <s v="PICCOLINO"/>
    <s v="Staten Island"/>
    <n v="3935"/>
    <s v="AMBOY ROAD"/>
    <n v="10308"/>
    <n v="7189675870"/>
    <s v="Italian"/>
    <x v="1"/>
    <n v="84"/>
    <n v="126"/>
    <n v="3780"/>
    <n v="907.19999999999993"/>
    <n v="40.551327630456001"/>
    <n v="-74.149531728507995"/>
    <n v="503"/>
    <n v="51"/>
    <n v="4.2336000000000006E-2"/>
  </r>
  <r>
    <n v="50083378"/>
    <s v="NATURE'S GRILL CAFE"/>
    <s v="Staten Island"/>
    <n v="4115"/>
    <s v="HYLAN BOULEVARD"/>
    <n v="10308"/>
    <n v="6468942162"/>
    <s v="American"/>
    <x v="1"/>
    <n v="65"/>
    <n v="119"/>
    <n v="3570"/>
    <n v="663"/>
    <n v="40.539540281092002"/>
    <n v="-74.148343172159002"/>
    <n v="503"/>
    <n v="51"/>
    <n v="3.0940000000000002E-2"/>
  </r>
  <r>
    <n v="50076301"/>
    <s v="FIORE 227"/>
    <s v="Staten Island"/>
    <n v="227"/>
    <s v="MANSION AVENUE"/>
    <n v="10308"/>
    <n v="7182279771"/>
    <s v="Italian"/>
    <x v="1"/>
    <n v="77"/>
    <n v="105"/>
    <n v="3150"/>
    <n v="693"/>
    <n v="40.542935212548002"/>
    <n v="-74.142158657273995"/>
    <n v="503"/>
    <n v="51"/>
    <n v="3.2340000000000008E-2"/>
  </r>
  <r>
    <n v="41382168"/>
    <s v="PLANET WINGS"/>
    <s v="Staten Island"/>
    <n v="698"/>
    <s v="ARTHUR KILL ROAD"/>
    <n v="10308"/>
    <n v="7186089464"/>
    <s v="Chicken"/>
    <x v="1"/>
    <n v="75"/>
    <n v="104"/>
    <n v="3120"/>
    <n v="668.57142857142856"/>
    <n v="40.560192127286001"/>
    <n v="-74.164404258806996"/>
    <n v="503"/>
    <n v="51"/>
    <n v="3.1200000000000006E-2"/>
  </r>
  <r>
    <n v="50068339"/>
    <s v="NEW FOO SING"/>
    <s v="Staten Island"/>
    <n v="3979"/>
    <s v="AMBOY ROAD"/>
    <n v="10308"/>
    <n v="7183569554"/>
    <s v="Chinese"/>
    <x v="1"/>
    <n v="73"/>
    <n v="97"/>
    <n v="2910"/>
    <n v="606.94285714285718"/>
    <n v="40.550530458042999"/>
    <n v="-74.150433127426993"/>
    <n v="503"/>
    <n v="51"/>
    <n v="2.8324000000000005E-2"/>
  </r>
  <r>
    <n v="40364299"/>
    <s v="B &amp; M HOT BAGEL &amp; GROCERY"/>
    <s v="Staten Island"/>
    <n v="203"/>
    <s v="GIFFORDS LANE"/>
    <n v="10308"/>
    <n v="7189668445"/>
    <s v="Delicatessen"/>
    <x v="0"/>
    <n v="85"/>
    <n v="93"/>
    <n v="2790"/>
    <n v="677.57142857142856"/>
    <n v="40.556236875098001"/>
    <n v="-74.152515263110004"/>
    <n v="503"/>
    <n v="51"/>
    <n v="3.1620000000000002E-2"/>
  </r>
  <r>
    <n v="40669474"/>
    <s v="THE MANSION GRAND"/>
    <s v="Staten Island"/>
    <n v="141"/>
    <s v="MANSION AVENUE"/>
    <n v="10308"/>
    <n v="7186059200"/>
    <s v="American"/>
    <x v="0"/>
    <n v="66"/>
    <n v="77"/>
    <n v="2310"/>
    <n v="435.59999999999997"/>
    <n v="40.544638995200998"/>
    <n v="-74.140532380690004"/>
    <n v="503"/>
    <n v="51"/>
    <n v="2.0328000000000002E-2"/>
  </r>
  <r>
    <n v="50101777"/>
    <s v="Mercado Ariana"/>
    <s v="Staten Island"/>
    <n v="30"/>
    <s v="GIFFORDS LANE"/>
    <n v="10308"/>
    <n v="7182270700"/>
    <s v="Mexican"/>
    <x v="0"/>
    <n v="85"/>
    <n v="62"/>
    <n v="1860"/>
    <n v="451.71428571428567"/>
    <n v="40.551683136085998"/>
    <n v="-74.150536488580997"/>
    <n v="503"/>
    <n v="51"/>
    <n v="2.1079999999999998E-2"/>
  </r>
  <r>
    <n v="41209994"/>
    <s v="ALL STAR PIZZA"/>
    <s v="Staten Island"/>
    <n v="694"/>
    <s v="ARTHUR KILL ROAD"/>
    <n v="10308"/>
    <n v="7182272000"/>
    <s v="Pizza"/>
    <x v="0"/>
    <n v="75"/>
    <n v="60"/>
    <n v="1800"/>
    <n v="385.71428571428572"/>
    <n v="40.560203199495"/>
    <n v="-74.164339506142994"/>
    <n v="503"/>
    <n v="51"/>
    <n v="1.8000000000000002E-2"/>
  </r>
  <r>
    <n v="50086697"/>
    <s v="TRATTORIA TOSCANA"/>
    <s v="Staten Island"/>
    <n v="4200"/>
    <s v="HYLAN BOULEVARD"/>
    <n v="10308"/>
    <n v="7186036009"/>
    <s v="Italian"/>
    <x v="1"/>
    <n v="73"/>
    <n v="60"/>
    <n v="1800"/>
    <n v="375.42857142857144"/>
    <n v="40.537561677123001"/>
    <n v="-74.150144791033"/>
    <n v="503"/>
    <n v="51"/>
    <n v="1.7520000000000001E-2"/>
  </r>
  <r>
    <n v="40720393"/>
    <s v="ANDREW'S DINER"/>
    <s v="Staten Island"/>
    <n v="4160"/>
    <s v="HYLAN BOULEVARD"/>
    <n v="10308"/>
    <n v="9179488544"/>
    <s v="American"/>
    <x v="1"/>
    <n v="66"/>
    <n v="36"/>
    <n v="1080"/>
    <n v="203.65714285714287"/>
    <n v="40.538487908866998"/>
    <n v="-74.149200681007002"/>
    <n v="503"/>
    <n v="51"/>
    <n v="9.5040000000000003E-3"/>
  </r>
  <r>
    <n v="41036247"/>
    <s v="DUNKIN'"/>
    <s v="Staten Island"/>
    <n v="680"/>
    <s v="ARTHUR KILL ROAD"/>
    <n v="10308"/>
    <n v="7189480600"/>
    <s v="Donuts"/>
    <x v="0"/>
    <n v="65"/>
    <n v="8"/>
    <n v="240"/>
    <n v="44.571428571428569"/>
    <n v="40.560241951934998"/>
    <n v="-74.164112871653003"/>
    <n v="503"/>
    <n v="51"/>
    <n v="2.0800000000000003E-3"/>
  </r>
  <r>
    <n v="50060674"/>
    <s v="MIMMOS BRICK OVEN PIZZA"/>
    <s v="Staten Island"/>
    <n v="3959"/>
    <s v="AMBOY ROAD"/>
    <n v="10308"/>
    <n v="7189676560"/>
    <s v="Pizza/Italian"/>
    <x v="0"/>
    <n v="82"/>
    <n v="5"/>
    <n v="150"/>
    <n v="35.142857142857139"/>
    <n v="40.550898817095003"/>
    <n v="-74.150009350445998"/>
    <n v="503"/>
    <n v="51"/>
    <n v="1.64E-3"/>
  </r>
  <r>
    <n v="50062783"/>
    <s v="TINA'S WHISKEY TAVERN"/>
    <s v="Staten Island"/>
    <n v="4060"/>
    <s v="HYLAN BOULEVARD"/>
    <n v="10308"/>
    <n v="7185544470"/>
    <s v="American"/>
    <x v="1"/>
    <n v="83"/>
    <n v="5"/>
    <n v="150"/>
    <n v="35.571428571428562"/>
    <n v="40.540581723373002"/>
    <n v="-74.147442438065994"/>
    <n v="503"/>
    <n v="51"/>
    <n v="1.6599999999999998E-3"/>
  </r>
  <r>
    <n v="50051408"/>
    <s v="CUCUMBER SUSHI &amp; SALAD BAR"/>
    <s v="Staten Island"/>
    <n v="5834"/>
    <s v="AMBOY ROAD"/>
    <n v="10309"/>
    <n v="7189661118"/>
    <s v="Japanese"/>
    <x v="1"/>
    <n v="71"/>
    <n v="188"/>
    <n v="5640"/>
    <n v="1144.1142857142856"/>
    <n v="40.526110177111001"/>
    <n v="-74.201981207597001"/>
    <n v="503"/>
    <n v="51"/>
    <n v="5.3392000000000002E-2"/>
  </r>
  <r>
    <n v="50101863"/>
    <s v="DOMINO'S"/>
    <s v="Staten Island"/>
    <n v="6410"/>
    <s v="AMBOY ROAD"/>
    <n v="10309"/>
    <n v="3477057411"/>
    <s v="Pizza"/>
    <x v="0"/>
    <n v="68"/>
    <n v="176"/>
    <n v="5280"/>
    <n v="1025.8285714285716"/>
    <n v="40.521548138882999"/>
    <n v="-74.217059562214004"/>
    <n v="503"/>
    <n v="51"/>
    <n v="4.7872000000000012E-2"/>
  </r>
  <r>
    <n v="50058715"/>
    <s v="JAMBAJUICE OF STATEN ISLAND"/>
    <s v="Staten Island"/>
    <n v="1275"/>
    <s v="WOODROW ROAD"/>
    <n v="10309"/>
    <n v="7189669200"/>
    <s v="Juice, Smoothies, Fruit Salads"/>
    <x v="1"/>
    <n v="85"/>
    <n v="176"/>
    <n v="5280"/>
    <n v="1282.2857142857142"/>
    <n v="40.541735333916002"/>
    <n v="-74.207137626630995"/>
    <n v="503"/>
    <n v="51"/>
    <n v="5.9839999999999997E-2"/>
  </r>
  <r>
    <n v="50076747"/>
    <s v="MILLIE'S OF STATEN ISLAND"/>
    <s v="Staten Island"/>
    <n v="185"/>
    <s v="BRICKTOWN WAY"/>
    <n v="10309"/>
    <n v="9179522344"/>
    <s v="Italian"/>
    <x v="0"/>
    <n v="80"/>
    <n v="174"/>
    <n v="5220"/>
    <n v="1193.1428571428573"/>
    <n v="40.529521096906997"/>
    <n v="-74.231409751135004"/>
    <n v="503"/>
    <n v="51"/>
    <n v="5.5680000000000014E-2"/>
  </r>
  <r>
    <n v="41360872"/>
    <s v="DUNKIN'"/>
    <s v="Staten Island"/>
    <n v="2945"/>
    <s v="VETERANS ROAD WEST"/>
    <n v="10309"/>
    <n v="7189843717"/>
    <s v="Café/Coffee/Tea"/>
    <x v="1"/>
    <n v="89"/>
    <n v="173"/>
    <n v="5190"/>
    <n v="1319.7428571428572"/>
    <n v="40.527752509526998"/>
    <n v="-74.231871232974996"/>
    <n v="503"/>
    <n v="51"/>
    <n v="6.1588000000000011E-2"/>
  </r>
  <r>
    <n v="50096470"/>
    <s v="LOVE EARTH CAFE"/>
    <s v="Staten Island"/>
    <n v="4916"/>
    <s v="ARTHUR KILL ROAD"/>
    <n v="10309"/>
    <n v="6469606411"/>
    <s v="Vegetarian"/>
    <x v="1"/>
    <n v="80"/>
    <n v="162"/>
    <n v="4860"/>
    <n v="1110.8571428571427"/>
    <n v="40.522513916389002"/>
    <n v="-74.239266119107"/>
    <n v="503"/>
    <n v="51"/>
    <n v="5.1839999999999997E-2"/>
  </r>
  <r>
    <n v="50056784"/>
    <s v="STARBUCKS COFFEE"/>
    <s v="Staten Island"/>
    <n v="1243"/>
    <s v="WOODROW ROAD"/>
    <n v="10309"/>
    <n v="2126159700"/>
    <s v="American"/>
    <x v="1"/>
    <n v="87"/>
    <n v="154"/>
    <n v="4620"/>
    <n v="1148.3999999999999"/>
    <n v="40.541849612161002"/>
    <n v="-74.206173744691"/>
    <n v="503"/>
    <n v="51"/>
    <n v="5.3592000000000001E-2"/>
  </r>
  <r>
    <n v="41151158"/>
    <s v="DOMENICOS PIZZERIA"/>
    <s v="Staten Island"/>
    <n v="5838"/>
    <s v="AMBOY ROAD"/>
    <n v="10309"/>
    <n v="7189660114"/>
    <s v="Pizza/Italian"/>
    <x v="0"/>
    <n v="74"/>
    <n v="124"/>
    <n v="3720"/>
    <n v="786.51428571428573"/>
    <n v="40.526027337648003"/>
    <n v="-74.202261525886996"/>
    <n v="503"/>
    <n v="51"/>
    <n v="3.6704000000000001E-2"/>
  </r>
  <r>
    <n v="50033875"/>
    <s v="ARIANA'S"/>
    <s v="Staten Island"/>
    <n v="60"/>
    <s v="SOUTH BRIDGE STREET"/>
    <n v="10309"/>
    <n v="7189678500"/>
    <s v="Italian"/>
    <x v="0"/>
    <n v="82"/>
    <n v="121"/>
    <n v="3630"/>
    <n v="850.45714285714291"/>
    <n v="40.525074839978998"/>
    <n v="-74.236617139651003"/>
    <n v="503"/>
    <n v="51"/>
    <n v="3.9688000000000001E-2"/>
  </r>
  <r>
    <n v="50060086"/>
    <s v="QDOBA MEXICAN EATS"/>
    <s v="Staten Island"/>
    <n v="1275"/>
    <s v="WOODROW ROAD"/>
    <n v="10309"/>
    <n v="7189661353"/>
    <s v="Mexican"/>
    <x v="0"/>
    <n v="75"/>
    <n v="90"/>
    <n v="2700"/>
    <n v="578.57142857142856"/>
    <n v="40.541735333916002"/>
    <n v="-74.207137626630995"/>
    <n v="503"/>
    <n v="51"/>
    <n v="2.7E-2"/>
  </r>
  <r>
    <n v="50034597"/>
    <s v="AVOCADO SUSHI"/>
    <s v="Staten Island"/>
    <n v="4906"/>
    <s v="ARTHUR KILL ROAD"/>
    <n v="10309"/>
    <n v="7189661200"/>
    <s v="Japanese"/>
    <x v="0"/>
    <n v="72"/>
    <n v="71"/>
    <n v="2130"/>
    <n v="438.17142857142858"/>
    <n v="40.522714323141003"/>
    <n v="-74.239248854848"/>
    <n v="503"/>
    <n v="51"/>
    <n v="2.0448000000000001E-2"/>
  </r>
  <r>
    <n v="40510804"/>
    <s v="WOODROW DINER"/>
    <s v="Staten Island"/>
    <n v="655"/>
    <s v="ROSSVILLE AVENUE"/>
    <n v="10309"/>
    <n v="7186054031"/>
    <s v="American"/>
    <x v="0"/>
    <n v="79"/>
    <n v="63"/>
    <n v="1890"/>
    <n v="426.6"/>
    <n v="40.542592288454998"/>
    <n v="-74.208331211756999"/>
    <n v="503"/>
    <n v="51"/>
    <n v="1.9908000000000006E-2"/>
  </r>
  <r>
    <n v="50102282"/>
    <s v="MISAKI"/>
    <s v="Staten Island"/>
    <n v="645"/>
    <s v="ROSSVILLE AVENUE"/>
    <n v="10309"/>
    <n v="7189668882"/>
    <s v="Japanese"/>
    <x v="0"/>
    <n v="75"/>
    <n v="53"/>
    <n v="1590"/>
    <n v="340.71428571428572"/>
    <n v="40.542350917809998"/>
    <n v="-74.208236910241993"/>
    <n v="503"/>
    <n v="51"/>
    <n v="1.5900000000000001E-2"/>
  </r>
  <r>
    <n v="50081394"/>
    <s v="INTOXX FITNESS"/>
    <s v="Staten Island"/>
    <n v="236"/>
    <s v="RICHMOND VALLEY ROAD"/>
    <n v="10309"/>
    <n v="7186051010"/>
    <s v="Other"/>
    <x v="0"/>
    <n v="81"/>
    <n v="19"/>
    <n v="570"/>
    <n v="131.91428571428574"/>
    <n v="40.521092249557"/>
    <n v="-74.236559826933998"/>
    <n v="503"/>
    <n v="51"/>
    <n v="6.1560000000000017E-3"/>
  </r>
  <r>
    <n v="41608985"/>
    <s v="HEARTLAND BAGELS 11"/>
    <s v="Staten Island"/>
    <n v="1024"/>
    <s v="ROSSVILLE AVENUE"/>
    <n v="10309"/>
    <n v="7189668494"/>
    <s v="Café/Coffee/Tea"/>
    <x v="0"/>
    <n v="73"/>
    <n v="15"/>
    <n v="450"/>
    <n v="93.857142857142861"/>
    <n v="40.552153726732001"/>
    <n v="-74.212103535804999"/>
    <n v="503"/>
    <n v="51"/>
    <n v="4.3800000000000002E-3"/>
  </r>
  <r>
    <n v="50048942"/>
    <s v="CARVEL"/>
    <s v="Staten Island"/>
    <n v="990"/>
    <s v="ROSSVILLE AVENUE"/>
    <n v="10309"/>
    <n v="7183564122"/>
    <s v="Ice Cream, Gelato, Yogurt, Ices"/>
    <x v="1"/>
    <n v="88"/>
    <n v="10"/>
    <n v="300"/>
    <n v="75.428571428571445"/>
    <n v="40.551245850164001"/>
    <n v="-74.211751597014995"/>
    <n v="503"/>
    <n v="51"/>
    <n v="3.520000000000001E-3"/>
  </r>
  <r>
    <n v="50100214"/>
    <s v="WENDYS"/>
    <s v="Staten Island"/>
    <n v="6420"/>
    <s v="AMBOY ROAD"/>
    <n v="10309"/>
    <n v="7189673911"/>
    <s v="American"/>
    <x v="0"/>
    <n v="66"/>
    <n v="6"/>
    <n v="180"/>
    <n v="33.942857142857143"/>
    <n v="40.521353102126"/>
    <n v="-74.217141652750996"/>
    <n v="503"/>
    <n v="51"/>
    <n v="1.5840000000000001E-3"/>
  </r>
  <r>
    <n v="41463483"/>
    <s v="DUNKIN'"/>
    <s v="Staten Island"/>
    <n v="655"/>
    <s v="ROSSVILLE AVENUE"/>
    <n v="10309"/>
    <n v="7189678806"/>
    <s v="Donuts"/>
    <x v="1"/>
    <n v="67"/>
    <n v="2"/>
    <n v="60"/>
    <n v="11.485714285714288"/>
    <n v="40.542592288454998"/>
    <n v="-74.208331211756999"/>
    <n v="503"/>
    <n v="51"/>
    <n v="5.3600000000000013E-4"/>
  </r>
  <r>
    <n v="41597047"/>
    <s v="Z-TWO DINER &amp; LOUNGE"/>
    <s v="Staten Island"/>
    <n v="2925"/>
    <s v="VETERANS ROAD WEST"/>
    <n v="10309"/>
    <n v="7183566800"/>
    <s v="American"/>
    <x v="0"/>
    <n v="83"/>
    <n v="-1"/>
    <n v="-30"/>
    <n v="-7.1142857142857139"/>
    <n v="40.527696710722999"/>
    <n v="-74.230960962490997"/>
    <n v="503"/>
    <n v="51"/>
    <n v="-3.3199999999999999E-4"/>
  </r>
  <r>
    <n v="41632050"/>
    <s v="RICHMOND BAGEL &amp; GOURMET DELI"/>
    <s v="Staten Island"/>
    <n v="4244"/>
    <s v="HYLAN BOULEVARD"/>
    <n v="10312"/>
    <n v="7189674244"/>
    <s v="Delicatessen"/>
    <x v="0"/>
    <n v="78"/>
    <n v="183"/>
    <n v="5490"/>
    <n v="1223.4857142857145"/>
    <n v="40.536742460534001"/>
    <n v="-74.151107105772994"/>
    <n v="503"/>
    <n v="51"/>
    <n v="5.7096000000000015E-2"/>
  </r>
  <r>
    <n v="50088694"/>
    <s v="STATEN ISLAND JUICEBAR"/>
    <s v="Staten Island"/>
    <n v="3231"/>
    <s v="RICHMOND AVENUE"/>
    <n v="10312"/>
    <n v="9174499959"/>
    <s v="Juice, Smoothies, Fruit Salads"/>
    <x v="0"/>
    <n v="84"/>
    <n v="134"/>
    <n v="4020"/>
    <n v="964.80000000000007"/>
    <n v="40.560392905352003"/>
    <n v="-74.169763517191996"/>
    <n v="503"/>
    <n v="51"/>
    <n v="4.5024000000000002E-2"/>
  </r>
  <r>
    <n v="40849504"/>
    <s v="BOULEVARD TAVERN"/>
    <s v="Staten Island"/>
    <n v="4263"/>
    <s v="HYLAN BOULEVARD"/>
    <n v="10312"/>
    <n v="7182270892"/>
    <s v="American"/>
    <x v="1"/>
    <n v="81"/>
    <n v="99"/>
    <n v="2970"/>
    <n v="687.34285714285727"/>
    <n v="40.536467520156002"/>
    <n v="-74.151455449487997"/>
    <n v="503"/>
    <n v="51"/>
    <n v="3.2076000000000014E-2"/>
  </r>
  <r>
    <n v="50101120"/>
    <s v="CHOW DOWN"/>
    <s v="Staten Island"/>
    <n v="3279"/>
    <s v="RICHMOND AVE"/>
    <n v="10312"/>
    <n v="7184483000"/>
    <s v="Chinese/Cuban"/>
    <x v="0"/>
    <n v="74"/>
    <n v="97"/>
    <n v="2910"/>
    <n v="615.25714285714287"/>
    <n v="40.559287141033003"/>
    <n v="-74.169501580070005"/>
    <n v="503"/>
    <n v="51"/>
    <n v="2.8712000000000001E-2"/>
  </r>
  <r>
    <n v="41584432"/>
    <s v="BURGER KING"/>
    <s v="Staten Island"/>
    <n v="3901"/>
    <s v="RICHMOND AVENUE"/>
    <n v="10312"/>
    <n v="7189671237"/>
    <s v="American"/>
    <x v="1"/>
    <n v="80"/>
    <n v="91"/>
    <n v="2730"/>
    <n v="624"/>
    <n v="40.542985692088003"/>
    <n v="-74.163922813422005"/>
    <n v="503"/>
    <n v="51"/>
    <n v="2.912E-2"/>
  </r>
  <r>
    <n v="40399996"/>
    <s v="VILLA MONTE PIZZERIA"/>
    <s v="Staten Island"/>
    <n v="240"/>
    <s v="ARDEN AVENUE"/>
    <n v="10312"/>
    <n v="7189847100"/>
    <s v="Italian"/>
    <x v="1"/>
    <n v="84"/>
    <n v="88"/>
    <n v="2640"/>
    <n v="633.6"/>
    <n v="40.553377666320003"/>
    <n v="-74.192038468153996"/>
    <n v="503"/>
    <n v="51"/>
    <n v="2.9568000000000004E-2"/>
  </r>
  <r>
    <n v="41412577"/>
    <s v="GENKI SUSHI"/>
    <s v="Staten Island"/>
    <n v="262"/>
    <s v="ARDEN AVENUE"/>
    <n v="10312"/>
    <n v="7182277375"/>
    <s v="Japanese"/>
    <x v="0"/>
    <n v="77"/>
    <n v="63"/>
    <n v="1890"/>
    <n v="415.79999999999995"/>
    <n v="40.553076253076"/>
    <n v="-74.191731725436"/>
    <n v="503"/>
    <n v="51"/>
    <n v="1.9403999999999998E-2"/>
  </r>
  <r>
    <n v="40373118"/>
    <s v="GOLDEN DOVE DINER"/>
    <s v="Staten Island"/>
    <n v="3281"/>
    <s v="RICHMOND AVENUE"/>
    <n v="10312"/>
    <n v="7189671900"/>
    <s v="American"/>
    <x v="1"/>
    <n v="74"/>
    <n v="59"/>
    <n v="1770"/>
    <n v="374.2285714285714"/>
    <n v="40.559012753113002"/>
    <n v="-74.169439701203004"/>
    <n v="503"/>
    <n v="51"/>
    <n v="1.7464E-2"/>
  </r>
  <r>
    <n v="50058480"/>
    <s v="GREEK FELLAS"/>
    <s v="Staten Island"/>
    <n v="1547"/>
    <s v="ARTHUR KILL ROAD"/>
    <n v="10312"/>
    <n v="3479834092"/>
    <s v="Greek"/>
    <x v="0"/>
    <n v="68"/>
    <n v="56"/>
    <n v="1680"/>
    <n v="326.40000000000003"/>
    <n v="40.562507433646999"/>
    <n v="-74.191697713766004"/>
    <n v="503"/>
    <n v="51"/>
    <n v="1.5232000000000002E-2"/>
  </r>
  <r>
    <n v="50011483"/>
    <s v="ANNADALE TERRACE"/>
    <s v="Staten Island"/>
    <n v="801"/>
    <s v="ANNADALE ROAD"/>
    <n v="10312"/>
    <n v="7189840700"/>
    <s v="American"/>
    <x v="0"/>
    <n v="78"/>
    <n v="54"/>
    <n v="1620"/>
    <n v="361.02857142857147"/>
    <n v="40.542342499736002"/>
    <n v="-74.177409849108003"/>
    <n v="503"/>
    <n v="51"/>
    <n v="1.6848000000000002E-2"/>
  </r>
  <r>
    <n v="41102190"/>
    <s v="AMICI BAKERY"/>
    <s v="Staten Island"/>
    <n v="758"/>
    <s v="ARTHUR KILL ROAD"/>
    <n v="10312"/>
    <n v="7189671155"/>
    <s v="Bakery"/>
    <x v="1"/>
    <n v="77"/>
    <n v="52"/>
    <n v="1560"/>
    <n v="343.2"/>
    <n v="40.560187872847997"/>
    <n v="-74.165451524979005"/>
    <n v="503"/>
    <n v="51"/>
    <n v="1.6016000000000002E-2"/>
  </r>
  <r>
    <n v="41687110"/>
    <s v="KIKU JAPANESE CUISINE"/>
    <s v="Staten Island"/>
    <n v="3838"/>
    <s v="RICHMOND AVENUE"/>
    <n v="10312"/>
    <n v="7186088589"/>
    <s v="Japanese"/>
    <x v="1"/>
    <n v="65"/>
    <n v="51"/>
    <n v="1530"/>
    <n v="284.14285714285717"/>
    <n v="40.544509607521"/>
    <n v="-74.165444939498002"/>
    <n v="503"/>
    <n v="51"/>
    <n v="1.3260000000000003E-2"/>
  </r>
  <r>
    <n v="40842618"/>
    <s v="BAGEL DEPOT"/>
    <s v="Staten Island"/>
    <n v="3854"/>
    <s v="RICHMOND AVENUE"/>
    <n v="10312"/>
    <n v="7189488755"/>
    <s v="Bagels/Pretzels"/>
    <x v="0"/>
    <n v="80"/>
    <n v="49"/>
    <n v="1470"/>
    <n v="336.00000000000006"/>
    <n v="40.543969539350002"/>
    <n v="-74.164990247709"/>
    <n v="503"/>
    <n v="51"/>
    <n v="1.5680000000000003E-2"/>
  </r>
  <r>
    <n v="50093370"/>
    <s v="PIZZA BOSS"/>
    <s v="Staten Island"/>
    <n v="1307"/>
    <s v="ARTHUR KILL ROAD"/>
    <n v="10312"/>
    <n v="7182272220"/>
    <s v="Pizza"/>
    <x v="0"/>
    <n v="75"/>
    <n v="47"/>
    <n v="1410"/>
    <n v="302.14285714285711"/>
    <n v="40.565143831371003"/>
    <n v="-74.184165070429003"/>
    <n v="503"/>
    <n v="51"/>
    <n v="1.41E-2"/>
  </r>
  <r>
    <n v="41509593"/>
    <s v="MONA LISA PIZZERIA &amp; RISTORANTE"/>
    <s v="Staten Island"/>
    <n v="839"/>
    <s v="ANNADALE ROAD"/>
    <n v="10312"/>
    <n v="7189671000"/>
    <s v="Pizza/Italian"/>
    <x v="1"/>
    <n v="72"/>
    <n v="46"/>
    <n v="1380"/>
    <n v="283.8857142857143"/>
    <n v="40.541401149682997"/>
    <n v="-74.177335382935993"/>
    <n v="503"/>
    <n v="51"/>
    <n v="1.3248000000000003E-2"/>
  </r>
  <r>
    <n v="41549545"/>
    <s v="IL SOGNO ITALIANO RISTORANTE"/>
    <s v="Staten Island"/>
    <n v="26"/>
    <s v="JEFFERSON BOULEVARD"/>
    <n v="10312"/>
    <n v="7183567800"/>
    <s v="Italian"/>
    <x v="1"/>
    <n v="75"/>
    <n v="43"/>
    <n v="1290"/>
    <n v="276.42857142857139"/>
    <n v="40.541375418324002"/>
    <n v="-74.177997323013997"/>
    <n v="503"/>
    <n v="51"/>
    <n v="1.2899999999999998E-2"/>
  </r>
  <r>
    <n v="50083454"/>
    <s v="SUBWAY"/>
    <s v="Staten Island"/>
    <n v="4348"/>
    <s v="AMBOY ROAD"/>
    <n v="10312"/>
    <n v="7189848773"/>
    <s v="Sandwiches"/>
    <x v="1"/>
    <n v="80"/>
    <n v="24"/>
    <n v="720"/>
    <n v="164.57142857142861"/>
    <n v="40.545279509935"/>
    <n v="-74.160639814408995"/>
    <n v="503"/>
    <n v="51"/>
    <n v="7.6800000000000019E-3"/>
  </r>
  <r>
    <n v="50000020"/>
    <s v="SAPORITO PIZZA &amp; RESTAURANT"/>
    <s v="Staten Island"/>
    <n v="896"/>
    <s v="HUGUENOT AVENUE"/>
    <n v="10312"/>
    <n v="7182276300"/>
    <s v="Pizza/Italian"/>
    <x v="1"/>
    <n v="88"/>
    <n v="19"/>
    <n v="570"/>
    <n v="143.31428571428569"/>
    <n v="40.532530818403998"/>
    <n v="-74.192100650032998"/>
    <n v="503"/>
    <n v="51"/>
    <n v="6.6879999999999995E-3"/>
  </r>
  <r>
    <n v="40392140"/>
    <s v="SALVATORE AND LLOYD'S PIZZA"/>
    <s v="Staten Island"/>
    <n v="3850"/>
    <s v="RICHMOND AVENUE"/>
    <n v="10312"/>
    <n v="7183565350"/>
    <s v="Pizza"/>
    <x v="0"/>
    <n v="80"/>
    <n v="13"/>
    <n v="390"/>
    <n v="89.142857142857139"/>
    <n v="40.544046273984002"/>
    <n v="-74.165073192272004"/>
    <n v="503"/>
    <n v="51"/>
    <n v="4.1600000000000005E-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">
  <r>
    <n v="50084228"/>
    <s v="NUTELLA CAFE"/>
    <s v="Manhattan"/>
    <n v="116"/>
    <n v="10003"/>
    <n v="2126752475"/>
    <s v="Café/Coffee/Tea"/>
    <s v="Y"/>
    <n v="95"/>
    <n v="345"/>
    <n v="10350"/>
    <n v="2809.2857142857142"/>
    <n v="40.734438807368001"/>
    <n v="-73.992357556753007"/>
    <x v="0"/>
    <n v="0.13109999999999999"/>
  </r>
  <r>
    <n v="50047488"/>
    <s v="SPICE"/>
    <s v="Manhattan"/>
    <n v="39"/>
    <n v="10003"/>
    <n v="2129823758"/>
    <s v="Thai"/>
    <s v="Y"/>
    <n v="98"/>
    <n v="333"/>
    <n v="9990"/>
    <n v="2797.2"/>
    <n v="40.734394861981002"/>
    <n v="-73.991931779135996"/>
    <x v="0"/>
    <n v="0.13053599999999999"/>
  </r>
  <r>
    <n v="50084744"/>
    <s v="MODERN GOURMET"/>
    <s v="Manhattan"/>
    <n v="793"/>
    <n v="10003"/>
    <n v="2019065519"/>
    <s v="Delicatessen"/>
    <s v="Y"/>
    <n v="97"/>
    <n v="318"/>
    <n v="9540"/>
    <n v="2643.9428571428571"/>
    <n v="40.732089219480997"/>
    <n v="-73.991380004408001"/>
    <x v="0"/>
    <n v="0.12338400000000001"/>
  </r>
  <r>
    <n v="50043785"/>
    <s v="BOWLLIN'"/>
    <s v="Manhattan"/>
    <n v="27"/>
    <n v="10003"/>
    <n v="2126732727"/>
    <s v="Korean"/>
    <s v="Y"/>
    <n v="98"/>
    <n v="315"/>
    <n v="9450"/>
    <n v="2646"/>
    <n v="40.730456300500997"/>
    <n v="-73.995031627488004"/>
    <x v="0"/>
    <n v="0.12348000000000001"/>
  </r>
  <r>
    <n v="41629811"/>
    <s v="STRIP HOUSE"/>
    <s v="Manhattan"/>
    <n v="13"/>
    <n v="10003"/>
    <n v="2123280000"/>
    <s v="Steak"/>
    <s v="Y"/>
    <n v="96"/>
    <n v="309"/>
    <n v="9270"/>
    <n v="2542.6285714285714"/>
    <n v="40.734334591832003"/>
    <n v="-73.993772031950996"/>
    <x v="0"/>
    <n v="0.11865600000000001"/>
  </r>
  <r>
    <n v="50051068"/>
    <s v="BOWERY ROAD"/>
    <s v="Manhattan"/>
    <n v="132"/>
    <n v="10003"/>
    <n v="2124321324"/>
    <s v="American"/>
    <s v="Y"/>
    <n v="98"/>
    <n v="307"/>
    <n v="9210"/>
    <n v="2578.8000000000002"/>
    <n v="40.733225435213001"/>
    <n v="-73.989943767705"/>
    <x v="0"/>
    <n v="0.12034400000000002"/>
  </r>
  <r>
    <n v="50070437"/>
    <s v="&amp; PIZZA"/>
    <s v="Manhattan"/>
    <n v="740"/>
    <n v="10003"/>
    <n v="2127772042"/>
    <s v="Pizza"/>
    <s v="Y"/>
    <n v="94"/>
    <n v="291"/>
    <n v="8730"/>
    <n v="2344.6285714285714"/>
    <n v="40.729877048593998"/>
    <n v="-73.992993104408995"/>
    <x v="0"/>
    <n v="0.109416"/>
  </r>
  <r>
    <n v="50089891"/>
    <s v="NOM!"/>
    <s v="Manhattan"/>
    <n v="74"/>
    <n v="10003"/>
    <n v="6465685186"/>
    <s v="American"/>
    <s v="Y"/>
    <n v="97"/>
    <n v="281"/>
    <n v="8430"/>
    <n v="2336.3142857142857"/>
    <n v="40.733168048586002"/>
    <n v="-73.993443789644999"/>
    <x v="0"/>
    <n v="0.10902800000000001"/>
  </r>
  <r>
    <n v="50099959"/>
    <s v="NEWSBAR"/>
    <s v="Manhattan"/>
    <n v="107"/>
    <n v="10003"/>
    <n v="2123531246"/>
    <s v="American"/>
    <s v="Y"/>
    <n v="97"/>
    <n v="278"/>
    <n v="8340"/>
    <n v="2311.3714285714286"/>
    <n v="40.734186301618998"/>
    <n v="-73.992548826596007"/>
    <x v="0"/>
    <n v="0.107864"/>
  </r>
  <r>
    <n v="50006260"/>
    <s v="WHITE OAK TAVERN"/>
    <s v="Manhattan"/>
    <n v="21"/>
    <n v="10003"/>
    <n v="2122602604"/>
    <s v="American"/>
    <s v="Y"/>
    <n v="98"/>
    <n v="277"/>
    <n v="8310"/>
    <n v="2326.7999999999997"/>
    <n v="40.730250424208002"/>
    <n v="-73.994613103009996"/>
    <x v="0"/>
    <n v="0.108584"/>
  </r>
  <r>
    <n v="50101850"/>
    <s v="THE BEAN"/>
    <s v="Manhattan"/>
    <n v="771"/>
    <n v="10003"/>
    <n v="2122285020"/>
    <s v="Café/Coffee/Tea"/>
    <s v="Y"/>
    <n v="97"/>
    <n v="264"/>
    <n v="7920"/>
    <n v="2194.9714285714285"/>
    <n v="40.731249356436003"/>
    <n v="-73.991859998322994"/>
    <x v="0"/>
    <n v="0.10243200000000001"/>
  </r>
  <r>
    <n v="41500601"/>
    <s v="NANOOSH"/>
    <s v="Manhattan"/>
    <n v="111"/>
    <n v="10003"/>
    <n v="2123870744"/>
    <s v="Mediterranean"/>
    <s v="Y"/>
    <n v="95"/>
    <n v="252"/>
    <n v="7560"/>
    <n v="2051.9999999999995"/>
    <n v="40.734307064410999"/>
    <n v="-73.992444171673"/>
    <x v="0"/>
    <n v="9.5759999999999984E-2"/>
  </r>
  <r>
    <n v="41623737"/>
    <s v="CORKBUZZ WINE STUDIO"/>
    <s v="Manhattan"/>
    <n v="13"/>
    <n v="10003"/>
    <n v="6468736071"/>
    <s v="American"/>
    <s v="Y"/>
    <n v="95"/>
    <n v="251"/>
    <n v="7530"/>
    <n v="2043.8571428571427"/>
    <n v="40.734990566823001"/>
    <n v="-73.993349792264993"/>
    <x v="0"/>
    <n v="9.5380000000000006E-2"/>
  </r>
  <r>
    <n v="50017219"/>
    <s v="OGAWA CAFE"/>
    <s v="Manhattan"/>
    <n v="36"/>
    <n v="10003"/>
    <n v="2125336527"/>
    <s v="Japanese"/>
    <s v="Y"/>
    <n v="97"/>
    <n v="247"/>
    <n v="7410"/>
    <n v="2053.6285714285714"/>
    <n v="40.727420436210998"/>
    <n v="-73.992260950127005"/>
    <x v="0"/>
    <n v="9.5836000000000005E-2"/>
  </r>
  <r>
    <n v="50018025"/>
    <s v="SUBWAY"/>
    <s v="Manhattan"/>
    <n v="29"/>
    <n v="10003"/>
    <n v="3472681222"/>
    <s v="Sandwiches"/>
    <s v="Y"/>
    <n v="95"/>
    <n v="246"/>
    <n v="7380"/>
    <n v="2003.1428571428571"/>
    <n v="40.731521250165997"/>
    <n v="-73.994605783536002"/>
    <x v="0"/>
    <n v="9.3480000000000008E-2"/>
  </r>
  <r>
    <n v="41551620"/>
    <s v="VAPIANO"/>
    <s v="Manhattan"/>
    <n v="113"/>
    <n v="10003"/>
    <n v="2127779477"/>
    <s v="Italian"/>
    <s v="Y"/>
    <n v="98"/>
    <n v="228"/>
    <n v="6840"/>
    <n v="1915.1999999999998"/>
    <n v="40.734367445651998"/>
    <n v="-73.992390039905999"/>
    <x v="0"/>
    <n v="8.9375999999999997E-2"/>
  </r>
  <r>
    <n v="50017340"/>
    <s v="NUM PANG"/>
    <s v="Manhattan"/>
    <n v="28"/>
    <n v="10003"/>
    <n v="6464299606"/>
    <s v="Sandwiches"/>
    <s v="Y"/>
    <n v="96"/>
    <n v="227"/>
    <n v="6810"/>
    <n v="1867.8857142857141"/>
    <n v="40.734090277344002"/>
    <n v="-73.993234416505004"/>
    <x v="0"/>
    <n v="8.7168000000000009E-2"/>
  </r>
  <r>
    <n v="50097011"/>
    <s v="BABU JI"/>
    <s v="Manhattan"/>
    <n v="22"/>
    <n v="10003"/>
    <n v="2129511082"/>
    <s v="Indian"/>
    <s v="Y"/>
    <n v="95"/>
    <n v="189"/>
    <n v="5670"/>
    <n v="1539"/>
    <n v="40.734878018299"/>
    <n v="-73.993126085591001"/>
    <x v="0"/>
    <n v="7.1820000000000009E-2"/>
  </r>
  <r>
    <n v="40369521"/>
    <s v="KNICKERBOCKER BAR &amp; GRILL"/>
    <s v="Manhattan"/>
    <n v="33"/>
    <n v="10003"/>
    <n v="2122288490"/>
    <s v="American"/>
    <s v="Y"/>
    <n v="96"/>
    <n v="183"/>
    <n v="5490"/>
    <n v="1505.8285714285716"/>
    <n v="40.731968639465997"/>
    <n v="-73.994450594756998"/>
    <x v="0"/>
    <n v="7.0272000000000015E-2"/>
  </r>
  <r>
    <n v="50071605"/>
    <s v="BAAR BAAR"/>
    <s v="Manhattan"/>
    <n v="13"/>
    <n v="10003"/>
    <n v="2122281200"/>
    <s v="Indian"/>
    <s v="Y"/>
    <n v="99"/>
    <n v="346"/>
    <n v="10380"/>
    <n v="2936.0571428571429"/>
    <n v="40.724516414766001"/>
    <n v="-73.991435104559002"/>
    <x v="1"/>
    <n v="0.137016"/>
  </r>
  <r>
    <n v="40948723"/>
    <s v="PAQUITO'S"/>
    <s v="Manhattan"/>
    <n v="143"/>
    <n v="10003"/>
    <n v="2126742071"/>
    <s v="Mexican"/>
    <s v="Y"/>
    <n v="100"/>
    <n v="342"/>
    <n v="10260"/>
    <n v="2931.4285714285711"/>
    <n v="40.728020818090002"/>
    <n v="-73.984983581818"/>
    <x v="1"/>
    <n v="0.13679999999999998"/>
  </r>
  <r>
    <n v="50085594"/>
    <s v="BRICKLANE CURRY HOUSE"/>
    <s v="Manhattan"/>
    <n v="79"/>
    <n v="10003"/>
    <n v="2129792900"/>
    <s v="Middle Eastern"/>
    <s v="Y"/>
    <n v="100"/>
    <n v="341"/>
    <n v="10230"/>
    <n v="2922.8571428571431"/>
    <n v="40.726530882736"/>
    <n v="-73.989179906949005"/>
    <x v="1"/>
    <n v="0.13640000000000002"/>
  </r>
  <r>
    <n v="50042698"/>
    <s v="LE CAFE COFFEE"/>
    <s v="Manhattan"/>
    <n v="145"/>
    <n v="10003"/>
    <n v="2123889111"/>
    <s v="Café/Coffee/Tea"/>
    <s v="Y"/>
    <n v="99"/>
    <n v="335"/>
    <n v="10050"/>
    <n v="2842.7142857142858"/>
    <n v="40.733908875254002"/>
    <n v="-73.989871498135997"/>
    <x v="1"/>
    <n v="0.13266000000000003"/>
  </r>
  <r>
    <n v="50073690"/>
    <s v="SZECHUAN MOUNTAIN HOUSE"/>
    <s v="Manhattan"/>
    <n v="23"/>
    <n v="10003"/>
    <n v="9173883866"/>
    <s v="Chinese"/>
    <s v="Y"/>
    <n v="100"/>
    <n v="329"/>
    <n v="9870"/>
    <n v="2820"/>
    <n v="40.729001116837999"/>
    <n v="-73.988609434843994"/>
    <x v="1"/>
    <n v="0.13159999999999999"/>
  </r>
  <r>
    <n v="41298603"/>
    <s v="THE SMITH"/>
    <s v="Manhattan"/>
    <n v="55"/>
    <n v="10003"/>
    <n v="2124209800"/>
    <s v="American"/>
    <s v="Y"/>
    <n v="100"/>
    <n v="329"/>
    <n v="9870"/>
    <n v="2820"/>
    <n v="40.730988349683997"/>
    <n v="-73.988840014971998"/>
    <x v="1"/>
    <n v="0.13159999999999999"/>
  </r>
  <r>
    <n v="40589545"/>
    <s v="KHYBER PASS"/>
    <s v="Manhattan"/>
    <n v="34"/>
    <n v="10003"/>
    <n v="2124730989"/>
    <s v="Afghan"/>
    <s v="Y"/>
    <n v="99"/>
    <n v="325"/>
    <n v="9750"/>
    <n v="2757.8571428571431"/>
    <n v="40.728765015721002"/>
    <n v="-73.988104352310003"/>
    <x v="1"/>
    <n v="0.12870000000000004"/>
  </r>
  <r>
    <n v="50086552"/>
    <s v="MAKIINNY"/>
    <s v="Manhattan"/>
    <n v="32"/>
    <n v="10003"/>
    <n v="2126734610"/>
    <s v="Thai"/>
    <s v="Y"/>
    <n v="100"/>
    <n v="325"/>
    <n v="9750"/>
    <n v="2785.7142857142858"/>
    <n v="40.728303977094001"/>
    <n v="-73.988923450178007"/>
    <x v="1"/>
    <n v="0.13"/>
  </r>
  <r>
    <n v="41466567"/>
    <s v="BAR VERDE"/>
    <s v="Manhattan"/>
    <n v="65"/>
    <n v="10003"/>
    <n v="2127776965"/>
    <s v="Latin"/>
    <s v="Y"/>
    <n v="99"/>
    <n v="322"/>
    <n v="9660"/>
    <n v="2732.4"/>
    <n v="40.726034114176997"/>
    <n v="-73.989547990996996"/>
    <x v="1"/>
    <n v="0.12751200000000001"/>
  </r>
  <r>
    <n v="50102842"/>
    <s v="THE GREEN GARDEN RESTAURANT"/>
    <s v="Manhattan"/>
    <n v="332"/>
    <n v="10003"/>
    <n v="6465751248"/>
    <s v="Vegetarian"/>
    <s v="Y"/>
    <n v="100"/>
    <n v="321"/>
    <n v="9630"/>
    <n v="2751.4285714285711"/>
    <n v="40.72878952336"/>
    <n v="-73.986350848689"/>
    <x v="1"/>
    <n v="0.12839999999999999"/>
  </r>
  <r>
    <n v="50101923"/>
    <s v="WANYOO CYBER CAFE"/>
    <s v="Manhattan"/>
    <n v="4"/>
    <n v="10003"/>
    <n v="2128639989"/>
    <s v="Café/Coffee/Tea"/>
    <s v="Y"/>
    <n v="99"/>
    <n v="317"/>
    <n v="9510"/>
    <n v="2689.9714285714285"/>
    <n v="40.729355274649002"/>
    <n v="-73.98947891505"/>
    <x v="1"/>
    <n v="0.125532"/>
  </r>
  <r>
    <n v="41362111"/>
    <s v="PANNA II GARDEN INDIAN RESTAURANT"/>
    <s v="Manhattan"/>
    <n v="93"/>
    <n v="10003"/>
    <n v="2125984610"/>
    <s v="Indian"/>
    <s v="Y"/>
    <n v="99"/>
    <n v="316"/>
    <n v="9480"/>
    <n v="2681.485714285714"/>
    <n v="40.726176503184"/>
    <n v="-73.986326130771999"/>
    <x v="1"/>
    <n v="0.125136"/>
  </r>
  <r>
    <n v="50058073"/>
    <s v="AL HORNO LEAN MEXICAN KITCHEN"/>
    <s v="Manhattan"/>
    <n v="57"/>
    <n v="10003"/>
    <n v="6466093762"/>
    <s v="Mexican"/>
    <s v="Y"/>
    <n v="99"/>
    <n v="315"/>
    <n v="9450"/>
    <n v="2673.0000000000005"/>
    <n v="40.724911272684999"/>
    <n v="-73.987253599143997"/>
    <x v="1"/>
    <n v="0.12474000000000003"/>
  </r>
  <r>
    <n v="41006352"/>
    <s v="KENKA"/>
    <s v="Manhattan"/>
    <n v="25"/>
    <n v="10003"/>
    <n v="2122546363"/>
    <s v="Japanese"/>
    <s v="Y"/>
    <n v="100"/>
    <n v="315"/>
    <n v="9450"/>
    <n v="2700"/>
    <n v="40.728962681487999"/>
    <n v="-73.988522848659002"/>
    <x v="1"/>
    <n v="0.12600000000000003"/>
  </r>
  <r>
    <n v="40602670"/>
    <s v="SOBA-YA"/>
    <s v="Manhattan"/>
    <n v="229"/>
    <n v="10003"/>
    <n v="2125336966"/>
    <s v="Japanese"/>
    <s v="Y"/>
    <n v="100"/>
    <n v="315"/>
    <n v="9450"/>
    <n v="2700"/>
    <n v="40.729624142959999"/>
    <n v="-73.988255737228997"/>
    <x v="1"/>
    <n v="0.12600000000000003"/>
  </r>
  <r>
    <n v="40395093"/>
    <s v="COYOTE UGLY"/>
    <s v="Manhattan"/>
    <n v="153"/>
    <n v="10003"/>
    <n v="2124774431"/>
    <s v="American"/>
    <s v="Y"/>
    <n v="100"/>
    <n v="312"/>
    <n v="9360"/>
    <n v="2674.2857142857142"/>
    <n v="40.728440726693002"/>
    <n v="-73.984676806476998"/>
    <x v="1"/>
    <n v="0.12480000000000002"/>
  </r>
  <r>
    <n v="41544794"/>
    <s v="YUBA"/>
    <s v="Manhattan"/>
    <n v="105"/>
    <n v="10003"/>
    <n v="2127778188"/>
    <s v="Japanese"/>
    <s v="Y"/>
    <n v="100"/>
    <n v="312"/>
    <n v="9360"/>
    <n v="2674.2857142857142"/>
    <n v="40.730455993192997"/>
    <n v="-73.990243660689003"/>
    <x v="1"/>
    <n v="0.12480000000000002"/>
  </r>
  <r>
    <n v="50100865"/>
    <s v="JOES STEAM RICE ROLL"/>
    <s v="Manhattan"/>
    <n v="36"/>
    <n v="10003"/>
    <n v="6466047734"/>
    <s v="Chinese"/>
    <s v="Y"/>
    <n v="100"/>
    <n v="309"/>
    <n v="9270"/>
    <n v="2648.5714285714289"/>
    <n v="40.728726579235001"/>
    <n v="-73.988010550685999"/>
    <x v="1"/>
    <n v="0.12360000000000003"/>
  </r>
  <r>
    <n v="50088022"/>
    <s v="Wara"/>
    <s v="Manhattan"/>
    <n v="67"/>
    <n v="10003"/>
    <n v="9177755690"/>
    <s v="Japanese"/>
    <s v="Y"/>
    <n v="100"/>
    <n v="307"/>
    <n v="9210"/>
    <n v="2631.4285714285711"/>
    <n v="40.725328443104999"/>
    <n v="-73.986950460906002"/>
    <x v="1"/>
    <n v="0.12279999999999999"/>
  </r>
  <r>
    <n v="50095342"/>
    <s v="787 COFFEE ROASTERS"/>
    <s v="Manhattan"/>
    <n v="101"/>
    <n v="10003"/>
    <n v="9082308846"/>
    <s v="Café/Coffee/Tea"/>
    <s v="Y"/>
    <n v="99"/>
    <n v="304"/>
    <n v="9120"/>
    <n v="2579.6571428571424"/>
    <n v="40.727304852292001"/>
    <n v="-73.988616941782993"/>
    <x v="1"/>
    <n v="0.12038399999999999"/>
  </r>
  <r>
    <n v="50074726"/>
    <s v="BEETLE HOUSE"/>
    <s v="Manhattan"/>
    <n v="308"/>
    <n v="10003"/>
    <n v="6465104786"/>
    <s v="American"/>
    <s v="Y"/>
    <n v="100"/>
    <n v="300"/>
    <n v="9000"/>
    <n v="2571.4285714285711"/>
    <n v="40.727181280209003"/>
    <n v="-73.988050517069993"/>
    <x v="1"/>
    <n v="0.12"/>
  </r>
  <r>
    <n v="50011657"/>
    <s v="THE SABIENG THAI"/>
    <s v="Manhattan"/>
    <n v="71"/>
    <n v="10003"/>
    <n v="2122532742"/>
    <s v="Thai"/>
    <s v="Y"/>
    <n v="100"/>
    <n v="299"/>
    <n v="8970"/>
    <n v="2562.8571428571431"/>
    <n v="40.725432735170997"/>
    <n v="-73.986871067910002"/>
    <x v="1"/>
    <n v="0.11960000000000003"/>
  </r>
  <r>
    <n v="50094304"/>
    <s v="TSUKIMI"/>
    <s v="Manhattan"/>
    <n v="228"/>
    <n v="10003"/>
    <n v="4126088668"/>
    <s v="Japanese"/>
    <s v="Y"/>
    <n v="100"/>
    <n v="299"/>
    <n v="8970"/>
    <n v="2562.8571428571431"/>
    <n v="40.729124255485999"/>
    <n v="-73.985304447884999"/>
    <x v="1"/>
    <n v="0.11960000000000003"/>
  </r>
  <r>
    <n v="50015486"/>
    <s v="THE IZAKAYA"/>
    <s v="Manhattan"/>
    <n v="326"/>
    <n v="10003"/>
    <n v="9174751284"/>
    <s v="Japanese"/>
    <s v="Y"/>
    <n v="100"/>
    <n v="292"/>
    <n v="8760"/>
    <n v="2502.8571428571431"/>
    <n v="40.727049499467"/>
    <n v="-73.987747474794006"/>
    <x v="1"/>
    <n v="0.11680000000000003"/>
  </r>
  <r>
    <n v="50063691"/>
    <s v="THAI TERMINAL"/>
    <s v="Manhattan"/>
    <n v="349"/>
    <n v="10003"/>
    <n v="2126140155"/>
    <s v="Thai"/>
    <s v="Y"/>
    <n v="100"/>
    <n v="290"/>
    <n v="8700"/>
    <n v="2485.7142857142858"/>
    <n v="40.730521266632003"/>
    <n v="-73.984734056087007"/>
    <x v="1"/>
    <n v="0.11600000000000002"/>
  </r>
  <r>
    <n v="41662634"/>
    <s v="FRESCO GELATERIA"/>
    <s v="Manhattan"/>
    <n v="138"/>
    <n v="10003"/>
    <n v="2126776320"/>
    <s v="Ice Cream, Gelato, Yogurt, Ices"/>
    <s v="Y"/>
    <n v="99"/>
    <n v="284"/>
    <n v="8520"/>
    <n v="2409.9428571428571"/>
    <n v="40.728880226294002"/>
    <n v="-73.987451278590996"/>
    <x v="1"/>
    <n v="0.11246399999999999"/>
  </r>
  <r>
    <n v="50072427"/>
    <s v="MEET FRESH"/>
    <s v="Manhattan"/>
    <n v="37"/>
    <n v="10003"/>
    <n v="6463719011"/>
    <s v="Ice Cream, Gelato, Yogurt, Ices"/>
    <s v="Y"/>
    <n v="100"/>
    <n v="282"/>
    <n v="8460"/>
    <n v="2417.1428571428569"/>
    <n v="40.728230038287997"/>
    <n v="-73.990850130607001"/>
    <x v="1"/>
    <n v="0.1128"/>
  </r>
  <r>
    <n v="50056918"/>
    <s v="TIM HO WAN"/>
    <s v="Manhattan"/>
    <n v="85"/>
    <n v="10003"/>
    <n v="2122282800"/>
    <s v="Chinese"/>
    <s v="Y"/>
    <n v="99"/>
    <n v="281"/>
    <n v="8430"/>
    <n v="2384.4857142857145"/>
    <n v="40.731696629805"/>
    <n v="-73.990275951973004"/>
    <x v="1"/>
    <n v="0.11127600000000003"/>
  </r>
  <r>
    <n v="50071807"/>
    <s v="THE AINSWORTH"/>
    <s v="Manhattan"/>
    <n v="64"/>
    <n v="10003"/>
    <n v="2127410646"/>
    <s v="American"/>
    <s v="Y"/>
    <n v="99"/>
    <n v="271"/>
    <n v="8130"/>
    <n v="2299.6285714285714"/>
    <n v="40.731229874173998"/>
    <n v="-73.988688431824997"/>
    <x v="1"/>
    <n v="0.10731599999999999"/>
  </r>
  <r>
    <n v="50035559"/>
    <s v="PROTO PIZZA"/>
    <s v="Manhattan"/>
    <n v="50"/>
    <n v="10003"/>
    <n v="2124324044"/>
    <s v="Pizza/Italian"/>
    <s v="Y"/>
    <n v="100"/>
    <n v="268"/>
    <n v="8040"/>
    <n v="2297.1428571428569"/>
    <n v="40.725383644136997"/>
    <n v="-73.989991857481002"/>
    <x v="1"/>
    <n v="0.1072"/>
  </r>
  <r>
    <n v="50066022"/>
    <s v="SOUEN"/>
    <s v="Manhattan"/>
    <n v="326"/>
    <n v="10003"/>
    <n v="2123881155"/>
    <s v="Japanese"/>
    <s v="Y"/>
    <n v="99"/>
    <n v="267"/>
    <n v="8010"/>
    <n v="2265.6857142857139"/>
    <n v="40.727049499467"/>
    <n v="-73.987747474794006"/>
    <x v="1"/>
    <n v="0.10573199999999998"/>
  </r>
  <r>
    <n v="50091565"/>
    <s v="CALEXICO"/>
    <s v="Manhattan"/>
    <n v="99"/>
    <n v="10003"/>
    <n v="7183831810"/>
    <s v="Mexican"/>
    <s v="Y"/>
    <n v="99"/>
    <n v="263"/>
    <n v="7890"/>
    <n v="2231.7428571428572"/>
    <n v="40.727241726961999"/>
    <n v="-73.988660247875004"/>
    <x v="1"/>
    <n v="0.10414800000000002"/>
  </r>
  <r>
    <n v="41056164"/>
    <s v="CACIO &amp; PEPE"/>
    <s v="Manhattan"/>
    <n v="182"/>
    <n v="10003"/>
    <n v="2125055931"/>
    <s v="Italian"/>
    <s v="Y"/>
    <n v="99"/>
    <n v="258"/>
    <n v="7740"/>
    <n v="2189.3142857142857"/>
    <n v="40.730688875082002"/>
    <n v="-73.986133970566001"/>
    <x v="1"/>
    <n v="0.10216800000000001"/>
  </r>
  <r>
    <n v="41204942"/>
    <s v="CACIO E VINO"/>
    <s v="Manhattan"/>
    <n v="80"/>
    <n v="10003"/>
    <n v="2122283269"/>
    <s v="Italian"/>
    <s v="Y"/>
    <n v="99"/>
    <n v="255"/>
    <n v="7650"/>
    <n v="2163.8571428571427"/>
    <n v="40.726500689967999"/>
    <n v="-73.989176303971007"/>
    <x v="1"/>
    <n v="0.10098"/>
  </r>
  <r>
    <n v="50084490"/>
    <s v="ULUH"/>
    <s v="Manhattan"/>
    <n v="152"/>
    <n v="10003"/>
    <n v="9172615963"/>
    <s v="Chinese"/>
    <s v="Y"/>
    <n v="99"/>
    <n v="253"/>
    <n v="7590"/>
    <n v="2146.8857142857141"/>
    <n v="40.729470302708002"/>
    <n v="-73.987018199830999"/>
    <x v="1"/>
    <n v="0.100188"/>
  </r>
  <r>
    <n v="40971149"/>
    <s v="OH TAISHO"/>
    <s v="Manhattan"/>
    <n v="9"/>
    <n v="10003"/>
    <n v="2126731300"/>
    <s v="Japanese"/>
    <s v="Y"/>
    <n v="99"/>
    <n v="251"/>
    <n v="7530"/>
    <n v="2129.9142857142861"/>
    <n v="40.729259183393999"/>
    <n v="-73.989215542731003"/>
    <x v="1"/>
    <n v="9.9396000000000026E-2"/>
  </r>
  <r>
    <n v="41615409"/>
    <s v="HOT KITCHEN"/>
    <s v="Manhattan"/>
    <n v="104"/>
    <n v="10003"/>
    <n v="2122283090"/>
    <s v="Chinese"/>
    <s v="Y"/>
    <n v="100"/>
    <n v="248"/>
    <n v="7440"/>
    <n v="2125.7142857142858"/>
    <n v="40.727477757408998"/>
    <n v="-73.988465378159006"/>
    <x v="1"/>
    <n v="9.9200000000000024E-2"/>
  </r>
  <r>
    <n v="41441196"/>
    <s v="MOTORINO PIZZERIA NAPOLETANA"/>
    <s v="Manhattan"/>
    <n v="349"/>
    <n v="10003"/>
    <n v="2127772644"/>
    <s v="Pizza"/>
    <s v="Y"/>
    <n v="100"/>
    <n v="246"/>
    <n v="7380"/>
    <n v="2108.5714285714289"/>
    <n v="40.730521266632003"/>
    <n v="-73.984734056087007"/>
    <x v="1"/>
    <n v="9.8400000000000029E-2"/>
  </r>
  <r>
    <n v="40567533"/>
    <s v="THE THIRSTY SCHOLAR"/>
    <s v="Manhattan"/>
    <n v="155"/>
    <n v="10003"/>
    <n v="2127776514"/>
    <s v="American"/>
    <s v="Y"/>
    <n v="99"/>
    <n v="245"/>
    <n v="7350"/>
    <n v="2079"/>
    <n v="40.729503240302002"/>
    <n v="-73.987021801452002"/>
    <x v="1"/>
    <n v="9.7020000000000009E-2"/>
  </r>
  <r>
    <n v="50014866"/>
    <s v="IBM CAFETERIA"/>
    <s v="Manhattan"/>
    <n v="51"/>
    <n v="10003"/>
    <n v="8452341267"/>
    <s v="American"/>
    <s v="Y"/>
    <n v="100"/>
    <n v="241"/>
    <n v="7230"/>
    <n v="2065.7142857142858"/>
    <n v="40.730176045336997"/>
    <n v="-73.990460187740993"/>
    <x v="1"/>
    <n v="9.6400000000000013E-2"/>
  </r>
  <r>
    <n v="50000910"/>
    <s v="BRAZEN FOX KITCHEN AND BAR"/>
    <s v="Manhattan"/>
    <n v="106"/>
    <n v="10003"/>
    <n v="2123531063"/>
    <s v="American"/>
    <s v="Y"/>
    <n v="99"/>
    <n v="240"/>
    <n v="7200"/>
    <n v="2036.5714285714287"/>
    <n v="40.732703702278997"/>
    <n v="-73.987616534622006"/>
    <x v="1"/>
    <n v="9.5040000000000013E-2"/>
  </r>
  <r>
    <n v="40381420"/>
    <s v="VILLAGE YOKOCHO"/>
    <s v="Manhattan"/>
    <n v="6"/>
    <n v="10003"/>
    <n v="2125983041"/>
    <s v="Japanese"/>
    <s v="Y"/>
    <n v="99"/>
    <n v="239"/>
    <n v="7170"/>
    <n v="2028.0857142857139"/>
    <n v="40.729857562421003"/>
    <n v="-73.989431930386004"/>
    <x v="1"/>
    <n v="9.4643999999999992E-2"/>
  </r>
  <r>
    <n v="40720587"/>
    <s v="KARMA"/>
    <s v="Manhattan"/>
    <n v="51"/>
    <n v="10003"/>
    <n v="2126773160"/>
    <s v="American"/>
    <s v="Y"/>
    <n v="99"/>
    <n v="226"/>
    <n v="6780"/>
    <n v="1917.7714285714285"/>
    <n v="40.724727388482002"/>
    <n v="-73.987390730938998"/>
    <x v="1"/>
    <n v="8.9496000000000006E-2"/>
  </r>
  <r>
    <n v="40935628"/>
    <s v="THE MERMAID INN"/>
    <s v="Manhattan"/>
    <n v="96"/>
    <n v="10003"/>
    <n v="2126745870"/>
    <s v="Seafood"/>
    <s v="Y"/>
    <n v="100"/>
    <n v="225"/>
    <n v="6750"/>
    <n v="1928.5714285714287"/>
    <n v="40.727109984950999"/>
    <n v="-73.988728821083996"/>
    <x v="1"/>
    <n v="9.0000000000000011E-2"/>
  </r>
  <r>
    <n v="50098726"/>
    <s v="SWEETGREEN BOWERY"/>
    <s v="Manhattan"/>
    <n v="347"/>
    <n v="10003"/>
    <n v="9175124723"/>
    <s v="American"/>
    <s v="Y"/>
    <n v="99"/>
    <n v="223"/>
    <n v="6690"/>
    <n v="1892.3142857142857"/>
    <n v="40.72652835049"/>
    <n v="-73.991734300697999"/>
    <x v="1"/>
    <n v="8.8307999999999998E-2"/>
  </r>
  <r>
    <n v="40999727"/>
    <s v="KGB BAR"/>
    <s v="Manhattan"/>
    <n v="85"/>
    <n v="10003"/>
    <n v="2125053360"/>
    <s v="American"/>
    <s v="Y"/>
    <n v="100"/>
    <n v="214"/>
    <n v="6420"/>
    <n v="1834.2857142857144"/>
    <n v="40.726385474655999"/>
    <n v="-73.989887077565001"/>
    <x v="1"/>
    <n v="8.5600000000000009E-2"/>
  </r>
  <r>
    <n v="50036660"/>
    <s v="KIKOO SUSHI"/>
    <s v="Manhattan"/>
    <n v="141"/>
    <n v="10003"/>
    <n v="2125333888"/>
    <s v="Japanese"/>
    <s v="Y"/>
    <n v="99"/>
    <n v="214"/>
    <n v="6420"/>
    <n v="1815.9428571428571"/>
    <n v="40.727952205546003"/>
    <n v="-73.985034109024994"/>
    <x v="1"/>
    <n v="8.4744E-2"/>
  </r>
  <r>
    <n v="50006614"/>
    <s v="HUERTAS"/>
    <s v="Manhattan"/>
    <n v="107"/>
    <n v="10003"/>
    <n v="2122284490"/>
    <s v="Spanish"/>
    <s v="Y"/>
    <n v="100"/>
    <n v="212"/>
    <n v="6360"/>
    <n v="1817.1428571428571"/>
    <n v="40.726711685913003"/>
    <n v="-73.985939974146007"/>
    <x v="1"/>
    <n v="8.48E-2"/>
  </r>
  <r>
    <n v="40537686"/>
    <s v="BULL MCCABES"/>
    <s v="Manhattan"/>
    <n v="29"/>
    <n v="10003"/>
    <n v="2129829895"/>
    <s v="Irish"/>
    <s v="Y"/>
    <n v="99"/>
    <n v="209"/>
    <n v="6270"/>
    <n v="1773.5142857142857"/>
    <n v="40.728888555357003"/>
    <n v="-73.988349676108001"/>
    <x v="1"/>
    <n v="8.2764000000000004E-2"/>
  </r>
  <r>
    <n v="41283831"/>
    <s v="SING SING KARAOKE"/>
    <s v="Manhattan"/>
    <n v="9"/>
    <n v="10003"/>
    <n v="2123877800"/>
    <s v="Bottled beverages, including water, sodas, juices, etc."/>
    <s v="Y"/>
    <n v="100"/>
    <n v="209"/>
    <n v="6270"/>
    <n v="1791.4285714285716"/>
    <n v="40.729259183393999"/>
    <n v="-73.989215542731003"/>
    <x v="1"/>
    <n v="8.3600000000000022E-2"/>
  </r>
  <r>
    <n v="50088628"/>
    <s v="SHORT STORIES"/>
    <s v="Manhattan"/>
    <n v="355"/>
    <n v="10003"/>
    <n v="9144713443"/>
    <s v="American"/>
    <s v="Y"/>
    <n v="100"/>
    <n v="206"/>
    <n v="6180"/>
    <n v="1765.7142857142856"/>
    <n v="40.726728713195001"/>
    <n v="-73.991662117529003"/>
    <x v="1"/>
    <n v="8.2400000000000001E-2"/>
  </r>
  <r>
    <n v="50005885"/>
    <s v="MANCORA BAR &amp; APNA MASALA INDIAN CUISINE"/>
    <s v="Manhattan"/>
    <n v="344"/>
    <n v="10003"/>
    <n v="9172999478"/>
    <s v="Indian"/>
    <s v="Y"/>
    <n v="99"/>
    <n v="198"/>
    <n v="5940"/>
    <n v="1680.1714285714288"/>
    <n v="40.726920462293997"/>
    <n v="-73.987440825281993"/>
    <x v="1"/>
    <n v="7.8408000000000019E-2"/>
  </r>
  <r>
    <n v="50015854"/>
    <s v="MOMOFUKU KO"/>
    <s v="Manhattan"/>
    <n v="8"/>
    <n v="10003"/>
    <n v="2122038095"/>
    <s v="Japanese"/>
    <s v="Y"/>
    <n v="99"/>
    <n v="196"/>
    <n v="5880"/>
    <n v="1663.1999999999998"/>
    <n v="40.724782664354997"/>
    <n v="-73.991532480952003"/>
    <x v="1"/>
    <n v="7.7615999999999991E-2"/>
  </r>
  <r>
    <n v="41007533"/>
    <s v="UMI NO IE"/>
    <s v="Manhattan"/>
    <n v="86"/>
    <n v="10003"/>
    <n v="6466541122"/>
    <s v="Japanese"/>
    <s v="Y"/>
    <n v="100"/>
    <n v="196"/>
    <n v="5880"/>
    <n v="1680"/>
    <n v="40.724856478134001"/>
    <n v="-73.988195247904002"/>
    <x v="1"/>
    <n v="7.8400000000000011E-2"/>
  </r>
  <r>
    <n v="41704348"/>
    <s v="B &amp; H RESTAURANT"/>
    <s v="Manhattan"/>
    <n v="127"/>
    <n v="10003"/>
    <n v="2125058065"/>
    <s v="Jewish/Kosher"/>
    <s v="Y"/>
    <n v="100"/>
    <n v="192"/>
    <n v="5760"/>
    <n v="1645.7142857142856"/>
    <n v="40.728353274394998"/>
    <n v="-73.987851866135003"/>
    <x v="1"/>
    <n v="7.6799999999999993E-2"/>
  </r>
  <r>
    <n v="41252384"/>
    <s v="ROYAL BANGLADESH INDIAN RESTAURANT"/>
    <s v="Manhattan"/>
    <n v="93"/>
    <n v="10003"/>
    <n v="2126746209"/>
    <s v="Bangladeshi"/>
    <s v="Y"/>
    <n v="100"/>
    <n v="191"/>
    <n v="5730"/>
    <n v="1637.1428571428571"/>
    <n v="40.726176503184"/>
    <n v="-73.986326130771999"/>
    <x v="1"/>
    <n v="7.640000000000001E-2"/>
  </r>
  <r>
    <n v="50035684"/>
    <s v="VSPOT ORGANIC"/>
    <s v="Manhattan"/>
    <n v="12"/>
    <n v="10003"/>
    <n v="2122543693"/>
    <s v="Latin"/>
    <s v="Y"/>
    <n v="100"/>
    <n v="189"/>
    <n v="5670"/>
    <n v="1620"/>
    <n v="40.729198789008997"/>
    <n v="-73.989114527273003"/>
    <x v="1"/>
    <n v="7.5600000000000014E-2"/>
  </r>
  <r>
    <n v="50058788"/>
    <s v="IKINARI STEAK"/>
    <s v="Manhattan"/>
    <n v="90"/>
    <n v="10003"/>
    <n v="9173883546"/>
    <s v="Japanese"/>
    <s v="Y"/>
    <n v="100"/>
    <n v="186"/>
    <n v="5580"/>
    <n v="1594.2857142857144"/>
    <n v="40.730925289006997"/>
    <n v="-73.989572477826997"/>
    <x v="1"/>
    <n v="7.4400000000000008E-2"/>
  </r>
  <r>
    <n v="41606848"/>
    <s v="BAOHAUS"/>
    <s v="Manhattan"/>
    <n v="238"/>
    <n v="10003"/>
    <n v="6466698889"/>
    <s v="Asian"/>
    <s v="Y"/>
    <n v="100"/>
    <n v="184"/>
    <n v="5520"/>
    <n v="1577.1428571428571"/>
    <n v="40.732881955345"/>
    <n v="-73.986241759812998"/>
    <x v="1"/>
    <n v="7.3599999999999999E-2"/>
  </r>
  <r>
    <n v="40799384"/>
    <s v="LA PALAPA"/>
    <s v="Manhattan"/>
    <n v="77"/>
    <n v="10003"/>
    <n v="2127772537"/>
    <s v="Mexican"/>
    <s v="Y"/>
    <n v="99"/>
    <n v="182"/>
    <n v="5460"/>
    <n v="1544.4"/>
    <n v="40.727837030651003"/>
    <n v="-73.985863968399997"/>
    <x v="1"/>
    <n v="7.2072000000000011E-2"/>
  </r>
  <r>
    <n v="50081076"/>
    <s v="DIA"/>
    <s v="Manhattan"/>
    <n v="58"/>
    <n v="10003"/>
    <n v="9176757664"/>
    <s v="Italian"/>
    <s v="Y"/>
    <n v="99"/>
    <n v="178"/>
    <n v="5340"/>
    <n v="1510.4571428571428"/>
    <n v="40.725767887174001"/>
    <n v="-73.989717602279001"/>
    <x v="1"/>
    <n v="7.0488000000000009E-2"/>
  </r>
  <r>
    <n v="41693660"/>
    <s v="LA SULTANA CAFE"/>
    <s v="Manhattan"/>
    <n v="124"/>
    <n v="10003"/>
    <n v="2122287678"/>
    <s v="Mediterranean"/>
    <s v="Y"/>
    <n v="100"/>
    <n v="177"/>
    <n v="5310"/>
    <n v="1517.1428571428571"/>
    <n v="40.725416350015003"/>
    <n v="-73.987621501823995"/>
    <x v="1"/>
    <n v="7.0800000000000002E-2"/>
  </r>
  <r>
    <n v="41634837"/>
    <s v="ST MARKS KARAOKE"/>
    <s v="Manhattan"/>
    <n v="6"/>
    <n v="10003"/>
    <n v="2122286250"/>
    <s v="Bottled beverages, including water, sodas, juices, etc."/>
    <s v="Y"/>
    <n v="100"/>
    <n v="176"/>
    <n v="5280"/>
    <n v="1508.5714285714284"/>
    <n v="40.729316839623003"/>
    <n v="-73.989388719847994"/>
    <x v="1"/>
    <n v="7.039999999999999E-2"/>
  </r>
  <r>
    <n v="41601438"/>
    <s v="COOPER'S CRAFT &amp; KITCHEN"/>
    <s v="Manhattan"/>
    <n v="87"/>
    <n v="10003"/>
    <n v="6466062384"/>
    <s v="American"/>
    <s v="Y"/>
    <n v="100"/>
    <n v="175"/>
    <n v="5250"/>
    <n v="1500"/>
    <n v="40.726868464866001"/>
    <n v="-73.988927297618005"/>
    <x v="1"/>
    <n v="7.0000000000000007E-2"/>
  </r>
  <r>
    <n v="41579887"/>
    <s v="UPSTATE"/>
    <s v="Manhattan"/>
    <n v="95"/>
    <n v="10003"/>
    <n v="9176748956"/>
    <s v="Seafood"/>
    <s v="Y"/>
    <n v="100"/>
    <n v="175"/>
    <n v="5250"/>
    <n v="1500"/>
    <n v="40.726239627638002"/>
    <n v="-73.986282823154994"/>
    <x v="1"/>
    <n v="7.0000000000000007E-2"/>
  </r>
  <r>
    <n v="41689247"/>
    <s v="THE BEST PIZZA"/>
    <s v="Manhattan"/>
    <n v="748"/>
    <n v="10019"/>
    <n v="2129770400"/>
    <s v="Pizza"/>
    <s v="Y"/>
    <n v="100"/>
    <n v="344"/>
    <n v="10320"/>
    <n v="2948.5714285714289"/>
    <n v="40.763714133720001"/>
    <n v="-73.988765921818995"/>
    <x v="2"/>
    <n v="0.13760000000000003"/>
  </r>
  <r>
    <n v="50036750"/>
    <s v="BAR 9"/>
    <s v="Manhattan"/>
    <n v="807"/>
    <n v="10019"/>
    <n v="2123999336"/>
    <s v="American"/>
    <s v="Y"/>
    <n v="99"/>
    <n v="338"/>
    <n v="10140"/>
    <n v="2868.1714285714284"/>
    <n v="40.765673744394"/>
    <n v="-73.987361288746001"/>
    <x v="2"/>
    <n v="0.13384799999999999"/>
  </r>
  <r>
    <n v="50094588"/>
    <s v="THE BLUE DOG COOKHOUSE AND BAR"/>
    <s v="Manhattan"/>
    <n v="308"/>
    <n v="10019"/>
    <n v="2124590700"/>
    <s v="American"/>
    <s v="Y"/>
    <n v="100"/>
    <n v="330"/>
    <n v="9900"/>
    <n v="2828.5714285714289"/>
    <n v="40.762451304263998"/>
    <n v="-73.986528026399995"/>
    <x v="2"/>
    <n v="0.13200000000000003"/>
  </r>
  <r>
    <n v="50087532"/>
    <s v="IPIZZANY/KRISPY KRUNCHY CHICKEN"/>
    <s v="Manhattan"/>
    <n v="707"/>
    <n v="10019"/>
    <n v="2122456062"/>
    <s v="Pizza"/>
    <s v="Y"/>
    <n v="100"/>
    <n v="328"/>
    <n v="9840"/>
    <n v="2811.4285714285711"/>
    <n v="40.762470846185998"/>
    <n v="-73.989701084689997"/>
    <x v="2"/>
    <n v="0.13120000000000001"/>
  </r>
  <r>
    <n v="41241730"/>
    <s v="DESI DELI PUNJABI DHABA"/>
    <s v="Manhattan"/>
    <n v="724"/>
    <n v="10019"/>
    <n v="2123999007"/>
    <s v="Indian"/>
    <s v="Y"/>
    <n v="99"/>
    <n v="323"/>
    <n v="9690"/>
    <n v="2740.8857142857141"/>
    <n v="40.764433527935999"/>
    <n v="-73.991953395967997"/>
    <x v="2"/>
    <n v="0.12790799999999999"/>
  </r>
  <r>
    <n v="50065128"/>
    <s v="RIVERVIEW  SENIOR INDEPENDENT LIVING"/>
    <s v="Manhattan"/>
    <n v="521"/>
    <n v="10019"/>
    <n v="2125864546"/>
    <s v="Continental"/>
    <s v="Y"/>
    <n v="99"/>
    <n v="323"/>
    <n v="9690"/>
    <n v="2740.8857142857141"/>
    <n v="40.764587332277003"/>
    <n v="-73.993498444392998"/>
    <x v="2"/>
    <n v="0.12790799999999999"/>
  </r>
  <r>
    <n v="41716444"/>
    <s v="TOTTO RAMEN"/>
    <s v="Manhattan"/>
    <n v="366"/>
    <n v="10019"/>
    <n v="2125820052"/>
    <s v="Japanese"/>
    <s v="Y"/>
    <n v="100"/>
    <n v="320"/>
    <n v="9600"/>
    <n v="2742.8571428571431"/>
    <n v="40.764400167464999"/>
    <n v="-73.987274892323995"/>
    <x v="2"/>
    <n v="0.12800000000000003"/>
  </r>
  <r>
    <n v="50085396"/>
    <s v="TALADWAT"/>
    <s v="Manhattan"/>
    <n v="714"/>
    <n v="10019"/>
    <n v="6468239815"/>
    <s v="Thai"/>
    <s v="Y"/>
    <n v="100"/>
    <n v="316"/>
    <n v="9480"/>
    <n v="2708.5714285714289"/>
    <n v="40.762646496982001"/>
    <n v="-73.989549443127004"/>
    <x v="2"/>
    <n v="0.12640000000000001"/>
  </r>
  <r>
    <n v="50014677"/>
    <s v="B -SIDE"/>
    <s v="Manhattan"/>
    <n v="370"/>
    <n v="10019"/>
    <n v="6469797225"/>
    <s v="Pizza"/>
    <s v="Y"/>
    <n v="99"/>
    <n v="315"/>
    <n v="9450"/>
    <n v="2673.0000000000005"/>
    <n v="40.763854030178997"/>
    <n v="-73.987917564599002"/>
    <x v="2"/>
    <n v="0.12474000000000003"/>
  </r>
  <r>
    <n v="40599617"/>
    <s v="LUNCH BOX"/>
    <s v="Manhattan"/>
    <n v="886"/>
    <n v="10019"/>
    <n v="2129699642"/>
    <s v="American"/>
    <s v="Y"/>
    <n v="99"/>
    <n v="315"/>
    <n v="9450"/>
    <n v="2673.0000000000005"/>
    <n v="40.768198699441001"/>
    <n v="-73.985490741560994"/>
    <x v="2"/>
    <n v="0.12474000000000003"/>
  </r>
  <r>
    <n v="50000593"/>
    <s v="HK BOXERS NYC"/>
    <s v="Manhattan"/>
    <n v="742"/>
    <n v="10019"/>
    <n v="2129511518"/>
    <s v="American"/>
    <s v="Y"/>
    <n v="100"/>
    <n v="309"/>
    <n v="9270"/>
    <n v="2648.5714285714289"/>
    <n v="40.763568671767999"/>
    <n v="-73.988870633966997"/>
    <x v="2"/>
    <n v="0.12360000000000003"/>
  </r>
  <r>
    <n v="50061461"/>
    <s v="TERMINAL 5"/>
    <s v="Manhattan"/>
    <n v="610"/>
    <n v="10019"/>
    <n v="2813630900"/>
    <s v="Armenian"/>
    <s v="Y"/>
    <n v="100"/>
    <n v="303"/>
    <n v="9090"/>
    <n v="2597.1428571428569"/>
    <n v="40.769840730155003"/>
    <n v="-73.992414852850999"/>
    <x v="2"/>
    <n v="0.1212"/>
  </r>
  <r>
    <n v="50041989"/>
    <s v="MENTOKU"/>
    <s v="Manhattan"/>
    <n v="744"/>
    <n v="10019"/>
    <n v="2129561784"/>
    <s v="Japanese"/>
    <s v="Y"/>
    <n v="100"/>
    <n v="302"/>
    <n v="9060"/>
    <n v="2588.5714285714289"/>
    <n v="40.763618073898002"/>
    <n v="-73.988834526508995"/>
    <x v="2"/>
    <n v="0.12080000000000003"/>
  </r>
  <r>
    <n v="41434036"/>
    <s v="CANCUN MEXICAN RESTAURANT"/>
    <s v="Manhattan"/>
    <n v="937"/>
    <n v="10019"/>
    <n v="2123077307"/>
    <s v="Mexican"/>
    <s v="Y"/>
    <n v="100"/>
    <n v="294"/>
    <n v="8820"/>
    <n v="2520"/>
    <n v="40.765676019444001"/>
    <n v="-73.983642958358004"/>
    <x v="2"/>
    <n v="0.11760000000000001"/>
  </r>
  <r>
    <n v="41670066"/>
    <s v="JJ'S CAFE"/>
    <s v="Manhattan"/>
    <n v="524"/>
    <n v="10019"/>
    <n v="2124841333"/>
    <s v="American"/>
    <s v="Y"/>
    <n v="99"/>
    <n v="294"/>
    <n v="8820"/>
    <n v="2494.7999999999997"/>
    <n v="40.770787348848998"/>
    <n v="-73.988533664382004"/>
    <x v="2"/>
    <n v="0.116424"/>
  </r>
  <r>
    <n v="41495573"/>
    <s v="TERAKAWA RAMEN"/>
    <s v="Manhattan"/>
    <n v="885"/>
    <n v="10019"/>
    <n v="2123070170"/>
    <s v="Japanese"/>
    <s v="Y"/>
    <n v="100"/>
    <n v="289"/>
    <n v="8670"/>
    <n v="2477.1428571428569"/>
    <n v="40.768193213575998"/>
    <n v="-73.985519624088994"/>
    <x v="2"/>
    <n v="0.11559999999999999"/>
  </r>
  <r>
    <n v="50091394"/>
    <s v="LATIN OUT CHEESESTEAK"/>
    <s v="Manhattan"/>
    <n v="710"/>
    <n v="10019"/>
    <n v="2122460867"/>
    <s v="Mexican"/>
    <s v="Y"/>
    <n v="99"/>
    <n v="285"/>
    <n v="8550"/>
    <n v="2418.4285714285716"/>
    <n v="40.762536713872997"/>
    <n v="-73.989628877300007"/>
    <x v="2"/>
    <n v="0.11286000000000002"/>
  </r>
  <r>
    <n v="41656934"/>
    <s v="DINING HALL @ JOHN JAY (MBJ FOOD SERVICES)"/>
    <s v="Manhattan"/>
    <n v="524"/>
    <n v="10019"/>
    <n v="2125821629"/>
    <s v="American"/>
    <s v="Y"/>
    <n v="99"/>
    <n v="282"/>
    <n v="8460"/>
    <n v="2392.9714285714285"/>
    <n v="40.770787348848998"/>
    <n v="-73.988533664382004"/>
    <x v="2"/>
    <n v="0.11167200000000001"/>
  </r>
  <r>
    <n v="50076767"/>
    <s v="BOIL BOIL RAMEN"/>
    <s v="Manhattan"/>
    <n v="1000"/>
    <n v="10019"/>
    <n v="8475279730"/>
    <s v="Asian"/>
    <s v="Y"/>
    <n v="99"/>
    <n v="278"/>
    <n v="8340"/>
    <n v="2359.0285714285715"/>
    <n v="40.766812226924003"/>
    <n v="-73.982808747226002"/>
    <x v="2"/>
    <n v="0.11008800000000001"/>
  </r>
  <r>
    <n v="50093562"/>
    <s v="WESTSIDE 57 RESTAURANT"/>
    <s v="Manhattan"/>
    <n v="858"/>
    <n v="10019"/>
    <n v="2124895007"/>
    <s v="Tex-Mex"/>
    <s v="Y"/>
    <n v="100"/>
    <n v="277"/>
    <n v="8310"/>
    <n v="2374.2857142857142"/>
    <n v="40.768687641758"/>
    <n v="-73.988851724263995"/>
    <x v="2"/>
    <n v="0.1108"/>
  </r>
  <r>
    <n v="41677480"/>
    <s v="FUSION HK BAR-GRILL"/>
    <s v="Manhattan"/>
    <n v="688"/>
    <n v="10019"/>
    <n v="2129560185"/>
    <s v="Mexican"/>
    <s v="Y"/>
    <n v="99"/>
    <n v="269"/>
    <n v="8070"/>
    <n v="2282.6571428571428"/>
    <n v="40.763557993078003"/>
    <n v="-73.992588846982002"/>
    <x v="2"/>
    <n v="0.10652400000000001"/>
  </r>
  <r>
    <n v="40389243"/>
    <s v="DA TOMMASSO"/>
    <s v="Manhattan"/>
    <n v="903"/>
    <n v="10019"/>
    <n v="2122651890"/>
    <s v="Italian"/>
    <s v="Y"/>
    <n v="99"/>
    <n v="262"/>
    <n v="7860"/>
    <n v="2223.2571428571428"/>
    <n v="40.764550782859999"/>
    <n v="-73.984462698477998"/>
    <x v="2"/>
    <n v="0.103752"/>
  </r>
  <r>
    <n v="41689402"/>
    <s v="KARE THAI"/>
    <s v="Manhattan"/>
    <n v="752"/>
    <n v="10019"/>
    <n v="2127657800"/>
    <s v="Thai"/>
    <s v="Y"/>
    <n v="100"/>
    <n v="262"/>
    <n v="7860"/>
    <n v="2245.7142857142858"/>
    <n v="40.765454523091002"/>
    <n v="-73.991209608638002"/>
    <x v="2"/>
    <n v="0.1048"/>
  </r>
  <r>
    <n v="41620087"/>
    <s v="GAZALA'S PLACE"/>
    <s v="Manhattan"/>
    <n v="709"/>
    <n v="10019"/>
    <n v="2122450709"/>
    <s v="Mediterranean"/>
    <s v="Y"/>
    <n v="99"/>
    <n v="260"/>
    <n v="7800"/>
    <n v="2206.2857142857138"/>
    <n v="40.762520248582"/>
    <n v="-73.989664978448005"/>
    <x v="2"/>
    <n v="0.10295999999999998"/>
  </r>
  <r>
    <n v="50100207"/>
    <s v="CHONG QING XIAO MIAN"/>
    <s v="Manhattan"/>
    <n v="796"/>
    <n v="10019"/>
    <n v="2125828866"/>
    <s v="Chinese"/>
    <s v="Y"/>
    <n v="99"/>
    <n v="258"/>
    <n v="7740"/>
    <n v="2189.3142857142857"/>
    <n v="40.765204425081002"/>
    <n v="-73.987675448447007"/>
    <x v="2"/>
    <n v="0.10216800000000001"/>
  </r>
  <r>
    <n v="50100028"/>
    <s v="POP'S PIZZERIA"/>
    <s v="Manhattan"/>
    <n v="301"/>
    <n v="10019"/>
    <n v="2127848863"/>
    <s v="Pizza"/>
    <s v="Y"/>
    <n v="99"/>
    <n v="256"/>
    <n v="7680"/>
    <n v="2172.3428571428572"/>
    <n v="40.766894641592003"/>
    <n v="-73.983296088751004"/>
    <x v="2"/>
    <n v="0.10137600000000001"/>
  </r>
  <r>
    <n v="40546098"/>
    <s v="CHURRASCARIA PLATAFORMA"/>
    <s v="Manhattan"/>
    <n v="316"/>
    <n v="10019"/>
    <n v="2122450505"/>
    <s v="Brazilian"/>
    <s v="Y"/>
    <n v="99"/>
    <n v="251"/>
    <n v="7530"/>
    <n v="2129.9142857142861"/>
    <n v="40.762034209368998"/>
    <n v="-73.987484716284001"/>
    <x v="2"/>
    <n v="9.9396000000000026E-2"/>
  </r>
  <r>
    <n v="50084079"/>
    <s v="Momo Fuku Noodle Bar"/>
    <s v="Manhattan"/>
    <n v="10"/>
    <n v="10019"/>
    <n v="6469188752"/>
    <s v="Japanese"/>
    <s v="Y"/>
    <n v="100"/>
    <n v="248"/>
    <n v="7440"/>
    <n v="2125.7142857142858"/>
    <n v="40.767808491194998"/>
    <n v="-73.982266967296994"/>
    <x v="2"/>
    <n v="9.9200000000000024E-2"/>
  </r>
  <r>
    <n v="50043434"/>
    <s v="RISE BAR"/>
    <s v="Manhattan"/>
    <n v="859"/>
    <n v="10019"/>
    <n v="9174057905"/>
    <s v="American"/>
    <s v="Y"/>
    <n v="100"/>
    <n v="246"/>
    <n v="7380"/>
    <n v="2108.5714285714289"/>
    <n v="40.767100897913998"/>
    <n v="-73.986314085955001"/>
    <x v="2"/>
    <n v="9.8400000000000029E-2"/>
  </r>
  <r>
    <n v="50084280"/>
    <s v="BACK POCKET BAR"/>
    <s v="Manhattan"/>
    <n v="462"/>
    <n v="10019"/>
    <n v="9176901224"/>
    <s v="American"/>
    <s v="Y"/>
    <n v="100"/>
    <n v="241"/>
    <n v="7230"/>
    <n v="2065.7142857142858"/>
    <n v="40.763555142080001"/>
    <n v="-73.991094343048999"/>
    <x v="2"/>
    <n v="9.6400000000000013E-2"/>
  </r>
  <r>
    <n v="50061071"/>
    <s v="HO HO TE"/>
    <s v="Manhattan"/>
    <n v="805"/>
    <n v="10019"/>
    <n v="6468526941"/>
    <s v="Café/Coffee/Tea"/>
    <s v="Y"/>
    <n v="99"/>
    <n v="241"/>
    <n v="7230"/>
    <n v="2045.0571428571427"/>
    <n v="40.761402833181997"/>
    <n v="-73.986755656469995"/>
    <x v="2"/>
    <n v="9.5436000000000007E-2"/>
  </r>
  <r>
    <n v="50079810"/>
    <s v="ANA RAMEN"/>
    <s v="Manhattan"/>
    <n v="457"/>
    <n v="10019"/>
    <n v="9173883895"/>
    <s v="Thai"/>
    <s v="Y"/>
    <n v="99"/>
    <n v="232"/>
    <n v="6960"/>
    <n v="1968.6857142857143"/>
    <n v="40.764145217482998"/>
    <n v="-73.990502232739999"/>
    <x v="2"/>
    <n v="9.1872000000000009E-2"/>
  </r>
  <r>
    <n v="41614537"/>
    <s v="FLAMING SADDLES SALOON"/>
    <s v="Manhattan"/>
    <n v="793"/>
    <n v="10019"/>
    <n v="2127130481"/>
    <s v="American"/>
    <s v="Y"/>
    <n v="99"/>
    <n v="227"/>
    <n v="6810"/>
    <n v="1926.257142857143"/>
    <n v="40.765157770782999"/>
    <n v="-73.987736827128003"/>
    <x v="2"/>
    <n v="8.9892000000000014E-2"/>
  </r>
  <r>
    <n v="50009823"/>
    <s v="PAM REAL THAI 49"/>
    <s v="Manhattan"/>
    <n v="404"/>
    <n v="10019"/>
    <n v="2123337500"/>
    <s v="Thai"/>
    <s v="Y"/>
    <n v="99"/>
    <n v="227"/>
    <n v="6810"/>
    <n v="1926.257142857143"/>
    <n v="40.763055499464002"/>
    <n v="-73.989924806898003"/>
    <x v="2"/>
    <n v="8.9892000000000014E-2"/>
  </r>
  <r>
    <n v="50010830"/>
    <s v="ISTANBUL KEBAB HOUSE"/>
    <s v="Manhattan"/>
    <n v="712"/>
    <n v="10019"/>
    <n v="2125826262"/>
    <s v="Turkish"/>
    <s v="Y"/>
    <n v="99"/>
    <n v="220"/>
    <n v="6600"/>
    <n v="1866.8571428571431"/>
    <n v="40.762591605433997"/>
    <n v="-73.989589160246993"/>
    <x v="2"/>
    <n v="8.7120000000000017E-2"/>
  </r>
  <r>
    <n v="50045771"/>
    <s v="ASCENT LOUNGE"/>
    <s v="Manhattan"/>
    <n v="10"/>
    <n v="10019"/>
    <n v="2128239770"/>
    <s v="American"/>
    <s v="Y"/>
    <n v="100"/>
    <n v="218"/>
    <n v="6540"/>
    <n v="1868.5714285714284"/>
    <n v="40.767808491194998"/>
    <n v="-73.982266967296994"/>
    <x v="2"/>
    <n v="8.72E-2"/>
  </r>
  <r>
    <n v="41472922"/>
    <s v="RICE &amp; BEANS RESTAURANT"/>
    <s v="Manhattan"/>
    <n v="744"/>
    <n v="10019"/>
    <n v="2122654444"/>
    <s v="Brazilian"/>
    <s v="Y"/>
    <n v="99"/>
    <n v="206"/>
    <n v="6180"/>
    <n v="1748.0571428571427"/>
    <n v="40.763618073898002"/>
    <n v="-73.988834526508995"/>
    <x v="2"/>
    <n v="8.157600000000001E-2"/>
  </r>
  <r>
    <n v="41087943"/>
    <s v="PERDITION"/>
    <s v="Manhattan"/>
    <n v="692"/>
    <n v="10019"/>
    <n v="2125825660"/>
    <s v="American"/>
    <s v="Y"/>
    <n v="99"/>
    <n v="199"/>
    <n v="5970"/>
    <n v="1688.6571428571426"/>
    <n v="40.763645821342003"/>
    <n v="-73.992527468556005"/>
    <x v="2"/>
    <n v="7.8803999999999999E-2"/>
  </r>
  <r>
    <n v="50057782"/>
    <s v="CURRY-YA"/>
    <s v="Manhattan"/>
    <n v="746"/>
    <n v="10019"/>
    <n v="6469984810"/>
    <s v="Japanese"/>
    <s v="Y"/>
    <n v="99"/>
    <n v="181"/>
    <n v="5430"/>
    <n v="1535.9142857142858"/>
    <n v="40.76366473126"/>
    <n v="-73.988798419461006"/>
    <x v="2"/>
    <n v="7.1676000000000017E-2"/>
  </r>
  <r>
    <n v="50063403"/>
    <s v="BADSHAH MODERN INDIAN RESTAURANT"/>
    <s v="Manhattan"/>
    <n v="788"/>
    <n v="10019"/>
    <n v="6466492407"/>
    <s v="Indian"/>
    <s v="Y"/>
    <n v="100"/>
    <n v="178"/>
    <n v="5340"/>
    <n v="1525.7142857142856"/>
    <n v="40.764984861450998"/>
    <n v="-73.987834328857005"/>
    <x v="2"/>
    <n v="7.1199999999999999E-2"/>
  </r>
  <r>
    <n v="50005405"/>
    <s v="ARIA"/>
    <s v="Manhattan"/>
    <n v="365"/>
    <n v="10019"/>
    <n v="2125419241"/>
    <s v="Italian"/>
    <s v="Y"/>
    <n v="99"/>
    <n v="177"/>
    <n v="5310"/>
    <n v="1501.9714285714285"/>
    <n v="40.763818334576001"/>
    <n v="-73.987787613690998"/>
    <x v="2"/>
    <n v="7.0092000000000002E-2"/>
  </r>
  <r>
    <n v="50101133"/>
    <s v="Happy Family"/>
    <s v="Manhattan"/>
    <n v="500"/>
    <n v="10036"/>
    <n v="2126956035"/>
    <s v="Chinese"/>
    <s v="Y"/>
    <n v="99"/>
    <n v="345"/>
    <n v="10350"/>
    <n v="2927.5714285714284"/>
    <n v="40.760333036847001"/>
    <n v="-73.995094365605993"/>
    <x v="2"/>
    <n v="0.13662000000000002"/>
  </r>
  <r>
    <n v="41228468"/>
    <s v="THE RITZ BAR &amp; LOUNGE"/>
    <s v="Manhattan"/>
    <n v="369"/>
    <n v="10036"/>
    <n v="2123334177"/>
    <s v="American"/>
    <s v="Y"/>
    <n v="99"/>
    <n v="344"/>
    <n v="10320"/>
    <n v="2919.0857142857144"/>
    <n v="40.760555006967998"/>
    <n v="-73.989723040567"/>
    <x v="2"/>
    <n v="0.13622400000000001"/>
  </r>
  <r>
    <n v="50085690"/>
    <s v="TOWNPLACE SUITES BREAKFAST"/>
    <s v="Manhattan"/>
    <n v="324"/>
    <n v="10036"/>
    <n v="2122654000"/>
    <s v="American"/>
    <s v="Y"/>
    <n v="99"/>
    <n v="343"/>
    <n v="10290"/>
    <n v="2910.6"/>
    <n v="40.758905410632998"/>
    <n v="-73.989763002331998"/>
    <x v="2"/>
    <n v="0.135828"/>
  </r>
  <r>
    <n v="50087951"/>
    <s v="HELL'S KITCHENETTE"/>
    <s v="Manhattan"/>
    <n v="375"/>
    <n v="10036"/>
    <n v="3473856981"/>
    <s v="Delicatessen"/>
    <s v="Y"/>
    <n v="100"/>
    <n v="340"/>
    <n v="10200"/>
    <n v="2914.2857142857142"/>
    <n v="40.761850460357003"/>
    <n v="-73.988943118595003"/>
    <x v="2"/>
    <n v="0.13600000000000001"/>
  </r>
  <r>
    <n v="50099986"/>
    <s v="SONNIER &amp; CASTLE FOOD"/>
    <s v="Manhattan"/>
    <n v="532"/>
    <n v="10036"/>
    <n v="3475898000"/>
    <s v="American"/>
    <s v="Y"/>
    <n v="100"/>
    <n v="340"/>
    <n v="10200"/>
    <n v="2914.2857142857142"/>
    <n v="40.762742929791997"/>
    <n v="-73.994985891341003"/>
    <x v="2"/>
    <n v="0.13600000000000001"/>
  </r>
  <r>
    <n v="50077398"/>
    <s v="FOODY'S DUMPLING"/>
    <s v="Manhattan"/>
    <n v="578"/>
    <n v="10036"/>
    <n v="9176393564"/>
    <s v="Chinese"/>
    <s v="Y"/>
    <n v="99"/>
    <n v="330"/>
    <n v="9900"/>
    <n v="2800.2857142857142"/>
    <n v="40.758288065537002"/>
    <n v="-73.992719382169994"/>
    <x v="2"/>
    <n v="0.13068000000000002"/>
  </r>
  <r>
    <n v="40698788"/>
    <s v="JUICE GENERATION"/>
    <s v="Manhattan"/>
    <n v="644"/>
    <n v="10036"/>
    <n v="2125415600"/>
    <s v="Juice, Smoothies, Fruit Salads"/>
    <s v="Y"/>
    <n v="99"/>
    <n v="329"/>
    <n v="9870"/>
    <n v="2791.7999999999997"/>
    <n v="40.760527673184001"/>
    <n v="-73.991083920151993"/>
    <x v="2"/>
    <n v="0.13028399999999998"/>
  </r>
  <r>
    <n v="40826386"/>
    <s v="SOMBRERO MEXICAN RESTAURANT"/>
    <s v="Manhattan"/>
    <n v="303"/>
    <n v="10036"/>
    <n v="2125864853"/>
    <s v="Mexican"/>
    <s v="Y"/>
    <n v="100"/>
    <n v="320"/>
    <n v="9600"/>
    <n v="2742.8571428571431"/>
    <n v="40.761232739225001"/>
    <n v="-73.987477647887005"/>
    <x v="2"/>
    <n v="0.12800000000000003"/>
  </r>
  <r>
    <n v="40668464"/>
    <s v="TURKISH CUISINE"/>
    <s v="Manhattan"/>
    <n v="631"/>
    <n v="10036"/>
    <n v="2123979650"/>
    <s v="Turkish"/>
    <s v="Y"/>
    <n v="100"/>
    <n v="317"/>
    <n v="9510"/>
    <n v="2717.1428571428569"/>
    <n v="40.760039135276003"/>
    <n v="-73.991466616370005"/>
    <x v="2"/>
    <n v="0.1268"/>
  </r>
  <r>
    <n v="50010032"/>
    <s v="AL HORNO LEAN MEXICAN KITCHEN INC"/>
    <s v="Manhattan"/>
    <n v="417"/>
    <n v="10036"/>
    <n v="2129771000"/>
    <s v="Mexican"/>
    <s v="Y"/>
    <n v="100"/>
    <n v="313"/>
    <n v="9390"/>
    <n v="2682.8571428571431"/>
    <n v="40.761924753414"/>
    <n v="-73.991062073462004"/>
    <x v="2"/>
    <n v="0.12520000000000003"/>
  </r>
  <r>
    <n v="41384147"/>
    <s v="DAFNI"/>
    <s v="Manhattan"/>
    <n v="325"/>
    <n v="10036"/>
    <n v="2123151010"/>
    <s v="Greek"/>
    <s v="Y"/>
    <n v="100"/>
    <n v="313"/>
    <n v="9390"/>
    <n v="2682.8571428571431"/>
    <n v="40.757618198590997"/>
    <n v="-73.990701694494007"/>
    <x v="2"/>
    <n v="0.12520000000000003"/>
  </r>
  <r>
    <n v="50016900"/>
    <s v="EYES ON HUDSON CAFE"/>
    <s v="Manhattan"/>
    <n v="643"/>
    <n v="10036"/>
    <n v="2126316033"/>
    <s v="Café/Coffee/Tea"/>
    <s v="Y"/>
    <n v="100"/>
    <n v="306"/>
    <n v="9180"/>
    <n v="2622.8571428571431"/>
    <n v="40.761969012586"/>
    <n v="-73.998927881281006"/>
    <x v="2"/>
    <n v="0.12240000000000002"/>
  </r>
  <r>
    <n v="50091453"/>
    <s v="CITY PIZZA"/>
    <s v="Manhattan"/>
    <n v="625"/>
    <n v="10036"/>
    <n v="6463603231"/>
    <s v="Pizza"/>
    <s v="Y"/>
    <n v="100"/>
    <n v="305"/>
    <n v="9150"/>
    <n v="2614.2857142857142"/>
    <n v="40.759877203320997"/>
    <n v="-73.991585757742996"/>
    <x v="2"/>
    <n v="0.12200000000000001"/>
  </r>
  <r>
    <n v="50049229"/>
    <s v="LENWICH"/>
    <s v="Manhattan"/>
    <n v="613"/>
    <n v="10036"/>
    <n v="2129577800"/>
    <s v="American"/>
    <s v="Y"/>
    <n v="99"/>
    <n v="305"/>
    <n v="9150"/>
    <n v="2588.1428571428573"/>
    <n v="40.759413363245997"/>
    <n v="-73.991921517576998"/>
    <x v="2"/>
    <n v="0.12078000000000001"/>
  </r>
  <r>
    <n v="50095058"/>
    <s v="BAO TEA HOUSE"/>
    <s v="Manhattan"/>
    <n v="578"/>
    <n v="10036"/>
    <n v="3475995187"/>
    <s v="Asian"/>
    <s v="Y"/>
    <n v="99"/>
    <n v="298"/>
    <n v="8940"/>
    <n v="2528.7428571428572"/>
    <n v="40.758288065537002"/>
    <n v="-73.992719382169994"/>
    <x v="2"/>
    <n v="0.11800800000000002"/>
  </r>
  <r>
    <n v="40388863"/>
    <s v="LA RIVISTA RESTAURANT"/>
    <s v="Manhattan"/>
    <n v="313"/>
    <n v="10036"/>
    <n v="2122451707"/>
    <s v="Italian"/>
    <s v="Y"/>
    <n v="99"/>
    <n v="293"/>
    <n v="8790"/>
    <n v="2486.3142857142857"/>
    <n v="40.760074567148003"/>
    <n v="-73.988589661551998"/>
    <x v="2"/>
    <n v="0.11602800000000002"/>
  </r>
  <r>
    <n v="50056337"/>
    <s v="QI"/>
    <s v="Manhattan"/>
    <n v="698"/>
    <n v="10036"/>
    <n v="2122478991"/>
    <s v="Thai"/>
    <s v="Y"/>
    <n v="100"/>
    <n v="277"/>
    <n v="8310"/>
    <n v="2374.2857142857142"/>
    <n v="40.762086602475001"/>
    <n v="-73.989953832696003"/>
    <x v="2"/>
    <n v="0.1108"/>
  </r>
  <r>
    <n v="50099879"/>
    <s v="99 CENTS TASTY PIZZA PLACE"/>
    <s v="Manhattan"/>
    <n v="360"/>
    <n v="10036"/>
    <n v="2122681461"/>
    <s v="Pizza"/>
    <s v="Y"/>
    <n v="100"/>
    <n v="276"/>
    <n v="8280"/>
    <n v="2365.7142857142858"/>
    <n v="40.757911945377998"/>
    <n v="-73.991441622690999"/>
    <x v="2"/>
    <n v="0.11040000000000001"/>
  </r>
  <r>
    <n v="50073147"/>
    <s v="A SLICE OF NEW YORK"/>
    <s v="Manhattan"/>
    <n v="727"/>
    <n v="10036"/>
    <n v="9298882744"/>
    <s v="Pizza"/>
    <s v="Y"/>
    <n v="100"/>
    <n v="274"/>
    <n v="8220"/>
    <n v="2348.5714285714289"/>
    <n v="40.75956948172"/>
    <n v="-73.988098829641999"/>
    <x v="2"/>
    <n v="0.10960000000000002"/>
  </r>
  <r>
    <n v="41313395"/>
    <s v="FIVE NAPKIN BURGER"/>
    <s v="Manhattan"/>
    <n v="630"/>
    <n v="10036"/>
    <n v="2127572277"/>
    <s v="American"/>
    <s v="Y"/>
    <n v="99"/>
    <n v="269"/>
    <n v="8070"/>
    <n v="2282.6571428571428"/>
    <n v="40.760030899657004"/>
    <n v="-73.991448568820005"/>
    <x v="2"/>
    <n v="0.10652400000000001"/>
  </r>
  <r>
    <n v="41312094"/>
    <s v="TITO MURPHY'S"/>
    <s v="Manhattan"/>
    <n v="346"/>
    <n v="10036"/>
    <n v="2122452030"/>
    <s v="American"/>
    <s v="Y"/>
    <n v="100"/>
    <n v="267"/>
    <n v="8010"/>
    <n v="2288.5714285714289"/>
    <n v="40.760351854904002"/>
    <n v="-73.989286293568"/>
    <x v="2"/>
    <n v="0.10680000000000003"/>
  </r>
  <r>
    <n v="50047230"/>
    <s v="CHIRPING CHICKEN"/>
    <s v="Manhattan"/>
    <n v="587"/>
    <n v="10036"/>
    <n v="2122447334"/>
    <s v="Chicken"/>
    <s v="Y"/>
    <n v="99"/>
    <n v="264"/>
    <n v="7920"/>
    <n v="2240.2285714285713"/>
    <n v="40.758622911937003"/>
    <n v="-73.992499157064998"/>
    <x v="2"/>
    <n v="0.104544"/>
  </r>
  <r>
    <n v="41584558"/>
    <s v="MESKE ETHIOPIAN RESTAURANT"/>
    <s v="Manhattan"/>
    <n v="468"/>
    <n v="10036"/>
    <n v="2123991949"/>
    <s v="Ethiopian"/>
    <s v="Y"/>
    <n v="100"/>
    <n v="263"/>
    <n v="7890"/>
    <n v="2254.2857142857142"/>
    <n v="40.762358503663002"/>
    <n v="-73.992134140047995"/>
    <x v="2"/>
    <n v="0.10520000000000002"/>
  </r>
  <r>
    <n v="50088036"/>
    <s v="YUM YUM TOO"/>
    <s v="Manhattan"/>
    <n v="662"/>
    <n v="10036"/>
    <n v="2039939934"/>
    <s v="Thai"/>
    <s v="Y"/>
    <n v="100"/>
    <n v="263"/>
    <n v="7890"/>
    <n v="2254.2857142857142"/>
    <n v="40.761073848252998"/>
    <n v="-73.990683161326999"/>
    <x v="2"/>
    <n v="0.10520000000000002"/>
  </r>
  <r>
    <n v="50047780"/>
    <s v="DUTCH FREDS"/>
    <s v="Manhattan"/>
    <n v="307"/>
    <n v="10036"/>
    <n v="6469186923"/>
    <s v="American"/>
    <s v="Y"/>
    <n v="100"/>
    <n v="262"/>
    <n v="7860"/>
    <n v="2245.7142857142858"/>
    <n v="40.760637184114998"/>
    <n v="-73.988015613767999"/>
    <x v="2"/>
    <n v="0.1048"/>
  </r>
  <r>
    <n v="50018105"/>
    <s v="ADELLA"/>
    <s v="Manhattan"/>
    <n v="410"/>
    <n v="10036"/>
    <n v="2122730737"/>
    <s v="American"/>
    <s v="Y"/>
    <n v="99"/>
    <n v="259"/>
    <n v="7770"/>
    <n v="2197.8000000000002"/>
    <n v="40.759418919239998"/>
    <n v="-73.992928620024003"/>
    <x v="2"/>
    <n v="0.10256400000000002"/>
  </r>
  <r>
    <n v="50013680"/>
    <s v="VIVI BUBBLE TEA"/>
    <s v="Manhattan"/>
    <n v="607"/>
    <n v="10036"/>
    <n v="2129560288"/>
    <s v="Café/Coffee/Tea"/>
    <s v="Y"/>
    <n v="99"/>
    <n v="255"/>
    <n v="7650"/>
    <n v="2163.8571428571427"/>
    <n v="40.759248686051002"/>
    <n v="-73.992040657046005"/>
    <x v="2"/>
    <n v="0.10098"/>
  </r>
  <r>
    <n v="41155290"/>
    <s v="CHIPOTLE MEXICAN GRILL"/>
    <s v="Manhattan"/>
    <n v="620"/>
    <n v="10036"/>
    <n v="2122473275"/>
    <s v="Mexican"/>
    <s v="Y"/>
    <n v="100"/>
    <n v="254"/>
    <n v="7620"/>
    <n v="2177.1428571428569"/>
    <n v="40.759624696811002"/>
    <n v="-73.991741006856003"/>
    <x v="2"/>
    <n v="0.1016"/>
  </r>
  <r>
    <n v="41562412"/>
    <s v="EL RANCHO BURRITOS"/>
    <s v="Manhattan"/>
    <n v="359"/>
    <n v="10036"/>
    <n v="2125814206"/>
    <s v="Tex-Mex"/>
    <s v="Y"/>
    <n v="99"/>
    <n v="246"/>
    <n v="7380"/>
    <n v="2087.485714285714"/>
    <n v="40.759835903869998"/>
    <n v="-73.989990270584002"/>
    <x v="2"/>
    <n v="9.7416000000000003E-2"/>
  </r>
  <r>
    <n v="50018573"/>
    <s v="TURCO"/>
    <s v="Manhattan"/>
    <n v="604"/>
    <n v="10036"/>
    <n v="2125108666"/>
    <s v="Middle Eastern"/>
    <s v="Y"/>
    <n v="100"/>
    <n v="239"/>
    <n v="7170"/>
    <n v="2048.5714285714289"/>
    <n v="40.759234961254997"/>
    <n v="-73.992026219978001"/>
    <x v="2"/>
    <n v="9.5600000000000018E-2"/>
  </r>
  <r>
    <n v="41020745"/>
    <s v="MARGARITA SALOON"/>
    <s v="Manhattan"/>
    <n v="709"/>
    <n v="10036"/>
    <n v="2125822012"/>
    <s v="Mexican"/>
    <s v="Y"/>
    <n v="100"/>
    <n v="236"/>
    <n v="7080"/>
    <n v="2022.8571428571429"/>
    <n v="40.758877853832999"/>
    <n v="-73.988604305981994"/>
    <x v="2"/>
    <n v="9.4400000000000012E-2"/>
  </r>
  <r>
    <n v="50088437"/>
    <s v="HELL'S KITCHEN PIZZA"/>
    <s v="Manhattan"/>
    <n v="696"/>
    <n v="10036"/>
    <n v="6464846193"/>
    <s v="Pizza"/>
    <s v="Y"/>
    <n v="99"/>
    <n v="229"/>
    <n v="6870"/>
    <n v="1943.2285714285713"/>
    <n v="40.762042689186998"/>
    <n v="-73.989986327826998"/>
    <x v="2"/>
    <n v="9.0684000000000001E-2"/>
  </r>
  <r>
    <n v="40931920"/>
    <s v="BROADWAY DELI &amp; CAFE"/>
    <s v="Manhattan"/>
    <n v="515"/>
    <n v="10036"/>
    <n v="2125640503"/>
    <s v="Delicatessen"/>
    <s v="Y"/>
    <n v="100"/>
    <n v="224"/>
    <n v="6720"/>
    <n v="1920"/>
    <n v="40.759899404008998"/>
    <n v="-73.996112337224005"/>
    <x v="2"/>
    <n v="8.9600000000000013E-2"/>
  </r>
  <r>
    <n v="50076881"/>
    <s v="AT NINE RESTAURANT &amp; BAR"/>
    <s v="Manhattan"/>
    <n v="592"/>
    <n v="10036"/>
    <n v="2122654499"/>
    <s v="Thai"/>
    <s v="Y"/>
    <n v="99"/>
    <n v="216"/>
    <n v="6480"/>
    <n v="1832.9142857142856"/>
    <n v="40.758782098418997"/>
    <n v="-73.992354752910998"/>
    <x v="2"/>
    <n v="8.5536000000000001E-2"/>
  </r>
  <r>
    <n v="41639887"/>
    <s v="SIGNATURE CAFE AND BAR"/>
    <s v="Manhattan"/>
    <n v="480"/>
    <n v="10036"/>
    <n v="2127272424"/>
    <s v="American"/>
    <s v="Y"/>
    <n v="99"/>
    <n v="204"/>
    <n v="6120"/>
    <n v="1731.0857142857144"/>
    <n v="40.759397068878002"/>
    <n v="-73.994971705433002"/>
    <x v="2"/>
    <n v="8.0784000000000009E-2"/>
  </r>
  <r>
    <n v="50043885"/>
    <s v="BOTTOMS UP/VODKA SODA"/>
    <s v="Manhattan"/>
    <n v="315"/>
    <n v="10036"/>
    <n v="2129690460"/>
    <s v="American"/>
    <s v="Y"/>
    <n v="100"/>
    <n v="200"/>
    <n v="6000"/>
    <n v="1714.2857142857144"/>
    <n v="40.760091039640002"/>
    <n v="-73.988629365695999"/>
    <x v="2"/>
    <n v="8.0000000000000016E-2"/>
  </r>
  <r>
    <n v="50003000"/>
    <s v="ROMEO &amp; JULIET COFFEE HOUSE"/>
    <s v="Manhattan"/>
    <n v="555"/>
    <n v="10036"/>
    <n v="6467073789"/>
    <s v="Café/Coffee/Tea"/>
    <s v="Y"/>
    <n v="99"/>
    <n v="195"/>
    <n v="5850"/>
    <n v="1654.7142857142858"/>
    <n v="40.760363300205"/>
    <n v="-73.997213280737"/>
    <x v="2"/>
    <n v="7.7220000000000011E-2"/>
  </r>
  <r>
    <n v="50102363"/>
    <s v="Muscle Maker Grill"/>
    <s v="Manhattan"/>
    <n v="691"/>
    <n v="10036"/>
    <n v="2127571010"/>
    <s v="American"/>
    <s v="Y"/>
    <n v="99"/>
    <n v="190"/>
    <n v="5700"/>
    <n v="1612.2857142857142"/>
    <n v="40.763116109393003"/>
    <n v="-73.992942665537001"/>
    <x v="2"/>
    <n v="7.5240000000000001E-2"/>
  </r>
  <r>
    <n v="50013768"/>
    <s v="SUBWAY CAFE"/>
    <s v="Manhattan"/>
    <n v="351"/>
    <n v="10036"/>
    <n v="2129918945"/>
    <s v="Sandwiches"/>
    <s v="Y"/>
    <n v="100"/>
    <n v="190"/>
    <n v="5700"/>
    <n v="1628.5714285714284"/>
    <n v="40.757840565564003"/>
    <n v="-73.991228665335996"/>
    <x v="2"/>
    <n v="7.5999999999999998E-2"/>
  </r>
  <r>
    <n v="50043374"/>
    <s v="WALTER'S COTTAGE"/>
    <s v="Manhattan"/>
    <n v="500"/>
    <n v="10036"/>
    <n v="9178868425"/>
    <s v="American"/>
    <s v="Y"/>
    <n v="99"/>
    <n v="190"/>
    <n v="5700"/>
    <n v="1612.2857142857142"/>
    <n v="40.760333036847001"/>
    <n v="-73.995094365605993"/>
    <x v="2"/>
    <n v="7.5240000000000001E-2"/>
  </r>
  <r>
    <n v="40384671"/>
    <s v="CHEZ JOSEPHINE"/>
    <s v="Manhattan"/>
    <n v="414"/>
    <n v="10036"/>
    <n v="2125941925"/>
    <s v="French"/>
    <s v="Y"/>
    <n v="99"/>
    <n v="189"/>
    <n v="5670"/>
    <n v="1603.7999999999997"/>
    <n v="40.758705305753999"/>
    <n v="-73.993325757552995"/>
    <x v="2"/>
    <n v="7.4844000000000008E-2"/>
  </r>
  <r>
    <n v="40813634"/>
    <s v="QUEEN OF SHEBA ETHIOPIAN RESTAURANT"/>
    <s v="Manhattan"/>
    <n v="650"/>
    <n v="10036"/>
    <n v="2123970610"/>
    <s v="Ethiopian"/>
    <s v="Y"/>
    <n v="99"/>
    <n v="188"/>
    <n v="5640"/>
    <n v="1595.3142857142859"/>
    <n v="40.762023740274003"/>
    <n v="-73.993708065757005"/>
    <x v="2"/>
    <n v="7.4448000000000028E-2"/>
  </r>
  <r>
    <n v="41570817"/>
    <s v="PATZERIA FAMILY &amp; FRIENDS"/>
    <s v="Manhattan"/>
    <n v="311"/>
    <n v="10036"/>
    <n v="2122454343"/>
    <s v="Italian"/>
    <s v="Y"/>
    <n v="100"/>
    <n v="186"/>
    <n v="5580"/>
    <n v="1594.2857142857144"/>
    <n v="40.761301375789003"/>
    <n v="-73.987640075529995"/>
    <x v="2"/>
    <n v="7.4400000000000008E-2"/>
  </r>
  <r>
    <n v="50092997"/>
    <s v="ESCA"/>
    <s v="Manhattan"/>
    <n v="402"/>
    <n v="10036"/>
    <n v="2125647272"/>
    <s v="Italian"/>
    <s v="Y"/>
    <n v="100"/>
    <n v="182"/>
    <n v="5460"/>
    <n v="1560"/>
    <n v="40.759358525788997"/>
    <n v="-73.992787848733002"/>
    <x v="2"/>
    <n v="7.2800000000000004E-2"/>
  </r>
  <r>
    <n v="50095793"/>
    <s v="EAT THAI"/>
    <s v="Manhattan"/>
    <n v="654"/>
    <n v="10036"/>
    <n v="2126219112"/>
    <s v="Thai"/>
    <s v="Y"/>
    <n v="100"/>
    <n v="180"/>
    <n v="5400"/>
    <n v="1542.8571428571429"/>
    <n v="40.760749985872998"/>
    <n v="-73.990921451031994"/>
    <x v="2"/>
    <n v="7.2000000000000008E-2"/>
  </r>
  <r>
    <n v="50099544"/>
    <s v="PASTA EATER"/>
    <s v="Manhattan"/>
    <n v="9"/>
    <n v="10003"/>
    <n v="9176978610"/>
    <s v="Italian"/>
    <s v="Y"/>
    <n v="86"/>
    <n v="340"/>
    <n v="10200"/>
    <n v="2506.2857142857138"/>
    <n v="40.737617183204001"/>
    <n v="-73.991491150081004"/>
    <x v="3"/>
    <n v="0.11695999999999999"/>
  </r>
  <r>
    <n v="41623468"/>
    <s v="POTBELLY SANDWICH SHOP"/>
    <s v="Manhattan"/>
    <n v="22"/>
    <n v="10003"/>
    <n v="6462894204"/>
    <s v="Sandwiches/Salads/Mixed Buffet"/>
    <s v="Y"/>
    <n v="84"/>
    <n v="340"/>
    <n v="10200"/>
    <n v="2448"/>
    <n v="40.737392074844998"/>
    <n v="-73.990996815711"/>
    <x v="3"/>
    <n v="0.11424000000000001"/>
  </r>
  <r>
    <n v="50098661"/>
    <s v="BY CHLOE"/>
    <s v="Manhattan"/>
    <n v="30"/>
    <n v="10003"/>
    <n v="9177432025"/>
    <s v="Other"/>
    <s v="Y"/>
    <n v="86"/>
    <n v="318"/>
    <n v="9540"/>
    <n v="2344.1142857142859"/>
    <n v="40.737032584120001"/>
    <n v="-73.991985585571996"/>
    <x v="3"/>
    <n v="0.10939200000000002"/>
  </r>
  <r>
    <n v="50009923"/>
    <s v="DEAR IRVING"/>
    <s v="Manhattan"/>
    <n v="55"/>
    <n v="10003"/>
    <n v="9176963611"/>
    <s v="American"/>
    <s v="Y"/>
    <n v="86"/>
    <n v="315"/>
    <n v="9450"/>
    <n v="2321.9999999999995"/>
    <n v="40.736098933941001"/>
    <n v="-73.987233408617996"/>
    <x v="3"/>
    <n v="0.10835999999999998"/>
  </r>
  <r>
    <n v="40384340"/>
    <s v="FRIEND OF A FARMER"/>
    <s v="Manhattan"/>
    <n v="77"/>
    <n v="10003"/>
    <n v="2124772188"/>
    <s v="American"/>
    <s v="Y"/>
    <n v="89"/>
    <n v="311"/>
    <n v="9330"/>
    <n v="2372.4857142857145"/>
    <n v="40.736900338471003"/>
    <n v="-73.986648683306996"/>
    <x v="3"/>
    <n v="0.11071600000000002"/>
  </r>
  <r>
    <n v="50051545"/>
    <s v="TSURUTONTAN UDON NOODLE BRASSERIE"/>
    <s v="Manhattan"/>
    <n v="21"/>
    <n v="10003"/>
    <n v="2129891000"/>
    <s v="Japanese"/>
    <s v="Y"/>
    <n v="83"/>
    <n v="307"/>
    <n v="9210"/>
    <n v="2184.0857142857139"/>
    <n v="40.737095720950997"/>
    <n v="-73.992090223711998"/>
    <x v="3"/>
    <n v="0.101924"/>
  </r>
  <r>
    <n v="41491315"/>
    <s v="DIG INN"/>
    <s v="Manhattan"/>
    <n v="17"/>
    <n v="10003"/>
    <n v="2122537676"/>
    <s v="American"/>
    <s v="Y"/>
    <n v="84"/>
    <n v="298"/>
    <n v="8940"/>
    <n v="2145.6"/>
    <n v="40.737433250537002"/>
    <n v="-73.991050937520001"/>
    <x v="3"/>
    <n v="0.10012800000000001"/>
  </r>
  <r>
    <n v="50095900"/>
    <s v="THE WELL"/>
    <s v="Manhattan"/>
    <n v="2"/>
    <n v="10003"/>
    <n v="6465608080"/>
    <s v="American"/>
    <s v="Y"/>
    <n v="83"/>
    <n v="295"/>
    <n v="8850"/>
    <n v="2098.7142857142858"/>
    <n v="40.736557796295997"/>
    <n v="-73.992837236002998"/>
    <x v="3"/>
    <n v="9.7940000000000013E-2"/>
  </r>
  <r>
    <n v="50102983"/>
    <s v="EMPIRE STATE 99 CENTS PIZZA"/>
    <s v="Manhattan"/>
    <n v="38"/>
    <n v="10003"/>
    <n v="3474764212"/>
    <s v="Other"/>
    <s v="Y"/>
    <n v="85"/>
    <n v="286"/>
    <n v="8580"/>
    <n v="2083.7142857142858"/>
    <n v="40.736099150107997"/>
    <n v="-73.989351551371001"/>
    <x v="3"/>
    <n v="9.7240000000000021E-2"/>
  </r>
  <r>
    <n v="41386625"/>
    <s v="LILLIE'S RESTAURANT"/>
    <s v="Manhattan"/>
    <n v="13"/>
    <n v="10003"/>
    <n v="2123371970"/>
    <s v="American"/>
    <s v="Y"/>
    <n v="87"/>
    <n v="270"/>
    <n v="8100"/>
    <n v="2013.4285714285713"/>
    <n v="40.737526589463997"/>
    <n v="-73.991271043314995"/>
    <x v="3"/>
    <n v="9.3960000000000016E-2"/>
  </r>
  <r>
    <n v="40815605"/>
    <s v="CHOP'T"/>
    <s v="Manhattan"/>
    <n v="24"/>
    <n v="10003"/>
    <n v="6463365523"/>
    <s v="Salads"/>
    <s v="Y"/>
    <n v="84"/>
    <n v="260"/>
    <n v="7800"/>
    <n v="1872"/>
    <n v="40.737353640751003"/>
    <n v="-73.990903000220001"/>
    <x v="3"/>
    <n v="8.7360000000000007E-2"/>
  </r>
  <r>
    <n v="50099109"/>
    <s v="OCEANS"/>
    <s v="Manhattan"/>
    <n v="233"/>
    <n v="10003"/>
    <n v="2122091055"/>
    <s v="Seafood"/>
    <s v="Y"/>
    <n v="86"/>
    <n v="248"/>
    <n v="7440"/>
    <n v="1828.1142857142859"/>
    <n v="40.737633363828003"/>
    <n v="-73.988232669045004"/>
    <x v="3"/>
    <n v="8.5312000000000027E-2"/>
  </r>
  <r>
    <n v="50059509"/>
    <s v="BARN JOO"/>
    <s v="Manhattan"/>
    <n v="35"/>
    <n v="10003"/>
    <n v="6463989663"/>
    <s v="Korean"/>
    <s v="Y"/>
    <n v="86"/>
    <n v="223"/>
    <n v="6690"/>
    <n v="1643.8285714285714"/>
    <n v="40.736758002560997"/>
    <n v="-73.990599971532006"/>
    <x v="3"/>
    <n v="7.6712000000000016E-2"/>
  </r>
  <r>
    <n v="50073898"/>
    <s v="BOUCHERIE"/>
    <s v="Manhattan"/>
    <n v="225"/>
    <n v="10003"/>
    <n v="2123530200"/>
    <s v="French"/>
    <s v="Y"/>
    <n v="85"/>
    <n v="211"/>
    <n v="6330"/>
    <n v="1537.2857142857142"/>
    <n v="40.737358906912"/>
    <n v="-73.988423967616001"/>
    <x v="3"/>
    <n v="7.1740000000000012E-2"/>
  </r>
  <r>
    <n v="41315226"/>
    <s v="CHOP'T"/>
    <s v="Manhattan"/>
    <n v="145"/>
    <n v="10019"/>
    <n v="2129748140"/>
    <s v="Salads"/>
    <s v="Y"/>
    <n v="88"/>
    <n v="342"/>
    <n v="10260"/>
    <n v="2579.6571428571424"/>
    <n v="40.761281379083997"/>
    <n v="-73.981763341166001"/>
    <x v="3"/>
    <n v="0.12038399999999999"/>
  </r>
  <r>
    <n v="50019120"/>
    <s v="NEW TOPAZ"/>
    <s v="Manhattan"/>
    <n v="127"/>
    <n v="10019"/>
    <n v="2129578020"/>
    <s v="Thai"/>
    <s v="Y"/>
    <n v="83"/>
    <n v="342"/>
    <n v="10260"/>
    <n v="2433.0857142857144"/>
    <n v="40.764121694144002"/>
    <n v="-73.978798795979003"/>
    <x v="3"/>
    <n v="0.11354400000000001"/>
  </r>
  <r>
    <n v="41420319"/>
    <s v="OCEANA"/>
    <s v="Manhattan"/>
    <n v="120"/>
    <n v="10019"/>
    <n v="2127595941"/>
    <s v="Seafood"/>
    <s v="Y"/>
    <n v="86"/>
    <n v="341"/>
    <n v="10230"/>
    <n v="2513.6571428571428"/>
    <n v="40.759604325429002"/>
    <n v="-73.981724095415004"/>
    <x v="3"/>
    <n v="0.11730400000000001"/>
  </r>
  <r>
    <n v="40364362"/>
    <s v="21 CLUB"/>
    <s v="Manhattan"/>
    <n v="21"/>
    <n v="10019"/>
    <n v="2125827200"/>
    <s v="American"/>
    <s v="Y"/>
    <n v="86"/>
    <n v="338"/>
    <n v="10140"/>
    <n v="2491.5428571428574"/>
    <n v="40.760407838600003"/>
    <n v="-73.977753157345006"/>
    <x v="3"/>
    <n v="0.11627200000000001"/>
  </r>
  <r>
    <n v="50100485"/>
    <s v="PITA YEERO"/>
    <s v="Manhattan"/>
    <n v="152"/>
    <n v="10019"/>
    <n v="9176362980"/>
    <s v="Greek"/>
    <s v="Y"/>
    <n v="87"/>
    <n v="335"/>
    <n v="10050"/>
    <n v="2498.1428571428573"/>
    <n v="40.761997729789002"/>
    <n v="-73.981568213505994"/>
    <x v="3"/>
    <n v="0.11658000000000002"/>
  </r>
  <r>
    <n v="50063639"/>
    <s v="OCEANA POKE"/>
    <s v="Manhattan"/>
    <n v="1700"/>
    <n v="10019"/>
    <n v="2127130033"/>
    <s v="Hawaiian"/>
    <s v="Y"/>
    <n v="84"/>
    <n v="334"/>
    <n v="10020"/>
    <n v="2404.7999999999997"/>
    <n v="40.763334557175"/>
    <n v="-73.982398119522003"/>
    <x v="3"/>
    <n v="0.11222399999999999"/>
  </r>
  <r>
    <n v="50099833"/>
    <s v="NORDSTROM BROADWAY BAR"/>
    <s v="Manhattan"/>
    <n v="225"/>
    <n v="10019"/>
    <n v="2063734068"/>
    <s v="American"/>
    <s v="Y"/>
    <n v="87"/>
    <n v="333"/>
    <n v="9990"/>
    <n v="2483.2285714285713"/>
    <n v="40.766065420049003"/>
    <n v="-73.981317989963998"/>
    <x v="3"/>
    <n v="0.115884"/>
  </r>
  <r>
    <n v="40397486"/>
    <s v="CREDIT AGRICOLE-CBI EXECUTIVE ROOM"/>
    <s v="Manhattan"/>
    <n v="1301"/>
    <n v="10019"/>
    <n v="2122617104"/>
    <s v="French"/>
    <s v="Y"/>
    <n v="83"/>
    <n v="332"/>
    <n v="9960"/>
    <n v="2361.9428571428571"/>
    <n v="40.761237073224002"/>
    <n v="-73.979456699064997"/>
    <x v="3"/>
    <n v="0.110224"/>
  </r>
  <r>
    <n v="41026182"/>
    <s v="SUBWAY"/>
    <s v="Manhattan"/>
    <n v="214"/>
    <n v="10019"/>
    <n v="2122651822"/>
    <s v="Sandwiches"/>
    <s v="Y"/>
    <n v="85"/>
    <n v="332"/>
    <n v="9960"/>
    <n v="2418.8571428571427"/>
    <n v="40.761578209291002"/>
    <n v="-73.984456174962006"/>
    <x v="3"/>
    <n v="0.11288000000000001"/>
  </r>
  <r>
    <n v="50097512"/>
    <s v="SAPPHIRE GENTLEMANS CLUB TIMES SQUARE"/>
    <s v="Manhattan"/>
    <n v="1674"/>
    <n v="10019"/>
    <n v="4104444233"/>
    <s v="Other"/>
    <s v="Y"/>
    <n v="84"/>
    <n v="331"/>
    <n v="9930"/>
    <n v="2383.1999999999994"/>
    <n v="40.762854331447997"/>
    <n v="-73.983109392410995"/>
    <x v="3"/>
    <n v="0.11121599999999998"/>
  </r>
  <r>
    <n v="41718215"/>
    <s v="YAKITORI TOTTO"/>
    <s v="Manhattan"/>
    <n v="251"/>
    <n v="10019"/>
    <n v="2122454555"/>
    <s v="Japanese"/>
    <s v="Y"/>
    <n v="89"/>
    <n v="331"/>
    <n v="9930"/>
    <n v="2525.0571428571434"/>
    <n v="40.764997945254997"/>
    <n v="-73.982827267293004"/>
    <x v="3"/>
    <n v="0.11783600000000004"/>
  </r>
  <r>
    <n v="50059267"/>
    <s v="DIG INN"/>
    <s v="Manhattan"/>
    <n v="856"/>
    <n v="10019"/>
    <n v="2123352106"/>
    <s v="American"/>
    <s v="Y"/>
    <n v="87"/>
    <n v="330"/>
    <n v="9900"/>
    <n v="2460.8571428571431"/>
    <n v="40.763200488149003"/>
    <n v="-73.985423246596"/>
    <x v="3"/>
    <n v="0.11484000000000003"/>
  </r>
  <r>
    <n v="50005142"/>
    <s v="EMPIRE STEAKHOUSE"/>
    <s v="Manhattan"/>
    <n v="237"/>
    <n v="10019"/>
    <n v="2125869700"/>
    <s v="Steak"/>
    <s v="Y"/>
    <n v="84"/>
    <n v="330"/>
    <n v="9900"/>
    <n v="2376"/>
    <n v="40.764256886043"/>
    <n v="-73.982997126840999"/>
    <x v="3"/>
    <n v="0.11088000000000002"/>
  </r>
  <r>
    <n v="41280792"/>
    <s v="JOHNNY UTAHS"/>
    <s v="Manhattan"/>
    <n v="25"/>
    <n v="10019"/>
    <n v="2122658824"/>
    <s v="American"/>
    <s v="Y"/>
    <n v="89"/>
    <n v="327"/>
    <n v="9810"/>
    <n v="2494.5428571428574"/>
    <n v="40.759859007644998"/>
    <n v="-73.978385041075995"/>
    <x v="3"/>
    <n v="0.11641200000000002"/>
  </r>
  <r>
    <n v="50017280"/>
    <s v="PIZZA ROLLIO"/>
    <s v="Manhattan"/>
    <n v="1"/>
    <n v="10019"/>
    <n v="6462621438"/>
    <s v="Pizza"/>
    <s v="Y"/>
    <n v="85"/>
    <n v="326"/>
    <n v="9780"/>
    <n v="2375.1428571428569"/>
    <n v="40.764085135107003"/>
    <n v="-73.974488536197001"/>
    <x v="3"/>
    <n v="0.11083999999999999"/>
  </r>
  <r>
    <n v="41628608"/>
    <s v="LILLIE'S"/>
    <s v="Manhattan"/>
    <n v="249"/>
    <n v="10019"/>
    <n v="2129574530"/>
    <s v="American"/>
    <s v="Y"/>
    <n v="89"/>
    <n v="324"/>
    <n v="9720"/>
    <n v="2471.6571428571433"/>
    <n v="40.761202309877"/>
    <n v="-73.985467003012999"/>
    <x v="3"/>
    <n v="0.11534400000000003"/>
  </r>
  <r>
    <n v="50099835"/>
    <s v="JEANNIE'S/HANI PACIFIC/OH MOCHI DONUTS"/>
    <s v="Manhattan"/>
    <n v="225"/>
    <n v="10019"/>
    <n v="2063734068"/>
    <s v="American"/>
    <s v="Y"/>
    <n v="89"/>
    <n v="323"/>
    <n v="9690"/>
    <n v="2464.0285714285719"/>
    <n v="40.766065420049003"/>
    <n v="-73.981317989963998"/>
    <x v="3"/>
    <n v="0.11498800000000003"/>
  </r>
  <r>
    <n v="50071621"/>
    <s v="SHOREHAM HOTEL"/>
    <s v="Manhattan"/>
    <n v="33"/>
    <n v="10019"/>
    <n v="2122476700"/>
    <s v="American"/>
    <s v="Y"/>
    <n v="89"/>
    <n v="320"/>
    <n v="9600"/>
    <n v="2441.1428571428573"/>
    <n v="40.762183371435"/>
    <n v="-73.976131744241997"/>
    <x v="3"/>
    <n v="0.11392000000000002"/>
  </r>
  <r>
    <n v="50040950"/>
    <s v="THE BISTRO AT THE COURTYARD &amp; RESIDENCE INN BY MARRIOTT"/>
    <s v="Manhattan"/>
    <n v="1717"/>
    <n v="10019"/>
    <n v="2123243773"/>
    <s v="American"/>
    <s v="Y"/>
    <n v="84"/>
    <n v="315"/>
    <n v="9450"/>
    <n v="2268"/>
    <n v="40.764284307814997"/>
    <n v="-73.982823842051005"/>
    <x v="3"/>
    <n v="0.10584000000000002"/>
  </r>
  <r>
    <n v="50085164"/>
    <s v="PRINCI"/>
    <s v="Manhattan"/>
    <n v="1633"/>
    <n v="10019"/>
    <n v="2122472527"/>
    <s v="Italian"/>
    <s v="Y"/>
    <n v="86"/>
    <n v="314"/>
    <n v="9420"/>
    <n v="2314.6285714285714"/>
    <n v="40.76156716221"/>
    <n v="-73.983961634191999"/>
    <x v="3"/>
    <n v="0.108016"/>
  </r>
  <r>
    <n v="50018453"/>
    <s v="Radio City Pizza"/>
    <s v="Manhattan"/>
    <n v="142"/>
    <n v="10019"/>
    <n v="2128433747"/>
    <s v="Pizza/Italian"/>
    <s v="Y"/>
    <n v="85"/>
    <n v="312"/>
    <n v="9360"/>
    <n v="2273.1428571428573"/>
    <n v="40.759791039417998"/>
    <n v="-73.982171647892002"/>
    <x v="3"/>
    <n v="0.10608000000000002"/>
  </r>
  <r>
    <n v="41584936"/>
    <s v="FAMOUS AMADEUS PIZZA"/>
    <s v="Manhattan"/>
    <n v="840"/>
    <n v="10019"/>
    <n v="2124896187"/>
    <s v="Pizza/Italian"/>
    <s v="Y"/>
    <n v="89"/>
    <n v="310"/>
    <n v="9300"/>
    <n v="2364.8571428571427"/>
    <n v="40.762687265521997"/>
    <n v="-73.985798785463004"/>
    <x v="3"/>
    <n v="0.11036"/>
  </r>
  <r>
    <n v="41665255"/>
    <s v="MCHALE'S BAR &amp; GRILL"/>
    <s v="Manhattan"/>
    <n v="251"/>
    <n v="10019"/>
    <n v="2129575138"/>
    <s v="Irish"/>
    <s v="Y"/>
    <n v="85"/>
    <n v="310"/>
    <n v="9300"/>
    <n v="2258.5714285714289"/>
    <n v="40.762470273155003"/>
    <n v="-73.984585920742006"/>
    <x v="3"/>
    <n v="0.10540000000000004"/>
  </r>
  <r>
    <n v="50083763"/>
    <s v="Platinum Dolls Gentlemen's Club &amp; Spots Bar"/>
    <s v="Manhattan"/>
    <n v="725"/>
    <n v="10019"/>
    <n v="9547096284"/>
    <s v="Other"/>
    <s v="Y"/>
    <n v="86"/>
    <n v="307"/>
    <n v="9210"/>
    <n v="2263.028571428571"/>
    <n v="40.760010894846999"/>
    <n v="-73.984037814510003"/>
    <x v="3"/>
    <n v="0.10560799999999999"/>
  </r>
  <r>
    <n v="50094508"/>
    <s v="BISTRO CATERERS"/>
    <s v="Manhattan"/>
    <n v="147"/>
    <n v="10019"/>
    <n v="2125869191"/>
    <s v="American"/>
    <s v="Y"/>
    <n v="85"/>
    <n v="304"/>
    <n v="9120"/>
    <n v="2214.8571428571427"/>
    <n v="40.761295107460001"/>
    <n v="-73.981792215718002"/>
    <x v="3"/>
    <n v="0.10335999999999999"/>
  </r>
  <r>
    <n v="50004503"/>
    <s v="MAISON KAYSER"/>
    <s v="Manhattan"/>
    <n v="1800"/>
    <n v="10019"/>
    <n v="2122454100"/>
    <s v="Bakery"/>
    <s v="Y"/>
    <n v="87"/>
    <n v="300"/>
    <n v="9000"/>
    <n v="2237.1428571428569"/>
    <n v="40.767262193935998"/>
    <n v="-73.981689494850002"/>
    <x v="3"/>
    <n v="0.10440000000000001"/>
  </r>
  <r>
    <n v="40372466"/>
    <s v="MURALS ON 54/RANDOLPH'S"/>
    <s v="Manhattan"/>
    <n v="65"/>
    <n v="10019"/>
    <n v="2122477000"/>
    <s v="American"/>
    <s v="Y"/>
    <n v="85"/>
    <n v="300"/>
    <n v="9000"/>
    <n v="2185.7142857142858"/>
    <n v="40.761865222514999"/>
    <n v="-73.977330319535"/>
    <x v="3"/>
    <n v="0.10200000000000002"/>
  </r>
  <r>
    <n v="50095237"/>
    <s v="TAKUMI TACO"/>
    <s v="Manhattan"/>
    <n v="1"/>
    <n v="10019"/>
    <n v="6466096144"/>
    <s v="Mexican"/>
    <s v="Y"/>
    <n v="87"/>
    <n v="293"/>
    <n v="8790"/>
    <n v="2184.9428571428571"/>
    <n v="40.764085135107003"/>
    <n v="-73.974488536197001"/>
    <x v="3"/>
    <n v="0.10196400000000001"/>
  </r>
  <r>
    <n v="40801855"/>
    <s v="PLAYWRIGHT CELTIC PUB"/>
    <s v="Manhattan"/>
    <n v="202"/>
    <n v="10019"/>
    <n v="2122629263"/>
    <s v="Irish"/>
    <s v="Y"/>
    <n v="86"/>
    <n v="290"/>
    <n v="8700"/>
    <n v="2137.7142857142858"/>
    <n v="40.760551605711001"/>
    <n v="-73.983990757675997"/>
    <x v="3"/>
    <n v="9.9760000000000015E-2"/>
  </r>
  <r>
    <n v="40703714"/>
    <s v="PALM RESTAURANT"/>
    <s v="Manhattan"/>
    <n v="250"/>
    <n v="10019"/>
    <n v="2123337256"/>
    <s v="Steak"/>
    <s v="Y"/>
    <n v="87"/>
    <n v="282"/>
    <n v="8460"/>
    <n v="2102.9142857142856"/>
    <n v="40.761822569530999"/>
    <n v="-73.985033688822995"/>
    <x v="3"/>
    <n v="9.8136000000000015E-2"/>
  </r>
  <r>
    <n v="50076761"/>
    <s v="PEPPER LUNCH"/>
    <s v="Manhattan"/>
    <n v="243"/>
    <n v="10019"/>
    <n v="9174727158"/>
    <s v="Steak"/>
    <s v="Y"/>
    <n v="87"/>
    <n v="282"/>
    <n v="8460"/>
    <n v="2102.9142857142856"/>
    <n v="40.764298071802997"/>
    <n v="-73.983094585047994"/>
    <x v="3"/>
    <n v="9.8136000000000015E-2"/>
  </r>
  <r>
    <n v="50101878"/>
    <s v="DIM SUM PALACE"/>
    <s v="Manhattan"/>
    <n v="28"/>
    <n v="10019"/>
    <n v="9176913882"/>
    <s v="Chinese"/>
    <s v="Y"/>
    <n v="86"/>
    <n v="276"/>
    <n v="8280"/>
    <n v="2034.5142857142857"/>
    <n v="40.762737691700003"/>
    <n v="-73.975557575612001"/>
    <x v="3"/>
    <n v="9.4944000000000001E-2"/>
  </r>
  <r>
    <n v="41012907"/>
    <s v="TOLOACHE MEXICAN BISTRO"/>
    <s v="Manhattan"/>
    <n v="251"/>
    <n v="10019"/>
    <n v="2125811818"/>
    <s v="Mexican"/>
    <s v="Y"/>
    <n v="83"/>
    <n v="268"/>
    <n v="8040"/>
    <n v="1906.6285714285714"/>
    <n v="40.761844528536002"/>
    <n v="-73.985040903511006"/>
    <x v="3"/>
    <n v="8.8976E-2"/>
  </r>
  <r>
    <n v="50008413"/>
    <s v="CLOUD M"/>
    <s v="Manhattan"/>
    <n v="218"/>
    <n v="10019"/>
    <n v="2124613638"/>
    <s v="American"/>
    <s v="Y"/>
    <n v="86"/>
    <n v="267"/>
    <n v="8010"/>
    <n v="1968.1714285714286"/>
    <n v="40.761605665654002"/>
    <n v="-73.984521145067006"/>
    <x v="3"/>
    <n v="9.1848000000000013E-2"/>
  </r>
  <r>
    <n v="50099826"/>
    <s v="MUGHLAI INDIAN CUSINE"/>
    <s v="Manhattan"/>
    <n v="255"/>
    <n v="10019"/>
    <n v="6468700555"/>
    <s v="Indian"/>
    <s v="Y"/>
    <n v="84"/>
    <n v="252"/>
    <n v="7560"/>
    <n v="1814.3999999999999"/>
    <n v="40.765025401993"/>
    <n v="-73.982888630079003"/>
    <x v="3"/>
    <n v="8.4672000000000011E-2"/>
  </r>
  <r>
    <n v="50067755"/>
    <s v="CURRY INDIA RESTAURANT"/>
    <s v="Manhattan"/>
    <n v="148"/>
    <n v="10019"/>
    <n v="9172614903"/>
    <s v="Indian"/>
    <s v="Y"/>
    <n v="84"/>
    <n v="251"/>
    <n v="7530"/>
    <n v="1807.2"/>
    <n v="40.759840464070997"/>
    <n v="-73.982294364807004"/>
    <x v="3"/>
    <n v="8.4336000000000008E-2"/>
  </r>
  <r>
    <n v="50093886"/>
    <s v="220 CENTRAL PARK SOUTH"/>
    <s v="Manhattan"/>
    <n v="220"/>
    <n v="10019"/>
    <n v="2122025650"/>
    <s v="American"/>
    <s v="Y"/>
    <n v="88"/>
    <n v="248"/>
    <n v="7440"/>
    <n v="1870.6285714285714"/>
    <n v="40.767157573889001"/>
    <n v="-73.979786995891999"/>
    <x v="3"/>
    <n v="8.7296000000000012E-2"/>
  </r>
  <r>
    <n v="50068163"/>
    <s v="Employee Cafeteria (New York Hilton Midtown)"/>
    <s v="Manhattan"/>
    <n v="1335"/>
    <n v="10019"/>
    <n v="2125867000"/>
    <s v="American"/>
    <s v="Y"/>
    <n v="86"/>
    <n v="248"/>
    <n v="7440"/>
    <n v="1828.1142857142859"/>
    <n v="40.762211332142002"/>
    <n v="-73.978741648967002"/>
    <x v="3"/>
    <n v="8.5312000000000027E-2"/>
  </r>
  <r>
    <n v="40897685"/>
    <s v="TSQ BRASSERIE"/>
    <s v="Manhattan"/>
    <n v="723"/>
    <n v="10019"/>
    <n v="9174095834"/>
    <s v="American"/>
    <s v="Y"/>
    <n v="86"/>
    <n v="248"/>
    <n v="7440"/>
    <n v="1828.1142857142859"/>
    <n v="40.759966982724997"/>
    <n v="-73.984066702820996"/>
    <x v="3"/>
    <n v="8.5312000000000027E-2"/>
  </r>
  <r>
    <n v="50006345"/>
    <s v="CAFE 2"/>
    <s v="Manhattan"/>
    <n v="11"/>
    <n v="10019"/>
    <n v="2123331299"/>
    <s v="American"/>
    <s v="Y"/>
    <n v="83"/>
    <n v="247"/>
    <n v="7410"/>
    <n v="1757.2285714285715"/>
    <n v="40.760995108468002"/>
    <n v="-73.977200664942998"/>
    <x v="3"/>
    <n v="8.2004000000000007E-2"/>
  </r>
  <r>
    <n v="50101483"/>
    <s v="EISENBERG'S"/>
    <s v="Manhattan"/>
    <n v="152"/>
    <n v="10019"/>
    <n v="2128107235"/>
    <s v="Sandwiches"/>
    <s v="Y"/>
    <n v="84"/>
    <n v="246"/>
    <n v="7380"/>
    <n v="1771.2"/>
    <n v="40.761997729789002"/>
    <n v="-73.981568213505994"/>
    <x v="3"/>
    <n v="8.2656000000000007E-2"/>
  </r>
  <r>
    <n v="50082366"/>
    <s v="DUNKIN'"/>
    <s v="Manhattan"/>
    <n v="850"/>
    <n v="10019"/>
    <n v="2128052723"/>
    <s v="Donuts"/>
    <s v="Y"/>
    <n v="86"/>
    <n v="244"/>
    <n v="7320"/>
    <n v="1798.6285714285716"/>
    <n v="40.763079729782"/>
    <n v="-73.985509910434999"/>
    <x v="3"/>
    <n v="8.3936000000000011E-2"/>
  </r>
  <r>
    <n v="50068154"/>
    <s v="NEW YORK HILTON MIDTOWN"/>
    <s v="Manhattan"/>
    <n v="1335"/>
    <n v="10019"/>
    <n v="2122612150"/>
    <s v="American"/>
    <s v="Y"/>
    <n v="83"/>
    <n v="240"/>
    <n v="7200"/>
    <n v="1707.4285714285713"/>
    <n v="40.762211332142002"/>
    <n v="-73.978741648967002"/>
    <x v="3"/>
    <n v="7.9680000000000001E-2"/>
  </r>
  <r>
    <n v="40610087"/>
    <s v="RUSSIAN VODKA ROOM"/>
    <s v="Manhattan"/>
    <n v="265"/>
    <n v="10019"/>
    <n v="2123075835"/>
    <s v="Russian"/>
    <s v="Y"/>
    <n v="89"/>
    <n v="239"/>
    <n v="7170"/>
    <n v="1823.2285714285715"/>
    <n v="40.763175639217003"/>
    <n v="-73.984315014892005"/>
    <x v="3"/>
    <n v="8.5084000000000007E-2"/>
  </r>
  <r>
    <n v="50008409"/>
    <s v="CANTEEN M - CITIZEN M"/>
    <s v="Manhattan"/>
    <n v="218"/>
    <n v="10019"/>
    <n v="2124613638"/>
    <s v="Café/Coffee/Tea"/>
    <s v="Y"/>
    <n v="86"/>
    <n v="238"/>
    <n v="7140"/>
    <n v="1754.4"/>
    <n v="40.761605665654002"/>
    <n v="-73.984521145067006"/>
    <x v="3"/>
    <n v="8.1872E-2"/>
  </r>
  <r>
    <n v="41659862"/>
    <s v="LUKE'S LOBSTER"/>
    <s v="Manhattan"/>
    <n v="1"/>
    <n v="10019"/>
    <n v="6465594644"/>
    <s v="Sandwiches"/>
    <s v="Y"/>
    <n v="85"/>
    <n v="232"/>
    <n v="6960"/>
    <n v="1690.2857142857142"/>
    <n v="40.764589998605999"/>
    <n v="-73.973726638377002"/>
    <x v="3"/>
    <n v="7.8880000000000006E-2"/>
  </r>
  <r>
    <n v="50101895"/>
    <s v="CITY TAMALE"/>
    <s v="Manhattan"/>
    <n v="152"/>
    <n v="10019"/>
    <n v="7188587650"/>
    <s v="Spanish"/>
    <s v="Y"/>
    <n v="83"/>
    <n v="231"/>
    <n v="6930"/>
    <n v="1643.3999999999999"/>
    <n v="40.761997729789002"/>
    <n v="-73.981568213505994"/>
    <x v="3"/>
    <n v="7.6691999999999996E-2"/>
  </r>
  <r>
    <n v="41336628"/>
    <s v="BENOIT BISTRO"/>
    <s v="Manhattan"/>
    <n v="60"/>
    <n v="10019"/>
    <n v="6469437373"/>
    <s v="French"/>
    <s v="Y"/>
    <n v="83"/>
    <n v="228"/>
    <n v="6840"/>
    <n v="1622.0571428571427"/>
    <n v="40.762433274773997"/>
    <n v="-73.976766988422"/>
    <x v="3"/>
    <n v="7.5695999999999999E-2"/>
  </r>
  <r>
    <n v="40373113"/>
    <s v="ASTRO RESTAURANT"/>
    <s v="Manhattan"/>
    <n v="101"/>
    <n v="10019"/>
    <n v="2124896284"/>
    <s v="American"/>
    <s v="Y"/>
    <n v="83"/>
    <n v="221"/>
    <n v="6630"/>
    <n v="1572.2571428571425"/>
    <n v="40.763136251470002"/>
    <n v="-73.978398412976006"/>
    <x v="3"/>
    <n v="7.3371999999999993E-2"/>
  </r>
  <r>
    <n v="41591687"/>
    <s v="PIZZARTE"/>
    <s v="Manhattan"/>
    <n v="69"/>
    <n v="10019"/>
    <n v="2122473936"/>
    <s v="Italian"/>
    <s v="Y"/>
    <n v="88"/>
    <n v="217"/>
    <n v="6510"/>
    <n v="1636.8000000000002"/>
    <n v="40.762532125352003"/>
    <n v="-73.976961886145006"/>
    <x v="3"/>
    <n v="7.6384000000000021E-2"/>
  </r>
  <r>
    <n v="50099022"/>
    <s v="FELICE"/>
    <s v="Manhattan"/>
    <n v="15"/>
    <n v="10019"/>
    <n v="2122076680"/>
    <s v="Italian"/>
    <s v="Y"/>
    <n v="85"/>
    <n v="216"/>
    <n v="6480"/>
    <n v="1573.7142857142858"/>
    <n v="40.762633326703003"/>
    <n v="-73.975257995378996"/>
    <x v="3"/>
    <n v="7.3440000000000005E-2"/>
  </r>
  <r>
    <n v="41148931"/>
    <s v="CONNOLLY'S PUB"/>
    <s v="Manhattan"/>
    <n v="43"/>
    <n v="10019"/>
    <n v="2124890271"/>
    <s v="Irish"/>
    <s v="Y"/>
    <n v="83"/>
    <n v="214"/>
    <n v="6420"/>
    <n v="1522.457142857143"/>
    <n v="40.761651029722003"/>
    <n v="-73.976821409484998"/>
    <x v="3"/>
    <n v="7.1048000000000014E-2"/>
  </r>
  <r>
    <n v="41202176"/>
    <s v="TED'S MONTANA GRILL"/>
    <s v="Manhattan"/>
    <n v="110"/>
    <n v="10019"/>
    <n v="2122455220"/>
    <s v="American"/>
    <s v="Y"/>
    <n v="88"/>
    <n v="214"/>
    <n v="6420"/>
    <n v="1614.1714285714284"/>
    <n v="40.760729474351002"/>
    <n v="-73.980496467104004"/>
    <x v="3"/>
    <n v="7.5327999999999992E-2"/>
  </r>
  <r>
    <n v="50002367"/>
    <s v="THE KINGSIDE"/>
    <s v="Manhattan"/>
    <n v="120"/>
    <n v="10019"/>
    <n v="2127078000"/>
    <s v="American"/>
    <s v="Y"/>
    <n v="84"/>
    <n v="213"/>
    <n v="6390"/>
    <n v="1533.6"/>
    <n v="40.764681492439998"/>
    <n v="-73.978094671964001"/>
    <x v="3"/>
    <n v="7.1568000000000007E-2"/>
  </r>
  <r>
    <n v="50037961"/>
    <s v="JAM'S"/>
    <s v="Manhattan"/>
    <n v="1414"/>
    <n v="10019"/>
    <n v="2127032007"/>
    <s v="American"/>
    <s v="Y"/>
    <n v="86"/>
    <n v="212"/>
    <n v="6360"/>
    <n v="1562.7428571428572"/>
    <n v="40.764780058501003"/>
    <n v="-73.976845586200994"/>
    <x v="3"/>
    <n v="7.2928000000000021E-2"/>
  </r>
  <r>
    <n v="41663204"/>
    <s v="54 BELOW"/>
    <s v="Manhattan"/>
    <n v="254"/>
    <n v="10019"/>
    <n v="6464763551"/>
    <s v="American"/>
    <s v="Y"/>
    <n v="89"/>
    <n v="209"/>
    <n v="6270"/>
    <n v="1594.3714285714286"/>
    <n v="40.764331026906"/>
    <n v="-73.983217315152004"/>
    <x v="3"/>
    <n v="7.4404000000000012E-2"/>
  </r>
  <r>
    <n v="50036900"/>
    <s v="CHAI THAI KITCHEN"/>
    <s v="Manhattan"/>
    <n v="930"/>
    <n v="10019"/>
    <n v="2127078778"/>
    <s v="Thai"/>
    <s v="Y"/>
    <n v="88"/>
    <n v="209"/>
    <n v="6270"/>
    <n v="1576.4571428571428"/>
    <n v="40.765503114109997"/>
    <n v="-73.983744081538006"/>
    <x v="3"/>
    <n v="7.3567999999999995E-2"/>
  </r>
  <r>
    <n v="50071144"/>
    <s v="HUNT &amp; FISH CLUB"/>
    <s v="Manhattan"/>
    <n v="125"/>
    <n v="10036"/>
    <n v="2125754949"/>
    <s v="American"/>
    <s v="Y"/>
    <n v="84"/>
    <n v="344"/>
    <n v="10320"/>
    <n v="2476.7999999999997"/>
    <n v="40.756497600475001"/>
    <n v="-73.984017002482005"/>
    <x v="3"/>
    <n v="0.11558399999999999"/>
  </r>
  <r>
    <n v="50063946"/>
    <s v="CITADINES CONNECT"/>
    <s v="Manhattan"/>
    <n v="13"/>
    <n v="10036"/>
    <n v="2123029088"/>
    <s v="Continental"/>
    <s v="Y"/>
    <n v="86"/>
    <n v="343"/>
    <n v="10290"/>
    <n v="2528.4"/>
    <n v="40.755728479875998"/>
    <n v="-73.980241663376006"/>
    <x v="3"/>
    <n v="0.11799200000000001"/>
  </r>
  <r>
    <n v="50004379"/>
    <s v="BUTTER RESTAURANT"/>
    <s v="Manhattan"/>
    <n v="70"/>
    <n v="10036"/>
    <n v="2122532828"/>
    <s v="American"/>
    <s v="Y"/>
    <n v="83"/>
    <n v="340"/>
    <n v="10200"/>
    <n v="2418.8571428571427"/>
    <n v="40.756274908598002"/>
    <n v="-73.981573412681996"/>
    <x v="3"/>
    <n v="0.11288000000000001"/>
  </r>
  <r>
    <n v="40391284"/>
    <s v="BAR ASSOCIATION OF THE CITY OF NY KITCHEN"/>
    <s v="Manhattan"/>
    <n v="42"/>
    <n v="10036"/>
    <n v="2123826684"/>
    <s v="American"/>
    <s v="Y"/>
    <n v="86"/>
    <n v="336"/>
    <n v="10080"/>
    <n v="2476.7999999999997"/>
    <n v="40.75536910476"/>
    <n v="-73.981367924519006"/>
    <x v="3"/>
    <n v="0.11558399999999999"/>
  </r>
  <r>
    <n v="50066417"/>
    <s v="CHAZZ PALMINTERI ITALIAN RESTAURANT"/>
    <s v="Manhattan"/>
    <n v="30"/>
    <n v="10036"/>
    <n v="2123555540"/>
    <s v="American"/>
    <s v="Y"/>
    <n v="89"/>
    <n v="336"/>
    <n v="10080"/>
    <n v="2563.2000000000003"/>
    <n v="40.756497000669"/>
    <n v="-73.980172853469995"/>
    <x v="3"/>
    <n v="0.11961600000000001"/>
  </r>
  <r>
    <n v="40578773"/>
    <s v="JOHN'S PIZZA"/>
    <s v="Manhattan"/>
    <n v="260"/>
    <n v="10036"/>
    <n v="2123917560"/>
    <s v="Pizza"/>
    <s v="Y"/>
    <n v="89"/>
    <n v="336"/>
    <n v="10080"/>
    <n v="2563.2000000000003"/>
    <n v="40.758117483200003"/>
    <n v="-73.987896951474994"/>
    <x v="3"/>
    <n v="0.11961600000000001"/>
  </r>
  <r>
    <n v="41565705"/>
    <s v="THE RUM HOUSE"/>
    <s v="Manhattan"/>
    <n v="228"/>
    <n v="10036"/>
    <n v="6464906924"/>
    <s v="American"/>
    <s v="Y"/>
    <n v="83"/>
    <n v="334"/>
    <n v="10020"/>
    <n v="2376.1714285714284"/>
    <n v="40.759720192632003"/>
    <n v="-73.985886053426"/>
    <x v="3"/>
    <n v="0.110888"/>
  </r>
  <r>
    <n v="50091498"/>
    <s v="THE HOTEL @ TIMES SQUARE"/>
    <s v="Manhattan"/>
    <n v="59"/>
    <n v="10036"/>
    <n v="2127902700"/>
    <s v="Continental"/>
    <s v="Y"/>
    <n v="87"/>
    <n v="332"/>
    <n v="9960"/>
    <n v="2475.7714285714283"/>
    <n v="40.756796292860002"/>
    <n v="-73.980840530053001"/>
    <x v="3"/>
    <n v="0.115536"/>
  </r>
  <r>
    <n v="50002071"/>
    <s v="DELIS 48"/>
    <s v="Manhattan"/>
    <n v="48"/>
    <n v="10036"/>
    <n v="2127689600"/>
    <s v="American"/>
    <s v="Y"/>
    <n v="84"/>
    <n v="329"/>
    <n v="9870"/>
    <n v="2368.8000000000002"/>
    <n v="40.758102670356003"/>
    <n v="-73.980089352483006"/>
    <x v="3"/>
    <n v="0.11054400000000002"/>
  </r>
  <r>
    <n v="40727750"/>
    <s v="UTSAV FESTIVE INDIA RESTAURANT"/>
    <s v="Manhattan"/>
    <n v="1185"/>
    <n v="10036"/>
    <n v="2125752525"/>
    <s v="Indian"/>
    <s v="Y"/>
    <n v="83"/>
    <n v="327"/>
    <n v="9810"/>
    <n v="2326.3714285714286"/>
    <n v="40.757578756558999"/>
    <n v="-73.982125317652006"/>
    <x v="3"/>
    <n v="0.10856400000000001"/>
  </r>
  <r>
    <n v="50008729"/>
    <s v="NEW YORK KIMCHI"/>
    <s v="Manhattan"/>
    <n v="18"/>
    <n v="10036"/>
    <n v="2122213044"/>
    <s v="Korean"/>
    <s v="Y"/>
    <n v="84"/>
    <n v="326"/>
    <n v="9780"/>
    <n v="2347.1999999999998"/>
    <n v="40.757619387883999"/>
    <n v="-73.978941647625007"/>
    <x v="3"/>
    <n v="0.10953600000000001"/>
  </r>
  <r>
    <n v="50060497"/>
    <s v="ORTZI RESTAURANT AND BAR LOCATED INSIDE LOUMA HOTEL"/>
    <s v="Manhattan"/>
    <n v="120"/>
    <n v="10036"/>
    <n v="2127308900"/>
    <s v="Basque"/>
    <s v="Y"/>
    <n v="89"/>
    <n v="323"/>
    <n v="9690"/>
    <n v="2464.0285714285719"/>
    <n v="40.754521565160999"/>
    <n v="-73.985457637915999"/>
    <x v="3"/>
    <n v="0.11498800000000003"/>
  </r>
  <r>
    <n v="40399090"/>
    <s v="EUROPA CAFE"/>
    <s v="Manhattan"/>
    <n v="1177"/>
    <n v="10036"/>
    <n v="2125757272"/>
    <s v="Café/Coffee/Tea"/>
    <s v="Y"/>
    <n v="85"/>
    <n v="321"/>
    <n v="9630"/>
    <n v="2338.7142857142853"/>
    <n v="40.757249422332002"/>
    <n v="-73.982363638031998"/>
    <x v="3"/>
    <n v="0.10914"/>
  </r>
  <r>
    <n v="50038288"/>
    <s v="IPANEMA RESTAURANT"/>
    <s v="Manhattan"/>
    <n v="43"/>
    <n v="10036"/>
    <n v="2127305848"/>
    <s v="Brazilian"/>
    <s v="Y"/>
    <n v="86"/>
    <n v="318"/>
    <n v="9540"/>
    <n v="2344.1142857142859"/>
    <n v="40.756642524282"/>
    <n v="-73.980472401612005"/>
    <x v="3"/>
    <n v="0.10939200000000002"/>
  </r>
  <r>
    <n v="50063282"/>
    <s v="BOND 45 ITALIAN KITCHEN AND BAR"/>
    <s v="Manhattan"/>
    <n v="221"/>
    <n v="10036"/>
    <n v="2128694545"/>
    <s v="Italian"/>
    <s v="Y"/>
    <n v="85"/>
    <n v="316"/>
    <n v="9480"/>
    <n v="2302.2857142857138"/>
    <n v="40.759017559547999"/>
    <n v="-73.986091953892995"/>
    <x v="3"/>
    <n v="0.10743999999999998"/>
  </r>
  <r>
    <n v="40750263"/>
    <s v="ROOM SERVICE KITCHEN"/>
    <s v="Manhattan"/>
    <n v="1535"/>
    <n v="10036"/>
    <n v="2123981900"/>
    <s v="American"/>
    <s v="Y"/>
    <n v="83"/>
    <n v="312"/>
    <n v="9360"/>
    <n v="2219.6571428571424"/>
    <n v="40.758259928740003"/>
    <n v="-73.985467647468994"/>
    <x v="3"/>
    <n v="0.103584"/>
  </r>
  <r>
    <n v="40402376"/>
    <s v="THE CENTURY ASSOCIATION"/>
    <s v="Manhattan"/>
    <n v="7"/>
    <n v="10036"/>
    <n v="2129440090"/>
    <s v="American"/>
    <s v="Y"/>
    <n v="84"/>
    <n v="305"/>
    <n v="9150"/>
    <n v="2196"/>
    <n v="40.754416614580002"/>
    <n v="-73.981010859725004"/>
    <x v="3"/>
    <n v="0.10248"/>
  </r>
  <r>
    <n v="50087099"/>
    <s v="MCDONALD'S"/>
    <s v="Manhattan"/>
    <n v="220"/>
    <n v="10036"/>
    <n v="2128401073"/>
    <s v="American"/>
    <s v="Y"/>
    <n v="84"/>
    <n v="297"/>
    <n v="8910"/>
    <n v="2138.4"/>
    <n v="40.756404749307002"/>
    <n v="-73.987857559104"/>
    <x v="3"/>
    <n v="9.9792000000000006E-2"/>
  </r>
  <r>
    <n v="50101953"/>
    <s v="MIDTOWN SOUTH OWNER"/>
    <s v="Manhattan"/>
    <n v="40"/>
    <n v="10036"/>
    <n v="2123546400"/>
    <s v="American"/>
    <s v="Y"/>
    <n v="88"/>
    <n v="286"/>
    <n v="8580"/>
    <n v="2157.2571428571432"/>
    <n v="40.755975614645997"/>
    <n v="-73.980869643027006"/>
    <x v="3"/>
    <n v="0.10067200000000003"/>
  </r>
  <r>
    <n v="40750343"/>
    <s v="VIEW LOUNGE"/>
    <s v="Manhattan"/>
    <n v="1535"/>
    <n v="10036"/>
    <n v="2127048900"/>
    <s v="American"/>
    <s v="Y"/>
    <n v="85"/>
    <n v="279"/>
    <n v="8370"/>
    <n v="2032.7142857142856"/>
    <n v="40.758259928740003"/>
    <n v="-73.985467647468994"/>
    <x v="3"/>
    <n v="9.486E-2"/>
  </r>
  <r>
    <n v="41164678"/>
    <s v="NIOS RESTAURANT"/>
    <s v="Manhattan"/>
    <n v="130"/>
    <n v="10036"/>
    <n v="2124852400"/>
    <s v="American"/>
    <s v="Y"/>
    <n v="87"/>
    <n v="278"/>
    <n v="8340"/>
    <n v="2073.0857142857139"/>
    <n v="40.757806745661"/>
    <n v="-73.983280328543998"/>
    <x v="3"/>
    <n v="9.6743999999999997E-2"/>
  </r>
  <r>
    <n v="40919777"/>
    <s v="CAFE METRO"/>
    <s v="Manhattan"/>
    <n v="1221"/>
    <n v="10036"/>
    <n v="2123917800"/>
    <s v="Sandwiches/Salads/Mixed Buffet"/>
    <s v="Y"/>
    <n v="87"/>
    <n v="277"/>
    <n v="8310"/>
    <n v="2065.6285714285718"/>
    <n v="40.759093865125998"/>
    <n v="-73.982135738508006"/>
    <x v="3"/>
    <n v="9.6396000000000023E-2"/>
  </r>
  <r>
    <n v="50074298"/>
    <s v="TSURUTONTAN UDON NOODLE BRASSERIE"/>
    <s v="Manhattan"/>
    <n v="64"/>
    <n v="10036"/>
    <n v="2124638219"/>
    <s v="Japanese"/>
    <s v="Y"/>
    <n v="83"/>
    <n v="275"/>
    <n v="8250"/>
    <n v="1956.4285714285713"/>
    <n v="40.758231726845999"/>
    <n v="-73.980396131806003"/>
    <x v="3"/>
    <n v="9.1300000000000006E-2"/>
  </r>
  <r>
    <n v="41074013"/>
    <s v="CAFE MANHATTAN"/>
    <s v="Manhattan"/>
    <n v="35"/>
    <n v="10036"/>
    <n v="2129211515"/>
    <s v="American"/>
    <s v="Y"/>
    <n v="85"/>
    <n v="266"/>
    <n v="7980"/>
    <n v="1937.9999999999998"/>
    <n v="40.755942657007999"/>
    <n v="-73.980746929543002"/>
    <x v="3"/>
    <n v="9.0439999999999993E-2"/>
  </r>
  <r>
    <n v="41318801"/>
    <s v="BUGIS STREET"/>
    <s v="Manhattan"/>
    <n v="145"/>
    <n v="10036"/>
    <n v="2127684400"/>
    <s v="American"/>
    <s v="Y"/>
    <n v="85"/>
    <n v="263"/>
    <n v="7890"/>
    <n v="1916.1428571428569"/>
    <n v="40.756659593435003"/>
    <n v="-73.984395965011004"/>
    <x v="3"/>
    <n v="8.9419999999999999E-2"/>
  </r>
  <r>
    <n v="50038846"/>
    <s v="LOL STAND UP COMEDY"/>
    <s v="Manhattan"/>
    <n v="711"/>
    <n v="10036"/>
    <n v="2126436557"/>
    <s v="American"/>
    <s v="Y"/>
    <n v="84"/>
    <n v="263"/>
    <n v="7890"/>
    <n v="1893.6"/>
    <n v="40.759536097336998"/>
    <n v="-73.984370020674007"/>
    <x v="3"/>
    <n v="8.8368000000000002E-2"/>
  </r>
  <r>
    <n v="50100007"/>
    <s v="WU LIANG YE"/>
    <s v="Manhattan"/>
    <n v="36"/>
    <n v="10036"/>
    <n v="2123982308"/>
    <s v="Chinese"/>
    <s v="Y"/>
    <n v="83"/>
    <n v="262"/>
    <n v="7860"/>
    <n v="1863.9428571428568"/>
    <n v="40.758003818721001"/>
    <n v="-73.979858366995998"/>
    <x v="3"/>
    <n v="8.6983999999999992E-2"/>
  </r>
  <r>
    <n v="41177886"/>
    <s v="HILTON TIMES SQUARE"/>
    <s v="Manhattan"/>
    <n v="234"/>
    <n v="10036"/>
    <n v="2126422539"/>
    <s v="American"/>
    <s v="Y"/>
    <n v="84"/>
    <n v="261"/>
    <n v="7830"/>
    <n v="1879.1999999999998"/>
    <n v="40.756739691932999"/>
    <n v="-73.988658816332006"/>
    <x v="3"/>
    <n v="8.7695999999999996E-2"/>
  </r>
  <r>
    <n v="50071085"/>
    <s v="IKINARI STEAK"/>
    <s v="Manhattan"/>
    <n v="37"/>
    <n v="10036"/>
    <n v="9174095783"/>
    <s v="Japanese"/>
    <s v="Y"/>
    <n v="83"/>
    <n v="255"/>
    <n v="7650"/>
    <n v="1814.1428571428571"/>
    <n v="40.756584860914998"/>
    <n v="-73.980335256269996"/>
    <x v="3"/>
    <n v="8.4659999999999999E-2"/>
  </r>
  <r>
    <n v="41620314"/>
    <s v="STAR'S CAFE (WESTIN HOTEL)"/>
    <s v="Manhattan"/>
    <n v="270"/>
    <n v="10036"/>
    <n v="2122012766"/>
    <s v="American"/>
    <s v="Y"/>
    <n v="83"/>
    <n v="250"/>
    <n v="7500"/>
    <n v="1778.5714285714284"/>
    <n v="40.757475252253997"/>
    <n v="-73.988308561069999"/>
    <x v="3"/>
    <n v="8.3000000000000004E-2"/>
  </r>
  <r>
    <n v="50043840"/>
    <s v="EXECUTIVE DINING ROOM"/>
    <s v="Manhattan"/>
    <n v="114"/>
    <n v="10036"/>
    <n v="2128523035"/>
    <s v="American"/>
    <s v="Y"/>
    <n v="89"/>
    <n v="246"/>
    <n v="7380"/>
    <n v="1876.6285714285714"/>
    <n v="40.758303431328997"/>
    <n v="-73.982504133372004"/>
    <x v="3"/>
    <n v="8.7576000000000015E-2"/>
  </r>
  <r>
    <n v="41523650"/>
    <s v="NEW YORK YACHT CLUB"/>
    <s v="Manhattan"/>
    <n v="37"/>
    <n v="10036"/>
    <n v="2123821000"/>
    <s v="American"/>
    <s v="Y"/>
    <n v="87"/>
    <n v="244"/>
    <n v="7320"/>
    <n v="1819.5428571428572"/>
    <n v="40.755336147652997"/>
    <n v="-73.981245211909993"/>
    <x v="3"/>
    <n v="8.4912000000000015E-2"/>
  </r>
  <r>
    <n v="40560935"/>
    <s v="MUSIC BOX THEATER"/>
    <s v="Manhattan"/>
    <n v="239"/>
    <n v="10036"/>
    <n v="2127687220"/>
    <s v="American"/>
    <s v="Y"/>
    <n v="85"/>
    <n v="240"/>
    <n v="7200"/>
    <n v="1748.5714285714284"/>
    <n v="40.758652629536002"/>
    <n v="-73.987146047295994"/>
    <x v="3"/>
    <n v="8.1600000000000006E-2"/>
  </r>
  <r>
    <n v="50101452"/>
    <s v="Smoothie/Juice Bar"/>
    <s v="Manhattan"/>
    <n v="1111"/>
    <n v="10036"/>
    <n v="7043285090"/>
    <s v="Juice, Smoothies, Fruit Salads"/>
    <s v="Y"/>
    <n v="88"/>
    <n v="240"/>
    <n v="7200"/>
    <n v="1810.2857142857142"/>
    <n v="40.755221263576999"/>
    <n v="-73.983847665274993"/>
    <x v="3"/>
    <n v="8.4480000000000013E-2"/>
  </r>
  <r>
    <n v="50018788"/>
    <s v="WHITMANS"/>
    <s v="Manhattan"/>
    <n v="700"/>
    <n v="10036"/>
    <n v="9173380927"/>
    <s v="Hamburgers"/>
    <s v="Y"/>
    <n v="87"/>
    <n v="237"/>
    <n v="7110"/>
    <n v="1767.3428571428572"/>
    <n v="40.758655541557999"/>
    <n v="-73.988737901106006"/>
    <x v="3"/>
    <n v="8.2476000000000008E-2"/>
  </r>
  <r>
    <n v="40750275"/>
    <s v="BROADWAY LOUNGE"/>
    <s v="Manhattan"/>
    <n v="1535"/>
    <n v="10036"/>
    <n v="2123981900"/>
    <s v="American"/>
    <s v="Y"/>
    <n v="88"/>
    <n v="236"/>
    <n v="7080"/>
    <n v="1780.1142857142856"/>
    <n v="40.758259928740003"/>
    <n v="-73.985467647468994"/>
    <x v="3"/>
    <n v="8.3072000000000007E-2"/>
  </r>
  <r>
    <n v="41579102"/>
    <s v="BUBBA GUMP SHRIMP CO."/>
    <s v="Manhattan"/>
    <n v="1501"/>
    <n v="10036"/>
    <n v="2123917100"/>
    <s v="American"/>
    <s v="Y"/>
    <n v="85"/>
    <n v="235"/>
    <n v="7050"/>
    <n v="1712.1428571428571"/>
    <n v="40.757096240499997"/>
    <n v="-73.986193424351995"/>
    <x v="3"/>
    <n v="7.9900000000000013E-2"/>
  </r>
  <r>
    <n v="50033071"/>
    <s v="GABY RESTAURANT"/>
    <s v="Manhattan"/>
    <n v="45"/>
    <n v="10036"/>
    <s v="__________"/>
    <s v="French"/>
    <s v="Y"/>
    <n v="86"/>
    <n v="233"/>
    <n v="6990"/>
    <n v="1717.542857142857"/>
    <n v="40.755413030859003"/>
    <n v="-73.981429273188994"/>
    <x v="3"/>
    <n v="8.0152000000000001E-2"/>
  </r>
  <r>
    <n v="41169052"/>
    <s v="DAVE &amp; BUSTER'S"/>
    <s v="Manhattan"/>
    <n v="234"/>
    <n v="10036"/>
    <n v="6464952015"/>
    <s v="American"/>
    <s v="Y"/>
    <n v="85"/>
    <n v="229"/>
    <n v="6870"/>
    <n v="1668.4285714285713"/>
    <n v="40.756739691932999"/>
    <n v="-73.988658816332006"/>
    <x v="3"/>
    <n v="7.7860000000000013E-2"/>
  </r>
  <r>
    <n v="50084831"/>
    <s v="THE RIBBON"/>
    <s v="Manhattan"/>
    <n v="220"/>
    <n v="10036"/>
    <n v="2129442474"/>
    <s v="American"/>
    <s v="Y"/>
    <n v="84"/>
    <n v="229"/>
    <n v="6870"/>
    <n v="1648.7999999999997"/>
    <n v="40.757609569720998"/>
    <n v="-73.986695050579996"/>
    <x v="3"/>
    <n v="7.6943999999999985E-2"/>
  </r>
  <r>
    <n v="50071839"/>
    <s v="FRIEDMANS"/>
    <s v="Manhattan"/>
    <n v="228"/>
    <n v="10036"/>
    <n v="6468761232"/>
    <s v="American"/>
    <s v="Y"/>
    <n v="85"/>
    <n v="228"/>
    <n v="6840"/>
    <n v="1661.1428571428569"/>
    <n v="40.759720192632003"/>
    <n v="-73.985886053426"/>
    <x v="3"/>
    <n v="7.7519999999999992E-2"/>
  </r>
  <r>
    <n v="50095860"/>
    <s v="THE TIMES EATERY"/>
    <s v="Manhattan"/>
    <n v="680"/>
    <n v="10036"/>
    <n v="6463867787"/>
    <s v="American"/>
    <s v="Y"/>
    <n v="89"/>
    <n v="228"/>
    <n v="6840"/>
    <n v="1739.3142857142857"/>
    <n v="40.757991356018998"/>
    <n v="-73.989218092095996"/>
    <x v="3"/>
    <n v="8.1168000000000018E-2"/>
  </r>
  <r>
    <n v="50037522"/>
    <s v="ST. CLOUD/CHARLIE PALMER AT THE KNICK"/>
    <s v="Manhattan"/>
    <n v="1466"/>
    <n v="10036"/>
    <n v="9724444957"/>
    <s v="American"/>
    <s v="Y"/>
    <n v="87"/>
    <n v="227"/>
    <n v="6810"/>
    <n v="1692.7714285714285"/>
    <n v="40.755561952275002"/>
    <n v="-73.986464454501998"/>
    <x v="3"/>
    <n v="7.8995999999999997E-2"/>
  </r>
  <r>
    <n v="41350752"/>
    <s v="CHIPOTLE MEXICAN GRILL"/>
    <s v="Manhattan"/>
    <n v="25"/>
    <n v="10036"/>
    <n v="2123912081"/>
    <s v="Mexican"/>
    <s v="Y"/>
    <n v="83"/>
    <n v="225"/>
    <n v="6750"/>
    <n v="1600.7142857142856"/>
    <n v="40.755846551437998"/>
    <n v="-73.980515949788995"/>
    <x v="3"/>
    <n v="7.4699999999999989E-2"/>
  </r>
  <r>
    <n v="50097749"/>
    <s v="CONVENE"/>
    <s v="Manhattan"/>
    <n v="530"/>
    <n v="10036"/>
    <n v="7276887814"/>
    <s v="American"/>
    <s v="Y"/>
    <n v="84"/>
    <n v="225"/>
    <n v="6750"/>
    <n v="1620"/>
    <n v="40.754872051543998"/>
    <n v="-73.979877364809994"/>
    <x v="3"/>
    <n v="7.5600000000000014E-2"/>
  </r>
  <r>
    <n v="41408069"/>
    <s v="AUREOLE"/>
    <s v="Manhattan"/>
    <n v="135"/>
    <n v="10036"/>
    <n v="2123191660"/>
    <s v="American"/>
    <s v="Y"/>
    <n v="85"/>
    <n v="223"/>
    <n v="6690"/>
    <n v="1624.7142857142856"/>
    <n v="40.755314772131001"/>
    <n v="-73.985233677224997"/>
    <x v="3"/>
    <n v="7.5819999999999999E-2"/>
  </r>
  <r>
    <n v="50100556"/>
    <s v="GRAB AND GO"/>
    <s v="Manhattan"/>
    <n v="20"/>
    <n v="10036"/>
    <n v="6462610405"/>
    <s v="Jewish/Kosher"/>
    <s v="Y"/>
    <n v="89"/>
    <n v="221"/>
    <n v="6630"/>
    <n v="1685.9142857142858"/>
    <n v="40.757026617359998"/>
    <n v="-73.979479659974004"/>
    <x v="3"/>
    <n v="7.867600000000001E-2"/>
  </r>
  <r>
    <n v="50060786"/>
    <s v="MCDONALD'S"/>
    <s v="Manhattan"/>
    <n v="1188"/>
    <n v="10036"/>
    <n v="2129442720"/>
    <s v="American"/>
    <s v="Y"/>
    <n v="84"/>
    <n v="221"/>
    <n v="6630"/>
    <n v="1591.2"/>
    <n v="40.757669318950001"/>
    <n v="-73.982031443823999"/>
    <x v="3"/>
    <n v="7.4256000000000003E-2"/>
  </r>
  <r>
    <n v="50072798"/>
    <s v="HONG KONG STATION"/>
    <s v="Manhattan"/>
    <n v="157"/>
    <n v="10036"/>
    <n v="6464298277"/>
    <s v="Chinese"/>
    <s v="Y"/>
    <n v="83"/>
    <n v="214"/>
    <n v="6420"/>
    <n v="1522.457142857143"/>
    <n v="40.75867135363"/>
    <n v="-73.983341474694996"/>
    <x v="3"/>
    <n v="7.1048000000000014E-2"/>
  </r>
  <r>
    <n v="41253818"/>
    <s v="RUBY TUESDAY"/>
    <s v="Manhattan"/>
    <n v="7"/>
    <n v="10036"/>
    <n v="2123823898"/>
    <s v="American"/>
    <s v="Y"/>
    <n v="83"/>
    <n v="213"/>
    <n v="6390"/>
    <n v="1515.3428571428569"/>
    <n v="40.755907817312"/>
    <n v="-73.986680953809"/>
    <x v="3"/>
    <n v="7.0716000000000001E-2"/>
  </r>
  <r>
    <n v="40750262"/>
    <s v="MARRIOTT MARQUIS - Main Kitchen"/>
    <s v="Manhattan"/>
    <n v="1535"/>
    <n v="10036"/>
    <n v="2123981900"/>
    <s v="American"/>
    <s v="Y"/>
    <n v="88"/>
    <n v="208"/>
    <n v="6240"/>
    <n v="1568.9142857142856"/>
    <n v="40.758259928740003"/>
    <n v="-73.985467647468994"/>
    <x v="3"/>
    <n v="7.3216000000000003E-2"/>
  </r>
  <r>
    <n v="41376041"/>
    <s v="BAGEL BOSS"/>
    <s v="Manhattan"/>
    <n v="263"/>
    <n v="10003"/>
    <n v="2123889292"/>
    <s v="Jewish/Kosher"/>
    <s v="Y"/>
    <n v="85"/>
    <n v="342"/>
    <n v="10260"/>
    <n v="2491.7142857142853"/>
    <n v="40.732170448255999"/>
    <n v="-73.981836286667004"/>
    <x v="4"/>
    <n v="0.11627999999999999"/>
  </r>
  <r>
    <n v="41024190"/>
    <s v="CROCODILE LOUNGE"/>
    <s v="Manhattan"/>
    <n v="325"/>
    <n v="10003"/>
    <n v="2124777747"/>
    <s v="Pizza"/>
    <s v="Y"/>
    <n v="82"/>
    <n v="339"/>
    <n v="10170"/>
    <n v="2382.6857142857139"/>
    <n v="40.731940204327003"/>
    <n v="-73.983957967969005"/>
    <x v="4"/>
    <n v="0.11119199999999999"/>
  </r>
  <r>
    <n v="50061233"/>
    <s v="ARTICHOKE BASILLE'S PIZZA"/>
    <s v="Manhattan"/>
    <n v="321"/>
    <n v="10003"/>
    <n v="2122282004"/>
    <s v="Pizza"/>
    <s v="Y"/>
    <n v="79"/>
    <n v="315"/>
    <n v="9450"/>
    <n v="2133.0000000000005"/>
    <n v="40.731995117718"/>
    <n v="-73.984087849803004"/>
    <x v="4"/>
    <n v="9.9540000000000031E-2"/>
  </r>
  <r>
    <n v="41211246"/>
    <s v="SUNBURST ESPRESSO BAR"/>
    <s v="Manhattan"/>
    <n v="206"/>
    <n v="10003"/>
    <n v="2126741702"/>
    <s v="American"/>
    <s v="Y"/>
    <n v="77"/>
    <n v="282"/>
    <n v="8460"/>
    <n v="1861.2000000000003"/>
    <n v="40.735873632667001"/>
    <n v="-73.985306561981005"/>
    <x v="4"/>
    <n v="8.6856000000000017E-2"/>
  </r>
  <r>
    <n v="41415537"/>
    <s v="KATI THAI CUISINE"/>
    <s v="Manhattan"/>
    <n v="347"/>
    <n v="10003"/>
    <n v="2125332046"/>
    <s v="Thai"/>
    <s v="Y"/>
    <n v="86"/>
    <n v="263"/>
    <n v="7890"/>
    <n v="1938.6857142857143"/>
    <n v="40.731547568970001"/>
    <n v="-73.983027154213005"/>
    <x v="4"/>
    <n v="9.0472000000000011E-2"/>
  </r>
  <r>
    <n v="41113037"/>
    <s v="BITE"/>
    <s v="Manhattan"/>
    <n v="211"/>
    <n v="10003"/>
    <n v="2126773123"/>
    <s v="Mediterranean"/>
    <s v="Y"/>
    <n v="78"/>
    <n v="251"/>
    <n v="7530"/>
    <n v="1678.1142857142859"/>
    <n v="40.733085119469003"/>
    <n v="-73.986678316752005"/>
    <x v="4"/>
    <n v="7.831200000000002E-2"/>
  </r>
  <r>
    <n v="50099183"/>
    <s v="L'ANGELETTO RESTAURANT"/>
    <s v="Manhattan"/>
    <n v="327"/>
    <n v="10003"/>
    <n v="2122539600"/>
    <s v="Italian"/>
    <s v="Y"/>
    <n v="81"/>
    <n v="232"/>
    <n v="6960"/>
    <n v="1610.7428571428572"/>
    <n v="40.73534079601"/>
    <n v="-73.982773597711002"/>
    <x v="4"/>
    <n v="7.5168000000000013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DCA7B-1813-4C96-99F4-E758E7C46BC2}" name="PivotTable3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" firstHeaderRow="0" firstDataRow="0" firstDataCol="0" rowPageCount="1" colPageCount="1"/>
  <pivotFields count="18">
    <pivotField showAll="0"/>
    <pivotField showAll="0"/>
    <pivotField showAll="0"/>
    <pivotField numFmtId="1" showAll="0"/>
    <pivotField showAll="0"/>
    <pivotField numFmtId="1"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ageFields count="1">
    <pageField fld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83799-D916-44FA-902B-906305682CBD}" name="PivotTable4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mBoards ">
  <location ref="D3:D9" firstHeaderRow="1" firstDataRow="1" firstDataCol="1"/>
  <pivotFields count="16">
    <pivotField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531751-4AEE-4403-AA73-A6EE0136DDCA}" name="PivotTable2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D19" firstHeaderRow="1" firstDataRow="1" firstDataCol="0"/>
  <pivotFields count="18">
    <pivotField showAll="0"/>
    <pivotField showAll="0"/>
    <pivotField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2063B-0CDE-44D7-B643-366991312BE4}" name="PivotTable1" cacheId="72" applyNumberFormats="0" applyBorderFormats="0" applyFontFormats="0" applyPatternFormats="0" applyAlignmentFormats="0" applyWidthHeightFormats="1" dataCaption="Values" tag="14c3175a-bd75-4c38-b1dc-a97153eb5f9e" updatedVersion="8" minRefreshableVersion="3" useAutoFormatting="1" itemPrintTitles="1" createdVersion="8" indent="0" outline="1" outlineData="1" multipleFieldFilters="0">
  <location ref="K5:M11" firstHeaderRow="0" firstDataRow="1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 e="0"/>
        <item x="1" e="0"/>
        <item x="2" e="0"/>
        <item x="3" e="0"/>
        <item x="4" e="0"/>
      </items>
    </pivotField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  <pivotField dataField="1" subtotalTop="0" showAll="0" defaultSubtotal="0"/>
  </pivotFields>
  <rowFields count="2">
    <field x="2"/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8" name="[RestaurantData].[Participating].&amp;[Y]" cap="Y"/>
    <pageField fld="1" hier="2" name="[RestaurantData].[Neighborhood].&amp;[Manhattan]" cap="Manhattan"/>
  </pageFields>
  <dataFields count="2">
    <dataField name="Average of MonthyCustAvg" fld="4" subtotal="average" baseField="2" baseItem="0"/>
    <dataField name="Sum of SunkCost" fld="5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MonthyCustAvg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5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YC - Restaurant Location Data Table.xlsx!RestaurantData">
        <x15:activeTabTopLevelEntity name="[Restaurant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CF59EC-4770-418D-9498-DA13A8B2E1FB}" name="FilteredData" displayName="FilteredData" ref="A1:P300" headerRowDxfId="16" dataDxfId="17" headerRowBorderDxfId="35" tableBorderDxfId="36" totalsRowBorderDxfId="34">
  <autoFilter ref="A1:P300" xr:uid="{9ACF59EC-4770-418D-9498-DA13A8B2E1FB}"/>
  <tableColumns count="16">
    <tableColumn id="1" xr3:uid="{1BB02F95-876F-491E-A7A3-1FDFA1AB161E}" name="BusinessID" totalsRowLabel="Total" dataDxfId="33" totalsRowDxfId="0"/>
    <tableColumn id="2" xr3:uid="{BD7B302E-2ADE-4895-A2BD-44FD6FC1DC97}" name="ResName" dataDxfId="32" totalsRowDxfId="1"/>
    <tableColumn id="3" xr3:uid="{3A6D6540-0028-40E5-842E-5CF916738230}" name="Neighborhood" dataDxfId="31" totalsRowDxfId="2"/>
    <tableColumn id="4" xr3:uid="{7F5BE672-5970-49EE-8F36-5A1C3D1C5D84}" name="BuildingNum" dataDxfId="30" totalsRowDxfId="3"/>
    <tableColumn id="5" xr3:uid="{45EFF86A-F7BD-4F3C-B6E8-1AA11B50FD81}" name="ZipCode" dataDxfId="29" totalsRowDxfId="4"/>
    <tableColumn id="6" xr3:uid="{F4D41D98-B519-4971-BBFA-5041628D12DA}" name="PhoneNum" dataDxfId="28" totalsRowDxfId="5"/>
    <tableColumn id="7" xr3:uid="{524241C5-AD75-4736-8F8E-243B0D2FA567}" name="Cuisine" dataDxfId="27" totalsRowDxfId="6"/>
    <tableColumn id="8" xr3:uid="{47DA2AB2-B54D-4274-8074-39AE34A5CDCD}" name="Participating" dataDxfId="26" totalsRowDxfId="7"/>
    <tableColumn id="9" xr3:uid="{DC187230-C095-43C0-A3D2-CB5FC208A0EA}" name="FitScore" dataDxfId="25" totalsRowDxfId="8"/>
    <tableColumn id="10" xr3:uid="{F420F109-530B-447F-AE25-3186BF7F0F65}" name="DailyCustAvg" dataDxfId="24" totalsRowDxfId="9"/>
    <tableColumn id="11" xr3:uid="{C7612FB3-022E-4B55-ADC0-28F94A9A35AA}" name="MonthyCustAvg" dataDxfId="23" totalsRowDxfId="10"/>
    <tableColumn id="12" xr3:uid="{F20C585F-A81D-4CDA-9D49-396F02E119B4}" name="MonthySales" dataDxfId="22" totalsRowDxfId="11"/>
    <tableColumn id="13" xr3:uid="{41467B7B-D7BD-47C2-8150-14511487EDD0}" name="Latitude" dataDxfId="21" totalsRowDxfId="12"/>
    <tableColumn id="14" xr3:uid="{15918692-C847-419A-8624-EC5F3AED3D07}" name="Longitude" dataDxfId="20" totalsRowDxfId="13"/>
    <tableColumn id="15" xr3:uid="{A9FB322C-E4E2-47B0-BE19-05EB172E2BBB}" name="ComBoard" dataDxfId="19" totalsRowDxfId="14"/>
    <tableColumn id="16" xr3:uid="{33C88AE5-9D29-4907-892D-C8D908DDC75F}" name="SunkCost" totalsRowFunction="sum" dataDxfId="18" totalsRow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2E390C-317A-4E78-A9D3-5F20C353AE2D}" name="RestaurantData" displayName="RestaurantData" ref="A1:R7858" totalsRowShown="0">
  <autoFilter ref="A1:R7858" xr:uid="{362E390C-317A-4E78-A9D3-5F20C353AE2D}">
    <filterColumn colId="2">
      <filters>
        <filter val="Manhattan"/>
      </filters>
    </filterColumn>
    <filterColumn colId="5">
      <filters>
        <filter val="10003"/>
        <filter val="10019"/>
        <filter val="10036"/>
      </filters>
    </filterColumn>
    <filterColumn colId="8">
      <filters>
        <filter val="Y"/>
      </filters>
    </filterColumn>
    <filterColumn colId="12">
      <customFilters>
        <customFilter operator="greaterThan" val="1499"/>
      </customFilters>
    </filterColumn>
  </autoFilter>
  <sortState xmlns:xlrd2="http://schemas.microsoft.com/office/spreadsheetml/2017/richdata2" ref="A2:R3433">
    <sortCondition ref="P2:P7858"/>
    <sortCondition ref="F2:F7858"/>
  </sortState>
  <tableColumns count="18">
    <tableColumn id="1" xr3:uid="{A7964F00-6259-43DA-866A-519D9C40F9BC}" name="BusinessID"/>
    <tableColumn id="2" xr3:uid="{CE1EB133-2F31-413D-AF1F-C6F17B4A0A6C}" name="ResName" dataDxfId="52"/>
    <tableColumn id="3" xr3:uid="{4DE5FD2A-5DCC-4884-9DD8-240620391180}" name="Neighborhood"/>
    <tableColumn id="4" xr3:uid="{EF5D5397-8708-47AD-BC56-33E8B0841D1E}" name="BuildingNum" dataDxfId="51"/>
    <tableColumn id="5" xr3:uid="{A02931B3-4D28-4F19-847D-54894E9F71D5}" name="StreetName" dataDxfId="50"/>
    <tableColumn id="6" xr3:uid="{0C85CF54-D1C7-4460-982C-8F87D8215951}" name="ZipCode" dataDxfId="49"/>
    <tableColumn id="7" xr3:uid="{CAA2F8F2-8D87-49A6-A912-34B48527CC76}" name="PhoneNum" dataDxfId="48"/>
    <tableColumn id="8" xr3:uid="{091DBCD5-D05C-4226-8B4D-C00E5FD19E40}" name="Cuisine" dataDxfId="47"/>
    <tableColumn id="9" xr3:uid="{CCB8ACC2-28CE-4C9E-AB6A-2A73F22C7147}" name="Participating"/>
    <tableColumn id="10" xr3:uid="{FB855670-25D2-46B7-91C8-6D9F3F32FB95}" name="FitScore"/>
    <tableColumn id="11" xr3:uid="{63C12217-AA53-418F-B5E2-518B4F11D2DE}" name="DailyCustAvg"/>
    <tableColumn id="18" xr3:uid="{CB1F2E73-A581-47F7-9A8D-80EF3C91B603}" name="MonthyCustAvg" dataDxfId="37">
      <calculatedColumnFormula>RestaurantData[[#This Row],[DailyCustAvg]]*30</calculatedColumnFormula>
    </tableColumn>
    <tableColumn id="17" xr3:uid="{A06BC1D3-6E71-49D8-A808-3382AAD8BBF7}" name="MonthySales" dataDxfId="38">
      <calculatedColumnFormula>(((RestaurantData[[#This Row],[FitScore]]/100)*RestaurantData[[#This Row],[DailyCustAvg]])/3.5)*30</calculatedColumnFormula>
    </tableColumn>
    <tableColumn id="12" xr3:uid="{FE8AB270-4F25-4F76-8904-561CD5B1FBC7}" name="Latitude"/>
    <tableColumn id="13" xr3:uid="{4F59AE6C-926A-400A-83CB-8561EAE061D8}" name="Longitude"/>
    <tableColumn id="14" xr3:uid="{8138D9EA-85AA-485D-9EDB-48E10C87C2A8}" name="ComBoard"/>
    <tableColumn id="15" xr3:uid="{E3417D3C-4A1A-43C3-9AF7-95253BBF8B64}" name="CouncilDist"/>
    <tableColumn id="16" xr3:uid="{2C42DAC9-6597-4609-9E51-57246C068A70}" name="SunkCost" dataDxfId="46">
      <calculatedColumnFormula>(RestaurantData[[#This Row],[MonthySales]]/1500)*0.07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64BC8D-EE4E-4858-A13C-D10239115D6E}" name="RestaurantData4" displayName="RestaurantData4" ref="A1:P7858" totalsRowShown="0">
  <autoFilter ref="A1:P7858" xr:uid="{BA64BC8D-EE4E-4858-A13C-D10239115D6E}">
    <filterColumn colId="2">
      <filters>
        <filter val="Manhattan"/>
      </filters>
    </filterColumn>
    <filterColumn colId="8">
      <filters>
        <filter val="Y"/>
      </filters>
    </filterColumn>
  </autoFilter>
  <sortState xmlns:xlrd2="http://schemas.microsoft.com/office/spreadsheetml/2017/richdata2" ref="A456:P6976">
    <sortCondition ref="O2:O7858"/>
    <sortCondition ref="F2:F7858"/>
  </sortState>
  <tableColumns count="16">
    <tableColumn id="1" xr3:uid="{C11BB418-AC1C-4E6D-B6F1-EC99EF2C41E2}" name="BusinessID"/>
    <tableColumn id="2" xr3:uid="{9B5A0237-2EC5-4048-911F-47F8BE980182}" name="ResName" dataDxfId="45"/>
    <tableColumn id="3" xr3:uid="{8C425B61-203F-41B2-B779-CE8B5B7CA050}" name="Neighborhood"/>
    <tableColumn id="4" xr3:uid="{53CB68C1-5523-4E67-9189-462FCAA1ABC5}" name="BuildingNum" dataDxfId="44"/>
    <tableColumn id="5" xr3:uid="{B293FD25-5847-476E-B020-676F11E2745C}" name="StreetName" dataDxfId="43"/>
    <tableColumn id="6" xr3:uid="{FB42E544-2BB6-4461-A911-6A7BE28057D0}" name="ZipCode" dataDxfId="42"/>
    <tableColumn id="7" xr3:uid="{66D995ED-9B77-450F-92EA-1228B2546BC9}" name="PhoneNum" dataDxfId="41"/>
    <tableColumn id="8" xr3:uid="{C723FDBE-1FAF-4351-B307-5E2E1AEE459B}" name="Cuisine" dataDxfId="40"/>
    <tableColumn id="9" xr3:uid="{50CDE251-D196-493D-B351-26D217913B37}" name="Participating"/>
    <tableColumn id="10" xr3:uid="{497BF824-CF8A-444C-9A07-B5CC26B6A4C9}" name="FitScore"/>
    <tableColumn id="11" xr3:uid="{862BDC3D-9F13-4F66-8245-810038B7992F}" name="DailyCustAvg"/>
    <tableColumn id="17" xr3:uid="{A7B29A97-4B62-43AC-BECA-400F85526AC6}" name="MonthyCustAvg" dataDxfId="39">
      <calculatedColumnFormula>(((RestaurantData4[[#This Row],[FitScore]]/100)*RestaurantData4[[#This Row],[DailyCustAvg]])/3.5)*30</calculatedColumnFormula>
    </tableColumn>
    <tableColumn id="12" xr3:uid="{6DAFC2CB-EF1C-434A-A1AC-960ABD815347}" name="Latitude"/>
    <tableColumn id="13" xr3:uid="{D5AD7E45-3198-4125-B415-C44AF92552B0}" name="Longitude"/>
    <tableColumn id="14" xr3:uid="{E5B04F93-4DB4-4520-9EF7-5A49F8D89195}" name="ComBoard"/>
    <tableColumn id="15" xr3:uid="{697ABD9E-F476-40A7-A82C-E6950DA95DA2}" name="CouncilDi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C73B-B42E-4C5C-87C4-5829B8A08775}">
  <dimension ref="A1:B1"/>
  <sheetViews>
    <sheetView workbookViewId="0">
      <selection activeCell="E19" sqref="E19"/>
    </sheetView>
  </sheetViews>
  <sheetFormatPr defaultRowHeight="14.4" x14ac:dyDescent="0.3"/>
  <cols>
    <col min="1" max="1" width="11.109375" bestFit="1" customWidth="1"/>
    <col min="2" max="2" width="6.33203125" bestFit="1" customWidth="1"/>
  </cols>
  <sheetData>
    <row r="1" spans="1:2" x14ac:dyDescent="0.3">
      <c r="A1" s="20" t="s">
        <v>8336</v>
      </c>
      <c r="B1" t="s">
        <v>8365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EBFD5-4A98-4C46-AAD2-0FAD93E2D950}">
  <dimension ref="D3:D9"/>
  <sheetViews>
    <sheetView workbookViewId="0">
      <selection activeCell="I19" sqref="I19"/>
    </sheetView>
  </sheetViews>
  <sheetFormatPr defaultRowHeight="14.4" x14ac:dyDescent="0.3"/>
  <cols>
    <col min="1" max="1" width="12.5546875" bestFit="1" customWidth="1"/>
    <col min="4" max="4" width="16.21875" customWidth="1"/>
  </cols>
  <sheetData>
    <row r="3" spans="4:4" x14ac:dyDescent="0.3">
      <c r="D3" s="20" t="s">
        <v>8366</v>
      </c>
    </row>
    <row r="4" spans="4:4" x14ac:dyDescent="0.3">
      <c r="D4" s="21">
        <v>102</v>
      </c>
    </row>
    <row r="5" spans="4:4" x14ac:dyDescent="0.3">
      <c r="D5" s="21">
        <v>103</v>
      </c>
    </row>
    <row r="6" spans="4:4" x14ac:dyDescent="0.3">
      <c r="D6" s="21">
        <v>104</v>
      </c>
    </row>
    <row r="7" spans="4:4" x14ac:dyDescent="0.3">
      <c r="D7" s="21">
        <v>105</v>
      </c>
    </row>
    <row r="8" spans="4:4" x14ac:dyDescent="0.3">
      <c r="D8" s="21">
        <v>106</v>
      </c>
    </row>
    <row r="9" spans="4:4" x14ac:dyDescent="0.3">
      <c r="D9" s="21" t="s">
        <v>8360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FF732-EA6C-4769-8FD5-22D4A100CEFC}">
  <dimension ref="A1:P300"/>
  <sheetViews>
    <sheetView topLeftCell="A292" workbookViewId="0">
      <selection activeCell="K5" sqref="K5"/>
    </sheetView>
  </sheetViews>
  <sheetFormatPr defaultRowHeight="14.4" x14ac:dyDescent="0.3"/>
  <cols>
    <col min="1" max="1" width="11.77734375" customWidth="1"/>
    <col min="2" max="2" width="28.21875" customWidth="1"/>
    <col min="3" max="3" width="15.109375" customWidth="1"/>
    <col min="4" max="4" width="13.77734375" customWidth="1"/>
    <col min="5" max="5" width="9.77734375" customWidth="1"/>
    <col min="6" max="6" width="13.33203125" bestFit="1" customWidth="1"/>
    <col min="7" max="7" width="17.44140625" customWidth="1"/>
    <col min="8" max="8" width="13.44140625" customWidth="1"/>
    <col min="9" max="9" width="9.5546875" customWidth="1"/>
    <col min="10" max="10" width="13.88671875" customWidth="1"/>
    <col min="11" max="11" width="16.5546875" customWidth="1"/>
    <col min="12" max="12" width="13.88671875" customWidth="1"/>
    <col min="13" max="13" width="12" bestFit="1" customWidth="1"/>
    <col min="14" max="14" width="12.6640625" bestFit="1" customWidth="1"/>
    <col min="15" max="15" width="11.77734375" customWidth="1"/>
    <col min="16" max="16" width="10.77734375" customWidth="1"/>
  </cols>
  <sheetData>
    <row r="1" spans="1:16" x14ac:dyDescent="0.3">
      <c r="A1" s="50" t="s">
        <v>0</v>
      </c>
      <c r="B1" s="51" t="s">
        <v>1</v>
      </c>
      <c r="C1" s="50" t="s">
        <v>2</v>
      </c>
      <c r="D1" s="52" t="s">
        <v>3</v>
      </c>
      <c r="E1" s="52" t="s">
        <v>5</v>
      </c>
      <c r="F1" s="53" t="s">
        <v>6</v>
      </c>
      <c r="G1" s="51" t="s">
        <v>7</v>
      </c>
      <c r="H1" s="50" t="s">
        <v>8336</v>
      </c>
      <c r="I1" s="50" t="s">
        <v>8</v>
      </c>
      <c r="J1" s="50" t="s">
        <v>9</v>
      </c>
      <c r="K1" s="54" t="s">
        <v>8337</v>
      </c>
      <c r="L1" s="55" t="s">
        <v>8362</v>
      </c>
      <c r="M1" s="50" t="s">
        <v>10</v>
      </c>
      <c r="N1" s="50" t="s">
        <v>11</v>
      </c>
      <c r="O1" s="50" t="s">
        <v>12</v>
      </c>
      <c r="P1" s="56" t="s">
        <v>8361</v>
      </c>
    </row>
    <row r="2" spans="1:16" x14ac:dyDescent="0.3">
      <c r="A2" s="24">
        <v>50084228</v>
      </c>
      <c r="B2" s="41" t="s">
        <v>651</v>
      </c>
      <c r="C2" s="24" t="s">
        <v>14</v>
      </c>
      <c r="D2" s="42">
        <v>116</v>
      </c>
      <c r="E2" s="42">
        <v>10003</v>
      </c>
      <c r="F2" s="45">
        <v>2126752475</v>
      </c>
      <c r="G2" s="41" t="s">
        <v>56</v>
      </c>
      <c r="H2" s="24" t="s">
        <v>21</v>
      </c>
      <c r="I2" s="24">
        <v>95</v>
      </c>
      <c r="J2" s="24">
        <v>345</v>
      </c>
      <c r="K2" s="46">
        <v>10350</v>
      </c>
      <c r="L2" s="47">
        <v>2809.2857142857142</v>
      </c>
      <c r="M2" s="24">
        <v>40.734438807368001</v>
      </c>
      <c r="N2" s="24">
        <v>-73.992357556753007</v>
      </c>
      <c r="O2" s="24">
        <v>102</v>
      </c>
      <c r="P2" s="49">
        <v>0.13109999999999999</v>
      </c>
    </row>
    <row r="3" spans="1:16" x14ac:dyDescent="0.3">
      <c r="A3" s="25">
        <v>50047488</v>
      </c>
      <c r="B3" s="43" t="s">
        <v>742</v>
      </c>
      <c r="C3" s="25" t="s">
        <v>14</v>
      </c>
      <c r="D3" s="44">
        <v>39</v>
      </c>
      <c r="E3" s="44">
        <v>10003</v>
      </c>
      <c r="F3" s="48">
        <v>2129823758</v>
      </c>
      <c r="G3" s="43" t="s">
        <v>20</v>
      </c>
      <c r="H3" s="25" t="s">
        <v>21</v>
      </c>
      <c r="I3" s="25">
        <v>98</v>
      </c>
      <c r="J3" s="25">
        <v>333</v>
      </c>
      <c r="K3" s="46">
        <v>9990</v>
      </c>
      <c r="L3" s="47">
        <v>2797.2</v>
      </c>
      <c r="M3" s="25">
        <v>40.734394861981002</v>
      </c>
      <c r="N3" s="25">
        <v>-73.991931779135996</v>
      </c>
      <c r="O3" s="25">
        <v>102</v>
      </c>
      <c r="P3" s="49">
        <v>0.13053599999999999</v>
      </c>
    </row>
    <row r="4" spans="1:16" x14ac:dyDescent="0.3">
      <c r="A4" s="24">
        <v>50084744</v>
      </c>
      <c r="B4" s="41" t="s">
        <v>631</v>
      </c>
      <c r="C4" s="24" t="s">
        <v>14</v>
      </c>
      <c r="D4" s="42">
        <v>793</v>
      </c>
      <c r="E4" s="42">
        <v>10003</v>
      </c>
      <c r="F4" s="45">
        <v>2019065519</v>
      </c>
      <c r="G4" s="41" t="s">
        <v>138</v>
      </c>
      <c r="H4" s="24" t="s">
        <v>21</v>
      </c>
      <c r="I4" s="24">
        <v>97</v>
      </c>
      <c r="J4" s="24">
        <v>318</v>
      </c>
      <c r="K4" s="46">
        <v>9540</v>
      </c>
      <c r="L4" s="47">
        <v>2643.9428571428571</v>
      </c>
      <c r="M4" s="24">
        <v>40.732089219480997</v>
      </c>
      <c r="N4" s="24">
        <v>-73.991380004408001</v>
      </c>
      <c r="O4" s="24">
        <v>102</v>
      </c>
      <c r="P4" s="49">
        <v>0.12338400000000001</v>
      </c>
    </row>
    <row r="5" spans="1:16" x14ac:dyDescent="0.3">
      <c r="A5" s="25">
        <v>50043785</v>
      </c>
      <c r="B5" s="43" t="s">
        <v>433</v>
      </c>
      <c r="C5" s="25" t="s">
        <v>14</v>
      </c>
      <c r="D5" s="44">
        <v>27</v>
      </c>
      <c r="E5" s="44">
        <v>10003</v>
      </c>
      <c r="F5" s="48">
        <v>2126732727</v>
      </c>
      <c r="G5" s="43" t="s">
        <v>193</v>
      </c>
      <c r="H5" s="25" t="s">
        <v>21</v>
      </c>
      <c r="I5" s="25">
        <v>98</v>
      </c>
      <c r="J5" s="25">
        <v>315</v>
      </c>
      <c r="K5" s="46">
        <v>9450</v>
      </c>
      <c r="L5" s="47">
        <v>2646</v>
      </c>
      <c r="M5" s="25">
        <v>40.730456300500997</v>
      </c>
      <c r="N5" s="25">
        <v>-73.995031627488004</v>
      </c>
      <c r="O5" s="25">
        <v>102</v>
      </c>
      <c r="P5" s="49">
        <v>0.12348000000000001</v>
      </c>
    </row>
    <row r="6" spans="1:16" x14ac:dyDescent="0.3">
      <c r="A6" s="24">
        <v>41629811</v>
      </c>
      <c r="B6" s="41" t="s">
        <v>746</v>
      </c>
      <c r="C6" s="24" t="s">
        <v>14</v>
      </c>
      <c r="D6" s="42">
        <v>13</v>
      </c>
      <c r="E6" s="42">
        <v>10003</v>
      </c>
      <c r="F6" s="45">
        <v>2123280000</v>
      </c>
      <c r="G6" s="41" t="s">
        <v>32</v>
      </c>
      <c r="H6" s="24" t="s">
        <v>21</v>
      </c>
      <c r="I6" s="24">
        <v>96</v>
      </c>
      <c r="J6" s="24">
        <v>309</v>
      </c>
      <c r="K6" s="46">
        <v>9270</v>
      </c>
      <c r="L6" s="47">
        <v>2542.6285714285714</v>
      </c>
      <c r="M6" s="24">
        <v>40.734334591832003</v>
      </c>
      <c r="N6" s="24">
        <v>-73.993772031950996</v>
      </c>
      <c r="O6" s="24">
        <v>102</v>
      </c>
      <c r="P6" s="49">
        <v>0.11865600000000001</v>
      </c>
    </row>
    <row r="7" spans="1:16" x14ac:dyDescent="0.3">
      <c r="A7" s="25">
        <v>50051068</v>
      </c>
      <c r="B7" s="43" t="s">
        <v>431</v>
      </c>
      <c r="C7" s="25" t="s">
        <v>14</v>
      </c>
      <c r="D7" s="44">
        <v>132</v>
      </c>
      <c r="E7" s="44">
        <v>10003</v>
      </c>
      <c r="F7" s="48">
        <v>2124321324</v>
      </c>
      <c r="G7" s="43" t="s">
        <v>16</v>
      </c>
      <c r="H7" s="25" t="s">
        <v>21</v>
      </c>
      <c r="I7" s="25">
        <v>98</v>
      </c>
      <c r="J7" s="25">
        <v>307</v>
      </c>
      <c r="K7" s="46">
        <v>9210</v>
      </c>
      <c r="L7" s="47">
        <v>2578.8000000000002</v>
      </c>
      <c r="M7" s="25">
        <v>40.733225435213001</v>
      </c>
      <c r="N7" s="25">
        <v>-73.989943767705</v>
      </c>
      <c r="O7" s="25">
        <v>102</v>
      </c>
      <c r="P7" s="49">
        <v>0.12034400000000002</v>
      </c>
    </row>
    <row r="8" spans="1:16" x14ac:dyDescent="0.3">
      <c r="A8" s="24">
        <v>50070437</v>
      </c>
      <c r="B8" s="41" t="s">
        <v>349</v>
      </c>
      <c r="C8" s="24" t="s">
        <v>14</v>
      </c>
      <c r="D8" s="42">
        <v>740</v>
      </c>
      <c r="E8" s="42">
        <v>10003</v>
      </c>
      <c r="F8" s="45">
        <v>2127772042</v>
      </c>
      <c r="G8" s="41" t="s">
        <v>202</v>
      </c>
      <c r="H8" s="24" t="s">
        <v>21</v>
      </c>
      <c r="I8" s="24">
        <v>94</v>
      </c>
      <c r="J8" s="24">
        <v>291</v>
      </c>
      <c r="K8" s="46">
        <v>8730</v>
      </c>
      <c r="L8" s="47">
        <v>2344.6285714285714</v>
      </c>
      <c r="M8" s="24">
        <v>40.729877048593998</v>
      </c>
      <c r="N8" s="24">
        <v>-73.992993104408995</v>
      </c>
      <c r="O8" s="24">
        <v>102</v>
      </c>
      <c r="P8" s="49">
        <v>0.109416</v>
      </c>
    </row>
    <row r="9" spans="1:16" x14ac:dyDescent="0.3">
      <c r="A9" s="25">
        <v>50089891</v>
      </c>
      <c r="B9" s="43" t="s">
        <v>646</v>
      </c>
      <c r="C9" s="25" t="s">
        <v>14</v>
      </c>
      <c r="D9" s="44">
        <v>74</v>
      </c>
      <c r="E9" s="44">
        <v>10003</v>
      </c>
      <c r="F9" s="48">
        <v>6465685186</v>
      </c>
      <c r="G9" s="43" t="s">
        <v>16</v>
      </c>
      <c r="H9" s="25" t="s">
        <v>21</v>
      </c>
      <c r="I9" s="25">
        <v>97</v>
      </c>
      <c r="J9" s="25">
        <v>281</v>
      </c>
      <c r="K9" s="46">
        <v>8430</v>
      </c>
      <c r="L9" s="47">
        <v>2336.3142857142857</v>
      </c>
      <c r="M9" s="25">
        <v>40.733168048586002</v>
      </c>
      <c r="N9" s="25">
        <v>-73.993443789644999</v>
      </c>
      <c r="O9" s="25">
        <v>102</v>
      </c>
      <c r="P9" s="49">
        <v>0.10902800000000001</v>
      </c>
    </row>
    <row r="10" spans="1:16" x14ac:dyDescent="0.3">
      <c r="A10" s="24">
        <v>50099959</v>
      </c>
      <c r="B10" s="41" t="s">
        <v>645</v>
      </c>
      <c r="C10" s="24" t="s">
        <v>14</v>
      </c>
      <c r="D10" s="42">
        <v>107</v>
      </c>
      <c r="E10" s="42">
        <v>10003</v>
      </c>
      <c r="F10" s="45">
        <v>2123531246</v>
      </c>
      <c r="G10" s="41" t="s">
        <v>16</v>
      </c>
      <c r="H10" s="24" t="s">
        <v>21</v>
      </c>
      <c r="I10" s="24">
        <v>97</v>
      </c>
      <c r="J10" s="24">
        <v>278</v>
      </c>
      <c r="K10" s="46">
        <v>8340</v>
      </c>
      <c r="L10" s="47">
        <v>2311.3714285714286</v>
      </c>
      <c r="M10" s="24">
        <v>40.734186301618998</v>
      </c>
      <c r="N10" s="24">
        <v>-73.992548826596007</v>
      </c>
      <c r="O10" s="24">
        <v>102</v>
      </c>
      <c r="P10" s="49">
        <v>0.107864</v>
      </c>
    </row>
    <row r="11" spans="1:16" x14ac:dyDescent="0.3">
      <c r="A11" s="25">
        <v>50006260</v>
      </c>
      <c r="B11" s="43" t="s">
        <v>821</v>
      </c>
      <c r="C11" s="25" t="s">
        <v>14</v>
      </c>
      <c r="D11" s="44">
        <v>21</v>
      </c>
      <c r="E11" s="44">
        <v>10003</v>
      </c>
      <c r="F11" s="48">
        <v>2122602604</v>
      </c>
      <c r="G11" s="43" t="s">
        <v>16</v>
      </c>
      <c r="H11" s="25" t="s">
        <v>21</v>
      </c>
      <c r="I11" s="25">
        <v>98</v>
      </c>
      <c r="J11" s="25">
        <v>277</v>
      </c>
      <c r="K11" s="46">
        <v>8310</v>
      </c>
      <c r="L11" s="47">
        <v>2326.7999999999997</v>
      </c>
      <c r="M11" s="25">
        <v>40.730250424208002</v>
      </c>
      <c r="N11" s="25">
        <v>-73.994613103009996</v>
      </c>
      <c r="O11" s="25">
        <v>102</v>
      </c>
      <c r="P11" s="49">
        <v>0.108584</v>
      </c>
    </row>
    <row r="12" spans="1:16" x14ac:dyDescent="0.3">
      <c r="A12" s="24">
        <v>50101850</v>
      </c>
      <c r="B12" s="41" t="s">
        <v>765</v>
      </c>
      <c r="C12" s="24" t="s">
        <v>14</v>
      </c>
      <c r="D12" s="42">
        <v>771</v>
      </c>
      <c r="E12" s="42">
        <v>10003</v>
      </c>
      <c r="F12" s="45">
        <v>2122285020</v>
      </c>
      <c r="G12" s="41" t="s">
        <v>56</v>
      </c>
      <c r="H12" s="24" t="s">
        <v>21</v>
      </c>
      <c r="I12" s="24">
        <v>97</v>
      </c>
      <c r="J12" s="24">
        <v>264</v>
      </c>
      <c r="K12" s="46">
        <v>7920</v>
      </c>
      <c r="L12" s="47">
        <v>2194.9714285714285</v>
      </c>
      <c r="M12" s="24">
        <v>40.731249356436003</v>
      </c>
      <c r="N12" s="24">
        <v>-73.991859998322994</v>
      </c>
      <c r="O12" s="24">
        <v>102</v>
      </c>
      <c r="P12" s="49">
        <v>0.10243200000000001</v>
      </c>
    </row>
    <row r="13" spans="1:16" x14ac:dyDescent="0.3">
      <c r="A13" s="25">
        <v>41500601</v>
      </c>
      <c r="B13" s="43" t="s">
        <v>639</v>
      </c>
      <c r="C13" s="25" t="s">
        <v>14</v>
      </c>
      <c r="D13" s="44">
        <v>111</v>
      </c>
      <c r="E13" s="44">
        <v>10003</v>
      </c>
      <c r="F13" s="48">
        <v>2123870744</v>
      </c>
      <c r="G13" s="43" t="s">
        <v>127</v>
      </c>
      <c r="H13" s="25" t="s">
        <v>21</v>
      </c>
      <c r="I13" s="25">
        <v>95</v>
      </c>
      <c r="J13" s="25">
        <v>252</v>
      </c>
      <c r="K13" s="46">
        <v>7560</v>
      </c>
      <c r="L13" s="47">
        <v>2051.9999999999995</v>
      </c>
      <c r="M13" s="25">
        <v>40.734307064410999</v>
      </c>
      <c r="N13" s="25">
        <v>-73.992444171673</v>
      </c>
      <c r="O13" s="25">
        <v>102</v>
      </c>
      <c r="P13" s="49">
        <v>9.5759999999999984E-2</v>
      </c>
    </row>
    <row r="14" spans="1:16" x14ac:dyDescent="0.3">
      <c r="A14" s="24">
        <v>41623737</v>
      </c>
      <c r="B14" s="41" t="s">
        <v>487</v>
      </c>
      <c r="C14" s="24" t="s">
        <v>14</v>
      </c>
      <c r="D14" s="42">
        <v>13</v>
      </c>
      <c r="E14" s="42">
        <v>10003</v>
      </c>
      <c r="F14" s="45">
        <v>6468736071</v>
      </c>
      <c r="G14" s="41" t="s">
        <v>16</v>
      </c>
      <c r="H14" s="24" t="s">
        <v>21</v>
      </c>
      <c r="I14" s="24">
        <v>95</v>
      </c>
      <c r="J14" s="24">
        <v>251</v>
      </c>
      <c r="K14" s="46">
        <v>7530</v>
      </c>
      <c r="L14" s="47">
        <v>2043.8571428571427</v>
      </c>
      <c r="M14" s="24">
        <v>40.734990566823001</v>
      </c>
      <c r="N14" s="24">
        <v>-73.993349792264993</v>
      </c>
      <c r="O14" s="24">
        <v>102</v>
      </c>
      <c r="P14" s="49">
        <v>9.5380000000000006E-2</v>
      </c>
    </row>
    <row r="15" spans="1:16" x14ac:dyDescent="0.3">
      <c r="A15" s="25">
        <v>50017219</v>
      </c>
      <c r="B15" s="43" t="s">
        <v>657</v>
      </c>
      <c r="C15" s="25" t="s">
        <v>14</v>
      </c>
      <c r="D15" s="44">
        <v>36</v>
      </c>
      <c r="E15" s="44">
        <v>10003</v>
      </c>
      <c r="F15" s="48">
        <v>2125336527</v>
      </c>
      <c r="G15" s="43" t="s">
        <v>68</v>
      </c>
      <c r="H15" s="25" t="s">
        <v>21</v>
      </c>
      <c r="I15" s="25">
        <v>97</v>
      </c>
      <c r="J15" s="25">
        <v>247</v>
      </c>
      <c r="K15" s="46">
        <v>7410</v>
      </c>
      <c r="L15" s="47">
        <v>2053.6285714285714</v>
      </c>
      <c r="M15" s="25">
        <v>40.727420436210998</v>
      </c>
      <c r="N15" s="25">
        <v>-73.992260950127005</v>
      </c>
      <c r="O15" s="25">
        <v>102</v>
      </c>
      <c r="P15" s="49">
        <v>9.5836000000000005E-2</v>
      </c>
    </row>
    <row r="16" spans="1:16" x14ac:dyDescent="0.3">
      <c r="A16" s="24">
        <v>50018025</v>
      </c>
      <c r="B16" s="41" t="s">
        <v>296</v>
      </c>
      <c r="C16" s="24" t="s">
        <v>14</v>
      </c>
      <c r="D16" s="42">
        <v>29</v>
      </c>
      <c r="E16" s="42">
        <v>10003</v>
      </c>
      <c r="F16" s="45">
        <v>3472681222</v>
      </c>
      <c r="G16" s="41" t="s">
        <v>168</v>
      </c>
      <c r="H16" s="24" t="s">
        <v>21</v>
      </c>
      <c r="I16" s="24">
        <v>95</v>
      </c>
      <c r="J16" s="24">
        <v>246</v>
      </c>
      <c r="K16" s="46">
        <v>7380</v>
      </c>
      <c r="L16" s="47">
        <v>2003.1428571428571</v>
      </c>
      <c r="M16" s="24">
        <v>40.731521250165997</v>
      </c>
      <c r="N16" s="24">
        <v>-73.994605783536002</v>
      </c>
      <c r="O16" s="24">
        <v>102</v>
      </c>
      <c r="P16" s="49">
        <v>9.3480000000000008E-2</v>
      </c>
    </row>
    <row r="17" spans="1:16" x14ac:dyDescent="0.3">
      <c r="A17" s="25">
        <v>41551620</v>
      </c>
      <c r="B17" s="43" t="s">
        <v>811</v>
      </c>
      <c r="C17" s="25" t="s">
        <v>14</v>
      </c>
      <c r="D17" s="44">
        <v>113</v>
      </c>
      <c r="E17" s="44">
        <v>10003</v>
      </c>
      <c r="F17" s="48">
        <v>2127779477</v>
      </c>
      <c r="G17" s="43" t="s">
        <v>24</v>
      </c>
      <c r="H17" s="25" t="s">
        <v>21</v>
      </c>
      <c r="I17" s="25">
        <v>98</v>
      </c>
      <c r="J17" s="25">
        <v>228</v>
      </c>
      <c r="K17" s="46">
        <v>6840</v>
      </c>
      <c r="L17" s="47">
        <v>1915.1999999999998</v>
      </c>
      <c r="M17" s="25">
        <v>40.734367445651998</v>
      </c>
      <c r="N17" s="25">
        <v>-73.992390039905999</v>
      </c>
      <c r="O17" s="25">
        <v>102</v>
      </c>
      <c r="P17" s="49">
        <v>8.9375999999999997E-2</v>
      </c>
    </row>
    <row r="18" spans="1:16" x14ac:dyDescent="0.3">
      <c r="A18" s="24">
        <v>50017340</v>
      </c>
      <c r="B18" s="41" t="s">
        <v>649</v>
      </c>
      <c r="C18" s="24" t="s">
        <v>14</v>
      </c>
      <c r="D18" s="42">
        <v>28</v>
      </c>
      <c r="E18" s="42">
        <v>10003</v>
      </c>
      <c r="F18" s="45">
        <v>6464299606</v>
      </c>
      <c r="G18" s="41" t="s">
        <v>168</v>
      </c>
      <c r="H18" s="24" t="s">
        <v>21</v>
      </c>
      <c r="I18" s="24">
        <v>96</v>
      </c>
      <c r="J18" s="24">
        <v>227</v>
      </c>
      <c r="K18" s="46">
        <v>6810</v>
      </c>
      <c r="L18" s="47">
        <v>1867.8857142857141</v>
      </c>
      <c r="M18" s="24">
        <v>40.734090277344002</v>
      </c>
      <c r="N18" s="24">
        <v>-73.993234416505004</v>
      </c>
      <c r="O18" s="24">
        <v>102</v>
      </c>
      <c r="P18" s="49">
        <v>8.7168000000000009E-2</v>
      </c>
    </row>
    <row r="19" spans="1:16" x14ac:dyDescent="0.3">
      <c r="A19" s="25">
        <v>50097011</v>
      </c>
      <c r="B19" s="43" t="s">
        <v>388</v>
      </c>
      <c r="C19" s="25" t="s">
        <v>14</v>
      </c>
      <c r="D19" s="44">
        <v>22</v>
      </c>
      <c r="E19" s="44">
        <v>10003</v>
      </c>
      <c r="F19" s="48">
        <v>2129511082</v>
      </c>
      <c r="G19" s="43" t="s">
        <v>66</v>
      </c>
      <c r="H19" s="25" t="s">
        <v>21</v>
      </c>
      <c r="I19" s="25">
        <v>95</v>
      </c>
      <c r="J19" s="25">
        <v>189</v>
      </c>
      <c r="K19" s="46">
        <v>5670</v>
      </c>
      <c r="L19" s="47">
        <v>1539</v>
      </c>
      <c r="M19" s="25">
        <v>40.734878018299</v>
      </c>
      <c r="N19" s="25">
        <v>-73.993126085591001</v>
      </c>
      <c r="O19" s="25">
        <v>102</v>
      </c>
      <c r="P19" s="49">
        <v>7.1820000000000009E-2</v>
      </c>
    </row>
    <row r="20" spans="1:16" x14ac:dyDescent="0.3">
      <c r="A20" s="24">
        <v>40369521</v>
      </c>
      <c r="B20" s="41" t="s">
        <v>578</v>
      </c>
      <c r="C20" s="24" t="s">
        <v>14</v>
      </c>
      <c r="D20" s="42">
        <v>33</v>
      </c>
      <c r="E20" s="42">
        <v>10003</v>
      </c>
      <c r="F20" s="45">
        <v>2122288490</v>
      </c>
      <c r="G20" s="41" t="s">
        <v>16</v>
      </c>
      <c r="H20" s="24" t="s">
        <v>21</v>
      </c>
      <c r="I20" s="24">
        <v>96</v>
      </c>
      <c r="J20" s="24">
        <v>183</v>
      </c>
      <c r="K20" s="46">
        <v>5490</v>
      </c>
      <c r="L20" s="47">
        <v>1505.8285714285716</v>
      </c>
      <c r="M20" s="24">
        <v>40.731968639465997</v>
      </c>
      <c r="N20" s="24">
        <v>-73.994450594756998</v>
      </c>
      <c r="O20" s="24">
        <v>102</v>
      </c>
      <c r="P20" s="49">
        <v>7.0272000000000015E-2</v>
      </c>
    </row>
    <row r="21" spans="1:16" x14ac:dyDescent="0.3">
      <c r="A21" s="25">
        <v>50071605</v>
      </c>
      <c r="B21" s="43" t="s">
        <v>869</v>
      </c>
      <c r="C21" s="25" t="s">
        <v>14</v>
      </c>
      <c r="D21" s="44">
        <v>13</v>
      </c>
      <c r="E21" s="44">
        <v>10003</v>
      </c>
      <c r="F21" s="48">
        <v>2122281200</v>
      </c>
      <c r="G21" s="43" t="s">
        <v>66</v>
      </c>
      <c r="H21" s="25" t="s">
        <v>21</v>
      </c>
      <c r="I21" s="25">
        <v>99</v>
      </c>
      <c r="J21" s="25">
        <v>346</v>
      </c>
      <c r="K21" s="46">
        <v>10380</v>
      </c>
      <c r="L21" s="47">
        <v>2936.0571428571429</v>
      </c>
      <c r="M21" s="25">
        <v>40.724516414766001</v>
      </c>
      <c r="N21" s="25">
        <v>-73.991435104559002</v>
      </c>
      <c r="O21" s="25">
        <v>103</v>
      </c>
      <c r="P21" s="49">
        <v>0.137016</v>
      </c>
    </row>
    <row r="22" spans="1:16" x14ac:dyDescent="0.3">
      <c r="A22" s="24">
        <v>40948723</v>
      </c>
      <c r="B22" s="41" t="s">
        <v>1176</v>
      </c>
      <c r="C22" s="24" t="s">
        <v>14</v>
      </c>
      <c r="D22" s="42">
        <v>143</v>
      </c>
      <c r="E22" s="42">
        <v>10003</v>
      </c>
      <c r="F22" s="45">
        <v>2126742071</v>
      </c>
      <c r="G22" s="41" t="s">
        <v>29</v>
      </c>
      <c r="H22" s="24" t="s">
        <v>21</v>
      </c>
      <c r="I22" s="24">
        <v>100</v>
      </c>
      <c r="J22" s="24">
        <v>342</v>
      </c>
      <c r="K22" s="46">
        <v>10260</v>
      </c>
      <c r="L22" s="47">
        <v>2931.4285714285711</v>
      </c>
      <c r="M22" s="24">
        <v>40.728020818090002</v>
      </c>
      <c r="N22" s="24">
        <v>-73.984983581818</v>
      </c>
      <c r="O22" s="24">
        <v>103</v>
      </c>
      <c r="P22" s="49">
        <v>0.13679999999999998</v>
      </c>
    </row>
    <row r="23" spans="1:16" x14ac:dyDescent="0.3">
      <c r="A23" s="25">
        <v>50085594</v>
      </c>
      <c r="B23" s="43" t="s">
        <v>914</v>
      </c>
      <c r="C23" s="25" t="s">
        <v>14</v>
      </c>
      <c r="D23" s="44">
        <v>79</v>
      </c>
      <c r="E23" s="44">
        <v>10003</v>
      </c>
      <c r="F23" s="48">
        <v>2129792900</v>
      </c>
      <c r="G23" s="43" t="s">
        <v>613</v>
      </c>
      <c r="H23" s="25" t="s">
        <v>21</v>
      </c>
      <c r="I23" s="25">
        <v>100</v>
      </c>
      <c r="J23" s="25">
        <v>341</v>
      </c>
      <c r="K23" s="46">
        <v>10230</v>
      </c>
      <c r="L23" s="47">
        <v>2922.8571428571431</v>
      </c>
      <c r="M23" s="25">
        <v>40.726530882736</v>
      </c>
      <c r="N23" s="25">
        <v>-73.989179906949005</v>
      </c>
      <c r="O23" s="25">
        <v>103</v>
      </c>
      <c r="P23" s="49">
        <v>0.13640000000000002</v>
      </c>
    </row>
    <row r="24" spans="1:16" x14ac:dyDescent="0.3">
      <c r="A24" s="24">
        <v>50042698</v>
      </c>
      <c r="B24" s="41" t="s">
        <v>1088</v>
      </c>
      <c r="C24" s="24" t="s">
        <v>14</v>
      </c>
      <c r="D24" s="42">
        <v>145</v>
      </c>
      <c r="E24" s="42">
        <v>10003</v>
      </c>
      <c r="F24" s="45">
        <v>2123889111</v>
      </c>
      <c r="G24" s="41" t="s">
        <v>56</v>
      </c>
      <c r="H24" s="24" t="s">
        <v>21</v>
      </c>
      <c r="I24" s="24">
        <v>99</v>
      </c>
      <c r="J24" s="24">
        <v>335</v>
      </c>
      <c r="K24" s="46">
        <v>10050</v>
      </c>
      <c r="L24" s="47">
        <v>2842.7142857142858</v>
      </c>
      <c r="M24" s="24">
        <v>40.733908875254002</v>
      </c>
      <c r="N24" s="24">
        <v>-73.989871498135997</v>
      </c>
      <c r="O24" s="24">
        <v>103</v>
      </c>
      <c r="P24" s="49">
        <v>0.13266000000000003</v>
      </c>
    </row>
    <row r="25" spans="1:16" x14ac:dyDescent="0.3">
      <c r="A25" s="25">
        <v>50073690</v>
      </c>
      <c r="B25" s="43" t="s">
        <v>1260</v>
      </c>
      <c r="C25" s="25" t="s">
        <v>14</v>
      </c>
      <c r="D25" s="44">
        <v>23</v>
      </c>
      <c r="E25" s="44">
        <v>10003</v>
      </c>
      <c r="F25" s="48">
        <v>9173883866</v>
      </c>
      <c r="G25" s="43" t="s">
        <v>242</v>
      </c>
      <c r="H25" s="25" t="s">
        <v>21</v>
      </c>
      <c r="I25" s="25">
        <v>100</v>
      </c>
      <c r="J25" s="25">
        <v>329</v>
      </c>
      <c r="K25" s="46">
        <v>9870</v>
      </c>
      <c r="L25" s="47">
        <v>2820</v>
      </c>
      <c r="M25" s="25">
        <v>40.729001116837999</v>
      </c>
      <c r="N25" s="25">
        <v>-73.988609434843994</v>
      </c>
      <c r="O25" s="25">
        <v>103</v>
      </c>
      <c r="P25" s="49">
        <v>0.13159999999999999</v>
      </c>
    </row>
    <row r="26" spans="1:16" x14ac:dyDescent="0.3">
      <c r="A26" s="24">
        <v>41298603</v>
      </c>
      <c r="B26" s="41" t="s">
        <v>1295</v>
      </c>
      <c r="C26" s="24" t="s">
        <v>14</v>
      </c>
      <c r="D26" s="42">
        <v>55</v>
      </c>
      <c r="E26" s="42">
        <v>10003</v>
      </c>
      <c r="F26" s="45">
        <v>2124209800</v>
      </c>
      <c r="G26" s="41" t="s">
        <v>16</v>
      </c>
      <c r="H26" s="24" t="s">
        <v>21</v>
      </c>
      <c r="I26" s="24">
        <v>100</v>
      </c>
      <c r="J26" s="24">
        <v>329</v>
      </c>
      <c r="K26" s="46">
        <v>9870</v>
      </c>
      <c r="L26" s="47">
        <v>2820</v>
      </c>
      <c r="M26" s="24">
        <v>40.730988349683997</v>
      </c>
      <c r="N26" s="24">
        <v>-73.988840014971998</v>
      </c>
      <c r="O26" s="24">
        <v>103</v>
      </c>
      <c r="P26" s="49">
        <v>0.13159999999999999</v>
      </c>
    </row>
    <row r="27" spans="1:16" x14ac:dyDescent="0.3">
      <c r="A27" s="25">
        <v>40589545</v>
      </c>
      <c r="B27" s="43" t="s">
        <v>1066</v>
      </c>
      <c r="C27" s="25" t="s">
        <v>14</v>
      </c>
      <c r="D27" s="44">
        <v>34</v>
      </c>
      <c r="E27" s="44">
        <v>10003</v>
      </c>
      <c r="F27" s="48">
        <v>2124730989</v>
      </c>
      <c r="G27" s="43" t="s">
        <v>1067</v>
      </c>
      <c r="H27" s="25" t="s">
        <v>21</v>
      </c>
      <c r="I27" s="25">
        <v>99</v>
      </c>
      <c r="J27" s="25">
        <v>325</v>
      </c>
      <c r="K27" s="46">
        <v>9750</v>
      </c>
      <c r="L27" s="47">
        <v>2757.8571428571431</v>
      </c>
      <c r="M27" s="25">
        <v>40.728765015721002</v>
      </c>
      <c r="N27" s="25">
        <v>-73.988104352310003</v>
      </c>
      <c r="O27" s="25">
        <v>103</v>
      </c>
      <c r="P27" s="49">
        <v>0.12870000000000004</v>
      </c>
    </row>
    <row r="28" spans="1:16" x14ac:dyDescent="0.3">
      <c r="A28" s="24">
        <v>50086552</v>
      </c>
      <c r="B28" s="41" t="s">
        <v>1107</v>
      </c>
      <c r="C28" s="24" t="s">
        <v>14</v>
      </c>
      <c r="D28" s="42">
        <v>32</v>
      </c>
      <c r="E28" s="42">
        <v>10003</v>
      </c>
      <c r="F28" s="45">
        <v>2126734610</v>
      </c>
      <c r="G28" s="41" t="s">
        <v>20</v>
      </c>
      <c r="H28" s="24" t="s">
        <v>21</v>
      </c>
      <c r="I28" s="24">
        <v>100</v>
      </c>
      <c r="J28" s="24">
        <v>325</v>
      </c>
      <c r="K28" s="46">
        <v>9750</v>
      </c>
      <c r="L28" s="47">
        <v>2785.7142857142858</v>
      </c>
      <c r="M28" s="24">
        <v>40.728303977094001</v>
      </c>
      <c r="N28" s="24">
        <v>-73.988923450178007</v>
      </c>
      <c r="O28" s="24">
        <v>103</v>
      </c>
      <c r="P28" s="49">
        <v>0.13</v>
      </c>
    </row>
    <row r="29" spans="1:16" x14ac:dyDescent="0.3">
      <c r="A29" s="25">
        <v>41466567</v>
      </c>
      <c r="B29" s="43" t="s">
        <v>882</v>
      </c>
      <c r="C29" s="25" t="s">
        <v>14</v>
      </c>
      <c r="D29" s="44">
        <v>65</v>
      </c>
      <c r="E29" s="44">
        <v>10003</v>
      </c>
      <c r="F29" s="48">
        <v>2127776965</v>
      </c>
      <c r="G29" s="43" t="s">
        <v>276</v>
      </c>
      <c r="H29" s="25" t="s">
        <v>21</v>
      </c>
      <c r="I29" s="25">
        <v>99</v>
      </c>
      <c r="J29" s="25">
        <v>322</v>
      </c>
      <c r="K29" s="46">
        <v>9660</v>
      </c>
      <c r="L29" s="47">
        <v>2732.4</v>
      </c>
      <c r="M29" s="25">
        <v>40.726034114176997</v>
      </c>
      <c r="N29" s="25">
        <v>-73.989547990996996</v>
      </c>
      <c r="O29" s="25">
        <v>103</v>
      </c>
      <c r="P29" s="49">
        <v>0.12751200000000001</v>
      </c>
    </row>
    <row r="30" spans="1:16" ht="28.8" x14ac:dyDescent="0.3">
      <c r="A30" s="24">
        <v>50102842</v>
      </c>
      <c r="B30" s="41" t="s">
        <v>1280</v>
      </c>
      <c r="C30" s="24" t="s">
        <v>14</v>
      </c>
      <c r="D30" s="42">
        <v>332</v>
      </c>
      <c r="E30" s="42">
        <v>10003</v>
      </c>
      <c r="F30" s="45">
        <v>6465751248</v>
      </c>
      <c r="G30" s="41" t="s">
        <v>207</v>
      </c>
      <c r="H30" s="24" t="s">
        <v>21</v>
      </c>
      <c r="I30" s="24">
        <v>100</v>
      </c>
      <c r="J30" s="24">
        <v>321</v>
      </c>
      <c r="K30" s="46">
        <v>9630</v>
      </c>
      <c r="L30" s="47">
        <v>2751.4285714285711</v>
      </c>
      <c r="M30" s="24">
        <v>40.72878952336</v>
      </c>
      <c r="N30" s="24">
        <v>-73.986350848689</v>
      </c>
      <c r="O30" s="24">
        <v>103</v>
      </c>
      <c r="P30" s="49">
        <v>0.12839999999999999</v>
      </c>
    </row>
    <row r="31" spans="1:16" x14ac:dyDescent="0.3">
      <c r="A31" s="25">
        <v>50101923</v>
      </c>
      <c r="B31" s="43" t="s">
        <v>1326</v>
      </c>
      <c r="C31" s="25" t="s">
        <v>14</v>
      </c>
      <c r="D31" s="44">
        <v>4</v>
      </c>
      <c r="E31" s="44">
        <v>10003</v>
      </c>
      <c r="F31" s="48">
        <v>2128639989</v>
      </c>
      <c r="G31" s="43" t="s">
        <v>56</v>
      </c>
      <c r="H31" s="25" t="s">
        <v>21</v>
      </c>
      <c r="I31" s="25">
        <v>99</v>
      </c>
      <c r="J31" s="25">
        <v>317</v>
      </c>
      <c r="K31" s="46">
        <v>9510</v>
      </c>
      <c r="L31" s="47">
        <v>2689.9714285714285</v>
      </c>
      <c r="M31" s="25">
        <v>40.729355274649002</v>
      </c>
      <c r="N31" s="25">
        <v>-73.98947891505</v>
      </c>
      <c r="O31" s="25">
        <v>103</v>
      </c>
      <c r="P31" s="49">
        <v>0.125532</v>
      </c>
    </row>
    <row r="32" spans="1:16" ht="28.8" x14ac:dyDescent="0.3">
      <c r="A32" s="24">
        <v>41362111</v>
      </c>
      <c r="B32" s="41" t="s">
        <v>1174</v>
      </c>
      <c r="C32" s="24" t="s">
        <v>14</v>
      </c>
      <c r="D32" s="42">
        <v>93</v>
      </c>
      <c r="E32" s="42">
        <v>10003</v>
      </c>
      <c r="F32" s="45">
        <v>2125984610</v>
      </c>
      <c r="G32" s="41" t="s">
        <v>66</v>
      </c>
      <c r="H32" s="24" t="s">
        <v>21</v>
      </c>
      <c r="I32" s="24">
        <v>99</v>
      </c>
      <c r="J32" s="24">
        <v>316</v>
      </c>
      <c r="K32" s="46">
        <v>9480</v>
      </c>
      <c r="L32" s="47">
        <v>2681.485714285714</v>
      </c>
      <c r="M32" s="24">
        <v>40.726176503184</v>
      </c>
      <c r="N32" s="24">
        <v>-73.986326130771999</v>
      </c>
      <c r="O32" s="24">
        <v>103</v>
      </c>
      <c r="P32" s="49">
        <v>0.125136</v>
      </c>
    </row>
    <row r="33" spans="1:16" ht="28.8" x14ac:dyDescent="0.3">
      <c r="A33" s="25">
        <v>50058073</v>
      </c>
      <c r="B33" s="43" t="s">
        <v>851</v>
      </c>
      <c r="C33" s="25" t="s">
        <v>14</v>
      </c>
      <c r="D33" s="44">
        <v>57</v>
      </c>
      <c r="E33" s="44">
        <v>10003</v>
      </c>
      <c r="F33" s="48">
        <v>6466093762</v>
      </c>
      <c r="G33" s="43" t="s">
        <v>29</v>
      </c>
      <c r="H33" s="25" t="s">
        <v>21</v>
      </c>
      <c r="I33" s="25">
        <v>99</v>
      </c>
      <c r="J33" s="25">
        <v>315</v>
      </c>
      <c r="K33" s="46">
        <v>9450</v>
      </c>
      <c r="L33" s="47">
        <v>2673.0000000000005</v>
      </c>
      <c r="M33" s="25">
        <v>40.724911272684999</v>
      </c>
      <c r="N33" s="25">
        <v>-73.987253599143997</v>
      </c>
      <c r="O33" s="25">
        <v>103</v>
      </c>
      <c r="P33" s="49">
        <v>0.12474000000000003</v>
      </c>
    </row>
    <row r="34" spans="1:16" x14ac:dyDescent="0.3">
      <c r="A34" s="24">
        <v>41006352</v>
      </c>
      <c r="B34" s="41" t="s">
        <v>1063</v>
      </c>
      <c r="C34" s="24" t="s">
        <v>14</v>
      </c>
      <c r="D34" s="42">
        <v>25</v>
      </c>
      <c r="E34" s="42">
        <v>10003</v>
      </c>
      <c r="F34" s="45">
        <v>2122546363</v>
      </c>
      <c r="G34" s="41" t="s">
        <v>68</v>
      </c>
      <c r="H34" s="24" t="s">
        <v>21</v>
      </c>
      <c r="I34" s="24">
        <v>100</v>
      </c>
      <c r="J34" s="24">
        <v>315</v>
      </c>
      <c r="K34" s="46">
        <v>9450</v>
      </c>
      <c r="L34" s="47">
        <v>2700</v>
      </c>
      <c r="M34" s="24">
        <v>40.728962681487999</v>
      </c>
      <c r="N34" s="24">
        <v>-73.988522848659002</v>
      </c>
      <c r="O34" s="24">
        <v>103</v>
      </c>
      <c r="P34" s="49">
        <v>0.12600000000000003</v>
      </c>
    </row>
    <row r="35" spans="1:16" x14ac:dyDescent="0.3">
      <c r="A35" s="25">
        <v>40602670</v>
      </c>
      <c r="B35" s="43" t="s">
        <v>1240</v>
      </c>
      <c r="C35" s="25" t="s">
        <v>14</v>
      </c>
      <c r="D35" s="44">
        <v>229</v>
      </c>
      <c r="E35" s="44">
        <v>10003</v>
      </c>
      <c r="F35" s="48">
        <v>2125336966</v>
      </c>
      <c r="G35" s="43" t="s">
        <v>68</v>
      </c>
      <c r="H35" s="25" t="s">
        <v>21</v>
      </c>
      <c r="I35" s="25">
        <v>100</v>
      </c>
      <c r="J35" s="25">
        <v>315</v>
      </c>
      <c r="K35" s="46">
        <v>9450</v>
      </c>
      <c r="L35" s="47">
        <v>2700</v>
      </c>
      <c r="M35" s="25">
        <v>40.729624142959999</v>
      </c>
      <c r="N35" s="25">
        <v>-73.988255737228997</v>
      </c>
      <c r="O35" s="25">
        <v>103</v>
      </c>
      <c r="P35" s="49">
        <v>0.12600000000000003</v>
      </c>
    </row>
    <row r="36" spans="1:16" x14ac:dyDescent="0.3">
      <c r="A36" s="24">
        <v>40395093</v>
      </c>
      <c r="B36" s="41" t="s">
        <v>951</v>
      </c>
      <c r="C36" s="24" t="s">
        <v>14</v>
      </c>
      <c r="D36" s="42">
        <v>153</v>
      </c>
      <c r="E36" s="42">
        <v>10003</v>
      </c>
      <c r="F36" s="45">
        <v>2124774431</v>
      </c>
      <c r="G36" s="41" t="s">
        <v>16</v>
      </c>
      <c r="H36" s="24" t="s">
        <v>21</v>
      </c>
      <c r="I36" s="24">
        <v>100</v>
      </c>
      <c r="J36" s="24">
        <v>312</v>
      </c>
      <c r="K36" s="46">
        <v>9360</v>
      </c>
      <c r="L36" s="47">
        <v>2674.2857142857142</v>
      </c>
      <c r="M36" s="24">
        <v>40.728440726693002</v>
      </c>
      <c r="N36" s="24">
        <v>-73.984676806476998</v>
      </c>
      <c r="O36" s="24">
        <v>103</v>
      </c>
      <c r="P36" s="49">
        <v>0.12480000000000002</v>
      </c>
    </row>
    <row r="37" spans="1:16" x14ac:dyDescent="0.3">
      <c r="A37" s="25">
        <v>41544794</v>
      </c>
      <c r="B37" s="43" t="s">
        <v>1340</v>
      </c>
      <c r="C37" s="25" t="s">
        <v>14</v>
      </c>
      <c r="D37" s="44">
        <v>105</v>
      </c>
      <c r="E37" s="44">
        <v>10003</v>
      </c>
      <c r="F37" s="48">
        <v>2127778188</v>
      </c>
      <c r="G37" s="43" t="s">
        <v>68</v>
      </c>
      <c r="H37" s="25" t="s">
        <v>21</v>
      </c>
      <c r="I37" s="25">
        <v>100</v>
      </c>
      <c r="J37" s="25">
        <v>312</v>
      </c>
      <c r="K37" s="46">
        <v>9360</v>
      </c>
      <c r="L37" s="47">
        <v>2674.2857142857142</v>
      </c>
      <c r="M37" s="25">
        <v>40.730455993192997</v>
      </c>
      <c r="N37" s="25">
        <v>-73.990243660689003</v>
      </c>
      <c r="O37" s="25">
        <v>103</v>
      </c>
      <c r="P37" s="49">
        <v>0.12480000000000002</v>
      </c>
    </row>
    <row r="38" spans="1:16" x14ac:dyDescent="0.3">
      <c r="A38" s="24">
        <v>50100865</v>
      </c>
      <c r="B38" s="41" t="s">
        <v>1052</v>
      </c>
      <c r="C38" s="24" t="s">
        <v>14</v>
      </c>
      <c r="D38" s="42">
        <v>36</v>
      </c>
      <c r="E38" s="42">
        <v>10003</v>
      </c>
      <c r="F38" s="45">
        <v>6466047734</v>
      </c>
      <c r="G38" s="41" t="s">
        <v>242</v>
      </c>
      <c r="H38" s="24" t="s">
        <v>21</v>
      </c>
      <c r="I38" s="24">
        <v>100</v>
      </c>
      <c r="J38" s="24">
        <v>309</v>
      </c>
      <c r="K38" s="46">
        <v>9270</v>
      </c>
      <c r="L38" s="47">
        <v>2648.5714285714289</v>
      </c>
      <c r="M38" s="24">
        <v>40.728726579235001</v>
      </c>
      <c r="N38" s="24">
        <v>-73.988010550685999</v>
      </c>
      <c r="O38" s="24">
        <v>103</v>
      </c>
      <c r="P38" s="49">
        <v>0.12360000000000003</v>
      </c>
    </row>
    <row r="39" spans="1:16" x14ac:dyDescent="0.3">
      <c r="A39" s="25">
        <v>50088022</v>
      </c>
      <c r="B39" s="43" t="s">
        <v>1327</v>
      </c>
      <c r="C39" s="25" t="s">
        <v>14</v>
      </c>
      <c r="D39" s="44">
        <v>67</v>
      </c>
      <c r="E39" s="44">
        <v>10003</v>
      </c>
      <c r="F39" s="48">
        <v>9177755690</v>
      </c>
      <c r="G39" s="43" t="s">
        <v>68</v>
      </c>
      <c r="H39" s="25" t="s">
        <v>21</v>
      </c>
      <c r="I39" s="25">
        <v>100</v>
      </c>
      <c r="J39" s="25">
        <v>307</v>
      </c>
      <c r="K39" s="46">
        <v>9210</v>
      </c>
      <c r="L39" s="47">
        <v>2631.4285714285711</v>
      </c>
      <c r="M39" s="25">
        <v>40.725328443104999</v>
      </c>
      <c r="N39" s="25">
        <v>-73.986950460906002</v>
      </c>
      <c r="O39" s="25">
        <v>103</v>
      </c>
      <c r="P39" s="49">
        <v>0.12279999999999999</v>
      </c>
    </row>
    <row r="40" spans="1:16" x14ac:dyDescent="0.3">
      <c r="A40" s="24">
        <v>50095342</v>
      </c>
      <c r="B40" s="41" t="s">
        <v>840</v>
      </c>
      <c r="C40" s="24" t="s">
        <v>14</v>
      </c>
      <c r="D40" s="42">
        <v>101</v>
      </c>
      <c r="E40" s="42">
        <v>10003</v>
      </c>
      <c r="F40" s="45">
        <v>9082308846</v>
      </c>
      <c r="G40" s="41" t="s">
        <v>56</v>
      </c>
      <c r="H40" s="24" t="s">
        <v>21</v>
      </c>
      <c r="I40" s="24">
        <v>99</v>
      </c>
      <c r="J40" s="24">
        <v>304</v>
      </c>
      <c r="K40" s="46">
        <v>9120</v>
      </c>
      <c r="L40" s="47">
        <v>2579.6571428571424</v>
      </c>
      <c r="M40" s="24">
        <v>40.727304852292001</v>
      </c>
      <c r="N40" s="24">
        <v>-73.988616941782993</v>
      </c>
      <c r="O40" s="24">
        <v>103</v>
      </c>
      <c r="P40" s="49">
        <v>0.12038399999999999</v>
      </c>
    </row>
    <row r="41" spans="1:16" x14ac:dyDescent="0.3">
      <c r="A41" s="25">
        <v>50074726</v>
      </c>
      <c r="B41" s="43" t="s">
        <v>887</v>
      </c>
      <c r="C41" s="25" t="s">
        <v>14</v>
      </c>
      <c r="D41" s="44">
        <v>308</v>
      </c>
      <c r="E41" s="44">
        <v>10003</v>
      </c>
      <c r="F41" s="48">
        <v>6465104786</v>
      </c>
      <c r="G41" s="43" t="s">
        <v>16</v>
      </c>
      <c r="H41" s="25" t="s">
        <v>21</v>
      </c>
      <c r="I41" s="25">
        <v>100</v>
      </c>
      <c r="J41" s="25">
        <v>300</v>
      </c>
      <c r="K41" s="46">
        <v>9000</v>
      </c>
      <c r="L41" s="47">
        <v>2571.4285714285711</v>
      </c>
      <c r="M41" s="25">
        <v>40.727181280209003</v>
      </c>
      <c r="N41" s="25">
        <v>-73.988050517069993</v>
      </c>
      <c r="O41" s="25">
        <v>103</v>
      </c>
      <c r="P41" s="49">
        <v>0.12</v>
      </c>
    </row>
    <row r="42" spans="1:16" x14ac:dyDescent="0.3">
      <c r="A42" s="24">
        <v>50011657</v>
      </c>
      <c r="B42" s="41" t="s">
        <v>1294</v>
      </c>
      <c r="C42" s="24" t="s">
        <v>14</v>
      </c>
      <c r="D42" s="42">
        <v>71</v>
      </c>
      <c r="E42" s="42">
        <v>10003</v>
      </c>
      <c r="F42" s="45">
        <v>2122532742</v>
      </c>
      <c r="G42" s="41" t="s">
        <v>20</v>
      </c>
      <c r="H42" s="24" t="s">
        <v>21</v>
      </c>
      <c r="I42" s="24">
        <v>100</v>
      </c>
      <c r="J42" s="24">
        <v>299</v>
      </c>
      <c r="K42" s="46">
        <v>8970</v>
      </c>
      <c r="L42" s="47">
        <v>2562.8571428571431</v>
      </c>
      <c r="M42" s="24">
        <v>40.725432735170997</v>
      </c>
      <c r="N42" s="24">
        <v>-73.986871067910002</v>
      </c>
      <c r="O42" s="24">
        <v>103</v>
      </c>
      <c r="P42" s="49">
        <v>0.11960000000000003</v>
      </c>
    </row>
    <row r="43" spans="1:16" x14ac:dyDescent="0.3">
      <c r="A43" s="25">
        <v>50094304</v>
      </c>
      <c r="B43" s="43" t="s">
        <v>1308</v>
      </c>
      <c r="C43" s="25" t="s">
        <v>14</v>
      </c>
      <c r="D43" s="44">
        <v>228</v>
      </c>
      <c r="E43" s="44">
        <v>10003</v>
      </c>
      <c r="F43" s="48">
        <v>4126088668</v>
      </c>
      <c r="G43" s="43" t="s">
        <v>68</v>
      </c>
      <c r="H43" s="25" t="s">
        <v>21</v>
      </c>
      <c r="I43" s="25">
        <v>100</v>
      </c>
      <c r="J43" s="25">
        <v>299</v>
      </c>
      <c r="K43" s="46">
        <v>8970</v>
      </c>
      <c r="L43" s="47">
        <v>2562.8571428571431</v>
      </c>
      <c r="M43" s="25">
        <v>40.729124255485999</v>
      </c>
      <c r="N43" s="25">
        <v>-73.985304447884999</v>
      </c>
      <c r="O43" s="25">
        <v>103</v>
      </c>
      <c r="P43" s="49">
        <v>0.11960000000000003</v>
      </c>
    </row>
    <row r="44" spans="1:16" x14ac:dyDescent="0.3">
      <c r="A44" s="24">
        <v>50015486</v>
      </c>
      <c r="B44" s="41" t="s">
        <v>1283</v>
      </c>
      <c r="C44" s="24" t="s">
        <v>14</v>
      </c>
      <c r="D44" s="42">
        <v>326</v>
      </c>
      <c r="E44" s="42">
        <v>10003</v>
      </c>
      <c r="F44" s="45">
        <v>9174751284</v>
      </c>
      <c r="G44" s="41" t="s">
        <v>68</v>
      </c>
      <c r="H44" s="24" t="s">
        <v>21</v>
      </c>
      <c r="I44" s="24">
        <v>100</v>
      </c>
      <c r="J44" s="24">
        <v>292</v>
      </c>
      <c r="K44" s="46">
        <v>8760</v>
      </c>
      <c r="L44" s="47">
        <v>2502.8571428571431</v>
      </c>
      <c r="M44" s="24">
        <v>40.727049499467</v>
      </c>
      <c r="N44" s="24">
        <v>-73.987747474794006</v>
      </c>
      <c r="O44" s="24">
        <v>103</v>
      </c>
      <c r="P44" s="49">
        <v>0.11680000000000003</v>
      </c>
    </row>
    <row r="45" spans="1:16" x14ac:dyDescent="0.3">
      <c r="A45" s="25">
        <v>50063691</v>
      </c>
      <c r="B45" s="43" t="s">
        <v>1271</v>
      </c>
      <c r="C45" s="25" t="s">
        <v>14</v>
      </c>
      <c r="D45" s="44">
        <v>349</v>
      </c>
      <c r="E45" s="44">
        <v>10003</v>
      </c>
      <c r="F45" s="48">
        <v>2126140155</v>
      </c>
      <c r="G45" s="43" t="s">
        <v>20</v>
      </c>
      <c r="H45" s="25" t="s">
        <v>21</v>
      </c>
      <c r="I45" s="25">
        <v>100</v>
      </c>
      <c r="J45" s="25">
        <v>290</v>
      </c>
      <c r="K45" s="46">
        <v>8700</v>
      </c>
      <c r="L45" s="47">
        <v>2485.7142857142858</v>
      </c>
      <c r="M45" s="25">
        <v>40.730521266632003</v>
      </c>
      <c r="N45" s="25">
        <v>-73.984734056087007</v>
      </c>
      <c r="O45" s="25">
        <v>103</v>
      </c>
      <c r="P45" s="49">
        <v>0.11600000000000002</v>
      </c>
    </row>
    <row r="46" spans="1:16" ht="28.8" x14ac:dyDescent="0.3">
      <c r="A46" s="24">
        <v>41662634</v>
      </c>
      <c r="B46" s="41" t="s">
        <v>1006</v>
      </c>
      <c r="C46" s="24" t="s">
        <v>14</v>
      </c>
      <c r="D46" s="42">
        <v>138</v>
      </c>
      <c r="E46" s="42">
        <v>10003</v>
      </c>
      <c r="F46" s="45">
        <v>2126776320</v>
      </c>
      <c r="G46" s="41" t="s">
        <v>163</v>
      </c>
      <c r="H46" s="24" t="s">
        <v>21</v>
      </c>
      <c r="I46" s="24">
        <v>99</v>
      </c>
      <c r="J46" s="24">
        <v>284</v>
      </c>
      <c r="K46" s="46">
        <v>8520</v>
      </c>
      <c r="L46" s="47">
        <v>2409.9428571428571</v>
      </c>
      <c r="M46" s="24">
        <v>40.728880226294002</v>
      </c>
      <c r="N46" s="24">
        <v>-73.987451278590996</v>
      </c>
      <c r="O46" s="24">
        <v>103</v>
      </c>
      <c r="P46" s="49">
        <v>0.11246399999999999</v>
      </c>
    </row>
    <row r="47" spans="1:16" ht="28.8" x14ac:dyDescent="0.3">
      <c r="A47" s="25">
        <v>50072427</v>
      </c>
      <c r="B47" s="43" t="s">
        <v>1119</v>
      </c>
      <c r="C47" s="25" t="s">
        <v>14</v>
      </c>
      <c r="D47" s="44">
        <v>37</v>
      </c>
      <c r="E47" s="44">
        <v>10003</v>
      </c>
      <c r="F47" s="48">
        <v>6463719011</v>
      </c>
      <c r="G47" s="43" t="s">
        <v>163</v>
      </c>
      <c r="H47" s="25" t="s">
        <v>21</v>
      </c>
      <c r="I47" s="25">
        <v>100</v>
      </c>
      <c r="J47" s="25">
        <v>282</v>
      </c>
      <c r="K47" s="46">
        <v>8460</v>
      </c>
      <c r="L47" s="47">
        <v>2417.1428571428569</v>
      </c>
      <c r="M47" s="25">
        <v>40.728230038287997</v>
      </c>
      <c r="N47" s="25">
        <v>-73.990850130607001</v>
      </c>
      <c r="O47" s="25">
        <v>103</v>
      </c>
      <c r="P47" s="49">
        <v>0.1128</v>
      </c>
    </row>
    <row r="48" spans="1:16" x14ac:dyDescent="0.3">
      <c r="A48" s="24">
        <v>50056918</v>
      </c>
      <c r="B48" s="41" t="s">
        <v>1301</v>
      </c>
      <c r="C48" s="24" t="s">
        <v>14</v>
      </c>
      <c r="D48" s="42">
        <v>85</v>
      </c>
      <c r="E48" s="42">
        <v>10003</v>
      </c>
      <c r="F48" s="45">
        <v>2122282800</v>
      </c>
      <c r="G48" s="41" t="s">
        <v>242</v>
      </c>
      <c r="H48" s="24" t="s">
        <v>21</v>
      </c>
      <c r="I48" s="24">
        <v>99</v>
      </c>
      <c r="J48" s="24">
        <v>281</v>
      </c>
      <c r="K48" s="46">
        <v>8430</v>
      </c>
      <c r="L48" s="47">
        <v>2384.4857142857145</v>
      </c>
      <c r="M48" s="24">
        <v>40.731696629805</v>
      </c>
      <c r="N48" s="24">
        <v>-73.990275951973004</v>
      </c>
      <c r="O48" s="24">
        <v>103</v>
      </c>
      <c r="P48" s="49">
        <v>0.11127600000000003</v>
      </c>
    </row>
    <row r="49" spans="1:16" x14ac:dyDescent="0.3">
      <c r="A49" s="25">
        <v>50071807</v>
      </c>
      <c r="B49" s="43" t="s">
        <v>308</v>
      </c>
      <c r="C49" s="25" t="s">
        <v>14</v>
      </c>
      <c r="D49" s="44">
        <v>64</v>
      </c>
      <c r="E49" s="44">
        <v>10003</v>
      </c>
      <c r="F49" s="48">
        <v>2127410646</v>
      </c>
      <c r="G49" s="43" t="s">
        <v>16</v>
      </c>
      <c r="H49" s="25" t="s">
        <v>21</v>
      </c>
      <c r="I49" s="25">
        <v>99</v>
      </c>
      <c r="J49" s="25">
        <v>271</v>
      </c>
      <c r="K49" s="46">
        <v>8130</v>
      </c>
      <c r="L49" s="47">
        <v>2299.6285714285714</v>
      </c>
      <c r="M49" s="25">
        <v>40.731229874173998</v>
      </c>
      <c r="N49" s="25">
        <v>-73.988688431824997</v>
      </c>
      <c r="O49" s="25">
        <v>103</v>
      </c>
      <c r="P49" s="49">
        <v>0.10731599999999999</v>
      </c>
    </row>
    <row r="50" spans="1:16" x14ac:dyDescent="0.3">
      <c r="A50" s="24">
        <v>50035559</v>
      </c>
      <c r="B50" s="41" t="s">
        <v>1192</v>
      </c>
      <c r="C50" s="24" t="s">
        <v>14</v>
      </c>
      <c r="D50" s="42">
        <v>50</v>
      </c>
      <c r="E50" s="42">
        <v>10003</v>
      </c>
      <c r="F50" s="45">
        <v>2124324044</v>
      </c>
      <c r="G50" s="41" t="s">
        <v>143</v>
      </c>
      <c r="H50" s="24" t="s">
        <v>21</v>
      </c>
      <c r="I50" s="24">
        <v>100</v>
      </c>
      <c r="J50" s="24">
        <v>268</v>
      </c>
      <c r="K50" s="46">
        <v>8040</v>
      </c>
      <c r="L50" s="47">
        <v>2297.1428571428569</v>
      </c>
      <c r="M50" s="24">
        <v>40.725383644136997</v>
      </c>
      <c r="N50" s="24">
        <v>-73.989991857481002</v>
      </c>
      <c r="O50" s="24">
        <v>103</v>
      </c>
      <c r="P50" s="49">
        <v>0.1072</v>
      </c>
    </row>
    <row r="51" spans="1:16" x14ac:dyDescent="0.3">
      <c r="A51" s="25">
        <v>50066022</v>
      </c>
      <c r="B51" s="43" t="s">
        <v>1245</v>
      </c>
      <c r="C51" s="25" t="s">
        <v>14</v>
      </c>
      <c r="D51" s="44">
        <v>326</v>
      </c>
      <c r="E51" s="44">
        <v>10003</v>
      </c>
      <c r="F51" s="48">
        <v>2123881155</v>
      </c>
      <c r="G51" s="43" t="s">
        <v>68</v>
      </c>
      <c r="H51" s="25" t="s">
        <v>21</v>
      </c>
      <c r="I51" s="25">
        <v>99</v>
      </c>
      <c r="J51" s="25">
        <v>267</v>
      </c>
      <c r="K51" s="46">
        <v>8010</v>
      </c>
      <c r="L51" s="47">
        <v>2265.6857142857139</v>
      </c>
      <c r="M51" s="25">
        <v>40.727049499467</v>
      </c>
      <c r="N51" s="25">
        <v>-73.987747474794006</v>
      </c>
      <c r="O51" s="25">
        <v>103</v>
      </c>
      <c r="P51" s="49">
        <v>0.10573199999999998</v>
      </c>
    </row>
    <row r="52" spans="1:16" x14ac:dyDescent="0.3">
      <c r="A52" s="24">
        <v>50091565</v>
      </c>
      <c r="B52" s="41" t="s">
        <v>931</v>
      </c>
      <c r="C52" s="24" t="s">
        <v>14</v>
      </c>
      <c r="D52" s="42">
        <v>99</v>
      </c>
      <c r="E52" s="42">
        <v>10003</v>
      </c>
      <c r="F52" s="45">
        <v>7183831810</v>
      </c>
      <c r="G52" s="41" t="s">
        <v>29</v>
      </c>
      <c r="H52" s="24" t="s">
        <v>21</v>
      </c>
      <c r="I52" s="24">
        <v>99</v>
      </c>
      <c r="J52" s="24">
        <v>263</v>
      </c>
      <c r="K52" s="46">
        <v>7890</v>
      </c>
      <c r="L52" s="47">
        <v>2231.7428571428572</v>
      </c>
      <c r="M52" s="24">
        <v>40.727241726961999</v>
      </c>
      <c r="N52" s="24">
        <v>-73.988660247875004</v>
      </c>
      <c r="O52" s="24">
        <v>103</v>
      </c>
      <c r="P52" s="49">
        <v>0.10414800000000002</v>
      </c>
    </row>
    <row r="53" spans="1:16" x14ac:dyDescent="0.3">
      <c r="A53" s="25">
        <v>41056164</v>
      </c>
      <c r="B53" s="43" t="s">
        <v>921</v>
      </c>
      <c r="C53" s="25" t="s">
        <v>14</v>
      </c>
      <c r="D53" s="44">
        <v>182</v>
      </c>
      <c r="E53" s="44">
        <v>10003</v>
      </c>
      <c r="F53" s="48">
        <v>2125055931</v>
      </c>
      <c r="G53" s="43" t="s">
        <v>24</v>
      </c>
      <c r="H53" s="25" t="s">
        <v>21</v>
      </c>
      <c r="I53" s="25">
        <v>99</v>
      </c>
      <c r="J53" s="25">
        <v>258</v>
      </c>
      <c r="K53" s="46">
        <v>7740</v>
      </c>
      <c r="L53" s="47">
        <v>2189.3142857142857</v>
      </c>
      <c r="M53" s="25">
        <v>40.730688875082002</v>
      </c>
      <c r="N53" s="25">
        <v>-73.986133970566001</v>
      </c>
      <c r="O53" s="25">
        <v>103</v>
      </c>
      <c r="P53" s="49">
        <v>0.10216800000000001</v>
      </c>
    </row>
    <row r="54" spans="1:16" x14ac:dyDescent="0.3">
      <c r="A54" s="24">
        <v>41204942</v>
      </c>
      <c r="B54" s="41" t="s">
        <v>922</v>
      </c>
      <c r="C54" s="24" t="s">
        <v>14</v>
      </c>
      <c r="D54" s="42">
        <v>80</v>
      </c>
      <c r="E54" s="42">
        <v>10003</v>
      </c>
      <c r="F54" s="45">
        <v>2122283269</v>
      </c>
      <c r="G54" s="41" t="s">
        <v>24</v>
      </c>
      <c r="H54" s="24" t="s">
        <v>21</v>
      </c>
      <c r="I54" s="24">
        <v>99</v>
      </c>
      <c r="J54" s="24">
        <v>255</v>
      </c>
      <c r="K54" s="46">
        <v>7650</v>
      </c>
      <c r="L54" s="47">
        <v>2163.8571428571427</v>
      </c>
      <c r="M54" s="24">
        <v>40.726500689967999</v>
      </c>
      <c r="N54" s="24">
        <v>-73.989176303971007</v>
      </c>
      <c r="O54" s="24">
        <v>103</v>
      </c>
      <c r="P54" s="49">
        <v>0.10098</v>
      </c>
    </row>
    <row r="55" spans="1:16" x14ac:dyDescent="0.3">
      <c r="A55" s="25">
        <v>50084490</v>
      </c>
      <c r="B55" s="43" t="s">
        <v>1313</v>
      </c>
      <c r="C55" s="25" t="s">
        <v>14</v>
      </c>
      <c r="D55" s="44">
        <v>152</v>
      </c>
      <c r="E55" s="44">
        <v>10003</v>
      </c>
      <c r="F55" s="48">
        <v>9172615963</v>
      </c>
      <c r="G55" s="43" t="s">
        <v>242</v>
      </c>
      <c r="H55" s="25" t="s">
        <v>21</v>
      </c>
      <c r="I55" s="25">
        <v>99</v>
      </c>
      <c r="J55" s="25">
        <v>253</v>
      </c>
      <c r="K55" s="46">
        <v>7590</v>
      </c>
      <c r="L55" s="47">
        <v>2146.8857142857141</v>
      </c>
      <c r="M55" s="25">
        <v>40.729470302708002</v>
      </c>
      <c r="N55" s="25">
        <v>-73.987018199830999</v>
      </c>
      <c r="O55" s="25">
        <v>103</v>
      </c>
      <c r="P55" s="49">
        <v>0.100188</v>
      </c>
    </row>
    <row r="56" spans="1:16" x14ac:dyDescent="0.3">
      <c r="A56" s="24">
        <v>40971149</v>
      </c>
      <c r="B56" s="41" t="s">
        <v>1166</v>
      </c>
      <c r="C56" s="24" t="s">
        <v>14</v>
      </c>
      <c r="D56" s="42">
        <v>9</v>
      </c>
      <c r="E56" s="42">
        <v>10003</v>
      </c>
      <c r="F56" s="45">
        <v>2126731300</v>
      </c>
      <c r="G56" s="41" t="s">
        <v>68</v>
      </c>
      <c r="H56" s="24" t="s">
        <v>21</v>
      </c>
      <c r="I56" s="24">
        <v>99</v>
      </c>
      <c r="J56" s="24">
        <v>251</v>
      </c>
      <c r="K56" s="46">
        <v>7530</v>
      </c>
      <c r="L56" s="47">
        <v>2129.9142857142861</v>
      </c>
      <c r="M56" s="24">
        <v>40.729259183393999</v>
      </c>
      <c r="N56" s="24">
        <v>-73.989215542731003</v>
      </c>
      <c r="O56" s="24">
        <v>103</v>
      </c>
      <c r="P56" s="49">
        <v>9.9396000000000026E-2</v>
      </c>
    </row>
    <row r="57" spans="1:16" x14ac:dyDescent="0.3">
      <c r="A57" s="25">
        <v>41615409</v>
      </c>
      <c r="B57" s="43" t="s">
        <v>1037</v>
      </c>
      <c r="C57" s="25" t="s">
        <v>14</v>
      </c>
      <c r="D57" s="44">
        <v>104</v>
      </c>
      <c r="E57" s="44">
        <v>10003</v>
      </c>
      <c r="F57" s="48">
        <v>2122283090</v>
      </c>
      <c r="G57" s="43" t="s">
        <v>242</v>
      </c>
      <c r="H57" s="25" t="s">
        <v>21</v>
      </c>
      <c r="I57" s="25">
        <v>100</v>
      </c>
      <c r="J57" s="25">
        <v>248</v>
      </c>
      <c r="K57" s="46">
        <v>7440</v>
      </c>
      <c r="L57" s="47">
        <v>2125.7142857142858</v>
      </c>
      <c r="M57" s="25">
        <v>40.727477757408998</v>
      </c>
      <c r="N57" s="25">
        <v>-73.988465378159006</v>
      </c>
      <c r="O57" s="25">
        <v>103</v>
      </c>
      <c r="P57" s="49">
        <v>9.9200000000000024E-2</v>
      </c>
    </row>
    <row r="58" spans="1:16" ht="28.8" x14ac:dyDescent="0.3">
      <c r="A58" s="24">
        <v>41441196</v>
      </c>
      <c r="B58" s="41" t="s">
        <v>1135</v>
      </c>
      <c r="C58" s="24" t="s">
        <v>14</v>
      </c>
      <c r="D58" s="42">
        <v>349</v>
      </c>
      <c r="E58" s="42">
        <v>10003</v>
      </c>
      <c r="F58" s="45">
        <v>2127772644</v>
      </c>
      <c r="G58" s="41" t="s">
        <v>202</v>
      </c>
      <c r="H58" s="24" t="s">
        <v>21</v>
      </c>
      <c r="I58" s="24">
        <v>100</v>
      </c>
      <c r="J58" s="24">
        <v>246</v>
      </c>
      <c r="K58" s="46">
        <v>7380</v>
      </c>
      <c r="L58" s="47">
        <v>2108.5714285714289</v>
      </c>
      <c r="M58" s="24">
        <v>40.730521266632003</v>
      </c>
      <c r="N58" s="24">
        <v>-73.984734056087007</v>
      </c>
      <c r="O58" s="24">
        <v>103</v>
      </c>
      <c r="P58" s="49">
        <v>9.8400000000000029E-2</v>
      </c>
    </row>
    <row r="59" spans="1:16" x14ac:dyDescent="0.3">
      <c r="A59" s="25">
        <v>40567533</v>
      </c>
      <c r="B59" s="43" t="s">
        <v>1298</v>
      </c>
      <c r="C59" s="25" t="s">
        <v>14</v>
      </c>
      <c r="D59" s="44">
        <v>155</v>
      </c>
      <c r="E59" s="44">
        <v>10003</v>
      </c>
      <c r="F59" s="48">
        <v>2127776514</v>
      </c>
      <c r="G59" s="43" t="s">
        <v>16</v>
      </c>
      <c r="H59" s="25" t="s">
        <v>21</v>
      </c>
      <c r="I59" s="25">
        <v>99</v>
      </c>
      <c r="J59" s="25">
        <v>245</v>
      </c>
      <c r="K59" s="46">
        <v>7350</v>
      </c>
      <c r="L59" s="47">
        <v>2079</v>
      </c>
      <c r="M59" s="25">
        <v>40.729503240302002</v>
      </c>
      <c r="N59" s="25">
        <v>-73.987021801452002</v>
      </c>
      <c r="O59" s="25">
        <v>103</v>
      </c>
      <c r="P59" s="49">
        <v>9.7020000000000009E-2</v>
      </c>
    </row>
    <row r="60" spans="1:16" x14ac:dyDescent="0.3">
      <c r="A60" s="24">
        <v>50014866</v>
      </c>
      <c r="B60" s="41" t="s">
        <v>1044</v>
      </c>
      <c r="C60" s="24" t="s">
        <v>14</v>
      </c>
      <c r="D60" s="42">
        <v>51</v>
      </c>
      <c r="E60" s="42">
        <v>10003</v>
      </c>
      <c r="F60" s="45">
        <v>8452341267</v>
      </c>
      <c r="G60" s="41" t="s">
        <v>16</v>
      </c>
      <c r="H60" s="24" t="s">
        <v>21</v>
      </c>
      <c r="I60" s="24">
        <v>100</v>
      </c>
      <c r="J60" s="24">
        <v>241</v>
      </c>
      <c r="K60" s="46">
        <v>7230</v>
      </c>
      <c r="L60" s="47">
        <v>2065.7142857142858</v>
      </c>
      <c r="M60" s="24">
        <v>40.730176045336997</v>
      </c>
      <c r="N60" s="24">
        <v>-73.990460187740993</v>
      </c>
      <c r="O60" s="24">
        <v>103</v>
      </c>
      <c r="P60" s="49">
        <v>9.6400000000000013E-2</v>
      </c>
    </row>
    <row r="61" spans="1:16" x14ac:dyDescent="0.3">
      <c r="A61" s="25">
        <v>50000910</v>
      </c>
      <c r="B61" s="43" t="s">
        <v>913</v>
      </c>
      <c r="C61" s="25" t="s">
        <v>14</v>
      </c>
      <c r="D61" s="44">
        <v>106</v>
      </c>
      <c r="E61" s="44">
        <v>10003</v>
      </c>
      <c r="F61" s="48">
        <v>2123531063</v>
      </c>
      <c r="G61" s="43" t="s">
        <v>16</v>
      </c>
      <c r="H61" s="25" t="s">
        <v>21</v>
      </c>
      <c r="I61" s="25">
        <v>99</v>
      </c>
      <c r="J61" s="25">
        <v>240</v>
      </c>
      <c r="K61" s="46">
        <v>7200</v>
      </c>
      <c r="L61" s="47">
        <v>2036.5714285714287</v>
      </c>
      <c r="M61" s="25">
        <v>40.732703702278997</v>
      </c>
      <c r="N61" s="25">
        <v>-73.987616534622006</v>
      </c>
      <c r="O61" s="25">
        <v>103</v>
      </c>
      <c r="P61" s="49">
        <v>9.5040000000000013E-2</v>
      </c>
    </row>
    <row r="62" spans="1:16" x14ac:dyDescent="0.3">
      <c r="A62" s="24">
        <v>40381420</v>
      </c>
      <c r="B62" s="41" t="s">
        <v>1323</v>
      </c>
      <c r="C62" s="24" t="s">
        <v>14</v>
      </c>
      <c r="D62" s="42">
        <v>6</v>
      </c>
      <c r="E62" s="42">
        <v>10003</v>
      </c>
      <c r="F62" s="45">
        <v>2125983041</v>
      </c>
      <c r="G62" s="41" t="s">
        <v>68</v>
      </c>
      <c r="H62" s="24" t="s">
        <v>21</v>
      </c>
      <c r="I62" s="24">
        <v>99</v>
      </c>
      <c r="J62" s="24">
        <v>239</v>
      </c>
      <c r="K62" s="46">
        <v>7170</v>
      </c>
      <c r="L62" s="47">
        <v>2028.0857142857139</v>
      </c>
      <c r="M62" s="24">
        <v>40.729857562421003</v>
      </c>
      <c r="N62" s="24">
        <v>-73.989431930386004</v>
      </c>
      <c r="O62" s="24">
        <v>103</v>
      </c>
      <c r="P62" s="49">
        <v>9.4643999999999992E-2</v>
      </c>
    </row>
    <row r="63" spans="1:16" x14ac:dyDescent="0.3">
      <c r="A63" s="25">
        <v>40720587</v>
      </c>
      <c r="B63" s="43" t="s">
        <v>1059</v>
      </c>
      <c r="C63" s="25" t="s">
        <v>14</v>
      </c>
      <c r="D63" s="44">
        <v>51</v>
      </c>
      <c r="E63" s="44">
        <v>10003</v>
      </c>
      <c r="F63" s="48">
        <v>2126773160</v>
      </c>
      <c r="G63" s="43" t="s">
        <v>16</v>
      </c>
      <c r="H63" s="25" t="s">
        <v>21</v>
      </c>
      <c r="I63" s="25">
        <v>99</v>
      </c>
      <c r="J63" s="25">
        <v>226</v>
      </c>
      <c r="K63" s="46">
        <v>6780</v>
      </c>
      <c r="L63" s="47">
        <v>1917.7714285714285</v>
      </c>
      <c r="M63" s="25">
        <v>40.724727388482002</v>
      </c>
      <c r="N63" s="25">
        <v>-73.987390730938998</v>
      </c>
      <c r="O63" s="25">
        <v>103</v>
      </c>
      <c r="P63" s="49">
        <v>8.9496000000000006E-2</v>
      </c>
    </row>
    <row r="64" spans="1:16" x14ac:dyDescent="0.3">
      <c r="A64" s="24">
        <v>40935628</v>
      </c>
      <c r="B64" s="41" t="s">
        <v>1289</v>
      </c>
      <c r="C64" s="24" t="s">
        <v>14</v>
      </c>
      <c r="D64" s="42">
        <v>96</v>
      </c>
      <c r="E64" s="42">
        <v>10003</v>
      </c>
      <c r="F64" s="45">
        <v>2126745870</v>
      </c>
      <c r="G64" s="41" t="s">
        <v>106</v>
      </c>
      <c r="H64" s="24" t="s">
        <v>21</v>
      </c>
      <c r="I64" s="24">
        <v>100</v>
      </c>
      <c r="J64" s="24">
        <v>225</v>
      </c>
      <c r="K64" s="46">
        <v>6750</v>
      </c>
      <c r="L64" s="47">
        <v>1928.5714285714287</v>
      </c>
      <c r="M64" s="24">
        <v>40.727109984950999</v>
      </c>
      <c r="N64" s="24">
        <v>-73.988728821083996</v>
      </c>
      <c r="O64" s="24">
        <v>103</v>
      </c>
      <c r="P64" s="49">
        <v>9.0000000000000011E-2</v>
      </c>
    </row>
    <row r="65" spans="1:16" x14ac:dyDescent="0.3">
      <c r="A65" s="25">
        <v>50098726</v>
      </c>
      <c r="B65" s="43" t="s">
        <v>1259</v>
      </c>
      <c r="C65" s="25" t="s">
        <v>14</v>
      </c>
      <c r="D65" s="44">
        <v>347</v>
      </c>
      <c r="E65" s="44">
        <v>10003</v>
      </c>
      <c r="F65" s="48">
        <v>9175124723</v>
      </c>
      <c r="G65" s="43" t="s">
        <v>16</v>
      </c>
      <c r="H65" s="25" t="s">
        <v>21</v>
      </c>
      <c r="I65" s="25">
        <v>99</v>
      </c>
      <c r="J65" s="25">
        <v>223</v>
      </c>
      <c r="K65" s="46">
        <v>6690</v>
      </c>
      <c r="L65" s="47">
        <v>1892.3142857142857</v>
      </c>
      <c r="M65" s="25">
        <v>40.72652835049</v>
      </c>
      <c r="N65" s="25">
        <v>-73.991734300697999</v>
      </c>
      <c r="O65" s="25">
        <v>103</v>
      </c>
      <c r="P65" s="49">
        <v>8.8307999999999998E-2</v>
      </c>
    </row>
    <row r="66" spans="1:16" x14ac:dyDescent="0.3">
      <c r="A66" s="24">
        <v>40999727</v>
      </c>
      <c r="B66" s="41" t="s">
        <v>1064</v>
      </c>
      <c r="C66" s="24" t="s">
        <v>14</v>
      </c>
      <c r="D66" s="42">
        <v>85</v>
      </c>
      <c r="E66" s="42">
        <v>10003</v>
      </c>
      <c r="F66" s="45">
        <v>2125053360</v>
      </c>
      <c r="G66" s="41" t="s">
        <v>16</v>
      </c>
      <c r="H66" s="24" t="s">
        <v>21</v>
      </c>
      <c r="I66" s="24">
        <v>100</v>
      </c>
      <c r="J66" s="24">
        <v>214</v>
      </c>
      <c r="K66" s="46">
        <v>6420</v>
      </c>
      <c r="L66" s="47">
        <v>1834.2857142857144</v>
      </c>
      <c r="M66" s="24">
        <v>40.726385474655999</v>
      </c>
      <c r="N66" s="24">
        <v>-73.989887077565001</v>
      </c>
      <c r="O66" s="24">
        <v>103</v>
      </c>
      <c r="P66" s="49">
        <v>8.5600000000000009E-2</v>
      </c>
    </row>
    <row r="67" spans="1:16" x14ac:dyDescent="0.3">
      <c r="A67" s="25">
        <v>50036660</v>
      </c>
      <c r="B67" s="43" t="s">
        <v>1070</v>
      </c>
      <c r="C67" s="25" t="s">
        <v>14</v>
      </c>
      <c r="D67" s="44">
        <v>141</v>
      </c>
      <c r="E67" s="44">
        <v>10003</v>
      </c>
      <c r="F67" s="48">
        <v>2125333888</v>
      </c>
      <c r="G67" s="43" t="s">
        <v>68</v>
      </c>
      <c r="H67" s="25" t="s">
        <v>21</v>
      </c>
      <c r="I67" s="25">
        <v>99</v>
      </c>
      <c r="J67" s="25">
        <v>214</v>
      </c>
      <c r="K67" s="46">
        <v>6420</v>
      </c>
      <c r="L67" s="47">
        <v>1815.9428571428571</v>
      </c>
      <c r="M67" s="25">
        <v>40.727952205546003</v>
      </c>
      <c r="N67" s="25">
        <v>-73.985034109024994</v>
      </c>
      <c r="O67" s="25">
        <v>103</v>
      </c>
      <c r="P67" s="49">
        <v>8.4744E-2</v>
      </c>
    </row>
    <row r="68" spans="1:16" x14ac:dyDescent="0.3">
      <c r="A68" s="24">
        <v>50006614</v>
      </c>
      <c r="B68" s="41" t="s">
        <v>1042</v>
      </c>
      <c r="C68" s="24" t="s">
        <v>14</v>
      </c>
      <c r="D68" s="42">
        <v>107</v>
      </c>
      <c r="E68" s="42">
        <v>10003</v>
      </c>
      <c r="F68" s="45">
        <v>2122284490</v>
      </c>
      <c r="G68" s="41" t="s">
        <v>212</v>
      </c>
      <c r="H68" s="24" t="s">
        <v>21</v>
      </c>
      <c r="I68" s="24">
        <v>100</v>
      </c>
      <c r="J68" s="24">
        <v>212</v>
      </c>
      <c r="K68" s="46">
        <v>6360</v>
      </c>
      <c r="L68" s="47">
        <v>1817.1428571428571</v>
      </c>
      <c r="M68" s="24">
        <v>40.726711685913003</v>
      </c>
      <c r="N68" s="24">
        <v>-73.985939974146007</v>
      </c>
      <c r="O68" s="24">
        <v>103</v>
      </c>
      <c r="P68" s="49">
        <v>8.48E-2</v>
      </c>
    </row>
    <row r="69" spans="1:16" x14ac:dyDescent="0.3">
      <c r="A69" s="25">
        <v>40537686</v>
      </c>
      <c r="B69" s="43" t="s">
        <v>918</v>
      </c>
      <c r="C69" s="25" t="s">
        <v>14</v>
      </c>
      <c r="D69" s="44">
        <v>29</v>
      </c>
      <c r="E69" s="44">
        <v>10003</v>
      </c>
      <c r="F69" s="48">
        <v>2129829895</v>
      </c>
      <c r="G69" s="43" t="s">
        <v>183</v>
      </c>
      <c r="H69" s="25" t="s">
        <v>21</v>
      </c>
      <c r="I69" s="25">
        <v>99</v>
      </c>
      <c r="J69" s="25">
        <v>209</v>
      </c>
      <c r="K69" s="46">
        <v>6270</v>
      </c>
      <c r="L69" s="47">
        <v>1773.5142857142857</v>
      </c>
      <c r="M69" s="25">
        <v>40.728888555357003</v>
      </c>
      <c r="N69" s="25">
        <v>-73.988349676108001</v>
      </c>
      <c r="O69" s="25">
        <v>103</v>
      </c>
      <c r="P69" s="49">
        <v>8.2764000000000004E-2</v>
      </c>
    </row>
    <row r="70" spans="1:16" ht="43.2" x14ac:dyDescent="0.3">
      <c r="A70" s="24">
        <v>41283831</v>
      </c>
      <c r="B70" s="41" t="s">
        <v>1237</v>
      </c>
      <c r="C70" s="24" t="s">
        <v>14</v>
      </c>
      <c r="D70" s="42">
        <v>9</v>
      </c>
      <c r="E70" s="42">
        <v>10003</v>
      </c>
      <c r="F70" s="45">
        <v>2123877800</v>
      </c>
      <c r="G70" s="41" t="s">
        <v>626</v>
      </c>
      <c r="H70" s="24" t="s">
        <v>21</v>
      </c>
      <c r="I70" s="24">
        <v>100</v>
      </c>
      <c r="J70" s="24">
        <v>209</v>
      </c>
      <c r="K70" s="46">
        <v>6270</v>
      </c>
      <c r="L70" s="47">
        <v>1791.4285714285716</v>
      </c>
      <c r="M70" s="24">
        <v>40.729259183393999</v>
      </c>
      <c r="N70" s="24">
        <v>-73.989215542731003</v>
      </c>
      <c r="O70" s="24">
        <v>103</v>
      </c>
      <c r="P70" s="49">
        <v>8.3600000000000022E-2</v>
      </c>
    </row>
    <row r="71" spans="1:16" x14ac:dyDescent="0.3">
      <c r="A71" s="25">
        <v>50088628</v>
      </c>
      <c r="B71" s="43" t="s">
        <v>1231</v>
      </c>
      <c r="C71" s="25" t="s">
        <v>14</v>
      </c>
      <c r="D71" s="44">
        <v>355</v>
      </c>
      <c r="E71" s="44">
        <v>10003</v>
      </c>
      <c r="F71" s="48">
        <v>9144713443</v>
      </c>
      <c r="G71" s="43" t="s">
        <v>16</v>
      </c>
      <c r="H71" s="25" t="s">
        <v>21</v>
      </c>
      <c r="I71" s="25">
        <v>100</v>
      </c>
      <c r="J71" s="25">
        <v>206</v>
      </c>
      <c r="K71" s="46">
        <v>6180</v>
      </c>
      <c r="L71" s="47">
        <v>1765.7142857142856</v>
      </c>
      <c r="M71" s="25">
        <v>40.726728713195001</v>
      </c>
      <c r="N71" s="25">
        <v>-73.991662117529003</v>
      </c>
      <c r="O71" s="25">
        <v>103</v>
      </c>
      <c r="P71" s="49">
        <v>8.2400000000000001E-2</v>
      </c>
    </row>
    <row r="72" spans="1:16" ht="28.8" x14ac:dyDescent="0.3">
      <c r="A72" s="24">
        <v>50005885</v>
      </c>
      <c r="B72" s="41" t="s">
        <v>1111</v>
      </c>
      <c r="C72" s="24" t="s">
        <v>14</v>
      </c>
      <c r="D72" s="42">
        <v>344</v>
      </c>
      <c r="E72" s="42">
        <v>10003</v>
      </c>
      <c r="F72" s="45">
        <v>9172999478</v>
      </c>
      <c r="G72" s="41" t="s">
        <v>66</v>
      </c>
      <c r="H72" s="24" t="s">
        <v>21</v>
      </c>
      <c r="I72" s="24">
        <v>99</v>
      </c>
      <c r="J72" s="24">
        <v>198</v>
      </c>
      <c r="K72" s="46">
        <v>5940</v>
      </c>
      <c r="L72" s="47">
        <v>1680.1714285714288</v>
      </c>
      <c r="M72" s="24">
        <v>40.726920462293997</v>
      </c>
      <c r="N72" s="24">
        <v>-73.987440825281993</v>
      </c>
      <c r="O72" s="24">
        <v>103</v>
      </c>
      <c r="P72" s="49">
        <v>7.8408000000000019E-2</v>
      </c>
    </row>
    <row r="73" spans="1:16" x14ac:dyDescent="0.3">
      <c r="A73" s="25">
        <v>50015854</v>
      </c>
      <c r="B73" s="43" t="s">
        <v>1131</v>
      </c>
      <c r="C73" s="25" t="s">
        <v>14</v>
      </c>
      <c r="D73" s="44">
        <v>8</v>
      </c>
      <c r="E73" s="44">
        <v>10003</v>
      </c>
      <c r="F73" s="48">
        <v>2122038095</v>
      </c>
      <c r="G73" s="43" t="s">
        <v>68</v>
      </c>
      <c r="H73" s="25" t="s">
        <v>21</v>
      </c>
      <c r="I73" s="25">
        <v>99</v>
      </c>
      <c r="J73" s="25">
        <v>196</v>
      </c>
      <c r="K73" s="46">
        <v>5880</v>
      </c>
      <c r="L73" s="47">
        <v>1663.1999999999998</v>
      </c>
      <c r="M73" s="25">
        <v>40.724782664354997</v>
      </c>
      <c r="N73" s="25">
        <v>-73.991532480952003</v>
      </c>
      <c r="O73" s="25">
        <v>103</v>
      </c>
      <c r="P73" s="49">
        <v>7.7615999999999991E-2</v>
      </c>
    </row>
    <row r="74" spans="1:16" x14ac:dyDescent="0.3">
      <c r="A74" s="24">
        <v>41007533</v>
      </c>
      <c r="B74" s="41" t="s">
        <v>1314</v>
      </c>
      <c r="C74" s="24" t="s">
        <v>14</v>
      </c>
      <c r="D74" s="42">
        <v>86</v>
      </c>
      <c r="E74" s="42">
        <v>10003</v>
      </c>
      <c r="F74" s="45">
        <v>6466541122</v>
      </c>
      <c r="G74" s="41" t="s">
        <v>68</v>
      </c>
      <c r="H74" s="24" t="s">
        <v>21</v>
      </c>
      <c r="I74" s="24">
        <v>100</v>
      </c>
      <c r="J74" s="24">
        <v>196</v>
      </c>
      <c r="K74" s="46">
        <v>5880</v>
      </c>
      <c r="L74" s="47">
        <v>1680</v>
      </c>
      <c r="M74" s="24">
        <v>40.724856478134001</v>
      </c>
      <c r="N74" s="24">
        <v>-73.988195247904002</v>
      </c>
      <c r="O74" s="24">
        <v>103</v>
      </c>
      <c r="P74" s="49">
        <v>7.8400000000000011E-2</v>
      </c>
    </row>
    <row r="75" spans="1:16" x14ac:dyDescent="0.3">
      <c r="A75" s="25">
        <v>41704348</v>
      </c>
      <c r="B75" s="43" t="s">
        <v>867</v>
      </c>
      <c r="C75" s="25" t="s">
        <v>14</v>
      </c>
      <c r="D75" s="44">
        <v>127</v>
      </c>
      <c r="E75" s="44">
        <v>10003</v>
      </c>
      <c r="F75" s="48">
        <v>2125058065</v>
      </c>
      <c r="G75" s="43" t="s">
        <v>100</v>
      </c>
      <c r="H75" s="25" t="s">
        <v>21</v>
      </c>
      <c r="I75" s="25">
        <v>100</v>
      </c>
      <c r="J75" s="25">
        <v>192</v>
      </c>
      <c r="K75" s="46">
        <v>5760</v>
      </c>
      <c r="L75" s="47">
        <v>1645.7142857142856</v>
      </c>
      <c r="M75" s="25">
        <v>40.728353274394998</v>
      </c>
      <c r="N75" s="25">
        <v>-73.987851866135003</v>
      </c>
      <c r="O75" s="25">
        <v>103</v>
      </c>
      <c r="P75" s="49">
        <v>7.6799999999999993E-2</v>
      </c>
    </row>
    <row r="76" spans="1:16" ht="28.8" x14ac:dyDescent="0.3">
      <c r="A76" s="24">
        <v>41252384</v>
      </c>
      <c r="B76" s="41" t="s">
        <v>1207</v>
      </c>
      <c r="C76" s="24" t="s">
        <v>14</v>
      </c>
      <c r="D76" s="42">
        <v>93</v>
      </c>
      <c r="E76" s="42">
        <v>10003</v>
      </c>
      <c r="F76" s="45">
        <v>2126746209</v>
      </c>
      <c r="G76" s="41" t="s">
        <v>1208</v>
      </c>
      <c r="H76" s="24" t="s">
        <v>21</v>
      </c>
      <c r="I76" s="24">
        <v>100</v>
      </c>
      <c r="J76" s="24">
        <v>191</v>
      </c>
      <c r="K76" s="46">
        <v>5730</v>
      </c>
      <c r="L76" s="47">
        <v>1637.1428571428571</v>
      </c>
      <c r="M76" s="24">
        <v>40.726176503184</v>
      </c>
      <c r="N76" s="24">
        <v>-73.986326130771999</v>
      </c>
      <c r="O76" s="24">
        <v>103</v>
      </c>
      <c r="P76" s="49">
        <v>7.640000000000001E-2</v>
      </c>
    </row>
    <row r="77" spans="1:16" x14ac:dyDescent="0.3">
      <c r="A77" s="25">
        <v>50035684</v>
      </c>
      <c r="B77" s="43" t="s">
        <v>1325</v>
      </c>
      <c r="C77" s="25" t="s">
        <v>14</v>
      </c>
      <c r="D77" s="44">
        <v>12</v>
      </c>
      <c r="E77" s="44">
        <v>10003</v>
      </c>
      <c r="F77" s="48">
        <v>2122543693</v>
      </c>
      <c r="G77" s="43" t="s">
        <v>276</v>
      </c>
      <c r="H77" s="25" t="s">
        <v>21</v>
      </c>
      <c r="I77" s="25">
        <v>100</v>
      </c>
      <c r="J77" s="25">
        <v>189</v>
      </c>
      <c r="K77" s="46">
        <v>5670</v>
      </c>
      <c r="L77" s="47">
        <v>1620</v>
      </c>
      <c r="M77" s="25">
        <v>40.729198789008997</v>
      </c>
      <c r="N77" s="25">
        <v>-73.989114527273003</v>
      </c>
      <c r="O77" s="25">
        <v>103</v>
      </c>
      <c r="P77" s="49">
        <v>7.5600000000000014E-2</v>
      </c>
    </row>
    <row r="78" spans="1:16" x14ac:dyDescent="0.3">
      <c r="A78" s="24">
        <v>50058788</v>
      </c>
      <c r="B78" s="41" t="s">
        <v>1046</v>
      </c>
      <c r="C78" s="24" t="s">
        <v>14</v>
      </c>
      <c r="D78" s="42">
        <v>90</v>
      </c>
      <c r="E78" s="42">
        <v>10003</v>
      </c>
      <c r="F78" s="45">
        <v>9173883546</v>
      </c>
      <c r="G78" s="41" t="s">
        <v>68</v>
      </c>
      <c r="H78" s="24" t="s">
        <v>21</v>
      </c>
      <c r="I78" s="24">
        <v>100</v>
      </c>
      <c r="J78" s="24">
        <v>186</v>
      </c>
      <c r="K78" s="46">
        <v>5580</v>
      </c>
      <c r="L78" s="47">
        <v>1594.2857142857144</v>
      </c>
      <c r="M78" s="24">
        <v>40.730925289006997</v>
      </c>
      <c r="N78" s="24">
        <v>-73.989572477826997</v>
      </c>
      <c r="O78" s="24">
        <v>103</v>
      </c>
      <c r="P78" s="49">
        <v>7.4400000000000008E-2</v>
      </c>
    </row>
    <row r="79" spans="1:16" x14ac:dyDescent="0.3">
      <c r="A79" s="25">
        <v>41606848</v>
      </c>
      <c r="B79" s="43" t="s">
        <v>878</v>
      </c>
      <c r="C79" s="25" t="s">
        <v>14</v>
      </c>
      <c r="D79" s="44">
        <v>238</v>
      </c>
      <c r="E79" s="44">
        <v>10003</v>
      </c>
      <c r="F79" s="48">
        <v>6466698889</v>
      </c>
      <c r="G79" s="43" t="s">
        <v>186</v>
      </c>
      <c r="H79" s="25" t="s">
        <v>21</v>
      </c>
      <c r="I79" s="25">
        <v>100</v>
      </c>
      <c r="J79" s="25">
        <v>184</v>
      </c>
      <c r="K79" s="46">
        <v>5520</v>
      </c>
      <c r="L79" s="47">
        <v>1577.1428571428571</v>
      </c>
      <c r="M79" s="25">
        <v>40.732881955345</v>
      </c>
      <c r="N79" s="25">
        <v>-73.986241759812998</v>
      </c>
      <c r="O79" s="25">
        <v>103</v>
      </c>
      <c r="P79" s="49">
        <v>7.3599999999999999E-2</v>
      </c>
    </row>
    <row r="80" spans="1:16" x14ac:dyDescent="0.3">
      <c r="A80" s="24">
        <v>40799384</v>
      </c>
      <c r="B80" s="41" t="s">
        <v>1083</v>
      </c>
      <c r="C80" s="24" t="s">
        <v>14</v>
      </c>
      <c r="D80" s="42">
        <v>77</v>
      </c>
      <c r="E80" s="42">
        <v>10003</v>
      </c>
      <c r="F80" s="45">
        <v>2127772537</v>
      </c>
      <c r="G80" s="41" t="s">
        <v>29</v>
      </c>
      <c r="H80" s="24" t="s">
        <v>21</v>
      </c>
      <c r="I80" s="24">
        <v>99</v>
      </c>
      <c r="J80" s="24">
        <v>182</v>
      </c>
      <c r="K80" s="46">
        <v>5460</v>
      </c>
      <c r="L80" s="47">
        <v>1544.4</v>
      </c>
      <c r="M80" s="24">
        <v>40.727837030651003</v>
      </c>
      <c r="N80" s="24">
        <v>-73.985863968399997</v>
      </c>
      <c r="O80" s="24">
        <v>103</v>
      </c>
      <c r="P80" s="49">
        <v>7.2072000000000011E-2</v>
      </c>
    </row>
    <row r="81" spans="1:16" x14ac:dyDescent="0.3">
      <c r="A81" s="25">
        <v>50081076</v>
      </c>
      <c r="B81" s="43" t="s">
        <v>964</v>
      </c>
      <c r="C81" s="25" t="s">
        <v>14</v>
      </c>
      <c r="D81" s="44">
        <v>58</v>
      </c>
      <c r="E81" s="44">
        <v>10003</v>
      </c>
      <c r="F81" s="48">
        <v>9176757664</v>
      </c>
      <c r="G81" s="43" t="s">
        <v>24</v>
      </c>
      <c r="H81" s="25" t="s">
        <v>21</v>
      </c>
      <c r="I81" s="25">
        <v>99</v>
      </c>
      <c r="J81" s="25">
        <v>178</v>
      </c>
      <c r="K81" s="46">
        <v>5340</v>
      </c>
      <c r="L81" s="47">
        <v>1510.4571428571428</v>
      </c>
      <c r="M81" s="25">
        <v>40.725767887174001</v>
      </c>
      <c r="N81" s="25">
        <v>-73.989717602279001</v>
      </c>
      <c r="O81" s="25">
        <v>103</v>
      </c>
      <c r="P81" s="49">
        <v>7.0488000000000009E-2</v>
      </c>
    </row>
    <row r="82" spans="1:16" x14ac:dyDescent="0.3">
      <c r="A82" s="24">
        <v>41693660</v>
      </c>
      <c r="B82" s="41" t="s">
        <v>1084</v>
      </c>
      <c r="C82" s="24" t="s">
        <v>14</v>
      </c>
      <c r="D82" s="42">
        <v>124</v>
      </c>
      <c r="E82" s="42">
        <v>10003</v>
      </c>
      <c r="F82" s="45">
        <v>2122287678</v>
      </c>
      <c r="G82" s="41" t="s">
        <v>127</v>
      </c>
      <c r="H82" s="24" t="s">
        <v>21</v>
      </c>
      <c r="I82" s="24">
        <v>100</v>
      </c>
      <c r="J82" s="24">
        <v>177</v>
      </c>
      <c r="K82" s="46">
        <v>5310</v>
      </c>
      <c r="L82" s="47">
        <v>1517.1428571428571</v>
      </c>
      <c r="M82" s="24">
        <v>40.725416350015003</v>
      </c>
      <c r="N82" s="24">
        <v>-73.987621501823995</v>
      </c>
      <c r="O82" s="24">
        <v>103</v>
      </c>
      <c r="P82" s="49">
        <v>7.0800000000000002E-2</v>
      </c>
    </row>
    <row r="83" spans="1:16" ht="43.2" x14ac:dyDescent="0.3">
      <c r="A83" s="25">
        <v>41634837</v>
      </c>
      <c r="B83" s="43" t="s">
        <v>1249</v>
      </c>
      <c r="C83" s="25" t="s">
        <v>14</v>
      </c>
      <c r="D83" s="44">
        <v>6</v>
      </c>
      <c r="E83" s="44">
        <v>10003</v>
      </c>
      <c r="F83" s="48">
        <v>2122286250</v>
      </c>
      <c r="G83" s="43" t="s">
        <v>626</v>
      </c>
      <c r="H83" s="25" t="s">
        <v>21</v>
      </c>
      <c r="I83" s="25">
        <v>100</v>
      </c>
      <c r="J83" s="25">
        <v>176</v>
      </c>
      <c r="K83" s="46">
        <v>5280</v>
      </c>
      <c r="L83" s="47">
        <v>1508.5714285714284</v>
      </c>
      <c r="M83" s="25">
        <v>40.729316839623003</v>
      </c>
      <c r="N83" s="25">
        <v>-73.989388719847994</v>
      </c>
      <c r="O83" s="25">
        <v>103</v>
      </c>
      <c r="P83" s="49">
        <v>7.039999999999999E-2</v>
      </c>
    </row>
    <row r="84" spans="1:16" x14ac:dyDescent="0.3">
      <c r="A84" s="24">
        <v>41601438</v>
      </c>
      <c r="B84" s="41" t="s">
        <v>949</v>
      </c>
      <c r="C84" s="24" t="s">
        <v>14</v>
      </c>
      <c r="D84" s="42">
        <v>87</v>
      </c>
      <c r="E84" s="42">
        <v>10003</v>
      </c>
      <c r="F84" s="45">
        <v>6466062384</v>
      </c>
      <c r="G84" s="41" t="s">
        <v>16</v>
      </c>
      <c r="H84" s="24" t="s">
        <v>21</v>
      </c>
      <c r="I84" s="24">
        <v>100</v>
      </c>
      <c r="J84" s="24">
        <v>175</v>
      </c>
      <c r="K84" s="46">
        <v>5250</v>
      </c>
      <c r="L84" s="47">
        <v>1500</v>
      </c>
      <c r="M84" s="24">
        <v>40.726868464866001</v>
      </c>
      <c r="N84" s="24">
        <v>-73.988927297618005</v>
      </c>
      <c r="O84" s="24">
        <v>103</v>
      </c>
      <c r="P84" s="49">
        <v>7.0000000000000007E-2</v>
      </c>
    </row>
    <row r="85" spans="1:16" x14ac:dyDescent="0.3">
      <c r="A85" s="25">
        <v>41579887</v>
      </c>
      <c r="B85" s="43" t="s">
        <v>1316</v>
      </c>
      <c r="C85" s="25" t="s">
        <v>14</v>
      </c>
      <c r="D85" s="44">
        <v>95</v>
      </c>
      <c r="E85" s="44">
        <v>10003</v>
      </c>
      <c r="F85" s="48">
        <v>9176748956</v>
      </c>
      <c r="G85" s="43" t="s">
        <v>106</v>
      </c>
      <c r="H85" s="25" t="s">
        <v>21</v>
      </c>
      <c r="I85" s="25">
        <v>100</v>
      </c>
      <c r="J85" s="25">
        <v>175</v>
      </c>
      <c r="K85" s="46">
        <v>5250</v>
      </c>
      <c r="L85" s="47">
        <v>1500</v>
      </c>
      <c r="M85" s="25">
        <v>40.726239627638002</v>
      </c>
      <c r="N85" s="25">
        <v>-73.986282823154994</v>
      </c>
      <c r="O85" s="25">
        <v>103</v>
      </c>
      <c r="P85" s="49">
        <v>7.0000000000000007E-2</v>
      </c>
    </row>
    <row r="86" spans="1:16" x14ac:dyDescent="0.3">
      <c r="A86" s="24">
        <v>41689247</v>
      </c>
      <c r="B86" s="41" t="s">
        <v>1705</v>
      </c>
      <c r="C86" s="24" t="s">
        <v>14</v>
      </c>
      <c r="D86" s="42">
        <v>748</v>
      </c>
      <c r="E86" s="42">
        <v>10019</v>
      </c>
      <c r="F86" s="45">
        <v>2129770400</v>
      </c>
      <c r="G86" s="41" t="s">
        <v>202</v>
      </c>
      <c r="H86" s="24" t="s">
        <v>21</v>
      </c>
      <c r="I86" s="24">
        <v>100</v>
      </c>
      <c r="J86" s="24">
        <v>344</v>
      </c>
      <c r="K86" s="46">
        <v>10320</v>
      </c>
      <c r="L86" s="47">
        <v>2948.5714285714289</v>
      </c>
      <c r="M86" s="24">
        <v>40.763714133720001</v>
      </c>
      <c r="N86" s="24">
        <v>-73.988765921818995</v>
      </c>
      <c r="O86" s="24">
        <v>104</v>
      </c>
      <c r="P86" s="49">
        <v>0.13760000000000003</v>
      </c>
    </row>
    <row r="87" spans="1:16" x14ac:dyDescent="0.3">
      <c r="A87" s="25">
        <v>50036750</v>
      </c>
      <c r="B87" s="43" t="s">
        <v>1392</v>
      </c>
      <c r="C87" s="25" t="s">
        <v>14</v>
      </c>
      <c r="D87" s="44">
        <v>807</v>
      </c>
      <c r="E87" s="44">
        <v>10019</v>
      </c>
      <c r="F87" s="48">
        <v>2123999336</v>
      </c>
      <c r="G87" s="43" t="s">
        <v>16</v>
      </c>
      <c r="H87" s="25" t="s">
        <v>21</v>
      </c>
      <c r="I87" s="25">
        <v>99</v>
      </c>
      <c r="J87" s="25">
        <v>338</v>
      </c>
      <c r="K87" s="46">
        <v>10140</v>
      </c>
      <c r="L87" s="47">
        <v>2868.1714285714284</v>
      </c>
      <c r="M87" s="25">
        <v>40.765673744394</v>
      </c>
      <c r="N87" s="25">
        <v>-73.987361288746001</v>
      </c>
      <c r="O87" s="25">
        <v>104</v>
      </c>
      <c r="P87" s="49">
        <v>0.13384799999999999</v>
      </c>
    </row>
    <row r="88" spans="1:16" ht="28.8" x14ac:dyDescent="0.3">
      <c r="A88" s="24">
        <v>50094588</v>
      </c>
      <c r="B88" s="41" t="s">
        <v>1706</v>
      </c>
      <c r="C88" s="24" t="s">
        <v>14</v>
      </c>
      <c r="D88" s="42">
        <v>308</v>
      </c>
      <c r="E88" s="42">
        <v>10019</v>
      </c>
      <c r="F88" s="45">
        <v>2124590700</v>
      </c>
      <c r="G88" s="41" t="s">
        <v>16</v>
      </c>
      <c r="H88" s="24" t="s">
        <v>21</v>
      </c>
      <c r="I88" s="24">
        <v>100</v>
      </c>
      <c r="J88" s="24">
        <v>330</v>
      </c>
      <c r="K88" s="46">
        <v>9900</v>
      </c>
      <c r="L88" s="47">
        <v>2828.5714285714289</v>
      </c>
      <c r="M88" s="24">
        <v>40.762451304263998</v>
      </c>
      <c r="N88" s="24">
        <v>-73.986528026399995</v>
      </c>
      <c r="O88" s="24">
        <v>104</v>
      </c>
      <c r="P88" s="49">
        <v>0.13200000000000003</v>
      </c>
    </row>
    <row r="89" spans="1:16" ht="28.8" x14ac:dyDescent="0.3">
      <c r="A89" s="25">
        <v>50087532</v>
      </c>
      <c r="B89" s="43" t="s">
        <v>1554</v>
      </c>
      <c r="C89" s="25" t="s">
        <v>14</v>
      </c>
      <c r="D89" s="44">
        <v>707</v>
      </c>
      <c r="E89" s="44">
        <v>10019</v>
      </c>
      <c r="F89" s="48">
        <v>2122456062</v>
      </c>
      <c r="G89" s="43" t="s">
        <v>202</v>
      </c>
      <c r="H89" s="25" t="s">
        <v>21</v>
      </c>
      <c r="I89" s="25">
        <v>100</v>
      </c>
      <c r="J89" s="25">
        <v>328</v>
      </c>
      <c r="K89" s="46">
        <v>9840</v>
      </c>
      <c r="L89" s="47">
        <v>2811.4285714285711</v>
      </c>
      <c r="M89" s="25">
        <v>40.762470846185998</v>
      </c>
      <c r="N89" s="25">
        <v>-73.989701084689997</v>
      </c>
      <c r="O89" s="25">
        <v>104</v>
      </c>
      <c r="P89" s="49">
        <v>0.13120000000000001</v>
      </c>
    </row>
    <row r="90" spans="1:16" x14ac:dyDescent="0.3">
      <c r="A90" s="24">
        <v>41241730</v>
      </c>
      <c r="B90" s="41" t="s">
        <v>1472</v>
      </c>
      <c r="C90" s="24" t="s">
        <v>14</v>
      </c>
      <c r="D90" s="42">
        <v>724</v>
      </c>
      <c r="E90" s="42">
        <v>10019</v>
      </c>
      <c r="F90" s="45">
        <v>2123999007</v>
      </c>
      <c r="G90" s="41" t="s">
        <v>66</v>
      </c>
      <c r="H90" s="24" t="s">
        <v>21</v>
      </c>
      <c r="I90" s="24">
        <v>99</v>
      </c>
      <c r="J90" s="24">
        <v>323</v>
      </c>
      <c r="K90" s="46">
        <v>9690</v>
      </c>
      <c r="L90" s="47">
        <v>2740.8857142857141</v>
      </c>
      <c r="M90" s="24">
        <v>40.764433527935999</v>
      </c>
      <c r="N90" s="24">
        <v>-73.991953395967997</v>
      </c>
      <c r="O90" s="24">
        <v>104</v>
      </c>
      <c r="P90" s="49">
        <v>0.12790799999999999</v>
      </c>
    </row>
    <row r="91" spans="1:16" ht="28.8" x14ac:dyDescent="0.3">
      <c r="A91" s="25">
        <v>50065128</v>
      </c>
      <c r="B91" s="43" t="s">
        <v>1663</v>
      </c>
      <c r="C91" s="25" t="s">
        <v>14</v>
      </c>
      <c r="D91" s="44">
        <v>521</v>
      </c>
      <c r="E91" s="44">
        <v>10019</v>
      </c>
      <c r="F91" s="48">
        <v>2125864546</v>
      </c>
      <c r="G91" s="43" t="s">
        <v>141</v>
      </c>
      <c r="H91" s="25" t="s">
        <v>21</v>
      </c>
      <c r="I91" s="25">
        <v>99</v>
      </c>
      <c r="J91" s="25">
        <v>323</v>
      </c>
      <c r="K91" s="46">
        <v>9690</v>
      </c>
      <c r="L91" s="47">
        <v>2740.8857142857141</v>
      </c>
      <c r="M91" s="25">
        <v>40.764587332277003</v>
      </c>
      <c r="N91" s="25">
        <v>-73.993498444392998</v>
      </c>
      <c r="O91" s="25">
        <v>104</v>
      </c>
      <c r="P91" s="49">
        <v>0.12790799999999999</v>
      </c>
    </row>
    <row r="92" spans="1:16" x14ac:dyDescent="0.3">
      <c r="A92" s="24">
        <v>41716444</v>
      </c>
      <c r="B92" s="41" t="s">
        <v>1727</v>
      </c>
      <c r="C92" s="24" t="s">
        <v>14</v>
      </c>
      <c r="D92" s="42">
        <v>366</v>
      </c>
      <c r="E92" s="42">
        <v>10019</v>
      </c>
      <c r="F92" s="45">
        <v>2125820052</v>
      </c>
      <c r="G92" s="41" t="s">
        <v>68</v>
      </c>
      <c r="H92" s="24" t="s">
        <v>21</v>
      </c>
      <c r="I92" s="24">
        <v>100</v>
      </c>
      <c r="J92" s="24">
        <v>320</v>
      </c>
      <c r="K92" s="46">
        <v>9600</v>
      </c>
      <c r="L92" s="47">
        <v>2742.8571428571431</v>
      </c>
      <c r="M92" s="24">
        <v>40.764400167464999</v>
      </c>
      <c r="N92" s="24">
        <v>-73.987274892323995</v>
      </c>
      <c r="O92" s="24">
        <v>104</v>
      </c>
      <c r="P92" s="49">
        <v>0.12800000000000003</v>
      </c>
    </row>
    <row r="93" spans="1:16" x14ac:dyDescent="0.3">
      <c r="A93" s="25">
        <v>50085396</v>
      </c>
      <c r="B93" s="43" t="s">
        <v>1695</v>
      </c>
      <c r="C93" s="25" t="s">
        <v>14</v>
      </c>
      <c r="D93" s="44">
        <v>714</v>
      </c>
      <c r="E93" s="44">
        <v>10019</v>
      </c>
      <c r="F93" s="48">
        <v>6468239815</v>
      </c>
      <c r="G93" s="43" t="s">
        <v>20</v>
      </c>
      <c r="H93" s="25" t="s">
        <v>21</v>
      </c>
      <c r="I93" s="25">
        <v>100</v>
      </c>
      <c r="J93" s="25">
        <v>316</v>
      </c>
      <c r="K93" s="46">
        <v>9480</v>
      </c>
      <c r="L93" s="47">
        <v>2708.5714285714289</v>
      </c>
      <c r="M93" s="25">
        <v>40.762646496982001</v>
      </c>
      <c r="N93" s="25">
        <v>-73.989549443127004</v>
      </c>
      <c r="O93" s="25">
        <v>104</v>
      </c>
      <c r="P93" s="49">
        <v>0.12640000000000001</v>
      </c>
    </row>
    <row r="94" spans="1:16" x14ac:dyDescent="0.3">
      <c r="A94" s="24">
        <v>50014677</v>
      </c>
      <c r="B94" s="41" t="s">
        <v>1385</v>
      </c>
      <c r="C94" s="24" t="s">
        <v>14</v>
      </c>
      <c r="D94" s="42">
        <v>370</v>
      </c>
      <c r="E94" s="42">
        <v>10019</v>
      </c>
      <c r="F94" s="45">
        <v>6469797225</v>
      </c>
      <c r="G94" s="41" t="s">
        <v>202</v>
      </c>
      <c r="H94" s="24" t="s">
        <v>21</v>
      </c>
      <c r="I94" s="24">
        <v>99</v>
      </c>
      <c r="J94" s="24">
        <v>315</v>
      </c>
      <c r="K94" s="46">
        <v>9450</v>
      </c>
      <c r="L94" s="47">
        <v>2673.0000000000005</v>
      </c>
      <c r="M94" s="24">
        <v>40.763854030178997</v>
      </c>
      <c r="N94" s="24">
        <v>-73.987917564599002</v>
      </c>
      <c r="O94" s="24">
        <v>104</v>
      </c>
      <c r="P94" s="49">
        <v>0.12474000000000003</v>
      </c>
    </row>
    <row r="95" spans="1:16" x14ac:dyDescent="0.3">
      <c r="A95" s="25">
        <v>40599617</v>
      </c>
      <c r="B95" s="43" t="s">
        <v>1598</v>
      </c>
      <c r="C95" s="25" t="s">
        <v>14</v>
      </c>
      <c r="D95" s="44">
        <v>886</v>
      </c>
      <c r="E95" s="44">
        <v>10019</v>
      </c>
      <c r="F95" s="48">
        <v>2129699642</v>
      </c>
      <c r="G95" s="43" t="s">
        <v>16</v>
      </c>
      <c r="H95" s="25" t="s">
        <v>21</v>
      </c>
      <c r="I95" s="25">
        <v>99</v>
      </c>
      <c r="J95" s="25">
        <v>315</v>
      </c>
      <c r="K95" s="46">
        <v>9450</v>
      </c>
      <c r="L95" s="47">
        <v>2673.0000000000005</v>
      </c>
      <c r="M95" s="25">
        <v>40.768198699441001</v>
      </c>
      <c r="N95" s="25">
        <v>-73.985490741560994</v>
      </c>
      <c r="O95" s="25">
        <v>104</v>
      </c>
      <c r="P95" s="49">
        <v>0.12474000000000003</v>
      </c>
    </row>
    <row r="96" spans="1:16" x14ac:dyDescent="0.3">
      <c r="A96" s="24">
        <v>50000593</v>
      </c>
      <c r="B96" s="41" t="s">
        <v>1539</v>
      </c>
      <c r="C96" s="24" t="s">
        <v>14</v>
      </c>
      <c r="D96" s="42">
        <v>742</v>
      </c>
      <c r="E96" s="42">
        <v>10019</v>
      </c>
      <c r="F96" s="45">
        <v>2129511518</v>
      </c>
      <c r="G96" s="41" t="s">
        <v>16</v>
      </c>
      <c r="H96" s="24" t="s">
        <v>21</v>
      </c>
      <c r="I96" s="24">
        <v>100</v>
      </c>
      <c r="J96" s="24">
        <v>309</v>
      </c>
      <c r="K96" s="46">
        <v>9270</v>
      </c>
      <c r="L96" s="47">
        <v>2648.5714285714289</v>
      </c>
      <c r="M96" s="24">
        <v>40.763568671767999</v>
      </c>
      <c r="N96" s="24">
        <v>-73.988870633966997</v>
      </c>
      <c r="O96" s="24">
        <v>104</v>
      </c>
      <c r="P96" s="49">
        <v>0.12360000000000003</v>
      </c>
    </row>
    <row r="97" spans="1:16" x14ac:dyDescent="0.3">
      <c r="A97" s="25">
        <v>50061461</v>
      </c>
      <c r="B97" s="43" t="s">
        <v>1700</v>
      </c>
      <c r="C97" s="25" t="s">
        <v>14</v>
      </c>
      <c r="D97" s="44">
        <v>610</v>
      </c>
      <c r="E97" s="44">
        <v>10019</v>
      </c>
      <c r="F97" s="48">
        <v>2813630900</v>
      </c>
      <c r="G97" s="43" t="s">
        <v>521</v>
      </c>
      <c r="H97" s="25" t="s">
        <v>21</v>
      </c>
      <c r="I97" s="25">
        <v>100</v>
      </c>
      <c r="J97" s="25">
        <v>303</v>
      </c>
      <c r="K97" s="46">
        <v>9090</v>
      </c>
      <c r="L97" s="47">
        <v>2597.1428571428569</v>
      </c>
      <c r="M97" s="25">
        <v>40.769840730155003</v>
      </c>
      <c r="N97" s="25">
        <v>-73.992414852850999</v>
      </c>
      <c r="O97" s="25">
        <v>104</v>
      </c>
      <c r="P97" s="49">
        <v>0.1212</v>
      </c>
    </row>
    <row r="98" spans="1:16" x14ac:dyDescent="0.3">
      <c r="A98" s="24">
        <v>50041989</v>
      </c>
      <c r="B98" s="41" t="s">
        <v>1608</v>
      </c>
      <c r="C98" s="24" t="s">
        <v>14</v>
      </c>
      <c r="D98" s="42">
        <v>744</v>
      </c>
      <c r="E98" s="42">
        <v>10019</v>
      </c>
      <c r="F98" s="45">
        <v>2129561784</v>
      </c>
      <c r="G98" s="41" t="s">
        <v>68</v>
      </c>
      <c r="H98" s="24" t="s">
        <v>21</v>
      </c>
      <c r="I98" s="24">
        <v>100</v>
      </c>
      <c r="J98" s="24">
        <v>302</v>
      </c>
      <c r="K98" s="46">
        <v>9060</v>
      </c>
      <c r="L98" s="47">
        <v>2588.5714285714289</v>
      </c>
      <c r="M98" s="24">
        <v>40.763618073898002</v>
      </c>
      <c r="N98" s="24">
        <v>-73.988834526508995</v>
      </c>
      <c r="O98" s="24">
        <v>104</v>
      </c>
      <c r="P98" s="49">
        <v>0.12080000000000003</v>
      </c>
    </row>
    <row r="99" spans="1:16" ht="28.8" x14ac:dyDescent="0.3">
      <c r="A99" s="25">
        <v>41434036</v>
      </c>
      <c r="B99" s="43" t="s">
        <v>1439</v>
      </c>
      <c r="C99" s="25" t="s">
        <v>14</v>
      </c>
      <c r="D99" s="44">
        <v>937</v>
      </c>
      <c r="E99" s="44">
        <v>10019</v>
      </c>
      <c r="F99" s="48">
        <v>2123077307</v>
      </c>
      <c r="G99" s="43" t="s">
        <v>29</v>
      </c>
      <c r="H99" s="25" t="s">
        <v>21</v>
      </c>
      <c r="I99" s="25">
        <v>100</v>
      </c>
      <c r="J99" s="25">
        <v>294</v>
      </c>
      <c r="K99" s="46">
        <v>8820</v>
      </c>
      <c r="L99" s="47">
        <v>2520</v>
      </c>
      <c r="M99" s="25">
        <v>40.765676019444001</v>
      </c>
      <c r="N99" s="25">
        <v>-73.983642958358004</v>
      </c>
      <c r="O99" s="25">
        <v>104</v>
      </c>
      <c r="P99" s="49">
        <v>0.11760000000000001</v>
      </c>
    </row>
    <row r="100" spans="1:16" x14ac:dyDescent="0.3">
      <c r="A100" s="24">
        <v>41670066</v>
      </c>
      <c r="B100" s="41" t="s">
        <v>1561</v>
      </c>
      <c r="C100" s="24" t="s">
        <v>14</v>
      </c>
      <c r="D100" s="42">
        <v>524</v>
      </c>
      <c r="E100" s="42">
        <v>10019</v>
      </c>
      <c r="F100" s="45">
        <v>2124841333</v>
      </c>
      <c r="G100" s="41" t="s">
        <v>16</v>
      </c>
      <c r="H100" s="24" t="s">
        <v>21</v>
      </c>
      <c r="I100" s="24">
        <v>99</v>
      </c>
      <c r="J100" s="24">
        <v>294</v>
      </c>
      <c r="K100" s="46">
        <v>8820</v>
      </c>
      <c r="L100" s="47">
        <v>2494.7999999999997</v>
      </c>
      <c r="M100" s="24">
        <v>40.770787348848998</v>
      </c>
      <c r="N100" s="24">
        <v>-73.988533664382004</v>
      </c>
      <c r="O100" s="24">
        <v>104</v>
      </c>
      <c r="P100" s="49">
        <v>0.116424</v>
      </c>
    </row>
    <row r="101" spans="1:16" x14ac:dyDescent="0.3">
      <c r="A101" s="25">
        <v>41495573</v>
      </c>
      <c r="B101" s="43" t="s">
        <v>1699</v>
      </c>
      <c r="C101" s="25" t="s">
        <v>14</v>
      </c>
      <c r="D101" s="44">
        <v>885</v>
      </c>
      <c r="E101" s="44">
        <v>10019</v>
      </c>
      <c r="F101" s="48">
        <v>2123070170</v>
      </c>
      <c r="G101" s="43" t="s">
        <v>68</v>
      </c>
      <c r="H101" s="25" t="s">
        <v>21</v>
      </c>
      <c r="I101" s="25">
        <v>100</v>
      </c>
      <c r="J101" s="25">
        <v>289</v>
      </c>
      <c r="K101" s="46">
        <v>8670</v>
      </c>
      <c r="L101" s="47">
        <v>2477.1428571428569</v>
      </c>
      <c r="M101" s="25">
        <v>40.768193213575998</v>
      </c>
      <c r="N101" s="25">
        <v>-73.985519624088994</v>
      </c>
      <c r="O101" s="25">
        <v>104</v>
      </c>
      <c r="P101" s="49">
        <v>0.11559999999999999</v>
      </c>
    </row>
    <row r="102" spans="1:16" x14ac:dyDescent="0.3">
      <c r="A102" s="24">
        <v>50091394</v>
      </c>
      <c r="B102" s="41" t="s">
        <v>1586</v>
      </c>
      <c r="C102" s="24" t="s">
        <v>14</v>
      </c>
      <c r="D102" s="42">
        <v>710</v>
      </c>
      <c r="E102" s="42">
        <v>10019</v>
      </c>
      <c r="F102" s="45">
        <v>2122460867</v>
      </c>
      <c r="G102" s="41" t="s">
        <v>29</v>
      </c>
      <c r="H102" s="24" t="s">
        <v>21</v>
      </c>
      <c r="I102" s="24">
        <v>99</v>
      </c>
      <c r="J102" s="24">
        <v>285</v>
      </c>
      <c r="K102" s="46">
        <v>8550</v>
      </c>
      <c r="L102" s="47">
        <v>2418.4285714285716</v>
      </c>
      <c r="M102" s="24">
        <v>40.762536713872997</v>
      </c>
      <c r="N102" s="24">
        <v>-73.989628877300007</v>
      </c>
      <c r="O102" s="24">
        <v>104</v>
      </c>
      <c r="P102" s="49">
        <v>0.11286000000000002</v>
      </c>
    </row>
    <row r="103" spans="1:16" ht="28.8" x14ac:dyDescent="0.3">
      <c r="A103" s="25">
        <v>41656934</v>
      </c>
      <c r="B103" s="43" t="s">
        <v>1476</v>
      </c>
      <c r="C103" s="25" t="s">
        <v>14</v>
      </c>
      <c r="D103" s="44">
        <v>524</v>
      </c>
      <c r="E103" s="44">
        <v>10019</v>
      </c>
      <c r="F103" s="48">
        <v>2125821629</v>
      </c>
      <c r="G103" s="43" t="s">
        <v>16</v>
      </c>
      <c r="H103" s="25" t="s">
        <v>21</v>
      </c>
      <c r="I103" s="25">
        <v>99</v>
      </c>
      <c r="J103" s="25">
        <v>282</v>
      </c>
      <c r="K103" s="46">
        <v>8460</v>
      </c>
      <c r="L103" s="47">
        <v>2392.9714285714285</v>
      </c>
      <c r="M103" s="25">
        <v>40.770787348848998</v>
      </c>
      <c r="N103" s="25">
        <v>-73.988533664382004</v>
      </c>
      <c r="O103" s="25">
        <v>104</v>
      </c>
      <c r="P103" s="49">
        <v>0.11167200000000001</v>
      </c>
    </row>
    <row r="104" spans="1:16" x14ac:dyDescent="0.3">
      <c r="A104" s="24">
        <v>50076767</v>
      </c>
      <c r="B104" s="41" t="s">
        <v>1424</v>
      </c>
      <c r="C104" s="24" t="s">
        <v>14</v>
      </c>
      <c r="D104" s="42">
        <v>1000</v>
      </c>
      <c r="E104" s="42">
        <v>10019</v>
      </c>
      <c r="F104" s="45">
        <v>8475279730</v>
      </c>
      <c r="G104" s="41" t="s">
        <v>186</v>
      </c>
      <c r="H104" s="24" t="s">
        <v>21</v>
      </c>
      <c r="I104" s="24">
        <v>99</v>
      </c>
      <c r="J104" s="24">
        <v>278</v>
      </c>
      <c r="K104" s="46">
        <v>8340</v>
      </c>
      <c r="L104" s="47">
        <v>2359.0285714285715</v>
      </c>
      <c r="M104" s="24">
        <v>40.766812226924003</v>
      </c>
      <c r="N104" s="24">
        <v>-73.982808747226002</v>
      </c>
      <c r="O104" s="24">
        <v>104</v>
      </c>
      <c r="P104" s="49">
        <v>0.11008800000000001</v>
      </c>
    </row>
    <row r="105" spans="1:16" x14ac:dyDescent="0.3">
      <c r="A105" s="25">
        <v>50093562</v>
      </c>
      <c r="B105" s="43" t="s">
        <v>1738</v>
      </c>
      <c r="C105" s="25" t="s">
        <v>14</v>
      </c>
      <c r="D105" s="44">
        <v>858</v>
      </c>
      <c r="E105" s="44">
        <v>10019</v>
      </c>
      <c r="F105" s="48">
        <v>2124895007</v>
      </c>
      <c r="G105" s="43" t="s">
        <v>114</v>
      </c>
      <c r="H105" s="25" t="s">
        <v>21</v>
      </c>
      <c r="I105" s="25">
        <v>100</v>
      </c>
      <c r="J105" s="25">
        <v>277</v>
      </c>
      <c r="K105" s="46">
        <v>8310</v>
      </c>
      <c r="L105" s="47">
        <v>2374.2857142857142</v>
      </c>
      <c r="M105" s="25">
        <v>40.768687641758</v>
      </c>
      <c r="N105" s="25">
        <v>-73.988851724263995</v>
      </c>
      <c r="O105" s="25">
        <v>104</v>
      </c>
      <c r="P105" s="49">
        <v>0.1108</v>
      </c>
    </row>
    <row r="106" spans="1:16" x14ac:dyDescent="0.3">
      <c r="A106" s="24">
        <v>41677480</v>
      </c>
      <c r="B106" s="41" t="s">
        <v>1513</v>
      </c>
      <c r="C106" s="24" t="s">
        <v>14</v>
      </c>
      <c r="D106" s="42">
        <v>688</v>
      </c>
      <c r="E106" s="42">
        <v>10019</v>
      </c>
      <c r="F106" s="45">
        <v>2129560185</v>
      </c>
      <c r="G106" s="41" t="s">
        <v>29</v>
      </c>
      <c r="H106" s="24" t="s">
        <v>21</v>
      </c>
      <c r="I106" s="24">
        <v>99</v>
      </c>
      <c r="J106" s="24">
        <v>269</v>
      </c>
      <c r="K106" s="46">
        <v>8070</v>
      </c>
      <c r="L106" s="47">
        <v>2282.6571428571428</v>
      </c>
      <c r="M106" s="24">
        <v>40.763557993078003</v>
      </c>
      <c r="N106" s="24">
        <v>-73.992588846982002</v>
      </c>
      <c r="O106" s="24">
        <v>104</v>
      </c>
      <c r="P106" s="49">
        <v>0.10652400000000001</v>
      </c>
    </row>
    <row r="107" spans="1:16" x14ac:dyDescent="0.3">
      <c r="A107" s="25">
        <v>40389243</v>
      </c>
      <c r="B107" s="43" t="s">
        <v>1466</v>
      </c>
      <c r="C107" s="25" t="s">
        <v>14</v>
      </c>
      <c r="D107" s="44">
        <v>903</v>
      </c>
      <c r="E107" s="44">
        <v>10019</v>
      </c>
      <c r="F107" s="48">
        <v>2122651890</v>
      </c>
      <c r="G107" s="43" t="s">
        <v>24</v>
      </c>
      <c r="H107" s="25" t="s">
        <v>21</v>
      </c>
      <c r="I107" s="25">
        <v>99</v>
      </c>
      <c r="J107" s="25">
        <v>262</v>
      </c>
      <c r="K107" s="46">
        <v>7860</v>
      </c>
      <c r="L107" s="47">
        <v>2223.2571428571428</v>
      </c>
      <c r="M107" s="25">
        <v>40.764550782859999</v>
      </c>
      <c r="N107" s="25">
        <v>-73.984462698477998</v>
      </c>
      <c r="O107" s="25">
        <v>104</v>
      </c>
      <c r="P107" s="49">
        <v>0.103752</v>
      </c>
    </row>
    <row r="108" spans="1:16" x14ac:dyDescent="0.3">
      <c r="A108" s="24">
        <v>41689402</v>
      </c>
      <c r="B108" s="41" t="s">
        <v>1571</v>
      </c>
      <c r="C108" s="24" t="s">
        <v>14</v>
      </c>
      <c r="D108" s="42">
        <v>752</v>
      </c>
      <c r="E108" s="42">
        <v>10019</v>
      </c>
      <c r="F108" s="45">
        <v>2127657800</v>
      </c>
      <c r="G108" s="41" t="s">
        <v>20</v>
      </c>
      <c r="H108" s="24" t="s">
        <v>21</v>
      </c>
      <c r="I108" s="24">
        <v>100</v>
      </c>
      <c r="J108" s="24">
        <v>262</v>
      </c>
      <c r="K108" s="46">
        <v>7860</v>
      </c>
      <c r="L108" s="47">
        <v>2245.7142857142858</v>
      </c>
      <c r="M108" s="24">
        <v>40.765454523091002</v>
      </c>
      <c r="N108" s="24">
        <v>-73.991209608638002</v>
      </c>
      <c r="O108" s="24">
        <v>104</v>
      </c>
      <c r="P108" s="49">
        <v>0.1048</v>
      </c>
    </row>
    <row r="109" spans="1:16" x14ac:dyDescent="0.3">
      <c r="A109" s="25">
        <v>41620087</v>
      </c>
      <c r="B109" s="43" t="s">
        <v>1515</v>
      </c>
      <c r="C109" s="25" t="s">
        <v>14</v>
      </c>
      <c r="D109" s="44">
        <v>709</v>
      </c>
      <c r="E109" s="44">
        <v>10019</v>
      </c>
      <c r="F109" s="48">
        <v>2122450709</v>
      </c>
      <c r="G109" s="43" t="s">
        <v>127</v>
      </c>
      <c r="H109" s="25" t="s">
        <v>21</v>
      </c>
      <c r="I109" s="25">
        <v>99</v>
      </c>
      <c r="J109" s="25">
        <v>260</v>
      </c>
      <c r="K109" s="46">
        <v>7800</v>
      </c>
      <c r="L109" s="47">
        <v>2206.2857142857138</v>
      </c>
      <c r="M109" s="25">
        <v>40.762520248582</v>
      </c>
      <c r="N109" s="25">
        <v>-73.989664978448005</v>
      </c>
      <c r="O109" s="25">
        <v>104</v>
      </c>
      <c r="P109" s="49">
        <v>0.10295999999999998</v>
      </c>
    </row>
    <row r="110" spans="1:16" x14ac:dyDescent="0.3">
      <c r="A110" s="24">
        <v>50100207</v>
      </c>
      <c r="B110" s="41" t="s">
        <v>1453</v>
      </c>
      <c r="C110" s="24" t="s">
        <v>14</v>
      </c>
      <c r="D110" s="42">
        <v>796</v>
      </c>
      <c r="E110" s="42">
        <v>10019</v>
      </c>
      <c r="F110" s="45">
        <v>2125828866</v>
      </c>
      <c r="G110" s="41" t="s">
        <v>242</v>
      </c>
      <c r="H110" s="24" t="s">
        <v>21</v>
      </c>
      <c r="I110" s="24">
        <v>99</v>
      </c>
      <c r="J110" s="24">
        <v>258</v>
      </c>
      <c r="K110" s="46">
        <v>7740</v>
      </c>
      <c r="L110" s="47">
        <v>2189.3142857142857</v>
      </c>
      <c r="M110" s="24">
        <v>40.765204425081002</v>
      </c>
      <c r="N110" s="24">
        <v>-73.987675448447007</v>
      </c>
      <c r="O110" s="24">
        <v>104</v>
      </c>
      <c r="P110" s="49">
        <v>0.10216800000000001</v>
      </c>
    </row>
    <row r="111" spans="1:16" x14ac:dyDescent="0.3">
      <c r="A111" s="25">
        <v>50100028</v>
      </c>
      <c r="B111" s="43" t="s">
        <v>1648</v>
      </c>
      <c r="C111" s="25" t="s">
        <v>14</v>
      </c>
      <c r="D111" s="44">
        <v>301</v>
      </c>
      <c r="E111" s="44">
        <v>10019</v>
      </c>
      <c r="F111" s="48">
        <v>2127848863</v>
      </c>
      <c r="G111" s="43" t="s">
        <v>202</v>
      </c>
      <c r="H111" s="25" t="s">
        <v>21</v>
      </c>
      <c r="I111" s="25">
        <v>99</v>
      </c>
      <c r="J111" s="25">
        <v>256</v>
      </c>
      <c r="K111" s="46">
        <v>7680</v>
      </c>
      <c r="L111" s="47">
        <v>2172.3428571428572</v>
      </c>
      <c r="M111" s="25">
        <v>40.766894641592003</v>
      </c>
      <c r="N111" s="25">
        <v>-73.983296088751004</v>
      </c>
      <c r="O111" s="25">
        <v>104</v>
      </c>
      <c r="P111" s="49">
        <v>0.10137600000000001</v>
      </c>
    </row>
    <row r="112" spans="1:16" x14ac:dyDescent="0.3">
      <c r="A112" s="24">
        <v>40546098</v>
      </c>
      <c r="B112" s="41" t="s">
        <v>1455</v>
      </c>
      <c r="C112" s="24" t="s">
        <v>14</v>
      </c>
      <c r="D112" s="42">
        <v>316</v>
      </c>
      <c r="E112" s="42">
        <v>10019</v>
      </c>
      <c r="F112" s="45">
        <v>2122450505</v>
      </c>
      <c r="G112" s="41" t="s">
        <v>462</v>
      </c>
      <c r="H112" s="24" t="s">
        <v>21</v>
      </c>
      <c r="I112" s="24">
        <v>99</v>
      </c>
      <c r="J112" s="24">
        <v>251</v>
      </c>
      <c r="K112" s="46">
        <v>7530</v>
      </c>
      <c r="L112" s="47">
        <v>2129.9142857142861</v>
      </c>
      <c r="M112" s="24">
        <v>40.762034209368998</v>
      </c>
      <c r="N112" s="24">
        <v>-73.987484716284001</v>
      </c>
      <c r="O112" s="24">
        <v>104</v>
      </c>
      <c r="P112" s="49">
        <v>9.9396000000000026E-2</v>
      </c>
    </row>
    <row r="113" spans="1:16" x14ac:dyDescent="0.3">
      <c r="A113" s="25">
        <v>50084079</v>
      </c>
      <c r="B113" s="43" t="s">
        <v>1619</v>
      </c>
      <c r="C113" s="25" t="s">
        <v>14</v>
      </c>
      <c r="D113" s="44">
        <v>10</v>
      </c>
      <c r="E113" s="44">
        <v>10019</v>
      </c>
      <c r="F113" s="48">
        <v>6469188752</v>
      </c>
      <c r="G113" s="43" t="s">
        <v>68</v>
      </c>
      <c r="H113" s="25" t="s">
        <v>21</v>
      </c>
      <c r="I113" s="25">
        <v>100</v>
      </c>
      <c r="J113" s="25">
        <v>248</v>
      </c>
      <c r="K113" s="46">
        <v>7440</v>
      </c>
      <c r="L113" s="47">
        <v>2125.7142857142858</v>
      </c>
      <c r="M113" s="25">
        <v>40.767808491194998</v>
      </c>
      <c r="N113" s="25">
        <v>-73.982266967296994</v>
      </c>
      <c r="O113" s="25">
        <v>104</v>
      </c>
      <c r="P113" s="49">
        <v>9.9200000000000024E-2</v>
      </c>
    </row>
    <row r="114" spans="1:16" x14ac:dyDescent="0.3">
      <c r="A114" s="24">
        <v>50043434</v>
      </c>
      <c r="B114" s="41" t="s">
        <v>1661</v>
      </c>
      <c r="C114" s="24" t="s">
        <v>14</v>
      </c>
      <c r="D114" s="42">
        <v>859</v>
      </c>
      <c r="E114" s="42">
        <v>10019</v>
      </c>
      <c r="F114" s="45">
        <v>9174057905</v>
      </c>
      <c r="G114" s="41" t="s">
        <v>16</v>
      </c>
      <c r="H114" s="24" t="s">
        <v>21</v>
      </c>
      <c r="I114" s="24">
        <v>100</v>
      </c>
      <c r="J114" s="24">
        <v>246</v>
      </c>
      <c r="K114" s="46">
        <v>7380</v>
      </c>
      <c r="L114" s="47">
        <v>2108.5714285714289</v>
      </c>
      <c r="M114" s="24">
        <v>40.767100897913998</v>
      </c>
      <c r="N114" s="24">
        <v>-73.986314085955001</v>
      </c>
      <c r="O114" s="24">
        <v>104</v>
      </c>
      <c r="P114" s="49">
        <v>9.8400000000000029E-2</v>
      </c>
    </row>
    <row r="115" spans="1:16" x14ac:dyDescent="0.3">
      <c r="A115" s="25">
        <v>50084280</v>
      </c>
      <c r="B115" s="43" t="s">
        <v>1387</v>
      </c>
      <c r="C115" s="25" t="s">
        <v>14</v>
      </c>
      <c r="D115" s="44">
        <v>462</v>
      </c>
      <c r="E115" s="44">
        <v>10019</v>
      </c>
      <c r="F115" s="48">
        <v>9176901224</v>
      </c>
      <c r="G115" s="43" t="s">
        <v>16</v>
      </c>
      <c r="H115" s="25" t="s">
        <v>21</v>
      </c>
      <c r="I115" s="25">
        <v>100</v>
      </c>
      <c r="J115" s="25">
        <v>241</v>
      </c>
      <c r="K115" s="46">
        <v>7230</v>
      </c>
      <c r="L115" s="47">
        <v>2065.7142857142858</v>
      </c>
      <c r="M115" s="25">
        <v>40.763555142080001</v>
      </c>
      <c r="N115" s="25">
        <v>-73.991094343048999</v>
      </c>
      <c r="O115" s="25">
        <v>104</v>
      </c>
      <c r="P115" s="49">
        <v>9.6400000000000013E-2</v>
      </c>
    </row>
    <row r="116" spans="1:16" x14ac:dyDescent="0.3">
      <c r="A116" s="24">
        <v>50061071</v>
      </c>
      <c r="B116" s="41" t="s">
        <v>1540</v>
      </c>
      <c r="C116" s="24" t="s">
        <v>14</v>
      </c>
      <c r="D116" s="42">
        <v>805</v>
      </c>
      <c r="E116" s="42">
        <v>10019</v>
      </c>
      <c r="F116" s="45">
        <v>6468526941</v>
      </c>
      <c r="G116" s="41" t="s">
        <v>56</v>
      </c>
      <c r="H116" s="24" t="s">
        <v>21</v>
      </c>
      <c r="I116" s="24">
        <v>99</v>
      </c>
      <c r="J116" s="24">
        <v>241</v>
      </c>
      <c r="K116" s="46">
        <v>7230</v>
      </c>
      <c r="L116" s="47">
        <v>2045.0571428571427</v>
      </c>
      <c r="M116" s="24">
        <v>40.761402833181997</v>
      </c>
      <c r="N116" s="24">
        <v>-73.986755656469995</v>
      </c>
      <c r="O116" s="24">
        <v>104</v>
      </c>
      <c r="P116" s="49">
        <v>9.5436000000000007E-2</v>
      </c>
    </row>
    <row r="117" spans="1:16" x14ac:dyDescent="0.3">
      <c r="A117" s="25">
        <v>50079810</v>
      </c>
      <c r="B117" s="43" t="s">
        <v>1374</v>
      </c>
      <c r="C117" s="25" t="s">
        <v>14</v>
      </c>
      <c r="D117" s="44">
        <v>457</v>
      </c>
      <c r="E117" s="44">
        <v>10019</v>
      </c>
      <c r="F117" s="48">
        <v>9173883895</v>
      </c>
      <c r="G117" s="43" t="s">
        <v>20</v>
      </c>
      <c r="H117" s="25" t="s">
        <v>21</v>
      </c>
      <c r="I117" s="25">
        <v>99</v>
      </c>
      <c r="J117" s="25">
        <v>232</v>
      </c>
      <c r="K117" s="46">
        <v>6960</v>
      </c>
      <c r="L117" s="47">
        <v>1968.6857142857143</v>
      </c>
      <c r="M117" s="25">
        <v>40.764145217482998</v>
      </c>
      <c r="N117" s="25">
        <v>-73.990502232739999</v>
      </c>
      <c r="O117" s="25">
        <v>104</v>
      </c>
      <c r="P117" s="49">
        <v>9.1872000000000009E-2</v>
      </c>
    </row>
    <row r="118" spans="1:16" x14ac:dyDescent="0.3">
      <c r="A118" s="24">
        <v>41614537</v>
      </c>
      <c r="B118" s="41" t="s">
        <v>1501</v>
      </c>
      <c r="C118" s="24" t="s">
        <v>14</v>
      </c>
      <c r="D118" s="42">
        <v>793</v>
      </c>
      <c r="E118" s="42">
        <v>10019</v>
      </c>
      <c r="F118" s="45">
        <v>2127130481</v>
      </c>
      <c r="G118" s="41" t="s">
        <v>16</v>
      </c>
      <c r="H118" s="24" t="s">
        <v>21</v>
      </c>
      <c r="I118" s="24">
        <v>99</v>
      </c>
      <c r="J118" s="24">
        <v>227</v>
      </c>
      <c r="K118" s="46">
        <v>6810</v>
      </c>
      <c r="L118" s="47">
        <v>1926.257142857143</v>
      </c>
      <c r="M118" s="24">
        <v>40.765157770782999</v>
      </c>
      <c r="N118" s="24">
        <v>-73.987736827128003</v>
      </c>
      <c r="O118" s="24">
        <v>104</v>
      </c>
      <c r="P118" s="49">
        <v>8.9892000000000014E-2</v>
      </c>
    </row>
    <row r="119" spans="1:16" x14ac:dyDescent="0.3">
      <c r="A119" s="25">
        <v>50009823</v>
      </c>
      <c r="B119" s="43" t="s">
        <v>1634</v>
      </c>
      <c r="C119" s="25" t="s">
        <v>14</v>
      </c>
      <c r="D119" s="44">
        <v>404</v>
      </c>
      <c r="E119" s="44">
        <v>10019</v>
      </c>
      <c r="F119" s="48">
        <v>2123337500</v>
      </c>
      <c r="G119" s="43" t="s">
        <v>20</v>
      </c>
      <c r="H119" s="25" t="s">
        <v>21</v>
      </c>
      <c r="I119" s="25">
        <v>99</v>
      </c>
      <c r="J119" s="25">
        <v>227</v>
      </c>
      <c r="K119" s="46">
        <v>6810</v>
      </c>
      <c r="L119" s="47">
        <v>1926.257142857143</v>
      </c>
      <c r="M119" s="25">
        <v>40.763055499464002</v>
      </c>
      <c r="N119" s="25">
        <v>-73.989924806898003</v>
      </c>
      <c r="O119" s="25">
        <v>104</v>
      </c>
      <c r="P119" s="49">
        <v>8.9892000000000014E-2</v>
      </c>
    </row>
    <row r="120" spans="1:16" x14ac:dyDescent="0.3">
      <c r="A120" s="24">
        <v>50010830</v>
      </c>
      <c r="B120" s="41" t="s">
        <v>1556</v>
      </c>
      <c r="C120" s="24" t="s">
        <v>14</v>
      </c>
      <c r="D120" s="42">
        <v>712</v>
      </c>
      <c r="E120" s="42">
        <v>10019</v>
      </c>
      <c r="F120" s="45">
        <v>2125826262</v>
      </c>
      <c r="G120" s="41" t="s">
        <v>39</v>
      </c>
      <c r="H120" s="24" t="s">
        <v>21</v>
      </c>
      <c r="I120" s="24">
        <v>99</v>
      </c>
      <c r="J120" s="24">
        <v>220</v>
      </c>
      <c r="K120" s="46">
        <v>6600</v>
      </c>
      <c r="L120" s="47">
        <v>1866.8571428571431</v>
      </c>
      <c r="M120" s="24">
        <v>40.762591605433997</v>
      </c>
      <c r="N120" s="24">
        <v>-73.989589160246993</v>
      </c>
      <c r="O120" s="24">
        <v>104</v>
      </c>
      <c r="P120" s="49">
        <v>8.7120000000000017E-2</v>
      </c>
    </row>
    <row r="121" spans="1:16" x14ac:dyDescent="0.3">
      <c r="A121" s="25">
        <v>50045771</v>
      </c>
      <c r="B121" s="43" t="s">
        <v>1382</v>
      </c>
      <c r="C121" s="25" t="s">
        <v>14</v>
      </c>
      <c r="D121" s="44">
        <v>10</v>
      </c>
      <c r="E121" s="44">
        <v>10019</v>
      </c>
      <c r="F121" s="48">
        <v>2128239770</v>
      </c>
      <c r="G121" s="43" t="s">
        <v>16</v>
      </c>
      <c r="H121" s="25" t="s">
        <v>21</v>
      </c>
      <c r="I121" s="25">
        <v>100</v>
      </c>
      <c r="J121" s="25">
        <v>218</v>
      </c>
      <c r="K121" s="46">
        <v>6540</v>
      </c>
      <c r="L121" s="47">
        <v>1868.5714285714284</v>
      </c>
      <c r="M121" s="25">
        <v>40.767808491194998</v>
      </c>
      <c r="N121" s="25">
        <v>-73.982266967296994</v>
      </c>
      <c r="O121" s="25">
        <v>104</v>
      </c>
      <c r="P121" s="49">
        <v>8.72E-2</v>
      </c>
    </row>
    <row r="122" spans="1:16" x14ac:dyDescent="0.3">
      <c r="A122" s="24">
        <v>41472922</v>
      </c>
      <c r="B122" s="41" t="s">
        <v>1660</v>
      </c>
      <c r="C122" s="24" t="s">
        <v>14</v>
      </c>
      <c r="D122" s="42">
        <v>744</v>
      </c>
      <c r="E122" s="42">
        <v>10019</v>
      </c>
      <c r="F122" s="45">
        <v>2122654444</v>
      </c>
      <c r="G122" s="41" t="s">
        <v>462</v>
      </c>
      <c r="H122" s="24" t="s">
        <v>21</v>
      </c>
      <c r="I122" s="24">
        <v>99</v>
      </c>
      <c r="J122" s="24">
        <v>206</v>
      </c>
      <c r="K122" s="46">
        <v>6180</v>
      </c>
      <c r="L122" s="47">
        <v>1748.0571428571427</v>
      </c>
      <c r="M122" s="24">
        <v>40.763618073898002</v>
      </c>
      <c r="N122" s="24">
        <v>-73.988834526508995</v>
      </c>
      <c r="O122" s="24">
        <v>104</v>
      </c>
      <c r="P122" s="49">
        <v>8.157600000000001E-2</v>
      </c>
    </row>
    <row r="123" spans="1:16" x14ac:dyDescent="0.3">
      <c r="A123" s="25">
        <v>41087943</v>
      </c>
      <c r="B123" s="43" t="s">
        <v>1638</v>
      </c>
      <c r="C123" s="25" t="s">
        <v>14</v>
      </c>
      <c r="D123" s="44">
        <v>692</v>
      </c>
      <c r="E123" s="44">
        <v>10019</v>
      </c>
      <c r="F123" s="48">
        <v>2125825660</v>
      </c>
      <c r="G123" s="43" t="s">
        <v>16</v>
      </c>
      <c r="H123" s="25" t="s">
        <v>21</v>
      </c>
      <c r="I123" s="25">
        <v>99</v>
      </c>
      <c r="J123" s="25">
        <v>199</v>
      </c>
      <c r="K123" s="46">
        <v>5970</v>
      </c>
      <c r="L123" s="47">
        <v>1688.6571428571426</v>
      </c>
      <c r="M123" s="25">
        <v>40.763645821342003</v>
      </c>
      <c r="N123" s="25">
        <v>-73.992527468556005</v>
      </c>
      <c r="O123" s="25">
        <v>104</v>
      </c>
      <c r="P123" s="49">
        <v>7.8803999999999999E-2</v>
      </c>
    </row>
    <row r="124" spans="1:16" x14ac:dyDescent="0.3">
      <c r="A124" s="24">
        <v>50057782</v>
      </c>
      <c r="B124" s="41" t="s">
        <v>1465</v>
      </c>
      <c r="C124" s="24" t="s">
        <v>14</v>
      </c>
      <c r="D124" s="42">
        <v>746</v>
      </c>
      <c r="E124" s="42">
        <v>10019</v>
      </c>
      <c r="F124" s="45">
        <v>6469984810</v>
      </c>
      <c r="G124" s="41" t="s">
        <v>68</v>
      </c>
      <c r="H124" s="24" t="s">
        <v>21</v>
      </c>
      <c r="I124" s="24">
        <v>99</v>
      </c>
      <c r="J124" s="24">
        <v>181</v>
      </c>
      <c r="K124" s="46">
        <v>5430</v>
      </c>
      <c r="L124" s="47">
        <v>1535.9142857142858</v>
      </c>
      <c r="M124" s="24">
        <v>40.76366473126</v>
      </c>
      <c r="N124" s="24">
        <v>-73.988798419461006</v>
      </c>
      <c r="O124" s="24">
        <v>104</v>
      </c>
      <c r="P124" s="49">
        <v>7.1676000000000017E-2</v>
      </c>
    </row>
    <row r="125" spans="1:16" ht="28.8" x14ac:dyDescent="0.3">
      <c r="A125" s="25">
        <v>50063403</v>
      </c>
      <c r="B125" s="43" t="s">
        <v>1389</v>
      </c>
      <c r="C125" s="25" t="s">
        <v>14</v>
      </c>
      <c r="D125" s="44">
        <v>788</v>
      </c>
      <c r="E125" s="44">
        <v>10019</v>
      </c>
      <c r="F125" s="48">
        <v>6466492407</v>
      </c>
      <c r="G125" s="43" t="s">
        <v>66</v>
      </c>
      <c r="H125" s="25" t="s">
        <v>21</v>
      </c>
      <c r="I125" s="25">
        <v>100</v>
      </c>
      <c r="J125" s="25">
        <v>178</v>
      </c>
      <c r="K125" s="46">
        <v>5340</v>
      </c>
      <c r="L125" s="47">
        <v>1525.7142857142856</v>
      </c>
      <c r="M125" s="25">
        <v>40.764984861450998</v>
      </c>
      <c r="N125" s="25">
        <v>-73.987834328857005</v>
      </c>
      <c r="O125" s="25">
        <v>104</v>
      </c>
      <c r="P125" s="49">
        <v>7.1199999999999999E-2</v>
      </c>
    </row>
    <row r="126" spans="1:16" x14ac:dyDescent="0.3">
      <c r="A126" s="24">
        <v>50005405</v>
      </c>
      <c r="B126" s="41" t="s">
        <v>1379</v>
      </c>
      <c r="C126" s="24" t="s">
        <v>14</v>
      </c>
      <c r="D126" s="42">
        <v>365</v>
      </c>
      <c r="E126" s="42">
        <v>10019</v>
      </c>
      <c r="F126" s="45">
        <v>2125419241</v>
      </c>
      <c r="G126" s="41" t="s">
        <v>24</v>
      </c>
      <c r="H126" s="24" t="s">
        <v>21</v>
      </c>
      <c r="I126" s="24">
        <v>99</v>
      </c>
      <c r="J126" s="24">
        <v>177</v>
      </c>
      <c r="K126" s="46">
        <v>5310</v>
      </c>
      <c r="L126" s="47">
        <v>1501.9714285714285</v>
      </c>
      <c r="M126" s="24">
        <v>40.763818334576001</v>
      </c>
      <c r="N126" s="24">
        <v>-73.987787613690998</v>
      </c>
      <c r="O126" s="24">
        <v>104</v>
      </c>
      <c r="P126" s="49">
        <v>7.0092000000000002E-2</v>
      </c>
    </row>
    <row r="127" spans="1:16" x14ac:dyDescent="0.3">
      <c r="A127" s="25">
        <v>50101133</v>
      </c>
      <c r="B127" s="43" t="s">
        <v>1531</v>
      </c>
      <c r="C127" s="25" t="s">
        <v>14</v>
      </c>
      <c r="D127" s="44">
        <v>500</v>
      </c>
      <c r="E127" s="44">
        <v>10036</v>
      </c>
      <c r="F127" s="48">
        <v>2126956035</v>
      </c>
      <c r="G127" s="43" t="s">
        <v>242</v>
      </c>
      <c r="H127" s="25" t="s">
        <v>21</v>
      </c>
      <c r="I127" s="25">
        <v>99</v>
      </c>
      <c r="J127" s="25">
        <v>345</v>
      </c>
      <c r="K127" s="46">
        <v>10350</v>
      </c>
      <c r="L127" s="47">
        <v>2927.5714285714284</v>
      </c>
      <c r="M127" s="25">
        <v>40.760333036847001</v>
      </c>
      <c r="N127" s="25">
        <v>-73.995094365605993</v>
      </c>
      <c r="O127" s="25">
        <v>104</v>
      </c>
      <c r="P127" s="49">
        <v>0.13662000000000002</v>
      </c>
    </row>
    <row r="128" spans="1:16" x14ac:dyDescent="0.3">
      <c r="A128" s="24">
        <v>41228468</v>
      </c>
      <c r="B128" s="41" t="s">
        <v>1718</v>
      </c>
      <c r="C128" s="24" t="s">
        <v>14</v>
      </c>
      <c r="D128" s="42">
        <v>369</v>
      </c>
      <c r="E128" s="42">
        <v>10036</v>
      </c>
      <c r="F128" s="45">
        <v>2123334177</v>
      </c>
      <c r="G128" s="41" t="s">
        <v>16</v>
      </c>
      <c r="H128" s="24" t="s">
        <v>21</v>
      </c>
      <c r="I128" s="24">
        <v>99</v>
      </c>
      <c r="J128" s="24">
        <v>344</v>
      </c>
      <c r="K128" s="46">
        <v>10320</v>
      </c>
      <c r="L128" s="47">
        <v>2919.0857142857144</v>
      </c>
      <c r="M128" s="24">
        <v>40.760555006967998</v>
      </c>
      <c r="N128" s="24">
        <v>-73.989723040567</v>
      </c>
      <c r="O128" s="24">
        <v>104</v>
      </c>
      <c r="P128" s="49">
        <v>0.13622400000000001</v>
      </c>
    </row>
    <row r="129" spans="1:16" x14ac:dyDescent="0.3">
      <c r="A129" s="25">
        <v>50085690</v>
      </c>
      <c r="B129" s="43" t="s">
        <v>1728</v>
      </c>
      <c r="C129" s="25" t="s">
        <v>14</v>
      </c>
      <c r="D129" s="44">
        <v>324</v>
      </c>
      <c r="E129" s="44">
        <v>10036</v>
      </c>
      <c r="F129" s="48">
        <v>2122654000</v>
      </c>
      <c r="G129" s="43" t="s">
        <v>16</v>
      </c>
      <c r="H129" s="25" t="s">
        <v>21</v>
      </c>
      <c r="I129" s="25">
        <v>99</v>
      </c>
      <c r="J129" s="25">
        <v>343</v>
      </c>
      <c r="K129" s="46">
        <v>10290</v>
      </c>
      <c r="L129" s="47">
        <v>2910.6</v>
      </c>
      <c r="M129" s="25">
        <v>40.758905410632998</v>
      </c>
      <c r="N129" s="25">
        <v>-73.989763002331998</v>
      </c>
      <c r="O129" s="25">
        <v>104</v>
      </c>
      <c r="P129" s="49">
        <v>0.135828</v>
      </c>
    </row>
    <row r="130" spans="1:16" x14ac:dyDescent="0.3">
      <c r="A130" s="24">
        <v>50087951</v>
      </c>
      <c r="B130" s="41" t="s">
        <v>1534</v>
      </c>
      <c r="C130" s="24" t="s">
        <v>14</v>
      </c>
      <c r="D130" s="42">
        <v>375</v>
      </c>
      <c r="E130" s="42">
        <v>10036</v>
      </c>
      <c r="F130" s="45">
        <v>3473856981</v>
      </c>
      <c r="G130" s="41" t="s">
        <v>138</v>
      </c>
      <c r="H130" s="24" t="s">
        <v>21</v>
      </c>
      <c r="I130" s="24">
        <v>100</v>
      </c>
      <c r="J130" s="24">
        <v>340</v>
      </c>
      <c r="K130" s="46">
        <v>10200</v>
      </c>
      <c r="L130" s="47">
        <v>2914.2857142857142</v>
      </c>
      <c r="M130" s="24">
        <v>40.761850460357003</v>
      </c>
      <c r="N130" s="24">
        <v>-73.988943118595003</v>
      </c>
      <c r="O130" s="24">
        <v>104</v>
      </c>
      <c r="P130" s="49">
        <v>0.13600000000000001</v>
      </c>
    </row>
    <row r="131" spans="1:16" x14ac:dyDescent="0.3">
      <c r="A131" s="25">
        <v>50099986</v>
      </c>
      <c r="B131" s="43" t="s">
        <v>1684</v>
      </c>
      <c r="C131" s="25" t="s">
        <v>14</v>
      </c>
      <c r="D131" s="44">
        <v>532</v>
      </c>
      <c r="E131" s="44">
        <v>10036</v>
      </c>
      <c r="F131" s="48">
        <v>3475898000</v>
      </c>
      <c r="G131" s="43" t="s">
        <v>16</v>
      </c>
      <c r="H131" s="25" t="s">
        <v>21</v>
      </c>
      <c r="I131" s="25">
        <v>100</v>
      </c>
      <c r="J131" s="25">
        <v>340</v>
      </c>
      <c r="K131" s="46">
        <v>10200</v>
      </c>
      <c r="L131" s="47">
        <v>2914.2857142857142</v>
      </c>
      <c r="M131" s="25">
        <v>40.762742929791997</v>
      </c>
      <c r="N131" s="25">
        <v>-73.994985891341003</v>
      </c>
      <c r="O131" s="25">
        <v>104</v>
      </c>
      <c r="P131" s="49">
        <v>0.13600000000000001</v>
      </c>
    </row>
    <row r="132" spans="1:16" x14ac:dyDescent="0.3">
      <c r="A132" s="24">
        <v>50077398</v>
      </c>
      <c r="B132" s="41" t="s">
        <v>1506</v>
      </c>
      <c r="C132" s="24" t="s">
        <v>14</v>
      </c>
      <c r="D132" s="42">
        <v>578</v>
      </c>
      <c r="E132" s="42">
        <v>10036</v>
      </c>
      <c r="F132" s="45">
        <v>9176393564</v>
      </c>
      <c r="G132" s="41" t="s">
        <v>242</v>
      </c>
      <c r="H132" s="24" t="s">
        <v>21</v>
      </c>
      <c r="I132" s="24">
        <v>99</v>
      </c>
      <c r="J132" s="24">
        <v>330</v>
      </c>
      <c r="K132" s="46">
        <v>9900</v>
      </c>
      <c r="L132" s="47">
        <v>2800.2857142857142</v>
      </c>
      <c r="M132" s="24">
        <v>40.758288065537002</v>
      </c>
      <c r="N132" s="24">
        <v>-73.992719382169994</v>
      </c>
      <c r="O132" s="24">
        <v>104</v>
      </c>
      <c r="P132" s="49">
        <v>0.13068000000000002</v>
      </c>
    </row>
    <row r="133" spans="1:16" ht="28.8" x14ac:dyDescent="0.3">
      <c r="A133" s="25">
        <v>40698788</v>
      </c>
      <c r="B133" s="43" t="s">
        <v>1563</v>
      </c>
      <c r="C133" s="25" t="s">
        <v>14</v>
      </c>
      <c r="D133" s="44">
        <v>644</v>
      </c>
      <c r="E133" s="44">
        <v>10036</v>
      </c>
      <c r="F133" s="48">
        <v>2125415600</v>
      </c>
      <c r="G133" s="43" t="s">
        <v>188</v>
      </c>
      <c r="H133" s="25" t="s">
        <v>21</v>
      </c>
      <c r="I133" s="25">
        <v>99</v>
      </c>
      <c r="J133" s="25">
        <v>329</v>
      </c>
      <c r="K133" s="46">
        <v>9870</v>
      </c>
      <c r="L133" s="47">
        <v>2791.7999999999997</v>
      </c>
      <c r="M133" s="25">
        <v>40.760527673184001</v>
      </c>
      <c r="N133" s="25">
        <v>-73.991083920151993</v>
      </c>
      <c r="O133" s="25">
        <v>104</v>
      </c>
      <c r="P133" s="49">
        <v>0.13028399999999998</v>
      </c>
    </row>
    <row r="134" spans="1:16" ht="28.8" x14ac:dyDescent="0.3">
      <c r="A134" s="24">
        <v>40826386</v>
      </c>
      <c r="B134" s="41" t="s">
        <v>1682</v>
      </c>
      <c r="C134" s="24" t="s">
        <v>14</v>
      </c>
      <c r="D134" s="42">
        <v>303</v>
      </c>
      <c r="E134" s="42">
        <v>10036</v>
      </c>
      <c r="F134" s="45">
        <v>2125864853</v>
      </c>
      <c r="G134" s="41" t="s">
        <v>29</v>
      </c>
      <c r="H134" s="24" t="s">
        <v>21</v>
      </c>
      <c r="I134" s="24">
        <v>100</v>
      </c>
      <c r="J134" s="24">
        <v>320</v>
      </c>
      <c r="K134" s="46">
        <v>9600</v>
      </c>
      <c r="L134" s="47">
        <v>2742.8571428571431</v>
      </c>
      <c r="M134" s="24">
        <v>40.761232739225001</v>
      </c>
      <c r="N134" s="24">
        <v>-73.987477647887005</v>
      </c>
      <c r="O134" s="24">
        <v>104</v>
      </c>
      <c r="P134" s="49">
        <v>0.12800000000000003</v>
      </c>
    </row>
    <row r="135" spans="1:16" x14ac:dyDescent="0.3">
      <c r="A135" s="25">
        <v>40668464</v>
      </c>
      <c r="B135" s="43" t="s">
        <v>1731</v>
      </c>
      <c r="C135" s="25" t="s">
        <v>14</v>
      </c>
      <c r="D135" s="44">
        <v>631</v>
      </c>
      <c r="E135" s="44">
        <v>10036</v>
      </c>
      <c r="F135" s="48">
        <v>2123979650</v>
      </c>
      <c r="G135" s="43" t="s">
        <v>39</v>
      </c>
      <c r="H135" s="25" t="s">
        <v>21</v>
      </c>
      <c r="I135" s="25">
        <v>100</v>
      </c>
      <c r="J135" s="25">
        <v>317</v>
      </c>
      <c r="K135" s="46">
        <v>9510</v>
      </c>
      <c r="L135" s="47">
        <v>2717.1428571428569</v>
      </c>
      <c r="M135" s="25">
        <v>40.760039135276003</v>
      </c>
      <c r="N135" s="25">
        <v>-73.991466616370005</v>
      </c>
      <c r="O135" s="25">
        <v>104</v>
      </c>
      <c r="P135" s="49">
        <v>0.1268</v>
      </c>
    </row>
    <row r="136" spans="1:16" ht="28.8" x14ac:dyDescent="0.3">
      <c r="A136" s="24">
        <v>50010032</v>
      </c>
      <c r="B136" s="41" t="s">
        <v>1366</v>
      </c>
      <c r="C136" s="24" t="s">
        <v>14</v>
      </c>
      <c r="D136" s="42">
        <v>417</v>
      </c>
      <c r="E136" s="42">
        <v>10036</v>
      </c>
      <c r="F136" s="45">
        <v>2129771000</v>
      </c>
      <c r="G136" s="41" t="s">
        <v>29</v>
      </c>
      <c r="H136" s="24" t="s">
        <v>21</v>
      </c>
      <c r="I136" s="24">
        <v>100</v>
      </c>
      <c r="J136" s="24">
        <v>313</v>
      </c>
      <c r="K136" s="46">
        <v>9390</v>
      </c>
      <c r="L136" s="47">
        <v>2682.8571428571431</v>
      </c>
      <c r="M136" s="24">
        <v>40.761924753414</v>
      </c>
      <c r="N136" s="24">
        <v>-73.991062073462004</v>
      </c>
      <c r="O136" s="24">
        <v>104</v>
      </c>
      <c r="P136" s="49">
        <v>0.12520000000000003</v>
      </c>
    </row>
    <row r="137" spans="1:16" x14ac:dyDescent="0.3">
      <c r="A137" s="25">
        <v>41384147</v>
      </c>
      <c r="B137" s="43" t="s">
        <v>1468</v>
      </c>
      <c r="C137" s="25" t="s">
        <v>14</v>
      </c>
      <c r="D137" s="44">
        <v>325</v>
      </c>
      <c r="E137" s="44">
        <v>10036</v>
      </c>
      <c r="F137" s="48">
        <v>2123151010</v>
      </c>
      <c r="G137" s="43" t="s">
        <v>156</v>
      </c>
      <c r="H137" s="25" t="s">
        <v>21</v>
      </c>
      <c r="I137" s="25">
        <v>100</v>
      </c>
      <c r="J137" s="25">
        <v>313</v>
      </c>
      <c r="K137" s="46">
        <v>9390</v>
      </c>
      <c r="L137" s="47">
        <v>2682.8571428571431</v>
      </c>
      <c r="M137" s="25">
        <v>40.757618198590997</v>
      </c>
      <c r="N137" s="25">
        <v>-73.990701694494007</v>
      </c>
      <c r="O137" s="25">
        <v>104</v>
      </c>
      <c r="P137" s="49">
        <v>0.12520000000000003</v>
      </c>
    </row>
    <row r="138" spans="1:16" x14ac:dyDescent="0.3">
      <c r="A138" s="24">
        <v>50016900</v>
      </c>
      <c r="B138" s="41" t="s">
        <v>1494</v>
      </c>
      <c r="C138" s="24" t="s">
        <v>14</v>
      </c>
      <c r="D138" s="42">
        <v>643</v>
      </c>
      <c r="E138" s="42">
        <v>10036</v>
      </c>
      <c r="F138" s="45">
        <v>2126316033</v>
      </c>
      <c r="G138" s="41" t="s">
        <v>56</v>
      </c>
      <c r="H138" s="24" t="s">
        <v>21</v>
      </c>
      <c r="I138" s="24">
        <v>100</v>
      </c>
      <c r="J138" s="24">
        <v>306</v>
      </c>
      <c r="K138" s="46">
        <v>9180</v>
      </c>
      <c r="L138" s="47">
        <v>2622.8571428571431</v>
      </c>
      <c r="M138" s="24">
        <v>40.761969012586</v>
      </c>
      <c r="N138" s="24">
        <v>-73.998927881281006</v>
      </c>
      <c r="O138" s="24">
        <v>104</v>
      </c>
      <c r="P138" s="49">
        <v>0.12240000000000002</v>
      </c>
    </row>
    <row r="139" spans="1:16" x14ac:dyDescent="0.3">
      <c r="A139" s="25">
        <v>50091453</v>
      </c>
      <c r="B139" s="43" t="s">
        <v>1456</v>
      </c>
      <c r="C139" s="25" t="s">
        <v>14</v>
      </c>
      <c r="D139" s="44">
        <v>625</v>
      </c>
      <c r="E139" s="44">
        <v>10036</v>
      </c>
      <c r="F139" s="48">
        <v>6463603231</v>
      </c>
      <c r="G139" s="43" t="s">
        <v>202</v>
      </c>
      <c r="H139" s="25" t="s">
        <v>21</v>
      </c>
      <c r="I139" s="25">
        <v>100</v>
      </c>
      <c r="J139" s="25">
        <v>305</v>
      </c>
      <c r="K139" s="46">
        <v>9150</v>
      </c>
      <c r="L139" s="47">
        <v>2614.2857142857142</v>
      </c>
      <c r="M139" s="25">
        <v>40.759877203320997</v>
      </c>
      <c r="N139" s="25">
        <v>-73.991585757742996</v>
      </c>
      <c r="O139" s="25">
        <v>104</v>
      </c>
      <c r="P139" s="49">
        <v>0.12200000000000001</v>
      </c>
    </row>
    <row r="140" spans="1:16" x14ac:dyDescent="0.3">
      <c r="A140" s="24">
        <v>50049229</v>
      </c>
      <c r="B140" s="41" t="s">
        <v>208</v>
      </c>
      <c r="C140" s="24" t="s">
        <v>14</v>
      </c>
      <c r="D140" s="42">
        <v>613</v>
      </c>
      <c r="E140" s="42">
        <v>10036</v>
      </c>
      <c r="F140" s="45">
        <v>2129577800</v>
      </c>
      <c r="G140" s="41" t="s">
        <v>16</v>
      </c>
      <c r="H140" s="24" t="s">
        <v>21</v>
      </c>
      <c r="I140" s="24">
        <v>99</v>
      </c>
      <c r="J140" s="24">
        <v>305</v>
      </c>
      <c r="K140" s="46">
        <v>9150</v>
      </c>
      <c r="L140" s="47">
        <v>2588.1428571428573</v>
      </c>
      <c r="M140" s="24">
        <v>40.759413363245997</v>
      </c>
      <c r="N140" s="24">
        <v>-73.991921517576998</v>
      </c>
      <c r="O140" s="24">
        <v>104</v>
      </c>
      <c r="P140" s="49">
        <v>0.12078000000000001</v>
      </c>
    </row>
    <row r="141" spans="1:16" x14ac:dyDescent="0.3">
      <c r="A141" s="25">
        <v>50095058</v>
      </c>
      <c r="B141" s="43" t="s">
        <v>1390</v>
      </c>
      <c r="C141" s="25" t="s">
        <v>14</v>
      </c>
      <c r="D141" s="44">
        <v>578</v>
      </c>
      <c r="E141" s="44">
        <v>10036</v>
      </c>
      <c r="F141" s="48">
        <v>3475995187</v>
      </c>
      <c r="G141" s="43" t="s">
        <v>186</v>
      </c>
      <c r="H141" s="25" t="s">
        <v>21</v>
      </c>
      <c r="I141" s="25">
        <v>99</v>
      </c>
      <c r="J141" s="25">
        <v>298</v>
      </c>
      <c r="K141" s="46">
        <v>8940</v>
      </c>
      <c r="L141" s="47">
        <v>2528.7428571428572</v>
      </c>
      <c r="M141" s="25">
        <v>40.758288065537002</v>
      </c>
      <c r="N141" s="25">
        <v>-73.992719382169994</v>
      </c>
      <c r="O141" s="25">
        <v>104</v>
      </c>
      <c r="P141" s="49">
        <v>0.11800800000000002</v>
      </c>
    </row>
    <row r="142" spans="1:16" x14ac:dyDescent="0.3">
      <c r="A142" s="24">
        <v>40388863</v>
      </c>
      <c r="B142" s="41" t="s">
        <v>1580</v>
      </c>
      <c r="C142" s="24" t="s">
        <v>14</v>
      </c>
      <c r="D142" s="42">
        <v>313</v>
      </c>
      <c r="E142" s="42">
        <v>10036</v>
      </c>
      <c r="F142" s="45">
        <v>2122451707</v>
      </c>
      <c r="G142" s="41" t="s">
        <v>24</v>
      </c>
      <c r="H142" s="24" t="s">
        <v>21</v>
      </c>
      <c r="I142" s="24">
        <v>99</v>
      </c>
      <c r="J142" s="24">
        <v>293</v>
      </c>
      <c r="K142" s="46">
        <v>8790</v>
      </c>
      <c r="L142" s="47">
        <v>2486.3142857142857</v>
      </c>
      <c r="M142" s="24">
        <v>40.760074567148003</v>
      </c>
      <c r="N142" s="24">
        <v>-73.988589661551998</v>
      </c>
      <c r="O142" s="24">
        <v>104</v>
      </c>
      <c r="P142" s="49">
        <v>0.11602800000000002</v>
      </c>
    </row>
    <row r="143" spans="1:16" x14ac:dyDescent="0.3">
      <c r="A143" s="25">
        <v>50056337</v>
      </c>
      <c r="B143" s="43" t="s">
        <v>1654</v>
      </c>
      <c r="C143" s="25" t="s">
        <v>14</v>
      </c>
      <c r="D143" s="44">
        <v>698</v>
      </c>
      <c r="E143" s="44">
        <v>10036</v>
      </c>
      <c r="F143" s="48">
        <v>2122478991</v>
      </c>
      <c r="G143" s="43" t="s">
        <v>20</v>
      </c>
      <c r="H143" s="25" t="s">
        <v>21</v>
      </c>
      <c r="I143" s="25">
        <v>100</v>
      </c>
      <c r="J143" s="25">
        <v>277</v>
      </c>
      <c r="K143" s="46">
        <v>8310</v>
      </c>
      <c r="L143" s="47">
        <v>2374.2857142857142</v>
      </c>
      <c r="M143" s="25">
        <v>40.762086602475001</v>
      </c>
      <c r="N143" s="25">
        <v>-73.989953832696003</v>
      </c>
      <c r="O143" s="25">
        <v>104</v>
      </c>
      <c r="P143" s="49">
        <v>0.1108</v>
      </c>
    </row>
    <row r="144" spans="1:16" x14ac:dyDescent="0.3">
      <c r="A144" s="24">
        <v>50099879</v>
      </c>
      <c r="B144" s="41" t="s">
        <v>1356</v>
      </c>
      <c r="C144" s="24" t="s">
        <v>14</v>
      </c>
      <c r="D144" s="42">
        <v>360</v>
      </c>
      <c r="E144" s="42">
        <v>10036</v>
      </c>
      <c r="F144" s="45">
        <v>2122681461</v>
      </c>
      <c r="G144" s="41" t="s">
        <v>202</v>
      </c>
      <c r="H144" s="24" t="s">
        <v>21</v>
      </c>
      <c r="I144" s="24">
        <v>100</v>
      </c>
      <c r="J144" s="24">
        <v>276</v>
      </c>
      <c r="K144" s="46">
        <v>8280</v>
      </c>
      <c r="L144" s="47">
        <v>2365.7142857142858</v>
      </c>
      <c r="M144" s="24">
        <v>40.757911945377998</v>
      </c>
      <c r="N144" s="24">
        <v>-73.991441622690999</v>
      </c>
      <c r="O144" s="24">
        <v>104</v>
      </c>
      <c r="P144" s="49">
        <v>0.11040000000000001</v>
      </c>
    </row>
    <row r="145" spans="1:16" x14ac:dyDescent="0.3">
      <c r="A145" s="25">
        <v>50073147</v>
      </c>
      <c r="B145" s="43" t="s">
        <v>1360</v>
      </c>
      <c r="C145" s="25" t="s">
        <v>14</v>
      </c>
      <c r="D145" s="44">
        <v>727</v>
      </c>
      <c r="E145" s="44">
        <v>10036</v>
      </c>
      <c r="F145" s="48">
        <v>9298882744</v>
      </c>
      <c r="G145" s="43" t="s">
        <v>202</v>
      </c>
      <c r="H145" s="25" t="s">
        <v>21</v>
      </c>
      <c r="I145" s="25">
        <v>100</v>
      </c>
      <c r="J145" s="25">
        <v>274</v>
      </c>
      <c r="K145" s="46">
        <v>8220</v>
      </c>
      <c r="L145" s="47">
        <v>2348.5714285714289</v>
      </c>
      <c r="M145" s="25">
        <v>40.75956948172</v>
      </c>
      <c r="N145" s="25">
        <v>-73.988098829641999</v>
      </c>
      <c r="O145" s="25">
        <v>104</v>
      </c>
      <c r="P145" s="49">
        <v>0.10960000000000002</v>
      </c>
    </row>
    <row r="146" spans="1:16" x14ac:dyDescent="0.3">
      <c r="A146" s="24">
        <v>41313395</v>
      </c>
      <c r="B146" s="41" t="s">
        <v>1500</v>
      </c>
      <c r="C146" s="24" t="s">
        <v>14</v>
      </c>
      <c r="D146" s="42">
        <v>630</v>
      </c>
      <c r="E146" s="42">
        <v>10036</v>
      </c>
      <c r="F146" s="45">
        <v>2127572277</v>
      </c>
      <c r="G146" s="41" t="s">
        <v>16</v>
      </c>
      <c r="H146" s="24" t="s">
        <v>21</v>
      </c>
      <c r="I146" s="24">
        <v>99</v>
      </c>
      <c r="J146" s="24">
        <v>269</v>
      </c>
      <c r="K146" s="46">
        <v>8070</v>
      </c>
      <c r="L146" s="47">
        <v>2282.6571428571428</v>
      </c>
      <c r="M146" s="24">
        <v>40.760030899657004</v>
      </c>
      <c r="N146" s="24">
        <v>-73.991448568820005</v>
      </c>
      <c r="O146" s="24">
        <v>104</v>
      </c>
      <c r="P146" s="49">
        <v>0.10652400000000001</v>
      </c>
    </row>
    <row r="147" spans="1:16" x14ac:dyDescent="0.3">
      <c r="A147" s="25">
        <v>41312094</v>
      </c>
      <c r="B147" s="43" t="s">
        <v>1723</v>
      </c>
      <c r="C147" s="25" t="s">
        <v>14</v>
      </c>
      <c r="D147" s="44">
        <v>346</v>
      </c>
      <c r="E147" s="44">
        <v>10036</v>
      </c>
      <c r="F147" s="48">
        <v>2122452030</v>
      </c>
      <c r="G147" s="43" t="s">
        <v>16</v>
      </c>
      <c r="H147" s="25" t="s">
        <v>21</v>
      </c>
      <c r="I147" s="25">
        <v>100</v>
      </c>
      <c r="J147" s="25">
        <v>267</v>
      </c>
      <c r="K147" s="46">
        <v>8010</v>
      </c>
      <c r="L147" s="47">
        <v>2288.5714285714289</v>
      </c>
      <c r="M147" s="25">
        <v>40.760351854904002</v>
      </c>
      <c r="N147" s="25">
        <v>-73.989286293568</v>
      </c>
      <c r="O147" s="25">
        <v>104</v>
      </c>
      <c r="P147" s="49">
        <v>0.10680000000000003</v>
      </c>
    </row>
    <row r="148" spans="1:16" x14ac:dyDescent="0.3">
      <c r="A148" s="24">
        <v>50047230</v>
      </c>
      <c r="B148" s="41" t="s">
        <v>1452</v>
      </c>
      <c r="C148" s="24" t="s">
        <v>14</v>
      </c>
      <c r="D148" s="42">
        <v>587</v>
      </c>
      <c r="E148" s="42">
        <v>10036</v>
      </c>
      <c r="F148" s="45">
        <v>2122447334</v>
      </c>
      <c r="G148" s="41" t="s">
        <v>45</v>
      </c>
      <c r="H148" s="24" t="s">
        <v>21</v>
      </c>
      <c r="I148" s="24">
        <v>99</v>
      </c>
      <c r="J148" s="24">
        <v>264</v>
      </c>
      <c r="K148" s="46">
        <v>7920</v>
      </c>
      <c r="L148" s="47">
        <v>2240.2285714285713</v>
      </c>
      <c r="M148" s="24">
        <v>40.758622911937003</v>
      </c>
      <c r="N148" s="24">
        <v>-73.992499157064998</v>
      </c>
      <c r="O148" s="24">
        <v>104</v>
      </c>
      <c r="P148" s="49">
        <v>0.104544</v>
      </c>
    </row>
    <row r="149" spans="1:16" x14ac:dyDescent="0.3">
      <c r="A149" s="25">
        <v>41584558</v>
      </c>
      <c r="B149" s="43" t="s">
        <v>1611</v>
      </c>
      <c r="C149" s="25" t="s">
        <v>14</v>
      </c>
      <c r="D149" s="44">
        <v>468</v>
      </c>
      <c r="E149" s="44">
        <v>10036</v>
      </c>
      <c r="F149" s="48">
        <v>2123991949</v>
      </c>
      <c r="G149" s="43" t="s">
        <v>1612</v>
      </c>
      <c r="H149" s="25" t="s">
        <v>21</v>
      </c>
      <c r="I149" s="25">
        <v>100</v>
      </c>
      <c r="J149" s="25">
        <v>263</v>
      </c>
      <c r="K149" s="46">
        <v>7890</v>
      </c>
      <c r="L149" s="47">
        <v>2254.2857142857142</v>
      </c>
      <c r="M149" s="25">
        <v>40.762358503663002</v>
      </c>
      <c r="N149" s="25">
        <v>-73.992134140047995</v>
      </c>
      <c r="O149" s="25">
        <v>104</v>
      </c>
      <c r="P149" s="49">
        <v>0.10520000000000002</v>
      </c>
    </row>
    <row r="150" spans="1:16" x14ac:dyDescent="0.3">
      <c r="A150" s="24">
        <v>50088036</v>
      </c>
      <c r="B150" s="41" t="s">
        <v>1742</v>
      </c>
      <c r="C150" s="24" t="s">
        <v>14</v>
      </c>
      <c r="D150" s="42">
        <v>662</v>
      </c>
      <c r="E150" s="42">
        <v>10036</v>
      </c>
      <c r="F150" s="45">
        <v>2039939934</v>
      </c>
      <c r="G150" s="41" t="s">
        <v>20</v>
      </c>
      <c r="H150" s="24" t="s">
        <v>21</v>
      </c>
      <c r="I150" s="24">
        <v>100</v>
      </c>
      <c r="J150" s="24">
        <v>263</v>
      </c>
      <c r="K150" s="46">
        <v>7890</v>
      </c>
      <c r="L150" s="47">
        <v>2254.2857142857142</v>
      </c>
      <c r="M150" s="24">
        <v>40.761073848252998</v>
      </c>
      <c r="N150" s="24">
        <v>-73.990683161326999</v>
      </c>
      <c r="O150" s="24">
        <v>104</v>
      </c>
      <c r="P150" s="49">
        <v>0.10520000000000002</v>
      </c>
    </row>
    <row r="151" spans="1:16" x14ac:dyDescent="0.3">
      <c r="A151" s="25">
        <v>50047780</v>
      </c>
      <c r="B151" s="43" t="s">
        <v>1480</v>
      </c>
      <c r="C151" s="25" t="s">
        <v>14</v>
      </c>
      <c r="D151" s="44">
        <v>307</v>
      </c>
      <c r="E151" s="44">
        <v>10036</v>
      </c>
      <c r="F151" s="48">
        <v>6469186923</v>
      </c>
      <c r="G151" s="43" t="s">
        <v>16</v>
      </c>
      <c r="H151" s="25" t="s">
        <v>21</v>
      </c>
      <c r="I151" s="25">
        <v>100</v>
      </c>
      <c r="J151" s="25">
        <v>262</v>
      </c>
      <c r="K151" s="46">
        <v>7860</v>
      </c>
      <c r="L151" s="47">
        <v>2245.7142857142858</v>
      </c>
      <c r="M151" s="25">
        <v>40.760637184114998</v>
      </c>
      <c r="N151" s="25">
        <v>-73.988015613767999</v>
      </c>
      <c r="O151" s="25">
        <v>104</v>
      </c>
      <c r="P151" s="49">
        <v>0.1048</v>
      </c>
    </row>
    <row r="152" spans="1:16" x14ac:dyDescent="0.3">
      <c r="A152" s="24">
        <v>50018105</v>
      </c>
      <c r="B152" s="41" t="s">
        <v>1364</v>
      </c>
      <c r="C152" s="24" t="s">
        <v>14</v>
      </c>
      <c r="D152" s="42">
        <v>410</v>
      </c>
      <c r="E152" s="42">
        <v>10036</v>
      </c>
      <c r="F152" s="45">
        <v>2122730737</v>
      </c>
      <c r="G152" s="41" t="s">
        <v>16</v>
      </c>
      <c r="H152" s="24" t="s">
        <v>21</v>
      </c>
      <c r="I152" s="24">
        <v>99</v>
      </c>
      <c r="J152" s="24">
        <v>259</v>
      </c>
      <c r="K152" s="46">
        <v>7770</v>
      </c>
      <c r="L152" s="47">
        <v>2197.8000000000002</v>
      </c>
      <c r="M152" s="24">
        <v>40.759418919239998</v>
      </c>
      <c r="N152" s="24">
        <v>-73.992928620024003</v>
      </c>
      <c r="O152" s="24">
        <v>104</v>
      </c>
      <c r="P152" s="49">
        <v>0.10256400000000002</v>
      </c>
    </row>
    <row r="153" spans="1:16" x14ac:dyDescent="0.3">
      <c r="A153" s="25">
        <v>50013680</v>
      </c>
      <c r="B153" s="43" t="s">
        <v>336</v>
      </c>
      <c r="C153" s="25" t="s">
        <v>14</v>
      </c>
      <c r="D153" s="44">
        <v>607</v>
      </c>
      <c r="E153" s="44">
        <v>10036</v>
      </c>
      <c r="F153" s="48">
        <v>2129560288</v>
      </c>
      <c r="G153" s="43" t="s">
        <v>56</v>
      </c>
      <c r="H153" s="25" t="s">
        <v>21</v>
      </c>
      <c r="I153" s="25">
        <v>99</v>
      </c>
      <c r="J153" s="25">
        <v>255</v>
      </c>
      <c r="K153" s="46">
        <v>7650</v>
      </c>
      <c r="L153" s="47">
        <v>2163.8571428571427</v>
      </c>
      <c r="M153" s="25">
        <v>40.759248686051002</v>
      </c>
      <c r="N153" s="25">
        <v>-73.992040657046005</v>
      </c>
      <c r="O153" s="25">
        <v>104</v>
      </c>
      <c r="P153" s="49">
        <v>0.10098</v>
      </c>
    </row>
    <row r="154" spans="1:16" x14ac:dyDescent="0.3">
      <c r="A154" s="24">
        <v>41155290</v>
      </c>
      <c r="B154" s="41" t="s">
        <v>111</v>
      </c>
      <c r="C154" s="24" t="s">
        <v>14</v>
      </c>
      <c r="D154" s="42">
        <v>620</v>
      </c>
      <c r="E154" s="42">
        <v>10036</v>
      </c>
      <c r="F154" s="45">
        <v>2122473275</v>
      </c>
      <c r="G154" s="41" t="s">
        <v>29</v>
      </c>
      <c r="H154" s="24" t="s">
        <v>21</v>
      </c>
      <c r="I154" s="24">
        <v>100</v>
      </c>
      <c r="J154" s="24">
        <v>254</v>
      </c>
      <c r="K154" s="46">
        <v>7620</v>
      </c>
      <c r="L154" s="47">
        <v>2177.1428571428569</v>
      </c>
      <c r="M154" s="24">
        <v>40.759624696811002</v>
      </c>
      <c r="N154" s="24">
        <v>-73.991741006856003</v>
      </c>
      <c r="O154" s="24">
        <v>104</v>
      </c>
      <c r="P154" s="49">
        <v>0.1016</v>
      </c>
    </row>
    <row r="155" spans="1:16" x14ac:dyDescent="0.3">
      <c r="A155" s="25">
        <v>41562412</v>
      </c>
      <c r="B155" s="43" t="s">
        <v>1483</v>
      </c>
      <c r="C155" s="25" t="s">
        <v>14</v>
      </c>
      <c r="D155" s="44">
        <v>359</v>
      </c>
      <c r="E155" s="44">
        <v>10036</v>
      </c>
      <c r="F155" s="48">
        <v>2125814206</v>
      </c>
      <c r="G155" s="43" t="s">
        <v>114</v>
      </c>
      <c r="H155" s="25" t="s">
        <v>21</v>
      </c>
      <c r="I155" s="25">
        <v>99</v>
      </c>
      <c r="J155" s="25">
        <v>246</v>
      </c>
      <c r="K155" s="46">
        <v>7380</v>
      </c>
      <c r="L155" s="47">
        <v>2087.485714285714</v>
      </c>
      <c r="M155" s="25">
        <v>40.759835903869998</v>
      </c>
      <c r="N155" s="25">
        <v>-73.989990270584002</v>
      </c>
      <c r="O155" s="25">
        <v>104</v>
      </c>
      <c r="P155" s="49">
        <v>9.7416000000000003E-2</v>
      </c>
    </row>
    <row r="156" spans="1:16" x14ac:dyDescent="0.3">
      <c r="A156" s="24">
        <v>50018573</v>
      </c>
      <c r="B156" s="41" t="s">
        <v>1730</v>
      </c>
      <c r="C156" s="24" t="s">
        <v>14</v>
      </c>
      <c r="D156" s="42">
        <v>604</v>
      </c>
      <c r="E156" s="42">
        <v>10036</v>
      </c>
      <c r="F156" s="45">
        <v>2125108666</v>
      </c>
      <c r="G156" s="41" t="s">
        <v>613</v>
      </c>
      <c r="H156" s="24" t="s">
        <v>21</v>
      </c>
      <c r="I156" s="24">
        <v>100</v>
      </c>
      <c r="J156" s="24">
        <v>239</v>
      </c>
      <c r="K156" s="46">
        <v>7170</v>
      </c>
      <c r="L156" s="47">
        <v>2048.5714285714289</v>
      </c>
      <c r="M156" s="24">
        <v>40.759234961254997</v>
      </c>
      <c r="N156" s="24">
        <v>-73.992026219978001</v>
      </c>
      <c r="O156" s="24">
        <v>104</v>
      </c>
      <c r="P156" s="49">
        <v>9.5600000000000018E-2</v>
      </c>
    </row>
    <row r="157" spans="1:16" x14ac:dyDescent="0.3">
      <c r="A157" s="25">
        <v>41020745</v>
      </c>
      <c r="B157" s="43" t="s">
        <v>1603</v>
      </c>
      <c r="C157" s="25" t="s">
        <v>14</v>
      </c>
      <c r="D157" s="44">
        <v>709</v>
      </c>
      <c r="E157" s="44">
        <v>10036</v>
      </c>
      <c r="F157" s="48">
        <v>2125822012</v>
      </c>
      <c r="G157" s="43" t="s">
        <v>29</v>
      </c>
      <c r="H157" s="25" t="s">
        <v>21</v>
      </c>
      <c r="I157" s="25">
        <v>100</v>
      </c>
      <c r="J157" s="25">
        <v>236</v>
      </c>
      <c r="K157" s="46">
        <v>7080</v>
      </c>
      <c r="L157" s="47">
        <v>2022.8571428571429</v>
      </c>
      <c r="M157" s="25">
        <v>40.758877853832999</v>
      </c>
      <c r="N157" s="25">
        <v>-73.988604305981994</v>
      </c>
      <c r="O157" s="25">
        <v>104</v>
      </c>
      <c r="P157" s="49">
        <v>9.4400000000000012E-2</v>
      </c>
    </row>
    <row r="158" spans="1:16" x14ac:dyDescent="0.3">
      <c r="A158" s="24">
        <v>50088437</v>
      </c>
      <c r="B158" s="41" t="s">
        <v>1533</v>
      </c>
      <c r="C158" s="24" t="s">
        <v>14</v>
      </c>
      <c r="D158" s="42">
        <v>696</v>
      </c>
      <c r="E158" s="42">
        <v>10036</v>
      </c>
      <c r="F158" s="45">
        <v>6464846193</v>
      </c>
      <c r="G158" s="41" t="s">
        <v>202</v>
      </c>
      <c r="H158" s="24" t="s">
        <v>21</v>
      </c>
      <c r="I158" s="24">
        <v>99</v>
      </c>
      <c r="J158" s="24">
        <v>229</v>
      </c>
      <c r="K158" s="46">
        <v>6870</v>
      </c>
      <c r="L158" s="47">
        <v>1943.2285714285713</v>
      </c>
      <c r="M158" s="24">
        <v>40.762042689186998</v>
      </c>
      <c r="N158" s="24">
        <v>-73.989986327826998</v>
      </c>
      <c r="O158" s="24">
        <v>104</v>
      </c>
      <c r="P158" s="49">
        <v>9.0684000000000001E-2</v>
      </c>
    </row>
    <row r="159" spans="1:16" x14ac:dyDescent="0.3">
      <c r="A159" s="25">
        <v>40931920</v>
      </c>
      <c r="B159" s="43" t="s">
        <v>1427</v>
      </c>
      <c r="C159" s="25" t="s">
        <v>14</v>
      </c>
      <c r="D159" s="44">
        <v>515</v>
      </c>
      <c r="E159" s="44">
        <v>10036</v>
      </c>
      <c r="F159" s="48">
        <v>2125640503</v>
      </c>
      <c r="G159" s="43" t="s">
        <v>138</v>
      </c>
      <c r="H159" s="25" t="s">
        <v>21</v>
      </c>
      <c r="I159" s="25">
        <v>100</v>
      </c>
      <c r="J159" s="25">
        <v>224</v>
      </c>
      <c r="K159" s="46">
        <v>6720</v>
      </c>
      <c r="L159" s="47">
        <v>1920</v>
      </c>
      <c r="M159" s="25">
        <v>40.759899404008998</v>
      </c>
      <c r="N159" s="25">
        <v>-73.996112337224005</v>
      </c>
      <c r="O159" s="25">
        <v>104</v>
      </c>
      <c r="P159" s="49">
        <v>8.9600000000000013E-2</v>
      </c>
    </row>
    <row r="160" spans="1:16" x14ac:dyDescent="0.3">
      <c r="A160" s="24">
        <v>50076881</v>
      </c>
      <c r="B160" s="41" t="s">
        <v>1384</v>
      </c>
      <c r="C160" s="24" t="s">
        <v>14</v>
      </c>
      <c r="D160" s="42">
        <v>592</v>
      </c>
      <c r="E160" s="42">
        <v>10036</v>
      </c>
      <c r="F160" s="45">
        <v>2122654499</v>
      </c>
      <c r="G160" s="41" t="s">
        <v>20</v>
      </c>
      <c r="H160" s="24" t="s">
        <v>21</v>
      </c>
      <c r="I160" s="24">
        <v>99</v>
      </c>
      <c r="J160" s="24">
        <v>216</v>
      </c>
      <c r="K160" s="46">
        <v>6480</v>
      </c>
      <c r="L160" s="47">
        <v>1832.9142857142856</v>
      </c>
      <c r="M160" s="24">
        <v>40.758782098418997</v>
      </c>
      <c r="N160" s="24">
        <v>-73.992354752910998</v>
      </c>
      <c r="O160" s="24">
        <v>104</v>
      </c>
      <c r="P160" s="49">
        <v>8.5536000000000001E-2</v>
      </c>
    </row>
    <row r="161" spans="1:16" x14ac:dyDescent="0.3">
      <c r="A161" s="25">
        <v>41639887</v>
      </c>
      <c r="B161" s="43" t="s">
        <v>1678</v>
      </c>
      <c r="C161" s="25" t="s">
        <v>14</v>
      </c>
      <c r="D161" s="44">
        <v>480</v>
      </c>
      <c r="E161" s="44">
        <v>10036</v>
      </c>
      <c r="F161" s="48">
        <v>2127272424</v>
      </c>
      <c r="G161" s="43" t="s">
        <v>16</v>
      </c>
      <c r="H161" s="25" t="s">
        <v>21</v>
      </c>
      <c r="I161" s="25">
        <v>99</v>
      </c>
      <c r="J161" s="25">
        <v>204</v>
      </c>
      <c r="K161" s="46">
        <v>6120</v>
      </c>
      <c r="L161" s="47">
        <v>1731.0857142857144</v>
      </c>
      <c r="M161" s="25">
        <v>40.759397068878002</v>
      </c>
      <c r="N161" s="25">
        <v>-73.994971705433002</v>
      </c>
      <c r="O161" s="25">
        <v>104</v>
      </c>
      <c r="P161" s="49">
        <v>8.0784000000000009E-2</v>
      </c>
    </row>
    <row r="162" spans="1:16" x14ac:dyDescent="0.3">
      <c r="A162" s="24">
        <v>50043885</v>
      </c>
      <c r="B162" s="41" t="s">
        <v>1426</v>
      </c>
      <c r="C162" s="24" t="s">
        <v>14</v>
      </c>
      <c r="D162" s="42">
        <v>315</v>
      </c>
      <c r="E162" s="42">
        <v>10036</v>
      </c>
      <c r="F162" s="45">
        <v>2129690460</v>
      </c>
      <c r="G162" s="41" t="s">
        <v>16</v>
      </c>
      <c r="H162" s="24" t="s">
        <v>21</v>
      </c>
      <c r="I162" s="24">
        <v>100</v>
      </c>
      <c r="J162" s="24">
        <v>200</v>
      </c>
      <c r="K162" s="46">
        <v>6000</v>
      </c>
      <c r="L162" s="47">
        <v>1714.2857142857144</v>
      </c>
      <c r="M162" s="24">
        <v>40.760091039640002</v>
      </c>
      <c r="N162" s="24">
        <v>-73.988629365695999</v>
      </c>
      <c r="O162" s="24">
        <v>104</v>
      </c>
      <c r="P162" s="49">
        <v>8.0000000000000016E-2</v>
      </c>
    </row>
    <row r="163" spans="1:16" ht="28.8" x14ac:dyDescent="0.3">
      <c r="A163" s="25">
        <v>50003000</v>
      </c>
      <c r="B163" s="43" t="s">
        <v>1665</v>
      </c>
      <c r="C163" s="25" t="s">
        <v>14</v>
      </c>
      <c r="D163" s="44">
        <v>555</v>
      </c>
      <c r="E163" s="44">
        <v>10036</v>
      </c>
      <c r="F163" s="48">
        <v>6467073789</v>
      </c>
      <c r="G163" s="43" t="s">
        <v>56</v>
      </c>
      <c r="H163" s="25" t="s">
        <v>21</v>
      </c>
      <c r="I163" s="25">
        <v>99</v>
      </c>
      <c r="J163" s="25">
        <v>195</v>
      </c>
      <c r="K163" s="46">
        <v>5850</v>
      </c>
      <c r="L163" s="47">
        <v>1654.7142857142858</v>
      </c>
      <c r="M163" s="25">
        <v>40.760363300205</v>
      </c>
      <c r="N163" s="25">
        <v>-73.997213280737</v>
      </c>
      <c r="O163" s="25">
        <v>104</v>
      </c>
      <c r="P163" s="49">
        <v>7.7220000000000011E-2</v>
      </c>
    </row>
    <row r="164" spans="1:16" x14ac:dyDescent="0.3">
      <c r="A164" s="24">
        <v>50102363</v>
      </c>
      <c r="B164" s="41" t="s">
        <v>1623</v>
      </c>
      <c r="C164" s="24" t="s">
        <v>14</v>
      </c>
      <c r="D164" s="42">
        <v>691</v>
      </c>
      <c r="E164" s="42">
        <v>10036</v>
      </c>
      <c r="F164" s="45">
        <v>2127571010</v>
      </c>
      <c r="G164" s="41" t="s">
        <v>16</v>
      </c>
      <c r="H164" s="24" t="s">
        <v>21</v>
      </c>
      <c r="I164" s="24">
        <v>99</v>
      </c>
      <c r="J164" s="24">
        <v>190</v>
      </c>
      <c r="K164" s="46">
        <v>5700</v>
      </c>
      <c r="L164" s="47">
        <v>1612.2857142857142</v>
      </c>
      <c r="M164" s="24">
        <v>40.763116109393003</v>
      </c>
      <c r="N164" s="24">
        <v>-73.992942665537001</v>
      </c>
      <c r="O164" s="24">
        <v>104</v>
      </c>
      <c r="P164" s="49">
        <v>7.5240000000000001E-2</v>
      </c>
    </row>
    <row r="165" spans="1:16" x14ac:dyDescent="0.3">
      <c r="A165" s="25">
        <v>50013768</v>
      </c>
      <c r="B165" s="43" t="s">
        <v>1689</v>
      </c>
      <c r="C165" s="25" t="s">
        <v>14</v>
      </c>
      <c r="D165" s="44">
        <v>351</v>
      </c>
      <c r="E165" s="44">
        <v>10036</v>
      </c>
      <c r="F165" s="48">
        <v>2129918945</v>
      </c>
      <c r="G165" s="43" t="s">
        <v>168</v>
      </c>
      <c r="H165" s="25" t="s">
        <v>21</v>
      </c>
      <c r="I165" s="25">
        <v>100</v>
      </c>
      <c r="J165" s="25">
        <v>190</v>
      </c>
      <c r="K165" s="46">
        <v>5700</v>
      </c>
      <c r="L165" s="47">
        <v>1628.5714285714284</v>
      </c>
      <c r="M165" s="25">
        <v>40.757840565564003</v>
      </c>
      <c r="N165" s="25">
        <v>-73.991228665335996</v>
      </c>
      <c r="O165" s="25">
        <v>104</v>
      </c>
      <c r="P165" s="49">
        <v>7.5999999999999998E-2</v>
      </c>
    </row>
    <row r="166" spans="1:16" x14ac:dyDescent="0.3">
      <c r="A166" s="24">
        <v>50043374</v>
      </c>
      <c r="B166" s="41" t="s">
        <v>1736</v>
      </c>
      <c r="C166" s="24" t="s">
        <v>14</v>
      </c>
      <c r="D166" s="42">
        <v>500</v>
      </c>
      <c r="E166" s="42">
        <v>10036</v>
      </c>
      <c r="F166" s="45">
        <v>9178868425</v>
      </c>
      <c r="G166" s="41" t="s">
        <v>16</v>
      </c>
      <c r="H166" s="24" t="s">
        <v>21</v>
      </c>
      <c r="I166" s="24">
        <v>99</v>
      </c>
      <c r="J166" s="24">
        <v>190</v>
      </c>
      <c r="K166" s="46">
        <v>5700</v>
      </c>
      <c r="L166" s="47">
        <v>1612.2857142857142</v>
      </c>
      <c r="M166" s="24">
        <v>40.760333036847001</v>
      </c>
      <c r="N166" s="24">
        <v>-73.995094365605993</v>
      </c>
      <c r="O166" s="24">
        <v>104</v>
      </c>
      <c r="P166" s="49">
        <v>7.5240000000000001E-2</v>
      </c>
    </row>
    <row r="167" spans="1:16" x14ac:dyDescent="0.3">
      <c r="A167" s="25">
        <v>40384671</v>
      </c>
      <c r="B167" s="43" t="s">
        <v>1450</v>
      </c>
      <c r="C167" s="25" t="s">
        <v>14</v>
      </c>
      <c r="D167" s="44">
        <v>414</v>
      </c>
      <c r="E167" s="44">
        <v>10036</v>
      </c>
      <c r="F167" s="48">
        <v>2125941925</v>
      </c>
      <c r="G167" s="43" t="s">
        <v>58</v>
      </c>
      <c r="H167" s="25" t="s">
        <v>21</v>
      </c>
      <c r="I167" s="25">
        <v>99</v>
      </c>
      <c r="J167" s="25">
        <v>189</v>
      </c>
      <c r="K167" s="46">
        <v>5670</v>
      </c>
      <c r="L167" s="47">
        <v>1603.7999999999997</v>
      </c>
      <c r="M167" s="25">
        <v>40.758705305753999</v>
      </c>
      <c r="N167" s="25">
        <v>-73.993325757552995</v>
      </c>
      <c r="O167" s="25">
        <v>104</v>
      </c>
      <c r="P167" s="49">
        <v>7.4844000000000008E-2</v>
      </c>
    </row>
    <row r="168" spans="1:16" ht="28.8" x14ac:dyDescent="0.3">
      <c r="A168" s="24">
        <v>40813634</v>
      </c>
      <c r="B168" s="41" t="s">
        <v>1655</v>
      </c>
      <c r="C168" s="24" t="s">
        <v>14</v>
      </c>
      <c r="D168" s="42">
        <v>650</v>
      </c>
      <c r="E168" s="42">
        <v>10036</v>
      </c>
      <c r="F168" s="45">
        <v>2123970610</v>
      </c>
      <c r="G168" s="41" t="s">
        <v>1612</v>
      </c>
      <c r="H168" s="24" t="s">
        <v>21</v>
      </c>
      <c r="I168" s="24">
        <v>99</v>
      </c>
      <c r="J168" s="24">
        <v>188</v>
      </c>
      <c r="K168" s="46">
        <v>5640</v>
      </c>
      <c r="L168" s="47">
        <v>1595.3142857142859</v>
      </c>
      <c r="M168" s="24">
        <v>40.762023740274003</v>
      </c>
      <c r="N168" s="24">
        <v>-73.993708065757005</v>
      </c>
      <c r="O168" s="24">
        <v>104</v>
      </c>
      <c r="P168" s="49">
        <v>7.4448000000000028E-2</v>
      </c>
    </row>
    <row r="169" spans="1:16" x14ac:dyDescent="0.3">
      <c r="A169" s="25">
        <v>41570817</v>
      </c>
      <c r="B169" s="43" t="s">
        <v>1637</v>
      </c>
      <c r="C169" s="25" t="s">
        <v>14</v>
      </c>
      <c r="D169" s="44">
        <v>311</v>
      </c>
      <c r="E169" s="44">
        <v>10036</v>
      </c>
      <c r="F169" s="48">
        <v>2122454343</v>
      </c>
      <c r="G169" s="43" t="s">
        <v>24</v>
      </c>
      <c r="H169" s="25" t="s">
        <v>21</v>
      </c>
      <c r="I169" s="25">
        <v>100</v>
      </c>
      <c r="J169" s="25">
        <v>186</v>
      </c>
      <c r="K169" s="46">
        <v>5580</v>
      </c>
      <c r="L169" s="47">
        <v>1594.2857142857144</v>
      </c>
      <c r="M169" s="25">
        <v>40.761301375789003</v>
      </c>
      <c r="N169" s="25">
        <v>-73.987640075529995</v>
      </c>
      <c r="O169" s="25">
        <v>104</v>
      </c>
      <c r="P169" s="49">
        <v>7.4400000000000008E-2</v>
      </c>
    </row>
    <row r="170" spans="1:16" x14ac:dyDescent="0.3">
      <c r="A170" s="24">
        <v>50092997</v>
      </c>
      <c r="B170" s="41" t="s">
        <v>1489</v>
      </c>
      <c r="C170" s="24" t="s">
        <v>14</v>
      </c>
      <c r="D170" s="42">
        <v>402</v>
      </c>
      <c r="E170" s="42">
        <v>10036</v>
      </c>
      <c r="F170" s="45">
        <v>2125647272</v>
      </c>
      <c r="G170" s="41" t="s">
        <v>24</v>
      </c>
      <c r="H170" s="24" t="s">
        <v>21</v>
      </c>
      <c r="I170" s="24">
        <v>100</v>
      </c>
      <c r="J170" s="24">
        <v>182</v>
      </c>
      <c r="K170" s="46">
        <v>5460</v>
      </c>
      <c r="L170" s="47">
        <v>1560</v>
      </c>
      <c r="M170" s="24">
        <v>40.759358525788997</v>
      </c>
      <c r="N170" s="24">
        <v>-73.992787848733002</v>
      </c>
      <c r="O170" s="24">
        <v>104</v>
      </c>
      <c r="P170" s="49">
        <v>7.2800000000000004E-2</v>
      </c>
    </row>
    <row r="171" spans="1:16" x14ac:dyDescent="0.3">
      <c r="A171" s="25">
        <v>50095793</v>
      </c>
      <c r="B171" s="43" t="s">
        <v>1481</v>
      </c>
      <c r="C171" s="25" t="s">
        <v>14</v>
      </c>
      <c r="D171" s="44">
        <v>654</v>
      </c>
      <c r="E171" s="44">
        <v>10036</v>
      </c>
      <c r="F171" s="48">
        <v>2126219112</v>
      </c>
      <c r="G171" s="43" t="s">
        <v>20</v>
      </c>
      <c r="H171" s="25" t="s">
        <v>21</v>
      </c>
      <c r="I171" s="25">
        <v>100</v>
      </c>
      <c r="J171" s="25">
        <v>180</v>
      </c>
      <c r="K171" s="46">
        <v>5400</v>
      </c>
      <c r="L171" s="47">
        <v>1542.8571428571429</v>
      </c>
      <c r="M171" s="25">
        <v>40.760749985872998</v>
      </c>
      <c r="N171" s="25">
        <v>-73.990921451031994</v>
      </c>
      <c r="O171" s="25">
        <v>104</v>
      </c>
      <c r="P171" s="49">
        <v>7.2000000000000008E-2</v>
      </c>
    </row>
    <row r="172" spans="1:16" x14ac:dyDescent="0.3">
      <c r="A172" s="24">
        <v>50099544</v>
      </c>
      <c r="B172" s="41" t="s">
        <v>2247</v>
      </c>
      <c r="C172" s="24" t="s">
        <v>14</v>
      </c>
      <c r="D172" s="42">
        <v>9</v>
      </c>
      <c r="E172" s="42">
        <v>10003</v>
      </c>
      <c r="F172" s="45">
        <v>9176978610</v>
      </c>
      <c r="G172" s="41" t="s">
        <v>24</v>
      </c>
      <c r="H172" s="24" t="s">
        <v>21</v>
      </c>
      <c r="I172" s="24">
        <v>86</v>
      </c>
      <c r="J172" s="24">
        <v>340</v>
      </c>
      <c r="K172" s="46">
        <v>10200</v>
      </c>
      <c r="L172" s="47">
        <v>2506.2857142857138</v>
      </c>
      <c r="M172" s="24">
        <v>40.737617183204001</v>
      </c>
      <c r="N172" s="24">
        <v>-73.991491150081004</v>
      </c>
      <c r="O172" s="24">
        <v>105</v>
      </c>
      <c r="P172" s="49">
        <v>0.11695999999999999</v>
      </c>
    </row>
    <row r="173" spans="1:16" ht="28.8" x14ac:dyDescent="0.3">
      <c r="A173" s="25">
        <v>41623468</v>
      </c>
      <c r="B173" s="43" t="s">
        <v>2274</v>
      </c>
      <c r="C173" s="25" t="s">
        <v>14</v>
      </c>
      <c r="D173" s="44">
        <v>22</v>
      </c>
      <c r="E173" s="44">
        <v>10003</v>
      </c>
      <c r="F173" s="48">
        <v>6462894204</v>
      </c>
      <c r="G173" s="43" t="s">
        <v>86</v>
      </c>
      <c r="H173" s="25" t="s">
        <v>21</v>
      </c>
      <c r="I173" s="25">
        <v>84</v>
      </c>
      <c r="J173" s="25">
        <v>340</v>
      </c>
      <c r="K173" s="46">
        <v>10200</v>
      </c>
      <c r="L173" s="47">
        <v>2448</v>
      </c>
      <c r="M173" s="25">
        <v>40.737392074844998</v>
      </c>
      <c r="N173" s="25">
        <v>-73.990996815711</v>
      </c>
      <c r="O173" s="25">
        <v>105</v>
      </c>
      <c r="P173" s="49">
        <v>0.11424000000000001</v>
      </c>
    </row>
    <row r="174" spans="1:16" x14ac:dyDescent="0.3">
      <c r="A174" s="24">
        <v>50098661</v>
      </c>
      <c r="B174" s="41" t="s">
        <v>1882</v>
      </c>
      <c r="C174" s="24" t="s">
        <v>14</v>
      </c>
      <c r="D174" s="42">
        <v>30</v>
      </c>
      <c r="E174" s="42">
        <v>10003</v>
      </c>
      <c r="F174" s="45">
        <v>9177432025</v>
      </c>
      <c r="G174" s="41" t="s">
        <v>148</v>
      </c>
      <c r="H174" s="24" t="s">
        <v>21</v>
      </c>
      <c r="I174" s="24">
        <v>86</v>
      </c>
      <c r="J174" s="24">
        <v>318</v>
      </c>
      <c r="K174" s="46">
        <v>9540</v>
      </c>
      <c r="L174" s="47">
        <v>2344.1142857142859</v>
      </c>
      <c r="M174" s="24">
        <v>40.737032584120001</v>
      </c>
      <c r="N174" s="24">
        <v>-73.991985585571996</v>
      </c>
      <c r="O174" s="24">
        <v>105</v>
      </c>
      <c r="P174" s="49">
        <v>0.10939200000000002</v>
      </c>
    </row>
    <row r="175" spans="1:16" x14ac:dyDescent="0.3">
      <c r="A175" s="25">
        <v>50009923</v>
      </c>
      <c r="B175" s="43" t="s">
        <v>1949</v>
      </c>
      <c r="C175" s="25" t="s">
        <v>14</v>
      </c>
      <c r="D175" s="44">
        <v>55</v>
      </c>
      <c r="E175" s="44">
        <v>10003</v>
      </c>
      <c r="F175" s="48">
        <v>9176963611</v>
      </c>
      <c r="G175" s="43" t="s">
        <v>16</v>
      </c>
      <c r="H175" s="25" t="s">
        <v>21</v>
      </c>
      <c r="I175" s="25">
        <v>86</v>
      </c>
      <c r="J175" s="25">
        <v>315</v>
      </c>
      <c r="K175" s="46">
        <v>9450</v>
      </c>
      <c r="L175" s="47">
        <v>2321.9999999999995</v>
      </c>
      <c r="M175" s="25">
        <v>40.736098933941001</v>
      </c>
      <c r="N175" s="25">
        <v>-73.987233408617996</v>
      </c>
      <c r="O175" s="25">
        <v>105</v>
      </c>
      <c r="P175" s="49">
        <v>0.10835999999999998</v>
      </c>
    </row>
    <row r="176" spans="1:16" x14ac:dyDescent="0.3">
      <c r="A176" s="24">
        <v>40384340</v>
      </c>
      <c r="B176" s="41" t="s">
        <v>2004</v>
      </c>
      <c r="C176" s="24" t="s">
        <v>14</v>
      </c>
      <c r="D176" s="42">
        <v>77</v>
      </c>
      <c r="E176" s="42">
        <v>10003</v>
      </c>
      <c r="F176" s="45">
        <v>2124772188</v>
      </c>
      <c r="G176" s="41" t="s">
        <v>16</v>
      </c>
      <c r="H176" s="24" t="s">
        <v>21</v>
      </c>
      <c r="I176" s="24">
        <v>89</v>
      </c>
      <c r="J176" s="24">
        <v>311</v>
      </c>
      <c r="K176" s="46">
        <v>9330</v>
      </c>
      <c r="L176" s="47">
        <v>2372.4857142857145</v>
      </c>
      <c r="M176" s="24">
        <v>40.736900338471003</v>
      </c>
      <c r="N176" s="24">
        <v>-73.986648683306996</v>
      </c>
      <c r="O176" s="24">
        <v>105</v>
      </c>
      <c r="P176" s="49">
        <v>0.11071600000000002</v>
      </c>
    </row>
    <row r="177" spans="1:16" ht="28.8" x14ac:dyDescent="0.3">
      <c r="A177" s="25">
        <v>50051545</v>
      </c>
      <c r="B177" s="43" t="s">
        <v>2426</v>
      </c>
      <c r="C177" s="25" t="s">
        <v>14</v>
      </c>
      <c r="D177" s="44">
        <v>21</v>
      </c>
      <c r="E177" s="44">
        <v>10003</v>
      </c>
      <c r="F177" s="48">
        <v>2129891000</v>
      </c>
      <c r="G177" s="43" t="s">
        <v>68</v>
      </c>
      <c r="H177" s="25" t="s">
        <v>21</v>
      </c>
      <c r="I177" s="25">
        <v>83</v>
      </c>
      <c r="J177" s="25">
        <v>307</v>
      </c>
      <c r="K177" s="46">
        <v>9210</v>
      </c>
      <c r="L177" s="47">
        <v>2184.0857142857139</v>
      </c>
      <c r="M177" s="25">
        <v>40.737095720950997</v>
      </c>
      <c r="N177" s="25">
        <v>-73.992090223711998</v>
      </c>
      <c r="O177" s="25">
        <v>105</v>
      </c>
      <c r="P177" s="49">
        <v>0.101924</v>
      </c>
    </row>
    <row r="178" spans="1:16" x14ac:dyDescent="0.3">
      <c r="A178" s="24">
        <v>41491315</v>
      </c>
      <c r="B178" s="41" t="s">
        <v>497</v>
      </c>
      <c r="C178" s="24" t="s">
        <v>14</v>
      </c>
      <c r="D178" s="42">
        <v>17</v>
      </c>
      <c r="E178" s="42">
        <v>10003</v>
      </c>
      <c r="F178" s="45">
        <v>2122537676</v>
      </c>
      <c r="G178" s="41" t="s">
        <v>16</v>
      </c>
      <c r="H178" s="24" t="s">
        <v>21</v>
      </c>
      <c r="I178" s="24">
        <v>84</v>
      </c>
      <c r="J178" s="24">
        <v>298</v>
      </c>
      <c r="K178" s="46">
        <v>8940</v>
      </c>
      <c r="L178" s="47">
        <v>2145.6</v>
      </c>
      <c r="M178" s="24">
        <v>40.737433250537002</v>
      </c>
      <c r="N178" s="24">
        <v>-73.991050937520001</v>
      </c>
      <c r="O178" s="24">
        <v>105</v>
      </c>
      <c r="P178" s="49">
        <v>0.10012800000000001</v>
      </c>
    </row>
    <row r="179" spans="1:16" x14ac:dyDescent="0.3">
      <c r="A179" s="25">
        <v>50095900</v>
      </c>
      <c r="B179" s="43" t="s">
        <v>2408</v>
      </c>
      <c r="C179" s="25" t="s">
        <v>14</v>
      </c>
      <c r="D179" s="44">
        <v>2</v>
      </c>
      <c r="E179" s="44">
        <v>10003</v>
      </c>
      <c r="F179" s="48">
        <v>6465608080</v>
      </c>
      <c r="G179" s="43" t="s">
        <v>16</v>
      </c>
      <c r="H179" s="25" t="s">
        <v>21</v>
      </c>
      <c r="I179" s="25">
        <v>83</v>
      </c>
      <c r="J179" s="25">
        <v>295</v>
      </c>
      <c r="K179" s="46">
        <v>8850</v>
      </c>
      <c r="L179" s="47">
        <v>2098.7142857142858</v>
      </c>
      <c r="M179" s="25">
        <v>40.736557796295997</v>
      </c>
      <c r="N179" s="25">
        <v>-73.992837236002998</v>
      </c>
      <c r="O179" s="25">
        <v>105</v>
      </c>
      <c r="P179" s="49">
        <v>9.7940000000000013E-2</v>
      </c>
    </row>
    <row r="180" spans="1:16" x14ac:dyDescent="0.3">
      <c r="A180" s="24">
        <v>50102983</v>
      </c>
      <c r="B180" s="41" t="s">
        <v>1971</v>
      </c>
      <c r="C180" s="24" t="s">
        <v>14</v>
      </c>
      <c r="D180" s="42">
        <v>38</v>
      </c>
      <c r="E180" s="42">
        <v>10003</v>
      </c>
      <c r="F180" s="45">
        <v>3474764212</v>
      </c>
      <c r="G180" s="41" t="s">
        <v>148</v>
      </c>
      <c r="H180" s="24" t="s">
        <v>21</v>
      </c>
      <c r="I180" s="24">
        <v>85</v>
      </c>
      <c r="J180" s="24">
        <v>286</v>
      </c>
      <c r="K180" s="46">
        <v>8580</v>
      </c>
      <c r="L180" s="47">
        <v>2083.7142857142858</v>
      </c>
      <c r="M180" s="24">
        <v>40.736099150107997</v>
      </c>
      <c r="N180" s="24">
        <v>-73.989351551371001</v>
      </c>
      <c r="O180" s="24">
        <v>105</v>
      </c>
      <c r="P180" s="49">
        <v>9.7240000000000021E-2</v>
      </c>
    </row>
    <row r="181" spans="1:16" x14ac:dyDescent="0.3">
      <c r="A181" s="25">
        <v>41386625</v>
      </c>
      <c r="B181" s="43" t="s">
        <v>2128</v>
      </c>
      <c r="C181" s="25" t="s">
        <v>14</v>
      </c>
      <c r="D181" s="44">
        <v>13</v>
      </c>
      <c r="E181" s="44">
        <v>10003</v>
      </c>
      <c r="F181" s="48">
        <v>2123371970</v>
      </c>
      <c r="G181" s="43" t="s">
        <v>16</v>
      </c>
      <c r="H181" s="25" t="s">
        <v>21</v>
      </c>
      <c r="I181" s="25">
        <v>87</v>
      </c>
      <c r="J181" s="25">
        <v>270</v>
      </c>
      <c r="K181" s="46">
        <v>8100</v>
      </c>
      <c r="L181" s="47">
        <v>2013.4285714285713</v>
      </c>
      <c r="M181" s="25">
        <v>40.737526589463997</v>
      </c>
      <c r="N181" s="25">
        <v>-73.991271043314995</v>
      </c>
      <c r="O181" s="25">
        <v>105</v>
      </c>
      <c r="P181" s="49">
        <v>9.3960000000000016E-2</v>
      </c>
    </row>
    <row r="182" spans="1:16" x14ac:dyDescent="0.3">
      <c r="A182" s="24">
        <v>40815605</v>
      </c>
      <c r="B182" s="41" t="s">
        <v>476</v>
      </c>
      <c r="C182" s="24" t="s">
        <v>14</v>
      </c>
      <c r="D182" s="42">
        <v>24</v>
      </c>
      <c r="E182" s="42">
        <v>10003</v>
      </c>
      <c r="F182" s="45">
        <v>6463365523</v>
      </c>
      <c r="G182" s="41" t="s">
        <v>151</v>
      </c>
      <c r="H182" s="24" t="s">
        <v>21</v>
      </c>
      <c r="I182" s="24">
        <v>84</v>
      </c>
      <c r="J182" s="24">
        <v>260</v>
      </c>
      <c r="K182" s="46">
        <v>7800</v>
      </c>
      <c r="L182" s="47">
        <v>1872</v>
      </c>
      <c r="M182" s="24">
        <v>40.737353640751003</v>
      </c>
      <c r="N182" s="24">
        <v>-73.990903000220001</v>
      </c>
      <c r="O182" s="24">
        <v>105</v>
      </c>
      <c r="P182" s="49">
        <v>8.7360000000000007E-2</v>
      </c>
    </row>
    <row r="183" spans="1:16" x14ac:dyDescent="0.3">
      <c r="A183" s="25">
        <v>50099109</v>
      </c>
      <c r="B183" s="43" t="s">
        <v>2222</v>
      </c>
      <c r="C183" s="25" t="s">
        <v>14</v>
      </c>
      <c r="D183" s="44">
        <v>233</v>
      </c>
      <c r="E183" s="44">
        <v>10003</v>
      </c>
      <c r="F183" s="48">
        <v>2122091055</v>
      </c>
      <c r="G183" s="43" t="s">
        <v>106</v>
      </c>
      <c r="H183" s="25" t="s">
        <v>21</v>
      </c>
      <c r="I183" s="25">
        <v>86</v>
      </c>
      <c r="J183" s="25">
        <v>248</v>
      </c>
      <c r="K183" s="46">
        <v>7440</v>
      </c>
      <c r="L183" s="47">
        <v>1828.1142857142859</v>
      </c>
      <c r="M183" s="25">
        <v>40.737633363828003</v>
      </c>
      <c r="N183" s="25">
        <v>-73.988232669045004</v>
      </c>
      <c r="O183" s="25">
        <v>105</v>
      </c>
      <c r="P183" s="49">
        <v>8.5312000000000027E-2</v>
      </c>
    </row>
    <row r="184" spans="1:16" x14ac:dyDescent="0.3">
      <c r="A184" s="24">
        <v>50059509</v>
      </c>
      <c r="B184" s="41" t="s">
        <v>1819</v>
      </c>
      <c r="C184" s="24" t="s">
        <v>14</v>
      </c>
      <c r="D184" s="42">
        <v>35</v>
      </c>
      <c r="E184" s="42">
        <v>10003</v>
      </c>
      <c r="F184" s="45">
        <v>6463989663</v>
      </c>
      <c r="G184" s="41" t="s">
        <v>193</v>
      </c>
      <c r="H184" s="24" t="s">
        <v>21</v>
      </c>
      <c r="I184" s="24">
        <v>86</v>
      </c>
      <c r="J184" s="24">
        <v>223</v>
      </c>
      <c r="K184" s="46">
        <v>6690</v>
      </c>
      <c r="L184" s="47">
        <v>1643.8285714285714</v>
      </c>
      <c r="M184" s="24">
        <v>40.736758002560997</v>
      </c>
      <c r="N184" s="24">
        <v>-73.990599971532006</v>
      </c>
      <c r="O184" s="24">
        <v>105</v>
      </c>
      <c r="P184" s="49">
        <v>7.6712000000000016E-2</v>
      </c>
    </row>
    <row r="185" spans="1:16" x14ac:dyDescent="0.3">
      <c r="A185" s="25">
        <v>50073898</v>
      </c>
      <c r="B185" s="43" t="s">
        <v>1860</v>
      </c>
      <c r="C185" s="25" t="s">
        <v>14</v>
      </c>
      <c r="D185" s="44">
        <v>225</v>
      </c>
      <c r="E185" s="44">
        <v>10003</v>
      </c>
      <c r="F185" s="48">
        <v>2123530200</v>
      </c>
      <c r="G185" s="43" t="s">
        <v>58</v>
      </c>
      <c r="H185" s="25" t="s">
        <v>21</v>
      </c>
      <c r="I185" s="25">
        <v>85</v>
      </c>
      <c r="J185" s="25">
        <v>211</v>
      </c>
      <c r="K185" s="46">
        <v>6330</v>
      </c>
      <c r="L185" s="47">
        <v>1537.2857142857142</v>
      </c>
      <c r="M185" s="25">
        <v>40.737358906912</v>
      </c>
      <c r="N185" s="25">
        <v>-73.988423967616001</v>
      </c>
      <c r="O185" s="25">
        <v>105</v>
      </c>
      <c r="P185" s="49">
        <v>7.1740000000000012E-2</v>
      </c>
    </row>
    <row r="186" spans="1:16" x14ac:dyDescent="0.3">
      <c r="A186" s="24">
        <v>41315226</v>
      </c>
      <c r="B186" s="41" t="s">
        <v>476</v>
      </c>
      <c r="C186" s="24" t="s">
        <v>14</v>
      </c>
      <c r="D186" s="42">
        <v>145</v>
      </c>
      <c r="E186" s="42">
        <v>10019</v>
      </c>
      <c r="F186" s="45">
        <v>2129748140</v>
      </c>
      <c r="G186" s="41" t="s">
        <v>151</v>
      </c>
      <c r="H186" s="24" t="s">
        <v>21</v>
      </c>
      <c r="I186" s="24">
        <v>88</v>
      </c>
      <c r="J186" s="24">
        <v>342</v>
      </c>
      <c r="K186" s="46">
        <v>10260</v>
      </c>
      <c r="L186" s="47">
        <v>2579.6571428571424</v>
      </c>
      <c r="M186" s="24">
        <v>40.761281379083997</v>
      </c>
      <c r="N186" s="24">
        <v>-73.981763341166001</v>
      </c>
      <c r="O186" s="24">
        <v>105</v>
      </c>
      <c r="P186" s="49">
        <v>0.12038399999999999</v>
      </c>
    </row>
    <row r="187" spans="1:16" x14ac:dyDescent="0.3">
      <c r="A187" s="25">
        <v>50019120</v>
      </c>
      <c r="B187" s="43" t="s">
        <v>2198</v>
      </c>
      <c r="C187" s="25" t="s">
        <v>14</v>
      </c>
      <c r="D187" s="44">
        <v>127</v>
      </c>
      <c r="E187" s="44">
        <v>10019</v>
      </c>
      <c r="F187" s="48">
        <v>2129578020</v>
      </c>
      <c r="G187" s="43" t="s">
        <v>20</v>
      </c>
      <c r="H187" s="25" t="s">
        <v>21</v>
      </c>
      <c r="I187" s="25">
        <v>83</v>
      </c>
      <c r="J187" s="25">
        <v>342</v>
      </c>
      <c r="K187" s="46">
        <v>10260</v>
      </c>
      <c r="L187" s="47">
        <v>2433.0857142857144</v>
      </c>
      <c r="M187" s="25">
        <v>40.764121694144002</v>
      </c>
      <c r="N187" s="25">
        <v>-73.978798795979003</v>
      </c>
      <c r="O187" s="25">
        <v>105</v>
      </c>
      <c r="P187" s="49">
        <v>0.11354400000000001</v>
      </c>
    </row>
    <row r="188" spans="1:16" x14ac:dyDescent="0.3">
      <c r="A188" s="24">
        <v>41420319</v>
      </c>
      <c r="B188" s="41" t="s">
        <v>2220</v>
      </c>
      <c r="C188" s="24" t="s">
        <v>14</v>
      </c>
      <c r="D188" s="42">
        <v>120</v>
      </c>
      <c r="E188" s="42">
        <v>10019</v>
      </c>
      <c r="F188" s="45">
        <v>2127595941</v>
      </c>
      <c r="G188" s="41" t="s">
        <v>106</v>
      </c>
      <c r="H188" s="24" t="s">
        <v>21</v>
      </c>
      <c r="I188" s="24">
        <v>86</v>
      </c>
      <c r="J188" s="24">
        <v>341</v>
      </c>
      <c r="K188" s="46">
        <v>10230</v>
      </c>
      <c r="L188" s="47">
        <v>2513.6571428571428</v>
      </c>
      <c r="M188" s="24">
        <v>40.759604325429002</v>
      </c>
      <c r="N188" s="24">
        <v>-73.981724095415004</v>
      </c>
      <c r="O188" s="24">
        <v>105</v>
      </c>
      <c r="P188" s="49">
        <v>0.11730400000000001</v>
      </c>
    </row>
    <row r="189" spans="1:16" x14ac:dyDescent="0.3">
      <c r="A189" s="25">
        <v>40364362</v>
      </c>
      <c r="B189" s="43" t="s">
        <v>1749</v>
      </c>
      <c r="C189" s="25" t="s">
        <v>14</v>
      </c>
      <c r="D189" s="44">
        <v>21</v>
      </c>
      <c r="E189" s="44">
        <v>10019</v>
      </c>
      <c r="F189" s="48">
        <v>2125827200</v>
      </c>
      <c r="G189" s="43" t="s">
        <v>16</v>
      </c>
      <c r="H189" s="25" t="s">
        <v>21</v>
      </c>
      <c r="I189" s="25">
        <v>86</v>
      </c>
      <c r="J189" s="25">
        <v>338</v>
      </c>
      <c r="K189" s="46">
        <v>10140</v>
      </c>
      <c r="L189" s="47">
        <v>2491.5428571428574</v>
      </c>
      <c r="M189" s="25">
        <v>40.760407838600003</v>
      </c>
      <c r="N189" s="25">
        <v>-73.977753157345006</v>
      </c>
      <c r="O189" s="25">
        <v>105</v>
      </c>
      <c r="P189" s="49">
        <v>0.11627200000000001</v>
      </c>
    </row>
    <row r="190" spans="1:16" x14ac:dyDescent="0.3">
      <c r="A190" s="24">
        <v>50100485</v>
      </c>
      <c r="B190" s="41" t="s">
        <v>2261</v>
      </c>
      <c r="C190" s="24" t="s">
        <v>14</v>
      </c>
      <c r="D190" s="42">
        <v>152</v>
      </c>
      <c r="E190" s="42">
        <v>10019</v>
      </c>
      <c r="F190" s="45">
        <v>9176362980</v>
      </c>
      <c r="G190" s="41" t="s">
        <v>156</v>
      </c>
      <c r="H190" s="24" t="s">
        <v>21</v>
      </c>
      <c r="I190" s="24">
        <v>87</v>
      </c>
      <c r="J190" s="24">
        <v>335</v>
      </c>
      <c r="K190" s="46">
        <v>10050</v>
      </c>
      <c r="L190" s="47">
        <v>2498.1428571428573</v>
      </c>
      <c r="M190" s="24">
        <v>40.761997729789002</v>
      </c>
      <c r="N190" s="24">
        <v>-73.981568213505994</v>
      </c>
      <c r="O190" s="24">
        <v>105</v>
      </c>
      <c r="P190" s="49">
        <v>0.11658000000000002</v>
      </c>
    </row>
    <row r="191" spans="1:16" x14ac:dyDescent="0.3">
      <c r="A191" s="25">
        <v>50063639</v>
      </c>
      <c r="B191" s="43" t="s">
        <v>2221</v>
      </c>
      <c r="C191" s="25" t="s">
        <v>14</v>
      </c>
      <c r="D191" s="44">
        <v>1700</v>
      </c>
      <c r="E191" s="44">
        <v>10019</v>
      </c>
      <c r="F191" s="48">
        <v>2127130033</v>
      </c>
      <c r="G191" s="43" t="s">
        <v>260</v>
      </c>
      <c r="H191" s="25" t="s">
        <v>21</v>
      </c>
      <c r="I191" s="25">
        <v>84</v>
      </c>
      <c r="J191" s="25">
        <v>334</v>
      </c>
      <c r="K191" s="46">
        <v>10020</v>
      </c>
      <c r="L191" s="47">
        <v>2404.7999999999997</v>
      </c>
      <c r="M191" s="25">
        <v>40.763334557175</v>
      </c>
      <c r="N191" s="25">
        <v>-73.982398119522003</v>
      </c>
      <c r="O191" s="25">
        <v>105</v>
      </c>
      <c r="P191" s="49">
        <v>0.11222399999999999</v>
      </c>
    </row>
    <row r="192" spans="1:16" x14ac:dyDescent="0.3">
      <c r="A192" s="24">
        <v>50099833</v>
      </c>
      <c r="B192" s="41" t="s">
        <v>2211</v>
      </c>
      <c r="C192" s="24" t="s">
        <v>14</v>
      </c>
      <c r="D192" s="42">
        <v>225</v>
      </c>
      <c r="E192" s="42">
        <v>10019</v>
      </c>
      <c r="F192" s="45">
        <v>2063734068</v>
      </c>
      <c r="G192" s="41" t="s">
        <v>16</v>
      </c>
      <c r="H192" s="24" t="s">
        <v>21</v>
      </c>
      <c r="I192" s="24">
        <v>87</v>
      </c>
      <c r="J192" s="24">
        <v>333</v>
      </c>
      <c r="K192" s="46">
        <v>9990</v>
      </c>
      <c r="L192" s="47">
        <v>2483.2285714285713</v>
      </c>
      <c r="M192" s="24">
        <v>40.766065420049003</v>
      </c>
      <c r="N192" s="24">
        <v>-73.981317989963998</v>
      </c>
      <c r="O192" s="24">
        <v>105</v>
      </c>
      <c r="P192" s="49">
        <v>0.115884</v>
      </c>
    </row>
    <row r="193" spans="1:16" ht="28.8" x14ac:dyDescent="0.3">
      <c r="A193" s="25">
        <v>40397486</v>
      </c>
      <c r="B193" s="43" t="s">
        <v>1937</v>
      </c>
      <c r="C193" s="25" t="s">
        <v>14</v>
      </c>
      <c r="D193" s="44">
        <v>1301</v>
      </c>
      <c r="E193" s="44">
        <v>10019</v>
      </c>
      <c r="F193" s="48">
        <v>2122617104</v>
      </c>
      <c r="G193" s="43" t="s">
        <v>58</v>
      </c>
      <c r="H193" s="25" t="s">
        <v>21</v>
      </c>
      <c r="I193" s="25">
        <v>83</v>
      </c>
      <c r="J193" s="25">
        <v>332</v>
      </c>
      <c r="K193" s="46">
        <v>9960</v>
      </c>
      <c r="L193" s="47">
        <v>2361.9428571428571</v>
      </c>
      <c r="M193" s="25">
        <v>40.761237073224002</v>
      </c>
      <c r="N193" s="25">
        <v>-73.979456699064997</v>
      </c>
      <c r="O193" s="25">
        <v>105</v>
      </c>
      <c r="P193" s="49">
        <v>0.110224</v>
      </c>
    </row>
    <row r="194" spans="1:16" x14ac:dyDescent="0.3">
      <c r="A194" s="24">
        <v>41026182</v>
      </c>
      <c r="B194" s="41" t="s">
        <v>296</v>
      </c>
      <c r="C194" s="24" t="s">
        <v>14</v>
      </c>
      <c r="D194" s="42">
        <v>214</v>
      </c>
      <c r="E194" s="42">
        <v>10019</v>
      </c>
      <c r="F194" s="45">
        <v>2122651822</v>
      </c>
      <c r="G194" s="41" t="s">
        <v>168</v>
      </c>
      <c r="H194" s="24" t="s">
        <v>21</v>
      </c>
      <c r="I194" s="24">
        <v>85</v>
      </c>
      <c r="J194" s="24">
        <v>332</v>
      </c>
      <c r="K194" s="46">
        <v>9960</v>
      </c>
      <c r="L194" s="47">
        <v>2418.8571428571427</v>
      </c>
      <c r="M194" s="24">
        <v>40.761578209291002</v>
      </c>
      <c r="N194" s="24">
        <v>-73.984456174962006</v>
      </c>
      <c r="O194" s="24">
        <v>105</v>
      </c>
      <c r="P194" s="49">
        <v>0.11288000000000001</v>
      </c>
    </row>
    <row r="195" spans="1:16" ht="28.8" x14ac:dyDescent="0.3">
      <c r="A195" s="25">
        <v>50097512</v>
      </c>
      <c r="B195" s="43" t="s">
        <v>2314</v>
      </c>
      <c r="C195" s="25" t="s">
        <v>14</v>
      </c>
      <c r="D195" s="44">
        <v>1674</v>
      </c>
      <c r="E195" s="44">
        <v>10019</v>
      </c>
      <c r="F195" s="48">
        <v>4104444233</v>
      </c>
      <c r="G195" s="43" t="s">
        <v>148</v>
      </c>
      <c r="H195" s="25" t="s">
        <v>21</v>
      </c>
      <c r="I195" s="25">
        <v>84</v>
      </c>
      <c r="J195" s="25">
        <v>331</v>
      </c>
      <c r="K195" s="46">
        <v>9930</v>
      </c>
      <c r="L195" s="47">
        <v>2383.1999999999994</v>
      </c>
      <c r="M195" s="25">
        <v>40.762854331447997</v>
      </c>
      <c r="N195" s="25">
        <v>-73.983109392410995</v>
      </c>
      <c r="O195" s="25">
        <v>105</v>
      </c>
      <c r="P195" s="49">
        <v>0.11121599999999998</v>
      </c>
    </row>
    <row r="196" spans="1:16" x14ac:dyDescent="0.3">
      <c r="A196" s="24">
        <v>41718215</v>
      </c>
      <c r="B196" s="41" t="s">
        <v>2465</v>
      </c>
      <c r="C196" s="24" t="s">
        <v>14</v>
      </c>
      <c r="D196" s="42">
        <v>251</v>
      </c>
      <c r="E196" s="42">
        <v>10019</v>
      </c>
      <c r="F196" s="45">
        <v>2122454555</v>
      </c>
      <c r="G196" s="41" t="s">
        <v>68</v>
      </c>
      <c r="H196" s="24" t="s">
        <v>21</v>
      </c>
      <c r="I196" s="24">
        <v>89</v>
      </c>
      <c r="J196" s="24">
        <v>331</v>
      </c>
      <c r="K196" s="46">
        <v>9930</v>
      </c>
      <c r="L196" s="47">
        <v>2525.0571428571434</v>
      </c>
      <c r="M196" s="24">
        <v>40.764997945254997</v>
      </c>
      <c r="N196" s="24">
        <v>-73.982827267293004</v>
      </c>
      <c r="O196" s="24">
        <v>105</v>
      </c>
      <c r="P196" s="49">
        <v>0.11783600000000004</v>
      </c>
    </row>
    <row r="197" spans="1:16" x14ac:dyDescent="0.3">
      <c r="A197" s="25">
        <v>50059267</v>
      </c>
      <c r="B197" s="43" t="s">
        <v>497</v>
      </c>
      <c r="C197" s="25" t="s">
        <v>14</v>
      </c>
      <c r="D197" s="44">
        <v>856</v>
      </c>
      <c r="E197" s="44">
        <v>10019</v>
      </c>
      <c r="F197" s="48">
        <v>2123352106</v>
      </c>
      <c r="G197" s="43" t="s">
        <v>16</v>
      </c>
      <c r="H197" s="25" t="s">
        <v>21</v>
      </c>
      <c r="I197" s="25">
        <v>87</v>
      </c>
      <c r="J197" s="25">
        <v>330</v>
      </c>
      <c r="K197" s="46">
        <v>9900</v>
      </c>
      <c r="L197" s="47">
        <v>2460.8571428571431</v>
      </c>
      <c r="M197" s="25">
        <v>40.763200488149003</v>
      </c>
      <c r="N197" s="25">
        <v>-73.985423246596</v>
      </c>
      <c r="O197" s="25">
        <v>105</v>
      </c>
      <c r="P197" s="49">
        <v>0.11484000000000003</v>
      </c>
    </row>
    <row r="198" spans="1:16" x14ac:dyDescent="0.3">
      <c r="A198" s="24">
        <v>50005142</v>
      </c>
      <c r="B198" s="41" t="s">
        <v>1973</v>
      </c>
      <c r="C198" s="24" t="s">
        <v>14</v>
      </c>
      <c r="D198" s="42">
        <v>237</v>
      </c>
      <c r="E198" s="42">
        <v>10019</v>
      </c>
      <c r="F198" s="45">
        <v>2125869700</v>
      </c>
      <c r="G198" s="41" t="s">
        <v>32</v>
      </c>
      <c r="H198" s="24" t="s">
        <v>21</v>
      </c>
      <c r="I198" s="24">
        <v>84</v>
      </c>
      <c r="J198" s="24">
        <v>330</v>
      </c>
      <c r="K198" s="46">
        <v>9900</v>
      </c>
      <c r="L198" s="47">
        <v>2376</v>
      </c>
      <c r="M198" s="24">
        <v>40.764256886043</v>
      </c>
      <c r="N198" s="24">
        <v>-73.982997126840999</v>
      </c>
      <c r="O198" s="24">
        <v>105</v>
      </c>
      <c r="P198" s="49">
        <v>0.11088000000000002</v>
      </c>
    </row>
    <row r="199" spans="1:16" x14ac:dyDescent="0.3">
      <c r="A199" s="25">
        <v>41280792</v>
      </c>
      <c r="B199" s="43" t="s">
        <v>2081</v>
      </c>
      <c r="C199" s="25" t="s">
        <v>14</v>
      </c>
      <c r="D199" s="44">
        <v>25</v>
      </c>
      <c r="E199" s="44">
        <v>10019</v>
      </c>
      <c r="F199" s="48">
        <v>2122658824</v>
      </c>
      <c r="G199" s="43" t="s">
        <v>16</v>
      </c>
      <c r="H199" s="25" t="s">
        <v>21</v>
      </c>
      <c r="I199" s="25">
        <v>89</v>
      </c>
      <c r="J199" s="25">
        <v>327</v>
      </c>
      <c r="K199" s="46">
        <v>9810</v>
      </c>
      <c r="L199" s="47">
        <v>2494.5428571428574</v>
      </c>
      <c r="M199" s="25">
        <v>40.759859007644998</v>
      </c>
      <c r="N199" s="25">
        <v>-73.978385041075995</v>
      </c>
      <c r="O199" s="25">
        <v>105</v>
      </c>
      <c r="P199" s="49">
        <v>0.11641200000000002</v>
      </c>
    </row>
    <row r="200" spans="1:16" x14ac:dyDescent="0.3">
      <c r="A200" s="24">
        <v>50017280</v>
      </c>
      <c r="B200" s="41" t="s">
        <v>2263</v>
      </c>
      <c r="C200" s="24" t="s">
        <v>14</v>
      </c>
      <c r="D200" s="42">
        <v>1</v>
      </c>
      <c r="E200" s="42">
        <v>10019</v>
      </c>
      <c r="F200" s="45">
        <v>6462621438</v>
      </c>
      <c r="G200" s="41" t="s">
        <v>202</v>
      </c>
      <c r="H200" s="24" t="s">
        <v>21</v>
      </c>
      <c r="I200" s="24">
        <v>85</v>
      </c>
      <c r="J200" s="24">
        <v>326</v>
      </c>
      <c r="K200" s="46">
        <v>9780</v>
      </c>
      <c r="L200" s="47">
        <v>2375.1428571428569</v>
      </c>
      <c r="M200" s="24">
        <v>40.764085135107003</v>
      </c>
      <c r="N200" s="24">
        <v>-73.974488536197001</v>
      </c>
      <c r="O200" s="24">
        <v>105</v>
      </c>
      <c r="P200" s="49">
        <v>0.11083999999999999</v>
      </c>
    </row>
    <row r="201" spans="1:16" x14ac:dyDescent="0.3">
      <c r="A201" s="25">
        <v>41628608</v>
      </c>
      <c r="B201" s="43" t="s">
        <v>2127</v>
      </c>
      <c r="C201" s="25" t="s">
        <v>14</v>
      </c>
      <c r="D201" s="44">
        <v>249</v>
      </c>
      <c r="E201" s="44">
        <v>10019</v>
      </c>
      <c r="F201" s="48">
        <v>2129574530</v>
      </c>
      <c r="G201" s="43" t="s">
        <v>16</v>
      </c>
      <c r="H201" s="25" t="s">
        <v>21</v>
      </c>
      <c r="I201" s="25">
        <v>89</v>
      </c>
      <c r="J201" s="25">
        <v>324</v>
      </c>
      <c r="K201" s="46">
        <v>9720</v>
      </c>
      <c r="L201" s="47">
        <v>2471.6571428571433</v>
      </c>
      <c r="M201" s="25">
        <v>40.761202309877</v>
      </c>
      <c r="N201" s="25">
        <v>-73.985467003012999</v>
      </c>
      <c r="O201" s="25">
        <v>105</v>
      </c>
      <c r="P201" s="49">
        <v>0.11534400000000003</v>
      </c>
    </row>
    <row r="202" spans="1:16" ht="28.8" x14ac:dyDescent="0.3">
      <c r="A202" s="24">
        <v>50099835</v>
      </c>
      <c r="B202" s="41" t="s">
        <v>2071</v>
      </c>
      <c r="C202" s="24" t="s">
        <v>14</v>
      </c>
      <c r="D202" s="42">
        <v>225</v>
      </c>
      <c r="E202" s="42">
        <v>10019</v>
      </c>
      <c r="F202" s="45">
        <v>2063734068</v>
      </c>
      <c r="G202" s="41" t="s">
        <v>16</v>
      </c>
      <c r="H202" s="24" t="s">
        <v>21</v>
      </c>
      <c r="I202" s="24">
        <v>89</v>
      </c>
      <c r="J202" s="24">
        <v>323</v>
      </c>
      <c r="K202" s="46">
        <v>9690</v>
      </c>
      <c r="L202" s="47">
        <v>2464.0285714285719</v>
      </c>
      <c r="M202" s="24">
        <v>40.766065420049003</v>
      </c>
      <c r="N202" s="24">
        <v>-73.981317989963998</v>
      </c>
      <c r="O202" s="24">
        <v>105</v>
      </c>
      <c r="P202" s="49">
        <v>0.11498800000000003</v>
      </c>
    </row>
    <row r="203" spans="1:16" x14ac:dyDescent="0.3">
      <c r="A203" s="25">
        <v>50071621</v>
      </c>
      <c r="B203" s="43" t="s">
        <v>2319</v>
      </c>
      <c r="C203" s="25" t="s">
        <v>14</v>
      </c>
      <c r="D203" s="44">
        <v>33</v>
      </c>
      <c r="E203" s="44">
        <v>10019</v>
      </c>
      <c r="F203" s="48">
        <v>2122476700</v>
      </c>
      <c r="G203" s="43" t="s">
        <v>16</v>
      </c>
      <c r="H203" s="25" t="s">
        <v>21</v>
      </c>
      <c r="I203" s="25">
        <v>89</v>
      </c>
      <c r="J203" s="25">
        <v>320</v>
      </c>
      <c r="K203" s="46">
        <v>9600</v>
      </c>
      <c r="L203" s="47">
        <v>2441.1428571428573</v>
      </c>
      <c r="M203" s="25">
        <v>40.762183371435</v>
      </c>
      <c r="N203" s="25">
        <v>-73.976131744241997</v>
      </c>
      <c r="O203" s="25">
        <v>105</v>
      </c>
      <c r="P203" s="49">
        <v>0.11392000000000002</v>
      </c>
    </row>
    <row r="204" spans="1:16" ht="28.8" x14ac:dyDescent="0.3">
      <c r="A204" s="24">
        <v>50040950</v>
      </c>
      <c r="B204" s="41" t="s">
        <v>2376</v>
      </c>
      <c r="C204" s="24" t="s">
        <v>14</v>
      </c>
      <c r="D204" s="42">
        <v>1717</v>
      </c>
      <c r="E204" s="42">
        <v>10019</v>
      </c>
      <c r="F204" s="45">
        <v>2123243773</v>
      </c>
      <c r="G204" s="41" t="s">
        <v>16</v>
      </c>
      <c r="H204" s="24" t="s">
        <v>21</v>
      </c>
      <c r="I204" s="24">
        <v>84</v>
      </c>
      <c r="J204" s="24">
        <v>315</v>
      </c>
      <c r="K204" s="46">
        <v>9450</v>
      </c>
      <c r="L204" s="47">
        <v>2268</v>
      </c>
      <c r="M204" s="24">
        <v>40.764284307814997</v>
      </c>
      <c r="N204" s="24">
        <v>-73.982823842051005</v>
      </c>
      <c r="O204" s="24">
        <v>105</v>
      </c>
      <c r="P204" s="49">
        <v>0.10584000000000002</v>
      </c>
    </row>
    <row r="205" spans="1:16" x14ac:dyDescent="0.3">
      <c r="A205" s="25">
        <v>50085164</v>
      </c>
      <c r="B205" s="43" t="s">
        <v>2277</v>
      </c>
      <c r="C205" s="25" t="s">
        <v>14</v>
      </c>
      <c r="D205" s="44">
        <v>1633</v>
      </c>
      <c r="E205" s="44">
        <v>10019</v>
      </c>
      <c r="F205" s="48">
        <v>2122472527</v>
      </c>
      <c r="G205" s="43" t="s">
        <v>24</v>
      </c>
      <c r="H205" s="25" t="s">
        <v>21</v>
      </c>
      <c r="I205" s="25">
        <v>86</v>
      </c>
      <c r="J205" s="25">
        <v>314</v>
      </c>
      <c r="K205" s="46">
        <v>9420</v>
      </c>
      <c r="L205" s="47">
        <v>2314.6285714285714</v>
      </c>
      <c r="M205" s="25">
        <v>40.76156716221</v>
      </c>
      <c r="N205" s="25">
        <v>-73.983961634191999</v>
      </c>
      <c r="O205" s="25">
        <v>105</v>
      </c>
      <c r="P205" s="49">
        <v>0.108016</v>
      </c>
    </row>
    <row r="206" spans="1:16" x14ac:dyDescent="0.3">
      <c r="A206" s="24">
        <v>50018453</v>
      </c>
      <c r="B206" s="41" t="s">
        <v>2280</v>
      </c>
      <c r="C206" s="24" t="s">
        <v>14</v>
      </c>
      <c r="D206" s="42">
        <v>142</v>
      </c>
      <c r="E206" s="42">
        <v>10019</v>
      </c>
      <c r="F206" s="45">
        <v>2128433747</v>
      </c>
      <c r="G206" s="41" t="s">
        <v>143</v>
      </c>
      <c r="H206" s="24" t="s">
        <v>21</v>
      </c>
      <c r="I206" s="24">
        <v>85</v>
      </c>
      <c r="J206" s="24">
        <v>312</v>
      </c>
      <c r="K206" s="46">
        <v>9360</v>
      </c>
      <c r="L206" s="47">
        <v>2273.1428571428573</v>
      </c>
      <c r="M206" s="24">
        <v>40.759791039417998</v>
      </c>
      <c r="N206" s="24">
        <v>-73.982171647892002</v>
      </c>
      <c r="O206" s="24">
        <v>105</v>
      </c>
      <c r="P206" s="49">
        <v>0.10608000000000002</v>
      </c>
    </row>
    <row r="207" spans="1:16" x14ac:dyDescent="0.3">
      <c r="A207" s="25">
        <v>41584936</v>
      </c>
      <c r="B207" s="43" t="s">
        <v>1981</v>
      </c>
      <c r="C207" s="25" t="s">
        <v>14</v>
      </c>
      <c r="D207" s="44">
        <v>840</v>
      </c>
      <c r="E207" s="44">
        <v>10019</v>
      </c>
      <c r="F207" s="48">
        <v>2124896187</v>
      </c>
      <c r="G207" s="43" t="s">
        <v>143</v>
      </c>
      <c r="H207" s="25" t="s">
        <v>21</v>
      </c>
      <c r="I207" s="25">
        <v>89</v>
      </c>
      <c r="J207" s="25">
        <v>310</v>
      </c>
      <c r="K207" s="46">
        <v>9300</v>
      </c>
      <c r="L207" s="47">
        <v>2364.8571428571427</v>
      </c>
      <c r="M207" s="25">
        <v>40.762687265521997</v>
      </c>
      <c r="N207" s="25">
        <v>-73.985798785463004</v>
      </c>
      <c r="O207" s="25">
        <v>105</v>
      </c>
      <c r="P207" s="49">
        <v>0.11036</v>
      </c>
    </row>
    <row r="208" spans="1:16" x14ac:dyDescent="0.3">
      <c r="A208" s="24">
        <v>41665255</v>
      </c>
      <c r="B208" s="41" t="s">
        <v>2162</v>
      </c>
      <c r="C208" s="24" t="s">
        <v>14</v>
      </c>
      <c r="D208" s="42">
        <v>251</v>
      </c>
      <c r="E208" s="42">
        <v>10019</v>
      </c>
      <c r="F208" s="45">
        <v>2129575138</v>
      </c>
      <c r="G208" s="41" t="s">
        <v>183</v>
      </c>
      <c r="H208" s="24" t="s">
        <v>21</v>
      </c>
      <c r="I208" s="24">
        <v>85</v>
      </c>
      <c r="J208" s="24">
        <v>310</v>
      </c>
      <c r="K208" s="46">
        <v>9300</v>
      </c>
      <c r="L208" s="47">
        <v>2258.5714285714289</v>
      </c>
      <c r="M208" s="24">
        <v>40.762470273155003</v>
      </c>
      <c r="N208" s="24">
        <v>-73.984585920742006</v>
      </c>
      <c r="O208" s="24">
        <v>105</v>
      </c>
      <c r="P208" s="49">
        <v>0.10540000000000004</v>
      </c>
    </row>
    <row r="209" spans="1:16" ht="28.8" x14ac:dyDescent="0.3">
      <c r="A209" s="25">
        <v>50083763</v>
      </c>
      <c r="B209" s="43" t="s">
        <v>2268</v>
      </c>
      <c r="C209" s="25" t="s">
        <v>14</v>
      </c>
      <c r="D209" s="44">
        <v>725</v>
      </c>
      <c r="E209" s="44">
        <v>10019</v>
      </c>
      <c r="F209" s="48">
        <v>9547096284</v>
      </c>
      <c r="G209" s="43" t="s">
        <v>148</v>
      </c>
      <c r="H209" s="25" t="s">
        <v>21</v>
      </c>
      <c r="I209" s="25">
        <v>86</v>
      </c>
      <c r="J209" s="25">
        <v>307</v>
      </c>
      <c r="K209" s="46">
        <v>9210</v>
      </c>
      <c r="L209" s="47">
        <v>2263.028571428571</v>
      </c>
      <c r="M209" s="25">
        <v>40.760010894846999</v>
      </c>
      <c r="N209" s="25">
        <v>-73.984037814510003</v>
      </c>
      <c r="O209" s="25">
        <v>105</v>
      </c>
      <c r="P209" s="49">
        <v>0.10560799999999999</v>
      </c>
    </row>
    <row r="210" spans="1:16" x14ac:dyDescent="0.3">
      <c r="A210" s="24">
        <v>50094508</v>
      </c>
      <c r="B210" s="41" t="s">
        <v>1845</v>
      </c>
      <c r="C210" s="24" t="s">
        <v>14</v>
      </c>
      <c r="D210" s="42">
        <v>147</v>
      </c>
      <c r="E210" s="42">
        <v>10019</v>
      </c>
      <c r="F210" s="45">
        <v>2125869191</v>
      </c>
      <c r="G210" s="41" t="s">
        <v>16</v>
      </c>
      <c r="H210" s="24" t="s">
        <v>21</v>
      </c>
      <c r="I210" s="24">
        <v>85</v>
      </c>
      <c r="J210" s="24">
        <v>304</v>
      </c>
      <c r="K210" s="46">
        <v>9120</v>
      </c>
      <c r="L210" s="47">
        <v>2214.8571428571427</v>
      </c>
      <c r="M210" s="24">
        <v>40.761295107460001</v>
      </c>
      <c r="N210" s="24">
        <v>-73.981792215718002</v>
      </c>
      <c r="O210" s="24">
        <v>105</v>
      </c>
      <c r="P210" s="49">
        <v>0.10335999999999999</v>
      </c>
    </row>
    <row r="211" spans="1:16" x14ac:dyDescent="0.3">
      <c r="A211" s="25">
        <v>50004503</v>
      </c>
      <c r="B211" s="43" t="s">
        <v>2149</v>
      </c>
      <c r="C211" s="25" t="s">
        <v>14</v>
      </c>
      <c r="D211" s="44">
        <v>1800</v>
      </c>
      <c r="E211" s="44">
        <v>10019</v>
      </c>
      <c r="F211" s="48">
        <v>2122454100</v>
      </c>
      <c r="G211" s="43" t="s">
        <v>73</v>
      </c>
      <c r="H211" s="25" t="s">
        <v>21</v>
      </c>
      <c r="I211" s="25">
        <v>87</v>
      </c>
      <c r="J211" s="25">
        <v>300</v>
      </c>
      <c r="K211" s="46">
        <v>9000</v>
      </c>
      <c r="L211" s="47">
        <v>2237.1428571428569</v>
      </c>
      <c r="M211" s="25">
        <v>40.767262193935998</v>
      </c>
      <c r="N211" s="25">
        <v>-73.981689494850002</v>
      </c>
      <c r="O211" s="25">
        <v>105</v>
      </c>
      <c r="P211" s="49">
        <v>0.10440000000000001</v>
      </c>
    </row>
    <row r="212" spans="1:16" x14ac:dyDescent="0.3">
      <c r="A212" s="24">
        <v>40372466</v>
      </c>
      <c r="B212" s="41" t="s">
        <v>2183</v>
      </c>
      <c r="C212" s="24" t="s">
        <v>14</v>
      </c>
      <c r="D212" s="42">
        <v>65</v>
      </c>
      <c r="E212" s="42">
        <v>10019</v>
      </c>
      <c r="F212" s="45">
        <v>2122477000</v>
      </c>
      <c r="G212" s="41" t="s">
        <v>16</v>
      </c>
      <c r="H212" s="24" t="s">
        <v>21</v>
      </c>
      <c r="I212" s="24">
        <v>85</v>
      </c>
      <c r="J212" s="24">
        <v>300</v>
      </c>
      <c r="K212" s="46">
        <v>9000</v>
      </c>
      <c r="L212" s="47">
        <v>2185.7142857142858</v>
      </c>
      <c r="M212" s="24">
        <v>40.761865222514999</v>
      </c>
      <c r="N212" s="24">
        <v>-73.977330319535</v>
      </c>
      <c r="O212" s="24">
        <v>105</v>
      </c>
      <c r="P212" s="49">
        <v>0.10200000000000002</v>
      </c>
    </row>
    <row r="213" spans="1:16" x14ac:dyDescent="0.3">
      <c r="A213" s="25">
        <v>50095237</v>
      </c>
      <c r="B213" s="43" t="s">
        <v>2365</v>
      </c>
      <c r="C213" s="25" t="s">
        <v>14</v>
      </c>
      <c r="D213" s="44">
        <v>1</v>
      </c>
      <c r="E213" s="44">
        <v>10019</v>
      </c>
      <c r="F213" s="48">
        <v>6466096144</v>
      </c>
      <c r="G213" s="43" t="s">
        <v>29</v>
      </c>
      <c r="H213" s="25" t="s">
        <v>21</v>
      </c>
      <c r="I213" s="25">
        <v>87</v>
      </c>
      <c r="J213" s="25">
        <v>293</v>
      </c>
      <c r="K213" s="46">
        <v>8790</v>
      </c>
      <c r="L213" s="47">
        <v>2184.9428571428571</v>
      </c>
      <c r="M213" s="25">
        <v>40.764085135107003</v>
      </c>
      <c r="N213" s="25">
        <v>-73.974488536197001</v>
      </c>
      <c r="O213" s="25">
        <v>105</v>
      </c>
      <c r="P213" s="49">
        <v>0.10196400000000001</v>
      </c>
    </row>
    <row r="214" spans="1:16" x14ac:dyDescent="0.3">
      <c r="A214" s="24">
        <v>40801855</v>
      </c>
      <c r="B214" s="41" t="s">
        <v>2270</v>
      </c>
      <c r="C214" s="24" t="s">
        <v>14</v>
      </c>
      <c r="D214" s="42">
        <v>202</v>
      </c>
      <c r="E214" s="42">
        <v>10019</v>
      </c>
      <c r="F214" s="45">
        <v>2122629263</v>
      </c>
      <c r="G214" s="41" t="s">
        <v>183</v>
      </c>
      <c r="H214" s="24" t="s">
        <v>21</v>
      </c>
      <c r="I214" s="24">
        <v>86</v>
      </c>
      <c r="J214" s="24">
        <v>290</v>
      </c>
      <c r="K214" s="46">
        <v>8700</v>
      </c>
      <c r="L214" s="47">
        <v>2137.7142857142858</v>
      </c>
      <c r="M214" s="24">
        <v>40.760551605711001</v>
      </c>
      <c r="N214" s="24">
        <v>-73.983990757675997</v>
      </c>
      <c r="O214" s="24">
        <v>105</v>
      </c>
      <c r="P214" s="49">
        <v>9.9760000000000015E-2</v>
      </c>
    </row>
    <row r="215" spans="1:16" x14ac:dyDescent="0.3">
      <c r="A215" s="25">
        <v>40703714</v>
      </c>
      <c r="B215" s="43" t="s">
        <v>248</v>
      </c>
      <c r="C215" s="25" t="s">
        <v>14</v>
      </c>
      <c r="D215" s="44">
        <v>250</v>
      </c>
      <c r="E215" s="44">
        <v>10019</v>
      </c>
      <c r="F215" s="48">
        <v>2123337256</v>
      </c>
      <c r="G215" s="43" t="s">
        <v>32</v>
      </c>
      <c r="H215" s="25" t="s">
        <v>21</v>
      </c>
      <c r="I215" s="25">
        <v>87</v>
      </c>
      <c r="J215" s="25">
        <v>282</v>
      </c>
      <c r="K215" s="46">
        <v>8460</v>
      </c>
      <c r="L215" s="47">
        <v>2102.9142857142856</v>
      </c>
      <c r="M215" s="25">
        <v>40.761822569530999</v>
      </c>
      <c r="N215" s="25">
        <v>-73.985033688822995</v>
      </c>
      <c r="O215" s="25">
        <v>105</v>
      </c>
      <c r="P215" s="49">
        <v>9.8136000000000015E-2</v>
      </c>
    </row>
    <row r="216" spans="1:16" x14ac:dyDescent="0.3">
      <c r="A216" s="24">
        <v>50076761</v>
      </c>
      <c r="B216" s="41" t="s">
        <v>2254</v>
      </c>
      <c r="C216" s="24" t="s">
        <v>14</v>
      </c>
      <c r="D216" s="42">
        <v>243</v>
      </c>
      <c r="E216" s="42">
        <v>10019</v>
      </c>
      <c r="F216" s="45">
        <v>9174727158</v>
      </c>
      <c r="G216" s="41" t="s">
        <v>32</v>
      </c>
      <c r="H216" s="24" t="s">
        <v>21</v>
      </c>
      <c r="I216" s="24">
        <v>87</v>
      </c>
      <c r="J216" s="24">
        <v>282</v>
      </c>
      <c r="K216" s="46">
        <v>8460</v>
      </c>
      <c r="L216" s="47">
        <v>2102.9142857142856</v>
      </c>
      <c r="M216" s="24">
        <v>40.764298071802997</v>
      </c>
      <c r="N216" s="24">
        <v>-73.983094585047994</v>
      </c>
      <c r="O216" s="24">
        <v>105</v>
      </c>
      <c r="P216" s="49">
        <v>9.8136000000000015E-2</v>
      </c>
    </row>
    <row r="217" spans="1:16" x14ac:dyDescent="0.3">
      <c r="A217" s="25">
        <v>50101878</v>
      </c>
      <c r="B217" s="43" t="s">
        <v>1475</v>
      </c>
      <c r="C217" s="25" t="s">
        <v>14</v>
      </c>
      <c r="D217" s="44">
        <v>28</v>
      </c>
      <c r="E217" s="44">
        <v>10019</v>
      </c>
      <c r="F217" s="48">
        <v>9176913882</v>
      </c>
      <c r="G217" s="43" t="s">
        <v>242</v>
      </c>
      <c r="H217" s="25" t="s">
        <v>21</v>
      </c>
      <c r="I217" s="25">
        <v>86</v>
      </c>
      <c r="J217" s="25">
        <v>276</v>
      </c>
      <c r="K217" s="46">
        <v>8280</v>
      </c>
      <c r="L217" s="47">
        <v>2034.5142857142857</v>
      </c>
      <c r="M217" s="25">
        <v>40.762737691700003</v>
      </c>
      <c r="N217" s="25">
        <v>-73.975557575612001</v>
      </c>
      <c r="O217" s="25">
        <v>105</v>
      </c>
      <c r="P217" s="49">
        <v>9.4944000000000001E-2</v>
      </c>
    </row>
    <row r="218" spans="1:16" x14ac:dyDescent="0.3">
      <c r="A218" s="24">
        <v>41012907</v>
      </c>
      <c r="B218" s="41" t="s">
        <v>2417</v>
      </c>
      <c r="C218" s="24" t="s">
        <v>14</v>
      </c>
      <c r="D218" s="42">
        <v>251</v>
      </c>
      <c r="E218" s="42">
        <v>10019</v>
      </c>
      <c r="F218" s="45">
        <v>2125811818</v>
      </c>
      <c r="G218" s="41" t="s">
        <v>29</v>
      </c>
      <c r="H218" s="24" t="s">
        <v>21</v>
      </c>
      <c r="I218" s="24">
        <v>83</v>
      </c>
      <c r="J218" s="24">
        <v>268</v>
      </c>
      <c r="K218" s="46">
        <v>8040</v>
      </c>
      <c r="L218" s="47">
        <v>1906.6285714285714</v>
      </c>
      <c r="M218" s="24">
        <v>40.761844528536002</v>
      </c>
      <c r="N218" s="24">
        <v>-73.985040903511006</v>
      </c>
      <c r="O218" s="24">
        <v>105</v>
      </c>
      <c r="P218" s="49">
        <v>8.8976E-2</v>
      </c>
    </row>
    <row r="219" spans="1:16" x14ac:dyDescent="0.3">
      <c r="A219" s="25">
        <v>50008413</v>
      </c>
      <c r="B219" s="43" t="s">
        <v>1926</v>
      </c>
      <c r="C219" s="25" t="s">
        <v>14</v>
      </c>
      <c r="D219" s="44">
        <v>218</v>
      </c>
      <c r="E219" s="44">
        <v>10019</v>
      </c>
      <c r="F219" s="48">
        <v>2124613638</v>
      </c>
      <c r="G219" s="43" t="s">
        <v>16</v>
      </c>
      <c r="H219" s="25" t="s">
        <v>21</v>
      </c>
      <c r="I219" s="25">
        <v>86</v>
      </c>
      <c r="J219" s="25">
        <v>267</v>
      </c>
      <c r="K219" s="46">
        <v>8010</v>
      </c>
      <c r="L219" s="47">
        <v>1968.1714285714286</v>
      </c>
      <c r="M219" s="25">
        <v>40.761605665654002</v>
      </c>
      <c r="N219" s="25">
        <v>-73.984521145067006</v>
      </c>
      <c r="O219" s="25">
        <v>105</v>
      </c>
      <c r="P219" s="49">
        <v>9.1848000000000013E-2</v>
      </c>
    </row>
    <row r="220" spans="1:16" x14ac:dyDescent="0.3">
      <c r="A220" s="24">
        <v>50099826</v>
      </c>
      <c r="B220" s="41" t="s">
        <v>2181</v>
      </c>
      <c r="C220" s="24" t="s">
        <v>14</v>
      </c>
      <c r="D220" s="42">
        <v>255</v>
      </c>
      <c r="E220" s="42">
        <v>10019</v>
      </c>
      <c r="F220" s="45">
        <v>6468700555</v>
      </c>
      <c r="G220" s="41" t="s">
        <v>66</v>
      </c>
      <c r="H220" s="24" t="s">
        <v>21</v>
      </c>
      <c r="I220" s="24">
        <v>84</v>
      </c>
      <c r="J220" s="24">
        <v>252</v>
      </c>
      <c r="K220" s="46">
        <v>7560</v>
      </c>
      <c r="L220" s="47">
        <v>1814.3999999999999</v>
      </c>
      <c r="M220" s="24">
        <v>40.765025401993</v>
      </c>
      <c r="N220" s="24">
        <v>-73.982888630079003</v>
      </c>
      <c r="O220" s="24">
        <v>105</v>
      </c>
      <c r="P220" s="49">
        <v>8.4672000000000011E-2</v>
      </c>
    </row>
    <row r="221" spans="1:16" x14ac:dyDescent="0.3">
      <c r="A221" s="25">
        <v>50067755</v>
      </c>
      <c r="B221" s="43" t="s">
        <v>1941</v>
      </c>
      <c r="C221" s="25" t="s">
        <v>14</v>
      </c>
      <c r="D221" s="44">
        <v>148</v>
      </c>
      <c r="E221" s="44">
        <v>10019</v>
      </c>
      <c r="F221" s="48">
        <v>9172614903</v>
      </c>
      <c r="G221" s="43" t="s">
        <v>66</v>
      </c>
      <c r="H221" s="25" t="s">
        <v>21</v>
      </c>
      <c r="I221" s="25">
        <v>84</v>
      </c>
      <c r="J221" s="25">
        <v>251</v>
      </c>
      <c r="K221" s="46">
        <v>7530</v>
      </c>
      <c r="L221" s="47">
        <v>1807.2</v>
      </c>
      <c r="M221" s="25">
        <v>40.759840464070997</v>
      </c>
      <c r="N221" s="25">
        <v>-73.982294364807004</v>
      </c>
      <c r="O221" s="25">
        <v>105</v>
      </c>
      <c r="P221" s="49">
        <v>8.4336000000000008E-2</v>
      </c>
    </row>
    <row r="222" spans="1:16" x14ac:dyDescent="0.3">
      <c r="A222" s="24">
        <v>50093886</v>
      </c>
      <c r="B222" s="41" t="s">
        <v>1750</v>
      </c>
      <c r="C222" s="24" t="s">
        <v>14</v>
      </c>
      <c r="D222" s="42">
        <v>220</v>
      </c>
      <c r="E222" s="42">
        <v>10019</v>
      </c>
      <c r="F222" s="45">
        <v>2122025650</v>
      </c>
      <c r="G222" s="41" t="s">
        <v>16</v>
      </c>
      <c r="H222" s="24" t="s">
        <v>21</v>
      </c>
      <c r="I222" s="24">
        <v>88</v>
      </c>
      <c r="J222" s="24">
        <v>248</v>
      </c>
      <c r="K222" s="46">
        <v>7440</v>
      </c>
      <c r="L222" s="47">
        <v>1870.6285714285714</v>
      </c>
      <c r="M222" s="24">
        <v>40.767157573889001</v>
      </c>
      <c r="N222" s="24">
        <v>-73.979786995891999</v>
      </c>
      <c r="O222" s="24">
        <v>105</v>
      </c>
      <c r="P222" s="49">
        <v>8.7296000000000012E-2</v>
      </c>
    </row>
    <row r="223" spans="1:16" ht="28.8" x14ac:dyDescent="0.3">
      <c r="A223" s="25">
        <v>50068163</v>
      </c>
      <c r="B223" s="43" t="s">
        <v>1974</v>
      </c>
      <c r="C223" s="25" t="s">
        <v>14</v>
      </c>
      <c r="D223" s="44">
        <v>1335</v>
      </c>
      <c r="E223" s="44">
        <v>10019</v>
      </c>
      <c r="F223" s="48">
        <v>2125867000</v>
      </c>
      <c r="G223" s="43" t="s">
        <v>16</v>
      </c>
      <c r="H223" s="25" t="s">
        <v>21</v>
      </c>
      <c r="I223" s="25">
        <v>86</v>
      </c>
      <c r="J223" s="25">
        <v>248</v>
      </c>
      <c r="K223" s="46">
        <v>7440</v>
      </c>
      <c r="L223" s="47">
        <v>1828.1142857142859</v>
      </c>
      <c r="M223" s="25">
        <v>40.762211332142002</v>
      </c>
      <c r="N223" s="25">
        <v>-73.978741648967002</v>
      </c>
      <c r="O223" s="25">
        <v>105</v>
      </c>
      <c r="P223" s="49">
        <v>8.5312000000000027E-2</v>
      </c>
    </row>
    <row r="224" spans="1:16" x14ac:dyDescent="0.3">
      <c r="A224" s="24">
        <v>40897685</v>
      </c>
      <c r="B224" s="41" t="s">
        <v>2425</v>
      </c>
      <c r="C224" s="24" t="s">
        <v>14</v>
      </c>
      <c r="D224" s="42">
        <v>723</v>
      </c>
      <c r="E224" s="42">
        <v>10019</v>
      </c>
      <c r="F224" s="45">
        <v>9174095834</v>
      </c>
      <c r="G224" s="41" t="s">
        <v>16</v>
      </c>
      <c r="H224" s="24" t="s">
        <v>21</v>
      </c>
      <c r="I224" s="24">
        <v>86</v>
      </c>
      <c r="J224" s="24">
        <v>248</v>
      </c>
      <c r="K224" s="46">
        <v>7440</v>
      </c>
      <c r="L224" s="47">
        <v>1828.1142857142859</v>
      </c>
      <c r="M224" s="24">
        <v>40.759966982724997</v>
      </c>
      <c r="N224" s="24">
        <v>-73.984066702820996</v>
      </c>
      <c r="O224" s="24">
        <v>105</v>
      </c>
      <c r="P224" s="49">
        <v>8.5312000000000027E-2</v>
      </c>
    </row>
    <row r="225" spans="1:16" x14ac:dyDescent="0.3">
      <c r="A225" s="25">
        <v>50006345</v>
      </c>
      <c r="B225" s="43" t="s">
        <v>1884</v>
      </c>
      <c r="C225" s="25" t="s">
        <v>14</v>
      </c>
      <c r="D225" s="44">
        <v>11</v>
      </c>
      <c r="E225" s="44">
        <v>10019</v>
      </c>
      <c r="F225" s="48">
        <v>2123331299</v>
      </c>
      <c r="G225" s="43" t="s">
        <v>16</v>
      </c>
      <c r="H225" s="25" t="s">
        <v>21</v>
      </c>
      <c r="I225" s="25">
        <v>83</v>
      </c>
      <c r="J225" s="25">
        <v>247</v>
      </c>
      <c r="K225" s="46">
        <v>7410</v>
      </c>
      <c r="L225" s="47">
        <v>1757.2285714285715</v>
      </c>
      <c r="M225" s="25">
        <v>40.760995108468002</v>
      </c>
      <c r="N225" s="25">
        <v>-73.977200664942998</v>
      </c>
      <c r="O225" s="25">
        <v>105</v>
      </c>
      <c r="P225" s="49">
        <v>8.2004000000000007E-2</v>
      </c>
    </row>
    <row r="226" spans="1:16" x14ac:dyDescent="0.3">
      <c r="A226" s="24">
        <v>50101483</v>
      </c>
      <c r="B226" s="41" t="s">
        <v>1967</v>
      </c>
      <c r="C226" s="24" t="s">
        <v>14</v>
      </c>
      <c r="D226" s="42">
        <v>152</v>
      </c>
      <c r="E226" s="42">
        <v>10019</v>
      </c>
      <c r="F226" s="45">
        <v>2128107235</v>
      </c>
      <c r="G226" s="41" t="s">
        <v>168</v>
      </c>
      <c r="H226" s="24" t="s">
        <v>21</v>
      </c>
      <c r="I226" s="24">
        <v>84</v>
      </c>
      <c r="J226" s="24">
        <v>246</v>
      </c>
      <c r="K226" s="46">
        <v>7380</v>
      </c>
      <c r="L226" s="47">
        <v>1771.2</v>
      </c>
      <c r="M226" s="24">
        <v>40.761997729789002</v>
      </c>
      <c r="N226" s="24">
        <v>-73.981568213505994</v>
      </c>
      <c r="O226" s="24">
        <v>105</v>
      </c>
      <c r="P226" s="49">
        <v>8.2656000000000007E-2</v>
      </c>
    </row>
    <row r="227" spans="1:16" x14ac:dyDescent="0.3">
      <c r="A227" s="25">
        <v>50082366</v>
      </c>
      <c r="B227" s="43" t="s">
        <v>131</v>
      </c>
      <c r="C227" s="25" t="s">
        <v>14</v>
      </c>
      <c r="D227" s="44">
        <v>850</v>
      </c>
      <c r="E227" s="44">
        <v>10019</v>
      </c>
      <c r="F227" s="48">
        <v>2128052723</v>
      </c>
      <c r="G227" s="43" t="s">
        <v>132</v>
      </c>
      <c r="H227" s="25" t="s">
        <v>21</v>
      </c>
      <c r="I227" s="25">
        <v>86</v>
      </c>
      <c r="J227" s="25">
        <v>244</v>
      </c>
      <c r="K227" s="46">
        <v>7320</v>
      </c>
      <c r="L227" s="47">
        <v>1798.6285714285716</v>
      </c>
      <c r="M227" s="25">
        <v>40.763079729782</v>
      </c>
      <c r="N227" s="25">
        <v>-73.985509910434999</v>
      </c>
      <c r="O227" s="25">
        <v>105</v>
      </c>
      <c r="P227" s="49">
        <v>8.3936000000000011E-2</v>
      </c>
    </row>
    <row r="228" spans="1:16" x14ac:dyDescent="0.3">
      <c r="A228" s="24">
        <v>50068154</v>
      </c>
      <c r="B228" s="41" t="s">
        <v>2200</v>
      </c>
      <c r="C228" s="24" t="s">
        <v>14</v>
      </c>
      <c r="D228" s="42">
        <v>1335</v>
      </c>
      <c r="E228" s="42">
        <v>10019</v>
      </c>
      <c r="F228" s="45">
        <v>2122612150</v>
      </c>
      <c r="G228" s="41" t="s">
        <v>16</v>
      </c>
      <c r="H228" s="24" t="s">
        <v>21</v>
      </c>
      <c r="I228" s="24">
        <v>83</v>
      </c>
      <c r="J228" s="24">
        <v>240</v>
      </c>
      <c r="K228" s="46">
        <v>7200</v>
      </c>
      <c r="L228" s="47">
        <v>1707.4285714285713</v>
      </c>
      <c r="M228" s="24">
        <v>40.762211332142002</v>
      </c>
      <c r="N228" s="24">
        <v>-73.978741648967002</v>
      </c>
      <c r="O228" s="24">
        <v>105</v>
      </c>
      <c r="P228" s="49">
        <v>7.9680000000000001E-2</v>
      </c>
    </row>
    <row r="229" spans="1:16" x14ac:dyDescent="0.3">
      <c r="A229" s="25">
        <v>40610087</v>
      </c>
      <c r="B229" s="43" t="s">
        <v>2309</v>
      </c>
      <c r="C229" s="25" t="s">
        <v>14</v>
      </c>
      <c r="D229" s="44">
        <v>265</v>
      </c>
      <c r="E229" s="44">
        <v>10019</v>
      </c>
      <c r="F229" s="48">
        <v>2123075835</v>
      </c>
      <c r="G229" s="43" t="s">
        <v>223</v>
      </c>
      <c r="H229" s="25" t="s">
        <v>21</v>
      </c>
      <c r="I229" s="25">
        <v>89</v>
      </c>
      <c r="J229" s="25">
        <v>239</v>
      </c>
      <c r="K229" s="46">
        <v>7170</v>
      </c>
      <c r="L229" s="47">
        <v>1823.2285714285715</v>
      </c>
      <c r="M229" s="25">
        <v>40.763175639217003</v>
      </c>
      <c r="N229" s="25">
        <v>-73.984315014892005</v>
      </c>
      <c r="O229" s="25">
        <v>105</v>
      </c>
      <c r="P229" s="49">
        <v>8.5084000000000007E-2</v>
      </c>
    </row>
    <row r="230" spans="1:16" x14ac:dyDescent="0.3">
      <c r="A230" s="24">
        <v>50008409</v>
      </c>
      <c r="B230" s="41" t="s">
        <v>1904</v>
      </c>
      <c r="C230" s="24" t="s">
        <v>14</v>
      </c>
      <c r="D230" s="42">
        <v>218</v>
      </c>
      <c r="E230" s="42">
        <v>10019</v>
      </c>
      <c r="F230" s="45">
        <v>2124613638</v>
      </c>
      <c r="G230" s="41" t="s">
        <v>56</v>
      </c>
      <c r="H230" s="24" t="s">
        <v>21</v>
      </c>
      <c r="I230" s="24">
        <v>86</v>
      </c>
      <c r="J230" s="24">
        <v>238</v>
      </c>
      <c r="K230" s="46">
        <v>7140</v>
      </c>
      <c r="L230" s="47">
        <v>1754.4</v>
      </c>
      <c r="M230" s="24">
        <v>40.761605665654002</v>
      </c>
      <c r="N230" s="24">
        <v>-73.984521145067006</v>
      </c>
      <c r="O230" s="24">
        <v>105</v>
      </c>
      <c r="P230" s="49">
        <v>8.1872E-2</v>
      </c>
    </row>
    <row r="231" spans="1:16" x14ac:dyDescent="0.3">
      <c r="A231" s="25">
        <v>41659862</v>
      </c>
      <c r="B231" s="43" t="s">
        <v>609</v>
      </c>
      <c r="C231" s="25" t="s">
        <v>14</v>
      </c>
      <c r="D231" s="44">
        <v>1</v>
      </c>
      <c r="E231" s="44">
        <v>10019</v>
      </c>
      <c r="F231" s="48">
        <v>6465594644</v>
      </c>
      <c r="G231" s="43" t="s">
        <v>168</v>
      </c>
      <c r="H231" s="25" t="s">
        <v>21</v>
      </c>
      <c r="I231" s="25">
        <v>85</v>
      </c>
      <c r="J231" s="25">
        <v>232</v>
      </c>
      <c r="K231" s="46">
        <v>6960</v>
      </c>
      <c r="L231" s="47">
        <v>1690.2857142857142</v>
      </c>
      <c r="M231" s="25">
        <v>40.764589998605999</v>
      </c>
      <c r="N231" s="25">
        <v>-73.973726638377002</v>
      </c>
      <c r="O231" s="25">
        <v>105</v>
      </c>
      <c r="P231" s="49">
        <v>7.8880000000000006E-2</v>
      </c>
    </row>
    <row r="232" spans="1:16" x14ac:dyDescent="0.3">
      <c r="A232" s="24">
        <v>50101895</v>
      </c>
      <c r="B232" s="41" t="s">
        <v>1924</v>
      </c>
      <c r="C232" s="24" t="s">
        <v>14</v>
      </c>
      <c r="D232" s="42">
        <v>152</v>
      </c>
      <c r="E232" s="42">
        <v>10019</v>
      </c>
      <c r="F232" s="45">
        <v>7188587650</v>
      </c>
      <c r="G232" s="41" t="s">
        <v>212</v>
      </c>
      <c r="H232" s="24" t="s">
        <v>21</v>
      </c>
      <c r="I232" s="24">
        <v>83</v>
      </c>
      <c r="J232" s="24">
        <v>231</v>
      </c>
      <c r="K232" s="46">
        <v>6930</v>
      </c>
      <c r="L232" s="47">
        <v>1643.3999999999999</v>
      </c>
      <c r="M232" s="24">
        <v>40.761997729789002</v>
      </c>
      <c r="N232" s="24">
        <v>-73.981568213505994</v>
      </c>
      <c r="O232" s="24">
        <v>105</v>
      </c>
      <c r="P232" s="49">
        <v>7.6691999999999996E-2</v>
      </c>
    </row>
    <row r="233" spans="1:16" x14ac:dyDescent="0.3">
      <c r="A233" s="25">
        <v>41336628</v>
      </c>
      <c r="B233" s="43" t="s">
        <v>1834</v>
      </c>
      <c r="C233" s="25" t="s">
        <v>14</v>
      </c>
      <c r="D233" s="44">
        <v>60</v>
      </c>
      <c r="E233" s="44">
        <v>10019</v>
      </c>
      <c r="F233" s="48">
        <v>6469437373</v>
      </c>
      <c r="G233" s="43" t="s">
        <v>58</v>
      </c>
      <c r="H233" s="25" t="s">
        <v>21</v>
      </c>
      <c r="I233" s="25">
        <v>83</v>
      </c>
      <c r="J233" s="25">
        <v>228</v>
      </c>
      <c r="K233" s="46">
        <v>6840</v>
      </c>
      <c r="L233" s="47">
        <v>1622.0571428571427</v>
      </c>
      <c r="M233" s="25">
        <v>40.762433274773997</v>
      </c>
      <c r="N233" s="25">
        <v>-73.976766988422</v>
      </c>
      <c r="O233" s="25">
        <v>105</v>
      </c>
      <c r="P233" s="49">
        <v>7.5695999999999999E-2</v>
      </c>
    </row>
    <row r="234" spans="1:16" x14ac:dyDescent="0.3">
      <c r="A234" s="24">
        <v>40373113</v>
      </c>
      <c r="B234" s="41" t="s">
        <v>1805</v>
      </c>
      <c r="C234" s="24" t="s">
        <v>14</v>
      </c>
      <c r="D234" s="42">
        <v>101</v>
      </c>
      <c r="E234" s="42">
        <v>10019</v>
      </c>
      <c r="F234" s="45">
        <v>2124896284</v>
      </c>
      <c r="G234" s="41" t="s">
        <v>16</v>
      </c>
      <c r="H234" s="24" t="s">
        <v>21</v>
      </c>
      <c r="I234" s="24">
        <v>83</v>
      </c>
      <c r="J234" s="24">
        <v>221</v>
      </c>
      <c r="K234" s="46">
        <v>6630</v>
      </c>
      <c r="L234" s="47">
        <v>1572.2571428571425</v>
      </c>
      <c r="M234" s="24">
        <v>40.763136251470002</v>
      </c>
      <c r="N234" s="24">
        <v>-73.978398412976006</v>
      </c>
      <c r="O234" s="24">
        <v>105</v>
      </c>
      <c r="P234" s="49">
        <v>7.3371999999999993E-2</v>
      </c>
    </row>
    <row r="235" spans="1:16" x14ac:dyDescent="0.3">
      <c r="A235" s="25">
        <v>41591687</v>
      </c>
      <c r="B235" s="43" t="s">
        <v>2264</v>
      </c>
      <c r="C235" s="25" t="s">
        <v>14</v>
      </c>
      <c r="D235" s="44">
        <v>69</v>
      </c>
      <c r="E235" s="44">
        <v>10019</v>
      </c>
      <c r="F235" s="48">
        <v>2122473936</v>
      </c>
      <c r="G235" s="43" t="s">
        <v>24</v>
      </c>
      <c r="H235" s="25" t="s">
        <v>21</v>
      </c>
      <c r="I235" s="25">
        <v>88</v>
      </c>
      <c r="J235" s="25">
        <v>217</v>
      </c>
      <c r="K235" s="46">
        <v>6510</v>
      </c>
      <c r="L235" s="47">
        <v>1636.8000000000002</v>
      </c>
      <c r="M235" s="25">
        <v>40.762532125352003</v>
      </c>
      <c r="N235" s="25">
        <v>-73.976961886145006</v>
      </c>
      <c r="O235" s="25">
        <v>105</v>
      </c>
      <c r="P235" s="49">
        <v>7.6384000000000021E-2</v>
      </c>
    </row>
    <row r="236" spans="1:16" x14ac:dyDescent="0.3">
      <c r="A236" s="24">
        <v>50099022</v>
      </c>
      <c r="B236" s="41" t="s">
        <v>1986</v>
      </c>
      <c r="C236" s="24" t="s">
        <v>14</v>
      </c>
      <c r="D236" s="42">
        <v>15</v>
      </c>
      <c r="E236" s="42">
        <v>10019</v>
      </c>
      <c r="F236" s="45">
        <v>2122076680</v>
      </c>
      <c r="G236" s="41" t="s">
        <v>24</v>
      </c>
      <c r="H236" s="24" t="s">
        <v>21</v>
      </c>
      <c r="I236" s="24">
        <v>85</v>
      </c>
      <c r="J236" s="24">
        <v>216</v>
      </c>
      <c r="K236" s="46">
        <v>6480</v>
      </c>
      <c r="L236" s="47">
        <v>1573.7142857142858</v>
      </c>
      <c r="M236" s="24">
        <v>40.762633326703003</v>
      </c>
      <c r="N236" s="24">
        <v>-73.975257995378996</v>
      </c>
      <c r="O236" s="24">
        <v>105</v>
      </c>
      <c r="P236" s="49">
        <v>7.3440000000000005E-2</v>
      </c>
    </row>
    <row r="237" spans="1:16" x14ac:dyDescent="0.3">
      <c r="A237" s="25">
        <v>41148931</v>
      </c>
      <c r="B237" s="43" t="s">
        <v>1934</v>
      </c>
      <c r="C237" s="25" t="s">
        <v>14</v>
      </c>
      <c r="D237" s="44">
        <v>43</v>
      </c>
      <c r="E237" s="44">
        <v>10019</v>
      </c>
      <c r="F237" s="48">
        <v>2124890271</v>
      </c>
      <c r="G237" s="43" t="s">
        <v>183</v>
      </c>
      <c r="H237" s="25" t="s">
        <v>21</v>
      </c>
      <c r="I237" s="25">
        <v>83</v>
      </c>
      <c r="J237" s="25">
        <v>214</v>
      </c>
      <c r="K237" s="46">
        <v>6420</v>
      </c>
      <c r="L237" s="47">
        <v>1522.457142857143</v>
      </c>
      <c r="M237" s="25">
        <v>40.761651029722003</v>
      </c>
      <c r="N237" s="25">
        <v>-73.976821409484998</v>
      </c>
      <c r="O237" s="25">
        <v>105</v>
      </c>
      <c r="P237" s="49">
        <v>7.1048000000000014E-2</v>
      </c>
    </row>
    <row r="238" spans="1:16" x14ac:dyDescent="0.3">
      <c r="A238" s="24">
        <v>41202176</v>
      </c>
      <c r="B238" s="41" t="s">
        <v>2370</v>
      </c>
      <c r="C238" s="24" t="s">
        <v>14</v>
      </c>
      <c r="D238" s="42">
        <v>110</v>
      </c>
      <c r="E238" s="42">
        <v>10019</v>
      </c>
      <c r="F238" s="45">
        <v>2122455220</v>
      </c>
      <c r="G238" s="41" t="s">
        <v>16</v>
      </c>
      <c r="H238" s="24" t="s">
        <v>21</v>
      </c>
      <c r="I238" s="24">
        <v>88</v>
      </c>
      <c r="J238" s="24">
        <v>214</v>
      </c>
      <c r="K238" s="46">
        <v>6420</v>
      </c>
      <c r="L238" s="47">
        <v>1614.1714285714284</v>
      </c>
      <c r="M238" s="24">
        <v>40.760729474351002</v>
      </c>
      <c r="N238" s="24">
        <v>-73.980496467104004</v>
      </c>
      <c r="O238" s="24">
        <v>105</v>
      </c>
      <c r="P238" s="49">
        <v>7.5327999999999992E-2</v>
      </c>
    </row>
    <row r="239" spans="1:16" x14ac:dyDescent="0.3">
      <c r="A239" s="25">
        <v>50002367</v>
      </c>
      <c r="B239" s="43" t="s">
        <v>2391</v>
      </c>
      <c r="C239" s="25" t="s">
        <v>14</v>
      </c>
      <c r="D239" s="44">
        <v>120</v>
      </c>
      <c r="E239" s="44">
        <v>10019</v>
      </c>
      <c r="F239" s="48">
        <v>2127078000</v>
      </c>
      <c r="G239" s="43" t="s">
        <v>16</v>
      </c>
      <c r="H239" s="25" t="s">
        <v>21</v>
      </c>
      <c r="I239" s="25">
        <v>84</v>
      </c>
      <c r="J239" s="25">
        <v>213</v>
      </c>
      <c r="K239" s="46">
        <v>6390</v>
      </c>
      <c r="L239" s="47">
        <v>1533.6</v>
      </c>
      <c r="M239" s="25">
        <v>40.764681492439998</v>
      </c>
      <c r="N239" s="25">
        <v>-73.978094671964001</v>
      </c>
      <c r="O239" s="25">
        <v>105</v>
      </c>
      <c r="P239" s="49">
        <v>7.1568000000000007E-2</v>
      </c>
    </row>
    <row r="240" spans="1:16" x14ac:dyDescent="0.3">
      <c r="A240" s="24">
        <v>50037961</v>
      </c>
      <c r="B240" s="41" t="s">
        <v>2067</v>
      </c>
      <c r="C240" s="24" t="s">
        <v>14</v>
      </c>
      <c r="D240" s="42">
        <v>1414</v>
      </c>
      <c r="E240" s="42">
        <v>10019</v>
      </c>
      <c r="F240" s="45">
        <v>2127032007</v>
      </c>
      <c r="G240" s="41" t="s">
        <v>16</v>
      </c>
      <c r="H240" s="24" t="s">
        <v>21</v>
      </c>
      <c r="I240" s="24">
        <v>86</v>
      </c>
      <c r="J240" s="24">
        <v>212</v>
      </c>
      <c r="K240" s="46">
        <v>6360</v>
      </c>
      <c r="L240" s="47">
        <v>1562.7428571428572</v>
      </c>
      <c r="M240" s="24">
        <v>40.764780058501003</v>
      </c>
      <c r="N240" s="24">
        <v>-73.976845586200994</v>
      </c>
      <c r="O240" s="24">
        <v>105</v>
      </c>
      <c r="P240" s="49">
        <v>7.2928000000000021E-2</v>
      </c>
    </row>
    <row r="241" spans="1:16" x14ac:dyDescent="0.3">
      <c r="A241" s="25">
        <v>41663204</v>
      </c>
      <c r="B241" s="43" t="s">
        <v>1757</v>
      </c>
      <c r="C241" s="25" t="s">
        <v>14</v>
      </c>
      <c r="D241" s="44">
        <v>254</v>
      </c>
      <c r="E241" s="44">
        <v>10019</v>
      </c>
      <c r="F241" s="48">
        <v>6464763551</v>
      </c>
      <c r="G241" s="43" t="s">
        <v>16</v>
      </c>
      <c r="H241" s="25" t="s">
        <v>21</v>
      </c>
      <c r="I241" s="25">
        <v>89</v>
      </c>
      <c r="J241" s="25">
        <v>209</v>
      </c>
      <c r="K241" s="46">
        <v>6270</v>
      </c>
      <c r="L241" s="47">
        <v>1594.3714285714286</v>
      </c>
      <c r="M241" s="25">
        <v>40.764331026906</v>
      </c>
      <c r="N241" s="25">
        <v>-73.983217315152004</v>
      </c>
      <c r="O241" s="25">
        <v>105</v>
      </c>
      <c r="P241" s="49">
        <v>7.4404000000000012E-2</v>
      </c>
    </row>
    <row r="242" spans="1:16" x14ac:dyDescent="0.3">
      <c r="A242" s="24">
        <v>50036900</v>
      </c>
      <c r="B242" s="41" t="s">
        <v>1913</v>
      </c>
      <c r="C242" s="24" t="s">
        <v>14</v>
      </c>
      <c r="D242" s="42">
        <v>930</v>
      </c>
      <c r="E242" s="42">
        <v>10019</v>
      </c>
      <c r="F242" s="45">
        <v>2127078778</v>
      </c>
      <c r="G242" s="41" t="s">
        <v>20</v>
      </c>
      <c r="H242" s="24" t="s">
        <v>21</v>
      </c>
      <c r="I242" s="24">
        <v>88</v>
      </c>
      <c r="J242" s="24">
        <v>209</v>
      </c>
      <c r="K242" s="46">
        <v>6270</v>
      </c>
      <c r="L242" s="47">
        <v>1576.4571428571428</v>
      </c>
      <c r="M242" s="24">
        <v>40.765503114109997</v>
      </c>
      <c r="N242" s="24">
        <v>-73.983744081538006</v>
      </c>
      <c r="O242" s="24">
        <v>105</v>
      </c>
      <c r="P242" s="49">
        <v>7.3567999999999995E-2</v>
      </c>
    </row>
    <row r="243" spans="1:16" x14ac:dyDescent="0.3">
      <c r="A243" s="25">
        <v>50071144</v>
      </c>
      <c r="B243" s="43" t="s">
        <v>2049</v>
      </c>
      <c r="C243" s="25" t="s">
        <v>14</v>
      </c>
      <c r="D243" s="44">
        <v>125</v>
      </c>
      <c r="E243" s="44">
        <v>10036</v>
      </c>
      <c r="F243" s="48">
        <v>2125754949</v>
      </c>
      <c r="G243" s="43" t="s">
        <v>16</v>
      </c>
      <c r="H243" s="25" t="s">
        <v>21</v>
      </c>
      <c r="I243" s="25">
        <v>84</v>
      </c>
      <c r="J243" s="25">
        <v>344</v>
      </c>
      <c r="K243" s="46">
        <v>10320</v>
      </c>
      <c r="L243" s="47">
        <v>2476.7999999999997</v>
      </c>
      <c r="M243" s="25">
        <v>40.756497600475001</v>
      </c>
      <c r="N243" s="25">
        <v>-73.984017002482005</v>
      </c>
      <c r="O243" s="25">
        <v>105</v>
      </c>
      <c r="P243" s="49">
        <v>0.11558399999999999</v>
      </c>
    </row>
    <row r="244" spans="1:16" x14ac:dyDescent="0.3">
      <c r="A244" s="24">
        <v>50063946</v>
      </c>
      <c r="B244" s="41" t="s">
        <v>1922</v>
      </c>
      <c r="C244" s="24" t="s">
        <v>14</v>
      </c>
      <c r="D244" s="42">
        <v>13</v>
      </c>
      <c r="E244" s="42">
        <v>10036</v>
      </c>
      <c r="F244" s="45">
        <v>2123029088</v>
      </c>
      <c r="G244" s="41" t="s">
        <v>141</v>
      </c>
      <c r="H244" s="24" t="s">
        <v>21</v>
      </c>
      <c r="I244" s="24">
        <v>86</v>
      </c>
      <c r="J244" s="24">
        <v>343</v>
      </c>
      <c r="K244" s="46">
        <v>10290</v>
      </c>
      <c r="L244" s="47">
        <v>2528.4</v>
      </c>
      <c r="M244" s="24">
        <v>40.755728479875998</v>
      </c>
      <c r="N244" s="24">
        <v>-73.980241663376006</v>
      </c>
      <c r="O244" s="24">
        <v>105</v>
      </c>
      <c r="P244" s="49">
        <v>0.11799200000000001</v>
      </c>
    </row>
    <row r="245" spans="1:16" x14ac:dyDescent="0.3">
      <c r="A245" s="25">
        <v>50004379</v>
      </c>
      <c r="B245" s="43" t="s">
        <v>1878</v>
      </c>
      <c r="C245" s="25" t="s">
        <v>14</v>
      </c>
      <c r="D245" s="44">
        <v>70</v>
      </c>
      <c r="E245" s="44">
        <v>10036</v>
      </c>
      <c r="F245" s="48">
        <v>2122532828</v>
      </c>
      <c r="G245" s="43" t="s">
        <v>16</v>
      </c>
      <c r="H245" s="25" t="s">
        <v>21</v>
      </c>
      <c r="I245" s="25">
        <v>83</v>
      </c>
      <c r="J245" s="25">
        <v>340</v>
      </c>
      <c r="K245" s="46">
        <v>10200</v>
      </c>
      <c r="L245" s="47">
        <v>2418.8571428571427</v>
      </c>
      <c r="M245" s="25">
        <v>40.756274908598002</v>
      </c>
      <c r="N245" s="25">
        <v>-73.981573412681996</v>
      </c>
      <c r="O245" s="25">
        <v>105</v>
      </c>
      <c r="P245" s="49">
        <v>0.11288000000000001</v>
      </c>
    </row>
    <row r="246" spans="1:16" ht="28.8" x14ac:dyDescent="0.3">
      <c r="A246" s="24">
        <v>40391284</v>
      </c>
      <c r="B246" s="41" t="s">
        <v>1818</v>
      </c>
      <c r="C246" s="24" t="s">
        <v>14</v>
      </c>
      <c r="D246" s="42">
        <v>42</v>
      </c>
      <c r="E246" s="42">
        <v>10036</v>
      </c>
      <c r="F246" s="45">
        <v>2123826684</v>
      </c>
      <c r="G246" s="41" t="s">
        <v>16</v>
      </c>
      <c r="H246" s="24" t="s">
        <v>21</v>
      </c>
      <c r="I246" s="24">
        <v>86</v>
      </c>
      <c r="J246" s="24">
        <v>336</v>
      </c>
      <c r="K246" s="46">
        <v>10080</v>
      </c>
      <c r="L246" s="47">
        <v>2476.7999999999997</v>
      </c>
      <c r="M246" s="24">
        <v>40.75536910476</v>
      </c>
      <c r="N246" s="24">
        <v>-73.981367924519006</v>
      </c>
      <c r="O246" s="24">
        <v>105</v>
      </c>
      <c r="P246" s="49">
        <v>0.11558399999999999</v>
      </c>
    </row>
    <row r="247" spans="1:16" ht="28.8" x14ac:dyDescent="0.3">
      <c r="A247" s="25">
        <v>50066417</v>
      </c>
      <c r="B247" s="43" t="s">
        <v>1914</v>
      </c>
      <c r="C247" s="25" t="s">
        <v>14</v>
      </c>
      <c r="D247" s="44">
        <v>30</v>
      </c>
      <c r="E247" s="44">
        <v>10036</v>
      </c>
      <c r="F247" s="48">
        <v>2123555540</v>
      </c>
      <c r="G247" s="43" t="s">
        <v>16</v>
      </c>
      <c r="H247" s="25" t="s">
        <v>21</v>
      </c>
      <c r="I247" s="25">
        <v>89</v>
      </c>
      <c r="J247" s="25">
        <v>336</v>
      </c>
      <c r="K247" s="46">
        <v>10080</v>
      </c>
      <c r="L247" s="47">
        <v>2563.2000000000003</v>
      </c>
      <c r="M247" s="25">
        <v>40.756497000669</v>
      </c>
      <c r="N247" s="25">
        <v>-73.980172853469995</v>
      </c>
      <c r="O247" s="25">
        <v>105</v>
      </c>
      <c r="P247" s="49">
        <v>0.11961600000000001</v>
      </c>
    </row>
    <row r="248" spans="1:16" x14ac:dyDescent="0.3">
      <c r="A248" s="24">
        <v>40578773</v>
      </c>
      <c r="B248" s="41" t="s">
        <v>2082</v>
      </c>
      <c r="C248" s="24" t="s">
        <v>14</v>
      </c>
      <c r="D248" s="42">
        <v>260</v>
      </c>
      <c r="E248" s="42">
        <v>10036</v>
      </c>
      <c r="F248" s="45">
        <v>2123917560</v>
      </c>
      <c r="G248" s="41" t="s">
        <v>202</v>
      </c>
      <c r="H248" s="24" t="s">
        <v>21</v>
      </c>
      <c r="I248" s="24">
        <v>89</v>
      </c>
      <c r="J248" s="24">
        <v>336</v>
      </c>
      <c r="K248" s="46">
        <v>10080</v>
      </c>
      <c r="L248" s="47">
        <v>2563.2000000000003</v>
      </c>
      <c r="M248" s="24">
        <v>40.758117483200003</v>
      </c>
      <c r="N248" s="24">
        <v>-73.987896951474994</v>
      </c>
      <c r="O248" s="24">
        <v>105</v>
      </c>
      <c r="P248" s="49">
        <v>0.11961600000000001</v>
      </c>
    </row>
    <row r="249" spans="1:16" x14ac:dyDescent="0.3">
      <c r="A249" s="25">
        <v>41565705</v>
      </c>
      <c r="B249" s="43" t="s">
        <v>2401</v>
      </c>
      <c r="C249" s="25" t="s">
        <v>14</v>
      </c>
      <c r="D249" s="44">
        <v>228</v>
      </c>
      <c r="E249" s="44">
        <v>10036</v>
      </c>
      <c r="F249" s="48">
        <v>6464906924</v>
      </c>
      <c r="G249" s="43" t="s">
        <v>16</v>
      </c>
      <c r="H249" s="25" t="s">
        <v>21</v>
      </c>
      <c r="I249" s="25">
        <v>83</v>
      </c>
      <c r="J249" s="25">
        <v>334</v>
      </c>
      <c r="K249" s="46">
        <v>10020</v>
      </c>
      <c r="L249" s="47">
        <v>2376.1714285714284</v>
      </c>
      <c r="M249" s="25">
        <v>40.759720192632003</v>
      </c>
      <c r="N249" s="25">
        <v>-73.985886053426</v>
      </c>
      <c r="O249" s="25">
        <v>105</v>
      </c>
      <c r="P249" s="49">
        <v>0.110888</v>
      </c>
    </row>
    <row r="250" spans="1:16" x14ac:dyDescent="0.3">
      <c r="A250" s="24">
        <v>50091498</v>
      </c>
      <c r="B250" s="41" t="s">
        <v>2387</v>
      </c>
      <c r="C250" s="24" t="s">
        <v>14</v>
      </c>
      <c r="D250" s="42">
        <v>59</v>
      </c>
      <c r="E250" s="42">
        <v>10036</v>
      </c>
      <c r="F250" s="45">
        <v>2127902700</v>
      </c>
      <c r="G250" s="41" t="s">
        <v>141</v>
      </c>
      <c r="H250" s="24" t="s">
        <v>21</v>
      </c>
      <c r="I250" s="24">
        <v>87</v>
      </c>
      <c r="J250" s="24">
        <v>332</v>
      </c>
      <c r="K250" s="46">
        <v>9960</v>
      </c>
      <c r="L250" s="47">
        <v>2475.7714285714283</v>
      </c>
      <c r="M250" s="24">
        <v>40.756796292860002</v>
      </c>
      <c r="N250" s="24">
        <v>-73.980840530053001</v>
      </c>
      <c r="O250" s="24">
        <v>105</v>
      </c>
      <c r="P250" s="49">
        <v>0.115536</v>
      </c>
    </row>
    <row r="251" spans="1:16" x14ac:dyDescent="0.3">
      <c r="A251" s="25">
        <v>50002071</v>
      </c>
      <c r="B251" s="43" t="s">
        <v>1951</v>
      </c>
      <c r="C251" s="25" t="s">
        <v>14</v>
      </c>
      <c r="D251" s="44">
        <v>48</v>
      </c>
      <c r="E251" s="44">
        <v>10036</v>
      </c>
      <c r="F251" s="48">
        <v>2127689600</v>
      </c>
      <c r="G251" s="43" t="s">
        <v>16</v>
      </c>
      <c r="H251" s="25" t="s">
        <v>21</v>
      </c>
      <c r="I251" s="25">
        <v>84</v>
      </c>
      <c r="J251" s="25">
        <v>329</v>
      </c>
      <c r="K251" s="46">
        <v>9870</v>
      </c>
      <c r="L251" s="47">
        <v>2368.8000000000002</v>
      </c>
      <c r="M251" s="25">
        <v>40.758102670356003</v>
      </c>
      <c r="N251" s="25">
        <v>-73.980089352483006</v>
      </c>
      <c r="O251" s="25">
        <v>105</v>
      </c>
      <c r="P251" s="49">
        <v>0.11054400000000002</v>
      </c>
    </row>
    <row r="252" spans="1:16" ht="28.8" x14ac:dyDescent="0.3">
      <c r="A252" s="24">
        <v>40727750</v>
      </c>
      <c r="B252" s="41" t="s">
        <v>2435</v>
      </c>
      <c r="C252" s="24" t="s">
        <v>14</v>
      </c>
      <c r="D252" s="42">
        <v>1185</v>
      </c>
      <c r="E252" s="42">
        <v>10036</v>
      </c>
      <c r="F252" s="45">
        <v>2125752525</v>
      </c>
      <c r="G252" s="41" t="s">
        <v>66</v>
      </c>
      <c r="H252" s="24" t="s">
        <v>21</v>
      </c>
      <c r="I252" s="24">
        <v>83</v>
      </c>
      <c r="J252" s="24">
        <v>327</v>
      </c>
      <c r="K252" s="46">
        <v>9810</v>
      </c>
      <c r="L252" s="47">
        <v>2326.3714285714286</v>
      </c>
      <c r="M252" s="24">
        <v>40.757578756558999</v>
      </c>
      <c r="N252" s="24">
        <v>-73.982125317652006</v>
      </c>
      <c r="O252" s="24">
        <v>105</v>
      </c>
      <c r="P252" s="49">
        <v>0.10856400000000001</v>
      </c>
    </row>
    <row r="253" spans="1:16" x14ac:dyDescent="0.3">
      <c r="A253" s="25">
        <v>50008729</v>
      </c>
      <c r="B253" s="43" t="s">
        <v>2201</v>
      </c>
      <c r="C253" s="25" t="s">
        <v>14</v>
      </c>
      <c r="D253" s="44">
        <v>18</v>
      </c>
      <c r="E253" s="44">
        <v>10036</v>
      </c>
      <c r="F253" s="48">
        <v>2122213044</v>
      </c>
      <c r="G253" s="43" t="s">
        <v>193</v>
      </c>
      <c r="H253" s="25" t="s">
        <v>21</v>
      </c>
      <c r="I253" s="25">
        <v>84</v>
      </c>
      <c r="J253" s="25">
        <v>326</v>
      </c>
      <c r="K253" s="46">
        <v>9780</v>
      </c>
      <c r="L253" s="47">
        <v>2347.1999999999998</v>
      </c>
      <c r="M253" s="25">
        <v>40.757619387883999</v>
      </c>
      <c r="N253" s="25">
        <v>-73.978941647625007</v>
      </c>
      <c r="O253" s="25">
        <v>105</v>
      </c>
      <c r="P253" s="49">
        <v>0.10953600000000001</v>
      </c>
    </row>
    <row r="254" spans="1:16" ht="28.8" x14ac:dyDescent="0.3">
      <c r="A254" s="24">
        <v>50060497</v>
      </c>
      <c r="B254" s="41" t="s">
        <v>2229</v>
      </c>
      <c r="C254" s="24" t="s">
        <v>14</v>
      </c>
      <c r="D254" s="42">
        <v>120</v>
      </c>
      <c r="E254" s="42">
        <v>10036</v>
      </c>
      <c r="F254" s="45">
        <v>2127308900</v>
      </c>
      <c r="G254" s="41" t="s">
        <v>2230</v>
      </c>
      <c r="H254" s="24" t="s">
        <v>21</v>
      </c>
      <c r="I254" s="24">
        <v>89</v>
      </c>
      <c r="J254" s="24">
        <v>323</v>
      </c>
      <c r="K254" s="46">
        <v>9690</v>
      </c>
      <c r="L254" s="47">
        <v>2464.0285714285719</v>
      </c>
      <c r="M254" s="24">
        <v>40.754521565160999</v>
      </c>
      <c r="N254" s="24">
        <v>-73.985457637915999</v>
      </c>
      <c r="O254" s="24">
        <v>105</v>
      </c>
      <c r="P254" s="49">
        <v>0.11498800000000003</v>
      </c>
    </row>
    <row r="255" spans="1:16" x14ac:dyDescent="0.3">
      <c r="A255" s="25">
        <v>40399090</v>
      </c>
      <c r="B255" s="43" t="s">
        <v>1978</v>
      </c>
      <c r="C255" s="25" t="s">
        <v>14</v>
      </c>
      <c r="D255" s="44">
        <v>1177</v>
      </c>
      <c r="E255" s="44">
        <v>10036</v>
      </c>
      <c r="F255" s="48">
        <v>2125757272</v>
      </c>
      <c r="G255" s="43" t="s">
        <v>56</v>
      </c>
      <c r="H255" s="25" t="s">
        <v>21</v>
      </c>
      <c r="I255" s="25">
        <v>85</v>
      </c>
      <c r="J255" s="25">
        <v>321</v>
      </c>
      <c r="K255" s="46">
        <v>9630</v>
      </c>
      <c r="L255" s="47">
        <v>2338.7142857142853</v>
      </c>
      <c r="M255" s="25">
        <v>40.757249422332002</v>
      </c>
      <c r="N255" s="25">
        <v>-73.982363638031998</v>
      </c>
      <c r="O255" s="25">
        <v>105</v>
      </c>
      <c r="P255" s="49">
        <v>0.10914</v>
      </c>
    </row>
    <row r="256" spans="1:16" x14ac:dyDescent="0.3">
      <c r="A256" s="24">
        <v>50038288</v>
      </c>
      <c r="B256" s="41" t="s">
        <v>2060</v>
      </c>
      <c r="C256" s="24" t="s">
        <v>14</v>
      </c>
      <c r="D256" s="42">
        <v>43</v>
      </c>
      <c r="E256" s="42">
        <v>10036</v>
      </c>
      <c r="F256" s="45">
        <v>2127305848</v>
      </c>
      <c r="G256" s="41" t="s">
        <v>462</v>
      </c>
      <c r="H256" s="24" t="s">
        <v>21</v>
      </c>
      <c r="I256" s="24">
        <v>86</v>
      </c>
      <c r="J256" s="24">
        <v>318</v>
      </c>
      <c r="K256" s="46">
        <v>9540</v>
      </c>
      <c r="L256" s="47">
        <v>2344.1142857142859</v>
      </c>
      <c r="M256" s="24">
        <v>40.756642524282</v>
      </c>
      <c r="N256" s="24">
        <v>-73.980472401612005</v>
      </c>
      <c r="O256" s="24">
        <v>105</v>
      </c>
      <c r="P256" s="49">
        <v>0.10939200000000002</v>
      </c>
    </row>
    <row r="257" spans="1:16" ht="28.8" x14ac:dyDescent="0.3">
      <c r="A257" s="25">
        <v>50063282</v>
      </c>
      <c r="B257" s="43" t="s">
        <v>1859</v>
      </c>
      <c r="C257" s="25" t="s">
        <v>14</v>
      </c>
      <c r="D257" s="44">
        <v>221</v>
      </c>
      <c r="E257" s="44">
        <v>10036</v>
      </c>
      <c r="F257" s="48">
        <v>2128694545</v>
      </c>
      <c r="G257" s="43" t="s">
        <v>24</v>
      </c>
      <c r="H257" s="25" t="s">
        <v>21</v>
      </c>
      <c r="I257" s="25">
        <v>85</v>
      </c>
      <c r="J257" s="25">
        <v>316</v>
      </c>
      <c r="K257" s="46">
        <v>9480</v>
      </c>
      <c r="L257" s="47">
        <v>2302.2857142857138</v>
      </c>
      <c r="M257" s="25">
        <v>40.759017559547999</v>
      </c>
      <c r="N257" s="25">
        <v>-73.986091953892995</v>
      </c>
      <c r="O257" s="25">
        <v>105</v>
      </c>
      <c r="P257" s="49">
        <v>0.10743999999999998</v>
      </c>
    </row>
    <row r="258" spans="1:16" x14ac:dyDescent="0.3">
      <c r="A258" s="24">
        <v>40750263</v>
      </c>
      <c r="B258" s="41" t="s">
        <v>2302</v>
      </c>
      <c r="C258" s="24" t="s">
        <v>14</v>
      </c>
      <c r="D258" s="42">
        <v>1535</v>
      </c>
      <c r="E258" s="42">
        <v>10036</v>
      </c>
      <c r="F258" s="45">
        <v>2123981900</v>
      </c>
      <c r="G258" s="41" t="s">
        <v>16</v>
      </c>
      <c r="H258" s="24" t="s">
        <v>21</v>
      </c>
      <c r="I258" s="24">
        <v>83</v>
      </c>
      <c r="J258" s="24">
        <v>312</v>
      </c>
      <c r="K258" s="46">
        <v>9360</v>
      </c>
      <c r="L258" s="47">
        <v>2219.6571428571424</v>
      </c>
      <c r="M258" s="24">
        <v>40.758259928740003</v>
      </c>
      <c r="N258" s="24">
        <v>-73.985467647468994</v>
      </c>
      <c r="O258" s="24">
        <v>105</v>
      </c>
      <c r="P258" s="49">
        <v>0.103584</v>
      </c>
    </row>
    <row r="259" spans="1:16" x14ac:dyDescent="0.3">
      <c r="A259" s="25">
        <v>40402376</v>
      </c>
      <c r="B259" s="43" t="s">
        <v>2383</v>
      </c>
      <c r="C259" s="25" t="s">
        <v>14</v>
      </c>
      <c r="D259" s="44">
        <v>7</v>
      </c>
      <c r="E259" s="44">
        <v>10036</v>
      </c>
      <c r="F259" s="48">
        <v>2129440090</v>
      </c>
      <c r="G259" s="43" t="s">
        <v>16</v>
      </c>
      <c r="H259" s="25" t="s">
        <v>21</v>
      </c>
      <c r="I259" s="25">
        <v>84</v>
      </c>
      <c r="J259" s="25">
        <v>305</v>
      </c>
      <c r="K259" s="46">
        <v>9150</v>
      </c>
      <c r="L259" s="47">
        <v>2196</v>
      </c>
      <c r="M259" s="25">
        <v>40.754416614580002</v>
      </c>
      <c r="N259" s="25">
        <v>-73.981010859725004</v>
      </c>
      <c r="O259" s="25">
        <v>105</v>
      </c>
      <c r="P259" s="49">
        <v>0.10248</v>
      </c>
    </row>
    <row r="260" spans="1:16" x14ac:dyDescent="0.3">
      <c r="A260" s="24">
        <v>50087099</v>
      </c>
      <c r="B260" s="41" t="s">
        <v>225</v>
      </c>
      <c r="C260" s="24" t="s">
        <v>14</v>
      </c>
      <c r="D260" s="42">
        <v>220</v>
      </c>
      <c r="E260" s="42">
        <v>10036</v>
      </c>
      <c r="F260" s="45">
        <v>2128401073</v>
      </c>
      <c r="G260" s="41" t="s">
        <v>16</v>
      </c>
      <c r="H260" s="24" t="s">
        <v>21</v>
      </c>
      <c r="I260" s="24">
        <v>84</v>
      </c>
      <c r="J260" s="24">
        <v>297</v>
      </c>
      <c r="K260" s="46">
        <v>8910</v>
      </c>
      <c r="L260" s="47">
        <v>2138.4</v>
      </c>
      <c r="M260" s="24">
        <v>40.756404749307002</v>
      </c>
      <c r="N260" s="24">
        <v>-73.987857559104</v>
      </c>
      <c r="O260" s="24">
        <v>105</v>
      </c>
      <c r="P260" s="49">
        <v>9.9792000000000006E-2</v>
      </c>
    </row>
    <row r="261" spans="1:16" x14ac:dyDescent="0.3">
      <c r="A261" s="25">
        <v>50101953</v>
      </c>
      <c r="B261" s="43" t="s">
        <v>2168</v>
      </c>
      <c r="C261" s="25" t="s">
        <v>14</v>
      </c>
      <c r="D261" s="44">
        <v>40</v>
      </c>
      <c r="E261" s="44">
        <v>10036</v>
      </c>
      <c r="F261" s="48">
        <v>2123546400</v>
      </c>
      <c r="G261" s="43" t="s">
        <v>16</v>
      </c>
      <c r="H261" s="25" t="s">
        <v>21</v>
      </c>
      <c r="I261" s="25">
        <v>88</v>
      </c>
      <c r="J261" s="25">
        <v>286</v>
      </c>
      <c r="K261" s="46">
        <v>8580</v>
      </c>
      <c r="L261" s="47">
        <v>2157.2571428571432</v>
      </c>
      <c r="M261" s="25">
        <v>40.755975614645997</v>
      </c>
      <c r="N261" s="25">
        <v>-73.980869643027006</v>
      </c>
      <c r="O261" s="25">
        <v>105</v>
      </c>
      <c r="P261" s="49">
        <v>0.10067200000000003</v>
      </c>
    </row>
    <row r="262" spans="1:16" x14ac:dyDescent="0.3">
      <c r="A262" s="24">
        <v>40750343</v>
      </c>
      <c r="B262" s="41" t="s">
        <v>2440</v>
      </c>
      <c r="C262" s="24" t="s">
        <v>14</v>
      </c>
      <c r="D262" s="42">
        <v>1535</v>
      </c>
      <c r="E262" s="42">
        <v>10036</v>
      </c>
      <c r="F262" s="45">
        <v>2127048900</v>
      </c>
      <c r="G262" s="41" t="s">
        <v>16</v>
      </c>
      <c r="H262" s="24" t="s">
        <v>21</v>
      </c>
      <c r="I262" s="24">
        <v>85</v>
      </c>
      <c r="J262" s="24">
        <v>279</v>
      </c>
      <c r="K262" s="46">
        <v>8370</v>
      </c>
      <c r="L262" s="47">
        <v>2032.7142857142856</v>
      </c>
      <c r="M262" s="24">
        <v>40.758259928740003</v>
      </c>
      <c r="N262" s="24">
        <v>-73.985467647468994</v>
      </c>
      <c r="O262" s="24">
        <v>105</v>
      </c>
      <c r="P262" s="49">
        <v>9.486E-2</v>
      </c>
    </row>
    <row r="263" spans="1:16" x14ac:dyDescent="0.3">
      <c r="A263" s="25">
        <v>41164678</v>
      </c>
      <c r="B263" s="43" t="s">
        <v>2207</v>
      </c>
      <c r="C263" s="25" t="s">
        <v>14</v>
      </c>
      <c r="D263" s="44">
        <v>130</v>
      </c>
      <c r="E263" s="44">
        <v>10036</v>
      </c>
      <c r="F263" s="48">
        <v>2124852400</v>
      </c>
      <c r="G263" s="43" t="s">
        <v>16</v>
      </c>
      <c r="H263" s="25" t="s">
        <v>21</v>
      </c>
      <c r="I263" s="25">
        <v>87</v>
      </c>
      <c r="J263" s="25">
        <v>278</v>
      </c>
      <c r="K263" s="46">
        <v>8340</v>
      </c>
      <c r="L263" s="47">
        <v>2073.0857142857139</v>
      </c>
      <c r="M263" s="25">
        <v>40.757806745661</v>
      </c>
      <c r="N263" s="25">
        <v>-73.983280328543998</v>
      </c>
      <c r="O263" s="25">
        <v>105</v>
      </c>
      <c r="P263" s="49">
        <v>9.6743999999999997E-2</v>
      </c>
    </row>
    <row r="264" spans="1:16" ht="28.8" x14ac:dyDescent="0.3">
      <c r="A264" s="24">
        <v>40919777</v>
      </c>
      <c r="B264" s="41" t="s">
        <v>1894</v>
      </c>
      <c r="C264" s="24" t="s">
        <v>14</v>
      </c>
      <c r="D264" s="42">
        <v>1221</v>
      </c>
      <c r="E264" s="42">
        <v>10036</v>
      </c>
      <c r="F264" s="45">
        <v>2123917800</v>
      </c>
      <c r="G264" s="41" t="s">
        <v>86</v>
      </c>
      <c r="H264" s="24" t="s">
        <v>21</v>
      </c>
      <c r="I264" s="24">
        <v>87</v>
      </c>
      <c r="J264" s="24">
        <v>277</v>
      </c>
      <c r="K264" s="46">
        <v>8310</v>
      </c>
      <c r="L264" s="47">
        <v>2065.6285714285718</v>
      </c>
      <c r="M264" s="24">
        <v>40.759093865125998</v>
      </c>
      <c r="N264" s="24">
        <v>-73.982135738508006</v>
      </c>
      <c r="O264" s="24">
        <v>105</v>
      </c>
      <c r="P264" s="49">
        <v>9.6396000000000023E-2</v>
      </c>
    </row>
    <row r="265" spans="1:16" ht="28.8" x14ac:dyDescent="0.3">
      <c r="A265" s="25">
        <v>50074298</v>
      </c>
      <c r="B265" s="43" t="s">
        <v>2426</v>
      </c>
      <c r="C265" s="25" t="s">
        <v>14</v>
      </c>
      <c r="D265" s="44">
        <v>64</v>
      </c>
      <c r="E265" s="44">
        <v>10036</v>
      </c>
      <c r="F265" s="48">
        <v>2124638219</v>
      </c>
      <c r="G265" s="43" t="s">
        <v>68</v>
      </c>
      <c r="H265" s="25" t="s">
        <v>21</v>
      </c>
      <c r="I265" s="25">
        <v>83</v>
      </c>
      <c r="J265" s="25">
        <v>275</v>
      </c>
      <c r="K265" s="46">
        <v>8250</v>
      </c>
      <c r="L265" s="47">
        <v>1956.4285714285713</v>
      </c>
      <c r="M265" s="25">
        <v>40.758231726845999</v>
      </c>
      <c r="N265" s="25">
        <v>-73.980396131806003</v>
      </c>
      <c r="O265" s="25">
        <v>105</v>
      </c>
      <c r="P265" s="49">
        <v>9.1300000000000006E-2</v>
      </c>
    </row>
    <row r="266" spans="1:16" x14ac:dyDescent="0.3">
      <c r="A266" s="24">
        <v>41074013</v>
      </c>
      <c r="B266" s="41" t="s">
        <v>1892</v>
      </c>
      <c r="C266" s="24" t="s">
        <v>14</v>
      </c>
      <c r="D266" s="42">
        <v>35</v>
      </c>
      <c r="E266" s="42">
        <v>10036</v>
      </c>
      <c r="F266" s="45">
        <v>2129211515</v>
      </c>
      <c r="G266" s="41" t="s">
        <v>16</v>
      </c>
      <c r="H266" s="24" t="s">
        <v>21</v>
      </c>
      <c r="I266" s="24">
        <v>85</v>
      </c>
      <c r="J266" s="24">
        <v>266</v>
      </c>
      <c r="K266" s="46">
        <v>7980</v>
      </c>
      <c r="L266" s="47">
        <v>1937.9999999999998</v>
      </c>
      <c r="M266" s="24">
        <v>40.755942657007999</v>
      </c>
      <c r="N266" s="24">
        <v>-73.980746929543002</v>
      </c>
      <c r="O266" s="24">
        <v>105</v>
      </c>
      <c r="P266" s="49">
        <v>9.0439999999999993E-2</v>
      </c>
    </row>
    <row r="267" spans="1:16" x14ac:dyDescent="0.3">
      <c r="A267" s="25">
        <v>41318801</v>
      </c>
      <c r="B267" s="43" t="s">
        <v>1876</v>
      </c>
      <c r="C267" s="25" t="s">
        <v>14</v>
      </c>
      <c r="D267" s="44">
        <v>145</v>
      </c>
      <c r="E267" s="44">
        <v>10036</v>
      </c>
      <c r="F267" s="48">
        <v>2127684400</v>
      </c>
      <c r="G267" s="43" t="s">
        <v>16</v>
      </c>
      <c r="H267" s="25" t="s">
        <v>21</v>
      </c>
      <c r="I267" s="25">
        <v>85</v>
      </c>
      <c r="J267" s="25">
        <v>263</v>
      </c>
      <c r="K267" s="46">
        <v>7890</v>
      </c>
      <c r="L267" s="47">
        <v>1916.1428571428569</v>
      </c>
      <c r="M267" s="25">
        <v>40.756659593435003</v>
      </c>
      <c r="N267" s="25">
        <v>-73.984395965011004</v>
      </c>
      <c r="O267" s="25">
        <v>105</v>
      </c>
      <c r="P267" s="49">
        <v>8.9419999999999999E-2</v>
      </c>
    </row>
    <row r="268" spans="1:16" x14ac:dyDescent="0.3">
      <c r="A268" s="24">
        <v>50038846</v>
      </c>
      <c r="B268" s="41" t="s">
        <v>2131</v>
      </c>
      <c r="C268" s="24" t="s">
        <v>14</v>
      </c>
      <c r="D268" s="42">
        <v>711</v>
      </c>
      <c r="E268" s="42">
        <v>10036</v>
      </c>
      <c r="F268" s="45">
        <v>2126436557</v>
      </c>
      <c r="G268" s="41" t="s">
        <v>16</v>
      </c>
      <c r="H268" s="24" t="s">
        <v>21</v>
      </c>
      <c r="I268" s="24">
        <v>84</v>
      </c>
      <c r="J268" s="24">
        <v>263</v>
      </c>
      <c r="K268" s="46">
        <v>7890</v>
      </c>
      <c r="L268" s="47">
        <v>1893.6</v>
      </c>
      <c r="M268" s="24">
        <v>40.759536097336998</v>
      </c>
      <c r="N268" s="24">
        <v>-73.984370020674007</v>
      </c>
      <c r="O268" s="24">
        <v>105</v>
      </c>
      <c r="P268" s="49">
        <v>8.8368000000000002E-2</v>
      </c>
    </row>
    <row r="269" spans="1:16" x14ac:dyDescent="0.3">
      <c r="A269" s="25">
        <v>50100007</v>
      </c>
      <c r="B269" s="43" t="s">
        <v>2464</v>
      </c>
      <c r="C269" s="25" t="s">
        <v>14</v>
      </c>
      <c r="D269" s="44">
        <v>36</v>
      </c>
      <c r="E269" s="44">
        <v>10036</v>
      </c>
      <c r="F269" s="48">
        <v>2123982308</v>
      </c>
      <c r="G269" s="43" t="s">
        <v>242</v>
      </c>
      <c r="H269" s="25" t="s">
        <v>21</v>
      </c>
      <c r="I269" s="25">
        <v>83</v>
      </c>
      <c r="J269" s="25">
        <v>262</v>
      </c>
      <c r="K269" s="46">
        <v>7860</v>
      </c>
      <c r="L269" s="47">
        <v>1863.9428571428568</v>
      </c>
      <c r="M269" s="25">
        <v>40.758003818721001</v>
      </c>
      <c r="N269" s="25">
        <v>-73.979858366995998</v>
      </c>
      <c r="O269" s="25">
        <v>105</v>
      </c>
      <c r="P269" s="49">
        <v>8.6983999999999992E-2</v>
      </c>
    </row>
    <row r="270" spans="1:16" x14ac:dyDescent="0.3">
      <c r="A270" s="24">
        <v>41177886</v>
      </c>
      <c r="B270" s="41" t="s">
        <v>2042</v>
      </c>
      <c r="C270" s="24" t="s">
        <v>14</v>
      </c>
      <c r="D270" s="42">
        <v>234</v>
      </c>
      <c r="E270" s="42">
        <v>10036</v>
      </c>
      <c r="F270" s="45">
        <v>2126422539</v>
      </c>
      <c r="G270" s="41" t="s">
        <v>16</v>
      </c>
      <c r="H270" s="24" t="s">
        <v>21</v>
      </c>
      <c r="I270" s="24">
        <v>84</v>
      </c>
      <c r="J270" s="24">
        <v>261</v>
      </c>
      <c r="K270" s="46">
        <v>7830</v>
      </c>
      <c r="L270" s="47">
        <v>1879.1999999999998</v>
      </c>
      <c r="M270" s="24">
        <v>40.756739691932999</v>
      </c>
      <c r="N270" s="24">
        <v>-73.988658816332006</v>
      </c>
      <c r="O270" s="24">
        <v>105</v>
      </c>
      <c r="P270" s="49">
        <v>8.7695999999999996E-2</v>
      </c>
    </row>
    <row r="271" spans="1:16" x14ac:dyDescent="0.3">
      <c r="A271" s="25">
        <v>50071085</v>
      </c>
      <c r="B271" s="43" t="s">
        <v>1046</v>
      </c>
      <c r="C271" s="25" t="s">
        <v>14</v>
      </c>
      <c r="D271" s="44">
        <v>37</v>
      </c>
      <c r="E271" s="44">
        <v>10036</v>
      </c>
      <c r="F271" s="48">
        <v>9174095783</v>
      </c>
      <c r="G271" s="43" t="s">
        <v>68</v>
      </c>
      <c r="H271" s="25" t="s">
        <v>21</v>
      </c>
      <c r="I271" s="25">
        <v>83</v>
      </c>
      <c r="J271" s="25">
        <v>255</v>
      </c>
      <c r="K271" s="46">
        <v>7650</v>
      </c>
      <c r="L271" s="47">
        <v>1814.1428571428571</v>
      </c>
      <c r="M271" s="25">
        <v>40.756584860914998</v>
      </c>
      <c r="N271" s="25">
        <v>-73.980335256269996</v>
      </c>
      <c r="O271" s="25">
        <v>105</v>
      </c>
      <c r="P271" s="49">
        <v>8.4659999999999999E-2</v>
      </c>
    </row>
    <row r="272" spans="1:16" x14ac:dyDescent="0.3">
      <c r="A272" s="24">
        <v>41620314</v>
      </c>
      <c r="B272" s="41" t="s">
        <v>2342</v>
      </c>
      <c r="C272" s="24" t="s">
        <v>14</v>
      </c>
      <c r="D272" s="42">
        <v>270</v>
      </c>
      <c r="E272" s="42">
        <v>10036</v>
      </c>
      <c r="F272" s="45">
        <v>2122012766</v>
      </c>
      <c r="G272" s="41" t="s">
        <v>16</v>
      </c>
      <c r="H272" s="24" t="s">
        <v>21</v>
      </c>
      <c r="I272" s="24">
        <v>83</v>
      </c>
      <c r="J272" s="24">
        <v>250</v>
      </c>
      <c r="K272" s="46">
        <v>7500</v>
      </c>
      <c r="L272" s="47">
        <v>1778.5714285714284</v>
      </c>
      <c r="M272" s="24">
        <v>40.757475252253997</v>
      </c>
      <c r="N272" s="24">
        <v>-73.988308561069999</v>
      </c>
      <c r="O272" s="24">
        <v>105</v>
      </c>
      <c r="P272" s="49">
        <v>8.3000000000000004E-2</v>
      </c>
    </row>
    <row r="273" spans="1:16" x14ac:dyDescent="0.3">
      <c r="A273" s="25">
        <v>50043840</v>
      </c>
      <c r="B273" s="43" t="s">
        <v>1979</v>
      </c>
      <c r="C273" s="25" t="s">
        <v>14</v>
      </c>
      <c r="D273" s="44">
        <v>114</v>
      </c>
      <c r="E273" s="44">
        <v>10036</v>
      </c>
      <c r="F273" s="48">
        <v>2128523035</v>
      </c>
      <c r="G273" s="43" t="s">
        <v>16</v>
      </c>
      <c r="H273" s="25" t="s">
        <v>21</v>
      </c>
      <c r="I273" s="25">
        <v>89</v>
      </c>
      <c r="J273" s="25">
        <v>246</v>
      </c>
      <c r="K273" s="46">
        <v>7380</v>
      </c>
      <c r="L273" s="47">
        <v>1876.6285714285714</v>
      </c>
      <c r="M273" s="25">
        <v>40.758303431328997</v>
      </c>
      <c r="N273" s="25">
        <v>-73.982504133372004</v>
      </c>
      <c r="O273" s="25">
        <v>105</v>
      </c>
      <c r="P273" s="49">
        <v>8.7576000000000015E-2</v>
      </c>
    </row>
    <row r="274" spans="1:16" x14ac:dyDescent="0.3">
      <c r="A274" s="24">
        <v>41523650</v>
      </c>
      <c r="B274" s="41" t="s">
        <v>2204</v>
      </c>
      <c r="C274" s="24" t="s">
        <v>14</v>
      </c>
      <c r="D274" s="42">
        <v>37</v>
      </c>
      <c r="E274" s="42">
        <v>10036</v>
      </c>
      <c r="F274" s="45">
        <v>2123821000</v>
      </c>
      <c r="G274" s="41" t="s">
        <v>16</v>
      </c>
      <c r="H274" s="24" t="s">
        <v>21</v>
      </c>
      <c r="I274" s="24">
        <v>87</v>
      </c>
      <c r="J274" s="24">
        <v>244</v>
      </c>
      <c r="K274" s="46">
        <v>7320</v>
      </c>
      <c r="L274" s="47">
        <v>1819.5428571428572</v>
      </c>
      <c r="M274" s="24">
        <v>40.755336147652997</v>
      </c>
      <c r="N274" s="24">
        <v>-73.981245211909993</v>
      </c>
      <c r="O274" s="24">
        <v>105</v>
      </c>
      <c r="P274" s="49">
        <v>8.4912000000000015E-2</v>
      </c>
    </row>
    <row r="275" spans="1:16" x14ac:dyDescent="0.3">
      <c r="A275" s="25">
        <v>40560935</v>
      </c>
      <c r="B275" s="43" t="s">
        <v>2185</v>
      </c>
      <c r="C275" s="25" t="s">
        <v>14</v>
      </c>
      <c r="D275" s="44">
        <v>239</v>
      </c>
      <c r="E275" s="44">
        <v>10036</v>
      </c>
      <c r="F275" s="48">
        <v>2127687220</v>
      </c>
      <c r="G275" s="43" t="s">
        <v>16</v>
      </c>
      <c r="H275" s="25" t="s">
        <v>21</v>
      </c>
      <c r="I275" s="25">
        <v>85</v>
      </c>
      <c r="J275" s="25">
        <v>240</v>
      </c>
      <c r="K275" s="46">
        <v>7200</v>
      </c>
      <c r="L275" s="47">
        <v>1748.5714285714284</v>
      </c>
      <c r="M275" s="25">
        <v>40.758652629536002</v>
      </c>
      <c r="N275" s="25">
        <v>-73.987146047295994</v>
      </c>
      <c r="O275" s="25">
        <v>105</v>
      </c>
      <c r="P275" s="49">
        <v>8.1600000000000006E-2</v>
      </c>
    </row>
    <row r="276" spans="1:16" ht="28.8" x14ac:dyDescent="0.3">
      <c r="A276" s="24">
        <v>50101452</v>
      </c>
      <c r="B276" s="41" t="s">
        <v>2325</v>
      </c>
      <c r="C276" s="24" t="s">
        <v>14</v>
      </c>
      <c r="D276" s="42">
        <v>1111</v>
      </c>
      <c r="E276" s="42">
        <v>10036</v>
      </c>
      <c r="F276" s="45">
        <v>7043285090</v>
      </c>
      <c r="G276" s="41" t="s">
        <v>188</v>
      </c>
      <c r="H276" s="24" t="s">
        <v>21</v>
      </c>
      <c r="I276" s="24">
        <v>88</v>
      </c>
      <c r="J276" s="24">
        <v>240</v>
      </c>
      <c r="K276" s="46">
        <v>7200</v>
      </c>
      <c r="L276" s="47">
        <v>1810.2857142857142</v>
      </c>
      <c r="M276" s="24">
        <v>40.755221263576999</v>
      </c>
      <c r="N276" s="24">
        <v>-73.983847665274993</v>
      </c>
      <c r="O276" s="24">
        <v>105</v>
      </c>
      <c r="P276" s="49">
        <v>8.4480000000000013E-2</v>
      </c>
    </row>
    <row r="277" spans="1:16" x14ac:dyDescent="0.3">
      <c r="A277" s="25">
        <v>50018788</v>
      </c>
      <c r="B277" s="43" t="s">
        <v>2453</v>
      </c>
      <c r="C277" s="25" t="s">
        <v>14</v>
      </c>
      <c r="D277" s="44">
        <v>700</v>
      </c>
      <c r="E277" s="44">
        <v>10036</v>
      </c>
      <c r="F277" s="48">
        <v>9173380927</v>
      </c>
      <c r="G277" s="43" t="s">
        <v>226</v>
      </c>
      <c r="H277" s="25" t="s">
        <v>21</v>
      </c>
      <c r="I277" s="25">
        <v>87</v>
      </c>
      <c r="J277" s="25">
        <v>237</v>
      </c>
      <c r="K277" s="46">
        <v>7110</v>
      </c>
      <c r="L277" s="47">
        <v>1767.3428571428572</v>
      </c>
      <c r="M277" s="25">
        <v>40.758655541557999</v>
      </c>
      <c r="N277" s="25">
        <v>-73.988737901106006</v>
      </c>
      <c r="O277" s="25">
        <v>105</v>
      </c>
      <c r="P277" s="49">
        <v>8.2476000000000008E-2</v>
      </c>
    </row>
    <row r="278" spans="1:16" x14ac:dyDescent="0.3">
      <c r="A278" s="24">
        <v>40750275</v>
      </c>
      <c r="B278" s="41" t="s">
        <v>1871</v>
      </c>
      <c r="C278" s="24" t="s">
        <v>14</v>
      </c>
      <c r="D278" s="42">
        <v>1535</v>
      </c>
      <c r="E278" s="42">
        <v>10036</v>
      </c>
      <c r="F278" s="45">
        <v>2123981900</v>
      </c>
      <c r="G278" s="41" t="s">
        <v>16</v>
      </c>
      <c r="H278" s="24" t="s">
        <v>21</v>
      </c>
      <c r="I278" s="24">
        <v>88</v>
      </c>
      <c r="J278" s="24">
        <v>236</v>
      </c>
      <c r="K278" s="46">
        <v>7080</v>
      </c>
      <c r="L278" s="47">
        <v>1780.1142857142856</v>
      </c>
      <c r="M278" s="24">
        <v>40.758259928740003</v>
      </c>
      <c r="N278" s="24">
        <v>-73.985467647468994</v>
      </c>
      <c r="O278" s="24">
        <v>105</v>
      </c>
      <c r="P278" s="49">
        <v>8.3072000000000007E-2</v>
      </c>
    </row>
    <row r="279" spans="1:16" x14ac:dyDescent="0.3">
      <c r="A279" s="25">
        <v>41579102</v>
      </c>
      <c r="B279" s="43" t="s">
        <v>1875</v>
      </c>
      <c r="C279" s="25" t="s">
        <v>14</v>
      </c>
      <c r="D279" s="44">
        <v>1501</v>
      </c>
      <c r="E279" s="44">
        <v>10036</v>
      </c>
      <c r="F279" s="48">
        <v>2123917100</v>
      </c>
      <c r="G279" s="43" t="s">
        <v>16</v>
      </c>
      <c r="H279" s="25" t="s">
        <v>21</v>
      </c>
      <c r="I279" s="25">
        <v>85</v>
      </c>
      <c r="J279" s="25">
        <v>235</v>
      </c>
      <c r="K279" s="46">
        <v>7050</v>
      </c>
      <c r="L279" s="47">
        <v>1712.1428571428571</v>
      </c>
      <c r="M279" s="25">
        <v>40.757096240499997</v>
      </c>
      <c r="N279" s="25">
        <v>-73.986193424351995</v>
      </c>
      <c r="O279" s="25">
        <v>105</v>
      </c>
      <c r="P279" s="49">
        <v>7.9900000000000013E-2</v>
      </c>
    </row>
    <row r="280" spans="1:16" x14ac:dyDescent="0.3">
      <c r="A280" s="24">
        <v>50033071</v>
      </c>
      <c r="B280" s="41" t="s">
        <v>2009</v>
      </c>
      <c r="C280" s="24" t="s">
        <v>14</v>
      </c>
      <c r="D280" s="42">
        <v>45</v>
      </c>
      <c r="E280" s="42">
        <v>10036</v>
      </c>
      <c r="F280" s="45" t="s">
        <v>2010</v>
      </c>
      <c r="G280" s="41" t="s">
        <v>58</v>
      </c>
      <c r="H280" s="24" t="s">
        <v>21</v>
      </c>
      <c r="I280" s="24">
        <v>86</v>
      </c>
      <c r="J280" s="24">
        <v>233</v>
      </c>
      <c r="K280" s="46">
        <v>6990</v>
      </c>
      <c r="L280" s="47">
        <v>1717.542857142857</v>
      </c>
      <c r="M280" s="24">
        <v>40.755413030859003</v>
      </c>
      <c r="N280" s="24">
        <v>-73.981429273188994</v>
      </c>
      <c r="O280" s="24">
        <v>105</v>
      </c>
      <c r="P280" s="49">
        <v>8.0152000000000001E-2</v>
      </c>
    </row>
    <row r="281" spans="1:16" x14ac:dyDescent="0.3">
      <c r="A281" s="25">
        <v>41169052</v>
      </c>
      <c r="B281" s="43" t="s">
        <v>1947</v>
      </c>
      <c r="C281" s="25" t="s">
        <v>14</v>
      </c>
      <c r="D281" s="44">
        <v>234</v>
      </c>
      <c r="E281" s="44">
        <v>10036</v>
      </c>
      <c r="F281" s="48">
        <v>6464952015</v>
      </c>
      <c r="G281" s="43" t="s">
        <v>16</v>
      </c>
      <c r="H281" s="25" t="s">
        <v>21</v>
      </c>
      <c r="I281" s="25">
        <v>85</v>
      </c>
      <c r="J281" s="25">
        <v>229</v>
      </c>
      <c r="K281" s="46">
        <v>6870</v>
      </c>
      <c r="L281" s="47">
        <v>1668.4285714285713</v>
      </c>
      <c r="M281" s="25">
        <v>40.756739691932999</v>
      </c>
      <c r="N281" s="25">
        <v>-73.988658816332006</v>
      </c>
      <c r="O281" s="25">
        <v>105</v>
      </c>
      <c r="P281" s="49">
        <v>7.7860000000000013E-2</v>
      </c>
    </row>
    <row r="282" spans="1:16" x14ac:dyDescent="0.3">
      <c r="A282" s="24">
        <v>50084831</v>
      </c>
      <c r="B282" s="41" t="s">
        <v>2399</v>
      </c>
      <c r="C282" s="24" t="s">
        <v>14</v>
      </c>
      <c r="D282" s="42">
        <v>220</v>
      </c>
      <c r="E282" s="42">
        <v>10036</v>
      </c>
      <c r="F282" s="45">
        <v>2129442474</v>
      </c>
      <c r="G282" s="41" t="s">
        <v>16</v>
      </c>
      <c r="H282" s="24" t="s">
        <v>21</v>
      </c>
      <c r="I282" s="24">
        <v>84</v>
      </c>
      <c r="J282" s="24">
        <v>229</v>
      </c>
      <c r="K282" s="46">
        <v>6870</v>
      </c>
      <c r="L282" s="47">
        <v>1648.7999999999997</v>
      </c>
      <c r="M282" s="24">
        <v>40.757609569720998</v>
      </c>
      <c r="N282" s="24">
        <v>-73.986695050579996</v>
      </c>
      <c r="O282" s="24">
        <v>105</v>
      </c>
      <c r="P282" s="49">
        <v>7.6943999999999985E-2</v>
      </c>
    </row>
    <row r="283" spans="1:16" x14ac:dyDescent="0.3">
      <c r="A283" s="25">
        <v>50071839</v>
      </c>
      <c r="B283" s="43" t="s">
        <v>2003</v>
      </c>
      <c r="C283" s="25" t="s">
        <v>14</v>
      </c>
      <c r="D283" s="44">
        <v>228</v>
      </c>
      <c r="E283" s="44">
        <v>10036</v>
      </c>
      <c r="F283" s="48">
        <v>6468761232</v>
      </c>
      <c r="G283" s="43" t="s">
        <v>16</v>
      </c>
      <c r="H283" s="25" t="s">
        <v>21</v>
      </c>
      <c r="I283" s="25">
        <v>85</v>
      </c>
      <c r="J283" s="25">
        <v>228</v>
      </c>
      <c r="K283" s="46">
        <v>6840</v>
      </c>
      <c r="L283" s="47">
        <v>1661.1428571428569</v>
      </c>
      <c r="M283" s="25">
        <v>40.759720192632003</v>
      </c>
      <c r="N283" s="25">
        <v>-73.985886053426</v>
      </c>
      <c r="O283" s="25">
        <v>105</v>
      </c>
      <c r="P283" s="49">
        <v>7.7519999999999992E-2</v>
      </c>
    </row>
    <row r="284" spans="1:16" x14ac:dyDescent="0.3">
      <c r="A284" s="24">
        <v>50095860</v>
      </c>
      <c r="B284" s="41" t="s">
        <v>2405</v>
      </c>
      <c r="C284" s="24" t="s">
        <v>14</v>
      </c>
      <c r="D284" s="42">
        <v>680</v>
      </c>
      <c r="E284" s="42">
        <v>10036</v>
      </c>
      <c r="F284" s="45">
        <v>6463867787</v>
      </c>
      <c r="G284" s="41" t="s">
        <v>16</v>
      </c>
      <c r="H284" s="24" t="s">
        <v>21</v>
      </c>
      <c r="I284" s="24">
        <v>89</v>
      </c>
      <c r="J284" s="24">
        <v>228</v>
      </c>
      <c r="K284" s="46">
        <v>6840</v>
      </c>
      <c r="L284" s="47">
        <v>1739.3142857142857</v>
      </c>
      <c r="M284" s="24">
        <v>40.757991356018998</v>
      </c>
      <c r="N284" s="24">
        <v>-73.989218092095996</v>
      </c>
      <c r="O284" s="24">
        <v>105</v>
      </c>
      <c r="P284" s="49">
        <v>8.1168000000000018E-2</v>
      </c>
    </row>
    <row r="285" spans="1:16" ht="28.8" x14ac:dyDescent="0.3">
      <c r="A285" s="25">
        <v>50037522</v>
      </c>
      <c r="B285" s="43" t="s">
        <v>2337</v>
      </c>
      <c r="C285" s="25" t="s">
        <v>14</v>
      </c>
      <c r="D285" s="44">
        <v>1466</v>
      </c>
      <c r="E285" s="44">
        <v>10036</v>
      </c>
      <c r="F285" s="48">
        <v>9724444957</v>
      </c>
      <c r="G285" s="43" t="s">
        <v>16</v>
      </c>
      <c r="H285" s="25" t="s">
        <v>21</v>
      </c>
      <c r="I285" s="25">
        <v>87</v>
      </c>
      <c r="J285" s="25">
        <v>227</v>
      </c>
      <c r="K285" s="46">
        <v>6810</v>
      </c>
      <c r="L285" s="47">
        <v>1692.7714285714285</v>
      </c>
      <c r="M285" s="25">
        <v>40.755561952275002</v>
      </c>
      <c r="N285" s="25">
        <v>-73.986464454501998</v>
      </c>
      <c r="O285" s="25">
        <v>105</v>
      </c>
      <c r="P285" s="49">
        <v>7.8995999999999997E-2</v>
      </c>
    </row>
    <row r="286" spans="1:16" x14ac:dyDescent="0.3">
      <c r="A286" s="24">
        <v>41350752</v>
      </c>
      <c r="B286" s="41" t="s">
        <v>111</v>
      </c>
      <c r="C286" s="24" t="s">
        <v>14</v>
      </c>
      <c r="D286" s="42">
        <v>25</v>
      </c>
      <c r="E286" s="42">
        <v>10036</v>
      </c>
      <c r="F286" s="45">
        <v>2123912081</v>
      </c>
      <c r="G286" s="41" t="s">
        <v>29</v>
      </c>
      <c r="H286" s="24" t="s">
        <v>21</v>
      </c>
      <c r="I286" s="24">
        <v>83</v>
      </c>
      <c r="J286" s="24">
        <v>225</v>
      </c>
      <c r="K286" s="46">
        <v>6750</v>
      </c>
      <c r="L286" s="47">
        <v>1600.7142857142856</v>
      </c>
      <c r="M286" s="24">
        <v>40.755846551437998</v>
      </c>
      <c r="N286" s="24">
        <v>-73.980515949788995</v>
      </c>
      <c r="O286" s="24">
        <v>105</v>
      </c>
      <c r="P286" s="49">
        <v>7.4699999999999989E-2</v>
      </c>
    </row>
    <row r="287" spans="1:16" x14ac:dyDescent="0.3">
      <c r="A287" s="25">
        <v>50097749</v>
      </c>
      <c r="B287" s="43" t="s">
        <v>1935</v>
      </c>
      <c r="C287" s="25" t="s">
        <v>14</v>
      </c>
      <c r="D287" s="44">
        <v>530</v>
      </c>
      <c r="E287" s="44">
        <v>10036</v>
      </c>
      <c r="F287" s="48">
        <v>7276887814</v>
      </c>
      <c r="G287" s="43" t="s">
        <v>16</v>
      </c>
      <c r="H287" s="25" t="s">
        <v>21</v>
      </c>
      <c r="I287" s="25">
        <v>84</v>
      </c>
      <c r="J287" s="25">
        <v>225</v>
      </c>
      <c r="K287" s="46">
        <v>6750</v>
      </c>
      <c r="L287" s="47">
        <v>1620</v>
      </c>
      <c r="M287" s="25">
        <v>40.754872051543998</v>
      </c>
      <c r="N287" s="25">
        <v>-73.979877364809994</v>
      </c>
      <c r="O287" s="25">
        <v>105</v>
      </c>
      <c r="P287" s="49">
        <v>7.5600000000000014E-2</v>
      </c>
    </row>
    <row r="288" spans="1:16" x14ac:dyDescent="0.3">
      <c r="A288" s="24">
        <v>41408069</v>
      </c>
      <c r="B288" s="41" t="s">
        <v>1812</v>
      </c>
      <c r="C288" s="24" t="s">
        <v>14</v>
      </c>
      <c r="D288" s="42">
        <v>135</v>
      </c>
      <c r="E288" s="42">
        <v>10036</v>
      </c>
      <c r="F288" s="45">
        <v>2123191660</v>
      </c>
      <c r="G288" s="41" t="s">
        <v>16</v>
      </c>
      <c r="H288" s="24" t="s">
        <v>21</v>
      </c>
      <c r="I288" s="24">
        <v>85</v>
      </c>
      <c r="J288" s="24">
        <v>223</v>
      </c>
      <c r="K288" s="46">
        <v>6690</v>
      </c>
      <c r="L288" s="47">
        <v>1624.7142857142856</v>
      </c>
      <c r="M288" s="24">
        <v>40.755314772131001</v>
      </c>
      <c r="N288" s="24">
        <v>-73.985233677224997</v>
      </c>
      <c r="O288" s="24">
        <v>105</v>
      </c>
      <c r="P288" s="49">
        <v>7.5819999999999999E-2</v>
      </c>
    </row>
    <row r="289" spans="1:16" x14ac:dyDescent="0.3">
      <c r="A289" s="25">
        <v>50100556</v>
      </c>
      <c r="B289" s="43" t="s">
        <v>2019</v>
      </c>
      <c r="C289" s="25" t="s">
        <v>14</v>
      </c>
      <c r="D289" s="44">
        <v>20</v>
      </c>
      <c r="E289" s="44">
        <v>10036</v>
      </c>
      <c r="F289" s="48">
        <v>6462610405</v>
      </c>
      <c r="G289" s="43" t="s">
        <v>100</v>
      </c>
      <c r="H289" s="25" t="s">
        <v>21</v>
      </c>
      <c r="I289" s="25">
        <v>89</v>
      </c>
      <c r="J289" s="25">
        <v>221</v>
      </c>
      <c r="K289" s="46">
        <v>6630</v>
      </c>
      <c r="L289" s="47">
        <v>1685.9142857142858</v>
      </c>
      <c r="M289" s="25">
        <v>40.757026617359998</v>
      </c>
      <c r="N289" s="25">
        <v>-73.979479659974004</v>
      </c>
      <c r="O289" s="25">
        <v>105</v>
      </c>
      <c r="P289" s="49">
        <v>7.867600000000001E-2</v>
      </c>
    </row>
    <row r="290" spans="1:16" x14ac:dyDescent="0.3">
      <c r="A290" s="24">
        <v>50060786</v>
      </c>
      <c r="B290" s="41" t="s">
        <v>225</v>
      </c>
      <c r="C290" s="24" t="s">
        <v>14</v>
      </c>
      <c r="D290" s="42">
        <v>1188</v>
      </c>
      <c r="E290" s="42">
        <v>10036</v>
      </c>
      <c r="F290" s="45">
        <v>2129442720</v>
      </c>
      <c r="G290" s="41" t="s">
        <v>16</v>
      </c>
      <c r="H290" s="24" t="s">
        <v>21</v>
      </c>
      <c r="I290" s="24">
        <v>84</v>
      </c>
      <c r="J290" s="24">
        <v>221</v>
      </c>
      <c r="K290" s="46">
        <v>6630</v>
      </c>
      <c r="L290" s="47">
        <v>1591.2</v>
      </c>
      <c r="M290" s="24">
        <v>40.757669318950001</v>
      </c>
      <c r="N290" s="24">
        <v>-73.982031443823999</v>
      </c>
      <c r="O290" s="24">
        <v>105</v>
      </c>
      <c r="P290" s="49">
        <v>7.4256000000000003E-2</v>
      </c>
    </row>
    <row r="291" spans="1:16" x14ac:dyDescent="0.3">
      <c r="A291" s="25">
        <v>50072798</v>
      </c>
      <c r="B291" s="43" t="s">
        <v>2044</v>
      </c>
      <c r="C291" s="25" t="s">
        <v>14</v>
      </c>
      <c r="D291" s="44">
        <v>157</v>
      </c>
      <c r="E291" s="44">
        <v>10036</v>
      </c>
      <c r="F291" s="48">
        <v>6464298277</v>
      </c>
      <c r="G291" s="43" t="s">
        <v>242</v>
      </c>
      <c r="H291" s="25" t="s">
        <v>21</v>
      </c>
      <c r="I291" s="25">
        <v>83</v>
      </c>
      <c r="J291" s="25">
        <v>214</v>
      </c>
      <c r="K291" s="46">
        <v>6420</v>
      </c>
      <c r="L291" s="47">
        <v>1522.457142857143</v>
      </c>
      <c r="M291" s="25">
        <v>40.75867135363</v>
      </c>
      <c r="N291" s="25">
        <v>-73.983341474694996</v>
      </c>
      <c r="O291" s="25">
        <v>105</v>
      </c>
      <c r="P291" s="49">
        <v>7.1048000000000014E-2</v>
      </c>
    </row>
    <row r="292" spans="1:16" x14ac:dyDescent="0.3">
      <c r="A292" s="24">
        <v>41253818</v>
      </c>
      <c r="B292" s="41" t="s">
        <v>2307</v>
      </c>
      <c r="C292" s="24" t="s">
        <v>14</v>
      </c>
      <c r="D292" s="42">
        <v>7</v>
      </c>
      <c r="E292" s="42">
        <v>10036</v>
      </c>
      <c r="F292" s="45">
        <v>2123823898</v>
      </c>
      <c r="G292" s="41" t="s">
        <v>16</v>
      </c>
      <c r="H292" s="24" t="s">
        <v>21</v>
      </c>
      <c r="I292" s="24">
        <v>83</v>
      </c>
      <c r="J292" s="24">
        <v>213</v>
      </c>
      <c r="K292" s="46">
        <v>6390</v>
      </c>
      <c r="L292" s="47">
        <v>1515.3428571428569</v>
      </c>
      <c r="M292" s="24">
        <v>40.755907817312</v>
      </c>
      <c r="N292" s="24">
        <v>-73.986680953809</v>
      </c>
      <c r="O292" s="24">
        <v>105</v>
      </c>
      <c r="P292" s="49">
        <v>7.0716000000000001E-2</v>
      </c>
    </row>
    <row r="293" spans="1:16" ht="28.8" x14ac:dyDescent="0.3">
      <c r="A293" s="25">
        <v>40750262</v>
      </c>
      <c r="B293" s="43" t="s">
        <v>2156</v>
      </c>
      <c r="C293" s="25" t="s">
        <v>14</v>
      </c>
      <c r="D293" s="44">
        <v>1535</v>
      </c>
      <c r="E293" s="44">
        <v>10036</v>
      </c>
      <c r="F293" s="48">
        <v>2123981900</v>
      </c>
      <c r="G293" s="43" t="s">
        <v>16</v>
      </c>
      <c r="H293" s="25" t="s">
        <v>21</v>
      </c>
      <c r="I293" s="25">
        <v>88</v>
      </c>
      <c r="J293" s="25">
        <v>208</v>
      </c>
      <c r="K293" s="46">
        <v>6240</v>
      </c>
      <c r="L293" s="47">
        <v>1568.9142857142856</v>
      </c>
      <c r="M293" s="25">
        <v>40.758259928740003</v>
      </c>
      <c r="N293" s="25">
        <v>-73.985467647468994</v>
      </c>
      <c r="O293" s="25">
        <v>105</v>
      </c>
      <c r="P293" s="49">
        <v>7.3216000000000003E-2</v>
      </c>
    </row>
    <row r="294" spans="1:16" x14ac:dyDescent="0.3">
      <c r="A294" s="24">
        <v>41376041</v>
      </c>
      <c r="B294" s="41" t="s">
        <v>2500</v>
      </c>
      <c r="C294" s="24" t="s">
        <v>14</v>
      </c>
      <c r="D294" s="42">
        <v>263</v>
      </c>
      <c r="E294" s="42">
        <v>10003</v>
      </c>
      <c r="F294" s="45">
        <v>2123889292</v>
      </c>
      <c r="G294" s="41" t="s">
        <v>100</v>
      </c>
      <c r="H294" s="24" t="s">
        <v>21</v>
      </c>
      <c r="I294" s="24">
        <v>85</v>
      </c>
      <c r="J294" s="24">
        <v>342</v>
      </c>
      <c r="K294" s="46">
        <v>10260</v>
      </c>
      <c r="L294" s="47">
        <v>2491.7142857142853</v>
      </c>
      <c r="M294" s="24">
        <v>40.732170448255999</v>
      </c>
      <c r="N294" s="24">
        <v>-73.981836286667004</v>
      </c>
      <c r="O294" s="24">
        <v>106</v>
      </c>
      <c r="P294" s="49">
        <v>0.11627999999999999</v>
      </c>
    </row>
    <row r="295" spans="1:16" x14ac:dyDescent="0.3">
      <c r="A295" s="25">
        <v>41024190</v>
      </c>
      <c r="B295" s="43" t="s">
        <v>2533</v>
      </c>
      <c r="C295" s="25" t="s">
        <v>14</v>
      </c>
      <c r="D295" s="44">
        <v>325</v>
      </c>
      <c r="E295" s="44">
        <v>10003</v>
      </c>
      <c r="F295" s="48">
        <v>2124777747</v>
      </c>
      <c r="G295" s="43" t="s">
        <v>202</v>
      </c>
      <c r="H295" s="25" t="s">
        <v>21</v>
      </c>
      <c r="I295" s="25">
        <v>82</v>
      </c>
      <c r="J295" s="25">
        <v>339</v>
      </c>
      <c r="K295" s="46">
        <v>10170</v>
      </c>
      <c r="L295" s="47">
        <v>2382.6857142857139</v>
      </c>
      <c r="M295" s="25">
        <v>40.731940204327003</v>
      </c>
      <c r="N295" s="25">
        <v>-73.983957967969005</v>
      </c>
      <c r="O295" s="25">
        <v>106</v>
      </c>
      <c r="P295" s="49">
        <v>0.11119199999999999</v>
      </c>
    </row>
    <row r="296" spans="1:16" x14ac:dyDescent="0.3">
      <c r="A296" s="24">
        <v>50061233</v>
      </c>
      <c r="B296" s="41" t="s">
        <v>1803</v>
      </c>
      <c r="C296" s="24" t="s">
        <v>14</v>
      </c>
      <c r="D296" s="42">
        <v>321</v>
      </c>
      <c r="E296" s="42">
        <v>10003</v>
      </c>
      <c r="F296" s="45">
        <v>2122282004</v>
      </c>
      <c r="G296" s="41" t="s">
        <v>202</v>
      </c>
      <c r="H296" s="24" t="s">
        <v>21</v>
      </c>
      <c r="I296" s="24">
        <v>79</v>
      </c>
      <c r="J296" s="24">
        <v>315</v>
      </c>
      <c r="K296" s="46">
        <v>9450</v>
      </c>
      <c r="L296" s="47">
        <v>2133.0000000000005</v>
      </c>
      <c r="M296" s="24">
        <v>40.731995117718</v>
      </c>
      <c r="N296" s="24">
        <v>-73.984087849803004</v>
      </c>
      <c r="O296" s="24">
        <v>106</v>
      </c>
      <c r="P296" s="49">
        <v>9.9540000000000031E-2</v>
      </c>
    </row>
    <row r="297" spans="1:16" x14ac:dyDescent="0.3">
      <c r="A297" s="25">
        <v>41211246</v>
      </c>
      <c r="B297" s="43" t="s">
        <v>2681</v>
      </c>
      <c r="C297" s="25" t="s">
        <v>14</v>
      </c>
      <c r="D297" s="44">
        <v>206</v>
      </c>
      <c r="E297" s="44">
        <v>10003</v>
      </c>
      <c r="F297" s="48">
        <v>2126741702</v>
      </c>
      <c r="G297" s="43" t="s">
        <v>16</v>
      </c>
      <c r="H297" s="25" t="s">
        <v>21</v>
      </c>
      <c r="I297" s="25">
        <v>77</v>
      </c>
      <c r="J297" s="25">
        <v>282</v>
      </c>
      <c r="K297" s="46">
        <v>8460</v>
      </c>
      <c r="L297" s="47">
        <v>1861.2000000000003</v>
      </c>
      <c r="M297" s="25">
        <v>40.735873632667001</v>
      </c>
      <c r="N297" s="25">
        <v>-73.985306561981005</v>
      </c>
      <c r="O297" s="25">
        <v>106</v>
      </c>
      <c r="P297" s="49">
        <v>8.6856000000000017E-2</v>
      </c>
    </row>
    <row r="298" spans="1:16" x14ac:dyDescent="0.3">
      <c r="A298" s="24">
        <v>41415537</v>
      </c>
      <c r="B298" s="41" t="s">
        <v>2592</v>
      </c>
      <c r="C298" s="24" t="s">
        <v>14</v>
      </c>
      <c r="D298" s="42">
        <v>347</v>
      </c>
      <c r="E298" s="42">
        <v>10003</v>
      </c>
      <c r="F298" s="45">
        <v>2125332046</v>
      </c>
      <c r="G298" s="41" t="s">
        <v>20</v>
      </c>
      <c r="H298" s="24" t="s">
        <v>21</v>
      </c>
      <c r="I298" s="24">
        <v>86</v>
      </c>
      <c r="J298" s="24">
        <v>263</v>
      </c>
      <c r="K298" s="46">
        <v>7890</v>
      </c>
      <c r="L298" s="47">
        <v>1938.6857142857143</v>
      </c>
      <c r="M298" s="24">
        <v>40.731547568970001</v>
      </c>
      <c r="N298" s="24">
        <v>-73.983027154213005</v>
      </c>
      <c r="O298" s="24">
        <v>106</v>
      </c>
      <c r="P298" s="49">
        <v>9.0472000000000011E-2</v>
      </c>
    </row>
    <row r="299" spans="1:16" x14ac:dyDescent="0.3">
      <c r="A299" s="25">
        <v>41113037</v>
      </c>
      <c r="B299" s="43" t="s">
        <v>408</v>
      </c>
      <c r="C299" s="25" t="s">
        <v>14</v>
      </c>
      <c r="D299" s="44">
        <v>211</v>
      </c>
      <c r="E299" s="44">
        <v>10003</v>
      </c>
      <c r="F299" s="48">
        <v>2126773123</v>
      </c>
      <c r="G299" s="43" t="s">
        <v>127</v>
      </c>
      <c r="H299" s="25" t="s">
        <v>21</v>
      </c>
      <c r="I299" s="25">
        <v>78</v>
      </c>
      <c r="J299" s="25">
        <v>251</v>
      </c>
      <c r="K299" s="46">
        <v>7530</v>
      </c>
      <c r="L299" s="47">
        <v>1678.1142857142859</v>
      </c>
      <c r="M299" s="25">
        <v>40.733085119469003</v>
      </c>
      <c r="N299" s="25">
        <v>-73.986678316752005</v>
      </c>
      <c r="O299" s="25">
        <v>106</v>
      </c>
      <c r="P299" s="49">
        <v>7.831200000000002E-2</v>
      </c>
    </row>
    <row r="300" spans="1:16" x14ac:dyDescent="0.3">
      <c r="A300" s="57">
        <v>50099183</v>
      </c>
      <c r="B300" s="58" t="s">
        <v>2604</v>
      </c>
      <c r="C300" s="57" t="s">
        <v>14</v>
      </c>
      <c r="D300" s="59">
        <v>327</v>
      </c>
      <c r="E300" s="59">
        <v>10003</v>
      </c>
      <c r="F300" s="60">
        <v>2122539600</v>
      </c>
      <c r="G300" s="58" t="s">
        <v>24</v>
      </c>
      <c r="H300" s="57" t="s">
        <v>21</v>
      </c>
      <c r="I300" s="57">
        <v>81</v>
      </c>
      <c r="J300" s="57">
        <v>232</v>
      </c>
      <c r="K300" s="61">
        <v>6960</v>
      </c>
      <c r="L300" s="62">
        <v>1610.7428571428572</v>
      </c>
      <c r="M300" s="57">
        <v>40.73534079601</v>
      </c>
      <c r="N300" s="57">
        <v>-73.982773597711002</v>
      </c>
      <c r="O300" s="57">
        <v>106</v>
      </c>
      <c r="P300" s="63">
        <v>7.5168000000000013E-2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218F1-C519-409A-8F9D-C72600C33783}">
  <dimension ref="A1:X7858"/>
  <sheetViews>
    <sheetView tabSelected="1" zoomScale="86" zoomScaleNormal="55" workbookViewId="0">
      <selection activeCell="K261" sqref="K261"/>
    </sheetView>
  </sheetViews>
  <sheetFormatPr defaultRowHeight="14.4" x14ac:dyDescent="0.3"/>
  <cols>
    <col min="1" max="1" width="15.33203125" customWidth="1"/>
    <col min="2" max="2" width="42.109375" customWidth="1"/>
    <col min="3" max="3" width="14.88671875" customWidth="1"/>
    <col min="4" max="4" width="14" customWidth="1"/>
    <col min="5" max="5" width="31.44140625" hidden="1" customWidth="1"/>
    <col min="6" max="6" width="9.6640625" customWidth="1"/>
    <col min="7" max="7" width="15.109375" bestFit="1" customWidth="1"/>
    <col min="8" max="8" width="50.109375" bestFit="1" customWidth="1"/>
    <col min="9" max="9" width="15.88671875" customWidth="1"/>
    <col min="10" max="10" width="9.88671875" customWidth="1"/>
    <col min="11" max="12" width="14.33203125" customWidth="1"/>
    <col min="13" max="13" width="15.77734375" bestFit="1" customWidth="1"/>
    <col min="14" max="14" width="12" bestFit="1" customWidth="1"/>
    <col min="15" max="15" width="12.6640625" bestFit="1" customWidth="1"/>
    <col min="16" max="16" width="13.6640625" customWidth="1"/>
    <col min="17" max="17" width="12.44140625" hidden="1" customWidth="1"/>
    <col min="18" max="18" width="12.5546875" customWidth="1"/>
  </cols>
  <sheetData>
    <row r="1" spans="1:18" x14ac:dyDescent="0.3">
      <c r="A1" t="s">
        <v>0</v>
      </c>
      <c r="B1" s="1" t="s">
        <v>1</v>
      </c>
      <c r="C1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t="s">
        <v>8336</v>
      </c>
      <c r="J1" t="s">
        <v>8</v>
      </c>
      <c r="K1" t="s">
        <v>9</v>
      </c>
      <c r="L1" s="26" t="s">
        <v>8337</v>
      </c>
      <c r="M1" s="6" t="s">
        <v>8362</v>
      </c>
      <c r="N1" t="s">
        <v>10</v>
      </c>
      <c r="O1" t="s">
        <v>11</v>
      </c>
      <c r="P1" t="s">
        <v>12</v>
      </c>
      <c r="Q1" t="s">
        <v>13</v>
      </c>
      <c r="R1" s="30" t="s">
        <v>8361</v>
      </c>
    </row>
    <row r="2" spans="1:18" hidden="1" x14ac:dyDescent="0.3">
      <c r="A2">
        <v>40398586</v>
      </c>
      <c r="B2" s="1" t="s">
        <v>190</v>
      </c>
      <c r="C2" t="s">
        <v>14</v>
      </c>
      <c r="D2" s="2">
        <v>3</v>
      </c>
      <c r="E2" s="1" t="s">
        <v>170</v>
      </c>
      <c r="F2" s="2">
        <v>10004</v>
      </c>
      <c r="G2" s="3">
        <v>2127471300</v>
      </c>
      <c r="H2" s="1" t="s">
        <v>24</v>
      </c>
      <c r="I2" t="s">
        <v>21</v>
      </c>
      <c r="J2">
        <v>99</v>
      </c>
      <c r="K2">
        <v>348</v>
      </c>
      <c r="L2" s="27">
        <f>RestaurantData[[#This Row],[DailyCustAvg]]*30</f>
        <v>10440</v>
      </c>
      <c r="M2" s="23">
        <f>(((RestaurantData[[#This Row],[FitScore]]/100)*RestaurantData[[#This Row],[DailyCustAvg]])/3.5)*30</f>
        <v>2953.028571428571</v>
      </c>
      <c r="N2">
        <v>40.704800657511001</v>
      </c>
      <c r="O2">
        <v>-74.009622728172999</v>
      </c>
      <c r="P2">
        <v>101</v>
      </c>
      <c r="Q2">
        <v>1</v>
      </c>
      <c r="R2">
        <f>(RestaurantData[[#This Row],[MonthySales]]/1500)*0.07</f>
        <v>0.13780799999999999</v>
      </c>
    </row>
    <row r="3" spans="1:18" hidden="1" x14ac:dyDescent="0.3">
      <c r="A3">
        <v>41143605</v>
      </c>
      <c r="B3" s="1" t="s">
        <v>89</v>
      </c>
      <c r="C3" t="s">
        <v>14</v>
      </c>
      <c r="D3" s="2">
        <v>25</v>
      </c>
      <c r="E3" s="1" t="s">
        <v>80</v>
      </c>
      <c r="F3" s="2">
        <v>10004</v>
      </c>
      <c r="G3" s="3">
        <v>2123448463</v>
      </c>
      <c r="H3" s="1" t="s">
        <v>32</v>
      </c>
      <c r="I3" t="s">
        <v>21</v>
      </c>
      <c r="J3">
        <v>96</v>
      </c>
      <c r="K3">
        <v>342</v>
      </c>
      <c r="L3" s="27">
        <f>RestaurantData[[#This Row],[DailyCustAvg]]*30</f>
        <v>10260</v>
      </c>
      <c r="M3" s="23">
        <f>(((RestaurantData[[#This Row],[FitScore]]/100)*RestaurantData[[#This Row],[DailyCustAvg]])/3.5)*30</f>
        <v>2814.1714285714288</v>
      </c>
      <c r="N3">
        <v>40.706107019161998</v>
      </c>
      <c r="O3">
        <v>-74.011260400443007</v>
      </c>
      <c r="P3">
        <v>101</v>
      </c>
      <c r="Q3">
        <v>1</v>
      </c>
      <c r="R3">
        <f>(RestaurantData[[#This Row],[MonthySales]]/1500)*0.07</f>
        <v>0.13132800000000003</v>
      </c>
    </row>
    <row r="4" spans="1:18" hidden="1" x14ac:dyDescent="0.3">
      <c r="A4">
        <v>41183402</v>
      </c>
      <c r="B4" s="1" t="s">
        <v>275</v>
      </c>
      <c r="C4" t="s">
        <v>14</v>
      </c>
      <c r="D4" s="2">
        <v>77</v>
      </c>
      <c r="E4" s="1" t="s">
        <v>28</v>
      </c>
      <c r="F4" s="2">
        <v>10004</v>
      </c>
      <c r="G4" s="3">
        <v>2123616323</v>
      </c>
      <c r="H4" s="1" t="s">
        <v>276</v>
      </c>
      <c r="I4" t="s">
        <v>17</v>
      </c>
      <c r="J4">
        <v>100</v>
      </c>
      <c r="K4">
        <v>341</v>
      </c>
      <c r="L4" s="27">
        <f>RestaurantData[[#This Row],[DailyCustAvg]]*30</f>
        <v>10230</v>
      </c>
      <c r="M4" s="7">
        <f>(((RestaurantData[[#This Row],[FitScore]]/100)*RestaurantData[[#This Row],[DailyCustAvg]])/3.5)*30</f>
        <v>2922.8571428571431</v>
      </c>
      <c r="N4">
        <v>40.703946975230998</v>
      </c>
      <c r="O4">
        <v>-74.010297052389006</v>
      </c>
      <c r="P4">
        <v>101</v>
      </c>
      <c r="Q4">
        <v>1</v>
      </c>
      <c r="R4">
        <f>(RestaurantData[[#This Row],[MonthySales]]/1500)*0.07</f>
        <v>0.13640000000000002</v>
      </c>
    </row>
    <row r="5" spans="1:18" hidden="1" x14ac:dyDescent="0.3">
      <c r="A5">
        <v>41315113</v>
      </c>
      <c r="B5" s="1" t="s">
        <v>342</v>
      </c>
      <c r="C5" t="s">
        <v>14</v>
      </c>
      <c r="D5" s="2">
        <v>4</v>
      </c>
      <c r="E5" s="1" t="s">
        <v>51</v>
      </c>
      <c r="F5" s="2">
        <v>10004</v>
      </c>
      <c r="G5" s="3">
        <v>2127422788</v>
      </c>
      <c r="H5" s="1" t="s">
        <v>56</v>
      </c>
      <c r="I5" t="s">
        <v>21</v>
      </c>
      <c r="J5">
        <v>96</v>
      </c>
      <c r="K5">
        <v>339</v>
      </c>
      <c r="L5" s="27">
        <f>RestaurantData[[#This Row],[DailyCustAvg]]*30</f>
        <v>10170</v>
      </c>
      <c r="M5" s="23">
        <f>(((RestaurantData[[#This Row],[FitScore]]/100)*RestaurantData[[#This Row],[DailyCustAvg]])/3.5)*30</f>
        <v>2789.4857142857145</v>
      </c>
      <c r="N5">
        <v>40.701687901074997</v>
      </c>
      <c r="O5">
        <v>-74.011631125861001</v>
      </c>
      <c r="P5">
        <v>101</v>
      </c>
      <c r="Q5">
        <v>1</v>
      </c>
      <c r="R5">
        <f>(RestaurantData[[#This Row],[MonthySales]]/1500)*0.07</f>
        <v>0.13017600000000001</v>
      </c>
    </row>
    <row r="6" spans="1:18" hidden="1" x14ac:dyDescent="0.3">
      <c r="A6">
        <v>50101800</v>
      </c>
      <c r="B6" s="1" t="s">
        <v>314</v>
      </c>
      <c r="C6" t="s">
        <v>14</v>
      </c>
      <c r="D6" s="2">
        <v>5</v>
      </c>
      <c r="E6" s="1" t="s">
        <v>315</v>
      </c>
      <c r="F6" s="2">
        <v>10004</v>
      </c>
      <c r="G6" s="3">
        <v>6469932313</v>
      </c>
      <c r="H6" s="1" t="s">
        <v>16</v>
      </c>
      <c r="I6" t="s">
        <v>17</v>
      </c>
      <c r="J6">
        <v>99</v>
      </c>
      <c r="K6">
        <v>336</v>
      </c>
      <c r="L6" s="27">
        <f>RestaurantData[[#This Row],[DailyCustAvg]]*30</f>
        <v>10080</v>
      </c>
      <c r="M6" s="7">
        <f>(((RestaurantData[[#This Row],[FitScore]]/100)*RestaurantData[[#This Row],[DailyCustAvg]])/3.5)*30</f>
        <v>2851.2</v>
      </c>
      <c r="N6">
        <v>40.704915984853997</v>
      </c>
      <c r="O6">
        <v>-74.009045668726998</v>
      </c>
      <c r="P6">
        <v>101</v>
      </c>
      <c r="Q6">
        <v>1</v>
      </c>
      <c r="R6">
        <f>(RestaurantData[[#This Row],[MonthySales]]/1500)*0.07</f>
        <v>0.13305600000000001</v>
      </c>
    </row>
    <row r="7" spans="1:18" hidden="1" x14ac:dyDescent="0.3">
      <c r="A7">
        <v>50015634</v>
      </c>
      <c r="B7" s="1" t="s">
        <v>268</v>
      </c>
      <c r="C7" t="s">
        <v>14</v>
      </c>
      <c r="D7" s="2">
        <v>9</v>
      </c>
      <c r="E7" s="1" t="s">
        <v>34</v>
      </c>
      <c r="F7" s="2">
        <v>10004</v>
      </c>
      <c r="G7" s="3">
        <v>2127855688</v>
      </c>
      <c r="H7" s="1" t="s">
        <v>186</v>
      </c>
      <c r="I7" t="s">
        <v>17</v>
      </c>
      <c r="J7">
        <v>95</v>
      </c>
      <c r="K7">
        <v>335</v>
      </c>
      <c r="L7" s="27">
        <f>RestaurantData[[#This Row],[DailyCustAvg]]*30</f>
        <v>10050</v>
      </c>
      <c r="M7" s="7">
        <f>(((RestaurantData[[#This Row],[FitScore]]/100)*RestaurantData[[#This Row],[DailyCustAvg]])/3.5)*30</f>
        <v>2727.8571428571431</v>
      </c>
      <c r="N7">
        <v>40.705231156445997</v>
      </c>
      <c r="O7">
        <v>-74.013828253024002</v>
      </c>
      <c r="P7">
        <v>101</v>
      </c>
      <c r="Q7">
        <v>1</v>
      </c>
      <c r="R7">
        <f>(RestaurantData[[#This Row],[MonthySales]]/1500)*0.07</f>
        <v>0.12730000000000002</v>
      </c>
    </row>
    <row r="8" spans="1:18" hidden="1" x14ac:dyDescent="0.3">
      <c r="A8">
        <v>41212364</v>
      </c>
      <c r="B8" s="1" t="s">
        <v>63</v>
      </c>
      <c r="C8" t="s">
        <v>14</v>
      </c>
      <c r="D8" s="2">
        <v>81</v>
      </c>
      <c r="E8" s="1" t="s">
        <v>28</v>
      </c>
      <c r="F8" s="2">
        <v>10004</v>
      </c>
      <c r="G8" s="3">
        <v>2122691001</v>
      </c>
      <c r="H8" s="1" t="s">
        <v>16</v>
      </c>
      <c r="I8" t="s">
        <v>21</v>
      </c>
      <c r="J8">
        <v>100</v>
      </c>
      <c r="K8">
        <v>334</v>
      </c>
      <c r="L8" s="27">
        <f>RestaurantData[[#This Row],[DailyCustAvg]]*30</f>
        <v>10020</v>
      </c>
      <c r="M8" s="23">
        <f>(((RestaurantData[[#This Row],[FitScore]]/100)*RestaurantData[[#This Row],[DailyCustAvg]])/3.5)*30</f>
        <v>2862.8571428571431</v>
      </c>
      <c r="N8">
        <v>40.704015603205001</v>
      </c>
      <c r="O8">
        <v>-74.010199682749004</v>
      </c>
      <c r="P8">
        <v>101</v>
      </c>
      <c r="Q8">
        <v>1</v>
      </c>
      <c r="R8">
        <f>(RestaurantData[[#This Row],[MonthySales]]/1500)*0.07</f>
        <v>0.13360000000000002</v>
      </c>
    </row>
    <row r="9" spans="1:18" hidden="1" x14ac:dyDescent="0.3">
      <c r="A9">
        <v>50086567</v>
      </c>
      <c r="B9" s="1" t="s">
        <v>155</v>
      </c>
      <c r="C9" t="s">
        <v>14</v>
      </c>
      <c r="D9" s="2">
        <v>32</v>
      </c>
      <c r="E9" s="1" t="s">
        <v>34</v>
      </c>
      <c r="F9" s="2">
        <v>10004</v>
      </c>
      <c r="G9" s="3">
        <v>2129792790</v>
      </c>
      <c r="H9" s="1" t="s">
        <v>156</v>
      </c>
      <c r="I9" t="s">
        <v>21</v>
      </c>
      <c r="J9">
        <v>99</v>
      </c>
      <c r="K9">
        <v>331</v>
      </c>
      <c r="L9" s="27">
        <f>RestaurantData[[#This Row],[DailyCustAvg]]*30</f>
        <v>9930</v>
      </c>
      <c r="M9" s="23">
        <f>(((RestaurantData[[#This Row],[FitScore]]/100)*RestaurantData[[#This Row],[DailyCustAvg]])/3.5)*30</f>
        <v>2808.7714285714283</v>
      </c>
      <c r="N9">
        <v>40.706038204921001</v>
      </c>
      <c r="O9">
        <v>-74.013096243331006</v>
      </c>
      <c r="P9">
        <v>101</v>
      </c>
      <c r="Q9">
        <v>1</v>
      </c>
      <c r="R9">
        <f>(RestaurantData[[#This Row],[MonthySales]]/1500)*0.07</f>
        <v>0.131076</v>
      </c>
    </row>
    <row r="10" spans="1:18" hidden="1" x14ac:dyDescent="0.3">
      <c r="A10">
        <v>41216183</v>
      </c>
      <c r="B10" s="1" t="s">
        <v>323</v>
      </c>
      <c r="C10" t="s">
        <v>14</v>
      </c>
      <c r="D10" s="2">
        <v>22</v>
      </c>
      <c r="E10" s="1" t="s">
        <v>257</v>
      </c>
      <c r="F10" s="2">
        <v>10004</v>
      </c>
      <c r="G10" s="3">
        <v>2124820620</v>
      </c>
      <c r="H10" s="1" t="s">
        <v>16</v>
      </c>
      <c r="I10" t="s">
        <v>17</v>
      </c>
      <c r="J10">
        <v>95</v>
      </c>
      <c r="K10">
        <v>325</v>
      </c>
      <c r="L10" s="27">
        <f>RestaurantData[[#This Row],[DailyCustAvg]]*30</f>
        <v>9750</v>
      </c>
      <c r="M10" s="7">
        <f>(((RestaurantData[[#This Row],[FitScore]]/100)*RestaurantData[[#This Row],[DailyCustAvg]])/3.5)*30</f>
        <v>2646.4285714285711</v>
      </c>
      <c r="N10">
        <v>40.704962365404</v>
      </c>
      <c r="O10">
        <v>-74.012089753905002</v>
      </c>
      <c r="P10">
        <v>101</v>
      </c>
      <c r="Q10">
        <v>1</v>
      </c>
      <c r="R10">
        <f>(RestaurantData[[#This Row],[MonthySales]]/1500)*0.07</f>
        <v>0.1235</v>
      </c>
    </row>
    <row r="11" spans="1:18" hidden="1" x14ac:dyDescent="0.3">
      <c r="A11">
        <v>50044058</v>
      </c>
      <c r="B11" s="1" t="s">
        <v>203</v>
      </c>
      <c r="C11" t="s">
        <v>14</v>
      </c>
      <c r="D11" s="2">
        <v>85</v>
      </c>
      <c r="E11" s="1" t="s">
        <v>80</v>
      </c>
      <c r="F11" s="2">
        <v>10004</v>
      </c>
      <c r="G11" s="3">
        <v>2126711620</v>
      </c>
      <c r="H11" s="1" t="s">
        <v>16</v>
      </c>
      <c r="I11" t="s">
        <v>17</v>
      </c>
      <c r="J11">
        <v>98</v>
      </c>
      <c r="K11">
        <v>324</v>
      </c>
      <c r="L11" s="27">
        <f>RestaurantData[[#This Row],[DailyCustAvg]]*30</f>
        <v>9720</v>
      </c>
      <c r="M11" s="7">
        <f>(((RestaurantData[[#This Row],[FitScore]]/100)*RestaurantData[[#This Row],[DailyCustAvg]])/3.5)*30</f>
        <v>2721.6</v>
      </c>
      <c r="N11">
        <v>40.704207608144003</v>
      </c>
      <c r="O11">
        <v>-74.011559433433007</v>
      </c>
      <c r="P11">
        <v>101</v>
      </c>
      <c r="Q11">
        <v>1</v>
      </c>
      <c r="R11">
        <f>(RestaurantData[[#This Row],[MonthySales]]/1500)*0.07</f>
        <v>0.12700800000000001</v>
      </c>
    </row>
    <row r="12" spans="1:18" hidden="1" x14ac:dyDescent="0.3">
      <c r="A12">
        <v>40754984</v>
      </c>
      <c r="B12" s="1" t="s">
        <v>285</v>
      </c>
      <c r="C12" t="s">
        <v>14</v>
      </c>
      <c r="D12" s="2">
        <v>26</v>
      </c>
      <c r="E12" s="1" t="s">
        <v>34</v>
      </c>
      <c r="F12" s="2">
        <v>10004</v>
      </c>
      <c r="G12" s="3">
        <v>2128097755</v>
      </c>
      <c r="H12" s="1" t="s">
        <v>276</v>
      </c>
      <c r="I12" t="s">
        <v>21</v>
      </c>
      <c r="J12">
        <v>96</v>
      </c>
      <c r="K12">
        <v>324</v>
      </c>
      <c r="L12" s="27">
        <f>RestaurantData[[#This Row],[DailyCustAvg]]*30</f>
        <v>9720</v>
      </c>
      <c r="M12" s="23">
        <f>(((RestaurantData[[#This Row],[FitScore]]/100)*RestaurantData[[#This Row],[DailyCustAvg]])/3.5)*30</f>
        <v>2666.0571428571425</v>
      </c>
      <c r="N12">
        <v>40.705673126790998</v>
      </c>
      <c r="O12">
        <v>-74.013301757058002</v>
      </c>
      <c r="P12">
        <v>101</v>
      </c>
      <c r="Q12">
        <v>1</v>
      </c>
      <c r="R12">
        <f>(RestaurantData[[#This Row],[MonthySales]]/1500)*0.07</f>
        <v>0.124416</v>
      </c>
    </row>
    <row r="13" spans="1:18" hidden="1" x14ac:dyDescent="0.3">
      <c r="A13">
        <v>50093971</v>
      </c>
      <c r="B13" s="1" t="s">
        <v>99</v>
      </c>
      <c r="C13" t="s">
        <v>14</v>
      </c>
      <c r="D13" s="2">
        <v>11</v>
      </c>
      <c r="E13" s="1" t="s">
        <v>34</v>
      </c>
      <c r="F13" s="2">
        <v>10004</v>
      </c>
      <c r="G13" s="3">
        <v>2124252233</v>
      </c>
      <c r="H13" s="1" t="s">
        <v>100</v>
      </c>
      <c r="I13" t="s">
        <v>17</v>
      </c>
      <c r="J13">
        <v>96</v>
      </c>
      <c r="K13">
        <v>321</v>
      </c>
      <c r="L13" s="27">
        <f>RestaurantData[[#This Row],[DailyCustAvg]]*30</f>
        <v>9630</v>
      </c>
      <c r="M13" s="7">
        <f>(((RestaurantData[[#This Row],[FitScore]]/100)*RestaurantData[[#This Row],[DailyCustAvg]])/3.5)*30</f>
        <v>2641.3714285714286</v>
      </c>
      <c r="N13">
        <v>40.705346448509999</v>
      </c>
      <c r="O13">
        <v>-74.013730894798996</v>
      </c>
      <c r="P13">
        <v>101</v>
      </c>
      <c r="Q13">
        <v>1</v>
      </c>
      <c r="R13">
        <f>(RestaurantData[[#This Row],[MonthySales]]/1500)*0.07</f>
        <v>0.12326400000000001</v>
      </c>
    </row>
    <row r="14" spans="1:18" hidden="1" x14ac:dyDescent="0.3">
      <c r="A14">
        <v>41112524</v>
      </c>
      <c r="B14" s="1" t="s">
        <v>22</v>
      </c>
      <c r="C14" t="s">
        <v>14</v>
      </c>
      <c r="D14" s="2">
        <v>54</v>
      </c>
      <c r="E14" s="1" t="s">
        <v>23</v>
      </c>
      <c r="F14" s="2">
        <v>10004</v>
      </c>
      <c r="G14" s="3">
        <v>2122483838</v>
      </c>
      <c r="H14" s="1" t="s">
        <v>24</v>
      </c>
      <c r="I14" t="s">
        <v>17</v>
      </c>
      <c r="J14">
        <v>95</v>
      </c>
      <c r="K14">
        <v>314</v>
      </c>
      <c r="L14" s="27">
        <f>RestaurantData[[#This Row],[DailyCustAvg]]*30</f>
        <v>9420</v>
      </c>
      <c r="M14" s="7">
        <f>(((RestaurantData[[#This Row],[FitScore]]/100)*RestaurantData[[#This Row],[DailyCustAvg]])/3.5)*30</f>
        <v>2556.8571428571427</v>
      </c>
      <c r="N14">
        <v>40.704402614918003</v>
      </c>
      <c r="O14">
        <v>-74.010210562284996</v>
      </c>
      <c r="P14">
        <v>101</v>
      </c>
      <c r="Q14">
        <v>1</v>
      </c>
      <c r="R14">
        <f>(RestaurantData[[#This Row],[MonthySales]]/1500)*0.07</f>
        <v>0.11932</v>
      </c>
    </row>
    <row r="15" spans="1:18" hidden="1" x14ac:dyDescent="0.3">
      <c r="A15">
        <v>50054344</v>
      </c>
      <c r="B15" s="1" t="s">
        <v>95</v>
      </c>
      <c r="C15" t="s">
        <v>14</v>
      </c>
      <c r="D15" s="2">
        <v>88</v>
      </c>
      <c r="E15" s="1" t="s">
        <v>80</v>
      </c>
      <c r="F15" s="2">
        <v>10004</v>
      </c>
      <c r="G15" s="3">
        <v>6467070426</v>
      </c>
      <c r="H15" s="1" t="s">
        <v>16</v>
      </c>
      <c r="I15" t="s">
        <v>17</v>
      </c>
      <c r="J15">
        <v>99</v>
      </c>
      <c r="K15">
        <v>312</v>
      </c>
      <c r="L15" s="27">
        <f>RestaurantData[[#This Row],[DailyCustAvg]]*30</f>
        <v>9360</v>
      </c>
      <c r="M15" s="7">
        <f>(((RestaurantData[[#This Row],[FitScore]]/100)*RestaurantData[[#This Row],[DailyCustAvg]])/3.5)*30</f>
        <v>2647.5428571428574</v>
      </c>
      <c r="N15">
        <v>40.704048408527001</v>
      </c>
      <c r="O15">
        <v>-74.011588259152006</v>
      </c>
      <c r="P15">
        <v>101</v>
      </c>
      <c r="Q15">
        <v>1</v>
      </c>
      <c r="R15">
        <f>(RestaurantData[[#This Row],[MonthySales]]/1500)*0.07</f>
        <v>0.12355200000000002</v>
      </c>
    </row>
    <row r="16" spans="1:18" hidden="1" x14ac:dyDescent="0.3">
      <c r="A16">
        <v>41633778</v>
      </c>
      <c r="B16" s="1" t="s">
        <v>330</v>
      </c>
      <c r="C16" t="s">
        <v>14</v>
      </c>
      <c r="D16" s="2">
        <v>55</v>
      </c>
      <c r="E16" s="1" t="s">
        <v>23</v>
      </c>
      <c r="F16" s="2">
        <v>10004</v>
      </c>
      <c r="G16" s="3">
        <v>9174090251</v>
      </c>
      <c r="H16" s="1" t="s">
        <v>16</v>
      </c>
      <c r="I16" t="s">
        <v>21</v>
      </c>
      <c r="J16">
        <v>95</v>
      </c>
      <c r="K16">
        <v>312</v>
      </c>
      <c r="L16" s="27">
        <f>RestaurantData[[#This Row],[DailyCustAvg]]*30</f>
        <v>9360</v>
      </c>
      <c r="M16" s="23">
        <f>(((RestaurantData[[#This Row],[FitScore]]/100)*RestaurantData[[#This Row],[DailyCustAvg]])/3.5)*30</f>
        <v>2540.5714285714284</v>
      </c>
      <c r="N16">
        <v>40.704416337807999</v>
      </c>
      <c r="O16">
        <v>-74.010221384491999</v>
      </c>
      <c r="P16">
        <v>101</v>
      </c>
      <c r="Q16">
        <v>1</v>
      </c>
      <c r="R16">
        <f>(RestaurantData[[#This Row],[MonthySales]]/1500)*0.07</f>
        <v>0.11856000000000001</v>
      </c>
    </row>
    <row r="17" spans="1:18" hidden="1" x14ac:dyDescent="0.3">
      <c r="A17">
        <v>41009267</v>
      </c>
      <c r="B17" s="1" t="s">
        <v>331</v>
      </c>
      <c r="C17" t="s">
        <v>14</v>
      </c>
      <c r="D17" s="2">
        <v>2</v>
      </c>
      <c r="E17" s="1" t="s">
        <v>70</v>
      </c>
      <c r="F17" s="2">
        <v>10004</v>
      </c>
      <c r="G17" s="3">
        <v>2124254442</v>
      </c>
      <c r="H17" s="1" t="s">
        <v>202</v>
      </c>
      <c r="I17" t="s">
        <v>17</v>
      </c>
      <c r="J17">
        <v>96</v>
      </c>
      <c r="K17">
        <v>297</v>
      </c>
      <c r="L17" s="27">
        <f>RestaurantData[[#This Row],[DailyCustAvg]]*30</f>
        <v>8910</v>
      </c>
      <c r="M17" s="7">
        <f>(((RestaurantData[[#This Row],[FitScore]]/100)*RestaurantData[[#This Row],[DailyCustAvg]])/3.5)*30</f>
        <v>2443.8857142857146</v>
      </c>
      <c r="N17">
        <v>40.704828092711999</v>
      </c>
      <c r="O17">
        <v>-74.009770607717996</v>
      </c>
      <c r="P17">
        <v>101</v>
      </c>
      <c r="Q17">
        <v>1</v>
      </c>
      <c r="R17">
        <f>(RestaurantData[[#This Row],[MonthySales]]/1500)*0.07</f>
        <v>0.11404800000000002</v>
      </c>
    </row>
    <row r="18" spans="1:18" hidden="1" x14ac:dyDescent="0.3">
      <c r="A18">
        <v>50085867</v>
      </c>
      <c r="B18" s="1" t="s">
        <v>337</v>
      </c>
      <c r="C18" t="s">
        <v>14</v>
      </c>
      <c r="D18" s="2">
        <v>0</v>
      </c>
      <c r="E18" s="1" t="s">
        <v>338</v>
      </c>
      <c r="F18" s="2">
        <v>10004</v>
      </c>
      <c r="G18" s="3">
        <v>7188144001</v>
      </c>
      <c r="H18" s="1" t="s">
        <v>16</v>
      </c>
      <c r="I18" t="s">
        <v>17</v>
      </c>
      <c r="J18">
        <v>98</v>
      </c>
      <c r="K18">
        <v>295</v>
      </c>
      <c r="L18" s="27">
        <f>RestaurantData[[#This Row],[DailyCustAvg]]*30</f>
        <v>8850</v>
      </c>
      <c r="M18" s="7">
        <f>(((RestaurantData[[#This Row],[FitScore]]/100)*RestaurantData[[#This Row],[DailyCustAvg]])/3.5)*30</f>
        <v>2478.0000000000005</v>
      </c>
      <c r="N18">
        <v>40.702099457218999</v>
      </c>
      <c r="O18">
        <v>-74.013109892884998</v>
      </c>
      <c r="P18">
        <v>101</v>
      </c>
      <c r="Q18">
        <v>1</v>
      </c>
      <c r="R18">
        <f>(RestaurantData[[#This Row],[MonthySales]]/1500)*0.07</f>
        <v>0.11564000000000003</v>
      </c>
    </row>
    <row r="19" spans="1:18" hidden="1" x14ac:dyDescent="0.3">
      <c r="A19">
        <v>50075485</v>
      </c>
      <c r="B19" s="1" t="s">
        <v>253</v>
      </c>
      <c r="C19" t="s">
        <v>14</v>
      </c>
      <c r="D19" s="2">
        <v>32</v>
      </c>
      <c r="E19" s="1" t="s">
        <v>28</v>
      </c>
      <c r="F19" s="2">
        <v>10004</v>
      </c>
      <c r="G19" s="3">
        <v>2124803500</v>
      </c>
      <c r="H19" s="1" t="s">
        <v>141</v>
      </c>
      <c r="I19" t="s">
        <v>21</v>
      </c>
      <c r="J19">
        <v>99</v>
      </c>
      <c r="K19">
        <v>293</v>
      </c>
      <c r="L19" s="27">
        <f>RestaurantData[[#This Row],[DailyCustAvg]]*30</f>
        <v>8790</v>
      </c>
      <c r="M19" s="23">
        <f>(((RestaurantData[[#This Row],[FitScore]]/100)*RestaurantData[[#This Row],[DailyCustAvg]])/3.5)*30</f>
        <v>2486.3142857142857</v>
      </c>
      <c r="N19">
        <v>40.703227634812997</v>
      </c>
      <c r="O19">
        <v>-74.012421248449996</v>
      </c>
      <c r="P19">
        <v>101</v>
      </c>
      <c r="Q19">
        <v>1</v>
      </c>
      <c r="R19">
        <f>(RestaurantData[[#This Row],[MonthySales]]/1500)*0.07</f>
        <v>0.11602800000000002</v>
      </c>
    </row>
    <row r="20" spans="1:18" hidden="1" x14ac:dyDescent="0.3">
      <c r="A20">
        <v>50002431</v>
      </c>
      <c r="B20" s="1" t="s">
        <v>130</v>
      </c>
      <c r="C20" t="s">
        <v>14</v>
      </c>
      <c r="D20" s="2">
        <v>42</v>
      </c>
      <c r="E20" s="1" t="s">
        <v>34</v>
      </c>
      <c r="F20" s="2">
        <v>10004</v>
      </c>
      <c r="G20" s="3">
        <v>6464835087</v>
      </c>
      <c r="H20" s="1" t="s">
        <v>24</v>
      </c>
      <c r="I20" t="s">
        <v>17</v>
      </c>
      <c r="J20">
        <v>100</v>
      </c>
      <c r="K20">
        <v>291</v>
      </c>
      <c r="L20" s="27">
        <f>RestaurantData[[#This Row],[DailyCustAvg]]*30</f>
        <v>8730</v>
      </c>
      <c r="M20" s="7">
        <f>(((RestaurantData[[#This Row],[FitScore]]/100)*RestaurantData[[#This Row],[DailyCustAvg]])/3.5)*30</f>
        <v>2494.2857142857142</v>
      </c>
      <c r="N20">
        <v>40.706263297357999</v>
      </c>
      <c r="O20">
        <v>-74.012908734166004</v>
      </c>
      <c r="P20">
        <v>101</v>
      </c>
      <c r="Q20">
        <v>1</v>
      </c>
      <c r="R20">
        <f>(RestaurantData[[#This Row],[MonthySales]]/1500)*0.07</f>
        <v>0.1164</v>
      </c>
    </row>
    <row r="21" spans="1:18" hidden="1" x14ac:dyDescent="0.3">
      <c r="A21">
        <v>41448965</v>
      </c>
      <c r="B21" s="1" t="s">
        <v>332</v>
      </c>
      <c r="C21" t="s">
        <v>14</v>
      </c>
      <c r="D21" s="2">
        <v>52</v>
      </c>
      <c r="E21" s="1" t="s">
        <v>34</v>
      </c>
      <c r="F21" s="2">
        <v>10004</v>
      </c>
      <c r="G21" s="3">
        <v>2125106412</v>
      </c>
      <c r="H21" s="1" t="s">
        <v>16</v>
      </c>
      <c r="I21" t="s">
        <v>17</v>
      </c>
      <c r="J21">
        <v>97</v>
      </c>
      <c r="K21">
        <v>289</v>
      </c>
      <c r="L21" s="27">
        <f>RestaurantData[[#This Row],[DailyCustAvg]]*30</f>
        <v>8670</v>
      </c>
      <c r="M21" s="7">
        <f>(((RestaurantData[[#This Row],[FitScore]]/100)*RestaurantData[[#This Row],[DailyCustAvg]])/3.5)*30</f>
        <v>2402.8285714285712</v>
      </c>
      <c r="N21">
        <v>40.706485644314</v>
      </c>
      <c r="O21">
        <v>-74.012724830015003</v>
      </c>
      <c r="P21">
        <v>101</v>
      </c>
      <c r="Q21">
        <v>1</v>
      </c>
      <c r="R21">
        <f>(RestaurantData[[#This Row],[MonthySales]]/1500)*0.07</f>
        <v>0.112132</v>
      </c>
    </row>
    <row r="22" spans="1:18" hidden="1" x14ac:dyDescent="0.3">
      <c r="A22">
        <v>50032842</v>
      </c>
      <c r="B22" s="1" t="s">
        <v>271</v>
      </c>
      <c r="C22" t="s">
        <v>14</v>
      </c>
      <c r="D22" s="2">
        <v>1</v>
      </c>
      <c r="E22" s="1" t="s">
        <v>153</v>
      </c>
      <c r="F22" s="2">
        <v>10004</v>
      </c>
      <c r="G22" s="3">
        <v>6466676635</v>
      </c>
      <c r="H22" s="1" t="s">
        <v>188</v>
      </c>
      <c r="I22" t="s">
        <v>21</v>
      </c>
      <c r="J22">
        <v>95</v>
      </c>
      <c r="K22">
        <v>276</v>
      </c>
      <c r="L22" s="27">
        <f>RestaurantData[[#This Row],[DailyCustAvg]]*30</f>
        <v>8280</v>
      </c>
      <c r="M22" s="23">
        <f>(((RestaurantData[[#This Row],[FitScore]]/100)*RestaurantData[[#This Row],[DailyCustAvg]])/3.5)*30</f>
        <v>2247.4285714285716</v>
      </c>
      <c r="N22">
        <v>40.702533192425001</v>
      </c>
      <c r="O22">
        <v>-74.012561775828004</v>
      </c>
      <c r="P22">
        <v>101</v>
      </c>
      <c r="Q22">
        <v>1</v>
      </c>
      <c r="R22">
        <f>(RestaurantData[[#This Row],[MonthySales]]/1500)*0.07</f>
        <v>0.10488000000000001</v>
      </c>
    </row>
    <row r="23" spans="1:18" hidden="1" x14ac:dyDescent="0.3">
      <c r="A23">
        <v>41501681</v>
      </c>
      <c r="B23" s="1" t="s">
        <v>296</v>
      </c>
      <c r="C23" t="s">
        <v>14</v>
      </c>
      <c r="D23" s="2">
        <v>11</v>
      </c>
      <c r="E23" s="1" t="s">
        <v>34</v>
      </c>
      <c r="F23" s="2">
        <v>10004</v>
      </c>
      <c r="G23" s="3">
        <v>2122692830</v>
      </c>
      <c r="H23" s="1" t="s">
        <v>86</v>
      </c>
      <c r="I23" t="s">
        <v>21</v>
      </c>
      <c r="J23">
        <v>95</v>
      </c>
      <c r="K23">
        <v>274</v>
      </c>
      <c r="L23" s="27">
        <f>RestaurantData[[#This Row],[DailyCustAvg]]*30</f>
        <v>8220</v>
      </c>
      <c r="M23" s="23">
        <f>(((RestaurantData[[#This Row],[FitScore]]/100)*RestaurantData[[#This Row],[DailyCustAvg]])/3.5)*30</f>
        <v>2231.1428571428573</v>
      </c>
      <c r="N23">
        <v>40.705346448509999</v>
      </c>
      <c r="O23">
        <v>-74.013730894798996</v>
      </c>
      <c r="P23">
        <v>101</v>
      </c>
      <c r="Q23">
        <v>1</v>
      </c>
      <c r="R23">
        <f>(RestaurantData[[#This Row],[MonthySales]]/1500)*0.07</f>
        <v>0.10412000000000002</v>
      </c>
    </row>
    <row r="24" spans="1:18" hidden="1" x14ac:dyDescent="0.3">
      <c r="A24">
        <v>41178691</v>
      </c>
      <c r="B24" s="1" t="s">
        <v>169</v>
      </c>
      <c r="C24" t="s">
        <v>14</v>
      </c>
      <c r="D24" s="2">
        <v>1</v>
      </c>
      <c r="E24" s="1" t="s">
        <v>170</v>
      </c>
      <c r="F24" s="2">
        <v>10004</v>
      </c>
      <c r="G24" s="3">
        <v>2127859200</v>
      </c>
      <c r="H24" s="1" t="s">
        <v>16</v>
      </c>
      <c r="I24" t="s">
        <v>17</v>
      </c>
      <c r="J24">
        <v>98</v>
      </c>
      <c r="K24">
        <v>272</v>
      </c>
      <c r="L24" s="27">
        <f>RestaurantData[[#This Row],[DailyCustAvg]]*30</f>
        <v>8160</v>
      </c>
      <c r="M24" s="7">
        <f>(((RestaurantData[[#This Row],[FitScore]]/100)*RestaurantData[[#This Row],[DailyCustAvg]])/3.5)*30</f>
        <v>2284.7999999999997</v>
      </c>
      <c r="N24">
        <v>40.704638717252003</v>
      </c>
      <c r="O24">
        <v>-74.009608277862995</v>
      </c>
      <c r="P24">
        <v>101</v>
      </c>
      <c r="Q24">
        <v>1</v>
      </c>
      <c r="R24">
        <f>(RestaurantData[[#This Row],[MonthySales]]/1500)*0.07</f>
        <v>0.106624</v>
      </c>
    </row>
    <row r="25" spans="1:18" hidden="1" x14ac:dyDescent="0.3">
      <c r="A25">
        <v>41655257</v>
      </c>
      <c r="B25" s="1" t="s">
        <v>273</v>
      </c>
      <c r="C25" t="s">
        <v>14</v>
      </c>
      <c r="D25" s="2">
        <v>2</v>
      </c>
      <c r="E25" s="1" t="s">
        <v>34</v>
      </c>
      <c r="F25" s="2">
        <v>10004</v>
      </c>
      <c r="G25" s="3">
        <v>2127859822</v>
      </c>
      <c r="H25" s="1" t="s">
        <v>16</v>
      </c>
      <c r="I25" t="s">
        <v>17</v>
      </c>
      <c r="J25">
        <v>97</v>
      </c>
      <c r="K25">
        <v>272</v>
      </c>
      <c r="L25" s="27">
        <f>RestaurantData[[#This Row],[DailyCustAvg]]*30</f>
        <v>8160</v>
      </c>
      <c r="M25" s="7">
        <f>(((RestaurantData[[#This Row],[FitScore]]/100)*RestaurantData[[#This Row],[DailyCustAvg]])/3.5)*30</f>
        <v>2261.485714285714</v>
      </c>
      <c r="N25">
        <v>40.704111365647002</v>
      </c>
      <c r="O25">
        <v>-74.013186030396</v>
      </c>
      <c r="P25">
        <v>101</v>
      </c>
      <c r="Q25">
        <v>1</v>
      </c>
      <c r="R25">
        <f>(RestaurantData[[#This Row],[MonthySales]]/1500)*0.07</f>
        <v>0.10553599999999999</v>
      </c>
    </row>
    <row r="26" spans="1:18" hidden="1" x14ac:dyDescent="0.3">
      <c r="A26">
        <v>50070572</v>
      </c>
      <c r="B26" s="1" t="s">
        <v>189</v>
      </c>
      <c r="C26" t="s">
        <v>14</v>
      </c>
      <c r="D26" s="2">
        <v>40</v>
      </c>
      <c r="E26" s="1" t="s">
        <v>80</v>
      </c>
      <c r="F26" s="2">
        <v>10004</v>
      </c>
      <c r="G26" s="3">
        <v>9179240079</v>
      </c>
      <c r="H26" s="1" t="s">
        <v>188</v>
      </c>
      <c r="I26" t="s">
        <v>17</v>
      </c>
      <c r="J26">
        <v>99</v>
      </c>
      <c r="K26">
        <v>269</v>
      </c>
      <c r="L26" s="27">
        <f>RestaurantData[[#This Row],[DailyCustAvg]]*30</f>
        <v>8070</v>
      </c>
      <c r="M26" s="7">
        <f>(((RestaurantData[[#This Row],[FitScore]]/100)*RestaurantData[[#This Row],[DailyCustAvg]])/3.5)*30</f>
        <v>2282.6571428571428</v>
      </c>
      <c r="N26">
        <v>40.706013689861997</v>
      </c>
      <c r="O26">
        <v>-74.011332520330001</v>
      </c>
      <c r="P26">
        <v>101</v>
      </c>
      <c r="Q26">
        <v>1</v>
      </c>
      <c r="R26">
        <f>(RestaurantData[[#This Row],[MonthySales]]/1500)*0.07</f>
        <v>0.10652400000000001</v>
      </c>
    </row>
    <row r="27" spans="1:18" hidden="1" x14ac:dyDescent="0.3">
      <c r="A27">
        <v>50085453</v>
      </c>
      <c r="B27" s="1" t="s">
        <v>256</v>
      </c>
      <c r="C27" t="s">
        <v>14</v>
      </c>
      <c r="D27" s="2">
        <v>20</v>
      </c>
      <c r="E27" s="1" t="s">
        <v>257</v>
      </c>
      <c r="F27" s="2">
        <v>10004</v>
      </c>
      <c r="G27" s="3">
        <v>2123616160</v>
      </c>
      <c r="H27" s="1" t="s">
        <v>202</v>
      </c>
      <c r="I27" t="s">
        <v>17</v>
      </c>
      <c r="J27">
        <v>100</v>
      </c>
      <c r="K27">
        <v>255</v>
      </c>
      <c r="L27" s="27">
        <f>RestaurantData[[#This Row],[DailyCustAvg]]*30</f>
        <v>7650</v>
      </c>
      <c r="M27" s="7">
        <f>(((RestaurantData[[#This Row],[FitScore]]/100)*RestaurantData[[#This Row],[DailyCustAvg]])/3.5)*30</f>
        <v>2185.7142857142858</v>
      </c>
      <c r="N27">
        <v>40.704965099866001</v>
      </c>
      <c r="O27">
        <v>-74.012187136077003</v>
      </c>
      <c r="P27">
        <v>101</v>
      </c>
      <c r="Q27">
        <v>1</v>
      </c>
      <c r="R27">
        <f>(RestaurantData[[#This Row],[MonthySales]]/1500)*0.07</f>
        <v>0.10200000000000002</v>
      </c>
    </row>
    <row r="28" spans="1:18" hidden="1" x14ac:dyDescent="0.3">
      <c r="A28">
        <v>40383496</v>
      </c>
      <c r="B28" s="1" t="s">
        <v>312</v>
      </c>
      <c r="C28" t="s">
        <v>14</v>
      </c>
      <c r="D28" s="2">
        <v>69</v>
      </c>
      <c r="E28" s="1" t="s">
        <v>313</v>
      </c>
      <c r="F28" s="2">
        <v>10004</v>
      </c>
      <c r="G28" s="3">
        <v>2128096991</v>
      </c>
      <c r="H28" s="1" t="s">
        <v>202</v>
      </c>
      <c r="I28" t="s">
        <v>17</v>
      </c>
      <c r="J28">
        <v>95</v>
      </c>
      <c r="K28">
        <v>246</v>
      </c>
      <c r="L28" s="27">
        <f>RestaurantData[[#This Row],[DailyCustAvg]]*30</f>
        <v>7380</v>
      </c>
      <c r="M28" s="7">
        <f>(((RestaurantData[[#This Row],[FitScore]]/100)*RestaurantData[[#This Row],[DailyCustAvg]])/3.5)*30</f>
        <v>2003.1428571428571</v>
      </c>
      <c r="N28">
        <v>40.705500307697001</v>
      </c>
      <c r="O28">
        <v>-74.012396426248998</v>
      </c>
      <c r="P28">
        <v>101</v>
      </c>
      <c r="Q28">
        <v>1</v>
      </c>
      <c r="R28">
        <f>(RestaurantData[[#This Row],[MonthySales]]/1500)*0.07</f>
        <v>9.3480000000000008E-2</v>
      </c>
    </row>
    <row r="29" spans="1:18" hidden="1" x14ac:dyDescent="0.3">
      <c r="A29">
        <v>41679501</v>
      </c>
      <c r="B29" s="1" t="s">
        <v>262</v>
      </c>
      <c r="C29" t="s">
        <v>14</v>
      </c>
      <c r="D29" s="2">
        <v>90</v>
      </c>
      <c r="E29" s="1" t="s">
        <v>80</v>
      </c>
      <c r="F29" s="2">
        <v>10004</v>
      </c>
      <c r="G29" s="3">
        <v>6462894211</v>
      </c>
      <c r="H29" s="1" t="s">
        <v>16</v>
      </c>
      <c r="I29" t="s">
        <v>17</v>
      </c>
      <c r="J29">
        <v>95</v>
      </c>
      <c r="K29">
        <v>245</v>
      </c>
      <c r="L29" s="27">
        <f>RestaurantData[[#This Row],[DailyCustAvg]]*30</f>
        <v>7350</v>
      </c>
      <c r="M29" s="7">
        <f>(((RestaurantData[[#This Row],[FitScore]]/100)*RestaurantData[[#This Row],[DailyCustAvg]])/3.5)*30</f>
        <v>1995</v>
      </c>
      <c r="N29">
        <v>40.703946851643003</v>
      </c>
      <c r="O29">
        <v>-74.011591848104004</v>
      </c>
      <c r="P29">
        <v>101</v>
      </c>
      <c r="Q29">
        <v>1</v>
      </c>
      <c r="R29">
        <f>(RestaurantData[[#This Row],[MonthySales]]/1500)*0.07</f>
        <v>9.3100000000000016E-2</v>
      </c>
    </row>
    <row r="30" spans="1:18" hidden="1" x14ac:dyDescent="0.3">
      <c r="A30">
        <v>50086458</v>
      </c>
      <c r="B30" s="1" t="s">
        <v>258</v>
      </c>
      <c r="C30" t="s">
        <v>14</v>
      </c>
      <c r="D30" s="2">
        <v>4</v>
      </c>
      <c r="E30" s="1" t="s">
        <v>51</v>
      </c>
      <c r="F30" s="2">
        <v>10004</v>
      </c>
      <c r="G30" s="3">
        <v>2129431800</v>
      </c>
      <c r="H30" s="1" t="s">
        <v>202</v>
      </c>
      <c r="I30" t="s">
        <v>21</v>
      </c>
      <c r="J30">
        <v>98</v>
      </c>
      <c r="K30">
        <v>231</v>
      </c>
      <c r="L30" s="27">
        <f>RestaurantData[[#This Row],[DailyCustAvg]]*30</f>
        <v>6930</v>
      </c>
      <c r="M30" s="23">
        <f>(((RestaurantData[[#This Row],[FitScore]]/100)*RestaurantData[[#This Row],[DailyCustAvg]])/3.5)*30</f>
        <v>1940.3999999999999</v>
      </c>
      <c r="N30">
        <v>40.701687901074997</v>
      </c>
      <c r="O30">
        <v>-74.011631125861001</v>
      </c>
      <c r="P30">
        <v>101</v>
      </c>
      <c r="Q30">
        <v>1</v>
      </c>
      <c r="R30">
        <f>(RestaurantData[[#This Row],[MonthySales]]/1500)*0.07</f>
        <v>9.0551999999999994E-2</v>
      </c>
    </row>
    <row r="31" spans="1:18" hidden="1" x14ac:dyDescent="0.3">
      <c r="A31">
        <v>50085706</v>
      </c>
      <c r="B31" s="1" t="s">
        <v>79</v>
      </c>
      <c r="C31" t="s">
        <v>14</v>
      </c>
      <c r="D31" s="2">
        <v>85</v>
      </c>
      <c r="E31" s="1" t="s">
        <v>80</v>
      </c>
      <c r="F31" s="2">
        <v>10004</v>
      </c>
      <c r="G31" s="3">
        <v>4242160895</v>
      </c>
      <c r="H31" s="1" t="s">
        <v>16</v>
      </c>
      <c r="I31" t="s">
        <v>21</v>
      </c>
      <c r="J31">
        <v>95</v>
      </c>
      <c r="K31">
        <v>218</v>
      </c>
      <c r="L31" s="27">
        <f>RestaurantData[[#This Row],[DailyCustAvg]]*30</f>
        <v>6540</v>
      </c>
      <c r="M31" s="23">
        <f>(((RestaurantData[[#This Row],[FitScore]]/100)*RestaurantData[[#This Row],[DailyCustAvg]])/3.5)*30</f>
        <v>1775.1428571428571</v>
      </c>
      <c r="N31">
        <v>40.704207608144003</v>
      </c>
      <c r="O31">
        <v>-74.011559433433007</v>
      </c>
      <c r="P31">
        <v>101</v>
      </c>
      <c r="Q31">
        <v>1</v>
      </c>
      <c r="R31">
        <f>(RestaurantData[[#This Row],[MonthySales]]/1500)*0.07</f>
        <v>8.2840000000000011E-2</v>
      </c>
    </row>
    <row r="32" spans="1:18" hidden="1" x14ac:dyDescent="0.3">
      <c r="A32">
        <v>50074660</v>
      </c>
      <c r="B32" s="1" t="s">
        <v>261</v>
      </c>
      <c r="C32" t="s">
        <v>14</v>
      </c>
      <c r="D32" s="2">
        <v>80</v>
      </c>
      <c r="E32" s="1" t="s">
        <v>80</v>
      </c>
      <c r="F32" s="2">
        <v>10004</v>
      </c>
      <c r="G32" s="3">
        <v>6463516011</v>
      </c>
      <c r="H32" s="1" t="s">
        <v>260</v>
      </c>
      <c r="I32" t="s">
        <v>17</v>
      </c>
      <c r="J32">
        <v>100</v>
      </c>
      <c r="K32">
        <v>218</v>
      </c>
      <c r="L32" s="27">
        <f>RestaurantData[[#This Row],[DailyCustAvg]]*30</f>
        <v>6540</v>
      </c>
      <c r="M32" s="7">
        <f>(((RestaurantData[[#This Row],[FitScore]]/100)*RestaurantData[[#This Row],[DailyCustAvg]])/3.5)*30</f>
        <v>1868.5714285714284</v>
      </c>
      <c r="N32">
        <v>40.704314652019001</v>
      </c>
      <c r="O32">
        <v>-74.011581092225995</v>
      </c>
      <c r="P32">
        <v>101</v>
      </c>
      <c r="Q32">
        <v>1</v>
      </c>
      <c r="R32">
        <f>(RestaurantData[[#This Row],[MonthySales]]/1500)*0.07</f>
        <v>8.72E-2</v>
      </c>
    </row>
    <row r="33" spans="1:18" hidden="1" x14ac:dyDescent="0.3">
      <c r="A33">
        <v>41586885</v>
      </c>
      <c r="B33" s="1" t="s">
        <v>110</v>
      </c>
      <c r="C33" t="s">
        <v>14</v>
      </c>
      <c r="D33" s="2">
        <v>4</v>
      </c>
      <c r="E33" s="1" t="s">
        <v>51</v>
      </c>
      <c r="F33" s="2">
        <v>10004</v>
      </c>
      <c r="G33" s="3">
        <v>2125145220</v>
      </c>
      <c r="H33" s="1" t="s">
        <v>16</v>
      </c>
      <c r="I33" t="s">
        <v>17</v>
      </c>
      <c r="J33">
        <v>99</v>
      </c>
      <c r="K33">
        <v>217</v>
      </c>
      <c r="L33" s="27">
        <f>RestaurantData[[#This Row],[DailyCustAvg]]*30</f>
        <v>6510</v>
      </c>
      <c r="M33" s="7">
        <f>(((RestaurantData[[#This Row],[FitScore]]/100)*RestaurantData[[#This Row],[DailyCustAvg]])/3.5)*30</f>
        <v>1841.3999999999999</v>
      </c>
      <c r="N33">
        <v>40.701687901074997</v>
      </c>
      <c r="O33">
        <v>-74.011631125861001</v>
      </c>
      <c r="P33">
        <v>101</v>
      </c>
      <c r="Q33">
        <v>1</v>
      </c>
      <c r="R33">
        <f>(RestaurantData[[#This Row],[MonthySales]]/1500)*0.07</f>
        <v>8.5931999999999994E-2</v>
      </c>
    </row>
    <row r="34" spans="1:18" hidden="1" x14ac:dyDescent="0.3">
      <c r="A34">
        <v>41327743</v>
      </c>
      <c r="B34" s="1" t="s">
        <v>90</v>
      </c>
      <c r="C34" t="s">
        <v>14</v>
      </c>
      <c r="D34" s="2">
        <v>60</v>
      </c>
      <c r="E34" s="1" t="s">
        <v>28</v>
      </c>
      <c r="F34" s="2">
        <v>10004</v>
      </c>
      <c r="G34" s="3">
        <v>2127422222</v>
      </c>
      <c r="H34" s="1" t="s">
        <v>66</v>
      </c>
      <c r="I34" t="s">
        <v>21</v>
      </c>
      <c r="J34">
        <v>99</v>
      </c>
      <c r="K34">
        <v>215</v>
      </c>
      <c r="L34" s="27">
        <f>RestaurantData[[#This Row],[DailyCustAvg]]*30</f>
        <v>6450</v>
      </c>
      <c r="M34" s="23">
        <f>(((RestaurantData[[#This Row],[FitScore]]/100)*RestaurantData[[#This Row],[DailyCustAvg]])/3.5)*30</f>
        <v>1824.4285714285713</v>
      </c>
      <c r="N34">
        <v>40.703546158739996</v>
      </c>
      <c r="O34">
        <v>-74.011151766666003</v>
      </c>
      <c r="P34">
        <v>101</v>
      </c>
      <c r="Q34">
        <v>1</v>
      </c>
      <c r="R34">
        <f>(RestaurantData[[#This Row],[MonthySales]]/1500)*0.07</f>
        <v>8.5140000000000007E-2</v>
      </c>
    </row>
    <row r="35" spans="1:18" hidden="1" x14ac:dyDescent="0.3">
      <c r="A35">
        <v>50101778</v>
      </c>
      <c r="B35" s="1" t="s">
        <v>329</v>
      </c>
      <c r="C35" t="s">
        <v>14</v>
      </c>
      <c r="D35" s="2">
        <v>3</v>
      </c>
      <c r="E35" s="1" t="s">
        <v>170</v>
      </c>
      <c r="F35" s="2">
        <v>10004</v>
      </c>
      <c r="G35" s="3">
        <v>2123613777</v>
      </c>
      <c r="H35" s="1" t="s">
        <v>68</v>
      </c>
      <c r="I35" t="s">
        <v>17</v>
      </c>
      <c r="J35">
        <v>98</v>
      </c>
      <c r="K35">
        <v>214</v>
      </c>
      <c r="L35" s="27">
        <f>RestaurantData[[#This Row],[DailyCustAvg]]*30</f>
        <v>6420</v>
      </c>
      <c r="M35" s="7">
        <f>(((RestaurantData[[#This Row],[FitScore]]/100)*RestaurantData[[#This Row],[DailyCustAvg]])/3.5)*30</f>
        <v>1797.6000000000001</v>
      </c>
      <c r="N35">
        <v>40.704800657511001</v>
      </c>
      <c r="O35">
        <v>-74.009622728172999</v>
      </c>
      <c r="P35">
        <v>101</v>
      </c>
      <c r="Q35">
        <v>1</v>
      </c>
      <c r="R35">
        <f>(RestaurantData[[#This Row],[MonthySales]]/1500)*0.07</f>
        <v>8.3888000000000018E-2</v>
      </c>
    </row>
    <row r="36" spans="1:18" hidden="1" x14ac:dyDescent="0.3">
      <c r="A36">
        <v>41546775</v>
      </c>
      <c r="B36" s="1" t="s">
        <v>232</v>
      </c>
      <c r="C36" t="s">
        <v>14</v>
      </c>
      <c r="D36" s="2">
        <v>6</v>
      </c>
      <c r="E36" s="1" t="s">
        <v>23</v>
      </c>
      <c r="F36" s="2">
        <v>10004</v>
      </c>
      <c r="G36" s="3">
        <v>2124251700</v>
      </c>
      <c r="H36" s="1" t="s">
        <v>16</v>
      </c>
      <c r="I36" t="s">
        <v>17</v>
      </c>
      <c r="J36">
        <v>96</v>
      </c>
      <c r="K36">
        <v>208</v>
      </c>
      <c r="L36" s="27">
        <f>RestaurantData[[#This Row],[DailyCustAvg]]*30</f>
        <v>6240</v>
      </c>
      <c r="M36" s="7">
        <f>(((RestaurantData[[#This Row],[FitScore]]/100)*RestaurantData[[#This Row],[DailyCustAvg]])/3.5)*30</f>
        <v>1711.5428571428572</v>
      </c>
      <c r="N36">
        <v>40.704020838769999</v>
      </c>
      <c r="O36">
        <v>-74.012738784424997</v>
      </c>
      <c r="P36">
        <v>101</v>
      </c>
      <c r="Q36">
        <v>1</v>
      </c>
      <c r="R36">
        <f>(RestaurantData[[#This Row],[MonthySales]]/1500)*0.07</f>
        <v>7.9872000000000012E-2</v>
      </c>
    </row>
    <row r="37" spans="1:18" hidden="1" x14ac:dyDescent="0.3">
      <c r="A37">
        <v>50045888</v>
      </c>
      <c r="B37" s="1" t="s">
        <v>340</v>
      </c>
      <c r="C37" t="s">
        <v>14</v>
      </c>
      <c r="D37" s="2">
        <v>25</v>
      </c>
      <c r="E37" s="1" t="s">
        <v>341</v>
      </c>
      <c r="F37" s="2">
        <v>10004</v>
      </c>
      <c r="G37" s="3">
        <v>2126689046</v>
      </c>
      <c r="H37" s="1" t="s">
        <v>16</v>
      </c>
      <c r="I37" t="s">
        <v>21</v>
      </c>
      <c r="J37">
        <v>100</v>
      </c>
      <c r="K37">
        <v>206</v>
      </c>
      <c r="L37" s="27">
        <f>RestaurantData[[#This Row],[DailyCustAvg]]*30</f>
        <v>6180</v>
      </c>
      <c r="M37" s="23">
        <f>(((RestaurantData[[#This Row],[FitScore]]/100)*RestaurantData[[#This Row],[DailyCustAvg]])/3.5)*30</f>
        <v>1765.7142857142856</v>
      </c>
      <c r="N37">
        <v>40.703584442863999</v>
      </c>
      <c r="O37">
        <v>-74.012533121453004</v>
      </c>
      <c r="P37">
        <v>101</v>
      </c>
      <c r="Q37">
        <v>1</v>
      </c>
      <c r="R37">
        <f>(RestaurantData[[#This Row],[MonthySales]]/1500)*0.07</f>
        <v>8.2400000000000001E-2</v>
      </c>
    </row>
    <row r="38" spans="1:18" hidden="1" x14ac:dyDescent="0.3">
      <c r="A38">
        <v>50045764</v>
      </c>
      <c r="B38" s="1" t="s">
        <v>50</v>
      </c>
      <c r="C38" t="s">
        <v>14</v>
      </c>
      <c r="D38" s="2">
        <v>4</v>
      </c>
      <c r="E38" s="1" t="s">
        <v>51</v>
      </c>
      <c r="F38" s="2">
        <v>10004</v>
      </c>
      <c r="G38" s="3">
        <v>6315747700</v>
      </c>
      <c r="H38" s="1" t="s">
        <v>52</v>
      </c>
      <c r="I38" t="s">
        <v>21</v>
      </c>
      <c r="J38">
        <v>95</v>
      </c>
      <c r="K38">
        <v>205</v>
      </c>
      <c r="L38" s="27">
        <f>RestaurantData[[#This Row],[DailyCustAvg]]*30</f>
        <v>6150</v>
      </c>
      <c r="M38" s="23">
        <f>(((RestaurantData[[#This Row],[FitScore]]/100)*RestaurantData[[#This Row],[DailyCustAvg]])/3.5)*30</f>
        <v>1669.2857142857144</v>
      </c>
      <c r="N38">
        <v>40.701687901074997</v>
      </c>
      <c r="O38">
        <v>-74.011631125861001</v>
      </c>
      <c r="P38">
        <v>101</v>
      </c>
      <c r="Q38">
        <v>1</v>
      </c>
      <c r="R38">
        <f>(RestaurantData[[#This Row],[MonthySales]]/1500)*0.07</f>
        <v>7.7900000000000011E-2</v>
      </c>
    </row>
    <row r="39" spans="1:18" hidden="1" x14ac:dyDescent="0.3">
      <c r="A39">
        <v>50058617</v>
      </c>
      <c r="B39" s="1" t="s">
        <v>196</v>
      </c>
      <c r="C39" t="s">
        <v>14</v>
      </c>
      <c r="D39" s="2">
        <v>40</v>
      </c>
      <c r="E39" s="1" t="s">
        <v>26</v>
      </c>
      <c r="F39" s="2">
        <v>10004</v>
      </c>
      <c r="G39" s="3">
        <v>6462885884</v>
      </c>
      <c r="H39" s="1" t="s">
        <v>68</v>
      </c>
      <c r="I39" t="s">
        <v>17</v>
      </c>
      <c r="J39">
        <v>98</v>
      </c>
      <c r="K39">
        <v>202</v>
      </c>
      <c r="L39" s="27">
        <f>RestaurantData[[#This Row],[DailyCustAvg]]*30</f>
        <v>6060</v>
      </c>
      <c r="M39" s="7">
        <f>(((RestaurantData[[#This Row],[FitScore]]/100)*RestaurantData[[#This Row],[DailyCustAvg]])/3.5)*30</f>
        <v>1696.8000000000002</v>
      </c>
      <c r="N39">
        <v>40.703389799931003</v>
      </c>
      <c r="O39">
        <v>-74.010149093628002</v>
      </c>
      <c r="P39">
        <v>101</v>
      </c>
      <c r="Q39">
        <v>1</v>
      </c>
      <c r="R39">
        <f>(RestaurantData[[#This Row],[MonthySales]]/1500)*0.07</f>
        <v>7.9184000000000018E-2</v>
      </c>
    </row>
    <row r="40" spans="1:18" hidden="1" x14ac:dyDescent="0.3">
      <c r="A40">
        <v>41348434</v>
      </c>
      <c r="B40" s="1" t="s">
        <v>76</v>
      </c>
      <c r="C40" t="s">
        <v>14</v>
      </c>
      <c r="D40" s="2">
        <v>77</v>
      </c>
      <c r="E40" s="1" t="s">
        <v>28</v>
      </c>
      <c r="F40" s="2">
        <v>10004</v>
      </c>
      <c r="G40" s="3">
        <v>2124879200</v>
      </c>
      <c r="H40" s="1" t="s">
        <v>16</v>
      </c>
      <c r="I40" t="s">
        <v>17</v>
      </c>
      <c r="J40">
        <v>100</v>
      </c>
      <c r="K40">
        <v>199</v>
      </c>
      <c r="L40" s="27">
        <f>RestaurantData[[#This Row],[DailyCustAvg]]*30</f>
        <v>5970</v>
      </c>
      <c r="M40" s="7">
        <f>(((RestaurantData[[#This Row],[FitScore]]/100)*RestaurantData[[#This Row],[DailyCustAvg]])/3.5)*30</f>
        <v>1705.7142857142856</v>
      </c>
      <c r="N40">
        <v>40.703946975230998</v>
      </c>
      <c r="O40">
        <v>-74.010297052389006</v>
      </c>
      <c r="P40">
        <v>101</v>
      </c>
      <c r="Q40">
        <v>1</v>
      </c>
      <c r="R40">
        <f>(RestaurantData[[#This Row],[MonthySales]]/1500)*0.07</f>
        <v>7.9600000000000004E-2</v>
      </c>
    </row>
    <row r="41" spans="1:18" hidden="1" x14ac:dyDescent="0.3">
      <c r="A41">
        <v>50043973</v>
      </c>
      <c r="B41" s="1" t="s">
        <v>234</v>
      </c>
      <c r="C41" t="s">
        <v>14</v>
      </c>
      <c r="D41" s="2">
        <v>1</v>
      </c>
      <c r="E41" s="1" t="s">
        <v>153</v>
      </c>
      <c r="F41" s="2">
        <v>10004</v>
      </c>
      <c r="G41" s="3">
        <v>2127608888</v>
      </c>
      <c r="H41" s="1" t="s">
        <v>127</v>
      </c>
      <c r="I41" t="s">
        <v>17</v>
      </c>
      <c r="J41">
        <v>96</v>
      </c>
      <c r="K41">
        <v>195</v>
      </c>
      <c r="L41" s="27">
        <f>RestaurantData[[#This Row],[DailyCustAvg]]*30</f>
        <v>5850</v>
      </c>
      <c r="M41" s="7">
        <f>(((RestaurantData[[#This Row],[FitScore]]/100)*RestaurantData[[#This Row],[DailyCustAvg]])/3.5)*30</f>
        <v>1604.5714285714284</v>
      </c>
      <c r="N41">
        <v>40.702533192425001</v>
      </c>
      <c r="O41">
        <v>-74.012561775828004</v>
      </c>
      <c r="P41">
        <v>101</v>
      </c>
      <c r="Q41">
        <v>1</v>
      </c>
      <c r="R41">
        <f>(RestaurantData[[#This Row],[MonthySales]]/1500)*0.07</f>
        <v>7.4880000000000002E-2</v>
      </c>
    </row>
    <row r="42" spans="1:18" hidden="1" x14ac:dyDescent="0.3">
      <c r="A42">
        <v>50060130</v>
      </c>
      <c r="B42" s="1" t="s">
        <v>240</v>
      </c>
      <c r="C42" t="s">
        <v>14</v>
      </c>
      <c r="D42" s="2">
        <v>10</v>
      </c>
      <c r="E42" s="1" t="s">
        <v>241</v>
      </c>
      <c r="F42" s="2">
        <v>10004</v>
      </c>
      <c r="G42" s="3">
        <v>2129520890</v>
      </c>
      <c r="H42" s="1" t="s">
        <v>242</v>
      </c>
      <c r="I42" t="s">
        <v>21</v>
      </c>
      <c r="J42">
        <v>99</v>
      </c>
      <c r="K42">
        <v>193</v>
      </c>
      <c r="L42" s="27">
        <f>RestaurantData[[#This Row],[DailyCustAvg]]*30</f>
        <v>5790</v>
      </c>
      <c r="M42" s="23">
        <f>(((RestaurantData[[#This Row],[FitScore]]/100)*RestaurantData[[#This Row],[DailyCustAvg]])/3.5)*30</f>
        <v>1637.7428571428572</v>
      </c>
      <c r="N42">
        <v>40.704663343066997</v>
      </c>
      <c r="O42">
        <v>-74.010488319218993</v>
      </c>
      <c r="P42">
        <v>101</v>
      </c>
      <c r="Q42">
        <v>1</v>
      </c>
      <c r="R42">
        <f>(RestaurantData[[#This Row],[MonthySales]]/1500)*0.07</f>
        <v>7.6428000000000024E-2</v>
      </c>
    </row>
    <row r="43" spans="1:18" hidden="1" x14ac:dyDescent="0.3">
      <c r="A43">
        <v>50076290</v>
      </c>
      <c r="B43" s="1" t="s">
        <v>322</v>
      </c>
      <c r="C43" t="s">
        <v>14</v>
      </c>
      <c r="D43" s="2">
        <v>15</v>
      </c>
      <c r="E43" s="1" t="s">
        <v>23</v>
      </c>
      <c r="F43" s="2">
        <v>10004</v>
      </c>
      <c r="G43" s="3">
        <v>9172620444</v>
      </c>
      <c r="H43" s="1" t="s">
        <v>29</v>
      </c>
      <c r="I43" t="s">
        <v>21</v>
      </c>
      <c r="J43">
        <v>98</v>
      </c>
      <c r="K43">
        <v>177</v>
      </c>
      <c r="L43" s="27">
        <f>RestaurantData[[#This Row],[DailyCustAvg]]*30</f>
        <v>5310</v>
      </c>
      <c r="M43" s="23">
        <f>(((RestaurantData[[#This Row],[FitScore]]/100)*RestaurantData[[#This Row],[DailyCustAvg]])/3.5)*30</f>
        <v>1486.8000000000002</v>
      </c>
      <c r="N43">
        <v>40.704026400878</v>
      </c>
      <c r="O43">
        <v>-74.012067943443</v>
      </c>
      <c r="P43">
        <v>101</v>
      </c>
      <c r="Q43">
        <v>1</v>
      </c>
      <c r="R43">
        <f>(RestaurantData[[#This Row],[MonthySales]]/1500)*0.07</f>
        <v>6.9384000000000015E-2</v>
      </c>
    </row>
    <row r="44" spans="1:18" hidden="1" x14ac:dyDescent="0.3">
      <c r="A44">
        <v>50012125</v>
      </c>
      <c r="B44" s="1" t="s">
        <v>296</v>
      </c>
      <c r="C44" t="s">
        <v>14</v>
      </c>
      <c r="D44" s="2">
        <v>30</v>
      </c>
      <c r="E44" s="1" t="s">
        <v>80</v>
      </c>
      <c r="F44" s="2">
        <v>10004</v>
      </c>
      <c r="G44" s="3">
        <v>2129204568</v>
      </c>
      <c r="H44" s="1" t="s">
        <v>168</v>
      </c>
      <c r="I44" t="s">
        <v>17</v>
      </c>
      <c r="J44">
        <v>99</v>
      </c>
      <c r="K44">
        <v>176</v>
      </c>
      <c r="L44" s="27">
        <f>RestaurantData[[#This Row],[DailyCustAvg]]*30</f>
        <v>5280</v>
      </c>
      <c r="M44" s="7">
        <f>(((RestaurantData[[#This Row],[FitScore]]/100)*RestaurantData[[#This Row],[DailyCustAvg]])/3.5)*30</f>
        <v>1493.4857142857145</v>
      </c>
      <c r="N44">
        <v>40.706172894712999</v>
      </c>
      <c r="O44">
        <v>-74.011249591231007</v>
      </c>
      <c r="P44">
        <v>101</v>
      </c>
      <c r="Q44">
        <v>1</v>
      </c>
      <c r="R44">
        <f>(RestaurantData[[#This Row],[MonthySales]]/1500)*0.07</f>
        <v>6.9696000000000022E-2</v>
      </c>
    </row>
    <row r="45" spans="1:18" ht="28.8" hidden="1" x14ac:dyDescent="0.3">
      <c r="A45">
        <v>50101951</v>
      </c>
      <c r="B45" s="1" t="s">
        <v>152</v>
      </c>
      <c r="C45" t="s">
        <v>14</v>
      </c>
      <c r="D45" s="2">
        <v>4</v>
      </c>
      <c r="E45" s="1" t="s">
        <v>153</v>
      </c>
      <c r="F45" s="2">
        <v>10004</v>
      </c>
      <c r="G45" s="3">
        <v>9172256067</v>
      </c>
      <c r="H45" s="1" t="s">
        <v>151</v>
      </c>
      <c r="I45" t="s">
        <v>17</v>
      </c>
      <c r="J45">
        <v>99</v>
      </c>
      <c r="K45">
        <v>158</v>
      </c>
      <c r="L45" s="27">
        <f>RestaurantData[[#This Row],[DailyCustAvg]]*30</f>
        <v>4740</v>
      </c>
      <c r="M45" s="7">
        <f>(((RestaurantData[[#This Row],[FitScore]]/100)*RestaurantData[[#This Row],[DailyCustAvg]])/3.5)*30</f>
        <v>1340.742857142857</v>
      </c>
      <c r="N45">
        <v>40.702365890244003</v>
      </c>
      <c r="O45">
        <v>-74.011324684669006</v>
      </c>
      <c r="P45">
        <v>101</v>
      </c>
      <c r="Q45">
        <v>1</v>
      </c>
      <c r="R45">
        <f>(RestaurantData[[#This Row],[MonthySales]]/1500)*0.07</f>
        <v>6.2567999999999999E-2</v>
      </c>
    </row>
    <row r="46" spans="1:18" hidden="1" x14ac:dyDescent="0.3">
      <c r="A46">
        <v>50044340</v>
      </c>
      <c r="B46" s="1" t="s">
        <v>339</v>
      </c>
      <c r="C46" t="s">
        <v>14</v>
      </c>
      <c r="D46" s="2">
        <v>4</v>
      </c>
      <c r="E46" s="1" t="s">
        <v>51</v>
      </c>
      <c r="F46" s="2">
        <v>10004</v>
      </c>
      <c r="G46" s="3">
        <v>7185240080</v>
      </c>
      <c r="H46" s="1" t="s">
        <v>16</v>
      </c>
      <c r="I46" t="s">
        <v>21</v>
      </c>
      <c r="J46">
        <v>98</v>
      </c>
      <c r="K46">
        <v>152</v>
      </c>
      <c r="L46" s="27">
        <f>RestaurantData[[#This Row],[DailyCustAvg]]*30</f>
        <v>4560</v>
      </c>
      <c r="M46" s="23">
        <f>(((RestaurantData[[#This Row],[FitScore]]/100)*RestaurantData[[#This Row],[DailyCustAvg]])/3.5)*30</f>
        <v>1276.8000000000002</v>
      </c>
      <c r="N46">
        <v>40.701687901074997</v>
      </c>
      <c r="O46">
        <v>-74.011631125861001</v>
      </c>
      <c r="P46">
        <v>101</v>
      </c>
      <c r="Q46">
        <v>1</v>
      </c>
      <c r="R46">
        <f>(RestaurantData[[#This Row],[MonthySales]]/1500)*0.07</f>
        <v>5.9584000000000012E-2</v>
      </c>
    </row>
    <row r="47" spans="1:18" hidden="1" x14ac:dyDescent="0.3">
      <c r="A47">
        <v>50101551</v>
      </c>
      <c r="B47" s="1" t="s">
        <v>81</v>
      </c>
      <c r="C47" t="s">
        <v>14</v>
      </c>
      <c r="D47" s="2">
        <v>110</v>
      </c>
      <c r="E47" s="1" t="s">
        <v>82</v>
      </c>
      <c r="F47" s="2">
        <v>10005</v>
      </c>
      <c r="G47" s="3">
        <v>7607189285</v>
      </c>
      <c r="H47" s="1" t="s">
        <v>56</v>
      </c>
      <c r="I47" t="s">
        <v>21</v>
      </c>
      <c r="J47">
        <v>98</v>
      </c>
      <c r="K47">
        <v>349</v>
      </c>
      <c r="L47" s="27">
        <f>RestaurantData[[#This Row],[DailyCustAvg]]*30</f>
        <v>10470</v>
      </c>
      <c r="M47" s="7">
        <f>(((RestaurantData[[#This Row],[FitScore]]/100)*RestaurantData[[#This Row],[DailyCustAvg]])/3.5)*30</f>
        <v>2931.6</v>
      </c>
      <c r="N47">
        <v>40.704630690106001</v>
      </c>
      <c r="O47">
        <v>-74.006694054632007</v>
      </c>
      <c r="P47">
        <v>101</v>
      </c>
      <c r="Q47">
        <v>1</v>
      </c>
      <c r="R47">
        <f>(RestaurantData[[#This Row],[MonthySales]]/1500)*0.07</f>
        <v>0.13680800000000001</v>
      </c>
    </row>
    <row r="48" spans="1:18" hidden="1" x14ac:dyDescent="0.3">
      <c r="A48">
        <v>50053557</v>
      </c>
      <c r="B48" s="1" t="s">
        <v>208</v>
      </c>
      <c r="C48" t="s">
        <v>14</v>
      </c>
      <c r="D48" s="2">
        <v>10</v>
      </c>
      <c r="E48" s="1" t="s">
        <v>170</v>
      </c>
      <c r="F48" s="2">
        <v>10005</v>
      </c>
      <c r="G48" s="3">
        <v>2123852828</v>
      </c>
      <c r="H48" s="1" t="s">
        <v>16</v>
      </c>
      <c r="I48" t="s">
        <v>17</v>
      </c>
      <c r="J48">
        <v>96</v>
      </c>
      <c r="K48">
        <v>338</v>
      </c>
      <c r="L48" s="27">
        <f>RestaurantData[[#This Row],[DailyCustAvg]]*30</f>
        <v>10140</v>
      </c>
      <c r="M48" s="7">
        <f>(((RestaurantData[[#This Row],[FitScore]]/100)*RestaurantData[[#This Row],[DailyCustAvg]])/3.5)*30</f>
        <v>2781.2571428571428</v>
      </c>
      <c r="N48">
        <v>40.704320354959002</v>
      </c>
      <c r="O48">
        <v>-74.009229528969001</v>
      </c>
      <c r="P48">
        <v>101</v>
      </c>
      <c r="Q48">
        <v>1</v>
      </c>
      <c r="R48">
        <f>(RestaurantData[[#This Row],[MonthySales]]/1500)*0.07</f>
        <v>0.12979200000000002</v>
      </c>
    </row>
    <row r="49" spans="1:18" hidden="1" x14ac:dyDescent="0.3">
      <c r="A49">
        <v>50033451</v>
      </c>
      <c r="B49" s="1" t="s">
        <v>179</v>
      </c>
      <c r="C49" t="s">
        <v>14</v>
      </c>
      <c r="D49" s="2">
        <v>70</v>
      </c>
      <c r="E49" s="1" t="s">
        <v>51</v>
      </c>
      <c r="F49" s="2">
        <v>10005</v>
      </c>
      <c r="G49" s="3">
        <v>2128715602</v>
      </c>
      <c r="H49" s="1" t="s">
        <v>16</v>
      </c>
      <c r="I49" t="s">
        <v>21</v>
      </c>
      <c r="J49">
        <v>99</v>
      </c>
      <c r="K49">
        <v>328</v>
      </c>
      <c r="L49" s="27">
        <f>RestaurantData[[#This Row],[DailyCustAvg]]*30</f>
        <v>9840</v>
      </c>
      <c r="M49" s="7">
        <f>(((RestaurantData[[#This Row],[FitScore]]/100)*RestaurantData[[#This Row],[DailyCustAvg]])/3.5)*30</f>
        <v>2783.3142857142857</v>
      </c>
      <c r="N49">
        <v>40.704872302247999</v>
      </c>
      <c r="O49">
        <v>-74.005312703849995</v>
      </c>
      <c r="P49">
        <v>101</v>
      </c>
      <c r="Q49">
        <v>1</v>
      </c>
      <c r="R49">
        <f>(RestaurantData[[#This Row],[MonthySales]]/1500)*0.07</f>
        <v>0.129888</v>
      </c>
    </row>
    <row r="50" spans="1:18" hidden="1" x14ac:dyDescent="0.3">
      <c r="A50">
        <v>50000153</v>
      </c>
      <c r="B50" s="1" t="s">
        <v>309</v>
      </c>
      <c r="C50" t="s">
        <v>14</v>
      </c>
      <c r="D50" s="2">
        <v>150</v>
      </c>
      <c r="E50" s="1" t="s">
        <v>26</v>
      </c>
      <c r="F50" s="2">
        <v>10005</v>
      </c>
      <c r="G50" s="3">
        <v>2129521890</v>
      </c>
      <c r="H50" s="1" t="s">
        <v>16</v>
      </c>
      <c r="I50" t="s">
        <v>17</v>
      </c>
      <c r="J50">
        <v>100</v>
      </c>
      <c r="K50">
        <v>313</v>
      </c>
      <c r="L50" s="27">
        <f>RestaurantData[[#This Row],[DailyCustAvg]]*30</f>
        <v>9390</v>
      </c>
      <c r="M50" s="7">
        <f>(((RestaurantData[[#This Row],[FitScore]]/100)*RestaurantData[[#This Row],[DailyCustAvg]])/3.5)*30</f>
        <v>2682.8571428571431</v>
      </c>
      <c r="N50">
        <v>40.705989376961</v>
      </c>
      <c r="O50">
        <v>-74.006243343560996</v>
      </c>
      <c r="P50">
        <v>101</v>
      </c>
      <c r="Q50">
        <v>1</v>
      </c>
      <c r="R50">
        <f>(RestaurantData[[#This Row],[MonthySales]]/1500)*0.07</f>
        <v>0.12520000000000003</v>
      </c>
    </row>
    <row r="51" spans="1:18" hidden="1" x14ac:dyDescent="0.3">
      <c r="A51">
        <v>41298810</v>
      </c>
      <c r="B51" s="1" t="s">
        <v>173</v>
      </c>
      <c r="C51" t="s">
        <v>14</v>
      </c>
      <c r="D51" s="2">
        <v>1</v>
      </c>
      <c r="E51" s="1" t="s">
        <v>174</v>
      </c>
      <c r="F51" s="2">
        <v>10005</v>
      </c>
      <c r="G51" s="3">
        <v>2127856850</v>
      </c>
      <c r="H51" s="1" t="s">
        <v>68</v>
      </c>
      <c r="I51" t="s">
        <v>17</v>
      </c>
      <c r="J51">
        <v>99</v>
      </c>
      <c r="K51">
        <v>311</v>
      </c>
      <c r="L51" s="27">
        <f>RestaurantData[[#This Row],[DailyCustAvg]]*30</f>
        <v>9330</v>
      </c>
      <c r="M51" s="7">
        <f>(((RestaurantData[[#This Row],[FitScore]]/100)*RestaurantData[[#This Row],[DailyCustAvg]])/3.5)*30</f>
        <v>2639.0571428571425</v>
      </c>
      <c r="N51">
        <v>40.705121889645</v>
      </c>
      <c r="O51">
        <v>-74.008428944719995</v>
      </c>
      <c r="P51">
        <v>101</v>
      </c>
      <c r="Q51">
        <v>1</v>
      </c>
      <c r="R51">
        <f>(RestaurantData[[#This Row],[MonthySales]]/1500)*0.07</f>
        <v>0.123156</v>
      </c>
    </row>
    <row r="52" spans="1:18" hidden="1" x14ac:dyDescent="0.3">
      <c r="A52">
        <v>41140991</v>
      </c>
      <c r="B52" s="1" t="s">
        <v>115</v>
      </c>
      <c r="C52" t="s">
        <v>14</v>
      </c>
      <c r="D52" s="2">
        <v>55</v>
      </c>
      <c r="E52" s="1" t="s">
        <v>82</v>
      </c>
      <c r="F52" s="2">
        <v>10005</v>
      </c>
      <c r="G52" s="3">
        <v>6467230812</v>
      </c>
      <c r="H52" s="1" t="s">
        <v>16</v>
      </c>
      <c r="I52" t="s">
        <v>17</v>
      </c>
      <c r="J52">
        <v>98</v>
      </c>
      <c r="K52">
        <v>273</v>
      </c>
      <c r="L52" s="27">
        <f>RestaurantData[[#This Row],[DailyCustAvg]]*30</f>
        <v>8190</v>
      </c>
      <c r="M52" s="7">
        <f>(((RestaurantData[[#This Row],[FitScore]]/100)*RestaurantData[[#This Row],[DailyCustAvg]])/3.5)*30</f>
        <v>2293.2000000000003</v>
      </c>
      <c r="N52">
        <v>40.706184059370997</v>
      </c>
      <c r="O52">
        <v>-74.009164865692995</v>
      </c>
      <c r="P52">
        <v>101</v>
      </c>
      <c r="Q52">
        <v>1</v>
      </c>
      <c r="R52">
        <f>(RestaurantData[[#This Row],[MonthySales]]/1500)*0.07</f>
        <v>0.10701600000000003</v>
      </c>
    </row>
    <row r="53" spans="1:18" hidden="1" x14ac:dyDescent="0.3">
      <c r="A53">
        <v>50097924</v>
      </c>
      <c r="B53" s="1" t="s">
        <v>125</v>
      </c>
      <c r="C53" t="s">
        <v>14</v>
      </c>
      <c r="D53" s="2">
        <v>80</v>
      </c>
      <c r="E53" s="1" t="s">
        <v>126</v>
      </c>
      <c r="F53" s="2">
        <v>10005</v>
      </c>
      <c r="G53" s="3">
        <v>6466882226</v>
      </c>
      <c r="H53" s="1" t="s">
        <v>127</v>
      </c>
      <c r="I53" t="s">
        <v>21</v>
      </c>
      <c r="J53">
        <v>97</v>
      </c>
      <c r="K53">
        <v>271</v>
      </c>
      <c r="L53" s="27">
        <f>RestaurantData[[#This Row],[DailyCustAvg]]*30</f>
        <v>8130</v>
      </c>
      <c r="M53" s="7">
        <f>(((RestaurantData[[#This Row],[FitScore]]/100)*RestaurantData[[#This Row],[DailyCustAvg]])/3.5)*30</f>
        <v>2253.1714285714284</v>
      </c>
      <c r="N53">
        <v>40.705885020791001</v>
      </c>
      <c r="O53">
        <v>-74.007181096186997</v>
      </c>
      <c r="P53">
        <v>101</v>
      </c>
      <c r="Q53">
        <v>1</v>
      </c>
      <c r="R53">
        <f>(RestaurantData[[#This Row],[MonthySales]]/1500)*0.07</f>
        <v>0.10514799999999999</v>
      </c>
    </row>
    <row r="54" spans="1:18" hidden="1" x14ac:dyDescent="0.3">
      <c r="A54">
        <v>50047128</v>
      </c>
      <c r="B54" s="1" t="s">
        <v>244</v>
      </c>
      <c r="C54" t="s">
        <v>14</v>
      </c>
      <c r="D54" s="2">
        <v>67</v>
      </c>
      <c r="E54" s="1" t="s">
        <v>82</v>
      </c>
      <c r="F54" s="2">
        <v>10005</v>
      </c>
      <c r="G54" s="3">
        <v>2122320035</v>
      </c>
      <c r="H54" s="1" t="s">
        <v>29</v>
      </c>
      <c r="I54" t="s">
        <v>21</v>
      </c>
      <c r="J54">
        <v>95</v>
      </c>
      <c r="K54">
        <v>250</v>
      </c>
      <c r="L54" s="27">
        <f>RestaurantData[[#This Row],[DailyCustAvg]]*30</f>
        <v>7500</v>
      </c>
      <c r="M54" s="7">
        <f>(((RestaurantData[[#This Row],[FitScore]]/100)*RestaurantData[[#This Row],[DailyCustAvg]])/3.5)*30</f>
        <v>2035.7142857142858</v>
      </c>
      <c r="N54">
        <v>40.705742214113002</v>
      </c>
      <c r="O54">
        <v>-74.008342460958005</v>
      </c>
      <c r="P54">
        <v>101</v>
      </c>
      <c r="Q54">
        <v>1</v>
      </c>
      <c r="R54">
        <f>(RestaurantData[[#This Row],[MonthySales]]/1500)*0.07</f>
        <v>9.5000000000000015E-2</v>
      </c>
    </row>
    <row r="55" spans="1:18" hidden="1" x14ac:dyDescent="0.3">
      <c r="A55">
        <v>40362715</v>
      </c>
      <c r="B55" s="1" t="s">
        <v>310</v>
      </c>
      <c r="C55" t="s">
        <v>14</v>
      </c>
      <c r="D55" s="2">
        <v>60</v>
      </c>
      <c r="E55" s="1" t="s">
        <v>82</v>
      </c>
      <c r="F55" s="2">
        <v>10005</v>
      </c>
      <c r="G55" s="3">
        <v>3474279132</v>
      </c>
      <c r="H55" s="1" t="s">
        <v>86</v>
      </c>
      <c r="I55" t="s">
        <v>17</v>
      </c>
      <c r="J55">
        <v>99</v>
      </c>
      <c r="K55">
        <v>231</v>
      </c>
      <c r="L55" s="27">
        <f>RestaurantData[[#This Row],[DailyCustAvg]]*30</f>
        <v>6930</v>
      </c>
      <c r="M55" s="7">
        <f>(((RestaurantData[[#This Row],[FitScore]]/100)*RestaurantData[[#This Row],[DailyCustAvg]])/3.5)*30</f>
        <v>1960.2</v>
      </c>
      <c r="N55">
        <v>40.705906880610002</v>
      </c>
      <c r="O55">
        <v>-74.008609383350006</v>
      </c>
      <c r="P55">
        <v>101</v>
      </c>
      <c r="Q55">
        <v>1</v>
      </c>
      <c r="R55">
        <f>(RestaurantData[[#This Row],[MonthySales]]/1500)*0.07</f>
        <v>9.1476000000000002E-2</v>
      </c>
    </row>
    <row r="56" spans="1:18" hidden="1" x14ac:dyDescent="0.3">
      <c r="A56">
        <v>41168952</v>
      </c>
      <c r="B56" s="1" t="s">
        <v>291</v>
      </c>
      <c r="C56" t="s">
        <v>14</v>
      </c>
      <c r="D56" s="2">
        <v>110</v>
      </c>
      <c r="E56" s="1" t="s">
        <v>28</v>
      </c>
      <c r="F56" s="2">
        <v>10005</v>
      </c>
      <c r="G56" s="3">
        <v>2124826530</v>
      </c>
      <c r="H56" s="1" t="s">
        <v>56</v>
      </c>
      <c r="I56" t="s">
        <v>17</v>
      </c>
      <c r="J56">
        <v>95</v>
      </c>
      <c r="K56">
        <v>220</v>
      </c>
      <c r="L56" s="27">
        <f>RestaurantData[[#This Row],[DailyCustAvg]]*30</f>
        <v>6600</v>
      </c>
      <c r="M56" s="7">
        <f>(((RestaurantData[[#This Row],[FitScore]]/100)*RestaurantData[[#This Row],[DailyCustAvg]])/3.5)*30</f>
        <v>1791.4285714285716</v>
      </c>
      <c r="N56">
        <v>40.704564628733003</v>
      </c>
      <c r="O56">
        <v>-74.009363011074001</v>
      </c>
      <c r="P56">
        <v>101</v>
      </c>
      <c r="Q56">
        <v>1</v>
      </c>
      <c r="R56">
        <f>(RestaurantData[[#This Row],[MonthySales]]/1500)*0.07</f>
        <v>8.3600000000000022E-2</v>
      </c>
    </row>
    <row r="57" spans="1:18" hidden="1" x14ac:dyDescent="0.3">
      <c r="A57">
        <v>50059422</v>
      </c>
      <c r="B57" s="1" t="s">
        <v>27</v>
      </c>
      <c r="C57" t="s">
        <v>14</v>
      </c>
      <c r="D57" s="2">
        <v>110</v>
      </c>
      <c r="E57" s="1" t="s">
        <v>28</v>
      </c>
      <c r="F57" s="2">
        <v>10005</v>
      </c>
      <c r="G57" s="3">
        <v>2124808500</v>
      </c>
      <c r="H57" s="1" t="s">
        <v>29</v>
      </c>
      <c r="I57" t="s">
        <v>21</v>
      </c>
      <c r="J57">
        <v>100</v>
      </c>
      <c r="K57">
        <v>201</v>
      </c>
      <c r="L57" s="27">
        <f>RestaurantData[[#This Row],[DailyCustAvg]]*30</f>
        <v>6030</v>
      </c>
      <c r="M57" s="7">
        <f>(((RestaurantData[[#This Row],[FitScore]]/100)*RestaurantData[[#This Row],[DailyCustAvg]])/3.5)*30</f>
        <v>1722.8571428571429</v>
      </c>
      <c r="N57">
        <v>40.704564628733003</v>
      </c>
      <c r="O57">
        <v>-74.009363011074001</v>
      </c>
      <c r="P57">
        <v>101</v>
      </c>
      <c r="Q57">
        <v>1</v>
      </c>
      <c r="R57">
        <f>(RestaurantData[[#This Row],[MonthySales]]/1500)*0.07</f>
        <v>8.0400000000000013E-2</v>
      </c>
    </row>
    <row r="58" spans="1:18" hidden="1" x14ac:dyDescent="0.3">
      <c r="A58">
        <v>50068085</v>
      </c>
      <c r="B58" s="1" t="s">
        <v>187</v>
      </c>
      <c r="C58" t="s">
        <v>14</v>
      </c>
      <c r="D58" s="2">
        <v>67</v>
      </c>
      <c r="E58" s="1" t="s">
        <v>82</v>
      </c>
      <c r="F58" s="2">
        <v>10005</v>
      </c>
      <c r="G58" s="3">
        <v>9177563773</v>
      </c>
      <c r="H58" s="1" t="s">
        <v>188</v>
      </c>
      <c r="I58" t="s">
        <v>21</v>
      </c>
      <c r="J58">
        <v>98</v>
      </c>
      <c r="K58">
        <v>200</v>
      </c>
      <c r="L58" s="27">
        <f>RestaurantData[[#This Row],[DailyCustAvg]]*30</f>
        <v>6000</v>
      </c>
      <c r="M58" s="7">
        <f>(((RestaurantData[[#This Row],[FitScore]]/100)*RestaurantData[[#This Row],[DailyCustAvg]])/3.5)*30</f>
        <v>1680</v>
      </c>
      <c r="N58">
        <v>40.705742214113002</v>
      </c>
      <c r="O58">
        <v>-74.008342460958005</v>
      </c>
      <c r="P58">
        <v>101</v>
      </c>
      <c r="Q58">
        <v>1</v>
      </c>
      <c r="R58">
        <f>(RestaurantData[[#This Row],[MonthySales]]/1500)*0.07</f>
        <v>7.8400000000000011E-2</v>
      </c>
    </row>
    <row r="59" spans="1:18" hidden="1" x14ac:dyDescent="0.3">
      <c r="A59">
        <v>50066911</v>
      </c>
      <c r="B59" s="1" t="s">
        <v>103</v>
      </c>
      <c r="C59" t="s">
        <v>14</v>
      </c>
      <c r="D59" s="2">
        <v>130</v>
      </c>
      <c r="E59" s="1" t="s">
        <v>26</v>
      </c>
      <c r="F59" s="2">
        <v>10005</v>
      </c>
      <c r="G59" s="3">
        <v>2127851320</v>
      </c>
      <c r="H59" s="1" t="s">
        <v>16</v>
      </c>
      <c r="I59" t="s">
        <v>21</v>
      </c>
      <c r="J59">
        <v>97</v>
      </c>
      <c r="K59">
        <v>166</v>
      </c>
      <c r="L59" s="27">
        <f>RestaurantData[[#This Row],[DailyCustAvg]]*30</f>
        <v>4980</v>
      </c>
      <c r="M59" s="7">
        <f>(((RestaurantData[[#This Row],[FitScore]]/100)*RestaurantData[[#This Row],[DailyCustAvg]])/3.5)*30</f>
        <v>1380.1714285714286</v>
      </c>
      <c r="N59">
        <v>40.705514492311003</v>
      </c>
      <c r="O59">
        <v>-74.006928583025001</v>
      </c>
      <c r="P59">
        <v>101</v>
      </c>
      <c r="Q59">
        <v>1</v>
      </c>
      <c r="R59">
        <f>(RestaurantData[[#This Row],[MonthySales]]/1500)*0.07</f>
        <v>6.4408000000000007E-2</v>
      </c>
    </row>
    <row r="60" spans="1:18" hidden="1" x14ac:dyDescent="0.3">
      <c r="A60">
        <v>40400976</v>
      </c>
      <c r="B60" s="1" t="s">
        <v>181</v>
      </c>
      <c r="C60" t="s">
        <v>14</v>
      </c>
      <c r="D60" s="2">
        <v>40</v>
      </c>
      <c r="E60" s="1" t="s">
        <v>182</v>
      </c>
      <c r="F60" s="2">
        <v>10005</v>
      </c>
      <c r="G60" s="3">
        <v>2124227868</v>
      </c>
      <c r="H60" s="1" t="s">
        <v>183</v>
      </c>
      <c r="I60" t="s">
        <v>17</v>
      </c>
      <c r="J60">
        <v>98</v>
      </c>
      <c r="K60">
        <v>154</v>
      </c>
      <c r="L60" s="27">
        <f>RestaurantData[[#This Row],[DailyCustAvg]]*30</f>
        <v>4620</v>
      </c>
      <c r="M60" s="7">
        <f>(((RestaurantData[[#This Row],[FitScore]]/100)*RestaurantData[[#This Row],[DailyCustAvg]])/3.5)*30</f>
        <v>1293.5999999999999</v>
      </c>
      <c r="N60">
        <v>40.705931445677003</v>
      </c>
      <c r="O60">
        <v>-74.010282932981994</v>
      </c>
      <c r="P60">
        <v>101</v>
      </c>
      <c r="Q60">
        <v>1</v>
      </c>
      <c r="R60">
        <f>(RestaurantData[[#This Row],[MonthySales]]/1500)*0.07</f>
        <v>6.0368000000000005E-2</v>
      </c>
    </row>
    <row r="61" spans="1:18" hidden="1" x14ac:dyDescent="0.3">
      <c r="A61">
        <v>50018117</v>
      </c>
      <c r="B61" s="1" t="s">
        <v>235</v>
      </c>
      <c r="C61" t="s">
        <v>14</v>
      </c>
      <c r="D61" s="2">
        <v>40</v>
      </c>
      <c r="E61" s="1" t="s">
        <v>82</v>
      </c>
      <c r="F61" s="2">
        <v>10005</v>
      </c>
      <c r="G61" s="3">
        <v>6469186169</v>
      </c>
      <c r="H61" s="1" t="s">
        <v>202</v>
      </c>
      <c r="I61" t="s">
        <v>17</v>
      </c>
      <c r="J61">
        <v>100</v>
      </c>
      <c r="K61">
        <v>152</v>
      </c>
      <c r="L61" s="27">
        <f>RestaurantData[[#This Row],[DailyCustAvg]]*30</f>
        <v>4560</v>
      </c>
      <c r="M61" s="7">
        <f>(((RestaurantData[[#This Row],[FitScore]]/100)*RestaurantData[[#This Row],[DailyCustAvg]])/3.5)*30</f>
        <v>1302.8571428571429</v>
      </c>
      <c r="N61">
        <v>40.706617674089003</v>
      </c>
      <c r="O61">
        <v>-74.009875468765003</v>
      </c>
      <c r="P61">
        <v>101</v>
      </c>
      <c r="Q61">
        <v>1</v>
      </c>
      <c r="R61">
        <f>(RestaurantData[[#This Row],[MonthySales]]/1500)*0.07</f>
        <v>6.0800000000000007E-2</v>
      </c>
    </row>
    <row r="62" spans="1:18" hidden="1" x14ac:dyDescent="0.3">
      <c r="A62">
        <v>40387990</v>
      </c>
      <c r="B62" s="1" t="s">
        <v>300</v>
      </c>
      <c r="C62" t="s">
        <v>14</v>
      </c>
      <c r="D62" s="2">
        <v>47</v>
      </c>
      <c r="E62" s="1" t="s">
        <v>34</v>
      </c>
      <c r="F62" s="2">
        <v>10006</v>
      </c>
      <c r="G62" s="3">
        <v>2124838321</v>
      </c>
      <c r="H62" s="1" t="s">
        <v>16</v>
      </c>
      <c r="I62" t="s">
        <v>17</v>
      </c>
      <c r="J62">
        <v>98</v>
      </c>
      <c r="K62">
        <v>323</v>
      </c>
      <c r="L62" s="27">
        <f>RestaurantData[[#This Row],[DailyCustAvg]]*30</f>
        <v>9690</v>
      </c>
      <c r="M62" s="7">
        <f>(((RestaurantData[[#This Row],[FitScore]]/100)*RestaurantData[[#This Row],[DailyCustAvg]])/3.5)*30</f>
        <v>2713.2000000000003</v>
      </c>
      <c r="N62">
        <v>40.706436231226</v>
      </c>
      <c r="O62">
        <v>-74.012789743100001</v>
      </c>
      <c r="P62">
        <v>101</v>
      </c>
      <c r="Q62">
        <v>1</v>
      </c>
      <c r="R62">
        <f>(RestaurantData[[#This Row],[MonthySales]]/1500)*0.07</f>
        <v>0.12661600000000003</v>
      </c>
    </row>
    <row r="63" spans="1:18" hidden="1" x14ac:dyDescent="0.3">
      <c r="A63">
        <v>50081579</v>
      </c>
      <c r="B63" s="1" t="s">
        <v>84</v>
      </c>
      <c r="C63" t="s">
        <v>14</v>
      </c>
      <c r="D63" s="2">
        <v>89</v>
      </c>
      <c r="E63" s="1" t="s">
        <v>85</v>
      </c>
      <c r="F63" s="2">
        <v>10006</v>
      </c>
      <c r="G63" s="3">
        <v>2126689888</v>
      </c>
      <c r="H63" s="1" t="s">
        <v>86</v>
      </c>
      <c r="I63" t="s">
        <v>21</v>
      </c>
      <c r="J63">
        <v>99</v>
      </c>
      <c r="K63">
        <v>295</v>
      </c>
      <c r="L63" s="27">
        <f>RestaurantData[[#This Row],[DailyCustAvg]]*30</f>
        <v>8850</v>
      </c>
      <c r="M63" s="7">
        <f>(((RestaurantData[[#This Row],[FitScore]]/100)*RestaurantData[[#This Row],[DailyCustAvg]])/3.5)*30</f>
        <v>2503.2857142857147</v>
      </c>
      <c r="N63">
        <v>40.708011532225001</v>
      </c>
      <c r="O63">
        <v>-74.014449217817997</v>
      </c>
      <c r="P63">
        <v>101</v>
      </c>
      <c r="Q63">
        <v>1</v>
      </c>
      <c r="R63">
        <f>(RestaurantData[[#This Row],[MonthySales]]/1500)*0.07</f>
        <v>0.11682000000000002</v>
      </c>
    </row>
    <row r="64" spans="1:18" hidden="1" x14ac:dyDescent="0.3">
      <c r="A64">
        <v>50103991</v>
      </c>
      <c r="B64" s="1" t="s">
        <v>200</v>
      </c>
      <c r="C64" t="s">
        <v>14</v>
      </c>
      <c r="D64" s="2">
        <v>110</v>
      </c>
      <c r="E64" s="1" t="s">
        <v>201</v>
      </c>
      <c r="F64" s="2">
        <v>10006</v>
      </c>
      <c r="G64" s="3">
        <v>2123021500</v>
      </c>
      <c r="H64" s="1" t="s">
        <v>202</v>
      </c>
      <c r="I64" t="s">
        <v>17</v>
      </c>
      <c r="J64">
        <v>99</v>
      </c>
      <c r="K64">
        <v>288</v>
      </c>
      <c r="L64" s="27">
        <f>RestaurantData[[#This Row],[DailyCustAvg]]*30</f>
        <v>8640</v>
      </c>
      <c r="M64" s="7">
        <f>(((RestaurantData[[#This Row],[FitScore]]/100)*RestaurantData[[#This Row],[DailyCustAvg]])/3.5)*30</f>
        <v>2443.8857142857146</v>
      </c>
      <c r="N64">
        <v>40.709494009865999</v>
      </c>
      <c r="O64">
        <v>-74.011812841928005</v>
      </c>
      <c r="P64">
        <v>101</v>
      </c>
      <c r="Q64">
        <v>1</v>
      </c>
      <c r="R64">
        <f>(RestaurantData[[#This Row],[MonthySales]]/1500)*0.07</f>
        <v>0.11404800000000002</v>
      </c>
    </row>
    <row r="65" spans="1:18" hidden="1" x14ac:dyDescent="0.3">
      <c r="A65">
        <v>50066826</v>
      </c>
      <c r="B65" s="1" t="s">
        <v>91</v>
      </c>
      <c r="C65" t="s">
        <v>14</v>
      </c>
      <c r="D65" s="2">
        <v>19</v>
      </c>
      <c r="E65" s="1" t="s">
        <v>92</v>
      </c>
      <c r="F65" s="2">
        <v>10006</v>
      </c>
      <c r="G65" s="3">
        <v>6463704399</v>
      </c>
      <c r="H65" s="1" t="s">
        <v>16</v>
      </c>
      <c r="I65" t="s">
        <v>17</v>
      </c>
      <c r="J65">
        <v>97</v>
      </c>
      <c r="K65">
        <v>278</v>
      </c>
      <c r="L65" s="27">
        <f>RestaurantData[[#This Row],[DailyCustAvg]]*30</f>
        <v>8340</v>
      </c>
      <c r="M65" s="7">
        <f>(((RestaurantData[[#This Row],[FitScore]]/100)*RestaurantData[[#This Row],[DailyCustAvg]])/3.5)*30</f>
        <v>2311.3714285714286</v>
      </c>
      <c r="N65">
        <v>40.708126852564</v>
      </c>
      <c r="O65">
        <v>-74.014128228774993</v>
      </c>
      <c r="P65">
        <v>101</v>
      </c>
      <c r="Q65">
        <v>1</v>
      </c>
      <c r="R65">
        <f>(RestaurantData[[#This Row],[MonthySales]]/1500)*0.07</f>
        <v>0.107864</v>
      </c>
    </row>
    <row r="66" spans="1:18" hidden="1" x14ac:dyDescent="0.3">
      <c r="A66">
        <v>50057195</v>
      </c>
      <c r="B66" s="1" t="s">
        <v>109</v>
      </c>
      <c r="C66" t="s">
        <v>14</v>
      </c>
      <c r="D66" s="2">
        <v>96</v>
      </c>
      <c r="E66" s="1" t="s">
        <v>31</v>
      </c>
      <c r="F66" s="2">
        <v>10006</v>
      </c>
      <c r="G66" s="3">
        <v>9173272832</v>
      </c>
      <c r="H66" s="1" t="s">
        <v>16</v>
      </c>
      <c r="I66" t="s">
        <v>21</v>
      </c>
      <c r="J66">
        <v>95</v>
      </c>
      <c r="K66">
        <v>263</v>
      </c>
      <c r="L66" s="27">
        <f>RestaurantData[[#This Row],[DailyCustAvg]]*30</f>
        <v>7890</v>
      </c>
      <c r="M66" s="7">
        <f>(((RestaurantData[[#This Row],[FitScore]]/100)*RestaurantData[[#This Row],[DailyCustAvg]])/3.5)*30</f>
        <v>2141.5714285714284</v>
      </c>
      <c r="N66">
        <v>40.708135159507002</v>
      </c>
      <c r="O66">
        <v>-74.013525878099003</v>
      </c>
      <c r="P66">
        <v>101</v>
      </c>
      <c r="Q66">
        <v>1</v>
      </c>
      <c r="R66">
        <f>(RestaurantData[[#This Row],[MonthySales]]/1500)*0.07</f>
        <v>9.9940000000000015E-2</v>
      </c>
    </row>
    <row r="67" spans="1:18" hidden="1" x14ac:dyDescent="0.3">
      <c r="A67">
        <v>50084005</v>
      </c>
      <c r="B67" s="1" t="s">
        <v>279</v>
      </c>
      <c r="C67" t="s">
        <v>14</v>
      </c>
      <c r="D67" s="2">
        <v>1</v>
      </c>
      <c r="E67" s="1" t="s">
        <v>280</v>
      </c>
      <c r="F67" s="2">
        <v>10006</v>
      </c>
      <c r="G67" s="3">
        <v>7326930339</v>
      </c>
      <c r="H67" s="1" t="s">
        <v>56</v>
      </c>
      <c r="I67" t="s">
        <v>17</v>
      </c>
      <c r="J67">
        <v>96</v>
      </c>
      <c r="K67">
        <v>249</v>
      </c>
      <c r="L67" s="27">
        <f>RestaurantData[[#This Row],[DailyCustAvg]]*30</f>
        <v>7470</v>
      </c>
      <c r="M67" s="7">
        <f>(((RestaurantData[[#This Row],[FitScore]]/100)*RestaurantData[[#This Row],[DailyCustAvg]])/3.5)*30</f>
        <v>2048.9142857142856</v>
      </c>
      <c r="N67">
        <v>40.709422716852004</v>
      </c>
      <c r="O67">
        <v>-74.011102256000996</v>
      </c>
      <c r="P67">
        <v>101</v>
      </c>
      <c r="Q67">
        <v>1</v>
      </c>
      <c r="R67">
        <f>(RestaurantData[[#This Row],[MonthySales]]/1500)*0.07</f>
        <v>9.5616000000000007E-2</v>
      </c>
    </row>
    <row r="68" spans="1:18" hidden="1" x14ac:dyDescent="0.3">
      <c r="A68">
        <v>41175648</v>
      </c>
      <c r="B68" s="1" t="s">
        <v>327</v>
      </c>
      <c r="C68" t="s">
        <v>14</v>
      </c>
      <c r="D68" s="2">
        <v>115</v>
      </c>
      <c r="E68" s="1" t="s">
        <v>34</v>
      </c>
      <c r="F68" s="2">
        <v>10006</v>
      </c>
      <c r="G68" s="3">
        <v>2129640939</v>
      </c>
      <c r="H68" s="1" t="s">
        <v>16</v>
      </c>
      <c r="I68" t="s">
        <v>17</v>
      </c>
      <c r="J68">
        <v>97</v>
      </c>
      <c r="K68">
        <v>244</v>
      </c>
      <c r="L68" s="27">
        <f>RestaurantData[[#This Row],[DailyCustAvg]]*30</f>
        <v>7320</v>
      </c>
      <c r="M68" s="7">
        <f>(((RestaurantData[[#This Row],[FitScore]]/100)*RestaurantData[[#This Row],[DailyCustAvg]])/3.5)*30</f>
        <v>2028.6857142857143</v>
      </c>
      <c r="N68">
        <v>40.708623998920999</v>
      </c>
      <c r="O68">
        <v>-74.010997521565002</v>
      </c>
      <c r="P68">
        <v>101</v>
      </c>
      <c r="Q68">
        <v>1</v>
      </c>
      <c r="R68">
        <f>(RestaurantData[[#This Row],[MonthySales]]/1500)*0.07</f>
        <v>9.4672000000000006E-2</v>
      </c>
    </row>
    <row r="69" spans="1:18" hidden="1" x14ac:dyDescent="0.3">
      <c r="A69">
        <v>41507901</v>
      </c>
      <c r="B69" s="1" t="s">
        <v>317</v>
      </c>
      <c r="C69" t="s">
        <v>14</v>
      </c>
      <c r="D69" s="2">
        <v>123</v>
      </c>
      <c r="E69" s="1" t="s">
        <v>85</v>
      </c>
      <c r="F69" s="2">
        <v>10006</v>
      </c>
      <c r="G69" s="3">
        <v>6468268640</v>
      </c>
      <c r="H69" s="1" t="s">
        <v>16</v>
      </c>
      <c r="I69" t="s">
        <v>21</v>
      </c>
      <c r="J69">
        <v>100</v>
      </c>
      <c r="K69">
        <v>243</v>
      </c>
      <c r="L69" s="27">
        <f>RestaurantData[[#This Row],[DailyCustAvg]]*30</f>
        <v>7290</v>
      </c>
      <c r="M69" s="7">
        <f>(((RestaurantData[[#This Row],[FitScore]]/100)*RestaurantData[[#This Row],[DailyCustAvg]])/3.5)*30</f>
        <v>2082.8571428571431</v>
      </c>
      <c r="N69">
        <v>40.709131451613999</v>
      </c>
      <c r="O69">
        <v>-74.014020233870994</v>
      </c>
      <c r="P69">
        <v>101</v>
      </c>
      <c r="Q69">
        <v>1</v>
      </c>
      <c r="R69">
        <f>(RestaurantData[[#This Row],[MonthySales]]/1500)*0.07</f>
        <v>9.7200000000000022E-2</v>
      </c>
    </row>
    <row r="70" spans="1:18" hidden="1" x14ac:dyDescent="0.3">
      <c r="A70">
        <v>41502172</v>
      </c>
      <c r="B70" s="1" t="s">
        <v>131</v>
      </c>
      <c r="C70" t="s">
        <v>14</v>
      </c>
      <c r="D70" s="2">
        <v>19</v>
      </c>
      <c r="E70" s="1" t="s">
        <v>92</v>
      </c>
      <c r="F70" s="2">
        <v>10006</v>
      </c>
      <c r="G70" s="3">
        <v>2127858111</v>
      </c>
      <c r="H70" s="1" t="s">
        <v>132</v>
      </c>
      <c r="I70" t="s">
        <v>21</v>
      </c>
      <c r="J70">
        <v>98</v>
      </c>
      <c r="K70">
        <v>218</v>
      </c>
      <c r="L70" s="27">
        <f>RestaurantData[[#This Row],[DailyCustAvg]]*30</f>
        <v>6540</v>
      </c>
      <c r="M70" s="7">
        <f>(((RestaurantData[[#This Row],[FitScore]]/100)*RestaurantData[[#This Row],[DailyCustAvg]])/3.5)*30</f>
        <v>1831.2</v>
      </c>
      <c r="N70">
        <v>40.708126852564</v>
      </c>
      <c r="O70">
        <v>-74.014128228774993</v>
      </c>
      <c r="P70">
        <v>101</v>
      </c>
      <c r="Q70">
        <v>1</v>
      </c>
      <c r="R70">
        <f>(RestaurantData[[#This Row],[MonthySales]]/1500)*0.07</f>
        <v>8.5456000000000018E-2</v>
      </c>
    </row>
    <row r="71" spans="1:18" hidden="1" x14ac:dyDescent="0.3">
      <c r="A71">
        <v>41338303</v>
      </c>
      <c r="B71" s="1" t="s">
        <v>102</v>
      </c>
      <c r="C71" t="s">
        <v>14</v>
      </c>
      <c r="D71" s="2">
        <v>94</v>
      </c>
      <c r="E71" s="1" t="s">
        <v>31</v>
      </c>
      <c r="F71" s="2">
        <v>10006</v>
      </c>
      <c r="G71" s="3">
        <v>2124064444</v>
      </c>
      <c r="H71" s="1" t="s">
        <v>16</v>
      </c>
      <c r="I71" t="s">
        <v>17</v>
      </c>
      <c r="J71">
        <v>99</v>
      </c>
      <c r="K71">
        <v>207</v>
      </c>
      <c r="L71" s="27">
        <f>RestaurantData[[#This Row],[DailyCustAvg]]*30</f>
        <v>6210</v>
      </c>
      <c r="M71" s="7">
        <f>(((RestaurantData[[#This Row],[FitScore]]/100)*RestaurantData[[#This Row],[DailyCustAvg]])/3.5)*30</f>
        <v>1756.5428571428572</v>
      </c>
      <c r="N71">
        <v>40.708077516357001</v>
      </c>
      <c r="O71">
        <v>-74.013551114641999</v>
      </c>
      <c r="P71">
        <v>101</v>
      </c>
      <c r="Q71">
        <v>1</v>
      </c>
      <c r="R71">
        <f>(RestaurantData[[#This Row],[MonthySales]]/1500)*0.07</f>
        <v>8.1972000000000017E-2</v>
      </c>
    </row>
    <row r="72" spans="1:18" hidden="1" x14ac:dyDescent="0.3">
      <c r="A72">
        <v>50094703</v>
      </c>
      <c r="B72" s="1" t="s">
        <v>298</v>
      </c>
      <c r="C72" t="s">
        <v>14</v>
      </c>
      <c r="D72" s="2">
        <v>108</v>
      </c>
      <c r="E72" s="1" t="s">
        <v>31</v>
      </c>
      <c r="F72" s="2">
        <v>10006</v>
      </c>
      <c r="G72" s="3">
        <v>2127325005</v>
      </c>
      <c r="H72" s="1" t="s">
        <v>16</v>
      </c>
      <c r="I72" t="s">
        <v>21</v>
      </c>
      <c r="J72">
        <v>98</v>
      </c>
      <c r="K72">
        <v>205</v>
      </c>
      <c r="L72" s="27">
        <f>RestaurantData[[#This Row],[DailyCustAvg]]*30</f>
        <v>6150</v>
      </c>
      <c r="M72" s="7">
        <f>(((RestaurantData[[#This Row],[FitScore]]/100)*RestaurantData[[#This Row],[DailyCustAvg]])/3.5)*30</f>
        <v>1722</v>
      </c>
      <c r="N72">
        <v>40.708491997366998</v>
      </c>
      <c r="O72">
        <v>-74.013374460134003</v>
      </c>
      <c r="P72">
        <v>101</v>
      </c>
      <c r="Q72">
        <v>1</v>
      </c>
      <c r="R72">
        <f>(RestaurantData[[#This Row],[MonthySales]]/1500)*0.07</f>
        <v>8.0360000000000001E-2</v>
      </c>
    </row>
    <row r="73" spans="1:18" ht="28.8" hidden="1" x14ac:dyDescent="0.3">
      <c r="A73">
        <v>50091305</v>
      </c>
      <c r="B73" s="1" t="s">
        <v>301</v>
      </c>
      <c r="C73" t="s">
        <v>14</v>
      </c>
      <c r="D73" s="2">
        <v>133</v>
      </c>
      <c r="E73" s="1" t="s">
        <v>31</v>
      </c>
      <c r="F73" s="2">
        <v>10006</v>
      </c>
      <c r="G73" s="3">
        <v>2123460088</v>
      </c>
      <c r="H73" s="1" t="s">
        <v>16</v>
      </c>
      <c r="I73" t="s">
        <v>21</v>
      </c>
      <c r="J73">
        <v>97</v>
      </c>
      <c r="K73">
        <v>175</v>
      </c>
      <c r="L73" s="27">
        <f>RestaurantData[[#This Row],[DailyCustAvg]]*30</f>
        <v>5250</v>
      </c>
      <c r="M73" s="7">
        <f>(((RestaurantData[[#This Row],[FitScore]]/100)*RestaurantData[[#This Row],[DailyCustAvg]])/3.5)*30</f>
        <v>1455</v>
      </c>
      <c r="N73">
        <v>40.709460951990998</v>
      </c>
      <c r="O73">
        <v>-74.012930997634996</v>
      </c>
      <c r="P73">
        <v>101</v>
      </c>
      <c r="Q73">
        <v>1</v>
      </c>
      <c r="R73">
        <f>(RestaurantData[[#This Row],[MonthySales]]/1500)*0.07</f>
        <v>6.7900000000000002E-2</v>
      </c>
    </row>
    <row r="74" spans="1:18" hidden="1" x14ac:dyDescent="0.3">
      <c r="A74">
        <v>41476697</v>
      </c>
      <c r="B74" s="1" t="s">
        <v>334</v>
      </c>
      <c r="C74" t="s">
        <v>14</v>
      </c>
      <c r="D74" s="2">
        <v>140</v>
      </c>
      <c r="E74" s="1" t="s">
        <v>85</v>
      </c>
      <c r="F74" s="2">
        <v>10006</v>
      </c>
      <c r="G74" s="3">
        <v>6467463200</v>
      </c>
      <c r="H74" s="1" t="s">
        <v>16</v>
      </c>
      <c r="I74" t="s">
        <v>21</v>
      </c>
      <c r="J74">
        <v>99</v>
      </c>
      <c r="K74">
        <v>172</v>
      </c>
      <c r="L74" s="27">
        <f>RestaurantData[[#This Row],[DailyCustAvg]]*30</f>
        <v>5160</v>
      </c>
      <c r="M74" s="7">
        <f>(((RestaurantData[[#This Row],[FitScore]]/100)*RestaurantData[[#This Row],[DailyCustAvg]])/3.5)*30</f>
        <v>1459.5428571428572</v>
      </c>
      <c r="N74">
        <v>40.709721601618</v>
      </c>
      <c r="O74">
        <v>-74.013818367202006</v>
      </c>
      <c r="P74">
        <v>101</v>
      </c>
      <c r="Q74">
        <v>1</v>
      </c>
      <c r="R74">
        <f>(RestaurantData[[#This Row],[MonthySales]]/1500)*0.07</f>
        <v>6.8112000000000006E-2</v>
      </c>
    </row>
    <row r="75" spans="1:18" hidden="1" x14ac:dyDescent="0.3">
      <c r="A75">
        <v>50053374</v>
      </c>
      <c r="B75" s="1" t="s">
        <v>139</v>
      </c>
      <c r="C75" t="s">
        <v>14</v>
      </c>
      <c r="D75" s="2">
        <v>185</v>
      </c>
      <c r="E75" s="1" t="s">
        <v>31</v>
      </c>
      <c r="F75" s="2">
        <v>10007</v>
      </c>
      <c r="G75" s="3">
        <v>2125959605</v>
      </c>
      <c r="H75" s="1" t="s">
        <v>58</v>
      </c>
      <c r="I75" t="s">
        <v>17</v>
      </c>
      <c r="J75">
        <v>97</v>
      </c>
      <c r="K75">
        <v>341</v>
      </c>
      <c r="L75" s="27">
        <f>RestaurantData[[#This Row],[DailyCustAvg]]*30</f>
        <v>10230</v>
      </c>
      <c r="M75" s="7">
        <f>(((RestaurantData[[#This Row],[FitScore]]/100)*RestaurantData[[#This Row],[DailyCustAvg]])/3.5)*30</f>
        <v>2835.1714285714284</v>
      </c>
      <c r="N75">
        <v>40.711829780108999</v>
      </c>
      <c r="O75">
        <v>-74.012087397190001</v>
      </c>
      <c r="P75">
        <v>101</v>
      </c>
      <c r="Q75">
        <v>1</v>
      </c>
      <c r="R75">
        <f>(RestaurantData[[#This Row],[MonthySales]]/1500)*0.07</f>
        <v>0.13230800000000001</v>
      </c>
    </row>
    <row r="76" spans="1:18" hidden="1" x14ac:dyDescent="0.3">
      <c r="A76">
        <v>50072850</v>
      </c>
      <c r="B76" s="1" t="s">
        <v>277</v>
      </c>
      <c r="C76" t="s">
        <v>14</v>
      </c>
      <c r="D76" s="2">
        <v>44</v>
      </c>
      <c r="E76" s="1" t="s">
        <v>137</v>
      </c>
      <c r="F76" s="2">
        <v>10007</v>
      </c>
      <c r="G76" s="3">
        <v>6095294969</v>
      </c>
      <c r="H76" s="1" t="s">
        <v>151</v>
      </c>
      <c r="I76" t="s">
        <v>17</v>
      </c>
      <c r="J76">
        <v>96</v>
      </c>
      <c r="K76">
        <v>336</v>
      </c>
      <c r="L76" s="27">
        <f>RestaurantData[[#This Row],[DailyCustAvg]]*30</f>
        <v>10080</v>
      </c>
      <c r="M76" s="7">
        <f>(((RestaurantData[[#This Row],[FitScore]]/100)*RestaurantData[[#This Row],[DailyCustAvg]])/3.5)*30</f>
        <v>2764.7999999999997</v>
      </c>
      <c r="N76">
        <v>40.713298484222001</v>
      </c>
      <c r="O76">
        <v>-74.009389492929003</v>
      </c>
      <c r="P76">
        <v>101</v>
      </c>
      <c r="Q76">
        <v>1</v>
      </c>
      <c r="R76">
        <f>(RestaurantData[[#This Row],[MonthySales]]/1500)*0.07</f>
        <v>0.129024</v>
      </c>
    </row>
    <row r="77" spans="1:18" hidden="1" x14ac:dyDescent="0.3">
      <c r="A77">
        <v>50039213</v>
      </c>
      <c r="B77" s="1" t="s">
        <v>216</v>
      </c>
      <c r="C77" t="s">
        <v>14</v>
      </c>
      <c r="D77" s="2">
        <v>8</v>
      </c>
      <c r="E77" s="1" t="s">
        <v>217</v>
      </c>
      <c r="F77" s="2">
        <v>10007</v>
      </c>
      <c r="G77" s="3">
        <v>2123494046</v>
      </c>
      <c r="H77" s="1" t="s">
        <v>143</v>
      </c>
      <c r="I77" t="s">
        <v>21</v>
      </c>
      <c r="J77">
        <v>97</v>
      </c>
      <c r="K77">
        <v>329</v>
      </c>
      <c r="L77" s="27">
        <f>RestaurantData[[#This Row],[DailyCustAvg]]*30</f>
        <v>9870</v>
      </c>
      <c r="M77" s="7">
        <f>(((RestaurantData[[#This Row],[FitScore]]/100)*RestaurantData[[#This Row],[DailyCustAvg]])/3.5)*30</f>
        <v>2735.3999999999996</v>
      </c>
      <c r="N77">
        <v>40.709988206322997</v>
      </c>
      <c r="O77">
        <v>-74.010388164253996</v>
      </c>
      <c r="P77">
        <v>101</v>
      </c>
      <c r="Q77">
        <v>1</v>
      </c>
      <c r="R77">
        <f>(RestaurantData[[#This Row],[MonthySales]]/1500)*0.07</f>
        <v>0.12765199999999999</v>
      </c>
    </row>
    <row r="78" spans="1:18" hidden="1" x14ac:dyDescent="0.3">
      <c r="A78">
        <v>40855899</v>
      </c>
      <c r="B78" s="1" t="s">
        <v>147</v>
      </c>
      <c r="C78" t="s">
        <v>14</v>
      </c>
      <c r="D78" s="2">
        <v>59</v>
      </c>
      <c r="E78" s="1" t="s">
        <v>65</v>
      </c>
      <c r="F78" s="2">
        <v>10007</v>
      </c>
      <c r="G78" s="3">
        <v>2122276912</v>
      </c>
      <c r="H78" s="1" t="s">
        <v>148</v>
      </c>
      <c r="I78" t="s">
        <v>21</v>
      </c>
      <c r="J78">
        <v>100</v>
      </c>
      <c r="K78">
        <v>324</v>
      </c>
      <c r="L78" s="27">
        <f>RestaurantData[[#This Row],[DailyCustAvg]]*30</f>
        <v>9720</v>
      </c>
      <c r="M78" s="7">
        <f>(((RestaurantData[[#This Row],[FitScore]]/100)*RestaurantData[[#This Row],[DailyCustAvg]])/3.5)*30</f>
        <v>2777.1428571428569</v>
      </c>
      <c r="N78">
        <v>40.714239905218001</v>
      </c>
      <c r="O78">
        <v>-74.009804457792001</v>
      </c>
      <c r="P78">
        <v>101</v>
      </c>
      <c r="Q78">
        <v>1</v>
      </c>
      <c r="R78">
        <f>(RestaurantData[[#This Row],[MonthySales]]/1500)*0.07</f>
        <v>0.12959999999999999</v>
      </c>
    </row>
    <row r="79" spans="1:18" hidden="1" x14ac:dyDescent="0.3">
      <c r="A79">
        <v>40782092</v>
      </c>
      <c r="B79" s="1" t="s">
        <v>291</v>
      </c>
      <c r="C79" t="s">
        <v>14</v>
      </c>
      <c r="D79" s="2">
        <v>291</v>
      </c>
      <c r="E79" s="1" t="s">
        <v>34</v>
      </c>
      <c r="F79" s="2">
        <v>10007</v>
      </c>
      <c r="G79" s="3">
        <v>2124065312</v>
      </c>
      <c r="H79" s="1" t="s">
        <v>56</v>
      </c>
      <c r="I79" t="s">
        <v>17</v>
      </c>
      <c r="J79">
        <v>95</v>
      </c>
      <c r="K79">
        <v>323</v>
      </c>
      <c r="L79" s="27">
        <f>RestaurantData[[#This Row],[DailyCustAvg]]*30</f>
        <v>9690</v>
      </c>
      <c r="M79" s="7">
        <f>(((RestaurantData[[#This Row],[FitScore]]/100)*RestaurantData[[#This Row],[DailyCustAvg]])/3.5)*30</f>
        <v>2630.1428571428569</v>
      </c>
      <c r="N79">
        <v>40.714816580156999</v>
      </c>
      <c r="O79">
        <v>-74.005778836562996</v>
      </c>
      <c r="P79">
        <v>101</v>
      </c>
      <c r="Q79">
        <v>1</v>
      </c>
      <c r="R79">
        <f>(RestaurantData[[#This Row],[MonthySales]]/1500)*0.07</f>
        <v>0.12274</v>
      </c>
    </row>
    <row r="80" spans="1:18" hidden="1" x14ac:dyDescent="0.3">
      <c r="A80">
        <v>50007352</v>
      </c>
      <c r="B80" s="1" t="s">
        <v>267</v>
      </c>
      <c r="C80" t="s">
        <v>14</v>
      </c>
      <c r="D80" s="2">
        <v>94</v>
      </c>
      <c r="E80" s="1" t="s">
        <v>167</v>
      </c>
      <c r="F80" s="2">
        <v>10007</v>
      </c>
      <c r="G80" s="3">
        <v>2122273400</v>
      </c>
      <c r="H80" s="1" t="s">
        <v>58</v>
      </c>
      <c r="I80" t="s">
        <v>21</v>
      </c>
      <c r="J80">
        <v>95</v>
      </c>
      <c r="K80">
        <v>312</v>
      </c>
      <c r="L80" s="27">
        <f>RestaurantData[[#This Row],[DailyCustAvg]]*30</f>
        <v>9360</v>
      </c>
      <c r="M80" s="7">
        <f>(((RestaurantData[[#This Row],[FitScore]]/100)*RestaurantData[[#This Row],[DailyCustAvg]])/3.5)*30</f>
        <v>2540.5714285714284</v>
      </c>
      <c r="N80">
        <v>40.714640824231999</v>
      </c>
      <c r="O80">
        <v>-74.007362405874005</v>
      </c>
      <c r="P80">
        <v>101</v>
      </c>
      <c r="Q80">
        <v>1</v>
      </c>
      <c r="R80">
        <f>(RestaurantData[[#This Row],[MonthySales]]/1500)*0.07</f>
        <v>0.11856000000000001</v>
      </c>
    </row>
    <row r="81" spans="1:18" hidden="1" x14ac:dyDescent="0.3">
      <c r="A81">
        <v>50049463</v>
      </c>
      <c r="B81" s="1" t="s">
        <v>166</v>
      </c>
      <c r="C81" t="s">
        <v>14</v>
      </c>
      <c r="D81" s="2">
        <v>86</v>
      </c>
      <c r="E81" s="1" t="s">
        <v>167</v>
      </c>
      <c r="F81" s="2">
        <v>10007</v>
      </c>
      <c r="G81" s="3">
        <v>6468288996</v>
      </c>
      <c r="H81" s="1" t="s">
        <v>168</v>
      </c>
      <c r="I81" t="s">
        <v>17</v>
      </c>
      <c r="J81">
        <v>99</v>
      </c>
      <c r="K81">
        <v>310</v>
      </c>
      <c r="L81" s="27">
        <f>RestaurantData[[#This Row],[DailyCustAvg]]*30</f>
        <v>9300</v>
      </c>
      <c r="M81" s="7">
        <f>(((RestaurantData[[#This Row],[FitScore]]/100)*RestaurantData[[#This Row],[DailyCustAvg]])/3.5)*30</f>
        <v>2630.5714285714284</v>
      </c>
      <c r="N81">
        <v>40.714517326467998</v>
      </c>
      <c r="O81">
        <v>-74.007095455862995</v>
      </c>
      <c r="P81">
        <v>101</v>
      </c>
      <c r="Q81">
        <v>1</v>
      </c>
      <c r="R81">
        <f>(RestaurantData[[#This Row],[MonthySales]]/1500)*0.07</f>
        <v>0.12275999999999999</v>
      </c>
    </row>
    <row r="82" spans="1:18" hidden="1" x14ac:dyDescent="0.3">
      <c r="A82">
        <v>41168203</v>
      </c>
      <c r="B82" s="1" t="s">
        <v>67</v>
      </c>
      <c r="C82" t="s">
        <v>14</v>
      </c>
      <c r="D82" s="2">
        <v>173</v>
      </c>
      <c r="E82" s="1" t="s">
        <v>34</v>
      </c>
      <c r="F82" s="2">
        <v>10007</v>
      </c>
      <c r="G82" s="3">
        <v>2124378744</v>
      </c>
      <c r="H82" s="1" t="s">
        <v>68</v>
      </c>
      <c r="I82" t="s">
        <v>21</v>
      </c>
      <c r="J82">
        <v>100</v>
      </c>
      <c r="K82">
        <v>306</v>
      </c>
      <c r="L82" s="27">
        <f>RestaurantData[[#This Row],[DailyCustAvg]]*30</f>
        <v>9180</v>
      </c>
      <c r="M82" s="7">
        <f>(((RestaurantData[[#This Row],[FitScore]]/100)*RestaurantData[[#This Row],[DailyCustAvg]])/3.5)*30</f>
        <v>2622.8571428571431</v>
      </c>
      <c r="N82">
        <v>40.709881200890997</v>
      </c>
      <c r="O82">
        <v>-74.009930059062</v>
      </c>
      <c r="P82">
        <v>101</v>
      </c>
      <c r="Q82">
        <v>1</v>
      </c>
      <c r="R82">
        <f>(RestaurantData[[#This Row],[MonthySales]]/1500)*0.07</f>
        <v>0.12240000000000002</v>
      </c>
    </row>
    <row r="83" spans="1:18" hidden="1" x14ac:dyDescent="0.3">
      <c r="A83">
        <v>41605026</v>
      </c>
      <c r="B83" s="1" t="s">
        <v>263</v>
      </c>
      <c r="C83" t="s">
        <v>14</v>
      </c>
      <c r="D83" s="2">
        <v>100</v>
      </c>
      <c r="E83" s="1" t="s">
        <v>38</v>
      </c>
      <c r="F83" s="2">
        <v>10007</v>
      </c>
      <c r="G83" s="3">
        <v>2122273108</v>
      </c>
      <c r="H83" s="1" t="s">
        <v>16</v>
      </c>
      <c r="I83" t="s">
        <v>21</v>
      </c>
      <c r="J83">
        <v>98</v>
      </c>
      <c r="K83">
        <v>305</v>
      </c>
      <c r="L83" s="27">
        <f>RestaurantData[[#This Row],[DailyCustAvg]]*30</f>
        <v>9150</v>
      </c>
      <c r="M83" s="7">
        <f>(((RestaurantData[[#This Row],[FitScore]]/100)*RestaurantData[[#This Row],[DailyCustAvg]])/3.5)*30</f>
        <v>2561.9999999999995</v>
      </c>
      <c r="N83">
        <v>40.712960869325002</v>
      </c>
      <c r="O83">
        <v>-74.009490445750004</v>
      </c>
      <c r="P83">
        <v>101</v>
      </c>
      <c r="Q83">
        <v>1</v>
      </c>
      <c r="R83">
        <f>(RestaurantData[[#This Row],[MonthySales]]/1500)*0.07</f>
        <v>0.11956</v>
      </c>
    </row>
    <row r="84" spans="1:18" hidden="1" x14ac:dyDescent="0.3">
      <c r="A84">
        <v>41394405</v>
      </c>
      <c r="B84" s="1" t="s">
        <v>209</v>
      </c>
      <c r="C84" t="s">
        <v>14</v>
      </c>
      <c r="D84" s="2">
        <v>11</v>
      </c>
      <c r="E84" s="1" t="s">
        <v>137</v>
      </c>
      <c r="F84" s="2">
        <v>10007</v>
      </c>
      <c r="G84" s="3">
        <v>2122277077</v>
      </c>
      <c r="H84" s="1" t="s">
        <v>202</v>
      </c>
      <c r="I84" t="s">
        <v>17</v>
      </c>
      <c r="J84">
        <v>96</v>
      </c>
      <c r="K84">
        <v>299</v>
      </c>
      <c r="L84" s="27">
        <f>RestaurantData[[#This Row],[DailyCustAvg]]*30</f>
        <v>8970</v>
      </c>
      <c r="M84" s="7">
        <f>(((RestaurantData[[#This Row],[FitScore]]/100)*RestaurantData[[#This Row],[DailyCustAvg]])/3.5)*30</f>
        <v>2460.3428571428572</v>
      </c>
      <c r="N84">
        <v>40.712820978699</v>
      </c>
      <c r="O84">
        <v>-74.008296457327006</v>
      </c>
      <c r="P84">
        <v>101</v>
      </c>
      <c r="Q84">
        <v>1</v>
      </c>
      <c r="R84">
        <f>(RestaurantData[[#This Row],[MonthySales]]/1500)*0.07</f>
        <v>0.114816</v>
      </c>
    </row>
    <row r="85" spans="1:18" hidden="1" x14ac:dyDescent="0.3">
      <c r="A85">
        <v>50002254</v>
      </c>
      <c r="B85" s="1" t="s">
        <v>55</v>
      </c>
      <c r="C85" t="s">
        <v>14</v>
      </c>
      <c r="D85" s="2">
        <v>245</v>
      </c>
      <c r="E85" s="1" t="s">
        <v>31</v>
      </c>
      <c r="F85" s="2">
        <v>10007</v>
      </c>
      <c r="G85" s="3">
        <v>2127766210</v>
      </c>
      <c r="H85" s="1" t="s">
        <v>56</v>
      </c>
      <c r="I85" t="s">
        <v>17</v>
      </c>
      <c r="J85">
        <v>96</v>
      </c>
      <c r="K85">
        <v>295</v>
      </c>
      <c r="L85" s="27">
        <f>RestaurantData[[#This Row],[DailyCustAvg]]*30</f>
        <v>8850</v>
      </c>
      <c r="M85" s="7">
        <f>(((RestaurantData[[#This Row],[FitScore]]/100)*RestaurantData[[#This Row],[DailyCustAvg]])/3.5)*30</f>
        <v>2427.4285714285716</v>
      </c>
      <c r="N85">
        <v>40.714058584287002</v>
      </c>
      <c r="O85">
        <v>-74.011586398990005</v>
      </c>
      <c r="P85">
        <v>101</v>
      </c>
      <c r="Q85">
        <v>1</v>
      </c>
      <c r="R85">
        <f>(RestaurantData[[#This Row],[MonthySales]]/1500)*0.07</f>
        <v>0.11328000000000002</v>
      </c>
    </row>
    <row r="86" spans="1:18" hidden="1" x14ac:dyDescent="0.3">
      <c r="A86">
        <v>41597207</v>
      </c>
      <c r="B86" s="1" t="s">
        <v>224</v>
      </c>
      <c r="C86" t="s">
        <v>14</v>
      </c>
      <c r="D86" s="2">
        <v>59</v>
      </c>
      <c r="E86" s="1" t="s">
        <v>15</v>
      </c>
      <c r="F86" s="2">
        <v>10007</v>
      </c>
      <c r="G86" s="3">
        <v>9172616917</v>
      </c>
      <c r="H86" s="1" t="s">
        <v>183</v>
      </c>
      <c r="I86" t="s">
        <v>21</v>
      </c>
      <c r="J86">
        <v>98</v>
      </c>
      <c r="K86">
        <v>284</v>
      </c>
      <c r="L86" s="27">
        <f>RestaurantData[[#This Row],[DailyCustAvg]]*30</f>
        <v>8520</v>
      </c>
      <c r="M86" s="7">
        <f>(((RestaurantData[[#This Row],[FitScore]]/100)*RestaurantData[[#This Row],[DailyCustAvg]])/3.5)*30</f>
        <v>2385.6</v>
      </c>
      <c r="N86">
        <v>40.714901634234998</v>
      </c>
      <c r="O86">
        <v>-74.006413723204005</v>
      </c>
      <c r="P86">
        <v>101</v>
      </c>
      <c r="Q86">
        <v>1</v>
      </c>
      <c r="R86">
        <f>(RestaurantData[[#This Row],[MonthySales]]/1500)*0.07</f>
        <v>0.11132800000000001</v>
      </c>
    </row>
    <row r="87" spans="1:18" hidden="1" x14ac:dyDescent="0.3">
      <c r="A87">
        <v>50074960</v>
      </c>
      <c r="B87" s="1" t="s">
        <v>230</v>
      </c>
      <c r="C87" t="s">
        <v>14</v>
      </c>
      <c r="D87" s="2">
        <v>57</v>
      </c>
      <c r="E87" s="1" t="s">
        <v>65</v>
      </c>
      <c r="F87" s="2">
        <v>10007</v>
      </c>
      <c r="G87" s="3">
        <v>9172658961</v>
      </c>
      <c r="H87" s="1" t="s">
        <v>16</v>
      </c>
      <c r="I87" t="s">
        <v>21</v>
      </c>
      <c r="J87">
        <v>100</v>
      </c>
      <c r="K87">
        <v>280</v>
      </c>
      <c r="L87" s="27">
        <f>RestaurantData[[#This Row],[DailyCustAvg]]*30</f>
        <v>8400</v>
      </c>
      <c r="M87" s="7">
        <f>(((RestaurantData[[#This Row],[FitScore]]/100)*RestaurantData[[#This Row],[DailyCustAvg]])/3.5)*30</f>
        <v>2400</v>
      </c>
      <c r="N87">
        <v>40.71421246245</v>
      </c>
      <c r="O87">
        <v>-74.009746738044001</v>
      </c>
      <c r="P87">
        <v>101</v>
      </c>
      <c r="Q87">
        <v>1</v>
      </c>
      <c r="R87">
        <f>(RestaurantData[[#This Row],[MonthySales]]/1500)*0.07</f>
        <v>0.11200000000000002</v>
      </c>
    </row>
    <row r="88" spans="1:18" hidden="1" x14ac:dyDescent="0.3">
      <c r="A88">
        <v>41678997</v>
      </c>
      <c r="B88" s="1" t="s">
        <v>111</v>
      </c>
      <c r="C88" t="s">
        <v>14</v>
      </c>
      <c r="D88" s="2">
        <v>275</v>
      </c>
      <c r="E88" s="1" t="s">
        <v>31</v>
      </c>
      <c r="F88" s="2">
        <v>10007</v>
      </c>
      <c r="G88" s="3">
        <v>6464123981</v>
      </c>
      <c r="H88" s="1" t="s">
        <v>114</v>
      </c>
      <c r="I88" t="s">
        <v>21</v>
      </c>
      <c r="J88">
        <v>97</v>
      </c>
      <c r="K88">
        <v>272</v>
      </c>
      <c r="L88" s="27">
        <f>RestaurantData[[#This Row],[DailyCustAvg]]*30</f>
        <v>8160</v>
      </c>
      <c r="M88" s="7">
        <f>(((RestaurantData[[#This Row],[FitScore]]/100)*RestaurantData[[#This Row],[DailyCustAvg]])/3.5)*30</f>
        <v>2261.485714285714</v>
      </c>
      <c r="N88">
        <v>40.715214166354002</v>
      </c>
      <c r="O88">
        <v>-74.011240301244996</v>
      </c>
      <c r="P88">
        <v>101</v>
      </c>
      <c r="Q88">
        <v>1</v>
      </c>
      <c r="R88">
        <f>(RestaurantData[[#This Row],[MonthySales]]/1500)*0.07</f>
        <v>0.10553599999999999</v>
      </c>
    </row>
    <row r="89" spans="1:18" hidden="1" x14ac:dyDescent="0.3">
      <c r="A89">
        <v>50046499</v>
      </c>
      <c r="B89" s="1" t="s">
        <v>221</v>
      </c>
      <c r="C89" t="s">
        <v>14</v>
      </c>
      <c r="D89" s="2">
        <v>156</v>
      </c>
      <c r="E89" s="1" t="s">
        <v>167</v>
      </c>
      <c r="F89" s="2">
        <v>10007</v>
      </c>
      <c r="G89" s="3">
        <v>2125283175</v>
      </c>
      <c r="H89" s="1" t="s">
        <v>29</v>
      </c>
      <c r="I89" t="s">
        <v>21</v>
      </c>
      <c r="J89">
        <v>98</v>
      </c>
      <c r="K89">
        <v>266</v>
      </c>
      <c r="L89" s="27">
        <f>RestaurantData[[#This Row],[DailyCustAvg]]*30</f>
        <v>7980</v>
      </c>
      <c r="M89" s="7">
        <f>(((RestaurantData[[#This Row],[FitScore]]/100)*RestaurantData[[#This Row],[DailyCustAvg]])/3.5)*30</f>
        <v>2234.4</v>
      </c>
      <c r="N89">
        <v>40.715966324882999</v>
      </c>
      <c r="O89">
        <v>-74.010259235836998</v>
      </c>
      <c r="P89">
        <v>101</v>
      </c>
      <c r="Q89">
        <v>1</v>
      </c>
      <c r="R89">
        <f>(RestaurantData[[#This Row],[MonthySales]]/1500)*0.07</f>
        <v>0.10427200000000002</v>
      </c>
    </row>
    <row r="90" spans="1:18" hidden="1" x14ac:dyDescent="0.3">
      <c r="A90">
        <v>41685823</v>
      </c>
      <c r="B90" s="1" t="s">
        <v>44</v>
      </c>
      <c r="C90" t="s">
        <v>14</v>
      </c>
      <c r="D90" s="2">
        <v>311</v>
      </c>
      <c r="E90" s="1" t="s">
        <v>34</v>
      </c>
      <c r="F90" s="2">
        <v>10007</v>
      </c>
      <c r="G90" s="3">
        <v>2125717667</v>
      </c>
      <c r="H90" s="1" t="s">
        <v>45</v>
      </c>
      <c r="I90" t="s">
        <v>17</v>
      </c>
      <c r="J90">
        <v>99</v>
      </c>
      <c r="K90">
        <v>262</v>
      </c>
      <c r="L90" s="27">
        <f>RestaurantData[[#This Row],[DailyCustAvg]]*30</f>
        <v>7860</v>
      </c>
      <c r="M90" s="7">
        <f>(((RestaurantData[[#This Row],[FitScore]]/100)*RestaurantData[[#This Row],[DailyCustAvg]])/3.5)*30</f>
        <v>2223.2571428571428</v>
      </c>
      <c r="N90">
        <v>40.715494565458997</v>
      </c>
      <c r="O90">
        <v>-74.005205334774999</v>
      </c>
      <c r="P90">
        <v>101</v>
      </c>
      <c r="Q90">
        <v>1</v>
      </c>
      <c r="R90">
        <f>(RestaurantData[[#This Row],[MonthySales]]/1500)*0.07</f>
        <v>0.103752</v>
      </c>
    </row>
    <row r="91" spans="1:18" hidden="1" x14ac:dyDescent="0.3">
      <c r="A91">
        <v>41463547</v>
      </c>
      <c r="B91" s="1" t="s">
        <v>296</v>
      </c>
      <c r="C91" t="s">
        <v>14</v>
      </c>
      <c r="D91" s="2">
        <v>153</v>
      </c>
      <c r="E91" s="1" t="s">
        <v>167</v>
      </c>
      <c r="F91" s="2">
        <v>10007</v>
      </c>
      <c r="G91" s="3">
        <v>2125776779</v>
      </c>
      <c r="H91" s="1" t="s">
        <v>168</v>
      </c>
      <c r="I91" t="s">
        <v>17</v>
      </c>
      <c r="J91">
        <v>98</v>
      </c>
      <c r="K91">
        <v>258</v>
      </c>
      <c r="L91" s="27">
        <f>RestaurantData[[#This Row],[DailyCustAvg]]*30</f>
        <v>7740</v>
      </c>
      <c r="M91" s="7">
        <f>(((RestaurantData[[#This Row],[FitScore]]/100)*RestaurantData[[#This Row],[DailyCustAvg]])/3.5)*30</f>
        <v>2167.1999999999998</v>
      </c>
      <c r="N91">
        <v>40.715911443922003</v>
      </c>
      <c r="O91">
        <v>-74.010096897809007</v>
      </c>
      <c r="P91">
        <v>101</v>
      </c>
      <c r="Q91">
        <v>1</v>
      </c>
      <c r="R91">
        <f>(RestaurantData[[#This Row],[MonthySales]]/1500)*0.07</f>
        <v>0.101136</v>
      </c>
    </row>
    <row r="92" spans="1:18" hidden="1" x14ac:dyDescent="0.3">
      <c r="A92">
        <v>50061199</v>
      </c>
      <c r="B92" s="1" t="s">
        <v>336</v>
      </c>
      <c r="C92" t="s">
        <v>14</v>
      </c>
      <c r="D92" s="2">
        <v>325</v>
      </c>
      <c r="E92" s="1" t="s">
        <v>34</v>
      </c>
      <c r="F92" s="2">
        <v>10007</v>
      </c>
      <c r="G92" s="3">
        <v>2129620033</v>
      </c>
      <c r="H92" s="1" t="s">
        <v>56</v>
      </c>
      <c r="I92" t="s">
        <v>21</v>
      </c>
      <c r="J92">
        <v>97</v>
      </c>
      <c r="K92">
        <v>255</v>
      </c>
      <c r="L92" s="27">
        <f>RestaurantData[[#This Row],[DailyCustAvg]]*30</f>
        <v>7650</v>
      </c>
      <c r="M92" s="7">
        <f>(((RestaurantData[[#This Row],[FitScore]]/100)*RestaurantData[[#This Row],[DailyCustAvg]])/3.5)*30</f>
        <v>2120.1428571428569</v>
      </c>
      <c r="N92">
        <v>40.715991386776999</v>
      </c>
      <c r="O92">
        <v>-74.004786923723003</v>
      </c>
      <c r="P92">
        <v>101</v>
      </c>
      <c r="Q92">
        <v>1</v>
      </c>
      <c r="R92">
        <f>(RestaurantData[[#This Row],[MonthySales]]/1500)*0.07</f>
        <v>9.894E-2</v>
      </c>
    </row>
    <row r="93" spans="1:18" hidden="1" x14ac:dyDescent="0.3">
      <c r="A93">
        <v>41721670</v>
      </c>
      <c r="B93" s="1" t="s">
        <v>231</v>
      </c>
      <c r="C93" t="s">
        <v>14</v>
      </c>
      <c r="D93" s="2">
        <v>73</v>
      </c>
      <c r="E93" s="1" t="s">
        <v>206</v>
      </c>
      <c r="F93" s="2">
        <v>10007</v>
      </c>
      <c r="G93" s="3">
        <v>2127916300</v>
      </c>
      <c r="H93" s="1" t="s">
        <v>16</v>
      </c>
      <c r="I93" t="s">
        <v>17</v>
      </c>
      <c r="J93">
        <v>96</v>
      </c>
      <c r="K93">
        <v>251</v>
      </c>
      <c r="L93" s="27">
        <f>RestaurantData[[#This Row],[DailyCustAvg]]*30</f>
        <v>7530</v>
      </c>
      <c r="M93" s="7">
        <f>(((RestaurantData[[#This Row],[FitScore]]/100)*RestaurantData[[#This Row],[DailyCustAvg]])/3.5)*30</f>
        <v>2065.3714285714286</v>
      </c>
      <c r="N93">
        <v>40.715104484843998</v>
      </c>
      <c r="O93">
        <v>-74.010064309580002</v>
      </c>
      <c r="P93">
        <v>101</v>
      </c>
      <c r="Q93">
        <v>1</v>
      </c>
      <c r="R93">
        <f>(RestaurantData[[#This Row],[MonthySales]]/1500)*0.07</f>
        <v>9.6384000000000011E-2</v>
      </c>
    </row>
    <row r="94" spans="1:18" hidden="1" x14ac:dyDescent="0.3">
      <c r="A94">
        <v>50099068</v>
      </c>
      <c r="B94" s="1" t="s">
        <v>286</v>
      </c>
      <c r="C94" t="s">
        <v>14</v>
      </c>
      <c r="D94" s="2">
        <v>175</v>
      </c>
      <c r="E94" s="1" t="s">
        <v>31</v>
      </c>
      <c r="F94" s="2">
        <v>10007</v>
      </c>
      <c r="G94" s="3">
        <v>5168670700</v>
      </c>
      <c r="H94" s="1" t="s">
        <v>16</v>
      </c>
      <c r="I94" t="s">
        <v>21</v>
      </c>
      <c r="J94">
        <v>97</v>
      </c>
      <c r="K94">
        <v>250</v>
      </c>
      <c r="L94" s="27">
        <f>RestaurantData[[#This Row],[DailyCustAvg]]*30</f>
        <v>7500</v>
      </c>
      <c r="M94" s="7">
        <f>(((RestaurantData[[#This Row],[FitScore]]/100)*RestaurantData[[#This Row],[DailyCustAvg]])/3.5)*30</f>
        <v>2078.5714285714289</v>
      </c>
      <c r="N94">
        <v>40.710967893711</v>
      </c>
      <c r="O94">
        <v>-74.012357769399003</v>
      </c>
      <c r="P94">
        <v>101</v>
      </c>
      <c r="Q94">
        <v>1</v>
      </c>
      <c r="R94">
        <f>(RestaurantData[[#This Row],[MonthySales]]/1500)*0.07</f>
        <v>9.7000000000000017E-2</v>
      </c>
    </row>
    <row r="95" spans="1:18" hidden="1" x14ac:dyDescent="0.3">
      <c r="A95">
        <v>41535378</v>
      </c>
      <c r="B95" s="1" t="s">
        <v>135</v>
      </c>
      <c r="C95" t="s">
        <v>14</v>
      </c>
      <c r="D95" s="2">
        <v>100</v>
      </c>
      <c r="E95" s="1" t="s">
        <v>38</v>
      </c>
      <c r="F95" s="2">
        <v>10007</v>
      </c>
      <c r="G95" s="3">
        <v>2125131110</v>
      </c>
      <c r="H95" s="1" t="s">
        <v>16</v>
      </c>
      <c r="I95" t="s">
        <v>21</v>
      </c>
      <c r="J95">
        <v>100</v>
      </c>
      <c r="K95">
        <v>242</v>
      </c>
      <c r="L95" s="27">
        <f>RestaurantData[[#This Row],[DailyCustAvg]]*30</f>
        <v>7260</v>
      </c>
      <c r="M95" s="7">
        <f>(((RestaurantData[[#This Row],[FitScore]]/100)*RestaurantData[[#This Row],[DailyCustAvg]])/3.5)*30</f>
        <v>2074.2857142857142</v>
      </c>
      <c r="N95">
        <v>40.712960869325002</v>
      </c>
      <c r="O95">
        <v>-74.009490445750004</v>
      </c>
      <c r="P95">
        <v>101</v>
      </c>
      <c r="Q95">
        <v>1</v>
      </c>
      <c r="R95">
        <f>(RestaurantData[[#This Row],[MonthySales]]/1500)*0.07</f>
        <v>9.6800000000000011E-2</v>
      </c>
    </row>
    <row r="96" spans="1:18" hidden="1" x14ac:dyDescent="0.3">
      <c r="A96">
        <v>50096019</v>
      </c>
      <c r="B96" s="1" t="s">
        <v>98</v>
      </c>
      <c r="C96" t="s">
        <v>14</v>
      </c>
      <c r="D96" s="2">
        <v>325</v>
      </c>
      <c r="E96" s="1" t="s">
        <v>34</v>
      </c>
      <c r="F96" s="2">
        <v>10007</v>
      </c>
      <c r="G96" s="3">
        <v>2123460954</v>
      </c>
      <c r="H96" s="1" t="s">
        <v>16</v>
      </c>
      <c r="I96" t="s">
        <v>21</v>
      </c>
      <c r="J96">
        <v>100</v>
      </c>
      <c r="K96">
        <v>240</v>
      </c>
      <c r="L96" s="27">
        <f>RestaurantData[[#This Row],[DailyCustAvg]]*30</f>
        <v>7200</v>
      </c>
      <c r="M96" s="7">
        <f>(((RestaurantData[[#This Row],[FitScore]]/100)*RestaurantData[[#This Row],[DailyCustAvg]])/3.5)*30</f>
        <v>2057.1428571428569</v>
      </c>
      <c r="N96">
        <v>40.715991386776999</v>
      </c>
      <c r="O96">
        <v>-74.004786923723003</v>
      </c>
      <c r="P96">
        <v>101</v>
      </c>
      <c r="Q96">
        <v>1</v>
      </c>
      <c r="R96">
        <f>(RestaurantData[[#This Row],[MonthySales]]/1500)*0.07</f>
        <v>9.5999999999999988E-2</v>
      </c>
    </row>
    <row r="97" spans="1:18" hidden="1" x14ac:dyDescent="0.3">
      <c r="A97">
        <v>41383631</v>
      </c>
      <c r="B97" s="1" t="s">
        <v>131</v>
      </c>
      <c r="C97" t="s">
        <v>14</v>
      </c>
      <c r="D97" s="2">
        <v>130</v>
      </c>
      <c r="E97" s="1" t="s">
        <v>38</v>
      </c>
      <c r="F97" s="2">
        <v>10007</v>
      </c>
      <c r="G97" s="3">
        <v>2126083512</v>
      </c>
      <c r="H97" s="1" t="s">
        <v>132</v>
      </c>
      <c r="I97" t="s">
        <v>17</v>
      </c>
      <c r="J97">
        <v>100</v>
      </c>
      <c r="K97">
        <v>237</v>
      </c>
      <c r="L97" s="27">
        <f>RestaurantData[[#This Row],[DailyCustAvg]]*30</f>
        <v>7110</v>
      </c>
      <c r="M97" s="7">
        <f>(((RestaurantData[[#This Row],[FitScore]]/100)*RestaurantData[[#This Row],[DailyCustAvg]])/3.5)*30</f>
        <v>2031.4285714285713</v>
      </c>
      <c r="N97">
        <v>40.714012180925998</v>
      </c>
      <c r="O97">
        <v>-74.008668149838002</v>
      </c>
      <c r="P97">
        <v>101</v>
      </c>
      <c r="Q97">
        <v>1</v>
      </c>
      <c r="R97">
        <f>(RestaurantData[[#This Row],[MonthySales]]/1500)*0.07</f>
        <v>9.4800000000000009E-2</v>
      </c>
    </row>
    <row r="98" spans="1:18" hidden="1" x14ac:dyDescent="0.3">
      <c r="A98">
        <v>50033802</v>
      </c>
      <c r="B98" s="1" t="s">
        <v>245</v>
      </c>
      <c r="C98" t="s">
        <v>14</v>
      </c>
      <c r="D98" s="2">
        <v>1</v>
      </c>
      <c r="E98" s="1" t="s">
        <v>108</v>
      </c>
      <c r="F98" s="2">
        <v>10007</v>
      </c>
      <c r="G98" s="3">
        <v>2126024000</v>
      </c>
      <c r="H98" s="1" t="s">
        <v>16</v>
      </c>
      <c r="I98" t="s">
        <v>17</v>
      </c>
      <c r="J98">
        <v>97</v>
      </c>
      <c r="K98">
        <v>236</v>
      </c>
      <c r="L98" s="27">
        <f>RestaurantData[[#This Row],[DailyCustAvg]]*30</f>
        <v>7080</v>
      </c>
      <c r="M98" s="7">
        <f>(((RestaurantData[[#This Row],[FitScore]]/100)*RestaurantData[[#This Row],[DailyCustAvg]])/3.5)*30</f>
        <v>1962.1714285714284</v>
      </c>
      <c r="N98">
        <v>40.713273449120997</v>
      </c>
      <c r="O98">
        <v>-74.012819917534998</v>
      </c>
      <c r="P98">
        <v>101</v>
      </c>
      <c r="Q98">
        <v>1</v>
      </c>
      <c r="R98">
        <f>(RestaurantData[[#This Row],[MonthySales]]/1500)*0.07</f>
        <v>9.1567999999999997E-2</v>
      </c>
    </row>
    <row r="99" spans="1:18" hidden="1" x14ac:dyDescent="0.3">
      <c r="A99">
        <v>50097467</v>
      </c>
      <c r="B99" s="1" t="s">
        <v>107</v>
      </c>
      <c r="C99" t="s">
        <v>14</v>
      </c>
      <c r="D99" s="2">
        <v>3</v>
      </c>
      <c r="E99" s="1" t="s">
        <v>108</v>
      </c>
      <c r="F99" s="2">
        <v>10007</v>
      </c>
      <c r="G99" s="3">
        <v>7168585055</v>
      </c>
      <c r="H99" s="1" t="s">
        <v>16</v>
      </c>
      <c r="I99" t="s">
        <v>21</v>
      </c>
      <c r="J99">
        <v>99</v>
      </c>
      <c r="K99">
        <v>232</v>
      </c>
      <c r="L99" s="27">
        <f>RestaurantData[[#This Row],[DailyCustAvg]]*30</f>
        <v>6960</v>
      </c>
      <c r="M99" s="7">
        <f>(((RestaurantData[[#This Row],[FitScore]]/100)*RestaurantData[[#This Row],[DailyCustAvg]])/3.5)*30</f>
        <v>1968.6857142857143</v>
      </c>
      <c r="N99">
        <v>40.710688062938999</v>
      </c>
      <c r="O99">
        <v>-74.011026719737004</v>
      </c>
      <c r="P99">
        <v>101</v>
      </c>
      <c r="Q99">
        <v>1</v>
      </c>
      <c r="R99">
        <f>(RestaurantData[[#This Row],[MonthySales]]/1500)*0.07</f>
        <v>9.1872000000000009E-2</v>
      </c>
    </row>
    <row r="100" spans="1:18" hidden="1" x14ac:dyDescent="0.3">
      <c r="A100">
        <v>41290213</v>
      </c>
      <c r="B100" s="1" t="s">
        <v>347</v>
      </c>
      <c r="C100" t="s">
        <v>14</v>
      </c>
      <c r="D100" s="2">
        <v>146</v>
      </c>
      <c r="E100" s="1" t="s">
        <v>167</v>
      </c>
      <c r="F100" s="2">
        <v>10007</v>
      </c>
      <c r="G100" s="3">
        <v>2126085844</v>
      </c>
      <c r="H100" s="1" t="s">
        <v>52</v>
      </c>
      <c r="I100" t="s">
        <v>21</v>
      </c>
      <c r="J100">
        <v>97</v>
      </c>
      <c r="K100">
        <v>227</v>
      </c>
      <c r="L100" s="27">
        <f>RestaurantData[[#This Row],[DailyCustAvg]]*30</f>
        <v>6810</v>
      </c>
      <c r="M100" s="7">
        <f>(((RestaurantData[[#This Row],[FitScore]]/100)*RestaurantData[[#This Row],[DailyCustAvg]])/3.5)*30</f>
        <v>1887.3428571428572</v>
      </c>
      <c r="N100">
        <v>40.715796182501002</v>
      </c>
      <c r="O100">
        <v>-74.009880441259995</v>
      </c>
      <c r="P100">
        <v>101</v>
      </c>
      <c r="Q100">
        <v>1</v>
      </c>
      <c r="R100">
        <f>(RestaurantData[[#This Row],[MonthySales]]/1500)*0.07</f>
        <v>8.8076000000000015E-2</v>
      </c>
    </row>
    <row r="101" spans="1:18" hidden="1" x14ac:dyDescent="0.3">
      <c r="A101">
        <v>50099957</v>
      </c>
      <c r="B101" s="1" t="s">
        <v>205</v>
      </c>
      <c r="C101" t="s">
        <v>14</v>
      </c>
      <c r="D101" s="2">
        <v>81</v>
      </c>
      <c r="E101" s="1" t="s">
        <v>206</v>
      </c>
      <c r="F101" s="2">
        <v>10007</v>
      </c>
      <c r="G101" s="3">
        <v>6468526421</v>
      </c>
      <c r="H101" s="1" t="s">
        <v>207</v>
      </c>
      <c r="I101" t="s">
        <v>21</v>
      </c>
      <c r="J101">
        <v>96</v>
      </c>
      <c r="K101">
        <v>218</v>
      </c>
      <c r="L101" s="27">
        <f>RestaurantData[[#This Row],[DailyCustAvg]]*30</f>
        <v>6540</v>
      </c>
      <c r="M101" s="7">
        <f>(((RestaurantData[[#This Row],[FitScore]]/100)*RestaurantData[[#This Row],[DailyCustAvg]])/3.5)*30</f>
        <v>1793.8285714285714</v>
      </c>
      <c r="N101">
        <v>40.715252673066999</v>
      </c>
      <c r="O101">
        <v>-74.010392595203996</v>
      </c>
      <c r="P101">
        <v>101</v>
      </c>
      <c r="Q101">
        <v>1</v>
      </c>
      <c r="R101">
        <f>(RestaurantData[[#This Row],[MonthySales]]/1500)*0.07</f>
        <v>8.3712000000000009E-2</v>
      </c>
    </row>
    <row r="102" spans="1:18" hidden="1" x14ac:dyDescent="0.3">
      <c r="A102">
        <v>40530583</v>
      </c>
      <c r="B102" s="1" t="s">
        <v>118</v>
      </c>
      <c r="C102" t="s">
        <v>14</v>
      </c>
      <c r="D102" s="2">
        <v>66</v>
      </c>
      <c r="E102" s="1" t="s">
        <v>47</v>
      </c>
      <c r="F102" s="2">
        <v>10007</v>
      </c>
      <c r="G102" s="3">
        <v>2124062200</v>
      </c>
      <c r="H102" s="1" t="s">
        <v>16</v>
      </c>
      <c r="I102" t="s">
        <v>21</v>
      </c>
      <c r="J102">
        <v>95</v>
      </c>
      <c r="K102">
        <v>215</v>
      </c>
      <c r="L102" s="27">
        <f>RestaurantData[[#This Row],[DailyCustAvg]]*30</f>
        <v>6450</v>
      </c>
      <c r="M102" s="7">
        <f>(((RestaurantData[[#This Row],[FitScore]]/100)*RestaurantData[[#This Row],[DailyCustAvg]])/3.5)*30</f>
        <v>1750.7142857142856</v>
      </c>
      <c r="N102">
        <v>40.714643375039998</v>
      </c>
      <c r="O102">
        <v>-74.009934378528001</v>
      </c>
      <c r="P102">
        <v>101</v>
      </c>
      <c r="Q102">
        <v>1</v>
      </c>
      <c r="R102">
        <f>(RestaurantData[[#This Row],[MonthySales]]/1500)*0.07</f>
        <v>8.1699999999999995E-2</v>
      </c>
    </row>
    <row r="103" spans="1:18" hidden="1" x14ac:dyDescent="0.3">
      <c r="A103">
        <v>50056330</v>
      </c>
      <c r="B103" s="1" t="s">
        <v>233</v>
      </c>
      <c r="C103" t="s">
        <v>14</v>
      </c>
      <c r="D103" s="2">
        <v>10</v>
      </c>
      <c r="E103" s="1" t="s">
        <v>65</v>
      </c>
      <c r="F103" s="2">
        <v>10007</v>
      </c>
      <c r="G103" s="3">
        <v>2129621813</v>
      </c>
      <c r="H103" s="1" t="s">
        <v>16</v>
      </c>
      <c r="I103" t="s">
        <v>17</v>
      </c>
      <c r="J103">
        <v>99</v>
      </c>
      <c r="K103">
        <v>215</v>
      </c>
      <c r="L103" s="27">
        <f>RestaurantData[[#This Row],[DailyCustAvg]]*30</f>
        <v>6450</v>
      </c>
      <c r="M103" s="7">
        <f>(((RestaurantData[[#This Row],[FitScore]]/100)*RestaurantData[[#This Row],[DailyCustAvg]])/3.5)*30</f>
        <v>1824.4285714285713</v>
      </c>
      <c r="N103">
        <v>40.713290370842998</v>
      </c>
      <c r="O103">
        <v>-74.007773474751005</v>
      </c>
      <c r="P103">
        <v>101</v>
      </c>
      <c r="Q103">
        <v>1</v>
      </c>
      <c r="R103">
        <f>(RestaurantData[[#This Row],[MonthySales]]/1500)*0.07</f>
        <v>8.5140000000000007E-2</v>
      </c>
    </row>
    <row r="104" spans="1:18" ht="28.8" hidden="1" x14ac:dyDescent="0.3">
      <c r="A104">
        <v>50102248</v>
      </c>
      <c r="B104" s="1" t="s">
        <v>144</v>
      </c>
      <c r="C104" t="s">
        <v>14</v>
      </c>
      <c r="D104" s="2">
        <v>250</v>
      </c>
      <c r="E104" s="1" t="s">
        <v>31</v>
      </c>
      <c r="F104" s="2">
        <v>10007</v>
      </c>
      <c r="G104" s="3">
        <v>3122290099</v>
      </c>
      <c r="H104" s="1" t="s">
        <v>16</v>
      </c>
      <c r="I104" t="s">
        <v>17</v>
      </c>
      <c r="J104">
        <v>98</v>
      </c>
      <c r="K104">
        <v>209</v>
      </c>
      <c r="L104" s="27">
        <f>RestaurantData[[#This Row],[DailyCustAvg]]*30</f>
        <v>6270</v>
      </c>
      <c r="M104" s="7">
        <f>(((RestaurantData[[#This Row],[FitScore]]/100)*RestaurantData[[#This Row],[DailyCustAvg]])/3.5)*30</f>
        <v>1755.6</v>
      </c>
      <c r="N104">
        <v>40.713213183023001</v>
      </c>
      <c r="O104">
        <v>-74.011708895477</v>
      </c>
      <c r="P104">
        <v>101</v>
      </c>
      <c r="Q104">
        <v>1</v>
      </c>
      <c r="R104">
        <f>(RestaurantData[[#This Row],[MonthySales]]/1500)*0.07</f>
        <v>8.1928000000000001E-2</v>
      </c>
    </row>
    <row r="105" spans="1:18" hidden="1" x14ac:dyDescent="0.3">
      <c r="A105">
        <v>41689361</v>
      </c>
      <c r="B105" s="1" t="s">
        <v>33</v>
      </c>
      <c r="C105" t="s">
        <v>14</v>
      </c>
      <c r="D105" s="2">
        <v>291</v>
      </c>
      <c r="E105" s="1" t="s">
        <v>34</v>
      </c>
      <c r="F105" s="2">
        <v>10007</v>
      </c>
      <c r="G105" s="3">
        <v>2122274111</v>
      </c>
      <c r="H105" s="1" t="s">
        <v>16</v>
      </c>
      <c r="I105" t="s">
        <v>17</v>
      </c>
      <c r="J105">
        <v>100</v>
      </c>
      <c r="K105">
        <v>208</v>
      </c>
      <c r="L105" s="27">
        <f>RestaurantData[[#This Row],[DailyCustAvg]]*30</f>
        <v>6240</v>
      </c>
      <c r="M105" s="7">
        <f>(((RestaurantData[[#This Row],[FitScore]]/100)*RestaurantData[[#This Row],[DailyCustAvg]])/3.5)*30</f>
        <v>1782.8571428571429</v>
      </c>
      <c r="N105">
        <v>40.714816580156999</v>
      </c>
      <c r="O105">
        <v>-74.005778836562996</v>
      </c>
      <c r="P105">
        <v>101</v>
      </c>
      <c r="Q105">
        <v>1</v>
      </c>
      <c r="R105">
        <f>(RestaurantData[[#This Row],[MonthySales]]/1500)*0.07</f>
        <v>8.320000000000001E-2</v>
      </c>
    </row>
    <row r="106" spans="1:18" hidden="1" x14ac:dyDescent="0.3">
      <c r="A106">
        <v>41559999</v>
      </c>
      <c r="B106" s="1" t="s">
        <v>120</v>
      </c>
      <c r="C106" t="s">
        <v>14</v>
      </c>
      <c r="D106" s="2">
        <v>17</v>
      </c>
      <c r="E106" s="1" t="s">
        <v>65</v>
      </c>
      <c r="F106" s="2">
        <v>10007</v>
      </c>
      <c r="G106" s="3">
        <v>2126083900</v>
      </c>
      <c r="H106" s="1" t="s">
        <v>16</v>
      </c>
      <c r="I106" t="s">
        <v>21</v>
      </c>
      <c r="J106">
        <v>100</v>
      </c>
      <c r="K106">
        <v>203</v>
      </c>
      <c r="L106" s="27">
        <f>RestaurantData[[#This Row],[DailyCustAvg]]*30</f>
        <v>6090</v>
      </c>
      <c r="M106" s="7">
        <f>(((RestaurantData[[#This Row],[FitScore]]/100)*RestaurantData[[#This Row],[DailyCustAvg]])/3.5)*30</f>
        <v>1740</v>
      </c>
      <c r="N106">
        <v>40.713444057978997</v>
      </c>
      <c r="O106">
        <v>-74.008062067881994</v>
      </c>
      <c r="P106">
        <v>101</v>
      </c>
      <c r="Q106">
        <v>1</v>
      </c>
      <c r="R106">
        <f>(RestaurantData[[#This Row],[MonthySales]]/1500)*0.07</f>
        <v>8.1200000000000008E-2</v>
      </c>
    </row>
    <row r="107" spans="1:18" hidden="1" x14ac:dyDescent="0.3">
      <c r="A107">
        <v>50076675</v>
      </c>
      <c r="B107" s="1" t="s">
        <v>136</v>
      </c>
      <c r="C107" t="s">
        <v>14</v>
      </c>
      <c r="D107" s="2">
        <v>11</v>
      </c>
      <c r="E107" s="1" t="s">
        <v>137</v>
      </c>
      <c r="F107" s="2">
        <v>10007</v>
      </c>
      <c r="G107" s="3">
        <v>2126194266</v>
      </c>
      <c r="H107" s="1" t="s">
        <v>138</v>
      </c>
      <c r="I107" t="s">
        <v>21</v>
      </c>
      <c r="J107">
        <v>95</v>
      </c>
      <c r="K107">
        <v>202</v>
      </c>
      <c r="L107" s="27">
        <f>RestaurantData[[#This Row],[DailyCustAvg]]*30</f>
        <v>6060</v>
      </c>
      <c r="M107" s="7">
        <f>(((RestaurantData[[#This Row],[FitScore]]/100)*RestaurantData[[#This Row],[DailyCustAvg]])/3.5)*30</f>
        <v>1644.8571428571427</v>
      </c>
      <c r="N107">
        <v>40.712820978699</v>
      </c>
      <c r="O107">
        <v>-74.008296457327006</v>
      </c>
      <c r="P107">
        <v>101</v>
      </c>
      <c r="Q107">
        <v>1</v>
      </c>
      <c r="R107">
        <f>(RestaurantData[[#This Row],[MonthySales]]/1500)*0.07</f>
        <v>7.6760000000000009E-2</v>
      </c>
    </row>
    <row r="108" spans="1:18" hidden="1" x14ac:dyDescent="0.3">
      <c r="A108">
        <v>50069532</v>
      </c>
      <c r="B108" s="1" t="s">
        <v>335</v>
      </c>
      <c r="C108" t="s">
        <v>14</v>
      </c>
      <c r="D108" s="2">
        <v>66</v>
      </c>
      <c r="E108" s="1" t="s">
        <v>47</v>
      </c>
      <c r="F108" s="2">
        <v>10007</v>
      </c>
      <c r="G108" s="3">
        <v>6072210610</v>
      </c>
      <c r="H108" s="1" t="s">
        <v>58</v>
      </c>
      <c r="I108" t="s">
        <v>17</v>
      </c>
      <c r="J108">
        <v>100</v>
      </c>
      <c r="K108">
        <v>202</v>
      </c>
      <c r="L108" s="27">
        <f>RestaurantData[[#This Row],[DailyCustAvg]]*30</f>
        <v>6060</v>
      </c>
      <c r="M108" s="7">
        <f>(((RestaurantData[[#This Row],[FitScore]]/100)*RestaurantData[[#This Row],[DailyCustAvg]])/3.5)*30</f>
        <v>1731.4285714285716</v>
      </c>
      <c r="N108">
        <v>40.714643375039998</v>
      </c>
      <c r="O108">
        <v>-74.009934378528001</v>
      </c>
      <c r="P108">
        <v>101</v>
      </c>
      <c r="Q108">
        <v>1</v>
      </c>
      <c r="R108">
        <f>(RestaurantData[[#This Row],[MonthySales]]/1500)*0.07</f>
        <v>8.0800000000000011E-2</v>
      </c>
    </row>
    <row r="109" spans="1:18" hidden="1" x14ac:dyDescent="0.3">
      <c r="A109">
        <v>50086577</v>
      </c>
      <c r="B109" s="1" t="s">
        <v>295</v>
      </c>
      <c r="C109" t="s">
        <v>14</v>
      </c>
      <c r="D109" s="2">
        <v>185</v>
      </c>
      <c r="E109" s="1" t="s">
        <v>31</v>
      </c>
      <c r="F109" s="2">
        <v>10007</v>
      </c>
      <c r="G109" s="3">
        <v>2126159700</v>
      </c>
      <c r="H109" s="1" t="s">
        <v>56</v>
      </c>
      <c r="I109" t="s">
        <v>17</v>
      </c>
      <c r="J109">
        <v>96</v>
      </c>
      <c r="K109">
        <v>197</v>
      </c>
      <c r="L109" s="27">
        <f>RestaurantData[[#This Row],[DailyCustAvg]]*30</f>
        <v>5910</v>
      </c>
      <c r="M109" s="7">
        <f>(((RestaurantData[[#This Row],[FitScore]]/100)*RestaurantData[[#This Row],[DailyCustAvg]])/3.5)*30</f>
        <v>1621.0285714285715</v>
      </c>
      <c r="N109">
        <v>40.711829780108999</v>
      </c>
      <c r="O109">
        <v>-74.012087397190001</v>
      </c>
      <c r="P109">
        <v>101</v>
      </c>
      <c r="Q109">
        <v>1</v>
      </c>
      <c r="R109">
        <f>(RestaurantData[[#This Row],[MonthySales]]/1500)*0.07</f>
        <v>7.5648000000000007E-2</v>
      </c>
    </row>
    <row r="110" spans="1:18" hidden="1" x14ac:dyDescent="0.3">
      <c r="A110">
        <v>50015348</v>
      </c>
      <c r="B110" s="1" t="s">
        <v>210</v>
      </c>
      <c r="C110" t="s">
        <v>14</v>
      </c>
      <c r="D110" s="2">
        <v>85</v>
      </c>
      <c r="E110" s="1" t="s">
        <v>47</v>
      </c>
      <c r="F110" s="2">
        <v>10007</v>
      </c>
      <c r="G110" s="3">
        <v>2122045570</v>
      </c>
      <c r="H110" s="1" t="s">
        <v>16</v>
      </c>
      <c r="I110" t="s">
        <v>17</v>
      </c>
      <c r="J110">
        <v>97</v>
      </c>
      <c r="K110">
        <v>180</v>
      </c>
      <c r="L110" s="27">
        <f>RestaurantData[[#This Row],[DailyCustAvg]]*30</f>
        <v>5400</v>
      </c>
      <c r="M110" s="7">
        <f>(((RestaurantData[[#This Row],[FitScore]]/100)*RestaurantData[[#This Row],[DailyCustAvg]])/3.5)*30</f>
        <v>1496.5714285714287</v>
      </c>
      <c r="N110">
        <v>40.715197857067999</v>
      </c>
      <c r="O110">
        <v>-74.009476336359</v>
      </c>
      <c r="P110">
        <v>101</v>
      </c>
      <c r="Q110">
        <v>1</v>
      </c>
      <c r="R110">
        <f>(RestaurantData[[#This Row],[MonthySales]]/1500)*0.07</f>
        <v>6.9840000000000013E-2</v>
      </c>
    </row>
    <row r="111" spans="1:18" hidden="1" x14ac:dyDescent="0.3">
      <c r="A111">
        <v>50076397</v>
      </c>
      <c r="B111" s="1" t="s">
        <v>161</v>
      </c>
      <c r="C111" t="s">
        <v>14</v>
      </c>
      <c r="D111" s="2">
        <v>175</v>
      </c>
      <c r="E111" s="1" t="s">
        <v>31</v>
      </c>
      <c r="F111" s="2">
        <v>10007</v>
      </c>
      <c r="G111" s="3">
        <v>3475043209</v>
      </c>
      <c r="H111" s="1" t="s">
        <v>16</v>
      </c>
      <c r="I111" t="s">
        <v>17</v>
      </c>
      <c r="J111">
        <v>98</v>
      </c>
      <c r="K111">
        <v>178</v>
      </c>
      <c r="L111" s="27">
        <f>RestaurantData[[#This Row],[DailyCustAvg]]*30</f>
        <v>5340</v>
      </c>
      <c r="M111" s="7">
        <f>(((RestaurantData[[#This Row],[FitScore]]/100)*RestaurantData[[#This Row],[DailyCustAvg]])/3.5)*30</f>
        <v>1495.1999999999998</v>
      </c>
      <c r="N111">
        <v>40.710967893711</v>
      </c>
      <c r="O111">
        <v>-74.012357769399003</v>
      </c>
      <c r="P111">
        <v>101</v>
      </c>
      <c r="Q111">
        <v>1</v>
      </c>
      <c r="R111">
        <f>(RestaurantData[[#This Row],[MonthySales]]/1500)*0.07</f>
        <v>6.9776000000000005E-2</v>
      </c>
    </row>
    <row r="112" spans="1:18" hidden="1" x14ac:dyDescent="0.3">
      <c r="A112">
        <v>50002454</v>
      </c>
      <c r="B112" s="5">
        <v>1803</v>
      </c>
      <c r="C112" t="s">
        <v>14</v>
      </c>
      <c r="D112" s="2">
        <v>78</v>
      </c>
      <c r="E112" s="1" t="s">
        <v>15</v>
      </c>
      <c r="F112" s="2">
        <v>10007</v>
      </c>
      <c r="G112" s="3">
        <v>2122673000</v>
      </c>
      <c r="H112" s="1" t="s">
        <v>16</v>
      </c>
      <c r="I112" t="s">
        <v>17</v>
      </c>
      <c r="J112">
        <v>98</v>
      </c>
      <c r="K112">
        <v>176</v>
      </c>
      <c r="L112" s="27">
        <f>RestaurantData[[#This Row],[DailyCustAvg]]*30</f>
        <v>5280</v>
      </c>
      <c r="M112" s="7">
        <f>(((RestaurantData[[#This Row],[FitScore]]/100)*RestaurantData[[#This Row],[DailyCustAvg]])/3.5)*30</f>
        <v>1478.3999999999999</v>
      </c>
      <c r="N112">
        <v>40.715219988793002</v>
      </c>
      <c r="O112">
        <v>-74.007070279953993</v>
      </c>
      <c r="P112">
        <v>101</v>
      </c>
      <c r="Q112">
        <v>1</v>
      </c>
      <c r="R112">
        <f>(RestaurantData[[#This Row],[MonthySales]]/1500)*0.07</f>
        <v>6.8991999999999998E-2</v>
      </c>
    </row>
    <row r="113" spans="1:18" hidden="1" x14ac:dyDescent="0.3">
      <c r="A113">
        <v>50001962</v>
      </c>
      <c r="B113" s="1" t="s">
        <v>40</v>
      </c>
      <c r="C113" t="s">
        <v>14</v>
      </c>
      <c r="D113" s="2">
        <v>325</v>
      </c>
      <c r="E113" s="1" t="s">
        <v>34</v>
      </c>
      <c r="F113" s="2">
        <v>10007</v>
      </c>
      <c r="G113" s="3">
        <v>2122337447</v>
      </c>
      <c r="H113" s="1" t="s">
        <v>16</v>
      </c>
      <c r="I113" t="s">
        <v>21</v>
      </c>
      <c r="J113">
        <v>100</v>
      </c>
      <c r="K113">
        <v>161</v>
      </c>
      <c r="L113" s="27">
        <f>RestaurantData[[#This Row],[DailyCustAvg]]*30</f>
        <v>4830</v>
      </c>
      <c r="M113" s="7">
        <f>(((RestaurantData[[#This Row],[FitScore]]/100)*RestaurantData[[#This Row],[DailyCustAvg]])/3.5)*30</f>
        <v>1380</v>
      </c>
      <c r="N113">
        <v>40.715991386776999</v>
      </c>
      <c r="O113">
        <v>-74.004786923723003</v>
      </c>
      <c r="P113">
        <v>101</v>
      </c>
      <c r="Q113">
        <v>1</v>
      </c>
      <c r="R113">
        <f>(RestaurantData[[#This Row],[MonthySales]]/1500)*0.07</f>
        <v>6.4400000000000013E-2</v>
      </c>
    </row>
    <row r="114" spans="1:18" hidden="1" x14ac:dyDescent="0.3">
      <c r="A114">
        <v>50086356</v>
      </c>
      <c r="B114" s="1" t="s">
        <v>287</v>
      </c>
      <c r="C114" t="s">
        <v>14</v>
      </c>
      <c r="D114" s="2">
        <v>150</v>
      </c>
      <c r="E114" s="1" t="s">
        <v>31</v>
      </c>
      <c r="F114" s="2">
        <v>10007</v>
      </c>
      <c r="G114" s="3">
        <v>2038438547</v>
      </c>
      <c r="H114" s="1" t="s">
        <v>56</v>
      </c>
      <c r="I114" t="s">
        <v>17</v>
      </c>
      <c r="J114">
        <v>100</v>
      </c>
      <c r="K114">
        <v>159</v>
      </c>
      <c r="L114" s="27">
        <f>RestaurantData[[#This Row],[DailyCustAvg]]*30</f>
        <v>4770</v>
      </c>
      <c r="M114" s="7">
        <f>(((RestaurantData[[#This Row],[FitScore]]/100)*RestaurantData[[#This Row],[DailyCustAvg]])/3.5)*30</f>
        <v>1362.8571428571429</v>
      </c>
      <c r="N114">
        <v>40.710504009674999</v>
      </c>
      <c r="O114">
        <v>-74.012523606423997</v>
      </c>
      <c r="P114">
        <v>101</v>
      </c>
      <c r="Q114">
        <v>1</v>
      </c>
      <c r="R114">
        <f>(RestaurantData[[#This Row],[MonthySales]]/1500)*0.07</f>
        <v>6.3600000000000004E-2</v>
      </c>
    </row>
    <row r="115" spans="1:18" hidden="1" x14ac:dyDescent="0.3">
      <c r="A115">
        <v>41621139</v>
      </c>
      <c r="B115" s="1" t="s">
        <v>324</v>
      </c>
      <c r="C115" t="s">
        <v>14</v>
      </c>
      <c r="D115" s="2">
        <v>61</v>
      </c>
      <c r="E115" s="1" t="s">
        <v>15</v>
      </c>
      <c r="F115" s="2">
        <v>10007</v>
      </c>
      <c r="G115" s="3">
        <v>2126191080</v>
      </c>
      <c r="H115" s="1" t="s">
        <v>24</v>
      </c>
      <c r="I115" t="s">
        <v>21</v>
      </c>
      <c r="J115">
        <v>97</v>
      </c>
      <c r="K115">
        <v>159</v>
      </c>
      <c r="L115" s="27">
        <f>RestaurantData[[#This Row],[DailyCustAvg]]*30</f>
        <v>4770</v>
      </c>
      <c r="M115" s="7">
        <f>(((RestaurantData[[#This Row],[FitScore]]/100)*RestaurantData[[#This Row],[DailyCustAvg]])/3.5)*30</f>
        <v>1321.9714285714285</v>
      </c>
      <c r="N115">
        <v>40.714931822836</v>
      </c>
      <c r="O115">
        <v>-74.006482264251005</v>
      </c>
      <c r="P115">
        <v>101</v>
      </c>
      <c r="Q115">
        <v>1</v>
      </c>
      <c r="R115">
        <f>(RestaurantData[[#This Row],[MonthySales]]/1500)*0.07</f>
        <v>6.1692000000000004E-2</v>
      </c>
    </row>
    <row r="116" spans="1:18" hidden="1" x14ac:dyDescent="0.3">
      <c r="A116">
        <v>41372589</v>
      </c>
      <c r="B116" s="1" t="s">
        <v>248</v>
      </c>
      <c r="C116" t="s">
        <v>14</v>
      </c>
      <c r="D116" s="2">
        <v>200</v>
      </c>
      <c r="E116" s="1" t="s">
        <v>167</v>
      </c>
      <c r="F116" s="2">
        <v>10007</v>
      </c>
      <c r="G116" s="3">
        <v>6463956393</v>
      </c>
      <c r="H116" s="1" t="s">
        <v>32</v>
      </c>
      <c r="I116" t="s">
        <v>17</v>
      </c>
      <c r="J116">
        <v>95</v>
      </c>
      <c r="K116">
        <v>157</v>
      </c>
      <c r="L116" s="27">
        <f>RestaurantData[[#This Row],[DailyCustAvg]]*30</f>
        <v>4710</v>
      </c>
      <c r="M116" s="7">
        <f>(((RestaurantData[[#This Row],[FitScore]]/100)*RestaurantData[[#This Row],[DailyCustAvg]])/3.5)*30</f>
        <v>1278.4285714285713</v>
      </c>
      <c r="N116">
        <v>40.716855439004</v>
      </c>
      <c r="O116">
        <v>-74.012207355491</v>
      </c>
      <c r="P116">
        <v>101</v>
      </c>
      <c r="Q116">
        <v>1</v>
      </c>
      <c r="R116">
        <f>(RestaurantData[[#This Row],[MonthySales]]/1500)*0.07</f>
        <v>5.9659999999999998E-2</v>
      </c>
    </row>
    <row r="117" spans="1:18" hidden="1" x14ac:dyDescent="0.3">
      <c r="A117">
        <v>50091096</v>
      </c>
      <c r="B117" s="1" t="s">
        <v>64</v>
      </c>
      <c r="C117" t="s">
        <v>14</v>
      </c>
      <c r="D117" s="2">
        <v>45</v>
      </c>
      <c r="E117" s="1" t="s">
        <v>65</v>
      </c>
      <c r="F117" s="2">
        <v>10007</v>
      </c>
      <c r="G117" s="3">
        <v>2127664900</v>
      </c>
      <c r="H117" s="1" t="s">
        <v>66</v>
      </c>
      <c r="I117" t="s">
        <v>17</v>
      </c>
      <c r="J117">
        <v>96</v>
      </c>
      <c r="K117">
        <v>150</v>
      </c>
      <c r="L117" s="27">
        <f>RestaurantData[[#This Row],[DailyCustAvg]]*30</f>
        <v>4500</v>
      </c>
      <c r="M117" s="7">
        <f>(((RestaurantData[[#This Row],[FitScore]]/100)*RestaurantData[[#This Row],[DailyCustAvg]])/3.5)*30</f>
        <v>1234.2857142857144</v>
      </c>
      <c r="N117">
        <v>40.714047806709999</v>
      </c>
      <c r="O117">
        <v>-74.009382384448998</v>
      </c>
      <c r="P117">
        <v>101</v>
      </c>
      <c r="Q117">
        <v>1</v>
      </c>
      <c r="R117">
        <f>(RestaurantData[[#This Row],[MonthySales]]/1500)*0.07</f>
        <v>5.7600000000000012E-2</v>
      </c>
    </row>
    <row r="118" spans="1:18" hidden="1" x14ac:dyDescent="0.3">
      <c r="A118">
        <v>41434581</v>
      </c>
      <c r="B118" s="1" t="s">
        <v>122</v>
      </c>
      <c r="C118" t="s">
        <v>14</v>
      </c>
      <c r="D118" s="2">
        <v>106</v>
      </c>
      <c r="E118" s="1" t="s">
        <v>123</v>
      </c>
      <c r="F118" s="2">
        <v>10007</v>
      </c>
      <c r="G118" s="3">
        <v>2123496902</v>
      </c>
      <c r="H118" s="1" t="s">
        <v>16</v>
      </c>
      <c r="I118" t="s">
        <v>17</v>
      </c>
      <c r="J118">
        <v>98</v>
      </c>
      <c r="K118">
        <v>150</v>
      </c>
      <c r="L118" s="27">
        <f>RestaurantData[[#This Row],[DailyCustAvg]]*30</f>
        <v>4500</v>
      </c>
      <c r="M118" s="7">
        <f>(((RestaurantData[[#This Row],[FitScore]]/100)*RestaurantData[[#This Row],[DailyCustAvg]])/3.5)*30</f>
        <v>1260</v>
      </c>
      <c r="N118">
        <v>40.715549414423002</v>
      </c>
      <c r="O118">
        <v>-74.006143238009003</v>
      </c>
      <c r="P118">
        <v>101</v>
      </c>
      <c r="Q118">
        <v>1</v>
      </c>
      <c r="R118">
        <f>(RestaurantData[[#This Row],[MonthySales]]/1500)*0.07</f>
        <v>5.8800000000000005E-2</v>
      </c>
    </row>
    <row r="119" spans="1:18" hidden="1" x14ac:dyDescent="0.3">
      <c r="A119">
        <v>50102243</v>
      </c>
      <c r="B119" s="1" t="s">
        <v>88</v>
      </c>
      <c r="C119" t="s">
        <v>14</v>
      </c>
      <c r="D119" s="2">
        <v>240</v>
      </c>
      <c r="E119" s="1" t="s">
        <v>31</v>
      </c>
      <c r="F119" s="2">
        <v>10007</v>
      </c>
      <c r="G119" s="3">
        <v>2126358554</v>
      </c>
      <c r="H119" s="1" t="s">
        <v>16</v>
      </c>
      <c r="I119" t="s">
        <v>17</v>
      </c>
      <c r="J119">
        <v>97</v>
      </c>
      <c r="K119">
        <v>149</v>
      </c>
      <c r="L119" s="27">
        <f>RestaurantData[[#This Row],[DailyCustAvg]]*30</f>
        <v>4470</v>
      </c>
      <c r="M119" s="7">
        <f>(((RestaurantData[[#This Row],[FitScore]]/100)*RestaurantData[[#This Row],[DailyCustAvg]])/3.5)*30</f>
        <v>1238.8285714285714</v>
      </c>
      <c r="N119">
        <v>40.714047602657999</v>
      </c>
      <c r="O119">
        <v>-74.011611647628001</v>
      </c>
      <c r="P119">
        <v>101</v>
      </c>
      <c r="Q119">
        <v>1</v>
      </c>
      <c r="R119">
        <f>(RestaurantData[[#This Row],[MonthySales]]/1500)*0.07</f>
        <v>5.7812000000000009E-2</v>
      </c>
    </row>
    <row r="120" spans="1:18" hidden="1" x14ac:dyDescent="0.3">
      <c r="A120">
        <v>50091763</v>
      </c>
      <c r="B120" s="1" t="s">
        <v>299</v>
      </c>
      <c r="C120" t="s">
        <v>14</v>
      </c>
      <c r="D120" s="2">
        <v>125</v>
      </c>
      <c r="E120" s="1" t="s">
        <v>167</v>
      </c>
      <c r="F120" s="2">
        <v>10007</v>
      </c>
      <c r="G120" s="3">
        <v>6468912620</v>
      </c>
      <c r="H120" s="1" t="s">
        <v>151</v>
      </c>
      <c r="I120" t="s">
        <v>21</v>
      </c>
      <c r="J120">
        <v>99</v>
      </c>
      <c r="K120">
        <v>149</v>
      </c>
      <c r="L120" s="27">
        <f>RestaurantData[[#This Row],[DailyCustAvg]]*30</f>
        <v>4470</v>
      </c>
      <c r="M120" s="7">
        <f>(((RestaurantData[[#This Row],[FitScore]]/100)*RestaurantData[[#This Row],[DailyCustAvg]])/3.5)*30</f>
        <v>1264.3714285714286</v>
      </c>
      <c r="N120">
        <v>40.715302215618003</v>
      </c>
      <c r="O120">
        <v>-74.008754893217997</v>
      </c>
      <c r="P120">
        <v>101</v>
      </c>
      <c r="Q120">
        <v>1</v>
      </c>
      <c r="R120">
        <f>(RestaurantData[[#This Row],[MonthySales]]/1500)*0.07</f>
        <v>5.9004000000000008E-2</v>
      </c>
    </row>
    <row r="121" spans="1:18" hidden="1" x14ac:dyDescent="0.3">
      <c r="A121">
        <v>50059876</v>
      </c>
      <c r="B121" s="1" t="s">
        <v>46</v>
      </c>
      <c r="C121" t="s">
        <v>14</v>
      </c>
      <c r="D121" s="2">
        <v>225</v>
      </c>
      <c r="E121" s="1" t="s">
        <v>47</v>
      </c>
      <c r="F121" s="2">
        <v>10013</v>
      </c>
      <c r="G121" s="3">
        <v>9172876799</v>
      </c>
      <c r="H121" s="1" t="s">
        <v>24</v>
      </c>
      <c r="I121" t="s">
        <v>21</v>
      </c>
      <c r="J121">
        <v>99</v>
      </c>
      <c r="K121">
        <v>344</v>
      </c>
      <c r="L121" s="27">
        <f>RestaurantData[[#This Row],[DailyCustAvg]]*30</f>
        <v>10320</v>
      </c>
      <c r="M121" s="7">
        <f>(((RestaurantData[[#This Row],[FitScore]]/100)*RestaurantData[[#This Row],[DailyCustAvg]])/3.5)*30</f>
        <v>2919.0857142857144</v>
      </c>
      <c r="N121">
        <v>40.719296017609999</v>
      </c>
      <c r="O121">
        <v>-74.006240987373999</v>
      </c>
      <c r="P121">
        <v>101</v>
      </c>
      <c r="Q121">
        <v>1</v>
      </c>
      <c r="R121">
        <f>(RestaurantData[[#This Row],[MonthySales]]/1500)*0.07</f>
        <v>0.13622400000000001</v>
      </c>
    </row>
    <row r="122" spans="1:18" hidden="1" x14ac:dyDescent="0.3">
      <c r="A122">
        <v>50000641</v>
      </c>
      <c r="B122" s="1" t="s">
        <v>30</v>
      </c>
      <c r="C122" t="s">
        <v>14</v>
      </c>
      <c r="D122" s="2">
        <v>363</v>
      </c>
      <c r="E122" s="1" t="s">
        <v>31</v>
      </c>
      <c r="F122" s="2">
        <v>10013</v>
      </c>
      <c r="G122" s="3">
        <v>2122264736</v>
      </c>
      <c r="H122" s="1" t="s">
        <v>32</v>
      </c>
      <c r="I122" t="s">
        <v>21</v>
      </c>
      <c r="J122">
        <v>98</v>
      </c>
      <c r="K122">
        <v>337</v>
      </c>
      <c r="L122" s="27">
        <f>RestaurantData[[#This Row],[DailyCustAvg]]*30</f>
        <v>10110</v>
      </c>
      <c r="M122" s="7">
        <f>(((RestaurantData[[#This Row],[FitScore]]/100)*RestaurantData[[#This Row],[DailyCustAvg]])/3.5)*30</f>
        <v>2830.8</v>
      </c>
      <c r="N122">
        <v>40.719150249346001</v>
      </c>
      <c r="O122">
        <v>-74.010331877815005</v>
      </c>
      <c r="P122">
        <v>101</v>
      </c>
      <c r="Q122">
        <v>1</v>
      </c>
      <c r="R122">
        <f>(RestaurantData[[#This Row],[MonthySales]]/1500)*0.07</f>
        <v>0.13210400000000003</v>
      </c>
    </row>
    <row r="123" spans="1:18" hidden="1" x14ac:dyDescent="0.3">
      <c r="A123">
        <v>50043059</v>
      </c>
      <c r="B123" s="1" t="s">
        <v>158</v>
      </c>
      <c r="C123" t="s">
        <v>14</v>
      </c>
      <c r="D123" s="2">
        <v>399</v>
      </c>
      <c r="E123" s="1" t="s">
        <v>31</v>
      </c>
      <c r="F123" s="2">
        <v>10013</v>
      </c>
      <c r="G123" s="3">
        <v>2123347827</v>
      </c>
      <c r="H123" s="1" t="s">
        <v>16</v>
      </c>
      <c r="I123" t="s">
        <v>17</v>
      </c>
      <c r="J123">
        <v>98</v>
      </c>
      <c r="K123">
        <v>336</v>
      </c>
      <c r="L123" s="27">
        <f>RestaurantData[[#This Row],[DailyCustAvg]]*30</f>
        <v>10080</v>
      </c>
      <c r="M123" s="7">
        <f>(((RestaurantData[[#This Row],[FitScore]]/100)*RestaurantData[[#This Row],[DailyCustAvg]])/3.5)*30</f>
        <v>2822.4</v>
      </c>
      <c r="N123">
        <v>40.720852031489997</v>
      </c>
      <c r="O123">
        <v>-74.010036320129004</v>
      </c>
      <c r="P123">
        <v>101</v>
      </c>
      <c r="Q123">
        <v>1</v>
      </c>
      <c r="R123">
        <f>(RestaurantData[[#This Row],[MonthySales]]/1500)*0.07</f>
        <v>0.13171200000000002</v>
      </c>
    </row>
    <row r="124" spans="1:18" hidden="1" x14ac:dyDescent="0.3">
      <c r="A124">
        <v>41180080</v>
      </c>
      <c r="B124" s="1" t="s">
        <v>344</v>
      </c>
      <c r="C124" t="s">
        <v>14</v>
      </c>
      <c r="D124" s="2">
        <v>409</v>
      </c>
      <c r="E124" s="1" t="s">
        <v>31</v>
      </c>
      <c r="F124" s="2">
        <v>10013</v>
      </c>
      <c r="G124" s="3">
        <v>2129250350</v>
      </c>
      <c r="H124" s="1" t="s">
        <v>32</v>
      </c>
      <c r="I124" t="s">
        <v>17</v>
      </c>
      <c r="J124">
        <v>97</v>
      </c>
      <c r="K124">
        <v>318</v>
      </c>
      <c r="L124" s="27">
        <f>RestaurantData[[#This Row],[DailyCustAvg]]*30</f>
        <v>9540</v>
      </c>
      <c r="M124" s="7">
        <f>(((RestaurantData[[#This Row],[FitScore]]/100)*RestaurantData[[#This Row],[DailyCustAvg]])/3.5)*30</f>
        <v>2643.9428571428571</v>
      </c>
      <c r="N124">
        <v>40.721206113080001</v>
      </c>
      <c r="O124">
        <v>-74.009960613825996</v>
      </c>
      <c r="P124">
        <v>101</v>
      </c>
      <c r="Q124">
        <v>1</v>
      </c>
      <c r="R124">
        <f>(RestaurantData[[#This Row],[MonthySales]]/1500)*0.07</f>
        <v>0.12338400000000001</v>
      </c>
    </row>
    <row r="125" spans="1:18" hidden="1" x14ac:dyDescent="0.3">
      <c r="A125">
        <v>41598066</v>
      </c>
      <c r="B125" s="1" t="s">
        <v>191</v>
      </c>
      <c r="C125" t="s">
        <v>14</v>
      </c>
      <c r="D125" s="2">
        <v>6</v>
      </c>
      <c r="E125" s="1" t="s">
        <v>192</v>
      </c>
      <c r="F125" s="2">
        <v>10013</v>
      </c>
      <c r="G125" s="3">
        <v>2122190900</v>
      </c>
      <c r="H125" s="1" t="s">
        <v>193</v>
      </c>
      <c r="I125" t="s">
        <v>17</v>
      </c>
      <c r="J125">
        <v>99</v>
      </c>
      <c r="K125">
        <v>312</v>
      </c>
      <c r="L125" s="27">
        <f>RestaurantData[[#This Row],[DailyCustAvg]]*30</f>
        <v>9360</v>
      </c>
      <c r="M125" s="7">
        <f>(((RestaurantData[[#This Row],[FitScore]]/100)*RestaurantData[[#This Row],[DailyCustAvg]])/3.5)*30</f>
        <v>2647.5428571428574</v>
      </c>
      <c r="N125">
        <v>40.718683730923999</v>
      </c>
      <c r="O125">
        <v>-74.009253170519997</v>
      </c>
      <c r="P125">
        <v>101</v>
      </c>
      <c r="Q125">
        <v>1</v>
      </c>
      <c r="R125">
        <f>(RestaurantData[[#This Row],[MonthySales]]/1500)*0.07</f>
        <v>0.12355200000000002</v>
      </c>
    </row>
    <row r="126" spans="1:18" ht="28.8" hidden="1" x14ac:dyDescent="0.3">
      <c r="A126">
        <v>50100085</v>
      </c>
      <c r="B126" s="1" t="s">
        <v>77</v>
      </c>
      <c r="C126" t="s">
        <v>14</v>
      </c>
      <c r="D126" s="2">
        <v>386</v>
      </c>
      <c r="E126" s="1" t="s">
        <v>78</v>
      </c>
      <c r="F126" s="2">
        <v>10013</v>
      </c>
      <c r="G126" s="3">
        <v>2127758540</v>
      </c>
      <c r="H126" s="1" t="s">
        <v>16</v>
      </c>
      <c r="I126" t="s">
        <v>21</v>
      </c>
      <c r="J126">
        <v>96</v>
      </c>
      <c r="K126">
        <v>311</v>
      </c>
      <c r="L126" s="27">
        <f>RestaurantData[[#This Row],[DailyCustAvg]]*30</f>
        <v>9330</v>
      </c>
      <c r="M126" s="7">
        <f>(((RestaurantData[[#This Row],[FitScore]]/100)*RestaurantData[[#This Row],[DailyCustAvg]])/3.5)*30</f>
        <v>2559.0857142857144</v>
      </c>
      <c r="N126">
        <v>40.721398581646</v>
      </c>
      <c r="O126">
        <v>-74.004733199276998</v>
      </c>
      <c r="P126">
        <v>101</v>
      </c>
      <c r="Q126">
        <v>1</v>
      </c>
      <c r="R126">
        <f>(RestaurantData[[#This Row],[MonthySales]]/1500)*0.07</f>
        <v>0.11942400000000002</v>
      </c>
    </row>
    <row r="127" spans="1:18" hidden="1" x14ac:dyDescent="0.3">
      <c r="A127">
        <v>50008073</v>
      </c>
      <c r="B127" s="1" t="s">
        <v>328</v>
      </c>
      <c r="C127" t="s">
        <v>14</v>
      </c>
      <c r="D127" s="2">
        <v>114</v>
      </c>
      <c r="E127" s="1" t="s">
        <v>72</v>
      </c>
      <c r="F127" s="2">
        <v>10013</v>
      </c>
      <c r="G127" s="3">
        <v>2122748100</v>
      </c>
      <c r="H127" s="1" t="s">
        <v>24</v>
      </c>
      <c r="I127" t="s">
        <v>21</v>
      </c>
      <c r="J127">
        <v>99</v>
      </c>
      <c r="K127">
        <v>309</v>
      </c>
      <c r="L127" s="27">
        <f>RestaurantData[[#This Row],[DailyCustAvg]]*30</f>
        <v>9270</v>
      </c>
      <c r="M127" s="7">
        <f>(((RestaurantData[[#This Row],[FitScore]]/100)*RestaurantData[[#This Row],[DailyCustAvg]])/3.5)*30</f>
        <v>2622.0857142857144</v>
      </c>
      <c r="N127">
        <v>40.718626302800999</v>
      </c>
      <c r="O127">
        <v>-74.006082195706</v>
      </c>
      <c r="P127">
        <v>101</v>
      </c>
      <c r="Q127">
        <v>1</v>
      </c>
      <c r="R127">
        <f>(RestaurantData[[#This Row],[MonthySales]]/1500)*0.07</f>
        <v>0.12236400000000001</v>
      </c>
    </row>
    <row r="128" spans="1:18" hidden="1" x14ac:dyDescent="0.3">
      <c r="A128">
        <v>50089668</v>
      </c>
      <c r="B128" s="1" t="s">
        <v>105</v>
      </c>
      <c r="C128" t="s">
        <v>14</v>
      </c>
      <c r="D128" s="2">
        <v>285</v>
      </c>
      <c r="E128" s="1" t="s">
        <v>47</v>
      </c>
      <c r="F128" s="2">
        <v>10013</v>
      </c>
      <c r="G128" s="3">
        <v>6464484032</v>
      </c>
      <c r="H128" s="1" t="s">
        <v>106</v>
      </c>
      <c r="I128" t="s">
        <v>17</v>
      </c>
      <c r="J128">
        <v>99</v>
      </c>
      <c r="K128">
        <v>301</v>
      </c>
      <c r="L128" s="27">
        <f>RestaurantData[[#This Row],[DailyCustAvg]]*30</f>
        <v>9030</v>
      </c>
      <c r="M128" s="7">
        <f>(((RestaurantData[[#This Row],[FitScore]]/100)*RestaurantData[[#This Row],[DailyCustAvg]])/3.5)*30</f>
        <v>2554.1999999999998</v>
      </c>
      <c r="N128">
        <v>40.721047246151997</v>
      </c>
      <c r="O128">
        <v>-74.00485944031</v>
      </c>
      <c r="P128">
        <v>101</v>
      </c>
      <c r="Q128">
        <v>1</v>
      </c>
      <c r="R128">
        <f>(RestaurantData[[#This Row],[MonthySales]]/1500)*0.07</f>
        <v>0.119196</v>
      </c>
    </row>
    <row r="129" spans="1:18" hidden="1" x14ac:dyDescent="0.3">
      <c r="A129">
        <v>40393725</v>
      </c>
      <c r="B129" s="1" t="s">
        <v>325</v>
      </c>
      <c r="C129" t="s">
        <v>14</v>
      </c>
      <c r="D129" s="2">
        <v>375</v>
      </c>
      <c r="E129" s="1" t="s">
        <v>31</v>
      </c>
      <c r="F129" s="2">
        <v>10013</v>
      </c>
      <c r="G129" s="3">
        <v>2129413900</v>
      </c>
      <c r="H129" s="1" t="s">
        <v>16</v>
      </c>
      <c r="I129" t="s">
        <v>21</v>
      </c>
      <c r="J129">
        <v>98</v>
      </c>
      <c r="K129">
        <v>300</v>
      </c>
      <c r="L129" s="27">
        <f>RestaurantData[[#This Row],[DailyCustAvg]]*30</f>
        <v>9000</v>
      </c>
      <c r="M129" s="7">
        <f>(((RestaurantData[[#This Row],[FitScore]]/100)*RestaurantData[[#This Row],[DailyCustAvg]])/3.5)*30</f>
        <v>2520</v>
      </c>
      <c r="N129">
        <v>40.719696466201</v>
      </c>
      <c r="O129">
        <v>-74.010241774593993</v>
      </c>
      <c r="P129">
        <v>101</v>
      </c>
      <c r="Q129">
        <v>1</v>
      </c>
      <c r="R129">
        <f>(RestaurantData[[#This Row],[MonthySales]]/1500)*0.07</f>
        <v>0.11760000000000001</v>
      </c>
    </row>
    <row r="130" spans="1:18" hidden="1" x14ac:dyDescent="0.3">
      <c r="A130">
        <v>50033120</v>
      </c>
      <c r="B130" s="1" t="s">
        <v>184</v>
      </c>
      <c r="C130" t="s">
        <v>14</v>
      </c>
      <c r="D130" s="2">
        <v>90</v>
      </c>
      <c r="E130" s="1" t="s">
        <v>185</v>
      </c>
      <c r="F130" s="2">
        <v>10013</v>
      </c>
      <c r="G130" s="3">
        <v>2122193338</v>
      </c>
      <c r="H130" s="1" t="s">
        <v>186</v>
      </c>
      <c r="I130" t="s">
        <v>21</v>
      </c>
      <c r="J130">
        <v>97</v>
      </c>
      <c r="K130">
        <v>298</v>
      </c>
      <c r="L130" s="27">
        <f>RestaurantData[[#This Row],[DailyCustAvg]]*30</f>
        <v>8940</v>
      </c>
      <c r="M130" s="7">
        <f>(((RestaurantData[[#This Row],[FitScore]]/100)*RestaurantData[[#This Row],[DailyCustAvg]])/3.5)*30</f>
        <v>2477.6571428571428</v>
      </c>
      <c r="N130">
        <v>40.716842364595003</v>
      </c>
      <c r="O130">
        <v>-73.999754698578997</v>
      </c>
      <c r="P130">
        <v>101</v>
      </c>
      <c r="Q130">
        <v>1</v>
      </c>
      <c r="R130">
        <f>(RestaurantData[[#This Row],[MonthySales]]/1500)*0.07</f>
        <v>0.11562400000000002</v>
      </c>
    </row>
    <row r="131" spans="1:18" hidden="1" x14ac:dyDescent="0.3">
      <c r="A131">
        <v>41421237</v>
      </c>
      <c r="B131" s="1" t="s">
        <v>71</v>
      </c>
      <c r="C131" t="s">
        <v>14</v>
      </c>
      <c r="D131" s="2">
        <v>75</v>
      </c>
      <c r="E131" s="1" t="s">
        <v>72</v>
      </c>
      <c r="F131" s="2">
        <v>10013</v>
      </c>
      <c r="G131" s="3">
        <v>2126479958</v>
      </c>
      <c r="H131" s="1" t="s">
        <v>73</v>
      </c>
      <c r="I131" t="s">
        <v>21</v>
      </c>
      <c r="J131">
        <v>96</v>
      </c>
      <c r="K131">
        <v>292</v>
      </c>
      <c r="L131" s="27">
        <f>RestaurantData[[#This Row],[DailyCustAvg]]*30</f>
        <v>8760</v>
      </c>
      <c r="M131" s="7">
        <f>(((RestaurantData[[#This Row],[FitScore]]/100)*RestaurantData[[#This Row],[DailyCustAvg]])/3.5)*30</f>
        <v>2402.7428571428568</v>
      </c>
      <c r="N131">
        <v>40.717863331921002</v>
      </c>
      <c r="O131">
        <v>-74.004458782621995</v>
      </c>
      <c r="P131">
        <v>101</v>
      </c>
      <c r="Q131">
        <v>1</v>
      </c>
      <c r="R131">
        <f>(RestaurantData[[#This Row],[MonthySales]]/1500)*0.07</f>
        <v>0.11212799999999999</v>
      </c>
    </row>
    <row r="132" spans="1:18" hidden="1" x14ac:dyDescent="0.3">
      <c r="A132">
        <v>50039988</v>
      </c>
      <c r="B132" s="1" t="s">
        <v>303</v>
      </c>
      <c r="C132" t="s">
        <v>14</v>
      </c>
      <c r="D132" s="2">
        <v>3</v>
      </c>
      <c r="E132" s="1" t="s">
        <v>304</v>
      </c>
      <c r="F132" s="2">
        <v>10013</v>
      </c>
      <c r="G132" s="3">
        <v>2129650975</v>
      </c>
      <c r="H132" s="1" t="s">
        <v>68</v>
      </c>
      <c r="I132" t="s">
        <v>21</v>
      </c>
      <c r="J132">
        <v>96</v>
      </c>
      <c r="K132">
        <v>292</v>
      </c>
      <c r="L132" s="27">
        <f>RestaurantData[[#This Row],[DailyCustAvg]]*30</f>
        <v>8760</v>
      </c>
      <c r="M132" s="7">
        <f>(((RestaurantData[[#This Row],[FitScore]]/100)*RestaurantData[[#This Row],[DailyCustAvg]])/3.5)*30</f>
        <v>2402.7428571428568</v>
      </c>
      <c r="N132">
        <v>40.720512012809003</v>
      </c>
      <c r="O132">
        <v>-74.004945982891996</v>
      </c>
      <c r="P132">
        <v>101</v>
      </c>
      <c r="Q132">
        <v>1</v>
      </c>
      <c r="R132">
        <f>(RestaurantData[[#This Row],[MonthySales]]/1500)*0.07</f>
        <v>0.11212799999999999</v>
      </c>
    </row>
    <row r="133" spans="1:18" hidden="1" x14ac:dyDescent="0.3">
      <c r="A133">
        <v>50077417</v>
      </c>
      <c r="B133" s="1" t="s">
        <v>333</v>
      </c>
      <c r="C133" t="s">
        <v>14</v>
      </c>
      <c r="D133" s="2">
        <v>200</v>
      </c>
      <c r="E133" s="1" t="s">
        <v>38</v>
      </c>
      <c r="F133" s="2">
        <v>10013</v>
      </c>
      <c r="G133" s="3">
        <v>9293259838</v>
      </c>
      <c r="H133" s="1" t="s">
        <v>186</v>
      </c>
      <c r="I133" t="s">
        <v>17</v>
      </c>
      <c r="J133">
        <v>97</v>
      </c>
      <c r="K133">
        <v>287</v>
      </c>
      <c r="L133" s="27">
        <f>RestaurantData[[#This Row],[DailyCustAvg]]*30</f>
        <v>8610</v>
      </c>
      <c r="M133" s="7">
        <f>(((RestaurantData[[#This Row],[FitScore]]/100)*RestaurantData[[#This Row],[DailyCustAvg]])/3.5)*30</f>
        <v>2386.1999999999998</v>
      </c>
      <c r="N133">
        <v>40.716235562575001</v>
      </c>
      <c r="O133">
        <v>-74.006915272442001</v>
      </c>
      <c r="P133">
        <v>101</v>
      </c>
      <c r="Q133">
        <v>1</v>
      </c>
      <c r="R133">
        <f>(RestaurantData[[#This Row],[MonthySales]]/1500)*0.07</f>
        <v>0.111356</v>
      </c>
    </row>
    <row r="134" spans="1:18" hidden="1" x14ac:dyDescent="0.3">
      <c r="A134">
        <v>40538189</v>
      </c>
      <c r="B134" s="1" t="s">
        <v>133</v>
      </c>
      <c r="C134" t="s">
        <v>14</v>
      </c>
      <c r="D134" s="2">
        <v>136</v>
      </c>
      <c r="E134" s="1" t="s">
        <v>47</v>
      </c>
      <c r="F134" s="2">
        <v>10013</v>
      </c>
      <c r="G134" s="3">
        <v>2122336436</v>
      </c>
      <c r="H134" s="1" t="s">
        <v>16</v>
      </c>
      <c r="I134" t="s">
        <v>17</v>
      </c>
      <c r="J134">
        <v>95</v>
      </c>
      <c r="K134">
        <v>285</v>
      </c>
      <c r="L134" s="27">
        <f>RestaurantData[[#This Row],[DailyCustAvg]]*30</f>
        <v>8550</v>
      </c>
      <c r="M134" s="7">
        <f>(((RestaurantData[[#This Row],[FitScore]]/100)*RestaurantData[[#This Row],[DailyCustAvg]])/3.5)*30</f>
        <v>2320.7142857142858</v>
      </c>
      <c r="N134">
        <v>40.716806388717004</v>
      </c>
      <c r="O134">
        <v>-74.008213985775996</v>
      </c>
      <c r="P134">
        <v>101</v>
      </c>
      <c r="Q134">
        <v>1</v>
      </c>
      <c r="R134">
        <f>(RestaurantData[[#This Row],[MonthySales]]/1500)*0.07</f>
        <v>0.10830000000000001</v>
      </c>
    </row>
    <row r="135" spans="1:18" hidden="1" x14ac:dyDescent="0.3">
      <c r="A135">
        <v>41009410</v>
      </c>
      <c r="B135" s="1" t="s">
        <v>213</v>
      </c>
      <c r="C135" t="s">
        <v>14</v>
      </c>
      <c r="D135" s="2">
        <v>52</v>
      </c>
      <c r="E135" s="1" t="s">
        <v>36</v>
      </c>
      <c r="F135" s="2">
        <v>10013</v>
      </c>
      <c r="G135" s="3">
        <v>2129651701</v>
      </c>
      <c r="H135" s="1" t="s">
        <v>16</v>
      </c>
      <c r="I135" t="s">
        <v>21</v>
      </c>
      <c r="J135">
        <v>99</v>
      </c>
      <c r="K135">
        <v>284</v>
      </c>
      <c r="L135" s="27">
        <f>RestaurantData[[#This Row],[DailyCustAvg]]*30</f>
        <v>8520</v>
      </c>
      <c r="M135" s="7">
        <f>(((RestaurantData[[#This Row],[FitScore]]/100)*RestaurantData[[#This Row],[DailyCustAvg]])/3.5)*30</f>
        <v>2409.9428571428571</v>
      </c>
      <c r="N135">
        <v>40.718983236185998</v>
      </c>
      <c r="O135">
        <v>-74.003308068471995</v>
      </c>
      <c r="P135">
        <v>101</v>
      </c>
      <c r="Q135">
        <v>1</v>
      </c>
      <c r="R135">
        <f>(RestaurantData[[#This Row],[MonthySales]]/1500)*0.07</f>
        <v>0.11246399999999999</v>
      </c>
    </row>
    <row r="136" spans="1:18" hidden="1" x14ac:dyDescent="0.3">
      <c r="A136">
        <v>40902021</v>
      </c>
      <c r="B136" s="1" t="s">
        <v>59</v>
      </c>
      <c r="C136" t="s">
        <v>14</v>
      </c>
      <c r="D136" s="2">
        <v>57</v>
      </c>
      <c r="E136" s="1" t="s">
        <v>60</v>
      </c>
      <c r="F136" s="2">
        <v>10013</v>
      </c>
      <c r="G136" s="3">
        <v>7184404636</v>
      </c>
      <c r="H136" s="1" t="s">
        <v>16</v>
      </c>
      <c r="I136" t="s">
        <v>21</v>
      </c>
      <c r="J136">
        <v>97</v>
      </c>
      <c r="K136">
        <v>279</v>
      </c>
      <c r="L136" s="27">
        <f>RestaurantData[[#This Row],[DailyCustAvg]]*30</f>
        <v>8370</v>
      </c>
      <c r="M136" s="7">
        <f>(((RestaurantData[[#This Row],[FitScore]]/100)*RestaurantData[[#This Row],[DailyCustAvg]])/3.5)*30</f>
        <v>2319.6857142857143</v>
      </c>
      <c r="N136">
        <v>40.720701117746998</v>
      </c>
      <c r="O136">
        <v>-74.009466299118998</v>
      </c>
      <c r="P136">
        <v>101</v>
      </c>
      <c r="Q136">
        <v>1</v>
      </c>
      <c r="R136">
        <f>(RestaurantData[[#This Row],[MonthySales]]/1500)*0.07</f>
        <v>0.10825200000000001</v>
      </c>
    </row>
    <row r="137" spans="1:18" hidden="1" x14ac:dyDescent="0.3">
      <c r="A137">
        <v>50085636</v>
      </c>
      <c r="B137" s="1" t="s">
        <v>346</v>
      </c>
      <c r="C137" t="s">
        <v>14</v>
      </c>
      <c r="D137" s="2">
        <v>353</v>
      </c>
      <c r="E137" s="1" t="s">
        <v>31</v>
      </c>
      <c r="F137" s="2">
        <v>10013</v>
      </c>
      <c r="G137" s="3">
        <v>5164505097</v>
      </c>
      <c r="H137" s="1" t="s">
        <v>29</v>
      </c>
      <c r="I137" t="s">
        <v>21</v>
      </c>
      <c r="J137">
        <v>96</v>
      </c>
      <c r="K137">
        <v>277</v>
      </c>
      <c r="L137" s="27">
        <f>RestaurantData[[#This Row],[DailyCustAvg]]*30</f>
        <v>8310</v>
      </c>
      <c r="M137" s="7">
        <f>(((RestaurantData[[#This Row],[FitScore]]/100)*RestaurantData[[#This Row],[DailyCustAvg]])/3.5)*30</f>
        <v>2279.3142857142861</v>
      </c>
      <c r="N137">
        <v>40.718691866279997</v>
      </c>
      <c r="O137">
        <v>-74.010407563444005</v>
      </c>
      <c r="P137">
        <v>101</v>
      </c>
      <c r="Q137">
        <v>1</v>
      </c>
      <c r="R137">
        <f>(RestaurantData[[#This Row],[MonthySales]]/1500)*0.07</f>
        <v>0.10636800000000003</v>
      </c>
    </row>
    <row r="138" spans="1:18" hidden="1" x14ac:dyDescent="0.3">
      <c r="A138">
        <v>50071439</v>
      </c>
      <c r="B138" s="1" t="s">
        <v>97</v>
      </c>
      <c r="C138" t="s">
        <v>14</v>
      </c>
      <c r="D138" s="2">
        <v>176</v>
      </c>
      <c r="E138" s="1" t="s">
        <v>38</v>
      </c>
      <c r="F138" s="2">
        <v>10013</v>
      </c>
      <c r="G138" s="3">
        <v>6469985998</v>
      </c>
      <c r="H138" s="1" t="s">
        <v>66</v>
      </c>
      <c r="I138" t="s">
        <v>17</v>
      </c>
      <c r="J138">
        <v>100</v>
      </c>
      <c r="K138">
        <v>272</v>
      </c>
      <c r="L138" s="27">
        <f>RestaurantData[[#This Row],[DailyCustAvg]]*30</f>
        <v>8160</v>
      </c>
      <c r="M138" s="7">
        <f>(((RestaurantData[[#This Row],[FitScore]]/100)*RestaurantData[[#This Row],[DailyCustAvg]])/3.5)*30</f>
        <v>2331.4285714285711</v>
      </c>
      <c r="N138">
        <v>40.715557571342998</v>
      </c>
      <c r="O138">
        <v>-74.007449082826</v>
      </c>
      <c r="P138">
        <v>101</v>
      </c>
      <c r="Q138">
        <v>1</v>
      </c>
      <c r="R138">
        <f>(RestaurantData[[#This Row],[MonthySales]]/1500)*0.07</f>
        <v>0.10879999999999999</v>
      </c>
    </row>
    <row r="139" spans="1:18" hidden="1" x14ac:dyDescent="0.3">
      <c r="A139">
        <v>50085004</v>
      </c>
      <c r="B139" s="1" t="s">
        <v>319</v>
      </c>
      <c r="C139" t="s">
        <v>14</v>
      </c>
      <c r="D139" s="2">
        <v>388</v>
      </c>
      <c r="E139" s="1" t="s">
        <v>31</v>
      </c>
      <c r="F139" s="2">
        <v>10013</v>
      </c>
      <c r="G139" s="3">
        <v>7043284036</v>
      </c>
      <c r="H139" s="1" t="s">
        <v>16</v>
      </c>
      <c r="I139" t="s">
        <v>17</v>
      </c>
      <c r="J139">
        <v>97</v>
      </c>
      <c r="K139">
        <v>269</v>
      </c>
      <c r="L139" s="27">
        <f>RestaurantData[[#This Row],[DailyCustAvg]]*30</f>
        <v>8070</v>
      </c>
      <c r="M139" s="7">
        <f>(((RestaurantData[[#This Row],[FitScore]]/100)*RestaurantData[[#This Row],[DailyCustAvg]])/3.5)*30</f>
        <v>2236.5428571428574</v>
      </c>
      <c r="N139">
        <v>40.720651658088002</v>
      </c>
      <c r="O139">
        <v>-74.010097618713004</v>
      </c>
      <c r="P139">
        <v>101</v>
      </c>
      <c r="Q139">
        <v>1</v>
      </c>
      <c r="R139">
        <f>(RestaurantData[[#This Row],[MonthySales]]/1500)*0.07</f>
        <v>0.10437200000000002</v>
      </c>
    </row>
    <row r="140" spans="1:18" hidden="1" x14ac:dyDescent="0.3">
      <c r="A140">
        <v>50040555</v>
      </c>
      <c r="B140" s="1" t="s">
        <v>291</v>
      </c>
      <c r="C140" t="s">
        <v>14</v>
      </c>
      <c r="D140" s="2">
        <v>185</v>
      </c>
      <c r="E140" s="1" t="s">
        <v>47</v>
      </c>
      <c r="F140" s="2">
        <v>10013</v>
      </c>
      <c r="G140" s="3">
        <v>2124312877</v>
      </c>
      <c r="H140" s="1" t="s">
        <v>56</v>
      </c>
      <c r="I140" t="s">
        <v>17</v>
      </c>
      <c r="J140">
        <v>97</v>
      </c>
      <c r="K140">
        <v>263</v>
      </c>
      <c r="L140" s="27">
        <f>RestaurantData[[#This Row],[DailyCustAvg]]*30</f>
        <v>7890</v>
      </c>
      <c r="M140" s="7">
        <f>(((RestaurantData[[#This Row],[FitScore]]/100)*RestaurantData[[#This Row],[DailyCustAvg]])/3.5)*30</f>
        <v>2186.6571428571428</v>
      </c>
      <c r="N140">
        <v>40.718167867208003</v>
      </c>
      <c r="O140">
        <v>-74.007113883225998</v>
      </c>
      <c r="P140">
        <v>101</v>
      </c>
      <c r="Q140">
        <v>1</v>
      </c>
      <c r="R140">
        <f>(RestaurantData[[#This Row],[MonthySales]]/1500)*0.07</f>
        <v>0.10204400000000001</v>
      </c>
    </row>
    <row r="141" spans="1:18" hidden="1" x14ac:dyDescent="0.3">
      <c r="A141">
        <v>40553443</v>
      </c>
      <c r="B141" s="1" t="s">
        <v>128</v>
      </c>
      <c r="C141" t="s">
        <v>14</v>
      </c>
      <c r="D141" s="2">
        <v>211</v>
      </c>
      <c r="E141" s="1" t="s">
        <v>47</v>
      </c>
      <c r="F141" s="2">
        <v>10013</v>
      </c>
      <c r="G141" s="3">
        <v>2124310700</v>
      </c>
      <c r="H141" s="1" t="s">
        <v>16</v>
      </c>
      <c r="I141" t="s">
        <v>17</v>
      </c>
      <c r="J141">
        <v>97</v>
      </c>
      <c r="K141">
        <v>260</v>
      </c>
      <c r="L141" s="27">
        <f>RestaurantData[[#This Row],[DailyCustAvg]]*30</f>
        <v>7800</v>
      </c>
      <c r="M141" s="7">
        <f>(((RestaurantData[[#This Row],[FitScore]]/100)*RestaurantData[[#This Row],[DailyCustAvg]])/3.5)*30</f>
        <v>2161.7142857142853</v>
      </c>
      <c r="N141">
        <v>40.718933692611003</v>
      </c>
      <c r="O141">
        <v>-74.006522337337003</v>
      </c>
      <c r="P141">
        <v>101</v>
      </c>
      <c r="Q141">
        <v>1</v>
      </c>
      <c r="R141">
        <f>(RestaurantData[[#This Row],[MonthySales]]/1500)*0.07</f>
        <v>0.10087999999999998</v>
      </c>
    </row>
    <row r="142" spans="1:18" hidden="1" x14ac:dyDescent="0.3">
      <c r="A142">
        <v>40908961</v>
      </c>
      <c r="B142" s="1" t="s">
        <v>214</v>
      </c>
      <c r="C142" t="s">
        <v>14</v>
      </c>
      <c r="D142" s="2">
        <v>311</v>
      </c>
      <c r="E142" s="1" t="s">
        <v>38</v>
      </c>
      <c r="F142" s="2">
        <v>10013</v>
      </c>
      <c r="G142" s="3">
        <v>2124318642</v>
      </c>
      <c r="H142" s="1" t="s">
        <v>186</v>
      </c>
      <c r="I142" t="s">
        <v>17</v>
      </c>
      <c r="J142">
        <v>97</v>
      </c>
      <c r="K142">
        <v>250</v>
      </c>
      <c r="L142" s="27">
        <f>RestaurantData[[#This Row],[DailyCustAvg]]*30</f>
        <v>7500</v>
      </c>
      <c r="M142" s="7">
        <f>(((RestaurantData[[#This Row],[FitScore]]/100)*RestaurantData[[#This Row],[DailyCustAvg]])/3.5)*30</f>
        <v>2078.5714285714289</v>
      </c>
      <c r="N142">
        <v>40.719713316676</v>
      </c>
      <c r="O142">
        <v>-74.004159481889005</v>
      </c>
      <c r="P142">
        <v>101</v>
      </c>
      <c r="Q142">
        <v>1</v>
      </c>
      <c r="R142">
        <f>(RestaurantData[[#This Row],[MonthySales]]/1500)*0.07</f>
        <v>9.7000000000000017E-2</v>
      </c>
    </row>
    <row r="143" spans="1:18" hidden="1" x14ac:dyDescent="0.3">
      <c r="A143">
        <v>41476127</v>
      </c>
      <c r="B143" s="1" t="s">
        <v>306</v>
      </c>
      <c r="C143" t="s">
        <v>14</v>
      </c>
      <c r="D143" s="2">
        <v>24</v>
      </c>
      <c r="E143" s="1" t="s">
        <v>192</v>
      </c>
      <c r="F143" s="2">
        <v>10013</v>
      </c>
      <c r="G143" s="3">
        <v>2126259463</v>
      </c>
      <c r="H143" s="1" t="s">
        <v>24</v>
      </c>
      <c r="I143" t="s">
        <v>17</v>
      </c>
      <c r="J143">
        <v>95</v>
      </c>
      <c r="K143">
        <v>250</v>
      </c>
      <c r="L143" s="27">
        <f>RestaurantData[[#This Row],[DailyCustAvg]]*30</f>
        <v>7500</v>
      </c>
      <c r="M143" s="7">
        <f>(((RestaurantData[[#This Row],[FitScore]]/100)*RestaurantData[[#This Row],[DailyCustAvg]])/3.5)*30</f>
        <v>2035.7142857142858</v>
      </c>
      <c r="N143">
        <v>40.718766008442998</v>
      </c>
      <c r="O143">
        <v>-74.010032397315996</v>
      </c>
      <c r="P143">
        <v>101</v>
      </c>
      <c r="Q143">
        <v>1</v>
      </c>
      <c r="R143">
        <f>(RestaurantData[[#This Row],[MonthySales]]/1500)*0.07</f>
        <v>9.5000000000000015E-2</v>
      </c>
    </row>
    <row r="144" spans="1:18" hidden="1" x14ac:dyDescent="0.3">
      <c r="A144">
        <v>41582631</v>
      </c>
      <c r="B144" s="1" t="s">
        <v>320</v>
      </c>
      <c r="C144" t="s">
        <v>14</v>
      </c>
      <c r="D144" s="2">
        <v>135</v>
      </c>
      <c r="E144" s="1" t="s">
        <v>47</v>
      </c>
      <c r="F144" s="2">
        <v>10013</v>
      </c>
      <c r="G144" s="3">
        <v>2123741137</v>
      </c>
      <c r="H144" s="1" t="s">
        <v>16</v>
      </c>
      <c r="I144" t="s">
        <v>17</v>
      </c>
      <c r="J144">
        <v>95</v>
      </c>
      <c r="K144">
        <v>250</v>
      </c>
      <c r="L144" s="27">
        <f>RestaurantData[[#This Row],[DailyCustAvg]]*30</f>
        <v>7500</v>
      </c>
      <c r="M144" s="7">
        <f>(((RestaurantData[[#This Row],[FitScore]]/100)*RestaurantData[[#This Row],[DailyCustAvg]])/3.5)*30</f>
        <v>2035.7142857142858</v>
      </c>
      <c r="N144">
        <v>40.716751492058997</v>
      </c>
      <c r="O144">
        <v>-74.008232015830004</v>
      </c>
      <c r="P144">
        <v>101</v>
      </c>
      <c r="Q144">
        <v>1</v>
      </c>
      <c r="R144">
        <f>(RestaurantData[[#This Row],[MonthySales]]/1500)*0.07</f>
        <v>9.5000000000000015E-2</v>
      </c>
    </row>
    <row r="145" spans="1:18" hidden="1" x14ac:dyDescent="0.3">
      <c r="A145">
        <v>41097180</v>
      </c>
      <c r="B145" s="1" t="s">
        <v>238</v>
      </c>
      <c r="C145" t="s">
        <v>14</v>
      </c>
      <c r="D145" s="2">
        <v>25</v>
      </c>
      <c r="E145" s="1" t="s">
        <v>220</v>
      </c>
      <c r="F145" s="2">
        <v>10013</v>
      </c>
      <c r="G145" s="3">
        <v>2122748500</v>
      </c>
      <c r="H145" s="1" t="s">
        <v>68</v>
      </c>
      <c r="I145" t="s">
        <v>21</v>
      </c>
      <c r="J145">
        <v>95</v>
      </c>
      <c r="K145">
        <v>247</v>
      </c>
      <c r="L145" s="27">
        <f>RestaurantData[[#This Row],[DailyCustAvg]]*30</f>
        <v>7410</v>
      </c>
      <c r="M145" s="7">
        <f>(((RestaurantData[[#This Row],[FitScore]]/100)*RestaurantData[[#This Row],[DailyCustAvg]])/3.5)*30</f>
        <v>2011.285714285714</v>
      </c>
      <c r="N145">
        <v>40.716548308050001</v>
      </c>
      <c r="O145">
        <v>-74.009169903685006</v>
      </c>
      <c r="P145">
        <v>101</v>
      </c>
      <c r="Q145">
        <v>1</v>
      </c>
      <c r="R145">
        <f>(RestaurantData[[#This Row],[MonthySales]]/1500)*0.07</f>
        <v>9.3859999999999999E-2</v>
      </c>
    </row>
    <row r="146" spans="1:18" hidden="1" x14ac:dyDescent="0.3">
      <c r="A146">
        <v>50081793</v>
      </c>
      <c r="B146" s="1" t="s">
        <v>343</v>
      </c>
      <c r="C146" t="s">
        <v>14</v>
      </c>
      <c r="D146" s="2">
        <v>412</v>
      </c>
      <c r="E146" s="1" t="s">
        <v>31</v>
      </c>
      <c r="F146" s="2">
        <v>10013</v>
      </c>
      <c r="G146" s="3">
        <v>6462164408</v>
      </c>
      <c r="H146" s="1" t="s">
        <v>106</v>
      </c>
      <c r="I146" t="s">
        <v>21</v>
      </c>
      <c r="J146">
        <v>95</v>
      </c>
      <c r="K146">
        <v>241</v>
      </c>
      <c r="L146" s="27">
        <f>RestaurantData[[#This Row],[DailyCustAvg]]*30</f>
        <v>7230</v>
      </c>
      <c r="M146" s="7">
        <f>(((RestaurantData[[#This Row],[FitScore]]/100)*RestaurantData[[#This Row],[DailyCustAvg]])/3.5)*30</f>
        <v>1962.4285714285713</v>
      </c>
      <c r="N146">
        <v>40.721689199289997</v>
      </c>
      <c r="O146">
        <v>-74.009877710648993</v>
      </c>
      <c r="P146">
        <v>101</v>
      </c>
      <c r="Q146">
        <v>1</v>
      </c>
      <c r="R146">
        <f>(RestaurantData[[#This Row],[MonthySales]]/1500)*0.07</f>
        <v>9.1580000000000009E-2</v>
      </c>
    </row>
    <row r="147" spans="1:18" hidden="1" x14ac:dyDescent="0.3">
      <c r="A147">
        <v>41659970</v>
      </c>
      <c r="B147" s="1" t="s">
        <v>265</v>
      </c>
      <c r="C147" t="s">
        <v>14</v>
      </c>
      <c r="D147" s="2">
        <v>139</v>
      </c>
      <c r="E147" s="1" t="s">
        <v>266</v>
      </c>
      <c r="F147" s="2">
        <v>10013</v>
      </c>
      <c r="G147" s="3">
        <v>2129650788</v>
      </c>
      <c r="H147" s="1" t="s">
        <v>242</v>
      </c>
      <c r="I147" t="s">
        <v>21</v>
      </c>
      <c r="J147">
        <v>95</v>
      </c>
      <c r="K147">
        <v>238</v>
      </c>
      <c r="L147" s="27">
        <f>RestaurantData[[#This Row],[DailyCustAvg]]*30</f>
        <v>7140</v>
      </c>
      <c r="M147" s="7">
        <f>(((RestaurantData[[#This Row],[FitScore]]/100)*RestaurantData[[#This Row],[DailyCustAvg]])/3.5)*30</f>
        <v>1937.9999999999998</v>
      </c>
      <c r="N147">
        <v>40.717210162211003</v>
      </c>
      <c r="O147">
        <v>-74.000602434767004</v>
      </c>
      <c r="P147">
        <v>101</v>
      </c>
      <c r="Q147">
        <v>1</v>
      </c>
      <c r="R147">
        <f>(RestaurantData[[#This Row],[MonthySales]]/1500)*0.07</f>
        <v>9.0439999999999993E-2</v>
      </c>
    </row>
    <row r="148" spans="1:18" hidden="1" x14ac:dyDescent="0.3">
      <c r="A148">
        <v>50097902</v>
      </c>
      <c r="B148" s="1" t="s">
        <v>116</v>
      </c>
      <c r="C148" t="s">
        <v>14</v>
      </c>
      <c r="D148" s="2">
        <v>388</v>
      </c>
      <c r="E148" s="1" t="s">
        <v>31</v>
      </c>
      <c r="F148" s="2">
        <v>10013</v>
      </c>
      <c r="G148" s="3">
        <v>3472666551</v>
      </c>
      <c r="H148" s="1" t="s">
        <v>16</v>
      </c>
      <c r="I148" t="s">
        <v>17</v>
      </c>
      <c r="J148">
        <v>100</v>
      </c>
      <c r="K148">
        <v>235</v>
      </c>
      <c r="L148" s="27">
        <f>RestaurantData[[#This Row],[DailyCustAvg]]*30</f>
        <v>7050</v>
      </c>
      <c r="M148" s="7">
        <f>(((RestaurantData[[#This Row],[FitScore]]/100)*RestaurantData[[#This Row],[DailyCustAvg]])/3.5)*30</f>
        <v>2014.2857142857142</v>
      </c>
      <c r="N148">
        <v>40.720651658088002</v>
      </c>
      <c r="O148">
        <v>-74.010097618713004</v>
      </c>
      <c r="P148">
        <v>101</v>
      </c>
      <c r="Q148">
        <v>1</v>
      </c>
      <c r="R148">
        <f>(RestaurantData[[#This Row],[MonthySales]]/1500)*0.07</f>
        <v>9.4E-2</v>
      </c>
    </row>
    <row r="149" spans="1:18" hidden="1" x14ac:dyDescent="0.3">
      <c r="A149">
        <v>50039705</v>
      </c>
      <c r="B149" s="1" t="s">
        <v>345</v>
      </c>
      <c r="C149" t="s">
        <v>14</v>
      </c>
      <c r="D149" s="2">
        <v>93</v>
      </c>
      <c r="E149" s="1" t="s">
        <v>292</v>
      </c>
      <c r="F149" s="2">
        <v>10013</v>
      </c>
      <c r="G149" s="3">
        <v>2123431900</v>
      </c>
      <c r="H149" s="1" t="s">
        <v>56</v>
      </c>
      <c r="I149" t="s">
        <v>21</v>
      </c>
      <c r="J149">
        <v>98</v>
      </c>
      <c r="K149">
        <v>235</v>
      </c>
      <c r="L149" s="27">
        <f>RestaurantData[[#This Row],[DailyCustAvg]]*30</f>
        <v>7050</v>
      </c>
      <c r="M149" s="7">
        <f>(((RestaurantData[[#This Row],[FitScore]]/100)*RestaurantData[[#This Row],[DailyCustAvg]])/3.5)*30</f>
        <v>1974</v>
      </c>
      <c r="N149">
        <v>40.716400357411999</v>
      </c>
      <c r="O149">
        <v>-74.004783345858996</v>
      </c>
      <c r="P149">
        <v>101</v>
      </c>
      <c r="Q149">
        <v>1</v>
      </c>
      <c r="R149">
        <f>(RestaurantData[[#This Row],[MonthySales]]/1500)*0.07</f>
        <v>9.2120000000000007E-2</v>
      </c>
    </row>
    <row r="150" spans="1:18" hidden="1" x14ac:dyDescent="0.3">
      <c r="A150">
        <v>50080253</v>
      </c>
      <c r="B150" s="1" t="s">
        <v>348</v>
      </c>
      <c r="C150" t="s">
        <v>14</v>
      </c>
      <c r="D150" s="2">
        <v>77</v>
      </c>
      <c r="E150" s="1" t="s">
        <v>220</v>
      </c>
      <c r="F150" s="2">
        <v>10013</v>
      </c>
      <c r="G150" s="3">
        <v>6462555410</v>
      </c>
      <c r="H150" s="1" t="s">
        <v>68</v>
      </c>
      <c r="I150" t="s">
        <v>17</v>
      </c>
      <c r="J150">
        <v>100</v>
      </c>
      <c r="K150">
        <v>229</v>
      </c>
      <c r="L150" s="27">
        <f>RestaurantData[[#This Row],[DailyCustAvg]]*30</f>
        <v>6870</v>
      </c>
      <c r="M150" s="7">
        <f>(((RestaurantData[[#This Row],[FitScore]]/100)*RestaurantData[[#This Row],[DailyCustAvg]])/3.5)*30</f>
        <v>1962.8571428571429</v>
      </c>
      <c r="N150">
        <v>40.718381836675</v>
      </c>
      <c r="O150">
        <v>-74.008870737951</v>
      </c>
      <c r="P150">
        <v>101</v>
      </c>
      <c r="Q150">
        <v>1</v>
      </c>
      <c r="R150">
        <f>(RestaurantData[[#This Row],[MonthySales]]/1500)*0.07</f>
        <v>9.1600000000000001E-2</v>
      </c>
    </row>
    <row r="151" spans="1:18" hidden="1" x14ac:dyDescent="0.3">
      <c r="A151">
        <v>41031832</v>
      </c>
      <c r="B151" s="1" t="s">
        <v>93</v>
      </c>
      <c r="C151" t="s">
        <v>14</v>
      </c>
      <c r="D151" s="2">
        <v>25</v>
      </c>
      <c r="E151" s="1" t="s">
        <v>94</v>
      </c>
      <c r="F151" s="2">
        <v>10013</v>
      </c>
      <c r="G151" s="3">
        <v>2122265545</v>
      </c>
      <c r="H151" s="1" t="s">
        <v>58</v>
      </c>
      <c r="I151" t="s">
        <v>21</v>
      </c>
      <c r="J151">
        <v>95</v>
      </c>
      <c r="K151">
        <v>227</v>
      </c>
      <c r="L151" s="27">
        <f>RestaurantData[[#This Row],[DailyCustAvg]]*30</f>
        <v>6810</v>
      </c>
      <c r="M151" s="7">
        <f>(((RestaurantData[[#This Row],[FitScore]]/100)*RestaurantData[[#This Row],[DailyCustAvg]])/3.5)*30</f>
        <v>1848.4285714285711</v>
      </c>
      <c r="N151">
        <v>40.719839412509003</v>
      </c>
      <c r="O151">
        <v>-74.007402665266994</v>
      </c>
      <c r="P151">
        <v>101</v>
      </c>
      <c r="Q151">
        <v>1</v>
      </c>
      <c r="R151">
        <f>(RestaurantData[[#This Row],[MonthySales]]/1500)*0.07</f>
        <v>8.6259999999999989E-2</v>
      </c>
    </row>
    <row r="152" spans="1:18" hidden="1" x14ac:dyDescent="0.3">
      <c r="A152">
        <v>41006719</v>
      </c>
      <c r="B152" s="1" t="s">
        <v>288</v>
      </c>
      <c r="C152" t="s">
        <v>14</v>
      </c>
      <c r="D152" s="2">
        <v>33</v>
      </c>
      <c r="E152" s="1" t="s">
        <v>289</v>
      </c>
      <c r="F152" s="2">
        <v>10013</v>
      </c>
      <c r="G152" s="3">
        <v>2129257188</v>
      </c>
      <c r="H152" s="1" t="s">
        <v>16</v>
      </c>
      <c r="I152" t="s">
        <v>17</v>
      </c>
      <c r="J152">
        <v>96</v>
      </c>
      <c r="K152">
        <v>222</v>
      </c>
      <c r="L152" s="27">
        <f>RestaurantData[[#This Row],[DailyCustAvg]]*30</f>
        <v>6660</v>
      </c>
      <c r="M152" s="7">
        <f>(((RestaurantData[[#This Row],[FitScore]]/100)*RestaurantData[[#This Row],[DailyCustAvg]])/3.5)*30</f>
        <v>1826.742857142857</v>
      </c>
      <c r="N152">
        <v>40.718406647230999</v>
      </c>
      <c r="O152">
        <v>-74.007348393634999</v>
      </c>
      <c r="P152">
        <v>101</v>
      </c>
      <c r="Q152">
        <v>1</v>
      </c>
      <c r="R152">
        <f>(RestaurantData[[#This Row],[MonthySales]]/1500)*0.07</f>
        <v>8.524799999999999E-2</v>
      </c>
    </row>
    <row r="153" spans="1:18" hidden="1" x14ac:dyDescent="0.3">
      <c r="A153">
        <v>50085937</v>
      </c>
      <c r="B153" s="1" t="s">
        <v>219</v>
      </c>
      <c r="C153" t="s">
        <v>14</v>
      </c>
      <c r="D153" s="2">
        <v>205</v>
      </c>
      <c r="E153" s="1" t="s">
        <v>220</v>
      </c>
      <c r="F153" s="2">
        <v>10013</v>
      </c>
      <c r="G153" s="3">
        <v>9179326517</v>
      </c>
      <c r="H153" s="1" t="s">
        <v>56</v>
      </c>
      <c r="I153" t="s">
        <v>21</v>
      </c>
      <c r="J153">
        <v>98</v>
      </c>
      <c r="K153">
        <v>219</v>
      </c>
      <c r="L153" s="27">
        <f>RestaurantData[[#This Row],[DailyCustAvg]]*30</f>
        <v>6570</v>
      </c>
      <c r="M153" s="7">
        <f>(((RestaurantData[[#This Row],[FitScore]]/100)*RestaurantData[[#This Row],[DailyCustAvg]])/3.5)*30</f>
        <v>1839.6</v>
      </c>
      <c r="N153">
        <v>40.723344441531999</v>
      </c>
      <c r="O153">
        <v>-74.007980292442994</v>
      </c>
      <c r="P153">
        <v>101</v>
      </c>
      <c r="Q153">
        <v>1</v>
      </c>
      <c r="R153">
        <f>(RestaurantData[[#This Row],[MonthySales]]/1500)*0.07</f>
        <v>8.5848000000000008E-2</v>
      </c>
    </row>
    <row r="154" spans="1:18" hidden="1" x14ac:dyDescent="0.3">
      <c r="A154">
        <v>41331839</v>
      </c>
      <c r="B154" s="1" t="s">
        <v>117</v>
      </c>
      <c r="C154" t="s">
        <v>14</v>
      </c>
      <c r="D154" s="2">
        <v>388</v>
      </c>
      <c r="E154" s="1" t="s">
        <v>31</v>
      </c>
      <c r="F154" s="2">
        <v>10013</v>
      </c>
      <c r="G154" s="3">
        <v>2128163921</v>
      </c>
      <c r="H154" s="1" t="s">
        <v>16</v>
      </c>
      <c r="I154" t="s">
        <v>21</v>
      </c>
      <c r="J154">
        <v>97</v>
      </c>
      <c r="K154">
        <v>208</v>
      </c>
      <c r="L154" s="27">
        <f>RestaurantData[[#This Row],[DailyCustAvg]]*30</f>
        <v>6240</v>
      </c>
      <c r="M154" s="7">
        <f>(((RestaurantData[[#This Row],[FitScore]]/100)*RestaurantData[[#This Row],[DailyCustAvg]])/3.5)*30</f>
        <v>1729.3714285714286</v>
      </c>
      <c r="N154">
        <v>40.720651658088002</v>
      </c>
      <c r="O154">
        <v>-74.010097618713004</v>
      </c>
      <c r="P154">
        <v>101</v>
      </c>
      <c r="Q154">
        <v>1</v>
      </c>
      <c r="R154">
        <f>(RestaurantData[[#This Row],[MonthySales]]/1500)*0.07</f>
        <v>8.0704000000000012E-2</v>
      </c>
    </row>
    <row r="155" spans="1:18" hidden="1" x14ac:dyDescent="0.3">
      <c r="A155">
        <v>41525016</v>
      </c>
      <c r="B155" s="1" t="s">
        <v>119</v>
      </c>
      <c r="C155" t="s">
        <v>14</v>
      </c>
      <c r="D155" s="2">
        <v>275</v>
      </c>
      <c r="E155" s="1" t="s">
        <v>38</v>
      </c>
      <c r="F155" s="2">
        <v>10013</v>
      </c>
      <c r="G155" s="3">
        <v>2129258800</v>
      </c>
      <c r="H155" s="1" t="s">
        <v>24</v>
      </c>
      <c r="I155" t="s">
        <v>17</v>
      </c>
      <c r="J155">
        <v>100</v>
      </c>
      <c r="K155">
        <v>207</v>
      </c>
      <c r="L155" s="27">
        <f>RestaurantData[[#This Row],[DailyCustAvg]]*30</f>
        <v>6210</v>
      </c>
      <c r="M155" s="7">
        <f>(((RestaurantData[[#This Row],[FitScore]]/100)*RestaurantData[[#This Row],[DailyCustAvg]])/3.5)*30</f>
        <v>1774.2857142857144</v>
      </c>
      <c r="N155">
        <v>40.718574201968998</v>
      </c>
      <c r="O155">
        <v>-74.005057670038994</v>
      </c>
      <c r="P155">
        <v>101</v>
      </c>
      <c r="Q155">
        <v>1</v>
      </c>
      <c r="R155">
        <f>(RestaurantData[[#This Row],[MonthySales]]/1500)*0.07</f>
        <v>8.2800000000000026E-2</v>
      </c>
    </row>
    <row r="156" spans="1:18" hidden="1" x14ac:dyDescent="0.3">
      <c r="A156">
        <v>41273144</v>
      </c>
      <c r="B156" s="1" t="s">
        <v>198</v>
      </c>
      <c r="C156" t="s">
        <v>14</v>
      </c>
      <c r="D156" s="2">
        <v>319</v>
      </c>
      <c r="E156" s="1" t="s">
        <v>38</v>
      </c>
      <c r="F156" s="2">
        <v>10013</v>
      </c>
      <c r="G156" s="3">
        <v>2123431515</v>
      </c>
      <c r="H156" s="1" t="s">
        <v>56</v>
      </c>
      <c r="I156" t="s">
        <v>17</v>
      </c>
      <c r="J156">
        <v>99</v>
      </c>
      <c r="K156">
        <v>207</v>
      </c>
      <c r="L156" s="27">
        <f>RestaurantData[[#This Row],[DailyCustAvg]]*30</f>
        <v>6210</v>
      </c>
      <c r="M156" s="7">
        <f>(((RestaurantData[[#This Row],[FitScore]]/100)*RestaurantData[[#This Row],[DailyCustAvg]])/3.5)*30</f>
        <v>1756.5428571428572</v>
      </c>
      <c r="N156">
        <v>40.719943883679001</v>
      </c>
      <c r="O156">
        <v>-74.003975511674</v>
      </c>
      <c r="P156">
        <v>101</v>
      </c>
      <c r="Q156">
        <v>1</v>
      </c>
      <c r="R156">
        <f>(RestaurantData[[#This Row],[MonthySales]]/1500)*0.07</f>
        <v>8.1972000000000017E-2</v>
      </c>
    </row>
    <row r="157" spans="1:18" hidden="1" x14ac:dyDescent="0.3">
      <c r="A157">
        <v>41423142</v>
      </c>
      <c r="B157" s="1" t="s">
        <v>236</v>
      </c>
      <c r="C157" t="s">
        <v>14</v>
      </c>
      <c r="D157" s="2">
        <v>185</v>
      </c>
      <c r="E157" s="1" t="s">
        <v>47</v>
      </c>
      <c r="F157" s="2">
        <v>10013</v>
      </c>
      <c r="G157" s="3">
        <v>2124312877</v>
      </c>
      <c r="H157" s="1" t="s">
        <v>16</v>
      </c>
      <c r="I157" t="s">
        <v>21</v>
      </c>
      <c r="J157">
        <v>98</v>
      </c>
      <c r="K157">
        <v>207</v>
      </c>
      <c r="L157" s="27">
        <f>RestaurantData[[#This Row],[DailyCustAvg]]*30</f>
        <v>6210</v>
      </c>
      <c r="M157" s="7">
        <f>(((RestaurantData[[#This Row],[FitScore]]/100)*RestaurantData[[#This Row],[DailyCustAvg]])/3.5)*30</f>
        <v>1738.7999999999997</v>
      </c>
      <c r="N157">
        <v>40.718167867208003</v>
      </c>
      <c r="O157">
        <v>-74.007113883225998</v>
      </c>
      <c r="P157">
        <v>101</v>
      </c>
      <c r="Q157">
        <v>1</v>
      </c>
      <c r="R157">
        <f>(RestaurantData[[#This Row],[MonthySales]]/1500)*0.07</f>
        <v>8.1143999999999994E-2</v>
      </c>
    </row>
    <row r="158" spans="1:18" hidden="1" x14ac:dyDescent="0.3">
      <c r="A158">
        <v>40716092</v>
      </c>
      <c r="B158" s="1" t="s">
        <v>326</v>
      </c>
      <c r="C158" t="s">
        <v>14</v>
      </c>
      <c r="D158" s="2">
        <v>1</v>
      </c>
      <c r="E158" s="1" t="s">
        <v>36</v>
      </c>
      <c r="F158" s="2">
        <v>10013</v>
      </c>
      <c r="G158" s="3">
        <v>2122260665</v>
      </c>
      <c r="H158" s="1" t="s">
        <v>138</v>
      </c>
      <c r="I158" t="s">
        <v>21</v>
      </c>
      <c r="J158">
        <v>98</v>
      </c>
      <c r="K158">
        <v>206</v>
      </c>
      <c r="L158" s="27">
        <f>RestaurantData[[#This Row],[DailyCustAvg]]*30</f>
        <v>6180</v>
      </c>
      <c r="M158" s="7">
        <f>(((RestaurantData[[#This Row],[FitScore]]/100)*RestaurantData[[#This Row],[DailyCustAvg]])/3.5)*30</f>
        <v>1730.4</v>
      </c>
      <c r="N158">
        <v>40.720009690691001</v>
      </c>
      <c r="O158">
        <v>-74.005591696191999</v>
      </c>
      <c r="P158">
        <v>101</v>
      </c>
      <c r="Q158">
        <v>1</v>
      </c>
      <c r="R158">
        <f>(RestaurantData[[#This Row],[MonthySales]]/1500)*0.07</f>
        <v>8.0752000000000004E-2</v>
      </c>
    </row>
    <row r="159" spans="1:18" hidden="1" x14ac:dyDescent="0.3">
      <c r="A159">
        <v>50060534</v>
      </c>
      <c r="B159" s="1" t="s">
        <v>37</v>
      </c>
      <c r="C159" t="s">
        <v>14</v>
      </c>
      <c r="D159" s="2">
        <v>313</v>
      </c>
      <c r="E159" s="1" t="s">
        <v>38</v>
      </c>
      <c r="F159" s="2">
        <v>10013</v>
      </c>
      <c r="G159" s="3">
        <v>2122260066</v>
      </c>
      <c r="H159" s="1" t="s">
        <v>39</v>
      </c>
      <c r="I159" t="s">
        <v>17</v>
      </c>
      <c r="J159">
        <v>98</v>
      </c>
      <c r="K159">
        <v>204</v>
      </c>
      <c r="L159" s="27">
        <f>RestaurantData[[#This Row],[DailyCustAvg]]*30</f>
        <v>6120</v>
      </c>
      <c r="M159" s="7">
        <f>(((RestaurantData[[#This Row],[FitScore]]/100)*RestaurantData[[#This Row],[DailyCustAvg]])/3.5)*30</f>
        <v>1713.6</v>
      </c>
      <c r="N159">
        <v>40.719770958486997</v>
      </c>
      <c r="O159">
        <v>-74.004112587571001</v>
      </c>
      <c r="P159">
        <v>101</v>
      </c>
      <c r="Q159">
        <v>1</v>
      </c>
      <c r="R159">
        <f>(RestaurantData[[#This Row],[MonthySales]]/1500)*0.07</f>
        <v>7.9967999999999997E-2</v>
      </c>
    </row>
    <row r="160" spans="1:18" hidden="1" x14ac:dyDescent="0.3">
      <c r="A160">
        <v>50044770</v>
      </c>
      <c r="B160" s="1" t="s">
        <v>218</v>
      </c>
      <c r="C160" t="s">
        <v>14</v>
      </c>
      <c r="D160" s="2">
        <v>211</v>
      </c>
      <c r="E160" s="1" t="s">
        <v>47</v>
      </c>
      <c r="F160" s="2">
        <v>10013</v>
      </c>
      <c r="G160" s="3">
        <v>6468828682</v>
      </c>
      <c r="H160" s="1" t="s">
        <v>86</v>
      </c>
      <c r="I160" t="s">
        <v>21</v>
      </c>
      <c r="J160">
        <v>97</v>
      </c>
      <c r="K160">
        <v>201</v>
      </c>
      <c r="L160" s="27">
        <f>RestaurantData[[#This Row],[DailyCustAvg]]*30</f>
        <v>6030</v>
      </c>
      <c r="M160" s="7">
        <f>(((RestaurantData[[#This Row],[FitScore]]/100)*RestaurantData[[#This Row],[DailyCustAvg]])/3.5)*30</f>
        <v>1671.1714285714286</v>
      </c>
      <c r="N160">
        <v>40.718933692611003</v>
      </c>
      <c r="O160">
        <v>-74.006522337337003</v>
      </c>
      <c r="P160">
        <v>101</v>
      </c>
      <c r="Q160">
        <v>1</v>
      </c>
      <c r="R160">
        <f>(RestaurantData[[#This Row],[MonthySales]]/1500)*0.07</f>
        <v>7.7988000000000002E-2</v>
      </c>
    </row>
    <row r="161" spans="1:18" hidden="1" x14ac:dyDescent="0.3">
      <c r="A161">
        <v>40928698</v>
      </c>
      <c r="B161" s="1" t="s">
        <v>307</v>
      </c>
      <c r="C161" t="s">
        <v>14</v>
      </c>
      <c r="D161" s="2">
        <v>179</v>
      </c>
      <c r="E161" s="1" t="s">
        <v>72</v>
      </c>
      <c r="F161" s="2">
        <v>10013</v>
      </c>
      <c r="G161" s="3">
        <v>2129417661</v>
      </c>
      <c r="H161" s="1" t="s">
        <v>156</v>
      </c>
      <c r="I161" t="s">
        <v>17</v>
      </c>
      <c r="J161">
        <v>98</v>
      </c>
      <c r="K161">
        <v>198</v>
      </c>
      <c r="L161" s="27">
        <f>RestaurantData[[#This Row],[DailyCustAvg]]*30</f>
        <v>5940</v>
      </c>
      <c r="M161" s="7">
        <f>(((RestaurantData[[#This Row],[FitScore]]/100)*RestaurantData[[#This Row],[DailyCustAvg]])/3.5)*30</f>
        <v>1663.1999999999998</v>
      </c>
      <c r="N161">
        <v>40.719345211757997</v>
      </c>
      <c r="O161">
        <v>-74.009354272986997</v>
      </c>
      <c r="P161">
        <v>101</v>
      </c>
      <c r="Q161">
        <v>1</v>
      </c>
      <c r="R161">
        <f>(RestaurantData[[#This Row],[MonthySales]]/1500)*0.07</f>
        <v>7.7615999999999991E-2</v>
      </c>
    </row>
    <row r="162" spans="1:18" hidden="1" x14ac:dyDescent="0.3">
      <c r="A162">
        <v>40946406</v>
      </c>
      <c r="B162" s="1" t="s">
        <v>291</v>
      </c>
      <c r="C162" t="s">
        <v>14</v>
      </c>
      <c r="D162" s="2">
        <v>111</v>
      </c>
      <c r="E162" s="1" t="s">
        <v>292</v>
      </c>
      <c r="F162" s="2">
        <v>10013</v>
      </c>
      <c r="G162" s="3">
        <v>2129648846</v>
      </c>
      <c r="H162" s="1" t="s">
        <v>56</v>
      </c>
      <c r="I162" t="s">
        <v>17</v>
      </c>
      <c r="J162">
        <v>99</v>
      </c>
      <c r="K162">
        <v>196</v>
      </c>
      <c r="L162" s="27">
        <f>RestaurantData[[#This Row],[DailyCustAvg]]*30</f>
        <v>5880</v>
      </c>
      <c r="M162" s="7">
        <f>(((RestaurantData[[#This Row],[FitScore]]/100)*RestaurantData[[#This Row],[DailyCustAvg]])/3.5)*30</f>
        <v>1663.1999999999998</v>
      </c>
      <c r="N162">
        <v>40.715821256440996</v>
      </c>
      <c r="O162">
        <v>-74.003538779305998</v>
      </c>
      <c r="P162">
        <v>101</v>
      </c>
      <c r="Q162">
        <v>1</v>
      </c>
      <c r="R162">
        <f>(RestaurantData[[#This Row],[MonthySales]]/1500)*0.07</f>
        <v>7.7615999999999991E-2</v>
      </c>
    </row>
    <row r="163" spans="1:18" hidden="1" x14ac:dyDescent="0.3">
      <c r="A163">
        <v>50059954</v>
      </c>
      <c r="B163" s="1" t="s">
        <v>104</v>
      </c>
      <c r="C163" t="s">
        <v>14</v>
      </c>
      <c r="D163" s="2">
        <v>378</v>
      </c>
      <c r="E163" s="1" t="s">
        <v>78</v>
      </c>
      <c r="F163" s="2">
        <v>10013</v>
      </c>
      <c r="G163" s="3">
        <v>9179637779</v>
      </c>
      <c r="H163" s="1" t="s">
        <v>56</v>
      </c>
      <c r="I163" t="s">
        <v>21</v>
      </c>
      <c r="J163">
        <v>96</v>
      </c>
      <c r="K163">
        <v>188</v>
      </c>
      <c r="L163" s="27">
        <f>RestaurantData[[#This Row],[DailyCustAvg]]*30</f>
        <v>5640</v>
      </c>
      <c r="M163" s="7">
        <f>(((RestaurantData[[#This Row],[FitScore]]/100)*RestaurantData[[#This Row],[DailyCustAvg]])/3.5)*30</f>
        <v>1546.9714285714285</v>
      </c>
      <c r="N163">
        <v>40.721148822144002</v>
      </c>
      <c r="O163">
        <v>-74.004372420688</v>
      </c>
      <c r="P163">
        <v>101</v>
      </c>
      <c r="Q163">
        <v>1</v>
      </c>
      <c r="R163">
        <f>(RestaurantData[[#This Row],[MonthySales]]/1500)*0.07</f>
        <v>7.2192000000000006E-2</v>
      </c>
    </row>
    <row r="164" spans="1:18" hidden="1" x14ac:dyDescent="0.3">
      <c r="A164">
        <v>40593315</v>
      </c>
      <c r="B164" s="1" t="s">
        <v>269</v>
      </c>
      <c r="C164" t="s">
        <v>14</v>
      </c>
      <c r="D164" s="2">
        <v>135</v>
      </c>
      <c r="E164" s="1" t="s">
        <v>15</v>
      </c>
      <c r="F164" s="2">
        <v>10013</v>
      </c>
      <c r="G164" s="3">
        <v>2122272295</v>
      </c>
      <c r="H164" s="1" t="s">
        <v>16</v>
      </c>
      <c r="J164">
        <v>97</v>
      </c>
      <c r="K164">
        <v>188</v>
      </c>
      <c r="L164" s="27">
        <f>RestaurantData[[#This Row],[DailyCustAvg]]*30</f>
        <v>5640</v>
      </c>
      <c r="M164" s="7">
        <f>(((RestaurantData[[#This Row],[FitScore]]/100)*RestaurantData[[#This Row],[DailyCustAvg]])/3.5)*30</f>
        <v>1563.0857142857142</v>
      </c>
      <c r="N164">
        <v>40.716378092139998</v>
      </c>
      <c r="O164">
        <v>-74.009660479589002</v>
      </c>
      <c r="P164">
        <v>101</v>
      </c>
      <c r="Q164">
        <v>1</v>
      </c>
      <c r="R164">
        <f>(RestaurantData[[#This Row],[MonthySales]]/1500)*0.07</f>
        <v>7.2944000000000009E-2</v>
      </c>
    </row>
    <row r="165" spans="1:18" hidden="1" x14ac:dyDescent="0.3">
      <c r="A165">
        <v>50075683</v>
      </c>
      <c r="B165" s="1" t="s">
        <v>264</v>
      </c>
      <c r="C165" t="s">
        <v>14</v>
      </c>
      <c r="D165" s="2">
        <v>95</v>
      </c>
      <c r="E165" s="1" t="s">
        <v>47</v>
      </c>
      <c r="F165" s="2">
        <v>10013</v>
      </c>
      <c r="G165" s="3">
        <v>9175123432</v>
      </c>
      <c r="H165" s="1" t="s">
        <v>24</v>
      </c>
      <c r="I165" t="s">
        <v>17</v>
      </c>
      <c r="J165">
        <v>99</v>
      </c>
      <c r="K165">
        <v>169</v>
      </c>
      <c r="L165" s="27">
        <f>RestaurantData[[#This Row],[DailyCustAvg]]*30</f>
        <v>5070</v>
      </c>
      <c r="M165" s="7">
        <f>(((RestaurantData[[#This Row],[FitScore]]/100)*RestaurantData[[#This Row],[DailyCustAvg]])/3.5)*30</f>
        <v>1434.0857142857142</v>
      </c>
      <c r="N165">
        <v>40.715582149874002</v>
      </c>
      <c r="O165">
        <v>-74.009166162943998</v>
      </c>
      <c r="P165">
        <v>101</v>
      </c>
      <c r="Q165">
        <v>1</v>
      </c>
      <c r="R165">
        <f>(RestaurantData[[#This Row],[MonthySales]]/1500)*0.07</f>
        <v>6.6923999999999997E-2</v>
      </c>
    </row>
    <row r="166" spans="1:18" hidden="1" x14ac:dyDescent="0.3">
      <c r="A166">
        <v>50045954</v>
      </c>
      <c r="B166" s="1" t="s">
        <v>302</v>
      </c>
      <c r="C166" t="s">
        <v>14</v>
      </c>
      <c r="D166" s="2">
        <v>178</v>
      </c>
      <c r="E166" s="1" t="s">
        <v>38</v>
      </c>
      <c r="F166" s="2">
        <v>10013</v>
      </c>
      <c r="G166" s="3">
        <v>2123350290</v>
      </c>
      <c r="H166" s="1" t="s">
        <v>242</v>
      </c>
      <c r="I166" t="s">
        <v>21</v>
      </c>
      <c r="J166">
        <v>95</v>
      </c>
      <c r="K166">
        <v>165</v>
      </c>
      <c r="L166" s="27">
        <f>RestaurantData[[#This Row],[DailyCustAvg]]*30</f>
        <v>4950</v>
      </c>
      <c r="M166" s="7">
        <f>(((RestaurantData[[#This Row],[FitScore]]/100)*RestaurantData[[#This Row],[DailyCustAvg]])/3.5)*30</f>
        <v>1343.5714285714284</v>
      </c>
      <c r="N166">
        <v>40.715601489743001</v>
      </c>
      <c r="O166">
        <v>-74.007416621995006</v>
      </c>
      <c r="P166">
        <v>101</v>
      </c>
      <c r="Q166">
        <v>1</v>
      </c>
      <c r="R166">
        <f>(RestaurantData[[#This Row],[MonthySales]]/1500)*0.07</f>
        <v>6.2699999999999992E-2</v>
      </c>
    </row>
    <row r="167" spans="1:18" hidden="1" x14ac:dyDescent="0.3">
      <c r="A167">
        <v>50009477</v>
      </c>
      <c r="B167" s="1" t="s">
        <v>35</v>
      </c>
      <c r="C167" t="s">
        <v>14</v>
      </c>
      <c r="D167" s="2">
        <v>31</v>
      </c>
      <c r="E167" s="1" t="s">
        <v>36</v>
      </c>
      <c r="F167" s="2">
        <v>10013</v>
      </c>
      <c r="G167" s="3">
        <v>2129206270</v>
      </c>
      <c r="H167" s="1" t="s">
        <v>29</v>
      </c>
      <c r="I167" t="s">
        <v>17</v>
      </c>
      <c r="J167">
        <v>100</v>
      </c>
      <c r="K167">
        <v>162</v>
      </c>
      <c r="L167" s="27">
        <f>RestaurantData[[#This Row],[DailyCustAvg]]*30</f>
        <v>4860</v>
      </c>
      <c r="M167" s="7">
        <f>(((RestaurantData[[#This Row],[FitScore]]/100)*RestaurantData[[#This Row],[DailyCustAvg]])/3.5)*30</f>
        <v>1388.5714285714284</v>
      </c>
      <c r="N167">
        <v>40.719298861014998</v>
      </c>
      <c r="O167">
        <v>-74.004040408181993</v>
      </c>
      <c r="P167">
        <v>101</v>
      </c>
      <c r="Q167">
        <v>1</v>
      </c>
      <c r="R167">
        <f>(RestaurantData[[#This Row],[MonthySales]]/1500)*0.07</f>
        <v>6.4799999999999996E-2</v>
      </c>
    </row>
    <row r="168" spans="1:18" hidden="1" x14ac:dyDescent="0.3">
      <c r="A168">
        <v>41267566</v>
      </c>
      <c r="B168" s="1" t="s">
        <v>278</v>
      </c>
      <c r="C168" t="s">
        <v>14</v>
      </c>
      <c r="D168" s="2">
        <v>71</v>
      </c>
      <c r="E168" s="1" t="s">
        <v>94</v>
      </c>
      <c r="F168" s="2">
        <v>10013</v>
      </c>
      <c r="G168" s="3">
        <v>2122262515</v>
      </c>
      <c r="H168" s="1" t="s">
        <v>16</v>
      </c>
      <c r="I168" t="s">
        <v>21</v>
      </c>
      <c r="J168">
        <v>99</v>
      </c>
      <c r="K168">
        <v>154</v>
      </c>
      <c r="L168" s="27">
        <f>RestaurantData[[#This Row],[DailyCustAvg]]*30</f>
        <v>4620</v>
      </c>
      <c r="M168" s="7">
        <f>(((RestaurantData[[#This Row],[FitScore]]/100)*RestaurantData[[#This Row],[DailyCustAvg]])/3.5)*30</f>
        <v>1306.8000000000002</v>
      </c>
      <c r="N168">
        <v>40.720083513177997</v>
      </c>
      <c r="O168">
        <v>-74.009845003804998</v>
      </c>
      <c r="P168">
        <v>101</v>
      </c>
      <c r="Q168">
        <v>1</v>
      </c>
      <c r="R168">
        <f>(RestaurantData[[#This Row],[MonthySales]]/1500)*0.07</f>
        <v>6.098400000000001E-2</v>
      </c>
    </row>
    <row r="169" spans="1:18" hidden="1" x14ac:dyDescent="0.3">
      <c r="A169">
        <v>41353118</v>
      </c>
      <c r="B169" s="1" t="s">
        <v>57</v>
      </c>
      <c r="C169" t="s">
        <v>14</v>
      </c>
      <c r="D169" s="2">
        <v>239</v>
      </c>
      <c r="E169" s="1" t="s">
        <v>47</v>
      </c>
      <c r="F169" s="2">
        <v>10013</v>
      </c>
      <c r="G169" s="3">
        <v>2122192777</v>
      </c>
      <c r="H169" s="1" t="s">
        <v>58</v>
      </c>
      <c r="I169" t="s">
        <v>21</v>
      </c>
      <c r="J169">
        <v>100</v>
      </c>
      <c r="K169">
        <v>153</v>
      </c>
      <c r="L169" s="27">
        <f>RestaurantData[[#This Row],[DailyCustAvg]]*30</f>
        <v>4590</v>
      </c>
      <c r="M169" s="7">
        <f>(((RestaurantData[[#This Row],[FitScore]]/100)*RestaurantData[[#This Row],[DailyCustAvg]])/3.5)*30</f>
        <v>1311.4285714285716</v>
      </c>
      <c r="N169">
        <v>40.719644618069999</v>
      </c>
      <c r="O169">
        <v>-74.005959633106997</v>
      </c>
      <c r="P169">
        <v>101</v>
      </c>
      <c r="Q169">
        <v>1</v>
      </c>
      <c r="R169">
        <f>(RestaurantData[[#This Row],[MonthySales]]/1500)*0.07</f>
        <v>6.1200000000000011E-2</v>
      </c>
    </row>
    <row r="170" spans="1:18" hidden="1" x14ac:dyDescent="0.3">
      <c r="A170">
        <v>50068674</v>
      </c>
      <c r="B170" s="1" t="s">
        <v>178</v>
      </c>
      <c r="C170" t="s">
        <v>14</v>
      </c>
      <c r="D170" s="2">
        <v>361</v>
      </c>
      <c r="E170" s="1" t="s">
        <v>31</v>
      </c>
      <c r="F170" s="2">
        <v>10013</v>
      </c>
      <c r="G170" s="3">
        <v>2122238848</v>
      </c>
      <c r="H170" s="1" t="s">
        <v>24</v>
      </c>
      <c r="I170" t="s">
        <v>17</v>
      </c>
      <c r="J170">
        <v>100</v>
      </c>
      <c r="K170">
        <v>153</v>
      </c>
      <c r="L170" s="27">
        <f>RestaurantData[[#This Row],[DailyCustAvg]]*30</f>
        <v>4590</v>
      </c>
      <c r="M170" s="7">
        <f>(((RestaurantData[[#This Row],[FitScore]]/100)*RestaurantData[[#This Row],[DailyCustAvg]])/3.5)*30</f>
        <v>1311.4285714285716</v>
      </c>
      <c r="N170">
        <v>40.719087118712999</v>
      </c>
      <c r="O170">
        <v>-74.010342690479007</v>
      </c>
      <c r="P170">
        <v>101</v>
      </c>
      <c r="Q170">
        <v>1</v>
      </c>
      <c r="R170">
        <f>(RestaurantData[[#This Row],[MonthySales]]/1500)*0.07</f>
        <v>6.1200000000000011E-2</v>
      </c>
    </row>
    <row r="171" spans="1:18" hidden="1" x14ac:dyDescent="0.3">
      <c r="A171">
        <v>40800557</v>
      </c>
      <c r="B171" s="1" t="s">
        <v>225</v>
      </c>
      <c r="C171" t="s">
        <v>14</v>
      </c>
      <c r="D171" s="2">
        <v>160</v>
      </c>
      <c r="E171" s="1" t="s">
        <v>34</v>
      </c>
      <c r="F171" s="2">
        <v>10038</v>
      </c>
      <c r="G171" s="3">
        <v>2123852063</v>
      </c>
      <c r="H171" s="1" t="s">
        <v>226</v>
      </c>
      <c r="I171" t="s">
        <v>17</v>
      </c>
      <c r="J171">
        <v>99</v>
      </c>
      <c r="K171">
        <v>345</v>
      </c>
      <c r="L171" s="27">
        <f>RestaurantData[[#This Row],[DailyCustAvg]]*30</f>
        <v>10350</v>
      </c>
      <c r="M171" s="7">
        <f>(((RestaurantData[[#This Row],[FitScore]]/100)*RestaurantData[[#This Row],[DailyCustAvg]])/3.5)*30</f>
        <v>2927.5714285714284</v>
      </c>
      <c r="N171">
        <v>40.709485926778001</v>
      </c>
      <c r="O171">
        <v>-74.010240199733005</v>
      </c>
      <c r="P171">
        <v>101</v>
      </c>
      <c r="Q171">
        <v>1</v>
      </c>
      <c r="R171">
        <f>(RestaurantData[[#This Row],[MonthySales]]/1500)*0.07</f>
        <v>0.13662000000000002</v>
      </c>
    </row>
    <row r="172" spans="1:18" hidden="1" x14ac:dyDescent="0.3">
      <c r="A172">
        <v>50055552</v>
      </c>
      <c r="B172" s="1" t="s">
        <v>180</v>
      </c>
      <c r="C172" t="s">
        <v>14</v>
      </c>
      <c r="D172" s="2">
        <v>11</v>
      </c>
      <c r="E172" s="1" t="s">
        <v>160</v>
      </c>
      <c r="F172" s="2">
        <v>10038</v>
      </c>
      <c r="G172" s="3">
        <v>2127768272</v>
      </c>
      <c r="H172" s="1" t="s">
        <v>16</v>
      </c>
      <c r="I172" t="s">
        <v>21</v>
      </c>
      <c r="J172">
        <v>97</v>
      </c>
      <c r="K172">
        <v>341</v>
      </c>
      <c r="L172" s="27">
        <f>RestaurantData[[#This Row],[DailyCustAvg]]*30</f>
        <v>10230</v>
      </c>
      <c r="M172" s="7">
        <f>(((RestaurantData[[#This Row],[FitScore]]/100)*RestaurantData[[#This Row],[DailyCustAvg]])/3.5)*30</f>
        <v>2835.1714285714284</v>
      </c>
      <c r="N172">
        <v>40.706631770478999</v>
      </c>
      <c r="O172">
        <v>-74.003476973663993</v>
      </c>
      <c r="P172">
        <v>101</v>
      </c>
      <c r="Q172">
        <v>1</v>
      </c>
      <c r="R172">
        <f>(RestaurantData[[#This Row],[MonthySales]]/1500)*0.07</f>
        <v>0.13230800000000001</v>
      </c>
    </row>
    <row r="173" spans="1:18" hidden="1" x14ac:dyDescent="0.3">
      <c r="A173">
        <v>50053225</v>
      </c>
      <c r="B173" s="1" t="s">
        <v>305</v>
      </c>
      <c r="C173" t="s">
        <v>14</v>
      </c>
      <c r="D173" s="2">
        <v>5</v>
      </c>
      <c r="E173" s="1" t="s">
        <v>282</v>
      </c>
      <c r="F173" s="2">
        <v>10038</v>
      </c>
      <c r="G173" s="3">
        <v>2127800880</v>
      </c>
      <c r="H173" s="1" t="s">
        <v>16</v>
      </c>
      <c r="I173" t="s">
        <v>21</v>
      </c>
      <c r="J173">
        <v>96</v>
      </c>
      <c r="K173">
        <v>340</v>
      </c>
      <c r="L173" s="27">
        <f>RestaurantData[[#This Row],[DailyCustAvg]]*30</f>
        <v>10200</v>
      </c>
      <c r="M173" s="7">
        <f>(((RestaurantData[[#This Row],[FitScore]]/100)*RestaurantData[[#This Row],[DailyCustAvg]])/3.5)*30</f>
        <v>2797.7142857142858</v>
      </c>
      <c r="N173">
        <v>40.711385570780998</v>
      </c>
      <c r="O173">
        <v>-74.006665878998007</v>
      </c>
      <c r="P173">
        <v>101</v>
      </c>
      <c r="Q173">
        <v>1</v>
      </c>
      <c r="R173">
        <f>(RestaurantData[[#This Row],[MonthySales]]/1500)*0.07</f>
        <v>0.13056000000000001</v>
      </c>
    </row>
    <row r="174" spans="1:18" hidden="1" x14ac:dyDescent="0.3">
      <c r="A174">
        <v>50072680</v>
      </c>
      <c r="B174" s="1" t="s">
        <v>142</v>
      </c>
      <c r="C174" t="s">
        <v>14</v>
      </c>
      <c r="D174" s="2">
        <v>83</v>
      </c>
      <c r="E174" s="1" t="s">
        <v>113</v>
      </c>
      <c r="F174" s="2">
        <v>10038</v>
      </c>
      <c r="G174" s="3">
        <v>2124523333</v>
      </c>
      <c r="H174" s="1" t="s">
        <v>143</v>
      </c>
      <c r="I174" t="s">
        <v>17</v>
      </c>
      <c r="J174">
        <v>100</v>
      </c>
      <c r="K174">
        <v>335</v>
      </c>
      <c r="L174" s="27">
        <f>RestaurantData[[#This Row],[DailyCustAvg]]*30</f>
        <v>10050</v>
      </c>
      <c r="M174" s="7">
        <f>(((RestaurantData[[#This Row],[FitScore]]/100)*RestaurantData[[#This Row],[DailyCustAvg]])/3.5)*30</f>
        <v>2871.4285714285711</v>
      </c>
      <c r="N174">
        <v>40.707435788554001</v>
      </c>
      <c r="O174">
        <v>-74.007606873705001</v>
      </c>
      <c r="P174">
        <v>101</v>
      </c>
      <c r="Q174">
        <v>1</v>
      </c>
      <c r="R174">
        <f>(RestaurantData[[#This Row],[MonthySales]]/1500)*0.07</f>
        <v>0.13400000000000001</v>
      </c>
    </row>
    <row r="175" spans="1:18" hidden="1" x14ac:dyDescent="0.3">
      <c r="A175">
        <v>41256599</v>
      </c>
      <c r="B175" s="1" t="s">
        <v>171</v>
      </c>
      <c r="C175" t="s">
        <v>14</v>
      </c>
      <c r="D175" s="2">
        <v>2</v>
      </c>
      <c r="E175" s="1" t="s">
        <v>172</v>
      </c>
      <c r="F175" s="2">
        <v>10038</v>
      </c>
      <c r="G175" s="3">
        <v>2127470797</v>
      </c>
      <c r="H175" s="1" t="s">
        <v>24</v>
      </c>
      <c r="I175" t="s">
        <v>17</v>
      </c>
      <c r="J175">
        <v>98</v>
      </c>
      <c r="K175">
        <v>331</v>
      </c>
      <c r="L175" s="27">
        <f>RestaurantData[[#This Row],[DailyCustAvg]]*30</f>
        <v>9930</v>
      </c>
      <c r="M175" s="7">
        <f>(((RestaurantData[[#This Row],[FitScore]]/100)*RestaurantData[[#This Row],[DailyCustAvg]])/3.5)*30</f>
        <v>2780.3999999999996</v>
      </c>
      <c r="N175">
        <v>40.707287588592997</v>
      </c>
      <c r="O175">
        <v>-74.007336342618999</v>
      </c>
      <c r="P175">
        <v>101</v>
      </c>
      <c r="Q175">
        <v>1</v>
      </c>
      <c r="R175">
        <f>(RestaurantData[[#This Row],[MonthySales]]/1500)*0.07</f>
        <v>0.12975199999999998</v>
      </c>
    </row>
    <row r="176" spans="1:18" hidden="1" x14ac:dyDescent="0.3">
      <c r="A176">
        <v>50072975</v>
      </c>
      <c r="B176" s="1" t="s">
        <v>18</v>
      </c>
      <c r="C176" t="s">
        <v>14</v>
      </c>
      <c r="D176" s="2">
        <v>59</v>
      </c>
      <c r="E176" s="1" t="s">
        <v>19</v>
      </c>
      <c r="F176" s="2">
        <v>10038</v>
      </c>
      <c r="G176" s="3">
        <v>2127329250</v>
      </c>
      <c r="H176" s="1" t="s">
        <v>20</v>
      </c>
      <c r="I176" t="s">
        <v>21</v>
      </c>
      <c r="J176">
        <v>100</v>
      </c>
      <c r="K176">
        <v>323</v>
      </c>
      <c r="L176" s="27">
        <f>RestaurantData[[#This Row],[DailyCustAvg]]*30</f>
        <v>9690</v>
      </c>
      <c r="M176" s="7">
        <f>(((RestaurantData[[#This Row],[FitScore]]/100)*RestaurantData[[#This Row],[DailyCustAvg]])/3.5)*30</f>
        <v>2768.5714285714289</v>
      </c>
      <c r="N176">
        <v>40.709173144451</v>
      </c>
      <c r="O176">
        <v>-74.008775726867995</v>
      </c>
      <c r="P176">
        <v>101</v>
      </c>
      <c r="Q176">
        <v>1</v>
      </c>
      <c r="R176">
        <f>(RestaurantData[[#This Row],[MonthySales]]/1500)*0.07</f>
        <v>0.12920000000000001</v>
      </c>
    </row>
    <row r="177" spans="1:18" hidden="1" x14ac:dyDescent="0.3">
      <c r="A177">
        <v>41231878</v>
      </c>
      <c r="B177" s="1" t="s">
        <v>177</v>
      </c>
      <c r="C177" t="s">
        <v>14</v>
      </c>
      <c r="D177" s="2">
        <v>214</v>
      </c>
      <c r="E177" s="1" t="s">
        <v>75</v>
      </c>
      <c r="F177" s="2">
        <v>10038</v>
      </c>
      <c r="G177" s="3">
        <v>2122850222</v>
      </c>
      <c r="H177" s="1" t="s">
        <v>24</v>
      </c>
      <c r="I177" t="s">
        <v>21</v>
      </c>
      <c r="J177">
        <v>99</v>
      </c>
      <c r="K177">
        <v>323</v>
      </c>
      <c r="L177" s="27">
        <f>RestaurantData[[#This Row],[DailyCustAvg]]*30</f>
        <v>9690</v>
      </c>
      <c r="M177" s="7">
        <f>(((RestaurantData[[#This Row],[FitScore]]/100)*RestaurantData[[#This Row],[DailyCustAvg]])/3.5)*30</f>
        <v>2740.8857142857141</v>
      </c>
      <c r="N177">
        <v>40.707326222105998</v>
      </c>
      <c r="O177">
        <v>-74.002532013524998</v>
      </c>
      <c r="P177">
        <v>101</v>
      </c>
      <c r="Q177">
        <v>1</v>
      </c>
      <c r="R177">
        <f>(RestaurantData[[#This Row],[MonthySales]]/1500)*0.07</f>
        <v>0.12790799999999999</v>
      </c>
    </row>
    <row r="178" spans="1:18" hidden="1" x14ac:dyDescent="0.3">
      <c r="A178">
        <v>41366512</v>
      </c>
      <c r="B178" s="1" t="s">
        <v>291</v>
      </c>
      <c r="C178" t="s">
        <v>14</v>
      </c>
      <c r="D178" s="2">
        <v>130</v>
      </c>
      <c r="E178" s="1" t="s">
        <v>160</v>
      </c>
      <c r="F178" s="2">
        <v>10038</v>
      </c>
      <c r="G178" s="3">
        <v>2129620439</v>
      </c>
      <c r="H178" s="1" t="s">
        <v>56</v>
      </c>
      <c r="I178" t="s">
        <v>17</v>
      </c>
      <c r="J178">
        <v>98</v>
      </c>
      <c r="K178">
        <v>323</v>
      </c>
      <c r="L178" s="27">
        <f>RestaurantData[[#This Row],[DailyCustAvg]]*30</f>
        <v>9690</v>
      </c>
      <c r="M178" s="7">
        <f>(((RestaurantData[[#This Row],[FitScore]]/100)*RestaurantData[[#This Row],[DailyCustAvg]])/3.5)*30</f>
        <v>2713.2000000000003</v>
      </c>
      <c r="N178">
        <v>40.710364426912001</v>
      </c>
      <c r="O178">
        <v>-74.008061693970006</v>
      </c>
      <c r="P178">
        <v>101</v>
      </c>
      <c r="Q178">
        <v>1</v>
      </c>
      <c r="R178">
        <f>(RestaurantData[[#This Row],[MonthySales]]/1500)*0.07</f>
        <v>0.12661600000000003</v>
      </c>
    </row>
    <row r="179" spans="1:18" hidden="1" x14ac:dyDescent="0.3">
      <c r="A179">
        <v>50060677</v>
      </c>
      <c r="B179" s="1" t="s">
        <v>250</v>
      </c>
      <c r="C179" t="s">
        <v>14</v>
      </c>
      <c r="D179" s="2">
        <v>119</v>
      </c>
      <c r="E179" s="1" t="s">
        <v>51</v>
      </c>
      <c r="F179" s="2">
        <v>10038</v>
      </c>
      <c r="G179" s="3">
        <v>2122409797</v>
      </c>
      <c r="H179" s="1" t="s">
        <v>16</v>
      </c>
      <c r="I179" t="s">
        <v>17</v>
      </c>
      <c r="J179">
        <v>100</v>
      </c>
      <c r="K179">
        <v>322</v>
      </c>
      <c r="L179" s="27">
        <f>RestaurantData[[#This Row],[DailyCustAvg]]*30</f>
        <v>9660</v>
      </c>
      <c r="M179" s="7">
        <f>(((RestaurantData[[#This Row],[FitScore]]/100)*RestaurantData[[#This Row],[DailyCustAvg]])/3.5)*30</f>
        <v>2760</v>
      </c>
      <c r="N179">
        <v>40.706930986673001</v>
      </c>
      <c r="O179">
        <v>-74.001944084282997</v>
      </c>
      <c r="P179">
        <v>101</v>
      </c>
      <c r="Q179">
        <v>1</v>
      </c>
      <c r="R179">
        <f>(RestaurantData[[#This Row],[MonthySales]]/1500)*0.07</f>
        <v>0.12880000000000003</v>
      </c>
    </row>
    <row r="180" spans="1:18" hidden="1" x14ac:dyDescent="0.3">
      <c r="A180">
        <v>50019203</v>
      </c>
      <c r="B180" s="1" t="s">
        <v>284</v>
      </c>
      <c r="C180" t="s">
        <v>14</v>
      </c>
      <c r="D180" s="2">
        <v>76</v>
      </c>
      <c r="E180" s="1" t="s">
        <v>160</v>
      </c>
      <c r="F180" s="2">
        <v>10038</v>
      </c>
      <c r="G180" s="3">
        <v>2126086769</v>
      </c>
      <c r="H180" s="1" t="s">
        <v>276</v>
      </c>
      <c r="I180" t="s">
        <v>21</v>
      </c>
      <c r="J180">
        <v>98</v>
      </c>
      <c r="K180">
        <v>321</v>
      </c>
      <c r="L180" s="27">
        <f>RestaurantData[[#This Row],[DailyCustAvg]]*30</f>
        <v>9630</v>
      </c>
      <c r="M180" s="7">
        <f>(((RestaurantData[[#This Row],[FitScore]]/100)*RestaurantData[[#This Row],[DailyCustAvg]])/3.5)*30</f>
        <v>2696.3999999999996</v>
      </c>
      <c r="N180">
        <v>40.709025133678999</v>
      </c>
      <c r="O180">
        <v>-74.005439279328002</v>
      </c>
      <c r="P180">
        <v>101</v>
      </c>
      <c r="Q180">
        <v>1</v>
      </c>
      <c r="R180">
        <f>(RestaurantData[[#This Row],[MonthySales]]/1500)*0.07</f>
        <v>0.125832</v>
      </c>
    </row>
    <row r="181" spans="1:18" hidden="1" x14ac:dyDescent="0.3">
      <c r="A181">
        <v>50036692</v>
      </c>
      <c r="B181" s="1" t="s">
        <v>228</v>
      </c>
      <c r="C181" t="s">
        <v>14</v>
      </c>
      <c r="D181" s="2">
        <v>160</v>
      </c>
      <c r="E181" s="1" t="s">
        <v>34</v>
      </c>
      <c r="F181" s="2">
        <v>10038</v>
      </c>
      <c r="G181" s="3">
        <v>2123624165</v>
      </c>
      <c r="H181" s="1" t="s">
        <v>100</v>
      </c>
      <c r="I181" t="s">
        <v>21</v>
      </c>
      <c r="J181">
        <v>98</v>
      </c>
      <c r="K181">
        <v>318</v>
      </c>
      <c r="L181" s="27">
        <f>RestaurantData[[#This Row],[DailyCustAvg]]*30</f>
        <v>9540</v>
      </c>
      <c r="M181" s="7">
        <f>(((RestaurantData[[#This Row],[FitScore]]/100)*RestaurantData[[#This Row],[DailyCustAvg]])/3.5)*30</f>
        <v>2671.2</v>
      </c>
      <c r="N181">
        <v>40.709485926778001</v>
      </c>
      <c r="O181">
        <v>-74.010240199733005</v>
      </c>
      <c r="P181">
        <v>101</v>
      </c>
      <c r="Q181">
        <v>1</v>
      </c>
      <c r="R181">
        <f>(RestaurantData[[#This Row],[MonthySales]]/1500)*0.07</f>
        <v>0.124656</v>
      </c>
    </row>
    <row r="182" spans="1:18" hidden="1" x14ac:dyDescent="0.3">
      <c r="A182">
        <v>50018574</v>
      </c>
      <c r="B182" s="1" t="s">
        <v>270</v>
      </c>
      <c r="C182" t="s">
        <v>14</v>
      </c>
      <c r="D182" s="2">
        <v>170</v>
      </c>
      <c r="E182" s="1" t="s">
        <v>34</v>
      </c>
      <c r="F182" s="2">
        <v>10038</v>
      </c>
      <c r="G182" s="3">
        <v>2126008900</v>
      </c>
      <c r="H182" s="1" t="s">
        <v>16</v>
      </c>
      <c r="I182" t="s">
        <v>21</v>
      </c>
      <c r="J182">
        <v>98</v>
      </c>
      <c r="K182">
        <v>317</v>
      </c>
      <c r="L182" s="27">
        <f>RestaurantData[[#This Row],[DailyCustAvg]]*30</f>
        <v>9510</v>
      </c>
      <c r="M182" s="7">
        <f>(((RestaurantData[[#This Row],[FitScore]]/100)*RestaurantData[[#This Row],[DailyCustAvg]])/3.5)*30</f>
        <v>2662.7999999999997</v>
      </c>
      <c r="N182">
        <v>40.709661605149002</v>
      </c>
      <c r="O182">
        <v>-74.010092340490999</v>
      </c>
      <c r="P182">
        <v>101</v>
      </c>
      <c r="Q182">
        <v>1</v>
      </c>
      <c r="R182">
        <f>(RestaurantData[[#This Row],[MonthySales]]/1500)*0.07</f>
        <v>0.124264</v>
      </c>
    </row>
    <row r="183" spans="1:18" hidden="1" x14ac:dyDescent="0.3">
      <c r="A183">
        <v>50042533</v>
      </c>
      <c r="B183" s="1" t="s">
        <v>129</v>
      </c>
      <c r="C183" t="s">
        <v>14</v>
      </c>
      <c r="D183" s="2">
        <v>213</v>
      </c>
      <c r="E183" s="1" t="s">
        <v>75</v>
      </c>
      <c r="F183" s="2">
        <v>10038</v>
      </c>
      <c r="G183" s="3">
        <v>2127792222</v>
      </c>
      <c r="H183" s="1" t="s">
        <v>16</v>
      </c>
      <c r="I183" t="s">
        <v>17</v>
      </c>
      <c r="J183">
        <v>100</v>
      </c>
      <c r="K183">
        <v>314</v>
      </c>
      <c r="L183" s="27">
        <f>RestaurantData[[#This Row],[DailyCustAvg]]*30</f>
        <v>9420</v>
      </c>
      <c r="M183" s="7">
        <f>(((RestaurantData[[#This Row],[FitScore]]/100)*RestaurantData[[#This Row],[DailyCustAvg]])/3.5)*30</f>
        <v>2691.4285714285711</v>
      </c>
      <c r="N183">
        <v>40.707312498493998</v>
      </c>
      <c r="O183">
        <v>-74.002521192432994</v>
      </c>
      <c r="P183">
        <v>101</v>
      </c>
      <c r="Q183">
        <v>1</v>
      </c>
      <c r="R183">
        <f>(RestaurantData[[#This Row],[MonthySales]]/1500)*0.07</f>
        <v>0.12559999999999999</v>
      </c>
    </row>
    <row r="184" spans="1:18" hidden="1" x14ac:dyDescent="0.3">
      <c r="A184">
        <v>50082957</v>
      </c>
      <c r="B184" s="1" t="s">
        <v>318</v>
      </c>
      <c r="C184" t="s">
        <v>14</v>
      </c>
      <c r="D184" s="2">
        <v>241</v>
      </c>
      <c r="E184" s="1" t="s">
        <v>28</v>
      </c>
      <c r="F184" s="2">
        <v>10038</v>
      </c>
      <c r="G184" s="3">
        <v>9172612503</v>
      </c>
      <c r="H184" s="1" t="s">
        <v>24</v>
      </c>
      <c r="I184" t="s">
        <v>17</v>
      </c>
      <c r="J184">
        <v>96</v>
      </c>
      <c r="K184">
        <v>313</v>
      </c>
      <c r="L184" s="27">
        <f>RestaurantData[[#This Row],[DailyCustAvg]]*30</f>
        <v>9390</v>
      </c>
      <c r="M184" s="7">
        <f>(((RestaurantData[[#This Row],[FitScore]]/100)*RestaurantData[[#This Row],[DailyCustAvg]])/3.5)*30</f>
        <v>2575.5428571428565</v>
      </c>
      <c r="N184">
        <v>40.707477092162001</v>
      </c>
      <c r="O184">
        <v>-74.005251595540997</v>
      </c>
      <c r="P184">
        <v>101</v>
      </c>
      <c r="Q184">
        <v>1</v>
      </c>
      <c r="R184">
        <f>(RestaurantData[[#This Row],[MonthySales]]/1500)*0.07</f>
        <v>0.12019199999999998</v>
      </c>
    </row>
    <row r="185" spans="1:18" hidden="1" x14ac:dyDescent="0.3">
      <c r="A185">
        <v>50066375</v>
      </c>
      <c r="B185" s="1" t="s">
        <v>43</v>
      </c>
      <c r="C185" t="s">
        <v>14</v>
      </c>
      <c r="D185" s="2">
        <v>17</v>
      </c>
      <c r="E185" s="1" t="s">
        <v>42</v>
      </c>
      <c r="F185" s="2">
        <v>10038</v>
      </c>
      <c r="G185" s="3">
        <v>2123352313</v>
      </c>
      <c r="H185" s="1" t="s">
        <v>16</v>
      </c>
      <c r="I185" t="s">
        <v>21</v>
      </c>
      <c r="J185">
        <v>100</v>
      </c>
      <c r="K185">
        <v>312</v>
      </c>
      <c r="L185" s="27">
        <f>RestaurantData[[#This Row],[DailyCustAvg]]*30</f>
        <v>9360</v>
      </c>
      <c r="M185" s="7">
        <f>(((RestaurantData[[#This Row],[FitScore]]/100)*RestaurantData[[#This Row],[DailyCustAvg]])/3.5)*30</f>
        <v>2674.2857142857142</v>
      </c>
      <c r="N185">
        <v>40.709908729349003</v>
      </c>
      <c r="O185">
        <v>-74.008948959948</v>
      </c>
      <c r="P185">
        <v>101</v>
      </c>
      <c r="Q185">
        <v>1</v>
      </c>
      <c r="R185">
        <f>(RestaurantData[[#This Row],[MonthySales]]/1500)*0.07</f>
        <v>0.12480000000000002</v>
      </c>
    </row>
    <row r="186" spans="1:18" hidden="1" x14ac:dyDescent="0.3">
      <c r="A186">
        <v>50062684</v>
      </c>
      <c r="B186" s="1" t="s">
        <v>195</v>
      </c>
      <c r="C186" t="s">
        <v>14</v>
      </c>
      <c r="D186" s="2">
        <v>77</v>
      </c>
      <c r="E186" s="1" t="s">
        <v>160</v>
      </c>
      <c r="F186" s="2">
        <v>10038</v>
      </c>
      <c r="G186" s="3">
        <v>2126939030</v>
      </c>
      <c r="H186" s="1" t="s">
        <v>143</v>
      </c>
      <c r="I186" t="s">
        <v>21</v>
      </c>
      <c r="J186">
        <v>95</v>
      </c>
      <c r="K186">
        <v>305</v>
      </c>
      <c r="L186" s="27">
        <f>RestaurantData[[#This Row],[DailyCustAvg]]*30</f>
        <v>9150</v>
      </c>
      <c r="M186" s="7">
        <f>(((RestaurantData[[#This Row],[FitScore]]/100)*RestaurantData[[#This Row],[DailyCustAvg]])/3.5)*30</f>
        <v>2483.5714285714289</v>
      </c>
      <c r="N186">
        <v>40.708830267209002</v>
      </c>
      <c r="O186">
        <v>-74.005175956849996</v>
      </c>
      <c r="P186">
        <v>101</v>
      </c>
      <c r="Q186">
        <v>1</v>
      </c>
      <c r="R186">
        <f>(RestaurantData[[#This Row],[MonthySales]]/1500)*0.07</f>
        <v>0.11590000000000003</v>
      </c>
    </row>
    <row r="187" spans="1:18" hidden="1" x14ac:dyDescent="0.3">
      <c r="A187">
        <v>50058655</v>
      </c>
      <c r="B187" s="1" t="s">
        <v>87</v>
      </c>
      <c r="C187" t="s">
        <v>14</v>
      </c>
      <c r="D187" s="2">
        <v>84</v>
      </c>
      <c r="E187" s="1" t="s">
        <v>70</v>
      </c>
      <c r="F187" s="2">
        <v>10038</v>
      </c>
      <c r="G187" s="3">
        <v>2123370404</v>
      </c>
      <c r="H187" s="1" t="s">
        <v>16</v>
      </c>
      <c r="I187" t="s">
        <v>17</v>
      </c>
      <c r="J187">
        <v>99</v>
      </c>
      <c r="K187">
        <v>303</v>
      </c>
      <c r="L187" s="27">
        <f>RestaurantData[[#This Row],[DailyCustAvg]]*30</f>
        <v>9090</v>
      </c>
      <c r="M187" s="7">
        <f>(((RestaurantData[[#This Row],[FitScore]]/100)*RestaurantData[[#This Row],[DailyCustAvg]])/3.5)*30</f>
        <v>2571.1714285714284</v>
      </c>
      <c r="N187">
        <v>40.708020402084003</v>
      </c>
      <c r="O187">
        <v>-74.007938774978001</v>
      </c>
      <c r="P187">
        <v>101</v>
      </c>
      <c r="Q187">
        <v>1</v>
      </c>
      <c r="R187">
        <f>(RestaurantData[[#This Row],[MonthySales]]/1500)*0.07</f>
        <v>0.119988</v>
      </c>
    </row>
    <row r="188" spans="1:18" hidden="1" x14ac:dyDescent="0.3">
      <c r="A188">
        <v>50093235</v>
      </c>
      <c r="B188" s="1" t="s">
        <v>48</v>
      </c>
      <c r="C188" t="s">
        <v>14</v>
      </c>
      <c r="D188" s="2">
        <v>200</v>
      </c>
      <c r="E188" s="1" t="s">
        <v>34</v>
      </c>
      <c r="F188" s="2">
        <v>10038</v>
      </c>
      <c r="G188" s="3">
        <v>5165974454</v>
      </c>
      <c r="H188" s="1" t="s">
        <v>49</v>
      </c>
      <c r="I188" t="s">
        <v>17</v>
      </c>
      <c r="J188">
        <v>96</v>
      </c>
      <c r="K188">
        <v>301</v>
      </c>
      <c r="L188" s="27">
        <f>RestaurantData[[#This Row],[DailyCustAvg]]*30</f>
        <v>9030</v>
      </c>
      <c r="M188" s="7">
        <f>(((RestaurantData[[#This Row],[FitScore]]/100)*RestaurantData[[#This Row],[DailyCustAvg]])/3.5)*30</f>
        <v>2476.7999999999997</v>
      </c>
      <c r="N188">
        <v>40.710526270262001</v>
      </c>
      <c r="O188">
        <v>-74.009353030615003</v>
      </c>
      <c r="P188">
        <v>101</v>
      </c>
      <c r="Q188">
        <v>1</v>
      </c>
      <c r="R188">
        <f>(RestaurantData[[#This Row],[MonthySales]]/1500)*0.07</f>
        <v>0.11558399999999999</v>
      </c>
    </row>
    <row r="189" spans="1:18" hidden="1" x14ac:dyDescent="0.3">
      <c r="A189">
        <v>50071598</v>
      </c>
      <c r="B189" s="1" t="s">
        <v>321</v>
      </c>
      <c r="C189" t="s">
        <v>14</v>
      </c>
      <c r="D189" s="2">
        <v>200</v>
      </c>
      <c r="E189" s="1" t="s">
        <v>26</v>
      </c>
      <c r="F189" s="2">
        <v>10038</v>
      </c>
      <c r="G189" s="3">
        <v>9178031773</v>
      </c>
      <c r="H189" s="1" t="s">
        <v>242</v>
      </c>
      <c r="I189" t="s">
        <v>21</v>
      </c>
      <c r="J189">
        <v>100</v>
      </c>
      <c r="K189">
        <v>294</v>
      </c>
      <c r="L189" s="27">
        <f>RestaurantData[[#This Row],[DailyCustAvg]]*30</f>
        <v>8820</v>
      </c>
      <c r="M189" s="7">
        <f>(((RestaurantData[[#This Row],[FitScore]]/100)*RestaurantData[[#This Row],[DailyCustAvg]])/3.5)*30</f>
        <v>2520</v>
      </c>
      <c r="N189">
        <v>40.707309701918</v>
      </c>
      <c r="O189">
        <v>-74.004270517476002</v>
      </c>
      <c r="P189">
        <v>101</v>
      </c>
      <c r="Q189">
        <v>1</v>
      </c>
      <c r="R189">
        <f>(RestaurantData[[#This Row],[MonthySales]]/1500)*0.07</f>
        <v>0.11760000000000001</v>
      </c>
    </row>
    <row r="190" spans="1:18" hidden="1" x14ac:dyDescent="0.3">
      <c r="A190">
        <v>50042555</v>
      </c>
      <c r="B190" s="1" t="s">
        <v>239</v>
      </c>
      <c r="C190" t="s">
        <v>14</v>
      </c>
      <c r="D190" s="2">
        <v>41</v>
      </c>
      <c r="E190" s="1" t="s">
        <v>42</v>
      </c>
      <c r="F190" s="2">
        <v>10038</v>
      </c>
      <c r="G190" s="3">
        <v>2125776474</v>
      </c>
      <c r="H190" s="1" t="s">
        <v>100</v>
      </c>
      <c r="I190" t="s">
        <v>21</v>
      </c>
      <c r="J190">
        <v>98</v>
      </c>
      <c r="K190">
        <v>293</v>
      </c>
      <c r="L190" s="27">
        <f>RestaurantData[[#This Row],[DailyCustAvg]]*30</f>
        <v>8790</v>
      </c>
      <c r="M190" s="7">
        <f>(((RestaurantData[[#This Row],[FitScore]]/100)*RestaurantData[[#This Row],[DailyCustAvg]])/3.5)*30</f>
        <v>2461.1999999999998</v>
      </c>
      <c r="N190">
        <v>40.709310432064001</v>
      </c>
      <c r="O190">
        <v>-74.008108456548001</v>
      </c>
      <c r="P190">
        <v>101</v>
      </c>
      <c r="Q190">
        <v>1</v>
      </c>
      <c r="R190">
        <f>(RestaurantData[[#This Row],[MonthySales]]/1500)*0.07</f>
        <v>0.114856</v>
      </c>
    </row>
    <row r="191" spans="1:18" hidden="1" x14ac:dyDescent="0.3">
      <c r="A191">
        <v>41149249</v>
      </c>
      <c r="B191" s="1" t="s">
        <v>290</v>
      </c>
      <c r="C191" t="s">
        <v>14</v>
      </c>
      <c r="D191" s="2">
        <v>80</v>
      </c>
      <c r="E191" s="1" t="s">
        <v>282</v>
      </c>
      <c r="F191" s="2">
        <v>10038</v>
      </c>
      <c r="G191" s="3">
        <v>2122852600</v>
      </c>
      <c r="H191" s="1" t="s">
        <v>16</v>
      </c>
      <c r="I191" t="s">
        <v>21</v>
      </c>
      <c r="J191">
        <v>96</v>
      </c>
      <c r="K191">
        <v>292</v>
      </c>
      <c r="L191" s="27">
        <f>RestaurantData[[#This Row],[DailyCustAvg]]*30</f>
        <v>8760</v>
      </c>
      <c r="M191" s="7">
        <f>(((RestaurantData[[#This Row],[FitScore]]/100)*RestaurantData[[#This Row],[DailyCustAvg]])/3.5)*30</f>
        <v>2402.7428571428568</v>
      </c>
      <c r="N191">
        <v>40.708687588716003</v>
      </c>
      <c r="O191">
        <v>-74.003927947663001</v>
      </c>
      <c r="P191">
        <v>101</v>
      </c>
      <c r="Q191">
        <v>1</v>
      </c>
      <c r="R191">
        <f>(RestaurantData[[#This Row],[MonthySales]]/1500)*0.07</f>
        <v>0.11212799999999999</v>
      </c>
    </row>
    <row r="192" spans="1:18" hidden="1" x14ac:dyDescent="0.3">
      <c r="A192">
        <v>41178032</v>
      </c>
      <c r="B192" s="1" t="s">
        <v>74</v>
      </c>
      <c r="C192" t="s">
        <v>14</v>
      </c>
      <c r="D192" s="2">
        <v>220</v>
      </c>
      <c r="E192" s="1" t="s">
        <v>75</v>
      </c>
      <c r="F192" s="2">
        <v>10038</v>
      </c>
      <c r="G192" s="3">
        <v>2123749463</v>
      </c>
      <c r="H192" s="1" t="s">
        <v>16</v>
      </c>
      <c r="I192" t="s">
        <v>17</v>
      </c>
      <c r="J192">
        <v>100</v>
      </c>
      <c r="K192">
        <v>291</v>
      </c>
      <c r="L192" s="27">
        <f>RestaurantData[[#This Row],[DailyCustAvg]]*30</f>
        <v>8730</v>
      </c>
      <c r="M192" s="7">
        <f>(((RestaurantData[[#This Row],[FitScore]]/100)*RestaurantData[[#This Row],[DailyCustAvg]])/3.5)*30</f>
        <v>2494.2857142857142</v>
      </c>
      <c r="N192">
        <v>40.707419548132002</v>
      </c>
      <c r="O192">
        <v>-74.002351673985999</v>
      </c>
      <c r="P192">
        <v>101</v>
      </c>
      <c r="Q192">
        <v>1</v>
      </c>
      <c r="R192">
        <f>(RestaurantData[[#This Row],[MonthySales]]/1500)*0.07</f>
        <v>0.1164</v>
      </c>
    </row>
    <row r="193" spans="1:18" hidden="1" x14ac:dyDescent="0.3">
      <c r="A193">
        <v>50096097</v>
      </c>
      <c r="B193" s="1" t="s">
        <v>69</v>
      </c>
      <c r="C193" t="s">
        <v>14</v>
      </c>
      <c r="D193" s="2">
        <v>123</v>
      </c>
      <c r="E193" s="1" t="s">
        <v>70</v>
      </c>
      <c r="F193" s="2">
        <v>10038</v>
      </c>
      <c r="G193" s="3">
        <v>6462694398</v>
      </c>
      <c r="H193" s="1" t="s">
        <v>68</v>
      </c>
      <c r="I193" t="s">
        <v>21</v>
      </c>
      <c r="J193">
        <v>99</v>
      </c>
      <c r="K193">
        <v>287</v>
      </c>
      <c r="L193" s="27">
        <f>RestaurantData[[#This Row],[DailyCustAvg]]*30</f>
        <v>8610</v>
      </c>
      <c r="M193" s="7">
        <f>(((RestaurantData[[#This Row],[FitScore]]/100)*RestaurantData[[#This Row],[DailyCustAvg]])/3.5)*30</f>
        <v>2435.3999999999996</v>
      </c>
      <c r="N193">
        <v>40.709104653841003</v>
      </c>
      <c r="O193">
        <v>-74.006892888094995</v>
      </c>
      <c r="P193">
        <v>101</v>
      </c>
      <c r="Q193">
        <v>1</v>
      </c>
      <c r="R193">
        <f>(RestaurantData[[#This Row],[MonthySales]]/1500)*0.07</f>
        <v>0.11365199999999999</v>
      </c>
    </row>
    <row r="194" spans="1:18" hidden="1" x14ac:dyDescent="0.3">
      <c r="A194">
        <v>50032701</v>
      </c>
      <c r="B194" s="1" t="s">
        <v>197</v>
      </c>
      <c r="C194" t="s">
        <v>14</v>
      </c>
      <c r="D194" s="2">
        <v>20</v>
      </c>
      <c r="E194" s="1" t="s">
        <v>42</v>
      </c>
      <c r="F194" s="2">
        <v>10038</v>
      </c>
      <c r="G194" s="3">
        <v>2125717177</v>
      </c>
      <c r="H194" s="1" t="s">
        <v>68</v>
      </c>
      <c r="I194" t="s">
        <v>17</v>
      </c>
      <c r="J194">
        <v>97</v>
      </c>
      <c r="K194">
        <v>284</v>
      </c>
      <c r="L194" s="27">
        <f>RestaurantData[[#This Row],[DailyCustAvg]]*30</f>
        <v>8520</v>
      </c>
      <c r="M194" s="7">
        <f>(((RestaurantData[[#This Row],[FitScore]]/100)*RestaurantData[[#This Row],[DailyCustAvg]])/3.5)*30</f>
        <v>2361.2571428571428</v>
      </c>
      <c r="N194">
        <v>40.709837370945998</v>
      </c>
      <c r="O194">
        <v>-74.008876810464997</v>
      </c>
      <c r="P194">
        <v>101</v>
      </c>
      <c r="Q194">
        <v>1</v>
      </c>
      <c r="R194">
        <f>(RestaurantData[[#This Row],[MonthySales]]/1500)*0.07</f>
        <v>0.11019200000000001</v>
      </c>
    </row>
    <row r="195" spans="1:18" hidden="1" x14ac:dyDescent="0.3">
      <c r="A195">
        <v>50102805</v>
      </c>
      <c r="B195" s="1" t="s">
        <v>146</v>
      </c>
      <c r="C195" t="s">
        <v>14</v>
      </c>
      <c r="D195" s="2">
        <v>375</v>
      </c>
      <c r="E195" s="1" t="s">
        <v>28</v>
      </c>
      <c r="F195" s="2">
        <v>10038</v>
      </c>
      <c r="G195" s="3">
        <v>8723562698</v>
      </c>
      <c r="H195" s="1" t="s">
        <v>16</v>
      </c>
      <c r="I195" t="s">
        <v>17</v>
      </c>
      <c r="J195">
        <v>100</v>
      </c>
      <c r="K195">
        <v>273</v>
      </c>
      <c r="L195" s="27">
        <f>RestaurantData[[#This Row],[DailyCustAvg]]*30</f>
        <v>8190</v>
      </c>
      <c r="M195" s="7">
        <f>(((RestaurantData[[#This Row],[FitScore]]/100)*RestaurantData[[#This Row],[DailyCustAvg]])/3.5)*30</f>
        <v>2340</v>
      </c>
      <c r="N195">
        <v>40.710200018591003</v>
      </c>
      <c r="O195">
        <v>-74.001125388047996</v>
      </c>
      <c r="P195">
        <v>101</v>
      </c>
      <c r="Q195">
        <v>1</v>
      </c>
      <c r="R195">
        <f>(RestaurantData[[#This Row],[MonthySales]]/1500)*0.07</f>
        <v>0.10920000000000002</v>
      </c>
    </row>
    <row r="196" spans="1:18" hidden="1" x14ac:dyDescent="0.3">
      <c r="A196">
        <v>50094809</v>
      </c>
      <c r="B196" s="1" t="s">
        <v>162</v>
      </c>
      <c r="C196" t="s">
        <v>14</v>
      </c>
      <c r="D196" s="2">
        <v>200</v>
      </c>
      <c r="E196" s="1" t="s">
        <v>34</v>
      </c>
      <c r="F196" s="2">
        <v>10038</v>
      </c>
      <c r="G196" s="3">
        <v>3474096580</v>
      </c>
      <c r="H196" s="1" t="s">
        <v>163</v>
      </c>
      <c r="I196" t="s">
        <v>21</v>
      </c>
      <c r="J196">
        <v>99</v>
      </c>
      <c r="K196">
        <v>267</v>
      </c>
      <c r="L196" s="27">
        <f>RestaurantData[[#This Row],[DailyCustAvg]]*30</f>
        <v>8010</v>
      </c>
      <c r="M196" s="7">
        <f>(((RestaurantData[[#This Row],[FitScore]]/100)*RestaurantData[[#This Row],[DailyCustAvg]])/3.5)*30</f>
        <v>2265.6857142857139</v>
      </c>
      <c r="N196">
        <v>40.710526270262001</v>
      </c>
      <c r="O196">
        <v>-74.009353030615003</v>
      </c>
      <c r="P196">
        <v>101</v>
      </c>
      <c r="Q196">
        <v>1</v>
      </c>
      <c r="R196">
        <f>(RestaurantData[[#This Row],[MonthySales]]/1500)*0.07</f>
        <v>0.10573199999999998</v>
      </c>
    </row>
    <row r="197" spans="1:18" ht="28.8" hidden="1" x14ac:dyDescent="0.3">
      <c r="A197">
        <v>50017223</v>
      </c>
      <c r="B197" s="1" t="s">
        <v>140</v>
      </c>
      <c r="C197" t="s">
        <v>14</v>
      </c>
      <c r="D197" s="2">
        <v>161</v>
      </c>
      <c r="E197" s="1" t="s">
        <v>75</v>
      </c>
      <c r="F197" s="2">
        <v>10038</v>
      </c>
      <c r="G197" s="3">
        <v>2128260001</v>
      </c>
      <c r="H197" s="1" t="s">
        <v>141</v>
      </c>
      <c r="I197" t="s">
        <v>17</v>
      </c>
      <c r="J197">
        <v>96</v>
      </c>
      <c r="K197">
        <v>262</v>
      </c>
      <c r="L197" s="27">
        <f>RestaurantData[[#This Row],[DailyCustAvg]]*30</f>
        <v>7860</v>
      </c>
      <c r="M197" s="7">
        <f>(((RestaurantData[[#This Row],[FitScore]]/100)*RestaurantData[[#This Row],[DailyCustAvg]])/3.5)*30</f>
        <v>2155.8857142857141</v>
      </c>
      <c r="N197">
        <v>40.706044328921998</v>
      </c>
      <c r="O197">
        <v>-74.005099997168998</v>
      </c>
      <c r="P197">
        <v>101</v>
      </c>
      <c r="Q197">
        <v>1</v>
      </c>
      <c r="R197">
        <f>(RestaurantData[[#This Row],[MonthySales]]/1500)*0.07</f>
        <v>0.100608</v>
      </c>
    </row>
    <row r="198" spans="1:18" hidden="1" x14ac:dyDescent="0.3">
      <c r="A198">
        <v>41671873</v>
      </c>
      <c r="B198" s="1" t="s">
        <v>159</v>
      </c>
      <c r="C198" t="s">
        <v>14</v>
      </c>
      <c r="D198" s="2">
        <v>111</v>
      </c>
      <c r="E198" s="1" t="s">
        <v>160</v>
      </c>
      <c r="F198" s="2">
        <v>10038</v>
      </c>
      <c r="G198" s="3">
        <v>2123852010</v>
      </c>
      <c r="H198" s="1" t="s">
        <v>156</v>
      </c>
      <c r="I198" t="s">
        <v>21</v>
      </c>
      <c r="J198">
        <v>95</v>
      </c>
      <c r="K198">
        <v>262</v>
      </c>
      <c r="L198" s="27">
        <f>RestaurantData[[#This Row],[DailyCustAvg]]*30</f>
        <v>7860</v>
      </c>
      <c r="M198" s="7">
        <f>(((RestaurantData[[#This Row],[FitScore]]/100)*RestaurantData[[#This Row],[DailyCustAvg]])/3.5)*30</f>
        <v>2133.4285714285716</v>
      </c>
      <c r="N198">
        <v>40.709741446443999</v>
      </c>
      <c r="O198">
        <v>-74.006791958532006</v>
      </c>
      <c r="P198">
        <v>101</v>
      </c>
      <c r="Q198">
        <v>1</v>
      </c>
      <c r="R198">
        <f>(RestaurantData[[#This Row],[MonthySales]]/1500)*0.07</f>
        <v>9.956000000000001E-2</v>
      </c>
    </row>
    <row r="199" spans="1:18" hidden="1" x14ac:dyDescent="0.3">
      <c r="A199">
        <v>41303086</v>
      </c>
      <c r="B199" s="1" t="s">
        <v>194</v>
      </c>
      <c r="C199" t="s">
        <v>14</v>
      </c>
      <c r="D199" s="2">
        <v>98</v>
      </c>
      <c r="E199" s="1" t="s">
        <v>113</v>
      </c>
      <c r="F199" s="2">
        <v>10038</v>
      </c>
      <c r="G199" s="3">
        <v>2122441111</v>
      </c>
      <c r="H199" s="1" t="s">
        <v>151</v>
      </c>
      <c r="I199" t="s">
        <v>21</v>
      </c>
      <c r="J199">
        <v>96</v>
      </c>
      <c r="K199">
        <v>260</v>
      </c>
      <c r="L199" s="27">
        <f>RestaurantData[[#This Row],[DailyCustAvg]]*30</f>
        <v>7800</v>
      </c>
      <c r="M199" s="7">
        <f>(((RestaurantData[[#This Row],[FitScore]]/100)*RestaurantData[[#This Row],[DailyCustAvg]])/3.5)*30</f>
        <v>2139.4285714285716</v>
      </c>
      <c r="N199">
        <v>40.706884126799999</v>
      </c>
      <c r="O199">
        <v>-74.007026110417996</v>
      </c>
      <c r="P199">
        <v>101</v>
      </c>
      <c r="Q199">
        <v>1</v>
      </c>
      <c r="R199">
        <f>(RestaurantData[[#This Row],[MonthySales]]/1500)*0.07</f>
        <v>9.9840000000000012E-2</v>
      </c>
    </row>
    <row r="200" spans="1:18" hidden="1" x14ac:dyDescent="0.3">
      <c r="A200">
        <v>50070205</v>
      </c>
      <c r="B200" s="1" t="s">
        <v>215</v>
      </c>
      <c r="C200" t="s">
        <v>14</v>
      </c>
      <c r="D200" s="2">
        <v>226</v>
      </c>
      <c r="E200" s="1" t="s">
        <v>75</v>
      </c>
      <c r="F200" s="2">
        <v>10038</v>
      </c>
      <c r="G200" s="3">
        <v>2122852253</v>
      </c>
      <c r="H200" s="1" t="s">
        <v>56</v>
      </c>
      <c r="I200" t="s">
        <v>17</v>
      </c>
      <c r="J200">
        <v>99</v>
      </c>
      <c r="K200">
        <v>259</v>
      </c>
      <c r="L200" s="27">
        <f>RestaurantData[[#This Row],[DailyCustAvg]]*30</f>
        <v>7770</v>
      </c>
      <c r="M200" s="7">
        <f>(((RestaurantData[[#This Row],[FitScore]]/100)*RestaurantData[[#This Row],[DailyCustAvg]])/3.5)*30</f>
        <v>2197.8000000000002</v>
      </c>
      <c r="N200">
        <v>40.707512873940999</v>
      </c>
      <c r="O200">
        <v>-74.002167727073996</v>
      </c>
      <c r="P200">
        <v>101</v>
      </c>
      <c r="Q200">
        <v>1</v>
      </c>
      <c r="R200">
        <f>(RestaurantData[[#This Row],[MonthySales]]/1500)*0.07</f>
        <v>0.10256400000000002</v>
      </c>
    </row>
    <row r="201" spans="1:18" hidden="1" x14ac:dyDescent="0.3">
      <c r="A201">
        <v>50102766</v>
      </c>
      <c r="B201" s="1" t="s">
        <v>297</v>
      </c>
      <c r="C201" t="s">
        <v>14</v>
      </c>
      <c r="D201" s="2">
        <v>45</v>
      </c>
      <c r="E201" s="1" t="s">
        <v>42</v>
      </c>
      <c r="F201" s="2">
        <v>10038</v>
      </c>
      <c r="G201" s="3">
        <v>7163376030</v>
      </c>
      <c r="H201" s="1" t="s">
        <v>56</v>
      </c>
      <c r="I201" t="s">
        <v>21</v>
      </c>
      <c r="J201">
        <v>100</v>
      </c>
      <c r="K201">
        <v>259</v>
      </c>
      <c r="L201" s="27">
        <f>RestaurantData[[#This Row],[DailyCustAvg]]*30</f>
        <v>7770</v>
      </c>
      <c r="M201" s="7">
        <f>(((RestaurantData[[#This Row],[FitScore]]/100)*RestaurantData[[#This Row],[DailyCustAvg]])/3.5)*30</f>
        <v>2220</v>
      </c>
      <c r="N201">
        <v>40.709233586111999</v>
      </c>
      <c r="O201">
        <v>-74.008000238349993</v>
      </c>
      <c r="P201">
        <v>101</v>
      </c>
      <c r="Q201">
        <v>1</v>
      </c>
      <c r="R201">
        <f>(RestaurantData[[#This Row],[MonthySales]]/1500)*0.07</f>
        <v>0.10360000000000001</v>
      </c>
    </row>
    <row r="202" spans="1:18" hidden="1" x14ac:dyDescent="0.3">
      <c r="A202">
        <v>40512204</v>
      </c>
      <c r="B202" s="1" t="s">
        <v>293</v>
      </c>
      <c r="C202" t="s">
        <v>14</v>
      </c>
      <c r="D202" s="2">
        <v>38</v>
      </c>
      <c r="E202" s="1" t="s">
        <v>294</v>
      </c>
      <c r="F202" s="2">
        <v>10038</v>
      </c>
      <c r="G202" s="3">
        <v>2125871103</v>
      </c>
      <c r="H202" s="1" t="s">
        <v>56</v>
      </c>
      <c r="I202" t="s">
        <v>17</v>
      </c>
      <c r="J202">
        <v>96</v>
      </c>
      <c r="K202">
        <v>258</v>
      </c>
      <c r="L202" s="27">
        <f>RestaurantData[[#This Row],[DailyCustAvg]]*30</f>
        <v>7740</v>
      </c>
      <c r="M202" s="7">
        <f>(((RestaurantData[[#This Row],[FitScore]]/100)*RestaurantData[[#This Row],[DailyCustAvg]])/3.5)*30</f>
        <v>2122.9714285714285</v>
      </c>
      <c r="N202">
        <v>40.711802776131996</v>
      </c>
      <c r="O202">
        <v>-74.006658706680994</v>
      </c>
      <c r="P202">
        <v>101</v>
      </c>
      <c r="Q202">
        <v>1</v>
      </c>
      <c r="R202">
        <f>(RestaurantData[[#This Row],[MonthySales]]/1500)*0.07</f>
        <v>9.9072000000000007E-2</v>
      </c>
    </row>
    <row r="203" spans="1:18" ht="28.8" hidden="1" x14ac:dyDescent="0.3">
      <c r="A203">
        <v>50101949</v>
      </c>
      <c r="B203" s="1" t="s">
        <v>150</v>
      </c>
      <c r="C203" t="s">
        <v>14</v>
      </c>
      <c r="D203" s="2">
        <v>200</v>
      </c>
      <c r="E203" s="1" t="s">
        <v>34</v>
      </c>
      <c r="F203" s="2">
        <v>10038</v>
      </c>
      <c r="G203" s="3">
        <v>9172256067</v>
      </c>
      <c r="H203" s="1" t="s">
        <v>151</v>
      </c>
      <c r="I203" t="s">
        <v>17</v>
      </c>
      <c r="J203">
        <v>98</v>
      </c>
      <c r="K203">
        <v>256</v>
      </c>
      <c r="L203" s="27">
        <f>RestaurantData[[#This Row],[DailyCustAvg]]*30</f>
        <v>7680</v>
      </c>
      <c r="M203" s="7">
        <f>(((RestaurantData[[#This Row],[FitScore]]/100)*RestaurantData[[#This Row],[DailyCustAvg]])/3.5)*30</f>
        <v>2150.3999999999996</v>
      </c>
      <c r="N203">
        <v>40.710526270262001</v>
      </c>
      <c r="O203">
        <v>-74.009353030615003</v>
      </c>
      <c r="P203">
        <v>101</v>
      </c>
      <c r="Q203">
        <v>1</v>
      </c>
      <c r="R203">
        <f>(RestaurantData[[#This Row],[MonthySales]]/1500)*0.07</f>
        <v>0.100352</v>
      </c>
    </row>
    <row r="204" spans="1:18" hidden="1" x14ac:dyDescent="0.3">
      <c r="A204">
        <v>50079334</v>
      </c>
      <c r="B204" s="1" t="s">
        <v>283</v>
      </c>
      <c r="C204" t="s">
        <v>14</v>
      </c>
      <c r="D204" s="2">
        <v>225</v>
      </c>
      <c r="E204" s="1" t="s">
        <v>28</v>
      </c>
      <c r="F204" s="2">
        <v>10038</v>
      </c>
      <c r="G204" s="3">
        <v>6463696234</v>
      </c>
      <c r="H204" s="1" t="s">
        <v>260</v>
      </c>
      <c r="I204" t="s">
        <v>21</v>
      </c>
      <c r="J204">
        <v>100</v>
      </c>
      <c r="K204">
        <v>254</v>
      </c>
      <c r="L204" s="27">
        <f>RestaurantData[[#This Row],[DailyCustAvg]]*30</f>
        <v>7620</v>
      </c>
      <c r="M204" s="7">
        <f>(((RestaurantData[[#This Row],[FitScore]]/100)*RestaurantData[[#This Row],[DailyCustAvg]])/3.5)*30</f>
        <v>2177.1428571428569</v>
      </c>
      <c r="N204">
        <v>40.707251992578001</v>
      </c>
      <c r="O204">
        <v>-74.005839494753999</v>
      </c>
      <c r="P204">
        <v>101</v>
      </c>
      <c r="Q204">
        <v>1</v>
      </c>
      <c r="R204">
        <f>(RestaurantData[[#This Row],[MonthySales]]/1500)*0.07</f>
        <v>0.1016</v>
      </c>
    </row>
    <row r="205" spans="1:18" hidden="1" x14ac:dyDescent="0.3">
      <c r="A205">
        <v>50100704</v>
      </c>
      <c r="B205" s="1" t="s">
        <v>259</v>
      </c>
      <c r="C205" t="s">
        <v>14</v>
      </c>
      <c r="D205" s="2">
        <v>104</v>
      </c>
      <c r="E205" s="1" t="s">
        <v>160</v>
      </c>
      <c r="F205" s="2">
        <v>10038</v>
      </c>
      <c r="G205" s="3">
        <v>2127758540</v>
      </c>
      <c r="H205" s="1" t="s">
        <v>260</v>
      </c>
      <c r="I205" t="s">
        <v>17</v>
      </c>
      <c r="J205">
        <v>98</v>
      </c>
      <c r="K205">
        <v>253</v>
      </c>
      <c r="L205" s="27">
        <f>RestaurantData[[#This Row],[DailyCustAvg]]*30</f>
        <v>7590</v>
      </c>
      <c r="M205" s="7">
        <f>(((RestaurantData[[#This Row],[FitScore]]/100)*RestaurantData[[#This Row],[DailyCustAvg]])/3.5)*30</f>
        <v>2125.2000000000003</v>
      </c>
      <c r="N205">
        <v>40.709678321836002</v>
      </c>
      <c r="O205">
        <v>-74.006705384444004</v>
      </c>
      <c r="P205">
        <v>101</v>
      </c>
      <c r="Q205">
        <v>1</v>
      </c>
      <c r="R205">
        <f>(RestaurantData[[#This Row],[MonthySales]]/1500)*0.07</f>
        <v>9.9176000000000028E-2</v>
      </c>
    </row>
    <row r="206" spans="1:18" hidden="1" x14ac:dyDescent="0.3">
      <c r="A206">
        <v>41623543</v>
      </c>
      <c r="B206" s="1" t="s">
        <v>164</v>
      </c>
      <c r="C206" t="s">
        <v>14</v>
      </c>
      <c r="D206" s="2">
        <v>111</v>
      </c>
      <c r="E206" s="1" t="s">
        <v>160</v>
      </c>
      <c r="F206" s="2">
        <v>10038</v>
      </c>
      <c r="G206" s="3">
        <v>6464540052</v>
      </c>
      <c r="H206" s="1" t="s">
        <v>16</v>
      </c>
      <c r="I206" t="s">
        <v>21</v>
      </c>
      <c r="J206">
        <v>95</v>
      </c>
      <c r="K206">
        <v>248</v>
      </c>
      <c r="L206" s="27">
        <f>RestaurantData[[#This Row],[DailyCustAvg]]*30</f>
        <v>7440</v>
      </c>
      <c r="M206" s="7">
        <f>(((RestaurantData[[#This Row],[FitScore]]/100)*RestaurantData[[#This Row],[DailyCustAvg]])/3.5)*30</f>
        <v>2019.4285714285716</v>
      </c>
      <c r="N206">
        <v>40.709741446443999</v>
      </c>
      <c r="O206">
        <v>-74.006791958532006</v>
      </c>
      <c r="P206">
        <v>101</v>
      </c>
      <c r="Q206">
        <v>1</v>
      </c>
      <c r="R206">
        <f>(RestaurantData[[#This Row],[MonthySales]]/1500)*0.07</f>
        <v>9.4240000000000004E-2</v>
      </c>
    </row>
    <row r="207" spans="1:18" hidden="1" x14ac:dyDescent="0.3">
      <c r="A207">
        <v>50008606</v>
      </c>
      <c r="B207" s="1" t="s">
        <v>237</v>
      </c>
      <c r="C207" t="s">
        <v>14</v>
      </c>
      <c r="D207" s="2">
        <v>133</v>
      </c>
      <c r="E207" s="1" t="s">
        <v>42</v>
      </c>
      <c r="F207" s="2">
        <v>10038</v>
      </c>
      <c r="G207" s="3">
        <v>2122320152</v>
      </c>
      <c r="H207" s="1" t="s">
        <v>68</v>
      </c>
      <c r="I207" t="s">
        <v>17</v>
      </c>
      <c r="J207">
        <v>95</v>
      </c>
      <c r="K207">
        <v>247</v>
      </c>
      <c r="L207" s="27">
        <f>RestaurantData[[#This Row],[DailyCustAvg]]*30</f>
        <v>7410</v>
      </c>
      <c r="M207" s="7">
        <f>(((RestaurantData[[#This Row],[FitScore]]/100)*RestaurantData[[#This Row],[DailyCustAvg]])/3.5)*30</f>
        <v>2011.285714285714</v>
      </c>
      <c r="N207">
        <v>40.70707086897</v>
      </c>
      <c r="O207">
        <v>-74.005190247084002</v>
      </c>
      <c r="P207">
        <v>101</v>
      </c>
      <c r="Q207">
        <v>1</v>
      </c>
      <c r="R207">
        <f>(RestaurantData[[#This Row],[MonthySales]]/1500)*0.07</f>
        <v>9.3859999999999999E-2</v>
      </c>
    </row>
    <row r="208" spans="1:18" hidden="1" x14ac:dyDescent="0.3">
      <c r="A208">
        <v>50090712</v>
      </c>
      <c r="B208" s="1" t="s">
        <v>311</v>
      </c>
      <c r="C208" t="s">
        <v>14</v>
      </c>
      <c r="D208" s="2">
        <v>95</v>
      </c>
      <c r="E208" s="1" t="s">
        <v>51</v>
      </c>
      <c r="F208" s="2">
        <v>10038</v>
      </c>
      <c r="G208" s="3">
        <v>2128381200</v>
      </c>
      <c r="H208" s="1" t="s">
        <v>106</v>
      </c>
      <c r="I208" t="s">
        <v>17</v>
      </c>
      <c r="J208">
        <v>96</v>
      </c>
      <c r="K208">
        <v>247</v>
      </c>
      <c r="L208" s="27">
        <f>RestaurantData[[#This Row],[DailyCustAvg]]*30</f>
        <v>7410</v>
      </c>
      <c r="M208" s="7">
        <f>(((RestaurantData[[#This Row],[FitScore]]/100)*RestaurantData[[#This Row],[DailyCustAvg]])/3.5)*30</f>
        <v>2032.4571428571428</v>
      </c>
      <c r="N208">
        <v>40.706291431647998</v>
      </c>
      <c r="O208">
        <v>-74.003029712561002</v>
      </c>
      <c r="P208">
        <v>101</v>
      </c>
      <c r="Q208">
        <v>1</v>
      </c>
      <c r="R208">
        <f>(RestaurantData[[#This Row],[MonthySales]]/1500)*0.07</f>
        <v>9.4848000000000002E-2</v>
      </c>
    </row>
    <row r="209" spans="1:18" hidden="1" x14ac:dyDescent="0.3">
      <c r="A209">
        <v>50004472</v>
      </c>
      <c r="B209" s="1" t="s">
        <v>255</v>
      </c>
      <c r="C209" t="s">
        <v>14</v>
      </c>
      <c r="D209" s="2">
        <v>97</v>
      </c>
      <c r="E209" s="1" t="s">
        <v>19</v>
      </c>
      <c r="F209" s="2">
        <v>10038</v>
      </c>
      <c r="G209" s="3">
        <v>2122273104</v>
      </c>
      <c r="H209" s="1" t="s">
        <v>24</v>
      </c>
      <c r="I209" t="s">
        <v>21</v>
      </c>
      <c r="J209">
        <v>96</v>
      </c>
      <c r="K209">
        <v>232</v>
      </c>
      <c r="L209" s="27">
        <f>RestaurantData[[#This Row],[DailyCustAvg]]*30</f>
        <v>6960</v>
      </c>
      <c r="M209" s="7">
        <f>(((RestaurantData[[#This Row],[FitScore]]/100)*RestaurantData[[#This Row],[DailyCustAvg]])/3.5)*30</f>
        <v>1909.0285714285715</v>
      </c>
      <c r="N209">
        <v>40.710441316983001</v>
      </c>
      <c r="O209">
        <v>-74.007524256417</v>
      </c>
      <c r="P209">
        <v>101</v>
      </c>
      <c r="Q209">
        <v>1</v>
      </c>
      <c r="R209">
        <f>(RestaurantData[[#This Row],[MonthySales]]/1500)*0.07</f>
        <v>8.9088000000000014E-2</v>
      </c>
    </row>
    <row r="210" spans="1:18" hidden="1" x14ac:dyDescent="0.3">
      <c r="A210">
        <v>50060381</v>
      </c>
      <c r="B210" s="1" t="s">
        <v>199</v>
      </c>
      <c r="C210" t="s">
        <v>14</v>
      </c>
      <c r="D210" s="2">
        <v>75</v>
      </c>
      <c r="E210" s="1" t="s">
        <v>113</v>
      </c>
      <c r="F210" s="2">
        <v>10038</v>
      </c>
      <c r="G210" s="3">
        <v>6464100080</v>
      </c>
      <c r="H210" s="1" t="s">
        <v>16</v>
      </c>
      <c r="I210" t="s">
        <v>17</v>
      </c>
      <c r="J210">
        <v>97</v>
      </c>
      <c r="K210">
        <v>226</v>
      </c>
      <c r="L210" s="27">
        <f>RestaurantData[[#This Row],[DailyCustAvg]]*30</f>
        <v>6780</v>
      </c>
      <c r="M210" s="7">
        <f>(((RestaurantData[[#This Row],[FitScore]]/100)*RestaurantData[[#This Row],[DailyCustAvg]])/3.5)*30</f>
        <v>1879.0285714285715</v>
      </c>
      <c r="N210">
        <v>40.707649870471997</v>
      </c>
      <c r="O210">
        <v>-74.007758386956993</v>
      </c>
      <c r="P210">
        <v>101</v>
      </c>
      <c r="Q210">
        <v>1</v>
      </c>
      <c r="R210">
        <f>(RestaurantData[[#This Row],[MonthySales]]/1500)*0.07</f>
        <v>8.7688000000000016E-2</v>
      </c>
    </row>
    <row r="211" spans="1:18" hidden="1" x14ac:dyDescent="0.3">
      <c r="A211">
        <v>50007581</v>
      </c>
      <c r="B211" s="1" t="s">
        <v>25</v>
      </c>
      <c r="C211" t="s">
        <v>14</v>
      </c>
      <c r="D211" s="2">
        <v>175</v>
      </c>
      <c r="E211" s="1" t="s">
        <v>26</v>
      </c>
      <c r="F211" s="2">
        <v>10038</v>
      </c>
      <c r="G211" s="3">
        <v>2127708303</v>
      </c>
      <c r="H211" s="1" t="s">
        <v>16</v>
      </c>
      <c r="I211" t="s">
        <v>17</v>
      </c>
      <c r="J211">
        <v>98</v>
      </c>
      <c r="K211">
        <v>223</v>
      </c>
      <c r="L211" s="27">
        <f>RestaurantData[[#This Row],[DailyCustAvg]]*30</f>
        <v>6690</v>
      </c>
      <c r="M211" s="7">
        <f>(((RestaurantData[[#This Row],[FitScore]]/100)*RestaurantData[[#This Row],[DailyCustAvg]])/3.5)*30</f>
        <v>1873.1999999999998</v>
      </c>
      <c r="N211">
        <v>40.706692089859999</v>
      </c>
      <c r="O211">
        <v>-74.005208251591</v>
      </c>
      <c r="P211">
        <v>101</v>
      </c>
      <c r="Q211">
        <v>1</v>
      </c>
      <c r="R211">
        <f>(RestaurantData[[#This Row],[MonthySales]]/1500)*0.07</f>
        <v>8.7416000000000008E-2</v>
      </c>
    </row>
    <row r="212" spans="1:18" hidden="1" x14ac:dyDescent="0.3">
      <c r="A212">
        <v>50099769</v>
      </c>
      <c r="B212" s="1" t="s">
        <v>316</v>
      </c>
      <c r="C212" t="s">
        <v>14</v>
      </c>
      <c r="D212" s="2">
        <v>252</v>
      </c>
      <c r="E212" s="1" t="s">
        <v>75</v>
      </c>
      <c r="F212" s="2">
        <v>10038</v>
      </c>
      <c r="G212" s="3">
        <v>6463604650</v>
      </c>
      <c r="H212" s="1" t="s">
        <v>16</v>
      </c>
      <c r="I212" t="s">
        <v>17</v>
      </c>
      <c r="J212">
        <v>97</v>
      </c>
      <c r="K212">
        <v>216</v>
      </c>
      <c r="L212" s="27">
        <f>RestaurantData[[#This Row],[DailyCustAvg]]*30</f>
        <v>6480</v>
      </c>
      <c r="M212" s="7">
        <f>(((RestaurantData[[#This Row],[FitScore]]/100)*RestaurantData[[#This Row],[DailyCustAvg]])/3.5)*30</f>
        <v>1795.8857142857141</v>
      </c>
      <c r="N212">
        <v>40.708179870473998</v>
      </c>
      <c r="O212">
        <v>-74.000840408455005</v>
      </c>
      <c r="P212">
        <v>101</v>
      </c>
      <c r="Q212">
        <v>1</v>
      </c>
      <c r="R212">
        <f>(RestaurantData[[#This Row],[MonthySales]]/1500)*0.07</f>
        <v>8.3808000000000007E-2</v>
      </c>
    </row>
    <row r="213" spans="1:18" hidden="1" x14ac:dyDescent="0.3">
      <c r="A213">
        <v>41259632</v>
      </c>
      <c r="B213" s="1" t="s">
        <v>111</v>
      </c>
      <c r="C213" t="s">
        <v>14</v>
      </c>
      <c r="D213" s="2">
        <v>100</v>
      </c>
      <c r="E213" s="1" t="s">
        <v>113</v>
      </c>
      <c r="F213" s="2">
        <v>10038</v>
      </c>
      <c r="G213" s="3">
        <v>2127422690</v>
      </c>
      <c r="H213" s="1" t="s">
        <v>29</v>
      </c>
      <c r="I213" t="s">
        <v>17</v>
      </c>
      <c r="J213">
        <v>100</v>
      </c>
      <c r="K213">
        <v>212</v>
      </c>
      <c r="L213" s="27">
        <f>RestaurantData[[#This Row],[DailyCustAvg]]*30</f>
        <v>6360</v>
      </c>
      <c r="M213" s="7">
        <f>(((RestaurantData[[#This Row],[FitScore]]/100)*RestaurantData[[#This Row],[DailyCustAvg]])/3.5)*30</f>
        <v>1817.1428571428571</v>
      </c>
      <c r="N213">
        <v>40.706859426073002</v>
      </c>
      <c r="O213">
        <v>-74.006990039488997</v>
      </c>
      <c r="P213">
        <v>101</v>
      </c>
      <c r="Q213">
        <v>1</v>
      </c>
      <c r="R213">
        <f>(RestaurantData[[#This Row],[MonthySales]]/1500)*0.07</f>
        <v>8.48E-2</v>
      </c>
    </row>
    <row r="214" spans="1:18" ht="28.8" hidden="1" x14ac:dyDescent="0.3">
      <c r="A214">
        <v>50101703</v>
      </c>
      <c r="B214" s="1" t="s">
        <v>145</v>
      </c>
      <c r="C214" t="s">
        <v>14</v>
      </c>
      <c r="D214" s="2">
        <v>110</v>
      </c>
      <c r="E214" s="1" t="s">
        <v>70</v>
      </c>
      <c r="F214" s="2">
        <v>10038</v>
      </c>
      <c r="G214" s="3">
        <v>3122290099</v>
      </c>
      <c r="H214" s="1" t="s">
        <v>16</v>
      </c>
      <c r="I214" t="s">
        <v>17</v>
      </c>
      <c r="J214">
        <v>96</v>
      </c>
      <c r="K214">
        <v>211</v>
      </c>
      <c r="L214" s="27">
        <f>RestaurantData[[#This Row],[DailyCustAvg]]*30</f>
        <v>6330</v>
      </c>
      <c r="M214" s="7">
        <f>(((RestaurantData[[#This Row],[FitScore]]/100)*RestaurantData[[#This Row],[DailyCustAvg]])/3.5)*30</f>
        <v>1736.2285714285713</v>
      </c>
      <c r="N214">
        <v>40.708775262849002</v>
      </c>
      <c r="O214">
        <v>-74.007195836492997</v>
      </c>
      <c r="P214">
        <v>101</v>
      </c>
      <c r="Q214">
        <v>1</v>
      </c>
      <c r="R214">
        <f>(RestaurantData[[#This Row],[MonthySales]]/1500)*0.07</f>
        <v>8.1023999999999999E-2</v>
      </c>
    </row>
    <row r="215" spans="1:18" hidden="1" x14ac:dyDescent="0.3">
      <c r="A215">
        <v>50060258</v>
      </c>
      <c r="B215" s="1" t="s">
        <v>175</v>
      </c>
      <c r="C215" t="s">
        <v>14</v>
      </c>
      <c r="D215" s="2">
        <v>15</v>
      </c>
      <c r="E215" s="1" t="s">
        <v>176</v>
      </c>
      <c r="F215" s="2">
        <v>10038</v>
      </c>
      <c r="G215" s="3">
        <v>2126029991</v>
      </c>
      <c r="H215" s="1" t="s">
        <v>16</v>
      </c>
      <c r="I215" t="s">
        <v>17</v>
      </c>
      <c r="J215">
        <v>95</v>
      </c>
      <c r="K215">
        <v>211</v>
      </c>
      <c r="L215" s="27">
        <f>RestaurantData[[#This Row],[DailyCustAvg]]*30</f>
        <v>6330</v>
      </c>
      <c r="M215" s="7">
        <f>(((RestaurantData[[#This Row],[FitScore]]/100)*RestaurantData[[#This Row],[DailyCustAvg]])/3.5)*30</f>
        <v>1718.1428571428569</v>
      </c>
      <c r="N215">
        <v>40.708135827718003</v>
      </c>
      <c r="O215">
        <v>-74.005450027185006</v>
      </c>
      <c r="P215">
        <v>101</v>
      </c>
      <c r="Q215">
        <v>1</v>
      </c>
      <c r="R215">
        <f>(RestaurantData[[#This Row],[MonthySales]]/1500)*0.07</f>
        <v>8.0180000000000001E-2</v>
      </c>
    </row>
    <row r="216" spans="1:18" hidden="1" x14ac:dyDescent="0.3">
      <c r="A216">
        <v>41628361</v>
      </c>
      <c r="B216" s="1" t="s">
        <v>308</v>
      </c>
      <c r="C216" t="s">
        <v>14</v>
      </c>
      <c r="D216" s="2">
        <v>121</v>
      </c>
      <c r="E216" s="1" t="s">
        <v>160</v>
      </c>
      <c r="F216" s="2">
        <v>10038</v>
      </c>
      <c r="G216" s="3">
        <v>6465456647</v>
      </c>
      <c r="H216" s="1" t="s">
        <v>16</v>
      </c>
      <c r="I216" t="s">
        <v>21</v>
      </c>
      <c r="J216">
        <v>99</v>
      </c>
      <c r="K216">
        <v>201</v>
      </c>
      <c r="L216" s="27">
        <f>RestaurantData[[#This Row],[DailyCustAvg]]*30</f>
        <v>6030</v>
      </c>
      <c r="M216" s="7">
        <f>(((RestaurantData[[#This Row],[FitScore]]/100)*RestaurantData[[#This Row],[DailyCustAvg]])/3.5)*30</f>
        <v>1705.6285714285714</v>
      </c>
      <c r="N216">
        <v>40.709958257246001</v>
      </c>
      <c r="O216">
        <v>-74.007217606691</v>
      </c>
      <c r="P216">
        <v>101</v>
      </c>
      <c r="Q216">
        <v>1</v>
      </c>
      <c r="R216">
        <f>(RestaurantData[[#This Row],[MonthySales]]/1500)*0.07</f>
        <v>7.9596E-2</v>
      </c>
    </row>
    <row r="217" spans="1:18" hidden="1" x14ac:dyDescent="0.3">
      <c r="A217">
        <v>41268058</v>
      </c>
      <c r="B217" s="1" t="s">
        <v>222</v>
      </c>
      <c r="C217" t="s">
        <v>14</v>
      </c>
      <c r="D217" s="2">
        <v>88</v>
      </c>
      <c r="E217" s="1" t="s">
        <v>160</v>
      </c>
      <c r="F217" s="2">
        <v>10038</v>
      </c>
      <c r="G217" s="3">
        <v>2127668600</v>
      </c>
      <c r="H217" s="1" t="s">
        <v>223</v>
      </c>
      <c r="I217" t="s">
        <v>17</v>
      </c>
      <c r="J217">
        <v>97</v>
      </c>
      <c r="K217">
        <v>191</v>
      </c>
      <c r="L217" s="27">
        <f>RestaurantData[[#This Row],[DailyCustAvg]]*30</f>
        <v>5730</v>
      </c>
      <c r="M217" s="7">
        <f>(((RestaurantData[[#This Row],[FitScore]]/100)*RestaurantData[[#This Row],[DailyCustAvg]])/3.5)*30</f>
        <v>1588.0285714285712</v>
      </c>
      <c r="N217">
        <v>40.709291351284001</v>
      </c>
      <c r="O217">
        <v>-74.005944276042001</v>
      </c>
      <c r="P217">
        <v>101</v>
      </c>
      <c r="Q217">
        <v>1</v>
      </c>
      <c r="R217">
        <f>(RestaurantData[[#This Row],[MonthySales]]/1500)*0.07</f>
        <v>7.4108000000000007E-2</v>
      </c>
    </row>
    <row r="218" spans="1:18" hidden="1" x14ac:dyDescent="0.3">
      <c r="A218">
        <v>41072888</v>
      </c>
      <c r="B218" s="1" t="s">
        <v>272</v>
      </c>
      <c r="C218" t="s">
        <v>14</v>
      </c>
      <c r="D218" s="2">
        <v>164</v>
      </c>
      <c r="E218" s="1" t="s">
        <v>70</v>
      </c>
      <c r="F218" s="2">
        <v>10038</v>
      </c>
      <c r="G218" s="3">
        <v>2126128260</v>
      </c>
      <c r="H218" s="1" t="s">
        <v>202</v>
      </c>
      <c r="I218" t="s">
        <v>21</v>
      </c>
      <c r="J218">
        <v>97</v>
      </c>
      <c r="K218">
        <v>189</v>
      </c>
      <c r="L218" s="27">
        <f>RestaurantData[[#This Row],[DailyCustAvg]]*30</f>
        <v>5670</v>
      </c>
      <c r="M218" s="7">
        <f>(((RestaurantData[[#This Row],[FitScore]]/100)*RestaurantData[[#This Row],[DailyCustAvg]])/3.5)*30</f>
        <v>1571.3999999999999</v>
      </c>
      <c r="N218">
        <v>40.710227327489001</v>
      </c>
      <c r="O218">
        <v>-74.005753188064006</v>
      </c>
      <c r="P218">
        <v>101</v>
      </c>
      <c r="Q218">
        <v>1</v>
      </c>
      <c r="R218">
        <f>(RestaurantData[[#This Row],[MonthySales]]/1500)*0.07</f>
        <v>7.3331999999999994E-2</v>
      </c>
    </row>
    <row r="219" spans="1:18" hidden="1" x14ac:dyDescent="0.3">
      <c r="A219">
        <v>40995737</v>
      </c>
      <c r="B219" s="1" t="s">
        <v>149</v>
      </c>
      <c r="C219" t="s">
        <v>14</v>
      </c>
      <c r="D219" s="2">
        <v>175</v>
      </c>
      <c r="E219" s="1" t="s">
        <v>26</v>
      </c>
      <c r="F219" s="2">
        <v>10038</v>
      </c>
      <c r="G219" s="3">
        <v>2124802561</v>
      </c>
      <c r="H219" s="1" t="s">
        <v>138</v>
      </c>
      <c r="I219" t="s">
        <v>17</v>
      </c>
      <c r="J219">
        <v>100</v>
      </c>
      <c r="K219">
        <v>186</v>
      </c>
      <c r="L219" s="27">
        <f>RestaurantData[[#This Row],[DailyCustAvg]]*30</f>
        <v>5580</v>
      </c>
      <c r="M219" s="7">
        <f>(((RestaurantData[[#This Row],[FitScore]]/100)*RestaurantData[[#This Row],[DailyCustAvg]])/3.5)*30</f>
        <v>1594.2857142857144</v>
      </c>
      <c r="N219">
        <v>40.706692089859999</v>
      </c>
      <c r="O219">
        <v>-74.005208251591</v>
      </c>
      <c r="P219">
        <v>101</v>
      </c>
      <c r="Q219">
        <v>1</v>
      </c>
      <c r="R219">
        <f>(RestaurantData[[#This Row],[MonthySales]]/1500)*0.07</f>
        <v>7.4400000000000008E-2</v>
      </c>
    </row>
    <row r="220" spans="1:18" hidden="1" x14ac:dyDescent="0.3">
      <c r="A220">
        <v>50001085</v>
      </c>
      <c r="B220" s="1" t="s">
        <v>131</v>
      </c>
      <c r="C220" t="s">
        <v>14</v>
      </c>
      <c r="D220" s="2">
        <v>49</v>
      </c>
      <c r="E220" s="1" t="s">
        <v>19</v>
      </c>
      <c r="F220" s="2">
        <v>10038</v>
      </c>
      <c r="G220" s="3">
        <v>2126191222</v>
      </c>
      <c r="H220" s="1" t="s">
        <v>132</v>
      </c>
      <c r="I220" t="s">
        <v>21</v>
      </c>
      <c r="J220">
        <v>97</v>
      </c>
      <c r="K220">
        <v>180</v>
      </c>
      <c r="L220" s="27">
        <f>RestaurantData[[#This Row],[DailyCustAvg]]*30</f>
        <v>5400</v>
      </c>
      <c r="M220" s="7">
        <f>(((RestaurantData[[#This Row],[FitScore]]/100)*RestaurantData[[#This Row],[DailyCustAvg]])/3.5)*30</f>
        <v>1496.5714285714287</v>
      </c>
      <c r="N220">
        <v>40.708879429923002</v>
      </c>
      <c r="O220">
        <v>-74.009085884998996</v>
      </c>
      <c r="P220">
        <v>101</v>
      </c>
      <c r="Q220">
        <v>1</v>
      </c>
      <c r="R220">
        <f>(RestaurantData[[#This Row],[MonthySales]]/1500)*0.07</f>
        <v>6.9840000000000013E-2</v>
      </c>
    </row>
    <row r="221" spans="1:18" hidden="1" x14ac:dyDescent="0.3">
      <c r="A221">
        <v>50082098</v>
      </c>
      <c r="B221" s="1" t="s">
        <v>96</v>
      </c>
      <c r="C221" t="s">
        <v>14</v>
      </c>
      <c r="D221" s="2">
        <v>150</v>
      </c>
      <c r="E221" s="1" t="s">
        <v>19</v>
      </c>
      <c r="F221" s="2">
        <v>10038</v>
      </c>
      <c r="G221" s="3">
        <v>2126191200</v>
      </c>
      <c r="H221" s="1" t="s">
        <v>16</v>
      </c>
      <c r="I221" t="s">
        <v>21</v>
      </c>
      <c r="J221">
        <v>96</v>
      </c>
      <c r="K221">
        <v>173</v>
      </c>
      <c r="L221" s="27">
        <f>RestaurantData[[#This Row],[DailyCustAvg]]*30</f>
        <v>5190</v>
      </c>
      <c r="M221" s="7">
        <f>(((RestaurantData[[#This Row],[FitScore]]/100)*RestaurantData[[#This Row],[DailyCustAvg]])/3.5)*30</f>
        <v>1423.542857142857</v>
      </c>
      <c r="N221">
        <v>40.711533823659003</v>
      </c>
      <c r="O221">
        <v>-74.006027439758</v>
      </c>
      <c r="P221">
        <v>101</v>
      </c>
      <c r="Q221">
        <v>1</v>
      </c>
      <c r="R221">
        <f>(RestaurantData[[#This Row],[MonthySales]]/1500)*0.07</f>
        <v>6.6432000000000005E-2</v>
      </c>
    </row>
    <row r="222" spans="1:18" hidden="1" x14ac:dyDescent="0.3">
      <c r="A222">
        <v>50045492</v>
      </c>
      <c r="B222" s="1" t="s">
        <v>131</v>
      </c>
      <c r="C222" t="s">
        <v>14</v>
      </c>
      <c r="D222" s="2">
        <v>132</v>
      </c>
      <c r="E222" s="1" t="s">
        <v>19</v>
      </c>
      <c r="F222" s="2">
        <v>10038</v>
      </c>
      <c r="G222" s="3">
        <v>2128459999</v>
      </c>
      <c r="H222" s="1" t="s">
        <v>132</v>
      </c>
      <c r="I222" t="s">
        <v>21</v>
      </c>
      <c r="J222">
        <v>96</v>
      </c>
      <c r="K222">
        <v>173</v>
      </c>
      <c r="L222" s="27">
        <f>RestaurantData[[#This Row],[DailyCustAvg]]*30</f>
        <v>5190</v>
      </c>
      <c r="M222" s="7">
        <f>(((RestaurantData[[#This Row],[FitScore]]/100)*RestaurantData[[#This Row],[DailyCustAvg]])/3.5)*30</f>
        <v>1423.542857142857</v>
      </c>
      <c r="N222">
        <v>40.711064431715002</v>
      </c>
      <c r="O222">
        <v>-74.006683882058994</v>
      </c>
      <c r="P222">
        <v>101</v>
      </c>
      <c r="Q222">
        <v>1</v>
      </c>
      <c r="R222">
        <f>(RestaurantData[[#This Row],[MonthySales]]/1500)*0.07</f>
        <v>6.6432000000000005E-2</v>
      </c>
    </row>
    <row r="223" spans="1:18" hidden="1" x14ac:dyDescent="0.3">
      <c r="A223">
        <v>41720477</v>
      </c>
      <c r="B223" s="1" t="s">
        <v>41</v>
      </c>
      <c r="C223" t="s">
        <v>14</v>
      </c>
      <c r="D223" s="2">
        <v>20</v>
      </c>
      <c r="E223" s="1" t="s">
        <v>42</v>
      </c>
      <c r="F223" s="2">
        <v>10038</v>
      </c>
      <c r="G223" s="3">
        <v>2125289922</v>
      </c>
      <c r="H223" s="1" t="s">
        <v>20</v>
      </c>
      <c r="I223" t="s">
        <v>21</v>
      </c>
      <c r="J223">
        <v>95</v>
      </c>
      <c r="K223">
        <v>170</v>
      </c>
      <c r="L223" s="27">
        <f>RestaurantData[[#This Row],[DailyCustAvg]]*30</f>
        <v>5100</v>
      </c>
      <c r="M223" s="7">
        <f>(((RestaurantData[[#This Row],[FitScore]]/100)*RestaurantData[[#This Row],[DailyCustAvg]])/3.5)*30</f>
        <v>1384.2857142857144</v>
      </c>
      <c r="N223">
        <v>40.709837370945998</v>
      </c>
      <c r="O223">
        <v>-74.008876810464997</v>
      </c>
      <c r="P223">
        <v>101</v>
      </c>
      <c r="Q223">
        <v>1</v>
      </c>
      <c r="R223">
        <f>(RestaurantData[[#This Row],[MonthySales]]/1500)*0.07</f>
        <v>6.4600000000000005E-2</v>
      </c>
    </row>
    <row r="224" spans="1:18" hidden="1" x14ac:dyDescent="0.3">
      <c r="A224">
        <v>50092023</v>
      </c>
      <c r="B224" s="1" t="s">
        <v>157</v>
      </c>
      <c r="C224" t="s">
        <v>14</v>
      </c>
      <c r="D224" s="2">
        <v>12</v>
      </c>
      <c r="E224" s="1" t="s">
        <v>42</v>
      </c>
      <c r="F224" s="2">
        <v>10038</v>
      </c>
      <c r="G224" s="3">
        <v>2124065555</v>
      </c>
      <c r="H224" s="1" t="s">
        <v>68</v>
      </c>
      <c r="I224" t="s">
        <v>17</v>
      </c>
      <c r="J224">
        <v>96</v>
      </c>
      <c r="K224">
        <v>168</v>
      </c>
      <c r="L224" s="27">
        <f>RestaurantData[[#This Row],[DailyCustAvg]]*30</f>
        <v>5040</v>
      </c>
      <c r="M224" s="7">
        <f>(((RestaurantData[[#This Row],[FitScore]]/100)*RestaurantData[[#This Row],[DailyCustAvg]])/3.5)*30</f>
        <v>1382.3999999999999</v>
      </c>
      <c r="N224">
        <v>40.709996550054001</v>
      </c>
      <c r="O224">
        <v>-74.009100465865004</v>
      </c>
      <c r="P224">
        <v>101</v>
      </c>
      <c r="Q224">
        <v>1</v>
      </c>
      <c r="R224">
        <f>(RestaurantData[[#This Row],[MonthySales]]/1500)*0.07</f>
        <v>6.4512E-2</v>
      </c>
    </row>
    <row r="225" spans="1:18" hidden="1" x14ac:dyDescent="0.3">
      <c r="A225">
        <v>41439621</v>
      </c>
      <c r="B225" s="1" t="s">
        <v>165</v>
      </c>
      <c r="C225" t="s">
        <v>14</v>
      </c>
      <c r="D225" s="2">
        <v>320</v>
      </c>
      <c r="E225" s="1" t="s">
        <v>28</v>
      </c>
      <c r="F225" s="2">
        <v>10038</v>
      </c>
      <c r="G225" s="3">
        <v>2125714400</v>
      </c>
      <c r="H225" s="1" t="s">
        <v>16</v>
      </c>
      <c r="I225" t="s">
        <v>21</v>
      </c>
      <c r="J225">
        <v>95</v>
      </c>
      <c r="K225">
        <v>162</v>
      </c>
      <c r="L225" s="27">
        <f>RestaurantData[[#This Row],[DailyCustAvg]]*30</f>
        <v>4860</v>
      </c>
      <c r="M225" s="7">
        <f>(((RestaurantData[[#This Row],[FitScore]]/100)*RestaurantData[[#This Row],[DailyCustAvg]])/3.5)*30</f>
        <v>1319.1428571428573</v>
      </c>
      <c r="N225">
        <v>40.709014261088001</v>
      </c>
      <c r="O225">
        <v>-74.002272377595006</v>
      </c>
      <c r="P225">
        <v>101</v>
      </c>
      <c r="Q225">
        <v>1</v>
      </c>
      <c r="R225">
        <f>(RestaurantData[[#This Row],[MonthySales]]/1500)*0.07</f>
        <v>6.1560000000000017E-2</v>
      </c>
    </row>
    <row r="226" spans="1:18" hidden="1" x14ac:dyDescent="0.3">
      <c r="A226">
        <v>50078889</v>
      </c>
      <c r="B226" s="1" t="s">
        <v>281</v>
      </c>
      <c r="C226" t="s">
        <v>14</v>
      </c>
      <c r="D226" s="2">
        <v>45</v>
      </c>
      <c r="E226" s="1" t="s">
        <v>282</v>
      </c>
      <c r="F226" s="2">
        <v>10038</v>
      </c>
      <c r="G226" s="3">
        <v>2122332000</v>
      </c>
      <c r="H226" s="1" t="s">
        <v>24</v>
      </c>
      <c r="I226" t="s">
        <v>17</v>
      </c>
      <c r="J226">
        <v>96</v>
      </c>
      <c r="K226">
        <v>159</v>
      </c>
      <c r="L226" s="27">
        <f>RestaurantData[[#This Row],[DailyCustAvg]]*30</f>
        <v>4770</v>
      </c>
      <c r="M226" s="7">
        <f>(((RestaurantData[[#This Row],[FitScore]]/100)*RestaurantData[[#This Row],[DailyCustAvg]])/3.5)*30</f>
        <v>1308.3428571428572</v>
      </c>
      <c r="N226">
        <v>40.710134025216</v>
      </c>
      <c r="O226">
        <v>-74.005341980908995</v>
      </c>
      <c r="P226">
        <v>101</v>
      </c>
      <c r="Q226">
        <v>1</v>
      </c>
      <c r="R226">
        <f>(RestaurantData[[#This Row],[MonthySales]]/1500)*0.07</f>
        <v>6.1056000000000006E-2</v>
      </c>
    </row>
    <row r="227" spans="1:18" hidden="1" x14ac:dyDescent="0.3">
      <c r="A227">
        <v>50075608</v>
      </c>
      <c r="B227" s="1" t="s">
        <v>211</v>
      </c>
      <c r="C227" t="s">
        <v>14</v>
      </c>
      <c r="D227" s="2">
        <v>87</v>
      </c>
      <c r="E227" s="1" t="s">
        <v>51</v>
      </c>
      <c r="F227" s="2">
        <v>10038</v>
      </c>
      <c r="G227" s="3">
        <v>9175676566</v>
      </c>
      <c r="H227" s="1" t="s">
        <v>212</v>
      </c>
      <c r="I227" t="s">
        <v>17</v>
      </c>
      <c r="J227">
        <v>97</v>
      </c>
      <c r="K227">
        <v>150</v>
      </c>
      <c r="L227" s="27">
        <f>RestaurantData[[#This Row],[DailyCustAvg]]*30</f>
        <v>4500</v>
      </c>
      <c r="M227" s="7">
        <f>(((RestaurantData[[#This Row],[FitScore]]/100)*RestaurantData[[#This Row],[DailyCustAvg]])/3.5)*30</f>
        <v>1247.1428571428571</v>
      </c>
      <c r="N227">
        <v>40.705736959536999</v>
      </c>
      <c r="O227">
        <v>-74.003963840837002</v>
      </c>
      <c r="P227">
        <v>101</v>
      </c>
      <c r="Q227">
        <v>1</v>
      </c>
      <c r="R227">
        <f>(RestaurantData[[#This Row],[MonthySales]]/1500)*0.07</f>
        <v>5.8200000000000002E-2</v>
      </c>
    </row>
    <row r="228" spans="1:18" hidden="1" x14ac:dyDescent="0.3">
      <c r="A228">
        <v>50038576</v>
      </c>
      <c r="B228" s="1" t="s">
        <v>249</v>
      </c>
      <c r="C228" t="s">
        <v>14</v>
      </c>
      <c r="D228" s="2">
        <v>50</v>
      </c>
      <c r="E228" s="1" t="s">
        <v>160</v>
      </c>
      <c r="F228" s="2">
        <v>10038</v>
      </c>
      <c r="G228" s="3">
        <v>2122270777</v>
      </c>
      <c r="H228" s="1" t="s">
        <v>16</v>
      </c>
      <c r="I228" t="s">
        <v>21</v>
      </c>
      <c r="J228">
        <v>98</v>
      </c>
      <c r="K228">
        <v>149</v>
      </c>
      <c r="L228" s="27">
        <f>RestaurantData[[#This Row],[DailyCustAvg]]*30</f>
        <v>4470</v>
      </c>
      <c r="M228" s="7">
        <f>(((RestaurantData[[#This Row],[FitScore]]/100)*RestaurantData[[#This Row],[DailyCustAvg]])/3.5)*30</f>
        <v>1251.6000000000001</v>
      </c>
      <c r="N228">
        <v>40.708229183248001</v>
      </c>
      <c r="O228">
        <v>-74.004696191508998</v>
      </c>
      <c r="P228">
        <v>101</v>
      </c>
      <c r="Q228">
        <v>1</v>
      </c>
      <c r="R228">
        <f>(RestaurantData[[#This Row],[MonthySales]]/1500)*0.07</f>
        <v>5.8408000000000015E-2</v>
      </c>
    </row>
    <row r="229" spans="1:18" hidden="1" x14ac:dyDescent="0.3">
      <c r="A229">
        <v>50014272</v>
      </c>
      <c r="B229" s="1" t="s">
        <v>101</v>
      </c>
      <c r="C229" t="s">
        <v>14</v>
      </c>
      <c r="D229" s="2">
        <v>55</v>
      </c>
      <c r="E229" s="1" t="s">
        <v>26</v>
      </c>
      <c r="F229" s="2">
        <v>10041</v>
      </c>
      <c r="G229" s="3">
        <v>3472312722</v>
      </c>
      <c r="H229" s="1" t="s">
        <v>16</v>
      </c>
      <c r="I229" t="s">
        <v>21</v>
      </c>
      <c r="J229">
        <v>96</v>
      </c>
      <c r="K229">
        <v>209</v>
      </c>
      <c r="L229" s="27">
        <f>RestaurantData[[#This Row],[DailyCustAvg]]*30</f>
        <v>6270</v>
      </c>
      <c r="M229" s="7">
        <f>(((RestaurantData[[#This Row],[FitScore]]/100)*RestaurantData[[#This Row],[DailyCustAvg]])/3.5)*30</f>
        <v>1719.7714285714285</v>
      </c>
      <c r="N229">
        <v>40.703590200177999</v>
      </c>
      <c r="O229">
        <v>-74.009781245548993</v>
      </c>
      <c r="P229">
        <v>101</v>
      </c>
      <c r="Q229">
        <v>1</v>
      </c>
      <c r="R229">
        <f>(RestaurantData[[#This Row],[MonthySales]]/1500)*0.07</f>
        <v>8.0255999999999994E-2</v>
      </c>
    </row>
    <row r="230" spans="1:18" hidden="1" x14ac:dyDescent="0.3">
      <c r="A230">
        <v>50011099</v>
      </c>
      <c r="B230" s="1" t="s">
        <v>83</v>
      </c>
      <c r="C230" t="s">
        <v>14</v>
      </c>
      <c r="D230" s="2">
        <v>225</v>
      </c>
      <c r="E230" s="1" t="s">
        <v>62</v>
      </c>
      <c r="F230" s="2">
        <v>10280</v>
      </c>
      <c r="G230" s="3">
        <v>2127860402</v>
      </c>
      <c r="H230" s="1" t="s">
        <v>52</v>
      </c>
      <c r="I230" t="s">
        <v>21</v>
      </c>
      <c r="J230">
        <v>95</v>
      </c>
      <c r="K230">
        <v>346</v>
      </c>
      <c r="L230" s="27">
        <f>RestaurantData[[#This Row],[DailyCustAvg]]*30</f>
        <v>10380</v>
      </c>
      <c r="M230" s="7">
        <f>(((RestaurantData[[#This Row],[FitScore]]/100)*RestaurantData[[#This Row],[DailyCustAvg]])/3.5)*30</f>
        <v>2817.4285714285716</v>
      </c>
      <c r="N230">
        <v>40.711530166285002</v>
      </c>
      <c r="O230">
        <v>-74.015672785413997</v>
      </c>
      <c r="P230">
        <v>101</v>
      </c>
      <c r="Q230">
        <v>1</v>
      </c>
      <c r="R230">
        <f>(RestaurantData[[#This Row],[MonthySales]]/1500)*0.07</f>
        <v>0.13148000000000001</v>
      </c>
    </row>
    <row r="231" spans="1:18" hidden="1" x14ac:dyDescent="0.3">
      <c r="A231">
        <v>50035265</v>
      </c>
      <c r="B231" s="1" t="s">
        <v>111</v>
      </c>
      <c r="C231" t="s">
        <v>14</v>
      </c>
      <c r="D231" s="2">
        <v>325</v>
      </c>
      <c r="E231" s="1" t="s">
        <v>112</v>
      </c>
      <c r="F231" s="2">
        <v>10280</v>
      </c>
      <c r="G231" s="3">
        <v>2122673818</v>
      </c>
      <c r="H231" s="1" t="s">
        <v>29</v>
      </c>
      <c r="I231" t="s">
        <v>17</v>
      </c>
      <c r="J231">
        <v>96</v>
      </c>
      <c r="K231">
        <v>338</v>
      </c>
      <c r="L231" s="27">
        <f>RestaurantData[[#This Row],[DailyCustAvg]]*30</f>
        <v>10140</v>
      </c>
      <c r="M231" s="7">
        <f>(((RestaurantData[[#This Row],[FitScore]]/100)*RestaurantData[[#This Row],[DailyCustAvg]])/3.5)*30</f>
        <v>2781.2571428571428</v>
      </c>
      <c r="N231">
        <v>40.710498056247999</v>
      </c>
      <c r="O231">
        <v>-74.016224417274003</v>
      </c>
      <c r="P231">
        <v>101</v>
      </c>
      <c r="Q231">
        <v>1</v>
      </c>
      <c r="R231">
        <f>(RestaurantData[[#This Row],[MonthySales]]/1500)*0.07</f>
        <v>0.12979200000000002</v>
      </c>
    </row>
    <row r="232" spans="1:18" hidden="1" x14ac:dyDescent="0.3">
      <c r="A232">
        <v>41527114</v>
      </c>
      <c r="B232" s="1" t="s">
        <v>227</v>
      </c>
      <c r="C232" t="s">
        <v>14</v>
      </c>
      <c r="D232" s="2">
        <v>375</v>
      </c>
      <c r="E232" s="1" t="s">
        <v>112</v>
      </c>
      <c r="F232" s="2">
        <v>10280</v>
      </c>
      <c r="G232" s="3">
        <v>2124321451</v>
      </c>
      <c r="H232" s="1" t="s">
        <v>16</v>
      </c>
      <c r="I232" t="s">
        <v>17</v>
      </c>
      <c r="J232">
        <v>100</v>
      </c>
      <c r="K232">
        <v>337</v>
      </c>
      <c r="L232" s="27">
        <f>RestaurantData[[#This Row],[DailyCustAvg]]*30</f>
        <v>10110</v>
      </c>
      <c r="M232" s="7">
        <f>(((RestaurantData[[#This Row],[FitScore]]/100)*RestaurantData[[#This Row],[DailyCustAvg]])/3.5)*30</f>
        <v>2888.5714285714289</v>
      </c>
      <c r="N232">
        <v>40.711236441183999</v>
      </c>
      <c r="O232">
        <v>-74.015925210937993</v>
      </c>
      <c r="P232">
        <v>101</v>
      </c>
      <c r="Q232">
        <v>1</v>
      </c>
      <c r="R232">
        <f>(RestaurantData[[#This Row],[MonthySales]]/1500)*0.07</f>
        <v>0.13480000000000003</v>
      </c>
    </row>
    <row r="233" spans="1:18" hidden="1" x14ac:dyDescent="0.3">
      <c r="A233">
        <v>40592207</v>
      </c>
      <c r="B233" s="1" t="s">
        <v>254</v>
      </c>
      <c r="C233" t="s">
        <v>14</v>
      </c>
      <c r="D233" s="2">
        <v>303</v>
      </c>
      <c r="E233" s="1" t="s">
        <v>112</v>
      </c>
      <c r="F233" s="2">
        <v>10280</v>
      </c>
      <c r="G233" s="3">
        <v>2123212616</v>
      </c>
      <c r="H233" s="1" t="s">
        <v>143</v>
      </c>
      <c r="I233" t="s">
        <v>17</v>
      </c>
      <c r="J233">
        <v>100</v>
      </c>
      <c r="K233">
        <v>318</v>
      </c>
      <c r="L233" s="27">
        <f>RestaurantData[[#This Row],[DailyCustAvg]]*30</f>
        <v>9540</v>
      </c>
      <c r="M233" s="7">
        <f>(((RestaurantData[[#This Row],[FitScore]]/100)*RestaurantData[[#This Row],[DailyCustAvg]])/3.5)*30</f>
        <v>2725.7142857142858</v>
      </c>
      <c r="N233">
        <v>40.710248267890002</v>
      </c>
      <c r="O233">
        <v>-74.016325352679999</v>
      </c>
      <c r="P233">
        <v>101</v>
      </c>
      <c r="Q233">
        <v>1</v>
      </c>
      <c r="R233">
        <f>(RestaurantData[[#This Row],[MonthySales]]/1500)*0.07</f>
        <v>0.12720000000000001</v>
      </c>
    </row>
    <row r="234" spans="1:18" hidden="1" x14ac:dyDescent="0.3">
      <c r="A234">
        <v>50071351</v>
      </c>
      <c r="B234" s="1" t="s">
        <v>154</v>
      </c>
      <c r="C234" t="s">
        <v>14</v>
      </c>
      <c r="D234" s="2">
        <v>225</v>
      </c>
      <c r="E234" s="1" t="s">
        <v>62</v>
      </c>
      <c r="F234" s="2">
        <v>10280</v>
      </c>
      <c r="G234" s="3">
        <v>9179433092</v>
      </c>
      <c r="H234" s="1" t="s">
        <v>45</v>
      </c>
      <c r="I234" t="s">
        <v>17</v>
      </c>
      <c r="J234">
        <v>100</v>
      </c>
      <c r="K234">
        <v>293</v>
      </c>
      <c r="L234" s="27">
        <f>RestaurantData[[#This Row],[DailyCustAvg]]*30</f>
        <v>8790</v>
      </c>
      <c r="M234" s="7">
        <f>(((RestaurantData[[#This Row],[FitScore]]/100)*RestaurantData[[#This Row],[DailyCustAvg]])/3.5)*30</f>
        <v>2511.4285714285711</v>
      </c>
      <c r="N234">
        <v>40.711530166285002</v>
      </c>
      <c r="O234">
        <v>-74.015672785413997</v>
      </c>
      <c r="P234">
        <v>101</v>
      </c>
      <c r="Q234">
        <v>1</v>
      </c>
      <c r="R234">
        <f>(RestaurantData[[#This Row],[MonthySales]]/1500)*0.07</f>
        <v>0.1172</v>
      </c>
    </row>
    <row r="235" spans="1:18" hidden="1" x14ac:dyDescent="0.3">
      <c r="A235">
        <v>50066224</v>
      </c>
      <c r="B235" s="1" t="s">
        <v>252</v>
      </c>
      <c r="C235" t="s">
        <v>14</v>
      </c>
      <c r="D235" s="2">
        <v>225</v>
      </c>
      <c r="E235" s="1" t="s">
        <v>62</v>
      </c>
      <c r="F235" s="2">
        <v>10280</v>
      </c>
      <c r="G235" s="3">
        <v>2129818588</v>
      </c>
      <c r="H235" s="1" t="s">
        <v>73</v>
      </c>
      <c r="I235" t="s">
        <v>21</v>
      </c>
      <c r="J235">
        <v>99</v>
      </c>
      <c r="K235">
        <v>269</v>
      </c>
      <c r="L235" s="27">
        <f>RestaurantData[[#This Row],[DailyCustAvg]]*30</f>
        <v>8070</v>
      </c>
      <c r="M235" s="7">
        <f>(((RestaurantData[[#This Row],[FitScore]]/100)*RestaurantData[[#This Row],[DailyCustAvg]])/3.5)*30</f>
        <v>2282.6571428571428</v>
      </c>
      <c r="N235">
        <v>40.711530166285002</v>
      </c>
      <c r="O235">
        <v>-74.015672785413997</v>
      </c>
      <c r="P235">
        <v>101</v>
      </c>
      <c r="Q235">
        <v>1</v>
      </c>
      <c r="R235">
        <f>(RestaurantData[[#This Row],[MonthySales]]/1500)*0.07</f>
        <v>0.10652400000000001</v>
      </c>
    </row>
    <row r="236" spans="1:18" hidden="1" x14ac:dyDescent="0.3">
      <c r="A236">
        <v>50018903</v>
      </c>
      <c r="B236" s="1" t="s">
        <v>243</v>
      </c>
      <c r="C236" t="s">
        <v>14</v>
      </c>
      <c r="D236" s="2">
        <v>225</v>
      </c>
      <c r="E236" s="1" t="s">
        <v>62</v>
      </c>
      <c r="F236" s="2">
        <v>10280</v>
      </c>
      <c r="G236" s="3">
        <v>2127860316</v>
      </c>
      <c r="H236" s="1" t="s">
        <v>242</v>
      </c>
      <c r="I236" t="s">
        <v>17</v>
      </c>
      <c r="J236">
        <v>100</v>
      </c>
      <c r="K236">
        <v>261</v>
      </c>
      <c r="L236" s="27">
        <f>RestaurantData[[#This Row],[DailyCustAvg]]*30</f>
        <v>7830</v>
      </c>
      <c r="M236" s="7">
        <f>(((RestaurantData[[#This Row],[FitScore]]/100)*RestaurantData[[#This Row],[DailyCustAvg]])/3.5)*30</f>
        <v>2237.1428571428569</v>
      </c>
      <c r="N236">
        <v>40.711530166285002</v>
      </c>
      <c r="O236">
        <v>-74.015672785413997</v>
      </c>
      <c r="P236">
        <v>101</v>
      </c>
      <c r="Q236">
        <v>1</v>
      </c>
      <c r="R236">
        <f>(RestaurantData[[#This Row],[MonthySales]]/1500)*0.07</f>
        <v>0.10440000000000001</v>
      </c>
    </row>
    <row r="237" spans="1:18" hidden="1" x14ac:dyDescent="0.3">
      <c r="A237">
        <v>50066221</v>
      </c>
      <c r="B237" s="1" t="s">
        <v>61</v>
      </c>
      <c r="C237" t="s">
        <v>14</v>
      </c>
      <c r="D237" s="2">
        <v>225</v>
      </c>
      <c r="E237" s="1" t="s">
        <v>62</v>
      </c>
      <c r="F237" s="2">
        <v>10280</v>
      </c>
      <c r="G237" s="3">
        <v>2129818500</v>
      </c>
      <c r="H237" s="1" t="s">
        <v>58</v>
      </c>
      <c r="I237" t="s">
        <v>17</v>
      </c>
      <c r="J237">
        <v>97</v>
      </c>
      <c r="K237">
        <v>233</v>
      </c>
      <c r="L237" s="27">
        <f>RestaurantData[[#This Row],[DailyCustAvg]]*30</f>
        <v>6990</v>
      </c>
      <c r="M237" s="7">
        <f>(((RestaurantData[[#This Row],[FitScore]]/100)*RestaurantData[[#This Row],[DailyCustAvg]])/3.5)*30</f>
        <v>1937.2285714285713</v>
      </c>
      <c r="N237">
        <v>40.711530166285002</v>
      </c>
      <c r="O237">
        <v>-74.015672785413997</v>
      </c>
      <c r="P237">
        <v>101</v>
      </c>
      <c r="Q237">
        <v>1</v>
      </c>
      <c r="R237">
        <f>(RestaurantData[[#This Row],[MonthySales]]/1500)*0.07</f>
        <v>9.0403999999999998E-2</v>
      </c>
    </row>
    <row r="238" spans="1:18" hidden="1" x14ac:dyDescent="0.3">
      <c r="A238">
        <v>50066219</v>
      </c>
      <c r="B238" s="1" t="s">
        <v>274</v>
      </c>
      <c r="C238" t="s">
        <v>14</v>
      </c>
      <c r="D238" s="2">
        <v>225</v>
      </c>
      <c r="E238" s="1" t="s">
        <v>62</v>
      </c>
      <c r="F238" s="2">
        <v>10280</v>
      </c>
      <c r="G238" s="3">
        <v>2129818588</v>
      </c>
      <c r="H238" s="1" t="s">
        <v>16</v>
      </c>
      <c r="I238" t="s">
        <v>21</v>
      </c>
      <c r="J238">
        <v>98</v>
      </c>
      <c r="K238">
        <v>195</v>
      </c>
      <c r="L238" s="27">
        <f>RestaurantData[[#This Row],[DailyCustAvg]]*30</f>
        <v>5850</v>
      </c>
      <c r="M238" s="7">
        <f>(((RestaurantData[[#This Row],[FitScore]]/100)*RestaurantData[[#This Row],[DailyCustAvg]])/3.5)*30</f>
        <v>1638</v>
      </c>
      <c r="N238">
        <v>40.711530166285002</v>
      </c>
      <c r="O238">
        <v>-74.015672785413997</v>
      </c>
      <c r="P238">
        <v>101</v>
      </c>
      <c r="Q238">
        <v>1</v>
      </c>
      <c r="R238">
        <f>(RestaurantData[[#This Row],[MonthySales]]/1500)*0.07</f>
        <v>7.6440000000000008E-2</v>
      </c>
    </row>
    <row r="239" spans="1:18" hidden="1" x14ac:dyDescent="0.3">
      <c r="A239">
        <v>50008739</v>
      </c>
      <c r="B239" s="1" t="s">
        <v>124</v>
      </c>
      <c r="C239" t="s">
        <v>14</v>
      </c>
      <c r="D239" s="2">
        <v>225</v>
      </c>
      <c r="E239" s="1" t="s">
        <v>62</v>
      </c>
      <c r="F239" s="2">
        <v>10280</v>
      </c>
      <c r="G239" s="3">
        <v>2127764051</v>
      </c>
      <c r="H239" s="1" t="s">
        <v>16</v>
      </c>
      <c r="I239" t="s">
        <v>21</v>
      </c>
      <c r="J239">
        <v>95</v>
      </c>
      <c r="K239">
        <v>185</v>
      </c>
      <c r="L239" s="27">
        <f>RestaurantData[[#This Row],[DailyCustAvg]]*30</f>
        <v>5550</v>
      </c>
      <c r="M239" s="7">
        <f>(((RestaurantData[[#This Row],[FitScore]]/100)*RestaurantData[[#This Row],[DailyCustAvg]])/3.5)*30</f>
        <v>1506.4285714285716</v>
      </c>
      <c r="N239">
        <v>40.711530166285002</v>
      </c>
      <c r="O239">
        <v>-74.015672785413997</v>
      </c>
      <c r="P239">
        <v>101</v>
      </c>
      <c r="Q239">
        <v>1</v>
      </c>
      <c r="R239">
        <f>(RestaurantData[[#This Row],[MonthySales]]/1500)*0.07</f>
        <v>7.0300000000000015E-2</v>
      </c>
    </row>
    <row r="240" spans="1:18" hidden="1" x14ac:dyDescent="0.3">
      <c r="A240">
        <v>50000337</v>
      </c>
      <c r="B240" s="1" t="s">
        <v>229</v>
      </c>
      <c r="C240" t="s">
        <v>14</v>
      </c>
      <c r="D240" s="2">
        <v>21</v>
      </c>
      <c r="E240" s="1" t="s">
        <v>112</v>
      </c>
      <c r="F240" s="2">
        <v>10280</v>
      </c>
      <c r="G240" s="3">
        <v>2129643000</v>
      </c>
      <c r="H240" s="1" t="s">
        <v>127</v>
      </c>
      <c r="I240" t="s">
        <v>21</v>
      </c>
      <c r="J240">
        <v>95</v>
      </c>
      <c r="K240">
        <v>176</v>
      </c>
      <c r="L240" s="27">
        <f>RestaurantData[[#This Row],[DailyCustAvg]]*30</f>
        <v>5280</v>
      </c>
      <c r="M240" s="7">
        <f>(((RestaurantData[[#This Row],[FitScore]]/100)*RestaurantData[[#This Row],[DailyCustAvg]])/3.5)*30</f>
        <v>1433.1428571428569</v>
      </c>
      <c r="N240">
        <v>40.708107154177</v>
      </c>
      <c r="O240">
        <v>-74.017630523853001</v>
      </c>
      <c r="P240">
        <v>101</v>
      </c>
      <c r="Q240">
        <v>1</v>
      </c>
      <c r="R240">
        <f>(RestaurantData[[#This Row],[MonthySales]]/1500)*0.07</f>
        <v>6.6879999999999995E-2</v>
      </c>
    </row>
    <row r="241" spans="1:18" hidden="1" x14ac:dyDescent="0.3">
      <c r="A241">
        <v>50037084</v>
      </c>
      <c r="B241" s="1" t="s">
        <v>251</v>
      </c>
      <c r="C241" t="s">
        <v>14</v>
      </c>
      <c r="D241" s="2">
        <v>250</v>
      </c>
      <c r="E241" s="1" t="s">
        <v>54</v>
      </c>
      <c r="F241" s="2">
        <v>10281</v>
      </c>
      <c r="G241" s="3">
        <v>2127764927</v>
      </c>
      <c r="H241" s="1" t="s">
        <v>24</v>
      </c>
      <c r="I241" t="s">
        <v>17</v>
      </c>
      <c r="J241">
        <v>100</v>
      </c>
      <c r="K241">
        <v>341</v>
      </c>
      <c r="L241" s="27">
        <f>RestaurantData[[#This Row],[DailyCustAvg]]*30</f>
        <v>10230</v>
      </c>
      <c r="M241" s="7">
        <f>(((RestaurantData[[#This Row],[FitScore]]/100)*RestaurantData[[#This Row],[DailyCustAvg]])/3.5)*30</f>
        <v>2922.8571428571431</v>
      </c>
      <c r="N241">
        <v>40.714521963959001</v>
      </c>
      <c r="O241">
        <v>-74.015677098864998</v>
      </c>
      <c r="P241">
        <v>101</v>
      </c>
      <c r="Q241">
        <v>1</v>
      </c>
      <c r="R241">
        <f>(RestaurantData[[#This Row],[MonthySales]]/1500)*0.07</f>
        <v>0.13640000000000002</v>
      </c>
    </row>
    <row r="242" spans="1:18" hidden="1" x14ac:dyDescent="0.3">
      <c r="A242">
        <v>50065733</v>
      </c>
      <c r="B242" s="1" t="s">
        <v>121</v>
      </c>
      <c r="C242" t="s">
        <v>14</v>
      </c>
      <c r="D242" s="2">
        <v>200</v>
      </c>
      <c r="E242" s="1" t="s">
        <v>54</v>
      </c>
      <c r="F242" s="2">
        <v>10281</v>
      </c>
      <c r="G242" s="3">
        <v>2127860760</v>
      </c>
      <c r="H242" s="1" t="s">
        <v>16</v>
      </c>
      <c r="I242" t="s">
        <v>21</v>
      </c>
      <c r="J242">
        <v>99</v>
      </c>
      <c r="K242">
        <v>277</v>
      </c>
      <c r="L242" s="27">
        <f>RestaurantData[[#This Row],[DailyCustAvg]]*30</f>
        <v>8310</v>
      </c>
      <c r="M242" s="7">
        <f>(((RestaurantData[[#This Row],[FitScore]]/100)*RestaurantData[[#This Row],[DailyCustAvg]])/3.5)*30</f>
        <v>2350.542857142857</v>
      </c>
      <c r="N242">
        <v>40.714439645901003</v>
      </c>
      <c r="O242">
        <v>-74.015493110017999</v>
      </c>
      <c r="P242">
        <v>101</v>
      </c>
      <c r="Q242">
        <v>1</v>
      </c>
      <c r="R242">
        <f>(RestaurantData[[#This Row],[MonthySales]]/1500)*0.07</f>
        <v>0.109692</v>
      </c>
    </row>
    <row r="243" spans="1:18" hidden="1" x14ac:dyDescent="0.3">
      <c r="A243">
        <v>50012993</v>
      </c>
      <c r="B243" s="1" t="s">
        <v>53</v>
      </c>
      <c r="C243" t="s">
        <v>14</v>
      </c>
      <c r="D243" s="2">
        <v>250</v>
      </c>
      <c r="E243" s="1" t="s">
        <v>54</v>
      </c>
      <c r="F243" s="2">
        <v>10281</v>
      </c>
      <c r="G243" s="3">
        <v>2122255223</v>
      </c>
      <c r="H243" s="1" t="s">
        <v>16</v>
      </c>
      <c r="I243" t="s">
        <v>17</v>
      </c>
      <c r="J243">
        <v>99</v>
      </c>
      <c r="K243">
        <v>241</v>
      </c>
      <c r="L243" s="27">
        <f>RestaurantData[[#This Row],[DailyCustAvg]]*30</f>
        <v>7230</v>
      </c>
      <c r="M243" s="7">
        <f>(((RestaurantData[[#This Row],[FitScore]]/100)*RestaurantData[[#This Row],[DailyCustAvg]])/3.5)*30</f>
        <v>2045.0571428571427</v>
      </c>
      <c r="N243">
        <v>40.714521963959001</v>
      </c>
      <c r="O243">
        <v>-74.015677098864998</v>
      </c>
      <c r="P243">
        <v>101</v>
      </c>
      <c r="Q243">
        <v>1</v>
      </c>
      <c r="R243">
        <f>(RestaurantData[[#This Row],[MonthySales]]/1500)*0.07</f>
        <v>9.5436000000000007E-2</v>
      </c>
    </row>
    <row r="244" spans="1:18" hidden="1" x14ac:dyDescent="0.3">
      <c r="A244">
        <v>41148214</v>
      </c>
      <c r="B244" s="1" t="s">
        <v>246</v>
      </c>
      <c r="C244" t="s">
        <v>14</v>
      </c>
      <c r="D244" s="2">
        <v>4</v>
      </c>
      <c r="E244" s="1" t="s">
        <v>247</v>
      </c>
      <c r="F244" s="2">
        <v>10281</v>
      </c>
      <c r="G244" s="3">
        <v>2122851500</v>
      </c>
      <c r="H244" s="1" t="s">
        <v>16</v>
      </c>
      <c r="I244" t="s">
        <v>21</v>
      </c>
      <c r="J244">
        <v>97</v>
      </c>
      <c r="K244">
        <v>236</v>
      </c>
      <c r="L244" s="27">
        <f>RestaurantData[[#This Row],[DailyCustAvg]]*30</f>
        <v>7080</v>
      </c>
      <c r="M244" s="7">
        <f>(((RestaurantData[[#This Row],[FitScore]]/100)*RestaurantData[[#This Row],[DailyCustAvg]])/3.5)*30</f>
        <v>1962.1714285714284</v>
      </c>
      <c r="N244">
        <v>40.714519219682998</v>
      </c>
      <c r="O244">
        <v>-74.015673490968993</v>
      </c>
      <c r="P244">
        <v>101</v>
      </c>
      <c r="Q244">
        <v>1</v>
      </c>
      <c r="R244">
        <f>(RestaurantData[[#This Row],[MonthySales]]/1500)*0.07</f>
        <v>9.1567999999999997E-2</v>
      </c>
    </row>
    <row r="245" spans="1:18" hidden="1" x14ac:dyDescent="0.3">
      <c r="A245">
        <v>41507371</v>
      </c>
      <c r="B245" s="1" t="s">
        <v>203</v>
      </c>
      <c r="C245" t="s">
        <v>14</v>
      </c>
      <c r="D245" s="2">
        <v>2</v>
      </c>
      <c r="E245" s="1" t="s">
        <v>204</v>
      </c>
      <c r="F245" s="2">
        <v>10282</v>
      </c>
      <c r="G245" s="3">
        <v>2122272300</v>
      </c>
      <c r="H245" s="1" t="s">
        <v>16</v>
      </c>
      <c r="I245" t="s">
        <v>17</v>
      </c>
      <c r="J245">
        <v>96</v>
      </c>
      <c r="K245">
        <v>268</v>
      </c>
      <c r="L245" s="27">
        <f>RestaurantData[[#This Row],[DailyCustAvg]]*30</f>
        <v>8040</v>
      </c>
      <c r="M245" s="7">
        <f>(((RestaurantData[[#This Row],[FitScore]]/100)*RestaurantData[[#This Row],[DailyCustAvg]])/3.5)*30</f>
        <v>2205.2571428571423</v>
      </c>
      <c r="N245">
        <v>40.715507197017999</v>
      </c>
      <c r="O245">
        <v>-74.016662124763002</v>
      </c>
      <c r="P245">
        <v>101</v>
      </c>
      <c r="Q245">
        <v>1</v>
      </c>
      <c r="R245">
        <f>(RestaurantData[[#This Row],[MonthySales]]/1500)*0.07</f>
        <v>0.10291199999999999</v>
      </c>
    </row>
    <row r="246" spans="1:18" hidden="1" x14ac:dyDescent="0.3">
      <c r="A246">
        <v>50001750</v>
      </c>
      <c r="B246" s="1" t="s">
        <v>134</v>
      </c>
      <c r="C246" t="s">
        <v>14</v>
      </c>
      <c r="D246" s="2">
        <v>259</v>
      </c>
      <c r="E246" s="1" t="s">
        <v>54</v>
      </c>
      <c r="F246" s="2">
        <v>10282</v>
      </c>
      <c r="G246" s="3">
        <v>2122332500</v>
      </c>
      <c r="H246" s="1" t="s">
        <v>29</v>
      </c>
      <c r="I246" t="s">
        <v>17</v>
      </c>
      <c r="J246">
        <v>99</v>
      </c>
      <c r="K246">
        <v>212</v>
      </c>
      <c r="L246" s="27">
        <f>RestaurantData[[#This Row],[DailyCustAvg]]*30</f>
        <v>6360</v>
      </c>
      <c r="M246" s="7">
        <f>(((RestaurantData[[#This Row],[FitScore]]/100)*RestaurantData[[#This Row],[DailyCustAvg]])/3.5)*30</f>
        <v>1798.9714285714285</v>
      </c>
      <c r="N246">
        <v>40.714549408190997</v>
      </c>
      <c r="O246">
        <v>-74.015702356090003</v>
      </c>
      <c r="P246">
        <v>101</v>
      </c>
      <c r="Q246">
        <v>1</v>
      </c>
      <c r="R246">
        <f>(RestaurantData[[#This Row],[MonthySales]]/1500)*0.07</f>
        <v>8.3952000000000013E-2</v>
      </c>
    </row>
    <row r="247" spans="1:18" x14ac:dyDescent="0.3">
      <c r="A247">
        <v>50084228</v>
      </c>
      <c r="B247" s="1" t="s">
        <v>651</v>
      </c>
      <c r="C247" t="s">
        <v>14</v>
      </c>
      <c r="D247" s="2">
        <v>116</v>
      </c>
      <c r="E247" s="1" t="s">
        <v>509</v>
      </c>
      <c r="F247" s="2">
        <v>10003</v>
      </c>
      <c r="G247" s="3">
        <v>2126752475</v>
      </c>
      <c r="H247" s="1" t="s">
        <v>56</v>
      </c>
      <c r="I247" t="s">
        <v>21</v>
      </c>
      <c r="J247">
        <v>95</v>
      </c>
      <c r="K247">
        <v>345</v>
      </c>
      <c r="L247" s="27">
        <f>RestaurantData[[#This Row],[DailyCustAvg]]*30</f>
        <v>10350</v>
      </c>
      <c r="M247" s="7">
        <f>(((RestaurantData[[#This Row],[FitScore]]/100)*RestaurantData[[#This Row],[DailyCustAvg]])/3.5)*30</f>
        <v>2809.2857142857142</v>
      </c>
      <c r="N247">
        <v>40.734438807368001</v>
      </c>
      <c r="O247">
        <v>-73.992357556753007</v>
      </c>
      <c r="P247">
        <v>102</v>
      </c>
      <c r="Q247">
        <v>2</v>
      </c>
      <c r="R247" s="31">
        <f>(RestaurantData[[#This Row],[MonthySales]]/1500)*0.07</f>
        <v>0.13109999999999999</v>
      </c>
    </row>
    <row r="248" spans="1:18" x14ac:dyDescent="0.3">
      <c r="A248">
        <v>50047488</v>
      </c>
      <c r="B248" s="1" t="s">
        <v>742</v>
      </c>
      <c r="C248" t="s">
        <v>14</v>
      </c>
      <c r="D248" s="2">
        <v>39</v>
      </c>
      <c r="E248" s="1" t="s">
        <v>389</v>
      </c>
      <c r="F248" s="2">
        <v>10003</v>
      </c>
      <c r="G248" s="3">
        <v>2129823758</v>
      </c>
      <c r="H248" s="1" t="s">
        <v>20</v>
      </c>
      <c r="I248" t="s">
        <v>21</v>
      </c>
      <c r="J248">
        <v>98</v>
      </c>
      <c r="K248">
        <v>333</v>
      </c>
      <c r="L248" s="27">
        <f>RestaurantData[[#This Row],[DailyCustAvg]]*30</f>
        <v>9990</v>
      </c>
      <c r="M248" s="7">
        <f>(((RestaurantData[[#This Row],[FitScore]]/100)*RestaurantData[[#This Row],[DailyCustAvg]])/3.5)*30</f>
        <v>2797.2</v>
      </c>
      <c r="N248">
        <v>40.734394861981002</v>
      </c>
      <c r="O248">
        <v>-73.991931779135996</v>
      </c>
      <c r="P248">
        <v>102</v>
      </c>
      <c r="Q248">
        <v>2</v>
      </c>
      <c r="R248" s="31">
        <f>(RestaurantData[[#This Row],[MonthySales]]/1500)*0.07</f>
        <v>0.13053599999999999</v>
      </c>
    </row>
    <row r="249" spans="1:18" hidden="1" x14ac:dyDescent="0.3">
      <c r="A249">
        <v>41225183</v>
      </c>
      <c r="B249" s="1" t="s">
        <v>670</v>
      </c>
      <c r="C249" t="s">
        <v>14</v>
      </c>
      <c r="D249" s="2">
        <v>114</v>
      </c>
      <c r="E249" s="1" t="s">
        <v>432</v>
      </c>
      <c r="F249" s="2">
        <v>10003</v>
      </c>
      <c r="G249" s="3">
        <v>6464166709</v>
      </c>
      <c r="H249" s="1" t="s">
        <v>16</v>
      </c>
      <c r="I249" t="s">
        <v>17</v>
      </c>
      <c r="J249">
        <v>94</v>
      </c>
      <c r="K249">
        <v>324</v>
      </c>
      <c r="L249" s="27">
        <f>RestaurantData[[#This Row],[DailyCustAvg]]*30</f>
        <v>9720</v>
      </c>
      <c r="M249" s="7">
        <f>(((RestaurantData[[#This Row],[FitScore]]/100)*RestaurantData[[#This Row],[DailyCustAvg]])/3.5)*30</f>
        <v>2610.5142857142855</v>
      </c>
      <c r="N249">
        <v>40.732616108750001</v>
      </c>
      <c r="O249">
        <v>-73.990073756334994</v>
      </c>
      <c r="P249">
        <v>102</v>
      </c>
      <c r="Q249">
        <v>2</v>
      </c>
      <c r="R249">
        <f>(RestaurantData[[#This Row],[MonthySales]]/1500)*0.07</f>
        <v>0.121824</v>
      </c>
    </row>
    <row r="250" spans="1:18" hidden="1" x14ac:dyDescent="0.3">
      <c r="A250">
        <v>40528441</v>
      </c>
      <c r="B250" s="1" t="s">
        <v>752</v>
      </c>
      <c r="C250" t="s">
        <v>14</v>
      </c>
      <c r="D250" s="2">
        <v>34</v>
      </c>
      <c r="E250" s="1" t="s">
        <v>629</v>
      </c>
      <c r="F250" s="2">
        <v>10003</v>
      </c>
      <c r="G250" s="3">
        <v>2122603600</v>
      </c>
      <c r="H250" s="1" t="s">
        <v>183</v>
      </c>
      <c r="I250" t="s">
        <v>17</v>
      </c>
      <c r="J250">
        <v>96</v>
      </c>
      <c r="K250">
        <v>319</v>
      </c>
      <c r="L250" s="27">
        <f>RestaurantData[[#This Row],[DailyCustAvg]]*30</f>
        <v>9570</v>
      </c>
      <c r="M250" s="7">
        <f>(((RestaurantData[[#This Row],[FitScore]]/100)*RestaurantData[[#This Row],[DailyCustAvg]])/3.5)*30</f>
        <v>2624.9142857142861</v>
      </c>
      <c r="N250">
        <v>40.727467103522997</v>
      </c>
      <c r="O250">
        <v>-73.992354751418006</v>
      </c>
      <c r="P250">
        <v>102</v>
      </c>
      <c r="Q250">
        <v>1</v>
      </c>
      <c r="R250">
        <f>(RestaurantData[[#This Row],[MonthySales]]/1500)*0.07</f>
        <v>0.12249600000000004</v>
      </c>
    </row>
    <row r="251" spans="1:18" x14ac:dyDescent="0.3">
      <c r="A251">
        <v>50084744</v>
      </c>
      <c r="B251" s="1" t="s">
        <v>631</v>
      </c>
      <c r="C251" t="s">
        <v>14</v>
      </c>
      <c r="D251" s="2">
        <v>793</v>
      </c>
      <c r="E251" s="1" t="s">
        <v>34</v>
      </c>
      <c r="F251" s="2">
        <v>10003</v>
      </c>
      <c r="G251" s="3">
        <v>2019065519</v>
      </c>
      <c r="H251" s="1" t="s">
        <v>138</v>
      </c>
      <c r="I251" t="s">
        <v>21</v>
      </c>
      <c r="J251">
        <v>97</v>
      </c>
      <c r="K251">
        <v>318</v>
      </c>
      <c r="L251" s="27">
        <f>RestaurantData[[#This Row],[DailyCustAvg]]*30</f>
        <v>9540</v>
      </c>
      <c r="M251" s="7">
        <f>(((RestaurantData[[#This Row],[FitScore]]/100)*RestaurantData[[#This Row],[DailyCustAvg]])/3.5)*30</f>
        <v>2643.9428571428571</v>
      </c>
      <c r="N251">
        <v>40.732089219480997</v>
      </c>
      <c r="O251">
        <v>-73.991380004408001</v>
      </c>
      <c r="P251">
        <v>102</v>
      </c>
      <c r="Q251">
        <v>2</v>
      </c>
      <c r="R251" s="31">
        <f>(RestaurantData[[#This Row],[MonthySales]]/1500)*0.07</f>
        <v>0.12338400000000001</v>
      </c>
    </row>
    <row r="252" spans="1:18" x14ac:dyDescent="0.3">
      <c r="A252">
        <v>50043785</v>
      </c>
      <c r="B252" s="1" t="s">
        <v>433</v>
      </c>
      <c r="C252" t="s">
        <v>14</v>
      </c>
      <c r="D252" s="2">
        <v>27</v>
      </c>
      <c r="E252" s="1" t="s">
        <v>434</v>
      </c>
      <c r="F252" s="2">
        <v>10003</v>
      </c>
      <c r="G252" s="3">
        <v>2126732727</v>
      </c>
      <c r="H252" s="1" t="s">
        <v>193</v>
      </c>
      <c r="I252" t="s">
        <v>21</v>
      </c>
      <c r="J252">
        <v>98</v>
      </c>
      <c r="K252">
        <v>315</v>
      </c>
      <c r="L252" s="27">
        <f>RestaurantData[[#This Row],[DailyCustAvg]]*30</f>
        <v>9450</v>
      </c>
      <c r="M252" s="7">
        <f>(((RestaurantData[[#This Row],[FitScore]]/100)*RestaurantData[[#This Row],[DailyCustAvg]])/3.5)*30</f>
        <v>2646</v>
      </c>
      <c r="N252">
        <v>40.730456300500997</v>
      </c>
      <c r="O252">
        <v>-73.995031627488004</v>
      </c>
      <c r="P252">
        <v>102</v>
      </c>
      <c r="Q252">
        <v>1</v>
      </c>
      <c r="R252" s="31">
        <f>(RestaurantData[[#This Row],[MonthySales]]/1500)*0.07</f>
        <v>0.12348000000000001</v>
      </c>
    </row>
    <row r="253" spans="1:18" x14ac:dyDescent="0.3">
      <c r="A253">
        <v>41629811</v>
      </c>
      <c r="B253" s="1" t="s">
        <v>746</v>
      </c>
      <c r="C253" t="s">
        <v>14</v>
      </c>
      <c r="D253" s="2">
        <v>13</v>
      </c>
      <c r="E253" s="1" t="s">
        <v>650</v>
      </c>
      <c r="F253" s="2">
        <v>10003</v>
      </c>
      <c r="G253" s="3">
        <v>2123280000</v>
      </c>
      <c r="H253" s="1" t="s">
        <v>32</v>
      </c>
      <c r="I253" t="s">
        <v>21</v>
      </c>
      <c r="J253">
        <v>96</v>
      </c>
      <c r="K253">
        <v>309</v>
      </c>
      <c r="L253" s="27">
        <f>RestaurantData[[#This Row],[DailyCustAvg]]*30</f>
        <v>9270</v>
      </c>
      <c r="M253" s="7">
        <f>(((RestaurantData[[#This Row],[FitScore]]/100)*RestaurantData[[#This Row],[DailyCustAvg]])/3.5)*30</f>
        <v>2542.6285714285714</v>
      </c>
      <c r="N253">
        <v>40.734334591832003</v>
      </c>
      <c r="O253">
        <v>-73.993772031950996</v>
      </c>
      <c r="P253">
        <v>102</v>
      </c>
      <c r="Q253">
        <v>2</v>
      </c>
      <c r="R253" s="31">
        <f>(RestaurantData[[#This Row],[MonthySales]]/1500)*0.07</f>
        <v>0.11865600000000001</v>
      </c>
    </row>
    <row r="254" spans="1:18" x14ac:dyDescent="0.3">
      <c r="A254">
        <v>50051068</v>
      </c>
      <c r="B254" s="1" t="s">
        <v>431</v>
      </c>
      <c r="C254" t="s">
        <v>14</v>
      </c>
      <c r="D254" s="2">
        <v>132</v>
      </c>
      <c r="E254" s="1" t="s">
        <v>432</v>
      </c>
      <c r="F254" s="2">
        <v>10003</v>
      </c>
      <c r="G254" s="3">
        <v>2124321324</v>
      </c>
      <c r="H254" s="1" t="s">
        <v>16</v>
      </c>
      <c r="I254" t="s">
        <v>21</v>
      </c>
      <c r="J254">
        <v>98</v>
      </c>
      <c r="K254">
        <v>307</v>
      </c>
      <c r="L254" s="27">
        <f>RestaurantData[[#This Row],[DailyCustAvg]]*30</f>
        <v>9210</v>
      </c>
      <c r="M254" s="7">
        <f>(((RestaurantData[[#This Row],[FitScore]]/100)*RestaurantData[[#This Row],[DailyCustAvg]])/3.5)*30</f>
        <v>2578.8000000000002</v>
      </c>
      <c r="N254">
        <v>40.733225435213001</v>
      </c>
      <c r="O254">
        <v>-73.989943767705</v>
      </c>
      <c r="P254">
        <v>102</v>
      </c>
      <c r="Q254">
        <v>2</v>
      </c>
      <c r="R254" s="31">
        <f>(RestaurantData[[#This Row],[MonthySales]]/1500)*0.07</f>
        <v>0.12034400000000002</v>
      </c>
    </row>
    <row r="255" spans="1:18" hidden="1" x14ac:dyDescent="0.3">
      <c r="A255">
        <v>50064814</v>
      </c>
      <c r="B255" s="1" t="s">
        <v>692</v>
      </c>
      <c r="C255" t="s">
        <v>14</v>
      </c>
      <c r="D255" s="2">
        <v>60</v>
      </c>
      <c r="E255" s="1" t="s">
        <v>544</v>
      </c>
      <c r="F255" s="2">
        <v>10003</v>
      </c>
      <c r="G255" s="3">
        <v>2125290081</v>
      </c>
      <c r="H255" s="1" t="s">
        <v>188</v>
      </c>
      <c r="I255" t="s">
        <v>17</v>
      </c>
      <c r="J255">
        <v>96</v>
      </c>
      <c r="K255">
        <v>304</v>
      </c>
      <c r="L255" s="27">
        <f>RestaurantData[[#This Row],[DailyCustAvg]]*30</f>
        <v>9120</v>
      </c>
      <c r="M255" s="7">
        <f>(((RestaurantData[[#This Row],[FitScore]]/100)*RestaurantData[[#This Row],[DailyCustAvg]])/3.5)*30</f>
        <v>2501.485714285714</v>
      </c>
      <c r="N255">
        <v>40.730878896231999</v>
      </c>
      <c r="O255">
        <v>-73.993130107850007</v>
      </c>
      <c r="P255">
        <v>102</v>
      </c>
      <c r="Q255">
        <v>1</v>
      </c>
      <c r="R255">
        <f>(RestaurantData[[#This Row],[MonthySales]]/1500)*0.07</f>
        <v>0.11673600000000001</v>
      </c>
    </row>
    <row r="256" spans="1:18" hidden="1" x14ac:dyDescent="0.3">
      <c r="A256">
        <v>41684056</v>
      </c>
      <c r="B256" s="1" t="s">
        <v>588</v>
      </c>
      <c r="C256" t="s">
        <v>14</v>
      </c>
      <c r="D256" s="2">
        <v>17</v>
      </c>
      <c r="E256" s="1" t="s">
        <v>389</v>
      </c>
      <c r="F256" s="2">
        <v>10003</v>
      </c>
      <c r="G256" s="3">
        <v>2126752227</v>
      </c>
      <c r="H256" s="1" t="s">
        <v>58</v>
      </c>
      <c r="I256" t="s">
        <v>17</v>
      </c>
      <c r="J256">
        <v>96</v>
      </c>
      <c r="K256">
        <v>294</v>
      </c>
      <c r="L256" s="27">
        <f>RestaurantData[[#This Row],[DailyCustAvg]]*30</f>
        <v>8820</v>
      </c>
      <c r="M256" s="7">
        <f>(((RestaurantData[[#This Row],[FitScore]]/100)*RestaurantData[[#This Row],[DailyCustAvg]])/3.5)*30</f>
        <v>2419.1999999999998</v>
      </c>
      <c r="N256">
        <v>40.734921938187</v>
      </c>
      <c r="O256">
        <v>-73.993187423102</v>
      </c>
      <c r="P256">
        <v>102</v>
      </c>
      <c r="Q256">
        <v>2</v>
      </c>
      <c r="R256">
        <f>(RestaurantData[[#This Row],[MonthySales]]/1500)*0.07</f>
        <v>0.112896</v>
      </c>
    </row>
    <row r="257" spans="1:18" x14ac:dyDescent="0.3">
      <c r="A257">
        <v>50070437</v>
      </c>
      <c r="B257" s="1" t="s">
        <v>349</v>
      </c>
      <c r="C257" t="s">
        <v>14</v>
      </c>
      <c r="D257" s="2">
        <v>740</v>
      </c>
      <c r="E257" s="1" t="s">
        <v>34</v>
      </c>
      <c r="F257" s="2">
        <v>10003</v>
      </c>
      <c r="G257" s="3">
        <v>2127772042</v>
      </c>
      <c r="H257" s="1" t="s">
        <v>202</v>
      </c>
      <c r="I257" t="s">
        <v>21</v>
      </c>
      <c r="J257">
        <v>94</v>
      </c>
      <c r="K257">
        <v>291</v>
      </c>
      <c r="L257" s="27">
        <f>RestaurantData[[#This Row],[DailyCustAvg]]*30</f>
        <v>8730</v>
      </c>
      <c r="M257" s="7">
        <f>(((RestaurantData[[#This Row],[FitScore]]/100)*RestaurantData[[#This Row],[DailyCustAvg]])/3.5)*30</f>
        <v>2344.6285714285714</v>
      </c>
      <c r="N257">
        <v>40.729877048593998</v>
      </c>
      <c r="O257">
        <v>-73.992993104408995</v>
      </c>
      <c r="P257">
        <v>102</v>
      </c>
      <c r="Q257">
        <v>2</v>
      </c>
      <c r="R257" s="31">
        <f>(RestaurantData[[#This Row],[MonthySales]]/1500)*0.07</f>
        <v>0.109416</v>
      </c>
    </row>
    <row r="258" spans="1:18" hidden="1" x14ac:dyDescent="0.3">
      <c r="A258">
        <v>40375839</v>
      </c>
      <c r="B258" s="1" t="s">
        <v>491</v>
      </c>
      <c r="C258" t="s">
        <v>14</v>
      </c>
      <c r="D258" s="2">
        <v>739</v>
      </c>
      <c r="E258" s="1" t="s">
        <v>34</v>
      </c>
      <c r="F258" s="2">
        <v>10003</v>
      </c>
      <c r="G258" s="3">
        <v>2124775566</v>
      </c>
      <c r="H258" s="1" t="s">
        <v>16</v>
      </c>
      <c r="I258" t="s">
        <v>17</v>
      </c>
      <c r="J258">
        <v>95</v>
      </c>
      <c r="K258">
        <v>282</v>
      </c>
      <c r="L258" s="27">
        <f>RestaurantData[[#This Row],[DailyCustAvg]]*30</f>
        <v>8460</v>
      </c>
      <c r="M258" s="7">
        <f>(((RestaurantData[[#This Row],[FitScore]]/100)*RestaurantData[[#This Row],[DailyCustAvg]])/3.5)*30</f>
        <v>2296.2857142857138</v>
      </c>
      <c r="N258">
        <v>40.729942920976001</v>
      </c>
      <c r="O258">
        <v>-73.992960624684002</v>
      </c>
      <c r="P258">
        <v>102</v>
      </c>
      <c r="Q258">
        <v>1</v>
      </c>
      <c r="R258">
        <f>(RestaurantData[[#This Row],[MonthySales]]/1500)*0.07</f>
        <v>0.10715999999999998</v>
      </c>
    </row>
    <row r="259" spans="1:18" x14ac:dyDescent="0.3">
      <c r="A259">
        <v>50089891</v>
      </c>
      <c r="B259" s="1" t="s">
        <v>646</v>
      </c>
      <c r="C259" t="s">
        <v>14</v>
      </c>
      <c r="D259" s="2">
        <v>74</v>
      </c>
      <c r="E259" s="1" t="s">
        <v>509</v>
      </c>
      <c r="F259" s="2">
        <v>10003</v>
      </c>
      <c r="G259" s="3">
        <v>6465685186</v>
      </c>
      <c r="H259" s="1" t="s">
        <v>16</v>
      </c>
      <c r="I259" t="s">
        <v>21</v>
      </c>
      <c r="J259">
        <v>97</v>
      </c>
      <c r="K259">
        <v>281</v>
      </c>
      <c r="L259" s="27">
        <f>RestaurantData[[#This Row],[DailyCustAvg]]*30</f>
        <v>8430</v>
      </c>
      <c r="M259" s="7">
        <f>(((RestaurantData[[#This Row],[FitScore]]/100)*RestaurantData[[#This Row],[DailyCustAvg]])/3.5)*30</f>
        <v>2336.3142857142857</v>
      </c>
      <c r="N259">
        <v>40.733168048586002</v>
      </c>
      <c r="O259">
        <v>-73.993443789644999</v>
      </c>
      <c r="P259">
        <v>102</v>
      </c>
      <c r="Q259">
        <v>2</v>
      </c>
      <c r="R259" s="31">
        <f>(RestaurantData[[#This Row],[MonthySales]]/1500)*0.07</f>
        <v>0.10902800000000001</v>
      </c>
    </row>
    <row r="260" spans="1:18" x14ac:dyDescent="0.3">
      <c r="A260">
        <v>50099959</v>
      </c>
      <c r="B260" s="1" t="s">
        <v>645</v>
      </c>
      <c r="C260" t="s">
        <v>14</v>
      </c>
      <c r="D260" s="2">
        <v>107</v>
      </c>
      <c r="E260" s="1" t="s">
        <v>509</v>
      </c>
      <c r="F260" s="2">
        <v>10003</v>
      </c>
      <c r="G260" s="3">
        <v>2123531246</v>
      </c>
      <c r="H260" s="1" t="s">
        <v>16</v>
      </c>
      <c r="I260" t="s">
        <v>21</v>
      </c>
      <c r="J260">
        <v>97</v>
      </c>
      <c r="K260">
        <v>278</v>
      </c>
      <c r="L260" s="27">
        <f>RestaurantData[[#This Row],[DailyCustAvg]]*30</f>
        <v>8340</v>
      </c>
      <c r="M260" s="7">
        <f>(((RestaurantData[[#This Row],[FitScore]]/100)*RestaurantData[[#This Row],[DailyCustAvg]])/3.5)*30</f>
        <v>2311.3714285714286</v>
      </c>
      <c r="N260">
        <v>40.734186301618998</v>
      </c>
      <c r="O260">
        <v>-73.992548826596007</v>
      </c>
      <c r="P260">
        <v>102</v>
      </c>
      <c r="Q260">
        <v>2</v>
      </c>
      <c r="R260" s="31">
        <f>(RestaurantData[[#This Row],[MonthySales]]/1500)*0.07</f>
        <v>0.107864</v>
      </c>
    </row>
    <row r="261" spans="1:18" x14ac:dyDescent="0.3">
      <c r="A261">
        <v>50006260</v>
      </c>
      <c r="B261" s="1" t="s">
        <v>821</v>
      </c>
      <c r="C261" t="s">
        <v>14</v>
      </c>
      <c r="D261" s="2">
        <v>21</v>
      </c>
      <c r="E261" s="1" t="s">
        <v>434</v>
      </c>
      <c r="F261" s="2">
        <v>10003</v>
      </c>
      <c r="G261" s="3">
        <v>2122602604</v>
      </c>
      <c r="H261" s="1" t="s">
        <v>16</v>
      </c>
      <c r="I261" t="s">
        <v>21</v>
      </c>
      <c r="J261">
        <v>98</v>
      </c>
      <c r="K261">
        <v>277</v>
      </c>
      <c r="L261" s="27">
        <f>RestaurantData[[#This Row],[DailyCustAvg]]*30</f>
        <v>8310</v>
      </c>
      <c r="M261" s="7">
        <f>(((RestaurantData[[#This Row],[FitScore]]/100)*RestaurantData[[#This Row],[DailyCustAvg]])/3.5)*30</f>
        <v>2326.7999999999997</v>
      </c>
      <c r="N261">
        <v>40.730250424208002</v>
      </c>
      <c r="O261">
        <v>-73.994613103009996</v>
      </c>
      <c r="P261">
        <v>102</v>
      </c>
      <c r="Q261">
        <v>1</v>
      </c>
      <c r="R261" s="31">
        <f>(RestaurantData[[#This Row],[MonthySales]]/1500)*0.07</f>
        <v>0.108584</v>
      </c>
    </row>
    <row r="262" spans="1:18" x14ac:dyDescent="0.3">
      <c r="A262">
        <v>50101850</v>
      </c>
      <c r="B262" s="1" t="s">
        <v>765</v>
      </c>
      <c r="C262" t="s">
        <v>14</v>
      </c>
      <c r="D262" s="2">
        <v>771</v>
      </c>
      <c r="E262" s="1" t="s">
        <v>34</v>
      </c>
      <c r="F262" s="2">
        <v>10003</v>
      </c>
      <c r="G262" s="3">
        <v>2122285020</v>
      </c>
      <c r="H262" s="1" t="s">
        <v>56</v>
      </c>
      <c r="I262" t="s">
        <v>21</v>
      </c>
      <c r="J262">
        <v>97</v>
      </c>
      <c r="K262">
        <v>264</v>
      </c>
      <c r="L262" s="27">
        <f>RestaurantData[[#This Row],[DailyCustAvg]]*30</f>
        <v>7920</v>
      </c>
      <c r="M262" s="7">
        <f>(((RestaurantData[[#This Row],[FitScore]]/100)*RestaurantData[[#This Row],[DailyCustAvg]])/3.5)*30</f>
        <v>2194.9714285714285</v>
      </c>
      <c r="N262">
        <v>40.731249356436003</v>
      </c>
      <c r="O262">
        <v>-73.991859998322994</v>
      </c>
      <c r="P262">
        <v>102</v>
      </c>
      <c r="Q262">
        <v>2</v>
      </c>
      <c r="R262" s="31">
        <f>(RestaurantData[[#This Row],[MonthySales]]/1500)*0.07</f>
        <v>0.10243200000000001</v>
      </c>
    </row>
    <row r="263" spans="1:18" hidden="1" x14ac:dyDescent="0.3">
      <c r="A263">
        <v>50088038</v>
      </c>
      <c r="B263" s="1" t="s">
        <v>672</v>
      </c>
      <c r="C263" t="s">
        <v>14</v>
      </c>
      <c r="D263" s="2">
        <v>15</v>
      </c>
      <c r="E263" s="1" t="s">
        <v>389</v>
      </c>
      <c r="F263" s="2">
        <v>10003</v>
      </c>
      <c r="G263" s="3">
        <v>2126200622</v>
      </c>
      <c r="H263" s="1" t="s">
        <v>73</v>
      </c>
      <c r="I263" t="s">
        <v>17</v>
      </c>
      <c r="J263">
        <v>98</v>
      </c>
      <c r="K263">
        <v>258</v>
      </c>
      <c r="L263" s="27">
        <f>RestaurantData[[#This Row],[DailyCustAvg]]*30</f>
        <v>7740</v>
      </c>
      <c r="M263" s="7">
        <f>(((RestaurantData[[#This Row],[FitScore]]/100)*RestaurantData[[#This Row],[DailyCustAvg]])/3.5)*30</f>
        <v>2167.1999999999998</v>
      </c>
      <c r="N263">
        <v>40.734957624810001</v>
      </c>
      <c r="O263">
        <v>-73.993266803322996</v>
      </c>
      <c r="P263">
        <v>102</v>
      </c>
      <c r="Q263">
        <v>2</v>
      </c>
      <c r="R263">
        <f>(RestaurantData[[#This Row],[MonthySales]]/1500)*0.07</f>
        <v>0.101136</v>
      </c>
    </row>
    <row r="264" spans="1:18" hidden="1" x14ac:dyDescent="0.3">
      <c r="A264">
        <v>41543275</v>
      </c>
      <c r="B264" s="1" t="s">
        <v>507</v>
      </c>
      <c r="C264" t="s">
        <v>14</v>
      </c>
      <c r="D264" s="2">
        <v>54</v>
      </c>
      <c r="E264" s="1" t="s">
        <v>389</v>
      </c>
      <c r="F264" s="2">
        <v>10003</v>
      </c>
      <c r="G264" s="3">
        <v>2124775577</v>
      </c>
      <c r="H264" s="1" t="s">
        <v>29</v>
      </c>
      <c r="I264" t="s">
        <v>17</v>
      </c>
      <c r="J264">
        <v>98</v>
      </c>
      <c r="K264">
        <v>252</v>
      </c>
      <c r="L264" s="27">
        <f>RestaurantData[[#This Row],[DailyCustAvg]]*30</f>
        <v>7560</v>
      </c>
      <c r="M264" s="7">
        <f>(((RestaurantData[[#This Row],[FitScore]]/100)*RestaurantData[[#This Row],[DailyCustAvg]])/3.5)*30</f>
        <v>2116.8000000000002</v>
      </c>
      <c r="N264">
        <v>40.734188972304999</v>
      </c>
      <c r="O264">
        <v>-73.991484372906996</v>
      </c>
      <c r="P264">
        <v>102</v>
      </c>
      <c r="Q264">
        <v>2</v>
      </c>
      <c r="R264">
        <f>(RestaurantData[[#This Row],[MonthySales]]/1500)*0.07</f>
        <v>9.8784000000000025E-2</v>
      </c>
    </row>
    <row r="265" spans="1:18" x14ac:dyDescent="0.3">
      <c r="A265">
        <v>41500601</v>
      </c>
      <c r="B265" s="1" t="s">
        <v>639</v>
      </c>
      <c r="C265" t="s">
        <v>14</v>
      </c>
      <c r="D265" s="2">
        <v>111</v>
      </c>
      <c r="E265" s="1" t="s">
        <v>509</v>
      </c>
      <c r="F265" s="2">
        <v>10003</v>
      </c>
      <c r="G265" s="3">
        <v>2123870744</v>
      </c>
      <c r="H265" s="1" t="s">
        <v>127</v>
      </c>
      <c r="I265" t="s">
        <v>21</v>
      </c>
      <c r="J265">
        <v>95</v>
      </c>
      <c r="K265">
        <v>252</v>
      </c>
      <c r="L265" s="27">
        <f>RestaurantData[[#This Row],[DailyCustAvg]]*30</f>
        <v>7560</v>
      </c>
      <c r="M265" s="7">
        <f>(((RestaurantData[[#This Row],[FitScore]]/100)*RestaurantData[[#This Row],[DailyCustAvg]])/3.5)*30</f>
        <v>2051.9999999999995</v>
      </c>
      <c r="N265">
        <v>40.734307064410999</v>
      </c>
      <c r="O265">
        <v>-73.992444171673</v>
      </c>
      <c r="P265">
        <v>102</v>
      </c>
      <c r="Q265">
        <v>2</v>
      </c>
      <c r="R265" s="31">
        <f>(RestaurantData[[#This Row],[MonthySales]]/1500)*0.07</f>
        <v>9.5759999999999984E-2</v>
      </c>
    </row>
    <row r="266" spans="1:18" x14ac:dyDescent="0.3">
      <c r="A266">
        <v>41623737</v>
      </c>
      <c r="B266" s="1" t="s">
        <v>487</v>
      </c>
      <c r="C266" t="s">
        <v>14</v>
      </c>
      <c r="D266" s="2">
        <v>13</v>
      </c>
      <c r="E266" s="1" t="s">
        <v>389</v>
      </c>
      <c r="F266" s="2">
        <v>10003</v>
      </c>
      <c r="G266" s="3">
        <v>6468736071</v>
      </c>
      <c r="H266" s="1" t="s">
        <v>16</v>
      </c>
      <c r="I266" t="s">
        <v>21</v>
      </c>
      <c r="J266">
        <v>95</v>
      </c>
      <c r="K266">
        <v>251</v>
      </c>
      <c r="L266" s="27">
        <f>RestaurantData[[#This Row],[DailyCustAvg]]*30</f>
        <v>7530</v>
      </c>
      <c r="M266" s="7">
        <f>(((RestaurantData[[#This Row],[FitScore]]/100)*RestaurantData[[#This Row],[DailyCustAvg]])/3.5)*30</f>
        <v>2043.8571428571427</v>
      </c>
      <c r="N266">
        <v>40.734990566823001</v>
      </c>
      <c r="O266">
        <v>-73.993349792264993</v>
      </c>
      <c r="P266">
        <v>102</v>
      </c>
      <c r="Q266">
        <v>2</v>
      </c>
      <c r="R266" s="31">
        <f>(RestaurantData[[#This Row],[MonthySales]]/1500)*0.07</f>
        <v>9.5380000000000006E-2</v>
      </c>
    </row>
    <row r="267" spans="1:18" hidden="1" x14ac:dyDescent="0.3">
      <c r="A267">
        <v>50071110</v>
      </c>
      <c r="B267" s="1" t="s">
        <v>159</v>
      </c>
      <c r="C267" t="s">
        <v>14</v>
      </c>
      <c r="D267" s="2">
        <v>51</v>
      </c>
      <c r="E267" s="1" t="s">
        <v>544</v>
      </c>
      <c r="F267" s="2">
        <v>10003</v>
      </c>
      <c r="G267" s="3">
        <v>6464900967</v>
      </c>
      <c r="H267" s="1" t="s">
        <v>156</v>
      </c>
      <c r="I267" t="s">
        <v>17</v>
      </c>
      <c r="J267">
        <v>94</v>
      </c>
      <c r="K267">
        <v>250</v>
      </c>
      <c r="L267" s="27">
        <f>RestaurantData[[#This Row],[DailyCustAvg]]*30</f>
        <v>7500</v>
      </c>
      <c r="M267" s="7">
        <f>(((RestaurantData[[#This Row],[FitScore]]/100)*RestaurantData[[#This Row],[DailyCustAvg]])/3.5)*30</f>
        <v>2014.2857142857142</v>
      </c>
      <c r="N267">
        <v>40.731139682048003</v>
      </c>
      <c r="O267">
        <v>-73.993707384990998</v>
      </c>
      <c r="P267">
        <v>102</v>
      </c>
      <c r="Q267">
        <v>2</v>
      </c>
      <c r="R267">
        <f>(RestaurantData[[#This Row],[MonthySales]]/1500)*0.07</f>
        <v>9.4E-2</v>
      </c>
    </row>
    <row r="268" spans="1:18" x14ac:dyDescent="0.3">
      <c r="A268">
        <v>50017219</v>
      </c>
      <c r="B268" s="1" t="s">
        <v>657</v>
      </c>
      <c r="C268" t="s">
        <v>14</v>
      </c>
      <c r="D268" s="2">
        <v>36</v>
      </c>
      <c r="E268" s="1" t="s">
        <v>629</v>
      </c>
      <c r="F268" s="2">
        <v>10003</v>
      </c>
      <c r="G268" s="3">
        <v>2125336527</v>
      </c>
      <c r="H268" s="1" t="s">
        <v>68</v>
      </c>
      <c r="I268" t="s">
        <v>21</v>
      </c>
      <c r="J268">
        <v>97</v>
      </c>
      <c r="K268">
        <v>247</v>
      </c>
      <c r="L268" s="27">
        <f>RestaurantData[[#This Row],[DailyCustAvg]]*30</f>
        <v>7410</v>
      </c>
      <c r="M268" s="7">
        <f>(((RestaurantData[[#This Row],[FitScore]]/100)*RestaurantData[[#This Row],[DailyCustAvg]])/3.5)*30</f>
        <v>2053.6285714285714</v>
      </c>
      <c r="N268">
        <v>40.727420436210998</v>
      </c>
      <c r="O268">
        <v>-73.992260950127005</v>
      </c>
      <c r="P268">
        <v>102</v>
      </c>
      <c r="Q268">
        <v>1</v>
      </c>
      <c r="R268" s="31">
        <f>(RestaurantData[[#This Row],[MonthySales]]/1500)*0.07</f>
        <v>9.5836000000000005E-2</v>
      </c>
    </row>
    <row r="269" spans="1:18" hidden="1" x14ac:dyDescent="0.3">
      <c r="A269">
        <v>41249394</v>
      </c>
      <c r="B269" s="1" t="s">
        <v>779</v>
      </c>
      <c r="C269" t="s">
        <v>14</v>
      </c>
      <c r="D269" s="2">
        <v>90</v>
      </c>
      <c r="E269" s="1" t="s">
        <v>509</v>
      </c>
      <c r="F269" s="2">
        <v>10003</v>
      </c>
      <c r="G269" s="3">
        <v>2124144739</v>
      </c>
      <c r="H269" s="1" t="s">
        <v>16</v>
      </c>
      <c r="I269" t="s">
        <v>17</v>
      </c>
      <c r="J269">
        <v>96</v>
      </c>
      <c r="K269">
        <v>247</v>
      </c>
      <c r="L269" s="27">
        <f>RestaurantData[[#This Row],[DailyCustAvg]]*30</f>
        <v>7410</v>
      </c>
      <c r="M269" s="7">
        <f>(((RestaurantData[[#This Row],[FitScore]]/100)*RestaurantData[[#This Row],[DailyCustAvg]])/3.5)*30</f>
        <v>2032.4571428571428</v>
      </c>
      <c r="N269">
        <v>40.733653847465</v>
      </c>
      <c r="O269">
        <v>-73.993028788600995</v>
      </c>
      <c r="P269">
        <v>102</v>
      </c>
      <c r="Q269">
        <v>2</v>
      </c>
      <c r="R269">
        <f>(RestaurantData[[#This Row],[MonthySales]]/1500)*0.07</f>
        <v>9.4848000000000002E-2</v>
      </c>
    </row>
    <row r="270" spans="1:18" x14ac:dyDescent="0.3">
      <c r="A270">
        <v>50018025</v>
      </c>
      <c r="B270" s="1" t="s">
        <v>296</v>
      </c>
      <c r="C270" t="s">
        <v>14</v>
      </c>
      <c r="D270" s="2">
        <v>29</v>
      </c>
      <c r="E270" s="1" t="s">
        <v>544</v>
      </c>
      <c r="F270" s="2">
        <v>10003</v>
      </c>
      <c r="G270" s="3">
        <v>3472681222</v>
      </c>
      <c r="H270" s="1" t="s">
        <v>168</v>
      </c>
      <c r="I270" t="s">
        <v>21</v>
      </c>
      <c r="J270">
        <v>95</v>
      </c>
      <c r="K270">
        <v>246</v>
      </c>
      <c r="L270" s="27">
        <f>RestaurantData[[#This Row],[DailyCustAvg]]*30</f>
        <v>7380</v>
      </c>
      <c r="M270" s="7">
        <f>(((RestaurantData[[#This Row],[FitScore]]/100)*RestaurantData[[#This Row],[DailyCustAvg]])/3.5)*30</f>
        <v>2003.1428571428571</v>
      </c>
      <c r="N270">
        <v>40.731521250165997</v>
      </c>
      <c r="O270">
        <v>-73.994605783536002</v>
      </c>
      <c r="P270">
        <v>102</v>
      </c>
      <c r="Q270">
        <v>2</v>
      </c>
      <c r="R270" s="31">
        <f>(RestaurantData[[#This Row],[MonthySales]]/1500)*0.07</f>
        <v>9.3480000000000008E-2</v>
      </c>
    </row>
    <row r="271" spans="1:18" hidden="1" x14ac:dyDescent="0.3">
      <c r="A271">
        <v>50093579</v>
      </c>
      <c r="B271" s="1" t="s">
        <v>674</v>
      </c>
      <c r="C271" t="s">
        <v>14</v>
      </c>
      <c r="D271" s="2">
        <v>52</v>
      </c>
      <c r="E271" s="1" t="s">
        <v>544</v>
      </c>
      <c r="F271" s="2">
        <v>10003</v>
      </c>
      <c r="G271" s="3">
        <v>6467915766</v>
      </c>
      <c r="H271" s="1" t="s">
        <v>45</v>
      </c>
      <c r="I271" t="s">
        <v>17</v>
      </c>
      <c r="J271">
        <v>98</v>
      </c>
      <c r="K271">
        <v>240</v>
      </c>
      <c r="L271" s="27">
        <f>RestaurantData[[#This Row],[DailyCustAvg]]*30</f>
        <v>7200</v>
      </c>
      <c r="M271" s="7">
        <f>(((RestaurantData[[#This Row],[FitScore]]/100)*RestaurantData[[#This Row],[DailyCustAvg]])/3.5)*30</f>
        <v>2016</v>
      </c>
      <c r="N271">
        <v>40.731079291626997</v>
      </c>
      <c r="O271">
        <v>-73.993606362584003</v>
      </c>
      <c r="P271">
        <v>102</v>
      </c>
      <c r="Q271">
        <v>1</v>
      </c>
      <c r="R271">
        <f>(RestaurantData[[#This Row],[MonthySales]]/1500)*0.07</f>
        <v>9.4080000000000011E-2</v>
      </c>
    </row>
    <row r="272" spans="1:18" x14ac:dyDescent="0.3">
      <c r="A272">
        <v>41551620</v>
      </c>
      <c r="B272" s="1" t="s">
        <v>811</v>
      </c>
      <c r="C272" t="s">
        <v>14</v>
      </c>
      <c r="D272" s="2">
        <v>113</v>
      </c>
      <c r="E272" s="1" t="s">
        <v>509</v>
      </c>
      <c r="F272" s="2">
        <v>10003</v>
      </c>
      <c r="G272" s="3">
        <v>2127779477</v>
      </c>
      <c r="H272" s="1" t="s">
        <v>24</v>
      </c>
      <c r="I272" t="s">
        <v>21</v>
      </c>
      <c r="J272">
        <v>98</v>
      </c>
      <c r="K272">
        <v>228</v>
      </c>
      <c r="L272" s="27">
        <f>RestaurantData[[#This Row],[DailyCustAvg]]*30</f>
        <v>6840</v>
      </c>
      <c r="M272" s="7">
        <f>(((RestaurantData[[#This Row],[FitScore]]/100)*RestaurantData[[#This Row],[DailyCustAvg]])/3.5)*30</f>
        <v>1915.1999999999998</v>
      </c>
      <c r="N272">
        <v>40.734367445651998</v>
      </c>
      <c r="O272">
        <v>-73.992390039905999</v>
      </c>
      <c r="P272">
        <v>102</v>
      </c>
      <c r="Q272">
        <v>2</v>
      </c>
      <c r="R272" s="31">
        <f>(RestaurantData[[#This Row],[MonthySales]]/1500)*0.07</f>
        <v>8.9375999999999997E-2</v>
      </c>
    </row>
    <row r="273" spans="1:18" hidden="1" x14ac:dyDescent="0.3">
      <c r="A273">
        <v>50086431</v>
      </c>
      <c r="B273" s="1" t="s">
        <v>582</v>
      </c>
      <c r="C273" t="s">
        <v>14</v>
      </c>
      <c r="D273" s="2">
        <v>27</v>
      </c>
      <c r="E273" s="1" t="s">
        <v>434</v>
      </c>
      <c r="F273" s="2">
        <v>10003</v>
      </c>
      <c r="G273" s="3">
        <v>2126774517</v>
      </c>
      <c r="H273" s="1" t="s">
        <v>56</v>
      </c>
      <c r="I273" t="s">
        <v>17</v>
      </c>
      <c r="J273">
        <v>94</v>
      </c>
      <c r="K273">
        <v>227</v>
      </c>
      <c r="L273" s="27">
        <f>RestaurantData[[#This Row],[DailyCustAvg]]*30</f>
        <v>6810</v>
      </c>
      <c r="M273" s="7">
        <f>(((RestaurantData[[#This Row],[FitScore]]/100)*RestaurantData[[#This Row],[DailyCustAvg]])/3.5)*30</f>
        <v>1828.9714285714285</v>
      </c>
      <c r="N273">
        <v>40.730456300500997</v>
      </c>
      <c r="O273">
        <v>-73.995031627488004</v>
      </c>
      <c r="P273">
        <v>102</v>
      </c>
      <c r="Q273">
        <v>1</v>
      </c>
      <c r="R273">
        <f>(RestaurantData[[#This Row],[MonthySales]]/1500)*0.07</f>
        <v>8.5352000000000011E-2</v>
      </c>
    </row>
    <row r="274" spans="1:18" x14ac:dyDescent="0.3">
      <c r="A274">
        <v>50017340</v>
      </c>
      <c r="B274" s="1" t="s">
        <v>649</v>
      </c>
      <c r="C274" t="s">
        <v>14</v>
      </c>
      <c r="D274" s="2">
        <v>28</v>
      </c>
      <c r="E274" s="1" t="s">
        <v>650</v>
      </c>
      <c r="F274" s="2">
        <v>10003</v>
      </c>
      <c r="G274" s="3">
        <v>6464299606</v>
      </c>
      <c r="H274" s="1" t="s">
        <v>168</v>
      </c>
      <c r="I274" t="s">
        <v>21</v>
      </c>
      <c r="J274">
        <v>96</v>
      </c>
      <c r="K274">
        <v>227</v>
      </c>
      <c r="L274" s="27">
        <f>RestaurantData[[#This Row],[DailyCustAvg]]*30</f>
        <v>6810</v>
      </c>
      <c r="M274" s="7">
        <f>(((RestaurantData[[#This Row],[FitScore]]/100)*RestaurantData[[#This Row],[DailyCustAvg]])/3.5)*30</f>
        <v>1867.8857142857141</v>
      </c>
      <c r="N274">
        <v>40.734090277344002</v>
      </c>
      <c r="O274">
        <v>-73.993234416505004</v>
      </c>
      <c r="P274">
        <v>102</v>
      </c>
      <c r="Q274">
        <v>2</v>
      </c>
      <c r="R274" s="31">
        <f>(RestaurantData[[#This Row],[MonthySales]]/1500)*0.07</f>
        <v>8.7168000000000009E-2</v>
      </c>
    </row>
    <row r="275" spans="1:18" hidden="1" x14ac:dyDescent="0.3">
      <c r="A275">
        <v>40392834</v>
      </c>
      <c r="B275" s="1" t="s">
        <v>508</v>
      </c>
      <c r="C275" t="s">
        <v>14</v>
      </c>
      <c r="D275" s="2">
        <v>86</v>
      </c>
      <c r="E275" s="1" t="s">
        <v>509</v>
      </c>
      <c r="F275" s="2">
        <v>10003</v>
      </c>
      <c r="G275" s="3">
        <v>2122559378</v>
      </c>
      <c r="H275" s="1" t="s">
        <v>29</v>
      </c>
      <c r="I275" t="s">
        <v>17</v>
      </c>
      <c r="J275">
        <v>97</v>
      </c>
      <c r="K275">
        <v>223</v>
      </c>
      <c r="L275" s="27">
        <f>RestaurantData[[#This Row],[DailyCustAvg]]*30</f>
        <v>6690</v>
      </c>
      <c r="M275" s="7">
        <f>(((RestaurantData[[#This Row],[FitScore]]/100)*RestaurantData[[#This Row],[DailyCustAvg]])/3.5)*30</f>
        <v>1854.0857142857142</v>
      </c>
      <c r="N275">
        <v>40.733568764342003</v>
      </c>
      <c r="O275">
        <v>-73.993104571477005</v>
      </c>
      <c r="P275">
        <v>102</v>
      </c>
      <c r="Q275">
        <v>2</v>
      </c>
      <c r="R275">
        <f>(RestaurantData[[#This Row],[MonthySales]]/1500)*0.07</f>
        <v>8.6524000000000004E-2</v>
      </c>
    </row>
    <row r="276" spans="1:18" hidden="1" x14ac:dyDescent="0.3">
      <c r="A276">
        <v>50073615</v>
      </c>
      <c r="B276" s="1" t="s">
        <v>684</v>
      </c>
      <c r="C276" t="s">
        <v>14</v>
      </c>
      <c r="D276" s="2">
        <v>11</v>
      </c>
      <c r="E276" s="1" t="s">
        <v>434</v>
      </c>
      <c r="F276" s="2">
        <v>10003</v>
      </c>
      <c r="G276" s="3">
        <v>2124208432</v>
      </c>
      <c r="H276" s="1" t="s">
        <v>202</v>
      </c>
      <c r="I276" t="s">
        <v>17</v>
      </c>
      <c r="J276">
        <v>96</v>
      </c>
      <c r="K276">
        <v>198</v>
      </c>
      <c r="L276" s="27">
        <f>RestaurantData[[#This Row],[DailyCustAvg]]*30</f>
        <v>5940</v>
      </c>
      <c r="M276" s="7">
        <f>(((RestaurantData[[#This Row],[FitScore]]/100)*RestaurantData[[#This Row],[DailyCustAvg]])/3.5)*30</f>
        <v>1629.2571428571428</v>
      </c>
      <c r="N276">
        <v>40.730033566227</v>
      </c>
      <c r="O276">
        <v>-73.994172933543993</v>
      </c>
      <c r="P276">
        <v>102</v>
      </c>
      <c r="Q276">
        <v>1</v>
      </c>
      <c r="R276">
        <f>(RestaurantData[[#This Row],[MonthySales]]/1500)*0.07</f>
        <v>7.6032000000000002E-2</v>
      </c>
    </row>
    <row r="277" spans="1:18" x14ac:dyDescent="0.3">
      <c r="A277">
        <v>50097011</v>
      </c>
      <c r="B277" s="1" t="s">
        <v>388</v>
      </c>
      <c r="C277" t="s">
        <v>14</v>
      </c>
      <c r="D277" s="2">
        <v>22</v>
      </c>
      <c r="E277" s="1" t="s">
        <v>389</v>
      </c>
      <c r="F277" s="2">
        <v>10003</v>
      </c>
      <c r="G277" s="3">
        <v>2129511082</v>
      </c>
      <c r="H277" s="1" t="s">
        <v>66</v>
      </c>
      <c r="I277" t="s">
        <v>21</v>
      </c>
      <c r="J277">
        <v>95</v>
      </c>
      <c r="K277">
        <v>189</v>
      </c>
      <c r="L277" s="27">
        <f>RestaurantData[[#This Row],[DailyCustAvg]]*30</f>
        <v>5670</v>
      </c>
      <c r="M277" s="7">
        <f>(((RestaurantData[[#This Row],[FitScore]]/100)*RestaurantData[[#This Row],[DailyCustAvg]])/3.5)*30</f>
        <v>1539</v>
      </c>
      <c r="N277">
        <v>40.734878018299</v>
      </c>
      <c r="O277">
        <v>-73.993126085591001</v>
      </c>
      <c r="P277">
        <v>102</v>
      </c>
      <c r="Q277">
        <v>2</v>
      </c>
      <c r="R277" s="31">
        <f>(RestaurantData[[#This Row],[MonthySales]]/1500)*0.07</f>
        <v>7.1820000000000009E-2</v>
      </c>
    </row>
    <row r="278" spans="1:18" hidden="1" x14ac:dyDescent="0.3">
      <c r="A278">
        <v>50064425</v>
      </c>
      <c r="B278" s="1" t="s">
        <v>609</v>
      </c>
      <c r="C278" t="s">
        <v>14</v>
      </c>
      <c r="D278" s="2">
        <v>124</v>
      </c>
      <c r="E278" s="1" t="s">
        <v>509</v>
      </c>
      <c r="F278" s="2">
        <v>10003</v>
      </c>
      <c r="G278" s="3">
        <v>6465594644</v>
      </c>
      <c r="H278" s="1" t="s">
        <v>16</v>
      </c>
      <c r="I278" t="s">
        <v>17</v>
      </c>
      <c r="J278">
        <v>95</v>
      </c>
      <c r="K278">
        <v>187</v>
      </c>
      <c r="L278" s="27">
        <f>RestaurantData[[#This Row],[DailyCustAvg]]*30</f>
        <v>5610</v>
      </c>
      <c r="M278" s="7">
        <f>(((RestaurantData[[#This Row],[FitScore]]/100)*RestaurantData[[#This Row],[DailyCustAvg]])/3.5)*30</f>
        <v>1522.7142857142858</v>
      </c>
      <c r="N278">
        <v>40.734762671218</v>
      </c>
      <c r="O278">
        <v>-73.992086893381995</v>
      </c>
      <c r="P278">
        <v>102</v>
      </c>
      <c r="Q278">
        <v>2</v>
      </c>
      <c r="R278">
        <f>(RestaurantData[[#This Row],[MonthySales]]/1500)*0.07</f>
        <v>7.1060000000000012E-2</v>
      </c>
    </row>
    <row r="279" spans="1:18" hidden="1" x14ac:dyDescent="0.3">
      <c r="A279">
        <v>50050958</v>
      </c>
      <c r="B279" s="1" t="s">
        <v>628</v>
      </c>
      <c r="C279" t="s">
        <v>14</v>
      </c>
      <c r="D279" s="2">
        <v>36</v>
      </c>
      <c r="E279" s="1" t="s">
        <v>629</v>
      </c>
      <c r="F279" s="2">
        <v>10003</v>
      </c>
      <c r="G279" s="3">
        <v>2123750100</v>
      </c>
      <c r="H279" s="1" t="s">
        <v>24</v>
      </c>
      <c r="I279" t="s">
        <v>17</v>
      </c>
      <c r="J279">
        <v>95</v>
      </c>
      <c r="K279">
        <v>184</v>
      </c>
      <c r="L279" s="27">
        <f>RestaurantData[[#This Row],[DailyCustAvg]]*30</f>
        <v>5520</v>
      </c>
      <c r="M279" s="7">
        <f>(((RestaurantData[[#This Row],[FitScore]]/100)*RestaurantData[[#This Row],[DailyCustAvg]])/3.5)*30</f>
        <v>1498.285714285714</v>
      </c>
      <c r="N279">
        <v>40.727420436210998</v>
      </c>
      <c r="O279">
        <v>-73.992260950127005</v>
      </c>
      <c r="P279">
        <v>102</v>
      </c>
      <c r="Q279">
        <v>1</v>
      </c>
      <c r="R279">
        <f>(RestaurantData[[#This Row],[MonthySales]]/1500)*0.07</f>
        <v>6.9919999999999996E-2</v>
      </c>
    </row>
    <row r="280" spans="1:18" hidden="1" x14ac:dyDescent="0.3">
      <c r="A280">
        <v>40959046</v>
      </c>
      <c r="B280" s="1" t="s">
        <v>395</v>
      </c>
      <c r="C280" t="s">
        <v>14</v>
      </c>
      <c r="D280" s="2">
        <v>35</v>
      </c>
      <c r="E280" s="1" t="s">
        <v>389</v>
      </c>
      <c r="F280" s="2">
        <v>10003</v>
      </c>
      <c r="G280" s="3">
        <v>2129796677</v>
      </c>
      <c r="H280" s="1" t="s">
        <v>16</v>
      </c>
      <c r="J280">
        <v>96</v>
      </c>
      <c r="K280">
        <v>183</v>
      </c>
      <c r="L280" s="27">
        <f>RestaurantData[[#This Row],[DailyCustAvg]]*30</f>
        <v>5490</v>
      </c>
      <c r="M280" s="7">
        <f>(((RestaurantData[[#This Row],[FitScore]]/100)*RestaurantData[[#This Row],[DailyCustAvg]])/3.5)*30</f>
        <v>1505.8285714285716</v>
      </c>
      <c r="N280">
        <v>40.734449766582003</v>
      </c>
      <c r="O280">
        <v>-73.992065280700004</v>
      </c>
      <c r="P280">
        <v>102</v>
      </c>
      <c r="Q280">
        <v>2</v>
      </c>
      <c r="R280">
        <f>(RestaurantData[[#This Row],[MonthySales]]/1500)*0.07</f>
        <v>7.0272000000000015E-2</v>
      </c>
    </row>
    <row r="281" spans="1:18" x14ac:dyDescent="0.3">
      <c r="A281">
        <v>40369521</v>
      </c>
      <c r="B281" s="1" t="s">
        <v>578</v>
      </c>
      <c r="C281" t="s">
        <v>14</v>
      </c>
      <c r="D281" s="2">
        <v>33</v>
      </c>
      <c r="E281" s="1" t="s">
        <v>509</v>
      </c>
      <c r="F281" s="2">
        <v>10003</v>
      </c>
      <c r="G281" s="3">
        <v>2122288490</v>
      </c>
      <c r="H281" s="1" t="s">
        <v>16</v>
      </c>
      <c r="I281" t="s">
        <v>21</v>
      </c>
      <c r="J281">
        <v>96</v>
      </c>
      <c r="K281">
        <v>183</v>
      </c>
      <c r="L281" s="27">
        <f>RestaurantData[[#This Row],[DailyCustAvg]]*30</f>
        <v>5490</v>
      </c>
      <c r="M281" s="7">
        <f>(((RestaurantData[[#This Row],[FitScore]]/100)*RestaurantData[[#This Row],[DailyCustAvg]])/3.5)*30</f>
        <v>1505.8285714285716</v>
      </c>
      <c r="N281">
        <v>40.731968639465997</v>
      </c>
      <c r="O281">
        <v>-73.994450594756998</v>
      </c>
      <c r="P281">
        <v>102</v>
      </c>
      <c r="Q281">
        <v>2</v>
      </c>
      <c r="R281" s="31">
        <f>(RestaurantData[[#This Row],[MonthySales]]/1500)*0.07</f>
        <v>7.0272000000000015E-2</v>
      </c>
    </row>
    <row r="282" spans="1:18" hidden="1" x14ac:dyDescent="0.3">
      <c r="A282">
        <v>50101238</v>
      </c>
      <c r="B282" s="1" t="s">
        <v>523</v>
      </c>
      <c r="C282" t="s">
        <v>14</v>
      </c>
      <c r="D282" s="2">
        <v>88</v>
      </c>
      <c r="E282" s="1" t="s">
        <v>509</v>
      </c>
      <c r="F282" s="2">
        <v>10003</v>
      </c>
      <c r="G282" s="3">
        <v>6468956831</v>
      </c>
      <c r="H282" s="1" t="s">
        <v>45</v>
      </c>
      <c r="I282" t="s">
        <v>21</v>
      </c>
      <c r="J282">
        <v>95</v>
      </c>
      <c r="K282">
        <v>169</v>
      </c>
      <c r="L282" s="27">
        <f>RestaurantData[[#This Row],[DailyCustAvg]]*30</f>
        <v>5070</v>
      </c>
      <c r="M282" s="7">
        <f>(((RestaurantData[[#This Row],[FitScore]]/100)*RestaurantData[[#This Row],[DailyCustAvg]])/3.5)*30</f>
        <v>1376.1428571428569</v>
      </c>
      <c r="N282">
        <v>40.733609933418002</v>
      </c>
      <c r="O282">
        <v>-73.993064876063997</v>
      </c>
      <c r="P282">
        <v>102</v>
      </c>
      <c r="Q282">
        <v>2</v>
      </c>
      <c r="R282" s="31">
        <f>(RestaurantData[[#This Row],[MonthySales]]/1500)*0.07</f>
        <v>6.4219999999999999E-2</v>
      </c>
    </row>
    <row r="283" spans="1:18" hidden="1" x14ac:dyDescent="0.3">
      <c r="A283">
        <v>41618840</v>
      </c>
      <c r="B283" s="1" t="s">
        <v>801</v>
      </c>
      <c r="C283" t="s">
        <v>14</v>
      </c>
      <c r="D283" s="2">
        <v>94</v>
      </c>
      <c r="E283" s="1" t="s">
        <v>509</v>
      </c>
      <c r="F283" s="2">
        <v>10003</v>
      </c>
      <c r="G283" s="3">
        <v>2127761830</v>
      </c>
      <c r="H283" s="1" t="s">
        <v>29</v>
      </c>
      <c r="I283" t="s">
        <v>21</v>
      </c>
      <c r="J283">
        <v>98</v>
      </c>
      <c r="K283">
        <v>162</v>
      </c>
      <c r="L283" s="27">
        <f>RestaurantData[[#This Row],[DailyCustAvg]]*30</f>
        <v>4860</v>
      </c>
      <c r="M283" s="7">
        <f>(((RestaurantData[[#This Row],[FitScore]]/100)*RestaurantData[[#This Row],[DailyCustAvg]])/3.5)*30</f>
        <v>1360.8</v>
      </c>
      <c r="N283">
        <v>40.733741675524001</v>
      </c>
      <c r="O283">
        <v>-73.992956613532002</v>
      </c>
      <c r="P283">
        <v>102</v>
      </c>
      <c r="Q283">
        <v>2</v>
      </c>
      <c r="R283" s="31">
        <f>(RestaurantData[[#This Row],[MonthySales]]/1500)*0.07</f>
        <v>6.3504000000000005E-2</v>
      </c>
    </row>
    <row r="284" spans="1:18" hidden="1" x14ac:dyDescent="0.3">
      <c r="A284">
        <v>41035201</v>
      </c>
      <c r="B284" s="1" t="s">
        <v>203</v>
      </c>
      <c r="C284" t="s">
        <v>14</v>
      </c>
      <c r="D284" s="2">
        <v>10</v>
      </c>
      <c r="E284" s="1" t="s">
        <v>555</v>
      </c>
      <c r="F284" s="2">
        <v>10011</v>
      </c>
      <c r="G284" s="3">
        <v>2122532324</v>
      </c>
      <c r="H284" s="1" t="s">
        <v>168</v>
      </c>
      <c r="I284" t="s">
        <v>17</v>
      </c>
      <c r="J284">
        <v>94</v>
      </c>
      <c r="K284">
        <v>342</v>
      </c>
      <c r="L284" s="27">
        <f>RestaurantData[[#This Row],[DailyCustAvg]]*30</f>
        <v>10260</v>
      </c>
      <c r="M284" s="7">
        <f>(((RestaurantData[[#This Row],[FitScore]]/100)*RestaurantData[[#This Row],[DailyCustAvg]])/3.5)*30</f>
        <v>2755.5428571428565</v>
      </c>
      <c r="N284">
        <v>40.732407874591999</v>
      </c>
      <c r="O284">
        <v>-73.996243843249999</v>
      </c>
      <c r="P284">
        <v>102</v>
      </c>
      <c r="Q284">
        <v>3</v>
      </c>
      <c r="R284">
        <f>(RestaurantData[[#This Row],[MonthySales]]/1500)*0.07</f>
        <v>0.12859199999999998</v>
      </c>
    </row>
    <row r="285" spans="1:18" hidden="1" x14ac:dyDescent="0.3">
      <c r="A285">
        <v>50073031</v>
      </c>
      <c r="B285" s="1" t="s">
        <v>741</v>
      </c>
      <c r="C285" t="s">
        <v>14</v>
      </c>
      <c r="D285" s="2">
        <v>16</v>
      </c>
      <c r="E285" s="1" t="s">
        <v>356</v>
      </c>
      <c r="F285" s="2">
        <v>10011</v>
      </c>
      <c r="G285" s="3">
        <v>2128889653</v>
      </c>
      <c r="H285" s="1" t="s">
        <v>242</v>
      </c>
      <c r="I285" t="s">
        <v>21</v>
      </c>
      <c r="J285">
        <v>97</v>
      </c>
      <c r="K285">
        <v>342</v>
      </c>
      <c r="L285" s="27">
        <f>RestaurantData[[#This Row],[DailyCustAvg]]*30</f>
        <v>10260</v>
      </c>
      <c r="M285" s="7">
        <f>(((RestaurantData[[#This Row],[FitScore]]/100)*RestaurantData[[#This Row],[DailyCustAvg]])/3.5)*30</f>
        <v>2843.485714285714</v>
      </c>
      <c r="N285">
        <v>40.732542392242998</v>
      </c>
      <c r="O285">
        <v>-73.997073727859998</v>
      </c>
      <c r="P285">
        <v>102</v>
      </c>
      <c r="Q285">
        <v>1</v>
      </c>
      <c r="R285">
        <f>(RestaurantData[[#This Row],[MonthySales]]/1500)*0.07</f>
        <v>0.13269600000000001</v>
      </c>
    </row>
    <row r="286" spans="1:18" hidden="1" x14ac:dyDescent="0.3">
      <c r="A286">
        <v>50079419</v>
      </c>
      <c r="B286" s="1" t="s">
        <v>539</v>
      </c>
      <c r="C286" t="s">
        <v>14</v>
      </c>
      <c r="D286" s="2">
        <v>252</v>
      </c>
      <c r="E286" s="1" t="s">
        <v>381</v>
      </c>
      <c r="F286" s="2">
        <v>10011</v>
      </c>
      <c r="G286" s="3">
        <v>6468700333</v>
      </c>
      <c r="H286" s="1" t="s">
        <v>183</v>
      </c>
      <c r="I286" t="s">
        <v>21</v>
      </c>
      <c r="J286">
        <v>94</v>
      </c>
      <c r="K286">
        <v>339</v>
      </c>
      <c r="L286" s="27">
        <f>RestaurantData[[#This Row],[DailyCustAvg]]*30</f>
        <v>10170</v>
      </c>
      <c r="M286" s="7">
        <f>(((RestaurantData[[#This Row],[FitScore]]/100)*RestaurantData[[#This Row],[DailyCustAvg]])/3.5)*30</f>
        <v>2731.3714285714286</v>
      </c>
      <c r="N286">
        <v>40.739162794682002</v>
      </c>
      <c r="O286">
        <v>-74.001169182175005</v>
      </c>
      <c r="P286">
        <v>102</v>
      </c>
      <c r="Q286">
        <v>3</v>
      </c>
      <c r="R286">
        <f>(RestaurantData[[#This Row],[MonthySales]]/1500)*0.07</f>
        <v>0.12746400000000002</v>
      </c>
    </row>
    <row r="287" spans="1:18" hidden="1" x14ac:dyDescent="0.3">
      <c r="A287">
        <v>50067580</v>
      </c>
      <c r="B287" s="1" t="s">
        <v>663</v>
      </c>
      <c r="C287" t="s">
        <v>14</v>
      </c>
      <c r="D287" s="2">
        <v>57</v>
      </c>
      <c r="E287" s="1" t="s">
        <v>422</v>
      </c>
      <c r="F287" s="2">
        <v>10011</v>
      </c>
      <c r="G287" s="3">
        <v>2127770057</v>
      </c>
      <c r="H287" s="1" t="s">
        <v>106</v>
      </c>
      <c r="I287" t="s">
        <v>21</v>
      </c>
      <c r="J287">
        <v>97</v>
      </c>
      <c r="K287">
        <v>336</v>
      </c>
      <c r="L287" s="27">
        <f>RestaurantData[[#This Row],[DailyCustAvg]]*30</f>
        <v>10080</v>
      </c>
      <c r="M287" s="7">
        <f>(((RestaurantData[[#This Row],[FitScore]]/100)*RestaurantData[[#This Row],[DailyCustAvg]])/3.5)*30</f>
        <v>2793.6000000000004</v>
      </c>
      <c r="N287">
        <v>40.734178276538998</v>
      </c>
      <c r="O287">
        <v>-73.997257679857</v>
      </c>
      <c r="P287">
        <v>102</v>
      </c>
      <c r="Q287">
        <v>3</v>
      </c>
      <c r="R287">
        <f>(RestaurantData[[#This Row],[MonthySales]]/1500)*0.07</f>
        <v>0.13036800000000004</v>
      </c>
    </row>
    <row r="288" spans="1:18" hidden="1" x14ac:dyDescent="0.3">
      <c r="A288">
        <v>50050375</v>
      </c>
      <c r="B288" s="1" t="s">
        <v>698</v>
      </c>
      <c r="C288" t="s">
        <v>14</v>
      </c>
      <c r="D288" s="2">
        <v>60</v>
      </c>
      <c r="E288" s="1" t="s">
        <v>360</v>
      </c>
      <c r="F288" s="2">
        <v>10011</v>
      </c>
      <c r="G288" s="3">
        <v>2123738900</v>
      </c>
      <c r="H288" s="1" t="s">
        <v>66</v>
      </c>
      <c r="I288" t="s">
        <v>17</v>
      </c>
      <c r="J288">
        <v>94</v>
      </c>
      <c r="K288">
        <v>336</v>
      </c>
      <c r="L288" s="27">
        <f>RestaurantData[[#This Row],[DailyCustAvg]]*30</f>
        <v>10080</v>
      </c>
      <c r="M288" s="7">
        <f>(((RestaurantData[[#This Row],[FitScore]]/100)*RestaurantData[[#This Row],[DailyCustAvg]])/3.5)*30</f>
        <v>2707.2</v>
      </c>
      <c r="N288">
        <v>40.736017298820997</v>
      </c>
      <c r="O288">
        <v>-74.000768592598007</v>
      </c>
      <c r="P288">
        <v>102</v>
      </c>
      <c r="Q288">
        <v>3</v>
      </c>
      <c r="R288">
        <f>(RestaurantData[[#This Row],[MonthySales]]/1500)*0.07</f>
        <v>0.126336</v>
      </c>
    </row>
    <row r="289" spans="1:18" hidden="1" x14ac:dyDescent="0.3">
      <c r="A289">
        <v>50102396</v>
      </c>
      <c r="B289" s="1" t="s">
        <v>716</v>
      </c>
      <c r="C289" t="s">
        <v>14</v>
      </c>
      <c r="D289" s="2">
        <v>126</v>
      </c>
      <c r="E289" s="1" t="s">
        <v>434</v>
      </c>
      <c r="F289" s="2">
        <v>10011</v>
      </c>
      <c r="G289" s="3">
        <v>9178812245</v>
      </c>
      <c r="H289" s="1" t="s">
        <v>56</v>
      </c>
      <c r="I289" t="s">
        <v>21</v>
      </c>
      <c r="J289">
        <v>98</v>
      </c>
      <c r="K289">
        <v>334</v>
      </c>
      <c r="L289" s="27">
        <f>RestaurantData[[#This Row],[DailyCustAvg]]*30</f>
        <v>10020</v>
      </c>
      <c r="M289" s="7">
        <f>(((RestaurantData[[#This Row],[FitScore]]/100)*RestaurantData[[#This Row],[DailyCustAvg]])/3.5)*30</f>
        <v>2805.6</v>
      </c>
      <c r="N289">
        <v>40.732715349262001</v>
      </c>
      <c r="O289">
        <v>-73.99966443401</v>
      </c>
      <c r="P289">
        <v>102</v>
      </c>
      <c r="Q289">
        <v>1</v>
      </c>
      <c r="R289">
        <f>(RestaurantData[[#This Row],[MonthySales]]/1500)*0.07</f>
        <v>0.13092799999999999</v>
      </c>
    </row>
    <row r="290" spans="1:18" hidden="1" x14ac:dyDescent="0.3">
      <c r="A290">
        <v>50044153</v>
      </c>
      <c r="B290" s="1" t="s">
        <v>580</v>
      </c>
      <c r="C290" t="s">
        <v>14</v>
      </c>
      <c r="D290" s="2">
        <v>220</v>
      </c>
      <c r="E290" s="1" t="s">
        <v>483</v>
      </c>
      <c r="F290" s="2">
        <v>10011</v>
      </c>
      <c r="G290" s="3">
        <v>2127271709</v>
      </c>
      <c r="H290" s="1" t="s">
        <v>68</v>
      </c>
      <c r="I290" t="s">
        <v>17</v>
      </c>
      <c r="J290">
        <v>95</v>
      </c>
      <c r="K290">
        <v>322</v>
      </c>
      <c r="L290" s="27">
        <f>RestaurantData[[#This Row],[DailyCustAvg]]*30</f>
        <v>9660</v>
      </c>
      <c r="M290" s="7">
        <f>(((RestaurantData[[#This Row],[FitScore]]/100)*RestaurantData[[#This Row],[DailyCustAvg]])/3.5)*30</f>
        <v>2621.9999999999995</v>
      </c>
      <c r="N290">
        <v>40.738097829800999</v>
      </c>
      <c r="O290">
        <v>-74.000772225218995</v>
      </c>
      <c r="P290">
        <v>102</v>
      </c>
      <c r="Q290">
        <v>3</v>
      </c>
      <c r="R290">
        <f>(RestaurantData[[#This Row],[MonthySales]]/1500)*0.07</f>
        <v>0.12236</v>
      </c>
    </row>
    <row r="291" spans="1:18" hidden="1" x14ac:dyDescent="0.3">
      <c r="A291">
        <v>41694146</v>
      </c>
      <c r="B291" s="1" t="s">
        <v>554</v>
      </c>
      <c r="C291" t="s">
        <v>14</v>
      </c>
      <c r="D291" s="2">
        <v>78</v>
      </c>
      <c r="E291" s="1" t="s">
        <v>555</v>
      </c>
      <c r="F291" s="2">
        <v>10011</v>
      </c>
      <c r="G291" s="3">
        <v>2125108919</v>
      </c>
      <c r="H291" s="1" t="s">
        <v>16</v>
      </c>
      <c r="I291" t="s">
        <v>17</v>
      </c>
      <c r="J291">
        <v>96</v>
      </c>
      <c r="K291">
        <v>312</v>
      </c>
      <c r="L291" s="27">
        <f>RestaurantData[[#This Row],[DailyCustAvg]]*30</f>
        <v>9360</v>
      </c>
      <c r="M291" s="7">
        <f>(((RestaurantData[[#This Row],[FitScore]]/100)*RestaurantData[[#This Row],[DailyCustAvg]])/3.5)*30</f>
        <v>2567.3142857142852</v>
      </c>
      <c r="N291">
        <v>40.735704232922998</v>
      </c>
      <c r="O291">
        <v>-73.993840463018998</v>
      </c>
      <c r="P291">
        <v>102</v>
      </c>
      <c r="Q291">
        <v>3</v>
      </c>
      <c r="R291">
        <f>(RestaurantData[[#This Row],[MonthySales]]/1500)*0.07</f>
        <v>0.11980799999999998</v>
      </c>
    </row>
    <row r="292" spans="1:18" hidden="1" x14ac:dyDescent="0.3">
      <c r="A292">
        <v>41719106</v>
      </c>
      <c r="B292" s="1" t="s">
        <v>377</v>
      </c>
      <c r="C292" t="s">
        <v>14</v>
      </c>
      <c r="D292" s="2">
        <v>47</v>
      </c>
      <c r="E292" s="1" t="s">
        <v>356</v>
      </c>
      <c r="F292" s="2">
        <v>10011</v>
      </c>
      <c r="G292" s="3">
        <v>2122539333</v>
      </c>
      <c r="H292" s="1" t="s">
        <v>16</v>
      </c>
      <c r="I292" t="s">
        <v>21</v>
      </c>
      <c r="J292">
        <v>97</v>
      </c>
      <c r="K292">
        <v>302</v>
      </c>
      <c r="L292" s="27">
        <f>RestaurantData[[#This Row],[DailyCustAvg]]*30</f>
        <v>9060</v>
      </c>
      <c r="M292" s="7">
        <f>(((RestaurantData[[#This Row],[FitScore]]/100)*RestaurantData[[#This Row],[DailyCustAvg]])/3.5)*30</f>
        <v>2510.9142857142856</v>
      </c>
      <c r="N292">
        <v>40.73314626733</v>
      </c>
      <c r="O292">
        <v>-73.998448448252006</v>
      </c>
      <c r="P292">
        <v>102</v>
      </c>
      <c r="Q292">
        <v>3</v>
      </c>
      <c r="R292">
        <f>(RestaurantData[[#This Row],[MonthySales]]/1500)*0.07</f>
        <v>0.117176</v>
      </c>
    </row>
    <row r="293" spans="1:18" hidden="1" x14ac:dyDescent="0.3">
      <c r="A293">
        <v>50010102</v>
      </c>
      <c r="B293" s="1" t="s">
        <v>494</v>
      </c>
      <c r="C293" t="s">
        <v>14</v>
      </c>
      <c r="D293" s="2">
        <v>54</v>
      </c>
      <c r="E293" s="1" t="s">
        <v>381</v>
      </c>
      <c r="F293" s="2">
        <v>10011</v>
      </c>
      <c r="G293" s="3">
        <v>2129291440</v>
      </c>
      <c r="H293" s="1" t="s">
        <v>168</v>
      </c>
      <c r="I293" t="s">
        <v>17</v>
      </c>
      <c r="J293">
        <v>94</v>
      </c>
      <c r="K293">
        <v>302</v>
      </c>
      <c r="L293" s="27">
        <f>RestaurantData[[#This Row],[DailyCustAvg]]*30</f>
        <v>9060</v>
      </c>
      <c r="M293" s="7">
        <f>(((RestaurantData[[#This Row],[FitScore]]/100)*RestaurantData[[#This Row],[DailyCustAvg]])/3.5)*30</f>
        <v>2433.2571428571428</v>
      </c>
      <c r="N293">
        <v>40.736708886754002</v>
      </c>
      <c r="O293">
        <v>-73.995327052652001</v>
      </c>
      <c r="P293">
        <v>102</v>
      </c>
      <c r="Q293">
        <v>3</v>
      </c>
      <c r="R293">
        <f>(RestaurantData[[#This Row],[MonthySales]]/1500)*0.07</f>
        <v>0.11355200000000001</v>
      </c>
    </row>
    <row r="294" spans="1:18" hidden="1" x14ac:dyDescent="0.3">
      <c r="A294">
        <v>41635173</v>
      </c>
      <c r="B294" s="1" t="s">
        <v>442</v>
      </c>
      <c r="C294" t="s">
        <v>14</v>
      </c>
      <c r="D294" s="2">
        <v>61</v>
      </c>
      <c r="E294" s="1" t="s">
        <v>356</v>
      </c>
      <c r="F294" s="2">
        <v>10011</v>
      </c>
      <c r="G294" s="3">
        <v>2125052610</v>
      </c>
      <c r="H294" s="1" t="s">
        <v>68</v>
      </c>
      <c r="I294" t="s">
        <v>21</v>
      </c>
      <c r="J294">
        <v>94</v>
      </c>
      <c r="K294">
        <v>296</v>
      </c>
      <c r="L294" s="27">
        <f>RestaurantData[[#This Row],[DailyCustAvg]]*30</f>
        <v>8880</v>
      </c>
      <c r="M294" s="7">
        <f>(((RestaurantData[[#This Row],[FitScore]]/100)*RestaurantData[[#This Row],[DailyCustAvg]])/3.5)*30</f>
        <v>2384.9142857142861</v>
      </c>
      <c r="N294">
        <v>40.733245081791999</v>
      </c>
      <c r="O294">
        <v>-73.998682983183997</v>
      </c>
      <c r="P294">
        <v>102</v>
      </c>
      <c r="Q294">
        <v>3</v>
      </c>
      <c r="R294">
        <f>(RestaurantData[[#This Row],[MonthySales]]/1500)*0.07</f>
        <v>0.11129600000000002</v>
      </c>
    </row>
    <row r="295" spans="1:18" hidden="1" x14ac:dyDescent="0.3">
      <c r="A295">
        <v>50045140</v>
      </c>
      <c r="B295" s="1" t="s">
        <v>380</v>
      </c>
      <c r="C295" t="s">
        <v>14</v>
      </c>
      <c r="D295" s="2">
        <v>108</v>
      </c>
      <c r="E295" s="1" t="s">
        <v>381</v>
      </c>
      <c r="F295" s="2">
        <v>10011</v>
      </c>
      <c r="G295" s="3">
        <v>2122068388</v>
      </c>
      <c r="H295" s="1" t="s">
        <v>242</v>
      </c>
      <c r="I295" t="s">
        <v>21</v>
      </c>
      <c r="J295">
        <v>98</v>
      </c>
      <c r="K295">
        <v>289</v>
      </c>
      <c r="L295" s="27">
        <f>RestaurantData[[#This Row],[DailyCustAvg]]*30</f>
        <v>8670</v>
      </c>
      <c r="M295" s="7">
        <f>(((RestaurantData[[#This Row],[FitScore]]/100)*RestaurantData[[#This Row],[DailyCustAvg]])/3.5)*30</f>
        <v>2427.5999999999995</v>
      </c>
      <c r="N295">
        <v>40.737592767193</v>
      </c>
      <c r="O295">
        <v>-73.997434355360994</v>
      </c>
      <c r="P295">
        <v>102</v>
      </c>
      <c r="Q295">
        <v>3</v>
      </c>
      <c r="R295">
        <f>(RestaurantData[[#This Row],[MonthySales]]/1500)*0.07</f>
        <v>0.11328799999999999</v>
      </c>
    </row>
    <row r="296" spans="1:18" hidden="1" x14ac:dyDescent="0.3">
      <c r="A296">
        <v>50004149</v>
      </c>
      <c r="B296" s="1" t="s">
        <v>111</v>
      </c>
      <c r="C296" t="s">
        <v>14</v>
      </c>
      <c r="D296" s="2">
        <v>504</v>
      </c>
      <c r="E296" s="1" t="s">
        <v>399</v>
      </c>
      <c r="F296" s="2">
        <v>10011</v>
      </c>
      <c r="G296" s="3">
        <v>6462139609</v>
      </c>
      <c r="H296" s="1" t="s">
        <v>29</v>
      </c>
      <c r="I296" t="s">
        <v>17</v>
      </c>
      <c r="J296">
        <v>96</v>
      </c>
      <c r="K296">
        <v>288</v>
      </c>
      <c r="L296" s="27">
        <f>RestaurantData[[#This Row],[DailyCustAvg]]*30</f>
        <v>8640</v>
      </c>
      <c r="M296" s="7">
        <f>(((RestaurantData[[#This Row],[FitScore]]/100)*RestaurantData[[#This Row],[DailyCustAvg]])/3.5)*30</f>
        <v>2369.8285714285716</v>
      </c>
      <c r="N296">
        <v>40.736522309207999</v>
      </c>
      <c r="O296">
        <v>-73.997430788295006</v>
      </c>
      <c r="P296">
        <v>102</v>
      </c>
      <c r="Q296">
        <v>3</v>
      </c>
      <c r="R296">
        <f>(RestaurantData[[#This Row],[MonthySales]]/1500)*0.07</f>
        <v>0.11059200000000001</v>
      </c>
    </row>
    <row r="297" spans="1:18" hidden="1" x14ac:dyDescent="0.3">
      <c r="A297">
        <v>50064285</v>
      </c>
      <c r="B297" s="1" t="s">
        <v>504</v>
      </c>
      <c r="C297" t="s">
        <v>14</v>
      </c>
      <c r="D297" s="2">
        <v>469</v>
      </c>
      <c r="E297" s="1" t="s">
        <v>399</v>
      </c>
      <c r="F297" s="2">
        <v>10011</v>
      </c>
      <c r="G297" s="3">
        <v>6468632027</v>
      </c>
      <c r="H297" s="1" t="s">
        <v>68</v>
      </c>
      <c r="I297" t="s">
        <v>21</v>
      </c>
      <c r="J297">
        <v>97</v>
      </c>
      <c r="K297">
        <v>288</v>
      </c>
      <c r="L297" s="27">
        <f>RestaurantData[[#This Row],[DailyCustAvg]]*30</f>
        <v>8640</v>
      </c>
      <c r="M297" s="7">
        <f>(((RestaurantData[[#This Row],[FitScore]]/100)*RestaurantData[[#This Row],[DailyCustAvg]])/3.5)*30</f>
        <v>2394.5142857142855</v>
      </c>
      <c r="N297">
        <v>40.735583613609997</v>
      </c>
      <c r="O297">
        <v>-73.998141677926995</v>
      </c>
      <c r="P297">
        <v>102</v>
      </c>
      <c r="Q297">
        <v>3</v>
      </c>
      <c r="R297">
        <f>(RestaurantData[[#This Row],[MonthySales]]/1500)*0.07</f>
        <v>0.11174400000000001</v>
      </c>
    </row>
    <row r="298" spans="1:18" hidden="1" x14ac:dyDescent="0.3">
      <c r="A298">
        <v>50078374</v>
      </c>
      <c r="B298" s="1" t="s">
        <v>778</v>
      </c>
      <c r="C298" t="s">
        <v>14</v>
      </c>
      <c r="D298" s="2">
        <v>74</v>
      </c>
      <c r="E298" s="1" t="s">
        <v>555</v>
      </c>
      <c r="F298" s="2">
        <v>10011</v>
      </c>
      <c r="G298" s="3">
        <v>6466783921</v>
      </c>
      <c r="H298" s="1" t="s">
        <v>16</v>
      </c>
      <c r="I298" t="s">
        <v>17</v>
      </c>
      <c r="J298">
        <v>95</v>
      </c>
      <c r="K298">
        <v>287</v>
      </c>
      <c r="L298" s="27">
        <f>RestaurantData[[#This Row],[DailyCustAvg]]*30</f>
        <v>8610</v>
      </c>
      <c r="M298" s="7">
        <f>(((RestaurantData[[#This Row],[FitScore]]/100)*RestaurantData[[#This Row],[DailyCustAvg]])/3.5)*30</f>
        <v>2336.9999999999995</v>
      </c>
      <c r="N298">
        <v>40.735512106900003</v>
      </c>
      <c r="O298">
        <v>-73.993981207998999</v>
      </c>
      <c r="P298">
        <v>102</v>
      </c>
      <c r="Q298">
        <v>3</v>
      </c>
      <c r="R298">
        <f>(RestaurantData[[#This Row],[MonthySales]]/1500)*0.07</f>
        <v>0.10905999999999998</v>
      </c>
    </row>
    <row r="299" spans="1:18" hidden="1" x14ac:dyDescent="0.3">
      <c r="A299">
        <v>50074799</v>
      </c>
      <c r="B299" s="1" t="s">
        <v>727</v>
      </c>
      <c r="C299" t="s">
        <v>14</v>
      </c>
      <c r="D299" s="2">
        <v>462</v>
      </c>
      <c r="E299" s="1" t="s">
        <v>358</v>
      </c>
      <c r="F299" s="2">
        <v>10011</v>
      </c>
      <c r="G299" s="3">
        <v>9173539808</v>
      </c>
      <c r="H299" s="1" t="s">
        <v>24</v>
      </c>
      <c r="I299" t="s">
        <v>21</v>
      </c>
      <c r="J299">
        <v>94</v>
      </c>
      <c r="K299">
        <v>284</v>
      </c>
      <c r="L299" s="27">
        <f>RestaurantData[[#This Row],[DailyCustAvg]]*30</f>
        <v>8520</v>
      </c>
      <c r="M299" s="7">
        <f>(((RestaurantData[[#This Row],[FitScore]]/100)*RestaurantData[[#This Row],[DailyCustAvg]])/3.5)*30</f>
        <v>2288.2285714285713</v>
      </c>
      <c r="N299">
        <v>40.735476568670002</v>
      </c>
      <c r="O299">
        <v>-73.998195806721995</v>
      </c>
      <c r="P299">
        <v>102</v>
      </c>
      <c r="Q299">
        <v>3</v>
      </c>
      <c r="R299">
        <f>(RestaurantData[[#This Row],[MonthySales]]/1500)*0.07</f>
        <v>0.106784</v>
      </c>
    </row>
    <row r="300" spans="1:18" hidden="1" x14ac:dyDescent="0.3">
      <c r="A300">
        <v>40783353</v>
      </c>
      <c r="B300" s="1" t="s">
        <v>359</v>
      </c>
      <c r="C300" t="s">
        <v>14</v>
      </c>
      <c r="D300" s="2">
        <v>112</v>
      </c>
      <c r="E300" s="1" t="s">
        <v>360</v>
      </c>
      <c r="F300" s="2">
        <v>10011</v>
      </c>
      <c r="G300" s="3">
        <v>2126912713</v>
      </c>
      <c r="H300" s="1" t="s">
        <v>106</v>
      </c>
      <c r="I300" t="s">
        <v>21</v>
      </c>
      <c r="J300">
        <v>96</v>
      </c>
      <c r="K300">
        <v>280</v>
      </c>
      <c r="L300" s="27">
        <f>RestaurantData[[#This Row],[DailyCustAvg]]*30</f>
        <v>8400</v>
      </c>
      <c r="M300" s="7">
        <f>(((RestaurantData[[#This Row],[FitScore]]/100)*RestaurantData[[#This Row],[DailyCustAvg]])/3.5)*30</f>
        <v>2304</v>
      </c>
      <c r="N300">
        <v>40.738473843405998</v>
      </c>
      <c r="O300">
        <v>-74.002226475043997</v>
      </c>
      <c r="P300">
        <v>102</v>
      </c>
      <c r="Q300">
        <v>3</v>
      </c>
      <c r="R300">
        <f>(RestaurantData[[#This Row],[MonthySales]]/1500)*0.07</f>
        <v>0.10752000000000002</v>
      </c>
    </row>
    <row r="301" spans="1:18" hidden="1" x14ac:dyDescent="0.3">
      <c r="A301">
        <v>50099876</v>
      </c>
      <c r="B301" s="1" t="s">
        <v>357</v>
      </c>
      <c r="C301" t="s">
        <v>14</v>
      </c>
      <c r="D301" s="2">
        <v>388</v>
      </c>
      <c r="E301" s="1" t="s">
        <v>358</v>
      </c>
      <c r="F301" s="2">
        <v>10011</v>
      </c>
      <c r="G301" s="3">
        <v>3477725659</v>
      </c>
      <c r="H301" s="1" t="s">
        <v>202</v>
      </c>
      <c r="I301" t="s">
        <v>17</v>
      </c>
      <c r="J301">
        <v>94</v>
      </c>
      <c r="K301">
        <v>277</v>
      </c>
      <c r="L301" s="27">
        <f>RestaurantData[[#This Row],[DailyCustAvg]]*30</f>
        <v>8310</v>
      </c>
      <c r="M301" s="7">
        <f>(((RestaurantData[[#This Row],[FitScore]]/100)*RestaurantData[[#This Row],[DailyCustAvg]])/3.5)*30</f>
        <v>2231.8285714285716</v>
      </c>
      <c r="N301">
        <v>40.733187449203001</v>
      </c>
      <c r="O301">
        <v>-73.999855669515</v>
      </c>
      <c r="P301">
        <v>102</v>
      </c>
      <c r="Q301">
        <v>1</v>
      </c>
      <c r="R301">
        <f>(RestaurantData[[#This Row],[MonthySales]]/1500)*0.07</f>
        <v>0.10415200000000002</v>
      </c>
    </row>
    <row r="302" spans="1:18" hidden="1" x14ac:dyDescent="0.3">
      <c r="A302">
        <v>40783903</v>
      </c>
      <c r="B302" s="1" t="s">
        <v>540</v>
      </c>
      <c r="C302" t="s">
        <v>14</v>
      </c>
      <c r="D302" s="2">
        <v>126</v>
      </c>
      <c r="E302" s="1" t="s">
        <v>483</v>
      </c>
      <c r="F302" s="2">
        <v>10011</v>
      </c>
      <c r="G302" s="3">
        <v>2126914886</v>
      </c>
      <c r="H302" s="1" t="s">
        <v>24</v>
      </c>
      <c r="I302" t="s">
        <v>17</v>
      </c>
      <c r="J302">
        <v>98</v>
      </c>
      <c r="K302">
        <v>275</v>
      </c>
      <c r="L302" s="27">
        <f>RestaurantData[[#This Row],[DailyCustAvg]]*30</f>
        <v>8250</v>
      </c>
      <c r="M302" s="7">
        <f>(((RestaurantData[[#This Row],[FitScore]]/100)*RestaurantData[[#This Row],[DailyCustAvg]])/3.5)*30</f>
        <v>2310</v>
      </c>
      <c r="N302">
        <v>40.737057554351999</v>
      </c>
      <c r="O302">
        <v>-73.998300409449996</v>
      </c>
      <c r="P302">
        <v>102</v>
      </c>
      <c r="Q302">
        <v>3</v>
      </c>
      <c r="R302">
        <f>(RestaurantData[[#This Row],[MonthySales]]/1500)*0.07</f>
        <v>0.10780000000000001</v>
      </c>
    </row>
    <row r="303" spans="1:18" hidden="1" x14ac:dyDescent="0.3">
      <c r="A303">
        <v>50054660</v>
      </c>
      <c r="B303" s="1" t="s">
        <v>683</v>
      </c>
      <c r="C303" t="s">
        <v>14</v>
      </c>
      <c r="D303" s="2">
        <v>117</v>
      </c>
      <c r="E303" s="1" t="s">
        <v>422</v>
      </c>
      <c r="F303" s="2">
        <v>10011</v>
      </c>
      <c r="G303" s="3">
        <v>2123665455</v>
      </c>
      <c r="H303" s="1" t="s">
        <v>20</v>
      </c>
      <c r="I303" t="s">
        <v>21</v>
      </c>
      <c r="J303">
        <v>95</v>
      </c>
      <c r="K303">
        <v>262</v>
      </c>
      <c r="L303" s="27">
        <f>RestaurantData[[#This Row],[DailyCustAvg]]*30</f>
        <v>7860</v>
      </c>
      <c r="M303" s="7">
        <f>(((RestaurantData[[#This Row],[FitScore]]/100)*RestaurantData[[#This Row],[DailyCustAvg]])/3.5)*30</f>
        <v>2133.4285714285716</v>
      </c>
      <c r="N303">
        <v>40.734754708769003</v>
      </c>
      <c r="O303">
        <v>-73.999502048070994</v>
      </c>
      <c r="P303">
        <v>102</v>
      </c>
      <c r="Q303">
        <v>3</v>
      </c>
      <c r="R303">
        <f>(RestaurantData[[#This Row],[MonthySales]]/1500)*0.07</f>
        <v>9.956000000000001E-2</v>
      </c>
    </row>
    <row r="304" spans="1:18" hidden="1" x14ac:dyDescent="0.3">
      <c r="A304">
        <v>41644048</v>
      </c>
      <c r="B304" s="1" t="s">
        <v>364</v>
      </c>
      <c r="C304" t="s">
        <v>14</v>
      </c>
      <c r="D304" s="2">
        <v>22</v>
      </c>
      <c r="E304" s="1" t="s">
        <v>356</v>
      </c>
      <c r="F304" s="2">
        <v>10011</v>
      </c>
      <c r="G304" s="3">
        <v>2125332962</v>
      </c>
      <c r="H304" s="1" t="s">
        <v>58</v>
      </c>
      <c r="I304" t="s">
        <v>21</v>
      </c>
      <c r="J304">
        <v>98</v>
      </c>
      <c r="K304">
        <v>260</v>
      </c>
      <c r="L304" s="27">
        <f>RestaurantData[[#This Row],[DailyCustAvg]]*30</f>
        <v>7800</v>
      </c>
      <c r="M304" s="7">
        <f>(((RestaurantData[[#This Row],[FitScore]]/100)*RestaurantData[[#This Row],[DailyCustAvg]])/3.5)*30</f>
        <v>2184</v>
      </c>
      <c r="N304">
        <v>40.732630229694998</v>
      </c>
      <c r="O304">
        <v>-73.99727578497</v>
      </c>
      <c r="P304">
        <v>102</v>
      </c>
      <c r="Q304">
        <v>1</v>
      </c>
      <c r="R304">
        <f>(RestaurantData[[#This Row],[MonthySales]]/1500)*0.07</f>
        <v>0.10192000000000001</v>
      </c>
    </row>
    <row r="305" spans="1:18" hidden="1" x14ac:dyDescent="0.3">
      <c r="A305">
        <v>50008090</v>
      </c>
      <c r="B305" s="1" t="s">
        <v>376</v>
      </c>
      <c r="C305" t="s">
        <v>14</v>
      </c>
      <c r="D305" s="2">
        <v>26</v>
      </c>
      <c r="E305" s="1" t="s">
        <v>356</v>
      </c>
      <c r="F305" s="2">
        <v>10011</v>
      </c>
      <c r="G305" s="3">
        <v>6466785263</v>
      </c>
      <c r="H305" s="1" t="s">
        <v>16</v>
      </c>
      <c r="I305" t="s">
        <v>17</v>
      </c>
      <c r="J305">
        <v>98</v>
      </c>
      <c r="K305">
        <v>254</v>
      </c>
      <c r="L305" s="27">
        <f>RestaurantData[[#This Row],[DailyCustAvg]]*30</f>
        <v>7620</v>
      </c>
      <c r="M305" s="7">
        <f>(((RestaurantData[[#This Row],[FitScore]]/100)*RestaurantData[[#This Row],[DailyCustAvg]])/3.5)*30</f>
        <v>2133.6</v>
      </c>
      <c r="N305">
        <v>40.732685128085002</v>
      </c>
      <c r="O305">
        <v>-73.997409287405006</v>
      </c>
      <c r="P305">
        <v>102</v>
      </c>
      <c r="Q305">
        <v>1</v>
      </c>
      <c r="R305">
        <f>(RestaurantData[[#This Row],[MonthySales]]/1500)*0.07</f>
        <v>9.9568000000000004E-2</v>
      </c>
    </row>
    <row r="306" spans="1:18" hidden="1" x14ac:dyDescent="0.3">
      <c r="A306">
        <v>50056495</v>
      </c>
      <c r="B306" s="1" t="s">
        <v>617</v>
      </c>
      <c r="C306" t="s">
        <v>14</v>
      </c>
      <c r="D306" s="2">
        <v>123</v>
      </c>
      <c r="E306" s="1" t="s">
        <v>483</v>
      </c>
      <c r="F306" s="2">
        <v>10011</v>
      </c>
      <c r="G306" s="3">
        <v>2122172332</v>
      </c>
      <c r="H306" s="1" t="s">
        <v>16</v>
      </c>
      <c r="I306" t="s">
        <v>17</v>
      </c>
      <c r="J306">
        <v>94</v>
      </c>
      <c r="K306">
        <v>252</v>
      </c>
      <c r="L306" s="27">
        <f>RestaurantData[[#This Row],[DailyCustAvg]]*30</f>
        <v>7560</v>
      </c>
      <c r="M306" s="7">
        <f>(((RestaurantData[[#This Row],[FitScore]]/100)*RestaurantData[[#This Row],[DailyCustAvg]])/3.5)*30</f>
        <v>2030.3999999999999</v>
      </c>
      <c r="N306">
        <v>40.737035594813001</v>
      </c>
      <c r="O306">
        <v>-73.998206589758993</v>
      </c>
      <c r="P306">
        <v>102</v>
      </c>
      <c r="Q306">
        <v>3</v>
      </c>
      <c r="R306">
        <f>(RestaurantData[[#This Row],[MonthySales]]/1500)*0.07</f>
        <v>9.4752000000000003E-2</v>
      </c>
    </row>
    <row r="307" spans="1:18" hidden="1" x14ac:dyDescent="0.3">
      <c r="A307">
        <v>50016133</v>
      </c>
      <c r="B307" s="1" t="s">
        <v>710</v>
      </c>
      <c r="C307" t="s">
        <v>14</v>
      </c>
      <c r="D307" s="2">
        <v>118</v>
      </c>
      <c r="E307" s="1" t="s">
        <v>360</v>
      </c>
      <c r="F307" s="2">
        <v>10011</v>
      </c>
      <c r="G307" s="3">
        <v>2122422310</v>
      </c>
      <c r="H307" s="1" t="s">
        <v>24</v>
      </c>
      <c r="I307" t="s">
        <v>21</v>
      </c>
      <c r="J307">
        <v>97</v>
      </c>
      <c r="K307">
        <v>252</v>
      </c>
      <c r="L307" s="27">
        <f>RestaurantData[[#This Row],[DailyCustAvg]]*30</f>
        <v>7560</v>
      </c>
      <c r="M307" s="7">
        <f>(((RestaurantData[[#This Row],[FitScore]]/100)*RestaurantData[[#This Row],[DailyCustAvg]])/3.5)*30</f>
        <v>2095.2000000000003</v>
      </c>
      <c r="N307">
        <v>40.738660485026003</v>
      </c>
      <c r="O307">
        <v>-74.002341955212998</v>
      </c>
      <c r="P307">
        <v>102</v>
      </c>
      <c r="Q307">
        <v>3</v>
      </c>
      <c r="R307">
        <f>(RestaurantData[[#This Row],[MonthySales]]/1500)*0.07</f>
        <v>9.777600000000003E-2</v>
      </c>
    </row>
    <row r="308" spans="1:18" hidden="1" x14ac:dyDescent="0.3">
      <c r="A308">
        <v>50001073</v>
      </c>
      <c r="B308" s="1" t="s">
        <v>595</v>
      </c>
      <c r="C308" t="s">
        <v>14</v>
      </c>
      <c r="D308" s="2">
        <v>26</v>
      </c>
      <c r="E308" s="1" t="s">
        <v>360</v>
      </c>
      <c r="F308" s="2">
        <v>10011</v>
      </c>
      <c r="G308" s="3">
        <v>2129331080</v>
      </c>
      <c r="H308" s="1" t="s">
        <v>58</v>
      </c>
      <c r="I308" t="s">
        <v>17</v>
      </c>
      <c r="J308">
        <v>95</v>
      </c>
      <c r="K308">
        <v>239</v>
      </c>
      <c r="L308" s="27">
        <f>RestaurantData[[#This Row],[DailyCustAvg]]*30</f>
        <v>7170</v>
      </c>
      <c r="M308" s="7">
        <f>(((RestaurantData[[#This Row],[FitScore]]/100)*RestaurantData[[#This Row],[DailyCustAvg]])/3.5)*30</f>
        <v>1946.1428571428569</v>
      </c>
      <c r="N308">
        <v>40.735018207101</v>
      </c>
      <c r="O308">
        <v>-74.000169592996997</v>
      </c>
      <c r="P308">
        <v>102</v>
      </c>
      <c r="Q308">
        <v>3</v>
      </c>
      <c r="R308">
        <f>(RestaurantData[[#This Row],[MonthySales]]/1500)*0.07</f>
        <v>9.0819999999999984E-2</v>
      </c>
    </row>
    <row r="309" spans="1:18" hidden="1" x14ac:dyDescent="0.3">
      <c r="A309">
        <v>41443726</v>
      </c>
      <c r="B309" s="1" t="s">
        <v>619</v>
      </c>
      <c r="C309" t="s">
        <v>14</v>
      </c>
      <c r="D309" s="2">
        <v>250</v>
      </c>
      <c r="E309" s="1" t="s">
        <v>381</v>
      </c>
      <c r="F309" s="2">
        <v>10011</v>
      </c>
      <c r="G309" s="3">
        <v>2122552889</v>
      </c>
      <c r="H309" s="1" t="s">
        <v>16</v>
      </c>
      <c r="I309" t="s">
        <v>17</v>
      </c>
      <c r="J309">
        <v>97</v>
      </c>
      <c r="K309">
        <v>238</v>
      </c>
      <c r="L309" s="27">
        <f>RestaurantData[[#This Row],[DailyCustAvg]]*30</f>
        <v>7140</v>
      </c>
      <c r="M309" s="7">
        <f>(((RestaurantData[[#This Row],[FitScore]]/100)*RestaurantData[[#This Row],[DailyCustAvg]])/3.5)*30</f>
        <v>1978.7999999999997</v>
      </c>
      <c r="N309">
        <v>40.739146326535</v>
      </c>
      <c r="O309">
        <v>-74.001125878851994</v>
      </c>
      <c r="P309">
        <v>102</v>
      </c>
      <c r="Q309">
        <v>3</v>
      </c>
      <c r="R309">
        <f>(RestaurantData[[#This Row],[MonthySales]]/1500)*0.07</f>
        <v>9.2344000000000009E-2</v>
      </c>
    </row>
    <row r="310" spans="1:18" hidden="1" x14ac:dyDescent="0.3">
      <c r="A310">
        <v>50050508</v>
      </c>
      <c r="B310" s="1" t="s">
        <v>623</v>
      </c>
      <c r="C310" t="s">
        <v>14</v>
      </c>
      <c r="D310" s="2">
        <v>496</v>
      </c>
      <c r="E310" s="1" t="s">
        <v>399</v>
      </c>
      <c r="F310" s="2">
        <v>10011</v>
      </c>
      <c r="G310" s="3">
        <v>9176756942</v>
      </c>
      <c r="H310" s="1" t="s">
        <v>68</v>
      </c>
      <c r="I310" t="s">
        <v>17</v>
      </c>
      <c r="J310">
        <v>97</v>
      </c>
      <c r="K310">
        <v>236</v>
      </c>
      <c r="L310" s="27">
        <f>RestaurantData[[#This Row],[DailyCustAvg]]*30</f>
        <v>7080</v>
      </c>
      <c r="M310" s="7">
        <f>(((RestaurantData[[#This Row],[FitScore]]/100)*RestaurantData[[#This Row],[DailyCustAvg]])/3.5)*30</f>
        <v>1962.1714285714284</v>
      </c>
      <c r="N310">
        <v>40.736360370737998</v>
      </c>
      <c r="O310">
        <v>-73.997549872904997</v>
      </c>
      <c r="P310">
        <v>102</v>
      </c>
      <c r="Q310">
        <v>3</v>
      </c>
      <c r="R310">
        <f>(RestaurantData[[#This Row],[MonthySales]]/1500)*0.07</f>
        <v>9.1567999999999997E-2</v>
      </c>
    </row>
    <row r="311" spans="1:18" hidden="1" x14ac:dyDescent="0.3">
      <c r="A311">
        <v>41273802</v>
      </c>
      <c r="B311" s="1" t="s">
        <v>355</v>
      </c>
      <c r="C311" t="s">
        <v>14</v>
      </c>
      <c r="D311" s="2">
        <v>28</v>
      </c>
      <c r="E311" s="1" t="s">
        <v>356</v>
      </c>
      <c r="F311" s="2">
        <v>10011</v>
      </c>
      <c r="G311" s="3">
        <v>2122609463</v>
      </c>
      <c r="H311" s="1" t="s">
        <v>16</v>
      </c>
      <c r="I311" t="s">
        <v>21</v>
      </c>
      <c r="J311">
        <v>95</v>
      </c>
      <c r="K311">
        <v>232</v>
      </c>
      <c r="L311" s="27">
        <f>RestaurantData[[#This Row],[DailyCustAvg]]*30</f>
        <v>6960</v>
      </c>
      <c r="M311" s="7">
        <f>(((RestaurantData[[#This Row],[FitScore]]/100)*RestaurantData[[#This Row],[DailyCustAvg]])/3.5)*30</f>
        <v>1889.1428571428571</v>
      </c>
      <c r="N311">
        <v>40.732715322026003</v>
      </c>
      <c r="O311">
        <v>-73.997477842720002</v>
      </c>
      <c r="P311">
        <v>102</v>
      </c>
      <c r="Q311">
        <v>1</v>
      </c>
      <c r="R311">
        <f>(RestaurantData[[#This Row],[MonthySales]]/1500)*0.07</f>
        <v>8.8160000000000002E-2</v>
      </c>
    </row>
    <row r="312" spans="1:18" hidden="1" x14ac:dyDescent="0.3">
      <c r="A312">
        <v>50082974</v>
      </c>
      <c r="B312" s="1" t="s">
        <v>735</v>
      </c>
      <c r="C312" t="s">
        <v>14</v>
      </c>
      <c r="D312" s="2">
        <v>204</v>
      </c>
      <c r="E312" s="1" t="s">
        <v>381</v>
      </c>
      <c r="F312" s="2">
        <v>10011</v>
      </c>
      <c r="G312" s="3">
        <v>6465933348</v>
      </c>
      <c r="H312" s="1" t="s">
        <v>202</v>
      </c>
      <c r="I312" t="s">
        <v>21</v>
      </c>
      <c r="J312">
        <v>97</v>
      </c>
      <c r="K312">
        <v>228</v>
      </c>
      <c r="L312" s="27">
        <f>RestaurantData[[#This Row],[DailyCustAvg]]*30</f>
        <v>6840</v>
      </c>
      <c r="M312" s="7">
        <f>(((RestaurantData[[#This Row],[FitScore]]/100)*RestaurantData[[#This Row],[DailyCustAvg]])/3.5)*30</f>
        <v>1895.6571428571428</v>
      </c>
      <c r="N312">
        <v>40.738751085959997</v>
      </c>
      <c r="O312">
        <v>-74.000194862487007</v>
      </c>
      <c r="P312">
        <v>102</v>
      </c>
      <c r="Q312">
        <v>3</v>
      </c>
      <c r="R312">
        <f>(RestaurantData[[#This Row],[MonthySales]]/1500)*0.07</f>
        <v>8.8464000000000001E-2</v>
      </c>
    </row>
    <row r="313" spans="1:18" hidden="1" x14ac:dyDescent="0.3">
      <c r="A313">
        <v>50085507</v>
      </c>
      <c r="B313" s="1" t="s">
        <v>369</v>
      </c>
      <c r="C313" t="s">
        <v>14</v>
      </c>
      <c r="D313" s="2">
        <v>33</v>
      </c>
      <c r="E313" s="1" t="s">
        <v>356</v>
      </c>
      <c r="F313" s="2">
        <v>10011</v>
      </c>
      <c r="G313" s="3">
        <v>9144177973</v>
      </c>
      <c r="H313" s="1" t="s">
        <v>16</v>
      </c>
      <c r="I313" t="s">
        <v>17</v>
      </c>
      <c r="J313">
        <v>98</v>
      </c>
      <c r="K313">
        <v>224</v>
      </c>
      <c r="L313" s="27">
        <f>RestaurantData[[#This Row],[DailyCustAvg]]*30</f>
        <v>6720</v>
      </c>
      <c r="M313" s="7">
        <f>(((RestaurantData[[#This Row],[FitScore]]/100)*RestaurantData[[#This Row],[DailyCustAvg]])/3.5)*30</f>
        <v>1881.5999999999997</v>
      </c>
      <c r="N313">
        <v>40.733047452443003</v>
      </c>
      <c r="O313">
        <v>-73.998217522274004</v>
      </c>
      <c r="P313">
        <v>102</v>
      </c>
      <c r="Q313">
        <v>3</v>
      </c>
      <c r="R313">
        <f>(RestaurantData[[#This Row],[MonthySales]]/1500)*0.07</f>
        <v>8.7807999999999983E-2</v>
      </c>
    </row>
    <row r="314" spans="1:18" hidden="1" x14ac:dyDescent="0.3">
      <c r="A314">
        <v>40705931</v>
      </c>
      <c r="B314" s="1" t="s">
        <v>413</v>
      </c>
      <c r="C314" t="s">
        <v>14</v>
      </c>
      <c r="D314" s="2">
        <v>75</v>
      </c>
      <c r="E314" s="1" t="s">
        <v>414</v>
      </c>
      <c r="F314" s="2">
        <v>10011</v>
      </c>
      <c r="G314" s="3">
        <v>2125391776</v>
      </c>
      <c r="H314" s="1" t="s">
        <v>16</v>
      </c>
      <c r="I314" t="s">
        <v>17</v>
      </c>
      <c r="J314">
        <v>96</v>
      </c>
      <c r="K314">
        <v>223</v>
      </c>
      <c r="L314" s="27">
        <f>RestaurantData[[#This Row],[DailyCustAvg]]*30</f>
        <v>6690</v>
      </c>
      <c r="M314" s="7">
        <f>(((RestaurantData[[#This Row],[FitScore]]/100)*RestaurantData[[#This Row],[DailyCustAvg]])/3.5)*30</f>
        <v>1834.9714285714283</v>
      </c>
      <c r="N314">
        <v>40.731891919722003</v>
      </c>
      <c r="O314">
        <v>-73.999642789022005</v>
      </c>
      <c r="P314">
        <v>102</v>
      </c>
      <c r="Q314">
        <v>1</v>
      </c>
      <c r="R314">
        <f>(RestaurantData[[#This Row],[MonthySales]]/1500)*0.07</f>
        <v>8.5632E-2</v>
      </c>
    </row>
    <row r="315" spans="1:18" hidden="1" x14ac:dyDescent="0.3">
      <c r="A315">
        <v>41600154</v>
      </c>
      <c r="B315" s="1" t="s">
        <v>293</v>
      </c>
      <c r="C315" t="s">
        <v>14</v>
      </c>
      <c r="D315" s="2">
        <v>122</v>
      </c>
      <c r="E315" s="1" t="s">
        <v>360</v>
      </c>
      <c r="F315" s="2">
        <v>10011</v>
      </c>
      <c r="G315" s="3">
        <v>2123664672</v>
      </c>
      <c r="H315" s="1" t="s">
        <v>56</v>
      </c>
      <c r="I315" t="s">
        <v>17</v>
      </c>
      <c r="J315">
        <v>98</v>
      </c>
      <c r="K315">
        <v>223</v>
      </c>
      <c r="L315" s="27">
        <f>RestaurantData[[#This Row],[DailyCustAvg]]*30</f>
        <v>6690</v>
      </c>
      <c r="M315" s="7">
        <f>(((RestaurantData[[#This Row],[FitScore]]/100)*RestaurantData[[#This Row],[DailyCustAvg]])/3.5)*30</f>
        <v>1873.1999999999998</v>
      </c>
      <c r="N315">
        <v>40.738954171049002</v>
      </c>
      <c r="O315">
        <v>-74.002515177206007</v>
      </c>
      <c r="P315">
        <v>102</v>
      </c>
      <c r="Q315">
        <v>3</v>
      </c>
      <c r="R315">
        <f>(RestaurantData[[#This Row],[MonthySales]]/1500)*0.07</f>
        <v>8.7416000000000008E-2</v>
      </c>
    </row>
    <row r="316" spans="1:18" hidden="1" x14ac:dyDescent="0.3">
      <c r="A316">
        <v>50100071</v>
      </c>
      <c r="B316" s="1" t="s">
        <v>474</v>
      </c>
      <c r="C316" t="s">
        <v>14</v>
      </c>
      <c r="D316" s="2">
        <v>104</v>
      </c>
      <c r="E316" s="1" t="s">
        <v>381</v>
      </c>
      <c r="F316" s="2">
        <v>10011</v>
      </c>
      <c r="G316" s="4" t="s">
        <v>475</v>
      </c>
      <c r="H316" s="1" t="s">
        <v>52</v>
      </c>
      <c r="I316" t="s">
        <v>21</v>
      </c>
      <c r="J316">
        <v>98</v>
      </c>
      <c r="K316">
        <v>219</v>
      </c>
      <c r="L316" s="27">
        <f>RestaurantData[[#This Row],[DailyCustAvg]]*30</f>
        <v>6570</v>
      </c>
      <c r="M316" s="7">
        <f>(((RestaurantData[[#This Row],[FitScore]]/100)*RestaurantData[[#This Row],[DailyCustAvg]])/3.5)*30</f>
        <v>1839.6</v>
      </c>
      <c r="N316">
        <v>40.737559828141997</v>
      </c>
      <c r="O316">
        <v>-73.997351361138996</v>
      </c>
      <c r="P316">
        <v>102</v>
      </c>
      <c r="Q316">
        <v>3</v>
      </c>
      <c r="R316">
        <f>(RestaurantData[[#This Row],[MonthySales]]/1500)*0.07</f>
        <v>8.5848000000000008E-2</v>
      </c>
    </row>
    <row r="317" spans="1:18" hidden="1" x14ac:dyDescent="0.3">
      <c r="A317">
        <v>50015341</v>
      </c>
      <c r="B317" s="1" t="s">
        <v>525</v>
      </c>
      <c r="C317" t="s">
        <v>14</v>
      </c>
      <c r="D317" s="2">
        <v>85</v>
      </c>
      <c r="E317" s="1" t="s">
        <v>414</v>
      </c>
      <c r="F317" s="2">
        <v>10011</v>
      </c>
      <c r="G317" s="3">
        <v>2123610077</v>
      </c>
      <c r="H317" s="1" t="s">
        <v>16</v>
      </c>
      <c r="I317" t="s">
        <v>17</v>
      </c>
      <c r="J317">
        <v>96</v>
      </c>
      <c r="K317">
        <v>216</v>
      </c>
      <c r="L317" s="27">
        <f>RestaurantData[[#This Row],[DailyCustAvg]]*30</f>
        <v>6480</v>
      </c>
      <c r="M317" s="7">
        <f>(((RestaurantData[[#This Row],[FitScore]]/100)*RestaurantData[[#This Row],[DailyCustAvg]])/3.5)*30</f>
        <v>1777.3714285714284</v>
      </c>
      <c r="N317">
        <v>40.732026413729997</v>
      </c>
      <c r="O317">
        <v>-73.999913403223999</v>
      </c>
      <c r="P317">
        <v>102</v>
      </c>
      <c r="Q317">
        <v>1</v>
      </c>
      <c r="R317">
        <f>(RestaurantData[[#This Row],[MonthySales]]/1500)*0.07</f>
        <v>8.2944000000000004E-2</v>
      </c>
    </row>
    <row r="318" spans="1:18" hidden="1" x14ac:dyDescent="0.3">
      <c r="A318">
        <v>50080597</v>
      </c>
      <c r="B318" s="1" t="s">
        <v>693</v>
      </c>
      <c r="C318" t="s">
        <v>14</v>
      </c>
      <c r="D318" s="2">
        <v>34</v>
      </c>
      <c r="E318" s="1" t="s">
        <v>483</v>
      </c>
      <c r="F318" s="2">
        <v>10011</v>
      </c>
      <c r="G318" s="3">
        <v>2122552243</v>
      </c>
      <c r="H318" s="1" t="s">
        <v>56</v>
      </c>
      <c r="I318" t="s">
        <v>21</v>
      </c>
      <c r="J318">
        <v>96</v>
      </c>
      <c r="K318">
        <v>216</v>
      </c>
      <c r="L318" s="27">
        <f>RestaurantData[[#This Row],[DailyCustAvg]]*30</f>
        <v>6480</v>
      </c>
      <c r="M318" s="7">
        <f>(((RestaurantData[[#This Row],[FitScore]]/100)*RestaurantData[[#This Row],[DailyCustAvg]])/3.5)*30</f>
        <v>1777.3714285714284</v>
      </c>
      <c r="N318">
        <v>40.735819584524997</v>
      </c>
      <c r="O318">
        <v>-73.995359590907</v>
      </c>
      <c r="P318">
        <v>102</v>
      </c>
      <c r="Q318">
        <v>3</v>
      </c>
      <c r="R318">
        <f>(RestaurantData[[#This Row],[MonthySales]]/1500)*0.07</f>
        <v>8.2944000000000004E-2</v>
      </c>
    </row>
    <row r="319" spans="1:18" hidden="1" x14ac:dyDescent="0.3">
      <c r="A319">
        <v>40855992</v>
      </c>
      <c r="B319" s="1" t="s">
        <v>519</v>
      </c>
      <c r="C319" t="s">
        <v>14</v>
      </c>
      <c r="D319" s="2">
        <v>510</v>
      </c>
      <c r="E319" s="1" t="s">
        <v>399</v>
      </c>
      <c r="F319" s="2">
        <v>10011</v>
      </c>
      <c r="G319" s="3">
        <v>2129248911</v>
      </c>
      <c r="H319" s="1" t="s">
        <v>16</v>
      </c>
      <c r="I319" t="s">
        <v>21</v>
      </c>
      <c r="J319">
        <v>95</v>
      </c>
      <c r="K319">
        <v>207</v>
      </c>
      <c r="L319" s="27">
        <f>RestaurantData[[#This Row],[DailyCustAvg]]*30</f>
        <v>6210</v>
      </c>
      <c r="M319" s="7">
        <f>(((RestaurantData[[#This Row],[FitScore]]/100)*RestaurantData[[#This Row],[DailyCustAvg]])/3.5)*30</f>
        <v>1685.5714285714282</v>
      </c>
      <c r="N319">
        <v>40.736815993984997</v>
      </c>
      <c r="O319">
        <v>-73.997217877823999</v>
      </c>
      <c r="P319">
        <v>102</v>
      </c>
      <c r="Q319">
        <v>3</v>
      </c>
      <c r="R319">
        <f>(RestaurantData[[#This Row],[MonthySales]]/1500)*0.07</f>
        <v>7.8659999999999994E-2</v>
      </c>
    </row>
    <row r="320" spans="1:18" hidden="1" x14ac:dyDescent="0.3">
      <c r="A320">
        <v>40391531</v>
      </c>
      <c r="B320" s="1" t="s">
        <v>763</v>
      </c>
      <c r="C320" t="s">
        <v>14</v>
      </c>
      <c r="D320" s="2">
        <v>108</v>
      </c>
      <c r="E320" s="1" t="s">
        <v>360</v>
      </c>
      <c r="F320" s="2">
        <v>10011</v>
      </c>
      <c r="G320" s="3">
        <v>2129899735</v>
      </c>
      <c r="H320" s="1" t="s">
        <v>550</v>
      </c>
      <c r="I320" t="s">
        <v>21</v>
      </c>
      <c r="J320">
        <v>98</v>
      </c>
      <c r="K320">
        <v>206</v>
      </c>
      <c r="L320" s="27">
        <f>RestaurantData[[#This Row],[DailyCustAvg]]*30</f>
        <v>6180</v>
      </c>
      <c r="M320" s="7">
        <f>(((RestaurantData[[#This Row],[FitScore]]/100)*RestaurantData[[#This Row],[DailyCustAvg]])/3.5)*30</f>
        <v>1730.4</v>
      </c>
      <c r="N320">
        <v>40.738347585660001</v>
      </c>
      <c r="O320">
        <v>-74.002154299954995</v>
      </c>
      <c r="P320">
        <v>102</v>
      </c>
      <c r="Q320">
        <v>3</v>
      </c>
      <c r="R320">
        <f>(RestaurantData[[#This Row],[MonthySales]]/1500)*0.07</f>
        <v>8.0752000000000004E-2</v>
      </c>
    </row>
    <row r="321" spans="1:18" hidden="1" x14ac:dyDescent="0.3">
      <c r="A321">
        <v>50057029</v>
      </c>
      <c r="B321" s="1" t="s">
        <v>607</v>
      </c>
      <c r="C321" t="s">
        <v>14</v>
      </c>
      <c r="D321" s="2">
        <v>21</v>
      </c>
      <c r="E321" s="1" t="s">
        <v>356</v>
      </c>
      <c r="F321" s="2">
        <v>10011</v>
      </c>
      <c r="G321" s="3">
        <v>2123881831</v>
      </c>
      <c r="H321" s="1" t="s">
        <v>16</v>
      </c>
      <c r="I321" t="s">
        <v>21</v>
      </c>
      <c r="J321">
        <v>98</v>
      </c>
      <c r="K321">
        <v>198</v>
      </c>
      <c r="L321" s="27">
        <f>RestaurantData[[#This Row],[DailyCustAvg]]*30</f>
        <v>5940</v>
      </c>
      <c r="M321" s="7">
        <f>(((RestaurantData[[#This Row],[FitScore]]/100)*RestaurantData[[#This Row],[DailyCustAvg]])/3.5)*30</f>
        <v>1663.1999999999998</v>
      </c>
      <c r="N321">
        <v>40.732682382085002</v>
      </c>
      <c r="O321">
        <v>-73.997355163993006</v>
      </c>
      <c r="P321">
        <v>102</v>
      </c>
      <c r="Q321">
        <v>3</v>
      </c>
      <c r="R321">
        <f>(RestaurantData[[#This Row],[MonthySales]]/1500)*0.07</f>
        <v>7.7615999999999991E-2</v>
      </c>
    </row>
    <row r="322" spans="1:18" hidden="1" x14ac:dyDescent="0.3">
      <c r="A322">
        <v>50053175</v>
      </c>
      <c r="B322" s="1" t="s">
        <v>463</v>
      </c>
      <c r="C322" t="s">
        <v>14</v>
      </c>
      <c r="D322" s="2">
        <v>62</v>
      </c>
      <c r="E322" s="1" t="s">
        <v>464</v>
      </c>
      <c r="F322" s="2">
        <v>10011</v>
      </c>
      <c r="G322" s="3">
        <v>9175730571</v>
      </c>
      <c r="H322" s="1" t="s">
        <v>24</v>
      </c>
      <c r="I322" t="s">
        <v>21</v>
      </c>
      <c r="J322">
        <v>94</v>
      </c>
      <c r="K322">
        <v>195</v>
      </c>
      <c r="L322" s="27">
        <f>RestaurantData[[#This Row],[DailyCustAvg]]*30</f>
        <v>5850</v>
      </c>
      <c r="M322" s="7">
        <f>(((RestaurantData[[#This Row],[FitScore]]/100)*RestaurantData[[#This Row],[DailyCustAvg]])/3.5)*30</f>
        <v>1571.1428571428569</v>
      </c>
      <c r="N322">
        <v>40.733953229906</v>
      </c>
      <c r="O322">
        <v>-73.998585544931998</v>
      </c>
      <c r="P322">
        <v>102</v>
      </c>
      <c r="Q322">
        <v>3</v>
      </c>
      <c r="R322">
        <f>(RestaurantData[[#This Row],[MonthySales]]/1500)*0.07</f>
        <v>7.3319999999999982E-2</v>
      </c>
    </row>
    <row r="323" spans="1:18" hidden="1" x14ac:dyDescent="0.3">
      <c r="A323">
        <v>50079818</v>
      </c>
      <c r="B323" s="1" t="s">
        <v>653</v>
      </c>
      <c r="C323" t="s">
        <v>14</v>
      </c>
      <c r="D323" s="2">
        <v>28</v>
      </c>
      <c r="E323" s="1" t="s">
        <v>360</v>
      </c>
      <c r="F323" s="2">
        <v>10011</v>
      </c>
      <c r="G323" s="3">
        <v>9294612748</v>
      </c>
      <c r="H323" s="1" t="s">
        <v>24</v>
      </c>
      <c r="I323" t="s">
        <v>21</v>
      </c>
      <c r="J323">
        <v>96</v>
      </c>
      <c r="K323">
        <v>192</v>
      </c>
      <c r="L323" s="27">
        <f>RestaurantData[[#This Row],[DailyCustAvg]]*30</f>
        <v>5760</v>
      </c>
      <c r="M323" s="7">
        <f>(((RestaurantData[[#This Row],[FitScore]]/100)*RestaurantData[[#This Row],[DailyCustAvg]])/3.5)*30</f>
        <v>1579.8857142857144</v>
      </c>
      <c r="N323">
        <v>40.735064868047999</v>
      </c>
      <c r="O323">
        <v>-74.000198460030006</v>
      </c>
      <c r="P323">
        <v>102</v>
      </c>
      <c r="Q323">
        <v>3</v>
      </c>
      <c r="R323">
        <f>(RestaurantData[[#This Row],[MonthySales]]/1500)*0.07</f>
        <v>7.3728000000000016E-2</v>
      </c>
    </row>
    <row r="324" spans="1:18" hidden="1" x14ac:dyDescent="0.3">
      <c r="A324">
        <v>40544823</v>
      </c>
      <c r="B324" s="1" t="s">
        <v>636</v>
      </c>
      <c r="C324" t="s">
        <v>14</v>
      </c>
      <c r="D324" s="2">
        <v>500</v>
      </c>
      <c r="E324" s="1" t="s">
        <v>358</v>
      </c>
      <c r="F324" s="2">
        <v>10011</v>
      </c>
      <c r="G324" s="3">
        <v>2124622830</v>
      </c>
      <c r="H324" s="1" t="s">
        <v>52</v>
      </c>
      <c r="I324" t="s">
        <v>17</v>
      </c>
      <c r="J324">
        <v>97</v>
      </c>
      <c r="K324">
        <v>185</v>
      </c>
      <c r="L324" s="27">
        <f>RestaurantData[[#This Row],[DailyCustAvg]]*30</f>
        <v>5550</v>
      </c>
      <c r="M324" s="7">
        <f>(((RestaurantData[[#This Row],[FitScore]]/100)*RestaurantData[[#This Row],[DailyCustAvg]])/3.5)*30</f>
        <v>1538.1428571428569</v>
      </c>
      <c r="N324">
        <v>40.736439967646</v>
      </c>
      <c r="O324">
        <v>-73.997492134943997</v>
      </c>
      <c r="P324">
        <v>102</v>
      </c>
      <c r="Q324">
        <v>3</v>
      </c>
      <c r="R324">
        <f>(RestaurantData[[#This Row],[MonthySales]]/1500)*0.07</f>
        <v>7.1779999999999997E-2</v>
      </c>
    </row>
    <row r="325" spans="1:18" hidden="1" x14ac:dyDescent="0.3">
      <c r="A325">
        <v>50064572</v>
      </c>
      <c r="B325" s="1" t="s">
        <v>734</v>
      </c>
      <c r="C325" t="s">
        <v>14</v>
      </c>
      <c r="D325" s="2">
        <v>52</v>
      </c>
      <c r="E325" s="1" t="s">
        <v>483</v>
      </c>
      <c r="F325" s="2">
        <v>10011</v>
      </c>
      <c r="G325" s="3">
        <v>2123004525</v>
      </c>
      <c r="H325" s="1" t="s">
        <v>16</v>
      </c>
      <c r="I325" t="s">
        <v>17</v>
      </c>
      <c r="J325">
        <v>95</v>
      </c>
      <c r="K325">
        <v>173</v>
      </c>
      <c r="L325" s="27">
        <f>RestaurantData[[#This Row],[DailyCustAvg]]*30</f>
        <v>5190</v>
      </c>
      <c r="M325" s="7">
        <f>(((RestaurantData[[#This Row],[FitScore]]/100)*RestaurantData[[#This Row],[DailyCustAvg]])/3.5)*30</f>
        <v>1408.7142857142858</v>
      </c>
      <c r="N325">
        <v>40.735998010492999</v>
      </c>
      <c r="O325">
        <v>-73.995781762977003</v>
      </c>
      <c r="P325">
        <v>102</v>
      </c>
      <c r="Q325">
        <v>3</v>
      </c>
      <c r="R325">
        <f>(RestaurantData[[#This Row],[MonthySales]]/1500)*0.07</f>
        <v>6.5740000000000007E-2</v>
      </c>
    </row>
    <row r="326" spans="1:18" hidden="1" x14ac:dyDescent="0.3">
      <c r="A326">
        <v>40394401</v>
      </c>
      <c r="B326" s="1" t="s">
        <v>400</v>
      </c>
      <c r="C326" t="s">
        <v>14</v>
      </c>
      <c r="D326" s="2">
        <v>502</v>
      </c>
      <c r="E326" s="1" t="s">
        <v>399</v>
      </c>
      <c r="F326" s="2">
        <v>10011</v>
      </c>
      <c r="G326" s="3">
        <v>2126911363</v>
      </c>
      <c r="H326" s="1" t="s">
        <v>58</v>
      </c>
      <c r="I326" t="s">
        <v>21</v>
      </c>
      <c r="J326">
        <v>97</v>
      </c>
      <c r="K326">
        <v>169</v>
      </c>
      <c r="L326" s="27">
        <f>RestaurantData[[#This Row],[DailyCustAvg]]*30</f>
        <v>5070</v>
      </c>
      <c r="M326" s="7">
        <f>(((RestaurantData[[#This Row],[FitScore]]/100)*RestaurantData[[#This Row],[DailyCustAvg]])/3.5)*30</f>
        <v>1405.1142857142856</v>
      </c>
      <c r="N326">
        <v>40.736481138390999</v>
      </c>
      <c r="O326">
        <v>-73.997459657418005</v>
      </c>
      <c r="P326">
        <v>102</v>
      </c>
      <c r="Q326">
        <v>3</v>
      </c>
      <c r="R326">
        <f>(RestaurantData[[#This Row],[MonthySales]]/1500)*0.07</f>
        <v>6.5572000000000005E-2</v>
      </c>
    </row>
    <row r="327" spans="1:18" hidden="1" x14ac:dyDescent="0.3">
      <c r="A327">
        <v>41216157</v>
      </c>
      <c r="B327" s="1" t="s">
        <v>614</v>
      </c>
      <c r="C327" t="s">
        <v>14</v>
      </c>
      <c r="D327" s="2">
        <v>1</v>
      </c>
      <c r="E327" s="1" t="s">
        <v>483</v>
      </c>
      <c r="F327" s="2">
        <v>10011</v>
      </c>
      <c r="G327" s="3">
        <v>2129291041</v>
      </c>
      <c r="H327" s="1" t="s">
        <v>16</v>
      </c>
      <c r="I327" t="s">
        <v>21</v>
      </c>
      <c r="J327">
        <v>95</v>
      </c>
      <c r="K327">
        <v>163</v>
      </c>
      <c r="L327" s="27">
        <f>RestaurantData[[#This Row],[DailyCustAvg]]*30</f>
        <v>4890</v>
      </c>
      <c r="M327" s="7">
        <f>(((RestaurantData[[#This Row],[FitScore]]/100)*RestaurantData[[#This Row],[DailyCustAvg]])/3.5)*30</f>
        <v>1327.2857142857142</v>
      </c>
      <c r="N327">
        <v>40.735517627142997</v>
      </c>
      <c r="O327">
        <v>-73.994598241982004</v>
      </c>
      <c r="P327">
        <v>102</v>
      </c>
      <c r="Q327">
        <v>3</v>
      </c>
      <c r="R327">
        <f>(RestaurantData[[#This Row],[MonthySales]]/1500)*0.07</f>
        <v>6.1940000000000002E-2</v>
      </c>
    </row>
    <row r="328" spans="1:18" hidden="1" x14ac:dyDescent="0.3">
      <c r="A328">
        <v>40838447</v>
      </c>
      <c r="B328" s="1" t="s">
        <v>291</v>
      </c>
      <c r="C328" t="s">
        <v>14</v>
      </c>
      <c r="D328" s="2">
        <v>510</v>
      </c>
      <c r="E328" s="1" t="s">
        <v>399</v>
      </c>
      <c r="F328" s="2">
        <v>10011</v>
      </c>
      <c r="G328" s="3">
        <v>2122425981</v>
      </c>
      <c r="H328" s="1" t="s">
        <v>56</v>
      </c>
      <c r="I328" t="s">
        <v>17</v>
      </c>
      <c r="J328">
        <v>94</v>
      </c>
      <c r="K328">
        <v>155</v>
      </c>
      <c r="L328" s="27">
        <f>RestaurantData[[#This Row],[DailyCustAvg]]*30</f>
        <v>4650</v>
      </c>
      <c r="M328" s="7">
        <f>(((RestaurantData[[#This Row],[FitScore]]/100)*RestaurantData[[#This Row],[DailyCustAvg]])/3.5)*30</f>
        <v>1248.8571428571429</v>
      </c>
      <c r="N328">
        <v>40.736815993984997</v>
      </c>
      <c r="O328">
        <v>-73.997217877823999</v>
      </c>
      <c r="P328">
        <v>102</v>
      </c>
      <c r="Q328">
        <v>3</v>
      </c>
      <c r="R328">
        <f>(RestaurantData[[#This Row],[MonthySales]]/1500)*0.07</f>
        <v>5.8280000000000012E-2</v>
      </c>
    </row>
    <row r="329" spans="1:18" hidden="1" x14ac:dyDescent="0.3">
      <c r="A329">
        <v>41475992</v>
      </c>
      <c r="B329" s="1" t="s">
        <v>774</v>
      </c>
      <c r="C329" t="s">
        <v>14</v>
      </c>
      <c r="D329" s="2">
        <v>232</v>
      </c>
      <c r="E329" s="1" t="s">
        <v>381</v>
      </c>
      <c r="F329" s="2">
        <v>10011</v>
      </c>
      <c r="G329" s="3">
        <v>2129294534</v>
      </c>
      <c r="H329" s="1" t="s">
        <v>16</v>
      </c>
      <c r="I329" t="s">
        <v>17</v>
      </c>
      <c r="J329">
        <v>98</v>
      </c>
      <c r="K329">
        <v>155</v>
      </c>
      <c r="L329" s="27">
        <f>RestaurantData[[#This Row],[DailyCustAvg]]*30</f>
        <v>4650</v>
      </c>
      <c r="M329" s="7">
        <f>(((RestaurantData[[#This Row],[FitScore]]/100)*RestaurantData[[#This Row],[DailyCustAvg]])/3.5)*30</f>
        <v>1302</v>
      </c>
      <c r="N329">
        <v>40.738992622782</v>
      </c>
      <c r="O329">
        <v>-74.000761409896</v>
      </c>
      <c r="P329">
        <v>102</v>
      </c>
      <c r="Q329">
        <v>3</v>
      </c>
      <c r="R329">
        <f>(RestaurantData[[#This Row],[MonthySales]]/1500)*0.07</f>
        <v>6.0760000000000008E-2</v>
      </c>
    </row>
    <row r="330" spans="1:18" hidden="1" x14ac:dyDescent="0.3">
      <c r="A330">
        <v>41098178</v>
      </c>
      <c r="B330" s="1" t="s">
        <v>713</v>
      </c>
      <c r="C330" t="s">
        <v>14</v>
      </c>
      <c r="D330" s="2">
        <v>227</v>
      </c>
      <c r="E330" s="1" t="s">
        <v>387</v>
      </c>
      <c r="F330" s="2">
        <v>10012</v>
      </c>
      <c r="G330" s="3">
        <v>2123370863</v>
      </c>
      <c r="H330" s="1" t="s">
        <v>207</v>
      </c>
      <c r="I330" t="s">
        <v>21</v>
      </c>
      <c r="J330">
        <v>95</v>
      </c>
      <c r="K330">
        <v>348</v>
      </c>
      <c r="L330" s="27">
        <f>RestaurantData[[#This Row],[DailyCustAvg]]*30</f>
        <v>10440</v>
      </c>
      <c r="M330" s="23">
        <f>(((RestaurantData[[#This Row],[FitScore]]/100)*RestaurantData[[#This Row],[DailyCustAvg]])/3.5)*30</f>
        <v>2833.7142857142853</v>
      </c>
      <c r="N330">
        <v>40.729550635292</v>
      </c>
      <c r="O330">
        <v>-73.999776300004996</v>
      </c>
      <c r="P330">
        <v>102</v>
      </c>
      <c r="Q330">
        <v>1</v>
      </c>
      <c r="R330">
        <f>(RestaurantData[[#This Row],[MonthySales]]/1500)*0.07</f>
        <v>0.13224</v>
      </c>
    </row>
    <row r="331" spans="1:18" hidden="1" x14ac:dyDescent="0.3">
      <c r="A331">
        <v>40861252</v>
      </c>
      <c r="B331" s="1" t="s">
        <v>750</v>
      </c>
      <c r="C331" t="s">
        <v>14</v>
      </c>
      <c r="D331" s="2">
        <v>5</v>
      </c>
      <c r="E331" s="1" t="s">
        <v>362</v>
      </c>
      <c r="F331" s="2">
        <v>10012</v>
      </c>
      <c r="G331" s="3">
        <v>2123347915</v>
      </c>
      <c r="H331" s="1" t="s">
        <v>16</v>
      </c>
      <c r="I331" t="s">
        <v>17</v>
      </c>
      <c r="J331">
        <v>97</v>
      </c>
      <c r="K331">
        <v>347</v>
      </c>
      <c r="L331" s="27">
        <f>RestaurantData[[#This Row],[DailyCustAvg]]*30</f>
        <v>10410</v>
      </c>
      <c r="M331" s="7">
        <f>(((RestaurantData[[#This Row],[FitScore]]/100)*RestaurantData[[#This Row],[DailyCustAvg]])/3.5)*30</f>
        <v>2885.0571428571429</v>
      </c>
      <c r="N331">
        <v>40.721110332952001</v>
      </c>
      <c r="O331">
        <v>-73.994217008001996</v>
      </c>
      <c r="P331">
        <v>102</v>
      </c>
      <c r="Q331">
        <v>1</v>
      </c>
      <c r="R331">
        <f>(RestaurantData[[#This Row],[MonthySales]]/1500)*0.07</f>
        <v>0.13463600000000003</v>
      </c>
    </row>
    <row r="332" spans="1:18" hidden="1" x14ac:dyDescent="0.3">
      <c r="A332">
        <v>50014465</v>
      </c>
      <c r="B332" s="1" t="s">
        <v>630</v>
      </c>
      <c r="C332" t="s">
        <v>14</v>
      </c>
      <c r="D332" s="2">
        <v>118</v>
      </c>
      <c r="E332" s="1" t="s">
        <v>416</v>
      </c>
      <c r="F332" s="2">
        <v>10012</v>
      </c>
      <c r="G332" s="3">
        <v>2122281688</v>
      </c>
      <c r="H332" s="1" t="s">
        <v>68</v>
      </c>
      <c r="I332" t="s">
        <v>21</v>
      </c>
      <c r="J332">
        <v>97</v>
      </c>
      <c r="K332">
        <v>344</v>
      </c>
      <c r="L332" s="27">
        <f>RestaurantData[[#This Row],[DailyCustAvg]]*30</f>
        <v>10320</v>
      </c>
      <c r="M332" s="23">
        <f>(((RestaurantData[[#This Row],[FitScore]]/100)*RestaurantData[[#This Row],[DailyCustAvg]])/3.5)*30</f>
        <v>2860.1142857142859</v>
      </c>
      <c r="N332">
        <v>40.730544239939</v>
      </c>
      <c r="O332">
        <v>-74.000386068672995</v>
      </c>
      <c r="P332">
        <v>102</v>
      </c>
      <c r="Q332">
        <v>1</v>
      </c>
      <c r="R332">
        <f>(RestaurantData[[#This Row],[MonthySales]]/1500)*0.07</f>
        <v>0.13347200000000004</v>
      </c>
    </row>
    <row r="333" spans="1:18" hidden="1" x14ac:dyDescent="0.3">
      <c r="A333">
        <v>50057386</v>
      </c>
      <c r="B333" s="1" t="s">
        <v>478</v>
      </c>
      <c r="C333" t="s">
        <v>14</v>
      </c>
      <c r="D333" s="2">
        <v>181</v>
      </c>
      <c r="E333" s="1" t="s">
        <v>391</v>
      </c>
      <c r="F333" s="2">
        <v>10012</v>
      </c>
      <c r="G333" s="3">
        <v>6463582779</v>
      </c>
      <c r="H333" s="1" t="s">
        <v>242</v>
      </c>
      <c r="I333" t="s">
        <v>17</v>
      </c>
      <c r="J333">
        <v>96</v>
      </c>
      <c r="K333">
        <v>343</v>
      </c>
      <c r="L333" s="27">
        <f>RestaurantData[[#This Row],[DailyCustAvg]]*30</f>
        <v>10290</v>
      </c>
      <c r="M333" s="7">
        <f>(((RestaurantData[[#This Row],[FitScore]]/100)*RestaurantData[[#This Row],[DailyCustAvg]])/3.5)*30</f>
        <v>2822.4</v>
      </c>
      <c r="N333">
        <v>40.729015402900004</v>
      </c>
      <c r="O333">
        <v>-74.000873144552997</v>
      </c>
      <c r="P333">
        <v>102</v>
      </c>
      <c r="Q333">
        <v>1</v>
      </c>
      <c r="R333">
        <f>(RestaurantData[[#This Row],[MonthySales]]/1500)*0.07</f>
        <v>0.13171200000000002</v>
      </c>
    </row>
    <row r="334" spans="1:18" hidden="1" x14ac:dyDescent="0.3">
      <c r="A334">
        <v>40400366</v>
      </c>
      <c r="B334" s="1" t="s">
        <v>813</v>
      </c>
      <c r="C334" t="s">
        <v>14</v>
      </c>
      <c r="D334" s="2">
        <v>69</v>
      </c>
      <c r="E334" s="1" t="s">
        <v>367</v>
      </c>
      <c r="F334" s="2">
        <v>10012</v>
      </c>
      <c r="G334" s="3">
        <v>2129665417</v>
      </c>
      <c r="H334" s="1" t="s">
        <v>58</v>
      </c>
      <c r="I334" t="s">
        <v>17</v>
      </c>
      <c r="J334">
        <v>96</v>
      </c>
      <c r="K334">
        <v>342</v>
      </c>
      <c r="L334" s="27">
        <f>RestaurantData[[#This Row],[DailyCustAvg]]*30</f>
        <v>10260</v>
      </c>
      <c r="M334" s="7">
        <f>(((RestaurantData[[#This Row],[FitScore]]/100)*RestaurantData[[#This Row],[DailyCustAvg]])/3.5)*30</f>
        <v>2814.1714285714288</v>
      </c>
      <c r="N334">
        <v>40.724352007366001</v>
      </c>
      <c r="O334">
        <v>-74.003073830174003</v>
      </c>
      <c r="P334">
        <v>102</v>
      </c>
      <c r="Q334">
        <v>3</v>
      </c>
      <c r="R334">
        <f>(RestaurantData[[#This Row],[MonthySales]]/1500)*0.07</f>
        <v>0.13132800000000003</v>
      </c>
    </row>
    <row r="335" spans="1:18" hidden="1" x14ac:dyDescent="0.3">
      <c r="A335">
        <v>40568734</v>
      </c>
      <c r="B335" s="1" t="s">
        <v>410</v>
      </c>
      <c r="C335" t="s">
        <v>14</v>
      </c>
      <c r="D335" s="2">
        <v>58</v>
      </c>
      <c r="E335" s="1" t="s">
        <v>391</v>
      </c>
      <c r="F335" s="2">
        <v>10012</v>
      </c>
      <c r="G335" s="3">
        <v>2123340244</v>
      </c>
      <c r="H335" s="1" t="s">
        <v>16</v>
      </c>
      <c r="I335" t="s">
        <v>17</v>
      </c>
      <c r="J335">
        <v>98</v>
      </c>
      <c r="K335">
        <v>340</v>
      </c>
      <c r="L335" s="27">
        <f>RestaurantData[[#This Row],[DailyCustAvg]]*30</f>
        <v>10200</v>
      </c>
      <c r="M335" s="7">
        <f>(((RestaurantData[[#This Row],[FitScore]]/100)*RestaurantData[[#This Row],[DailyCustAvg]])/3.5)*30</f>
        <v>2856</v>
      </c>
      <c r="N335">
        <v>40.726092121797997</v>
      </c>
      <c r="O335">
        <v>-73.995006698973995</v>
      </c>
      <c r="P335">
        <v>102</v>
      </c>
      <c r="Q335">
        <v>1</v>
      </c>
      <c r="R335">
        <f>(RestaurantData[[#This Row],[MonthySales]]/1500)*0.07</f>
        <v>0.13328000000000001</v>
      </c>
    </row>
    <row r="336" spans="1:18" hidden="1" x14ac:dyDescent="0.3">
      <c r="A336">
        <v>41689018</v>
      </c>
      <c r="B336" s="1" t="s">
        <v>484</v>
      </c>
      <c r="C336" t="s">
        <v>14</v>
      </c>
      <c r="D336" s="2">
        <v>37</v>
      </c>
      <c r="E336" s="1" t="s">
        <v>397</v>
      </c>
      <c r="F336" s="2">
        <v>10012</v>
      </c>
      <c r="G336" s="3">
        <v>2129660800</v>
      </c>
      <c r="H336" s="1" t="s">
        <v>68</v>
      </c>
      <c r="I336" t="s">
        <v>21</v>
      </c>
      <c r="J336">
        <v>96</v>
      </c>
      <c r="K336">
        <v>340</v>
      </c>
      <c r="L336" s="27">
        <f>RestaurantData[[#This Row],[DailyCustAvg]]*30</f>
        <v>10200</v>
      </c>
      <c r="M336" s="23">
        <f>(((RestaurantData[[#This Row],[FitScore]]/100)*RestaurantData[[#This Row],[DailyCustAvg]])/3.5)*30</f>
        <v>2797.7142857142858</v>
      </c>
      <c r="N336">
        <v>40.720739838674</v>
      </c>
      <c r="O336">
        <v>-73.995295708371998</v>
      </c>
      <c r="P336">
        <v>102</v>
      </c>
      <c r="Q336">
        <v>1</v>
      </c>
      <c r="R336">
        <f>(RestaurantData[[#This Row],[MonthySales]]/1500)*0.07</f>
        <v>0.13056000000000001</v>
      </c>
    </row>
    <row r="337" spans="1:18" hidden="1" x14ac:dyDescent="0.3">
      <c r="A337">
        <v>40369954</v>
      </c>
      <c r="B337" s="1" t="s">
        <v>814</v>
      </c>
      <c r="C337" t="s">
        <v>14</v>
      </c>
      <c r="D337" s="2">
        <v>147</v>
      </c>
      <c r="E337" s="1" t="s">
        <v>815</v>
      </c>
      <c r="F337" s="2">
        <v>10012</v>
      </c>
      <c r="G337" s="3">
        <v>2127772849</v>
      </c>
      <c r="H337" s="1" t="s">
        <v>24</v>
      </c>
      <c r="I337" t="s">
        <v>17</v>
      </c>
      <c r="J337">
        <v>97</v>
      </c>
      <c r="K337">
        <v>340</v>
      </c>
      <c r="L337" s="27">
        <f>RestaurantData[[#This Row],[DailyCustAvg]]*30</f>
        <v>10200</v>
      </c>
      <c r="M337" s="7">
        <f>(((RestaurantData[[#This Row],[FitScore]]/100)*RestaurantData[[#This Row],[DailyCustAvg]])/3.5)*30</f>
        <v>2826.8571428571427</v>
      </c>
      <c r="N337">
        <v>40.731474715002001</v>
      </c>
      <c r="O337">
        <v>-74.000476278310003</v>
      </c>
      <c r="P337">
        <v>102</v>
      </c>
      <c r="Q337">
        <v>1</v>
      </c>
      <c r="R337">
        <f>(RestaurantData[[#This Row],[MonthySales]]/1500)*0.07</f>
        <v>0.13192000000000001</v>
      </c>
    </row>
    <row r="338" spans="1:18" hidden="1" x14ac:dyDescent="0.3">
      <c r="A338">
        <v>40400039</v>
      </c>
      <c r="B338" s="1" t="s">
        <v>448</v>
      </c>
      <c r="C338" t="s">
        <v>14</v>
      </c>
      <c r="D338" s="2">
        <v>242</v>
      </c>
      <c r="E338" s="1" t="s">
        <v>394</v>
      </c>
      <c r="F338" s="2">
        <v>10012</v>
      </c>
      <c r="G338" s="3">
        <v>2123349552</v>
      </c>
      <c r="H338" s="1" t="s">
        <v>449</v>
      </c>
      <c r="I338" t="s">
        <v>21</v>
      </c>
      <c r="J338">
        <v>97</v>
      </c>
      <c r="K338">
        <v>336</v>
      </c>
      <c r="L338" s="27">
        <f>RestaurantData[[#This Row],[DailyCustAvg]]*30</f>
        <v>10080</v>
      </c>
      <c r="M338" s="23">
        <f>(((RestaurantData[[#This Row],[FitScore]]/100)*RestaurantData[[#This Row],[DailyCustAvg]])/3.5)*30</f>
        <v>2793.6000000000004</v>
      </c>
      <c r="N338">
        <v>40.723262258006002</v>
      </c>
      <c r="O338">
        <v>-73.994794056179998</v>
      </c>
      <c r="P338">
        <v>102</v>
      </c>
      <c r="Q338">
        <v>1</v>
      </c>
      <c r="R338">
        <f>(RestaurantData[[#This Row],[MonthySales]]/1500)*0.07</f>
        <v>0.13036800000000004</v>
      </c>
    </row>
    <row r="339" spans="1:18" hidden="1" x14ac:dyDescent="0.3">
      <c r="A339">
        <v>50071019</v>
      </c>
      <c r="B339" s="1" t="s">
        <v>453</v>
      </c>
      <c r="C339" t="s">
        <v>14</v>
      </c>
      <c r="D339" s="2">
        <v>80</v>
      </c>
      <c r="E339" s="1" t="s">
        <v>446</v>
      </c>
      <c r="F339" s="2">
        <v>10012</v>
      </c>
      <c r="G339" s="3">
        <v>2122038386</v>
      </c>
      <c r="H339" s="1" t="s">
        <v>56</v>
      </c>
      <c r="I339" t="s">
        <v>21</v>
      </c>
      <c r="J339">
        <v>96</v>
      </c>
      <c r="K339">
        <v>334</v>
      </c>
      <c r="L339" s="27">
        <f>RestaurantData[[#This Row],[DailyCustAvg]]*30</f>
        <v>10020</v>
      </c>
      <c r="M339" s="23">
        <f>(((RestaurantData[[#This Row],[FitScore]]/100)*RestaurantData[[#This Row],[DailyCustAvg]])/3.5)*30</f>
        <v>2748.3428571428567</v>
      </c>
      <c r="N339">
        <v>40.723679570653999</v>
      </c>
      <c r="O339">
        <v>-74.001518860792999</v>
      </c>
      <c r="P339">
        <v>102</v>
      </c>
      <c r="Q339">
        <v>1</v>
      </c>
      <c r="R339">
        <f>(RestaurantData[[#This Row],[MonthySales]]/1500)*0.07</f>
        <v>0.12825599999999998</v>
      </c>
    </row>
    <row r="340" spans="1:18" hidden="1" x14ac:dyDescent="0.3">
      <c r="A340">
        <v>50087943</v>
      </c>
      <c r="B340" s="1" t="s">
        <v>817</v>
      </c>
      <c r="C340" t="s">
        <v>14</v>
      </c>
      <c r="D340" s="2">
        <v>20</v>
      </c>
      <c r="E340" s="1" t="s">
        <v>362</v>
      </c>
      <c r="F340" s="2">
        <v>10012</v>
      </c>
      <c r="G340" s="3">
        <v>9172614388</v>
      </c>
      <c r="H340" s="1" t="s">
        <v>818</v>
      </c>
      <c r="I340" t="s">
        <v>21</v>
      </c>
      <c r="J340">
        <v>95</v>
      </c>
      <c r="K340">
        <v>334</v>
      </c>
      <c r="L340" s="27">
        <f>RestaurantData[[#This Row],[DailyCustAvg]]*30</f>
        <v>10020</v>
      </c>
      <c r="M340" s="23">
        <f>(((RestaurantData[[#This Row],[FitScore]]/100)*RestaurantData[[#This Row],[DailyCustAvg]])/3.5)*30</f>
        <v>2719.7142857142858</v>
      </c>
      <c r="N340">
        <v>40.721434254484002</v>
      </c>
      <c r="O340">
        <v>-73.995050340779002</v>
      </c>
      <c r="P340">
        <v>102</v>
      </c>
      <c r="Q340">
        <v>1</v>
      </c>
      <c r="R340">
        <f>(RestaurantData[[#This Row],[MonthySales]]/1500)*0.07</f>
        <v>0.12692000000000001</v>
      </c>
    </row>
    <row r="341" spans="1:18" hidden="1" x14ac:dyDescent="0.3">
      <c r="A341">
        <v>50015592</v>
      </c>
      <c r="B341" s="1" t="s">
        <v>828</v>
      </c>
      <c r="C341" t="s">
        <v>14</v>
      </c>
      <c r="D341" s="2">
        <v>72</v>
      </c>
      <c r="E341" s="1" t="s">
        <v>397</v>
      </c>
      <c r="F341" s="2">
        <v>10012</v>
      </c>
      <c r="G341" s="3">
        <v>2129661100</v>
      </c>
      <c r="H341" s="1" t="s">
        <v>68</v>
      </c>
      <c r="I341" t="s">
        <v>17</v>
      </c>
      <c r="J341">
        <v>97</v>
      </c>
      <c r="K341">
        <v>334</v>
      </c>
      <c r="L341" s="27">
        <f>RestaurantData[[#This Row],[DailyCustAvg]]*30</f>
        <v>10020</v>
      </c>
      <c r="M341" s="7">
        <f>(((RestaurantData[[#This Row],[FitScore]]/100)*RestaurantData[[#This Row],[DailyCustAvg]])/3.5)*30</f>
        <v>2776.971428571429</v>
      </c>
      <c r="N341">
        <v>40.721030817821003</v>
      </c>
      <c r="O341">
        <v>-73.996208410912004</v>
      </c>
      <c r="P341">
        <v>102</v>
      </c>
      <c r="Q341">
        <v>1</v>
      </c>
      <c r="R341">
        <f>(RestaurantData[[#This Row],[MonthySales]]/1500)*0.07</f>
        <v>0.12959200000000001</v>
      </c>
    </row>
    <row r="342" spans="1:18" hidden="1" x14ac:dyDescent="0.3">
      <c r="A342">
        <v>50083673</v>
      </c>
      <c r="B342" s="1" t="s">
        <v>695</v>
      </c>
      <c r="C342" t="s">
        <v>14</v>
      </c>
      <c r="D342" s="2">
        <v>226</v>
      </c>
      <c r="E342" s="1" t="s">
        <v>367</v>
      </c>
      <c r="F342" s="2">
        <v>10012</v>
      </c>
      <c r="G342" s="3">
        <v>2126778050</v>
      </c>
      <c r="H342" s="1" t="s">
        <v>207</v>
      </c>
      <c r="I342" t="s">
        <v>17</v>
      </c>
      <c r="J342">
        <v>94</v>
      </c>
      <c r="K342">
        <v>332</v>
      </c>
      <c r="L342" s="27">
        <f>RestaurantData[[#This Row],[DailyCustAvg]]*30</f>
        <v>9960</v>
      </c>
      <c r="M342" s="7">
        <f>(((RestaurantData[[#This Row],[FitScore]]/100)*RestaurantData[[#This Row],[DailyCustAvg]])/3.5)*30</f>
        <v>2674.9714285714285</v>
      </c>
      <c r="N342">
        <v>40.729254196059003</v>
      </c>
      <c r="O342">
        <v>-73.998953665987003</v>
      </c>
      <c r="P342">
        <v>102</v>
      </c>
      <c r="Q342">
        <v>1</v>
      </c>
      <c r="R342">
        <f>(RestaurantData[[#This Row],[MonthySales]]/1500)*0.07</f>
        <v>0.12483200000000001</v>
      </c>
    </row>
    <row r="343" spans="1:18" hidden="1" x14ac:dyDescent="0.3">
      <c r="A343">
        <v>41484499</v>
      </c>
      <c r="B343" s="1" t="s">
        <v>522</v>
      </c>
      <c r="C343" t="s">
        <v>14</v>
      </c>
      <c r="D343" s="2">
        <v>203</v>
      </c>
      <c r="E343" s="1" t="s">
        <v>394</v>
      </c>
      <c r="F343" s="2">
        <v>10012</v>
      </c>
      <c r="G343" s="3">
        <v>2129691809</v>
      </c>
      <c r="H343" s="1" t="s">
        <v>24</v>
      </c>
      <c r="I343" t="s">
        <v>17</v>
      </c>
      <c r="J343">
        <v>95</v>
      </c>
      <c r="K343">
        <v>328</v>
      </c>
      <c r="L343" s="27">
        <f>RestaurantData[[#This Row],[DailyCustAvg]]*30</f>
        <v>9840</v>
      </c>
      <c r="M343" s="7">
        <f>(((RestaurantData[[#This Row],[FitScore]]/100)*RestaurantData[[#This Row],[DailyCustAvg]])/3.5)*30</f>
        <v>2670.8571428571427</v>
      </c>
      <c r="N343">
        <v>40.721431530121002</v>
      </c>
      <c r="O343">
        <v>-73.995548192982994</v>
      </c>
      <c r="P343">
        <v>102</v>
      </c>
      <c r="Q343">
        <v>1</v>
      </c>
      <c r="R343">
        <f>(RestaurantData[[#This Row],[MonthySales]]/1500)*0.07</f>
        <v>0.12464</v>
      </c>
    </row>
    <row r="344" spans="1:18" hidden="1" x14ac:dyDescent="0.3">
      <c r="A344">
        <v>50100899</v>
      </c>
      <c r="B344" s="1" t="s">
        <v>457</v>
      </c>
      <c r="C344" t="s">
        <v>14</v>
      </c>
      <c r="D344" s="2">
        <v>72</v>
      </c>
      <c r="E344" s="1" t="s">
        <v>367</v>
      </c>
      <c r="F344" s="2">
        <v>10012</v>
      </c>
      <c r="G344" s="3">
        <v>2129334508</v>
      </c>
      <c r="H344" s="1" t="s">
        <v>56</v>
      </c>
      <c r="J344">
        <v>95</v>
      </c>
      <c r="K344">
        <v>326</v>
      </c>
      <c r="L344" s="27">
        <f>RestaurantData[[#This Row],[DailyCustAvg]]*30</f>
        <v>9780</v>
      </c>
      <c r="M344" s="7">
        <f>(((RestaurantData[[#This Row],[FitScore]]/100)*RestaurantData[[#This Row],[DailyCustAvg]])/3.5)*30</f>
        <v>2654.5714285714284</v>
      </c>
      <c r="N344">
        <v>40.724456311441003</v>
      </c>
      <c r="O344">
        <v>-74.002961993588997</v>
      </c>
      <c r="P344">
        <v>102</v>
      </c>
      <c r="Q344">
        <v>1</v>
      </c>
      <c r="R344">
        <f>(RestaurantData[[#This Row],[MonthySales]]/1500)*0.07</f>
        <v>0.12388</v>
      </c>
    </row>
    <row r="345" spans="1:18" hidden="1" x14ac:dyDescent="0.3">
      <c r="A345">
        <v>40712781</v>
      </c>
      <c r="B345" s="1" t="s">
        <v>610</v>
      </c>
      <c r="C345" t="s">
        <v>14</v>
      </c>
      <c r="D345" s="2">
        <v>170</v>
      </c>
      <c r="E345" s="1" t="s">
        <v>367</v>
      </c>
      <c r="F345" s="2">
        <v>10012</v>
      </c>
      <c r="G345" s="3">
        <v>2129821889</v>
      </c>
      <c r="H345" s="1" t="s">
        <v>24</v>
      </c>
      <c r="I345" t="s">
        <v>21</v>
      </c>
      <c r="J345">
        <v>96</v>
      </c>
      <c r="K345">
        <v>326</v>
      </c>
      <c r="L345" s="27">
        <f>RestaurantData[[#This Row],[DailyCustAvg]]*30</f>
        <v>9780</v>
      </c>
      <c r="M345" s="23">
        <f>(((RestaurantData[[#This Row],[FitScore]]/100)*RestaurantData[[#This Row],[DailyCustAvg]])/3.5)*30</f>
        <v>2682.5142857142855</v>
      </c>
      <c r="N345">
        <v>40.727667725853003</v>
      </c>
      <c r="O345">
        <v>-74.000292244929994</v>
      </c>
      <c r="P345">
        <v>102</v>
      </c>
      <c r="Q345">
        <v>1</v>
      </c>
      <c r="R345">
        <f>(RestaurantData[[#This Row],[MonthySales]]/1500)*0.07</f>
        <v>0.12518399999999999</v>
      </c>
    </row>
    <row r="346" spans="1:18" hidden="1" x14ac:dyDescent="0.3">
      <c r="A346">
        <v>50100510</v>
      </c>
      <c r="B346" s="1" t="s">
        <v>806</v>
      </c>
      <c r="C346" t="s">
        <v>14</v>
      </c>
      <c r="D346" s="2">
        <v>74</v>
      </c>
      <c r="E346" s="1" t="s">
        <v>391</v>
      </c>
      <c r="F346" s="2">
        <v>10012</v>
      </c>
      <c r="G346" s="3">
        <v>2019934484</v>
      </c>
      <c r="H346" s="1" t="s">
        <v>16</v>
      </c>
      <c r="I346" t="s">
        <v>17</v>
      </c>
      <c r="J346">
        <v>97</v>
      </c>
      <c r="K346">
        <v>325</v>
      </c>
      <c r="L346" s="27">
        <f>RestaurantData[[#This Row],[DailyCustAvg]]*30</f>
        <v>9750</v>
      </c>
      <c r="M346" s="7">
        <f>(((RestaurantData[[#This Row],[FitScore]]/100)*RestaurantData[[#This Row],[DailyCustAvg]])/3.5)*30</f>
        <v>2702.1428571428569</v>
      </c>
      <c r="N346">
        <v>40.726454460216999</v>
      </c>
      <c r="O346">
        <v>-73.995731858848004</v>
      </c>
      <c r="P346">
        <v>102</v>
      </c>
      <c r="Q346">
        <v>1</v>
      </c>
      <c r="R346">
        <f>(RestaurantData[[#This Row],[MonthySales]]/1500)*0.07</f>
        <v>0.12609999999999999</v>
      </c>
    </row>
    <row r="347" spans="1:18" hidden="1" x14ac:dyDescent="0.3">
      <c r="A347">
        <v>50089158</v>
      </c>
      <c r="B347" s="1" t="s">
        <v>689</v>
      </c>
      <c r="C347" t="s">
        <v>14</v>
      </c>
      <c r="D347" s="2">
        <v>192</v>
      </c>
      <c r="E347" s="1" t="s">
        <v>391</v>
      </c>
      <c r="F347" s="2">
        <v>10012</v>
      </c>
      <c r="G347" s="3">
        <v>7326646777</v>
      </c>
      <c r="H347" s="1" t="s">
        <v>73</v>
      </c>
      <c r="I347" t="s">
        <v>21</v>
      </c>
      <c r="J347">
        <v>96</v>
      </c>
      <c r="K347">
        <v>324</v>
      </c>
      <c r="L347" s="27">
        <f>RestaurantData[[#This Row],[DailyCustAvg]]*30</f>
        <v>9720</v>
      </c>
      <c r="M347" s="23">
        <f>(((RestaurantData[[#This Row],[FitScore]]/100)*RestaurantData[[#This Row],[DailyCustAvg]])/3.5)*30</f>
        <v>2666.0571428571425</v>
      </c>
      <c r="N347">
        <v>40.729278894460002</v>
      </c>
      <c r="O347">
        <v>-74.001457652064005</v>
      </c>
      <c r="P347">
        <v>102</v>
      </c>
      <c r="Q347">
        <v>3</v>
      </c>
      <c r="R347">
        <f>(RestaurantData[[#This Row],[MonthySales]]/1500)*0.07</f>
        <v>0.124416</v>
      </c>
    </row>
    <row r="348" spans="1:18" hidden="1" x14ac:dyDescent="0.3">
      <c r="A348">
        <v>41538513</v>
      </c>
      <c r="B348" s="1" t="s">
        <v>374</v>
      </c>
      <c r="C348" t="s">
        <v>14</v>
      </c>
      <c r="D348" s="2">
        <v>111</v>
      </c>
      <c r="E348" s="1" t="s">
        <v>375</v>
      </c>
      <c r="F348" s="2">
        <v>10012</v>
      </c>
      <c r="G348" s="3">
        <v>6462786100</v>
      </c>
      <c r="H348" s="1" t="s">
        <v>202</v>
      </c>
      <c r="I348" t="s">
        <v>21</v>
      </c>
      <c r="J348">
        <v>96</v>
      </c>
      <c r="K348">
        <v>322</v>
      </c>
      <c r="L348" s="27">
        <f>RestaurantData[[#This Row],[DailyCustAvg]]*30</f>
        <v>9660</v>
      </c>
      <c r="M348" s="23">
        <f>(((RestaurantData[[#This Row],[FitScore]]/100)*RestaurantData[[#This Row],[DailyCustAvg]])/3.5)*30</f>
        <v>2649.6000000000004</v>
      </c>
      <c r="N348">
        <v>40.729811386351997</v>
      </c>
      <c r="O348">
        <v>-74.000656670306</v>
      </c>
      <c r="P348">
        <v>102</v>
      </c>
      <c r="Q348">
        <v>1</v>
      </c>
      <c r="R348">
        <f>(RestaurantData[[#This Row],[MonthySales]]/1500)*0.07</f>
        <v>0.12364800000000002</v>
      </c>
    </row>
    <row r="349" spans="1:18" hidden="1" x14ac:dyDescent="0.3">
      <c r="A349">
        <v>50089533</v>
      </c>
      <c r="B349" s="1" t="s">
        <v>486</v>
      </c>
      <c r="C349" t="s">
        <v>14</v>
      </c>
      <c r="D349" s="2">
        <v>11</v>
      </c>
      <c r="E349" s="1" t="s">
        <v>426</v>
      </c>
      <c r="F349" s="2">
        <v>10012</v>
      </c>
      <c r="G349" s="3">
        <v>3104864822</v>
      </c>
      <c r="H349" s="1" t="s">
        <v>56</v>
      </c>
      <c r="I349" t="s">
        <v>21</v>
      </c>
      <c r="J349">
        <v>94</v>
      </c>
      <c r="K349">
        <v>316</v>
      </c>
      <c r="L349" s="27">
        <f>RestaurantData[[#This Row],[DailyCustAvg]]*30</f>
        <v>9480</v>
      </c>
      <c r="M349" s="23">
        <f>(((RestaurantData[[#This Row],[FitScore]]/100)*RestaurantData[[#This Row],[DailyCustAvg]])/3.5)*30</f>
        <v>2546.0571428571425</v>
      </c>
      <c r="N349">
        <v>40.726728876911999</v>
      </c>
      <c r="O349">
        <v>-73.994346403351997</v>
      </c>
      <c r="P349">
        <v>102</v>
      </c>
      <c r="Q349">
        <v>1</v>
      </c>
      <c r="R349">
        <f>(RestaurantData[[#This Row],[MonthySales]]/1500)*0.07</f>
        <v>0.11881599999999999</v>
      </c>
    </row>
    <row r="350" spans="1:18" hidden="1" x14ac:dyDescent="0.3">
      <c r="A350">
        <v>41353612</v>
      </c>
      <c r="B350" s="1" t="s">
        <v>739</v>
      </c>
      <c r="C350" t="s">
        <v>14</v>
      </c>
      <c r="D350" s="2">
        <v>231</v>
      </c>
      <c r="E350" s="1" t="s">
        <v>387</v>
      </c>
      <c r="F350" s="2">
        <v>10012</v>
      </c>
      <c r="G350" s="3">
        <v>2127772188</v>
      </c>
      <c r="H350" s="1" t="s">
        <v>68</v>
      </c>
      <c r="I350" t="s">
        <v>21</v>
      </c>
      <c r="J350">
        <v>96</v>
      </c>
      <c r="K350">
        <v>316</v>
      </c>
      <c r="L350" s="27">
        <f>RestaurantData[[#This Row],[DailyCustAvg]]*30</f>
        <v>9480</v>
      </c>
      <c r="M350" s="23">
        <f>(((RestaurantData[[#This Row],[FitScore]]/100)*RestaurantData[[#This Row],[DailyCustAvg]])/3.5)*30</f>
        <v>2600.2285714285713</v>
      </c>
      <c r="N350">
        <v>40.729627488581997</v>
      </c>
      <c r="O350">
        <v>-73.999711354511007</v>
      </c>
      <c r="P350">
        <v>102</v>
      </c>
      <c r="Q350">
        <v>1</v>
      </c>
      <c r="R350">
        <f>(RestaurantData[[#This Row],[MonthySales]]/1500)*0.07</f>
        <v>0.12134400000000001</v>
      </c>
    </row>
    <row r="351" spans="1:18" hidden="1" x14ac:dyDescent="0.3">
      <c r="A351">
        <v>50001062</v>
      </c>
      <c r="B351" s="1" t="s">
        <v>831</v>
      </c>
      <c r="C351" t="s">
        <v>14</v>
      </c>
      <c r="D351" s="2">
        <v>169</v>
      </c>
      <c r="E351" s="1" t="s">
        <v>367</v>
      </c>
      <c r="F351" s="2">
        <v>10012</v>
      </c>
      <c r="G351" s="3">
        <v>2122543800</v>
      </c>
      <c r="H351" s="1" t="s">
        <v>16</v>
      </c>
      <c r="I351" t="s">
        <v>17</v>
      </c>
      <c r="J351">
        <v>96</v>
      </c>
      <c r="K351">
        <v>316</v>
      </c>
      <c r="L351" s="27">
        <f>RestaurantData[[#This Row],[DailyCustAvg]]*30</f>
        <v>9480</v>
      </c>
      <c r="M351" s="7">
        <f>(((RestaurantData[[#This Row],[FitScore]]/100)*RestaurantData[[#This Row],[DailyCustAvg]])/3.5)*30</f>
        <v>2600.2285714285713</v>
      </c>
      <c r="N351">
        <v>40.727648512373001</v>
      </c>
      <c r="O351">
        <v>-74.000335540378003</v>
      </c>
      <c r="P351">
        <v>102</v>
      </c>
      <c r="Q351">
        <v>3</v>
      </c>
      <c r="R351">
        <f>(RestaurantData[[#This Row],[MonthySales]]/1500)*0.07</f>
        <v>0.12134400000000001</v>
      </c>
    </row>
    <row r="352" spans="1:18" hidden="1" x14ac:dyDescent="0.3">
      <c r="A352">
        <v>50046452</v>
      </c>
      <c r="B352" s="1" t="s">
        <v>718</v>
      </c>
      <c r="C352" t="s">
        <v>14</v>
      </c>
      <c r="D352" s="2">
        <v>90</v>
      </c>
      <c r="E352" s="1" t="s">
        <v>367</v>
      </c>
      <c r="F352" s="2">
        <v>10012</v>
      </c>
      <c r="G352" s="3">
        <v>9172943781</v>
      </c>
      <c r="H352" s="1" t="s">
        <v>24</v>
      </c>
      <c r="I352" t="s">
        <v>17</v>
      </c>
      <c r="J352">
        <v>96</v>
      </c>
      <c r="K352">
        <v>314</v>
      </c>
      <c r="L352" s="27">
        <f>RestaurantData[[#This Row],[DailyCustAvg]]*30</f>
        <v>9420</v>
      </c>
      <c r="M352" s="7">
        <f>(((RestaurantData[[#This Row],[FitScore]]/100)*RestaurantData[[#This Row],[DailyCustAvg]])/3.5)*30</f>
        <v>2583.7714285714283</v>
      </c>
      <c r="N352">
        <v>40.725200157591999</v>
      </c>
      <c r="O352">
        <v>-74.002337872536003</v>
      </c>
      <c r="P352">
        <v>102</v>
      </c>
      <c r="Q352">
        <v>1</v>
      </c>
      <c r="R352">
        <f>(RestaurantData[[#This Row],[MonthySales]]/1500)*0.07</f>
        <v>0.12057599999999999</v>
      </c>
    </row>
    <row r="353" spans="1:18" hidden="1" x14ac:dyDescent="0.3">
      <c r="A353">
        <v>50000598</v>
      </c>
      <c r="B353" s="1" t="s">
        <v>809</v>
      </c>
      <c r="C353" t="s">
        <v>14</v>
      </c>
      <c r="D353" s="2">
        <v>163</v>
      </c>
      <c r="E353" s="1" t="s">
        <v>391</v>
      </c>
      <c r="F353" s="2">
        <v>10012</v>
      </c>
      <c r="G353" s="3">
        <v>2127771395</v>
      </c>
      <c r="H353" s="1" t="s">
        <v>242</v>
      </c>
      <c r="I353" t="s">
        <v>17</v>
      </c>
      <c r="J353">
        <v>97</v>
      </c>
      <c r="K353">
        <v>313</v>
      </c>
      <c r="L353" s="27">
        <f>RestaurantData[[#This Row],[DailyCustAvg]]*30</f>
        <v>9390</v>
      </c>
      <c r="M353" s="7">
        <f>(((RestaurantData[[#This Row],[FitScore]]/100)*RestaurantData[[#This Row],[DailyCustAvg]])/3.5)*30</f>
        <v>2602.3714285714286</v>
      </c>
      <c r="N353">
        <v>40.728628394227997</v>
      </c>
      <c r="O353">
        <v>-74.000090200358002</v>
      </c>
      <c r="P353">
        <v>102</v>
      </c>
      <c r="Q353">
        <v>1</v>
      </c>
      <c r="R353">
        <f>(RestaurantData[[#This Row],[MonthySales]]/1500)*0.07</f>
        <v>0.12144400000000002</v>
      </c>
    </row>
    <row r="354" spans="1:18" hidden="1" x14ac:dyDescent="0.3">
      <c r="A354">
        <v>50098692</v>
      </c>
      <c r="B354" s="1" t="s">
        <v>480</v>
      </c>
      <c r="C354" t="s">
        <v>14</v>
      </c>
      <c r="D354" s="2">
        <v>155</v>
      </c>
      <c r="E354" s="1" t="s">
        <v>391</v>
      </c>
      <c r="F354" s="2">
        <v>10012</v>
      </c>
      <c r="G354" s="3">
        <v>6468337000</v>
      </c>
      <c r="H354" s="1" t="s">
        <v>418</v>
      </c>
      <c r="I354" t="s">
        <v>17</v>
      </c>
      <c r="J354">
        <v>98</v>
      </c>
      <c r="K354">
        <v>312</v>
      </c>
      <c r="L354" s="27">
        <f>RestaurantData[[#This Row],[DailyCustAvg]]*30</f>
        <v>9360</v>
      </c>
      <c r="M354" s="7">
        <f>(((RestaurantData[[#This Row],[FitScore]]/100)*RestaurantData[[#This Row],[DailyCustAvg]])/3.5)*30</f>
        <v>2620.8000000000002</v>
      </c>
      <c r="N354">
        <v>40.728480176715998</v>
      </c>
      <c r="O354">
        <v>-73.999787127630995</v>
      </c>
      <c r="P354">
        <v>102</v>
      </c>
      <c r="Q354">
        <v>1</v>
      </c>
      <c r="R354">
        <f>(RestaurantData[[#This Row],[MonthySales]]/1500)*0.07</f>
        <v>0.12230400000000002</v>
      </c>
    </row>
    <row r="355" spans="1:18" hidden="1" x14ac:dyDescent="0.3">
      <c r="A355">
        <v>50102368</v>
      </c>
      <c r="B355" s="1" t="s">
        <v>366</v>
      </c>
      <c r="C355" t="s">
        <v>14</v>
      </c>
      <c r="D355" s="2">
        <v>210</v>
      </c>
      <c r="E355" s="1" t="s">
        <v>367</v>
      </c>
      <c r="F355" s="2">
        <v>10012</v>
      </c>
      <c r="G355" s="3">
        <v>2125337290</v>
      </c>
      <c r="H355" s="1" t="s">
        <v>66</v>
      </c>
      <c r="I355" t="s">
        <v>21</v>
      </c>
      <c r="J355">
        <v>94</v>
      </c>
      <c r="K355">
        <v>309</v>
      </c>
      <c r="L355" s="27">
        <f>RestaurantData[[#This Row],[DailyCustAvg]]*30</f>
        <v>9270</v>
      </c>
      <c r="M355" s="23">
        <f>(((RestaurantData[[#This Row],[FitScore]]/100)*RestaurantData[[#This Row],[DailyCustAvg]])/3.5)*30</f>
        <v>2489.6571428571424</v>
      </c>
      <c r="N355">
        <v>40.728880910390998</v>
      </c>
      <c r="O355">
        <v>-73.999271178338006</v>
      </c>
      <c r="P355">
        <v>102</v>
      </c>
      <c r="Q355">
        <v>1</v>
      </c>
      <c r="R355">
        <f>(RestaurantData[[#This Row],[MonthySales]]/1500)*0.07</f>
        <v>0.11618399999999998</v>
      </c>
    </row>
    <row r="356" spans="1:18" hidden="1" x14ac:dyDescent="0.3">
      <c r="A356">
        <v>50060415</v>
      </c>
      <c r="B356" s="1" t="s">
        <v>187</v>
      </c>
      <c r="C356" t="s">
        <v>14</v>
      </c>
      <c r="D356" s="2">
        <v>67</v>
      </c>
      <c r="E356" s="1" t="s">
        <v>362</v>
      </c>
      <c r="F356" s="2">
        <v>10012</v>
      </c>
      <c r="G356" s="3">
        <v>9175665727</v>
      </c>
      <c r="H356" s="1" t="s">
        <v>56</v>
      </c>
      <c r="I356" t="s">
        <v>17</v>
      </c>
      <c r="J356">
        <v>97</v>
      </c>
      <c r="K356">
        <v>308</v>
      </c>
      <c r="L356" s="27">
        <f>RestaurantData[[#This Row],[DailyCustAvg]]*30</f>
        <v>9240</v>
      </c>
      <c r="M356" s="7">
        <f>(((RestaurantData[[#This Row],[FitScore]]/100)*RestaurantData[[#This Row],[DailyCustAvg]])/3.5)*30</f>
        <v>2560.8000000000002</v>
      </c>
      <c r="N356">
        <v>40.722427937909004</v>
      </c>
      <c r="O356">
        <v>-73.997416903027997</v>
      </c>
      <c r="P356">
        <v>102</v>
      </c>
      <c r="Q356">
        <v>1</v>
      </c>
      <c r="R356">
        <f>(RestaurantData[[#This Row],[MonthySales]]/1500)*0.07</f>
        <v>0.11950400000000001</v>
      </c>
    </row>
    <row r="357" spans="1:18" hidden="1" x14ac:dyDescent="0.3">
      <c r="A357">
        <v>40401025</v>
      </c>
      <c r="B357" s="1" t="s">
        <v>363</v>
      </c>
      <c r="C357" t="s">
        <v>14</v>
      </c>
      <c r="D357" s="2">
        <v>200</v>
      </c>
      <c r="E357" s="1" t="s">
        <v>362</v>
      </c>
      <c r="F357" s="2">
        <v>10012</v>
      </c>
      <c r="G357" s="3">
        <v>2124311212</v>
      </c>
      <c r="H357" s="1" t="s">
        <v>24</v>
      </c>
      <c r="I357" t="s">
        <v>21</v>
      </c>
      <c r="J357">
        <v>97</v>
      </c>
      <c r="K357">
        <v>304</v>
      </c>
      <c r="L357" s="27">
        <f>RestaurantData[[#This Row],[DailyCustAvg]]*30</f>
        <v>9120</v>
      </c>
      <c r="M357" s="23">
        <f>(((RestaurantData[[#This Row],[FitScore]]/100)*RestaurantData[[#This Row],[DailyCustAvg]])/3.5)*30</f>
        <v>2527.5428571428574</v>
      </c>
      <c r="N357">
        <v>40.725180921476998</v>
      </c>
      <c r="O357">
        <v>-74.003268691209996</v>
      </c>
      <c r="P357">
        <v>102</v>
      </c>
      <c r="Q357">
        <v>3</v>
      </c>
      <c r="R357">
        <f>(RestaurantData[[#This Row],[MonthySales]]/1500)*0.07</f>
        <v>0.11795200000000002</v>
      </c>
    </row>
    <row r="358" spans="1:18" hidden="1" x14ac:dyDescent="0.3">
      <c r="A358">
        <v>50059594</v>
      </c>
      <c r="B358" s="1" t="s">
        <v>679</v>
      </c>
      <c r="C358" t="s">
        <v>14</v>
      </c>
      <c r="D358" s="2">
        <v>75</v>
      </c>
      <c r="E358" s="1" t="s">
        <v>367</v>
      </c>
      <c r="F358" s="2">
        <v>10012</v>
      </c>
      <c r="G358" s="3">
        <v>9172831065</v>
      </c>
      <c r="H358" s="1" t="s">
        <v>24</v>
      </c>
      <c r="I358" t="s">
        <v>21</v>
      </c>
      <c r="J358">
        <v>98</v>
      </c>
      <c r="K358">
        <v>304</v>
      </c>
      <c r="L358" s="27">
        <f>RestaurantData[[#This Row],[DailyCustAvg]]*30</f>
        <v>9120</v>
      </c>
      <c r="M358" s="23">
        <f>(((RestaurantData[[#This Row],[FitScore]]/100)*RestaurantData[[#This Row],[DailyCustAvg]])/3.5)*30</f>
        <v>2553.6000000000004</v>
      </c>
      <c r="N358">
        <v>40.724500228078</v>
      </c>
      <c r="O358">
        <v>-74.002947564389004</v>
      </c>
      <c r="P358">
        <v>102</v>
      </c>
      <c r="Q358">
        <v>3</v>
      </c>
      <c r="R358">
        <f>(RestaurantData[[#This Row],[MonthySales]]/1500)*0.07</f>
        <v>0.11916800000000002</v>
      </c>
    </row>
    <row r="359" spans="1:18" hidden="1" x14ac:dyDescent="0.3">
      <c r="A359">
        <v>40573141</v>
      </c>
      <c r="B359" s="1" t="s">
        <v>675</v>
      </c>
      <c r="C359" t="s">
        <v>14</v>
      </c>
      <c r="D359" s="2">
        <v>149</v>
      </c>
      <c r="E359" s="1" t="s">
        <v>387</v>
      </c>
      <c r="F359" s="2">
        <v>10012</v>
      </c>
      <c r="G359" s="3">
        <v>2126774555</v>
      </c>
      <c r="H359" s="1" t="s">
        <v>24</v>
      </c>
      <c r="I359" t="s">
        <v>21</v>
      </c>
      <c r="J359">
        <v>95</v>
      </c>
      <c r="K359">
        <v>301</v>
      </c>
      <c r="L359" s="27">
        <f>RestaurantData[[#This Row],[DailyCustAvg]]*30</f>
        <v>9030</v>
      </c>
      <c r="M359" s="23">
        <f>(((RestaurantData[[#This Row],[FitScore]]/100)*RestaurantData[[#This Row],[DailyCustAvg]])/3.5)*30</f>
        <v>2451</v>
      </c>
      <c r="N359">
        <v>40.727085821019003</v>
      </c>
      <c r="O359">
        <v>-74.001843652469006</v>
      </c>
      <c r="P359">
        <v>102</v>
      </c>
      <c r="Q359">
        <v>3</v>
      </c>
      <c r="R359">
        <f>(RestaurantData[[#This Row],[MonthySales]]/1500)*0.07</f>
        <v>0.11438000000000001</v>
      </c>
    </row>
    <row r="360" spans="1:18" hidden="1" x14ac:dyDescent="0.3">
      <c r="A360">
        <v>40376352</v>
      </c>
      <c r="B360" s="1" t="s">
        <v>415</v>
      </c>
      <c r="C360" t="s">
        <v>14</v>
      </c>
      <c r="D360" s="2">
        <v>131</v>
      </c>
      <c r="E360" s="1" t="s">
        <v>416</v>
      </c>
      <c r="F360" s="2">
        <v>10012</v>
      </c>
      <c r="G360" s="3">
        <v>2124750049</v>
      </c>
      <c r="H360" s="1" t="s">
        <v>16</v>
      </c>
      <c r="I360" t="s">
        <v>17</v>
      </c>
      <c r="J360">
        <v>94</v>
      </c>
      <c r="K360">
        <v>300</v>
      </c>
      <c r="L360" s="27">
        <f>RestaurantData[[#This Row],[DailyCustAvg]]*30</f>
        <v>9000</v>
      </c>
      <c r="M360" s="7">
        <f>(((RestaurantData[[#This Row],[FitScore]]/100)*RestaurantData[[#This Row],[DailyCustAvg]])/3.5)*30</f>
        <v>2417.1428571428569</v>
      </c>
      <c r="N360">
        <v>40.730763819064002</v>
      </c>
      <c r="O360">
        <v>-74.000793788682003</v>
      </c>
      <c r="P360">
        <v>102</v>
      </c>
      <c r="Q360">
        <v>1</v>
      </c>
      <c r="R360">
        <f>(RestaurantData[[#This Row],[MonthySales]]/1500)*0.07</f>
        <v>0.1128</v>
      </c>
    </row>
    <row r="361" spans="1:18" hidden="1" x14ac:dyDescent="0.3">
      <c r="A361">
        <v>41394959</v>
      </c>
      <c r="B361" s="1" t="s">
        <v>423</v>
      </c>
      <c r="C361" t="s">
        <v>14</v>
      </c>
      <c r="D361" s="2">
        <v>57</v>
      </c>
      <c r="E361" s="1" t="s">
        <v>424</v>
      </c>
      <c r="F361" s="2">
        <v>10012</v>
      </c>
      <c r="G361" s="3">
        <v>2123881070</v>
      </c>
      <c r="H361" s="1" t="s">
        <v>68</v>
      </c>
      <c r="I361" t="s">
        <v>17</v>
      </c>
      <c r="J361">
        <v>97</v>
      </c>
      <c r="K361">
        <v>300</v>
      </c>
      <c r="L361" s="27">
        <f>RestaurantData[[#This Row],[DailyCustAvg]]*30</f>
        <v>9000</v>
      </c>
      <c r="M361" s="7">
        <f>(((RestaurantData[[#This Row],[FitScore]]/100)*RestaurantData[[#This Row],[DailyCustAvg]])/3.5)*30</f>
        <v>2494.2857142857142</v>
      </c>
      <c r="N361">
        <v>40.726594260409001</v>
      </c>
      <c r="O361">
        <v>-73.992243006921996</v>
      </c>
      <c r="P361">
        <v>102</v>
      </c>
      <c r="Q361">
        <v>1</v>
      </c>
      <c r="R361">
        <f>(RestaurantData[[#This Row],[MonthySales]]/1500)*0.07</f>
        <v>0.1164</v>
      </c>
    </row>
    <row r="362" spans="1:18" hidden="1" x14ac:dyDescent="0.3">
      <c r="A362">
        <v>50009159</v>
      </c>
      <c r="B362" s="1" t="s">
        <v>83</v>
      </c>
      <c r="C362" t="s">
        <v>14</v>
      </c>
      <c r="D362" s="2">
        <v>170</v>
      </c>
      <c r="E362" s="1" t="s">
        <v>409</v>
      </c>
      <c r="F362" s="2">
        <v>10012</v>
      </c>
      <c r="G362" s="3">
        <v>2127301950</v>
      </c>
      <c r="H362" s="1" t="s">
        <v>16</v>
      </c>
      <c r="I362" t="s">
        <v>21</v>
      </c>
      <c r="J362">
        <v>98</v>
      </c>
      <c r="K362">
        <v>298</v>
      </c>
      <c r="L362" s="27">
        <f>RestaurantData[[#This Row],[DailyCustAvg]]*30</f>
        <v>8940</v>
      </c>
      <c r="M362" s="23">
        <f>(((RestaurantData[[#This Row],[FitScore]]/100)*RestaurantData[[#This Row],[DailyCustAvg]])/3.5)*30</f>
        <v>2503.2000000000003</v>
      </c>
      <c r="N362">
        <v>40.720934697451</v>
      </c>
      <c r="O362">
        <v>-73.994837529847004</v>
      </c>
      <c r="P362">
        <v>102</v>
      </c>
      <c r="Q362">
        <v>1</v>
      </c>
      <c r="R362">
        <f>(RestaurantData[[#This Row],[MonthySales]]/1500)*0.07</f>
        <v>0.11681600000000003</v>
      </c>
    </row>
    <row r="363" spans="1:18" hidden="1" x14ac:dyDescent="0.3">
      <c r="A363">
        <v>50063017</v>
      </c>
      <c r="B363" s="1" t="s">
        <v>624</v>
      </c>
      <c r="C363" t="s">
        <v>14</v>
      </c>
      <c r="D363" s="2">
        <v>18</v>
      </c>
      <c r="E363" s="1" t="s">
        <v>625</v>
      </c>
      <c r="F363" s="2">
        <v>10012</v>
      </c>
      <c r="G363" s="3">
        <v>2128716834</v>
      </c>
      <c r="H363" s="1" t="s">
        <v>626</v>
      </c>
      <c r="I363" t="s">
        <v>21</v>
      </c>
      <c r="J363">
        <v>97</v>
      </c>
      <c r="K363">
        <v>298</v>
      </c>
      <c r="L363" s="27">
        <f>RestaurantData[[#This Row],[DailyCustAvg]]*30</f>
        <v>8940</v>
      </c>
      <c r="M363" s="23">
        <f>(((RestaurantData[[#This Row],[FitScore]]/100)*RestaurantData[[#This Row],[DailyCustAvg]])/3.5)*30</f>
        <v>2477.6571428571428</v>
      </c>
      <c r="N363">
        <v>40.730330142862996</v>
      </c>
      <c r="O363">
        <v>-74.001176242818005</v>
      </c>
      <c r="P363">
        <v>102</v>
      </c>
      <c r="Q363">
        <v>1</v>
      </c>
      <c r="R363">
        <f>(RestaurantData[[#This Row],[MonthySales]]/1500)*0.07</f>
        <v>0.11562400000000002</v>
      </c>
    </row>
    <row r="364" spans="1:18" hidden="1" x14ac:dyDescent="0.3">
      <c r="A364">
        <v>50084584</v>
      </c>
      <c r="B364" s="1" t="s">
        <v>743</v>
      </c>
      <c r="C364" t="s">
        <v>14</v>
      </c>
      <c r="D364" s="2">
        <v>196</v>
      </c>
      <c r="E364" s="1" t="s">
        <v>362</v>
      </c>
      <c r="F364" s="2">
        <v>10012</v>
      </c>
      <c r="G364" s="3">
        <v>9292614441</v>
      </c>
      <c r="H364" s="1" t="s">
        <v>58</v>
      </c>
      <c r="I364" t="s">
        <v>21</v>
      </c>
      <c r="J364">
        <v>96</v>
      </c>
      <c r="K364">
        <v>298</v>
      </c>
      <c r="L364" s="27">
        <f>RestaurantData[[#This Row],[DailyCustAvg]]*30</f>
        <v>8940</v>
      </c>
      <c r="M364" s="23">
        <f>(((RestaurantData[[#This Row],[FitScore]]/100)*RestaurantData[[#This Row],[DailyCustAvg]])/3.5)*30</f>
        <v>2452.1142857142859</v>
      </c>
      <c r="N364">
        <v>40.725123284612998</v>
      </c>
      <c r="O364">
        <v>-74.00315323801</v>
      </c>
      <c r="P364">
        <v>102</v>
      </c>
      <c r="Q364">
        <v>3</v>
      </c>
      <c r="R364">
        <f>(RestaurantData[[#This Row],[MonthySales]]/1500)*0.07</f>
        <v>0.11443200000000002</v>
      </c>
    </row>
    <row r="365" spans="1:18" hidden="1" x14ac:dyDescent="0.3">
      <c r="A365">
        <v>50101905</v>
      </c>
      <c r="B365" s="1" t="s">
        <v>575</v>
      </c>
      <c r="C365" t="s">
        <v>14</v>
      </c>
      <c r="D365" s="2">
        <v>348</v>
      </c>
      <c r="E365" s="1" t="s">
        <v>534</v>
      </c>
      <c r="F365" s="2">
        <v>10012</v>
      </c>
      <c r="G365" s="3">
        <v>5164593607</v>
      </c>
      <c r="H365" s="1" t="s">
        <v>56</v>
      </c>
      <c r="I365" t="s">
        <v>21</v>
      </c>
      <c r="J365">
        <v>94</v>
      </c>
      <c r="K365">
        <v>297</v>
      </c>
      <c r="L365" s="27">
        <f>RestaurantData[[#This Row],[DailyCustAvg]]*30</f>
        <v>8910</v>
      </c>
      <c r="M365" s="23">
        <f>(((RestaurantData[[#This Row],[FitScore]]/100)*RestaurantData[[#This Row],[DailyCustAvg]])/3.5)*30</f>
        <v>2392.9714285714285</v>
      </c>
      <c r="N365">
        <v>40.726484436824997</v>
      </c>
      <c r="O365">
        <v>-73.991770385142999</v>
      </c>
      <c r="P365">
        <v>102</v>
      </c>
      <c r="Q365">
        <v>1</v>
      </c>
      <c r="R365">
        <f>(RestaurantData[[#This Row],[MonthySales]]/1500)*0.07</f>
        <v>0.11167200000000001</v>
      </c>
    </row>
    <row r="366" spans="1:18" hidden="1" x14ac:dyDescent="0.3">
      <c r="A366">
        <v>40620325</v>
      </c>
      <c r="B366" s="1" t="s">
        <v>425</v>
      </c>
      <c r="C366" t="s">
        <v>14</v>
      </c>
      <c r="D366" s="2">
        <v>6</v>
      </c>
      <c r="E366" s="1" t="s">
        <v>426</v>
      </c>
      <c r="F366" s="2">
        <v>10012</v>
      </c>
      <c r="G366" s="3">
        <v>2127772500</v>
      </c>
      <c r="H366" s="1" t="s">
        <v>68</v>
      </c>
      <c r="I366" t="s">
        <v>17</v>
      </c>
      <c r="J366">
        <v>97</v>
      </c>
      <c r="K366">
        <v>294</v>
      </c>
      <c r="L366" s="27">
        <f>RestaurantData[[#This Row],[DailyCustAvg]]*30</f>
        <v>8820</v>
      </c>
      <c r="M366" s="7">
        <f>(((RestaurantData[[#This Row],[FitScore]]/100)*RestaurantData[[#This Row],[DailyCustAvg]])/3.5)*30</f>
        <v>2444.4</v>
      </c>
      <c r="N366">
        <v>40.726833186084001</v>
      </c>
      <c r="O366">
        <v>-73.994512358639</v>
      </c>
      <c r="P366">
        <v>102</v>
      </c>
      <c r="Q366">
        <v>1</v>
      </c>
      <c r="R366">
        <f>(RestaurantData[[#This Row],[MonthySales]]/1500)*0.07</f>
        <v>0.11407200000000002</v>
      </c>
    </row>
    <row r="367" spans="1:18" hidden="1" x14ac:dyDescent="0.3">
      <c r="A367">
        <v>50076528</v>
      </c>
      <c r="B367" s="1" t="s">
        <v>627</v>
      </c>
      <c r="C367" t="s">
        <v>14</v>
      </c>
      <c r="D367" s="2">
        <v>113</v>
      </c>
      <c r="E367" s="1" t="s">
        <v>375</v>
      </c>
      <c r="F367" s="2">
        <v>10012</v>
      </c>
      <c r="G367" s="3">
        <v>2124753850</v>
      </c>
      <c r="H367" s="1" t="s">
        <v>58</v>
      </c>
      <c r="I367" t="s">
        <v>21</v>
      </c>
      <c r="J367">
        <v>94</v>
      </c>
      <c r="K367">
        <v>294</v>
      </c>
      <c r="L367" s="27">
        <f>RestaurantData[[#This Row],[DailyCustAvg]]*30</f>
        <v>8820</v>
      </c>
      <c r="M367" s="23">
        <f>(((RestaurantData[[#This Row],[FitScore]]/100)*RestaurantData[[#This Row],[DailyCustAvg]])/3.5)*30</f>
        <v>2368.7999999999997</v>
      </c>
      <c r="N367">
        <v>40.729863537154998</v>
      </c>
      <c r="O367">
        <v>-74.000609765763002</v>
      </c>
      <c r="P367">
        <v>102</v>
      </c>
      <c r="Q367">
        <v>1</v>
      </c>
      <c r="R367">
        <f>(RestaurantData[[#This Row],[MonthySales]]/1500)*0.07</f>
        <v>0.11054399999999999</v>
      </c>
    </row>
    <row r="368" spans="1:18" hidden="1" x14ac:dyDescent="0.3">
      <c r="A368">
        <v>50074147</v>
      </c>
      <c r="B368" s="1" t="s">
        <v>439</v>
      </c>
      <c r="C368" t="s">
        <v>14</v>
      </c>
      <c r="D368" s="2">
        <v>63</v>
      </c>
      <c r="E368" s="1" t="s">
        <v>362</v>
      </c>
      <c r="F368" s="2">
        <v>10012</v>
      </c>
      <c r="G368" s="3">
        <v>6468442996</v>
      </c>
      <c r="H368" s="1" t="s">
        <v>438</v>
      </c>
      <c r="I368" t="s">
        <v>21</v>
      </c>
      <c r="J368">
        <v>98</v>
      </c>
      <c r="K368">
        <v>293</v>
      </c>
      <c r="L368" s="27">
        <f>RestaurantData[[#This Row],[DailyCustAvg]]*30</f>
        <v>8790</v>
      </c>
      <c r="M368" s="23">
        <f>(((RestaurantData[[#This Row],[FitScore]]/100)*RestaurantData[[#This Row],[DailyCustAvg]])/3.5)*30</f>
        <v>2461.1999999999998</v>
      </c>
      <c r="N368">
        <v>40.722353825168</v>
      </c>
      <c r="O368">
        <v>-73.997243737592996</v>
      </c>
      <c r="P368">
        <v>102</v>
      </c>
      <c r="Q368">
        <v>1</v>
      </c>
      <c r="R368">
        <f>(RestaurantData[[#This Row],[MonthySales]]/1500)*0.07</f>
        <v>0.114856</v>
      </c>
    </row>
    <row r="369" spans="1:18" hidden="1" x14ac:dyDescent="0.3">
      <c r="A369">
        <v>40512868</v>
      </c>
      <c r="B369" s="1" t="s">
        <v>368</v>
      </c>
      <c r="C369" t="s">
        <v>14</v>
      </c>
      <c r="D369" s="2">
        <v>210</v>
      </c>
      <c r="E369" s="1" t="s">
        <v>362</v>
      </c>
      <c r="F369" s="2">
        <v>10012</v>
      </c>
      <c r="G369" s="3">
        <v>2122740505</v>
      </c>
      <c r="H369" s="1" t="s">
        <v>106</v>
      </c>
      <c r="I369" t="s">
        <v>21</v>
      </c>
      <c r="J369">
        <v>96</v>
      </c>
      <c r="K369">
        <v>291</v>
      </c>
      <c r="L369" s="27">
        <f>RestaurantData[[#This Row],[DailyCustAvg]]*30</f>
        <v>8730</v>
      </c>
      <c r="M369" s="23">
        <f>(((RestaurantData[[#This Row],[FitScore]]/100)*RestaurantData[[#This Row],[DailyCustAvg]])/3.5)*30</f>
        <v>2394.5142857142855</v>
      </c>
      <c r="N369">
        <v>40.725353831028002</v>
      </c>
      <c r="O369">
        <v>-74.003625875520996</v>
      </c>
      <c r="P369">
        <v>102</v>
      </c>
      <c r="Q369">
        <v>3</v>
      </c>
      <c r="R369">
        <f>(RestaurantData[[#This Row],[MonthySales]]/1500)*0.07</f>
        <v>0.11174400000000001</v>
      </c>
    </row>
    <row r="370" spans="1:18" hidden="1" x14ac:dyDescent="0.3">
      <c r="A370">
        <v>50032595</v>
      </c>
      <c r="B370" s="1" t="s">
        <v>536</v>
      </c>
      <c r="C370" t="s">
        <v>14</v>
      </c>
      <c r="D370" s="2">
        <v>29</v>
      </c>
      <c r="E370" s="1" t="s">
        <v>397</v>
      </c>
      <c r="F370" s="2">
        <v>10012</v>
      </c>
      <c r="G370" s="3">
        <v>2122261262</v>
      </c>
      <c r="H370" s="1" t="s">
        <v>68</v>
      </c>
      <c r="I370" t="s">
        <v>17</v>
      </c>
      <c r="J370">
        <v>96</v>
      </c>
      <c r="K370">
        <v>290</v>
      </c>
      <c r="L370" s="27">
        <f>RestaurantData[[#This Row],[DailyCustAvg]]*30</f>
        <v>8700</v>
      </c>
      <c r="M370" s="7">
        <f>(((RestaurantData[[#This Row],[FitScore]]/100)*RestaurantData[[#This Row],[DailyCustAvg]])/3.5)*30</f>
        <v>2386.2857142857138</v>
      </c>
      <c r="N370">
        <v>40.720682191479</v>
      </c>
      <c r="O370">
        <v>-73.995126156080005</v>
      </c>
      <c r="P370">
        <v>102</v>
      </c>
      <c r="Q370">
        <v>1</v>
      </c>
      <c r="R370">
        <f>(RestaurantData[[#This Row],[MonthySales]]/1500)*0.07</f>
        <v>0.11135999999999999</v>
      </c>
    </row>
    <row r="371" spans="1:18" hidden="1" x14ac:dyDescent="0.3">
      <c r="A371">
        <v>50052746</v>
      </c>
      <c r="B371" s="1" t="s">
        <v>405</v>
      </c>
      <c r="C371" t="s">
        <v>14</v>
      </c>
      <c r="D371" s="2">
        <v>5</v>
      </c>
      <c r="E371" s="1" t="s">
        <v>391</v>
      </c>
      <c r="F371" s="2">
        <v>10012</v>
      </c>
      <c r="G371" s="3">
        <v>2122288502</v>
      </c>
      <c r="H371" s="1" t="s">
        <v>68</v>
      </c>
      <c r="I371" t="s">
        <v>21</v>
      </c>
      <c r="J371">
        <v>94</v>
      </c>
      <c r="K371">
        <v>289</v>
      </c>
      <c r="L371" s="27">
        <f>RestaurantData[[#This Row],[DailyCustAvg]]*30</f>
        <v>8670</v>
      </c>
      <c r="M371" s="23">
        <f>(((RestaurantData[[#This Row],[FitScore]]/100)*RestaurantData[[#This Row],[DailyCustAvg]])/3.5)*30</f>
        <v>2328.5142857142855</v>
      </c>
      <c r="N371">
        <v>40.725328944650997</v>
      </c>
      <c r="O371">
        <v>-73.992567859920001</v>
      </c>
      <c r="P371">
        <v>102</v>
      </c>
      <c r="Q371">
        <v>1</v>
      </c>
      <c r="R371">
        <f>(RestaurantData[[#This Row],[MonthySales]]/1500)*0.07</f>
        <v>0.108664</v>
      </c>
    </row>
    <row r="372" spans="1:18" hidden="1" x14ac:dyDescent="0.3">
      <c r="A372">
        <v>41349736</v>
      </c>
      <c r="B372" s="1" t="s">
        <v>780</v>
      </c>
      <c r="C372" t="s">
        <v>14</v>
      </c>
      <c r="D372" s="2">
        <v>107</v>
      </c>
      <c r="E372" s="1" t="s">
        <v>375</v>
      </c>
      <c r="F372" s="2">
        <v>10012</v>
      </c>
      <c r="G372" s="3">
        <v>2125293808</v>
      </c>
      <c r="H372" s="1" t="s">
        <v>626</v>
      </c>
      <c r="I372" t="s">
        <v>21</v>
      </c>
      <c r="J372">
        <v>97</v>
      </c>
      <c r="K372">
        <v>289</v>
      </c>
      <c r="L372" s="27">
        <f>RestaurantData[[#This Row],[DailyCustAvg]]*30</f>
        <v>8670</v>
      </c>
      <c r="M372" s="23">
        <f>(((RestaurantData[[#This Row],[FitScore]]/100)*RestaurantData[[#This Row],[DailyCustAvg]])/3.5)*30</f>
        <v>2402.8285714285712</v>
      </c>
      <c r="N372">
        <v>40.729707084735999</v>
      </c>
      <c r="O372">
        <v>-74.000743263025001</v>
      </c>
      <c r="P372">
        <v>102</v>
      </c>
      <c r="Q372">
        <v>1</v>
      </c>
      <c r="R372">
        <f>(RestaurantData[[#This Row],[MonthySales]]/1500)*0.07</f>
        <v>0.112132</v>
      </c>
    </row>
    <row r="373" spans="1:18" hidden="1" x14ac:dyDescent="0.3">
      <c r="A373">
        <v>50044704</v>
      </c>
      <c r="B373" s="1" t="s">
        <v>829</v>
      </c>
      <c r="C373" t="s">
        <v>14</v>
      </c>
      <c r="D373" s="2">
        <v>8</v>
      </c>
      <c r="E373" s="1" t="s">
        <v>362</v>
      </c>
      <c r="F373" s="2">
        <v>10012</v>
      </c>
      <c r="G373" s="3">
        <v>9173882641</v>
      </c>
      <c r="H373" s="1" t="s">
        <v>56</v>
      </c>
      <c r="I373" t="s">
        <v>21</v>
      </c>
      <c r="J373">
        <v>94</v>
      </c>
      <c r="K373">
        <v>288</v>
      </c>
      <c r="L373" s="27">
        <f>RestaurantData[[#This Row],[DailyCustAvg]]*30</f>
        <v>8640</v>
      </c>
      <c r="M373" s="23">
        <f>(((RestaurantData[[#This Row],[FitScore]]/100)*RestaurantData[[#This Row],[DailyCustAvg]])/3.5)*30</f>
        <v>2320.4571428571426</v>
      </c>
      <c r="N373">
        <v>40.721146021224001</v>
      </c>
      <c r="O373">
        <v>-73.994343271163004</v>
      </c>
      <c r="P373">
        <v>102</v>
      </c>
      <c r="Q373">
        <v>1</v>
      </c>
      <c r="R373">
        <f>(RestaurantData[[#This Row],[MonthySales]]/1500)*0.07</f>
        <v>0.108288</v>
      </c>
    </row>
    <row r="374" spans="1:18" hidden="1" x14ac:dyDescent="0.3">
      <c r="A374">
        <v>50086803</v>
      </c>
      <c r="B374" s="1" t="s">
        <v>497</v>
      </c>
      <c r="C374" t="s">
        <v>14</v>
      </c>
      <c r="D374" s="2">
        <v>691</v>
      </c>
      <c r="E374" s="1" t="s">
        <v>34</v>
      </c>
      <c r="F374" s="2">
        <v>10012</v>
      </c>
      <c r="G374" s="3">
        <v>6469052751</v>
      </c>
      <c r="H374" s="1" t="s">
        <v>16</v>
      </c>
      <c r="I374" t="s">
        <v>21</v>
      </c>
      <c r="J374">
        <v>96</v>
      </c>
      <c r="K374">
        <v>287</v>
      </c>
      <c r="L374" s="27">
        <f>RestaurantData[[#This Row],[DailyCustAvg]]*30</f>
        <v>8610</v>
      </c>
      <c r="M374" s="23">
        <f>(((RestaurantData[[#This Row],[FitScore]]/100)*RestaurantData[[#This Row],[DailyCustAvg]])/3.5)*30</f>
        <v>2361.6</v>
      </c>
      <c r="N374">
        <v>40.728145182828001</v>
      </c>
      <c r="O374">
        <v>-73.994483386276997</v>
      </c>
      <c r="P374">
        <v>102</v>
      </c>
      <c r="Q374">
        <v>1</v>
      </c>
      <c r="R374">
        <f>(RestaurantData[[#This Row],[MonthySales]]/1500)*0.07</f>
        <v>0.11020800000000001</v>
      </c>
    </row>
    <row r="375" spans="1:18" hidden="1" x14ac:dyDescent="0.3">
      <c r="A375">
        <v>41020466</v>
      </c>
      <c r="B375" s="1" t="s">
        <v>526</v>
      </c>
      <c r="C375" t="s">
        <v>14</v>
      </c>
      <c r="D375" s="2">
        <v>504</v>
      </c>
      <c r="E375" s="1" t="s">
        <v>34</v>
      </c>
      <c r="F375" s="2">
        <v>10012</v>
      </c>
      <c r="G375" s="3">
        <v>2127295155</v>
      </c>
      <c r="H375" s="1" t="s">
        <v>56</v>
      </c>
      <c r="I375" t="s">
        <v>21</v>
      </c>
      <c r="J375">
        <v>94</v>
      </c>
      <c r="K375">
        <v>287</v>
      </c>
      <c r="L375" s="27">
        <f>RestaurantData[[#This Row],[DailyCustAvg]]*30</f>
        <v>8610</v>
      </c>
      <c r="M375" s="23">
        <f>(((RestaurantData[[#This Row],[FitScore]]/100)*RestaurantData[[#This Row],[DailyCustAvg]])/3.5)*30</f>
        <v>2312.4</v>
      </c>
      <c r="N375">
        <v>40.722309940431003</v>
      </c>
      <c r="O375">
        <v>-73.999397518956002</v>
      </c>
      <c r="P375">
        <v>102</v>
      </c>
      <c r="Q375">
        <v>1</v>
      </c>
      <c r="R375">
        <f>(RestaurantData[[#This Row],[MonthySales]]/1500)*0.07</f>
        <v>0.10791200000000002</v>
      </c>
    </row>
    <row r="376" spans="1:18" hidden="1" x14ac:dyDescent="0.3">
      <c r="A376">
        <v>41429072</v>
      </c>
      <c r="B376" s="1" t="s">
        <v>679</v>
      </c>
      <c r="C376" t="s">
        <v>14</v>
      </c>
      <c r="D376" s="2">
        <v>184</v>
      </c>
      <c r="E376" s="1" t="s">
        <v>451</v>
      </c>
      <c r="F376" s="2">
        <v>10012</v>
      </c>
      <c r="G376" s="3">
        <v>2126253200</v>
      </c>
      <c r="H376" s="1" t="s">
        <v>24</v>
      </c>
      <c r="I376" t="s">
        <v>17</v>
      </c>
      <c r="J376">
        <v>98</v>
      </c>
      <c r="K376">
        <v>287</v>
      </c>
      <c r="L376" s="27">
        <f>RestaurantData[[#This Row],[DailyCustAvg]]*30</f>
        <v>8610</v>
      </c>
      <c r="M376" s="7">
        <f>(((RestaurantData[[#This Row],[FitScore]]/100)*RestaurantData[[#This Row],[DailyCustAvg]])/3.5)*30</f>
        <v>2410.8000000000002</v>
      </c>
      <c r="N376">
        <v>40.726372176688002</v>
      </c>
      <c r="O376">
        <v>-74.002139479768005</v>
      </c>
      <c r="P376">
        <v>102</v>
      </c>
      <c r="Q376">
        <v>3</v>
      </c>
      <c r="R376">
        <f>(RestaurantData[[#This Row],[MonthySales]]/1500)*0.07</f>
        <v>0.11250400000000002</v>
      </c>
    </row>
    <row r="377" spans="1:18" hidden="1" x14ac:dyDescent="0.3">
      <c r="A377">
        <v>40398561</v>
      </c>
      <c r="B377" s="1" t="s">
        <v>799</v>
      </c>
      <c r="C377" t="s">
        <v>14</v>
      </c>
      <c r="D377" s="2">
        <v>288</v>
      </c>
      <c r="E377" s="1" t="s">
        <v>409</v>
      </c>
      <c r="F377" s="2">
        <v>10012</v>
      </c>
      <c r="G377" s="3">
        <v>2122605045</v>
      </c>
      <c r="H377" s="1" t="s">
        <v>16</v>
      </c>
      <c r="I377" t="s">
        <v>21</v>
      </c>
      <c r="J377">
        <v>98</v>
      </c>
      <c r="K377">
        <v>287</v>
      </c>
      <c r="L377" s="27">
        <f>RestaurantData[[#This Row],[DailyCustAvg]]*30</f>
        <v>8610</v>
      </c>
      <c r="M377" s="23">
        <f>(((RestaurantData[[#This Row],[FitScore]]/100)*RestaurantData[[#This Row],[DailyCustAvg]])/3.5)*30</f>
        <v>2410.8000000000002</v>
      </c>
      <c r="N377">
        <v>40.724752589440001</v>
      </c>
      <c r="O377">
        <v>-73.993311132000997</v>
      </c>
      <c r="P377">
        <v>102</v>
      </c>
      <c r="Q377">
        <v>1</v>
      </c>
      <c r="R377">
        <f>(RestaurantData[[#This Row],[MonthySales]]/1500)*0.07</f>
        <v>0.11250400000000002</v>
      </c>
    </row>
    <row r="378" spans="1:18" hidden="1" x14ac:dyDescent="0.3">
      <c r="A378">
        <v>50066644</v>
      </c>
      <c r="B378" s="1" t="s">
        <v>408</v>
      </c>
      <c r="C378" t="s">
        <v>14</v>
      </c>
      <c r="D378" s="2">
        <v>333</v>
      </c>
      <c r="E378" s="1" t="s">
        <v>351</v>
      </c>
      <c r="F378" s="2">
        <v>10012</v>
      </c>
      <c r="G378" s="3">
        <v>2124310301</v>
      </c>
      <c r="H378" s="1" t="s">
        <v>16</v>
      </c>
      <c r="I378" t="s">
        <v>21</v>
      </c>
      <c r="J378">
        <v>98</v>
      </c>
      <c r="K378">
        <v>286</v>
      </c>
      <c r="L378" s="27">
        <f>RestaurantData[[#This Row],[DailyCustAvg]]*30</f>
        <v>8580</v>
      </c>
      <c r="M378" s="23">
        <f>(((RestaurantData[[#This Row],[FitScore]]/100)*RestaurantData[[#This Row],[DailyCustAvg]])/3.5)*30</f>
        <v>2402.4</v>
      </c>
      <c r="N378">
        <v>40.725754505258998</v>
      </c>
      <c r="O378">
        <v>-73.994775821448002</v>
      </c>
      <c r="P378">
        <v>102</v>
      </c>
      <c r="Q378">
        <v>1</v>
      </c>
      <c r="R378">
        <f>(RestaurantData[[#This Row],[MonthySales]]/1500)*0.07</f>
        <v>0.11211200000000002</v>
      </c>
    </row>
    <row r="379" spans="1:18" hidden="1" x14ac:dyDescent="0.3">
      <c r="A379">
        <v>41627318</v>
      </c>
      <c r="B379" s="1" t="s">
        <v>111</v>
      </c>
      <c r="C379" t="s">
        <v>14</v>
      </c>
      <c r="D379" s="2">
        <v>625</v>
      </c>
      <c r="E379" s="1" t="s">
        <v>34</v>
      </c>
      <c r="F379" s="2">
        <v>10012</v>
      </c>
      <c r="G379" s="3">
        <v>6469989464</v>
      </c>
      <c r="H379" s="1" t="s">
        <v>29</v>
      </c>
      <c r="I379" t="s">
        <v>17</v>
      </c>
      <c r="J379">
        <v>96</v>
      </c>
      <c r="K379">
        <v>285</v>
      </c>
      <c r="L379" s="27">
        <f>RestaurantData[[#This Row],[DailyCustAvg]]*30</f>
        <v>8550</v>
      </c>
      <c r="M379" s="7">
        <f>(((RestaurantData[[#This Row],[FitScore]]/100)*RestaurantData[[#This Row],[DailyCustAvg]])/3.5)*30</f>
        <v>2345.1428571428569</v>
      </c>
      <c r="N379">
        <v>40.726007082766998</v>
      </c>
      <c r="O379">
        <v>-73.996291107746998</v>
      </c>
      <c r="P379">
        <v>102</v>
      </c>
      <c r="Q379">
        <v>1</v>
      </c>
      <c r="R379">
        <f>(RestaurantData[[#This Row],[MonthySales]]/1500)*0.07</f>
        <v>0.10944</v>
      </c>
    </row>
    <row r="380" spans="1:18" hidden="1" x14ac:dyDescent="0.3">
      <c r="A380">
        <v>40879743</v>
      </c>
      <c r="B380" s="1" t="s">
        <v>640</v>
      </c>
      <c r="C380" t="s">
        <v>14</v>
      </c>
      <c r="D380" s="2">
        <v>70</v>
      </c>
      <c r="E380" s="1" t="s">
        <v>416</v>
      </c>
      <c r="F380" s="2">
        <v>10012</v>
      </c>
      <c r="G380" s="3">
        <v>2124772804</v>
      </c>
      <c r="H380" s="1" t="s">
        <v>641</v>
      </c>
      <c r="I380" t="s">
        <v>17</v>
      </c>
      <c r="J380">
        <v>96</v>
      </c>
      <c r="K380">
        <v>285</v>
      </c>
      <c r="L380" s="27">
        <f>RestaurantData[[#This Row],[DailyCustAvg]]*30</f>
        <v>8550</v>
      </c>
      <c r="M380" s="7">
        <f>(((RestaurantData[[#This Row],[FitScore]]/100)*RestaurantData[[#This Row],[DailyCustAvg]])/3.5)*30</f>
        <v>2345.1428571428569</v>
      </c>
      <c r="N380">
        <v>40.729528665327003</v>
      </c>
      <c r="O380">
        <v>-73.998336682846997</v>
      </c>
      <c r="P380">
        <v>102</v>
      </c>
      <c r="Q380">
        <v>1</v>
      </c>
      <c r="R380">
        <f>(RestaurantData[[#This Row],[MonthySales]]/1500)*0.07</f>
        <v>0.10944</v>
      </c>
    </row>
    <row r="381" spans="1:18" hidden="1" x14ac:dyDescent="0.3">
      <c r="A381">
        <v>41721252</v>
      </c>
      <c r="B381" s="1" t="s">
        <v>721</v>
      </c>
      <c r="C381" t="s">
        <v>14</v>
      </c>
      <c r="D381" s="2">
        <v>265</v>
      </c>
      <c r="E381" s="1" t="s">
        <v>351</v>
      </c>
      <c r="F381" s="2">
        <v>10012</v>
      </c>
      <c r="G381" s="3">
        <v>2129662770</v>
      </c>
      <c r="H381" s="1" t="s">
        <v>24</v>
      </c>
      <c r="I381" t="s">
        <v>21</v>
      </c>
      <c r="J381">
        <v>96</v>
      </c>
      <c r="K381">
        <v>285</v>
      </c>
      <c r="L381" s="27">
        <f>RestaurantData[[#This Row],[DailyCustAvg]]*30</f>
        <v>8550</v>
      </c>
      <c r="M381" s="23">
        <f>(((RestaurantData[[#This Row],[FitScore]]/100)*RestaurantData[[#This Row],[DailyCustAvg]])/3.5)*30</f>
        <v>2345.1428571428569</v>
      </c>
      <c r="N381">
        <v>40.723525823099003</v>
      </c>
      <c r="O381">
        <v>-73.996590688538006</v>
      </c>
      <c r="P381">
        <v>102</v>
      </c>
      <c r="Q381">
        <v>1</v>
      </c>
      <c r="R381">
        <f>(RestaurantData[[#This Row],[MonthySales]]/1500)*0.07</f>
        <v>0.10944</v>
      </c>
    </row>
    <row r="382" spans="1:18" hidden="1" x14ac:dyDescent="0.3">
      <c r="A382">
        <v>41120866</v>
      </c>
      <c r="B382" s="1" t="s">
        <v>586</v>
      </c>
      <c r="C382" t="s">
        <v>14</v>
      </c>
      <c r="D382" s="2">
        <v>106</v>
      </c>
      <c r="E382" s="1" t="s">
        <v>397</v>
      </c>
      <c r="F382" s="2">
        <v>10012</v>
      </c>
      <c r="G382" s="3">
        <v>6468799781</v>
      </c>
      <c r="H382" s="1" t="s">
        <v>29</v>
      </c>
      <c r="I382" t="s">
        <v>17</v>
      </c>
      <c r="J382">
        <v>97</v>
      </c>
      <c r="K382">
        <v>281</v>
      </c>
      <c r="L382" s="27">
        <f>RestaurantData[[#This Row],[DailyCustAvg]]*30</f>
        <v>8430</v>
      </c>
      <c r="M382" s="7">
        <f>(((RestaurantData[[#This Row],[FitScore]]/100)*RestaurantData[[#This Row],[DailyCustAvg]])/3.5)*30</f>
        <v>2336.3142857142857</v>
      </c>
      <c r="N382">
        <v>40.721453546456999</v>
      </c>
      <c r="O382">
        <v>-73.997456624807995</v>
      </c>
      <c r="P382">
        <v>102</v>
      </c>
      <c r="Q382">
        <v>1</v>
      </c>
      <c r="R382">
        <f>(RestaurantData[[#This Row],[MonthySales]]/1500)*0.07</f>
        <v>0.10902800000000001</v>
      </c>
    </row>
    <row r="383" spans="1:18" hidden="1" x14ac:dyDescent="0.3">
      <c r="A383">
        <v>50101357</v>
      </c>
      <c r="B383" s="1" t="s">
        <v>638</v>
      </c>
      <c r="C383" t="s">
        <v>14</v>
      </c>
      <c r="D383" s="2">
        <v>558</v>
      </c>
      <c r="E383" s="1" t="s">
        <v>34</v>
      </c>
      <c r="F383" s="2">
        <v>10012</v>
      </c>
      <c r="G383" s="3">
        <v>3326005559</v>
      </c>
      <c r="H383" s="1" t="s">
        <v>163</v>
      </c>
      <c r="I383" t="s">
        <v>21</v>
      </c>
      <c r="J383">
        <v>96</v>
      </c>
      <c r="K383">
        <v>281</v>
      </c>
      <c r="L383" s="27">
        <f>RestaurantData[[#This Row],[DailyCustAvg]]*30</f>
        <v>8430</v>
      </c>
      <c r="M383" s="23">
        <f>(((RestaurantData[[#This Row],[FitScore]]/100)*RestaurantData[[#This Row],[DailyCustAvg]])/3.5)*30</f>
        <v>2312.2285714285713</v>
      </c>
      <c r="N383">
        <v>40.723852485138003</v>
      </c>
      <c r="O383">
        <v>-73.998091497738002</v>
      </c>
      <c r="P383">
        <v>102</v>
      </c>
      <c r="Q383">
        <v>1</v>
      </c>
      <c r="R383">
        <f>(RestaurantData[[#This Row],[MonthySales]]/1500)*0.07</f>
        <v>0.107904</v>
      </c>
    </row>
    <row r="384" spans="1:18" hidden="1" x14ac:dyDescent="0.3">
      <c r="A384">
        <v>50101938</v>
      </c>
      <c r="B384" s="1" t="s">
        <v>361</v>
      </c>
      <c r="C384" t="s">
        <v>14</v>
      </c>
      <c r="D384" s="2">
        <v>96</v>
      </c>
      <c r="E384" s="1" t="s">
        <v>362</v>
      </c>
      <c r="F384" s="2">
        <v>10012</v>
      </c>
      <c r="G384" s="3">
        <v>3237272005</v>
      </c>
      <c r="H384" s="1" t="s">
        <v>188</v>
      </c>
      <c r="I384" t="s">
        <v>17</v>
      </c>
      <c r="J384">
        <v>96</v>
      </c>
      <c r="K384">
        <v>280</v>
      </c>
      <c r="L384" s="27">
        <f>RestaurantData[[#This Row],[DailyCustAvg]]*30</f>
        <v>8400</v>
      </c>
      <c r="M384" s="7">
        <f>(((RestaurantData[[#This Row],[FitScore]]/100)*RestaurantData[[#This Row],[DailyCustAvg]])/3.5)*30</f>
        <v>2304</v>
      </c>
      <c r="N384">
        <v>40.723160816427999</v>
      </c>
      <c r="O384">
        <v>-73.999123324729993</v>
      </c>
      <c r="P384">
        <v>102</v>
      </c>
      <c r="Q384">
        <v>1</v>
      </c>
      <c r="R384">
        <f>(RestaurantData[[#This Row],[MonthySales]]/1500)*0.07</f>
        <v>0.10752000000000002</v>
      </c>
    </row>
    <row r="385" spans="1:18" hidden="1" x14ac:dyDescent="0.3">
      <c r="A385">
        <v>50095547</v>
      </c>
      <c r="B385" s="1" t="s">
        <v>803</v>
      </c>
      <c r="C385" t="s">
        <v>14</v>
      </c>
      <c r="D385" s="2">
        <v>217</v>
      </c>
      <c r="E385" s="1" t="s">
        <v>379</v>
      </c>
      <c r="F385" s="2">
        <v>10012</v>
      </c>
      <c r="G385" s="3">
        <v>6316625028</v>
      </c>
      <c r="H385" s="1" t="s">
        <v>56</v>
      </c>
      <c r="I385" t="s">
        <v>17</v>
      </c>
      <c r="J385">
        <v>97</v>
      </c>
      <c r="K385">
        <v>278</v>
      </c>
      <c r="L385" s="27">
        <f>RestaurantData[[#This Row],[DailyCustAvg]]*30</f>
        <v>8340</v>
      </c>
      <c r="M385" s="7">
        <f>(((RestaurantData[[#This Row],[FitScore]]/100)*RestaurantData[[#This Row],[DailyCustAvg]])/3.5)*30</f>
        <v>2311.3714285714286</v>
      </c>
      <c r="N385">
        <v>40.722252237550002</v>
      </c>
      <c r="O385">
        <v>-73.996157833805995</v>
      </c>
      <c r="P385">
        <v>102</v>
      </c>
      <c r="Q385">
        <v>1</v>
      </c>
      <c r="R385">
        <f>(RestaurantData[[#This Row],[MonthySales]]/1500)*0.07</f>
        <v>0.107864</v>
      </c>
    </row>
    <row r="386" spans="1:18" hidden="1" x14ac:dyDescent="0.3">
      <c r="A386">
        <v>40563475</v>
      </c>
      <c r="B386" s="1" t="s">
        <v>612</v>
      </c>
      <c r="C386" t="s">
        <v>14</v>
      </c>
      <c r="D386" s="2">
        <v>119</v>
      </c>
      <c r="E386" s="1" t="s">
        <v>375</v>
      </c>
      <c r="F386" s="2">
        <v>10012</v>
      </c>
      <c r="G386" s="3">
        <v>2126748685</v>
      </c>
      <c r="H386" s="1" t="s">
        <v>613</v>
      </c>
      <c r="I386" t="s">
        <v>17</v>
      </c>
      <c r="J386">
        <v>95</v>
      </c>
      <c r="K386">
        <v>277</v>
      </c>
      <c r="L386" s="27">
        <f>RestaurantData[[#This Row],[DailyCustAvg]]*30</f>
        <v>8310</v>
      </c>
      <c r="M386" s="7">
        <f>(((RestaurantData[[#This Row],[FitScore]]/100)*RestaurantData[[#This Row],[DailyCustAvg]])/3.5)*30</f>
        <v>2255.5714285714284</v>
      </c>
      <c r="N386">
        <v>40.730206634013001</v>
      </c>
      <c r="O386">
        <v>-74.000317512807996</v>
      </c>
      <c r="P386">
        <v>102</v>
      </c>
      <c r="Q386">
        <v>1</v>
      </c>
      <c r="R386">
        <f>(RestaurantData[[#This Row],[MonthySales]]/1500)*0.07</f>
        <v>0.10525999999999999</v>
      </c>
    </row>
    <row r="387" spans="1:18" hidden="1" x14ac:dyDescent="0.3">
      <c r="A387">
        <v>41532069</v>
      </c>
      <c r="B387" s="1" t="s">
        <v>711</v>
      </c>
      <c r="C387" t="s">
        <v>14</v>
      </c>
      <c r="D387" s="2">
        <v>235</v>
      </c>
      <c r="E387" s="1" t="s">
        <v>379</v>
      </c>
      <c r="F387" s="2">
        <v>10012</v>
      </c>
      <c r="G387" s="3">
        <v>2129650500</v>
      </c>
      <c r="H387" s="1" t="s">
        <v>143</v>
      </c>
      <c r="I387" t="s">
        <v>21</v>
      </c>
      <c r="J387">
        <v>98</v>
      </c>
      <c r="K387">
        <v>276</v>
      </c>
      <c r="L387" s="27">
        <f>RestaurantData[[#This Row],[DailyCustAvg]]*30</f>
        <v>8280</v>
      </c>
      <c r="M387" s="23">
        <f>(((RestaurantData[[#This Row],[FitScore]]/100)*RestaurantData[[#This Row],[DailyCustAvg]])/3.5)*30</f>
        <v>2318.4</v>
      </c>
      <c r="N387">
        <v>40.722677670635001</v>
      </c>
      <c r="O387">
        <v>-73.995988247712006</v>
      </c>
      <c r="P387">
        <v>102</v>
      </c>
      <c r="Q387">
        <v>1</v>
      </c>
      <c r="R387">
        <f>(RestaurantData[[#This Row],[MonthySales]]/1500)*0.07</f>
        <v>0.10819200000000001</v>
      </c>
    </row>
    <row r="388" spans="1:18" hidden="1" x14ac:dyDescent="0.3">
      <c r="A388">
        <v>41169084</v>
      </c>
      <c r="B388" s="1" t="s">
        <v>795</v>
      </c>
      <c r="C388" t="s">
        <v>14</v>
      </c>
      <c r="D388" s="2">
        <v>248</v>
      </c>
      <c r="E388" s="1" t="s">
        <v>530</v>
      </c>
      <c r="F388" s="2">
        <v>10012</v>
      </c>
      <c r="G388" s="3">
        <v>2122287093</v>
      </c>
      <c r="H388" s="1" t="s">
        <v>56</v>
      </c>
      <c r="I388" t="s">
        <v>21</v>
      </c>
      <c r="J388">
        <v>98</v>
      </c>
      <c r="K388">
        <v>276</v>
      </c>
      <c r="L388" s="27">
        <f>RestaurantData[[#This Row],[DailyCustAvg]]*30</f>
        <v>8280</v>
      </c>
      <c r="M388" s="23">
        <f>(((RestaurantData[[#This Row],[FitScore]]/100)*RestaurantData[[#This Row],[DailyCustAvg]])/3.5)*30</f>
        <v>2318.4</v>
      </c>
      <c r="N388">
        <v>40.728274231241997</v>
      </c>
      <c r="O388">
        <v>-73.995500830159997</v>
      </c>
      <c r="P388">
        <v>102</v>
      </c>
      <c r="Q388">
        <v>1</v>
      </c>
      <c r="R388">
        <f>(RestaurantData[[#This Row],[MonthySales]]/1500)*0.07</f>
        <v>0.10819200000000001</v>
      </c>
    </row>
    <row r="389" spans="1:18" hidden="1" x14ac:dyDescent="0.3">
      <c r="A389">
        <v>50068860</v>
      </c>
      <c r="B389" s="1" t="s">
        <v>563</v>
      </c>
      <c r="C389" t="s">
        <v>14</v>
      </c>
      <c r="D389" s="2">
        <v>78</v>
      </c>
      <c r="E389" s="1" t="s">
        <v>416</v>
      </c>
      <c r="F389" s="2">
        <v>10012</v>
      </c>
      <c r="G389" s="3">
        <v>2129955252</v>
      </c>
      <c r="H389" s="1" t="s">
        <v>56</v>
      </c>
      <c r="I389" t="s">
        <v>17</v>
      </c>
      <c r="J389">
        <v>98</v>
      </c>
      <c r="K389">
        <v>275</v>
      </c>
      <c r="L389" s="27">
        <f>RestaurantData[[#This Row],[DailyCustAvg]]*30</f>
        <v>8250</v>
      </c>
      <c r="M389" s="7">
        <f>(((RestaurantData[[#This Row],[FitScore]]/100)*RestaurantData[[#This Row],[DailyCustAvg]])/3.5)*30</f>
        <v>2310</v>
      </c>
      <c r="N389">
        <v>40.729729038156997</v>
      </c>
      <c r="O389">
        <v>-73.998722741758002</v>
      </c>
      <c r="P389">
        <v>102</v>
      </c>
      <c r="Q389">
        <v>1</v>
      </c>
      <c r="R389">
        <f>(RestaurantData[[#This Row],[MonthySales]]/1500)*0.07</f>
        <v>0.10780000000000001</v>
      </c>
    </row>
    <row r="390" spans="1:18" hidden="1" x14ac:dyDescent="0.3">
      <c r="A390">
        <v>50082677</v>
      </c>
      <c r="B390" s="1" t="s">
        <v>825</v>
      </c>
      <c r="C390" t="s">
        <v>14</v>
      </c>
      <c r="D390" s="2">
        <v>206</v>
      </c>
      <c r="E390" s="1" t="s">
        <v>362</v>
      </c>
      <c r="F390" s="2">
        <v>10012</v>
      </c>
      <c r="G390" s="3">
        <v>2129252364</v>
      </c>
      <c r="H390" s="1" t="s">
        <v>193</v>
      </c>
      <c r="I390" t="s">
        <v>17</v>
      </c>
      <c r="J390">
        <v>96</v>
      </c>
      <c r="K390">
        <v>272</v>
      </c>
      <c r="L390" s="27">
        <f>RestaurantData[[#This Row],[DailyCustAvg]]*30</f>
        <v>8160</v>
      </c>
      <c r="M390" s="7">
        <f>(((RestaurantData[[#This Row],[FitScore]]/100)*RestaurantData[[#This Row],[DailyCustAvg]])/3.5)*30</f>
        <v>2238.1714285714284</v>
      </c>
      <c r="N390">
        <v>40.725312662124999</v>
      </c>
      <c r="O390">
        <v>-74.003542893087996</v>
      </c>
      <c r="P390">
        <v>102</v>
      </c>
      <c r="Q390">
        <v>3</v>
      </c>
      <c r="R390">
        <f>(RestaurantData[[#This Row],[MonthySales]]/1500)*0.07</f>
        <v>0.104448</v>
      </c>
    </row>
    <row r="391" spans="1:18" hidden="1" x14ac:dyDescent="0.3">
      <c r="A391">
        <v>41561855</v>
      </c>
      <c r="B391" s="1" t="s">
        <v>615</v>
      </c>
      <c r="C391" t="s">
        <v>14</v>
      </c>
      <c r="D391" s="2">
        <v>178</v>
      </c>
      <c r="E391" s="1" t="s">
        <v>379</v>
      </c>
      <c r="F391" s="2">
        <v>10012</v>
      </c>
      <c r="G391" s="3">
        <v>6465590640</v>
      </c>
      <c r="H391" s="1" t="s">
        <v>24</v>
      </c>
      <c r="I391" t="s">
        <v>17</v>
      </c>
      <c r="J391">
        <v>94</v>
      </c>
      <c r="K391">
        <v>268</v>
      </c>
      <c r="L391" s="27">
        <f>RestaurantData[[#This Row],[DailyCustAvg]]*30</f>
        <v>8040</v>
      </c>
      <c r="M391" s="7">
        <f>(((RestaurantData[[#This Row],[FitScore]]/100)*RestaurantData[[#This Row],[DailyCustAvg]])/3.5)*30</f>
        <v>2159.3142857142857</v>
      </c>
      <c r="N391">
        <v>40.720597162202999</v>
      </c>
      <c r="O391">
        <v>-73.996785648135003</v>
      </c>
      <c r="P391">
        <v>102</v>
      </c>
      <c r="Q391">
        <v>1</v>
      </c>
      <c r="R391">
        <f>(RestaurantData[[#This Row],[MonthySales]]/1500)*0.07</f>
        <v>0.10076800000000001</v>
      </c>
    </row>
    <row r="392" spans="1:18" hidden="1" x14ac:dyDescent="0.3">
      <c r="A392">
        <v>40373912</v>
      </c>
      <c r="B392" s="1" t="s">
        <v>782</v>
      </c>
      <c r="C392" t="s">
        <v>14</v>
      </c>
      <c r="D392" s="2">
        <v>206</v>
      </c>
      <c r="E392" s="1" t="s">
        <v>367</v>
      </c>
      <c r="F392" s="2">
        <v>10012</v>
      </c>
      <c r="G392" s="3">
        <v>2122287701</v>
      </c>
      <c r="H392" s="1" t="s">
        <v>16</v>
      </c>
      <c r="I392" t="s">
        <v>21</v>
      </c>
      <c r="J392">
        <v>95</v>
      </c>
      <c r="K392">
        <v>268</v>
      </c>
      <c r="L392" s="27">
        <f>RestaurantData[[#This Row],[DailyCustAvg]]*30</f>
        <v>8040</v>
      </c>
      <c r="M392" s="23">
        <f>(((RestaurantData[[#This Row],[FitScore]]/100)*RestaurantData[[#This Row],[DailyCustAvg]])/3.5)*30</f>
        <v>2182.2857142857142</v>
      </c>
      <c r="N392">
        <v>40.728787588834997</v>
      </c>
      <c r="O392">
        <v>-73.999350555866997</v>
      </c>
      <c r="P392">
        <v>102</v>
      </c>
      <c r="Q392">
        <v>1</v>
      </c>
      <c r="R392">
        <f>(RestaurantData[[#This Row],[MonthySales]]/1500)*0.07</f>
        <v>0.10184000000000001</v>
      </c>
    </row>
    <row r="393" spans="1:18" hidden="1" x14ac:dyDescent="0.3">
      <c r="A393">
        <v>41698391</v>
      </c>
      <c r="B393" s="1" t="s">
        <v>485</v>
      </c>
      <c r="C393" t="s">
        <v>14</v>
      </c>
      <c r="D393" s="2">
        <v>110</v>
      </c>
      <c r="E393" s="1" t="s">
        <v>367</v>
      </c>
      <c r="F393" s="2">
        <v>10012</v>
      </c>
      <c r="G393" s="3">
        <v>2129659100</v>
      </c>
      <c r="H393" s="1" t="s">
        <v>58</v>
      </c>
      <c r="I393" t="s">
        <v>21</v>
      </c>
      <c r="J393">
        <v>96</v>
      </c>
      <c r="K393">
        <v>267</v>
      </c>
      <c r="L393" s="27">
        <f>RestaurantData[[#This Row],[DailyCustAvg]]*30</f>
        <v>8010</v>
      </c>
      <c r="M393" s="23">
        <f>(((RestaurantData[[#This Row],[FitScore]]/100)*RestaurantData[[#This Row],[DailyCustAvg]])/3.5)*30</f>
        <v>2197.0285714285715</v>
      </c>
      <c r="N393">
        <v>40.725680499116002</v>
      </c>
      <c r="O393">
        <v>-74.001941025500997</v>
      </c>
      <c r="P393">
        <v>102</v>
      </c>
      <c r="Q393">
        <v>1</v>
      </c>
      <c r="R393">
        <f>(RestaurantData[[#This Row],[MonthySales]]/1500)*0.07</f>
        <v>0.10252800000000002</v>
      </c>
    </row>
    <row r="394" spans="1:18" hidden="1" x14ac:dyDescent="0.3">
      <c r="A394">
        <v>41133245</v>
      </c>
      <c r="B394" s="1" t="s">
        <v>673</v>
      </c>
      <c r="C394" t="s">
        <v>14</v>
      </c>
      <c r="D394" s="2">
        <v>77</v>
      </c>
      <c r="E394" s="1" t="s">
        <v>412</v>
      </c>
      <c r="F394" s="2">
        <v>10012</v>
      </c>
      <c r="G394" s="3">
        <v>2124737348</v>
      </c>
      <c r="H394" s="1" t="s">
        <v>16</v>
      </c>
      <c r="I394" t="s">
        <v>21</v>
      </c>
      <c r="J394">
        <v>97</v>
      </c>
      <c r="K394">
        <v>267</v>
      </c>
      <c r="L394" s="27">
        <f>RestaurantData[[#This Row],[DailyCustAvg]]*30</f>
        <v>8010</v>
      </c>
      <c r="M394" s="23">
        <f>(((RestaurantData[[#This Row],[FitScore]]/100)*RestaurantData[[#This Row],[DailyCustAvg]])/3.5)*30</f>
        <v>2219.9142857142861</v>
      </c>
      <c r="N394">
        <v>40.726761952738002</v>
      </c>
      <c r="O394">
        <v>-73.999599521671996</v>
      </c>
      <c r="P394">
        <v>102</v>
      </c>
      <c r="Q394">
        <v>1</v>
      </c>
      <c r="R394">
        <f>(RestaurantData[[#This Row],[MonthySales]]/1500)*0.07</f>
        <v>0.10359600000000004</v>
      </c>
    </row>
    <row r="395" spans="1:18" hidden="1" x14ac:dyDescent="0.3">
      <c r="A395">
        <v>41246255</v>
      </c>
      <c r="B395" s="1" t="s">
        <v>505</v>
      </c>
      <c r="C395" t="s">
        <v>14</v>
      </c>
      <c r="D395" s="2">
        <v>222</v>
      </c>
      <c r="E395" s="1" t="s">
        <v>351</v>
      </c>
      <c r="F395" s="2">
        <v>10012</v>
      </c>
      <c r="G395" s="3">
        <v>2123433236</v>
      </c>
      <c r="H395" s="1" t="s">
        <v>106</v>
      </c>
      <c r="I395" t="s">
        <v>21</v>
      </c>
      <c r="J395">
        <v>97</v>
      </c>
      <c r="K395">
        <v>264</v>
      </c>
      <c r="L395" s="27">
        <f>RestaurantData[[#This Row],[DailyCustAvg]]*30</f>
        <v>7920</v>
      </c>
      <c r="M395" s="23">
        <f>(((RestaurantData[[#This Row],[FitScore]]/100)*RestaurantData[[#This Row],[DailyCustAvg]])/3.5)*30</f>
        <v>2194.9714285714285</v>
      </c>
      <c r="N395">
        <v>40.722005243123</v>
      </c>
      <c r="O395">
        <v>-73.997388058240006</v>
      </c>
      <c r="P395">
        <v>102</v>
      </c>
      <c r="Q395">
        <v>1</v>
      </c>
      <c r="R395">
        <f>(RestaurantData[[#This Row],[MonthySales]]/1500)*0.07</f>
        <v>0.10243200000000001</v>
      </c>
    </row>
    <row r="396" spans="1:18" hidden="1" x14ac:dyDescent="0.3">
      <c r="A396">
        <v>41610164</v>
      </c>
      <c r="B396" s="1" t="s">
        <v>557</v>
      </c>
      <c r="C396" t="s">
        <v>14</v>
      </c>
      <c r="D396" s="2">
        <v>53</v>
      </c>
      <c r="E396" s="1" t="s">
        <v>424</v>
      </c>
      <c r="F396" s="2">
        <v>10012</v>
      </c>
      <c r="G396" s="3">
        <v>2128372622</v>
      </c>
      <c r="H396" s="1" t="s">
        <v>24</v>
      </c>
      <c r="I396" t="s">
        <v>21</v>
      </c>
      <c r="J396">
        <v>96</v>
      </c>
      <c r="K396">
        <v>260</v>
      </c>
      <c r="L396" s="27">
        <f>RestaurantData[[#This Row],[DailyCustAvg]]*30</f>
        <v>7800</v>
      </c>
      <c r="M396" s="23">
        <f>(((RestaurantData[[#This Row],[FitScore]]/100)*RestaurantData[[#This Row],[DailyCustAvg]])/3.5)*30</f>
        <v>2139.4285714285716</v>
      </c>
      <c r="N396">
        <v>40.726649163481</v>
      </c>
      <c r="O396">
        <v>-73.992358453522996</v>
      </c>
      <c r="P396">
        <v>102</v>
      </c>
      <c r="Q396">
        <v>1</v>
      </c>
      <c r="R396">
        <f>(RestaurantData[[#This Row],[MonthySales]]/1500)*0.07</f>
        <v>9.9840000000000012E-2</v>
      </c>
    </row>
    <row r="397" spans="1:18" hidden="1" x14ac:dyDescent="0.3">
      <c r="A397">
        <v>50073301</v>
      </c>
      <c r="B397" s="1" t="s">
        <v>496</v>
      </c>
      <c r="C397" t="s">
        <v>14</v>
      </c>
      <c r="D397" s="2">
        <v>217</v>
      </c>
      <c r="E397" s="1" t="s">
        <v>367</v>
      </c>
      <c r="F397" s="2">
        <v>10012</v>
      </c>
      <c r="G397" s="3">
        <v>9292612084</v>
      </c>
      <c r="H397" s="1" t="s">
        <v>56</v>
      </c>
      <c r="I397" t="s">
        <v>21</v>
      </c>
      <c r="J397">
        <v>97</v>
      </c>
      <c r="K397">
        <v>258</v>
      </c>
      <c r="L397" s="27">
        <f>RestaurantData[[#This Row],[DailyCustAvg]]*30</f>
        <v>7740</v>
      </c>
      <c r="M397" s="23">
        <f>(((RestaurantData[[#This Row],[FitScore]]/100)*RestaurantData[[#This Row],[DailyCustAvg]])/3.5)*30</f>
        <v>2145.0857142857139</v>
      </c>
      <c r="N397">
        <v>40.729023637544003</v>
      </c>
      <c r="O397">
        <v>-73.999173759803995</v>
      </c>
      <c r="P397">
        <v>102</v>
      </c>
      <c r="Q397">
        <v>1</v>
      </c>
      <c r="R397">
        <f>(RestaurantData[[#This Row],[MonthySales]]/1500)*0.07</f>
        <v>0.100104</v>
      </c>
    </row>
    <row r="398" spans="1:18" hidden="1" x14ac:dyDescent="0.3">
      <c r="A398">
        <v>41630209</v>
      </c>
      <c r="B398" s="1" t="s">
        <v>794</v>
      </c>
      <c r="C398" t="s">
        <v>14</v>
      </c>
      <c r="D398" s="2">
        <v>344</v>
      </c>
      <c r="E398" s="1" t="s">
        <v>534</v>
      </c>
      <c r="F398" s="2">
        <v>10012</v>
      </c>
      <c r="G398" s="3">
        <v>2123880148</v>
      </c>
      <c r="H398" s="1" t="s">
        <v>16</v>
      </c>
      <c r="I398" t="s">
        <v>21</v>
      </c>
      <c r="J398">
        <v>97</v>
      </c>
      <c r="K398">
        <v>258</v>
      </c>
      <c r="L398" s="27">
        <f>RestaurantData[[#This Row],[DailyCustAvg]]*30</f>
        <v>7740</v>
      </c>
      <c r="M398" s="23">
        <f>(((RestaurantData[[#This Row],[FitScore]]/100)*RestaurantData[[#This Row],[DailyCustAvg]])/3.5)*30</f>
        <v>2145.0857142857139</v>
      </c>
      <c r="N398">
        <v>40.726209967152997</v>
      </c>
      <c r="O398">
        <v>-73.991867832005994</v>
      </c>
      <c r="P398">
        <v>102</v>
      </c>
      <c r="Q398">
        <v>1</v>
      </c>
      <c r="R398">
        <f>(RestaurantData[[#This Row],[MonthySales]]/1500)*0.07</f>
        <v>0.100104</v>
      </c>
    </row>
    <row r="399" spans="1:18" hidden="1" x14ac:dyDescent="0.3">
      <c r="A399">
        <v>50070502</v>
      </c>
      <c r="B399" s="1" t="s">
        <v>466</v>
      </c>
      <c r="C399" t="s">
        <v>14</v>
      </c>
      <c r="D399" s="2">
        <v>50</v>
      </c>
      <c r="E399" s="1" t="s">
        <v>362</v>
      </c>
      <c r="F399" s="2">
        <v>10012</v>
      </c>
      <c r="G399" s="3">
        <v>7183030181</v>
      </c>
      <c r="H399" s="1" t="s">
        <v>16</v>
      </c>
      <c r="I399" t="s">
        <v>17</v>
      </c>
      <c r="J399">
        <v>98</v>
      </c>
      <c r="K399">
        <v>257</v>
      </c>
      <c r="L399" s="27">
        <f>RestaurantData[[#This Row],[DailyCustAvg]]*30</f>
        <v>7710</v>
      </c>
      <c r="M399" s="7">
        <f>(((RestaurantData[[#This Row],[FitScore]]/100)*RestaurantData[[#This Row],[DailyCustAvg]])/3.5)*30</f>
        <v>2158.7999999999997</v>
      </c>
      <c r="N399">
        <v>40.722029922493</v>
      </c>
      <c r="O399">
        <v>-73.996504181619997</v>
      </c>
      <c r="P399">
        <v>102</v>
      </c>
      <c r="Q399">
        <v>1</v>
      </c>
      <c r="R399">
        <f>(RestaurantData[[#This Row],[MonthySales]]/1500)*0.07</f>
        <v>0.100744</v>
      </c>
    </row>
    <row r="400" spans="1:18" hidden="1" x14ac:dyDescent="0.3">
      <c r="A400">
        <v>50099030</v>
      </c>
      <c r="B400" s="1" t="s">
        <v>737</v>
      </c>
      <c r="C400" t="s">
        <v>14</v>
      </c>
      <c r="D400" s="2">
        <v>227</v>
      </c>
      <c r="E400" s="1" t="s">
        <v>387</v>
      </c>
      <c r="F400" s="2">
        <v>10012</v>
      </c>
      <c r="G400" s="3">
        <v>2123538888</v>
      </c>
      <c r="H400" s="1" t="s">
        <v>438</v>
      </c>
      <c r="I400" t="s">
        <v>17</v>
      </c>
      <c r="J400">
        <v>98</v>
      </c>
      <c r="K400">
        <v>257</v>
      </c>
      <c r="L400" s="27">
        <f>RestaurantData[[#This Row],[DailyCustAvg]]*30</f>
        <v>7710</v>
      </c>
      <c r="M400" s="7">
        <f>(((RestaurantData[[#This Row],[FitScore]]/100)*RestaurantData[[#This Row],[DailyCustAvg]])/3.5)*30</f>
        <v>2158.7999999999997</v>
      </c>
      <c r="N400">
        <v>40.729550635292</v>
      </c>
      <c r="O400">
        <v>-73.999776300004996</v>
      </c>
      <c r="P400">
        <v>102</v>
      </c>
      <c r="Q400">
        <v>1</v>
      </c>
      <c r="R400">
        <f>(RestaurantData[[#This Row],[MonthySales]]/1500)*0.07</f>
        <v>0.100744</v>
      </c>
    </row>
    <row r="401" spans="1:18" hidden="1" x14ac:dyDescent="0.3">
      <c r="A401">
        <v>50064208</v>
      </c>
      <c r="B401" s="1" t="s">
        <v>787</v>
      </c>
      <c r="C401" t="s">
        <v>14</v>
      </c>
      <c r="D401" s="2">
        <v>30</v>
      </c>
      <c r="E401" s="1" t="s">
        <v>397</v>
      </c>
      <c r="F401" s="2">
        <v>10012</v>
      </c>
      <c r="G401" s="3">
        <v>2129252555</v>
      </c>
      <c r="H401" s="1" t="s">
        <v>16</v>
      </c>
      <c r="I401" t="s">
        <v>21</v>
      </c>
      <c r="J401">
        <v>97</v>
      </c>
      <c r="K401">
        <v>257</v>
      </c>
      <c r="L401" s="27">
        <f>RestaurantData[[#This Row],[DailyCustAvg]]*30</f>
        <v>7710</v>
      </c>
      <c r="M401" s="23">
        <f>(((RestaurantData[[#This Row],[FitScore]]/100)*RestaurantData[[#This Row],[DailyCustAvg]])/3.5)*30</f>
        <v>2136.7714285714287</v>
      </c>
      <c r="N401">
        <v>40.720679448695002</v>
      </c>
      <c r="O401">
        <v>-73.995173054852003</v>
      </c>
      <c r="P401">
        <v>102</v>
      </c>
      <c r="Q401">
        <v>1</v>
      </c>
      <c r="R401">
        <f>(RestaurantData[[#This Row],[MonthySales]]/1500)*0.07</f>
        <v>9.9716000000000013E-2</v>
      </c>
    </row>
    <row r="402" spans="1:18" hidden="1" x14ac:dyDescent="0.3">
      <c r="A402">
        <v>41395716</v>
      </c>
      <c r="B402" s="1" t="s">
        <v>513</v>
      </c>
      <c r="C402" t="s">
        <v>14</v>
      </c>
      <c r="D402" s="2">
        <v>231</v>
      </c>
      <c r="E402" s="1" t="s">
        <v>394</v>
      </c>
      <c r="F402" s="2">
        <v>10012</v>
      </c>
      <c r="G402" s="3">
        <v>2129661234</v>
      </c>
      <c r="H402" s="1" t="s">
        <v>24</v>
      </c>
      <c r="I402" t="s">
        <v>21</v>
      </c>
      <c r="J402">
        <v>98</v>
      </c>
      <c r="K402">
        <v>256</v>
      </c>
      <c r="L402" s="27">
        <f>RestaurantData[[#This Row],[DailyCustAvg]]*30</f>
        <v>7680</v>
      </c>
      <c r="M402" s="23">
        <f>(((RestaurantData[[#This Row],[FitScore]]/100)*RestaurantData[[#This Row],[DailyCustAvg]])/3.5)*30</f>
        <v>2150.3999999999996</v>
      </c>
      <c r="N402">
        <v>40.722529419510003</v>
      </c>
      <c r="O402">
        <v>-73.995118805103004</v>
      </c>
      <c r="P402">
        <v>102</v>
      </c>
      <c r="Q402">
        <v>1</v>
      </c>
      <c r="R402">
        <f>(RestaurantData[[#This Row],[MonthySales]]/1500)*0.07</f>
        <v>0.100352</v>
      </c>
    </row>
    <row r="403" spans="1:18" hidden="1" x14ac:dyDescent="0.3">
      <c r="A403">
        <v>50099766</v>
      </c>
      <c r="B403" s="1" t="s">
        <v>535</v>
      </c>
      <c r="C403" t="s">
        <v>14</v>
      </c>
      <c r="D403" s="2">
        <v>250</v>
      </c>
      <c r="E403" s="1" t="s">
        <v>394</v>
      </c>
      <c r="F403" s="2">
        <v>10012</v>
      </c>
      <c r="G403" s="3">
        <v>6468700267</v>
      </c>
      <c r="H403" s="1" t="s">
        <v>45</v>
      </c>
      <c r="I403" t="s">
        <v>17</v>
      </c>
      <c r="J403">
        <v>96</v>
      </c>
      <c r="K403">
        <v>255</v>
      </c>
      <c r="L403" s="27">
        <f>RestaurantData[[#This Row],[DailyCustAvg]]*30</f>
        <v>7650</v>
      </c>
      <c r="M403" s="7">
        <f>(((RestaurantData[[#This Row],[FitScore]]/100)*RestaurantData[[#This Row],[DailyCustAvg]])/3.5)*30</f>
        <v>2098.2857142857142</v>
      </c>
      <c r="N403">
        <v>40.723432430252998</v>
      </c>
      <c r="O403">
        <v>-73.994721888197006</v>
      </c>
      <c r="P403">
        <v>102</v>
      </c>
      <c r="Q403">
        <v>1</v>
      </c>
      <c r="R403">
        <f>(RestaurantData[[#This Row],[MonthySales]]/1500)*0.07</f>
        <v>9.7920000000000007E-2</v>
      </c>
    </row>
    <row r="404" spans="1:18" hidden="1" x14ac:dyDescent="0.3">
      <c r="A404">
        <v>41026496</v>
      </c>
      <c r="B404" s="1" t="s">
        <v>712</v>
      </c>
      <c r="C404" t="s">
        <v>14</v>
      </c>
      <c r="D404" s="2">
        <v>219</v>
      </c>
      <c r="E404" s="1" t="s">
        <v>379</v>
      </c>
      <c r="F404" s="2">
        <v>10012</v>
      </c>
      <c r="G404" s="3">
        <v>2129255755</v>
      </c>
      <c r="H404" s="1" t="s">
        <v>16</v>
      </c>
      <c r="I404" t="s">
        <v>21</v>
      </c>
      <c r="J404">
        <v>98</v>
      </c>
      <c r="K404">
        <v>253</v>
      </c>
      <c r="L404" s="27">
        <f>RestaurantData[[#This Row],[DailyCustAvg]]*30</f>
        <v>7590</v>
      </c>
      <c r="M404" s="23">
        <f>(((RestaurantData[[#This Row],[FitScore]]/100)*RestaurantData[[#This Row],[DailyCustAvg]])/3.5)*30</f>
        <v>2125.2000000000003</v>
      </c>
      <c r="N404">
        <v>40.722301642750999</v>
      </c>
      <c r="O404">
        <v>-73.996139792595002</v>
      </c>
      <c r="P404">
        <v>102</v>
      </c>
      <c r="Q404">
        <v>1</v>
      </c>
      <c r="R404">
        <f>(RestaurantData[[#This Row],[MonthySales]]/1500)*0.07</f>
        <v>9.9176000000000028E-2</v>
      </c>
    </row>
    <row r="405" spans="1:18" hidden="1" x14ac:dyDescent="0.3">
      <c r="A405">
        <v>50019068</v>
      </c>
      <c r="B405" s="1" t="s">
        <v>386</v>
      </c>
      <c r="C405" t="s">
        <v>14</v>
      </c>
      <c r="D405" s="2">
        <v>71</v>
      </c>
      <c r="E405" s="1" t="s">
        <v>387</v>
      </c>
      <c r="F405" s="2">
        <v>10012</v>
      </c>
      <c r="G405" s="3">
        <v>9176099779</v>
      </c>
      <c r="H405" s="1" t="s">
        <v>127</v>
      </c>
      <c r="I405" t="s">
        <v>21</v>
      </c>
      <c r="J405">
        <v>95</v>
      </c>
      <c r="K405">
        <v>250</v>
      </c>
      <c r="L405" s="27">
        <f>RestaurantData[[#This Row],[DailyCustAvg]]*30</f>
        <v>7500</v>
      </c>
      <c r="M405" s="23">
        <f>(((RestaurantData[[#This Row],[FitScore]]/100)*RestaurantData[[#This Row],[DailyCustAvg]])/3.5)*30</f>
        <v>2035.7142857142858</v>
      </c>
      <c r="N405">
        <v>40.724618224978002</v>
      </c>
      <c r="O405">
        <v>-74.003889204478995</v>
      </c>
      <c r="P405">
        <v>102</v>
      </c>
      <c r="Q405">
        <v>3</v>
      </c>
      <c r="R405">
        <f>(RestaurantData[[#This Row],[MonthySales]]/1500)*0.07</f>
        <v>9.5000000000000015E-2</v>
      </c>
    </row>
    <row r="406" spans="1:18" hidden="1" x14ac:dyDescent="0.3">
      <c r="A406">
        <v>50082810</v>
      </c>
      <c r="B406" s="1" t="s">
        <v>538</v>
      </c>
      <c r="C406" t="s">
        <v>14</v>
      </c>
      <c r="D406" s="2">
        <v>281</v>
      </c>
      <c r="E406" s="1" t="s">
        <v>351</v>
      </c>
      <c r="F406" s="2">
        <v>10012</v>
      </c>
      <c r="G406" s="3">
        <v>2122264944</v>
      </c>
      <c r="H406" s="1" t="s">
        <v>127</v>
      </c>
      <c r="I406" t="s">
        <v>17</v>
      </c>
      <c r="J406">
        <v>97</v>
      </c>
      <c r="K406">
        <v>248</v>
      </c>
      <c r="L406" s="27">
        <f>RestaurantData[[#This Row],[DailyCustAvg]]*30</f>
        <v>7440</v>
      </c>
      <c r="M406" s="7">
        <f>(((RestaurantData[[#This Row],[FitScore]]/100)*RestaurantData[[#This Row],[DailyCustAvg]])/3.5)*30</f>
        <v>2061.9428571428571</v>
      </c>
      <c r="N406">
        <v>40.724006144800001</v>
      </c>
      <c r="O406">
        <v>-73.996193809930006</v>
      </c>
      <c r="P406">
        <v>102</v>
      </c>
      <c r="Q406">
        <v>1</v>
      </c>
      <c r="R406">
        <f>(RestaurantData[[#This Row],[MonthySales]]/1500)*0.07</f>
        <v>9.6224000000000004E-2</v>
      </c>
    </row>
    <row r="407" spans="1:18" hidden="1" x14ac:dyDescent="0.3">
      <c r="A407">
        <v>41680471</v>
      </c>
      <c r="B407" s="1" t="s">
        <v>602</v>
      </c>
      <c r="C407" t="s">
        <v>14</v>
      </c>
      <c r="D407" s="2">
        <v>163</v>
      </c>
      <c r="E407" s="1" t="s">
        <v>409</v>
      </c>
      <c r="F407" s="2">
        <v>10012</v>
      </c>
      <c r="G407" s="3">
        <v>2129660446</v>
      </c>
      <c r="H407" s="1" t="s">
        <v>39</v>
      </c>
      <c r="I407" t="s">
        <v>17</v>
      </c>
      <c r="J407">
        <v>94</v>
      </c>
      <c r="K407">
        <v>246</v>
      </c>
      <c r="L407" s="27">
        <f>RestaurantData[[#This Row],[DailyCustAvg]]*30</f>
        <v>7380</v>
      </c>
      <c r="M407" s="7">
        <f>(((RestaurantData[[#This Row],[FitScore]]/100)*RestaurantData[[#This Row],[DailyCustAvg]])/3.5)*30</f>
        <v>1982.0571428571425</v>
      </c>
      <c r="N407">
        <v>40.720830399035002</v>
      </c>
      <c r="O407">
        <v>-73.994898866995996</v>
      </c>
      <c r="P407">
        <v>102</v>
      </c>
      <c r="Q407">
        <v>1</v>
      </c>
      <c r="R407">
        <f>(RestaurantData[[#This Row],[MonthySales]]/1500)*0.07</f>
        <v>9.2495999999999995E-2</v>
      </c>
    </row>
    <row r="408" spans="1:18" hidden="1" x14ac:dyDescent="0.3">
      <c r="A408">
        <v>41065858</v>
      </c>
      <c r="B408" s="1" t="s">
        <v>611</v>
      </c>
      <c r="C408" t="s">
        <v>14</v>
      </c>
      <c r="D408" s="2">
        <v>142</v>
      </c>
      <c r="E408" s="1" t="s">
        <v>530</v>
      </c>
      <c r="F408" s="2">
        <v>10012</v>
      </c>
      <c r="G408" s="3">
        <v>2124317676</v>
      </c>
      <c r="H408" s="1" t="s">
        <v>106</v>
      </c>
      <c r="I408" t="s">
        <v>21</v>
      </c>
      <c r="J408">
        <v>95</v>
      </c>
      <c r="K408">
        <v>246</v>
      </c>
      <c r="L408" s="27">
        <f>RestaurantData[[#This Row],[DailyCustAvg]]*30</f>
        <v>7380</v>
      </c>
      <c r="M408" s="23">
        <f>(((RestaurantData[[#This Row],[FitScore]]/100)*RestaurantData[[#This Row],[DailyCustAvg]])/3.5)*30</f>
        <v>2003.1428571428571</v>
      </c>
      <c r="N408">
        <v>40.724829626805999</v>
      </c>
      <c r="O408">
        <v>-73.998401741121995</v>
      </c>
      <c r="P408">
        <v>102</v>
      </c>
      <c r="Q408">
        <v>1</v>
      </c>
      <c r="R408">
        <f>(RestaurantData[[#This Row],[MonthySales]]/1500)*0.07</f>
        <v>9.3480000000000008E-2</v>
      </c>
    </row>
    <row r="409" spans="1:18" hidden="1" x14ac:dyDescent="0.3">
      <c r="A409">
        <v>40643163</v>
      </c>
      <c r="B409" s="1" t="s">
        <v>729</v>
      </c>
      <c r="C409" t="s">
        <v>14</v>
      </c>
      <c r="D409" s="2">
        <v>241</v>
      </c>
      <c r="E409" s="1" t="s">
        <v>387</v>
      </c>
      <c r="F409" s="2">
        <v>10012</v>
      </c>
      <c r="G409" s="3">
        <v>2129826275</v>
      </c>
      <c r="H409" s="1" t="s">
        <v>16</v>
      </c>
      <c r="I409" t="s">
        <v>21</v>
      </c>
      <c r="J409">
        <v>95</v>
      </c>
      <c r="K409">
        <v>246</v>
      </c>
      <c r="L409" s="27">
        <f>RestaurantData[[#This Row],[DailyCustAvg]]*30</f>
        <v>7380</v>
      </c>
      <c r="M409" s="23">
        <f>(((RestaurantData[[#This Row],[FitScore]]/100)*RestaurantData[[#This Row],[DailyCustAvg]])/3.5)*30</f>
        <v>2003.1428571428571</v>
      </c>
      <c r="N409">
        <v>40.729819621642001</v>
      </c>
      <c r="O409">
        <v>-73.999548990118001</v>
      </c>
      <c r="P409">
        <v>102</v>
      </c>
      <c r="Q409">
        <v>1</v>
      </c>
      <c r="R409">
        <f>(RestaurantData[[#This Row],[MonthySales]]/1500)*0.07</f>
        <v>9.3480000000000008E-2</v>
      </c>
    </row>
    <row r="410" spans="1:18" hidden="1" x14ac:dyDescent="0.3">
      <c r="A410">
        <v>50078318</v>
      </c>
      <c r="B410" s="1" t="s">
        <v>755</v>
      </c>
      <c r="C410" t="s">
        <v>14</v>
      </c>
      <c r="D410" s="2">
        <v>56</v>
      </c>
      <c r="E410" s="1" t="s">
        <v>362</v>
      </c>
      <c r="F410" s="2">
        <v>10012</v>
      </c>
      <c r="G410" s="3">
        <v>9178540764</v>
      </c>
      <c r="H410" s="1" t="s">
        <v>212</v>
      </c>
      <c r="I410" t="s">
        <v>21</v>
      </c>
      <c r="J410">
        <v>96</v>
      </c>
      <c r="K410">
        <v>245</v>
      </c>
      <c r="L410" s="27">
        <f>RestaurantData[[#This Row],[DailyCustAvg]]*30</f>
        <v>7350</v>
      </c>
      <c r="M410" s="23">
        <f>(((RestaurantData[[#This Row],[FitScore]]/100)*RestaurantData[[#This Row],[DailyCustAvg]])/3.5)*30</f>
        <v>2016</v>
      </c>
      <c r="N410">
        <v>40.722153445648999</v>
      </c>
      <c r="O410">
        <v>-73.996800003434998</v>
      </c>
      <c r="P410">
        <v>102</v>
      </c>
      <c r="Q410">
        <v>1</v>
      </c>
      <c r="R410">
        <f>(RestaurantData[[#This Row],[MonthySales]]/1500)*0.07</f>
        <v>9.4080000000000011E-2</v>
      </c>
    </row>
    <row r="411" spans="1:18" hidden="1" x14ac:dyDescent="0.3">
      <c r="A411">
        <v>50079106</v>
      </c>
      <c r="B411" s="1" t="s">
        <v>470</v>
      </c>
      <c r="C411" t="s">
        <v>14</v>
      </c>
      <c r="D411" s="2">
        <v>41</v>
      </c>
      <c r="E411" s="1" t="s">
        <v>397</v>
      </c>
      <c r="F411" s="2">
        <v>10012</v>
      </c>
      <c r="G411" s="3">
        <v>8083046662</v>
      </c>
      <c r="H411" s="1" t="s">
        <v>16</v>
      </c>
      <c r="I411" t="s">
        <v>21</v>
      </c>
      <c r="J411">
        <v>95</v>
      </c>
      <c r="K411">
        <v>243</v>
      </c>
      <c r="L411" s="27">
        <f>RestaurantData[[#This Row],[DailyCustAvg]]*30</f>
        <v>7290</v>
      </c>
      <c r="M411" s="23">
        <f>(((RestaurantData[[#This Row],[FitScore]]/100)*RestaurantData[[#This Row],[DailyCustAvg]])/3.5)*30</f>
        <v>1978.7142857142858</v>
      </c>
      <c r="N411">
        <v>40.720767289721998</v>
      </c>
      <c r="O411">
        <v>-73.995378680930003</v>
      </c>
      <c r="P411">
        <v>102</v>
      </c>
      <c r="Q411">
        <v>1</v>
      </c>
      <c r="R411">
        <f>(RestaurantData[[#This Row],[MonthySales]]/1500)*0.07</f>
        <v>9.2340000000000005E-2</v>
      </c>
    </row>
    <row r="412" spans="1:18" hidden="1" x14ac:dyDescent="0.3">
      <c r="A412">
        <v>40380432</v>
      </c>
      <c r="B412" s="1" t="s">
        <v>767</v>
      </c>
      <c r="C412" t="s">
        <v>14</v>
      </c>
      <c r="D412" s="2">
        <v>147</v>
      </c>
      <c r="E412" s="1" t="s">
        <v>391</v>
      </c>
      <c r="F412" s="2">
        <v>10012</v>
      </c>
      <c r="G412" s="3">
        <v>2126737030</v>
      </c>
      <c r="H412" s="1" t="s">
        <v>16</v>
      </c>
      <c r="I412" t="s">
        <v>17</v>
      </c>
      <c r="J412">
        <v>96</v>
      </c>
      <c r="K412">
        <v>243</v>
      </c>
      <c r="L412" s="27">
        <f>RestaurantData[[#This Row],[DailyCustAvg]]*30</f>
        <v>7290</v>
      </c>
      <c r="M412" s="7">
        <f>(((RestaurantData[[#This Row],[FitScore]]/100)*RestaurantData[[#This Row],[DailyCustAvg]])/3.5)*30</f>
        <v>1999.542857142857</v>
      </c>
      <c r="N412">
        <v>40.728219421756002</v>
      </c>
      <c r="O412">
        <v>-73.999256753631997</v>
      </c>
      <c r="P412">
        <v>102</v>
      </c>
      <c r="Q412">
        <v>1</v>
      </c>
      <c r="R412">
        <f>(RestaurantData[[#This Row],[MonthySales]]/1500)*0.07</f>
        <v>9.3311999999999992E-2</v>
      </c>
    </row>
    <row r="413" spans="1:18" hidden="1" x14ac:dyDescent="0.3">
      <c r="A413">
        <v>40368752</v>
      </c>
      <c r="B413" s="1" t="s">
        <v>702</v>
      </c>
      <c r="C413" t="s">
        <v>14</v>
      </c>
      <c r="D413" s="2">
        <v>180</v>
      </c>
      <c r="E413" s="1" t="s">
        <v>451</v>
      </c>
      <c r="F413" s="2">
        <v>10012</v>
      </c>
      <c r="G413" s="3">
        <v>2129663518</v>
      </c>
      <c r="H413" s="1" t="s">
        <v>58</v>
      </c>
      <c r="I413" t="s">
        <v>17</v>
      </c>
      <c r="J413">
        <v>97</v>
      </c>
      <c r="K413">
        <v>241</v>
      </c>
      <c r="L413" s="27">
        <f>RestaurantData[[#This Row],[DailyCustAvg]]*30</f>
        <v>7230</v>
      </c>
      <c r="M413" s="7">
        <f>(((RestaurantData[[#This Row],[FitScore]]/100)*RestaurantData[[#This Row],[DailyCustAvg]])/3.5)*30</f>
        <v>2003.742857142857</v>
      </c>
      <c r="N413">
        <v>40.726320028034003</v>
      </c>
      <c r="O413">
        <v>-74.002034849311002</v>
      </c>
      <c r="P413">
        <v>102</v>
      </c>
      <c r="Q413">
        <v>3</v>
      </c>
      <c r="R413">
        <f>(RestaurantData[[#This Row],[MonthySales]]/1500)*0.07</f>
        <v>9.3508000000000008E-2</v>
      </c>
    </row>
    <row r="414" spans="1:18" hidden="1" x14ac:dyDescent="0.3">
      <c r="A414">
        <v>50016122</v>
      </c>
      <c r="B414" s="1" t="s">
        <v>471</v>
      </c>
      <c r="C414" t="s">
        <v>14</v>
      </c>
      <c r="D414" s="2">
        <v>295</v>
      </c>
      <c r="E414" s="1" t="s">
        <v>351</v>
      </c>
      <c r="F414" s="2">
        <v>10012</v>
      </c>
      <c r="G414" s="3">
        <v>2129411100</v>
      </c>
      <c r="H414" s="1" t="s">
        <v>58</v>
      </c>
      <c r="I414" t="s">
        <v>21</v>
      </c>
      <c r="J414">
        <v>94</v>
      </c>
      <c r="K414">
        <v>240</v>
      </c>
      <c r="L414" s="27">
        <f>RestaurantData[[#This Row],[DailyCustAvg]]*30</f>
        <v>7200</v>
      </c>
      <c r="M414" s="23">
        <f>(((RestaurantData[[#This Row],[FitScore]]/100)*RestaurantData[[#This Row],[DailyCustAvg]])/3.5)*30</f>
        <v>1933.7142857142858</v>
      </c>
      <c r="N414">
        <v>40.724530380047</v>
      </c>
      <c r="O414">
        <v>-73.995760844882994</v>
      </c>
      <c r="P414">
        <v>102</v>
      </c>
      <c r="Q414">
        <v>1</v>
      </c>
      <c r="R414">
        <f>(RestaurantData[[#This Row],[MonthySales]]/1500)*0.07</f>
        <v>9.0240000000000015E-2</v>
      </c>
    </row>
    <row r="415" spans="1:18" hidden="1" x14ac:dyDescent="0.3">
      <c r="A415">
        <v>41418301</v>
      </c>
      <c r="B415" s="1" t="s">
        <v>785</v>
      </c>
      <c r="C415" t="s">
        <v>14</v>
      </c>
      <c r="D415" s="2">
        <v>26</v>
      </c>
      <c r="E415" s="1" t="s">
        <v>426</v>
      </c>
      <c r="F415" s="2">
        <v>10012</v>
      </c>
      <c r="G415" s="3">
        <v>6463295836</v>
      </c>
      <c r="H415" s="1" t="s">
        <v>127</v>
      </c>
      <c r="I415" t="s">
        <v>17</v>
      </c>
      <c r="J415">
        <v>97</v>
      </c>
      <c r="K415">
        <v>240</v>
      </c>
      <c r="L415" s="27">
        <f>RestaurantData[[#This Row],[DailyCustAvg]]*30</f>
        <v>7200</v>
      </c>
      <c r="M415" s="7">
        <f>(((RestaurantData[[#This Row],[FitScore]]/100)*RestaurantData[[#This Row],[DailyCustAvg]])/3.5)*30</f>
        <v>1995.4285714285711</v>
      </c>
      <c r="N415">
        <v>40.726372016454</v>
      </c>
      <c r="O415">
        <v>-73.993570737031007</v>
      </c>
      <c r="P415">
        <v>102</v>
      </c>
      <c r="Q415">
        <v>1</v>
      </c>
      <c r="R415">
        <f>(RestaurantData[[#This Row],[MonthySales]]/1500)*0.07</f>
        <v>9.3119999999999994E-2</v>
      </c>
    </row>
    <row r="416" spans="1:18" hidden="1" x14ac:dyDescent="0.3">
      <c r="A416">
        <v>41501822</v>
      </c>
      <c r="B416" s="1" t="s">
        <v>411</v>
      </c>
      <c r="C416" t="s">
        <v>14</v>
      </c>
      <c r="D416" s="2">
        <v>108</v>
      </c>
      <c r="E416" s="1" t="s">
        <v>412</v>
      </c>
      <c r="F416" s="2">
        <v>10012</v>
      </c>
      <c r="G416" s="3">
        <v>2125053400</v>
      </c>
      <c r="H416" s="1" t="s">
        <v>16</v>
      </c>
      <c r="I416" t="s">
        <v>21</v>
      </c>
      <c r="J416">
        <v>95</v>
      </c>
      <c r="K416">
        <v>236</v>
      </c>
      <c r="L416" s="27">
        <f>RestaurantData[[#This Row],[DailyCustAvg]]*30</f>
        <v>7080</v>
      </c>
      <c r="M416" s="23">
        <f>(((RestaurantData[[#This Row],[FitScore]]/100)*RestaurantData[[#This Row],[DailyCustAvg]])/3.5)*30</f>
        <v>1921.7142857142856</v>
      </c>
      <c r="N416">
        <v>40.727343841456999</v>
      </c>
      <c r="O416">
        <v>-74.000739628621005</v>
      </c>
      <c r="P416">
        <v>102</v>
      </c>
      <c r="Q416">
        <v>3</v>
      </c>
      <c r="R416">
        <f>(RestaurantData[[#This Row],[MonthySales]]/1500)*0.07</f>
        <v>8.968000000000001E-2</v>
      </c>
    </row>
    <row r="417" spans="1:18" hidden="1" x14ac:dyDescent="0.3">
      <c r="A417">
        <v>41722632</v>
      </c>
      <c r="B417" s="1" t="s">
        <v>450</v>
      </c>
      <c r="C417" t="s">
        <v>14</v>
      </c>
      <c r="D417" s="2">
        <v>17</v>
      </c>
      <c r="E417" s="1" t="s">
        <v>451</v>
      </c>
      <c r="F417" s="2">
        <v>10012</v>
      </c>
      <c r="G417" s="3">
        <v>2126252001</v>
      </c>
      <c r="H417" s="1" t="s">
        <v>276</v>
      </c>
      <c r="I417" t="s">
        <v>17</v>
      </c>
      <c r="J417">
        <v>98</v>
      </c>
      <c r="K417">
        <v>234</v>
      </c>
      <c r="L417" s="27">
        <f>RestaurantData[[#This Row],[DailyCustAvg]]*30</f>
        <v>7020</v>
      </c>
      <c r="M417" s="7">
        <f>(((RestaurantData[[#This Row],[FitScore]]/100)*RestaurantData[[#This Row],[DailyCustAvg]])/3.5)*30</f>
        <v>1965.6</v>
      </c>
      <c r="N417">
        <v>40.722770919250003</v>
      </c>
      <c r="O417">
        <v>-73.994260155703998</v>
      </c>
      <c r="P417">
        <v>102</v>
      </c>
      <c r="Q417">
        <v>1</v>
      </c>
      <c r="R417">
        <f>(RestaurantData[[#This Row],[MonthySales]]/1500)*0.07</f>
        <v>9.1728000000000004E-2</v>
      </c>
    </row>
    <row r="418" spans="1:18" hidden="1" x14ac:dyDescent="0.3">
      <c r="A418">
        <v>41524890</v>
      </c>
      <c r="B418" s="1" t="s">
        <v>600</v>
      </c>
      <c r="C418" t="s">
        <v>14</v>
      </c>
      <c r="D418" s="2">
        <v>30</v>
      </c>
      <c r="E418" s="1" t="s">
        <v>451</v>
      </c>
      <c r="F418" s="2">
        <v>10012</v>
      </c>
      <c r="G418" s="3">
        <v>2129419100</v>
      </c>
      <c r="H418" s="1" t="s">
        <v>73</v>
      </c>
      <c r="I418" t="s">
        <v>17</v>
      </c>
      <c r="J418">
        <v>95</v>
      </c>
      <c r="K418">
        <v>234</v>
      </c>
      <c r="L418" s="27">
        <f>RestaurantData[[#This Row],[DailyCustAvg]]*30</f>
        <v>7020</v>
      </c>
      <c r="M418" s="7">
        <f>(((RestaurantData[[#This Row],[FitScore]]/100)*RestaurantData[[#This Row],[DailyCustAvg]])/3.5)*30</f>
        <v>1905.4285714285713</v>
      </c>
      <c r="N418">
        <v>40.722974057808997</v>
      </c>
      <c r="O418">
        <v>-73.994801294194005</v>
      </c>
      <c r="P418">
        <v>102</v>
      </c>
      <c r="Q418">
        <v>1</v>
      </c>
      <c r="R418">
        <f>(RestaurantData[[#This Row],[MonthySales]]/1500)*0.07</f>
        <v>8.8919999999999999E-2</v>
      </c>
    </row>
    <row r="419" spans="1:18" hidden="1" x14ac:dyDescent="0.3">
      <c r="A419">
        <v>50004299</v>
      </c>
      <c r="B419" s="1" t="s">
        <v>512</v>
      </c>
      <c r="C419" t="s">
        <v>14</v>
      </c>
      <c r="D419" s="2">
        <v>50</v>
      </c>
      <c r="E419" s="1" t="s">
        <v>375</v>
      </c>
      <c r="F419" s="2">
        <v>10012</v>
      </c>
      <c r="G419" s="3">
        <v>9176393571</v>
      </c>
      <c r="H419" s="1" t="s">
        <v>16</v>
      </c>
      <c r="I419" t="s">
        <v>21</v>
      </c>
      <c r="J419">
        <v>98</v>
      </c>
      <c r="K419">
        <v>230</v>
      </c>
      <c r="L419" s="27">
        <f>RestaurantData[[#This Row],[DailyCustAvg]]*30</f>
        <v>6900</v>
      </c>
      <c r="M419" s="23">
        <f>(((RestaurantData[[#This Row],[FitScore]]/100)*RestaurantData[[#This Row],[DailyCustAvg]])/3.5)*30</f>
        <v>1932.0000000000002</v>
      </c>
      <c r="N419">
        <v>40.727354791072003</v>
      </c>
      <c r="O419">
        <v>-74.002702350869995</v>
      </c>
      <c r="P419">
        <v>102</v>
      </c>
      <c r="Q419">
        <v>3</v>
      </c>
      <c r="R419">
        <f>(RestaurantData[[#This Row],[MonthySales]]/1500)*0.07</f>
        <v>9.0160000000000032E-2</v>
      </c>
    </row>
    <row r="420" spans="1:18" hidden="1" x14ac:dyDescent="0.3">
      <c r="A420">
        <v>41395582</v>
      </c>
      <c r="B420" s="1" t="s">
        <v>620</v>
      </c>
      <c r="C420" t="s">
        <v>14</v>
      </c>
      <c r="D420" s="2">
        <v>52</v>
      </c>
      <c r="E420" s="1" t="s">
        <v>451</v>
      </c>
      <c r="F420" s="2">
        <v>10012</v>
      </c>
      <c r="G420" s="3">
        <v>2122741160</v>
      </c>
      <c r="H420" s="1" t="s">
        <v>56</v>
      </c>
      <c r="I420" t="s">
        <v>21</v>
      </c>
      <c r="J420">
        <v>98</v>
      </c>
      <c r="K420">
        <v>227</v>
      </c>
      <c r="L420" s="27">
        <f>RestaurantData[[#This Row],[DailyCustAvg]]*30</f>
        <v>6810</v>
      </c>
      <c r="M420" s="23">
        <f>(((RestaurantData[[#This Row],[FitScore]]/100)*RestaurantData[[#This Row],[DailyCustAvg]])/3.5)*30</f>
        <v>1906.8000000000002</v>
      </c>
      <c r="N420">
        <v>40.723490123395003</v>
      </c>
      <c r="O420">
        <v>-73.996038706907001</v>
      </c>
      <c r="P420">
        <v>102</v>
      </c>
      <c r="Q420">
        <v>1</v>
      </c>
      <c r="R420">
        <f>(RestaurantData[[#This Row],[MonthySales]]/1500)*0.07</f>
        <v>8.8984000000000021E-2</v>
      </c>
    </row>
    <row r="421" spans="1:18" hidden="1" x14ac:dyDescent="0.3">
      <c r="A421">
        <v>50018822</v>
      </c>
      <c r="B421" s="1" t="s">
        <v>740</v>
      </c>
      <c r="C421" t="s">
        <v>14</v>
      </c>
      <c r="D421" s="2">
        <v>146</v>
      </c>
      <c r="E421" s="1" t="s">
        <v>412</v>
      </c>
      <c r="F421" s="2">
        <v>10012</v>
      </c>
      <c r="G421" s="3">
        <v>2125331242</v>
      </c>
      <c r="H421" s="1" t="s">
        <v>143</v>
      </c>
      <c r="I421" t="s">
        <v>21</v>
      </c>
      <c r="J421">
        <v>96</v>
      </c>
      <c r="K421">
        <v>227</v>
      </c>
      <c r="L421" s="27">
        <f>RestaurantData[[#This Row],[DailyCustAvg]]*30</f>
        <v>6810</v>
      </c>
      <c r="M421" s="23">
        <f>(((RestaurantData[[#This Row],[FitScore]]/100)*RestaurantData[[#This Row],[DailyCustAvg]])/3.5)*30</f>
        <v>1867.8857142857141</v>
      </c>
      <c r="N421">
        <v>40.727925718099002</v>
      </c>
      <c r="O421">
        <v>-74.001923051269998</v>
      </c>
      <c r="P421">
        <v>102</v>
      </c>
      <c r="Q421">
        <v>3</v>
      </c>
      <c r="R421">
        <f>(RestaurantData[[#This Row],[MonthySales]]/1500)*0.07</f>
        <v>8.7168000000000009E-2</v>
      </c>
    </row>
    <row r="422" spans="1:18" hidden="1" x14ac:dyDescent="0.3">
      <c r="A422">
        <v>40400710</v>
      </c>
      <c r="B422" s="1" t="s">
        <v>558</v>
      </c>
      <c r="C422" t="s">
        <v>14</v>
      </c>
      <c r="D422" s="2">
        <v>47</v>
      </c>
      <c r="E422" s="1" t="s">
        <v>426</v>
      </c>
      <c r="F422" s="2">
        <v>10012</v>
      </c>
      <c r="G422" s="3">
        <v>2125331932</v>
      </c>
      <c r="H422" s="1" t="s">
        <v>24</v>
      </c>
      <c r="I422" t="s">
        <v>17</v>
      </c>
      <c r="J422">
        <v>96</v>
      </c>
      <c r="K422">
        <v>224</v>
      </c>
      <c r="L422" s="27">
        <f>RestaurantData[[#This Row],[DailyCustAvg]]*30</f>
        <v>6720</v>
      </c>
      <c r="M422" s="7">
        <f>(((RestaurantData[[#This Row],[FitScore]]/100)*RestaurantData[[#This Row],[DailyCustAvg]])/3.5)*30</f>
        <v>1843.1999999999998</v>
      </c>
      <c r="N422">
        <v>40.726020645904001</v>
      </c>
      <c r="O422">
        <v>-73.992885275269003</v>
      </c>
      <c r="P422">
        <v>102</v>
      </c>
      <c r="Q422">
        <v>1</v>
      </c>
      <c r="R422">
        <f>(RestaurantData[[#This Row],[MonthySales]]/1500)*0.07</f>
        <v>8.6015999999999995E-2</v>
      </c>
    </row>
    <row r="423" spans="1:18" hidden="1" x14ac:dyDescent="0.3">
      <c r="A423">
        <v>41636061</v>
      </c>
      <c r="B423" s="1" t="s">
        <v>564</v>
      </c>
      <c r="C423" t="s">
        <v>14</v>
      </c>
      <c r="D423" s="2">
        <v>224</v>
      </c>
      <c r="E423" s="1" t="s">
        <v>351</v>
      </c>
      <c r="F423" s="2">
        <v>10012</v>
      </c>
      <c r="G423" s="3">
        <v>2125108550</v>
      </c>
      <c r="H423" s="1" t="s">
        <v>16</v>
      </c>
      <c r="I423" t="s">
        <v>21</v>
      </c>
      <c r="J423">
        <v>95</v>
      </c>
      <c r="K423">
        <v>222</v>
      </c>
      <c r="L423" s="27">
        <f>RestaurantData[[#This Row],[DailyCustAvg]]*30</f>
        <v>6660</v>
      </c>
      <c r="M423" s="23">
        <f>(((RestaurantData[[#This Row],[FitScore]]/100)*RestaurantData[[#This Row],[DailyCustAvg]])/3.5)*30</f>
        <v>1807.7142857142856</v>
      </c>
      <c r="N423">
        <v>40.722051903253998</v>
      </c>
      <c r="O423">
        <v>-73.997348372177996</v>
      </c>
      <c r="P423">
        <v>102</v>
      </c>
      <c r="Q423">
        <v>1</v>
      </c>
      <c r="R423">
        <f>(RestaurantData[[#This Row],[MonthySales]]/1500)*0.07</f>
        <v>8.4360000000000004E-2</v>
      </c>
    </row>
    <row r="424" spans="1:18" hidden="1" x14ac:dyDescent="0.3">
      <c r="A424">
        <v>41117553</v>
      </c>
      <c r="B424" s="1" t="s">
        <v>516</v>
      </c>
      <c r="C424" t="s">
        <v>14</v>
      </c>
      <c r="D424" s="2">
        <v>200</v>
      </c>
      <c r="E424" s="1" t="s">
        <v>394</v>
      </c>
      <c r="F424" s="2">
        <v>10012</v>
      </c>
      <c r="G424" s="3">
        <v>2129660904</v>
      </c>
      <c r="H424" s="1" t="s">
        <v>24</v>
      </c>
      <c r="I424" t="s">
        <v>21</v>
      </c>
      <c r="J424">
        <v>94</v>
      </c>
      <c r="K424">
        <v>219</v>
      </c>
      <c r="L424" s="27">
        <f>RestaurantData[[#This Row],[DailyCustAvg]]*30</f>
        <v>6570</v>
      </c>
      <c r="M424" s="23">
        <f>(((RestaurantData[[#This Row],[FitScore]]/100)*RestaurantData[[#This Row],[DailyCustAvg]])/3.5)*30</f>
        <v>1764.5142857142857</v>
      </c>
      <c r="N424">
        <v>40.721310761338998</v>
      </c>
      <c r="O424">
        <v>-73.995573454397999</v>
      </c>
      <c r="P424">
        <v>102</v>
      </c>
      <c r="Q424">
        <v>1</v>
      </c>
      <c r="R424">
        <f>(RestaurantData[[#This Row],[MonthySales]]/1500)*0.07</f>
        <v>8.2344000000000001E-2</v>
      </c>
    </row>
    <row r="425" spans="1:18" hidden="1" x14ac:dyDescent="0.3">
      <c r="A425">
        <v>40369418</v>
      </c>
      <c r="B425" s="1" t="s">
        <v>455</v>
      </c>
      <c r="C425" t="s">
        <v>14</v>
      </c>
      <c r="D425" s="2">
        <v>119</v>
      </c>
      <c r="E425" s="1" t="s">
        <v>456</v>
      </c>
      <c r="F425" s="2">
        <v>10012</v>
      </c>
      <c r="G425" s="3">
        <v>2124759557</v>
      </c>
      <c r="H425" s="1" t="s">
        <v>24</v>
      </c>
      <c r="I425" t="s">
        <v>21</v>
      </c>
      <c r="J425">
        <v>96</v>
      </c>
      <c r="K425">
        <v>217</v>
      </c>
      <c r="L425" s="27">
        <f>RestaurantData[[#This Row],[DailyCustAvg]]*30</f>
        <v>6510</v>
      </c>
      <c r="M425" s="23">
        <f>(((RestaurantData[[#This Row],[FitScore]]/100)*RestaurantData[[#This Row],[DailyCustAvg]])/3.5)*30</f>
        <v>1785.6</v>
      </c>
      <c r="N425">
        <v>40.730206634013001</v>
      </c>
      <c r="O425">
        <v>-74.000317512807996</v>
      </c>
      <c r="P425">
        <v>102</v>
      </c>
      <c r="Q425">
        <v>1</v>
      </c>
      <c r="R425">
        <f>(RestaurantData[[#This Row],[MonthySales]]/1500)*0.07</f>
        <v>8.3327999999999999E-2</v>
      </c>
    </row>
    <row r="426" spans="1:18" hidden="1" x14ac:dyDescent="0.3">
      <c r="A426">
        <v>50043940</v>
      </c>
      <c r="B426" s="1" t="s">
        <v>748</v>
      </c>
      <c r="C426" t="s">
        <v>14</v>
      </c>
      <c r="D426" s="2">
        <v>154</v>
      </c>
      <c r="E426" s="1" t="s">
        <v>391</v>
      </c>
      <c r="F426" s="2">
        <v>10012</v>
      </c>
      <c r="G426" s="3">
        <v>7187374235</v>
      </c>
      <c r="H426" s="1" t="s">
        <v>66</v>
      </c>
      <c r="I426" t="s">
        <v>21</v>
      </c>
      <c r="J426">
        <v>96</v>
      </c>
      <c r="K426">
        <v>215</v>
      </c>
      <c r="L426" s="27">
        <f>RestaurantData[[#This Row],[DailyCustAvg]]*30</f>
        <v>6450</v>
      </c>
      <c r="M426" s="23">
        <f>(((RestaurantData[[#This Row],[FitScore]]/100)*RestaurantData[[#This Row],[DailyCustAvg]])/3.5)*30</f>
        <v>1769.1428571428573</v>
      </c>
      <c r="N426">
        <v>40.728353916884998</v>
      </c>
      <c r="O426">
        <v>-73.999570648073004</v>
      </c>
      <c r="P426">
        <v>102</v>
      </c>
      <c r="Q426">
        <v>1</v>
      </c>
      <c r="R426">
        <f>(RestaurantData[[#This Row],[MonthySales]]/1500)*0.07</f>
        <v>8.2560000000000008E-2</v>
      </c>
    </row>
    <row r="427" spans="1:18" hidden="1" x14ac:dyDescent="0.3">
      <c r="A427">
        <v>41314548</v>
      </c>
      <c r="B427" s="1" t="s">
        <v>795</v>
      </c>
      <c r="C427" t="s">
        <v>14</v>
      </c>
      <c r="D427" s="2">
        <v>1</v>
      </c>
      <c r="E427" s="1" t="s">
        <v>391</v>
      </c>
      <c r="F427" s="2">
        <v>10012</v>
      </c>
      <c r="G427" s="3">
        <v>2125333366</v>
      </c>
      <c r="H427" s="1" t="s">
        <v>56</v>
      </c>
      <c r="I427" t="s">
        <v>21</v>
      </c>
      <c r="J427">
        <v>94</v>
      </c>
      <c r="K427">
        <v>214</v>
      </c>
      <c r="L427" s="27">
        <f>RestaurantData[[#This Row],[DailyCustAvg]]*30</f>
        <v>6420</v>
      </c>
      <c r="M427" s="23">
        <f>(((RestaurantData[[#This Row],[FitScore]]/100)*RestaurantData[[#This Row],[DailyCustAvg]])/3.5)*30</f>
        <v>1724.2285714285713</v>
      </c>
      <c r="N427">
        <v>40.725282272031002</v>
      </c>
      <c r="O427">
        <v>-73.992391081354</v>
      </c>
      <c r="P427">
        <v>102</v>
      </c>
      <c r="Q427">
        <v>1</v>
      </c>
      <c r="R427">
        <f>(RestaurantData[[#This Row],[MonthySales]]/1500)*0.07</f>
        <v>8.0464000000000008E-2</v>
      </c>
    </row>
    <row r="428" spans="1:18" hidden="1" x14ac:dyDescent="0.3">
      <c r="A428">
        <v>50017275</v>
      </c>
      <c r="B428" s="1" t="s">
        <v>299</v>
      </c>
      <c r="C428" t="s">
        <v>14</v>
      </c>
      <c r="D428" s="2">
        <v>100</v>
      </c>
      <c r="E428" s="1" t="s">
        <v>397</v>
      </c>
      <c r="F428" s="2">
        <v>10012</v>
      </c>
      <c r="G428" s="3">
        <v>6469645012</v>
      </c>
      <c r="H428" s="1" t="s">
        <v>151</v>
      </c>
      <c r="I428" t="s">
        <v>17</v>
      </c>
      <c r="J428">
        <v>94</v>
      </c>
      <c r="K428">
        <v>212</v>
      </c>
      <c r="L428" s="27">
        <f>RestaurantData[[#This Row],[DailyCustAvg]]*30</f>
        <v>6360</v>
      </c>
      <c r="M428" s="7">
        <f>(((RestaurantData[[#This Row],[FitScore]]/100)*RestaurantData[[#This Row],[DailyCustAvg]])/3.5)*30</f>
        <v>1708.1142857142859</v>
      </c>
      <c r="N428">
        <v>40.721351982949002</v>
      </c>
      <c r="O428">
        <v>-73.997153588713999</v>
      </c>
      <c r="P428">
        <v>102</v>
      </c>
      <c r="Q428">
        <v>1</v>
      </c>
      <c r="R428">
        <f>(RestaurantData[[#This Row],[MonthySales]]/1500)*0.07</f>
        <v>7.9712000000000019E-2</v>
      </c>
    </row>
    <row r="429" spans="1:18" hidden="1" x14ac:dyDescent="0.3">
      <c r="A429">
        <v>40402368</v>
      </c>
      <c r="B429" s="1" t="s">
        <v>644</v>
      </c>
      <c r="C429" t="s">
        <v>14</v>
      </c>
      <c r="D429" s="2">
        <v>77</v>
      </c>
      <c r="E429" s="1" t="s">
        <v>375</v>
      </c>
      <c r="F429" s="2">
        <v>10012</v>
      </c>
      <c r="G429" s="3">
        <v>2122542500</v>
      </c>
      <c r="H429" s="1" t="s">
        <v>24</v>
      </c>
      <c r="I429" t="s">
        <v>17</v>
      </c>
      <c r="J429">
        <v>95</v>
      </c>
      <c r="K429">
        <v>211</v>
      </c>
      <c r="L429" s="27">
        <f>RestaurantData[[#This Row],[DailyCustAvg]]*30</f>
        <v>6330</v>
      </c>
      <c r="M429" s="7">
        <f>(((RestaurantData[[#This Row],[FitScore]]/100)*RestaurantData[[#This Row],[DailyCustAvg]])/3.5)*30</f>
        <v>1718.1428571428569</v>
      </c>
      <c r="N429">
        <v>40.728724450275998</v>
      </c>
      <c r="O429">
        <v>-74.001573096513994</v>
      </c>
      <c r="P429">
        <v>102</v>
      </c>
      <c r="Q429">
        <v>3</v>
      </c>
      <c r="R429">
        <f>(RestaurantData[[#This Row],[MonthySales]]/1500)*0.07</f>
        <v>8.0180000000000001E-2</v>
      </c>
    </row>
    <row r="430" spans="1:18" hidden="1" x14ac:dyDescent="0.3">
      <c r="A430">
        <v>40389994</v>
      </c>
      <c r="B430" s="1" t="s">
        <v>688</v>
      </c>
      <c r="C430" t="s">
        <v>14</v>
      </c>
      <c r="D430" s="2">
        <v>51</v>
      </c>
      <c r="E430" s="1" t="s">
        <v>362</v>
      </c>
      <c r="F430" s="2">
        <v>10012</v>
      </c>
      <c r="G430" s="3">
        <v>2129669229</v>
      </c>
      <c r="H430" s="1" t="s">
        <v>143</v>
      </c>
      <c r="I430" t="s">
        <v>21</v>
      </c>
      <c r="J430">
        <v>95</v>
      </c>
      <c r="K430">
        <v>205</v>
      </c>
      <c r="L430" s="27">
        <f>RestaurantData[[#This Row],[DailyCustAvg]]*30</f>
        <v>6150</v>
      </c>
      <c r="M430" s="23">
        <f>(((RestaurantData[[#This Row],[FitScore]]/100)*RestaurantData[[#This Row],[DailyCustAvg]])/3.5)*30</f>
        <v>1669.2857142857144</v>
      </c>
      <c r="N430">
        <v>40.722046390765001</v>
      </c>
      <c r="O430">
        <v>-73.996493357782995</v>
      </c>
      <c r="P430">
        <v>102</v>
      </c>
      <c r="Q430">
        <v>1</v>
      </c>
      <c r="R430">
        <f>(RestaurantData[[#This Row],[MonthySales]]/1500)*0.07</f>
        <v>7.7900000000000011E-2</v>
      </c>
    </row>
    <row r="431" spans="1:18" hidden="1" x14ac:dyDescent="0.3">
      <c r="A431">
        <v>40376944</v>
      </c>
      <c r="B431" s="1" t="s">
        <v>800</v>
      </c>
      <c r="C431" t="s">
        <v>14</v>
      </c>
      <c r="D431" s="2">
        <v>172</v>
      </c>
      <c r="E431" s="1" t="s">
        <v>367</v>
      </c>
      <c r="F431" s="2">
        <v>10012</v>
      </c>
      <c r="G431" s="3">
        <v>2127779346</v>
      </c>
      <c r="H431" s="1" t="s">
        <v>68</v>
      </c>
      <c r="I431" t="s">
        <v>17</v>
      </c>
      <c r="J431">
        <v>98</v>
      </c>
      <c r="K431">
        <v>204</v>
      </c>
      <c r="L431" s="27">
        <f>RestaurantData[[#This Row],[DailyCustAvg]]*30</f>
        <v>6120</v>
      </c>
      <c r="M431" s="7">
        <f>(((RestaurantData[[#This Row],[FitScore]]/100)*RestaurantData[[#This Row],[DailyCustAvg]])/3.5)*30</f>
        <v>1713.6</v>
      </c>
      <c r="N431">
        <v>40.727711642194002</v>
      </c>
      <c r="O431">
        <v>-74.000256165478007</v>
      </c>
      <c r="P431">
        <v>102</v>
      </c>
      <c r="Q431">
        <v>1</v>
      </c>
      <c r="R431">
        <f>(RestaurantData[[#This Row],[MonthySales]]/1500)*0.07</f>
        <v>7.9967999999999997E-2</v>
      </c>
    </row>
    <row r="432" spans="1:18" hidden="1" x14ac:dyDescent="0.3">
      <c r="A432">
        <v>40861201</v>
      </c>
      <c r="B432" s="1" t="s">
        <v>704</v>
      </c>
      <c r="C432" t="s">
        <v>14</v>
      </c>
      <c r="D432" s="2">
        <v>140</v>
      </c>
      <c r="E432" s="1" t="s">
        <v>489</v>
      </c>
      <c r="F432" s="2">
        <v>10012</v>
      </c>
      <c r="G432" s="3">
        <v>2122607049</v>
      </c>
      <c r="H432" s="1" t="s">
        <v>207</v>
      </c>
      <c r="I432" t="s">
        <v>21</v>
      </c>
      <c r="J432">
        <v>94</v>
      </c>
      <c r="K432">
        <v>203</v>
      </c>
      <c r="L432" s="27">
        <f>RestaurantData[[#This Row],[DailyCustAvg]]*30</f>
        <v>6090</v>
      </c>
      <c r="M432" s="23">
        <f>(((RestaurantData[[#This Row],[FitScore]]/100)*RestaurantData[[#This Row],[DailyCustAvg]])/3.5)*30</f>
        <v>1635.6</v>
      </c>
      <c r="N432">
        <v>40.731373159252001</v>
      </c>
      <c r="O432">
        <v>-74.000313910223994</v>
      </c>
      <c r="P432">
        <v>102</v>
      </c>
      <c r="Q432">
        <v>1</v>
      </c>
      <c r="R432">
        <f>(RestaurantData[[#This Row],[MonthySales]]/1500)*0.07</f>
        <v>7.6328000000000007E-2</v>
      </c>
    </row>
    <row r="433" spans="1:18" hidden="1" x14ac:dyDescent="0.3">
      <c r="A433">
        <v>50092021</v>
      </c>
      <c r="B433" s="1" t="s">
        <v>157</v>
      </c>
      <c r="C433" t="s">
        <v>14</v>
      </c>
      <c r="D433" s="2">
        <v>231</v>
      </c>
      <c r="E433" s="1" t="s">
        <v>367</v>
      </c>
      <c r="F433" s="2">
        <v>10012</v>
      </c>
      <c r="G433" s="3">
        <v>2125052555</v>
      </c>
      <c r="H433" s="1" t="s">
        <v>242</v>
      </c>
      <c r="I433" t="s">
        <v>17</v>
      </c>
      <c r="J433">
        <v>98</v>
      </c>
      <c r="K433">
        <v>201</v>
      </c>
      <c r="L433" s="27">
        <f>RestaurantData[[#This Row],[DailyCustAvg]]*30</f>
        <v>6030</v>
      </c>
      <c r="M433" s="7">
        <f>(((RestaurantData[[#This Row],[FitScore]]/100)*RestaurantData[[#This Row],[DailyCustAvg]])/3.5)*30</f>
        <v>1688.3999999999999</v>
      </c>
      <c r="N433">
        <v>40.729435349328</v>
      </c>
      <c r="O433">
        <v>-73.998823773037003</v>
      </c>
      <c r="P433">
        <v>102</v>
      </c>
      <c r="Q433">
        <v>1</v>
      </c>
      <c r="R433">
        <f>(RestaurantData[[#This Row],[MonthySales]]/1500)*0.07</f>
        <v>7.8792000000000001E-2</v>
      </c>
    </row>
    <row r="434" spans="1:18" hidden="1" x14ac:dyDescent="0.3">
      <c r="A434">
        <v>41679646</v>
      </c>
      <c r="B434" s="1" t="s">
        <v>543</v>
      </c>
      <c r="C434" t="s">
        <v>14</v>
      </c>
      <c r="D434" s="2">
        <v>99</v>
      </c>
      <c r="E434" s="1" t="s">
        <v>375</v>
      </c>
      <c r="F434" s="2">
        <v>10012</v>
      </c>
      <c r="G434" s="3">
        <v>2127775233</v>
      </c>
      <c r="H434" s="1" t="s">
        <v>16</v>
      </c>
      <c r="I434" t="s">
        <v>21</v>
      </c>
      <c r="J434">
        <v>98</v>
      </c>
      <c r="K434">
        <v>201</v>
      </c>
      <c r="L434" s="27">
        <f>RestaurantData[[#This Row],[DailyCustAvg]]*30</f>
        <v>6030</v>
      </c>
      <c r="M434" s="23">
        <f>(((RestaurantData[[#This Row],[FitScore]]/100)*RestaurantData[[#This Row],[DailyCustAvg]])/3.5)*30</f>
        <v>1688.3999999999999</v>
      </c>
      <c r="N434">
        <v>40.729495736510003</v>
      </c>
      <c r="O434">
        <v>-74.000920055669994</v>
      </c>
      <c r="P434">
        <v>102</v>
      </c>
      <c r="Q434">
        <v>1</v>
      </c>
      <c r="R434">
        <f>(RestaurantData[[#This Row],[MonthySales]]/1500)*0.07</f>
        <v>7.8792000000000001E-2</v>
      </c>
    </row>
    <row r="435" spans="1:18" hidden="1" x14ac:dyDescent="0.3">
      <c r="A435">
        <v>50007238</v>
      </c>
      <c r="B435" s="1" t="s">
        <v>393</v>
      </c>
      <c r="C435" t="s">
        <v>14</v>
      </c>
      <c r="D435" s="2">
        <v>202</v>
      </c>
      <c r="E435" s="1" t="s">
        <v>394</v>
      </c>
      <c r="F435" s="2">
        <v>10012</v>
      </c>
      <c r="G435" s="3">
        <v>6468377033</v>
      </c>
      <c r="H435" s="1" t="s">
        <v>127</v>
      </c>
      <c r="I435" t="s">
        <v>17</v>
      </c>
      <c r="J435">
        <v>95</v>
      </c>
      <c r="K435">
        <v>197</v>
      </c>
      <c r="L435" s="27">
        <f>RestaurantData[[#This Row],[DailyCustAvg]]*30</f>
        <v>5910</v>
      </c>
      <c r="M435" s="7">
        <f>(((RestaurantData[[#This Row],[FitScore]]/100)*RestaurantData[[#This Row],[DailyCustAvg]])/3.5)*30</f>
        <v>1604.1428571428571</v>
      </c>
      <c r="N435">
        <v>40.721373890008998</v>
      </c>
      <c r="O435">
        <v>-73.995548196848006</v>
      </c>
      <c r="P435">
        <v>102</v>
      </c>
      <c r="Q435">
        <v>1</v>
      </c>
      <c r="R435">
        <f>(RestaurantData[[#This Row],[MonthySales]]/1500)*0.07</f>
        <v>7.486000000000001E-2</v>
      </c>
    </row>
    <row r="436" spans="1:18" hidden="1" x14ac:dyDescent="0.3">
      <c r="A436">
        <v>40947919</v>
      </c>
      <c r="B436" s="1" t="s">
        <v>499</v>
      </c>
      <c r="C436" t="s">
        <v>14</v>
      </c>
      <c r="D436" s="2">
        <v>475</v>
      </c>
      <c r="E436" s="1" t="s">
        <v>47</v>
      </c>
      <c r="F436" s="2">
        <v>10012</v>
      </c>
      <c r="G436" s="3">
        <v>2122774300</v>
      </c>
      <c r="H436" s="1" t="s">
        <v>29</v>
      </c>
      <c r="I436" t="s">
        <v>17</v>
      </c>
      <c r="J436">
        <v>96</v>
      </c>
      <c r="K436">
        <v>197</v>
      </c>
      <c r="L436" s="27">
        <f>RestaurantData[[#This Row],[DailyCustAvg]]*30</f>
        <v>5910</v>
      </c>
      <c r="M436" s="7">
        <f>(((RestaurantData[[#This Row],[FitScore]]/100)*RestaurantData[[#This Row],[DailyCustAvg]])/3.5)*30</f>
        <v>1621.0285714285715</v>
      </c>
      <c r="N436">
        <v>40.726572564394999</v>
      </c>
      <c r="O436">
        <v>-74.000202042544004</v>
      </c>
      <c r="P436">
        <v>102</v>
      </c>
      <c r="Q436">
        <v>1</v>
      </c>
      <c r="R436">
        <f>(RestaurantData[[#This Row],[MonthySales]]/1500)*0.07</f>
        <v>7.5648000000000007E-2</v>
      </c>
    </row>
    <row r="437" spans="1:18" hidden="1" x14ac:dyDescent="0.3">
      <c r="A437">
        <v>41678685</v>
      </c>
      <c r="B437" s="1" t="s">
        <v>770</v>
      </c>
      <c r="C437" t="s">
        <v>14</v>
      </c>
      <c r="D437" s="2">
        <v>19</v>
      </c>
      <c r="E437" s="1" t="s">
        <v>397</v>
      </c>
      <c r="F437" s="2">
        <v>10012</v>
      </c>
      <c r="G437" s="3">
        <v>2122193434</v>
      </c>
      <c r="H437" s="1" t="s">
        <v>207</v>
      </c>
      <c r="I437" t="s">
        <v>17</v>
      </c>
      <c r="J437">
        <v>96</v>
      </c>
      <c r="K437">
        <v>196</v>
      </c>
      <c r="L437" s="27">
        <f>RestaurantData[[#This Row],[DailyCustAvg]]*30</f>
        <v>5880</v>
      </c>
      <c r="M437" s="7">
        <f>(((RestaurantData[[#This Row],[FitScore]]/100)*RestaurantData[[#This Row],[DailyCustAvg]])/3.5)*30</f>
        <v>1612.8</v>
      </c>
      <c r="N437">
        <v>40.720533954323002</v>
      </c>
      <c r="O437">
        <v>-73.994682435307993</v>
      </c>
      <c r="P437">
        <v>102</v>
      </c>
      <c r="Q437">
        <v>1</v>
      </c>
      <c r="R437">
        <f>(RestaurantData[[#This Row],[MonthySales]]/1500)*0.07</f>
        <v>7.5263999999999998E-2</v>
      </c>
    </row>
    <row r="438" spans="1:18" hidden="1" x14ac:dyDescent="0.3">
      <c r="A438">
        <v>50092846</v>
      </c>
      <c r="B438" s="1" t="s">
        <v>429</v>
      </c>
      <c r="C438" t="s">
        <v>14</v>
      </c>
      <c r="D438" s="2">
        <v>506</v>
      </c>
      <c r="E438" s="1" t="s">
        <v>430</v>
      </c>
      <c r="F438" s="2">
        <v>10012</v>
      </c>
      <c r="G438" s="3">
        <v>2123529900</v>
      </c>
      <c r="H438" s="1" t="s">
        <v>58</v>
      </c>
      <c r="I438" t="s">
        <v>17</v>
      </c>
      <c r="J438">
        <v>95</v>
      </c>
      <c r="K438">
        <v>191</v>
      </c>
      <c r="L438" s="27">
        <f>RestaurantData[[#This Row],[DailyCustAvg]]*30</f>
        <v>5730</v>
      </c>
      <c r="M438" s="7">
        <f>(((RestaurantData[[#This Row],[FitScore]]/100)*RestaurantData[[#This Row],[DailyCustAvg]])/3.5)*30</f>
        <v>1555.2857142857142</v>
      </c>
      <c r="N438">
        <v>40.727604594791003</v>
      </c>
      <c r="O438">
        <v>-73.999354175399006</v>
      </c>
      <c r="P438">
        <v>102</v>
      </c>
      <c r="Q438">
        <v>1</v>
      </c>
      <c r="R438">
        <f>(RestaurantData[[#This Row],[MonthySales]]/1500)*0.07</f>
        <v>7.2580000000000006E-2</v>
      </c>
    </row>
    <row r="439" spans="1:18" hidden="1" x14ac:dyDescent="0.3">
      <c r="A439">
        <v>50012740</v>
      </c>
      <c r="B439" s="1" t="s">
        <v>506</v>
      </c>
      <c r="C439" t="s">
        <v>14</v>
      </c>
      <c r="D439" s="2">
        <v>151</v>
      </c>
      <c r="E439" s="1" t="s">
        <v>409</v>
      </c>
      <c r="F439" s="2">
        <v>10012</v>
      </c>
      <c r="G439" s="3">
        <v>6466660810</v>
      </c>
      <c r="H439" s="1" t="s">
        <v>16</v>
      </c>
      <c r="I439" t="s">
        <v>21</v>
      </c>
      <c r="J439">
        <v>95</v>
      </c>
      <c r="K439">
        <v>188</v>
      </c>
      <c r="L439" s="27">
        <f>RestaurantData[[#This Row],[DailyCustAvg]]*30</f>
        <v>5640</v>
      </c>
      <c r="M439" s="23">
        <f>(((RestaurantData[[#This Row],[FitScore]]/100)*RestaurantData[[#This Row],[DailyCustAvg]])/3.5)*30</f>
        <v>1530.8571428571427</v>
      </c>
      <c r="N439">
        <v>40.720350072923999</v>
      </c>
      <c r="O439">
        <v>-73.995086497252004</v>
      </c>
      <c r="P439">
        <v>102</v>
      </c>
      <c r="Q439">
        <v>1</v>
      </c>
      <c r="R439">
        <f>(RestaurantData[[#This Row],[MonthySales]]/1500)*0.07</f>
        <v>7.1440000000000003E-2</v>
      </c>
    </row>
    <row r="440" spans="1:18" hidden="1" x14ac:dyDescent="0.3">
      <c r="A440">
        <v>50001719</v>
      </c>
      <c r="B440" s="1" t="s">
        <v>706</v>
      </c>
      <c r="C440" t="s">
        <v>14</v>
      </c>
      <c r="D440" s="2">
        <v>14</v>
      </c>
      <c r="E440" s="1" t="s">
        <v>362</v>
      </c>
      <c r="F440" s="2">
        <v>10012</v>
      </c>
      <c r="G440" s="3">
        <v>6466660114</v>
      </c>
      <c r="H440" s="1" t="s">
        <v>127</v>
      </c>
      <c r="I440" t="s">
        <v>17</v>
      </c>
      <c r="J440">
        <v>94</v>
      </c>
      <c r="K440">
        <v>187</v>
      </c>
      <c r="L440" s="27">
        <f>RestaurantData[[#This Row],[DailyCustAvg]]*30</f>
        <v>5610</v>
      </c>
      <c r="M440" s="7">
        <f>(((RestaurantData[[#This Row],[FitScore]]/100)*RestaurantData[[#This Row],[DailyCustAvg]])/3.5)*30</f>
        <v>1506.6857142857143</v>
      </c>
      <c r="N440">
        <v>40.721340922362998</v>
      </c>
      <c r="O440">
        <v>-73.994823067786001</v>
      </c>
      <c r="P440">
        <v>102</v>
      </c>
      <c r="Q440">
        <v>1</v>
      </c>
      <c r="R440">
        <f>(RestaurantData[[#This Row],[MonthySales]]/1500)*0.07</f>
        <v>7.0312000000000013E-2</v>
      </c>
    </row>
    <row r="441" spans="1:18" hidden="1" x14ac:dyDescent="0.3">
      <c r="A441">
        <v>50035310</v>
      </c>
      <c r="B441" s="1" t="s">
        <v>495</v>
      </c>
      <c r="C441" t="s">
        <v>14</v>
      </c>
      <c r="D441" s="2">
        <v>79</v>
      </c>
      <c r="E441" s="1" t="s">
        <v>375</v>
      </c>
      <c r="F441" s="2">
        <v>10012</v>
      </c>
      <c r="G441" s="3">
        <v>2129825275</v>
      </c>
      <c r="H441" s="1" t="s">
        <v>24</v>
      </c>
      <c r="I441" t="s">
        <v>17</v>
      </c>
      <c r="J441">
        <v>97</v>
      </c>
      <c r="K441">
        <v>185</v>
      </c>
      <c r="L441" s="27">
        <f>RestaurantData[[#This Row],[DailyCustAvg]]*30</f>
        <v>5550</v>
      </c>
      <c r="M441" s="7">
        <f>(((RestaurantData[[#This Row],[FitScore]]/100)*RestaurantData[[#This Row],[DailyCustAvg]])/3.5)*30</f>
        <v>1538.1428571428569</v>
      </c>
      <c r="N441">
        <v>40.72877111183</v>
      </c>
      <c r="O441">
        <v>-74.001533409377004</v>
      </c>
      <c r="P441">
        <v>102</v>
      </c>
      <c r="Q441">
        <v>3</v>
      </c>
      <c r="R441">
        <f>(RestaurantData[[#This Row],[MonthySales]]/1500)*0.07</f>
        <v>7.1779999999999997E-2</v>
      </c>
    </row>
    <row r="442" spans="1:18" hidden="1" x14ac:dyDescent="0.3">
      <c r="A442">
        <v>40659197</v>
      </c>
      <c r="B442" s="1" t="s">
        <v>654</v>
      </c>
      <c r="C442" t="s">
        <v>14</v>
      </c>
      <c r="D442" s="2">
        <v>109</v>
      </c>
      <c r="E442" s="1" t="s">
        <v>375</v>
      </c>
      <c r="F442" s="2">
        <v>10012</v>
      </c>
      <c r="G442" s="3">
        <v>2125334487</v>
      </c>
      <c r="H442" s="1" t="s">
        <v>16</v>
      </c>
      <c r="I442" t="s">
        <v>17</v>
      </c>
      <c r="J442">
        <v>98</v>
      </c>
      <c r="K442">
        <v>183</v>
      </c>
      <c r="L442" s="27">
        <f>RestaurantData[[#This Row],[DailyCustAvg]]*30</f>
        <v>5490</v>
      </c>
      <c r="M442" s="7">
        <f>(((RestaurantData[[#This Row],[FitScore]]/100)*RestaurantData[[#This Row],[DailyCustAvg]])/3.5)*30</f>
        <v>1537.2</v>
      </c>
      <c r="N442">
        <v>40.729759235552002</v>
      </c>
      <c r="O442">
        <v>-74.000699966699997</v>
      </c>
      <c r="P442">
        <v>102</v>
      </c>
      <c r="Q442">
        <v>1</v>
      </c>
      <c r="R442">
        <f>(RestaurantData[[#This Row],[MonthySales]]/1500)*0.07</f>
        <v>7.1736000000000008E-2</v>
      </c>
    </row>
    <row r="443" spans="1:18" hidden="1" x14ac:dyDescent="0.3">
      <c r="A443">
        <v>41246444</v>
      </c>
      <c r="B443" s="1" t="s">
        <v>605</v>
      </c>
      <c r="C443" t="s">
        <v>14</v>
      </c>
      <c r="D443" s="2">
        <v>144</v>
      </c>
      <c r="E443" s="1" t="s">
        <v>387</v>
      </c>
      <c r="F443" s="2">
        <v>10012</v>
      </c>
      <c r="G443" s="3">
        <v>2122532601</v>
      </c>
      <c r="H443" s="1" t="s">
        <v>16</v>
      </c>
      <c r="I443" t="s">
        <v>21</v>
      </c>
      <c r="J443">
        <v>95</v>
      </c>
      <c r="K443">
        <v>180</v>
      </c>
      <c r="L443" s="27">
        <f>RestaurantData[[#This Row],[DailyCustAvg]]*30</f>
        <v>5400</v>
      </c>
      <c r="M443" s="23">
        <f>(((RestaurantData[[#This Row],[FitScore]]/100)*RestaurantData[[#This Row],[DailyCustAvg]])/3.5)*30</f>
        <v>1465.7142857142856</v>
      </c>
      <c r="N443">
        <v>40.727022690155998</v>
      </c>
      <c r="O443">
        <v>-74.001919417183998</v>
      </c>
      <c r="P443">
        <v>102</v>
      </c>
      <c r="Q443">
        <v>3</v>
      </c>
      <c r="R443">
        <f>(RestaurantData[[#This Row],[MonthySales]]/1500)*0.07</f>
        <v>6.8399999999999989E-2</v>
      </c>
    </row>
    <row r="444" spans="1:18" hidden="1" x14ac:dyDescent="0.3">
      <c r="A444">
        <v>50074184</v>
      </c>
      <c r="B444" s="1" t="s">
        <v>725</v>
      </c>
      <c r="C444" t="s">
        <v>14</v>
      </c>
      <c r="D444" s="2">
        <v>171</v>
      </c>
      <c r="E444" s="1" t="s">
        <v>387</v>
      </c>
      <c r="F444" s="2">
        <v>10012</v>
      </c>
      <c r="G444" s="3">
        <v>2124757771</v>
      </c>
      <c r="H444" s="1" t="s">
        <v>56</v>
      </c>
      <c r="I444" t="s">
        <v>17</v>
      </c>
      <c r="J444">
        <v>95</v>
      </c>
      <c r="K444">
        <v>180</v>
      </c>
      <c r="L444" s="27">
        <f>RestaurantData[[#This Row],[DailyCustAvg]]*30</f>
        <v>5400</v>
      </c>
      <c r="M444" s="7">
        <f>(((RestaurantData[[#This Row],[FitScore]]/100)*RestaurantData[[#This Row],[DailyCustAvg]])/3.5)*30</f>
        <v>1465.7142857142856</v>
      </c>
      <c r="N444">
        <v>40.728021796053</v>
      </c>
      <c r="O444">
        <v>-74.001067962476</v>
      </c>
      <c r="P444">
        <v>102</v>
      </c>
      <c r="Q444">
        <v>3</v>
      </c>
      <c r="R444">
        <f>(RestaurantData[[#This Row],[MonthySales]]/1500)*0.07</f>
        <v>6.8399999999999989E-2</v>
      </c>
    </row>
    <row r="445" spans="1:18" hidden="1" x14ac:dyDescent="0.3">
      <c r="A445">
        <v>41395881</v>
      </c>
      <c r="B445" s="1" t="s">
        <v>788</v>
      </c>
      <c r="C445" t="s">
        <v>14</v>
      </c>
      <c r="D445" s="2">
        <v>12</v>
      </c>
      <c r="E445" s="1" t="s">
        <v>362</v>
      </c>
      <c r="F445" s="2">
        <v>10012</v>
      </c>
      <c r="G445" s="3">
        <v>2126250011</v>
      </c>
      <c r="H445" s="1" t="s">
        <v>16</v>
      </c>
      <c r="I445" t="s">
        <v>17</v>
      </c>
      <c r="J445">
        <v>94</v>
      </c>
      <c r="K445">
        <v>180</v>
      </c>
      <c r="L445" s="27">
        <f>RestaurantData[[#This Row],[DailyCustAvg]]*30</f>
        <v>5400</v>
      </c>
      <c r="M445" s="7">
        <f>(((RestaurantData[[#This Row],[FitScore]]/100)*RestaurantData[[#This Row],[DailyCustAvg]])/3.5)*30</f>
        <v>1450.2857142857142</v>
      </c>
      <c r="N445">
        <v>40.721242099576003</v>
      </c>
      <c r="O445">
        <v>-73.994581365428004</v>
      </c>
      <c r="P445">
        <v>102</v>
      </c>
      <c r="Q445">
        <v>1</v>
      </c>
      <c r="R445">
        <f>(RestaurantData[[#This Row],[MonthySales]]/1500)*0.07</f>
        <v>6.7680000000000004E-2</v>
      </c>
    </row>
    <row r="446" spans="1:18" hidden="1" x14ac:dyDescent="0.3">
      <c r="A446">
        <v>50093889</v>
      </c>
      <c r="B446" s="1" t="s">
        <v>659</v>
      </c>
      <c r="C446" t="s">
        <v>14</v>
      </c>
      <c r="D446" s="2">
        <v>126</v>
      </c>
      <c r="E446" s="1" t="s">
        <v>375</v>
      </c>
      <c r="F446" s="2">
        <v>10012</v>
      </c>
      <c r="G446" s="3">
        <v>3472759136</v>
      </c>
      <c r="H446" s="1" t="s">
        <v>613</v>
      </c>
      <c r="I446" t="s">
        <v>17</v>
      </c>
      <c r="J446">
        <v>97</v>
      </c>
      <c r="K446">
        <v>177</v>
      </c>
      <c r="L446" s="27">
        <f>RestaurantData[[#This Row],[DailyCustAvg]]*30</f>
        <v>5310</v>
      </c>
      <c r="M446" s="7">
        <f>(((RestaurantData[[#This Row],[FitScore]]/100)*RestaurantData[[#This Row],[DailyCustAvg]])/3.5)*30</f>
        <v>1471.6285714285714</v>
      </c>
      <c r="N446">
        <v>40.730105077506998</v>
      </c>
      <c r="O446">
        <v>-74.000378849930001</v>
      </c>
      <c r="P446">
        <v>102</v>
      </c>
      <c r="Q446">
        <v>1</v>
      </c>
      <c r="R446">
        <f>(RestaurantData[[#This Row],[MonthySales]]/1500)*0.07</f>
        <v>6.8676000000000001E-2</v>
      </c>
    </row>
    <row r="447" spans="1:18" hidden="1" x14ac:dyDescent="0.3">
      <c r="A447">
        <v>41004486</v>
      </c>
      <c r="B447" s="1" t="s">
        <v>528</v>
      </c>
      <c r="C447" t="s">
        <v>14</v>
      </c>
      <c r="D447" s="2">
        <v>149</v>
      </c>
      <c r="E447" s="1" t="s">
        <v>489</v>
      </c>
      <c r="F447" s="2">
        <v>10012</v>
      </c>
      <c r="G447" s="3">
        <v>2122284367</v>
      </c>
      <c r="H447" s="1" t="s">
        <v>20</v>
      </c>
      <c r="I447" t="s">
        <v>17</v>
      </c>
      <c r="J447">
        <v>98</v>
      </c>
      <c r="K447">
        <v>175</v>
      </c>
      <c r="L447" s="27">
        <f>RestaurantData[[#This Row],[DailyCustAvg]]*30</f>
        <v>5250</v>
      </c>
      <c r="M447" s="7">
        <f>(((RestaurantData[[#This Row],[FitScore]]/100)*RestaurantData[[#This Row],[DailyCustAvg]])/3.5)*30</f>
        <v>1470</v>
      </c>
      <c r="N447">
        <v>40.731507651877997</v>
      </c>
      <c r="O447">
        <v>-74.000544833792006</v>
      </c>
      <c r="P447">
        <v>102</v>
      </c>
      <c r="Q447">
        <v>1</v>
      </c>
      <c r="R447">
        <f>(RestaurantData[[#This Row],[MonthySales]]/1500)*0.07</f>
        <v>6.8600000000000008E-2</v>
      </c>
    </row>
    <row r="448" spans="1:18" hidden="1" x14ac:dyDescent="0.3">
      <c r="A448">
        <v>50059265</v>
      </c>
      <c r="B448" s="1" t="s">
        <v>682</v>
      </c>
      <c r="C448" t="s">
        <v>14</v>
      </c>
      <c r="D448" s="2">
        <v>177</v>
      </c>
      <c r="E448" s="1" t="s">
        <v>451</v>
      </c>
      <c r="F448" s="2">
        <v>10012</v>
      </c>
      <c r="G448" s="3">
        <v>7169081689</v>
      </c>
      <c r="H448" s="1" t="s">
        <v>242</v>
      </c>
      <c r="I448" t="s">
        <v>17</v>
      </c>
      <c r="J448">
        <v>95</v>
      </c>
      <c r="K448">
        <v>174</v>
      </c>
      <c r="L448" s="27">
        <f>RestaurantData[[#This Row],[DailyCustAvg]]*30</f>
        <v>5220</v>
      </c>
      <c r="M448" s="7">
        <f>(((RestaurantData[[#This Row],[FitScore]]/100)*RestaurantData[[#This Row],[DailyCustAvg]])/3.5)*30</f>
        <v>1416.8571428571427</v>
      </c>
      <c r="N448">
        <v>40.726292581998003</v>
      </c>
      <c r="O448">
        <v>-74.001941043398006</v>
      </c>
      <c r="P448">
        <v>102</v>
      </c>
      <c r="Q448">
        <v>3</v>
      </c>
      <c r="R448">
        <f>(RestaurantData[[#This Row],[MonthySales]]/1500)*0.07</f>
        <v>6.6119999999999998E-2</v>
      </c>
    </row>
    <row r="449" spans="1:18" hidden="1" x14ac:dyDescent="0.3">
      <c r="A449">
        <v>50040804</v>
      </c>
      <c r="B449" s="1" t="s">
        <v>714</v>
      </c>
      <c r="C449" t="s">
        <v>14</v>
      </c>
      <c r="D449" s="2">
        <v>463</v>
      </c>
      <c r="E449" s="1" t="s">
        <v>47</v>
      </c>
      <c r="F449" s="2">
        <v>10012</v>
      </c>
      <c r="G449" s="3">
        <v>2122543000</v>
      </c>
      <c r="H449" s="1" t="s">
        <v>16</v>
      </c>
      <c r="I449" t="s">
        <v>21</v>
      </c>
      <c r="J449">
        <v>96</v>
      </c>
      <c r="K449">
        <v>171</v>
      </c>
      <c r="L449" s="27">
        <f>RestaurantData[[#This Row],[DailyCustAvg]]*30</f>
        <v>5130</v>
      </c>
      <c r="M449" s="23">
        <f>(((RestaurantData[[#This Row],[FitScore]]/100)*RestaurantData[[#This Row],[DailyCustAvg]])/3.5)*30</f>
        <v>1407.0857142857144</v>
      </c>
      <c r="N449">
        <v>40.726331024423999</v>
      </c>
      <c r="O449">
        <v>-74.000407691506993</v>
      </c>
      <c r="P449">
        <v>102</v>
      </c>
      <c r="Q449">
        <v>1</v>
      </c>
      <c r="R449">
        <f>(RestaurantData[[#This Row],[MonthySales]]/1500)*0.07</f>
        <v>6.5664000000000014E-2</v>
      </c>
    </row>
    <row r="450" spans="1:18" hidden="1" x14ac:dyDescent="0.3">
      <c r="A450">
        <v>41393008</v>
      </c>
      <c r="B450" s="1" t="s">
        <v>796</v>
      </c>
      <c r="C450" t="s">
        <v>14</v>
      </c>
      <c r="D450" s="2">
        <v>240</v>
      </c>
      <c r="E450" s="1" t="s">
        <v>387</v>
      </c>
      <c r="F450" s="2">
        <v>10012</v>
      </c>
      <c r="G450" s="3">
        <v>6468250812</v>
      </c>
      <c r="H450" s="1" t="s">
        <v>56</v>
      </c>
      <c r="I450" t="s">
        <v>17</v>
      </c>
      <c r="J450">
        <v>96</v>
      </c>
      <c r="K450">
        <v>171</v>
      </c>
      <c r="L450" s="27">
        <f>RestaurantData[[#This Row],[DailyCustAvg]]*30</f>
        <v>5130</v>
      </c>
      <c r="M450" s="7">
        <f>(((RestaurantData[[#This Row],[FitScore]]/100)*RestaurantData[[#This Row],[DailyCustAvg]])/3.5)*30</f>
        <v>1407.0857142857144</v>
      </c>
      <c r="N450">
        <v>40.729718065703999</v>
      </c>
      <c r="O450">
        <v>-73.999660841088001</v>
      </c>
      <c r="P450">
        <v>102</v>
      </c>
      <c r="Q450">
        <v>1</v>
      </c>
      <c r="R450">
        <f>(RestaurantData[[#This Row],[MonthySales]]/1500)*0.07</f>
        <v>6.5664000000000014E-2</v>
      </c>
    </row>
    <row r="451" spans="1:18" hidden="1" x14ac:dyDescent="0.3">
      <c r="A451">
        <v>40995721</v>
      </c>
      <c r="B451" s="1" t="s">
        <v>696</v>
      </c>
      <c r="C451" t="s">
        <v>14</v>
      </c>
      <c r="D451" s="2">
        <v>11</v>
      </c>
      <c r="E451" s="1" t="s">
        <v>391</v>
      </c>
      <c r="F451" s="2">
        <v>10012</v>
      </c>
      <c r="G451" s="3">
        <v>2125295133</v>
      </c>
      <c r="H451" s="1" t="s">
        <v>24</v>
      </c>
      <c r="I451" t="s">
        <v>17</v>
      </c>
      <c r="J451">
        <v>97</v>
      </c>
      <c r="K451">
        <v>166</v>
      </c>
      <c r="L451" s="27">
        <f>RestaurantData[[#This Row],[DailyCustAvg]]*30</f>
        <v>4980</v>
      </c>
      <c r="M451" s="7">
        <f>(((RestaurantData[[#This Row],[FitScore]]/100)*RestaurantData[[#This Row],[DailyCustAvg]])/3.5)*30</f>
        <v>1380.1714285714286</v>
      </c>
      <c r="N451">
        <v>40.725400325567001</v>
      </c>
      <c r="O451">
        <v>-73.992834832005997</v>
      </c>
      <c r="P451">
        <v>102</v>
      </c>
      <c r="Q451">
        <v>1</v>
      </c>
      <c r="R451">
        <f>(RestaurantData[[#This Row],[MonthySales]]/1500)*0.07</f>
        <v>6.4408000000000007E-2</v>
      </c>
    </row>
    <row r="452" spans="1:18" hidden="1" x14ac:dyDescent="0.3">
      <c r="A452">
        <v>50088145</v>
      </c>
      <c r="B452" s="1" t="s">
        <v>417</v>
      </c>
      <c r="C452" t="s">
        <v>14</v>
      </c>
      <c r="D452" s="2">
        <v>19</v>
      </c>
      <c r="E452" s="1" t="s">
        <v>397</v>
      </c>
      <c r="F452" s="2">
        <v>10012</v>
      </c>
      <c r="G452" s="3">
        <v>6463218563</v>
      </c>
      <c r="H452" s="1" t="s">
        <v>418</v>
      </c>
      <c r="I452" t="s">
        <v>17</v>
      </c>
      <c r="J452">
        <v>95</v>
      </c>
      <c r="K452">
        <v>164</v>
      </c>
      <c r="L452" s="27">
        <f>RestaurantData[[#This Row],[DailyCustAvg]]*30</f>
        <v>4920</v>
      </c>
      <c r="M452" s="7">
        <f>(((RestaurantData[[#This Row],[FitScore]]/100)*RestaurantData[[#This Row],[DailyCustAvg]])/3.5)*30</f>
        <v>1335.4285714285713</v>
      </c>
      <c r="N452">
        <v>40.720533954323002</v>
      </c>
      <c r="O452">
        <v>-73.994682435307993</v>
      </c>
      <c r="P452">
        <v>102</v>
      </c>
      <c r="Q452">
        <v>1</v>
      </c>
      <c r="R452">
        <f>(RestaurantData[[#This Row],[MonthySales]]/1500)*0.07</f>
        <v>6.232E-2</v>
      </c>
    </row>
    <row r="453" spans="1:18" hidden="1" x14ac:dyDescent="0.3">
      <c r="A453">
        <v>41230004</v>
      </c>
      <c r="B453" s="1" t="s">
        <v>822</v>
      </c>
      <c r="C453" t="s">
        <v>14</v>
      </c>
      <c r="D453" s="2">
        <v>149</v>
      </c>
      <c r="E453" s="1" t="s">
        <v>391</v>
      </c>
      <c r="F453" s="2">
        <v>10012</v>
      </c>
      <c r="G453" s="3">
        <v>2122548592</v>
      </c>
      <c r="H453" s="1" t="s">
        <v>16</v>
      </c>
      <c r="I453" t="s">
        <v>21</v>
      </c>
      <c r="J453">
        <v>98</v>
      </c>
      <c r="K453">
        <v>162</v>
      </c>
      <c r="L453" s="27">
        <f>RestaurantData[[#This Row],[DailyCustAvg]]*30</f>
        <v>4860</v>
      </c>
      <c r="M453" s="23">
        <f>(((RestaurantData[[#This Row],[FitScore]]/100)*RestaurantData[[#This Row],[DailyCustAvg]])/3.5)*30</f>
        <v>1360.8</v>
      </c>
      <c r="N453">
        <v>40.728268828151002</v>
      </c>
      <c r="O453">
        <v>-73.999357776932001</v>
      </c>
      <c r="P453">
        <v>102</v>
      </c>
      <c r="Q453">
        <v>1</v>
      </c>
      <c r="R453">
        <f>(RestaurantData[[#This Row],[MonthySales]]/1500)*0.07</f>
        <v>6.3504000000000005E-2</v>
      </c>
    </row>
    <row r="454" spans="1:18" hidden="1" x14ac:dyDescent="0.3">
      <c r="A454">
        <v>50067052</v>
      </c>
      <c r="B454" s="1" t="s">
        <v>396</v>
      </c>
      <c r="C454" t="s">
        <v>14</v>
      </c>
      <c r="D454" s="2">
        <v>85</v>
      </c>
      <c r="E454" s="1" t="s">
        <v>397</v>
      </c>
      <c r="F454" s="2">
        <v>10012</v>
      </c>
      <c r="G454" s="3">
        <v>9172615550</v>
      </c>
      <c r="H454" s="1" t="s">
        <v>56</v>
      </c>
      <c r="I454" t="s">
        <v>17</v>
      </c>
      <c r="J454">
        <v>95</v>
      </c>
      <c r="K454">
        <v>155</v>
      </c>
      <c r="L454" s="27">
        <f>RestaurantData[[#This Row],[DailyCustAvg]]*30</f>
        <v>4650</v>
      </c>
      <c r="M454" s="7">
        <f>(((RestaurantData[[#This Row],[FitScore]]/100)*RestaurantData[[#This Row],[DailyCustAvg]])/3.5)*30</f>
        <v>1262.1428571428571</v>
      </c>
      <c r="N454">
        <v>40.721239437260003</v>
      </c>
      <c r="O454">
        <v>-73.996767578974996</v>
      </c>
      <c r="P454">
        <v>102</v>
      </c>
      <c r="Q454">
        <v>1</v>
      </c>
      <c r="R454">
        <f>(RestaurantData[[#This Row],[MonthySales]]/1500)*0.07</f>
        <v>5.8900000000000008E-2</v>
      </c>
    </row>
    <row r="455" spans="1:18" hidden="1" x14ac:dyDescent="0.3">
      <c r="A455">
        <v>50057051</v>
      </c>
      <c r="B455" s="1" t="s">
        <v>552</v>
      </c>
      <c r="C455" t="s">
        <v>14</v>
      </c>
      <c r="D455" s="2">
        <v>372</v>
      </c>
      <c r="E455" s="1" t="s">
        <v>351</v>
      </c>
      <c r="F455" s="2">
        <v>10012</v>
      </c>
      <c r="G455" s="3">
        <v>6466784092</v>
      </c>
      <c r="H455" s="1" t="s">
        <v>16</v>
      </c>
      <c r="I455" t="s">
        <v>17</v>
      </c>
      <c r="J455">
        <v>95</v>
      </c>
      <c r="K455">
        <v>153</v>
      </c>
      <c r="L455" s="27">
        <f>RestaurantData[[#This Row],[DailyCustAvg]]*30</f>
        <v>4590</v>
      </c>
      <c r="M455" s="7">
        <f>(((RestaurantData[[#This Row],[FitScore]]/100)*RestaurantData[[#This Row],[DailyCustAvg]])/3.5)*30</f>
        <v>1245.8571428571427</v>
      </c>
      <c r="N455">
        <v>40.727132327424002</v>
      </c>
      <c r="O455">
        <v>-73.993765491778007</v>
      </c>
      <c r="P455">
        <v>102</v>
      </c>
      <c r="Q455">
        <v>1</v>
      </c>
      <c r="R455">
        <f>(RestaurantData[[#This Row],[MonthySales]]/1500)*0.07</f>
        <v>5.8139999999999997E-2</v>
      </c>
    </row>
    <row r="456" spans="1:18" hidden="1" x14ac:dyDescent="0.3">
      <c r="A456">
        <v>40550666</v>
      </c>
      <c r="B456" s="1" t="s">
        <v>598</v>
      </c>
      <c r="C456" t="s">
        <v>14</v>
      </c>
      <c r="D456" s="2">
        <v>51</v>
      </c>
      <c r="E456" s="1" t="s">
        <v>599</v>
      </c>
      <c r="F456" s="2">
        <v>10012</v>
      </c>
      <c r="G456" s="3">
        <v>2129664471</v>
      </c>
      <c r="H456" s="1" t="s">
        <v>16</v>
      </c>
      <c r="I456" t="s">
        <v>17</v>
      </c>
      <c r="J456">
        <v>94</v>
      </c>
      <c r="K456">
        <v>153</v>
      </c>
      <c r="L456" s="27">
        <f>RestaurantData[[#This Row],[DailyCustAvg]]*30</f>
        <v>4590</v>
      </c>
      <c r="M456" s="7">
        <f>(((RestaurantData[[#This Row],[FitScore]]/100)*RestaurantData[[#This Row],[DailyCustAvg]])/3.5)*30</f>
        <v>1232.7428571428572</v>
      </c>
      <c r="N456">
        <v>40.724769118334997</v>
      </c>
      <c r="O456">
        <v>-73.994440373166995</v>
      </c>
      <c r="P456">
        <v>102</v>
      </c>
      <c r="Q456">
        <v>1</v>
      </c>
      <c r="R456">
        <f>(RestaurantData[[#This Row],[MonthySales]]/1500)*0.07</f>
        <v>5.752800000000001E-2</v>
      </c>
    </row>
    <row r="457" spans="1:18" hidden="1" x14ac:dyDescent="0.3">
      <c r="A457">
        <v>50013284</v>
      </c>
      <c r="B457" s="1" t="s">
        <v>738</v>
      </c>
      <c r="C457" t="s">
        <v>14</v>
      </c>
      <c r="D457" s="2">
        <v>203</v>
      </c>
      <c r="E457" s="1" t="s">
        <v>362</v>
      </c>
      <c r="F457" s="2">
        <v>10012</v>
      </c>
      <c r="G457" s="3">
        <v>2123343855</v>
      </c>
      <c r="H457" s="1" t="s">
        <v>16</v>
      </c>
      <c r="I457" t="s">
        <v>17</v>
      </c>
      <c r="J457">
        <v>96</v>
      </c>
      <c r="K457">
        <v>153</v>
      </c>
      <c r="L457" s="27">
        <f>RestaurantData[[#This Row],[DailyCustAvg]]*30</f>
        <v>4590</v>
      </c>
      <c r="M457" s="7">
        <f>(((RestaurantData[[#This Row],[FitScore]]/100)*RestaurantData[[#This Row],[DailyCustAvg]])/3.5)*30</f>
        <v>1258.9714285714285</v>
      </c>
      <c r="N457">
        <v>40.725307174141001</v>
      </c>
      <c r="O457">
        <v>-74.003492383121994</v>
      </c>
      <c r="P457">
        <v>102</v>
      </c>
      <c r="Q457">
        <v>3</v>
      </c>
      <c r="R457">
        <f>(RestaurantData[[#This Row],[MonthySales]]/1500)*0.07</f>
        <v>5.8752000000000006E-2</v>
      </c>
    </row>
    <row r="458" spans="1:18" hidden="1" x14ac:dyDescent="0.3">
      <c r="A458">
        <v>50055011</v>
      </c>
      <c r="B458" s="1" t="s">
        <v>524</v>
      </c>
      <c r="C458" t="s">
        <v>14</v>
      </c>
      <c r="D458" s="2">
        <v>55</v>
      </c>
      <c r="E458" s="1" t="s">
        <v>426</v>
      </c>
      <c r="F458" s="2">
        <v>10012</v>
      </c>
      <c r="G458" s="3">
        <v>9179453797</v>
      </c>
      <c r="H458" s="1" t="s">
        <v>20</v>
      </c>
      <c r="I458" t="s">
        <v>21</v>
      </c>
      <c r="J458">
        <v>94</v>
      </c>
      <c r="K458">
        <v>151</v>
      </c>
      <c r="L458" s="27">
        <f>RestaurantData[[#This Row],[DailyCustAvg]]*30</f>
        <v>4530</v>
      </c>
      <c r="M458" s="23">
        <f>(((RestaurantData[[#This Row],[FitScore]]/100)*RestaurantData[[#This Row],[DailyCustAvg]])/3.5)*30</f>
        <v>1216.6285714285714</v>
      </c>
      <c r="N458">
        <v>40.725899860011999</v>
      </c>
      <c r="O458">
        <v>-73.992629129725998</v>
      </c>
      <c r="P458">
        <v>102</v>
      </c>
      <c r="Q458">
        <v>1</v>
      </c>
      <c r="R458">
        <f>(RestaurantData[[#This Row],[MonthySales]]/1500)*0.07</f>
        <v>5.6776000000000007E-2</v>
      </c>
    </row>
    <row r="459" spans="1:18" hidden="1" x14ac:dyDescent="0.3">
      <c r="A459">
        <v>41173778</v>
      </c>
      <c r="B459" s="1" t="s">
        <v>541</v>
      </c>
      <c r="C459" t="s">
        <v>14</v>
      </c>
      <c r="D459" s="2">
        <v>29</v>
      </c>
      <c r="E459" s="1" t="s">
        <v>424</v>
      </c>
      <c r="F459" s="2">
        <v>10012</v>
      </c>
      <c r="G459" s="3">
        <v>2125053185</v>
      </c>
      <c r="H459" s="1" t="s">
        <v>188</v>
      </c>
      <c r="I459" t="s">
        <v>17</v>
      </c>
      <c r="J459">
        <v>96</v>
      </c>
      <c r="K459">
        <v>149</v>
      </c>
      <c r="L459" s="27">
        <f>RestaurantData[[#This Row],[DailyCustAvg]]*30</f>
        <v>4470</v>
      </c>
      <c r="M459" s="7">
        <f>(((RestaurantData[[#This Row],[FitScore]]/100)*RestaurantData[[#This Row],[DailyCustAvg]])/3.5)*30</f>
        <v>1226.0571428571429</v>
      </c>
      <c r="N459">
        <v>40.726981323361997</v>
      </c>
      <c r="O459">
        <v>-73.993036705150004</v>
      </c>
      <c r="P459">
        <v>102</v>
      </c>
      <c r="Q459">
        <v>1</v>
      </c>
      <c r="R459">
        <f>(RestaurantData[[#This Row],[MonthySales]]/1500)*0.07</f>
        <v>5.721600000000001E-2</v>
      </c>
    </row>
    <row r="460" spans="1:18" hidden="1" x14ac:dyDescent="0.3">
      <c r="A460">
        <v>50066100</v>
      </c>
      <c r="B460" s="1" t="s">
        <v>533</v>
      </c>
      <c r="C460" t="s">
        <v>14</v>
      </c>
      <c r="D460" s="2">
        <v>334</v>
      </c>
      <c r="E460" s="1" t="s">
        <v>534</v>
      </c>
      <c r="F460" s="2">
        <v>10012</v>
      </c>
      <c r="G460" s="3">
        <v>6467608049</v>
      </c>
      <c r="H460" s="1" t="s">
        <v>143</v>
      </c>
      <c r="I460" t="s">
        <v>17</v>
      </c>
      <c r="J460">
        <v>97</v>
      </c>
      <c r="K460">
        <v>148</v>
      </c>
      <c r="L460" s="27">
        <f>RestaurantData[[#This Row],[DailyCustAvg]]*30</f>
        <v>4440</v>
      </c>
      <c r="M460" s="7">
        <f>(((RestaurantData[[#This Row],[FitScore]]/100)*RestaurantData[[#This Row],[DailyCustAvg]])/3.5)*30</f>
        <v>1230.5142857142857</v>
      </c>
      <c r="N460">
        <v>40.725883348346997</v>
      </c>
      <c r="O460">
        <v>-73.991986931566004</v>
      </c>
      <c r="P460">
        <v>102</v>
      </c>
      <c r="Q460">
        <v>1</v>
      </c>
      <c r="R460">
        <f>(RestaurantData[[#This Row],[MonthySales]]/1500)*0.07</f>
        <v>5.7424000000000003E-2</v>
      </c>
    </row>
    <row r="461" spans="1:18" hidden="1" x14ac:dyDescent="0.3">
      <c r="A461">
        <v>41399893</v>
      </c>
      <c r="B461" s="1" t="s">
        <v>585</v>
      </c>
      <c r="C461" t="s">
        <v>14</v>
      </c>
      <c r="D461" s="2">
        <v>270</v>
      </c>
      <c r="E461" s="1" t="s">
        <v>351</v>
      </c>
      <c r="F461" s="2">
        <v>10012</v>
      </c>
      <c r="G461" s="3">
        <v>2157761076</v>
      </c>
      <c r="H461" s="1" t="s">
        <v>56</v>
      </c>
      <c r="I461" t="s">
        <v>17</v>
      </c>
      <c r="J461">
        <v>97</v>
      </c>
      <c r="K461">
        <v>148</v>
      </c>
      <c r="L461" s="27">
        <f>RestaurantData[[#This Row],[DailyCustAvg]]*30</f>
        <v>4440</v>
      </c>
      <c r="M461" s="7">
        <f>(((RestaurantData[[#This Row],[FitScore]]/100)*RestaurantData[[#This Row],[DailyCustAvg]])/3.5)*30</f>
        <v>1230.5142857142857</v>
      </c>
      <c r="N461">
        <v>40.723835974535</v>
      </c>
      <c r="O461">
        <v>-73.996356168610006</v>
      </c>
      <c r="P461">
        <v>102</v>
      </c>
      <c r="Q461">
        <v>1</v>
      </c>
      <c r="R461">
        <f>(RestaurantData[[#This Row],[MonthySales]]/1500)*0.07</f>
        <v>5.7424000000000003E-2</v>
      </c>
    </row>
    <row r="462" spans="1:18" hidden="1" x14ac:dyDescent="0.3">
      <c r="A462">
        <v>50009989</v>
      </c>
      <c r="B462" s="1" t="s">
        <v>194</v>
      </c>
      <c r="C462" t="s">
        <v>14</v>
      </c>
      <c r="D462" s="2">
        <v>325</v>
      </c>
      <c r="E462" s="1" t="s">
        <v>220</v>
      </c>
      <c r="F462" s="2">
        <v>10013</v>
      </c>
      <c r="G462" s="3">
        <v>3472235353</v>
      </c>
      <c r="H462" s="1" t="s">
        <v>151</v>
      </c>
      <c r="I462" t="s">
        <v>17</v>
      </c>
      <c r="J462">
        <v>94</v>
      </c>
      <c r="K462">
        <v>344</v>
      </c>
      <c r="L462" s="27">
        <f>RestaurantData[[#This Row],[DailyCustAvg]]*30</f>
        <v>10320</v>
      </c>
      <c r="M462" s="7">
        <f>(((RestaurantData[[#This Row],[FitScore]]/100)*RestaurantData[[#This Row],[DailyCustAvg]])/3.5)*30</f>
        <v>2771.6571428571424</v>
      </c>
      <c r="N462">
        <v>40.726742466436001</v>
      </c>
      <c r="O462">
        <v>-74.007922974338996</v>
      </c>
      <c r="P462">
        <v>102</v>
      </c>
      <c r="Q462">
        <v>3</v>
      </c>
      <c r="R462">
        <f>(RestaurantData[[#This Row],[MonthySales]]/1500)*0.07</f>
        <v>0.12934399999999999</v>
      </c>
    </row>
    <row r="463" spans="1:18" hidden="1" x14ac:dyDescent="0.3">
      <c r="A463">
        <v>50093570</v>
      </c>
      <c r="B463" s="1" t="s">
        <v>652</v>
      </c>
      <c r="C463" t="s">
        <v>14</v>
      </c>
      <c r="D463" s="2">
        <v>199</v>
      </c>
      <c r="E463" s="1" t="s">
        <v>532</v>
      </c>
      <c r="F463" s="2">
        <v>10013</v>
      </c>
      <c r="G463" s="3">
        <v>2123346701</v>
      </c>
      <c r="H463" s="1" t="s">
        <v>186</v>
      </c>
      <c r="I463" t="s">
        <v>17</v>
      </c>
      <c r="J463">
        <v>94</v>
      </c>
      <c r="K463">
        <v>342</v>
      </c>
      <c r="L463" s="27">
        <f>RestaurantData[[#This Row],[DailyCustAvg]]*30</f>
        <v>10260</v>
      </c>
      <c r="M463" s="7">
        <f>(((RestaurantData[[#This Row],[FitScore]]/100)*RestaurantData[[#This Row],[DailyCustAvg]])/3.5)*30</f>
        <v>2755.5428571428565</v>
      </c>
      <c r="N463">
        <v>40.719139690917999</v>
      </c>
      <c r="O463">
        <v>-73.996796541194001</v>
      </c>
      <c r="P463">
        <v>102</v>
      </c>
      <c r="Q463">
        <v>1</v>
      </c>
      <c r="R463">
        <f>(RestaurantData[[#This Row],[MonthySales]]/1500)*0.07</f>
        <v>0.12859199999999998</v>
      </c>
    </row>
    <row r="464" spans="1:18" hidden="1" x14ac:dyDescent="0.3">
      <c r="A464">
        <v>50042099</v>
      </c>
      <c r="B464" s="1" t="s">
        <v>769</v>
      </c>
      <c r="C464" t="s">
        <v>14</v>
      </c>
      <c r="D464" s="2">
        <v>431</v>
      </c>
      <c r="E464" s="1" t="s">
        <v>468</v>
      </c>
      <c r="F464" s="2">
        <v>10013</v>
      </c>
      <c r="G464" s="3">
        <v>2124312929</v>
      </c>
      <c r="H464" s="1" t="s">
        <v>56</v>
      </c>
      <c r="I464" t="s">
        <v>21</v>
      </c>
      <c r="J464">
        <v>94</v>
      </c>
      <c r="K464">
        <v>340</v>
      </c>
      <c r="L464" s="27">
        <f>RestaurantData[[#This Row],[DailyCustAvg]]*30</f>
        <v>10200</v>
      </c>
      <c r="M464" s="7">
        <f>(((RestaurantData[[#This Row],[FitScore]]/100)*RestaurantData[[#This Row],[DailyCustAvg]])/3.5)*30</f>
        <v>2739.4285714285711</v>
      </c>
      <c r="N464">
        <v>40.721516702034997</v>
      </c>
      <c r="O464">
        <v>-73.999278474437006</v>
      </c>
      <c r="P464">
        <v>102</v>
      </c>
      <c r="Q464">
        <v>1</v>
      </c>
      <c r="R464">
        <f>(RestaurantData[[#This Row],[MonthySales]]/1500)*0.07</f>
        <v>0.12784000000000001</v>
      </c>
    </row>
    <row r="465" spans="1:18" hidden="1" x14ac:dyDescent="0.3">
      <c r="A465">
        <v>50086256</v>
      </c>
      <c r="B465" s="1" t="s">
        <v>758</v>
      </c>
      <c r="C465" t="s">
        <v>14</v>
      </c>
      <c r="D465" s="2">
        <v>28</v>
      </c>
      <c r="E465" s="1" t="s">
        <v>532</v>
      </c>
      <c r="F465" s="2">
        <v>10013</v>
      </c>
      <c r="G465" s="3">
        <v>9176750771</v>
      </c>
      <c r="H465" s="1" t="s">
        <v>68</v>
      </c>
      <c r="I465" t="s">
        <v>17</v>
      </c>
      <c r="J465">
        <v>97</v>
      </c>
      <c r="K465">
        <v>335</v>
      </c>
      <c r="L465" s="27">
        <f>RestaurantData[[#This Row],[DailyCustAvg]]*30</f>
        <v>10050</v>
      </c>
      <c r="M465" s="7">
        <f>(((RestaurantData[[#This Row],[FitScore]]/100)*RestaurantData[[#This Row],[DailyCustAvg]])/3.5)*30</f>
        <v>2785.2857142857142</v>
      </c>
      <c r="N465">
        <v>40.72283409544</v>
      </c>
      <c r="O465">
        <v>-74.004718870825002</v>
      </c>
      <c r="P465">
        <v>102</v>
      </c>
      <c r="Q465">
        <v>1</v>
      </c>
      <c r="R465">
        <f>(RestaurantData[[#This Row],[MonthySales]]/1500)*0.07</f>
        <v>0.12998000000000001</v>
      </c>
    </row>
    <row r="466" spans="1:18" hidden="1" x14ac:dyDescent="0.3">
      <c r="A466">
        <v>50099304</v>
      </c>
      <c r="B466" s="1" t="s">
        <v>445</v>
      </c>
      <c r="C466" t="s">
        <v>14</v>
      </c>
      <c r="D466" s="2">
        <v>40</v>
      </c>
      <c r="E466" s="1" t="s">
        <v>446</v>
      </c>
      <c r="F466" s="2">
        <v>10013</v>
      </c>
      <c r="G466" s="3">
        <v>6466680175</v>
      </c>
      <c r="H466" s="1" t="s">
        <v>56</v>
      </c>
      <c r="I466" t="s">
        <v>17</v>
      </c>
      <c r="J466">
        <v>95</v>
      </c>
      <c r="K466">
        <v>332</v>
      </c>
      <c r="L466" s="27">
        <f>RestaurantData[[#This Row],[DailyCustAvg]]*30</f>
        <v>9960</v>
      </c>
      <c r="M466" s="7">
        <f>(((RestaurantData[[#This Row],[FitScore]]/100)*RestaurantData[[#This Row],[DailyCustAvg]])/3.5)*30</f>
        <v>2703.4285714285716</v>
      </c>
      <c r="N466">
        <v>40.722230310736002</v>
      </c>
      <c r="O466">
        <v>-74.002752649612006</v>
      </c>
      <c r="P466">
        <v>102</v>
      </c>
      <c r="Q466">
        <v>1</v>
      </c>
      <c r="R466">
        <f>(RestaurantData[[#This Row],[MonthySales]]/1500)*0.07</f>
        <v>0.12616000000000002</v>
      </c>
    </row>
    <row r="467" spans="1:18" hidden="1" x14ac:dyDescent="0.3">
      <c r="A467">
        <v>41543826</v>
      </c>
      <c r="B467" s="1" t="s">
        <v>807</v>
      </c>
      <c r="C467" t="s">
        <v>14</v>
      </c>
      <c r="D467" s="2">
        <v>132</v>
      </c>
      <c r="E467" s="1" t="s">
        <v>379</v>
      </c>
      <c r="F467" s="2">
        <v>10013</v>
      </c>
      <c r="G467" s="3">
        <v>2124317545</v>
      </c>
      <c r="H467" s="1" t="s">
        <v>24</v>
      </c>
      <c r="I467" t="s">
        <v>21</v>
      </c>
      <c r="J467">
        <v>95</v>
      </c>
      <c r="K467">
        <v>329</v>
      </c>
      <c r="L467" s="27">
        <f>RestaurantData[[#This Row],[DailyCustAvg]]*30</f>
        <v>9870</v>
      </c>
      <c r="M467" s="7">
        <f>(((RestaurantData[[#This Row],[FitScore]]/100)*RestaurantData[[#This Row],[DailyCustAvg]])/3.5)*30</f>
        <v>2679</v>
      </c>
      <c r="N467">
        <v>40.718384902907999</v>
      </c>
      <c r="O467">
        <v>-73.997774198634005</v>
      </c>
      <c r="P467">
        <v>102</v>
      </c>
      <c r="Q467">
        <v>1</v>
      </c>
      <c r="R467">
        <f>(RestaurantData[[#This Row],[MonthySales]]/1500)*0.07</f>
        <v>0.12502000000000002</v>
      </c>
    </row>
    <row r="468" spans="1:18" hidden="1" x14ac:dyDescent="0.3">
      <c r="A468">
        <v>41188476</v>
      </c>
      <c r="B468" s="1" t="s">
        <v>668</v>
      </c>
      <c r="C468" t="s">
        <v>14</v>
      </c>
      <c r="D468" s="2">
        <v>55</v>
      </c>
      <c r="E468" s="1" t="s">
        <v>532</v>
      </c>
      <c r="F468" s="2">
        <v>10013</v>
      </c>
      <c r="G468" s="3">
        <v>2122748225</v>
      </c>
      <c r="H468" s="1" t="s">
        <v>29</v>
      </c>
      <c r="I468" t="s">
        <v>21</v>
      </c>
      <c r="J468">
        <v>98</v>
      </c>
      <c r="K468">
        <v>320</v>
      </c>
      <c r="L468" s="27">
        <f>RestaurantData[[#This Row],[DailyCustAvg]]*30</f>
        <v>9600</v>
      </c>
      <c r="M468" s="7">
        <f>(((RestaurantData[[#This Row],[FitScore]]/100)*RestaurantData[[#This Row],[DailyCustAvg]])/3.5)*30</f>
        <v>2688.0000000000005</v>
      </c>
      <c r="N468">
        <v>40.722279693628003</v>
      </c>
      <c r="O468">
        <v>-74.003582415593996</v>
      </c>
      <c r="P468">
        <v>102</v>
      </c>
      <c r="Q468">
        <v>1</v>
      </c>
      <c r="R468">
        <f>(RestaurantData[[#This Row],[MonthySales]]/1500)*0.07</f>
        <v>0.12544000000000002</v>
      </c>
    </row>
    <row r="469" spans="1:18" hidden="1" x14ac:dyDescent="0.3">
      <c r="A469">
        <v>41686709</v>
      </c>
      <c r="B469" s="1" t="s">
        <v>761</v>
      </c>
      <c r="C469" t="s">
        <v>14</v>
      </c>
      <c r="D469" s="2">
        <v>558</v>
      </c>
      <c r="E469" s="1" t="s">
        <v>468</v>
      </c>
      <c r="F469" s="2">
        <v>10013</v>
      </c>
      <c r="G469" s="3">
        <v>2122282222</v>
      </c>
      <c r="H469" s="1" t="s">
        <v>58</v>
      </c>
      <c r="I469" t="s">
        <v>21</v>
      </c>
      <c r="J469">
        <v>95</v>
      </c>
      <c r="K469">
        <v>320</v>
      </c>
      <c r="L469" s="27">
        <f>RestaurantData[[#This Row],[DailyCustAvg]]*30</f>
        <v>9600</v>
      </c>
      <c r="M469" s="7">
        <f>(((RestaurantData[[#This Row],[FitScore]]/100)*RestaurantData[[#This Row],[DailyCustAvg]])/3.5)*30</f>
        <v>2605.7142857142858</v>
      </c>
      <c r="N469">
        <v>40.724384836843001</v>
      </c>
      <c r="O469">
        <v>-74.005844609562999</v>
      </c>
      <c r="P469">
        <v>102</v>
      </c>
      <c r="Q469">
        <v>3</v>
      </c>
      <c r="R469">
        <f>(RestaurantData[[#This Row],[MonthySales]]/1500)*0.07</f>
        <v>0.12160000000000001</v>
      </c>
    </row>
    <row r="470" spans="1:18" hidden="1" x14ac:dyDescent="0.3">
      <c r="A470">
        <v>41674131</v>
      </c>
      <c r="B470" s="1" t="s">
        <v>529</v>
      </c>
      <c r="C470" t="s">
        <v>14</v>
      </c>
      <c r="D470" s="2">
        <v>45</v>
      </c>
      <c r="E470" s="1" t="s">
        <v>530</v>
      </c>
      <c r="F470" s="2">
        <v>10013</v>
      </c>
      <c r="G470" s="3">
        <v>2129669288</v>
      </c>
      <c r="H470" s="1" t="s">
        <v>24</v>
      </c>
      <c r="I470" t="s">
        <v>21</v>
      </c>
      <c r="J470">
        <v>98</v>
      </c>
      <c r="K470">
        <v>319</v>
      </c>
      <c r="L470" s="27">
        <f>RestaurantData[[#This Row],[DailyCustAvg]]*30</f>
        <v>9570</v>
      </c>
      <c r="M470" s="7">
        <f>(((RestaurantData[[#This Row],[FitScore]]/100)*RestaurantData[[#This Row],[DailyCustAvg]])/3.5)*30</f>
        <v>2679.6000000000004</v>
      </c>
      <c r="N470">
        <v>40.721566103973998</v>
      </c>
      <c r="O470">
        <v>-74.001186910434996</v>
      </c>
      <c r="P470">
        <v>102</v>
      </c>
      <c r="Q470">
        <v>1</v>
      </c>
      <c r="R470">
        <f>(RestaurantData[[#This Row],[MonthySales]]/1500)*0.07</f>
        <v>0.12504800000000002</v>
      </c>
    </row>
    <row r="471" spans="1:18" hidden="1" x14ac:dyDescent="0.3">
      <c r="A471">
        <v>41553479</v>
      </c>
      <c r="B471" s="1" t="s">
        <v>826</v>
      </c>
      <c r="C471" t="s">
        <v>14</v>
      </c>
      <c r="D471" s="2">
        <v>148</v>
      </c>
      <c r="E471" s="1" t="s">
        <v>407</v>
      </c>
      <c r="F471" s="2">
        <v>10013</v>
      </c>
      <c r="G471" s="3">
        <v>2129658645</v>
      </c>
      <c r="H471" s="1" t="s">
        <v>242</v>
      </c>
      <c r="I471" t="s">
        <v>17</v>
      </c>
      <c r="J471">
        <v>96</v>
      </c>
      <c r="K471">
        <v>319</v>
      </c>
      <c r="L471" s="27">
        <f>RestaurantData[[#This Row],[DailyCustAvg]]*30</f>
        <v>9570</v>
      </c>
      <c r="M471" s="7">
        <f>(((RestaurantData[[#This Row],[FitScore]]/100)*RestaurantData[[#This Row],[DailyCustAvg]])/3.5)*30</f>
        <v>2624.9142857142861</v>
      </c>
      <c r="N471">
        <v>40.717490062981</v>
      </c>
      <c r="O471">
        <v>-73.996075138981993</v>
      </c>
      <c r="P471">
        <v>102</v>
      </c>
      <c r="Q471">
        <v>1</v>
      </c>
      <c r="R471">
        <f>(RestaurantData[[#This Row],[MonthySales]]/1500)*0.07</f>
        <v>0.12249600000000004</v>
      </c>
    </row>
    <row r="472" spans="1:18" hidden="1" x14ac:dyDescent="0.3">
      <c r="A472">
        <v>50015395</v>
      </c>
      <c r="B472" s="1" t="s">
        <v>592</v>
      </c>
      <c r="C472" t="s">
        <v>14</v>
      </c>
      <c r="D472" s="2">
        <v>227</v>
      </c>
      <c r="E472" s="1" t="s">
        <v>266</v>
      </c>
      <c r="F472" s="2">
        <v>10013</v>
      </c>
      <c r="G472" s="3">
        <v>6468959264</v>
      </c>
      <c r="H472" s="1" t="s">
        <v>20</v>
      </c>
      <c r="I472" t="s">
        <v>21</v>
      </c>
      <c r="J472">
        <v>98</v>
      </c>
      <c r="K472">
        <v>315</v>
      </c>
      <c r="L472" s="27">
        <f>RestaurantData[[#This Row],[DailyCustAvg]]*30</f>
        <v>9450</v>
      </c>
      <c r="M472" s="7">
        <f>(((RestaurantData[[#This Row],[FitScore]]/100)*RestaurantData[[#This Row],[DailyCustAvg]])/3.5)*30</f>
        <v>2646</v>
      </c>
      <c r="N472">
        <v>40.719941196678</v>
      </c>
      <c r="O472">
        <v>-73.998401858803007</v>
      </c>
      <c r="P472">
        <v>102</v>
      </c>
      <c r="Q472">
        <v>1</v>
      </c>
      <c r="R472">
        <f>(RestaurantData[[#This Row],[MonthySales]]/1500)*0.07</f>
        <v>0.12348000000000001</v>
      </c>
    </row>
    <row r="473" spans="1:18" hidden="1" x14ac:dyDescent="0.3">
      <c r="A473">
        <v>40987470</v>
      </c>
      <c r="B473" s="1" t="s">
        <v>545</v>
      </c>
      <c r="C473" t="s">
        <v>14</v>
      </c>
      <c r="D473" s="2">
        <v>177</v>
      </c>
      <c r="E473" s="1" t="s">
        <v>379</v>
      </c>
      <c r="F473" s="2">
        <v>10013</v>
      </c>
      <c r="G473" s="3">
        <v>2129258775</v>
      </c>
      <c r="H473" s="1" t="s">
        <v>24</v>
      </c>
      <c r="I473" t="s">
        <v>17</v>
      </c>
      <c r="J473">
        <v>95</v>
      </c>
      <c r="K473">
        <v>312</v>
      </c>
      <c r="L473" s="27">
        <f>RestaurantData[[#This Row],[DailyCustAvg]]*30</f>
        <v>9360</v>
      </c>
      <c r="M473" s="7">
        <f>(((RestaurantData[[#This Row],[FitScore]]/100)*RestaurantData[[#This Row],[DailyCustAvg]])/3.5)*30</f>
        <v>2540.5714285714284</v>
      </c>
      <c r="N473">
        <v>40.720322689023</v>
      </c>
      <c r="O473">
        <v>-73.996915533689005</v>
      </c>
      <c r="P473">
        <v>102</v>
      </c>
      <c r="Q473">
        <v>1</v>
      </c>
      <c r="R473">
        <f>(RestaurantData[[#This Row],[MonthySales]]/1500)*0.07</f>
        <v>0.11856000000000001</v>
      </c>
    </row>
    <row r="474" spans="1:18" hidden="1" x14ac:dyDescent="0.3">
      <c r="A474">
        <v>50097694</v>
      </c>
      <c r="B474" s="1" t="s">
        <v>715</v>
      </c>
      <c r="C474" t="s">
        <v>14</v>
      </c>
      <c r="D474" s="2">
        <v>398</v>
      </c>
      <c r="E474" s="1" t="s">
        <v>468</v>
      </c>
      <c r="F474" s="2">
        <v>10013</v>
      </c>
      <c r="G474" s="3">
        <v>3478060383</v>
      </c>
      <c r="H474" s="1" t="s">
        <v>56</v>
      </c>
      <c r="I474" t="s">
        <v>21</v>
      </c>
      <c r="J474">
        <v>96</v>
      </c>
      <c r="K474">
        <v>310</v>
      </c>
      <c r="L474" s="27">
        <f>RestaurantData[[#This Row],[DailyCustAvg]]*30</f>
        <v>9300</v>
      </c>
      <c r="M474" s="7">
        <f>(((RestaurantData[[#This Row],[FitScore]]/100)*RestaurantData[[#This Row],[DailyCustAvg]])/3.5)*30</f>
        <v>2550.8571428571427</v>
      </c>
      <c r="N474">
        <v>40.720676772988</v>
      </c>
      <c r="O474">
        <v>-73.997269060291998</v>
      </c>
      <c r="P474">
        <v>102</v>
      </c>
      <c r="Q474">
        <v>1</v>
      </c>
      <c r="R474">
        <f>(RestaurantData[[#This Row],[MonthySales]]/1500)*0.07</f>
        <v>0.11903999999999999</v>
      </c>
    </row>
    <row r="475" spans="1:18" hidden="1" x14ac:dyDescent="0.3">
      <c r="A475">
        <v>40368555</v>
      </c>
      <c r="B475" s="1" t="s">
        <v>559</v>
      </c>
      <c r="C475" t="s">
        <v>14</v>
      </c>
      <c r="D475" s="2">
        <v>123</v>
      </c>
      <c r="E475" s="1" t="s">
        <v>379</v>
      </c>
      <c r="F475" s="2">
        <v>10013</v>
      </c>
      <c r="G475" s="3">
        <v>2122266060</v>
      </c>
      <c r="H475" s="1" t="s">
        <v>24</v>
      </c>
      <c r="I475" t="s">
        <v>17</v>
      </c>
      <c r="J475">
        <v>98</v>
      </c>
      <c r="K475">
        <v>305</v>
      </c>
      <c r="L475" s="27">
        <f>RestaurantData[[#This Row],[DailyCustAvg]]*30</f>
        <v>9150</v>
      </c>
      <c r="M475" s="7">
        <f>(((RestaurantData[[#This Row],[FitScore]]/100)*RestaurantData[[#This Row],[DailyCustAvg]])/3.5)*30</f>
        <v>2561.9999999999995</v>
      </c>
      <c r="N475">
        <v>40.717890850638</v>
      </c>
      <c r="O475">
        <v>-73.998106098829993</v>
      </c>
      <c r="P475">
        <v>102</v>
      </c>
      <c r="Q475">
        <v>1</v>
      </c>
      <c r="R475">
        <f>(RestaurantData[[#This Row],[MonthySales]]/1500)*0.07</f>
        <v>0.11956</v>
      </c>
    </row>
    <row r="476" spans="1:18" hidden="1" x14ac:dyDescent="0.3">
      <c r="A476">
        <v>50100420</v>
      </c>
      <c r="B476" s="1" t="s">
        <v>736</v>
      </c>
      <c r="C476" t="s">
        <v>14</v>
      </c>
      <c r="D476" s="2">
        <v>320</v>
      </c>
      <c r="E476" s="1" t="s">
        <v>47</v>
      </c>
      <c r="F476" s="2">
        <v>10013</v>
      </c>
      <c r="G476" s="3">
        <v>2129653091</v>
      </c>
      <c r="H476" s="1" t="s">
        <v>16</v>
      </c>
      <c r="I476" t="s">
        <v>21</v>
      </c>
      <c r="J476">
        <v>98</v>
      </c>
      <c r="K476">
        <v>304</v>
      </c>
      <c r="L476" s="27">
        <f>RestaurantData[[#This Row],[DailyCustAvg]]*30</f>
        <v>9120</v>
      </c>
      <c r="M476" s="7">
        <f>(((RestaurantData[[#This Row],[FitScore]]/100)*RestaurantData[[#This Row],[DailyCustAvg]])/3.5)*30</f>
        <v>2553.6000000000004</v>
      </c>
      <c r="N476">
        <v>40.721906385162001</v>
      </c>
      <c r="O476">
        <v>-74.004177657534996</v>
      </c>
      <c r="P476">
        <v>102</v>
      </c>
      <c r="Q476">
        <v>1</v>
      </c>
      <c r="R476">
        <f>(RestaurantData[[#This Row],[MonthySales]]/1500)*0.07</f>
        <v>0.11916800000000002</v>
      </c>
    </row>
    <row r="477" spans="1:18" hidden="1" x14ac:dyDescent="0.3">
      <c r="A477">
        <v>50073451</v>
      </c>
      <c r="B477" s="1" t="s">
        <v>798</v>
      </c>
      <c r="C477" t="s">
        <v>14</v>
      </c>
      <c r="D477" s="2">
        <v>122</v>
      </c>
      <c r="E477" s="1" t="s">
        <v>379</v>
      </c>
      <c r="F477" s="2">
        <v>10013</v>
      </c>
      <c r="G477" s="3">
        <v>9172617898</v>
      </c>
      <c r="H477" s="1" t="s">
        <v>242</v>
      </c>
      <c r="I477" t="s">
        <v>21</v>
      </c>
      <c r="J477">
        <v>98</v>
      </c>
      <c r="K477">
        <v>302</v>
      </c>
      <c r="L477" s="27">
        <f>RestaurantData[[#This Row],[DailyCustAvg]]*30</f>
        <v>9060</v>
      </c>
      <c r="M477" s="7">
        <f>(((RestaurantData[[#This Row],[FitScore]]/100)*RestaurantData[[#This Row],[DailyCustAvg]])/3.5)*30</f>
        <v>2536.7999999999997</v>
      </c>
      <c r="N477">
        <v>40.717830465919</v>
      </c>
      <c r="O477">
        <v>-73.998116922834996</v>
      </c>
      <c r="P477">
        <v>102</v>
      </c>
      <c r="Q477">
        <v>1</v>
      </c>
      <c r="R477">
        <f>(RestaurantData[[#This Row],[MonthySales]]/1500)*0.07</f>
        <v>0.118384</v>
      </c>
    </row>
    <row r="478" spans="1:18" hidden="1" x14ac:dyDescent="0.3">
      <c r="A478">
        <v>50084127</v>
      </c>
      <c r="B478" s="1" t="s">
        <v>771</v>
      </c>
      <c r="C478" t="s">
        <v>14</v>
      </c>
      <c r="D478" s="2">
        <v>156</v>
      </c>
      <c r="E478" s="1" t="s">
        <v>394</v>
      </c>
      <c r="F478" s="2">
        <v>10013</v>
      </c>
      <c r="G478" s="3">
        <v>3236278562</v>
      </c>
      <c r="H478" s="1" t="s">
        <v>56</v>
      </c>
      <c r="I478" t="s">
        <v>17</v>
      </c>
      <c r="J478">
        <v>94</v>
      </c>
      <c r="K478">
        <v>299</v>
      </c>
      <c r="L478" s="27">
        <f>RestaurantData[[#This Row],[DailyCustAvg]]*30</f>
        <v>8970</v>
      </c>
      <c r="M478" s="7">
        <f>(((RestaurantData[[#This Row],[FitScore]]/100)*RestaurantData[[#This Row],[DailyCustAvg]])/3.5)*30</f>
        <v>2409.0857142857144</v>
      </c>
      <c r="N478">
        <v>40.719471792824002</v>
      </c>
      <c r="O478">
        <v>-73.996298687863998</v>
      </c>
      <c r="P478">
        <v>102</v>
      </c>
      <c r="Q478">
        <v>1</v>
      </c>
      <c r="R478">
        <f>(RestaurantData[[#This Row],[MonthySales]]/1500)*0.07</f>
        <v>0.11242400000000001</v>
      </c>
    </row>
    <row r="479" spans="1:18" hidden="1" x14ac:dyDescent="0.3">
      <c r="A479">
        <v>50013798</v>
      </c>
      <c r="B479" s="1" t="s">
        <v>561</v>
      </c>
      <c r="C479" t="s">
        <v>14</v>
      </c>
      <c r="D479" s="2">
        <v>331</v>
      </c>
      <c r="E479" s="1" t="s">
        <v>47</v>
      </c>
      <c r="F479" s="2">
        <v>10013</v>
      </c>
      <c r="G479" s="3">
        <v>2122260020</v>
      </c>
      <c r="H479" s="1" t="s">
        <v>24</v>
      </c>
      <c r="I479" t="s">
        <v>17</v>
      </c>
      <c r="J479">
        <v>94</v>
      </c>
      <c r="K479">
        <v>285</v>
      </c>
      <c r="L479" s="27">
        <f>RestaurantData[[#This Row],[DailyCustAvg]]*30</f>
        <v>8550</v>
      </c>
      <c r="M479" s="7">
        <f>(((RestaurantData[[#This Row],[FitScore]]/100)*RestaurantData[[#This Row],[DailyCustAvg]])/3.5)*30</f>
        <v>2296.2857142857138</v>
      </c>
      <c r="N479">
        <v>40.722172636494001</v>
      </c>
      <c r="O479">
        <v>-74.003925137847006</v>
      </c>
      <c r="P479">
        <v>102</v>
      </c>
      <c r="Q479">
        <v>1</v>
      </c>
      <c r="R479">
        <f>(RestaurantData[[#This Row],[MonthySales]]/1500)*0.07</f>
        <v>0.10715999999999998</v>
      </c>
    </row>
    <row r="480" spans="1:18" hidden="1" x14ac:dyDescent="0.3">
      <c r="A480">
        <v>41590295</v>
      </c>
      <c r="B480" s="1" t="s">
        <v>707</v>
      </c>
      <c r="C480" t="s">
        <v>14</v>
      </c>
      <c r="D480" s="2">
        <v>115</v>
      </c>
      <c r="E480" s="1" t="s">
        <v>379</v>
      </c>
      <c r="F480" s="2">
        <v>10013</v>
      </c>
      <c r="G480" s="3">
        <v>2124330132</v>
      </c>
      <c r="H480" s="1" t="s">
        <v>24</v>
      </c>
      <c r="I480" t="s">
        <v>21</v>
      </c>
      <c r="J480">
        <v>98</v>
      </c>
      <c r="K480">
        <v>282</v>
      </c>
      <c r="L480" s="27">
        <f>RestaurantData[[#This Row],[DailyCustAvg]]*30</f>
        <v>8460</v>
      </c>
      <c r="M480" s="7">
        <f>(((RestaurantData[[#This Row],[FitScore]]/100)*RestaurantData[[#This Row],[DailyCustAvg]])/3.5)*30</f>
        <v>2368.8000000000002</v>
      </c>
      <c r="N480">
        <v>40.717676760803002</v>
      </c>
      <c r="O480">
        <v>-73.998235972027004</v>
      </c>
      <c r="P480">
        <v>102</v>
      </c>
      <c r="Q480">
        <v>1</v>
      </c>
      <c r="R480">
        <f>(RestaurantData[[#This Row],[MonthySales]]/1500)*0.07</f>
        <v>0.11054400000000002</v>
      </c>
    </row>
    <row r="481" spans="1:18" hidden="1" x14ac:dyDescent="0.3">
      <c r="A481">
        <v>41213163</v>
      </c>
      <c r="B481" s="1" t="s">
        <v>665</v>
      </c>
      <c r="C481" t="s">
        <v>14</v>
      </c>
      <c r="D481" s="2">
        <v>136</v>
      </c>
      <c r="E481" s="1" t="s">
        <v>379</v>
      </c>
      <c r="F481" s="2">
        <v>10013</v>
      </c>
      <c r="G481" s="3">
        <v>2129651188</v>
      </c>
      <c r="H481" s="1" t="s">
        <v>24</v>
      </c>
      <c r="I481" t="s">
        <v>21</v>
      </c>
      <c r="J481">
        <v>94</v>
      </c>
      <c r="K481">
        <v>279</v>
      </c>
      <c r="L481" s="27">
        <f>RestaurantData[[#This Row],[DailyCustAvg]]*30</f>
        <v>8370</v>
      </c>
      <c r="M481" s="7">
        <f>(((RestaurantData[[#This Row],[FitScore]]/100)*RestaurantData[[#This Row],[DailyCustAvg]])/3.5)*30</f>
        <v>2247.9428571428571</v>
      </c>
      <c r="N481">
        <v>40.718519394966002</v>
      </c>
      <c r="O481">
        <v>-73.997694829896005</v>
      </c>
      <c r="P481">
        <v>102</v>
      </c>
      <c r="Q481">
        <v>1</v>
      </c>
      <c r="R481">
        <f>(RestaurantData[[#This Row],[MonthySales]]/1500)*0.07</f>
        <v>0.10490400000000001</v>
      </c>
    </row>
    <row r="482" spans="1:18" hidden="1" x14ac:dyDescent="0.3">
      <c r="A482">
        <v>50053623</v>
      </c>
      <c r="B482" s="1" t="s">
        <v>537</v>
      </c>
      <c r="C482" t="s">
        <v>14</v>
      </c>
      <c r="D482" s="2">
        <v>90</v>
      </c>
      <c r="E482" s="1" t="s">
        <v>534</v>
      </c>
      <c r="F482" s="2">
        <v>10013</v>
      </c>
      <c r="G482" s="3">
        <v>2126800138</v>
      </c>
      <c r="H482" s="1" t="s">
        <v>73</v>
      </c>
      <c r="I482" t="s">
        <v>21</v>
      </c>
      <c r="J482">
        <v>94</v>
      </c>
      <c r="K482">
        <v>277</v>
      </c>
      <c r="L482" s="27">
        <f>RestaurantData[[#This Row],[DailyCustAvg]]*30</f>
        <v>8310</v>
      </c>
      <c r="M482" s="7">
        <f>(((RestaurantData[[#This Row],[FitScore]]/100)*RestaurantData[[#This Row],[DailyCustAvg]])/3.5)*30</f>
        <v>2231.8285714285716</v>
      </c>
      <c r="N482">
        <v>40.717451608974997</v>
      </c>
      <c r="O482">
        <v>-73.995346445053002</v>
      </c>
      <c r="P482">
        <v>102</v>
      </c>
      <c r="Q482">
        <v>1</v>
      </c>
      <c r="R482">
        <f>(RestaurantData[[#This Row],[MonthySales]]/1500)*0.07</f>
        <v>0.10415200000000002</v>
      </c>
    </row>
    <row r="483" spans="1:18" hidden="1" x14ac:dyDescent="0.3">
      <c r="A483">
        <v>50057653</v>
      </c>
      <c r="B483" s="1" t="s">
        <v>604</v>
      </c>
      <c r="C483" t="s">
        <v>14</v>
      </c>
      <c r="D483" s="2">
        <v>282</v>
      </c>
      <c r="E483" s="1" t="s">
        <v>220</v>
      </c>
      <c r="F483" s="2">
        <v>10013</v>
      </c>
      <c r="G483" s="3">
        <v>2123373414</v>
      </c>
      <c r="H483" s="1" t="s">
        <v>16</v>
      </c>
      <c r="I483" t="s">
        <v>21</v>
      </c>
      <c r="J483">
        <v>96</v>
      </c>
      <c r="K483">
        <v>277</v>
      </c>
      <c r="L483" s="27">
        <f>RestaurantData[[#This Row],[DailyCustAvg]]*30</f>
        <v>8310</v>
      </c>
      <c r="M483" s="7">
        <f>(((RestaurantData[[#This Row],[FitScore]]/100)*RestaurantData[[#This Row],[DailyCustAvg]])/3.5)*30</f>
        <v>2279.3142857142861</v>
      </c>
      <c r="N483">
        <v>40.725394806495999</v>
      </c>
      <c r="O483">
        <v>-74.007623362898002</v>
      </c>
      <c r="P483">
        <v>102</v>
      </c>
      <c r="Q483">
        <v>3</v>
      </c>
      <c r="R483">
        <f>(RestaurantData[[#This Row],[MonthySales]]/1500)*0.07</f>
        <v>0.10636800000000003</v>
      </c>
    </row>
    <row r="484" spans="1:18" hidden="1" x14ac:dyDescent="0.3">
      <c r="A484">
        <v>40700664</v>
      </c>
      <c r="B484" s="1" t="s">
        <v>677</v>
      </c>
      <c r="C484" t="s">
        <v>14</v>
      </c>
      <c r="D484" s="2">
        <v>157</v>
      </c>
      <c r="E484" s="1" t="s">
        <v>394</v>
      </c>
      <c r="F484" s="2">
        <v>10013</v>
      </c>
      <c r="G484" s="3">
        <v>2129663797</v>
      </c>
      <c r="H484" s="1" t="s">
        <v>678</v>
      </c>
      <c r="I484" t="s">
        <v>17</v>
      </c>
      <c r="J484">
        <v>98</v>
      </c>
      <c r="K484">
        <v>277</v>
      </c>
      <c r="L484" s="27">
        <f>RestaurantData[[#This Row],[DailyCustAvg]]*30</f>
        <v>8310</v>
      </c>
      <c r="M484" s="7">
        <f>(((RestaurantData[[#This Row],[FitScore]]/100)*RestaurantData[[#This Row],[DailyCustAvg]])/3.5)*30</f>
        <v>2326.7999999999997</v>
      </c>
      <c r="N484">
        <v>40.719430622582003</v>
      </c>
      <c r="O484">
        <v>-73.996338372818997</v>
      </c>
      <c r="P484">
        <v>102</v>
      </c>
      <c r="Q484">
        <v>1</v>
      </c>
      <c r="R484">
        <f>(RestaurantData[[#This Row],[MonthySales]]/1500)*0.07</f>
        <v>0.108584</v>
      </c>
    </row>
    <row r="485" spans="1:18" hidden="1" x14ac:dyDescent="0.3">
      <c r="A485">
        <v>50064404</v>
      </c>
      <c r="B485" s="1" t="s">
        <v>717</v>
      </c>
      <c r="C485" t="s">
        <v>14</v>
      </c>
      <c r="D485" s="2">
        <v>261</v>
      </c>
      <c r="E485" s="1" t="s">
        <v>78</v>
      </c>
      <c r="F485" s="2">
        <v>10013</v>
      </c>
      <c r="G485" s="3">
        <v>9254369387</v>
      </c>
      <c r="H485" s="1" t="s">
        <v>68</v>
      </c>
      <c r="I485" t="s">
        <v>21</v>
      </c>
      <c r="J485">
        <v>98</v>
      </c>
      <c r="K485">
        <v>277</v>
      </c>
      <c r="L485" s="27">
        <f>RestaurantData[[#This Row],[DailyCustAvg]]*30</f>
        <v>8310</v>
      </c>
      <c r="M485" s="7">
        <f>(((RestaurantData[[#This Row],[FitScore]]/100)*RestaurantData[[#This Row],[DailyCustAvg]])/3.5)*30</f>
        <v>2326.7999999999997</v>
      </c>
      <c r="N485">
        <v>40.718714292931999</v>
      </c>
      <c r="O485">
        <v>-74.000923513738002</v>
      </c>
      <c r="P485">
        <v>102</v>
      </c>
      <c r="Q485">
        <v>1</v>
      </c>
      <c r="R485">
        <f>(RestaurantData[[#This Row],[MonthySales]]/1500)*0.07</f>
        <v>0.108584</v>
      </c>
    </row>
    <row r="486" spans="1:18" hidden="1" x14ac:dyDescent="0.3">
      <c r="A486">
        <v>41433964</v>
      </c>
      <c r="B486" s="1" t="s">
        <v>824</v>
      </c>
      <c r="C486" t="s">
        <v>14</v>
      </c>
      <c r="D486" s="2">
        <v>380</v>
      </c>
      <c r="E486" s="1" t="s">
        <v>468</v>
      </c>
      <c r="F486" s="2">
        <v>10013</v>
      </c>
      <c r="G486" s="3">
        <v>2129661883</v>
      </c>
      <c r="H486" s="1" t="s">
        <v>207</v>
      </c>
      <c r="I486" t="s">
        <v>17</v>
      </c>
      <c r="J486">
        <v>98</v>
      </c>
      <c r="K486">
        <v>268</v>
      </c>
      <c r="L486" s="27">
        <f>RestaurantData[[#This Row],[DailyCustAvg]]*30</f>
        <v>8040</v>
      </c>
      <c r="M486" s="7">
        <f>(((RestaurantData[[#This Row],[FitScore]]/100)*RestaurantData[[#This Row],[DailyCustAvg]])/3.5)*30</f>
        <v>2251.1999999999998</v>
      </c>
      <c r="N486">
        <v>40.720344633030997</v>
      </c>
      <c r="O486">
        <v>-73.996428511511994</v>
      </c>
      <c r="P486">
        <v>102</v>
      </c>
      <c r="Q486">
        <v>1</v>
      </c>
      <c r="R486">
        <f>(RestaurantData[[#This Row],[MonthySales]]/1500)*0.07</f>
        <v>0.10505600000000001</v>
      </c>
    </row>
    <row r="487" spans="1:18" hidden="1" x14ac:dyDescent="0.3">
      <c r="A487">
        <v>50077945</v>
      </c>
      <c r="B487" s="1" t="s">
        <v>647</v>
      </c>
      <c r="C487" t="s">
        <v>14</v>
      </c>
      <c r="D487" s="2">
        <v>290</v>
      </c>
      <c r="E487" s="1" t="s">
        <v>220</v>
      </c>
      <c r="F487" s="2">
        <v>10013</v>
      </c>
      <c r="G487" s="3">
        <v>9176393996</v>
      </c>
      <c r="H487" s="1" t="s">
        <v>24</v>
      </c>
      <c r="I487" t="s">
        <v>17</v>
      </c>
      <c r="J487">
        <v>96</v>
      </c>
      <c r="K487">
        <v>263</v>
      </c>
      <c r="L487" s="27">
        <f>RestaurantData[[#This Row],[DailyCustAvg]]*30</f>
        <v>7890</v>
      </c>
      <c r="M487" s="7">
        <f>(((RestaurantData[[#This Row],[FitScore]]/100)*RestaurantData[[#This Row],[DailyCustAvg]])/3.5)*30</f>
        <v>2164.1142857142854</v>
      </c>
      <c r="N487">
        <v>40.725515577654001</v>
      </c>
      <c r="O487">
        <v>-74.007601729696006</v>
      </c>
      <c r="P487">
        <v>102</v>
      </c>
      <c r="Q487">
        <v>3</v>
      </c>
      <c r="R487">
        <f>(RestaurantData[[#This Row],[MonthySales]]/1500)*0.07</f>
        <v>0.10099199999999998</v>
      </c>
    </row>
    <row r="488" spans="1:18" hidden="1" x14ac:dyDescent="0.3">
      <c r="A488">
        <v>41697195</v>
      </c>
      <c r="B488" s="1" t="s">
        <v>479</v>
      </c>
      <c r="C488" t="s">
        <v>14</v>
      </c>
      <c r="D488" s="2">
        <v>190</v>
      </c>
      <c r="E488" s="1" t="s">
        <v>399</v>
      </c>
      <c r="F488" s="2">
        <v>10013</v>
      </c>
      <c r="G488" s="3">
        <v>6464769498</v>
      </c>
      <c r="H488" s="1" t="s">
        <v>24</v>
      </c>
      <c r="I488" t="s">
        <v>21</v>
      </c>
      <c r="J488">
        <v>97</v>
      </c>
      <c r="K488">
        <v>258</v>
      </c>
      <c r="L488" s="27">
        <f>RestaurantData[[#This Row],[DailyCustAvg]]*30</f>
        <v>7740</v>
      </c>
      <c r="M488" s="7">
        <f>(((RestaurantData[[#This Row],[FitScore]]/100)*RestaurantData[[#This Row],[DailyCustAvg]])/3.5)*30</f>
        <v>2145.0857142857139</v>
      </c>
      <c r="N488">
        <v>40.726407820490003</v>
      </c>
      <c r="O488">
        <v>-74.003651188343994</v>
      </c>
      <c r="P488">
        <v>102</v>
      </c>
      <c r="Q488">
        <v>3</v>
      </c>
      <c r="R488">
        <f>(RestaurantData[[#This Row],[MonthySales]]/1500)*0.07</f>
        <v>0.100104</v>
      </c>
    </row>
    <row r="489" spans="1:18" hidden="1" x14ac:dyDescent="0.3">
      <c r="A489">
        <v>41128554</v>
      </c>
      <c r="B489" s="1" t="s">
        <v>589</v>
      </c>
      <c r="C489" t="s">
        <v>14</v>
      </c>
      <c r="D489" s="2">
        <v>134</v>
      </c>
      <c r="E489" s="1" t="s">
        <v>379</v>
      </c>
      <c r="F489" s="2">
        <v>10013</v>
      </c>
      <c r="G489" s="3">
        <v>2123346200</v>
      </c>
      <c r="H489" s="1" t="s">
        <v>24</v>
      </c>
      <c r="I489" t="s">
        <v>17</v>
      </c>
      <c r="J489">
        <v>96</v>
      </c>
      <c r="K489">
        <v>257</v>
      </c>
      <c r="L489" s="27">
        <f>RestaurantData[[#This Row],[DailyCustAvg]]*30</f>
        <v>7710</v>
      </c>
      <c r="M489" s="7">
        <f>(((RestaurantData[[#This Row],[FitScore]]/100)*RestaurantData[[#This Row],[DailyCustAvg]])/3.5)*30</f>
        <v>2114.7428571428572</v>
      </c>
      <c r="N489">
        <v>40.718453521328001</v>
      </c>
      <c r="O489">
        <v>-73.997734514257999</v>
      </c>
      <c r="P489">
        <v>102</v>
      </c>
      <c r="Q489">
        <v>1</v>
      </c>
      <c r="R489">
        <f>(RestaurantData[[#This Row],[MonthySales]]/1500)*0.07</f>
        <v>9.8688000000000012E-2</v>
      </c>
    </row>
    <row r="490" spans="1:18" hidden="1" x14ac:dyDescent="0.3">
      <c r="A490">
        <v>50033976</v>
      </c>
      <c r="B490" s="1" t="s">
        <v>724</v>
      </c>
      <c r="C490" t="s">
        <v>14</v>
      </c>
      <c r="D490" s="2">
        <v>390</v>
      </c>
      <c r="E490" s="1" t="s">
        <v>468</v>
      </c>
      <c r="F490" s="2">
        <v>10013</v>
      </c>
      <c r="G490" s="3">
        <v>2127306005</v>
      </c>
      <c r="H490" s="1" t="s">
        <v>106</v>
      </c>
      <c r="I490" t="s">
        <v>21</v>
      </c>
      <c r="J490">
        <v>98</v>
      </c>
      <c r="K490">
        <v>257</v>
      </c>
      <c r="L490" s="27">
        <f>RestaurantData[[#This Row],[DailyCustAvg]]*30</f>
        <v>7710</v>
      </c>
      <c r="M490" s="7">
        <f>(((RestaurantData[[#This Row],[FitScore]]/100)*RestaurantData[[#This Row],[DailyCustAvg]])/3.5)*30</f>
        <v>2158.7999999999997</v>
      </c>
      <c r="N490">
        <v>40.720536780692001</v>
      </c>
      <c r="O490">
        <v>-73.996908308594001</v>
      </c>
      <c r="P490">
        <v>102</v>
      </c>
      <c r="Q490">
        <v>1</v>
      </c>
      <c r="R490">
        <f>(RestaurantData[[#This Row],[MonthySales]]/1500)*0.07</f>
        <v>0.100744</v>
      </c>
    </row>
    <row r="491" spans="1:18" hidden="1" x14ac:dyDescent="0.3">
      <c r="A491">
        <v>50018580</v>
      </c>
      <c r="B491" s="1" t="s">
        <v>819</v>
      </c>
      <c r="C491" t="s">
        <v>14</v>
      </c>
      <c r="D491" s="2">
        <v>333</v>
      </c>
      <c r="E491" s="1" t="s">
        <v>220</v>
      </c>
      <c r="F491" s="2">
        <v>10013</v>
      </c>
      <c r="G491" s="3">
        <v>2127761404</v>
      </c>
      <c r="H491" s="1" t="s">
        <v>16</v>
      </c>
      <c r="I491" t="s">
        <v>21</v>
      </c>
      <c r="J491">
        <v>96</v>
      </c>
      <c r="K491">
        <v>253</v>
      </c>
      <c r="L491" s="27">
        <f>RestaurantData[[#This Row],[DailyCustAvg]]*30</f>
        <v>7590</v>
      </c>
      <c r="M491" s="7">
        <f>(((RestaurantData[[#This Row],[FitScore]]/100)*RestaurantData[[#This Row],[DailyCustAvg]])/3.5)*30</f>
        <v>2081.8285714285716</v>
      </c>
      <c r="N491">
        <v>40.727022468914001</v>
      </c>
      <c r="O491">
        <v>-74.007378210775002</v>
      </c>
      <c r="P491">
        <v>102</v>
      </c>
      <c r="Q491">
        <v>3</v>
      </c>
      <c r="R491">
        <f>(RestaurantData[[#This Row],[MonthySales]]/1500)*0.07</f>
        <v>9.7152000000000016E-2</v>
      </c>
    </row>
    <row r="492" spans="1:18" hidden="1" x14ac:dyDescent="0.3">
      <c r="A492">
        <v>50005029</v>
      </c>
      <c r="B492" s="1" t="s">
        <v>531</v>
      </c>
      <c r="C492" t="s">
        <v>14</v>
      </c>
      <c r="D492" s="2">
        <v>154</v>
      </c>
      <c r="E492" s="1" t="s">
        <v>532</v>
      </c>
      <c r="F492" s="2">
        <v>10013</v>
      </c>
      <c r="G492" s="3">
        <v>2129330113</v>
      </c>
      <c r="H492" s="1" t="s">
        <v>56</v>
      </c>
      <c r="I492" t="s">
        <v>17</v>
      </c>
      <c r="J492">
        <v>95</v>
      </c>
      <c r="K492">
        <v>247</v>
      </c>
      <c r="L492" s="27">
        <f>RestaurantData[[#This Row],[DailyCustAvg]]*30</f>
        <v>7410</v>
      </c>
      <c r="M492" s="7">
        <f>(((RestaurantData[[#This Row],[FitScore]]/100)*RestaurantData[[#This Row],[DailyCustAvg]])/3.5)*30</f>
        <v>2011.285714285714</v>
      </c>
      <c r="N492">
        <v>40.719968650211001</v>
      </c>
      <c r="O492">
        <v>-73.998899699172</v>
      </c>
      <c r="P492">
        <v>102</v>
      </c>
      <c r="Q492">
        <v>1</v>
      </c>
      <c r="R492">
        <f>(RestaurantData[[#This Row],[MonthySales]]/1500)*0.07</f>
        <v>9.3859999999999999E-2</v>
      </c>
    </row>
    <row r="493" spans="1:18" hidden="1" x14ac:dyDescent="0.3">
      <c r="A493">
        <v>50098351</v>
      </c>
      <c r="B493" s="1" t="s">
        <v>745</v>
      </c>
      <c r="C493" t="s">
        <v>14</v>
      </c>
      <c r="D493" s="2">
        <v>30</v>
      </c>
      <c r="E493" s="1" t="s">
        <v>571</v>
      </c>
      <c r="F493" s="2">
        <v>10013</v>
      </c>
      <c r="G493" s="3">
        <v>9292263608</v>
      </c>
      <c r="H493" s="1" t="s">
        <v>202</v>
      </c>
      <c r="I493" t="s">
        <v>17</v>
      </c>
      <c r="J493">
        <v>97</v>
      </c>
      <c r="K493">
        <v>246</v>
      </c>
      <c r="L493" s="27">
        <f>RestaurantData[[#This Row],[DailyCustAvg]]*30</f>
        <v>7380</v>
      </c>
      <c r="M493" s="7">
        <f>(((RestaurantData[[#This Row],[FitScore]]/100)*RestaurantData[[#This Row],[DailyCustAvg]])/3.5)*30</f>
        <v>2045.3142857142857</v>
      </c>
      <c r="N493">
        <v>40.726358363178001</v>
      </c>
      <c r="O493">
        <v>-74.005014968398001</v>
      </c>
      <c r="P493">
        <v>102</v>
      </c>
      <c r="Q493">
        <v>3</v>
      </c>
      <c r="R493">
        <f>(RestaurantData[[#This Row],[MonthySales]]/1500)*0.07</f>
        <v>9.5448000000000005E-2</v>
      </c>
    </row>
    <row r="494" spans="1:18" hidden="1" x14ac:dyDescent="0.3">
      <c r="A494">
        <v>41600677</v>
      </c>
      <c r="B494" s="1" t="s">
        <v>827</v>
      </c>
      <c r="C494" t="s">
        <v>14</v>
      </c>
      <c r="D494" s="2">
        <v>41</v>
      </c>
      <c r="E494" s="1" t="s">
        <v>409</v>
      </c>
      <c r="F494" s="2">
        <v>10013</v>
      </c>
      <c r="G494" s="3">
        <v>2123438339</v>
      </c>
      <c r="H494" s="1" t="s">
        <v>242</v>
      </c>
      <c r="I494" t="s">
        <v>21</v>
      </c>
      <c r="J494">
        <v>98</v>
      </c>
      <c r="K494">
        <v>243</v>
      </c>
      <c r="L494" s="27">
        <f>RestaurantData[[#This Row],[DailyCustAvg]]*30</f>
        <v>7290</v>
      </c>
      <c r="M494" s="7">
        <f>(((RestaurantData[[#This Row],[FitScore]]/100)*RestaurantData[[#This Row],[DailyCustAvg]])/3.5)*30</f>
        <v>2041.1999999999998</v>
      </c>
      <c r="N494">
        <v>40.716825852012001</v>
      </c>
      <c r="O494">
        <v>-73.996814689697999</v>
      </c>
      <c r="P494">
        <v>102</v>
      </c>
      <c r="Q494">
        <v>1</v>
      </c>
      <c r="R494">
        <f>(RestaurantData[[#This Row],[MonthySales]]/1500)*0.07</f>
        <v>9.5255999999999993E-2</v>
      </c>
    </row>
    <row r="495" spans="1:18" hidden="1" x14ac:dyDescent="0.3">
      <c r="A495">
        <v>50052807</v>
      </c>
      <c r="B495" s="1" t="s">
        <v>350</v>
      </c>
      <c r="C495" t="s">
        <v>14</v>
      </c>
      <c r="D495" s="2">
        <v>138</v>
      </c>
      <c r="E495" s="1" t="s">
        <v>351</v>
      </c>
      <c r="F495" s="2">
        <v>10013</v>
      </c>
      <c r="G495" s="3">
        <v>6469371256</v>
      </c>
      <c r="H495" s="1" t="s">
        <v>16</v>
      </c>
      <c r="I495" t="s">
        <v>21</v>
      </c>
      <c r="J495">
        <v>96</v>
      </c>
      <c r="K495">
        <v>240</v>
      </c>
      <c r="L495" s="27">
        <f>RestaurantData[[#This Row],[DailyCustAvg]]*30</f>
        <v>7200</v>
      </c>
      <c r="M495" s="7">
        <f>(((RestaurantData[[#This Row],[FitScore]]/100)*RestaurantData[[#This Row],[DailyCustAvg]])/3.5)*30</f>
        <v>1974.8571428571427</v>
      </c>
      <c r="N495">
        <v>40.719076605989002</v>
      </c>
      <c r="O495">
        <v>-73.999953102562003</v>
      </c>
      <c r="P495">
        <v>102</v>
      </c>
      <c r="Q495">
        <v>1</v>
      </c>
      <c r="R495">
        <f>(RestaurantData[[#This Row],[MonthySales]]/1500)*0.07</f>
        <v>9.2160000000000006E-2</v>
      </c>
    </row>
    <row r="496" spans="1:18" hidden="1" x14ac:dyDescent="0.3">
      <c r="A496">
        <v>50086409</v>
      </c>
      <c r="B496" s="1" t="s">
        <v>567</v>
      </c>
      <c r="C496" t="s">
        <v>14</v>
      </c>
      <c r="D496" s="2">
        <v>261</v>
      </c>
      <c r="E496" s="1" t="s">
        <v>78</v>
      </c>
      <c r="F496" s="2">
        <v>10013</v>
      </c>
      <c r="G496" s="3">
        <v>3473796961</v>
      </c>
      <c r="H496" s="1" t="s">
        <v>242</v>
      </c>
      <c r="I496" t="s">
        <v>17</v>
      </c>
      <c r="J496">
        <v>97</v>
      </c>
      <c r="K496">
        <v>240</v>
      </c>
      <c r="L496" s="27">
        <f>RestaurantData[[#This Row],[DailyCustAvg]]*30</f>
        <v>7200</v>
      </c>
      <c r="M496" s="7">
        <f>(((RestaurantData[[#This Row],[FitScore]]/100)*RestaurantData[[#This Row],[DailyCustAvg]])/3.5)*30</f>
        <v>1995.4285714285711</v>
      </c>
      <c r="N496">
        <v>40.718714292931999</v>
      </c>
      <c r="O496">
        <v>-74.000923513738002</v>
      </c>
      <c r="P496">
        <v>102</v>
      </c>
      <c r="Q496">
        <v>1</v>
      </c>
      <c r="R496">
        <f>(RestaurantData[[#This Row],[MonthySales]]/1500)*0.07</f>
        <v>9.3119999999999994E-2</v>
      </c>
    </row>
    <row r="497" spans="1:18" hidden="1" x14ac:dyDescent="0.3">
      <c r="A497">
        <v>50049620</v>
      </c>
      <c r="B497" s="1" t="s">
        <v>467</v>
      </c>
      <c r="C497" t="s">
        <v>14</v>
      </c>
      <c r="D497" s="2">
        <v>373</v>
      </c>
      <c r="E497" s="1" t="s">
        <v>468</v>
      </c>
      <c r="F497" s="2">
        <v>10013</v>
      </c>
      <c r="G497" s="3">
        <v>3108800364</v>
      </c>
      <c r="H497" s="1" t="s">
        <v>56</v>
      </c>
      <c r="I497" t="s">
        <v>17</v>
      </c>
      <c r="J497">
        <v>97</v>
      </c>
      <c r="K497">
        <v>239</v>
      </c>
      <c r="L497" s="27">
        <f>RestaurantData[[#This Row],[DailyCustAvg]]*30</f>
        <v>7170</v>
      </c>
      <c r="M497" s="7">
        <f>(((RestaurantData[[#This Row],[FitScore]]/100)*RestaurantData[[#This Row],[DailyCustAvg]])/3.5)*30</f>
        <v>1987.1142857142856</v>
      </c>
      <c r="N497">
        <v>40.720248560056</v>
      </c>
      <c r="O497">
        <v>-73.996237316058</v>
      </c>
      <c r="P497">
        <v>102</v>
      </c>
      <c r="Q497">
        <v>1</v>
      </c>
      <c r="R497">
        <f>(RestaurantData[[#This Row],[MonthySales]]/1500)*0.07</f>
        <v>9.2731999999999995E-2</v>
      </c>
    </row>
    <row r="498" spans="1:18" hidden="1" x14ac:dyDescent="0.3">
      <c r="A498">
        <v>40535467</v>
      </c>
      <c r="B498" s="1" t="s">
        <v>473</v>
      </c>
      <c r="C498" t="s">
        <v>14</v>
      </c>
      <c r="D498" s="2">
        <v>161</v>
      </c>
      <c r="E498" s="1" t="s">
        <v>394</v>
      </c>
      <c r="F498" s="2">
        <v>10013</v>
      </c>
      <c r="G498" s="3">
        <v>2129667664</v>
      </c>
      <c r="H498" s="1" t="s">
        <v>73</v>
      </c>
      <c r="I498" t="s">
        <v>17</v>
      </c>
      <c r="J498">
        <v>96</v>
      </c>
      <c r="K498">
        <v>236</v>
      </c>
      <c r="L498" s="27">
        <f>RestaurantData[[#This Row],[DailyCustAvg]]*30</f>
        <v>7080</v>
      </c>
      <c r="M498" s="7">
        <f>(((RestaurantData[[#This Row],[FitScore]]/100)*RestaurantData[[#This Row],[DailyCustAvg]])/3.5)*30</f>
        <v>1941.9428571428571</v>
      </c>
      <c r="N498">
        <v>40.719573348643998</v>
      </c>
      <c r="O498">
        <v>-73.996280644592005</v>
      </c>
      <c r="P498">
        <v>102</v>
      </c>
      <c r="Q498">
        <v>1</v>
      </c>
      <c r="R498">
        <f>(RestaurantData[[#This Row],[MonthySales]]/1500)*0.07</f>
        <v>9.062400000000001E-2</v>
      </c>
    </row>
    <row r="499" spans="1:18" hidden="1" x14ac:dyDescent="0.3">
      <c r="A499">
        <v>50095297</v>
      </c>
      <c r="B499" s="1" t="s">
        <v>440</v>
      </c>
      <c r="C499" t="s">
        <v>14</v>
      </c>
      <c r="D499" s="2">
        <v>349</v>
      </c>
      <c r="E499" s="1" t="s">
        <v>47</v>
      </c>
      <c r="F499" s="2">
        <v>10013</v>
      </c>
      <c r="G499" s="3">
        <v>6467915861</v>
      </c>
      <c r="H499" s="1" t="s">
        <v>56</v>
      </c>
      <c r="I499" t="s">
        <v>21</v>
      </c>
      <c r="J499">
        <v>96</v>
      </c>
      <c r="K499">
        <v>232</v>
      </c>
      <c r="L499" s="27">
        <f>RestaurantData[[#This Row],[DailyCustAvg]]*30</f>
        <v>6960</v>
      </c>
      <c r="M499" s="7">
        <f>(((RestaurantData[[#This Row],[FitScore]]/100)*RestaurantData[[#This Row],[DailyCustAvg]])/3.5)*30</f>
        <v>1909.0285714285715</v>
      </c>
      <c r="N499">
        <v>40.722814929328997</v>
      </c>
      <c r="O499">
        <v>-74.003380413368006</v>
      </c>
      <c r="P499">
        <v>102</v>
      </c>
      <c r="Q499">
        <v>1</v>
      </c>
      <c r="R499">
        <f>(RestaurantData[[#This Row],[MonthySales]]/1500)*0.07</f>
        <v>8.9088000000000014E-2</v>
      </c>
    </row>
    <row r="500" spans="1:18" hidden="1" x14ac:dyDescent="0.3">
      <c r="A500">
        <v>50064109</v>
      </c>
      <c r="B500" s="1" t="s">
        <v>420</v>
      </c>
      <c r="C500" t="s">
        <v>14</v>
      </c>
      <c r="D500" s="2">
        <v>261</v>
      </c>
      <c r="E500" s="1" t="s">
        <v>78</v>
      </c>
      <c r="F500" s="2">
        <v>10013</v>
      </c>
      <c r="G500" s="3">
        <v>6179019264</v>
      </c>
      <c r="H500" s="1" t="s">
        <v>56</v>
      </c>
      <c r="I500" t="s">
        <v>21</v>
      </c>
      <c r="J500">
        <v>95</v>
      </c>
      <c r="K500">
        <v>228</v>
      </c>
      <c r="L500" s="27">
        <f>RestaurantData[[#This Row],[DailyCustAvg]]*30</f>
        <v>6840</v>
      </c>
      <c r="M500" s="7">
        <f>(((RestaurantData[[#This Row],[FitScore]]/100)*RestaurantData[[#This Row],[DailyCustAvg]])/3.5)*30</f>
        <v>1856.5714285714287</v>
      </c>
      <c r="N500">
        <v>40.718714292931999</v>
      </c>
      <c r="O500">
        <v>-74.000923513738002</v>
      </c>
      <c r="P500">
        <v>102</v>
      </c>
      <c r="Q500">
        <v>1</v>
      </c>
      <c r="R500">
        <f>(RestaurantData[[#This Row],[MonthySales]]/1500)*0.07</f>
        <v>8.6640000000000009E-2</v>
      </c>
    </row>
    <row r="501" spans="1:18" hidden="1" x14ac:dyDescent="0.3">
      <c r="A501">
        <v>50095252</v>
      </c>
      <c r="B501" s="1" t="s">
        <v>648</v>
      </c>
      <c r="C501" t="s">
        <v>14</v>
      </c>
      <c r="D501" s="2">
        <v>97</v>
      </c>
      <c r="E501" s="1" t="s">
        <v>409</v>
      </c>
      <c r="F501" s="2">
        <v>10013</v>
      </c>
      <c r="G501" s="3">
        <v>2123007053</v>
      </c>
      <c r="H501" s="1" t="s">
        <v>242</v>
      </c>
      <c r="I501" t="s">
        <v>21</v>
      </c>
      <c r="J501">
        <v>97</v>
      </c>
      <c r="K501">
        <v>226</v>
      </c>
      <c r="L501" s="27">
        <f>RestaurantData[[#This Row],[DailyCustAvg]]*30</f>
        <v>6780</v>
      </c>
      <c r="M501" s="7">
        <f>(((RestaurantData[[#This Row],[FitScore]]/100)*RestaurantData[[#This Row],[DailyCustAvg]])/3.5)*30</f>
        <v>1879.0285714285715</v>
      </c>
      <c r="N501">
        <v>40.718354658583998</v>
      </c>
      <c r="O501">
        <v>-73.995894715069994</v>
      </c>
      <c r="P501">
        <v>102</v>
      </c>
      <c r="Q501">
        <v>1</v>
      </c>
      <c r="R501">
        <f>(RestaurantData[[#This Row],[MonthySales]]/1500)*0.07</f>
        <v>8.7688000000000016E-2</v>
      </c>
    </row>
    <row r="502" spans="1:18" hidden="1" x14ac:dyDescent="0.3">
      <c r="A502">
        <v>50098161</v>
      </c>
      <c r="B502" s="1" t="s">
        <v>810</v>
      </c>
      <c r="C502" t="s">
        <v>14</v>
      </c>
      <c r="D502" s="2">
        <v>30</v>
      </c>
      <c r="E502" s="1" t="s">
        <v>571</v>
      </c>
      <c r="F502" s="2">
        <v>10013</v>
      </c>
      <c r="G502" s="3">
        <v>2122037142</v>
      </c>
      <c r="H502" s="1" t="s">
        <v>16</v>
      </c>
      <c r="I502" t="s">
        <v>21</v>
      </c>
      <c r="J502">
        <v>96</v>
      </c>
      <c r="K502">
        <v>224</v>
      </c>
      <c r="L502" s="27">
        <f>RestaurantData[[#This Row],[DailyCustAvg]]*30</f>
        <v>6720</v>
      </c>
      <c r="M502" s="7">
        <f>(((RestaurantData[[#This Row],[FitScore]]/100)*RestaurantData[[#This Row],[DailyCustAvg]])/3.5)*30</f>
        <v>1843.1999999999998</v>
      </c>
      <c r="N502">
        <v>40.726358363178001</v>
      </c>
      <c r="O502">
        <v>-74.005014968398001</v>
      </c>
      <c r="P502">
        <v>102</v>
      </c>
      <c r="Q502">
        <v>3</v>
      </c>
      <c r="R502">
        <f>(RestaurantData[[#This Row],[MonthySales]]/1500)*0.07</f>
        <v>8.6015999999999995E-2</v>
      </c>
    </row>
    <row r="503" spans="1:18" hidden="1" x14ac:dyDescent="0.3">
      <c r="A503">
        <v>40374834</v>
      </c>
      <c r="B503" s="1" t="s">
        <v>465</v>
      </c>
      <c r="C503" t="s">
        <v>14</v>
      </c>
      <c r="D503" s="2">
        <v>127</v>
      </c>
      <c r="E503" s="1" t="s">
        <v>379</v>
      </c>
      <c r="F503" s="2">
        <v>10013</v>
      </c>
      <c r="G503" s="3">
        <v>2124314080</v>
      </c>
      <c r="H503" s="1" t="s">
        <v>24</v>
      </c>
      <c r="I503" t="s">
        <v>21</v>
      </c>
      <c r="J503">
        <v>95</v>
      </c>
      <c r="K503">
        <v>221</v>
      </c>
      <c r="L503" s="27">
        <f>RestaurantData[[#This Row],[DailyCustAvg]]*30</f>
        <v>6630</v>
      </c>
      <c r="M503" s="7">
        <f>(((RestaurantData[[#This Row],[FitScore]]/100)*RestaurantData[[#This Row],[DailyCustAvg]])/3.5)*30</f>
        <v>1799.5714285714284</v>
      </c>
      <c r="N503">
        <v>40.717995150668997</v>
      </c>
      <c r="O503">
        <v>-73.998037554562003</v>
      </c>
      <c r="P503">
        <v>102</v>
      </c>
      <c r="Q503">
        <v>1</v>
      </c>
      <c r="R503">
        <f>(RestaurantData[[#This Row],[MonthySales]]/1500)*0.07</f>
        <v>8.3980000000000013E-2</v>
      </c>
    </row>
    <row r="504" spans="1:18" hidden="1" x14ac:dyDescent="0.3">
      <c r="A504">
        <v>50089731</v>
      </c>
      <c r="B504" s="1" t="s">
        <v>406</v>
      </c>
      <c r="C504" t="s">
        <v>14</v>
      </c>
      <c r="D504" s="2">
        <v>174</v>
      </c>
      <c r="E504" s="1" t="s">
        <v>407</v>
      </c>
      <c r="F504" s="2">
        <v>10013</v>
      </c>
      <c r="G504" s="3">
        <v>6464498900</v>
      </c>
      <c r="H504" s="1" t="s">
        <v>56</v>
      </c>
      <c r="I504" t="s">
        <v>21</v>
      </c>
      <c r="J504">
        <v>97</v>
      </c>
      <c r="K504">
        <v>216</v>
      </c>
      <c r="L504" s="27">
        <f>RestaurantData[[#This Row],[DailyCustAvg]]*30</f>
        <v>6480</v>
      </c>
      <c r="M504" s="7">
        <f>(((RestaurantData[[#This Row],[FitScore]]/100)*RestaurantData[[#This Row],[DailyCustAvg]])/3.5)*30</f>
        <v>1795.8857142857141</v>
      </c>
      <c r="N504">
        <v>40.718000630216999</v>
      </c>
      <c r="O504">
        <v>-73.997521690943003</v>
      </c>
      <c r="P504">
        <v>102</v>
      </c>
      <c r="Q504">
        <v>1</v>
      </c>
      <c r="R504">
        <f>(RestaurantData[[#This Row],[MonthySales]]/1500)*0.07</f>
        <v>8.3808000000000007E-2</v>
      </c>
    </row>
    <row r="505" spans="1:18" hidden="1" x14ac:dyDescent="0.3">
      <c r="A505">
        <v>41463532</v>
      </c>
      <c r="B505" s="1" t="s">
        <v>460</v>
      </c>
      <c r="C505" t="s">
        <v>14</v>
      </c>
      <c r="D505" s="2">
        <v>145</v>
      </c>
      <c r="E505" s="1" t="s">
        <v>379</v>
      </c>
      <c r="F505" s="2">
        <v>10013</v>
      </c>
      <c r="G505" s="3">
        <v>2126252332</v>
      </c>
      <c r="H505" s="1" t="s">
        <v>24</v>
      </c>
      <c r="I505" t="s">
        <v>21</v>
      </c>
      <c r="J505">
        <v>96</v>
      </c>
      <c r="K505">
        <v>216</v>
      </c>
      <c r="L505" s="27">
        <f>RestaurantData[[#This Row],[DailyCustAvg]]*30</f>
        <v>6480</v>
      </c>
      <c r="M505" s="7">
        <f>(((RestaurantData[[#This Row],[FitScore]]/100)*RestaurantData[[#This Row],[DailyCustAvg]])/3.5)*30</f>
        <v>1777.3714285714284</v>
      </c>
      <c r="N505">
        <v>40.718824061204998</v>
      </c>
      <c r="O505">
        <v>-73.997550520057999</v>
      </c>
      <c r="P505">
        <v>102</v>
      </c>
      <c r="Q505">
        <v>1</v>
      </c>
      <c r="R505">
        <f>(RestaurantData[[#This Row],[MonthySales]]/1500)*0.07</f>
        <v>8.2944000000000004E-2</v>
      </c>
    </row>
    <row r="506" spans="1:18" hidden="1" x14ac:dyDescent="0.3">
      <c r="A506">
        <v>50036360</v>
      </c>
      <c r="B506" s="1" t="s">
        <v>553</v>
      </c>
      <c r="C506" t="s">
        <v>14</v>
      </c>
      <c r="D506" s="2">
        <v>508</v>
      </c>
      <c r="E506" s="1" t="s">
        <v>31</v>
      </c>
      <c r="F506" s="2">
        <v>10013</v>
      </c>
      <c r="G506" s="3">
        <v>2126410654</v>
      </c>
      <c r="H506" s="1" t="s">
        <v>16</v>
      </c>
      <c r="I506" t="s">
        <v>21</v>
      </c>
      <c r="J506">
        <v>95</v>
      </c>
      <c r="K506">
        <v>216</v>
      </c>
      <c r="L506" s="27">
        <f>RestaurantData[[#This Row],[DailyCustAvg]]*30</f>
        <v>6480</v>
      </c>
      <c r="M506" s="7">
        <f>(((RestaurantData[[#This Row],[FitScore]]/100)*RestaurantData[[#This Row],[DailyCustAvg]])/3.5)*30</f>
        <v>1758.8571428571429</v>
      </c>
      <c r="N506">
        <v>40.725715832576</v>
      </c>
      <c r="O506">
        <v>-74.009149522862998</v>
      </c>
      <c r="P506">
        <v>102</v>
      </c>
      <c r="Q506">
        <v>3</v>
      </c>
      <c r="R506">
        <f>(RestaurantData[[#This Row],[MonthySales]]/1500)*0.07</f>
        <v>8.2080000000000014E-2</v>
      </c>
    </row>
    <row r="507" spans="1:18" hidden="1" x14ac:dyDescent="0.3">
      <c r="A507">
        <v>50095962</v>
      </c>
      <c r="B507" s="1" t="s">
        <v>542</v>
      </c>
      <c r="C507" t="s">
        <v>14</v>
      </c>
      <c r="D507" s="2">
        <v>216</v>
      </c>
      <c r="E507" s="1" t="s">
        <v>532</v>
      </c>
      <c r="F507" s="2">
        <v>10013</v>
      </c>
      <c r="G507" s="3">
        <v>6469129136</v>
      </c>
      <c r="H507" s="1" t="s">
        <v>242</v>
      </c>
      <c r="I507" t="s">
        <v>21</v>
      </c>
      <c r="J507">
        <v>98</v>
      </c>
      <c r="K507">
        <v>215</v>
      </c>
      <c r="L507" s="27">
        <f>RestaurantData[[#This Row],[DailyCustAvg]]*30</f>
        <v>6450</v>
      </c>
      <c r="M507" s="7">
        <f>(((RestaurantData[[#This Row],[FitScore]]/100)*RestaurantData[[#This Row],[DailyCustAvg]])/3.5)*30</f>
        <v>1805.9999999999998</v>
      </c>
      <c r="N507">
        <v>40.718900872957001</v>
      </c>
      <c r="O507">
        <v>-73.996053410665994</v>
      </c>
      <c r="P507">
        <v>102</v>
      </c>
      <c r="Q507">
        <v>1</v>
      </c>
      <c r="R507">
        <f>(RestaurantData[[#This Row],[MonthySales]]/1500)*0.07</f>
        <v>8.4280000000000008E-2</v>
      </c>
    </row>
    <row r="508" spans="1:18" hidden="1" x14ac:dyDescent="0.3">
      <c r="A508">
        <v>50097070</v>
      </c>
      <c r="B508" s="1" t="s">
        <v>570</v>
      </c>
      <c r="C508" t="s">
        <v>14</v>
      </c>
      <c r="D508" s="2">
        <v>30</v>
      </c>
      <c r="E508" s="1" t="s">
        <v>571</v>
      </c>
      <c r="F508" s="2">
        <v>10013</v>
      </c>
      <c r="G508" s="3">
        <v>9292263465</v>
      </c>
      <c r="H508" s="1" t="s">
        <v>186</v>
      </c>
      <c r="I508" t="s">
        <v>21</v>
      </c>
      <c r="J508">
        <v>96</v>
      </c>
      <c r="K508">
        <v>212</v>
      </c>
      <c r="L508" s="27">
        <f>RestaurantData[[#This Row],[DailyCustAvg]]*30</f>
        <v>6360</v>
      </c>
      <c r="M508" s="7">
        <f>(((RestaurantData[[#This Row],[FitScore]]/100)*RestaurantData[[#This Row],[DailyCustAvg]])/3.5)*30</f>
        <v>1744.4571428571426</v>
      </c>
      <c r="N508">
        <v>40.726358363178001</v>
      </c>
      <c r="O508">
        <v>-74.005014968398001</v>
      </c>
      <c r="P508">
        <v>102</v>
      </c>
      <c r="Q508">
        <v>3</v>
      </c>
      <c r="R508">
        <f>(RestaurantData[[#This Row],[MonthySales]]/1500)*0.07</f>
        <v>8.1407999999999994E-2</v>
      </c>
    </row>
    <row r="509" spans="1:18" hidden="1" x14ac:dyDescent="0.3">
      <c r="A509">
        <v>50098189</v>
      </c>
      <c r="B509" s="1" t="s">
        <v>378</v>
      </c>
      <c r="C509" t="s">
        <v>14</v>
      </c>
      <c r="D509" s="2">
        <v>133</v>
      </c>
      <c r="E509" s="1" t="s">
        <v>379</v>
      </c>
      <c r="F509" s="2">
        <v>10013</v>
      </c>
      <c r="G509" s="3">
        <v>6468580470</v>
      </c>
      <c r="H509" s="1" t="s">
        <v>24</v>
      </c>
      <c r="I509" t="s">
        <v>21</v>
      </c>
      <c r="J509">
        <v>98</v>
      </c>
      <c r="K509">
        <v>202</v>
      </c>
      <c r="L509" s="27">
        <f>RestaurantData[[#This Row],[DailyCustAvg]]*30</f>
        <v>6060</v>
      </c>
      <c r="M509" s="7">
        <f>(((RestaurantData[[#This Row],[FitScore]]/100)*RestaurantData[[#This Row],[DailyCustAvg]])/3.5)*30</f>
        <v>1696.8000000000002</v>
      </c>
      <c r="N509">
        <v>40.718448032288002</v>
      </c>
      <c r="O509">
        <v>-73.997759766672999</v>
      </c>
      <c r="P509">
        <v>102</v>
      </c>
      <c r="Q509">
        <v>1</v>
      </c>
      <c r="R509">
        <f>(RestaurantData[[#This Row],[MonthySales]]/1500)*0.07</f>
        <v>7.9184000000000018E-2</v>
      </c>
    </row>
    <row r="510" spans="1:18" hidden="1" x14ac:dyDescent="0.3">
      <c r="A510">
        <v>50013436</v>
      </c>
      <c r="B510" s="1" t="s">
        <v>584</v>
      </c>
      <c r="C510" t="s">
        <v>14</v>
      </c>
      <c r="D510" s="2">
        <v>75</v>
      </c>
      <c r="E510" s="1" t="s">
        <v>571</v>
      </c>
      <c r="F510" s="2">
        <v>10013</v>
      </c>
      <c r="G510" s="3">
        <v>2129299699</v>
      </c>
      <c r="H510" s="1" t="s">
        <v>56</v>
      </c>
      <c r="I510" t="s">
        <v>17</v>
      </c>
      <c r="J510">
        <v>94</v>
      </c>
      <c r="K510">
        <v>202</v>
      </c>
      <c r="L510" s="27">
        <f>RestaurantData[[#This Row],[DailyCustAvg]]*30</f>
        <v>6060</v>
      </c>
      <c r="M510" s="7">
        <f>(((RestaurantData[[#This Row],[FitScore]]/100)*RestaurantData[[#This Row],[DailyCustAvg]])/3.5)*30</f>
        <v>1627.542857142857</v>
      </c>
      <c r="N510">
        <v>40.726564115393998</v>
      </c>
      <c r="O510">
        <v>-74.007020977520995</v>
      </c>
      <c r="P510">
        <v>102</v>
      </c>
      <c r="Q510">
        <v>3</v>
      </c>
      <c r="R510">
        <f>(RestaurantData[[#This Row],[MonthySales]]/1500)*0.07</f>
        <v>7.5951999999999992E-2</v>
      </c>
    </row>
    <row r="511" spans="1:18" hidden="1" x14ac:dyDescent="0.3">
      <c r="A511">
        <v>40567158</v>
      </c>
      <c r="B511" s="1" t="s">
        <v>454</v>
      </c>
      <c r="C511" t="s">
        <v>14</v>
      </c>
      <c r="D511" s="2">
        <v>191</v>
      </c>
      <c r="E511" s="1" t="s">
        <v>407</v>
      </c>
      <c r="F511" s="2">
        <v>10013</v>
      </c>
      <c r="G511" s="3">
        <v>2122268705</v>
      </c>
      <c r="H511" s="1" t="s">
        <v>24</v>
      </c>
      <c r="I511" t="s">
        <v>21</v>
      </c>
      <c r="J511">
        <v>96</v>
      </c>
      <c r="K511">
        <v>201</v>
      </c>
      <c r="L511" s="27">
        <f>RestaurantData[[#This Row],[DailyCustAvg]]*30</f>
        <v>6030</v>
      </c>
      <c r="M511" s="7">
        <f>(((RestaurantData[[#This Row],[FitScore]]/100)*RestaurantData[[#This Row],[DailyCustAvg]])/3.5)*30</f>
        <v>1653.9428571428568</v>
      </c>
      <c r="N511">
        <v>40.718115916206997</v>
      </c>
      <c r="O511">
        <v>-73.997803067196003</v>
      </c>
      <c r="P511">
        <v>102</v>
      </c>
      <c r="Q511">
        <v>1</v>
      </c>
      <c r="R511">
        <f>(RestaurantData[[#This Row],[MonthySales]]/1500)*0.07</f>
        <v>7.7184000000000003E-2</v>
      </c>
    </row>
    <row r="512" spans="1:18" hidden="1" x14ac:dyDescent="0.3">
      <c r="A512">
        <v>50082980</v>
      </c>
      <c r="B512" s="1" t="s">
        <v>830</v>
      </c>
      <c r="C512" t="s">
        <v>14</v>
      </c>
      <c r="D512" s="2">
        <v>138</v>
      </c>
      <c r="E512" s="1" t="s">
        <v>379</v>
      </c>
      <c r="F512" s="2">
        <v>10013</v>
      </c>
      <c r="G512" s="3">
        <v>6465907873</v>
      </c>
      <c r="H512" s="1" t="s">
        <v>24</v>
      </c>
      <c r="I512" t="s">
        <v>17</v>
      </c>
      <c r="J512">
        <v>98</v>
      </c>
      <c r="K512">
        <v>200</v>
      </c>
      <c r="L512" s="27">
        <f>RestaurantData[[#This Row],[DailyCustAvg]]*30</f>
        <v>6000</v>
      </c>
      <c r="M512" s="7">
        <f>(((RestaurantData[[#This Row],[FitScore]]/100)*RestaurantData[[#This Row],[DailyCustAvg]])/3.5)*30</f>
        <v>1680</v>
      </c>
      <c r="N512">
        <v>40.718588013358001</v>
      </c>
      <c r="O512">
        <v>-73.997655145357996</v>
      </c>
      <c r="P512">
        <v>102</v>
      </c>
      <c r="Q512">
        <v>1</v>
      </c>
      <c r="R512">
        <f>(RestaurantData[[#This Row],[MonthySales]]/1500)*0.07</f>
        <v>7.8400000000000011E-2</v>
      </c>
    </row>
    <row r="513" spans="1:18" hidden="1" x14ac:dyDescent="0.3">
      <c r="A513">
        <v>50099902</v>
      </c>
      <c r="B513" s="1" t="s">
        <v>633</v>
      </c>
      <c r="C513" t="s">
        <v>14</v>
      </c>
      <c r="D513" s="2">
        <v>112</v>
      </c>
      <c r="E513" s="1" t="s">
        <v>634</v>
      </c>
      <c r="F513" s="2">
        <v>10013</v>
      </c>
      <c r="G513" s="3">
        <v>2122198888</v>
      </c>
      <c r="H513" s="1" t="s">
        <v>186</v>
      </c>
      <c r="I513" t="s">
        <v>17</v>
      </c>
      <c r="J513">
        <v>96</v>
      </c>
      <c r="K513">
        <v>199</v>
      </c>
      <c r="L513" s="27">
        <f>RestaurantData[[#This Row],[DailyCustAvg]]*30</f>
        <v>5970</v>
      </c>
      <c r="M513" s="7">
        <f>(((RestaurantData[[#This Row],[FitScore]]/100)*RestaurantData[[#This Row],[DailyCustAvg]])/3.5)*30</f>
        <v>1637.4857142857143</v>
      </c>
      <c r="N513">
        <v>40.723739870865003</v>
      </c>
      <c r="O513">
        <v>-74.004661211229006</v>
      </c>
      <c r="P513">
        <v>102</v>
      </c>
      <c r="Q513">
        <v>3</v>
      </c>
      <c r="R513">
        <f>(RestaurantData[[#This Row],[MonthySales]]/1500)*0.07</f>
        <v>7.6416000000000012E-2</v>
      </c>
    </row>
    <row r="514" spans="1:18" hidden="1" x14ac:dyDescent="0.3">
      <c r="A514">
        <v>50050304</v>
      </c>
      <c r="B514" s="1" t="s">
        <v>472</v>
      </c>
      <c r="C514" t="s">
        <v>14</v>
      </c>
      <c r="D514" s="2">
        <v>227</v>
      </c>
      <c r="E514" s="1" t="s">
        <v>78</v>
      </c>
      <c r="F514" s="2">
        <v>10013</v>
      </c>
      <c r="G514" s="3">
        <v>6466495965</v>
      </c>
      <c r="H514" s="1" t="s">
        <v>68</v>
      </c>
      <c r="I514" t="s">
        <v>21</v>
      </c>
      <c r="J514">
        <v>96</v>
      </c>
      <c r="K514">
        <v>194</v>
      </c>
      <c r="L514" s="27">
        <f>RestaurantData[[#This Row],[DailyCustAvg]]*30</f>
        <v>5820</v>
      </c>
      <c r="M514" s="7">
        <f>(((RestaurantData[[#This Row],[FitScore]]/100)*RestaurantData[[#This Row],[DailyCustAvg]])/3.5)*30</f>
        <v>1596.3428571428569</v>
      </c>
      <c r="N514">
        <v>40.717742647999003</v>
      </c>
      <c r="O514">
        <v>-73.999570716693</v>
      </c>
      <c r="P514">
        <v>102</v>
      </c>
      <c r="Q514">
        <v>1</v>
      </c>
      <c r="R514">
        <f>(RestaurantData[[#This Row],[MonthySales]]/1500)*0.07</f>
        <v>7.4495999999999993E-2</v>
      </c>
    </row>
    <row r="515" spans="1:18" hidden="1" x14ac:dyDescent="0.3">
      <c r="A515">
        <v>50098436</v>
      </c>
      <c r="B515" s="1" t="s">
        <v>690</v>
      </c>
      <c r="C515" t="s">
        <v>14</v>
      </c>
      <c r="D515" s="2">
        <v>134</v>
      </c>
      <c r="E515" s="1" t="s">
        <v>534</v>
      </c>
      <c r="F515" s="2">
        <v>10013</v>
      </c>
      <c r="G515" s="3">
        <v>6468923160</v>
      </c>
      <c r="H515" s="1" t="s">
        <v>242</v>
      </c>
      <c r="I515" t="s">
        <v>21</v>
      </c>
      <c r="J515">
        <v>97</v>
      </c>
      <c r="K515">
        <v>194</v>
      </c>
      <c r="L515" s="27">
        <f>RestaurantData[[#This Row],[DailyCustAvg]]*30</f>
        <v>5820</v>
      </c>
      <c r="M515" s="7">
        <f>(((RestaurantData[[#This Row],[FitScore]]/100)*RestaurantData[[#This Row],[DailyCustAvg]])/3.5)*30</f>
        <v>1612.9714285714288</v>
      </c>
      <c r="N515">
        <v>40.718892581273003</v>
      </c>
      <c r="O515">
        <v>-73.994639276948007</v>
      </c>
      <c r="P515">
        <v>102</v>
      </c>
      <c r="Q515">
        <v>1</v>
      </c>
      <c r="R515">
        <f>(RestaurantData[[#This Row],[MonthySales]]/1500)*0.07</f>
        <v>7.5272000000000019E-2</v>
      </c>
    </row>
    <row r="516" spans="1:18" hidden="1" x14ac:dyDescent="0.3">
      <c r="A516">
        <v>50097502</v>
      </c>
      <c r="B516" s="1" t="s">
        <v>764</v>
      </c>
      <c r="C516" t="s">
        <v>14</v>
      </c>
      <c r="D516" s="2">
        <v>46</v>
      </c>
      <c r="E516" s="1" t="s">
        <v>532</v>
      </c>
      <c r="F516" s="2">
        <v>10013</v>
      </c>
      <c r="G516" s="3">
        <v>6467070307</v>
      </c>
      <c r="H516" s="1" t="s">
        <v>56</v>
      </c>
      <c r="I516" t="s">
        <v>21</v>
      </c>
      <c r="J516">
        <v>97</v>
      </c>
      <c r="K516">
        <v>185</v>
      </c>
      <c r="L516" s="27">
        <f>RestaurantData[[#This Row],[DailyCustAvg]]*30</f>
        <v>5550</v>
      </c>
      <c r="M516" s="7">
        <f>(((RestaurantData[[#This Row],[FitScore]]/100)*RestaurantData[[#This Row],[DailyCustAvg]])/3.5)*30</f>
        <v>1538.1428571428569</v>
      </c>
      <c r="N516">
        <v>40.722523962541999</v>
      </c>
      <c r="O516">
        <v>-74.004044212143</v>
      </c>
      <c r="P516">
        <v>102</v>
      </c>
      <c r="Q516">
        <v>1</v>
      </c>
      <c r="R516">
        <f>(RestaurantData[[#This Row],[MonthySales]]/1500)*0.07</f>
        <v>7.1779999999999997E-2</v>
      </c>
    </row>
    <row r="517" spans="1:18" hidden="1" x14ac:dyDescent="0.3">
      <c r="A517">
        <v>41602484</v>
      </c>
      <c r="B517" s="1" t="s">
        <v>722</v>
      </c>
      <c r="C517" t="s">
        <v>14</v>
      </c>
      <c r="D517" s="2">
        <v>31</v>
      </c>
      <c r="E517" s="1" t="s">
        <v>723</v>
      </c>
      <c r="F517" s="2">
        <v>10013</v>
      </c>
      <c r="G517" s="3">
        <v>2129667875</v>
      </c>
      <c r="H517" s="1" t="s">
        <v>56</v>
      </c>
      <c r="I517" t="s">
        <v>17</v>
      </c>
      <c r="J517">
        <v>96</v>
      </c>
      <c r="K517">
        <v>180</v>
      </c>
      <c r="L517" s="27">
        <f>RestaurantData[[#This Row],[DailyCustAvg]]*30</f>
        <v>5400</v>
      </c>
      <c r="M517" s="7">
        <f>(((RestaurantData[[#This Row],[FitScore]]/100)*RestaurantData[[#This Row],[DailyCustAvg]])/3.5)*30</f>
        <v>1481.1428571428569</v>
      </c>
      <c r="N517">
        <v>40.720770126763</v>
      </c>
      <c r="O517">
        <v>-73.999563481942999</v>
      </c>
      <c r="P517">
        <v>102</v>
      </c>
      <c r="Q517">
        <v>1</v>
      </c>
      <c r="R517">
        <f>(RestaurantData[[#This Row],[MonthySales]]/1500)*0.07</f>
        <v>6.9119999999999987E-2</v>
      </c>
    </row>
    <row r="518" spans="1:18" hidden="1" x14ac:dyDescent="0.3">
      <c r="A518">
        <v>50047724</v>
      </c>
      <c r="B518" s="1" t="s">
        <v>768</v>
      </c>
      <c r="C518" t="s">
        <v>14</v>
      </c>
      <c r="D518" s="2">
        <v>138</v>
      </c>
      <c r="E518" s="1" t="s">
        <v>351</v>
      </c>
      <c r="F518" s="2">
        <v>10013</v>
      </c>
      <c r="G518" s="3">
        <v>2126341211</v>
      </c>
      <c r="H518" s="1" t="s">
        <v>16</v>
      </c>
      <c r="I518" t="s">
        <v>21</v>
      </c>
      <c r="J518">
        <v>98</v>
      </c>
      <c r="K518">
        <v>175</v>
      </c>
      <c r="L518" s="27">
        <f>RestaurantData[[#This Row],[DailyCustAvg]]*30</f>
        <v>5250</v>
      </c>
      <c r="M518" s="7">
        <f>(((RestaurantData[[#This Row],[FitScore]]/100)*RestaurantData[[#This Row],[DailyCustAvg]])/3.5)*30</f>
        <v>1470</v>
      </c>
      <c r="N518">
        <v>40.719076605989002</v>
      </c>
      <c r="O518">
        <v>-73.999953102562003</v>
      </c>
      <c r="P518">
        <v>102</v>
      </c>
      <c r="Q518">
        <v>1</v>
      </c>
      <c r="R518">
        <f>(RestaurantData[[#This Row],[MonthySales]]/1500)*0.07</f>
        <v>6.8600000000000008E-2</v>
      </c>
    </row>
    <row r="519" spans="1:18" hidden="1" x14ac:dyDescent="0.3">
      <c r="A519">
        <v>50094562</v>
      </c>
      <c r="B519" s="1" t="s">
        <v>618</v>
      </c>
      <c r="C519" t="s">
        <v>14</v>
      </c>
      <c r="D519" s="2">
        <v>359</v>
      </c>
      <c r="E519" s="1" t="s">
        <v>78</v>
      </c>
      <c r="F519" s="2">
        <v>10013</v>
      </c>
      <c r="G519" s="3">
        <v>6468469077</v>
      </c>
      <c r="H519" s="1" t="s">
        <v>56</v>
      </c>
      <c r="I519" t="s">
        <v>21</v>
      </c>
      <c r="J519">
        <v>96</v>
      </c>
      <c r="K519">
        <v>169</v>
      </c>
      <c r="L519" s="27">
        <f>RestaurantData[[#This Row],[DailyCustAvg]]*30</f>
        <v>5070</v>
      </c>
      <c r="M519" s="7">
        <f>(((RestaurantData[[#This Row],[FitScore]]/100)*RestaurantData[[#This Row],[DailyCustAvg]])/3.5)*30</f>
        <v>1390.6285714285714</v>
      </c>
      <c r="N519">
        <v>40.720959444221997</v>
      </c>
      <c r="O519">
        <v>-74.004072977619998</v>
      </c>
      <c r="P519">
        <v>102</v>
      </c>
      <c r="Q519">
        <v>1</v>
      </c>
      <c r="R519">
        <f>(RestaurantData[[#This Row],[MonthySales]]/1500)*0.07</f>
        <v>6.4896000000000009E-2</v>
      </c>
    </row>
    <row r="520" spans="1:18" hidden="1" x14ac:dyDescent="0.3">
      <c r="A520">
        <v>50058732</v>
      </c>
      <c r="B520" s="1" t="s">
        <v>655</v>
      </c>
      <c r="C520" t="s">
        <v>14</v>
      </c>
      <c r="D520" s="2">
        <v>267</v>
      </c>
      <c r="E520" s="1" t="s">
        <v>78</v>
      </c>
      <c r="F520" s="2">
        <v>10013</v>
      </c>
      <c r="G520" s="3">
        <v>6468618623</v>
      </c>
      <c r="H520" s="1" t="s">
        <v>56</v>
      </c>
      <c r="I520" t="s">
        <v>21</v>
      </c>
      <c r="J520">
        <v>95</v>
      </c>
      <c r="K520">
        <v>165</v>
      </c>
      <c r="L520" s="27">
        <f>RestaurantData[[#This Row],[DailyCustAvg]]*30</f>
        <v>4950</v>
      </c>
      <c r="M520" s="7">
        <f>(((RestaurantData[[#This Row],[FitScore]]/100)*RestaurantData[[#This Row],[DailyCustAvg]])/3.5)*30</f>
        <v>1343.5714285714284</v>
      </c>
      <c r="N520">
        <v>40.718837805992997</v>
      </c>
      <c r="O520">
        <v>-74.001093067122</v>
      </c>
      <c r="P520">
        <v>102</v>
      </c>
      <c r="Q520">
        <v>1</v>
      </c>
      <c r="R520">
        <f>(RestaurantData[[#This Row],[MonthySales]]/1500)*0.07</f>
        <v>6.2699999999999992E-2</v>
      </c>
    </row>
    <row r="521" spans="1:18" hidden="1" x14ac:dyDescent="0.3">
      <c r="A521">
        <v>41692397</v>
      </c>
      <c r="B521" s="1" t="s">
        <v>583</v>
      </c>
      <c r="C521" t="s">
        <v>14</v>
      </c>
      <c r="D521" s="2">
        <v>163</v>
      </c>
      <c r="E521" s="1" t="s">
        <v>379</v>
      </c>
      <c r="F521" s="2">
        <v>10013</v>
      </c>
      <c r="G521" s="3">
        <v>2127758484</v>
      </c>
      <c r="H521" s="1" t="s">
        <v>24</v>
      </c>
      <c r="I521" t="s">
        <v>17</v>
      </c>
      <c r="J521">
        <v>97</v>
      </c>
      <c r="K521">
        <v>162</v>
      </c>
      <c r="L521" s="27">
        <f>RestaurantData[[#This Row],[DailyCustAvg]]*30</f>
        <v>4860</v>
      </c>
      <c r="M521" s="7">
        <f>(((RestaurantData[[#This Row],[FitScore]]/100)*RestaurantData[[#This Row],[DailyCustAvg]])/3.5)*30</f>
        <v>1346.9142857142856</v>
      </c>
      <c r="N521">
        <v>40.719746293725002</v>
      </c>
      <c r="O521">
        <v>-73.997142834960002</v>
      </c>
      <c r="P521">
        <v>102</v>
      </c>
      <c r="Q521">
        <v>1</v>
      </c>
      <c r="R521">
        <f>(RestaurantData[[#This Row],[MonthySales]]/1500)*0.07</f>
        <v>6.2855999999999995E-2</v>
      </c>
    </row>
    <row r="522" spans="1:18" hidden="1" x14ac:dyDescent="0.3">
      <c r="A522">
        <v>50060165</v>
      </c>
      <c r="B522" s="1" t="s">
        <v>131</v>
      </c>
      <c r="C522" t="s">
        <v>14</v>
      </c>
      <c r="D522" s="2">
        <v>303</v>
      </c>
      <c r="E522" s="1" t="s">
        <v>78</v>
      </c>
      <c r="F522" s="2">
        <v>10013</v>
      </c>
      <c r="G522" s="3">
        <v>9176800335</v>
      </c>
      <c r="H522" s="1" t="s">
        <v>132</v>
      </c>
      <c r="I522" t="s">
        <v>21</v>
      </c>
      <c r="J522">
        <v>95</v>
      </c>
      <c r="K522">
        <v>159</v>
      </c>
      <c r="L522" s="27">
        <f>RestaurantData[[#This Row],[DailyCustAvg]]*30</f>
        <v>4770</v>
      </c>
      <c r="M522" s="7">
        <f>(((RestaurantData[[#This Row],[FitScore]]/100)*RestaurantData[[#This Row],[DailyCustAvg]])/3.5)*30</f>
        <v>1294.7142857142856</v>
      </c>
      <c r="N522">
        <v>40.719669453515003</v>
      </c>
      <c r="O522">
        <v>-74.002261919705006</v>
      </c>
      <c r="P522">
        <v>102</v>
      </c>
      <c r="Q522">
        <v>1</v>
      </c>
      <c r="R522">
        <f>(RestaurantData[[#This Row],[MonthySales]]/1500)*0.07</f>
        <v>6.0419999999999995E-2</v>
      </c>
    </row>
    <row r="523" spans="1:18" hidden="1" x14ac:dyDescent="0.3">
      <c r="A523">
        <v>50099033</v>
      </c>
      <c r="B523" s="1" t="s">
        <v>775</v>
      </c>
      <c r="C523" t="s">
        <v>14</v>
      </c>
      <c r="D523" s="2">
        <v>119</v>
      </c>
      <c r="E523" s="1" t="s">
        <v>185</v>
      </c>
      <c r="F523" s="2">
        <v>10013</v>
      </c>
      <c r="G523" s="3">
        <v>9175399526</v>
      </c>
      <c r="H523" s="1" t="s">
        <v>132</v>
      </c>
      <c r="I523" t="s">
        <v>21</v>
      </c>
      <c r="J523">
        <v>94</v>
      </c>
      <c r="K523">
        <v>155</v>
      </c>
      <c r="L523" s="27">
        <f>RestaurantData[[#This Row],[DailyCustAvg]]*30</f>
        <v>4650</v>
      </c>
      <c r="M523" s="7">
        <f>(((RestaurantData[[#This Row],[FitScore]]/100)*RestaurantData[[#This Row],[DailyCustAvg]])/3.5)*30</f>
        <v>1248.8571428571429</v>
      </c>
      <c r="N523">
        <v>40.718058292545997</v>
      </c>
      <c r="O523">
        <v>-73.998975487069004</v>
      </c>
      <c r="P523">
        <v>102</v>
      </c>
      <c r="Q523">
        <v>1</v>
      </c>
      <c r="R523">
        <f>(RestaurantData[[#This Row],[MonthySales]]/1500)*0.07</f>
        <v>5.8280000000000012E-2</v>
      </c>
    </row>
    <row r="524" spans="1:18" hidden="1" x14ac:dyDescent="0.3">
      <c r="A524">
        <v>50098510</v>
      </c>
      <c r="B524" s="1" t="s">
        <v>608</v>
      </c>
      <c r="C524" t="s">
        <v>14</v>
      </c>
      <c r="D524" s="2">
        <v>113</v>
      </c>
      <c r="E524" s="1" t="s">
        <v>379</v>
      </c>
      <c r="F524" s="2">
        <v>10013</v>
      </c>
      <c r="G524" s="3">
        <v>6507995693</v>
      </c>
      <c r="H524" s="1" t="s">
        <v>143</v>
      </c>
      <c r="I524" t="s">
        <v>17</v>
      </c>
      <c r="J524">
        <v>98</v>
      </c>
      <c r="K524">
        <v>154</v>
      </c>
      <c r="L524" s="27">
        <f>RestaurantData[[#This Row],[DailyCustAvg]]*30</f>
        <v>4620</v>
      </c>
      <c r="M524" s="7">
        <f>(((RestaurantData[[#This Row],[FitScore]]/100)*RestaurantData[[#This Row],[DailyCustAvg]])/3.5)*30</f>
        <v>1293.5999999999999</v>
      </c>
      <c r="N524">
        <v>40.717624610705002</v>
      </c>
      <c r="O524">
        <v>-73.998268440160004</v>
      </c>
      <c r="P524">
        <v>102</v>
      </c>
      <c r="Q524">
        <v>1</v>
      </c>
      <c r="R524">
        <f>(RestaurantData[[#This Row],[MonthySales]]/1500)*0.07</f>
        <v>6.0368000000000005E-2</v>
      </c>
    </row>
    <row r="525" spans="1:18" hidden="1" x14ac:dyDescent="0.3">
      <c r="A525">
        <v>50054303</v>
      </c>
      <c r="B525" s="1" t="s">
        <v>642</v>
      </c>
      <c r="C525" t="s">
        <v>14</v>
      </c>
      <c r="D525" s="2">
        <v>100</v>
      </c>
      <c r="E525" s="1" t="s">
        <v>534</v>
      </c>
      <c r="F525" s="2">
        <v>10013</v>
      </c>
      <c r="G525" s="3">
        <v>2122268778</v>
      </c>
      <c r="H525" s="1" t="s">
        <v>242</v>
      </c>
      <c r="I525" t="s">
        <v>21</v>
      </c>
      <c r="J525">
        <v>97</v>
      </c>
      <c r="K525">
        <v>148</v>
      </c>
      <c r="L525" s="27">
        <f>RestaurantData[[#This Row],[DailyCustAvg]]*30</f>
        <v>4440</v>
      </c>
      <c r="M525" s="7">
        <f>(((RestaurantData[[#This Row],[FitScore]]/100)*RestaurantData[[#This Row],[DailyCustAvg]])/3.5)*30</f>
        <v>1230.5142857142857</v>
      </c>
      <c r="N525">
        <v>40.717709611528001</v>
      </c>
      <c r="O525">
        <v>-73.995209344973006</v>
      </c>
      <c r="P525">
        <v>102</v>
      </c>
      <c r="Q525">
        <v>1</v>
      </c>
      <c r="R525">
        <f>(RestaurantData[[#This Row],[MonthySales]]/1500)*0.07</f>
        <v>5.7424000000000003E-2</v>
      </c>
    </row>
    <row r="526" spans="1:18" hidden="1" x14ac:dyDescent="0.3">
      <c r="A526">
        <v>40544958</v>
      </c>
      <c r="B526" s="1" t="s">
        <v>458</v>
      </c>
      <c r="C526" t="s">
        <v>14</v>
      </c>
      <c r="D526" s="2">
        <v>61</v>
      </c>
      <c r="E526" s="1" t="s">
        <v>459</v>
      </c>
      <c r="F526" s="2">
        <v>10014</v>
      </c>
      <c r="G526" s="3">
        <v>2122438517</v>
      </c>
      <c r="H526" s="1" t="s">
        <v>29</v>
      </c>
      <c r="I526" t="s">
        <v>21</v>
      </c>
      <c r="J526">
        <v>98</v>
      </c>
      <c r="K526">
        <v>348</v>
      </c>
      <c r="L526" s="27">
        <f>RestaurantData[[#This Row],[DailyCustAvg]]*30</f>
        <v>10440</v>
      </c>
      <c r="M526" s="7">
        <f>(((RestaurantData[[#This Row],[FitScore]]/100)*RestaurantData[[#This Row],[DailyCustAvg]])/3.5)*30</f>
        <v>2923.2000000000003</v>
      </c>
      <c r="N526">
        <v>40.731622866008003</v>
      </c>
      <c r="O526">
        <v>-74.003929304829995</v>
      </c>
      <c r="P526">
        <v>102</v>
      </c>
      <c r="Q526">
        <v>3</v>
      </c>
      <c r="R526">
        <f>(RestaurantData[[#This Row],[MonthySales]]/1500)*0.07</f>
        <v>0.13641600000000001</v>
      </c>
    </row>
    <row r="527" spans="1:18" hidden="1" x14ac:dyDescent="0.3">
      <c r="A527">
        <v>50072099</v>
      </c>
      <c r="B527" s="1" t="s">
        <v>560</v>
      </c>
      <c r="C527" t="s">
        <v>14</v>
      </c>
      <c r="D527" s="2">
        <v>450</v>
      </c>
      <c r="E527" s="1" t="s">
        <v>220</v>
      </c>
      <c r="F527" s="2">
        <v>10014</v>
      </c>
      <c r="G527" s="3">
        <v>6463706875</v>
      </c>
      <c r="H527" s="1" t="s">
        <v>202</v>
      </c>
      <c r="I527" t="s">
        <v>17</v>
      </c>
      <c r="J527">
        <v>98</v>
      </c>
      <c r="K527">
        <v>343</v>
      </c>
      <c r="L527" s="27">
        <f>RestaurantData[[#This Row],[DailyCustAvg]]*30</f>
        <v>10290</v>
      </c>
      <c r="M527" s="7">
        <f>(((RestaurantData[[#This Row],[FitScore]]/100)*RestaurantData[[#This Row],[DailyCustAvg]])/3.5)*30</f>
        <v>2881.2</v>
      </c>
      <c r="N527">
        <v>40.731298857017002</v>
      </c>
      <c r="O527">
        <v>-74.006671486843004</v>
      </c>
      <c r="P527">
        <v>102</v>
      </c>
      <c r="Q527">
        <v>3</v>
      </c>
      <c r="R527">
        <f>(RestaurantData[[#This Row],[MonthySales]]/1500)*0.07</f>
        <v>0.13445599999999999</v>
      </c>
    </row>
    <row r="528" spans="1:18" hidden="1" x14ac:dyDescent="0.3">
      <c r="A528">
        <v>40400610</v>
      </c>
      <c r="B528" s="1" t="s">
        <v>635</v>
      </c>
      <c r="C528" t="s">
        <v>14</v>
      </c>
      <c r="D528" s="2">
        <v>90</v>
      </c>
      <c r="E528" s="1" t="s">
        <v>371</v>
      </c>
      <c r="F528" s="2">
        <v>10014</v>
      </c>
      <c r="G528" s="3">
        <v>2122292220</v>
      </c>
      <c r="H528" s="1" t="s">
        <v>127</v>
      </c>
      <c r="I528" t="s">
        <v>21</v>
      </c>
      <c r="J528">
        <v>94</v>
      </c>
      <c r="K528">
        <v>343</v>
      </c>
      <c r="L528" s="27">
        <f>RestaurantData[[#This Row],[DailyCustAvg]]*30</f>
        <v>10290</v>
      </c>
      <c r="M528" s="7">
        <f>(((RestaurantData[[#This Row],[FitScore]]/100)*RestaurantData[[#This Row],[DailyCustAvg]])/3.5)*30</f>
        <v>2763.6</v>
      </c>
      <c r="N528">
        <v>40.732210189888001</v>
      </c>
      <c r="O528">
        <v>-74.005314891851995</v>
      </c>
      <c r="P528">
        <v>102</v>
      </c>
      <c r="Q528">
        <v>3</v>
      </c>
      <c r="R528">
        <f>(RestaurantData[[#This Row],[MonthySales]]/1500)*0.07</f>
        <v>0.12896800000000003</v>
      </c>
    </row>
    <row r="529" spans="1:18" hidden="1" x14ac:dyDescent="0.3">
      <c r="A529">
        <v>50070263</v>
      </c>
      <c r="B529" s="1" t="s">
        <v>757</v>
      </c>
      <c r="C529" t="s">
        <v>14</v>
      </c>
      <c r="D529" s="2">
        <v>222</v>
      </c>
      <c r="E529" s="1" t="s">
        <v>434</v>
      </c>
      <c r="F529" s="2">
        <v>10014</v>
      </c>
      <c r="G529" s="3">
        <v>2126910161</v>
      </c>
      <c r="H529" s="1" t="s">
        <v>127</v>
      </c>
      <c r="I529" t="s">
        <v>17</v>
      </c>
      <c r="J529">
        <v>96</v>
      </c>
      <c r="K529">
        <v>343</v>
      </c>
      <c r="L529" s="27">
        <f>RestaurantData[[#This Row],[DailyCustAvg]]*30</f>
        <v>10290</v>
      </c>
      <c r="M529" s="7">
        <f>(((RestaurantData[[#This Row],[FitScore]]/100)*RestaurantData[[#This Row],[DailyCustAvg]])/3.5)*30</f>
        <v>2822.4</v>
      </c>
      <c r="N529">
        <v>40.735965136174997</v>
      </c>
      <c r="O529">
        <v>-74.001836682275993</v>
      </c>
      <c r="P529">
        <v>102</v>
      </c>
      <c r="Q529">
        <v>3</v>
      </c>
      <c r="R529">
        <f>(RestaurantData[[#This Row],[MonthySales]]/1500)*0.07</f>
        <v>0.13171200000000002</v>
      </c>
    </row>
    <row r="530" spans="1:18" hidden="1" x14ac:dyDescent="0.3">
      <c r="A530">
        <v>50008995</v>
      </c>
      <c r="B530" s="1" t="s">
        <v>776</v>
      </c>
      <c r="C530" t="s">
        <v>14</v>
      </c>
      <c r="D530" s="2">
        <v>128</v>
      </c>
      <c r="E530" s="1" t="s">
        <v>777</v>
      </c>
      <c r="F530" s="2">
        <v>10014</v>
      </c>
      <c r="G530" s="3">
        <v>2129334780</v>
      </c>
      <c r="H530" s="1" t="s">
        <v>16</v>
      </c>
      <c r="I530" t="s">
        <v>21</v>
      </c>
      <c r="J530">
        <v>98</v>
      </c>
      <c r="K530">
        <v>343</v>
      </c>
      <c r="L530" s="27">
        <f>RestaurantData[[#This Row],[DailyCustAvg]]*30</f>
        <v>10290</v>
      </c>
      <c r="M530" s="7">
        <f>(((RestaurantData[[#This Row],[FitScore]]/100)*RestaurantData[[#This Row],[DailyCustAvg]])/3.5)*30</f>
        <v>2881.2</v>
      </c>
      <c r="N530">
        <v>40.734249437026001</v>
      </c>
      <c r="O530">
        <v>-74.007360972494993</v>
      </c>
      <c r="P530">
        <v>102</v>
      </c>
      <c r="Q530">
        <v>3</v>
      </c>
      <c r="R530">
        <f>(RestaurantData[[#This Row],[MonthySales]]/1500)*0.07</f>
        <v>0.13445599999999999</v>
      </c>
    </row>
    <row r="531" spans="1:18" hidden="1" x14ac:dyDescent="0.3">
      <c r="A531">
        <v>50084439</v>
      </c>
      <c r="B531" s="1" t="s">
        <v>808</v>
      </c>
      <c r="C531" t="s">
        <v>14</v>
      </c>
      <c r="D531" s="2">
        <v>7</v>
      </c>
      <c r="E531" s="1" t="s">
        <v>667</v>
      </c>
      <c r="F531" s="2">
        <v>10014</v>
      </c>
      <c r="G531" s="3">
        <v>9084206666</v>
      </c>
      <c r="H531" s="1" t="s">
        <v>186</v>
      </c>
      <c r="I531" t="s">
        <v>17</v>
      </c>
      <c r="J531">
        <v>94</v>
      </c>
      <c r="K531">
        <v>343</v>
      </c>
      <c r="L531" s="27">
        <f>RestaurantData[[#This Row],[DailyCustAvg]]*30</f>
        <v>10290</v>
      </c>
      <c r="M531" s="7">
        <f>(((RestaurantData[[#This Row],[FitScore]]/100)*RestaurantData[[#This Row],[DailyCustAvg]])/3.5)*30</f>
        <v>2763.6</v>
      </c>
      <c r="N531">
        <v>40.731609197834999</v>
      </c>
      <c r="O531">
        <v>-74.001634503876005</v>
      </c>
      <c r="P531">
        <v>102</v>
      </c>
      <c r="Q531">
        <v>3</v>
      </c>
      <c r="R531">
        <f>(RestaurantData[[#This Row],[MonthySales]]/1500)*0.07</f>
        <v>0.12896800000000003</v>
      </c>
    </row>
    <row r="532" spans="1:18" hidden="1" x14ac:dyDescent="0.3">
      <c r="A532">
        <v>50089270</v>
      </c>
      <c r="B532" s="1" t="s">
        <v>352</v>
      </c>
      <c r="C532" t="s">
        <v>14</v>
      </c>
      <c r="D532" s="2">
        <v>27</v>
      </c>
      <c r="E532" s="1" t="s">
        <v>353</v>
      </c>
      <c r="F532" s="2">
        <v>10014</v>
      </c>
      <c r="G532" s="3">
        <v>2129294339</v>
      </c>
      <c r="H532" s="1" t="s">
        <v>354</v>
      </c>
      <c r="I532" t="s">
        <v>21</v>
      </c>
      <c r="J532">
        <v>96</v>
      </c>
      <c r="K532">
        <v>341</v>
      </c>
      <c r="L532" s="27">
        <f>RestaurantData[[#This Row],[DailyCustAvg]]*30</f>
        <v>10230</v>
      </c>
      <c r="M532" s="7">
        <f>(((RestaurantData[[#This Row],[FitScore]]/100)*RestaurantData[[#This Row],[DailyCustAvg]])/3.5)*30</f>
        <v>2805.9428571428575</v>
      </c>
      <c r="N532">
        <v>40.731021738647001</v>
      </c>
      <c r="O532">
        <v>-74.004571518949007</v>
      </c>
      <c r="P532">
        <v>102</v>
      </c>
      <c r="Q532">
        <v>3</v>
      </c>
      <c r="R532">
        <f>(RestaurantData[[#This Row],[MonthySales]]/1500)*0.07</f>
        <v>0.13094400000000003</v>
      </c>
    </row>
    <row r="533" spans="1:18" hidden="1" x14ac:dyDescent="0.3">
      <c r="A533">
        <v>50086759</v>
      </c>
      <c r="B533" s="1" t="s">
        <v>783</v>
      </c>
      <c r="C533" t="s">
        <v>14</v>
      </c>
      <c r="D533" s="2">
        <v>152</v>
      </c>
      <c r="E533" s="1" t="s">
        <v>459</v>
      </c>
      <c r="F533" s="2">
        <v>10014</v>
      </c>
      <c r="G533" s="3">
        <v>9178221229</v>
      </c>
      <c r="H533" s="1" t="s">
        <v>678</v>
      </c>
      <c r="I533" t="s">
        <v>17</v>
      </c>
      <c r="J533">
        <v>96</v>
      </c>
      <c r="K533">
        <v>341</v>
      </c>
      <c r="L533" s="27">
        <f>RestaurantData[[#This Row],[DailyCustAvg]]*30</f>
        <v>10230</v>
      </c>
      <c r="M533" s="7">
        <f>(((RestaurantData[[#This Row],[FitScore]]/100)*RestaurantData[[#This Row],[DailyCustAvg]])/3.5)*30</f>
        <v>2805.9428571428575</v>
      </c>
      <c r="N533">
        <v>40.735163663671997</v>
      </c>
      <c r="O533">
        <v>-74.001919652598005</v>
      </c>
      <c r="P533">
        <v>102</v>
      </c>
      <c r="Q533">
        <v>3</v>
      </c>
      <c r="R533">
        <f>(RestaurantData[[#This Row],[MonthySales]]/1500)*0.07</f>
        <v>0.13094400000000003</v>
      </c>
    </row>
    <row r="534" spans="1:18" hidden="1" x14ac:dyDescent="0.3">
      <c r="A534">
        <v>50064839</v>
      </c>
      <c r="B534" s="1" t="s">
        <v>687</v>
      </c>
      <c r="C534" t="s">
        <v>14</v>
      </c>
      <c r="D534" s="2">
        <v>162</v>
      </c>
      <c r="E534" s="1" t="s">
        <v>489</v>
      </c>
      <c r="F534" s="2">
        <v>10014</v>
      </c>
      <c r="G534" s="3">
        <v>2123004578</v>
      </c>
      <c r="H534" s="1" t="s">
        <v>260</v>
      </c>
      <c r="I534" t="s">
        <v>21</v>
      </c>
      <c r="J534">
        <v>94</v>
      </c>
      <c r="K534">
        <v>340</v>
      </c>
      <c r="L534" s="27">
        <f>RestaurantData[[#This Row],[DailyCustAvg]]*30</f>
        <v>10200</v>
      </c>
      <c r="M534" s="7">
        <f>(((RestaurantData[[#This Row],[FitScore]]/100)*RestaurantData[[#This Row],[DailyCustAvg]])/3.5)*30</f>
        <v>2739.4285714285711</v>
      </c>
      <c r="N534">
        <v>40.731930339304</v>
      </c>
      <c r="O534">
        <v>-74.001327815311996</v>
      </c>
      <c r="P534">
        <v>102</v>
      </c>
      <c r="Q534">
        <v>3</v>
      </c>
      <c r="R534">
        <f>(RestaurantData[[#This Row],[MonthySales]]/1500)*0.07</f>
        <v>0.12784000000000001</v>
      </c>
    </row>
    <row r="535" spans="1:18" hidden="1" x14ac:dyDescent="0.3">
      <c r="A535">
        <v>40514147</v>
      </c>
      <c r="B535" s="1" t="s">
        <v>492</v>
      </c>
      <c r="C535" t="s">
        <v>14</v>
      </c>
      <c r="D535" s="2">
        <v>110</v>
      </c>
      <c r="E535" s="1" t="s">
        <v>493</v>
      </c>
      <c r="F535" s="2">
        <v>10014</v>
      </c>
      <c r="G535" s="3">
        <v>2127413000</v>
      </c>
      <c r="H535" s="1" t="s">
        <v>16</v>
      </c>
      <c r="I535" t="s">
        <v>17</v>
      </c>
      <c r="J535">
        <v>97</v>
      </c>
      <c r="K535">
        <v>339</v>
      </c>
      <c r="L535" s="27">
        <f>RestaurantData[[#This Row],[DailyCustAvg]]*30</f>
        <v>10170</v>
      </c>
      <c r="M535" s="7">
        <f>(((RestaurantData[[#This Row],[FitScore]]/100)*RestaurantData[[#This Row],[DailyCustAvg]])/3.5)*30</f>
        <v>2818.542857142857</v>
      </c>
      <c r="N535">
        <v>40.731847689048998</v>
      </c>
      <c r="O535">
        <v>-74.008500893979999</v>
      </c>
      <c r="P535">
        <v>102</v>
      </c>
      <c r="Q535">
        <v>3</v>
      </c>
      <c r="R535">
        <f>(RestaurantData[[#This Row],[MonthySales]]/1500)*0.07</f>
        <v>0.13153200000000001</v>
      </c>
    </row>
    <row r="536" spans="1:18" hidden="1" x14ac:dyDescent="0.3">
      <c r="A536">
        <v>50043818</v>
      </c>
      <c r="B536" s="1" t="s">
        <v>249</v>
      </c>
      <c r="C536" t="s">
        <v>14</v>
      </c>
      <c r="D536" s="2">
        <v>333</v>
      </c>
      <c r="E536" s="1" t="s">
        <v>399</v>
      </c>
      <c r="F536" s="2">
        <v>10014</v>
      </c>
      <c r="G536" s="3">
        <v>2126279748</v>
      </c>
      <c r="H536" s="1" t="s">
        <v>669</v>
      </c>
      <c r="I536" t="s">
        <v>17</v>
      </c>
      <c r="J536">
        <v>94</v>
      </c>
      <c r="K536">
        <v>339</v>
      </c>
      <c r="L536" s="27">
        <f>RestaurantData[[#This Row],[DailyCustAvg]]*30</f>
        <v>10170</v>
      </c>
      <c r="M536" s="7">
        <f>(((RestaurantData[[#This Row],[FitScore]]/100)*RestaurantData[[#This Row],[DailyCustAvg]])/3.5)*30</f>
        <v>2731.3714285714286</v>
      </c>
      <c r="N536">
        <v>40.731408835598003</v>
      </c>
      <c r="O536">
        <v>-74.001176261932002</v>
      </c>
      <c r="P536">
        <v>102</v>
      </c>
      <c r="Q536">
        <v>3</v>
      </c>
      <c r="R536">
        <f>(RestaurantData[[#This Row],[MonthySales]]/1500)*0.07</f>
        <v>0.12746400000000002</v>
      </c>
    </row>
    <row r="537" spans="1:18" hidden="1" x14ac:dyDescent="0.3">
      <c r="A537">
        <v>41272855</v>
      </c>
      <c r="B537" s="1" t="s">
        <v>421</v>
      </c>
      <c r="C537" t="s">
        <v>14</v>
      </c>
      <c r="D537" s="2">
        <v>181</v>
      </c>
      <c r="E537" s="1" t="s">
        <v>422</v>
      </c>
      <c r="F537" s="2">
        <v>10014</v>
      </c>
      <c r="G537" s="3">
        <v>2124882626</v>
      </c>
      <c r="H537" s="1" t="s">
        <v>58</v>
      </c>
      <c r="I537" t="s">
        <v>21</v>
      </c>
      <c r="J537">
        <v>96</v>
      </c>
      <c r="K537">
        <v>337</v>
      </c>
      <c r="L537" s="27">
        <f>RestaurantData[[#This Row],[DailyCustAvg]]*30</f>
        <v>10110</v>
      </c>
      <c r="M537" s="7">
        <f>(((RestaurantData[[#This Row],[FitScore]]/100)*RestaurantData[[#This Row],[DailyCustAvg]])/3.5)*30</f>
        <v>2773.028571428571</v>
      </c>
      <c r="N537">
        <v>40.734290812312999</v>
      </c>
      <c r="O537">
        <v>-74.002724283182005</v>
      </c>
      <c r="P537">
        <v>102</v>
      </c>
      <c r="Q537">
        <v>3</v>
      </c>
      <c r="R537">
        <f>(RestaurantData[[#This Row],[MonthySales]]/1500)*0.07</f>
        <v>0.129408</v>
      </c>
    </row>
    <row r="538" spans="1:18" hidden="1" x14ac:dyDescent="0.3">
      <c r="A538">
        <v>50089400</v>
      </c>
      <c r="B538" s="1" t="s">
        <v>437</v>
      </c>
      <c r="C538" t="s">
        <v>14</v>
      </c>
      <c r="D538" s="2">
        <v>496</v>
      </c>
      <c r="E538" s="1" t="s">
        <v>220</v>
      </c>
      <c r="F538" s="2">
        <v>10014</v>
      </c>
      <c r="G538" s="3">
        <v>2123660600</v>
      </c>
      <c r="H538" s="1" t="s">
        <v>438</v>
      </c>
      <c r="I538" t="s">
        <v>21</v>
      </c>
      <c r="J538">
        <v>94</v>
      </c>
      <c r="K538">
        <v>336</v>
      </c>
      <c r="L538" s="27">
        <f>RestaurantData[[#This Row],[DailyCustAvg]]*30</f>
        <v>10080</v>
      </c>
      <c r="M538" s="7">
        <f>(((RestaurantData[[#This Row],[FitScore]]/100)*RestaurantData[[#This Row],[DailyCustAvg]])/3.5)*30</f>
        <v>2707.2</v>
      </c>
      <c r="N538">
        <v>40.732805746583999</v>
      </c>
      <c r="O538">
        <v>-74.006433494364003</v>
      </c>
      <c r="P538">
        <v>102</v>
      </c>
      <c r="Q538">
        <v>3</v>
      </c>
      <c r="R538">
        <f>(RestaurantData[[#This Row],[MonthySales]]/1500)*0.07</f>
        <v>0.126336</v>
      </c>
    </row>
    <row r="539" spans="1:18" hidden="1" x14ac:dyDescent="0.3">
      <c r="A539">
        <v>50049655</v>
      </c>
      <c r="B539" s="1" t="s">
        <v>756</v>
      </c>
      <c r="C539" t="s">
        <v>14</v>
      </c>
      <c r="D539" s="2">
        <v>73</v>
      </c>
      <c r="E539" s="1" t="s">
        <v>459</v>
      </c>
      <c r="F539" s="2">
        <v>10014</v>
      </c>
      <c r="G539" s="3">
        <v>6467191553</v>
      </c>
      <c r="H539" s="1" t="s">
        <v>114</v>
      </c>
      <c r="I539" t="s">
        <v>21</v>
      </c>
      <c r="J539">
        <v>98</v>
      </c>
      <c r="K539">
        <v>335</v>
      </c>
      <c r="L539" s="27">
        <f>RestaurantData[[#This Row],[DailyCustAvg]]*30</f>
        <v>10050</v>
      </c>
      <c r="M539" s="7">
        <f>(((RestaurantData[[#This Row],[FitScore]]/100)*RestaurantData[[#This Row],[DailyCustAvg]])/3.5)*30</f>
        <v>2814</v>
      </c>
      <c r="N539">
        <v>40.732287112929001</v>
      </c>
      <c r="O539">
        <v>-74.003503574993999</v>
      </c>
      <c r="P539">
        <v>102</v>
      </c>
      <c r="Q539">
        <v>3</v>
      </c>
      <c r="R539">
        <f>(RestaurantData[[#This Row],[MonthySales]]/1500)*0.07</f>
        <v>0.13131999999999999</v>
      </c>
    </row>
    <row r="540" spans="1:18" hidden="1" x14ac:dyDescent="0.3">
      <c r="A540">
        <v>50098653</v>
      </c>
      <c r="B540" s="1" t="s">
        <v>754</v>
      </c>
      <c r="C540" t="s">
        <v>14</v>
      </c>
      <c r="D540" s="2">
        <v>230</v>
      </c>
      <c r="E540" s="1" t="s">
        <v>477</v>
      </c>
      <c r="F540" s="2">
        <v>10014</v>
      </c>
      <c r="G540" s="3">
        <v>6468239315</v>
      </c>
      <c r="H540" s="1" t="s">
        <v>29</v>
      </c>
      <c r="I540" t="s">
        <v>17</v>
      </c>
      <c r="J540">
        <v>94</v>
      </c>
      <c r="K540">
        <v>333</v>
      </c>
      <c r="L540" s="27">
        <f>RestaurantData[[#This Row],[DailyCustAvg]]*30</f>
        <v>9990</v>
      </c>
      <c r="M540" s="7">
        <f>(((RestaurantData[[#This Row],[FitScore]]/100)*RestaurantData[[#This Row],[DailyCustAvg]])/3.5)*30</f>
        <v>2683.028571428571</v>
      </c>
      <c r="N540">
        <v>40.729215655135</v>
      </c>
      <c r="O540">
        <v>-74.005224450938996</v>
      </c>
      <c r="P540">
        <v>102</v>
      </c>
      <c r="Q540">
        <v>3</v>
      </c>
      <c r="R540">
        <f>(RestaurantData[[#This Row],[MonthySales]]/1500)*0.07</f>
        <v>0.12520799999999999</v>
      </c>
    </row>
    <row r="541" spans="1:18" hidden="1" x14ac:dyDescent="0.3">
      <c r="A541">
        <v>50086717</v>
      </c>
      <c r="B541" s="1" t="s">
        <v>797</v>
      </c>
      <c r="C541" t="s">
        <v>14</v>
      </c>
      <c r="D541" s="2">
        <v>800</v>
      </c>
      <c r="E541" s="1" t="s">
        <v>85</v>
      </c>
      <c r="F541" s="2">
        <v>10014</v>
      </c>
      <c r="G541" s="3">
        <v>9178104891</v>
      </c>
      <c r="H541" s="1" t="s">
        <v>16</v>
      </c>
      <c r="I541" t="s">
        <v>17</v>
      </c>
      <c r="J541">
        <v>94</v>
      </c>
      <c r="K541">
        <v>332</v>
      </c>
      <c r="L541" s="27">
        <f>RestaurantData[[#This Row],[DailyCustAvg]]*30</f>
        <v>9960</v>
      </c>
      <c r="M541" s="7">
        <f>(((RestaurantData[[#This Row],[FitScore]]/100)*RestaurantData[[#This Row],[DailyCustAvg]])/3.5)*30</f>
        <v>2674.9714285714285</v>
      </c>
      <c r="N541">
        <v>40.738844121535003</v>
      </c>
      <c r="O541">
        <v>-74.008108455979993</v>
      </c>
      <c r="P541">
        <v>102</v>
      </c>
      <c r="Q541">
        <v>3</v>
      </c>
      <c r="R541">
        <f>(RestaurantData[[#This Row],[MonthySales]]/1500)*0.07</f>
        <v>0.12483200000000001</v>
      </c>
    </row>
    <row r="542" spans="1:18" hidden="1" x14ac:dyDescent="0.3">
      <c r="A542">
        <v>50048303</v>
      </c>
      <c r="B542" s="1" t="s">
        <v>770</v>
      </c>
      <c r="C542" t="s">
        <v>14</v>
      </c>
      <c r="D542" s="2">
        <v>581</v>
      </c>
      <c r="E542" s="1" t="s">
        <v>220</v>
      </c>
      <c r="F542" s="2">
        <v>10014</v>
      </c>
      <c r="G542" s="3">
        <v>9173882132</v>
      </c>
      <c r="H542" s="1" t="s">
        <v>207</v>
      </c>
      <c r="I542" t="s">
        <v>17</v>
      </c>
      <c r="J542">
        <v>96</v>
      </c>
      <c r="K542">
        <v>330</v>
      </c>
      <c r="L542" s="27">
        <f>RestaurantData[[#This Row],[DailyCustAvg]]*30</f>
        <v>9900</v>
      </c>
      <c r="M542" s="7">
        <f>(((RestaurantData[[#This Row],[FitScore]]/100)*RestaurantData[[#This Row],[DailyCustAvg]])/3.5)*30</f>
        <v>2715.4285714285716</v>
      </c>
      <c r="N542">
        <v>40.73635750191</v>
      </c>
      <c r="O542">
        <v>-74.005870922848004</v>
      </c>
      <c r="P542">
        <v>102</v>
      </c>
      <c r="Q542">
        <v>3</v>
      </c>
      <c r="R542">
        <f>(RestaurantData[[#This Row],[MonthySales]]/1500)*0.07</f>
        <v>0.12672</v>
      </c>
    </row>
    <row r="543" spans="1:18" hidden="1" x14ac:dyDescent="0.3">
      <c r="A543">
        <v>41204508</v>
      </c>
      <c r="B543" s="1" t="s">
        <v>447</v>
      </c>
      <c r="C543" t="s">
        <v>14</v>
      </c>
      <c r="D543" s="2">
        <v>284</v>
      </c>
      <c r="E543" s="1" t="s">
        <v>402</v>
      </c>
      <c r="F543" s="2">
        <v>10014</v>
      </c>
      <c r="G543" s="3">
        <v>2122556900</v>
      </c>
      <c r="H543" s="1" t="s">
        <v>58</v>
      </c>
      <c r="I543" t="s">
        <v>17</v>
      </c>
      <c r="J543">
        <v>94</v>
      </c>
      <c r="K543">
        <v>329</v>
      </c>
      <c r="L543" s="27">
        <f>RestaurantData[[#This Row],[DailyCustAvg]]*30</f>
        <v>9870</v>
      </c>
      <c r="M543" s="7">
        <f>(((RestaurantData[[#This Row],[FitScore]]/100)*RestaurantData[[#This Row],[DailyCustAvg]])/3.5)*30</f>
        <v>2650.8</v>
      </c>
      <c r="N543">
        <v>40.737529596266</v>
      </c>
      <c r="O543">
        <v>-74.004009041464997</v>
      </c>
      <c r="P543">
        <v>102</v>
      </c>
      <c r="Q543">
        <v>3</v>
      </c>
      <c r="R543">
        <f>(RestaurantData[[#This Row],[MonthySales]]/1500)*0.07</f>
        <v>0.12370400000000002</v>
      </c>
    </row>
    <row r="544" spans="1:18" hidden="1" x14ac:dyDescent="0.3">
      <c r="A544">
        <v>50016586</v>
      </c>
      <c r="B544" s="1" t="s">
        <v>664</v>
      </c>
      <c r="C544" t="s">
        <v>14</v>
      </c>
      <c r="D544" s="2">
        <v>131</v>
      </c>
      <c r="E544" s="1" t="s">
        <v>459</v>
      </c>
      <c r="F544" s="2">
        <v>10014</v>
      </c>
      <c r="G544" s="3">
        <v>6466570646</v>
      </c>
      <c r="H544" s="1" t="s">
        <v>29</v>
      </c>
      <c r="I544" t="s">
        <v>21</v>
      </c>
      <c r="J544">
        <v>94</v>
      </c>
      <c r="K544">
        <v>328</v>
      </c>
      <c r="L544" s="27">
        <f>RestaurantData[[#This Row],[DailyCustAvg]]*30</f>
        <v>9840</v>
      </c>
      <c r="M544" s="7">
        <f>(((RestaurantData[[#This Row],[FitScore]]/100)*RestaurantData[[#This Row],[DailyCustAvg]])/3.5)*30</f>
        <v>2642.7428571428568</v>
      </c>
      <c r="N544">
        <v>40.734502168784999</v>
      </c>
      <c r="O544">
        <v>-74.002284075158997</v>
      </c>
      <c r="P544">
        <v>102</v>
      </c>
      <c r="Q544">
        <v>3</v>
      </c>
      <c r="R544">
        <f>(RestaurantData[[#This Row],[MonthySales]]/1500)*0.07</f>
        <v>0.12332800000000001</v>
      </c>
    </row>
    <row r="545" spans="1:18" hidden="1" x14ac:dyDescent="0.3">
      <c r="A545">
        <v>50002603</v>
      </c>
      <c r="B545" s="1" t="s">
        <v>686</v>
      </c>
      <c r="C545" t="s">
        <v>14</v>
      </c>
      <c r="D545" s="2">
        <v>361</v>
      </c>
      <c r="E545" s="1" t="s">
        <v>399</v>
      </c>
      <c r="F545" s="2">
        <v>10014</v>
      </c>
      <c r="G545" s="3">
        <v>2124149500</v>
      </c>
      <c r="H545" s="1" t="s">
        <v>106</v>
      </c>
      <c r="I545" t="s">
        <v>21</v>
      </c>
      <c r="J545">
        <v>96</v>
      </c>
      <c r="K545">
        <v>325</v>
      </c>
      <c r="L545" s="27">
        <f>RestaurantData[[#This Row],[DailyCustAvg]]*30</f>
        <v>9750</v>
      </c>
      <c r="M545" s="7">
        <f>(((RestaurantData[[#This Row],[FitScore]]/100)*RestaurantData[[#This Row],[DailyCustAvg]])/3.5)*30</f>
        <v>2674.2857142857142</v>
      </c>
      <c r="N545">
        <v>40.732180118922003</v>
      </c>
      <c r="O545">
        <v>-74.000620611665994</v>
      </c>
      <c r="P545">
        <v>102</v>
      </c>
      <c r="Q545">
        <v>3</v>
      </c>
      <c r="R545">
        <f>(RestaurantData[[#This Row],[MonthySales]]/1500)*0.07</f>
        <v>0.12480000000000002</v>
      </c>
    </row>
    <row r="546" spans="1:18" hidden="1" x14ac:dyDescent="0.3">
      <c r="A546">
        <v>40803254</v>
      </c>
      <c r="B546" s="1" t="s">
        <v>666</v>
      </c>
      <c r="C546" t="s">
        <v>14</v>
      </c>
      <c r="D546" s="2">
        <v>28</v>
      </c>
      <c r="E546" s="1" t="s">
        <v>667</v>
      </c>
      <c r="F546" s="2">
        <v>10014</v>
      </c>
      <c r="G546" s="3">
        <v>2126912223</v>
      </c>
      <c r="H546" s="1" t="s">
        <v>24</v>
      </c>
      <c r="I546" t="s">
        <v>21</v>
      </c>
      <c r="J546">
        <v>98</v>
      </c>
      <c r="K546">
        <v>323</v>
      </c>
      <c r="L546" s="27">
        <f>RestaurantData[[#This Row],[DailyCustAvg]]*30</f>
        <v>9690</v>
      </c>
      <c r="M546" s="7">
        <f>(((RestaurantData[[#This Row],[FitScore]]/100)*RestaurantData[[#This Row],[DailyCustAvg]])/3.5)*30</f>
        <v>2713.2000000000003</v>
      </c>
      <c r="N546">
        <v>40.731411566573001</v>
      </c>
      <c r="O546">
        <v>-74.002132425859998</v>
      </c>
      <c r="P546">
        <v>102</v>
      </c>
      <c r="Q546">
        <v>3</v>
      </c>
      <c r="R546">
        <f>(RestaurantData[[#This Row],[MonthySales]]/1500)*0.07</f>
        <v>0.12661600000000003</v>
      </c>
    </row>
    <row r="547" spans="1:18" hidden="1" x14ac:dyDescent="0.3">
      <c r="A547">
        <v>50097040</v>
      </c>
      <c r="B547" s="1" t="s">
        <v>804</v>
      </c>
      <c r="C547" t="s">
        <v>14</v>
      </c>
      <c r="D547" s="2">
        <v>101</v>
      </c>
      <c r="E547" s="1" t="s">
        <v>805</v>
      </c>
      <c r="F547" s="2">
        <v>10014</v>
      </c>
      <c r="G547" s="3">
        <v>6468632668</v>
      </c>
      <c r="H547" s="1" t="s">
        <v>202</v>
      </c>
      <c r="I547" t="s">
        <v>17</v>
      </c>
      <c r="J547">
        <v>94</v>
      </c>
      <c r="K547">
        <v>323</v>
      </c>
      <c r="L547" s="27">
        <f>RestaurantData[[#This Row],[DailyCustAvg]]*30</f>
        <v>9690</v>
      </c>
      <c r="M547" s="7">
        <f>(((RestaurantData[[#This Row],[FitScore]]/100)*RestaurantData[[#This Row],[DailyCustAvg]])/3.5)*30</f>
        <v>2602.4571428571426</v>
      </c>
      <c r="N547">
        <v>40.732989783378002</v>
      </c>
      <c r="O547">
        <v>-74.003135570441998</v>
      </c>
      <c r="P547">
        <v>102</v>
      </c>
      <c r="Q547">
        <v>3</v>
      </c>
      <c r="R547">
        <f>(RestaurantData[[#This Row],[MonthySales]]/1500)*0.07</f>
        <v>0.121448</v>
      </c>
    </row>
    <row r="548" spans="1:18" hidden="1" x14ac:dyDescent="0.3">
      <c r="A548">
        <v>50043664</v>
      </c>
      <c r="B548" s="1" t="s">
        <v>694</v>
      </c>
      <c r="C548" t="s">
        <v>14</v>
      </c>
      <c r="D548" s="2">
        <v>19</v>
      </c>
      <c r="E548" s="1" t="s">
        <v>360</v>
      </c>
      <c r="F548" s="2">
        <v>10014</v>
      </c>
      <c r="G548" s="3">
        <v>2123379988</v>
      </c>
      <c r="H548" s="1" t="s">
        <v>16</v>
      </c>
      <c r="I548" t="s">
        <v>21</v>
      </c>
      <c r="J548">
        <v>97</v>
      </c>
      <c r="K548">
        <v>321</v>
      </c>
      <c r="L548" s="27">
        <f>RestaurantData[[#This Row],[DailyCustAvg]]*30</f>
        <v>9630</v>
      </c>
      <c r="M548" s="7">
        <f>(((RestaurantData[[#This Row],[FitScore]]/100)*RestaurantData[[#This Row],[DailyCustAvg]])/3.5)*30</f>
        <v>2668.8857142857146</v>
      </c>
      <c r="N548">
        <v>40.734524149598002</v>
      </c>
      <c r="O548">
        <v>-73.999902574960998</v>
      </c>
      <c r="P548">
        <v>102</v>
      </c>
      <c r="Q548">
        <v>3</v>
      </c>
      <c r="R548">
        <f>(RestaurantData[[#This Row],[MonthySales]]/1500)*0.07</f>
        <v>0.12454800000000003</v>
      </c>
    </row>
    <row r="549" spans="1:18" hidden="1" x14ac:dyDescent="0.3">
      <c r="A549">
        <v>41490544</v>
      </c>
      <c r="B549" s="1" t="s">
        <v>398</v>
      </c>
      <c r="C549" t="s">
        <v>14</v>
      </c>
      <c r="D549" s="2">
        <v>268</v>
      </c>
      <c r="E549" s="1" t="s">
        <v>399</v>
      </c>
      <c r="F549" s="2">
        <v>10014</v>
      </c>
      <c r="G549" s="3">
        <v>2129823300</v>
      </c>
      <c r="H549" s="1" t="s">
        <v>24</v>
      </c>
      <c r="I549" t="s">
        <v>21</v>
      </c>
      <c r="J549">
        <v>96</v>
      </c>
      <c r="K549">
        <v>320</v>
      </c>
      <c r="L549" s="27">
        <f>RestaurantData[[#This Row],[DailyCustAvg]]*30</f>
        <v>9600</v>
      </c>
      <c r="M549" s="7">
        <f>(((RestaurantData[[#This Row],[FitScore]]/100)*RestaurantData[[#This Row],[DailyCustAvg]])/3.5)*30</f>
        <v>2633.1428571428573</v>
      </c>
      <c r="N549">
        <v>40.729322795774003</v>
      </c>
      <c r="O549">
        <v>-74.002356057989005</v>
      </c>
      <c r="P549">
        <v>102</v>
      </c>
      <c r="Q549">
        <v>3</v>
      </c>
      <c r="R549">
        <f>(RestaurantData[[#This Row],[MonthySales]]/1500)*0.07</f>
        <v>0.12288000000000002</v>
      </c>
    </row>
    <row r="550" spans="1:18" hidden="1" x14ac:dyDescent="0.3">
      <c r="A550">
        <v>41006765</v>
      </c>
      <c r="B550" s="1" t="s">
        <v>498</v>
      </c>
      <c r="C550" t="s">
        <v>14</v>
      </c>
      <c r="D550" s="2">
        <v>675</v>
      </c>
      <c r="E550" s="1" t="s">
        <v>220</v>
      </c>
      <c r="F550" s="2">
        <v>10014</v>
      </c>
      <c r="G550" s="3">
        <v>2126992400</v>
      </c>
      <c r="H550" s="1" t="s">
        <v>29</v>
      </c>
      <c r="I550" t="s">
        <v>21</v>
      </c>
      <c r="J550">
        <v>98</v>
      </c>
      <c r="K550">
        <v>320</v>
      </c>
      <c r="L550" s="27">
        <f>RestaurantData[[#This Row],[DailyCustAvg]]*30</f>
        <v>9600</v>
      </c>
      <c r="M550" s="7">
        <f>(((RestaurantData[[#This Row],[FitScore]]/100)*RestaurantData[[#This Row],[DailyCustAvg]])/3.5)*30</f>
        <v>2688.0000000000005</v>
      </c>
      <c r="N550">
        <v>40.740359398088998</v>
      </c>
      <c r="O550">
        <v>-74.005232545430999</v>
      </c>
      <c r="P550">
        <v>102</v>
      </c>
      <c r="Q550">
        <v>3</v>
      </c>
      <c r="R550">
        <f>(RestaurantData[[#This Row],[MonthySales]]/1500)*0.07</f>
        <v>0.12544000000000002</v>
      </c>
    </row>
    <row r="551" spans="1:18" hidden="1" x14ac:dyDescent="0.3">
      <c r="A551">
        <v>41601611</v>
      </c>
      <c r="B551" s="1" t="s">
        <v>596</v>
      </c>
      <c r="C551" t="s">
        <v>14</v>
      </c>
      <c r="D551" s="2">
        <v>117</v>
      </c>
      <c r="E551" s="1" t="s">
        <v>597</v>
      </c>
      <c r="F551" s="2">
        <v>10014</v>
      </c>
      <c r="G551" s="3">
        <v>2127271170</v>
      </c>
      <c r="H551" s="1" t="s">
        <v>16</v>
      </c>
      <c r="I551" t="s">
        <v>21</v>
      </c>
      <c r="J551">
        <v>96</v>
      </c>
      <c r="K551">
        <v>320</v>
      </c>
      <c r="L551" s="27">
        <f>RestaurantData[[#This Row],[DailyCustAvg]]*30</f>
        <v>9600</v>
      </c>
      <c r="M551" s="7">
        <f>(((RestaurantData[[#This Row],[FitScore]]/100)*RestaurantData[[#This Row],[DailyCustAvg]])/3.5)*30</f>
        <v>2633.1428571428573</v>
      </c>
      <c r="N551">
        <v>40.735053697447</v>
      </c>
      <c r="O551">
        <v>-74.006632172242007</v>
      </c>
      <c r="P551">
        <v>102</v>
      </c>
      <c r="Q551">
        <v>3</v>
      </c>
      <c r="R551">
        <f>(RestaurantData[[#This Row],[MonthySales]]/1500)*0.07</f>
        <v>0.12288000000000002</v>
      </c>
    </row>
    <row r="552" spans="1:18" hidden="1" x14ac:dyDescent="0.3">
      <c r="A552">
        <v>50070913</v>
      </c>
      <c r="B552" s="1" t="s">
        <v>728</v>
      </c>
      <c r="C552" t="s">
        <v>14</v>
      </c>
      <c r="D552" s="2">
        <v>175</v>
      </c>
      <c r="E552" s="1" t="s">
        <v>477</v>
      </c>
      <c r="F552" s="2">
        <v>10014</v>
      </c>
      <c r="G552" s="3">
        <v>9172617527</v>
      </c>
      <c r="H552" s="1" t="s">
        <v>56</v>
      </c>
      <c r="J552">
        <v>94</v>
      </c>
      <c r="K552">
        <v>319</v>
      </c>
      <c r="L552" s="27">
        <f>RestaurantData[[#This Row],[DailyCustAvg]]*30</f>
        <v>9570</v>
      </c>
      <c r="M552" s="7">
        <f>(((RestaurantData[[#This Row],[FitScore]]/100)*RestaurantData[[#This Row],[DailyCustAvg]])/3.5)*30</f>
        <v>2570.2285714285708</v>
      </c>
      <c r="N552">
        <v>40.727384882674002</v>
      </c>
      <c r="O552">
        <v>-74.005516550541003</v>
      </c>
      <c r="P552">
        <v>102</v>
      </c>
      <c r="Q552">
        <v>3</v>
      </c>
      <c r="R552">
        <f>(RestaurantData[[#This Row],[MonthySales]]/1500)*0.07</f>
        <v>0.11994399999999998</v>
      </c>
    </row>
    <row r="553" spans="1:18" hidden="1" x14ac:dyDescent="0.3">
      <c r="A553">
        <v>50001451</v>
      </c>
      <c r="B553" s="1" t="s">
        <v>443</v>
      </c>
      <c r="C553" t="s">
        <v>14</v>
      </c>
      <c r="D553" s="2">
        <v>71</v>
      </c>
      <c r="E553" s="1" t="s">
        <v>444</v>
      </c>
      <c r="F553" s="2">
        <v>10014</v>
      </c>
      <c r="G553" s="3">
        <v>2122190666</v>
      </c>
      <c r="H553" s="1" t="s">
        <v>16</v>
      </c>
      <c r="I553" t="s">
        <v>21</v>
      </c>
      <c r="J553">
        <v>95</v>
      </c>
      <c r="K553">
        <v>317</v>
      </c>
      <c r="L553" s="27">
        <f>RestaurantData[[#This Row],[DailyCustAvg]]*30</f>
        <v>9510</v>
      </c>
      <c r="M553" s="7">
        <f>(((RestaurantData[[#This Row],[FitScore]]/100)*RestaurantData[[#This Row],[DailyCustAvg]])/3.5)*30</f>
        <v>2581.2857142857138</v>
      </c>
      <c r="N553">
        <v>40.739384878328003</v>
      </c>
      <c r="O553">
        <v>-74.007545580590005</v>
      </c>
      <c r="P553">
        <v>102</v>
      </c>
      <c r="Q553">
        <v>3</v>
      </c>
      <c r="R553">
        <f>(RestaurantData[[#This Row],[MonthySales]]/1500)*0.07</f>
        <v>0.12045999999999998</v>
      </c>
    </row>
    <row r="554" spans="1:18" hidden="1" x14ac:dyDescent="0.3">
      <c r="A554">
        <v>41398960</v>
      </c>
      <c r="B554" s="1" t="s">
        <v>574</v>
      </c>
      <c r="C554" t="s">
        <v>14</v>
      </c>
      <c r="D554" s="2">
        <v>271</v>
      </c>
      <c r="E554" s="1" t="s">
        <v>391</v>
      </c>
      <c r="F554" s="2">
        <v>10014</v>
      </c>
      <c r="G554" s="3">
        <v>2122431500</v>
      </c>
      <c r="H554" s="1" t="s">
        <v>202</v>
      </c>
      <c r="I554" t="s">
        <v>17</v>
      </c>
      <c r="J554">
        <v>98</v>
      </c>
      <c r="K554">
        <v>317</v>
      </c>
      <c r="L554" s="27">
        <f>RestaurantData[[#This Row],[DailyCustAvg]]*30</f>
        <v>9510</v>
      </c>
      <c r="M554" s="7">
        <f>(((RestaurantData[[#This Row],[FitScore]]/100)*RestaurantData[[#This Row],[DailyCustAvg]])/3.5)*30</f>
        <v>2662.7999999999997</v>
      </c>
      <c r="N554">
        <v>40.731502120294003</v>
      </c>
      <c r="O554">
        <v>-74.003153541022996</v>
      </c>
      <c r="P554">
        <v>102</v>
      </c>
      <c r="Q554">
        <v>3</v>
      </c>
      <c r="R554">
        <f>(RestaurantData[[#This Row],[MonthySales]]/1500)*0.07</f>
        <v>0.124264</v>
      </c>
    </row>
    <row r="555" spans="1:18" hidden="1" x14ac:dyDescent="0.3">
      <c r="A555">
        <v>50089168</v>
      </c>
      <c r="B555" s="1" t="s">
        <v>502</v>
      </c>
      <c r="C555" t="s">
        <v>14</v>
      </c>
      <c r="D555" s="2">
        <v>75</v>
      </c>
      <c r="E555" s="1" t="s">
        <v>503</v>
      </c>
      <c r="F555" s="2">
        <v>10014</v>
      </c>
      <c r="G555" s="3">
        <v>2126913138</v>
      </c>
      <c r="H555" s="1" t="s">
        <v>16</v>
      </c>
      <c r="I555" t="s">
        <v>21</v>
      </c>
      <c r="J555">
        <v>97</v>
      </c>
      <c r="K555">
        <v>314</v>
      </c>
      <c r="L555" s="27">
        <f>RestaurantData[[#This Row],[DailyCustAvg]]*30</f>
        <v>9420</v>
      </c>
      <c r="M555" s="7">
        <f>(((RestaurantData[[#This Row],[FitScore]]/100)*RestaurantData[[#This Row],[DailyCustAvg]])/3.5)*30</f>
        <v>2610.6857142857139</v>
      </c>
      <c r="N555">
        <v>40.733555201076001</v>
      </c>
      <c r="O555">
        <v>-74.003272711872</v>
      </c>
      <c r="P555">
        <v>102</v>
      </c>
      <c r="Q555">
        <v>3</v>
      </c>
      <c r="R555">
        <f>(RestaurantData[[#This Row],[MonthySales]]/1500)*0.07</f>
        <v>0.12183199999999998</v>
      </c>
    </row>
    <row r="556" spans="1:18" hidden="1" x14ac:dyDescent="0.3">
      <c r="A556">
        <v>40957726</v>
      </c>
      <c r="B556" s="1" t="s">
        <v>566</v>
      </c>
      <c r="C556" t="s">
        <v>14</v>
      </c>
      <c r="D556" s="2">
        <v>141</v>
      </c>
      <c r="E556" s="1" t="s">
        <v>434</v>
      </c>
      <c r="F556" s="2">
        <v>10014</v>
      </c>
      <c r="G556" s="3">
        <v>2129246750</v>
      </c>
      <c r="H556" s="1" t="s">
        <v>56</v>
      </c>
      <c r="I556" t="s">
        <v>17</v>
      </c>
      <c r="J556">
        <v>97</v>
      </c>
      <c r="K556">
        <v>314</v>
      </c>
      <c r="L556" s="27">
        <f>RestaurantData[[#This Row],[DailyCustAvg]]*30</f>
        <v>9420</v>
      </c>
      <c r="M556" s="7">
        <f>(((RestaurantData[[#This Row],[FitScore]]/100)*RestaurantData[[#This Row],[DailyCustAvg]])/3.5)*30</f>
        <v>2610.6857142857139</v>
      </c>
      <c r="N556">
        <v>40.733192937258998</v>
      </c>
      <c r="O556">
        <v>-74.000598971561004</v>
      </c>
      <c r="P556">
        <v>102</v>
      </c>
      <c r="Q556">
        <v>3</v>
      </c>
      <c r="R556">
        <f>(RestaurantData[[#This Row],[MonthySales]]/1500)*0.07</f>
        <v>0.12183199999999998</v>
      </c>
    </row>
    <row r="557" spans="1:18" hidden="1" x14ac:dyDescent="0.3">
      <c r="A557">
        <v>50090918</v>
      </c>
      <c r="B557" s="1" t="s">
        <v>481</v>
      </c>
      <c r="C557" t="s">
        <v>14</v>
      </c>
      <c r="D557" s="2">
        <v>270</v>
      </c>
      <c r="E557" s="1" t="s">
        <v>391</v>
      </c>
      <c r="F557" s="2">
        <v>10014</v>
      </c>
      <c r="G557" s="3">
        <v>9177756159</v>
      </c>
      <c r="H557" s="1" t="s">
        <v>242</v>
      </c>
      <c r="I557" t="s">
        <v>17</v>
      </c>
      <c r="J557">
        <v>95</v>
      </c>
      <c r="K557">
        <v>313</v>
      </c>
      <c r="L557" s="27">
        <f>RestaurantData[[#This Row],[DailyCustAvg]]*30</f>
        <v>9390</v>
      </c>
      <c r="M557" s="7">
        <f>(((RestaurantData[[#This Row],[FitScore]]/100)*RestaurantData[[#This Row],[DailyCustAvg]])/3.5)*30</f>
        <v>2548.7142857142853</v>
      </c>
      <c r="N557">
        <v>40.731406054403998</v>
      </c>
      <c r="O557">
        <v>-74.003121062971005</v>
      </c>
      <c r="P557">
        <v>102</v>
      </c>
      <c r="Q557">
        <v>3</v>
      </c>
      <c r="R557">
        <f>(RestaurantData[[#This Row],[MonthySales]]/1500)*0.07</f>
        <v>0.11893999999999999</v>
      </c>
    </row>
    <row r="558" spans="1:18" hidden="1" x14ac:dyDescent="0.3">
      <c r="A558">
        <v>41277451</v>
      </c>
      <c r="B558" s="1" t="s">
        <v>616</v>
      </c>
      <c r="C558" t="s">
        <v>14</v>
      </c>
      <c r="D558" s="2">
        <v>54</v>
      </c>
      <c r="E558" s="1" t="s">
        <v>419</v>
      </c>
      <c r="F558" s="2">
        <v>10014</v>
      </c>
      <c r="G558" s="3">
        <v>2122552100</v>
      </c>
      <c r="H558" s="1" t="s">
        <v>16</v>
      </c>
      <c r="I558" t="s">
        <v>21</v>
      </c>
      <c r="J558">
        <v>97</v>
      </c>
      <c r="K558">
        <v>313</v>
      </c>
      <c r="L558" s="27">
        <f>RestaurantData[[#This Row],[DailyCustAvg]]*30</f>
        <v>9390</v>
      </c>
      <c r="M558" s="7">
        <f>(((RestaurantData[[#This Row],[FitScore]]/100)*RestaurantData[[#This Row],[DailyCustAvg]])/3.5)*30</f>
        <v>2602.3714285714286</v>
      </c>
      <c r="N558">
        <v>40.729932099335997</v>
      </c>
      <c r="O558">
        <v>-74.003665814531004</v>
      </c>
      <c r="P558">
        <v>102</v>
      </c>
      <c r="Q558">
        <v>3</v>
      </c>
      <c r="R558">
        <f>(RestaurantData[[#This Row],[MonthySales]]/1500)*0.07</f>
        <v>0.12144400000000002</v>
      </c>
    </row>
    <row r="559" spans="1:18" hidden="1" x14ac:dyDescent="0.3">
      <c r="A559">
        <v>41452375</v>
      </c>
      <c r="B559" s="1" t="s">
        <v>656</v>
      </c>
      <c r="C559" t="s">
        <v>14</v>
      </c>
      <c r="D559" s="2">
        <v>113</v>
      </c>
      <c r="E559" s="1" t="s">
        <v>459</v>
      </c>
      <c r="F559" s="2">
        <v>10014</v>
      </c>
      <c r="G559" s="3">
        <v>2129242305</v>
      </c>
      <c r="H559" s="1" t="s">
        <v>29</v>
      </c>
      <c r="I559" t="s">
        <v>21</v>
      </c>
      <c r="J559">
        <v>98</v>
      </c>
      <c r="K559">
        <v>312</v>
      </c>
      <c r="L559" s="27">
        <f>RestaurantData[[#This Row],[DailyCustAvg]]*30</f>
        <v>9360</v>
      </c>
      <c r="M559" s="7">
        <f>(((RestaurantData[[#This Row],[FitScore]]/100)*RestaurantData[[#This Row],[DailyCustAvg]])/3.5)*30</f>
        <v>2620.8000000000002</v>
      </c>
      <c r="N559">
        <v>40.733879099741998</v>
      </c>
      <c r="O559">
        <v>-74.002634058791998</v>
      </c>
      <c r="P559">
        <v>102</v>
      </c>
      <c r="Q559">
        <v>3</v>
      </c>
      <c r="R559">
        <f>(RestaurantData[[#This Row],[MonthySales]]/1500)*0.07</f>
        <v>0.12230400000000002</v>
      </c>
    </row>
    <row r="560" spans="1:18" hidden="1" x14ac:dyDescent="0.3">
      <c r="A560">
        <v>50097379</v>
      </c>
      <c r="B560" s="1" t="s">
        <v>547</v>
      </c>
      <c r="C560" t="s">
        <v>14</v>
      </c>
      <c r="D560" s="2">
        <v>72</v>
      </c>
      <c r="E560" s="1" t="s">
        <v>371</v>
      </c>
      <c r="F560" s="2">
        <v>10014</v>
      </c>
      <c r="G560" s="3">
        <v>2126910200</v>
      </c>
      <c r="H560" s="1" t="s">
        <v>73</v>
      </c>
      <c r="I560" t="s">
        <v>21</v>
      </c>
      <c r="J560">
        <v>98</v>
      </c>
      <c r="K560">
        <v>311</v>
      </c>
      <c r="L560" s="27">
        <f>RestaurantData[[#This Row],[DailyCustAvg]]*30</f>
        <v>9330</v>
      </c>
      <c r="M560" s="7">
        <f>(((RestaurantData[[#This Row],[FitScore]]/100)*RestaurantData[[#This Row],[DailyCustAvg]])/3.5)*30</f>
        <v>2612.4</v>
      </c>
      <c r="N560">
        <v>40.731416973114001</v>
      </c>
      <c r="O560">
        <v>-74.004856591274006</v>
      </c>
      <c r="P560">
        <v>102</v>
      </c>
      <c r="Q560">
        <v>3</v>
      </c>
      <c r="R560">
        <f>(RestaurantData[[#This Row],[MonthySales]]/1500)*0.07</f>
        <v>0.12191200000000002</v>
      </c>
    </row>
    <row r="561" spans="1:18" hidden="1" x14ac:dyDescent="0.3">
      <c r="A561">
        <v>40704315</v>
      </c>
      <c r="B561" s="1" t="s">
        <v>701</v>
      </c>
      <c r="C561" t="s">
        <v>14</v>
      </c>
      <c r="D561" s="2">
        <v>181</v>
      </c>
      <c r="E561" s="1" t="s">
        <v>489</v>
      </c>
      <c r="F561" s="2">
        <v>10014</v>
      </c>
      <c r="G561" s="3">
        <v>2129895440</v>
      </c>
      <c r="H561" s="1" t="s">
        <v>68</v>
      </c>
      <c r="I561" t="s">
        <v>21</v>
      </c>
      <c r="J561">
        <v>94</v>
      </c>
      <c r="K561">
        <v>308</v>
      </c>
      <c r="L561" s="27">
        <f>RestaurantData[[#This Row],[DailyCustAvg]]*30</f>
        <v>9240</v>
      </c>
      <c r="M561" s="7">
        <f>(((RestaurantData[[#This Row],[FitScore]]/100)*RestaurantData[[#This Row],[DailyCustAvg]])/3.5)*30</f>
        <v>2481.6</v>
      </c>
      <c r="N561">
        <v>40.732503988445004</v>
      </c>
      <c r="O561">
        <v>-74.001818545381994</v>
      </c>
      <c r="P561">
        <v>102</v>
      </c>
      <c r="Q561">
        <v>3</v>
      </c>
      <c r="R561">
        <f>(RestaurantData[[#This Row],[MonthySales]]/1500)*0.07</f>
        <v>0.11580800000000001</v>
      </c>
    </row>
    <row r="562" spans="1:18" hidden="1" x14ac:dyDescent="0.3">
      <c r="A562">
        <v>41431046</v>
      </c>
      <c r="B562" s="1" t="s">
        <v>569</v>
      </c>
      <c r="C562" t="s">
        <v>14</v>
      </c>
      <c r="D562" s="2">
        <v>170</v>
      </c>
      <c r="E562" s="1" t="s">
        <v>434</v>
      </c>
      <c r="F562" s="2">
        <v>10014</v>
      </c>
      <c r="G562" s="3">
        <v>6464298383</v>
      </c>
      <c r="H562" s="1" t="s">
        <v>16</v>
      </c>
      <c r="I562" t="s">
        <v>17</v>
      </c>
      <c r="J562">
        <v>98</v>
      </c>
      <c r="K562">
        <v>305</v>
      </c>
      <c r="L562" s="27">
        <f>RestaurantData[[#This Row],[DailyCustAvg]]*30</f>
        <v>9150</v>
      </c>
      <c r="M562" s="7">
        <f>(((RestaurantData[[#This Row],[FitScore]]/100)*RestaurantData[[#This Row],[DailyCustAvg]])/3.5)*30</f>
        <v>2561.9999999999995</v>
      </c>
      <c r="N562">
        <v>40.733651303685001</v>
      </c>
      <c r="O562">
        <v>-74.001576821564001</v>
      </c>
      <c r="P562">
        <v>102</v>
      </c>
      <c r="Q562">
        <v>3</v>
      </c>
      <c r="R562">
        <f>(RestaurantData[[#This Row],[MonthySales]]/1500)*0.07</f>
        <v>0.11956</v>
      </c>
    </row>
    <row r="563" spans="1:18" hidden="1" x14ac:dyDescent="0.3">
      <c r="A563">
        <v>50100728</v>
      </c>
      <c r="B563" s="1" t="s">
        <v>384</v>
      </c>
      <c r="C563" t="s">
        <v>14</v>
      </c>
      <c r="D563" s="2">
        <v>18</v>
      </c>
      <c r="E563" s="1" t="s">
        <v>385</v>
      </c>
      <c r="F563" s="2">
        <v>10014</v>
      </c>
      <c r="G563" s="3">
        <v>7327423406</v>
      </c>
      <c r="H563" s="1" t="s">
        <v>16</v>
      </c>
      <c r="I563" t="s">
        <v>21</v>
      </c>
      <c r="J563">
        <v>97</v>
      </c>
      <c r="K563">
        <v>303</v>
      </c>
      <c r="L563" s="27">
        <f>RestaurantData[[#This Row],[DailyCustAvg]]*30</f>
        <v>9090</v>
      </c>
      <c r="M563" s="7">
        <f>(((RestaurantData[[#This Row],[FitScore]]/100)*RestaurantData[[#This Row],[DailyCustAvg]])/3.5)*30</f>
        <v>2519.2285714285708</v>
      </c>
      <c r="N563">
        <v>40.740106844317999</v>
      </c>
      <c r="O563">
        <v>-74.005961470456</v>
      </c>
      <c r="P563">
        <v>102</v>
      </c>
      <c r="Q563">
        <v>3</v>
      </c>
      <c r="R563">
        <f>(RestaurantData[[#This Row],[MonthySales]]/1500)*0.07</f>
        <v>0.11756399999999997</v>
      </c>
    </row>
    <row r="564" spans="1:18" hidden="1" x14ac:dyDescent="0.3">
      <c r="A564">
        <v>50002470</v>
      </c>
      <c r="B564" s="1" t="s">
        <v>685</v>
      </c>
      <c r="C564" t="s">
        <v>14</v>
      </c>
      <c r="D564" s="2">
        <v>626</v>
      </c>
      <c r="E564" s="1" t="s">
        <v>220</v>
      </c>
      <c r="F564" s="2">
        <v>10014</v>
      </c>
      <c r="G564" s="3">
        <v>2122555699</v>
      </c>
      <c r="H564" s="1" t="s">
        <v>143</v>
      </c>
      <c r="I564" t="s">
        <v>17</v>
      </c>
      <c r="J564">
        <v>94</v>
      </c>
      <c r="K564">
        <v>302</v>
      </c>
      <c r="L564" s="27">
        <f>RestaurantData[[#This Row],[DailyCustAvg]]*30</f>
        <v>9060</v>
      </c>
      <c r="M564" s="7">
        <f>(((RestaurantData[[#This Row],[FitScore]]/100)*RestaurantData[[#This Row],[DailyCustAvg]])/3.5)*30</f>
        <v>2433.2571428571428</v>
      </c>
      <c r="N564">
        <v>40.738295320783998</v>
      </c>
      <c r="O564">
        <v>-74.005557151291001</v>
      </c>
      <c r="P564">
        <v>102</v>
      </c>
      <c r="Q564">
        <v>3</v>
      </c>
      <c r="R564">
        <f>(RestaurantData[[#This Row],[MonthySales]]/1500)*0.07</f>
        <v>0.11355200000000001</v>
      </c>
    </row>
    <row r="565" spans="1:18" hidden="1" x14ac:dyDescent="0.3">
      <c r="A565">
        <v>40365166</v>
      </c>
      <c r="B565" s="1" t="s">
        <v>488</v>
      </c>
      <c r="C565" t="s">
        <v>14</v>
      </c>
      <c r="D565" s="2">
        <v>331</v>
      </c>
      <c r="E565" s="1" t="s">
        <v>489</v>
      </c>
      <c r="F565" s="2">
        <v>10014</v>
      </c>
      <c r="G565" s="3">
        <v>2122429502</v>
      </c>
      <c r="H565" s="1" t="s">
        <v>16</v>
      </c>
      <c r="I565" t="s">
        <v>21</v>
      </c>
      <c r="J565">
        <v>94</v>
      </c>
      <c r="K565">
        <v>298</v>
      </c>
      <c r="L565" s="27">
        <f>RestaurantData[[#This Row],[DailyCustAvg]]*30</f>
        <v>8940</v>
      </c>
      <c r="M565" s="7">
        <f>(((RestaurantData[[#This Row],[FitScore]]/100)*RestaurantData[[#This Row],[DailyCustAvg]])/3.5)*30</f>
        <v>2401.0285714285715</v>
      </c>
      <c r="N565">
        <v>40.737924847313998</v>
      </c>
      <c r="O565">
        <v>-74.003861116032994</v>
      </c>
      <c r="P565">
        <v>102</v>
      </c>
      <c r="Q565">
        <v>3</v>
      </c>
      <c r="R565">
        <f>(RestaurantData[[#This Row],[MonthySales]]/1500)*0.07</f>
        <v>0.11204800000000001</v>
      </c>
    </row>
    <row r="566" spans="1:18" hidden="1" x14ac:dyDescent="0.3">
      <c r="A566">
        <v>50071298</v>
      </c>
      <c r="B566" s="1" t="s">
        <v>501</v>
      </c>
      <c r="C566" t="s">
        <v>14</v>
      </c>
      <c r="D566" s="2">
        <v>189</v>
      </c>
      <c r="E566" s="1" t="s">
        <v>422</v>
      </c>
      <c r="F566" s="2">
        <v>10014</v>
      </c>
      <c r="G566" s="3">
        <v>6466874609</v>
      </c>
      <c r="H566" s="1" t="s">
        <v>16</v>
      </c>
      <c r="I566" t="s">
        <v>17</v>
      </c>
      <c r="J566">
        <v>97</v>
      </c>
      <c r="K566">
        <v>298</v>
      </c>
      <c r="L566" s="27">
        <f>RestaurantData[[#This Row],[DailyCustAvg]]*30</f>
        <v>8940</v>
      </c>
      <c r="M566" s="7">
        <f>(((RestaurantData[[#This Row],[FitScore]]/100)*RestaurantData[[#This Row],[DailyCustAvg]])/3.5)*30</f>
        <v>2477.6571428571428</v>
      </c>
      <c r="N566">
        <v>40.734219436137003</v>
      </c>
      <c r="O566">
        <v>-74.003200578258003</v>
      </c>
      <c r="P566">
        <v>102</v>
      </c>
      <c r="Q566">
        <v>3</v>
      </c>
      <c r="R566">
        <f>(RestaurantData[[#This Row],[MonthySales]]/1500)*0.07</f>
        <v>0.11562400000000002</v>
      </c>
    </row>
    <row r="567" spans="1:18" hidden="1" x14ac:dyDescent="0.3">
      <c r="A567">
        <v>50080918</v>
      </c>
      <c r="B567" s="1" t="s">
        <v>572</v>
      </c>
      <c r="C567" t="s">
        <v>14</v>
      </c>
      <c r="D567" s="2">
        <v>531</v>
      </c>
      <c r="E567" s="1" t="s">
        <v>220</v>
      </c>
      <c r="F567" s="2">
        <v>10014</v>
      </c>
      <c r="G567" s="3">
        <v>2122433000</v>
      </c>
      <c r="H567" s="1" t="s">
        <v>68</v>
      </c>
      <c r="I567" t="s">
        <v>17</v>
      </c>
      <c r="J567">
        <v>97</v>
      </c>
      <c r="K567">
        <v>298</v>
      </c>
      <c r="L567" s="27">
        <f>RestaurantData[[#This Row],[DailyCustAvg]]*30</f>
        <v>8940</v>
      </c>
      <c r="M567" s="7">
        <f>(((RestaurantData[[#This Row],[FitScore]]/100)*RestaurantData[[#This Row],[DailyCustAvg]])/3.5)*30</f>
        <v>2477.6571428571428</v>
      </c>
      <c r="N567">
        <v>40.734260483583</v>
      </c>
      <c r="O567">
        <v>-74.006220744455007</v>
      </c>
      <c r="P567">
        <v>102</v>
      </c>
      <c r="Q567">
        <v>3</v>
      </c>
      <c r="R567">
        <f>(RestaurantData[[#This Row],[MonthySales]]/1500)*0.07</f>
        <v>0.11562400000000002</v>
      </c>
    </row>
    <row r="568" spans="1:18" hidden="1" x14ac:dyDescent="0.3">
      <c r="A568">
        <v>50100495</v>
      </c>
      <c r="B568" s="1" t="s">
        <v>382</v>
      </c>
      <c r="C568" t="s">
        <v>14</v>
      </c>
      <c r="D568" s="2">
        <v>37</v>
      </c>
      <c r="E568" s="1" t="s">
        <v>383</v>
      </c>
      <c r="F568" s="2">
        <v>10014</v>
      </c>
      <c r="G568" s="3">
        <v>9174751992</v>
      </c>
      <c r="H568" s="1" t="s">
        <v>73</v>
      </c>
      <c r="I568" t="s">
        <v>17</v>
      </c>
      <c r="J568">
        <v>95</v>
      </c>
      <c r="K568">
        <v>296</v>
      </c>
      <c r="L568" s="27">
        <f>RestaurantData[[#This Row],[DailyCustAvg]]*30</f>
        <v>8880</v>
      </c>
      <c r="M568" s="7">
        <f>(((RestaurantData[[#This Row],[FitScore]]/100)*RestaurantData[[#This Row],[DailyCustAvg]])/3.5)*30</f>
        <v>2410.2857142857142</v>
      </c>
      <c r="N568">
        <v>40.738265192297</v>
      </c>
      <c r="O568">
        <v>-74.004027128586998</v>
      </c>
      <c r="P568">
        <v>102</v>
      </c>
      <c r="Q568">
        <v>3</v>
      </c>
      <c r="R568">
        <f>(RestaurantData[[#This Row],[MonthySales]]/1500)*0.07</f>
        <v>0.11248000000000001</v>
      </c>
    </row>
    <row r="569" spans="1:18" hidden="1" x14ac:dyDescent="0.3">
      <c r="A569">
        <v>41672199</v>
      </c>
      <c r="B569" s="1" t="s">
        <v>637</v>
      </c>
      <c r="C569" t="s">
        <v>14</v>
      </c>
      <c r="D569" s="2">
        <v>264</v>
      </c>
      <c r="E569" s="1" t="s">
        <v>391</v>
      </c>
      <c r="F569" s="2">
        <v>10014</v>
      </c>
      <c r="G569" s="3">
        <v>6464768882</v>
      </c>
      <c r="H569" s="1" t="s">
        <v>16</v>
      </c>
      <c r="I569" t="s">
        <v>21</v>
      </c>
      <c r="J569">
        <v>98</v>
      </c>
      <c r="K569">
        <v>295</v>
      </c>
      <c r="L569" s="27">
        <f>RestaurantData[[#This Row],[DailyCustAvg]]*30</f>
        <v>8850</v>
      </c>
      <c r="M569" s="7">
        <f>(((RestaurantData[[#This Row],[FitScore]]/100)*RestaurantData[[#This Row],[DailyCustAvg]])/3.5)*30</f>
        <v>2478.0000000000005</v>
      </c>
      <c r="N569">
        <v>40.731268818376002</v>
      </c>
      <c r="O569">
        <v>-74.003038068888998</v>
      </c>
      <c r="P569">
        <v>102</v>
      </c>
      <c r="Q569">
        <v>3</v>
      </c>
      <c r="R569">
        <f>(RestaurantData[[#This Row],[MonthySales]]/1500)*0.07</f>
        <v>0.11564000000000003</v>
      </c>
    </row>
    <row r="570" spans="1:18" hidden="1" x14ac:dyDescent="0.3">
      <c r="A570">
        <v>50038958</v>
      </c>
      <c r="B570" s="1" t="s">
        <v>661</v>
      </c>
      <c r="C570" t="s">
        <v>14</v>
      </c>
      <c r="D570" s="2">
        <v>17</v>
      </c>
      <c r="E570" s="1" t="s">
        <v>493</v>
      </c>
      <c r="F570" s="2">
        <v>10014</v>
      </c>
      <c r="G570" s="3">
        <v>2122558649</v>
      </c>
      <c r="H570" s="1" t="s">
        <v>521</v>
      </c>
      <c r="I570" t="s">
        <v>21</v>
      </c>
      <c r="J570">
        <v>97</v>
      </c>
      <c r="K570">
        <v>295</v>
      </c>
      <c r="L570" s="27">
        <f>RestaurantData[[#This Row],[DailyCustAvg]]*30</f>
        <v>8850</v>
      </c>
      <c r="M570" s="7">
        <f>(((RestaurantData[[#This Row],[FitScore]]/100)*RestaurantData[[#This Row],[DailyCustAvg]])/3.5)*30</f>
        <v>2452.7142857142858</v>
      </c>
      <c r="N570">
        <v>40.732602781183999</v>
      </c>
      <c r="O570">
        <v>-74.002760296206006</v>
      </c>
      <c r="P570">
        <v>102</v>
      </c>
      <c r="Q570">
        <v>3</v>
      </c>
      <c r="R570">
        <f>(RestaurantData[[#This Row],[MonthySales]]/1500)*0.07</f>
        <v>0.11446000000000002</v>
      </c>
    </row>
    <row r="571" spans="1:18" hidden="1" x14ac:dyDescent="0.3">
      <c r="A571">
        <v>40573138</v>
      </c>
      <c r="B571" s="1" t="s">
        <v>762</v>
      </c>
      <c r="C571" t="s">
        <v>14</v>
      </c>
      <c r="D571" s="2">
        <v>31</v>
      </c>
      <c r="E571" s="1" t="s">
        <v>383</v>
      </c>
      <c r="F571" s="2">
        <v>10014</v>
      </c>
      <c r="G571" s="3">
        <v>2126752526</v>
      </c>
      <c r="H571" s="1" t="s">
        <v>16</v>
      </c>
      <c r="I571" t="s">
        <v>17</v>
      </c>
      <c r="J571">
        <v>98</v>
      </c>
      <c r="K571">
        <v>294</v>
      </c>
      <c r="L571" s="27">
        <f>RestaurantData[[#This Row],[DailyCustAvg]]*30</f>
        <v>8820</v>
      </c>
      <c r="M571" s="7">
        <f>(((RestaurantData[[#This Row],[FitScore]]/100)*RestaurantData[[#This Row],[DailyCustAvg]])/3.5)*30</f>
        <v>2469.6000000000004</v>
      </c>
      <c r="N571">
        <v>40.738171866483</v>
      </c>
      <c r="O571">
        <v>-74.004135378916999</v>
      </c>
      <c r="P571">
        <v>102</v>
      </c>
      <c r="Q571">
        <v>3</v>
      </c>
      <c r="R571">
        <f>(RestaurantData[[#This Row],[MonthySales]]/1500)*0.07</f>
        <v>0.11524800000000003</v>
      </c>
    </row>
    <row r="572" spans="1:18" hidden="1" x14ac:dyDescent="0.3">
      <c r="A572">
        <v>50008567</v>
      </c>
      <c r="B572" s="1" t="s">
        <v>390</v>
      </c>
      <c r="C572" t="s">
        <v>14</v>
      </c>
      <c r="D572" s="2">
        <v>263</v>
      </c>
      <c r="E572" s="1" t="s">
        <v>391</v>
      </c>
      <c r="F572" s="2">
        <v>10014</v>
      </c>
      <c r="G572" s="3">
        <v>2122551234</v>
      </c>
      <c r="H572" s="1" t="s">
        <v>24</v>
      </c>
      <c r="I572" t="s">
        <v>21</v>
      </c>
      <c r="J572">
        <v>96</v>
      </c>
      <c r="K572">
        <v>293</v>
      </c>
      <c r="L572" s="27">
        <f>RestaurantData[[#This Row],[DailyCustAvg]]*30</f>
        <v>8790</v>
      </c>
      <c r="M572" s="7">
        <f>(((RestaurantData[[#This Row],[FitScore]]/100)*RestaurantData[[#This Row],[DailyCustAvg]])/3.5)*30</f>
        <v>2410.9714285714281</v>
      </c>
      <c r="N572">
        <v>40.731296266218003</v>
      </c>
      <c r="O572">
        <v>-74.003030853826004</v>
      </c>
      <c r="P572">
        <v>102</v>
      </c>
      <c r="Q572">
        <v>3</v>
      </c>
      <c r="R572">
        <f>(RestaurantData[[#This Row],[MonthySales]]/1500)*0.07</f>
        <v>0.11251199999999999</v>
      </c>
    </row>
    <row r="573" spans="1:18" hidden="1" x14ac:dyDescent="0.3">
      <c r="A573">
        <v>50053355</v>
      </c>
      <c r="B573" s="1" t="s">
        <v>403</v>
      </c>
      <c r="C573" t="s">
        <v>14</v>
      </c>
      <c r="D573" s="2">
        <v>213</v>
      </c>
      <c r="E573" s="1" t="s">
        <v>399</v>
      </c>
      <c r="F573" s="2">
        <v>10014</v>
      </c>
      <c r="G573" s="3">
        <v>2122860014</v>
      </c>
      <c r="H573" s="1" t="s">
        <v>404</v>
      </c>
      <c r="I573" t="s">
        <v>21</v>
      </c>
      <c r="J573">
        <v>97</v>
      </c>
      <c r="K573">
        <v>293</v>
      </c>
      <c r="L573" s="27">
        <f>RestaurantData[[#This Row],[DailyCustAvg]]*30</f>
        <v>8790</v>
      </c>
      <c r="M573" s="7">
        <f>(((RestaurantData[[#This Row],[FitScore]]/100)*RestaurantData[[#This Row],[DailyCustAvg]])/3.5)*30</f>
        <v>2436.0857142857144</v>
      </c>
      <c r="N573">
        <v>40.72730811396</v>
      </c>
      <c r="O573">
        <v>-74.003315699203995</v>
      </c>
      <c r="P573">
        <v>102</v>
      </c>
      <c r="Q573">
        <v>3</v>
      </c>
      <c r="R573">
        <f>(RestaurantData[[#This Row],[MonthySales]]/1500)*0.07</f>
        <v>0.11368400000000001</v>
      </c>
    </row>
    <row r="574" spans="1:18" hidden="1" x14ac:dyDescent="0.3">
      <c r="A574">
        <v>41447856</v>
      </c>
      <c r="B574" s="1" t="s">
        <v>823</v>
      </c>
      <c r="C574" t="s">
        <v>14</v>
      </c>
      <c r="D574" s="2">
        <v>535</v>
      </c>
      <c r="E574" s="1" t="s">
        <v>220</v>
      </c>
      <c r="F574" s="2">
        <v>10014</v>
      </c>
      <c r="G574" s="3">
        <v>2129292920</v>
      </c>
      <c r="H574" s="1" t="s">
        <v>24</v>
      </c>
      <c r="I574" t="s">
        <v>17</v>
      </c>
      <c r="J574">
        <v>96</v>
      </c>
      <c r="K574">
        <v>293</v>
      </c>
      <c r="L574" s="27">
        <f>RestaurantData[[#This Row],[DailyCustAvg]]*30</f>
        <v>8790</v>
      </c>
      <c r="M574" s="7">
        <f>(((RestaurantData[[#This Row],[FitScore]]/100)*RestaurantData[[#This Row],[DailyCustAvg]])/3.5)*30</f>
        <v>2410.9714285714281</v>
      </c>
      <c r="N574">
        <v>40.734537707325998</v>
      </c>
      <c r="O574">
        <v>-74.006173862073993</v>
      </c>
      <c r="P574">
        <v>102</v>
      </c>
      <c r="Q574">
        <v>3</v>
      </c>
      <c r="R574">
        <f>(RestaurantData[[#This Row],[MonthySales]]/1500)*0.07</f>
        <v>0.11251199999999999</v>
      </c>
    </row>
    <row r="575" spans="1:18" hidden="1" x14ac:dyDescent="0.3">
      <c r="A575">
        <v>41604438</v>
      </c>
      <c r="B575" s="1" t="s">
        <v>632</v>
      </c>
      <c r="C575" t="s">
        <v>14</v>
      </c>
      <c r="D575" s="2">
        <v>228</v>
      </c>
      <c r="E575" s="1" t="s">
        <v>391</v>
      </c>
      <c r="F575" s="2">
        <v>10014</v>
      </c>
      <c r="G575" s="3">
        <v>2124142253</v>
      </c>
      <c r="H575" s="1" t="s">
        <v>73</v>
      </c>
      <c r="I575" t="s">
        <v>17</v>
      </c>
      <c r="J575">
        <v>95</v>
      </c>
      <c r="K575">
        <v>292</v>
      </c>
      <c r="L575" s="27">
        <f>RestaurantData[[#This Row],[DailyCustAvg]]*30</f>
        <v>8760</v>
      </c>
      <c r="M575" s="7">
        <f>(((RestaurantData[[#This Row],[FitScore]]/100)*RestaurantData[[#This Row],[DailyCustAvg]])/3.5)*30</f>
        <v>2377.7142857142858</v>
      </c>
      <c r="N575">
        <v>40.730143480354002</v>
      </c>
      <c r="O575">
        <v>-74.002370519503998</v>
      </c>
      <c r="P575">
        <v>102</v>
      </c>
      <c r="Q575">
        <v>3</v>
      </c>
      <c r="R575">
        <f>(RestaurantData[[#This Row],[MonthySales]]/1500)*0.07</f>
        <v>0.11096000000000002</v>
      </c>
    </row>
    <row r="576" spans="1:18" hidden="1" x14ac:dyDescent="0.3">
      <c r="A576">
        <v>41576935</v>
      </c>
      <c r="B576" s="1" t="s">
        <v>705</v>
      </c>
      <c r="C576" t="s">
        <v>14</v>
      </c>
      <c r="D576" s="2">
        <v>529</v>
      </c>
      <c r="E576" s="1" t="s">
        <v>220</v>
      </c>
      <c r="F576" s="2">
        <v>10014</v>
      </c>
      <c r="G576" s="3">
        <v>2127929700</v>
      </c>
      <c r="H576" s="1" t="s">
        <v>242</v>
      </c>
      <c r="I576" t="s">
        <v>21</v>
      </c>
      <c r="J576">
        <v>97</v>
      </c>
      <c r="K576">
        <v>292</v>
      </c>
      <c r="L576" s="27">
        <f>RestaurantData[[#This Row],[DailyCustAvg]]*30</f>
        <v>8760</v>
      </c>
      <c r="M576" s="7">
        <f>(((RestaurantData[[#This Row],[FitScore]]/100)*RestaurantData[[#This Row],[DailyCustAvg]])/3.5)*30</f>
        <v>2427.7714285714287</v>
      </c>
      <c r="N576">
        <v>40.734191863884</v>
      </c>
      <c r="O576">
        <v>-74.006231562973994</v>
      </c>
      <c r="P576">
        <v>102</v>
      </c>
      <c r="Q576">
        <v>3</v>
      </c>
      <c r="R576">
        <f>(RestaurantData[[#This Row],[MonthySales]]/1500)*0.07</f>
        <v>0.11329600000000002</v>
      </c>
    </row>
    <row r="577" spans="1:18" hidden="1" x14ac:dyDescent="0.3">
      <c r="A577">
        <v>41721444</v>
      </c>
      <c r="B577" s="1" t="s">
        <v>703</v>
      </c>
      <c r="C577" t="s">
        <v>14</v>
      </c>
      <c r="D577" s="2">
        <v>525</v>
      </c>
      <c r="E577" s="1" t="s">
        <v>220</v>
      </c>
      <c r="F577" s="2">
        <v>10014</v>
      </c>
      <c r="G577" s="3">
        <v>2122291013</v>
      </c>
      <c r="H577" s="1" t="s">
        <v>16</v>
      </c>
      <c r="I577" t="s">
        <v>17</v>
      </c>
      <c r="J577">
        <v>97</v>
      </c>
      <c r="K577">
        <v>291</v>
      </c>
      <c r="L577" s="27">
        <f>RestaurantData[[#This Row],[DailyCustAvg]]*30</f>
        <v>8730</v>
      </c>
      <c r="M577" s="7">
        <f>(((RestaurantData[[#This Row],[FitScore]]/100)*RestaurantData[[#This Row],[DailyCustAvg]])/3.5)*30</f>
        <v>2419.457142857143</v>
      </c>
      <c r="N577">
        <v>40.734051879715999</v>
      </c>
      <c r="O577">
        <v>-74.006253199686995</v>
      </c>
      <c r="P577">
        <v>102</v>
      </c>
      <c r="Q577">
        <v>3</v>
      </c>
      <c r="R577">
        <f>(RestaurantData[[#This Row],[MonthySales]]/1500)*0.07</f>
        <v>0.11290800000000002</v>
      </c>
    </row>
    <row r="578" spans="1:18" hidden="1" x14ac:dyDescent="0.3">
      <c r="A578">
        <v>50098826</v>
      </c>
      <c r="B578" s="1" t="s">
        <v>476</v>
      </c>
      <c r="C578" t="s">
        <v>14</v>
      </c>
      <c r="D578" s="2">
        <v>200</v>
      </c>
      <c r="E578" s="1" t="s">
        <v>477</v>
      </c>
      <c r="F578" s="2">
        <v>10014</v>
      </c>
      <c r="G578" s="3">
        <v>2125244619</v>
      </c>
      <c r="H578" s="1" t="s">
        <v>148</v>
      </c>
      <c r="I578" t="s">
        <v>17</v>
      </c>
      <c r="J578">
        <v>94</v>
      </c>
      <c r="K578">
        <v>289</v>
      </c>
      <c r="L578" s="27">
        <f>RestaurantData[[#This Row],[DailyCustAvg]]*30</f>
        <v>8670</v>
      </c>
      <c r="M578" s="7">
        <f>(((RestaurantData[[#This Row],[FitScore]]/100)*RestaurantData[[#This Row],[DailyCustAvg]])/3.5)*30</f>
        <v>2328.5142857142855</v>
      </c>
      <c r="N578">
        <v>40.728340069398001</v>
      </c>
      <c r="O578">
        <v>-74.005343445983996</v>
      </c>
      <c r="P578">
        <v>102</v>
      </c>
      <c r="Q578">
        <v>3</v>
      </c>
      <c r="R578">
        <f>(RestaurantData[[#This Row],[MonthySales]]/1500)*0.07</f>
        <v>0.108664</v>
      </c>
    </row>
    <row r="579" spans="1:18" hidden="1" x14ac:dyDescent="0.3">
      <c r="A579">
        <v>50089474</v>
      </c>
      <c r="B579" s="1" t="s">
        <v>773</v>
      </c>
      <c r="C579" t="s">
        <v>14</v>
      </c>
      <c r="D579" s="2">
        <v>171</v>
      </c>
      <c r="E579" s="1" t="s">
        <v>489</v>
      </c>
      <c r="F579" s="2">
        <v>10014</v>
      </c>
      <c r="G579" s="3">
        <v>3472417059</v>
      </c>
      <c r="H579" s="1" t="s">
        <v>24</v>
      </c>
      <c r="I579" t="s">
        <v>17</v>
      </c>
      <c r="J579">
        <v>97</v>
      </c>
      <c r="K579">
        <v>287</v>
      </c>
      <c r="L579" s="27">
        <f>RestaurantData[[#This Row],[DailyCustAvg]]*30</f>
        <v>8610</v>
      </c>
      <c r="M579" s="7">
        <f>(((RestaurantData[[#This Row],[FitScore]]/100)*RestaurantData[[#This Row],[DailyCustAvg]])/3.5)*30</f>
        <v>2386.1999999999998</v>
      </c>
      <c r="N579">
        <v>40.732185599832</v>
      </c>
      <c r="O579">
        <v>-74.001537096462002</v>
      </c>
      <c r="P579">
        <v>102</v>
      </c>
      <c r="Q579">
        <v>3</v>
      </c>
      <c r="R579">
        <f>(RestaurantData[[#This Row],[MonthySales]]/1500)*0.07</f>
        <v>0.111356</v>
      </c>
    </row>
    <row r="580" spans="1:18" hidden="1" x14ac:dyDescent="0.3">
      <c r="A580">
        <v>50013511</v>
      </c>
      <c r="B580" s="1" t="s">
        <v>791</v>
      </c>
      <c r="C580" t="s">
        <v>14</v>
      </c>
      <c r="D580" s="2">
        <v>53</v>
      </c>
      <c r="E580" s="1" t="s">
        <v>436</v>
      </c>
      <c r="F580" s="2">
        <v>10014</v>
      </c>
      <c r="G580" s="3">
        <v>2127277900</v>
      </c>
      <c r="H580" s="1" t="s">
        <v>212</v>
      </c>
      <c r="I580" t="s">
        <v>17</v>
      </c>
      <c r="J580">
        <v>95</v>
      </c>
      <c r="K580">
        <v>283</v>
      </c>
      <c r="L580" s="27">
        <f>RestaurantData[[#This Row],[DailyCustAvg]]*30</f>
        <v>8490</v>
      </c>
      <c r="M580" s="7">
        <f>(((RestaurantData[[#This Row],[FitScore]]/100)*RestaurantData[[#This Row],[DailyCustAvg]])/3.5)*30</f>
        <v>2304.4285714285711</v>
      </c>
      <c r="N580">
        <v>40.740526632399003</v>
      </c>
      <c r="O580">
        <v>-74.008509222914995</v>
      </c>
      <c r="P580">
        <v>102</v>
      </c>
      <c r="Q580">
        <v>3</v>
      </c>
      <c r="R580">
        <f>(RestaurantData[[#This Row],[MonthySales]]/1500)*0.07</f>
        <v>0.10754</v>
      </c>
    </row>
    <row r="581" spans="1:18" hidden="1" x14ac:dyDescent="0.3">
      <c r="A581">
        <v>50064086</v>
      </c>
      <c r="B581" s="1" t="s">
        <v>601</v>
      </c>
      <c r="C581" t="s">
        <v>14</v>
      </c>
      <c r="D581" s="2">
        <v>180</v>
      </c>
      <c r="E581" s="1" t="s">
        <v>477</v>
      </c>
      <c r="F581" s="2">
        <v>10014</v>
      </c>
      <c r="G581" s="3">
        <v>2123664848</v>
      </c>
      <c r="H581" s="1" t="s">
        <v>143</v>
      </c>
      <c r="I581" t="s">
        <v>17</v>
      </c>
      <c r="J581">
        <v>95</v>
      </c>
      <c r="K581">
        <v>281</v>
      </c>
      <c r="L581" s="27">
        <f>RestaurantData[[#This Row],[DailyCustAvg]]*30</f>
        <v>8430</v>
      </c>
      <c r="M581" s="7">
        <f>(((RestaurantData[[#This Row],[FitScore]]/100)*RestaurantData[[#This Row],[DailyCustAvg]])/3.5)*30</f>
        <v>2288.1428571428573</v>
      </c>
      <c r="N581">
        <v>40.727472716915003</v>
      </c>
      <c r="O581">
        <v>-74.005480478324998</v>
      </c>
      <c r="P581">
        <v>102</v>
      </c>
      <c r="Q581">
        <v>3</v>
      </c>
      <c r="R581">
        <f>(RestaurantData[[#This Row],[MonthySales]]/1500)*0.07</f>
        <v>0.10678000000000001</v>
      </c>
    </row>
    <row r="582" spans="1:18" hidden="1" x14ac:dyDescent="0.3">
      <c r="A582">
        <v>50096025</v>
      </c>
      <c r="B582" s="1" t="s">
        <v>590</v>
      </c>
      <c r="C582" t="s">
        <v>14</v>
      </c>
      <c r="D582" s="2">
        <v>300</v>
      </c>
      <c r="E582" s="1" t="s">
        <v>391</v>
      </c>
      <c r="F582" s="2">
        <v>10014</v>
      </c>
      <c r="G582" s="3">
        <v>9174091407</v>
      </c>
      <c r="H582" s="1" t="s">
        <v>58</v>
      </c>
      <c r="I582" t="s">
        <v>17</v>
      </c>
      <c r="J582">
        <v>98</v>
      </c>
      <c r="K582">
        <v>280</v>
      </c>
      <c r="L582" s="27">
        <f>RestaurantData[[#This Row],[DailyCustAvg]]*30</f>
        <v>8400</v>
      </c>
      <c r="M582" s="7">
        <f>(((RestaurantData[[#This Row],[FitScore]]/100)*RestaurantData[[#This Row],[DailyCustAvg]])/3.5)*30</f>
        <v>2351.9999999999995</v>
      </c>
      <c r="N582">
        <v>40.732553346656999</v>
      </c>
      <c r="O582">
        <v>-74.003770597892995</v>
      </c>
      <c r="P582">
        <v>102</v>
      </c>
      <c r="Q582">
        <v>3</v>
      </c>
      <c r="R582">
        <f>(RestaurantData[[#This Row],[MonthySales]]/1500)*0.07</f>
        <v>0.10975999999999998</v>
      </c>
    </row>
    <row r="583" spans="1:18" hidden="1" x14ac:dyDescent="0.3">
      <c r="A583">
        <v>40388321</v>
      </c>
      <c r="B583" s="1" t="s">
        <v>490</v>
      </c>
      <c r="C583" t="s">
        <v>14</v>
      </c>
      <c r="D583" s="2">
        <v>519</v>
      </c>
      <c r="E583" s="1" t="s">
        <v>220</v>
      </c>
      <c r="F583" s="2">
        <v>10014</v>
      </c>
      <c r="G583" s="3">
        <v>2126331133</v>
      </c>
      <c r="H583" s="1" t="s">
        <v>114</v>
      </c>
      <c r="I583" t="s">
        <v>21</v>
      </c>
      <c r="J583">
        <v>96</v>
      </c>
      <c r="K583">
        <v>279</v>
      </c>
      <c r="L583" s="27">
        <f>RestaurantData[[#This Row],[DailyCustAvg]]*30</f>
        <v>8370</v>
      </c>
      <c r="M583" s="7">
        <f>(((RestaurantData[[#This Row],[FitScore]]/100)*RestaurantData[[#This Row],[DailyCustAvg]])/3.5)*30</f>
        <v>2295.7714285714283</v>
      </c>
      <c r="N583">
        <v>40.733840531071003</v>
      </c>
      <c r="O583">
        <v>-74.006285654454999</v>
      </c>
      <c r="P583">
        <v>102</v>
      </c>
      <c r="Q583">
        <v>3</v>
      </c>
      <c r="R583">
        <f>(RestaurantData[[#This Row],[MonthySales]]/1500)*0.07</f>
        <v>0.107136</v>
      </c>
    </row>
    <row r="584" spans="1:18" hidden="1" x14ac:dyDescent="0.3">
      <c r="A584">
        <v>41309690</v>
      </c>
      <c r="B584" s="1" t="s">
        <v>546</v>
      </c>
      <c r="C584" t="s">
        <v>14</v>
      </c>
      <c r="D584" s="2">
        <v>61</v>
      </c>
      <c r="E584" s="1" t="s">
        <v>373</v>
      </c>
      <c r="F584" s="2">
        <v>10014</v>
      </c>
      <c r="G584" s="3">
        <v>2122423699</v>
      </c>
      <c r="H584" s="1" t="s">
        <v>68</v>
      </c>
      <c r="I584" t="s">
        <v>21</v>
      </c>
      <c r="J584">
        <v>94</v>
      </c>
      <c r="K584">
        <v>279</v>
      </c>
      <c r="L584" s="27">
        <f>RestaurantData[[#This Row],[DailyCustAvg]]*30</f>
        <v>8370</v>
      </c>
      <c r="M584" s="7">
        <f>(((RestaurantData[[#This Row],[FitScore]]/100)*RestaurantData[[#This Row],[DailyCustAvg]])/3.5)*30</f>
        <v>2247.9428571428571</v>
      </c>
      <c r="N584">
        <v>40.733170936659</v>
      </c>
      <c r="O584">
        <v>-74.003178878133994</v>
      </c>
      <c r="P584">
        <v>102</v>
      </c>
      <c r="Q584">
        <v>3</v>
      </c>
      <c r="R584">
        <f>(RestaurantData[[#This Row],[MonthySales]]/1500)*0.07</f>
        <v>0.10490400000000001</v>
      </c>
    </row>
    <row r="585" spans="1:18" hidden="1" x14ac:dyDescent="0.3">
      <c r="A585">
        <v>50004803</v>
      </c>
      <c r="B585" s="1" t="s">
        <v>700</v>
      </c>
      <c r="C585" t="s">
        <v>14</v>
      </c>
      <c r="D585" s="2">
        <v>70</v>
      </c>
      <c r="E585" s="1" t="s">
        <v>459</v>
      </c>
      <c r="F585" s="2">
        <v>10014</v>
      </c>
      <c r="G585" s="3">
        <v>2129292188</v>
      </c>
      <c r="H585" s="1" t="s">
        <v>186</v>
      </c>
      <c r="I585" t="s">
        <v>17</v>
      </c>
      <c r="J585">
        <v>95</v>
      </c>
      <c r="K585">
        <v>278</v>
      </c>
      <c r="L585" s="27">
        <f>RestaurantData[[#This Row],[DailyCustAvg]]*30</f>
        <v>8340</v>
      </c>
      <c r="M585" s="7">
        <f>(((RestaurantData[[#This Row],[FitScore]]/100)*RestaurantData[[#This Row],[DailyCustAvg]])/3.5)*30</f>
        <v>2263.7142857142853</v>
      </c>
      <c r="N585">
        <v>40.731979691969002</v>
      </c>
      <c r="O585">
        <v>-74.003734483342001</v>
      </c>
      <c r="P585">
        <v>102</v>
      </c>
      <c r="Q585">
        <v>3</v>
      </c>
      <c r="R585">
        <f>(RestaurantData[[#This Row],[MonthySales]]/1500)*0.07</f>
        <v>0.10564</v>
      </c>
    </row>
    <row r="586" spans="1:18" hidden="1" x14ac:dyDescent="0.3">
      <c r="A586">
        <v>41314977</v>
      </c>
      <c r="B586" s="1" t="s">
        <v>784</v>
      </c>
      <c r="C586" t="s">
        <v>14</v>
      </c>
      <c r="D586" s="2">
        <v>374</v>
      </c>
      <c r="E586" s="1" t="s">
        <v>760</v>
      </c>
      <c r="F586" s="2">
        <v>10014</v>
      </c>
      <c r="G586" s="3">
        <v>2126465668</v>
      </c>
      <c r="H586" s="1" t="s">
        <v>16</v>
      </c>
      <c r="I586" t="s">
        <v>21</v>
      </c>
      <c r="J586">
        <v>94</v>
      </c>
      <c r="K586">
        <v>277</v>
      </c>
      <c r="L586" s="27">
        <f>RestaurantData[[#This Row],[DailyCustAvg]]*30</f>
        <v>8310</v>
      </c>
      <c r="M586" s="7">
        <f>(((RestaurantData[[#This Row],[FitScore]]/100)*RestaurantData[[#This Row],[DailyCustAvg]])/3.5)*30</f>
        <v>2231.8285714285716</v>
      </c>
      <c r="N586">
        <v>40.735322468458001</v>
      </c>
      <c r="O586">
        <v>-74.009670453536003</v>
      </c>
      <c r="P586">
        <v>102</v>
      </c>
      <c r="Q586">
        <v>3</v>
      </c>
      <c r="R586">
        <f>(RestaurantData[[#This Row],[MonthySales]]/1500)*0.07</f>
        <v>0.10415200000000002</v>
      </c>
    </row>
    <row r="587" spans="1:18" hidden="1" x14ac:dyDescent="0.3">
      <c r="A587">
        <v>40393519</v>
      </c>
      <c r="B587" s="1" t="s">
        <v>500</v>
      </c>
      <c r="C587" t="s">
        <v>14</v>
      </c>
      <c r="D587" s="2">
        <v>175</v>
      </c>
      <c r="E587" s="1" t="s">
        <v>489</v>
      </c>
      <c r="F587" s="2">
        <v>10014</v>
      </c>
      <c r="G587" s="3">
        <v>2126279747</v>
      </c>
      <c r="H587" s="1" t="s">
        <v>16</v>
      </c>
      <c r="I587" t="s">
        <v>21</v>
      </c>
      <c r="J587">
        <v>94</v>
      </c>
      <c r="K587">
        <v>272</v>
      </c>
      <c r="L587" s="27">
        <f>RestaurantData[[#This Row],[DailyCustAvg]]*30</f>
        <v>8160</v>
      </c>
      <c r="M587" s="7">
        <f>(((RestaurantData[[#This Row],[FitScore]]/100)*RestaurantData[[#This Row],[DailyCustAvg]])/3.5)*30</f>
        <v>2191.542857142857</v>
      </c>
      <c r="N587">
        <v>40.732394199298</v>
      </c>
      <c r="O587">
        <v>-74.001724728680003</v>
      </c>
      <c r="P587">
        <v>102</v>
      </c>
      <c r="Q587">
        <v>3</v>
      </c>
      <c r="R587">
        <f>(RestaurantData[[#This Row],[MonthySales]]/1500)*0.07</f>
        <v>0.102272</v>
      </c>
    </row>
    <row r="588" spans="1:18" hidden="1" x14ac:dyDescent="0.3">
      <c r="A588">
        <v>40655520</v>
      </c>
      <c r="B588" s="1" t="s">
        <v>461</v>
      </c>
      <c r="C588" t="s">
        <v>14</v>
      </c>
      <c r="D588" s="2">
        <v>72</v>
      </c>
      <c r="E588" s="1" t="s">
        <v>371</v>
      </c>
      <c r="F588" s="2">
        <v>10014</v>
      </c>
      <c r="G588" s="3">
        <v>2123669410</v>
      </c>
      <c r="H588" s="1" t="s">
        <v>462</v>
      </c>
      <c r="I588" t="s">
        <v>17</v>
      </c>
      <c r="J588">
        <v>95</v>
      </c>
      <c r="K588">
        <v>270</v>
      </c>
      <c r="L588" s="27">
        <f>RestaurantData[[#This Row],[DailyCustAvg]]*30</f>
        <v>8100</v>
      </c>
      <c r="M588" s="7">
        <f>(((RestaurantData[[#This Row],[FitScore]]/100)*RestaurantData[[#This Row],[DailyCustAvg]])/3.5)*30</f>
        <v>2198.5714285714289</v>
      </c>
      <c r="N588">
        <v>40.731416973114001</v>
      </c>
      <c r="O588">
        <v>-74.004856591274006</v>
      </c>
      <c r="P588">
        <v>102</v>
      </c>
      <c r="Q588">
        <v>3</v>
      </c>
      <c r="R588">
        <f>(RestaurantData[[#This Row],[MonthySales]]/1500)*0.07</f>
        <v>0.10260000000000002</v>
      </c>
    </row>
    <row r="589" spans="1:18" hidden="1" x14ac:dyDescent="0.3">
      <c r="A589">
        <v>41074207</v>
      </c>
      <c r="B589" s="1" t="s">
        <v>733</v>
      </c>
      <c r="C589" t="s">
        <v>14</v>
      </c>
      <c r="D589" s="2">
        <v>183</v>
      </c>
      <c r="E589" s="1" t="s">
        <v>422</v>
      </c>
      <c r="F589" s="2">
        <v>10014</v>
      </c>
      <c r="G589" s="3">
        <v>6468230596</v>
      </c>
      <c r="H589" s="1" t="s">
        <v>16</v>
      </c>
      <c r="I589" t="s">
        <v>17</v>
      </c>
      <c r="J589">
        <v>96</v>
      </c>
      <c r="K589">
        <v>270</v>
      </c>
      <c r="L589" s="27">
        <f>RestaurantData[[#This Row],[DailyCustAvg]]*30</f>
        <v>8100</v>
      </c>
      <c r="M589" s="7">
        <f>(((RestaurantData[[#This Row],[FitScore]]/100)*RestaurantData[[#This Row],[DailyCustAvg]])/3.5)*30</f>
        <v>2221.7142857142853</v>
      </c>
      <c r="N589">
        <v>40.734279831343002</v>
      </c>
      <c r="O589">
        <v>-74.002803665805004</v>
      </c>
      <c r="P589">
        <v>102</v>
      </c>
      <c r="Q589">
        <v>3</v>
      </c>
      <c r="R589">
        <f>(RestaurantData[[#This Row],[MonthySales]]/1500)*0.07</f>
        <v>0.10367999999999999</v>
      </c>
    </row>
    <row r="590" spans="1:18" hidden="1" x14ac:dyDescent="0.3">
      <c r="A590">
        <v>41025084</v>
      </c>
      <c r="B590" s="1" t="s">
        <v>435</v>
      </c>
      <c r="C590" t="s">
        <v>14</v>
      </c>
      <c r="D590" s="2">
        <v>55</v>
      </c>
      <c r="E590" s="1" t="s">
        <v>436</v>
      </c>
      <c r="F590" s="2">
        <v>10014</v>
      </c>
      <c r="G590" s="3">
        <v>2126756686</v>
      </c>
      <c r="H590" s="1" t="s">
        <v>16</v>
      </c>
      <c r="I590" t="s">
        <v>21</v>
      </c>
      <c r="J590">
        <v>97</v>
      </c>
      <c r="K590">
        <v>268</v>
      </c>
      <c r="L590" s="27">
        <f>RestaurantData[[#This Row],[DailyCustAvg]]*30</f>
        <v>8040</v>
      </c>
      <c r="M590" s="7">
        <f>(((RestaurantData[[#This Row],[FitScore]]/100)*RestaurantData[[#This Row],[DailyCustAvg]])/3.5)*30</f>
        <v>2228.2285714285713</v>
      </c>
      <c r="N590">
        <v>40.740551330431003</v>
      </c>
      <c r="O590">
        <v>-74.008574182006001</v>
      </c>
      <c r="P590">
        <v>102</v>
      </c>
      <c r="Q590">
        <v>3</v>
      </c>
      <c r="R590">
        <f>(RestaurantData[[#This Row],[MonthySales]]/1500)*0.07</f>
        <v>0.10398400000000001</v>
      </c>
    </row>
    <row r="591" spans="1:18" hidden="1" x14ac:dyDescent="0.3">
      <c r="A591">
        <v>50093674</v>
      </c>
      <c r="B591" s="1" t="s">
        <v>452</v>
      </c>
      <c r="C591" t="s">
        <v>14</v>
      </c>
      <c r="D591" s="2">
        <v>550</v>
      </c>
      <c r="E591" s="1" t="s">
        <v>220</v>
      </c>
      <c r="F591" s="2">
        <v>10014</v>
      </c>
      <c r="G591" s="3">
        <v>6467558158</v>
      </c>
      <c r="H591" s="1" t="s">
        <v>16</v>
      </c>
      <c r="I591" t="s">
        <v>21</v>
      </c>
      <c r="J591">
        <v>97</v>
      </c>
      <c r="K591">
        <v>268</v>
      </c>
      <c r="L591" s="27">
        <f>RestaurantData[[#This Row],[DailyCustAvg]]*30</f>
        <v>8040</v>
      </c>
      <c r="M591" s="7">
        <f>(((RestaurantData[[#This Row],[FitScore]]/100)*RestaurantData[[#This Row],[DailyCustAvg]])/3.5)*30</f>
        <v>2228.2285714285713</v>
      </c>
      <c r="N591">
        <v>40.735023535819998</v>
      </c>
      <c r="O591">
        <v>-74.006076481489998</v>
      </c>
      <c r="P591">
        <v>102</v>
      </c>
      <c r="Q591">
        <v>3</v>
      </c>
      <c r="R591">
        <f>(RestaurantData[[#This Row],[MonthySales]]/1500)*0.07</f>
        <v>0.10398400000000001</v>
      </c>
    </row>
    <row r="592" spans="1:18" hidden="1" x14ac:dyDescent="0.3">
      <c r="A592">
        <v>40674475</v>
      </c>
      <c r="B592" s="1" t="s">
        <v>568</v>
      </c>
      <c r="C592" t="s">
        <v>14</v>
      </c>
      <c r="D592" s="2">
        <v>278</v>
      </c>
      <c r="E592" s="1" t="s">
        <v>391</v>
      </c>
      <c r="F592" s="2">
        <v>10014</v>
      </c>
      <c r="G592" s="3">
        <v>2122431680</v>
      </c>
      <c r="H592" s="1" t="s">
        <v>143</v>
      </c>
      <c r="I592" t="s">
        <v>17</v>
      </c>
      <c r="J592">
        <v>96</v>
      </c>
      <c r="K592">
        <v>266</v>
      </c>
      <c r="L592" s="27">
        <f>RestaurantData[[#This Row],[DailyCustAvg]]*30</f>
        <v>7980</v>
      </c>
      <c r="M592" s="7">
        <f>(((RestaurantData[[#This Row],[FitScore]]/100)*RestaurantData[[#This Row],[DailyCustAvg]])/3.5)*30</f>
        <v>2188.7999999999997</v>
      </c>
      <c r="N592">
        <v>40.731691505439002</v>
      </c>
      <c r="O592">
        <v>-74.003283444529004</v>
      </c>
      <c r="P592">
        <v>102</v>
      </c>
      <c r="Q592">
        <v>3</v>
      </c>
      <c r="R592">
        <f>(RestaurantData[[#This Row],[MonthySales]]/1500)*0.07</f>
        <v>0.102144</v>
      </c>
    </row>
    <row r="593" spans="1:18" hidden="1" x14ac:dyDescent="0.3">
      <c r="A593">
        <v>50092510</v>
      </c>
      <c r="B593" s="1" t="s">
        <v>681</v>
      </c>
      <c r="C593" t="s">
        <v>14</v>
      </c>
      <c r="D593" s="2">
        <v>8</v>
      </c>
      <c r="E593" s="1" t="s">
        <v>503</v>
      </c>
      <c r="F593" s="2">
        <v>10014</v>
      </c>
      <c r="G593" s="3">
        <v>2129299291</v>
      </c>
      <c r="H593" s="1" t="s">
        <v>16</v>
      </c>
      <c r="I593" t="s">
        <v>21</v>
      </c>
      <c r="J593">
        <v>95</v>
      </c>
      <c r="K593">
        <v>266</v>
      </c>
      <c r="L593" s="27">
        <f>RestaurantData[[#This Row],[DailyCustAvg]]*30</f>
        <v>7980</v>
      </c>
      <c r="M593" s="7">
        <f>(((RestaurantData[[#This Row],[FitScore]]/100)*RestaurantData[[#This Row],[DailyCustAvg]])/3.5)*30</f>
        <v>2166</v>
      </c>
      <c r="N593">
        <v>40.733999899611</v>
      </c>
      <c r="O593">
        <v>-74.000054124594001</v>
      </c>
      <c r="P593">
        <v>102</v>
      </c>
      <c r="Q593">
        <v>3</v>
      </c>
      <c r="R593">
        <f>(RestaurantData[[#This Row],[MonthySales]]/1500)*0.07</f>
        <v>0.10108</v>
      </c>
    </row>
    <row r="594" spans="1:18" hidden="1" x14ac:dyDescent="0.3">
      <c r="A594">
        <v>50039396</v>
      </c>
      <c r="B594" s="1" t="s">
        <v>747</v>
      </c>
      <c r="C594" t="s">
        <v>14</v>
      </c>
      <c r="D594" s="2">
        <v>835</v>
      </c>
      <c r="E594" s="1" t="s">
        <v>85</v>
      </c>
      <c r="F594" s="2">
        <v>10014</v>
      </c>
      <c r="G594" s="3">
        <v>2124148700</v>
      </c>
      <c r="H594" s="1" t="s">
        <v>16</v>
      </c>
      <c r="I594" t="s">
        <v>21</v>
      </c>
      <c r="J594">
        <v>98</v>
      </c>
      <c r="K594">
        <v>265</v>
      </c>
      <c r="L594" s="27">
        <f>RestaurantData[[#This Row],[DailyCustAvg]]*30</f>
        <v>7950</v>
      </c>
      <c r="M594" s="7">
        <f>(((RestaurantData[[#This Row],[FitScore]]/100)*RestaurantData[[#This Row],[DailyCustAvg]])/3.5)*30</f>
        <v>2226</v>
      </c>
      <c r="N594">
        <v>40.740383951058</v>
      </c>
      <c r="O594">
        <v>-74.007859647016005</v>
      </c>
      <c r="P594">
        <v>102</v>
      </c>
      <c r="Q594">
        <v>3</v>
      </c>
      <c r="R594">
        <f>(RestaurantData[[#This Row],[MonthySales]]/1500)*0.07</f>
        <v>0.10388000000000001</v>
      </c>
    </row>
    <row r="595" spans="1:18" hidden="1" x14ac:dyDescent="0.3">
      <c r="A595">
        <v>41640400</v>
      </c>
      <c r="B595" s="1" t="s">
        <v>581</v>
      </c>
      <c r="C595" t="s">
        <v>14</v>
      </c>
      <c r="D595" s="2">
        <v>282</v>
      </c>
      <c r="E595" s="1" t="s">
        <v>391</v>
      </c>
      <c r="F595" s="2">
        <v>10014</v>
      </c>
      <c r="G595" s="3">
        <v>2123660808</v>
      </c>
      <c r="H595" s="1" t="s">
        <v>68</v>
      </c>
      <c r="I595" t="s">
        <v>21</v>
      </c>
      <c r="J595">
        <v>96</v>
      </c>
      <c r="K595">
        <v>264</v>
      </c>
      <c r="L595" s="27">
        <f>RestaurantData[[#This Row],[DailyCustAvg]]*30</f>
        <v>7920</v>
      </c>
      <c r="M595" s="7">
        <f>(((RestaurantData[[#This Row],[FitScore]]/100)*RestaurantData[[#This Row],[DailyCustAvg]])/3.5)*30</f>
        <v>2172.3428571428572</v>
      </c>
      <c r="N595">
        <v>40.731812273118003</v>
      </c>
      <c r="O595">
        <v>-74.003352006062997</v>
      </c>
      <c r="P595">
        <v>102</v>
      </c>
      <c r="Q595">
        <v>3</v>
      </c>
      <c r="R595">
        <f>(RestaurantData[[#This Row],[MonthySales]]/1500)*0.07</f>
        <v>0.10137600000000001</v>
      </c>
    </row>
    <row r="596" spans="1:18" hidden="1" x14ac:dyDescent="0.3">
      <c r="A596">
        <v>50088371</v>
      </c>
      <c r="B596" s="1" t="s">
        <v>372</v>
      </c>
      <c r="C596" t="s">
        <v>14</v>
      </c>
      <c r="D596" s="2">
        <v>57</v>
      </c>
      <c r="E596" s="1" t="s">
        <v>373</v>
      </c>
      <c r="F596" s="2">
        <v>10014</v>
      </c>
      <c r="G596" s="3">
        <v>2126756879</v>
      </c>
      <c r="H596" s="1" t="s">
        <v>16</v>
      </c>
      <c r="I596" t="s">
        <v>17</v>
      </c>
      <c r="J596">
        <v>95</v>
      </c>
      <c r="K596">
        <v>263</v>
      </c>
      <c r="L596" s="27">
        <f>RestaurantData[[#This Row],[DailyCustAvg]]*30</f>
        <v>7890</v>
      </c>
      <c r="M596" s="7">
        <f>(((RestaurantData[[#This Row],[FitScore]]/100)*RestaurantData[[#This Row],[DailyCustAvg]])/3.5)*30</f>
        <v>2141.5714285714284</v>
      </c>
      <c r="N596">
        <v>40.733102311231001</v>
      </c>
      <c r="O596">
        <v>-74.003398978554998</v>
      </c>
      <c r="P596">
        <v>102</v>
      </c>
      <c r="Q596">
        <v>3</v>
      </c>
      <c r="R596">
        <f>(RestaurantData[[#This Row],[MonthySales]]/1500)*0.07</f>
        <v>9.9940000000000015E-2</v>
      </c>
    </row>
    <row r="597" spans="1:18" hidden="1" x14ac:dyDescent="0.3">
      <c r="A597">
        <v>50047147</v>
      </c>
      <c r="B597" s="1" t="s">
        <v>518</v>
      </c>
      <c r="C597" t="s">
        <v>14</v>
      </c>
      <c r="D597" s="2">
        <v>234</v>
      </c>
      <c r="E597" s="1" t="s">
        <v>489</v>
      </c>
      <c r="F597" s="2">
        <v>10014</v>
      </c>
      <c r="G597" s="3">
        <v>2123210298</v>
      </c>
      <c r="H597" s="1" t="s">
        <v>16</v>
      </c>
      <c r="I597" t="s">
        <v>17</v>
      </c>
      <c r="J597">
        <v>96</v>
      </c>
      <c r="K597">
        <v>263</v>
      </c>
      <c r="L597" s="27">
        <f>RestaurantData[[#This Row],[DailyCustAvg]]*30</f>
        <v>7890</v>
      </c>
      <c r="M597" s="7">
        <f>(((RestaurantData[[#This Row],[FitScore]]/100)*RestaurantData[[#This Row],[DailyCustAvg]])/3.5)*30</f>
        <v>2164.1142857142854</v>
      </c>
      <c r="N597">
        <v>40.734342955713998</v>
      </c>
      <c r="O597">
        <v>-74.003009342992002</v>
      </c>
      <c r="P597">
        <v>102</v>
      </c>
      <c r="Q597">
        <v>3</v>
      </c>
      <c r="R597">
        <f>(RestaurantData[[#This Row],[MonthySales]]/1500)*0.07</f>
        <v>0.10099199999999998</v>
      </c>
    </row>
    <row r="598" spans="1:18" hidden="1" x14ac:dyDescent="0.3">
      <c r="A598">
        <v>50103234</v>
      </c>
      <c r="B598" s="1" t="s">
        <v>527</v>
      </c>
      <c r="C598" t="s">
        <v>14</v>
      </c>
      <c r="D598" s="2">
        <v>29</v>
      </c>
      <c r="E598" s="1" t="s">
        <v>436</v>
      </c>
      <c r="F598" s="2">
        <v>10014</v>
      </c>
      <c r="G598" s="3">
        <v>9172256067</v>
      </c>
      <c r="H598" s="1" t="s">
        <v>16</v>
      </c>
      <c r="I598" t="s">
        <v>17</v>
      </c>
      <c r="J598">
        <v>95</v>
      </c>
      <c r="K598">
        <v>263</v>
      </c>
      <c r="L598" s="27">
        <f>RestaurantData[[#This Row],[DailyCustAvg]]*30</f>
        <v>7890</v>
      </c>
      <c r="M598" s="7">
        <f>(((RestaurantData[[#This Row],[FitScore]]/100)*RestaurantData[[#This Row],[DailyCustAvg]])/3.5)*30</f>
        <v>2141.5714285714284</v>
      </c>
      <c r="N598">
        <v>40.740051869142</v>
      </c>
      <c r="O598">
        <v>-74.007339964205997</v>
      </c>
      <c r="P598">
        <v>102</v>
      </c>
      <c r="Q598">
        <v>3</v>
      </c>
      <c r="R598">
        <f>(RestaurantData[[#This Row],[MonthySales]]/1500)*0.07</f>
        <v>9.9940000000000015E-2</v>
      </c>
    </row>
    <row r="599" spans="1:18" hidden="1" x14ac:dyDescent="0.3">
      <c r="A599">
        <v>50070815</v>
      </c>
      <c r="B599" s="1" t="s">
        <v>401</v>
      </c>
      <c r="C599" t="s">
        <v>14</v>
      </c>
      <c r="D599" s="2">
        <v>328</v>
      </c>
      <c r="E599" s="1" t="s">
        <v>402</v>
      </c>
      <c r="F599" s="2">
        <v>10014</v>
      </c>
      <c r="G599" s="3">
        <v>9178341687</v>
      </c>
      <c r="H599" s="1" t="s">
        <v>24</v>
      </c>
      <c r="I599" t="s">
        <v>21</v>
      </c>
      <c r="J599">
        <v>97</v>
      </c>
      <c r="K599">
        <v>260</v>
      </c>
      <c r="L599" s="27">
        <f>RestaurantData[[#This Row],[DailyCustAvg]]*30</f>
        <v>7800</v>
      </c>
      <c r="M599" s="7">
        <f>(((RestaurantData[[#This Row],[FitScore]]/100)*RestaurantData[[#This Row],[DailyCustAvg]])/3.5)*30</f>
        <v>2161.7142857142853</v>
      </c>
      <c r="N599">
        <v>40.737534957599998</v>
      </c>
      <c r="O599">
        <v>-74.006744283626006</v>
      </c>
      <c r="P599">
        <v>102</v>
      </c>
      <c r="Q599">
        <v>3</v>
      </c>
      <c r="R599">
        <f>(RestaurantData[[#This Row],[MonthySales]]/1500)*0.07</f>
        <v>0.10087999999999998</v>
      </c>
    </row>
    <row r="600" spans="1:18" hidden="1" x14ac:dyDescent="0.3">
      <c r="A600">
        <v>50052917</v>
      </c>
      <c r="B600" s="1" t="s">
        <v>621</v>
      </c>
      <c r="C600" t="s">
        <v>14</v>
      </c>
      <c r="D600" s="2">
        <v>428</v>
      </c>
      <c r="E600" s="1" t="s">
        <v>220</v>
      </c>
      <c r="F600" s="2">
        <v>10014</v>
      </c>
      <c r="G600" s="3">
        <v>3472165960</v>
      </c>
      <c r="H600" s="1" t="s">
        <v>418</v>
      </c>
      <c r="I600" t="s">
        <v>21</v>
      </c>
      <c r="J600">
        <v>94</v>
      </c>
      <c r="K600">
        <v>259</v>
      </c>
      <c r="L600" s="27">
        <f>RestaurantData[[#This Row],[DailyCustAvg]]*30</f>
        <v>7770</v>
      </c>
      <c r="M600" s="7">
        <f>(((RestaurantData[[#This Row],[FitScore]]/100)*RestaurantData[[#This Row],[DailyCustAvg]])/3.5)*30</f>
        <v>2086.7999999999997</v>
      </c>
      <c r="N600">
        <v>40.730629128175003</v>
      </c>
      <c r="O600">
        <v>-74.006776055101994</v>
      </c>
      <c r="P600">
        <v>102</v>
      </c>
      <c r="Q600">
        <v>3</v>
      </c>
      <c r="R600">
        <f>(RestaurantData[[#This Row],[MonthySales]]/1500)*0.07</f>
        <v>9.7383999999999998E-2</v>
      </c>
    </row>
    <row r="601" spans="1:18" hidden="1" x14ac:dyDescent="0.3">
      <c r="A601">
        <v>50084290</v>
      </c>
      <c r="B601" s="1" t="s">
        <v>46</v>
      </c>
      <c r="C601" t="s">
        <v>14</v>
      </c>
      <c r="D601" s="2">
        <v>14</v>
      </c>
      <c r="E601" s="1" t="s">
        <v>371</v>
      </c>
      <c r="F601" s="2">
        <v>10014</v>
      </c>
      <c r="G601" s="3">
        <v>9175876799</v>
      </c>
      <c r="H601" s="1" t="s">
        <v>24</v>
      </c>
      <c r="I601" t="s">
        <v>17</v>
      </c>
      <c r="J601">
        <v>98</v>
      </c>
      <c r="K601">
        <v>257</v>
      </c>
      <c r="L601" s="27">
        <f>RestaurantData[[#This Row],[DailyCustAvg]]*30</f>
        <v>7710</v>
      </c>
      <c r="M601" s="7">
        <f>(((RestaurantData[[#This Row],[FitScore]]/100)*RestaurantData[[#This Row],[DailyCustAvg]])/3.5)*30</f>
        <v>2158.7999999999997</v>
      </c>
      <c r="N601">
        <v>40.729072993130004</v>
      </c>
      <c r="O601">
        <v>-74.003492581242</v>
      </c>
      <c r="P601">
        <v>102</v>
      </c>
      <c r="Q601">
        <v>3</v>
      </c>
      <c r="R601">
        <f>(RestaurantData[[#This Row],[MonthySales]]/1500)*0.07</f>
        <v>0.100744</v>
      </c>
    </row>
    <row r="602" spans="1:18" hidden="1" x14ac:dyDescent="0.3">
      <c r="A602">
        <v>41473120</v>
      </c>
      <c r="B602" s="1" t="s">
        <v>671</v>
      </c>
      <c r="C602" t="s">
        <v>14</v>
      </c>
      <c r="D602" s="2">
        <v>243</v>
      </c>
      <c r="E602" s="1" t="s">
        <v>391</v>
      </c>
      <c r="F602" s="2">
        <v>10014</v>
      </c>
      <c r="G602" s="3">
        <v>2122426031</v>
      </c>
      <c r="H602" s="1" t="s">
        <v>73</v>
      </c>
      <c r="I602" t="s">
        <v>21</v>
      </c>
      <c r="J602">
        <v>94</v>
      </c>
      <c r="K602">
        <v>256</v>
      </c>
      <c r="L602" s="27">
        <f>RestaurantData[[#This Row],[DailyCustAvg]]*30</f>
        <v>7680</v>
      </c>
      <c r="M602" s="7">
        <f>(((RestaurantData[[#This Row],[FitScore]]/100)*RestaurantData[[#This Row],[DailyCustAvg]])/3.5)*30</f>
        <v>2062.6285714285714</v>
      </c>
      <c r="N602">
        <v>40.730703405564</v>
      </c>
      <c r="O602">
        <v>-74.002684446556003</v>
      </c>
      <c r="P602">
        <v>102</v>
      </c>
      <c r="Q602">
        <v>3</v>
      </c>
      <c r="R602">
        <f>(RestaurantData[[#This Row],[MonthySales]]/1500)*0.07</f>
        <v>9.6256000000000008E-2</v>
      </c>
    </row>
    <row r="603" spans="1:18" hidden="1" x14ac:dyDescent="0.3">
      <c r="A603">
        <v>50097492</v>
      </c>
      <c r="B603" s="1" t="s">
        <v>594</v>
      </c>
      <c r="C603" t="s">
        <v>14</v>
      </c>
      <c r="D603" s="2">
        <v>20</v>
      </c>
      <c r="E603" s="1" t="s">
        <v>459</v>
      </c>
      <c r="F603" s="2">
        <v>10014</v>
      </c>
      <c r="G603" s="3">
        <v>2129294360</v>
      </c>
      <c r="H603" s="1" t="s">
        <v>148</v>
      </c>
      <c r="I603" t="s">
        <v>17</v>
      </c>
      <c r="J603">
        <v>97</v>
      </c>
      <c r="K603">
        <v>251</v>
      </c>
      <c r="L603" s="27">
        <f>RestaurantData[[#This Row],[DailyCustAvg]]*30</f>
        <v>7530</v>
      </c>
      <c r="M603" s="7">
        <f>(((RestaurantData[[#This Row],[FitScore]]/100)*RestaurantData[[#This Row],[DailyCustAvg]])/3.5)*30</f>
        <v>2086.8857142857141</v>
      </c>
      <c r="N603">
        <v>40.730140659855998</v>
      </c>
      <c r="O603">
        <v>-74.004795160255</v>
      </c>
      <c r="P603">
        <v>102</v>
      </c>
      <c r="Q603">
        <v>3</v>
      </c>
      <c r="R603">
        <f>(RestaurantData[[#This Row],[MonthySales]]/1500)*0.07</f>
        <v>9.7388000000000002E-2</v>
      </c>
    </row>
    <row r="604" spans="1:18" hidden="1" x14ac:dyDescent="0.3">
      <c r="A604">
        <v>40864264</v>
      </c>
      <c r="B604" s="1" t="s">
        <v>789</v>
      </c>
      <c r="C604" t="s">
        <v>14</v>
      </c>
      <c r="D604" s="2">
        <v>46</v>
      </c>
      <c r="E604" s="1" t="s">
        <v>371</v>
      </c>
      <c r="F604" s="2">
        <v>10014</v>
      </c>
      <c r="G604" s="3">
        <v>2127411935</v>
      </c>
      <c r="H604" s="1" t="s">
        <v>16</v>
      </c>
      <c r="I604" t="s">
        <v>21</v>
      </c>
      <c r="J604">
        <v>97</v>
      </c>
      <c r="K604">
        <v>251</v>
      </c>
      <c r="L604" s="27">
        <f>RestaurantData[[#This Row],[DailyCustAvg]]*30</f>
        <v>7530</v>
      </c>
      <c r="M604" s="7">
        <f>(((RestaurantData[[#This Row],[FitScore]]/100)*RestaurantData[[#This Row],[DailyCustAvg]])/3.5)*30</f>
        <v>2086.8857142857141</v>
      </c>
      <c r="N604">
        <v>40.730483774444998</v>
      </c>
      <c r="O604">
        <v>-74.004318913839995</v>
      </c>
      <c r="P604">
        <v>102</v>
      </c>
      <c r="Q604">
        <v>3</v>
      </c>
      <c r="R604">
        <f>(RestaurantData[[#This Row],[MonthySales]]/1500)*0.07</f>
        <v>9.7388000000000002E-2</v>
      </c>
    </row>
    <row r="605" spans="1:18" hidden="1" x14ac:dyDescent="0.3">
      <c r="A605">
        <v>41211538</v>
      </c>
      <c r="B605" s="1" t="s">
        <v>744</v>
      </c>
      <c r="C605" t="s">
        <v>14</v>
      </c>
      <c r="D605" s="2">
        <v>28</v>
      </c>
      <c r="E605" s="1" t="s">
        <v>436</v>
      </c>
      <c r="F605" s="2">
        <v>10014</v>
      </c>
      <c r="G605" s="3">
        <v>6466242444</v>
      </c>
      <c r="H605" s="1" t="s">
        <v>16</v>
      </c>
      <c r="I605" t="s">
        <v>21</v>
      </c>
      <c r="J605">
        <v>98</v>
      </c>
      <c r="K605">
        <v>249</v>
      </c>
      <c r="L605" s="27">
        <f>RestaurantData[[#This Row],[DailyCustAvg]]*30</f>
        <v>7470</v>
      </c>
      <c r="M605" s="7">
        <f>(((RestaurantData[[#This Row],[FitScore]]/100)*RestaurantData[[#This Row],[DailyCustAvg]])/3.5)*30</f>
        <v>2091.6</v>
      </c>
      <c r="N605">
        <v>40.740018933827002</v>
      </c>
      <c r="O605">
        <v>-74.007311091496007</v>
      </c>
      <c r="P605">
        <v>102</v>
      </c>
      <c r="Q605">
        <v>3</v>
      </c>
      <c r="R605">
        <f>(RestaurantData[[#This Row],[MonthySales]]/1500)*0.07</f>
        <v>9.7608E-2</v>
      </c>
    </row>
    <row r="606" spans="1:18" hidden="1" x14ac:dyDescent="0.3">
      <c r="A606">
        <v>50057894</v>
      </c>
      <c r="B606" s="1" t="s">
        <v>820</v>
      </c>
      <c r="C606" t="s">
        <v>14</v>
      </c>
      <c r="D606" s="2">
        <v>183</v>
      </c>
      <c r="E606" s="1" t="s">
        <v>422</v>
      </c>
      <c r="F606" s="2">
        <v>10014</v>
      </c>
      <c r="G606" s="3">
        <v>9176756272</v>
      </c>
      <c r="H606" s="1" t="s">
        <v>16</v>
      </c>
      <c r="I606" t="s">
        <v>21</v>
      </c>
      <c r="J606">
        <v>97</v>
      </c>
      <c r="K606">
        <v>249</v>
      </c>
      <c r="L606" s="27">
        <f>RestaurantData[[#This Row],[DailyCustAvg]]*30</f>
        <v>7470</v>
      </c>
      <c r="M606" s="7">
        <f>(((RestaurantData[[#This Row],[FitScore]]/100)*RestaurantData[[#This Row],[DailyCustAvg]])/3.5)*30</f>
        <v>2070.2571428571428</v>
      </c>
      <c r="N606">
        <v>40.734279831343002</v>
      </c>
      <c r="O606">
        <v>-74.002803665805004</v>
      </c>
      <c r="P606">
        <v>102</v>
      </c>
      <c r="Q606">
        <v>3</v>
      </c>
      <c r="R606">
        <f>(RestaurantData[[#This Row],[MonthySales]]/1500)*0.07</f>
        <v>9.6612000000000017E-2</v>
      </c>
    </row>
    <row r="607" spans="1:18" hidden="1" x14ac:dyDescent="0.3">
      <c r="A607">
        <v>50059464</v>
      </c>
      <c r="B607" s="1" t="s">
        <v>365</v>
      </c>
      <c r="C607" t="s">
        <v>14</v>
      </c>
      <c r="D607" s="2">
        <v>33</v>
      </c>
      <c r="E607" s="1" t="s">
        <v>360</v>
      </c>
      <c r="F607" s="2">
        <v>10014</v>
      </c>
      <c r="G607" s="3">
        <v>6466093615</v>
      </c>
      <c r="H607" s="1" t="s">
        <v>16</v>
      </c>
      <c r="I607" t="s">
        <v>17</v>
      </c>
      <c r="J607">
        <v>97</v>
      </c>
      <c r="K607">
        <v>248</v>
      </c>
      <c r="L607" s="27">
        <f>RestaurantData[[#This Row],[DailyCustAvg]]*30</f>
        <v>7440</v>
      </c>
      <c r="M607" s="7">
        <f>(((RestaurantData[[#This Row],[FitScore]]/100)*RestaurantData[[#This Row],[DailyCustAvg]])/3.5)*30</f>
        <v>2061.9428571428571</v>
      </c>
      <c r="N607">
        <v>40.735078591807998</v>
      </c>
      <c r="O607">
        <v>-74.000230935355006</v>
      </c>
      <c r="P607">
        <v>102</v>
      </c>
      <c r="Q607">
        <v>3</v>
      </c>
      <c r="R607">
        <f>(RestaurantData[[#This Row],[MonthySales]]/1500)*0.07</f>
        <v>9.6224000000000004E-2</v>
      </c>
    </row>
    <row r="608" spans="1:18" hidden="1" x14ac:dyDescent="0.3">
      <c r="A608">
        <v>41627201</v>
      </c>
      <c r="B608" s="1" t="s">
        <v>520</v>
      </c>
      <c r="C608" t="s">
        <v>14</v>
      </c>
      <c r="D608" s="2">
        <v>415</v>
      </c>
      <c r="E608" s="1" t="s">
        <v>483</v>
      </c>
      <c r="F608" s="2">
        <v>10014</v>
      </c>
      <c r="G608" s="3">
        <v>7184229151</v>
      </c>
      <c r="H608" s="1" t="s">
        <v>521</v>
      </c>
      <c r="I608" t="s">
        <v>21</v>
      </c>
      <c r="J608">
        <v>96</v>
      </c>
      <c r="K608">
        <v>247</v>
      </c>
      <c r="L608" s="27">
        <f>RestaurantData[[#This Row],[DailyCustAvg]]*30</f>
        <v>7410</v>
      </c>
      <c r="M608" s="7">
        <f>(((RestaurantData[[#This Row],[FitScore]]/100)*RestaurantData[[#This Row],[DailyCustAvg]])/3.5)*30</f>
        <v>2032.4571428571428</v>
      </c>
      <c r="N608">
        <v>40.740573419286001</v>
      </c>
      <c r="O608">
        <v>-74.006596637168997</v>
      </c>
      <c r="P608">
        <v>102</v>
      </c>
      <c r="Q608">
        <v>3</v>
      </c>
      <c r="R608">
        <f>(RestaurantData[[#This Row],[MonthySales]]/1500)*0.07</f>
        <v>9.4848000000000002E-2</v>
      </c>
    </row>
    <row r="609" spans="1:18" hidden="1" x14ac:dyDescent="0.3">
      <c r="A609">
        <v>41594624</v>
      </c>
      <c r="B609" s="1" t="s">
        <v>719</v>
      </c>
      <c r="C609" t="s">
        <v>14</v>
      </c>
      <c r="D609" s="2">
        <v>66</v>
      </c>
      <c r="E609" s="1" t="s">
        <v>720</v>
      </c>
      <c r="F609" s="2">
        <v>10014</v>
      </c>
      <c r="G609" s="3">
        <v>2122063766</v>
      </c>
      <c r="H609" s="1" t="s">
        <v>24</v>
      </c>
      <c r="I609" t="s">
        <v>21</v>
      </c>
      <c r="J609">
        <v>98</v>
      </c>
      <c r="K609">
        <v>247</v>
      </c>
      <c r="L609" s="27">
        <f>RestaurantData[[#This Row],[DailyCustAvg]]*30</f>
        <v>7410</v>
      </c>
      <c r="M609" s="7">
        <f>(((RestaurantData[[#This Row],[FitScore]]/100)*RestaurantData[[#This Row],[DailyCustAvg]])/3.5)*30</f>
        <v>2074.7999999999997</v>
      </c>
      <c r="N609">
        <v>40.727214666260998</v>
      </c>
      <c r="O609">
        <v>-74.006310282642005</v>
      </c>
      <c r="P609">
        <v>102</v>
      </c>
      <c r="Q609">
        <v>3</v>
      </c>
      <c r="R609">
        <f>(RestaurantData[[#This Row],[MonthySales]]/1500)*0.07</f>
        <v>9.6823999999999993E-2</v>
      </c>
    </row>
    <row r="610" spans="1:18" hidden="1" x14ac:dyDescent="0.3">
      <c r="A610">
        <v>50037509</v>
      </c>
      <c r="B610" s="1" t="s">
        <v>732</v>
      </c>
      <c r="C610" t="s">
        <v>14</v>
      </c>
      <c r="D610" s="2">
        <v>182</v>
      </c>
      <c r="E610" s="1" t="s">
        <v>489</v>
      </c>
      <c r="F610" s="2">
        <v>10014</v>
      </c>
      <c r="G610" s="3">
        <v>2127273350</v>
      </c>
      <c r="H610" s="1" t="s">
        <v>16</v>
      </c>
      <c r="I610" t="s">
        <v>21</v>
      </c>
      <c r="J610">
        <v>96</v>
      </c>
      <c r="K610">
        <v>246</v>
      </c>
      <c r="L610" s="27">
        <f>RestaurantData[[#This Row],[DailyCustAvg]]*30</f>
        <v>7380</v>
      </c>
      <c r="M610" s="7">
        <f>(((RestaurantData[[#This Row],[FitScore]]/100)*RestaurantData[[#This Row],[DailyCustAvg]])/3.5)*30</f>
        <v>2024.2285714285713</v>
      </c>
      <c r="N610">
        <v>40.732490264390997</v>
      </c>
      <c r="O610">
        <v>-74.001832977903007</v>
      </c>
      <c r="P610">
        <v>102</v>
      </c>
      <c r="Q610">
        <v>3</v>
      </c>
      <c r="R610">
        <f>(RestaurantData[[#This Row],[MonthySales]]/1500)*0.07</f>
        <v>9.4464000000000006E-2</v>
      </c>
    </row>
    <row r="611" spans="1:18" hidden="1" x14ac:dyDescent="0.3">
      <c r="A611">
        <v>41634218</v>
      </c>
      <c r="B611" s="1" t="s">
        <v>802</v>
      </c>
      <c r="C611" t="s">
        <v>14</v>
      </c>
      <c r="D611" s="2">
        <v>3</v>
      </c>
      <c r="E611" s="1" t="s">
        <v>360</v>
      </c>
      <c r="F611" s="2">
        <v>10014</v>
      </c>
      <c r="G611" s="3">
        <v>2129299888</v>
      </c>
      <c r="H611" s="1" t="s">
        <v>20</v>
      </c>
      <c r="I611" t="s">
        <v>17</v>
      </c>
      <c r="J611">
        <v>97</v>
      </c>
      <c r="K611">
        <v>246</v>
      </c>
      <c r="L611" s="27">
        <f>RestaurantData[[#This Row],[DailyCustAvg]]*30</f>
        <v>7380</v>
      </c>
      <c r="M611" s="7">
        <f>(((RestaurantData[[#This Row],[FitScore]]/100)*RestaurantData[[#This Row],[DailyCustAvg]])/3.5)*30</f>
        <v>2045.3142857142857</v>
      </c>
      <c r="N611">
        <v>40.733931279930999</v>
      </c>
      <c r="O611">
        <v>-73.999635561442005</v>
      </c>
      <c r="P611">
        <v>102</v>
      </c>
      <c r="Q611">
        <v>3</v>
      </c>
      <c r="R611">
        <f>(RestaurantData[[#This Row],[MonthySales]]/1500)*0.07</f>
        <v>9.5448000000000005E-2</v>
      </c>
    </row>
    <row r="612" spans="1:18" hidden="1" x14ac:dyDescent="0.3">
      <c r="A612">
        <v>50051433</v>
      </c>
      <c r="B612" s="1" t="s">
        <v>576</v>
      </c>
      <c r="C612" t="s">
        <v>14</v>
      </c>
      <c r="D612" s="2">
        <v>18</v>
      </c>
      <c r="E612" s="1" t="s">
        <v>577</v>
      </c>
      <c r="F612" s="2">
        <v>10014</v>
      </c>
      <c r="G612" s="3">
        <v>9178251618</v>
      </c>
      <c r="H612" s="1" t="s">
        <v>58</v>
      </c>
      <c r="I612" t="s">
        <v>21</v>
      </c>
      <c r="J612">
        <v>94</v>
      </c>
      <c r="K612">
        <v>245</v>
      </c>
      <c r="L612" s="27">
        <f>RestaurantData[[#This Row],[DailyCustAvg]]*30</f>
        <v>7350</v>
      </c>
      <c r="M612" s="7">
        <f>(((RestaurantData[[#This Row],[FitScore]]/100)*RestaurantData[[#This Row],[DailyCustAvg]])/3.5)*30</f>
        <v>1974</v>
      </c>
      <c r="N612">
        <v>40.727695116343</v>
      </c>
      <c r="O612">
        <v>-74.003633219329004</v>
      </c>
      <c r="P612">
        <v>102</v>
      </c>
      <c r="Q612">
        <v>3</v>
      </c>
      <c r="R612">
        <f>(RestaurantData[[#This Row],[MonthySales]]/1500)*0.07</f>
        <v>9.2120000000000007E-2</v>
      </c>
    </row>
    <row r="613" spans="1:18" hidden="1" x14ac:dyDescent="0.3">
      <c r="A613">
        <v>50069084</v>
      </c>
      <c r="B613" s="1" t="s">
        <v>730</v>
      </c>
      <c r="C613" t="s">
        <v>14</v>
      </c>
      <c r="D613" s="2">
        <v>47</v>
      </c>
      <c r="E613" s="1" t="s">
        <v>731</v>
      </c>
      <c r="F613" s="2">
        <v>10014</v>
      </c>
      <c r="G613" s="3">
        <v>2128070010</v>
      </c>
      <c r="H613" s="1" t="s">
        <v>68</v>
      </c>
      <c r="I613" t="s">
        <v>17</v>
      </c>
      <c r="J613">
        <v>97</v>
      </c>
      <c r="K613">
        <v>242</v>
      </c>
      <c r="L613" s="27">
        <f>RestaurantData[[#This Row],[DailyCustAvg]]*30</f>
        <v>7260</v>
      </c>
      <c r="M613" s="7">
        <f>(((RestaurantData[[#This Row],[FitScore]]/100)*RestaurantData[[#This Row],[DailyCustAvg]])/3.5)*30</f>
        <v>2012.0571428571425</v>
      </c>
      <c r="N613">
        <v>40.738525950176999</v>
      </c>
      <c r="O613">
        <v>-74.003871976658004</v>
      </c>
      <c r="P613">
        <v>102</v>
      </c>
      <c r="Q613">
        <v>3</v>
      </c>
      <c r="R613">
        <f>(RestaurantData[[#This Row],[MonthySales]]/1500)*0.07</f>
        <v>9.3895999999999979E-2</v>
      </c>
    </row>
    <row r="614" spans="1:18" hidden="1" x14ac:dyDescent="0.3">
      <c r="A614">
        <v>50048588</v>
      </c>
      <c r="B614" s="1" t="s">
        <v>766</v>
      </c>
      <c r="C614" t="s">
        <v>14</v>
      </c>
      <c r="D614" s="2">
        <v>285</v>
      </c>
      <c r="E614" s="1" t="s">
        <v>402</v>
      </c>
      <c r="F614" s="2">
        <v>10014</v>
      </c>
      <c r="G614" s="3">
        <v>9177499537</v>
      </c>
      <c r="H614" s="1" t="s">
        <v>16</v>
      </c>
      <c r="J614">
        <v>94</v>
      </c>
      <c r="K614">
        <v>242</v>
      </c>
      <c r="L614" s="27">
        <f>RestaurantData[[#This Row],[DailyCustAvg]]*30</f>
        <v>7260</v>
      </c>
      <c r="M614" s="7">
        <f>(((RestaurantData[[#This Row],[FitScore]]/100)*RestaurantData[[#This Row],[DailyCustAvg]])/3.5)*30</f>
        <v>1949.8285714285712</v>
      </c>
      <c r="N614">
        <v>40.737546060885002</v>
      </c>
      <c r="O614">
        <v>-74.004120905929994</v>
      </c>
      <c r="P614">
        <v>102</v>
      </c>
      <c r="Q614">
        <v>3</v>
      </c>
      <c r="R614">
        <f>(RestaurantData[[#This Row],[MonthySales]]/1500)*0.07</f>
        <v>9.099199999999999E-2</v>
      </c>
    </row>
    <row r="615" spans="1:18" hidden="1" x14ac:dyDescent="0.3">
      <c r="A615">
        <v>50080002</v>
      </c>
      <c r="B615" s="1" t="s">
        <v>562</v>
      </c>
      <c r="C615" t="s">
        <v>14</v>
      </c>
      <c r="D615" s="2">
        <v>412</v>
      </c>
      <c r="E615" s="1" t="s">
        <v>381</v>
      </c>
      <c r="F615" s="2">
        <v>10014</v>
      </c>
      <c r="G615" s="3">
        <v>2122305832</v>
      </c>
      <c r="H615" s="1" t="s">
        <v>16</v>
      </c>
      <c r="I615" t="s">
        <v>17</v>
      </c>
      <c r="J615">
        <v>94</v>
      </c>
      <c r="K615">
        <v>241</v>
      </c>
      <c r="L615" s="27">
        <f>RestaurantData[[#This Row],[DailyCustAvg]]*30</f>
        <v>7230</v>
      </c>
      <c r="M615" s="7">
        <f>(((RestaurantData[[#This Row],[FitScore]]/100)*RestaurantData[[#This Row],[DailyCustAvg]])/3.5)*30</f>
        <v>1941.7714285714287</v>
      </c>
      <c r="N615">
        <v>40.741223957960997</v>
      </c>
      <c r="O615">
        <v>-74.006055396972002</v>
      </c>
      <c r="P615">
        <v>102</v>
      </c>
      <c r="Q615">
        <v>3</v>
      </c>
      <c r="R615">
        <f>(RestaurantData[[#This Row],[MonthySales]]/1500)*0.07</f>
        <v>9.0616000000000016E-2</v>
      </c>
    </row>
    <row r="616" spans="1:18" hidden="1" x14ac:dyDescent="0.3">
      <c r="A616">
        <v>50072769</v>
      </c>
      <c r="B616" s="1" t="s">
        <v>786</v>
      </c>
      <c r="C616" t="s">
        <v>14</v>
      </c>
      <c r="D616" s="2">
        <v>848</v>
      </c>
      <c r="E616" s="1" t="s">
        <v>85</v>
      </c>
      <c r="F616" s="2">
        <v>10014</v>
      </c>
      <c r="G616" s="3">
        <v>2126454646</v>
      </c>
      <c r="H616" s="1" t="s">
        <v>16</v>
      </c>
      <c r="I616" t="s">
        <v>17</v>
      </c>
      <c r="J616">
        <v>98</v>
      </c>
      <c r="K616">
        <v>241</v>
      </c>
      <c r="L616" s="27">
        <f>RestaurantData[[#This Row],[DailyCustAvg]]*30</f>
        <v>7230</v>
      </c>
      <c r="M616" s="7">
        <f>(((RestaurantData[[#This Row],[FitScore]]/100)*RestaurantData[[#This Row],[DailyCustAvg]])/3.5)*30</f>
        <v>2024.4</v>
      </c>
      <c r="N616">
        <v>40.740617265475002</v>
      </c>
      <c r="O616">
        <v>-74.007718936668994</v>
      </c>
      <c r="P616">
        <v>102</v>
      </c>
      <c r="Q616">
        <v>3</v>
      </c>
      <c r="R616">
        <f>(RestaurantData[[#This Row],[MonthySales]]/1500)*0.07</f>
        <v>9.4472000000000014E-2</v>
      </c>
    </row>
    <row r="617" spans="1:18" hidden="1" x14ac:dyDescent="0.3">
      <c r="A617">
        <v>40389138</v>
      </c>
      <c r="B617" s="1" t="s">
        <v>709</v>
      </c>
      <c r="C617" t="s">
        <v>14</v>
      </c>
      <c r="D617" s="2">
        <v>176</v>
      </c>
      <c r="E617" s="1" t="s">
        <v>459</v>
      </c>
      <c r="F617" s="2">
        <v>10014</v>
      </c>
      <c r="G617" s="3">
        <v>2126912704</v>
      </c>
      <c r="H617" s="1" t="s">
        <v>202</v>
      </c>
      <c r="I617" t="s">
        <v>17</v>
      </c>
      <c r="J617">
        <v>96</v>
      </c>
      <c r="K617">
        <v>240</v>
      </c>
      <c r="L617" s="27">
        <f>RestaurantData[[#This Row],[DailyCustAvg]]*30</f>
        <v>7200</v>
      </c>
      <c r="M617" s="7">
        <f>(((RestaurantData[[#This Row],[FitScore]]/100)*RestaurantData[[#This Row],[DailyCustAvg]])/3.5)*30</f>
        <v>1974.8571428571427</v>
      </c>
      <c r="N617">
        <v>40.735951417702999</v>
      </c>
      <c r="O617">
        <v>-74.001465015421999</v>
      </c>
      <c r="P617">
        <v>102</v>
      </c>
      <c r="Q617">
        <v>3</v>
      </c>
      <c r="R617">
        <f>(RestaurantData[[#This Row],[MonthySales]]/1500)*0.07</f>
        <v>9.2160000000000006E-2</v>
      </c>
    </row>
    <row r="618" spans="1:18" hidden="1" x14ac:dyDescent="0.3">
      <c r="A618">
        <v>41316656</v>
      </c>
      <c r="B618" s="1" t="s">
        <v>556</v>
      </c>
      <c r="C618" t="s">
        <v>14</v>
      </c>
      <c r="D618" s="2">
        <v>105</v>
      </c>
      <c r="E618" s="1" t="s">
        <v>503</v>
      </c>
      <c r="F618" s="2">
        <v>10014</v>
      </c>
      <c r="G618" s="3">
        <v>2124145774</v>
      </c>
      <c r="H618" s="1" t="s">
        <v>24</v>
      </c>
      <c r="I618" t="s">
        <v>21</v>
      </c>
      <c r="J618">
        <v>98</v>
      </c>
      <c r="K618">
        <v>238</v>
      </c>
      <c r="L618" s="27">
        <f>RestaurantData[[#This Row],[DailyCustAvg]]*30</f>
        <v>7140</v>
      </c>
      <c r="M618" s="7">
        <f>(((RestaurantData[[#This Row],[FitScore]]/100)*RestaurantData[[#This Row],[DailyCustAvg]])/3.5)*30</f>
        <v>1999.2</v>
      </c>
      <c r="N618">
        <v>40.733302626140002</v>
      </c>
      <c r="O618">
        <v>-74.004867554043003</v>
      </c>
      <c r="P618">
        <v>102</v>
      </c>
      <c r="Q618">
        <v>3</v>
      </c>
      <c r="R618">
        <f>(RestaurantData[[#This Row],[MonthySales]]/1500)*0.07</f>
        <v>9.3296000000000004E-2</v>
      </c>
    </row>
    <row r="619" spans="1:18" hidden="1" x14ac:dyDescent="0.3">
      <c r="A619">
        <v>40664122</v>
      </c>
      <c r="B619" s="1" t="s">
        <v>676</v>
      </c>
      <c r="C619" t="s">
        <v>14</v>
      </c>
      <c r="D619" s="2">
        <v>569</v>
      </c>
      <c r="E619" s="1" t="s">
        <v>220</v>
      </c>
      <c r="F619" s="2">
        <v>10014</v>
      </c>
      <c r="G619" s="3">
        <v>2122426200</v>
      </c>
      <c r="H619" s="1" t="s">
        <v>16</v>
      </c>
      <c r="I619" t="s">
        <v>21</v>
      </c>
      <c r="J619">
        <v>95</v>
      </c>
      <c r="K619">
        <v>238</v>
      </c>
      <c r="L619" s="27">
        <f>RestaurantData[[#This Row],[DailyCustAvg]]*30</f>
        <v>7140</v>
      </c>
      <c r="M619" s="7">
        <f>(((RestaurantData[[#This Row],[FitScore]]/100)*RestaurantData[[#This Row],[DailyCustAvg]])/3.5)*30</f>
        <v>1937.9999999999998</v>
      </c>
      <c r="N619">
        <v>40.735943038447999</v>
      </c>
      <c r="O619">
        <v>-74.005950271250995</v>
      </c>
      <c r="P619">
        <v>102</v>
      </c>
      <c r="Q619">
        <v>3</v>
      </c>
      <c r="R619">
        <f>(RestaurantData[[#This Row],[MonthySales]]/1500)*0.07</f>
        <v>9.0439999999999993E-2</v>
      </c>
    </row>
    <row r="620" spans="1:18" hidden="1" x14ac:dyDescent="0.3">
      <c r="A620">
        <v>50084846</v>
      </c>
      <c r="B620" s="1" t="s">
        <v>517</v>
      </c>
      <c r="C620" t="s">
        <v>14</v>
      </c>
      <c r="D620" s="2">
        <v>348</v>
      </c>
      <c r="E620" s="1" t="s">
        <v>381</v>
      </c>
      <c r="F620" s="2">
        <v>10014</v>
      </c>
      <c r="G620" s="3">
        <v>9143304216</v>
      </c>
      <c r="H620" s="1" t="s">
        <v>73</v>
      </c>
      <c r="I620" t="s">
        <v>17</v>
      </c>
      <c r="J620">
        <v>95</v>
      </c>
      <c r="K620">
        <v>237</v>
      </c>
      <c r="L620" s="27">
        <f>RestaurantData[[#This Row],[DailyCustAvg]]*30</f>
        <v>7110</v>
      </c>
      <c r="M620" s="7">
        <f>(((RestaurantData[[#This Row],[FitScore]]/100)*RestaurantData[[#This Row],[DailyCustAvg]])/3.5)*30</f>
        <v>1929.8571428571427</v>
      </c>
      <c r="N620">
        <v>40.740370425782999</v>
      </c>
      <c r="O620">
        <v>-74.004027256323994</v>
      </c>
      <c r="P620">
        <v>102</v>
      </c>
      <c r="Q620">
        <v>3</v>
      </c>
      <c r="R620">
        <f>(RestaurantData[[#This Row],[MonthySales]]/1500)*0.07</f>
        <v>9.0060000000000001E-2</v>
      </c>
    </row>
    <row r="621" spans="1:18" hidden="1" x14ac:dyDescent="0.3">
      <c r="A621">
        <v>50102172</v>
      </c>
      <c r="B621" s="1" t="s">
        <v>658</v>
      </c>
      <c r="C621" t="s">
        <v>14</v>
      </c>
      <c r="D621" s="2">
        <v>64</v>
      </c>
      <c r="E621" s="1" t="s">
        <v>511</v>
      </c>
      <c r="F621" s="2">
        <v>10014</v>
      </c>
      <c r="G621" s="3">
        <v>6465903982</v>
      </c>
      <c r="H621" s="1" t="s">
        <v>141</v>
      </c>
      <c r="I621" t="s">
        <v>17</v>
      </c>
      <c r="J621">
        <v>94</v>
      </c>
      <c r="K621">
        <v>237</v>
      </c>
      <c r="L621" s="27">
        <f>RestaurantData[[#This Row],[DailyCustAvg]]*30</f>
        <v>7110</v>
      </c>
      <c r="M621" s="7">
        <f>(((RestaurantData[[#This Row],[FitScore]]/100)*RestaurantData[[#This Row],[DailyCustAvg]])/3.5)*30</f>
        <v>1909.5428571428572</v>
      </c>
      <c r="N621">
        <v>40.728954917194002</v>
      </c>
      <c r="O621">
        <v>-74.004888883435996</v>
      </c>
      <c r="P621">
        <v>102</v>
      </c>
      <c r="Q621">
        <v>3</v>
      </c>
      <c r="R621">
        <f>(RestaurantData[[#This Row],[MonthySales]]/1500)*0.07</f>
        <v>8.9112000000000011E-2</v>
      </c>
    </row>
    <row r="622" spans="1:18" hidden="1" x14ac:dyDescent="0.3">
      <c r="A622">
        <v>50049018</v>
      </c>
      <c r="B622" s="1" t="s">
        <v>551</v>
      </c>
      <c r="C622" t="s">
        <v>14</v>
      </c>
      <c r="D622" s="2">
        <v>401</v>
      </c>
      <c r="E622" s="1" t="s">
        <v>399</v>
      </c>
      <c r="F622" s="2">
        <v>10014</v>
      </c>
      <c r="G622" s="3">
        <v>2126338900</v>
      </c>
      <c r="H622" s="1" t="s">
        <v>242</v>
      </c>
      <c r="I622" t="s">
        <v>21</v>
      </c>
      <c r="J622">
        <v>94</v>
      </c>
      <c r="K622">
        <v>235</v>
      </c>
      <c r="L622" s="27">
        <f>RestaurantData[[#This Row],[DailyCustAvg]]*30</f>
        <v>7050</v>
      </c>
      <c r="M622" s="7">
        <f>(((RestaurantData[[#This Row],[FitScore]]/100)*RestaurantData[[#This Row],[DailyCustAvg]])/3.5)*30</f>
        <v>1893.4285714285711</v>
      </c>
      <c r="N622">
        <v>40.733398795839001</v>
      </c>
      <c r="O622">
        <v>-73.999722162932002</v>
      </c>
      <c r="P622">
        <v>102</v>
      </c>
      <c r="Q622">
        <v>3</v>
      </c>
      <c r="R622">
        <f>(RestaurantData[[#This Row],[MonthySales]]/1500)*0.07</f>
        <v>8.8359999999999994E-2</v>
      </c>
    </row>
    <row r="623" spans="1:18" hidden="1" x14ac:dyDescent="0.3">
      <c r="A623">
        <v>50049448</v>
      </c>
      <c r="B623" s="1" t="s">
        <v>662</v>
      </c>
      <c r="C623" t="s">
        <v>14</v>
      </c>
      <c r="D623" s="2">
        <v>162</v>
      </c>
      <c r="E623" s="1" t="s">
        <v>489</v>
      </c>
      <c r="F623" s="2">
        <v>10014</v>
      </c>
      <c r="G623" s="3">
        <v>6464100446</v>
      </c>
      <c r="H623" s="1" t="s">
        <v>16</v>
      </c>
      <c r="I623" t="s">
        <v>17</v>
      </c>
      <c r="J623">
        <v>95</v>
      </c>
      <c r="K623">
        <v>232</v>
      </c>
      <c r="L623" s="27">
        <f>RestaurantData[[#This Row],[DailyCustAvg]]*30</f>
        <v>6960</v>
      </c>
      <c r="M623" s="7">
        <f>(((RestaurantData[[#This Row],[FitScore]]/100)*RestaurantData[[#This Row],[DailyCustAvg]])/3.5)*30</f>
        <v>1889.1428571428571</v>
      </c>
      <c r="N623">
        <v>40.731930339304</v>
      </c>
      <c r="O623">
        <v>-74.001327815311996</v>
      </c>
      <c r="P623">
        <v>102</v>
      </c>
      <c r="Q623">
        <v>3</v>
      </c>
      <c r="R623">
        <f>(RestaurantData[[#This Row],[MonthySales]]/1500)*0.07</f>
        <v>8.8160000000000002E-2</v>
      </c>
    </row>
    <row r="624" spans="1:18" hidden="1" x14ac:dyDescent="0.3">
      <c r="A624">
        <v>50094286</v>
      </c>
      <c r="B624" s="1" t="s">
        <v>370</v>
      </c>
      <c r="C624" t="s">
        <v>14</v>
      </c>
      <c r="D624" s="2">
        <v>14</v>
      </c>
      <c r="E624" s="1" t="s">
        <v>371</v>
      </c>
      <c r="F624" s="2">
        <v>10014</v>
      </c>
      <c r="G624" s="3">
        <v>6463746202</v>
      </c>
      <c r="H624" s="1" t="s">
        <v>56</v>
      </c>
      <c r="I624" t="s">
        <v>17</v>
      </c>
      <c r="J624">
        <v>96</v>
      </c>
      <c r="K624">
        <v>230</v>
      </c>
      <c r="L624" s="27">
        <f>RestaurantData[[#This Row],[DailyCustAvg]]*30</f>
        <v>6900</v>
      </c>
      <c r="M624" s="7">
        <f>(((RestaurantData[[#This Row],[FitScore]]/100)*RestaurantData[[#This Row],[DailyCustAvg]])/3.5)*30</f>
        <v>1892.5714285714284</v>
      </c>
      <c r="N624">
        <v>40.729072993130004</v>
      </c>
      <c r="O624">
        <v>-74.003492581242</v>
      </c>
      <c r="P624">
        <v>102</v>
      </c>
      <c r="Q624">
        <v>3</v>
      </c>
      <c r="R624">
        <f>(RestaurantData[[#This Row],[MonthySales]]/1500)*0.07</f>
        <v>8.8319999999999996E-2</v>
      </c>
    </row>
    <row r="625" spans="1:18" hidden="1" x14ac:dyDescent="0.3">
      <c r="A625">
        <v>41021523</v>
      </c>
      <c r="B625" s="1" t="s">
        <v>812</v>
      </c>
      <c r="C625" t="s">
        <v>14</v>
      </c>
      <c r="D625" s="2">
        <v>178</v>
      </c>
      <c r="E625" s="1" t="s">
        <v>459</v>
      </c>
      <c r="F625" s="2">
        <v>10014</v>
      </c>
      <c r="G625" s="3">
        <v>2122554037</v>
      </c>
      <c r="H625" s="1" t="s">
        <v>16</v>
      </c>
      <c r="I625" t="s">
        <v>21</v>
      </c>
      <c r="J625">
        <v>96</v>
      </c>
      <c r="K625">
        <v>227</v>
      </c>
      <c r="L625" s="27">
        <f>RestaurantData[[#This Row],[DailyCustAvg]]*30</f>
        <v>6810</v>
      </c>
      <c r="M625" s="7">
        <f>(((RestaurantData[[#This Row],[FitScore]]/100)*RestaurantData[[#This Row],[DailyCustAvg]])/3.5)*30</f>
        <v>1867.8857142857141</v>
      </c>
      <c r="N625">
        <v>40.735998079011999</v>
      </c>
      <c r="O625">
        <v>-74.001439757547999</v>
      </c>
      <c r="P625">
        <v>102</v>
      </c>
      <c r="Q625">
        <v>3</v>
      </c>
      <c r="R625">
        <f>(RestaurantData[[#This Row],[MonthySales]]/1500)*0.07</f>
        <v>8.7168000000000009E-2</v>
      </c>
    </row>
    <row r="626" spans="1:18" hidden="1" x14ac:dyDescent="0.3">
      <c r="A626">
        <v>50063326</v>
      </c>
      <c r="B626" s="1" t="s">
        <v>469</v>
      </c>
      <c r="C626" t="s">
        <v>14</v>
      </c>
      <c r="D626" s="2">
        <v>375</v>
      </c>
      <c r="E626" s="1" t="s">
        <v>220</v>
      </c>
      <c r="F626" s="2">
        <v>10014</v>
      </c>
      <c r="G626" s="3">
        <v>6469228436</v>
      </c>
      <c r="H626" s="1" t="s">
        <v>56</v>
      </c>
      <c r="I626" t="s">
        <v>17</v>
      </c>
      <c r="J626">
        <v>96</v>
      </c>
      <c r="K626">
        <v>223</v>
      </c>
      <c r="L626" s="27">
        <f>RestaurantData[[#This Row],[DailyCustAvg]]*30</f>
        <v>6690</v>
      </c>
      <c r="M626" s="7">
        <f>(((RestaurantData[[#This Row],[FitScore]]/100)*RestaurantData[[#This Row],[DailyCustAvg]])/3.5)*30</f>
        <v>1834.9714285714283</v>
      </c>
      <c r="N626">
        <v>40.728427803453002</v>
      </c>
      <c r="O626">
        <v>-74.007151062757004</v>
      </c>
      <c r="P626">
        <v>102</v>
      </c>
      <c r="Q626">
        <v>3</v>
      </c>
      <c r="R626">
        <f>(RestaurantData[[#This Row],[MonthySales]]/1500)*0.07</f>
        <v>8.5632E-2</v>
      </c>
    </row>
    <row r="627" spans="1:18" hidden="1" x14ac:dyDescent="0.3">
      <c r="A627">
        <v>50072863</v>
      </c>
      <c r="B627" s="1" t="s">
        <v>691</v>
      </c>
      <c r="C627" t="s">
        <v>14</v>
      </c>
      <c r="D627" s="2">
        <v>33</v>
      </c>
      <c r="E627" s="1" t="s">
        <v>419</v>
      </c>
      <c r="F627" s="2">
        <v>10014</v>
      </c>
      <c r="G627" s="3">
        <v>2124144142</v>
      </c>
      <c r="H627" s="1" t="s">
        <v>56</v>
      </c>
      <c r="I627" t="s">
        <v>21</v>
      </c>
      <c r="J627">
        <v>98</v>
      </c>
      <c r="K627">
        <v>223</v>
      </c>
      <c r="L627" s="27">
        <f>RestaurantData[[#This Row],[DailyCustAvg]]*30</f>
        <v>6690</v>
      </c>
      <c r="M627" s="7">
        <f>(((RestaurantData[[#This Row],[FitScore]]/100)*RestaurantData[[#This Row],[DailyCustAvg]])/3.5)*30</f>
        <v>1873.1999999999998</v>
      </c>
      <c r="N627">
        <v>40.730091309255997</v>
      </c>
      <c r="O627">
        <v>-74.003214811595001</v>
      </c>
      <c r="P627">
        <v>102</v>
      </c>
      <c r="Q627">
        <v>3</v>
      </c>
      <c r="R627">
        <f>(RestaurantData[[#This Row],[MonthySales]]/1500)*0.07</f>
        <v>8.7416000000000008E-2</v>
      </c>
    </row>
    <row r="628" spans="1:18" hidden="1" x14ac:dyDescent="0.3">
      <c r="A628">
        <v>41541928</v>
      </c>
      <c r="B628" s="1" t="s">
        <v>565</v>
      </c>
      <c r="C628" t="s">
        <v>14</v>
      </c>
      <c r="D628" s="2">
        <v>172</v>
      </c>
      <c r="E628" s="1" t="s">
        <v>434</v>
      </c>
      <c r="F628" s="2">
        <v>10014</v>
      </c>
      <c r="G628" s="3">
        <v>6463987630</v>
      </c>
      <c r="H628" s="1" t="s">
        <v>106</v>
      </c>
      <c r="I628" t="s">
        <v>17</v>
      </c>
      <c r="J628">
        <v>96</v>
      </c>
      <c r="K628">
        <v>217</v>
      </c>
      <c r="L628" s="27">
        <f>RestaurantData[[#This Row],[DailyCustAvg]]*30</f>
        <v>6510</v>
      </c>
      <c r="M628" s="7">
        <f>(((RestaurantData[[#This Row],[FitScore]]/100)*RestaurantData[[#This Row],[DailyCustAvg]])/3.5)*30</f>
        <v>1785.6</v>
      </c>
      <c r="N628">
        <v>40.733928528991001</v>
      </c>
      <c r="O628">
        <v>-74.001244864328001</v>
      </c>
      <c r="P628">
        <v>102</v>
      </c>
      <c r="Q628">
        <v>3</v>
      </c>
      <c r="R628">
        <f>(RestaurantData[[#This Row],[MonthySales]]/1500)*0.07</f>
        <v>8.3327999999999999E-2</v>
      </c>
    </row>
    <row r="629" spans="1:18" hidden="1" x14ac:dyDescent="0.3">
      <c r="A629">
        <v>50087443</v>
      </c>
      <c r="B629" s="1" t="s">
        <v>218</v>
      </c>
      <c r="C629" t="s">
        <v>14</v>
      </c>
      <c r="D629" s="2">
        <v>2</v>
      </c>
      <c r="E629" s="1" t="s">
        <v>444</v>
      </c>
      <c r="F629" s="2">
        <v>10014</v>
      </c>
      <c r="G629" s="3">
        <v>9179326514</v>
      </c>
      <c r="H629" s="1" t="s">
        <v>56</v>
      </c>
      <c r="I629" t="s">
        <v>21</v>
      </c>
      <c r="J629">
        <v>97</v>
      </c>
      <c r="K629">
        <v>215</v>
      </c>
      <c r="L629" s="27">
        <f>RestaurantData[[#This Row],[DailyCustAvg]]*30</f>
        <v>6450</v>
      </c>
      <c r="M629" s="7">
        <f>(((RestaurantData[[#This Row],[FitScore]]/100)*RestaurantData[[#This Row],[DailyCustAvg]])/3.5)*30</f>
        <v>1787.5714285714284</v>
      </c>
      <c r="N629">
        <v>40.739404266831997</v>
      </c>
      <c r="O629">
        <v>-74.004092152501997</v>
      </c>
      <c r="P629">
        <v>102</v>
      </c>
      <c r="Q629">
        <v>3</v>
      </c>
      <c r="R629">
        <f>(RestaurantData[[#This Row],[MonthySales]]/1500)*0.07</f>
        <v>8.3420000000000008E-2</v>
      </c>
    </row>
    <row r="630" spans="1:18" hidden="1" x14ac:dyDescent="0.3">
      <c r="A630">
        <v>50084368</v>
      </c>
      <c r="B630" s="1" t="s">
        <v>603</v>
      </c>
      <c r="C630" t="s">
        <v>14</v>
      </c>
      <c r="D630" s="2">
        <v>359</v>
      </c>
      <c r="E630" s="1" t="s">
        <v>399</v>
      </c>
      <c r="F630" s="2">
        <v>10014</v>
      </c>
      <c r="G630" s="3">
        <v>6464904422</v>
      </c>
      <c r="H630" s="1" t="s">
        <v>68</v>
      </c>
      <c r="I630" t="s">
        <v>21</v>
      </c>
      <c r="J630">
        <v>98</v>
      </c>
      <c r="K630">
        <v>213</v>
      </c>
      <c r="L630" s="27">
        <f>RestaurantData[[#This Row],[DailyCustAvg]]*30</f>
        <v>6390</v>
      </c>
      <c r="M630" s="7">
        <f>(((RestaurantData[[#This Row],[FitScore]]/100)*RestaurantData[[#This Row],[DailyCustAvg]])/3.5)*30</f>
        <v>1789.2</v>
      </c>
      <c r="N630">
        <v>40.732136202523002</v>
      </c>
      <c r="O630">
        <v>-74.000649476895006</v>
      </c>
      <c r="P630">
        <v>102</v>
      </c>
      <c r="Q630">
        <v>3</v>
      </c>
      <c r="R630">
        <f>(RestaurantData[[#This Row],[MonthySales]]/1500)*0.07</f>
        <v>8.3496000000000015E-2</v>
      </c>
    </row>
    <row r="631" spans="1:18" hidden="1" x14ac:dyDescent="0.3">
      <c r="A631">
        <v>50089458</v>
      </c>
      <c r="B631" s="1" t="s">
        <v>753</v>
      </c>
      <c r="C631" t="s">
        <v>14</v>
      </c>
      <c r="D631" s="2">
        <v>80</v>
      </c>
      <c r="E631" s="1" t="s">
        <v>419</v>
      </c>
      <c r="F631" s="2">
        <v>10014</v>
      </c>
      <c r="G631" s="3">
        <v>9172616591</v>
      </c>
      <c r="H631" s="1" t="s">
        <v>127</v>
      </c>
      <c r="I631" t="s">
        <v>21</v>
      </c>
      <c r="J631">
        <v>98</v>
      </c>
      <c r="K631">
        <v>210</v>
      </c>
      <c r="L631" s="27">
        <f>RestaurantData[[#This Row],[DailyCustAvg]]*30</f>
        <v>6300</v>
      </c>
      <c r="M631" s="7">
        <f>(((RestaurantData[[#This Row],[FitScore]]/100)*RestaurantData[[#This Row],[DailyCustAvg]])/3.5)*30</f>
        <v>1764</v>
      </c>
      <c r="N631">
        <v>40.729660334606002</v>
      </c>
      <c r="O631">
        <v>-74.004582249405004</v>
      </c>
      <c r="P631">
        <v>102</v>
      </c>
      <c r="Q631">
        <v>3</v>
      </c>
      <c r="R631">
        <f>(RestaurantData[[#This Row],[MonthySales]]/1500)*0.07</f>
        <v>8.2320000000000004E-2</v>
      </c>
    </row>
    <row r="632" spans="1:18" hidden="1" x14ac:dyDescent="0.3">
      <c r="A632">
        <v>50096526</v>
      </c>
      <c r="B632" s="1" t="s">
        <v>643</v>
      </c>
      <c r="C632" t="s">
        <v>14</v>
      </c>
      <c r="D632" s="2">
        <v>310</v>
      </c>
      <c r="E632" s="1" t="s">
        <v>381</v>
      </c>
      <c r="F632" s="2">
        <v>10014</v>
      </c>
      <c r="G632" s="3">
        <v>5163591008</v>
      </c>
      <c r="H632" s="1" t="s">
        <v>39</v>
      </c>
      <c r="I632" t="s">
        <v>21</v>
      </c>
      <c r="J632">
        <v>95</v>
      </c>
      <c r="K632">
        <v>209</v>
      </c>
      <c r="L632" s="27">
        <f>RestaurantData[[#This Row],[DailyCustAvg]]*30</f>
        <v>6270</v>
      </c>
      <c r="M632" s="7">
        <f>(((RestaurantData[[#This Row],[FitScore]]/100)*RestaurantData[[#This Row],[DailyCustAvg]])/3.5)*30</f>
        <v>1701.8571428571427</v>
      </c>
      <c r="N632">
        <v>40.740112437942997</v>
      </c>
      <c r="O632">
        <v>-74.003413772108999</v>
      </c>
      <c r="P632">
        <v>102</v>
      </c>
      <c r="Q632">
        <v>3</v>
      </c>
      <c r="R632">
        <f>(RestaurantData[[#This Row],[MonthySales]]/1500)*0.07</f>
        <v>7.9419999999999991E-2</v>
      </c>
    </row>
    <row r="633" spans="1:18" hidden="1" x14ac:dyDescent="0.3">
      <c r="A633">
        <v>40977209</v>
      </c>
      <c r="B633" s="1" t="s">
        <v>816</v>
      </c>
      <c r="C633" t="s">
        <v>14</v>
      </c>
      <c r="D633" s="2">
        <v>385</v>
      </c>
      <c r="E633" s="1" t="s">
        <v>399</v>
      </c>
      <c r="F633" s="2">
        <v>10014</v>
      </c>
      <c r="G633" s="3">
        <v>2126753181</v>
      </c>
      <c r="H633" s="1" t="s">
        <v>16</v>
      </c>
      <c r="I633" t="s">
        <v>21</v>
      </c>
      <c r="J633">
        <v>97</v>
      </c>
      <c r="K633">
        <v>208</v>
      </c>
      <c r="L633" s="27">
        <f>RestaurantData[[#This Row],[DailyCustAvg]]*30</f>
        <v>6240</v>
      </c>
      <c r="M633" s="7">
        <f>(((RestaurantData[[#This Row],[FitScore]]/100)*RestaurantData[[#This Row],[DailyCustAvg]])/3.5)*30</f>
        <v>1729.3714285714286</v>
      </c>
      <c r="N633">
        <v>40.733028252939</v>
      </c>
      <c r="O633">
        <v>-73.999996391747004</v>
      </c>
      <c r="P633">
        <v>102</v>
      </c>
      <c r="Q633">
        <v>3</v>
      </c>
      <c r="R633">
        <f>(RestaurantData[[#This Row],[MonthySales]]/1500)*0.07</f>
        <v>8.0704000000000012E-2</v>
      </c>
    </row>
    <row r="634" spans="1:18" hidden="1" x14ac:dyDescent="0.3">
      <c r="A634">
        <v>41398358</v>
      </c>
      <c r="B634" s="1" t="s">
        <v>515</v>
      </c>
      <c r="C634" t="s">
        <v>14</v>
      </c>
      <c r="D634" s="2">
        <v>765</v>
      </c>
      <c r="E634" s="1" t="s">
        <v>85</v>
      </c>
      <c r="F634" s="2">
        <v>10014</v>
      </c>
      <c r="G634" s="3">
        <v>2127278765</v>
      </c>
      <c r="H634" s="1" t="s">
        <v>16</v>
      </c>
      <c r="I634" t="s">
        <v>17</v>
      </c>
      <c r="J634">
        <v>96</v>
      </c>
      <c r="K634">
        <v>205</v>
      </c>
      <c r="L634" s="27">
        <f>RestaurantData[[#This Row],[DailyCustAvg]]*30</f>
        <v>6150</v>
      </c>
      <c r="M634" s="7">
        <f>(((RestaurantData[[#This Row],[FitScore]]/100)*RestaurantData[[#This Row],[DailyCustAvg]])/3.5)*30</f>
        <v>1686.8571428571427</v>
      </c>
      <c r="N634">
        <v>40.737389389895</v>
      </c>
      <c r="O634">
        <v>-74.008205707510001</v>
      </c>
      <c r="P634">
        <v>102</v>
      </c>
      <c r="Q634">
        <v>3</v>
      </c>
      <c r="R634">
        <f>(RestaurantData[[#This Row],[MonthySales]]/1500)*0.07</f>
        <v>7.8719999999999984E-2</v>
      </c>
    </row>
    <row r="635" spans="1:18" hidden="1" x14ac:dyDescent="0.3">
      <c r="A635">
        <v>50012158</v>
      </c>
      <c r="B635" s="1" t="s">
        <v>622</v>
      </c>
      <c r="C635" t="s">
        <v>14</v>
      </c>
      <c r="D635" s="2">
        <v>163</v>
      </c>
      <c r="E635" s="1" t="s">
        <v>422</v>
      </c>
      <c r="F635" s="2">
        <v>10014</v>
      </c>
      <c r="G635" s="3">
        <v>6464764346</v>
      </c>
      <c r="H635" s="1" t="s">
        <v>16</v>
      </c>
      <c r="I635" t="s">
        <v>21</v>
      </c>
      <c r="J635">
        <v>94</v>
      </c>
      <c r="K635">
        <v>203</v>
      </c>
      <c r="L635" s="27">
        <f>RestaurantData[[#This Row],[DailyCustAvg]]*30</f>
        <v>6090</v>
      </c>
      <c r="M635" s="7">
        <f>(((RestaurantData[[#This Row],[FitScore]]/100)*RestaurantData[[#This Row],[DailyCustAvg]])/3.5)*30</f>
        <v>1635.6</v>
      </c>
      <c r="N635">
        <v>40.734417088834</v>
      </c>
      <c r="O635">
        <v>-74.001854681085007</v>
      </c>
      <c r="P635">
        <v>102</v>
      </c>
      <c r="Q635">
        <v>3</v>
      </c>
      <c r="R635">
        <f>(RestaurantData[[#This Row],[MonthySales]]/1500)*0.07</f>
        <v>7.6328000000000007E-2</v>
      </c>
    </row>
    <row r="636" spans="1:18" hidden="1" x14ac:dyDescent="0.3">
      <c r="A636">
        <v>50080262</v>
      </c>
      <c r="B636" s="1" t="s">
        <v>699</v>
      </c>
      <c r="C636" t="s">
        <v>14</v>
      </c>
      <c r="D636" s="2">
        <v>31</v>
      </c>
      <c r="E636" s="1" t="s">
        <v>667</v>
      </c>
      <c r="F636" s="2">
        <v>10014</v>
      </c>
      <c r="G636" s="3">
        <v>9173628927</v>
      </c>
      <c r="H636" s="1" t="s">
        <v>66</v>
      </c>
      <c r="I636" t="s">
        <v>17</v>
      </c>
      <c r="J636">
        <v>96</v>
      </c>
      <c r="K636">
        <v>203</v>
      </c>
      <c r="L636" s="27">
        <f>RestaurantData[[#This Row],[DailyCustAvg]]*30</f>
        <v>6090</v>
      </c>
      <c r="M636" s="7">
        <f>(((RestaurantData[[#This Row],[FitScore]]/100)*RestaurantData[[#This Row],[DailyCustAvg]])/3.5)*30</f>
        <v>1670.4</v>
      </c>
      <c r="N636">
        <v>40.731326473201001</v>
      </c>
      <c r="O636">
        <v>-74.002417467841994</v>
      </c>
      <c r="P636">
        <v>102</v>
      </c>
      <c r="Q636">
        <v>3</v>
      </c>
      <c r="R636">
        <f>(RestaurantData[[#This Row],[MonthySales]]/1500)*0.07</f>
        <v>7.7952000000000021E-2</v>
      </c>
    </row>
    <row r="637" spans="1:18" hidden="1" x14ac:dyDescent="0.3">
      <c r="A637">
        <v>50067686</v>
      </c>
      <c r="B637" s="1" t="s">
        <v>417</v>
      </c>
      <c r="C637" t="s">
        <v>14</v>
      </c>
      <c r="D637" s="2">
        <v>30</v>
      </c>
      <c r="E637" s="1" t="s">
        <v>419</v>
      </c>
      <c r="F637" s="2">
        <v>10014</v>
      </c>
      <c r="G637" s="3">
        <v>6463218563</v>
      </c>
      <c r="H637" s="1" t="s">
        <v>56</v>
      </c>
      <c r="I637" t="s">
        <v>21</v>
      </c>
      <c r="J637">
        <v>98</v>
      </c>
      <c r="K637">
        <v>201</v>
      </c>
      <c r="L637" s="27">
        <f>RestaurantData[[#This Row],[DailyCustAvg]]*30</f>
        <v>6030</v>
      </c>
      <c r="M637" s="7">
        <f>(((RestaurantData[[#This Row],[FitScore]]/100)*RestaurantData[[#This Row],[DailyCustAvg]])/3.5)*30</f>
        <v>1688.3999999999999</v>
      </c>
      <c r="N637">
        <v>40.730162680699003</v>
      </c>
      <c r="O637">
        <v>-74.002933383430999</v>
      </c>
      <c r="P637">
        <v>102</v>
      </c>
      <c r="Q637">
        <v>3</v>
      </c>
      <c r="R637">
        <f>(RestaurantData[[#This Row],[MonthySales]]/1500)*0.07</f>
        <v>7.8792000000000001E-2</v>
      </c>
    </row>
    <row r="638" spans="1:18" hidden="1" x14ac:dyDescent="0.3">
      <c r="A638">
        <v>41594807</v>
      </c>
      <c r="B638" s="1" t="s">
        <v>335</v>
      </c>
      <c r="C638" t="s">
        <v>14</v>
      </c>
      <c r="D638" s="2">
        <v>201</v>
      </c>
      <c r="E638" s="1" t="s">
        <v>760</v>
      </c>
      <c r="F638" s="2">
        <v>10014</v>
      </c>
      <c r="G638" s="3">
        <v>2129244442</v>
      </c>
      <c r="H638" s="1" t="s">
        <v>58</v>
      </c>
      <c r="I638" t="s">
        <v>17</v>
      </c>
      <c r="J638">
        <v>96</v>
      </c>
      <c r="K638">
        <v>200</v>
      </c>
      <c r="L638" s="27">
        <f>RestaurantData[[#This Row],[DailyCustAvg]]*30</f>
        <v>6000</v>
      </c>
      <c r="M638" s="7">
        <f>(((RestaurantData[[#This Row],[FitScore]]/100)*RestaurantData[[#This Row],[DailyCustAvg]])/3.5)*30</f>
        <v>1645.7142857142856</v>
      </c>
      <c r="N638">
        <v>40.736541544803998</v>
      </c>
      <c r="O638">
        <v>-74.001223262669001</v>
      </c>
      <c r="P638">
        <v>102</v>
      </c>
      <c r="Q638">
        <v>3</v>
      </c>
      <c r="R638">
        <f>(RestaurantData[[#This Row],[MonthySales]]/1500)*0.07</f>
        <v>7.6799999999999993E-2</v>
      </c>
    </row>
    <row r="639" spans="1:18" hidden="1" x14ac:dyDescent="0.3">
      <c r="A639">
        <v>41639470</v>
      </c>
      <c r="B639" s="1" t="s">
        <v>726</v>
      </c>
      <c r="C639" t="s">
        <v>14</v>
      </c>
      <c r="D639" s="2">
        <v>7</v>
      </c>
      <c r="E639" s="1" t="s">
        <v>385</v>
      </c>
      <c r="F639" s="2">
        <v>10014</v>
      </c>
      <c r="G639" s="3">
        <v>6469644494</v>
      </c>
      <c r="H639" s="1" t="s">
        <v>24</v>
      </c>
      <c r="I639" t="s">
        <v>17</v>
      </c>
      <c r="J639">
        <v>98</v>
      </c>
      <c r="K639">
        <v>199</v>
      </c>
      <c r="L639" s="27">
        <f>RestaurantData[[#This Row],[DailyCustAvg]]*30</f>
        <v>5970</v>
      </c>
      <c r="M639" s="7">
        <f>(((RestaurantData[[#This Row],[FitScore]]/100)*RestaurantData[[#This Row],[DailyCustAvg]])/3.5)*30</f>
        <v>1671.6000000000001</v>
      </c>
      <c r="N639">
        <v>40.739596297045999</v>
      </c>
      <c r="O639">
        <v>-74.006358371757997</v>
      </c>
      <c r="P639">
        <v>102</v>
      </c>
      <c r="Q639">
        <v>3</v>
      </c>
      <c r="R639">
        <f>(RestaurantData[[#This Row],[MonthySales]]/1500)*0.07</f>
        <v>7.8008000000000008E-2</v>
      </c>
    </row>
    <row r="640" spans="1:18" hidden="1" x14ac:dyDescent="0.3">
      <c r="A640">
        <v>50091996</v>
      </c>
      <c r="B640" s="1" t="s">
        <v>708</v>
      </c>
      <c r="C640" t="s">
        <v>14</v>
      </c>
      <c r="D640" s="2">
        <v>501</v>
      </c>
      <c r="E640" s="1" t="s">
        <v>220</v>
      </c>
      <c r="F640" s="2">
        <v>10014</v>
      </c>
      <c r="G640" s="3">
        <v>7187211583</v>
      </c>
      <c r="H640" s="1" t="s">
        <v>202</v>
      </c>
      <c r="I640" t="s">
        <v>17</v>
      </c>
      <c r="J640">
        <v>97</v>
      </c>
      <c r="K640">
        <v>198</v>
      </c>
      <c r="L640" s="27">
        <f>RestaurantData[[#This Row],[DailyCustAvg]]*30</f>
        <v>5940</v>
      </c>
      <c r="M640" s="7">
        <f>(((RestaurantData[[#This Row],[FitScore]]/100)*RestaurantData[[#This Row],[DailyCustAvg]])/3.5)*30</f>
        <v>1646.2285714285713</v>
      </c>
      <c r="N640">
        <v>40.733151588760997</v>
      </c>
      <c r="O640">
        <v>-74.006401053542007</v>
      </c>
      <c r="P640">
        <v>102</v>
      </c>
      <c r="Q640">
        <v>3</v>
      </c>
      <c r="R640">
        <f>(RestaurantData[[#This Row],[MonthySales]]/1500)*0.07</f>
        <v>7.6824000000000003E-2</v>
      </c>
    </row>
    <row r="641" spans="1:18" hidden="1" x14ac:dyDescent="0.3">
      <c r="A641">
        <v>41448559</v>
      </c>
      <c r="B641" s="1" t="s">
        <v>549</v>
      </c>
      <c r="C641" t="s">
        <v>14</v>
      </c>
      <c r="D641" s="2">
        <v>150</v>
      </c>
      <c r="E641" s="1" t="s">
        <v>422</v>
      </c>
      <c r="F641" s="2">
        <v>10014</v>
      </c>
      <c r="G641" s="3">
        <v>2122292670</v>
      </c>
      <c r="H641" s="1" t="s">
        <v>550</v>
      </c>
      <c r="I641" t="s">
        <v>17</v>
      </c>
      <c r="J641">
        <v>94</v>
      </c>
      <c r="K641">
        <v>194</v>
      </c>
      <c r="L641" s="27">
        <f>RestaurantData[[#This Row],[DailyCustAvg]]*30</f>
        <v>5820</v>
      </c>
      <c r="M641" s="7">
        <f>(((RestaurantData[[#This Row],[FitScore]]/100)*RestaurantData[[#This Row],[DailyCustAvg]])/3.5)*30</f>
        <v>1563.0857142857142</v>
      </c>
      <c r="N641">
        <v>40.734510420642003</v>
      </c>
      <c r="O641">
        <v>-74.001089716877999</v>
      </c>
      <c r="P641">
        <v>102</v>
      </c>
      <c r="Q641">
        <v>3</v>
      </c>
      <c r="R641">
        <f>(RestaurantData[[#This Row],[MonthySales]]/1500)*0.07</f>
        <v>7.2944000000000009E-2</v>
      </c>
    </row>
    <row r="642" spans="1:18" hidden="1" x14ac:dyDescent="0.3">
      <c r="A642">
        <v>41644212</v>
      </c>
      <c r="B642" s="1" t="s">
        <v>697</v>
      </c>
      <c r="C642" t="s">
        <v>14</v>
      </c>
      <c r="D642" s="2">
        <v>29</v>
      </c>
      <c r="E642" s="1" t="s">
        <v>459</v>
      </c>
      <c r="F642" s="2">
        <v>10014</v>
      </c>
      <c r="G642" s="3">
        <v>2122521999</v>
      </c>
      <c r="H642" s="1" t="s">
        <v>24</v>
      </c>
      <c r="I642" t="s">
        <v>21</v>
      </c>
      <c r="J642">
        <v>94</v>
      </c>
      <c r="K642">
        <v>194</v>
      </c>
      <c r="L642" s="27">
        <f>RestaurantData[[#This Row],[DailyCustAvg]]*30</f>
        <v>5820</v>
      </c>
      <c r="M642" s="7">
        <f>(((RestaurantData[[#This Row],[FitScore]]/100)*RestaurantData[[#This Row],[DailyCustAvg]])/3.5)*30</f>
        <v>1563.0857142857142</v>
      </c>
      <c r="N642">
        <v>40.730804909104997</v>
      </c>
      <c r="O642">
        <v>-74.004394705519005</v>
      </c>
      <c r="P642">
        <v>102</v>
      </c>
      <c r="Q642">
        <v>3</v>
      </c>
      <c r="R642">
        <f>(RestaurantData[[#This Row],[MonthySales]]/1500)*0.07</f>
        <v>7.2944000000000009E-2</v>
      </c>
    </row>
    <row r="643" spans="1:18" hidden="1" x14ac:dyDescent="0.3">
      <c r="A643">
        <v>50063685</v>
      </c>
      <c r="B643" s="1" t="s">
        <v>510</v>
      </c>
      <c r="C643" t="s">
        <v>14</v>
      </c>
      <c r="D643" s="2">
        <v>35</v>
      </c>
      <c r="E643" s="1" t="s">
        <v>511</v>
      </c>
      <c r="F643" s="2">
        <v>10014</v>
      </c>
      <c r="G643" s="3">
        <v>9179556434</v>
      </c>
      <c r="H643" s="1" t="s">
        <v>16</v>
      </c>
      <c r="I643" t="s">
        <v>17</v>
      </c>
      <c r="J643">
        <v>98</v>
      </c>
      <c r="K643">
        <v>190</v>
      </c>
      <c r="L643" s="27">
        <f>RestaurantData[[#This Row],[DailyCustAvg]]*30</f>
        <v>5700</v>
      </c>
      <c r="M643" s="7">
        <f>(((RestaurantData[[#This Row],[FitScore]]/100)*RestaurantData[[#This Row],[DailyCustAvg]])/3.5)*30</f>
        <v>1595.9999999999998</v>
      </c>
      <c r="N643">
        <v>40.729270603114003</v>
      </c>
      <c r="O643">
        <v>-74.003900301200005</v>
      </c>
      <c r="P643">
        <v>102</v>
      </c>
      <c r="Q643">
        <v>3</v>
      </c>
      <c r="R643">
        <f>(RestaurantData[[#This Row],[MonthySales]]/1500)*0.07</f>
        <v>7.4479999999999991E-2</v>
      </c>
    </row>
    <row r="644" spans="1:18" hidden="1" x14ac:dyDescent="0.3">
      <c r="A644">
        <v>50002549</v>
      </c>
      <c r="B644" s="1" t="s">
        <v>392</v>
      </c>
      <c r="C644" t="s">
        <v>14</v>
      </c>
      <c r="D644" s="2">
        <v>611</v>
      </c>
      <c r="E644" s="1" t="s">
        <v>220</v>
      </c>
      <c r="F644" s="2">
        <v>10014</v>
      </c>
      <c r="G644" s="3">
        <v>2123901545</v>
      </c>
      <c r="H644" s="1" t="s">
        <v>127</v>
      </c>
      <c r="I644" t="s">
        <v>17</v>
      </c>
      <c r="J644">
        <v>96</v>
      </c>
      <c r="K644">
        <v>188</v>
      </c>
      <c r="L644" s="27">
        <f>RestaurantData[[#This Row],[DailyCustAvg]]*30</f>
        <v>5640</v>
      </c>
      <c r="M644" s="7">
        <f>(((RestaurantData[[#This Row],[FitScore]]/100)*RestaurantData[[#This Row],[DailyCustAvg]])/3.5)*30</f>
        <v>1546.9714285714285</v>
      </c>
      <c r="N644">
        <v>40.737636571320998</v>
      </c>
      <c r="O644">
        <v>-74.005683393777005</v>
      </c>
      <c r="P644">
        <v>102</v>
      </c>
      <c r="Q644">
        <v>3</v>
      </c>
      <c r="R644">
        <f>(RestaurantData[[#This Row],[MonthySales]]/1500)*0.07</f>
        <v>7.2192000000000006E-2</v>
      </c>
    </row>
    <row r="645" spans="1:18" hidden="1" x14ac:dyDescent="0.3">
      <c r="A645">
        <v>40400314</v>
      </c>
      <c r="B645" s="1" t="s">
        <v>751</v>
      </c>
      <c r="C645" t="s">
        <v>14</v>
      </c>
      <c r="D645" s="2">
        <v>147</v>
      </c>
      <c r="E645" s="1" t="s">
        <v>503</v>
      </c>
      <c r="F645" s="2">
        <v>10014</v>
      </c>
      <c r="G645" s="3">
        <v>2128070003</v>
      </c>
      <c r="H645" s="1" t="s">
        <v>16</v>
      </c>
      <c r="I645" t="s">
        <v>17</v>
      </c>
      <c r="J645">
        <v>94</v>
      </c>
      <c r="K645">
        <v>187</v>
      </c>
      <c r="L645" s="27">
        <f>RestaurantData[[#This Row],[DailyCustAvg]]*30</f>
        <v>5610</v>
      </c>
      <c r="M645" s="7">
        <f>(((RestaurantData[[#This Row],[FitScore]]/100)*RestaurantData[[#This Row],[DailyCustAvg]])/3.5)*30</f>
        <v>1506.6857142857143</v>
      </c>
      <c r="N645">
        <v>40.732794679477998</v>
      </c>
      <c r="O645">
        <v>-74.007847923675996</v>
      </c>
      <c r="P645">
        <v>102</v>
      </c>
      <c r="Q645">
        <v>3</v>
      </c>
      <c r="R645">
        <f>(RestaurantData[[#This Row],[MonthySales]]/1500)*0.07</f>
        <v>7.0312000000000013E-2</v>
      </c>
    </row>
    <row r="646" spans="1:18" hidden="1" x14ac:dyDescent="0.3">
      <c r="A646">
        <v>41388993</v>
      </c>
      <c r="B646" s="1" t="s">
        <v>819</v>
      </c>
      <c r="C646" t="s">
        <v>14</v>
      </c>
      <c r="D646" s="2">
        <v>210</v>
      </c>
      <c r="E646" s="1" t="s">
        <v>422</v>
      </c>
      <c r="F646" s="2">
        <v>10014</v>
      </c>
      <c r="G646" s="3">
        <v>2127417971</v>
      </c>
      <c r="H646" s="1" t="s">
        <v>16</v>
      </c>
      <c r="I646" t="s">
        <v>21</v>
      </c>
      <c r="J646">
        <v>97</v>
      </c>
      <c r="K646">
        <v>186</v>
      </c>
      <c r="L646" s="27">
        <f>RestaurantData[[#This Row],[DailyCustAvg]]*30</f>
        <v>5580</v>
      </c>
      <c r="M646" s="7">
        <f>(((RestaurantData[[#This Row],[FitScore]]/100)*RestaurantData[[#This Row],[DailyCustAvg]])/3.5)*30</f>
        <v>1546.4571428571428</v>
      </c>
      <c r="N646">
        <v>40.73404373724</v>
      </c>
      <c r="O646">
        <v>-74.004246979298998</v>
      </c>
      <c r="P646">
        <v>102</v>
      </c>
      <c r="Q646">
        <v>3</v>
      </c>
      <c r="R646">
        <f>(RestaurantData[[#This Row],[MonthySales]]/1500)*0.07</f>
        <v>7.2167999999999996E-2</v>
      </c>
    </row>
    <row r="647" spans="1:18" hidden="1" x14ac:dyDescent="0.3">
      <c r="A647">
        <v>50056941</v>
      </c>
      <c r="B647" s="1" t="s">
        <v>482</v>
      </c>
      <c r="C647" t="s">
        <v>14</v>
      </c>
      <c r="D647" s="2">
        <v>306</v>
      </c>
      <c r="E647" s="1" t="s">
        <v>483</v>
      </c>
      <c r="F647" s="2">
        <v>10014</v>
      </c>
      <c r="G647" s="3">
        <v>6468961404</v>
      </c>
      <c r="H647" s="1" t="s">
        <v>16</v>
      </c>
      <c r="I647" t="s">
        <v>17</v>
      </c>
      <c r="J647">
        <v>94</v>
      </c>
      <c r="K647">
        <v>185</v>
      </c>
      <c r="L647" s="27">
        <f>RestaurantData[[#This Row],[DailyCustAvg]]*30</f>
        <v>5550</v>
      </c>
      <c r="M647" s="7">
        <f>(((RestaurantData[[#This Row],[FitScore]]/100)*RestaurantData[[#This Row],[DailyCustAvg]])/3.5)*30</f>
        <v>1490.5714285714282</v>
      </c>
      <c r="N647">
        <v>40.739217644363002</v>
      </c>
      <c r="O647">
        <v>-74.003438986215997</v>
      </c>
      <c r="P647">
        <v>102</v>
      </c>
      <c r="Q647">
        <v>3</v>
      </c>
      <c r="R647">
        <f>(RestaurantData[[#This Row],[MonthySales]]/1500)*0.07</f>
        <v>6.9559999999999983E-2</v>
      </c>
    </row>
    <row r="648" spans="1:18" hidden="1" x14ac:dyDescent="0.3">
      <c r="A648">
        <v>41530089</v>
      </c>
      <c r="B648" s="1" t="s">
        <v>441</v>
      </c>
      <c r="C648" t="s">
        <v>14</v>
      </c>
      <c r="D648" s="2">
        <v>220</v>
      </c>
      <c r="E648" s="1" t="s">
        <v>412</v>
      </c>
      <c r="F648" s="2">
        <v>10014</v>
      </c>
      <c r="G648" s="3">
        <v>6466924911</v>
      </c>
      <c r="H648" s="1" t="s">
        <v>16</v>
      </c>
      <c r="I648" t="s">
        <v>17</v>
      </c>
      <c r="J648">
        <v>94</v>
      </c>
      <c r="K648">
        <v>184</v>
      </c>
      <c r="L648" s="27">
        <f>RestaurantData[[#This Row],[DailyCustAvg]]*30</f>
        <v>5520</v>
      </c>
      <c r="M648" s="7">
        <f>(((RestaurantData[[#This Row],[FitScore]]/100)*RestaurantData[[#This Row],[DailyCustAvg]])/3.5)*30</f>
        <v>1482.5142857142855</v>
      </c>
      <c r="N648">
        <v>40.728534980416001</v>
      </c>
      <c r="O648">
        <v>-74.004589387742996</v>
      </c>
      <c r="P648">
        <v>102</v>
      </c>
      <c r="Q648">
        <v>3</v>
      </c>
      <c r="R648">
        <f>(RestaurantData[[#This Row],[MonthySales]]/1500)*0.07</f>
        <v>6.9183999999999996E-2</v>
      </c>
    </row>
    <row r="649" spans="1:18" hidden="1" x14ac:dyDescent="0.3">
      <c r="A649">
        <v>40965997</v>
      </c>
      <c r="B649" s="1" t="s">
        <v>427</v>
      </c>
      <c r="C649" t="s">
        <v>14</v>
      </c>
      <c r="D649" s="2">
        <v>35</v>
      </c>
      <c r="E649" s="1" t="s">
        <v>428</v>
      </c>
      <c r="F649" s="2">
        <v>10014</v>
      </c>
      <c r="G649" s="3">
        <v>2122299700</v>
      </c>
      <c r="H649" s="1" t="s">
        <v>16</v>
      </c>
      <c r="I649" t="s">
        <v>21</v>
      </c>
      <c r="J649">
        <v>95</v>
      </c>
      <c r="K649">
        <v>180</v>
      </c>
      <c r="L649" s="27">
        <f>RestaurantData[[#This Row],[DailyCustAvg]]*30</f>
        <v>5400</v>
      </c>
      <c r="M649" s="7">
        <f>(((RestaurantData[[#This Row],[FitScore]]/100)*RestaurantData[[#This Row],[DailyCustAvg]])/3.5)*30</f>
        <v>1465.7142857142856</v>
      </c>
      <c r="N649">
        <v>40.738136171968002</v>
      </c>
      <c r="O649">
        <v>-74.004470970089997</v>
      </c>
      <c r="P649">
        <v>102</v>
      </c>
      <c r="Q649">
        <v>3</v>
      </c>
      <c r="R649">
        <f>(RestaurantData[[#This Row],[MonthySales]]/1500)*0.07</f>
        <v>6.8399999999999989E-2</v>
      </c>
    </row>
    <row r="650" spans="1:18" hidden="1" x14ac:dyDescent="0.3">
      <c r="A650">
        <v>50095899</v>
      </c>
      <c r="B650" s="1" t="s">
        <v>660</v>
      </c>
      <c r="C650" t="s">
        <v>14</v>
      </c>
      <c r="D650" s="2">
        <v>321</v>
      </c>
      <c r="E650" s="1" t="s">
        <v>391</v>
      </c>
      <c r="F650" s="2">
        <v>10014</v>
      </c>
      <c r="G650" s="3">
        <v>2127290636</v>
      </c>
      <c r="H650" s="1" t="s">
        <v>68</v>
      </c>
      <c r="I650" t="s">
        <v>17</v>
      </c>
      <c r="J650">
        <v>98</v>
      </c>
      <c r="K650">
        <v>179</v>
      </c>
      <c r="L650" s="27">
        <f>RestaurantData[[#This Row],[DailyCustAvg]]*30</f>
        <v>5370</v>
      </c>
      <c r="M650" s="7">
        <f>(((RestaurantData[[#This Row],[FitScore]]/100)*RestaurantData[[#This Row],[DailyCustAvg]])/3.5)*30</f>
        <v>1503.6</v>
      </c>
      <c r="N650">
        <v>40.733116012305999</v>
      </c>
      <c r="O650">
        <v>-74.004095373096007</v>
      </c>
      <c r="P650">
        <v>102</v>
      </c>
      <c r="Q650">
        <v>3</v>
      </c>
      <c r="R650">
        <f>(RestaurantData[[#This Row],[MonthySales]]/1500)*0.07</f>
        <v>7.0168000000000008E-2</v>
      </c>
    </row>
    <row r="651" spans="1:18" hidden="1" x14ac:dyDescent="0.3">
      <c r="A651">
        <v>50004681</v>
      </c>
      <c r="B651" s="1" t="s">
        <v>772</v>
      </c>
      <c r="C651" t="s">
        <v>14</v>
      </c>
      <c r="D651" s="2">
        <v>420</v>
      </c>
      <c r="E651" s="1" t="s">
        <v>220</v>
      </c>
      <c r="F651" s="2">
        <v>10014</v>
      </c>
      <c r="G651" s="3">
        <v>2122427420</v>
      </c>
      <c r="H651" s="1" t="s">
        <v>16</v>
      </c>
      <c r="I651" t="s">
        <v>21</v>
      </c>
      <c r="J651">
        <v>94</v>
      </c>
      <c r="K651">
        <v>179</v>
      </c>
      <c r="L651" s="27">
        <f>RestaurantData[[#This Row],[DailyCustAvg]]*30</f>
        <v>5370</v>
      </c>
      <c r="M651" s="7">
        <f>(((RestaurantData[[#This Row],[FitScore]]/100)*RestaurantData[[#This Row],[DailyCustAvg]])/3.5)*30</f>
        <v>1442.2285714285715</v>
      </c>
      <c r="N651">
        <v>40.730428758385003</v>
      </c>
      <c r="O651">
        <v>-74.006808507657993</v>
      </c>
      <c r="P651">
        <v>102</v>
      </c>
      <c r="Q651">
        <v>3</v>
      </c>
      <c r="R651">
        <f>(RestaurantData[[#This Row],[MonthySales]]/1500)*0.07</f>
        <v>6.7304000000000017E-2</v>
      </c>
    </row>
    <row r="652" spans="1:18" hidden="1" x14ac:dyDescent="0.3">
      <c r="A652">
        <v>50100077</v>
      </c>
      <c r="B652" s="1" t="s">
        <v>514</v>
      </c>
      <c r="C652" t="s">
        <v>14</v>
      </c>
      <c r="D652" s="2">
        <v>435</v>
      </c>
      <c r="E652" s="1" t="s">
        <v>220</v>
      </c>
      <c r="F652" s="2">
        <v>10014</v>
      </c>
      <c r="G652" s="3">
        <v>2126479196</v>
      </c>
      <c r="H652" s="1" t="s">
        <v>68</v>
      </c>
      <c r="I652" t="s">
        <v>17</v>
      </c>
      <c r="J652">
        <v>98</v>
      </c>
      <c r="K652">
        <v>178</v>
      </c>
      <c r="L652" s="27">
        <f>RestaurantData[[#This Row],[DailyCustAvg]]*30</f>
        <v>5340</v>
      </c>
      <c r="M652" s="7">
        <f>(((RestaurantData[[#This Row],[FitScore]]/100)*RestaurantData[[#This Row],[DailyCustAvg]])/3.5)*30</f>
        <v>1495.1999999999998</v>
      </c>
      <c r="N652">
        <v>40.730579720690997</v>
      </c>
      <c r="O652">
        <v>-74.006804915020993</v>
      </c>
      <c r="P652">
        <v>102</v>
      </c>
      <c r="Q652">
        <v>3</v>
      </c>
      <c r="R652">
        <f>(RestaurantData[[#This Row],[MonthySales]]/1500)*0.07</f>
        <v>6.9776000000000005E-2</v>
      </c>
    </row>
    <row r="653" spans="1:18" hidden="1" x14ac:dyDescent="0.3">
      <c r="A653">
        <v>50078082</v>
      </c>
      <c r="B653" s="1" t="s">
        <v>591</v>
      </c>
      <c r="C653" t="s">
        <v>14</v>
      </c>
      <c r="D653" s="2">
        <v>39</v>
      </c>
      <c r="E653" s="1" t="s">
        <v>503</v>
      </c>
      <c r="F653" s="2">
        <v>10014</v>
      </c>
      <c r="G653" s="3">
        <v>2122433200</v>
      </c>
      <c r="H653" s="1" t="s">
        <v>212</v>
      </c>
      <c r="I653" t="s">
        <v>17</v>
      </c>
      <c r="J653">
        <v>96</v>
      </c>
      <c r="K653">
        <v>178</v>
      </c>
      <c r="L653" s="27">
        <f>RestaurantData[[#This Row],[DailyCustAvg]]*30</f>
        <v>5340</v>
      </c>
      <c r="M653" s="7">
        <f>(((RestaurantData[[#This Row],[FitScore]]/100)*RestaurantData[[#This Row],[DailyCustAvg]])/3.5)*30</f>
        <v>1464.6857142857141</v>
      </c>
      <c r="N653">
        <v>40.733802266468999</v>
      </c>
      <c r="O653">
        <v>-74.001522700717004</v>
      </c>
      <c r="P653">
        <v>102</v>
      </c>
      <c r="Q653">
        <v>3</v>
      </c>
      <c r="R653">
        <f>(RestaurantData[[#This Row],[MonthySales]]/1500)*0.07</f>
        <v>6.8351999999999996E-2</v>
      </c>
    </row>
    <row r="654" spans="1:18" hidden="1" x14ac:dyDescent="0.3">
      <c r="A654">
        <v>50087425</v>
      </c>
      <c r="B654" s="1" t="s">
        <v>606</v>
      </c>
      <c r="C654" t="s">
        <v>14</v>
      </c>
      <c r="D654" s="2">
        <v>210</v>
      </c>
      <c r="E654" s="1" t="s">
        <v>358</v>
      </c>
      <c r="F654" s="2">
        <v>10014</v>
      </c>
      <c r="G654" s="3">
        <v>2129949821</v>
      </c>
      <c r="H654" s="1" t="s">
        <v>156</v>
      </c>
      <c r="I654" t="s">
        <v>21</v>
      </c>
      <c r="J654">
        <v>98</v>
      </c>
      <c r="K654">
        <v>177</v>
      </c>
      <c r="L654" s="27">
        <f>RestaurantData[[#This Row],[DailyCustAvg]]*30</f>
        <v>5310</v>
      </c>
      <c r="M654" s="7">
        <f>(((RestaurantData[[#This Row],[FitScore]]/100)*RestaurantData[[#This Row],[DailyCustAvg]])/3.5)*30</f>
        <v>1486.8000000000002</v>
      </c>
      <c r="N654">
        <v>40.727201067457997</v>
      </c>
      <c r="O654">
        <v>-74.003337341477007</v>
      </c>
      <c r="P654">
        <v>102</v>
      </c>
      <c r="Q654">
        <v>3</v>
      </c>
      <c r="R654">
        <f>(RestaurantData[[#This Row],[MonthySales]]/1500)*0.07</f>
        <v>6.9384000000000015E-2</v>
      </c>
    </row>
    <row r="655" spans="1:18" hidden="1" x14ac:dyDescent="0.3">
      <c r="A655">
        <v>50102466</v>
      </c>
      <c r="B655" s="1" t="s">
        <v>792</v>
      </c>
      <c r="C655" t="s">
        <v>14</v>
      </c>
      <c r="D655" s="2">
        <v>257</v>
      </c>
      <c r="E655" s="1" t="s">
        <v>391</v>
      </c>
      <c r="F655" s="2">
        <v>10014</v>
      </c>
      <c r="G655" s="3">
        <v>6464100222</v>
      </c>
      <c r="H655" s="1" t="s">
        <v>793</v>
      </c>
      <c r="I655" t="s">
        <v>21</v>
      </c>
      <c r="J655">
        <v>94</v>
      </c>
      <c r="K655">
        <v>168</v>
      </c>
      <c r="L655" s="27">
        <f>RestaurantData[[#This Row],[DailyCustAvg]]*30</f>
        <v>5040</v>
      </c>
      <c r="M655" s="7">
        <f>(((RestaurantData[[#This Row],[FitScore]]/100)*RestaurantData[[#This Row],[DailyCustAvg]])/3.5)*30</f>
        <v>1353.6</v>
      </c>
      <c r="N655">
        <v>40.731180987872001</v>
      </c>
      <c r="O655">
        <v>-74.002962293655003</v>
      </c>
      <c r="P655">
        <v>102</v>
      </c>
      <c r="Q655">
        <v>3</v>
      </c>
      <c r="R655">
        <f>(RestaurantData[[#This Row],[MonthySales]]/1500)*0.07</f>
        <v>6.3168000000000002E-2</v>
      </c>
    </row>
    <row r="656" spans="1:18" hidden="1" x14ac:dyDescent="0.3">
      <c r="A656">
        <v>50042800</v>
      </c>
      <c r="B656" s="1" t="s">
        <v>548</v>
      </c>
      <c r="C656" t="s">
        <v>14</v>
      </c>
      <c r="D656" s="2">
        <v>637</v>
      </c>
      <c r="E656" s="1" t="s">
        <v>220</v>
      </c>
      <c r="F656" s="2">
        <v>10014</v>
      </c>
      <c r="G656" s="3">
        <v>9173883944</v>
      </c>
      <c r="H656" s="1" t="s">
        <v>16</v>
      </c>
      <c r="I656" t="s">
        <v>17</v>
      </c>
      <c r="J656">
        <v>98</v>
      </c>
      <c r="K656">
        <v>164</v>
      </c>
      <c r="L656" s="27">
        <f>RestaurantData[[#This Row],[DailyCustAvg]]*30</f>
        <v>4920</v>
      </c>
      <c r="M656" s="7">
        <f>(((RestaurantData[[#This Row],[FitScore]]/100)*RestaurantData[[#This Row],[DailyCustAvg]])/3.5)*30</f>
        <v>1377.6000000000001</v>
      </c>
      <c r="N656">
        <v>40.738847021378</v>
      </c>
      <c r="O656">
        <v>-74.005492243226996</v>
      </c>
      <c r="P656">
        <v>102</v>
      </c>
      <c r="Q656">
        <v>3</v>
      </c>
      <c r="R656">
        <f>(RestaurantData[[#This Row],[MonthySales]]/1500)*0.07</f>
        <v>6.4288000000000012E-2</v>
      </c>
    </row>
    <row r="657" spans="1:18" hidden="1" x14ac:dyDescent="0.3">
      <c r="A657">
        <v>50032988</v>
      </c>
      <c r="B657" s="1" t="s">
        <v>587</v>
      </c>
      <c r="C657" t="s">
        <v>14</v>
      </c>
      <c r="D657" s="2">
        <v>29</v>
      </c>
      <c r="E657" s="1" t="s">
        <v>459</v>
      </c>
      <c r="F657" s="2">
        <v>10014</v>
      </c>
      <c r="G657" s="3">
        <v>2128589096</v>
      </c>
      <c r="H657" s="1" t="s">
        <v>29</v>
      </c>
      <c r="I657" t="s">
        <v>21</v>
      </c>
      <c r="J657">
        <v>98</v>
      </c>
      <c r="K657">
        <v>161</v>
      </c>
      <c r="L657" s="27">
        <f>RestaurantData[[#This Row],[DailyCustAvg]]*30</f>
        <v>4830</v>
      </c>
      <c r="M657" s="7">
        <f>(((RestaurantData[[#This Row],[FitScore]]/100)*RestaurantData[[#This Row],[DailyCustAvg]])/3.5)*30</f>
        <v>1352.3999999999999</v>
      </c>
      <c r="N657">
        <v>40.730804909104997</v>
      </c>
      <c r="O657">
        <v>-74.004394705519005</v>
      </c>
      <c r="P657">
        <v>102</v>
      </c>
      <c r="Q657">
        <v>3</v>
      </c>
      <c r="R657">
        <f>(RestaurantData[[#This Row],[MonthySales]]/1500)*0.07</f>
        <v>6.3112000000000001E-2</v>
      </c>
    </row>
    <row r="658" spans="1:18" hidden="1" x14ac:dyDescent="0.3">
      <c r="A658">
        <v>41186217</v>
      </c>
      <c r="B658" s="1" t="s">
        <v>781</v>
      </c>
      <c r="C658" t="s">
        <v>14</v>
      </c>
      <c r="D658" s="2">
        <v>90</v>
      </c>
      <c r="E658" s="1" t="s">
        <v>371</v>
      </c>
      <c r="F658" s="2">
        <v>10014</v>
      </c>
      <c r="G658" s="3">
        <v>2127414695</v>
      </c>
      <c r="H658" s="1" t="s">
        <v>16</v>
      </c>
      <c r="I658" t="s">
        <v>21</v>
      </c>
      <c r="J658">
        <v>98</v>
      </c>
      <c r="K658">
        <v>161</v>
      </c>
      <c r="L658" s="27">
        <f>RestaurantData[[#This Row],[DailyCustAvg]]*30</f>
        <v>4830</v>
      </c>
      <c r="M658" s="7">
        <f>(((RestaurantData[[#This Row],[FitScore]]/100)*RestaurantData[[#This Row],[DailyCustAvg]])/3.5)*30</f>
        <v>1352.3999999999999</v>
      </c>
      <c r="N658">
        <v>40.732210189888001</v>
      </c>
      <c r="O658">
        <v>-74.005314891851995</v>
      </c>
      <c r="P658">
        <v>102</v>
      </c>
      <c r="Q658">
        <v>3</v>
      </c>
      <c r="R658">
        <f>(RestaurantData[[#This Row],[MonthySales]]/1500)*0.07</f>
        <v>6.3112000000000001E-2</v>
      </c>
    </row>
    <row r="659" spans="1:18" hidden="1" x14ac:dyDescent="0.3">
      <c r="A659">
        <v>40955649</v>
      </c>
      <c r="B659" s="1" t="s">
        <v>579</v>
      </c>
      <c r="C659" t="s">
        <v>14</v>
      </c>
      <c r="D659" s="2">
        <v>24</v>
      </c>
      <c r="E659" s="1" t="s">
        <v>385</v>
      </c>
      <c r="F659" s="2">
        <v>10014</v>
      </c>
      <c r="G659" s="3">
        <v>2122555588</v>
      </c>
      <c r="H659" s="1" t="s">
        <v>56</v>
      </c>
      <c r="I659" t="s">
        <v>17</v>
      </c>
      <c r="J659">
        <v>95</v>
      </c>
      <c r="K659">
        <v>156</v>
      </c>
      <c r="L659" s="27">
        <f>RestaurantData[[#This Row],[DailyCustAvg]]*30</f>
        <v>4680</v>
      </c>
      <c r="M659" s="7">
        <f>(((RestaurantData[[#This Row],[FitScore]]/100)*RestaurantData[[#This Row],[DailyCustAvg]])/3.5)*30</f>
        <v>1270.2857142857142</v>
      </c>
      <c r="N659">
        <v>40.740403289783004</v>
      </c>
      <c r="O659">
        <v>-74.005744977817997</v>
      </c>
      <c r="P659">
        <v>102</v>
      </c>
      <c r="Q659">
        <v>3</v>
      </c>
      <c r="R659">
        <f>(RestaurantData[[#This Row],[MonthySales]]/1500)*0.07</f>
        <v>5.9280000000000006E-2</v>
      </c>
    </row>
    <row r="660" spans="1:18" hidden="1" x14ac:dyDescent="0.3">
      <c r="A660">
        <v>41378319</v>
      </c>
      <c r="B660" s="1" t="s">
        <v>593</v>
      </c>
      <c r="C660" t="s">
        <v>14</v>
      </c>
      <c r="D660" s="2">
        <v>228</v>
      </c>
      <c r="E660" s="1" t="s">
        <v>422</v>
      </c>
      <c r="F660" s="2">
        <v>10014</v>
      </c>
      <c r="G660" s="3">
        <v>2122555757</v>
      </c>
      <c r="H660" s="1" t="s">
        <v>16</v>
      </c>
      <c r="I660" t="s">
        <v>21</v>
      </c>
      <c r="J660">
        <v>95</v>
      </c>
      <c r="K660">
        <v>156</v>
      </c>
      <c r="L660" s="27">
        <f>RestaurantData[[#This Row],[DailyCustAvg]]*30</f>
        <v>4680</v>
      </c>
      <c r="M660" s="7">
        <f>(((RestaurantData[[#This Row],[FitScore]]/100)*RestaurantData[[#This Row],[DailyCustAvg]])/3.5)*30</f>
        <v>1270.2857142857142</v>
      </c>
      <c r="N660">
        <v>40.733900971403997</v>
      </c>
      <c r="O660">
        <v>-74.005174303497995</v>
      </c>
      <c r="P660">
        <v>102</v>
      </c>
      <c r="Q660">
        <v>3</v>
      </c>
      <c r="R660">
        <f>(RestaurantData[[#This Row],[MonthySales]]/1500)*0.07</f>
        <v>5.9280000000000006E-2</v>
      </c>
    </row>
    <row r="661" spans="1:18" hidden="1" x14ac:dyDescent="0.3">
      <c r="A661">
        <v>41208272</v>
      </c>
      <c r="B661" s="1" t="s">
        <v>573</v>
      </c>
      <c r="C661" t="s">
        <v>14</v>
      </c>
      <c r="D661" s="2">
        <v>24</v>
      </c>
      <c r="E661" s="1" t="s">
        <v>383</v>
      </c>
      <c r="F661" s="2">
        <v>10014</v>
      </c>
      <c r="G661" s="3">
        <v>2123666888</v>
      </c>
      <c r="H661" s="1" t="s">
        <v>68</v>
      </c>
      <c r="I661" t="s">
        <v>21</v>
      </c>
      <c r="J661">
        <v>95</v>
      </c>
      <c r="K661">
        <v>155</v>
      </c>
      <c r="L661" s="27">
        <f>RestaurantData[[#This Row],[DailyCustAvg]]*30</f>
        <v>4650</v>
      </c>
      <c r="M661" s="7">
        <f>(((RestaurantData[[#This Row],[FitScore]]/100)*RestaurantData[[#This Row],[DailyCustAvg]])/3.5)*30</f>
        <v>1262.1428571428571</v>
      </c>
      <c r="N661">
        <v>40.737669554092001</v>
      </c>
      <c r="O661">
        <v>-74.004673014982004</v>
      </c>
      <c r="P661">
        <v>102</v>
      </c>
      <c r="Q661">
        <v>3</v>
      </c>
      <c r="R661">
        <f>(RestaurantData[[#This Row],[MonthySales]]/1500)*0.07</f>
        <v>5.8900000000000008E-2</v>
      </c>
    </row>
    <row r="662" spans="1:18" hidden="1" x14ac:dyDescent="0.3">
      <c r="A662">
        <v>41459867</v>
      </c>
      <c r="B662" s="1" t="s">
        <v>749</v>
      </c>
      <c r="C662" t="s">
        <v>14</v>
      </c>
      <c r="D662" s="2">
        <v>556</v>
      </c>
      <c r="E662" s="1" t="s">
        <v>220</v>
      </c>
      <c r="F662" s="2">
        <v>10014</v>
      </c>
      <c r="G662" s="3">
        <v>2123371023</v>
      </c>
      <c r="H662" s="1" t="s">
        <v>68</v>
      </c>
      <c r="I662" t="s">
        <v>17</v>
      </c>
      <c r="J662">
        <v>98</v>
      </c>
      <c r="K662">
        <v>154</v>
      </c>
      <c r="L662" s="27">
        <f>RestaurantData[[#This Row],[DailyCustAvg]]*30</f>
        <v>4620</v>
      </c>
      <c r="M662" s="7">
        <f>(((RestaurantData[[#This Row],[FitScore]]/100)*RestaurantData[[#This Row],[DailyCustAvg]])/3.5)*30</f>
        <v>1293.5999999999999</v>
      </c>
      <c r="N662">
        <v>40.735325462364997</v>
      </c>
      <c r="O662">
        <v>-74.006029600212003</v>
      </c>
      <c r="P662">
        <v>102</v>
      </c>
      <c r="Q662">
        <v>3</v>
      </c>
      <c r="R662">
        <f>(RestaurantData[[#This Row],[MonthySales]]/1500)*0.07</f>
        <v>6.0368000000000005E-2</v>
      </c>
    </row>
    <row r="663" spans="1:18" hidden="1" x14ac:dyDescent="0.3">
      <c r="A663">
        <v>40392496</v>
      </c>
      <c r="B663" s="1" t="s">
        <v>759</v>
      </c>
      <c r="C663" t="s">
        <v>14</v>
      </c>
      <c r="D663" s="2">
        <v>253</v>
      </c>
      <c r="E663" s="1" t="s">
        <v>760</v>
      </c>
      <c r="F663" s="2">
        <v>10014</v>
      </c>
      <c r="G663" s="3">
        <v>2122292611</v>
      </c>
      <c r="H663" s="1" t="s">
        <v>58</v>
      </c>
      <c r="I663" t="s">
        <v>17</v>
      </c>
      <c r="J663">
        <v>94</v>
      </c>
      <c r="K663">
        <v>153</v>
      </c>
      <c r="L663" s="27">
        <f>RestaurantData[[#This Row],[DailyCustAvg]]*30</f>
        <v>4590</v>
      </c>
      <c r="M663" s="7">
        <f>(((RestaurantData[[#This Row],[FitScore]]/100)*RestaurantData[[#This Row],[DailyCustAvg]])/3.5)*30</f>
        <v>1232.7428571428572</v>
      </c>
      <c r="N663">
        <v>40.736214877103002</v>
      </c>
      <c r="O663">
        <v>-74.003294493571005</v>
      </c>
      <c r="P663">
        <v>102</v>
      </c>
      <c r="Q663">
        <v>3</v>
      </c>
      <c r="R663">
        <f>(RestaurantData[[#This Row],[MonthySales]]/1500)*0.07</f>
        <v>5.752800000000001E-2</v>
      </c>
    </row>
    <row r="664" spans="1:18" hidden="1" x14ac:dyDescent="0.3">
      <c r="A664">
        <v>50047108</v>
      </c>
      <c r="B664" s="1" t="s">
        <v>790</v>
      </c>
      <c r="C664" t="s">
        <v>14</v>
      </c>
      <c r="D664" s="2">
        <v>131</v>
      </c>
      <c r="E664" s="1" t="s">
        <v>503</v>
      </c>
      <c r="F664" s="2">
        <v>10014</v>
      </c>
      <c r="G664" s="3">
        <v>2122431311</v>
      </c>
      <c r="H664" s="1" t="s">
        <v>16</v>
      </c>
      <c r="I664" t="s">
        <v>17</v>
      </c>
      <c r="J664">
        <v>98</v>
      </c>
      <c r="K664">
        <v>152</v>
      </c>
      <c r="L664" s="27">
        <f>RestaurantData[[#This Row],[DailyCustAvg]]*30</f>
        <v>4560</v>
      </c>
      <c r="M664" s="7">
        <f>(((RestaurantData[[#This Row],[FitScore]]/100)*RestaurantData[[#This Row],[DailyCustAvg]])/3.5)*30</f>
        <v>1276.8000000000002</v>
      </c>
      <c r="N664">
        <v>40.733025319581003</v>
      </c>
      <c r="O664">
        <v>-74.006577845777997</v>
      </c>
      <c r="P664">
        <v>102</v>
      </c>
      <c r="Q664">
        <v>3</v>
      </c>
      <c r="R664">
        <f>(RestaurantData[[#This Row],[MonthySales]]/1500)*0.07</f>
        <v>5.9584000000000012E-2</v>
      </c>
    </row>
    <row r="665" spans="1:18" hidden="1" x14ac:dyDescent="0.3">
      <c r="A665">
        <v>40394392</v>
      </c>
      <c r="B665" s="1" t="s">
        <v>680</v>
      </c>
      <c r="C665" t="s">
        <v>14</v>
      </c>
      <c r="D665" s="2">
        <v>621</v>
      </c>
      <c r="E665" s="1" t="s">
        <v>220</v>
      </c>
      <c r="F665" s="2">
        <v>10014</v>
      </c>
      <c r="G665" s="3">
        <v>2122299177</v>
      </c>
      <c r="H665" s="1" t="s">
        <v>24</v>
      </c>
      <c r="I665" t="s">
        <v>21</v>
      </c>
      <c r="J665">
        <v>97</v>
      </c>
      <c r="K665">
        <v>150</v>
      </c>
      <c r="L665" s="27">
        <f>RestaurantData[[#This Row],[DailyCustAvg]]*30</f>
        <v>4500</v>
      </c>
      <c r="M665" s="7">
        <f>(((RestaurantData[[#This Row],[FitScore]]/100)*RestaurantData[[#This Row],[DailyCustAvg]])/3.5)*30</f>
        <v>1247.1428571428571</v>
      </c>
      <c r="N665">
        <v>40.738048289071997</v>
      </c>
      <c r="O665">
        <v>-74.005618475557</v>
      </c>
      <c r="P665">
        <v>102</v>
      </c>
      <c r="Q665">
        <v>3</v>
      </c>
      <c r="R665">
        <f>(RestaurantData[[#This Row],[MonthySales]]/1500)*0.07</f>
        <v>5.8200000000000002E-2</v>
      </c>
    </row>
    <row r="666" spans="1:18" hidden="1" x14ac:dyDescent="0.3">
      <c r="A666">
        <v>50041388</v>
      </c>
      <c r="B666" s="1" t="s">
        <v>1031</v>
      </c>
      <c r="C666" t="s">
        <v>14</v>
      </c>
      <c r="D666" s="2">
        <v>271</v>
      </c>
      <c r="E666" s="1" t="s">
        <v>532</v>
      </c>
      <c r="F666" s="2">
        <v>10002</v>
      </c>
      <c r="G666" s="3">
        <v>9174708059</v>
      </c>
      <c r="H666" s="1" t="s">
        <v>73</v>
      </c>
      <c r="I666" t="s">
        <v>17</v>
      </c>
      <c r="J666">
        <v>99</v>
      </c>
      <c r="K666">
        <v>347</v>
      </c>
      <c r="L666" s="27">
        <f>RestaurantData[[#This Row],[DailyCustAvg]]*30</f>
        <v>10410</v>
      </c>
      <c r="M666" s="7">
        <f>(((RestaurantData[[#This Row],[FitScore]]/100)*RestaurantData[[#This Row],[DailyCustAvg]])/3.5)*30</f>
        <v>2944.542857142857</v>
      </c>
      <c r="N666">
        <v>40.717868692616001</v>
      </c>
      <c r="O666">
        <v>-73.992969119711006</v>
      </c>
      <c r="P666">
        <v>103</v>
      </c>
      <c r="Q666">
        <v>1</v>
      </c>
      <c r="R666">
        <f>(RestaurantData[[#This Row],[MonthySales]]/1500)*0.07</f>
        <v>0.13741200000000001</v>
      </c>
    </row>
    <row r="667" spans="1:18" hidden="1" x14ac:dyDescent="0.3">
      <c r="A667">
        <v>41630632</v>
      </c>
      <c r="B667" s="1" t="s">
        <v>1047</v>
      </c>
      <c r="C667" t="s">
        <v>14</v>
      </c>
      <c r="D667" s="2">
        <v>19</v>
      </c>
      <c r="E667" s="1" t="s">
        <v>993</v>
      </c>
      <c r="F667" s="2">
        <v>10002</v>
      </c>
      <c r="G667" s="3">
        <v>2125712440</v>
      </c>
      <c r="H667" s="1" t="s">
        <v>242</v>
      </c>
      <c r="I667" t="s">
        <v>17</v>
      </c>
      <c r="J667">
        <v>99</v>
      </c>
      <c r="K667">
        <v>347</v>
      </c>
      <c r="L667" s="27">
        <f>RestaurantData[[#This Row],[DailyCustAvg]]*30</f>
        <v>10410</v>
      </c>
      <c r="M667" s="7">
        <f>(((RestaurantData[[#This Row],[FitScore]]/100)*RestaurantData[[#This Row],[DailyCustAvg]])/3.5)*30</f>
        <v>2944.542857142857</v>
      </c>
      <c r="N667">
        <v>40.712854162215997</v>
      </c>
      <c r="O667">
        <v>-73.996486628927997</v>
      </c>
      <c r="P667">
        <v>103</v>
      </c>
      <c r="Q667">
        <v>1</v>
      </c>
      <c r="R667">
        <f>(RestaurantData[[#This Row],[MonthySales]]/1500)*0.07</f>
        <v>0.13741200000000001</v>
      </c>
    </row>
    <row r="668" spans="1:18" hidden="1" x14ac:dyDescent="0.3">
      <c r="A668">
        <v>40851227</v>
      </c>
      <c r="B668" s="1" t="s">
        <v>1288</v>
      </c>
      <c r="C668" t="s">
        <v>14</v>
      </c>
      <c r="D668" s="2">
        <v>118</v>
      </c>
      <c r="E668" s="1" t="s">
        <v>896</v>
      </c>
      <c r="F668" s="2">
        <v>10002</v>
      </c>
      <c r="G668" s="3">
        <v>2126737851</v>
      </c>
      <c r="H668" s="1" t="s">
        <v>16</v>
      </c>
      <c r="I668" t="s">
        <v>21</v>
      </c>
      <c r="J668">
        <v>100</v>
      </c>
      <c r="K668">
        <v>346</v>
      </c>
      <c r="L668" s="27">
        <f>RestaurantData[[#This Row],[DailyCustAvg]]*30</f>
        <v>10380</v>
      </c>
      <c r="M668" s="7">
        <f>(((RestaurantData[[#This Row],[FitScore]]/100)*RestaurantData[[#This Row],[DailyCustAvg]])/3.5)*30</f>
        <v>2965.7142857142858</v>
      </c>
      <c r="N668">
        <v>40.719773078381003</v>
      </c>
      <c r="O668">
        <v>-73.987341166408996</v>
      </c>
      <c r="P668">
        <v>103</v>
      </c>
      <c r="Q668">
        <v>1</v>
      </c>
      <c r="R668">
        <f>(RestaurantData[[#This Row],[MonthySales]]/1500)*0.07</f>
        <v>0.13840000000000002</v>
      </c>
    </row>
    <row r="669" spans="1:18" hidden="1" x14ac:dyDescent="0.3">
      <c r="A669">
        <v>41629167</v>
      </c>
      <c r="B669" s="1" t="s">
        <v>1025</v>
      </c>
      <c r="C669" t="s">
        <v>14</v>
      </c>
      <c r="D669" s="2">
        <v>168</v>
      </c>
      <c r="E669" s="1" t="s">
        <v>929</v>
      </c>
      <c r="F669" s="2">
        <v>10002</v>
      </c>
      <c r="G669" s="3">
        <v>2124777771</v>
      </c>
      <c r="H669" s="1" t="s">
        <v>16</v>
      </c>
      <c r="I669" t="s">
        <v>21</v>
      </c>
      <c r="J669">
        <v>100</v>
      </c>
      <c r="K669">
        <v>344</v>
      </c>
      <c r="L669" s="27">
        <f>RestaurantData[[#This Row],[DailyCustAvg]]*30</f>
        <v>10320</v>
      </c>
      <c r="M669" s="7">
        <f>(((RestaurantData[[#This Row],[FitScore]]/100)*RestaurantData[[#This Row],[DailyCustAvg]])/3.5)*30</f>
        <v>2948.5714285714289</v>
      </c>
      <c r="N669">
        <v>40.721216961685997</v>
      </c>
      <c r="O669">
        <v>-73.988636023650997</v>
      </c>
      <c r="P669">
        <v>103</v>
      </c>
      <c r="Q669">
        <v>1</v>
      </c>
      <c r="R669">
        <f>(RestaurantData[[#This Row],[MonthySales]]/1500)*0.07</f>
        <v>0.13760000000000003</v>
      </c>
    </row>
    <row r="670" spans="1:18" hidden="1" x14ac:dyDescent="0.3">
      <c r="A670">
        <v>50090479</v>
      </c>
      <c r="B670" s="1" t="s">
        <v>1230</v>
      </c>
      <c r="C670" t="s">
        <v>14</v>
      </c>
      <c r="D670" s="2">
        <v>88</v>
      </c>
      <c r="E670" s="1" t="s">
        <v>886</v>
      </c>
      <c r="F670" s="2">
        <v>10002</v>
      </c>
      <c r="G670" s="3">
        <v>3477427004</v>
      </c>
      <c r="H670" s="1" t="s">
        <v>16</v>
      </c>
      <c r="I670" t="s">
        <v>21</v>
      </c>
      <c r="J670">
        <v>100</v>
      </c>
      <c r="K670">
        <v>344</v>
      </c>
      <c r="L670" s="27">
        <f>RestaurantData[[#This Row],[DailyCustAvg]]*30</f>
        <v>10320</v>
      </c>
      <c r="M670" s="7">
        <f>(((RestaurantData[[#This Row],[FitScore]]/100)*RestaurantData[[#This Row],[DailyCustAvg]])/3.5)*30</f>
        <v>2948.5714285714289</v>
      </c>
      <c r="N670">
        <v>40.718140053728</v>
      </c>
      <c r="O670">
        <v>-73.988402066413997</v>
      </c>
      <c r="P670">
        <v>103</v>
      </c>
      <c r="Q670">
        <v>1</v>
      </c>
      <c r="R670">
        <f>(RestaurantData[[#This Row],[MonthySales]]/1500)*0.07</f>
        <v>0.13760000000000003</v>
      </c>
    </row>
    <row r="671" spans="1:18" hidden="1" x14ac:dyDescent="0.3">
      <c r="A671">
        <v>40424906</v>
      </c>
      <c r="B671" s="1" t="s">
        <v>1112</v>
      </c>
      <c r="C671" t="s">
        <v>14</v>
      </c>
      <c r="D671" s="2">
        <v>87</v>
      </c>
      <c r="E671" s="1" t="s">
        <v>936</v>
      </c>
      <c r="F671" s="2">
        <v>10002</v>
      </c>
      <c r="G671" s="3">
        <v>2122676200</v>
      </c>
      <c r="H671" s="1" t="s">
        <v>73</v>
      </c>
      <c r="I671" t="s">
        <v>21</v>
      </c>
      <c r="J671">
        <v>100</v>
      </c>
      <c r="K671">
        <v>343</v>
      </c>
      <c r="L671" s="27">
        <f>RestaurantData[[#This Row],[DailyCustAvg]]*30</f>
        <v>10290</v>
      </c>
      <c r="M671" s="7">
        <f>(((RestaurantData[[#This Row],[FitScore]]/100)*RestaurantData[[#This Row],[DailyCustAvg]])/3.5)*30</f>
        <v>2940</v>
      </c>
      <c r="N671">
        <v>40.713743353143997</v>
      </c>
      <c r="O671">
        <v>-73.993791999392002</v>
      </c>
      <c r="P671">
        <v>103</v>
      </c>
      <c r="Q671">
        <v>1</v>
      </c>
      <c r="R671">
        <f>(RestaurantData[[#This Row],[MonthySales]]/1500)*0.07</f>
        <v>0.13720000000000002</v>
      </c>
    </row>
    <row r="672" spans="1:18" hidden="1" x14ac:dyDescent="0.3">
      <c r="A672">
        <v>50056245</v>
      </c>
      <c r="B672" s="1" t="s">
        <v>1128</v>
      </c>
      <c r="C672" t="s">
        <v>14</v>
      </c>
      <c r="D672" s="2">
        <v>237</v>
      </c>
      <c r="E672" s="1" t="s">
        <v>1129</v>
      </c>
      <c r="F672" s="2">
        <v>10002</v>
      </c>
      <c r="G672" s="3">
        <v>2122192282</v>
      </c>
      <c r="H672" s="1" t="s">
        <v>242</v>
      </c>
      <c r="I672" t="s">
        <v>21</v>
      </c>
      <c r="J672">
        <v>100</v>
      </c>
      <c r="K672">
        <v>343</v>
      </c>
      <c r="L672" s="27">
        <f>RestaurantData[[#This Row],[DailyCustAvg]]*30</f>
        <v>10290</v>
      </c>
      <c r="M672" s="7">
        <f>(((RestaurantData[[#This Row],[FitScore]]/100)*RestaurantData[[#This Row],[DailyCustAvg]])/3.5)*30</f>
        <v>2940</v>
      </c>
      <c r="N672">
        <v>40.718395779471003</v>
      </c>
      <c r="O672">
        <v>-73.994664569267997</v>
      </c>
      <c r="P672">
        <v>103</v>
      </c>
      <c r="Q672">
        <v>1</v>
      </c>
      <c r="R672">
        <f>(RestaurantData[[#This Row],[MonthySales]]/1500)*0.07</f>
        <v>0.13720000000000002</v>
      </c>
    </row>
    <row r="673" spans="1:18" hidden="1" x14ac:dyDescent="0.3">
      <c r="A673">
        <v>50089342</v>
      </c>
      <c r="B673" s="1" t="s">
        <v>1199</v>
      </c>
      <c r="C673" t="s">
        <v>14</v>
      </c>
      <c r="D673" s="2">
        <v>129</v>
      </c>
      <c r="E673" s="1" t="s">
        <v>849</v>
      </c>
      <c r="F673" s="2">
        <v>10002</v>
      </c>
      <c r="G673" s="3">
        <v>2124755768</v>
      </c>
      <c r="H673" s="1" t="s">
        <v>16</v>
      </c>
      <c r="I673" t="s">
        <v>17</v>
      </c>
      <c r="J673">
        <v>99</v>
      </c>
      <c r="K673">
        <v>343</v>
      </c>
      <c r="L673" s="27">
        <f>RestaurantData[[#This Row],[DailyCustAvg]]*30</f>
        <v>10290</v>
      </c>
      <c r="M673" s="7">
        <f>(((RestaurantData[[#This Row],[FitScore]]/100)*RestaurantData[[#This Row],[DailyCustAvg]])/3.5)*30</f>
        <v>2910.6</v>
      </c>
      <c r="N673">
        <v>40.718326605161003</v>
      </c>
      <c r="O673">
        <v>-73.987518207470998</v>
      </c>
      <c r="P673">
        <v>103</v>
      </c>
      <c r="Q673">
        <v>1</v>
      </c>
      <c r="R673">
        <f>(RestaurantData[[#This Row],[MonthySales]]/1500)*0.07</f>
        <v>0.135828</v>
      </c>
    </row>
    <row r="674" spans="1:18" hidden="1" x14ac:dyDescent="0.3">
      <c r="A674">
        <v>50101593</v>
      </c>
      <c r="B674" s="1" t="s">
        <v>1102</v>
      </c>
      <c r="C674" t="s">
        <v>14</v>
      </c>
      <c r="D674" s="2">
        <v>280</v>
      </c>
      <c r="E674" s="1" t="s">
        <v>532</v>
      </c>
      <c r="F674" s="2">
        <v>10002</v>
      </c>
      <c r="G674" s="3">
        <v>2122198434</v>
      </c>
      <c r="H674" s="1" t="s">
        <v>242</v>
      </c>
      <c r="I674" t="s">
        <v>17</v>
      </c>
      <c r="J674">
        <v>99</v>
      </c>
      <c r="K674">
        <v>342</v>
      </c>
      <c r="L674" s="27">
        <f>RestaurantData[[#This Row],[DailyCustAvg]]*30</f>
        <v>10260</v>
      </c>
      <c r="M674" s="7">
        <f>(((RestaurantData[[#This Row],[FitScore]]/100)*RestaurantData[[#This Row],[DailyCustAvg]])/3.5)*30</f>
        <v>2902.1142857142859</v>
      </c>
      <c r="N674">
        <v>40.717780838053997</v>
      </c>
      <c r="O674">
        <v>-73.992619208806005</v>
      </c>
      <c r="P674">
        <v>103</v>
      </c>
      <c r="Q674">
        <v>1</v>
      </c>
      <c r="R674">
        <f>(RestaurantData[[#This Row],[MonthySales]]/1500)*0.07</f>
        <v>0.13543200000000002</v>
      </c>
    </row>
    <row r="675" spans="1:18" hidden="1" x14ac:dyDescent="0.3">
      <c r="A675">
        <v>50096373</v>
      </c>
      <c r="B675" s="1" t="s">
        <v>1212</v>
      </c>
      <c r="C675" t="s">
        <v>14</v>
      </c>
      <c r="D675" s="2">
        <v>88</v>
      </c>
      <c r="E675" s="1" t="s">
        <v>886</v>
      </c>
      <c r="F675" s="2">
        <v>10002</v>
      </c>
      <c r="G675" s="3">
        <v>6464830614</v>
      </c>
      <c r="H675" s="1" t="s">
        <v>613</v>
      </c>
      <c r="I675" t="s">
        <v>21</v>
      </c>
      <c r="J675">
        <v>99</v>
      </c>
      <c r="K675">
        <v>342</v>
      </c>
      <c r="L675" s="27">
        <f>RestaurantData[[#This Row],[DailyCustAvg]]*30</f>
        <v>10260</v>
      </c>
      <c r="M675" s="7">
        <f>(((RestaurantData[[#This Row],[FitScore]]/100)*RestaurantData[[#This Row],[DailyCustAvg]])/3.5)*30</f>
        <v>2902.1142857142859</v>
      </c>
      <c r="N675">
        <v>40.718140053728</v>
      </c>
      <c r="O675">
        <v>-73.988402066413997</v>
      </c>
      <c r="P675">
        <v>103</v>
      </c>
      <c r="Q675">
        <v>1</v>
      </c>
      <c r="R675">
        <f>(RestaurantData[[#This Row],[MonthySales]]/1500)*0.07</f>
        <v>0.13543200000000002</v>
      </c>
    </row>
    <row r="676" spans="1:18" hidden="1" x14ac:dyDescent="0.3">
      <c r="A676">
        <v>50079385</v>
      </c>
      <c r="B676" s="1" t="s">
        <v>1010</v>
      </c>
      <c r="C676" t="s">
        <v>14</v>
      </c>
      <c r="D676" s="2">
        <v>28</v>
      </c>
      <c r="E676" s="1" t="s">
        <v>1011</v>
      </c>
      <c r="F676" s="2">
        <v>10002</v>
      </c>
      <c r="G676" s="3">
        <v>2122198527</v>
      </c>
      <c r="H676" s="1" t="s">
        <v>73</v>
      </c>
      <c r="I676" t="s">
        <v>17</v>
      </c>
      <c r="J676">
        <v>99</v>
      </c>
      <c r="K676">
        <v>341</v>
      </c>
      <c r="L676" s="27">
        <f>RestaurantData[[#This Row],[DailyCustAvg]]*30</f>
        <v>10230</v>
      </c>
      <c r="M676" s="7">
        <f>(((RestaurantData[[#This Row],[FitScore]]/100)*RestaurantData[[#This Row],[DailyCustAvg]])/3.5)*30</f>
        <v>2893.6285714285709</v>
      </c>
      <c r="N676">
        <v>40.715156946331</v>
      </c>
      <c r="O676">
        <v>-73.994524145523002</v>
      </c>
      <c r="P676">
        <v>103</v>
      </c>
      <c r="Q676">
        <v>1</v>
      </c>
      <c r="R676">
        <f>(RestaurantData[[#This Row],[MonthySales]]/1500)*0.07</f>
        <v>0.13503599999999999</v>
      </c>
    </row>
    <row r="677" spans="1:18" hidden="1" x14ac:dyDescent="0.3">
      <c r="A677">
        <v>50092044</v>
      </c>
      <c r="B677" s="1" t="s">
        <v>1106</v>
      </c>
      <c r="C677" t="s">
        <v>14</v>
      </c>
      <c r="D677" s="2">
        <v>223</v>
      </c>
      <c r="E677" s="1" t="s">
        <v>981</v>
      </c>
      <c r="F677" s="2">
        <v>10002</v>
      </c>
      <c r="G677" s="3">
        <v>6467533499</v>
      </c>
      <c r="H677" s="1" t="s">
        <v>202</v>
      </c>
      <c r="I677" t="s">
        <v>21</v>
      </c>
      <c r="J677">
        <v>100</v>
      </c>
      <c r="K677">
        <v>341</v>
      </c>
      <c r="L677" s="27">
        <f>RestaurantData[[#This Row],[DailyCustAvg]]*30</f>
        <v>10230</v>
      </c>
      <c r="M677" s="7">
        <f>(((RestaurantData[[#This Row],[FitScore]]/100)*RestaurantData[[#This Row],[DailyCustAvg]])/3.5)*30</f>
        <v>2922.8571428571431</v>
      </c>
      <c r="N677">
        <v>40.712743877975001</v>
      </c>
      <c r="O677">
        <v>-73.988796188449001</v>
      </c>
      <c r="P677">
        <v>103</v>
      </c>
      <c r="Q677">
        <v>1</v>
      </c>
      <c r="R677">
        <f>(RestaurantData[[#This Row],[MonthySales]]/1500)*0.07</f>
        <v>0.13640000000000002</v>
      </c>
    </row>
    <row r="678" spans="1:18" hidden="1" x14ac:dyDescent="0.3">
      <c r="A678">
        <v>41715751</v>
      </c>
      <c r="B678" s="1" t="s">
        <v>1219</v>
      </c>
      <c r="C678" t="s">
        <v>14</v>
      </c>
      <c r="D678" s="2">
        <v>93</v>
      </c>
      <c r="E678" s="1" t="s">
        <v>866</v>
      </c>
      <c r="F678" s="2">
        <v>10002</v>
      </c>
      <c r="G678" s="3">
        <v>2125052029</v>
      </c>
      <c r="H678" s="1" t="s">
        <v>73</v>
      </c>
      <c r="I678" t="s">
        <v>17</v>
      </c>
      <c r="J678">
        <v>99</v>
      </c>
      <c r="K678">
        <v>340</v>
      </c>
      <c r="L678" s="27">
        <f>RestaurantData[[#This Row],[DailyCustAvg]]*30</f>
        <v>10200</v>
      </c>
      <c r="M678" s="7">
        <f>(((RestaurantData[[#This Row],[FitScore]]/100)*RestaurantData[[#This Row],[DailyCustAvg]])/3.5)*30</f>
        <v>2885.1428571428573</v>
      </c>
      <c r="N678">
        <v>40.718543185830001</v>
      </c>
      <c r="O678">
        <v>-73.985353686981995</v>
      </c>
      <c r="P678">
        <v>103</v>
      </c>
      <c r="Q678">
        <v>1</v>
      </c>
      <c r="R678">
        <f>(RestaurantData[[#This Row],[MonthySales]]/1500)*0.07</f>
        <v>0.13464000000000001</v>
      </c>
    </row>
    <row r="679" spans="1:18" hidden="1" x14ac:dyDescent="0.3">
      <c r="A679">
        <v>50093008</v>
      </c>
      <c r="B679" s="1" t="s">
        <v>1171</v>
      </c>
      <c r="C679" t="s">
        <v>14</v>
      </c>
      <c r="D679" s="2">
        <v>163</v>
      </c>
      <c r="E679" s="1" t="s">
        <v>929</v>
      </c>
      <c r="F679" s="2">
        <v>10002</v>
      </c>
      <c r="G679" s="3">
        <v>2128048088</v>
      </c>
      <c r="H679" s="1" t="s">
        <v>141</v>
      </c>
      <c r="I679" t="s">
        <v>21</v>
      </c>
      <c r="J679">
        <v>100</v>
      </c>
      <c r="K679">
        <v>339</v>
      </c>
      <c r="L679" s="27">
        <f>RestaurantData[[#This Row],[DailyCustAvg]]*30</f>
        <v>10170</v>
      </c>
      <c r="M679" s="7">
        <f>(((RestaurantData[[#This Row],[FitScore]]/100)*RestaurantData[[#This Row],[DailyCustAvg]])/3.5)*30</f>
        <v>2905.7142857142858</v>
      </c>
      <c r="N679">
        <v>40.721035818071002</v>
      </c>
      <c r="O679">
        <v>-73.988747890309995</v>
      </c>
      <c r="P679">
        <v>103</v>
      </c>
      <c r="Q679">
        <v>1</v>
      </c>
      <c r="R679">
        <f>(RestaurantData[[#This Row],[MonthySales]]/1500)*0.07</f>
        <v>0.13560000000000003</v>
      </c>
    </row>
    <row r="680" spans="1:18" hidden="1" x14ac:dyDescent="0.3">
      <c r="A680">
        <v>41619055</v>
      </c>
      <c r="B680" s="1" t="s">
        <v>1243</v>
      </c>
      <c r="C680" t="s">
        <v>14</v>
      </c>
      <c r="D680" s="2">
        <v>133</v>
      </c>
      <c r="E680" s="1" t="s">
        <v>886</v>
      </c>
      <c r="F680" s="2">
        <v>10002</v>
      </c>
      <c r="G680" s="3">
        <v>2126747100</v>
      </c>
      <c r="H680" s="1" t="s">
        <v>16</v>
      </c>
      <c r="I680" t="s">
        <v>21</v>
      </c>
      <c r="J680">
        <v>99</v>
      </c>
      <c r="K680">
        <v>339</v>
      </c>
      <c r="L680" s="27">
        <f>RestaurantData[[#This Row],[DailyCustAvg]]*30</f>
        <v>10170</v>
      </c>
      <c r="M680" s="7">
        <f>(((RestaurantData[[#This Row],[FitScore]]/100)*RestaurantData[[#This Row],[DailyCustAvg]])/3.5)*30</f>
        <v>2876.6571428571433</v>
      </c>
      <c r="N680">
        <v>40.720064033660996</v>
      </c>
      <c r="O680">
        <v>-73.987431299655995</v>
      </c>
      <c r="P680">
        <v>103</v>
      </c>
      <c r="Q680">
        <v>1</v>
      </c>
      <c r="R680">
        <f>(RestaurantData[[#This Row],[MonthySales]]/1500)*0.07</f>
        <v>0.13424400000000003</v>
      </c>
    </row>
    <row r="681" spans="1:18" hidden="1" x14ac:dyDescent="0.3">
      <c r="A681">
        <v>50001969</v>
      </c>
      <c r="B681" s="1" t="s">
        <v>1090</v>
      </c>
      <c r="C681" t="s">
        <v>14</v>
      </c>
      <c r="D681" s="2">
        <v>25</v>
      </c>
      <c r="E681" s="1" t="s">
        <v>886</v>
      </c>
      <c r="F681" s="2">
        <v>10002</v>
      </c>
      <c r="G681" s="3">
        <v>9143302356</v>
      </c>
      <c r="H681" s="1" t="s">
        <v>212</v>
      </c>
      <c r="I681" t="s">
        <v>21</v>
      </c>
      <c r="J681">
        <v>100</v>
      </c>
      <c r="K681">
        <v>338</v>
      </c>
      <c r="L681" s="27">
        <f>RestaurantData[[#This Row],[DailyCustAvg]]*30</f>
        <v>10140</v>
      </c>
      <c r="M681" s="7">
        <f>(((RestaurantData[[#This Row],[FitScore]]/100)*RestaurantData[[#This Row],[DailyCustAvg]])/3.5)*30</f>
        <v>2897.1428571428569</v>
      </c>
      <c r="N681">
        <v>40.715417379228001</v>
      </c>
      <c r="O681">
        <v>-73.989831031394999</v>
      </c>
      <c r="P681">
        <v>103</v>
      </c>
      <c r="Q681">
        <v>1</v>
      </c>
      <c r="R681">
        <f>(RestaurantData[[#This Row],[MonthySales]]/1500)*0.07</f>
        <v>0.13520000000000001</v>
      </c>
    </row>
    <row r="682" spans="1:18" hidden="1" x14ac:dyDescent="0.3">
      <c r="A682">
        <v>40991365</v>
      </c>
      <c r="B682" s="1" t="s">
        <v>1143</v>
      </c>
      <c r="C682" t="s">
        <v>14</v>
      </c>
      <c r="D682" s="2">
        <v>245</v>
      </c>
      <c r="E682" s="1" t="s">
        <v>532</v>
      </c>
      <c r="F682" s="2">
        <v>10002</v>
      </c>
      <c r="G682" s="3">
        <v>2129666507</v>
      </c>
      <c r="H682" s="1" t="s">
        <v>186</v>
      </c>
      <c r="I682" t="s">
        <v>17</v>
      </c>
      <c r="J682">
        <v>99</v>
      </c>
      <c r="K682">
        <v>337</v>
      </c>
      <c r="L682" s="27">
        <f>RestaurantData[[#This Row],[DailyCustAvg]]*30</f>
        <v>10110</v>
      </c>
      <c r="M682" s="7">
        <f>(((RestaurantData[[#This Row],[FitScore]]/100)*RestaurantData[[#This Row],[DailyCustAvg]])/3.5)*30</f>
        <v>2859.6857142857143</v>
      </c>
      <c r="N682">
        <v>40.718285972300002</v>
      </c>
      <c r="O682">
        <v>-73.994321870126001</v>
      </c>
      <c r="P682">
        <v>103</v>
      </c>
      <c r="Q682">
        <v>1</v>
      </c>
      <c r="R682">
        <f>(RestaurantData[[#This Row],[MonthySales]]/1500)*0.07</f>
        <v>0.13345200000000002</v>
      </c>
    </row>
    <row r="683" spans="1:18" hidden="1" x14ac:dyDescent="0.3">
      <c r="A683">
        <v>50055715</v>
      </c>
      <c r="B683" s="1" t="s">
        <v>1216</v>
      </c>
      <c r="C683" t="s">
        <v>14</v>
      </c>
      <c r="D683" s="2">
        <v>399</v>
      </c>
      <c r="E683" s="1" t="s">
        <v>532</v>
      </c>
      <c r="F683" s="2">
        <v>10002</v>
      </c>
      <c r="G683" s="3">
        <v>6468961163</v>
      </c>
      <c r="H683" s="1" t="s">
        <v>24</v>
      </c>
      <c r="I683" t="s">
        <v>17</v>
      </c>
      <c r="J683">
        <v>99</v>
      </c>
      <c r="K683">
        <v>337</v>
      </c>
      <c r="L683" s="27">
        <f>RestaurantData[[#This Row],[DailyCustAvg]]*30</f>
        <v>10110</v>
      </c>
      <c r="M683" s="7">
        <f>(((RestaurantData[[#This Row],[FitScore]]/100)*RestaurantData[[#This Row],[DailyCustAvg]])/3.5)*30</f>
        <v>2859.6857142857143</v>
      </c>
      <c r="N683">
        <v>40.716078603878003</v>
      </c>
      <c r="O683">
        <v>-73.987190362831001</v>
      </c>
      <c r="P683">
        <v>103</v>
      </c>
      <c r="Q683">
        <v>1</v>
      </c>
      <c r="R683">
        <f>(RestaurantData[[#This Row],[MonthySales]]/1500)*0.07</f>
        <v>0.13345200000000002</v>
      </c>
    </row>
    <row r="684" spans="1:18" hidden="1" x14ac:dyDescent="0.3">
      <c r="A684">
        <v>50087314</v>
      </c>
      <c r="B684" s="1" t="s">
        <v>1221</v>
      </c>
      <c r="C684" t="s">
        <v>14</v>
      </c>
      <c r="D684" s="2">
        <v>84</v>
      </c>
      <c r="E684" s="1" t="s">
        <v>896</v>
      </c>
      <c r="F684" s="2">
        <v>10002</v>
      </c>
      <c r="G684" s="3">
        <v>9176757240</v>
      </c>
      <c r="H684" s="1" t="s">
        <v>202</v>
      </c>
      <c r="I684" t="s">
        <v>21</v>
      </c>
      <c r="J684">
        <v>100</v>
      </c>
      <c r="K684">
        <v>337</v>
      </c>
      <c r="L684" s="27">
        <f>RestaurantData[[#This Row],[DailyCustAvg]]*30</f>
        <v>10110</v>
      </c>
      <c r="M684" s="7">
        <f>(((RestaurantData[[#This Row],[FitScore]]/100)*RestaurantData[[#This Row],[DailyCustAvg]])/3.5)*30</f>
        <v>2888.5714285714289</v>
      </c>
      <c r="N684">
        <v>40.720327709736999</v>
      </c>
      <c r="O684">
        <v>-73.989180917910005</v>
      </c>
      <c r="P684">
        <v>103</v>
      </c>
      <c r="Q684">
        <v>1</v>
      </c>
      <c r="R684">
        <f>(RestaurantData[[#This Row],[MonthySales]]/1500)*0.07</f>
        <v>0.13480000000000003</v>
      </c>
    </row>
    <row r="685" spans="1:18" hidden="1" x14ac:dyDescent="0.3">
      <c r="A685">
        <v>50067521</v>
      </c>
      <c r="B685" s="1" t="s">
        <v>1317</v>
      </c>
      <c r="C685" t="s">
        <v>14</v>
      </c>
      <c r="D685" s="2">
        <v>11</v>
      </c>
      <c r="E685" s="1" t="s">
        <v>905</v>
      </c>
      <c r="F685" s="2">
        <v>10002</v>
      </c>
      <c r="G685" s="3">
        <v>2122191818</v>
      </c>
      <c r="H685" s="1" t="s">
        <v>678</v>
      </c>
      <c r="I685" t="s">
        <v>21</v>
      </c>
      <c r="J685">
        <v>100</v>
      </c>
      <c r="K685">
        <v>337</v>
      </c>
      <c r="L685" s="27">
        <f>RestaurantData[[#This Row],[DailyCustAvg]]*30</f>
        <v>10110</v>
      </c>
      <c r="M685" s="7">
        <f>(((RestaurantData[[#This Row],[FitScore]]/100)*RestaurantData[[#This Row],[DailyCustAvg]])/3.5)*30</f>
        <v>2888.5714285714289</v>
      </c>
      <c r="N685">
        <v>40.714912552606997</v>
      </c>
      <c r="O685">
        <v>-73.992579847691005</v>
      </c>
      <c r="P685">
        <v>103</v>
      </c>
      <c r="Q685">
        <v>1</v>
      </c>
      <c r="R685">
        <f>(RestaurantData[[#This Row],[MonthySales]]/1500)*0.07</f>
        <v>0.13480000000000003</v>
      </c>
    </row>
    <row r="686" spans="1:18" hidden="1" x14ac:dyDescent="0.3">
      <c r="A686">
        <v>50045463</v>
      </c>
      <c r="B686" s="1" t="s">
        <v>1253</v>
      </c>
      <c r="C686" t="s">
        <v>14</v>
      </c>
      <c r="D686" s="2">
        <v>27</v>
      </c>
      <c r="E686" s="1" t="s">
        <v>861</v>
      </c>
      <c r="F686" s="2">
        <v>10002</v>
      </c>
      <c r="G686" s="3">
        <v>2122198498</v>
      </c>
      <c r="H686" s="1" t="s">
        <v>242</v>
      </c>
      <c r="I686" t="s">
        <v>17</v>
      </c>
      <c r="J686">
        <v>100</v>
      </c>
      <c r="K686">
        <v>335</v>
      </c>
      <c r="L686" s="27">
        <f>RestaurantData[[#This Row],[DailyCustAvg]]*30</f>
        <v>10050</v>
      </c>
      <c r="M686" s="7">
        <f>(((RestaurantData[[#This Row],[FitScore]]/100)*RestaurantData[[#This Row],[DailyCustAvg]])/3.5)*30</f>
        <v>2871.4285714285711</v>
      </c>
      <c r="N686">
        <v>40.714119486232001</v>
      </c>
      <c r="O686">
        <v>-73.996042873188998</v>
      </c>
      <c r="P686">
        <v>103</v>
      </c>
      <c r="Q686">
        <v>1</v>
      </c>
      <c r="R686">
        <f>(RestaurantData[[#This Row],[MonthySales]]/1500)*0.07</f>
        <v>0.13400000000000001</v>
      </c>
    </row>
    <row r="687" spans="1:18" hidden="1" x14ac:dyDescent="0.3">
      <c r="A687">
        <v>41615445</v>
      </c>
      <c r="B687" s="1" t="s">
        <v>1266</v>
      </c>
      <c r="C687" t="s">
        <v>14</v>
      </c>
      <c r="D687" s="2">
        <v>79</v>
      </c>
      <c r="E687" s="1" t="s">
        <v>894</v>
      </c>
      <c r="F687" s="2">
        <v>10002</v>
      </c>
      <c r="G687" s="3">
        <v>2122190981</v>
      </c>
      <c r="H687" s="1" t="s">
        <v>73</v>
      </c>
      <c r="I687" t="s">
        <v>17</v>
      </c>
      <c r="J687">
        <v>99</v>
      </c>
      <c r="K687">
        <v>335</v>
      </c>
      <c r="L687" s="27">
        <f>RestaurantData[[#This Row],[DailyCustAvg]]*30</f>
        <v>10050</v>
      </c>
      <c r="M687" s="7">
        <f>(((RestaurantData[[#This Row],[FitScore]]/100)*RestaurantData[[#This Row],[DailyCustAvg]])/3.5)*30</f>
        <v>2842.7142857142858</v>
      </c>
      <c r="N687">
        <v>40.717303342477997</v>
      </c>
      <c r="O687">
        <v>-73.994264235779994</v>
      </c>
      <c r="P687">
        <v>103</v>
      </c>
      <c r="Q687">
        <v>1</v>
      </c>
      <c r="R687">
        <f>(RestaurantData[[#This Row],[MonthySales]]/1500)*0.07</f>
        <v>0.13266000000000003</v>
      </c>
    </row>
    <row r="688" spans="1:18" hidden="1" x14ac:dyDescent="0.3">
      <c r="A688">
        <v>41100958</v>
      </c>
      <c r="B688" s="1" t="s">
        <v>953</v>
      </c>
      <c r="C688" t="s">
        <v>14</v>
      </c>
      <c r="D688" s="2">
        <v>135</v>
      </c>
      <c r="E688" s="1" t="s">
        <v>838</v>
      </c>
      <c r="F688" s="2">
        <v>10002</v>
      </c>
      <c r="G688" s="3">
        <v>2129795521</v>
      </c>
      <c r="H688" s="1" t="s">
        <v>58</v>
      </c>
      <c r="I688" t="s">
        <v>17</v>
      </c>
      <c r="J688">
        <v>99</v>
      </c>
      <c r="K688">
        <v>334</v>
      </c>
      <c r="L688" s="27">
        <f>RestaurantData[[#This Row],[DailyCustAvg]]*30</f>
        <v>10020</v>
      </c>
      <c r="M688" s="7">
        <f>(((RestaurantData[[#This Row],[FitScore]]/100)*RestaurantData[[#This Row],[DailyCustAvg]])/3.5)*30</f>
        <v>2834.2285714285717</v>
      </c>
      <c r="N688">
        <v>40.720308404417999</v>
      </c>
      <c r="O688">
        <v>-73.988246562449007</v>
      </c>
      <c r="P688">
        <v>103</v>
      </c>
      <c r="Q688">
        <v>1</v>
      </c>
      <c r="R688">
        <f>(RestaurantData[[#This Row],[MonthySales]]/1500)*0.07</f>
        <v>0.13226400000000002</v>
      </c>
    </row>
    <row r="689" spans="1:18" hidden="1" x14ac:dyDescent="0.3">
      <c r="A689">
        <v>40998924</v>
      </c>
      <c r="B689" s="1" t="s">
        <v>1252</v>
      </c>
      <c r="C689" t="s">
        <v>14</v>
      </c>
      <c r="D689" s="2">
        <v>126</v>
      </c>
      <c r="E689" s="1" t="s">
        <v>896</v>
      </c>
      <c r="F689" s="2">
        <v>10002</v>
      </c>
      <c r="G689" s="3">
        <v>2129951960</v>
      </c>
      <c r="H689" s="1" t="s">
        <v>73</v>
      </c>
      <c r="I689" t="s">
        <v>21</v>
      </c>
      <c r="J689">
        <v>100</v>
      </c>
      <c r="K689">
        <v>332</v>
      </c>
      <c r="L689" s="27">
        <f>RestaurantData[[#This Row],[DailyCustAvg]]*30</f>
        <v>9960</v>
      </c>
      <c r="M689" s="7">
        <f>(((RestaurantData[[#This Row],[FitScore]]/100)*RestaurantData[[#This Row],[DailyCustAvg]])/3.5)*30</f>
        <v>2845.7142857142858</v>
      </c>
      <c r="N689">
        <v>40.719676976037</v>
      </c>
      <c r="O689">
        <v>-73.987023722277996</v>
      </c>
      <c r="P689">
        <v>103</v>
      </c>
      <c r="Q689">
        <v>1</v>
      </c>
      <c r="R689">
        <f>(RestaurantData[[#This Row],[MonthySales]]/1500)*0.07</f>
        <v>0.13280000000000003</v>
      </c>
    </row>
    <row r="690" spans="1:18" hidden="1" x14ac:dyDescent="0.3">
      <c r="A690">
        <v>50011542</v>
      </c>
      <c r="B690" s="1" t="s">
        <v>1255</v>
      </c>
      <c r="C690" t="s">
        <v>14</v>
      </c>
      <c r="D690" s="2">
        <v>97</v>
      </c>
      <c r="E690" s="1" t="s">
        <v>534</v>
      </c>
      <c r="F690" s="2">
        <v>10002</v>
      </c>
      <c r="G690" s="3">
        <v>2122958083</v>
      </c>
      <c r="H690" s="1" t="s">
        <v>242</v>
      </c>
      <c r="I690" t="s">
        <v>21</v>
      </c>
      <c r="J690">
        <v>100</v>
      </c>
      <c r="K690">
        <v>332</v>
      </c>
      <c r="L690" s="27">
        <f>RestaurantData[[#This Row],[DailyCustAvg]]*30</f>
        <v>9960</v>
      </c>
      <c r="M690" s="7">
        <f>(((RestaurantData[[#This Row],[FitScore]]/100)*RestaurantData[[#This Row],[DailyCustAvg]])/3.5)*30</f>
        <v>2845.7142857142858</v>
      </c>
      <c r="N690">
        <v>40.717498268120004</v>
      </c>
      <c r="O690">
        <v>-73.99529954546</v>
      </c>
      <c r="P690">
        <v>103</v>
      </c>
      <c r="Q690">
        <v>1</v>
      </c>
      <c r="R690">
        <f>(RestaurantData[[#This Row],[MonthySales]]/1500)*0.07</f>
        <v>0.13280000000000003</v>
      </c>
    </row>
    <row r="691" spans="1:18" hidden="1" x14ac:dyDescent="0.3">
      <c r="A691">
        <v>50071835</v>
      </c>
      <c r="B691" s="1" t="s">
        <v>915</v>
      </c>
      <c r="C691" t="s">
        <v>14</v>
      </c>
      <c r="D691" s="2">
        <v>37</v>
      </c>
      <c r="E691" s="1" t="s">
        <v>78</v>
      </c>
      <c r="F691" s="2">
        <v>10002</v>
      </c>
      <c r="G691" s="3">
        <v>6466493378</v>
      </c>
      <c r="H691" s="1" t="s">
        <v>58</v>
      </c>
      <c r="I691" t="s">
        <v>21</v>
      </c>
      <c r="J691">
        <v>100</v>
      </c>
      <c r="K691">
        <v>331</v>
      </c>
      <c r="L691" s="27">
        <f>RestaurantData[[#This Row],[DailyCustAvg]]*30</f>
        <v>9930</v>
      </c>
      <c r="M691" s="7">
        <f>(((RestaurantData[[#This Row],[FitScore]]/100)*RestaurantData[[#This Row],[DailyCustAvg]])/3.5)*30</f>
        <v>2837.1428571428569</v>
      </c>
      <c r="N691">
        <v>40.714651692113002</v>
      </c>
      <c r="O691">
        <v>-73.991072044326003</v>
      </c>
      <c r="P691">
        <v>103</v>
      </c>
      <c r="Q691">
        <v>1</v>
      </c>
      <c r="R691">
        <f>(RestaurantData[[#This Row],[MonthySales]]/1500)*0.07</f>
        <v>0.13239999999999999</v>
      </c>
    </row>
    <row r="692" spans="1:18" hidden="1" x14ac:dyDescent="0.3">
      <c r="A692">
        <v>50091404</v>
      </c>
      <c r="B692" s="1" t="s">
        <v>1204</v>
      </c>
      <c r="C692" t="s">
        <v>14</v>
      </c>
      <c r="D692" s="2">
        <v>19</v>
      </c>
      <c r="E692" s="1" t="s">
        <v>881</v>
      </c>
      <c r="F692" s="2">
        <v>10002</v>
      </c>
      <c r="G692" s="3">
        <v>2122749702</v>
      </c>
      <c r="H692" s="1" t="s">
        <v>242</v>
      </c>
      <c r="I692" t="s">
        <v>21</v>
      </c>
      <c r="J692">
        <v>100</v>
      </c>
      <c r="K692">
        <v>328</v>
      </c>
      <c r="L692" s="27">
        <f>RestaurantData[[#This Row],[DailyCustAvg]]*30</f>
        <v>9840</v>
      </c>
      <c r="M692" s="7">
        <f>(((RestaurantData[[#This Row],[FitScore]]/100)*RestaurantData[[#This Row],[DailyCustAvg]])/3.5)*30</f>
        <v>2811.4285714285711</v>
      </c>
      <c r="N692">
        <v>40.714923594997003</v>
      </c>
      <c r="O692">
        <v>-73.993633169179006</v>
      </c>
      <c r="P692">
        <v>103</v>
      </c>
      <c r="Q692">
        <v>1</v>
      </c>
      <c r="R692">
        <f>(RestaurantData[[#This Row],[MonthySales]]/1500)*0.07</f>
        <v>0.13120000000000001</v>
      </c>
    </row>
    <row r="693" spans="1:18" hidden="1" x14ac:dyDescent="0.3">
      <c r="A693">
        <v>50094131</v>
      </c>
      <c r="B693" s="1" t="s">
        <v>988</v>
      </c>
      <c r="C693" t="s">
        <v>14</v>
      </c>
      <c r="D693" s="2">
        <v>124</v>
      </c>
      <c r="E693" s="1" t="s">
        <v>896</v>
      </c>
      <c r="F693" s="2">
        <v>10002</v>
      </c>
      <c r="G693" s="3">
        <v>2125339616</v>
      </c>
      <c r="H693" s="1" t="s">
        <v>16</v>
      </c>
      <c r="I693" t="s">
        <v>17</v>
      </c>
      <c r="J693">
        <v>99</v>
      </c>
      <c r="K693">
        <v>327</v>
      </c>
      <c r="L693" s="27">
        <f>RestaurantData[[#This Row],[DailyCustAvg]]*30</f>
        <v>9810</v>
      </c>
      <c r="M693" s="7">
        <f>(((RestaurantData[[#This Row],[FitScore]]/100)*RestaurantData[[#This Row],[DailyCustAvg]])/3.5)*30</f>
        <v>2774.8285714285716</v>
      </c>
      <c r="N693">
        <v>40.719701687897</v>
      </c>
      <c r="O693">
        <v>-73.987103083091995</v>
      </c>
      <c r="P693">
        <v>103</v>
      </c>
      <c r="Q693">
        <v>1</v>
      </c>
      <c r="R693">
        <f>(RestaurantData[[#This Row],[MonthySales]]/1500)*0.07</f>
        <v>0.12949200000000002</v>
      </c>
    </row>
    <row r="694" spans="1:18" hidden="1" x14ac:dyDescent="0.3">
      <c r="A694">
        <v>50054342</v>
      </c>
      <c r="B694" s="1" t="s">
        <v>998</v>
      </c>
      <c r="C694" t="s">
        <v>14</v>
      </c>
      <c r="D694" s="2">
        <v>303</v>
      </c>
      <c r="E694" s="1" t="s">
        <v>532</v>
      </c>
      <c r="F694" s="2">
        <v>10002</v>
      </c>
      <c r="G694" s="3">
        <v>2129663318</v>
      </c>
      <c r="H694" s="1" t="s">
        <v>73</v>
      </c>
      <c r="I694" t="s">
        <v>21</v>
      </c>
      <c r="J694">
        <v>100</v>
      </c>
      <c r="K694">
        <v>327</v>
      </c>
      <c r="L694" s="27">
        <f>RestaurantData[[#This Row],[DailyCustAvg]]*30</f>
        <v>9810</v>
      </c>
      <c r="M694" s="7">
        <f>(((RestaurantData[[#This Row],[FitScore]]/100)*RestaurantData[[#This Row],[DailyCustAvg]])/3.5)*30</f>
        <v>2802.8571428571431</v>
      </c>
      <c r="N694">
        <v>40.717506303558999</v>
      </c>
      <c r="O694">
        <v>-73.991771497993</v>
      </c>
      <c r="P694">
        <v>103</v>
      </c>
      <c r="Q694">
        <v>1</v>
      </c>
      <c r="R694">
        <f>(RestaurantData[[#This Row],[MonthySales]]/1500)*0.07</f>
        <v>0.13080000000000003</v>
      </c>
    </row>
    <row r="695" spans="1:18" hidden="1" x14ac:dyDescent="0.3">
      <c r="A695">
        <v>50011013</v>
      </c>
      <c r="B695" s="1" t="s">
        <v>1133</v>
      </c>
      <c r="C695" t="s">
        <v>14</v>
      </c>
      <c r="D695" s="2">
        <v>215</v>
      </c>
      <c r="E695" s="1" t="s">
        <v>534</v>
      </c>
      <c r="F695" s="2">
        <v>10002</v>
      </c>
      <c r="G695" s="3">
        <v>2122096784</v>
      </c>
      <c r="H695" s="1" t="s">
        <v>163</v>
      </c>
      <c r="J695">
        <v>99</v>
      </c>
      <c r="K695">
        <v>326</v>
      </c>
      <c r="L695" s="27">
        <f>RestaurantData[[#This Row],[DailyCustAvg]]*30</f>
        <v>9780</v>
      </c>
      <c r="M695" s="7">
        <f>(((RestaurantData[[#This Row],[FitScore]]/100)*RestaurantData[[#This Row],[DailyCustAvg]])/3.5)*30</f>
        <v>2766.3428571428572</v>
      </c>
      <c r="N695">
        <v>40.721848633195002</v>
      </c>
      <c r="O695">
        <v>-73.993434084539004</v>
      </c>
      <c r="P695">
        <v>103</v>
      </c>
      <c r="Q695">
        <v>1</v>
      </c>
      <c r="R695">
        <f>(RestaurantData[[#This Row],[MonthySales]]/1500)*0.07</f>
        <v>0.12909600000000002</v>
      </c>
    </row>
    <row r="696" spans="1:18" hidden="1" x14ac:dyDescent="0.3">
      <c r="A696">
        <v>50101989</v>
      </c>
      <c r="B696" s="1" t="s">
        <v>883</v>
      </c>
      <c r="C696" t="s">
        <v>14</v>
      </c>
      <c r="D696" s="2">
        <v>279</v>
      </c>
      <c r="E696" s="1" t="s">
        <v>599</v>
      </c>
      <c r="F696" s="2">
        <v>10002</v>
      </c>
      <c r="G696" s="3">
        <v>6469984585</v>
      </c>
      <c r="H696" s="1" t="s">
        <v>56</v>
      </c>
      <c r="I696" t="s">
        <v>21</v>
      </c>
      <c r="J696">
        <v>99</v>
      </c>
      <c r="K696">
        <v>325</v>
      </c>
      <c r="L696" s="27">
        <f>RestaurantData[[#This Row],[DailyCustAvg]]*30</f>
        <v>9750</v>
      </c>
      <c r="M696" s="7">
        <f>(((RestaurantData[[#This Row],[FitScore]]/100)*RestaurantData[[#This Row],[DailyCustAvg]])/3.5)*30</f>
        <v>2757.8571428571431</v>
      </c>
      <c r="N696">
        <v>40.721603462726002</v>
      </c>
      <c r="O696">
        <v>-73.984303190770007</v>
      </c>
      <c r="P696">
        <v>103</v>
      </c>
      <c r="Q696">
        <v>2</v>
      </c>
      <c r="R696">
        <f>(RestaurantData[[#This Row],[MonthySales]]/1500)*0.07</f>
        <v>0.12870000000000004</v>
      </c>
    </row>
    <row r="697" spans="1:18" hidden="1" x14ac:dyDescent="0.3">
      <c r="A697">
        <v>50100843</v>
      </c>
      <c r="B697" s="1" t="s">
        <v>1248</v>
      </c>
      <c r="C697" t="s">
        <v>14</v>
      </c>
      <c r="D697" s="2">
        <v>37</v>
      </c>
      <c r="E697" s="1" t="s">
        <v>866</v>
      </c>
      <c r="F697" s="2">
        <v>10002</v>
      </c>
      <c r="G697" s="3">
        <v>2128372566</v>
      </c>
      <c r="H697" s="1" t="s">
        <v>202</v>
      </c>
      <c r="I697" t="s">
        <v>21</v>
      </c>
      <c r="J697">
        <v>100</v>
      </c>
      <c r="K697">
        <v>325</v>
      </c>
      <c r="L697" s="27">
        <f>RestaurantData[[#This Row],[DailyCustAvg]]*30</f>
        <v>9750</v>
      </c>
      <c r="M697" s="7">
        <f>(((RestaurantData[[#This Row],[FitScore]]/100)*RestaurantData[[#This Row],[DailyCustAvg]])/3.5)*30</f>
        <v>2785.7142857142858</v>
      </c>
      <c r="N697">
        <v>40.719978602978998</v>
      </c>
      <c r="O697">
        <v>-73.984617431285997</v>
      </c>
      <c r="P697">
        <v>103</v>
      </c>
      <c r="Q697">
        <v>1</v>
      </c>
      <c r="R697">
        <f>(RestaurantData[[#This Row],[MonthySales]]/1500)*0.07</f>
        <v>0.13</v>
      </c>
    </row>
    <row r="698" spans="1:18" hidden="1" x14ac:dyDescent="0.3">
      <c r="A698">
        <v>50006310</v>
      </c>
      <c r="B698" s="1" t="s">
        <v>946</v>
      </c>
      <c r="C698" t="s">
        <v>14</v>
      </c>
      <c r="D698" s="2">
        <v>185</v>
      </c>
      <c r="E698" s="1" t="s">
        <v>929</v>
      </c>
      <c r="F698" s="2">
        <v>10002</v>
      </c>
      <c r="G698" s="3">
        <v>6465906816</v>
      </c>
      <c r="H698" s="1" t="s">
        <v>106</v>
      </c>
      <c r="I698" t="s">
        <v>21</v>
      </c>
      <c r="J698">
        <v>99</v>
      </c>
      <c r="K698">
        <v>324</v>
      </c>
      <c r="L698" s="27">
        <f>RestaurantData[[#This Row],[DailyCustAvg]]*30</f>
        <v>9720</v>
      </c>
      <c r="M698" s="7">
        <f>(((RestaurantData[[#This Row],[FitScore]]/100)*RestaurantData[[#This Row],[DailyCustAvg]])/3.5)*30</f>
        <v>2749.3714285714282</v>
      </c>
      <c r="N698">
        <v>40.721982713206998</v>
      </c>
      <c r="O698">
        <v>-73.988253481339996</v>
      </c>
      <c r="P698">
        <v>103</v>
      </c>
      <c r="Q698">
        <v>1</v>
      </c>
      <c r="R698">
        <f>(RestaurantData[[#This Row],[MonthySales]]/1500)*0.07</f>
        <v>0.128304</v>
      </c>
    </row>
    <row r="699" spans="1:18" hidden="1" x14ac:dyDescent="0.3">
      <c r="A699">
        <v>41695882</v>
      </c>
      <c r="B699" s="1" t="s">
        <v>1122</v>
      </c>
      <c r="C699" t="s">
        <v>14</v>
      </c>
      <c r="D699" s="2">
        <v>205</v>
      </c>
      <c r="E699" s="1" t="s">
        <v>905</v>
      </c>
      <c r="F699" s="2">
        <v>10002</v>
      </c>
      <c r="G699" s="3">
        <v>2129334587</v>
      </c>
      <c r="H699" s="1" t="s">
        <v>127</v>
      </c>
      <c r="I699" t="s">
        <v>21</v>
      </c>
      <c r="J699">
        <v>100</v>
      </c>
      <c r="K699">
        <v>323</v>
      </c>
      <c r="L699" s="27">
        <f>RestaurantData[[#This Row],[DailyCustAvg]]*30</f>
        <v>9690</v>
      </c>
      <c r="M699" s="7">
        <f>(((RestaurantData[[#This Row],[FitScore]]/100)*RestaurantData[[#This Row],[DailyCustAvg]])/3.5)*30</f>
        <v>2768.5714285714289</v>
      </c>
      <c r="N699">
        <v>40.722633275381</v>
      </c>
      <c r="O699">
        <v>-73.988776481068996</v>
      </c>
      <c r="P699">
        <v>103</v>
      </c>
      <c r="Q699">
        <v>1</v>
      </c>
      <c r="R699">
        <f>(RestaurantData[[#This Row],[MonthySales]]/1500)*0.07</f>
        <v>0.12920000000000001</v>
      </c>
    </row>
    <row r="700" spans="1:18" hidden="1" x14ac:dyDescent="0.3">
      <c r="A700">
        <v>50016347</v>
      </c>
      <c r="B700" s="1" t="s">
        <v>336</v>
      </c>
      <c r="C700" t="s">
        <v>14</v>
      </c>
      <c r="D700" s="2">
        <v>205</v>
      </c>
      <c r="E700" s="1" t="s">
        <v>905</v>
      </c>
      <c r="F700" s="2">
        <v>10002</v>
      </c>
      <c r="G700" s="3">
        <v>6264665027</v>
      </c>
      <c r="H700" s="1" t="s">
        <v>56</v>
      </c>
      <c r="I700" t="s">
        <v>17</v>
      </c>
      <c r="J700">
        <v>100</v>
      </c>
      <c r="K700">
        <v>323</v>
      </c>
      <c r="L700" s="27">
        <f>RestaurantData[[#This Row],[DailyCustAvg]]*30</f>
        <v>9690</v>
      </c>
      <c r="M700" s="7">
        <f>(((RestaurantData[[#This Row],[FitScore]]/100)*RestaurantData[[#This Row],[DailyCustAvg]])/3.5)*30</f>
        <v>2768.5714285714289</v>
      </c>
      <c r="N700">
        <v>40.722633275381</v>
      </c>
      <c r="O700">
        <v>-73.988776481068996</v>
      </c>
      <c r="P700">
        <v>103</v>
      </c>
      <c r="Q700">
        <v>1</v>
      </c>
      <c r="R700">
        <f>(RestaurantData[[#This Row],[MonthySales]]/1500)*0.07</f>
        <v>0.12920000000000001</v>
      </c>
    </row>
    <row r="701" spans="1:18" hidden="1" x14ac:dyDescent="0.3">
      <c r="A701">
        <v>41376977</v>
      </c>
      <c r="B701" s="1" t="s">
        <v>1029</v>
      </c>
      <c r="C701" t="s">
        <v>14</v>
      </c>
      <c r="D701" s="2">
        <v>54</v>
      </c>
      <c r="E701" s="1" t="s">
        <v>936</v>
      </c>
      <c r="F701" s="2">
        <v>10002</v>
      </c>
      <c r="G701" s="3">
        <v>2129259888</v>
      </c>
      <c r="H701" s="1" t="s">
        <v>242</v>
      </c>
      <c r="I701" t="s">
        <v>17</v>
      </c>
      <c r="J701">
        <v>99</v>
      </c>
      <c r="K701">
        <v>322</v>
      </c>
      <c r="L701" s="27">
        <f>RestaurantData[[#This Row],[DailyCustAvg]]*30</f>
        <v>9660</v>
      </c>
      <c r="M701" s="7">
        <f>(((RestaurantData[[#This Row],[FitScore]]/100)*RestaurantData[[#This Row],[DailyCustAvg]])/3.5)*30</f>
        <v>2732.4</v>
      </c>
      <c r="N701">
        <v>40.713603455449999</v>
      </c>
      <c r="O701">
        <v>-73.995649719374995</v>
      </c>
      <c r="P701">
        <v>103</v>
      </c>
      <c r="Q701">
        <v>1</v>
      </c>
      <c r="R701">
        <f>(RestaurantData[[#This Row],[MonthySales]]/1500)*0.07</f>
        <v>0.12751200000000001</v>
      </c>
    </row>
    <row r="702" spans="1:18" hidden="1" x14ac:dyDescent="0.3">
      <c r="A702">
        <v>41105644</v>
      </c>
      <c r="B702" s="1" t="s">
        <v>1071</v>
      </c>
      <c r="C702" t="s">
        <v>14</v>
      </c>
      <c r="D702" s="2">
        <v>152</v>
      </c>
      <c r="E702" s="1" t="s">
        <v>838</v>
      </c>
      <c r="F702" s="2">
        <v>10002</v>
      </c>
      <c r="G702" s="3">
        <v>2122530036</v>
      </c>
      <c r="H702" s="1" t="s">
        <v>16</v>
      </c>
      <c r="I702" t="s">
        <v>21</v>
      </c>
      <c r="J702">
        <v>99</v>
      </c>
      <c r="K702">
        <v>322</v>
      </c>
      <c r="L702" s="27">
        <f>RestaurantData[[#This Row],[DailyCustAvg]]*30</f>
        <v>9660</v>
      </c>
      <c r="M702" s="7">
        <f>(((RestaurantData[[#This Row],[FitScore]]/100)*RestaurantData[[#This Row],[DailyCustAvg]])/3.5)*30</f>
        <v>2732.4</v>
      </c>
      <c r="N702">
        <v>40.720818901976003</v>
      </c>
      <c r="O702">
        <v>-73.987965080058999</v>
      </c>
      <c r="P702">
        <v>103</v>
      </c>
      <c r="Q702">
        <v>1</v>
      </c>
      <c r="R702">
        <f>(RestaurantData[[#This Row],[MonthySales]]/1500)*0.07</f>
        <v>0.12751200000000001</v>
      </c>
    </row>
    <row r="703" spans="1:18" hidden="1" x14ac:dyDescent="0.3">
      <c r="A703">
        <v>50051704</v>
      </c>
      <c r="B703" s="1" t="s">
        <v>1096</v>
      </c>
      <c r="C703" t="s">
        <v>14</v>
      </c>
      <c r="D703" s="2">
        <v>26</v>
      </c>
      <c r="E703" s="1" t="s">
        <v>78</v>
      </c>
      <c r="F703" s="2">
        <v>10002</v>
      </c>
      <c r="G703" s="3">
        <v>9174727479</v>
      </c>
      <c r="H703" s="1" t="s">
        <v>16</v>
      </c>
      <c r="I703" t="s">
        <v>17</v>
      </c>
      <c r="J703">
        <v>100</v>
      </c>
      <c r="K703">
        <v>322</v>
      </c>
      <c r="L703" s="27">
        <f>RestaurantData[[#This Row],[DailyCustAvg]]*30</f>
        <v>9660</v>
      </c>
      <c r="M703" s="7">
        <f>(((RestaurantData[[#This Row],[FitScore]]/100)*RestaurantData[[#This Row],[DailyCustAvg]])/3.5)*30</f>
        <v>2760</v>
      </c>
      <c r="N703">
        <v>40.714443036402997</v>
      </c>
      <c r="O703">
        <v>-73.990411946821993</v>
      </c>
      <c r="P703">
        <v>103</v>
      </c>
      <c r="Q703">
        <v>1</v>
      </c>
      <c r="R703">
        <f>(RestaurantData[[#This Row],[MonthySales]]/1500)*0.07</f>
        <v>0.12880000000000003</v>
      </c>
    </row>
    <row r="704" spans="1:18" hidden="1" x14ac:dyDescent="0.3">
      <c r="A704">
        <v>50074869</v>
      </c>
      <c r="B704" s="1" t="s">
        <v>1148</v>
      </c>
      <c r="C704" t="s">
        <v>14</v>
      </c>
      <c r="D704" s="2">
        <v>111</v>
      </c>
      <c r="E704" s="1" t="s">
        <v>534</v>
      </c>
      <c r="F704" s="2">
        <v>10002</v>
      </c>
      <c r="G704" s="3">
        <v>2122741822</v>
      </c>
      <c r="H704" s="1" t="s">
        <v>73</v>
      </c>
      <c r="I704" t="s">
        <v>17</v>
      </c>
      <c r="J704">
        <v>99</v>
      </c>
      <c r="K704">
        <v>322</v>
      </c>
      <c r="L704" s="27">
        <f>RestaurantData[[#This Row],[DailyCustAvg]]*30</f>
        <v>9660</v>
      </c>
      <c r="M704" s="7">
        <f>(((RestaurantData[[#This Row],[FitScore]]/100)*RestaurantData[[#This Row],[DailyCustAvg]])/3.5)*30</f>
        <v>2732.4</v>
      </c>
      <c r="N704">
        <v>40.717857824737997</v>
      </c>
      <c r="O704">
        <v>-73.995108326267001</v>
      </c>
      <c r="P704">
        <v>103</v>
      </c>
      <c r="Q704">
        <v>1</v>
      </c>
      <c r="R704">
        <f>(RestaurantData[[#This Row],[MonthySales]]/1500)*0.07</f>
        <v>0.12751200000000001</v>
      </c>
    </row>
    <row r="705" spans="1:18" hidden="1" x14ac:dyDescent="0.3">
      <c r="A705">
        <v>50085643</v>
      </c>
      <c r="B705" s="1" t="s">
        <v>1332</v>
      </c>
      <c r="C705" t="s">
        <v>14</v>
      </c>
      <c r="D705" s="2">
        <v>43</v>
      </c>
      <c r="E705" s="1" t="s">
        <v>866</v>
      </c>
      <c r="F705" s="2">
        <v>10002</v>
      </c>
      <c r="G705" s="3">
        <v>6467646312</v>
      </c>
      <c r="H705" s="1" t="s">
        <v>58</v>
      </c>
      <c r="I705" t="s">
        <v>21</v>
      </c>
      <c r="J705">
        <v>100</v>
      </c>
      <c r="K705">
        <v>320</v>
      </c>
      <c r="L705" s="27">
        <f>RestaurantData[[#This Row],[DailyCustAvg]]*30</f>
        <v>9600</v>
      </c>
      <c r="M705" s="7">
        <f>(((RestaurantData[[#This Row],[FitScore]]/100)*RestaurantData[[#This Row],[DailyCustAvg]])/3.5)*30</f>
        <v>2742.8571428571431</v>
      </c>
      <c r="N705">
        <v>40.719857841417003</v>
      </c>
      <c r="O705">
        <v>-73.984678787407006</v>
      </c>
      <c r="P705">
        <v>103</v>
      </c>
      <c r="Q705">
        <v>1</v>
      </c>
      <c r="R705">
        <f>(RestaurantData[[#This Row],[MonthySales]]/1500)*0.07</f>
        <v>0.12800000000000003</v>
      </c>
    </row>
    <row r="706" spans="1:18" hidden="1" x14ac:dyDescent="0.3">
      <c r="A706">
        <v>50038161</v>
      </c>
      <c r="B706" s="1" t="s">
        <v>1224</v>
      </c>
      <c r="C706" t="s">
        <v>14</v>
      </c>
      <c r="D706" s="2">
        <v>127</v>
      </c>
      <c r="E706" s="1" t="s">
        <v>838</v>
      </c>
      <c r="F706" s="2">
        <v>10002</v>
      </c>
      <c r="G706" s="3">
        <v>2129828225</v>
      </c>
      <c r="H706" s="1" t="s">
        <v>186</v>
      </c>
      <c r="I706" t="s">
        <v>17</v>
      </c>
      <c r="J706">
        <v>100</v>
      </c>
      <c r="K706">
        <v>319</v>
      </c>
      <c r="L706" s="27">
        <f>RestaurantData[[#This Row],[DailyCustAvg]]*30</f>
        <v>9570</v>
      </c>
      <c r="M706" s="7">
        <f>(((RestaurantData[[#This Row],[FitScore]]/100)*RestaurantData[[#This Row],[DailyCustAvg]])/3.5)*30</f>
        <v>2734.2857142857142</v>
      </c>
      <c r="N706">
        <v>40.719789670041997</v>
      </c>
      <c r="O706">
        <v>-73.988510004264</v>
      </c>
      <c r="P706">
        <v>103</v>
      </c>
      <c r="Q706">
        <v>1</v>
      </c>
      <c r="R706">
        <f>(RestaurantData[[#This Row],[MonthySales]]/1500)*0.07</f>
        <v>0.12759999999999999</v>
      </c>
    </row>
    <row r="707" spans="1:18" hidden="1" x14ac:dyDescent="0.3">
      <c r="A707">
        <v>50000551</v>
      </c>
      <c r="B707" s="1" t="s">
        <v>1334</v>
      </c>
      <c r="C707" t="s">
        <v>14</v>
      </c>
      <c r="D707" s="2">
        <v>99</v>
      </c>
      <c r="E707" s="1" t="s">
        <v>896</v>
      </c>
      <c r="F707" s="2">
        <v>10002</v>
      </c>
      <c r="G707" s="3">
        <v>6466698070</v>
      </c>
      <c r="H707" s="1" t="s">
        <v>16</v>
      </c>
      <c r="I707" t="s">
        <v>21</v>
      </c>
      <c r="J707">
        <v>99</v>
      </c>
      <c r="K707">
        <v>319</v>
      </c>
      <c r="L707" s="27">
        <f>RestaurantData[[#This Row],[DailyCustAvg]]*30</f>
        <v>9570</v>
      </c>
      <c r="M707" s="7">
        <f>(((RestaurantData[[#This Row],[FitScore]]/100)*RestaurantData[[#This Row],[DailyCustAvg]])/3.5)*30</f>
        <v>2706.9428571428571</v>
      </c>
      <c r="N707">
        <v>40.720097080024999</v>
      </c>
      <c r="O707">
        <v>-73.988470268003994</v>
      </c>
      <c r="P707">
        <v>103</v>
      </c>
      <c r="Q707">
        <v>1</v>
      </c>
      <c r="R707">
        <f>(RestaurantData[[#This Row],[MonthySales]]/1500)*0.07</f>
        <v>0.12632400000000002</v>
      </c>
    </row>
    <row r="708" spans="1:18" hidden="1" x14ac:dyDescent="0.3">
      <c r="A708">
        <v>50045887</v>
      </c>
      <c r="B708" s="1" t="s">
        <v>1222</v>
      </c>
      <c r="C708" t="s">
        <v>14</v>
      </c>
      <c r="D708" s="2">
        <v>22</v>
      </c>
      <c r="E708" s="1" t="s">
        <v>929</v>
      </c>
      <c r="F708" s="2">
        <v>10002</v>
      </c>
      <c r="G708" s="3">
        <v>2123343481</v>
      </c>
      <c r="H708" s="1" t="s">
        <v>202</v>
      </c>
      <c r="I708" t="s">
        <v>17</v>
      </c>
      <c r="J708">
        <v>99</v>
      </c>
      <c r="K708">
        <v>318</v>
      </c>
      <c r="L708" s="27">
        <f>RestaurantData[[#This Row],[DailyCustAvg]]*30</f>
        <v>9540</v>
      </c>
      <c r="M708" s="7">
        <f>(((RestaurantData[[#This Row],[FitScore]]/100)*RestaurantData[[#This Row],[DailyCustAvg]])/3.5)*30</f>
        <v>2698.4571428571426</v>
      </c>
      <c r="N708">
        <v>40.715423012404003</v>
      </c>
      <c r="O708">
        <v>-73.991605820526999</v>
      </c>
      <c r="P708">
        <v>103</v>
      </c>
      <c r="Q708">
        <v>1</v>
      </c>
      <c r="R708">
        <f>(RestaurantData[[#This Row],[MonthySales]]/1500)*0.07</f>
        <v>0.12592800000000001</v>
      </c>
    </row>
    <row r="709" spans="1:18" hidden="1" x14ac:dyDescent="0.3">
      <c r="A709">
        <v>50071468</v>
      </c>
      <c r="B709" s="1" t="s">
        <v>950</v>
      </c>
      <c r="C709" t="s">
        <v>14</v>
      </c>
      <c r="D709" s="2">
        <v>123</v>
      </c>
      <c r="E709" s="1" t="s">
        <v>838</v>
      </c>
      <c r="F709" s="2">
        <v>10002</v>
      </c>
      <c r="G709" s="3">
        <v>9172617891</v>
      </c>
      <c r="H709" s="1" t="s">
        <v>20</v>
      </c>
      <c r="I709" t="s">
        <v>21</v>
      </c>
      <c r="J709">
        <v>100</v>
      </c>
      <c r="K709">
        <v>317</v>
      </c>
      <c r="L709" s="27">
        <f>RestaurantData[[#This Row],[DailyCustAvg]]*30</f>
        <v>9510</v>
      </c>
      <c r="M709" s="7">
        <f>(((RestaurantData[[#This Row],[FitScore]]/100)*RestaurantData[[#This Row],[DailyCustAvg]])/3.5)*30</f>
        <v>2717.1428571428569</v>
      </c>
      <c r="N709">
        <v>40.719682629513997</v>
      </c>
      <c r="O709">
        <v>-73.988564135711002</v>
      </c>
      <c r="P709">
        <v>103</v>
      </c>
      <c r="Q709">
        <v>1</v>
      </c>
      <c r="R709">
        <f>(RestaurantData[[#This Row],[MonthySales]]/1500)*0.07</f>
        <v>0.1268</v>
      </c>
    </row>
    <row r="710" spans="1:18" hidden="1" x14ac:dyDescent="0.3">
      <c r="A710">
        <v>50017132</v>
      </c>
      <c r="B710" s="1" t="s">
        <v>1181</v>
      </c>
      <c r="C710" t="s">
        <v>14</v>
      </c>
      <c r="D710" s="2">
        <v>61</v>
      </c>
      <c r="E710" s="1" t="s">
        <v>849</v>
      </c>
      <c r="F710" s="2">
        <v>10002</v>
      </c>
      <c r="G710" s="3">
        <v>7037272338</v>
      </c>
      <c r="H710" s="1" t="s">
        <v>16</v>
      </c>
      <c r="I710" t="s">
        <v>17</v>
      </c>
      <c r="J710">
        <v>100</v>
      </c>
      <c r="K710">
        <v>315</v>
      </c>
      <c r="L710" s="27">
        <f>RestaurantData[[#This Row],[DailyCustAvg]]*30</f>
        <v>9450</v>
      </c>
      <c r="M710" s="7">
        <f>(((RestaurantData[[#This Row],[FitScore]]/100)*RestaurantData[[#This Row],[DailyCustAvg]])/3.5)*30</f>
        <v>2700</v>
      </c>
      <c r="N710">
        <v>40.719361702969003</v>
      </c>
      <c r="O710">
        <v>-73.990927110526997</v>
      </c>
      <c r="P710">
        <v>103</v>
      </c>
      <c r="Q710">
        <v>1</v>
      </c>
      <c r="R710">
        <f>(RestaurantData[[#This Row],[MonthySales]]/1500)*0.07</f>
        <v>0.12600000000000003</v>
      </c>
    </row>
    <row r="711" spans="1:18" hidden="1" x14ac:dyDescent="0.3">
      <c r="A711">
        <v>41706664</v>
      </c>
      <c r="B711" s="1" t="s">
        <v>976</v>
      </c>
      <c r="C711" t="s">
        <v>14</v>
      </c>
      <c r="D711" s="2">
        <v>200</v>
      </c>
      <c r="E711" s="1" t="s">
        <v>866</v>
      </c>
      <c r="F711" s="2">
        <v>10002</v>
      </c>
      <c r="G711" s="3">
        <v>2122330124</v>
      </c>
      <c r="H711" s="1" t="s">
        <v>613</v>
      </c>
      <c r="I711" t="s">
        <v>17</v>
      </c>
      <c r="J711">
        <v>100</v>
      </c>
      <c r="K711">
        <v>312</v>
      </c>
      <c r="L711" s="27">
        <f>RestaurantData[[#This Row],[DailyCustAvg]]*30</f>
        <v>9360</v>
      </c>
      <c r="M711" s="7">
        <f>(((RestaurantData[[#This Row],[FitScore]]/100)*RestaurantData[[#This Row],[DailyCustAvg]])/3.5)*30</f>
        <v>2674.2857142857142</v>
      </c>
      <c r="N711">
        <v>40.714203921311999</v>
      </c>
      <c r="O711">
        <v>-73.987140223275006</v>
      </c>
      <c r="P711">
        <v>103</v>
      </c>
      <c r="Q711">
        <v>1</v>
      </c>
      <c r="R711">
        <f>(RestaurantData[[#This Row],[MonthySales]]/1500)*0.07</f>
        <v>0.12480000000000002</v>
      </c>
    </row>
    <row r="712" spans="1:18" hidden="1" x14ac:dyDescent="0.3">
      <c r="A712">
        <v>50062581</v>
      </c>
      <c r="B712" s="1" t="s">
        <v>837</v>
      </c>
      <c r="C712" t="s">
        <v>14</v>
      </c>
      <c r="D712" s="2">
        <v>124</v>
      </c>
      <c r="E712" s="1" t="s">
        <v>838</v>
      </c>
      <c r="F712" s="2">
        <v>10002</v>
      </c>
      <c r="G712" s="3">
        <v>6466827578</v>
      </c>
      <c r="H712" s="1" t="s">
        <v>16</v>
      </c>
      <c r="I712" t="s">
        <v>17</v>
      </c>
      <c r="J712">
        <v>100</v>
      </c>
      <c r="K712">
        <v>311</v>
      </c>
      <c r="L712" s="27">
        <f>RestaurantData[[#This Row],[DailyCustAvg]]*30</f>
        <v>9330</v>
      </c>
      <c r="M712" s="7">
        <f>(((RestaurantData[[#This Row],[FitScore]]/100)*RestaurantData[[#This Row],[DailyCustAvg]])/3.5)*30</f>
        <v>2665.7142857142858</v>
      </c>
      <c r="N712">
        <v>40.719718307529</v>
      </c>
      <c r="O712">
        <v>-73.988524446734004</v>
      </c>
      <c r="P712">
        <v>103</v>
      </c>
      <c r="Q712">
        <v>1</v>
      </c>
      <c r="R712">
        <f>(RestaurantData[[#This Row],[MonthySales]]/1500)*0.07</f>
        <v>0.12440000000000001</v>
      </c>
    </row>
    <row r="713" spans="1:18" hidden="1" x14ac:dyDescent="0.3">
      <c r="A713">
        <v>41470527</v>
      </c>
      <c r="B713" s="1" t="s">
        <v>1033</v>
      </c>
      <c r="C713" t="s">
        <v>14</v>
      </c>
      <c r="D713" s="2">
        <v>283</v>
      </c>
      <c r="E713" s="1" t="s">
        <v>599</v>
      </c>
      <c r="F713" s="2">
        <v>10002</v>
      </c>
      <c r="G713" s="3">
        <v>2124207566</v>
      </c>
      <c r="H713" s="1" t="s">
        <v>52</v>
      </c>
      <c r="I713" t="s">
        <v>21</v>
      </c>
      <c r="J713">
        <v>99</v>
      </c>
      <c r="K713">
        <v>308</v>
      </c>
      <c r="L713" s="27">
        <f>RestaurantData[[#This Row],[DailyCustAvg]]*30</f>
        <v>9240</v>
      </c>
      <c r="M713" s="7">
        <f>(((RestaurantData[[#This Row],[FitScore]]/100)*RestaurantData[[#This Row],[DailyCustAvg]])/3.5)*30</f>
        <v>2613.6000000000004</v>
      </c>
      <c r="N713">
        <v>40.721573256913999</v>
      </c>
      <c r="O713">
        <v>-73.984205791875993</v>
      </c>
      <c r="P713">
        <v>103</v>
      </c>
      <c r="Q713">
        <v>2</v>
      </c>
      <c r="R713">
        <f>(RestaurantData[[#This Row],[MonthySales]]/1500)*0.07</f>
        <v>0.12196800000000002</v>
      </c>
    </row>
    <row r="714" spans="1:18" hidden="1" x14ac:dyDescent="0.3">
      <c r="A714">
        <v>50080690</v>
      </c>
      <c r="B714" s="1" t="s">
        <v>1167</v>
      </c>
      <c r="C714" t="s">
        <v>14</v>
      </c>
      <c r="D714" s="2">
        <v>39</v>
      </c>
      <c r="E714" s="1" t="s">
        <v>886</v>
      </c>
      <c r="F714" s="2">
        <v>10002</v>
      </c>
      <c r="G714" s="3">
        <v>2122537747</v>
      </c>
      <c r="H714" s="1" t="s">
        <v>16</v>
      </c>
      <c r="I714" t="s">
        <v>17</v>
      </c>
      <c r="J714">
        <v>99</v>
      </c>
      <c r="K714">
        <v>308</v>
      </c>
      <c r="L714" s="27">
        <f>RestaurantData[[#This Row],[DailyCustAvg]]*30</f>
        <v>9240</v>
      </c>
      <c r="M714" s="7">
        <f>(((RestaurantData[[#This Row],[FitScore]]/100)*RestaurantData[[#This Row],[DailyCustAvg]])/3.5)*30</f>
        <v>2613.6000000000004</v>
      </c>
      <c r="N714">
        <v>40.716128241363997</v>
      </c>
      <c r="O714">
        <v>-73.989466581680006</v>
      </c>
      <c r="P714">
        <v>103</v>
      </c>
      <c r="Q714">
        <v>1</v>
      </c>
      <c r="R714">
        <f>(RestaurantData[[#This Row],[MonthySales]]/1500)*0.07</f>
        <v>0.12196800000000002</v>
      </c>
    </row>
    <row r="715" spans="1:18" hidden="1" x14ac:dyDescent="0.3">
      <c r="A715">
        <v>41567796</v>
      </c>
      <c r="B715" s="1" t="s">
        <v>1246</v>
      </c>
      <c r="C715" t="s">
        <v>14</v>
      </c>
      <c r="D715" s="2">
        <v>116</v>
      </c>
      <c r="E715" s="1" t="s">
        <v>875</v>
      </c>
      <c r="F715" s="2">
        <v>10002</v>
      </c>
      <c r="G715" s="3">
        <v>2127770116</v>
      </c>
      <c r="H715" s="1" t="s">
        <v>156</v>
      </c>
      <c r="I715" t="s">
        <v>17</v>
      </c>
      <c r="J715">
        <v>99</v>
      </c>
      <c r="K715">
        <v>306</v>
      </c>
      <c r="L715" s="27">
        <f>RestaurantData[[#This Row],[DailyCustAvg]]*30</f>
        <v>9180</v>
      </c>
      <c r="M715" s="7">
        <f>(((RestaurantData[[#This Row],[FitScore]]/100)*RestaurantData[[#This Row],[DailyCustAvg]])/3.5)*30</f>
        <v>2596.6285714285714</v>
      </c>
      <c r="N715">
        <v>40.721087815601003</v>
      </c>
      <c r="O715">
        <v>-73.987283194051997</v>
      </c>
      <c r="P715">
        <v>103</v>
      </c>
      <c r="Q715">
        <v>1</v>
      </c>
      <c r="R715">
        <f>(RestaurantData[[#This Row],[MonthySales]]/1500)*0.07</f>
        <v>0.12117600000000002</v>
      </c>
    </row>
    <row r="716" spans="1:18" hidden="1" x14ac:dyDescent="0.3">
      <c r="A716">
        <v>41684054</v>
      </c>
      <c r="B716" s="1" t="s">
        <v>1273</v>
      </c>
      <c r="C716" t="s">
        <v>14</v>
      </c>
      <c r="D716" s="2">
        <v>139</v>
      </c>
      <c r="E716" s="1" t="s">
        <v>894</v>
      </c>
      <c r="F716" s="2">
        <v>10002</v>
      </c>
      <c r="G716" s="3">
        <v>2129258815</v>
      </c>
      <c r="H716" s="1" t="s">
        <v>106</v>
      </c>
      <c r="I716" t="s">
        <v>17</v>
      </c>
      <c r="J716">
        <v>99</v>
      </c>
      <c r="K716">
        <v>305</v>
      </c>
      <c r="L716" s="27">
        <f>RestaurantData[[#This Row],[DailyCustAvg]]*30</f>
        <v>9150</v>
      </c>
      <c r="M716" s="7">
        <f>(((RestaurantData[[#This Row],[FitScore]]/100)*RestaurantData[[#This Row],[DailyCustAvg]])/3.5)*30</f>
        <v>2588.1428571428573</v>
      </c>
      <c r="N716">
        <v>40.719595159461001</v>
      </c>
      <c r="O716">
        <v>-73.993098807722006</v>
      </c>
      <c r="P716">
        <v>103</v>
      </c>
      <c r="Q716">
        <v>1</v>
      </c>
      <c r="R716">
        <f>(RestaurantData[[#This Row],[MonthySales]]/1500)*0.07</f>
        <v>0.12078000000000001</v>
      </c>
    </row>
    <row r="717" spans="1:18" hidden="1" x14ac:dyDescent="0.3">
      <c r="A717">
        <v>50057808</v>
      </c>
      <c r="B717" s="1" t="s">
        <v>945</v>
      </c>
      <c r="C717" t="s">
        <v>14</v>
      </c>
      <c r="D717" s="2">
        <v>79</v>
      </c>
      <c r="E717" s="1" t="s">
        <v>866</v>
      </c>
      <c r="F717" s="2">
        <v>10002</v>
      </c>
      <c r="G717" s="3">
        <v>9173883575</v>
      </c>
      <c r="H717" s="1" t="s">
        <v>16</v>
      </c>
      <c r="I717" t="s">
        <v>17</v>
      </c>
      <c r="J717">
        <v>99</v>
      </c>
      <c r="K717">
        <v>303</v>
      </c>
      <c r="L717" s="27">
        <f>RestaurantData[[#This Row],[DailyCustAvg]]*30</f>
        <v>9090</v>
      </c>
      <c r="M717" s="7">
        <f>(((RestaurantData[[#This Row],[FitScore]]/100)*RestaurantData[[#This Row],[DailyCustAvg]])/3.5)*30</f>
        <v>2571.1714285714284</v>
      </c>
      <c r="N717">
        <v>40.718825878394</v>
      </c>
      <c r="O717">
        <v>-73.985209325352997</v>
      </c>
      <c r="P717">
        <v>103</v>
      </c>
      <c r="Q717">
        <v>1</v>
      </c>
      <c r="R717">
        <f>(RestaurantData[[#This Row],[MonthySales]]/1500)*0.07</f>
        <v>0.119988</v>
      </c>
    </row>
    <row r="718" spans="1:18" hidden="1" x14ac:dyDescent="0.3">
      <c r="A718">
        <v>50080540</v>
      </c>
      <c r="B718" s="1" t="s">
        <v>1150</v>
      </c>
      <c r="C718" t="s">
        <v>14</v>
      </c>
      <c r="D718" s="2">
        <v>181</v>
      </c>
      <c r="E718" s="1" t="s">
        <v>866</v>
      </c>
      <c r="F718" s="2">
        <v>10002</v>
      </c>
      <c r="G718" s="3">
        <v>2124201328</v>
      </c>
      <c r="H718" s="1" t="s">
        <v>242</v>
      </c>
      <c r="I718" t="s">
        <v>21</v>
      </c>
      <c r="J718">
        <v>100</v>
      </c>
      <c r="K718">
        <v>303</v>
      </c>
      <c r="L718" s="27">
        <f>RestaurantData[[#This Row],[DailyCustAvg]]*30</f>
        <v>9090</v>
      </c>
      <c r="M718" s="7">
        <f>(((RestaurantData[[#This Row],[FitScore]]/100)*RestaurantData[[#This Row],[DailyCustAvg]])/3.5)*30</f>
        <v>2597.1428571428569</v>
      </c>
      <c r="N718">
        <v>40.715430818244002</v>
      </c>
      <c r="O718">
        <v>-73.987010122946998</v>
      </c>
      <c r="P718">
        <v>103</v>
      </c>
      <c r="Q718">
        <v>1</v>
      </c>
      <c r="R718">
        <f>(RestaurantData[[#This Row],[MonthySales]]/1500)*0.07</f>
        <v>0.1212</v>
      </c>
    </row>
    <row r="719" spans="1:18" hidden="1" x14ac:dyDescent="0.3">
      <c r="A719">
        <v>41545583</v>
      </c>
      <c r="B719" s="1" t="s">
        <v>1009</v>
      </c>
      <c r="C719" t="s">
        <v>14</v>
      </c>
      <c r="D719" s="2">
        <v>251</v>
      </c>
      <c r="E719" s="1" t="s">
        <v>599</v>
      </c>
      <c r="F719" s="2">
        <v>10002</v>
      </c>
      <c r="G719" s="3">
        <v>6463503977</v>
      </c>
      <c r="H719" s="1" t="s">
        <v>24</v>
      </c>
      <c r="I719" t="s">
        <v>17</v>
      </c>
      <c r="J719">
        <v>100</v>
      </c>
      <c r="K719">
        <v>301</v>
      </c>
      <c r="L719" s="27">
        <f>RestaurantData[[#This Row],[DailyCustAvg]]*30</f>
        <v>9030</v>
      </c>
      <c r="M719" s="7">
        <f>(((RestaurantData[[#This Row],[FitScore]]/100)*RestaurantData[[#This Row],[DailyCustAvg]])/3.5)*30</f>
        <v>2580</v>
      </c>
      <c r="N719">
        <v>40.721886297350999</v>
      </c>
      <c r="O719">
        <v>-73.985233897070998</v>
      </c>
      <c r="P719">
        <v>103</v>
      </c>
      <c r="Q719">
        <v>2</v>
      </c>
      <c r="R719">
        <f>(RestaurantData[[#This Row],[MonthySales]]/1500)*0.07</f>
        <v>0.12040000000000001</v>
      </c>
    </row>
    <row r="720" spans="1:18" hidden="1" x14ac:dyDescent="0.3">
      <c r="A720">
        <v>50091168</v>
      </c>
      <c r="B720" s="1" t="s">
        <v>1193</v>
      </c>
      <c r="C720" t="s">
        <v>14</v>
      </c>
      <c r="D720" s="2">
        <v>88</v>
      </c>
      <c r="E720" s="1" t="s">
        <v>886</v>
      </c>
      <c r="F720" s="2">
        <v>10002</v>
      </c>
      <c r="G720" s="3">
        <v>3477031244</v>
      </c>
      <c r="H720" s="1" t="s">
        <v>29</v>
      </c>
      <c r="I720" t="s">
        <v>21</v>
      </c>
      <c r="J720">
        <v>99</v>
      </c>
      <c r="K720">
        <v>301</v>
      </c>
      <c r="L720" s="27">
        <f>RestaurantData[[#This Row],[DailyCustAvg]]*30</f>
        <v>9030</v>
      </c>
      <c r="M720" s="7">
        <f>(((RestaurantData[[#This Row],[FitScore]]/100)*RestaurantData[[#This Row],[DailyCustAvg]])/3.5)*30</f>
        <v>2554.1999999999998</v>
      </c>
      <c r="N720">
        <v>40.718140053728</v>
      </c>
      <c r="O720">
        <v>-73.988402066413997</v>
      </c>
      <c r="P720">
        <v>103</v>
      </c>
      <c r="Q720">
        <v>1</v>
      </c>
      <c r="R720">
        <f>(RestaurantData[[#This Row],[MonthySales]]/1500)*0.07</f>
        <v>0.119196</v>
      </c>
    </row>
    <row r="721" spans="1:18" hidden="1" x14ac:dyDescent="0.3">
      <c r="A721">
        <v>50044107</v>
      </c>
      <c r="B721" s="1" t="s">
        <v>1138</v>
      </c>
      <c r="C721" t="s">
        <v>14</v>
      </c>
      <c r="D721" s="2">
        <v>170</v>
      </c>
      <c r="E721" s="1" t="s">
        <v>905</v>
      </c>
      <c r="F721" s="2">
        <v>10002</v>
      </c>
      <c r="G721" s="3">
        <v>2122541508</v>
      </c>
      <c r="H721" s="1" t="s">
        <v>68</v>
      </c>
      <c r="I721" t="s">
        <v>21</v>
      </c>
      <c r="J721">
        <v>100</v>
      </c>
      <c r="K721">
        <v>300</v>
      </c>
      <c r="L721" s="27">
        <f>RestaurantData[[#This Row],[DailyCustAvg]]*30</f>
        <v>9000</v>
      </c>
      <c r="M721" s="7">
        <f>(((RestaurantData[[#This Row],[FitScore]]/100)*RestaurantData[[#This Row],[DailyCustAvg]])/3.5)*30</f>
        <v>2571.4285714285711</v>
      </c>
      <c r="N721">
        <v>40.721269176451003</v>
      </c>
      <c r="O721">
        <v>-73.989303423376001</v>
      </c>
      <c r="P721">
        <v>103</v>
      </c>
      <c r="Q721">
        <v>1</v>
      </c>
      <c r="R721">
        <f>(RestaurantData[[#This Row],[MonthySales]]/1500)*0.07</f>
        <v>0.12</v>
      </c>
    </row>
    <row r="722" spans="1:18" hidden="1" x14ac:dyDescent="0.3">
      <c r="A722">
        <v>50085999</v>
      </c>
      <c r="B722" s="1" t="s">
        <v>892</v>
      </c>
      <c r="C722" t="s">
        <v>14</v>
      </c>
      <c r="D722" s="2">
        <v>3</v>
      </c>
      <c r="E722" s="1" t="s">
        <v>866</v>
      </c>
      <c r="F722" s="2">
        <v>10002</v>
      </c>
      <c r="G722" s="3">
        <v>9172658453</v>
      </c>
      <c r="H722" s="1" t="s">
        <v>24</v>
      </c>
      <c r="I722" t="s">
        <v>17</v>
      </c>
      <c r="J722">
        <v>100</v>
      </c>
      <c r="K722">
        <v>298</v>
      </c>
      <c r="L722" s="27">
        <f>RestaurantData[[#This Row],[DailyCustAvg]]*30</f>
        <v>8940</v>
      </c>
      <c r="M722" s="7">
        <f>(((RestaurantData[[#This Row],[FitScore]]/100)*RestaurantData[[#This Row],[DailyCustAvg]])/3.5)*30</f>
        <v>2554.2857142857142</v>
      </c>
      <c r="N722">
        <v>40.721164257089001</v>
      </c>
      <c r="O722">
        <v>-73.983993040262007</v>
      </c>
      <c r="P722">
        <v>103</v>
      </c>
      <c r="Q722">
        <v>2</v>
      </c>
      <c r="R722">
        <f>(RestaurantData[[#This Row],[MonthySales]]/1500)*0.07</f>
        <v>0.11920000000000001</v>
      </c>
    </row>
    <row r="723" spans="1:18" hidden="1" x14ac:dyDescent="0.3">
      <c r="A723">
        <v>50035710</v>
      </c>
      <c r="B723" s="1" t="s">
        <v>1091</v>
      </c>
      <c r="C723" t="s">
        <v>14</v>
      </c>
      <c r="D723" s="2">
        <v>173</v>
      </c>
      <c r="E723" s="1" t="s">
        <v>993</v>
      </c>
      <c r="F723" s="2">
        <v>10002</v>
      </c>
      <c r="G723" s="3">
        <v>2129792606</v>
      </c>
      <c r="H723" s="1" t="s">
        <v>58</v>
      </c>
      <c r="I723" t="s">
        <v>17</v>
      </c>
      <c r="J723">
        <v>100</v>
      </c>
      <c r="K723">
        <v>298</v>
      </c>
      <c r="L723" s="27">
        <f>RestaurantData[[#This Row],[DailyCustAvg]]*30</f>
        <v>8940</v>
      </c>
      <c r="M723" s="7">
        <f>(((RestaurantData[[#This Row],[FitScore]]/100)*RestaurantData[[#This Row],[DailyCustAvg]])/3.5)*30</f>
        <v>2554.2857142857142</v>
      </c>
      <c r="N723">
        <v>40.71347949423</v>
      </c>
      <c r="O723">
        <v>-73.988983638262994</v>
      </c>
      <c r="P723">
        <v>103</v>
      </c>
      <c r="Q723">
        <v>1</v>
      </c>
      <c r="R723">
        <f>(RestaurantData[[#This Row],[MonthySales]]/1500)*0.07</f>
        <v>0.11920000000000001</v>
      </c>
    </row>
    <row r="724" spans="1:18" hidden="1" x14ac:dyDescent="0.3">
      <c r="A724">
        <v>50011800</v>
      </c>
      <c r="B724" s="1" t="s">
        <v>1182</v>
      </c>
      <c r="C724" t="s">
        <v>14</v>
      </c>
      <c r="D724" s="2">
        <v>87</v>
      </c>
      <c r="E724" s="1" t="s">
        <v>894</v>
      </c>
      <c r="F724" s="2">
        <v>10002</v>
      </c>
      <c r="G724" s="3">
        <v>2127750999</v>
      </c>
      <c r="H724" s="1" t="s">
        <v>186</v>
      </c>
      <c r="I724" t="s">
        <v>21</v>
      </c>
      <c r="J724">
        <v>99</v>
      </c>
      <c r="K724">
        <v>298</v>
      </c>
      <c r="L724" s="27">
        <f>RestaurantData[[#This Row],[DailyCustAvg]]*30</f>
        <v>8940</v>
      </c>
      <c r="M724" s="7">
        <f>(((RestaurantData[[#This Row],[FitScore]]/100)*RestaurantData[[#This Row],[DailyCustAvg]])/3.5)*30</f>
        <v>2528.7428571428572</v>
      </c>
      <c r="N724">
        <v>40.717525663045997</v>
      </c>
      <c r="O724">
        <v>-73.994152386834003</v>
      </c>
      <c r="P724">
        <v>103</v>
      </c>
      <c r="Q724">
        <v>1</v>
      </c>
      <c r="R724">
        <f>(RestaurantData[[#This Row],[MonthySales]]/1500)*0.07</f>
        <v>0.11800800000000002</v>
      </c>
    </row>
    <row r="725" spans="1:18" hidden="1" x14ac:dyDescent="0.3">
      <c r="A725">
        <v>50080782</v>
      </c>
      <c r="B725" s="1" t="s">
        <v>934</v>
      </c>
      <c r="C725" t="s">
        <v>14</v>
      </c>
      <c r="D725" s="2">
        <v>189</v>
      </c>
      <c r="E725" s="1" t="s">
        <v>534</v>
      </c>
      <c r="F725" s="2">
        <v>10002</v>
      </c>
      <c r="G725" s="3">
        <v>3477351606</v>
      </c>
      <c r="H725" s="1" t="s">
        <v>16</v>
      </c>
      <c r="I725" t="s">
        <v>17</v>
      </c>
      <c r="J725">
        <v>99</v>
      </c>
      <c r="K725">
        <v>296</v>
      </c>
      <c r="L725" s="27">
        <f>RestaurantData[[#This Row],[DailyCustAvg]]*30</f>
        <v>8880</v>
      </c>
      <c r="M725" s="7">
        <f>(((RestaurantData[[#This Row],[FitScore]]/100)*RestaurantData[[#This Row],[DailyCustAvg]])/3.5)*30</f>
        <v>2511.7714285714287</v>
      </c>
      <c r="N725">
        <v>40.720734281452003</v>
      </c>
      <c r="O725">
        <v>-73.993863497397996</v>
      </c>
      <c r="P725">
        <v>103</v>
      </c>
      <c r="Q725">
        <v>1</v>
      </c>
      <c r="R725">
        <f>(RestaurantData[[#This Row],[MonthySales]]/1500)*0.07</f>
        <v>0.11721600000000001</v>
      </c>
    </row>
    <row r="726" spans="1:18" hidden="1" x14ac:dyDescent="0.3">
      <c r="A726">
        <v>41227184</v>
      </c>
      <c r="B726" s="1" t="s">
        <v>1251</v>
      </c>
      <c r="C726" t="s">
        <v>14</v>
      </c>
      <c r="D726" s="2">
        <v>85</v>
      </c>
      <c r="E726" s="1" t="s">
        <v>929</v>
      </c>
      <c r="F726" s="2">
        <v>10002</v>
      </c>
      <c r="G726" s="3">
        <v>2122748208</v>
      </c>
      <c r="H726" s="1" t="s">
        <v>20</v>
      </c>
      <c r="I726" t="s">
        <v>17</v>
      </c>
      <c r="J726">
        <v>99</v>
      </c>
      <c r="K726">
        <v>294</v>
      </c>
      <c r="L726" s="27">
        <f>RestaurantData[[#This Row],[DailyCustAvg]]*30</f>
        <v>8820</v>
      </c>
      <c r="M726" s="7">
        <f>(((RestaurantData[[#This Row],[FitScore]]/100)*RestaurantData[[#This Row],[DailyCustAvg]])/3.5)*30</f>
        <v>2494.7999999999997</v>
      </c>
      <c r="N726">
        <v>40.717865759506999</v>
      </c>
      <c r="O726">
        <v>-73.990375378245005</v>
      </c>
      <c r="P726">
        <v>103</v>
      </c>
      <c r="Q726">
        <v>1</v>
      </c>
      <c r="R726">
        <f>(RestaurantData[[#This Row],[MonthySales]]/1500)*0.07</f>
        <v>0.116424</v>
      </c>
    </row>
    <row r="727" spans="1:18" hidden="1" x14ac:dyDescent="0.3">
      <c r="A727">
        <v>50095275</v>
      </c>
      <c r="B727" s="1" t="s">
        <v>860</v>
      </c>
      <c r="C727" t="s">
        <v>14</v>
      </c>
      <c r="D727" s="2">
        <v>45</v>
      </c>
      <c r="E727" s="1" t="s">
        <v>861</v>
      </c>
      <c r="F727" s="2">
        <v>10002</v>
      </c>
      <c r="G727" s="3">
        <v>2129666688</v>
      </c>
      <c r="H727" s="1" t="s">
        <v>242</v>
      </c>
      <c r="I727" t="s">
        <v>21</v>
      </c>
      <c r="J727">
        <v>99</v>
      </c>
      <c r="K727">
        <v>293</v>
      </c>
      <c r="L727" s="27">
        <f>RestaurantData[[#This Row],[DailyCustAvg]]*30</f>
        <v>8790</v>
      </c>
      <c r="M727" s="7">
        <f>(((RestaurantData[[#This Row],[FitScore]]/100)*RestaurantData[[#This Row],[DailyCustAvg]])/3.5)*30</f>
        <v>2486.3142857142857</v>
      </c>
      <c r="N727">
        <v>40.714155146857998</v>
      </c>
      <c r="O727">
        <v>-73.995465714608997</v>
      </c>
      <c r="P727">
        <v>103</v>
      </c>
      <c r="Q727">
        <v>1</v>
      </c>
      <c r="R727">
        <f>(RestaurantData[[#This Row],[MonthySales]]/1500)*0.07</f>
        <v>0.11602800000000002</v>
      </c>
    </row>
    <row r="728" spans="1:18" ht="28.8" hidden="1" x14ac:dyDescent="0.3">
      <c r="A728">
        <v>40705070</v>
      </c>
      <c r="B728" s="1" t="s">
        <v>904</v>
      </c>
      <c r="C728" t="s">
        <v>14</v>
      </c>
      <c r="D728" s="2">
        <v>172</v>
      </c>
      <c r="E728" s="1" t="s">
        <v>905</v>
      </c>
      <c r="F728" s="2">
        <v>10002</v>
      </c>
      <c r="G728" s="3">
        <v>2127776028</v>
      </c>
      <c r="H728" s="1" t="s">
        <v>56</v>
      </c>
      <c r="I728" t="s">
        <v>21</v>
      </c>
      <c r="J728">
        <v>99</v>
      </c>
      <c r="K728">
        <v>293</v>
      </c>
      <c r="L728" s="27">
        <f>RestaurantData[[#This Row],[DailyCustAvg]]*30</f>
        <v>8790</v>
      </c>
      <c r="M728" s="7">
        <f>(((RestaurantData[[#This Row],[FitScore]]/100)*RestaurantData[[#This Row],[DailyCustAvg]])/3.5)*30</f>
        <v>2486.3142857142857</v>
      </c>
      <c r="N728">
        <v>40.721332303064997</v>
      </c>
      <c r="O728">
        <v>-73.989270944645</v>
      </c>
      <c r="P728">
        <v>103</v>
      </c>
      <c r="Q728">
        <v>1</v>
      </c>
      <c r="R728">
        <f>(RestaurantData[[#This Row],[MonthySales]]/1500)*0.07</f>
        <v>0.11602800000000002</v>
      </c>
    </row>
    <row r="729" spans="1:18" hidden="1" x14ac:dyDescent="0.3">
      <c r="A729">
        <v>50013433</v>
      </c>
      <c r="B729" s="1" t="s">
        <v>874</v>
      </c>
      <c r="C729" t="s">
        <v>14</v>
      </c>
      <c r="D729" s="2">
        <v>152</v>
      </c>
      <c r="E729" s="1" t="s">
        <v>875</v>
      </c>
      <c r="F729" s="2">
        <v>10002</v>
      </c>
      <c r="G729" s="3">
        <v>2125333348</v>
      </c>
      <c r="H729" s="1" t="s">
        <v>212</v>
      </c>
      <c r="I729" t="s">
        <v>21</v>
      </c>
      <c r="J729">
        <v>100</v>
      </c>
      <c r="K729">
        <v>292</v>
      </c>
      <c r="L729" s="27">
        <f>RestaurantData[[#This Row],[DailyCustAvg]]*30</f>
        <v>8760</v>
      </c>
      <c r="M729" s="7">
        <f>(((RestaurantData[[#This Row],[FitScore]]/100)*RestaurantData[[#This Row],[DailyCustAvg]])/3.5)*30</f>
        <v>2502.8571428571431</v>
      </c>
      <c r="N729">
        <v>40.720530409067997</v>
      </c>
      <c r="O729">
        <v>-73.985443437943999</v>
      </c>
      <c r="P729">
        <v>103</v>
      </c>
      <c r="Q729">
        <v>2</v>
      </c>
      <c r="R729">
        <f>(RestaurantData[[#This Row],[MonthySales]]/1500)*0.07</f>
        <v>0.11680000000000003</v>
      </c>
    </row>
    <row r="730" spans="1:18" hidden="1" x14ac:dyDescent="0.3">
      <c r="A730">
        <v>41373149</v>
      </c>
      <c r="B730" s="1" t="s">
        <v>935</v>
      </c>
      <c r="C730" t="s">
        <v>14</v>
      </c>
      <c r="D730" s="2">
        <v>139</v>
      </c>
      <c r="E730" s="1" t="s">
        <v>936</v>
      </c>
      <c r="F730" s="2">
        <v>10002</v>
      </c>
      <c r="G730" s="3">
        <v>2125660203</v>
      </c>
      <c r="H730" s="1" t="s">
        <v>242</v>
      </c>
      <c r="I730" t="s">
        <v>21</v>
      </c>
      <c r="J730">
        <v>99</v>
      </c>
      <c r="K730">
        <v>291</v>
      </c>
      <c r="L730" s="27">
        <f>RestaurantData[[#This Row],[DailyCustAvg]]*30</f>
        <v>8730</v>
      </c>
      <c r="M730" s="7">
        <f>(((RestaurantData[[#This Row],[FitScore]]/100)*RestaurantData[[#This Row],[DailyCustAvg]])/3.5)*30</f>
        <v>2469.3428571428567</v>
      </c>
      <c r="N730">
        <v>40.713918876800001</v>
      </c>
      <c r="O730">
        <v>-73.991573545749006</v>
      </c>
      <c r="P730">
        <v>103</v>
      </c>
      <c r="Q730">
        <v>1</v>
      </c>
      <c r="R730">
        <f>(RestaurantData[[#This Row],[MonthySales]]/1500)*0.07</f>
        <v>0.11523599999999999</v>
      </c>
    </row>
    <row r="731" spans="1:18" hidden="1" x14ac:dyDescent="0.3">
      <c r="A731">
        <v>50090441</v>
      </c>
      <c r="B731" s="1" t="s">
        <v>1081</v>
      </c>
      <c r="C731" t="s">
        <v>14</v>
      </c>
      <c r="D731" s="2">
        <v>97</v>
      </c>
      <c r="E731" s="1" t="s">
        <v>78</v>
      </c>
      <c r="F731" s="2">
        <v>10002</v>
      </c>
      <c r="G731" s="3">
        <v>3473787888</v>
      </c>
      <c r="H731" s="1" t="s">
        <v>45</v>
      </c>
      <c r="I731" t="s">
        <v>21</v>
      </c>
      <c r="J731">
        <v>99</v>
      </c>
      <c r="K731">
        <v>290</v>
      </c>
      <c r="L731" s="27">
        <f>RestaurantData[[#This Row],[DailyCustAvg]]*30</f>
        <v>8700</v>
      </c>
      <c r="M731" s="7">
        <f>(((RestaurantData[[#This Row],[FitScore]]/100)*RestaurantData[[#This Row],[DailyCustAvg]])/3.5)*30</f>
        <v>2460.8571428571431</v>
      </c>
      <c r="N731">
        <v>40.715489028355002</v>
      </c>
      <c r="O731">
        <v>-73.993835123775995</v>
      </c>
      <c r="P731">
        <v>103</v>
      </c>
      <c r="Q731">
        <v>1</v>
      </c>
      <c r="R731">
        <f>(RestaurantData[[#This Row],[MonthySales]]/1500)*0.07</f>
        <v>0.11484000000000003</v>
      </c>
    </row>
    <row r="732" spans="1:18" hidden="1" x14ac:dyDescent="0.3">
      <c r="A732">
        <v>50049958</v>
      </c>
      <c r="B732" s="1" t="s">
        <v>1099</v>
      </c>
      <c r="C732" t="s">
        <v>14</v>
      </c>
      <c r="D732" s="2">
        <v>105</v>
      </c>
      <c r="E732" s="1" t="s">
        <v>534</v>
      </c>
      <c r="F732" s="2">
        <v>10002</v>
      </c>
      <c r="G732" s="3">
        <v>6464845707</v>
      </c>
      <c r="H732" s="1" t="s">
        <v>186</v>
      </c>
      <c r="I732" t="s">
        <v>21</v>
      </c>
      <c r="J732">
        <v>99</v>
      </c>
      <c r="K732">
        <v>290</v>
      </c>
      <c r="L732" s="27">
        <f>RestaurantData[[#This Row],[DailyCustAvg]]*30</f>
        <v>8700</v>
      </c>
      <c r="M732" s="7">
        <f>(((RestaurantData[[#This Row],[FitScore]]/100)*RestaurantData[[#This Row],[DailyCustAvg]])/3.5)*30</f>
        <v>2460.8571428571431</v>
      </c>
      <c r="N732">
        <v>40.717704121238</v>
      </c>
      <c r="O732">
        <v>-73.995191308266001</v>
      </c>
      <c r="P732">
        <v>103</v>
      </c>
      <c r="Q732">
        <v>1</v>
      </c>
      <c r="R732">
        <f>(RestaurantData[[#This Row],[MonthySales]]/1500)*0.07</f>
        <v>0.11484000000000003</v>
      </c>
    </row>
    <row r="733" spans="1:18" hidden="1" x14ac:dyDescent="0.3">
      <c r="A733">
        <v>40837666</v>
      </c>
      <c r="B733" s="1" t="s">
        <v>1319</v>
      </c>
      <c r="C733" t="s">
        <v>14</v>
      </c>
      <c r="D733" s="2">
        <v>110</v>
      </c>
      <c r="E733" s="1" t="s">
        <v>896</v>
      </c>
      <c r="F733" s="2">
        <v>10002</v>
      </c>
      <c r="G733" s="3">
        <v>2126142494</v>
      </c>
      <c r="H733" s="1" t="s">
        <v>404</v>
      </c>
      <c r="I733" t="s">
        <v>21</v>
      </c>
      <c r="J733">
        <v>99</v>
      </c>
      <c r="K733">
        <v>290</v>
      </c>
      <c r="L733" s="27">
        <f>RestaurantData[[#This Row],[DailyCustAvg]]*30</f>
        <v>8700</v>
      </c>
      <c r="M733" s="7">
        <f>(((RestaurantData[[#This Row],[FitScore]]/100)*RestaurantData[[#This Row],[DailyCustAvg]])/3.5)*30</f>
        <v>2460.8571428571431</v>
      </c>
      <c r="N733">
        <v>40.719918603399996</v>
      </c>
      <c r="O733">
        <v>-73.987824549158006</v>
      </c>
      <c r="P733">
        <v>103</v>
      </c>
      <c r="Q733">
        <v>1</v>
      </c>
      <c r="R733">
        <f>(RestaurantData[[#This Row],[MonthySales]]/1500)*0.07</f>
        <v>0.11484000000000003</v>
      </c>
    </row>
    <row r="734" spans="1:18" hidden="1" x14ac:dyDescent="0.3">
      <c r="A734">
        <v>50100057</v>
      </c>
      <c r="B734" s="1" t="s">
        <v>1320</v>
      </c>
      <c r="C734" t="s">
        <v>14</v>
      </c>
      <c r="D734" s="2">
        <v>115</v>
      </c>
      <c r="E734" s="1" t="s">
        <v>849</v>
      </c>
      <c r="F734" s="2">
        <v>10002</v>
      </c>
      <c r="G734" s="3">
        <v>9173012232</v>
      </c>
      <c r="H734" s="1" t="s">
        <v>223</v>
      </c>
      <c r="I734" t="s">
        <v>17</v>
      </c>
      <c r="J734">
        <v>99</v>
      </c>
      <c r="K734">
        <v>290</v>
      </c>
      <c r="L734" s="27">
        <f>RestaurantData[[#This Row],[DailyCustAvg]]*30</f>
        <v>8700</v>
      </c>
      <c r="M734" s="7">
        <f>(((RestaurantData[[#This Row],[FitScore]]/100)*RestaurantData[[#This Row],[DailyCustAvg]])/3.5)*30</f>
        <v>2460.8571428571431</v>
      </c>
      <c r="N734">
        <v>40.718502330546997</v>
      </c>
      <c r="O734">
        <v>-73.988084546292001</v>
      </c>
      <c r="P734">
        <v>103</v>
      </c>
      <c r="Q734">
        <v>1</v>
      </c>
      <c r="R734">
        <f>(RestaurantData[[#This Row],[MonthySales]]/1500)*0.07</f>
        <v>0.11484000000000003</v>
      </c>
    </row>
    <row r="735" spans="1:18" hidden="1" x14ac:dyDescent="0.3">
      <c r="A735">
        <v>50099760</v>
      </c>
      <c r="B735" s="1" t="s">
        <v>1190</v>
      </c>
      <c r="C735" t="s">
        <v>14</v>
      </c>
      <c r="D735" s="2">
        <v>101</v>
      </c>
      <c r="E735" s="1" t="s">
        <v>896</v>
      </c>
      <c r="F735" s="2">
        <v>10002</v>
      </c>
      <c r="G735" s="3">
        <v>6464293957</v>
      </c>
      <c r="H735" s="1" t="s">
        <v>16</v>
      </c>
      <c r="I735" t="s">
        <v>21</v>
      </c>
      <c r="J735">
        <v>99</v>
      </c>
      <c r="K735">
        <v>288</v>
      </c>
      <c r="L735" s="27">
        <f>RestaurantData[[#This Row],[DailyCustAvg]]*30</f>
        <v>8640</v>
      </c>
      <c r="M735" s="7">
        <f>(((RestaurantData[[#This Row],[FitScore]]/100)*RestaurantData[[#This Row],[DailyCustAvg]])/3.5)*30</f>
        <v>2443.8857142857146</v>
      </c>
      <c r="N735">
        <v>40.720025692256002</v>
      </c>
      <c r="O735">
        <v>-73.988235789857995</v>
      </c>
      <c r="P735">
        <v>103</v>
      </c>
      <c r="Q735">
        <v>1</v>
      </c>
      <c r="R735">
        <f>(RestaurantData[[#This Row],[MonthySales]]/1500)*0.07</f>
        <v>0.11404800000000002</v>
      </c>
    </row>
    <row r="736" spans="1:18" hidden="1" x14ac:dyDescent="0.3">
      <c r="A736">
        <v>50093006</v>
      </c>
      <c r="B736" s="1" t="s">
        <v>1183</v>
      </c>
      <c r="C736" t="s">
        <v>14</v>
      </c>
      <c r="D736" s="2">
        <v>51</v>
      </c>
      <c r="E736" s="1" t="s">
        <v>1184</v>
      </c>
      <c r="F736" s="2">
        <v>10002</v>
      </c>
      <c r="G736" s="3">
        <v>2122289488</v>
      </c>
      <c r="H736" s="1" t="s">
        <v>202</v>
      </c>
      <c r="I736" t="s">
        <v>17</v>
      </c>
      <c r="J736">
        <v>99</v>
      </c>
      <c r="K736">
        <v>287</v>
      </c>
      <c r="L736" s="27">
        <f>RestaurantData[[#This Row],[DailyCustAvg]]*30</f>
        <v>8610</v>
      </c>
      <c r="M736" s="7">
        <f>(((RestaurantData[[#This Row],[FitScore]]/100)*RestaurantData[[#This Row],[DailyCustAvg]])/3.5)*30</f>
        <v>2435.3999999999996</v>
      </c>
      <c r="N736">
        <v>40.716678759335998</v>
      </c>
      <c r="O736">
        <v>-73.980462511306996</v>
      </c>
      <c r="P736">
        <v>103</v>
      </c>
      <c r="Q736">
        <v>2</v>
      </c>
      <c r="R736">
        <f>(RestaurantData[[#This Row],[MonthySales]]/1500)*0.07</f>
        <v>0.11365199999999999</v>
      </c>
    </row>
    <row r="737" spans="1:18" hidden="1" x14ac:dyDescent="0.3">
      <c r="A737">
        <v>50076759</v>
      </c>
      <c r="B737" s="1" t="s">
        <v>1076</v>
      </c>
      <c r="C737" t="s">
        <v>14</v>
      </c>
      <c r="D737" s="2">
        <v>100</v>
      </c>
      <c r="E737" s="1" t="s">
        <v>1011</v>
      </c>
      <c r="F737" s="2">
        <v>10002</v>
      </c>
      <c r="G737" s="3">
        <v>3475633752</v>
      </c>
      <c r="H737" s="1" t="s">
        <v>56</v>
      </c>
      <c r="I737" t="s">
        <v>17</v>
      </c>
      <c r="J737">
        <v>100</v>
      </c>
      <c r="K737">
        <v>286</v>
      </c>
      <c r="L737" s="27">
        <f>RestaurantData[[#This Row],[DailyCustAvg]]*30</f>
        <v>8580</v>
      </c>
      <c r="M737" s="7">
        <f>(((RestaurantData[[#This Row],[FitScore]]/100)*RestaurantData[[#This Row],[DailyCustAvg]])/3.5)*30</f>
        <v>2451.4285714285711</v>
      </c>
      <c r="N737">
        <v>40.718376467101002</v>
      </c>
      <c r="O737">
        <v>-73.992846412394002</v>
      </c>
      <c r="P737">
        <v>103</v>
      </c>
      <c r="Q737">
        <v>1</v>
      </c>
      <c r="R737">
        <f>(RestaurantData[[#This Row],[MonthySales]]/1500)*0.07</f>
        <v>0.1144</v>
      </c>
    </row>
    <row r="738" spans="1:18" hidden="1" x14ac:dyDescent="0.3">
      <c r="A738">
        <v>50037684</v>
      </c>
      <c r="B738" s="1" t="s">
        <v>1206</v>
      </c>
      <c r="C738" t="s">
        <v>14</v>
      </c>
      <c r="D738" s="2">
        <v>99</v>
      </c>
      <c r="E738" s="1" t="s">
        <v>905</v>
      </c>
      <c r="F738" s="2">
        <v>10002</v>
      </c>
      <c r="G738" s="3">
        <v>9174751423</v>
      </c>
      <c r="H738" s="1" t="s">
        <v>56</v>
      </c>
      <c r="I738" t="s">
        <v>21</v>
      </c>
      <c r="J738">
        <v>99</v>
      </c>
      <c r="K738">
        <v>284</v>
      </c>
      <c r="L738" s="27">
        <f>RestaurantData[[#This Row],[DailyCustAvg]]*30</f>
        <v>8520</v>
      </c>
      <c r="M738" s="7">
        <f>(((RestaurantData[[#This Row],[FitScore]]/100)*RestaurantData[[#This Row],[DailyCustAvg]])/3.5)*30</f>
        <v>2409.9428571428571</v>
      </c>
      <c r="N738">
        <v>40.718680978550999</v>
      </c>
      <c r="O738">
        <v>-73.990653035546003</v>
      </c>
      <c r="P738">
        <v>103</v>
      </c>
      <c r="Q738">
        <v>1</v>
      </c>
      <c r="R738">
        <f>(RestaurantData[[#This Row],[MonthySales]]/1500)*0.07</f>
        <v>0.11246399999999999</v>
      </c>
    </row>
    <row r="739" spans="1:18" hidden="1" x14ac:dyDescent="0.3">
      <c r="A739">
        <v>41629291</v>
      </c>
      <c r="B739" s="1" t="s">
        <v>225</v>
      </c>
      <c r="C739" t="s">
        <v>14</v>
      </c>
      <c r="D739" s="2">
        <v>213</v>
      </c>
      <c r="E739" s="1" t="s">
        <v>981</v>
      </c>
      <c r="F739" s="2">
        <v>10002</v>
      </c>
      <c r="G739" s="3">
        <v>2126191848</v>
      </c>
      <c r="H739" s="1" t="s">
        <v>16</v>
      </c>
      <c r="I739" t="s">
        <v>17</v>
      </c>
      <c r="J739">
        <v>99</v>
      </c>
      <c r="K739">
        <v>282</v>
      </c>
      <c r="L739" s="27">
        <f>RestaurantData[[#This Row],[DailyCustAvg]]*30</f>
        <v>8460</v>
      </c>
      <c r="M739" s="7">
        <f>(((RestaurantData[[#This Row],[FitScore]]/100)*RestaurantData[[#This Row],[DailyCustAvg]])/3.5)*30</f>
        <v>2392.9714285714285</v>
      </c>
      <c r="N739">
        <v>40.712702756346999</v>
      </c>
      <c r="O739">
        <v>-73.989319231986997</v>
      </c>
      <c r="P739">
        <v>103</v>
      </c>
      <c r="Q739">
        <v>1</v>
      </c>
      <c r="R739">
        <f>(RestaurantData[[#This Row],[MonthySales]]/1500)*0.07</f>
        <v>0.11167200000000001</v>
      </c>
    </row>
    <row r="740" spans="1:18" hidden="1" x14ac:dyDescent="0.3">
      <c r="A740">
        <v>50068284</v>
      </c>
      <c r="B740" s="1" t="s">
        <v>1338</v>
      </c>
      <c r="C740" t="s">
        <v>14</v>
      </c>
      <c r="D740" s="2">
        <v>83</v>
      </c>
      <c r="E740" s="1" t="s">
        <v>886</v>
      </c>
      <c r="F740" s="2">
        <v>10002</v>
      </c>
      <c r="G740" s="3">
        <v>6463710036</v>
      </c>
      <c r="H740" s="1" t="s">
        <v>73</v>
      </c>
      <c r="I740" t="s">
        <v>21</v>
      </c>
      <c r="J740">
        <v>100</v>
      </c>
      <c r="K740">
        <v>282</v>
      </c>
      <c r="L740" s="27">
        <f>RestaurantData[[#This Row],[DailyCustAvg]]*30</f>
        <v>8460</v>
      </c>
      <c r="M740" s="7">
        <f>(((RestaurantData[[#This Row],[FitScore]]/100)*RestaurantData[[#This Row],[DailyCustAvg]])/3.5)*30</f>
        <v>2417.1428571428569</v>
      </c>
      <c r="N740">
        <v>40.718052228064998</v>
      </c>
      <c r="O740">
        <v>-73.988470623108</v>
      </c>
      <c r="P740">
        <v>103</v>
      </c>
      <c r="Q740">
        <v>1</v>
      </c>
      <c r="R740">
        <f>(RestaurantData[[#This Row],[MonthySales]]/1500)*0.07</f>
        <v>0.1128</v>
      </c>
    </row>
    <row r="741" spans="1:18" hidden="1" x14ac:dyDescent="0.3">
      <c r="A741">
        <v>50079972</v>
      </c>
      <c r="B741" s="1" t="s">
        <v>1018</v>
      </c>
      <c r="C741" t="s">
        <v>14</v>
      </c>
      <c r="D741" s="2">
        <v>85</v>
      </c>
      <c r="E741" s="1" t="s">
        <v>894</v>
      </c>
      <c r="F741" s="2">
        <v>10002</v>
      </c>
      <c r="G741" s="3">
        <v>2122265555</v>
      </c>
      <c r="H741" s="1" t="s">
        <v>193</v>
      </c>
      <c r="I741" t="s">
        <v>21</v>
      </c>
      <c r="J741">
        <v>100</v>
      </c>
      <c r="K741">
        <v>281</v>
      </c>
      <c r="L741" s="27">
        <f>RestaurantData[[#This Row],[DailyCustAvg]]*30</f>
        <v>8430</v>
      </c>
      <c r="M741" s="7">
        <f>(((RestaurantData[[#This Row],[FitScore]]/100)*RestaurantData[[#This Row],[DailyCustAvg]])/3.5)*30</f>
        <v>2408.5714285714289</v>
      </c>
      <c r="N741">
        <v>40.717470768969001</v>
      </c>
      <c r="O741">
        <v>-73.994177643523997</v>
      </c>
      <c r="P741">
        <v>103</v>
      </c>
      <c r="Q741">
        <v>1</v>
      </c>
      <c r="R741">
        <f>(RestaurantData[[#This Row],[MonthySales]]/1500)*0.07</f>
        <v>0.11240000000000003</v>
      </c>
    </row>
    <row r="742" spans="1:18" hidden="1" x14ac:dyDescent="0.3">
      <c r="A742">
        <v>50099170</v>
      </c>
      <c r="B742" s="1" t="s">
        <v>1168</v>
      </c>
      <c r="C742" t="s">
        <v>14</v>
      </c>
      <c r="D742" s="2">
        <v>302</v>
      </c>
      <c r="E742" s="1" t="s">
        <v>468</v>
      </c>
      <c r="F742" s="2">
        <v>10002</v>
      </c>
      <c r="G742" s="3">
        <v>2122035552</v>
      </c>
      <c r="H742" s="1" t="s">
        <v>58</v>
      </c>
      <c r="I742" t="s">
        <v>21</v>
      </c>
      <c r="J742">
        <v>99</v>
      </c>
      <c r="K742">
        <v>280</v>
      </c>
      <c r="L742" s="27">
        <f>RestaurantData[[#This Row],[DailyCustAvg]]*30</f>
        <v>8400</v>
      </c>
      <c r="M742" s="7">
        <f>(((RestaurantData[[#This Row],[FitScore]]/100)*RestaurantData[[#This Row],[DailyCustAvg]])/3.5)*30</f>
        <v>2376</v>
      </c>
      <c r="N742">
        <v>40.718727756025999</v>
      </c>
      <c r="O742">
        <v>-73.992211458718003</v>
      </c>
      <c r="P742">
        <v>103</v>
      </c>
      <c r="Q742">
        <v>1</v>
      </c>
      <c r="R742">
        <f>(RestaurantData[[#This Row],[MonthySales]]/1500)*0.07</f>
        <v>0.11088000000000002</v>
      </c>
    </row>
    <row r="743" spans="1:18" hidden="1" x14ac:dyDescent="0.3">
      <c r="A743">
        <v>50064654</v>
      </c>
      <c r="B743" s="1" t="s">
        <v>857</v>
      </c>
      <c r="C743" t="s">
        <v>14</v>
      </c>
      <c r="D743" s="2">
        <v>83</v>
      </c>
      <c r="E743" s="1" t="s">
        <v>78</v>
      </c>
      <c r="F743" s="2">
        <v>10002</v>
      </c>
      <c r="G743" s="3">
        <v>2123438077</v>
      </c>
      <c r="H743" s="1" t="s">
        <v>242</v>
      </c>
      <c r="I743" t="s">
        <v>21</v>
      </c>
      <c r="J743">
        <v>100</v>
      </c>
      <c r="K743">
        <v>279</v>
      </c>
      <c r="L743" s="27">
        <f>RestaurantData[[#This Row],[DailyCustAvg]]*30</f>
        <v>8370</v>
      </c>
      <c r="M743" s="7">
        <f>(((RestaurantData[[#This Row],[FitScore]]/100)*RestaurantData[[#This Row],[DailyCustAvg]])/3.5)*30</f>
        <v>2391.4285714285711</v>
      </c>
      <c r="N743">
        <v>40.715283131824997</v>
      </c>
      <c r="O743">
        <v>-73.993149757959003</v>
      </c>
      <c r="P743">
        <v>103</v>
      </c>
      <c r="Q743">
        <v>1</v>
      </c>
      <c r="R743">
        <f>(RestaurantData[[#This Row],[MonthySales]]/1500)*0.07</f>
        <v>0.11159999999999999</v>
      </c>
    </row>
    <row r="744" spans="1:18" hidden="1" x14ac:dyDescent="0.3">
      <c r="A744">
        <v>50058195</v>
      </c>
      <c r="B744" s="1" t="s">
        <v>1092</v>
      </c>
      <c r="C744" t="s">
        <v>14</v>
      </c>
      <c r="D744" s="2">
        <v>88</v>
      </c>
      <c r="E744" s="1" t="s">
        <v>861</v>
      </c>
      <c r="F744" s="2">
        <v>10002</v>
      </c>
      <c r="G744" s="3">
        <v>2122263088</v>
      </c>
      <c r="H744" s="1" t="s">
        <v>242</v>
      </c>
      <c r="J744">
        <v>100</v>
      </c>
      <c r="K744">
        <v>279</v>
      </c>
      <c r="L744" s="27">
        <f>RestaurantData[[#This Row],[DailyCustAvg]]*30</f>
        <v>8370</v>
      </c>
      <c r="M744" s="7">
        <f>(((RestaurantData[[#This Row],[FitScore]]/100)*RestaurantData[[#This Row],[DailyCustAvg]])/3.5)*30</f>
        <v>2391.4285714285711</v>
      </c>
      <c r="N744">
        <v>40.714303286952997</v>
      </c>
      <c r="O744">
        <v>-73.993809983218995</v>
      </c>
      <c r="P744">
        <v>103</v>
      </c>
      <c r="Q744">
        <v>1</v>
      </c>
      <c r="R744">
        <f>(RestaurantData[[#This Row],[MonthySales]]/1500)*0.07</f>
        <v>0.11159999999999999</v>
      </c>
    </row>
    <row r="745" spans="1:18" hidden="1" x14ac:dyDescent="0.3">
      <c r="A745">
        <v>41281111</v>
      </c>
      <c r="B745" s="1" t="s">
        <v>1274</v>
      </c>
      <c r="C745" t="s">
        <v>14</v>
      </c>
      <c r="D745" s="2">
        <v>189</v>
      </c>
      <c r="E745" s="1" t="s">
        <v>894</v>
      </c>
      <c r="F745" s="2">
        <v>10002</v>
      </c>
      <c r="G745" s="3">
        <v>2129829330</v>
      </c>
      <c r="H745" s="1" t="s">
        <v>16</v>
      </c>
      <c r="I745" t="s">
        <v>21</v>
      </c>
      <c r="J745">
        <v>99</v>
      </c>
      <c r="K745">
        <v>277</v>
      </c>
      <c r="L745" s="27">
        <f>RestaurantData[[#This Row],[DailyCustAvg]]*30</f>
        <v>8310</v>
      </c>
      <c r="M745" s="7">
        <f>(((RestaurantData[[#This Row],[FitScore]]/100)*RestaurantData[[#This Row],[DailyCustAvg]])/3.5)*30</f>
        <v>2350.542857142857</v>
      </c>
      <c r="N745">
        <v>40.721727772252997</v>
      </c>
      <c r="O745">
        <v>-73.991998256051005</v>
      </c>
      <c r="P745">
        <v>103</v>
      </c>
      <c r="Q745">
        <v>1</v>
      </c>
      <c r="R745">
        <f>(RestaurantData[[#This Row],[MonthySales]]/1500)*0.07</f>
        <v>0.109692</v>
      </c>
    </row>
    <row r="746" spans="1:18" hidden="1" x14ac:dyDescent="0.3">
      <c r="A746">
        <v>50053593</v>
      </c>
      <c r="B746" s="1" t="s">
        <v>1034</v>
      </c>
      <c r="C746" t="s">
        <v>14</v>
      </c>
      <c r="D746" s="2">
        <v>235</v>
      </c>
      <c r="E746" s="1" t="s">
        <v>534</v>
      </c>
      <c r="F746" s="2">
        <v>10002</v>
      </c>
      <c r="G746" s="3">
        <v>9175872152</v>
      </c>
      <c r="H746" s="1" t="s">
        <v>56</v>
      </c>
      <c r="I746" t="s">
        <v>17</v>
      </c>
      <c r="J746">
        <v>99</v>
      </c>
      <c r="K746">
        <v>273</v>
      </c>
      <c r="L746" s="27">
        <f>RestaurantData[[#This Row],[DailyCustAvg]]*30</f>
        <v>8190</v>
      </c>
      <c r="M746" s="7">
        <f>(((RestaurantData[[#This Row],[FitScore]]/100)*RestaurantData[[#This Row],[DailyCustAvg]])/3.5)*30</f>
        <v>2316.6</v>
      </c>
      <c r="N746">
        <v>40.722416787816002</v>
      </c>
      <c r="O746">
        <v>-73.993224783097006</v>
      </c>
      <c r="P746">
        <v>103</v>
      </c>
      <c r="Q746">
        <v>1</v>
      </c>
      <c r="R746">
        <f>(RestaurantData[[#This Row],[MonthySales]]/1500)*0.07</f>
        <v>0.10810800000000001</v>
      </c>
    </row>
    <row r="747" spans="1:18" hidden="1" x14ac:dyDescent="0.3">
      <c r="A747">
        <v>41393791</v>
      </c>
      <c r="B747" s="1" t="s">
        <v>1038</v>
      </c>
      <c r="C747" t="s">
        <v>14</v>
      </c>
      <c r="D747" s="2">
        <v>92</v>
      </c>
      <c r="E747" s="1" t="s">
        <v>838</v>
      </c>
      <c r="F747" s="2">
        <v>10002</v>
      </c>
      <c r="G747" s="3">
        <v>2122549100</v>
      </c>
      <c r="H747" s="1" t="s">
        <v>16</v>
      </c>
      <c r="I747" t="s">
        <v>17</v>
      </c>
      <c r="J747">
        <v>100</v>
      </c>
      <c r="K747">
        <v>273</v>
      </c>
      <c r="L747" s="27">
        <f>RestaurantData[[#This Row],[DailyCustAvg]]*30</f>
        <v>8190</v>
      </c>
      <c r="M747" s="7">
        <f>(((RestaurantData[[#This Row],[FitScore]]/100)*RestaurantData[[#This Row],[DailyCustAvg]])/3.5)*30</f>
        <v>2340</v>
      </c>
      <c r="N747">
        <v>40.718387161370998</v>
      </c>
      <c r="O747">
        <v>-73.989206486336002</v>
      </c>
      <c r="P747">
        <v>103</v>
      </c>
      <c r="Q747">
        <v>1</v>
      </c>
      <c r="R747">
        <f>(RestaurantData[[#This Row],[MonthySales]]/1500)*0.07</f>
        <v>0.10920000000000002</v>
      </c>
    </row>
    <row r="748" spans="1:18" hidden="1" x14ac:dyDescent="0.3">
      <c r="A748">
        <v>50039082</v>
      </c>
      <c r="B748" s="1" t="s">
        <v>979</v>
      </c>
      <c r="C748" t="s">
        <v>14</v>
      </c>
      <c r="D748" s="2">
        <v>521</v>
      </c>
      <c r="E748" s="1" t="s">
        <v>532</v>
      </c>
      <c r="F748" s="2">
        <v>10002</v>
      </c>
      <c r="G748" s="3">
        <v>2129950244</v>
      </c>
      <c r="H748" s="1" t="s">
        <v>212</v>
      </c>
      <c r="I748" t="s">
        <v>17</v>
      </c>
      <c r="J748">
        <v>99</v>
      </c>
      <c r="K748">
        <v>272</v>
      </c>
      <c r="L748" s="27">
        <f>RestaurantData[[#This Row],[DailyCustAvg]]*30</f>
        <v>8160</v>
      </c>
      <c r="M748" s="7">
        <f>(((RestaurantData[[#This Row],[FitScore]]/100)*RestaurantData[[#This Row],[DailyCustAvg]])/3.5)*30</f>
        <v>2308.1142857142854</v>
      </c>
      <c r="N748">
        <v>40.714573786457002</v>
      </c>
      <c r="O748">
        <v>-73.982082786248</v>
      </c>
      <c r="P748">
        <v>103</v>
      </c>
      <c r="Q748">
        <v>1</v>
      </c>
      <c r="R748">
        <f>(RestaurantData[[#This Row],[MonthySales]]/1500)*0.07</f>
        <v>0.107712</v>
      </c>
    </row>
    <row r="749" spans="1:18" hidden="1" x14ac:dyDescent="0.3">
      <c r="A749">
        <v>50038410</v>
      </c>
      <c r="B749" s="1" t="s">
        <v>848</v>
      </c>
      <c r="C749" t="s">
        <v>14</v>
      </c>
      <c r="D749" s="2">
        <v>85</v>
      </c>
      <c r="E749" s="1" t="s">
        <v>849</v>
      </c>
      <c r="F749" s="2">
        <v>10002</v>
      </c>
      <c r="G749" s="3">
        <v>6468472367</v>
      </c>
      <c r="H749" s="1" t="s">
        <v>56</v>
      </c>
      <c r="I749" t="s">
        <v>21</v>
      </c>
      <c r="J749">
        <v>99</v>
      </c>
      <c r="K749">
        <v>271</v>
      </c>
      <c r="L749" s="27">
        <f>RestaurantData[[#This Row],[DailyCustAvg]]*30</f>
        <v>8130</v>
      </c>
      <c r="M749" s="7">
        <f>(((RestaurantData[[#This Row],[FitScore]]/100)*RestaurantData[[#This Row],[DailyCustAvg]])/3.5)*30</f>
        <v>2299.6285714285714</v>
      </c>
      <c r="N749">
        <v>40.718977328328997</v>
      </c>
      <c r="O749">
        <v>-73.989660934114994</v>
      </c>
      <c r="P749">
        <v>103</v>
      </c>
      <c r="Q749">
        <v>1</v>
      </c>
      <c r="R749">
        <f>(RestaurantData[[#This Row],[MonthySales]]/1500)*0.07</f>
        <v>0.10731599999999999</v>
      </c>
    </row>
    <row r="750" spans="1:18" hidden="1" x14ac:dyDescent="0.3">
      <c r="A750">
        <v>50070592</v>
      </c>
      <c r="B750" s="1" t="s">
        <v>1342</v>
      </c>
      <c r="C750" t="s">
        <v>14</v>
      </c>
      <c r="D750" s="2">
        <v>112</v>
      </c>
      <c r="E750" s="1" t="s">
        <v>881</v>
      </c>
      <c r="F750" s="2">
        <v>10002</v>
      </c>
      <c r="G750" s="3">
        <v>9179152802</v>
      </c>
      <c r="H750" s="1" t="s">
        <v>68</v>
      </c>
      <c r="I750" t="s">
        <v>21</v>
      </c>
      <c r="J750">
        <v>100</v>
      </c>
      <c r="K750">
        <v>271</v>
      </c>
      <c r="L750" s="27">
        <f>RestaurantData[[#This Row],[DailyCustAvg]]*30</f>
        <v>8130</v>
      </c>
      <c r="M750" s="7">
        <f>(((RestaurantData[[#This Row],[FitScore]]/100)*RestaurantData[[#This Row],[DailyCustAvg]])/3.5)*30</f>
        <v>2322.8571428571431</v>
      </c>
      <c r="N750">
        <v>40.718110166837</v>
      </c>
      <c r="O750">
        <v>-73.991973439945994</v>
      </c>
      <c r="P750">
        <v>103</v>
      </c>
      <c r="Q750">
        <v>1</v>
      </c>
      <c r="R750">
        <f>(RestaurantData[[#This Row],[MonthySales]]/1500)*0.07</f>
        <v>0.10840000000000002</v>
      </c>
    </row>
    <row r="751" spans="1:18" hidden="1" x14ac:dyDescent="0.3">
      <c r="A751">
        <v>40975524</v>
      </c>
      <c r="B751" s="1" t="s">
        <v>884</v>
      </c>
      <c r="C751" t="s">
        <v>14</v>
      </c>
      <c r="D751" s="2">
        <v>253</v>
      </c>
      <c r="E751" s="1" t="s">
        <v>468</v>
      </c>
      <c r="F751" s="2">
        <v>10002</v>
      </c>
      <c r="G751" s="3">
        <v>2122286710</v>
      </c>
      <c r="H751" s="1" t="s">
        <v>29</v>
      </c>
      <c r="I751" t="s">
        <v>21</v>
      </c>
      <c r="J751">
        <v>99</v>
      </c>
      <c r="K751">
        <v>270</v>
      </c>
      <c r="L751" s="27">
        <f>RestaurantData[[#This Row],[DailyCustAvg]]*30</f>
        <v>8100</v>
      </c>
      <c r="M751" s="7">
        <f>(((RestaurantData[[#This Row],[FitScore]]/100)*RestaurantData[[#This Row],[DailyCustAvg]])/3.5)*30</f>
        <v>2291.1428571428573</v>
      </c>
      <c r="N751">
        <v>40.718030410967003</v>
      </c>
      <c r="O751">
        <v>-73.989971321274993</v>
      </c>
      <c r="P751">
        <v>103</v>
      </c>
      <c r="Q751">
        <v>1</v>
      </c>
      <c r="R751">
        <f>(RestaurantData[[#This Row],[MonthySales]]/1500)*0.07</f>
        <v>0.10692000000000002</v>
      </c>
    </row>
    <row r="752" spans="1:18" hidden="1" x14ac:dyDescent="0.3">
      <c r="A752">
        <v>50060916</v>
      </c>
      <c r="B752" s="1" t="s">
        <v>1043</v>
      </c>
      <c r="C752" t="s">
        <v>14</v>
      </c>
      <c r="D752" s="2">
        <v>42</v>
      </c>
      <c r="E752" s="1" t="s">
        <v>936</v>
      </c>
      <c r="F752" s="2">
        <v>10002</v>
      </c>
      <c r="G752" s="3">
        <v>9173654499</v>
      </c>
      <c r="H752" s="1" t="s">
        <v>242</v>
      </c>
      <c r="I752" t="s">
        <v>17</v>
      </c>
      <c r="J752">
        <v>99</v>
      </c>
      <c r="K752">
        <v>269</v>
      </c>
      <c r="L752" s="27">
        <f>RestaurantData[[#This Row],[DailyCustAvg]]*30</f>
        <v>8070</v>
      </c>
      <c r="M752" s="7">
        <f>(((RestaurantData[[#This Row],[FitScore]]/100)*RestaurantData[[#This Row],[DailyCustAvg]])/3.5)*30</f>
        <v>2282.6571428571428</v>
      </c>
      <c r="N752">
        <v>40.713576020626</v>
      </c>
      <c r="O752">
        <v>-73.996003226417997</v>
      </c>
      <c r="P752">
        <v>103</v>
      </c>
      <c r="Q752">
        <v>1</v>
      </c>
      <c r="R752">
        <f>(RestaurantData[[#This Row],[MonthySales]]/1500)*0.07</f>
        <v>0.10652400000000001</v>
      </c>
    </row>
    <row r="753" spans="1:18" hidden="1" x14ac:dyDescent="0.3">
      <c r="A753">
        <v>50096488</v>
      </c>
      <c r="B753" s="1" t="s">
        <v>1007</v>
      </c>
      <c r="C753" t="s">
        <v>14</v>
      </c>
      <c r="D753" s="2">
        <v>103</v>
      </c>
      <c r="E753" s="1" t="s">
        <v>534</v>
      </c>
      <c r="F753" s="2">
        <v>10002</v>
      </c>
      <c r="G753" s="3">
        <v>6462872327</v>
      </c>
      <c r="H753" s="1" t="s">
        <v>186</v>
      </c>
      <c r="I753" t="s">
        <v>21</v>
      </c>
      <c r="J753">
        <v>100</v>
      </c>
      <c r="K753">
        <v>268</v>
      </c>
      <c r="L753" s="27">
        <f>RestaurantData[[#This Row],[DailyCustAvg]]*30</f>
        <v>8040</v>
      </c>
      <c r="M753" s="7">
        <f>(((RestaurantData[[#This Row],[FitScore]]/100)*RestaurantData[[#This Row],[DailyCustAvg]])/3.5)*30</f>
        <v>2297.1428571428569</v>
      </c>
      <c r="N753">
        <v>40.717651971701002</v>
      </c>
      <c r="O753">
        <v>-73.995216563968</v>
      </c>
      <c r="P753">
        <v>103</v>
      </c>
      <c r="Q753">
        <v>1</v>
      </c>
      <c r="R753">
        <f>(RestaurantData[[#This Row],[MonthySales]]/1500)*0.07</f>
        <v>0.1072</v>
      </c>
    </row>
    <row r="754" spans="1:18" hidden="1" x14ac:dyDescent="0.3">
      <c r="A754">
        <v>50073288</v>
      </c>
      <c r="B754" s="1" t="s">
        <v>1275</v>
      </c>
      <c r="C754" t="s">
        <v>14</v>
      </c>
      <c r="D754" s="2">
        <v>202</v>
      </c>
      <c r="E754" s="1" t="s">
        <v>866</v>
      </c>
      <c r="F754" s="2">
        <v>10002</v>
      </c>
      <c r="G754" s="3">
        <v>4012412926</v>
      </c>
      <c r="H754" s="1" t="s">
        <v>148</v>
      </c>
      <c r="I754" t="s">
        <v>17</v>
      </c>
      <c r="J754">
        <v>100</v>
      </c>
      <c r="K754">
        <v>268</v>
      </c>
      <c r="L754" s="27">
        <f>RestaurantData[[#This Row],[DailyCustAvg]]*30</f>
        <v>8040</v>
      </c>
      <c r="M754" s="7">
        <f>(((RestaurantData[[#This Row],[FitScore]]/100)*RestaurantData[[#This Row],[DailyCustAvg]])/3.5)*30</f>
        <v>2297.1428571428569</v>
      </c>
      <c r="N754">
        <v>40.714047466658997</v>
      </c>
      <c r="O754">
        <v>-73.987115003021998</v>
      </c>
      <c r="P754">
        <v>103</v>
      </c>
      <c r="Q754">
        <v>1</v>
      </c>
      <c r="R754">
        <f>(RestaurantData[[#This Row],[MonthySales]]/1500)*0.07</f>
        <v>0.1072</v>
      </c>
    </row>
    <row r="755" spans="1:18" hidden="1" x14ac:dyDescent="0.3">
      <c r="A755">
        <v>40930209</v>
      </c>
      <c r="B755" s="1" t="s">
        <v>1178</v>
      </c>
      <c r="C755" t="s">
        <v>14</v>
      </c>
      <c r="D755" s="2">
        <v>317</v>
      </c>
      <c r="E755" s="1" t="s">
        <v>599</v>
      </c>
      <c r="F755" s="2">
        <v>10002</v>
      </c>
      <c r="G755" s="3">
        <v>2126736270</v>
      </c>
      <c r="H755" s="1" t="s">
        <v>16</v>
      </c>
      <c r="I755" t="s">
        <v>17</v>
      </c>
      <c r="J755">
        <v>100</v>
      </c>
      <c r="K755">
        <v>267</v>
      </c>
      <c r="L755" s="27">
        <f>RestaurantData[[#This Row],[DailyCustAvg]]*30</f>
        <v>8010</v>
      </c>
      <c r="M755" s="7">
        <f>(((RestaurantData[[#This Row],[FitScore]]/100)*RestaurantData[[#This Row],[DailyCustAvg]])/3.5)*30</f>
        <v>2288.5714285714289</v>
      </c>
      <c r="N755">
        <v>40.721246476529998</v>
      </c>
      <c r="O755">
        <v>-73.983130800884993</v>
      </c>
      <c r="P755">
        <v>103</v>
      </c>
      <c r="Q755">
        <v>2</v>
      </c>
      <c r="R755">
        <f>(RestaurantData[[#This Row],[MonthySales]]/1500)*0.07</f>
        <v>0.10680000000000003</v>
      </c>
    </row>
    <row r="756" spans="1:18" hidden="1" x14ac:dyDescent="0.3">
      <c r="A756">
        <v>41631630</v>
      </c>
      <c r="B756" s="1" t="s">
        <v>1203</v>
      </c>
      <c r="C756" t="s">
        <v>14</v>
      </c>
      <c r="D756" s="2">
        <v>196</v>
      </c>
      <c r="E756" s="1" t="s">
        <v>905</v>
      </c>
      <c r="F756" s="2">
        <v>10002</v>
      </c>
      <c r="G756" s="3">
        <v>2124774155</v>
      </c>
      <c r="H756" s="1" t="s">
        <v>16</v>
      </c>
      <c r="I756" t="s">
        <v>17</v>
      </c>
      <c r="J756">
        <v>100</v>
      </c>
      <c r="K756">
        <v>266</v>
      </c>
      <c r="L756" s="27">
        <f>RestaurantData[[#This Row],[DailyCustAvg]]*30</f>
        <v>7980</v>
      </c>
      <c r="M756" s="7">
        <f>(((RestaurantData[[#This Row],[FitScore]]/100)*RestaurantData[[#This Row],[DailyCustAvg]])/3.5)*30</f>
        <v>2280</v>
      </c>
      <c r="N756">
        <v>40.722408210471002</v>
      </c>
      <c r="O756">
        <v>-73.988837849614001</v>
      </c>
      <c r="P756">
        <v>103</v>
      </c>
      <c r="Q756">
        <v>1</v>
      </c>
      <c r="R756">
        <f>(RestaurantData[[#This Row],[MonthySales]]/1500)*0.07</f>
        <v>0.10640000000000001</v>
      </c>
    </row>
    <row r="757" spans="1:18" hidden="1" x14ac:dyDescent="0.3">
      <c r="A757">
        <v>41249363</v>
      </c>
      <c r="B757" s="1" t="s">
        <v>1201</v>
      </c>
      <c r="C757" t="s">
        <v>14</v>
      </c>
      <c r="D757" s="2">
        <v>81</v>
      </c>
      <c r="E757" s="1" t="s">
        <v>929</v>
      </c>
      <c r="F757" s="2">
        <v>10002</v>
      </c>
      <c r="G757" s="3">
        <v>2127757755</v>
      </c>
      <c r="H757" s="1" t="s">
        <v>56</v>
      </c>
      <c r="I757" t="s">
        <v>21</v>
      </c>
      <c r="J757">
        <v>100</v>
      </c>
      <c r="K757">
        <v>265</v>
      </c>
      <c r="L757" s="27">
        <f>RestaurantData[[#This Row],[DailyCustAvg]]*30</f>
        <v>7950</v>
      </c>
      <c r="M757" s="7">
        <f>(((RestaurantData[[#This Row],[FitScore]]/100)*RestaurantData[[#This Row],[DailyCustAvg]])/3.5)*30</f>
        <v>2271.4285714285711</v>
      </c>
      <c r="N757">
        <v>40.717747739312998</v>
      </c>
      <c r="O757">
        <v>-73.990433114121998</v>
      </c>
      <c r="P757">
        <v>103</v>
      </c>
      <c r="Q757">
        <v>1</v>
      </c>
      <c r="R757">
        <f>(RestaurantData[[#This Row],[MonthySales]]/1500)*0.07</f>
        <v>0.106</v>
      </c>
    </row>
    <row r="758" spans="1:18" hidden="1" x14ac:dyDescent="0.3">
      <c r="A758">
        <v>50074873</v>
      </c>
      <c r="B758" s="1" t="s">
        <v>957</v>
      </c>
      <c r="C758" t="s">
        <v>14</v>
      </c>
      <c r="D758" s="2">
        <v>102</v>
      </c>
      <c r="E758" s="1" t="s">
        <v>958</v>
      </c>
      <c r="F758" s="2">
        <v>10002</v>
      </c>
      <c r="G758" s="3">
        <v>6467717855</v>
      </c>
      <c r="H758" s="1" t="s">
        <v>68</v>
      </c>
      <c r="I758" t="s">
        <v>21</v>
      </c>
      <c r="J758">
        <v>100</v>
      </c>
      <c r="K758">
        <v>263</v>
      </c>
      <c r="L758" s="27">
        <f>RestaurantData[[#This Row],[DailyCustAvg]]*30</f>
        <v>7890</v>
      </c>
      <c r="M758" s="7">
        <f>(((RestaurantData[[#This Row],[FitScore]]/100)*RestaurantData[[#This Row],[DailyCustAvg]])/3.5)*30</f>
        <v>2254.2857142857142</v>
      </c>
      <c r="N758">
        <v>40.718639363034001</v>
      </c>
      <c r="O758">
        <v>-73.98624471123</v>
      </c>
      <c r="P758">
        <v>103</v>
      </c>
      <c r="Q758">
        <v>1</v>
      </c>
      <c r="R758">
        <f>(RestaurantData[[#This Row],[MonthySales]]/1500)*0.07</f>
        <v>0.10520000000000002</v>
      </c>
    </row>
    <row r="759" spans="1:18" hidden="1" x14ac:dyDescent="0.3">
      <c r="A759">
        <v>50049836</v>
      </c>
      <c r="B759" s="1" t="s">
        <v>1236</v>
      </c>
      <c r="C759" t="s">
        <v>14</v>
      </c>
      <c r="D759" s="2">
        <v>109</v>
      </c>
      <c r="E759" s="1" t="s">
        <v>881</v>
      </c>
      <c r="F759" s="2">
        <v>10002</v>
      </c>
      <c r="G759" s="3">
        <v>6468708292</v>
      </c>
      <c r="H759" s="1" t="s">
        <v>68</v>
      </c>
      <c r="I759" t="s">
        <v>21</v>
      </c>
      <c r="J759">
        <v>99</v>
      </c>
      <c r="K759">
        <v>263</v>
      </c>
      <c r="L759" s="27">
        <f>RestaurantData[[#This Row],[DailyCustAvg]]*30</f>
        <v>7890</v>
      </c>
      <c r="M759" s="7">
        <f>(((RestaurantData[[#This Row],[FitScore]]/100)*RestaurantData[[#This Row],[DailyCustAvg]])/3.5)*30</f>
        <v>2231.7428571428572</v>
      </c>
      <c r="N759">
        <v>40.718118402652998</v>
      </c>
      <c r="O759">
        <v>-73.991995083610007</v>
      </c>
      <c r="P759">
        <v>103</v>
      </c>
      <c r="Q759">
        <v>1</v>
      </c>
      <c r="R759">
        <f>(RestaurantData[[#This Row],[MonthySales]]/1500)*0.07</f>
        <v>0.10414800000000002</v>
      </c>
    </row>
    <row r="760" spans="1:18" hidden="1" x14ac:dyDescent="0.3">
      <c r="A760">
        <v>50064785</v>
      </c>
      <c r="B760" s="1" t="s">
        <v>1200</v>
      </c>
      <c r="C760" t="s">
        <v>14</v>
      </c>
      <c r="D760" s="2">
        <v>27</v>
      </c>
      <c r="E760" s="1" t="s">
        <v>929</v>
      </c>
      <c r="F760" s="2">
        <v>10002</v>
      </c>
      <c r="G760" s="3">
        <v>3476804361</v>
      </c>
      <c r="H760" s="1" t="s">
        <v>24</v>
      </c>
      <c r="I760" t="s">
        <v>17</v>
      </c>
      <c r="J760">
        <v>99</v>
      </c>
      <c r="K760">
        <v>261</v>
      </c>
      <c r="L760" s="27">
        <f>RestaurantData[[#This Row],[DailyCustAvg]]*30</f>
        <v>7830</v>
      </c>
      <c r="M760" s="7">
        <f>(((RestaurantData[[#This Row],[FitScore]]/100)*RestaurantData[[#This Row],[DailyCustAvg]])/3.5)*30</f>
        <v>2214.7714285714287</v>
      </c>
      <c r="N760">
        <v>40.715510843144997</v>
      </c>
      <c r="O760">
        <v>-73.991580558311995</v>
      </c>
      <c r="P760">
        <v>103</v>
      </c>
      <c r="Q760">
        <v>1</v>
      </c>
      <c r="R760">
        <f>(RestaurantData[[#This Row],[MonthySales]]/1500)*0.07</f>
        <v>0.10335600000000002</v>
      </c>
    </row>
    <row r="761" spans="1:18" hidden="1" x14ac:dyDescent="0.3">
      <c r="A761">
        <v>50011694</v>
      </c>
      <c r="B761" s="1" t="s">
        <v>1258</v>
      </c>
      <c r="C761" t="s">
        <v>14</v>
      </c>
      <c r="D761" s="2">
        <v>178</v>
      </c>
      <c r="E761" s="1" t="s">
        <v>838</v>
      </c>
      <c r="F761" s="2">
        <v>10002</v>
      </c>
      <c r="G761" s="3">
        <v>6466570233</v>
      </c>
      <c r="H761" s="1" t="s">
        <v>16</v>
      </c>
      <c r="J761">
        <v>99</v>
      </c>
      <c r="K761">
        <v>259</v>
      </c>
      <c r="L761" s="27">
        <f>RestaurantData[[#This Row],[DailyCustAvg]]*30</f>
        <v>7770</v>
      </c>
      <c r="M761" s="7">
        <f>(((RestaurantData[[#This Row],[FitScore]]/100)*RestaurantData[[#This Row],[DailyCustAvg]])/3.5)*30</f>
        <v>2197.8000000000002</v>
      </c>
      <c r="N761">
        <v>40.721760306581999</v>
      </c>
      <c r="O761">
        <v>-73.987492308420997</v>
      </c>
      <c r="P761">
        <v>103</v>
      </c>
      <c r="Q761">
        <v>1</v>
      </c>
      <c r="R761">
        <f>(RestaurantData[[#This Row],[MonthySales]]/1500)*0.07</f>
        <v>0.10256400000000002</v>
      </c>
    </row>
    <row r="762" spans="1:18" hidden="1" x14ac:dyDescent="0.3">
      <c r="A762">
        <v>50034756</v>
      </c>
      <c r="B762" s="1" t="s">
        <v>1285</v>
      </c>
      <c r="C762" t="s">
        <v>14</v>
      </c>
      <c r="D762" s="2">
        <v>159</v>
      </c>
      <c r="E762" s="1" t="s">
        <v>599</v>
      </c>
      <c r="F762" s="2">
        <v>10002</v>
      </c>
      <c r="G762" s="3">
        <v>6468613342</v>
      </c>
      <c r="H762" s="1" t="s">
        <v>16</v>
      </c>
      <c r="I762" t="s">
        <v>17</v>
      </c>
      <c r="J762">
        <v>100</v>
      </c>
      <c r="K762">
        <v>259</v>
      </c>
      <c r="L762" s="27">
        <f>RestaurantData[[#This Row],[DailyCustAvg]]*30</f>
        <v>7770</v>
      </c>
      <c r="M762" s="7">
        <f>(((RestaurantData[[#This Row],[FitScore]]/100)*RestaurantData[[#This Row],[DailyCustAvg]])/3.5)*30</f>
        <v>2220</v>
      </c>
      <c r="N762">
        <v>40.723058743510997</v>
      </c>
      <c r="O762">
        <v>-73.989079456918006</v>
      </c>
      <c r="P762">
        <v>103</v>
      </c>
      <c r="Q762">
        <v>1</v>
      </c>
      <c r="R762">
        <f>(RestaurantData[[#This Row],[MonthySales]]/1500)*0.07</f>
        <v>0.10360000000000001</v>
      </c>
    </row>
    <row r="763" spans="1:18" hidden="1" x14ac:dyDescent="0.3">
      <c r="A763">
        <v>50001456</v>
      </c>
      <c r="B763" s="1" t="s">
        <v>1013</v>
      </c>
      <c r="C763" t="s">
        <v>14</v>
      </c>
      <c r="D763" s="2">
        <v>18</v>
      </c>
      <c r="E763" s="1" t="s">
        <v>936</v>
      </c>
      <c r="F763" s="2">
        <v>10002</v>
      </c>
      <c r="G763" s="3">
        <v>2129410911</v>
      </c>
      <c r="H763" s="1" t="s">
        <v>242</v>
      </c>
      <c r="I763" t="s">
        <v>21</v>
      </c>
      <c r="J763">
        <v>99</v>
      </c>
      <c r="K763">
        <v>258</v>
      </c>
      <c r="L763" s="27">
        <f>RestaurantData[[#This Row],[DailyCustAvg]]*30</f>
        <v>7740</v>
      </c>
      <c r="M763" s="7">
        <f>(((RestaurantData[[#This Row],[FitScore]]/100)*RestaurantData[[#This Row],[DailyCustAvg]])/3.5)*30</f>
        <v>2189.3142857142857</v>
      </c>
      <c r="N763">
        <v>40.713515658379002</v>
      </c>
      <c r="O763">
        <v>-73.996717454283996</v>
      </c>
      <c r="P763">
        <v>103</v>
      </c>
      <c r="Q763">
        <v>1</v>
      </c>
      <c r="R763">
        <f>(RestaurantData[[#This Row],[MonthySales]]/1500)*0.07</f>
        <v>0.10216800000000001</v>
      </c>
    </row>
    <row r="764" spans="1:18" hidden="1" x14ac:dyDescent="0.3">
      <c r="A764">
        <v>50101034</v>
      </c>
      <c r="B764" s="1" t="s">
        <v>925</v>
      </c>
      <c r="C764" t="s">
        <v>14</v>
      </c>
      <c r="D764" s="2">
        <v>115</v>
      </c>
      <c r="E764" s="1" t="s">
        <v>849</v>
      </c>
      <c r="F764" s="2">
        <v>10002</v>
      </c>
      <c r="G764" s="3">
        <v>7183830748</v>
      </c>
      <c r="H764" s="1" t="s">
        <v>56</v>
      </c>
      <c r="I764" t="s">
        <v>21</v>
      </c>
      <c r="J764">
        <v>100</v>
      </c>
      <c r="K764">
        <v>257</v>
      </c>
      <c r="L764" s="27">
        <f>RestaurantData[[#This Row],[DailyCustAvg]]*30</f>
        <v>7710</v>
      </c>
      <c r="M764" s="7">
        <f>(((RestaurantData[[#This Row],[FitScore]]/100)*RestaurantData[[#This Row],[DailyCustAvg]])/3.5)*30</f>
        <v>2202.8571428571431</v>
      </c>
      <c r="N764">
        <v>40.718502330546997</v>
      </c>
      <c r="O764">
        <v>-73.988084546292001</v>
      </c>
      <c r="P764">
        <v>103</v>
      </c>
      <c r="Q764">
        <v>1</v>
      </c>
      <c r="R764">
        <f>(RestaurantData[[#This Row],[MonthySales]]/1500)*0.07</f>
        <v>0.10280000000000002</v>
      </c>
    </row>
    <row r="765" spans="1:18" hidden="1" x14ac:dyDescent="0.3">
      <c r="A765">
        <v>50043385</v>
      </c>
      <c r="B765" s="1" t="s">
        <v>984</v>
      </c>
      <c r="C765" t="s">
        <v>14</v>
      </c>
      <c r="D765" s="2">
        <v>95</v>
      </c>
      <c r="E765" s="1" t="s">
        <v>905</v>
      </c>
      <c r="F765" s="2">
        <v>10002</v>
      </c>
      <c r="G765" s="3">
        <v>2126730300</v>
      </c>
      <c r="H765" s="1" t="s">
        <v>276</v>
      </c>
      <c r="I765" t="s">
        <v>21</v>
      </c>
      <c r="J765">
        <v>100</v>
      </c>
      <c r="K765">
        <v>257</v>
      </c>
      <c r="L765" s="27">
        <f>RestaurantData[[#This Row],[DailyCustAvg]]*30</f>
        <v>7710</v>
      </c>
      <c r="M765" s="7">
        <f>(((RestaurantData[[#This Row],[FitScore]]/100)*RestaurantData[[#This Row],[DailyCustAvg]])/3.5)*30</f>
        <v>2202.8571428571431</v>
      </c>
      <c r="N765">
        <v>40.718554724796</v>
      </c>
      <c r="O765">
        <v>-73.990721595191005</v>
      </c>
      <c r="P765">
        <v>103</v>
      </c>
      <c r="Q765">
        <v>1</v>
      </c>
      <c r="R765">
        <f>(RestaurantData[[#This Row],[MonthySales]]/1500)*0.07</f>
        <v>0.10280000000000002</v>
      </c>
    </row>
    <row r="766" spans="1:18" hidden="1" x14ac:dyDescent="0.3">
      <c r="A766">
        <v>50098217</v>
      </c>
      <c r="B766" s="1" t="s">
        <v>1250</v>
      </c>
      <c r="C766" t="s">
        <v>14</v>
      </c>
      <c r="D766" s="2">
        <v>127</v>
      </c>
      <c r="E766" s="1" t="s">
        <v>875</v>
      </c>
      <c r="F766" s="2">
        <v>10002</v>
      </c>
      <c r="G766" s="3">
        <v>2125334252</v>
      </c>
      <c r="H766" s="1" t="s">
        <v>202</v>
      </c>
      <c r="I766" t="s">
        <v>21</v>
      </c>
      <c r="J766">
        <v>99</v>
      </c>
      <c r="K766">
        <v>256</v>
      </c>
      <c r="L766" s="27">
        <f>RestaurantData[[#This Row],[DailyCustAvg]]*30</f>
        <v>7680</v>
      </c>
      <c r="M766" s="7">
        <f>(((RestaurantData[[#This Row],[FitScore]]/100)*RestaurantData[[#This Row],[DailyCustAvg]])/3.5)*30</f>
        <v>2172.3428571428572</v>
      </c>
      <c r="N766">
        <v>40.720848938149999</v>
      </c>
      <c r="O766">
        <v>-73.986558113902007</v>
      </c>
      <c r="P766">
        <v>103</v>
      </c>
      <c r="Q766">
        <v>1</v>
      </c>
      <c r="R766">
        <f>(RestaurantData[[#This Row],[MonthySales]]/1500)*0.07</f>
        <v>0.10137600000000001</v>
      </c>
    </row>
    <row r="767" spans="1:18" hidden="1" x14ac:dyDescent="0.3">
      <c r="A767">
        <v>50062487</v>
      </c>
      <c r="B767" s="1" t="s">
        <v>1141</v>
      </c>
      <c r="C767" t="s">
        <v>14</v>
      </c>
      <c r="D767" s="2">
        <v>6</v>
      </c>
      <c r="E767" s="1" t="s">
        <v>866</v>
      </c>
      <c r="F767" s="2">
        <v>10002</v>
      </c>
      <c r="G767" s="3">
        <v>2125332828</v>
      </c>
      <c r="H767" s="1" t="s">
        <v>66</v>
      </c>
      <c r="I767" t="s">
        <v>21</v>
      </c>
      <c r="J767">
        <v>99</v>
      </c>
      <c r="K767">
        <v>254</v>
      </c>
      <c r="L767" s="27">
        <f>RestaurantData[[#This Row],[DailyCustAvg]]*30</f>
        <v>7620</v>
      </c>
      <c r="M767" s="7">
        <f>(((RestaurantData[[#This Row],[FitScore]]/100)*RestaurantData[[#This Row],[DailyCustAvg]])/3.5)*30</f>
        <v>2155.3714285714286</v>
      </c>
      <c r="N767">
        <v>40.721103873719002</v>
      </c>
      <c r="O767">
        <v>-73.984003877636994</v>
      </c>
      <c r="P767">
        <v>103</v>
      </c>
      <c r="Q767">
        <v>2</v>
      </c>
      <c r="R767">
        <f>(RestaurantData[[#This Row],[MonthySales]]/1500)*0.07</f>
        <v>0.10058400000000002</v>
      </c>
    </row>
    <row r="768" spans="1:18" hidden="1" x14ac:dyDescent="0.3">
      <c r="A768">
        <v>50033339</v>
      </c>
      <c r="B768" s="1" t="s">
        <v>893</v>
      </c>
      <c r="C768" t="s">
        <v>14</v>
      </c>
      <c r="D768" s="2">
        <v>81</v>
      </c>
      <c r="E768" s="1" t="s">
        <v>894</v>
      </c>
      <c r="F768" s="2">
        <v>10002</v>
      </c>
      <c r="G768" s="3">
        <v>9176601103</v>
      </c>
      <c r="H768" s="1" t="s">
        <v>242</v>
      </c>
      <c r="I768" t="s">
        <v>17</v>
      </c>
      <c r="J768">
        <v>100</v>
      </c>
      <c r="K768">
        <v>253</v>
      </c>
      <c r="L768" s="27">
        <f>RestaurantData[[#This Row],[DailyCustAvg]]*30</f>
        <v>7590</v>
      </c>
      <c r="M768" s="7">
        <f>(((RestaurantData[[#This Row],[FitScore]]/100)*RestaurantData[[#This Row],[DailyCustAvg]])/3.5)*30</f>
        <v>2168.5714285714289</v>
      </c>
      <c r="N768">
        <v>40.717360981162003</v>
      </c>
      <c r="O768">
        <v>-73.994235371583997</v>
      </c>
      <c r="P768">
        <v>103</v>
      </c>
      <c r="Q768">
        <v>1</v>
      </c>
      <c r="R768">
        <f>(RestaurantData[[#This Row],[MonthySales]]/1500)*0.07</f>
        <v>0.10120000000000003</v>
      </c>
    </row>
    <row r="769" spans="1:18" hidden="1" x14ac:dyDescent="0.3">
      <c r="A769">
        <v>50100671</v>
      </c>
      <c r="B769" s="1" t="s">
        <v>1242</v>
      </c>
      <c r="C769" t="s">
        <v>14</v>
      </c>
      <c r="D769" s="2">
        <v>36</v>
      </c>
      <c r="E769" s="1" t="s">
        <v>881</v>
      </c>
      <c r="F769" s="2">
        <v>10002</v>
      </c>
      <c r="G769" s="3">
        <v>2122192228</v>
      </c>
      <c r="H769" s="1" t="s">
        <v>242</v>
      </c>
      <c r="I769" t="s">
        <v>21</v>
      </c>
      <c r="J769">
        <v>99</v>
      </c>
      <c r="K769">
        <v>253</v>
      </c>
      <c r="L769" s="27">
        <f>RestaurantData[[#This Row],[DailyCustAvg]]*30</f>
        <v>7590</v>
      </c>
      <c r="M769" s="7">
        <f>(((RestaurantData[[#This Row],[FitScore]]/100)*RestaurantData[[#This Row],[DailyCustAvg]])/3.5)*30</f>
        <v>2146.8857142857141</v>
      </c>
      <c r="N769">
        <v>40.715661914590001</v>
      </c>
      <c r="O769">
        <v>-73.993229079692995</v>
      </c>
      <c r="P769">
        <v>103</v>
      </c>
      <c r="Q769">
        <v>1</v>
      </c>
      <c r="R769">
        <f>(RestaurantData[[#This Row],[MonthySales]]/1500)*0.07</f>
        <v>0.100188</v>
      </c>
    </row>
    <row r="770" spans="1:18" hidden="1" x14ac:dyDescent="0.3">
      <c r="A770">
        <v>50083022</v>
      </c>
      <c r="B770" s="1" t="s">
        <v>1343</v>
      </c>
      <c r="C770" t="s">
        <v>14</v>
      </c>
      <c r="D770" s="2">
        <v>207</v>
      </c>
      <c r="E770" s="1" t="s">
        <v>534</v>
      </c>
      <c r="F770" s="2">
        <v>10002</v>
      </c>
      <c r="G770" s="3">
        <v>6467670355</v>
      </c>
      <c r="H770" s="1" t="s">
        <v>242</v>
      </c>
      <c r="I770" t="s">
        <v>21</v>
      </c>
      <c r="J770">
        <v>100</v>
      </c>
      <c r="K770">
        <v>252</v>
      </c>
      <c r="L770" s="27">
        <f>RestaurantData[[#This Row],[DailyCustAvg]]*30</f>
        <v>7560</v>
      </c>
      <c r="M770" s="7">
        <f>(((RestaurantData[[#This Row],[FitScore]]/100)*RestaurantData[[#This Row],[DailyCustAvg]])/3.5)*30</f>
        <v>2160</v>
      </c>
      <c r="N770">
        <v>40.721357330248999</v>
      </c>
      <c r="O770">
        <v>-73.993618121706007</v>
      </c>
      <c r="P770">
        <v>103</v>
      </c>
      <c r="Q770">
        <v>1</v>
      </c>
      <c r="R770">
        <f>(RestaurantData[[#This Row],[MonthySales]]/1500)*0.07</f>
        <v>0.1008</v>
      </c>
    </row>
    <row r="771" spans="1:18" hidden="1" x14ac:dyDescent="0.3">
      <c r="A771">
        <v>50004596</v>
      </c>
      <c r="B771" s="1" t="s">
        <v>1172</v>
      </c>
      <c r="C771" t="s">
        <v>14</v>
      </c>
      <c r="D771" s="2">
        <v>511</v>
      </c>
      <c r="E771" s="1" t="s">
        <v>532</v>
      </c>
      <c r="F771" s="2">
        <v>10002</v>
      </c>
      <c r="G771" s="3">
        <v>9176990614</v>
      </c>
      <c r="H771" s="1" t="s">
        <v>56</v>
      </c>
      <c r="I771" t="s">
        <v>17</v>
      </c>
      <c r="J771">
        <v>99</v>
      </c>
      <c r="K771">
        <v>251</v>
      </c>
      <c r="L771" s="27">
        <f>RestaurantData[[#This Row],[DailyCustAvg]]*30</f>
        <v>7530</v>
      </c>
      <c r="M771" s="7">
        <f>(((RestaurantData[[#This Row],[FitScore]]/100)*RestaurantData[[#This Row],[DailyCustAvg]])/3.5)*30</f>
        <v>2129.9142857142861</v>
      </c>
      <c r="N771">
        <v>40.714614979879997</v>
      </c>
      <c r="O771">
        <v>-73.982223457995005</v>
      </c>
      <c r="P771">
        <v>103</v>
      </c>
      <c r="Q771">
        <v>1</v>
      </c>
      <c r="R771">
        <f>(RestaurantData[[#This Row],[MonthySales]]/1500)*0.07</f>
        <v>9.9396000000000026E-2</v>
      </c>
    </row>
    <row r="772" spans="1:18" hidden="1" x14ac:dyDescent="0.3">
      <c r="A772">
        <v>50088912</v>
      </c>
      <c r="B772" s="1" t="s">
        <v>960</v>
      </c>
      <c r="C772" t="s">
        <v>14</v>
      </c>
      <c r="D772" s="2">
        <v>100</v>
      </c>
      <c r="E772" s="1" t="s">
        <v>929</v>
      </c>
      <c r="F772" s="2">
        <v>10002</v>
      </c>
      <c r="G772" s="3">
        <v>7322167555</v>
      </c>
      <c r="H772" s="1" t="s">
        <v>56</v>
      </c>
      <c r="I772" t="s">
        <v>21</v>
      </c>
      <c r="J772">
        <v>100</v>
      </c>
      <c r="K772">
        <v>248</v>
      </c>
      <c r="L772" s="27">
        <f>RestaurantData[[#This Row],[DailyCustAvg]]*30</f>
        <v>7440</v>
      </c>
      <c r="M772" s="7">
        <f>(((RestaurantData[[#This Row],[FitScore]]/100)*RestaurantData[[#This Row],[DailyCustAvg]])/3.5)*30</f>
        <v>2125.7142857142858</v>
      </c>
      <c r="N772">
        <v>40.718551919387998</v>
      </c>
      <c r="O772">
        <v>-73.990000102235001</v>
      </c>
      <c r="P772">
        <v>103</v>
      </c>
      <c r="Q772">
        <v>1</v>
      </c>
      <c r="R772">
        <f>(RestaurantData[[#This Row],[MonthySales]]/1500)*0.07</f>
        <v>9.9200000000000024E-2</v>
      </c>
    </row>
    <row r="773" spans="1:18" hidden="1" x14ac:dyDescent="0.3">
      <c r="A773">
        <v>50063880</v>
      </c>
      <c r="B773" s="1" t="s">
        <v>1177</v>
      </c>
      <c r="C773" t="s">
        <v>14</v>
      </c>
      <c r="D773" s="2">
        <v>146</v>
      </c>
      <c r="E773" s="1" t="s">
        <v>929</v>
      </c>
      <c r="F773" s="2">
        <v>10002</v>
      </c>
      <c r="G773" s="3">
        <v>2128428000</v>
      </c>
      <c r="H773" s="1" t="s">
        <v>16</v>
      </c>
      <c r="I773" t="s">
        <v>21</v>
      </c>
      <c r="J773">
        <v>99</v>
      </c>
      <c r="K773">
        <v>246</v>
      </c>
      <c r="L773" s="27">
        <f>RestaurantData[[#This Row],[DailyCustAvg]]*30</f>
        <v>7380</v>
      </c>
      <c r="M773" s="7">
        <f>(((RestaurantData[[#This Row],[FitScore]]/100)*RestaurantData[[#This Row],[DailyCustAvg]])/3.5)*30</f>
        <v>2087.485714285714</v>
      </c>
      <c r="N773">
        <v>40.720533548406998</v>
      </c>
      <c r="O773">
        <v>-73.988982467772999</v>
      </c>
      <c r="P773">
        <v>103</v>
      </c>
      <c r="Q773">
        <v>1</v>
      </c>
      <c r="R773">
        <f>(RestaurantData[[#This Row],[MonthySales]]/1500)*0.07</f>
        <v>9.7416000000000003E-2</v>
      </c>
    </row>
    <row r="774" spans="1:18" hidden="1" x14ac:dyDescent="0.3">
      <c r="A774">
        <v>50064541</v>
      </c>
      <c r="B774" s="1" t="s">
        <v>1196</v>
      </c>
      <c r="C774" t="s">
        <v>14</v>
      </c>
      <c r="D774" s="2">
        <v>122</v>
      </c>
      <c r="E774" s="1" t="s">
        <v>838</v>
      </c>
      <c r="F774" s="2">
        <v>10002</v>
      </c>
      <c r="G774" s="3">
        <v>6465903276</v>
      </c>
      <c r="H774" s="1" t="s">
        <v>68</v>
      </c>
      <c r="I774" t="s">
        <v>17</v>
      </c>
      <c r="J774">
        <v>99</v>
      </c>
      <c r="K774">
        <v>245</v>
      </c>
      <c r="L774" s="27">
        <f>RestaurantData[[#This Row],[DailyCustAvg]]*30</f>
        <v>7350</v>
      </c>
      <c r="M774" s="7">
        <f>(((RestaurantData[[#This Row],[FitScore]]/100)*RestaurantData[[#This Row],[DailyCustAvg]])/3.5)*30</f>
        <v>2079</v>
      </c>
      <c r="N774">
        <v>40.719663415061</v>
      </c>
      <c r="O774">
        <v>-73.988553316440004</v>
      </c>
      <c r="P774">
        <v>103</v>
      </c>
      <c r="Q774">
        <v>1</v>
      </c>
      <c r="R774">
        <f>(RestaurantData[[#This Row],[MonthySales]]/1500)*0.07</f>
        <v>9.7020000000000009E-2</v>
      </c>
    </row>
    <row r="775" spans="1:18" hidden="1" x14ac:dyDescent="0.3">
      <c r="A775">
        <v>50063811</v>
      </c>
      <c r="B775" s="1" t="s">
        <v>1306</v>
      </c>
      <c r="C775" t="s">
        <v>14</v>
      </c>
      <c r="D775" s="2">
        <v>309</v>
      </c>
      <c r="E775" s="1" t="s">
        <v>599</v>
      </c>
      <c r="F775" s="2">
        <v>10002</v>
      </c>
      <c r="G775" s="3">
        <v>6462046890</v>
      </c>
      <c r="H775" s="1" t="s">
        <v>24</v>
      </c>
      <c r="I775" t="s">
        <v>17</v>
      </c>
      <c r="J775">
        <v>99</v>
      </c>
      <c r="K775">
        <v>242</v>
      </c>
      <c r="L775" s="27">
        <f>RestaurantData[[#This Row],[DailyCustAvg]]*30</f>
        <v>7260</v>
      </c>
      <c r="M775" s="7">
        <f>(((RestaurantData[[#This Row],[FitScore]]/100)*RestaurantData[[#This Row],[DailyCustAvg]])/3.5)*30</f>
        <v>2053.542857142857</v>
      </c>
      <c r="N775">
        <v>40.721309636762001</v>
      </c>
      <c r="O775">
        <v>-73.983340026600999</v>
      </c>
      <c r="P775">
        <v>103</v>
      </c>
      <c r="Q775">
        <v>2</v>
      </c>
      <c r="R775">
        <f>(RestaurantData[[#This Row],[MonthySales]]/1500)*0.07</f>
        <v>9.5832000000000001E-2</v>
      </c>
    </row>
    <row r="776" spans="1:18" hidden="1" x14ac:dyDescent="0.3">
      <c r="A776">
        <v>50071476</v>
      </c>
      <c r="B776" s="1" t="s">
        <v>1286</v>
      </c>
      <c r="C776" t="s">
        <v>14</v>
      </c>
      <c r="D776" s="2">
        <v>150</v>
      </c>
      <c r="E776" s="1" t="s">
        <v>936</v>
      </c>
      <c r="F776" s="2">
        <v>10002</v>
      </c>
      <c r="G776" s="3">
        <v>9173997015</v>
      </c>
      <c r="H776" s="1" t="s">
        <v>163</v>
      </c>
      <c r="I776" t="s">
        <v>21</v>
      </c>
      <c r="J776">
        <v>100</v>
      </c>
      <c r="K776">
        <v>240</v>
      </c>
      <c r="L776" s="27">
        <f>RestaurantData[[#This Row],[DailyCustAvg]]*30</f>
        <v>7200</v>
      </c>
      <c r="M776" s="7">
        <f>(((RestaurantData[[#This Row],[FitScore]]/100)*RestaurantData[[#This Row],[DailyCustAvg]])/3.5)*30</f>
        <v>2057.1428571428569</v>
      </c>
      <c r="N776">
        <v>40.713998419527996</v>
      </c>
      <c r="O776">
        <v>-73.990848484566996</v>
      </c>
      <c r="P776">
        <v>103</v>
      </c>
      <c r="Q776">
        <v>1</v>
      </c>
      <c r="R776">
        <f>(RestaurantData[[#This Row],[MonthySales]]/1500)*0.07</f>
        <v>9.5999999999999988E-2</v>
      </c>
    </row>
    <row r="777" spans="1:18" hidden="1" x14ac:dyDescent="0.3">
      <c r="A777">
        <v>50056213</v>
      </c>
      <c r="B777" s="1" t="s">
        <v>1220</v>
      </c>
      <c r="C777" t="s">
        <v>14</v>
      </c>
      <c r="D777" s="2">
        <v>78</v>
      </c>
      <c r="E777" s="1" t="s">
        <v>896</v>
      </c>
      <c r="F777" s="2">
        <v>10002</v>
      </c>
      <c r="G777" s="3">
        <v>2124207700</v>
      </c>
      <c r="H777" s="1" t="s">
        <v>24</v>
      </c>
      <c r="I777" t="s">
        <v>21</v>
      </c>
      <c r="J777">
        <v>99</v>
      </c>
      <c r="K777">
        <v>239</v>
      </c>
      <c r="L777" s="27">
        <f>RestaurantData[[#This Row],[DailyCustAvg]]*30</f>
        <v>7170</v>
      </c>
      <c r="M777" s="7">
        <f>(((RestaurantData[[#This Row],[FitScore]]/100)*RestaurantData[[#This Row],[DailyCustAvg]])/3.5)*30</f>
        <v>2028.0857142857139</v>
      </c>
      <c r="N777">
        <v>40.720382623631998</v>
      </c>
      <c r="O777">
        <v>-73.989379325103002</v>
      </c>
      <c r="P777">
        <v>103</v>
      </c>
      <c r="Q777">
        <v>1</v>
      </c>
      <c r="R777">
        <f>(RestaurantData[[#This Row],[MonthySales]]/1500)*0.07</f>
        <v>9.4643999999999992E-2</v>
      </c>
    </row>
    <row r="778" spans="1:18" hidden="1" x14ac:dyDescent="0.3">
      <c r="A778">
        <v>50005320</v>
      </c>
      <c r="B778" s="1" t="s">
        <v>1008</v>
      </c>
      <c r="C778" t="s">
        <v>14</v>
      </c>
      <c r="D778" s="2">
        <v>88</v>
      </c>
      <c r="E778" s="1" t="s">
        <v>936</v>
      </c>
      <c r="F778" s="2">
        <v>10002</v>
      </c>
      <c r="G778" s="3">
        <v>2124313555</v>
      </c>
      <c r="H778" s="1" t="s">
        <v>242</v>
      </c>
      <c r="I778" t="s">
        <v>21</v>
      </c>
      <c r="J778">
        <v>99</v>
      </c>
      <c r="K778">
        <v>238</v>
      </c>
      <c r="L778" s="27">
        <f>RestaurantData[[#This Row],[DailyCustAvg]]*30</f>
        <v>7140</v>
      </c>
      <c r="M778" s="7">
        <f>(((RestaurantData[[#This Row],[FitScore]]/100)*RestaurantData[[#This Row],[DailyCustAvg]])/3.5)*30</f>
        <v>2019.6000000000001</v>
      </c>
      <c r="N778">
        <v>40.713737879423</v>
      </c>
      <c r="O778">
        <v>-73.994091397933005</v>
      </c>
      <c r="P778">
        <v>103</v>
      </c>
      <c r="Q778">
        <v>1</v>
      </c>
      <c r="R778">
        <f>(RestaurantData[[#This Row],[MonthySales]]/1500)*0.07</f>
        <v>9.4248000000000012E-2</v>
      </c>
    </row>
    <row r="779" spans="1:18" hidden="1" x14ac:dyDescent="0.3">
      <c r="A779">
        <v>50092368</v>
      </c>
      <c r="B779" s="1" t="s">
        <v>1123</v>
      </c>
      <c r="C779" t="s">
        <v>14</v>
      </c>
      <c r="D779" s="2">
        <v>115</v>
      </c>
      <c r="E779" s="1" t="s">
        <v>861</v>
      </c>
      <c r="F779" s="2">
        <v>10002</v>
      </c>
      <c r="G779" s="3">
        <v>6463602284</v>
      </c>
      <c r="H779" s="1" t="s">
        <v>73</v>
      </c>
      <c r="I779" t="s">
        <v>21</v>
      </c>
      <c r="J779">
        <v>100</v>
      </c>
      <c r="K779">
        <v>238</v>
      </c>
      <c r="L779" s="27">
        <f>RestaurantData[[#This Row],[DailyCustAvg]]*30</f>
        <v>7140</v>
      </c>
      <c r="M779" s="7">
        <f>(((RestaurantData[[#This Row],[FitScore]]/100)*RestaurantData[[#This Row],[DailyCustAvg]])/3.5)*30</f>
        <v>2040</v>
      </c>
      <c r="N779">
        <v>40.714415710432</v>
      </c>
      <c r="O779">
        <v>-73.991999137253003</v>
      </c>
      <c r="P779">
        <v>103</v>
      </c>
      <c r="Q779">
        <v>1</v>
      </c>
      <c r="R779">
        <f>(RestaurantData[[#This Row],[MonthySales]]/1500)*0.07</f>
        <v>9.5200000000000021E-2</v>
      </c>
    </row>
    <row r="780" spans="1:18" hidden="1" x14ac:dyDescent="0.3">
      <c r="A780">
        <v>50077051</v>
      </c>
      <c r="B780" s="1" t="s">
        <v>1315</v>
      </c>
      <c r="C780" t="s">
        <v>14</v>
      </c>
      <c r="D780" s="2">
        <v>175</v>
      </c>
      <c r="E780" s="1" t="s">
        <v>929</v>
      </c>
      <c r="F780" s="2">
        <v>10002</v>
      </c>
      <c r="G780" s="3">
        <v>3472181194</v>
      </c>
      <c r="H780" s="1" t="s">
        <v>202</v>
      </c>
      <c r="I780" t="s">
        <v>21</v>
      </c>
      <c r="J780">
        <v>100</v>
      </c>
      <c r="K780">
        <v>238</v>
      </c>
      <c r="L780" s="27">
        <f>RestaurantData[[#This Row],[DailyCustAvg]]*30</f>
        <v>7140</v>
      </c>
      <c r="M780" s="7">
        <f>(((RestaurantData[[#This Row],[FitScore]]/100)*RestaurantData[[#This Row],[DailyCustAvg]])/3.5)*30</f>
        <v>2040</v>
      </c>
      <c r="N780">
        <v>40.721691783672</v>
      </c>
      <c r="O780">
        <v>-73.988408661221001</v>
      </c>
      <c r="P780">
        <v>103</v>
      </c>
      <c r="Q780">
        <v>1</v>
      </c>
      <c r="R780">
        <f>(RestaurantData[[#This Row],[MonthySales]]/1500)*0.07</f>
        <v>9.5200000000000021E-2</v>
      </c>
    </row>
    <row r="781" spans="1:18" hidden="1" x14ac:dyDescent="0.3">
      <c r="A781">
        <v>50093065</v>
      </c>
      <c r="B781" s="1" t="s">
        <v>1000</v>
      </c>
      <c r="C781" t="s">
        <v>14</v>
      </c>
      <c r="D781" s="2">
        <v>39</v>
      </c>
      <c r="E781" s="1" t="s">
        <v>886</v>
      </c>
      <c r="F781" s="2">
        <v>10002</v>
      </c>
      <c r="G781" s="3">
        <v>2125181363</v>
      </c>
      <c r="H781" s="1" t="s">
        <v>56</v>
      </c>
      <c r="I781" t="s">
        <v>21</v>
      </c>
      <c r="J781">
        <v>100</v>
      </c>
      <c r="K781">
        <v>237</v>
      </c>
      <c r="L781" s="27">
        <f>RestaurantData[[#This Row],[DailyCustAvg]]*30</f>
        <v>7110</v>
      </c>
      <c r="M781" s="7">
        <f>(((RestaurantData[[#This Row],[FitScore]]/100)*RestaurantData[[#This Row],[DailyCustAvg]])/3.5)*30</f>
        <v>2031.4285714285713</v>
      </c>
      <c r="N781">
        <v>40.716128241363997</v>
      </c>
      <c r="O781">
        <v>-73.989466581680006</v>
      </c>
      <c r="P781">
        <v>103</v>
      </c>
      <c r="Q781">
        <v>1</v>
      </c>
      <c r="R781">
        <f>(RestaurantData[[#This Row],[MonthySales]]/1500)*0.07</f>
        <v>9.4800000000000009E-2</v>
      </c>
    </row>
    <row r="782" spans="1:18" hidden="1" x14ac:dyDescent="0.3">
      <c r="A782">
        <v>50006977</v>
      </c>
      <c r="B782" s="1" t="s">
        <v>1021</v>
      </c>
      <c r="C782" t="s">
        <v>14</v>
      </c>
      <c r="D782" s="2">
        <v>384</v>
      </c>
      <c r="E782" s="1" t="s">
        <v>532</v>
      </c>
      <c r="F782" s="2">
        <v>10002</v>
      </c>
      <c r="G782" s="3">
        <v>2122605888</v>
      </c>
      <c r="H782" s="1" t="s">
        <v>242</v>
      </c>
      <c r="I782" t="s">
        <v>21</v>
      </c>
      <c r="J782">
        <v>99</v>
      </c>
      <c r="K782">
        <v>237</v>
      </c>
      <c r="L782" s="27">
        <f>RestaurantData[[#This Row],[DailyCustAvg]]*30</f>
        <v>7110</v>
      </c>
      <c r="M782" s="7">
        <f>(((RestaurantData[[#This Row],[FitScore]]/100)*RestaurantData[[#This Row],[DailyCustAvg]])/3.5)*30</f>
        <v>2011.1142857142856</v>
      </c>
      <c r="N782">
        <v>40.716284530277001</v>
      </c>
      <c r="O782">
        <v>-73.987821608225005</v>
      </c>
      <c r="P782">
        <v>103</v>
      </c>
      <c r="Q782">
        <v>1</v>
      </c>
      <c r="R782">
        <f>(RestaurantData[[#This Row],[MonthySales]]/1500)*0.07</f>
        <v>9.3852000000000005E-2</v>
      </c>
    </row>
    <row r="783" spans="1:18" hidden="1" x14ac:dyDescent="0.3">
      <c r="A783">
        <v>50089679</v>
      </c>
      <c r="B783" s="1" t="s">
        <v>909</v>
      </c>
      <c r="C783" t="s">
        <v>14</v>
      </c>
      <c r="D783" s="2">
        <v>100</v>
      </c>
      <c r="E783" s="1" t="s">
        <v>875</v>
      </c>
      <c r="F783" s="2">
        <v>10002</v>
      </c>
      <c r="G783" s="3">
        <v>4138548444</v>
      </c>
      <c r="H783" s="1" t="s">
        <v>56</v>
      </c>
      <c r="I783" t="s">
        <v>21</v>
      </c>
      <c r="J783">
        <v>99</v>
      </c>
      <c r="K783">
        <v>235</v>
      </c>
      <c r="L783" s="27">
        <f>RestaurantData[[#This Row],[DailyCustAvg]]*30</f>
        <v>7050</v>
      </c>
      <c r="M783" s="7">
        <f>(((RestaurantData[[#This Row],[FitScore]]/100)*RestaurantData[[#This Row],[DailyCustAvg]])/3.5)*30</f>
        <v>1994.1428571428573</v>
      </c>
      <c r="N783">
        <v>40.721315711655002</v>
      </c>
      <c r="O783">
        <v>-73.988029927103995</v>
      </c>
      <c r="P783">
        <v>103</v>
      </c>
      <c r="Q783">
        <v>1</v>
      </c>
      <c r="R783">
        <f>(RestaurantData[[#This Row],[MonthySales]]/1500)*0.07</f>
        <v>9.3060000000000018E-2</v>
      </c>
    </row>
    <row r="784" spans="1:18" hidden="1" x14ac:dyDescent="0.3">
      <c r="A784">
        <v>50080768</v>
      </c>
      <c r="B784" s="1" t="s">
        <v>1278</v>
      </c>
      <c r="C784" t="s">
        <v>14</v>
      </c>
      <c r="D784" s="2">
        <v>90</v>
      </c>
      <c r="E784" s="1" t="s">
        <v>896</v>
      </c>
      <c r="F784" s="2">
        <v>10002</v>
      </c>
      <c r="G784" s="3">
        <v>6468840223</v>
      </c>
      <c r="H784" s="1" t="s">
        <v>56</v>
      </c>
      <c r="I784" t="s">
        <v>21</v>
      </c>
      <c r="J784">
        <v>99</v>
      </c>
      <c r="K784">
        <v>233</v>
      </c>
      <c r="L784" s="27">
        <f>RestaurantData[[#This Row],[DailyCustAvg]]*30</f>
        <v>6990</v>
      </c>
      <c r="M784" s="7">
        <f>(((RestaurantData[[#This Row],[FitScore]]/100)*RestaurantData[[#This Row],[DailyCustAvg]])/3.5)*30</f>
        <v>1977.1714285714284</v>
      </c>
      <c r="N784">
        <v>40.720217884088001</v>
      </c>
      <c r="O784">
        <v>-73.988816572523007</v>
      </c>
      <c r="P784">
        <v>103</v>
      </c>
      <c r="Q784">
        <v>1</v>
      </c>
      <c r="R784">
        <f>(RestaurantData[[#This Row],[MonthySales]]/1500)*0.07</f>
        <v>9.2268000000000003E-2</v>
      </c>
    </row>
    <row r="785" spans="1:18" hidden="1" x14ac:dyDescent="0.3">
      <c r="A785">
        <v>41545743</v>
      </c>
      <c r="B785" s="1" t="s">
        <v>1030</v>
      </c>
      <c r="C785" t="s">
        <v>14</v>
      </c>
      <c r="D785" s="2">
        <v>160</v>
      </c>
      <c r="E785" s="1" t="s">
        <v>936</v>
      </c>
      <c r="F785" s="2">
        <v>10002</v>
      </c>
      <c r="G785" s="3">
        <v>2126088899</v>
      </c>
      <c r="H785" s="1" t="s">
        <v>73</v>
      </c>
      <c r="I785" t="s">
        <v>21</v>
      </c>
      <c r="J785">
        <v>100</v>
      </c>
      <c r="K785">
        <v>232</v>
      </c>
      <c r="L785" s="27">
        <f>RestaurantData[[#This Row],[DailyCustAvg]]*30</f>
        <v>6960</v>
      </c>
      <c r="M785" s="7">
        <f>(((RestaurantData[[#This Row],[FitScore]]/100)*RestaurantData[[#This Row],[DailyCustAvg]])/3.5)*30</f>
        <v>1988.5714285714287</v>
      </c>
      <c r="N785">
        <v>40.714036810628997</v>
      </c>
      <c r="O785">
        <v>-73.990412005482995</v>
      </c>
      <c r="P785">
        <v>103</v>
      </c>
      <c r="Q785">
        <v>1</v>
      </c>
      <c r="R785">
        <f>(RestaurantData[[#This Row],[MonthySales]]/1500)*0.07</f>
        <v>9.2800000000000021E-2</v>
      </c>
    </row>
    <row r="786" spans="1:18" hidden="1" x14ac:dyDescent="0.3">
      <c r="A786">
        <v>50064268</v>
      </c>
      <c r="B786" s="1" t="s">
        <v>1232</v>
      </c>
      <c r="C786" t="s">
        <v>14</v>
      </c>
      <c r="D786" s="2">
        <v>118</v>
      </c>
      <c r="E786" s="1" t="s">
        <v>881</v>
      </c>
      <c r="F786" s="2">
        <v>10002</v>
      </c>
      <c r="G786" s="3">
        <v>2126252532</v>
      </c>
      <c r="H786" s="1" t="s">
        <v>242</v>
      </c>
      <c r="I786" t="s">
        <v>21</v>
      </c>
      <c r="J786">
        <v>100</v>
      </c>
      <c r="K786">
        <v>231</v>
      </c>
      <c r="L786" s="27">
        <f>RestaurantData[[#This Row],[DailyCustAvg]]*30</f>
        <v>6930</v>
      </c>
      <c r="M786" s="7">
        <f>(((RestaurantData[[#This Row],[FitScore]]/100)*RestaurantData[[#This Row],[DailyCustAvg]])/3.5)*30</f>
        <v>1980</v>
      </c>
      <c r="N786">
        <v>40.718272102306997</v>
      </c>
      <c r="O786">
        <v>-73.991890448983995</v>
      </c>
      <c r="P786">
        <v>103</v>
      </c>
      <c r="Q786">
        <v>1</v>
      </c>
      <c r="R786">
        <f>(RestaurantData[[#This Row],[MonthySales]]/1500)*0.07</f>
        <v>9.240000000000001E-2</v>
      </c>
    </row>
    <row r="787" spans="1:18" hidden="1" x14ac:dyDescent="0.3">
      <c r="A787">
        <v>50101067</v>
      </c>
      <c r="B787" s="1" t="s">
        <v>1239</v>
      </c>
      <c r="C787" t="s">
        <v>14</v>
      </c>
      <c r="D787" s="2">
        <v>115</v>
      </c>
      <c r="E787" s="1" t="s">
        <v>849</v>
      </c>
      <c r="F787" s="2">
        <v>10002</v>
      </c>
      <c r="G787" s="3">
        <v>3194580254</v>
      </c>
      <c r="H787" s="1" t="s">
        <v>148</v>
      </c>
      <c r="I787" t="s">
        <v>21</v>
      </c>
      <c r="J787">
        <v>100</v>
      </c>
      <c r="K787">
        <v>229</v>
      </c>
      <c r="L787" s="27">
        <f>RestaurantData[[#This Row],[DailyCustAvg]]*30</f>
        <v>6870</v>
      </c>
      <c r="M787" s="7">
        <f>(((RestaurantData[[#This Row],[FitScore]]/100)*RestaurantData[[#This Row],[DailyCustAvg]])/3.5)*30</f>
        <v>1962.8571428571429</v>
      </c>
      <c r="N787">
        <v>40.718502330546997</v>
      </c>
      <c r="O787">
        <v>-73.988084546292001</v>
      </c>
      <c r="P787">
        <v>103</v>
      </c>
      <c r="Q787">
        <v>1</v>
      </c>
      <c r="R787">
        <f>(RestaurantData[[#This Row],[MonthySales]]/1500)*0.07</f>
        <v>9.1600000000000001E-2</v>
      </c>
    </row>
    <row r="788" spans="1:18" hidden="1" x14ac:dyDescent="0.3">
      <c r="A788">
        <v>50033845</v>
      </c>
      <c r="B788" s="1" t="s">
        <v>965</v>
      </c>
      <c r="C788" t="s">
        <v>14</v>
      </c>
      <c r="D788" s="2">
        <v>49</v>
      </c>
      <c r="E788" s="1" t="s">
        <v>78</v>
      </c>
      <c r="F788" s="2">
        <v>10002</v>
      </c>
      <c r="G788" s="3">
        <v>2129251300</v>
      </c>
      <c r="H788" s="1" t="s">
        <v>16</v>
      </c>
      <c r="I788" t="s">
        <v>21</v>
      </c>
      <c r="J788">
        <v>99</v>
      </c>
      <c r="K788">
        <v>228</v>
      </c>
      <c r="L788" s="27">
        <f>RestaurantData[[#This Row],[DailyCustAvg]]*30</f>
        <v>6840</v>
      </c>
      <c r="M788" s="7">
        <f>(((RestaurantData[[#This Row],[FitScore]]/100)*RestaurantData[[#This Row],[DailyCustAvg]])/3.5)*30</f>
        <v>1934.7428571428572</v>
      </c>
      <c r="N788">
        <v>40.714819164639003</v>
      </c>
      <c r="O788">
        <v>-73.991623933187995</v>
      </c>
      <c r="P788">
        <v>103</v>
      </c>
      <c r="Q788">
        <v>1</v>
      </c>
      <c r="R788">
        <f>(RestaurantData[[#This Row],[MonthySales]]/1500)*0.07</f>
        <v>9.0288000000000021E-2</v>
      </c>
    </row>
    <row r="789" spans="1:18" hidden="1" x14ac:dyDescent="0.3">
      <c r="A789">
        <v>50036584</v>
      </c>
      <c r="B789" s="1" t="s">
        <v>880</v>
      </c>
      <c r="C789" t="s">
        <v>14</v>
      </c>
      <c r="D789" s="2">
        <v>245</v>
      </c>
      <c r="E789" s="1" t="s">
        <v>881</v>
      </c>
      <c r="F789" s="2">
        <v>10002</v>
      </c>
      <c r="G789" s="3">
        <v>2124754411</v>
      </c>
      <c r="H789" s="1" t="s">
        <v>68</v>
      </c>
      <c r="I789" t="s">
        <v>21</v>
      </c>
      <c r="J789">
        <v>100</v>
      </c>
      <c r="K789">
        <v>226</v>
      </c>
      <c r="L789" s="27">
        <f>RestaurantData[[#This Row],[DailyCustAvg]]*30</f>
        <v>6780</v>
      </c>
      <c r="M789" s="7">
        <f>(((RestaurantData[[#This Row],[FitScore]]/100)*RestaurantData[[#This Row],[DailyCustAvg]])/3.5)*30</f>
        <v>1937.1428571428571</v>
      </c>
      <c r="N789">
        <v>40.722732167474</v>
      </c>
      <c r="O789">
        <v>-73.989631487802995</v>
      </c>
      <c r="P789">
        <v>103</v>
      </c>
      <c r="Q789">
        <v>1</v>
      </c>
      <c r="R789">
        <f>(RestaurantData[[#This Row],[MonthySales]]/1500)*0.07</f>
        <v>9.0400000000000008E-2</v>
      </c>
    </row>
    <row r="790" spans="1:18" hidden="1" x14ac:dyDescent="0.3">
      <c r="A790">
        <v>50099929</v>
      </c>
      <c r="B790" s="1" t="s">
        <v>895</v>
      </c>
      <c r="C790" t="s">
        <v>14</v>
      </c>
      <c r="D790" s="2">
        <v>172</v>
      </c>
      <c r="E790" s="1" t="s">
        <v>896</v>
      </c>
      <c r="F790" s="2">
        <v>10002</v>
      </c>
      <c r="G790" s="3">
        <v>6469187711</v>
      </c>
      <c r="H790" s="1" t="s">
        <v>56</v>
      </c>
      <c r="I790" t="s">
        <v>17</v>
      </c>
      <c r="J790">
        <v>99</v>
      </c>
      <c r="K790">
        <v>226</v>
      </c>
      <c r="L790" s="27">
        <f>RestaurantData[[#This Row],[DailyCustAvg]]*30</f>
        <v>6780</v>
      </c>
      <c r="M790" s="7">
        <f>(((RestaurantData[[#This Row],[FitScore]]/100)*RestaurantData[[#This Row],[DailyCustAvg]])/3.5)*30</f>
        <v>1917.7714285714285</v>
      </c>
      <c r="N790">
        <v>40.718943824130001</v>
      </c>
      <c r="O790">
        <v>-73.984606848571005</v>
      </c>
      <c r="P790">
        <v>103</v>
      </c>
      <c r="Q790">
        <v>1</v>
      </c>
      <c r="R790">
        <f>(RestaurantData[[#This Row],[MonthySales]]/1500)*0.07</f>
        <v>8.9496000000000006E-2</v>
      </c>
    </row>
    <row r="791" spans="1:18" hidden="1" x14ac:dyDescent="0.3">
      <c r="A791">
        <v>50087978</v>
      </c>
      <c r="B791" s="1" t="s">
        <v>986</v>
      </c>
      <c r="C791" t="s">
        <v>14</v>
      </c>
      <c r="D791" s="2">
        <v>202</v>
      </c>
      <c r="E791" s="1" t="s">
        <v>905</v>
      </c>
      <c r="F791" s="2">
        <v>10002</v>
      </c>
      <c r="G791" s="3">
        <v>2127028682</v>
      </c>
      <c r="H791" s="1" t="s">
        <v>127</v>
      </c>
      <c r="I791" t="s">
        <v>21</v>
      </c>
      <c r="J791">
        <v>99</v>
      </c>
      <c r="K791">
        <v>226</v>
      </c>
      <c r="L791" s="27">
        <f>RestaurantData[[#This Row],[DailyCustAvg]]*30</f>
        <v>6780</v>
      </c>
      <c r="M791" s="7">
        <f>(((RestaurantData[[#This Row],[FitScore]]/100)*RestaurantData[[#This Row],[DailyCustAvg]])/3.5)*30</f>
        <v>1917.7714285714285</v>
      </c>
      <c r="N791">
        <v>40.722572890507003</v>
      </c>
      <c r="O791">
        <v>-73.988776491276994</v>
      </c>
      <c r="P791">
        <v>103</v>
      </c>
      <c r="Q791">
        <v>1</v>
      </c>
      <c r="R791">
        <f>(RestaurantData[[#This Row],[MonthySales]]/1500)*0.07</f>
        <v>8.9496000000000006E-2</v>
      </c>
    </row>
    <row r="792" spans="1:18" hidden="1" x14ac:dyDescent="0.3">
      <c r="A792">
        <v>40622601</v>
      </c>
      <c r="B792" s="1" t="s">
        <v>842</v>
      </c>
      <c r="C792" t="s">
        <v>14</v>
      </c>
      <c r="D792" s="2">
        <v>505</v>
      </c>
      <c r="E792" s="1" t="s">
        <v>532</v>
      </c>
      <c r="F792" s="2">
        <v>10002</v>
      </c>
      <c r="G792" s="3">
        <v>2125330214</v>
      </c>
      <c r="H792" s="1" t="s">
        <v>202</v>
      </c>
      <c r="I792" t="s">
        <v>17</v>
      </c>
      <c r="J792">
        <v>99</v>
      </c>
      <c r="K792">
        <v>224</v>
      </c>
      <c r="L792" s="27">
        <f>RestaurantData[[#This Row],[DailyCustAvg]]*30</f>
        <v>6720</v>
      </c>
      <c r="M792" s="7">
        <f>(((RestaurantData[[#This Row],[FitScore]]/100)*RestaurantData[[#This Row],[DailyCustAvg]])/3.5)*30</f>
        <v>1900.8</v>
      </c>
      <c r="N792">
        <v>40.714639696184001</v>
      </c>
      <c r="O792">
        <v>-73.982310025478995</v>
      </c>
      <c r="P792">
        <v>103</v>
      </c>
      <c r="Q792">
        <v>1</v>
      </c>
      <c r="R792">
        <f>(RestaurantData[[#This Row],[MonthySales]]/1500)*0.07</f>
        <v>8.8704000000000005E-2</v>
      </c>
    </row>
    <row r="793" spans="1:18" hidden="1" x14ac:dyDescent="0.3">
      <c r="A793">
        <v>41399360</v>
      </c>
      <c r="B793" s="1" t="s">
        <v>1151</v>
      </c>
      <c r="C793" t="s">
        <v>14</v>
      </c>
      <c r="D793" s="2">
        <v>38</v>
      </c>
      <c r="E793" s="1" t="s">
        <v>881</v>
      </c>
      <c r="F793" s="2">
        <v>10002</v>
      </c>
      <c r="G793" s="3">
        <v>2126258999</v>
      </c>
      <c r="H793" s="1" t="s">
        <v>242</v>
      </c>
      <c r="I793" t="s">
        <v>21</v>
      </c>
      <c r="J793">
        <v>99</v>
      </c>
      <c r="K793">
        <v>223</v>
      </c>
      <c r="L793" s="27">
        <f>RestaurantData[[#This Row],[DailyCustAvg]]*30</f>
        <v>6690</v>
      </c>
      <c r="M793" s="7">
        <f>(((RestaurantData[[#This Row],[FitScore]]/100)*RestaurantData[[#This Row],[DailyCustAvg]])/3.5)*30</f>
        <v>1892.3142857142857</v>
      </c>
      <c r="N793">
        <v>40.715711318929003</v>
      </c>
      <c r="O793">
        <v>-73.993203823467994</v>
      </c>
      <c r="P793">
        <v>103</v>
      </c>
      <c r="Q793">
        <v>1</v>
      </c>
      <c r="R793">
        <f>(RestaurantData[[#This Row],[MonthySales]]/1500)*0.07</f>
        <v>8.8307999999999998E-2</v>
      </c>
    </row>
    <row r="794" spans="1:18" hidden="1" x14ac:dyDescent="0.3">
      <c r="A794">
        <v>50100652</v>
      </c>
      <c r="B794" s="1" t="s">
        <v>916</v>
      </c>
      <c r="C794" t="s">
        <v>14</v>
      </c>
      <c r="D794" s="2">
        <v>254</v>
      </c>
      <c r="E794" s="1" t="s">
        <v>468</v>
      </c>
      <c r="F794" s="2">
        <v>10002</v>
      </c>
      <c r="G794" s="3">
        <v>2128600401</v>
      </c>
      <c r="H794" s="1" t="s">
        <v>73</v>
      </c>
      <c r="I794" t="s">
        <v>21</v>
      </c>
      <c r="J794">
        <v>100</v>
      </c>
      <c r="K794">
        <v>219</v>
      </c>
      <c r="L794" s="27">
        <f>RestaurantData[[#This Row],[DailyCustAvg]]*30</f>
        <v>6570</v>
      </c>
      <c r="M794" s="7">
        <f>(((RestaurantData[[#This Row],[FitScore]]/100)*RestaurantData[[#This Row],[DailyCustAvg]])/3.5)*30</f>
        <v>1877.1428571428571</v>
      </c>
      <c r="N794">
        <v>40.718044134175997</v>
      </c>
      <c r="O794">
        <v>-73.989964104324002</v>
      </c>
      <c r="P794">
        <v>103</v>
      </c>
      <c r="Q794">
        <v>1</v>
      </c>
      <c r="R794">
        <f>(RestaurantData[[#This Row],[MonthySales]]/1500)*0.07</f>
        <v>8.7599999999999997E-2</v>
      </c>
    </row>
    <row r="795" spans="1:18" hidden="1" x14ac:dyDescent="0.3">
      <c r="A795">
        <v>40732665</v>
      </c>
      <c r="B795" s="1" t="s">
        <v>1060</v>
      </c>
      <c r="C795" t="s">
        <v>14</v>
      </c>
      <c r="D795" s="2">
        <v>205</v>
      </c>
      <c r="E795" s="1" t="s">
        <v>599</v>
      </c>
      <c r="F795" s="2">
        <v>10002</v>
      </c>
      <c r="G795" s="3">
        <v>2122542246</v>
      </c>
      <c r="H795" s="1" t="s">
        <v>138</v>
      </c>
      <c r="I795" t="s">
        <v>17</v>
      </c>
      <c r="J795">
        <v>100</v>
      </c>
      <c r="K795">
        <v>219</v>
      </c>
      <c r="L795" s="27">
        <f>RestaurantData[[#This Row],[DailyCustAvg]]*30</f>
        <v>6570</v>
      </c>
      <c r="M795" s="7">
        <f>(((RestaurantData[[#This Row],[FitScore]]/100)*RestaurantData[[#This Row],[DailyCustAvg]])/3.5)*30</f>
        <v>1877.1428571428571</v>
      </c>
      <c r="N795">
        <v>40.722504117450001</v>
      </c>
      <c r="O795">
        <v>-73.987300961166994</v>
      </c>
      <c r="P795">
        <v>103</v>
      </c>
      <c r="Q795">
        <v>1</v>
      </c>
      <c r="R795">
        <f>(RestaurantData[[#This Row],[MonthySales]]/1500)*0.07</f>
        <v>8.7599999999999997E-2</v>
      </c>
    </row>
    <row r="796" spans="1:18" hidden="1" x14ac:dyDescent="0.3">
      <c r="A796">
        <v>50065564</v>
      </c>
      <c r="B796" s="1" t="s">
        <v>1292</v>
      </c>
      <c r="C796" t="s">
        <v>14</v>
      </c>
      <c r="D796" s="2">
        <v>215</v>
      </c>
      <c r="E796" s="1" t="s">
        <v>894</v>
      </c>
      <c r="F796" s="2">
        <v>10002</v>
      </c>
      <c r="G796" s="3">
        <v>2127356000</v>
      </c>
      <c r="H796" s="1" t="s">
        <v>16</v>
      </c>
      <c r="I796" t="s">
        <v>21</v>
      </c>
      <c r="J796">
        <v>100</v>
      </c>
      <c r="K796">
        <v>218</v>
      </c>
      <c r="L796" s="27">
        <f>RestaurantData[[#This Row],[DailyCustAvg]]*30</f>
        <v>6540</v>
      </c>
      <c r="M796" s="7">
        <f>(((RestaurantData[[#This Row],[FitScore]]/100)*RestaurantData[[#This Row],[DailyCustAvg]])/3.5)*30</f>
        <v>1868.5714285714284</v>
      </c>
      <c r="N796">
        <v>40.722778979548004</v>
      </c>
      <c r="O796">
        <v>-73.991464190279004</v>
      </c>
      <c r="P796">
        <v>103</v>
      </c>
      <c r="Q796">
        <v>1</v>
      </c>
      <c r="R796">
        <f>(RestaurantData[[#This Row],[MonthySales]]/1500)*0.07</f>
        <v>8.72E-2</v>
      </c>
    </row>
    <row r="797" spans="1:18" hidden="1" x14ac:dyDescent="0.3">
      <c r="A797">
        <v>50091776</v>
      </c>
      <c r="B797" s="1" t="s">
        <v>924</v>
      </c>
      <c r="C797" t="s">
        <v>14</v>
      </c>
      <c r="D797" s="2">
        <v>88</v>
      </c>
      <c r="E797" s="1" t="s">
        <v>886</v>
      </c>
      <c r="F797" s="2">
        <v>10002</v>
      </c>
      <c r="G797" s="3">
        <v>9172612092</v>
      </c>
      <c r="H797" s="1" t="s">
        <v>73</v>
      </c>
      <c r="I797" t="s">
        <v>21</v>
      </c>
      <c r="J797">
        <v>100</v>
      </c>
      <c r="K797">
        <v>217</v>
      </c>
      <c r="L797" s="27">
        <f>RestaurantData[[#This Row],[DailyCustAvg]]*30</f>
        <v>6510</v>
      </c>
      <c r="M797" s="7">
        <f>(((RestaurantData[[#This Row],[FitScore]]/100)*RestaurantData[[#This Row],[DailyCustAvg]])/3.5)*30</f>
        <v>1860</v>
      </c>
      <c r="N797">
        <v>40.718140053728</v>
      </c>
      <c r="O797">
        <v>-73.988402066413997</v>
      </c>
      <c r="P797">
        <v>103</v>
      </c>
      <c r="Q797">
        <v>1</v>
      </c>
      <c r="R797">
        <f>(RestaurantData[[#This Row],[MonthySales]]/1500)*0.07</f>
        <v>8.6800000000000002E-2</v>
      </c>
    </row>
    <row r="798" spans="1:18" hidden="1" x14ac:dyDescent="0.3">
      <c r="A798">
        <v>50002356</v>
      </c>
      <c r="B798" s="1" t="s">
        <v>992</v>
      </c>
      <c r="C798" t="s">
        <v>14</v>
      </c>
      <c r="D798" s="2">
        <v>95</v>
      </c>
      <c r="E798" s="1" t="s">
        <v>993</v>
      </c>
      <c r="F798" s="2">
        <v>10002</v>
      </c>
      <c r="G798" s="3">
        <v>2122270709</v>
      </c>
      <c r="H798" s="1" t="s">
        <v>16</v>
      </c>
      <c r="I798" t="s">
        <v>17</v>
      </c>
      <c r="J798">
        <v>100</v>
      </c>
      <c r="K798">
        <v>217</v>
      </c>
      <c r="L798" s="27">
        <f>RestaurantData[[#This Row],[DailyCustAvg]]*30</f>
        <v>6510</v>
      </c>
      <c r="M798" s="7">
        <f>(((RestaurantData[[#This Row],[FitScore]]/100)*RestaurantData[[#This Row],[DailyCustAvg]])/3.5)*30</f>
        <v>1860</v>
      </c>
      <c r="N798">
        <v>40.713142202165002</v>
      </c>
      <c r="O798">
        <v>-73.992984048886996</v>
      </c>
      <c r="P798">
        <v>103</v>
      </c>
      <c r="Q798">
        <v>1</v>
      </c>
      <c r="R798">
        <f>(RestaurantData[[#This Row],[MonthySales]]/1500)*0.07</f>
        <v>8.6800000000000002E-2</v>
      </c>
    </row>
    <row r="799" spans="1:18" hidden="1" x14ac:dyDescent="0.3">
      <c r="A799">
        <v>50002464</v>
      </c>
      <c r="B799" s="1" t="s">
        <v>296</v>
      </c>
      <c r="C799" t="s">
        <v>14</v>
      </c>
      <c r="D799" s="2">
        <v>334</v>
      </c>
      <c r="E799" s="1" t="s">
        <v>532</v>
      </c>
      <c r="F799" s="2">
        <v>10002</v>
      </c>
      <c r="G799" s="3">
        <v>2127772372</v>
      </c>
      <c r="H799" s="1" t="s">
        <v>86</v>
      </c>
      <c r="I799" t="s">
        <v>17</v>
      </c>
      <c r="J799">
        <v>99</v>
      </c>
      <c r="K799">
        <v>216</v>
      </c>
      <c r="L799" s="27">
        <f>RestaurantData[[#This Row],[DailyCustAvg]]*30</f>
        <v>6480</v>
      </c>
      <c r="M799" s="7">
        <f>(((RestaurantData[[#This Row],[FitScore]]/100)*RestaurantData[[#This Row],[DailyCustAvg]])/3.5)*30</f>
        <v>1832.9142857142856</v>
      </c>
      <c r="N799">
        <v>40.717006620017997</v>
      </c>
      <c r="O799">
        <v>-73.990058053102004</v>
      </c>
      <c r="P799">
        <v>103</v>
      </c>
      <c r="Q799">
        <v>1</v>
      </c>
      <c r="R799">
        <f>(RestaurantData[[#This Row],[MonthySales]]/1500)*0.07</f>
        <v>8.5536000000000001E-2</v>
      </c>
    </row>
    <row r="800" spans="1:18" hidden="1" x14ac:dyDescent="0.3">
      <c r="A800">
        <v>50065982</v>
      </c>
      <c r="B800" s="1" t="s">
        <v>980</v>
      </c>
      <c r="C800" t="s">
        <v>14</v>
      </c>
      <c r="D800" s="2">
        <v>207</v>
      </c>
      <c r="E800" s="1" t="s">
        <v>981</v>
      </c>
      <c r="F800" s="2">
        <v>10002</v>
      </c>
      <c r="G800" s="3">
        <v>2122272892</v>
      </c>
      <c r="H800" s="1" t="s">
        <v>212</v>
      </c>
      <c r="I800" t="s">
        <v>17</v>
      </c>
      <c r="J800">
        <v>100</v>
      </c>
      <c r="K800">
        <v>215</v>
      </c>
      <c r="L800" s="27">
        <f>RestaurantData[[#This Row],[DailyCustAvg]]*30</f>
        <v>6450</v>
      </c>
      <c r="M800" s="7">
        <f>(((RestaurantData[[#This Row],[FitScore]]/100)*RestaurantData[[#This Row],[DailyCustAvg]])/3.5)*30</f>
        <v>1842.8571428571429</v>
      </c>
      <c r="N800">
        <v>40.712686306369001</v>
      </c>
      <c r="O800">
        <v>-73.989521234923998</v>
      </c>
      <c r="P800">
        <v>103</v>
      </c>
      <c r="Q800">
        <v>1</v>
      </c>
      <c r="R800">
        <f>(RestaurantData[[#This Row],[MonthySales]]/1500)*0.07</f>
        <v>8.6000000000000007E-2</v>
      </c>
    </row>
    <row r="801" spans="1:18" hidden="1" x14ac:dyDescent="0.3">
      <c r="A801">
        <v>50073659</v>
      </c>
      <c r="B801" s="1" t="s">
        <v>994</v>
      </c>
      <c r="C801" t="s">
        <v>14</v>
      </c>
      <c r="D801" s="2">
        <v>159</v>
      </c>
      <c r="E801" s="1" t="s">
        <v>838</v>
      </c>
      <c r="F801" s="2">
        <v>10002</v>
      </c>
      <c r="G801" s="3">
        <v>3472133313</v>
      </c>
      <c r="H801" s="1" t="s">
        <v>202</v>
      </c>
      <c r="I801" t="s">
        <v>21</v>
      </c>
      <c r="J801">
        <v>100</v>
      </c>
      <c r="K801">
        <v>215</v>
      </c>
      <c r="L801" s="27">
        <f>RestaurantData[[#This Row],[DailyCustAvg]]*30</f>
        <v>6450</v>
      </c>
      <c r="M801" s="7">
        <f>(((RestaurantData[[#This Row],[FitScore]]/100)*RestaurantData[[#This Row],[DailyCustAvg]])/3.5)*30</f>
        <v>1842.8571428571429</v>
      </c>
      <c r="N801">
        <v>40.721057686472001</v>
      </c>
      <c r="O801">
        <v>-73.987867631493998</v>
      </c>
      <c r="P801">
        <v>103</v>
      </c>
      <c r="Q801">
        <v>1</v>
      </c>
      <c r="R801">
        <f>(RestaurantData[[#This Row],[MonthySales]]/1500)*0.07</f>
        <v>8.6000000000000007E-2</v>
      </c>
    </row>
    <row r="802" spans="1:18" hidden="1" x14ac:dyDescent="0.3">
      <c r="A802">
        <v>40957772</v>
      </c>
      <c r="B802" s="1" t="s">
        <v>1161</v>
      </c>
      <c r="C802" t="s">
        <v>14</v>
      </c>
      <c r="D802" s="2">
        <v>106</v>
      </c>
      <c r="E802" s="1" t="s">
        <v>1162</v>
      </c>
      <c r="F802" s="2">
        <v>10002</v>
      </c>
      <c r="G802" s="3">
        <v>2124777515</v>
      </c>
      <c r="H802" s="1" t="s">
        <v>16</v>
      </c>
      <c r="I802" t="s">
        <v>17</v>
      </c>
      <c r="J802">
        <v>99</v>
      </c>
      <c r="K802">
        <v>215</v>
      </c>
      <c r="L802" s="27">
        <f>RestaurantData[[#This Row],[DailyCustAvg]]*30</f>
        <v>6450</v>
      </c>
      <c r="M802" s="7">
        <f>(((RestaurantData[[#This Row],[FitScore]]/100)*RestaurantData[[#This Row],[DailyCustAvg]])/3.5)*30</f>
        <v>1824.4285714285713</v>
      </c>
      <c r="N802">
        <v>40.718902957661001</v>
      </c>
      <c r="O802">
        <v>-73.987077985846</v>
      </c>
      <c r="P802">
        <v>103</v>
      </c>
      <c r="Q802">
        <v>1</v>
      </c>
      <c r="R802">
        <f>(RestaurantData[[#This Row],[MonthySales]]/1500)*0.07</f>
        <v>8.5140000000000007E-2</v>
      </c>
    </row>
    <row r="803" spans="1:18" hidden="1" x14ac:dyDescent="0.3">
      <c r="A803">
        <v>50097837</v>
      </c>
      <c r="B803" s="1" t="s">
        <v>968</v>
      </c>
      <c r="C803" t="s">
        <v>14</v>
      </c>
      <c r="D803" s="2">
        <v>63</v>
      </c>
      <c r="E803" s="1" t="s">
        <v>849</v>
      </c>
      <c r="F803" s="2">
        <v>10002</v>
      </c>
      <c r="G803" s="3">
        <v>2129256200</v>
      </c>
      <c r="H803" s="1" t="s">
        <v>68</v>
      </c>
      <c r="I803" t="s">
        <v>21</v>
      </c>
      <c r="J803">
        <v>99</v>
      </c>
      <c r="K803">
        <v>210</v>
      </c>
      <c r="L803" s="27">
        <f>RestaurantData[[#This Row],[DailyCustAvg]]*30</f>
        <v>6300</v>
      </c>
      <c r="M803" s="7">
        <f>(((RestaurantData[[#This Row],[FitScore]]/100)*RestaurantData[[#This Row],[DailyCustAvg]])/3.5)*30</f>
        <v>1782</v>
      </c>
      <c r="N803">
        <v>40.719336993753998</v>
      </c>
      <c r="O803">
        <v>-73.990847748697007</v>
      </c>
      <c r="P803">
        <v>103</v>
      </c>
      <c r="Q803">
        <v>1</v>
      </c>
      <c r="R803">
        <f>(RestaurantData[[#This Row],[MonthySales]]/1500)*0.07</f>
        <v>8.3159999999999998E-2</v>
      </c>
    </row>
    <row r="804" spans="1:18" hidden="1" x14ac:dyDescent="0.3">
      <c r="A804">
        <v>50044483</v>
      </c>
      <c r="B804" s="1" t="s">
        <v>989</v>
      </c>
      <c r="C804" t="s">
        <v>14</v>
      </c>
      <c r="D804" s="2">
        <v>96</v>
      </c>
      <c r="E804" s="1" t="s">
        <v>929</v>
      </c>
      <c r="F804" s="2">
        <v>10002</v>
      </c>
      <c r="G804" s="3">
        <v>2127809600</v>
      </c>
      <c r="H804" s="1" t="s">
        <v>58</v>
      </c>
      <c r="I804" t="s">
        <v>17</v>
      </c>
      <c r="J804">
        <v>99</v>
      </c>
      <c r="K804">
        <v>210</v>
      </c>
      <c r="L804" s="27">
        <f>RestaurantData[[#This Row],[DailyCustAvg]]*30</f>
        <v>6300</v>
      </c>
      <c r="M804" s="7">
        <f>(((RestaurantData[[#This Row],[FitScore]]/100)*RestaurantData[[#This Row],[DailyCustAvg]])/3.5)*30</f>
        <v>1782</v>
      </c>
      <c r="N804">
        <v>40.718425665710001</v>
      </c>
      <c r="O804">
        <v>-73.990065055529001</v>
      </c>
      <c r="P804">
        <v>103</v>
      </c>
      <c r="Q804">
        <v>1</v>
      </c>
      <c r="R804">
        <f>(RestaurantData[[#This Row],[MonthySales]]/1500)*0.07</f>
        <v>8.3159999999999998E-2</v>
      </c>
    </row>
    <row r="805" spans="1:18" hidden="1" x14ac:dyDescent="0.3">
      <c r="A805">
        <v>50081691</v>
      </c>
      <c r="B805" s="1" t="s">
        <v>937</v>
      </c>
      <c r="C805" t="s">
        <v>14</v>
      </c>
      <c r="D805" s="2">
        <v>19</v>
      </c>
      <c r="E805" s="1" t="s">
        <v>866</v>
      </c>
      <c r="F805" s="2">
        <v>10002</v>
      </c>
      <c r="G805" s="3">
        <v>2122282100</v>
      </c>
      <c r="H805" s="1" t="s">
        <v>16</v>
      </c>
      <c r="I805" t="s">
        <v>21</v>
      </c>
      <c r="J805">
        <v>100</v>
      </c>
      <c r="K805">
        <v>209</v>
      </c>
      <c r="L805" s="27">
        <f>RestaurantData[[#This Row],[DailyCustAvg]]*30</f>
        <v>6270</v>
      </c>
      <c r="M805" s="7">
        <f>(((RestaurantData[[#This Row],[FitScore]]/100)*RestaurantData[[#This Row],[DailyCustAvg]])/3.5)*30</f>
        <v>1791.4285714285716</v>
      </c>
      <c r="N805">
        <v>40.720730615843998</v>
      </c>
      <c r="O805">
        <v>-73.984224030264002</v>
      </c>
      <c r="P805">
        <v>103</v>
      </c>
      <c r="Q805">
        <v>2</v>
      </c>
      <c r="R805">
        <f>(RestaurantData[[#This Row],[MonthySales]]/1500)*0.07</f>
        <v>8.3600000000000022E-2</v>
      </c>
    </row>
    <row r="806" spans="1:18" hidden="1" x14ac:dyDescent="0.3">
      <c r="A806">
        <v>50001761</v>
      </c>
      <c r="B806" s="1" t="s">
        <v>1015</v>
      </c>
      <c r="C806" t="s">
        <v>14</v>
      </c>
      <c r="D806" s="2">
        <v>243</v>
      </c>
      <c r="E806" s="1" t="s">
        <v>532</v>
      </c>
      <c r="F806" s="2">
        <v>10002</v>
      </c>
      <c r="G806" s="3">
        <v>2123341313</v>
      </c>
      <c r="H806" s="1" t="s">
        <v>242</v>
      </c>
      <c r="I806" t="s">
        <v>21</v>
      </c>
      <c r="J806">
        <v>99</v>
      </c>
      <c r="K806">
        <v>209</v>
      </c>
      <c r="L806" s="27">
        <f>RestaurantData[[#This Row],[DailyCustAvg]]*30</f>
        <v>6270</v>
      </c>
      <c r="M806" s="7">
        <f>(((RestaurantData[[#This Row],[FitScore]]/100)*RestaurantData[[#This Row],[DailyCustAvg]])/3.5)*30</f>
        <v>1773.5142857142857</v>
      </c>
      <c r="N806">
        <v>40.718313424233003</v>
      </c>
      <c r="O806">
        <v>-73.994408446668999</v>
      </c>
      <c r="P806">
        <v>103</v>
      </c>
      <c r="Q806">
        <v>1</v>
      </c>
      <c r="R806">
        <f>(RestaurantData[[#This Row],[MonthySales]]/1500)*0.07</f>
        <v>8.2764000000000004E-2</v>
      </c>
    </row>
    <row r="807" spans="1:18" hidden="1" x14ac:dyDescent="0.3">
      <c r="A807">
        <v>41603465</v>
      </c>
      <c r="B807" s="1" t="s">
        <v>1116</v>
      </c>
      <c r="C807" t="s">
        <v>14</v>
      </c>
      <c r="D807" s="2">
        <v>26</v>
      </c>
      <c r="E807" s="1" t="s">
        <v>1117</v>
      </c>
      <c r="F807" s="2">
        <v>10002</v>
      </c>
      <c r="G807" s="3">
        <v>6469960029</v>
      </c>
      <c r="H807" s="1" t="s">
        <v>56</v>
      </c>
      <c r="I807" t="s">
        <v>21</v>
      </c>
      <c r="J807">
        <v>100</v>
      </c>
      <c r="K807">
        <v>209</v>
      </c>
      <c r="L807" s="27">
        <f>RestaurantData[[#This Row],[DailyCustAvg]]*30</f>
        <v>6270</v>
      </c>
      <c r="M807" s="7">
        <f>(((RestaurantData[[#This Row],[FitScore]]/100)*RestaurantData[[#This Row],[DailyCustAvg]])/3.5)*30</f>
        <v>1791.4285714285716</v>
      </c>
      <c r="N807">
        <v>40.713043175130998</v>
      </c>
      <c r="O807">
        <v>-73.990069468057001</v>
      </c>
      <c r="P807">
        <v>103</v>
      </c>
      <c r="Q807">
        <v>1</v>
      </c>
      <c r="R807">
        <f>(RestaurantData[[#This Row],[MonthySales]]/1500)*0.07</f>
        <v>8.3600000000000022E-2</v>
      </c>
    </row>
    <row r="808" spans="1:18" hidden="1" x14ac:dyDescent="0.3">
      <c r="A808">
        <v>50070172</v>
      </c>
      <c r="B808" s="1" t="s">
        <v>1039</v>
      </c>
      <c r="C808" t="s">
        <v>14</v>
      </c>
      <c r="D808" s="2">
        <v>7</v>
      </c>
      <c r="E808" s="1" t="s">
        <v>905</v>
      </c>
      <c r="F808" s="2">
        <v>10002</v>
      </c>
      <c r="G808" s="3">
        <v>2122199876</v>
      </c>
      <c r="H808" s="1" t="s">
        <v>242</v>
      </c>
      <c r="I808" t="s">
        <v>21</v>
      </c>
      <c r="J808">
        <v>99</v>
      </c>
      <c r="K808">
        <v>208</v>
      </c>
      <c r="L808" s="27">
        <f>RestaurantData[[#This Row],[DailyCustAvg]]*30</f>
        <v>6240</v>
      </c>
      <c r="M808" s="7">
        <f>(((RestaurantData[[#This Row],[FitScore]]/100)*RestaurantData[[#This Row],[DailyCustAvg]])/3.5)*30</f>
        <v>1765.0285714285715</v>
      </c>
      <c r="N808">
        <v>40.714813744193002</v>
      </c>
      <c r="O808">
        <v>-73.992630360424002</v>
      </c>
      <c r="P808">
        <v>103</v>
      </c>
      <c r="Q808">
        <v>1</v>
      </c>
      <c r="R808">
        <f>(RestaurantData[[#This Row],[MonthySales]]/1500)*0.07</f>
        <v>8.2368000000000011E-2</v>
      </c>
    </row>
    <row r="809" spans="1:18" hidden="1" x14ac:dyDescent="0.3">
      <c r="A809">
        <v>50092851</v>
      </c>
      <c r="B809" s="1" t="s">
        <v>1068</v>
      </c>
      <c r="C809" t="s">
        <v>14</v>
      </c>
      <c r="D809" s="2">
        <v>130</v>
      </c>
      <c r="E809" s="1" t="s">
        <v>861</v>
      </c>
      <c r="F809" s="2">
        <v>10002</v>
      </c>
      <c r="G809" s="3">
        <v>6468827052</v>
      </c>
      <c r="H809" s="1" t="s">
        <v>156</v>
      </c>
      <c r="I809" t="s">
        <v>17</v>
      </c>
      <c r="J809">
        <v>99</v>
      </c>
      <c r="K809">
        <v>206</v>
      </c>
      <c r="L809" s="27">
        <f>RestaurantData[[#This Row],[DailyCustAvg]]*30</f>
        <v>6180</v>
      </c>
      <c r="M809" s="7">
        <f>(((RestaurantData[[#This Row],[FitScore]]/100)*RestaurantData[[#This Row],[DailyCustAvg]])/3.5)*30</f>
        <v>1748.0571428571427</v>
      </c>
      <c r="N809">
        <v>40.714440403448997</v>
      </c>
      <c r="O809">
        <v>-73.991858451786996</v>
      </c>
      <c r="P809">
        <v>103</v>
      </c>
      <c r="Q809">
        <v>1</v>
      </c>
      <c r="R809">
        <f>(RestaurantData[[#This Row],[MonthySales]]/1500)*0.07</f>
        <v>8.157600000000001E-2</v>
      </c>
    </row>
    <row r="810" spans="1:18" hidden="1" x14ac:dyDescent="0.3">
      <c r="A810">
        <v>50036378</v>
      </c>
      <c r="B810" s="1" t="s">
        <v>1139</v>
      </c>
      <c r="C810" t="s">
        <v>14</v>
      </c>
      <c r="D810" s="2">
        <v>40</v>
      </c>
      <c r="E810" s="1" t="s">
        <v>1140</v>
      </c>
      <c r="F810" s="2">
        <v>10002</v>
      </c>
      <c r="G810" s="3">
        <v>4153176266</v>
      </c>
      <c r="H810" s="1" t="s">
        <v>16</v>
      </c>
      <c r="I810" t="s">
        <v>21</v>
      </c>
      <c r="J810">
        <v>100</v>
      </c>
      <c r="K810">
        <v>206</v>
      </c>
      <c r="L810" s="27">
        <f>RestaurantData[[#This Row],[DailyCustAvg]]*30</f>
        <v>6180</v>
      </c>
      <c r="M810" s="7">
        <f>(((RestaurantData[[#This Row],[FitScore]]/100)*RestaurantData[[#This Row],[DailyCustAvg]])/3.5)*30</f>
        <v>1765.7142857142856</v>
      </c>
      <c r="N810">
        <v>40.712409425030003</v>
      </c>
      <c r="O810">
        <v>-73.994365658256001</v>
      </c>
      <c r="P810">
        <v>103</v>
      </c>
      <c r="Q810">
        <v>1</v>
      </c>
      <c r="R810">
        <f>(RestaurantData[[#This Row],[MonthySales]]/1500)*0.07</f>
        <v>8.2400000000000001E-2</v>
      </c>
    </row>
    <row r="811" spans="1:18" hidden="1" x14ac:dyDescent="0.3">
      <c r="A811">
        <v>50072985</v>
      </c>
      <c r="B811" s="1" t="s">
        <v>912</v>
      </c>
      <c r="C811" t="s">
        <v>14</v>
      </c>
      <c r="D811" s="2">
        <v>93</v>
      </c>
      <c r="E811" s="1" t="s">
        <v>534</v>
      </c>
      <c r="F811" s="2">
        <v>10002</v>
      </c>
      <c r="G811" s="3">
        <v>2123438111</v>
      </c>
      <c r="H811" s="1" t="s">
        <v>16</v>
      </c>
      <c r="I811" t="s">
        <v>17</v>
      </c>
      <c r="J811">
        <v>100</v>
      </c>
      <c r="K811">
        <v>205</v>
      </c>
      <c r="L811" s="27">
        <f>RestaurantData[[#This Row],[DailyCustAvg]]*30</f>
        <v>6150</v>
      </c>
      <c r="M811" s="7">
        <f>(((RestaurantData[[#This Row],[FitScore]]/100)*RestaurantData[[#This Row],[DailyCustAvg]])/3.5)*30</f>
        <v>1757.1428571428571</v>
      </c>
      <c r="N811">
        <v>40.717174392590998</v>
      </c>
      <c r="O811">
        <v>-73.995476330591003</v>
      </c>
      <c r="P811">
        <v>103</v>
      </c>
      <c r="Q811">
        <v>1</v>
      </c>
      <c r="R811">
        <f>(RestaurantData[[#This Row],[MonthySales]]/1500)*0.07</f>
        <v>8.2000000000000017E-2</v>
      </c>
    </row>
    <row r="812" spans="1:18" hidden="1" x14ac:dyDescent="0.3">
      <c r="A812">
        <v>41549472</v>
      </c>
      <c r="B812" s="1" t="s">
        <v>995</v>
      </c>
      <c r="C812" t="s">
        <v>14</v>
      </c>
      <c r="D812" s="2">
        <v>68</v>
      </c>
      <c r="E812" s="1" t="s">
        <v>936</v>
      </c>
      <c r="F812" s="2">
        <v>10002</v>
      </c>
      <c r="G812" s="3">
        <v>2122748659</v>
      </c>
      <c r="H812" s="1" t="s">
        <v>242</v>
      </c>
      <c r="I812" t="s">
        <v>21</v>
      </c>
      <c r="J812">
        <v>100</v>
      </c>
      <c r="K812">
        <v>205</v>
      </c>
      <c r="L812" s="27">
        <f>RestaurantData[[#This Row],[DailyCustAvg]]*30</f>
        <v>6150</v>
      </c>
      <c r="M812" s="7">
        <f>(((RestaurantData[[#This Row],[FitScore]]/100)*RestaurantData[[#This Row],[DailyCustAvg]])/3.5)*30</f>
        <v>1757.1428571428571</v>
      </c>
      <c r="N812">
        <v>40.713639120808999</v>
      </c>
      <c r="O812">
        <v>-73.995231281860995</v>
      </c>
      <c r="P812">
        <v>103</v>
      </c>
      <c r="Q812">
        <v>1</v>
      </c>
      <c r="R812">
        <f>(RestaurantData[[#This Row],[MonthySales]]/1500)*0.07</f>
        <v>8.2000000000000017E-2</v>
      </c>
    </row>
    <row r="813" spans="1:18" hidden="1" x14ac:dyDescent="0.3">
      <c r="A813">
        <v>50010285</v>
      </c>
      <c r="B813" s="1" t="s">
        <v>1002</v>
      </c>
      <c r="C813" t="s">
        <v>14</v>
      </c>
      <c r="D813" s="2">
        <v>145</v>
      </c>
      <c r="E813" s="1" t="s">
        <v>599</v>
      </c>
      <c r="F813" s="2">
        <v>10002</v>
      </c>
      <c r="G813" s="3">
        <v>2126732337</v>
      </c>
      <c r="H813" s="1" t="s">
        <v>16</v>
      </c>
      <c r="I813" t="s">
        <v>17</v>
      </c>
      <c r="J813">
        <v>100</v>
      </c>
      <c r="K813">
        <v>205</v>
      </c>
      <c r="L813" s="27">
        <f>RestaurantData[[#This Row],[DailyCustAvg]]*30</f>
        <v>6150</v>
      </c>
      <c r="M813" s="7">
        <f>(((RestaurantData[[#This Row],[FitScore]]/100)*RestaurantData[[#This Row],[DailyCustAvg]])/3.5)*30</f>
        <v>1757.1428571428571</v>
      </c>
      <c r="N813">
        <v>40.723248190153001</v>
      </c>
      <c r="O813">
        <v>-73.989703561648994</v>
      </c>
      <c r="P813">
        <v>103</v>
      </c>
      <c r="Q813">
        <v>1</v>
      </c>
      <c r="R813">
        <f>(RestaurantData[[#This Row],[MonthySales]]/1500)*0.07</f>
        <v>8.2000000000000017E-2</v>
      </c>
    </row>
    <row r="814" spans="1:18" hidden="1" x14ac:dyDescent="0.3">
      <c r="A814">
        <v>50045292</v>
      </c>
      <c r="B814" s="1" t="s">
        <v>1247</v>
      </c>
      <c r="C814" t="s">
        <v>14</v>
      </c>
      <c r="D814" s="2">
        <v>63</v>
      </c>
      <c r="E814" s="1" t="s">
        <v>866</v>
      </c>
      <c r="F814" s="2">
        <v>10002</v>
      </c>
      <c r="G814" s="3">
        <v>2125296300</v>
      </c>
      <c r="H814" s="1" t="s">
        <v>143</v>
      </c>
      <c r="I814" t="s">
        <v>17</v>
      </c>
      <c r="J814">
        <v>99</v>
      </c>
      <c r="K814">
        <v>204</v>
      </c>
      <c r="L814" s="27">
        <f>RestaurantData[[#This Row],[DailyCustAvg]]*30</f>
        <v>6120</v>
      </c>
      <c r="M814" s="7">
        <f>(((RestaurantData[[#This Row],[FitScore]]/100)*RestaurantData[[#This Row],[DailyCustAvg]])/3.5)*30</f>
        <v>1731.0857142857144</v>
      </c>
      <c r="N814">
        <v>40.719454388342001</v>
      </c>
      <c r="O814">
        <v>-73.984888116429005</v>
      </c>
      <c r="P814">
        <v>103</v>
      </c>
      <c r="Q814">
        <v>1</v>
      </c>
      <c r="R814">
        <f>(RestaurantData[[#This Row],[MonthySales]]/1500)*0.07</f>
        <v>8.0784000000000009E-2</v>
      </c>
    </row>
    <row r="815" spans="1:18" hidden="1" x14ac:dyDescent="0.3">
      <c r="A815">
        <v>50099119</v>
      </c>
      <c r="B815" s="1" t="s">
        <v>1146</v>
      </c>
      <c r="C815" t="s">
        <v>14</v>
      </c>
      <c r="D815" s="2">
        <v>94</v>
      </c>
      <c r="E815" s="1" t="s">
        <v>936</v>
      </c>
      <c r="F815" s="2">
        <v>10002</v>
      </c>
      <c r="G815" s="3">
        <v>2126251080</v>
      </c>
      <c r="H815" s="1" t="s">
        <v>242</v>
      </c>
      <c r="I815" t="s">
        <v>21</v>
      </c>
      <c r="J815">
        <v>99</v>
      </c>
      <c r="K815">
        <v>203</v>
      </c>
      <c r="L815" s="27">
        <f>RestaurantData[[#This Row],[DailyCustAvg]]*30</f>
        <v>6090</v>
      </c>
      <c r="M815" s="7">
        <f>(((RestaurantData[[#This Row],[FitScore]]/100)*RestaurantData[[#This Row],[DailyCustAvg]])/3.5)*30</f>
        <v>1722.6000000000001</v>
      </c>
      <c r="N815">
        <v>40.713770792532003</v>
      </c>
      <c r="O815">
        <v>-73.993640494133999</v>
      </c>
      <c r="P815">
        <v>103</v>
      </c>
      <c r="Q815">
        <v>1</v>
      </c>
      <c r="R815">
        <f>(RestaurantData[[#This Row],[MonthySales]]/1500)*0.07</f>
        <v>8.0388000000000015E-2</v>
      </c>
    </row>
    <row r="816" spans="1:18" hidden="1" x14ac:dyDescent="0.3">
      <c r="A816">
        <v>50060069</v>
      </c>
      <c r="B816" s="1" t="s">
        <v>1281</v>
      </c>
      <c r="C816" t="s">
        <v>14</v>
      </c>
      <c r="D816" s="2">
        <v>42</v>
      </c>
      <c r="E816" s="1" t="s">
        <v>896</v>
      </c>
      <c r="F816" s="2">
        <v>10002</v>
      </c>
      <c r="G816" s="3">
        <v>6466495868</v>
      </c>
      <c r="H816" s="1" t="s">
        <v>56</v>
      </c>
      <c r="I816" t="s">
        <v>17</v>
      </c>
      <c r="J816">
        <v>99</v>
      </c>
      <c r="K816">
        <v>200</v>
      </c>
      <c r="L816" s="27">
        <f>RestaurantData[[#This Row],[DailyCustAvg]]*30</f>
        <v>6000</v>
      </c>
      <c r="M816" s="7">
        <f>(((RestaurantData[[#This Row],[FitScore]]/100)*RestaurantData[[#This Row],[DailyCustAvg]])/3.5)*30</f>
        <v>1697.1428571428571</v>
      </c>
      <c r="N816">
        <v>40.720887802221</v>
      </c>
      <c r="O816">
        <v>-73.991035129780997</v>
      </c>
      <c r="P816">
        <v>103</v>
      </c>
      <c r="Q816">
        <v>1</v>
      </c>
      <c r="R816">
        <f>(RestaurantData[[#This Row],[MonthySales]]/1500)*0.07</f>
        <v>7.9200000000000007E-2</v>
      </c>
    </row>
    <row r="817" spans="1:18" hidden="1" x14ac:dyDescent="0.3">
      <c r="A817">
        <v>50098135</v>
      </c>
      <c r="B817" s="1" t="s">
        <v>955</v>
      </c>
      <c r="C817" t="s">
        <v>14</v>
      </c>
      <c r="D817" s="2">
        <v>81</v>
      </c>
      <c r="E817" s="1" t="s">
        <v>534</v>
      </c>
      <c r="F817" s="2">
        <v>10002</v>
      </c>
      <c r="G817" s="3">
        <v>9175672933</v>
      </c>
      <c r="H817" s="1" t="s">
        <v>242</v>
      </c>
      <c r="I817" t="s">
        <v>21</v>
      </c>
      <c r="J817">
        <v>100</v>
      </c>
      <c r="K817">
        <v>199</v>
      </c>
      <c r="L817" s="27">
        <f>RestaurantData[[#This Row],[DailyCustAvg]]*30</f>
        <v>5970</v>
      </c>
      <c r="M817" s="7">
        <f>(((RestaurantData[[#This Row],[FitScore]]/100)*RestaurantData[[#This Row],[DailyCustAvg]])/3.5)*30</f>
        <v>1705.7142857142856</v>
      </c>
      <c r="N817">
        <v>40.716877964463997</v>
      </c>
      <c r="O817">
        <v>-73.995653112200003</v>
      </c>
      <c r="P817">
        <v>103</v>
      </c>
      <c r="Q817">
        <v>1</v>
      </c>
      <c r="R817">
        <f>(RestaurantData[[#This Row],[MonthySales]]/1500)*0.07</f>
        <v>7.9600000000000004E-2</v>
      </c>
    </row>
    <row r="818" spans="1:18" hidden="1" x14ac:dyDescent="0.3">
      <c r="A818">
        <v>41286452</v>
      </c>
      <c r="B818" s="1" t="s">
        <v>928</v>
      </c>
      <c r="C818" t="s">
        <v>14</v>
      </c>
      <c r="D818" s="2">
        <v>79</v>
      </c>
      <c r="E818" s="1" t="s">
        <v>929</v>
      </c>
      <c r="F818" s="2">
        <v>10002</v>
      </c>
      <c r="G818" s="3">
        <v>2122199545</v>
      </c>
      <c r="H818" s="1" t="s">
        <v>354</v>
      </c>
      <c r="I818" t="s">
        <v>21</v>
      </c>
      <c r="J818">
        <v>99</v>
      </c>
      <c r="K818">
        <v>198</v>
      </c>
      <c r="L818" s="27">
        <f>RestaurantData[[#This Row],[DailyCustAvg]]*30</f>
        <v>5940</v>
      </c>
      <c r="M818" s="7">
        <f>(((RestaurantData[[#This Row],[FitScore]]/100)*RestaurantData[[#This Row],[DailyCustAvg]])/3.5)*30</f>
        <v>1680.1714285714288</v>
      </c>
      <c r="N818">
        <v>40.717687357119999</v>
      </c>
      <c r="O818">
        <v>-73.990465589601001</v>
      </c>
      <c r="P818">
        <v>103</v>
      </c>
      <c r="Q818">
        <v>1</v>
      </c>
      <c r="R818">
        <f>(RestaurantData[[#This Row],[MonthySales]]/1500)*0.07</f>
        <v>7.8408000000000019E-2</v>
      </c>
    </row>
    <row r="819" spans="1:18" hidden="1" x14ac:dyDescent="0.3">
      <c r="A819">
        <v>40829514</v>
      </c>
      <c r="B819" s="1" t="s">
        <v>947</v>
      </c>
      <c r="C819" t="s">
        <v>14</v>
      </c>
      <c r="D819" s="2">
        <v>4</v>
      </c>
      <c r="E819" s="1" t="s">
        <v>866</v>
      </c>
      <c r="F819" s="2">
        <v>10002</v>
      </c>
      <c r="G819" s="3">
        <v>6466026263</v>
      </c>
      <c r="H819" s="1" t="s">
        <v>16</v>
      </c>
      <c r="I819" t="s">
        <v>17</v>
      </c>
      <c r="J819">
        <v>100</v>
      </c>
      <c r="K819">
        <v>198</v>
      </c>
      <c r="L819" s="27">
        <f>RestaurantData[[#This Row],[DailyCustAvg]]*30</f>
        <v>5940</v>
      </c>
      <c r="M819" s="7">
        <f>(((RestaurantData[[#This Row],[FitScore]]/100)*RestaurantData[[#This Row],[DailyCustAvg]])/3.5)*30</f>
        <v>1697.1428571428571</v>
      </c>
      <c r="N819">
        <v>40.721158765035</v>
      </c>
      <c r="O819">
        <v>-73.983975003544003</v>
      </c>
      <c r="P819">
        <v>103</v>
      </c>
      <c r="Q819">
        <v>2</v>
      </c>
      <c r="R819">
        <f>(RestaurantData[[#This Row],[MonthySales]]/1500)*0.07</f>
        <v>7.9200000000000007E-2</v>
      </c>
    </row>
    <row r="820" spans="1:18" hidden="1" x14ac:dyDescent="0.3">
      <c r="A820">
        <v>50045647</v>
      </c>
      <c r="B820" s="1" t="s">
        <v>1336</v>
      </c>
      <c r="C820" t="s">
        <v>14</v>
      </c>
      <c r="D820" s="2">
        <v>165</v>
      </c>
      <c r="E820" s="1" t="s">
        <v>936</v>
      </c>
      <c r="F820" s="2">
        <v>10002</v>
      </c>
      <c r="G820" s="3">
        <v>2124771111</v>
      </c>
      <c r="H820" s="1" t="s">
        <v>242</v>
      </c>
      <c r="I820" t="s">
        <v>17</v>
      </c>
      <c r="J820">
        <v>99</v>
      </c>
      <c r="K820">
        <v>197</v>
      </c>
      <c r="L820" s="27">
        <f>RestaurantData[[#This Row],[DailyCustAvg]]*30</f>
        <v>5910</v>
      </c>
      <c r="M820" s="7">
        <f>(((RestaurantData[[#This Row],[FitScore]]/100)*RestaurantData[[#This Row],[DailyCustAvg]])/3.5)*30</f>
        <v>1671.6857142857143</v>
      </c>
      <c r="N820">
        <v>40.714055989521</v>
      </c>
      <c r="O820">
        <v>-73.990007993796993</v>
      </c>
      <c r="P820">
        <v>103</v>
      </c>
      <c r="Q820">
        <v>1</v>
      </c>
      <c r="R820">
        <f>(RestaurantData[[#This Row],[MonthySales]]/1500)*0.07</f>
        <v>7.8011999999999998E-2</v>
      </c>
    </row>
    <row r="821" spans="1:18" hidden="1" x14ac:dyDescent="0.3">
      <c r="A821">
        <v>50039286</v>
      </c>
      <c r="B821" s="1" t="s">
        <v>962</v>
      </c>
      <c r="C821" t="s">
        <v>14</v>
      </c>
      <c r="D821" s="2">
        <v>300</v>
      </c>
      <c r="E821" s="1" t="s">
        <v>532</v>
      </c>
      <c r="F821" s="2">
        <v>10002</v>
      </c>
      <c r="G821" s="3">
        <v>2129251662</v>
      </c>
      <c r="H821" s="1" t="s">
        <v>242</v>
      </c>
      <c r="I821" t="s">
        <v>21</v>
      </c>
      <c r="J821">
        <v>100</v>
      </c>
      <c r="K821">
        <v>195</v>
      </c>
      <c r="L821" s="27">
        <f>RestaurantData[[#This Row],[DailyCustAvg]]*30</f>
        <v>5850</v>
      </c>
      <c r="M821" s="7">
        <f>(((RestaurantData[[#This Row],[FitScore]]/100)*RestaurantData[[#This Row],[DailyCustAvg]])/3.5)*30</f>
        <v>1671.4285714285716</v>
      </c>
      <c r="N821">
        <v>40.717531007764002</v>
      </c>
      <c r="O821">
        <v>-73.991789531988005</v>
      </c>
      <c r="P821">
        <v>103</v>
      </c>
      <c r="Q821">
        <v>1</v>
      </c>
      <c r="R821">
        <f>(RestaurantData[[#This Row],[MonthySales]]/1500)*0.07</f>
        <v>7.8000000000000014E-2</v>
      </c>
    </row>
    <row r="822" spans="1:18" hidden="1" x14ac:dyDescent="0.3">
      <c r="A822">
        <v>50075722</v>
      </c>
      <c r="B822" s="1" t="s">
        <v>1291</v>
      </c>
      <c r="C822" t="s">
        <v>14</v>
      </c>
      <c r="D822" s="2">
        <v>76</v>
      </c>
      <c r="E822" s="1" t="s">
        <v>1011</v>
      </c>
      <c r="F822" s="2">
        <v>10002</v>
      </c>
      <c r="G822" s="3">
        <v>9172939890</v>
      </c>
      <c r="H822" s="1" t="s">
        <v>16</v>
      </c>
      <c r="I822" t="s">
        <v>17</v>
      </c>
      <c r="J822">
        <v>100</v>
      </c>
      <c r="K822">
        <v>194</v>
      </c>
      <c r="L822" s="27">
        <f>RestaurantData[[#This Row],[DailyCustAvg]]*30</f>
        <v>5820</v>
      </c>
      <c r="M822" s="7">
        <f>(((RestaurantData[[#This Row],[FitScore]]/100)*RestaurantData[[#This Row],[DailyCustAvg]])/3.5)*30</f>
        <v>1662.8571428571429</v>
      </c>
      <c r="N822">
        <v>40.717325253431</v>
      </c>
      <c r="O822">
        <v>-73.993387635668</v>
      </c>
      <c r="P822">
        <v>103</v>
      </c>
      <c r="Q822">
        <v>1</v>
      </c>
      <c r="R822">
        <f>(RestaurantData[[#This Row],[MonthySales]]/1500)*0.07</f>
        <v>7.7600000000000002E-2</v>
      </c>
    </row>
    <row r="823" spans="1:18" hidden="1" x14ac:dyDescent="0.3">
      <c r="A823">
        <v>40966076</v>
      </c>
      <c r="B823" s="1" t="s">
        <v>1328</v>
      </c>
      <c r="C823" t="s">
        <v>14</v>
      </c>
      <c r="D823" s="2">
        <v>123</v>
      </c>
      <c r="E823" s="1" t="s">
        <v>896</v>
      </c>
      <c r="F823" s="2">
        <v>10002</v>
      </c>
      <c r="G823" s="3">
        <v>2124209911</v>
      </c>
      <c r="H823" s="1" t="s">
        <v>16</v>
      </c>
      <c r="I823" t="s">
        <v>21</v>
      </c>
      <c r="J823">
        <v>99</v>
      </c>
      <c r="K823">
        <v>190</v>
      </c>
      <c r="L823" s="27">
        <f>RestaurantData[[#This Row],[DailyCustAvg]]*30</f>
        <v>5700</v>
      </c>
      <c r="M823" s="7">
        <f>(((RestaurantData[[#This Row],[FitScore]]/100)*RestaurantData[[#This Row],[DailyCustAvg]])/3.5)*30</f>
        <v>1612.2857142857142</v>
      </c>
      <c r="N823">
        <v>40.719715423452001</v>
      </c>
      <c r="O823">
        <v>-73.987207698793</v>
      </c>
      <c r="P823">
        <v>103</v>
      </c>
      <c r="Q823">
        <v>1</v>
      </c>
      <c r="R823">
        <f>(RestaurantData[[#This Row],[MonthySales]]/1500)*0.07</f>
        <v>7.5240000000000001E-2</v>
      </c>
    </row>
    <row r="824" spans="1:18" hidden="1" x14ac:dyDescent="0.3">
      <c r="A824">
        <v>50073176</v>
      </c>
      <c r="B824" s="1" t="s">
        <v>1186</v>
      </c>
      <c r="C824" t="s">
        <v>14</v>
      </c>
      <c r="D824" s="2">
        <v>89</v>
      </c>
      <c r="E824" s="1" t="s">
        <v>78</v>
      </c>
      <c r="F824" s="2">
        <v>10002</v>
      </c>
      <c r="G824" s="3">
        <v>2122261404</v>
      </c>
      <c r="H824" s="1" t="s">
        <v>202</v>
      </c>
      <c r="I824" t="s">
        <v>21</v>
      </c>
      <c r="J824">
        <v>100</v>
      </c>
      <c r="K824">
        <v>189</v>
      </c>
      <c r="L824" s="27">
        <f>RestaurantData[[#This Row],[DailyCustAvg]]*30</f>
        <v>5670</v>
      </c>
      <c r="M824" s="7">
        <f>(((RestaurantData[[#This Row],[FitScore]]/100)*RestaurantData[[#This Row],[DailyCustAvg]])/3.5)*30</f>
        <v>1620</v>
      </c>
      <c r="N824">
        <v>40.715395689333</v>
      </c>
      <c r="O824">
        <v>-73.993528512346998</v>
      </c>
      <c r="P824">
        <v>103</v>
      </c>
      <c r="Q824">
        <v>1</v>
      </c>
      <c r="R824">
        <f>(RestaurantData[[#This Row],[MonthySales]]/1500)*0.07</f>
        <v>7.5600000000000014E-2</v>
      </c>
    </row>
    <row r="825" spans="1:18" hidden="1" x14ac:dyDescent="0.3">
      <c r="A825">
        <v>50098741</v>
      </c>
      <c r="B825" s="1" t="s">
        <v>932</v>
      </c>
      <c r="C825" t="s">
        <v>14</v>
      </c>
      <c r="D825" s="2">
        <v>303</v>
      </c>
      <c r="E825" s="1" t="s">
        <v>468</v>
      </c>
      <c r="F825" s="2">
        <v>10002</v>
      </c>
      <c r="G825" s="3">
        <v>6463558591</v>
      </c>
      <c r="H825" s="1" t="s">
        <v>933</v>
      </c>
      <c r="I825" t="s">
        <v>21</v>
      </c>
      <c r="J825">
        <v>99</v>
      </c>
      <c r="K825">
        <v>187</v>
      </c>
      <c r="L825" s="27">
        <f>RestaurantData[[#This Row],[DailyCustAvg]]*30</f>
        <v>5610</v>
      </c>
      <c r="M825" s="7">
        <f>(((RestaurantData[[#This Row],[FitScore]]/100)*RestaurantData[[#This Row],[DailyCustAvg]])/3.5)*30</f>
        <v>1586.8285714285714</v>
      </c>
      <c r="N825">
        <v>40.718722268934997</v>
      </c>
      <c r="O825">
        <v>-73.992247534121006</v>
      </c>
      <c r="P825">
        <v>103</v>
      </c>
      <c r="Q825">
        <v>1</v>
      </c>
      <c r="R825">
        <f>(RestaurantData[[#This Row],[MonthySales]]/1500)*0.07</f>
        <v>7.4052000000000007E-2</v>
      </c>
    </row>
    <row r="826" spans="1:18" hidden="1" x14ac:dyDescent="0.3">
      <c r="A826">
        <v>41713457</v>
      </c>
      <c r="B826" s="1" t="s">
        <v>1104</v>
      </c>
      <c r="C826" t="s">
        <v>14</v>
      </c>
      <c r="D826" s="2">
        <v>25</v>
      </c>
      <c r="E826" s="1" t="s">
        <v>936</v>
      </c>
      <c r="F826" s="2">
        <v>10002</v>
      </c>
      <c r="G826" s="3">
        <v>2122850918</v>
      </c>
      <c r="H826" s="1" t="s">
        <v>73</v>
      </c>
      <c r="I826" t="s">
        <v>17</v>
      </c>
      <c r="J826">
        <v>100</v>
      </c>
      <c r="K826">
        <v>187</v>
      </c>
      <c r="L826" s="27">
        <f>RestaurantData[[#This Row],[DailyCustAvg]]*30</f>
        <v>5610</v>
      </c>
      <c r="M826" s="7">
        <f>(((RestaurantData[[#This Row],[FitScore]]/100)*RestaurantData[[#This Row],[DailyCustAvg]])/3.5)*30</f>
        <v>1602.8571428571429</v>
      </c>
      <c r="N826">
        <v>40.713507421349</v>
      </c>
      <c r="O826">
        <v>-73.996623667682996</v>
      </c>
      <c r="P826">
        <v>103</v>
      </c>
      <c r="Q826">
        <v>1</v>
      </c>
      <c r="R826">
        <f>(RestaurantData[[#This Row],[MonthySales]]/1500)*0.07</f>
        <v>7.4800000000000005E-2</v>
      </c>
    </row>
    <row r="827" spans="1:18" hidden="1" x14ac:dyDescent="0.3">
      <c r="A827">
        <v>50017235</v>
      </c>
      <c r="B827" s="1" t="s">
        <v>983</v>
      </c>
      <c r="C827" t="s">
        <v>14</v>
      </c>
      <c r="D827" s="2">
        <v>108</v>
      </c>
      <c r="E827" s="1" t="s">
        <v>875</v>
      </c>
      <c r="F827" s="2">
        <v>10002</v>
      </c>
      <c r="G827" s="3">
        <v>2122544188</v>
      </c>
      <c r="H827" s="1" t="s">
        <v>276</v>
      </c>
      <c r="I827" t="s">
        <v>21</v>
      </c>
      <c r="J827">
        <v>99</v>
      </c>
      <c r="K827">
        <v>183</v>
      </c>
      <c r="L827" s="27">
        <f>RestaurantData[[#This Row],[DailyCustAvg]]*30</f>
        <v>5490</v>
      </c>
      <c r="M827" s="7">
        <f>(((RestaurantData[[#This Row],[FitScore]]/100)*RestaurantData[[#This Row],[DailyCustAvg]])/3.5)*30</f>
        <v>1552.8857142857141</v>
      </c>
      <c r="N827">
        <v>40.721175679791003</v>
      </c>
      <c r="O827">
        <v>-73.987571785968001</v>
      </c>
      <c r="P827">
        <v>103</v>
      </c>
      <c r="Q827">
        <v>1</v>
      </c>
      <c r="R827">
        <f>(RestaurantData[[#This Row],[MonthySales]]/1500)*0.07</f>
        <v>7.2467999999999991E-2</v>
      </c>
    </row>
    <row r="828" spans="1:18" hidden="1" x14ac:dyDescent="0.3">
      <c r="A828">
        <v>50101066</v>
      </c>
      <c r="B828" s="1" t="s">
        <v>1017</v>
      </c>
      <c r="C828" t="s">
        <v>14</v>
      </c>
      <c r="D828" s="2">
        <v>115</v>
      </c>
      <c r="E828" s="1" t="s">
        <v>849</v>
      </c>
      <c r="F828" s="2">
        <v>10002</v>
      </c>
      <c r="G828" s="3">
        <v>6176975262</v>
      </c>
      <c r="H828" s="1" t="s">
        <v>148</v>
      </c>
      <c r="I828" t="s">
        <v>21</v>
      </c>
      <c r="J828">
        <v>100</v>
      </c>
      <c r="K828">
        <v>183</v>
      </c>
      <c r="L828" s="27">
        <f>RestaurantData[[#This Row],[DailyCustAvg]]*30</f>
        <v>5490</v>
      </c>
      <c r="M828" s="7">
        <f>(((RestaurantData[[#This Row],[FitScore]]/100)*RestaurantData[[#This Row],[DailyCustAvg]])/3.5)*30</f>
        <v>1568.5714285714284</v>
      </c>
      <c r="N828">
        <v>40.718502330546997</v>
      </c>
      <c r="O828">
        <v>-73.988084546292001</v>
      </c>
      <c r="P828">
        <v>103</v>
      </c>
      <c r="Q828">
        <v>1</v>
      </c>
      <c r="R828">
        <f>(RestaurantData[[#This Row],[MonthySales]]/1500)*0.07</f>
        <v>7.3200000000000001E-2</v>
      </c>
    </row>
    <row r="829" spans="1:18" hidden="1" x14ac:dyDescent="0.3">
      <c r="A829">
        <v>50070670</v>
      </c>
      <c r="B829" s="1" t="s">
        <v>1265</v>
      </c>
      <c r="C829" t="s">
        <v>14</v>
      </c>
      <c r="D829" s="2">
        <v>135</v>
      </c>
      <c r="E829" s="1" t="s">
        <v>534</v>
      </c>
      <c r="F829" s="2">
        <v>10002</v>
      </c>
      <c r="G829" s="3">
        <v>9176875934</v>
      </c>
      <c r="H829" s="1" t="s">
        <v>186</v>
      </c>
      <c r="I829" t="s">
        <v>17</v>
      </c>
      <c r="J829">
        <v>99</v>
      </c>
      <c r="K829">
        <v>181</v>
      </c>
      <c r="L829" s="27">
        <f>RestaurantData[[#This Row],[DailyCustAvg]]*30</f>
        <v>5430</v>
      </c>
      <c r="M829" s="7">
        <f>(((RestaurantData[[#This Row],[FitScore]]/100)*RestaurantData[[#This Row],[DailyCustAvg]])/3.5)*30</f>
        <v>1535.9142857142858</v>
      </c>
      <c r="N829">
        <v>40.718788280938</v>
      </c>
      <c r="O829">
        <v>-73.994657322766997</v>
      </c>
      <c r="P829">
        <v>103</v>
      </c>
      <c r="Q829">
        <v>1</v>
      </c>
      <c r="R829">
        <f>(RestaurantData[[#This Row],[MonthySales]]/1500)*0.07</f>
        <v>7.1676000000000017E-2</v>
      </c>
    </row>
    <row r="830" spans="1:18" hidden="1" x14ac:dyDescent="0.3">
      <c r="A830">
        <v>50041154</v>
      </c>
      <c r="B830" s="1" t="s">
        <v>991</v>
      </c>
      <c r="C830" t="s">
        <v>14</v>
      </c>
      <c r="D830" s="2">
        <v>117</v>
      </c>
      <c r="E830" s="1" t="s">
        <v>929</v>
      </c>
      <c r="F830" s="2">
        <v>10002</v>
      </c>
      <c r="G830" s="3">
        <v>6319439514</v>
      </c>
      <c r="H830" s="1" t="s">
        <v>202</v>
      </c>
      <c r="I830" t="s">
        <v>17</v>
      </c>
      <c r="J830">
        <v>100</v>
      </c>
      <c r="K830">
        <v>179</v>
      </c>
      <c r="L830" s="27">
        <f>RestaurantData[[#This Row],[DailyCustAvg]]*30</f>
        <v>5370</v>
      </c>
      <c r="M830" s="7">
        <f>(((RestaurantData[[#This Row],[FitScore]]/100)*RestaurantData[[#This Row],[DailyCustAvg]])/3.5)*30</f>
        <v>1534.2857142857144</v>
      </c>
      <c r="N830">
        <v>40.719265528290002</v>
      </c>
      <c r="O830">
        <v>-73.989653674223007</v>
      </c>
      <c r="P830">
        <v>103</v>
      </c>
      <c r="Q830">
        <v>1</v>
      </c>
      <c r="R830">
        <f>(RestaurantData[[#This Row],[MonthySales]]/1500)*0.07</f>
        <v>7.1600000000000011E-2</v>
      </c>
    </row>
    <row r="831" spans="1:18" hidden="1" x14ac:dyDescent="0.3">
      <c r="A831">
        <v>50084623</v>
      </c>
      <c r="B831" s="1" t="s">
        <v>1028</v>
      </c>
      <c r="C831" t="s">
        <v>14</v>
      </c>
      <c r="D831" s="2">
        <v>17</v>
      </c>
      <c r="E831" s="1" t="s">
        <v>861</v>
      </c>
      <c r="F831" s="2">
        <v>10002</v>
      </c>
      <c r="G831" s="3">
        <v>2122261888</v>
      </c>
      <c r="H831" s="1" t="s">
        <v>242</v>
      </c>
      <c r="I831" t="s">
        <v>17</v>
      </c>
      <c r="J831">
        <v>100</v>
      </c>
      <c r="K831">
        <v>178</v>
      </c>
      <c r="L831" s="27">
        <f>RestaurantData[[#This Row],[DailyCustAvg]]*30</f>
        <v>5340</v>
      </c>
      <c r="M831" s="7">
        <f>(((RestaurantData[[#This Row],[FitScore]]/100)*RestaurantData[[#This Row],[DailyCustAvg]])/3.5)*30</f>
        <v>1525.7142857142856</v>
      </c>
      <c r="N831">
        <v>40.714083825011997</v>
      </c>
      <c r="O831">
        <v>-73.996699390074994</v>
      </c>
      <c r="P831">
        <v>103</v>
      </c>
      <c r="Q831">
        <v>1</v>
      </c>
      <c r="R831">
        <f>(RestaurantData[[#This Row],[MonthySales]]/1500)*0.07</f>
        <v>7.1199999999999999E-2</v>
      </c>
    </row>
    <row r="832" spans="1:18" hidden="1" x14ac:dyDescent="0.3">
      <c r="A832">
        <v>41651295</v>
      </c>
      <c r="B832" s="1" t="s">
        <v>1022</v>
      </c>
      <c r="C832" t="s">
        <v>14</v>
      </c>
      <c r="D832" s="2">
        <v>77</v>
      </c>
      <c r="E832" s="1" t="s">
        <v>849</v>
      </c>
      <c r="F832" s="2">
        <v>10002</v>
      </c>
      <c r="G832" s="3">
        <v>6465805239</v>
      </c>
      <c r="H832" s="1" t="s">
        <v>16</v>
      </c>
      <c r="J832">
        <v>100</v>
      </c>
      <c r="K832">
        <v>176</v>
      </c>
      <c r="L832" s="27">
        <f>RestaurantData[[#This Row],[DailyCustAvg]]*30</f>
        <v>5280</v>
      </c>
      <c r="M832" s="7">
        <f>(((RestaurantData[[#This Row],[FitScore]]/100)*RestaurantData[[#This Row],[DailyCustAvg]])/3.5)*30</f>
        <v>1508.5714285714284</v>
      </c>
      <c r="N832">
        <v>40.719081660515002</v>
      </c>
      <c r="O832">
        <v>-73.990010844932996</v>
      </c>
      <c r="P832">
        <v>103</v>
      </c>
      <c r="Q832">
        <v>1</v>
      </c>
      <c r="R832">
        <f>(RestaurantData[[#This Row],[MonthySales]]/1500)*0.07</f>
        <v>7.039999999999999E-2</v>
      </c>
    </row>
    <row r="833" spans="1:18" hidden="1" x14ac:dyDescent="0.3">
      <c r="A833">
        <v>41665625</v>
      </c>
      <c r="B833" s="1" t="s">
        <v>1003</v>
      </c>
      <c r="C833" t="s">
        <v>14</v>
      </c>
      <c r="D833" s="2">
        <v>138</v>
      </c>
      <c r="E833" s="1" t="s">
        <v>861</v>
      </c>
      <c r="F833" s="2">
        <v>10002</v>
      </c>
      <c r="G833" s="3">
        <v>6467073195</v>
      </c>
      <c r="H833" s="1" t="s">
        <v>16</v>
      </c>
      <c r="I833" t="s">
        <v>17</v>
      </c>
      <c r="J833">
        <v>99</v>
      </c>
      <c r="K833">
        <v>171</v>
      </c>
      <c r="L833" s="27">
        <f>RestaurantData[[#This Row],[DailyCustAvg]]*30</f>
        <v>5130</v>
      </c>
      <c r="M833" s="7">
        <f>(((RestaurantData[[#This Row],[FitScore]]/100)*RestaurantData[[#This Row],[DailyCustAvg]])/3.5)*30</f>
        <v>1451.0571428571429</v>
      </c>
      <c r="N833">
        <v>40.714462341278001</v>
      </c>
      <c r="O833">
        <v>-73.991577084021998</v>
      </c>
      <c r="P833">
        <v>103</v>
      </c>
      <c r="Q833">
        <v>1</v>
      </c>
      <c r="R833">
        <f>(RestaurantData[[#This Row],[MonthySales]]/1500)*0.07</f>
        <v>6.7716000000000012E-2</v>
      </c>
    </row>
    <row r="834" spans="1:18" hidden="1" x14ac:dyDescent="0.3">
      <c r="A834">
        <v>50047353</v>
      </c>
      <c r="B834" s="1" t="s">
        <v>1145</v>
      </c>
      <c r="C834" t="s">
        <v>14</v>
      </c>
      <c r="D834" s="2">
        <v>21</v>
      </c>
      <c r="E834" s="1" t="s">
        <v>861</v>
      </c>
      <c r="F834" s="2">
        <v>10002</v>
      </c>
      <c r="G834" s="3">
        <v>2122268998</v>
      </c>
      <c r="H834" s="1" t="s">
        <v>242</v>
      </c>
      <c r="I834" t="s">
        <v>21</v>
      </c>
      <c r="J834">
        <v>100</v>
      </c>
      <c r="K834">
        <v>170</v>
      </c>
      <c r="L834" s="27">
        <f>RestaurantData[[#This Row],[DailyCustAvg]]*30</f>
        <v>5100</v>
      </c>
      <c r="M834" s="7">
        <f>(((RestaurantData[[#This Row],[FitScore]]/100)*RestaurantData[[#This Row],[DailyCustAvg]])/3.5)*30</f>
        <v>1457.1428571428571</v>
      </c>
      <c r="N834">
        <v>40.714108513593999</v>
      </c>
      <c r="O834">
        <v>-73.996234056784004</v>
      </c>
      <c r="P834">
        <v>103</v>
      </c>
      <c r="Q834">
        <v>1</v>
      </c>
      <c r="R834">
        <f>(RestaurantData[[#This Row],[MonthySales]]/1500)*0.07</f>
        <v>6.8000000000000005E-2</v>
      </c>
    </row>
    <row r="835" spans="1:18" hidden="1" x14ac:dyDescent="0.3">
      <c r="A835">
        <v>50099573</v>
      </c>
      <c r="B835" s="1" t="s">
        <v>1223</v>
      </c>
      <c r="C835" t="s">
        <v>14</v>
      </c>
      <c r="D835" s="2">
        <v>115</v>
      </c>
      <c r="E835" s="1" t="s">
        <v>849</v>
      </c>
      <c r="F835" s="2">
        <v>10002</v>
      </c>
      <c r="G835" s="3">
        <v>7187215480</v>
      </c>
      <c r="H835" s="1" t="s">
        <v>138</v>
      </c>
      <c r="I835" t="s">
        <v>17</v>
      </c>
      <c r="J835">
        <v>100</v>
      </c>
      <c r="K835">
        <v>170</v>
      </c>
      <c r="L835" s="27">
        <f>RestaurantData[[#This Row],[DailyCustAvg]]*30</f>
        <v>5100</v>
      </c>
      <c r="M835" s="7">
        <f>(((RestaurantData[[#This Row],[FitScore]]/100)*RestaurantData[[#This Row],[DailyCustAvg]])/3.5)*30</f>
        <v>1457.1428571428571</v>
      </c>
      <c r="N835">
        <v>40.718502330546997</v>
      </c>
      <c r="O835">
        <v>-73.988084546292001</v>
      </c>
      <c r="P835">
        <v>103</v>
      </c>
      <c r="Q835">
        <v>1</v>
      </c>
      <c r="R835">
        <f>(RestaurantData[[#This Row],[MonthySales]]/1500)*0.07</f>
        <v>6.8000000000000005E-2</v>
      </c>
    </row>
    <row r="836" spans="1:18" hidden="1" x14ac:dyDescent="0.3">
      <c r="A836">
        <v>41432865</v>
      </c>
      <c r="B836" s="1" t="s">
        <v>1257</v>
      </c>
      <c r="C836" t="s">
        <v>14</v>
      </c>
      <c r="D836" s="2">
        <v>111</v>
      </c>
      <c r="E836" s="1" t="s">
        <v>896</v>
      </c>
      <c r="F836" s="2">
        <v>10002</v>
      </c>
      <c r="G836" s="3">
        <v>2123889688</v>
      </c>
      <c r="H836" s="1" t="s">
        <v>68</v>
      </c>
      <c r="I836" t="s">
        <v>17</v>
      </c>
      <c r="J836">
        <v>100</v>
      </c>
      <c r="K836">
        <v>170</v>
      </c>
      <c r="L836" s="27">
        <f>RestaurantData[[#This Row],[DailyCustAvg]]*30</f>
        <v>5100</v>
      </c>
      <c r="M836" s="7">
        <f>(((RestaurantData[[#This Row],[FitScore]]/100)*RestaurantData[[#This Row],[DailyCustAvg]])/3.5)*30</f>
        <v>1457.1428571428571</v>
      </c>
      <c r="N836">
        <v>40.719918609513002</v>
      </c>
      <c r="O836">
        <v>-73.987882269812999</v>
      </c>
      <c r="P836">
        <v>103</v>
      </c>
      <c r="Q836">
        <v>1</v>
      </c>
      <c r="R836">
        <f>(RestaurantData[[#This Row],[MonthySales]]/1500)*0.07</f>
        <v>6.8000000000000005E-2</v>
      </c>
    </row>
    <row r="837" spans="1:18" hidden="1" x14ac:dyDescent="0.3">
      <c r="A837">
        <v>41491151</v>
      </c>
      <c r="B837" s="1" t="s">
        <v>1302</v>
      </c>
      <c r="C837" t="s">
        <v>14</v>
      </c>
      <c r="D837" s="2">
        <v>129</v>
      </c>
      <c r="E837" s="1" t="s">
        <v>896</v>
      </c>
      <c r="F837" s="2">
        <v>10002</v>
      </c>
      <c r="G837" s="3">
        <v>2122284919</v>
      </c>
      <c r="H837" s="1" t="s">
        <v>168</v>
      </c>
      <c r="I837" t="s">
        <v>21</v>
      </c>
      <c r="J837">
        <v>100</v>
      </c>
      <c r="K837">
        <v>169</v>
      </c>
      <c r="L837" s="27">
        <f>RestaurantData[[#This Row],[DailyCustAvg]]*30</f>
        <v>5070</v>
      </c>
      <c r="M837" s="7">
        <f>(((RestaurantData[[#This Row],[FitScore]]/100)*RestaurantData[[#This Row],[DailyCustAvg]])/3.5)*30</f>
        <v>1448.5714285714284</v>
      </c>
      <c r="N837">
        <v>40.719613829552003</v>
      </c>
      <c r="O837">
        <v>-73.986875826117995</v>
      </c>
      <c r="P837">
        <v>103</v>
      </c>
      <c r="Q837">
        <v>1</v>
      </c>
      <c r="R837">
        <f>(RestaurantData[[#This Row],[MonthySales]]/1500)*0.07</f>
        <v>6.7600000000000007E-2</v>
      </c>
    </row>
    <row r="838" spans="1:18" hidden="1" x14ac:dyDescent="0.3">
      <c r="A838">
        <v>50008955</v>
      </c>
      <c r="B838" s="1" t="s">
        <v>865</v>
      </c>
      <c r="C838" t="s">
        <v>14</v>
      </c>
      <c r="D838" s="2">
        <v>49</v>
      </c>
      <c r="E838" s="1" t="s">
        <v>866</v>
      </c>
      <c r="F838" s="2">
        <v>10002</v>
      </c>
      <c r="G838" s="3">
        <v>2127777069</v>
      </c>
      <c r="H838" s="1" t="s">
        <v>68</v>
      </c>
      <c r="I838" t="s">
        <v>17</v>
      </c>
      <c r="J838">
        <v>100</v>
      </c>
      <c r="K838">
        <v>168</v>
      </c>
      <c r="L838" s="27">
        <f>RestaurantData[[#This Row],[DailyCustAvg]]*30</f>
        <v>5040</v>
      </c>
      <c r="M838" s="7">
        <f>(((RestaurantData[[#This Row],[FitScore]]/100)*RestaurantData[[#This Row],[DailyCustAvg]])/3.5)*30</f>
        <v>1440</v>
      </c>
      <c r="N838">
        <v>40.7197370803</v>
      </c>
      <c r="O838">
        <v>-73.984743750836003</v>
      </c>
      <c r="P838">
        <v>103</v>
      </c>
      <c r="Q838">
        <v>1</v>
      </c>
      <c r="R838">
        <f>(RestaurantData[[#This Row],[MonthySales]]/1500)*0.07</f>
        <v>6.720000000000001E-2</v>
      </c>
    </row>
    <row r="839" spans="1:18" hidden="1" x14ac:dyDescent="0.3">
      <c r="A839">
        <v>50042664</v>
      </c>
      <c r="B839" s="1" t="s">
        <v>1137</v>
      </c>
      <c r="C839" t="s">
        <v>14</v>
      </c>
      <c r="D839" s="2">
        <v>180</v>
      </c>
      <c r="E839" s="1" t="s">
        <v>929</v>
      </c>
      <c r="F839" s="2">
        <v>10002</v>
      </c>
      <c r="G839" s="3">
        <v>2122371790</v>
      </c>
      <c r="H839" s="1" t="s">
        <v>16</v>
      </c>
      <c r="I839" t="s">
        <v>21</v>
      </c>
      <c r="J839">
        <v>99</v>
      </c>
      <c r="K839">
        <v>167</v>
      </c>
      <c r="L839" s="27">
        <f>RestaurantData[[#This Row],[DailyCustAvg]]*30</f>
        <v>5010</v>
      </c>
      <c r="M839" s="7">
        <f>(((RestaurantData[[#This Row],[FitScore]]/100)*RestaurantData[[#This Row],[DailyCustAvg]])/3.5)*30</f>
        <v>1417.1142857142859</v>
      </c>
      <c r="N839">
        <v>40.721845480012</v>
      </c>
      <c r="O839">
        <v>-73.988304012661004</v>
      </c>
      <c r="P839">
        <v>103</v>
      </c>
      <c r="Q839">
        <v>1</v>
      </c>
      <c r="R839">
        <f>(RestaurantData[[#This Row],[MonthySales]]/1500)*0.07</f>
        <v>6.613200000000001E-2</v>
      </c>
    </row>
    <row r="840" spans="1:18" hidden="1" x14ac:dyDescent="0.3">
      <c r="A840">
        <v>50038923</v>
      </c>
      <c r="B840" s="1" t="s">
        <v>1185</v>
      </c>
      <c r="C840" t="s">
        <v>14</v>
      </c>
      <c r="D840" s="2">
        <v>167</v>
      </c>
      <c r="E840" s="1" t="s">
        <v>929</v>
      </c>
      <c r="F840" s="2">
        <v>10002</v>
      </c>
      <c r="G840" s="3">
        <v>2129666032</v>
      </c>
      <c r="H840" s="1" t="s">
        <v>143</v>
      </c>
      <c r="I840" t="s">
        <v>17</v>
      </c>
      <c r="J840">
        <v>100</v>
      </c>
      <c r="K840">
        <v>165</v>
      </c>
      <c r="L840" s="27">
        <f>RestaurantData[[#This Row],[DailyCustAvg]]*30</f>
        <v>4950</v>
      </c>
      <c r="M840" s="7">
        <f>(((RestaurantData[[#This Row],[FitScore]]/100)*RestaurantData[[#This Row],[DailyCustAvg]])/3.5)*30</f>
        <v>1414.2857142857144</v>
      </c>
      <c r="N840">
        <v>40.721159326566003</v>
      </c>
      <c r="O840">
        <v>-73.988686540033996</v>
      </c>
      <c r="P840">
        <v>103</v>
      </c>
      <c r="Q840">
        <v>1</v>
      </c>
      <c r="R840">
        <f>(RestaurantData[[#This Row],[MonthySales]]/1500)*0.07</f>
        <v>6.6000000000000017E-2</v>
      </c>
    </row>
    <row r="841" spans="1:18" hidden="1" x14ac:dyDescent="0.3">
      <c r="A841">
        <v>50058951</v>
      </c>
      <c r="B841" s="1" t="s">
        <v>1048</v>
      </c>
      <c r="C841" t="s">
        <v>14</v>
      </c>
      <c r="D841" s="2">
        <v>162</v>
      </c>
      <c r="E841" s="1" t="s">
        <v>936</v>
      </c>
      <c r="F841" s="2">
        <v>10002</v>
      </c>
      <c r="G841" s="3">
        <v>6468835453</v>
      </c>
      <c r="H841" s="1" t="s">
        <v>207</v>
      </c>
      <c r="I841" t="s">
        <v>21</v>
      </c>
      <c r="J841">
        <v>100</v>
      </c>
      <c r="K841">
        <v>163</v>
      </c>
      <c r="L841" s="27">
        <f>RestaurantData[[#This Row],[DailyCustAvg]]*30</f>
        <v>4890</v>
      </c>
      <c r="M841" s="7">
        <f>(((RestaurantData[[#This Row],[FitScore]]/100)*RestaurantData[[#This Row],[DailyCustAvg]])/3.5)*30</f>
        <v>1397.1428571428571</v>
      </c>
      <c r="N841">
        <v>40.714045037360002</v>
      </c>
      <c r="O841">
        <v>-73.990321823748005</v>
      </c>
      <c r="P841">
        <v>103</v>
      </c>
      <c r="Q841">
        <v>1</v>
      </c>
      <c r="R841">
        <f>(RestaurantData[[#This Row],[MonthySales]]/1500)*0.07</f>
        <v>6.5200000000000008E-2</v>
      </c>
    </row>
    <row r="842" spans="1:18" hidden="1" x14ac:dyDescent="0.3">
      <c r="A842">
        <v>50070170</v>
      </c>
      <c r="B842" s="1" t="s">
        <v>1226</v>
      </c>
      <c r="C842" t="s">
        <v>14</v>
      </c>
      <c r="D842" s="2">
        <v>61</v>
      </c>
      <c r="E842" s="1" t="s">
        <v>849</v>
      </c>
      <c r="F842" s="2">
        <v>10002</v>
      </c>
      <c r="G842" s="3">
        <v>2129255220</v>
      </c>
      <c r="H842" s="1" t="s">
        <v>68</v>
      </c>
      <c r="I842" t="s">
        <v>21</v>
      </c>
      <c r="J842">
        <v>100</v>
      </c>
      <c r="K842">
        <v>162</v>
      </c>
      <c r="L842" s="27">
        <f>RestaurantData[[#This Row],[DailyCustAvg]]*30</f>
        <v>4860</v>
      </c>
      <c r="M842" s="7">
        <f>(((RestaurantData[[#This Row],[FitScore]]/100)*RestaurantData[[#This Row],[DailyCustAvg]])/3.5)*30</f>
        <v>1388.5714285714284</v>
      </c>
      <c r="N842">
        <v>40.719361702969003</v>
      </c>
      <c r="O842">
        <v>-73.990927110526997</v>
      </c>
      <c r="P842">
        <v>103</v>
      </c>
      <c r="Q842">
        <v>1</v>
      </c>
      <c r="R842">
        <f>(RestaurantData[[#This Row],[MonthySales]]/1500)*0.07</f>
        <v>6.4799999999999996E-2</v>
      </c>
    </row>
    <row r="843" spans="1:18" hidden="1" x14ac:dyDescent="0.3">
      <c r="A843">
        <v>41638393</v>
      </c>
      <c r="B843" s="1" t="s">
        <v>1305</v>
      </c>
      <c r="C843" t="s">
        <v>14</v>
      </c>
      <c r="D843" s="2">
        <v>94</v>
      </c>
      <c r="E843" s="1" t="s">
        <v>929</v>
      </c>
      <c r="F843" s="2">
        <v>10002</v>
      </c>
      <c r="G843" s="3">
        <v>2122544677</v>
      </c>
      <c r="H843" s="1" t="s">
        <v>16</v>
      </c>
      <c r="I843" t="s">
        <v>17</v>
      </c>
      <c r="J843">
        <v>99</v>
      </c>
      <c r="K843">
        <v>160</v>
      </c>
      <c r="L843" s="27">
        <f>RestaurantData[[#This Row],[DailyCustAvg]]*30</f>
        <v>4800</v>
      </c>
      <c r="M843" s="7">
        <f>(((RestaurantData[[#This Row],[FitScore]]/100)*RestaurantData[[#This Row],[DailyCustAvg]])/3.5)*30</f>
        <v>1357.7142857142858</v>
      </c>
      <c r="N843">
        <v>40.718362538857001</v>
      </c>
      <c r="O843">
        <v>-73.990097532082999</v>
      </c>
      <c r="P843">
        <v>103</v>
      </c>
      <c r="Q843">
        <v>1</v>
      </c>
      <c r="R843">
        <f>(RestaurantData[[#This Row],[MonthySales]]/1500)*0.07</f>
        <v>6.336E-2</v>
      </c>
    </row>
    <row r="844" spans="1:18" hidden="1" x14ac:dyDescent="0.3">
      <c r="A844">
        <v>50051998</v>
      </c>
      <c r="B844" s="1" t="s">
        <v>1040</v>
      </c>
      <c r="C844" t="s">
        <v>14</v>
      </c>
      <c r="D844" s="2">
        <v>49</v>
      </c>
      <c r="E844" s="1" t="s">
        <v>861</v>
      </c>
      <c r="F844" s="2">
        <v>10002</v>
      </c>
      <c r="G844" s="3">
        <v>2129651926</v>
      </c>
      <c r="H844" s="1" t="s">
        <v>242</v>
      </c>
      <c r="I844" t="s">
        <v>21</v>
      </c>
      <c r="J844">
        <v>99</v>
      </c>
      <c r="K844">
        <v>159</v>
      </c>
      <c r="L844" s="27">
        <f>RestaurantData[[#This Row],[DailyCustAvg]]*30</f>
        <v>4770</v>
      </c>
      <c r="M844" s="7">
        <f>(((RestaurantData[[#This Row],[FitScore]]/100)*RestaurantData[[#This Row],[DailyCustAvg]])/3.5)*30</f>
        <v>1349.2285714285713</v>
      </c>
      <c r="N844">
        <v>40.714163376103002</v>
      </c>
      <c r="O844">
        <v>-73.995339461057</v>
      </c>
      <c r="P844">
        <v>103</v>
      </c>
      <c r="Q844">
        <v>1</v>
      </c>
      <c r="R844">
        <f>(RestaurantData[[#This Row],[MonthySales]]/1500)*0.07</f>
        <v>6.2964000000000006E-2</v>
      </c>
    </row>
    <row r="845" spans="1:18" hidden="1" x14ac:dyDescent="0.3">
      <c r="A845">
        <v>50043399</v>
      </c>
      <c r="B845" s="1" t="s">
        <v>1078</v>
      </c>
      <c r="C845" t="s">
        <v>14</v>
      </c>
      <c r="D845" s="2">
        <v>26</v>
      </c>
      <c r="E845" s="1" t="s">
        <v>866</v>
      </c>
      <c r="F845" s="2">
        <v>10002</v>
      </c>
      <c r="G845" s="3">
        <v>6463705699</v>
      </c>
      <c r="H845" s="1" t="s">
        <v>68</v>
      </c>
      <c r="I845" t="s">
        <v>17</v>
      </c>
      <c r="J845">
        <v>100</v>
      </c>
      <c r="K845">
        <v>158</v>
      </c>
      <c r="L845" s="27">
        <f>RestaurantData[[#This Row],[DailyCustAvg]]*30</f>
        <v>4740</v>
      </c>
      <c r="M845" s="7">
        <f>(((RestaurantData[[#This Row],[FitScore]]/100)*RestaurantData[[#This Row],[DailyCustAvg]])/3.5)*30</f>
        <v>1354.2857142857144</v>
      </c>
      <c r="N845">
        <v>40.720560449179999</v>
      </c>
      <c r="O845">
        <v>-73.984289007065996</v>
      </c>
      <c r="P845">
        <v>103</v>
      </c>
      <c r="Q845">
        <v>2</v>
      </c>
      <c r="R845">
        <f>(RestaurantData[[#This Row],[MonthySales]]/1500)*0.07</f>
        <v>6.3200000000000006E-2</v>
      </c>
    </row>
    <row r="846" spans="1:18" hidden="1" x14ac:dyDescent="0.3">
      <c r="A846">
        <v>50083132</v>
      </c>
      <c r="B846" s="1" t="s">
        <v>1198</v>
      </c>
      <c r="C846" t="s">
        <v>14</v>
      </c>
      <c r="D846" s="2">
        <v>45</v>
      </c>
      <c r="E846" s="1" t="s">
        <v>929</v>
      </c>
      <c r="F846" s="2">
        <v>10002</v>
      </c>
      <c r="G846" s="3">
        <v>3103418175</v>
      </c>
      <c r="H846" s="1" t="s">
        <v>193</v>
      </c>
      <c r="I846" t="s">
        <v>21</v>
      </c>
      <c r="J846">
        <v>99</v>
      </c>
      <c r="K846">
        <v>157</v>
      </c>
      <c r="L846" s="27">
        <f>RestaurantData[[#This Row],[DailyCustAvg]]*30</f>
        <v>4710</v>
      </c>
      <c r="M846" s="7">
        <f>(((RestaurantData[[#This Row],[FitScore]]/100)*RestaurantData[[#This Row],[DailyCustAvg]])/3.5)*30</f>
        <v>1332.2571428571428</v>
      </c>
      <c r="N846">
        <v>40.716334241901997</v>
      </c>
      <c r="O846">
        <v>-73.991158394387995</v>
      </c>
      <c r="P846">
        <v>103</v>
      </c>
      <c r="Q846">
        <v>1</v>
      </c>
      <c r="R846">
        <f>(RestaurantData[[#This Row],[MonthySales]]/1500)*0.07</f>
        <v>6.2171999999999998E-2</v>
      </c>
    </row>
    <row r="847" spans="1:18" hidden="1" x14ac:dyDescent="0.3">
      <c r="A847">
        <v>50100305</v>
      </c>
      <c r="B847" s="1" t="s">
        <v>987</v>
      </c>
      <c r="C847" t="s">
        <v>14</v>
      </c>
      <c r="D847" s="2">
        <v>259</v>
      </c>
      <c r="E847" s="1" t="s">
        <v>936</v>
      </c>
      <c r="F847" s="2">
        <v>10002</v>
      </c>
      <c r="G847" s="3">
        <v>6466928330</v>
      </c>
      <c r="H847" s="1" t="s">
        <v>212</v>
      </c>
      <c r="I847" t="s">
        <v>21</v>
      </c>
      <c r="J847">
        <v>99</v>
      </c>
      <c r="K847">
        <v>156</v>
      </c>
      <c r="L847" s="27">
        <f>RestaurantData[[#This Row],[DailyCustAvg]]*30</f>
        <v>4680</v>
      </c>
      <c r="M847" s="7">
        <f>(((RestaurantData[[#This Row],[FitScore]]/100)*RestaurantData[[#This Row],[DailyCustAvg]])/3.5)*30</f>
        <v>1323.7714285714287</v>
      </c>
      <c r="N847">
        <v>40.714434281522003</v>
      </c>
      <c r="O847">
        <v>-73.985462810643</v>
      </c>
      <c r="P847">
        <v>103</v>
      </c>
      <c r="Q847">
        <v>1</v>
      </c>
      <c r="R847">
        <f>(RestaurantData[[#This Row],[MonthySales]]/1500)*0.07</f>
        <v>6.1776000000000011E-2</v>
      </c>
    </row>
    <row r="848" spans="1:18" hidden="1" x14ac:dyDescent="0.3">
      <c r="A848">
        <v>50103722</v>
      </c>
      <c r="B848" s="1" t="s">
        <v>1169</v>
      </c>
      <c r="C848" t="s">
        <v>14</v>
      </c>
      <c r="D848" s="2">
        <v>6</v>
      </c>
      <c r="E848" s="1" t="s">
        <v>866</v>
      </c>
      <c r="F848" s="2">
        <v>10002</v>
      </c>
      <c r="G848" s="3">
        <v>2122288858</v>
      </c>
      <c r="H848" s="1" t="s">
        <v>20</v>
      </c>
      <c r="I848" t="s">
        <v>21</v>
      </c>
      <c r="J848">
        <v>100</v>
      </c>
      <c r="K848">
        <v>156</v>
      </c>
      <c r="L848" s="27">
        <f>RestaurantData[[#This Row],[DailyCustAvg]]*30</f>
        <v>4680</v>
      </c>
      <c r="M848" s="7">
        <f>(((RestaurantData[[#This Row],[FitScore]]/100)*RestaurantData[[#This Row],[DailyCustAvg]])/3.5)*30</f>
        <v>1337.1428571428571</v>
      </c>
      <c r="N848">
        <v>40.721103873719002</v>
      </c>
      <c r="O848">
        <v>-73.984003877636994</v>
      </c>
      <c r="P848">
        <v>103</v>
      </c>
      <c r="Q848">
        <v>2</v>
      </c>
      <c r="R848">
        <f>(RestaurantData[[#This Row],[MonthySales]]/1500)*0.07</f>
        <v>6.2400000000000011E-2</v>
      </c>
    </row>
    <row r="849" spans="1:18" hidden="1" x14ac:dyDescent="0.3">
      <c r="A849">
        <v>41543887</v>
      </c>
      <c r="B849" s="1" t="s">
        <v>885</v>
      </c>
      <c r="C849" t="s">
        <v>14</v>
      </c>
      <c r="D849" s="2">
        <v>146</v>
      </c>
      <c r="E849" s="1" t="s">
        <v>886</v>
      </c>
      <c r="F849" s="2">
        <v>10002</v>
      </c>
      <c r="G849" s="3">
        <v>2126140146</v>
      </c>
      <c r="H849" s="1" t="s">
        <v>16</v>
      </c>
      <c r="I849" t="s">
        <v>21</v>
      </c>
      <c r="J849">
        <v>100</v>
      </c>
      <c r="K849">
        <v>155</v>
      </c>
      <c r="L849" s="27">
        <f>RestaurantData[[#This Row],[DailyCustAvg]]*30</f>
        <v>4650</v>
      </c>
      <c r="M849" s="7">
        <f>(((RestaurantData[[#This Row],[FitScore]]/100)*RestaurantData[[#This Row],[DailyCustAvg]])/3.5)*30</f>
        <v>1328.5714285714284</v>
      </c>
      <c r="N849">
        <v>40.720453765913</v>
      </c>
      <c r="O849">
        <v>-73.987207556528006</v>
      </c>
      <c r="P849">
        <v>103</v>
      </c>
      <c r="Q849">
        <v>1</v>
      </c>
      <c r="R849">
        <f>(RestaurantData[[#This Row],[MonthySales]]/1500)*0.07</f>
        <v>6.2000000000000006E-2</v>
      </c>
    </row>
    <row r="850" spans="1:18" hidden="1" x14ac:dyDescent="0.3">
      <c r="A850">
        <v>50102095</v>
      </c>
      <c r="B850" s="1" t="s">
        <v>942</v>
      </c>
      <c r="C850" t="s">
        <v>14</v>
      </c>
      <c r="D850" s="2">
        <v>250</v>
      </c>
      <c r="E850" s="1" t="s">
        <v>599</v>
      </c>
      <c r="F850" s="2">
        <v>10002</v>
      </c>
      <c r="G850" s="3">
        <v>2125299888</v>
      </c>
      <c r="H850" s="1" t="s">
        <v>242</v>
      </c>
      <c r="I850" t="s">
        <v>21</v>
      </c>
      <c r="J850">
        <v>100</v>
      </c>
      <c r="K850">
        <v>154</v>
      </c>
      <c r="L850" s="27">
        <f>RestaurantData[[#This Row],[DailyCustAvg]]*30</f>
        <v>4620</v>
      </c>
      <c r="M850" s="7">
        <f>(((RestaurantData[[#This Row],[FitScore]]/100)*RestaurantData[[#This Row],[DailyCustAvg]])/3.5)*30</f>
        <v>1320</v>
      </c>
      <c r="N850">
        <v>40.721930224738998</v>
      </c>
      <c r="O850">
        <v>-73.985320470909002</v>
      </c>
      <c r="P850">
        <v>103</v>
      </c>
      <c r="Q850">
        <v>2</v>
      </c>
      <c r="R850">
        <f>(RestaurantData[[#This Row],[MonthySales]]/1500)*0.07</f>
        <v>6.1600000000000009E-2</v>
      </c>
    </row>
    <row r="851" spans="1:18" hidden="1" x14ac:dyDescent="0.3">
      <c r="A851">
        <v>50057614</v>
      </c>
      <c r="B851" s="1" t="s">
        <v>1307</v>
      </c>
      <c r="C851" t="s">
        <v>14</v>
      </c>
      <c r="D851" s="2">
        <v>144</v>
      </c>
      <c r="E851" s="1" t="s">
        <v>929</v>
      </c>
      <c r="F851" s="2">
        <v>10002</v>
      </c>
      <c r="G851" s="3">
        <v>2124752555</v>
      </c>
      <c r="H851" s="1" t="s">
        <v>24</v>
      </c>
      <c r="I851" t="s">
        <v>17</v>
      </c>
      <c r="J851">
        <v>99</v>
      </c>
      <c r="K851">
        <v>154</v>
      </c>
      <c r="L851" s="27">
        <f>RestaurantData[[#This Row],[DailyCustAvg]]*30</f>
        <v>4620</v>
      </c>
      <c r="M851" s="7">
        <f>(((RestaurantData[[#This Row],[FitScore]]/100)*RestaurantData[[#This Row],[DailyCustAvg]])/3.5)*30</f>
        <v>1306.8000000000002</v>
      </c>
      <c r="N851">
        <v>40.720470421870999</v>
      </c>
      <c r="O851">
        <v>-73.989014946387996</v>
      </c>
      <c r="P851">
        <v>103</v>
      </c>
      <c r="Q851">
        <v>1</v>
      </c>
      <c r="R851">
        <f>(RestaurantData[[#This Row],[MonthySales]]/1500)*0.07</f>
        <v>6.098400000000001E-2</v>
      </c>
    </row>
    <row r="852" spans="1:18" hidden="1" x14ac:dyDescent="0.3">
      <c r="A852">
        <v>50104160</v>
      </c>
      <c r="B852" s="1" t="s">
        <v>1254</v>
      </c>
      <c r="C852" t="s">
        <v>14</v>
      </c>
      <c r="D852" s="2">
        <v>88</v>
      </c>
      <c r="E852" s="1" t="s">
        <v>929</v>
      </c>
      <c r="F852" s="2">
        <v>10002</v>
      </c>
      <c r="G852" s="3">
        <v>6314554353</v>
      </c>
      <c r="H852" s="1" t="s">
        <v>56</v>
      </c>
      <c r="I852" t="s">
        <v>17</v>
      </c>
      <c r="J852">
        <v>99</v>
      </c>
      <c r="K852">
        <v>153</v>
      </c>
      <c r="L852" s="27">
        <f>RestaurantData[[#This Row],[DailyCustAvg]]*30</f>
        <v>4590</v>
      </c>
      <c r="M852" s="7">
        <f>(((RestaurantData[[#This Row],[FitScore]]/100)*RestaurantData[[#This Row],[DailyCustAvg]])/3.5)*30</f>
        <v>1298.3142857142857</v>
      </c>
      <c r="N852">
        <v>40.717975543538998</v>
      </c>
      <c r="O852">
        <v>-73.990295998750994</v>
      </c>
      <c r="P852">
        <v>103</v>
      </c>
      <c r="Q852">
        <v>1</v>
      </c>
      <c r="R852">
        <f>(RestaurantData[[#This Row],[MonthySales]]/1500)*0.07</f>
        <v>6.058800000000001E-2</v>
      </c>
    </row>
    <row r="853" spans="1:18" hidden="1" x14ac:dyDescent="0.3">
      <c r="A853">
        <v>50069127</v>
      </c>
      <c r="B853" s="1" t="s">
        <v>1069</v>
      </c>
      <c r="C853" t="s">
        <v>14</v>
      </c>
      <c r="D853" s="2">
        <v>121</v>
      </c>
      <c r="E853" s="1" t="s">
        <v>861</v>
      </c>
      <c r="F853" s="2">
        <v>10002</v>
      </c>
      <c r="G853" s="3">
        <v>3473618054</v>
      </c>
      <c r="H853" s="1" t="s">
        <v>156</v>
      </c>
      <c r="I853" t="s">
        <v>21</v>
      </c>
      <c r="J853">
        <v>100</v>
      </c>
      <c r="K853">
        <v>152</v>
      </c>
      <c r="L853" s="27">
        <f>RestaurantData[[#This Row],[DailyCustAvg]]*30</f>
        <v>4560</v>
      </c>
      <c r="M853" s="7">
        <f>(((RestaurantData[[#This Row],[FitScore]]/100)*RestaurantData[[#This Row],[DailyCustAvg]])/3.5)*30</f>
        <v>1302.8571428571429</v>
      </c>
      <c r="N853">
        <v>40.714429419230001</v>
      </c>
      <c r="O853">
        <v>-73.991786308277995</v>
      </c>
      <c r="P853">
        <v>103</v>
      </c>
      <c r="Q853">
        <v>1</v>
      </c>
      <c r="R853">
        <f>(RestaurantData[[#This Row],[MonthySales]]/1500)*0.07</f>
        <v>6.0800000000000007E-2</v>
      </c>
    </row>
    <row r="854" spans="1:18" hidden="1" x14ac:dyDescent="0.3">
      <c r="A854">
        <v>50092069</v>
      </c>
      <c r="B854" s="1" t="s">
        <v>973</v>
      </c>
      <c r="C854" t="s">
        <v>14</v>
      </c>
      <c r="D854" s="2">
        <v>127</v>
      </c>
      <c r="E854" s="1" t="s">
        <v>936</v>
      </c>
      <c r="F854" s="2">
        <v>10002</v>
      </c>
      <c r="G854" s="3">
        <v>6466435434</v>
      </c>
      <c r="H854" s="1" t="s">
        <v>202</v>
      </c>
      <c r="I854" t="s">
        <v>21</v>
      </c>
      <c r="J854">
        <v>100</v>
      </c>
      <c r="K854">
        <v>151</v>
      </c>
      <c r="L854" s="27">
        <f>RestaurantData[[#This Row],[DailyCustAvg]]*30</f>
        <v>4530</v>
      </c>
      <c r="M854" s="7">
        <f>(((RestaurantData[[#This Row],[FitScore]]/100)*RestaurantData[[#This Row],[DailyCustAvg]])/3.5)*30</f>
        <v>1294.2857142857144</v>
      </c>
      <c r="N854">
        <v>40.713877739015999</v>
      </c>
      <c r="O854">
        <v>-73.992046095844003</v>
      </c>
      <c r="P854">
        <v>103</v>
      </c>
      <c r="Q854">
        <v>1</v>
      </c>
      <c r="R854">
        <f>(RestaurantData[[#This Row],[MonthySales]]/1500)*0.07</f>
        <v>6.0400000000000016E-2</v>
      </c>
    </row>
    <row r="855" spans="1:18" hidden="1" x14ac:dyDescent="0.3">
      <c r="A855">
        <v>41594856</v>
      </c>
      <c r="B855" s="1" t="s">
        <v>926</v>
      </c>
      <c r="C855" t="s">
        <v>14</v>
      </c>
      <c r="D855" s="2">
        <v>13</v>
      </c>
      <c r="E855" s="1" t="s">
        <v>886</v>
      </c>
      <c r="F855" s="2">
        <v>10002</v>
      </c>
      <c r="G855" s="3">
        <v>2122603454</v>
      </c>
      <c r="H855" s="1" t="s">
        <v>56</v>
      </c>
      <c r="I855" t="s">
        <v>21</v>
      </c>
      <c r="J855">
        <v>100</v>
      </c>
      <c r="K855">
        <v>150</v>
      </c>
      <c r="L855" s="27">
        <f>RestaurantData[[#This Row],[DailyCustAvg]]*30</f>
        <v>4500</v>
      </c>
      <c r="M855" s="7">
        <f>(((RestaurantData[[#This Row],[FitScore]]/100)*RestaurantData[[#This Row],[DailyCustAvg]])/3.5)*30</f>
        <v>1285.7142857142856</v>
      </c>
      <c r="N855">
        <v>40.71510448958</v>
      </c>
      <c r="O855">
        <v>-73.989989799610996</v>
      </c>
      <c r="P855">
        <v>103</v>
      </c>
      <c r="Q855">
        <v>1</v>
      </c>
      <c r="R855">
        <f>(RestaurantData[[#This Row],[MonthySales]]/1500)*0.07</f>
        <v>0.06</v>
      </c>
    </row>
    <row r="856" spans="1:18" hidden="1" x14ac:dyDescent="0.3">
      <c r="A856">
        <v>50000732</v>
      </c>
      <c r="B856" s="1" t="s">
        <v>1100</v>
      </c>
      <c r="C856" t="s">
        <v>14</v>
      </c>
      <c r="D856" s="2">
        <v>181</v>
      </c>
      <c r="E856" s="1" t="s">
        <v>936</v>
      </c>
      <c r="F856" s="2">
        <v>10002</v>
      </c>
      <c r="G856" s="3">
        <v>6467564448</v>
      </c>
      <c r="H856" s="1" t="s">
        <v>202</v>
      </c>
      <c r="I856" t="s">
        <v>21</v>
      </c>
      <c r="J856">
        <v>100</v>
      </c>
      <c r="K856">
        <v>150</v>
      </c>
      <c r="L856" s="27">
        <f>RestaurantData[[#This Row],[DailyCustAvg]]*30</f>
        <v>4500</v>
      </c>
      <c r="M856" s="7">
        <f>(((RestaurantData[[#This Row],[FitScore]]/100)*RestaurantData[[#This Row],[DailyCustAvg]])/3.5)*30</f>
        <v>1285.7142857142856</v>
      </c>
      <c r="N856">
        <v>40.714127283990003</v>
      </c>
      <c r="O856">
        <v>-73.989239643855996</v>
      </c>
      <c r="P856">
        <v>103</v>
      </c>
      <c r="Q856">
        <v>1</v>
      </c>
      <c r="R856">
        <f>(RestaurantData[[#This Row],[MonthySales]]/1500)*0.07</f>
        <v>0.06</v>
      </c>
    </row>
    <row r="857" spans="1:18" hidden="1" x14ac:dyDescent="0.3">
      <c r="A857">
        <v>50092153</v>
      </c>
      <c r="B857" s="1" t="s">
        <v>1339</v>
      </c>
      <c r="C857" t="s">
        <v>14</v>
      </c>
      <c r="D857" s="2">
        <v>89</v>
      </c>
      <c r="E857" s="1" t="s">
        <v>936</v>
      </c>
      <c r="F857" s="2">
        <v>10002</v>
      </c>
      <c r="G857" s="3">
        <v>2127798899</v>
      </c>
      <c r="H857" s="1" t="s">
        <v>242</v>
      </c>
      <c r="I857" t="s">
        <v>21</v>
      </c>
      <c r="J857">
        <v>99</v>
      </c>
      <c r="K857">
        <v>150</v>
      </c>
      <c r="L857" s="27">
        <f>RestaurantData[[#This Row],[DailyCustAvg]]*30</f>
        <v>4500</v>
      </c>
      <c r="M857" s="7">
        <f>(((RestaurantData[[#This Row],[FitScore]]/100)*RestaurantData[[#This Row],[DailyCustAvg]])/3.5)*30</f>
        <v>1272.8571428571429</v>
      </c>
      <c r="N857">
        <v>40.713748839148998</v>
      </c>
      <c r="O857">
        <v>-73.993727069174994</v>
      </c>
      <c r="P857">
        <v>103</v>
      </c>
      <c r="Q857">
        <v>1</v>
      </c>
      <c r="R857">
        <f>(RestaurantData[[#This Row],[MonthySales]]/1500)*0.07</f>
        <v>5.9400000000000008E-2</v>
      </c>
    </row>
    <row r="858" spans="1:18" hidden="1" x14ac:dyDescent="0.3">
      <c r="A858">
        <v>50010278</v>
      </c>
      <c r="B858" s="1" t="s">
        <v>1202</v>
      </c>
      <c r="C858" t="s">
        <v>14</v>
      </c>
      <c r="D858" s="2">
        <v>19</v>
      </c>
      <c r="E858" s="1" t="s">
        <v>875</v>
      </c>
      <c r="F858" s="2">
        <v>10002</v>
      </c>
      <c r="G858" s="3">
        <v>2126732400</v>
      </c>
      <c r="H858" s="1" t="s">
        <v>16</v>
      </c>
      <c r="I858" t="s">
        <v>17</v>
      </c>
      <c r="J858">
        <v>100</v>
      </c>
      <c r="K858">
        <v>149</v>
      </c>
      <c r="L858" s="27">
        <f>RestaurantData[[#This Row],[DailyCustAvg]]*30</f>
        <v>4470</v>
      </c>
      <c r="M858" s="7">
        <f>(((RestaurantData[[#This Row],[FitScore]]/100)*RestaurantData[[#This Row],[DailyCustAvg]])/3.5)*30</f>
        <v>1277.1428571428571</v>
      </c>
      <c r="N858">
        <v>40.722474345877004</v>
      </c>
      <c r="O858">
        <v>-73.991954873910004</v>
      </c>
      <c r="P858">
        <v>103</v>
      </c>
      <c r="Q858">
        <v>1</v>
      </c>
      <c r="R858">
        <f>(RestaurantData[[#This Row],[MonthySales]]/1500)*0.07</f>
        <v>5.9600000000000007E-2</v>
      </c>
    </row>
    <row r="859" spans="1:18" x14ac:dyDescent="0.3">
      <c r="A859">
        <v>50071605</v>
      </c>
      <c r="B859" s="1" t="s">
        <v>869</v>
      </c>
      <c r="C859" t="s">
        <v>14</v>
      </c>
      <c r="D859" s="2">
        <v>13</v>
      </c>
      <c r="E859" s="1" t="s">
        <v>870</v>
      </c>
      <c r="F859" s="2">
        <v>10003</v>
      </c>
      <c r="G859" s="3">
        <v>2122281200</v>
      </c>
      <c r="H859" s="1" t="s">
        <v>66</v>
      </c>
      <c r="I859" t="s">
        <v>21</v>
      </c>
      <c r="J859">
        <v>99</v>
      </c>
      <c r="K859">
        <v>346</v>
      </c>
      <c r="L859" s="27">
        <f>RestaurantData[[#This Row],[DailyCustAvg]]*30</f>
        <v>10380</v>
      </c>
      <c r="M859" s="7">
        <f>(((RestaurantData[[#This Row],[FitScore]]/100)*RestaurantData[[#This Row],[DailyCustAvg]])/3.5)*30</f>
        <v>2936.0571428571429</v>
      </c>
      <c r="N859">
        <v>40.724516414766001</v>
      </c>
      <c r="O859">
        <v>-73.991435104559002</v>
      </c>
      <c r="P859">
        <v>103</v>
      </c>
      <c r="Q859">
        <v>2</v>
      </c>
      <c r="R859" s="31">
        <f>(RestaurantData[[#This Row],[MonthySales]]/1500)*0.07</f>
        <v>0.137016</v>
      </c>
    </row>
    <row r="860" spans="1:18" x14ac:dyDescent="0.3">
      <c r="A860">
        <v>40948723</v>
      </c>
      <c r="B860" s="1" t="s">
        <v>1176</v>
      </c>
      <c r="C860" t="s">
        <v>14</v>
      </c>
      <c r="D860" s="2">
        <v>143</v>
      </c>
      <c r="E860" s="1" t="s">
        <v>852</v>
      </c>
      <c r="F860" s="2">
        <v>10003</v>
      </c>
      <c r="G860" s="3">
        <v>2126742071</v>
      </c>
      <c r="H860" s="1" t="s">
        <v>29</v>
      </c>
      <c r="I860" t="s">
        <v>21</v>
      </c>
      <c r="J860">
        <v>100</v>
      </c>
      <c r="K860">
        <v>342</v>
      </c>
      <c r="L860" s="27">
        <f>RestaurantData[[#This Row],[DailyCustAvg]]*30</f>
        <v>10260</v>
      </c>
      <c r="M860" s="7">
        <f>(((RestaurantData[[#This Row],[FitScore]]/100)*RestaurantData[[#This Row],[DailyCustAvg]])/3.5)*30</f>
        <v>2931.4285714285711</v>
      </c>
      <c r="N860">
        <v>40.728020818090002</v>
      </c>
      <c r="O860">
        <v>-73.984983581818</v>
      </c>
      <c r="P860">
        <v>103</v>
      </c>
      <c r="Q860">
        <v>2</v>
      </c>
      <c r="R860" s="31">
        <f>(RestaurantData[[#This Row],[MonthySales]]/1500)*0.07</f>
        <v>0.13679999999999998</v>
      </c>
    </row>
    <row r="861" spans="1:18" x14ac:dyDescent="0.3">
      <c r="A861">
        <v>50085594</v>
      </c>
      <c r="B861" s="1" t="s">
        <v>914</v>
      </c>
      <c r="C861" t="s">
        <v>14</v>
      </c>
      <c r="D861" s="2">
        <v>79</v>
      </c>
      <c r="E861" s="1" t="s">
        <v>841</v>
      </c>
      <c r="F861" s="2">
        <v>10003</v>
      </c>
      <c r="G861" s="3">
        <v>2129792900</v>
      </c>
      <c r="H861" s="1" t="s">
        <v>613</v>
      </c>
      <c r="I861" t="s">
        <v>21</v>
      </c>
      <c r="J861">
        <v>100</v>
      </c>
      <c r="K861">
        <v>341</v>
      </c>
      <c r="L861" s="27">
        <f>RestaurantData[[#This Row],[DailyCustAvg]]*30</f>
        <v>10230</v>
      </c>
      <c r="M861" s="7">
        <f>(((RestaurantData[[#This Row],[FitScore]]/100)*RestaurantData[[#This Row],[DailyCustAvg]])/3.5)*30</f>
        <v>2922.8571428571431</v>
      </c>
      <c r="N861">
        <v>40.726530882736</v>
      </c>
      <c r="O861">
        <v>-73.989179906949005</v>
      </c>
      <c r="P861">
        <v>103</v>
      </c>
      <c r="Q861">
        <v>2</v>
      </c>
      <c r="R861" s="31">
        <f>(RestaurantData[[#This Row],[MonthySales]]/1500)*0.07</f>
        <v>0.13640000000000002</v>
      </c>
    </row>
    <row r="862" spans="1:18" hidden="1" x14ac:dyDescent="0.3">
      <c r="A862">
        <v>41721738</v>
      </c>
      <c r="B862" s="1" t="s">
        <v>959</v>
      </c>
      <c r="C862" t="s">
        <v>14</v>
      </c>
      <c r="D862" s="2">
        <v>137</v>
      </c>
      <c r="E862" s="1" t="s">
        <v>852</v>
      </c>
      <c r="F862" s="2">
        <v>10003</v>
      </c>
      <c r="G862" s="3">
        <v>2122288032</v>
      </c>
      <c r="H862" s="1" t="s">
        <v>163</v>
      </c>
      <c r="I862" t="s">
        <v>17</v>
      </c>
      <c r="J862">
        <v>100</v>
      </c>
      <c r="K862">
        <v>340</v>
      </c>
      <c r="L862" s="27">
        <f>RestaurantData[[#This Row],[DailyCustAvg]]*30</f>
        <v>10200</v>
      </c>
      <c r="M862" s="7">
        <f>(((RestaurantData[[#This Row],[FitScore]]/100)*RestaurantData[[#This Row],[DailyCustAvg]])/3.5)*30</f>
        <v>2914.2857142857142</v>
      </c>
      <c r="N862">
        <v>40.727814980390001</v>
      </c>
      <c r="O862">
        <v>-73.985135163126003</v>
      </c>
      <c r="P862">
        <v>103</v>
      </c>
      <c r="Q862">
        <v>2</v>
      </c>
      <c r="R862">
        <f>(RestaurantData[[#This Row],[MonthySales]]/1500)*0.07</f>
        <v>0.13600000000000001</v>
      </c>
    </row>
    <row r="863" spans="1:18" hidden="1" x14ac:dyDescent="0.3">
      <c r="A863">
        <v>41243472</v>
      </c>
      <c r="B863" s="1" t="s">
        <v>1073</v>
      </c>
      <c r="C863" t="s">
        <v>14</v>
      </c>
      <c r="D863" s="2">
        <v>77</v>
      </c>
      <c r="E863" s="1" t="s">
        <v>847</v>
      </c>
      <c r="F863" s="2">
        <v>10003</v>
      </c>
      <c r="G863" s="3">
        <v>9172140589</v>
      </c>
      <c r="H863" s="1" t="s">
        <v>1074</v>
      </c>
      <c r="I863" t="s">
        <v>17</v>
      </c>
      <c r="J863">
        <v>100</v>
      </c>
      <c r="K863">
        <v>335</v>
      </c>
      <c r="L863" s="27">
        <f>RestaurantData[[#This Row],[DailyCustAvg]]*30</f>
        <v>10050</v>
      </c>
      <c r="M863" s="7">
        <f>(((RestaurantData[[#This Row],[FitScore]]/100)*RestaurantData[[#This Row],[DailyCustAvg]])/3.5)*30</f>
        <v>2871.4285714285711</v>
      </c>
      <c r="N863">
        <v>40.727323843972997</v>
      </c>
      <c r="O863">
        <v>-73.986567626652004</v>
      </c>
      <c r="P863">
        <v>103</v>
      </c>
      <c r="Q863">
        <v>2</v>
      </c>
      <c r="R863">
        <f>(RestaurantData[[#This Row],[MonthySales]]/1500)*0.07</f>
        <v>0.13400000000000001</v>
      </c>
    </row>
    <row r="864" spans="1:18" x14ac:dyDescent="0.3">
      <c r="A864">
        <v>50042698</v>
      </c>
      <c r="B864" s="1" t="s">
        <v>1088</v>
      </c>
      <c r="C864" t="s">
        <v>14</v>
      </c>
      <c r="D864" s="2">
        <v>145</v>
      </c>
      <c r="E864" s="1" t="s">
        <v>432</v>
      </c>
      <c r="F864" s="2">
        <v>10003</v>
      </c>
      <c r="G864" s="3">
        <v>2123889111</v>
      </c>
      <c r="H864" s="1" t="s">
        <v>56</v>
      </c>
      <c r="I864" t="s">
        <v>21</v>
      </c>
      <c r="J864">
        <v>99</v>
      </c>
      <c r="K864">
        <v>335</v>
      </c>
      <c r="L864" s="27">
        <f>RestaurantData[[#This Row],[DailyCustAvg]]*30</f>
        <v>10050</v>
      </c>
      <c r="M864" s="7">
        <f>(((RestaurantData[[#This Row],[FitScore]]/100)*RestaurantData[[#This Row],[DailyCustAvg]])/3.5)*30</f>
        <v>2842.7142857142858</v>
      </c>
      <c r="N864">
        <v>40.733908875254002</v>
      </c>
      <c r="O864">
        <v>-73.989871498135997</v>
      </c>
      <c r="P864">
        <v>103</v>
      </c>
      <c r="Q864">
        <v>2</v>
      </c>
      <c r="R864" s="31">
        <f>(RestaurantData[[#This Row],[MonthySales]]/1500)*0.07</f>
        <v>0.13266000000000003</v>
      </c>
    </row>
    <row r="865" spans="1:18" hidden="1" x14ac:dyDescent="0.3">
      <c r="A865">
        <v>50043413</v>
      </c>
      <c r="B865" s="1" t="s">
        <v>889</v>
      </c>
      <c r="C865" t="s">
        <v>14</v>
      </c>
      <c r="D865" s="2">
        <v>108</v>
      </c>
      <c r="E865" s="1" t="s">
        <v>629</v>
      </c>
      <c r="F865" s="2">
        <v>10003</v>
      </c>
      <c r="G865" s="3">
        <v>2126143006</v>
      </c>
      <c r="H865" s="1" t="s">
        <v>68</v>
      </c>
      <c r="I865" t="s">
        <v>17</v>
      </c>
      <c r="J865">
        <v>100</v>
      </c>
      <c r="K865">
        <v>331</v>
      </c>
      <c r="L865" s="27">
        <f>RestaurantData[[#This Row],[DailyCustAvg]]*30</f>
        <v>9930</v>
      </c>
      <c r="M865" s="7">
        <f>(((RestaurantData[[#This Row],[FitScore]]/100)*RestaurantData[[#This Row],[DailyCustAvg]])/3.5)*30</f>
        <v>2837.1428571428569</v>
      </c>
      <c r="N865">
        <v>40.725657951042002</v>
      </c>
      <c r="O865">
        <v>-73.988205928943998</v>
      </c>
      <c r="P865">
        <v>103</v>
      </c>
      <c r="Q865">
        <v>2</v>
      </c>
      <c r="R865">
        <f>(RestaurantData[[#This Row],[MonthySales]]/1500)*0.07</f>
        <v>0.13239999999999999</v>
      </c>
    </row>
    <row r="866" spans="1:18" hidden="1" x14ac:dyDescent="0.3">
      <c r="A866">
        <v>50080708</v>
      </c>
      <c r="B866" s="1" t="s">
        <v>1299</v>
      </c>
      <c r="C866" t="s">
        <v>14</v>
      </c>
      <c r="D866" s="2">
        <v>100</v>
      </c>
      <c r="E866" s="1" t="s">
        <v>901</v>
      </c>
      <c r="F866" s="2">
        <v>10003</v>
      </c>
      <c r="G866" s="3">
        <v>2126332000</v>
      </c>
      <c r="H866" s="1" t="s">
        <v>16</v>
      </c>
      <c r="I866" t="s">
        <v>17</v>
      </c>
      <c r="J866">
        <v>100</v>
      </c>
      <c r="K866">
        <v>331</v>
      </c>
      <c r="L866" s="27">
        <f>RestaurantData[[#This Row],[DailyCustAvg]]*30</f>
        <v>9930</v>
      </c>
      <c r="M866" s="7">
        <f>(((RestaurantData[[#This Row],[FitScore]]/100)*RestaurantData[[#This Row],[DailyCustAvg]])/3.5)*30</f>
        <v>2837.1428571428569</v>
      </c>
      <c r="N866">
        <v>40.732393568166998</v>
      </c>
      <c r="O866">
        <v>-73.987843910276993</v>
      </c>
      <c r="P866">
        <v>103</v>
      </c>
      <c r="Q866">
        <v>2</v>
      </c>
      <c r="R866">
        <f>(RestaurantData[[#This Row],[MonthySales]]/1500)*0.07</f>
        <v>0.13239999999999999</v>
      </c>
    </row>
    <row r="867" spans="1:18" x14ac:dyDescent="0.3">
      <c r="A867">
        <v>50073690</v>
      </c>
      <c r="B867" s="1" t="s">
        <v>1260</v>
      </c>
      <c r="C867" t="s">
        <v>14</v>
      </c>
      <c r="D867" s="2">
        <v>23</v>
      </c>
      <c r="E867" s="1" t="s">
        <v>832</v>
      </c>
      <c r="F867" s="2">
        <v>10003</v>
      </c>
      <c r="G867" s="3">
        <v>9173883866</v>
      </c>
      <c r="H867" s="1" t="s">
        <v>242</v>
      </c>
      <c r="I867" t="s">
        <v>21</v>
      </c>
      <c r="J867">
        <v>100</v>
      </c>
      <c r="K867">
        <v>329</v>
      </c>
      <c r="L867" s="27">
        <f>RestaurantData[[#This Row],[DailyCustAvg]]*30</f>
        <v>9870</v>
      </c>
      <c r="M867" s="7">
        <f>(((RestaurantData[[#This Row],[FitScore]]/100)*RestaurantData[[#This Row],[DailyCustAvg]])/3.5)*30</f>
        <v>2820</v>
      </c>
      <c r="N867">
        <v>40.729001116837999</v>
      </c>
      <c r="O867">
        <v>-73.988609434843994</v>
      </c>
      <c r="P867">
        <v>103</v>
      </c>
      <c r="Q867">
        <v>2</v>
      </c>
      <c r="R867" s="31">
        <f>(RestaurantData[[#This Row],[MonthySales]]/1500)*0.07</f>
        <v>0.13159999999999999</v>
      </c>
    </row>
    <row r="868" spans="1:18" x14ac:dyDescent="0.3">
      <c r="A868">
        <v>41298603</v>
      </c>
      <c r="B868" s="1" t="s">
        <v>1295</v>
      </c>
      <c r="C868" t="s">
        <v>14</v>
      </c>
      <c r="D868" s="2">
        <v>55</v>
      </c>
      <c r="E868" s="1" t="s">
        <v>901</v>
      </c>
      <c r="F868" s="2">
        <v>10003</v>
      </c>
      <c r="G868" s="3">
        <v>2124209800</v>
      </c>
      <c r="H868" s="1" t="s">
        <v>16</v>
      </c>
      <c r="I868" t="s">
        <v>21</v>
      </c>
      <c r="J868">
        <v>100</v>
      </c>
      <c r="K868">
        <v>329</v>
      </c>
      <c r="L868" s="27">
        <f>RestaurantData[[#This Row],[DailyCustAvg]]*30</f>
        <v>9870</v>
      </c>
      <c r="M868" s="7">
        <f>(((RestaurantData[[#This Row],[FitScore]]/100)*RestaurantData[[#This Row],[DailyCustAvg]])/3.5)*30</f>
        <v>2820</v>
      </c>
      <c r="N868">
        <v>40.730988349683997</v>
      </c>
      <c r="O868">
        <v>-73.988840014971998</v>
      </c>
      <c r="P868">
        <v>103</v>
      </c>
      <c r="Q868">
        <v>2</v>
      </c>
      <c r="R868" s="31">
        <f>(RestaurantData[[#This Row],[MonthySales]]/1500)*0.07</f>
        <v>0.13159999999999999</v>
      </c>
    </row>
    <row r="869" spans="1:18" x14ac:dyDescent="0.3">
      <c r="A869">
        <v>40589545</v>
      </c>
      <c r="B869" s="1" t="s">
        <v>1066</v>
      </c>
      <c r="C869" t="s">
        <v>14</v>
      </c>
      <c r="D869" s="2">
        <v>34</v>
      </c>
      <c r="E869" s="1" t="s">
        <v>919</v>
      </c>
      <c r="F869" s="2">
        <v>10003</v>
      </c>
      <c r="G869" s="3">
        <v>2124730989</v>
      </c>
      <c r="H869" s="1" t="s">
        <v>1067</v>
      </c>
      <c r="I869" t="s">
        <v>21</v>
      </c>
      <c r="J869">
        <v>99</v>
      </c>
      <c r="K869">
        <v>325</v>
      </c>
      <c r="L869" s="27">
        <f>RestaurantData[[#This Row],[DailyCustAvg]]*30</f>
        <v>9750</v>
      </c>
      <c r="M869" s="7">
        <f>(((RestaurantData[[#This Row],[FitScore]]/100)*RestaurantData[[#This Row],[DailyCustAvg]])/3.5)*30</f>
        <v>2757.8571428571431</v>
      </c>
      <c r="N869">
        <v>40.728765015721002</v>
      </c>
      <c r="O869">
        <v>-73.988104352310003</v>
      </c>
      <c r="P869">
        <v>103</v>
      </c>
      <c r="Q869">
        <v>2</v>
      </c>
      <c r="R869" s="31">
        <f>(RestaurantData[[#This Row],[MonthySales]]/1500)*0.07</f>
        <v>0.12870000000000004</v>
      </c>
    </row>
    <row r="870" spans="1:18" x14ac:dyDescent="0.3">
      <c r="A870">
        <v>50086552</v>
      </c>
      <c r="B870" s="1" t="s">
        <v>1107</v>
      </c>
      <c r="C870" t="s">
        <v>14</v>
      </c>
      <c r="D870" s="2">
        <v>32</v>
      </c>
      <c r="E870" s="1" t="s">
        <v>847</v>
      </c>
      <c r="F870" s="2">
        <v>10003</v>
      </c>
      <c r="G870" s="3">
        <v>2126734610</v>
      </c>
      <c r="H870" s="1" t="s">
        <v>20</v>
      </c>
      <c r="I870" t="s">
        <v>21</v>
      </c>
      <c r="J870">
        <v>100</v>
      </c>
      <c r="K870">
        <v>325</v>
      </c>
      <c r="L870" s="27">
        <f>RestaurantData[[#This Row],[DailyCustAvg]]*30</f>
        <v>9750</v>
      </c>
      <c r="M870" s="7">
        <f>(((RestaurantData[[#This Row],[FitScore]]/100)*RestaurantData[[#This Row],[DailyCustAvg]])/3.5)*30</f>
        <v>2785.7142857142858</v>
      </c>
      <c r="N870">
        <v>40.728303977094001</v>
      </c>
      <c r="O870">
        <v>-73.988923450178007</v>
      </c>
      <c r="P870">
        <v>103</v>
      </c>
      <c r="Q870">
        <v>2</v>
      </c>
      <c r="R870" s="31">
        <f>(RestaurantData[[#This Row],[MonthySales]]/1500)*0.07</f>
        <v>0.13</v>
      </c>
    </row>
    <row r="871" spans="1:18" x14ac:dyDescent="0.3">
      <c r="A871">
        <v>41466567</v>
      </c>
      <c r="B871" s="1" t="s">
        <v>882</v>
      </c>
      <c r="C871" t="s">
        <v>14</v>
      </c>
      <c r="D871" s="2">
        <v>65</v>
      </c>
      <c r="E871" s="1" t="s">
        <v>841</v>
      </c>
      <c r="F871" s="2">
        <v>10003</v>
      </c>
      <c r="G871" s="3">
        <v>2127776965</v>
      </c>
      <c r="H871" s="1" t="s">
        <v>276</v>
      </c>
      <c r="I871" t="s">
        <v>21</v>
      </c>
      <c r="J871">
        <v>99</v>
      </c>
      <c r="K871">
        <v>322</v>
      </c>
      <c r="L871" s="27">
        <f>RestaurantData[[#This Row],[DailyCustAvg]]*30</f>
        <v>9660</v>
      </c>
      <c r="M871" s="7">
        <f>(((RestaurantData[[#This Row],[FitScore]]/100)*RestaurantData[[#This Row],[DailyCustAvg]])/3.5)*30</f>
        <v>2732.4</v>
      </c>
      <c r="N871">
        <v>40.726034114176997</v>
      </c>
      <c r="O871">
        <v>-73.989547990996996</v>
      </c>
      <c r="P871">
        <v>103</v>
      </c>
      <c r="Q871">
        <v>2</v>
      </c>
      <c r="R871" s="31">
        <f>(RestaurantData[[#This Row],[MonthySales]]/1500)*0.07</f>
        <v>0.12751200000000001</v>
      </c>
    </row>
    <row r="872" spans="1:18" x14ac:dyDescent="0.3">
      <c r="A872">
        <v>50102842</v>
      </c>
      <c r="B872" s="1" t="s">
        <v>1280</v>
      </c>
      <c r="C872" t="s">
        <v>14</v>
      </c>
      <c r="D872" s="2">
        <v>332</v>
      </c>
      <c r="E872" s="1" t="s">
        <v>1241</v>
      </c>
      <c r="F872" s="2">
        <v>10003</v>
      </c>
      <c r="G872" s="3">
        <v>6465751248</v>
      </c>
      <c r="H872" s="1" t="s">
        <v>207</v>
      </c>
      <c r="I872" t="s">
        <v>21</v>
      </c>
      <c r="J872">
        <v>100</v>
      </c>
      <c r="K872">
        <v>321</v>
      </c>
      <c r="L872" s="27">
        <f>RestaurantData[[#This Row],[DailyCustAvg]]*30</f>
        <v>9630</v>
      </c>
      <c r="M872" s="7">
        <f>(((RestaurantData[[#This Row],[FitScore]]/100)*RestaurantData[[#This Row],[DailyCustAvg]])/3.5)*30</f>
        <v>2751.4285714285711</v>
      </c>
      <c r="N872">
        <v>40.72878952336</v>
      </c>
      <c r="O872">
        <v>-73.986350848689</v>
      </c>
      <c r="P872">
        <v>103</v>
      </c>
      <c r="Q872">
        <v>2</v>
      </c>
      <c r="R872" s="31">
        <f>(RestaurantData[[#This Row],[MonthySales]]/1500)*0.07</f>
        <v>0.12839999999999999</v>
      </c>
    </row>
    <row r="873" spans="1:18" hidden="1" x14ac:dyDescent="0.3">
      <c r="A873">
        <v>50038465</v>
      </c>
      <c r="B873" s="1" t="s">
        <v>900</v>
      </c>
      <c r="C873" t="s">
        <v>14</v>
      </c>
      <c r="D873" s="2">
        <v>60</v>
      </c>
      <c r="E873" s="1" t="s">
        <v>901</v>
      </c>
      <c r="F873" s="2">
        <v>10003</v>
      </c>
      <c r="G873" s="3">
        <v>9173883534</v>
      </c>
      <c r="H873" s="1" t="s">
        <v>29</v>
      </c>
      <c r="I873" t="s">
        <v>17</v>
      </c>
      <c r="J873">
        <v>100</v>
      </c>
      <c r="K873">
        <v>320</v>
      </c>
      <c r="L873" s="27">
        <f>RestaurantData[[#This Row],[DailyCustAvg]]*30</f>
        <v>9600</v>
      </c>
      <c r="M873" s="7">
        <f>(((RestaurantData[[#This Row],[FitScore]]/100)*RestaurantData[[#This Row],[DailyCustAvg]])/3.5)*30</f>
        <v>2742.8571428571431</v>
      </c>
      <c r="N873">
        <v>40.731125580545999</v>
      </c>
      <c r="O873">
        <v>-73.988764220749005</v>
      </c>
      <c r="P873">
        <v>103</v>
      </c>
      <c r="Q873">
        <v>2</v>
      </c>
      <c r="R873">
        <f>(RestaurantData[[#This Row],[MonthySales]]/1500)*0.07</f>
        <v>0.12800000000000003</v>
      </c>
    </row>
    <row r="874" spans="1:18" hidden="1" x14ac:dyDescent="0.3">
      <c r="A874">
        <v>50079290</v>
      </c>
      <c r="B874" s="1">
        <v>886</v>
      </c>
      <c r="C874" t="s">
        <v>14</v>
      </c>
      <c r="D874" s="2">
        <v>26</v>
      </c>
      <c r="E874" s="1" t="s">
        <v>832</v>
      </c>
      <c r="F874" s="2">
        <v>10003</v>
      </c>
      <c r="G874" s="3">
        <v>6467246756</v>
      </c>
      <c r="H874" s="1" t="s">
        <v>186</v>
      </c>
      <c r="I874" t="s">
        <v>17</v>
      </c>
      <c r="J874">
        <v>100</v>
      </c>
      <c r="K874">
        <v>318</v>
      </c>
      <c r="L874" s="27">
        <f>RestaurantData[[#This Row],[DailyCustAvg]]*30</f>
        <v>9540</v>
      </c>
      <c r="M874" s="7">
        <f>(((RestaurantData[[#This Row],[FitScore]]/100)*RestaurantData[[#This Row],[DailyCustAvg]])/3.5)*30</f>
        <v>2725.7142857142858</v>
      </c>
      <c r="N874">
        <v>40.728921504938</v>
      </c>
      <c r="O874">
        <v>-73.988472343354999</v>
      </c>
      <c r="P874">
        <v>103</v>
      </c>
      <c r="Q874">
        <v>2</v>
      </c>
      <c r="R874">
        <f>(RestaurantData[[#This Row],[MonthySales]]/1500)*0.07</f>
        <v>0.12720000000000001</v>
      </c>
    </row>
    <row r="875" spans="1:18" hidden="1" x14ac:dyDescent="0.3">
      <c r="A875">
        <v>40722206</v>
      </c>
      <c r="B875" s="1" t="s">
        <v>902</v>
      </c>
      <c r="C875" t="s">
        <v>14</v>
      </c>
      <c r="D875" s="2">
        <v>79</v>
      </c>
      <c r="E875" s="1" t="s">
        <v>847</v>
      </c>
      <c r="F875" s="2">
        <v>10003</v>
      </c>
      <c r="G875" s="3">
        <v>2127771006</v>
      </c>
      <c r="H875" s="1" t="s">
        <v>16</v>
      </c>
      <c r="I875" t="s">
        <v>17</v>
      </c>
      <c r="J875">
        <v>100</v>
      </c>
      <c r="K875">
        <v>318</v>
      </c>
      <c r="L875" s="27">
        <f>RestaurantData[[#This Row],[DailyCustAvg]]*30</f>
        <v>9540</v>
      </c>
      <c r="M875" s="7">
        <f>(((RestaurantData[[#This Row],[FitScore]]/100)*RestaurantData[[#This Row],[DailyCustAvg]])/3.5)*30</f>
        <v>2725.7142857142858</v>
      </c>
      <c r="N875">
        <v>40.727290897459</v>
      </c>
      <c r="O875">
        <v>-73.986488258603003</v>
      </c>
      <c r="P875">
        <v>103</v>
      </c>
      <c r="Q875">
        <v>2</v>
      </c>
      <c r="R875">
        <f>(RestaurantData[[#This Row],[MonthySales]]/1500)*0.07</f>
        <v>0.12720000000000001</v>
      </c>
    </row>
    <row r="876" spans="1:18" x14ac:dyDescent="0.3">
      <c r="A876">
        <v>50101923</v>
      </c>
      <c r="B876" s="1" t="s">
        <v>1326</v>
      </c>
      <c r="C876" t="s">
        <v>14</v>
      </c>
      <c r="D876" s="2">
        <v>4</v>
      </c>
      <c r="E876" s="1" t="s">
        <v>832</v>
      </c>
      <c r="F876" s="2">
        <v>10003</v>
      </c>
      <c r="G876" s="3">
        <v>2128639989</v>
      </c>
      <c r="H876" s="1" t="s">
        <v>56</v>
      </c>
      <c r="I876" t="s">
        <v>21</v>
      </c>
      <c r="J876">
        <v>99</v>
      </c>
      <c r="K876">
        <v>317</v>
      </c>
      <c r="L876" s="27">
        <f>RestaurantData[[#This Row],[DailyCustAvg]]*30</f>
        <v>9510</v>
      </c>
      <c r="M876" s="7">
        <f>(((RestaurantData[[#This Row],[FitScore]]/100)*RestaurantData[[#This Row],[DailyCustAvg]])/3.5)*30</f>
        <v>2689.9714285714285</v>
      </c>
      <c r="N876">
        <v>40.729355274649002</v>
      </c>
      <c r="O876">
        <v>-73.98947891505</v>
      </c>
      <c r="P876">
        <v>103</v>
      </c>
      <c r="Q876">
        <v>2</v>
      </c>
      <c r="R876" s="31">
        <f>(RestaurantData[[#This Row],[MonthySales]]/1500)*0.07</f>
        <v>0.125532</v>
      </c>
    </row>
    <row r="877" spans="1:18" hidden="1" x14ac:dyDescent="0.3">
      <c r="A877">
        <v>50002052</v>
      </c>
      <c r="B877" s="1" t="s">
        <v>664</v>
      </c>
      <c r="C877" t="s">
        <v>14</v>
      </c>
      <c r="D877" s="2">
        <v>141</v>
      </c>
      <c r="E877" s="1" t="s">
        <v>868</v>
      </c>
      <c r="F877" s="2">
        <v>10003</v>
      </c>
      <c r="G877" s="3">
        <v>6466784018</v>
      </c>
      <c r="H877" s="1" t="s">
        <v>29</v>
      </c>
      <c r="I877" t="s">
        <v>17</v>
      </c>
      <c r="J877">
        <v>99</v>
      </c>
      <c r="K877">
        <v>316</v>
      </c>
      <c r="L877" s="27">
        <f>RestaurantData[[#This Row],[DailyCustAvg]]*30</f>
        <v>9480</v>
      </c>
      <c r="M877" s="7">
        <f>(((RestaurantData[[#This Row],[FitScore]]/100)*RestaurantData[[#This Row],[DailyCustAvg]])/3.5)*30</f>
        <v>2681.485714285714</v>
      </c>
      <c r="N877">
        <v>40.729011967125999</v>
      </c>
      <c r="O877">
        <v>-73.987379092983005</v>
      </c>
      <c r="P877">
        <v>103</v>
      </c>
      <c r="Q877">
        <v>2</v>
      </c>
      <c r="R877">
        <f>(RestaurantData[[#This Row],[MonthySales]]/1500)*0.07</f>
        <v>0.125136</v>
      </c>
    </row>
    <row r="878" spans="1:18" x14ac:dyDescent="0.3">
      <c r="A878">
        <v>41362111</v>
      </c>
      <c r="B878" s="1" t="s">
        <v>1174</v>
      </c>
      <c r="C878" t="s">
        <v>14</v>
      </c>
      <c r="D878" s="2">
        <v>93</v>
      </c>
      <c r="E878" s="1" t="s">
        <v>852</v>
      </c>
      <c r="F878" s="2">
        <v>10003</v>
      </c>
      <c r="G878" s="3">
        <v>2125984610</v>
      </c>
      <c r="H878" s="1" t="s">
        <v>66</v>
      </c>
      <c r="I878" t="s">
        <v>21</v>
      </c>
      <c r="J878">
        <v>99</v>
      </c>
      <c r="K878">
        <v>316</v>
      </c>
      <c r="L878" s="27">
        <f>RestaurantData[[#This Row],[DailyCustAvg]]*30</f>
        <v>9480</v>
      </c>
      <c r="M878" s="7">
        <f>(((RestaurantData[[#This Row],[FitScore]]/100)*RestaurantData[[#This Row],[DailyCustAvg]])/3.5)*30</f>
        <v>2681.485714285714</v>
      </c>
      <c r="N878">
        <v>40.726176503184</v>
      </c>
      <c r="O878">
        <v>-73.986326130771999</v>
      </c>
      <c r="P878">
        <v>103</v>
      </c>
      <c r="Q878">
        <v>2</v>
      </c>
      <c r="R878" s="31">
        <f>(RestaurantData[[#This Row],[MonthySales]]/1500)*0.07</f>
        <v>0.125136</v>
      </c>
    </row>
    <row r="879" spans="1:18" x14ac:dyDescent="0.3">
      <c r="A879">
        <v>50058073</v>
      </c>
      <c r="B879" s="1" t="s">
        <v>851</v>
      </c>
      <c r="C879" t="s">
        <v>14</v>
      </c>
      <c r="D879" s="2">
        <v>57</v>
      </c>
      <c r="E879" s="1" t="s">
        <v>852</v>
      </c>
      <c r="F879" s="2">
        <v>10003</v>
      </c>
      <c r="G879" s="3">
        <v>6466093762</v>
      </c>
      <c r="H879" s="1" t="s">
        <v>29</v>
      </c>
      <c r="I879" t="s">
        <v>21</v>
      </c>
      <c r="J879">
        <v>99</v>
      </c>
      <c r="K879">
        <v>315</v>
      </c>
      <c r="L879" s="27">
        <f>RestaurantData[[#This Row],[DailyCustAvg]]*30</f>
        <v>9450</v>
      </c>
      <c r="M879" s="7">
        <f>(((RestaurantData[[#This Row],[FitScore]]/100)*RestaurantData[[#This Row],[DailyCustAvg]])/3.5)*30</f>
        <v>2673.0000000000005</v>
      </c>
      <c r="N879">
        <v>40.724911272684999</v>
      </c>
      <c r="O879">
        <v>-73.987253599143997</v>
      </c>
      <c r="P879">
        <v>103</v>
      </c>
      <c r="Q879">
        <v>2</v>
      </c>
      <c r="R879" s="31">
        <f>(RestaurantData[[#This Row],[MonthySales]]/1500)*0.07</f>
        <v>0.12474000000000003</v>
      </c>
    </row>
    <row r="880" spans="1:18" hidden="1" x14ac:dyDescent="0.3">
      <c r="A880">
        <v>41317579</v>
      </c>
      <c r="B880" s="1" t="s">
        <v>888</v>
      </c>
      <c r="C880" t="s">
        <v>14</v>
      </c>
      <c r="D880" s="2">
        <v>222</v>
      </c>
      <c r="E880" s="1" t="s">
        <v>879</v>
      </c>
      <c r="F880" s="2">
        <v>10003</v>
      </c>
      <c r="G880" s="3">
        <v>2124736590</v>
      </c>
      <c r="H880" s="1" t="s">
        <v>16</v>
      </c>
      <c r="I880" t="s">
        <v>17</v>
      </c>
      <c r="J880">
        <v>100</v>
      </c>
      <c r="K880">
        <v>315</v>
      </c>
      <c r="L880" s="27">
        <f>RestaurantData[[#This Row],[DailyCustAvg]]*30</f>
        <v>9450</v>
      </c>
      <c r="M880" s="7">
        <f>(((RestaurantData[[#This Row],[FitScore]]/100)*RestaurantData[[#This Row],[DailyCustAvg]])/3.5)*30</f>
        <v>2700</v>
      </c>
      <c r="N880">
        <v>40.732989031610003</v>
      </c>
      <c r="O880">
        <v>-73.986497923466999</v>
      </c>
      <c r="P880">
        <v>103</v>
      </c>
      <c r="Q880">
        <v>2</v>
      </c>
      <c r="R880">
        <f>(RestaurantData[[#This Row],[MonthySales]]/1500)*0.07</f>
        <v>0.12600000000000003</v>
      </c>
    </row>
    <row r="881" spans="1:18" x14ac:dyDescent="0.3">
      <c r="A881">
        <v>41006352</v>
      </c>
      <c r="B881" s="1" t="s">
        <v>1063</v>
      </c>
      <c r="C881" t="s">
        <v>14</v>
      </c>
      <c r="D881" s="2">
        <v>25</v>
      </c>
      <c r="E881" s="1" t="s">
        <v>919</v>
      </c>
      <c r="F881" s="2">
        <v>10003</v>
      </c>
      <c r="G881" s="3">
        <v>2122546363</v>
      </c>
      <c r="H881" s="1" t="s">
        <v>68</v>
      </c>
      <c r="I881" t="s">
        <v>21</v>
      </c>
      <c r="J881">
        <v>100</v>
      </c>
      <c r="K881">
        <v>315</v>
      </c>
      <c r="L881" s="27">
        <f>RestaurantData[[#This Row],[DailyCustAvg]]*30</f>
        <v>9450</v>
      </c>
      <c r="M881" s="7">
        <f>(((RestaurantData[[#This Row],[FitScore]]/100)*RestaurantData[[#This Row],[DailyCustAvg]])/3.5)*30</f>
        <v>2700</v>
      </c>
      <c r="N881">
        <v>40.728962681487999</v>
      </c>
      <c r="O881">
        <v>-73.988522848659002</v>
      </c>
      <c r="P881">
        <v>103</v>
      </c>
      <c r="Q881">
        <v>2</v>
      </c>
      <c r="R881" s="31">
        <f>(RestaurantData[[#This Row],[MonthySales]]/1500)*0.07</f>
        <v>0.12600000000000003</v>
      </c>
    </row>
    <row r="882" spans="1:18" x14ac:dyDescent="0.3">
      <c r="A882">
        <v>40602670</v>
      </c>
      <c r="B882" s="1" t="s">
        <v>1240</v>
      </c>
      <c r="C882" t="s">
        <v>14</v>
      </c>
      <c r="D882" s="2">
        <v>229</v>
      </c>
      <c r="E882" s="1" t="s">
        <v>1241</v>
      </c>
      <c r="F882" s="2">
        <v>10003</v>
      </c>
      <c r="G882" s="3">
        <v>2125336966</v>
      </c>
      <c r="H882" s="1" t="s">
        <v>68</v>
      </c>
      <c r="I882" t="s">
        <v>21</v>
      </c>
      <c r="J882">
        <v>100</v>
      </c>
      <c r="K882">
        <v>315</v>
      </c>
      <c r="L882" s="27">
        <f>RestaurantData[[#This Row],[DailyCustAvg]]*30</f>
        <v>9450</v>
      </c>
      <c r="M882" s="7">
        <f>(((RestaurantData[[#This Row],[FitScore]]/100)*RestaurantData[[#This Row],[DailyCustAvg]])/3.5)*30</f>
        <v>2700</v>
      </c>
      <c r="N882">
        <v>40.729624142959999</v>
      </c>
      <c r="O882">
        <v>-73.988255737228997</v>
      </c>
      <c r="P882">
        <v>103</v>
      </c>
      <c r="Q882">
        <v>2</v>
      </c>
      <c r="R882" s="31">
        <f>(RestaurantData[[#This Row],[MonthySales]]/1500)*0.07</f>
        <v>0.12600000000000003</v>
      </c>
    </row>
    <row r="883" spans="1:18" x14ac:dyDescent="0.3">
      <c r="A883">
        <v>40395093</v>
      </c>
      <c r="B883" s="1" t="s">
        <v>951</v>
      </c>
      <c r="C883" t="s">
        <v>14</v>
      </c>
      <c r="D883" s="2">
        <v>153</v>
      </c>
      <c r="E883" s="1" t="s">
        <v>952</v>
      </c>
      <c r="F883" s="2">
        <v>10003</v>
      </c>
      <c r="G883" s="3">
        <v>2124774431</v>
      </c>
      <c r="H883" s="1" t="s">
        <v>16</v>
      </c>
      <c r="I883" t="s">
        <v>21</v>
      </c>
      <c r="J883">
        <v>100</v>
      </c>
      <c r="K883">
        <v>312</v>
      </c>
      <c r="L883" s="27">
        <f>RestaurantData[[#This Row],[DailyCustAvg]]*30</f>
        <v>9360</v>
      </c>
      <c r="M883" s="7">
        <f>(((RestaurantData[[#This Row],[FitScore]]/100)*RestaurantData[[#This Row],[DailyCustAvg]])/3.5)*30</f>
        <v>2674.2857142857142</v>
      </c>
      <c r="N883">
        <v>40.728440726693002</v>
      </c>
      <c r="O883">
        <v>-73.984676806476998</v>
      </c>
      <c r="P883">
        <v>103</v>
      </c>
      <c r="Q883">
        <v>2</v>
      </c>
      <c r="R883" s="31">
        <f>(RestaurantData[[#This Row],[MonthySales]]/1500)*0.07</f>
        <v>0.12480000000000002</v>
      </c>
    </row>
    <row r="884" spans="1:18" x14ac:dyDescent="0.3">
      <c r="A884">
        <v>41544794</v>
      </c>
      <c r="B884" s="1" t="s">
        <v>1340</v>
      </c>
      <c r="C884" t="s">
        <v>14</v>
      </c>
      <c r="D884" s="2">
        <v>105</v>
      </c>
      <c r="E884" s="1" t="s">
        <v>1241</v>
      </c>
      <c r="F884" s="2">
        <v>10003</v>
      </c>
      <c r="G884" s="3">
        <v>2127778188</v>
      </c>
      <c r="H884" s="1" t="s">
        <v>68</v>
      </c>
      <c r="I884" t="s">
        <v>21</v>
      </c>
      <c r="J884">
        <v>100</v>
      </c>
      <c r="K884">
        <v>312</v>
      </c>
      <c r="L884" s="27">
        <f>RestaurantData[[#This Row],[DailyCustAvg]]*30</f>
        <v>9360</v>
      </c>
      <c r="M884" s="7">
        <f>(((RestaurantData[[#This Row],[FitScore]]/100)*RestaurantData[[#This Row],[DailyCustAvg]])/3.5)*30</f>
        <v>2674.2857142857142</v>
      </c>
      <c r="N884">
        <v>40.730455993192997</v>
      </c>
      <c r="O884">
        <v>-73.990243660689003</v>
      </c>
      <c r="P884">
        <v>103</v>
      </c>
      <c r="Q884">
        <v>2</v>
      </c>
      <c r="R884" s="31">
        <f>(RestaurantData[[#This Row],[MonthySales]]/1500)*0.07</f>
        <v>0.12480000000000002</v>
      </c>
    </row>
    <row r="885" spans="1:18" hidden="1" x14ac:dyDescent="0.3">
      <c r="A885">
        <v>50001468</v>
      </c>
      <c r="B885" s="1" t="s">
        <v>903</v>
      </c>
      <c r="C885" t="s">
        <v>14</v>
      </c>
      <c r="D885" s="2">
        <v>28</v>
      </c>
      <c r="E885" s="1" t="s">
        <v>870</v>
      </c>
      <c r="F885" s="2">
        <v>10003</v>
      </c>
      <c r="G885" s="3">
        <v>2122280404</v>
      </c>
      <c r="H885" s="1" t="s">
        <v>16</v>
      </c>
      <c r="I885" t="s">
        <v>17</v>
      </c>
      <c r="J885">
        <v>99</v>
      </c>
      <c r="K885">
        <v>311</v>
      </c>
      <c r="L885" s="27">
        <f>RestaurantData[[#This Row],[DailyCustAvg]]*30</f>
        <v>9330</v>
      </c>
      <c r="M885" s="7">
        <f>(((RestaurantData[[#This Row],[FitScore]]/100)*RestaurantData[[#This Row],[DailyCustAvg]])/3.5)*30</f>
        <v>2639.0571428571425</v>
      </c>
      <c r="N885">
        <v>40.724324242845</v>
      </c>
      <c r="O885">
        <v>-73.990937255655993</v>
      </c>
      <c r="P885">
        <v>103</v>
      </c>
      <c r="Q885">
        <v>2</v>
      </c>
      <c r="R885">
        <f>(RestaurantData[[#This Row],[MonthySales]]/1500)*0.07</f>
        <v>0.123156</v>
      </c>
    </row>
    <row r="886" spans="1:18" x14ac:dyDescent="0.3">
      <c r="A886">
        <v>50100865</v>
      </c>
      <c r="B886" s="1" t="s">
        <v>1052</v>
      </c>
      <c r="C886" t="s">
        <v>14</v>
      </c>
      <c r="D886" s="2">
        <v>36</v>
      </c>
      <c r="E886" s="1" t="s">
        <v>832</v>
      </c>
      <c r="F886" s="2">
        <v>10003</v>
      </c>
      <c r="G886" s="3">
        <v>6466047734</v>
      </c>
      <c r="H886" s="1" t="s">
        <v>242</v>
      </c>
      <c r="I886" t="s">
        <v>21</v>
      </c>
      <c r="J886">
        <v>100</v>
      </c>
      <c r="K886">
        <v>309</v>
      </c>
      <c r="L886" s="27">
        <f>RestaurantData[[#This Row],[DailyCustAvg]]*30</f>
        <v>9270</v>
      </c>
      <c r="M886" s="7">
        <f>(((RestaurantData[[#This Row],[FitScore]]/100)*RestaurantData[[#This Row],[DailyCustAvg]])/3.5)*30</f>
        <v>2648.5714285714289</v>
      </c>
      <c r="N886">
        <v>40.728726579235001</v>
      </c>
      <c r="O886">
        <v>-73.988010550685999</v>
      </c>
      <c r="P886">
        <v>103</v>
      </c>
      <c r="Q886">
        <v>2</v>
      </c>
      <c r="R886" s="31">
        <f>(RestaurantData[[#This Row],[MonthySales]]/1500)*0.07</f>
        <v>0.12360000000000003</v>
      </c>
    </row>
    <row r="887" spans="1:18" hidden="1" x14ac:dyDescent="0.3">
      <c r="A887">
        <v>50060858</v>
      </c>
      <c r="B887" s="1" t="s">
        <v>1238</v>
      </c>
      <c r="C887" t="s">
        <v>14</v>
      </c>
      <c r="D887" s="2">
        <v>349</v>
      </c>
      <c r="E887" s="1" t="s">
        <v>389</v>
      </c>
      <c r="F887" s="2">
        <v>10003</v>
      </c>
      <c r="G887" s="3">
        <v>9172658234</v>
      </c>
      <c r="H887" s="1" t="s">
        <v>16</v>
      </c>
      <c r="J887">
        <v>100</v>
      </c>
      <c r="K887">
        <v>307</v>
      </c>
      <c r="L887" s="27">
        <f>RestaurantData[[#This Row],[DailyCustAvg]]*30</f>
        <v>9210</v>
      </c>
      <c r="M887" s="7">
        <f>(((RestaurantData[[#This Row],[FitScore]]/100)*RestaurantData[[#This Row],[DailyCustAvg]])/3.5)*30</f>
        <v>2631.4285714285711</v>
      </c>
      <c r="N887">
        <v>40.731163478798003</v>
      </c>
      <c r="O887">
        <v>-73.984268456764994</v>
      </c>
      <c r="P887">
        <v>103</v>
      </c>
      <c r="Q887">
        <v>2</v>
      </c>
      <c r="R887">
        <f>(RestaurantData[[#This Row],[MonthySales]]/1500)*0.07</f>
        <v>0.12279999999999999</v>
      </c>
    </row>
    <row r="888" spans="1:18" x14ac:dyDescent="0.3">
      <c r="A888">
        <v>50088022</v>
      </c>
      <c r="B888" s="1" t="s">
        <v>1327</v>
      </c>
      <c r="C888" t="s">
        <v>14</v>
      </c>
      <c r="D888" s="2">
        <v>67</v>
      </c>
      <c r="E888" s="1" t="s">
        <v>852</v>
      </c>
      <c r="F888" s="2">
        <v>10003</v>
      </c>
      <c r="G888" s="3">
        <v>9177755690</v>
      </c>
      <c r="H888" s="1" t="s">
        <v>68</v>
      </c>
      <c r="I888" t="s">
        <v>21</v>
      </c>
      <c r="J888">
        <v>100</v>
      </c>
      <c r="K888">
        <v>307</v>
      </c>
      <c r="L888" s="27">
        <f>RestaurantData[[#This Row],[DailyCustAvg]]*30</f>
        <v>9210</v>
      </c>
      <c r="M888" s="7">
        <f>(((RestaurantData[[#This Row],[FitScore]]/100)*RestaurantData[[#This Row],[DailyCustAvg]])/3.5)*30</f>
        <v>2631.4285714285711</v>
      </c>
      <c r="N888">
        <v>40.725328443104999</v>
      </c>
      <c r="O888">
        <v>-73.986950460906002</v>
      </c>
      <c r="P888">
        <v>103</v>
      </c>
      <c r="Q888">
        <v>2</v>
      </c>
      <c r="R888" s="31">
        <f>(RestaurantData[[#This Row],[MonthySales]]/1500)*0.07</f>
        <v>0.12279999999999999</v>
      </c>
    </row>
    <row r="889" spans="1:18" hidden="1" x14ac:dyDescent="0.3">
      <c r="A889">
        <v>50002615</v>
      </c>
      <c r="B889" s="1" t="s">
        <v>1290</v>
      </c>
      <c r="C889" t="s">
        <v>14</v>
      </c>
      <c r="D889" s="2">
        <v>230</v>
      </c>
      <c r="E889" s="1" t="s">
        <v>879</v>
      </c>
      <c r="F889" s="2">
        <v>10003</v>
      </c>
      <c r="G889" s="3">
        <v>6464227346</v>
      </c>
      <c r="H889" s="1" t="s">
        <v>45</v>
      </c>
      <c r="I889" t="s">
        <v>17</v>
      </c>
      <c r="J889">
        <v>100</v>
      </c>
      <c r="K889">
        <v>305</v>
      </c>
      <c r="L889" s="27">
        <f>RestaurantData[[#This Row],[DailyCustAvg]]*30</f>
        <v>9150</v>
      </c>
      <c r="M889" s="7">
        <f>(((RestaurantData[[#This Row],[FitScore]]/100)*RestaurantData[[#This Row],[DailyCustAvg]])/3.5)*30</f>
        <v>2614.2857142857142</v>
      </c>
      <c r="N889">
        <v>40.732934121381</v>
      </c>
      <c r="O889">
        <v>-73.986371645942995</v>
      </c>
      <c r="P889">
        <v>103</v>
      </c>
      <c r="Q889">
        <v>2</v>
      </c>
      <c r="R889">
        <f>(RestaurantData[[#This Row],[MonthySales]]/1500)*0.07</f>
        <v>0.12200000000000001</v>
      </c>
    </row>
    <row r="890" spans="1:18" x14ac:dyDescent="0.3">
      <c r="A890">
        <v>50095342</v>
      </c>
      <c r="B890" s="1" t="s">
        <v>840</v>
      </c>
      <c r="C890" t="s">
        <v>14</v>
      </c>
      <c r="D890" s="2">
        <v>101</v>
      </c>
      <c r="E890" s="1" t="s">
        <v>841</v>
      </c>
      <c r="F890" s="2">
        <v>10003</v>
      </c>
      <c r="G890" s="3">
        <v>9082308846</v>
      </c>
      <c r="H890" s="1" t="s">
        <v>56</v>
      </c>
      <c r="I890" t="s">
        <v>21</v>
      </c>
      <c r="J890">
        <v>99</v>
      </c>
      <c r="K890">
        <v>304</v>
      </c>
      <c r="L890" s="27">
        <f>RestaurantData[[#This Row],[DailyCustAvg]]*30</f>
        <v>9120</v>
      </c>
      <c r="M890" s="7">
        <f>(((RestaurantData[[#This Row],[FitScore]]/100)*RestaurantData[[#This Row],[DailyCustAvg]])/3.5)*30</f>
        <v>2579.6571428571424</v>
      </c>
      <c r="N890">
        <v>40.727304852292001</v>
      </c>
      <c r="O890">
        <v>-73.988616941782993</v>
      </c>
      <c r="P890">
        <v>103</v>
      </c>
      <c r="Q890">
        <v>2</v>
      </c>
      <c r="R890" s="31">
        <f>(RestaurantData[[#This Row],[MonthySales]]/1500)*0.07</f>
        <v>0.12038399999999999</v>
      </c>
    </row>
    <row r="891" spans="1:18" hidden="1" x14ac:dyDescent="0.3">
      <c r="A891">
        <v>50018775</v>
      </c>
      <c r="B891" s="1" t="s">
        <v>1205</v>
      </c>
      <c r="C891" t="s">
        <v>14</v>
      </c>
      <c r="D891" s="2">
        <v>29</v>
      </c>
      <c r="E891" s="1" t="s">
        <v>1188</v>
      </c>
      <c r="F891" s="2">
        <v>10003</v>
      </c>
      <c r="G891" s="3">
        <v>2123350114</v>
      </c>
      <c r="H891" s="1" t="s">
        <v>29</v>
      </c>
      <c r="I891" t="s">
        <v>17</v>
      </c>
      <c r="J891">
        <v>99</v>
      </c>
      <c r="K891">
        <v>303</v>
      </c>
      <c r="L891" s="27">
        <f>RestaurantData[[#This Row],[DailyCustAvg]]*30</f>
        <v>9090</v>
      </c>
      <c r="M891" s="7">
        <f>(((RestaurantData[[#This Row],[FitScore]]/100)*RestaurantData[[#This Row],[DailyCustAvg]])/3.5)*30</f>
        <v>2571.1714285714284</v>
      </c>
      <c r="N891">
        <v>40.725164141976002</v>
      </c>
      <c r="O891">
        <v>-73.990944356650004</v>
      </c>
      <c r="P891">
        <v>103</v>
      </c>
      <c r="Q891">
        <v>2</v>
      </c>
      <c r="R891">
        <f>(RestaurantData[[#This Row],[MonthySales]]/1500)*0.07</f>
        <v>0.119988</v>
      </c>
    </row>
    <row r="892" spans="1:18" x14ac:dyDescent="0.3">
      <c r="A892">
        <v>50074726</v>
      </c>
      <c r="B892" s="1" t="s">
        <v>887</v>
      </c>
      <c r="C892" t="s">
        <v>14</v>
      </c>
      <c r="D892" s="2">
        <v>308</v>
      </c>
      <c r="E892" s="1" t="s">
        <v>877</v>
      </c>
      <c r="F892" s="2">
        <v>10003</v>
      </c>
      <c r="G892" s="3">
        <v>6465104786</v>
      </c>
      <c r="H892" s="1" t="s">
        <v>16</v>
      </c>
      <c r="I892" t="s">
        <v>21</v>
      </c>
      <c r="J892">
        <v>100</v>
      </c>
      <c r="K892">
        <v>300</v>
      </c>
      <c r="L892" s="27">
        <f>RestaurantData[[#This Row],[DailyCustAvg]]*30</f>
        <v>9000</v>
      </c>
      <c r="M892" s="7">
        <f>(((RestaurantData[[#This Row],[FitScore]]/100)*RestaurantData[[#This Row],[DailyCustAvg]])/3.5)*30</f>
        <v>2571.4285714285711</v>
      </c>
      <c r="N892">
        <v>40.727181280209003</v>
      </c>
      <c r="O892">
        <v>-73.988050517069993</v>
      </c>
      <c r="P892">
        <v>103</v>
      </c>
      <c r="Q892">
        <v>2</v>
      </c>
      <c r="R892" s="31">
        <f>(RestaurantData[[#This Row],[MonthySales]]/1500)*0.07</f>
        <v>0.12</v>
      </c>
    </row>
    <row r="893" spans="1:18" x14ac:dyDescent="0.3">
      <c r="A893">
        <v>50011657</v>
      </c>
      <c r="B893" s="1" t="s">
        <v>1294</v>
      </c>
      <c r="C893" t="s">
        <v>14</v>
      </c>
      <c r="D893" s="2">
        <v>71</v>
      </c>
      <c r="E893" s="1" t="s">
        <v>852</v>
      </c>
      <c r="F893" s="2">
        <v>10003</v>
      </c>
      <c r="G893" s="3">
        <v>2122532742</v>
      </c>
      <c r="H893" s="1" t="s">
        <v>20</v>
      </c>
      <c r="I893" t="s">
        <v>21</v>
      </c>
      <c r="J893">
        <v>100</v>
      </c>
      <c r="K893">
        <v>299</v>
      </c>
      <c r="L893" s="27">
        <f>RestaurantData[[#This Row],[DailyCustAvg]]*30</f>
        <v>8970</v>
      </c>
      <c r="M893" s="7">
        <f>(((RestaurantData[[#This Row],[FitScore]]/100)*RestaurantData[[#This Row],[DailyCustAvg]])/3.5)*30</f>
        <v>2562.8571428571431</v>
      </c>
      <c r="N893">
        <v>40.725432735170997</v>
      </c>
      <c r="O893">
        <v>-73.986871067910002</v>
      </c>
      <c r="P893">
        <v>103</v>
      </c>
      <c r="Q893">
        <v>2</v>
      </c>
      <c r="R893" s="31">
        <f>(RestaurantData[[#This Row],[MonthySales]]/1500)*0.07</f>
        <v>0.11960000000000003</v>
      </c>
    </row>
    <row r="894" spans="1:18" x14ac:dyDescent="0.3">
      <c r="A894">
        <v>50094304</v>
      </c>
      <c r="B894" s="1" t="s">
        <v>1308</v>
      </c>
      <c r="C894" t="s">
        <v>14</v>
      </c>
      <c r="D894" s="2">
        <v>228</v>
      </c>
      <c r="E894" s="1" t="s">
        <v>899</v>
      </c>
      <c r="F894" s="2">
        <v>10003</v>
      </c>
      <c r="G894" s="3">
        <v>4126088668</v>
      </c>
      <c r="H894" s="1" t="s">
        <v>68</v>
      </c>
      <c r="I894" t="s">
        <v>21</v>
      </c>
      <c r="J894">
        <v>100</v>
      </c>
      <c r="K894">
        <v>299</v>
      </c>
      <c r="L894" s="27">
        <f>RestaurantData[[#This Row],[DailyCustAvg]]*30</f>
        <v>8970</v>
      </c>
      <c r="M894" s="7">
        <f>(((RestaurantData[[#This Row],[FitScore]]/100)*RestaurantData[[#This Row],[DailyCustAvg]])/3.5)*30</f>
        <v>2562.8571428571431</v>
      </c>
      <c r="N894">
        <v>40.729124255485999</v>
      </c>
      <c r="O894">
        <v>-73.985304447884999</v>
      </c>
      <c r="P894">
        <v>103</v>
      </c>
      <c r="Q894">
        <v>2</v>
      </c>
      <c r="R894" s="31">
        <f>(RestaurantData[[#This Row],[MonthySales]]/1500)*0.07</f>
        <v>0.11960000000000003</v>
      </c>
    </row>
    <row r="895" spans="1:18" hidden="1" x14ac:dyDescent="0.3">
      <c r="A895">
        <v>50017978</v>
      </c>
      <c r="B895" s="1" t="s">
        <v>1036</v>
      </c>
      <c r="C895" t="s">
        <v>14</v>
      </c>
      <c r="D895" s="2">
        <v>75</v>
      </c>
      <c r="E895" s="1" t="s">
        <v>832</v>
      </c>
      <c r="F895" s="2">
        <v>10003</v>
      </c>
      <c r="G895" s="3">
        <v>2127779637</v>
      </c>
      <c r="H895" s="1" t="s">
        <v>16</v>
      </c>
      <c r="I895" t="s">
        <v>17</v>
      </c>
      <c r="J895">
        <v>99</v>
      </c>
      <c r="K895">
        <v>294</v>
      </c>
      <c r="L895" s="27">
        <f>RestaurantData[[#This Row],[DailyCustAvg]]*30</f>
        <v>8820</v>
      </c>
      <c r="M895" s="7">
        <f>(((RestaurantData[[#This Row],[FitScore]]/100)*RestaurantData[[#This Row],[DailyCustAvg]])/3.5)*30</f>
        <v>2494.7999999999997</v>
      </c>
      <c r="N895">
        <v>40.727867231944998</v>
      </c>
      <c r="O895">
        <v>-73.985936121429006</v>
      </c>
      <c r="P895">
        <v>103</v>
      </c>
      <c r="Q895">
        <v>2</v>
      </c>
      <c r="R895">
        <f>(RestaurantData[[#This Row],[MonthySales]]/1500)*0.07</f>
        <v>0.116424</v>
      </c>
    </row>
    <row r="896" spans="1:18" x14ac:dyDescent="0.3">
      <c r="A896">
        <v>50015486</v>
      </c>
      <c r="B896" s="1" t="s">
        <v>1283</v>
      </c>
      <c r="C896" t="s">
        <v>14</v>
      </c>
      <c r="D896" s="2">
        <v>326</v>
      </c>
      <c r="E896" s="1" t="s">
        <v>877</v>
      </c>
      <c r="F896" s="2">
        <v>10003</v>
      </c>
      <c r="G896" s="3">
        <v>9174751284</v>
      </c>
      <c r="H896" s="1" t="s">
        <v>68</v>
      </c>
      <c r="I896" t="s">
        <v>21</v>
      </c>
      <c r="J896">
        <v>100</v>
      </c>
      <c r="K896">
        <v>292</v>
      </c>
      <c r="L896" s="27">
        <f>RestaurantData[[#This Row],[DailyCustAvg]]*30</f>
        <v>8760</v>
      </c>
      <c r="M896" s="7">
        <f>(((RestaurantData[[#This Row],[FitScore]]/100)*RestaurantData[[#This Row],[DailyCustAvg]])/3.5)*30</f>
        <v>2502.8571428571431</v>
      </c>
      <c r="N896">
        <v>40.727049499467</v>
      </c>
      <c r="O896">
        <v>-73.987747474794006</v>
      </c>
      <c r="P896">
        <v>103</v>
      </c>
      <c r="Q896">
        <v>2</v>
      </c>
      <c r="R896" s="31">
        <f>(RestaurantData[[#This Row],[MonthySales]]/1500)*0.07</f>
        <v>0.11680000000000003</v>
      </c>
    </row>
    <row r="897" spans="1:18" hidden="1" x14ac:dyDescent="0.3">
      <c r="A897">
        <v>50047910</v>
      </c>
      <c r="B897" s="1" t="s">
        <v>1110</v>
      </c>
      <c r="C897" t="s">
        <v>14</v>
      </c>
      <c r="D897" s="2">
        <v>30</v>
      </c>
      <c r="E897" s="1" t="s">
        <v>832</v>
      </c>
      <c r="F897" s="2">
        <v>10003</v>
      </c>
      <c r="G897" s="3">
        <v>6468705785</v>
      </c>
      <c r="H897" s="1" t="s">
        <v>613</v>
      </c>
      <c r="I897" t="s">
        <v>17</v>
      </c>
      <c r="J897">
        <v>99</v>
      </c>
      <c r="K897">
        <v>291</v>
      </c>
      <c r="L897" s="27">
        <f>RestaurantData[[#This Row],[DailyCustAvg]]*30</f>
        <v>8730</v>
      </c>
      <c r="M897" s="7">
        <f>(((RestaurantData[[#This Row],[FitScore]]/100)*RestaurantData[[#This Row],[DailyCustAvg]])/3.5)*30</f>
        <v>2469.3428571428567</v>
      </c>
      <c r="N897">
        <v>40.728844632860003</v>
      </c>
      <c r="O897">
        <v>-73.988288347373</v>
      </c>
      <c r="P897">
        <v>103</v>
      </c>
      <c r="Q897">
        <v>2</v>
      </c>
      <c r="R897">
        <f>(RestaurantData[[#This Row],[MonthySales]]/1500)*0.07</f>
        <v>0.11523599999999999</v>
      </c>
    </row>
    <row r="898" spans="1:18" x14ac:dyDescent="0.3">
      <c r="A898">
        <v>50063691</v>
      </c>
      <c r="B898" s="1" t="s">
        <v>1271</v>
      </c>
      <c r="C898" t="s">
        <v>14</v>
      </c>
      <c r="D898" s="2">
        <v>349</v>
      </c>
      <c r="E898" s="1" t="s">
        <v>650</v>
      </c>
      <c r="F898" s="2">
        <v>10003</v>
      </c>
      <c r="G898" s="3">
        <v>2126140155</v>
      </c>
      <c r="H898" s="1" t="s">
        <v>20</v>
      </c>
      <c r="I898" t="s">
        <v>21</v>
      </c>
      <c r="J898">
        <v>100</v>
      </c>
      <c r="K898">
        <v>290</v>
      </c>
      <c r="L898" s="27">
        <f>RestaurantData[[#This Row],[DailyCustAvg]]*30</f>
        <v>8700</v>
      </c>
      <c r="M898" s="7">
        <f>(((RestaurantData[[#This Row],[FitScore]]/100)*RestaurantData[[#This Row],[DailyCustAvg]])/3.5)*30</f>
        <v>2485.7142857142858</v>
      </c>
      <c r="N898">
        <v>40.730521266632003</v>
      </c>
      <c r="O898">
        <v>-73.984734056087007</v>
      </c>
      <c r="P898">
        <v>103</v>
      </c>
      <c r="Q898">
        <v>2</v>
      </c>
      <c r="R898" s="31">
        <f>(RestaurantData[[#This Row],[MonthySales]]/1500)*0.07</f>
        <v>0.11600000000000002</v>
      </c>
    </row>
    <row r="899" spans="1:18" hidden="1" x14ac:dyDescent="0.3">
      <c r="A899">
        <v>41704296</v>
      </c>
      <c r="B899" s="1" t="s">
        <v>1124</v>
      </c>
      <c r="C899" t="s">
        <v>14</v>
      </c>
      <c r="D899" s="2">
        <v>103</v>
      </c>
      <c r="E899" s="1" t="s">
        <v>841</v>
      </c>
      <c r="F899" s="2">
        <v>10003</v>
      </c>
      <c r="G899" s="3">
        <v>2126773733</v>
      </c>
      <c r="H899" s="1" t="s">
        <v>1125</v>
      </c>
      <c r="I899" t="s">
        <v>17</v>
      </c>
      <c r="J899">
        <v>99</v>
      </c>
      <c r="K899">
        <v>288</v>
      </c>
      <c r="L899" s="27">
        <f>RestaurantData[[#This Row],[DailyCustAvg]]*30</f>
        <v>8640</v>
      </c>
      <c r="M899" s="7">
        <f>(((RestaurantData[[#This Row],[FitScore]]/100)*RestaurantData[[#This Row],[DailyCustAvg]])/3.5)*30</f>
        <v>2443.8857142857146</v>
      </c>
      <c r="N899">
        <v>40.727485993518997</v>
      </c>
      <c r="O899">
        <v>-73.988483416489004</v>
      </c>
      <c r="P899">
        <v>103</v>
      </c>
      <c r="Q899">
        <v>2</v>
      </c>
      <c r="R899">
        <f>(RestaurantData[[#This Row],[MonthySales]]/1500)*0.07</f>
        <v>0.11404800000000002</v>
      </c>
    </row>
    <row r="900" spans="1:18" x14ac:dyDescent="0.3">
      <c r="A900">
        <v>41662634</v>
      </c>
      <c r="B900" s="1" t="s">
        <v>1006</v>
      </c>
      <c r="C900" t="s">
        <v>14</v>
      </c>
      <c r="D900" s="2">
        <v>138</v>
      </c>
      <c r="E900" s="1" t="s">
        <v>841</v>
      </c>
      <c r="F900" s="2">
        <v>10003</v>
      </c>
      <c r="G900" s="3">
        <v>2126776320</v>
      </c>
      <c r="H900" s="1" t="s">
        <v>163</v>
      </c>
      <c r="I900" t="s">
        <v>21</v>
      </c>
      <c r="J900">
        <v>99</v>
      </c>
      <c r="K900">
        <v>284</v>
      </c>
      <c r="L900" s="27">
        <f>RestaurantData[[#This Row],[DailyCustAvg]]*30</f>
        <v>8520</v>
      </c>
      <c r="M900" s="7">
        <f>(((RestaurantData[[#This Row],[FitScore]]/100)*RestaurantData[[#This Row],[DailyCustAvg]])/3.5)*30</f>
        <v>2409.9428571428571</v>
      </c>
      <c r="N900">
        <v>40.728880226294002</v>
      </c>
      <c r="O900">
        <v>-73.987451278590996</v>
      </c>
      <c r="P900">
        <v>103</v>
      </c>
      <c r="Q900">
        <v>2</v>
      </c>
      <c r="R900" s="31">
        <f>(RestaurantData[[#This Row],[MonthySales]]/1500)*0.07</f>
        <v>0.11246399999999999</v>
      </c>
    </row>
    <row r="901" spans="1:18" hidden="1" x14ac:dyDescent="0.3">
      <c r="A901">
        <v>50092202</v>
      </c>
      <c r="B901" s="1" t="s">
        <v>897</v>
      </c>
      <c r="C901" t="s">
        <v>14</v>
      </c>
      <c r="D901" s="2">
        <v>197</v>
      </c>
      <c r="E901" s="1" t="s">
        <v>841</v>
      </c>
      <c r="F901" s="2">
        <v>10003</v>
      </c>
      <c r="G901" s="3">
        <v>6465287615</v>
      </c>
      <c r="H901" s="1" t="s">
        <v>186</v>
      </c>
      <c r="I901" t="s">
        <v>17</v>
      </c>
      <c r="J901">
        <v>100</v>
      </c>
      <c r="K901">
        <v>282</v>
      </c>
      <c r="L901" s="27">
        <f>RestaurantData[[#This Row],[DailyCustAvg]]*30</f>
        <v>8460</v>
      </c>
      <c r="M901" s="7">
        <f>(((RestaurantData[[#This Row],[FitScore]]/100)*RestaurantData[[#This Row],[DailyCustAvg]])/3.5)*30</f>
        <v>2417.1428571428569</v>
      </c>
      <c r="N901">
        <v>40.731295416826001</v>
      </c>
      <c r="O901">
        <v>-73.985715297385994</v>
      </c>
      <c r="P901">
        <v>103</v>
      </c>
      <c r="Q901">
        <v>2</v>
      </c>
      <c r="R901">
        <f>(RestaurantData[[#This Row],[MonthySales]]/1500)*0.07</f>
        <v>0.1128</v>
      </c>
    </row>
    <row r="902" spans="1:18" x14ac:dyDescent="0.3">
      <c r="A902">
        <v>50072427</v>
      </c>
      <c r="B902" s="1" t="s">
        <v>1119</v>
      </c>
      <c r="C902" t="s">
        <v>14</v>
      </c>
      <c r="D902" s="2">
        <v>37</v>
      </c>
      <c r="E902" s="1" t="s">
        <v>1120</v>
      </c>
      <c r="F902" s="2">
        <v>10003</v>
      </c>
      <c r="G902" s="3">
        <v>6463719011</v>
      </c>
      <c r="H902" s="1" t="s">
        <v>163</v>
      </c>
      <c r="I902" t="s">
        <v>21</v>
      </c>
      <c r="J902">
        <v>100</v>
      </c>
      <c r="K902">
        <v>282</v>
      </c>
      <c r="L902" s="27">
        <f>RestaurantData[[#This Row],[DailyCustAvg]]*30</f>
        <v>8460</v>
      </c>
      <c r="M902" s="7">
        <f>(((RestaurantData[[#This Row],[FitScore]]/100)*RestaurantData[[#This Row],[DailyCustAvg]])/3.5)*30</f>
        <v>2417.1428571428569</v>
      </c>
      <c r="N902">
        <v>40.728230038287997</v>
      </c>
      <c r="O902">
        <v>-73.990850130607001</v>
      </c>
      <c r="P902">
        <v>103</v>
      </c>
      <c r="Q902">
        <v>2</v>
      </c>
      <c r="R902" s="31">
        <f>(RestaurantData[[#This Row],[MonthySales]]/1500)*0.07</f>
        <v>0.1128</v>
      </c>
    </row>
    <row r="903" spans="1:18" x14ac:dyDescent="0.3">
      <c r="A903">
        <v>50056918</v>
      </c>
      <c r="B903" s="1" t="s">
        <v>1301</v>
      </c>
      <c r="C903" t="s">
        <v>14</v>
      </c>
      <c r="D903" s="2">
        <v>85</v>
      </c>
      <c r="E903" s="1" t="s">
        <v>432</v>
      </c>
      <c r="F903" s="2">
        <v>10003</v>
      </c>
      <c r="G903" s="3">
        <v>2122282800</v>
      </c>
      <c r="H903" s="1" t="s">
        <v>242</v>
      </c>
      <c r="I903" t="s">
        <v>21</v>
      </c>
      <c r="J903">
        <v>99</v>
      </c>
      <c r="K903">
        <v>281</v>
      </c>
      <c r="L903" s="27">
        <f>RestaurantData[[#This Row],[DailyCustAvg]]*30</f>
        <v>8430</v>
      </c>
      <c r="M903" s="7">
        <f>(((RestaurantData[[#This Row],[FitScore]]/100)*RestaurantData[[#This Row],[DailyCustAvg]])/3.5)*30</f>
        <v>2384.4857142857145</v>
      </c>
      <c r="N903">
        <v>40.731696629805</v>
      </c>
      <c r="O903">
        <v>-73.990275951973004</v>
      </c>
      <c r="P903">
        <v>103</v>
      </c>
      <c r="Q903">
        <v>2</v>
      </c>
      <c r="R903" s="31">
        <f>(RestaurantData[[#This Row],[MonthySales]]/1500)*0.07</f>
        <v>0.11127600000000003</v>
      </c>
    </row>
    <row r="904" spans="1:18" hidden="1" x14ac:dyDescent="0.3">
      <c r="A904">
        <v>40666183</v>
      </c>
      <c r="B904" s="1" t="s">
        <v>1195</v>
      </c>
      <c r="C904" t="s">
        <v>14</v>
      </c>
      <c r="D904" s="2">
        <v>68</v>
      </c>
      <c r="E904" s="1" t="s">
        <v>868</v>
      </c>
      <c r="F904" s="2">
        <v>10003</v>
      </c>
      <c r="G904" s="3">
        <v>2122545766</v>
      </c>
      <c r="H904" s="1" t="s">
        <v>16</v>
      </c>
      <c r="I904" t="s">
        <v>17</v>
      </c>
      <c r="J904">
        <v>99</v>
      </c>
      <c r="K904">
        <v>272</v>
      </c>
      <c r="L904" s="27">
        <f>RestaurantData[[#This Row],[DailyCustAvg]]*30</f>
        <v>8160</v>
      </c>
      <c r="M904" s="7">
        <f>(((RestaurantData[[#This Row],[FitScore]]/100)*RestaurantData[[#This Row],[DailyCustAvg]])/3.5)*30</f>
        <v>2308.1142857142854</v>
      </c>
      <c r="N904">
        <v>40.726034111872998</v>
      </c>
      <c r="O904">
        <v>-73.989522735883995</v>
      </c>
      <c r="P904">
        <v>103</v>
      </c>
      <c r="Q904">
        <v>2</v>
      </c>
      <c r="R904">
        <f>(RestaurantData[[#This Row],[MonthySales]]/1500)*0.07</f>
        <v>0.107712</v>
      </c>
    </row>
    <row r="905" spans="1:18" hidden="1" x14ac:dyDescent="0.3">
      <c r="A905">
        <v>50056216</v>
      </c>
      <c r="B905" s="1" t="s">
        <v>966</v>
      </c>
      <c r="C905" t="s">
        <v>14</v>
      </c>
      <c r="D905" s="2">
        <v>25</v>
      </c>
      <c r="E905" s="1" t="s">
        <v>852</v>
      </c>
      <c r="F905" s="2">
        <v>10003</v>
      </c>
      <c r="G905" s="3">
        <v>2124774834</v>
      </c>
      <c r="H905" s="1" t="s">
        <v>207</v>
      </c>
      <c r="I905" t="s">
        <v>17</v>
      </c>
      <c r="J905">
        <v>100</v>
      </c>
      <c r="K905">
        <v>271</v>
      </c>
      <c r="L905" s="27">
        <f>RestaurantData[[#This Row],[DailyCustAvg]]*30</f>
        <v>8130</v>
      </c>
      <c r="M905" s="7">
        <f>(((RestaurantData[[#This Row],[FitScore]]/100)*RestaurantData[[#This Row],[DailyCustAvg]])/3.5)*30</f>
        <v>2322.8571428571431</v>
      </c>
      <c r="N905">
        <v>40.723654267001002</v>
      </c>
      <c r="O905">
        <v>-73.988162991978996</v>
      </c>
      <c r="P905">
        <v>103</v>
      </c>
      <c r="Q905">
        <v>2</v>
      </c>
      <c r="R905">
        <f>(RestaurantData[[#This Row],[MonthySales]]/1500)*0.07</f>
        <v>0.10840000000000002</v>
      </c>
    </row>
    <row r="906" spans="1:18" x14ac:dyDescent="0.3">
      <c r="A906">
        <v>50071807</v>
      </c>
      <c r="B906" s="1" t="s">
        <v>308</v>
      </c>
      <c r="C906" t="s">
        <v>14</v>
      </c>
      <c r="D906" s="2">
        <v>64</v>
      </c>
      <c r="E906" s="1" t="s">
        <v>901</v>
      </c>
      <c r="F906" s="2">
        <v>10003</v>
      </c>
      <c r="G906" s="3">
        <v>2127410646</v>
      </c>
      <c r="H906" s="1" t="s">
        <v>16</v>
      </c>
      <c r="I906" t="s">
        <v>21</v>
      </c>
      <c r="J906">
        <v>99</v>
      </c>
      <c r="K906">
        <v>271</v>
      </c>
      <c r="L906" s="27">
        <f>RestaurantData[[#This Row],[DailyCustAvg]]*30</f>
        <v>8130</v>
      </c>
      <c r="M906" s="7">
        <f>(((RestaurantData[[#This Row],[FitScore]]/100)*RestaurantData[[#This Row],[DailyCustAvg]])/3.5)*30</f>
        <v>2299.6285714285714</v>
      </c>
      <c r="N906">
        <v>40.731229874173998</v>
      </c>
      <c r="O906">
        <v>-73.988688431824997</v>
      </c>
      <c r="P906">
        <v>103</v>
      </c>
      <c r="Q906">
        <v>2</v>
      </c>
      <c r="R906" s="31">
        <f>(RestaurantData[[#This Row],[MonthySales]]/1500)*0.07</f>
        <v>0.10731599999999999</v>
      </c>
    </row>
    <row r="907" spans="1:18" x14ac:dyDescent="0.3">
      <c r="A907">
        <v>50035559</v>
      </c>
      <c r="B907" s="1" t="s">
        <v>1192</v>
      </c>
      <c r="C907" t="s">
        <v>14</v>
      </c>
      <c r="D907" s="2">
        <v>50</v>
      </c>
      <c r="E907" s="1" t="s">
        <v>841</v>
      </c>
      <c r="F907" s="2">
        <v>10003</v>
      </c>
      <c r="G907" s="3">
        <v>2124324044</v>
      </c>
      <c r="H907" s="1" t="s">
        <v>143</v>
      </c>
      <c r="I907" t="s">
        <v>21</v>
      </c>
      <c r="J907">
        <v>100</v>
      </c>
      <c r="K907">
        <v>268</v>
      </c>
      <c r="L907" s="27">
        <f>RestaurantData[[#This Row],[DailyCustAvg]]*30</f>
        <v>8040</v>
      </c>
      <c r="M907" s="7">
        <f>(((RestaurantData[[#This Row],[FitScore]]/100)*RestaurantData[[#This Row],[DailyCustAvg]])/3.5)*30</f>
        <v>2297.1428571428569</v>
      </c>
      <c r="N907">
        <v>40.725383644136997</v>
      </c>
      <c r="O907">
        <v>-73.989991857481002</v>
      </c>
      <c r="P907">
        <v>103</v>
      </c>
      <c r="Q907">
        <v>2</v>
      </c>
      <c r="R907" s="31">
        <f>(RestaurantData[[#This Row],[MonthySales]]/1500)*0.07</f>
        <v>0.1072</v>
      </c>
    </row>
    <row r="908" spans="1:18" x14ac:dyDescent="0.3">
      <c r="A908">
        <v>50066022</v>
      </c>
      <c r="B908" s="1" t="s">
        <v>1245</v>
      </c>
      <c r="C908" t="s">
        <v>14</v>
      </c>
      <c r="D908" s="2">
        <v>326</v>
      </c>
      <c r="E908" s="1" t="s">
        <v>877</v>
      </c>
      <c r="F908" s="2">
        <v>10003</v>
      </c>
      <c r="G908" s="3">
        <v>2123881155</v>
      </c>
      <c r="H908" s="1" t="s">
        <v>68</v>
      </c>
      <c r="I908" t="s">
        <v>21</v>
      </c>
      <c r="J908">
        <v>99</v>
      </c>
      <c r="K908">
        <v>267</v>
      </c>
      <c r="L908" s="27">
        <f>RestaurantData[[#This Row],[DailyCustAvg]]*30</f>
        <v>8010</v>
      </c>
      <c r="M908" s="7">
        <f>(((RestaurantData[[#This Row],[FitScore]]/100)*RestaurantData[[#This Row],[DailyCustAvg]])/3.5)*30</f>
        <v>2265.6857142857139</v>
      </c>
      <c r="N908">
        <v>40.727049499467</v>
      </c>
      <c r="O908">
        <v>-73.987747474794006</v>
      </c>
      <c r="P908">
        <v>103</v>
      </c>
      <c r="Q908">
        <v>2</v>
      </c>
      <c r="R908" s="31">
        <f>(RestaurantData[[#This Row],[MonthySales]]/1500)*0.07</f>
        <v>0.10573199999999998</v>
      </c>
    </row>
    <row r="909" spans="1:18" hidden="1" x14ac:dyDescent="0.3">
      <c r="A909">
        <v>50097348</v>
      </c>
      <c r="B909" s="1" t="s">
        <v>906</v>
      </c>
      <c r="C909" t="s">
        <v>14</v>
      </c>
      <c r="D909" s="2">
        <v>58</v>
      </c>
      <c r="E909" s="1" t="s">
        <v>901</v>
      </c>
      <c r="F909" s="2">
        <v>10003</v>
      </c>
      <c r="G909" s="3">
        <v>6468385556</v>
      </c>
      <c r="H909" s="1" t="s">
        <v>242</v>
      </c>
      <c r="I909" t="s">
        <v>17</v>
      </c>
      <c r="J909">
        <v>100</v>
      </c>
      <c r="K909">
        <v>266</v>
      </c>
      <c r="L909" s="27">
        <f>RestaurantData[[#This Row],[DailyCustAvg]]*30</f>
        <v>7980</v>
      </c>
      <c r="M909" s="7">
        <f>(((RestaurantData[[#This Row],[FitScore]]/100)*RestaurantData[[#This Row],[DailyCustAvg]])/3.5)*30</f>
        <v>2280</v>
      </c>
      <c r="N909">
        <v>40.731073433889001</v>
      </c>
      <c r="O909">
        <v>-73.988803919195007</v>
      </c>
      <c r="P909">
        <v>103</v>
      </c>
      <c r="Q909">
        <v>2</v>
      </c>
      <c r="R909">
        <f>(RestaurantData[[#This Row],[MonthySales]]/1500)*0.07</f>
        <v>0.10640000000000001</v>
      </c>
    </row>
    <row r="910" spans="1:18" x14ac:dyDescent="0.3">
      <c r="A910">
        <v>50091565</v>
      </c>
      <c r="B910" s="1" t="s">
        <v>931</v>
      </c>
      <c r="C910" t="s">
        <v>14</v>
      </c>
      <c r="D910" s="2">
        <v>99</v>
      </c>
      <c r="E910" s="1" t="s">
        <v>841</v>
      </c>
      <c r="F910" s="2">
        <v>10003</v>
      </c>
      <c r="G910" s="3">
        <v>7183831810</v>
      </c>
      <c r="H910" s="1" t="s">
        <v>29</v>
      </c>
      <c r="I910" t="s">
        <v>21</v>
      </c>
      <c r="J910">
        <v>99</v>
      </c>
      <c r="K910">
        <v>263</v>
      </c>
      <c r="L910" s="27">
        <f>RestaurantData[[#This Row],[DailyCustAvg]]*30</f>
        <v>7890</v>
      </c>
      <c r="M910" s="7">
        <f>(((RestaurantData[[#This Row],[FitScore]]/100)*RestaurantData[[#This Row],[DailyCustAvg]])/3.5)*30</f>
        <v>2231.7428571428572</v>
      </c>
      <c r="N910">
        <v>40.727241726961999</v>
      </c>
      <c r="O910">
        <v>-73.988660247875004</v>
      </c>
      <c r="P910">
        <v>103</v>
      </c>
      <c r="Q910">
        <v>2</v>
      </c>
      <c r="R910" s="31">
        <f>(RestaurantData[[#This Row],[MonthySales]]/1500)*0.07</f>
        <v>0.10414800000000002</v>
      </c>
    </row>
    <row r="911" spans="1:18" hidden="1" x14ac:dyDescent="0.3">
      <c r="A911">
        <v>41047349</v>
      </c>
      <c r="B911" s="1" t="s">
        <v>1049</v>
      </c>
      <c r="C911" t="s">
        <v>14</v>
      </c>
      <c r="D911" s="2">
        <v>67</v>
      </c>
      <c r="E911" s="1" t="s">
        <v>852</v>
      </c>
      <c r="F911" s="2">
        <v>10003</v>
      </c>
      <c r="G911" s="3">
        <v>9176745443</v>
      </c>
      <c r="H911" s="1" t="s">
        <v>276</v>
      </c>
      <c r="I911" t="s">
        <v>17</v>
      </c>
      <c r="J911">
        <v>100</v>
      </c>
      <c r="K911">
        <v>262</v>
      </c>
      <c r="L911" s="27">
        <f>RestaurantData[[#This Row],[DailyCustAvg]]*30</f>
        <v>7860</v>
      </c>
      <c r="M911" s="7">
        <f>(((RestaurantData[[#This Row],[FitScore]]/100)*RestaurantData[[#This Row],[DailyCustAvg]])/3.5)*30</f>
        <v>2245.7142857142858</v>
      </c>
      <c r="N911">
        <v>40.725328443104999</v>
      </c>
      <c r="O911">
        <v>-73.986950460906002</v>
      </c>
      <c r="P911">
        <v>103</v>
      </c>
      <c r="Q911">
        <v>2</v>
      </c>
      <c r="R911">
        <f>(RestaurantData[[#This Row],[MonthySales]]/1500)*0.07</f>
        <v>0.1048</v>
      </c>
    </row>
    <row r="912" spans="1:18" x14ac:dyDescent="0.3">
      <c r="A912">
        <v>41056164</v>
      </c>
      <c r="B912" s="1" t="s">
        <v>921</v>
      </c>
      <c r="C912" t="s">
        <v>14</v>
      </c>
      <c r="D912" s="2">
        <v>182</v>
      </c>
      <c r="E912" s="1" t="s">
        <v>841</v>
      </c>
      <c r="F912" s="2">
        <v>10003</v>
      </c>
      <c r="G912" s="3">
        <v>2125055931</v>
      </c>
      <c r="H912" s="1" t="s">
        <v>24</v>
      </c>
      <c r="I912" t="s">
        <v>21</v>
      </c>
      <c r="J912">
        <v>99</v>
      </c>
      <c r="K912">
        <v>258</v>
      </c>
      <c r="L912" s="27">
        <f>RestaurantData[[#This Row],[DailyCustAvg]]*30</f>
        <v>7740</v>
      </c>
      <c r="M912" s="7">
        <f>(((RestaurantData[[#This Row],[FitScore]]/100)*RestaurantData[[#This Row],[DailyCustAvg]])/3.5)*30</f>
        <v>2189.3142857142857</v>
      </c>
      <c r="N912">
        <v>40.730688875082002</v>
      </c>
      <c r="O912">
        <v>-73.986133970566001</v>
      </c>
      <c r="P912">
        <v>103</v>
      </c>
      <c r="Q912">
        <v>2</v>
      </c>
      <c r="R912" s="31">
        <f>(RestaurantData[[#This Row],[MonthySales]]/1500)*0.07</f>
        <v>0.10216800000000001</v>
      </c>
    </row>
    <row r="913" spans="1:18" x14ac:dyDescent="0.3">
      <c r="A913">
        <v>41204942</v>
      </c>
      <c r="B913" s="1" t="s">
        <v>922</v>
      </c>
      <c r="C913" t="s">
        <v>14</v>
      </c>
      <c r="D913" s="2">
        <v>80</v>
      </c>
      <c r="E913" s="1" t="s">
        <v>841</v>
      </c>
      <c r="F913" s="2">
        <v>10003</v>
      </c>
      <c r="G913" s="3">
        <v>2122283269</v>
      </c>
      <c r="H913" s="1" t="s">
        <v>24</v>
      </c>
      <c r="I913" t="s">
        <v>21</v>
      </c>
      <c r="J913">
        <v>99</v>
      </c>
      <c r="K913">
        <v>255</v>
      </c>
      <c r="L913" s="27">
        <f>RestaurantData[[#This Row],[DailyCustAvg]]*30</f>
        <v>7650</v>
      </c>
      <c r="M913" s="7">
        <f>(((RestaurantData[[#This Row],[FitScore]]/100)*RestaurantData[[#This Row],[DailyCustAvg]])/3.5)*30</f>
        <v>2163.8571428571427</v>
      </c>
      <c r="N913">
        <v>40.726500689967999</v>
      </c>
      <c r="O913">
        <v>-73.989176303971007</v>
      </c>
      <c r="P913">
        <v>103</v>
      </c>
      <c r="Q913">
        <v>2</v>
      </c>
      <c r="R913" s="31">
        <f>(RestaurantData[[#This Row],[MonthySales]]/1500)*0.07</f>
        <v>0.10098</v>
      </c>
    </row>
    <row r="914" spans="1:18" x14ac:dyDescent="0.3">
      <c r="A914">
        <v>50084490</v>
      </c>
      <c r="B914" s="1" t="s">
        <v>1313</v>
      </c>
      <c r="C914" t="s">
        <v>14</v>
      </c>
      <c r="D914" s="2">
        <v>152</v>
      </c>
      <c r="E914" s="1" t="s">
        <v>841</v>
      </c>
      <c r="F914" s="2">
        <v>10003</v>
      </c>
      <c r="G914" s="3">
        <v>9172615963</v>
      </c>
      <c r="H914" s="1" t="s">
        <v>242</v>
      </c>
      <c r="I914" t="s">
        <v>21</v>
      </c>
      <c r="J914">
        <v>99</v>
      </c>
      <c r="K914">
        <v>253</v>
      </c>
      <c r="L914" s="27">
        <f>RestaurantData[[#This Row],[DailyCustAvg]]*30</f>
        <v>7590</v>
      </c>
      <c r="M914" s="7">
        <f>(((RestaurantData[[#This Row],[FitScore]]/100)*RestaurantData[[#This Row],[DailyCustAvg]])/3.5)*30</f>
        <v>2146.8857142857141</v>
      </c>
      <c r="N914">
        <v>40.729470302708002</v>
      </c>
      <c r="O914">
        <v>-73.987018199830999</v>
      </c>
      <c r="P914">
        <v>103</v>
      </c>
      <c r="Q914">
        <v>2</v>
      </c>
      <c r="R914" s="31">
        <f>(RestaurantData[[#This Row],[MonthySales]]/1500)*0.07</f>
        <v>0.100188</v>
      </c>
    </row>
    <row r="915" spans="1:18" x14ac:dyDescent="0.3">
      <c r="A915">
        <v>40971149</v>
      </c>
      <c r="B915" s="1" t="s">
        <v>1166</v>
      </c>
      <c r="C915" t="s">
        <v>14</v>
      </c>
      <c r="D915" s="2">
        <v>9</v>
      </c>
      <c r="E915" s="1" t="s">
        <v>919</v>
      </c>
      <c r="F915" s="2">
        <v>10003</v>
      </c>
      <c r="G915" s="3">
        <v>2126731300</v>
      </c>
      <c r="H915" s="1" t="s">
        <v>68</v>
      </c>
      <c r="I915" t="s">
        <v>21</v>
      </c>
      <c r="J915">
        <v>99</v>
      </c>
      <c r="K915">
        <v>251</v>
      </c>
      <c r="L915" s="27">
        <f>RestaurantData[[#This Row],[DailyCustAvg]]*30</f>
        <v>7530</v>
      </c>
      <c r="M915" s="7">
        <f>(((RestaurantData[[#This Row],[FitScore]]/100)*RestaurantData[[#This Row],[DailyCustAvg]])/3.5)*30</f>
        <v>2129.9142857142861</v>
      </c>
      <c r="N915">
        <v>40.729259183393999</v>
      </c>
      <c r="O915">
        <v>-73.989215542731003</v>
      </c>
      <c r="P915">
        <v>103</v>
      </c>
      <c r="Q915">
        <v>2</v>
      </c>
      <c r="R915" s="31">
        <f>(RestaurantData[[#This Row],[MonthySales]]/1500)*0.07</f>
        <v>9.9396000000000026E-2</v>
      </c>
    </row>
    <row r="916" spans="1:18" x14ac:dyDescent="0.3">
      <c r="A916">
        <v>41615409</v>
      </c>
      <c r="B916" s="1" t="s">
        <v>1037</v>
      </c>
      <c r="C916" t="s">
        <v>14</v>
      </c>
      <c r="D916" s="2">
        <v>104</v>
      </c>
      <c r="E916" s="1" t="s">
        <v>841</v>
      </c>
      <c r="F916" s="2">
        <v>10003</v>
      </c>
      <c r="G916" s="3">
        <v>2122283090</v>
      </c>
      <c r="H916" s="1" t="s">
        <v>242</v>
      </c>
      <c r="I916" t="s">
        <v>21</v>
      </c>
      <c r="J916">
        <v>100</v>
      </c>
      <c r="K916">
        <v>248</v>
      </c>
      <c r="L916" s="27">
        <f>RestaurantData[[#This Row],[DailyCustAvg]]*30</f>
        <v>7440</v>
      </c>
      <c r="M916" s="7">
        <f>(((RestaurantData[[#This Row],[FitScore]]/100)*RestaurantData[[#This Row],[DailyCustAvg]])/3.5)*30</f>
        <v>2125.7142857142858</v>
      </c>
      <c r="N916">
        <v>40.727477757408998</v>
      </c>
      <c r="O916">
        <v>-73.988465378159006</v>
      </c>
      <c r="P916">
        <v>103</v>
      </c>
      <c r="Q916">
        <v>2</v>
      </c>
      <c r="R916" s="31">
        <f>(RestaurantData[[#This Row],[MonthySales]]/1500)*0.07</f>
        <v>9.9200000000000024E-2</v>
      </c>
    </row>
    <row r="917" spans="1:18" hidden="1" x14ac:dyDescent="0.3">
      <c r="A917">
        <v>50073224</v>
      </c>
      <c r="B917" s="1" t="s">
        <v>1217</v>
      </c>
      <c r="C917" t="s">
        <v>14</v>
      </c>
      <c r="D917" s="2">
        <v>109</v>
      </c>
      <c r="E917" s="1" t="s">
        <v>852</v>
      </c>
      <c r="F917" s="2">
        <v>10003</v>
      </c>
      <c r="G917" s="3">
        <v>9179652009</v>
      </c>
      <c r="H917" s="1" t="s">
        <v>127</v>
      </c>
      <c r="I917" t="s">
        <v>17</v>
      </c>
      <c r="J917">
        <v>99</v>
      </c>
      <c r="K917">
        <v>248</v>
      </c>
      <c r="L917" s="27">
        <f>RestaurantData[[#This Row],[DailyCustAvg]]*30</f>
        <v>7440</v>
      </c>
      <c r="M917" s="7">
        <f>(((RestaurantData[[#This Row],[FitScore]]/100)*RestaurantData[[#This Row],[DailyCustAvg]])/3.5)*30</f>
        <v>2104.457142857143</v>
      </c>
      <c r="N917">
        <v>40.726769320686003</v>
      </c>
      <c r="O917">
        <v>-73.985896666979997</v>
      </c>
      <c r="P917">
        <v>103</v>
      </c>
      <c r="Q917">
        <v>2</v>
      </c>
      <c r="R917">
        <f>(RestaurantData[[#This Row],[MonthySales]]/1500)*0.07</f>
        <v>9.8208000000000018E-2</v>
      </c>
    </row>
    <row r="918" spans="1:18" hidden="1" x14ac:dyDescent="0.3">
      <c r="A918">
        <v>41720083</v>
      </c>
      <c r="B918" s="1" t="s">
        <v>944</v>
      </c>
      <c r="C918" t="s">
        <v>14</v>
      </c>
      <c r="D918" s="2">
        <v>238</v>
      </c>
      <c r="E918" s="1" t="s">
        <v>879</v>
      </c>
      <c r="F918" s="2">
        <v>10003</v>
      </c>
      <c r="G918" s="3">
        <v>2122606040</v>
      </c>
      <c r="H918" s="1" t="s">
        <v>16</v>
      </c>
      <c r="I918" t="s">
        <v>17</v>
      </c>
      <c r="J918">
        <v>100</v>
      </c>
      <c r="K918">
        <v>246</v>
      </c>
      <c r="L918" s="27">
        <f>RestaurantData[[#This Row],[DailyCustAvg]]*30</f>
        <v>7380</v>
      </c>
      <c r="M918" s="7">
        <f>(((RestaurantData[[#This Row],[FitScore]]/100)*RestaurantData[[#This Row],[DailyCustAvg]])/3.5)*30</f>
        <v>2108.5714285714289</v>
      </c>
      <c r="N918">
        <v>40.732881955345</v>
      </c>
      <c r="O918">
        <v>-73.986241759812998</v>
      </c>
      <c r="P918">
        <v>103</v>
      </c>
      <c r="Q918">
        <v>2</v>
      </c>
      <c r="R918">
        <f>(RestaurantData[[#This Row],[MonthySales]]/1500)*0.07</f>
        <v>9.8400000000000029E-2</v>
      </c>
    </row>
    <row r="919" spans="1:18" x14ac:dyDescent="0.3">
      <c r="A919">
        <v>41441196</v>
      </c>
      <c r="B919" s="1" t="s">
        <v>1135</v>
      </c>
      <c r="C919" t="s">
        <v>14</v>
      </c>
      <c r="D919" s="2">
        <v>349</v>
      </c>
      <c r="E919" s="1" t="s">
        <v>650</v>
      </c>
      <c r="F919" s="2">
        <v>10003</v>
      </c>
      <c r="G919" s="3">
        <v>2127772644</v>
      </c>
      <c r="H919" s="1" t="s">
        <v>202</v>
      </c>
      <c r="I919" t="s">
        <v>21</v>
      </c>
      <c r="J919">
        <v>100</v>
      </c>
      <c r="K919">
        <v>246</v>
      </c>
      <c r="L919" s="27">
        <f>RestaurantData[[#This Row],[DailyCustAvg]]*30</f>
        <v>7380</v>
      </c>
      <c r="M919" s="7">
        <f>(((RestaurantData[[#This Row],[FitScore]]/100)*RestaurantData[[#This Row],[DailyCustAvg]])/3.5)*30</f>
        <v>2108.5714285714289</v>
      </c>
      <c r="N919">
        <v>40.730521266632003</v>
      </c>
      <c r="O919">
        <v>-73.984734056087007</v>
      </c>
      <c r="P919">
        <v>103</v>
      </c>
      <c r="Q919">
        <v>2</v>
      </c>
      <c r="R919" s="31">
        <f>(RestaurantData[[#This Row],[MonthySales]]/1500)*0.07</f>
        <v>9.8400000000000029E-2</v>
      </c>
    </row>
    <row r="920" spans="1:18" hidden="1" x14ac:dyDescent="0.3">
      <c r="A920">
        <v>50072055</v>
      </c>
      <c r="B920" s="1" t="s">
        <v>1244</v>
      </c>
      <c r="C920" t="s">
        <v>14</v>
      </c>
      <c r="D920" s="2">
        <v>108</v>
      </c>
      <c r="E920" s="1" t="s">
        <v>629</v>
      </c>
      <c r="F920" s="2">
        <v>10003</v>
      </c>
      <c r="G920" s="3">
        <v>3472551437</v>
      </c>
      <c r="H920" s="1" t="s">
        <v>193</v>
      </c>
      <c r="I920" t="s">
        <v>17</v>
      </c>
      <c r="J920">
        <v>100</v>
      </c>
      <c r="K920">
        <v>245</v>
      </c>
      <c r="L920" s="27">
        <f>RestaurantData[[#This Row],[DailyCustAvg]]*30</f>
        <v>7350</v>
      </c>
      <c r="M920" s="7">
        <f>(((RestaurantData[[#This Row],[FitScore]]/100)*RestaurantData[[#This Row],[DailyCustAvg]])/3.5)*30</f>
        <v>2100</v>
      </c>
      <c r="N920">
        <v>40.725657951042002</v>
      </c>
      <c r="O920">
        <v>-73.988205928943998</v>
      </c>
      <c r="P920">
        <v>103</v>
      </c>
      <c r="Q920">
        <v>2</v>
      </c>
      <c r="R920">
        <f>(RestaurantData[[#This Row],[MonthySales]]/1500)*0.07</f>
        <v>9.8000000000000004E-2</v>
      </c>
    </row>
    <row r="921" spans="1:18" x14ac:dyDescent="0.3">
      <c r="A921">
        <v>40567533</v>
      </c>
      <c r="B921" s="1" t="s">
        <v>1298</v>
      </c>
      <c r="C921" t="s">
        <v>14</v>
      </c>
      <c r="D921" s="2">
        <v>155</v>
      </c>
      <c r="E921" s="1" t="s">
        <v>841</v>
      </c>
      <c r="F921" s="2">
        <v>10003</v>
      </c>
      <c r="G921" s="3">
        <v>2127776514</v>
      </c>
      <c r="H921" s="1" t="s">
        <v>16</v>
      </c>
      <c r="I921" t="s">
        <v>21</v>
      </c>
      <c r="J921">
        <v>99</v>
      </c>
      <c r="K921">
        <v>245</v>
      </c>
      <c r="L921" s="27">
        <f>RestaurantData[[#This Row],[DailyCustAvg]]*30</f>
        <v>7350</v>
      </c>
      <c r="M921" s="7">
        <f>(((RestaurantData[[#This Row],[FitScore]]/100)*RestaurantData[[#This Row],[DailyCustAvg]])/3.5)*30</f>
        <v>2079</v>
      </c>
      <c r="N921">
        <v>40.729503240302002</v>
      </c>
      <c r="O921">
        <v>-73.987021801452002</v>
      </c>
      <c r="P921">
        <v>103</v>
      </c>
      <c r="Q921">
        <v>2</v>
      </c>
      <c r="R921" s="31">
        <f>(RestaurantData[[#This Row],[MonthySales]]/1500)*0.07</f>
        <v>9.7020000000000009E-2</v>
      </c>
    </row>
    <row r="922" spans="1:18" hidden="1" x14ac:dyDescent="0.3">
      <c r="A922">
        <v>40624607</v>
      </c>
      <c r="B922" s="1" t="s">
        <v>1005</v>
      </c>
      <c r="C922" t="s">
        <v>14</v>
      </c>
      <c r="D922" s="2">
        <v>88</v>
      </c>
      <c r="E922" s="1" t="s">
        <v>841</v>
      </c>
      <c r="F922" s="2">
        <v>10003</v>
      </c>
      <c r="G922" s="3">
        <v>2124200202</v>
      </c>
      <c r="H922" s="1" t="s">
        <v>24</v>
      </c>
      <c r="I922" t="s">
        <v>17</v>
      </c>
      <c r="J922">
        <v>100</v>
      </c>
      <c r="K922">
        <v>241</v>
      </c>
      <c r="L922" s="27">
        <f>RestaurantData[[#This Row],[DailyCustAvg]]*30</f>
        <v>7230</v>
      </c>
      <c r="M922" s="7">
        <f>(((RestaurantData[[#This Row],[FitScore]]/100)*RestaurantData[[#This Row],[DailyCustAvg]])/3.5)*30</f>
        <v>2065.7142857142858</v>
      </c>
      <c r="N922">
        <v>40.726862973590002</v>
      </c>
      <c r="O922">
        <v>-73.988909258942002</v>
      </c>
      <c r="P922">
        <v>103</v>
      </c>
      <c r="Q922">
        <v>2</v>
      </c>
      <c r="R922">
        <f>(RestaurantData[[#This Row],[MonthySales]]/1500)*0.07</f>
        <v>9.6400000000000013E-2</v>
      </c>
    </row>
    <row r="923" spans="1:18" x14ac:dyDescent="0.3">
      <c r="A923">
        <v>50014866</v>
      </c>
      <c r="B923" s="1" t="s">
        <v>1044</v>
      </c>
      <c r="C923" t="s">
        <v>14</v>
      </c>
      <c r="D923" s="2">
        <v>51</v>
      </c>
      <c r="E923" s="1" t="s">
        <v>1045</v>
      </c>
      <c r="F923" s="2">
        <v>10003</v>
      </c>
      <c r="G923" s="3">
        <v>8452341267</v>
      </c>
      <c r="H923" s="1" t="s">
        <v>16</v>
      </c>
      <c r="I923" t="s">
        <v>21</v>
      </c>
      <c r="J923">
        <v>100</v>
      </c>
      <c r="K923">
        <v>241</v>
      </c>
      <c r="L923" s="27">
        <f>RestaurantData[[#This Row],[DailyCustAvg]]*30</f>
        <v>7230</v>
      </c>
      <c r="M923" s="7">
        <f>(((RestaurantData[[#This Row],[FitScore]]/100)*RestaurantData[[#This Row],[DailyCustAvg]])/3.5)*30</f>
        <v>2065.7142857142858</v>
      </c>
      <c r="N923">
        <v>40.730176045336997</v>
      </c>
      <c r="O923">
        <v>-73.990460187740993</v>
      </c>
      <c r="P923">
        <v>103</v>
      </c>
      <c r="Q923">
        <v>2</v>
      </c>
      <c r="R923" s="31">
        <f>(RestaurantData[[#This Row],[MonthySales]]/1500)*0.07</f>
        <v>9.6400000000000013E-2</v>
      </c>
    </row>
    <row r="924" spans="1:18" x14ac:dyDescent="0.3">
      <c r="A924">
        <v>50000910</v>
      </c>
      <c r="B924" s="1" t="s">
        <v>913</v>
      </c>
      <c r="C924" t="s">
        <v>14</v>
      </c>
      <c r="D924" s="2">
        <v>106</v>
      </c>
      <c r="E924" s="1" t="s">
        <v>901</v>
      </c>
      <c r="F924" s="2">
        <v>10003</v>
      </c>
      <c r="G924" s="3">
        <v>2123531063</v>
      </c>
      <c r="H924" s="1" t="s">
        <v>16</v>
      </c>
      <c r="I924" t="s">
        <v>21</v>
      </c>
      <c r="J924">
        <v>99</v>
      </c>
      <c r="K924">
        <v>240</v>
      </c>
      <c r="L924" s="27">
        <f>RestaurantData[[#This Row],[DailyCustAvg]]*30</f>
        <v>7200</v>
      </c>
      <c r="M924" s="7">
        <f>(((RestaurantData[[#This Row],[FitScore]]/100)*RestaurantData[[#This Row],[DailyCustAvg]])/3.5)*30</f>
        <v>2036.5714285714287</v>
      </c>
      <c r="N924">
        <v>40.732703702278997</v>
      </c>
      <c r="O924">
        <v>-73.987616534622006</v>
      </c>
      <c r="P924">
        <v>103</v>
      </c>
      <c r="Q924">
        <v>2</v>
      </c>
      <c r="R924" s="31">
        <f>(RestaurantData[[#This Row],[MonthySales]]/1500)*0.07</f>
        <v>9.5040000000000013E-2</v>
      </c>
    </row>
    <row r="925" spans="1:18" hidden="1" x14ac:dyDescent="0.3">
      <c r="A925">
        <v>40585040</v>
      </c>
      <c r="B925" s="1" t="s">
        <v>930</v>
      </c>
      <c r="C925" t="s">
        <v>14</v>
      </c>
      <c r="D925" s="2">
        <v>81</v>
      </c>
      <c r="E925" s="1" t="s">
        <v>919</v>
      </c>
      <c r="F925" s="2">
        <v>10003</v>
      </c>
      <c r="G925" s="3">
        <v>2129829166</v>
      </c>
      <c r="H925" s="1" t="s">
        <v>127</v>
      </c>
      <c r="I925" t="s">
        <v>17</v>
      </c>
      <c r="J925">
        <v>100</v>
      </c>
      <c r="K925">
        <v>240</v>
      </c>
      <c r="L925" s="27">
        <f>RestaurantData[[#This Row],[DailyCustAvg]]*30</f>
        <v>7200</v>
      </c>
      <c r="M925" s="7">
        <f>(((RestaurantData[[#This Row],[FitScore]]/100)*RestaurantData[[#This Row],[DailyCustAvg]])/3.5)*30</f>
        <v>2057.1428571428569</v>
      </c>
      <c r="N925">
        <v>40.727776627925003</v>
      </c>
      <c r="O925">
        <v>-73.985719662540006</v>
      </c>
      <c r="P925">
        <v>103</v>
      </c>
      <c r="Q925">
        <v>2</v>
      </c>
      <c r="R925">
        <f>(RestaurantData[[#This Row],[MonthySales]]/1500)*0.07</f>
        <v>9.5999999999999988E-2</v>
      </c>
    </row>
    <row r="926" spans="1:18" hidden="1" x14ac:dyDescent="0.3">
      <c r="A926">
        <v>50053587</v>
      </c>
      <c r="B926" s="1" t="s">
        <v>1234</v>
      </c>
      <c r="C926" t="s">
        <v>14</v>
      </c>
      <c r="D926" s="2">
        <v>91</v>
      </c>
      <c r="E926" s="1" t="s">
        <v>852</v>
      </c>
      <c r="F926" s="2">
        <v>10003</v>
      </c>
      <c r="G926" s="3">
        <v>2126149333</v>
      </c>
      <c r="H926" s="1" t="s">
        <v>66</v>
      </c>
      <c r="I926" t="s">
        <v>17</v>
      </c>
      <c r="J926">
        <v>99</v>
      </c>
      <c r="K926">
        <v>240</v>
      </c>
      <c r="L926" s="27">
        <f>RestaurantData[[#This Row],[DailyCustAvg]]*30</f>
        <v>7200</v>
      </c>
      <c r="M926" s="7">
        <f>(((RestaurantData[[#This Row],[FitScore]]/100)*RestaurantData[[#This Row],[DailyCustAvg]])/3.5)*30</f>
        <v>2036.5714285714287</v>
      </c>
      <c r="N926">
        <v>40.726116123480999</v>
      </c>
      <c r="O926">
        <v>-73.986369437741999</v>
      </c>
      <c r="P926">
        <v>103</v>
      </c>
      <c r="Q926">
        <v>2</v>
      </c>
      <c r="R926">
        <f>(RestaurantData[[#This Row],[MonthySales]]/1500)*0.07</f>
        <v>9.5040000000000013E-2</v>
      </c>
    </row>
    <row r="927" spans="1:18" hidden="1" x14ac:dyDescent="0.3">
      <c r="A927">
        <v>41299712</v>
      </c>
      <c r="B927" s="1" t="s">
        <v>1130</v>
      </c>
      <c r="C927" t="s">
        <v>14</v>
      </c>
      <c r="D927" s="2">
        <v>129</v>
      </c>
      <c r="E927" s="1" t="s">
        <v>841</v>
      </c>
      <c r="F927" s="2">
        <v>10003</v>
      </c>
      <c r="G927" s="3">
        <v>2126774825</v>
      </c>
      <c r="H927" s="1" t="s">
        <v>68</v>
      </c>
      <c r="I927" t="s">
        <v>17</v>
      </c>
      <c r="J927">
        <v>100</v>
      </c>
      <c r="K927">
        <v>239</v>
      </c>
      <c r="L927" s="27">
        <f>RestaurantData[[#This Row],[DailyCustAvg]]*30</f>
        <v>7170</v>
      </c>
      <c r="M927" s="7">
        <f>(((RestaurantData[[#This Row],[FitScore]]/100)*RestaurantData[[#This Row],[DailyCustAvg]])/3.5)*30</f>
        <v>2048.5714285714289</v>
      </c>
      <c r="N927">
        <v>40.728427377708996</v>
      </c>
      <c r="O927">
        <v>-73.987801340526005</v>
      </c>
      <c r="P927">
        <v>103</v>
      </c>
      <c r="Q927">
        <v>2</v>
      </c>
      <c r="R927">
        <f>(RestaurantData[[#This Row],[MonthySales]]/1500)*0.07</f>
        <v>9.5600000000000018E-2</v>
      </c>
    </row>
    <row r="928" spans="1:18" x14ac:dyDescent="0.3">
      <c r="A928">
        <v>40381420</v>
      </c>
      <c r="B928" s="1" t="s">
        <v>1323</v>
      </c>
      <c r="C928" t="s">
        <v>14</v>
      </c>
      <c r="D928" s="2">
        <v>6</v>
      </c>
      <c r="E928" s="1" t="s">
        <v>1324</v>
      </c>
      <c r="F928" s="2">
        <v>10003</v>
      </c>
      <c r="G928" s="3">
        <v>2125983041</v>
      </c>
      <c r="H928" s="1" t="s">
        <v>68</v>
      </c>
      <c r="I928" t="s">
        <v>21</v>
      </c>
      <c r="J928">
        <v>99</v>
      </c>
      <c r="K928">
        <v>239</v>
      </c>
      <c r="L928" s="27">
        <f>RestaurantData[[#This Row],[DailyCustAvg]]*30</f>
        <v>7170</v>
      </c>
      <c r="M928" s="7">
        <f>(((RestaurantData[[#This Row],[FitScore]]/100)*RestaurantData[[#This Row],[DailyCustAvg]])/3.5)*30</f>
        <v>2028.0857142857139</v>
      </c>
      <c r="N928">
        <v>40.729857562421003</v>
      </c>
      <c r="O928">
        <v>-73.989431930386004</v>
      </c>
      <c r="P928">
        <v>103</v>
      </c>
      <c r="Q928">
        <v>2</v>
      </c>
      <c r="R928" s="31">
        <f>(RestaurantData[[#This Row],[MonthySales]]/1500)*0.07</f>
        <v>9.4643999999999992E-2</v>
      </c>
    </row>
    <row r="929" spans="1:18" hidden="1" x14ac:dyDescent="0.3">
      <c r="A929">
        <v>50101763</v>
      </c>
      <c r="B929" s="1" t="s">
        <v>765</v>
      </c>
      <c r="C929" t="s">
        <v>14</v>
      </c>
      <c r="D929" s="2">
        <v>31</v>
      </c>
      <c r="E929" s="1" t="s">
        <v>901</v>
      </c>
      <c r="F929" s="2">
        <v>10003</v>
      </c>
      <c r="G929" s="3">
        <v>9172614364</v>
      </c>
      <c r="H929" s="1" t="s">
        <v>56</v>
      </c>
      <c r="I929" t="s">
        <v>17</v>
      </c>
      <c r="J929">
        <v>99</v>
      </c>
      <c r="K929">
        <v>238</v>
      </c>
      <c r="L929" s="27">
        <f>RestaurantData[[#This Row],[DailyCustAvg]]*30</f>
        <v>7140</v>
      </c>
      <c r="M929" s="7">
        <f>(((RestaurantData[[#This Row],[FitScore]]/100)*RestaurantData[[#This Row],[DailyCustAvg]])/3.5)*30</f>
        <v>2019.6000000000001</v>
      </c>
      <c r="N929">
        <v>40.730203399531</v>
      </c>
      <c r="O929">
        <v>-73.989395794328004</v>
      </c>
      <c r="P929">
        <v>103</v>
      </c>
      <c r="Q929">
        <v>2</v>
      </c>
      <c r="R929">
        <f>(RestaurantData[[#This Row],[MonthySales]]/1500)*0.07</f>
        <v>9.4248000000000012E-2</v>
      </c>
    </row>
    <row r="930" spans="1:18" hidden="1" x14ac:dyDescent="0.3">
      <c r="A930">
        <v>41647741</v>
      </c>
      <c r="B930" s="1" t="s">
        <v>1296</v>
      </c>
      <c r="C930" t="s">
        <v>14</v>
      </c>
      <c r="D930" s="2">
        <v>25</v>
      </c>
      <c r="E930" s="1" t="s">
        <v>1120</v>
      </c>
      <c r="F930" s="2">
        <v>10003</v>
      </c>
      <c r="G930" s="3">
        <v>2124755700</v>
      </c>
      <c r="H930" s="1" t="s">
        <v>16</v>
      </c>
      <c r="I930" t="s">
        <v>17</v>
      </c>
      <c r="J930">
        <v>99</v>
      </c>
      <c r="K930">
        <v>238</v>
      </c>
      <c r="L930" s="27">
        <f>RestaurantData[[#This Row],[DailyCustAvg]]*30</f>
        <v>7140</v>
      </c>
      <c r="M930" s="7">
        <f>(((RestaurantData[[#This Row],[FitScore]]/100)*RestaurantData[[#This Row],[DailyCustAvg]])/3.5)*30</f>
        <v>2019.6000000000001</v>
      </c>
      <c r="N930">
        <v>40.727744242116998</v>
      </c>
      <c r="O930">
        <v>-73.991200170293993</v>
      </c>
      <c r="P930">
        <v>103</v>
      </c>
      <c r="Q930">
        <v>2</v>
      </c>
      <c r="R930">
        <f>(RestaurantData[[#This Row],[MonthySales]]/1500)*0.07</f>
        <v>9.4248000000000012E-2</v>
      </c>
    </row>
    <row r="931" spans="1:18" hidden="1" x14ac:dyDescent="0.3">
      <c r="A931">
        <v>40396000</v>
      </c>
      <c r="B931" s="1" t="s">
        <v>1055</v>
      </c>
      <c r="C931" t="s">
        <v>14</v>
      </c>
      <c r="D931" s="2">
        <v>65</v>
      </c>
      <c r="E931" s="1" t="s">
        <v>919</v>
      </c>
      <c r="F931" s="2">
        <v>10003</v>
      </c>
      <c r="G931" s="3">
        <v>2124775560</v>
      </c>
      <c r="H931" s="1" t="s">
        <v>58</v>
      </c>
      <c r="I931" t="s">
        <v>17</v>
      </c>
      <c r="J931">
        <v>99</v>
      </c>
      <c r="K931">
        <v>234</v>
      </c>
      <c r="L931" s="27">
        <f>RestaurantData[[#This Row],[DailyCustAvg]]*30</f>
        <v>7020</v>
      </c>
      <c r="M931" s="7">
        <f>(((RestaurantData[[#This Row],[FitScore]]/100)*RestaurantData[[#This Row],[DailyCustAvg]])/3.5)*30</f>
        <v>1985.6571428571426</v>
      </c>
      <c r="N931">
        <v>40.728018237736002</v>
      </c>
      <c r="O931">
        <v>-73.986296887555994</v>
      </c>
      <c r="P931">
        <v>103</v>
      </c>
      <c r="Q931">
        <v>2</v>
      </c>
      <c r="R931">
        <f>(RestaurantData[[#This Row],[MonthySales]]/1500)*0.07</f>
        <v>9.2663999999999996E-2</v>
      </c>
    </row>
    <row r="932" spans="1:18" hidden="1" x14ac:dyDescent="0.3">
      <c r="A932">
        <v>50099007</v>
      </c>
      <c r="B932" s="1" t="s">
        <v>1210</v>
      </c>
      <c r="C932" t="s">
        <v>14</v>
      </c>
      <c r="D932" s="2">
        <v>55</v>
      </c>
      <c r="E932" s="1" t="s">
        <v>901</v>
      </c>
      <c r="F932" s="2">
        <v>10003</v>
      </c>
      <c r="G932" s="3">
        <v>6469984265</v>
      </c>
      <c r="H932" s="1" t="s">
        <v>418</v>
      </c>
      <c r="I932" t="s">
        <v>17</v>
      </c>
      <c r="J932">
        <v>100</v>
      </c>
      <c r="K932">
        <v>233</v>
      </c>
      <c r="L932" s="27">
        <f>RestaurantData[[#This Row],[DailyCustAvg]]*30</f>
        <v>6990</v>
      </c>
      <c r="M932" s="7">
        <f>(((RestaurantData[[#This Row],[FitScore]]/100)*RestaurantData[[#This Row],[DailyCustAvg]])/3.5)*30</f>
        <v>1997.1428571428571</v>
      </c>
      <c r="N932">
        <v>40.730988349683997</v>
      </c>
      <c r="O932">
        <v>-73.988840014971998</v>
      </c>
      <c r="P932">
        <v>103</v>
      </c>
      <c r="Q932">
        <v>2</v>
      </c>
      <c r="R932">
        <f>(RestaurantData[[#This Row],[MonthySales]]/1500)*0.07</f>
        <v>9.3200000000000005E-2</v>
      </c>
    </row>
    <row r="933" spans="1:18" hidden="1" x14ac:dyDescent="0.3">
      <c r="A933">
        <v>50056074</v>
      </c>
      <c r="B933" s="1" t="s">
        <v>846</v>
      </c>
      <c r="C933" t="s">
        <v>14</v>
      </c>
      <c r="D933" s="2">
        <v>81</v>
      </c>
      <c r="E933" s="1" t="s">
        <v>847</v>
      </c>
      <c r="F933" s="2">
        <v>10003</v>
      </c>
      <c r="G933" s="3">
        <v>3476102034</v>
      </c>
      <c r="H933" s="1" t="s">
        <v>56</v>
      </c>
      <c r="I933" t="s">
        <v>17</v>
      </c>
      <c r="J933">
        <v>99</v>
      </c>
      <c r="K933">
        <v>230</v>
      </c>
      <c r="L933" s="27">
        <f>RestaurantData[[#This Row],[DailyCustAvg]]*30</f>
        <v>6900</v>
      </c>
      <c r="M933" s="7">
        <f>(((RestaurantData[[#This Row],[FitScore]]/100)*RestaurantData[[#This Row],[DailyCustAvg]])/3.5)*30</f>
        <v>1951.7142857142856</v>
      </c>
      <c r="N933">
        <v>40.727257950889999</v>
      </c>
      <c r="O933">
        <v>-73.986408890630997</v>
      </c>
      <c r="P933">
        <v>103</v>
      </c>
      <c r="Q933">
        <v>2</v>
      </c>
      <c r="R933">
        <f>(RestaurantData[[#This Row],[MonthySales]]/1500)*0.07</f>
        <v>9.1079999999999994E-2</v>
      </c>
    </row>
    <row r="934" spans="1:18" x14ac:dyDescent="0.3">
      <c r="A934">
        <v>40720587</v>
      </c>
      <c r="B934" s="1" t="s">
        <v>1059</v>
      </c>
      <c r="C934" t="s">
        <v>14</v>
      </c>
      <c r="D934" s="2">
        <v>51</v>
      </c>
      <c r="E934" s="1" t="s">
        <v>852</v>
      </c>
      <c r="F934" s="2">
        <v>10003</v>
      </c>
      <c r="G934" s="3">
        <v>2126773160</v>
      </c>
      <c r="H934" s="1" t="s">
        <v>16</v>
      </c>
      <c r="I934" t="s">
        <v>21</v>
      </c>
      <c r="J934">
        <v>99</v>
      </c>
      <c r="K934">
        <v>226</v>
      </c>
      <c r="L934" s="27">
        <f>RestaurantData[[#This Row],[DailyCustAvg]]*30</f>
        <v>6780</v>
      </c>
      <c r="M934" s="7">
        <f>(((RestaurantData[[#This Row],[FitScore]]/100)*RestaurantData[[#This Row],[DailyCustAvg]])/3.5)*30</f>
        <v>1917.7714285714285</v>
      </c>
      <c r="N934">
        <v>40.724727388482002</v>
      </c>
      <c r="O934">
        <v>-73.987390730938998</v>
      </c>
      <c r="P934">
        <v>103</v>
      </c>
      <c r="Q934">
        <v>2</v>
      </c>
      <c r="R934" s="31">
        <f>(RestaurantData[[#This Row],[MonthySales]]/1500)*0.07</f>
        <v>8.9496000000000006E-2</v>
      </c>
    </row>
    <row r="935" spans="1:18" hidden="1" x14ac:dyDescent="0.3">
      <c r="A935">
        <v>41228760</v>
      </c>
      <c r="B935" s="1" t="s">
        <v>1284</v>
      </c>
      <c r="C935" t="s">
        <v>14</v>
      </c>
      <c r="D935" s="2">
        <v>88</v>
      </c>
      <c r="E935" s="1" t="s">
        <v>841</v>
      </c>
      <c r="F935" s="2">
        <v>10003</v>
      </c>
      <c r="G935" s="3">
        <v>2124208050</v>
      </c>
      <c r="H935" s="1" t="s">
        <v>16</v>
      </c>
      <c r="I935" t="s">
        <v>17</v>
      </c>
      <c r="J935">
        <v>100</v>
      </c>
      <c r="K935">
        <v>225</v>
      </c>
      <c r="L935" s="27">
        <f>RestaurantData[[#This Row],[DailyCustAvg]]*30</f>
        <v>6750</v>
      </c>
      <c r="M935" s="7">
        <f>(((RestaurantData[[#This Row],[FitScore]]/100)*RestaurantData[[#This Row],[DailyCustAvg]])/3.5)*30</f>
        <v>1928.5714285714287</v>
      </c>
      <c r="N935">
        <v>40.726862973590002</v>
      </c>
      <c r="O935">
        <v>-73.988909258942002</v>
      </c>
      <c r="P935">
        <v>103</v>
      </c>
      <c r="Q935">
        <v>2</v>
      </c>
      <c r="R935">
        <f>(RestaurantData[[#This Row],[MonthySales]]/1500)*0.07</f>
        <v>9.0000000000000011E-2</v>
      </c>
    </row>
    <row r="936" spans="1:18" x14ac:dyDescent="0.3">
      <c r="A936">
        <v>40935628</v>
      </c>
      <c r="B936" s="1" t="s">
        <v>1289</v>
      </c>
      <c r="C936" t="s">
        <v>14</v>
      </c>
      <c r="D936" s="2">
        <v>96</v>
      </c>
      <c r="E936" s="1" t="s">
        <v>841</v>
      </c>
      <c r="F936" s="2">
        <v>10003</v>
      </c>
      <c r="G936" s="3">
        <v>2126745870</v>
      </c>
      <c r="H936" s="1" t="s">
        <v>106</v>
      </c>
      <c r="I936" t="s">
        <v>21</v>
      </c>
      <c r="J936">
        <v>100</v>
      </c>
      <c r="K936">
        <v>225</v>
      </c>
      <c r="L936" s="27">
        <f>RestaurantData[[#This Row],[DailyCustAvg]]*30</f>
        <v>6750</v>
      </c>
      <c r="M936" s="7">
        <f>(((RestaurantData[[#This Row],[FitScore]]/100)*RestaurantData[[#This Row],[DailyCustAvg]])/3.5)*30</f>
        <v>1928.5714285714287</v>
      </c>
      <c r="N936">
        <v>40.727109984950999</v>
      </c>
      <c r="O936">
        <v>-73.988728821083996</v>
      </c>
      <c r="P936">
        <v>103</v>
      </c>
      <c r="Q936">
        <v>2</v>
      </c>
      <c r="R936" s="31">
        <f>(RestaurantData[[#This Row],[MonthySales]]/1500)*0.07</f>
        <v>9.0000000000000011E-2</v>
      </c>
    </row>
    <row r="937" spans="1:18" hidden="1" x14ac:dyDescent="0.3">
      <c r="A937">
        <v>50069152</v>
      </c>
      <c r="B937" s="1" t="s">
        <v>1113</v>
      </c>
      <c r="C937" t="s">
        <v>14</v>
      </c>
      <c r="D937" s="2">
        <v>304</v>
      </c>
      <c r="E937" s="1" t="s">
        <v>877</v>
      </c>
      <c r="F937" s="2">
        <v>10003</v>
      </c>
      <c r="G937" s="3">
        <v>2122535888</v>
      </c>
      <c r="H937" s="1" t="s">
        <v>29</v>
      </c>
      <c r="I937" t="s">
        <v>17</v>
      </c>
      <c r="J937">
        <v>100</v>
      </c>
      <c r="K937">
        <v>224</v>
      </c>
      <c r="L937" s="27">
        <f>RestaurantData[[#This Row],[DailyCustAvg]]*30</f>
        <v>6720</v>
      </c>
      <c r="M937" s="7">
        <f>(((RestaurantData[[#This Row],[FitScore]]/100)*RestaurantData[[#This Row],[DailyCustAvg]])/3.5)*30</f>
        <v>1920</v>
      </c>
      <c r="N937">
        <v>40.72720873499</v>
      </c>
      <c r="O937">
        <v>-73.988119062934004</v>
      </c>
      <c r="P937">
        <v>103</v>
      </c>
      <c r="Q937">
        <v>2</v>
      </c>
      <c r="R937">
        <f>(RestaurantData[[#This Row],[MonthySales]]/1500)*0.07</f>
        <v>8.9600000000000013E-2</v>
      </c>
    </row>
    <row r="938" spans="1:18" x14ac:dyDescent="0.3">
      <c r="A938">
        <v>50098726</v>
      </c>
      <c r="B938" s="1" t="s">
        <v>1259</v>
      </c>
      <c r="C938" t="s">
        <v>14</v>
      </c>
      <c r="D938" s="2">
        <v>347</v>
      </c>
      <c r="E938" s="1" t="s">
        <v>534</v>
      </c>
      <c r="F938" s="2">
        <v>10003</v>
      </c>
      <c r="G938" s="3">
        <v>9175124723</v>
      </c>
      <c r="H938" s="1" t="s">
        <v>16</v>
      </c>
      <c r="I938" t="s">
        <v>21</v>
      </c>
      <c r="J938">
        <v>99</v>
      </c>
      <c r="K938">
        <v>223</v>
      </c>
      <c r="L938" s="27">
        <f>RestaurantData[[#This Row],[DailyCustAvg]]*30</f>
        <v>6690</v>
      </c>
      <c r="M938" s="7">
        <f>(((RestaurantData[[#This Row],[FitScore]]/100)*RestaurantData[[#This Row],[DailyCustAvg]])/3.5)*30</f>
        <v>1892.3142857142857</v>
      </c>
      <c r="N938">
        <v>40.72652835049</v>
      </c>
      <c r="O938">
        <v>-73.991734300697999</v>
      </c>
      <c r="P938">
        <v>103</v>
      </c>
      <c r="Q938">
        <v>2</v>
      </c>
      <c r="R938" s="31">
        <f>(RestaurantData[[#This Row],[MonthySales]]/1500)*0.07</f>
        <v>8.8307999999999998E-2</v>
      </c>
    </row>
    <row r="939" spans="1:18" hidden="1" x14ac:dyDescent="0.3">
      <c r="A939">
        <v>41681319</v>
      </c>
      <c r="B939" s="1" t="s">
        <v>972</v>
      </c>
      <c r="C939" t="s">
        <v>14</v>
      </c>
      <c r="D939" s="2">
        <v>351</v>
      </c>
      <c r="E939" s="1" t="s">
        <v>650</v>
      </c>
      <c r="F939" s="2">
        <v>10003</v>
      </c>
      <c r="G939" s="3">
        <v>2124323825</v>
      </c>
      <c r="H939" s="1" t="s">
        <v>16</v>
      </c>
      <c r="I939" t="s">
        <v>17</v>
      </c>
      <c r="J939">
        <v>100</v>
      </c>
      <c r="K939">
        <v>222</v>
      </c>
      <c r="L939" s="27">
        <f>RestaurantData[[#This Row],[DailyCustAvg]]*30</f>
        <v>6660</v>
      </c>
      <c r="M939" s="7">
        <f>(((RestaurantData[[#This Row],[FitScore]]/100)*RestaurantData[[#This Row],[DailyCustAvg]])/3.5)*30</f>
        <v>1902.8571428571429</v>
      </c>
      <c r="N939">
        <v>40.730507538479003</v>
      </c>
      <c r="O939">
        <v>-73.984701586195996</v>
      </c>
      <c r="P939">
        <v>103</v>
      </c>
      <c r="Q939">
        <v>2</v>
      </c>
      <c r="R939">
        <f>(RestaurantData[[#This Row],[MonthySales]]/1500)*0.07</f>
        <v>8.8800000000000018E-2</v>
      </c>
    </row>
    <row r="940" spans="1:18" hidden="1" x14ac:dyDescent="0.3">
      <c r="A940">
        <v>50042397</v>
      </c>
      <c r="B940" s="1" t="s">
        <v>956</v>
      </c>
      <c r="C940" t="s">
        <v>14</v>
      </c>
      <c r="D940" s="2">
        <v>135</v>
      </c>
      <c r="E940" s="1" t="s">
        <v>852</v>
      </c>
      <c r="F940" s="2">
        <v>10003</v>
      </c>
      <c r="G940" s="3">
        <v>2128589935</v>
      </c>
      <c r="H940" s="1" t="s">
        <v>16</v>
      </c>
      <c r="I940" t="s">
        <v>17</v>
      </c>
      <c r="J940">
        <v>99</v>
      </c>
      <c r="K940">
        <v>217</v>
      </c>
      <c r="L940" s="27">
        <f>RestaurantData[[#This Row],[DailyCustAvg]]*30</f>
        <v>6510</v>
      </c>
      <c r="M940" s="7">
        <f>(((RestaurantData[[#This Row],[FitScore]]/100)*RestaurantData[[#This Row],[DailyCustAvg]])/3.5)*30</f>
        <v>1841.3999999999999</v>
      </c>
      <c r="N940">
        <v>40.727746367778998</v>
      </c>
      <c r="O940">
        <v>-73.985185690020003</v>
      </c>
      <c r="P940">
        <v>103</v>
      </c>
      <c r="Q940">
        <v>2</v>
      </c>
      <c r="R940">
        <f>(RestaurantData[[#This Row],[MonthySales]]/1500)*0.07</f>
        <v>8.5931999999999994E-2</v>
      </c>
    </row>
    <row r="941" spans="1:18" x14ac:dyDescent="0.3">
      <c r="A941">
        <v>40999727</v>
      </c>
      <c r="B941" s="1" t="s">
        <v>1064</v>
      </c>
      <c r="C941" t="s">
        <v>14</v>
      </c>
      <c r="D941" s="2">
        <v>85</v>
      </c>
      <c r="E941" s="1" t="s">
        <v>629</v>
      </c>
      <c r="F941" s="2">
        <v>10003</v>
      </c>
      <c r="G941" s="3">
        <v>2125053360</v>
      </c>
      <c r="H941" s="1" t="s">
        <v>16</v>
      </c>
      <c r="I941" t="s">
        <v>21</v>
      </c>
      <c r="J941">
        <v>100</v>
      </c>
      <c r="K941">
        <v>214</v>
      </c>
      <c r="L941" s="27">
        <f>RestaurantData[[#This Row],[DailyCustAvg]]*30</f>
        <v>6420</v>
      </c>
      <c r="M941" s="7">
        <f>(((RestaurantData[[#This Row],[FitScore]]/100)*RestaurantData[[#This Row],[DailyCustAvg]])/3.5)*30</f>
        <v>1834.2857142857144</v>
      </c>
      <c r="N941">
        <v>40.726385474655999</v>
      </c>
      <c r="O941">
        <v>-73.989887077565001</v>
      </c>
      <c r="P941">
        <v>103</v>
      </c>
      <c r="Q941">
        <v>2</v>
      </c>
      <c r="R941" s="31">
        <f>(RestaurantData[[#This Row],[MonthySales]]/1500)*0.07</f>
        <v>8.5600000000000009E-2</v>
      </c>
    </row>
    <row r="942" spans="1:18" x14ac:dyDescent="0.3">
      <c r="A942">
        <v>50036660</v>
      </c>
      <c r="B942" s="1" t="s">
        <v>1070</v>
      </c>
      <c r="C942" t="s">
        <v>14</v>
      </c>
      <c r="D942" s="2">
        <v>141</v>
      </c>
      <c r="E942" s="1" t="s">
        <v>852</v>
      </c>
      <c r="F942" s="2">
        <v>10003</v>
      </c>
      <c r="G942" s="3">
        <v>2125333888</v>
      </c>
      <c r="H942" s="1" t="s">
        <v>68</v>
      </c>
      <c r="I942" t="s">
        <v>21</v>
      </c>
      <c r="J942">
        <v>99</v>
      </c>
      <c r="K942">
        <v>214</v>
      </c>
      <c r="L942" s="27">
        <f>RestaurantData[[#This Row],[DailyCustAvg]]*30</f>
        <v>6420</v>
      </c>
      <c r="M942" s="7">
        <f>(((RestaurantData[[#This Row],[FitScore]]/100)*RestaurantData[[#This Row],[DailyCustAvg]])/3.5)*30</f>
        <v>1815.9428571428571</v>
      </c>
      <c r="N942">
        <v>40.727952205546003</v>
      </c>
      <c r="O942">
        <v>-73.985034109024994</v>
      </c>
      <c r="P942">
        <v>103</v>
      </c>
      <c r="Q942">
        <v>2</v>
      </c>
      <c r="R942" s="31">
        <f>(RestaurantData[[#This Row],[MonthySales]]/1500)*0.07</f>
        <v>8.4744E-2</v>
      </c>
    </row>
    <row r="943" spans="1:18" hidden="1" x14ac:dyDescent="0.3">
      <c r="A943">
        <v>50071321</v>
      </c>
      <c r="B943" s="1" t="s">
        <v>1089</v>
      </c>
      <c r="C943" t="s">
        <v>14</v>
      </c>
      <c r="D943" s="2">
        <v>11</v>
      </c>
      <c r="E943" s="1" t="s">
        <v>847</v>
      </c>
      <c r="F943" s="2">
        <v>10003</v>
      </c>
      <c r="G943" s="3">
        <v>9173761285</v>
      </c>
      <c r="H943" s="1" t="s">
        <v>242</v>
      </c>
      <c r="J943">
        <v>100</v>
      </c>
      <c r="K943">
        <v>214</v>
      </c>
      <c r="L943" s="27">
        <f>RestaurantData[[#This Row],[DailyCustAvg]]*30</f>
        <v>6420</v>
      </c>
      <c r="M943" s="7">
        <f>(((RestaurantData[[#This Row],[FitScore]]/100)*RestaurantData[[#This Row],[DailyCustAvg]])/3.5)*30</f>
        <v>1834.2857142857144</v>
      </c>
      <c r="N943">
        <v>40.728809118729998</v>
      </c>
      <c r="O943">
        <v>-73.990067109547994</v>
      </c>
      <c r="P943">
        <v>103</v>
      </c>
      <c r="Q943">
        <v>2</v>
      </c>
      <c r="R943">
        <f>(RestaurantData[[#This Row],[MonthySales]]/1500)*0.07</f>
        <v>8.5600000000000009E-2</v>
      </c>
    </row>
    <row r="944" spans="1:18" x14ac:dyDescent="0.3">
      <c r="A944">
        <v>50006614</v>
      </c>
      <c r="B944" s="1" t="s">
        <v>1042</v>
      </c>
      <c r="C944" t="s">
        <v>14</v>
      </c>
      <c r="D944" s="2">
        <v>107</v>
      </c>
      <c r="E944" s="1" t="s">
        <v>852</v>
      </c>
      <c r="F944" s="2">
        <v>10003</v>
      </c>
      <c r="G944" s="3">
        <v>2122284490</v>
      </c>
      <c r="H944" s="1" t="s">
        <v>212</v>
      </c>
      <c r="I944" t="s">
        <v>21</v>
      </c>
      <c r="J944">
        <v>100</v>
      </c>
      <c r="K944">
        <v>212</v>
      </c>
      <c r="L944" s="27">
        <f>RestaurantData[[#This Row],[DailyCustAvg]]*30</f>
        <v>6360</v>
      </c>
      <c r="M944" s="7">
        <f>(((RestaurantData[[#This Row],[FitScore]]/100)*RestaurantData[[#This Row],[DailyCustAvg]])/3.5)*30</f>
        <v>1817.1428571428571</v>
      </c>
      <c r="N944">
        <v>40.726711685913003</v>
      </c>
      <c r="O944">
        <v>-73.985939974146007</v>
      </c>
      <c r="P944">
        <v>103</v>
      </c>
      <c r="Q944">
        <v>2</v>
      </c>
      <c r="R944" s="31">
        <f>(RestaurantData[[#This Row],[MonthySales]]/1500)*0.07</f>
        <v>8.48E-2</v>
      </c>
    </row>
    <row r="945" spans="1:18" x14ac:dyDescent="0.3">
      <c r="A945">
        <v>40537686</v>
      </c>
      <c r="B945" s="1" t="s">
        <v>918</v>
      </c>
      <c r="C945" t="s">
        <v>14</v>
      </c>
      <c r="D945" s="2">
        <v>29</v>
      </c>
      <c r="E945" s="1" t="s">
        <v>919</v>
      </c>
      <c r="F945" s="2">
        <v>10003</v>
      </c>
      <c r="G945" s="3">
        <v>2129829895</v>
      </c>
      <c r="H945" s="1" t="s">
        <v>183</v>
      </c>
      <c r="I945" t="s">
        <v>21</v>
      </c>
      <c r="J945">
        <v>99</v>
      </c>
      <c r="K945">
        <v>209</v>
      </c>
      <c r="L945" s="27">
        <f>RestaurantData[[#This Row],[DailyCustAvg]]*30</f>
        <v>6270</v>
      </c>
      <c r="M945" s="7">
        <f>(((RestaurantData[[#This Row],[FitScore]]/100)*RestaurantData[[#This Row],[DailyCustAvg]])/3.5)*30</f>
        <v>1773.5142857142857</v>
      </c>
      <c r="N945">
        <v>40.728888555357003</v>
      </c>
      <c r="O945">
        <v>-73.988349676108001</v>
      </c>
      <c r="P945">
        <v>103</v>
      </c>
      <c r="Q945">
        <v>2</v>
      </c>
      <c r="R945" s="31">
        <f>(RestaurantData[[#This Row],[MonthySales]]/1500)*0.07</f>
        <v>8.2764000000000004E-2</v>
      </c>
    </row>
    <row r="946" spans="1:18" x14ac:dyDescent="0.3">
      <c r="A946">
        <v>41283831</v>
      </c>
      <c r="B946" s="1" t="s">
        <v>1237</v>
      </c>
      <c r="C946" t="s">
        <v>14</v>
      </c>
      <c r="D946" s="2">
        <v>9</v>
      </c>
      <c r="E946" s="1" t="s">
        <v>919</v>
      </c>
      <c r="F946" s="2">
        <v>10003</v>
      </c>
      <c r="G946" s="3">
        <v>2123877800</v>
      </c>
      <c r="H946" s="1" t="s">
        <v>626</v>
      </c>
      <c r="I946" t="s">
        <v>21</v>
      </c>
      <c r="J946">
        <v>100</v>
      </c>
      <c r="K946">
        <v>209</v>
      </c>
      <c r="L946" s="27">
        <f>RestaurantData[[#This Row],[DailyCustAvg]]*30</f>
        <v>6270</v>
      </c>
      <c r="M946" s="7">
        <f>(((RestaurantData[[#This Row],[FitScore]]/100)*RestaurantData[[#This Row],[DailyCustAvg]])/3.5)*30</f>
        <v>1791.4285714285716</v>
      </c>
      <c r="N946">
        <v>40.729259183393999</v>
      </c>
      <c r="O946">
        <v>-73.989215542731003</v>
      </c>
      <c r="P946">
        <v>103</v>
      </c>
      <c r="Q946">
        <v>2</v>
      </c>
      <c r="R946" s="31">
        <f>(RestaurantData[[#This Row],[MonthySales]]/1500)*0.07</f>
        <v>8.3600000000000022E-2</v>
      </c>
    </row>
    <row r="947" spans="1:18" hidden="1" x14ac:dyDescent="0.3">
      <c r="A947">
        <v>50051965</v>
      </c>
      <c r="B947" s="1" t="s">
        <v>1098</v>
      </c>
      <c r="C947" t="s">
        <v>14</v>
      </c>
      <c r="D947" s="2">
        <v>200</v>
      </c>
      <c r="E947" s="1" t="s">
        <v>841</v>
      </c>
      <c r="F947" s="2">
        <v>10003</v>
      </c>
      <c r="G947" s="3">
        <v>2127779728</v>
      </c>
      <c r="H947" s="1" t="s">
        <v>1074</v>
      </c>
      <c r="I947" t="s">
        <v>17</v>
      </c>
      <c r="J947">
        <v>100</v>
      </c>
      <c r="K947">
        <v>207</v>
      </c>
      <c r="L947" s="27">
        <f>RestaurantData[[#This Row],[DailyCustAvg]]*30</f>
        <v>6210</v>
      </c>
      <c r="M947" s="7">
        <f>(((RestaurantData[[#This Row],[FitScore]]/100)*RestaurantData[[#This Row],[DailyCustAvg]])/3.5)*30</f>
        <v>1774.2857142857144</v>
      </c>
      <c r="N947">
        <v>40.731394216196001</v>
      </c>
      <c r="O947">
        <v>-73.985617855678001</v>
      </c>
      <c r="P947">
        <v>103</v>
      </c>
      <c r="Q947">
        <v>2</v>
      </c>
      <c r="R947">
        <f>(RestaurantData[[#This Row],[MonthySales]]/1500)*0.07</f>
        <v>8.2800000000000026E-2</v>
      </c>
    </row>
    <row r="948" spans="1:18" x14ac:dyDescent="0.3">
      <c r="A948">
        <v>50088628</v>
      </c>
      <c r="B948" s="1" t="s">
        <v>1231</v>
      </c>
      <c r="C948" t="s">
        <v>14</v>
      </c>
      <c r="D948" s="2">
        <v>355</v>
      </c>
      <c r="E948" s="1" t="s">
        <v>534</v>
      </c>
      <c r="F948" s="2">
        <v>10003</v>
      </c>
      <c r="G948" s="3">
        <v>9144713443</v>
      </c>
      <c r="H948" s="1" t="s">
        <v>16</v>
      </c>
      <c r="I948" t="s">
        <v>21</v>
      </c>
      <c r="J948">
        <v>100</v>
      </c>
      <c r="K948">
        <v>206</v>
      </c>
      <c r="L948" s="27">
        <f>RestaurantData[[#This Row],[DailyCustAvg]]*30</f>
        <v>6180</v>
      </c>
      <c r="M948" s="7">
        <f>(((RestaurantData[[#This Row],[FitScore]]/100)*RestaurantData[[#This Row],[DailyCustAvg]])/3.5)*30</f>
        <v>1765.7142857142856</v>
      </c>
      <c r="N948">
        <v>40.726728713195001</v>
      </c>
      <c r="O948">
        <v>-73.991662117529003</v>
      </c>
      <c r="P948">
        <v>103</v>
      </c>
      <c r="Q948">
        <v>2</v>
      </c>
      <c r="R948" s="31">
        <f>(RestaurantData[[#This Row],[MonthySales]]/1500)*0.07</f>
        <v>8.2400000000000001E-2</v>
      </c>
    </row>
    <row r="949" spans="1:18" hidden="1" x14ac:dyDescent="0.3">
      <c r="A949">
        <v>50081058</v>
      </c>
      <c r="B949" s="1" t="s">
        <v>1235</v>
      </c>
      <c r="C949" t="s">
        <v>14</v>
      </c>
      <c r="D949" s="2">
        <v>137</v>
      </c>
      <c r="E949" s="1" t="s">
        <v>389</v>
      </c>
      <c r="F949" s="2">
        <v>10003</v>
      </c>
      <c r="G949" s="3">
        <v>6468500635</v>
      </c>
      <c r="H949" s="1" t="s">
        <v>242</v>
      </c>
      <c r="I949" t="s">
        <v>17</v>
      </c>
      <c r="J949">
        <v>99</v>
      </c>
      <c r="K949">
        <v>203</v>
      </c>
      <c r="L949" s="27">
        <f>RestaurantData[[#This Row],[DailyCustAvg]]*30</f>
        <v>6090</v>
      </c>
      <c r="M949" s="7">
        <f>(((RestaurantData[[#This Row],[FitScore]]/100)*RestaurantData[[#This Row],[DailyCustAvg]])/3.5)*30</f>
        <v>1722.6000000000001</v>
      </c>
      <c r="N949">
        <v>40.733151237370002</v>
      </c>
      <c r="O949">
        <v>-73.988973156959005</v>
      </c>
      <c r="P949">
        <v>103</v>
      </c>
      <c r="Q949">
        <v>2</v>
      </c>
      <c r="R949">
        <f>(RestaurantData[[#This Row],[MonthySales]]/1500)*0.07</f>
        <v>8.0388000000000015E-2</v>
      </c>
    </row>
    <row r="950" spans="1:18" ht="28.8" x14ac:dyDescent="0.3">
      <c r="A950">
        <v>50005885</v>
      </c>
      <c r="B950" s="1" t="s">
        <v>1111</v>
      </c>
      <c r="C950" t="s">
        <v>14</v>
      </c>
      <c r="D950" s="2">
        <v>344</v>
      </c>
      <c r="E950" s="1" t="s">
        <v>877</v>
      </c>
      <c r="F950" s="2">
        <v>10003</v>
      </c>
      <c r="G950" s="3">
        <v>9172999478</v>
      </c>
      <c r="H950" s="1" t="s">
        <v>66</v>
      </c>
      <c r="I950" t="s">
        <v>21</v>
      </c>
      <c r="J950">
        <v>99</v>
      </c>
      <c r="K950">
        <v>198</v>
      </c>
      <c r="L950" s="27">
        <f>RestaurantData[[#This Row],[DailyCustAvg]]*30</f>
        <v>5940</v>
      </c>
      <c r="M950" s="7">
        <f>(((RestaurantData[[#This Row],[FitScore]]/100)*RestaurantData[[#This Row],[DailyCustAvg]])/3.5)*30</f>
        <v>1680.1714285714288</v>
      </c>
      <c r="N950">
        <v>40.726920462293997</v>
      </c>
      <c r="O950">
        <v>-73.987440825281993</v>
      </c>
      <c r="P950">
        <v>103</v>
      </c>
      <c r="Q950">
        <v>2</v>
      </c>
      <c r="R950" s="31">
        <f>(RestaurantData[[#This Row],[MonthySales]]/1500)*0.07</f>
        <v>7.8408000000000019E-2</v>
      </c>
    </row>
    <row r="951" spans="1:18" hidden="1" x14ac:dyDescent="0.3">
      <c r="A951">
        <v>50082348</v>
      </c>
      <c r="B951" s="1" t="s">
        <v>1153</v>
      </c>
      <c r="C951" t="s">
        <v>14</v>
      </c>
      <c r="D951" s="2">
        <v>85</v>
      </c>
      <c r="E951" s="1" t="s">
        <v>629</v>
      </c>
      <c r="F951" s="2">
        <v>10003</v>
      </c>
      <c r="G951" s="3">
        <v>2129949828</v>
      </c>
      <c r="H951" s="1" t="s">
        <v>16</v>
      </c>
      <c r="I951" t="s">
        <v>17</v>
      </c>
      <c r="J951">
        <v>100</v>
      </c>
      <c r="K951">
        <v>198</v>
      </c>
      <c r="L951" s="27">
        <f>RestaurantData[[#This Row],[DailyCustAvg]]*30</f>
        <v>5940</v>
      </c>
      <c r="M951" s="7">
        <f>(((RestaurantData[[#This Row],[FitScore]]/100)*RestaurantData[[#This Row],[DailyCustAvg]])/3.5)*30</f>
        <v>1697.1428571428571</v>
      </c>
      <c r="N951">
        <v>40.726385474655999</v>
      </c>
      <c r="O951">
        <v>-73.989887077565001</v>
      </c>
      <c r="P951">
        <v>103</v>
      </c>
      <c r="Q951">
        <v>2</v>
      </c>
      <c r="R951">
        <f>(RestaurantData[[#This Row],[MonthySales]]/1500)*0.07</f>
        <v>7.9200000000000007E-2</v>
      </c>
    </row>
    <row r="952" spans="1:18" x14ac:dyDescent="0.3">
      <c r="A952">
        <v>50015854</v>
      </c>
      <c r="B952" s="1" t="s">
        <v>1131</v>
      </c>
      <c r="C952" t="s">
        <v>14</v>
      </c>
      <c r="D952" s="2">
        <v>8</v>
      </c>
      <c r="E952" s="1" t="s">
        <v>1132</v>
      </c>
      <c r="F952" s="2">
        <v>10003</v>
      </c>
      <c r="G952" s="3">
        <v>2122038095</v>
      </c>
      <c r="H952" s="1" t="s">
        <v>68</v>
      </c>
      <c r="I952" t="s">
        <v>21</v>
      </c>
      <c r="J952">
        <v>99</v>
      </c>
      <c r="K952">
        <v>196</v>
      </c>
      <c r="L952" s="27">
        <f>RestaurantData[[#This Row],[DailyCustAvg]]*30</f>
        <v>5880</v>
      </c>
      <c r="M952" s="7">
        <f>(((RestaurantData[[#This Row],[FitScore]]/100)*RestaurantData[[#This Row],[DailyCustAvg]])/3.5)*30</f>
        <v>1663.1999999999998</v>
      </c>
      <c r="N952">
        <v>40.724782664354997</v>
      </c>
      <c r="O952">
        <v>-73.991532480952003</v>
      </c>
      <c r="P952">
        <v>103</v>
      </c>
      <c r="Q952">
        <v>2</v>
      </c>
      <c r="R952" s="31">
        <f>(RestaurantData[[#This Row],[MonthySales]]/1500)*0.07</f>
        <v>7.7615999999999991E-2</v>
      </c>
    </row>
    <row r="953" spans="1:18" x14ac:dyDescent="0.3">
      <c r="A953">
        <v>41007533</v>
      </c>
      <c r="B953" s="1" t="s">
        <v>1314</v>
      </c>
      <c r="C953" t="s">
        <v>14</v>
      </c>
      <c r="D953" s="2">
        <v>86</v>
      </c>
      <c r="E953" s="1" t="s">
        <v>863</v>
      </c>
      <c r="F953" s="2">
        <v>10003</v>
      </c>
      <c r="G953" s="3">
        <v>6466541122</v>
      </c>
      <c r="H953" s="1" t="s">
        <v>68</v>
      </c>
      <c r="I953" t="s">
        <v>21</v>
      </c>
      <c r="J953">
        <v>100</v>
      </c>
      <c r="K953">
        <v>196</v>
      </c>
      <c r="L953" s="27">
        <f>RestaurantData[[#This Row],[DailyCustAvg]]*30</f>
        <v>5880</v>
      </c>
      <c r="M953" s="7">
        <f>(((RestaurantData[[#This Row],[FitScore]]/100)*RestaurantData[[#This Row],[DailyCustAvg]])/3.5)*30</f>
        <v>1680</v>
      </c>
      <c r="N953">
        <v>40.724856478134001</v>
      </c>
      <c r="O953">
        <v>-73.988195247904002</v>
      </c>
      <c r="P953">
        <v>103</v>
      </c>
      <c r="Q953">
        <v>2</v>
      </c>
      <c r="R953" s="31">
        <f>(RestaurantData[[#This Row],[MonthySales]]/1500)*0.07</f>
        <v>7.8400000000000011E-2</v>
      </c>
    </row>
    <row r="954" spans="1:18" hidden="1" x14ac:dyDescent="0.3">
      <c r="A954">
        <v>50046118</v>
      </c>
      <c r="B954" s="1" t="s">
        <v>336</v>
      </c>
      <c r="C954" t="s">
        <v>14</v>
      </c>
      <c r="D954" s="2">
        <v>226</v>
      </c>
      <c r="E954" s="1" t="s">
        <v>879</v>
      </c>
      <c r="F954" s="2">
        <v>10003</v>
      </c>
      <c r="G954" s="3">
        <v>2127778988</v>
      </c>
      <c r="H954" s="1" t="s">
        <v>56</v>
      </c>
      <c r="I954" t="s">
        <v>17</v>
      </c>
      <c r="J954">
        <v>100</v>
      </c>
      <c r="K954">
        <v>193</v>
      </c>
      <c r="L954" s="27">
        <f>RestaurantData[[#This Row],[DailyCustAvg]]*30</f>
        <v>5790</v>
      </c>
      <c r="M954" s="7">
        <f>(((RestaurantData[[#This Row],[FitScore]]/100)*RestaurantData[[#This Row],[DailyCustAvg]])/3.5)*30</f>
        <v>1654.2857142857144</v>
      </c>
      <c r="N954">
        <v>40.732961576725998</v>
      </c>
      <c r="O954">
        <v>-73.986436588803997</v>
      </c>
      <c r="P954">
        <v>103</v>
      </c>
      <c r="Q954">
        <v>2</v>
      </c>
      <c r="R954">
        <f>(RestaurantData[[#This Row],[MonthySales]]/1500)*0.07</f>
        <v>7.7200000000000019E-2</v>
      </c>
    </row>
    <row r="955" spans="1:18" x14ac:dyDescent="0.3">
      <c r="A955">
        <v>41704348</v>
      </c>
      <c r="B955" s="1" t="s">
        <v>867</v>
      </c>
      <c r="C955" t="s">
        <v>14</v>
      </c>
      <c r="D955" s="2">
        <v>127</v>
      </c>
      <c r="E955" s="1" t="s">
        <v>868</v>
      </c>
      <c r="F955" s="2">
        <v>10003</v>
      </c>
      <c r="G955" s="3">
        <v>2125058065</v>
      </c>
      <c r="H955" s="1" t="s">
        <v>100</v>
      </c>
      <c r="I955" t="s">
        <v>21</v>
      </c>
      <c r="J955">
        <v>100</v>
      </c>
      <c r="K955">
        <v>192</v>
      </c>
      <c r="L955" s="27">
        <f>RestaurantData[[#This Row],[DailyCustAvg]]*30</f>
        <v>5760</v>
      </c>
      <c r="M955" s="7">
        <f>(((RestaurantData[[#This Row],[FitScore]]/100)*RestaurantData[[#This Row],[DailyCustAvg]])/3.5)*30</f>
        <v>1645.7142857142856</v>
      </c>
      <c r="N955">
        <v>40.728353274394998</v>
      </c>
      <c r="O955">
        <v>-73.987851866135003</v>
      </c>
      <c r="P955">
        <v>103</v>
      </c>
      <c r="Q955">
        <v>2</v>
      </c>
      <c r="R955" s="31">
        <f>(RestaurantData[[#This Row],[MonthySales]]/1500)*0.07</f>
        <v>7.6799999999999993E-2</v>
      </c>
    </row>
    <row r="956" spans="1:18" hidden="1" x14ac:dyDescent="0.3">
      <c r="A956">
        <v>50099661</v>
      </c>
      <c r="B956" s="1" t="s">
        <v>1157</v>
      </c>
      <c r="C956" t="s">
        <v>14</v>
      </c>
      <c r="D956" s="2">
        <v>75</v>
      </c>
      <c r="E956" s="1" t="s">
        <v>841</v>
      </c>
      <c r="F956" s="2">
        <v>10003</v>
      </c>
      <c r="G956" s="3">
        <v>6468910111</v>
      </c>
      <c r="H956" s="1" t="s">
        <v>24</v>
      </c>
      <c r="I956" t="s">
        <v>17</v>
      </c>
      <c r="J956">
        <v>99</v>
      </c>
      <c r="K956">
        <v>192</v>
      </c>
      <c r="L956" s="27">
        <f>RestaurantData[[#This Row],[DailyCustAvg]]*30</f>
        <v>5760</v>
      </c>
      <c r="M956" s="7">
        <f>(((RestaurantData[[#This Row],[FitScore]]/100)*RestaurantData[[#This Row],[DailyCustAvg]])/3.5)*30</f>
        <v>1629.2571428571428</v>
      </c>
      <c r="N956">
        <v>40.726426588743998</v>
      </c>
      <c r="O956">
        <v>-73.989255689735998</v>
      </c>
      <c r="P956">
        <v>103</v>
      </c>
      <c r="Q956">
        <v>2</v>
      </c>
      <c r="R956">
        <f>(RestaurantData[[#This Row],[MonthySales]]/1500)*0.07</f>
        <v>7.6032000000000002E-2</v>
      </c>
    </row>
    <row r="957" spans="1:18" hidden="1" x14ac:dyDescent="0.3">
      <c r="A957">
        <v>50100123</v>
      </c>
      <c r="B957" s="1" t="s">
        <v>1072</v>
      </c>
      <c r="C957" t="s">
        <v>14</v>
      </c>
      <c r="D957" s="2">
        <v>342</v>
      </c>
      <c r="E957" s="1" t="s">
        <v>877</v>
      </c>
      <c r="F957" s="2">
        <v>10003</v>
      </c>
      <c r="G957" s="3">
        <v>6466493389</v>
      </c>
      <c r="H957" s="1" t="s">
        <v>24</v>
      </c>
      <c r="I957" t="s">
        <v>17</v>
      </c>
      <c r="J957">
        <v>100</v>
      </c>
      <c r="K957">
        <v>191</v>
      </c>
      <c r="L957" s="27">
        <f>RestaurantData[[#This Row],[DailyCustAvg]]*30</f>
        <v>5730</v>
      </c>
      <c r="M957" s="7">
        <f>(((RestaurantData[[#This Row],[FitScore]]/100)*RestaurantData[[#This Row],[DailyCustAvg]])/3.5)*30</f>
        <v>1637.1428571428571</v>
      </c>
      <c r="N957">
        <v>40.726936934440999</v>
      </c>
      <c r="O957">
        <v>-73.987473293467005</v>
      </c>
      <c r="P957">
        <v>103</v>
      </c>
      <c r="Q957">
        <v>2</v>
      </c>
      <c r="R957">
        <f>(RestaurantData[[#This Row],[MonthySales]]/1500)*0.07</f>
        <v>7.640000000000001E-2</v>
      </c>
    </row>
    <row r="958" spans="1:18" x14ac:dyDescent="0.3">
      <c r="A958">
        <v>41252384</v>
      </c>
      <c r="B958" s="1" t="s">
        <v>1207</v>
      </c>
      <c r="C958" t="s">
        <v>14</v>
      </c>
      <c r="D958" s="2">
        <v>93</v>
      </c>
      <c r="E958" s="1" t="s">
        <v>852</v>
      </c>
      <c r="F958" s="2">
        <v>10003</v>
      </c>
      <c r="G958" s="3">
        <v>2126746209</v>
      </c>
      <c r="H958" s="1" t="s">
        <v>1208</v>
      </c>
      <c r="I958" t="s">
        <v>21</v>
      </c>
      <c r="J958">
        <v>100</v>
      </c>
      <c r="K958">
        <v>191</v>
      </c>
      <c r="L958" s="27">
        <f>RestaurantData[[#This Row],[DailyCustAvg]]*30</f>
        <v>5730</v>
      </c>
      <c r="M958" s="7">
        <f>(((RestaurantData[[#This Row],[FitScore]]/100)*RestaurantData[[#This Row],[DailyCustAvg]])/3.5)*30</f>
        <v>1637.1428571428571</v>
      </c>
      <c r="N958">
        <v>40.726176503184</v>
      </c>
      <c r="O958">
        <v>-73.986326130771999</v>
      </c>
      <c r="P958">
        <v>103</v>
      </c>
      <c r="Q958">
        <v>2</v>
      </c>
      <c r="R958" s="31">
        <f>(RestaurantData[[#This Row],[MonthySales]]/1500)*0.07</f>
        <v>7.640000000000001E-2</v>
      </c>
    </row>
    <row r="959" spans="1:18" x14ac:dyDescent="0.3">
      <c r="A959">
        <v>50035684</v>
      </c>
      <c r="B959" s="1" t="s">
        <v>1325</v>
      </c>
      <c r="C959" t="s">
        <v>14</v>
      </c>
      <c r="D959" s="2">
        <v>12</v>
      </c>
      <c r="E959" s="1" t="s">
        <v>832</v>
      </c>
      <c r="F959" s="2">
        <v>10003</v>
      </c>
      <c r="G959" s="3">
        <v>2122543693</v>
      </c>
      <c r="H959" s="1" t="s">
        <v>276</v>
      </c>
      <c r="I959" t="s">
        <v>21</v>
      </c>
      <c r="J959">
        <v>100</v>
      </c>
      <c r="K959">
        <v>189</v>
      </c>
      <c r="L959" s="27">
        <f>RestaurantData[[#This Row],[DailyCustAvg]]*30</f>
        <v>5670</v>
      </c>
      <c r="M959" s="7">
        <f>(((RestaurantData[[#This Row],[FitScore]]/100)*RestaurantData[[#This Row],[DailyCustAvg]])/3.5)*30</f>
        <v>1620</v>
      </c>
      <c r="N959">
        <v>40.729198789008997</v>
      </c>
      <c r="O959">
        <v>-73.989114527273003</v>
      </c>
      <c r="P959">
        <v>103</v>
      </c>
      <c r="Q959">
        <v>2</v>
      </c>
      <c r="R959" s="31">
        <f>(RestaurantData[[#This Row],[MonthySales]]/1500)*0.07</f>
        <v>7.5600000000000014E-2</v>
      </c>
    </row>
    <row r="960" spans="1:18" hidden="1" x14ac:dyDescent="0.3">
      <c r="A960">
        <v>40365075</v>
      </c>
      <c r="B960" s="1" t="s">
        <v>1115</v>
      </c>
      <c r="C960" t="s">
        <v>14</v>
      </c>
      <c r="D960" s="2">
        <v>15</v>
      </c>
      <c r="E960" s="1" t="s">
        <v>847</v>
      </c>
      <c r="F960" s="2">
        <v>10003</v>
      </c>
      <c r="G960" s="3">
        <v>2122542570</v>
      </c>
      <c r="H960" s="1" t="s">
        <v>183</v>
      </c>
      <c r="I960" t="s">
        <v>17</v>
      </c>
      <c r="J960">
        <v>100</v>
      </c>
      <c r="K960">
        <v>187</v>
      </c>
      <c r="L960" s="27">
        <f>RestaurantData[[#This Row],[DailyCustAvg]]*30</f>
        <v>5610</v>
      </c>
      <c r="M960" s="7">
        <f>(((RestaurantData[[#This Row],[FitScore]]/100)*RestaurantData[[#This Row],[DailyCustAvg]])/3.5)*30</f>
        <v>1602.8571428571429</v>
      </c>
      <c r="N960">
        <v>40.728584000788999</v>
      </c>
      <c r="O960">
        <v>-73.989536765481006</v>
      </c>
      <c r="P960">
        <v>103</v>
      </c>
      <c r="Q960">
        <v>2</v>
      </c>
      <c r="R960">
        <f>(RestaurantData[[#This Row],[MonthySales]]/1500)*0.07</f>
        <v>7.4800000000000005E-2</v>
      </c>
    </row>
    <row r="961" spans="1:18" hidden="1" x14ac:dyDescent="0.3">
      <c r="A961">
        <v>50075656</v>
      </c>
      <c r="B961" s="1" t="s">
        <v>1225</v>
      </c>
      <c r="C961" t="s">
        <v>14</v>
      </c>
      <c r="D961" s="2">
        <v>74</v>
      </c>
      <c r="E961" s="1" t="s">
        <v>847</v>
      </c>
      <c r="F961" s="2">
        <v>10003</v>
      </c>
      <c r="G961" s="3">
        <v>6468959586</v>
      </c>
      <c r="H961" s="1" t="s">
        <v>56</v>
      </c>
      <c r="I961" t="s">
        <v>17</v>
      </c>
      <c r="J961">
        <v>100</v>
      </c>
      <c r="K961">
        <v>187</v>
      </c>
      <c r="L961" s="27">
        <f>RestaurantData[[#This Row],[DailyCustAvg]]*30</f>
        <v>5610</v>
      </c>
      <c r="M961" s="7">
        <f>(((RestaurantData[[#This Row],[FitScore]]/100)*RestaurantData[[#This Row],[DailyCustAvg]])/3.5)*30</f>
        <v>1602.8571428571429</v>
      </c>
      <c r="N961">
        <v>40.727356794626999</v>
      </c>
      <c r="O961">
        <v>-73.986683074233</v>
      </c>
      <c r="P961">
        <v>103</v>
      </c>
      <c r="Q961">
        <v>2</v>
      </c>
      <c r="R961">
        <f>(RestaurantData[[#This Row],[MonthySales]]/1500)*0.07</f>
        <v>7.4800000000000005E-2</v>
      </c>
    </row>
    <row r="962" spans="1:18" hidden="1" x14ac:dyDescent="0.3">
      <c r="A962">
        <v>41297782</v>
      </c>
      <c r="B962" s="1" t="s">
        <v>1311</v>
      </c>
      <c r="C962" t="s">
        <v>14</v>
      </c>
      <c r="D962" s="2">
        <v>103</v>
      </c>
      <c r="E962" s="1" t="s">
        <v>852</v>
      </c>
      <c r="F962" s="2">
        <v>10003</v>
      </c>
      <c r="G962" s="3">
        <v>2127776677</v>
      </c>
      <c r="H962" s="1" t="s">
        <v>1312</v>
      </c>
      <c r="I962" t="s">
        <v>17</v>
      </c>
      <c r="J962">
        <v>99</v>
      </c>
      <c r="K962">
        <v>187</v>
      </c>
      <c r="L962" s="27">
        <f>RestaurantData[[#This Row],[DailyCustAvg]]*30</f>
        <v>5610</v>
      </c>
      <c r="M962" s="7">
        <f>(((RestaurantData[[#This Row],[FitScore]]/100)*RestaurantData[[#This Row],[DailyCustAvg]])/3.5)*30</f>
        <v>1586.8285714285714</v>
      </c>
      <c r="N962">
        <v>40.726596415877999</v>
      </c>
      <c r="O962">
        <v>-73.98602298035</v>
      </c>
      <c r="P962">
        <v>103</v>
      </c>
      <c r="Q962">
        <v>2</v>
      </c>
      <c r="R962">
        <f>(RestaurantData[[#This Row],[MonthySales]]/1500)*0.07</f>
        <v>7.4052000000000007E-2</v>
      </c>
    </row>
    <row r="963" spans="1:18" x14ac:dyDescent="0.3">
      <c r="A963">
        <v>50058788</v>
      </c>
      <c r="B963" s="1" t="s">
        <v>1046</v>
      </c>
      <c r="C963" t="s">
        <v>14</v>
      </c>
      <c r="D963" s="2">
        <v>90</v>
      </c>
      <c r="E963" s="1" t="s">
        <v>899</v>
      </c>
      <c r="F963" s="2">
        <v>10003</v>
      </c>
      <c r="G963" s="3">
        <v>9173883546</v>
      </c>
      <c r="H963" s="1" t="s">
        <v>68</v>
      </c>
      <c r="I963" t="s">
        <v>21</v>
      </c>
      <c r="J963">
        <v>100</v>
      </c>
      <c r="K963">
        <v>186</v>
      </c>
      <c r="L963" s="27">
        <f>RestaurantData[[#This Row],[DailyCustAvg]]*30</f>
        <v>5580</v>
      </c>
      <c r="M963" s="7">
        <f>(((RestaurantData[[#This Row],[FitScore]]/100)*RestaurantData[[#This Row],[DailyCustAvg]])/3.5)*30</f>
        <v>1594.2857142857144</v>
      </c>
      <c r="N963">
        <v>40.730925289006997</v>
      </c>
      <c r="O963">
        <v>-73.989572477826997</v>
      </c>
      <c r="P963">
        <v>103</v>
      </c>
      <c r="Q963">
        <v>2</v>
      </c>
      <c r="R963" s="31">
        <f>(RestaurantData[[#This Row],[MonthySales]]/1500)*0.07</f>
        <v>7.4400000000000008E-2</v>
      </c>
    </row>
    <row r="964" spans="1:18" x14ac:dyDescent="0.3">
      <c r="A964">
        <v>41606848</v>
      </c>
      <c r="B964" s="1" t="s">
        <v>878</v>
      </c>
      <c r="C964" t="s">
        <v>14</v>
      </c>
      <c r="D964" s="2">
        <v>238</v>
      </c>
      <c r="E964" s="1" t="s">
        <v>879</v>
      </c>
      <c r="F964" s="2">
        <v>10003</v>
      </c>
      <c r="G964" s="3">
        <v>6466698889</v>
      </c>
      <c r="H964" s="1" t="s">
        <v>186</v>
      </c>
      <c r="I964" t="s">
        <v>21</v>
      </c>
      <c r="J964">
        <v>100</v>
      </c>
      <c r="K964">
        <v>184</v>
      </c>
      <c r="L964" s="27">
        <f>RestaurantData[[#This Row],[DailyCustAvg]]*30</f>
        <v>5520</v>
      </c>
      <c r="M964" s="7">
        <f>(((RestaurantData[[#This Row],[FitScore]]/100)*RestaurantData[[#This Row],[DailyCustAvg]])/3.5)*30</f>
        <v>1577.1428571428571</v>
      </c>
      <c r="N964">
        <v>40.732881955345</v>
      </c>
      <c r="O964">
        <v>-73.986241759812998</v>
      </c>
      <c r="P964">
        <v>103</v>
      </c>
      <c r="Q964">
        <v>2</v>
      </c>
      <c r="R964" s="31">
        <f>(RestaurantData[[#This Row],[MonthySales]]/1500)*0.07</f>
        <v>7.3599999999999999E-2</v>
      </c>
    </row>
    <row r="965" spans="1:18" x14ac:dyDescent="0.3">
      <c r="A965">
        <v>40799384</v>
      </c>
      <c r="B965" s="1" t="s">
        <v>1083</v>
      </c>
      <c r="C965" t="s">
        <v>14</v>
      </c>
      <c r="D965" s="2">
        <v>77</v>
      </c>
      <c r="E965" s="1" t="s">
        <v>919</v>
      </c>
      <c r="F965" s="2">
        <v>10003</v>
      </c>
      <c r="G965" s="3">
        <v>2127772537</v>
      </c>
      <c r="H965" s="1" t="s">
        <v>29</v>
      </c>
      <c r="I965" t="s">
        <v>21</v>
      </c>
      <c r="J965">
        <v>99</v>
      </c>
      <c r="K965">
        <v>182</v>
      </c>
      <c r="L965" s="27">
        <f>RestaurantData[[#This Row],[DailyCustAvg]]*30</f>
        <v>5460</v>
      </c>
      <c r="M965" s="7">
        <f>(((RestaurantData[[#This Row],[FitScore]]/100)*RestaurantData[[#This Row],[DailyCustAvg]])/3.5)*30</f>
        <v>1544.4</v>
      </c>
      <c r="N965">
        <v>40.727837030651003</v>
      </c>
      <c r="O965">
        <v>-73.985863968399997</v>
      </c>
      <c r="P965">
        <v>103</v>
      </c>
      <c r="Q965">
        <v>2</v>
      </c>
      <c r="R965" s="31">
        <f>(RestaurantData[[#This Row],[MonthySales]]/1500)*0.07</f>
        <v>7.2072000000000011E-2</v>
      </c>
    </row>
    <row r="966" spans="1:18" hidden="1" x14ac:dyDescent="0.3">
      <c r="A966">
        <v>41042427</v>
      </c>
      <c r="B966" s="1" t="s">
        <v>1321</v>
      </c>
      <c r="C966" t="s">
        <v>14</v>
      </c>
      <c r="D966" s="2">
        <v>181</v>
      </c>
      <c r="E966" s="1" t="s">
        <v>841</v>
      </c>
      <c r="F966" s="2">
        <v>10003</v>
      </c>
      <c r="G966" s="3">
        <v>2125297098</v>
      </c>
      <c r="H966" s="1" t="s">
        <v>16</v>
      </c>
      <c r="I966" t="s">
        <v>17</v>
      </c>
      <c r="J966">
        <v>100</v>
      </c>
      <c r="K966">
        <v>181</v>
      </c>
      <c r="L966" s="27">
        <f>RestaurantData[[#This Row],[DailyCustAvg]]*30</f>
        <v>5430</v>
      </c>
      <c r="M966" s="7">
        <f>(((RestaurantData[[#This Row],[FitScore]]/100)*RestaurantData[[#This Row],[DailyCustAvg]])/3.5)*30</f>
        <v>1551.4285714285716</v>
      </c>
      <c r="N966">
        <v>40.730639476271001</v>
      </c>
      <c r="O966">
        <v>-73.986191710862997</v>
      </c>
      <c r="P966">
        <v>103</v>
      </c>
      <c r="Q966">
        <v>2</v>
      </c>
      <c r="R966">
        <f>(RestaurantData[[#This Row],[MonthySales]]/1500)*0.07</f>
        <v>7.240000000000002E-2</v>
      </c>
    </row>
    <row r="967" spans="1:18" hidden="1" x14ac:dyDescent="0.3">
      <c r="A967">
        <v>50070442</v>
      </c>
      <c r="B967" s="1" t="s">
        <v>1227</v>
      </c>
      <c r="C967" t="s">
        <v>14</v>
      </c>
      <c r="D967" s="2">
        <v>51</v>
      </c>
      <c r="E967" s="1" t="s">
        <v>1045</v>
      </c>
      <c r="F967" s="2">
        <v>10003</v>
      </c>
      <c r="G967" s="3">
        <v>6468132190</v>
      </c>
      <c r="H967" s="1" t="s">
        <v>226</v>
      </c>
      <c r="I967" t="s">
        <v>17</v>
      </c>
      <c r="J967">
        <v>99</v>
      </c>
      <c r="K967">
        <v>179</v>
      </c>
      <c r="L967" s="27">
        <f>RestaurantData[[#This Row],[DailyCustAvg]]*30</f>
        <v>5370</v>
      </c>
      <c r="M967" s="7">
        <f>(((RestaurantData[[#This Row],[FitScore]]/100)*RestaurantData[[#This Row],[DailyCustAvg]])/3.5)*30</f>
        <v>1518.9428571428571</v>
      </c>
      <c r="N967">
        <v>40.730176045336997</v>
      </c>
      <c r="O967">
        <v>-73.990460187740993</v>
      </c>
      <c r="P967">
        <v>103</v>
      </c>
      <c r="Q967">
        <v>2</v>
      </c>
      <c r="R967">
        <f>(RestaurantData[[#This Row],[MonthySales]]/1500)*0.07</f>
        <v>7.0884000000000003E-2</v>
      </c>
    </row>
    <row r="968" spans="1:18" x14ac:dyDescent="0.3">
      <c r="A968">
        <v>50081076</v>
      </c>
      <c r="B968" s="1" t="s">
        <v>964</v>
      </c>
      <c r="C968" t="s">
        <v>14</v>
      </c>
      <c r="D968" s="2">
        <v>58</v>
      </c>
      <c r="E968" s="1" t="s">
        <v>841</v>
      </c>
      <c r="F968" s="2">
        <v>10003</v>
      </c>
      <c r="G968" s="3">
        <v>9176757664</v>
      </c>
      <c r="H968" s="1" t="s">
        <v>24</v>
      </c>
      <c r="I968" t="s">
        <v>21</v>
      </c>
      <c r="J968">
        <v>99</v>
      </c>
      <c r="K968">
        <v>178</v>
      </c>
      <c r="L968" s="27">
        <f>RestaurantData[[#This Row],[DailyCustAvg]]*30</f>
        <v>5340</v>
      </c>
      <c r="M968" s="7">
        <f>(((RestaurantData[[#This Row],[FitScore]]/100)*RestaurantData[[#This Row],[DailyCustAvg]])/3.5)*30</f>
        <v>1510.4571428571428</v>
      </c>
      <c r="N968">
        <v>40.725767887174001</v>
      </c>
      <c r="O968">
        <v>-73.989717602279001</v>
      </c>
      <c r="P968">
        <v>103</v>
      </c>
      <c r="Q968">
        <v>2</v>
      </c>
      <c r="R968" s="31">
        <f>(RestaurantData[[#This Row],[MonthySales]]/1500)*0.07</f>
        <v>7.0488000000000009E-2</v>
      </c>
    </row>
    <row r="969" spans="1:18" x14ac:dyDescent="0.3">
      <c r="A969">
        <v>41693660</v>
      </c>
      <c r="B969" s="1" t="s">
        <v>1084</v>
      </c>
      <c r="C969" t="s">
        <v>14</v>
      </c>
      <c r="D969" s="2">
        <v>124</v>
      </c>
      <c r="E969" s="1" t="s">
        <v>629</v>
      </c>
      <c r="F969" s="2">
        <v>10003</v>
      </c>
      <c r="G969" s="3">
        <v>2122287678</v>
      </c>
      <c r="H969" s="1" t="s">
        <v>127</v>
      </c>
      <c r="I969" t="s">
        <v>21</v>
      </c>
      <c r="J969">
        <v>100</v>
      </c>
      <c r="K969">
        <v>177</v>
      </c>
      <c r="L969" s="27">
        <f>RestaurantData[[#This Row],[DailyCustAvg]]*30</f>
        <v>5310</v>
      </c>
      <c r="M969" s="7">
        <f>(((RestaurantData[[#This Row],[FitScore]]/100)*RestaurantData[[#This Row],[DailyCustAvg]])/3.5)*30</f>
        <v>1517.1428571428571</v>
      </c>
      <c r="N969">
        <v>40.725416350015003</v>
      </c>
      <c r="O969">
        <v>-73.987621501823995</v>
      </c>
      <c r="P969">
        <v>103</v>
      </c>
      <c r="Q969">
        <v>2</v>
      </c>
      <c r="R969" s="31">
        <f>(RestaurantData[[#This Row],[MonthySales]]/1500)*0.07</f>
        <v>7.0800000000000002E-2</v>
      </c>
    </row>
    <row r="970" spans="1:18" hidden="1" x14ac:dyDescent="0.3">
      <c r="A970">
        <v>50051638</v>
      </c>
      <c r="B970" s="1" t="s">
        <v>1121</v>
      </c>
      <c r="C970" t="s">
        <v>14</v>
      </c>
      <c r="D970" s="2">
        <v>166</v>
      </c>
      <c r="E970" s="1" t="s">
        <v>841</v>
      </c>
      <c r="F970" s="2">
        <v>10003</v>
      </c>
      <c r="G970" s="3">
        <v>2125334875</v>
      </c>
      <c r="H970" s="1" t="s">
        <v>613</v>
      </c>
      <c r="I970" t="s">
        <v>17</v>
      </c>
      <c r="J970">
        <v>100</v>
      </c>
      <c r="K970">
        <v>177</v>
      </c>
      <c r="L970" s="27">
        <f>RestaurantData[[#This Row],[DailyCustAvg]]*30</f>
        <v>5310</v>
      </c>
      <c r="M970" s="7">
        <f>(((RestaurantData[[#This Row],[FitScore]]/100)*RestaurantData[[#This Row],[DailyCustAvg]])/3.5)*30</f>
        <v>1517.1428571428571</v>
      </c>
      <c r="N970">
        <v>40.730065866990003</v>
      </c>
      <c r="O970">
        <v>-73.986585112263</v>
      </c>
      <c r="P970">
        <v>103</v>
      </c>
      <c r="Q970">
        <v>2</v>
      </c>
      <c r="R970">
        <f>(RestaurantData[[#This Row],[MonthySales]]/1500)*0.07</f>
        <v>7.0800000000000002E-2</v>
      </c>
    </row>
    <row r="971" spans="1:18" hidden="1" x14ac:dyDescent="0.3">
      <c r="A971">
        <v>50009001</v>
      </c>
      <c r="B971" s="1" t="s">
        <v>1075</v>
      </c>
      <c r="C971" t="s">
        <v>14</v>
      </c>
      <c r="D971" s="2">
        <v>7</v>
      </c>
      <c r="E971" s="1" t="s">
        <v>832</v>
      </c>
      <c r="F971" s="2">
        <v>10003</v>
      </c>
      <c r="G971" s="3">
        <v>2125059955</v>
      </c>
      <c r="H971" s="1" t="s">
        <v>20</v>
      </c>
      <c r="I971" t="s">
        <v>21</v>
      </c>
      <c r="J971">
        <v>99</v>
      </c>
      <c r="K971">
        <v>176</v>
      </c>
      <c r="L971" s="27">
        <f>RestaurantData[[#This Row],[DailyCustAvg]]*30</f>
        <v>5280</v>
      </c>
      <c r="M971" s="7">
        <f>(((RestaurantData[[#This Row],[FitScore]]/100)*RestaurantData[[#This Row],[DailyCustAvg]])/3.5)*30</f>
        <v>1493.4857142857145</v>
      </c>
      <c r="N971">
        <v>40.729297618220997</v>
      </c>
      <c r="O971">
        <v>-73.989302129704001</v>
      </c>
      <c r="P971">
        <v>103</v>
      </c>
      <c r="Q971">
        <v>2</v>
      </c>
      <c r="R971" s="31">
        <f>(RestaurantData[[#This Row],[MonthySales]]/1500)*0.07</f>
        <v>6.9696000000000022E-2</v>
      </c>
    </row>
    <row r="972" spans="1:18" x14ac:dyDescent="0.3">
      <c r="A972">
        <v>41634837</v>
      </c>
      <c r="B972" s="1" t="s">
        <v>1249</v>
      </c>
      <c r="C972" t="s">
        <v>14</v>
      </c>
      <c r="D972" s="2">
        <v>6</v>
      </c>
      <c r="E972" s="1" t="s">
        <v>919</v>
      </c>
      <c r="F972" s="2">
        <v>10003</v>
      </c>
      <c r="G972" s="3">
        <v>2122286250</v>
      </c>
      <c r="H972" s="1" t="s">
        <v>626</v>
      </c>
      <c r="I972" t="s">
        <v>21</v>
      </c>
      <c r="J972">
        <v>100</v>
      </c>
      <c r="K972">
        <v>176</v>
      </c>
      <c r="L972" s="27">
        <f>RestaurantData[[#This Row],[DailyCustAvg]]*30</f>
        <v>5280</v>
      </c>
      <c r="M972" s="7">
        <f>(((RestaurantData[[#This Row],[FitScore]]/100)*RestaurantData[[#This Row],[DailyCustAvg]])/3.5)*30</f>
        <v>1508.5714285714284</v>
      </c>
      <c r="N972">
        <v>40.729316839623003</v>
      </c>
      <c r="O972">
        <v>-73.989388719847994</v>
      </c>
      <c r="P972">
        <v>103</v>
      </c>
      <c r="Q972">
        <v>2</v>
      </c>
      <c r="R972" s="31">
        <f>(RestaurantData[[#This Row],[MonthySales]]/1500)*0.07</f>
        <v>7.039999999999999E-2</v>
      </c>
    </row>
    <row r="973" spans="1:18" hidden="1" x14ac:dyDescent="0.3">
      <c r="A973">
        <v>50097610</v>
      </c>
      <c r="B973" s="1" t="s">
        <v>1276</v>
      </c>
      <c r="C973" t="s">
        <v>14</v>
      </c>
      <c r="D973" s="2">
        <v>58</v>
      </c>
      <c r="E973" s="1" t="s">
        <v>832</v>
      </c>
      <c r="F973" s="2">
        <v>10003</v>
      </c>
      <c r="G973" s="3">
        <v>6465599050</v>
      </c>
      <c r="H973" s="1" t="s">
        <v>168</v>
      </c>
      <c r="I973" t="s">
        <v>21</v>
      </c>
      <c r="J973">
        <v>99</v>
      </c>
      <c r="K973">
        <v>176</v>
      </c>
      <c r="L973" s="27">
        <f>RestaurantData[[#This Row],[DailyCustAvg]]*30</f>
        <v>5280</v>
      </c>
      <c r="M973" s="7">
        <f>(((RestaurantData[[#This Row],[FitScore]]/100)*RestaurantData[[#This Row],[DailyCustAvg]])/3.5)*30</f>
        <v>1493.4857142857145</v>
      </c>
      <c r="N973">
        <v>40.728150028610997</v>
      </c>
      <c r="O973">
        <v>-73.986654051198002</v>
      </c>
      <c r="P973">
        <v>103</v>
      </c>
      <c r="Q973">
        <v>2</v>
      </c>
      <c r="R973" s="31">
        <f>(RestaurantData[[#This Row],[MonthySales]]/1500)*0.07</f>
        <v>6.9696000000000022E-2</v>
      </c>
    </row>
    <row r="974" spans="1:18" x14ac:dyDescent="0.3">
      <c r="A974">
        <v>41601438</v>
      </c>
      <c r="B974" s="1" t="s">
        <v>949</v>
      </c>
      <c r="C974" t="s">
        <v>14</v>
      </c>
      <c r="D974" s="2">
        <v>87</v>
      </c>
      <c r="E974" s="1" t="s">
        <v>841</v>
      </c>
      <c r="F974" s="2">
        <v>10003</v>
      </c>
      <c r="G974" s="3">
        <v>6466062384</v>
      </c>
      <c r="H974" s="1" t="s">
        <v>16</v>
      </c>
      <c r="I974" t="s">
        <v>21</v>
      </c>
      <c r="J974">
        <v>100</v>
      </c>
      <c r="K974">
        <v>175</v>
      </c>
      <c r="L974" s="27">
        <f>RestaurantData[[#This Row],[DailyCustAvg]]*30</f>
        <v>5250</v>
      </c>
      <c r="M974" s="7">
        <f>(((RestaurantData[[#This Row],[FitScore]]/100)*RestaurantData[[#This Row],[DailyCustAvg]])/3.5)*30</f>
        <v>1500</v>
      </c>
      <c r="N974">
        <v>40.726868464866001</v>
      </c>
      <c r="O974">
        <v>-73.988927297618005</v>
      </c>
      <c r="P974">
        <v>103</v>
      </c>
      <c r="Q974">
        <v>2</v>
      </c>
      <c r="R974" s="31">
        <f>(RestaurantData[[#This Row],[MonthySales]]/1500)*0.07</f>
        <v>7.0000000000000007E-2</v>
      </c>
    </row>
    <row r="975" spans="1:18" x14ac:dyDescent="0.3">
      <c r="A975">
        <v>41579887</v>
      </c>
      <c r="B975" s="1" t="s">
        <v>1316</v>
      </c>
      <c r="C975" t="s">
        <v>14</v>
      </c>
      <c r="D975" s="2">
        <v>95</v>
      </c>
      <c r="E975" s="1" t="s">
        <v>852</v>
      </c>
      <c r="F975" s="2">
        <v>10003</v>
      </c>
      <c r="G975" s="3">
        <v>9176748956</v>
      </c>
      <c r="H975" s="1" t="s">
        <v>106</v>
      </c>
      <c r="I975" t="s">
        <v>21</v>
      </c>
      <c r="J975">
        <v>100</v>
      </c>
      <c r="K975">
        <v>175</v>
      </c>
      <c r="L975" s="27">
        <f>RestaurantData[[#This Row],[DailyCustAvg]]*30</f>
        <v>5250</v>
      </c>
      <c r="M975" s="7">
        <f>(((RestaurantData[[#This Row],[FitScore]]/100)*RestaurantData[[#This Row],[DailyCustAvg]])/3.5)*30</f>
        <v>1500</v>
      </c>
      <c r="N975">
        <v>40.726239627638002</v>
      </c>
      <c r="O975">
        <v>-73.986282823154994</v>
      </c>
      <c r="P975">
        <v>103</v>
      </c>
      <c r="Q975">
        <v>2</v>
      </c>
      <c r="R975" s="31">
        <f>(RestaurantData[[#This Row],[MonthySales]]/1500)*0.07</f>
        <v>7.0000000000000007E-2</v>
      </c>
    </row>
    <row r="976" spans="1:18" hidden="1" x14ac:dyDescent="0.3">
      <c r="A976">
        <v>50098025</v>
      </c>
      <c r="B976" s="1" t="s">
        <v>497</v>
      </c>
      <c r="C976" t="s">
        <v>14</v>
      </c>
      <c r="D976" s="2">
        <v>127</v>
      </c>
      <c r="E976" s="1" t="s">
        <v>432</v>
      </c>
      <c r="F976" s="2">
        <v>10003</v>
      </c>
      <c r="G976" s="3">
        <v>6469055999</v>
      </c>
      <c r="H976" s="1" t="s">
        <v>16</v>
      </c>
      <c r="I976" t="s">
        <v>21</v>
      </c>
      <c r="J976">
        <v>100</v>
      </c>
      <c r="K976">
        <v>173</v>
      </c>
      <c r="L976" s="27">
        <f>RestaurantData[[#This Row],[DailyCustAvg]]*30</f>
        <v>5190</v>
      </c>
      <c r="M976" s="7">
        <f>(((RestaurantData[[#This Row],[FitScore]]/100)*RestaurantData[[#This Row],[DailyCustAvg]])/3.5)*30</f>
        <v>1482.8571428571429</v>
      </c>
      <c r="N976">
        <v>40.733206220276998</v>
      </c>
      <c r="O976">
        <v>-73.989925729299998</v>
      </c>
      <c r="P976">
        <v>103</v>
      </c>
      <c r="Q976">
        <v>2</v>
      </c>
      <c r="R976" s="31">
        <f>(RestaurantData[[#This Row],[MonthySales]]/1500)*0.07</f>
        <v>6.9200000000000012E-2</v>
      </c>
    </row>
    <row r="977" spans="1:18" hidden="1" x14ac:dyDescent="0.3">
      <c r="A977">
        <v>41008526</v>
      </c>
      <c r="B977" s="1" t="s">
        <v>1058</v>
      </c>
      <c r="C977" t="s">
        <v>14</v>
      </c>
      <c r="D977" s="2">
        <v>175</v>
      </c>
      <c r="E977" s="1" t="s">
        <v>841</v>
      </c>
      <c r="F977" s="2">
        <v>10003</v>
      </c>
      <c r="G977" s="3">
        <v>2127775266</v>
      </c>
      <c r="H977" s="1" t="s">
        <v>68</v>
      </c>
      <c r="I977" t="s">
        <v>21</v>
      </c>
      <c r="J977">
        <v>100</v>
      </c>
      <c r="K977">
        <v>172</v>
      </c>
      <c r="L977" s="27">
        <f>RestaurantData[[#This Row],[DailyCustAvg]]*30</f>
        <v>5160</v>
      </c>
      <c r="M977" s="7">
        <f>(((RestaurantData[[#This Row],[FitScore]]/100)*RestaurantData[[#This Row],[DailyCustAvg]])/3.5)*30</f>
        <v>1474.2857142857144</v>
      </c>
      <c r="N977">
        <v>40.730472060292001</v>
      </c>
      <c r="O977">
        <v>-73.986314421583003</v>
      </c>
      <c r="P977">
        <v>103</v>
      </c>
      <c r="Q977">
        <v>2</v>
      </c>
      <c r="R977" s="31">
        <f>(RestaurantData[[#This Row],[MonthySales]]/1500)*0.07</f>
        <v>6.8800000000000014E-2</v>
      </c>
    </row>
    <row r="978" spans="1:18" hidden="1" x14ac:dyDescent="0.3">
      <c r="A978">
        <v>50069763</v>
      </c>
      <c r="B978" s="1" t="s">
        <v>1077</v>
      </c>
      <c r="C978" t="s">
        <v>14</v>
      </c>
      <c r="D978" s="2">
        <v>57</v>
      </c>
      <c r="E978" s="1" t="s">
        <v>841</v>
      </c>
      <c r="F978" s="2">
        <v>10003</v>
      </c>
      <c r="G978" s="3">
        <v>8086792109</v>
      </c>
      <c r="H978" s="1" t="s">
        <v>56</v>
      </c>
      <c r="I978" t="s">
        <v>21</v>
      </c>
      <c r="J978">
        <v>99</v>
      </c>
      <c r="K978">
        <v>170</v>
      </c>
      <c r="L978" s="27">
        <f>RestaurantData[[#This Row],[DailyCustAvg]]*30</f>
        <v>5100</v>
      </c>
      <c r="M978" s="7">
        <f>(((RestaurantData[[#This Row],[FitScore]]/100)*RestaurantData[[#This Row],[DailyCustAvg]])/3.5)*30</f>
        <v>1442.5714285714287</v>
      </c>
      <c r="N978">
        <v>40.725792590716999</v>
      </c>
      <c r="O978">
        <v>-73.989724814173996</v>
      </c>
      <c r="P978">
        <v>103</v>
      </c>
      <c r="Q978">
        <v>2</v>
      </c>
      <c r="R978" s="31">
        <f>(RestaurantData[[#This Row],[MonthySales]]/1500)*0.07</f>
        <v>6.7320000000000005E-2</v>
      </c>
    </row>
    <row r="979" spans="1:18" hidden="1" x14ac:dyDescent="0.3">
      <c r="A979">
        <v>50085906</v>
      </c>
      <c r="B979" s="1" t="s">
        <v>1054</v>
      </c>
      <c r="C979" t="s">
        <v>14</v>
      </c>
      <c r="D979" s="2">
        <v>301</v>
      </c>
      <c r="E979" s="1" t="s">
        <v>650</v>
      </c>
      <c r="F979" s="2">
        <v>10003</v>
      </c>
      <c r="G979" s="3">
        <v>9149073094</v>
      </c>
      <c r="H979" s="1" t="s">
        <v>16</v>
      </c>
      <c r="I979" t="s">
        <v>21</v>
      </c>
      <c r="J979">
        <v>100</v>
      </c>
      <c r="K979">
        <v>164</v>
      </c>
      <c r="L979" s="27">
        <f>RestaurantData[[#This Row],[DailyCustAvg]]*30</f>
        <v>4920</v>
      </c>
      <c r="M979" s="7">
        <f>(((RestaurantData[[#This Row],[FitScore]]/100)*RestaurantData[[#This Row],[DailyCustAvg]])/3.5)*30</f>
        <v>1405.7142857142856</v>
      </c>
      <c r="N979">
        <v>40.730867212673999</v>
      </c>
      <c r="O979">
        <v>-73.985549415275003</v>
      </c>
      <c r="P979">
        <v>103</v>
      </c>
      <c r="Q979">
        <v>2</v>
      </c>
      <c r="R979" s="31">
        <f>(RestaurantData[[#This Row],[MonthySales]]/1500)*0.07</f>
        <v>6.5600000000000006E-2</v>
      </c>
    </row>
    <row r="980" spans="1:18" hidden="1" x14ac:dyDescent="0.3">
      <c r="A980">
        <v>50008826</v>
      </c>
      <c r="B980" s="1" t="s">
        <v>1197</v>
      </c>
      <c r="C980" t="s">
        <v>14</v>
      </c>
      <c r="D980" s="2">
        <v>2</v>
      </c>
      <c r="E980" s="1" t="s">
        <v>832</v>
      </c>
      <c r="F980" s="2">
        <v>10003</v>
      </c>
      <c r="G980" s="3">
        <v>2125336656</v>
      </c>
      <c r="H980" s="1" t="s">
        <v>143</v>
      </c>
      <c r="I980" t="s">
        <v>17</v>
      </c>
      <c r="J980">
        <v>100</v>
      </c>
      <c r="K980">
        <v>161</v>
      </c>
      <c r="L980" s="27">
        <f>RestaurantData[[#This Row],[DailyCustAvg]]*30</f>
        <v>4830</v>
      </c>
      <c r="M980" s="7">
        <f>(((RestaurantData[[#This Row],[FitScore]]/100)*RestaurantData[[#This Row],[DailyCustAvg]])/3.5)*30</f>
        <v>1380</v>
      </c>
      <c r="N980">
        <v>40.729393709932999</v>
      </c>
      <c r="O980">
        <v>-73.989572718413001</v>
      </c>
      <c r="P980">
        <v>103</v>
      </c>
      <c r="Q980">
        <v>2</v>
      </c>
      <c r="R980">
        <f>(RestaurantData[[#This Row],[MonthySales]]/1500)*0.07</f>
        <v>6.4400000000000013E-2</v>
      </c>
    </row>
    <row r="981" spans="1:18" hidden="1" x14ac:dyDescent="0.3">
      <c r="A981">
        <v>40580639</v>
      </c>
      <c r="B981" s="1" t="s">
        <v>1310</v>
      </c>
      <c r="C981" t="s">
        <v>14</v>
      </c>
      <c r="D981" s="2">
        <v>11</v>
      </c>
      <c r="E981" s="1" t="s">
        <v>919</v>
      </c>
      <c r="F981" s="2">
        <v>10003</v>
      </c>
      <c r="G981" s="3">
        <v>6466915269</v>
      </c>
      <c r="H981" s="1" t="s">
        <v>68</v>
      </c>
      <c r="I981" t="s">
        <v>21</v>
      </c>
      <c r="J981">
        <v>100</v>
      </c>
      <c r="K981">
        <v>156</v>
      </c>
      <c r="L981" s="27">
        <f>RestaurantData[[#This Row],[DailyCustAvg]]*30</f>
        <v>4680</v>
      </c>
      <c r="M981" s="7">
        <f>(((RestaurantData[[#This Row],[FitScore]]/100)*RestaurantData[[#This Row],[DailyCustAvg]])/3.5)*30</f>
        <v>1337.1428571428571</v>
      </c>
      <c r="N981">
        <v>40.729223493268002</v>
      </c>
      <c r="O981">
        <v>-73.989128955409001</v>
      </c>
      <c r="P981">
        <v>103</v>
      </c>
      <c r="Q981">
        <v>2</v>
      </c>
      <c r="R981" s="31">
        <f>(RestaurantData[[#This Row],[MonthySales]]/1500)*0.07</f>
        <v>6.2400000000000011E-2</v>
      </c>
    </row>
    <row r="982" spans="1:18" hidden="1" x14ac:dyDescent="0.3">
      <c r="A982">
        <v>40855909</v>
      </c>
      <c r="B982" s="1" t="s">
        <v>1267</v>
      </c>
      <c r="C982" t="s">
        <v>14</v>
      </c>
      <c r="D982" s="2">
        <v>163</v>
      </c>
      <c r="E982" s="1" t="s">
        <v>852</v>
      </c>
      <c r="F982" s="2">
        <v>10003</v>
      </c>
      <c r="G982" s="3">
        <v>2123881190</v>
      </c>
      <c r="H982" s="1" t="s">
        <v>24</v>
      </c>
      <c r="I982" t="s">
        <v>21</v>
      </c>
      <c r="J982">
        <v>99</v>
      </c>
      <c r="K982">
        <v>155</v>
      </c>
      <c r="L982" s="27">
        <f>RestaurantData[[#This Row],[DailyCustAvg]]*30</f>
        <v>4650</v>
      </c>
      <c r="M982" s="7">
        <f>(((RestaurantData[[#This Row],[FitScore]]/100)*RestaurantData[[#This Row],[DailyCustAvg]])/3.5)*30</f>
        <v>1315.2857142857142</v>
      </c>
      <c r="N982">
        <v>40.728855145913002</v>
      </c>
      <c r="O982">
        <v>-73.984377244601006</v>
      </c>
      <c r="P982">
        <v>103</v>
      </c>
      <c r="Q982">
        <v>2</v>
      </c>
      <c r="R982" s="31">
        <f>(RestaurantData[[#This Row],[MonthySales]]/1500)*0.07</f>
        <v>6.1379999999999997E-2</v>
      </c>
    </row>
    <row r="983" spans="1:18" hidden="1" x14ac:dyDescent="0.3">
      <c r="A983">
        <v>50044438</v>
      </c>
      <c r="B983" s="1" t="s">
        <v>1261</v>
      </c>
      <c r="C983" t="s">
        <v>14</v>
      </c>
      <c r="D983" s="2">
        <v>345</v>
      </c>
      <c r="E983" s="1" t="s">
        <v>877</v>
      </c>
      <c r="F983" s="2">
        <v>10003</v>
      </c>
      <c r="G983" s="3">
        <v>2124770617</v>
      </c>
      <c r="H983" s="1" t="s">
        <v>24</v>
      </c>
      <c r="I983" t="s">
        <v>21</v>
      </c>
      <c r="J983">
        <v>100</v>
      </c>
      <c r="K983">
        <v>154</v>
      </c>
      <c r="L983" s="27">
        <f>RestaurantData[[#This Row],[DailyCustAvg]]*30</f>
        <v>4620</v>
      </c>
      <c r="M983" s="7">
        <f>(((RestaurantData[[#This Row],[FitScore]]/100)*RestaurantData[[#This Row],[DailyCustAvg]])/3.5)*30</f>
        <v>1320</v>
      </c>
      <c r="N983">
        <v>40.726936929704998</v>
      </c>
      <c r="O983">
        <v>-73.987429998398994</v>
      </c>
      <c r="P983">
        <v>103</v>
      </c>
      <c r="Q983">
        <v>2</v>
      </c>
      <c r="R983" s="31">
        <f>(RestaurantData[[#This Row],[MonthySales]]/1500)*0.07</f>
        <v>6.1600000000000009E-2</v>
      </c>
    </row>
    <row r="984" spans="1:18" hidden="1" x14ac:dyDescent="0.3">
      <c r="A984">
        <v>41690495</v>
      </c>
      <c r="B984" s="1" t="s">
        <v>291</v>
      </c>
      <c r="C984" t="s">
        <v>14</v>
      </c>
      <c r="D984" s="2">
        <v>219</v>
      </c>
      <c r="E984" s="1" t="s">
        <v>852</v>
      </c>
      <c r="F984" s="2">
        <v>10003</v>
      </c>
      <c r="G984" s="3">
        <v>2122540358</v>
      </c>
      <c r="H984" s="1" t="s">
        <v>56</v>
      </c>
      <c r="I984" t="s">
        <v>17</v>
      </c>
      <c r="J984">
        <v>99</v>
      </c>
      <c r="K984">
        <v>153</v>
      </c>
      <c r="L984" s="27">
        <f>RestaurantData[[#This Row],[DailyCustAvg]]*30</f>
        <v>4590</v>
      </c>
      <c r="M984" s="7">
        <f>(((RestaurantData[[#This Row],[FitScore]]/100)*RestaurantData[[#This Row],[DailyCustAvg]])/3.5)*30</f>
        <v>1298.3142857142857</v>
      </c>
      <c r="N984">
        <v>40.730754328111999</v>
      </c>
      <c r="O984">
        <v>-73.983002100126996</v>
      </c>
      <c r="P984">
        <v>103</v>
      </c>
      <c r="Q984">
        <v>2</v>
      </c>
      <c r="R984">
        <f>(RestaurantData[[#This Row],[MonthySales]]/1500)*0.07</f>
        <v>6.058800000000001E-2</v>
      </c>
    </row>
    <row r="985" spans="1:18" hidden="1" x14ac:dyDescent="0.3">
      <c r="A985">
        <v>50096997</v>
      </c>
      <c r="B985" s="1" t="s">
        <v>1136</v>
      </c>
      <c r="C985" t="s">
        <v>14</v>
      </c>
      <c r="D985" s="2">
        <v>112</v>
      </c>
      <c r="E985" s="1" t="s">
        <v>834</v>
      </c>
      <c r="F985" s="2">
        <v>10003</v>
      </c>
      <c r="G985" s="3">
        <v>2128881093</v>
      </c>
      <c r="H985" s="1" t="s">
        <v>58</v>
      </c>
      <c r="I985" t="s">
        <v>21</v>
      </c>
      <c r="J985">
        <v>100</v>
      </c>
      <c r="K985">
        <v>152</v>
      </c>
      <c r="L985" s="27">
        <f>RestaurantData[[#This Row],[DailyCustAvg]]*30</f>
        <v>4560</v>
      </c>
      <c r="M985" s="7">
        <f>(((RestaurantData[[#This Row],[FitScore]]/100)*RestaurantData[[#This Row],[DailyCustAvg]])/3.5)*30</f>
        <v>1302.8571428571429</v>
      </c>
      <c r="N985">
        <v>40.731822850835997</v>
      </c>
      <c r="O985">
        <v>-73.989835734550994</v>
      </c>
      <c r="P985">
        <v>103</v>
      </c>
      <c r="Q985">
        <v>2</v>
      </c>
      <c r="R985" s="31">
        <f>(RestaurantData[[#This Row],[MonthySales]]/1500)*0.07</f>
        <v>6.0800000000000007E-2</v>
      </c>
    </row>
    <row r="986" spans="1:18" hidden="1" x14ac:dyDescent="0.3">
      <c r="A986">
        <v>50082967</v>
      </c>
      <c r="B986" s="1" t="s">
        <v>1173</v>
      </c>
      <c r="C986" t="s">
        <v>14</v>
      </c>
      <c r="D986" s="2">
        <v>199</v>
      </c>
      <c r="E986" s="1" t="s">
        <v>841</v>
      </c>
      <c r="F986" s="2">
        <v>10003</v>
      </c>
      <c r="G986" s="3">
        <v>6464766101</v>
      </c>
      <c r="H986" s="1" t="s">
        <v>68</v>
      </c>
      <c r="I986" t="s">
        <v>17</v>
      </c>
      <c r="J986">
        <v>100</v>
      </c>
      <c r="K986">
        <v>150</v>
      </c>
      <c r="L986" s="27">
        <f>RestaurantData[[#This Row],[DailyCustAvg]]*30</f>
        <v>4500</v>
      </c>
      <c r="M986" s="7">
        <f>(((RestaurantData[[#This Row],[FitScore]]/100)*RestaurantData[[#This Row],[DailyCustAvg]])/3.5)*30</f>
        <v>1285.7142857142856</v>
      </c>
      <c r="N986">
        <v>40.731344818098997</v>
      </c>
      <c r="O986">
        <v>-73.985679205135</v>
      </c>
      <c r="P986">
        <v>103</v>
      </c>
      <c r="Q986">
        <v>2</v>
      </c>
      <c r="R986">
        <f>(RestaurantData[[#This Row],[MonthySales]]/1500)*0.07</f>
        <v>0.06</v>
      </c>
    </row>
    <row r="987" spans="1:18" hidden="1" x14ac:dyDescent="0.3">
      <c r="A987">
        <v>41275275</v>
      </c>
      <c r="B987" s="1" t="s">
        <v>1330</v>
      </c>
      <c r="C987" t="s">
        <v>14</v>
      </c>
      <c r="D987" s="2">
        <v>29</v>
      </c>
      <c r="E987" s="1" t="s">
        <v>863</v>
      </c>
      <c r="F987" s="2">
        <v>10003</v>
      </c>
      <c r="G987" s="3">
        <v>2125057344</v>
      </c>
      <c r="H987" s="1" t="s">
        <v>16</v>
      </c>
      <c r="I987" t="s">
        <v>17</v>
      </c>
      <c r="J987">
        <v>99</v>
      </c>
      <c r="K987">
        <v>150</v>
      </c>
      <c r="L987" s="27">
        <f>RestaurantData[[#This Row],[DailyCustAvg]]*30</f>
        <v>4500</v>
      </c>
      <c r="M987" s="7">
        <f>(((RestaurantData[[#This Row],[FitScore]]/100)*RestaurantData[[#This Row],[DailyCustAvg]])/3.5)*30</f>
        <v>1272.8571428571429</v>
      </c>
      <c r="N987">
        <v>40.725795391519</v>
      </c>
      <c r="O987">
        <v>-73.990370620744002</v>
      </c>
      <c r="P987">
        <v>103</v>
      </c>
      <c r="Q987">
        <v>2</v>
      </c>
      <c r="R987">
        <f>(RestaurantData[[#This Row],[MonthySales]]/1500)*0.07</f>
        <v>5.9400000000000008E-2</v>
      </c>
    </row>
    <row r="988" spans="1:18" hidden="1" x14ac:dyDescent="0.3">
      <c r="A988">
        <v>41416625</v>
      </c>
      <c r="B988" s="1" t="s">
        <v>1164</v>
      </c>
      <c r="C988" t="s">
        <v>14</v>
      </c>
      <c r="D988" s="2">
        <v>76</v>
      </c>
      <c r="E988" s="1" t="s">
        <v>855</v>
      </c>
      <c r="F988" s="2">
        <v>10009</v>
      </c>
      <c r="G988" s="3">
        <v>2123533838</v>
      </c>
      <c r="H988" s="1" t="s">
        <v>354</v>
      </c>
      <c r="I988" t="s">
        <v>17</v>
      </c>
      <c r="J988">
        <v>100</v>
      </c>
      <c r="K988">
        <v>338</v>
      </c>
      <c r="L988" s="27">
        <f>RestaurantData[[#This Row],[DailyCustAvg]]*30</f>
        <v>10140</v>
      </c>
      <c r="M988" s="7">
        <f>(((RestaurantData[[#This Row],[FitScore]]/100)*RestaurantData[[#This Row],[DailyCustAvg]])/3.5)*30</f>
        <v>2897.1428571428569</v>
      </c>
      <c r="N988">
        <v>40.723971862431</v>
      </c>
      <c r="O988">
        <v>-73.982026133399003</v>
      </c>
      <c r="P988">
        <v>103</v>
      </c>
      <c r="Q988">
        <v>2</v>
      </c>
      <c r="R988">
        <f>(RestaurantData[[#This Row],[MonthySales]]/1500)*0.07</f>
        <v>0.13520000000000001</v>
      </c>
    </row>
    <row r="989" spans="1:18" hidden="1" x14ac:dyDescent="0.3">
      <c r="A989">
        <v>50090490</v>
      </c>
      <c r="B989" s="1" t="s">
        <v>862</v>
      </c>
      <c r="C989" t="s">
        <v>14</v>
      </c>
      <c r="D989" s="2">
        <v>199</v>
      </c>
      <c r="E989" s="1" t="s">
        <v>863</v>
      </c>
      <c r="F989" s="2">
        <v>10009</v>
      </c>
      <c r="G989" s="3">
        <v>6465969595</v>
      </c>
      <c r="H989" s="1" t="s">
        <v>186</v>
      </c>
      <c r="I989" t="s">
        <v>17</v>
      </c>
      <c r="J989">
        <v>99</v>
      </c>
      <c r="K989">
        <v>336</v>
      </c>
      <c r="L989" s="27">
        <f>RestaurantData[[#This Row],[DailyCustAvg]]*30</f>
        <v>10080</v>
      </c>
      <c r="M989" s="7">
        <f>(((RestaurantData[[#This Row],[FitScore]]/100)*RestaurantData[[#This Row],[DailyCustAvg]])/3.5)*30</f>
        <v>2851.2</v>
      </c>
      <c r="N989">
        <v>40.722893388231</v>
      </c>
      <c r="O989">
        <v>-73.983483937271998</v>
      </c>
      <c r="P989">
        <v>103</v>
      </c>
      <c r="Q989">
        <v>2</v>
      </c>
      <c r="R989">
        <f>(RestaurantData[[#This Row],[MonthySales]]/1500)*0.07</f>
        <v>0.13305600000000001</v>
      </c>
    </row>
    <row r="990" spans="1:18" hidden="1" x14ac:dyDescent="0.3">
      <c r="A990">
        <v>40383067</v>
      </c>
      <c r="B990" s="1" t="s">
        <v>1211</v>
      </c>
      <c r="C990" t="s">
        <v>14</v>
      </c>
      <c r="D990" s="2">
        <v>268</v>
      </c>
      <c r="E990" s="1" t="s">
        <v>899</v>
      </c>
      <c r="F990" s="2">
        <v>10009</v>
      </c>
      <c r="G990" s="3">
        <v>2125450665</v>
      </c>
      <c r="H990" s="1" t="s">
        <v>223</v>
      </c>
      <c r="I990" t="s">
        <v>21</v>
      </c>
      <c r="J990">
        <v>99</v>
      </c>
      <c r="K990">
        <v>335</v>
      </c>
      <c r="L990" s="27">
        <f>RestaurantData[[#This Row],[DailyCustAvg]]*30</f>
        <v>10050</v>
      </c>
      <c r="M990" s="7">
        <f>(((RestaurantData[[#This Row],[FitScore]]/100)*RestaurantData[[#This Row],[DailyCustAvg]])/3.5)*30</f>
        <v>2842.7142857142858</v>
      </c>
      <c r="N990">
        <v>40.728344489976998</v>
      </c>
      <c r="O990">
        <v>-73.983453717052001</v>
      </c>
      <c r="P990">
        <v>103</v>
      </c>
      <c r="Q990">
        <v>2</v>
      </c>
      <c r="R990">
        <f>(RestaurantData[[#This Row],[MonthySales]]/1500)*0.07</f>
        <v>0.13266000000000003</v>
      </c>
    </row>
    <row r="991" spans="1:18" hidden="1" x14ac:dyDescent="0.3">
      <c r="A991">
        <v>41231284</v>
      </c>
      <c r="B991" s="1" t="s">
        <v>819</v>
      </c>
      <c r="C991" t="s">
        <v>14</v>
      </c>
      <c r="D991" s="2">
        <v>173</v>
      </c>
      <c r="E991" s="1" t="s">
        <v>836</v>
      </c>
      <c r="F991" s="2">
        <v>10009</v>
      </c>
      <c r="G991" s="3">
        <v>2126772033</v>
      </c>
      <c r="H991" s="1" t="s">
        <v>16</v>
      </c>
      <c r="I991" t="s">
        <v>21</v>
      </c>
      <c r="J991">
        <v>99</v>
      </c>
      <c r="K991">
        <v>334</v>
      </c>
      <c r="L991" s="27">
        <f>RestaurantData[[#This Row],[DailyCustAvg]]*30</f>
        <v>10020</v>
      </c>
      <c r="M991" s="7">
        <f>(((RestaurantData[[#This Row],[FitScore]]/100)*RestaurantData[[#This Row],[DailyCustAvg]])/3.5)*30</f>
        <v>2834.2285714285717</v>
      </c>
      <c r="N991">
        <v>40.728352484287001</v>
      </c>
      <c r="O991">
        <v>-73.981866195330994</v>
      </c>
      <c r="P991">
        <v>103</v>
      </c>
      <c r="Q991">
        <v>2</v>
      </c>
      <c r="R991">
        <f>(RestaurantData[[#This Row],[MonthySales]]/1500)*0.07</f>
        <v>0.13226400000000002</v>
      </c>
    </row>
    <row r="992" spans="1:18" hidden="1" x14ac:dyDescent="0.3">
      <c r="A992">
        <v>50099434</v>
      </c>
      <c r="B992" s="1" t="s">
        <v>1158</v>
      </c>
      <c r="C992" t="s">
        <v>14</v>
      </c>
      <c r="D992" s="2">
        <v>507</v>
      </c>
      <c r="E992" s="1" t="s">
        <v>877</v>
      </c>
      <c r="F992" s="2">
        <v>10009</v>
      </c>
      <c r="G992" s="3">
        <v>5166607858</v>
      </c>
      <c r="H992" s="1" t="s">
        <v>193</v>
      </c>
      <c r="I992" t="s">
        <v>17</v>
      </c>
      <c r="J992">
        <v>100</v>
      </c>
      <c r="K992">
        <v>329</v>
      </c>
      <c r="L992" s="27">
        <f>RestaurantData[[#This Row],[DailyCustAvg]]*30</f>
        <v>9870</v>
      </c>
      <c r="M992" s="7">
        <f>(((RestaurantData[[#This Row],[FitScore]]/100)*RestaurantData[[#This Row],[DailyCustAvg]])/3.5)*30</f>
        <v>2820</v>
      </c>
      <c r="N992">
        <v>40.725284083094998</v>
      </c>
      <c r="O992">
        <v>-73.983504989492999</v>
      </c>
      <c r="P992">
        <v>103</v>
      </c>
      <c r="Q992">
        <v>2</v>
      </c>
      <c r="R992">
        <f>(RestaurantData[[#This Row],[MonthySales]]/1500)*0.07</f>
        <v>0.13159999999999999</v>
      </c>
    </row>
    <row r="993" spans="1:18" hidden="1" x14ac:dyDescent="0.3">
      <c r="A993">
        <v>40397791</v>
      </c>
      <c r="B993" s="1" t="s">
        <v>1194</v>
      </c>
      <c r="C993" t="s">
        <v>14</v>
      </c>
      <c r="D993" s="2">
        <v>101</v>
      </c>
      <c r="E993" s="1" t="s">
        <v>836</v>
      </c>
      <c r="F993" s="2">
        <v>10009</v>
      </c>
      <c r="G993" s="3">
        <v>2122284888</v>
      </c>
      <c r="H993" s="1" t="s">
        <v>626</v>
      </c>
      <c r="I993" t="s">
        <v>21</v>
      </c>
      <c r="J993">
        <v>99</v>
      </c>
      <c r="K993">
        <v>329</v>
      </c>
      <c r="L993" s="27">
        <f>RestaurantData[[#This Row],[DailyCustAvg]]*30</f>
        <v>9870</v>
      </c>
      <c r="M993" s="7">
        <f>(((RestaurantData[[#This Row],[FitScore]]/100)*RestaurantData[[#This Row],[DailyCustAvg]])/3.5)*30</f>
        <v>2791.7999999999997</v>
      </c>
      <c r="N993">
        <v>40.725731519112998</v>
      </c>
      <c r="O993">
        <v>-73.983779075444005</v>
      </c>
      <c r="P993">
        <v>103</v>
      </c>
      <c r="Q993">
        <v>2</v>
      </c>
      <c r="R993">
        <f>(RestaurantData[[#This Row],[MonthySales]]/1500)*0.07</f>
        <v>0.13028399999999998</v>
      </c>
    </row>
    <row r="994" spans="1:18" hidden="1" x14ac:dyDescent="0.3">
      <c r="A994">
        <v>50082385</v>
      </c>
      <c r="B994" s="1" t="s">
        <v>1270</v>
      </c>
      <c r="C994" t="s">
        <v>14</v>
      </c>
      <c r="D994" s="2">
        <v>131</v>
      </c>
      <c r="E994" s="1" t="s">
        <v>836</v>
      </c>
      <c r="F994" s="2">
        <v>10009</v>
      </c>
      <c r="G994" s="3">
        <v>6463701122</v>
      </c>
      <c r="H994" s="1" t="s">
        <v>20</v>
      </c>
      <c r="I994" t="s">
        <v>21</v>
      </c>
      <c r="J994">
        <v>99</v>
      </c>
      <c r="K994">
        <v>325</v>
      </c>
      <c r="L994" s="27">
        <f>RestaurantData[[#This Row],[DailyCustAvg]]*30</f>
        <v>9750</v>
      </c>
      <c r="M994" s="7">
        <f>(((RestaurantData[[#This Row],[FitScore]]/100)*RestaurantData[[#This Row],[DailyCustAvg]])/3.5)*30</f>
        <v>2757.8571428571431</v>
      </c>
      <c r="N994">
        <v>40.726812843060003</v>
      </c>
      <c r="O994">
        <v>-73.982992285603004</v>
      </c>
      <c r="P994">
        <v>103</v>
      </c>
      <c r="Q994">
        <v>2</v>
      </c>
      <c r="R994">
        <f>(RestaurantData[[#This Row],[MonthySales]]/1500)*0.07</f>
        <v>0.12870000000000004</v>
      </c>
    </row>
    <row r="995" spans="1:18" hidden="1" x14ac:dyDescent="0.3">
      <c r="A995">
        <v>50078351</v>
      </c>
      <c r="B995" s="1" t="s">
        <v>1175</v>
      </c>
      <c r="C995" t="s">
        <v>14</v>
      </c>
      <c r="D995" s="2">
        <v>127</v>
      </c>
      <c r="E995" s="1" t="s">
        <v>847</v>
      </c>
      <c r="F995" s="2">
        <v>10009</v>
      </c>
      <c r="G995" s="3">
        <v>9176316347</v>
      </c>
      <c r="H995" s="1" t="s">
        <v>58</v>
      </c>
      <c r="I995" t="s">
        <v>21</v>
      </c>
      <c r="J995">
        <v>100</v>
      </c>
      <c r="K995">
        <v>324</v>
      </c>
      <c r="L995" s="27">
        <f>RestaurantData[[#This Row],[DailyCustAvg]]*30</f>
        <v>9720</v>
      </c>
      <c r="M995" s="7">
        <f>(((RestaurantData[[#This Row],[FitScore]]/100)*RestaurantData[[#This Row],[DailyCustAvg]])/3.5)*30</f>
        <v>2777.1428571428569</v>
      </c>
      <c r="N995">
        <v>40.726351901157003</v>
      </c>
      <c r="O995">
        <v>-73.984244341749005</v>
      </c>
      <c r="P995">
        <v>103</v>
      </c>
      <c r="Q995">
        <v>2</v>
      </c>
      <c r="R995">
        <f>(RestaurantData[[#This Row],[MonthySales]]/1500)*0.07</f>
        <v>0.12959999999999999</v>
      </c>
    </row>
    <row r="996" spans="1:18" hidden="1" x14ac:dyDescent="0.3">
      <c r="A996">
        <v>40980389</v>
      </c>
      <c r="B996" s="1" t="s">
        <v>1279</v>
      </c>
      <c r="C996" t="s">
        <v>14</v>
      </c>
      <c r="D996" s="2">
        <v>126</v>
      </c>
      <c r="E996" s="1" t="s">
        <v>852</v>
      </c>
      <c r="F996" s="2">
        <v>10009</v>
      </c>
      <c r="G996" s="3">
        <v>2122288580</v>
      </c>
      <c r="H996" s="1" t="s">
        <v>16</v>
      </c>
      <c r="I996" t="s">
        <v>17</v>
      </c>
      <c r="J996">
        <v>99</v>
      </c>
      <c r="K996">
        <v>324</v>
      </c>
      <c r="L996" s="27">
        <f>RestaurantData[[#This Row],[DailyCustAvg]]*30</f>
        <v>9720</v>
      </c>
      <c r="M996" s="7">
        <f>(((RestaurantData[[#This Row],[FitScore]]/100)*RestaurantData[[#This Row],[DailyCustAvg]])/3.5)*30</f>
        <v>2749.3714285714282</v>
      </c>
      <c r="N996">
        <v>40.727304498751003</v>
      </c>
      <c r="O996">
        <v>-73.985485247846995</v>
      </c>
      <c r="P996">
        <v>103</v>
      </c>
      <c r="Q996">
        <v>2</v>
      </c>
      <c r="R996">
        <f>(RestaurantData[[#This Row],[MonthySales]]/1500)*0.07</f>
        <v>0.128304</v>
      </c>
    </row>
    <row r="997" spans="1:18" hidden="1" x14ac:dyDescent="0.3">
      <c r="A997">
        <v>50037380</v>
      </c>
      <c r="B997" s="1" t="s">
        <v>1256</v>
      </c>
      <c r="C997" t="s">
        <v>14</v>
      </c>
      <c r="D997" s="2">
        <v>430</v>
      </c>
      <c r="E997" s="1" t="s">
        <v>1241</v>
      </c>
      <c r="F997" s="2">
        <v>10009</v>
      </c>
      <c r="G997" s="3">
        <v>2122561192</v>
      </c>
      <c r="H997" s="1" t="s">
        <v>207</v>
      </c>
      <c r="I997" t="s">
        <v>17</v>
      </c>
      <c r="J997">
        <v>99</v>
      </c>
      <c r="K997">
        <v>320</v>
      </c>
      <c r="L997" s="27">
        <f>RestaurantData[[#This Row],[DailyCustAvg]]*30</f>
        <v>9600</v>
      </c>
      <c r="M997" s="7">
        <f>(((RestaurantData[[#This Row],[FitScore]]/100)*RestaurantData[[#This Row],[DailyCustAvg]])/3.5)*30</f>
        <v>2715.4285714285716</v>
      </c>
      <c r="N997">
        <v>40.727575955029003</v>
      </c>
      <c r="O997">
        <v>-73.983450300653004</v>
      </c>
      <c r="P997">
        <v>103</v>
      </c>
      <c r="Q997">
        <v>2</v>
      </c>
      <c r="R997">
        <f>(RestaurantData[[#This Row],[MonthySales]]/1500)*0.07</f>
        <v>0.12672</v>
      </c>
    </row>
    <row r="998" spans="1:18" hidden="1" x14ac:dyDescent="0.3">
      <c r="A998">
        <v>41520477</v>
      </c>
      <c r="B998" s="1" t="s">
        <v>1213</v>
      </c>
      <c r="C998" t="s">
        <v>14</v>
      </c>
      <c r="D998" s="2">
        <v>160</v>
      </c>
      <c r="E998" s="1" t="s">
        <v>852</v>
      </c>
      <c r="F998" s="2">
        <v>10009</v>
      </c>
      <c r="G998" s="3">
        <v>2125334002</v>
      </c>
      <c r="H998" s="1" t="s">
        <v>29</v>
      </c>
      <c r="I998" t="s">
        <v>17</v>
      </c>
      <c r="J998">
        <v>99</v>
      </c>
      <c r="K998">
        <v>319</v>
      </c>
      <c r="L998" s="27">
        <f>RestaurantData[[#This Row],[DailyCustAvg]]*30</f>
        <v>9570</v>
      </c>
      <c r="M998" s="7">
        <f>(((RestaurantData[[#This Row],[FitScore]]/100)*RestaurantData[[#This Row],[DailyCustAvg]])/3.5)*30</f>
        <v>2706.9428571428571</v>
      </c>
      <c r="N998">
        <v>40.728599904219003</v>
      </c>
      <c r="O998">
        <v>-73.984536057233996</v>
      </c>
      <c r="P998">
        <v>103</v>
      </c>
      <c r="Q998">
        <v>2</v>
      </c>
      <c r="R998">
        <f>(RestaurantData[[#This Row],[MonthySales]]/1500)*0.07</f>
        <v>0.12632400000000002</v>
      </c>
    </row>
    <row r="999" spans="1:18" hidden="1" x14ac:dyDescent="0.3">
      <c r="A999">
        <v>50003165</v>
      </c>
      <c r="B999" s="1" t="s">
        <v>1014</v>
      </c>
      <c r="C999" t="s">
        <v>14</v>
      </c>
      <c r="D999" s="2">
        <v>186</v>
      </c>
      <c r="E999" s="1" t="s">
        <v>836</v>
      </c>
      <c r="F999" s="2">
        <v>10009</v>
      </c>
      <c r="G999" s="3">
        <v>6467070707</v>
      </c>
      <c r="H999" s="1" t="s">
        <v>404</v>
      </c>
      <c r="I999" t="s">
        <v>21</v>
      </c>
      <c r="J999">
        <v>99</v>
      </c>
      <c r="K999">
        <v>317</v>
      </c>
      <c r="L999" s="27">
        <f>RestaurantData[[#This Row],[DailyCustAvg]]*30</f>
        <v>9510</v>
      </c>
      <c r="M999" s="7">
        <f>(((RestaurantData[[#This Row],[FitScore]]/100)*RestaurantData[[#This Row],[DailyCustAvg]])/3.5)*30</f>
        <v>2689.9714285714285</v>
      </c>
      <c r="N999">
        <v>40.728868436218001</v>
      </c>
      <c r="O999">
        <v>-73.981465563342994</v>
      </c>
      <c r="P999">
        <v>103</v>
      </c>
      <c r="Q999">
        <v>2</v>
      </c>
      <c r="R999">
        <f>(RestaurantData[[#This Row],[MonthySales]]/1500)*0.07</f>
        <v>0.125532</v>
      </c>
    </row>
    <row r="1000" spans="1:18" hidden="1" x14ac:dyDescent="0.3">
      <c r="A1000">
        <v>50086956</v>
      </c>
      <c r="B1000" s="1" t="s">
        <v>225</v>
      </c>
      <c r="C1000" t="s">
        <v>14</v>
      </c>
      <c r="D1000" s="2">
        <v>102</v>
      </c>
      <c r="E1000" s="1" t="s">
        <v>852</v>
      </c>
      <c r="F1000" s="2">
        <v>10009</v>
      </c>
      <c r="G1000" s="3">
        <v>5082081825</v>
      </c>
      <c r="H1000" s="1" t="s">
        <v>226</v>
      </c>
      <c r="I1000" t="s">
        <v>17</v>
      </c>
      <c r="J1000">
        <v>99</v>
      </c>
      <c r="K1000">
        <v>316</v>
      </c>
      <c r="L1000" s="27">
        <f>RestaurantData[[#This Row],[DailyCustAvg]]*30</f>
        <v>9480</v>
      </c>
      <c r="M1000" s="7">
        <f>(((RestaurantData[[#This Row],[FitScore]]/100)*RestaurantData[[#This Row],[DailyCustAvg]])/3.5)*30</f>
        <v>2681.485714285714</v>
      </c>
      <c r="N1000">
        <v>40.726522310706997</v>
      </c>
      <c r="O1000">
        <v>-73.986051859151004</v>
      </c>
      <c r="P1000">
        <v>103</v>
      </c>
      <c r="Q1000">
        <v>2</v>
      </c>
      <c r="R1000">
        <f>(RestaurantData[[#This Row],[MonthySales]]/1500)*0.07</f>
        <v>0.125136</v>
      </c>
    </row>
    <row r="1001" spans="1:18" hidden="1" x14ac:dyDescent="0.3">
      <c r="A1001">
        <v>50085102</v>
      </c>
      <c r="B1001" s="1" t="s">
        <v>999</v>
      </c>
      <c r="C1001" t="s">
        <v>14</v>
      </c>
      <c r="D1001" s="2">
        <v>111</v>
      </c>
      <c r="E1001" s="1" t="s">
        <v>847</v>
      </c>
      <c r="F1001" s="2">
        <v>10009</v>
      </c>
      <c r="G1001" s="3">
        <v>2127772017</v>
      </c>
      <c r="H1001" s="1" t="s">
        <v>207</v>
      </c>
      <c r="I1001" t="s">
        <v>17</v>
      </c>
      <c r="J1001">
        <v>99</v>
      </c>
      <c r="K1001">
        <v>315</v>
      </c>
      <c r="L1001" s="27">
        <f>RestaurantData[[#This Row],[DailyCustAvg]]*30</f>
        <v>9450</v>
      </c>
      <c r="M1001" s="7">
        <f>(((RestaurantData[[#This Row],[FitScore]]/100)*RestaurantData[[#This Row],[DailyCustAvg]])/3.5)*30</f>
        <v>2673.0000000000005</v>
      </c>
      <c r="N1001">
        <v>40.726568807390997</v>
      </c>
      <c r="O1001">
        <v>-73.984760220316005</v>
      </c>
      <c r="P1001">
        <v>103</v>
      </c>
      <c r="Q1001">
        <v>2</v>
      </c>
      <c r="R1001">
        <f>(RestaurantData[[#This Row],[MonthySales]]/1500)*0.07</f>
        <v>0.12474000000000003</v>
      </c>
    </row>
    <row r="1002" spans="1:18" hidden="1" x14ac:dyDescent="0.3">
      <c r="A1002">
        <v>41703229</v>
      </c>
      <c r="B1002" s="1" t="s">
        <v>1215</v>
      </c>
      <c r="C1002" t="s">
        <v>14</v>
      </c>
      <c r="D1002" s="2">
        <v>202</v>
      </c>
      <c r="E1002" s="1" t="s">
        <v>847</v>
      </c>
      <c r="F1002" s="2">
        <v>10009</v>
      </c>
      <c r="G1002" s="3">
        <v>2126140933</v>
      </c>
      <c r="H1002" s="1" t="s">
        <v>68</v>
      </c>
      <c r="I1002" t="s">
        <v>21</v>
      </c>
      <c r="J1002">
        <v>100</v>
      </c>
      <c r="K1002">
        <v>313</v>
      </c>
      <c r="L1002" s="27">
        <f>RestaurantData[[#This Row],[DailyCustAvg]]*30</f>
        <v>9390</v>
      </c>
      <c r="M1002" s="7">
        <f>(((RestaurantData[[#This Row],[FitScore]]/100)*RestaurantData[[#This Row],[DailyCustAvg]])/3.5)*30</f>
        <v>2682.8571428571431</v>
      </c>
      <c r="N1002">
        <v>40.724679731477003</v>
      </c>
      <c r="O1002">
        <v>-73.980315844648004</v>
      </c>
      <c r="P1002">
        <v>103</v>
      </c>
      <c r="Q1002">
        <v>2</v>
      </c>
      <c r="R1002">
        <f>(RestaurantData[[#This Row],[MonthySales]]/1500)*0.07</f>
        <v>0.12520000000000003</v>
      </c>
    </row>
    <row r="1003" spans="1:18" hidden="1" x14ac:dyDescent="0.3">
      <c r="A1003">
        <v>50015072</v>
      </c>
      <c r="B1003" s="1" t="s">
        <v>954</v>
      </c>
      <c r="C1003" t="s">
        <v>14</v>
      </c>
      <c r="D1003" s="2">
        <v>117</v>
      </c>
      <c r="E1003" s="1" t="s">
        <v>941</v>
      </c>
      <c r="F1003" s="2">
        <v>10009</v>
      </c>
      <c r="G1003" s="3">
        <v>2129822850</v>
      </c>
      <c r="H1003" s="1" t="s">
        <v>45</v>
      </c>
      <c r="I1003" t="s">
        <v>17</v>
      </c>
      <c r="J1003">
        <v>99</v>
      </c>
      <c r="K1003">
        <v>311</v>
      </c>
      <c r="L1003" s="27">
        <f>RestaurantData[[#This Row],[DailyCustAvg]]*30</f>
        <v>9330</v>
      </c>
      <c r="M1003" s="7">
        <f>(((RestaurantData[[#This Row],[FitScore]]/100)*RestaurantData[[#This Row],[DailyCustAvg]])/3.5)*30</f>
        <v>2639.0571428571425</v>
      </c>
      <c r="N1003">
        <v>40.723803320198002</v>
      </c>
      <c r="O1003">
        <v>-73.975957939861004</v>
      </c>
      <c r="P1003">
        <v>103</v>
      </c>
      <c r="Q1003">
        <v>2</v>
      </c>
      <c r="R1003">
        <f>(RestaurantData[[#This Row],[MonthySales]]/1500)*0.07</f>
        <v>0.123156</v>
      </c>
    </row>
    <row r="1004" spans="1:18" hidden="1" x14ac:dyDescent="0.3">
      <c r="A1004">
        <v>41191695</v>
      </c>
      <c r="B1004" s="1" t="s">
        <v>975</v>
      </c>
      <c r="C1004" t="s">
        <v>14</v>
      </c>
      <c r="D1004" s="2">
        <v>212</v>
      </c>
      <c r="E1004" s="1" t="s">
        <v>855</v>
      </c>
      <c r="F1004" s="2">
        <v>10009</v>
      </c>
      <c r="G1004" s="3">
        <v>2122284808</v>
      </c>
      <c r="H1004" s="1" t="s">
        <v>16</v>
      </c>
      <c r="I1004" t="s">
        <v>21</v>
      </c>
      <c r="J1004">
        <v>100</v>
      </c>
      <c r="K1004">
        <v>311</v>
      </c>
      <c r="L1004" s="27">
        <f>RestaurantData[[#This Row],[DailyCustAvg]]*30</f>
        <v>9330</v>
      </c>
      <c r="M1004" s="7">
        <f>(((RestaurantData[[#This Row],[FitScore]]/100)*RestaurantData[[#This Row],[DailyCustAvg]])/3.5)*30</f>
        <v>2665.7142857142858</v>
      </c>
      <c r="N1004">
        <v>40.728596215162</v>
      </c>
      <c r="O1004">
        <v>-73.978651389478998</v>
      </c>
      <c r="P1004">
        <v>103</v>
      </c>
      <c r="Q1004">
        <v>2</v>
      </c>
      <c r="R1004">
        <f>(RestaurantData[[#This Row],[MonthySales]]/1500)*0.07</f>
        <v>0.12440000000000001</v>
      </c>
    </row>
    <row r="1005" spans="1:18" hidden="1" x14ac:dyDescent="0.3">
      <c r="A1005">
        <v>40996589</v>
      </c>
      <c r="B1005" s="1" t="s">
        <v>1012</v>
      </c>
      <c r="C1005" t="s">
        <v>14</v>
      </c>
      <c r="D1005" s="2">
        <v>210</v>
      </c>
      <c r="E1005" s="1" t="s">
        <v>852</v>
      </c>
      <c r="F1005" s="2">
        <v>10009</v>
      </c>
      <c r="G1005" s="3">
        <v>2124733700</v>
      </c>
      <c r="H1005" s="1" t="s">
        <v>276</v>
      </c>
      <c r="I1005" t="s">
        <v>21</v>
      </c>
      <c r="J1005">
        <v>99</v>
      </c>
      <c r="K1005">
        <v>311</v>
      </c>
      <c r="L1005" s="27">
        <f>RestaurantData[[#This Row],[DailyCustAvg]]*30</f>
        <v>9330</v>
      </c>
      <c r="M1005" s="7">
        <f>(((RestaurantData[[#This Row],[FitScore]]/100)*RestaurantData[[#This Row],[DailyCustAvg]])/3.5)*30</f>
        <v>2639.0571428571425</v>
      </c>
      <c r="N1005">
        <v>40.730394798905998</v>
      </c>
      <c r="O1005">
        <v>-73.983240327475002</v>
      </c>
      <c r="P1005">
        <v>103</v>
      </c>
      <c r="Q1005">
        <v>2</v>
      </c>
      <c r="R1005">
        <f>(RestaurantData[[#This Row],[MonthySales]]/1500)*0.07</f>
        <v>0.123156</v>
      </c>
    </row>
    <row r="1006" spans="1:18" hidden="1" x14ac:dyDescent="0.3">
      <c r="A1006">
        <v>50053912</v>
      </c>
      <c r="B1006" s="1" t="s">
        <v>1085</v>
      </c>
      <c r="C1006" t="s">
        <v>14</v>
      </c>
      <c r="D1006" s="2">
        <v>511</v>
      </c>
      <c r="E1006" s="1" t="s">
        <v>650</v>
      </c>
      <c r="F1006" s="2">
        <v>10009</v>
      </c>
      <c r="G1006" s="3">
        <v>9293295758</v>
      </c>
      <c r="H1006" s="1" t="s">
        <v>58</v>
      </c>
      <c r="I1006" t="s">
        <v>21</v>
      </c>
      <c r="J1006">
        <v>100</v>
      </c>
      <c r="K1006">
        <v>310</v>
      </c>
      <c r="L1006" s="27">
        <f>RestaurantData[[#This Row],[DailyCustAvg]]*30</f>
        <v>9300</v>
      </c>
      <c r="M1006" s="7">
        <f>(((RestaurantData[[#This Row],[FitScore]]/100)*RestaurantData[[#This Row],[DailyCustAvg]])/3.5)*30</f>
        <v>2657.1428571428569</v>
      </c>
      <c r="N1006">
        <v>40.728871072395002</v>
      </c>
      <c r="O1006">
        <v>-73.980805293559001</v>
      </c>
      <c r="P1006">
        <v>103</v>
      </c>
      <c r="Q1006">
        <v>2</v>
      </c>
      <c r="R1006">
        <f>(RestaurantData[[#This Row],[MonthySales]]/1500)*0.07</f>
        <v>0.12400000000000001</v>
      </c>
    </row>
    <row r="1007" spans="1:18" hidden="1" x14ac:dyDescent="0.3">
      <c r="A1007">
        <v>50019055</v>
      </c>
      <c r="B1007" s="1" t="s">
        <v>920</v>
      </c>
      <c r="C1007" t="s">
        <v>14</v>
      </c>
      <c r="D1007" s="2">
        <v>178</v>
      </c>
      <c r="E1007" s="1" t="s">
        <v>847</v>
      </c>
      <c r="F1007" s="2">
        <v>10009</v>
      </c>
      <c r="G1007" s="3">
        <v>2126742985</v>
      </c>
      <c r="H1007" s="1" t="s">
        <v>56</v>
      </c>
      <c r="I1007" t="s">
        <v>21</v>
      </c>
      <c r="J1007">
        <v>100</v>
      </c>
      <c r="K1007">
        <v>307</v>
      </c>
      <c r="L1007" s="27">
        <f>RestaurantData[[#This Row],[DailyCustAvg]]*30</f>
        <v>9210</v>
      </c>
      <c r="M1007" s="7">
        <f>(((RestaurantData[[#This Row],[FitScore]]/100)*RestaurantData[[#This Row],[DailyCustAvg]])/3.5)*30</f>
        <v>2631.4285714285711</v>
      </c>
      <c r="N1007">
        <v>40.725261850202997</v>
      </c>
      <c r="O1007">
        <v>-73.981693863648005</v>
      </c>
      <c r="P1007">
        <v>103</v>
      </c>
      <c r="Q1007">
        <v>2</v>
      </c>
      <c r="R1007">
        <f>(RestaurantData[[#This Row],[MonthySales]]/1500)*0.07</f>
        <v>0.12279999999999999</v>
      </c>
    </row>
    <row r="1008" spans="1:18" hidden="1" x14ac:dyDescent="0.3">
      <c r="A1008">
        <v>50041630</v>
      </c>
      <c r="B1008" s="1" t="s">
        <v>876</v>
      </c>
      <c r="C1008" t="s">
        <v>14</v>
      </c>
      <c r="D1008" s="2">
        <v>443</v>
      </c>
      <c r="E1008" s="1" t="s">
        <v>877</v>
      </c>
      <c r="F1008" s="2">
        <v>10009</v>
      </c>
      <c r="G1008" s="3">
        <v>6465246384</v>
      </c>
      <c r="H1008" s="1" t="s">
        <v>186</v>
      </c>
      <c r="I1008" t="s">
        <v>17</v>
      </c>
      <c r="J1008">
        <v>100</v>
      </c>
      <c r="K1008">
        <v>305</v>
      </c>
      <c r="L1008" s="27">
        <f>RestaurantData[[#This Row],[DailyCustAvg]]*30</f>
        <v>9150</v>
      </c>
      <c r="M1008" s="7">
        <f>(((RestaurantData[[#This Row],[FitScore]]/100)*RestaurantData[[#This Row],[DailyCustAvg]])/3.5)*30</f>
        <v>2614.2857142857142</v>
      </c>
      <c r="N1008">
        <v>40.725981480870999</v>
      </c>
      <c r="O1008">
        <v>-73.985168044511994</v>
      </c>
      <c r="P1008">
        <v>103</v>
      </c>
      <c r="Q1008">
        <v>2</v>
      </c>
      <c r="R1008">
        <f>(RestaurantData[[#This Row],[MonthySales]]/1500)*0.07</f>
        <v>0.12200000000000001</v>
      </c>
    </row>
    <row r="1009" spans="1:18" hidden="1" x14ac:dyDescent="0.3">
      <c r="A1009">
        <v>41629135</v>
      </c>
      <c r="B1009" s="1" t="s">
        <v>940</v>
      </c>
      <c r="C1009" t="s">
        <v>14</v>
      </c>
      <c r="D1009" s="2">
        <v>63</v>
      </c>
      <c r="E1009" s="1" t="s">
        <v>941</v>
      </c>
      <c r="F1009" s="2">
        <v>10009</v>
      </c>
      <c r="G1009" s="3">
        <v>2129799327</v>
      </c>
      <c r="H1009" s="1" t="s">
        <v>242</v>
      </c>
      <c r="I1009" t="s">
        <v>17</v>
      </c>
      <c r="J1009">
        <v>99</v>
      </c>
      <c r="K1009">
        <v>305</v>
      </c>
      <c r="L1009" s="27">
        <f>RestaurantData[[#This Row],[DailyCustAvg]]*30</f>
        <v>9150</v>
      </c>
      <c r="M1009" s="7">
        <f>(((RestaurantData[[#This Row],[FitScore]]/100)*RestaurantData[[#This Row],[DailyCustAvg]])/3.5)*30</f>
        <v>2588.1428571428573</v>
      </c>
      <c r="N1009">
        <v>40.722044184528997</v>
      </c>
      <c r="O1009">
        <v>-73.977232079692001</v>
      </c>
      <c r="P1009">
        <v>103</v>
      </c>
      <c r="Q1009">
        <v>2</v>
      </c>
      <c r="R1009">
        <f>(RestaurantData[[#This Row],[MonthySales]]/1500)*0.07</f>
        <v>0.12078000000000001</v>
      </c>
    </row>
    <row r="1010" spans="1:18" hidden="1" x14ac:dyDescent="0.3">
      <c r="A1010">
        <v>50056552</v>
      </c>
      <c r="B1010" s="1" t="s">
        <v>1026</v>
      </c>
      <c r="C1010" t="s">
        <v>14</v>
      </c>
      <c r="D1010" s="2">
        <v>119</v>
      </c>
      <c r="E1010" s="1" t="s">
        <v>832</v>
      </c>
      <c r="F1010" s="2">
        <v>10009</v>
      </c>
      <c r="G1010" s="3">
        <v>2129955010</v>
      </c>
      <c r="H1010" s="1" t="s">
        <v>186</v>
      </c>
      <c r="I1010" t="s">
        <v>17</v>
      </c>
      <c r="J1010">
        <v>99</v>
      </c>
      <c r="K1010">
        <v>305</v>
      </c>
      <c r="L1010" s="27">
        <f>RestaurantData[[#This Row],[DailyCustAvg]]*30</f>
        <v>9150</v>
      </c>
      <c r="M1010" s="7">
        <f>(((RestaurantData[[#This Row],[FitScore]]/100)*RestaurantData[[#This Row],[DailyCustAvg]])/3.5)*30</f>
        <v>2588.1428571428573</v>
      </c>
      <c r="N1010">
        <v>40.727260453139003</v>
      </c>
      <c r="O1010">
        <v>-73.984496681913996</v>
      </c>
      <c r="P1010">
        <v>103</v>
      </c>
      <c r="Q1010">
        <v>2</v>
      </c>
      <c r="R1010">
        <f>(RestaurantData[[#This Row],[MonthySales]]/1500)*0.07</f>
        <v>0.12078000000000001</v>
      </c>
    </row>
    <row r="1011" spans="1:18" hidden="1" x14ac:dyDescent="0.3">
      <c r="A1011">
        <v>50090436</v>
      </c>
      <c r="B1011" s="1" t="s">
        <v>1114</v>
      </c>
      <c r="C1011" t="s">
        <v>14</v>
      </c>
      <c r="D1011" s="2">
        <v>620</v>
      </c>
      <c r="E1011" s="1" t="s">
        <v>877</v>
      </c>
      <c r="F1011" s="2">
        <v>10009</v>
      </c>
      <c r="G1011" s="3">
        <v>3476541990</v>
      </c>
      <c r="H1011" s="1" t="s">
        <v>16</v>
      </c>
      <c r="I1011" t="s">
        <v>17</v>
      </c>
      <c r="J1011">
        <v>100</v>
      </c>
      <c r="K1011">
        <v>305</v>
      </c>
      <c r="L1011" s="27">
        <f>RestaurantData[[#This Row],[DailyCustAvg]]*30</f>
        <v>9150</v>
      </c>
      <c r="M1011" s="7">
        <f>(((RestaurantData[[#This Row],[FitScore]]/100)*RestaurantData[[#This Row],[DailyCustAvg]])/3.5)*30</f>
        <v>2614.2857142857142</v>
      </c>
      <c r="N1011">
        <v>40.724059469498002</v>
      </c>
      <c r="O1011">
        <v>-73.980640727506</v>
      </c>
      <c r="P1011">
        <v>103</v>
      </c>
      <c r="Q1011">
        <v>2</v>
      </c>
      <c r="R1011">
        <f>(RestaurantData[[#This Row],[MonthySales]]/1500)*0.07</f>
        <v>0.12200000000000001</v>
      </c>
    </row>
    <row r="1012" spans="1:18" hidden="1" x14ac:dyDescent="0.3">
      <c r="A1012">
        <v>50074381</v>
      </c>
      <c r="B1012" s="1" t="s">
        <v>1160</v>
      </c>
      <c r="C1012" t="s">
        <v>14</v>
      </c>
      <c r="D1012" s="2">
        <v>130</v>
      </c>
      <c r="E1012" s="1" t="s">
        <v>852</v>
      </c>
      <c r="F1012" s="2">
        <v>10009</v>
      </c>
      <c r="G1012" s="3">
        <v>7182881587</v>
      </c>
      <c r="H1012" s="1" t="s">
        <v>242</v>
      </c>
      <c r="I1012" t="s">
        <v>17</v>
      </c>
      <c r="J1012">
        <v>99</v>
      </c>
      <c r="K1012">
        <v>299</v>
      </c>
      <c r="L1012" s="27">
        <f>RestaurantData[[#This Row],[DailyCustAvg]]*30</f>
        <v>8970</v>
      </c>
      <c r="M1012" s="7">
        <f>(((RestaurantData[[#This Row],[FitScore]]/100)*RestaurantData[[#This Row],[DailyCustAvg]])/3.5)*30</f>
        <v>2537.2285714285713</v>
      </c>
      <c r="N1012">
        <v>40.727428001770001</v>
      </c>
      <c r="O1012">
        <v>-73.985395022115</v>
      </c>
      <c r="P1012">
        <v>103</v>
      </c>
      <c r="Q1012">
        <v>2</v>
      </c>
      <c r="R1012">
        <f>(RestaurantData[[#This Row],[MonthySales]]/1500)*0.07</f>
        <v>0.11840400000000001</v>
      </c>
    </row>
    <row r="1013" spans="1:18" hidden="1" x14ac:dyDescent="0.3">
      <c r="A1013">
        <v>50089307</v>
      </c>
      <c r="B1013" s="1" t="s">
        <v>1187</v>
      </c>
      <c r="C1013" t="s">
        <v>14</v>
      </c>
      <c r="D1013" s="2">
        <v>192</v>
      </c>
      <c r="E1013" s="1" t="s">
        <v>1188</v>
      </c>
      <c r="F1013" s="2">
        <v>10009</v>
      </c>
      <c r="G1013" s="3">
        <v>6468505151</v>
      </c>
      <c r="H1013" s="1" t="s">
        <v>127</v>
      </c>
      <c r="I1013" t="s">
        <v>21</v>
      </c>
      <c r="J1013">
        <v>100</v>
      </c>
      <c r="K1013">
        <v>299</v>
      </c>
      <c r="L1013" s="27">
        <f>RestaurantData[[#This Row],[DailyCustAvg]]*30</f>
        <v>8970</v>
      </c>
      <c r="M1013" s="7">
        <f>(((RestaurantData[[#This Row],[FitScore]]/100)*RestaurantData[[#This Row],[DailyCustAvg]])/3.5)*30</f>
        <v>2562.8571428571431</v>
      </c>
      <c r="N1013">
        <v>40.722336298191003</v>
      </c>
      <c r="O1013">
        <v>-73.984176748967002</v>
      </c>
      <c r="P1013">
        <v>103</v>
      </c>
      <c r="Q1013">
        <v>2</v>
      </c>
      <c r="R1013">
        <f>(RestaurantData[[#This Row],[MonthySales]]/1500)*0.07</f>
        <v>0.11960000000000003</v>
      </c>
    </row>
    <row r="1014" spans="1:18" hidden="1" x14ac:dyDescent="0.3">
      <c r="A1014">
        <v>50099701</v>
      </c>
      <c r="B1014" s="1" t="s">
        <v>910</v>
      </c>
      <c r="C1014" t="s">
        <v>14</v>
      </c>
      <c r="D1014" s="2">
        <v>197</v>
      </c>
      <c r="E1014" s="1" t="s">
        <v>863</v>
      </c>
      <c r="F1014" s="2">
        <v>10009</v>
      </c>
      <c r="G1014" s="3">
        <v>6466784160</v>
      </c>
      <c r="H1014" s="1" t="s">
        <v>56</v>
      </c>
      <c r="I1014" t="s">
        <v>21</v>
      </c>
      <c r="J1014">
        <v>100</v>
      </c>
      <c r="K1014">
        <v>298</v>
      </c>
      <c r="L1014" s="27">
        <f>RestaurantData[[#This Row],[DailyCustAvg]]*30</f>
        <v>8940</v>
      </c>
      <c r="M1014" s="7">
        <f>(((RestaurantData[[#This Row],[FitScore]]/100)*RestaurantData[[#This Row],[DailyCustAvg]])/3.5)*30</f>
        <v>2554.2857142857142</v>
      </c>
      <c r="N1014">
        <v>40.722920844714999</v>
      </c>
      <c r="O1014">
        <v>-73.983545261412999</v>
      </c>
      <c r="P1014">
        <v>103</v>
      </c>
      <c r="Q1014">
        <v>2</v>
      </c>
      <c r="R1014">
        <f>(RestaurantData[[#This Row],[MonthySales]]/1500)*0.07</f>
        <v>0.11920000000000001</v>
      </c>
    </row>
    <row r="1015" spans="1:18" hidden="1" x14ac:dyDescent="0.3">
      <c r="A1015">
        <v>50069068</v>
      </c>
      <c r="B1015" s="1" t="s">
        <v>44</v>
      </c>
      <c r="C1015" t="s">
        <v>14</v>
      </c>
      <c r="D1015" s="2">
        <v>184</v>
      </c>
      <c r="E1015" s="1" t="s">
        <v>852</v>
      </c>
      <c r="F1015" s="2">
        <v>10009</v>
      </c>
      <c r="G1015" s="3">
        <v>2127749464</v>
      </c>
      <c r="H1015" s="1" t="s">
        <v>16</v>
      </c>
      <c r="J1015">
        <v>99</v>
      </c>
      <c r="K1015">
        <v>295</v>
      </c>
      <c r="L1015" s="27">
        <f>RestaurantData[[#This Row],[DailyCustAvg]]*30</f>
        <v>8850</v>
      </c>
      <c r="M1015" s="7">
        <f>(((RestaurantData[[#This Row],[FitScore]]/100)*RestaurantData[[#This Row],[DailyCustAvg]])/3.5)*30</f>
        <v>2503.2857142857147</v>
      </c>
      <c r="N1015">
        <v>40.729519309266003</v>
      </c>
      <c r="O1015">
        <v>-73.983871959501997</v>
      </c>
      <c r="P1015">
        <v>103</v>
      </c>
      <c r="Q1015">
        <v>2</v>
      </c>
      <c r="R1015">
        <f>(RestaurantData[[#This Row],[MonthySales]]/1500)*0.07</f>
        <v>0.11682000000000002</v>
      </c>
    </row>
    <row r="1016" spans="1:18" hidden="1" x14ac:dyDescent="0.3">
      <c r="A1016">
        <v>50070209</v>
      </c>
      <c r="B1016" s="1" t="s">
        <v>1262</v>
      </c>
      <c r="C1016" t="s">
        <v>14</v>
      </c>
      <c r="D1016" s="2">
        <v>78</v>
      </c>
      <c r="E1016" s="1" t="s">
        <v>870</v>
      </c>
      <c r="F1016" s="2">
        <v>10009</v>
      </c>
      <c r="G1016" s="3">
        <v>2127772552</v>
      </c>
      <c r="H1016" s="1" t="s">
        <v>20</v>
      </c>
      <c r="I1016" t="s">
        <v>17</v>
      </c>
      <c r="J1016">
        <v>99</v>
      </c>
      <c r="K1016">
        <v>294</v>
      </c>
      <c r="L1016" s="27">
        <f>RestaurantData[[#This Row],[DailyCustAvg]]*30</f>
        <v>8820</v>
      </c>
      <c r="M1016" s="7">
        <f>(((RestaurantData[[#This Row],[FitScore]]/100)*RestaurantData[[#This Row],[DailyCustAvg]])/3.5)*30</f>
        <v>2494.7999999999997</v>
      </c>
      <c r="N1016">
        <v>40.723160211950002</v>
      </c>
      <c r="O1016">
        <v>-73.988191941805994</v>
      </c>
      <c r="P1016">
        <v>103</v>
      </c>
      <c r="Q1016">
        <v>2</v>
      </c>
      <c r="R1016">
        <f>(RestaurantData[[#This Row],[MonthySales]]/1500)*0.07</f>
        <v>0.116424</v>
      </c>
    </row>
    <row r="1017" spans="1:18" hidden="1" x14ac:dyDescent="0.3">
      <c r="A1017">
        <v>50007366</v>
      </c>
      <c r="B1017" s="1" t="s">
        <v>1293</v>
      </c>
      <c r="C1017" t="s">
        <v>14</v>
      </c>
      <c r="D1017" s="2">
        <v>222</v>
      </c>
      <c r="E1017" s="1" t="s">
        <v>855</v>
      </c>
      <c r="F1017" s="2">
        <v>10009</v>
      </c>
      <c r="G1017" s="3">
        <v>6469186700</v>
      </c>
      <c r="H1017" s="1" t="s">
        <v>56</v>
      </c>
      <c r="I1017" t="s">
        <v>21</v>
      </c>
      <c r="J1017">
        <v>99</v>
      </c>
      <c r="K1017">
        <v>292</v>
      </c>
      <c r="L1017" s="27">
        <f>RestaurantData[[#This Row],[DailyCustAvg]]*30</f>
        <v>8760</v>
      </c>
      <c r="M1017" s="7">
        <f>(((RestaurantData[[#This Row],[FitScore]]/100)*RestaurantData[[#This Row],[DailyCustAvg]])/3.5)*30</f>
        <v>2477.8285714285712</v>
      </c>
      <c r="N1017">
        <v>40.729005128428</v>
      </c>
      <c r="O1017">
        <v>-73.978348183042002</v>
      </c>
      <c r="P1017">
        <v>103</v>
      </c>
      <c r="Q1017">
        <v>2</v>
      </c>
      <c r="R1017">
        <f>(RestaurantData[[#This Row],[MonthySales]]/1500)*0.07</f>
        <v>0.115632</v>
      </c>
    </row>
    <row r="1018" spans="1:18" hidden="1" x14ac:dyDescent="0.3">
      <c r="A1018">
        <v>50071225</v>
      </c>
      <c r="B1018" s="1" t="s">
        <v>990</v>
      </c>
      <c r="C1018" t="s">
        <v>14</v>
      </c>
      <c r="D1018" s="2">
        <v>153</v>
      </c>
      <c r="E1018" s="1" t="s">
        <v>845</v>
      </c>
      <c r="F1018" s="2">
        <v>10009</v>
      </c>
      <c r="G1018" s="3">
        <v>3479166922</v>
      </c>
      <c r="H1018" s="1" t="s">
        <v>202</v>
      </c>
      <c r="I1018" t="s">
        <v>21</v>
      </c>
      <c r="J1018">
        <v>99</v>
      </c>
      <c r="K1018">
        <v>290</v>
      </c>
      <c r="L1018" s="27">
        <f>RestaurantData[[#This Row],[DailyCustAvg]]*30</f>
        <v>8700</v>
      </c>
      <c r="M1018" s="7">
        <f>(((RestaurantData[[#This Row],[FitScore]]/100)*RestaurantData[[#This Row],[DailyCustAvg]])/3.5)*30</f>
        <v>2460.8571428571431</v>
      </c>
      <c r="N1018">
        <v>40.725579548741997</v>
      </c>
      <c r="O1018">
        <v>-73.977764828803998</v>
      </c>
      <c r="P1018">
        <v>103</v>
      </c>
      <c r="Q1018">
        <v>2</v>
      </c>
      <c r="R1018">
        <f>(RestaurantData[[#This Row],[MonthySales]]/1500)*0.07</f>
        <v>0.11484000000000003</v>
      </c>
    </row>
    <row r="1019" spans="1:18" hidden="1" x14ac:dyDescent="0.3">
      <c r="A1019">
        <v>50093318</v>
      </c>
      <c r="B1019" s="1" t="s">
        <v>1087</v>
      </c>
      <c r="C1019" t="s">
        <v>14</v>
      </c>
      <c r="D1019" s="2">
        <v>45</v>
      </c>
      <c r="E1019" s="1" t="s">
        <v>855</v>
      </c>
      <c r="F1019" s="2">
        <v>10009</v>
      </c>
      <c r="G1019" s="3">
        <v>2127773650</v>
      </c>
      <c r="H1019" s="1" t="s">
        <v>148</v>
      </c>
      <c r="I1019" t="s">
        <v>17</v>
      </c>
      <c r="J1019">
        <v>99</v>
      </c>
      <c r="K1019">
        <v>289</v>
      </c>
      <c r="L1019" s="27">
        <f>RestaurantData[[#This Row],[DailyCustAvg]]*30</f>
        <v>8670</v>
      </c>
      <c r="M1019" s="7">
        <f>(((RestaurantData[[#This Row],[FitScore]]/100)*RestaurantData[[#This Row],[DailyCustAvg]])/3.5)*30</f>
        <v>2452.3714285714286</v>
      </c>
      <c r="N1019">
        <v>40.722964641657001</v>
      </c>
      <c r="O1019">
        <v>-73.982733516579998</v>
      </c>
      <c r="P1019">
        <v>103</v>
      </c>
      <c r="Q1019">
        <v>2</v>
      </c>
      <c r="R1019">
        <f>(RestaurantData[[#This Row],[MonthySales]]/1500)*0.07</f>
        <v>0.11444400000000002</v>
      </c>
    </row>
    <row r="1020" spans="1:18" hidden="1" x14ac:dyDescent="0.3">
      <c r="A1020">
        <v>50099141</v>
      </c>
      <c r="B1020" s="1" t="s">
        <v>1318</v>
      </c>
      <c r="C1020" t="s">
        <v>14</v>
      </c>
      <c r="D1020" s="2">
        <v>263</v>
      </c>
      <c r="E1020" s="1" t="s">
        <v>899</v>
      </c>
      <c r="F1020" s="2">
        <v>10009</v>
      </c>
      <c r="G1020" s="3">
        <v>7188083623</v>
      </c>
      <c r="H1020" s="1" t="s">
        <v>793</v>
      </c>
      <c r="I1020" t="s">
        <v>17</v>
      </c>
      <c r="J1020">
        <v>100</v>
      </c>
      <c r="K1020">
        <v>288</v>
      </c>
      <c r="L1020" s="27">
        <f>RestaurantData[[#This Row],[DailyCustAvg]]*30</f>
        <v>8640</v>
      </c>
      <c r="M1020" s="7">
        <f>(((RestaurantData[[#This Row],[FitScore]]/100)*RestaurantData[[#This Row],[DailyCustAvg]])/3.5)*30</f>
        <v>2468.5714285714289</v>
      </c>
      <c r="N1020">
        <v>40.728377432884002</v>
      </c>
      <c r="O1020">
        <v>-73.983493396848999</v>
      </c>
      <c r="P1020">
        <v>103</v>
      </c>
      <c r="Q1020">
        <v>2</v>
      </c>
      <c r="R1020">
        <f>(RestaurantData[[#This Row],[MonthySales]]/1500)*0.07</f>
        <v>0.11520000000000002</v>
      </c>
    </row>
    <row r="1021" spans="1:18" hidden="1" x14ac:dyDescent="0.3">
      <c r="A1021">
        <v>50011835</v>
      </c>
      <c r="B1021" s="1" t="s">
        <v>1309</v>
      </c>
      <c r="C1021" t="s">
        <v>14</v>
      </c>
      <c r="D1021" s="2">
        <v>536</v>
      </c>
      <c r="E1021" s="1" t="s">
        <v>1127</v>
      </c>
      <c r="F1021" s="2">
        <v>10009</v>
      </c>
      <c r="G1021" s="3">
        <v>6468337811</v>
      </c>
      <c r="H1021" s="1" t="s">
        <v>186</v>
      </c>
      <c r="I1021" t="s">
        <v>17</v>
      </c>
      <c r="J1021">
        <v>100</v>
      </c>
      <c r="K1021">
        <v>284</v>
      </c>
      <c r="L1021" s="27">
        <f>RestaurantData[[#This Row],[DailyCustAvg]]*30</f>
        <v>8520</v>
      </c>
      <c r="M1021" s="7">
        <f>(((RestaurantData[[#This Row],[FitScore]]/100)*RestaurantData[[#This Row],[DailyCustAvg]])/3.5)*30</f>
        <v>2434.2857142857142</v>
      </c>
      <c r="N1021">
        <v>40.724449667850003</v>
      </c>
      <c r="O1021">
        <v>-73.983461903370994</v>
      </c>
      <c r="P1021">
        <v>103</v>
      </c>
      <c r="Q1021">
        <v>2</v>
      </c>
      <c r="R1021">
        <f>(RestaurantData[[#This Row],[MonthySales]]/1500)*0.07</f>
        <v>0.11360000000000001</v>
      </c>
    </row>
    <row r="1022" spans="1:18" hidden="1" x14ac:dyDescent="0.3">
      <c r="A1022">
        <v>50089765</v>
      </c>
      <c r="B1022" s="1" t="s">
        <v>1180</v>
      </c>
      <c r="C1022" t="s">
        <v>14</v>
      </c>
      <c r="D1022" s="2">
        <v>534</v>
      </c>
      <c r="E1022" s="1" t="s">
        <v>879</v>
      </c>
      <c r="F1022" s="2">
        <v>10009</v>
      </c>
      <c r="G1022" s="3">
        <v>6463295843</v>
      </c>
      <c r="H1022" s="1" t="s">
        <v>56</v>
      </c>
      <c r="I1022" t="s">
        <v>17</v>
      </c>
      <c r="J1022">
        <v>100</v>
      </c>
      <c r="K1022">
        <v>283</v>
      </c>
      <c r="L1022" s="27">
        <f>RestaurantData[[#This Row],[DailyCustAvg]]*30</f>
        <v>8490</v>
      </c>
      <c r="M1022" s="7">
        <f>(((RestaurantData[[#This Row],[FitScore]]/100)*RestaurantData[[#This Row],[DailyCustAvg]])/3.5)*30</f>
        <v>2425.7142857142858</v>
      </c>
      <c r="N1022">
        <v>40.729831418294999</v>
      </c>
      <c r="O1022">
        <v>-73.978968503255004</v>
      </c>
      <c r="P1022">
        <v>103</v>
      </c>
      <c r="Q1022">
        <v>2</v>
      </c>
      <c r="R1022">
        <f>(RestaurantData[[#This Row],[MonthySales]]/1500)*0.07</f>
        <v>0.11320000000000001</v>
      </c>
    </row>
    <row r="1023" spans="1:18" hidden="1" x14ac:dyDescent="0.3">
      <c r="A1023">
        <v>41134842</v>
      </c>
      <c r="B1023" s="1" t="s">
        <v>1277</v>
      </c>
      <c r="C1023" t="s">
        <v>14</v>
      </c>
      <c r="D1023" s="2">
        <v>206</v>
      </c>
      <c r="E1023" s="1" t="s">
        <v>836</v>
      </c>
      <c r="F1023" s="2">
        <v>10009</v>
      </c>
      <c r="G1023" s="3">
        <v>2122286231</v>
      </c>
      <c r="H1023" s="1" t="s">
        <v>16</v>
      </c>
      <c r="I1023" t="s">
        <v>17</v>
      </c>
      <c r="J1023">
        <v>100</v>
      </c>
      <c r="K1023">
        <v>283</v>
      </c>
      <c r="L1023" s="27">
        <f>RestaurantData[[#This Row],[DailyCustAvg]]*30</f>
        <v>8490</v>
      </c>
      <c r="M1023" s="7">
        <f>(((RestaurantData[[#This Row],[FitScore]]/100)*RestaurantData[[#This Row],[DailyCustAvg]])/3.5)*30</f>
        <v>2425.7142857142858</v>
      </c>
      <c r="N1023">
        <v>40.729560033799999</v>
      </c>
      <c r="O1023">
        <v>-73.980956633073006</v>
      </c>
      <c r="P1023">
        <v>103</v>
      </c>
      <c r="Q1023">
        <v>2</v>
      </c>
      <c r="R1023">
        <f>(RestaurantData[[#This Row],[MonthySales]]/1500)*0.07</f>
        <v>0.11320000000000001</v>
      </c>
    </row>
    <row r="1024" spans="1:18" hidden="1" x14ac:dyDescent="0.3">
      <c r="A1024">
        <v>50047650</v>
      </c>
      <c r="B1024" s="1" t="s">
        <v>963</v>
      </c>
      <c r="C1024" t="s">
        <v>14</v>
      </c>
      <c r="D1024" s="2">
        <v>172</v>
      </c>
      <c r="E1024" s="1" t="s">
        <v>855</v>
      </c>
      <c r="F1024" s="2">
        <v>10009</v>
      </c>
      <c r="G1024" s="3">
        <v>2124753374</v>
      </c>
      <c r="H1024" s="1" t="s">
        <v>66</v>
      </c>
      <c r="I1024" t="s">
        <v>17</v>
      </c>
      <c r="J1024">
        <v>99</v>
      </c>
      <c r="K1024">
        <v>275</v>
      </c>
      <c r="L1024" s="27">
        <f>RestaurantData[[#This Row],[DailyCustAvg]]*30</f>
        <v>8250</v>
      </c>
      <c r="M1024" s="7">
        <f>(((RestaurantData[[#This Row],[FitScore]]/100)*RestaurantData[[#This Row],[DailyCustAvg]])/3.5)*30</f>
        <v>2333.5714285714289</v>
      </c>
      <c r="N1024">
        <v>40.727322813310003</v>
      </c>
      <c r="O1024">
        <v>-73.979582648405</v>
      </c>
      <c r="P1024">
        <v>103</v>
      </c>
      <c r="Q1024">
        <v>2</v>
      </c>
      <c r="R1024">
        <f>(RestaurantData[[#This Row],[MonthySales]]/1500)*0.07</f>
        <v>0.10890000000000002</v>
      </c>
    </row>
    <row r="1025" spans="1:18" hidden="1" x14ac:dyDescent="0.3">
      <c r="A1025">
        <v>50015372</v>
      </c>
      <c r="B1025" s="1" t="s">
        <v>985</v>
      </c>
      <c r="C1025" t="s">
        <v>14</v>
      </c>
      <c r="D1025" s="2">
        <v>132</v>
      </c>
      <c r="E1025" s="1" t="s">
        <v>832</v>
      </c>
      <c r="F1025" s="2">
        <v>10009</v>
      </c>
      <c r="G1025" s="3">
        <v>6468337039</v>
      </c>
      <c r="H1025" s="1" t="s">
        <v>114</v>
      </c>
      <c r="I1025" t="s">
        <v>17</v>
      </c>
      <c r="J1025">
        <v>99</v>
      </c>
      <c r="K1025">
        <v>270</v>
      </c>
      <c r="L1025" s="27">
        <f>RestaurantData[[#This Row],[DailyCustAvg]]*30</f>
        <v>8100</v>
      </c>
      <c r="M1025" s="7">
        <f>(((RestaurantData[[#This Row],[FitScore]]/100)*RestaurantData[[#This Row],[DailyCustAvg]])/3.5)*30</f>
        <v>2291.1428571428573</v>
      </c>
      <c r="N1025">
        <v>40.727189072085999</v>
      </c>
      <c r="O1025">
        <v>-73.984370420819999</v>
      </c>
      <c r="P1025">
        <v>103</v>
      </c>
      <c r="Q1025">
        <v>2</v>
      </c>
      <c r="R1025">
        <f>(RestaurantData[[#This Row],[MonthySales]]/1500)*0.07</f>
        <v>0.10692000000000002</v>
      </c>
    </row>
    <row r="1026" spans="1:18" hidden="1" x14ac:dyDescent="0.3">
      <c r="A1026">
        <v>50070649</v>
      </c>
      <c r="B1026" s="1" t="s">
        <v>1163</v>
      </c>
      <c r="C1026" t="s">
        <v>14</v>
      </c>
      <c r="D1026" s="2">
        <v>94</v>
      </c>
      <c r="E1026" s="1" t="s">
        <v>832</v>
      </c>
      <c r="F1026" s="2">
        <v>10009</v>
      </c>
      <c r="G1026" s="3">
        <v>6469228579</v>
      </c>
      <c r="H1026" s="1" t="s">
        <v>186</v>
      </c>
      <c r="I1026" t="s">
        <v>17</v>
      </c>
      <c r="J1026">
        <v>99</v>
      </c>
      <c r="K1026">
        <v>270</v>
      </c>
      <c r="L1026" s="27">
        <f>RestaurantData[[#This Row],[DailyCustAvg]]*30</f>
        <v>8100</v>
      </c>
      <c r="M1026" s="7">
        <f>(((RestaurantData[[#This Row],[FitScore]]/100)*RestaurantData[[#This Row],[DailyCustAvg]])/3.5)*30</f>
        <v>2291.1428571428573</v>
      </c>
      <c r="N1026">
        <v>40.727416960127997</v>
      </c>
      <c r="O1026">
        <v>-73.984911559443006</v>
      </c>
      <c r="P1026">
        <v>103</v>
      </c>
      <c r="Q1026">
        <v>2</v>
      </c>
      <c r="R1026">
        <f>(RestaurantData[[#This Row],[MonthySales]]/1500)*0.07</f>
        <v>0.10692000000000002</v>
      </c>
    </row>
    <row r="1027" spans="1:18" hidden="1" x14ac:dyDescent="0.3">
      <c r="A1027">
        <v>50098128</v>
      </c>
      <c r="B1027" s="1" t="s">
        <v>1264</v>
      </c>
      <c r="C1027" t="s">
        <v>14</v>
      </c>
      <c r="D1027" s="2">
        <v>85</v>
      </c>
      <c r="E1027" s="1" t="s">
        <v>836</v>
      </c>
      <c r="F1027" s="2">
        <v>10009</v>
      </c>
      <c r="G1027" s="3">
        <v>3479225061</v>
      </c>
      <c r="H1027" s="1" t="s">
        <v>148</v>
      </c>
      <c r="I1027" t="s">
        <v>17</v>
      </c>
      <c r="J1027">
        <v>100</v>
      </c>
      <c r="K1027">
        <v>269</v>
      </c>
      <c r="L1027" s="27">
        <f>RestaurantData[[#This Row],[DailyCustAvg]]*30</f>
        <v>8070</v>
      </c>
      <c r="M1027" s="7">
        <f>(((RestaurantData[[#This Row],[FitScore]]/100)*RestaurantData[[#This Row],[DailyCustAvg]])/3.5)*30</f>
        <v>2305.7142857142858</v>
      </c>
      <c r="N1027">
        <v>40.725166154671001</v>
      </c>
      <c r="O1027">
        <v>-73.984190505773</v>
      </c>
      <c r="P1027">
        <v>103</v>
      </c>
      <c r="Q1027">
        <v>2</v>
      </c>
      <c r="R1027">
        <f>(RestaurantData[[#This Row],[MonthySales]]/1500)*0.07</f>
        <v>0.10760000000000002</v>
      </c>
    </row>
    <row r="1028" spans="1:18" hidden="1" x14ac:dyDescent="0.3">
      <c r="A1028">
        <v>50061230</v>
      </c>
      <c r="B1028" s="1" t="s">
        <v>974</v>
      </c>
      <c r="C1028" t="s">
        <v>14</v>
      </c>
      <c r="D1028" s="2">
        <v>424</v>
      </c>
      <c r="E1028" s="1" t="s">
        <v>879</v>
      </c>
      <c r="F1028" s="2">
        <v>10009</v>
      </c>
      <c r="G1028" s="3">
        <v>2123881127</v>
      </c>
      <c r="H1028" s="1" t="s">
        <v>68</v>
      </c>
      <c r="I1028" t="s">
        <v>17</v>
      </c>
      <c r="J1028">
        <v>99</v>
      </c>
      <c r="K1028">
        <v>268</v>
      </c>
      <c r="L1028" s="27">
        <f>RestaurantData[[#This Row],[DailyCustAvg]]*30</f>
        <v>8040</v>
      </c>
      <c r="M1028" s="7">
        <f>(((RestaurantData[[#This Row],[FitScore]]/100)*RestaurantData[[#This Row],[DailyCustAvg]])/3.5)*30</f>
        <v>2274.1714285714288</v>
      </c>
      <c r="N1028">
        <v>40.730880342241001</v>
      </c>
      <c r="O1028">
        <v>-73.981421703948001</v>
      </c>
      <c r="P1028">
        <v>103</v>
      </c>
      <c r="Q1028">
        <v>2</v>
      </c>
      <c r="R1028">
        <f>(RestaurantData[[#This Row],[MonthySales]]/1500)*0.07</f>
        <v>0.10612800000000003</v>
      </c>
    </row>
    <row r="1029" spans="1:18" hidden="1" x14ac:dyDescent="0.3">
      <c r="A1029">
        <v>50039368</v>
      </c>
      <c r="B1029" s="1" t="s">
        <v>1016</v>
      </c>
      <c r="C1029" t="s">
        <v>14</v>
      </c>
      <c r="D1029" s="2">
        <v>134</v>
      </c>
      <c r="E1029" s="1" t="s">
        <v>852</v>
      </c>
      <c r="F1029" s="2">
        <v>10009</v>
      </c>
      <c r="G1029" s="3">
        <v>9173328432</v>
      </c>
      <c r="H1029" s="1" t="s">
        <v>16</v>
      </c>
      <c r="I1029" t="s">
        <v>17</v>
      </c>
      <c r="J1029">
        <v>99</v>
      </c>
      <c r="K1029">
        <v>268</v>
      </c>
      <c r="L1029" s="27">
        <f>RestaurantData[[#This Row],[DailyCustAvg]]*30</f>
        <v>8040</v>
      </c>
      <c r="M1029" s="7">
        <f>(((RestaurantData[[#This Row],[FitScore]]/100)*RestaurantData[[#This Row],[DailyCustAvg]])/3.5)*30</f>
        <v>2274.1714285714288</v>
      </c>
      <c r="N1029">
        <v>40.727669518523001</v>
      </c>
      <c r="O1029">
        <v>-73.985218178829996</v>
      </c>
      <c r="P1029">
        <v>103</v>
      </c>
      <c r="Q1029">
        <v>2</v>
      </c>
      <c r="R1029">
        <f>(RestaurantData[[#This Row],[MonthySales]]/1500)*0.07</f>
        <v>0.10612800000000003</v>
      </c>
    </row>
    <row r="1030" spans="1:18" hidden="1" x14ac:dyDescent="0.3">
      <c r="A1030">
        <v>50072529</v>
      </c>
      <c r="B1030" s="1" t="s">
        <v>1287</v>
      </c>
      <c r="C1030" t="s">
        <v>14</v>
      </c>
      <c r="D1030" s="2">
        <v>171</v>
      </c>
      <c r="E1030" s="1" t="s">
        <v>845</v>
      </c>
      <c r="F1030" s="2">
        <v>10009</v>
      </c>
      <c r="G1030" s="3">
        <v>3474550228</v>
      </c>
      <c r="H1030" s="1" t="s">
        <v>404</v>
      </c>
      <c r="I1030" t="s">
        <v>21</v>
      </c>
      <c r="J1030">
        <v>99</v>
      </c>
      <c r="K1030">
        <v>268</v>
      </c>
      <c r="L1030" s="27">
        <f>RestaurantData[[#This Row],[DailyCustAvg]]*30</f>
        <v>8040</v>
      </c>
      <c r="M1030" s="7">
        <f>(((RestaurantData[[#This Row],[FitScore]]/100)*RestaurantData[[#This Row],[DailyCustAvg]])/3.5)*30</f>
        <v>2274.1714285714288</v>
      </c>
      <c r="N1030">
        <v>40.726197029974003</v>
      </c>
      <c r="O1030">
        <v>-73.977299205169999</v>
      </c>
      <c r="P1030">
        <v>103</v>
      </c>
      <c r="Q1030">
        <v>2</v>
      </c>
      <c r="R1030">
        <f>(RestaurantData[[#This Row],[MonthySales]]/1500)*0.07</f>
        <v>0.10612800000000003</v>
      </c>
    </row>
    <row r="1031" spans="1:18" hidden="1" x14ac:dyDescent="0.3">
      <c r="A1031">
        <v>50052702</v>
      </c>
      <c r="B1031" s="1" t="s">
        <v>1297</v>
      </c>
      <c r="C1031" t="s">
        <v>14</v>
      </c>
      <c r="D1031" s="2">
        <v>120</v>
      </c>
      <c r="E1031" s="1" t="s">
        <v>852</v>
      </c>
      <c r="F1031" s="2">
        <v>10009</v>
      </c>
      <c r="G1031" s="3">
        <v>6466783092</v>
      </c>
      <c r="H1031" s="1" t="s">
        <v>186</v>
      </c>
      <c r="I1031" t="s">
        <v>21</v>
      </c>
      <c r="J1031">
        <v>99</v>
      </c>
      <c r="K1031">
        <v>267</v>
      </c>
      <c r="L1031" s="27">
        <f>RestaurantData[[#This Row],[DailyCustAvg]]*30</f>
        <v>8010</v>
      </c>
      <c r="M1031" s="7">
        <f>(((RestaurantData[[#This Row],[FitScore]]/100)*RestaurantData[[#This Row],[DailyCustAvg]])/3.5)*30</f>
        <v>2265.6857142857139</v>
      </c>
      <c r="N1031">
        <v>40.727117871479003</v>
      </c>
      <c r="O1031">
        <v>-73.985618782146005</v>
      </c>
      <c r="P1031">
        <v>103</v>
      </c>
      <c r="Q1031">
        <v>2</v>
      </c>
      <c r="R1031">
        <f>(RestaurantData[[#This Row],[MonthySales]]/1500)*0.07</f>
        <v>0.10573199999999998</v>
      </c>
    </row>
    <row r="1032" spans="1:18" hidden="1" x14ac:dyDescent="0.3">
      <c r="A1032">
        <v>40662196</v>
      </c>
      <c r="B1032" s="1" t="s">
        <v>1101</v>
      </c>
      <c r="C1032" t="s">
        <v>14</v>
      </c>
      <c r="D1032" s="2">
        <v>14</v>
      </c>
      <c r="E1032" s="1" t="s">
        <v>852</v>
      </c>
      <c r="F1032" s="2">
        <v>10009</v>
      </c>
      <c r="G1032" s="3">
        <v>2122606481</v>
      </c>
      <c r="H1032" s="1" t="s">
        <v>58</v>
      </c>
      <c r="I1032" t="s">
        <v>21</v>
      </c>
      <c r="J1032">
        <v>100</v>
      </c>
      <c r="K1032">
        <v>260</v>
      </c>
      <c r="L1032" s="27">
        <f>RestaurantData[[#This Row],[DailyCustAvg]]*30</f>
        <v>7800</v>
      </c>
      <c r="M1032" s="7">
        <f>(((RestaurantData[[#This Row],[FitScore]]/100)*RestaurantData[[#This Row],[DailyCustAvg]])/3.5)*30</f>
        <v>2228.5714285714289</v>
      </c>
      <c r="N1032">
        <v>40.723407253161</v>
      </c>
      <c r="O1032">
        <v>-73.988310952974999</v>
      </c>
      <c r="P1032">
        <v>103</v>
      </c>
      <c r="Q1032">
        <v>2</v>
      </c>
      <c r="R1032">
        <f>(RestaurantData[[#This Row],[MonthySales]]/1500)*0.07</f>
        <v>0.10400000000000002</v>
      </c>
    </row>
    <row r="1033" spans="1:18" hidden="1" x14ac:dyDescent="0.3">
      <c r="A1033">
        <v>40785023</v>
      </c>
      <c r="B1033" s="1" t="s">
        <v>1214</v>
      </c>
      <c r="C1033" t="s">
        <v>14</v>
      </c>
      <c r="D1033" s="2">
        <v>184</v>
      </c>
      <c r="E1033" s="1" t="s">
        <v>852</v>
      </c>
      <c r="F1033" s="2">
        <v>10009</v>
      </c>
      <c r="G1033" s="3">
        <v>2123539000</v>
      </c>
      <c r="H1033" s="1" t="s">
        <v>404</v>
      </c>
      <c r="I1033" t="s">
        <v>17</v>
      </c>
      <c r="J1033">
        <v>99</v>
      </c>
      <c r="K1033">
        <v>257</v>
      </c>
      <c r="L1033" s="27">
        <f>RestaurantData[[#This Row],[DailyCustAvg]]*30</f>
        <v>7710</v>
      </c>
      <c r="M1033" s="7">
        <f>(((RestaurantData[[#This Row],[FitScore]]/100)*RestaurantData[[#This Row],[DailyCustAvg]])/3.5)*30</f>
        <v>2180.8285714285712</v>
      </c>
      <c r="N1033">
        <v>40.729519309266003</v>
      </c>
      <c r="O1033">
        <v>-73.983871959501997</v>
      </c>
      <c r="P1033">
        <v>103</v>
      </c>
      <c r="Q1033">
        <v>2</v>
      </c>
      <c r="R1033">
        <f>(RestaurantData[[#This Row],[MonthySales]]/1500)*0.07</f>
        <v>0.101772</v>
      </c>
    </row>
    <row r="1034" spans="1:18" hidden="1" x14ac:dyDescent="0.3">
      <c r="A1034">
        <v>50046224</v>
      </c>
      <c r="B1034" s="1" t="s">
        <v>872</v>
      </c>
      <c r="C1034" t="s">
        <v>14</v>
      </c>
      <c r="D1034" s="2">
        <v>201</v>
      </c>
      <c r="E1034" s="1" t="s">
        <v>836</v>
      </c>
      <c r="F1034" s="2">
        <v>10009</v>
      </c>
      <c r="G1034" s="3">
        <v>2127777477</v>
      </c>
      <c r="H1034" s="1" t="s">
        <v>202</v>
      </c>
      <c r="I1034" t="s">
        <v>21</v>
      </c>
      <c r="J1034">
        <v>99</v>
      </c>
      <c r="K1034">
        <v>256</v>
      </c>
      <c r="L1034" s="27">
        <f>RestaurantData[[#This Row],[DailyCustAvg]]*30</f>
        <v>7680</v>
      </c>
      <c r="M1034" s="7">
        <f>(((RestaurantData[[#This Row],[FitScore]]/100)*RestaurantData[[#This Row],[DailyCustAvg]])/3.5)*30</f>
        <v>2172.3428571428572</v>
      </c>
      <c r="N1034">
        <v>40.729370672416003</v>
      </c>
      <c r="O1034">
        <v>-73.981122657914</v>
      </c>
      <c r="P1034">
        <v>103</v>
      </c>
      <c r="Q1034">
        <v>2</v>
      </c>
      <c r="R1034">
        <f>(RestaurantData[[#This Row],[MonthySales]]/1500)*0.07</f>
        <v>0.10137600000000001</v>
      </c>
    </row>
    <row r="1035" spans="1:18" hidden="1" x14ac:dyDescent="0.3">
      <c r="A1035">
        <v>41011232</v>
      </c>
      <c r="B1035" s="1" t="s">
        <v>970</v>
      </c>
      <c r="C1035" t="s">
        <v>14</v>
      </c>
      <c r="D1035" s="2">
        <v>85</v>
      </c>
      <c r="E1035" s="1" t="s">
        <v>836</v>
      </c>
      <c r="F1035" s="2">
        <v>10009</v>
      </c>
      <c r="G1035" s="3">
        <v>2127771157</v>
      </c>
      <c r="H1035" s="1" t="s">
        <v>127</v>
      </c>
      <c r="I1035" t="s">
        <v>17</v>
      </c>
      <c r="J1035">
        <v>100</v>
      </c>
      <c r="K1035">
        <v>256</v>
      </c>
      <c r="L1035" s="27">
        <f>RestaurantData[[#This Row],[DailyCustAvg]]*30</f>
        <v>7680</v>
      </c>
      <c r="M1035" s="7">
        <f>(((RestaurantData[[#This Row],[FitScore]]/100)*RestaurantData[[#This Row],[DailyCustAvg]])/3.5)*30</f>
        <v>2194.2857142857142</v>
      </c>
      <c r="N1035">
        <v>40.725166154671001</v>
      </c>
      <c r="O1035">
        <v>-73.984190505773</v>
      </c>
      <c r="P1035">
        <v>103</v>
      </c>
      <c r="Q1035">
        <v>2</v>
      </c>
      <c r="R1035">
        <f>(RestaurantData[[#This Row],[MonthySales]]/1500)*0.07</f>
        <v>0.1024</v>
      </c>
    </row>
    <row r="1036" spans="1:18" hidden="1" x14ac:dyDescent="0.3">
      <c r="A1036">
        <v>50044620</v>
      </c>
      <c r="B1036" s="1" t="s">
        <v>1053</v>
      </c>
      <c r="C1036" t="s">
        <v>14</v>
      </c>
      <c r="D1036" s="2">
        <v>192</v>
      </c>
      <c r="E1036" s="1" t="s">
        <v>852</v>
      </c>
      <c r="F1036" s="2">
        <v>10009</v>
      </c>
      <c r="G1036" s="3">
        <v>2124770071</v>
      </c>
      <c r="H1036" s="1" t="s">
        <v>188</v>
      </c>
      <c r="I1036" t="s">
        <v>17</v>
      </c>
      <c r="J1036">
        <v>99</v>
      </c>
      <c r="K1036">
        <v>256</v>
      </c>
      <c r="L1036" s="27">
        <f>RestaurantData[[#This Row],[DailyCustAvg]]*30</f>
        <v>7680</v>
      </c>
      <c r="M1036" s="7">
        <f>(((RestaurantData[[#This Row],[FitScore]]/100)*RestaurantData[[#This Row],[DailyCustAvg]])/3.5)*30</f>
        <v>2172.3428571428572</v>
      </c>
      <c r="N1036">
        <v>40.729771801666999</v>
      </c>
      <c r="O1036">
        <v>-73.983687886254003</v>
      </c>
      <c r="P1036">
        <v>103</v>
      </c>
      <c r="Q1036">
        <v>2</v>
      </c>
      <c r="R1036">
        <f>(RestaurantData[[#This Row],[MonthySales]]/1500)*0.07</f>
        <v>0.10137600000000001</v>
      </c>
    </row>
    <row r="1037" spans="1:18" hidden="1" x14ac:dyDescent="0.3">
      <c r="A1037">
        <v>41705988</v>
      </c>
      <c r="B1037" s="1" t="s">
        <v>1082</v>
      </c>
      <c r="C1037" t="s">
        <v>14</v>
      </c>
      <c r="D1037" s="2">
        <v>130</v>
      </c>
      <c r="E1037" s="1" t="s">
        <v>919</v>
      </c>
      <c r="F1037" s="2">
        <v>10009</v>
      </c>
      <c r="G1037" s="3">
        <v>2122281010</v>
      </c>
      <c r="H1037" s="1" t="s">
        <v>68</v>
      </c>
      <c r="I1037" t="s">
        <v>17</v>
      </c>
      <c r="J1037">
        <v>100</v>
      </c>
      <c r="K1037">
        <v>249</v>
      </c>
      <c r="L1037" s="27">
        <f>RestaurantData[[#This Row],[DailyCustAvg]]*30</f>
        <v>7470</v>
      </c>
      <c r="M1037" s="7">
        <f>(((RestaurantData[[#This Row],[FitScore]]/100)*RestaurantData[[#This Row],[DailyCustAvg]])/3.5)*30</f>
        <v>2134.2857142857142</v>
      </c>
      <c r="N1037">
        <v>40.727200054588003</v>
      </c>
      <c r="O1037">
        <v>-73.984395673790999</v>
      </c>
      <c r="P1037">
        <v>103</v>
      </c>
      <c r="Q1037">
        <v>2</v>
      </c>
      <c r="R1037">
        <f>(RestaurantData[[#This Row],[MonthySales]]/1500)*0.07</f>
        <v>9.9600000000000008E-2</v>
      </c>
    </row>
    <row r="1038" spans="1:18" hidden="1" x14ac:dyDescent="0.3">
      <c r="A1038">
        <v>50088423</v>
      </c>
      <c r="B1038" s="1" t="s">
        <v>1027</v>
      </c>
      <c r="C1038" t="s">
        <v>14</v>
      </c>
      <c r="D1038" s="2">
        <v>115</v>
      </c>
      <c r="E1038" s="1" t="s">
        <v>832</v>
      </c>
      <c r="F1038" s="2">
        <v>10009</v>
      </c>
      <c r="G1038" s="3">
        <v>4438221147</v>
      </c>
      <c r="H1038" s="1" t="s">
        <v>186</v>
      </c>
      <c r="I1038" t="s">
        <v>17</v>
      </c>
      <c r="J1038">
        <v>100</v>
      </c>
      <c r="K1038">
        <v>245</v>
      </c>
      <c r="L1038" s="27">
        <f>RestaurantData[[#This Row],[DailyCustAvg]]*30</f>
        <v>7350</v>
      </c>
      <c r="M1038" s="7">
        <f>(((RestaurantData[[#This Row],[FitScore]]/100)*RestaurantData[[#This Row],[DailyCustAvg]])/3.5)*30</f>
        <v>2100</v>
      </c>
      <c r="N1038">
        <v>40.727285163334003</v>
      </c>
      <c r="O1038">
        <v>-73.984550795263999</v>
      </c>
      <c r="P1038">
        <v>103</v>
      </c>
      <c r="Q1038">
        <v>2</v>
      </c>
      <c r="R1038">
        <f>(RestaurantData[[#This Row],[MonthySales]]/1500)*0.07</f>
        <v>9.8000000000000004E-2</v>
      </c>
    </row>
    <row r="1039" spans="1:18" hidden="1" x14ac:dyDescent="0.3">
      <c r="A1039">
        <v>50072443</v>
      </c>
      <c r="B1039" s="1" t="s">
        <v>1035</v>
      </c>
      <c r="C1039" t="s">
        <v>14</v>
      </c>
      <c r="D1039" s="2">
        <v>536</v>
      </c>
      <c r="E1039" s="1" t="s">
        <v>879</v>
      </c>
      <c r="F1039" s="2">
        <v>10009</v>
      </c>
      <c r="G1039" s="3">
        <v>8176000099</v>
      </c>
      <c r="H1039" s="1" t="s">
        <v>68</v>
      </c>
      <c r="I1039" t="s">
        <v>21</v>
      </c>
      <c r="J1039">
        <v>99</v>
      </c>
      <c r="K1039">
        <v>245</v>
      </c>
      <c r="L1039" s="27">
        <f>RestaurantData[[#This Row],[DailyCustAvg]]*30</f>
        <v>7350</v>
      </c>
      <c r="M1039" s="7">
        <f>(((RestaurantData[[#This Row],[FitScore]]/100)*RestaurantData[[#This Row],[DailyCustAvg]])/3.5)*30</f>
        <v>2079</v>
      </c>
      <c r="N1039">
        <v>40.729823180027999</v>
      </c>
      <c r="O1039">
        <v>-73.978946857389005</v>
      </c>
      <c r="P1039">
        <v>103</v>
      </c>
      <c r="Q1039">
        <v>2</v>
      </c>
      <c r="R1039">
        <f>(RestaurantData[[#This Row],[MonthySales]]/1500)*0.07</f>
        <v>9.7020000000000009E-2</v>
      </c>
    </row>
    <row r="1040" spans="1:18" hidden="1" x14ac:dyDescent="0.3">
      <c r="A1040">
        <v>41690473</v>
      </c>
      <c r="B1040" s="1" t="s">
        <v>844</v>
      </c>
      <c r="C1040" t="s">
        <v>14</v>
      </c>
      <c r="D1040" s="2">
        <v>96</v>
      </c>
      <c r="E1040" s="1" t="s">
        <v>845</v>
      </c>
      <c r="F1040" s="2">
        <v>10009</v>
      </c>
      <c r="G1040" s="3">
        <v>6464227103</v>
      </c>
      <c r="H1040" s="1" t="s">
        <v>168</v>
      </c>
      <c r="I1040" t="s">
        <v>21</v>
      </c>
      <c r="J1040">
        <v>99</v>
      </c>
      <c r="K1040">
        <v>244</v>
      </c>
      <c r="L1040" s="27">
        <f>RestaurantData[[#This Row],[DailyCustAvg]]*30</f>
        <v>7320</v>
      </c>
      <c r="M1040" s="7">
        <f>(((RestaurantData[[#This Row],[FitScore]]/100)*RestaurantData[[#This Row],[DailyCustAvg]])/3.5)*30</f>
        <v>2070.5142857142855</v>
      </c>
      <c r="N1040">
        <v>40.723757270855998</v>
      </c>
      <c r="O1040">
        <v>-73.979078660023006</v>
      </c>
      <c r="P1040">
        <v>103</v>
      </c>
      <c r="Q1040">
        <v>2</v>
      </c>
      <c r="R1040">
        <f>(RestaurantData[[#This Row],[MonthySales]]/1500)*0.07</f>
        <v>9.6624000000000002E-2</v>
      </c>
    </row>
    <row r="1041" spans="1:18" hidden="1" x14ac:dyDescent="0.3">
      <c r="A1041">
        <v>41715927</v>
      </c>
      <c r="B1041" s="1" t="s">
        <v>1023</v>
      </c>
      <c r="C1041" t="s">
        <v>14</v>
      </c>
      <c r="D1041" s="2">
        <v>98</v>
      </c>
      <c r="E1041" s="1" t="s">
        <v>855</v>
      </c>
      <c r="F1041" s="2">
        <v>10009</v>
      </c>
      <c r="G1041" s="3">
        <v>2129952100</v>
      </c>
      <c r="H1041" s="1" t="s">
        <v>143</v>
      </c>
      <c r="I1041" t="s">
        <v>21</v>
      </c>
      <c r="J1041">
        <v>99</v>
      </c>
      <c r="K1041">
        <v>244</v>
      </c>
      <c r="L1041" s="27">
        <f>RestaurantData[[#This Row],[DailyCustAvg]]*30</f>
        <v>7320</v>
      </c>
      <c r="M1041" s="7">
        <f>(((RestaurantData[[#This Row],[FitScore]]/100)*RestaurantData[[#This Row],[DailyCustAvg]])/3.5)*30</f>
        <v>2070.5142857142855</v>
      </c>
      <c r="N1041">
        <v>40.724693651708002</v>
      </c>
      <c r="O1041">
        <v>-73.981495591298994</v>
      </c>
      <c r="P1041">
        <v>103</v>
      </c>
      <c r="Q1041">
        <v>2</v>
      </c>
      <c r="R1041">
        <f>(RestaurantData[[#This Row],[MonthySales]]/1500)*0.07</f>
        <v>9.6624000000000002E-2</v>
      </c>
    </row>
    <row r="1042" spans="1:18" hidden="1" x14ac:dyDescent="0.3">
      <c r="A1042">
        <v>41340016</v>
      </c>
      <c r="B1042" s="1" t="s">
        <v>1057</v>
      </c>
      <c r="C1042" t="s">
        <v>14</v>
      </c>
      <c r="D1042" s="2">
        <v>116</v>
      </c>
      <c r="E1042" s="1" t="s">
        <v>845</v>
      </c>
      <c r="F1042" s="2">
        <v>10009</v>
      </c>
      <c r="G1042" s="3">
        <v>2123538000</v>
      </c>
      <c r="H1042" s="1" t="s">
        <v>354</v>
      </c>
      <c r="I1042" t="s">
        <v>21</v>
      </c>
      <c r="J1042">
        <v>100</v>
      </c>
      <c r="K1042">
        <v>244</v>
      </c>
      <c r="L1042" s="27">
        <f>RestaurantData[[#This Row],[DailyCustAvg]]*30</f>
        <v>7320</v>
      </c>
      <c r="M1042" s="7">
        <f>(((RestaurantData[[#This Row],[FitScore]]/100)*RestaurantData[[#This Row],[DailyCustAvg]])/3.5)*30</f>
        <v>2091.4285714285711</v>
      </c>
      <c r="N1042">
        <v>40.724402204500997</v>
      </c>
      <c r="O1042">
        <v>-73.978609444762995</v>
      </c>
      <c r="P1042">
        <v>103</v>
      </c>
      <c r="Q1042">
        <v>2</v>
      </c>
      <c r="R1042">
        <f>(RestaurantData[[#This Row],[MonthySales]]/1500)*0.07</f>
        <v>9.7599999999999992E-2</v>
      </c>
    </row>
    <row r="1043" spans="1:18" hidden="1" x14ac:dyDescent="0.3">
      <c r="A1043">
        <v>50055840</v>
      </c>
      <c r="B1043" s="1" t="s">
        <v>890</v>
      </c>
      <c r="C1043" t="s">
        <v>14</v>
      </c>
      <c r="D1043" s="2">
        <v>125</v>
      </c>
      <c r="E1043" s="1" t="s">
        <v>847</v>
      </c>
      <c r="F1043" s="2">
        <v>10009</v>
      </c>
      <c r="G1043" s="3">
        <v>2125339333</v>
      </c>
      <c r="H1043" s="1" t="s">
        <v>163</v>
      </c>
      <c r="I1043" t="s">
        <v>21</v>
      </c>
      <c r="J1043">
        <v>99</v>
      </c>
      <c r="K1043">
        <v>240</v>
      </c>
      <c r="L1043" s="27">
        <f>RestaurantData[[#This Row],[DailyCustAvg]]*30</f>
        <v>7200</v>
      </c>
      <c r="M1043" s="7">
        <f>(((RestaurantData[[#This Row],[FitScore]]/100)*RestaurantData[[#This Row],[DailyCustAvg]])/3.5)*30</f>
        <v>2036.5714285714287</v>
      </c>
      <c r="N1043">
        <v>40.726379357719999</v>
      </c>
      <c r="O1043">
        <v>-73.984309277291004</v>
      </c>
      <c r="P1043">
        <v>103</v>
      </c>
      <c r="Q1043">
        <v>2</v>
      </c>
      <c r="R1043">
        <f>(RestaurantData[[#This Row],[MonthySales]]/1500)*0.07</f>
        <v>9.5040000000000013E-2</v>
      </c>
    </row>
    <row r="1044" spans="1:18" hidden="1" x14ac:dyDescent="0.3">
      <c r="A1044">
        <v>41519587</v>
      </c>
      <c r="B1044" s="1" t="s">
        <v>898</v>
      </c>
      <c r="C1044" t="s">
        <v>14</v>
      </c>
      <c r="D1044" s="2">
        <v>339</v>
      </c>
      <c r="E1044" s="1" t="s">
        <v>899</v>
      </c>
      <c r="F1044" s="2">
        <v>10009</v>
      </c>
      <c r="G1044" s="3">
        <v>2122282123</v>
      </c>
      <c r="H1044" s="1" t="s">
        <v>16</v>
      </c>
      <c r="I1044" t="s">
        <v>17</v>
      </c>
      <c r="J1044">
        <v>99</v>
      </c>
      <c r="K1044">
        <v>240</v>
      </c>
      <c r="L1044" s="27">
        <f>RestaurantData[[#This Row],[DailyCustAvg]]*30</f>
        <v>7200</v>
      </c>
      <c r="M1044" s="7">
        <f>(((RestaurantData[[#This Row],[FitScore]]/100)*RestaurantData[[#This Row],[DailyCustAvg]])/3.5)*30</f>
        <v>2036.5714285714287</v>
      </c>
      <c r="N1044">
        <v>40.727092401988997</v>
      </c>
      <c r="O1044">
        <v>-73.980437798899004</v>
      </c>
      <c r="P1044">
        <v>103</v>
      </c>
      <c r="Q1044">
        <v>2</v>
      </c>
      <c r="R1044">
        <f>(RestaurantData[[#This Row],[MonthySales]]/1500)*0.07</f>
        <v>9.5040000000000013E-2</v>
      </c>
    </row>
    <row r="1045" spans="1:18" hidden="1" x14ac:dyDescent="0.3">
      <c r="A1045">
        <v>41617526</v>
      </c>
      <c r="B1045" s="1" t="s">
        <v>1191</v>
      </c>
      <c r="C1045" t="s">
        <v>14</v>
      </c>
      <c r="D1045" s="2">
        <v>102</v>
      </c>
      <c r="E1045" s="1" t="s">
        <v>919</v>
      </c>
      <c r="F1045" s="2">
        <v>10009</v>
      </c>
      <c r="G1045" s="3">
        <v>2127776707</v>
      </c>
      <c r="H1045" s="1" t="s">
        <v>16</v>
      </c>
      <c r="I1045" t="s">
        <v>17</v>
      </c>
      <c r="J1045">
        <v>100</v>
      </c>
      <c r="K1045">
        <v>237</v>
      </c>
      <c r="L1045" s="27">
        <f>RestaurantData[[#This Row],[DailyCustAvg]]*30</f>
        <v>7110</v>
      </c>
      <c r="M1045" s="7">
        <f>(((RestaurantData[[#This Row],[FitScore]]/100)*RestaurantData[[#This Row],[DailyCustAvg]])/3.5)*30</f>
        <v>2031.4285714285713</v>
      </c>
      <c r="N1045">
        <v>40.727367539094999</v>
      </c>
      <c r="O1045">
        <v>-73.984796116409996</v>
      </c>
      <c r="P1045">
        <v>103</v>
      </c>
      <c r="Q1045">
        <v>2</v>
      </c>
      <c r="R1045">
        <f>(RestaurantData[[#This Row],[MonthySales]]/1500)*0.07</f>
        <v>9.4800000000000009E-2</v>
      </c>
    </row>
    <row r="1046" spans="1:18" hidden="1" x14ac:dyDescent="0.3">
      <c r="A1046">
        <v>50095436</v>
      </c>
      <c r="B1046" s="1" t="s">
        <v>1070</v>
      </c>
      <c r="C1046" t="s">
        <v>14</v>
      </c>
      <c r="D1046" s="2">
        <v>210</v>
      </c>
      <c r="E1046" s="1" t="s">
        <v>852</v>
      </c>
      <c r="F1046" s="2">
        <v>10009</v>
      </c>
      <c r="G1046" s="3">
        <v>9292856666</v>
      </c>
      <c r="H1046" s="1" t="s">
        <v>68</v>
      </c>
      <c r="I1046" t="s">
        <v>21</v>
      </c>
      <c r="J1046">
        <v>99</v>
      </c>
      <c r="K1046">
        <v>234</v>
      </c>
      <c r="L1046" s="27">
        <f>RestaurantData[[#This Row],[DailyCustAvg]]*30</f>
        <v>7020</v>
      </c>
      <c r="M1046" s="7">
        <f>(((RestaurantData[[#This Row],[FitScore]]/100)*RestaurantData[[#This Row],[DailyCustAvg]])/3.5)*30</f>
        <v>1985.6571428571426</v>
      </c>
      <c r="N1046">
        <v>40.730394798905998</v>
      </c>
      <c r="O1046">
        <v>-73.983240327475002</v>
      </c>
      <c r="P1046">
        <v>103</v>
      </c>
      <c r="Q1046">
        <v>2</v>
      </c>
      <c r="R1046">
        <f>(RestaurantData[[#This Row],[MonthySales]]/1500)*0.07</f>
        <v>9.2663999999999996E-2</v>
      </c>
    </row>
    <row r="1047" spans="1:18" hidden="1" x14ac:dyDescent="0.3">
      <c r="A1047">
        <v>50065094</v>
      </c>
      <c r="B1047" s="1" t="s">
        <v>1041</v>
      </c>
      <c r="C1047" t="s">
        <v>14</v>
      </c>
      <c r="D1047" s="2">
        <v>103</v>
      </c>
      <c r="E1047" s="1" t="s">
        <v>836</v>
      </c>
      <c r="F1047" s="2">
        <v>10009</v>
      </c>
      <c r="G1047" s="3">
        <v>2122288221</v>
      </c>
      <c r="H1047" s="1" t="s">
        <v>20</v>
      </c>
      <c r="I1047" t="s">
        <v>21</v>
      </c>
      <c r="J1047">
        <v>99</v>
      </c>
      <c r="K1047">
        <v>233</v>
      </c>
      <c r="L1047" s="27">
        <f>RestaurantData[[#This Row],[DailyCustAvg]]*30</f>
        <v>6990</v>
      </c>
      <c r="M1047" s="7">
        <f>(((RestaurantData[[#This Row],[FitScore]]/100)*RestaurantData[[#This Row],[DailyCustAvg]])/3.5)*30</f>
        <v>1977.1714285714284</v>
      </c>
      <c r="N1047">
        <v>40.725789153073997</v>
      </c>
      <c r="O1047">
        <v>-73.983735767040997</v>
      </c>
      <c r="P1047">
        <v>103</v>
      </c>
      <c r="Q1047">
        <v>2</v>
      </c>
      <c r="R1047">
        <f>(RestaurantData[[#This Row],[MonthySales]]/1500)*0.07</f>
        <v>9.2268000000000003E-2</v>
      </c>
    </row>
    <row r="1048" spans="1:18" hidden="1" x14ac:dyDescent="0.3">
      <c r="A1048">
        <v>50043779</v>
      </c>
      <c r="B1048" s="1" t="s">
        <v>104</v>
      </c>
      <c r="C1048" t="s">
        <v>14</v>
      </c>
      <c r="D1048" s="2">
        <v>208</v>
      </c>
      <c r="E1048" s="1" t="s">
        <v>836</v>
      </c>
      <c r="F1048" s="2">
        <v>10009</v>
      </c>
      <c r="G1048" s="3">
        <v>2125107957</v>
      </c>
      <c r="H1048" s="1" t="s">
        <v>56</v>
      </c>
      <c r="I1048" t="s">
        <v>17</v>
      </c>
      <c r="J1048">
        <v>100</v>
      </c>
      <c r="K1048">
        <v>227</v>
      </c>
      <c r="L1048" s="27">
        <f>RestaurantData[[#This Row],[DailyCustAvg]]*30</f>
        <v>6810</v>
      </c>
      <c r="M1048" s="7">
        <f>(((RestaurantData[[#This Row],[FitScore]]/100)*RestaurantData[[#This Row],[DailyCustAvg]])/3.5)*30</f>
        <v>1945.7142857142858</v>
      </c>
      <c r="N1048">
        <v>40.729617667277999</v>
      </c>
      <c r="O1048">
        <v>-73.980916927790005</v>
      </c>
      <c r="P1048">
        <v>103</v>
      </c>
      <c r="Q1048">
        <v>2</v>
      </c>
      <c r="R1048">
        <f>(RestaurantData[[#This Row],[MonthySales]]/1500)*0.07</f>
        <v>9.0800000000000006E-2</v>
      </c>
    </row>
    <row r="1049" spans="1:18" hidden="1" x14ac:dyDescent="0.3">
      <c r="A1049">
        <v>40388784</v>
      </c>
      <c r="B1049" s="1" t="s">
        <v>835</v>
      </c>
      <c r="C1049" t="s">
        <v>14</v>
      </c>
      <c r="D1049" s="2">
        <v>25</v>
      </c>
      <c r="E1049" s="1" t="s">
        <v>836</v>
      </c>
      <c r="F1049" s="2">
        <v>10009</v>
      </c>
      <c r="G1049" s="3">
        <v>2125052466</v>
      </c>
      <c r="H1049" s="1" t="s">
        <v>16</v>
      </c>
      <c r="I1049" t="s">
        <v>17</v>
      </c>
      <c r="J1049">
        <v>100</v>
      </c>
      <c r="K1049">
        <v>225</v>
      </c>
      <c r="L1049" s="27">
        <f>RestaurantData[[#This Row],[DailyCustAvg]]*30</f>
        <v>6750</v>
      </c>
      <c r="M1049" s="7">
        <f>(((RestaurantData[[#This Row],[FitScore]]/100)*RestaurantData[[#This Row],[DailyCustAvg]])/3.5)*30</f>
        <v>1928.5714285714287</v>
      </c>
      <c r="N1049">
        <v>40.722901937130999</v>
      </c>
      <c r="O1049">
        <v>-73.985836157598001</v>
      </c>
      <c r="P1049">
        <v>103</v>
      </c>
      <c r="Q1049">
        <v>2</v>
      </c>
      <c r="R1049">
        <f>(RestaurantData[[#This Row],[MonthySales]]/1500)*0.07</f>
        <v>9.0000000000000011E-2</v>
      </c>
    </row>
    <row r="1050" spans="1:18" hidden="1" x14ac:dyDescent="0.3">
      <c r="A1050">
        <v>50094083</v>
      </c>
      <c r="B1050" s="1" t="s">
        <v>1103</v>
      </c>
      <c r="C1050" t="s">
        <v>14</v>
      </c>
      <c r="D1050" s="2">
        <v>432</v>
      </c>
      <c r="E1050" s="1" t="s">
        <v>389</v>
      </c>
      <c r="F1050" s="2">
        <v>10009</v>
      </c>
      <c r="G1050" s="3">
        <v>6464549484</v>
      </c>
      <c r="H1050" s="1" t="s">
        <v>16</v>
      </c>
      <c r="I1050" t="s">
        <v>21</v>
      </c>
      <c r="J1050">
        <v>100</v>
      </c>
      <c r="K1050">
        <v>225</v>
      </c>
      <c r="L1050" s="27">
        <f>RestaurantData[[#This Row],[DailyCustAvg]]*30</f>
        <v>6750</v>
      </c>
      <c r="M1050" s="7">
        <f>(((RestaurantData[[#This Row],[FitScore]]/100)*RestaurantData[[#This Row],[DailyCustAvg]])/3.5)*30</f>
        <v>1928.5714285714287</v>
      </c>
      <c r="N1050">
        <v>40.730287602120001</v>
      </c>
      <c r="O1050">
        <v>-73.982237301471997</v>
      </c>
      <c r="P1050">
        <v>103</v>
      </c>
      <c r="Q1050">
        <v>2</v>
      </c>
      <c r="R1050">
        <f>(RestaurantData[[#This Row],[MonthySales]]/1500)*0.07</f>
        <v>9.0000000000000011E-2</v>
      </c>
    </row>
    <row r="1051" spans="1:18" hidden="1" x14ac:dyDescent="0.3">
      <c r="A1051">
        <v>41470674</v>
      </c>
      <c r="B1051" s="1" t="s">
        <v>1170</v>
      </c>
      <c r="C1051" t="s">
        <v>14</v>
      </c>
      <c r="D1051" s="2">
        <v>12</v>
      </c>
      <c r="E1051" s="1" t="s">
        <v>852</v>
      </c>
      <c r="F1051" s="2">
        <v>10009</v>
      </c>
      <c r="G1051" s="3">
        <v>2125989126</v>
      </c>
      <c r="H1051" s="1" t="s">
        <v>183</v>
      </c>
      <c r="I1051" t="s">
        <v>21</v>
      </c>
      <c r="J1051">
        <v>100</v>
      </c>
      <c r="K1051">
        <v>221</v>
      </c>
      <c r="L1051" s="27">
        <f>RestaurantData[[#This Row],[DailyCustAvg]]*30</f>
        <v>6630</v>
      </c>
      <c r="M1051" s="7">
        <f>(((RestaurantData[[#This Row],[FitScore]]/100)*RestaurantData[[#This Row],[DailyCustAvg]])/3.5)*30</f>
        <v>1894.2857142857144</v>
      </c>
      <c r="N1051">
        <v>40.723357851029</v>
      </c>
      <c r="O1051">
        <v>-73.988347038952995</v>
      </c>
      <c r="P1051">
        <v>103</v>
      </c>
      <c r="Q1051">
        <v>2</v>
      </c>
      <c r="R1051">
        <f>(RestaurantData[[#This Row],[MonthySales]]/1500)*0.07</f>
        <v>8.8400000000000006E-2</v>
      </c>
    </row>
    <row r="1052" spans="1:18" hidden="1" x14ac:dyDescent="0.3">
      <c r="A1052">
        <v>41010271</v>
      </c>
      <c r="B1052" s="1" t="s">
        <v>1126</v>
      </c>
      <c r="C1052" t="s">
        <v>14</v>
      </c>
      <c r="D1052" s="2">
        <v>536</v>
      </c>
      <c r="E1052" s="1" t="s">
        <v>1127</v>
      </c>
      <c r="F1052" s="2">
        <v>10009</v>
      </c>
      <c r="G1052" s="3">
        <v>2125058001</v>
      </c>
      <c r="H1052" s="1" t="s">
        <v>68</v>
      </c>
      <c r="I1052" t="s">
        <v>21</v>
      </c>
      <c r="J1052">
        <v>99</v>
      </c>
      <c r="K1052">
        <v>220</v>
      </c>
      <c r="L1052" s="27">
        <f>RestaurantData[[#This Row],[DailyCustAvg]]*30</f>
        <v>6600</v>
      </c>
      <c r="M1052" s="7">
        <f>(((RestaurantData[[#This Row],[FitScore]]/100)*RestaurantData[[#This Row],[DailyCustAvg]])/3.5)*30</f>
        <v>1866.8571428571431</v>
      </c>
      <c r="N1052">
        <v>40.724449667850003</v>
      </c>
      <c r="O1052">
        <v>-73.983461903370994</v>
      </c>
      <c r="P1052">
        <v>103</v>
      </c>
      <c r="Q1052">
        <v>2</v>
      </c>
      <c r="R1052">
        <f>(RestaurantData[[#This Row],[MonthySales]]/1500)*0.07</f>
        <v>8.7120000000000017E-2</v>
      </c>
    </row>
    <row r="1053" spans="1:18" hidden="1" x14ac:dyDescent="0.3">
      <c r="A1053">
        <v>41391795</v>
      </c>
      <c r="B1053" s="1" t="s">
        <v>969</v>
      </c>
      <c r="C1053" t="s">
        <v>14</v>
      </c>
      <c r="D1053" s="2">
        <v>9</v>
      </c>
      <c r="E1053" s="1" t="s">
        <v>836</v>
      </c>
      <c r="F1053" s="2">
        <v>10009</v>
      </c>
      <c r="G1053" s="3">
        <v>6465245226</v>
      </c>
      <c r="H1053" s="1" t="s">
        <v>16</v>
      </c>
      <c r="I1053" t="s">
        <v>17</v>
      </c>
      <c r="J1053">
        <v>100</v>
      </c>
      <c r="K1053">
        <v>218</v>
      </c>
      <c r="L1053" s="27">
        <f>RestaurantData[[#This Row],[DailyCustAvg]]*30</f>
        <v>6540</v>
      </c>
      <c r="M1053" s="7">
        <f>(((RestaurantData[[#This Row],[FitScore]]/100)*RestaurantData[[#This Row],[DailyCustAvg]])/3.5)*30</f>
        <v>1868.5714285714284</v>
      </c>
      <c r="N1053">
        <v>40.722578083350001</v>
      </c>
      <c r="O1053">
        <v>-73.986070726251</v>
      </c>
      <c r="P1053">
        <v>103</v>
      </c>
      <c r="Q1053">
        <v>2</v>
      </c>
      <c r="R1053">
        <f>(RestaurantData[[#This Row],[MonthySales]]/1500)*0.07</f>
        <v>8.72E-2</v>
      </c>
    </row>
    <row r="1054" spans="1:18" hidden="1" x14ac:dyDescent="0.3">
      <c r="A1054">
        <v>50099907</v>
      </c>
      <c r="B1054" s="1" t="s">
        <v>854</v>
      </c>
      <c r="C1054" t="s">
        <v>14</v>
      </c>
      <c r="D1054" s="2">
        <v>190</v>
      </c>
      <c r="E1054" s="1" t="s">
        <v>855</v>
      </c>
      <c r="F1054" s="2">
        <v>10009</v>
      </c>
      <c r="G1054" s="3">
        <v>5165326518</v>
      </c>
      <c r="H1054" s="1" t="s">
        <v>106</v>
      </c>
      <c r="I1054" t="s">
        <v>21</v>
      </c>
      <c r="J1054">
        <v>100</v>
      </c>
      <c r="K1054">
        <v>217</v>
      </c>
      <c r="L1054" s="27">
        <f>RestaurantData[[#This Row],[DailyCustAvg]]*30</f>
        <v>6510</v>
      </c>
      <c r="M1054" s="7">
        <f>(((RestaurantData[[#This Row],[FitScore]]/100)*RestaurantData[[#This Row],[DailyCustAvg]])/3.5)*30</f>
        <v>1860</v>
      </c>
      <c r="N1054">
        <v>40.727907371210001</v>
      </c>
      <c r="O1054">
        <v>-73.979153119564003</v>
      </c>
      <c r="P1054">
        <v>103</v>
      </c>
      <c r="Q1054">
        <v>2</v>
      </c>
      <c r="R1054">
        <f>(RestaurantData[[#This Row],[MonthySales]]/1500)*0.07</f>
        <v>8.6800000000000002E-2</v>
      </c>
    </row>
    <row r="1055" spans="1:18" hidden="1" x14ac:dyDescent="0.3">
      <c r="A1055">
        <v>41477654</v>
      </c>
      <c r="B1055" s="1" t="s">
        <v>1282</v>
      </c>
      <c r="C1055" t="s">
        <v>14</v>
      </c>
      <c r="D1055" s="2">
        <v>218</v>
      </c>
      <c r="E1055" s="1" t="s">
        <v>836</v>
      </c>
      <c r="F1055" s="2">
        <v>10009</v>
      </c>
      <c r="G1055" s="3">
        <v>6463701791</v>
      </c>
      <c r="H1055" s="1" t="s">
        <v>16</v>
      </c>
      <c r="I1055" t="s">
        <v>17</v>
      </c>
      <c r="J1055">
        <v>99</v>
      </c>
      <c r="K1055">
        <v>212</v>
      </c>
      <c r="L1055" s="27">
        <f>RestaurantData[[#This Row],[DailyCustAvg]]*30</f>
        <v>6360</v>
      </c>
      <c r="M1055" s="7">
        <f>(((RestaurantData[[#This Row],[FitScore]]/100)*RestaurantData[[#This Row],[DailyCustAvg]])/3.5)*30</f>
        <v>1798.9714285714285</v>
      </c>
      <c r="N1055">
        <v>40.730001887877002</v>
      </c>
      <c r="O1055">
        <v>-73.980638994478994</v>
      </c>
      <c r="P1055">
        <v>103</v>
      </c>
      <c r="Q1055">
        <v>2</v>
      </c>
      <c r="R1055">
        <f>(RestaurantData[[#This Row],[MonthySales]]/1500)*0.07</f>
        <v>8.3952000000000013E-2</v>
      </c>
    </row>
    <row r="1056" spans="1:18" hidden="1" x14ac:dyDescent="0.3">
      <c r="A1056">
        <v>41643753</v>
      </c>
      <c r="B1056" s="1" t="s">
        <v>1300</v>
      </c>
      <c r="C1056" t="s">
        <v>14</v>
      </c>
      <c r="D1056" s="2">
        <v>700</v>
      </c>
      <c r="E1056" s="1" t="s">
        <v>1241</v>
      </c>
      <c r="F1056" s="2">
        <v>10009</v>
      </c>
      <c r="G1056" s="3">
        <v>2127777022</v>
      </c>
      <c r="H1056" s="1" t="s">
        <v>16</v>
      </c>
      <c r="I1056" t="s">
        <v>21</v>
      </c>
      <c r="J1056">
        <v>100</v>
      </c>
      <c r="K1056">
        <v>212</v>
      </c>
      <c r="L1056" s="27">
        <f>RestaurantData[[#This Row],[DailyCustAvg]]*30</f>
        <v>6360</v>
      </c>
      <c r="M1056" s="7">
        <f>(((RestaurantData[[#This Row],[FitScore]]/100)*RestaurantData[[#This Row],[DailyCustAvg]])/3.5)*30</f>
        <v>1817.1428571428571</v>
      </c>
      <c r="N1056">
        <v>40.725217255643997</v>
      </c>
      <c r="O1056">
        <v>-73.977847930216996</v>
      </c>
      <c r="P1056">
        <v>103</v>
      </c>
      <c r="Q1056">
        <v>2</v>
      </c>
      <c r="R1056">
        <f>(RestaurantData[[#This Row],[MonthySales]]/1500)*0.07</f>
        <v>8.48E-2</v>
      </c>
    </row>
    <row r="1057" spans="1:18" hidden="1" x14ac:dyDescent="0.3">
      <c r="A1057">
        <v>50073916</v>
      </c>
      <c r="B1057" s="1" t="s">
        <v>1051</v>
      </c>
      <c r="C1057" t="s">
        <v>14</v>
      </c>
      <c r="D1057" s="2">
        <v>168</v>
      </c>
      <c r="E1057" s="1" t="s">
        <v>852</v>
      </c>
      <c r="F1057" s="2">
        <v>10009</v>
      </c>
      <c r="G1057" s="3">
        <v>2126774992</v>
      </c>
      <c r="H1057" s="1" t="s">
        <v>24</v>
      </c>
      <c r="I1057" t="s">
        <v>21</v>
      </c>
      <c r="J1057">
        <v>99</v>
      </c>
      <c r="K1057">
        <v>211</v>
      </c>
      <c r="L1057" s="27">
        <f>RestaurantData[[#This Row],[DailyCustAvg]]*30</f>
        <v>6330</v>
      </c>
      <c r="M1057" s="7">
        <f>(((RestaurantData[[#This Row],[FitScore]]/100)*RestaurantData[[#This Row],[DailyCustAvg]])/3.5)*30</f>
        <v>1790.485714285714</v>
      </c>
      <c r="N1057">
        <v>40.728953944164999</v>
      </c>
      <c r="O1057">
        <v>-73.984279804484004</v>
      </c>
      <c r="P1057">
        <v>103</v>
      </c>
      <c r="Q1057">
        <v>2</v>
      </c>
      <c r="R1057">
        <f>(RestaurantData[[#This Row],[MonthySales]]/1500)*0.07</f>
        <v>8.3556000000000005E-2</v>
      </c>
    </row>
    <row r="1058" spans="1:18" hidden="1" x14ac:dyDescent="0.3">
      <c r="A1058">
        <v>50102670</v>
      </c>
      <c r="B1058" s="1" t="s">
        <v>1218</v>
      </c>
      <c r="C1058" t="s">
        <v>14</v>
      </c>
      <c r="D1058" s="2">
        <v>111</v>
      </c>
      <c r="E1058" s="1" t="s">
        <v>845</v>
      </c>
      <c r="F1058" s="2">
        <v>10009</v>
      </c>
      <c r="G1058" s="3">
        <v>2122607948</v>
      </c>
      <c r="H1058" s="1" t="s">
        <v>29</v>
      </c>
      <c r="I1058" t="s">
        <v>21</v>
      </c>
      <c r="J1058">
        <v>99</v>
      </c>
      <c r="K1058">
        <v>209</v>
      </c>
      <c r="L1058" s="27">
        <f>RestaurantData[[#This Row],[DailyCustAvg]]*30</f>
        <v>6270</v>
      </c>
      <c r="M1058" s="7">
        <f>(((RestaurantData[[#This Row],[FitScore]]/100)*RestaurantData[[#This Row],[DailyCustAvg]])/3.5)*30</f>
        <v>1773.5142857142857</v>
      </c>
      <c r="N1058">
        <v>40.724267733750999</v>
      </c>
      <c r="O1058">
        <v>-73.978732152522994</v>
      </c>
      <c r="P1058">
        <v>103</v>
      </c>
      <c r="Q1058">
        <v>2</v>
      </c>
      <c r="R1058">
        <f>(RestaurantData[[#This Row],[MonthySales]]/1500)*0.07</f>
        <v>8.2764000000000004E-2</v>
      </c>
    </row>
    <row r="1059" spans="1:18" hidden="1" x14ac:dyDescent="0.3">
      <c r="A1059">
        <v>41555982</v>
      </c>
      <c r="B1059" s="1" t="s">
        <v>978</v>
      </c>
      <c r="C1059" t="s">
        <v>14</v>
      </c>
      <c r="D1059" s="2">
        <v>194</v>
      </c>
      <c r="E1059" s="1" t="s">
        <v>836</v>
      </c>
      <c r="F1059" s="2">
        <v>10009</v>
      </c>
      <c r="G1059" s="3">
        <v>2125335436</v>
      </c>
      <c r="H1059" s="1" t="s">
        <v>29</v>
      </c>
      <c r="I1059" t="s">
        <v>21</v>
      </c>
      <c r="J1059">
        <v>100</v>
      </c>
      <c r="K1059">
        <v>207</v>
      </c>
      <c r="L1059" s="27">
        <f>RestaurantData[[#This Row],[DailyCustAvg]]*30</f>
        <v>6210</v>
      </c>
      <c r="M1059" s="7">
        <f>(((RestaurantData[[#This Row],[FitScore]]/100)*RestaurantData[[#This Row],[DailyCustAvg]])/3.5)*30</f>
        <v>1774.2857142857144</v>
      </c>
      <c r="N1059">
        <v>40.729227958236997</v>
      </c>
      <c r="O1059">
        <v>-73.981205683579006</v>
      </c>
      <c r="P1059">
        <v>103</v>
      </c>
      <c r="Q1059">
        <v>2</v>
      </c>
      <c r="R1059">
        <f>(RestaurantData[[#This Row],[MonthySales]]/1500)*0.07</f>
        <v>8.2800000000000026E-2</v>
      </c>
    </row>
    <row r="1060" spans="1:18" hidden="1" x14ac:dyDescent="0.3">
      <c r="A1060">
        <v>50096022</v>
      </c>
      <c r="B1060" s="1" t="s">
        <v>1065</v>
      </c>
      <c r="C1060" t="s">
        <v>14</v>
      </c>
      <c r="D1060" s="2">
        <v>175</v>
      </c>
      <c r="E1060" s="1" t="s">
        <v>855</v>
      </c>
      <c r="F1060" s="2">
        <v>10009</v>
      </c>
      <c r="G1060" s="3">
        <v>6467910351</v>
      </c>
      <c r="H1060" s="1" t="s">
        <v>66</v>
      </c>
      <c r="I1060" t="s">
        <v>21</v>
      </c>
      <c r="J1060">
        <v>100</v>
      </c>
      <c r="K1060">
        <v>205</v>
      </c>
      <c r="L1060" s="27">
        <f>RestaurantData[[#This Row],[DailyCustAvg]]*30</f>
        <v>6150</v>
      </c>
      <c r="M1060" s="7">
        <f>(((RestaurantData[[#This Row],[FitScore]]/100)*RestaurantData[[#This Row],[DailyCustAvg]])/3.5)*30</f>
        <v>1757.1428571428571</v>
      </c>
      <c r="N1060">
        <v>40.727550594682</v>
      </c>
      <c r="O1060">
        <v>-73.979391356689007</v>
      </c>
      <c r="P1060">
        <v>103</v>
      </c>
      <c r="Q1060">
        <v>2</v>
      </c>
      <c r="R1060">
        <f>(RestaurantData[[#This Row],[MonthySales]]/1500)*0.07</f>
        <v>8.2000000000000017E-2</v>
      </c>
    </row>
    <row r="1061" spans="1:18" hidden="1" x14ac:dyDescent="0.3">
      <c r="A1061">
        <v>40796892</v>
      </c>
      <c r="B1061" s="1" t="s">
        <v>1142</v>
      </c>
      <c r="C1061" t="s">
        <v>14</v>
      </c>
      <c r="D1061" s="2">
        <v>221</v>
      </c>
      <c r="E1061" s="1" t="s">
        <v>836</v>
      </c>
      <c r="F1061" s="2">
        <v>10009</v>
      </c>
      <c r="G1061" s="3">
        <v>9176140905</v>
      </c>
      <c r="H1061" s="1" t="s">
        <v>202</v>
      </c>
      <c r="I1061" t="s">
        <v>17</v>
      </c>
      <c r="J1061">
        <v>99</v>
      </c>
      <c r="K1061">
        <v>204</v>
      </c>
      <c r="L1061" s="27">
        <f>RestaurantData[[#This Row],[DailyCustAvg]]*30</f>
        <v>6120</v>
      </c>
      <c r="M1061" s="7">
        <f>(((RestaurantData[[#This Row],[FitScore]]/100)*RestaurantData[[#This Row],[DailyCustAvg]])/3.5)*30</f>
        <v>1731.0857142857144</v>
      </c>
      <c r="N1061">
        <v>40.730081480586001</v>
      </c>
      <c r="O1061">
        <v>-73.980606498425004</v>
      </c>
      <c r="P1061">
        <v>103</v>
      </c>
      <c r="Q1061">
        <v>2</v>
      </c>
      <c r="R1061">
        <f>(RestaurantData[[#This Row],[MonthySales]]/1500)*0.07</f>
        <v>8.0784000000000009E-2</v>
      </c>
    </row>
    <row r="1062" spans="1:18" hidden="1" x14ac:dyDescent="0.3">
      <c r="A1062">
        <v>50083465</v>
      </c>
      <c r="B1062" s="1" t="s">
        <v>1108</v>
      </c>
      <c r="C1062" t="s">
        <v>14</v>
      </c>
      <c r="D1062" s="2">
        <v>122</v>
      </c>
      <c r="E1062" s="1" t="s">
        <v>852</v>
      </c>
      <c r="F1062" s="2">
        <v>10009</v>
      </c>
      <c r="G1062" s="3">
        <v>2123538880</v>
      </c>
      <c r="H1062" s="1" t="s">
        <v>242</v>
      </c>
      <c r="I1062" t="s">
        <v>21</v>
      </c>
      <c r="J1062">
        <v>99</v>
      </c>
      <c r="K1062">
        <v>201</v>
      </c>
      <c r="L1062" s="27">
        <f>RestaurantData[[#This Row],[DailyCustAvg]]*30</f>
        <v>6030</v>
      </c>
      <c r="M1062" s="7">
        <f>(((RestaurantData[[#This Row],[FitScore]]/100)*RestaurantData[[#This Row],[DailyCustAvg]])/3.5)*30</f>
        <v>1705.6285714285714</v>
      </c>
      <c r="N1062">
        <v>40.727180995207</v>
      </c>
      <c r="O1062">
        <v>-73.985571865306994</v>
      </c>
      <c r="P1062">
        <v>103</v>
      </c>
      <c r="Q1062">
        <v>2</v>
      </c>
      <c r="R1062">
        <f>(RestaurantData[[#This Row],[MonthySales]]/1500)*0.07</f>
        <v>7.9596E-2</v>
      </c>
    </row>
    <row r="1063" spans="1:18" hidden="1" x14ac:dyDescent="0.3">
      <c r="A1063">
        <v>50103352</v>
      </c>
      <c r="B1063" s="1" t="s">
        <v>843</v>
      </c>
      <c r="C1063" t="s">
        <v>14</v>
      </c>
      <c r="D1063" s="2">
        <v>162</v>
      </c>
      <c r="E1063" s="1" t="s">
        <v>836</v>
      </c>
      <c r="F1063" s="2">
        <v>10009</v>
      </c>
      <c r="G1063" s="3">
        <v>9172616888</v>
      </c>
      <c r="H1063" s="1" t="s">
        <v>16</v>
      </c>
      <c r="I1063" t="s">
        <v>21</v>
      </c>
      <c r="J1063">
        <v>99</v>
      </c>
      <c r="K1063">
        <v>200</v>
      </c>
      <c r="L1063" s="27">
        <f>RestaurantData[[#This Row],[DailyCustAvg]]*30</f>
        <v>6000</v>
      </c>
      <c r="M1063" s="7">
        <f>(((RestaurantData[[#This Row],[FitScore]]/100)*RestaurantData[[#This Row],[DailyCustAvg]])/3.5)*30</f>
        <v>1697.1428571428571</v>
      </c>
      <c r="N1063">
        <v>40.728083524492</v>
      </c>
      <c r="O1063">
        <v>-73.982039452071007</v>
      </c>
      <c r="P1063">
        <v>103</v>
      </c>
      <c r="Q1063">
        <v>2</v>
      </c>
      <c r="R1063">
        <f>(RestaurantData[[#This Row],[MonthySales]]/1500)*0.07</f>
        <v>7.9200000000000007E-2</v>
      </c>
    </row>
    <row r="1064" spans="1:18" hidden="1" x14ac:dyDescent="0.3">
      <c r="A1064">
        <v>41460032</v>
      </c>
      <c r="B1064" s="1" t="s">
        <v>873</v>
      </c>
      <c r="C1064" t="s">
        <v>14</v>
      </c>
      <c r="D1064" s="2">
        <v>208</v>
      </c>
      <c r="E1064" s="1" t="s">
        <v>852</v>
      </c>
      <c r="F1064" s="2">
        <v>10009</v>
      </c>
      <c r="G1064" s="3">
        <v>2125296868</v>
      </c>
      <c r="H1064" s="1" t="s">
        <v>127</v>
      </c>
      <c r="I1064" t="s">
        <v>17</v>
      </c>
      <c r="J1064">
        <v>100</v>
      </c>
      <c r="K1064">
        <v>199</v>
      </c>
      <c r="L1064" s="27">
        <f>RestaurantData[[#This Row],[DailyCustAvg]]*30</f>
        <v>5970</v>
      </c>
      <c r="M1064" s="7">
        <f>(((RestaurantData[[#This Row],[FitScore]]/100)*RestaurantData[[#This Row],[DailyCustAvg]])/3.5)*30</f>
        <v>1705.7142857142856</v>
      </c>
      <c r="N1064">
        <v>40.730345398396999</v>
      </c>
      <c r="O1064">
        <v>-73.983276421024996</v>
      </c>
      <c r="P1064">
        <v>103</v>
      </c>
      <c r="Q1064">
        <v>2</v>
      </c>
      <c r="R1064">
        <f>(RestaurantData[[#This Row],[MonthySales]]/1500)*0.07</f>
        <v>7.9600000000000004E-2</v>
      </c>
    </row>
    <row r="1065" spans="1:18" hidden="1" x14ac:dyDescent="0.3">
      <c r="A1065">
        <v>50101645</v>
      </c>
      <c r="B1065" s="1" t="s">
        <v>971</v>
      </c>
      <c r="C1065" t="s">
        <v>14</v>
      </c>
      <c r="D1065" s="2">
        <v>520</v>
      </c>
      <c r="E1065" s="1" t="s">
        <v>879</v>
      </c>
      <c r="F1065" s="2">
        <v>10009</v>
      </c>
      <c r="G1065" s="3">
        <v>2122281696</v>
      </c>
      <c r="H1065" s="1" t="s">
        <v>127</v>
      </c>
      <c r="I1065" t="s">
        <v>17</v>
      </c>
      <c r="J1065">
        <v>99</v>
      </c>
      <c r="K1065">
        <v>199</v>
      </c>
      <c r="L1065" s="27">
        <f>RestaurantData[[#This Row],[DailyCustAvg]]*30</f>
        <v>5970</v>
      </c>
      <c r="M1065" s="7">
        <f>(((RestaurantData[[#This Row],[FitScore]]/100)*RestaurantData[[#This Row],[DailyCustAvg]])/3.5)*30</f>
        <v>1688.6571428571426</v>
      </c>
      <c r="N1065">
        <v>40.730064820015997</v>
      </c>
      <c r="O1065">
        <v>-73.979502426994003</v>
      </c>
      <c r="P1065">
        <v>103</v>
      </c>
      <c r="Q1065">
        <v>2</v>
      </c>
      <c r="R1065">
        <f>(RestaurantData[[#This Row],[MonthySales]]/1500)*0.07</f>
        <v>7.8803999999999999E-2</v>
      </c>
    </row>
    <row r="1066" spans="1:18" hidden="1" x14ac:dyDescent="0.3">
      <c r="A1066">
        <v>50069033</v>
      </c>
      <c r="B1066" s="1" t="s">
        <v>1086</v>
      </c>
      <c r="C1066" t="s">
        <v>14</v>
      </c>
      <c r="D1066" s="2">
        <v>111</v>
      </c>
      <c r="E1066" s="1" t="s">
        <v>847</v>
      </c>
      <c r="F1066" s="2">
        <v>10009</v>
      </c>
      <c r="G1066" s="3">
        <v>2127772017</v>
      </c>
      <c r="H1066" s="1" t="s">
        <v>207</v>
      </c>
      <c r="I1066" t="s">
        <v>21</v>
      </c>
      <c r="J1066">
        <v>100</v>
      </c>
      <c r="K1066">
        <v>194</v>
      </c>
      <c r="L1066" s="27">
        <f>RestaurantData[[#This Row],[DailyCustAvg]]*30</f>
        <v>5820</v>
      </c>
      <c r="M1066" s="7">
        <f>(((RestaurantData[[#This Row],[FitScore]]/100)*RestaurantData[[#This Row],[DailyCustAvg]])/3.5)*30</f>
        <v>1662.8571428571429</v>
      </c>
      <c r="N1066">
        <v>40.726568807390997</v>
      </c>
      <c r="O1066">
        <v>-73.984760220316005</v>
      </c>
      <c r="P1066">
        <v>103</v>
      </c>
      <c r="Q1066">
        <v>2</v>
      </c>
      <c r="R1066">
        <f>(RestaurantData[[#This Row],[MonthySales]]/1500)*0.07</f>
        <v>7.7600000000000002E-2</v>
      </c>
    </row>
    <row r="1067" spans="1:18" hidden="1" x14ac:dyDescent="0.3">
      <c r="A1067">
        <v>50042187</v>
      </c>
      <c r="B1067" s="1" t="s">
        <v>961</v>
      </c>
      <c r="C1067" t="s">
        <v>14</v>
      </c>
      <c r="D1067" s="2">
        <v>110</v>
      </c>
      <c r="E1067" s="1" t="s">
        <v>832</v>
      </c>
      <c r="F1067" s="2">
        <v>10009</v>
      </c>
      <c r="G1067" s="3">
        <v>6466783206</v>
      </c>
      <c r="H1067" s="1" t="s">
        <v>58</v>
      </c>
      <c r="I1067" t="s">
        <v>17</v>
      </c>
      <c r="J1067">
        <v>99</v>
      </c>
      <c r="K1067">
        <v>192</v>
      </c>
      <c r="L1067" s="27">
        <f>RestaurantData[[#This Row],[DailyCustAvg]]*30</f>
        <v>5760</v>
      </c>
      <c r="M1067" s="7">
        <f>(((RestaurantData[[#This Row],[FitScore]]/100)*RestaurantData[[#This Row],[DailyCustAvg]])/3.5)*30</f>
        <v>1629.2571428571428</v>
      </c>
      <c r="N1067">
        <v>40.727320863194997</v>
      </c>
      <c r="O1067">
        <v>-73.984684280858005</v>
      </c>
      <c r="P1067">
        <v>103</v>
      </c>
      <c r="Q1067">
        <v>2</v>
      </c>
      <c r="R1067">
        <f>(RestaurantData[[#This Row],[MonthySales]]/1500)*0.07</f>
        <v>7.6032000000000002E-2</v>
      </c>
    </row>
    <row r="1068" spans="1:18" hidden="1" x14ac:dyDescent="0.3">
      <c r="A1068">
        <v>41594932</v>
      </c>
      <c r="B1068" s="1" t="s">
        <v>296</v>
      </c>
      <c r="C1068" t="s">
        <v>14</v>
      </c>
      <c r="D1068" s="2">
        <v>223</v>
      </c>
      <c r="E1068" s="1" t="s">
        <v>855</v>
      </c>
      <c r="F1068" s="2">
        <v>10009</v>
      </c>
      <c r="G1068" s="3">
        <v>2122604206</v>
      </c>
      <c r="H1068" s="1" t="s">
        <v>168</v>
      </c>
      <c r="I1068" t="s">
        <v>21</v>
      </c>
      <c r="J1068">
        <v>99</v>
      </c>
      <c r="K1068">
        <v>191</v>
      </c>
      <c r="L1068" s="27">
        <f>RestaurantData[[#This Row],[DailyCustAvg]]*30</f>
        <v>5730</v>
      </c>
      <c r="M1068" s="7">
        <f>(((RestaurantData[[#This Row],[FitScore]]/100)*RestaurantData[[#This Row],[DailyCustAvg]])/3.5)*30</f>
        <v>1620.7714285714287</v>
      </c>
      <c r="N1068">
        <v>40.729016101356002</v>
      </c>
      <c r="O1068">
        <v>-73.978315707142997</v>
      </c>
      <c r="P1068">
        <v>103</v>
      </c>
      <c r="Q1068">
        <v>2</v>
      </c>
      <c r="R1068">
        <f>(RestaurantData[[#This Row],[MonthySales]]/1500)*0.07</f>
        <v>7.5636000000000009E-2</v>
      </c>
    </row>
    <row r="1069" spans="1:18" hidden="1" x14ac:dyDescent="0.3">
      <c r="A1069">
        <v>50087151</v>
      </c>
      <c r="B1069" s="1" t="s">
        <v>853</v>
      </c>
      <c r="C1069" t="s">
        <v>14</v>
      </c>
      <c r="D1069" s="2">
        <v>20</v>
      </c>
      <c r="E1069" s="1" t="s">
        <v>836</v>
      </c>
      <c r="F1069" s="2">
        <v>10009</v>
      </c>
      <c r="G1069" s="3">
        <v>6464788810</v>
      </c>
      <c r="H1069" s="1" t="s">
        <v>202</v>
      </c>
      <c r="I1069" t="s">
        <v>21</v>
      </c>
      <c r="J1069">
        <v>99</v>
      </c>
      <c r="K1069">
        <v>185</v>
      </c>
      <c r="L1069" s="27">
        <f>RestaurantData[[#This Row],[DailyCustAvg]]*30</f>
        <v>5550</v>
      </c>
      <c r="M1069" s="7">
        <f>(((RestaurantData[[#This Row],[FitScore]]/100)*RestaurantData[[#This Row],[DailyCustAvg]])/3.5)*30</f>
        <v>1569.8571428571429</v>
      </c>
      <c r="N1069">
        <v>40.722847044018998</v>
      </c>
      <c r="O1069">
        <v>-73.985854207809993</v>
      </c>
      <c r="P1069">
        <v>103</v>
      </c>
      <c r="Q1069">
        <v>2</v>
      </c>
      <c r="R1069">
        <f>(RestaurantData[[#This Row],[MonthySales]]/1500)*0.07</f>
        <v>7.3260000000000006E-2</v>
      </c>
    </row>
    <row r="1070" spans="1:18" hidden="1" x14ac:dyDescent="0.3">
      <c r="A1070">
        <v>50069956</v>
      </c>
      <c r="B1070" s="1" t="s">
        <v>996</v>
      </c>
      <c r="C1070" t="s">
        <v>14</v>
      </c>
      <c r="D1070" s="2">
        <v>647</v>
      </c>
      <c r="E1070" s="1" t="s">
        <v>997</v>
      </c>
      <c r="F1070" s="2">
        <v>10009</v>
      </c>
      <c r="G1070" s="3">
        <v>2127773355</v>
      </c>
      <c r="H1070" s="1" t="s">
        <v>24</v>
      </c>
      <c r="I1070" t="s">
        <v>21</v>
      </c>
      <c r="J1070">
        <v>99</v>
      </c>
      <c r="K1070">
        <v>185</v>
      </c>
      <c r="L1070" s="27">
        <f>RestaurantData[[#This Row],[DailyCustAvg]]*30</f>
        <v>5550</v>
      </c>
      <c r="M1070" s="7">
        <f>(((RestaurantData[[#This Row],[FitScore]]/100)*RestaurantData[[#This Row],[DailyCustAvg]])/3.5)*30</f>
        <v>1569.8571428571429</v>
      </c>
      <c r="N1070">
        <v>40.726713120349999</v>
      </c>
      <c r="O1070">
        <v>-73.977677859273996</v>
      </c>
      <c r="P1070">
        <v>103</v>
      </c>
      <c r="Q1070">
        <v>2</v>
      </c>
      <c r="R1070">
        <f>(RestaurantData[[#This Row],[MonthySales]]/1500)*0.07</f>
        <v>7.3260000000000006E-2</v>
      </c>
    </row>
    <row r="1071" spans="1:18" hidden="1" x14ac:dyDescent="0.3">
      <c r="A1071">
        <v>41264071</v>
      </c>
      <c r="B1071" s="1" t="s">
        <v>923</v>
      </c>
      <c r="C1071" t="s">
        <v>14</v>
      </c>
      <c r="D1071" s="2">
        <v>210</v>
      </c>
      <c r="E1071" s="1" t="s">
        <v>863</v>
      </c>
      <c r="F1071" s="2">
        <v>10009</v>
      </c>
      <c r="G1071" s="3">
        <v>2126143080</v>
      </c>
      <c r="H1071" s="1" t="s">
        <v>276</v>
      </c>
      <c r="I1071" t="s">
        <v>17</v>
      </c>
      <c r="J1071">
        <v>99</v>
      </c>
      <c r="K1071">
        <v>184</v>
      </c>
      <c r="L1071" s="27">
        <f>RestaurantData[[#This Row],[DailyCustAvg]]*30</f>
        <v>5520</v>
      </c>
      <c r="M1071" s="7">
        <f>(((RestaurantData[[#This Row],[FitScore]]/100)*RestaurantData[[#This Row],[DailyCustAvg]])/3.5)*30</f>
        <v>1561.3714285714284</v>
      </c>
      <c r="N1071">
        <v>40.722511738770002</v>
      </c>
      <c r="O1071">
        <v>-73.982625403911996</v>
      </c>
      <c r="P1071">
        <v>103</v>
      </c>
      <c r="Q1071">
        <v>2</v>
      </c>
      <c r="R1071">
        <f>(RestaurantData[[#This Row],[MonthySales]]/1500)*0.07</f>
        <v>7.2863999999999998E-2</v>
      </c>
    </row>
    <row r="1072" spans="1:18" hidden="1" x14ac:dyDescent="0.3">
      <c r="A1072">
        <v>41221138</v>
      </c>
      <c r="B1072" s="1" t="s">
        <v>967</v>
      </c>
      <c r="C1072" t="s">
        <v>14</v>
      </c>
      <c r="D1072" s="2">
        <v>14</v>
      </c>
      <c r="E1072" s="1" t="s">
        <v>836</v>
      </c>
      <c r="F1072" s="2">
        <v>10009</v>
      </c>
      <c r="G1072" s="3">
        <v>2129820543</v>
      </c>
      <c r="H1072" s="1" t="s">
        <v>16</v>
      </c>
      <c r="I1072" t="s">
        <v>21</v>
      </c>
      <c r="J1072">
        <v>99</v>
      </c>
      <c r="K1072">
        <v>182</v>
      </c>
      <c r="L1072" s="27">
        <f>RestaurantData[[#This Row],[DailyCustAvg]]*30</f>
        <v>5460</v>
      </c>
      <c r="M1072" s="7">
        <f>(((RestaurantData[[#This Row],[FitScore]]/100)*RestaurantData[[#This Row],[DailyCustAvg]])/3.5)*30</f>
        <v>1544.4</v>
      </c>
      <c r="N1072">
        <v>40.722701584227003</v>
      </c>
      <c r="O1072">
        <v>-73.985958861878999</v>
      </c>
      <c r="P1072">
        <v>103</v>
      </c>
      <c r="Q1072">
        <v>2</v>
      </c>
      <c r="R1072">
        <f>(RestaurantData[[#This Row],[MonthySales]]/1500)*0.07</f>
        <v>7.2072000000000011E-2</v>
      </c>
    </row>
    <row r="1073" spans="1:18" hidden="1" x14ac:dyDescent="0.3">
      <c r="A1073">
        <v>41496506</v>
      </c>
      <c r="B1073" s="1" t="s">
        <v>1331</v>
      </c>
      <c r="C1073" t="s">
        <v>14</v>
      </c>
      <c r="D1073" s="2">
        <v>406</v>
      </c>
      <c r="E1073" s="1" t="s">
        <v>1241</v>
      </c>
      <c r="F1073" s="2">
        <v>10009</v>
      </c>
      <c r="G1073" s="3">
        <v>2122288011</v>
      </c>
      <c r="H1073" s="1" t="s">
        <v>16</v>
      </c>
      <c r="I1073" t="s">
        <v>17</v>
      </c>
      <c r="J1073">
        <v>99</v>
      </c>
      <c r="K1073">
        <v>179</v>
      </c>
      <c r="L1073" s="27">
        <f>RestaurantData[[#This Row],[DailyCustAvg]]*30</f>
        <v>5370</v>
      </c>
      <c r="M1073" s="7">
        <f>(((RestaurantData[[#This Row],[FitScore]]/100)*RestaurantData[[#This Row],[DailyCustAvg]])/3.5)*30</f>
        <v>1518.9428571428571</v>
      </c>
      <c r="N1073">
        <v>40.727935641518002</v>
      </c>
      <c r="O1073">
        <v>-73.984319733370995</v>
      </c>
      <c r="P1073">
        <v>103</v>
      </c>
      <c r="Q1073">
        <v>2</v>
      </c>
      <c r="R1073">
        <f>(RestaurantData[[#This Row],[MonthySales]]/1500)*0.07</f>
        <v>7.0884000000000003E-2</v>
      </c>
    </row>
    <row r="1074" spans="1:18" hidden="1" x14ac:dyDescent="0.3">
      <c r="A1074">
        <v>41176390</v>
      </c>
      <c r="B1074" s="1" t="s">
        <v>1032</v>
      </c>
      <c r="C1074" t="s">
        <v>14</v>
      </c>
      <c r="D1074" s="2">
        <v>103</v>
      </c>
      <c r="E1074" s="1" t="s">
        <v>836</v>
      </c>
      <c r="F1074" s="2">
        <v>10009</v>
      </c>
      <c r="G1074" s="3">
        <v>2123880588</v>
      </c>
      <c r="H1074" s="1" t="s">
        <v>613</v>
      </c>
      <c r="I1074" t="s">
        <v>21</v>
      </c>
      <c r="J1074">
        <v>100</v>
      </c>
      <c r="K1074">
        <v>175</v>
      </c>
      <c r="L1074" s="27">
        <f>RestaurantData[[#This Row],[DailyCustAvg]]*30</f>
        <v>5250</v>
      </c>
      <c r="M1074" s="7">
        <f>(((RestaurantData[[#This Row],[FitScore]]/100)*RestaurantData[[#This Row],[DailyCustAvg]])/3.5)*30</f>
        <v>1500</v>
      </c>
      <c r="N1074">
        <v>40.725789153073997</v>
      </c>
      <c r="O1074">
        <v>-73.983735767040997</v>
      </c>
      <c r="P1074">
        <v>103</v>
      </c>
      <c r="Q1074">
        <v>2</v>
      </c>
      <c r="R1074">
        <f>(RestaurantData[[#This Row],[MonthySales]]/1500)*0.07</f>
        <v>7.0000000000000007E-2</v>
      </c>
    </row>
    <row r="1075" spans="1:18" hidden="1" x14ac:dyDescent="0.3">
      <c r="A1075">
        <v>50011198</v>
      </c>
      <c r="B1075" s="1" t="s">
        <v>1147</v>
      </c>
      <c r="C1075" t="s">
        <v>14</v>
      </c>
      <c r="D1075" s="2">
        <v>44148</v>
      </c>
      <c r="E1075" s="1" t="s">
        <v>941</v>
      </c>
      <c r="F1075" s="2">
        <v>10009</v>
      </c>
      <c r="G1075" s="3">
        <v>2126712408</v>
      </c>
      <c r="H1075" s="1" t="s">
        <v>242</v>
      </c>
      <c r="I1075" t="s">
        <v>17</v>
      </c>
      <c r="J1075">
        <v>100</v>
      </c>
      <c r="K1075">
        <v>175</v>
      </c>
      <c r="L1075" s="27">
        <f>RestaurantData[[#This Row],[DailyCustAvg]]*30</f>
        <v>5250</v>
      </c>
      <c r="M1075" s="7">
        <f>(((RestaurantData[[#This Row],[FitScore]]/100)*RestaurantData[[#This Row],[DailyCustAvg]])/3.5)*30</f>
        <v>1500</v>
      </c>
      <c r="N1075">
        <v>40.720364623923999</v>
      </c>
      <c r="O1075">
        <v>-73.978459227887001</v>
      </c>
      <c r="P1075">
        <v>103</v>
      </c>
      <c r="Q1075">
        <v>2</v>
      </c>
      <c r="R1075">
        <f>(RestaurantData[[#This Row],[MonthySales]]/1500)*0.07</f>
        <v>7.0000000000000007E-2</v>
      </c>
    </row>
    <row r="1076" spans="1:18" hidden="1" x14ac:dyDescent="0.3">
      <c r="A1076">
        <v>40401216</v>
      </c>
      <c r="B1076" s="1" t="s">
        <v>982</v>
      </c>
      <c r="C1076" t="s">
        <v>14</v>
      </c>
      <c r="D1076" s="2">
        <v>408</v>
      </c>
      <c r="E1076" s="1" t="s">
        <v>899</v>
      </c>
      <c r="F1076" s="2">
        <v>10009</v>
      </c>
      <c r="G1076" s="3">
        <v>2122541381</v>
      </c>
      <c r="H1076" s="1" t="s">
        <v>212</v>
      </c>
      <c r="I1076" t="s">
        <v>21</v>
      </c>
      <c r="J1076">
        <v>99</v>
      </c>
      <c r="K1076">
        <v>174</v>
      </c>
      <c r="L1076" s="27">
        <f>RestaurantData[[#This Row],[DailyCustAvg]]*30</f>
        <v>5220</v>
      </c>
      <c r="M1076" s="7">
        <f>(((RestaurantData[[#This Row],[FitScore]]/100)*RestaurantData[[#This Row],[DailyCustAvg]])/3.5)*30</f>
        <v>1476.5142857142855</v>
      </c>
      <c r="N1076">
        <v>40.725626053154002</v>
      </c>
      <c r="O1076">
        <v>-73.976971085952002</v>
      </c>
      <c r="P1076">
        <v>103</v>
      </c>
      <c r="Q1076">
        <v>2</v>
      </c>
      <c r="R1076">
        <f>(RestaurantData[[#This Row],[MonthySales]]/1500)*0.07</f>
        <v>6.8903999999999993E-2</v>
      </c>
    </row>
    <row r="1077" spans="1:18" hidden="1" x14ac:dyDescent="0.3">
      <c r="A1077">
        <v>41629904</v>
      </c>
      <c r="B1077" s="1" t="s">
        <v>1001</v>
      </c>
      <c r="C1077" t="s">
        <v>14</v>
      </c>
      <c r="D1077" s="2">
        <v>40</v>
      </c>
      <c r="E1077" s="1" t="s">
        <v>855</v>
      </c>
      <c r="F1077" s="2">
        <v>10009</v>
      </c>
      <c r="G1077" s="3">
        <v>2126774096</v>
      </c>
      <c r="H1077" s="1" t="s">
        <v>29</v>
      </c>
      <c r="I1077" t="s">
        <v>17</v>
      </c>
      <c r="J1077">
        <v>100</v>
      </c>
      <c r="K1077">
        <v>174</v>
      </c>
      <c r="L1077" s="27">
        <f>RestaurantData[[#This Row],[DailyCustAvg]]*30</f>
        <v>5220</v>
      </c>
      <c r="M1077" s="7">
        <f>(((RestaurantData[[#This Row],[FitScore]]/100)*RestaurantData[[#This Row],[DailyCustAvg]])/3.5)*30</f>
        <v>1491.4285714285716</v>
      </c>
      <c r="N1077">
        <v>40.722813700034003</v>
      </c>
      <c r="O1077">
        <v>-73.982870648374998</v>
      </c>
      <c r="P1077">
        <v>103</v>
      </c>
      <c r="Q1077">
        <v>2</v>
      </c>
      <c r="R1077">
        <f>(RestaurantData[[#This Row],[MonthySales]]/1500)*0.07</f>
        <v>6.9600000000000009E-2</v>
      </c>
    </row>
    <row r="1078" spans="1:18" hidden="1" x14ac:dyDescent="0.3">
      <c r="A1078">
        <v>50099506</v>
      </c>
      <c r="B1078" s="1" t="s">
        <v>1209</v>
      </c>
      <c r="C1078" t="s">
        <v>14</v>
      </c>
      <c r="D1078" s="2">
        <v>13</v>
      </c>
      <c r="E1078" s="1" t="s">
        <v>941</v>
      </c>
      <c r="F1078" s="2">
        <v>10009</v>
      </c>
      <c r="G1078" s="3">
        <v>2123530221</v>
      </c>
      <c r="H1078" s="1" t="s">
        <v>45</v>
      </c>
      <c r="I1078" t="s">
        <v>17</v>
      </c>
      <c r="J1078">
        <v>100</v>
      </c>
      <c r="K1078">
        <v>173</v>
      </c>
      <c r="L1078" s="27">
        <f>RestaurantData[[#This Row],[DailyCustAvg]]*30</f>
        <v>5190</v>
      </c>
      <c r="M1078" s="7">
        <f>(((RestaurantData[[#This Row],[FitScore]]/100)*RestaurantData[[#This Row],[DailyCustAvg]])/3.5)*30</f>
        <v>1482.8571428571429</v>
      </c>
      <c r="N1078">
        <v>40.720463421976</v>
      </c>
      <c r="O1078">
        <v>-73.978387044418</v>
      </c>
      <c r="P1078">
        <v>103</v>
      </c>
      <c r="Q1078">
        <v>2</v>
      </c>
      <c r="R1078">
        <f>(RestaurantData[[#This Row],[MonthySales]]/1500)*0.07</f>
        <v>6.9200000000000012E-2</v>
      </c>
    </row>
    <row r="1079" spans="1:18" hidden="1" x14ac:dyDescent="0.3">
      <c r="A1079">
        <v>50038775</v>
      </c>
      <c r="B1079" s="1" t="s">
        <v>864</v>
      </c>
      <c r="C1079" t="s">
        <v>14</v>
      </c>
      <c r="D1079" s="2">
        <v>130</v>
      </c>
      <c r="E1079" s="1" t="s">
        <v>847</v>
      </c>
      <c r="F1079" s="2">
        <v>10009</v>
      </c>
      <c r="G1079" s="3">
        <v>2127772017</v>
      </c>
      <c r="H1079" s="1" t="s">
        <v>207</v>
      </c>
      <c r="I1079" t="s">
        <v>21</v>
      </c>
      <c r="J1079">
        <v>99</v>
      </c>
      <c r="K1079">
        <v>172</v>
      </c>
      <c r="L1079" s="27">
        <f>RestaurantData[[#This Row],[DailyCustAvg]]*30</f>
        <v>5160</v>
      </c>
      <c r="M1079" s="7">
        <f>(((RestaurantData[[#This Row],[FitScore]]/100)*RestaurantData[[#This Row],[DailyCustAvg]])/3.5)*30</f>
        <v>1459.5428571428572</v>
      </c>
      <c r="N1079">
        <v>40.726178928731997</v>
      </c>
      <c r="O1079">
        <v>-73.983869163153003</v>
      </c>
      <c r="P1079">
        <v>103</v>
      </c>
      <c r="Q1079">
        <v>2</v>
      </c>
      <c r="R1079">
        <f>(RestaurantData[[#This Row],[MonthySales]]/1500)*0.07</f>
        <v>6.8112000000000006E-2</v>
      </c>
    </row>
    <row r="1080" spans="1:18" hidden="1" x14ac:dyDescent="0.3">
      <c r="A1080">
        <v>41262775</v>
      </c>
      <c r="B1080" s="1" t="s">
        <v>1062</v>
      </c>
      <c r="C1080" t="s">
        <v>14</v>
      </c>
      <c r="D1080" s="2">
        <v>12</v>
      </c>
      <c r="E1080" s="1" t="s">
        <v>836</v>
      </c>
      <c r="F1080" s="2">
        <v>10009</v>
      </c>
      <c r="G1080" s="3">
        <v>2123881464</v>
      </c>
      <c r="H1080" s="1" t="s">
        <v>183</v>
      </c>
      <c r="I1080" t="s">
        <v>21</v>
      </c>
      <c r="J1080">
        <v>100</v>
      </c>
      <c r="K1080">
        <v>170</v>
      </c>
      <c r="L1080" s="27">
        <f>RestaurantData[[#This Row],[DailyCustAvg]]*30</f>
        <v>5100</v>
      </c>
      <c r="M1080" s="7">
        <f>(((RestaurantData[[#This Row],[FitScore]]/100)*RestaurantData[[#This Row],[DailyCustAvg]])/3.5)*30</f>
        <v>1457.1428571428571</v>
      </c>
      <c r="N1080">
        <v>40.722652182391997</v>
      </c>
      <c r="O1080">
        <v>-73.985991341534003</v>
      </c>
      <c r="P1080">
        <v>103</v>
      </c>
      <c r="Q1080">
        <v>2</v>
      </c>
      <c r="R1080">
        <f>(RestaurantData[[#This Row],[MonthySales]]/1500)*0.07</f>
        <v>6.8000000000000005E-2</v>
      </c>
    </row>
    <row r="1081" spans="1:18" hidden="1" x14ac:dyDescent="0.3">
      <c r="A1081">
        <v>41317244</v>
      </c>
      <c r="B1081" s="1" t="s">
        <v>1341</v>
      </c>
      <c r="C1081" t="s">
        <v>14</v>
      </c>
      <c r="D1081" s="2">
        <v>413</v>
      </c>
      <c r="E1081" s="1" t="s">
        <v>650</v>
      </c>
      <c r="F1081" s="2">
        <v>10009</v>
      </c>
      <c r="G1081" s="3">
        <v>6466021300</v>
      </c>
      <c r="H1081" s="1" t="s">
        <v>16</v>
      </c>
      <c r="I1081" t="s">
        <v>17</v>
      </c>
      <c r="J1081">
        <v>100</v>
      </c>
      <c r="K1081">
        <v>170</v>
      </c>
      <c r="L1081" s="27">
        <f>RestaurantData[[#This Row],[DailyCustAvg]]*30</f>
        <v>5100</v>
      </c>
      <c r="M1081" s="7">
        <f>(((RestaurantData[[#This Row],[FitScore]]/100)*RestaurantData[[#This Row],[DailyCustAvg]])/3.5)*30</f>
        <v>1457.1428571428571</v>
      </c>
      <c r="N1081">
        <v>40.729628917564</v>
      </c>
      <c r="O1081">
        <v>-73.982623541083001</v>
      </c>
      <c r="P1081">
        <v>103</v>
      </c>
      <c r="Q1081">
        <v>2</v>
      </c>
      <c r="R1081">
        <f>(RestaurantData[[#This Row],[MonthySales]]/1500)*0.07</f>
        <v>6.8000000000000005E-2</v>
      </c>
    </row>
    <row r="1082" spans="1:18" hidden="1" x14ac:dyDescent="0.3">
      <c r="A1082">
        <v>50084061</v>
      </c>
      <c r="B1082" s="1" t="s">
        <v>833</v>
      </c>
      <c r="C1082" t="s">
        <v>14</v>
      </c>
      <c r="D1082" s="2">
        <v>510</v>
      </c>
      <c r="E1082" s="1" t="s">
        <v>834</v>
      </c>
      <c r="F1082" s="2">
        <v>10009</v>
      </c>
      <c r="G1082" s="3">
        <v>2129823929</v>
      </c>
      <c r="H1082" s="1" t="s">
        <v>16</v>
      </c>
      <c r="I1082" t="s">
        <v>21</v>
      </c>
      <c r="J1082">
        <v>100</v>
      </c>
      <c r="K1082">
        <v>168</v>
      </c>
      <c r="L1082" s="27">
        <f>RestaurantData[[#This Row],[DailyCustAvg]]*30</f>
        <v>5040</v>
      </c>
      <c r="M1082" s="7">
        <f>(((RestaurantData[[#This Row],[FitScore]]/100)*RestaurantData[[#This Row],[DailyCustAvg]])/3.5)*30</f>
        <v>1440</v>
      </c>
      <c r="N1082">
        <v>40.728215152106998</v>
      </c>
      <c r="O1082">
        <v>-73.981281738153001</v>
      </c>
      <c r="P1082">
        <v>103</v>
      </c>
      <c r="Q1082">
        <v>2</v>
      </c>
      <c r="R1082">
        <f>(RestaurantData[[#This Row],[MonthySales]]/1500)*0.07</f>
        <v>6.720000000000001E-2</v>
      </c>
    </row>
    <row r="1083" spans="1:18" hidden="1" x14ac:dyDescent="0.3">
      <c r="A1083">
        <v>50089107</v>
      </c>
      <c r="B1083" s="1" t="s">
        <v>1322</v>
      </c>
      <c r="C1083" t="s">
        <v>14</v>
      </c>
      <c r="D1083" s="2">
        <v>147</v>
      </c>
      <c r="E1083" s="1" t="s">
        <v>836</v>
      </c>
      <c r="F1083" s="2">
        <v>10009</v>
      </c>
      <c r="G1083" s="3">
        <v>9176757709</v>
      </c>
      <c r="H1083" s="1" t="s">
        <v>202</v>
      </c>
      <c r="I1083" t="s">
        <v>21</v>
      </c>
      <c r="J1083">
        <v>100</v>
      </c>
      <c r="K1083">
        <v>168</v>
      </c>
      <c r="L1083" s="27">
        <f>RestaurantData[[#This Row],[DailyCustAvg]]*30</f>
        <v>5040</v>
      </c>
      <c r="M1083" s="7">
        <f>(((RestaurantData[[#This Row],[FitScore]]/100)*RestaurantData[[#This Row],[DailyCustAvg]])/3.5)*30</f>
        <v>1440</v>
      </c>
      <c r="N1083">
        <v>40.727405647501001</v>
      </c>
      <c r="O1083">
        <v>-73.982559179974999</v>
      </c>
      <c r="P1083">
        <v>103</v>
      </c>
      <c r="Q1083">
        <v>2</v>
      </c>
      <c r="R1083">
        <f>(RestaurantData[[#This Row],[MonthySales]]/1500)*0.07</f>
        <v>6.720000000000001E-2</v>
      </c>
    </row>
    <row r="1084" spans="1:18" hidden="1" x14ac:dyDescent="0.3">
      <c r="A1084">
        <v>41407362</v>
      </c>
      <c r="B1084" s="1" t="s">
        <v>927</v>
      </c>
      <c r="C1084" t="s">
        <v>14</v>
      </c>
      <c r="D1084" s="2">
        <v>78</v>
      </c>
      <c r="E1084" s="1" t="s">
        <v>870</v>
      </c>
      <c r="F1084" s="2">
        <v>10009</v>
      </c>
      <c r="G1084" s="3">
        <v>2123580160</v>
      </c>
      <c r="H1084" s="1" t="s">
        <v>186</v>
      </c>
      <c r="I1084" t="s">
        <v>21</v>
      </c>
      <c r="J1084">
        <v>99</v>
      </c>
      <c r="K1084">
        <v>164</v>
      </c>
      <c r="L1084" s="27">
        <f>RestaurantData[[#This Row],[DailyCustAvg]]*30</f>
        <v>4920</v>
      </c>
      <c r="M1084" s="7">
        <f>(((RestaurantData[[#This Row],[FitScore]]/100)*RestaurantData[[#This Row],[DailyCustAvg]])/3.5)*30</f>
        <v>1391.6571428571428</v>
      </c>
      <c r="N1084">
        <v>40.723160211950002</v>
      </c>
      <c r="O1084">
        <v>-73.988191941805994</v>
      </c>
      <c r="P1084">
        <v>103</v>
      </c>
      <c r="Q1084">
        <v>2</v>
      </c>
      <c r="R1084">
        <f>(RestaurantData[[#This Row],[MonthySales]]/1500)*0.07</f>
        <v>6.4944000000000002E-2</v>
      </c>
    </row>
    <row r="1085" spans="1:18" hidden="1" x14ac:dyDescent="0.3">
      <c r="A1085">
        <v>41605054</v>
      </c>
      <c r="B1085" s="1" t="s">
        <v>1303</v>
      </c>
      <c r="C1085" t="s">
        <v>14</v>
      </c>
      <c r="D1085" s="2">
        <v>165</v>
      </c>
      <c r="E1085" s="1" t="s">
        <v>836</v>
      </c>
      <c r="F1085" s="2">
        <v>10009</v>
      </c>
      <c r="G1085" s="3">
        <v>6463516520</v>
      </c>
      <c r="H1085" s="1" t="s">
        <v>52</v>
      </c>
      <c r="I1085" t="s">
        <v>17</v>
      </c>
      <c r="J1085">
        <v>99</v>
      </c>
      <c r="K1085">
        <v>161</v>
      </c>
      <c r="L1085" s="27">
        <f>RestaurantData[[#This Row],[DailyCustAvg]]*30</f>
        <v>4830</v>
      </c>
      <c r="M1085" s="7">
        <f>(((RestaurantData[[#This Row],[FitScore]]/100)*RestaurantData[[#This Row],[DailyCustAvg]])/3.5)*30</f>
        <v>1366.2</v>
      </c>
      <c r="N1085">
        <v>40.728072549944002</v>
      </c>
      <c r="O1085">
        <v>-73.982068318914003</v>
      </c>
      <c r="P1085">
        <v>103</v>
      </c>
      <c r="Q1085">
        <v>2</v>
      </c>
      <c r="R1085">
        <f>(RestaurantData[[#This Row],[MonthySales]]/1500)*0.07</f>
        <v>6.3756000000000007E-2</v>
      </c>
    </row>
    <row r="1086" spans="1:18" hidden="1" x14ac:dyDescent="0.3">
      <c r="A1086">
        <v>50073100</v>
      </c>
      <c r="B1086" s="1" t="s">
        <v>911</v>
      </c>
      <c r="C1086" t="s">
        <v>14</v>
      </c>
      <c r="D1086" s="2">
        <v>195</v>
      </c>
      <c r="E1086" s="1" t="s">
        <v>836</v>
      </c>
      <c r="F1086" s="2">
        <v>10009</v>
      </c>
      <c r="G1086" s="3">
        <v>2125108986</v>
      </c>
      <c r="H1086" s="1" t="s">
        <v>56</v>
      </c>
      <c r="I1086" t="s">
        <v>17</v>
      </c>
      <c r="J1086">
        <v>100</v>
      </c>
      <c r="K1086">
        <v>158</v>
      </c>
      <c r="L1086" s="27">
        <f>RestaurantData[[#This Row],[DailyCustAvg]]*30</f>
        <v>4740</v>
      </c>
      <c r="M1086" s="7">
        <f>(((RestaurantData[[#This Row],[FitScore]]/100)*RestaurantData[[#This Row],[DailyCustAvg]])/3.5)*30</f>
        <v>1354.2857142857144</v>
      </c>
      <c r="N1086">
        <v>40.729178561902003</v>
      </c>
      <c r="O1086">
        <v>-73.981263426273003</v>
      </c>
      <c r="P1086">
        <v>103</v>
      </c>
      <c r="Q1086">
        <v>2</v>
      </c>
      <c r="R1086">
        <f>(RestaurantData[[#This Row],[MonthySales]]/1500)*0.07</f>
        <v>6.3200000000000006E-2</v>
      </c>
    </row>
    <row r="1087" spans="1:18" hidden="1" x14ac:dyDescent="0.3">
      <c r="A1087">
        <v>50090221</v>
      </c>
      <c r="B1087" s="1" t="s">
        <v>1105</v>
      </c>
      <c r="C1087" t="s">
        <v>14</v>
      </c>
      <c r="D1087" s="2">
        <v>505</v>
      </c>
      <c r="E1087" s="1" t="s">
        <v>650</v>
      </c>
      <c r="F1087" s="2">
        <v>10009</v>
      </c>
      <c r="G1087" s="3">
        <v>3478667739</v>
      </c>
      <c r="H1087" s="1" t="s">
        <v>16</v>
      </c>
      <c r="I1087" t="s">
        <v>17</v>
      </c>
      <c r="J1087">
        <v>100</v>
      </c>
      <c r="K1087">
        <v>157</v>
      </c>
      <c r="L1087" s="27">
        <f>RestaurantData[[#This Row],[DailyCustAvg]]*30</f>
        <v>4710</v>
      </c>
      <c r="M1087" s="7">
        <f>(((RestaurantData[[#This Row],[FitScore]]/100)*RestaurantData[[#This Row],[DailyCustAvg]])/3.5)*30</f>
        <v>1345.7142857142856</v>
      </c>
      <c r="N1087">
        <v>40.728912260138998</v>
      </c>
      <c r="O1087">
        <v>-73.980902698454997</v>
      </c>
      <c r="P1087">
        <v>103</v>
      </c>
      <c r="Q1087">
        <v>2</v>
      </c>
      <c r="R1087">
        <f>(RestaurantData[[#This Row],[MonthySales]]/1500)*0.07</f>
        <v>6.2799999999999995E-2</v>
      </c>
    </row>
    <row r="1088" spans="1:18" hidden="1" x14ac:dyDescent="0.3">
      <c r="A1088">
        <v>41297135</v>
      </c>
      <c r="B1088" s="1" t="s">
        <v>1189</v>
      </c>
      <c r="C1088" t="s">
        <v>14</v>
      </c>
      <c r="D1088" s="2">
        <v>219</v>
      </c>
      <c r="E1088" s="1" t="s">
        <v>836</v>
      </c>
      <c r="F1088" s="2">
        <v>10009</v>
      </c>
      <c r="G1088" s="3">
        <v>2123539500</v>
      </c>
      <c r="H1088" s="1" t="s">
        <v>16</v>
      </c>
      <c r="I1088" t="s">
        <v>21</v>
      </c>
      <c r="J1088">
        <v>100</v>
      </c>
      <c r="K1088">
        <v>157</v>
      </c>
      <c r="L1088" s="27">
        <f>RestaurantData[[#This Row],[DailyCustAvg]]*30</f>
        <v>4710</v>
      </c>
      <c r="M1088" s="7">
        <f>(((RestaurantData[[#This Row],[FitScore]]/100)*RestaurantData[[#This Row],[DailyCustAvg]])/3.5)*30</f>
        <v>1345.7142857142856</v>
      </c>
      <c r="N1088">
        <v>40.730029336139999</v>
      </c>
      <c r="O1088">
        <v>-73.980642594564003</v>
      </c>
      <c r="P1088">
        <v>103</v>
      </c>
      <c r="Q1088">
        <v>2</v>
      </c>
      <c r="R1088">
        <f>(RestaurantData[[#This Row],[MonthySales]]/1500)*0.07</f>
        <v>6.2799999999999995E-2</v>
      </c>
    </row>
    <row r="1089" spans="1:18" hidden="1" x14ac:dyDescent="0.3">
      <c r="A1089">
        <v>41467140</v>
      </c>
      <c r="B1089" s="1" t="s">
        <v>1134</v>
      </c>
      <c r="C1089" t="s">
        <v>14</v>
      </c>
      <c r="D1089" s="2">
        <v>95</v>
      </c>
      <c r="E1089" s="1" t="s">
        <v>836</v>
      </c>
      <c r="F1089" s="2">
        <v>10009</v>
      </c>
      <c r="G1089" s="3">
        <v>2126146818</v>
      </c>
      <c r="H1089" s="1" t="s">
        <v>207</v>
      </c>
      <c r="I1089" t="s">
        <v>21</v>
      </c>
      <c r="J1089">
        <v>100</v>
      </c>
      <c r="K1089">
        <v>155</v>
      </c>
      <c r="L1089" s="27">
        <f>RestaurantData[[#This Row],[DailyCustAvg]]*30</f>
        <v>4650</v>
      </c>
      <c r="M1089" s="7">
        <f>(((RestaurantData[[#This Row],[FitScore]]/100)*RestaurantData[[#This Row],[DailyCustAvg]])/3.5)*30</f>
        <v>1328.5714285714284</v>
      </c>
      <c r="N1089">
        <v>40.725555871856997</v>
      </c>
      <c r="O1089">
        <v>-73.983905393019995</v>
      </c>
      <c r="P1089">
        <v>103</v>
      </c>
      <c r="Q1089">
        <v>2</v>
      </c>
      <c r="R1089">
        <f>(RestaurantData[[#This Row],[MonthySales]]/1500)*0.07</f>
        <v>6.2000000000000006E-2</v>
      </c>
    </row>
    <row r="1090" spans="1:18" hidden="1" x14ac:dyDescent="0.3">
      <c r="A1090">
        <v>40894333</v>
      </c>
      <c r="B1090" s="1" t="s">
        <v>1159</v>
      </c>
      <c r="C1090" t="s">
        <v>14</v>
      </c>
      <c r="D1090" s="2">
        <v>62</v>
      </c>
      <c r="E1090" s="1" t="s">
        <v>845</v>
      </c>
      <c r="F1090" s="2">
        <v>10009</v>
      </c>
      <c r="G1090" s="3">
        <v>6469432816</v>
      </c>
      <c r="H1090" s="1" t="s">
        <v>16</v>
      </c>
      <c r="I1090" t="s">
        <v>21</v>
      </c>
      <c r="J1090">
        <v>99</v>
      </c>
      <c r="K1090">
        <v>150</v>
      </c>
      <c r="L1090" s="27">
        <f>RestaurantData[[#This Row],[DailyCustAvg]]*30</f>
        <v>4500</v>
      </c>
      <c r="M1090" s="7">
        <f>(((RestaurantData[[#This Row],[FitScore]]/100)*RestaurantData[[#This Row],[DailyCustAvg]])/3.5)*30</f>
        <v>1272.8571428571429</v>
      </c>
      <c r="N1090">
        <v>40.722664995696</v>
      </c>
      <c r="O1090">
        <v>-73.979872696105005</v>
      </c>
      <c r="P1090">
        <v>103</v>
      </c>
      <c r="Q1090">
        <v>2</v>
      </c>
      <c r="R1090">
        <f>(RestaurantData[[#This Row],[MonthySales]]/1500)*0.07</f>
        <v>5.9400000000000008E-2</v>
      </c>
    </row>
    <row r="1091" spans="1:18" hidden="1" x14ac:dyDescent="0.3">
      <c r="A1091">
        <v>41721343</v>
      </c>
      <c r="B1091" s="1" t="s">
        <v>948</v>
      </c>
      <c r="C1091" t="s">
        <v>14</v>
      </c>
      <c r="D1091" s="2">
        <v>442</v>
      </c>
      <c r="E1091" s="1" t="s">
        <v>879</v>
      </c>
      <c r="F1091" s="2">
        <v>10009</v>
      </c>
      <c r="G1091" s="3">
        <v>2122605842</v>
      </c>
      <c r="H1091" s="1" t="s">
        <v>16</v>
      </c>
      <c r="I1091" t="s">
        <v>17</v>
      </c>
      <c r="J1091">
        <v>99</v>
      </c>
      <c r="K1091">
        <v>149</v>
      </c>
      <c r="L1091" s="27">
        <f>RestaurantData[[#This Row],[DailyCustAvg]]*30</f>
        <v>4470</v>
      </c>
      <c r="M1091" s="7">
        <f>(((RestaurantData[[#This Row],[FitScore]]/100)*RestaurantData[[#This Row],[DailyCustAvg]])/3.5)*30</f>
        <v>1264.3714285714286</v>
      </c>
      <c r="N1091">
        <v>40.730789730314001</v>
      </c>
      <c r="O1091">
        <v>-73.981208849526993</v>
      </c>
      <c r="P1091">
        <v>103</v>
      </c>
      <c r="Q1091">
        <v>2</v>
      </c>
      <c r="R1091">
        <f>(RestaurantData[[#This Row],[MonthySales]]/1500)*0.07</f>
        <v>5.9004000000000008E-2</v>
      </c>
    </row>
    <row r="1092" spans="1:18" hidden="1" x14ac:dyDescent="0.3">
      <c r="A1092">
        <v>50038223</v>
      </c>
      <c r="B1092" s="1" t="s">
        <v>1061</v>
      </c>
      <c r="C1092" t="s">
        <v>14</v>
      </c>
      <c r="D1092" s="2">
        <v>261</v>
      </c>
      <c r="E1092" s="1" t="s">
        <v>899</v>
      </c>
      <c r="F1092" s="2">
        <v>10009</v>
      </c>
      <c r="G1092" s="3">
        <v>6466494214</v>
      </c>
      <c r="H1092" s="1" t="s">
        <v>188</v>
      </c>
      <c r="I1092" t="s">
        <v>17</v>
      </c>
      <c r="J1092">
        <v>100</v>
      </c>
      <c r="K1092">
        <v>149</v>
      </c>
      <c r="L1092" s="27">
        <f>RestaurantData[[#This Row],[DailyCustAvg]]*30</f>
        <v>4470</v>
      </c>
      <c r="M1092" s="7">
        <f>(((RestaurantData[[#This Row],[FitScore]]/100)*RestaurantData[[#This Row],[DailyCustAvg]])/3.5)*30</f>
        <v>1277.1428571428571</v>
      </c>
      <c r="N1092">
        <v>40.728404889868997</v>
      </c>
      <c r="O1092">
        <v>-73.983558334061001</v>
      </c>
      <c r="P1092">
        <v>103</v>
      </c>
      <c r="Q1092">
        <v>2</v>
      </c>
      <c r="R1092">
        <f>(RestaurantData[[#This Row],[MonthySales]]/1500)*0.07</f>
        <v>5.9600000000000007E-2</v>
      </c>
    </row>
    <row r="1093" spans="1:18" hidden="1" x14ac:dyDescent="0.3">
      <c r="A1093">
        <v>50073755</v>
      </c>
      <c r="B1093" s="1" t="s">
        <v>1097</v>
      </c>
      <c r="C1093" t="s">
        <v>14</v>
      </c>
      <c r="D1093" s="2">
        <v>26</v>
      </c>
      <c r="E1093" s="1" t="s">
        <v>852</v>
      </c>
      <c r="F1093" s="2">
        <v>10009</v>
      </c>
      <c r="G1093" s="3">
        <v>6469619801</v>
      </c>
      <c r="H1093" s="1" t="s">
        <v>202</v>
      </c>
      <c r="I1093" t="s">
        <v>17</v>
      </c>
      <c r="J1093">
        <v>100</v>
      </c>
      <c r="K1093">
        <v>149</v>
      </c>
      <c r="L1093" s="27">
        <f>RestaurantData[[#This Row],[DailyCustAvg]]*30</f>
        <v>4470</v>
      </c>
      <c r="M1093" s="7">
        <f>(((RestaurantData[[#This Row],[FitScore]]/100)*RestaurantData[[#This Row],[DailyCustAvg]])/3.5)*30</f>
        <v>1277.1428571428571</v>
      </c>
      <c r="N1093">
        <v>40.723791492613998</v>
      </c>
      <c r="O1093">
        <v>-73.988040303961</v>
      </c>
      <c r="P1093">
        <v>103</v>
      </c>
      <c r="Q1093">
        <v>2</v>
      </c>
      <c r="R1093">
        <f>(RestaurantData[[#This Row],[MonthySales]]/1500)*0.07</f>
        <v>5.9600000000000007E-2</v>
      </c>
    </row>
    <row r="1094" spans="1:18" hidden="1" x14ac:dyDescent="0.3">
      <c r="A1094">
        <v>40534155</v>
      </c>
      <c r="B1094" s="1" t="s">
        <v>1165</v>
      </c>
      <c r="C1094" t="s">
        <v>14</v>
      </c>
      <c r="D1094" s="2">
        <v>119</v>
      </c>
      <c r="E1094" s="1" t="s">
        <v>836</v>
      </c>
      <c r="F1094" s="2">
        <v>10009</v>
      </c>
      <c r="G1094" s="3">
        <v>2122531470</v>
      </c>
      <c r="H1094" s="1" t="s">
        <v>16</v>
      </c>
      <c r="I1094" t="s">
        <v>21</v>
      </c>
      <c r="J1094">
        <v>99</v>
      </c>
      <c r="K1094">
        <v>147</v>
      </c>
      <c r="L1094" s="27">
        <f>RestaurantData[[#This Row],[DailyCustAvg]]*30</f>
        <v>4410</v>
      </c>
      <c r="M1094" s="7">
        <f>(((RestaurantData[[#This Row],[FitScore]]/100)*RestaurantData[[#This Row],[DailyCustAvg]])/3.5)*30</f>
        <v>1247.3999999999999</v>
      </c>
      <c r="N1094">
        <v>40.726357260099</v>
      </c>
      <c r="O1094">
        <v>-73.983320720397998</v>
      </c>
      <c r="P1094">
        <v>103</v>
      </c>
      <c r="Q1094">
        <v>2</v>
      </c>
      <c r="R1094">
        <f>(RestaurantData[[#This Row],[MonthySales]]/1500)*0.07</f>
        <v>5.8212E-2</v>
      </c>
    </row>
    <row r="1095" spans="1:18" hidden="1" x14ac:dyDescent="0.3">
      <c r="A1095">
        <v>40365098</v>
      </c>
      <c r="B1095" s="1" t="s">
        <v>1004</v>
      </c>
      <c r="C1095" t="s">
        <v>14</v>
      </c>
      <c r="D1095" s="2">
        <v>93</v>
      </c>
      <c r="E1095" s="1" t="s">
        <v>185</v>
      </c>
      <c r="F1095" s="2">
        <v>10013</v>
      </c>
      <c r="G1095" s="3">
        <v>2123496779</v>
      </c>
      <c r="H1095" s="1" t="s">
        <v>24</v>
      </c>
      <c r="I1095" t="s">
        <v>17</v>
      </c>
      <c r="J1095">
        <v>99</v>
      </c>
      <c r="K1095">
        <v>346</v>
      </c>
      <c r="L1095" s="27">
        <f>RestaurantData[[#This Row],[DailyCustAvg]]*30</f>
        <v>10380</v>
      </c>
      <c r="M1095" s="7">
        <f>(((RestaurantData[[#This Row],[FitScore]]/100)*RestaurantData[[#This Row],[DailyCustAvg]])/3.5)*30</f>
        <v>2936.0571428571429</v>
      </c>
      <c r="N1095">
        <v>40.717018029408003</v>
      </c>
      <c r="O1095">
        <v>-73.999624832129001</v>
      </c>
      <c r="P1095">
        <v>103</v>
      </c>
      <c r="Q1095">
        <v>1</v>
      </c>
      <c r="R1095">
        <f>(RestaurantData[[#This Row],[MonthySales]]/1500)*0.07</f>
        <v>0.137016</v>
      </c>
    </row>
    <row r="1096" spans="1:18" hidden="1" x14ac:dyDescent="0.3">
      <c r="A1096">
        <v>50011908</v>
      </c>
      <c r="B1096" s="1" t="s">
        <v>917</v>
      </c>
      <c r="C1096" t="s">
        <v>14</v>
      </c>
      <c r="D1096" s="2">
        <v>5</v>
      </c>
      <c r="E1096" s="1" t="s">
        <v>394</v>
      </c>
      <c r="F1096" s="2">
        <v>10013</v>
      </c>
      <c r="G1096" s="3">
        <v>2125668388</v>
      </c>
      <c r="H1096" s="1" t="s">
        <v>207</v>
      </c>
      <c r="J1096">
        <v>100</v>
      </c>
      <c r="K1096">
        <v>344</v>
      </c>
      <c r="L1096" s="27">
        <f>RestaurantData[[#This Row],[DailyCustAvg]]*30</f>
        <v>10320</v>
      </c>
      <c r="M1096" s="7">
        <f>(((RestaurantData[[#This Row],[FitScore]]/100)*RestaurantData[[#This Row],[DailyCustAvg]])/3.5)*30</f>
        <v>2948.5714285714289</v>
      </c>
      <c r="N1096">
        <v>40.713875262808997</v>
      </c>
      <c r="O1096">
        <v>-73.998708617879004</v>
      </c>
      <c r="P1096">
        <v>103</v>
      </c>
      <c r="Q1096">
        <v>1</v>
      </c>
      <c r="R1096">
        <f>(RestaurantData[[#This Row],[MonthySales]]/1500)*0.07</f>
        <v>0.13760000000000003</v>
      </c>
    </row>
    <row r="1097" spans="1:18" hidden="1" x14ac:dyDescent="0.3">
      <c r="A1097">
        <v>50079599</v>
      </c>
      <c r="B1097" s="1" t="s">
        <v>1154</v>
      </c>
      <c r="C1097" t="s">
        <v>14</v>
      </c>
      <c r="D1097" s="2">
        <v>47</v>
      </c>
      <c r="E1097" s="1" t="s">
        <v>1080</v>
      </c>
      <c r="F1097" s="2">
        <v>10013</v>
      </c>
      <c r="G1097" s="3">
        <v>2127919365</v>
      </c>
      <c r="H1097" s="1" t="s">
        <v>73</v>
      </c>
      <c r="I1097" t="s">
        <v>17</v>
      </c>
      <c r="J1097">
        <v>99</v>
      </c>
      <c r="K1097">
        <v>341</v>
      </c>
      <c r="L1097" s="27">
        <f>RestaurantData[[#This Row],[DailyCustAvg]]*30</f>
        <v>10230</v>
      </c>
      <c r="M1097" s="7">
        <f>(((RestaurantData[[#This Row],[FitScore]]/100)*RestaurantData[[#This Row],[DailyCustAvg]])/3.5)*30</f>
        <v>2893.6285714285709</v>
      </c>
      <c r="N1097">
        <v>40.715176257586997</v>
      </c>
      <c r="O1097">
        <v>-73.997254857399994</v>
      </c>
      <c r="P1097">
        <v>103</v>
      </c>
      <c r="Q1097">
        <v>1</v>
      </c>
      <c r="R1097">
        <f>(RestaurantData[[#This Row],[MonthySales]]/1500)*0.07</f>
        <v>0.13503599999999999</v>
      </c>
    </row>
    <row r="1098" spans="1:18" hidden="1" x14ac:dyDescent="0.3">
      <c r="A1098">
        <v>50004619</v>
      </c>
      <c r="B1098" s="1" t="s">
        <v>1268</v>
      </c>
      <c r="C1098" t="s">
        <v>14</v>
      </c>
      <c r="D1098" s="2">
        <v>42</v>
      </c>
      <c r="E1098" s="1" t="s">
        <v>379</v>
      </c>
      <c r="F1098" s="2">
        <v>10013</v>
      </c>
      <c r="G1098" s="3">
        <v>2123490070</v>
      </c>
      <c r="H1098" s="1" t="s">
        <v>242</v>
      </c>
      <c r="I1098" t="s">
        <v>17</v>
      </c>
      <c r="J1098">
        <v>99</v>
      </c>
      <c r="K1098">
        <v>333</v>
      </c>
      <c r="L1098" s="27">
        <f>RestaurantData[[#This Row],[DailyCustAvg]]*30</f>
        <v>9990</v>
      </c>
      <c r="M1098" s="7">
        <f>(((RestaurantData[[#This Row],[FitScore]]/100)*RestaurantData[[#This Row],[DailyCustAvg]])/3.5)*30</f>
        <v>2825.7428571428572</v>
      </c>
      <c r="N1098">
        <v>40.714885344335002</v>
      </c>
      <c r="O1098">
        <v>-73.999617629644007</v>
      </c>
      <c r="P1098">
        <v>103</v>
      </c>
      <c r="Q1098">
        <v>1</v>
      </c>
      <c r="R1098">
        <f>(RestaurantData[[#This Row],[MonthySales]]/1500)*0.07</f>
        <v>0.13186800000000001</v>
      </c>
    </row>
    <row r="1099" spans="1:18" hidden="1" x14ac:dyDescent="0.3">
      <c r="A1099">
        <v>50054890</v>
      </c>
      <c r="B1099" s="1" t="s">
        <v>1272</v>
      </c>
      <c r="C1099" t="s">
        <v>14</v>
      </c>
      <c r="D1099" s="2">
        <v>75</v>
      </c>
      <c r="E1099" s="1" t="s">
        <v>185</v>
      </c>
      <c r="F1099" s="2">
        <v>10013</v>
      </c>
      <c r="G1099" s="3">
        <v>9172612733</v>
      </c>
      <c r="H1099" s="1" t="s">
        <v>20</v>
      </c>
      <c r="I1099" t="s">
        <v>17</v>
      </c>
      <c r="J1099">
        <v>99</v>
      </c>
      <c r="K1099">
        <v>331</v>
      </c>
      <c r="L1099" s="27">
        <f>RestaurantData[[#This Row],[DailyCustAvg]]*30</f>
        <v>9930</v>
      </c>
      <c r="M1099" s="7">
        <f>(((RestaurantData[[#This Row],[FitScore]]/100)*RestaurantData[[#This Row],[DailyCustAvg]])/3.5)*30</f>
        <v>2808.7714285714283</v>
      </c>
      <c r="N1099">
        <v>40.716320858875001</v>
      </c>
      <c r="O1099">
        <v>-74.000046895490996</v>
      </c>
      <c r="P1099">
        <v>103</v>
      </c>
      <c r="Q1099">
        <v>1</v>
      </c>
      <c r="R1099">
        <f>(RestaurantData[[#This Row],[MonthySales]]/1500)*0.07</f>
        <v>0.131076</v>
      </c>
    </row>
    <row r="1100" spans="1:18" hidden="1" x14ac:dyDescent="0.3">
      <c r="A1100">
        <v>50078178</v>
      </c>
      <c r="B1100" s="1" t="s">
        <v>1335</v>
      </c>
      <c r="C1100" t="s">
        <v>14</v>
      </c>
      <c r="D1100" s="2">
        <v>56</v>
      </c>
      <c r="E1100" s="1" t="s">
        <v>394</v>
      </c>
      <c r="F1100" s="2">
        <v>10013</v>
      </c>
      <c r="G1100" s="3">
        <v>2129664033</v>
      </c>
      <c r="H1100" s="1" t="s">
        <v>242</v>
      </c>
      <c r="I1100" t="s">
        <v>21</v>
      </c>
      <c r="J1100">
        <v>100</v>
      </c>
      <c r="K1100">
        <v>328</v>
      </c>
      <c r="L1100" s="27">
        <f>RestaurantData[[#This Row],[DailyCustAvg]]*30</f>
        <v>9840</v>
      </c>
      <c r="M1100" s="7">
        <f>(((RestaurantData[[#This Row],[FitScore]]/100)*RestaurantData[[#This Row],[DailyCustAvg]])/3.5)*30</f>
        <v>2811.4285714285711</v>
      </c>
      <c r="N1100">
        <v>40.715898152130002</v>
      </c>
      <c r="O1100">
        <v>-73.998311773054994</v>
      </c>
      <c r="P1100">
        <v>103</v>
      </c>
      <c r="Q1100">
        <v>1</v>
      </c>
      <c r="R1100">
        <f>(RestaurantData[[#This Row],[MonthySales]]/1500)*0.07</f>
        <v>0.13120000000000001</v>
      </c>
    </row>
    <row r="1101" spans="1:18" hidden="1" x14ac:dyDescent="0.3">
      <c r="A1101">
        <v>50077219</v>
      </c>
      <c r="B1101" s="1" t="s">
        <v>1152</v>
      </c>
      <c r="C1101" t="s">
        <v>14</v>
      </c>
      <c r="D1101" s="2">
        <v>50</v>
      </c>
      <c r="E1101" s="1" t="s">
        <v>394</v>
      </c>
      <c r="F1101" s="2">
        <v>10013</v>
      </c>
      <c r="G1101" s="3">
        <v>6467755989</v>
      </c>
      <c r="H1101" s="1" t="s">
        <v>242</v>
      </c>
      <c r="I1101" t="s">
        <v>17</v>
      </c>
      <c r="J1101">
        <v>99</v>
      </c>
      <c r="K1101">
        <v>323</v>
      </c>
      <c r="L1101" s="27">
        <f>RestaurantData[[#This Row],[DailyCustAvg]]*30</f>
        <v>9690</v>
      </c>
      <c r="M1101" s="7">
        <f>(((RestaurantData[[#This Row],[FitScore]]/100)*RestaurantData[[#This Row],[DailyCustAvg]])/3.5)*30</f>
        <v>2740.8857142857141</v>
      </c>
      <c r="N1101">
        <v>40.715527611509003</v>
      </c>
      <c r="O1101">
        <v>-73.998539042527995</v>
      </c>
      <c r="P1101">
        <v>103</v>
      </c>
      <c r="Q1101">
        <v>1</v>
      </c>
      <c r="R1101">
        <f>(RestaurantData[[#This Row],[MonthySales]]/1500)*0.07</f>
        <v>0.12790799999999999</v>
      </c>
    </row>
    <row r="1102" spans="1:18" hidden="1" x14ac:dyDescent="0.3">
      <c r="A1102">
        <v>40762853</v>
      </c>
      <c r="B1102" s="1" t="s">
        <v>1020</v>
      </c>
      <c r="C1102" t="s">
        <v>14</v>
      </c>
      <c r="D1102" s="2">
        <v>28</v>
      </c>
      <c r="E1102" s="1" t="s">
        <v>534</v>
      </c>
      <c r="F1102" s="2">
        <v>10013</v>
      </c>
      <c r="G1102" s="3">
        <v>2123490923</v>
      </c>
      <c r="H1102" s="1" t="s">
        <v>242</v>
      </c>
      <c r="I1102" t="s">
        <v>21</v>
      </c>
      <c r="J1102">
        <v>99</v>
      </c>
      <c r="K1102">
        <v>301</v>
      </c>
      <c r="L1102" s="27">
        <f>RestaurantData[[#This Row],[DailyCustAvg]]*30</f>
        <v>9030</v>
      </c>
      <c r="M1102" s="7">
        <f>(((RestaurantData[[#This Row],[FitScore]]/100)*RestaurantData[[#This Row],[DailyCustAvg]])/3.5)*30</f>
        <v>2554.1999999999998</v>
      </c>
      <c r="N1102">
        <v>40.714970389858003</v>
      </c>
      <c r="O1102">
        <v>-73.996861673249995</v>
      </c>
      <c r="P1102">
        <v>103</v>
      </c>
      <c r="Q1102">
        <v>1</v>
      </c>
      <c r="R1102">
        <f>(RestaurantData[[#This Row],[MonthySales]]/1500)*0.07</f>
        <v>0.119196</v>
      </c>
    </row>
    <row r="1103" spans="1:18" hidden="1" x14ac:dyDescent="0.3">
      <c r="A1103">
        <v>41335133</v>
      </c>
      <c r="B1103" s="1" t="s">
        <v>1109</v>
      </c>
      <c r="C1103" t="s">
        <v>14</v>
      </c>
      <c r="D1103" s="2">
        <v>46</v>
      </c>
      <c r="E1103" s="1" t="s">
        <v>379</v>
      </c>
      <c r="F1103" s="2">
        <v>10013</v>
      </c>
      <c r="G1103" s="3">
        <v>2126087440</v>
      </c>
      <c r="H1103" s="1" t="s">
        <v>16</v>
      </c>
      <c r="I1103" t="s">
        <v>21</v>
      </c>
      <c r="J1103">
        <v>99</v>
      </c>
      <c r="K1103">
        <v>291</v>
      </c>
      <c r="L1103" s="27">
        <f>RestaurantData[[#This Row],[DailyCustAvg]]*30</f>
        <v>8730</v>
      </c>
      <c r="M1103" s="7">
        <f>(((RestaurantData[[#This Row],[FitScore]]/100)*RestaurantData[[#This Row],[DailyCustAvg]])/3.5)*30</f>
        <v>2469.3428571428567</v>
      </c>
      <c r="N1103">
        <v>40.714995135114002</v>
      </c>
      <c r="O1103">
        <v>-73.999628450833001</v>
      </c>
      <c r="P1103">
        <v>103</v>
      </c>
      <c r="Q1103">
        <v>1</v>
      </c>
      <c r="R1103">
        <f>(RestaurantData[[#This Row],[MonthySales]]/1500)*0.07</f>
        <v>0.11523599999999999</v>
      </c>
    </row>
    <row r="1104" spans="1:18" hidden="1" x14ac:dyDescent="0.3">
      <c r="A1104">
        <v>41182363</v>
      </c>
      <c r="B1104" s="1" t="s">
        <v>1228</v>
      </c>
      <c r="C1104" t="s">
        <v>14</v>
      </c>
      <c r="D1104" s="2">
        <v>106</v>
      </c>
      <c r="E1104" s="1" t="s">
        <v>1229</v>
      </c>
      <c r="F1104" s="2">
        <v>10013</v>
      </c>
      <c r="G1104" s="3">
        <v>2126931060</v>
      </c>
      <c r="H1104" s="1" t="s">
        <v>242</v>
      </c>
      <c r="I1104" t="s">
        <v>21</v>
      </c>
      <c r="J1104">
        <v>99</v>
      </c>
      <c r="K1104">
        <v>288</v>
      </c>
      <c r="L1104" s="27">
        <f>RestaurantData[[#This Row],[DailyCustAvg]]*30</f>
        <v>8640</v>
      </c>
      <c r="M1104" s="7">
        <f>(((RestaurantData[[#This Row],[FitScore]]/100)*RestaurantData[[#This Row],[DailyCustAvg]])/3.5)*30</f>
        <v>2443.8857142857146</v>
      </c>
      <c r="N1104">
        <v>40.714470882812002</v>
      </c>
      <c r="O1104">
        <v>-73.999307408961997</v>
      </c>
      <c r="P1104">
        <v>103</v>
      </c>
      <c r="Q1104">
        <v>1</v>
      </c>
      <c r="R1104">
        <f>(RestaurantData[[#This Row],[MonthySales]]/1500)*0.07</f>
        <v>0.11404800000000002</v>
      </c>
    </row>
    <row r="1105" spans="1:18" hidden="1" x14ac:dyDescent="0.3">
      <c r="A1105">
        <v>50090750</v>
      </c>
      <c r="B1105" s="1" t="s">
        <v>1144</v>
      </c>
      <c r="C1105" t="s">
        <v>14</v>
      </c>
      <c r="D1105" s="2">
        <v>42</v>
      </c>
      <c r="E1105" s="1" t="s">
        <v>534</v>
      </c>
      <c r="F1105" s="2">
        <v>10013</v>
      </c>
      <c r="G1105" s="3">
        <v>6464907468</v>
      </c>
      <c r="H1105" s="1" t="s">
        <v>242</v>
      </c>
      <c r="I1105" t="s">
        <v>17</v>
      </c>
      <c r="J1105">
        <v>99</v>
      </c>
      <c r="K1105">
        <v>284</v>
      </c>
      <c r="L1105" s="27">
        <f>RestaurantData[[#This Row],[DailyCustAvg]]*30</f>
        <v>8520</v>
      </c>
      <c r="M1105" s="7">
        <f>(((RestaurantData[[#This Row],[FitScore]]/100)*RestaurantData[[#This Row],[DailyCustAvg]])/3.5)*30</f>
        <v>2409.9428571428571</v>
      </c>
      <c r="N1105">
        <v>40.715626377659</v>
      </c>
      <c r="O1105">
        <v>-73.996454016464995</v>
      </c>
      <c r="P1105">
        <v>103</v>
      </c>
      <c r="Q1105">
        <v>1</v>
      </c>
      <c r="R1105">
        <f>(RestaurantData[[#This Row],[MonthySales]]/1500)*0.07</f>
        <v>0.11246399999999999</v>
      </c>
    </row>
    <row r="1106" spans="1:18" hidden="1" x14ac:dyDescent="0.3">
      <c r="A1106">
        <v>50055661</v>
      </c>
      <c r="B1106" s="1" t="s">
        <v>1337</v>
      </c>
      <c r="C1106" t="s">
        <v>14</v>
      </c>
      <c r="D1106" s="2">
        <v>45</v>
      </c>
      <c r="E1106" s="1" t="s">
        <v>1080</v>
      </c>
      <c r="F1106" s="2">
        <v>10013</v>
      </c>
      <c r="G1106" s="3">
        <v>7188857788</v>
      </c>
      <c r="H1106" s="1" t="s">
        <v>242</v>
      </c>
      <c r="I1106" t="s">
        <v>17</v>
      </c>
      <c r="J1106">
        <v>99</v>
      </c>
      <c r="K1106">
        <v>283</v>
      </c>
      <c r="L1106" s="27">
        <f>RestaurantData[[#This Row],[DailyCustAvg]]*30</f>
        <v>8490</v>
      </c>
      <c r="M1106" s="7">
        <f>(((RestaurantData[[#This Row],[FitScore]]/100)*RestaurantData[[#This Row],[DailyCustAvg]])/3.5)*30</f>
        <v>2401.457142857143</v>
      </c>
      <c r="N1106">
        <v>40.715146063028001</v>
      </c>
      <c r="O1106">
        <v>-73.997168283888001</v>
      </c>
      <c r="P1106">
        <v>103</v>
      </c>
      <c r="Q1106">
        <v>1</v>
      </c>
      <c r="R1106">
        <f>(RestaurantData[[#This Row],[MonthySales]]/1500)*0.07</f>
        <v>0.11206800000000001</v>
      </c>
    </row>
    <row r="1107" spans="1:18" hidden="1" x14ac:dyDescent="0.3">
      <c r="A1107">
        <v>50078062</v>
      </c>
      <c r="B1107" s="1" t="s">
        <v>1079</v>
      </c>
      <c r="C1107" t="s">
        <v>14</v>
      </c>
      <c r="D1107" s="2">
        <v>65</v>
      </c>
      <c r="E1107" s="1" t="s">
        <v>1080</v>
      </c>
      <c r="F1107" s="2">
        <v>10013</v>
      </c>
      <c r="G1107" s="3">
        <v>6468506150</v>
      </c>
      <c r="H1107" s="1" t="s">
        <v>242</v>
      </c>
      <c r="I1107" t="s">
        <v>17</v>
      </c>
      <c r="J1107">
        <v>99</v>
      </c>
      <c r="K1107">
        <v>276</v>
      </c>
      <c r="L1107" s="27">
        <f>RestaurantData[[#This Row],[DailyCustAvg]]*30</f>
        <v>8280</v>
      </c>
      <c r="M1107" s="7">
        <f>(((RestaurantData[[#This Row],[FitScore]]/100)*RestaurantData[[#This Row],[DailyCustAvg]])/3.5)*30</f>
        <v>2342.0571428571429</v>
      </c>
      <c r="N1107">
        <v>40.715469964618997</v>
      </c>
      <c r="O1107">
        <v>-73.998080916788993</v>
      </c>
      <c r="P1107">
        <v>103</v>
      </c>
      <c r="Q1107">
        <v>1</v>
      </c>
      <c r="R1107">
        <f>(RestaurantData[[#This Row],[MonthySales]]/1500)*0.07</f>
        <v>0.10929600000000002</v>
      </c>
    </row>
    <row r="1108" spans="1:18" hidden="1" x14ac:dyDescent="0.3">
      <c r="A1108">
        <v>50100715</v>
      </c>
      <c r="B1108" s="1" t="s">
        <v>1056</v>
      </c>
      <c r="C1108" t="s">
        <v>14</v>
      </c>
      <c r="D1108" s="2">
        <v>68</v>
      </c>
      <c r="E1108" s="1" t="s">
        <v>394</v>
      </c>
      <c r="F1108" s="2">
        <v>10013</v>
      </c>
      <c r="G1108" s="3">
        <v>6465025190</v>
      </c>
      <c r="H1108" s="1" t="s">
        <v>242</v>
      </c>
      <c r="I1108" t="s">
        <v>17</v>
      </c>
      <c r="J1108">
        <v>100</v>
      </c>
      <c r="K1108">
        <v>273</v>
      </c>
      <c r="L1108" s="27">
        <f>RestaurantData[[#This Row],[DailyCustAvg]]*30</f>
        <v>8190</v>
      </c>
      <c r="M1108" s="7">
        <f>(((RestaurantData[[#This Row],[FitScore]]/100)*RestaurantData[[#This Row],[DailyCustAvg]])/3.5)*30</f>
        <v>2340</v>
      </c>
      <c r="N1108">
        <v>40.716189094781001</v>
      </c>
      <c r="O1108">
        <v>-73.99813139874</v>
      </c>
      <c r="P1108">
        <v>103</v>
      </c>
      <c r="Q1108">
        <v>1</v>
      </c>
      <c r="R1108">
        <f>(RestaurantData[[#This Row],[MonthySales]]/1500)*0.07</f>
        <v>0.10920000000000002</v>
      </c>
    </row>
    <row r="1109" spans="1:18" hidden="1" x14ac:dyDescent="0.3">
      <c r="A1109">
        <v>41563682</v>
      </c>
      <c r="B1109" s="1" t="s">
        <v>1024</v>
      </c>
      <c r="C1109" t="s">
        <v>14</v>
      </c>
      <c r="D1109" s="2">
        <v>79</v>
      </c>
      <c r="E1109" s="1" t="s">
        <v>379</v>
      </c>
      <c r="F1109" s="2">
        <v>10013</v>
      </c>
      <c r="G1109" s="3">
        <v>2123491495</v>
      </c>
      <c r="H1109" s="1" t="s">
        <v>242</v>
      </c>
      <c r="I1109" t="s">
        <v>21</v>
      </c>
      <c r="J1109">
        <v>99</v>
      </c>
      <c r="K1109">
        <v>267</v>
      </c>
      <c r="L1109" s="27">
        <f>RestaurantData[[#This Row],[DailyCustAvg]]*30</f>
        <v>8010</v>
      </c>
      <c r="M1109" s="7">
        <f>(((RestaurantData[[#This Row],[FitScore]]/100)*RestaurantData[[#This Row],[DailyCustAvg]])/3.5)*30</f>
        <v>2265.6857142857139</v>
      </c>
      <c r="N1109">
        <v>40.716386729280003</v>
      </c>
      <c r="O1109">
        <v>-73.999036837796993</v>
      </c>
      <c r="P1109">
        <v>103</v>
      </c>
      <c r="Q1109">
        <v>1</v>
      </c>
      <c r="R1109">
        <f>(RestaurantData[[#This Row],[MonthySales]]/1500)*0.07</f>
        <v>0.10573199999999998</v>
      </c>
    </row>
    <row r="1110" spans="1:18" hidden="1" x14ac:dyDescent="0.3">
      <c r="A1110">
        <v>40720599</v>
      </c>
      <c r="B1110" s="1" t="s">
        <v>1179</v>
      </c>
      <c r="C1110" t="s">
        <v>14</v>
      </c>
      <c r="D1110" s="2">
        <v>28</v>
      </c>
      <c r="E1110" s="1" t="s">
        <v>394</v>
      </c>
      <c r="F1110" s="2">
        <v>10013</v>
      </c>
      <c r="G1110" s="3">
        <v>2122271810</v>
      </c>
      <c r="H1110" s="1" t="s">
        <v>242</v>
      </c>
      <c r="I1110" t="s">
        <v>17</v>
      </c>
      <c r="J1110">
        <v>99</v>
      </c>
      <c r="K1110">
        <v>264</v>
      </c>
      <c r="L1110" s="27">
        <f>RestaurantData[[#This Row],[DailyCustAvg]]*30</f>
        <v>7920</v>
      </c>
      <c r="M1110" s="7">
        <f>(((RestaurantData[[#This Row],[FitScore]]/100)*RestaurantData[[#This Row],[DailyCustAvg]])/3.5)*30</f>
        <v>2240.2285714285713</v>
      </c>
      <c r="N1110">
        <v>40.714627330464999</v>
      </c>
      <c r="O1110">
        <v>-73.998802391842005</v>
      </c>
      <c r="P1110">
        <v>103</v>
      </c>
      <c r="Q1110">
        <v>1</v>
      </c>
      <c r="R1110">
        <f>(RestaurantData[[#This Row],[MonthySales]]/1500)*0.07</f>
        <v>0.104544</v>
      </c>
    </row>
    <row r="1111" spans="1:18" hidden="1" x14ac:dyDescent="0.3">
      <c r="A1111">
        <v>50057988</v>
      </c>
      <c r="B1111" s="1" t="s">
        <v>943</v>
      </c>
      <c r="C1111" t="s">
        <v>14</v>
      </c>
      <c r="D1111" s="2">
        <v>5</v>
      </c>
      <c r="E1111" s="1" t="s">
        <v>859</v>
      </c>
      <c r="F1111" s="2">
        <v>10013</v>
      </c>
      <c r="G1111" s="3">
        <v>6468959301</v>
      </c>
      <c r="H1111" s="1" t="s">
        <v>242</v>
      </c>
      <c r="I1111" t="s">
        <v>17</v>
      </c>
      <c r="J1111">
        <v>100</v>
      </c>
      <c r="K1111">
        <v>262</v>
      </c>
      <c r="L1111" s="27">
        <f>RestaurantData[[#This Row],[DailyCustAvg]]*30</f>
        <v>7860</v>
      </c>
      <c r="M1111" s="7">
        <f>(((RestaurantData[[#This Row],[FitScore]]/100)*RestaurantData[[#This Row],[DailyCustAvg]])/3.5)*30</f>
        <v>2245.7142857142858</v>
      </c>
      <c r="N1111">
        <v>40.714308924855999</v>
      </c>
      <c r="O1111">
        <v>-73.997929446426994</v>
      </c>
      <c r="P1111">
        <v>103</v>
      </c>
      <c r="Q1111">
        <v>1</v>
      </c>
      <c r="R1111">
        <f>(RestaurantData[[#This Row],[MonthySales]]/1500)*0.07</f>
        <v>0.1048</v>
      </c>
    </row>
    <row r="1112" spans="1:18" hidden="1" x14ac:dyDescent="0.3">
      <c r="A1112">
        <v>41552184</v>
      </c>
      <c r="B1112" s="1" t="s">
        <v>1155</v>
      </c>
      <c r="C1112" t="s">
        <v>14</v>
      </c>
      <c r="D1112" s="2">
        <v>13</v>
      </c>
      <c r="E1112" s="1" t="s">
        <v>859</v>
      </c>
      <c r="F1112" s="2">
        <v>10013</v>
      </c>
      <c r="G1112" s="3">
        <v>2129626047</v>
      </c>
      <c r="H1112" s="1" t="s">
        <v>242</v>
      </c>
      <c r="I1112" t="s">
        <v>21</v>
      </c>
      <c r="J1112">
        <v>100</v>
      </c>
      <c r="K1112">
        <v>257</v>
      </c>
      <c r="L1112" s="27">
        <f>RestaurantData[[#This Row],[DailyCustAvg]]*30</f>
        <v>7710</v>
      </c>
      <c r="M1112" s="7">
        <f>(((RestaurantData[[#This Row],[FitScore]]/100)*RestaurantData[[#This Row],[DailyCustAvg]])/3.5)*30</f>
        <v>2202.8571428571431</v>
      </c>
      <c r="N1112">
        <v>40.714550467914002</v>
      </c>
      <c r="O1112">
        <v>-73.998127837607001</v>
      </c>
      <c r="P1112">
        <v>103</v>
      </c>
      <c r="Q1112">
        <v>1</v>
      </c>
      <c r="R1112">
        <f>(RestaurantData[[#This Row],[MonthySales]]/1500)*0.07</f>
        <v>0.10280000000000002</v>
      </c>
    </row>
    <row r="1113" spans="1:18" hidden="1" x14ac:dyDescent="0.3">
      <c r="A1113">
        <v>40365904</v>
      </c>
      <c r="B1113" s="1" t="s">
        <v>1118</v>
      </c>
      <c r="C1113" t="s">
        <v>14</v>
      </c>
      <c r="D1113" s="2">
        <v>26</v>
      </c>
      <c r="E1113" s="1" t="s">
        <v>908</v>
      </c>
      <c r="F1113" s="2">
        <v>10013</v>
      </c>
      <c r="G1113" s="3">
        <v>2123495260</v>
      </c>
      <c r="H1113" s="1" t="s">
        <v>56</v>
      </c>
      <c r="I1113" t="s">
        <v>21</v>
      </c>
      <c r="J1113">
        <v>100</v>
      </c>
      <c r="K1113">
        <v>250</v>
      </c>
      <c r="L1113" s="27">
        <f>RestaurantData[[#This Row],[DailyCustAvg]]*30</f>
        <v>7500</v>
      </c>
      <c r="M1113" s="7">
        <f>(((RestaurantData[[#This Row],[FitScore]]/100)*RestaurantData[[#This Row],[DailyCustAvg]])/3.5)*30</f>
        <v>2142.8571428571431</v>
      </c>
      <c r="N1113">
        <v>40.714860627927997</v>
      </c>
      <c r="O1113">
        <v>-73.998199974184999</v>
      </c>
      <c r="P1113">
        <v>103</v>
      </c>
      <c r="Q1113">
        <v>1</v>
      </c>
      <c r="R1113">
        <f>(RestaurantData[[#This Row],[MonthySales]]/1500)*0.07</f>
        <v>0.10000000000000003</v>
      </c>
    </row>
    <row r="1114" spans="1:18" hidden="1" x14ac:dyDescent="0.3">
      <c r="A1114">
        <v>50074248</v>
      </c>
      <c r="B1114" s="1" t="s">
        <v>871</v>
      </c>
      <c r="C1114" t="s">
        <v>14</v>
      </c>
      <c r="D1114" s="2">
        <v>48</v>
      </c>
      <c r="E1114" s="1" t="s">
        <v>534</v>
      </c>
      <c r="F1114" s="2">
        <v>10013</v>
      </c>
      <c r="G1114" s="3">
        <v>6468582898</v>
      </c>
      <c r="H1114" s="1" t="s">
        <v>73</v>
      </c>
      <c r="I1114" t="s">
        <v>21</v>
      </c>
      <c r="J1114">
        <v>99</v>
      </c>
      <c r="K1114">
        <v>239</v>
      </c>
      <c r="L1114" s="27">
        <f>RestaurantData[[#This Row],[DailyCustAvg]]*30</f>
        <v>7170</v>
      </c>
      <c r="M1114" s="7">
        <f>(((RestaurantData[[#This Row],[FitScore]]/100)*RestaurantData[[#This Row],[DailyCustAvg]])/3.5)*30</f>
        <v>2028.0857142857139</v>
      </c>
      <c r="N1114">
        <v>40.715722442755997</v>
      </c>
      <c r="O1114">
        <v>-73.996396294326999</v>
      </c>
      <c r="P1114">
        <v>103</v>
      </c>
      <c r="Q1114">
        <v>1</v>
      </c>
      <c r="R1114">
        <f>(RestaurantData[[#This Row],[MonthySales]]/1500)*0.07</f>
        <v>9.4643999999999992E-2</v>
      </c>
    </row>
    <row r="1115" spans="1:18" hidden="1" x14ac:dyDescent="0.3">
      <c r="A1115">
        <v>41704391</v>
      </c>
      <c r="B1115" s="1" t="s">
        <v>1149</v>
      </c>
      <c r="C1115" t="s">
        <v>14</v>
      </c>
      <c r="D1115" s="2">
        <v>61</v>
      </c>
      <c r="E1115" s="1" t="s">
        <v>394</v>
      </c>
      <c r="F1115" s="2">
        <v>10013</v>
      </c>
      <c r="G1115" s="3">
        <v>2126083838</v>
      </c>
      <c r="H1115" s="1" t="s">
        <v>242</v>
      </c>
      <c r="I1115" t="s">
        <v>17</v>
      </c>
      <c r="J1115">
        <v>99</v>
      </c>
      <c r="K1115">
        <v>238</v>
      </c>
      <c r="L1115" s="27">
        <f>RestaurantData[[#This Row],[DailyCustAvg]]*30</f>
        <v>7140</v>
      </c>
      <c r="M1115" s="7">
        <f>(((RestaurantData[[#This Row],[FitScore]]/100)*RestaurantData[[#This Row],[DailyCustAvg]])/3.5)*30</f>
        <v>2019.6000000000001</v>
      </c>
      <c r="N1115">
        <v>40.715961281589998</v>
      </c>
      <c r="O1115">
        <v>-73.998297342146003</v>
      </c>
      <c r="P1115">
        <v>103</v>
      </c>
      <c r="Q1115">
        <v>1</v>
      </c>
      <c r="R1115">
        <f>(RestaurantData[[#This Row],[MonthySales]]/1500)*0.07</f>
        <v>9.4248000000000012E-2</v>
      </c>
    </row>
    <row r="1116" spans="1:18" hidden="1" x14ac:dyDescent="0.3">
      <c r="A1116">
        <v>50072352</v>
      </c>
      <c r="B1116" s="1" t="s">
        <v>1333</v>
      </c>
      <c r="C1116" t="s">
        <v>14</v>
      </c>
      <c r="D1116" s="2">
        <v>11</v>
      </c>
      <c r="E1116" s="1" t="s">
        <v>394</v>
      </c>
      <c r="F1116" s="2">
        <v>10013</v>
      </c>
      <c r="G1116" s="3">
        <v>9173883627</v>
      </c>
      <c r="H1116" s="1" t="s">
        <v>186</v>
      </c>
      <c r="I1116" t="s">
        <v>21</v>
      </c>
      <c r="J1116">
        <v>99</v>
      </c>
      <c r="K1116">
        <v>238</v>
      </c>
      <c r="L1116" s="27">
        <f>RestaurantData[[#This Row],[DailyCustAvg]]*30</f>
        <v>7140</v>
      </c>
      <c r="M1116" s="7">
        <f>(((RestaurantData[[#This Row],[FitScore]]/100)*RestaurantData[[#This Row],[DailyCustAvg]])/3.5)*30</f>
        <v>2019.6000000000001</v>
      </c>
      <c r="N1116">
        <v>40.714059162641</v>
      </c>
      <c r="O1116">
        <v>-73.998737472082993</v>
      </c>
      <c r="P1116">
        <v>103</v>
      </c>
      <c r="Q1116">
        <v>1</v>
      </c>
      <c r="R1116">
        <f>(RestaurantData[[#This Row],[MonthySales]]/1500)*0.07</f>
        <v>9.4248000000000012E-2</v>
      </c>
    </row>
    <row r="1117" spans="1:18" hidden="1" x14ac:dyDescent="0.3">
      <c r="A1117">
        <v>50101330</v>
      </c>
      <c r="B1117" s="1" t="s">
        <v>1304</v>
      </c>
      <c r="C1117" t="s">
        <v>14</v>
      </c>
      <c r="D1117" s="2">
        <v>83</v>
      </c>
      <c r="E1117" s="1" t="s">
        <v>1080</v>
      </c>
      <c r="F1117" s="2">
        <v>10013</v>
      </c>
      <c r="G1117" s="3">
        <v>6464170230</v>
      </c>
      <c r="H1117" s="1" t="s">
        <v>242</v>
      </c>
      <c r="I1117" t="s">
        <v>17</v>
      </c>
      <c r="J1117">
        <v>100</v>
      </c>
      <c r="K1117">
        <v>234</v>
      </c>
      <c r="L1117" s="27">
        <f>RestaurantData[[#This Row],[DailyCustAvg]]*30</f>
        <v>7020</v>
      </c>
      <c r="M1117" s="7">
        <f>(((RestaurantData[[#This Row],[FitScore]]/100)*RestaurantData[[#This Row],[DailyCustAvg]])/3.5)*30</f>
        <v>2005.7142857142858</v>
      </c>
      <c r="N1117">
        <v>40.715747196734</v>
      </c>
      <c r="O1117">
        <v>-73.998870910614997</v>
      </c>
      <c r="P1117">
        <v>103</v>
      </c>
      <c r="Q1117">
        <v>1</v>
      </c>
      <c r="R1117">
        <f>(RestaurantData[[#This Row],[MonthySales]]/1500)*0.07</f>
        <v>9.3600000000000017E-2</v>
      </c>
    </row>
    <row r="1118" spans="1:18" hidden="1" x14ac:dyDescent="0.3">
      <c r="A1118">
        <v>50035784</v>
      </c>
      <c r="B1118" s="1" t="s">
        <v>891</v>
      </c>
      <c r="C1118" t="s">
        <v>14</v>
      </c>
      <c r="D1118" s="2">
        <v>67</v>
      </c>
      <c r="E1118" s="1" t="s">
        <v>394</v>
      </c>
      <c r="F1118" s="2">
        <v>10013</v>
      </c>
      <c r="G1118" s="3">
        <v>2129640540</v>
      </c>
      <c r="H1118" s="1" t="s">
        <v>242</v>
      </c>
      <c r="I1118" t="s">
        <v>21</v>
      </c>
      <c r="J1118">
        <v>99</v>
      </c>
      <c r="K1118">
        <v>233</v>
      </c>
      <c r="L1118" s="27">
        <f>RestaurantData[[#This Row],[DailyCustAvg]]*30</f>
        <v>6990</v>
      </c>
      <c r="M1118" s="7">
        <f>(((RestaurantData[[#This Row],[FitScore]]/100)*RestaurantData[[#This Row],[DailyCustAvg]])/3.5)*30</f>
        <v>1977.1714285714284</v>
      </c>
      <c r="N1118">
        <v>40.716117731899999</v>
      </c>
      <c r="O1118">
        <v>-73.998199940104001</v>
      </c>
      <c r="P1118">
        <v>103</v>
      </c>
      <c r="Q1118">
        <v>1</v>
      </c>
      <c r="R1118">
        <f>(RestaurantData[[#This Row],[MonthySales]]/1500)*0.07</f>
        <v>9.2268000000000003E-2</v>
      </c>
    </row>
    <row r="1119" spans="1:18" hidden="1" x14ac:dyDescent="0.3">
      <c r="A1119">
        <v>50084817</v>
      </c>
      <c r="B1119" s="1" t="s">
        <v>839</v>
      </c>
      <c r="C1119" t="s">
        <v>14</v>
      </c>
      <c r="D1119" s="2">
        <v>69</v>
      </c>
      <c r="E1119" s="1" t="s">
        <v>394</v>
      </c>
      <c r="F1119" s="2">
        <v>10013</v>
      </c>
      <c r="G1119" s="3">
        <v>9172569153</v>
      </c>
      <c r="H1119" s="1" t="s">
        <v>242</v>
      </c>
      <c r="I1119" t="s">
        <v>17</v>
      </c>
      <c r="J1119">
        <v>99</v>
      </c>
      <c r="K1119">
        <v>232</v>
      </c>
      <c r="L1119" s="27">
        <f>RestaurantData[[#This Row],[DailyCustAvg]]*30</f>
        <v>6960</v>
      </c>
      <c r="M1119" s="7">
        <f>(((RestaurantData[[#This Row],[FitScore]]/100)*RestaurantData[[#This Row],[DailyCustAvg]])/3.5)*30</f>
        <v>1968.6857142857143</v>
      </c>
      <c r="N1119">
        <v>40.716167137273999</v>
      </c>
      <c r="O1119">
        <v>-73.998171080066996</v>
      </c>
      <c r="P1119">
        <v>103</v>
      </c>
      <c r="Q1119">
        <v>1</v>
      </c>
      <c r="R1119">
        <f>(RestaurantData[[#This Row],[MonthySales]]/1500)*0.07</f>
        <v>9.1872000000000009E-2</v>
      </c>
    </row>
    <row r="1120" spans="1:18" hidden="1" x14ac:dyDescent="0.3">
      <c r="A1120">
        <v>41352188</v>
      </c>
      <c r="B1120" s="1" t="s">
        <v>1329</v>
      </c>
      <c r="C1120" t="s">
        <v>14</v>
      </c>
      <c r="D1120" s="2">
        <v>79</v>
      </c>
      <c r="E1120" s="1" t="s">
        <v>185</v>
      </c>
      <c r="F1120" s="2">
        <v>10013</v>
      </c>
      <c r="G1120" s="3">
        <v>2123749119</v>
      </c>
      <c r="H1120" s="1" t="s">
        <v>16</v>
      </c>
      <c r="I1120" t="s">
        <v>21</v>
      </c>
      <c r="J1120">
        <v>100</v>
      </c>
      <c r="K1120">
        <v>228</v>
      </c>
      <c r="L1120" s="27">
        <f>RestaurantData[[#This Row],[DailyCustAvg]]*30</f>
        <v>6840</v>
      </c>
      <c r="M1120" s="7">
        <f>(((RestaurantData[[#This Row],[FitScore]]/100)*RestaurantData[[#This Row],[DailyCustAvg]])/3.5)*30</f>
        <v>1954.2857142857142</v>
      </c>
      <c r="N1120">
        <v>40.716482800206002</v>
      </c>
      <c r="O1120">
        <v>-73.999953104393995</v>
      </c>
      <c r="P1120">
        <v>103</v>
      </c>
      <c r="Q1120">
        <v>1</v>
      </c>
      <c r="R1120">
        <f>(RestaurantData[[#This Row],[MonthySales]]/1500)*0.07</f>
        <v>9.1200000000000003E-2</v>
      </c>
    </row>
    <row r="1121" spans="1:18" hidden="1" x14ac:dyDescent="0.3">
      <c r="A1121">
        <v>41637230</v>
      </c>
      <c r="B1121" s="1" t="s">
        <v>856</v>
      </c>
      <c r="C1121" t="s">
        <v>14</v>
      </c>
      <c r="D1121" s="2">
        <v>66</v>
      </c>
      <c r="E1121" s="1" t="s">
        <v>394</v>
      </c>
      <c r="F1121" s="2">
        <v>10013</v>
      </c>
      <c r="G1121" s="3">
        <v>2123340099</v>
      </c>
      <c r="H1121" s="1" t="s">
        <v>242</v>
      </c>
      <c r="I1121" t="s">
        <v>17</v>
      </c>
      <c r="J1121">
        <v>99</v>
      </c>
      <c r="K1121">
        <v>216</v>
      </c>
      <c r="L1121" s="27">
        <f>RestaurantData[[#This Row],[DailyCustAvg]]*30</f>
        <v>6480</v>
      </c>
      <c r="M1121" s="7">
        <f>(((RestaurantData[[#This Row],[FitScore]]/100)*RestaurantData[[#This Row],[DailyCustAvg]])/3.5)*30</f>
        <v>1832.9142857142856</v>
      </c>
      <c r="N1121">
        <v>40.716139689475</v>
      </c>
      <c r="O1121">
        <v>-73.998163866151998</v>
      </c>
      <c r="P1121">
        <v>103</v>
      </c>
      <c r="Q1121">
        <v>1</v>
      </c>
      <c r="R1121">
        <f>(RestaurantData[[#This Row],[MonthySales]]/1500)*0.07</f>
        <v>8.5536000000000001E-2</v>
      </c>
    </row>
    <row r="1122" spans="1:18" hidden="1" x14ac:dyDescent="0.3">
      <c r="A1122">
        <v>50035490</v>
      </c>
      <c r="B1122" s="1" t="s">
        <v>1263</v>
      </c>
      <c r="C1122" t="s">
        <v>14</v>
      </c>
      <c r="D1122" s="2">
        <v>11</v>
      </c>
      <c r="E1122" s="1" t="s">
        <v>908</v>
      </c>
      <c r="F1122" s="2">
        <v>10013</v>
      </c>
      <c r="G1122" s="3">
        <v>2123469050</v>
      </c>
      <c r="H1122" s="1" t="s">
        <v>186</v>
      </c>
      <c r="I1122" t="s">
        <v>21</v>
      </c>
      <c r="J1122">
        <v>100</v>
      </c>
      <c r="K1122">
        <v>214</v>
      </c>
      <c r="L1122" s="27">
        <f>RestaurantData[[#This Row],[DailyCustAvg]]*30</f>
        <v>6420</v>
      </c>
      <c r="M1122" s="7">
        <f>(((RestaurantData[[#This Row],[FitScore]]/100)*RestaurantData[[#This Row],[DailyCustAvg]])/3.5)*30</f>
        <v>1834.2857142857144</v>
      </c>
      <c r="N1122">
        <v>40.714731614472001</v>
      </c>
      <c r="O1122">
        <v>-73.997680532364001</v>
      </c>
      <c r="P1122">
        <v>103</v>
      </c>
      <c r="Q1122">
        <v>1</v>
      </c>
      <c r="R1122">
        <f>(RestaurantData[[#This Row],[MonthySales]]/1500)*0.07</f>
        <v>8.5600000000000009E-2</v>
      </c>
    </row>
    <row r="1123" spans="1:18" hidden="1" x14ac:dyDescent="0.3">
      <c r="A1123">
        <v>40395023</v>
      </c>
      <c r="B1123" s="1" t="s">
        <v>1050</v>
      </c>
      <c r="C1123" t="s">
        <v>14</v>
      </c>
      <c r="D1123" s="2">
        <v>20</v>
      </c>
      <c r="E1123" s="1" t="s">
        <v>409</v>
      </c>
      <c r="F1123" s="2">
        <v>10013</v>
      </c>
      <c r="G1123" s="3">
        <v>2129645256</v>
      </c>
      <c r="H1123" s="1" t="s">
        <v>242</v>
      </c>
      <c r="I1123" t="s">
        <v>17</v>
      </c>
      <c r="J1123">
        <v>100</v>
      </c>
      <c r="K1123">
        <v>207</v>
      </c>
      <c r="L1123" s="27">
        <f>RestaurantData[[#This Row],[DailyCustAvg]]*30</f>
        <v>6210</v>
      </c>
      <c r="M1123" s="7">
        <f>(((RestaurantData[[#This Row],[FitScore]]/100)*RestaurantData[[#This Row],[DailyCustAvg]])/3.5)*30</f>
        <v>1774.2857142857144</v>
      </c>
      <c r="N1123">
        <v>40.715988710424</v>
      </c>
      <c r="O1123">
        <v>-73.997312541048004</v>
      </c>
      <c r="P1123">
        <v>103</v>
      </c>
      <c r="Q1123">
        <v>1</v>
      </c>
      <c r="R1123">
        <f>(RestaurantData[[#This Row],[MonthySales]]/1500)*0.07</f>
        <v>8.2800000000000026E-2</v>
      </c>
    </row>
    <row r="1124" spans="1:18" hidden="1" x14ac:dyDescent="0.3">
      <c r="A1124">
        <v>40827287</v>
      </c>
      <c r="B1124" s="1" t="s">
        <v>850</v>
      </c>
      <c r="C1124" t="s">
        <v>14</v>
      </c>
      <c r="D1124" s="2">
        <v>14</v>
      </c>
      <c r="E1124" s="1" t="s">
        <v>394</v>
      </c>
      <c r="F1124" s="2">
        <v>10013</v>
      </c>
      <c r="G1124" s="3">
        <v>2122679680</v>
      </c>
      <c r="H1124" s="1" t="s">
        <v>68</v>
      </c>
      <c r="I1124" t="s">
        <v>21</v>
      </c>
      <c r="J1124">
        <v>99</v>
      </c>
      <c r="K1124">
        <v>202</v>
      </c>
      <c r="L1124" s="27">
        <f>RestaurantData[[#This Row],[DailyCustAvg]]*30</f>
        <v>6060</v>
      </c>
      <c r="M1124" s="7">
        <f>(((RestaurantData[[#This Row],[FitScore]]/100)*RestaurantData[[#This Row],[DailyCustAvg]])/3.5)*30</f>
        <v>1714.1142857142856</v>
      </c>
      <c r="N1124">
        <v>40.714089354896998</v>
      </c>
      <c r="O1124">
        <v>-73.998719435387002</v>
      </c>
      <c r="P1124">
        <v>103</v>
      </c>
      <c r="Q1124">
        <v>1</v>
      </c>
      <c r="R1124">
        <f>(RestaurantData[[#This Row],[MonthySales]]/1500)*0.07</f>
        <v>7.9992000000000008E-2</v>
      </c>
    </row>
    <row r="1125" spans="1:18" hidden="1" x14ac:dyDescent="0.3">
      <c r="A1125">
        <v>50044828</v>
      </c>
      <c r="B1125" s="1" t="s">
        <v>977</v>
      </c>
      <c r="C1125" t="s">
        <v>14</v>
      </c>
      <c r="D1125" s="2">
        <v>60</v>
      </c>
      <c r="E1125" s="1" t="s">
        <v>379</v>
      </c>
      <c r="F1125" s="2">
        <v>10013</v>
      </c>
      <c r="G1125" s="3">
        <v>3479317784</v>
      </c>
      <c r="H1125" s="1" t="s">
        <v>163</v>
      </c>
      <c r="I1125" t="s">
        <v>21</v>
      </c>
      <c r="J1125">
        <v>100</v>
      </c>
      <c r="K1125">
        <v>200</v>
      </c>
      <c r="L1125" s="27">
        <f>RestaurantData[[#This Row],[DailyCustAvg]]*30</f>
        <v>6000</v>
      </c>
      <c r="M1125" s="7">
        <f>(((RestaurantData[[#This Row],[FitScore]]/100)*RestaurantData[[#This Row],[DailyCustAvg]])/3.5)*30</f>
        <v>1714.2857142857144</v>
      </c>
      <c r="N1125">
        <v>40.715563301562</v>
      </c>
      <c r="O1125">
        <v>-73.999466118957997</v>
      </c>
      <c r="P1125">
        <v>103</v>
      </c>
      <c r="Q1125">
        <v>1</v>
      </c>
      <c r="R1125">
        <f>(RestaurantData[[#This Row],[MonthySales]]/1500)*0.07</f>
        <v>8.0000000000000016E-2</v>
      </c>
    </row>
    <row r="1126" spans="1:18" hidden="1" x14ac:dyDescent="0.3">
      <c r="A1126">
        <v>50013843</v>
      </c>
      <c r="B1126" s="1" t="s">
        <v>1233</v>
      </c>
      <c r="C1126" t="s">
        <v>14</v>
      </c>
      <c r="D1126" s="2">
        <v>34</v>
      </c>
      <c r="E1126" s="1" t="s">
        <v>908</v>
      </c>
      <c r="F1126" s="2">
        <v>10013</v>
      </c>
      <c r="G1126" s="3">
        <v>2122678886</v>
      </c>
      <c r="H1126" s="1" t="s">
        <v>242</v>
      </c>
      <c r="I1126" t="s">
        <v>17</v>
      </c>
      <c r="J1126">
        <v>99</v>
      </c>
      <c r="K1126">
        <v>200</v>
      </c>
      <c r="L1126" s="27">
        <f>RestaurantData[[#This Row],[DailyCustAvg]]*30</f>
        <v>6000</v>
      </c>
      <c r="M1126" s="7">
        <f>(((RestaurantData[[#This Row],[FitScore]]/100)*RestaurantData[[#This Row],[DailyCustAvg]])/3.5)*30</f>
        <v>1697.1428571428571</v>
      </c>
      <c r="N1126">
        <v>40.714871607947998</v>
      </c>
      <c r="O1126">
        <v>-73.998261297422005</v>
      </c>
      <c r="P1126">
        <v>103</v>
      </c>
      <c r="Q1126">
        <v>1</v>
      </c>
      <c r="R1126">
        <f>(RestaurantData[[#This Row],[MonthySales]]/1500)*0.07</f>
        <v>7.9200000000000007E-2</v>
      </c>
    </row>
    <row r="1127" spans="1:18" hidden="1" x14ac:dyDescent="0.3">
      <c r="A1127">
        <v>50077754</v>
      </c>
      <c r="B1127" s="1" t="s">
        <v>907</v>
      </c>
      <c r="C1127" t="s">
        <v>14</v>
      </c>
      <c r="D1127" s="2">
        <v>23</v>
      </c>
      <c r="E1127" s="1" t="s">
        <v>908</v>
      </c>
      <c r="F1127" s="2">
        <v>10013</v>
      </c>
      <c r="G1127" s="3">
        <v>6462214684</v>
      </c>
      <c r="H1127" s="1" t="s">
        <v>45</v>
      </c>
      <c r="I1127" t="s">
        <v>17</v>
      </c>
      <c r="J1127">
        <v>99</v>
      </c>
      <c r="K1127">
        <v>190</v>
      </c>
      <c r="L1127" s="27">
        <f>RestaurantData[[#This Row],[DailyCustAvg]]*30</f>
        <v>5700</v>
      </c>
      <c r="M1127" s="7">
        <f>(((RestaurantData[[#This Row],[FitScore]]/100)*RestaurantData[[#This Row],[DailyCustAvg]])/3.5)*30</f>
        <v>1612.2857142857142</v>
      </c>
      <c r="N1127">
        <v>40.714841414376998</v>
      </c>
      <c r="O1127">
        <v>-73.998189152910001</v>
      </c>
      <c r="P1127">
        <v>103</v>
      </c>
      <c r="Q1127">
        <v>1</v>
      </c>
      <c r="R1127">
        <f>(RestaurantData[[#This Row],[MonthySales]]/1500)*0.07</f>
        <v>7.5240000000000001E-2</v>
      </c>
    </row>
    <row r="1128" spans="1:18" hidden="1" x14ac:dyDescent="0.3">
      <c r="A1128">
        <v>41641642</v>
      </c>
      <c r="B1128" s="1" t="s">
        <v>1269</v>
      </c>
      <c r="C1128" t="s">
        <v>14</v>
      </c>
      <c r="D1128" s="2">
        <v>1</v>
      </c>
      <c r="E1128" s="1" t="s">
        <v>859</v>
      </c>
      <c r="F1128" s="2">
        <v>10013</v>
      </c>
      <c r="G1128" s="3">
        <v>2127911817</v>
      </c>
      <c r="H1128" s="1" t="s">
        <v>242</v>
      </c>
      <c r="I1128" t="s">
        <v>17</v>
      </c>
      <c r="J1128">
        <v>100</v>
      </c>
      <c r="K1128">
        <v>176</v>
      </c>
      <c r="L1128" s="27">
        <f>RestaurantData[[#This Row],[DailyCustAvg]]*30</f>
        <v>5280</v>
      </c>
      <c r="M1128" s="7">
        <f>(((RestaurantData[[#This Row],[FitScore]]/100)*RestaurantData[[#This Row],[DailyCustAvg]])/3.5)*30</f>
        <v>1508.5714285714284</v>
      </c>
      <c r="N1128">
        <v>40.714086592864</v>
      </c>
      <c r="O1128">
        <v>-73.997633660982999</v>
      </c>
      <c r="P1128">
        <v>103</v>
      </c>
      <c r="Q1128">
        <v>1</v>
      </c>
      <c r="R1128">
        <f>(RestaurantData[[#This Row],[MonthySales]]/1500)*0.07</f>
        <v>7.039999999999999E-2</v>
      </c>
    </row>
    <row r="1129" spans="1:18" hidden="1" x14ac:dyDescent="0.3">
      <c r="A1129">
        <v>41682709</v>
      </c>
      <c r="B1129" s="1" t="s">
        <v>858</v>
      </c>
      <c r="C1129" t="s">
        <v>14</v>
      </c>
      <c r="D1129" s="2">
        <v>9</v>
      </c>
      <c r="E1129" s="1" t="s">
        <v>859</v>
      </c>
      <c r="F1129" s="2">
        <v>10013</v>
      </c>
      <c r="G1129" s="3">
        <v>2124060400</v>
      </c>
      <c r="H1129" s="1" t="s">
        <v>16</v>
      </c>
      <c r="I1129" t="s">
        <v>17</v>
      </c>
      <c r="J1129">
        <v>100</v>
      </c>
      <c r="K1129">
        <v>150</v>
      </c>
      <c r="L1129" s="27">
        <f>RestaurantData[[#This Row],[DailyCustAvg]]*30</f>
        <v>4500</v>
      </c>
      <c r="M1129" s="7">
        <f>(((RestaurantData[[#This Row],[FitScore]]/100)*RestaurantData[[#This Row],[DailyCustAvg]])/3.5)*30</f>
        <v>1285.7142857142856</v>
      </c>
      <c r="N1129">
        <v>40.714440677224999</v>
      </c>
      <c r="O1129">
        <v>-73.998131447945994</v>
      </c>
      <c r="P1129">
        <v>103</v>
      </c>
      <c r="Q1129">
        <v>1</v>
      </c>
      <c r="R1129">
        <f>(RestaurantData[[#This Row],[MonthySales]]/1500)*0.07</f>
        <v>0.06</v>
      </c>
    </row>
    <row r="1130" spans="1:18" hidden="1" x14ac:dyDescent="0.3">
      <c r="A1130">
        <v>50101524</v>
      </c>
      <c r="B1130" s="1" t="s">
        <v>1019</v>
      </c>
      <c r="C1130" t="s">
        <v>14</v>
      </c>
      <c r="D1130" s="2">
        <v>9</v>
      </c>
      <c r="E1130" s="1" t="s">
        <v>908</v>
      </c>
      <c r="F1130" s="2">
        <v>10013</v>
      </c>
      <c r="G1130" s="3">
        <v>2122332888</v>
      </c>
      <c r="H1130" s="1" t="s">
        <v>242</v>
      </c>
      <c r="I1130" t="s">
        <v>17</v>
      </c>
      <c r="J1130">
        <v>100</v>
      </c>
      <c r="K1130">
        <v>147</v>
      </c>
      <c r="L1130" s="27">
        <f>RestaurantData[[#This Row],[DailyCustAvg]]*30</f>
        <v>4410</v>
      </c>
      <c r="M1130" s="7">
        <f>(((RestaurantData[[#This Row],[FitScore]]/100)*RestaurantData[[#This Row],[DailyCustAvg]])/3.5)*30</f>
        <v>1260</v>
      </c>
      <c r="N1130">
        <v>40.714715144227</v>
      </c>
      <c r="O1130">
        <v>-73.997601173258005</v>
      </c>
      <c r="P1130">
        <v>103</v>
      </c>
      <c r="Q1130">
        <v>1</v>
      </c>
      <c r="R1130">
        <f>(RestaurantData[[#This Row],[MonthySales]]/1500)*0.07</f>
        <v>5.8800000000000005E-2</v>
      </c>
    </row>
    <row r="1131" spans="1:18" hidden="1" x14ac:dyDescent="0.3">
      <c r="A1131">
        <v>50049649</v>
      </c>
      <c r="B1131" s="1" t="s">
        <v>1093</v>
      </c>
      <c r="C1131" t="s">
        <v>14</v>
      </c>
      <c r="D1131" s="2">
        <v>31</v>
      </c>
      <c r="E1131" s="1" t="s">
        <v>1094</v>
      </c>
      <c r="F1131" s="2">
        <v>10038</v>
      </c>
      <c r="G1131" s="3">
        <v>2127663336</v>
      </c>
      <c r="H1131" s="1" t="s">
        <v>1095</v>
      </c>
      <c r="I1131" t="s">
        <v>17</v>
      </c>
      <c r="J1131">
        <v>100</v>
      </c>
      <c r="K1131">
        <v>312</v>
      </c>
      <c r="L1131" s="27">
        <f>RestaurantData[[#This Row],[DailyCustAvg]]*30</f>
        <v>9360</v>
      </c>
      <c r="M1131" s="7">
        <f>(((RestaurantData[[#This Row],[FitScore]]/100)*RestaurantData[[#This Row],[DailyCustAvg]])/3.5)*30</f>
        <v>2674.2857142857142</v>
      </c>
      <c r="N1131">
        <v>40.712126831661003</v>
      </c>
      <c r="O1131">
        <v>-73.997828515178</v>
      </c>
      <c r="P1131">
        <v>103</v>
      </c>
      <c r="Q1131">
        <v>1</v>
      </c>
      <c r="R1131">
        <f>(RestaurantData[[#This Row],[MonthySales]]/1500)*0.07</f>
        <v>0.12480000000000002</v>
      </c>
    </row>
    <row r="1132" spans="1:18" hidden="1" x14ac:dyDescent="0.3">
      <c r="A1132">
        <v>50099700</v>
      </c>
      <c r="B1132" s="1" t="s">
        <v>938</v>
      </c>
      <c r="C1132" t="s">
        <v>14</v>
      </c>
      <c r="D1132" s="2">
        <v>23</v>
      </c>
      <c r="E1132" s="1" t="s">
        <v>939</v>
      </c>
      <c r="F1132" s="2">
        <v>10038</v>
      </c>
      <c r="G1132" s="3">
        <v>2125878870</v>
      </c>
      <c r="H1132" s="1" t="s">
        <v>16</v>
      </c>
      <c r="I1132" t="s">
        <v>21</v>
      </c>
      <c r="J1132">
        <v>99</v>
      </c>
      <c r="K1132">
        <v>282</v>
      </c>
      <c r="L1132" s="27">
        <f>RestaurantData[[#This Row],[DailyCustAvg]]*30</f>
        <v>8460</v>
      </c>
      <c r="M1132" s="7">
        <f>(((RestaurantData[[#This Row],[FitScore]]/100)*RestaurantData[[#This Row],[DailyCustAvg]])/3.5)*30</f>
        <v>2392.9714285714285</v>
      </c>
      <c r="N1132">
        <v>40.711610835507997</v>
      </c>
      <c r="O1132">
        <v>-73.999852109326</v>
      </c>
      <c r="P1132">
        <v>103</v>
      </c>
      <c r="Q1132">
        <v>1</v>
      </c>
      <c r="R1132">
        <f>(RestaurantData[[#This Row],[MonthySales]]/1500)*0.07</f>
        <v>0.11167200000000001</v>
      </c>
    </row>
    <row r="1133" spans="1:18" hidden="1" x14ac:dyDescent="0.3">
      <c r="A1133">
        <v>50003708</v>
      </c>
      <c r="B1133" s="1" t="s">
        <v>1156</v>
      </c>
      <c r="C1133" t="s">
        <v>14</v>
      </c>
      <c r="D1133" s="2">
        <v>2</v>
      </c>
      <c r="E1133" s="1" t="s">
        <v>936</v>
      </c>
      <c r="F1133" s="2">
        <v>10038</v>
      </c>
      <c r="G1133" s="3">
        <v>2122198223</v>
      </c>
      <c r="H1133" s="1" t="s">
        <v>242</v>
      </c>
      <c r="I1133" t="s">
        <v>17</v>
      </c>
      <c r="J1133">
        <v>100</v>
      </c>
      <c r="K1133">
        <v>223</v>
      </c>
      <c r="L1133" s="27">
        <f>RestaurantData[[#This Row],[DailyCustAvg]]*30</f>
        <v>6690</v>
      </c>
      <c r="M1133" s="7">
        <f>(((RestaurantData[[#This Row],[FitScore]]/100)*RestaurantData[[#This Row],[DailyCustAvg]])/3.5)*30</f>
        <v>1911.4285714285716</v>
      </c>
      <c r="N1133">
        <v>40.713433337653001</v>
      </c>
      <c r="O1133">
        <v>-73.997622862697995</v>
      </c>
      <c r="P1133">
        <v>103</v>
      </c>
      <c r="Q1133">
        <v>1</v>
      </c>
      <c r="R1133">
        <f>(RestaurantData[[#This Row],[MonthySales]]/1500)*0.07</f>
        <v>8.9200000000000015E-2</v>
      </c>
    </row>
    <row r="1134" spans="1:18" hidden="1" x14ac:dyDescent="0.3">
      <c r="A1134">
        <v>40785565</v>
      </c>
      <c r="B1134" s="1" t="s">
        <v>1411</v>
      </c>
      <c r="C1134" t="s">
        <v>14</v>
      </c>
      <c r="D1134" s="2">
        <v>332</v>
      </c>
      <c r="E1134" s="1" t="s">
        <v>385</v>
      </c>
      <c r="F1134" s="2">
        <v>10001</v>
      </c>
      <c r="G1134" s="3">
        <v>2126290118</v>
      </c>
      <c r="H1134" s="1" t="s">
        <v>16</v>
      </c>
      <c r="J1134">
        <v>100</v>
      </c>
      <c r="K1134">
        <v>342</v>
      </c>
      <c r="L1134" s="27">
        <f>RestaurantData[[#This Row],[DailyCustAvg]]*30</f>
        <v>10260</v>
      </c>
      <c r="M1134" s="7">
        <f>(((RestaurantData[[#This Row],[FitScore]]/100)*RestaurantData[[#This Row],[DailyCustAvg]])/3.5)*30</f>
        <v>2931.4285714285711</v>
      </c>
      <c r="N1134">
        <v>40.750331228057</v>
      </c>
      <c r="O1134">
        <v>-73.998516621152007</v>
      </c>
      <c r="P1134">
        <v>104</v>
      </c>
      <c r="Q1134">
        <v>3</v>
      </c>
      <c r="R1134">
        <f>(RestaurantData[[#This Row],[MonthySales]]/1500)*0.07</f>
        <v>0.13679999999999998</v>
      </c>
    </row>
    <row r="1135" spans="1:18" hidden="1" x14ac:dyDescent="0.3">
      <c r="A1135">
        <v>50101494</v>
      </c>
      <c r="B1135" s="1" t="s">
        <v>1673</v>
      </c>
      <c r="C1135" t="s">
        <v>14</v>
      </c>
      <c r="D1135" s="2">
        <v>518</v>
      </c>
      <c r="E1135" s="1" t="s">
        <v>1407</v>
      </c>
      <c r="F1135" s="2">
        <v>10001</v>
      </c>
      <c r="G1135" s="3">
        <v>2122160000</v>
      </c>
      <c r="H1135" s="1" t="s">
        <v>16</v>
      </c>
      <c r="I1135" t="s">
        <v>17</v>
      </c>
      <c r="J1135">
        <v>99</v>
      </c>
      <c r="K1135">
        <v>340</v>
      </c>
      <c r="L1135" s="27">
        <f>RestaurantData[[#This Row],[DailyCustAvg]]*30</f>
        <v>10200</v>
      </c>
      <c r="M1135" s="7">
        <f>(((RestaurantData[[#This Row],[FitScore]]/100)*RestaurantData[[#This Row],[DailyCustAvg]])/3.5)*30</f>
        <v>2885.1428571428573</v>
      </c>
      <c r="N1135">
        <v>40.75065506808</v>
      </c>
      <c r="O1135">
        <v>-74.003432360508995</v>
      </c>
      <c r="P1135">
        <v>104</v>
      </c>
      <c r="Q1135">
        <v>3</v>
      </c>
      <c r="R1135">
        <f>(RestaurantData[[#This Row],[MonthySales]]/1500)*0.07</f>
        <v>0.13464000000000001</v>
      </c>
    </row>
    <row r="1136" spans="1:18" hidden="1" x14ac:dyDescent="0.3">
      <c r="A1136">
        <v>50080319</v>
      </c>
      <c r="B1136" s="1" t="s">
        <v>1594</v>
      </c>
      <c r="C1136" t="s">
        <v>14</v>
      </c>
      <c r="D1136" s="2">
        <v>290</v>
      </c>
      <c r="E1136" s="1" t="s">
        <v>383</v>
      </c>
      <c r="F1136" s="2">
        <v>10001</v>
      </c>
      <c r="G1136" s="3">
        <v>2122561973</v>
      </c>
      <c r="H1136" s="1" t="s">
        <v>143</v>
      </c>
      <c r="I1136" t="s">
        <v>17</v>
      </c>
      <c r="J1136">
        <v>100</v>
      </c>
      <c r="K1136">
        <v>339</v>
      </c>
      <c r="L1136" s="27">
        <f>RestaurantData[[#This Row],[DailyCustAvg]]*30</f>
        <v>10170</v>
      </c>
      <c r="M1136" s="7">
        <f>(((RestaurantData[[#This Row],[FitScore]]/100)*RestaurantData[[#This Row],[DailyCustAvg]])/3.5)*30</f>
        <v>2905.7142857142858</v>
      </c>
      <c r="N1136">
        <v>40.746310139915003</v>
      </c>
      <c r="O1136">
        <v>-73.997729954350007</v>
      </c>
      <c r="P1136">
        <v>104</v>
      </c>
      <c r="Q1136">
        <v>3</v>
      </c>
      <c r="R1136">
        <f>(RestaurantData[[#This Row],[MonthySales]]/1500)*0.07</f>
        <v>0.13560000000000003</v>
      </c>
    </row>
    <row r="1137" spans="1:18" hidden="1" x14ac:dyDescent="0.3">
      <c r="A1137">
        <v>50080064</v>
      </c>
      <c r="B1137" s="1" t="s">
        <v>299</v>
      </c>
      <c r="C1137" t="s">
        <v>14</v>
      </c>
      <c r="D1137" s="2">
        <v>501</v>
      </c>
      <c r="E1137" s="1" t="s">
        <v>1444</v>
      </c>
      <c r="F1137" s="2">
        <v>10001</v>
      </c>
      <c r="G1137" s="3">
        <v>9146023590</v>
      </c>
      <c r="H1137" s="1" t="s">
        <v>151</v>
      </c>
      <c r="I1137" t="s">
        <v>17</v>
      </c>
      <c r="J1137">
        <v>100</v>
      </c>
      <c r="K1137">
        <v>338</v>
      </c>
      <c r="L1137" s="27">
        <f>RestaurantData[[#This Row],[DailyCustAvg]]*30</f>
        <v>10140</v>
      </c>
      <c r="M1137" s="7">
        <f>(((RestaurantData[[#This Row],[FitScore]]/100)*RestaurantData[[#This Row],[DailyCustAvg]])/3.5)*30</f>
        <v>2897.1428571428569</v>
      </c>
      <c r="N1137">
        <v>40.752131794857</v>
      </c>
      <c r="O1137">
        <v>-74.001147754922002</v>
      </c>
      <c r="P1137">
        <v>104</v>
      </c>
      <c r="Q1137">
        <v>3</v>
      </c>
      <c r="R1137">
        <f>(RestaurantData[[#This Row],[MonthySales]]/1500)*0.07</f>
        <v>0.13520000000000001</v>
      </c>
    </row>
    <row r="1138" spans="1:18" hidden="1" x14ac:dyDescent="0.3">
      <c r="A1138">
        <v>50064392</v>
      </c>
      <c r="B1138" s="1" t="s">
        <v>1635</v>
      </c>
      <c r="C1138" t="s">
        <v>14</v>
      </c>
      <c r="D1138" s="2">
        <v>371</v>
      </c>
      <c r="E1138" s="1" t="s">
        <v>1371</v>
      </c>
      <c r="F1138" s="2">
        <v>10001</v>
      </c>
      <c r="G1138" s="3">
        <v>2125648255</v>
      </c>
      <c r="H1138" s="1" t="s">
        <v>66</v>
      </c>
      <c r="I1138" t="s">
        <v>17</v>
      </c>
      <c r="J1138">
        <v>100</v>
      </c>
      <c r="K1138">
        <v>336</v>
      </c>
      <c r="L1138" s="27">
        <f>RestaurantData[[#This Row],[DailyCustAvg]]*30</f>
        <v>10080</v>
      </c>
      <c r="M1138" s="7">
        <f>(((RestaurantData[[#This Row],[FitScore]]/100)*RestaurantData[[#This Row],[DailyCustAvg]])/3.5)*30</f>
        <v>2880</v>
      </c>
      <c r="N1138">
        <v>40.752968856403001</v>
      </c>
      <c r="O1138">
        <v>-73.995304251601993</v>
      </c>
      <c r="P1138">
        <v>104</v>
      </c>
      <c r="Q1138">
        <v>3</v>
      </c>
      <c r="R1138">
        <f>(RestaurantData[[#This Row],[MonthySales]]/1500)*0.07</f>
        <v>0.13440000000000002</v>
      </c>
    </row>
    <row r="1139" spans="1:18" hidden="1" x14ac:dyDescent="0.3">
      <c r="A1139">
        <v>50091822</v>
      </c>
      <c r="B1139" s="1" t="s">
        <v>291</v>
      </c>
      <c r="C1139" t="s">
        <v>14</v>
      </c>
      <c r="D1139" s="2">
        <v>332</v>
      </c>
      <c r="E1139" s="1" t="s">
        <v>1371</v>
      </c>
      <c r="F1139" s="2">
        <v>10001</v>
      </c>
      <c r="G1139" s="3">
        <v>9175761959</v>
      </c>
      <c r="H1139" s="1" t="s">
        <v>56</v>
      </c>
      <c r="I1139" t="s">
        <v>17</v>
      </c>
      <c r="J1139">
        <v>99</v>
      </c>
      <c r="K1139">
        <v>333</v>
      </c>
      <c r="L1139" s="27">
        <f>RestaurantData[[#This Row],[DailyCustAvg]]*30</f>
        <v>9990</v>
      </c>
      <c r="M1139" s="7">
        <f>(((RestaurantData[[#This Row],[FitScore]]/100)*RestaurantData[[#This Row],[DailyCustAvg]])/3.5)*30</f>
        <v>2825.7428571428572</v>
      </c>
      <c r="N1139">
        <v>40.752628472443</v>
      </c>
      <c r="O1139">
        <v>-73.994542709331</v>
      </c>
      <c r="P1139">
        <v>104</v>
      </c>
      <c r="Q1139">
        <v>3</v>
      </c>
      <c r="R1139">
        <f>(RestaurantData[[#This Row],[MonthySales]]/1500)*0.07</f>
        <v>0.13186800000000001</v>
      </c>
    </row>
    <row r="1140" spans="1:18" hidden="1" x14ac:dyDescent="0.3">
      <c r="A1140">
        <v>40959121</v>
      </c>
      <c r="B1140" s="1" t="s">
        <v>1697</v>
      </c>
      <c r="C1140" t="s">
        <v>14</v>
      </c>
      <c r="D1140" s="2">
        <v>407</v>
      </c>
      <c r="E1140" s="1" t="s">
        <v>383</v>
      </c>
      <c r="F1140" s="2">
        <v>10001</v>
      </c>
      <c r="G1140" s="3">
        <v>2126431502</v>
      </c>
      <c r="H1140" s="1" t="s">
        <v>183</v>
      </c>
      <c r="I1140" t="s">
        <v>21</v>
      </c>
      <c r="J1140">
        <v>99</v>
      </c>
      <c r="K1140">
        <v>331</v>
      </c>
      <c r="L1140" s="27">
        <f>RestaurantData[[#This Row],[DailyCustAvg]]*30</f>
        <v>9930</v>
      </c>
      <c r="M1140" s="7">
        <f>(((RestaurantData[[#This Row],[FitScore]]/100)*RestaurantData[[#This Row],[DailyCustAvg]])/3.5)*30</f>
        <v>2808.7714285714283</v>
      </c>
      <c r="N1140">
        <v>40.749870015745998</v>
      </c>
      <c r="O1140">
        <v>-73.995160104107995</v>
      </c>
      <c r="P1140">
        <v>104</v>
      </c>
      <c r="Q1140">
        <v>3</v>
      </c>
      <c r="R1140">
        <f>(RestaurantData[[#This Row],[MonthySales]]/1500)*0.07</f>
        <v>0.131076</v>
      </c>
    </row>
    <row r="1141" spans="1:18" hidden="1" x14ac:dyDescent="0.3">
      <c r="A1141">
        <v>50087175</v>
      </c>
      <c r="B1141" s="1" t="s">
        <v>1526</v>
      </c>
      <c r="C1141" t="s">
        <v>14</v>
      </c>
      <c r="D1141" s="2">
        <v>387</v>
      </c>
      <c r="E1141" s="1" t="s">
        <v>383</v>
      </c>
      <c r="F1141" s="2">
        <v>10001</v>
      </c>
      <c r="G1141" s="3">
        <v>3475300826</v>
      </c>
      <c r="H1141" s="1" t="s">
        <v>168</v>
      </c>
      <c r="I1141" t="s">
        <v>21</v>
      </c>
      <c r="J1141">
        <v>99</v>
      </c>
      <c r="K1141">
        <v>330</v>
      </c>
      <c r="L1141" s="27">
        <f>RestaurantData[[#This Row],[DailyCustAvg]]*30</f>
        <v>9900</v>
      </c>
      <c r="M1141" s="7">
        <f>(((RestaurantData[[#This Row],[FitScore]]/100)*RestaurantData[[#This Row],[DailyCustAvg]])/3.5)*30</f>
        <v>2800.2857142857142</v>
      </c>
      <c r="N1141">
        <v>40.749238739136999</v>
      </c>
      <c r="O1141">
        <v>-73.995618510276003</v>
      </c>
      <c r="P1141">
        <v>104</v>
      </c>
      <c r="Q1141">
        <v>3</v>
      </c>
      <c r="R1141">
        <f>(RestaurantData[[#This Row],[MonthySales]]/1500)*0.07</f>
        <v>0.13068000000000002</v>
      </c>
    </row>
    <row r="1142" spans="1:18" hidden="1" x14ac:dyDescent="0.3">
      <c r="A1142">
        <v>50093801</v>
      </c>
      <c r="B1142" s="1" t="s">
        <v>1686</v>
      </c>
      <c r="C1142" t="s">
        <v>14</v>
      </c>
      <c r="D1142" s="2">
        <v>655</v>
      </c>
      <c r="E1142" s="1" t="s">
        <v>1371</v>
      </c>
      <c r="F1142" s="2">
        <v>10001</v>
      </c>
      <c r="G1142" s="3">
        <v>2122165111</v>
      </c>
      <c r="H1142" s="1" t="s">
        <v>56</v>
      </c>
      <c r="I1142" t="s">
        <v>17</v>
      </c>
      <c r="J1142">
        <v>100</v>
      </c>
      <c r="K1142">
        <v>330</v>
      </c>
      <c r="L1142" s="27">
        <f>RestaurantData[[#This Row],[DailyCustAvg]]*30</f>
        <v>9900</v>
      </c>
      <c r="M1142" s="7">
        <f>(((RestaurantData[[#This Row],[FitScore]]/100)*RestaurantData[[#This Row],[DailyCustAvg]])/3.5)*30</f>
        <v>2828.5714285714289</v>
      </c>
      <c r="N1142">
        <v>40.756556290303003</v>
      </c>
      <c r="O1142">
        <v>-74.003808057182994</v>
      </c>
      <c r="P1142">
        <v>104</v>
      </c>
      <c r="Q1142">
        <v>3</v>
      </c>
      <c r="R1142">
        <f>(RestaurantData[[#This Row],[MonthySales]]/1500)*0.07</f>
        <v>0.13200000000000003</v>
      </c>
    </row>
    <row r="1143" spans="1:18" hidden="1" x14ac:dyDescent="0.3">
      <c r="A1143">
        <v>50057633</v>
      </c>
      <c r="B1143" s="1" t="s">
        <v>1621</v>
      </c>
      <c r="C1143" t="s">
        <v>14</v>
      </c>
      <c r="D1143" s="2">
        <v>341</v>
      </c>
      <c r="E1143" s="1" t="s">
        <v>385</v>
      </c>
      <c r="F1143" s="2">
        <v>10001</v>
      </c>
      <c r="G1143" s="3">
        <v>2123304174</v>
      </c>
      <c r="H1143" s="1" t="s">
        <v>16</v>
      </c>
      <c r="I1143" t="s">
        <v>21</v>
      </c>
      <c r="J1143">
        <v>99</v>
      </c>
      <c r="K1143">
        <v>325</v>
      </c>
      <c r="L1143" s="27">
        <f>RestaurantData[[#This Row],[DailyCustAvg]]*30</f>
        <v>9750</v>
      </c>
      <c r="M1143" s="7">
        <f>(((RestaurantData[[#This Row],[FitScore]]/100)*RestaurantData[[#This Row],[DailyCustAvg]])/3.5)*30</f>
        <v>2757.8571428571431</v>
      </c>
      <c r="N1143">
        <v>40.750523359760997</v>
      </c>
      <c r="O1143">
        <v>-73.998401122306007</v>
      </c>
      <c r="P1143">
        <v>104</v>
      </c>
      <c r="Q1143">
        <v>3</v>
      </c>
      <c r="R1143">
        <f>(RestaurantData[[#This Row],[MonthySales]]/1500)*0.07</f>
        <v>0.12870000000000004</v>
      </c>
    </row>
    <row r="1144" spans="1:18" hidden="1" x14ac:dyDescent="0.3">
      <c r="A1144">
        <v>50080949</v>
      </c>
      <c r="B1144" s="1" t="s">
        <v>1433</v>
      </c>
      <c r="C1144" t="s">
        <v>14</v>
      </c>
      <c r="D1144" s="2">
        <v>5</v>
      </c>
      <c r="E1144" s="1" t="s">
        <v>1434</v>
      </c>
      <c r="F1144" s="2">
        <v>10001</v>
      </c>
      <c r="G1144" s="3">
        <v>2122375036</v>
      </c>
      <c r="H1144" s="1" t="s">
        <v>138</v>
      </c>
      <c r="I1144" t="s">
        <v>21</v>
      </c>
      <c r="J1144">
        <v>100</v>
      </c>
      <c r="K1144">
        <v>324</v>
      </c>
      <c r="L1144" s="27">
        <f>RestaurantData[[#This Row],[DailyCustAvg]]*30</f>
        <v>9720</v>
      </c>
      <c r="M1144" s="7">
        <f>(((RestaurantData[[#This Row],[FitScore]]/100)*RestaurantData[[#This Row],[DailyCustAvg]])/3.5)*30</f>
        <v>2777.1428571428569</v>
      </c>
      <c r="N1144">
        <v>40.751854407738001</v>
      </c>
      <c r="O1144">
        <v>-73.993716248525999</v>
      </c>
      <c r="P1144">
        <v>104</v>
      </c>
      <c r="Q1144">
        <v>3</v>
      </c>
      <c r="R1144">
        <f>(RestaurantData[[#This Row],[MonthySales]]/1500)*0.07</f>
        <v>0.12959999999999999</v>
      </c>
    </row>
    <row r="1145" spans="1:18" hidden="1" x14ac:dyDescent="0.3">
      <c r="A1145">
        <v>41678553</v>
      </c>
      <c r="B1145" s="1" t="s">
        <v>1558</v>
      </c>
      <c r="C1145" t="s">
        <v>14</v>
      </c>
      <c r="D1145" s="2">
        <v>411</v>
      </c>
      <c r="E1145" s="1" t="s">
        <v>383</v>
      </c>
      <c r="F1145" s="2">
        <v>10001</v>
      </c>
      <c r="G1145" s="3">
        <v>2122551266</v>
      </c>
      <c r="H1145" s="1" t="s">
        <v>86</v>
      </c>
      <c r="I1145" t="s">
        <v>21</v>
      </c>
      <c r="J1145">
        <v>100</v>
      </c>
      <c r="K1145">
        <v>324</v>
      </c>
      <c r="L1145" s="27">
        <f>RestaurantData[[#This Row],[DailyCustAvg]]*30</f>
        <v>9720</v>
      </c>
      <c r="M1145" s="7">
        <f>(((RestaurantData[[#This Row],[FitScore]]/100)*RestaurantData[[#This Row],[DailyCustAvg]])/3.5)*30</f>
        <v>2777.1428571428569</v>
      </c>
      <c r="N1145">
        <v>40.749979802805001</v>
      </c>
      <c r="O1145">
        <v>-73.995080694248003</v>
      </c>
      <c r="P1145">
        <v>104</v>
      </c>
      <c r="Q1145">
        <v>3</v>
      </c>
      <c r="R1145">
        <f>(RestaurantData[[#This Row],[MonthySales]]/1500)*0.07</f>
        <v>0.12959999999999999</v>
      </c>
    </row>
    <row r="1146" spans="1:18" hidden="1" x14ac:dyDescent="0.3">
      <c r="A1146">
        <v>50070079</v>
      </c>
      <c r="B1146" s="1" t="s">
        <v>417</v>
      </c>
      <c r="C1146" t="s">
        <v>14</v>
      </c>
      <c r="D1146" s="2">
        <v>435</v>
      </c>
      <c r="E1146" s="1" t="s">
        <v>1420</v>
      </c>
      <c r="F1146" s="2">
        <v>10001</v>
      </c>
      <c r="G1146" s="3">
        <v>2125643504</v>
      </c>
      <c r="H1146" s="1" t="s">
        <v>418</v>
      </c>
      <c r="I1146" t="s">
        <v>17</v>
      </c>
      <c r="J1146">
        <v>99</v>
      </c>
      <c r="K1146">
        <v>315</v>
      </c>
      <c r="L1146" s="27">
        <f>RestaurantData[[#This Row],[DailyCustAvg]]*30</f>
        <v>9450</v>
      </c>
      <c r="M1146" s="7">
        <f>(((RestaurantData[[#This Row],[FitScore]]/100)*RestaurantData[[#This Row],[DailyCustAvg]])/3.5)*30</f>
        <v>2673.0000000000005</v>
      </c>
      <c r="N1146">
        <v>40.751909467483003</v>
      </c>
      <c r="O1146">
        <v>-73.998686222038003</v>
      </c>
      <c r="P1146">
        <v>104</v>
      </c>
      <c r="Q1146">
        <v>3</v>
      </c>
      <c r="R1146">
        <f>(RestaurantData[[#This Row],[MonthySales]]/1500)*0.07</f>
        <v>0.12474000000000003</v>
      </c>
    </row>
    <row r="1147" spans="1:18" hidden="1" x14ac:dyDescent="0.3">
      <c r="A1147">
        <v>41704644</v>
      </c>
      <c r="B1147" s="1" t="s">
        <v>1605</v>
      </c>
      <c r="C1147" t="s">
        <v>14</v>
      </c>
      <c r="D1147" s="2">
        <v>289</v>
      </c>
      <c r="E1147" s="1" t="s">
        <v>1351</v>
      </c>
      <c r="F1147" s="2">
        <v>10001</v>
      </c>
      <c r="G1147" s="3">
        <v>6464730202</v>
      </c>
      <c r="H1147" s="1" t="s">
        <v>16</v>
      </c>
      <c r="I1147" t="s">
        <v>17</v>
      </c>
      <c r="J1147">
        <v>100</v>
      </c>
      <c r="K1147">
        <v>312</v>
      </c>
      <c r="L1147" s="27">
        <f>RestaurantData[[#This Row],[DailyCustAvg]]*30</f>
        <v>9360</v>
      </c>
      <c r="M1147" s="7">
        <f>(((RestaurantData[[#This Row],[FitScore]]/100)*RestaurantData[[#This Row],[DailyCustAvg]])/3.5)*30</f>
        <v>2674.2857142857142</v>
      </c>
      <c r="N1147">
        <v>40.749919495143999</v>
      </c>
      <c r="O1147">
        <v>-74.002551684522999</v>
      </c>
      <c r="P1147">
        <v>104</v>
      </c>
      <c r="Q1147">
        <v>3</v>
      </c>
      <c r="R1147">
        <f>(RestaurantData[[#This Row],[MonthySales]]/1500)*0.07</f>
        <v>0.12480000000000002</v>
      </c>
    </row>
    <row r="1148" spans="1:18" hidden="1" x14ac:dyDescent="0.3">
      <c r="A1148">
        <v>50018989</v>
      </c>
      <c r="B1148" s="1" t="s">
        <v>1496</v>
      </c>
      <c r="C1148" t="s">
        <v>14</v>
      </c>
      <c r="D1148" s="2">
        <v>325</v>
      </c>
      <c r="E1148" s="1" t="s">
        <v>1394</v>
      </c>
      <c r="F1148" s="2">
        <v>10001</v>
      </c>
      <c r="G1148" s="3">
        <v>2125630900</v>
      </c>
      <c r="H1148" s="1" t="s">
        <v>16</v>
      </c>
      <c r="I1148" t="s">
        <v>17</v>
      </c>
      <c r="J1148">
        <v>100</v>
      </c>
      <c r="K1148">
        <v>311</v>
      </c>
      <c r="L1148" s="27">
        <f>RestaurantData[[#This Row],[DailyCustAvg]]*30</f>
        <v>9330</v>
      </c>
      <c r="M1148" s="7">
        <f>(((RestaurantData[[#This Row],[FitScore]]/100)*RestaurantData[[#This Row],[DailyCustAvg]])/3.5)*30</f>
        <v>2665.7142857142858</v>
      </c>
      <c r="N1148">
        <v>40.751909359736999</v>
      </c>
      <c r="O1148">
        <v>-73.994856775840006</v>
      </c>
      <c r="P1148">
        <v>104</v>
      </c>
      <c r="Q1148">
        <v>3</v>
      </c>
      <c r="R1148">
        <f>(RestaurantData[[#This Row],[MonthySales]]/1500)*0.07</f>
        <v>0.12440000000000001</v>
      </c>
    </row>
    <row r="1149" spans="1:18" hidden="1" x14ac:dyDescent="0.3">
      <c r="A1149">
        <v>41394237</v>
      </c>
      <c r="B1149" s="1" t="s">
        <v>1518</v>
      </c>
      <c r="C1149" t="s">
        <v>14</v>
      </c>
      <c r="D1149" s="2">
        <v>423</v>
      </c>
      <c r="E1149" s="1" t="s">
        <v>385</v>
      </c>
      <c r="F1149" s="2">
        <v>10001</v>
      </c>
      <c r="G1149" s="3">
        <v>2126439232</v>
      </c>
      <c r="H1149" s="1" t="s">
        <v>242</v>
      </c>
      <c r="I1149" t="s">
        <v>17</v>
      </c>
      <c r="J1149">
        <v>100</v>
      </c>
      <c r="K1149">
        <v>310</v>
      </c>
      <c r="L1149" s="27">
        <f>RestaurantData[[#This Row],[DailyCustAvg]]*30</f>
        <v>9300</v>
      </c>
      <c r="M1149" s="7">
        <f>(((RestaurantData[[#This Row],[FitScore]]/100)*RestaurantData[[#This Row],[DailyCustAvg]])/3.5)*30</f>
        <v>2657.1428571428569</v>
      </c>
      <c r="N1149">
        <v>40.753100648221</v>
      </c>
      <c r="O1149">
        <v>-73.996520591510006</v>
      </c>
      <c r="P1149">
        <v>104</v>
      </c>
      <c r="Q1149">
        <v>3</v>
      </c>
      <c r="R1149">
        <f>(RestaurantData[[#This Row],[MonthySales]]/1500)*0.07</f>
        <v>0.12400000000000001</v>
      </c>
    </row>
    <row r="1150" spans="1:18" hidden="1" x14ac:dyDescent="0.3">
      <c r="A1150">
        <v>50043150</v>
      </c>
      <c r="B1150" s="1" t="s">
        <v>1406</v>
      </c>
      <c r="C1150" t="s">
        <v>14</v>
      </c>
      <c r="D1150" s="2">
        <v>609</v>
      </c>
      <c r="E1150" s="1" t="s">
        <v>1407</v>
      </c>
      <c r="F1150" s="2">
        <v>10001</v>
      </c>
      <c r="G1150" s="3">
        <v>2127651687</v>
      </c>
      <c r="H1150" s="1" t="s">
        <v>151</v>
      </c>
      <c r="I1150" t="s">
        <v>21</v>
      </c>
      <c r="J1150">
        <v>99</v>
      </c>
      <c r="K1150">
        <v>307</v>
      </c>
      <c r="L1150" s="27">
        <f>RestaurantData[[#This Row],[DailyCustAvg]]*30</f>
        <v>9210</v>
      </c>
      <c r="M1150" s="7">
        <f>(((RestaurantData[[#This Row],[FitScore]]/100)*RestaurantData[[#This Row],[DailyCustAvg]])/3.5)*30</f>
        <v>2605.1142857142859</v>
      </c>
      <c r="N1150">
        <v>40.751607411612</v>
      </c>
      <c r="O1150">
        <v>-74.005662934729003</v>
      </c>
      <c r="P1150">
        <v>104</v>
      </c>
      <c r="Q1150">
        <v>3</v>
      </c>
      <c r="R1150">
        <f>(RestaurantData[[#This Row],[MonthySales]]/1500)*0.07</f>
        <v>0.12157200000000001</v>
      </c>
    </row>
    <row r="1151" spans="1:18" hidden="1" x14ac:dyDescent="0.3">
      <c r="A1151">
        <v>41716904</v>
      </c>
      <c r="B1151" s="1" t="s">
        <v>1537</v>
      </c>
      <c r="C1151" t="s">
        <v>14</v>
      </c>
      <c r="D1151" s="2">
        <v>503</v>
      </c>
      <c r="E1151" s="1" t="s">
        <v>1538</v>
      </c>
      <c r="F1151" s="2">
        <v>10001</v>
      </c>
      <c r="G1151" s="3">
        <v>2125643330</v>
      </c>
      <c r="H1151" s="1" t="s">
        <v>202</v>
      </c>
      <c r="I1151" t="s">
        <v>17</v>
      </c>
      <c r="J1151">
        <v>100</v>
      </c>
      <c r="K1151">
        <v>304</v>
      </c>
      <c r="L1151" s="27">
        <f>RestaurantData[[#This Row],[DailyCustAvg]]*30</f>
        <v>9120</v>
      </c>
      <c r="M1151" s="7">
        <f>(((RestaurantData[[#This Row],[FitScore]]/100)*RestaurantData[[#This Row],[DailyCustAvg]])/3.5)*30</f>
        <v>2605.7142857142858</v>
      </c>
      <c r="N1151">
        <v>40.750948788445001</v>
      </c>
      <c r="O1151">
        <v>-74.002161927491997</v>
      </c>
      <c r="P1151">
        <v>104</v>
      </c>
      <c r="Q1151">
        <v>3</v>
      </c>
      <c r="R1151">
        <f>(RestaurantData[[#This Row],[MonthySales]]/1500)*0.07</f>
        <v>0.12160000000000001</v>
      </c>
    </row>
    <row r="1152" spans="1:18" hidden="1" x14ac:dyDescent="0.3">
      <c r="A1152">
        <v>50098823</v>
      </c>
      <c r="B1152" s="1" t="s">
        <v>1717</v>
      </c>
      <c r="C1152" t="s">
        <v>14</v>
      </c>
      <c r="D1152" s="2">
        <v>242</v>
      </c>
      <c r="E1152" s="1" t="s">
        <v>1351</v>
      </c>
      <c r="F1152" s="2">
        <v>10001</v>
      </c>
      <c r="G1152" s="3">
        <v>6469705670</v>
      </c>
      <c r="H1152" s="1" t="s">
        <v>16</v>
      </c>
      <c r="I1152" t="s">
        <v>21</v>
      </c>
      <c r="J1152">
        <v>100</v>
      </c>
      <c r="K1152">
        <v>300</v>
      </c>
      <c r="L1152" s="27">
        <f>RestaurantData[[#This Row],[DailyCustAvg]]*30</f>
        <v>9000</v>
      </c>
      <c r="M1152" s="7">
        <f>(((RestaurantData[[#This Row],[FitScore]]/100)*RestaurantData[[#This Row],[DailyCustAvg]])/3.5)*30</f>
        <v>2571.4285714285711</v>
      </c>
      <c r="N1152">
        <v>40.748437295659002</v>
      </c>
      <c r="O1152">
        <v>-74.003612700367</v>
      </c>
      <c r="P1152">
        <v>104</v>
      </c>
      <c r="Q1152">
        <v>3</v>
      </c>
      <c r="R1152">
        <f>(RestaurantData[[#This Row],[MonthySales]]/1500)*0.07</f>
        <v>0.12</v>
      </c>
    </row>
    <row r="1153" spans="1:18" hidden="1" x14ac:dyDescent="0.3">
      <c r="A1153">
        <v>50090703</v>
      </c>
      <c r="B1153" s="1" t="s">
        <v>1393</v>
      </c>
      <c r="C1153" t="s">
        <v>14</v>
      </c>
      <c r="D1153" s="2">
        <v>500</v>
      </c>
      <c r="E1153" s="1" t="s">
        <v>1394</v>
      </c>
      <c r="F1153" s="2">
        <v>10001</v>
      </c>
      <c r="G1153" s="3">
        <v>6465623539</v>
      </c>
      <c r="H1153" s="1" t="s">
        <v>16</v>
      </c>
      <c r="I1153" t="s">
        <v>21</v>
      </c>
      <c r="J1153">
        <v>100</v>
      </c>
      <c r="K1153">
        <v>297</v>
      </c>
      <c r="L1153" s="27">
        <f>RestaurantData[[#This Row],[DailyCustAvg]]*30</f>
        <v>8910</v>
      </c>
      <c r="M1153" s="7">
        <f>(((RestaurantData[[#This Row],[FitScore]]/100)*RestaurantData[[#This Row],[DailyCustAvg]])/3.5)*30</f>
        <v>2545.7142857142858</v>
      </c>
      <c r="N1153">
        <v>40.753984513582999</v>
      </c>
      <c r="O1153">
        <v>-73.999830358530005</v>
      </c>
      <c r="P1153">
        <v>104</v>
      </c>
      <c r="Q1153">
        <v>3</v>
      </c>
      <c r="R1153">
        <f>(RestaurantData[[#This Row],[MonthySales]]/1500)*0.07</f>
        <v>0.11880000000000002</v>
      </c>
    </row>
    <row r="1154" spans="1:18" hidden="1" x14ac:dyDescent="0.3">
      <c r="A1154">
        <v>50087878</v>
      </c>
      <c r="B1154" s="1" t="s">
        <v>1740</v>
      </c>
      <c r="C1154" t="s">
        <v>14</v>
      </c>
      <c r="D1154" s="2">
        <v>500</v>
      </c>
      <c r="E1154" s="1" t="s">
        <v>1394</v>
      </c>
      <c r="F1154" s="2">
        <v>10001</v>
      </c>
      <c r="G1154" s="3">
        <v>6469747305</v>
      </c>
      <c r="H1154" s="1" t="s">
        <v>186</v>
      </c>
      <c r="I1154" t="s">
        <v>21</v>
      </c>
      <c r="J1154">
        <v>99</v>
      </c>
      <c r="K1154">
        <v>295</v>
      </c>
      <c r="L1154" s="27">
        <f>RestaurantData[[#This Row],[DailyCustAvg]]*30</f>
        <v>8850</v>
      </c>
      <c r="M1154" s="7">
        <f>(((RestaurantData[[#This Row],[FitScore]]/100)*RestaurantData[[#This Row],[DailyCustAvg]])/3.5)*30</f>
        <v>2503.2857142857147</v>
      </c>
      <c r="N1154">
        <v>40.753984513582999</v>
      </c>
      <c r="O1154">
        <v>-73.999830358530005</v>
      </c>
      <c r="P1154">
        <v>104</v>
      </c>
      <c r="Q1154">
        <v>3</v>
      </c>
      <c r="R1154">
        <f>(RestaurantData[[#This Row],[MonthySales]]/1500)*0.07</f>
        <v>0.11682000000000002</v>
      </c>
    </row>
    <row r="1155" spans="1:18" hidden="1" x14ac:dyDescent="0.3">
      <c r="A1155">
        <v>50048490</v>
      </c>
      <c r="B1155" s="1" t="s">
        <v>584</v>
      </c>
      <c r="C1155" t="s">
        <v>14</v>
      </c>
      <c r="D1155" s="2">
        <v>601</v>
      </c>
      <c r="E1155" s="1" t="s">
        <v>1407</v>
      </c>
      <c r="F1155" s="2">
        <v>10001</v>
      </c>
      <c r="G1155" s="3">
        <v>2679740928</v>
      </c>
      <c r="H1155" s="1" t="s">
        <v>56</v>
      </c>
      <c r="I1155" t="s">
        <v>17</v>
      </c>
      <c r="J1155">
        <v>100</v>
      </c>
      <c r="K1155">
        <v>292</v>
      </c>
      <c r="L1155" s="27">
        <f>RestaurantData[[#This Row],[DailyCustAvg]]*30</f>
        <v>8760</v>
      </c>
      <c r="M1155" s="7">
        <f>(((RestaurantData[[#This Row],[FitScore]]/100)*RestaurantData[[#This Row],[DailyCustAvg]])/3.5)*30</f>
        <v>2502.8571428571431</v>
      </c>
      <c r="N1155">
        <v>40.751552523089003</v>
      </c>
      <c r="O1155">
        <v>-74.005525778137994</v>
      </c>
      <c r="P1155">
        <v>104</v>
      </c>
      <c r="Q1155">
        <v>3</v>
      </c>
      <c r="R1155">
        <f>(RestaurantData[[#This Row],[MonthySales]]/1500)*0.07</f>
        <v>0.11680000000000003</v>
      </c>
    </row>
    <row r="1156" spans="1:18" hidden="1" x14ac:dyDescent="0.3">
      <c r="A1156">
        <v>50099935</v>
      </c>
      <c r="B1156" s="1" t="s">
        <v>1548</v>
      </c>
      <c r="C1156" t="s">
        <v>14</v>
      </c>
      <c r="D1156" s="2">
        <v>360</v>
      </c>
      <c r="E1156" s="1" t="s">
        <v>385</v>
      </c>
      <c r="F1156" s="2">
        <v>10001</v>
      </c>
      <c r="G1156" s="3">
        <v>6467070165</v>
      </c>
      <c r="H1156" s="1" t="s">
        <v>16</v>
      </c>
      <c r="I1156" t="s">
        <v>21</v>
      </c>
      <c r="J1156">
        <v>99</v>
      </c>
      <c r="K1156">
        <v>279</v>
      </c>
      <c r="L1156" s="27">
        <f>RestaurantData[[#This Row],[DailyCustAvg]]*30</f>
        <v>8370</v>
      </c>
      <c r="M1156" s="7">
        <f>(((RestaurantData[[#This Row],[FitScore]]/100)*RestaurantData[[#This Row],[DailyCustAvg]])/3.5)*30</f>
        <v>2367.5142857142855</v>
      </c>
      <c r="N1156">
        <v>40.751226009741998</v>
      </c>
      <c r="O1156">
        <v>-73.997863328177004</v>
      </c>
      <c r="P1156">
        <v>104</v>
      </c>
      <c r="Q1156">
        <v>3</v>
      </c>
      <c r="R1156">
        <f>(RestaurantData[[#This Row],[MonthySales]]/1500)*0.07</f>
        <v>0.110484</v>
      </c>
    </row>
    <row r="1157" spans="1:18" hidden="1" x14ac:dyDescent="0.3">
      <c r="A1157">
        <v>41679739</v>
      </c>
      <c r="B1157" s="1" t="s">
        <v>1507</v>
      </c>
      <c r="C1157" t="s">
        <v>14</v>
      </c>
      <c r="D1157" s="2">
        <v>424</v>
      </c>
      <c r="E1157" s="1" t="s">
        <v>1394</v>
      </c>
      <c r="F1157" s="2">
        <v>10001</v>
      </c>
      <c r="G1157" s="3">
        <v>2122733730</v>
      </c>
      <c r="H1157" s="1" t="s">
        <v>16</v>
      </c>
      <c r="I1157" t="s">
        <v>17</v>
      </c>
      <c r="J1157">
        <v>100</v>
      </c>
      <c r="K1157">
        <v>276</v>
      </c>
      <c r="L1157" s="27">
        <f>RestaurantData[[#This Row],[DailyCustAvg]]*30</f>
        <v>8280</v>
      </c>
      <c r="M1157" s="7">
        <f>(((RestaurantData[[#This Row],[FitScore]]/100)*RestaurantData[[#This Row],[DailyCustAvg]])/3.5)*30</f>
        <v>2365.7142857142858</v>
      </c>
      <c r="N1157">
        <v>40.753092443730999</v>
      </c>
      <c r="O1157">
        <v>-73.997704456923998</v>
      </c>
      <c r="P1157">
        <v>104</v>
      </c>
      <c r="Q1157">
        <v>3</v>
      </c>
      <c r="R1157">
        <f>(RestaurantData[[#This Row],[MonthySales]]/1500)*0.07</f>
        <v>0.11040000000000001</v>
      </c>
    </row>
    <row r="1158" spans="1:18" hidden="1" x14ac:dyDescent="0.3">
      <c r="A1158">
        <v>50090063</v>
      </c>
      <c r="B1158" s="1" t="s">
        <v>1443</v>
      </c>
      <c r="C1158" t="s">
        <v>14</v>
      </c>
      <c r="D1158" s="2">
        <v>545</v>
      </c>
      <c r="E1158" s="1" t="s">
        <v>1444</v>
      </c>
      <c r="F1158" s="2">
        <v>10001</v>
      </c>
      <c r="G1158" s="3">
        <v>6468604813</v>
      </c>
      <c r="H1158" s="1" t="s">
        <v>16</v>
      </c>
      <c r="I1158" t="s">
        <v>17</v>
      </c>
      <c r="J1158">
        <v>99</v>
      </c>
      <c r="K1158">
        <v>272</v>
      </c>
      <c r="L1158" s="27">
        <f>RestaurantData[[#This Row],[DailyCustAvg]]*30</f>
        <v>8160</v>
      </c>
      <c r="M1158" s="7">
        <f>(((RestaurantData[[#This Row],[FitScore]]/100)*RestaurantData[[#This Row],[DailyCustAvg]])/3.5)*30</f>
        <v>2308.1142857142854</v>
      </c>
      <c r="N1158">
        <v>40.752834424786997</v>
      </c>
      <c r="O1158">
        <v>-74.002811668402003</v>
      </c>
      <c r="P1158">
        <v>104</v>
      </c>
      <c r="Q1158">
        <v>3</v>
      </c>
      <c r="R1158">
        <f>(RestaurantData[[#This Row],[MonthySales]]/1500)*0.07</f>
        <v>0.107712</v>
      </c>
    </row>
    <row r="1159" spans="1:18" hidden="1" x14ac:dyDescent="0.3">
      <c r="A1159">
        <v>50100024</v>
      </c>
      <c r="B1159" s="1" t="s">
        <v>1370</v>
      </c>
      <c r="C1159" t="s">
        <v>14</v>
      </c>
      <c r="D1159" s="2">
        <v>312</v>
      </c>
      <c r="E1159" s="1" t="s">
        <v>1371</v>
      </c>
      <c r="F1159" s="2">
        <v>10001</v>
      </c>
      <c r="G1159" s="3">
        <v>2122444556</v>
      </c>
      <c r="H1159" s="1" t="s">
        <v>16</v>
      </c>
      <c r="I1159" t="s">
        <v>17</v>
      </c>
      <c r="J1159">
        <v>99</v>
      </c>
      <c r="K1159">
        <v>271</v>
      </c>
      <c r="L1159" s="27">
        <f>RestaurantData[[#This Row],[DailyCustAvg]]*30</f>
        <v>8130</v>
      </c>
      <c r="M1159" s="7">
        <f>(((RestaurantData[[#This Row],[FitScore]]/100)*RestaurantData[[#This Row],[DailyCustAvg]])/3.5)*30</f>
        <v>2299.6285714285714</v>
      </c>
      <c r="N1159">
        <v>40.752458277368</v>
      </c>
      <c r="O1159">
        <v>-73.994138480610999</v>
      </c>
      <c r="P1159">
        <v>104</v>
      </c>
      <c r="Q1159">
        <v>3</v>
      </c>
      <c r="R1159">
        <f>(RestaurantData[[#This Row],[MonthySales]]/1500)*0.07</f>
        <v>0.10731599999999999</v>
      </c>
    </row>
    <row r="1160" spans="1:18" hidden="1" x14ac:dyDescent="0.3">
      <c r="A1160">
        <v>50089332</v>
      </c>
      <c r="B1160" s="1" t="s">
        <v>1626</v>
      </c>
      <c r="C1160" t="s">
        <v>14</v>
      </c>
      <c r="D1160" s="2">
        <v>500</v>
      </c>
      <c r="E1160" s="1" t="s">
        <v>1394</v>
      </c>
      <c r="F1160" s="2">
        <v>10001</v>
      </c>
      <c r="G1160" s="3">
        <v>6465623542</v>
      </c>
      <c r="H1160" s="1" t="s">
        <v>16</v>
      </c>
      <c r="I1160" t="s">
        <v>21</v>
      </c>
      <c r="J1160">
        <v>100</v>
      </c>
      <c r="K1160">
        <v>270</v>
      </c>
      <c r="L1160" s="27">
        <f>RestaurantData[[#This Row],[DailyCustAvg]]*30</f>
        <v>8100</v>
      </c>
      <c r="M1160" s="7">
        <f>(((RestaurantData[[#This Row],[FitScore]]/100)*RestaurantData[[#This Row],[DailyCustAvg]])/3.5)*30</f>
        <v>2314.2857142857142</v>
      </c>
      <c r="N1160">
        <v>40.753984513582999</v>
      </c>
      <c r="O1160">
        <v>-73.999830358530005</v>
      </c>
      <c r="P1160">
        <v>104</v>
      </c>
      <c r="Q1160">
        <v>3</v>
      </c>
      <c r="R1160">
        <f>(RestaurantData[[#This Row],[MonthySales]]/1500)*0.07</f>
        <v>0.108</v>
      </c>
    </row>
    <row r="1161" spans="1:18" hidden="1" x14ac:dyDescent="0.3">
      <c r="A1161">
        <v>40617736</v>
      </c>
      <c r="B1161" s="1" t="s">
        <v>1425</v>
      </c>
      <c r="C1161" t="s">
        <v>14</v>
      </c>
      <c r="D1161" s="2">
        <v>248</v>
      </c>
      <c r="E1161" s="1" t="s">
        <v>1351</v>
      </c>
      <c r="F1161" s="2">
        <v>10001</v>
      </c>
      <c r="G1161" s="3">
        <v>2122066766</v>
      </c>
      <c r="H1161" s="1" t="s">
        <v>24</v>
      </c>
      <c r="I1161" t="s">
        <v>21</v>
      </c>
      <c r="J1161">
        <v>99</v>
      </c>
      <c r="K1161">
        <v>267</v>
      </c>
      <c r="L1161" s="27">
        <f>RestaurantData[[#This Row],[DailyCustAvg]]*30</f>
        <v>8010</v>
      </c>
      <c r="M1161" s="7">
        <f>(((RestaurantData[[#This Row],[FitScore]]/100)*RestaurantData[[#This Row],[DailyCustAvg]])/3.5)*30</f>
        <v>2265.6857142857139</v>
      </c>
      <c r="N1161">
        <v>40.748601985021999</v>
      </c>
      <c r="O1161">
        <v>-74.003493609025</v>
      </c>
      <c r="P1161">
        <v>104</v>
      </c>
      <c r="Q1161">
        <v>3</v>
      </c>
      <c r="R1161">
        <f>(RestaurantData[[#This Row],[MonthySales]]/1500)*0.07</f>
        <v>0.10573199999999998</v>
      </c>
    </row>
    <row r="1162" spans="1:18" hidden="1" x14ac:dyDescent="0.3">
      <c r="A1162">
        <v>41543374</v>
      </c>
      <c r="B1162" s="1" t="s">
        <v>1547</v>
      </c>
      <c r="C1162" t="s">
        <v>14</v>
      </c>
      <c r="D1162" s="2">
        <v>440</v>
      </c>
      <c r="E1162" s="1" t="s">
        <v>385</v>
      </c>
      <c r="F1162" s="2">
        <v>10001</v>
      </c>
      <c r="G1162" s="3">
        <v>2122444406</v>
      </c>
      <c r="H1162" s="1" t="s">
        <v>16</v>
      </c>
      <c r="I1162" t="s">
        <v>21</v>
      </c>
      <c r="J1162">
        <v>99</v>
      </c>
      <c r="K1162">
        <v>267</v>
      </c>
      <c r="L1162" s="27">
        <f>RestaurantData[[#This Row],[DailyCustAvg]]*30</f>
        <v>8010</v>
      </c>
      <c r="M1162" s="7">
        <f>(((RestaurantData[[#This Row],[FitScore]]/100)*RestaurantData[[#This Row],[DailyCustAvg]])/3.5)*30</f>
        <v>2265.6857142857139</v>
      </c>
      <c r="N1162">
        <v>40.753709969771002</v>
      </c>
      <c r="O1162">
        <v>-73.996051340413999</v>
      </c>
      <c r="P1162">
        <v>104</v>
      </c>
      <c r="Q1162">
        <v>3</v>
      </c>
      <c r="R1162">
        <f>(RestaurantData[[#This Row],[MonthySales]]/1500)*0.07</f>
        <v>0.10573199999999998</v>
      </c>
    </row>
    <row r="1163" spans="1:18" hidden="1" x14ac:dyDescent="0.3">
      <c r="A1163">
        <v>50053209</v>
      </c>
      <c r="B1163" s="1" t="s">
        <v>1692</v>
      </c>
      <c r="C1163" t="s">
        <v>14</v>
      </c>
      <c r="D1163" s="2">
        <v>325</v>
      </c>
      <c r="E1163" s="1" t="s">
        <v>383</v>
      </c>
      <c r="F1163" s="2">
        <v>10001</v>
      </c>
      <c r="G1163" s="3">
        <v>2129895518</v>
      </c>
      <c r="H1163" s="1" t="s">
        <v>114</v>
      </c>
      <c r="I1163" t="s">
        <v>21</v>
      </c>
      <c r="J1163">
        <v>99</v>
      </c>
      <c r="K1163">
        <v>265</v>
      </c>
      <c r="L1163" s="27">
        <f>RestaurantData[[#This Row],[DailyCustAvg]]*30</f>
        <v>7950</v>
      </c>
      <c r="M1163" s="7">
        <f>(((RestaurantData[[#This Row],[FitScore]]/100)*RestaurantData[[#This Row],[DailyCustAvg]])/3.5)*30</f>
        <v>2248.7142857142862</v>
      </c>
      <c r="N1163">
        <v>40.747339408974</v>
      </c>
      <c r="O1163">
        <v>-73.997008112828993</v>
      </c>
      <c r="P1163">
        <v>104</v>
      </c>
      <c r="Q1163">
        <v>3</v>
      </c>
      <c r="R1163">
        <f>(RestaurantData[[#This Row],[MonthySales]]/1500)*0.07</f>
        <v>0.10494000000000003</v>
      </c>
    </row>
    <row r="1164" spans="1:18" hidden="1" x14ac:dyDescent="0.3">
      <c r="A1164">
        <v>50040401</v>
      </c>
      <c r="B1164" s="1" t="s">
        <v>1503</v>
      </c>
      <c r="C1164" t="s">
        <v>14</v>
      </c>
      <c r="D1164" s="2">
        <v>433</v>
      </c>
      <c r="E1164" s="1" t="s">
        <v>1371</v>
      </c>
      <c r="F1164" s="2">
        <v>10001</v>
      </c>
      <c r="G1164" s="3">
        <v>2125632188</v>
      </c>
      <c r="H1164" s="1" t="s">
        <v>138</v>
      </c>
      <c r="I1164" t="s">
        <v>17</v>
      </c>
      <c r="J1164">
        <v>100</v>
      </c>
      <c r="K1164">
        <v>261</v>
      </c>
      <c r="L1164" s="27">
        <f>RestaurantData[[#This Row],[DailyCustAvg]]*30</f>
        <v>7830</v>
      </c>
      <c r="M1164" s="7">
        <f>(((RestaurantData[[#This Row],[FitScore]]/100)*RestaurantData[[#This Row],[DailyCustAvg]])/3.5)*30</f>
        <v>2237.1428571428569</v>
      </c>
      <c r="N1164">
        <v>40.753984491178002</v>
      </c>
      <c r="O1164">
        <v>-73.997726082422005</v>
      </c>
      <c r="P1164">
        <v>104</v>
      </c>
      <c r="Q1164">
        <v>3</v>
      </c>
      <c r="R1164">
        <f>(RestaurantData[[#This Row],[MonthySales]]/1500)*0.07</f>
        <v>0.10440000000000001</v>
      </c>
    </row>
    <row r="1165" spans="1:18" hidden="1" x14ac:dyDescent="0.3">
      <c r="A1165">
        <v>50076604</v>
      </c>
      <c r="B1165" s="1" t="s">
        <v>1568</v>
      </c>
      <c r="C1165" t="s">
        <v>14</v>
      </c>
      <c r="D1165" s="2">
        <v>525</v>
      </c>
      <c r="E1165" s="1" t="s">
        <v>1569</v>
      </c>
      <c r="F1165" s="2">
        <v>10001</v>
      </c>
      <c r="G1165" s="3">
        <v>3476249277</v>
      </c>
      <c r="H1165" s="1" t="s">
        <v>29</v>
      </c>
      <c r="I1165" t="s">
        <v>21</v>
      </c>
      <c r="J1165">
        <v>99</v>
      </c>
      <c r="K1165">
        <v>252</v>
      </c>
      <c r="L1165" s="27">
        <f>RestaurantData[[#This Row],[DailyCustAvg]]*30</f>
        <v>7560</v>
      </c>
      <c r="M1165" s="7">
        <f>(((RestaurantData[[#This Row],[FitScore]]/100)*RestaurantData[[#This Row],[DailyCustAvg]])/3.5)*30</f>
        <v>2138.4</v>
      </c>
      <c r="N1165">
        <v>40.751928659550998</v>
      </c>
      <c r="O1165">
        <v>-74.002569808185996</v>
      </c>
      <c r="P1165">
        <v>104</v>
      </c>
      <c r="Q1165">
        <v>3</v>
      </c>
      <c r="R1165">
        <f>(RestaurantData[[#This Row],[MonthySales]]/1500)*0.07</f>
        <v>9.9792000000000006E-2</v>
      </c>
    </row>
    <row r="1166" spans="1:18" hidden="1" x14ac:dyDescent="0.3">
      <c r="A1166">
        <v>40673117</v>
      </c>
      <c r="B1166" s="1" t="s">
        <v>1344</v>
      </c>
      <c r="C1166" t="s">
        <v>14</v>
      </c>
      <c r="D1166" s="2">
        <v>256</v>
      </c>
      <c r="E1166" s="1" t="s">
        <v>1345</v>
      </c>
      <c r="F1166" s="2">
        <v>10001</v>
      </c>
      <c r="G1166" s="3">
        <v>2123669222</v>
      </c>
      <c r="H1166" s="1" t="s">
        <v>202</v>
      </c>
      <c r="I1166" t="s">
        <v>17</v>
      </c>
      <c r="J1166">
        <v>100</v>
      </c>
      <c r="K1166">
        <v>248</v>
      </c>
      <c r="L1166" s="27">
        <f>RestaurantData[[#This Row],[DailyCustAvg]]*30</f>
        <v>7440</v>
      </c>
      <c r="M1166" s="7">
        <f>(((RestaurantData[[#This Row],[FitScore]]/100)*RestaurantData[[#This Row],[DailyCustAvg]])/3.5)*30</f>
        <v>2125.7142857142858</v>
      </c>
      <c r="N1166">
        <v>40.748818825881003</v>
      </c>
      <c r="O1166">
        <v>-74.003334819510997</v>
      </c>
      <c r="P1166">
        <v>104</v>
      </c>
      <c r="Q1166">
        <v>3</v>
      </c>
      <c r="R1166">
        <f>(RestaurantData[[#This Row],[MonthySales]]/1500)*0.07</f>
        <v>9.9200000000000024E-2</v>
      </c>
    </row>
    <row r="1167" spans="1:18" hidden="1" x14ac:dyDescent="0.3">
      <c r="A1167">
        <v>50078928</v>
      </c>
      <c r="B1167" s="1" t="s">
        <v>1672</v>
      </c>
      <c r="C1167" t="s">
        <v>14</v>
      </c>
      <c r="D1167" s="2">
        <v>536</v>
      </c>
      <c r="E1167" s="1" t="s">
        <v>1538</v>
      </c>
      <c r="F1167" s="2">
        <v>10001</v>
      </c>
      <c r="G1167" s="3">
        <v>2128684900</v>
      </c>
      <c r="H1167" s="1" t="s">
        <v>16</v>
      </c>
      <c r="I1167" t="s">
        <v>17</v>
      </c>
      <c r="J1167">
        <v>100</v>
      </c>
      <c r="K1167">
        <v>244</v>
      </c>
      <c r="L1167" s="27">
        <f>RestaurantData[[#This Row],[DailyCustAvg]]*30</f>
        <v>7320</v>
      </c>
      <c r="M1167" s="7">
        <f>(((RestaurantData[[#This Row],[FitScore]]/100)*RestaurantData[[#This Row],[DailyCustAvg]])/3.5)*30</f>
        <v>2091.4285714285711</v>
      </c>
      <c r="N1167">
        <v>40.751415370278998</v>
      </c>
      <c r="O1167">
        <v>-74.003313294476996</v>
      </c>
      <c r="P1167">
        <v>104</v>
      </c>
      <c r="Q1167">
        <v>3</v>
      </c>
      <c r="R1167">
        <f>(RestaurantData[[#This Row],[MonthySales]]/1500)*0.07</f>
        <v>9.7599999999999992E-2</v>
      </c>
    </row>
    <row r="1168" spans="1:18" hidden="1" x14ac:dyDescent="0.3">
      <c r="A1168">
        <v>50044062</v>
      </c>
      <c r="B1168" s="1" t="s">
        <v>1664</v>
      </c>
      <c r="C1168" t="s">
        <v>14</v>
      </c>
      <c r="D1168" s="2">
        <v>460</v>
      </c>
      <c r="E1168" s="1" t="s">
        <v>1371</v>
      </c>
      <c r="F1168" s="2">
        <v>10001</v>
      </c>
      <c r="G1168" s="3">
        <v>2122440004</v>
      </c>
      <c r="H1168" s="1" t="s">
        <v>143</v>
      </c>
      <c r="I1168" t="s">
        <v>17</v>
      </c>
      <c r="J1168">
        <v>100</v>
      </c>
      <c r="K1168">
        <v>242</v>
      </c>
      <c r="L1168" s="27">
        <f>RestaurantData[[#This Row],[DailyCustAvg]]*30</f>
        <v>7260</v>
      </c>
      <c r="M1168" s="7">
        <f>(((RestaurantData[[#This Row],[FitScore]]/100)*RestaurantData[[#This Row],[DailyCustAvg]])/3.5)*30</f>
        <v>2074.2857142857142</v>
      </c>
      <c r="N1168">
        <v>40.754322110364001</v>
      </c>
      <c r="O1168">
        <v>-73.998577891929997</v>
      </c>
      <c r="P1168">
        <v>104</v>
      </c>
      <c r="Q1168">
        <v>3</v>
      </c>
      <c r="R1168">
        <f>(RestaurantData[[#This Row],[MonthySales]]/1500)*0.07</f>
        <v>9.6800000000000011E-2</v>
      </c>
    </row>
    <row r="1169" spans="1:18" hidden="1" x14ac:dyDescent="0.3">
      <c r="A1169">
        <v>50014520</v>
      </c>
      <c r="B1169" s="1" t="s">
        <v>1352</v>
      </c>
      <c r="C1169" t="s">
        <v>14</v>
      </c>
      <c r="D1169" s="2">
        <v>275</v>
      </c>
      <c r="E1169" s="1" t="s">
        <v>1353</v>
      </c>
      <c r="F1169" s="2">
        <v>10001</v>
      </c>
      <c r="G1169" s="3">
        <v>2127271777</v>
      </c>
      <c r="H1169" s="1" t="s">
        <v>56</v>
      </c>
      <c r="I1169" t="s">
        <v>21</v>
      </c>
      <c r="J1169">
        <v>99</v>
      </c>
      <c r="K1169">
        <v>228</v>
      </c>
      <c r="L1169" s="27">
        <f>RestaurantData[[#This Row],[DailyCustAvg]]*30</f>
        <v>6840</v>
      </c>
      <c r="M1169" s="7">
        <f>(((RestaurantData[[#This Row],[FitScore]]/100)*RestaurantData[[#This Row],[DailyCustAvg]])/3.5)*30</f>
        <v>1934.7428571428572</v>
      </c>
      <c r="N1169">
        <v>40.745736372191999</v>
      </c>
      <c r="O1169">
        <v>-73.994435007741004</v>
      </c>
      <c r="P1169">
        <v>104</v>
      </c>
      <c r="Q1169">
        <v>3</v>
      </c>
      <c r="R1169">
        <f>(RestaurantData[[#This Row],[MonthySales]]/1500)*0.07</f>
        <v>9.0288000000000021E-2</v>
      </c>
    </row>
    <row r="1170" spans="1:18" hidden="1" x14ac:dyDescent="0.3">
      <c r="A1170">
        <v>50094653</v>
      </c>
      <c r="B1170" s="1" t="s">
        <v>1462</v>
      </c>
      <c r="C1170" t="s">
        <v>14</v>
      </c>
      <c r="D1170" s="2">
        <v>30</v>
      </c>
      <c r="E1170" s="1" t="s">
        <v>1417</v>
      </c>
      <c r="F1170" s="2">
        <v>10001</v>
      </c>
      <c r="G1170" s="3">
        <v>3322040501</v>
      </c>
      <c r="H1170" s="1" t="s">
        <v>16</v>
      </c>
      <c r="I1170" t="s">
        <v>17</v>
      </c>
      <c r="J1170">
        <v>99</v>
      </c>
      <c r="K1170">
        <v>205</v>
      </c>
      <c r="L1170" s="27">
        <f>RestaurantData[[#This Row],[DailyCustAvg]]*30</f>
        <v>6150</v>
      </c>
      <c r="M1170" s="7">
        <f>(((RestaurantData[[#This Row],[FitScore]]/100)*RestaurantData[[#This Row],[DailyCustAvg]])/3.5)*30</f>
        <v>1739.5714285714284</v>
      </c>
      <c r="N1170">
        <v>40.753710037498998</v>
      </c>
      <c r="O1170">
        <v>-73.999779827938994</v>
      </c>
      <c r="P1170">
        <v>104</v>
      </c>
      <c r="Q1170">
        <v>3</v>
      </c>
      <c r="R1170">
        <f>(RestaurantData[[#This Row],[MonthySales]]/1500)*0.07</f>
        <v>8.1180000000000002E-2</v>
      </c>
    </row>
    <row r="1171" spans="1:18" hidden="1" x14ac:dyDescent="0.3">
      <c r="A1171">
        <v>50101467</v>
      </c>
      <c r="B1171" s="1" t="s">
        <v>1442</v>
      </c>
      <c r="C1171" t="s">
        <v>14</v>
      </c>
      <c r="D1171" s="2">
        <v>461</v>
      </c>
      <c r="E1171" s="1" t="s">
        <v>1371</v>
      </c>
      <c r="F1171" s="2">
        <v>10001</v>
      </c>
      <c r="G1171" s="3">
        <v>6464376742</v>
      </c>
      <c r="H1171" s="1" t="s">
        <v>24</v>
      </c>
      <c r="I1171" t="s">
        <v>21</v>
      </c>
      <c r="J1171">
        <v>99</v>
      </c>
      <c r="K1171">
        <v>203</v>
      </c>
      <c r="L1171" s="27">
        <f>RestaurantData[[#This Row],[DailyCustAvg]]*30</f>
        <v>6090</v>
      </c>
      <c r="M1171" s="7">
        <f>(((RestaurantData[[#This Row],[FitScore]]/100)*RestaurantData[[#This Row],[DailyCustAvg]])/3.5)*30</f>
        <v>1722.6000000000001</v>
      </c>
      <c r="N1171">
        <v>40.754344068533001</v>
      </c>
      <c r="O1171">
        <v>-73.998585110285006</v>
      </c>
      <c r="P1171">
        <v>104</v>
      </c>
      <c r="Q1171">
        <v>3</v>
      </c>
      <c r="R1171">
        <f>(RestaurantData[[#This Row],[MonthySales]]/1500)*0.07</f>
        <v>8.0388000000000015E-2</v>
      </c>
    </row>
    <row r="1172" spans="1:18" hidden="1" x14ac:dyDescent="0.3">
      <c r="A1172">
        <v>50101892</v>
      </c>
      <c r="B1172" s="1" t="s">
        <v>1510</v>
      </c>
      <c r="C1172" t="s">
        <v>14</v>
      </c>
      <c r="D1172" s="2">
        <v>450</v>
      </c>
      <c r="E1172" s="1" t="s">
        <v>1394</v>
      </c>
      <c r="F1172" s="2">
        <v>10001</v>
      </c>
      <c r="G1172" s="3">
        <v>9172256067</v>
      </c>
      <c r="H1172" s="1" t="s">
        <v>151</v>
      </c>
      <c r="I1172" t="s">
        <v>17</v>
      </c>
      <c r="J1172">
        <v>99</v>
      </c>
      <c r="K1172">
        <v>202</v>
      </c>
      <c r="L1172" s="27">
        <f>RestaurantData[[#This Row],[DailyCustAvg]]*30</f>
        <v>6060</v>
      </c>
      <c r="M1172" s="7">
        <f>(((RestaurantData[[#This Row],[FitScore]]/100)*RestaurantData[[#This Row],[DailyCustAvg]])/3.5)*30</f>
        <v>1714.1142857142856</v>
      </c>
      <c r="N1172">
        <v>40.753567304303999</v>
      </c>
      <c r="O1172">
        <v>-73.998837782766998</v>
      </c>
      <c r="P1172">
        <v>104</v>
      </c>
      <c r="Q1172">
        <v>3</v>
      </c>
      <c r="R1172">
        <f>(RestaurantData[[#This Row],[MonthySales]]/1500)*0.07</f>
        <v>7.9992000000000008E-2</v>
      </c>
    </row>
    <row r="1173" spans="1:18" hidden="1" x14ac:dyDescent="0.3">
      <c r="A1173">
        <v>50068226</v>
      </c>
      <c r="B1173" s="1" t="s">
        <v>1516</v>
      </c>
      <c r="C1173" t="s">
        <v>14</v>
      </c>
      <c r="D1173" s="2">
        <v>655</v>
      </c>
      <c r="E1173" s="1" t="s">
        <v>1371</v>
      </c>
      <c r="F1173" s="2">
        <v>10001</v>
      </c>
      <c r="G1173" s="3">
        <v>2122164747</v>
      </c>
      <c r="H1173" s="1" t="s">
        <v>669</v>
      </c>
      <c r="I1173" t="s">
        <v>17</v>
      </c>
      <c r="J1173">
        <v>99</v>
      </c>
      <c r="K1173">
        <v>195</v>
      </c>
      <c r="L1173" s="27">
        <f>RestaurantData[[#This Row],[DailyCustAvg]]*30</f>
        <v>5850</v>
      </c>
      <c r="M1173" s="7">
        <f>(((RestaurantData[[#This Row],[FitScore]]/100)*RestaurantData[[#This Row],[DailyCustAvg]])/3.5)*30</f>
        <v>1654.7142857142858</v>
      </c>
      <c r="N1173">
        <v>40.756556290303003</v>
      </c>
      <c r="O1173">
        <v>-74.003808057182994</v>
      </c>
      <c r="P1173">
        <v>104</v>
      </c>
      <c r="Q1173">
        <v>3</v>
      </c>
      <c r="R1173">
        <f>(RestaurantData[[#This Row],[MonthySales]]/1500)*0.07</f>
        <v>7.7220000000000011E-2</v>
      </c>
    </row>
    <row r="1174" spans="1:18" hidden="1" x14ac:dyDescent="0.3">
      <c r="A1174">
        <v>50088713</v>
      </c>
      <c r="B1174" s="1" t="s">
        <v>1416</v>
      </c>
      <c r="C1174" t="s">
        <v>14</v>
      </c>
      <c r="D1174" s="2">
        <v>20</v>
      </c>
      <c r="E1174" s="1" t="s">
        <v>1417</v>
      </c>
      <c r="F1174" s="2">
        <v>10001</v>
      </c>
      <c r="G1174" s="3">
        <v>5107175314</v>
      </c>
      <c r="H1174" s="1" t="s">
        <v>56</v>
      </c>
      <c r="I1174" t="s">
        <v>21</v>
      </c>
      <c r="J1174">
        <v>99</v>
      </c>
      <c r="K1174">
        <v>190</v>
      </c>
      <c r="L1174" s="27">
        <f>RestaurantData[[#This Row],[DailyCustAvg]]*30</f>
        <v>5700</v>
      </c>
      <c r="M1174" s="7">
        <f>(((RestaurantData[[#This Row],[FitScore]]/100)*RestaurantData[[#This Row],[DailyCustAvg]])/3.5)*30</f>
        <v>1612.2857142857142</v>
      </c>
      <c r="N1174">
        <v>40.753037571143999</v>
      </c>
      <c r="O1174">
        <v>-74.000281528635</v>
      </c>
      <c r="P1174">
        <v>104</v>
      </c>
      <c r="Q1174">
        <v>3</v>
      </c>
      <c r="R1174">
        <f>(RestaurantData[[#This Row],[MonthySales]]/1500)*0.07</f>
        <v>7.5240000000000001E-2</v>
      </c>
    </row>
    <row r="1175" spans="1:18" hidden="1" x14ac:dyDescent="0.3">
      <c r="A1175">
        <v>50017750</v>
      </c>
      <c r="B1175" s="1" t="s">
        <v>296</v>
      </c>
      <c r="C1175" t="s">
        <v>14</v>
      </c>
      <c r="D1175" s="2">
        <v>250</v>
      </c>
      <c r="E1175" s="1" t="s">
        <v>1351</v>
      </c>
      <c r="F1175" s="2">
        <v>10001</v>
      </c>
      <c r="G1175" s="3">
        <v>2126755925</v>
      </c>
      <c r="H1175" s="1" t="s">
        <v>168</v>
      </c>
      <c r="I1175" t="s">
        <v>17</v>
      </c>
      <c r="J1175">
        <v>99</v>
      </c>
      <c r="K1175">
        <v>189</v>
      </c>
      <c r="L1175" s="27">
        <f>RestaurantData[[#This Row],[DailyCustAvg]]*30</f>
        <v>5670</v>
      </c>
      <c r="M1175" s="7">
        <f>(((RestaurantData[[#This Row],[FitScore]]/100)*RestaurantData[[#This Row],[DailyCustAvg]])/3.5)*30</f>
        <v>1603.7999999999997</v>
      </c>
      <c r="N1175">
        <v>40.748654136686</v>
      </c>
      <c r="O1175">
        <v>-74.003453911636996</v>
      </c>
      <c r="P1175">
        <v>104</v>
      </c>
      <c r="Q1175">
        <v>3</v>
      </c>
      <c r="R1175">
        <f>(RestaurantData[[#This Row],[MonthySales]]/1500)*0.07</f>
        <v>7.4844000000000008E-2</v>
      </c>
    </row>
    <row r="1176" spans="1:18" hidden="1" x14ac:dyDescent="0.3">
      <c r="A1176">
        <v>50074496</v>
      </c>
      <c r="B1176" s="1" t="s">
        <v>1432</v>
      </c>
      <c r="C1176" t="s">
        <v>14</v>
      </c>
      <c r="D1176" s="2">
        <v>312</v>
      </c>
      <c r="E1176" s="1" t="s">
        <v>1371</v>
      </c>
      <c r="F1176" s="2">
        <v>10001</v>
      </c>
      <c r="G1176" s="3">
        <v>9172612450</v>
      </c>
      <c r="H1176" s="1" t="s">
        <v>16</v>
      </c>
      <c r="I1176" t="s">
        <v>21</v>
      </c>
      <c r="J1176">
        <v>99</v>
      </c>
      <c r="K1176">
        <v>185</v>
      </c>
      <c r="L1176" s="27">
        <f>RestaurantData[[#This Row],[DailyCustAvg]]*30</f>
        <v>5550</v>
      </c>
      <c r="M1176" s="7">
        <f>(((RestaurantData[[#This Row],[FitScore]]/100)*RestaurantData[[#This Row],[DailyCustAvg]])/3.5)*30</f>
        <v>1569.8571428571429</v>
      </c>
      <c r="N1176">
        <v>40.752458277368</v>
      </c>
      <c r="O1176">
        <v>-73.994138480610999</v>
      </c>
      <c r="P1176">
        <v>104</v>
      </c>
      <c r="Q1176">
        <v>3</v>
      </c>
      <c r="R1176">
        <f>(RestaurantData[[#This Row],[MonthySales]]/1500)*0.07</f>
        <v>7.3260000000000006E-2</v>
      </c>
    </row>
    <row r="1177" spans="1:18" hidden="1" x14ac:dyDescent="0.3">
      <c r="A1177">
        <v>41533744</v>
      </c>
      <c r="B1177" s="1" t="s">
        <v>296</v>
      </c>
      <c r="C1177" t="s">
        <v>14</v>
      </c>
      <c r="D1177" s="2">
        <v>455</v>
      </c>
      <c r="E1177" s="1" t="s">
        <v>1371</v>
      </c>
      <c r="F1177" s="2">
        <v>10001</v>
      </c>
      <c r="G1177" s="3">
        <v>2129671738</v>
      </c>
      <c r="H1177" s="1" t="s">
        <v>86</v>
      </c>
      <c r="I1177" t="s">
        <v>21</v>
      </c>
      <c r="J1177">
        <v>99</v>
      </c>
      <c r="K1177">
        <v>183</v>
      </c>
      <c r="L1177" s="27">
        <f>RestaurantData[[#This Row],[DailyCustAvg]]*30</f>
        <v>5490</v>
      </c>
      <c r="M1177" s="7">
        <f>(((RestaurantData[[#This Row],[FitScore]]/100)*RestaurantData[[#This Row],[DailyCustAvg]])/3.5)*30</f>
        <v>1552.8857142857141</v>
      </c>
      <c r="N1177">
        <v>40.754313875308</v>
      </c>
      <c r="O1177">
        <v>-73.998516532121997</v>
      </c>
      <c r="P1177">
        <v>104</v>
      </c>
      <c r="Q1177">
        <v>3</v>
      </c>
      <c r="R1177">
        <f>(RestaurantData[[#This Row],[MonthySales]]/1500)*0.07</f>
        <v>7.2467999999999991E-2</v>
      </c>
    </row>
    <row r="1178" spans="1:18" hidden="1" x14ac:dyDescent="0.3">
      <c r="A1178">
        <v>40663950</v>
      </c>
      <c r="B1178" s="1" t="s">
        <v>1504</v>
      </c>
      <c r="C1178" t="s">
        <v>14</v>
      </c>
      <c r="D1178" s="2">
        <v>130</v>
      </c>
      <c r="E1178" s="1" t="s">
        <v>1505</v>
      </c>
      <c r="F1178" s="2">
        <v>10001</v>
      </c>
      <c r="G1178" s="3">
        <v>2129294689</v>
      </c>
      <c r="H1178" s="1" t="s">
        <v>16</v>
      </c>
      <c r="I1178" t="s">
        <v>21</v>
      </c>
      <c r="J1178">
        <v>100</v>
      </c>
      <c r="K1178">
        <v>175</v>
      </c>
      <c r="L1178" s="27">
        <f>RestaurantData[[#This Row],[DailyCustAvg]]*30</f>
        <v>5250</v>
      </c>
      <c r="M1178" s="7">
        <f>(((RestaurantData[[#This Row],[FitScore]]/100)*RestaurantData[[#This Row],[DailyCustAvg]])/3.5)*30</f>
        <v>1500</v>
      </c>
      <c r="N1178">
        <v>40.744608190808997</v>
      </c>
      <c r="O1178">
        <v>-73.992908544810007</v>
      </c>
      <c r="P1178">
        <v>104</v>
      </c>
      <c r="Q1178">
        <v>3</v>
      </c>
      <c r="R1178">
        <f>(RestaurantData[[#This Row],[MonthySales]]/1500)*0.07</f>
        <v>7.0000000000000007E-2</v>
      </c>
    </row>
    <row r="1179" spans="1:18" hidden="1" x14ac:dyDescent="0.3">
      <c r="A1179">
        <v>50011154</v>
      </c>
      <c r="B1179" s="1" t="s">
        <v>1679</v>
      </c>
      <c r="C1179" t="s">
        <v>14</v>
      </c>
      <c r="D1179" s="2">
        <v>138</v>
      </c>
      <c r="E1179" s="1" t="s">
        <v>1505</v>
      </c>
      <c r="F1179" s="2">
        <v>10001</v>
      </c>
      <c r="G1179" s="3">
        <v>2129299677</v>
      </c>
      <c r="H1179" s="1" t="s">
        <v>16</v>
      </c>
      <c r="I1179" t="s">
        <v>21</v>
      </c>
      <c r="J1179">
        <v>99</v>
      </c>
      <c r="K1179">
        <v>173</v>
      </c>
      <c r="L1179" s="27">
        <f>RestaurantData[[#This Row],[DailyCustAvg]]*30</f>
        <v>5190</v>
      </c>
      <c r="M1179" s="7">
        <f>(((RestaurantData[[#This Row],[FitScore]]/100)*RestaurantData[[#This Row],[DailyCustAvg]])/3.5)*30</f>
        <v>1468.0285714285715</v>
      </c>
      <c r="N1179">
        <v>40.744676819784999</v>
      </c>
      <c r="O1179">
        <v>-73.993070937382001</v>
      </c>
      <c r="P1179">
        <v>104</v>
      </c>
      <c r="Q1179">
        <v>3</v>
      </c>
      <c r="R1179">
        <f>(RestaurantData[[#This Row],[MonthySales]]/1500)*0.07</f>
        <v>6.8507999999999999E-2</v>
      </c>
    </row>
    <row r="1180" spans="1:18" hidden="1" x14ac:dyDescent="0.3">
      <c r="A1180">
        <v>50098562</v>
      </c>
      <c r="B1180" s="1" t="s">
        <v>1544</v>
      </c>
      <c r="C1180" t="s">
        <v>14</v>
      </c>
      <c r="D1180" s="2">
        <v>242</v>
      </c>
      <c r="E1180" s="1" t="s">
        <v>1545</v>
      </c>
      <c r="F1180" s="2">
        <v>10001</v>
      </c>
      <c r="G1180" s="3">
        <v>3127312754</v>
      </c>
      <c r="H1180" s="1" t="s">
        <v>56</v>
      </c>
      <c r="I1180" t="s">
        <v>21</v>
      </c>
      <c r="J1180">
        <v>99</v>
      </c>
      <c r="K1180">
        <v>171</v>
      </c>
      <c r="L1180" s="27">
        <f>RestaurantData[[#This Row],[DailyCustAvg]]*30</f>
        <v>5130</v>
      </c>
      <c r="M1180" s="7">
        <f>(((RestaurantData[[#This Row],[FitScore]]/100)*RestaurantData[[#This Row],[DailyCustAvg]])/3.5)*30</f>
        <v>1451.0571428571429</v>
      </c>
      <c r="N1180">
        <v>40.748437295659002</v>
      </c>
      <c r="O1180">
        <v>-74.003612700367</v>
      </c>
      <c r="P1180">
        <v>104</v>
      </c>
      <c r="Q1180">
        <v>3</v>
      </c>
      <c r="R1180">
        <f>(RestaurantData[[#This Row],[MonthySales]]/1500)*0.07</f>
        <v>6.7716000000000012E-2</v>
      </c>
    </row>
    <row r="1181" spans="1:18" hidden="1" x14ac:dyDescent="0.3">
      <c r="A1181">
        <v>50093979</v>
      </c>
      <c r="B1181" s="1" t="s">
        <v>1436</v>
      </c>
      <c r="C1181" t="s">
        <v>14</v>
      </c>
      <c r="D1181" s="2">
        <v>655</v>
      </c>
      <c r="E1181" s="1" t="s">
        <v>1371</v>
      </c>
      <c r="F1181" s="2">
        <v>10001</v>
      </c>
      <c r="G1181" s="3">
        <v>8622029750</v>
      </c>
      <c r="H1181" s="1" t="s">
        <v>16</v>
      </c>
      <c r="I1181" t="s">
        <v>21</v>
      </c>
      <c r="J1181">
        <v>99</v>
      </c>
      <c r="K1181">
        <v>168</v>
      </c>
      <c r="L1181" s="27">
        <f>RestaurantData[[#This Row],[DailyCustAvg]]*30</f>
        <v>5040</v>
      </c>
      <c r="M1181" s="7">
        <f>(((RestaurantData[[#This Row],[FitScore]]/100)*RestaurantData[[#This Row],[DailyCustAvg]])/3.5)*30</f>
        <v>1425.6</v>
      </c>
      <c r="N1181">
        <v>40.756556290303003</v>
      </c>
      <c r="O1181">
        <v>-74.003808057182994</v>
      </c>
      <c r="P1181">
        <v>104</v>
      </c>
      <c r="Q1181">
        <v>3</v>
      </c>
      <c r="R1181">
        <f>(RestaurantData[[#This Row],[MonthySales]]/1500)*0.07</f>
        <v>6.6528000000000004E-2</v>
      </c>
    </row>
    <row r="1182" spans="1:18" hidden="1" x14ac:dyDescent="0.3">
      <c r="A1182">
        <v>41298537</v>
      </c>
      <c r="B1182" s="1" t="s">
        <v>1428</v>
      </c>
      <c r="C1182" t="s">
        <v>14</v>
      </c>
      <c r="D1182" s="2">
        <v>286</v>
      </c>
      <c r="E1182" s="1" t="s">
        <v>383</v>
      </c>
      <c r="F1182" s="2">
        <v>10001</v>
      </c>
      <c r="G1182" s="3">
        <v>2129242824</v>
      </c>
      <c r="H1182" s="1" t="s">
        <v>16</v>
      </c>
      <c r="I1182" t="s">
        <v>21</v>
      </c>
      <c r="J1182">
        <v>99</v>
      </c>
      <c r="K1182">
        <v>165</v>
      </c>
      <c r="L1182" s="27">
        <f>RestaurantData[[#This Row],[DailyCustAvg]]*30</f>
        <v>4950</v>
      </c>
      <c r="M1182" s="7">
        <f>(((RestaurantData[[#This Row],[FitScore]]/100)*RestaurantData[[#This Row],[DailyCustAvg]])/3.5)*30</f>
        <v>1400.1428571428571</v>
      </c>
      <c r="N1182">
        <v>40.746200350987998</v>
      </c>
      <c r="O1182">
        <v>-73.997809355436999</v>
      </c>
      <c r="P1182">
        <v>104</v>
      </c>
      <c r="Q1182">
        <v>3</v>
      </c>
      <c r="R1182">
        <f>(RestaurantData[[#This Row],[MonthySales]]/1500)*0.07</f>
        <v>6.5340000000000009E-2</v>
      </c>
    </row>
    <row r="1183" spans="1:18" hidden="1" x14ac:dyDescent="0.3">
      <c r="A1183">
        <v>50085650</v>
      </c>
      <c r="B1183" s="1" t="s">
        <v>1552</v>
      </c>
      <c r="C1183" t="s">
        <v>14</v>
      </c>
      <c r="D1183" s="2">
        <v>506</v>
      </c>
      <c r="E1183" s="1" t="s">
        <v>1538</v>
      </c>
      <c r="F1183" s="2">
        <v>10001</v>
      </c>
      <c r="G1183" s="3">
        <v>3056065590</v>
      </c>
      <c r="H1183" s="1" t="s">
        <v>24</v>
      </c>
      <c r="I1183" t="s">
        <v>17</v>
      </c>
      <c r="J1183">
        <v>100</v>
      </c>
      <c r="K1183">
        <v>164</v>
      </c>
      <c r="L1183" s="27">
        <f>RestaurantData[[#This Row],[DailyCustAvg]]*30</f>
        <v>4920</v>
      </c>
      <c r="M1183" s="7">
        <f>(((RestaurantData[[#This Row],[FitScore]]/100)*RestaurantData[[#This Row],[DailyCustAvg]])/3.5)*30</f>
        <v>1405.7142857142856</v>
      </c>
      <c r="N1183">
        <v>40.751198547935999</v>
      </c>
      <c r="O1183">
        <v>-74.002797162123997</v>
      </c>
      <c r="P1183">
        <v>104</v>
      </c>
      <c r="Q1183">
        <v>3</v>
      </c>
      <c r="R1183">
        <f>(RestaurantData[[#This Row],[MonthySales]]/1500)*0.07</f>
        <v>6.5600000000000006E-2</v>
      </c>
    </row>
    <row r="1184" spans="1:18" hidden="1" x14ac:dyDescent="0.3">
      <c r="A1184">
        <v>40559634</v>
      </c>
      <c r="B1184" s="1" t="s">
        <v>1720</v>
      </c>
      <c r="C1184" t="s">
        <v>14</v>
      </c>
      <c r="D1184" s="2">
        <v>481</v>
      </c>
      <c r="E1184" s="1" t="s">
        <v>383</v>
      </c>
      <c r="F1184" s="2">
        <v>10001</v>
      </c>
      <c r="G1184" s="3">
        <v>2122688444</v>
      </c>
      <c r="H1184" s="1" t="s">
        <v>16</v>
      </c>
      <c r="I1184" t="s">
        <v>21</v>
      </c>
      <c r="J1184">
        <v>100</v>
      </c>
      <c r="K1184">
        <v>164</v>
      </c>
      <c r="L1184" s="27">
        <f>RestaurantData[[#This Row],[DailyCustAvg]]*30</f>
        <v>4920</v>
      </c>
      <c r="M1184" s="7">
        <f>(((RestaurantData[[#This Row],[FitScore]]/100)*RestaurantData[[#This Row],[DailyCustAvg]])/3.5)*30</f>
        <v>1405.7142857142856</v>
      </c>
      <c r="N1184">
        <v>40.752288062254003</v>
      </c>
      <c r="O1184">
        <v>-73.993402198300004</v>
      </c>
      <c r="P1184">
        <v>104</v>
      </c>
      <c r="Q1184">
        <v>3</v>
      </c>
      <c r="R1184">
        <f>(RestaurantData[[#This Row],[MonthySales]]/1500)*0.07</f>
        <v>6.5600000000000006E-2</v>
      </c>
    </row>
    <row r="1185" spans="1:18" hidden="1" x14ac:dyDescent="0.3">
      <c r="A1185">
        <v>50071927</v>
      </c>
      <c r="B1185" s="1" t="s">
        <v>1551</v>
      </c>
      <c r="C1185" t="s">
        <v>14</v>
      </c>
      <c r="D1185" s="2">
        <v>544</v>
      </c>
      <c r="E1185" s="1" t="s">
        <v>1407</v>
      </c>
      <c r="F1185" s="2">
        <v>10001</v>
      </c>
      <c r="G1185" s="3">
        <v>2122622525</v>
      </c>
      <c r="H1185" s="1" t="s">
        <v>24</v>
      </c>
      <c r="I1185" t="s">
        <v>17</v>
      </c>
      <c r="J1185">
        <v>100</v>
      </c>
      <c r="K1185">
        <v>162</v>
      </c>
      <c r="L1185" s="27">
        <f>RestaurantData[[#This Row],[DailyCustAvg]]*30</f>
        <v>4860</v>
      </c>
      <c r="M1185" s="7">
        <f>(((RestaurantData[[#This Row],[FitScore]]/100)*RestaurantData[[#This Row],[DailyCustAvg]])/3.5)*30</f>
        <v>1388.5714285714284</v>
      </c>
      <c r="N1185">
        <v>40.750847186702998</v>
      </c>
      <c r="O1185">
        <v>-74.003890741682994</v>
      </c>
      <c r="P1185">
        <v>104</v>
      </c>
      <c r="Q1185">
        <v>3</v>
      </c>
      <c r="R1185">
        <f>(RestaurantData[[#This Row],[MonthySales]]/1500)*0.07</f>
        <v>6.4799999999999996E-2</v>
      </c>
    </row>
    <row r="1186" spans="1:18" hidden="1" x14ac:dyDescent="0.3">
      <c r="A1186">
        <v>50101889</v>
      </c>
      <c r="B1186" s="1" t="s">
        <v>1508</v>
      </c>
      <c r="C1186" t="s">
        <v>14</v>
      </c>
      <c r="D1186" s="2">
        <v>601</v>
      </c>
      <c r="E1186" s="1" t="s">
        <v>1509</v>
      </c>
      <c r="F1186" s="2">
        <v>10001</v>
      </c>
      <c r="G1186" s="3">
        <v>9172256067</v>
      </c>
      <c r="H1186" s="1" t="s">
        <v>151</v>
      </c>
      <c r="I1186" t="s">
        <v>17</v>
      </c>
      <c r="J1186">
        <v>100</v>
      </c>
      <c r="K1186">
        <v>160</v>
      </c>
      <c r="L1186" s="27">
        <f>RestaurantData[[#This Row],[DailyCustAvg]]*30</f>
        <v>4800</v>
      </c>
      <c r="M1186" s="7">
        <f>(((RestaurantData[[#This Row],[FitScore]]/100)*RestaurantData[[#This Row],[DailyCustAvg]])/3.5)*30</f>
        <v>1371.4285714285716</v>
      </c>
      <c r="N1186">
        <v>40.750926696187001</v>
      </c>
      <c r="O1186">
        <v>-74.005955224000004</v>
      </c>
      <c r="P1186">
        <v>104</v>
      </c>
      <c r="Q1186">
        <v>3</v>
      </c>
      <c r="R1186">
        <f>(RestaurantData[[#This Row],[MonthySales]]/1500)*0.07</f>
        <v>6.4000000000000015E-2</v>
      </c>
    </row>
    <row r="1187" spans="1:18" hidden="1" x14ac:dyDescent="0.3">
      <c r="A1187">
        <v>41658103</v>
      </c>
      <c r="B1187" s="1" t="s">
        <v>1454</v>
      </c>
      <c r="C1187" t="s">
        <v>14</v>
      </c>
      <c r="D1187" s="2">
        <v>254</v>
      </c>
      <c r="E1187" s="1" t="s">
        <v>1351</v>
      </c>
      <c r="F1187" s="2">
        <v>10001</v>
      </c>
      <c r="G1187" s="3">
        <v>2128200333</v>
      </c>
      <c r="H1187" s="1" t="s">
        <v>186</v>
      </c>
      <c r="I1187" t="s">
        <v>17</v>
      </c>
      <c r="J1187">
        <v>100</v>
      </c>
      <c r="K1187">
        <v>159</v>
      </c>
      <c r="L1187" s="27">
        <f>RestaurantData[[#This Row],[DailyCustAvg]]*30</f>
        <v>4770</v>
      </c>
      <c r="M1187" s="7">
        <f>(((RestaurantData[[#This Row],[FitScore]]/100)*RestaurantData[[#This Row],[DailyCustAvg]])/3.5)*30</f>
        <v>1362.8571428571429</v>
      </c>
      <c r="N1187">
        <v>40.748763929496</v>
      </c>
      <c r="O1187">
        <v>-74.003374516951993</v>
      </c>
      <c r="P1187">
        <v>104</v>
      </c>
      <c r="Q1187">
        <v>3</v>
      </c>
      <c r="R1187">
        <f>(RestaurantData[[#This Row],[MonthySales]]/1500)*0.07</f>
        <v>6.3600000000000004E-2</v>
      </c>
    </row>
    <row r="1188" spans="1:18" hidden="1" x14ac:dyDescent="0.3">
      <c r="A1188">
        <v>50045928</v>
      </c>
      <c r="B1188" s="1" t="s">
        <v>1491</v>
      </c>
      <c r="C1188" t="s">
        <v>14</v>
      </c>
      <c r="D1188" s="2">
        <v>699</v>
      </c>
      <c r="E1188" s="1" t="s">
        <v>1492</v>
      </c>
      <c r="F1188" s="2">
        <v>10010</v>
      </c>
      <c r="G1188" s="3">
        <v>2126330820</v>
      </c>
      <c r="H1188" s="1" t="s">
        <v>138</v>
      </c>
      <c r="I1188" t="s">
        <v>17</v>
      </c>
      <c r="J1188">
        <v>99</v>
      </c>
      <c r="K1188">
        <v>220</v>
      </c>
      <c r="L1188" s="27">
        <f>RestaurantData[[#This Row],[DailyCustAvg]]*30</f>
        <v>6600</v>
      </c>
      <c r="M1188" s="7">
        <f>(((RestaurantData[[#This Row],[FitScore]]/100)*RestaurantData[[#This Row],[DailyCustAvg]])/3.5)*30</f>
        <v>1866.8571428571431</v>
      </c>
      <c r="N1188">
        <v>40.742491991546999</v>
      </c>
      <c r="O1188">
        <v>-73.993114470698998</v>
      </c>
      <c r="P1188">
        <v>104</v>
      </c>
      <c r="Q1188">
        <v>3</v>
      </c>
      <c r="R1188">
        <f>(RestaurantData[[#This Row],[MonthySales]]/1500)*0.07</f>
        <v>8.7120000000000017E-2</v>
      </c>
    </row>
    <row r="1189" spans="1:18" hidden="1" x14ac:dyDescent="0.3">
      <c r="A1189">
        <v>50085035</v>
      </c>
      <c r="B1189" s="1" t="s">
        <v>1560</v>
      </c>
      <c r="C1189" t="s">
        <v>14</v>
      </c>
      <c r="D1189" s="2">
        <v>757</v>
      </c>
      <c r="E1189" s="1" t="s">
        <v>399</v>
      </c>
      <c r="F1189" s="2">
        <v>10010</v>
      </c>
      <c r="G1189" s="3">
        <v>6464766276</v>
      </c>
      <c r="H1189" s="1" t="s">
        <v>16</v>
      </c>
      <c r="I1189" t="s">
        <v>21</v>
      </c>
      <c r="J1189">
        <v>100</v>
      </c>
      <c r="K1189">
        <v>218</v>
      </c>
      <c r="L1189" s="27">
        <f>RestaurantData[[#This Row],[DailyCustAvg]]*30</f>
        <v>6540</v>
      </c>
      <c r="M1189" s="7">
        <f>(((RestaurantData[[#This Row],[FitScore]]/100)*RestaurantData[[#This Row],[DailyCustAvg]])/3.5)*30</f>
        <v>1868.5714285714284</v>
      </c>
      <c r="N1189">
        <v>40.744325404668999</v>
      </c>
      <c r="O1189">
        <v>-73.991775390574006</v>
      </c>
      <c r="P1189">
        <v>104</v>
      </c>
      <c r="Q1189">
        <v>3</v>
      </c>
      <c r="R1189">
        <f>(RestaurantData[[#This Row],[MonthySales]]/1500)*0.07</f>
        <v>8.72E-2</v>
      </c>
    </row>
    <row r="1190" spans="1:18" hidden="1" x14ac:dyDescent="0.3">
      <c r="A1190">
        <v>50039512</v>
      </c>
      <c r="B1190" s="1" t="s">
        <v>1708</v>
      </c>
      <c r="C1190" t="s">
        <v>14</v>
      </c>
      <c r="D1190" s="2">
        <v>729</v>
      </c>
      <c r="E1190" s="1" t="s">
        <v>399</v>
      </c>
      <c r="F1190" s="2">
        <v>10010</v>
      </c>
      <c r="G1190" s="3">
        <v>2129893373</v>
      </c>
      <c r="H1190" s="1" t="s">
        <v>86</v>
      </c>
      <c r="I1190" t="s">
        <v>17</v>
      </c>
      <c r="J1190">
        <v>99</v>
      </c>
      <c r="K1190">
        <v>214</v>
      </c>
      <c r="L1190" s="27">
        <f>RestaurantData[[#This Row],[DailyCustAvg]]*30</f>
        <v>6420</v>
      </c>
      <c r="M1190" s="7">
        <f>(((RestaurantData[[#This Row],[FitScore]]/100)*RestaurantData[[#This Row],[DailyCustAvg]])/3.5)*30</f>
        <v>1815.9428571428571</v>
      </c>
      <c r="N1190">
        <v>40.743414189265003</v>
      </c>
      <c r="O1190">
        <v>-73.992439526032001</v>
      </c>
      <c r="P1190">
        <v>104</v>
      </c>
      <c r="Q1190">
        <v>3</v>
      </c>
      <c r="R1190">
        <f>(RestaurantData[[#This Row],[MonthySales]]/1500)*0.07</f>
        <v>8.4744E-2</v>
      </c>
    </row>
    <row r="1191" spans="1:18" hidden="1" x14ac:dyDescent="0.3">
      <c r="A1191">
        <v>50017045</v>
      </c>
      <c r="B1191" s="1" t="s">
        <v>194</v>
      </c>
      <c r="C1191" t="s">
        <v>14</v>
      </c>
      <c r="D1191" s="2">
        <v>140</v>
      </c>
      <c r="E1191" s="1" t="s">
        <v>383</v>
      </c>
      <c r="F1191" s="2">
        <v>10011</v>
      </c>
      <c r="G1191" s="3">
        <v>6463959906</v>
      </c>
      <c r="H1191" s="1" t="s">
        <v>151</v>
      </c>
      <c r="I1191" t="s">
        <v>21</v>
      </c>
      <c r="J1191">
        <v>100</v>
      </c>
      <c r="K1191">
        <v>345</v>
      </c>
      <c r="L1191" s="27">
        <f>RestaurantData[[#This Row],[DailyCustAvg]]*30</f>
        <v>10350</v>
      </c>
      <c r="M1191" s="7">
        <f>(((RestaurantData[[#This Row],[FitScore]]/100)*RestaurantData[[#This Row],[DailyCustAvg]])/3.5)*30</f>
        <v>2957.1428571428569</v>
      </c>
      <c r="N1191">
        <v>40.741528780038003</v>
      </c>
      <c r="O1191">
        <v>-74.001212528441997</v>
      </c>
      <c r="P1191">
        <v>104</v>
      </c>
      <c r="Q1191">
        <v>3</v>
      </c>
      <c r="R1191">
        <f>(RestaurantData[[#This Row],[MonthySales]]/1500)*0.07</f>
        <v>0.13800000000000001</v>
      </c>
    </row>
    <row r="1192" spans="1:18" hidden="1" x14ac:dyDescent="0.3">
      <c r="A1192">
        <v>50049779</v>
      </c>
      <c r="B1192" s="1" t="s">
        <v>1743</v>
      </c>
      <c r="C1192" t="s">
        <v>14</v>
      </c>
      <c r="D1192" s="2">
        <v>318</v>
      </c>
      <c r="E1192" s="1" t="s">
        <v>1409</v>
      </c>
      <c r="F1192" s="2">
        <v>10011</v>
      </c>
      <c r="G1192" s="3">
        <v>2125249200</v>
      </c>
      <c r="H1192" s="1" t="s">
        <v>143</v>
      </c>
      <c r="I1192" t="s">
        <v>17</v>
      </c>
      <c r="J1192">
        <v>99</v>
      </c>
      <c r="K1192">
        <v>344</v>
      </c>
      <c r="L1192" s="27">
        <f>RestaurantData[[#This Row],[DailyCustAvg]]*30</f>
        <v>10320</v>
      </c>
      <c r="M1192" s="7">
        <f>(((RestaurantData[[#This Row],[FitScore]]/100)*RestaurantData[[#This Row],[DailyCustAvg]])/3.5)*30</f>
        <v>2919.0857142857144</v>
      </c>
      <c r="N1192">
        <v>40.745612990641</v>
      </c>
      <c r="O1192">
        <v>-73.999285430339</v>
      </c>
      <c r="P1192">
        <v>104</v>
      </c>
      <c r="Q1192">
        <v>3</v>
      </c>
      <c r="R1192">
        <f>(RestaurantData[[#This Row],[MonthySales]]/1500)*0.07</f>
        <v>0.13622400000000001</v>
      </c>
    </row>
    <row r="1193" spans="1:18" hidden="1" x14ac:dyDescent="0.3">
      <c r="A1193">
        <v>50002726</v>
      </c>
      <c r="B1193" s="1" t="s">
        <v>1726</v>
      </c>
      <c r="C1193" t="s">
        <v>14</v>
      </c>
      <c r="D1193" s="2">
        <v>85</v>
      </c>
      <c r="E1193" s="1" t="s">
        <v>1351</v>
      </c>
      <c r="F1193" s="2">
        <v>10011</v>
      </c>
      <c r="G1193" s="3">
        <v>2126912360</v>
      </c>
      <c r="H1193" s="1" t="s">
        <v>212</v>
      </c>
      <c r="I1193" t="s">
        <v>21</v>
      </c>
      <c r="J1193">
        <v>99</v>
      </c>
      <c r="K1193">
        <v>340</v>
      </c>
      <c r="L1193" s="27">
        <f>RestaurantData[[#This Row],[DailyCustAvg]]*30</f>
        <v>10200</v>
      </c>
      <c r="M1193" s="7">
        <f>(((RestaurantData[[#This Row],[FitScore]]/100)*RestaurantData[[#This Row],[DailyCustAvg]])/3.5)*30</f>
        <v>2885.1428571428573</v>
      </c>
      <c r="N1193">
        <v>40.743051881572001</v>
      </c>
      <c r="O1193">
        <v>-74.007545997500998</v>
      </c>
      <c r="P1193">
        <v>104</v>
      </c>
      <c r="Q1193">
        <v>3</v>
      </c>
      <c r="R1193">
        <f>(RestaurantData[[#This Row],[MonthySales]]/1500)*0.07</f>
        <v>0.13464000000000001</v>
      </c>
    </row>
    <row r="1194" spans="1:18" hidden="1" x14ac:dyDescent="0.3">
      <c r="A1194">
        <v>41318348</v>
      </c>
      <c r="B1194" s="1" t="s">
        <v>1680</v>
      </c>
      <c r="C1194" t="s">
        <v>14</v>
      </c>
      <c r="D1194" s="2">
        <v>259</v>
      </c>
      <c r="E1194" s="1" t="s">
        <v>1402</v>
      </c>
      <c r="F1194" s="2">
        <v>10011</v>
      </c>
      <c r="G1194" s="3">
        <v>2124621000</v>
      </c>
      <c r="H1194" s="1" t="s">
        <v>212</v>
      </c>
      <c r="I1194" t="s">
        <v>21</v>
      </c>
      <c r="J1194">
        <v>99</v>
      </c>
      <c r="K1194">
        <v>339</v>
      </c>
      <c r="L1194" s="27">
        <f>RestaurantData[[#This Row],[DailyCustAvg]]*30</f>
        <v>10170</v>
      </c>
      <c r="M1194" s="7">
        <f>(((RestaurantData[[#This Row],[FitScore]]/100)*RestaurantData[[#This Row],[DailyCustAvg]])/3.5)*30</f>
        <v>2876.6571428571433</v>
      </c>
      <c r="N1194">
        <v>40.742404363211001</v>
      </c>
      <c r="O1194">
        <v>-73.999234942200005</v>
      </c>
      <c r="P1194">
        <v>104</v>
      </c>
      <c r="Q1194">
        <v>3</v>
      </c>
      <c r="R1194">
        <f>(RestaurantData[[#This Row],[MonthySales]]/1500)*0.07</f>
        <v>0.13424400000000003</v>
      </c>
    </row>
    <row r="1195" spans="1:18" hidden="1" x14ac:dyDescent="0.3">
      <c r="A1195">
        <v>41512057</v>
      </c>
      <c r="B1195" s="1" t="s">
        <v>1576</v>
      </c>
      <c r="C1195" t="s">
        <v>14</v>
      </c>
      <c r="D1195" s="2">
        <v>177</v>
      </c>
      <c r="E1195" s="1" t="s">
        <v>385</v>
      </c>
      <c r="F1195" s="2">
        <v>10011</v>
      </c>
      <c r="G1195" s="3">
        <v>2126279010</v>
      </c>
      <c r="H1195" s="1" t="s">
        <v>58</v>
      </c>
      <c r="I1195" t="s">
        <v>21</v>
      </c>
      <c r="J1195">
        <v>100</v>
      </c>
      <c r="K1195">
        <v>335</v>
      </c>
      <c r="L1195" s="27">
        <f>RestaurantData[[#This Row],[DailyCustAvg]]*30</f>
        <v>10050</v>
      </c>
      <c r="M1195" s="7">
        <f>(((RestaurantData[[#This Row],[FitScore]]/100)*RestaurantData[[#This Row],[DailyCustAvg]])/3.5)*30</f>
        <v>2871.4285714285711</v>
      </c>
      <c r="N1195">
        <v>40.744910306851999</v>
      </c>
      <c r="O1195">
        <v>-74.002486531737006</v>
      </c>
      <c r="P1195">
        <v>104</v>
      </c>
      <c r="Q1195">
        <v>3</v>
      </c>
      <c r="R1195">
        <f>(RestaurantData[[#This Row],[MonthySales]]/1500)*0.07</f>
        <v>0.13400000000000001</v>
      </c>
    </row>
    <row r="1196" spans="1:18" hidden="1" x14ac:dyDescent="0.3">
      <c r="A1196">
        <v>41073604</v>
      </c>
      <c r="B1196" s="1" t="s">
        <v>1408</v>
      </c>
      <c r="C1196" t="s">
        <v>14</v>
      </c>
      <c r="D1196" s="2">
        <v>261</v>
      </c>
      <c r="E1196" s="1" t="s">
        <v>1409</v>
      </c>
      <c r="F1196" s="2">
        <v>10011</v>
      </c>
      <c r="G1196" s="3">
        <v>2124143056</v>
      </c>
      <c r="H1196" s="1" t="s">
        <v>73</v>
      </c>
      <c r="I1196" t="s">
        <v>17</v>
      </c>
      <c r="J1196">
        <v>99</v>
      </c>
      <c r="K1196">
        <v>322</v>
      </c>
      <c r="L1196" s="27">
        <f>RestaurantData[[#This Row],[DailyCustAvg]]*30</f>
        <v>9660</v>
      </c>
      <c r="M1196" s="7">
        <f>(((RestaurantData[[#This Row],[FitScore]]/100)*RestaurantData[[#This Row],[DailyCustAvg]])/3.5)*30</f>
        <v>2732.4</v>
      </c>
      <c r="N1196">
        <v>40.744789532082997</v>
      </c>
      <c r="O1196">
        <v>-73.997282503641998</v>
      </c>
      <c r="P1196">
        <v>104</v>
      </c>
      <c r="Q1196">
        <v>3</v>
      </c>
      <c r="R1196">
        <f>(RestaurantData[[#This Row],[MonthySales]]/1500)*0.07</f>
        <v>0.12751200000000001</v>
      </c>
    </row>
    <row r="1197" spans="1:18" hidden="1" x14ac:dyDescent="0.3">
      <c r="A1197">
        <v>50098815</v>
      </c>
      <c r="B1197" s="1" t="s">
        <v>1469</v>
      </c>
      <c r="C1197" t="s">
        <v>14</v>
      </c>
      <c r="D1197" s="2">
        <v>75</v>
      </c>
      <c r="E1197" s="1" t="s">
        <v>385</v>
      </c>
      <c r="F1197" s="2">
        <v>10011</v>
      </c>
      <c r="G1197" s="3">
        <v>7327444193</v>
      </c>
      <c r="H1197" s="1" t="s">
        <v>188</v>
      </c>
      <c r="I1197" t="s">
        <v>21</v>
      </c>
      <c r="J1197">
        <v>100</v>
      </c>
      <c r="K1197">
        <v>321</v>
      </c>
      <c r="L1197" s="27">
        <f>RestaurantData[[#This Row],[DailyCustAvg]]*30</f>
        <v>9630</v>
      </c>
      <c r="M1197" s="7">
        <f>(((RestaurantData[[#This Row],[FitScore]]/100)*RestaurantData[[#This Row],[DailyCustAvg]])/3.5)*30</f>
        <v>2751.4285714285711</v>
      </c>
      <c r="N1197">
        <v>40.741869040228998</v>
      </c>
      <c r="O1197">
        <v>-74.004713006738996</v>
      </c>
      <c r="P1197">
        <v>104</v>
      </c>
      <c r="Q1197">
        <v>3</v>
      </c>
      <c r="R1197">
        <f>(RestaurantData[[#This Row],[MonthySales]]/1500)*0.07</f>
        <v>0.12839999999999999</v>
      </c>
    </row>
    <row r="1198" spans="1:18" hidden="1" x14ac:dyDescent="0.3">
      <c r="A1198">
        <v>50098972</v>
      </c>
      <c r="B1198" s="1" t="s">
        <v>1649</v>
      </c>
      <c r="C1198" t="s">
        <v>14</v>
      </c>
      <c r="D1198" s="2">
        <v>126</v>
      </c>
      <c r="E1198" s="1" t="s">
        <v>1650</v>
      </c>
      <c r="F1198" s="2">
        <v>10011</v>
      </c>
      <c r="G1198" s="3">
        <v>9177810255</v>
      </c>
      <c r="H1198" s="1" t="s">
        <v>24</v>
      </c>
      <c r="I1198" t="s">
        <v>21</v>
      </c>
      <c r="J1198">
        <v>100</v>
      </c>
      <c r="K1198">
        <v>321</v>
      </c>
      <c r="L1198" s="27">
        <f>RestaurantData[[#This Row],[DailyCustAvg]]*30</f>
        <v>9630</v>
      </c>
      <c r="M1198" s="7">
        <f>(((RestaurantData[[#This Row],[FitScore]]/100)*RestaurantData[[#This Row],[DailyCustAvg]])/3.5)*30</f>
        <v>2751.4285714285711</v>
      </c>
      <c r="N1198">
        <v>40.740246911569002</v>
      </c>
      <c r="O1198">
        <v>-73.995976359817007</v>
      </c>
      <c r="P1198">
        <v>104</v>
      </c>
      <c r="Q1198">
        <v>3</v>
      </c>
      <c r="R1198">
        <f>(RestaurantData[[#This Row],[MonthySales]]/1500)*0.07</f>
        <v>0.12839999999999999</v>
      </c>
    </row>
    <row r="1199" spans="1:18" hidden="1" x14ac:dyDescent="0.3">
      <c r="A1199">
        <v>40909191</v>
      </c>
      <c r="B1199" s="1" t="s">
        <v>1729</v>
      </c>
      <c r="C1199" t="s">
        <v>14</v>
      </c>
      <c r="D1199" s="2">
        <v>271</v>
      </c>
      <c r="E1199" s="1" t="s">
        <v>1409</v>
      </c>
      <c r="F1199" s="2">
        <v>10011</v>
      </c>
      <c r="G1199" s="3">
        <v>2124638000</v>
      </c>
      <c r="H1199" s="1" t="s">
        <v>16</v>
      </c>
      <c r="I1199" t="s">
        <v>17</v>
      </c>
      <c r="J1199">
        <v>100</v>
      </c>
      <c r="K1199">
        <v>320</v>
      </c>
      <c r="L1199" s="27">
        <f>RestaurantData[[#This Row],[DailyCustAvg]]*30</f>
        <v>9600</v>
      </c>
      <c r="M1199" s="7">
        <f>(((RestaurantData[[#This Row],[FitScore]]/100)*RestaurantData[[#This Row],[DailyCustAvg]])/3.5)*30</f>
        <v>2742.8571428571431</v>
      </c>
      <c r="N1199">
        <v>40.744874624395003</v>
      </c>
      <c r="O1199">
        <v>-73.997488207317005</v>
      </c>
      <c r="P1199">
        <v>104</v>
      </c>
      <c r="Q1199">
        <v>3</v>
      </c>
      <c r="R1199">
        <f>(RestaurantData[[#This Row],[MonthySales]]/1500)*0.07</f>
        <v>0.12800000000000003</v>
      </c>
    </row>
    <row r="1200" spans="1:18" hidden="1" x14ac:dyDescent="0.3">
      <c r="A1200">
        <v>50036964</v>
      </c>
      <c r="B1200" s="1" t="s">
        <v>296</v>
      </c>
      <c r="C1200" t="s">
        <v>14</v>
      </c>
      <c r="D1200" s="2">
        <v>300</v>
      </c>
      <c r="E1200" s="1" t="s">
        <v>1625</v>
      </c>
      <c r="F1200" s="2">
        <v>10011</v>
      </c>
      <c r="G1200" s="3">
        <v>2126330300</v>
      </c>
      <c r="H1200" s="1" t="s">
        <v>86</v>
      </c>
      <c r="I1200" t="s">
        <v>21</v>
      </c>
      <c r="J1200">
        <v>99</v>
      </c>
      <c r="K1200">
        <v>319</v>
      </c>
      <c r="L1200" s="27">
        <f>RestaurantData[[#This Row],[DailyCustAvg]]*30</f>
        <v>9570</v>
      </c>
      <c r="M1200" s="7">
        <f>(((RestaurantData[[#This Row],[FitScore]]/100)*RestaurantData[[#This Row],[DailyCustAvg]])/3.5)*30</f>
        <v>2706.9428571428571</v>
      </c>
      <c r="N1200">
        <v>40.741833444526002</v>
      </c>
      <c r="O1200">
        <v>-74.001558972295996</v>
      </c>
      <c r="P1200">
        <v>104</v>
      </c>
      <c r="Q1200">
        <v>3</v>
      </c>
      <c r="R1200">
        <f>(RestaurantData[[#This Row],[MonthySales]]/1500)*0.07</f>
        <v>0.12632400000000002</v>
      </c>
    </row>
    <row r="1201" spans="1:18" hidden="1" x14ac:dyDescent="0.3">
      <c r="A1201">
        <v>41710748</v>
      </c>
      <c r="B1201" s="1" t="s">
        <v>1376</v>
      </c>
      <c r="C1201" t="s">
        <v>14</v>
      </c>
      <c r="D1201" s="2">
        <v>240</v>
      </c>
      <c r="E1201" s="1" t="s">
        <v>383</v>
      </c>
      <c r="F1201" s="2">
        <v>10011</v>
      </c>
      <c r="G1201" s="3">
        <v>2127411732</v>
      </c>
      <c r="H1201" s="1" t="s">
        <v>20</v>
      </c>
      <c r="I1201" t="s">
        <v>21</v>
      </c>
      <c r="J1201">
        <v>100</v>
      </c>
      <c r="K1201">
        <v>314</v>
      </c>
      <c r="L1201" s="27">
        <f>RestaurantData[[#This Row],[DailyCustAvg]]*30</f>
        <v>9420</v>
      </c>
      <c r="M1201" s="7">
        <f>(((RestaurantData[[#This Row],[FitScore]]/100)*RestaurantData[[#This Row],[DailyCustAvg]])/3.5)*30</f>
        <v>2691.4285714285711</v>
      </c>
      <c r="N1201">
        <v>40.744811516292998</v>
      </c>
      <c r="O1201">
        <v>-73.998819891628997</v>
      </c>
      <c r="P1201">
        <v>104</v>
      </c>
      <c r="Q1201">
        <v>3</v>
      </c>
      <c r="R1201">
        <f>(RestaurantData[[#This Row],[MonthySales]]/1500)*0.07</f>
        <v>0.12559999999999999</v>
      </c>
    </row>
    <row r="1202" spans="1:18" hidden="1" x14ac:dyDescent="0.3">
      <c r="A1202">
        <v>40755172</v>
      </c>
      <c r="B1202" s="1" t="s">
        <v>1639</v>
      </c>
      <c r="C1202" t="s">
        <v>14</v>
      </c>
      <c r="D1202" s="2">
        <v>152</v>
      </c>
      <c r="E1202" s="1" t="s">
        <v>1353</v>
      </c>
      <c r="F1202" s="2">
        <v>10011</v>
      </c>
      <c r="G1202" s="3">
        <v>2129299691</v>
      </c>
      <c r="H1202" s="1" t="s">
        <v>183</v>
      </c>
      <c r="I1202" t="s">
        <v>17</v>
      </c>
      <c r="J1202">
        <v>100</v>
      </c>
      <c r="K1202">
        <v>313</v>
      </c>
      <c r="L1202" s="27">
        <f>RestaurantData[[#This Row],[DailyCustAvg]]*30</f>
        <v>9390</v>
      </c>
      <c r="M1202" s="7">
        <f>(((RestaurantData[[#This Row],[FitScore]]/100)*RestaurantData[[#This Row],[DailyCustAvg]])/3.5)*30</f>
        <v>2682.8571428571431</v>
      </c>
      <c r="N1202">
        <v>40.741773039675998</v>
      </c>
      <c r="O1202">
        <v>-73.997347584272006</v>
      </c>
      <c r="P1202">
        <v>104</v>
      </c>
      <c r="Q1202">
        <v>3</v>
      </c>
      <c r="R1202">
        <f>(RestaurantData[[#This Row],[MonthySales]]/1500)*0.07</f>
        <v>0.12520000000000003</v>
      </c>
    </row>
    <row r="1203" spans="1:18" hidden="1" x14ac:dyDescent="0.3">
      <c r="A1203">
        <v>40532870</v>
      </c>
      <c r="B1203" s="1" t="s">
        <v>291</v>
      </c>
      <c r="C1203" t="s">
        <v>14</v>
      </c>
      <c r="D1203" s="2">
        <v>124</v>
      </c>
      <c r="E1203" s="1" t="s">
        <v>383</v>
      </c>
      <c r="F1203" s="2">
        <v>10011</v>
      </c>
      <c r="G1203" s="3">
        <v>2124622020</v>
      </c>
      <c r="H1203" s="1" t="s">
        <v>56</v>
      </c>
      <c r="I1203" t="s">
        <v>17</v>
      </c>
      <c r="J1203">
        <v>100</v>
      </c>
      <c r="K1203">
        <v>311</v>
      </c>
      <c r="L1203" s="27">
        <f>RestaurantData[[#This Row],[DailyCustAvg]]*30</f>
        <v>9330</v>
      </c>
      <c r="M1203" s="7">
        <f>(((RestaurantData[[#This Row],[FitScore]]/100)*RestaurantData[[#This Row],[DailyCustAvg]])/3.5)*30</f>
        <v>2665.7142857142858</v>
      </c>
      <c r="N1203">
        <v>40.741199405727997</v>
      </c>
      <c r="O1203">
        <v>-74.001450696472006</v>
      </c>
      <c r="P1203">
        <v>104</v>
      </c>
      <c r="Q1203">
        <v>3</v>
      </c>
      <c r="R1203">
        <f>(RestaurantData[[#This Row],[MonthySales]]/1500)*0.07</f>
        <v>0.12440000000000001</v>
      </c>
    </row>
    <row r="1204" spans="1:18" hidden="1" x14ac:dyDescent="0.3">
      <c r="A1204">
        <v>50084330</v>
      </c>
      <c r="B1204" s="1" t="s">
        <v>1693</v>
      </c>
      <c r="C1204" t="s">
        <v>14</v>
      </c>
      <c r="D1204" s="2">
        <v>224</v>
      </c>
      <c r="E1204" s="1" t="s">
        <v>1353</v>
      </c>
      <c r="F1204" s="2">
        <v>10011</v>
      </c>
      <c r="G1204" s="3">
        <v>5028742094</v>
      </c>
      <c r="H1204" s="1" t="s">
        <v>114</v>
      </c>
      <c r="I1204" t="s">
        <v>21</v>
      </c>
      <c r="J1204">
        <v>99</v>
      </c>
      <c r="K1204">
        <v>304</v>
      </c>
      <c r="L1204" s="27">
        <f>RestaurantData[[#This Row],[DailyCustAvg]]*30</f>
        <v>9120</v>
      </c>
      <c r="M1204" s="7">
        <f>(((RestaurantData[[#This Row],[FitScore]]/100)*RestaurantData[[#This Row],[DailyCustAvg]])/3.5)*30</f>
        <v>2579.6571428571424</v>
      </c>
      <c r="N1204">
        <v>40.744196610465004</v>
      </c>
      <c r="O1204">
        <v>-73.995579145684999</v>
      </c>
      <c r="P1204">
        <v>104</v>
      </c>
      <c r="Q1204">
        <v>3</v>
      </c>
      <c r="R1204">
        <f>(RestaurantData[[#This Row],[MonthySales]]/1500)*0.07</f>
        <v>0.12038399999999999</v>
      </c>
    </row>
    <row r="1205" spans="1:18" hidden="1" x14ac:dyDescent="0.3">
      <c r="A1205">
        <v>50059989</v>
      </c>
      <c r="B1205" s="1" t="s">
        <v>1488</v>
      </c>
      <c r="C1205" t="s">
        <v>14</v>
      </c>
      <c r="D1205" s="2">
        <v>210</v>
      </c>
      <c r="E1205" s="1" t="s">
        <v>1351</v>
      </c>
      <c r="F1205" s="2">
        <v>10011</v>
      </c>
      <c r="G1205" s="3">
        <v>2126471883</v>
      </c>
      <c r="H1205" s="1" t="s">
        <v>16</v>
      </c>
      <c r="I1205" t="s">
        <v>21</v>
      </c>
      <c r="J1205">
        <v>100</v>
      </c>
      <c r="K1205">
        <v>300</v>
      </c>
      <c r="L1205" s="27">
        <f>RestaurantData[[#This Row],[DailyCustAvg]]*30</f>
        <v>9000</v>
      </c>
      <c r="M1205" s="7">
        <f>(((RestaurantData[[#This Row],[FitScore]]/100)*RestaurantData[[#This Row],[DailyCustAvg]])/3.5)*30</f>
        <v>2571.4285714285711</v>
      </c>
      <c r="N1205">
        <v>40.747287211500002</v>
      </c>
      <c r="O1205">
        <v>-74.004442714367997</v>
      </c>
      <c r="P1205">
        <v>104</v>
      </c>
      <c r="Q1205">
        <v>3</v>
      </c>
      <c r="R1205">
        <f>(RestaurantData[[#This Row],[MonthySales]]/1500)*0.07</f>
        <v>0.12</v>
      </c>
    </row>
    <row r="1206" spans="1:18" hidden="1" x14ac:dyDescent="0.3">
      <c r="A1206">
        <v>41483297</v>
      </c>
      <c r="B1206" s="1" t="s">
        <v>1458</v>
      </c>
      <c r="C1206" t="s">
        <v>14</v>
      </c>
      <c r="D1206" s="2">
        <v>110</v>
      </c>
      <c r="E1206" s="1" t="s">
        <v>385</v>
      </c>
      <c r="F1206" s="2">
        <v>10011</v>
      </c>
      <c r="G1206" s="3">
        <v>2124142700</v>
      </c>
      <c r="H1206" s="1" t="s">
        <v>678</v>
      </c>
      <c r="I1206" t="s">
        <v>21</v>
      </c>
      <c r="J1206">
        <v>100</v>
      </c>
      <c r="K1206">
        <v>299</v>
      </c>
      <c r="L1206" s="27">
        <f>RestaurantData[[#This Row],[DailyCustAvg]]*30</f>
        <v>8970</v>
      </c>
      <c r="M1206" s="7">
        <f>(((RestaurantData[[#This Row],[FitScore]]/100)*RestaurantData[[#This Row],[DailyCustAvg]])/3.5)*30</f>
        <v>2562.8571428571431</v>
      </c>
      <c r="N1206">
        <v>40.742977955918001</v>
      </c>
      <c r="O1206">
        <v>-74.003868627596006</v>
      </c>
      <c r="P1206">
        <v>104</v>
      </c>
      <c r="Q1206">
        <v>3</v>
      </c>
      <c r="R1206">
        <f>(RestaurantData[[#This Row],[MonthySales]]/1500)*0.07</f>
        <v>0.11960000000000003</v>
      </c>
    </row>
    <row r="1207" spans="1:18" hidden="1" x14ac:dyDescent="0.3">
      <c r="A1207">
        <v>50101799</v>
      </c>
      <c r="B1207" s="1" t="s">
        <v>1530</v>
      </c>
      <c r="C1207" t="s">
        <v>14</v>
      </c>
      <c r="D1207" s="2">
        <v>199</v>
      </c>
      <c r="E1207" s="1" t="s">
        <v>383</v>
      </c>
      <c r="F1207" s="2">
        <v>10011</v>
      </c>
      <c r="G1207" s="3">
        <v>6468485130</v>
      </c>
      <c r="H1207" s="1" t="s">
        <v>193</v>
      </c>
      <c r="I1207" t="s">
        <v>21</v>
      </c>
      <c r="J1207">
        <v>100</v>
      </c>
      <c r="K1207">
        <v>294</v>
      </c>
      <c r="L1207" s="27">
        <f>RestaurantData[[#This Row],[DailyCustAvg]]*30</f>
        <v>8820</v>
      </c>
      <c r="M1207" s="7">
        <f>(((RestaurantData[[#This Row],[FitScore]]/100)*RestaurantData[[#This Row],[DailyCustAvg]])/3.5)*30</f>
        <v>2520</v>
      </c>
      <c r="N1207">
        <v>40.743554421002003</v>
      </c>
      <c r="O1207">
        <v>-73.999758208675004</v>
      </c>
      <c r="P1207">
        <v>104</v>
      </c>
      <c r="Q1207">
        <v>3</v>
      </c>
      <c r="R1207">
        <f>(RestaurantData[[#This Row],[MonthySales]]/1500)*0.07</f>
        <v>0.11760000000000001</v>
      </c>
    </row>
    <row r="1208" spans="1:18" hidden="1" x14ac:dyDescent="0.3">
      <c r="A1208">
        <v>40677036</v>
      </c>
      <c r="B1208" s="1" t="s">
        <v>1592</v>
      </c>
      <c r="C1208" t="s">
        <v>14</v>
      </c>
      <c r="D1208" s="2">
        <v>172</v>
      </c>
      <c r="E1208" s="1" t="s">
        <v>1353</v>
      </c>
      <c r="F1208" s="2">
        <v>10011</v>
      </c>
      <c r="G1208" s="3">
        <v>2122068686</v>
      </c>
      <c r="H1208" s="1" t="s">
        <v>24</v>
      </c>
      <c r="I1208" t="s">
        <v>17</v>
      </c>
      <c r="J1208">
        <v>100</v>
      </c>
      <c r="K1208">
        <v>293</v>
      </c>
      <c r="L1208" s="27">
        <f>RestaurantData[[#This Row],[DailyCustAvg]]*30</f>
        <v>8790</v>
      </c>
      <c r="M1208" s="7">
        <f>(((RestaurantData[[#This Row],[FitScore]]/100)*RestaurantData[[#This Row],[DailyCustAvg]])/3.5)*30</f>
        <v>2511.4285714285711</v>
      </c>
      <c r="N1208">
        <v>40.742368642259997</v>
      </c>
      <c r="O1208">
        <v>-73.996910900355005</v>
      </c>
      <c r="P1208">
        <v>104</v>
      </c>
      <c r="Q1208">
        <v>3</v>
      </c>
      <c r="R1208">
        <f>(RestaurantData[[#This Row],[MonthySales]]/1500)*0.07</f>
        <v>0.1172</v>
      </c>
    </row>
    <row r="1209" spans="1:18" hidden="1" x14ac:dyDescent="0.3">
      <c r="A1209">
        <v>41139612</v>
      </c>
      <c r="B1209" s="1" t="s">
        <v>1415</v>
      </c>
      <c r="C1209" t="s">
        <v>14</v>
      </c>
      <c r="D1209" s="2">
        <v>187</v>
      </c>
      <c r="E1209" s="1" t="s">
        <v>385</v>
      </c>
      <c r="F1209" s="2">
        <v>10011</v>
      </c>
      <c r="G1209" s="3">
        <v>2126271144</v>
      </c>
      <c r="H1209" s="1" t="s">
        <v>16</v>
      </c>
      <c r="I1209" t="s">
        <v>17</v>
      </c>
      <c r="J1209">
        <v>100</v>
      </c>
      <c r="K1209">
        <v>292</v>
      </c>
      <c r="L1209" s="27">
        <f>RestaurantData[[#This Row],[DailyCustAvg]]*30</f>
        <v>8760</v>
      </c>
      <c r="M1209" s="7">
        <f>(((RestaurantData[[#This Row],[FitScore]]/100)*RestaurantData[[#This Row],[DailyCustAvg]])/3.5)*30</f>
        <v>2502.8571428571431</v>
      </c>
      <c r="N1209">
        <v>40.745483970355998</v>
      </c>
      <c r="O1209">
        <v>-74.002071526204006</v>
      </c>
      <c r="P1209">
        <v>104</v>
      </c>
      <c r="Q1209">
        <v>3</v>
      </c>
      <c r="R1209">
        <f>(RestaurantData[[#This Row],[MonthySales]]/1500)*0.07</f>
        <v>0.11680000000000003</v>
      </c>
    </row>
    <row r="1210" spans="1:18" hidden="1" x14ac:dyDescent="0.3">
      <c r="A1210">
        <v>50094711</v>
      </c>
      <c r="B1210" s="1" t="s">
        <v>1447</v>
      </c>
      <c r="C1210" t="s">
        <v>14</v>
      </c>
      <c r="D1210" s="2">
        <v>200</v>
      </c>
      <c r="E1210" s="1" t="s">
        <v>1353</v>
      </c>
      <c r="F1210" s="2">
        <v>10011</v>
      </c>
      <c r="G1210" s="3">
        <v>2123664410</v>
      </c>
      <c r="H1210" s="1" t="s">
        <v>127</v>
      </c>
      <c r="I1210" t="s">
        <v>21</v>
      </c>
      <c r="J1210">
        <v>100</v>
      </c>
      <c r="K1210">
        <v>287</v>
      </c>
      <c r="L1210" s="27">
        <f>RestaurantData[[#This Row],[DailyCustAvg]]*30</f>
        <v>8610</v>
      </c>
      <c r="M1210" s="7">
        <f>(((RestaurantData[[#This Row],[FitScore]]/100)*RestaurantData[[#This Row],[DailyCustAvg]])/3.5)*30</f>
        <v>2460</v>
      </c>
      <c r="N1210">
        <v>40.743178329754002</v>
      </c>
      <c r="O1210">
        <v>-73.996319018600005</v>
      </c>
      <c r="P1210">
        <v>104</v>
      </c>
      <c r="Q1210">
        <v>3</v>
      </c>
      <c r="R1210">
        <f>(RestaurantData[[#This Row],[MonthySales]]/1500)*0.07</f>
        <v>0.1148</v>
      </c>
    </row>
    <row r="1211" spans="1:18" hidden="1" x14ac:dyDescent="0.3">
      <c r="A1211">
        <v>50018745</v>
      </c>
      <c r="B1211" s="1" t="s">
        <v>1710</v>
      </c>
      <c r="C1211" t="s">
        <v>14</v>
      </c>
      <c r="D1211" s="2">
        <v>300</v>
      </c>
      <c r="E1211" s="1" t="s">
        <v>1711</v>
      </c>
      <c r="F1211" s="2">
        <v>10011</v>
      </c>
      <c r="G1211" s="3">
        <v>2126751911</v>
      </c>
      <c r="H1211" s="1" t="s">
        <v>56</v>
      </c>
      <c r="I1211" t="s">
        <v>17</v>
      </c>
      <c r="J1211">
        <v>99</v>
      </c>
      <c r="K1211">
        <v>282</v>
      </c>
      <c r="L1211" s="27">
        <f>RestaurantData[[#This Row],[DailyCustAvg]]*30</f>
        <v>8460</v>
      </c>
      <c r="M1211" s="7">
        <f>(((RestaurantData[[#This Row],[FitScore]]/100)*RestaurantData[[#This Row],[DailyCustAvg]])/3.5)*30</f>
        <v>2392.9714285714285</v>
      </c>
      <c r="N1211">
        <v>40.744795052225001</v>
      </c>
      <c r="O1211">
        <v>-73.999400923728004</v>
      </c>
      <c r="P1211">
        <v>104</v>
      </c>
      <c r="Q1211">
        <v>3</v>
      </c>
      <c r="R1211">
        <f>(RestaurantData[[#This Row],[MonthySales]]/1500)*0.07</f>
        <v>0.11167200000000001</v>
      </c>
    </row>
    <row r="1212" spans="1:18" hidden="1" x14ac:dyDescent="0.3">
      <c r="A1212">
        <v>41028791</v>
      </c>
      <c r="B1212" s="1" t="s">
        <v>291</v>
      </c>
      <c r="C1212" t="s">
        <v>14</v>
      </c>
      <c r="D1212" s="2">
        <v>300</v>
      </c>
      <c r="E1212" s="1" t="s">
        <v>1409</v>
      </c>
      <c r="F1212" s="2">
        <v>10011</v>
      </c>
      <c r="G1212" s="3">
        <v>6466381571</v>
      </c>
      <c r="H1212" s="1" t="s">
        <v>56</v>
      </c>
      <c r="I1212" t="s">
        <v>17</v>
      </c>
      <c r="J1212">
        <v>99</v>
      </c>
      <c r="K1212">
        <v>280</v>
      </c>
      <c r="L1212" s="27">
        <f>RestaurantData[[#This Row],[DailyCustAvg]]*30</f>
        <v>8400</v>
      </c>
      <c r="M1212" s="7">
        <f>(((RestaurantData[[#This Row],[FitScore]]/100)*RestaurantData[[#This Row],[DailyCustAvg]])/3.5)*30</f>
        <v>2376</v>
      </c>
      <c r="N1212">
        <v>40.74545928109</v>
      </c>
      <c r="O1212">
        <v>-73.998917321202001</v>
      </c>
      <c r="P1212">
        <v>104</v>
      </c>
      <c r="Q1212">
        <v>3</v>
      </c>
      <c r="R1212">
        <f>(RestaurantData[[#This Row],[MonthySales]]/1500)*0.07</f>
        <v>0.11088000000000002</v>
      </c>
    </row>
    <row r="1213" spans="1:18" hidden="1" x14ac:dyDescent="0.3">
      <c r="A1213">
        <v>50051701</v>
      </c>
      <c r="B1213" s="1" t="s">
        <v>1565</v>
      </c>
      <c r="C1213" t="s">
        <v>14</v>
      </c>
      <c r="D1213" s="2">
        <v>100</v>
      </c>
      <c r="E1213" s="1" t="s">
        <v>1351</v>
      </c>
      <c r="F1213" s="2">
        <v>10011</v>
      </c>
      <c r="G1213" s="3">
        <v>2123889539</v>
      </c>
      <c r="H1213" s="1" t="s">
        <v>188</v>
      </c>
      <c r="I1213" t="s">
        <v>21</v>
      </c>
      <c r="J1213">
        <v>100</v>
      </c>
      <c r="K1213">
        <v>279</v>
      </c>
      <c r="L1213" s="27">
        <f>RestaurantData[[#This Row],[DailyCustAvg]]*30</f>
        <v>8370</v>
      </c>
      <c r="M1213" s="7">
        <f>(((RestaurantData[[#This Row],[FitScore]]/100)*RestaurantData[[#This Row],[DailyCustAvg]])/3.5)*30</f>
        <v>2391.4285714285711</v>
      </c>
      <c r="N1213">
        <v>40.743622820045999</v>
      </c>
      <c r="O1213">
        <v>-74.007109394050005</v>
      </c>
      <c r="P1213">
        <v>104</v>
      </c>
      <c r="Q1213">
        <v>3</v>
      </c>
      <c r="R1213">
        <f>(RestaurantData[[#This Row],[MonthySales]]/1500)*0.07</f>
        <v>0.11159999999999999</v>
      </c>
    </row>
    <row r="1214" spans="1:18" hidden="1" x14ac:dyDescent="0.3">
      <c r="A1214">
        <v>50054896</v>
      </c>
      <c r="B1214" s="1" t="s">
        <v>1676</v>
      </c>
      <c r="C1214" t="s">
        <v>14</v>
      </c>
      <c r="D1214" s="2">
        <v>98</v>
      </c>
      <c r="E1214" s="1" t="s">
        <v>383</v>
      </c>
      <c r="F1214" s="2">
        <v>10011</v>
      </c>
      <c r="G1214" s="3">
        <v>6468961883</v>
      </c>
      <c r="H1214" s="1" t="s">
        <v>242</v>
      </c>
      <c r="I1214" t="s">
        <v>21</v>
      </c>
      <c r="J1214">
        <v>99</v>
      </c>
      <c r="K1214">
        <v>277</v>
      </c>
      <c r="L1214" s="27">
        <f>RestaurantData[[#This Row],[DailyCustAvg]]*30</f>
        <v>8310</v>
      </c>
      <c r="M1214" s="7">
        <f>(((RestaurantData[[#This Row],[FitScore]]/100)*RestaurantData[[#This Row],[DailyCustAvg]])/3.5)*30</f>
        <v>2350.542857142857</v>
      </c>
      <c r="N1214">
        <v>40.740279899663001</v>
      </c>
      <c r="O1214">
        <v>-74.002121884846005</v>
      </c>
      <c r="P1214">
        <v>104</v>
      </c>
      <c r="Q1214">
        <v>3</v>
      </c>
      <c r="R1214">
        <f>(RestaurantData[[#This Row],[MonthySales]]/1500)*0.07</f>
        <v>0.109692</v>
      </c>
    </row>
    <row r="1215" spans="1:18" hidden="1" x14ac:dyDescent="0.3">
      <c r="A1215">
        <v>41583431</v>
      </c>
      <c r="B1215" s="1" t="s">
        <v>1422</v>
      </c>
      <c r="C1215" t="s">
        <v>14</v>
      </c>
      <c r="D1215" s="2">
        <v>355</v>
      </c>
      <c r="E1215" s="1" t="s">
        <v>1423</v>
      </c>
      <c r="F1215" s="2">
        <v>10011</v>
      </c>
      <c r="G1215" s="3">
        <v>2122292336</v>
      </c>
      <c r="H1215" s="1" t="s">
        <v>29</v>
      </c>
      <c r="I1215" t="s">
        <v>21</v>
      </c>
      <c r="J1215">
        <v>99</v>
      </c>
      <c r="K1215">
        <v>276</v>
      </c>
      <c r="L1215" s="27">
        <f>RestaurantData[[#This Row],[DailyCustAvg]]*30</f>
        <v>8280</v>
      </c>
      <c r="M1215" s="7">
        <f>(((RestaurantData[[#This Row],[FitScore]]/100)*RestaurantData[[#This Row],[DailyCustAvg]])/3.5)*30</f>
        <v>2342.0571428571429</v>
      </c>
      <c r="N1215">
        <v>40.741726367976</v>
      </c>
      <c r="O1215">
        <v>-74.003081852297996</v>
      </c>
      <c r="P1215">
        <v>104</v>
      </c>
      <c r="Q1215">
        <v>3</v>
      </c>
      <c r="R1215">
        <f>(RestaurantData[[#This Row],[MonthySales]]/1500)*0.07</f>
        <v>0.10929600000000002</v>
      </c>
    </row>
    <row r="1216" spans="1:18" hidden="1" x14ac:dyDescent="0.3">
      <c r="A1216">
        <v>50097152</v>
      </c>
      <c r="B1216" s="1" t="s">
        <v>1559</v>
      </c>
      <c r="C1216" t="s">
        <v>14</v>
      </c>
      <c r="D1216" s="2">
        <v>112</v>
      </c>
      <c r="E1216" s="1" t="s">
        <v>385</v>
      </c>
      <c r="F1216" s="2">
        <v>10011</v>
      </c>
      <c r="G1216" s="3">
        <v>3122590369</v>
      </c>
      <c r="H1216" s="1" t="s">
        <v>202</v>
      </c>
      <c r="I1216" t="s">
        <v>17</v>
      </c>
      <c r="J1216">
        <v>100</v>
      </c>
      <c r="K1216">
        <v>274</v>
      </c>
      <c r="L1216" s="27">
        <f>RestaurantData[[#This Row],[DailyCustAvg]]*30</f>
        <v>8220</v>
      </c>
      <c r="M1216" s="7">
        <f>(((RestaurantData[[#This Row],[FitScore]]/100)*RestaurantData[[#This Row],[DailyCustAvg]])/3.5)*30</f>
        <v>2348.5714285714289</v>
      </c>
      <c r="N1216">
        <v>40.743019128325002</v>
      </c>
      <c r="O1216">
        <v>-74.003839759623006</v>
      </c>
      <c r="P1216">
        <v>104</v>
      </c>
      <c r="Q1216">
        <v>3</v>
      </c>
      <c r="R1216">
        <f>(RestaurantData[[#This Row],[MonthySales]]/1500)*0.07</f>
        <v>0.10960000000000002</v>
      </c>
    </row>
    <row r="1217" spans="1:18" hidden="1" x14ac:dyDescent="0.3">
      <c r="A1217">
        <v>50056653</v>
      </c>
      <c r="B1217" s="1" t="s">
        <v>233</v>
      </c>
      <c r="C1217" t="s">
        <v>14</v>
      </c>
      <c r="D1217" s="2">
        <v>70</v>
      </c>
      <c r="E1217" s="1" t="s">
        <v>1353</v>
      </c>
      <c r="F1217" s="2">
        <v>10011</v>
      </c>
      <c r="G1217" s="3">
        <v>2128071000</v>
      </c>
      <c r="H1217" s="1" t="s">
        <v>16</v>
      </c>
      <c r="I1217" t="s">
        <v>21</v>
      </c>
      <c r="J1217">
        <v>99</v>
      </c>
      <c r="K1217">
        <v>272</v>
      </c>
      <c r="L1217" s="27">
        <f>RestaurantData[[#This Row],[DailyCustAvg]]*30</f>
        <v>8160</v>
      </c>
      <c r="M1217" s="7">
        <f>(((RestaurantData[[#This Row],[FitScore]]/100)*RestaurantData[[#This Row],[DailyCustAvg]])/3.5)*30</f>
        <v>2308.1142857142854</v>
      </c>
      <c r="N1217">
        <v>40.739028305373999</v>
      </c>
      <c r="O1217">
        <v>-73.999346847083999</v>
      </c>
      <c r="P1217">
        <v>104</v>
      </c>
      <c r="Q1217">
        <v>3</v>
      </c>
      <c r="R1217">
        <f>(RestaurantData[[#This Row],[MonthySales]]/1500)*0.07</f>
        <v>0.107712</v>
      </c>
    </row>
    <row r="1218" spans="1:18" hidden="1" x14ac:dyDescent="0.3">
      <c r="A1218">
        <v>50097212</v>
      </c>
      <c r="B1218" s="1" t="s">
        <v>1410</v>
      </c>
      <c r="C1218" t="s">
        <v>14</v>
      </c>
      <c r="D1218" s="2">
        <v>75</v>
      </c>
      <c r="E1218" s="1" t="s">
        <v>385</v>
      </c>
      <c r="F1218" s="2">
        <v>10011</v>
      </c>
      <c r="G1218" s="3">
        <v>9739817770</v>
      </c>
      <c r="H1218" s="1" t="s">
        <v>16</v>
      </c>
      <c r="J1218">
        <v>99</v>
      </c>
      <c r="K1218">
        <v>270</v>
      </c>
      <c r="L1218" s="27">
        <f>RestaurantData[[#This Row],[DailyCustAvg]]*30</f>
        <v>8100</v>
      </c>
      <c r="M1218" s="7">
        <f>(((RestaurantData[[#This Row],[FitScore]]/100)*RestaurantData[[#This Row],[DailyCustAvg]])/3.5)*30</f>
        <v>2291.1428571428573</v>
      </c>
      <c r="N1218">
        <v>40.741869040228998</v>
      </c>
      <c r="O1218">
        <v>-74.004713006738996</v>
      </c>
      <c r="P1218">
        <v>104</v>
      </c>
      <c r="Q1218">
        <v>3</v>
      </c>
      <c r="R1218">
        <f>(RestaurantData[[#This Row],[MonthySales]]/1500)*0.07</f>
        <v>0.10692000000000002</v>
      </c>
    </row>
    <row r="1219" spans="1:18" hidden="1" x14ac:dyDescent="0.3">
      <c r="A1219">
        <v>50009500</v>
      </c>
      <c r="B1219" s="1" t="s">
        <v>1536</v>
      </c>
      <c r="C1219" t="s">
        <v>14</v>
      </c>
      <c r="D1219" s="2">
        <v>180</v>
      </c>
      <c r="E1219" s="1" t="s">
        <v>1351</v>
      </c>
      <c r="F1219" s="2">
        <v>10011</v>
      </c>
      <c r="G1219" s="3">
        <v>2129339735</v>
      </c>
      <c r="H1219" s="1" t="s">
        <v>16</v>
      </c>
      <c r="I1219" t="s">
        <v>21</v>
      </c>
      <c r="J1219">
        <v>99</v>
      </c>
      <c r="K1219">
        <v>268</v>
      </c>
      <c r="L1219" s="27">
        <f>RestaurantData[[#This Row],[DailyCustAvg]]*30</f>
        <v>8040</v>
      </c>
      <c r="M1219" s="7">
        <f>(((RestaurantData[[#This Row],[FitScore]]/100)*RestaurantData[[#This Row],[DailyCustAvg]])/3.5)*30</f>
        <v>2274.1714285714288</v>
      </c>
      <c r="N1219">
        <v>40.746208487014002</v>
      </c>
      <c r="O1219">
        <v>-74.005229397630998</v>
      </c>
      <c r="P1219">
        <v>104</v>
      </c>
      <c r="Q1219">
        <v>3</v>
      </c>
      <c r="R1219">
        <f>(RestaurantData[[#This Row],[MonthySales]]/1500)*0.07</f>
        <v>0.10612800000000003</v>
      </c>
    </row>
    <row r="1220" spans="1:18" hidden="1" x14ac:dyDescent="0.3">
      <c r="A1220">
        <v>50095848</v>
      </c>
      <c r="B1220" s="1" t="s">
        <v>1555</v>
      </c>
      <c r="C1220" t="s">
        <v>14</v>
      </c>
      <c r="D1220" s="2">
        <v>265</v>
      </c>
      <c r="E1220" s="1" t="s">
        <v>1409</v>
      </c>
      <c r="F1220" s="2">
        <v>10011</v>
      </c>
      <c r="G1220" s="3">
        <v>2126752988</v>
      </c>
      <c r="H1220" s="1" t="s">
        <v>20</v>
      </c>
      <c r="I1220" t="s">
        <v>17</v>
      </c>
      <c r="J1220">
        <v>99</v>
      </c>
      <c r="K1220">
        <v>268</v>
      </c>
      <c r="L1220" s="27">
        <f>RestaurantData[[#This Row],[DailyCustAvg]]*30</f>
        <v>8040</v>
      </c>
      <c r="M1220" s="7">
        <f>(((RestaurantData[[#This Row],[FitScore]]/100)*RestaurantData[[#This Row],[DailyCustAvg]])/3.5)*30</f>
        <v>2274.1714285714288</v>
      </c>
      <c r="N1220">
        <v>40.744825215925999</v>
      </c>
      <c r="O1220">
        <v>-73.997365506761994</v>
      </c>
      <c r="P1220">
        <v>104</v>
      </c>
      <c r="Q1220">
        <v>3</v>
      </c>
      <c r="R1220">
        <f>(RestaurantData[[#This Row],[MonthySales]]/1500)*0.07</f>
        <v>0.10612800000000003</v>
      </c>
    </row>
    <row r="1221" spans="1:18" hidden="1" x14ac:dyDescent="0.3">
      <c r="A1221">
        <v>50055122</v>
      </c>
      <c r="B1221" s="1" t="s">
        <v>1595</v>
      </c>
      <c r="C1221" t="s">
        <v>14</v>
      </c>
      <c r="D1221" s="2">
        <v>409</v>
      </c>
      <c r="E1221" s="1" t="s">
        <v>1596</v>
      </c>
      <c r="F1221" s="2">
        <v>10011</v>
      </c>
      <c r="G1221" s="3">
        <v>9175133636</v>
      </c>
      <c r="H1221" s="1" t="s">
        <v>29</v>
      </c>
      <c r="I1221" t="s">
        <v>17</v>
      </c>
      <c r="J1221">
        <v>100</v>
      </c>
      <c r="K1221">
        <v>267</v>
      </c>
      <c r="L1221" s="27">
        <f>RestaurantData[[#This Row],[DailyCustAvg]]*30</f>
        <v>8010</v>
      </c>
      <c r="M1221" s="7">
        <f>(((RestaurantData[[#This Row],[FitScore]]/100)*RestaurantData[[#This Row],[DailyCustAvg]])/3.5)*30</f>
        <v>2288.5714285714289</v>
      </c>
      <c r="N1221">
        <v>40.741937621676001</v>
      </c>
      <c r="O1221">
        <v>-74.005553847524993</v>
      </c>
      <c r="P1221">
        <v>104</v>
      </c>
      <c r="Q1221">
        <v>3</v>
      </c>
      <c r="R1221">
        <f>(RestaurantData[[#This Row],[MonthySales]]/1500)*0.07</f>
        <v>0.10680000000000003</v>
      </c>
    </row>
    <row r="1222" spans="1:18" hidden="1" x14ac:dyDescent="0.3">
      <c r="A1222">
        <v>50084567</v>
      </c>
      <c r="B1222" s="1" t="s">
        <v>1524</v>
      </c>
      <c r="C1222" t="s">
        <v>14</v>
      </c>
      <c r="D1222" s="2">
        <v>172</v>
      </c>
      <c r="E1222" s="1" t="s">
        <v>383</v>
      </c>
      <c r="F1222" s="2">
        <v>10011</v>
      </c>
      <c r="G1222" s="3">
        <v>9178557086</v>
      </c>
      <c r="H1222" s="1" t="s">
        <v>242</v>
      </c>
      <c r="I1222" t="s">
        <v>21</v>
      </c>
      <c r="J1222">
        <v>99</v>
      </c>
      <c r="K1222">
        <v>264</v>
      </c>
      <c r="L1222" s="27">
        <f>RestaurantData[[#This Row],[DailyCustAvg]]*30</f>
        <v>7920</v>
      </c>
      <c r="M1222" s="7">
        <f>(((RestaurantData[[#This Row],[FitScore]]/100)*RestaurantData[[#This Row],[DailyCustAvg]])/3.5)*30</f>
        <v>2240.2285714285713</v>
      </c>
      <c r="N1222">
        <v>40.742623946020998</v>
      </c>
      <c r="O1222">
        <v>-74.000415009142003</v>
      </c>
      <c r="P1222">
        <v>104</v>
      </c>
      <c r="Q1222">
        <v>3</v>
      </c>
      <c r="R1222">
        <f>(RestaurantData[[#This Row],[MonthySales]]/1500)*0.07</f>
        <v>0.104544</v>
      </c>
    </row>
    <row r="1223" spans="1:18" hidden="1" x14ac:dyDescent="0.3">
      <c r="A1223">
        <v>50058921</v>
      </c>
      <c r="B1223" s="1" t="s">
        <v>1640</v>
      </c>
      <c r="C1223" t="s">
        <v>14</v>
      </c>
      <c r="D1223" s="2">
        <v>61</v>
      </c>
      <c r="E1223" s="1" t="s">
        <v>1641</v>
      </c>
      <c r="F1223" s="2">
        <v>10011</v>
      </c>
      <c r="G1223" s="3">
        <v>9174396632</v>
      </c>
      <c r="H1223" s="1" t="s">
        <v>202</v>
      </c>
      <c r="I1223" t="s">
        <v>21</v>
      </c>
      <c r="J1223">
        <v>99</v>
      </c>
      <c r="K1223">
        <v>264</v>
      </c>
      <c r="L1223" s="27">
        <f>RestaurantData[[#This Row],[DailyCustAvg]]*30</f>
        <v>7920</v>
      </c>
      <c r="M1223" s="7">
        <f>(((RestaurantData[[#This Row],[FitScore]]/100)*RestaurantData[[#This Row],[DailyCustAvg]])/3.5)*30</f>
        <v>2240.2285714285713</v>
      </c>
      <c r="N1223">
        <v>40.747992386672003</v>
      </c>
      <c r="O1223">
        <v>-74.008495743918004</v>
      </c>
      <c r="P1223">
        <v>104</v>
      </c>
      <c r="Q1223">
        <v>3</v>
      </c>
      <c r="R1223">
        <f>(RestaurantData[[#This Row],[MonthySales]]/1500)*0.07</f>
        <v>0.104544</v>
      </c>
    </row>
    <row r="1224" spans="1:18" hidden="1" x14ac:dyDescent="0.3">
      <c r="A1224">
        <v>41079528</v>
      </c>
      <c r="B1224" s="1" t="s">
        <v>1585</v>
      </c>
      <c r="C1224" t="s">
        <v>14</v>
      </c>
      <c r="D1224" s="2">
        <v>196</v>
      </c>
      <c r="E1224" s="1" t="s">
        <v>383</v>
      </c>
      <c r="F1224" s="2">
        <v>10011</v>
      </c>
      <c r="G1224" s="3">
        <v>2122424551</v>
      </c>
      <c r="H1224" s="1" t="s">
        <v>24</v>
      </c>
      <c r="I1224" t="s">
        <v>21</v>
      </c>
      <c r="J1224">
        <v>99</v>
      </c>
      <c r="K1224">
        <v>261</v>
      </c>
      <c r="L1224" s="27">
        <f>RestaurantData[[#This Row],[DailyCustAvg]]*30</f>
        <v>7830</v>
      </c>
      <c r="M1224" s="7">
        <f>(((RestaurantData[[#This Row],[FitScore]]/100)*RestaurantData[[#This Row],[DailyCustAvg]])/3.5)*30</f>
        <v>2214.7714285714287</v>
      </c>
      <c r="N1224">
        <v>40.743326605935003</v>
      </c>
      <c r="O1224">
        <v>-73.999902562038997</v>
      </c>
      <c r="P1224">
        <v>104</v>
      </c>
      <c r="Q1224">
        <v>3</v>
      </c>
      <c r="R1224">
        <f>(RestaurantData[[#This Row],[MonthySales]]/1500)*0.07</f>
        <v>0.10335600000000002</v>
      </c>
    </row>
    <row r="1225" spans="1:18" hidden="1" x14ac:dyDescent="0.3">
      <c r="A1225">
        <v>50059578</v>
      </c>
      <c r="B1225" s="1" t="s">
        <v>1493</v>
      </c>
      <c r="C1225" t="s">
        <v>14</v>
      </c>
      <c r="D1225" s="2">
        <v>165</v>
      </c>
      <c r="E1225" s="1" t="s">
        <v>1409</v>
      </c>
      <c r="F1225" s="2">
        <v>10011</v>
      </c>
      <c r="G1225" s="3">
        <v>2129898885</v>
      </c>
      <c r="H1225" s="1" t="s">
        <v>242</v>
      </c>
      <c r="I1225" t="s">
        <v>21</v>
      </c>
      <c r="J1225">
        <v>100</v>
      </c>
      <c r="K1225">
        <v>260</v>
      </c>
      <c r="L1225" s="27">
        <f>RestaurantData[[#This Row],[DailyCustAvg]]*30</f>
        <v>7800</v>
      </c>
      <c r="M1225" s="7">
        <f>(((RestaurantData[[#This Row],[FitScore]]/100)*RestaurantData[[#This Row],[DailyCustAvg]])/3.5)*30</f>
        <v>2228.5714285714289</v>
      </c>
      <c r="N1225">
        <v>40.743633888749997</v>
      </c>
      <c r="O1225">
        <v>-73.994525404788007</v>
      </c>
      <c r="P1225">
        <v>104</v>
      </c>
      <c r="Q1225">
        <v>3</v>
      </c>
      <c r="R1225">
        <f>(RestaurantData[[#This Row],[MonthySales]]/1500)*0.07</f>
        <v>0.10400000000000002</v>
      </c>
    </row>
    <row r="1226" spans="1:18" hidden="1" x14ac:dyDescent="0.3">
      <c r="A1226">
        <v>41378790</v>
      </c>
      <c r="B1226" s="1" t="s">
        <v>1688</v>
      </c>
      <c r="C1226" t="s">
        <v>14</v>
      </c>
      <c r="D1226" s="2">
        <v>110</v>
      </c>
      <c r="E1226" s="1" t="s">
        <v>385</v>
      </c>
      <c r="F1226" s="2">
        <v>10011</v>
      </c>
      <c r="G1226" s="3">
        <v>2124624444</v>
      </c>
      <c r="H1226" s="1" t="s">
        <v>202</v>
      </c>
      <c r="I1226" t="s">
        <v>21</v>
      </c>
      <c r="J1226">
        <v>100</v>
      </c>
      <c r="K1226">
        <v>258</v>
      </c>
      <c r="L1226" s="27">
        <f>RestaurantData[[#This Row],[DailyCustAvg]]*30</f>
        <v>7740</v>
      </c>
      <c r="M1226" s="7">
        <f>(((RestaurantData[[#This Row],[FitScore]]/100)*RestaurantData[[#This Row],[DailyCustAvg]])/3.5)*30</f>
        <v>2211.4285714285711</v>
      </c>
      <c r="N1226">
        <v>40.742977955918001</v>
      </c>
      <c r="O1226">
        <v>-74.003868627596006</v>
      </c>
      <c r="P1226">
        <v>104</v>
      </c>
      <c r="Q1226">
        <v>3</v>
      </c>
      <c r="R1226">
        <f>(RestaurantData[[#This Row],[MonthySales]]/1500)*0.07</f>
        <v>0.10319999999999999</v>
      </c>
    </row>
    <row r="1227" spans="1:18" hidden="1" x14ac:dyDescent="0.3">
      <c r="A1227">
        <v>41035387</v>
      </c>
      <c r="B1227" s="1" t="s">
        <v>401</v>
      </c>
      <c r="C1227" t="s">
        <v>14</v>
      </c>
      <c r="D1227" s="2">
        <v>176</v>
      </c>
      <c r="E1227" s="1" t="s">
        <v>1353</v>
      </c>
      <c r="F1227" s="2">
        <v>10011</v>
      </c>
      <c r="G1227" s="3">
        <v>2122291900</v>
      </c>
      <c r="H1227" s="1" t="s">
        <v>16</v>
      </c>
      <c r="I1227" t="s">
        <v>21</v>
      </c>
      <c r="J1227">
        <v>100</v>
      </c>
      <c r="K1227">
        <v>257</v>
      </c>
      <c r="L1227" s="27">
        <f>RestaurantData[[#This Row],[DailyCustAvg]]*30</f>
        <v>7710</v>
      </c>
      <c r="M1227" s="7">
        <f>(((RestaurantData[[#This Row],[FitScore]]/100)*RestaurantData[[#This Row],[DailyCustAvg]])/3.5)*30</f>
        <v>2202.8571428571431</v>
      </c>
      <c r="N1227">
        <v>40.742486664688997</v>
      </c>
      <c r="O1227">
        <v>-73.996824284436997</v>
      </c>
      <c r="P1227">
        <v>104</v>
      </c>
      <c r="Q1227">
        <v>3</v>
      </c>
      <c r="R1227">
        <f>(RestaurantData[[#This Row],[MonthySales]]/1500)*0.07</f>
        <v>0.10280000000000002</v>
      </c>
    </row>
    <row r="1228" spans="1:18" hidden="1" x14ac:dyDescent="0.3">
      <c r="A1228">
        <v>50059018</v>
      </c>
      <c r="B1228" s="1" t="s">
        <v>1629</v>
      </c>
      <c r="C1228" t="s">
        <v>14</v>
      </c>
      <c r="D1228" s="2">
        <v>154</v>
      </c>
      <c r="E1228" s="1" t="s">
        <v>731</v>
      </c>
      <c r="F1228" s="2">
        <v>10011</v>
      </c>
      <c r="G1228" s="3">
        <v>6464846072</v>
      </c>
      <c r="H1228" s="1" t="s">
        <v>127</v>
      </c>
      <c r="I1228" t="s">
        <v>17</v>
      </c>
      <c r="J1228">
        <v>100</v>
      </c>
      <c r="K1228">
        <v>255</v>
      </c>
      <c r="L1228" s="27">
        <f>RestaurantData[[#This Row],[DailyCustAvg]]*30</f>
        <v>7650</v>
      </c>
      <c r="M1228" s="7">
        <f>(((RestaurantData[[#This Row],[FitScore]]/100)*RestaurantData[[#This Row],[DailyCustAvg]])/3.5)*30</f>
        <v>2185.7142857142858</v>
      </c>
      <c r="N1228">
        <v>40.742000882349998</v>
      </c>
      <c r="O1228">
        <v>-74.000869706646</v>
      </c>
      <c r="P1228">
        <v>104</v>
      </c>
      <c r="Q1228">
        <v>3</v>
      </c>
      <c r="R1228">
        <f>(RestaurantData[[#This Row],[MonthySales]]/1500)*0.07</f>
        <v>0.10200000000000002</v>
      </c>
    </row>
    <row r="1229" spans="1:18" hidden="1" x14ac:dyDescent="0.3">
      <c r="A1229">
        <v>40546306</v>
      </c>
      <c r="B1229" s="1" t="s">
        <v>1657</v>
      </c>
      <c r="C1229" t="s">
        <v>14</v>
      </c>
      <c r="D1229" s="2">
        <v>223</v>
      </c>
      <c r="E1229" s="1" t="s">
        <v>1402</v>
      </c>
      <c r="F1229" s="2">
        <v>10011</v>
      </c>
      <c r="G1229" s="3">
        <v>6468632914</v>
      </c>
      <c r="H1229" s="1" t="s">
        <v>16</v>
      </c>
      <c r="I1229" t="s">
        <v>21</v>
      </c>
      <c r="J1229">
        <v>100</v>
      </c>
      <c r="K1229">
        <v>250</v>
      </c>
      <c r="L1229" s="27">
        <f>RestaurantData[[#This Row],[DailyCustAvg]]*30</f>
        <v>7500</v>
      </c>
      <c r="M1229" s="7">
        <f>(((RestaurantData[[#This Row],[FitScore]]/100)*RestaurantData[[#This Row],[DailyCustAvg]])/3.5)*30</f>
        <v>2142.8571428571431</v>
      </c>
      <c r="N1229">
        <v>40.742140860176001</v>
      </c>
      <c r="O1229">
        <v>-73.998614240429006</v>
      </c>
      <c r="P1229">
        <v>104</v>
      </c>
      <c r="Q1229">
        <v>3</v>
      </c>
      <c r="R1229">
        <f>(RestaurantData[[#This Row],[MonthySales]]/1500)*0.07</f>
        <v>0.10000000000000003</v>
      </c>
    </row>
    <row r="1230" spans="1:18" hidden="1" x14ac:dyDescent="0.3">
      <c r="A1230">
        <v>50044781</v>
      </c>
      <c r="B1230" s="1" t="s">
        <v>1702</v>
      </c>
      <c r="C1230" t="s">
        <v>14</v>
      </c>
      <c r="D1230" s="2">
        <v>328</v>
      </c>
      <c r="E1230" s="1" t="s">
        <v>1596</v>
      </c>
      <c r="F1230" s="2">
        <v>10011</v>
      </c>
      <c r="G1230" s="3">
        <v>2122434300</v>
      </c>
      <c r="H1230" s="1" t="s">
        <v>56</v>
      </c>
      <c r="I1230" t="s">
        <v>21</v>
      </c>
      <c r="J1230">
        <v>100</v>
      </c>
      <c r="K1230">
        <v>248</v>
      </c>
      <c r="L1230" s="27">
        <f>RestaurantData[[#This Row],[DailyCustAvg]]*30</f>
        <v>7440</v>
      </c>
      <c r="M1230" s="7">
        <f>(((RestaurantData[[#This Row],[FitScore]]/100)*RestaurantData[[#This Row],[DailyCustAvg]])/3.5)*30</f>
        <v>2125.7142857142858</v>
      </c>
      <c r="N1230">
        <v>40.740842556333</v>
      </c>
      <c r="O1230">
        <v>-74.003006029014998</v>
      </c>
      <c r="P1230">
        <v>104</v>
      </c>
      <c r="Q1230">
        <v>3</v>
      </c>
      <c r="R1230">
        <f>(RestaurantData[[#This Row],[MonthySales]]/1500)*0.07</f>
        <v>9.9200000000000024E-2</v>
      </c>
    </row>
    <row r="1231" spans="1:18" hidden="1" x14ac:dyDescent="0.3">
      <c r="A1231">
        <v>41458571</v>
      </c>
      <c r="B1231" s="1" t="s">
        <v>819</v>
      </c>
      <c r="C1231" t="s">
        <v>14</v>
      </c>
      <c r="D1231" s="2">
        <v>246</v>
      </c>
      <c r="E1231" s="1" t="s">
        <v>1650</v>
      </c>
      <c r="F1231" s="2">
        <v>10011</v>
      </c>
      <c r="G1231" s="3">
        <v>2129242201</v>
      </c>
      <c r="H1231" s="1" t="s">
        <v>16</v>
      </c>
      <c r="I1231" t="s">
        <v>17</v>
      </c>
      <c r="J1231">
        <v>100</v>
      </c>
      <c r="K1231">
        <v>245</v>
      </c>
      <c r="L1231" s="27">
        <f>RestaurantData[[#This Row],[DailyCustAvg]]*30</f>
        <v>7350</v>
      </c>
      <c r="M1231" s="7">
        <f>(((RestaurantData[[#This Row],[FitScore]]/100)*RestaurantData[[#This Row],[DailyCustAvg]])/3.5)*30</f>
        <v>2100</v>
      </c>
      <c r="N1231">
        <v>40.741613871470001</v>
      </c>
      <c r="O1231">
        <v>-73.999224125151002</v>
      </c>
      <c r="P1231">
        <v>104</v>
      </c>
      <c r="Q1231">
        <v>3</v>
      </c>
      <c r="R1231">
        <f>(RestaurantData[[#This Row],[MonthySales]]/1500)*0.07</f>
        <v>9.8000000000000004E-2</v>
      </c>
    </row>
    <row r="1232" spans="1:18" hidden="1" x14ac:dyDescent="0.3">
      <c r="A1232">
        <v>50053926</v>
      </c>
      <c r="B1232" s="1" t="s">
        <v>1542</v>
      </c>
      <c r="C1232" t="s">
        <v>14</v>
      </c>
      <c r="D1232" s="2">
        <v>243</v>
      </c>
      <c r="E1232" s="1" t="s">
        <v>381</v>
      </c>
      <c r="F1232" s="2">
        <v>10011</v>
      </c>
      <c r="G1232" s="3">
        <v>6466829492</v>
      </c>
      <c r="H1232" s="1" t="s">
        <v>106</v>
      </c>
      <c r="I1232" t="s">
        <v>17</v>
      </c>
      <c r="J1232">
        <v>99</v>
      </c>
      <c r="K1232">
        <v>242</v>
      </c>
      <c r="L1232" s="27">
        <f>RestaurantData[[#This Row],[DailyCustAvg]]*30</f>
        <v>7260</v>
      </c>
      <c r="M1232" s="7">
        <f>(((RestaurantData[[#This Row],[FitScore]]/100)*RestaurantData[[#This Row],[DailyCustAvg]])/3.5)*30</f>
        <v>2053.542857142857</v>
      </c>
      <c r="N1232">
        <v>40.739091432805999</v>
      </c>
      <c r="O1232">
        <v>-74.000956274516</v>
      </c>
      <c r="P1232">
        <v>104</v>
      </c>
      <c r="Q1232">
        <v>3</v>
      </c>
      <c r="R1232">
        <f>(RestaurantData[[#This Row],[MonthySales]]/1500)*0.07</f>
        <v>9.5832000000000001E-2</v>
      </c>
    </row>
    <row r="1233" spans="1:18" hidden="1" x14ac:dyDescent="0.3">
      <c r="A1233">
        <v>41095546</v>
      </c>
      <c r="B1233" s="1" t="s">
        <v>1589</v>
      </c>
      <c r="C1233" t="s">
        <v>14</v>
      </c>
      <c r="D1233" s="2">
        <v>183</v>
      </c>
      <c r="E1233" s="1" t="s">
        <v>385</v>
      </c>
      <c r="F1233" s="2">
        <v>10011</v>
      </c>
      <c r="G1233" s="3">
        <v>6464863000</v>
      </c>
      <c r="H1233" s="1" t="s">
        <v>58</v>
      </c>
      <c r="I1233" t="s">
        <v>21</v>
      </c>
      <c r="J1233">
        <v>100</v>
      </c>
      <c r="K1233">
        <v>242</v>
      </c>
      <c r="L1233" s="27">
        <f>RestaurantData[[#This Row],[DailyCustAvg]]*30</f>
        <v>7260</v>
      </c>
      <c r="M1233" s="7">
        <f>(((RestaurantData[[#This Row],[FitScore]]/100)*RestaurantData[[#This Row],[DailyCustAvg]])/3.5)*30</f>
        <v>2074.2857142857142</v>
      </c>
      <c r="N1233">
        <v>40.745360454402999</v>
      </c>
      <c r="O1233">
        <v>-74.002161745446998</v>
      </c>
      <c r="P1233">
        <v>104</v>
      </c>
      <c r="Q1233">
        <v>3</v>
      </c>
      <c r="R1233">
        <f>(RestaurantData[[#This Row],[MonthySales]]/1500)*0.07</f>
        <v>9.6800000000000011E-2</v>
      </c>
    </row>
    <row r="1234" spans="1:18" hidden="1" x14ac:dyDescent="0.3">
      <c r="A1234">
        <v>50082909</v>
      </c>
      <c r="B1234" s="1" t="s">
        <v>1502</v>
      </c>
      <c r="C1234" t="s">
        <v>14</v>
      </c>
      <c r="D1234" s="2">
        <v>254</v>
      </c>
      <c r="E1234" s="1" t="s">
        <v>383</v>
      </c>
      <c r="F1234" s="2">
        <v>10011</v>
      </c>
      <c r="G1234" s="3">
        <v>6467191812</v>
      </c>
      <c r="H1234" s="1" t="s">
        <v>613</v>
      </c>
      <c r="I1234" t="s">
        <v>21</v>
      </c>
      <c r="J1234">
        <v>100</v>
      </c>
      <c r="K1234">
        <v>241</v>
      </c>
      <c r="L1234" s="27">
        <f>RestaurantData[[#This Row],[DailyCustAvg]]*30</f>
        <v>7230</v>
      </c>
      <c r="M1234" s="7">
        <f>(((RestaurantData[[#This Row],[FitScore]]/100)*RestaurantData[[#This Row],[DailyCustAvg]])/3.5)*30</f>
        <v>2065.7142857142858</v>
      </c>
      <c r="N1234">
        <v>40.745138140324997</v>
      </c>
      <c r="O1234">
        <v>-73.998585306549998</v>
      </c>
      <c r="P1234">
        <v>104</v>
      </c>
      <c r="Q1234">
        <v>3</v>
      </c>
      <c r="R1234">
        <f>(RestaurantData[[#This Row],[MonthySales]]/1500)*0.07</f>
        <v>9.6400000000000013E-2</v>
      </c>
    </row>
    <row r="1235" spans="1:18" hidden="1" x14ac:dyDescent="0.3">
      <c r="A1235">
        <v>41256155</v>
      </c>
      <c r="B1235" s="1" t="s">
        <v>1698</v>
      </c>
      <c r="C1235" t="s">
        <v>14</v>
      </c>
      <c r="D1235" s="2">
        <v>358</v>
      </c>
      <c r="E1235" s="1" t="s">
        <v>1409</v>
      </c>
      <c r="F1235" s="2">
        <v>10011</v>
      </c>
      <c r="G1235" s="3">
        <v>2124630535</v>
      </c>
      <c r="H1235" s="1" t="s">
        <v>29</v>
      </c>
      <c r="I1235" t="s">
        <v>17</v>
      </c>
      <c r="J1235">
        <v>99</v>
      </c>
      <c r="K1235">
        <v>240</v>
      </c>
      <c r="L1235" s="27">
        <f>RestaurantData[[#This Row],[DailyCustAvg]]*30</f>
        <v>7200</v>
      </c>
      <c r="M1235" s="7">
        <f>(((RestaurantData[[#This Row],[FitScore]]/100)*RestaurantData[[#This Row],[DailyCustAvg]])/3.5)*30</f>
        <v>2036.5714285714287</v>
      </c>
      <c r="N1235">
        <v>40.745956088062002</v>
      </c>
      <c r="O1235">
        <v>-74.000093832865005</v>
      </c>
      <c r="P1235">
        <v>104</v>
      </c>
      <c r="Q1235">
        <v>3</v>
      </c>
      <c r="R1235">
        <f>(RestaurantData[[#This Row],[MonthySales]]/1500)*0.07</f>
        <v>9.5040000000000013E-2</v>
      </c>
    </row>
    <row r="1236" spans="1:18" hidden="1" x14ac:dyDescent="0.3">
      <c r="A1236">
        <v>50006329</v>
      </c>
      <c r="B1236" s="1" t="s">
        <v>1584</v>
      </c>
      <c r="C1236" t="s">
        <v>14</v>
      </c>
      <c r="D1236" s="2">
        <v>75</v>
      </c>
      <c r="E1236" s="1" t="s">
        <v>385</v>
      </c>
      <c r="F1236" s="2">
        <v>10011</v>
      </c>
      <c r="G1236" s="3">
        <v>2123660570</v>
      </c>
      <c r="H1236" s="1" t="s">
        <v>163</v>
      </c>
      <c r="I1236" t="s">
        <v>17</v>
      </c>
      <c r="J1236">
        <v>100</v>
      </c>
      <c r="K1236">
        <v>238</v>
      </c>
      <c r="L1236" s="27">
        <f>RestaurantData[[#This Row],[DailyCustAvg]]*30</f>
        <v>7140</v>
      </c>
      <c r="M1236" s="7">
        <f>(((RestaurantData[[#This Row],[FitScore]]/100)*RestaurantData[[#This Row],[DailyCustAvg]])/3.5)*30</f>
        <v>2040</v>
      </c>
      <c r="N1236">
        <v>40.741869040228998</v>
      </c>
      <c r="O1236">
        <v>-74.004713006738996</v>
      </c>
      <c r="P1236">
        <v>104</v>
      </c>
      <c r="Q1236">
        <v>3</v>
      </c>
      <c r="R1236">
        <f>(RestaurantData[[#This Row],[MonthySales]]/1500)*0.07</f>
        <v>9.5200000000000021E-2</v>
      </c>
    </row>
    <row r="1237" spans="1:18" hidden="1" x14ac:dyDescent="0.3">
      <c r="A1237">
        <v>41273696</v>
      </c>
      <c r="B1237" s="1" t="s">
        <v>1520</v>
      </c>
      <c r="C1237" t="s">
        <v>14</v>
      </c>
      <c r="D1237" s="2">
        <v>109</v>
      </c>
      <c r="E1237" s="1" t="s">
        <v>381</v>
      </c>
      <c r="F1237" s="2">
        <v>10011</v>
      </c>
      <c r="G1237" s="3">
        <v>2129292555</v>
      </c>
      <c r="H1237" s="1" t="s">
        <v>16</v>
      </c>
      <c r="I1237" t="s">
        <v>21</v>
      </c>
      <c r="J1237">
        <v>99</v>
      </c>
      <c r="K1237">
        <v>237</v>
      </c>
      <c r="L1237" s="27">
        <f>RestaurantData[[#This Row],[DailyCustAvg]]*30</f>
        <v>7110</v>
      </c>
      <c r="M1237" s="7">
        <f>(((RestaurantData[[#This Row],[FitScore]]/100)*RestaurantData[[#This Row],[DailyCustAvg]])/3.5)*30</f>
        <v>2011.1142857142856</v>
      </c>
      <c r="N1237">
        <v>40.737609235533</v>
      </c>
      <c r="O1237">
        <v>-73.997423529217002</v>
      </c>
      <c r="P1237">
        <v>104</v>
      </c>
      <c r="Q1237">
        <v>3</v>
      </c>
      <c r="R1237">
        <f>(RestaurantData[[#This Row],[MonthySales]]/1500)*0.07</f>
        <v>9.3852000000000005E-2</v>
      </c>
    </row>
    <row r="1238" spans="1:18" hidden="1" x14ac:dyDescent="0.3">
      <c r="A1238">
        <v>41168107</v>
      </c>
      <c r="B1238" s="1" t="s">
        <v>1523</v>
      </c>
      <c r="C1238" t="s">
        <v>14</v>
      </c>
      <c r="D1238" s="2">
        <v>208</v>
      </c>
      <c r="E1238" s="1" t="s">
        <v>1409</v>
      </c>
      <c r="F1238" s="2">
        <v>10011</v>
      </c>
      <c r="G1238" s="3">
        <v>2123679000</v>
      </c>
      <c r="H1238" s="1" t="s">
        <v>16</v>
      </c>
      <c r="I1238" t="s">
        <v>21</v>
      </c>
      <c r="J1238">
        <v>99</v>
      </c>
      <c r="K1238">
        <v>232</v>
      </c>
      <c r="L1238" s="27">
        <f>RestaurantData[[#This Row],[DailyCustAvg]]*30</f>
        <v>6960</v>
      </c>
      <c r="M1238" s="7">
        <f>(((RestaurantData[[#This Row],[FitScore]]/100)*RestaurantData[[#This Row],[DailyCustAvg]])/3.5)*30</f>
        <v>1968.6857142857143</v>
      </c>
      <c r="N1238">
        <v>40.744331127359999</v>
      </c>
      <c r="O1238">
        <v>-73.996239559564998</v>
      </c>
      <c r="P1238">
        <v>104</v>
      </c>
      <c r="Q1238">
        <v>3</v>
      </c>
      <c r="R1238">
        <f>(RestaurantData[[#This Row],[MonthySales]]/1500)*0.07</f>
        <v>9.1872000000000009E-2</v>
      </c>
    </row>
    <row r="1239" spans="1:18" hidden="1" x14ac:dyDescent="0.3">
      <c r="A1239">
        <v>40759924</v>
      </c>
      <c r="B1239" s="1" t="s">
        <v>636</v>
      </c>
      <c r="C1239" t="s">
        <v>14</v>
      </c>
      <c r="D1239" s="2">
        <v>242</v>
      </c>
      <c r="E1239" s="1" t="s">
        <v>383</v>
      </c>
      <c r="F1239" s="2">
        <v>10011</v>
      </c>
      <c r="G1239" s="3">
        <v>6466381335</v>
      </c>
      <c r="H1239" s="1" t="s">
        <v>52</v>
      </c>
      <c r="J1239">
        <v>100</v>
      </c>
      <c r="K1239">
        <v>230</v>
      </c>
      <c r="L1239" s="27">
        <f>RestaurantData[[#This Row],[DailyCustAvg]]*30</f>
        <v>6900</v>
      </c>
      <c r="M1239" s="7">
        <f>(((RestaurantData[[#This Row],[FitScore]]/100)*RestaurantData[[#This Row],[DailyCustAvg]])/3.5)*30</f>
        <v>1971.4285714285713</v>
      </c>
      <c r="N1239">
        <v>40.74485817691</v>
      </c>
      <c r="O1239">
        <v>-73.998787410728994</v>
      </c>
      <c r="P1239">
        <v>104</v>
      </c>
      <c r="Q1239">
        <v>3</v>
      </c>
      <c r="R1239">
        <f>(RestaurantData[[#This Row],[MonthySales]]/1500)*0.07</f>
        <v>9.2000000000000012E-2</v>
      </c>
    </row>
    <row r="1240" spans="1:18" hidden="1" x14ac:dyDescent="0.3">
      <c r="A1240">
        <v>50100272</v>
      </c>
      <c r="B1240" s="1" t="s">
        <v>1437</v>
      </c>
      <c r="C1240" t="s">
        <v>14</v>
      </c>
      <c r="D1240" s="2">
        <v>218</v>
      </c>
      <c r="E1240" s="1" t="s">
        <v>383</v>
      </c>
      <c r="F1240" s="2">
        <v>10011</v>
      </c>
      <c r="G1240" s="3">
        <v>3479902100</v>
      </c>
      <c r="H1240" s="1" t="s">
        <v>16</v>
      </c>
      <c r="I1240" t="s">
        <v>17</v>
      </c>
      <c r="J1240">
        <v>100</v>
      </c>
      <c r="K1240">
        <v>226</v>
      </c>
      <c r="L1240" s="27">
        <f>RestaurantData[[#This Row],[DailyCustAvg]]*30</f>
        <v>6780</v>
      </c>
      <c r="M1240" s="7">
        <f>(((RestaurantData[[#This Row],[FitScore]]/100)*RestaurantData[[#This Row],[DailyCustAvg]])/3.5)*30</f>
        <v>1937.1428571428571</v>
      </c>
      <c r="N1240">
        <v>40.744136308752999</v>
      </c>
      <c r="O1240">
        <v>-73.999303490524994</v>
      </c>
      <c r="P1240">
        <v>104</v>
      </c>
      <c r="Q1240">
        <v>3</v>
      </c>
      <c r="R1240">
        <f>(RestaurantData[[#This Row],[MonthySales]]/1500)*0.07</f>
        <v>9.0400000000000008E-2</v>
      </c>
    </row>
    <row r="1241" spans="1:18" hidden="1" x14ac:dyDescent="0.3">
      <c r="A1241">
        <v>50046784</v>
      </c>
      <c r="B1241" s="1" t="s">
        <v>1616</v>
      </c>
      <c r="C1241" t="s">
        <v>14</v>
      </c>
      <c r="D1241" s="2">
        <v>220</v>
      </c>
      <c r="E1241" s="1" t="s">
        <v>383</v>
      </c>
      <c r="F1241" s="2">
        <v>10011</v>
      </c>
      <c r="G1241" s="3">
        <v>3472691186</v>
      </c>
      <c r="H1241" s="1" t="s">
        <v>163</v>
      </c>
      <c r="I1241" t="s">
        <v>21</v>
      </c>
      <c r="J1241">
        <v>99</v>
      </c>
      <c r="K1241">
        <v>226</v>
      </c>
      <c r="L1241" s="27">
        <f>RestaurantData[[#This Row],[DailyCustAvg]]*30</f>
        <v>6780</v>
      </c>
      <c r="M1241" s="7">
        <f>(((RestaurantData[[#This Row],[FitScore]]/100)*RestaurantData[[#This Row],[DailyCustAvg]])/3.5)*30</f>
        <v>1917.7714285714285</v>
      </c>
      <c r="N1241">
        <v>40.744185714272</v>
      </c>
      <c r="O1241">
        <v>-73.999271010266</v>
      </c>
      <c r="P1241">
        <v>104</v>
      </c>
      <c r="Q1241">
        <v>3</v>
      </c>
      <c r="R1241">
        <f>(RestaurantData[[#This Row],[MonthySales]]/1500)*0.07</f>
        <v>8.9496000000000006E-2</v>
      </c>
    </row>
    <row r="1242" spans="1:18" hidden="1" x14ac:dyDescent="0.3">
      <c r="A1242">
        <v>41331780</v>
      </c>
      <c r="B1242" s="1" t="s">
        <v>291</v>
      </c>
      <c r="C1242" t="s">
        <v>14</v>
      </c>
      <c r="D1242" s="2">
        <v>229</v>
      </c>
      <c r="E1242" s="1" t="s">
        <v>1685</v>
      </c>
      <c r="F1242" s="2">
        <v>10011</v>
      </c>
      <c r="G1242" s="3">
        <v>2122558761</v>
      </c>
      <c r="H1242" s="1" t="s">
        <v>56</v>
      </c>
      <c r="I1242" t="s">
        <v>17</v>
      </c>
      <c r="J1242">
        <v>99</v>
      </c>
      <c r="K1242">
        <v>226</v>
      </c>
      <c r="L1242" s="27">
        <f>RestaurantData[[#This Row],[DailyCustAvg]]*30</f>
        <v>6780</v>
      </c>
      <c r="M1242" s="7">
        <f>(((RestaurantData[[#This Row],[FitScore]]/100)*RestaurantData[[#This Row],[DailyCustAvg]])/3.5)*30</f>
        <v>1917.7714285714285</v>
      </c>
      <c r="N1242">
        <v>40.744289928725998</v>
      </c>
      <c r="O1242">
        <v>-73.995485308959005</v>
      </c>
      <c r="P1242">
        <v>104</v>
      </c>
      <c r="Q1242">
        <v>3</v>
      </c>
      <c r="R1242">
        <f>(RestaurantData[[#This Row],[MonthySales]]/1500)*0.07</f>
        <v>8.9496000000000006E-2</v>
      </c>
    </row>
    <row r="1243" spans="1:18" hidden="1" x14ac:dyDescent="0.3">
      <c r="A1243">
        <v>40852659</v>
      </c>
      <c r="B1243" s="1" t="s">
        <v>1449</v>
      </c>
      <c r="C1243" t="s">
        <v>14</v>
      </c>
      <c r="D1243" s="2">
        <v>368</v>
      </c>
      <c r="E1243" s="1" t="s">
        <v>1409</v>
      </c>
      <c r="F1243" s="2">
        <v>10011</v>
      </c>
      <c r="G1243" s="3">
        <v>2126915400</v>
      </c>
      <c r="H1243" s="1" t="s">
        <v>16</v>
      </c>
      <c r="I1243" t="s">
        <v>17</v>
      </c>
      <c r="J1243">
        <v>99</v>
      </c>
      <c r="K1243">
        <v>224</v>
      </c>
      <c r="L1243" s="27">
        <f>RestaurantData[[#This Row],[DailyCustAvg]]*30</f>
        <v>6720</v>
      </c>
      <c r="M1243" s="7">
        <f>(((RestaurantData[[#This Row],[FitScore]]/100)*RestaurantData[[#This Row],[DailyCustAvg]])/3.5)*30</f>
        <v>1900.8</v>
      </c>
      <c r="N1243">
        <v>40.746041175325999</v>
      </c>
      <c r="O1243">
        <v>-74.000299543759994</v>
      </c>
      <c r="P1243">
        <v>104</v>
      </c>
      <c r="Q1243">
        <v>3</v>
      </c>
      <c r="R1243">
        <f>(RestaurantData[[#This Row],[MonthySales]]/1500)*0.07</f>
        <v>8.8704000000000005E-2</v>
      </c>
    </row>
    <row r="1244" spans="1:18" hidden="1" x14ac:dyDescent="0.3">
      <c r="A1244">
        <v>50060612</v>
      </c>
      <c r="B1244" s="1" t="s">
        <v>1614</v>
      </c>
      <c r="C1244" t="s">
        <v>14</v>
      </c>
      <c r="D1244" s="2">
        <v>160</v>
      </c>
      <c r="E1244" s="1" t="s">
        <v>731</v>
      </c>
      <c r="F1244" s="2">
        <v>10011</v>
      </c>
      <c r="G1244" s="3">
        <v>6466493133</v>
      </c>
      <c r="H1244" s="1" t="s">
        <v>29</v>
      </c>
      <c r="I1244" t="s">
        <v>21</v>
      </c>
      <c r="J1244">
        <v>100</v>
      </c>
      <c r="K1244">
        <v>220</v>
      </c>
      <c r="L1244" s="27">
        <f>RestaurantData[[#This Row],[DailyCustAvg]]*30</f>
        <v>6600</v>
      </c>
      <c r="M1244" s="7">
        <f>(((RestaurantData[[#This Row],[FitScore]]/100)*RestaurantData[[#This Row],[DailyCustAvg]])/3.5)*30</f>
        <v>1885.7142857142856</v>
      </c>
      <c r="N1244">
        <v>40.742154589856</v>
      </c>
      <c r="O1244">
        <v>-74.000757837422</v>
      </c>
      <c r="P1244">
        <v>104</v>
      </c>
      <c r="Q1244">
        <v>3</v>
      </c>
      <c r="R1244">
        <f>(RestaurantData[[#This Row],[MonthySales]]/1500)*0.07</f>
        <v>8.8000000000000009E-2</v>
      </c>
    </row>
    <row r="1245" spans="1:18" hidden="1" x14ac:dyDescent="0.3">
      <c r="A1245">
        <v>50086471</v>
      </c>
      <c r="B1245" s="1" t="s">
        <v>1401</v>
      </c>
      <c r="C1245" t="s">
        <v>14</v>
      </c>
      <c r="D1245" s="2">
        <v>203</v>
      </c>
      <c r="E1245" s="1" t="s">
        <v>1402</v>
      </c>
      <c r="F1245" s="2">
        <v>10011</v>
      </c>
      <c r="G1245" s="3">
        <v>2127497500</v>
      </c>
      <c r="H1245" s="1" t="s">
        <v>148</v>
      </c>
      <c r="I1245" t="s">
        <v>17</v>
      </c>
      <c r="J1245">
        <v>100</v>
      </c>
      <c r="K1245">
        <v>219</v>
      </c>
      <c r="L1245" s="27">
        <f>RestaurantData[[#This Row],[DailyCustAvg]]*30</f>
        <v>6570</v>
      </c>
      <c r="M1245" s="7">
        <f>(((RestaurantData[[#This Row],[FitScore]]/100)*RestaurantData[[#This Row],[DailyCustAvg]])/3.5)*30</f>
        <v>1877.1428571428571</v>
      </c>
      <c r="N1245">
        <v>40.741800496845997</v>
      </c>
      <c r="O1245">
        <v>-73.997798674470999</v>
      </c>
      <c r="P1245">
        <v>104</v>
      </c>
      <c r="Q1245">
        <v>3</v>
      </c>
      <c r="R1245">
        <f>(RestaurantData[[#This Row],[MonthySales]]/1500)*0.07</f>
        <v>8.7599999999999997E-2</v>
      </c>
    </row>
    <row r="1246" spans="1:18" hidden="1" x14ac:dyDescent="0.3">
      <c r="A1246">
        <v>50070746</v>
      </c>
      <c r="B1246" s="1" t="s">
        <v>1681</v>
      </c>
      <c r="C1246" t="s">
        <v>14</v>
      </c>
      <c r="D1246" s="2">
        <v>143</v>
      </c>
      <c r="E1246" s="1" t="s">
        <v>731</v>
      </c>
      <c r="F1246" s="2">
        <v>10011</v>
      </c>
      <c r="G1246" s="3">
        <v>9173856399</v>
      </c>
      <c r="H1246" s="1" t="s">
        <v>186</v>
      </c>
      <c r="I1246" t="s">
        <v>21</v>
      </c>
      <c r="J1246">
        <v>100</v>
      </c>
      <c r="K1246">
        <v>218</v>
      </c>
      <c r="L1246" s="27">
        <f>RestaurantData[[#This Row],[DailyCustAvg]]*30</f>
        <v>6540</v>
      </c>
      <c r="M1246" s="7">
        <f>(((RestaurantData[[#This Row],[FitScore]]/100)*RestaurantData[[#This Row],[DailyCustAvg]])/3.5)*30</f>
        <v>1868.5714285714284</v>
      </c>
      <c r="N1246">
        <v>40.741751107193998</v>
      </c>
      <c r="O1246">
        <v>-74.001075400850993</v>
      </c>
      <c r="P1246">
        <v>104</v>
      </c>
      <c r="Q1246">
        <v>3</v>
      </c>
      <c r="R1246">
        <f>(RestaurantData[[#This Row],[MonthySales]]/1500)*0.07</f>
        <v>8.72E-2</v>
      </c>
    </row>
    <row r="1247" spans="1:18" hidden="1" x14ac:dyDescent="0.3">
      <c r="A1247">
        <v>41467165</v>
      </c>
      <c r="B1247" s="1" t="s">
        <v>1448</v>
      </c>
      <c r="C1247" t="s">
        <v>14</v>
      </c>
      <c r="D1247" s="2">
        <v>171</v>
      </c>
      <c r="E1247" s="1" t="s">
        <v>1409</v>
      </c>
      <c r="F1247" s="2">
        <v>10011</v>
      </c>
      <c r="G1247" s="3">
        <v>2123529060</v>
      </c>
      <c r="H1247" s="1" t="s">
        <v>16</v>
      </c>
      <c r="I1247" t="s">
        <v>21</v>
      </c>
      <c r="J1247">
        <v>99</v>
      </c>
      <c r="K1247">
        <v>215</v>
      </c>
      <c r="L1247" s="27">
        <f>RestaurantData[[#This Row],[DailyCustAvg]]*30</f>
        <v>6450</v>
      </c>
      <c r="M1247" s="7">
        <f>(((RestaurantData[[#This Row],[FitScore]]/100)*RestaurantData[[#This Row],[DailyCustAvg]])/3.5)*30</f>
        <v>1824.4285714285713</v>
      </c>
      <c r="N1247">
        <v>40.743683300261999</v>
      </c>
      <c r="O1247">
        <v>-73.994648101026002</v>
      </c>
      <c r="P1247">
        <v>104</v>
      </c>
      <c r="Q1247">
        <v>3</v>
      </c>
      <c r="R1247">
        <f>(RestaurantData[[#This Row],[MonthySales]]/1500)*0.07</f>
        <v>8.5140000000000007E-2</v>
      </c>
    </row>
    <row r="1248" spans="1:18" hidden="1" x14ac:dyDescent="0.3">
      <c r="A1248">
        <v>40672460</v>
      </c>
      <c r="B1248" s="1" t="s">
        <v>1529</v>
      </c>
      <c r="C1248" t="s">
        <v>14</v>
      </c>
      <c r="D1248" s="2">
        <v>211</v>
      </c>
      <c r="E1248" s="1" t="s">
        <v>1353</v>
      </c>
      <c r="F1248" s="2">
        <v>10011</v>
      </c>
      <c r="G1248" s="3">
        <v>2126209950</v>
      </c>
      <c r="H1248" s="1" t="s">
        <v>68</v>
      </c>
      <c r="I1248" t="s">
        <v>21</v>
      </c>
      <c r="J1248">
        <v>99</v>
      </c>
      <c r="K1248">
        <v>215</v>
      </c>
      <c r="L1248" s="27">
        <f>RestaurantData[[#This Row],[DailyCustAvg]]*30</f>
        <v>6450</v>
      </c>
      <c r="M1248" s="7">
        <f>(((RestaurantData[[#This Row],[FitScore]]/100)*RestaurantData[[#This Row],[DailyCustAvg]])/3.5)*30</f>
        <v>1824.4285714285713</v>
      </c>
      <c r="N1248">
        <v>40.743584543837997</v>
      </c>
      <c r="O1248">
        <v>-73.995997810432002</v>
      </c>
      <c r="P1248">
        <v>104</v>
      </c>
      <c r="Q1248">
        <v>3</v>
      </c>
      <c r="R1248">
        <f>(RestaurantData[[#This Row],[MonthySales]]/1500)*0.07</f>
        <v>8.5140000000000007E-2</v>
      </c>
    </row>
    <row r="1249" spans="1:18" hidden="1" x14ac:dyDescent="0.3">
      <c r="A1249">
        <v>50064402</v>
      </c>
      <c r="B1249" s="1" t="s">
        <v>1525</v>
      </c>
      <c r="C1249" t="s">
        <v>14</v>
      </c>
      <c r="D1249" s="2">
        <v>100</v>
      </c>
      <c r="E1249" s="1" t="s">
        <v>1409</v>
      </c>
      <c r="F1249" s="2">
        <v>10011</v>
      </c>
      <c r="G1249" s="3">
        <v>2122430022</v>
      </c>
      <c r="H1249" s="1" t="s">
        <v>29</v>
      </c>
      <c r="I1249" t="s">
        <v>21</v>
      </c>
      <c r="J1249">
        <v>99</v>
      </c>
      <c r="K1249">
        <v>214</v>
      </c>
      <c r="L1249" s="27">
        <f>RestaurantData[[#This Row],[DailyCustAvg]]*30</f>
        <v>6420</v>
      </c>
      <c r="M1249" s="7">
        <f>(((RestaurantData[[#This Row],[FitScore]]/100)*RestaurantData[[#This Row],[DailyCustAvg]])/3.5)*30</f>
        <v>1815.9428571428571</v>
      </c>
      <c r="N1249">
        <v>40.743073888505997</v>
      </c>
      <c r="O1249">
        <v>-73.993237109516002</v>
      </c>
      <c r="P1249">
        <v>104</v>
      </c>
      <c r="Q1249">
        <v>3</v>
      </c>
      <c r="R1249">
        <f>(RestaurantData[[#This Row],[MonthySales]]/1500)*0.07</f>
        <v>8.4744E-2</v>
      </c>
    </row>
    <row r="1250" spans="1:18" hidden="1" x14ac:dyDescent="0.3">
      <c r="A1250">
        <v>50008202</v>
      </c>
      <c r="B1250" s="1" t="s">
        <v>1395</v>
      </c>
      <c r="C1250" t="s">
        <v>14</v>
      </c>
      <c r="D1250" s="2">
        <v>148</v>
      </c>
      <c r="E1250" s="1" t="s">
        <v>1396</v>
      </c>
      <c r="F1250" s="2">
        <v>10011</v>
      </c>
      <c r="G1250" s="3">
        <v>2123908455</v>
      </c>
      <c r="H1250" s="1" t="s">
        <v>16</v>
      </c>
      <c r="I1250" t="s">
        <v>21</v>
      </c>
      <c r="J1250">
        <v>100</v>
      </c>
      <c r="K1250">
        <v>209</v>
      </c>
      <c r="L1250" s="27">
        <f>RestaurantData[[#This Row],[DailyCustAvg]]*30</f>
        <v>6270</v>
      </c>
      <c r="M1250" s="7">
        <f>(((RestaurantData[[#This Row],[FitScore]]/100)*RestaurantData[[#This Row],[DailyCustAvg]])/3.5)*30</f>
        <v>1791.4285714285716</v>
      </c>
      <c r="N1250">
        <v>40.744141628552001</v>
      </c>
      <c r="O1250">
        <v>-73.993720587642002</v>
      </c>
      <c r="P1250">
        <v>104</v>
      </c>
      <c r="Q1250">
        <v>3</v>
      </c>
      <c r="R1250">
        <f>(RestaurantData[[#This Row],[MonthySales]]/1500)*0.07</f>
        <v>8.3600000000000022E-2</v>
      </c>
    </row>
    <row r="1251" spans="1:18" hidden="1" x14ac:dyDescent="0.3">
      <c r="A1251">
        <v>41581830</v>
      </c>
      <c r="B1251" s="1" t="s">
        <v>1633</v>
      </c>
      <c r="C1251" t="s">
        <v>14</v>
      </c>
      <c r="D1251" s="2">
        <v>114</v>
      </c>
      <c r="E1251" s="1" t="s">
        <v>383</v>
      </c>
      <c r="F1251" s="2">
        <v>10011</v>
      </c>
      <c r="G1251" s="3">
        <v>2126916226</v>
      </c>
      <c r="H1251" s="1" t="s">
        <v>20</v>
      </c>
      <c r="I1251" t="s">
        <v>21</v>
      </c>
      <c r="J1251">
        <v>99</v>
      </c>
      <c r="K1251">
        <v>209</v>
      </c>
      <c r="L1251" s="27">
        <f>RestaurantData[[#This Row],[DailyCustAvg]]*30</f>
        <v>6270</v>
      </c>
      <c r="M1251" s="7">
        <f>(((RestaurantData[[#This Row],[FitScore]]/100)*RestaurantData[[#This Row],[DailyCustAvg]])/3.5)*30</f>
        <v>1773.5142857142857</v>
      </c>
      <c r="N1251">
        <v>40.740823369406002</v>
      </c>
      <c r="O1251">
        <v>-74.001724947724</v>
      </c>
      <c r="P1251">
        <v>104</v>
      </c>
      <c r="Q1251">
        <v>3</v>
      </c>
      <c r="R1251">
        <f>(RestaurantData[[#This Row],[MonthySales]]/1500)*0.07</f>
        <v>8.2764000000000004E-2</v>
      </c>
    </row>
    <row r="1252" spans="1:18" hidden="1" x14ac:dyDescent="0.3">
      <c r="A1252">
        <v>50072221</v>
      </c>
      <c r="B1252" s="1" t="s">
        <v>1618</v>
      </c>
      <c r="C1252" t="s">
        <v>14</v>
      </c>
      <c r="D1252" s="2">
        <v>64</v>
      </c>
      <c r="E1252" s="1" t="s">
        <v>1353</v>
      </c>
      <c r="F1252" s="2">
        <v>10011</v>
      </c>
      <c r="G1252" s="3">
        <v>2125108995</v>
      </c>
      <c r="H1252" s="1" t="s">
        <v>68</v>
      </c>
      <c r="I1252" t="s">
        <v>17</v>
      </c>
      <c r="J1252">
        <v>100</v>
      </c>
      <c r="K1252">
        <v>207</v>
      </c>
      <c r="L1252" s="27">
        <f>RestaurantData[[#This Row],[DailyCustAvg]]*30</f>
        <v>6210</v>
      </c>
      <c r="M1252" s="7">
        <f>(((RestaurantData[[#This Row],[FitScore]]/100)*RestaurantData[[#This Row],[DailyCustAvg]])/3.5)*30</f>
        <v>1774.2857142857144</v>
      </c>
      <c r="N1252">
        <v>40.738600123620998</v>
      </c>
      <c r="O1252">
        <v>-73.999657187145004</v>
      </c>
      <c r="P1252">
        <v>104</v>
      </c>
      <c r="Q1252">
        <v>3</v>
      </c>
      <c r="R1252">
        <f>(RestaurantData[[#This Row],[MonthySales]]/1500)*0.07</f>
        <v>8.2800000000000026E-2</v>
      </c>
    </row>
    <row r="1253" spans="1:18" hidden="1" x14ac:dyDescent="0.3">
      <c r="A1253">
        <v>40526104</v>
      </c>
      <c r="B1253" s="1" t="s">
        <v>1372</v>
      </c>
      <c r="C1253" t="s">
        <v>14</v>
      </c>
      <c r="D1253" s="2">
        <v>75</v>
      </c>
      <c r="E1253" s="1" t="s">
        <v>1373</v>
      </c>
      <c r="F1253" s="2">
        <v>10011</v>
      </c>
      <c r="G1253" s="3">
        <v>2124624338</v>
      </c>
      <c r="H1253" s="1" t="s">
        <v>73</v>
      </c>
      <c r="I1253" t="s">
        <v>17</v>
      </c>
      <c r="J1253">
        <v>100</v>
      </c>
      <c r="K1253">
        <v>201</v>
      </c>
      <c r="L1253" s="27">
        <f>RestaurantData[[#This Row],[DailyCustAvg]]*30</f>
        <v>6030</v>
      </c>
      <c r="M1253" s="7">
        <f>(((RestaurantData[[#This Row],[FitScore]]/100)*RestaurantData[[#This Row],[DailyCustAvg]])/3.5)*30</f>
        <v>1722.8571428571429</v>
      </c>
      <c r="N1253">
        <v>40.741869040228998</v>
      </c>
      <c r="O1253">
        <v>-74.004713006738996</v>
      </c>
      <c r="P1253">
        <v>104</v>
      </c>
      <c r="Q1253">
        <v>3</v>
      </c>
      <c r="R1253">
        <f>(RestaurantData[[#This Row],[MonthySales]]/1500)*0.07</f>
        <v>8.0400000000000013E-2</v>
      </c>
    </row>
    <row r="1254" spans="1:18" hidden="1" x14ac:dyDescent="0.3">
      <c r="A1254">
        <v>50084571</v>
      </c>
      <c r="B1254" s="1" t="s">
        <v>1741</v>
      </c>
      <c r="C1254" t="s">
        <v>14</v>
      </c>
      <c r="D1254" s="2">
        <v>96</v>
      </c>
      <c r="E1254" s="1" t="s">
        <v>1353</v>
      </c>
      <c r="F1254" s="2">
        <v>10011</v>
      </c>
      <c r="G1254" s="3">
        <v>6468337333</v>
      </c>
      <c r="H1254" s="1" t="s">
        <v>56</v>
      </c>
      <c r="I1254" t="s">
        <v>21</v>
      </c>
      <c r="J1254">
        <v>100</v>
      </c>
      <c r="K1254">
        <v>199</v>
      </c>
      <c r="L1254" s="27">
        <f>RestaurantData[[#This Row],[DailyCustAvg]]*30</f>
        <v>5970</v>
      </c>
      <c r="M1254" s="7">
        <f>(((RestaurantData[[#This Row],[FitScore]]/100)*RestaurantData[[#This Row],[DailyCustAvg]])/3.5)*30</f>
        <v>1705.7142857142856</v>
      </c>
      <c r="N1254">
        <v>40.739739194904999</v>
      </c>
      <c r="O1254">
        <v>-73.998823590434995</v>
      </c>
      <c r="P1254">
        <v>104</v>
      </c>
      <c r="Q1254">
        <v>3</v>
      </c>
      <c r="R1254">
        <f>(RestaurantData[[#This Row],[MonthySales]]/1500)*0.07</f>
        <v>7.9600000000000004E-2</v>
      </c>
    </row>
    <row r="1255" spans="1:18" hidden="1" x14ac:dyDescent="0.3">
      <c r="A1255">
        <v>50102435</v>
      </c>
      <c r="B1255" s="1" t="s">
        <v>1474</v>
      </c>
      <c r="C1255" t="s">
        <v>14</v>
      </c>
      <c r="D1255" s="2">
        <v>236</v>
      </c>
      <c r="E1255" s="1" t="s">
        <v>383</v>
      </c>
      <c r="F1255" s="2">
        <v>10011</v>
      </c>
      <c r="G1255" s="3">
        <v>2126450100</v>
      </c>
      <c r="H1255" s="1" t="s">
        <v>242</v>
      </c>
      <c r="I1255" t="s">
        <v>21</v>
      </c>
      <c r="J1255">
        <v>99</v>
      </c>
      <c r="K1255">
        <v>195</v>
      </c>
      <c r="L1255" s="27">
        <f>RestaurantData[[#This Row],[DailyCustAvg]]*30</f>
        <v>5850</v>
      </c>
      <c r="M1255" s="7">
        <f>(((RestaurantData[[#This Row],[FitScore]]/100)*RestaurantData[[#This Row],[DailyCustAvg]])/3.5)*30</f>
        <v>1654.7142857142858</v>
      </c>
      <c r="N1255">
        <v>40.744718195066</v>
      </c>
      <c r="O1255">
        <v>-73.998888462180005</v>
      </c>
      <c r="P1255">
        <v>104</v>
      </c>
      <c r="Q1255">
        <v>3</v>
      </c>
      <c r="R1255">
        <f>(RestaurantData[[#This Row],[MonthySales]]/1500)*0.07</f>
        <v>7.7220000000000011E-2</v>
      </c>
    </row>
    <row r="1256" spans="1:18" hidden="1" x14ac:dyDescent="0.3">
      <c r="A1256">
        <v>50098290</v>
      </c>
      <c r="B1256" s="1" t="s">
        <v>1441</v>
      </c>
      <c r="C1256" t="s">
        <v>14</v>
      </c>
      <c r="D1256" s="2">
        <v>88</v>
      </c>
      <c r="E1256" s="1" t="s">
        <v>385</v>
      </c>
      <c r="F1256" s="2">
        <v>10011</v>
      </c>
      <c r="G1256" s="3">
        <v>2128588899</v>
      </c>
      <c r="H1256" s="1" t="s">
        <v>32</v>
      </c>
      <c r="I1256" t="s">
        <v>17</v>
      </c>
      <c r="J1256">
        <v>100</v>
      </c>
      <c r="K1256">
        <v>193</v>
      </c>
      <c r="L1256" s="27">
        <f>RestaurantData[[#This Row],[DailyCustAvg]]*30</f>
        <v>5790</v>
      </c>
      <c r="M1256" s="7">
        <f>(((RestaurantData[[#This Row],[FitScore]]/100)*RestaurantData[[#This Row],[DailyCustAvg]])/3.5)*30</f>
        <v>1654.2857142857144</v>
      </c>
      <c r="N1256">
        <v>40.742360367422002</v>
      </c>
      <c r="O1256">
        <v>-74.004341339264997</v>
      </c>
      <c r="P1256">
        <v>104</v>
      </c>
      <c r="Q1256">
        <v>3</v>
      </c>
      <c r="R1256">
        <f>(RestaurantData[[#This Row],[MonthySales]]/1500)*0.07</f>
        <v>7.7200000000000019E-2</v>
      </c>
    </row>
    <row r="1257" spans="1:18" hidden="1" x14ac:dyDescent="0.3">
      <c r="A1257">
        <v>40511645</v>
      </c>
      <c r="B1257" s="1" t="s">
        <v>1659</v>
      </c>
      <c r="C1257" t="s">
        <v>14</v>
      </c>
      <c r="D1257" s="2">
        <v>209</v>
      </c>
      <c r="E1257" s="1" t="s">
        <v>1353</v>
      </c>
      <c r="F1257" s="2">
        <v>10011</v>
      </c>
      <c r="G1257" s="3">
        <v>2123664133</v>
      </c>
      <c r="H1257" s="1" t="s">
        <v>24</v>
      </c>
      <c r="I1257" t="s">
        <v>21</v>
      </c>
      <c r="J1257">
        <v>99</v>
      </c>
      <c r="K1257">
        <v>186</v>
      </c>
      <c r="L1257" s="27">
        <f>RestaurantData[[#This Row],[DailyCustAvg]]*30</f>
        <v>5580</v>
      </c>
      <c r="M1257" s="7">
        <f>(((RestaurantData[[#This Row],[FitScore]]/100)*RestaurantData[[#This Row],[DailyCustAvg]])/3.5)*30</f>
        <v>1578.3428571428572</v>
      </c>
      <c r="N1257">
        <v>40.743518671167998</v>
      </c>
      <c r="O1257">
        <v>-73.996044729114004</v>
      </c>
      <c r="P1257">
        <v>104</v>
      </c>
      <c r="Q1257">
        <v>3</v>
      </c>
      <c r="R1257">
        <f>(RestaurantData[[#This Row],[MonthySales]]/1500)*0.07</f>
        <v>7.3656000000000013E-2</v>
      </c>
    </row>
    <row r="1258" spans="1:18" hidden="1" x14ac:dyDescent="0.3">
      <c r="A1258">
        <v>40903063</v>
      </c>
      <c r="B1258" s="1" t="s">
        <v>1631</v>
      </c>
      <c r="C1258" t="s">
        <v>14</v>
      </c>
      <c r="D1258" s="2">
        <v>158</v>
      </c>
      <c r="E1258" s="1" t="s">
        <v>385</v>
      </c>
      <c r="F1258" s="2">
        <v>10011</v>
      </c>
      <c r="G1258" s="3">
        <v>2126330550</v>
      </c>
      <c r="H1258" s="1" t="s">
        <v>678</v>
      </c>
      <c r="I1258" t="s">
        <v>17</v>
      </c>
      <c r="J1258">
        <v>100</v>
      </c>
      <c r="K1258">
        <v>185</v>
      </c>
      <c r="L1258" s="27">
        <f>RestaurantData[[#This Row],[DailyCustAvg]]*30</f>
        <v>5550</v>
      </c>
      <c r="M1258" s="7">
        <f>(((RestaurantData[[#This Row],[FitScore]]/100)*RestaurantData[[#This Row],[DailyCustAvg]])/3.5)*30</f>
        <v>1585.7142857142856</v>
      </c>
      <c r="N1258">
        <v>40.744402517826998</v>
      </c>
      <c r="O1258">
        <v>-74.002832964410999</v>
      </c>
      <c r="P1258">
        <v>104</v>
      </c>
      <c r="Q1258">
        <v>3</v>
      </c>
      <c r="R1258">
        <f>(RestaurantData[[#This Row],[MonthySales]]/1500)*0.07</f>
        <v>7.3999999999999996E-2</v>
      </c>
    </row>
    <row r="1259" spans="1:18" hidden="1" x14ac:dyDescent="0.3">
      <c r="A1259">
        <v>50003674</v>
      </c>
      <c r="B1259" s="1" t="s">
        <v>1732</v>
      </c>
      <c r="C1259" t="s">
        <v>14</v>
      </c>
      <c r="D1259" s="2">
        <v>511</v>
      </c>
      <c r="E1259" s="1" t="s">
        <v>1583</v>
      </c>
      <c r="F1259" s="2">
        <v>10011</v>
      </c>
      <c r="G1259" s="3">
        <v>3473314677</v>
      </c>
      <c r="H1259" s="1" t="s">
        <v>56</v>
      </c>
      <c r="I1259" t="s">
        <v>17</v>
      </c>
      <c r="J1259">
        <v>99</v>
      </c>
      <c r="K1259">
        <v>183</v>
      </c>
      <c r="L1259" s="27">
        <f>RestaurantData[[#This Row],[DailyCustAvg]]*30</f>
        <v>5490</v>
      </c>
      <c r="M1259" s="7">
        <f>(((RestaurantData[[#This Row],[FitScore]]/100)*RestaurantData[[#This Row],[DailyCustAvg]])/3.5)*30</f>
        <v>1552.8857142857141</v>
      </c>
      <c r="N1259">
        <v>40.746183724703002</v>
      </c>
      <c r="O1259">
        <v>-74.006402310515995</v>
      </c>
      <c r="P1259">
        <v>104</v>
      </c>
      <c r="Q1259">
        <v>3</v>
      </c>
      <c r="R1259">
        <f>(RestaurantData[[#This Row],[MonthySales]]/1500)*0.07</f>
        <v>7.2467999999999991E-2</v>
      </c>
    </row>
    <row r="1260" spans="1:18" hidden="1" x14ac:dyDescent="0.3">
      <c r="A1260">
        <v>50046026</v>
      </c>
      <c r="B1260" s="1" t="s">
        <v>1485</v>
      </c>
      <c r="C1260" t="s">
        <v>14</v>
      </c>
      <c r="D1260" s="2">
        <v>198</v>
      </c>
      <c r="E1260" s="1" t="s">
        <v>383</v>
      </c>
      <c r="F1260" s="2">
        <v>10011</v>
      </c>
      <c r="G1260" s="3">
        <v>2126452100</v>
      </c>
      <c r="H1260" s="1" t="s">
        <v>29</v>
      </c>
      <c r="I1260" t="s">
        <v>21</v>
      </c>
      <c r="J1260">
        <v>99</v>
      </c>
      <c r="K1260">
        <v>179</v>
      </c>
      <c r="L1260" s="27">
        <f>RestaurantData[[#This Row],[DailyCustAvg]]*30</f>
        <v>5370</v>
      </c>
      <c r="M1260" s="7">
        <f>(((RestaurantData[[#This Row],[FitScore]]/100)*RestaurantData[[#This Row],[DailyCustAvg]])/3.5)*30</f>
        <v>1518.9428571428571</v>
      </c>
      <c r="N1260">
        <v>40.743499525783001</v>
      </c>
      <c r="O1260">
        <v>-73.999772644166001</v>
      </c>
      <c r="P1260">
        <v>104</v>
      </c>
      <c r="Q1260">
        <v>3</v>
      </c>
      <c r="R1260">
        <f>(RestaurantData[[#This Row],[MonthySales]]/1500)*0.07</f>
        <v>7.0884000000000003E-2</v>
      </c>
    </row>
    <row r="1261" spans="1:18" hidden="1" x14ac:dyDescent="0.3">
      <c r="A1261">
        <v>50092653</v>
      </c>
      <c r="B1261" s="1" t="s">
        <v>1435</v>
      </c>
      <c r="C1261" t="s">
        <v>14</v>
      </c>
      <c r="D1261" s="2">
        <v>119</v>
      </c>
      <c r="E1261" s="1" t="s">
        <v>1409</v>
      </c>
      <c r="F1261" s="2">
        <v>10011</v>
      </c>
      <c r="G1261" s="3">
        <v>9173127277</v>
      </c>
      <c r="H1261" s="1" t="s">
        <v>56</v>
      </c>
      <c r="I1261" t="s">
        <v>17</v>
      </c>
      <c r="J1261">
        <v>100</v>
      </c>
      <c r="K1261">
        <v>177</v>
      </c>
      <c r="L1261" s="27">
        <f>RestaurantData[[#This Row],[DailyCustAvg]]*30</f>
        <v>5310</v>
      </c>
      <c r="M1261" s="7">
        <f>(((RestaurantData[[#This Row],[FitScore]]/100)*RestaurantData[[#This Row],[DailyCustAvg]])/3.5)*30</f>
        <v>1517.1428571428571</v>
      </c>
      <c r="N1261">
        <v>40.743241339318999</v>
      </c>
      <c r="O1261">
        <v>-73.993590755707999</v>
      </c>
      <c r="P1261">
        <v>104</v>
      </c>
      <c r="Q1261">
        <v>3</v>
      </c>
      <c r="R1261">
        <f>(RestaurantData[[#This Row],[MonthySales]]/1500)*0.07</f>
        <v>7.0800000000000002E-2</v>
      </c>
    </row>
    <row r="1262" spans="1:18" hidden="1" x14ac:dyDescent="0.3">
      <c r="A1262">
        <v>50012296</v>
      </c>
      <c r="B1262" s="1" t="s">
        <v>1519</v>
      </c>
      <c r="C1262" t="s">
        <v>14</v>
      </c>
      <c r="D1262" s="2">
        <v>209</v>
      </c>
      <c r="E1262" s="1" t="s">
        <v>383</v>
      </c>
      <c r="F1262" s="2">
        <v>10011</v>
      </c>
      <c r="G1262" s="3">
        <v>2126200712</v>
      </c>
      <c r="H1262" s="1" t="s">
        <v>242</v>
      </c>
      <c r="I1262" t="s">
        <v>17</v>
      </c>
      <c r="J1262">
        <v>100</v>
      </c>
      <c r="K1262">
        <v>177</v>
      </c>
      <c r="L1262" s="27">
        <f>RestaurantData[[#This Row],[DailyCustAvg]]*30</f>
        <v>5310</v>
      </c>
      <c r="M1262" s="7">
        <f>(((RestaurantData[[#This Row],[FitScore]]/100)*RestaurantData[[#This Row],[DailyCustAvg]])/3.5)*30</f>
        <v>1517.1428571428571</v>
      </c>
      <c r="N1262">
        <v>40.743779491032001</v>
      </c>
      <c r="O1262">
        <v>-73.999588592470005</v>
      </c>
      <c r="P1262">
        <v>104</v>
      </c>
      <c r="Q1262">
        <v>3</v>
      </c>
      <c r="R1262">
        <f>(RestaurantData[[#This Row],[MonthySales]]/1500)*0.07</f>
        <v>7.0800000000000002E-2</v>
      </c>
    </row>
    <row r="1263" spans="1:18" hidden="1" x14ac:dyDescent="0.3">
      <c r="A1263">
        <v>50099475</v>
      </c>
      <c r="B1263" s="1" t="s">
        <v>1399</v>
      </c>
      <c r="C1263" t="s">
        <v>14</v>
      </c>
      <c r="D1263" s="2">
        <v>184</v>
      </c>
      <c r="E1263" s="1" t="s">
        <v>383</v>
      </c>
      <c r="F1263" s="2">
        <v>10011</v>
      </c>
      <c r="G1263" s="3">
        <v>9173883696</v>
      </c>
      <c r="H1263" s="1" t="s">
        <v>16</v>
      </c>
      <c r="I1263" t="s">
        <v>17</v>
      </c>
      <c r="J1263">
        <v>100</v>
      </c>
      <c r="K1263">
        <v>169</v>
      </c>
      <c r="L1263" s="27">
        <f>RestaurantData[[#This Row],[DailyCustAvg]]*30</f>
        <v>5070</v>
      </c>
      <c r="M1263" s="7">
        <f>(((RestaurantData[[#This Row],[FitScore]]/100)*RestaurantData[[#This Row],[DailyCustAvg]])/3.5)*30</f>
        <v>1448.5714285714284</v>
      </c>
      <c r="N1263">
        <v>40.743052129684997</v>
      </c>
      <c r="O1263">
        <v>-74.000101046355994</v>
      </c>
      <c r="P1263">
        <v>104</v>
      </c>
      <c r="Q1263">
        <v>3</v>
      </c>
      <c r="R1263">
        <f>(RestaurantData[[#This Row],[MonthySales]]/1500)*0.07</f>
        <v>6.7600000000000007E-2</v>
      </c>
    </row>
    <row r="1264" spans="1:18" hidden="1" x14ac:dyDescent="0.3">
      <c r="A1264">
        <v>41601678</v>
      </c>
      <c r="B1264" s="1" t="s">
        <v>1521</v>
      </c>
      <c r="C1264" t="s">
        <v>14</v>
      </c>
      <c r="D1264" s="2">
        <v>75</v>
      </c>
      <c r="E1264" s="1" t="s">
        <v>385</v>
      </c>
      <c r="F1264" s="2">
        <v>10011</v>
      </c>
      <c r="G1264" s="3">
        <v>2125654428</v>
      </c>
      <c r="H1264" s="1" t="s">
        <v>16</v>
      </c>
      <c r="I1264" t="s">
        <v>17</v>
      </c>
      <c r="J1264">
        <v>100</v>
      </c>
      <c r="K1264">
        <v>169</v>
      </c>
      <c r="L1264" s="27">
        <f>RestaurantData[[#This Row],[DailyCustAvg]]*30</f>
        <v>5070</v>
      </c>
      <c r="M1264" s="7">
        <f>(((RestaurantData[[#This Row],[FitScore]]/100)*RestaurantData[[#This Row],[DailyCustAvg]])/3.5)*30</f>
        <v>1448.5714285714284</v>
      </c>
      <c r="N1264">
        <v>40.741869040228998</v>
      </c>
      <c r="O1264">
        <v>-74.004713006738996</v>
      </c>
      <c r="P1264">
        <v>104</v>
      </c>
      <c r="Q1264">
        <v>3</v>
      </c>
      <c r="R1264">
        <f>(RestaurantData[[#This Row],[MonthySales]]/1500)*0.07</f>
        <v>6.7600000000000007E-2</v>
      </c>
    </row>
    <row r="1265" spans="1:18" hidden="1" x14ac:dyDescent="0.3">
      <c r="A1265">
        <v>50077379</v>
      </c>
      <c r="B1265" s="1" t="s">
        <v>1703</v>
      </c>
      <c r="C1265" t="s">
        <v>14</v>
      </c>
      <c r="D1265" s="2">
        <v>134</v>
      </c>
      <c r="E1265" s="1" t="s">
        <v>385</v>
      </c>
      <c r="F1265" s="2">
        <v>10011</v>
      </c>
      <c r="G1265" s="3">
        <v>2123490500</v>
      </c>
      <c r="H1265" s="1" t="s">
        <v>141</v>
      </c>
      <c r="I1265" t="s">
        <v>21</v>
      </c>
      <c r="J1265">
        <v>99</v>
      </c>
      <c r="K1265">
        <v>166</v>
      </c>
      <c r="L1265" s="27">
        <f>RestaurantData[[#This Row],[DailyCustAvg]]*30</f>
        <v>4980</v>
      </c>
      <c r="M1265" s="7">
        <f>(((RestaurantData[[#This Row],[FitScore]]/100)*RestaurantData[[#This Row],[DailyCustAvg]])/3.5)*30</f>
        <v>1408.6285714285716</v>
      </c>
      <c r="N1265">
        <v>40.743664162343997</v>
      </c>
      <c r="O1265">
        <v>-74.003367039986998</v>
      </c>
      <c r="P1265">
        <v>104</v>
      </c>
      <c r="Q1265">
        <v>3</v>
      </c>
      <c r="R1265">
        <f>(RestaurantData[[#This Row],[MonthySales]]/1500)*0.07</f>
        <v>6.5736000000000017E-2</v>
      </c>
    </row>
    <row r="1266" spans="1:18" hidden="1" x14ac:dyDescent="0.3">
      <c r="A1266">
        <v>50045335</v>
      </c>
      <c r="B1266" s="1" t="s">
        <v>1716</v>
      </c>
      <c r="C1266" t="s">
        <v>14</v>
      </c>
      <c r="D1266" s="2">
        <v>75</v>
      </c>
      <c r="E1266" s="1" t="s">
        <v>385</v>
      </c>
      <c r="F1266" s="2">
        <v>10011</v>
      </c>
      <c r="G1266" s="3">
        <v>2019957153</v>
      </c>
      <c r="H1266" s="1" t="s">
        <v>16</v>
      </c>
      <c r="I1266" t="s">
        <v>17</v>
      </c>
      <c r="J1266">
        <v>100</v>
      </c>
      <c r="K1266">
        <v>166</v>
      </c>
      <c r="L1266" s="27">
        <f>RestaurantData[[#This Row],[DailyCustAvg]]*30</f>
        <v>4980</v>
      </c>
      <c r="M1266" s="7">
        <f>(((RestaurantData[[#This Row],[FitScore]]/100)*RestaurantData[[#This Row],[DailyCustAvg]])/3.5)*30</f>
        <v>1422.8571428571429</v>
      </c>
      <c r="N1266">
        <v>40.741869040228998</v>
      </c>
      <c r="O1266">
        <v>-74.004713006738996</v>
      </c>
      <c r="P1266">
        <v>104</v>
      </c>
      <c r="Q1266">
        <v>3</v>
      </c>
      <c r="R1266">
        <f>(RestaurantData[[#This Row],[MonthySales]]/1500)*0.07</f>
        <v>6.6400000000000015E-2</v>
      </c>
    </row>
    <row r="1267" spans="1:18" hidden="1" x14ac:dyDescent="0.3">
      <c r="A1267">
        <v>41613806</v>
      </c>
      <c r="B1267" s="1" t="s">
        <v>1704</v>
      </c>
      <c r="C1267" t="s">
        <v>14</v>
      </c>
      <c r="D1267" s="2">
        <v>171</v>
      </c>
      <c r="E1267" s="1" t="s">
        <v>1409</v>
      </c>
      <c r="F1267" s="2">
        <v>10011</v>
      </c>
      <c r="G1267" s="3">
        <v>2126478777</v>
      </c>
      <c r="H1267" s="1" t="s">
        <v>202</v>
      </c>
      <c r="I1267" t="s">
        <v>21</v>
      </c>
      <c r="J1267">
        <v>99</v>
      </c>
      <c r="K1267">
        <v>165</v>
      </c>
      <c r="L1267" s="27">
        <f>RestaurantData[[#This Row],[DailyCustAvg]]*30</f>
        <v>4950</v>
      </c>
      <c r="M1267" s="7">
        <f>(((RestaurantData[[#This Row],[FitScore]]/100)*RestaurantData[[#This Row],[DailyCustAvg]])/3.5)*30</f>
        <v>1400.1428571428571</v>
      </c>
      <c r="N1267">
        <v>40.743683300261999</v>
      </c>
      <c r="O1267">
        <v>-73.994648101026002</v>
      </c>
      <c r="P1267">
        <v>104</v>
      </c>
      <c r="Q1267">
        <v>3</v>
      </c>
      <c r="R1267">
        <f>(RestaurantData[[#This Row],[MonthySales]]/1500)*0.07</f>
        <v>6.5340000000000009E-2</v>
      </c>
    </row>
    <row r="1268" spans="1:18" hidden="1" x14ac:dyDescent="0.3">
      <c r="A1268">
        <v>50060498</v>
      </c>
      <c r="B1268" s="1" t="s">
        <v>1381</v>
      </c>
      <c r="C1268" t="s">
        <v>14</v>
      </c>
      <c r="D1268" s="2">
        <v>206</v>
      </c>
      <c r="E1268" s="1" t="s">
        <v>385</v>
      </c>
      <c r="F1268" s="2">
        <v>10011</v>
      </c>
      <c r="G1268" s="3">
        <v>6466785471</v>
      </c>
      <c r="H1268" s="1" t="s">
        <v>66</v>
      </c>
      <c r="I1268" t="s">
        <v>17</v>
      </c>
      <c r="J1268">
        <v>100</v>
      </c>
      <c r="K1268">
        <v>164</v>
      </c>
      <c r="L1268" s="27">
        <f>RestaurantData[[#This Row],[DailyCustAvg]]*30</f>
        <v>4920</v>
      </c>
      <c r="M1268" s="7">
        <f>(((RestaurantData[[#This Row],[FitScore]]/100)*RestaurantData[[#This Row],[DailyCustAvg]])/3.5)*30</f>
        <v>1405.7142857142856</v>
      </c>
      <c r="N1268">
        <v>40.746225064934002</v>
      </c>
      <c r="O1268">
        <v>-74.001501331922995</v>
      </c>
      <c r="P1268">
        <v>104</v>
      </c>
      <c r="Q1268">
        <v>3</v>
      </c>
      <c r="R1268">
        <f>(RestaurantData[[#This Row],[MonthySales]]/1500)*0.07</f>
        <v>6.5600000000000006E-2</v>
      </c>
    </row>
    <row r="1269" spans="1:18" hidden="1" x14ac:dyDescent="0.3">
      <c r="A1269">
        <v>50077108</v>
      </c>
      <c r="B1269" s="1" t="s">
        <v>1577</v>
      </c>
      <c r="C1269" t="s">
        <v>14</v>
      </c>
      <c r="D1269" s="2">
        <v>239</v>
      </c>
      <c r="E1269" s="1" t="s">
        <v>381</v>
      </c>
      <c r="F1269" s="2">
        <v>10011</v>
      </c>
      <c r="G1269" s="3">
        <v>9172165259</v>
      </c>
      <c r="H1269" s="1" t="s">
        <v>212</v>
      </c>
      <c r="I1269" t="s">
        <v>21</v>
      </c>
      <c r="J1269">
        <v>99</v>
      </c>
      <c r="K1269">
        <v>164</v>
      </c>
      <c r="L1269" s="27">
        <f>RestaurantData[[#This Row],[DailyCustAvg]]*30</f>
        <v>4920</v>
      </c>
      <c r="M1269" s="7">
        <f>(((RestaurantData[[#This Row],[FitScore]]/100)*RestaurantData[[#This Row],[DailyCustAvg]])/3.5)*30</f>
        <v>1391.6571428571428</v>
      </c>
      <c r="N1269">
        <v>40.739058496307003</v>
      </c>
      <c r="O1269">
        <v>-74.000873276671996</v>
      </c>
      <c r="P1269">
        <v>104</v>
      </c>
      <c r="Q1269">
        <v>3</v>
      </c>
      <c r="R1269">
        <f>(RestaurantData[[#This Row],[MonthySales]]/1500)*0.07</f>
        <v>6.4944000000000002E-2</v>
      </c>
    </row>
    <row r="1270" spans="1:18" hidden="1" x14ac:dyDescent="0.3">
      <c r="A1270">
        <v>50064764</v>
      </c>
      <c r="B1270" s="1" t="s">
        <v>1624</v>
      </c>
      <c r="C1270" t="s">
        <v>14</v>
      </c>
      <c r="D1270" s="2">
        <v>311</v>
      </c>
      <c r="E1270" s="1" t="s">
        <v>1625</v>
      </c>
      <c r="F1270" s="2">
        <v>10011</v>
      </c>
      <c r="G1270" s="3">
        <v>6468610086</v>
      </c>
      <c r="H1270" s="1" t="s">
        <v>68</v>
      </c>
      <c r="I1270" t="s">
        <v>21</v>
      </c>
      <c r="J1270">
        <v>100</v>
      </c>
      <c r="K1270">
        <v>162</v>
      </c>
      <c r="L1270" s="27">
        <f>RestaurantData[[#This Row],[DailyCustAvg]]*30</f>
        <v>4860</v>
      </c>
      <c r="M1270" s="7">
        <f>(((RestaurantData[[#This Row],[FitScore]]/100)*RestaurantData[[#This Row],[DailyCustAvg]])/3.5)*30</f>
        <v>1388.5714285714284</v>
      </c>
      <c r="N1270">
        <v>40.741932253172003</v>
      </c>
      <c r="O1270">
        <v>-74.001753846444004</v>
      </c>
      <c r="P1270">
        <v>104</v>
      </c>
      <c r="Q1270">
        <v>3</v>
      </c>
      <c r="R1270">
        <f>(RestaurantData[[#This Row],[MonthySales]]/1500)*0.07</f>
        <v>6.4799999999999996E-2</v>
      </c>
    </row>
    <row r="1271" spans="1:18" hidden="1" x14ac:dyDescent="0.3">
      <c r="A1271">
        <v>50044869</v>
      </c>
      <c r="B1271" s="1" t="s">
        <v>1582</v>
      </c>
      <c r="C1271" t="s">
        <v>14</v>
      </c>
      <c r="D1271" s="2">
        <v>265</v>
      </c>
      <c r="E1271" s="1" t="s">
        <v>1583</v>
      </c>
      <c r="F1271" s="2">
        <v>10011</v>
      </c>
      <c r="G1271" s="3">
        <v>2127412398</v>
      </c>
      <c r="H1271" s="1" t="s">
        <v>212</v>
      </c>
      <c r="I1271" t="s">
        <v>17</v>
      </c>
      <c r="J1271">
        <v>99</v>
      </c>
      <c r="K1271">
        <v>155</v>
      </c>
      <c r="L1271" s="27">
        <f>RestaurantData[[#This Row],[DailyCustAvg]]*30</f>
        <v>4650</v>
      </c>
      <c r="M1271" s="7">
        <f>(((RestaurantData[[#This Row],[FitScore]]/100)*RestaurantData[[#This Row],[DailyCustAvg]])/3.5)*30</f>
        <v>1315.2857142857142</v>
      </c>
      <c r="N1271">
        <v>40.742986249211</v>
      </c>
      <c r="O1271">
        <v>-73.998805488905006</v>
      </c>
      <c r="P1271">
        <v>104</v>
      </c>
      <c r="Q1271">
        <v>3</v>
      </c>
      <c r="R1271">
        <f>(RestaurantData[[#This Row],[MonthySales]]/1500)*0.07</f>
        <v>6.1379999999999997E-2</v>
      </c>
    </row>
    <row r="1272" spans="1:18" hidden="1" x14ac:dyDescent="0.3">
      <c r="A1272">
        <v>41712184</v>
      </c>
      <c r="B1272" s="1" t="s">
        <v>1451</v>
      </c>
      <c r="C1272" t="s">
        <v>14</v>
      </c>
      <c r="D1272" s="2">
        <v>230</v>
      </c>
      <c r="E1272" s="1" t="s">
        <v>1353</v>
      </c>
      <c r="F1272" s="2">
        <v>10011</v>
      </c>
      <c r="G1272" s="3">
        <v>2126456888</v>
      </c>
      <c r="H1272" s="1" t="s">
        <v>242</v>
      </c>
      <c r="I1272" t="s">
        <v>17</v>
      </c>
      <c r="J1272">
        <v>100</v>
      </c>
      <c r="K1272">
        <v>152</v>
      </c>
      <c r="L1272" s="27">
        <f>RestaurantData[[#This Row],[DailyCustAvg]]*30</f>
        <v>4560</v>
      </c>
      <c r="M1272" s="7">
        <f>(((RestaurantData[[#This Row],[FitScore]]/100)*RestaurantData[[#This Row],[DailyCustAvg]])/3.5)*30</f>
        <v>1302.8571428571429</v>
      </c>
      <c r="N1272">
        <v>40.744369525403997</v>
      </c>
      <c r="O1272">
        <v>-73.995449214844001</v>
      </c>
      <c r="P1272">
        <v>104</v>
      </c>
      <c r="Q1272">
        <v>3</v>
      </c>
      <c r="R1272">
        <f>(RestaurantData[[#This Row],[MonthySales]]/1500)*0.07</f>
        <v>6.0800000000000007E-2</v>
      </c>
    </row>
    <row r="1273" spans="1:18" hidden="1" x14ac:dyDescent="0.3">
      <c r="A1273">
        <v>40576554</v>
      </c>
      <c r="B1273" s="1" t="s">
        <v>1590</v>
      </c>
      <c r="C1273" t="s">
        <v>14</v>
      </c>
      <c r="D1273" s="2">
        <v>160</v>
      </c>
      <c r="E1273" s="1" t="s">
        <v>1353</v>
      </c>
      <c r="F1273" s="2">
        <v>10011</v>
      </c>
      <c r="G1273" s="3">
        <v>2123664100</v>
      </c>
      <c r="H1273" s="1" t="s">
        <v>58</v>
      </c>
      <c r="I1273" t="s">
        <v>21</v>
      </c>
      <c r="J1273">
        <v>100</v>
      </c>
      <c r="K1273">
        <v>152</v>
      </c>
      <c r="L1273" s="27">
        <f>RestaurantData[[#This Row],[DailyCustAvg]]*30</f>
        <v>4560</v>
      </c>
      <c r="M1273" s="7">
        <f>(((RestaurantData[[#This Row],[FitScore]]/100)*RestaurantData[[#This Row],[DailyCustAvg]])/3.5)*30</f>
        <v>1302.8571428571429</v>
      </c>
      <c r="N1273">
        <v>40.741954190854003</v>
      </c>
      <c r="O1273">
        <v>-73.997214053698997</v>
      </c>
      <c r="P1273">
        <v>104</v>
      </c>
      <c r="Q1273">
        <v>3</v>
      </c>
      <c r="R1273">
        <f>(RestaurantData[[#This Row],[MonthySales]]/1500)*0.07</f>
        <v>6.0800000000000007E-2</v>
      </c>
    </row>
    <row r="1274" spans="1:18" hidden="1" x14ac:dyDescent="0.3">
      <c r="A1274">
        <v>50098919</v>
      </c>
      <c r="B1274" s="1" t="s">
        <v>1744</v>
      </c>
      <c r="C1274" t="s">
        <v>14</v>
      </c>
      <c r="D1274" s="2">
        <v>182</v>
      </c>
      <c r="E1274" s="1" t="s">
        <v>383</v>
      </c>
      <c r="F1274" s="2">
        <v>10011</v>
      </c>
      <c r="G1274" s="3">
        <v>6464549710</v>
      </c>
      <c r="H1274" s="1" t="s">
        <v>127</v>
      </c>
      <c r="I1274" t="s">
        <v>17</v>
      </c>
      <c r="J1274">
        <v>99</v>
      </c>
      <c r="K1274">
        <v>152</v>
      </c>
      <c r="L1274" s="27">
        <f>RestaurantData[[#This Row],[DailyCustAvg]]*30</f>
        <v>4560</v>
      </c>
      <c r="M1274" s="7">
        <f>(((RestaurantData[[#This Row],[FitScore]]/100)*RestaurantData[[#This Row],[DailyCustAvg]])/3.5)*30</f>
        <v>1289.8285714285712</v>
      </c>
      <c r="N1274">
        <v>40.743008213452001</v>
      </c>
      <c r="O1274">
        <v>-74.000133525454004</v>
      </c>
      <c r="P1274">
        <v>104</v>
      </c>
      <c r="Q1274">
        <v>3</v>
      </c>
      <c r="R1274">
        <f>(RestaurantData[[#This Row],[MonthySales]]/1500)*0.07</f>
        <v>6.0191999999999996E-2</v>
      </c>
    </row>
    <row r="1275" spans="1:18" hidden="1" x14ac:dyDescent="0.3">
      <c r="A1275">
        <v>40788884</v>
      </c>
      <c r="B1275" s="1" t="s">
        <v>291</v>
      </c>
      <c r="C1275" t="s">
        <v>14</v>
      </c>
      <c r="D1275" s="2">
        <v>177</v>
      </c>
      <c r="E1275" s="1" t="s">
        <v>383</v>
      </c>
      <c r="F1275" s="2">
        <v>10011</v>
      </c>
      <c r="G1275" s="3">
        <v>2124148786</v>
      </c>
      <c r="H1275" s="1" t="s">
        <v>56</v>
      </c>
      <c r="I1275" t="s">
        <v>17</v>
      </c>
      <c r="J1275">
        <v>100</v>
      </c>
      <c r="K1275">
        <v>148</v>
      </c>
      <c r="L1275" s="27">
        <f>RestaurantData[[#This Row],[DailyCustAvg]]*30</f>
        <v>4440</v>
      </c>
      <c r="M1275" s="7">
        <f>(((RestaurantData[[#This Row],[FitScore]]/100)*RestaurantData[[#This Row],[DailyCustAvg]])/3.5)*30</f>
        <v>1268.5714285714284</v>
      </c>
      <c r="N1275">
        <v>40.742923125680001</v>
      </c>
      <c r="O1275">
        <v>-74.000220136275999</v>
      </c>
      <c r="P1275">
        <v>104</v>
      </c>
      <c r="Q1275">
        <v>3</v>
      </c>
      <c r="R1275">
        <f>(RestaurantData[[#This Row],[MonthySales]]/1500)*0.07</f>
        <v>5.9200000000000003E-2</v>
      </c>
    </row>
    <row r="1276" spans="1:18" hidden="1" x14ac:dyDescent="0.3">
      <c r="A1276">
        <v>50100958</v>
      </c>
      <c r="B1276" s="1" t="s">
        <v>1617</v>
      </c>
      <c r="C1276" t="s">
        <v>14</v>
      </c>
      <c r="D1276" s="2">
        <v>75</v>
      </c>
      <c r="E1276" s="1" t="s">
        <v>385</v>
      </c>
      <c r="F1276" s="2">
        <v>10011</v>
      </c>
      <c r="G1276" s="3">
        <v>6466814747</v>
      </c>
      <c r="H1276" s="1" t="s">
        <v>73</v>
      </c>
      <c r="I1276" t="s">
        <v>17</v>
      </c>
      <c r="J1276">
        <v>99</v>
      </c>
      <c r="K1276">
        <v>146</v>
      </c>
      <c r="L1276" s="27">
        <f>RestaurantData[[#This Row],[DailyCustAvg]]*30</f>
        <v>4380</v>
      </c>
      <c r="M1276" s="7">
        <f>(((RestaurantData[[#This Row],[FitScore]]/100)*RestaurantData[[#This Row],[DailyCustAvg]])/3.5)*30</f>
        <v>1238.9142857142856</v>
      </c>
      <c r="N1276">
        <v>40.741869040228998</v>
      </c>
      <c r="O1276">
        <v>-74.004713006738996</v>
      </c>
      <c r="P1276">
        <v>104</v>
      </c>
      <c r="Q1276">
        <v>3</v>
      </c>
      <c r="R1276">
        <f>(RestaurantData[[#This Row],[MonthySales]]/1500)*0.07</f>
        <v>5.7815999999999999E-2</v>
      </c>
    </row>
    <row r="1277" spans="1:18" hidden="1" x14ac:dyDescent="0.3">
      <c r="A1277">
        <v>50074124</v>
      </c>
      <c r="B1277" s="1" t="s">
        <v>1599</v>
      </c>
      <c r="C1277" t="s">
        <v>14</v>
      </c>
      <c r="D1277" s="2">
        <v>353</v>
      </c>
      <c r="E1277" s="1" t="s">
        <v>381</v>
      </c>
      <c r="F1277" s="2">
        <v>10014</v>
      </c>
      <c r="G1277" s="3">
        <v>9176560870</v>
      </c>
      <c r="H1277" s="1" t="s">
        <v>68</v>
      </c>
      <c r="I1277" t="s">
        <v>21</v>
      </c>
      <c r="J1277">
        <v>99</v>
      </c>
      <c r="K1277">
        <v>322</v>
      </c>
      <c r="L1277" s="27">
        <f>RestaurantData[[#This Row],[DailyCustAvg]]*30</f>
        <v>9660</v>
      </c>
      <c r="M1277" s="7">
        <f>(((RestaurantData[[#This Row],[FitScore]]/100)*RestaurantData[[#This Row],[DailyCustAvg]])/3.5)*30</f>
        <v>2732.4</v>
      </c>
      <c r="N1277">
        <v>40.740417084329003</v>
      </c>
      <c r="O1277">
        <v>-74.004095823602995</v>
      </c>
      <c r="P1277">
        <v>104</v>
      </c>
      <c r="Q1277">
        <v>3</v>
      </c>
      <c r="R1277">
        <f>(RestaurantData[[#This Row],[MonthySales]]/1500)*0.07</f>
        <v>0.12751200000000001</v>
      </c>
    </row>
    <row r="1278" spans="1:18" hidden="1" x14ac:dyDescent="0.3">
      <c r="A1278">
        <v>50096933</v>
      </c>
      <c r="B1278" s="1" t="s">
        <v>1517</v>
      </c>
      <c r="C1278" t="s">
        <v>14</v>
      </c>
      <c r="D1278" s="2">
        <v>353</v>
      </c>
      <c r="E1278" s="1" t="s">
        <v>381</v>
      </c>
      <c r="F1278" s="2">
        <v>10014</v>
      </c>
      <c r="G1278" s="3">
        <v>7187915328</v>
      </c>
      <c r="H1278" s="1" t="s">
        <v>56</v>
      </c>
      <c r="I1278" t="s">
        <v>21</v>
      </c>
      <c r="J1278">
        <v>100</v>
      </c>
      <c r="K1278">
        <v>296</v>
      </c>
      <c r="L1278" s="27">
        <f>RestaurantData[[#This Row],[DailyCustAvg]]*30</f>
        <v>8880</v>
      </c>
      <c r="M1278" s="7">
        <f>(((RestaurantData[[#This Row],[FitScore]]/100)*RestaurantData[[#This Row],[DailyCustAvg]])/3.5)*30</f>
        <v>2537.1428571428569</v>
      </c>
      <c r="N1278">
        <v>40.740417084329003</v>
      </c>
      <c r="O1278">
        <v>-74.004095823602995</v>
      </c>
      <c r="P1278">
        <v>104</v>
      </c>
      <c r="Q1278">
        <v>3</v>
      </c>
      <c r="R1278">
        <f>(RestaurantData[[#This Row],[MonthySales]]/1500)*0.07</f>
        <v>0.11840000000000001</v>
      </c>
    </row>
    <row r="1279" spans="1:18" hidden="1" x14ac:dyDescent="0.3">
      <c r="A1279">
        <v>50085734</v>
      </c>
      <c r="B1279" s="1" t="s">
        <v>1574</v>
      </c>
      <c r="C1279" t="s">
        <v>14</v>
      </c>
      <c r="D1279" s="2">
        <v>337</v>
      </c>
      <c r="E1279" s="1" t="s">
        <v>381</v>
      </c>
      <c r="F1279" s="2">
        <v>10014</v>
      </c>
      <c r="G1279" s="3">
        <v>7188752828</v>
      </c>
      <c r="H1279" s="1" t="s">
        <v>68</v>
      </c>
      <c r="I1279" t="s">
        <v>17</v>
      </c>
      <c r="J1279">
        <v>100</v>
      </c>
      <c r="K1279">
        <v>251</v>
      </c>
      <c r="L1279" s="27">
        <f>RestaurantData[[#This Row],[DailyCustAvg]]*30</f>
        <v>7530</v>
      </c>
      <c r="M1279" s="7">
        <f>(((RestaurantData[[#This Row],[FitScore]]/100)*RestaurantData[[#This Row],[DailyCustAvg]])/3.5)*30</f>
        <v>2151.4285714285711</v>
      </c>
      <c r="N1279">
        <v>40.740312792071002</v>
      </c>
      <c r="O1279">
        <v>-74.003843211703</v>
      </c>
      <c r="P1279">
        <v>104</v>
      </c>
      <c r="Q1279">
        <v>3</v>
      </c>
      <c r="R1279">
        <f>(RestaurantData[[#This Row],[MonthySales]]/1500)*0.07</f>
        <v>0.1004</v>
      </c>
    </row>
    <row r="1280" spans="1:18" hidden="1" x14ac:dyDescent="0.3">
      <c r="A1280">
        <v>50055132</v>
      </c>
      <c r="B1280" s="1" t="s">
        <v>1430</v>
      </c>
      <c r="C1280" t="s">
        <v>14</v>
      </c>
      <c r="D1280" s="2">
        <v>353</v>
      </c>
      <c r="E1280" s="1" t="s">
        <v>381</v>
      </c>
      <c r="F1280" s="2">
        <v>10014</v>
      </c>
      <c r="G1280" s="3">
        <v>9179929760</v>
      </c>
      <c r="H1280" s="1" t="s">
        <v>16</v>
      </c>
      <c r="I1280" t="s">
        <v>17</v>
      </c>
      <c r="J1280">
        <v>99</v>
      </c>
      <c r="K1280">
        <v>238</v>
      </c>
      <c r="L1280" s="27">
        <f>RestaurantData[[#This Row],[DailyCustAvg]]*30</f>
        <v>7140</v>
      </c>
      <c r="M1280" s="7">
        <f>(((RestaurantData[[#This Row],[FitScore]]/100)*RestaurantData[[#This Row],[DailyCustAvg]])/3.5)*30</f>
        <v>2019.6000000000001</v>
      </c>
      <c r="N1280">
        <v>40.740417084329003</v>
      </c>
      <c r="O1280">
        <v>-74.004095823602995</v>
      </c>
      <c r="P1280">
        <v>104</v>
      </c>
      <c r="Q1280">
        <v>3</v>
      </c>
      <c r="R1280">
        <f>(RestaurantData[[#This Row],[MonthySales]]/1500)*0.07</f>
        <v>9.4248000000000012E-2</v>
      </c>
    </row>
    <row r="1281" spans="1:18" hidden="1" x14ac:dyDescent="0.3">
      <c r="A1281">
        <v>50099363</v>
      </c>
      <c r="B1281" s="1" t="s">
        <v>1575</v>
      </c>
      <c r="C1281" t="s">
        <v>14</v>
      </c>
      <c r="D1281" s="2">
        <v>353</v>
      </c>
      <c r="E1281" s="1" t="s">
        <v>381</v>
      </c>
      <c r="F1281" s="2">
        <v>10014</v>
      </c>
      <c r="G1281" s="3">
        <v>9175664959</v>
      </c>
      <c r="H1281" s="1" t="s">
        <v>193</v>
      </c>
      <c r="I1281" t="s">
        <v>17</v>
      </c>
      <c r="J1281">
        <v>99</v>
      </c>
      <c r="K1281">
        <v>195</v>
      </c>
      <c r="L1281" s="27">
        <f>RestaurantData[[#This Row],[DailyCustAvg]]*30</f>
        <v>5850</v>
      </c>
      <c r="M1281" s="7">
        <f>(((RestaurantData[[#This Row],[FitScore]]/100)*RestaurantData[[#This Row],[DailyCustAvg]])/3.5)*30</f>
        <v>1654.7142857142858</v>
      </c>
      <c r="N1281">
        <v>40.740417084329003</v>
      </c>
      <c r="O1281">
        <v>-74.004095823602995</v>
      </c>
      <c r="P1281">
        <v>104</v>
      </c>
      <c r="Q1281">
        <v>3</v>
      </c>
      <c r="R1281">
        <f>(RestaurantData[[#This Row],[MonthySales]]/1500)*0.07</f>
        <v>7.7220000000000011E-2</v>
      </c>
    </row>
    <row r="1282" spans="1:18" hidden="1" x14ac:dyDescent="0.3">
      <c r="A1282">
        <v>50100562</v>
      </c>
      <c r="B1282" s="1" t="s">
        <v>1464</v>
      </c>
      <c r="C1282" t="s">
        <v>14</v>
      </c>
      <c r="D1282" s="2">
        <v>353</v>
      </c>
      <c r="E1282" s="1" t="s">
        <v>381</v>
      </c>
      <c r="F1282" s="2">
        <v>10014</v>
      </c>
      <c r="G1282" s="3">
        <v>6465257202</v>
      </c>
      <c r="H1282" s="1" t="s">
        <v>669</v>
      </c>
      <c r="I1282" t="s">
        <v>21</v>
      </c>
      <c r="J1282">
        <v>100</v>
      </c>
      <c r="K1282">
        <v>152</v>
      </c>
      <c r="L1282" s="27">
        <f>RestaurantData[[#This Row],[DailyCustAvg]]*30</f>
        <v>4560</v>
      </c>
      <c r="M1282" s="7">
        <f>(((RestaurantData[[#This Row],[FitScore]]/100)*RestaurantData[[#This Row],[DailyCustAvg]])/3.5)*30</f>
        <v>1302.8571428571429</v>
      </c>
      <c r="N1282">
        <v>40.740417084329003</v>
      </c>
      <c r="O1282">
        <v>-74.004095823602995</v>
      </c>
      <c r="P1282">
        <v>104</v>
      </c>
      <c r="Q1282">
        <v>3</v>
      </c>
      <c r="R1282">
        <f>(RestaurantData[[#This Row],[MonthySales]]/1500)*0.07</f>
        <v>6.0800000000000007E-2</v>
      </c>
    </row>
    <row r="1283" spans="1:18" hidden="1" x14ac:dyDescent="0.3">
      <c r="A1283">
        <v>50072947</v>
      </c>
      <c r="B1283" s="1" t="s">
        <v>1597</v>
      </c>
      <c r="C1283" t="s">
        <v>14</v>
      </c>
      <c r="D1283" s="2">
        <v>353</v>
      </c>
      <c r="E1283" s="1" t="s">
        <v>381</v>
      </c>
      <c r="F1283" s="2">
        <v>10014</v>
      </c>
      <c r="G1283" s="3">
        <v>6463097225</v>
      </c>
      <c r="H1283" s="1" t="s">
        <v>29</v>
      </c>
      <c r="I1283" t="s">
        <v>17</v>
      </c>
      <c r="J1283">
        <v>100</v>
      </c>
      <c r="K1283">
        <v>147</v>
      </c>
      <c r="L1283" s="27">
        <f>RestaurantData[[#This Row],[DailyCustAvg]]*30</f>
        <v>4410</v>
      </c>
      <c r="M1283" s="7">
        <f>(((RestaurantData[[#This Row],[FitScore]]/100)*RestaurantData[[#This Row],[DailyCustAvg]])/3.5)*30</f>
        <v>1260</v>
      </c>
      <c r="N1283">
        <v>40.740417084329003</v>
      </c>
      <c r="O1283">
        <v>-74.004095823602995</v>
      </c>
      <c r="P1283">
        <v>104</v>
      </c>
      <c r="Q1283">
        <v>3</v>
      </c>
      <c r="R1283">
        <f>(RestaurantData[[#This Row],[MonthySales]]/1500)*0.07</f>
        <v>5.8800000000000005E-2</v>
      </c>
    </row>
    <row r="1284" spans="1:18" hidden="1" x14ac:dyDescent="0.3">
      <c r="A1284">
        <v>40388225</v>
      </c>
      <c r="B1284" s="1" t="s">
        <v>1541</v>
      </c>
      <c r="C1284" t="s">
        <v>14</v>
      </c>
      <c r="D1284" s="2">
        <v>532</v>
      </c>
      <c r="E1284" s="1" t="s">
        <v>385</v>
      </c>
      <c r="F1284" s="2">
        <v>10018</v>
      </c>
      <c r="G1284" s="3">
        <v>2125024609</v>
      </c>
      <c r="H1284" s="1" t="s">
        <v>16</v>
      </c>
      <c r="I1284" t="s">
        <v>21</v>
      </c>
      <c r="J1284">
        <v>100</v>
      </c>
      <c r="K1284">
        <v>338</v>
      </c>
      <c r="L1284" s="27">
        <f>RestaurantData[[#This Row],[DailyCustAvg]]*30</f>
        <v>10140</v>
      </c>
      <c r="M1284" s="7">
        <f>(((RestaurantData[[#This Row],[FitScore]]/100)*RestaurantData[[#This Row],[DailyCustAvg]])/3.5)*30</f>
        <v>2897.1428571428569</v>
      </c>
      <c r="N1284">
        <v>40.756800469512001</v>
      </c>
      <c r="O1284">
        <v>-73.993798799697998</v>
      </c>
      <c r="P1284">
        <v>104</v>
      </c>
      <c r="Q1284">
        <v>3</v>
      </c>
      <c r="R1284">
        <f>(RestaurantData[[#This Row],[MonthySales]]/1500)*0.07</f>
        <v>0.13520000000000001</v>
      </c>
    </row>
    <row r="1285" spans="1:18" hidden="1" x14ac:dyDescent="0.3">
      <c r="A1285">
        <v>41543813</v>
      </c>
      <c r="B1285" s="1" t="s">
        <v>1674</v>
      </c>
      <c r="C1285" t="s">
        <v>14</v>
      </c>
      <c r="D1285" s="2">
        <v>456</v>
      </c>
      <c r="E1285" s="1" t="s">
        <v>385</v>
      </c>
      <c r="F1285" s="2">
        <v>10018</v>
      </c>
      <c r="G1285" s="3">
        <v>2129674212</v>
      </c>
      <c r="H1285" s="1" t="s">
        <v>24</v>
      </c>
      <c r="I1285" t="s">
        <v>21</v>
      </c>
      <c r="J1285">
        <v>100</v>
      </c>
      <c r="K1285">
        <v>324</v>
      </c>
      <c r="L1285" s="27">
        <f>RestaurantData[[#This Row],[DailyCustAvg]]*30</f>
        <v>9720</v>
      </c>
      <c r="M1285" s="7">
        <f>(((RestaurantData[[#This Row],[FitScore]]/100)*RestaurantData[[#This Row],[DailyCustAvg]])/3.5)*30</f>
        <v>2777.1428571428569</v>
      </c>
      <c r="N1285">
        <v>40.754305566954997</v>
      </c>
      <c r="O1285">
        <v>-73.995618175719002</v>
      </c>
      <c r="P1285">
        <v>104</v>
      </c>
      <c r="Q1285">
        <v>3</v>
      </c>
      <c r="R1285">
        <f>(RestaurantData[[#This Row],[MonthySales]]/1500)*0.07</f>
        <v>0.12959999999999999</v>
      </c>
    </row>
    <row r="1286" spans="1:18" hidden="1" x14ac:dyDescent="0.3">
      <c r="A1286">
        <v>41695128</v>
      </c>
      <c r="B1286" s="1" t="s">
        <v>1459</v>
      </c>
      <c r="C1286" t="s">
        <v>14</v>
      </c>
      <c r="D1286" s="2">
        <v>330</v>
      </c>
      <c r="E1286" s="1" t="s">
        <v>1347</v>
      </c>
      <c r="F1286" s="2">
        <v>10018</v>
      </c>
      <c r="G1286" s="3">
        <v>2122390333</v>
      </c>
      <c r="H1286" s="1" t="s">
        <v>16</v>
      </c>
      <c r="I1286" t="s">
        <v>21</v>
      </c>
      <c r="J1286">
        <v>99</v>
      </c>
      <c r="K1286">
        <v>317</v>
      </c>
      <c r="L1286" s="27">
        <f>RestaurantData[[#This Row],[DailyCustAvg]]*30</f>
        <v>9510</v>
      </c>
      <c r="M1286" s="7">
        <f>(((RestaurantData[[#This Row],[FitScore]]/100)*RestaurantData[[#This Row],[DailyCustAvg]])/3.5)*30</f>
        <v>2689.9714285714285</v>
      </c>
      <c r="N1286">
        <v>40.755131589146004</v>
      </c>
      <c r="O1286">
        <v>-73.992669196123998</v>
      </c>
      <c r="P1286">
        <v>104</v>
      </c>
      <c r="Q1286">
        <v>3</v>
      </c>
      <c r="R1286">
        <f>(RestaurantData[[#This Row],[MonthySales]]/1500)*0.07</f>
        <v>0.125532</v>
      </c>
    </row>
    <row r="1287" spans="1:18" hidden="1" x14ac:dyDescent="0.3">
      <c r="A1287">
        <v>41401730</v>
      </c>
      <c r="B1287" s="1" t="s">
        <v>1609</v>
      </c>
      <c r="C1287" t="s">
        <v>14</v>
      </c>
      <c r="D1287" s="2">
        <v>352</v>
      </c>
      <c r="E1287" s="1" t="s">
        <v>1487</v>
      </c>
      <c r="F1287" s="2">
        <v>10018</v>
      </c>
      <c r="G1287" s="3">
        <v>2126432000</v>
      </c>
      <c r="H1287" s="1" t="s">
        <v>24</v>
      </c>
      <c r="I1287" t="s">
        <v>17</v>
      </c>
      <c r="J1287">
        <v>100</v>
      </c>
      <c r="K1287">
        <v>301</v>
      </c>
      <c r="L1287" s="27">
        <f>RestaurantData[[#This Row],[DailyCustAvg]]*30</f>
        <v>9030</v>
      </c>
      <c r="M1287" s="7">
        <f>(((RestaurantData[[#This Row],[FitScore]]/100)*RestaurantData[[#This Row],[DailyCustAvg]])/3.5)*30</f>
        <v>2580</v>
      </c>
      <c r="N1287">
        <v>40.755941292986002</v>
      </c>
      <c r="O1287">
        <v>-73.992665497169995</v>
      </c>
      <c r="P1287">
        <v>104</v>
      </c>
      <c r="Q1287">
        <v>3</v>
      </c>
      <c r="R1287">
        <f>(RestaurantData[[#This Row],[MonthySales]]/1500)*0.07</f>
        <v>0.12040000000000001</v>
      </c>
    </row>
    <row r="1288" spans="1:18" hidden="1" x14ac:dyDescent="0.3">
      <c r="A1288">
        <v>50090591</v>
      </c>
      <c r="B1288" s="1" t="s">
        <v>1365</v>
      </c>
      <c r="C1288" t="s">
        <v>14</v>
      </c>
      <c r="D1288" s="2">
        <v>480</v>
      </c>
      <c r="E1288" s="1" t="s">
        <v>385</v>
      </c>
      <c r="F1288" s="2">
        <v>10018</v>
      </c>
      <c r="G1288" s="3">
        <v>2125641822</v>
      </c>
      <c r="H1288" s="1" t="s">
        <v>20</v>
      </c>
      <c r="I1288" t="s">
        <v>17</v>
      </c>
      <c r="J1288">
        <v>100</v>
      </c>
      <c r="K1288">
        <v>298</v>
      </c>
      <c r="L1288" s="27">
        <f>RestaurantData[[#This Row],[DailyCustAvg]]*30</f>
        <v>8940</v>
      </c>
      <c r="M1288" s="7">
        <f>(((RestaurantData[[#This Row],[FitScore]]/100)*RestaurantData[[#This Row],[DailyCustAvg]])/3.5)*30</f>
        <v>2554.2857142857142</v>
      </c>
      <c r="N1288">
        <v>40.755156417252998</v>
      </c>
      <c r="O1288">
        <v>-73.995000902431997</v>
      </c>
      <c r="P1288">
        <v>104</v>
      </c>
      <c r="Q1288">
        <v>3</v>
      </c>
      <c r="R1288">
        <f>(RestaurantData[[#This Row],[MonthySales]]/1500)*0.07</f>
        <v>0.11920000000000001</v>
      </c>
    </row>
    <row r="1289" spans="1:18" hidden="1" x14ac:dyDescent="0.3">
      <c r="A1289">
        <v>41477814</v>
      </c>
      <c r="B1289" s="1" t="s">
        <v>1349</v>
      </c>
      <c r="C1289" t="s">
        <v>14</v>
      </c>
      <c r="D1289" s="2">
        <v>542</v>
      </c>
      <c r="E1289" s="1" t="s">
        <v>385</v>
      </c>
      <c r="F1289" s="2">
        <v>10018</v>
      </c>
      <c r="G1289" s="3">
        <v>2126952642</v>
      </c>
      <c r="H1289" s="1" t="s">
        <v>202</v>
      </c>
      <c r="I1289" t="s">
        <v>21</v>
      </c>
      <c r="J1289">
        <v>99</v>
      </c>
      <c r="K1289">
        <v>294</v>
      </c>
      <c r="L1289" s="27">
        <f>RestaurantData[[#This Row],[DailyCustAvg]]*30</f>
        <v>8820</v>
      </c>
      <c r="M1289" s="7">
        <f>(((RestaurantData[[#This Row],[FitScore]]/100)*RestaurantData[[#This Row],[DailyCustAvg]])/3.5)*30</f>
        <v>2494.7999999999997</v>
      </c>
      <c r="N1289">
        <v>40.757041998630001</v>
      </c>
      <c r="O1289">
        <v>-73.993621908720002</v>
      </c>
      <c r="P1289">
        <v>104</v>
      </c>
      <c r="Q1289">
        <v>3</v>
      </c>
      <c r="R1289">
        <f>(RestaurantData[[#This Row],[MonthySales]]/1500)*0.07</f>
        <v>0.116424</v>
      </c>
    </row>
    <row r="1290" spans="1:18" hidden="1" x14ac:dyDescent="0.3">
      <c r="A1290">
        <v>50073027</v>
      </c>
      <c r="B1290" s="1" t="s">
        <v>1567</v>
      </c>
      <c r="C1290" t="s">
        <v>14</v>
      </c>
      <c r="D1290" s="2">
        <v>528</v>
      </c>
      <c r="E1290" s="1" t="s">
        <v>385</v>
      </c>
      <c r="F1290" s="2">
        <v>10018</v>
      </c>
      <c r="G1290" s="3">
        <v>2127609090</v>
      </c>
      <c r="H1290" s="1" t="s">
        <v>45</v>
      </c>
      <c r="I1290" t="s">
        <v>21</v>
      </c>
      <c r="J1290">
        <v>99</v>
      </c>
      <c r="K1290">
        <v>291</v>
      </c>
      <c r="L1290" s="27">
        <f>RestaurantData[[#This Row],[DailyCustAvg]]*30</f>
        <v>8730</v>
      </c>
      <c r="M1290" s="7">
        <f>(((RestaurantData[[#This Row],[FitScore]]/100)*RestaurantData[[#This Row],[DailyCustAvg]])/3.5)*30</f>
        <v>2469.3428571428567</v>
      </c>
      <c r="N1290">
        <v>40.756704406815999</v>
      </c>
      <c r="O1290">
        <v>-73.993870999494007</v>
      </c>
      <c r="P1290">
        <v>104</v>
      </c>
      <c r="Q1290">
        <v>3</v>
      </c>
      <c r="R1290">
        <f>(RestaurantData[[#This Row],[MonthySales]]/1500)*0.07</f>
        <v>0.11523599999999999</v>
      </c>
    </row>
    <row r="1291" spans="1:18" hidden="1" x14ac:dyDescent="0.3">
      <c r="A1291">
        <v>50084577</v>
      </c>
      <c r="B1291" s="1" t="s">
        <v>1498</v>
      </c>
      <c r="C1291" t="s">
        <v>14</v>
      </c>
      <c r="D1291" s="2">
        <v>310</v>
      </c>
      <c r="E1291" s="1" t="s">
        <v>1461</v>
      </c>
      <c r="F1291" s="2">
        <v>10018</v>
      </c>
      <c r="G1291" s="3">
        <v>6466095122</v>
      </c>
      <c r="H1291" s="1" t="s">
        <v>16</v>
      </c>
      <c r="I1291" t="s">
        <v>21</v>
      </c>
      <c r="J1291">
        <v>100</v>
      </c>
      <c r="K1291">
        <v>289</v>
      </c>
      <c r="L1291" s="27">
        <f>RestaurantData[[#This Row],[DailyCustAvg]]*30</f>
        <v>8670</v>
      </c>
      <c r="M1291" s="7">
        <f>(((RestaurantData[[#This Row],[FitScore]]/100)*RestaurantData[[#This Row],[DailyCustAvg]])/3.5)*30</f>
        <v>2477.1428571428569</v>
      </c>
      <c r="N1291">
        <v>40.756201954178003</v>
      </c>
      <c r="O1291">
        <v>-73.991358824429994</v>
      </c>
      <c r="P1291">
        <v>104</v>
      </c>
      <c r="Q1291">
        <v>3</v>
      </c>
      <c r="R1291">
        <f>(RestaurantData[[#This Row],[MonthySales]]/1500)*0.07</f>
        <v>0.11559999999999999</v>
      </c>
    </row>
    <row r="1292" spans="1:18" hidden="1" x14ac:dyDescent="0.3">
      <c r="A1292">
        <v>50062365</v>
      </c>
      <c r="B1292" s="1" t="s">
        <v>1550</v>
      </c>
      <c r="C1292" t="s">
        <v>14</v>
      </c>
      <c r="D1292" s="2">
        <v>450</v>
      </c>
      <c r="E1292" s="1" t="s">
        <v>385</v>
      </c>
      <c r="F1292" s="2">
        <v>10018</v>
      </c>
      <c r="G1292" s="3">
        <v>2128372896</v>
      </c>
      <c r="H1292" s="1" t="s">
        <v>138</v>
      </c>
      <c r="I1292" t="s">
        <v>17</v>
      </c>
      <c r="J1292">
        <v>99</v>
      </c>
      <c r="K1292">
        <v>270</v>
      </c>
      <c r="L1292" s="27">
        <f>RestaurantData[[#This Row],[DailyCustAvg]]*30</f>
        <v>8100</v>
      </c>
      <c r="M1292" s="7">
        <f>(((RestaurantData[[#This Row],[FitScore]]/100)*RestaurantData[[#This Row],[DailyCustAvg]])/3.5)*30</f>
        <v>2291.1428571428573</v>
      </c>
      <c r="N1292">
        <v>40.754140885848997</v>
      </c>
      <c r="O1292">
        <v>-73.995737296843004</v>
      </c>
      <c r="P1292">
        <v>104</v>
      </c>
      <c r="Q1292">
        <v>3</v>
      </c>
      <c r="R1292">
        <f>(RestaurantData[[#This Row],[MonthySales]]/1500)*0.07</f>
        <v>0.10692000000000002</v>
      </c>
    </row>
    <row r="1293" spans="1:18" hidden="1" x14ac:dyDescent="0.3">
      <c r="A1293">
        <v>50076191</v>
      </c>
      <c r="B1293" s="1" t="s">
        <v>1562</v>
      </c>
      <c r="C1293" t="s">
        <v>14</v>
      </c>
      <c r="D1293" s="2">
        <v>609</v>
      </c>
      <c r="E1293" s="1" t="s">
        <v>383</v>
      </c>
      <c r="F1293" s="2">
        <v>10018</v>
      </c>
      <c r="G1293" s="3">
        <v>2129942711</v>
      </c>
      <c r="H1293" s="1" t="s">
        <v>45</v>
      </c>
      <c r="I1293" t="s">
        <v>17</v>
      </c>
      <c r="J1293">
        <v>100</v>
      </c>
      <c r="K1293">
        <v>269</v>
      </c>
      <c r="L1293" s="27">
        <f>RestaurantData[[#This Row],[DailyCustAvg]]*30</f>
        <v>8070</v>
      </c>
      <c r="M1293" s="7">
        <f>(((RestaurantData[[#This Row],[FitScore]]/100)*RestaurantData[[#This Row],[DailyCustAvg]])/3.5)*30</f>
        <v>2305.7142857142858</v>
      </c>
      <c r="N1293">
        <v>40.755680416731998</v>
      </c>
      <c r="O1293">
        <v>-73.990929363603001</v>
      </c>
      <c r="P1293">
        <v>104</v>
      </c>
      <c r="Q1293">
        <v>3</v>
      </c>
      <c r="R1293">
        <f>(RestaurantData[[#This Row],[MonthySales]]/1500)*0.07</f>
        <v>0.10760000000000002</v>
      </c>
    </row>
    <row r="1294" spans="1:18" hidden="1" x14ac:dyDescent="0.3">
      <c r="A1294">
        <v>50069461</v>
      </c>
      <c r="B1294" s="1" t="s">
        <v>1471</v>
      </c>
      <c r="C1294" t="s">
        <v>14</v>
      </c>
      <c r="D1294" s="2">
        <v>601</v>
      </c>
      <c r="E1294" s="1" t="s">
        <v>383</v>
      </c>
      <c r="F1294" s="2">
        <v>10018</v>
      </c>
      <c r="G1294" s="3">
        <v>6465907152</v>
      </c>
      <c r="H1294" s="1" t="s">
        <v>66</v>
      </c>
      <c r="I1294" t="s">
        <v>21</v>
      </c>
      <c r="J1294">
        <v>100</v>
      </c>
      <c r="K1294">
        <v>265</v>
      </c>
      <c r="L1294" s="27">
        <f>RestaurantData[[#This Row],[DailyCustAvg]]*30</f>
        <v>7950</v>
      </c>
      <c r="M1294" s="7">
        <f>(((RestaurantData[[#This Row],[FitScore]]/100)*RestaurantData[[#This Row],[DailyCustAvg]])/3.5)*30</f>
        <v>2271.4285714285711</v>
      </c>
      <c r="N1294">
        <v>40.755507506797002</v>
      </c>
      <c r="O1294">
        <v>-73.991055718894003</v>
      </c>
      <c r="P1294">
        <v>104</v>
      </c>
      <c r="Q1294">
        <v>3</v>
      </c>
      <c r="R1294">
        <f>(RestaurantData[[#This Row],[MonthySales]]/1500)*0.07</f>
        <v>0.106</v>
      </c>
    </row>
    <row r="1295" spans="1:18" hidden="1" x14ac:dyDescent="0.3">
      <c r="A1295">
        <v>41683066</v>
      </c>
      <c r="B1295" s="1" t="s">
        <v>1722</v>
      </c>
      <c r="C1295" t="s">
        <v>14</v>
      </c>
      <c r="D1295" s="2">
        <v>315</v>
      </c>
      <c r="E1295" s="1" t="s">
        <v>1487</v>
      </c>
      <c r="F1295" s="2">
        <v>10018</v>
      </c>
      <c r="G1295" s="3">
        <v>2127609072</v>
      </c>
      <c r="H1295" s="1" t="s">
        <v>183</v>
      </c>
      <c r="I1295" t="s">
        <v>17</v>
      </c>
      <c r="J1295">
        <v>100</v>
      </c>
      <c r="K1295">
        <v>263</v>
      </c>
      <c r="L1295" s="27">
        <f>RestaurantData[[#This Row],[DailyCustAvg]]*30</f>
        <v>7890</v>
      </c>
      <c r="M1295" s="7">
        <f>(((RestaurantData[[#This Row],[FitScore]]/100)*RestaurantData[[#This Row],[DailyCustAvg]])/3.5)*30</f>
        <v>2254.2857142857142</v>
      </c>
      <c r="N1295">
        <v>40.755631082427001</v>
      </c>
      <c r="O1295">
        <v>-73.991882273743002</v>
      </c>
      <c r="P1295">
        <v>104</v>
      </c>
      <c r="Q1295">
        <v>3</v>
      </c>
      <c r="R1295">
        <f>(RestaurantData[[#This Row],[MonthySales]]/1500)*0.07</f>
        <v>0.10520000000000002</v>
      </c>
    </row>
    <row r="1296" spans="1:18" hidden="1" x14ac:dyDescent="0.3">
      <c r="A1296">
        <v>41446051</v>
      </c>
      <c r="B1296" s="1" t="s">
        <v>1687</v>
      </c>
      <c r="C1296" t="s">
        <v>14</v>
      </c>
      <c r="D1296" s="2">
        <v>340</v>
      </c>
      <c r="E1296" s="1" t="s">
        <v>1461</v>
      </c>
      <c r="F1296" s="2">
        <v>10018</v>
      </c>
      <c r="G1296" s="3">
        <v>2127579000</v>
      </c>
      <c r="H1296" s="1" t="s">
        <v>16</v>
      </c>
      <c r="I1296" t="s">
        <v>21</v>
      </c>
      <c r="J1296">
        <v>100</v>
      </c>
      <c r="K1296">
        <v>259</v>
      </c>
      <c r="L1296" s="27">
        <f>RestaurantData[[#This Row],[DailyCustAvg]]*30</f>
        <v>7770</v>
      </c>
      <c r="M1296" s="7">
        <f>(((RestaurantData[[#This Row],[FitScore]]/100)*RestaurantData[[#This Row],[DailyCustAvg]])/3.5)*30</f>
        <v>2220</v>
      </c>
      <c r="N1296">
        <v>40.756457261114001</v>
      </c>
      <c r="O1296">
        <v>-73.991968801330003</v>
      </c>
      <c r="P1296">
        <v>104</v>
      </c>
      <c r="Q1296">
        <v>3</v>
      </c>
      <c r="R1296">
        <f>(RestaurantData[[#This Row],[MonthySales]]/1500)*0.07</f>
        <v>0.10360000000000001</v>
      </c>
    </row>
    <row r="1297" spans="1:18" hidden="1" x14ac:dyDescent="0.3">
      <c r="A1297">
        <v>41589520</v>
      </c>
      <c r="B1297" s="1" t="s">
        <v>1495</v>
      </c>
      <c r="C1297" t="s">
        <v>14</v>
      </c>
      <c r="D1297" s="2">
        <v>330</v>
      </c>
      <c r="E1297" s="1" t="s">
        <v>1461</v>
      </c>
      <c r="F1297" s="2">
        <v>10018</v>
      </c>
      <c r="G1297" s="3">
        <v>2129679494</v>
      </c>
      <c r="H1297" s="1" t="s">
        <v>16</v>
      </c>
      <c r="I1297" t="s">
        <v>21</v>
      </c>
      <c r="J1297">
        <v>99</v>
      </c>
      <c r="K1297">
        <v>254</v>
      </c>
      <c r="L1297" s="27">
        <f>RestaurantData[[#This Row],[DailyCustAvg]]*30</f>
        <v>7620</v>
      </c>
      <c r="M1297" s="7">
        <f>(((RestaurantData[[#This Row],[FitScore]]/100)*RestaurantData[[#This Row],[DailyCustAvg]])/3.5)*30</f>
        <v>2155.3714285714286</v>
      </c>
      <c r="N1297">
        <v>40.756372159248997</v>
      </c>
      <c r="O1297">
        <v>-73.991766678350004</v>
      </c>
      <c r="P1297">
        <v>104</v>
      </c>
      <c r="Q1297">
        <v>3</v>
      </c>
      <c r="R1297">
        <f>(RestaurantData[[#This Row],[MonthySales]]/1500)*0.07</f>
        <v>0.10058400000000002</v>
      </c>
    </row>
    <row r="1298" spans="1:18" hidden="1" x14ac:dyDescent="0.3">
      <c r="A1298">
        <v>50088737</v>
      </c>
      <c r="B1298" s="1" t="s">
        <v>1378</v>
      </c>
      <c r="C1298" t="s">
        <v>14</v>
      </c>
      <c r="D1298" s="2">
        <v>575</v>
      </c>
      <c r="E1298" s="1" t="s">
        <v>383</v>
      </c>
      <c r="F1298" s="2">
        <v>10018</v>
      </c>
      <c r="G1298" s="3">
        <v>9172614534</v>
      </c>
      <c r="H1298" s="1" t="s">
        <v>73</v>
      </c>
      <c r="I1298" t="s">
        <v>17</v>
      </c>
      <c r="J1298">
        <v>100</v>
      </c>
      <c r="K1298">
        <v>242</v>
      </c>
      <c r="L1298" s="27">
        <f>RestaurantData[[#This Row],[DailyCustAvg]]*30</f>
        <v>7260</v>
      </c>
      <c r="M1298" s="7">
        <f>(((RestaurantData[[#This Row],[FitScore]]/100)*RestaurantData[[#This Row],[DailyCustAvg]])/3.5)*30</f>
        <v>2074.2857142857142</v>
      </c>
      <c r="N1298">
        <v>40.754944862407001</v>
      </c>
      <c r="O1298">
        <v>-73.991467271489995</v>
      </c>
      <c r="P1298">
        <v>104</v>
      </c>
      <c r="Q1298">
        <v>3</v>
      </c>
      <c r="R1298">
        <f>(RestaurantData[[#This Row],[MonthySales]]/1500)*0.07</f>
        <v>9.6800000000000011E-2</v>
      </c>
    </row>
    <row r="1299" spans="1:18" hidden="1" x14ac:dyDescent="0.3">
      <c r="A1299">
        <v>50081485</v>
      </c>
      <c r="B1299" s="1" t="s">
        <v>1429</v>
      </c>
      <c r="C1299" t="s">
        <v>14</v>
      </c>
      <c r="D1299" s="2">
        <v>536</v>
      </c>
      <c r="E1299" s="1" t="s">
        <v>385</v>
      </c>
      <c r="F1299" s="2">
        <v>10018</v>
      </c>
      <c r="G1299" s="3">
        <v>9178611775</v>
      </c>
      <c r="H1299" s="1" t="s">
        <v>212</v>
      </c>
      <c r="I1299" t="s">
        <v>17</v>
      </c>
      <c r="J1299">
        <v>100</v>
      </c>
      <c r="K1299">
        <v>240</v>
      </c>
      <c r="L1299" s="27">
        <f>RestaurantData[[#This Row],[DailyCustAvg]]*30</f>
        <v>7200</v>
      </c>
      <c r="M1299" s="7">
        <f>(((RestaurantData[[#This Row],[FitScore]]/100)*RestaurantData[[#This Row],[DailyCustAvg]])/3.5)*30</f>
        <v>2057.1428571428569</v>
      </c>
      <c r="N1299">
        <v>40.756896532162003</v>
      </c>
      <c r="O1299">
        <v>-73.993726599691996</v>
      </c>
      <c r="P1299">
        <v>104</v>
      </c>
      <c r="Q1299">
        <v>3</v>
      </c>
      <c r="R1299">
        <f>(RestaurantData[[#This Row],[MonthySales]]/1500)*0.07</f>
        <v>9.5999999999999988E-2</v>
      </c>
    </row>
    <row r="1300" spans="1:18" hidden="1" x14ac:dyDescent="0.3">
      <c r="A1300">
        <v>50056770</v>
      </c>
      <c r="B1300" s="1" t="s">
        <v>1490</v>
      </c>
      <c r="C1300" t="s">
        <v>14</v>
      </c>
      <c r="D1300" s="2">
        <v>519</v>
      </c>
      <c r="E1300" s="1" t="s">
        <v>383</v>
      </c>
      <c r="F1300" s="2">
        <v>10018</v>
      </c>
      <c r="G1300" s="3">
        <v>2122901515</v>
      </c>
      <c r="H1300" s="1" t="s">
        <v>16</v>
      </c>
      <c r="I1300" t="s">
        <v>21</v>
      </c>
      <c r="J1300">
        <v>99</v>
      </c>
      <c r="K1300">
        <v>231</v>
      </c>
      <c r="L1300" s="27">
        <f>RestaurantData[[#This Row],[DailyCustAvg]]*30</f>
        <v>6930</v>
      </c>
      <c r="M1300" s="7">
        <f>(((RestaurantData[[#This Row],[FitScore]]/100)*RestaurantData[[#This Row],[DailyCustAvg]])/3.5)*30</f>
        <v>1960.2</v>
      </c>
      <c r="N1300">
        <v>40.753377683419998</v>
      </c>
      <c r="O1300">
        <v>-73.992604421405005</v>
      </c>
      <c r="P1300">
        <v>104</v>
      </c>
      <c r="Q1300">
        <v>3</v>
      </c>
      <c r="R1300">
        <f>(RestaurantData[[#This Row],[MonthySales]]/1500)*0.07</f>
        <v>9.1476000000000002E-2</v>
      </c>
    </row>
    <row r="1301" spans="1:18" hidden="1" x14ac:dyDescent="0.3">
      <c r="A1301">
        <v>50040484</v>
      </c>
      <c r="B1301" s="1" t="s">
        <v>1486</v>
      </c>
      <c r="C1301" t="s">
        <v>14</v>
      </c>
      <c r="D1301" s="2">
        <v>309</v>
      </c>
      <c r="E1301" s="1" t="s">
        <v>1487</v>
      </c>
      <c r="F1301" s="2">
        <v>10018</v>
      </c>
      <c r="G1301" s="3">
        <v>2126430770</v>
      </c>
      <c r="H1301" s="1" t="s">
        <v>16</v>
      </c>
      <c r="I1301" t="s">
        <v>21</v>
      </c>
      <c r="J1301">
        <v>99</v>
      </c>
      <c r="K1301">
        <v>220</v>
      </c>
      <c r="L1301" s="27">
        <f>RestaurantData[[#This Row],[DailyCustAvg]]*30</f>
        <v>6600</v>
      </c>
      <c r="M1301" s="7">
        <f>(((RestaurantData[[#This Row],[FitScore]]/100)*RestaurantData[[#This Row],[DailyCustAvg]])/3.5)*30</f>
        <v>1866.8571428571431</v>
      </c>
      <c r="N1301">
        <v>40.755578923507002</v>
      </c>
      <c r="O1301">
        <v>-73.991763167293996</v>
      </c>
      <c r="P1301">
        <v>104</v>
      </c>
      <c r="Q1301">
        <v>3</v>
      </c>
      <c r="R1301">
        <f>(RestaurantData[[#This Row],[MonthySales]]/1500)*0.07</f>
        <v>8.7120000000000017E-2</v>
      </c>
    </row>
    <row r="1302" spans="1:18" hidden="1" x14ac:dyDescent="0.3">
      <c r="A1302">
        <v>41468132</v>
      </c>
      <c r="B1302" s="1" t="s">
        <v>1460</v>
      </c>
      <c r="C1302" t="s">
        <v>14</v>
      </c>
      <c r="D1302" s="2">
        <v>342</v>
      </c>
      <c r="E1302" s="1" t="s">
        <v>1461</v>
      </c>
      <c r="F1302" s="2">
        <v>10018</v>
      </c>
      <c r="G1302" s="3">
        <v>2127066210</v>
      </c>
      <c r="H1302" s="1" t="s">
        <v>16</v>
      </c>
      <c r="I1302" t="s">
        <v>21</v>
      </c>
      <c r="J1302">
        <v>100</v>
      </c>
      <c r="K1302">
        <v>218</v>
      </c>
      <c r="L1302" s="27">
        <f>RestaurantData[[#This Row],[DailyCustAvg]]*30</f>
        <v>6540</v>
      </c>
      <c r="M1302" s="7">
        <f>(((RestaurantData[[#This Row],[FitScore]]/100)*RestaurantData[[#This Row],[DailyCustAvg]])/3.5)*30</f>
        <v>1868.5714285714284</v>
      </c>
      <c r="N1302">
        <v>40.756473732441002</v>
      </c>
      <c r="O1302">
        <v>-73.992008504148998</v>
      </c>
      <c r="P1302">
        <v>104</v>
      </c>
      <c r="Q1302">
        <v>3</v>
      </c>
      <c r="R1302">
        <f>(RestaurantData[[#This Row],[MonthySales]]/1500)*0.07</f>
        <v>8.72E-2</v>
      </c>
    </row>
    <row r="1303" spans="1:18" hidden="1" x14ac:dyDescent="0.3">
      <c r="A1303">
        <v>50098933</v>
      </c>
      <c r="B1303" s="1" t="s">
        <v>1658</v>
      </c>
      <c r="C1303" t="s">
        <v>14</v>
      </c>
      <c r="D1303" s="2">
        <v>350</v>
      </c>
      <c r="E1303" s="1" t="s">
        <v>1461</v>
      </c>
      <c r="F1303" s="2">
        <v>10018</v>
      </c>
      <c r="G1303" s="3">
        <v>6467893590</v>
      </c>
      <c r="H1303" s="1" t="s">
        <v>16</v>
      </c>
      <c r="I1303" t="s">
        <v>17</v>
      </c>
      <c r="J1303">
        <v>99</v>
      </c>
      <c r="K1303">
        <v>218</v>
      </c>
      <c r="L1303" s="27">
        <f>RestaurantData[[#This Row],[DailyCustAvg]]*30</f>
        <v>6540</v>
      </c>
      <c r="M1303" s="7">
        <f>(((RestaurantData[[#This Row],[FitScore]]/100)*RestaurantData[[#This Row],[DailyCustAvg]])/3.5)*30</f>
        <v>1849.8857142857144</v>
      </c>
      <c r="N1303">
        <v>40.756542362620998</v>
      </c>
      <c r="O1303">
        <v>-73.992170924830006</v>
      </c>
      <c r="P1303">
        <v>104</v>
      </c>
      <c r="Q1303">
        <v>3</v>
      </c>
      <c r="R1303">
        <f>(RestaurantData[[#This Row],[MonthySales]]/1500)*0.07</f>
        <v>8.6328000000000002E-2</v>
      </c>
    </row>
    <row r="1304" spans="1:18" hidden="1" x14ac:dyDescent="0.3">
      <c r="A1304">
        <v>50071902</v>
      </c>
      <c r="B1304" s="1" t="s">
        <v>1499</v>
      </c>
      <c r="C1304" t="s">
        <v>14</v>
      </c>
      <c r="D1304" s="2">
        <v>477</v>
      </c>
      <c r="E1304" s="1" t="s">
        <v>1351</v>
      </c>
      <c r="F1304" s="2">
        <v>10018</v>
      </c>
      <c r="G1304" s="3">
        <v>2122730700</v>
      </c>
      <c r="H1304" s="1" t="s">
        <v>56</v>
      </c>
      <c r="I1304" t="s">
        <v>17</v>
      </c>
      <c r="J1304">
        <v>100</v>
      </c>
      <c r="K1304">
        <v>212</v>
      </c>
      <c r="L1304" s="27">
        <f>RestaurantData[[#This Row],[DailyCustAvg]]*30</f>
        <v>6360</v>
      </c>
      <c r="M1304" s="7">
        <f>(((RestaurantData[[#This Row],[FitScore]]/100)*RestaurantData[[#This Row],[DailyCustAvg]])/3.5)*30</f>
        <v>1817.1428571428571</v>
      </c>
      <c r="N1304">
        <v>40.756207751117998</v>
      </c>
      <c r="O1304">
        <v>-73.99797145318</v>
      </c>
      <c r="P1304">
        <v>104</v>
      </c>
      <c r="Q1304">
        <v>3</v>
      </c>
      <c r="R1304">
        <f>(RestaurantData[[#This Row],[MonthySales]]/1500)*0.07</f>
        <v>8.48E-2</v>
      </c>
    </row>
    <row r="1305" spans="1:18" hidden="1" x14ac:dyDescent="0.3">
      <c r="A1305">
        <v>41699551</v>
      </c>
      <c r="B1305" s="1" t="s">
        <v>1405</v>
      </c>
      <c r="C1305" t="s">
        <v>14</v>
      </c>
      <c r="D1305" s="2">
        <v>537</v>
      </c>
      <c r="E1305" s="1" t="s">
        <v>385</v>
      </c>
      <c r="F1305" s="2">
        <v>10018</v>
      </c>
      <c r="G1305" s="3">
        <v>2123531986</v>
      </c>
      <c r="H1305" s="1" t="s">
        <v>16</v>
      </c>
      <c r="I1305" t="s">
        <v>17</v>
      </c>
      <c r="J1305">
        <v>99</v>
      </c>
      <c r="K1305">
        <v>205</v>
      </c>
      <c r="L1305" s="27">
        <f>RestaurantData[[#This Row],[DailyCustAvg]]*30</f>
        <v>6150</v>
      </c>
      <c r="M1305" s="7">
        <f>(((RestaurantData[[#This Row],[FitScore]]/100)*RestaurantData[[#This Row],[DailyCustAvg]])/3.5)*30</f>
        <v>1739.5714285714284</v>
      </c>
      <c r="N1305">
        <v>40.756995340918998</v>
      </c>
      <c r="O1305">
        <v>-73.993679666112996</v>
      </c>
      <c r="P1305">
        <v>104</v>
      </c>
      <c r="Q1305">
        <v>3</v>
      </c>
      <c r="R1305">
        <f>(RestaurantData[[#This Row],[MonthySales]]/1500)*0.07</f>
        <v>8.1180000000000002E-2</v>
      </c>
    </row>
    <row r="1306" spans="1:18" hidden="1" x14ac:dyDescent="0.3">
      <c r="A1306">
        <v>50068859</v>
      </c>
      <c r="B1306" s="1" t="s">
        <v>1627</v>
      </c>
      <c r="C1306" t="s">
        <v>14</v>
      </c>
      <c r="D1306" s="2">
        <v>534</v>
      </c>
      <c r="E1306" s="1" t="s">
        <v>385</v>
      </c>
      <c r="F1306" s="2">
        <v>10018</v>
      </c>
      <c r="G1306" s="3">
        <v>2129675885</v>
      </c>
      <c r="H1306" s="1" t="s">
        <v>66</v>
      </c>
      <c r="I1306" t="s">
        <v>17</v>
      </c>
      <c r="J1306">
        <v>100</v>
      </c>
      <c r="K1306">
        <v>201</v>
      </c>
      <c r="L1306" s="27">
        <f>RestaurantData[[#This Row],[DailyCustAvg]]*30</f>
        <v>6030</v>
      </c>
      <c r="M1306" s="7">
        <f>(((RestaurantData[[#This Row],[FitScore]]/100)*RestaurantData[[#This Row],[DailyCustAvg]])/3.5)*30</f>
        <v>1722.8571428571429</v>
      </c>
      <c r="N1306">
        <v>40.756849873222002</v>
      </c>
      <c r="O1306">
        <v>-73.993762699591997</v>
      </c>
      <c r="P1306">
        <v>104</v>
      </c>
      <c r="Q1306">
        <v>3</v>
      </c>
      <c r="R1306">
        <f>(RestaurantData[[#This Row],[MonthySales]]/1500)*0.07</f>
        <v>8.0400000000000013E-2</v>
      </c>
    </row>
    <row r="1307" spans="1:18" hidden="1" x14ac:dyDescent="0.3">
      <c r="A1307">
        <v>50072452</v>
      </c>
      <c r="B1307" s="1" t="s">
        <v>1696</v>
      </c>
      <c r="C1307" t="s">
        <v>14</v>
      </c>
      <c r="D1307" s="2">
        <v>496</v>
      </c>
      <c r="E1307" s="1" t="s">
        <v>385</v>
      </c>
      <c r="F1307" s="2">
        <v>10018</v>
      </c>
      <c r="G1307" s="3">
        <v>2122731181</v>
      </c>
      <c r="H1307" s="1" t="s">
        <v>24</v>
      </c>
      <c r="I1307" t="s">
        <v>17</v>
      </c>
      <c r="J1307">
        <v>99</v>
      </c>
      <c r="K1307">
        <v>200</v>
      </c>
      <c r="L1307" s="27">
        <f>RestaurantData[[#This Row],[DailyCustAvg]]*30</f>
        <v>6000</v>
      </c>
      <c r="M1307" s="7">
        <f>(((RestaurantData[[#This Row],[FitScore]]/100)*RestaurantData[[#This Row],[DailyCustAvg]])/3.5)*30</f>
        <v>1697.1428571428571</v>
      </c>
      <c r="N1307">
        <v>40.755697117079002</v>
      </c>
      <c r="O1307">
        <v>-73.994607427706995</v>
      </c>
      <c r="P1307">
        <v>104</v>
      </c>
      <c r="Q1307">
        <v>3</v>
      </c>
      <c r="R1307">
        <f>(RestaurantData[[#This Row],[MonthySales]]/1500)*0.07</f>
        <v>7.9200000000000007E-2</v>
      </c>
    </row>
    <row r="1308" spans="1:18" hidden="1" x14ac:dyDescent="0.3">
      <c r="A1308">
        <v>50101393</v>
      </c>
      <c r="B1308" s="1" t="s">
        <v>1690</v>
      </c>
      <c r="C1308" t="s">
        <v>14</v>
      </c>
      <c r="D1308" s="2">
        <v>344</v>
      </c>
      <c r="E1308" s="1" t="s">
        <v>1347</v>
      </c>
      <c r="F1308" s="2">
        <v>10018</v>
      </c>
      <c r="G1308" s="3">
        <v>3477292550</v>
      </c>
      <c r="H1308" s="1" t="s">
        <v>56</v>
      </c>
      <c r="I1308" t="s">
        <v>17</v>
      </c>
      <c r="J1308">
        <v>99</v>
      </c>
      <c r="K1308">
        <v>199</v>
      </c>
      <c r="L1308" s="27">
        <f>RestaurantData[[#This Row],[DailyCustAvg]]*30</f>
        <v>5970</v>
      </c>
      <c r="M1308" s="7">
        <f>(((RestaurantData[[#This Row],[FitScore]]/100)*RestaurantData[[#This Row],[DailyCustAvg]])/3.5)*30</f>
        <v>1688.6571428571426</v>
      </c>
      <c r="N1308">
        <v>40.755252376431997</v>
      </c>
      <c r="O1308">
        <v>-73.992954330274998</v>
      </c>
      <c r="P1308">
        <v>104</v>
      </c>
      <c r="Q1308">
        <v>3</v>
      </c>
      <c r="R1308">
        <f>(RestaurantData[[#This Row],[MonthySales]]/1500)*0.07</f>
        <v>7.8803999999999999E-2</v>
      </c>
    </row>
    <row r="1309" spans="1:18" hidden="1" x14ac:dyDescent="0.3">
      <c r="A1309">
        <v>50102393</v>
      </c>
      <c r="B1309" s="1" t="s">
        <v>1346</v>
      </c>
      <c r="C1309" t="s">
        <v>14</v>
      </c>
      <c r="D1309" s="2">
        <v>300</v>
      </c>
      <c r="E1309" s="1" t="s">
        <v>1347</v>
      </c>
      <c r="F1309" s="2">
        <v>10018</v>
      </c>
      <c r="G1309" s="3" t="s">
        <v>1348</v>
      </c>
      <c r="H1309" s="1" t="s">
        <v>148</v>
      </c>
      <c r="I1309" t="s">
        <v>17</v>
      </c>
      <c r="J1309">
        <v>100</v>
      </c>
      <c r="K1309">
        <v>195</v>
      </c>
      <c r="L1309" s="27">
        <f>RestaurantData[[#This Row],[DailyCustAvg]]*30</f>
        <v>5850</v>
      </c>
      <c r="M1309" s="7">
        <f>(((RestaurantData[[#This Row],[FitScore]]/100)*RestaurantData[[#This Row],[DailyCustAvg]])/3.5)*30</f>
        <v>1671.4285714285716</v>
      </c>
      <c r="N1309">
        <v>40.754873541393998</v>
      </c>
      <c r="O1309">
        <v>-73.992062838484998</v>
      </c>
      <c r="P1309">
        <v>104</v>
      </c>
      <c r="Q1309">
        <v>3</v>
      </c>
      <c r="R1309">
        <f>(RestaurantData[[#This Row],[MonthySales]]/1500)*0.07</f>
        <v>7.8000000000000014E-2</v>
      </c>
    </row>
    <row r="1310" spans="1:18" hidden="1" x14ac:dyDescent="0.3">
      <c r="A1310">
        <v>50032966</v>
      </c>
      <c r="B1310" s="1" t="s">
        <v>131</v>
      </c>
      <c r="C1310" t="s">
        <v>14</v>
      </c>
      <c r="D1310" s="2">
        <v>625</v>
      </c>
      <c r="E1310" s="1" t="s">
        <v>383</v>
      </c>
      <c r="F1310" s="2">
        <v>10018</v>
      </c>
      <c r="G1310" s="3">
        <v>2125631030</v>
      </c>
      <c r="H1310" s="1" t="s">
        <v>132</v>
      </c>
      <c r="I1310" t="s">
        <v>21</v>
      </c>
      <c r="J1310">
        <v>100</v>
      </c>
      <c r="K1310">
        <v>188</v>
      </c>
      <c r="L1310" s="27">
        <f>RestaurantData[[#This Row],[DailyCustAvg]]*30</f>
        <v>5640</v>
      </c>
      <c r="M1310" s="7">
        <f>(((RestaurantData[[#This Row],[FitScore]]/100)*RestaurantData[[#This Row],[DailyCustAvg]])/3.5)*30</f>
        <v>1611.4285714285716</v>
      </c>
      <c r="N1310">
        <v>40.756185423077</v>
      </c>
      <c r="O1310">
        <v>-73.990564733785007</v>
      </c>
      <c r="P1310">
        <v>104</v>
      </c>
      <c r="Q1310">
        <v>3</v>
      </c>
      <c r="R1310">
        <f>(RestaurantData[[#This Row],[MonthySales]]/1500)*0.07</f>
        <v>7.5200000000000003E-2</v>
      </c>
    </row>
    <row r="1311" spans="1:18" hidden="1" x14ac:dyDescent="0.3">
      <c r="A1311">
        <v>50018800</v>
      </c>
      <c r="B1311" s="1" t="s">
        <v>1511</v>
      </c>
      <c r="C1311" t="s">
        <v>14</v>
      </c>
      <c r="D1311" s="2">
        <v>450</v>
      </c>
      <c r="E1311" s="1" t="s">
        <v>1351</v>
      </c>
      <c r="F1311" s="2">
        <v>10018</v>
      </c>
      <c r="G1311" s="3">
        <v>2122681100</v>
      </c>
      <c r="H1311" s="1" t="s">
        <v>16</v>
      </c>
      <c r="I1311" t="s">
        <v>21</v>
      </c>
      <c r="J1311">
        <v>100</v>
      </c>
      <c r="K1311">
        <v>187</v>
      </c>
      <c r="L1311" s="27">
        <f>RestaurantData[[#This Row],[DailyCustAvg]]*30</f>
        <v>5610</v>
      </c>
      <c r="M1311" s="7">
        <f>(((RestaurantData[[#This Row],[FitScore]]/100)*RestaurantData[[#This Row],[DailyCustAvg]])/3.5)*30</f>
        <v>1602.8571428571429</v>
      </c>
      <c r="N1311">
        <v>40.755332182038998</v>
      </c>
      <c r="O1311">
        <v>-73.998585089215993</v>
      </c>
      <c r="P1311">
        <v>104</v>
      </c>
      <c r="Q1311">
        <v>3</v>
      </c>
      <c r="R1311">
        <f>(RestaurantData[[#This Row],[MonthySales]]/1500)*0.07</f>
        <v>7.4800000000000005E-2</v>
      </c>
    </row>
    <row r="1312" spans="1:18" hidden="1" x14ac:dyDescent="0.3">
      <c r="A1312">
        <v>50099515</v>
      </c>
      <c r="B1312" s="1" t="s">
        <v>1647</v>
      </c>
      <c r="C1312" t="s">
        <v>14</v>
      </c>
      <c r="D1312" s="2">
        <v>518</v>
      </c>
      <c r="E1312" s="1" t="s">
        <v>385</v>
      </c>
      <c r="F1312" s="2">
        <v>10018</v>
      </c>
      <c r="G1312" s="3">
        <v>2122397019</v>
      </c>
      <c r="H1312" s="1" t="s">
        <v>24</v>
      </c>
      <c r="I1312" t="s">
        <v>17</v>
      </c>
      <c r="J1312">
        <v>99</v>
      </c>
      <c r="K1312">
        <v>187</v>
      </c>
      <c r="L1312" s="27">
        <f>RestaurantData[[#This Row],[DailyCustAvg]]*30</f>
        <v>5610</v>
      </c>
      <c r="M1312" s="7">
        <f>(((RestaurantData[[#This Row],[FitScore]]/100)*RestaurantData[[#This Row],[DailyCustAvg]])/3.5)*30</f>
        <v>1586.8285714285714</v>
      </c>
      <c r="N1312">
        <v>40.756336623020999</v>
      </c>
      <c r="O1312">
        <v>-73.994138138013994</v>
      </c>
      <c r="P1312">
        <v>104</v>
      </c>
      <c r="Q1312">
        <v>3</v>
      </c>
      <c r="R1312">
        <f>(RestaurantData[[#This Row],[MonthySales]]/1500)*0.07</f>
        <v>7.4052000000000007E-2</v>
      </c>
    </row>
    <row r="1313" spans="1:18" hidden="1" x14ac:dyDescent="0.3">
      <c r="A1313">
        <v>41696929</v>
      </c>
      <c r="B1313" s="1" t="s">
        <v>1671</v>
      </c>
      <c r="C1313" t="s">
        <v>14</v>
      </c>
      <c r="D1313" s="2">
        <v>508</v>
      </c>
      <c r="E1313" s="1" t="s">
        <v>385</v>
      </c>
      <c r="F1313" s="2">
        <v>10018</v>
      </c>
      <c r="G1313" s="3">
        <v>6464904803</v>
      </c>
      <c r="H1313" s="1" t="s">
        <v>183</v>
      </c>
      <c r="I1313" t="s">
        <v>21</v>
      </c>
      <c r="J1313">
        <v>99</v>
      </c>
      <c r="K1313">
        <v>186</v>
      </c>
      <c r="L1313" s="27">
        <f>RestaurantData[[#This Row],[DailyCustAvg]]*30</f>
        <v>5580</v>
      </c>
      <c r="M1313" s="7">
        <f>(((RestaurantData[[#This Row],[FitScore]]/100)*RestaurantData[[#This Row],[DailyCustAvg]])/3.5)*30</f>
        <v>1578.3428571428572</v>
      </c>
      <c r="N1313">
        <v>40.756122539791001</v>
      </c>
      <c r="O1313">
        <v>-73.994296975335004</v>
      </c>
      <c r="P1313">
        <v>104</v>
      </c>
      <c r="Q1313">
        <v>3</v>
      </c>
      <c r="R1313">
        <f>(RestaurantData[[#This Row],[MonthySales]]/1500)*0.07</f>
        <v>7.3656000000000013E-2</v>
      </c>
    </row>
    <row r="1314" spans="1:18" hidden="1" x14ac:dyDescent="0.3">
      <c r="A1314">
        <v>41016585</v>
      </c>
      <c r="B1314" s="1" t="s">
        <v>1546</v>
      </c>
      <c r="C1314" t="s">
        <v>14</v>
      </c>
      <c r="D1314" s="2">
        <v>552</v>
      </c>
      <c r="E1314" s="1" t="s">
        <v>1347</v>
      </c>
      <c r="F1314" s="2">
        <v>10018</v>
      </c>
      <c r="G1314" s="3">
        <v>2129674646</v>
      </c>
      <c r="H1314" s="1" t="s">
        <v>16</v>
      </c>
      <c r="I1314" t="s">
        <v>17</v>
      </c>
      <c r="J1314">
        <v>99</v>
      </c>
      <c r="K1314">
        <v>182</v>
      </c>
      <c r="L1314" s="27">
        <f>RestaurantData[[#This Row],[DailyCustAvg]]*30</f>
        <v>5460</v>
      </c>
      <c r="M1314" s="7">
        <f>(((RestaurantData[[#This Row],[FitScore]]/100)*RestaurantData[[#This Row],[DailyCustAvg]])/3.5)*30</f>
        <v>1544.4</v>
      </c>
      <c r="N1314">
        <v>40.757934220339997</v>
      </c>
      <c r="O1314">
        <v>-73.999281688042004</v>
      </c>
      <c r="P1314">
        <v>104</v>
      </c>
      <c r="Q1314">
        <v>3</v>
      </c>
      <c r="R1314">
        <f>(RestaurantData[[#This Row],[MonthySales]]/1500)*0.07</f>
        <v>7.2072000000000011E-2</v>
      </c>
    </row>
    <row r="1315" spans="1:18" hidden="1" x14ac:dyDescent="0.3">
      <c r="A1315">
        <v>50071161</v>
      </c>
      <c r="B1315" s="1" t="s">
        <v>1361</v>
      </c>
      <c r="C1315" t="s">
        <v>14</v>
      </c>
      <c r="D1315" s="2">
        <v>318</v>
      </c>
      <c r="E1315" s="1" t="s">
        <v>1362</v>
      </c>
      <c r="F1315" s="2">
        <v>10018</v>
      </c>
      <c r="G1315" s="3">
        <v>2128683399</v>
      </c>
      <c r="H1315" s="1" t="s">
        <v>20</v>
      </c>
      <c r="I1315" t="s">
        <v>17</v>
      </c>
      <c r="J1315">
        <v>100</v>
      </c>
      <c r="K1315">
        <v>173</v>
      </c>
      <c r="L1315" s="27">
        <f>RestaurantData[[#This Row],[DailyCustAvg]]*30</f>
        <v>5190</v>
      </c>
      <c r="M1315" s="7">
        <f>(((RestaurantData[[#This Row],[FitScore]]/100)*RestaurantData[[#This Row],[DailyCustAvg]])/3.5)*30</f>
        <v>1482.8571428571429</v>
      </c>
      <c r="N1315">
        <v>40.753797675748999</v>
      </c>
      <c r="O1315">
        <v>-73.993322641779997</v>
      </c>
      <c r="P1315">
        <v>104</v>
      </c>
      <c r="Q1315">
        <v>3</v>
      </c>
      <c r="R1315">
        <f>(RestaurantData[[#This Row],[MonthySales]]/1500)*0.07</f>
        <v>6.9200000000000012E-2</v>
      </c>
    </row>
    <row r="1316" spans="1:18" hidden="1" x14ac:dyDescent="0.3">
      <c r="A1316">
        <v>50043375</v>
      </c>
      <c r="B1316" s="1" t="s">
        <v>1656</v>
      </c>
      <c r="C1316" t="s">
        <v>14</v>
      </c>
      <c r="D1316" s="2">
        <v>585</v>
      </c>
      <c r="E1316" s="1" t="s">
        <v>383</v>
      </c>
      <c r="F1316" s="2">
        <v>10018</v>
      </c>
      <c r="G1316" s="3">
        <v>9172620417</v>
      </c>
      <c r="H1316" s="1" t="s">
        <v>16</v>
      </c>
      <c r="I1316" t="s">
        <v>21</v>
      </c>
      <c r="J1316">
        <v>100</v>
      </c>
      <c r="K1316">
        <v>173</v>
      </c>
      <c r="L1316" s="27">
        <f>RestaurantData[[#This Row],[DailyCustAvg]]*30</f>
        <v>5190</v>
      </c>
      <c r="M1316" s="7">
        <f>(((RestaurantData[[#This Row],[FitScore]]/100)*RestaurantData[[#This Row],[DailyCustAvg]])/3.5)*30</f>
        <v>1482.8571428571429</v>
      </c>
      <c r="N1316">
        <v>40.755090326839003</v>
      </c>
      <c r="O1316">
        <v>-73.991362578644001</v>
      </c>
      <c r="P1316">
        <v>104</v>
      </c>
      <c r="Q1316">
        <v>3</v>
      </c>
      <c r="R1316">
        <f>(RestaurantData[[#This Row],[MonthySales]]/1500)*0.07</f>
        <v>6.9200000000000012E-2</v>
      </c>
    </row>
    <row r="1317" spans="1:18" ht="28.8" hidden="1" x14ac:dyDescent="0.3">
      <c r="A1317">
        <v>41426958</v>
      </c>
      <c r="B1317" s="1" t="s">
        <v>1528</v>
      </c>
      <c r="C1317" t="s">
        <v>14</v>
      </c>
      <c r="D1317" s="2">
        <v>337</v>
      </c>
      <c r="E1317" s="1" t="s">
        <v>1487</v>
      </c>
      <c r="F1317" s="2">
        <v>10018</v>
      </c>
      <c r="G1317" s="3">
        <v>2129672344</v>
      </c>
      <c r="H1317" s="1" t="s">
        <v>16</v>
      </c>
      <c r="I1317" t="s">
        <v>21</v>
      </c>
      <c r="J1317">
        <v>99</v>
      </c>
      <c r="K1317">
        <v>166</v>
      </c>
      <c r="L1317" s="27">
        <f>RestaurantData[[#This Row],[DailyCustAvg]]*30</f>
        <v>4980</v>
      </c>
      <c r="M1317" s="7">
        <f>(((RestaurantData[[#This Row],[FitScore]]/100)*RestaurantData[[#This Row],[DailyCustAvg]])/3.5)*30</f>
        <v>1408.6285714285716</v>
      </c>
      <c r="N1317">
        <v>40.755817756863003</v>
      </c>
      <c r="O1317">
        <v>-73.992329828002994</v>
      </c>
      <c r="P1317">
        <v>104</v>
      </c>
      <c r="Q1317">
        <v>3</v>
      </c>
      <c r="R1317">
        <f>(RestaurantData[[#This Row],[MonthySales]]/1500)*0.07</f>
        <v>6.5736000000000017E-2</v>
      </c>
    </row>
    <row r="1318" spans="1:18" hidden="1" x14ac:dyDescent="0.3">
      <c r="A1318">
        <v>50005789</v>
      </c>
      <c r="B1318" s="1" t="s">
        <v>1572</v>
      </c>
      <c r="C1318" t="s">
        <v>14</v>
      </c>
      <c r="D1318" s="2">
        <v>478</v>
      </c>
      <c r="E1318" s="1" t="s">
        <v>385</v>
      </c>
      <c r="F1318" s="2">
        <v>10018</v>
      </c>
      <c r="G1318" s="3">
        <v>2127367745</v>
      </c>
      <c r="H1318" s="1" t="s">
        <v>1573</v>
      </c>
      <c r="I1318" t="s">
        <v>17</v>
      </c>
      <c r="J1318">
        <v>100</v>
      </c>
      <c r="K1318">
        <v>164</v>
      </c>
      <c r="L1318" s="27">
        <f>RestaurantData[[#This Row],[DailyCustAvg]]*30</f>
        <v>4920</v>
      </c>
      <c r="M1318" s="7">
        <f>(((RestaurantData[[#This Row],[FitScore]]/100)*RestaurantData[[#This Row],[DailyCustAvg]])/3.5)*30</f>
        <v>1405.7142857142856</v>
      </c>
      <c r="N1318">
        <v>40.755071332359996</v>
      </c>
      <c r="O1318">
        <v>-73.995062269528006</v>
      </c>
      <c r="P1318">
        <v>104</v>
      </c>
      <c r="Q1318">
        <v>3</v>
      </c>
      <c r="R1318">
        <f>(RestaurantData[[#This Row],[MonthySales]]/1500)*0.07</f>
        <v>6.5600000000000006E-2</v>
      </c>
    </row>
    <row r="1319" spans="1:18" hidden="1" x14ac:dyDescent="0.3">
      <c r="A1319">
        <v>50091205</v>
      </c>
      <c r="B1319" s="1" t="s">
        <v>1535</v>
      </c>
      <c r="C1319" t="s">
        <v>14</v>
      </c>
      <c r="D1319" s="2">
        <v>346</v>
      </c>
      <c r="E1319" s="1" t="s">
        <v>1461</v>
      </c>
      <c r="F1319" s="2">
        <v>10018</v>
      </c>
      <c r="G1319" s="3">
        <v>2016965611</v>
      </c>
      <c r="H1319" s="1" t="s">
        <v>16</v>
      </c>
      <c r="I1319" t="s">
        <v>21</v>
      </c>
      <c r="J1319">
        <v>99</v>
      </c>
      <c r="K1319">
        <v>162</v>
      </c>
      <c r="L1319" s="27">
        <f>RestaurantData[[#This Row],[DailyCustAvg]]*30</f>
        <v>4860</v>
      </c>
      <c r="M1319" s="7">
        <f>(((RestaurantData[[#This Row],[FitScore]]/100)*RestaurantData[[#This Row],[DailyCustAvg]])/3.5)*30</f>
        <v>1374.6857142857141</v>
      </c>
      <c r="N1319">
        <v>40.756509419815004</v>
      </c>
      <c r="O1319">
        <v>-73.992087909519</v>
      </c>
      <c r="P1319">
        <v>104</v>
      </c>
      <c r="Q1319">
        <v>3</v>
      </c>
      <c r="R1319">
        <f>(RestaurantData[[#This Row],[MonthySales]]/1500)*0.07</f>
        <v>6.4152000000000001E-2</v>
      </c>
    </row>
    <row r="1320" spans="1:18" hidden="1" x14ac:dyDescent="0.3">
      <c r="A1320">
        <v>41508109</v>
      </c>
      <c r="B1320" s="1" t="s">
        <v>1653</v>
      </c>
      <c r="C1320" t="s">
        <v>14</v>
      </c>
      <c r="D1320" s="2">
        <v>766</v>
      </c>
      <c r="E1320" s="1" t="s">
        <v>385</v>
      </c>
      <c r="F1320" s="2">
        <v>10019</v>
      </c>
      <c r="G1320" s="3">
        <v>2125810999</v>
      </c>
      <c r="H1320" s="1" t="s">
        <v>20</v>
      </c>
      <c r="I1320" t="s">
        <v>17</v>
      </c>
      <c r="J1320">
        <v>100</v>
      </c>
      <c r="K1320">
        <v>346</v>
      </c>
      <c r="L1320" s="27">
        <f>RestaurantData[[#This Row],[DailyCustAvg]]*30</f>
        <v>10380</v>
      </c>
      <c r="M1320" s="7">
        <f>(((RestaurantData[[#This Row],[FitScore]]/100)*RestaurantData[[#This Row],[DailyCustAvg]])/3.5)*30</f>
        <v>2965.7142857142858</v>
      </c>
      <c r="N1320">
        <v>40.764293235430003</v>
      </c>
      <c r="O1320">
        <v>-73.988343459166998</v>
      </c>
      <c r="P1320">
        <v>104</v>
      </c>
      <c r="Q1320">
        <v>3</v>
      </c>
      <c r="R1320">
        <f>(RestaurantData[[#This Row],[MonthySales]]/1500)*0.07</f>
        <v>0.13840000000000002</v>
      </c>
    </row>
    <row r="1321" spans="1:18" x14ac:dyDescent="0.3">
      <c r="A1321">
        <v>41689247</v>
      </c>
      <c r="B1321" s="1" t="s">
        <v>1705</v>
      </c>
      <c r="C1321" t="s">
        <v>14</v>
      </c>
      <c r="D1321" s="2">
        <v>748</v>
      </c>
      <c r="E1321" s="1" t="s">
        <v>385</v>
      </c>
      <c r="F1321" s="2">
        <v>10019</v>
      </c>
      <c r="G1321" s="3">
        <v>2129770400</v>
      </c>
      <c r="H1321" s="1" t="s">
        <v>202</v>
      </c>
      <c r="I1321" t="s">
        <v>21</v>
      </c>
      <c r="J1321">
        <v>100</v>
      </c>
      <c r="K1321">
        <v>344</v>
      </c>
      <c r="L1321" s="27">
        <f>RestaurantData[[#This Row],[DailyCustAvg]]*30</f>
        <v>10320</v>
      </c>
      <c r="M1321" s="7">
        <f>(((RestaurantData[[#This Row],[FitScore]]/100)*RestaurantData[[#This Row],[DailyCustAvg]])/3.5)*30</f>
        <v>2948.5714285714289</v>
      </c>
      <c r="N1321">
        <v>40.763714133720001</v>
      </c>
      <c r="O1321">
        <v>-73.988765921818995</v>
      </c>
      <c r="P1321">
        <v>104</v>
      </c>
      <c r="Q1321">
        <v>3</v>
      </c>
      <c r="R1321" s="31">
        <f>(RestaurantData[[#This Row],[MonthySales]]/1500)*0.07</f>
        <v>0.13760000000000003</v>
      </c>
    </row>
    <row r="1322" spans="1:18" hidden="1" x14ac:dyDescent="0.3">
      <c r="A1322">
        <v>41240455</v>
      </c>
      <c r="B1322" s="1" t="s">
        <v>165</v>
      </c>
      <c r="C1322" t="s">
        <v>14</v>
      </c>
      <c r="D1322" s="2">
        <v>851</v>
      </c>
      <c r="E1322" s="1" t="s">
        <v>383</v>
      </c>
      <c r="F1322" s="2">
        <v>10019</v>
      </c>
      <c r="G1322" s="3">
        <v>2125814100</v>
      </c>
      <c r="H1322" s="1" t="s">
        <v>16</v>
      </c>
      <c r="I1322" t="s">
        <v>17</v>
      </c>
      <c r="J1322">
        <v>99</v>
      </c>
      <c r="K1322">
        <v>343</v>
      </c>
      <c r="L1322" s="27">
        <f>RestaurantData[[#This Row],[DailyCustAvg]]*30</f>
        <v>10290</v>
      </c>
      <c r="M1322" s="7">
        <f>(((RestaurantData[[#This Row],[FitScore]]/100)*RestaurantData[[#This Row],[DailyCustAvg]])/3.5)*30</f>
        <v>2910.6</v>
      </c>
      <c r="N1322">
        <v>40.763052288120001</v>
      </c>
      <c r="O1322">
        <v>-73.985556844949997</v>
      </c>
      <c r="P1322">
        <v>104</v>
      </c>
      <c r="Q1322">
        <v>3</v>
      </c>
      <c r="R1322">
        <f>(RestaurantData[[#This Row],[MonthySales]]/1500)*0.07</f>
        <v>0.135828</v>
      </c>
    </row>
    <row r="1323" spans="1:18" hidden="1" x14ac:dyDescent="0.3">
      <c r="A1323">
        <v>50049300</v>
      </c>
      <c r="B1323" s="1" t="s">
        <v>1363</v>
      </c>
      <c r="C1323" t="s">
        <v>14</v>
      </c>
      <c r="D1323" s="2">
        <v>730</v>
      </c>
      <c r="E1323" s="1" t="s">
        <v>1351</v>
      </c>
      <c r="F1323" s="2">
        <v>10019</v>
      </c>
      <c r="G1323" s="3">
        <v>2125431234</v>
      </c>
      <c r="H1323" s="1" t="s">
        <v>202</v>
      </c>
      <c r="I1323" t="s">
        <v>17</v>
      </c>
      <c r="J1323">
        <v>100</v>
      </c>
      <c r="K1323">
        <v>342</v>
      </c>
      <c r="L1323" s="27">
        <f>RestaurantData[[#This Row],[DailyCustAvg]]*30</f>
        <v>10260</v>
      </c>
      <c r="M1323" s="7">
        <f>(((RestaurantData[[#This Row],[FitScore]]/100)*RestaurantData[[#This Row],[DailyCustAvg]])/3.5)*30</f>
        <v>2931.4285714285711</v>
      </c>
      <c r="N1323">
        <v>40.764543312634999</v>
      </c>
      <c r="O1323">
        <v>-73.991873963369997</v>
      </c>
      <c r="P1323">
        <v>104</v>
      </c>
      <c r="Q1323">
        <v>3</v>
      </c>
      <c r="R1323">
        <f>(RestaurantData[[#This Row],[MonthySales]]/1500)*0.07</f>
        <v>0.13679999999999998</v>
      </c>
    </row>
    <row r="1324" spans="1:18" x14ac:dyDescent="0.3">
      <c r="A1324">
        <v>50036750</v>
      </c>
      <c r="B1324" s="1" t="s">
        <v>1392</v>
      </c>
      <c r="C1324" t="s">
        <v>14</v>
      </c>
      <c r="D1324" s="2">
        <v>807</v>
      </c>
      <c r="E1324" s="1" t="s">
        <v>385</v>
      </c>
      <c r="F1324" s="2">
        <v>10019</v>
      </c>
      <c r="G1324" s="3">
        <v>2123999336</v>
      </c>
      <c r="H1324" s="1" t="s">
        <v>16</v>
      </c>
      <c r="I1324" t="s">
        <v>21</v>
      </c>
      <c r="J1324">
        <v>99</v>
      </c>
      <c r="K1324">
        <v>338</v>
      </c>
      <c r="L1324" s="27">
        <f>RestaurantData[[#This Row],[DailyCustAvg]]*30</f>
        <v>10140</v>
      </c>
      <c r="M1324" s="7">
        <f>(((RestaurantData[[#This Row],[FitScore]]/100)*RestaurantData[[#This Row],[DailyCustAvg]])/3.5)*30</f>
        <v>2868.1714285714284</v>
      </c>
      <c r="N1324">
        <v>40.765673744394</v>
      </c>
      <c r="O1324">
        <v>-73.987361288746001</v>
      </c>
      <c r="P1324">
        <v>104</v>
      </c>
      <c r="Q1324">
        <v>3</v>
      </c>
      <c r="R1324" s="31">
        <f>(RestaurantData[[#This Row],[MonthySales]]/1500)*0.07</f>
        <v>0.13384799999999999</v>
      </c>
    </row>
    <row r="1325" spans="1:18" hidden="1" x14ac:dyDescent="0.3">
      <c r="A1325">
        <v>50098317</v>
      </c>
      <c r="B1325" s="1" t="s">
        <v>1591</v>
      </c>
      <c r="C1325" t="s">
        <v>14</v>
      </c>
      <c r="D1325" s="2">
        <v>858</v>
      </c>
      <c r="E1325" s="1" t="s">
        <v>1351</v>
      </c>
      <c r="F1325" s="2">
        <v>10019</v>
      </c>
      <c r="G1325" s="3">
        <v>3473532641</v>
      </c>
      <c r="H1325" s="1" t="s">
        <v>641</v>
      </c>
      <c r="I1325" t="s">
        <v>17</v>
      </c>
      <c r="J1325">
        <v>100</v>
      </c>
      <c r="K1325">
        <v>338</v>
      </c>
      <c r="L1325" s="27">
        <f>RestaurantData[[#This Row],[DailyCustAvg]]*30</f>
        <v>10140</v>
      </c>
      <c r="M1325" s="7">
        <f>(((RestaurantData[[#This Row],[FitScore]]/100)*RestaurantData[[#This Row],[DailyCustAvg]])/3.5)*30</f>
        <v>2897.1428571428569</v>
      </c>
      <c r="N1325">
        <v>40.768687641758</v>
      </c>
      <c r="O1325">
        <v>-73.988851724263995</v>
      </c>
      <c r="P1325">
        <v>104</v>
      </c>
      <c r="Q1325">
        <v>3</v>
      </c>
      <c r="R1325">
        <f>(RestaurantData[[#This Row],[MonthySales]]/1500)*0.07</f>
        <v>0.13520000000000001</v>
      </c>
    </row>
    <row r="1326" spans="1:18" hidden="1" x14ac:dyDescent="0.3">
      <c r="A1326">
        <v>50048578</v>
      </c>
      <c r="B1326" s="1" t="s">
        <v>1694</v>
      </c>
      <c r="C1326" t="s">
        <v>14</v>
      </c>
      <c r="D1326" s="2">
        <v>802</v>
      </c>
      <c r="E1326" s="1" t="s">
        <v>385</v>
      </c>
      <c r="F1326" s="2">
        <v>10019</v>
      </c>
      <c r="G1326" s="3">
        <v>2122454500</v>
      </c>
      <c r="H1326" s="1" t="s">
        <v>29</v>
      </c>
      <c r="I1326" t="s">
        <v>17</v>
      </c>
      <c r="J1326">
        <v>100</v>
      </c>
      <c r="K1326">
        <v>338</v>
      </c>
      <c r="L1326" s="27">
        <f>RestaurantData[[#This Row],[DailyCustAvg]]*30</f>
        <v>10140</v>
      </c>
      <c r="M1326" s="7">
        <f>(((RestaurantData[[#This Row],[FitScore]]/100)*RestaurantData[[#This Row],[DailyCustAvg]])/3.5)*30</f>
        <v>2897.1428571428569</v>
      </c>
      <c r="N1326">
        <v>40.765495346663997</v>
      </c>
      <c r="O1326">
        <v>-73.987466013288994</v>
      </c>
      <c r="P1326">
        <v>104</v>
      </c>
      <c r="Q1326">
        <v>3</v>
      </c>
      <c r="R1326">
        <f>(RestaurantData[[#This Row],[MonthySales]]/1500)*0.07</f>
        <v>0.13520000000000001</v>
      </c>
    </row>
    <row r="1327" spans="1:18" hidden="1" x14ac:dyDescent="0.3">
      <c r="A1327">
        <v>50076740</v>
      </c>
      <c r="B1327" s="1" t="s">
        <v>1735</v>
      </c>
      <c r="C1327" t="s">
        <v>14</v>
      </c>
      <c r="D1327" s="2">
        <v>717</v>
      </c>
      <c r="E1327" s="1" t="s">
        <v>385</v>
      </c>
      <c r="F1327" s="2">
        <v>10019</v>
      </c>
      <c r="G1327" s="3">
        <v>2125815999</v>
      </c>
      <c r="H1327" s="1" t="s">
        <v>20</v>
      </c>
      <c r="I1327" t="s">
        <v>17</v>
      </c>
      <c r="J1327">
        <v>100</v>
      </c>
      <c r="K1327">
        <v>335</v>
      </c>
      <c r="L1327" s="27">
        <f>RestaurantData[[#This Row],[DailyCustAvg]]*30</f>
        <v>10050</v>
      </c>
      <c r="M1327" s="7">
        <f>(((RestaurantData[[#This Row],[FitScore]]/100)*RestaurantData[[#This Row],[DailyCustAvg]])/3.5)*30</f>
        <v>2871.4285714285711</v>
      </c>
      <c r="N1327">
        <v>40.762712368865998</v>
      </c>
      <c r="O1327">
        <v>-73.989524163677004</v>
      </c>
      <c r="P1327">
        <v>104</v>
      </c>
      <c r="Q1327">
        <v>3</v>
      </c>
      <c r="R1327">
        <f>(RestaurantData[[#This Row],[MonthySales]]/1500)*0.07</f>
        <v>0.13400000000000001</v>
      </c>
    </row>
    <row r="1328" spans="1:18" x14ac:dyDescent="0.3">
      <c r="A1328">
        <v>50094588</v>
      </c>
      <c r="B1328" s="1" t="s">
        <v>1706</v>
      </c>
      <c r="C1328" t="s">
        <v>14</v>
      </c>
      <c r="D1328" s="2">
        <v>308</v>
      </c>
      <c r="E1328" s="1" t="s">
        <v>1375</v>
      </c>
      <c r="F1328" s="2">
        <v>10019</v>
      </c>
      <c r="G1328" s="3">
        <v>2124590700</v>
      </c>
      <c r="H1328" s="1" t="s">
        <v>16</v>
      </c>
      <c r="I1328" t="s">
        <v>21</v>
      </c>
      <c r="J1328">
        <v>100</v>
      </c>
      <c r="K1328">
        <v>330</v>
      </c>
      <c r="L1328" s="27">
        <f>RestaurantData[[#This Row],[DailyCustAvg]]*30</f>
        <v>9900</v>
      </c>
      <c r="M1328" s="7">
        <f>(((RestaurantData[[#This Row],[FitScore]]/100)*RestaurantData[[#This Row],[DailyCustAvg]])/3.5)*30</f>
        <v>2828.5714285714289</v>
      </c>
      <c r="N1328">
        <v>40.762451304263998</v>
      </c>
      <c r="O1328">
        <v>-73.986528026399995</v>
      </c>
      <c r="P1328">
        <v>104</v>
      </c>
      <c r="Q1328">
        <v>3</v>
      </c>
      <c r="R1328" s="31">
        <f>(RestaurantData[[#This Row],[MonthySales]]/1500)*0.07</f>
        <v>0.13200000000000003</v>
      </c>
    </row>
    <row r="1329" spans="1:18" x14ac:dyDescent="0.3">
      <c r="A1329">
        <v>50087532</v>
      </c>
      <c r="B1329" s="1" t="s">
        <v>1554</v>
      </c>
      <c r="C1329" t="s">
        <v>14</v>
      </c>
      <c r="D1329" s="2">
        <v>707</v>
      </c>
      <c r="E1329" s="1" t="s">
        <v>385</v>
      </c>
      <c r="F1329" s="2">
        <v>10019</v>
      </c>
      <c r="G1329" s="3">
        <v>2122456062</v>
      </c>
      <c r="H1329" s="1" t="s">
        <v>202</v>
      </c>
      <c r="I1329" t="s">
        <v>21</v>
      </c>
      <c r="J1329">
        <v>100</v>
      </c>
      <c r="K1329">
        <v>328</v>
      </c>
      <c r="L1329" s="27">
        <f>RestaurantData[[#This Row],[DailyCustAvg]]*30</f>
        <v>9840</v>
      </c>
      <c r="M1329" s="7">
        <f>(((RestaurantData[[#This Row],[FitScore]]/100)*RestaurantData[[#This Row],[DailyCustAvg]])/3.5)*30</f>
        <v>2811.4285714285711</v>
      </c>
      <c r="N1329">
        <v>40.762470846185998</v>
      </c>
      <c r="O1329">
        <v>-73.989701084689997</v>
      </c>
      <c r="P1329">
        <v>104</v>
      </c>
      <c r="Q1329">
        <v>3</v>
      </c>
      <c r="R1329" s="31">
        <f>(RestaurantData[[#This Row],[MonthySales]]/1500)*0.07</f>
        <v>0.13120000000000001</v>
      </c>
    </row>
    <row r="1330" spans="1:18" hidden="1" x14ac:dyDescent="0.3">
      <c r="A1330">
        <v>50058493</v>
      </c>
      <c r="B1330" s="1" t="s">
        <v>1628</v>
      </c>
      <c r="C1330" t="s">
        <v>14</v>
      </c>
      <c r="D1330" s="2">
        <v>696</v>
      </c>
      <c r="E1330" s="1" t="s">
        <v>1351</v>
      </c>
      <c r="F1330" s="2">
        <v>10019</v>
      </c>
      <c r="G1330" s="3">
        <v>2122473628</v>
      </c>
      <c r="H1330" s="1" t="s">
        <v>202</v>
      </c>
      <c r="I1330" t="s">
        <v>17</v>
      </c>
      <c r="J1330">
        <v>99</v>
      </c>
      <c r="K1330">
        <v>328</v>
      </c>
      <c r="L1330" s="27">
        <f>RestaurantData[[#This Row],[DailyCustAvg]]*30</f>
        <v>9840</v>
      </c>
      <c r="M1330" s="7">
        <f>(((RestaurantData[[#This Row],[FitScore]]/100)*RestaurantData[[#This Row],[DailyCustAvg]])/3.5)*30</f>
        <v>2783.3142857142857</v>
      </c>
      <c r="N1330">
        <v>40.763733649335997</v>
      </c>
      <c r="O1330">
        <v>-73.992462480043002</v>
      </c>
      <c r="P1330">
        <v>104</v>
      </c>
      <c r="Q1330">
        <v>3</v>
      </c>
      <c r="R1330">
        <f>(RestaurantData[[#This Row],[MonthySales]]/1500)*0.07</f>
        <v>0.129888</v>
      </c>
    </row>
    <row r="1331" spans="1:18" x14ac:dyDescent="0.3">
      <c r="A1331">
        <v>41241730</v>
      </c>
      <c r="B1331" s="1" t="s">
        <v>1472</v>
      </c>
      <c r="C1331" t="s">
        <v>14</v>
      </c>
      <c r="D1331" s="2">
        <v>724</v>
      </c>
      <c r="E1331" s="1" t="s">
        <v>1351</v>
      </c>
      <c r="F1331" s="2">
        <v>10019</v>
      </c>
      <c r="G1331" s="3">
        <v>2123999007</v>
      </c>
      <c r="H1331" s="1" t="s">
        <v>66</v>
      </c>
      <c r="I1331" t="s">
        <v>21</v>
      </c>
      <c r="J1331">
        <v>99</v>
      </c>
      <c r="K1331">
        <v>323</v>
      </c>
      <c r="L1331" s="27">
        <f>RestaurantData[[#This Row],[DailyCustAvg]]*30</f>
        <v>9690</v>
      </c>
      <c r="M1331" s="7">
        <f>(((RestaurantData[[#This Row],[FitScore]]/100)*RestaurantData[[#This Row],[DailyCustAvg]])/3.5)*30</f>
        <v>2740.8857142857141</v>
      </c>
      <c r="N1331">
        <v>40.764433527935999</v>
      </c>
      <c r="O1331">
        <v>-73.991953395967997</v>
      </c>
      <c r="P1331">
        <v>104</v>
      </c>
      <c r="Q1331">
        <v>3</v>
      </c>
      <c r="R1331" s="31">
        <f>(RestaurantData[[#This Row],[MonthySales]]/1500)*0.07</f>
        <v>0.12790799999999999</v>
      </c>
    </row>
    <row r="1332" spans="1:18" x14ac:dyDescent="0.3">
      <c r="A1332">
        <v>50065128</v>
      </c>
      <c r="B1332" s="1" t="s">
        <v>1663</v>
      </c>
      <c r="C1332" t="s">
        <v>14</v>
      </c>
      <c r="D1332" s="2">
        <v>521</v>
      </c>
      <c r="E1332" s="1" t="s">
        <v>1388</v>
      </c>
      <c r="F1332" s="2">
        <v>10019</v>
      </c>
      <c r="G1332" s="3">
        <v>2125864546</v>
      </c>
      <c r="H1332" s="1" t="s">
        <v>141</v>
      </c>
      <c r="I1332" t="s">
        <v>21</v>
      </c>
      <c r="J1332">
        <v>99</v>
      </c>
      <c r="K1332">
        <v>323</v>
      </c>
      <c r="L1332" s="27">
        <f>RestaurantData[[#This Row],[DailyCustAvg]]*30</f>
        <v>9690</v>
      </c>
      <c r="M1332" s="7">
        <f>(((RestaurantData[[#This Row],[FitScore]]/100)*RestaurantData[[#This Row],[DailyCustAvg]])/3.5)*30</f>
        <v>2740.8857142857141</v>
      </c>
      <c r="N1332">
        <v>40.764587332277003</v>
      </c>
      <c r="O1332">
        <v>-73.993498444392998</v>
      </c>
      <c r="P1332">
        <v>104</v>
      </c>
      <c r="Q1332">
        <v>3</v>
      </c>
      <c r="R1332" s="31">
        <f>(RestaurantData[[#This Row],[MonthySales]]/1500)*0.07</f>
        <v>0.12790799999999999</v>
      </c>
    </row>
    <row r="1333" spans="1:18" hidden="1" x14ac:dyDescent="0.3">
      <c r="A1333">
        <v>50006206</v>
      </c>
      <c r="B1333" s="1" t="s">
        <v>1549</v>
      </c>
      <c r="C1333" t="s">
        <v>14</v>
      </c>
      <c r="D1333" s="2">
        <v>768</v>
      </c>
      <c r="E1333" s="1" t="s">
        <v>385</v>
      </c>
      <c r="F1333" s="2">
        <v>10019</v>
      </c>
      <c r="G1333" s="3">
        <v>2123333009</v>
      </c>
      <c r="H1333" s="1" t="s">
        <v>100</v>
      </c>
      <c r="I1333" t="s">
        <v>17</v>
      </c>
      <c r="J1333">
        <v>99</v>
      </c>
      <c r="K1333">
        <v>322</v>
      </c>
      <c r="L1333" s="27">
        <f>RestaurantData[[#This Row],[DailyCustAvg]]*30</f>
        <v>9660</v>
      </c>
      <c r="M1333" s="7">
        <f>(((RestaurantData[[#This Row],[FitScore]]/100)*RestaurantData[[#This Row],[DailyCustAvg]])/3.5)*30</f>
        <v>2732.4</v>
      </c>
      <c r="N1333">
        <v>40.764342637391003</v>
      </c>
      <c r="O1333">
        <v>-73.988307350922</v>
      </c>
      <c r="P1333">
        <v>104</v>
      </c>
      <c r="Q1333">
        <v>3</v>
      </c>
      <c r="R1333">
        <f>(RestaurantData[[#This Row],[MonthySales]]/1500)*0.07</f>
        <v>0.12751200000000001</v>
      </c>
    </row>
    <row r="1334" spans="1:18" x14ac:dyDescent="0.3">
      <c r="A1334">
        <v>41716444</v>
      </c>
      <c r="B1334" s="1" t="s">
        <v>1727</v>
      </c>
      <c r="C1334" t="s">
        <v>14</v>
      </c>
      <c r="D1334" s="2">
        <v>366</v>
      </c>
      <c r="E1334" s="1" t="s">
        <v>1446</v>
      </c>
      <c r="F1334" s="2">
        <v>10019</v>
      </c>
      <c r="G1334" s="3">
        <v>2125820052</v>
      </c>
      <c r="H1334" s="1" t="s">
        <v>68</v>
      </c>
      <c r="I1334" t="s">
        <v>21</v>
      </c>
      <c r="J1334">
        <v>100</v>
      </c>
      <c r="K1334">
        <v>320</v>
      </c>
      <c r="L1334" s="27">
        <f>RestaurantData[[#This Row],[DailyCustAvg]]*30</f>
        <v>9600</v>
      </c>
      <c r="M1334" s="7">
        <f>(((RestaurantData[[#This Row],[FitScore]]/100)*RestaurantData[[#This Row],[DailyCustAvg]])/3.5)*30</f>
        <v>2742.8571428571431</v>
      </c>
      <c r="N1334">
        <v>40.764400167464999</v>
      </c>
      <c r="O1334">
        <v>-73.987274892323995</v>
      </c>
      <c r="P1334">
        <v>104</v>
      </c>
      <c r="Q1334">
        <v>3</v>
      </c>
      <c r="R1334" s="31">
        <f>(RestaurantData[[#This Row],[MonthySales]]/1500)*0.07</f>
        <v>0.12800000000000003</v>
      </c>
    </row>
    <row r="1335" spans="1:18" hidden="1" x14ac:dyDescent="0.3">
      <c r="A1335">
        <v>41215525</v>
      </c>
      <c r="B1335" s="1" t="s">
        <v>1651</v>
      </c>
      <c r="C1335" t="s">
        <v>14</v>
      </c>
      <c r="D1335" s="2">
        <v>10</v>
      </c>
      <c r="E1335" s="1" t="s">
        <v>1383</v>
      </c>
      <c r="F1335" s="2">
        <v>10019</v>
      </c>
      <c r="G1335" s="3">
        <v>2128239500</v>
      </c>
      <c r="H1335" s="1" t="s">
        <v>16</v>
      </c>
      <c r="I1335" t="s">
        <v>17</v>
      </c>
      <c r="J1335">
        <v>100</v>
      </c>
      <c r="K1335">
        <v>317</v>
      </c>
      <c r="L1335" s="27">
        <f>RestaurantData[[#This Row],[DailyCustAvg]]*30</f>
        <v>9510</v>
      </c>
      <c r="M1335" s="7">
        <f>(((RestaurantData[[#This Row],[FitScore]]/100)*RestaurantData[[#This Row],[DailyCustAvg]])/3.5)*30</f>
        <v>2717.1428571428569</v>
      </c>
      <c r="N1335">
        <v>40.767808491194998</v>
      </c>
      <c r="O1335">
        <v>-73.982266967296994</v>
      </c>
      <c r="P1335">
        <v>104</v>
      </c>
      <c r="Q1335">
        <v>3</v>
      </c>
      <c r="R1335">
        <f>(RestaurantData[[#This Row],[MonthySales]]/1500)*0.07</f>
        <v>0.1268</v>
      </c>
    </row>
    <row r="1336" spans="1:18" x14ac:dyDescent="0.3">
      <c r="A1336">
        <v>50085396</v>
      </c>
      <c r="B1336" s="1" t="s">
        <v>1695</v>
      </c>
      <c r="C1336" t="s">
        <v>14</v>
      </c>
      <c r="D1336" s="2">
        <v>714</v>
      </c>
      <c r="E1336" s="1" t="s">
        <v>385</v>
      </c>
      <c r="F1336" s="2">
        <v>10019</v>
      </c>
      <c r="G1336" s="3">
        <v>6468239815</v>
      </c>
      <c r="H1336" s="1" t="s">
        <v>20</v>
      </c>
      <c r="I1336" t="s">
        <v>21</v>
      </c>
      <c r="J1336">
        <v>100</v>
      </c>
      <c r="K1336">
        <v>316</v>
      </c>
      <c r="L1336" s="27">
        <f>RestaurantData[[#This Row],[DailyCustAvg]]*30</f>
        <v>9480</v>
      </c>
      <c r="M1336" s="7">
        <f>(((RestaurantData[[#This Row],[FitScore]]/100)*RestaurantData[[#This Row],[DailyCustAvg]])/3.5)*30</f>
        <v>2708.5714285714289</v>
      </c>
      <c r="N1336">
        <v>40.762646496982001</v>
      </c>
      <c r="O1336">
        <v>-73.989549443127004</v>
      </c>
      <c r="P1336">
        <v>104</v>
      </c>
      <c r="Q1336">
        <v>3</v>
      </c>
      <c r="R1336" s="31">
        <f>(RestaurantData[[#This Row],[MonthySales]]/1500)*0.07</f>
        <v>0.12640000000000001</v>
      </c>
    </row>
    <row r="1337" spans="1:18" x14ac:dyDescent="0.3">
      <c r="A1337">
        <v>50014677</v>
      </c>
      <c r="B1337" s="1" t="s">
        <v>1385</v>
      </c>
      <c r="C1337" t="s">
        <v>14</v>
      </c>
      <c r="D1337" s="2">
        <v>370</v>
      </c>
      <c r="E1337" s="1" t="s">
        <v>1380</v>
      </c>
      <c r="F1337" s="2">
        <v>10019</v>
      </c>
      <c r="G1337" s="3">
        <v>6469797225</v>
      </c>
      <c r="H1337" s="1" t="s">
        <v>202</v>
      </c>
      <c r="I1337" t="s">
        <v>21</v>
      </c>
      <c r="J1337">
        <v>99</v>
      </c>
      <c r="K1337">
        <v>315</v>
      </c>
      <c r="L1337" s="27">
        <f>RestaurantData[[#This Row],[DailyCustAvg]]*30</f>
        <v>9450</v>
      </c>
      <c r="M1337" s="7">
        <f>(((RestaurantData[[#This Row],[FitScore]]/100)*RestaurantData[[#This Row],[DailyCustAvg]])/3.5)*30</f>
        <v>2673.0000000000005</v>
      </c>
      <c r="N1337">
        <v>40.763854030178997</v>
      </c>
      <c r="O1337">
        <v>-73.987917564599002</v>
      </c>
      <c r="P1337">
        <v>104</v>
      </c>
      <c r="Q1337">
        <v>3</v>
      </c>
      <c r="R1337" s="31">
        <f>(RestaurantData[[#This Row],[MonthySales]]/1500)*0.07</f>
        <v>0.12474000000000003</v>
      </c>
    </row>
    <row r="1338" spans="1:18" x14ac:dyDescent="0.3">
      <c r="A1338">
        <v>40599617</v>
      </c>
      <c r="B1338" s="1" t="s">
        <v>1598</v>
      </c>
      <c r="C1338" t="s">
        <v>14</v>
      </c>
      <c r="D1338" s="2">
        <v>886</v>
      </c>
      <c r="E1338" s="1" t="s">
        <v>385</v>
      </c>
      <c r="F1338" s="2">
        <v>10019</v>
      </c>
      <c r="G1338" s="3">
        <v>2129699642</v>
      </c>
      <c r="H1338" s="1" t="s">
        <v>16</v>
      </c>
      <c r="I1338" t="s">
        <v>21</v>
      </c>
      <c r="J1338">
        <v>99</v>
      </c>
      <c r="K1338">
        <v>315</v>
      </c>
      <c r="L1338" s="27">
        <f>RestaurantData[[#This Row],[DailyCustAvg]]*30</f>
        <v>9450</v>
      </c>
      <c r="M1338" s="7">
        <f>(((RestaurantData[[#This Row],[FitScore]]/100)*RestaurantData[[#This Row],[DailyCustAvg]])/3.5)*30</f>
        <v>2673.0000000000005</v>
      </c>
      <c r="N1338">
        <v>40.768198699441001</v>
      </c>
      <c r="O1338">
        <v>-73.985490741560994</v>
      </c>
      <c r="P1338">
        <v>104</v>
      </c>
      <c r="Q1338">
        <v>3</v>
      </c>
      <c r="R1338" s="31">
        <f>(RestaurantData[[#This Row],[MonthySales]]/1500)*0.07</f>
        <v>0.12474000000000003</v>
      </c>
    </row>
    <row r="1339" spans="1:18" hidden="1" x14ac:dyDescent="0.3">
      <c r="A1339">
        <v>41576850</v>
      </c>
      <c r="B1339" s="1" t="s">
        <v>1737</v>
      </c>
      <c r="C1339" t="s">
        <v>14</v>
      </c>
      <c r="D1339" s="2">
        <v>813</v>
      </c>
      <c r="E1339" s="1" t="s">
        <v>383</v>
      </c>
      <c r="F1339" s="2">
        <v>10019</v>
      </c>
      <c r="G1339" s="3">
        <v>2127078986</v>
      </c>
      <c r="H1339" s="1" t="s">
        <v>16</v>
      </c>
      <c r="I1339" t="s">
        <v>17</v>
      </c>
      <c r="J1339">
        <v>99</v>
      </c>
      <c r="K1339">
        <v>314</v>
      </c>
      <c r="L1339" s="27">
        <f>RestaurantData[[#This Row],[DailyCustAvg]]*30</f>
        <v>9420</v>
      </c>
      <c r="M1339" s="7">
        <f>(((RestaurantData[[#This Row],[FitScore]]/100)*RestaurantData[[#This Row],[DailyCustAvg]])/3.5)*30</f>
        <v>2664.5142857142855</v>
      </c>
      <c r="N1339">
        <v>40.761562015762003</v>
      </c>
      <c r="O1339">
        <v>-73.986640110927993</v>
      </c>
      <c r="P1339">
        <v>104</v>
      </c>
      <c r="Q1339">
        <v>3</v>
      </c>
      <c r="R1339">
        <f>(RestaurantData[[#This Row],[MonthySales]]/1500)*0.07</f>
        <v>0.124344</v>
      </c>
    </row>
    <row r="1340" spans="1:18" hidden="1" x14ac:dyDescent="0.3">
      <c r="A1340">
        <v>41647682</v>
      </c>
      <c r="B1340" s="1" t="s">
        <v>1615</v>
      </c>
      <c r="C1340" t="s">
        <v>14</v>
      </c>
      <c r="D1340" s="2">
        <v>350</v>
      </c>
      <c r="E1340" s="1" t="s">
        <v>1388</v>
      </c>
      <c r="F1340" s="2">
        <v>10019</v>
      </c>
      <c r="G1340" s="3">
        <v>2126001672</v>
      </c>
      <c r="H1340" s="1" t="s">
        <v>16</v>
      </c>
      <c r="I1340" t="s">
        <v>17</v>
      </c>
      <c r="J1340">
        <v>100</v>
      </c>
      <c r="K1340">
        <v>312</v>
      </c>
      <c r="L1340" s="27">
        <f>RestaurantData[[#This Row],[DailyCustAvg]]*30</f>
        <v>9360</v>
      </c>
      <c r="M1340" s="7">
        <f>(((RestaurantData[[#This Row],[FitScore]]/100)*RestaurantData[[#This Row],[DailyCustAvg]])/3.5)*30</f>
        <v>2674.2857142857142</v>
      </c>
      <c r="N1340">
        <v>40.762728800821002</v>
      </c>
      <c r="O1340">
        <v>-73.989130685394002</v>
      </c>
      <c r="P1340">
        <v>104</v>
      </c>
      <c r="Q1340">
        <v>3</v>
      </c>
      <c r="R1340">
        <f>(RestaurantData[[#This Row],[MonthySales]]/1500)*0.07</f>
        <v>0.12480000000000002</v>
      </c>
    </row>
    <row r="1341" spans="1:18" hidden="1" x14ac:dyDescent="0.3">
      <c r="A1341">
        <v>50089914</v>
      </c>
      <c r="B1341" s="1" t="s">
        <v>1668</v>
      </c>
      <c r="C1341" t="s">
        <v>14</v>
      </c>
      <c r="D1341" s="2">
        <v>826</v>
      </c>
      <c r="E1341" s="1" t="s">
        <v>385</v>
      </c>
      <c r="F1341" s="2">
        <v>10019</v>
      </c>
      <c r="G1341" s="3">
        <v>6469985255</v>
      </c>
      <c r="H1341" s="1" t="s">
        <v>66</v>
      </c>
      <c r="I1341" t="s">
        <v>17</v>
      </c>
      <c r="J1341">
        <v>100</v>
      </c>
      <c r="K1341">
        <v>310</v>
      </c>
      <c r="L1341" s="27">
        <f>RestaurantData[[#This Row],[DailyCustAvg]]*30</f>
        <v>9300</v>
      </c>
      <c r="M1341" s="7">
        <f>(((RestaurantData[[#This Row],[FitScore]]/100)*RestaurantData[[#This Row],[DailyCustAvg]])/3.5)*30</f>
        <v>2657.1428571428569</v>
      </c>
      <c r="N1341">
        <v>40.766206180784003</v>
      </c>
      <c r="O1341">
        <v>-73.986946030656995</v>
      </c>
      <c r="P1341">
        <v>104</v>
      </c>
      <c r="Q1341">
        <v>3</v>
      </c>
      <c r="R1341">
        <f>(RestaurantData[[#This Row],[MonthySales]]/1500)*0.07</f>
        <v>0.12400000000000001</v>
      </c>
    </row>
    <row r="1342" spans="1:18" x14ac:dyDescent="0.3">
      <c r="A1342">
        <v>50000593</v>
      </c>
      <c r="B1342" s="1" t="s">
        <v>1539</v>
      </c>
      <c r="C1342" t="s">
        <v>14</v>
      </c>
      <c r="D1342" s="2">
        <v>742</v>
      </c>
      <c r="E1342" s="1" t="s">
        <v>385</v>
      </c>
      <c r="F1342" s="2">
        <v>10019</v>
      </c>
      <c r="G1342" s="3">
        <v>2129511518</v>
      </c>
      <c r="H1342" s="1" t="s">
        <v>16</v>
      </c>
      <c r="I1342" t="s">
        <v>21</v>
      </c>
      <c r="J1342">
        <v>100</v>
      </c>
      <c r="K1342">
        <v>309</v>
      </c>
      <c r="L1342" s="27">
        <f>RestaurantData[[#This Row],[DailyCustAvg]]*30</f>
        <v>9270</v>
      </c>
      <c r="M1342" s="7">
        <f>(((RestaurantData[[#This Row],[FitScore]]/100)*RestaurantData[[#This Row],[DailyCustAvg]])/3.5)*30</f>
        <v>2648.5714285714289</v>
      </c>
      <c r="N1342">
        <v>40.763568671767999</v>
      </c>
      <c r="O1342">
        <v>-73.988870633966997</v>
      </c>
      <c r="P1342">
        <v>104</v>
      </c>
      <c r="Q1342">
        <v>3</v>
      </c>
      <c r="R1342" s="31">
        <f>(RestaurantData[[#This Row],[MonthySales]]/1500)*0.07</f>
        <v>0.12360000000000003</v>
      </c>
    </row>
    <row r="1343" spans="1:18" x14ac:dyDescent="0.3">
      <c r="A1343">
        <v>50061461</v>
      </c>
      <c r="B1343" s="1" t="s">
        <v>1700</v>
      </c>
      <c r="C1343" t="s">
        <v>14</v>
      </c>
      <c r="D1343" s="2">
        <v>610</v>
      </c>
      <c r="E1343" s="1" t="s">
        <v>1701</v>
      </c>
      <c r="F1343" s="2">
        <v>10019</v>
      </c>
      <c r="G1343" s="3">
        <v>2813630900</v>
      </c>
      <c r="H1343" s="1" t="s">
        <v>521</v>
      </c>
      <c r="I1343" t="s">
        <v>21</v>
      </c>
      <c r="J1343">
        <v>100</v>
      </c>
      <c r="K1343">
        <v>303</v>
      </c>
      <c r="L1343" s="27">
        <f>RestaurantData[[#This Row],[DailyCustAvg]]*30</f>
        <v>9090</v>
      </c>
      <c r="M1343" s="7">
        <f>(((RestaurantData[[#This Row],[FitScore]]/100)*RestaurantData[[#This Row],[DailyCustAvg]])/3.5)*30</f>
        <v>2597.1428571428569</v>
      </c>
      <c r="N1343">
        <v>40.769840730155003</v>
      </c>
      <c r="O1343">
        <v>-73.992414852850999</v>
      </c>
      <c r="P1343">
        <v>104</v>
      </c>
      <c r="Q1343">
        <v>6</v>
      </c>
      <c r="R1343" s="31">
        <f>(RestaurantData[[#This Row],[MonthySales]]/1500)*0.07</f>
        <v>0.1212</v>
      </c>
    </row>
    <row r="1344" spans="1:18" x14ac:dyDescent="0.3">
      <c r="A1344">
        <v>50041989</v>
      </c>
      <c r="B1344" s="1" t="s">
        <v>1608</v>
      </c>
      <c r="C1344" t="s">
        <v>14</v>
      </c>
      <c r="D1344" s="2">
        <v>744</v>
      </c>
      <c r="E1344" s="1" t="s">
        <v>385</v>
      </c>
      <c r="F1344" s="2">
        <v>10019</v>
      </c>
      <c r="G1344" s="3">
        <v>2129561784</v>
      </c>
      <c r="H1344" s="1" t="s">
        <v>68</v>
      </c>
      <c r="I1344" t="s">
        <v>21</v>
      </c>
      <c r="J1344">
        <v>100</v>
      </c>
      <c r="K1344">
        <v>302</v>
      </c>
      <c r="L1344" s="27">
        <f>RestaurantData[[#This Row],[DailyCustAvg]]*30</f>
        <v>9060</v>
      </c>
      <c r="M1344" s="7">
        <f>(((RestaurantData[[#This Row],[FitScore]]/100)*RestaurantData[[#This Row],[DailyCustAvg]])/3.5)*30</f>
        <v>2588.5714285714289</v>
      </c>
      <c r="N1344">
        <v>40.763618073898002</v>
      </c>
      <c r="O1344">
        <v>-73.988834526508995</v>
      </c>
      <c r="P1344">
        <v>104</v>
      </c>
      <c r="Q1344">
        <v>3</v>
      </c>
      <c r="R1344" s="31">
        <f>(RestaurantData[[#This Row],[MonthySales]]/1500)*0.07</f>
        <v>0.12080000000000003</v>
      </c>
    </row>
    <row r="1345" spans="1:18" hidden="1" x14ac:dyDescent="0.3">
      <c r="A1345">
        <v>50014853</v>
      </c>
      <c r="B1345" s="1" t="s">
        <v>1607</v>
      </c>
      <c r="C1345" t="s">
        <v>14</v>
      </c>
      <c r="D1345" s="2">
        <v>877</v>
      </c>
      <c r="E1345" s="1" t="s">
        <v>383</v>
      </c>
      <c r="F1345" s="2">
        <v>10019</v>
      </c>
      <c r="G1345" s="3">
        <v>2125055861</v>
      </c>
      <c r="H1345" s="1" t="s">
        <v>16</v>
      </c>
      <c r="I1345" t="s">
        <v>17</v>
      </c>
      <c r="J1345">
        <v>100</v>
      </c>
      <c r="K1345">
        <v>300</v>
      </c>
      <c r="L1345" s="27">
        <f>RestaurantData[[#This Row],[DailyCustAvg]]*30</f>
        <v>9000</v>
      </c>
      <c r="M1345" s="7">
        <f>(((RestaurantData[[#This Row],[FitScore]]/100)*RestaurantData[[#This Row],[DailyCustAvg]])/3.5)*30</f>
        <v>2571.4285714285711</v>
      </c>
      <c r="N1345">
        <v>40.763782325637997</v>
      </c>
      <c r="O1345">
        <v>-73.985026026900002</v>
      </c>
      <c r="P1345">
        <v>104</v>
      </c>
      <c r="Q1345">
        <v>3</v>
      </c>
      <c r="R1345">
        <f>(RestaurantData[[#This Row],[MonthySales]]/1500)*0.07</f>
        <v>0.12</v>
      </c>
    </row>
    <row r="1346" spans="1:18" hidden="1" x14ac:dyDescent="0.3">
      <c r="A1346">
        <v>40593528</v>
      </c>
      <c r="B1346" s="1" t="s">
        <v>1414</v>
      </c>
      <c r="C1346" t="s">
        <v>14</v>
      </c>
      <c r="D1346" s="2">
        <v>322</v>
      </c>
      <c r="E1346" s="1" t="s">
        <v>1375</v>
      </c>
      <c r="F1346" s="2">
        <v>10019</v>
      </c>
      <c r="G1346" s="3">
        <v>2123077029</v>
      </c>
      <c r="H1346" s="1" t="s">
        <v>29</v>
      </c>
      <c r="I1346" t="s">
        <v>17</v>
      </c>
      <c r="J1346">
        <v>99</v>
      </c>
      <c r="K1346">
        <v>296</v>
      </c>
      <c r="L1346" s="27">
        <f>RestaurantData[[#This Row],[DailyCustAvg]]*30</f>
        <v>8880</v>
      </c>
      <c r="M1346" s="7">
        <f>(((RestaurantData[[#This Row],[FitScore]]/100)*RestaurantData[[#This Row],[DailyCustAvg]])/3.5)*30</f>
        <v>2511.7714285714287</v>
      </c>
      <c r="N1346">
        <v>40.762585834249997</v>
      </c>
      <c r="O1346">
        <v>-73.986845666845994</v>
      </c>
      <c r="P1346">
        <v>104</v>
      </c>
      <c r="Q1346">
        <v>3</v>
      </c>
      <c r="R1346">
        <f>(RestaurantData[[#This Row],[MonthySales]]/1500)*0.07</f>
        <v>0.11721600000000001</v>
      </c>
    </row>
    <row r="1347" spans="1:18" x14ac:dyDescent="0.3">
      <c r="A1347">
        <v>41434036</v>
      </c>
      <c r="B1347" s="1" t="s">
        <v>1439</v>
      </c>
      <c r="C1347" t="s">
        <v>14</v>
      </c>
      <c r="D1347" s="2">
        <v>937</v>
      </c>
      <c r="E1347" s="1" t="s">
        <v>383</v>
      </c>
      <c r="F1347" s="2">
        <v>10019</v>
      </c>
      <c r="G1347" s="3">
        <v>2123077307</v>
      </c>
      <c r="H1347" s="1" t="s">
        <v>29</v>
      </c>
      <c r="I1347" t="s">
        <v>21</v>
      </c>
      <c r="J1347">
        <v>100</v>
      </c>
      <c r="K1347">
        <v>294</v>
      </c>
      <c r="L1347" s="27">
        <f>RestaurantData[[#This Row],[DailyCustAvg]]*30</f>
        <v>8820</v>
      </c>
      <c r="M1347" s="7">
        <f>(((RestaurantData[[#This Row],[FitScore]]/100)*RestaurantData[[#This Row],[DailyCustAvg]])/3.5)*30</f>
        <v>2520</v>
      </c>
      <c r="N1347">
        <v>40.765676019444001</v>
      </c>
      <c r="O1347">
        <v>-73.983642958358004</v>
      </c>
      <c r="P1347">
        <v>104</v>
      </c>
      <c r="Q1347">
        <v>3</v>
      </c>
      <c r="R1347" s="31">
        <f>(RestaurantData[[#This Row],[MonthySales]]/1500)*0.07</f>
        <v>0.11760000000000001</v>
      </c>
    </row>
    <row r="1348" spans="1:18" hidden="1" x14ac:dyDescent="0.3">
      <c r="A1348">
        <v>41643403</v>
      </c>
      <c r="B1348" s="1" t="s">
        <v>1478</v>
      </c>
      <c r="C1348" t="s">
        <v>14</v>
      </c>
      <c r="D1348" s="2">
        <v>309</v>
      </c>
      <c r="E1348" s="1" t="s">
        <v>1375</v>
      </c>
      <c r="F1348" s="2">
        <v>10019</v>
      </c>
      <c r="G1348" s="3">
        <v>6467191043</v>
      </c>
      <c r="H1348" s="1" t="s">
        <v>24</v>
      </c>
      <c r="I1348" t="s">
        <v>17</v>
      </c>
      <c r="J1348">
        <v>99</v>
      </c>
      <c r="K1348">
        <v>294</v>
      </c>
      <c r="L1348" s="27">
        <f>RestaurantData[[#This Row],[DailyCustAvg]]*30</f>
        <v>8820</v>
      </c>
      <c r="M1348" s="7">
        <f>(((RestaurantData[[#This Row],[FitScore]]/100)*RestaurantData[[#This Row],[DailyCustAvg]])/3.5)*30</f>
        <v>2494.7999999999997</v>
      </c>
      <c r="N1348">
        <v>40.762555628614997</v>
      </c>
      <c r="O1348">
        <v>-73.986730157337007</v>
      </c>
      <c r="P1348">
        <v>104</v>
      </c>
      <c r="Q1348">
        <v>3</v>
      </c>
      <c r="R1348">
        <f>(RestaurantData[[#This Row],[MonthySales]]/1500)*0.07</f>
        <v>0.116424</v>
      </c>
    </row>
    <row r="1349" spans="1:18" x14ac:dyDescent="0.3">
      <c r="A1349">
        <v>41670066</v>
      </c>
      <c r="B1349" s="1" t="s">
        <v>1561</v>
      </c>
      <c r="C1349" t="s">
        <v>14</v>
      </c>
      <c r="D1349" s="2">
        <v>524</v>
      </c>
      <c r="E1349" s="1" t="s">
        <v>1477</v>
      </c>
      <c r="F1349" s="2">
        <v>10019</v>
      </c>
      <c r="G1349" s="3">
        <v>2124841333</v>
      </c>
      <c r="H1349" s="1" t="s">
        <v>16</v>
      </c>
      <c r="I1349" t="s">
        <v>21</v>
      </c>
      <c r="J1349">
        <v>99</v>
      </c>
      <c r="K1349">
        <v>294</v>
      </c>
      <c r="L1349" s="27">
        <f>RestaurantData[[#This Row],[DailyCustAvg]]*30</f>
        <v>8820</v>
      </c>
      <c r="M1349" s="7">
        <f>(((RestaurantData[[#This Row],[FitScore]]/100)*RestaurantData[[#This Row],[DailyCustAvg]])/3.5)*30</f>
        <v>2494.7999999999997</v>
      </c>
      <c r="N1349">
        <v>40.770787348848998</v>
      </c>
      <c r="O1349">
        <v>-73.988533664382004</v>
      </c>
      <c r="P1349">
        <v>104</v>
      </c>
      <c r="Q1349">
        <v>6</v>
      </c>
      <c r="R1349" s="31">
        <f>(RestaurantData[[#This Row],[MonthySales]]/1500)*0.07</f>
        <v>0.116424</v>
      </c>
    </row>
    <row r="1350" spans="1:18" x14ac:dyDescent="0.3">
      <c r="A1350">
        <v>41495573</v>
      </c>
      <c r="B1350" s="1" t="s">
        <v>1699</v>
      </c>
      <c r="C1350" t="s">
        <v>14</v>
      </c>
      <c r="D1350" s="2">
        <v>885</v>
      </c>
      <c r="E1350" s="1" t="s">
        <v>385</v>
      </c>
      <c r="F1350" s="2">
        <v>10019</v>
      </c>
      <c r="G1350" s="3">
        <v>2123070170</v>
      </c>
      <c r="H1350" s="1" t="s">
        <v>68</v>
      </c>
      <c r="I1350" t="s">
        <v>21</v>
      </c>
      <c r="J1350">
        <v>100</v>
      </c>
      <c r="K1350">
        <v>289</v>
      </c>
      <c r="L1350" s="27">
        <f>RestaurantData[[#This Row],[DailyCustAvg]]*30</f>
        <v>8670</v>
      </c>
      <c r="M1350" s="7">
        <f>(((RestaurantData[[#This Row],[FitScore]]/100)*RestaurantData[[#This Row],[DailyCustAvg]])/3.5)*30</f>
        <v>2477.1428571428569</v>
      </c>
      <c r="N1350">
        <v>40.768193213575998</v>
      </c>
      <c r="O1350">
        <v>-73.985519624088994</v>
      </c>
      <c r="P1350">
        <v>104</v>
      </c>
      <c r="Q1350">
        <v>3</v>
      </c>
      <c r="R1350" s="31">
        <f>(RestaurantData[[#This Row],[MonthySales]]/1500)*0.07</f>
        <v>0.11559999999999999</v>
      </c>
    </row>
    <row r="1351" spans="1:18" x14ac:dyDescent="0.3">
      <c r="A1351">
        <v>50091394</v>
      </c>
      <c r="B1351" s="1" t="s">
        <v>1586</v>
      </c>
      <c r="C1351" t="s">
        <v>14</v>
      </c>
      <c r="D1351" s="2">
        <v>710</v>
      </c>
      <c r="E1351" s="1" t="s">
        <v>385</v>
      </c>
      <c r="F1351" s="2">
        <v>10019</v>
      </c>
      <c r="G1351" s="3">
        <v>2122460867</v>
      </c>
      <c r="H1351" s="1" t="s">
        <v>29</v>
      </c>
      <c r="I1351" t="s">
        <v>21</v>
      </c>
      <c r="J1351">
        <v>99</v>
      </c>
      <c r="K1351">
        <v>285</v>
      </c>
      <c r="L1351" s="27">
        <f>RestaurantData[[#This Row],[DailyCustAvg]]*30</f>
        <v>8550</v>
      </c>
      <c r="M1351" s="7">
        <f>(((RestaurantData[[#This Row],[FitScore]]/100)*RestaurantData[[#This Row],[DailyCustAvg]])/3.5)*30</f>
        <v>2418.4285714285716</v>
      </c>
      <c r="N1351">
        <v>40.762536713872997</v>
      </c>
      <c r="O1351">
        <v>-73.989628877300007</v>
      </c>
      <c r="P1351">
        <v>104</v>
      </c>
      <c r="Q1351">
        <v>3</v>
      </c>
      <c r="R1351" s="31">
        <f>(RestaurantData[[#This Row],[MonthySales]]/1500)*0.07</f>
        <v>0.11286000000000002</v>
      </c>
    </row>
    <row r="1352" spans="1:18" hidden="1" x14ac:dyDescent="0.3">
      <c r="A1352">
        <v>50000338</v>
      </c>
      <c r="B1352" s="1" t="s">
        <v>1745</v>
      </c>
      <c r="C1352" t="s">
        <v>14</v>
      </c>
      <c r="D1352" s="2">
        <v>449</v>
      </c>
      <c r="E1352" s="1" t="s">
        <v>1380</v>
      </c>
      <c r="F1352" s="2">
        <v>10019</v>
      </c>
      <c r="G1352" s="3">
        <v>6465903751</v>
      </c>
      <c r="H1352" s="1" t="s">
        <v>276</v>
      </c>
      <c r="I1352" t="s">
        <v>17</v>
      </c>
      <c r="J1352">
        <v>100</v>
      </c>
      <c r="K1352">
        <v>284</v>
      </c>
      <c r="L1352" s="27">
        <f>RestaurantData[[#This Row],[DailyCustAvg]]*30</f>
        <v>8520</v>
      </c>
      <c r="M1352" s="7">
        <f>(((RestaurantData[[#This Row],[FitScore]]/100)*RestaurantData[[#This Row],[DailyCustAvg]])/3.5)*30</f>
        <v>2434.2857142857142</v>
      </c>
      <c r="N1352">
        <v>40.764705095563002</v>
      </c>
      <c r="O1352">
        <v>-73.989888456632997</v>
      </c>
      <c r="P1352">
        <v>104</v>
      </c>
      <c r="Q1352">
        <v>3</v>
      </c>
      <c r="R1352">
        <f>(RestaurantData[[#This Row],[MonthySales]]/1500)*0.07</f>
        <v>0.11360000000000001</v>
      </c>
    </row>
    <row r="1353" spans="1:18" x14ac:dyDescent="0.3">
      <c r="A1353">
        <v>41656934</v>
      </c>
      <c r="B1353" s="1" t="s">
        <v>1476</v>
      </c>
      <c r="C1353" t="s">
        <v>14</v>
      </c>
      <c r="D1353" s="2">
        <v>524</v>
      </c>
      <c r="E1353" s="1" t="s">
        <v>1477</v>
      </c>
      <c r="F1353" s="2">
        <v>10019</v>
      </c>
      <c r="G1353" s="3">
        <v>2125821629</v>
      </c>
      <c r="H1353" s="1" t="s">
        <v>16</v>
      </c>
      <c r="I1353" t="s">
        <v>21</v>
      </c>
      <c r="J1353">
        <v>99</v>
      </c>
      <c r="K1353">
        <v>282</v>
      </c>
      <c r="L1353" s="27">
        <f>RestaurantData[[#This Row],[DailyCustAvg]]*30</f>
        <v>8460</v>
      </c>
      <c r="M1353" s="7">
        <f>(((RestaurantData[[#This Row],[FitScore]]/100)*RestaurantData[[#This Row],[DailyCustAvg]])/3.5)*30</f>
        <v>2392.9714285714285</v>
      </c>
      <c r="N1353">
        <v>40.770787348848998</v>
      </c>
      <c r="O1353">
        <v>-73.988533664382004</v>
      </c>
      <c r="P1353">
        <v>104</v>
      </c>
      <c r="Q1353">
        <v>6</v>
      </c>
      <c r="R1353" s="31">
        <f>(RestaurantData[[#This Row],[MonthySales]]/1500)*0.07</f>
        <v>0.11167200000000001</v>
      </c>
    </row>
    <row r="1354" spans="1:18" x14ac:dyDescent="0.3">
      <c r="A1354">
        <v>50076767</v>
      </c>
      <c r="B1354" s="1" t="s">
        <v>1424</v>
      </c>
      <c r="C1354" t="s">
        <v>14</v>
      </c>
      <c r="D1354" s="2">
        <v>1000</v>
      </c>
      <c r="E1354" s="1" t="s">
        <v>383</v>
      </c>
      <c r="F1354" s="2">
        <v>10019</v>
      </c>
      <c r="G1354" s="3">
        <v>8475279730</v>
      </c>
      <c r="H1354" s="1" t="s">
        <v>186</v>
      </c>
      <c r="I1354" t="s">
        <v>21</v>
      </c>
      <c r="J1354">
        <v>99</v>
      </c>
      <c r="K1354">
        <v>278</v>
      </c>
      <c r="L1354" s="27">
        <f>RestaurantData[[#This Row],[DailyCustAvg]]*30</f>
        <v>8340</v>
      </c>
      <c r="M1354" s="7">
        <f>(((RestaurantData[[#This Row],[FitScore]]/100)*RestaurantData[[#This Row],[DailyCustAvg]])/3.5)*30</f>
        <v>2359.0285714285715</v>
      </c>
      <c r="N1354">
        <v>40.766812226924003</v>
      </c>
      <c r="O1354">
        <v>-73.982808747226002</v>
      </c>
      <c r="P1354">
        <v>104</v>
      </c>
      <c r="Q1354">
        <v>3</v>
      </c>
      <c r="R1354" s="31">
        <f>(RestaurantData[[#This Row],[MonthySales]]/1500)*0.07</f>
        <v>0.11008800000000001</v>
      </c>
    </row>
    <row r="1355" spans="1:18" x14ac:dyDescent="0.3">
      <c r="A1355">
        <v>50093562</v>
      </c>
      <c r="B1355" s="1" t="s">
        <v>1738</v>
      </c>
      <c r="C1355" t="s">
        <v>14</v>
      </c>
      <c r="D1355" s="2">
        <v>858</v>
      </c>
      <c r="E1355" s="1" t="s">
        <v>1351</v>
      </c>
      <c r="F1355" s="2">
        <v>10019</v>
      </c>
      <c r="G1355" s="3">
        <v>2124895007</v>
      </c>
      <c r="H1355" s="1" t="s">
        <v>114</v>
      </c>
      <c r="I1355" t="s">
        <v>21</v>
      </c>
      <c r="J1355">
        <v>100</v>
      </c>
      <c r="K1355">
        <v>277</v>
      </c>
      <c r="L1355" s="27">
        <f>RestaurantData[[#This Row],[DailyCustAvg]]*30</f>
        <v>8310</v>
      </c>
      <c r="M1355" s="7">
        <f>(((RestaurantData[[#This Row],[FitScore]]/100)*RestaurantData[[#This Row],[DailyCustAvg]])/3.5)*30</f>
        <v>2374.2857142857142</v>
      </c>
      <c r="N1355">
        <v>40.768687641758</v>
      </c>
      <c r="O1355">
        <v>-73.988851724263995</v>
      </c>
      <c r="P1355">
        <v>104</v>
      </c>
      <c r="Q1355">
        <v>3</v>
      </c>
      <c r="R1355" s="31">
        <f>(RestaurantData[[#This Row],[MonthySales]]/1500)*0.07</f>
        <v>0.1108</v>
      </c>
    </row>
    <row r="1356" spans="1:18" hidden="1" x14ac:dyDescent="0.3">
      <c r="A1356">
        <v>50003474</v>
      </c>
      <c r="B1356" s="1" t="s">
        <v>1727</v>
      </c>
      <c r="C1356" t="s">
        <v>14</v>
      </c>
      <c r="D1356" s="2">
        <v>464</v>
      </c>
      <c r="E1356" s="1" t="s">
        <v>1380</v>
      </c>
      <c r="F1356" s="2">
        <v>10019</v>
      </c>
      <c r="G1356" s="3">
        <v>6465969056</v>
      </c>
      <c r="H1356" s="1" t="s">
        <v>68</v>
      </c>
      <c r="I1356" t="s">
        <v>17</v>
      </c>
      <c r="J1356">
        <v>99</v>
      </c>
      <c r="K1356">
        <v>274</v>
      </c>
      <c r="L1356" s="27">
        <f>RestaurantData[[#This Row],[DailyCustAvg]]*30</f>
        <v>8220</v>
      </c>
      <c r="M1356" s="7">
        <f>(((RestaurantData[[#This Row],[FitScore]]/100)*RestaurantData[[#This Row],[DailyCustAvg]])/3.5)*30</f>
        <v>2325.0857142857139</v>
      </c>
      <c r="N1356">
        <v>40.764825893972997</v>
      </c>
      <c r="O1356">
        <v>-73.990224166622994</v>
      </c>
      <c r="P1356">
        <v>104</v>
      </c>
      <c r="Q1356">
        <v>3</v>
      </c>
      <c r="R1356">
        <f>(RestaurantData[[#This Row],[MonthySales]]/1500)*0.07</f>
        <v>0.10850399999999999</v>
      </c>
    </row>
    <row r="1357" spans="1:18" hidden="1" x14ac:dyDescent="0.3">
      <c r="A1357">
        <v>50033075</v>
      </c>
      <c r="B1357" s="1" t="s">
        <v>1724</v>
      </c>
      <c r="C1357" t="s">
        <v>14</v>
      </c>
      <c r="D1357" s="2">
        <v>362</v>
      </c>
      <c r="E1357" s="1" t="s">
        <v>1725</v>
      </c>
      <c r="F1357" s="2">
        <v>10019</v>
      </c>
      <c r="G1357" s="3">
        <v>2127570108</v>
      </c>
      <c r="H1357" s="1" t="s">
        <v>68</v>
      </c>
      <c r="I1357" t="s">
        <v>17</v>
      </c>
      <c r="J1357">
        <v>99</v>
      </c>
      <c r="K1357">
        <v>271</v>
      </c>
      <c r="L1357" s="27">
        <f>RestaurantData[[#This Row],[DailyCustAvg]]*30</f>
        <v>8130</v>
      </c>
      <c r="M1357" s="7">
        <f>(((RestaurantData[[#This Row],[FitScore]]/100)*RestaurantData[[#This Row],[DailyCustAvg]])/3.5)*30</f>
        <v>2299.6285714285714</v>
      </c>
      <c r="N1357">
        <v>40.764863934255999</v>
      </c>
      <c r="O1357">
        <v>-73.986426456925997</v>
      </c>
      <c r="P1357">
        <v>104</v>
      </c>
      <c r="Q1357">
        <v>3</v>
      </c>
      <c r="R1357">
        <f>(RestaurantData[[#This Row],[MonthySales]]/1500)*0.07</f>
        <v>0.10731599999999999</v>
      </c>
    </row>
    <row r="1358" spans="1:18" hidden="1" x14ac:dyDescent="0.3">
      <c r="A1358">
        <v>40856837</v>
      </c>
      <c r="B1358" s="1" t="s">
        <v>1431</v>
      </c>
      <c r="C1358" t="s">
        <v>14</v>
      </c>
      <c r="D1358" s="2">
        <v>885</v>
      </c>
      <c r="E1358" s="1" t="s">
        <v>385</v>
      </c>
      <c r="F1358" s="2">
        <v>10019</v>
      </c>
      <c r="G1358" s="3">
        <v>2124896889</v>
      </c>
      <c r="H1358" s="1" t="s">
        <v>114</v>
      </c>
      <c r="I1358" t="s">
        <v>17</v>
      </c>
      <c r="J1358">
        <v>99</v>
      </c>
      <c r="K1358">
        <v>270</v>
      </c>
      <c r="L1358" s="27">
        <f>RestaurantData[[#This Row],[DailyCustAvg]]*30</f>
        <v>8100</v>
      </c>
      <c r="M1358" s="7">
        <f>(((RestaurantData[[#This Row],[FitScore]]/100)*RestaurantData[[#This Row],[DailyCustAvg]])/3.5)*30</f>
        <v>2291.1428571428573</v>
      </c>
      <c r="N1358">
        <v>40.768193213575998</v>
      </c>
      <c r="O1358">
        <v>-73.985519624088994</v>
      </c>
      <c r="P1358">
        <v>104</v>
      </c>
      <c r="Q1358">
        <v>3</v>
      </c>
      <c r="R1358">
        <f>(RestaurantData[[#This Row],[MonthySales]]/1500)*0.07</f>
        <v>0.10692000000000002</v>
      </c>
    </row>
    <row r="1359" spans="1:18" x14ac:dyDescent="0.3">
      <c r="A1359">
        <v>41677480</v>
      </c>
      <c r="B1359" s="1" t="s">
        <v>1513</v>
      </c>
      <c r="C1359" t="s">
        <v>14</v>
      </c>
      <c r="D1359" s="2">
        <v>688</v>
      </c>
      <c r="E1359" s="1" t="s">
        <v>1351</v>
      </c>
      <c r="F1359" s="2">
        <v>10019</v>
      </c>
      <c r="G1359" s="3">
        <v>2129560185</v>
      </c>
      <c r="H1359" s="1" t="s">
        <v>29</v>
      </c>
      <c r="I1359" t="s">
        <v>21</v>
      </c>
      <c r="J1359">
        <v>99</v>
      </c>
      <c r="K1359">
        <v>269</v>
      </c>
      <c r="L1359" s="27">
        <f>RestaurantData[[#This Row],[DailyCustAvg]]*30</f>
        <v>8070</v>
      </c>
      <c r="M1359" s="7">
        <f>(((RestaurantData[[#This Row],[FitScore]]/100)*RestaurantData[[#This Row],[DailyCustAvg]])/3.5)*30</f>
        <v>2282.6571428571428</v>
      </c>
      <c r="N1359">
        <v>40.763557993078003</v>
      </c>
      <c r="O1359">
        <v>-73.992588846982002</v>
      </c>
      <c r="P1359">
        <v>104</v>
      </c>
      <c r="Q1359">
        <v>3</v>
      </c>
      <c r="R1359" s="31">
        <f>(RestaurantData[[#This Row],[MonthySales]]/1500)*0.07</f>
        <v>0.10652400000000001</v>
      </c>
    </row>
    <row r="1360" spans="1:18" hidden="1" x14ac:dyDescent="0.3">
      <c r="A1360">
        <v>50016825</v>
      </c>
      <c r="B1360" s="1" t="s">
        <v>1719</v>
      </c>
      <c r="C1360" t="s">
        <v>14</v>
      </c>
      <c r="D1360" s="2">
        <v>736</v>
      </c>
      <c r="E1360" s="1" t="s">
        <v>1351</v>
      </c>
      <c r="F1360" s="2">
        <v>10019</v>
      </c>
      <c r="G1360" s="3">
        <v>2122650010</v>
      </c>
      <c r="H1360" s="1" t="s">
        <v>114</v>
      </c>
      <c r="I1360" t="s">
        <v>17</v>
      </c>
      <c r="J1360">
        <v>99</v>
      </c>
      <c r="K1360">
        <v>266</v>
      </c>
      <c r="L1360" s="27">
        <f>RestaurantData[[#This Row],[DailyCustAvg]]*30</f>
        <v>7980</v>
      </c>
      <c r="M1360" s="7">
        <f>(((RestaurantData[[#This Row],[FitScore]]/100)*RestaurantData[[#This Row],[DailyCustAvg]])/3.5)*30</f>
        <v>2257.1999999999998</v>
      </c>
      <c r="N1360">
        <v>40.764828752382002</v>
      </c>
      <c r="O1360">
        <v>-73.991664549399005</v>
      </c>
      <c r="P1360">
        <v>104</v>
      </c>
      <c r="Q1360">
        <v>3</v>
      </c>
      <c r="R1360">
        <f>(RestaurantData[[#This Row],[MonthySales]]/1500)*0.07</f>
        <v>0.105336</v>
      </c>
    </row>
    <row r="1361" spans="1:18" hidden="1" x14ac:dyDescent="0.3">
      <c r="A1361">
        <v>50008104</v>
      </c>
      <c r="B1361" s="1" t="s">
        <v>1557</v>
      </c>
      <c r="C1361" t="s">
        <v>14</v>
      </c>
      <c r="D1361" s="2">
        <v>761</v>
      </c>
      <c r="E1361" s="1" t="s">
        <v>385</v>
      </c>
      <c r="F1361" s="2">
        <v>10019</v>
      </c>
      <c r="G1361" s="3">
        <v>2129751000</v>
      </c>
      <c r="H1361" s="1" t="s">
        <v>16</v>
      </c>
      <c r="I1361" t="s">
        <v>17</v>
      </c>
      <c r="J1361">
        <v>100</v>
      </c>
      <c r="K1361">
        <v>263</v>
      </c>
      <c r="L1361" s="27">
        <f>RestaurantData[[#This Row],[DailyCustAvg]]*30</f>
        <v>7890</v>
      </c>
      <c r="M1361" s="7">
        <f>(((RestaurantData[[#This Row],[FitScore]]/100)*RestaurantData[[#This Row],[DailyCustAvg]])/3.5)*30</f>
        <v>2254.2857142857142</v>
      </c>
      <c r="N1361">
        <v>40.764246580406002</v>
      </c>
      <c r="O1361">
        <v>-73.988401226584003</v>
      </c>
      <c r="P1361">
        <v>104</v>
      </c>
      <c r="Q1361">
        <v>3</v>
      </c>
      <c r="R1361">
        <f>(RestaurantData[[#This Row],[MonthySales]]/1500)*0.07</f>
        <v>0.10520000000000002</v>
      </c>
    </row>
    <row r="1362" spans="1:18" x14ac:dyDescent="0.3">
      <c r="A1362">
        <v>40389243</v>
      </c>
      <c r="B1362" s="1" t="s">
        <v>1466</v>
      </c>
      <c r="C1362" t="s">
        <v>14</v>
      </c>
      <c r="D1362" s="2">
        <v>903</v>
      </c>
      <c r="E1362" s="1" t="s">
        <v>1467</v>
      </c>
      <c r="F1362" s="2">
        <v>10019</v>
      </c>
      <c r="G1362" s="3">
        <v>2122651890</v>
      </c>
      <c r="H1362" s="1" t="s">
        <v>24</v>
      </c>
      <c r="I1362" t="s">
        <v>21</v>
      </c>
      <c r="J1362">
        <v>99</v>
      </c>
      <c r="K1362">
        <v>262</v>
      </c>
      <c r="L1362" s="27">
        <f>RestaurantData[[#This Row],[DailyCustAvg]]*30</f>
        <v>7860</v>
      </c>
      <c r="M1362" s="7">
        <f>(((RestaurantData[[#This Row],[FitScore]]/100)*RestaurantData[[#This Row],[DailyCustAvg]])/3.5)*30</f>
        <v>2223.2571428571428</v>
      </c>
      <c r="N1362">
        <v>40.764550782859999</v>
      </c>
      <c r="O1362">
        <v>-73.984462698477998</v>
      </c>
      <c r="P1362">
        <v>104</v>
      </c>
      <c r="Q1362">
        <v>3</v>
      </c>
      <c r="R1362" s="31">
        <f>(RestaurantData[[#This Row],[MonthySales]]/1500)*0.07</f>
        <v>0.103752</v>
      </c>
    </row>
    <row r="1363" spans="1:18" x14ac:dyDescent="0.3">
      <c r="A1363">
        <v>41689402</v>
      </c>
      <c r="B1363" s="1" t="s">
        <v>1571</v>
      </c>
      <c r="C1363" t="s">
        <v>14</v>
      </c>
      <c r="D1363" s="2">
        <v>752</v>
      </c>
      <c r="E1363" s="1" t="s">
        <v>1351</v>
      </c>
      <c r="F1363" s="2">
        <v>10019</v>
      </c>
      <c r="G1363" s="3">
        <v>2127657800</v>
      </c>
      <c r="H1363" s="1" t="s">
        <v>20</v>
      </c>
      <c r="I1363" t="s">
        <v>21</v>
      </c>
      <c r="J1363">
        <v>100</v>
      </c>
      <c r="K1363">
        <v>262</v>
      </c>
      <c r="L1363" s="27">
        <f>RestaurantData[[#This Row],[DailyCustAvg]]*30</f>
        <v>7860</v>
      </c>
      <c r="M1363" s="7">
        <f>(((RestaurantData[[#This Row],[FitScore]]/100)*RestaurantData[[#This Row],[DailyCustAvg]])/3.5)*30</f>
        <v>2245.7142857142858</v>
      </c>
      <c r="N1363">
        <v>40.765454523091002</v>
      </c>
      <c r="O1363">
        <v>-73.991209608638002</v>
      </c>
      <c r="P1363">
        <v>104</v>
      </c>
      <c r="Q1363">
        <v>3</v>
      </c>
      <c r="R1363" s="31">
        <f>(RestaurantData[[#This Row],[MonthySales]]/1500)*0.07</f>
        <v>0.1048</v>
      </c>
    </row>
    <row r="1364" spans="1:18" x14ac:dyDescent="0.3">
      <c r="A1364">
        <v>41620087</v>
      </c>
      <c r="B1364" s="1" t="s">
        <v>1515</v>
      </c>
      <c r="C1364" t="s">
        <v>14</v>
      </c>
      <c r="D1364" s="2">
        <v>709</v>
      </c>
      <c r="E1364" s="1" t="s">
        <v>385</v>
      </c>
      <c r="F1364" s="2">
        <v>10019</v>
      </c>
      <c r="G1364" s="3">
        <v>2122450709</v>
      </c>
      <c r="H1364" s="1" t="s">
        <v>127</v>
      </c>
      <c r="I1364" t="s">
        <v>21</v>
      </c>
      <c r="J1364">
        <v>99</v>
      </c>
      <c r="K1364">
        <v>260</v>
      </c>
      <c r="L1364" s="27">
        <f>RestaurantData[[#This Row],[DailyCustAvg]]*30</f>
        <v>7800</v>
      </c>
      <c r="M1364" s="7">
        <f>(((RestaurantData[[#This Row],[FitScore]]/100)*RestaurantData[[#This Row],[DailyCustAvg]])/3.5)*30</f>
        <v>2206.2857142857138</v>
      </c>
      <c r="N1364">
        <v>40.762520248582</v>
      </c>
      <c r="O1364">
        <v>-73.989664978448005</v>
      </c>
      <c r="P1364">
        <v>104</v>
      </c>
      <c r="Q1364">
        <v>3</v>
      </c>
      <c r="R1364" s="31">
        <f>(RestaurantData[[#This Row],[MonthySales]]/1500)*0.07</f>
        <v>0.10295999999999998</v>
      </c>
    </row>
    <row r="1365" spans="1:18" x14ac:dyDescent="0.3">
      <c r="A1365">
        <v>50100207</v>
      </c>
      <c r="B1365" s="1" t="s">
        <v>1453</v>
      </c>
      <c r="C1365" t="s">
        <v>14</v>
      </c>
      <c r="D1365" s="2">
        <v>796</v>
      </c>
      <c r="E1365" s="1" t="s">
        <v>385</v>
      </c>
      <c r="F1365" s="2">
        <v>10019</v>
      </c>
      <c r="G1365" s="3">
        <v>2125828866</v>
      </c>
      <c r="H1365" s="1" t="s">
        <v>242</v>
      </c>
      <c r="I1365" t="s">
        <v>21</v>
      </c>
      <c r="J1365">
        <v>99</v>
      </c>
      <c r="K1365">
        <v>258</v>
      </c>
      <c r="L1365" s="27">
        <f>RestaurantData[[#This Row],[DailyCustAvg]]*30</f>
        <v>7740</v>
      </c>
      <c r="M1365" s="7">
        <f>(((RestaurantData[[#This Row],[FitScore]]/100)*RestaurantData[[#This Row],[DailyCustAvg]])/3.5)*30</f>
        <v>2189.3142857142857</v>
      </c>
      <c r="N1365">
        <v>40.765204425081002</v>
      </c>
      <c r="O1365">
        <v>-73.987675448447007</v>
      </c>
      <c r="P1365">
        <v>104</v>
      </c>
      <c r="Q1365">
        <v>3</v>
      </c>
      <c r="R1365" s="31">
        <f>(RestaurantData[[#This Row],[MonthySales]]/1500)*0.07</f>
        <v>0.10216800000000001</v>
      </c>
    </row>
    <row r="1366" spans="1:18" x14ac:dyDescent="0.3">
      <c r="A1366">
        <v>50100028</v>
      </c>
      <c r="B1366" s="1" t="s">
        <v>1648</v>
      </c>
      <c r="C1366" t="s">
        <v>14</v>
      </c>
      <c r="D1366" s="2">
        <v>301</v>
      </c>
      <c r="E1366" s="1" t="s">
        <v>1400</v>
      </c>
      <c r="F1366" s="2">
        <v>10019</v>
      </c>
      <c r="G1366" s="3">
        <v>2127848863</v>
      </c>
      <c r="H1366" s="1" t="s">
        <v>202</v>
      </c>
      <c r="I1366" t="s">
        <v>21</v>
      </c>
      <c r="J1366">
        <v>99</v>
      </c>
      <c r="K1366">
        <v>256</v>
      </c>
      <c r="L1366" s="27">
        <f>RestaurantData[[#This Row],[DailyCustAvg]]*30</f>
        <v>7680</v>
      </c>
      <c r="M1366" s="7">
        <f>(((RestaurantData[[#This Row],[FitScore]]/100)*RestaurantData[[#This Row],[DailyCustAvg]])/3.5)*30</f>
        <v>2172.3428571428572</v>
      </c>
      <c r="N1366">
        <v>40.766894641592003</v>
      </c>
      <c r="O1366">
        <v>-73.983296088751004</v>
      </c>
      <c r="P1366">
        <v>104</v>
      </c>
      <c r="Q1366">
        <v>3</v>
      </c>
      <c r="R1366" s="31">
        <f>(RestaurantData[[#This Row],[MonthySales]]/1500)*0.07</f>
        <v>0.10137600000000001</v>
      </c>
    </row>
    <row r="1367" spans="1:18" x14ac:dyDescent="0.3">
      <c r="A1367">
        <v>40546098</v>
      </c>
      <c r="B1367" s="1" t="s">
        <v>1455</v>
      </c>
      <c r="C1367" t="s">
        <v>14</v>
      </c>
      <c r="D1367" s="2">
        <v>316</v>
      </c>
      <c r="E1367" s="1" t="s">
        <v>1388</v>
      </c>
      <c r="F1367" s="2">
        <v>10019</v>
      </c>
      <c r="G1367" s="3">
        <v>2122450505</v>
      </c>
      <c r="H1367" s="1" t="s">
        <v>462</v>
      </c>
      <c r="I1367" t="s">
        <v>21</v>
      </c>
      <c r="J1367">
        <v>99</v>
      </c>
      <c r="K1367">
        <v>251</v>
      </c>
      <c r="L1367" s="27">
        <f>RestaurantData[[#This Row],[DailyCustAvg]]*30</f>
        <v>7530</v>
      </c>
      <c r="M1367" s="7">
        <f>(((RestaurantData[[#This Row],[FitScore]]/100)*RestaurantData[[#This Row],[DailyCustAvg]])/3.5)*30</f>
        <v>2129.9142857142861</v>
      </c>
      <c r="N1367">
        <v>40.762034209368998</v>
      </c>
      <c r="O1367">
        <v>-73.987484716284001</v>
      </c>
      <c r="P1367">
        <v>104</v>
      </c>
      <c r="Q1367">
        <v>3</v>
      </c>
      <c r="R1367" s="31">
        <f>(RestaurantData[[#This Row],[MonthySales]]/1500)*0.07</f>
        <v>9.9396000000000026E-2</v>
      </c>
    </row>
    <row r="1368" spans="1:18" x14ac:dyDescent="0.3">
      <c r="A1368">
        <v>50084079</v>
      </c>
      <c r="B1368" s="1" t="s">
        <v>1619</v>
      </c>
      <c r="C1368" t="s">
        <v>14</v>
      </c>
      <c r="D1368" s="2">
        <v>10</v>
      </c>
      <c r="E1368" s="1" t="s">
        <v>1383</v>
      </c>
      <c r="F1368" s="2">
        <v>10019</v>
      </c>
      <c r="G1368" s="3">
        <v>6469188752</v>
      </c>
      <c r="H1368" s="1" t="s">
        <v>68</v>
      </c>
      <c r="I1368" t="s">
        <v>21</v>
      </c>
      <c r="J1368">
        <v>100</v>
      </c>
      <c r="K1368">
        <v>248</v>
      </c>
      <c r="L1368" s="27">
        <f>RestaurantData[[#This Row],[DailyCustAvg]]*30</f>
        <v>7440</v>
      </c>
      <c r="M1368" s="7">
        <f>(((RestaurantData[[#This Row],[FitScore]]/100)*RestaurantData[[#This Row],[DailyCustAvg]])/3.5)*30</f>
        <v>2125.7142857142858</v>
      </c>
      <c r="N1368">
        <v>40.767808491194998</v>
      </c>
      <c r="O1368">
        <v>-73.982266967296994</v>
      </c>
      <c r="P1368">
        <v>104</v>
      </c>
      <c r="Q1368">
        <v>3</v>
      </c>
      <c r="R1368" s="31">
        <f>(RestaurantData[[#This Row],[MonthySales]]/1500)*0.07</f>
        <v>9.9200000000000024E-2</v>
      </c>
    </row>
    <row r="1369" spans="1:18" hidden="1" x14ac:dyDescent="0.3">
      <c r="A1369">
        <v>41634004</v>
      </c>
      <c r="B1369" s="1" t="s">
        <v>1622</v>
      </c>
      <c r="C1369" t="s">
        <v>14</v>
      </c>
      <c r="D1369" s="2">
        <v>879</v>
      </c>
      <c r="E1369" s="1" t="s">
        <v>385</v>
      </c>
      <c r="F1369" s="2">
        <v>10019</v>
      </c>
      <c r="G1369" s="3">
        <v>2122461593</v>
      </c>
      <c r="H1369" s="1" t="s">
        <v>16</v>
      </c>
      <c r="I1369" t="s">
        <v>17</v>
      </c>
      <c r="J1369">
        <v>99</v>
      </c>
      <c r="K1369">
        <v>248</v>
      </c>
      <c r="L1369" s="27">
        <f>RestaurantData[[#This Row],[DailyCustAvg]]*30</f>
        <v>7440</v>
      </c>
      <c r="M1369" s="7">
        <f>(((RestaurantData[[#This Row],[FitScore]]/100)*RestaurantData[[#This Row],[DailyCustAvg]])/3.5)*30</f>
        <v>2104.457142857143</v>
      </c>
      <c r="N1369">
        <v>40.768017565485998</v>
      </c>
      <c r="O1369">
        <v>-73.985649628060997</v>
      </c>
      <c r="P1369">
        <v>104</v>
      </c>
      <c r="Q1369">
        <v>3</v>
      </c>
      <c r="R1369">
        <f>(RestaurantData[[#This Row],[MonthySales]]/1500)*0.07</f>
        <v>9.8208000000000018E-2</v>
      </c>
    </row>
    <row r="1370" spans="1:18" x14ac:dyDescent="0.3">
      <c r="A1370">
        <v>50043434</v>
      </c>
      <c r="B1370" s="1" t="s">
        <v>1661</v>
      </c>
      <c r="C1370" t="s">
        <v>14</v>
      </c>
      <c r="D1370" s="2">
        <v>859</v>
      </c>
      <c r="E1370" s="1" t="s">
        <v>385</v>
      </c>
      <c r="F1370" s="2">
        <v>10019</v>
      </c>
      <c r="G1370" s="3">
        <v>9174057905</v>
      </c>
      <c r="H1370" s="1" t="s">
        <v>16</v>
      </c>
      <c r="I1370" t="s">
        <v>21</v>
      </c>
      <c r="J1370">
        <v>100</v>
      </c>
      <c r="K1370">
        <v>246</v>
      </c>
      <c r="L1370" s="27">
        <f>RestaurantData[[#This Row],[DailyCustAvg]]*30</f>
        <v>7380</v>
      </c>
      <c r="M1370" s="7">
        <f>(((RestaurantData[[#This Row],[FitScore]]/100)*RestaurantData[[#This Row],[DailyCustAvg]])/3.5)*30</f>
        <v>2108.5714285714289</v>
      </c>
      <c r="N1370">
        <v>40.767100897913998</v>
      </c>
      <c r="O1370">
        <v>-73.986314085955001</v>
      </c>
      <c r="P1370">
        <v>104</v>
      </c>
      <c r="Q1370">
        <v>3</v>
      </c>
      <c r="R1370" s="31">
        <f>(RestaurantData[[#This Row],[MonthySales]]/1500)*0.07</f>
        <v>9.8400000000000029E-2</v>
      </c>
    </row>
    <row r="1371" spans="1:18" hidden="1" x14ac:dyDescent="0.3">
      <c r="A1371">
        <v>41671103</v>
      </c>
      <c r="B1371" s="1" t="s">
        <v>1368</v>
      </c>
      <c r="C1371" t="s">
        <v>14</v>
      </c>
      <c r="D1371" s="2">
        <v>800</v>
      </c>
      <c r="E1371" s="1" t="s">
        <v>385</v>
      </c>
      <c r="F1371" s="2">
        <v>10019</v>
      </c>
      <c r="G1371" s="3">
        <v>2127572390</v>
      </c>
      <c r="H1371" s="1" t="s">
        <v>183</v>
      </c>
      <c r="I1371" t="s">
        <v>17</v>
      </c>
      <c r="J1371">
        <v>99</v>
      </c>
      <c r="K1371">
        <v>243</v>
      </c>
      <c r="L1371" s="27">
        <f>RestaurantData[[#This Row],[DailyCustAvg]]*30</f>
        <v>7290</v>
      </c>
      <c r="M1371" s="7">
        <f>(((RestaurantData[[#This Row],[FitScore]]/100)*RestaurantData[[#This Row],[DailyCustAvg]])/3.5)*30</f>
        <v>2062.0285714285715</v>
      </c>
      <c r="N1371">
        <v>40.76544868973</v>
      </c>
      <c r="O1371">
        <v>-73.987502122270001</v>
      </c>
      <c r="P1371">
        <v>104</v>
      </c>
      <c r="Q1371">
        <v>3</v>
      </c>
      <c r="R1371">
        <f>(RestaurantData[[#This Row],[MonthySales]]/1500)*0.07</f>
        <v>9.6228000000000008E-2</v>
      </c>
    </row>
    <row r="1372" spans="1:18" hidden="1" x14ac:dyDescent="0.3">
      <c r="A1372">
        <v>40734589</v>
      </c>
      <c r="B1372" s="1" t="s">
        <v>1712</v>
      </c>
      <c r="C1372" t="s">
        <v>14</v>
      </c>
      <c r="D1372" s="2">
        <v>889</v>
      </c>
      <c r="E1372" s="1" t="s">
        <v>1351</v>
      </c>
      <c r="F1372" s="2">
        <v>10019</v>
      </c>
      <c r="G1372" s="3">
        <v>2125814300</v>
      </c>
      <c r="H1372" s="1" t="s">
        <v>156</v>
      </c>
      <c r="I1372" t="s">
        <v>17</v>
      </c>
      <c r="J1372">
        <v>99</v>
      </c>
      <c r="K1372">
        <v>243</v>
      </c>
      <c r="L1372" s="27">
        <f>RestaurantData[[#This Row],[DailyCustAvg]]*30</f>
        <v>7290</v>
      </c>
      <c r="M1372" s="7">
        <f>(((RestaurantData[[#This Row],[FitScore]]/100)*RestaurantData[[#This Row],[DailyCustAvg]])/3.5)*30</f>
        <v>2062.0285714285715</v>
      </c>
      <c r="N1372">
        <v>40.769689407233002</v>
      </c>
      <c r="O1372">
        <v>-73.988147557670004</v>
      </c>
      <c r="P1372">
        <v>104</v>
      </c>
      <c r="Q1372">
        <v>6</v>
      </c>
      <c r="R1372">
        <f>(RestaurantData[[#This Row],[MonthySales]]/1500)*0.07</f>
        <v>9.6228000000000008E-2</v>
      </c>
    </row>
    <row r="1373" spans="1:18" x14ac:dyDescent="0.3">
      <c r="A1373">
        <v>50084280</v>
      </c>
      <c r="B1373" s="1" t="s">
        <v>1387</v>
      </c>
      <c r="C1373" t="s">
        <v>14</v>
      </c>
      <c r="D1373" s="2">
        <v>462</v>
      </c>
      <c r="E1373" s="1" t="s">
        <v>1388</v>
      </c>
      <c r="F1373" s="2">
        <v>10019</v>
      </c>
      <c r="G1373" s="3">
        <v>9176901224</v>
      </c>
      <c r="H1373" s="1" t="s">
        <v>16</v>
      </c>
      <c r="I1373" t="s">
        <v>21</v>
      </c>
      <c r="J1373">
        <v>100</v>
      </c>
      <c r="K1373">
        <v>241</v>
      </c>
      <c r="L1373" s="27">
        <f>RestaurantData[[#This Row],[DailyCustAvg]]*30</f>
        <v>7230</v>
      </c>
      <c r="M1373" s="7">
        <f>(((RestaurantData[[#This Row],[FitScore]]/100)*RestaurantData[[#This Row],[DailyCustAvg]])/3.5)*30</f>
        <v>2065.7142857142858</v>
      </c>
      <c r="N1373">
        <v>40.763555142080001</v>
      </c>
      <c r="O1373">
        <v>-73.991094343048999</v>
      </c>
      <c r="P1373">
        <v>104</v>
      </c>
      <c r="Q1373">
        <v>3</v>
      </c>
      <c r="R1373" s="31">
        <f>(RestaurantData[[#This Row],[MonthySales]]/1500)*0.07</f>
        <v>9.6400000000000013E-2</v>
      </c>
    </row>
    <row r="1374" spans="1:18" x14ac:dyDescent="0.3">
      <c r="A1374">
        <v>50061071</v>
      </c>
      <c r="B1374" s="1" t="s">
        <v>1540</v>
      </c>
      <c r="C1374" t="s">
        <v>14</v>
      </c>
      <c r="D1374" s="2">
        <v>805</v>
      </c>
      <c r="E1374" s="1" t="s">
        <v>383</v>
      </c>
      <c r="F1374" s="2">
        <v>10019</v>
      </c>
      <c r="G1374" s="3">
        <v>6468526941</v>
      </c>
      <c r="H1374" s="1" t="s">
        <v>56</v>
      </c>
      <c r="I1374" t="s">
        <v>21</v>
      </c>
      <c r="J1374">
        <v>99</v>
      </c>
      <c r="K1374">
        <v>241</v>
      </c>
      <c r="L1374" s="27">
        <f>RestaurantData[[#This Row],[DailyCustAvg]]*30</f>
        <v>7230</v>
      </c>
      <c r="M1374" s="7">
        <f>(((RestaurantData[[#This Row],[FitScore]]/100)*RestaurantData[[#This Row],[DailyCustAvg]])/3.5)*30</f>
        <v>2045.0571428571427</v>
      </c>
      <c r="N1374">
        <v>40.761402833181997</v>
      </c>
      <c r="O1374">
        <v>-73.986755656469995</v>
      </c>
      <c r="P1374">
        <v>104</v>
      </c>
      <c r="Q1374">
        <v>3</v>
      </c>
      <c r="R1374" s="31">
        <f>(RestaurantData[[#This Row],[MonthySales]]/1500)*0.07</f>
        <v>9.5436000000000007E-2</v>
      </c>
    </row>
    <row r="1375" spans="1:18" hidden="1" x14ac:dyDescent="0.3">
      <c r="A1375">
        <v>50036672</v>
      </c>
      <c r="B1375" s="1" t="s">
        <v>1399</v>
      </c>
      <c r="C1375" t="s">
        <v>14</v>
      </c>
      <c r="D1375" s="2">
        <v>313</v>
      </c>
      <c r="E1375" s="1" t="s">
        <v>1400</v>
      </c>
      <c r="F1375" s="2">
        <v>10019</v>
      </c>
      <c r="G1375" s="3">
        <v>2126852273</v>
      </c>
      <c r="H1375" s="1" t="s">
        <v>16</v>
      </c>
      <c r="I1375" t="s">
        <v>17</v>
      </c>
      <c r="J1375">
        <v>100</v>
      </c>
      <c r="K1375">
        <v>237</v>
      </c>
      <c r="L1375" s="27">
        <f>RestaurantData[[#This Row],[DailyCustAvg]]*30</f>
        <v>7110</v>
      </c>
      <c r="M1375" s="7">
        <f>(((RestaurantData[[#This Row],[FitScore]]/100)*RestaurantData[[#This Row],[DailyCustAvg]])/3.5)*30</f>
        <v>2031.4285714285713</v>
      </c>
      <c r="N1375">
        <v>40.766998977813998</v>
      </c>
      <c r="O1375">
        <v>-73.983541549354996</v>
      </c>
      <c r="P1375">
        <v>104</v>
      </c>
      <c r="Q1375">
        <v>3</v>
      </c>
      <c r="R1375">
        <f>(RestaurantData[[#This Row],[MonthySales]]/1500)*0.07</f>
        <v>9.4800000000000009E-2</v>
      </c>
    </row>
    <row r="1376" spans="1:18" hidden="1" x14ac:dyDescent="0.3">
      <c r="A1376">
        <v>41343666</v>
      </c>
      <c r="B1376" s="1" t="s">
        <v>1576</v>
      </c>
      <c r="C1376" t="s">
        <v>14</v>
      </c>
      <c r="D1376" s="2">
        <v>515</v>
      </c>
      <c r="E1376" s="1" t="s">
        <v>1446</v>
      </c>
      <c r="F1376" s="2">
        <v>10019</v>
      </c>
      <c r="G1376" s="3">
        <v>2125862429</v>
      </c>
      <c r="H1376" s="1" t="s">
        <v>58</v>
      </c>
      <c r="I1376" t="s">
        <v>17</v>
      </c>
      <c r="J1376">
        <v>99</v>
      </c>
      <c r="K1376">
        <v>236</v>
      </c>
      <c r="L1376" s="27">
        <f>RestaurantData[[#This Row],[DailyCustAvg]]*30</f>
        <v>7080</v>
      </c>
      <c r="M1376" s="7">
        <f>(((RestaurantData[[#This Row],[FitScore]]/100)*RestaurantData[[#This Row],[DailyCustAvg]])/3.5)*30</f>
        <v>2002.6285714285714</v>
      </c>
      <c r="N1376">
        <v>40.766431718184002</v>
      </c>
      <c r="O1376">
        <v>-73.992054235584007</v>
      </c>
      <c r="P1376">
        <v>104</v>
      </c>
      <c r="Q1376">
        <v>3</v>
      </c>
      <c r="R1376">
        <f>(RestaurantData[[#This Row],[MonthySales]]/1500)*0.07</f>
        <v>9.3455999999999997E-2</v>
      </c>
    </row>
    <row r="1377" spans="1:18" hidden="1" x14ac:dyDescent="0.3">
      <c r="A1377">
        <v>50035651</v>
      </c>
      <c r="B1377" s="1" t="s">
        <v>664</v>
      </c>
      <c r="C1377" t="s">
        <v>14</v>
      </c>
      <c r="D1377" s="2">
        <v>705</v>
      </c>
      <c r="E1377" s="1" t="s">
        <v>385</v>
      </c>
      <c r="F1377" s="2">
        <v>10019</v>
      </c>
      <c r="G1377" s="3">
        <v>6469187681</v>
      </c>
      <c r="H1377" s="1" t="s">
        <v>29</v>
      </c>
      <c r="I1377" t="s">
        <v>17</v>
      </c>
      <c r="J1377">
        <v>100</v>
      </c>
      <c r="K1377">
        <v>235</v>
      </c>
      <c r="L1377" s="27">
        <f>RestaurantData[[#This Row],[DailyCustAvg]]*30</f>
        <v>7050</v>
      </c>
      <c r="M1377" s="7">
        <f>(((RestaurantData[[#This Row],[FitScore]]/100)*RestaurantData[[#This Row],[DailyCustAvg]])/3.5)*30</f>
        <v>2014.2857142857142</v>
      </c>
      <c r="N1377">
        <v>40.762424188212997</v>
      </c>
      <c r="O1377">
        <v>-73.989733580600998</v>
      </c>
      <c r="P1377">
        <v>104</v>
      </c>
      <c r="Q1377">
        <v>3</v>
      </c>
      <c r="R1377">
        <f>(RestaurantData[[#This Row],[MonthySales]]/1500)*0.07</f>
        <v>9.4E-2</v>
      </c>
    </row>
    <row r="1378" spans="1:18" x14ac:dyDescent="0.3">
      <c r="A1378">
        <v>50079810</v>
      </c>
      <c r="B1378" s="1" t="s">
        <v>1374</v>
      </c>
      <c r="C1378" t="s">
        <v>14</v>
      </c>
      <c r="D1378" s="2">
        <v>457</v>
      </c>
      <c r="E1378" s="1" t="s">
        <v>1375</v>
      </c>
      <c r="F1378" s="2">
        <v>10019</v>
      </c>
      <c r="G1378" s="3">
        <v>9173883895</v>
      </c>
      <c r="H1378" s="1" t="s">
        <v>20</v>
      </c>
      <c r="I1378" t="s">
        <v>21</v>
      </c>
      <c r="J1378">
        <v>99</v>
      </c>
      <c r="K1378">
        <v>232</v>
      </c>
      <c r="L1378" s="27">
        <f>RestaurantData[[#This Row],[DailyCustAvg]]*30</f>
        <v>6960</v>
      </c>
      <c r="M1378" s="7">
        <f>(((RestaurantData[[#This Row],[FitScore]]/100)*RestaurantData[[#This Row],[DailyCustAvg]])/3.5)*30</f>
        <v>1968.6857142857143</v>
      </c>
      <c r="N1378">
        <v>40.764145217482998</v>
      </c>
      <c r="O1378">
        <v>-73.990502232739999</v>
      </c>
      <c r="P1378">
        <v>104</v>
      </c>
      <c r="Q1378">
        <v>3</v>
      </c>
      <c r="R1378" s="31">
        <f>(RestaurantData[[#This Row],[MonthySales]]/1500)*0.07</f>
        <v>9.1872000000000009E-2</v>
      </c>
    </row>
    <row r="1379" spans="1:18" x14ac:dyDescent="0.3">
      <c r="A1379">
        <v>41614537</v>
      </c>
      <c r="B1379" s="1" t="s">
        <v>1501</v>
      </c>
      <c r="C1379" t="s">
        <v>14</v>
      </c>
      <c r="D1379" s="2">
        <v>793</v>
      </c>
      <c r="E1379" s="1" t="s">
        <v>385</v>
      </c>
      <c r="F1379" s="2">
        <v>10019</v>
      </c>
      <c r="G1379" s="3">
        <v>2127130481</v>
      </c>
      <c r="H1379" s="1" t="s">
        <v>16</v>
      </c>
      <c r="I1379" t="s">
        <v>21</v>
      </c>
      <c r="J1379">
        <v>99</v>
      </c>
      <c r="K1379">
        <v>227</v>
      </c>
      <c r="L1379" s="27">
        <f>RestaurantData[[#This Row],[DailyCustAvg]]*30</f>
        <v>6810</v>
      </c>
      <c r="M1379" s="7">
        <f>(((RestaurantData[[#This Row],[FitScore]]/100)*RestaurantData[[#This Row],[DailyCustAvg]])/3.5)*30</f>
        <v>1926.257142857143</v>
      </c>
      <c r="N1379">
        <v>40.765157770782999</v>
      </c>
      <c r="O1379">
        <v>-73.987736827128003</v>
      </c>
      <c r="P1379">
        <v>104</v>
      </c>
      <c r="Q1379">
        <v>3</v>
      </c>
      <c r="R1379" s="31">
        <f>(RestaurantData[[#This Row],[MonthySales]]/1500)*0.07</f>
        <v>8.9892000000000014E-2</v>
      </c>
    </row>
    <row r="1380" spans="1:18" x14ac:dyDescent="0.3">
      <c r="A1380">
        <v>50009823</v>
      </c>
      <c r="B1380" s="1" t="s">
        <v>1634</v>
      </c>
      <c r="C1380" t="s">
        <v>14</v>
      </c>
      <c r="D1380" s="2">
        <v>404</v>
      </c>
      <c r="E1380" s="1" t="s">
        <v>1388</v>
      </c>
      <c r="F1380" s="2">
        <v>10019</v>
      </c>
      <c r="G1380" s="3">
        <v>2123337500</v>
      </c>
      <c r="H1380" s="1" t="s">
        <v>20</v>
      </c>
      <c r="I1380" t="s">
        <v>21</v>
      </c>
      <c r="J1380">
        <v>99</v>
      </c>
      <c r="K1380">
        <v>227</v>
      </c>
      <c r="L1380" s="27">
        <f>RestaurantData[[#This Row],[DailyCustAvg]]*30</f>
        <v>6810</v>
      </c>
      <c r="M1380" s="7">
        <f>(((RestaurantData[[#This Row],[FitScore]]/100)*RestaurantData[[#This Row],[DailyCustAvg]])/3.5)*30</f>
        <v>1926.257142857143</v>
      </c>
      <c r="N1380">
        <v>40.763055499464002</v>
      </c>
      <c r="O1380">
        <v>-73.989924806898003</v>
      </c>
      <c r="P1380">
        <v>104</v>
      </c>
      <c r="Q1380">
        <v>3</v>
      </c>
      <c r="R1380" s="31">
        <f>(RestaurantData[[#This Row],[MonthySales]]/1500)*0.07</f>
        <v>8.9892000000000014E-2</v>
      </c>
    </row>
    <row r="1381" spans="1:18" hidden="1" x14ac:dyDescent="0.3">
      <c r="A1381">
        <v>40382877</v>
      </c>
      <c r="B1381" s="1" t="s">
        <v>1630</v>
      </c>
      <c r="C1381" t="s">
        <v>14</v>
      </c>
      <c r="D1381" s="2">
        <v>877</v>
      </c>
      <c r="E1381" s="1" t="s">
        <v>1351</v>
      </c>
      <c r="F1381" s="2">
        <v>10019</v>
      </c>
      <c r="G1381" s="3">
        <v>2122457210</v>
      </c>
      <c r="H1381" s="1" t="s">
        <v>242</v>
      </c>
      <c r="I1381" t="s">
        <v>17</v>
      </c>
      <c r="J1381">
        <v>100</v>
      </c>
      <c r="K1381">
        <v>225</v>
      </c>
      <c r="L1381" s="27">
        <f>RestaurantData[[#This Row],[DailyCustAvg]]*30</f>
        <v>6750</v>
      </c>
      <c r="M1381" s="7">
        <f>(((RestaurantData[[#This Row],[FitScore]]/100)*RestaurantData[[#This Row],[DailyCustAvg]])/3.5)*30</f>
        <v>1928.5714285714287</v>
      </c>
      <c r="N1381">
        <v>40.769373783907</v>
      </c>
      <c r="O1381">
        <v>-73.988378668796003</v>
      </c>
      <c r="P1381">
        <v>104</v>
      </c>
      <c r="Q1381">
        <v>6</v>
      </c>
      <c r="R1381">
        <f>(RestaurantData[[#This Row],[MonthySales]]/1500)*0.07</f>
        <v>9.0000000000000011E-2</v>
      </c>
    </row>
    <row r="1382" spans="1:18" hidden="1" x14ac:dyDescent="0.3">
      <c r="A1382">
        <v>41279614</v>
      </c>
      <c r="B1382" s="1" t="s">
        <v>1418</v>
      </c>
      <c r="C1382" t="s">
        <v>14</v>
      </c>
      <c r="D1382" s="2">
        <v>6</v>
      </c>
      <c r="E1382" s="1" t="s">
        <v>1419</v>
      </c>
      <c r="F1382" s="2">
        <v>10019</v>
      </c>
      <c r="G1382" s="3">
        <v>2123970404</v>
      </c>
      <c r="H1382" s="1" t="s">
        <v>68</v>
      </c>
      <c r="I1382" t="s">
        <v>17</v>
      </c>
      <c r="J1382">
        <v>100</v>
      </c>
      <c r="K1382">
        <v>222</v>
      </c>
      <c r="L1382" s="27">
        <f>RestaurantData[[#This Row],[DailyCustAvg]]*30</f>
        <v>6660</v>
      </c>
      <c r="M1382" s="7">
        <f>(((RestaurantData[[#This Row],[FitScore]]/100)*RestaurantData[[#This Row],[DailyCustAvg]])/3.5)*30</f>
        <v>1902.8571428571429</v>
      </c>
      <c r="N1382">
        <v>40.767580803283003</v>
      </c>
      <c r="O1382">
        <v>-73.983108189087005</v>
      </c>
      <c r="P1382">
        <v>104</v>
      </c>
      <c r="Q1382">
        <v>3</v>
      </c>
      <c r="R1382">
        <f>(RestaurantData[[#This Row],[MonthySales]]/1500)*0.07</f>
        <v>8.8800000000000018E-2</v>
      </c>
    </row>
    <row r="1383" spans="1:18" x14ac:dyDescent="0.3">
      <c r="A1383">
        <v>50010830</v>
      </c>
      <c r="B1383" s="1" t="s">
        <v>1556</v>
      </c>
      <c r="C1383" t="s">
        <v>14</v>
      </c>
      <c r="D1383" s="2">
        <v>712</v>
      </c>
      <c r="E1383" s="1" t="s">
        <v>385</v>
      </c>
      <c r="F1383" s="2">
        <v>10019</v>
      </c>
      <c r="G1383" s="3">
        <v>2125826262</v>
      </c>
      <c r="H1383" s="1" t="s">
        <v>39</v>
      </c>
      <c r="I1383" t="s">
        <v>21</v>
      </c>
      <c r="J1383">
        <v>99</v>
      </c>
      <c r="K1383">
        <v>220</v>
      </c>
      <c r="L1383" s="27">
        <f>RestaurantData[[#This Row],[DailyCustAvg]]*30</f>
        <v>6600</v>
      </c>
      <c r="M1383" s="7">
        <f>(((RestaurantData[[#This Row],[FitScore]]/100)*RestaurantData[[#This Row],[DailyCustAvg]])/3.5)*30</f>
        <v>1866.8571428571431</v>
      </c>
      <c r="N1383">
        <v>40.762591605433997</v>
      </c>
      <c r="O1383">
        <v>-73.989589160246993</v>
      </c>
      <c r="P1383">
        <v>104</v>
      </c>
      <c r="Q1383">
        <v>3</v>
      </c>
      <c r="R1383" s="31">
        <f>(RestaurantData[[#This Row],[MonthySales]]/1500)*0.07</f>
        <v>8.7120000000000017E-2</v>
      </c>
    </row>
    <row r="1384" spans="1:18" x14ac:dyDescent="0.3">
      <c r="A1384">
        <v>50045771</v>
      </c>
      <c r="B1384" s="1" t="s">
        <v>1382</v>
      </c>
      <c r="C1384" t="s">
        <v>14</v>
      </c>
      <c r="D1384" s="2">
        <v>10</v>
      </c>
      <c r="E1384" s="1" t="s">
        <v>1383</v>
      </c>
      <c r="F1384" s="2">
        <v>10019</v>
      </c>
      <c r="G1384" s="3">
        <v>2128239770</v>
      </c>
      <c r="H1384" s="1" t="s">
        <v>16</v>
      </c>
      <c r="I1384" t="s">
        <v>21</v>
      </c>
      <c r="J1384">
        <v>100</v>
      </c>
      <c r="K1384">
        <v>218</v>
      </c>
      <c r="L1384" s="27">
        <f>RestaurantData[[#This Row],[DailyCustAvg]]*30</f>
        <v>6540</v>
      </c>
      <c r="M1384" s="7">
        <f>(((RestaurantData[[#This Row],[FitScore]]/100)*RestaurantData[[#This Row],[DailyCustAvg]])/3.5)*30</f>
        <v>1868.5714285714284</v>
      </c>
      <c r="N1384">
        <v>40.767808491194998</v>
      </c>
      <c r="O1384">
        <v>-73.982266967296994</v>
      </c>
      <c r="P1384">
        <v>104</v>
      </c>
      <c r="Q1384">
        <v>3</v>
      </c>
      <c r="R1384" s="31">
        <f>(RestaurantData[[#This Row],[MonthySales]]/1500)*0.07</f>
        <v>8.72E-2</v>
      </c>
    </row>
    <row r="1385" spans="1:18" hidden="1" x14ac:dyDescent="0.3">
      <c r="A1385">
        <v>41529703</v>
      </c>
      <c r="B1385" s="1" t="s">
        <v>1632</v>
      </c>
      <c r="C1385" t="s">
        <v>14</v>
      </c>
      <c r="D1385" s="2">
        <v>696</v>
      </c>
      <c r="E1385" s="1" t="s">
        <v>1351</v>
      </c>
      <c r="F1385" s="2">
        <v>10019</v>
      </c>
      <c r="G1385" s="3">
        <v>2122472055</v>
      </c>
      <c r="H1385" s="1" t="s">
        <v>16</v>
      </c>
      <c r="I1385" t="s">
        <v>17</v>
      </c>
      <c r="J1385">
        <v>99</v>
      </c>
      <c r="K1385">
        <v>217</v>
      </c>
      <c r="L1385" s="27">
        <f>RestaurantData[[#This Row],[DailyCustAvg]]*30</f>
        <v>6510</v>
      </c>
      <c r="M1385" s="7">
        <f>(((RestaurantData[[#This Row],[FitScore]]/100)*RestaurantData[[#This Row],[DailyCustAvg]])/3.5)*30</f>
        <v>1841.3999999999999</v>
      </c>
      <c r="N1385">
        <v>40.763733649335997</v>
      </c>
      <c r="O1385">
        <v>-73.992462480043002</v>
      </c>
      <c r="P1385">
        <v>104</v>
      </c>
      <c r="Q1385">
        <v>3</v>
      </c>
      <c r="R1385">
        <f>(RestaurantData[[#This Row],[MonthySales]]/1500)*0.07</f>
        <v>8.5931999999999994E-2</v>
      </c>
    </row>
    <row r="1386" spans="1:18" hidden="1" x14ac:dyDescent="0.3">
      <c r="A1386">
        <v>41292678</v>
      </c>
      <c r="B1386" s="1" t="s">
        <v>1421</v>
      </c>
      <c r="C1386" t="s">
        <v>14</v>
      </c>
      <c r="D1386" s="2">
        <v>828</v>
      </c>
      <c r="E1386" s="1" t="s">
        <v>385</v>
      </c>
      <c r="F1386" s="2">
        <v>10019</v>
      </c>
      <c r="G1386" s="3">
        <v>2122658828</v>
      </c>
      <c r="H1386" s="1" t="s">
        <v>24</v>
      </c>
      <c r="I1386" t="s">
        <v>17</v>
      </c>
      <c r="J1386">
        <v>100</v>
      </c>
      <c r="K1386">
        <v>211</v>
      </c>
      <c r="L1386" s="27">
        <f>RestaurantData[[#This Row],[DailyCustAvg]]*30</f>
        <v>6330</v>
      </c>
      <c r="M1386" s="7">
        <f>(((RestaurantData[[#This Row],[FitScore]]/100)*RestaurantData[[#This Row],[DailyCustAvg]])/3.5)*30</f>
        <v>1808.5714285714284</v>
      </c>
      <c r="N1386">
        <v>40.766250093194998</v>
      </c>
      <c r="O1386">
        <v>-73.986913531474002</v>
      </c>
      <c r="P1386">
        <v>104</v>
      </c>
      <c r="Q1386">
        <v>3</v>
      </c>
      <c r="R1386">
        <f>(RestaurantData[[#This Row],[MonthySales]]/1500)*0.07</f>
        <v>8.4400000000000003E-2</v>
      </c>
    </row>
    <row r="1387" spans="1:18" hidden="1" x14ac:dyDescent="0.3">
      <c r="A1387">
        <v>50091027</v>
      </c>
      <c r="B1387" s="1" t="s">
        <v>1642</v>
      </c>
      <c r="C1387" t="s">
        <v>14</v>
      </c>
      <c r="D1387" s="2">
        <v>330</v>
      </c>
      <c r="E1387" s="1" t="s">
        <v>1643</v>
      </c>
      <c r="F1387" s="2">
        <v>10019</v>
      </c>
      <c r="G1387" s="3">
        <v>2123970412</v>
      </c>
      <c r="H1387" s="1" t="s">
        <v>163</v>
      </c>
      <c r="I1387" t="s">
        <v>17</v>
      </c>
      <c r="J1387">
        <v>99</v>
      </c>
      <c r="K1387">
        <v>206</v>
      </c>
      <c r="L1387" s="27">
        <f>RestaurantData[[#This Row],[DailyCustAvg]]*30</f>
        <v>6180</v>
      </c>
      <c r="M1387" s="7">
        <f>(((RestaurantData[[#This Row],[FitScore]]/100)*RestaurantData[[#This Row],[DailyCustAvg]])/3.5)*30</f>
        <v>1748.0571428571427</v>
      </c>
      <c r="N1387">
        <v>40.767816896055002</v>
      </c>
      <c r="O1387">
        <v>-73.983407771059007</v>
      </c>
      <c r="P1387">
        <v>104</v>
      </c>
      <c r="Q1387">
        <v>3</v>
      </c>
      <c r="R1387">
        <f>(RestaurantData[[#This Row],[MonthySales]]/1500)*0.07</f>
        <v>8.157600000000001E-2</v>
      </c>
    </row>
    <row r="1388" spans="1:18" x14ac:dyDescent="0.3">
      <c r="A1388">
        <v>41472922</v>
      </c>
      <c r="B1388" s="1" t="s">
        <v>1660</v>
      </c>
      <c r="C1388" t="s">
        <v>14</v>
      </c>
      <c r="D1388" s="2">
        <v>744</v>
      </c>
      <c r="E1388" s="1" t="s">
        <v>385</v>
      </c>
      <c r="F1388" s="2">
        <v>10019</v>
      </c>
      <c r="G1388" s="3">
        <v>2122654444</v>
      </c>
      <c r="H1388" s="1" t="s">
        <v>462</v>
      </c>
      <c r="I1388" t="s">
        <v>21</v>
      </c>
      <c r="J1388">
        <v>99</v>
      </c>
      <c r="K1388">
        <v>206</v>
      </c>
      <c r="L1388" s="27">
        <f>RestaurantData[[#This Row],[DailyCustAvg]]*30</f>
        <v>6180</v>
      </c>
      <c r="M1388" s="7">
        <f>(((RestaurantData[[#This Row],[FitScore]]/100)*RestaurantData[[#This Row],[DailyCustAvg]])/3.5)*30</f>
        <v>1748.0571428571427</v>
      </c>
      <c r="N1388">
        <v>40.763618073898002</v>
      </c>
      <c r="O1388">
        <v>-73.988834526508995</v>
      </c>
      <c r="P1388">
        <v>104</v>
      </c>
      <c r="Q1388">
        <v>3</v>
      </c>
      <c r="R1388" s="31">
        <f>(RestaurantData[[#This Row],[MonthySales]]/1500)*0.07</f>
        <v>8.157600000000001E-2</v>
      </c>
    </row>
    <row r="1389" spans="1:18" x14ac:dyDescent="0.3">
      <c r="A1389">
        <v>41087943</v>
      </c>
      <c r="B1389" s="1" t="s">
        <v>1638</v>
      </c>
      <c r="C1389" t="s">
        <v>14</v>
      </c>
      <c r="D1389" s="2">
        <v>692</v>
      </c>
      <c r="E1389" s="1" t="s">
        <v>1351</v>
      </c>
      <c r="F1389" s="2">
        <v>10019</v>
      </c>
      <c r="G1389" s="3">
        <v>2125825660</v>
      </c>
      <c r="H1389" s="1" t="s">
        <v>16</v>
      </c>
      <c r="I1389" t="s">
        <v>21</v>
      </c>
      <c r="J1389">
        <v>99</v>
      </c>
      <c r="K1389">
        <v>199</v>
      </c>
      <c r="L1389" s="27">
        <f>RestaurantData[[#This Row],[DailyCustAvg]]*30</f>
        <v>5970</v>
      </c>
      <c r="M1389" s="7">
        <f>(((RestaurantData[[#This Row],[FitScore]]/100)*RestaurantData[[#This Row],[DailyCustAvg]])/3.5)*30</f>
        <v>1688.6571428571426</v>
      </c>
      <c r="N1389">
        <v>40.763645821342003</v>
      </c>
      <c r="O1389">
        <v>-73.992527468556005</v>
      </c>
      <c r="P1389">
        <v>104</v>
      </c>
      <c r="Q1389">
        <v>3</v>
      </c>
      <c r="R1389" s="31">
        <f>(RestaurantData[[#This Row],[MonthySales]]/1500)*0.07</f>
        <v>7.8803999999999999E-2</v>
      </c>
    </row>
    <row r="1390" spans="1:18" hidden="1" x14ac:dyDescent="0.3">
      <c r="A1390">
        <v>50075069</v>
      </c>
      <c r="B1390" s="1" t="s">
        <v>1713</v>
      </c>
      <c r="C1390" t="s">
        <v>14</v>
      </c>
      <c r="D1390" s="2">
        <v>720</v>
      </c>
      <c r="E1390" s="1" t="s">
        <v>1351</v>
      </c>
      <c r="F1390" s="2">
        <v>10019</v>
      </c>
      <c r="G1390" s="3">
        <v>2124700931</v>
      </c>
      <c r="H1390" s="1" t="s">
        <v>141</v>
      </c>
      <c r="I1390" t="s">
        <v>17</v>
      </c>
      <c r="J1390">
        <v>100</v>
      </c>
      <c r="K1390">
        <v>192</v>
      </c>
      <c r="L1390" s="27">
        <f>RestaurantData[[#This Row],[DailyCustAvg]]*30</f>
        <v>5760</v>
      </c>
      <c r="M1390" s="7">
        <f>(((RestaurantData[[#This Row],[FitScore]]/100)*RestaurantData[[#This Row],[DailyCustAvg]])/3.5)*30</f>
        <v>1645.7142857142856</v>
      </c>
      <c r="N1390">
        <v>40.764359423018</v>
      </c>
      <c r="O1390">
        <v>-73.992003944359993</v>
      </c>
      <c r="P1390">
        <v>104</v>
      </c>
      <c r="Q1390">
        <v>3</v>
      </c>
      <c r="R1390">
        <f>(RestaurantData[[#This Row],[MonthySales]]/1500)*0.07</f>
        <v>7.6799999999999993E-2</v>
      </c>
    </row>
    <row r="1391" spans="1:18" hidden="1" x14ac:dyDescent="0.3">
      <c r="A1391">
        <v>40404017</v>
      </c>
      <c r="B1391" s="1" t="s">
        <v>1463</v>
      </c>
      <c r="C1391" t="s">
        <v>14</v>
      </c>
      <c r="D1391" s="2">
        <v>825</v>
      </c>
      <c r="E1391" s="1" t="s">
        <v>383</v>
      </c>
      <c r="F1391" s="2">
        <v>10019</v>
      </c>
      <c r="G1391" s="3">
        <v>2124744863</v>
      </c>
      <c r="H1391" s="1" t="s">
        <v>16</v>
      </c>
      <c r="I1391" t="s">
        <v>17</v>
      </c>
      <c r="J1391">
        <v>100</v>
      </c>
      <c r="K1391">
        <v>185</v>
      </c>
      <c r="L1391" s="27">
        <f>RestaurantData[[#This Row],[DailyCustAvg]]*30</f>
        <v>5550</v>
      </c>
      <c r="M1391" s="7">
        <f>(((RestaurantData[[#This Row],[FitScore]]/100)*RestaurantData[[#This Row],[DailyCustAvg]])/3.5)*30</f>
        <v>1585.7142857142856</v>
      </c>
      <c r="N1391">
        <v>40.762067008214999</v>
      </c>
      <c r="O1391">
        <v>-73.986275416140003</v>
      </c>
      <c r="P1391">
        <v>104</v>
      </c>
      <c r="Q1391">
        <v>3</v>
      </c>
      <c r="R1391">
        <f>(RestaurantData[[#This Row],[MonthySales]]/1500)*0.07</f>
        <v>7.3999999999999996E-2</v>
      </c>
    </row>
    <row r="1392" spans="1:18" x14ac:dyDescent="0.3">
      <c r="A1392">
        <v>50057782</v>
      </c>
      <c r="B1392" s="1" t="s">
        <v>1465</v>
      </c>
      <c r="C1392" t="s">
        <v>14</v>
      </c>
      <c r="D1392" s="2">
        <v>746</v>
      </c>
      <c r="E1392" s="1" t="s">
        <v>385</v>
      </c>
      <c r="F1392" s="2">
        <v>10019</v>
      </c>
      <c r="G1392" s="3">
        <v>6469984810</v>
      </c>
      <c r="H1392" s="1" t="s">
        <v>68</v>
      </c>
      <c r="I1392" t="s">
        <v>21</v>
      </c>
      <c r="J1392">
        <v>99</v>
      </c>
      <c r="K1392">
        <v>181</v>
      </c>
      <c r="L1392" s="27">
        <f>RestaurantData[[#This Row],[DailyCustAvg]]*30</f>
        <v>5430</v>
      </c>
      <c r="M1392" s="7">
        <f>(((RestaurantData[[#This Row],[FitScore]]/100)*RestaurantData[[#This Row],[DailyCustAvg]])/3.5)*30</f>
        <v>1535.9142857142858</v>
      </c>
      <c r="N1392">
        <v>40.76366473126</v>
      </c>
      <c r="O1392">
        <v>-73.988798419461006</v>
      </c>
      <c r="P1392">
        <v>104</v>
      </c>
      <c r="Q1392">
        <v>3</v>
      </c>
      <c r="R1392" s="31">
        <f>(RestaurantData[[#This Row],[MonthySales]]/1500)*0.07</f>
        <v>7.1676000000000017E-2</v>
      </c>
    </row>
    <row r="1393" spans="1:18" hidden="1" x14ac:dyDescent="0.3">
      <c r="A1393">
        <v>50090014</v>
      </c>
      <c r="B1393" s="1" t="s">
        <v>1610</v>
      </c>
      <c r="C1393" t="s">
        <v>14</v>
      </c>
      <c r="D1393" s="2">
        <v>1000</v>
      </c>
      <c r="E1393" s="1" t="s">
        <v>383</v>
      </c>
      <c r="F1393" s="2">
        <v>10019</v>
      </c>
      <c r="G1393" s="3">
        <v>9175750469</v>
      </c>
      <c r="H1393" s="1" t="s">
        <v>16</v>
      </c>
      <c r="I1393" t="s">
        <v>17</v>
      </c>
      <c r="J1393">
        <v>99</v>
      </c>
      <c r="K1393">
        <v>180</v>
      </c>
      <c r="L1393" s="27">
        <f>RestaurantData[[#This Row],[DailyCustAvg]]*30</f>
        <v>5400</v>
      </c>
      <c r="M1393" s="7">
        <f>(((RestaurantData[[#This Row],[FitScore]]/100)*RestaurantData[[#This Row],[DailyCustAvg]])/3.5)*30</f>
        <v>1527.4285714285713</v>
      </c>
      <c r="N1393">
        <v>40.766812226924003</v>
      </c>
      <c r="O1393">
        <v>-73.982808747226002</v>
      </c>
      <c r="P1393">
        <v>104</v>
      </c>
      <c r="Q1393">
        <v>3</v>
      </c>
      <c r="R1393">
        <f>(RestaurantData[[#This Row],[MonthySales]]/1500)*0.07</f>
        <v>7.128000000000001E-2</v>
      </c>
    </row>
    <row r="1394" spans="1:18" hidden="1" x14ac:dyDescent="0.3">
      <c r="A1394">
        <v>50093441</v>
      </c>
      <c r="B1394" s="1" t="s">
        <v>1391</v>
      </c>
      <c r="C1394" t="s">
        <v>14</v>
      </c>
      <c r="D1394" s="2">
        <v>350</v>
      </c>
      <c r="E1394" s="1" t="s">
        <v>1375</v>
      </c>
      <c r="F1394" s="2">
        <v>10019</v>
      </c>
      <c r="G1394" s="3">
        <v>2125824446</v>
      </c>
      <c r="H1394" s="1" t="s">
        <v>193</v>
      </c>
      <c r="I1394" t="s">
        <v>17</v>
      </c>
      <c r="J1394">
        <v>99</v>
      </c>
      <c r="K1394">
        <v>179</v>
      </c>
      <c r="L1394" s="27">
        <f>RestaurantData[[#This Row],[DailyCustAvg]]*30</f>
        <v>5370</v>
      </c>
      <c r="M1394" s="7">
        <f>(((RestaurantData[[#This Row],[FitScore]]/100)*RestaurantData[[#This Row],[DailyCustAvg]])/3.5)*30</f>
        <v>1518.9428571428571</v>
      </c>
      <c r="N1394">
        <v>40.762981183880001</v>
      </c>
      <c r="O1394">
        <v>-73.987791377663996</v>
      </c>
      <c r="P1394">
        <v>104</v>
      </c>
      <c r="Q1394">
        <v>3</v>
      </c>
      <c r="R1394">
        <f>(RestaurantData[[#This Row],[MonthySales]]/1500)*0.07</f>
        <v>7.0884000000000003E-2</v>
      </c>
    </row>
    <row r="1395" spans="1:18" x14ac:dyDescent="0.3">
      <c r="A1395">
        <v>50063403</v>
      </c>
      <c r="B1395" s="1" t="s">
        <v>1389</v>
      </c>
      <c r="C1395" t="s">
        <v>14</v>
      </c>
      <c r="D1395" s="2">
        <v>788</v>
      </c>
      <c r="E1395" s="1" t="s">
        <v>385</v>
      </c>
      <c r="F1395" s="2">
        <v>10019</v>
      </c>
      <c r="G1395" s="3">
        <v>6466492407</v>
      </c>
      <c r="H1395" s="1" t="s">
        <v>66</v>
      </c>
      <c r="I1395" t="s">
        <v>21</v>
      </c>
      <c r="J1395">
        <v>100</v>
      </c>
      <c r="K1395">
        <v>178</v>
      </c>
      <c r="L1395" s="27">
        <f>RestaurantData[[#This Row],[DailyCustAvg]]*30</f>
        <v>5340</v>
      </c>
      <c r="M1395" s="7">
        <f>(((RestaurantData[[#This Row],[FitScore]]/100)*RestaurantData[[#This Row],[DailyCustAvg]])/3.5)*30</f>
        <v>1525.7142857142856</v>
      </c>
      <c r="N1395">
        <v>40.764984861450998</v>
      </c>
      <c r="O1395">
        <v>-73.987834328857005</v>
      </c>
      <c r="P1395">
        <v>104</v>
      </c>
      <c r="Q1395">
        <v>3</v>
      </c>
      <c r="R1395" s="31">
        <f>(RestaurantData[[#This Row],[MonthySales]]/1500)*0.07</f>
        <v>7.1199999999999999E-2</v>
      </c>
    </row>
    <row r="1396" spans="1:18" x14ac:dyDescent="0.3">
      <c r="A1396">
        <v>50005405</v>
      </c>
      <c r="B1396" s="1" t="s">
        <v>1379</v>
      </c>
      <c r="C1396" t="s">
        <v>14</v>
      </c>
      <c r="D1396" s="2">
        <v>365</v>
      </c>
      <c r="E1396" s="1" t="s">
        <v>1380</v>
      </c>
      <c r="F1396" s="2">
        <v>10019</v>
      </c>
      <c r="G1396" s="3">
        <v>2125419241</v>
      </c>
      <c r="H1396" s="1" t="s">
        <v>24</v>
      </c>
      <c r="I1396" t="s">
        <v>21</v>
      </c>
      <c r="J1396">
        <v>99</v>
      </c>
      <c r="K1396">
        <v>177</v>
      </c>
      <c r="L1396" s="27">
        <f>RestaurantData[[#This Row],[DailyCustAvg]]*30</f>
        <v>5310</v>
      </c>
      <c r="M1396" s="7">
        <f>(((RestaurantData[[#This Row],[FitScore]]/100)*RestaurantData[[#This Row],[DailyCustAvg]])/3.5)*30</f>
        <v>1501.9714285714285</v>
      </c>
      <c r="N1396">
        <v>40.763818334576001</v>
      </c>
      <c r="O1396">
        <v>-73.987787613690998</v>
      </c>
      <c r="P1396">
        <v>104</v>
      </c>
      <c r="Q1396">
        <v>3</v>
      </c>
      <c r="R1396" s="31">
        <f>(RestaurantData[[#This Row],[MonthySales]]/1500)*0.07</f>
        <v>7.0092000000000002E-2</v>
      </c>
    </row>
    <row r="1397" spans="1:18" hidden="1" x14ac:dyDescent="0.3">
      <c r="A1397">
        <v>41166057</v>
      </c>
      <c r="B1397" s="1" t="s">
        <v>1438</v>
      </c>
      <c r="C1397" t="s">
        <v>14</v>
      </c>
      <c r="D1397" s="2">
        <v>466</v>
      </c>
      <c r="E1397" s="1" t="s">
        <v>1380</v>
      </c>
      <c r="F1397" s="2">
        <v>10019</v>
      </c>
      <c r="G1397" s="3">
        <v>2126295512</v>
      </c>
      <c r="H1397" s="1" t="s">
        <v>73</v>
      </c>
      <c r="I1397" t="s">
        <v>17</v>
      </c>
      <c r="J1397">
        <v>99</v>
      </c>
      <c r="K1397">
        <v>175</v>
      </c>
      <c r="L1397" s="27">
        <f>RestaurantData[[#This Row],[DailyCustAvg]]*30</f>
        <v>5250</v>
      </c>
      <c r="M1397" s="7">
        <f>(((RestaurantData[[#This Row],[FitScore]]/100)*RestaurantData[[#This Row],[DailyCustAvg]])/3.5)*30</f>
        <v>1485</v>
      </c>
      <c r="N1397">
        <v>40.764842365892001</v>
      </c>
      <c r="O1397">
        <v>-73.990263874017003</v>
      </c>
      <c r="P1397">
        <v>104</v>
      </c>
      <c r="Q1397">
        <v>3</v>
      </c>
      <c r="R1397">
        <f>(RestaurantData[[#This Row],[MonthySales]]/1500)*0.07</f>
        <v>6.93E-2</v>
      </c>
    </row>
    <row r="1398" spans="1:18" ht="28.8" hidden="1" x14ac:dyDescent="0.3">
      <c r="A1398">
        <v>40559633</v>
      </c>
      <c r="B1398" s="1" t="s">
        <v>1522</v>
      </c>
      <c r="C1398" t="s">
        <v>14</v>
      </c>
      <c r="D1398" s="2">
        <v>440</v>
      </c>
      <c r="E1398" s="1" t="s">
        <v>1400</v>
      </c>
      <c r="F1398" s="2">
        <v>10019</v>
      </c>
      <c r="G1398" s="3">
        <v>2126346115</v>
      </c>
      <c r="H1398" s="1" t="s">
        <v>16</v>
      </c>
      <c r="I1398" t="s">
        <v>21</v>
      </c>
      <c r="J1398">
        <v>100</v>
      </c>
      <c r="K1398">
        <v>171</v>
      </c>
      <c r="L1398" s="27">
        <f>RestaurantData[[#This Row],[DailyCustAvg]]*30</f>
        <v>5130</v>
      </c>
      <c r="M1398" s="7">
        <f>(((RestaurantData[[#This Row],[FitScore]]/100)*RestaurantData[[#This Row],[DailyCustAvg]])/3.5)*30</f>
        <v>1465.7142857142856</v>
      </c>
      <c r="N1398">
        <v>40.768426690155998</v>
      </c>
      <c r="O1398">
        <v>-73.986956424273998</v>
      </c>
      <c r="P1398">
        <v>104</v>
      </c>
      <c r="Q1398">
        <v>3</v>
      </c>
      <c r="R1398" s="31">
        <f>(RestaurantData[[#This Row],[MonthySales]]/1500)*0.07</f>
        <v>6.8399999999999989E-2</v>
      </c>
    </row>
    <row r="1399" spans="1:18" hidden="1" x14ac:dyDescent="0.3">
      <c r="A1399">
        <v>41551369</v>
      </c>
      <c r="B1399" s="1" t="s">
        <v>1445</v>
      </c>
      <c r="C1399" t="s">
        <v>14</v>
      </c>
      <c r="D1399" s="2">
        <v>314</v>
      </c>
      <c r="E1399" s="1" t="s">
        <v>1446</v>
      </c>
      <c r="F1399" s="2">
        <v>10019</v>
      </c>
      <c r="G1399" s="3">
        <v>2129569300</v>
      </c>
      <c r="H1399" s="1" t="s">
        <v>678</v>
      </c>
      <c r="I1399" t="s">
        <v>17</v>
      </c>
      <c r="J1399">
        <v>100</v>
      </c>
      <c r="K1399">
        <v>169</v>
      </c>
      <c r="L1399" s="27">
        <f>RestaurantData[[#This Row],[DailyCustAvg]]*30</f>
        <v>5070</v>
      </c>
      <c r="M1399" s="7">
        <f>(((RestaurantData[[#This Row],[FitScore]]/100)*RestaurantData[[#This Row],[DailyCustAvg]])/3.5)*30</f>
        <v>1448.5714285714284</v>
      </c>
      <c r="N1399">
        <v>40.763787914685999</v>
      </c>
      <c r="O1399">
        <v>-73.985809379656004</v>
      </c>
      <c r="P1399">
        <v>104</v>
      </c>
      <c r="Q1399">
        <v>3</v>
      </c>
      <c r="R1399">
        <f>(RestaurantData[[#This Row],[MonthySales]]/1500)*0.07</f>
        <v>6.7600000000000007E-2</v>
      </c>
    </row>
    <row r="1400" spans="1:18" hidden="1" x14ac:dyDescent="0.3">
      <c r="A1400">
        <v>50059187</v>
      </c>
      <c r="B1400" s="1" t="s">
        <v>1715</v>
      </c>
      <c r="C1400" t="s">
        <v>14</v>
      </c>
      <c r="D1400" s="2">
        <v>798</v>
      </c>
      <c r="E1400" s="1" t="s">
        <v>385</v>
      </c>
      <c r="F1400" s="2">
        <v>10019</v>
      </c>
      <c r="G1400" s="3">
        <v>7185510525</v>
      </c>
      <c r="H1400" s="1" t="s">
        <v>16</v>
      </c>
      <c r="I1400" t="s">
        <v>21</v>
      </c>
      <c r="J1400">
        <v>100</v>
      </c>
      <c r="K1400">
        <v>167</v>
      </c>
      <c r="L1400" s="27">
        <f>RestaurantData[[#This Row],[DailyCustAvg]]*30</f>
        <v>5010</v>
      </c>
      <c r="M1400" s="7">
        <f>(((RestaurantData[[#This Row],[FitScore]]/100)*RestaurantData[[#This Row],[DailyCustAvg]])/3.5)*30</f>
        <v>1431.4285714285716</v>
      </c>
      <c r="N1400">
        <v>40.765259315953003</v>
      </c>
      <c r="O1400">
        <v>-73.987635728179995</v>
      </c>
      <c r="P1400">
        <v>104</v>
      </c>
      <c r="Q1400">
        <v>3</v>
      </c>
      <c r="R1400" s="31">
        <f>(RestaurantData[[#This Row],[MonthySales]]/1500)*0.07</f>
        <v>6.6800000000000012E-2</v>
      </c>
    </row>
    <row r="1401" spans="1:18" hidden="1" x14ac:dyDescent="0.3">
      <c r="A1401">
        <v>50101734</v>
      </c>
      <c r="B1401" s="1" t="s">
        <v>1350</v>
      </c>
      <c r="C1401" t="s">
        <v>14</v>
      </c>
      <c r="D1401" s="2">
        <v>877</v>
      </c>
      <c r="E1401" s="1" t="s">
        <v>1351</v>
      </c>
      <c r="F1401" s="2">
        <v>10019</v>
      </c>
      <c r="G1401" s="3">
        <v>6463580865</v>
      </c>
      <c r="H1401" s="1" t="s">
        <v>52</v>
      </c>
      <c r="I1401" t="s">
        <v>17</v>
      </c>
      <c r="J1401">
        <v>100</v>
      </c>
      <c r="K1401">
        <v>163</v>
      </c>
      <c r="L1401" s="27">
        <f>RestaurantData[[#This Row],[DailyCustAvg]]*30</f>
        <v>4890</v>
      </c>
      <c r="M1401" s="7">
        <f>(((RestaurantData[[#This Row],[FitScore]]/100)*RestaurantData[[#This Row],[DailyCustAvg]])/3.5)*30</f>
        <v>1397.1428571428571</v>
      </c>
      <c r="N1401">
        <v>40.769373783907</v>
      </c>
      <c r="O1401">
        <v>-73.988378668796003</v>
      </c>
      <c r="P1401">
        <v>104</v>
      </c>
      <c r="Q1401">
        <v>6</v>
      </c>
      <c r="R1401">
        <f>(RestaurantData[[#This Row],[MonthySales]]/1500)*0.07</f>
        <v>6.5200000000000008E-2</v>
      </c>
    </row>
    <row r="1402" spans="1:18" hidden="1" x14ac:dyDescent="0.3">
      <c r="A1402">
        <v>50066751</v>
      </c>
      <c r="B1402" s="1" t="s">
        <v>1707</v>
      </c>
      <c r="C1402" t="s">
        <v>14</v>
      </c>
      <c r="D1402" s="2">
        <v>403</v>
      </c>
      <c r="E1402" s="1" t="s">
        <v>1380</v>
      </c>
      <c r="F1402" s="2">
        <v>10019</v>
      </c>
      <c r="G1402" s="3">
        <v>9179290363</v>
      </c>
      <c r="H1402" s="1" t="s">
        <v>56</v>
      </c>
      <c r="I1402" t="s">
        <v>21</v>
      </c>
      <c r="J1402">
        <v>99</v>
      </c>
      <c r="K1402">
        <v>161</v>
      </c>
      <c r="L1402" s="27">
        <f>RestaurantData[[#This Row],[DailyCustAvg]]*30</f>
        <v>4830</v>
      </c>
      <c r="M1402" s="7">
        <f>(((RestaurantData[[#This Row],[FitScore]]/100)*RestaurantData[[#This Row],[DailyCustAvg]])/3.5)*30</f>
        <v>1366.2</v>
      </c>
      <c r="N1402">
        <v>40.764309764665001</v>
      </c>
      <c r="O1402">
        <v>-73.988957148565007</v>
      </c>
      <c r="P1402">
        <v>104</v>
      </c>
      <c r="Q1402">
        <v>3</v>
      </c>
      <c r="R1402" s="31">
        <f>(RestaurantData[[#This Row],[MonthySales]]/1500)*0.07</f>
        <v>6.3756000000000007E-2</v>
      </c>
    </row>
    <row r="1403" spans="1:18" hidden="1" x14ac:dyDescent="0.3">
      <c r="A1403">
        <v>41022153</v>
      </c>
      <c r="B1403" s="1" t="s">
        <v>291</v>
      </c>
      <c r="C1403" t="s">
        <v>14</v>
      </c>
      <c r="D1403" s="2">
        <v>325</v>
      </c>
      <c r="E1403" s="1" t="s">
        <v>1388</v>
      </c>
      <c r="F1403" s="2">
        <v>10019</v>
      </c>
      <c r="G1403" s="3">
        <v>2127652205</v>
      </c>
      <c r="H1403" s="1" t="s">
        <v>56</v>
      </c>
      <c r="I1403" t="s">
        <v>17</v>
      </c>
      <c r="J1403">
        <v>99</v>
      </c>
      <c r="K1403">
        <v>160</v>
      </c>
      <c r="L1403" s="27">
        <f>RestaurantData[[#This Row],[DailyCustAvg]]*30</f>
        <v>4800</v>
      </c>
      <c r="M1403" s="7">
        <f>(((RestaurantData[[#This Row],[FitScore]]/100)*RestaurantData[[#This Row],[DailyCustAvg]])/3.5)*30</f>
        <v>1357.7142857142858</v>
      </c>
      <c r="N1403">
        <v>40.762001258822998</v>
      </c>
      <c r="O1403">
        <v>-73.987361988309004</v>
      </c>
      <c r="P1403">
        <v>104</v>
      </c>
      <c r="Q1403">
        <v>3</v>
      </c>
      <c r="R1403">
        <f>(RestaurantData[[#This Row],[MonthySales]]/1500)*0.07</f>
        <v>6.336E-2</v>
      </c>
    </row>
    <row r="1404" spans="1:18" hidden="1" x14ac:dyDescent="0.3">
      <c r="A1404">
        <v>50095475</v>
      </c>
      <c r="B1404" s="1" t="s">
        <v>1570</v>
      </c>
      <c r="C1404" t="s">
        <v>14</v>
      </c>
      <c r="D1404" s="2">
        <v>803</v>
      </c>
      <c r="E1404" s="1" t="s">
        <v>385</v>
      </c>
      <c r="F1404" s="2">
        <v>10019</v>
      </c>
      <c r="G1404" s="3">
        <v>2124591515</v>
      </c>
      <c r="H1404" s="1" t="s">
        <v>66</v>
      </c>
      <c r="I1404" t="s">
        <v>17</v>
      </c>
      <c r="J1404">
        <v>99</v>
      </c>
      <c r="K1404">
        <v>159</v>
      </c>
      <c r="L1404" s="27">
        <f>RestaurantData[[#This Row],[DailyCustAvg]]*30</f>
        <v>4770</v>
      </c>
      <c r="M1404" s="7">
        <f>(((RestaurantData[[#This Row],[FitScore]]/100)*RestaurantData[[#This Row],[DailyCustAvg]])/3.5)*30</f>
        <v>1349.2285714285713</v>
      </c>
      <c r="N1404">
        <v>40.765563962828999</v>
      </c>
      <c r="O1404">
        <v>-73.987440730165005</v>
      </c>
      <c r="P1404">
        <v>104</v>
      </c>
      <c r="Q1404">
        <v>3</v>
      </c>
      <c r="R1404">
        <f>(RestaurantData[[#This Row],[MonthySales]]/1500)*0.07</f>
        <v>6.2964000000000006E-2</v>
      </c>
    </row>
    <row r="1405" spans="1:18" hidden="1" x14ac:dyDescent="0.3">
      <c r="A1405">
        <v>50010991</v>
      </c>
      <c r="B1405" s="1" t="s">
        <v>1620</v>
      </c>
      <c r="C1405" t="s">
        <v>14</v>
      </c>
      <c r="D1405" s="2">
        <v>701</v>
      </c>
      <c r="E1405" s="1" t="s">
        <v>385</v>
      </c>
      <c r="F1405" s="2">
        <v>10019</v>
      </c>
      <c r="G1405" s="3">
        <v>6466570080</v>
      </c>
      <c r="H1405" s="1" t="s">
        <v>16</v>
      </c>
      <c r="I1405" t="s">
        <v>21</v>
      </c>
      <c r="J1405">
        <v>99</v>
      </c>
      <c r="K1405">
        <v>158</v>
      </c>
      <c r="L1405" s="27">
        <f>RestaurantData[[#This Row],[DailyCustAvg]]*30</f>
        <v>4740</v>
      </c>
      <c r="M1405" s="7">
        <f>(((RestaurantData[[#This Row],[FitScore]]/100)*RestaurantData[[#This Row],[DailyCustAvg]])/3.5)*30</f>
        <v>1340.742857142857</v>
      </c>
      <c r="N1405">
        <v>40.762325383364001</v>
      </c>
      <c r="O1405">
        <v>-73.989805792824995</v>
      </c>
      <c r="P1405">
        <v>104</v>
      </c>
      <c r="Q1405">
        <v>3</v>
      </c>
      <c r="R1405" s="31">
        <f>(RestaurantData[[#This Row],[MonthySales]]/1500)*0.07</f>
        <v>6.2567999999999999E-2</v>
      </c>
    </row>
    <row r="1406" spans="1:18" hidden="1" x14ac:dyDescent="0.3">
      <c r="A1406">
        <v>50013879</v>
      </c>
      <c r="B1406" s="1" t="s">
        <v>1566</v>
      </c>
      <c r="C1406" t="s">
        <v>14</v>
      </c>
      <c r="D1406" s="2">
        <v>772</v>
      </c>
      <c r="E1406" s="1" t="s">
        <v>385</v>
      </c>
      <c r="F1406" s="2">
        <v>10019</v>
      </c>
      <c r="G1406" s="3">
        <v>2127579393</v>
      </c>
      <c r="H1406" s="1" t="s">
        <v>16</v>
      </c>
      <c r="I1406" t="s">
        <v>21</v>
      </c>
      <c r="J1406">
        <v>99</v>
      </c>
      <c r="K1406">
        <v>150</v>
      </c>
      <c r="L1406" s="27">
        <f>RestaurantData[[#This Row],[DailyCustAvg]]*30</f>
        <v>4500</v>
      </c>
      <c r="M1406" s="7">
        <f>(((RestaurantData[[#This Row],[FitScore]]/100)*RestaurantData[[#This Row],[DailyCustAvg]])/3.5)*30</f>
        <v>1272.8571428571429</v>
      </c>
      <c r="N1406">
        <v>40.764438696521999</v>
      </c>
      <c r="O1406">
        <v>-73.988235134758</v>
      </c>
      <c r="P1406">
        <v>104</v>
      </c>
      <c r="Q1406">
        <v>3</v>
      </c>
      <c r="R1406" s="31">
        <f>(RestaurantData[[#This Row],[MonthySales]]/1500)*0.07</f>
        <v>5.9400000000000008E-2</v>
      </c>
    </row>
    <row r="1407" spans="1:18" hidden="1" x14ac:dyDescent="0.3">
      <c r="A1407">
        <v>41139411</v>
      </c>
      <c r="B1407" s="1" t="s">
        <v>1532</v>
      </c>
      <c r="C1407" t="s">
        <v>14</v>
      </c>
      <c r="D1407" s="2">
        <v>754</v>
      </c>
      <c r="E1407" s="1" t="s">
        <v>385</v>
      </c>
      <c r="F1407" s="2">
        <v>10019</v>
      </c>
      <c r="G1407" s="3">
        <v>2129771588</v>
      </c>
      <c r="H1407" s="1" t="s">
        <v>29</v>
      </c>
      <c r="I1407" t="s">
        <v>21</v>
      </c>
      <c r="J1407">
        <v>100</v>
      </c>
      <c r="K1407">
        <v>149</v>
      </c>
      <c r="L1407" s="27">
        <f>RestaurantData[[#This Row],[DailyCustAvg]]*30</f>
        <v>4470</v>
      </c>
      <c r="M1407" s="7">
        <f>(((RestaurantData[[#This Row],[FitScore]]/100)*RestaurantData[[#This Row],[DailyCustAvg]])/3.5)*30</f>
        <v>1277.1428571428571</v>
      </c>
      <c r="N1407">
        <v>40.763859595574999</v>
      </c>
      <c r="O1407">
        <v>-73.988661209213006</v>
      </c>
      <c r="P1407">
        <v>104</v>
      </c>
      <c r="Q1407">
        <v>3</v>
      </c>
      <c r="R1407" s="31">
        <f>(RestaurantData[[#This Row],[MonthySales]]/1500)*0.07</f>
        <v>5.9600000000000007E-2</v>
      </c>
    </row>
    <row r="1408" spans="1:18" hidden="1" x14ac:dyDescent="0.3">
      <c r="A1408">
        <v>50102675</v>
      </c>
      <c r="B1408" s="1" t="s">
        <v>1604</v>
      </c>
      <c r="C1408" t="s">
        <v>14</v>
      </c>
      <c r="D1408" s="2">
        <v>319</v>
      </c>
      <c r="E1408" s="1" t="s">
        <v>1380</v>
      </c>
      <c r="F1408" s="2">
        <v>10019</v>
      </c>
      <c r="G1408" s="3">
        <v>2127656463</v>
      </c>
      <c r="H1408" s="1" t="s">
        <v>24</v>
      </c>
      <c r="I1408" t="s">
        <v>17</v>
      </c>
      <c r="J1408">
        <v>100</v>
      </c>
      <c r="K1408">
        <v>148</v>
      </c>
      <c r="L1408" s="27">
        <f>RestaurantData[[#This Row],[DailyCustAvg]]*30</f>
        <v>4440</v>
      </c>
      <c r="M1408" s="7">
        <f>(((RestaurantData[[#This Row],[FitScore]]/100)*RestaurantData[[#This Row],[DailyCustAvg]])/3.5)*30</f>
        <v>1268.5714285714284</v>
      </c>
      <c r="N1408">
        <v>40.763233544899002</v>
      </c>
      <c r="O1408">
        <v>-73.986397911303001</v>
      </c>
      <c r="P1408">
        <v>104</v>
      </c>
      <c r="Q1408">
        <v>3</v>
      </c>
      <c r="R1408">
        <f>(RestaurantData[[#This Row],[MonthySales]]/1500)*0.07</f>
        <v>5.9200000000000003E-2</v>
      </c>
    </row>
    <row r="1409" spans="1:18" hidden="1" x14ac:dyDescent="0.3">
      <c r="A1409">
        <v>50007880</v>
      </c>
      <c r="B1409" s="1" t="s">
        <v>1601</v>
      </c>
      <c r="C1409" t="s">
        <v>14</v>
      </c>
      <c r="D1409" s="2">
        <v>80</v>
      </c>
      <c r="E1409" s="1" t="s">
        <v>1602</v>
      </c>
      <c r="F1409" s="2">
        <v>10023</v>
      </c>
      <c r="G1409" s="3">
        <v>2128058368</v>
      </c>
      <c r="H1409" s="1" t="s">
        <v>16</v>
      </c>
      <c r="I1409" t="s">
        <v>21</v>
      </c>
      <c r="J1409">
        <v>100</v>
      </c>
      <c r="K1409">
        <v>346</v>
      </c>
      <c r="L1409" s="27">
        <f>RestaurantData[[#This Row],[DailyCustAvg]]*30</f>
        <v>10380</v>
      </c>
      <c r="M1409" s="7">
        <f>(((RestaurantData[[#This Row],[FitScore]]/100)*RestaurantData[[#This Row],[DailyCustAvg]])/3.5)*30</f>
        <v>2965.7142857142858</v>
      </c>
      <c r="N1409">
        <v>40.769021754816997</v>
      </c>
      <c r="O1409">
        <v>-73.982800954249001</v>
      </c>
      <c r="P1409">
        <v>104</v>
      </c>
      <c r="Q1409">
        <v>3</v>
      </c>
      <c r="R1409">
        <f>(RestaurantData[[#This Row],[MonthySales]]/1500)*0.07</f>
        <v>0.13840000000000002</v>
      </c>
    </row>
    <row r="1410" spans="1:18" x14ac:dyDescent="0.3">
      <c r="A1410">
        <v>50101133</v>
      </c>
      <c r="B1410" s="1" t="s">
        <v>1531</v>
      </c>
      <c r="C1410" t="s">
        <v>14</v>
      </c>
      <c r="D1410" s="2">
        <v>500</v>
      </c>
      <c r="E1410" s="1" t="s">
        <v>1355</v>
      </c>
      <c r="F1410" s="2">
        <v>10036</v>
      </c>
      <c r="G1410" s="3">
        <v>2126956035</v>
      </c>
      <c r="H1410" s="1" t="s">
        <v>242</v>
      </c>
      <c r="I1410" t="s">
        <v>21</v>
      </c>
      <c r="J1410">
        <v>99</v>
      </c>
      <c r="K1410">
        <v>345</v>
      </c>
      <c r="L1410" s="27">
        <f>RestaurantData[[#This Row],[DailyCustAvg]]*30</f>
        <v>10350</v>
      </c>
      <c r="M1410" s="7">
        <f>(((RestaurantData[[#This Row],[FitScore]]/100)*RestaurantData[[#This Row],[DailyCustAvg]])/3.5)*30</f>
        <v>2927.5714285714284</v>
      </c>
      <c r="N1410">
        <v>40.760333036847001</v>
      </c>
      <c r="O1410">
        <v>-73.995094365605993</v>
      </c>
      <c r="P1410">
        <v>104</v>
      </c>
      <c r="Q1410">
        <v>3</v>
      </c>
      <c r="R1410" s="31">
        <f>(RestaurantData[[#This Row],[MonthySales]]/1500)*0.07</f>
        <v>0.13662000000000002</v>
      </c>
    </row>
    <row r="1411" spans="1:18" x14ac:dyDescent="0.3">
      <c r="A1411">
        <v>41228468</v>
      </c>
      <c r="B1411" s="1" t="s">
        <v>1718</v>
      </c>
      <c r="C1411" t="s">
        <v>14</v>
      </c>
      <c r="D1411" s="2">
        <v>369</v>
      </c>
      <c r="E1411" s="1" t="s">
        <v>1398</v>
      </c>
      <c r="F1411" s="2">
        <v>10036</v>
      </c>
      <c r="G1411" s="3">
        <v>2123334177</v>
      </c>
      <c r="H1411" s="1" t="s">
        <v>16</v>
      </c>
      <c r="I1411" t="s">
        <v>21</v>
      </c>
      <c r="J1411">
        <v>99</v>
      </c>
      <c r="K1411">
        <v>344</v>
      </c>
      <c r="L1411" s="27">
        <f>RestaurantData[[#This Row],[DailyCustAvg]]*30</f>
        <v>10320</v>
      </c>
      <c r="M1411" s="7">
        <f>(((RestaurantData[[#This Row],[FitScore]]/100)*RestaurantData[[#This Row],[DailyCustAvg]])/3.5)*30</f>
        <v>2919.0857142857144</v>
      </c>
      <c r="N1411">
        <v>40.760555006967998</v>
      </c>
      <c r="O1411">
        <v>-73.989723040567</v>
      </c>
      <c r="P1411">
        <v>104</v>
      </c>
      <c r="Q1411">
        <v>3</v>
      </c>
      <c r="R1411" s="31">
        <f>(RestaurantData[[#This Row],[MonthySales]]/1500)*0.07</f>
        <v>0.13622400000000001</v>
      </c>
    </row>
    <row r="1412" spans="1:18" hidden="1" x14ac:dyDescent="0.3">
      <c r="A1412">
        <v>41429187</v>
      </c>
      <c r="B1412" s="1" t="s">
        <v>1543</v>
      </c>
      <c r="C1412" t="s">
        <v>14</v>
      </c>
      <c r="D1412" s="2">
        <v>373</v>
      </c>
      <c r="E1412" s="1" t="s">
        <v>1398</v>
      </c>
      <c r="F1412" s="2">
        <v>10036</v>
      </c>
      <c r="G1412" s="3">
        <v>2122652060</v>
      </c>
      <c r="H1412" s="1" t="s">
        <v>16</v>
      </c>
      <c r="I1412" t="s">
        <v>17</v>
      </c>
      <c r="J1412">
        <v>100</v>
      </c>
      <c r="K1412">
        <v>343</v>
      </c>
      <c r="L1412" s="27">
        <f>RestaurantData[[#This Row],[DailyCustAvg]]*30</f>
        <v>10290</v>
      </c>
      <c r="M1412" s="7">
        <f>(((RestaurantData[[#This Row],[FitScore]]/100)*RestaurantData[[#This Row],[DailyCustAvg]])/3.5)*30</f>
        <v>2940</v>
      </c>
      <c r="N1412">
        <v>40.760590695910999</v>
      </c>
      <c r="O1412">
        <v>-73.989802449592005</v>
      </c>
      <c r="P1412">
        <v>104</v>
      </c>
      <c r="Q1412">
        <v>3</v>
      </c>
      <c r="R1412">
        <f>(RestaurantData[[#This Row],[MonthySales]]/1500)*0.07</f>
        <v>0.13720000000000002</v>
      </c>
    </row>
    <row r="1413" spans="1:18" x14ac:dyDescent="0.3">
      <c r="A1413">
        <v>50085690</v>
      </c>
      <c r="B1413" s="1" t="s">
        <v>1728</v>
      </c>
      <c r="C1413" t="s">
        <v>14</v>
      </c>
      <c r="D1413" s="2">
        <v>324</v>
      </c>
      <c r="E1413" s="1" t="s">
        <v>1413</v>
      </c>
      <c r="F1413" s="2">
        <v>10036</v>
      </c>
      <c r="G1413" s="3">
        <v>2122654000</v>
      </c>
      <c r="H1413" s="1" t="s">
        <v>16</v>
      </c>
      <c r="I1413" t="s">
        <v>21</v>
      </c>
      <c r="J1413">
        <v>99</v>
      </c>
      <c r="K1413">
        <v>343</v>
      </c>
      <c r="L1413" s="27">
        <f>RestaurantData[[#This Row],[DailyCustAvg]]*30</f>
        <v>10290</v>
      </c>
      <c r="M1413" s="7">
        <f>(((RestaurantData[[#This Row],[FitScore]]/100)*RestaurantData[[#This Row],[DailyCustAvg]])/3.5)*30</f>
        <v>2910.6</v>
      </c>
      <c r="N1413">
        <v>40.758905410632998</v>
      </c>
      <c r="O1413">
        <v>-73.989763002331998</v>
      </c>
      <c r="P1413">
        <v>104</v>
      </c>
      <c r="Q1413">
        <v>3</v>
      </c>
      <c r="R1413" s="31">
        <f>(RestaurantData[[#This Row],[MonthySales]]/1500)*0.07</f>
        <v>0.135828</v>
      </c>
    </row>
    <row r="1414" spans="1:18" hidden="1" x14ac:dyDescent="0.3">
      <c r="A1414">
        <v>50047045</v>
      </c>
      <c r="B1414" s="1" t="s">
        <v>1593</v>
      </c>
      <c r="C1414" t="s">
        <v>14</v>
      </c>
      <c r="D1414" s="2">
        <v>605</v>
      </c>
      <c r="E1414" s="1" t="s">
        <v>1357</v>
      </c>
      <c r="F1414" s="2">
        <v>10036</v>
      </c>
      <c r="G1414" s="3">
        <v>2125641300</v>
      </c>
      <c r="H1414" s="1" t="s">
        <v>188</v>
      </c>
      <c r="I1414" t="s">
        <v>17</v>
      </c>
      <c r="J1414">
        <v>100</v>
      </c>
      <c r="K1414">
        <v>341</v>
      </c>
      <c r="L1414" s="27">
        <f>RestaurantData[[#This Row],[DailyCustAvg]]*30</f>
        <v>10230</v>
      </c>
      <c r="M1414" s="7">
        <f>(((RestaurantData[[#This Row],[FitScore]]/100)*RestaurantData[[#This Row],[DailyCustAvg]])/3.5)*30</f>
        <v>2922.8571428571431</v>
      </c>
      <c r="N1414">
        <v>40.760953448754002</v>
      </c>
      <c r="O1414">
        <v>-73.998617457291999</v>
      </c>
      <c r="P1414">
        <v>104</v>
      </c>
      <c r="Q1414">
        <v>3</v>
      </c>
      <c r="R1414">
        <f>(RestaurantData[[#This Row],[MonthySales]]/1500)*0.07</f>
        <v>0.13640000000000002</v>
      </c>
    </row>
    <row r="1415" spans="1:18" x14ac:dyDescent="0.3">
      <c r="A1415">
        <v>50087951</v>
      </c>
      <c r="B1415" s="1" t="s">
        <v>1534</v>
      </c>
      <c r="C1415" t="s">
        <v>14</v>
      </c>
      <c r="D1415" s="2">
        <v>375</v>
      </c>
      <c r="E1415" s="1" t="s">
        <v>1404</v>
      </c>
      <c r="F1415" s="2">
        <v>10036</v>
      </c>
      <c r="G1415" s="3">
        <v>3473856981</v>
      </c>
      <c r="H1415" s="1" t="s">
        <v>138</v>
      </c>
      <c r="I1415" t="s">
        <v>21</v>
      </c>
      <c r="J1415">
        <v>100</v>
      </c>
      <c r="K1415">
        <v>340</v>
      </c>
      <c r="L1415" s="27">
        <f>RestaurantData[[#This Row],[DailyCustAvg]]*30</f>
        <v>10200</v>
      </c>
      <c r="M1415" s="7">
        <f>(((RestaurantData[[#This Row],[FitScore]]/100)*RestaurantData[[#This Row],[DailyCustAvg]])/3.5)*30</f>
        <v>2914.2857142857142</v>
      </c>
      <c r="N1415">
        <v>40.761850460357003</v>
      </c>
      <c r="O1415">
        <v>-73.988943118595003</v>
      </c>
      <c r="P1415">
        <v>104</v>
      </c>
      <c r="Q1415">
        <v>3</v>
      </c>
      <c r="R1415" s="31">
        <f>(RestaurantData[[#This Row],[MonthySales]]/1500)*0.07</f>
        <v>0.13600000000000001</v>
      </c>
    </row>
    <row r="1416" spans="1:18" x14ac:dyDescent="0.3">
      <c r="A1416">
        <v>50099986</v>
      </c>
      <c r="B1416" s="1" t="s">
        <v>1684</v>
      </c>
      <c r="C1416" t="s">
        <v>14</v>
      </c>
      <c r="D1416" s="2">
        <v>532</v>
      </c>
      <c r="E1416" s="1" t="s">
        <v>1398</v>
      </c>
      <c r="F1416" s="2">
        <v>10036</v>
      </c>
      <c r="G1416" s="3">
        <v>3475898000</v>
      </c>
      <c r="H1416" s="1" t="s">
        <v>16</v>
      </c>
      <c r="I1416" t="s">
        <v>21</v>
      </c>
      <c r="J1416">
        <v>100</v>
      </c>
      <c r="K1416">
        <v>340</v>
      </c>
      <c r="L1416" s="27">
        <f>RestaurantData[[#This Row],[DailyCustAvg]]*30</f>
        <v>10200</v>
      </c>
      <c r="M1416" s="7">
        <f>(((RestaurantData[[#This Row],[FitScore]]/100)*RestaurantData[[#This Row],[DailyCustAvg]])/3.5)*30</f>
        <v>2914.2857142857142</v>
      </c>
      <c r="N1416">
        <v>40.762742929791997</v>
      </c>
      <c r="O1416">
        <v>-73.994985891341003</v>
      </c>
      <c r="P1416">
        <v>104</v>
      </c>
      <c r="Q1416">
        <v>3</v>
      </c>
      <c r="R1416" s="31">
        <f>(RestaurantData[[#This Row],[MonthySales]]/1500)*0.07</f>
        <v>0.13600000000000001</v>
      </c>
    </row>
    <row r="1417" spans="1:18" hidden="1" x14ac:dyDescent="0.3">
      <c r="A1417">
        <v>50088648</v>
      </c>
      <c r="B1417" s="1" t="s">
        <v>1473</v>
      </c>
      <c r="C1417" t="s">
        <v>14</v>
      </c>
      <c r="D1417" s="2">
        <v>623</v>
      </c>
      <c r="E1417" s="1" t="s">
        <v>385</v>
      </c>
      <c r="F1417" s="2">
        <v>10036</v>
      </c>
      <c r="G1417" s="3">
        <v>6466091702</v>
      </c>
      <c r="H1417" s="1" t="s">
        <v>24</v>
      </c>
      <c r="I1417" t="s">
        <v>17</v>
      </c>
      <c r="J1417">
        <v>99</v>
      </c>
      <c r="K1417">
        <v>334</v>
      </c>
      <c r="L1417" s="27">
        <f>RestaurantData[[#This Row],[DailyCustAvg]]*30</f>
        <v>10020</v>
      </c>
      <c r="M1417" s="7">
        <f>(((RestaurantData[[#This Row],[FitScore]]/100)*RestaurantData[[#This Row],[DailyCustAvg]])/3.5)*30</f>
        <v>2834.2285714285717</v>
      </c>
      <c r="N1417">
        <v>40.759822311054997</v>
      </c>
      <c r="O1417">
        <v>-73.991625471521004</v>
      </c>
      <c r="P1417">
        <v>104</v>
      </c>
      <c r="Q1417">
        <v>3</v>
      </c>
      <c r="R1417">
        <f>(RestaurantData[[#This Row],[MonthySales]]/1500)*0.07</f>
        <v>0.13226400000000002</v>
      </c>
    </row>
    <row r="1418" spans="1:18" hidden="1" x14ac:dyDescent="0.3">
      <c r="A1418">
        <v>50095147</v>
      </c>
      <c r="B1418" s="1" t="s">
        <v>1482</v>
      </c>
      <c r="C1418" t="s">
        <v>14</v>
      </c>
      <c r="D1418" s="2">
        <v>687</v>
      </c>
      <c r="E1418" s="1" t="s">
        <v>385</v>
      </c>
      <c r="F1418" s="2">
        <v>10036</v>
      </c>
      <c r="G1418" s="3">
        <v>2122468169</v>
      </c>
      <c r="H1418" s="1" t="s">
        <v>56</v>
      </c>
      <c r="I1418" t="s">
        <v>17</v>
      </c>
      <c r="J1418">
        <v>100</v>
      </c>
      <c r="K1418">
        <v>330</v>
      </c>
      <c r="L1418" s="27">
        <f>RestaurantData[[#This Row],[DailyCustAvg]]*30</f>
        <v>9900</v>
      </c>
      <c r="M1418" s="7">
        <f>(((RestaurantData[[#This Row],[FitScore]]/100)*RestaurantData[[#This Row],[DailyCustAvg]])/3.5)*30</f>
        <v>2828.5714285714289</v>
      </c>
      <c r="N1418">
        <v>40.761809401290002</v>
      </c>
      <c r="O1418">
        <v>-73.990177683425998</v>
      </c>
      <c r="P1418">
        <v>104</v>
      </c>
      <c r="Q1418">
        <v>3</v>
      </c>
      <c r="R1418">
        <f>(RestaurantData[[#This Row],[MonthySales]]/1500)*0.07</f>
        <v>0.13200000000000003</v>
      </c>
    </row>
    <row r="1419" spans="1:18" x14ac:dyDescent="0.3">
      <c r="A1419">
        <v>50077398</v>
      </c>
      <c r="B1419" s="1" t="s">
        <v>1506</v>
      </c>
      <c r="C1419" t="s">
        <v>14</v>
      </c>
      <c r="D1419" s="2">
        <v>578</v>
      </c>
      <c r="E1419" s="1" t="s">
        <v>385</v>
      </c>
      <c r="F1419" s="2">
        <v>10036</v>
      </c>
      <c r="G1419" s="3">
        <v>9176393564</v>
      </c>
      <c r="H1419" s="1" t="s">
        <v>242</v>
      </c>
      <c r="I1419" t="s">
        <v>21</v>
      </c>
      <c r="J1419">
        <v>99</v>
      </c>
      <c r="K1419">
        <v>330</v>
      </c>
      <c r="L1419" s="27">
        <f>RestaurantData[[#This Row],[DailyCustAvg]]*30</f>
        <v>9900</v>
      </c>
      <c r="M1419" s="7">
        <f>(((RestaurantData[[#This Row],[FitScore]]/100)*RestaurantData[[#This Row],[DailyCustAvg]])/3.5)*30</f>
        <v>2800.2857142857142</v>
      </c>
      <c r="N1419">
        <v>40.758288065537002</v>
      </c>
      <c r="O1419">
        <v>-73.992719382169994</v>
      </c>
      <c r="P1419">
        <v>104</v>
      </c>
      <c r="Q1419">
        <v>3</v>
      </c>
      <c r="R1419" s="31">
        <f>(RestaurantData[[#This Row],[MonthySales]]/1500)*0.07</f>
        <v>0.13068000000000002</v>
      </c>
    </row>
    <row r="1420" spans="1:18" hidden="1" x14ac:dyDescent="0.3">
      <c r="A1420">
        <v>41661506</v>
      </c>
      <c r="B1420" s="1" t="s">
        <v>1669</v>
      </c>
      <c r="C1420" t="s">
        <v>14</v>
      </c>
      <c r="D1420" s="2">
        <v>338</v>
      </c>
      <c r="E1420" s="1" t="s">
        <v>1398</v>
      </c>
      <c r="F1420" s="2">
        <v>10036</v>
      </c>
      <c r="G1420" s="3">
        <v>2125818482</v>
      </c>
      <c r="H1420" s="1" t="s">
        <v>276</v>
      </c>
      <c r="I1420" t="s">
        <v>17</v>
      </c>
      <c r="J1420">
        <v>100</v>
      </c>
      <c r="K1420">
        <v>330</v>
      </c>
      <c r="L1420" s="27">
        <f>RestaurantData[[#This Row],[DailyCustAvg]]*30</f>
        <v>9900</v>
      </c>
      <c r="M1420" s="7">
        <f>(((RestaurantData[[#This Row],[FitScore]]/100)*RestaurantData[[#This Row],[DailyCustAvg]])/3.5)*30</f>
        <v>2828.5714285714289</v>
      </c>
      <c r="N1420">
        <v>40.760283220664</v>
      </c>
      <c r="O1420">
        <v>-73.989123866545995</v>
      </c>
      <c r="P1420">
        <v>104</v>
      </c>
      <c r="Q1420">
        <v>3</v>
      </c>
      <c r="R1420">
        <f>(RestaurantData[[#This Row],[MonthySales]]/1500)*0.07</f>
        <v>0.13200000000000003</v>
      </c>
    </row>
    <row r="1421" spans="1:18" x14ac:dyDescent="0.3">
      <c r="A1421">
        <v>40698788</v>
      </c>
      <c r="B1421" s="1" t="s">
        <v>1563</v>
      </c>
      <c r="C1421" t="s">
        <v>14</v>
      </c>
      <c r="D1421" s="2">
        <v>644</v>
      </c>
      <c r="E1421" s="1" t="s">
        <v>1564</v>
      </c>
      <c r="F1421" s="2">
        <v>10036</v>
      </c>
      <c r="G1421" s="3">
        <v>2125415600</v>
      </c>
      <c r="H1421" s="1" t="s">
        <v>188</v>
      </c>
      <c r="I1421" t="s">
        <v>21</v>
      </c>
      <c r="J1421">
        <v>99</v>
      </c>
      <c r="K1421">
        <v>329</v>
      </c>
      <c r="L1421" s="27">
        <f>RestaurantData[[#This Row],[DailyCustAvg]]*30</f>
        <v>9870</v>
      </c>
      <c r="M1421" s="7">
        <f>(((RestaurantData[[#This Row],[FitScore]]/100)*RestaurantData[[#This Row],[DailyCustAvg]])/3.5)*30</f>
        <v>2791.7999999999997</v>
      </c>
      <c r="N1421">
        <v>40.760527673184001</v>
      </c>
      <c r="O1421">
        <v>-73.991083920151993</v>
      </c>
      <c r="P1421">
        <v>104</v>
      </c>
      <c r="Q1421">
        <v>3</v>
      </c>
      <c r="R1421" s="31">
        <f>(RestaurantData[[#This Row],[MonthySales]]/1500)*0.07</f>
        <v>0.13028399999999998</v>
      </c>
    </row>
    <row r="1422" spans="1:18" hidden="1" x14ac:dyDescent="0.3">
      <c r="A1422">
        <v>40385580</v>
      </c>
      <c r="B1422" s="1" t="s">
        <v>1588</v>
      </c>
      <c r="C1422" t="s">
        <v>14</v>
      </c>
      <c r="D1422" s="2">
        <v>361</v>
      </c>
      <c r="E1422" s="1" t="s">
        <v>1398</v>
      </c>
      <c r="F1422" s="2">
        <v>10036</v>
      </c>
      <c r="G1422" s="3">
        <v>2123150980</v>
      </c>
      <c r="H1422" s="1" t="s">
        <v>24</v>
      </c>
      <c r="I1422" t="s">
        <v>17</v>
      </c>
      <c r="J1422">
        <v>100</v>
      </c>
      <c r="K1422">
        <v>323</v>
      </c>
      <c r="L1422" s="27">
        <f>RestaurantData[[#This Row],[DailyCustAvg]]*30</f>
        <v>9690</v>
      </c>
      <c r="M1422" s="7">
        <f>(((RestaurantData[[#This Row],[FitScore]]/100)*RestaurantData[[#This Row],[DailyCustAvg]])/3.5)*30</f>
        <v>2768.5714285714289</v>
      </c>
      <c r="N1422">
        <v>40.760486373348002</v>
      </c>
      <c r="O1422">
        <v>-73.989560612595994</v>
      </c>
      <c r="P1422">
        <v>104</v>
      </c>
      <c r="Q1422">
        <v>3</v>
      </c>
      <c r="R1422">
        <f>(RestaurantData[[#This Row],[MonthySales]]/1500)*0.07</f>
        <v>0.12920000000000001</v>
      </c>
    </row>
    <row r="1423" spans="1:18" x14ac:dyDescent="0.3">
      <c r="A1423">
        <v>40826386</v>
      </c>
      <c r="B1423" s="1" t="s">
        <v>1682</v>
      </c>
      <c r="C1423" t="s">
        <v>14</v>
      </c>
      <c r="D1423" s="2">
        <v>303</v>
      </c>
      <c r="E1423" s="1" t="s">
        <v>1404</v>
      </c>
      <c r="F1423" s="2">
        <v>10036</v>
      </c>
      <c r="G1423" s="3">
        <v>2125864853</v>
      </c>
      <c r="H1423" s="1" t="s">
        <v>29</v>
      </c>
      <c r="I1423" t="s">
        <v>21</v>
      </c>
      <c r="J1423">
        <v>100</v>
      </c>
      <c r="K1423">
        <v>320</v>
      </c>
      <c r="L1423" s="27">
        <f>RestaurantData[[#This Row],[DailyCustAvg]]*30</f>
        <v>9600</v>
      </c>
      <c r="M1423" s="7">
        <f>(((RestaurantData[[#This Row],[FitScore]]/100)*RestaurantData[[#This Row],[DailyCustAvg]])/3.5)*30</f>
        <v>2742.8571428571431</v>
      </c>
      <c r="N1423">
        <v>40.761232739225001</v>
      </c>
      <c r="O1423">
        <v>-73.987477647887005</v>
      </c>
      <c r="P1423">
        <v>104</v>
      </c>
      <c r="Q1423">
        <v>3</v>
      </c>
      <c r="R1423" s="31">
        <f>(RestaurantData[[#This Row],[MonthySales]]/1500)*0.07</f>
        <v>0.12800000000000003</v>
      </c>
    </row>
    <row r="1424" spans="1:18" x14ac:dyDescent="0.3">
      <c r="A1424">
        <v>40668464</v>
      </c>
      <c r="B1424" s="1" t="s">
        <v>1731</v>
      </c>
      <c r="C1424" t="s">
        <v>14</v>
      </c>
      <c r="D1424" s="2">
        <v>631</v>
      </c>
      <c r="E1424" s="1" t="s">
        <v>385</v>
      </c>
      <c r="F1424" s="2">
        <v>10036</v>
      </c>
      <c r="G1424" s="3">
        <v>2123979650</v>
      </c>
      <c r="H1424" s="1" t="s">
        <v>39</v>
      </c>
      <c r="I1424" t="s">
        <v>21</v>
      </c>
      <c r="J1424">
        <v>100</v>
      </c>
      <c r="K1424">
        <v>317</v>
      </c>
      <c r="L1424" s="27">
        <f>RestaurantData[[#This Row],[DailyCustAvg]]*30</f>
        <v>9510</v>
      </c>
      <c r="M1424" s="7">
        <f>(((RestaurantData[[#This Row],[FitScore]]/100)*RestaurantData[[#This Row],[DailyCustAvg]])/3.5)*30</f>
        <v>2717.1428571428569</v>
      </c>
      <c r="N1424">
        <v>40.760039135276003</v>
      </c>
      <c r="O1424">
        <v>-73.991466616370005</v>
      </c>
      <c r="P1424">
        <v>104</v>
      </c>
      <c r="Q1424">
        <v>3</v>
      </c>
      <c r="R1424" s="31">
        <f>(RestaurantData[[#This Row],[MonthySales]]/1500)*0.07</f>
        <v>0.1268</v>
      </c>
    </row>
    <row r="1425" spans="1:18" hidden="1" x14ac:dyDescent="0.3">
      <c r="A1425">
        <v>40387861</v>
      </c>
      <c r="B1425" s="1" t="s">
        <v>1739</v>
      </c>
      <c r="C1425" t="s">
        <v>14</v>
      </c>
      <c r="D1425" s="2">
        <v>614</v>
      </c>
      <c r="E1425" s="1" t="s">
        <v>385</v>
      </c>
      <c r="F1425" s="2">
        <v>10036</v>
      </c>
      <c r="G1425" s="3">
        <v>2125827661</v>
      </c>
      <c r="H1425" s="1" t="s">
        <v>16</v>
      </c>
      <c r="I1425" t="s">
        <v>17</v>
      </c>
      <c r="J1425">
        <v>99</v>
      </c>
      <c r="K1425">
        <v>316</v>
      </c>
      <c r="L1425" s="27">
        <f>RestaurantData[[#This Row],[DailyCustAvg]]*30</f>
        <v>9480</v>
      </c>
      <c r="M1425" s="7">
        <f>(((RestaurantData[[#This Row],[FitScore]]/100)*RestaurantData[[#This Row],[DailyCustAvg]])/3.5)*30</f>
        <v>2681.485714285714</v>
      </c>
      <c r="N1425">
        <v>40.759479232347999</v>
      </c>
      <c r="O1425">
        <v>-73.991849315720003</v>
      </c>
      <c r="P1425">
        <v>104</v>
      </c>
      <c r="Q1425">
        <v>3</v>
      </c>
      <c r="R1425">
        <f>(RestaurantData[[#This Row],[MonthySales]]/1500)*0.07</f>
        <v>0.125136</v>
      </c>
    </row>
    <row r="1426" spans="1:18" hidden="1" x14ac:dyDescent="0.3">
      <c r="A1426">
        <v>41388576</v>
      </c>
      <c r="B1426" s="1" t="s">
        <v>1600</v>
      </c>
      <c r="C1426" t="s">
        <v>14</v>
      </c>
      <c r="D1426" s="2">
        <v>705</v>
      </c>
      <c r="E1426" s="1" t="s">
        <v>383</v>
      </c>
      <c r="F1426" s="2">
        <v>10036</v>
      </c>
      <c r="G1426" s="3">
        <v>2129563400</v>
      </c>
      <c r="H1426" s="1" t="s">
        <v>202</v>
      </c>
      <c r="I1426" t="s">
        <v>17</v>
      </c>
      <c r="J1426">
        <v>99</v>
      </c>
      <c r="K1426">
        <v>314</v>
      </c>
      <c r="L1426" s="27">
        <f>RestaurantData[[#This Row],[DailyCustAvg]]*30</f>
        <v>9420</v>
      </c>
      <c r="M1426" s="7">
        <f>(((RestaurantData[[#This Row],[FitScore]]/100)*RestaurantData[[#This Row],[DailyCustAvg]])/3.5)*30</f>
        <v>2664.5142857142855</v>
      </c>
      <c r="N1426">
        <v>40.758751603855998</v>
      </c>
      <c r="O1426">
        <v>-73.988694568973003</v>
      </c>
      <c r="P1426">
        <v>104</v>
      </c>
      <c r="Q1426">
        <v>3</v>
      </c>
      <c r="R1426">
        <f>(RestaurantData[[#This Row],[MonthySales]]/1500)*0.07</f>
        <v>0.124344</v>
      </c>
    </row>
    <row r="1427" spans="1:18" hidden="1" x14ac:dyDescent="0.3">
      <c r="A1427">
        <v>40399057</v>
      </c>
      <c r="B1427" s="1" t="s">
        <v>1358</v>
      </c>
      <c r="C1427" t="s">
        <v>14</v>
      </c>
      <c r="D1427" s="2">
        <v>656</v>
      </c>
      <c r="E1427" s="1" t="s">
        <v>385</v>
      </c>
      <c r="F1427" s="2">
        <v>10036</v>
      </c>
      <c r="G1427" s="3">
        <v>2123071503</v>
      </c>
      <c r="H1427" s="1" t="s">
        <v>16</v>
      </c>
      <c r="I1427" t="s">
        <v>17</v>
      </c>
      <c r="J1427">
        <v>100</v>
      </c>
      <c r="K1427">
        <v>313</v>
      </c>
      <c r="L1427" s="27">
        <f>RestaurantData[[#This Row],[DailyCustAvg]]*30</f>
        <v>9390</v>
      </c>
      <c r="M1427" s="7">
        <f>(((RestaurantData[[#This Row],[FitScore]]/100)*RestaurantData[[#This Row],[DailyCustAvg]])/3.5)*30</f>
        <v>2682.8571428571431</v>
      </c>
      <c r="N1427">
        <v>40.760796643902999</v>
      </c>
      <c r="O1427">
        <v>-73.990885347011996</v>
      </c>
      <c r="P1427">
        <v>104</v>
      </c>
      <c r="Q1427">
        <v>3</v>
      </c>
      <c r="R1427">
        <f>(RestaurantData[[#This Row],[MonthySales]]/1500)*0.07</f>
        <v>0.12520000000000003</v>
      </c>
    </row>
    <row r="1428" spans="1:18" x14ac:dyDescent="0.3">
      <c r="A1428">
        <v>50010032</v>
      </c>
      <c r="B1428" s="1" t="s">
        <v>1366</v>
      </c>
      <c r="C1428" t="s">
        <v>14</v>
      </c>
      <c r="D1428" s="2">
        <v>417</v>
      </c>
      <c r="E1428" s="1" t="s">
        <v>1367</v>
      </c>
      <c r="F1428" s="2">
        <v>10036</v>
      </c>
      <c r="G1428" s="3">
        <v>2129771000</v>
      </c>
      <c r="H1428" s="1" t="s">
        <v>29</v>
      </c>
      <c r="I1428" t="s">
        <v>21</v>
      </c>
      <c r="J1428">
        <v>100</v>
      </c>
      <c r="K1428">
        <v>313</v>
      </c>
      <c r="L1428" s="27">
        <f>RestaurantData[[#This Row],[DailyCustAvg]]*30</f>
        <v>9390</v>
      </c>
      <c r="M1428" s="7">
        <f>(((RestaurantData[[#This Row],[FitScore]]/100)*RestaurantData[[#This Row],[DailyCustAvg]])/3.5)*30</f>
        <v>2682.8571428571431</v>
      </c>
      <c r="N1428">
        <v>40.761924753414</v>
      </c>
      <c r="O1428">
        <v>-73.991062073462004</v>
      </c>
      <c r="P1428">
        <v>104</v>
      </c>
      <c r="Q1428">
        <v>3</v>
      </c>
      <c r="R1428" s="31">
        <f>(RestaurantData[[#This Row],[MonthySales]]/1500)*0.07</f>
        <v>0.12520000000000003</v>
      </c>
    </row>
    <row r="1429" spans="1:18" x14ac:dyDescent="0.3">
      <c r="A1429">
        <v>41384147</v>
      </c>
      <c r="B1429" s="1" t="s">
        <v>1468</v>
      </c>
      <c r="C1429" t="s">
        <v>14</v>
      </c>
      <c r="D1429" s="2">
        <v>325</v>
      </c>
      <c r="E1429" s="1" t="s">
        <v>1357</v>
      </c>
      <c r="F1429" s="2">
        <v>10036</v>
      </c>
      <c r="G1429" s="3">
        <v>2123151010</v>
      </c>
      <c r="H1429" s="1" t="s">
        <v>156</v>
      </c>
      <c r="I1429" t="s">
        <v>21</v>
      </c>
      <c r="J1429">
        <v>100</v>
      </c>
      <c r="K1429">
        <v>313</v>
      </c>
      <c r="L1429" s="27">
        <f>RestaurantData[[#This Row],[DailyCustAvg]]*30</f>
        <v>9390</v>
      </c>
      <c r="M1429" s="7">
        <f>(((RestaurantData[[#This Row],[FitScore]]/100)*RestaurantData[[#This Row],[DailyCustAvg]])/3.5)*30</f>
        <v>2682.8571428571431</v>
      </c>
      <c r="N1429">
        <v>40.757618198590997</v>
      </c>
      <c r="O1429">
        <v>-73.990701694494007</v>
      </c>
      <c r="P1429">
        <v>104</v>
      </c>
      <c r="Q1429">
        <v>3</v>
      </c>
      <c r="R1429" s="31">
        <f>(RestaurantData[[#This Row],[MonthySales]]/1500)*0.07</f>
        <v>0.12520000000000003</v>
      </c>
    </row>
    <row r="1430" spans="1:18" hidden="1" x14ac:dyDescent="0.3">
      <c r="A1430">
        <v>50096254</v>
      </c>
      <c r="B1430" s="1" t="s">
        <v>1578</v>
      </c>
      <c r="C1430" t="s">
        <v>14</v>
      </c>
      <c r="D1430" s="2">
        <v>600</v>
      </c>
      <c r="E1430" s="1" t="s">
        <v>1579</v>
      </c>
      <c r="F1430" s="2">
        <v>10036</v>
      </c>
      <c r="G1430" s="3">
        <v>2127577774</v>
      </c>
      <c r="H1430" s="1" t="s">
        <v>212</v>
      </c>
      <c r="I1430" t="s">
        <v>17</v>
      </c>
      <c r="J1430">
        <v>100</v>
      </c>
      <c r="K1430">
        <v>311</v>
      </c>
      <c r="L1430" s="27">
        <f>RestaurantData[[#This Row],[DailyCustAvg]]*30</f>
        <v>9330</v>
      </c>
      <c r="M1430" s="7">
        <f>(((RestaurantData[[#This Row],[FitScore]]/100)*RestaurantData[[#This Row],[DailyCustAvg]])/3.5)*30</f>
        <v>2665.7142857142858</v>
      </c>
      <c r="N1430">
        <v>40.762452058930002</v>
      </c>
      <c r="O1430">
        <v>-73.997122946665996</v>
      </c>
      <c r="P1430">
        <v>104</v>
      </c>
      <c r="Q1430">
        <v>3</v>
      </c>
      <c r="R1430">
        <f>(RestaurantData[[#This Row],[MonthySales]]/1500)*0.07</f>
        <v>0.12440000000000001</v>
      </c>
    </row>
    <row r="1431" spans="1:18" hidden="1" x14ac:dyDescent="0.3">
      <c r="A1431">
        <v>50056913</v>
      </c>
      <c r="B1431" s="1" t="s">
        <v>1677</v>
      </c>
      <c r="C1431" t="s">
        <v>14</v>
      </c>
      <c r="D1431" s="2">
        <v>576</v>
      </c>
      <c r="E1431" s="1" t="s">
        <v>385</v>
      </c>
      <c r="F1431" s="2">
        <v>10036</v>
      </c>
      <c r="G1431" s="3">
        <v>2129673055</v>
      </c>
      <c r="H1431" s="1" t="s">
        <v>16</v>
      </c>
      <c r="I1431" t="s">
        <v>17</v>
      </c>
      <c r="J1431">
        <v>100</v>
      </c>
      <c r="K1431">
        <v>311</v>
      </c>
      <c r="L1431" s="27">
        <f>RestaurantData[[#This Row],[DailyCustAvg]]*30</f>
        <v>9330</v>
      </c>
      <c r="M1431" s="7">
        <f>(((RestaurantData[[#This Row],[FitScore]]/100)*RestaurantData[[#This Row],[DailyCustAvg]])/3.5)*30</f>
        <v>2665.7142857142858</v>
      </c>
      <c r="N1431">
        <v>40.758246895981998</v>
      </c>
      <c r="O1431">
        <v>-73.992748263685996</v>
      </c>
      <c r="P1431">
        <v>104</v>
      </c>
      <c r="Q1431">
        <v>3</v>
      </c>
      <c r="R1431">
        <f>(RestaurantData[[#This Row],[MonthySales]]/1500)*0.07</f>
        <v>0.12440000000000001</v>
      </c>
    </row>
    <row r="1432" spans="1:18" x14ac:dyDescent="0.3">
      <c r="A1432">
        <v>50016900</v>
      </c>
      <c r="B1432" s="1" t="s">
        <v>1494</v>
      </c>
      <c r="C1432" t="s">
        <v>14</v>
      </c>
      <c r="D1432" s="2">
        <v>643</v>
      </c>
      <c r="E1432" s="1" t="s">
        <v>1355</v>
      </c>
      <c r="F1432" s="2">
        <v>10036</v>
      </c>
      <c r="G1432" s="3">
        <v>2126316033</v>
      </c>
      <c r="H1432" s="1" t="s">
        <v>56</v>
      </c>
      <c r="I1432" t="s">
        <v>21</v>
      </c>
      <c r="J1432">
        <v>100</v>
      </c>
      <c r="K1432">
        <v>306</v>
      </c>
      <c r="L1432" s="27">
        <f>RestaurantData[[#This Row],[DailyCustAvg]]*30</f>
        <v>9180</v>
      </c>
      <c r="M1432" s="7">
        <f>(((RestaurantData[[#This Row],[FitScore]]/100)*RestaurantData[[#This Row],[DailyCustAvg]])/3.5)*30</f>
        <v>2622.8571428571431</v>
      </c>
      <c r="N1432">
        <v>40.761969012586</v>
      </c>
      <c r="O1432">
        <v>-73.998927881281006</v>
      </c>
      <c r="P1432">
        <v>104</v>
      </c>
      <c r="Q1432">
        <v>3</v>
      </c>
      <c r="R1432" s="31">
        <f>(RestaurantData[[#This Row],[MonthySales]]/1500)*0.07</f>
        <v>0.12240000000000002</v>
      </c>
    </row>
    <row r="1433" spans="1:18" x14ac:dyDescent="0.3">
      <c r="A1433">
        <v>50091453</v>
      </c>
      <c r="B1433" s="1" t="s">
        <v>1456</v>
      </c>
      <c r="C1433" t="s">
        <v>14</v>
      </c>
      <c r="D1433" s="2">
        <v>625</v>
      </c>
      <c r="E1433" s="1" t="s">
        <v>385</v>
      </c>
      <c r="F1433" s="2">
        <v>10036</v>
      </c>
      <c r="G1433" s="3">
        <v>6463603231</v>
      </c>
      <c r="H1433" s="1" t="s">
        <v>202</v>
      </c>
      <c r="I1433" t="s">
        <v>21</v>
      </c>
      <c r="J1433">
        <v>100</v>
      </c>
      <c r="K1433">
        <v>305</v>
      </c>
      <c r="L1433" s="27">
        <f>RestaurantData[[#This Row],[DailyCustAvg]]*30</f>
        <v>9150</v>
      </c>
      <c r="M1433" s="7">
        <f>(((RestaurantData[[#This Row],[FitScore]]/100)*RestaurantData[[#This Row],[DailyCustAvg]])/3.5)*30</f>
        <v>2614.2857142857142</v>
      </c>
      <c r="N1433">
        <v>40.759877203320997</v>
      </c>
      <c r="O1433">
        <v>-73.991585757742996</v>
      </c>
      <c r="P1433">
        <v>104</v>
      </c>
      <c r="Q1433">
        <v>3</v>
      </c>
      <c r="R1433" s="31">
        <f>(RestaurantData[[#This Row],[MonthySales]]/1500)*0.07</f>
        <v>0.12200000000000001</v>
      </c>
    </row>
    <row r="1434" spans="1:18" x14ac:dyDescent="0.3">
      <c r="A1434">
        <v>50049229</v>
      </c>
      <c r="B1434" s="1" t="s">
        <v>208</v>
      </c>
      <c r="C1434" t="s">
        <v>14</v>
      </c>
      <c r="D1434" s="2">
        <v>613</v>
      </c>
      <c r="E1434" s="1" t="s">
        <v>385</v>
      </c>
      <c r="F1434" s="2">
        <v>10036</v>
      </c>
      <c r="G1434" s="3">
        <v>2129577800</v>
      </c>
      <c r="H1434" s="1" t="s">
        <v>16</v>
      </c>
      <c r="I1434" t="s">
        <v>21</v>
      </c>
      <c r="J1434">
        <v>99</v>
      </c>
      <c r="K1434">
        <v>305</v>
      </c>
      <c r="L1434" s="27">
        <f>RestaurantData[[#This Row],[DailyCustAvg]]*30</f>
        <v>9150</v>
      </c>
      <c r="M1434" s="7">
        <f>(((RestaurantData[[#This Row],[FitScore]]/100)*RestaurantData[[#This Row],[DailyCustAvg]])/3.5)*30</f>
        <v>2588.1428571428573</v>
      </c>
      <c r="N1434">
        <v>40.759413363245997</v>
      </c>
      <c r="O1434">
        <v>-73.991921517576998</v>
      </c>
      <c r="P1434">
        <v>104</v>
      </c>
      <c r="Q1434">
        <v>3</v>
      </c>
      <c r="R1434" s="31">
        <f>(RestaurantData[[#This Row],[MonthySales]]/1500)*0.07</f>
        <v>0.12078000000000001</v>
      </c>
    </row>
    <row r="1435" spans="1:18" hidden="1" x14ac:dyDescent="0.3">
      <c r="A1435">
        <v>41619698</v>
      </c>
      <c r="B1435" s="1" t="s">
        <v>1377</v>
      </c>
      <c r="C1435" t="s">
        <v>14</v>
      </c>
      <c r="D1435" s="2">
        <v>668</v>
      </c>
      <c r="E1435" s="1" t="s">
        <v>1351</v>
      </c>
      <c r="F1435" s="2">
        <v>10036</v>
      </c>
      <c r="G1435" s="3">
        <v>2129204770</v>
      </c>
      <c r="H1435" s="1" t="s">
        <v>29</v>
      </c>
      <c r="I1435" t="s">
        <v>17</v>
      </c>
      <c r="J1435">
        <v>99</v>
      </c>
      <c r="K1435">
        <v>302</v>
      </c>
      <c r="L1435" s="27">
        <f>RestaurantData[[#This Row],[DailyCustAvg]]*30</f>
        <v>9060</v>
      </c>
      <c r="M1435" s="7">
        <f>(((RestaurantData[[#This Row],[FitScore]]/100)*RestaurantData[[#This Row],[DailyCustAvg]])/3.5)*30</f>
        <v>2562.6857142857148</v>
      </c>
      <c r="N1435">
        <v>40.762773028646997</v>
      </c>
      <c r="O1435">
        <v>-73.993173733779997</v>
      </c>
      <c r="P1435">
        <v>104</v>
      </c>
      <c r="Q1435">
        <v>3</v>
      </c>
      <c r="R1435">
        <f>(RestaurantData[[#This Row],[MonthySales]]/1500)*0.07</f>
        <v>0.11959200000000003</v>
      </c>
    </row>
    <row r="1436" spans="1:18" x14ac:dyDescent="0.3">
      <c r="A1436">
        <v>50095058</v>
      </c>
      <c r="B1436" s="1" t="s">
        <v>1390</v>
      </c>
      <c r="C1436" t="s">
        <v>14</v>
      </c>
      <c r="D1436" s="2">
        <v>578</v>
      </c>
      <c r="E1436" s="1" t="s">
        <v>385</v>
      </c>
      <c r="F1436" s="2">
        <v>10036</v>
      </c>
      <c r="G1436" s="3">
        <v>3475995187</v>
      </c>
      <c r="H1436" s="1" t="s">
        <v>186</v>
      </c>
      <c r="I1436" t="s">
        <v>21</v>
      </c>
      <c r="J1436">
        <v>99</v>
      </c>
      <c r="K1436">
        <v>298</v>
      </c>
      <c r="L1436" s="27">
        <f>RestaurantData[[#This Row],[DailyCustAvg]]*30</f>
        <v>8940</v>
      </c>
      <c r="M1436" s="7">
        <f>(((RestaurantData[[#This Row],[FitScore]]/100)*RestaurantData[[#This Row],[DailyCustAvg]])/3.5)*30</f>
        <v>2528.7428571428572</v>
      </c>
      <c r="N1436">
        <v>40.758288065537002</v>
      </c>
      <c r="O1436">
        <v>-73.992719382169994</v>
      </c>
      <c r="P1436">
        <v>104</v>
      </c>
      <c r="Q1436">
        <v>3</v>
      </c>
      <c r="R1436" s="31">
        <f>(RestaurantData[[#This Row],[MonthySales]]/1500)*0.07</f>
        <v>0.11800800000000002</v>
      </c>
    </row>
    <row r="1437" spans="1:18" x14ac:dyDescent="0.3">
      <c r="A1437">
        <v>40388863</v>
      </c>
      <c r="B1437" s="1" t="s">
        <v>1580</v>
      </c>
      <c r="C1437" t="s">
        <v>14</v>
      </c>
      <c r="D1437" s="2">
        <v>313</v>
      </c>
      <c r="E1437" s="1" t="s">
        <v>1398</v>
      </c>
      <c r="F1437" s="2">
        <v>10036</v>
      </c>
      <c r="G1437" s="3">
        <v>2122451707</v>
      </c>
      <c r="H1437" s="1" t="s">
        <v>24</v>
      </c>
      <c r="I1437" t="s">
        <v>21</v>
      </c>
      <c r="J1437">
        <v>99</v>
      </c>
      <c r="K1437">
        <v>293</v>
      </c>
      <c r="L1437" s="27">
        <f>RestaurantData[[#This Row],[DailyCustAvg]]*30</f>
        <v>8790</v>
      </c>
      <c r="M1437" s="7">
        <f>(((RestaurantData[[#This Row],[FitScore]]/100)*RestaurantData[[#This Row],[DailyCustAvg]])/3.5)*30</f>
        <v>2486.3142857142857</v>
      </c>
      <c r="N1437">
        <v>40.760074567148003</v>
      </c>
      <c r="O1437">
        <v>-73.988589661551998</v>
      </c>
      <c r="P1437">
        <v>104</v>
      </c>
      <c r="Q1437">
        <v>3</v>
      </c>
      <c r="R1437" s="31">
        <f>(RestaurantData[[#This Row],[MonthySales]]/1500)*0.07</f>
        <v>0.11602800000000002</v>
      </c>
    </row>
    <row r="1438" spans="1:18" hidden="1" x14ac:dyDescent="0.3">
      <c r="A1438">
        <v>41200490</v>
      </c>
      <c r="B1438" s="1" t="s">
        <v>1709</v>
      </c>
      <c r="C1438" t="s">
        <v>14</v>
      </c>
      <c r="D1438" s="2">
        <v>401</v>
      </c>
      <c r="E1438" s="1" t="s">
        <v>1404</v>
      </c>
      <c r="F1438" s="2">
        <v>10036</v>
      </c>
      <c r="G1438" s="3">
        <v>2123077536</v>
      </c>
      <c r="H1438" s="1" t="s">
        <v>16</v>
      </c>
      <c r="I1438" t="s">
        <v>17</v>
      </c>
      <c r="J1438">
        <v>99</v>
      </c>
      <c r="K1438">
        <v>281</v>
      </c>
      <c r="L1438" s="27">
        <f>RestaurantData[[#This Row],[DailyCustAvg]]*30</f>
        <v>8430</v>
      </c>
      <c r="M1438" s="7">
        <f>(((RestaurantData[[#This Row],[FitScore]]/100)*RestaurantData[[#This Row],[DailyCustAvg]])/3.5)*30</f>
        <v>2384.4857142857145</v>
      </c>
      <c r="N1438">
        <v>40.762416002018</v>
      </c>
      <c r="O1438">
        <v>-73.990285889174999</v>
      </c>
      <c r="P1438">
        <v>104</v>
      </c>
      <c r="Q1438">
        <v>3</v>
      </c>
      <c r="R1438">
        <f>(RestaurantData[[#This Row],[MonthySales]]/1500)*0.07</f>
        <v>0.11127600000000003</v>
      </c>
    </row>
    <row r="1439" spans="1:18" x14ac:dyDescent="0.3">
      <c r="A1439">
        <v>50056337</v>
      </c>
      <c r="B1439" s="1" t="s">
        <v>1654</v>
      </c>
      <c r="C1439" t="s">
        <v>14</v>
      </c>
      <c r="D1439" s="2">
        <v>698</v>
      </c>
      <c r="E1439" s="1" t="s">
        <v>385</v>
      </c>
      <c r="F1439" s="2">
        <v>10036</v>
      </c>
      <c r="G1439" s="3">
        <v>2122478991</v>
      </c>
      <c r="H1439" s="1" t="s">
        <v>20</v>
      </c>
      <c r="I1439" t="s">
        <v>21</v>
      </c>
      <c r="J1439">
        <v>100</v>
      </c>
      <c r="K1439">
        <v>277</v>
      </c>
      <c r="L1439" s="27">
        <f>RestaurantData[[#This Row],[DailyCustAvg]]*30</f>
        <v>8310</v>
      </c>
      <c r="M1439" s="7">
        <f>(((RestaurantData[[#This Row],[FitScore]]/100)*RestaurantData[[#This Row],[DailyCustAvg]])/3.5)*30</f>
        <v>2374.2857142857142</v>
      </c>
      <c r="N1439">
        <v>40.762086602475001</v>
      </c>
      <c r="O1439">
        <v>-73.989953832696003</v>
      </c>
      <c r="P1439">
        <v>104</v>
      </c>
      <c r="Q1439">
        <v>3</v>
      </c>
      <c r="R1439" s="31">
        <f>(RestaurantData[[#This Row],[MonthySales]]/1500)*0.07</f>
        <v>0.1108</v>
      </c>
    </row>
    <row r="1440" spans="1:18" x14ac:dyDescent="0.3">
      <c r="A1440">
        <v>50099879</v>
      </c>
      <c r="B1440" s="1" t="s">
        <v>1356</v>
      </c>
      <c r="C1440" t="s">
        <v>14</v>
      </c>
      <c r="D1440" s="2">
        <v>360</v>
      </c>
      <c r="E1440" s="1" t="s">
        <v>1357</v>
      </c>
      <c r="F1440" s="2">
        <v>10036</v>
      </c>
      <c r="G1440" s="3">
        <v>2122681461</v>
      </c>
      <c r="H1440" s="1" t="s">
        <v>202</v>
      </c>
      <c r="I1440" t="s">
        <v>21</v>
      </c>
      <c r="J1440">
        <v>100</v>
      </c>
      <c r="K1440">
        <v>276</v>
      </c>
      <c r="L1440" s="27">
        <f>RestaurantData[[#This Row],[DailyCustAvg]]*30</f>
        <v>8280</v>
      </c>
      <c r="M1440" s="7">
        <f>(((RestaurantData[[#This Row],[FitScore]]/100)*RestaurantData[[#This Row],[DailyCustAvg]])/3.5)*30</f>
        <v>2365.7142857142858</v>
      </c>
      <c r="N1440">
        <v>40.757911945377998</v>
      </c>
      <c r="O1440">
        <v>-73.991441622690999</v>
      </c>
      <c r="P1440">
        <v>104</v>
      </c>
      <c r="Q1440">
        <v>3</v>
      </c>
      <c r="R1440" s="31">
        <f>(RestaurantData[[#This Row],[MonthySales]]/1500)*0.07</f>
        <v>0.11040000000000001</v>
      </c>
    </row>
    <row r="1441" spans="1:18" x14ac:dyDescent="0.3">
      <c r="A1441">
        <v>50073147</v>
      </c>
      <c r="B1441" s="1" t="s">
        <v>1360</v>
      </c>
      <c r="C1441" t="s">
        <v>14</v>
      </c>
      <c r="D1441" s="2">
        <v>727</v>
      </c>
      <c r="E1441" s="1" t="s">
        <v>383</v>
      </c>
      <c r="F1441" s="2">
        <v>10036</v>
      </c>
      <c r="G1441" s="3">
        <v>9298882744</v>
      </c>
      <c r="H1441" s="1" t="s">
        <v>202</v>
      </c>
      <c r="I1441" t="s">
        <v>21</v>
      </c>
      <c r="J1441">
        <v>100</v>
      </c>
      <c r="K1441">
        <v>274</v>
      </c>
      <c r="L1441" s="27">
        <f>RestaurantData[[#This Row],[DailyCustAvg]]*30</f>
        <v>8220</v>
      </c>
      <c r="M1441" s="7">
        <f>(((RestaurantData[[#This Row],[FitScore]]/100)*RestaurantData[[#This Row],[DailyCustAvg]])/3.5)*30</f>
        <v>2348.5714285714289</v>
      </c>
      <c r="N1441">
        <v>40.75956948172</v>
      </c>
      <c r="O1441">
        <v>-73.988098829641999</v>
      </c>
      <c r="P1441">
        <v>104</v>
      </c>
      <c r="Q1441">
        <v>3</v>
      </c>
      <c r="R1441" s="31">
        <f>(RestaurantData[[#This Row],[MonthySales]]/1500)*0.07</f>
        <v>0.10960000000000002</v>
      </c>
    </row>
    <row r="1442" spans="1:18" hidden="1" x14ac:dyDescent="0.3">
      <c r="A1442">
        <v>50045154</v>
      </c>
      <c r="B1442" s="1" t="s">
        <v>1662</v>
      </c>
      <c r="C1442" t="s">
        <v>14</v>
      </c>
      <c r="D1442" s="2">
        <v>305</v>
      </c>
      <c r="E1442" s="1" t="s">
        <v>1398</v>
      </c>
      <c r="F1442" s="2">
        <v>10036</v>
      </c>
      <c r="G1442" s="3">
        <v>3053333264</v>
      </c>
      <c r="H1442" s="1" t="s">
        <v>16</v>
      </c>
      <c r="I1442" t="s">
        <v>17</v>
      </c>
      <c r="J1442">
        <v>100</v>
      </c>
      <c r="K1442">
        <v>274</v>
      </c>
      <c r="L1442" s="27">
        <f>RestaurantData[[#This Row],[DailyCustAvg]]*30</f>
        <v>8220</v>
      </c>
      <c r="M1442" s="7">
        <f>(((RestaurantData[[#This Row],[FitScore]]/100)*RestaurantData[[#This Row],[DailyCustAvg]])/3.5)*30</f>
        <v>2348.5714285714289</v>
      </c>
      <c r="N1442">
        <v>40.760005931921</v>
      </c>
      <c r="O1442">
        <v>-73.988427235930004</v>
      </c>
      <c r="P1442">
        <v>104</v>
      </c>
      <c r="Q1442">
        <v>3</v>
      </c>
      <c r="R1442">
        <f>(RestaurantData[[#This Row],[MonthySales]]/1500)*0.07</f>
        <v>0.10960000000000002</v>
      </c>
    </row>
    <row r="1443" spans="1:18" hidden="1" x14ac:dyDescent="0.3">
      <c r="A1443">
        <v>40847325</v>
      </c>
      <c r="B1443" s="1" t="s">
        <v>1606</v>
      </c>
      <c r="C1443" t="s">
        <v>14</v>
      </c>
      <c r="D1443" s="2">
        <v>630</v>
      </c>
      <c r="E1443" s="1" t="s">
        <v>385</v>
      </c>
      <c r="F1443" s="2">
        <v>10036</v>
      </c>
      <c r="G1443" s="3">
        <v>2123332323</v>
      </c>
      <c r="H1443" s="1" t="s">
        <v>58</v>
      </c>
      <c r="I1443" t="s">
        <v>17</v>
      </c>
      <c r="J1443">
        <v>99</v>
      </c>
      <c r="K1443">
        <v>271</v>
      </c>
      <c r="L1443" s="27">
        <f>RestaurantData[[#This Row],[DailyCustAvg]]*30</f>
        <v>8130</v>
      </c>
      <c r="M1443" s="7">
        <f>(((RestaurantData[[#This Row],[FitScore]]/100)*RestaurantData[[#This Row],[DailyCustAvg]])/3.5)*30</f>
        <v>2299.6285714285714</v>
      </c>
      <c r="N1443">
        <v>40.760030899657004</v>
      </c>
      <c r="O1443">
        <v>-73.991448568820005</v>
      </c>
      <c r="P1443">
        <v>104</v>
      </c>
      <c r="Q1443">
        <v>3</v>
      </c>
      <c r="R1443">
        <f>(RestaurantData[[#This Row],[MonthySales]]/1500)*0.07</f>
        <v>0.10731599999999999</v>
      </c>
    </row>
    <row r="1444" spans="1:18" hidden="1" x14ac:dyDescent="0.3">
      <c r="A1444">
        <v>41521159</v>
      </c>
      <c r="B1444" s="1" t="s">
        <v>1457</v>
      </c>
      <c r="C1444" t="s">
        <v>14</v>
      </c>
      <c r="D1444" s="2">
        <v>649</v>
      </c>
      <c r="E1444" s="1" t="s">
        <v>385</v>
      </c>
      <c r="F1444" s="2">
        <v>10036</v>
      </c>
      <c r="G1444" s="3">
        <v>6466843943</v>
      </c>
      <c r="H1444" s="1" t="s">
        <v>86</v>
      </c>
      <c r="I1444" t="s">
        <v>17</v>
      </c>
      <c r="J1444">
        <v>99</v>
      </c>
      <c r="K1444">
        <v>269</v>
      </c>
      <c r="L1444" s="27">
        <f>RestaurantData[[#This Row],[DailyCustAvg]]*30</f>
        <v>8070</v>
      </c>
      <c r="M1444" s="7">
        <f>(((RestaurantData[[#This Row],[FitScore]]/100)*RestaurantData[[#This Row],[DailyCustAvg]])/3.5)*30</f>
        <v>2282.6571428571428</v>
      </c>
      <c r="N1444">
        <v>40.760610013406001</v>
      </c>
      <c r="O1444">
        <v>-73.991051421307006</v>
      </c>
      <c r="P1444">
        <v>104</v>
      </c>
      <c r="Q1444">
        <v>3</v>
      </c>
      <c r="R1444">
        <f>(RestaurantData[[#This Row],[MonthySales]]/1500)*0.07</f>
        <v>0.10652400000000001</v>
      </c>
    </row>
    <row r="1445" spans="1:18" x14ac:dyDescent="0.3">
      <c r="A1445">
        <v>41313395</v>
      </c>
      <c r="B1445" s="1" t="s">
        <v>1500</v>
      </c>
      <c r="C1445" t="s">
        <v>14</v>
      </c>
      <c r="D1445" s="2">
        <v>630</v>
      </c>
      <c r="E1445" s="1" t="s">
        <v>385</v>
      </c>
      <c r="F1445" s="2">
        <v>10036</v>
      </c>
      <c r="G1445" s="3">
        <v>2127572277</v>
      </c>
      <c r="H1445" s="1" t="s">
        <v>16</v>
      </c>
      <c r="I1445" t="s">
        <v>21</v>
      </c>
      <c r="J1445">
        <v>99</v>
      </c>
      <c r="K1445">
        <v>269</v>
      </c>
      <c r="L1445" s="27">
        <f>RestaurantData[[#This Row],[DailyCustAvg]]*30</f>
        <v>8070</v>
      </c>
      <c r="M1445" s="7">
        <f>(((RestaurantData[[#This Row],[FitScore]]/100)*RestaurantData[[#This Row],[DailyCustAvg]])/3.5)*30</f>
        <v>2282.6571428571428</v>
      </c>
      <c r="N1445">
        <v>40.760030899657004</v>
      </c>
      <c r="O1445">
        <v>-73.991448568820005</v>
      </c>
      <c r="P1445">
        <v>104</v>
      </c>
      <c r="Q1445">
        <v>3</v>
      </c>
      <c r="R1445" s="31">
        <f>(RestaurantData[[#This Row],[MonthySales]]/1500)*0.07</f>
        <v>0.10652400000000001</v>
      </c>
    </row>
    <row r="1446" spans="1:18" hidden="1" x14ac:dyDescent="0.3">
      <c r="A1446">
        <v>40860175</v>
      </c>
      <c r="B1446" s="1" t="s">
        <v>1403</v>
      </c>
      <c r="C1446" t="s">
        <v>14</v>
      </c>
      <c r="D1446" s="2">
        <v>319</v>
      </c>
      <c r="E1446" s="1" t="s">
        <v>1404</v>
      </c>
      <c r="F1446" s="2">
        <v>10036</v>
      </c>
      <c r="G1446" s="3">
        <v>2122457000</v>
      </c>
      <c r="H1446" s="1" t="s">
        <v>16</v>
      </c>
      <c r="I1446" t="s">
        <v>17</v>
      </c>
      <c r="J1446">
        <v>100</v>
      </c>
      <c r="K1446">
        <v>267</v>
      </c>
      <c r="L1446" s="27">
        <f>RestaurantData[[#This Row],[DailyCustAvg]]*30</f>
        <v>8010</v>
      </c>
      <c r="M1446" s="7">
        <f>(((RestaurantData[[#This Row],[FitScore]]/100)*RestaurantData[[#This Row],[DailyCustAvg]])/3.5)*30</f>
        <v>2288.5714285714289</v>
      </c>
      <c r="N1446">
        <v>40.761370012122001</v>
      </c>
      <c r="O1446">
        <v>-73.987802503509002</v>
      </c>
      <c r="P1446">
        <v>104</v>
      </c>
      <c r="Q1446">
        <v>3</v>
      </c>
      <c r="R1446">
        <f>(RestaurantData[[#This Row],[MonthySales]]/1500)*0.07</f>
        <v>0.10680000000000003</v>
      </c>
    </row>
    <row r="1447" spans="1:18" x14ac:dyDescent="0.3">
      <c r="A1447">
        <v>41312094</v>
      </c>
      <c r="B1447" s="1" t="s">
        <v>1723</v>
      </c>
      <c r="C1447" t="s">
        <v>14</v>
      </c>
      <c r="D1447" s="2">
        <v>346</v>
      </c>
      <c r="E1447" s="1" t="s">
        <v>1398</v>
      </c>
      <c r="F1447" s="2">
        <v>10036</v>
      </c>
      <c r="G1447" s="3">
        <v>2122452030</v>
      </c>
      <c r="H1447" s="1" t="s">
        <v>16</v>
      </c>
      <c r="I1447" t="s">
        <v>21</v>
      </c>
      <c r="J1447">
        <v>100</v>
      </c>
      <c r="K1447">
        <v>267</v>
      </c>
      <c r="L1447" s="27">
        <f>RestaurantData[[#This Row],[DailyCustAvg]]*30</f>
        <v>8010</v>
      </c>
      <c r="M1447" s="7">
        <f>(((RestaurantData[[#This Row],[FitScore]]/100)*RestaurantData[[#This Row],[DailyCustAvg]])/3.5)*30</f>
        <v>2288.5714285714289</v>
      </c>
      <c r="N1447">
        <v>40.760351854904002</v>
      </c>
      <c r="O1447">
        <v>-73.989286293568</v>
      </c>
      <c r="P1447">
        <v>104</v>
      </c>
      <c r="Q1447">
        <v>3</v>
      </c>
      <c r="R1447" s="31">
        <f>(RestaurantData[[#This Row],[MonthySales]]/1500)*0.07</f>
        <v>0.10680000000000003</v>
      </c>
    </row>
    <row r="1448" spans="1:18" x14ac:dyDescent="0.3">
      <c r="A1448">
        <v>50047230</v>
      </c>
      <c r="B1448" s="1" t="s">
        <v>1452</v>
      </c>
      <c r="C1448" t="s">
        <v>14</v>
      </c>
      <c r="D1448" s="2">
        <v>587</v>
      </c>
      <c r="E1448" s="1" t="s">
        <v>385</v>
      </c>
      <c r="F1448" s="2">
        <v>10036</v>
      </c>
      <c r="G1448" s="3">
        <v>2122447334</v>
      </c>
      <c r="H1448" s="1" t="s">
        <v>45</v>
      </c>
      <c r="I1448" t="s">
        <v>21</v>
      </c>
      <c r="J1448">
        <v>99</v>
      </c>
      <c r="K1448">
        <v>264</v>
      </c>
      <c r="L1448" s="27">
        <f>RestaurantData[[#This Row],[DailyCustAvg]]*30</f>
        <v>7920</v>
      </c>
      <c r="M1448" s="7">
        <f>(((RestaurantData[[#This Row],[FitScore]]/100)*RestaurantData[[#This Row],[DailyCustAvg]])/3.5)*30</f>
        <v>2240.2285714285713</v>
      </c>
      <c r="N1448">
        <v>40.758622911937003</v>
      </c>
      <c r="O1448">
        <v>-73.992499157064998</v>
      </c>
      <c r="P1448">
        <v>104</v>
      </c>
      <c r="Q1448">
        <v>3</v>
      </c>
      <c r="R1448" s="31">
        <f>(RestaurantData[[#This Row],[MonthySales]]/1500)*0.07</f>
        <v>0.104544</v>
      </c>
    </row>
    <row r="1449" spans="1:18" x14ac:dyDescent="0.3">
      <c r="A1449">
        <v>41584558</v>
      </c>
      <c r="B1449" s="1" t="s">
        <v>1611</v>
      </c>
      <c r="C1449" t="s">
        <v>14</v>
      </c>
      <c r="D1449" s="2">
        <v>468</v>
      </c>
      <c r="E1449" s="1" t="s">
        <v>1367</v>
      </c>
      <c r="F1449" s="2">
        <v>10036</v>
      </c>
      <c r="G1449" s="3">
        <v>2123991949</v>
      </c>
      <c r="H1449" s="1" t="s">
        <v>1612</v>
      </c>
      <c r="I1449" t="s">
        <v>21</v>
      </c>
      <c r="J1449">
        <v>100</v>
      </c>
      <c r="K1449">
        <v>263</v>
      </c>
      <c r="L1449" s="27">
        <f>RestaurantData[[#This Row],[DailyCustAvg]]*30</f>
        <v>7890</v>
      </c>
      <c r="M1449" s="7">
        <f>(((RestaurantData[[#This Row],[FitScore]]/100)*RestaurantData[[#This Row],[DailyCustAvg]])/3.5)*30</f>
        <v>2254.2857142857142</v>
      </c>
      <c r="N1449">
        <v>40.762358503663002</v>
      </c>
      <c r="O1449">
        <v>-73.992134140047995</v>
      </c>
      <c r="P1449">
        <v>104</v>
      </c>
      <c r="Q1449">
        <v>3</v>
      </c>
      <c r="R1449" s="31">
        <f>(RestaurantData[[#This Row],[MonthySales]]/1500)*0.07</f>
        <v>0.10520000000000002</v>
      </c>
    </row>
    <row r="1450" spans="1:18" x14ac:dyDescent="0.3">
      <c r="A1450">
        <v>50088036</v>
      </c>
      <c r="B1450" s="1" t="s">
        <v>1742</v>
      </c>
      <c r="C1450" t="s">
        <v>14</v>
      </c>
      <c r="D1450" s="2">
        <v>662</v>
      </c>
      <c r="E1450" s="1" t="s">
        <v>385</v>
      </c>
      <c r="F1450" s="2">
        <v>10036</v>
      </c>
      <c r="G1450" s="3">
        <v>2039939934</v>
      </c>
      <c r="H1450" s="1" t="s">
        <v>20</v>
      </c>
      <c r="I1450" t="s">
        <v>21</v>
      </c>
      <c r="J1450">
        <v>100</v>
      </c>
      <c r="K1450">
        <v>263</v>
      </c>
      <c r="L1450" s="27">
        <f>RestaurantData[[#This Row],[DailyCustAvg]]*30</f>
        <v>7890</v>
      </c>
      <c r="M1450" s="7">
        <f>(((RestaurantData[[#This Row],[FitScore]]/100)*RestaurantData[[#This Row],[DailyCustAvg]])/3.5)*30</f>
        <v>2254.2857142857142</v>
      </c>
      <c r="N1450">
        <v>40.761073848252998</v>
      </c>
      <c r="O1450">
        <v>-73.990683161326999</v>
      </c>
      <c r="P1450">
        <v>104</v>
      </c>
      <c r="Q1450">
        <v>3</v>
      </c>
      <c r="R1450" s="31">
        <f>(RestaurantData[[#This Row],[MonthySales]]/1500)*0.07</f>
        <v>0.10520000000000002</v>
      </c>
    </row>
    <row r="1451" spans="1:18" x14ac:dyDescent="0.3">
      <c r="A1451">
        <v>50047780</v>
      </c>
      <c r="B1451" s="1" t="s">
        <v>1480</v>
      </c>
      <c r="C1451" t="s">
        <v>14</v>
      </c>
      <c r="D1451" s="2">
        <v>307</v>
      </c>
      <c r="E1451" s="1" t="s">
        <v>1367</v>
      </c>
      <c r="F1451" s="2">
        <v>10036</v>
      </c>
      <c r="G1451" s="3">
        <v>6469186923</v>
      </c>
      <c r="H1451" s="1" t="s">
        <v>16</v>
      </c>
      <c r="I1451" t="s">
        <v>21</v>
      </c>
      <c r="J1451">
        <v>100</v>
      </c>
      <c r="K1451">
        <v>262</v>
      </c>
      <c r="L1451" s="27">
        <f>RestaurantData[[#This Row],[DailyCustAvg]]*30</f>
        <v>7860</v>
      </c>
      <c r="M1451" s="7">
        <f>(((RestaurantData[[#This Row],[FitScore]]/100)*RestaurantData[[#This Row],[DailyCustAvg]])/3.5)*30</f>
        <v>2245.7142857142858</v>
      </c>
      <c r="N1451">
        <v>40.760637184114998</v>
      </c>
      <c r="O1451">
        <v>-73.988015613767999</v>
      </c>
      <c r="P1451">
        <v>104</v>
      </c>
      <c r="Q1451">
        <v>3</v>
      </c>
      <c r="R1451" s="31">
        <f>(RestaurantData[[#This Row],[MonthySales]]/1500)*0.07</f>
        <v>0.1048</v>
      </c>
    </row>
    <row r="1452" spans="1:18" hidden="1" x14ac:dyDescent="0.3">
      <c r="A1452">
        <v>50094976</v>
      </c>
      <c r="B1452" s="1" t="s">
        <v>1397</v>
      </c>
      <c r="C1452" t="s">
        <v>14</v>
      </c>
      <c r="D1452" s="2">
        <v>350</v>
      </c>
      <c r="E1452" s="1" t="s">
        <v>1398</v>
      </c>
      <c r="F1452" s="2">
        <v>10036</v>
      </c>
      <c r="G1452" s="3">
        <v>9172620543</v>
      </c>
      <c r="H1452" s="1" t="s">
        <v>143</v>
      </c>
      <c r="I1452" t="s">
        <v>17</v>
      </c>
      <c r="J1452">
        <v>99</v>
      </c>
      <c r="K1452">
        <v>261</v>
      </c>
      <c r="L1452" s="27">
        <f>RestaurantData[[#This Row],[DailyCustAvg]]*30</f>
        <v>7830</v>
      </c>
      <c r="M1452" s="7">
        <f>(((RestaurantData[[#This Row],[FitScore]]/100)*RestaurantData[[#This Row],[DailyCustAvg]])/3.5)*30</f>
        <v>2214.7714285714287</v>
      </c>
      <c r="N1452">
        <v>40.760387544483997</v>
      </c>
      <c r="O1452">
        <v>-73.989369311855995</v>
      </c>
      <c r="P1452">
        <v>104</v>
      </c>
      <c r="Q1452">
        <v>3</v>
      </c>
      <c r="R1452">
        <f>(RestaurantData[[#This Row],[MonthySales]]/1500)*0.07</f>
        <v>0.10335600000000002</v>
      </c>
    </row>
    <row r="1453" spans="1:18" x14ac:dyDescent="0.3">
      <c r="A1453">
        <v>50018105</v>
      </c>
      <c r="B1453" s="1" t="s">
        <v>1364</v>
      </c>
      <c r="C1453" t="s">
        <v>14</v>
      </c>
      <c r="D1453" s="2">
        <v>410</v>
      </c>
      <c r="E1453" s="1" t="s">
        <v>1355</v>
      </c>
      <c r="F1453" s="2">
        <v>10036</v>
      </c>
      <c r="G1453" s="3">
        <v>2122730737</v>
      </c>
      <c r="H1453" s="1" t="s">
        <v>16</v>
      </c>
      <c r="I1453" t="s">
        <v>21</v>
      </c>
      <c r="J1453">
        <v>99</v>
      </c>
      <c r="K1453">
        <v>259</v>
      </c>
      <c r="L1453" s="27">
        <f>RestaurantData[[#This Row],[DailyCustAvg]]*30</f>
        <v>7770</v>
      </c>
      <c r="M1453" s="7">
        <f>(((RestaurantData[[#This Row],[FitScore]]/100)*RestaurantData[[#This Row],[DailyCustAvg]])/3.5)*30</f>
        <v>2197.8000000000002</v>
      </c>
      <c r="N1453">
        <v>40.759418919239998</v>
      </c>
      <c r="O1453">
        <v>-73.992928620024003</v>
      </c>
      <c r="P1453">
        <v>104</v>
      </c>
      <c r="Q1453">
        <v>3</v>
      </c>
      <c r="R1453" s="31">
        <f>(RestaurantData[[#This Row],[MonthySales]]/1500)*0.07</f>
        <v>0.10256400000000002</v>
      </c>
    </row>
    <row r="1454" spans="1:18" hidden="1" x14ac:dyDescent="0.3">
      <c r="A1454">
        <v>41066767</v>
      </c>
      <c r="B1454" s="1" t="s">
        <v>1470</v>
      </c>
      <c r="C1454" t="s">
        <v>14</v>
      </c>
      <c r="D1454" s="2">
        <v>611</v>
      </c>
      <c r="E1454" s="1" t="s">
        <v>385</v>
      </c>
      <c r="F1454" s="2">
        <v>10036</v>
      </c>
      <c r="G1454" s="3">
        <v>2122455511</v>
      </c>
      <c r="H1454" s="1" t="s">
        <v>16</v>
      </c>
      <c r="I1454" t="s">
        <v>17</v>
      </c>
      <c r="J1454">
        <v>100</v>
      </c>
      <c r="K1454">
        <v>258</v>
      </c>
      <c r="L1454" s="27">
        <f>RestaurantData[[#This Row],[DailyCustAvg]]*30</f>
        <v>7740</v>
      </c>
      <c r="M1454" s="7">
        <f>(((RestaurantData[[#This Row],[FitScore]]/100)*RestaurantData[[#This Row],[DailyCustAvg]])/3.5)*30</f>
        <v>2211.4285714285711</v>
      </c>
      <c r="N1454">
        <v>40.759358470861002</v>
      </c>
      <c r="O1454">
        <v>-73.991961230799006</v>
      </c>
      <c r="P1454">
        <v>104</v>
      </c>
      <c r="Q1454">
        <v>3</v>
      </c>
      <c r="R1454">
        <f>(RestaurantData[[#This Row],[MonthySales]]/1500)*0.07</f>
        <v>0.10319999999999999</v>
      </c>
    </row>
    <row r="1455" spans="1:18" hidden="1" x14ac:dyDescent="0.3">
      <c r="A1455">
        <v>41533306</v>
      </c>
      <c r="B1455" s="1" t="s">
        <v>1354</v>
      </c>
      <c r="C1455" t="s">
        <v>14</v>
      </c>
      <c r="D1455" s="2">
        <v>301</v>
      </c>
      <c r="E1455" s="1" t="s">
        <v>1355</v>
      </c>
      <c r="F1455" s="2">
        <v>10036</v>
      </c>
      <c r="G1455" s="3">
        <v>2123155257</v>
      </c>
      <c r="H1455" s="1" t="s">
        <v>202</v>
      </c>
      <c r="I1455" t="s">
        <v>17</v>
      </c>
      <c r="J1455">
        <v>99</v>
      </c>
      <c r="K1455">
        <v>257</v>
      </c>
      <c r="L1455" s="27">
        <f>RestaurantData[[#This Row],[DailyCustAvg]]*30</f>
        <v>7710</v>
      </c>
      <c r="M1455" s="7">
        <f>(((RestaurantData[[#This Row],[FitScore]]/100)*RestaurantData[[#This Row],[DailyCustAvg]])/3.5)*30</f>
        <v>2180.8285714285712</v>
      </c>
      <c r="N1455">
        <v>40.758087468626002</v>
      </c>
      <c r="O1455">
        <v>-73.989719813129994</v>
      </c>
      <c r="P1455">
        <v>104</v>
      </c>
      <c r="Q1455">
        <v>3</v>
      </c>
      <c r="R1455">
        <f>(RestaurantData[[#This Row],[MonthySales]]/1500)*0.07</f>
        <v>0.101772</v>
      </c>
    </row>
    <row r="1456" spans="1:18" x14ac:dyDescent="0.3">
      <c r="A1456">
        <v>50013680</v>
      </c>
      <c r="B1456" s="1" t="s">
        <v>336</v>
      </c>
      <c r="C1456" t="s">
        <v>14</v>
      </c>
      <c r="D1456" s="2">
        <v>607</v>
      </c>
      <c r="E1456" s="1" t="s">
        <v>385</v>
      </c>
      <c r="F1456" s="2">
        <v>10036</v>
      </c>
      <c r="G1456" s="3">
        <v>2129560288</v>
      </c>
      <c r="H1456" s="1" t="s">
        <v>56</v>
      </c>
      <c r="I1456" t="s">
        <v>21</v>
      </c>
      <c r="J1456">
        <v>99</v>
      </c>
      <c r="K1456">
        <v>255</v>
      </c>
      <c r="L1456" s="27">
        <f>RestaurantData[[#This Row],[DailyCustAvg]]*30</f>
        <v>7650</v>
      </c>
      <c r="M1456" s="7">
        <f>(((RestaurantData[[#This Row],[FitScore]]/100)*RestaurantData[[#This Row],[DailyCustAvg]])/3.5)*30</f>
        <v>2163.8571428571427</v>
      </c>
      <c r="N1456">
        <v>40.759248686051002</v>
      </c>
      <c r="O1456">
        <v>-73.992040657046005</v>
      </c>
      <c r="P1456">
        <v>104</v>
      </c>
      <c r="Q1456">
        <v>3</v>
      </c>
      <c r="R1456" s="31">
        <f>(RestaurantData[[#This Row],[MonthySales]]/1500)*0.07</f>
        <v>0.10098</v>
      </c>
    </row>
    <row r="1457" spans="1:18" x14ac:dyDescent="0.3">
      <c r="A1457">
        <v>41155290</v>
      </c>
      <c r="B1457" s="1" t="s">
        <v>111</v>
      </c>
      <c r="C1457" t="s">
        <v>14</v>
      </c>
      <c r="D1457" s="2">
        <v>620</v>
      </c>
      <c r="E1457" s="1" t="s">
        <v>385</v>
      </c>
      <c r="F1457" s="2">
        <v>10036</v>
      </c>
      <c r="G1457" s="3">
        <v>2122473275</v>
      </c>
      <c r="H1457" s="1" t="s">
        <v>29</v>
      </c>
      <c r="I1457" t="s">
        <v>21</v>
      </c>
      <c r="J1457">
        <v>100</v>
      </c>
      <c r="K1457">
        <v>254</v>
      </c>
      <c r="L1457" s="27">
        <f>RestaurantData[[#This Row],[DailyCustAvg]]*30</f>
        <v>7620</v>
      </c>
      <c r="M1457" s="7">
        <f>(((RestaurantData[[#This Row],[FitScore]]/100)*RestaurantData[[#This Row],[DailyCustAvg]])/3.5)*30</f>
        <v>2177.1428571428569</v>
      </c>
      <c r="N1457">
        <v>40.759624696811002</v>
      </c>
      <c r="O1457">
        <v>-73.991741006856003</v>
      </c>
      <c r="P1457">
        <v>104</v>
      </c>
      <c r="Q1457">
        <v>3</v>
      </c>
      <c r="R1457" s="31">
        <f>(RestaurantData[[#This Row],[MonthySales]]/1500)*0.07</f>
        <v>0.1016</v>
      </c>
    </row>
    <row r="1458" spans="1:18" hidden="1" x14ac:dyDescent="0.3">
      <c r="A1458">
        <v>50091047</v>
      </c>
      <c r="B1458" s="1" t="s">
        <v>1642</v>
      </c>
      <c r="C1458" t="s">
        <v>14</v>
      </c>
      <c r="D1458" s="2">
        <v>596</v>
      </c>
      <c r="E1458" s="1" t="s">
        <v>385</v>
      </c>
      <c r="F1458" s="2">
        <v>10036</v>
      </c>
      <c r="G1458" s="3">
        <v>2129578440</v>
      </c>
      <c r="H1458" s="1" t="s">
        <v>163</v>
      </c>
      <c r="I1458" t="s">
        <v>17</v>
      </c>
      <c r="J1458">
        <v>100</v>
      </c>
      <c r="K1458">
        <v>249</v>
      </c>
      <c r="L1458" s="27">
        <f>RestaurantData[[#This Row],[DailyCustAvg]]*30</f>
        <v>7470</v>
      </c>
      <c r="M1458" s="7">
        <f>(((RestaurantData[[#This Row],[FitScore]]/100)*RestaurantData[[#This Row],[DailyCustAvg]])/3.5)*30</f>
        <v>2134.2857142857142</v>
      </c>
      <c r="N1458">
        <v>40.758889138935999</v>
      </c>
      <c r="O1458">
        <v>-73.992278937722006</v>
      </c>
      <c r="P1458">
        <v>104</v>
      </c>
      <c r="Q1458">
        <v>3</v>
      </c>
      <c r="R1458">
        <f>(RestaurantData[[#This Row],[MonthySales]]/1500)*0.07</f>
        <v>9.9600000000000008E-2</v>
      </c>
    </row>
    <row r="1459" spans="1:18" x14ac:dyDescent="0.3">
      <c r="A1459">
        <v>41562412</v>
      </c>
      <c r="B1459" s="1" t="s">
        <v>1483</v>
      </c>
      <c r="C1459" t="s">
        <v>14</v>
      </c>
      <c r="D1459" s="2">
        <v>359</v>
      </c>
      <c r="E1459" s="1" t="s">
        <v>1484</v>
      </c>
      <c r="F1459" s="2">
        <v>10036</v>
      </c>
      <c r="G1459" s="3">
        <v>2125814206</v>
      </c>
      <c r="H1459" s="1" t="s">
        <v>114</v>
      </c>
      <c r="I1459" t="s">
        <v>21</v>
      </c>
      <c r="J1459">
        <v>99</v>
      </c>
      <c r="K1459">
        <v>246</v>
      </c>
      <c r="L1459" s="27">
        <f>RestaurantData[[#This Row],[DailyCustAvg]]*30</f>
        <v>7380</v>
      </c>
      <c r="M1459" s="7">
        <f>(((RestaurantData[[#This Row],[FitScore]]/100)*RestaurantData[[#This Row],[DailyCustAvg]])/3.5)*30</f>
        <v>2087.485714285714</v>
      </c>
      <c r="N1459">
        <v>40.759835903869998</v>
      </c>
      <c r="O1459">
        <v>-73.989990270584002</v>
      </c>
      <c r="P1459">
        <v>104</v>
      </c>
      <c r="Q1459">
        <v>3</v>
      </c>
      <c r="R1459" s="31">
        <f>(RestaurantData[[#This Row],[MonthySales]]/1500)*0.07</f>
        <v>9.7416000000000003E-2</v>
      </c>
    </row>
    <row r="1460" spans="1:18" hidden="1" x14ac:dyDescent="0.3">
      <c r="A1460">
        <v>50051234</v>
      </c>
      <c r="B1460" s="1" t="s">
        <v>1475</v>
      </c>
      <c r="C1460" t="s">
        <v>14</v>
      </c>
      <c r="D1460" s="2">
        <v>334</v>
      </c>
      <c r="E1460" s="1" t="s">
        <v>1398</v>
      </c>
      <c r="F1460" s="2">
        <v>10036</v>
      </c>
      <c r="G1460" s="3">
        <v>6468611910</v>
      </c>
      <c r="H1460" s="1" t="s">
        <v>186</v>
      </c>
      <c r="I1460" t="s">
        <v>17</v>
      </c>
      <c r="J1460">
        <v>99</v>
      </c>
      <c r="K1460">
        <v>243</v>
      </c>
      <c r="L1460" s="27">
        <f>RestaurantData[[#This Row],[DailyCustAvg]]*30</f>
        <v>7290</v>
      </c>
      <c r="M1460" s="7">
        <f>(((RestaurantData[[#This Row],[FitScore]]/100)*RestaurantData[[#This Row],[DailyCustAvg]])/3.5)*30</f>
        <v>2062.0285714285715</v>
      </c>
      <c r="N1460">
        <v>40.760247531250997</v>
      </c>
      <c r="O1460">
        <v>-73.989044458254995</v>
      </c>
      <c r="P1460">
        <v>104</v>
      </c>
      <c r="Q1460">
        <v>3</v>
      </c>
      <c r="R1460">
        <f>(RestaurantData[[#This Row],[MonthySales]]/1500)*0.07</f>
        <v>9.6228000000000008E-2</v>
      </c>
    </row>
    <row r="1461" spans="1:18" hidden="1" x14ac:dyDescent="0.3">
      <c r="A1461">
        <v>50042380</v>
      </c>
      <c r="B1461" s="1" t="s">
        <v>1581</v>
      </c>
      <c r="C1461" t="s">
        <v>14</v>
      </c>
      <c r="D1461" s="2">
        <v>558</v>
      </c>
      <c r="E1461" s="1" t="s">
        <v>1579</v>
      </c>
      <c r="F1461" s="2">
        <v>10036</v>
      </c>
      <c r="G1461" s="3">
        <v>2126952112</v>
      </c>
      <c r="H1461" s="1" t="s">
        <v>24</v>
      </c>
      <c r="I1461" t="s">
        <v>17</v>
      </c>
      <c r="J1461">
        <v>99</v>
      </c>
      <c r="K1461">
        <v>243</v>
      </c>
      <c r="L1461" s="27">
        <f>RestaurantData[[#This Row],[DailyCustAvg]]*30</f>
        <v>7290</v>
      </c>
      <c r="M1461" s="7">
        <f>(((RestaurantData[[#This Row],[FitScore]]/100)*RestaurantData[[#This Row],[DailyCustAvg]])/3.5)*30</f>
        <v>2062.0285714285715</v>
      </c>
      <c r="N1461">
        <v>40.761104402897999</v>
      </c>
      <c r="O1461">
        <v>-73.998090426223001</v>
      </c>
      <c r="P1461">
        <v>104</v>
      </c>
      <c r="Q1461">
        <v>3</v>
      </c>
      <c r="R1461">
        <f>(RestaurantData[[#This Row],[MonthySales]]/1500)*0.07</f>
        <v>9.6228000000000008E-2</v>
      </c>
    </row>
    <row r="1462" spans="1:18" x14ac:dyDescent="0.3">
      <c r="A1462">
        <v>50018573</v>
      </c>
      <c r="B1462" s="1" t="s">
        <v>1730</v>
      </c>
      <c r="C1462" t="s">
        <v>14</v>
      </c>
      <c r="D1462" s="2">
        <v>604</v>
      </c>
      <c r="E1462" s="1" t="s">
        <v>385</v>
      </c>
      <c r="F1462" s="2">
        <v>10036</v>
      </c>
      <c r="G1462" s="3">
        <v>2125108666</v>
      </c>
      <c r="H1462" s="1" t="s">
        <v>613</v>
      </c>
      <c r="I1462" t="s">
        <v>21</v>
      </c>
      <c r="J1462">
        <v>100</v>
      </c>
      <c r="K1462">
        <v>239</v>
      </c>
      <c r="L1462" s="27">
        <f>RestaurantData[[#This Row],[DailyCustAvg]]*30</f>
        <v>7170</v>
      </c>
      <c r="M1462" s="7">
        <f>(((RestaurantData[[#This Row],[FitScore]]/100)*RestaurantData[[#This Row],[DailyCustAvg]])/3.5)*30</f>
        <v>2048.5714285714289</v>
      </c>
      <c r="N1462">
        <v>40.759234961254997</v>
      </c>
      <c r="O1462">
        <v>-73.992026219978001</v>
      </c>
      <c r="P1462">
        <v>104</v>
      </c>
      <c r="Q1462">
        <v>3</v>
      </c>
      <c r="R1462" s="31">
        <f>(RestaurantData[[#This Row],[MonthySales]]/1500)*0.07</f>
        <v>9.5600000000000018E-2</v>
      </c>
    </row>
    <row r="1463" spans="1:18" hidden="1" x14ac:dyDescent="0.3">
      <c r="A1463">
        <v>50090261</v>
      </c>
      <c r="B1463" s="1" t="s">
        <v>1675</v>
      </c>
      <c r="C1463" t="s">
        <v>14</v>
      </c>
      <c r="D1463" s="2">
        <v>658</v>
      </c>
      <c r="E1463" s="1" t="s">
        <v>385</v>
      </c>
      <c r="F1463" s="2">
        <v>10036</v>
      </c>
      <c r="G1463" s="3">
        <v>2129569415</v>
      </c>
      <c r="H1463" s="1" t="s">
        <v>68</v>
      </c>
      <c r="I1463" t="s">
        <v>17</v>
      </c>
      <c r="J1463">
        <v>100</v>
      </c>
      <c r="K1463">
        <v>238</v>
      </c>
      <c r="L1463" s="27">
        <f>RestaurantData[[#This Row],[DailyCustAvg]]*30</f>
        <v>7140</v>
      </c>
      <c r="M1463" s="7">
        <f>(((RestaurantData[[#This Row],[FitScore]]/100)*RestaurantData[[#This Row],[DailyCustAvg]])/3.5)*30</f>
        <v>2040</v>
      </c>
      <c r="N1463">
        <v>40.760840557450003</v>
      </c>
      <c r="O1463">
        <v>-73.990852853085997</v>
      </c>
      <c r="P1463">
        <v>104</v>
      </c>
      <c r="Q1463">
        <v>3</v>
      </c>
      <c r="R1463">
        <f>(RestaurantData[[#This Row],[MonthySales]]/1500)*0.07</f>
        <v>9.5200000000000021E-2</v>
      </c>
    </row>
    <row r="1464" spans="1:18" x14ac:dyDescent="0.3">
      <c r="A1464">
        <v>41020745</v>
      </c>
      <c r="B1464" s="1" t="s">
        <v>1603</v>
      </c>
      <c r="C1464" t="s">
        <v>14</v>
      </c>
      <c r="D1464" s="2">
        <v>709</v>
      </c>
      <c r="E1464" s="1" t="s">
        <v>383</v>
      </c>
      <c r="F1464" s="2">
        <v>10036</v>
      </c>
      <c r="G1464" s="3">
        <v>2125822012</v>
      </c>
      <c r="H1464" s="1" t="s">
        <v>29</v>
      </c>
      <c r="I1464" t="s">
        <v>21</v>
      </c>
      <c r="J1464">
        <v>100</v>
      </c>
      <c r="K1464">
        <v>236</v>
      </c>
      <c r="L1464" s="27">
        <f>RestaurantData[[#This Row],[DailyCustAvg]]*30</f>
        <v>7080</v>
      </c>
      <c r="M1464" s="7">
        <f>(((RestaurantData[[#This Row],[FitScore]]/100)*RestaurantData[[#This Row],[DailyCustAvg]])/3.5)*30</f>
        <v>2022.8571428571429</v>
      </c>
      <c r="N1464">
        <v>40.758877853832999</v>
      </c>
      <c r="O1464">
        <v>-73.988604305981994</v>
      </c>
      <c r="P1464">
        <v>104</v>
      </c>
      <c r="Q1464">
        <v>3</v>
      </c>
      <c r="R1464" s="31">
        <f>(RestaurantData[[#This Row],[MonthySales]]/1500)*0.07</f>
        <v>9.4400000000000012E-2</v>
      </c>
    </row>
    <row r="1465" spans="1:18" x14ac:dyDescent="0.3">
      <c r="A1465">
        <v>50088437</v>
      </c>
      <c r="B1465" s="1" t="s">
        <v>1533</v>
      </c>
      <c r="C1465" t="s">
        <v>14</v>
      </c>
      <c r="D1465" s="2">
        <v>696</v>
      </c>
      <c r="E1465" s="1" t="s">
        <v>385</v>
      </c>
      <c r="F1465" s="2">
        <v>10036</v>
      </c>
      <c r="G1465" s="3">
        <v>6464846193</v>
      </c>
      <c r="H1465" s="1" t="s">
        <v>202</v>
      </c>
      <c r="I1465" t="s">
        <v>21</v>
      </c>
      <c r="J1465">
        <v>99</v>
      </c>
      <c r="K1465">
        <v>229</v>
      </c>
      <c r="L1465" s="27">
        <f>RestaurantData[[#This Row],[DailyCustAvg]]*30</f>
        <v>6870</v>
      </c>
      <c r="M1465" s="7">
        <f>(((RestaurantData[[#This Row],[FitScore]]/100)*RestaurantData[[#This Row],[DailyCustAvg]])/3.5)*30</f>
        <v>1943.2285714285713</v>
      </c>
      <c r="N1465">
        <v>40.762042689186998</v>
      </c>
      <c r="O1465">
        <v>-73.989986327826998</v>
      </c>
      <c r="P1465">
        <v>104</v>
      </c>
      <c r="Q1465">
        <v>3</v>
      </c>
      <c r="R1465" s="31">
        <f>(RestaurantData[[#This Row],[MonthySales]]/1500)*0.07</f>
        <v>9.0684000000000001E-2</v>
      </c>
    </row>
    <row r="1466" spans="1:18" hidden="1" x14ac:dyDescent="0.3">
      <c r="A1466">
        <v>50015537</v>
      </c>
      <c r="B1466" s="1" t="s">
        <v>1646</v>
      </c>
      <c r="C1466" t="s">
        <v>14</v>
      </c>
      <c r="D1466" s="2">
        <v>416</v>
      </c>
      <c r="E1466" s="1" t="s">
        <v>1357</v>
      </c>
      <c r="F1466" s="2">
        <v>10036</v>
      </c>
      <c r="G1466" s="3">
        <v>2125825472</v>
      </c>
      <c r="H1466" s="1" t="s">
        <v>16</v>
      </c>
      <c r="I1466" t="s">
        <v>17</v>
      </c>
      <c r="J1466">
        <v>100</v>
      </c>
      <c r="K1466">
        <v>226</v>
      </c>
      <c r="L1466" s="27">
        <f>RestaurantData[[#This Row],[DailyCustAvg]]*30</f>
        <v>6780</v>
      </c>
      <c r="M1466" s="7">
        <f>(((RestaurantData[[#This Row],[FitScore]]/100)*RestaurantData[[#This Row],[DailyCustAvg]])/3.5)*30</f>
        <v>1937.1428571428571</v>
      </c>
      <c r="N1466">
        <v>40.758735502069001</v>
      </c>
      <c r="O1466">
        <v>-73.993394337892994</v>
      </c>
      <c r="P1466">
        <v>104</v>
      </c>
      <c r="Q1466">
        <v>3</v>
      </c>
      <c r="R1466">
        <f>(RestaurantData[[#This Row],[MonthySales]]/1500)*0.07</f>
        <v>9.0400000000000008E-2</v>
      </c>
    </row>
    <row r="1467" spans="1:18" x14ac:dyDescent="0.3">
      <c r="A1467">
        <v>40931920</v>
      </c>
      <c r="B1467" s="1" t="s">
        <v>1427</v>
      </c>
      <c r="C1467" t="s">
        <v>14</v>
      </c>
      <c r="D1467" s="2">
        <v>515</v>
      </c>
      <c r="E1467" s="1" t="s">
        <v>1357</v>
      </c>
      <c r="F1467" s="2">
        <v>10036</v>
      </c>
      <c r="G1467" s="3">
        <v>2125640503</v>
      </c>
      <c r="H1467" s="1" t="s">
        <v>138</v>
      </c>
      <c r="I1467" t="s">
        <v>21</v>
      </c>
      <c r="J1467">
        <v>100</v>
      </c>
      <c r="K1467">
        <v>224</v>
      </c>
      <c r="L1467" s="27">
        <f>RestaurantData[[#This Row],[DailyCustAvg]]*30</f>
        <v>6720</v>
      </c>
      <c r="M1467" s="7">
        <f>(((RestaurantData[[#This Row],[FitScore]]/100)*RestaurantData[[#This Row],[DailyCustAvg]])/3.5)*30</f>
        <v>1920</v>
      </c>
      <c r="N1467">
        <v>40.759899404008998</v>
      </c>
      <c r="O1467">
        <v>-73.996112337224005</v>
      </c>
      <c r="P1467">
        <v>104</v>
      </c>
      <c r="Q1467">
        <v>3</v>
      </c>
      <c r="R1467" s="31">
        <f>(RestaurantData[[#This Row],[MonthySales]]/1500)*0.07</f>
        <v>8.9600000000000013E-2</v>
      </c>
    </row>
    <row r="1468" spans="1:18" hidden="1" x14ac:dyDescent="0.3">
      <c r="A1468">
        <v>41020286</v>
      </c>
      <c r="B1468" s="1" t="s">
        <v>1714</v>
      </c>
      <c r="C1468" t="s">
        <v>14</v>
      </c>
      <c r="D1468" s="2">
        <v>363</v>
      </c>
      <c r="E1468" s="1" t="s">
        <v>1398</v>
      </c>
      <c r="F1468" s="2">
        <v>10036</v>
      </c>
      <c r="G1468" s="3">
        <v>2122450551</v>
      </c>
      <c r="H1468" s="1" t="s">
        <v>16</v>
      </c>
      <c r="I1468" t="s">
        <v>17</v>
      </c>
      <c r="J1468">
        <v>99</v>
      </c>
      <c r="K1468">
        <v>223</v>
      </c>
      <c r="L1468" s="27">
        <f>RestaurantData[[#This Row],[DailyCustAvg]]*30</f>
        <v>6690</v>
      </c>
      <c r="M1468" s="7">
        <f>(((RestaurantData[[#This Row],[FitScore]]/100)*RestaurantData[[#This Row],[DailyCustAvg]])/3.5)*30</f>
        <v>1892.3142857142857</v>
      </c>
      <c r="N1468">
        <v>40.760502845502998</v>
      </c>
      <c r="O1468">
        <v>-73.989600317227996</v>
      </c>
      <c r="P1468">
        <v>104</v>
      </c>
      <c r="Q1468">
        <v>3</v>
      </c>
      <c r="R1468">
        <f>(RestaurantData[[#This Row],[MonthySales]]/1500)*0.07</f>
        <v>8.8307999999999998E-2</v>
      </c>
    </row>
    <row r="1469" spans="1:18" x14ac:dyDescent="0.3">
      <c r="A1469">
        <v>50076881</v>
      </c>
      <c r="B1469" s="1" t="s">
        <v>1384</v>
      </c>
      <c r="C1469" t="s">
        <v>14</v>
      </c>
      <c r="D1469" s="2">
        <v>592</v>
      </c>
      <c r="E1469" s="1" t="s">
        <v>385</v>
      </c>
      <c r="F1469" s="2">
        <v>10036</v>
      </c>
      <c r="G1469" s="3">
        <v>2122654499</v>
      </c>
      <c r="H1469" s="1" t="s">
        <v>20</v>
      </c>
      <c r="I1469" t="s">
        <v>21</v>
      </c>
      <c r="J1469">
        <v>99</v>
      </c>
      <c r="K1469">
        <v>216</v>
      </c>
      <c r="L1469" s="27">
        <f>RestaurantData[[#This Row],[DailyCustAvg]]*30</f>
        <v>6480</v>
      </c>
      <c r="M1469" s="7">
        <f>(((RestaurantData[[#This Row],[FitScore]]/100)*RestaurantData[[#This Row],[DailyCustAvg]])/3.5)*30</f>
        <v>1832.9142857142856</v>
      </c>
      <c r="N1469">
        <v>40.758782098418997</v>
      </c>
      <c r="O1469">
        <v>-73.992354752910998</v>
      </c>
      <c r="P1469">
        <v>104</v>
      </c>
      <c r="Q1469">
        <v>3</v>
      </c>
      <c r="R1469" s="31">
        <f>(RestaurantData[[#This Row],[MonthySales]]/1500)*0.07</f>
        <v>8.5536000000000001E-2</v>
      </c>
    </row>
    <row r="1470" spans="1:18" hidden="1" x14ac:dyDescent="0.3">
      <c r="A1470">
        <v>50015344</v>
      </c>
      <c r="B1470" s="1" t="s">
        <v>1666</v>
      </c>
      <c r="C1470" t="s">
        <v>14</v>
      </c>
      <c r="D1470" s="2">
        <v>690</v>
      </c>
      <c r="E1470" s="1" t="s">
        <v>385</v>
      </c>
      <c r="F1470" s="2">
        <v>10036</v>
      </c>
      <c r="G1470" s="3">
        <v>2125820999</v>
      </c>
      <c r="H1470" s="1" t="s">
        <v>20</v>
      </c>
      <c r="I1470" t="s">
        <v>17</v>
      </c>
      <c r="J1470">
        <v>100</v>
      </c>
      <c r="K1470">
        <v>214</v>
      </c>
      <c r="L1470" s="27">
        <f>RestaurantData[[#This Row],[DailyCustAvg]]*30</f>
        <v>6420</v>
      </c>
      <c r="M1470" s="7">
        <f>(((RestaurantData[[#This Row],[FitScore]]/100)*RestaurantData[[#This Row],[DailyCustAvg]])/3.5)*30</f>
        <v>1834.2857142857144</v>
      </c>
      <c r="N1470">
        <v>40.761910948953997</v>
      </c>
      <c r="O1470">
        <v>-73.990080203139001</v>
      </c>
      <c r="P1470">
        <v>104</v>
      </c>
      <c r="Q1470">
        <v>3</v>
      </c>
      <c r="R1470">
        <f>(RestaurantData[[#This Row],[MonthySales]]/1500)*0.07</f>
        <v>8.5600000000000009E-2</v>
      </c>
    </row>
    <row r="1471" spans="1:18" hidden="1" x14ac:dyDescent="0.3">
      <c r="A1471">
        <v>40569633</v>
      </c>
      <c r="B1471" s="1" t="s">
        <v>1421</v>
      </c>
      <c r="C1471" t="s">
        <v>14</v>
      </c>
      <c r="D1471" s="2">
        <v>635</v>
      </c>
      <c r="E1471" s="1" t="s">
        <v>1373</v>
      </c>
      <c r="F1471" s="2">
        <v>10036</v>
      </c>
      <c r="G1471" s="3">
        <v>2122622525</v>
      </c>
      <c r="H1471" s="1" t="s">
        <v>24</v>
      </c>
      <c r="I1471" t="s">
        <v>17</v>
      </c>
      <c r="J1471">
        <v>99</v>
      </c>
      <c r="K1471">
        <v>211</v>
      </c>
      <c r="L1471" s="27">
        <f>RestaurantData[[#This Row],[DailyCustAvg]]*30</f>
        <v>6330</v>
      </c>
      <c r="M1471" s="7">
        <f>(((RestaurantData[[#This Row],[FitScore]]/100)*RestaurantData[[#This Row],[DailyCustAvg]])/3.5)*30</f>
        <v>1790.485714285714</v>
      </c>
      <c r="N1471">
        <v>40.760148919682003</v>
      </c>
      <c r="O1471">
        <v>-73.991387188228003</v>
      </c>
      <c r="P1471">
        <v>104</v>
      </c>
      <c r="Q1471">
        <v>3</v>
      </c>
      <c r="R1471">
        <f>(RestaurantData[[#This Row],[MonthySales]]/1500)*0.07</f>
        <v>8.3556000000000005E-2</v>
      </c>
    </row>
    <row r="1472" spans="1:18" hidden="1" x14ac:dyDescent="0.3">
      <c r="A1472">
        <v>50013558</v>
      </c>
      <c r="B1472" s="1" t="s">
        <v>1667</v>
      </c>
      <c r="C1472" t="s">
        <v>14</v>
      </c>
      <c r="D1472" s="2">
        <v>410</v>
      </c>
      <c r="E1472" s="1" t="s">
        <v>1357</v>
      </c>
      <c r="F1472" s="2">
        <v>10036</v>
      </c>
      <c r="G1472" s="3">
        <v>2125825472</v>
      </c>
      <c r="H1472" s="1" t="s">
        <v>16</v>
      </c>
      <c r="I1472" t="s">
        <v>17</v>
      </c>
      <c r="J1472">
        <v>100</v>
      </c>
      <c r="K1472">
        <v>207</v>
      </c>
      <c r="L1472" s="27">
        <f>RestaurantData[[#This Row],[DailyCustAvg]]*30</f>
        <v>6210</v>
      </c>
      <c r="M1472" s="7">
        <f>(((RestaurantData[[#This Row],[FitScore]]/100)*RestaurantData[[#This Row],[DailyCustAvg]])/3.5)*30</f>
        <v>1774.2857142857144</v>
      </c>
      <c r="N1472">
        <v>40.758644912786004</v>
      </c>
      <c r="O1472">
        <v>-73.993184987413997</v>
      </c>
      <c r="P1472">
        <v>104</v>
      </c>
      <c r="Q1472">
        <v>3</v>
      </c>
      <c r="R1472">
        <f>(RestaurantData[[#This Row],[MonthySales]]/1500)*0.07</f>
        <v>8.2800000000000026E-2</v>
      </c>
    </row>
    <row r="1473" spans="1:18" hidden="1" x14ac:dyDescent="0.3">
      <c r="A1473">
        <v>40749096</v>
      </c>
      <c r="B1473" s="1" t="s">
        <v>1386</v>
      </c>
      <c r="C1473" t="s">
        <v>14</v>
      </c>
      <c r="D1473" s="2">
        <v>679</v>
      </c>
      <c r="E1473" s="1" t="s">
        <v>385</v>
      </c>
      <c r="F1473" s="2">
        <v>10036</v>
      </c>
      <c r="G1473" s="3">
        <v>6463623171</v>
      </c>
      <c r="H1473" s="1" t="s">
        <v>24</v>
      </c>
      <c r="I1473" t="s">
        <v>17</v>
      </c>
      <c r="J1473">
        <v>100</v>
      </c>
      <c r="K1473">
        <v>206</v>
      </c>
      <c r="L1473" s="27">
        <f>RestaurantData[[#This Row],[DailyCustAvg]]*30</f>
        <v>6180</v>
      </c>
      <c r="M1473" s="7">
        <f>(((RestaurantData[[#This Row],[FitScore]]/100)*RestaurantData[[#This Row],[DailyCustAvg]])/3.5)*30</f>
        <v>1765.7142857142856</v>
      </c>
      <c r="N1473">
        <v>40.761458093605</v>
      </c>
      <c r="O1473">
        <v>-73.990430421401996</v>
      </c>
      <c r="P1473">
        <v>104</v>
      </c>
      <c r="Q1473">
        <v>3</v>
      </c>
      <c r="R1473">
        <f>(RestaurantData[[#This Row],[MonthySales]]/1500)*0.07</f>
        <v>8.2400000000000001E-2</v>
      </c>
    </row>
    <row r="1474" spans="1:18" hidden="1" x14ac:dyDescent="0.3">
      <c r="A1474">
        <v>50066289</v>
      </c>
      <c r="B1474" s="1" t="s">
        <v>1527</v>
      </c>
      <c r="C1474" t="s">
        <v>14</v>
      </c>
      <c r="D1474" s="2">
        <v>630</v>
      </c>
      <c r="E1474" s="1" t="s">
        <v>385</v>
      </c>
      <c r="F1474" s="2">
        <v>10036</v>
      </c>
      <c r="G1474" s="3">
        <v>6468610446</v>
      </c>
      <c r="H1474" s="1" t="s">
        <v>56</v>
      </c>
      <c r="I1474" t="s">
        <v>17</v>
      </c>
      <c r="J1474">
        <v>100</v>
      </c>
      <c r="K1474">
        <v>204</v>
      </c>
      <c r="L1474" s="27">
        <f>RestaurantData[[#This Row],[DailyCustAvg]]*30</f>
        <v>6120</v>
      </c>
      <c r="M1474" s="7">
        <f>(((RestaurantData[[#This Row],[FitScore]]/100)*RestaurantData[[#This Row],[DailyCustAvg]])/3.5)*30</f>
        <v>1748.5714285714284</v>
      </c>
      <c r="N1474">
        <v>40.760030899657004</v>
      </c>
      <c r="O1474">
        <v>-73.991448568820005</v>
      </c>
      <c r="P1474">
        <v>104</v>
      </c>
      <c r="Q1474">
        <v>3</v>
      </c>
      <c r="R1474">
        <f>(RestaurantData[[#This Row],[MonthySales]]/1500)*0.07</f>
        <v>8.1600000000000006E-2</v>
      </c>
    </row>
    <row r="1475" spans="1:18" x14ac:dyDescent="0.3">
      <c r="A1475">
        <v>41639887</v>
      </c>
      <c r="B1475" s="1" t="s">
        <v>1678</v>
      </c>
      <c r="C1475" t="s">
        <v>14</v>
      </c>
      <c r="D1475" s="2">
        <v>480</v>
      </c>
      <c r="E1475" s="1" t="s">
        <v>1357</v>
      </c>
      <c r="F1475" s="2">
        <v>10036</v>
      </c>
      <c r="G1475" s="3">
        <v>2127272424</v>
      </c>
      <c r="H1475" s="1" t="s">
        <v>16</v>
      </c>
      <c r="I1475" t="s">
        <v>21</v>
      </c>
      <c r="J1475">
        <v>99</v>
      </c>
      <c r="K1475">
        <v>204</v>
      </c>
      <c r="L1475" s="27">
        <f>RestaurantData[[#This Row],[DailyCustAvg]]*30</f>
        <v>6120</v>
      </c>
      <c r="M1475" s="7">
        <f>(((RestaurantData[[#This Row],[FitScore]]/100)*RestaurantData[[#This Row],[DailyCustAvg]])/3.5)*30</f>
        <v>1731.0857142857144</v>
      </c>
      <c r="N1475">
        <v>40.759397068878002</v>
      </c>
      <c r="O1475">
        <v>-73.994971705433002</v>
      </c>
      <c r="P1475">
        <v>104</v>
      </c>
      <c r="Q1475">
        <v>3</v>
      </c>
      <c r="R1475" s="31">
        <f>(RestaurantData[[#This Row],[MonthySales]]/1500)*0.07</f>
        <v>8.0784000000000009E-2</v>
      </c>
    </row>
    <row r="1476" spans="1:18" hidden="1" x14ac:dyDescent="0.3">
      <c r="A1476">
        <v>50060139</v>
      </c>
      <c r="B1476" s="1" t="s">
        <v>1670</v>
      </c>
      <c r="C1476" t="s">
        <v>14</v>
      </c>
      <c r="D1476" s="2">
        <v>689</v>
      </c>
      <c r="E1476" s="1" t="s">
        <v>383</v>
      </c>
      <c r="F1476" s="2">
        <v>10036</v>
      </c>
      <c r="G1476" s="3">
        <v>2127655047</v>
      </c>
      <c r="H1476" s="1" t="s">
        <v>16</v>
      </c>
      <c r="I1476" t="s">
        <v>17</v>
      </c>
      <c r="J1476">
        <v>99</v>
      </c>
      <c r="K1476">
        <v>203</v>
      </c>
      <c r="L1476" s="27">
        <f>RestaurantData[[#This Row],[DailyCustAvg]]*30</f>
        <v>6090</v>
      </c>
      <c r="M1476" s="7">
        <f>(((RestaurantData[[#This Row],[FitScore]]/100)*RestaurantData[[#This Row],[DailyCustAvg]])/3.5)*30</f>
        <v>1722.6000000000001</v>
      </c>
      <c r="N1476">
        <v>40.758194456584</v>
      </c>
      <c r="O1476">
        <v>-73.989095331946004</v>
      </c>
      <c r="P1476">
        <v>104</v>
      </c>
      <c r="Q1476">
        <v>3</v>
      </c>
      <c r="R1476">
        <f>(RestaurantData[[#This Row],[MonthySales]]/1500)*0.07</f>
        <v>8.0388000000000015E-2</v>
      </c>
    </row>
    <row r="1477" spans="1:18" x14ac:dyDescent="0.3">
      <c r="A1477">
        <v>50043885</v>
      </c>
      <c r="B1477" s="1" t="s">
        <v>1426</v>
      </c>
      <c r="C1477" t="s">
        <v>14</v>
      </c>
      <c r="D1477" s="2">
        <v>315</v>
      </c>
      <c r="E1477" s="1" t="s">
        <v>1398</v>
      </c>
      <c r="F1477" s="2">
        <v>10036</v>
      </c>
      <c r="G1477" s="3">
        <v>2129690460</v>
      </c>
      <c r="H1477" s="1" t="s">
        <v>16</v>
      </c>
      <c r="I1477" t="s">
        <v>21</v>
      </c>
      <c r="J1477">
        <v>100</v>
      </c>
      <c r="K1477">
        <v>200</v>
      </c>
      <c r="L1477" s="27">
        <f>RestaurantData[[#This Row],[DailyCustAvg]]*30</f>
        <v>6000</v>
      </c>
      <c r="M1477" s="7">
        <f>(((RestaurantData[[#This Row],[FitScore]]/100)*RestaurantData[[#This Row],[DailyCustAvg]])/3.5)*30</f>
        <v>1714.2857142857144</v>
      </c>
      <c r="N1477">
        <v>40.760091039640002</v>
      </c>
      <c r="O1477">
        <v>-73.988629365695999</v>
      </c>
      <c r="P1477">
        <v>104</v>
      </c>
      <c r="Q1477">
        <v>3</v>
      </c>
      <c r="R1477" s="31">
        <f>(RestaurantData[[#This Row],[MonthySales]]/1500)*0.07</f>
        <v>8.0000000000000016E-2</v>
      </c>
    </row>
    <row r="1478" spans="1:18" x14ac:dyDescent="0.3">
      <c r="A1478">
        <v>50003000</v>
      </c>
      <c r="B1478" s="1" t="s">
        <v>1665</v>
      </c>
      <c r="C1478" t="s">
        <v>14</v>
      </c>
      <c r="D1478" s="2">
        <v>555</v>
      </c>
      <c r="E1478" s="1" t="s">
        <v>1357</v>
      </c>
      <c r="F1478" s="2">
        <v>10036</v>
      </c>
      <c r="G1478" s="3">
        <v>6467073789</v>
      </c>
      <c r="H1478" s="1" t="s">
        <v>56</v>
      </c>
      <c r="I1478" t="s">
        <v>21</v>
      </c>
      <c r="J1478">
        <v>99</v>
      </c>
      <c r="K1478">
        <v>195</v>
      </c>
      <c r="L1478" s="27">
        <f>RestaurantData[[#This Row],[DailyCustAvg]]*30</f>
        <v>5850</v>
      </c>
      <c r="M1478" s="7">
        <f>(((RestaurantData[[#This Row],[FitScore]]/100)*RestaurantData[[#This Row],[DailyCustAvg]])/3.5)*30</f>
        <v>1654.7142857142858</v>
      </c>
      <c r="N1478">
        <v>40.760363300205</v>
      </c>
      <c r="O1478">
        <v>-73.997213280737</v>
      </c>
      <c r="P1478">
        <v>104</v>
      </c>
      <c r="Q1478">
        <v>3</v>
      </c>
      <c r="R1478" s="31">
        <f>(RestaurantData[[#This Row],[MonthySales]]/1500)*0.07</f>
        <v>7.7220000000000011E-2</v>
      </c>
    </row>
    <row r="1479" spans="1:18" x14ac:dyDescent="0.3">
      <c r="A1479">
        <v>50102363</v>
      </c>
      <c r="B1479" s="1" t="s">
        <v>1623</v>
      </c>
      <c r="C1479" t="s">
        <v>14</v>
      </c>
      <c r="D1479" s="2">
        <v>691</v>
      </c>
      <c r="E1479" s="1" t="s">
        <v>1351</v>
      </c>
      <c r="F1479" s="2">
        <v>10036</v>
      </c>
      <c r="G1479" s="3">
        <v>2127571010</v>
      </c>
      <c r="H1479" s="1" t="s">
        <v>16</v>
      </c>
      <c r="I1479" t="s">
        <v>21</v>
      </c>
      <c r="J1479">
        <v>99</v>
      </c>
      <c r="K1479">
        <v>190</v>
      </c>
      <c r="L1479" s="27">
        <f>RestaurantData[[#This Row],[DailyCustAvg]]*30</f>
        <v>5700</v>
      </c>
      <c r="M1479" s="7">
        <f>(((RestaurantData[[#This Row],[FitScore]]/100)*RestaurantData[[#This Row],[DailyCustAvg]])/3.5)*30</f>
        <v>1612.2857142857142</v>
      </c>
      <c r="N1479">
        <v>40.763116109393003</v>
      </c>
      <c r="O1479">
        <v>-73.992942665537001</v>
      </c>
      <c r="P1479">
        <v>104</v>
      </c>
      <c r="Q1479">
        <v>3</v>
      </c>
      <c r="R1479" s="31">
        <f>(RestaurantData[[#This Row],[MonthySales]]/1500)*0.07</f>
        <v>7.5240000000000001E-2</v>
      </c>
    </row>
    <row r="1480" spans="1:18" x14ac:dyDescent="0.3">
      <c r="A1480">
        <v>50013768</v>
      </c>
      <c r="B1480" s="1" t="s">
        <v>1689</v>
      </c>
      <c r="C1480" t="s">
        <v>14</v>
      </c>
      <c r="D1480" s="2">
        <v>351</v>
      </c>
      <c r="E1480" s="1" t="s">
        <v>1357</v>
      </c>
      <c r="F1480" s="2">
        <v>10036</v>
      </c>
      <c r="G1480" s="3">
        <v>2129918945</v>
      </c>
      <c r="H1480" s="1" t="s">
        <v>168</v>
      </c>
      <c r="I1480" t="s">
        <v>21</v>
      </c>
      <c r="J1480">
        <v>100</v>
      </c>
      <c r="K1480">
        <v>190</v>
      </c>
      <c r="L1480" s="27">
        <f>RestaurantData[[#This Row],[DailyCustAvg]]*30</f>
        <v>5700</v>
      </c>
      <c r="M1480" s="7">
        <f>(((RestaurantData[[#This Row],[FitScore]]/100)*RestaurantData[[#This Row],[DailyCustAvg]])/3.5)*30</f>
        <v>1628.5714285714284</v>
      </c>
      <c r="N1480">
        <v>40.757840565564003</v>
      </c>
      <c r="O1480">
        <v>-73.991228665335996</v>
      </c>
      <c r="P1480">
        <v>104</v>
      </c>
      <c r="Q1480">
        <v>3</v>
      </c>
      <c r="R1480" s="31">
        <f>(RestaurantData[[#This Row],[MonthySales]]/1500)*0.07</f>
        <v>7.5999999999999998E-2</v>
      </c>
    </row>
    <row r="1481" spans="1:18" x14ac:dyDescent="0.3">
      <c r="A1481">
        <v>50043374</v>
      </c>
      <c r="B1481" s="1" t="s">
        <v>1736</v>
      </c>
      <c r="C1481" t="s">
        <v>14</v>
      </c>
      <c r="D1481" s="2">
        <v>500</v>
      </c>
      <c r="E1481" s="1" t="s">
        <v>1355</v>
      </c>
      <c r="F1481" s="2">
        <v>10036</v>
      </c>
      <c r="G1481" s="3">
        <v>9178868425</v>
      </c>
      <c r="H1481" s="1" t="s">
        <v>16</v>
      </c>
      <c r="I1481" t="s">
        <v>21</v>
      </c>
      <c r="J1481">
        <v>99</v>
      </c>
      <c r="K1481">
        <v>190</v>
      </c>
      <c r="L1481" s="27">
        <f>RestaurantData[[#This Row],[DailyCustAvg]]*30</f>
        <v>5700</v>
      </c>
      <c r="M1481" s="7">
        <f>(((RestaurantData[[#This Row],[FitScore]]/100)*RestaurantData[[#This Row],[DailyCustAvg]])/3.5)*30</f>
        <v>1612.2857142857142</v>
      </c>
      <c r="N1481">
        <v>40.760333036847001</v>
      </c>
      <c r="O1481">
        <v>-73.995094365605993</v>
      </c>
      <c r="P1481">
        <v>104</v>
      </c>
      <c r="Q1481">
        <v>3</v>
      </c>
      <c r="R1481" s="31">
        <f>(RestaurantData[[#This Row],[MonthySales]]/1500)*0.07</f>
        <v>7.5240000000000001E-2</v>
      </c>
    </row>
    <row r="1482" spans="1:18" x14ac:dyDescent="0.3">
      <c r="A1482">
        <v>40384671</v>
      </c>
      <c r="B1482" s="1" t="s">
        <v>1450</v>
      </c>
      <c r="C1482" t="s">
        <v>14</v>
      </c>
      <c r="D1482" s="2">
        <v>414</v>
      </c>
      <c r="E1482" s="1" t="s">
        <v>1357</v>
      </c>
      <c r="F1482" s="2">
        <v>10036</v>
      </c>
      <c r="G1482" s="3">
        <v>2125941925</v>
      </c>
      <c r="H1482" s="1" t="s">
        <v>58</v>
      </c>
      <c r="I1482" t="s">
        <v>21</v>
      </c>
      <c r="J1482">
        <v>99</v>
      </c>
      <c r="K1482">
        <v>189</v>
      </c>
      <c r="L1482" s="27">
        <f>RestaurantData[[#This Row],[DailyCustAvg]]*30</f>
        <v>5670</v>
      </c>
      <c r="M1482" s="7">
        <f>(((RestaurantData[[#This Row],[FitScore]]/100)*RestaurantData[[#This Row],[DailyCustAvg]])/3.5)*30</f>
        <v>1603.7999999999997</v>
      </c>
      <c r="N1482">
        <v>40.758705305753999</v>
      </c>
      <c r="O1482">
        <v>-73.993325757552995</v>
      </c>
      <c r="P1482">
        <v>104</v>
      </c>
      <c r="Q1482">
        <v>3</v>
      </c>
      <c r="R1482" s="31">
        <f>(RestaurantData[[#This Row],[MonthySales]]/1500)*0.07</f>
        <v>7.4844000000000008E-2</v>
      </c>
    </row>
    <row r="1483" spans="1:18" x14ac:dyDescent="0.3">
      <c r="A1483">
        <v>40813634</v>
      </c>
      <c r="B1483" s="1" t="s">
        <v>1655</v>
      </c>
      <c r="C1483" t="s">
        <v>14</v>
      </c>
      <c r="D1483" s="2">
        <v>650</v>
      </c>
      <c r="E1483" s="1" t="s">
        <v>1351</v>
      </c>
      <c r="F1483" s="2">
        <v>10036</v>
      </c>
      <c r="G1483" s="3">
        <v>2123970610</v>
      </c>
      <c r="H1483" s="1" t="s">
        <v>1612</v>
      </c>
      <c r="I1483" t="s">
        <v>21</v>
      </c>
      <c r="J1483">
        <v>99</v>
      </c>
      <c r="K1483">
        <v>188</v>
      </c>
      <c r="L1483" s="27">
        <f>RestaurantData[[#This Row],[DailyCustAvg]]*30</f>
        <v>5640</v>
      </c>
      <c r="M1483" s="7">
        <f>(((RestaurantData[[#This Row],[FitScore]]/100)*RestaurantData[[#This Row],[DailyCustAvg]])/3.5)*30</f>
        <v>1595.3142857142859</v>
      </c>
      <c r="N1483">
        <v>40.762023740274003</v>
      </c>
      <c r="O1483">
        <v>-73.993708065757005</v>
      </c>
      <c r="P1483">
        <v>104</v>
      </c>
      <c r="Q1483">
        <v>3</v>
      </c>
      <c r="R1483" s="31">
        <f>(RestaurantData[[#This Row],[MonthySales]]/1500)*0.07</f>
        <v>7.4448000000000028E-2</v>
      </c>
    </row>
    <row r="1484" spans="1:18" hidden="1" x14ac:dyDescent="0.3">
      <c r="A1484">
        <v>50081337</v>
      </c>
      <c r="B1484" s="1" t="s">
        <v>1721</v>
      </c>
      <c r="C1484" t="s">
        <v>14</v>
      </c>
      <c r="D1484" s="2">
        <v>610</v>
      </c>
      <c r="E1484" s="1" t="s">
        <v>385</v>
      </c>
      <c r="F1484" s="2">
        <v>10036</v>
      </c>
      <c r="G1484" s="3">
        <v>2122282802</v>
      </c>
      <c r="H1484" s="1" t="s">
        <v>242</v>
      </c>
      <c r="I1484" t="s">
        <v>17</v>
      </c>
      <c r="J1484">
        <v>100</v>
      </c>
      <c r="K1484">
        <v>187</v>
      </c>
      <c r="L1484" s="27">
        <f>RestaurantData[[#This Row],[DailyCustAvg]]*30</f>
        <v>5610</v>
      </c>
      <c r="M1484" s="7">
        <f>(((RestaurantData[[#This Row],[FitScore]]/100)*RestaurantData[[#This Row],[DailyCustAvg]])/3.5)*30</f>
        <v>1602.8571428571429</v>
      </c>
      <c r="N1484">
        <v>40.759380425887997</v>
      </c>
      <c r="O1484">
        <v>-73.991917911900998</v>
      </c>
      <c r="P1484">
        <v>104</v>
      </c>
      <c r="Q1484">
        <v>3</v>
      </c>
      <c r="R1484">
        <f>(RestaurantData[[#This Row],[MonthySales]]/1500)*0.07</f>
        <v>7.4800000000000005E-2</v>
      </c>
    </row>
    <row r="1485" spans="1:18" hidden="1" x14ac:dyDescent="0.3">
      <c r="A1485">
        <v>41289258</v>
      </c>
      <c r="B1485" s="1" t="s">
        <v>1636</v>
      </c>
      <c r="C1485" t="s">
        <v>14</v>
      </c>
      <c r="D1485" s="2">
        <v>608</v>
      </c>
      <c r="E1485" s="1" t="s">
        <v>385</v>
      </c>
      <c r="F1485" s="2">
        <v>10036</v>
      </c>
      <c r="G1485" s="3">
        <v>2129579050</v>
      </c>
      <c r="H1485" s="1" t="s">
        <v>29</v>
      </c>
      <c r="I1485" t="s">
        <v>17</v>
      </c>
      <c r="J1485">
        <v>100</v>
      </c>
      <c r="K1485">
        <v>186</v>
      </c>
      <c r="L1485" s="27">
        <f>RestaurantData[[#This Row],[DailyCustAvg]]*30</f>
        <v>5580</v>
      </c>
      <c r="M1485" s="7">
        <f>(((RestaurantData[[#This Row],[FitScore]]/100)*RestaurantData[[#This Row],[DailyCustAvg]])/3.5)*30</f>
        <v>1594.2857142857144</v>
      </c>
      <c r="N1485">
        <v>40.759333767527998</v>
      </c>
      <c r="O1485">
        <v>-73.991954014423996</v>
      </c>
      <c r="P1485">
        <v>104</v>
      </c>
      <c r="Q1485">
        <v>3</v>
      </c>
      <c r="R1485">
        <f>(RestaurantData[[#This Row],[MonthySales]]/1500)*0.07</f>
        <v>7.4400000000000008E-2</v>
      </c>
    </row>
    <row r="1486" spans="1:18" x14ac:dyDescent="0.3">
      <c r="A1486">
        <v>41570817</v>
      </c>
      <c r="B1486" s="1" t="s">
        <v>1637</v>
      </c>
      <c r="C1486" t="s">
        <v>14</v>
      </c>
      <c r="D1486" s="2">
        <v>311</v>
      </c>
      <c r="E1486" s="1" t="s">
        <v>1404</v>
      </c>
      <c r="F1486" s="2">
        <v>10036</v>
      </c>
      <c r="G1486" s="3">
        <v>2122454343</v>
      </c>
      <c r="H1486" s="1" t="s">
        <v>24</v>
      </c>
      <c r="I1486" t="s">
        <v>21</v>
      </c>
      <c r="J1486">
        <v>100</v>
      </c>
      <c r="K1486">
        <v>186</v>
      </c>
      <c r="L1486" s="27">
        <f>RestaurantData[[#This Row],[DailyCustAvg]]*30</f>
        <v>5580</v>
      </c>
      <c r="M1486" s="7">
        <f>(((RestaurantData[[#This Row],[FitScore]]/100)*RestaurantData[[#This Row],[DailyCustAvg]])/3.5)*30</f>
        <v>1594.2857142857144</v>
      </c>
      <c r="N1486">
        <v>40.761301375789003</v>
      </c>
      <c r="O1486">
        <v>-73.987640075529995</v>
      </c>
      <c r="P1486">
        <v>104</v>
      </c>
      <c r="Q1486">
        <v>3</v>
      </c>
      <c r="R1486" s="31">
        <f>(RestaurantData[[#This Row],[MonthySales]]/1500)*0.07</f>
        <v>7.4400000000000008E-2</v>
      </c>
    </row>
    <row r="1487" spans="1:18" x14ac:dyDescent="0.3">
      <c r="A1487">
        <v>50092997</v>
      </c>
      <c r="B1487" s="1" t="s">
        <v>1489</v>
      </c>
      <c r="C1487" t="s">
        <v>14</v>
      </c>
      <c r="D1487" s="2">
        <v>402</v>
      </c>
      <c r="E1487" s="1" t="s">
        <v>1355</v>
      </c>
      <c r="F1487" s="2">
        <v>10036</v>
      </c>
      <c r="G1487" s="3">
        <v>2125647272</v>
      </c>
      <c r="H1487" s="1" t="s">
        <v>24</v>
      </c>
      <c r="I1487" t="s">
        <v>21</v>
      </c>
      <c r="J1487">
        <v>100</v>
      </c>
      <c r="K1487">
        <v>182</v>
      </c>
      <c r="L1487" s="27">
        <f>RestaurantData[[#This Row],[DailyCustAvg]]*30</f>
        <v>5460</v>
      </c>
      <c r="M1487" s="7">
        <f>(((RestaurantData[[#This Row],[FitScore]]/100)*RestaurantData[[#This Row],[DailyCustAvg]])/3.5)*30</f>
        <v>1560</v>
      </c>
      <c r="N1487">
        <v>40.759358525788997</v>
      </c>
      <c r="O1487">
        <v>-73.992787848733002</v>
      </c>
      <c r="P1487">
        <v>104</v>
      </c>
      <c r="Q1487">
        <v>3</v>
      </c>
      <c r="R1487" s="31">
        <f>(RestaurantData[[#This Row],[MonthySales]]/1500)*0.07</f>
        <v>7.2800000000000004E-2</v>
      </c>
    </row>
    <row r="1488" spans="1:18" hidden="1" x14ac:dyDescent="0.3">
      <c r="A1488">
        <v>41656603</v>
      </c>
      <c r="B1488" s="1" t="s">
        <v>1497</v>
      </c>
      <c r="C1488" t="s">
        <v>14</v>
      </c>
      <c r="D1488" s="2">
        <v>500</v>
      </c>
      <c r="E1488" s="1" t="s">
        <v>1404</v>
      </c>
      <c r="F1488" s="2">
        <v>10036</v>
      </c>
      <c r="G1488" s="3">
        <v>6466843897</v>
      </c>
      <c r="H1488" s="1" t="s">
        <v>16</v>
      </c>
      <c r="I1488" t="s">
        <v>17</v>
      </c>
      <c r="J1488">
        <v>100</v>
      </c>
      <c r="K1488">
        <v>182</v>
      </c>
      <c r="L1488" s="27">
        <f>RestaurantData[[#This Row],[DailyCustAvg]]*30</f>
        <v>5460</v>
      </c>
      <c r="M1488" s="7">
        <f>(((RestaurantData[[#This Row],[FitScore]]/100)*RestaurantData[[#This Row],[DailyCustAvg]])/3.5)*30</f>
        <v>1560</v>
      </c>
      <c r="N1488">
        <v>40.763461941022001</v>
      </c>
      <c r="O1488">
        <v>-73.992816281950994</v>
      </c>
      <c r="P1488">
        <v>104</v>
      </c>
      <c r="Q1488">
        <v>3</v>
      </c>
      <c r="R1488">
        <f>(RestaurantData[[#This Row],[MonthySales]]/1500)*0.07</f>
        <v>7.2800000000000004E-2</v>
      </c>
    </row>
    <row r="1489" spans="1:18" x14ac:dyDescent="0.3">
      <c r="A1489">
        <v>50095793</v>
      </c>
      <c r="B1489" s="1" t="s">
        <v>1481</v>
      </c>
      <c r="C1489" t="s">
        <v>14</v>
      </c>
      <c r="D1489" s="2">
        <v>654</v>
      </c>
      <c r="E1489" s="1" t="s">
        <v>385</v>
      </c>
      <c r="F1489" s="2">
        <v>10036</v>
      </c>
      <c r="G1489" s="3">
        <v>2126219112</v>
      </c>
      <c r="H1489" s="1" t="s">
        <v>20</v>
      </c>
      <c r="I1489" t="s">
        <v>21</v>
      </c>
      <c r="J1489">
        <v>100</v>
      </c>
      <c r="K1489">
        <v>180</v>
      </c>
      <c r="L1489" s="27">
        <f>RestaurantData[[#This Row],[DailyCustAvg]]*30</f>
        <v>5400</v>
      </c>
      <c r="M1489" s="7">
        <f>(((RestaurantData[[#This Row],[FitScore]]/100)*RestaurantData[[#This Row],[DailyCustAvg]])/3.5)*30</f>
        <v>1542.8571428571429</v>
      </c>
      <c r="N1489">
        <v>40.760749985872998</v>
      </c>
      <c r="O1489">
        <v>-73.990921451031994</v>
      </c>
      <c r="P1489">
        <v>104</v>
      </c>
      <c r="Q1489">
        <v>3</v>
      </c>
      <c r="R1489" s="31">
        <f>(RestaurantData[[#This Row],[MonthySales]]/1500)*0.07</f>
        <v>7.2000000000000008E-2</v>
      </c>
    </row>
    <row r="1490" spans="1:18" hidden="1" x14ac:dyDescent="0.3">
      <c r="A1490">
        <v>50102722</v>
      </c>
      <c r="B1490" s="1" t="s">
        <v>1683</v>
      </c>
      <c r="C1490" t="s">
        <v>14</v>
      </c>
      <c r="D1490" s="2">
        <v>554</v>
      </c>
      <c r="E1490" s="1" t="s">
        <v>1404</v>
      </c>
      <c r="F1490" s="2">
        <v>10036</v>
      </c>
      <c r="G1490" s="3">
        <v>2129576481</v>
      </c>
      <c r="H1490" s="1" t="s">
        <v>16</v>
      </c>
      <c r="I1490" t="s">
        <v>17</v>
      </c>
      <c r="J1490">
        <v>100</v>
      </c>
      <c r="K1490">
        <v>180</v>
      </c>
      <c r="L1490" s="27">
        <f>RestaurantData[[#This Row],[DailyCustAvg]]*30</f>
        <v>5400</v>
      </c>
      <c r="M1490" s="7">
        <f>(((RestaurantData[[#This Row],[FitScore]]/100)*RestaurantData[[#This Row],[DailyCustAvg]])/3.5)*30</f>
        <v>1542.8571428571429</v>
      </c>
      <c r="N1490">
        <v>40.764277239146999</v>
      </c>
      <c r="O1490">
        <v>-73.994758348353002</v>
      </c>
      <c r="P1490">
        <v>104</v>
      </c>
      <c r="Q1490">
        <v>3</v>
      </c>
      <c r="R1490">
        <f>(RestaurantData[[#This Row],[MonthySales]]/1500)*0.07</f>
        <v>7.2000000000000008E-2</v>
      </c>
    </row>
    <row r="1491" spans="1:18" hidden="1" x14ac:dyDescent="0.3">
      <c r="A1491">
        <v>50057392</v>
      </c>
      <c r="B1491" s="1" t="s">
        <v>1734</v>
      </c>
      <c r="C1491" t="s">
        <v>14</v>
      </c>
      <c r="D1491" s="2">
        <v>677</v>
      </c>
      <c r="E1491" s="1" t="s">
        <v>385</v>
      </c>
      <c r="F1491" s="2">
        <v>10036</v>
      </c>
      <c r="G1491" s="3">
        <v>2129577500</v>
      </c>
      <c r="H1491" s="1" t="s">
        <v>168</v>
      </c>
      <c r="I1491" t="s">
        <v>17</v>
      </c>
      <c r="J1491">
        <v>100</v>
      </c>
      <c r="K1491">
        <v>177</v>
      </c>
      <c r="L1491" s="27">
        <f>RestaurantData[[#This Row],[DailyCustAvg]]*30</f>
        <v>5310</v>
      </c>
      <c r="M1491" s="7">
        <f>(((RestaurantData[[#This Row],[FitScore]]/100)*RestaurantData[[#This Row],[DailyCustAvg]])/3.5)*30</f>
        <v>1517.1428571428571</v>
      </c>
      <c r="N1491">
        <v>40.761403201745999</v>
      </c>
      <c r="O1491">
        <v>-73.990470137081005</v>
      </c>
      <c r="P1491">
        <v>104</v>
      </c>
      <c r="Q1491">
        <v>3</v>
      </c>
      <c r="R1491">
        <f>(RestaurantData[[#This Row],[MonthySales]]/1500)*0.07</f>
        <v>7.0800000000000002E-2</v>
      </c>
    </row>
    <row r="1492" spans="1:18" ht="28.8" hidden="1" x14ac:dyDescent="0.3">
      <c r="A1492">
        <v>41444809</v>
      </c>
      <c r="B1492" s="1" t="s">
        <v>1652</v>
      </c>
      <c r="C1492" t="s">
        <v>14</v>
      </c>
      <c r="D1492" s="2">
        <v>653</v>
      </c>
      <c r="E1492" s="1" t="s">
        <v>1579</v>
      </c>
      <c r="F1492" s="2">
        <v>10036</v>
      </c>
      <c r="G1492" s="3">
        <v>2127572294</v>
      </c>
      <c r="H1492" s="1" t="s">
        <v>16</v>
      </c>
      <c r="I1492" t="s">
        <v>21</v>
      </c>
      <c r="J1492">
        <v>100</v>
      </c>
      <c r="K1492">
        <v>169</v>
      </c>
      <c r="L1492" s="27">
        <f>RestaurantData[[#This Row],[DailyCustAvg]]*30</f>
        <v>5070</v>
      </c>
      <c r="M1492" s="7">
        <f>(((RestaurantData[[#This Row],[FitScore]]/100)*RestaurantData[[#This Row],[DailyCustAvg]])/3.5)*30</f>
        <v>1448.5714285714284</v>
      </c>
      <c r="N1492">
        <v>40.764310218481</v>
      </c>
      <c r="O1492">
        <v>-73.995783572888001</v>
      </c>
      <c r="P1492">
        <v>104</v>
      </c>
      <c r="Q1492">
        <v>3</v>
      </c>
      <c r="R1492" s="31">
        <f>(RestaurantData[[#This Row],[MonthySales]]/1500)*0.07</f>
        <v>6.7600000000000007E-2</v>
      </c>
    </row>
    <row r="1493" spans="1:18" hidden="1" x14ac:dyDescent="0.3">
      <c r="A1493">
        <v>50069442</v>
      </c>
      <c r="B1493" s="1" t="s">
        <v>1359</v>
      </c>
      <c r="C1493" t="s">
        <v>14</v>
      </c>
      <c r="D1493" s="2">
        <v>689</v>
      </c>
      <c r="E1493" s="1" t="s">
        <v>385</v>
      </c>
      <c r="F1493" s="2">
        <v>10036</v>
      </c>
      <c r="G1493" s="3">
        <v>2122450800</v>
      </c>
      <c r="H1493" s="1" t="s">
        <v>186</v>
      </c>
      <c r="I1493" t="s">
        <v>21</v>
      </c>
      <c r="J1493">
        <v>99</v>
      </c>
      <c r="K1493">
        <v>165</v>
      </c>
      <c r="L1493" s="27">
        <f>RestaurantData[[#This Row],[DailyCustAvg]]*30</f>
        <v>4950</v>
      </c>
      <c r="M1493" s="7">
        <f>(((RestaurantData[[#This Row],[FitScore]]/100)*RestaurantData[[#This Row],[DailyCustAvg]])/3.5)*30</f>
        <v>1400.1428571428571</v>
      </c>
      <c r="N1493">
        <v>40.761864293045001</v>
      </c>
      <c r="O1493">
        <v>-73.990137967261006</v>
      </c>
      <c r="P1493">
        <v>104</v>
      </c>
      <c r="Q1493">
        <v>3</v>
      </c>
      <c r="R1493" s="31">
        <f>(RestaurantData[[#This Row],[MonthySales]]/1500)*0.07</f>
        <v>6.5340000000000009E-2</v>
      </c>
    </row>
    <row r="1494" spans="1:18" hidden="1" x14ac:dyDescent="0.3">
      <c r="A1494">
        <v>50001494</v>
      </c>
      <c r="B1494" s="1" t="s">
        <v>1479</v>
      </c>
      <c r="C1494" t="s">
        <v>14</v>
      </c>
      <c r="D1494" s="2">
        <v>323</v>
      </c>
      <c r="E1494" s="1" t="s">
        <v>1357</v>
      </c>
      <c r="F1494" s="2">
        <v>10036</v>
      </c>
      <c r="G1494" s="3">
        <v>6468611917</v>
      </c>
      <c r="H1494" s="1" t="s">
        <v>132</v>
      </c>
      <c r="I1494" t="s">
        <v>17</v>
      </c>
      <c r="J1494">
        <v>100</v>
      </c>
      <c r="K1494">
        <v>165</v>
      </c>
      <c r="L1494" s="27">
        <f>RestaurantData[[#This Row],[DailyCustAvg]]*30</f>
        <v>4950</v>
      </c>
      <c r="M1494" s="7">
        <f>(((RestaurantData[[#This Row],[FitScore]]/100)*RestaurantData[[#This Row],[DailyCustAvg]])/3.5)*30</f>
        <v>1414.2857142857144</v>
      </c>
      <c r="N1494">
        <v>40.757601726517997</v>
      </c>
      <c r="O1494">
        <v>-73.990658381724998</v>
      </c>
      <c r="P1494">
        <v>104</v>
      </c>
      <c r="Q1494">
        <v>3</v>
      </c>
      <c r="R1494">
        <f>(RestaurantData[[#This Row],[MonthySales]]/1500)*0.07</f>
        <v>6.6000000000000017E-2</v>
      </c>
    </row>
    <row r="1495" spans="1:18" hidden="1" x14ac:dyDescent="0.3">
      <c r="A1495">
        <v>50101336</v>
      </c>
      <c r="B1495" s="1" t="s">
        <v>1691</v>
      </c>
      <c r="C1495" t="s">
        <v>14</v>
      </c>
      <c r="D1495" s="2">
        <v>615</v>
      </c>
      <c r="E1495" s="1" t="s">
        <v>385</v>
      </c>
      <c r="F1495" s="2">
        <v>10036</v>
      </c>
      <c r="G1495" s="3">
        <v>2122658688</v>
      </c>
      <c r="H1495" s="1" t="s">
        <v>68</v>
      </c>
      <c r="I1495" t="s">
        <v>17</v>
      </c>
      <c r="J1495">
        <v>99</v>
      </c>
      <c r="K1495">
        <v>164</v>
      </c>
      <c r="L1495" s="27">
        <f>RestaurantData[[#This Row],[DailyCustAvg]]*30</f>
        <v>4920</v>
      </c>
      <c r="M1495" s="7">
        <f>(((RestaurantData[[#This Row],[FitScore]]/100)*RestaurantData[[#This Row],[DailyCustAvg]])/3.5)*30</f>
        <v>1391.6571428571428</v>
      </c>
      <c r="N1495">
        <v>40.759468255616</v>
      </c>
      <c r="O1495">
        <v>-73.991881804290003</v>
      </c>
      <c r="P1495">
        <v>104</v>
      </c>
      <c r="Q1495">
        <v>3</v>
      </c>
      <c r="R1495">
        <f>(RestaurantData[[#This Row],[MonthySales]]/1500)*0.07</f>
        <v>6.4944000000000002E-2</v>
      </c>
    </row>
    <row r="1496" spans="1:18" hidden="1" x14ac:dyDescent="0.3">
      <c r="A1496">
        <v>41151163</v>
      </c>
      <c r="B1496" s="1" t="s">
        <v>1514</v>
      </c>
      <c r="C1496" t="s">
        <v>14</v>
      </c>
      <c r="D1496" s="2">
        <v>665</v>
      </c>
      <c r="E1496" s="1" t="s">
        <v>385</v>
      </c>
      <c r="F1496" s="2">
        <v>10036</v>
      </c>
      <c r="G1496" s="3">
        <v>2125864885</v>
      </c>
      <c r="H1496" s="1" t="s">
        <v>16</v>
      </c>
      <c r="I1496" t="s">
        <v>17</v>
      </c>
      <c r="J1496">
        <v>99</v>
      </c>
      <c r="K1496">
        <v>162</v>
      </c>
      <c r="L1496" s="27">
        <f>RestaurantData[[#This Row],[DailyCustAvg]]*30</f>
        <v>4860</v>
      </c>
      <c r="M1496" s="7">
        <f>(((RestaurantData[[#This Row],[FitScore]]/100)*RestaurantData[[#This Row],[DailyCustAvg]])/3.5)*30</f>
        <v>1374.6857142857141</v>
      </c>
      <c r="N1496">
        <v>40.761082083992001</v>
      </c>
      <c r="O1496">
        <v>-73.990701209066003</v>
      </c>
      <c r="P1496">
        <v>104</v>
      </c>
      <c r="Q1496">
        <v>3</v>
      </c>
      <c r="R1496">
        <f>(RestaurantData[[#This Row],[MonthySales]]/1500)*0.07</f>
        <v>6.4152000000000001E-2</v>
      </c>
    </row>
    <row r="1497" spans="1:18" hidden="1" x14ac:dyDescent="0.3">
      <c r="A1497">
        <v>40554360</v>
      </c>
      <c r="B1497" s="1" t="s">
        <v>1412</v>
      </c>
      <c r="C1497" t="s">
        <v>14</v>
      </c>
      <c r="D1497" s="2">
        <v>315</v>
      </c>
      <c r="E1497" s="1" t="s">
        <v>1413</v>
      </c>
      <c r="F1497" s="2">
        <v>10036</v>
      </c>
      <c r="G1497" s="3">
        <v>2125813080</v>
      </c>
      <c r="H1497" s="1" t="s">
        <v>16</v>
      </c>
      <c r="I1497" t="s">
        <v>17</v>
      </c>
      <c r="J1497">
        <v>100</v>
      </c>
      <c r="K1497">
        <v>161</v>
      </c>
      <c r="L1497" s="27">
        <f>RestaurantData[[#This Row],[DailyCustAvg]]*30</f>
        <v>4830</v>
      </c>
      <c r="M1497" s="7">
        <f>(((RestaurantData[[#This Row],[FitScore]]/100)*RestaurantData[[#This Row],[DailyCustAvg]])/3.5)*30</f>
        <v>1380</v>
      </c>
      <c r="N1497">
        <v>40.758834027380999</v>
      </c>
      <c r="O1497">
        <v>-73.989546433936994</v>
      </c>
      <c r="P1497">
        <v>104</v>
      </c>
      <c r="Q1497">
        <v>3</v>
      </c>
      <c r="R1497">
        <f>(RestaurantData[[#This Row],[MonthySales]]/1500)*0.07</f>
        <v>6.4400000000000013E-2</v>
      </c>
    </row>
    <row r="1498" spans="1:18" hidden="1" x14ac:dyDescent="0.3">
      <c r="A1498">
        <v>41644987</v>
      </c>
      <c r="B1498" s="1" t="s">
        <v>1369</v>
      </c>
      <c r="C1498" t="s">
        <v>14</v>
      </c>
      <c r="D1498" s="2">
        <v>686</v>
      </c>
      <c r="E1498" s="1" t="s">
        <v>385</v>
      </c>
      <c r="F1498" s="2">
        <v>10036</v>
      </c>
      <c r="G1498" s="3">
        <v>2122456060</v>
      </c>
      <c r="H1498" s="1" t="s">
        <v>24</v>
      </c>
      <c r="I1498" t="s">
        <v>21</v>
      </c>
      <c r="J1498">
        <v>99</v>
      </c>
      <c r="K1498">
        <v>160</v>
      </c>
      <c r="L1498" s="27">
        <f>RestaurantData[[#This Row],[DailyCustAvg]]*30</f>
        <v>4800</v>
      </c>
      <c r="M1498" s="7">
        <f>(((RestaurantData[[#This Row],[FitScore]]/100)*RestaurantData[[#This Row],[DailyCustAvg]])/3.5)*30</f>
        <v>1357.7142857142858</v>
      </c>
      <c r="N1498">
        <v>40.761823121985003</v>
      </c>
      <c r="O1498">
        <v>-73.9901415832</v>
      </c>
      <c r="P1498">
        <v>104</v>
      </c>
      <c r="Q1498">
        <v>3</v>
      </c>
      <c r="R1498" s="31">
        <f>(RestaurantData[[#This Row],[MonthySales]]/1500)*0.07</f>
        <v>6.336E-2</v>
      </c>
    </row>
    <row r="1499" spans="1:18" hidden="1" x14ac:dyDescent="0.3">
      <c r="A1499">
        <v>50095294</v>
      </c>
      <c r="B1499" s="1" t="s">
        <v>131</v>
      </c>
      <c r="C1499" t="s">
        <v>14</v>
      </c>
      <c r="D1499" s="2">
        <v>693</v>
      </c>
      <c r="E1499" s="1" t="s">
        <v>385</v>
      </c>
      <c r="F1499" s="2">
        <v>10036</v>
      </c>
      <c r="G1499" s="3">
        <v>6467558028</v>
      </c>
      <c r="H1499" s="1" t="s">
        <v>16</v>
      </c>
      <c r="I1499" t="s">
        <v>17</v>
      </c>
      <c r="J1499">
        <v>100</v>
      </c>
      <c r="K1499">
        <v>159</v>
      </c>
      <c r="L1499" s="27">
        <f>RestaurantData[[#This Row],[DailyCustAvg]]*30</f>
        <v>4770</v>
      </c>
      <c r="M1499" s="7">
        <f>(((RestaurantData[[#This Row],[FitScore]]/100)*RestaurantData[[#This Row],[DailyCustAvg]])/3.5)*30</f>
        <v>1362.8571428571429</v>
      </c>
      <c r="N1499">
        <v>40.761974076514001</v>
      </c>
      <c r="O1499">
        <v>-73.990058534734999</v>
      </c>
      <c r="P1499">
        <v>104</v>
      </c>
      <c r="Q1499">
        <v>3</v>
      </c>
      <c r="R1499">
        <f>(RestaurantData[[#This Row],[MonthySales]]/1500)*0.07</f>
        <v>6.3600000000000004E-2</v>
      </c>
    </row>
    <row r="1500" spans="1:18" hidden="1" x14ac:dyDescent="0.3">
      <c r="A1500">
        <v>50090407</v>
      </c>
      <c r="B1500" s="1" t="s">
        <v>1440</v>
      </c>
      <c r="C1500" t="s">
        <v>14</v>
      </c>
      <c r="D1500" s="2">
        <v>693</v>
      </c>
      <c r="E1500" s="1" t="s">
        <v>385</v>
      </c>
      <c r="F1500" s="2">
        <v>10036</v>
      </c>
      <c r="G1500" s="3">
        <v>2122626767</v>
      </c>
      <c r="H1500" s="1" t="s">
        <v>24</v>
      </c>
      <c r="I1500" t="s">
        <v>17</v>
      </c>
      <c r="J1500">
        <v>100</v>
      </c>
      <c r="K1500">
        <v>158</v>
      </c>
      <c r="L1500" s="27">
        <f>RestaurantData[[#This Row],[DailyCustAvg]]*30</f>
        <v>4740</v>
      </c>
      <c r="M1500" s="7">
        <f>(((RestaurantData[[#This Row],[FitScore]]/100)*RestaurantData[[#This Row],[DailyCustAvg]])/3.5)*30</f>
        <v>1354.2857142857144</v>
      </c>
      <c r="N1500">
        <v>40.761974076514001</v>
      </c>
      <c r="O1500">
        <v>-73.990058534734999</v>
      </c>
      <c r="P1500">
        <v>104</v>
      </c>
      <c r="Q1500">
        <v>3</v>
      </c>
      <c r="R1500">
        <f>(RestaurantData[[#This Row],[MonthySales]]/1500)*0.07</f>
        <v>6.3200000000000006E-2</v>
      </c>
    </row>
    <row r="1501" spans="1:18" hidden="1" x14ac:dyDescent="0.3">
      <c r="A1501">
        <v>50087521</v>
      </c>
      <c r="B1501" s="1" t="s">
        <v>1553</v>
      </c>
      <c r="C1501" t="s">
        <v>14</v>
      </c>
      <c r="D1501" s="2">
        <v>642</v>
      </c>
      <c r="E1501" s="1" t="s">
        <v>385</v>
      </c>
      <c r="F1501" s="2">
        <v>10036</v>
      </c>
      <c r="G1501" s="3">
        <v>2122451451</v>
      </c>
      <c r="H1501" s="1" t="s">
        <v>202</v>
      </c>
      <c r="I1501" t="s">
        <v>21</v>
      </c>
      <c r="J1501">
        <v>99</v>
      </c>
      <c r="K1501">
        <v>156</v>
      </c>
      <c r="L1501" s="27">
        <f>RestaurantData[[#This Row],[DailyCustAvg]]*30</f>
        <v>4680</v>
      </c>
      <c r="M1501" s="7">
        <f>(((RestaurantData[[#This Row],[FitScore]]/100)*RestaurantData[[#This Row],[DailyCustAvg]])/3.5)*30</f>
        <v>1323.7714285714287</v>
      </c>
      <c r="N1501">
        <v>40.760483759849002</v>
      </c>
      <c r="O1501">
        <v>-73.991120023519002</v>
      </c>
      <c r="P1501">
        <v>104</v>
      </c>
      <c r="Q1501">
        <v>3</v>
      </c>
      <c r="R1501" s="31">
        <f>(RestaurantData[[#This Row],[MonthySales]]/1500)*0.07</f>
        <v>6.1776000000000011E-2</v>
      </c>
    </row>
    <row r="1502" spans="1:18" hidden="1" x14ac:dyDescent="0.3">
      <c r="A1502">
        <v>40961447</v>
      </c>
      <c r="B1502" s="1" t="s">
        <v>1613</v>
      </c>
      <c r="C1502" t="s">
        <v>14</v>
      </c>
      <c r="D1502" s="2">
        <v>344</v>
      </c>
      <c r="E1502" s="1" t="s">
        <v>1398</v>
      </c>
      <c r="F1502" s="2">
        <v>10036</v>
      </c>
      <c r="G1502" s="3">
        <v>2122625890</v>
      </c>
      <c r="H1502" s="1" t="s">
        <v>212</v>
      </c>
      <c r="I1502" t="s">
        <v>17</v>
      </c>
      <c r="J1502">
        <v>99</v>
      </c>
      <c r="K1502">
        <v>156</v>
      </c>
      <c r="L1502" s="27">
        <f>RestaurantData[[#This Row],[DailyCustAvg]]*30</f>
        <v>4680</v>
      </c>
      <c r="M1502" s="7">
        <f>(((RestaurantData[[#This Row],[FitScore]]/100)*RestaurantData[[#This Row],[DailyCustAvg]])/3.5)*30</f>
        <v>1323.7714285714287</v>
      </c>
      <c r="N1502">
        <v>40.760335382638999</v>
      </c>
      <c r="O1502">
        <v>-73.989246589103999</v>
      </c>
      <c r="P1502">
        <v>104</v>
      </c>
      <c r="Q1502">
        <v>3</v>
      </c>
      <c r="R1502">
        <f>(RestaurantData[[#This Row],[MonthySales]]/1500)*0.07</f>
        <v>6.1776000000000011E-2</v>
      </c>
    </row>
    <row r="1503" spans="1:18" hidden="1" x14ac:dyDescent="0.3">
      <c r="A1503">
        <v>41700209</v>
      </c>
      <c r="B1503" s="1" t="s">
        <v>1587</v>
      </c>
      <c r="C1503" t="s">
        <v>14</v>
      </c>
      <c r="D1503" s="2">
        <v>783</v>
      </c>
      <c r="E1503" s="1" t="s">
        <v>383</v>
      </c>
      <c r="F1503" s="2">
        <v>10036</v>
      </c>
      <c r="G1503" s="3">
        <v>2122453034</v>
      </c>
      <c r="H1503" s="1" t="s">
        <v>16</v>
      </c>
      <c r="I1503" t="s">
        <v>17</v>
      </c>
      <c r="J1503">
        <v>100</v>
      </c>
      <c r="K1503">
        <v>153</v>
      </c>
      <c r="L1503" s="27">
        <f>RestaurantData[[#This Row],[DailyCustAvg]]*30</f>
        <v>4590</v>
      </c>
      <c r="M1503" s="7">
        <f>(((RestaurantData[[#This Row],[FitScore]]/100)*RestaurantData[[#This Row],[DailyCustAvg]])/3.5)*30</f>
        <v>1311.4285714285716</v>
      </c>
      <c r="N1503">
        <v>40.760807269826998</v>
      </c>
      <c r="O1503">
        <v>-73.987188947052005</v>
      </c>
      <c r="P1503">
        <v>104</v>
      </c>
      <c r="Q1503">
        <v>3</v>
      </c>
      <c r="R1503">
        <f>(RestaurantData[[#This Row],[MonthySales]]/1500)*0.07</f>
        <v>6.1200000000000011E-2</v>
      </c>
    </row>
    <row r="1504" spans="1:18" hidden="1" x14ac:dyDescent="0.3">
      <c r="A1504">
        <v>50083799</v>
      </c>
      <c r="B1504" s="1" t="s">
        <v>1512</v>
      </c>
      <c r="C1504" t="s">
        <v>14</v>
      </c>
      <c r="D1504" s="2">
        <v>321</v>
      </c>
      <c r="E1504" s="1" t="s">
        <v>1357</v>
      </c>
      <c r="F1504" s="2">
        <v>10036</v>
      </c>
      <c r="G1504" s="3">
        <v>2127571820</v>
      </c>
      <c r="H1504" s="1" t="s">
        <v>68</v>
      </c>
      <c r="I1504" t="s">
        <v>17</v>
      </c>
      <c r="J1504">
        <v>99</v>
      </c>
      <c r="K1504">
        <v>152</v>
      </c>
      <c r="L1504" s="27">
        <f>RestaurantData[[#This Row],[DailyCustAvg]]*30</f>
        <v>4560</v>
      </c>
      <c r="M1504" s="7">
        <f>(((RestaurantData[[#This Row],[FitScore]]/100)*RestaurantData[[#This Row],[DailyCustAvg]])/3.5)*30</f>
        <v>1289.8285714285712</v>
      </c>
      <c r="N1504">
        <v>40.757582509965999</v>
      </c>
      <c r="O1504">
        <v>-73.990618678955002</v>
      </c>
      <c r="P1504">
        <v>104</v>
      </c>
      <c r="Q1504">
        <v>3</v>
      </c>
      <c r="R1504">
        <f>(RestaurantData[[#This Row],[MonthySales]]/1500)*0.07</f>
        <v>6.0191999999999996E-2</v>
      </c>
    </row>
    <row r="1505" spans="1:18" hidden="1" x14ac:dyDescent="0.3">
      <c r="A1505">
        <v>41624530</v>
      </c>
      <c r="B1505" s="1" t="s">
        <v>1644</v>
      </c>
      <c r="C1505" t="s">
        <v>14</v>
      </c>
      <c r="D1505" s="2">
        <v>604</v>
      </c>
      <c r="E1505" s="1" t="s">
        <v>1351</v>
      </c>
      <c r="F1505" s="2">
        <v>10036</v>
      </c>
      <c r="G1505" s="3">
        <v>2124592929</v>
      </c>
      <c r="H1505" s="1" t="s">
        <v>1645</v>
      </c>
      <c r="I1505" t="s">
        <v>21</v>
      </c>
      <c r="J1505">
        <v>100</v>
      </c>
      <c r="K1505">
        <v>151</v>
      </c>
      <c r="L1505" s="27">
        <f>RestaurantData[[#This Row],[DailyCustAvg]]*30</f>
        <v>4530</v>
      </c>
      <c r="M1505" s="7">
        <f>(((RestaurantData[[#This Row],[FitScore]]/100)*RestaurantData[[#This Row],[DailyCustAvg]])/3.5)*30</f>
        <v>1294.2857142857144</v>
      </c>
      <c r="N1505">
        <v>40.760580050423997</v>
      </c>
      <c r="O1505">
        <v>-73.994762250178994</v>
      </c>
      <c r="P1505">
        <v>104</v>
      </c>
      <c r="Q1505">
        <v>3</v>
      </c>
      <c r="R1505" s="31">
        <f>(RestaurantData[[#This Row],[MonthySales]]/1500)*0.07</f>
        <v>6.0400000000000016E-2</v>
      </c>
    </row>
    <row r="1506" spans="1:18" hidden="1" x14ac:dyDescent="0.3">
      <c r="A1506">
        <v>50076736</v>
      </c>
      <c r="B1506" s="1" t="s">
        <v>724</v>
      </c>
      <c r="C1506" t="s">
        <v>14</v>
      </c>
      <c r="D1506" s="2">
        <v>600</v>
      </c>
      <c r="E1506" s="1" t="s">
        <v>1579</v>
      </c>
      <c r="F1506" s="2">
        <v>10036</v>
      </c>
      <c r="G1506" s="3">
        <v>5165577197</v>
      </c>
      <c r="H1506" s="1" t="s">
        <v>106</v>
      </c>
      <c r="I1506" t="s">
        <v>17</v>
      </c>
      <c r="J1506">
        <v>99</v>
      </c>
      <c r="K1506">
        <v>149</v>
      </c>
      <c r="L1506" s="27">
        <f>RestaurantData[[#This Row],[DailyCustAvg]]*30</f>
        <v>4470</v>
      </c>
      <c r="M1506" s="7">
        <f>(((RestaurantData[[#This Row],[FitScore]]/100)*RestaurantData[[#This Row],[DailyCustAvg]])/3.5)*30</f>
        <v>1264.3714285714286</v>
      </c>
      <c r="N1506">
        <v>40.762452058930002</v>
      </c>
      <c r="O1506">
        <v>-73.997122946665996</v>
      </c>
      <c r="P1506">
        <v>104</v>
      </c>
      <c r="Q1506">
        <v>3</v>
      </c>
      <c r="R1506">
        <f>(RestaurantData[[#This Row],[MonthySales]]/1500)*0.07</f>
        <v>5.9004000000000008E-2</v>
      </c>
    </row>
    <row r="1507" spans="1:18" hidden="1" x14ac:dyDescent="0.3">
      <c r="A1507">
        <v>50090039</v>
      </c>
      <c r="B1507" s="1" t="s">
        <v>1733</v>
      </c>
      <c r="C1507" t="s">
        <v>14</v>
      </c>
      <c r="D1507" s="2">
        <v>332</v>
      </c>
      <c r="E1507" s="1" t="s">
        <v>1413</v>
      </c>
      <c r="F1507" s="2">
        <v>10036</v>
      </c>
      <c r="G1507" s="3">
        <v>9293933440</v>
      </c>
      <c r="H1507" s="1" t="s">
        <v>56</v>
      </c>
      <c r="I1507" t="s">
        <v>17</v>
      </c>
      <c r="J1507">
        <v>100</v>
      </c>
      <c r="K1507">
        <v>148</v>
      </c>
      <c r="L1507" s="27">
        <f>RestaurantData[[#This Row],[DailyCustAvg]]*30</f>
        <v>4440</v>
      </c>
      <c r="M1507" s="7">
        <f>(((RestaurantData[[#This Row],[FitScore]]/100)*RestaurantData[[#This Row],[DailyCustAvg]])/3.5)*30</f>
        <v>1268.5714285714284</v>
      </c>
      <c r="N1507">
        <v>40.758971298901002</v>
      </c>
      <c r="O1507">
        <v>-73.989921817394006</v>
      </c>
      <c r="P1507">
        <v>104</v>
      </c>
      <c r="Q1507">
        <v>3</v>
      </c>
      <c r="R1507">
        <f>(RestaurantData[[#This Row],[MonthySales]]/1500)*0.07</f>
        <v>5.9200000000000003E-2</v>
      </c>
    </row>
    <row r="1508" spans="1:18" hidden="1" x14ac:dyDescent="0.3">
      <c r="A1508">
        <v>50095347</v>
      </c>
      <c r="B1508" s="1" t="s">
        <v>2138</v>
      </c>
      <c r="C1508" t="s">
        <v>14</v>
      </c>
      <c r="D1508" s="2">
        <v>15</v>
      </c>
      <c r="E1508" s="1" t="s">
        <v>1760</v>
      </c>
      <c r="F1508" s="2">
        <v>10001</v>
      </c>
      <c r="G1508" s="3">
        <v>6462621103</v>
      </c>
      <c r="H1508" s="1" t="s">
        <v>56</v>
      </c>
      <c r="I1508" t="s">
        <v>21</v>
      </c>
      <c r="J1508">
        <v>85</v>
      </c>
      <c r="K1508">
        <v>344</v>
      </c>
      <c r="L1508" s="27">
        <f>RestaurantData[[#This Row],[DailyCustAvg]]*30</f>
        <v>10320</v>
      </c>
      <c r="M1508" s="7">
        <f>(((RestaurantData[[#This Row],[FitScore]]/100)*RestaurantData[[#This Row],[DailyCustAvg]])/3.5)*30</f>
        <v>2506.2857142857138</v>
      </c>
      <c r="N1508">
        <v>40.747442915432998</v>
      </c>
      <c r="O1508">
        <v>-73.986170169402001</v>
      </c>
      <c r="P1508">
        <v>105</v>
      </c>
      <c r="Q1508">
        <v>4</v>
      </c>
      <c r="R1508">
        <f>(RestaurantData[[#This Row],[MonthySales]]/1500)*0.07</f>
        <v>0.11695999999999999</v>
      </c>
    </row>
    <row r="1509" spans="1:18" hidden="1" x14ac:dyDescent="0.3">
      <c r="A1509">
        <v>50052171</v>
      </c>
      <c r="B1509" s="1" t="s">
        <v>2231</v>
      </c>
      <c r="C1509" t="s">
        <v>14</v>
      </c>
      <c r="D1509" s="2">
        <v>5</v>
      </c>
      <c r="E1509" s="1" t="s">
        <v>1420</v>
      </c>
      <c r="F1509" s="2">
        <v>10001</v>
      </c>
      <c r="G1509" s="3">
        <v>2123004713</v>
      </c>
      <c r="H1509" s="1" t="s">
        <v>193</v>
      </c>
      <c r="I1509" t="s">
        <v>21</v>
      </c>
      <c r="J1509">
        <v>85</v>
      </c>
      <c r="K1509">
        <v>344</v>
      </c>
      <c r="L1509" s="27">
        <f>RestaurantData[[#This Row],[DailyCustAvg]]*30</f>
        <v>10320</v>
      </c>
      <c r="M1509" s="7">
        <f>(((RestaurantData[[#This Row],[FitScore]]/100)*RestaurantData[[#This Row],[DailyCustAvg]])/3.5)*30</f>
        <v>2506.2857142857138</v>
      </c>
      <c r="N1509">
        <v>40.746743033122002</v>
      </c>
      <c r="O1509">
        <v>-73.986437381190996</v>
      </c>
      <c r="P1509">
        <v>105</v>
      </c>
      <c r="Q1509">
        <v>4</v>
      </c>
      <c r="R1509">
        <f>(RestaurantData[[#This Row],[MonthySales]]/1500)*0.07</f>
        <v>0.11695999999999999</v>
      </c>
    </row>
    <row r="1510" spans="1:18" hidden="1" x14ac:dyDescent="0.3">
      <c r="A1510">
        <v>50068391</v>
      </c>
      <c r="B1510" s="1" t="s">
        <v>2093</v>
      </c>
      <c r="C1510" t="s">
        <v>14</v>
      </c>
      <c r="D1510" s="2">
        <v>374</v>
      </c>
      <c r="E1510" s="1" t="s">
        <v>383</v>
      </c>
      <c r="F1510" s="2">
        <v>10001</v>
      </c>
      <c r="G1510" s="3">
        <v>2129471043</v>
      </c>
      <c r="H1510" s="1" t="s">
        <v>138</v>
      </c>
      <c r="I1510" t="s">
        <v>21</v>
      </c>
      <c r="J1510">
        <v>86</v>
      </c>
      <c r="K1510">
        <v>339</v>
      </c>
      <c r="L1510" s="27">
        <f>RestaurantData[[#This Row],[DailyCustAvg]]*30</f>
        <v>10170</v>
      </c>
      <c r="M1510" s="7">
        <f>(((RestaurantData[[#This Row],[FitScore]]/100)*RestaurantData[[#This Row],[DailyCustAvg]])/3.5)*30</f>
        <v>2498.9142857142856</v>
      </c>
      <c r="N1510">
        <v>40.748851737449002</v>
      </c>
      <c r="O1510">
        <v>-73.995878392023002</v>
      </c>
      <c r="P1510">
        <v>105</v>
      </c>
      <c r="Q1510">
        <v>3</v>
      </c>
      <c r="R1510">
        <f>(RestaurantData[[#This Row],[MonthySales]]/1500)*0.07</f>
        <v>0.11661600000000001</v>
      </c>
    </row>
    <row r="1511" spans="1:18" hidden="1" x14ac:dyDescent="0.3">
      <c r="A1511">
        <v>50094455</v>
      </c>
      <c r="B1511" s="1" t="s">
        <v>2382</v>
      </c>
      <c r="C1511" t="s">
        <v>14</v>
      </c>
      <c r="D1511" s="2">
        <v>137</v>
      </c>
      <c r="E1511" s="1" t="s">
        <v>1394</v>
      </c>
      <c r="F1511" s="2">
        <v>10001</v>
      </c>
      <c r="G1511" s="3">
        <v>6465967477</v>
      </c>
      <c r="H1511" s="1" t="s">
        <v>16</v>
      </c>
      <c r="I1511" t="s">
        <v>21</v>
      </c>
      <c r="J1511">
        <v>89</v>
      </c>
      <c r="K1511">
        <v>339</v>
      </c>
      <c r="L1511" s="27">
        <f>RestaurantData[[#This Row],[DailyCustAvg]]*30</f>
        <v>10170</v>
      </c>
      <c r="M1511" s="7">
        <f>(((RestaurantData[[#This Row],[FitScore]]/100)*RestaurantData[[#This Row],[DailyCustAvg]])/3.5)*30</f>
        <v>2586.0857142857144</v>
      </c>
      <c r="N1511">
        <v>40.749614365755001</v>
      </c>
      <c r="O1511">
        <v>-73.989403520042003</v>
      </c>
      <c r="P1511">
        <v>105</v>
      </c>
      <c r="Q1511">
        <v>3</v>
      </c>
      <c r="R1511">
        <f>(RestaurantData[[#This Row],[MonthySales]]/1500)*0.07</f>
        <v>0.12068400000000001</v>
      </c>
    </row>
    <row r="1512" spans="1:18" hidden="1" x14ac:dyDescent="0.3">
      <c r="A1512">
        <v>50001928</v>
      </c>
      <c r="B1512" s="1" t="s">
        <v>263</v>
      </c>
      <c r="C1512" t="s">
        <v>14</v>
      </c>
      <c r="D1512" s="2">
        <v>106</v>
      </c>
      <c r="E1512" s="1" t="s">
        <v>1760</v>
      </c>
      <c r="F1512" s="2">
        <v>10001</v>
      </c>
      <c r="G1512" s="3">
        <v>2129676760</v>
      </c>
      <c r="H1512" s="1" t="s">
        <v>16</v>
      </c>
      <c r="I1512" t="s">
        <v>21</v>
      </c>
      <c r="J1512">
        <v>87</v>
      </c>
      <c r="K1512">
        <v>338</v>
      </c>
      <c r="L1512" s="27">
        <f>RestaurantData[[#This Row],[DailyCustAvg]]*30</f>
        <v>10140</v>
      </c>
      <c r="M1512" s="7">
        <f>(((RestaurantData[[#This Row],[FitScore]]/100)*RestaurantData[[#This Row],[DailyCustAvg]])/3.5)*30</f>
        <v>2520.5142857142855</v>
      </c>
      <c r="N1512">
        <v>40.748727795522001</v>
      </c>
      <c r="O1512">
        <v>-73.989270124642999</v>
      </c>
      <c r="P1512">
        <v>105</v>
      </c>
      <c r="Q1512">
        <v>3</v>
      </c>
      <c r="R1512">
        <f>(RestaurantData[[#This Row],[MonthySales]]/1500)*0.07</f>
        <v>0.11762399999999999</v>
      </c>
    </row>
    <row r="1513" spans="1:18" hidden="1" x14ac:dyDescent="0.3">
      <c r="A1513">
        <v>50014995</v>
      </c>
      <c r="B1513" s="1" t="s">
        <v>1927</v>
      </c>
      <c r="C1513" t="s">
        <v>14</v>
      </c>
      <c r="D1513" s="2">
        <v>6</v>
      </c>
      <c r="E1513" s="1" t="s">
        <v>1760</v>
      </c>
      <c r="F1513" s="2">
        <v>10001</v>
      </c>
      <c r="G1513" s="3">
        <v>2129041092</v>
      </c>
      <c r="H1513" s="1" t="s">
        <v>16</v>
      </c>
      <c r="I1513" t="s">
        <v>17</v>
      </c>
      <c r="J1513">
        <v>83</v>
      </c>
      <c r="K1513">
        <v>336</v>
      </c>
      <c r="L1513" s="27">
        <f>RestaurantData[[#This Row],[DailyCustAvg]]*30</f>
        <v>10080</v>
      </c>
      <c r="M1513" s="7">
        <f>(((RestaurantData[[#This Row],[FitScore]]/100)*RestaurantData[[#This Row],[DailyCustAvg]])/3.5)*30</f>
        <v>2390.3999999999996</v>
      </c>
      <c r="N1513">
        <v>40.747374281980001</v>
      </c>
      <c r="O1513">
        <v>-73.986051085599001</v>
      </c>
      <c r="P1513">
        <v>105</v>
      </c>
      <c r="Q1513">
        <v>4</v>
      </c>
      <c r="R1513">
        <f>(RestaurantData[[#This Row],[MonthySales]]/1500)*0.07</f>
        <v>0.11155199999999998</v>
      </c>
    </row>
    <row r="1514" spans="1:18" hidden="1" x14ac:dyDescent="0.3">
      <c r="A1514">
        <v>50089926</v>
      </c>
      <c r="B1514" s="1" t="s">
        <v>2378</v>
      </c>
      <c r="C1514" t="s">
        <v>14</v>
      </c>
      <c r="D1514" s="2">
        <v>16</v>
      </c>
      <c r="E1514" s="1" t="s">
        <v>1569</v>
      </c>
      <c r="F1514" s="2">
        <v>10001</v>
      </c>
      <c r="G1514" s="3">
        <v>6462145768</v>
      </c>
      <c r="H1514" s="1" t="s">
        <v>16</v>
      </c>
      <c r="I1514" t="s">
        <v>17</v>
      </c>
      <c r="J1514">
        <v>87</v>
      </c>
      <c r="K1514">
        <v>335</v>
      </c>
      <c r="L1514" s="27">
        <f>RestaurantData[[#This Row],[DailyCustAvg]]*30</f>
        <v>10050</v>
      </c>
      <c r="M1514" s="7">
        <f>(((RestaurantData[[#This Row],[FitScore]]/100)*RestaurantData[[#This Row],[DailyCustAvg]])/3.5)*30</f>
        <v>2498.1428571428573</v>
      </c>
      <c r="N1514">
        <v>40.745697434729003</v>
      </c>
      <c r="O1514">
        <v>-73.987827037662996</v>
      </c>
      <c r="P1514">
        <v>105</v>
      </c>
      <c r="Q1514">
        <v>4</v>
      </c>
      <c r="R1514">
        <f>(RestaurantData[[#This Row],[MonthySales]]/1500)*0.07</f>
        <v>0.11658000000000002</v>
      </c>
    </row>
    <row r="1515" spans="1:18" hidden="1" x14ac:dyDescent="0.3">
      <c r="A1515">
        <v>40882849</v>
      </c>
      <c r="B1515" s="1" t="s">
        <v>1869</v>
      </c>
      <c r="C1515" t="s">
        <v>14</v>
      </c>
      <c r="D1515" s="2">
        <v>42</v>
      </c>
      <c r="E1515" s="1" t="s">
        <v>1850</v>
      </c>
      <c r="F1515" s="2">
        <v>10001</v>
      </c>
      <c r="G1515" s="3">
        <v>2125645405</v>
      </c>
      <c r="H1515" s="1" t="s">
        <v>16</v>
      </c>
      <c r="I1515" t="s">
        <v>21</v>
      </c>
      <c r="J1515">
        <v>89</v>
      </c>
      <c r="K1515">
        <v>334</v>
      </c>
      <c r="L1515" s="27">
        <f>RestaurantData[[#This Row],[DailyCustAvg]]*30</f>
        <v>10020</v>
      </c>
      <c r="M1515" s="7">
        <f>(((RestaurantData[[#This Row],[FitScore]]/100)*RestaurantData[[#This Row],[DailyCustAvg]])/3.5)*30</f>
        <v>2547.9428571428571</v>
      </c>
      <c r="N1515">
        <v>40.749731978371997</v>
      </c>
      <c r="O1515">
        <v>-73.985617490614004</v>
      </c>
      <c r="P1515">
        <v>105</v>
      </c>
      <c r="Q1515">
        <v>4</v>
      </c>
      <c r="R1515">
        <f>(RestaurantData[[#This Row],[MonthySales]]/1500)*0.07</f>
        <v>0.11890400000000001</v>
      </c>
    </row>
    <row r="1516" spans="1:18" hidden="1" x14ac:dyDescent="0.3">
      <c r="A1516">
        <v>41327462</v>
      </c>
      <c r="B1516" s="1" t="s">
        <v>1782</v>
      </c>
      <c r="C1516" t="s">
        <v>14</v>
      </c>
      <c r="D1516" s="2">
        <v>831</v>
      </c>
      <c r="E1516" s="1" t="s">
        <v>399</v>
      </c>
      <c r="F1516" s="2">
        <v>10001</v>
      </c>
      <c r="G1516" s="3">
        <v>2128689790</v>
      </c>
      <c r="H1516" s="1" t="s">
        <v>138</v>
      </c>
      <c r="I1516" t="s">
        <v>17</v>
      </c>
      <c r="J1516">
        <v>86</v>
      </c>
      <c r="K1516">
        <v>332</v>
      </c>
      <c r="L1516" s="27">
        <f>RestaurantData[[#This Row],[DailyCustAvg]]*30</f>
        <v>9960</v>
      </c>
      <c r="M1516" s="7">
        <f>(((RestaurantData[[#This Row],[FitScore]]/100)*RestaurantData[[#This Row],[DailyCustAvg]])/3.5)*30</f>
        <v>2447.3142857142852</v>
      </c>
      <c r="N1516">
        <v>40.746562257424003</v>
      </c>
      <c r="O1516">
        <v>-73.990147459175006</v>
      </c>
      <c r="P1516">
        <v>105</v>
      </c>
      <c r="Q1516">
        <v>3</v>
      </c>
      <c r="R1516">
        <f>(RestaurantData[[#This Row],[MonthySales]]/1500)*0.07</f>
        <v>0.11420799999999998</v>
      </c>
    </row>
    <row r="1517" spans="1:18" hidden="1" x14ac:dyDescent="0.3">
      <c r="A1517">
        <v>50074810</v>
      </c>
      <c r="B1517" s="1" t="s">
        <v>2428</v>
      </c>
      <c r="C1517" t="s">
        <v>14</v>
      </c>
      <c r="D1517" s="2">
        <v>290</v>
      </c>
      <c r="E1517" s="1" t="s">
        <v>555</v>
      </c>
      <c r="F1517" s="2">
        <v>10001</v>
      </c>
      <c r="G1517" s="3">
        <v>2129672323</v>
      </c>
      <c r="H1517" s="1" t="s">
        <v>193</v>
      </c>
      <c r="I1517" t="s">
        <v>21</v>
      </c>
      <c r="J1517">
        <v>83</v>
      </c>
      <c r="K1517">
        <v>332</v>
      </c>
      <c r="L1517" s="27">
        <f>RestaurantData[[#This Row],[DailyCustAvg]]*30</f>
        <v>9960</v>
      </c>
      <c r="M1517" s="7">
        <f>(((RestaurantData[[#This Row],[FitScore]]/100)*RestaurantData[[#This Row],[DailyCustAvg]])/3.5)*30</f>
        <v>2361.9428571428571</v>
      </c>
      <c r="N1517">
        <v>40.746226987352003</v>
      </c>
      <c r="O1517">
        <v>-73.986181249702</v>
      </c>
      <c r="P1517">
        <v>105</v>
      </c>
      <c r="Q1517">
        <v>4</v>
      </c>
      <c r="R1517">
        <f>(RestaurantData[[#This Row],[MonthySales]]/1500)*0.07</f>
        <v>0.110224</v>
      </c>
    </row>
    <row r="1518" spans="1:18" hidden="1" x14ac:dyDescent="0.3">
      <c r="A1518">
        <v>41605850</v>
      </c>
      <c r="B1518" s="1" t="s">
        <v>850</v>
      </c>
      <c r="C1518" t="s">
        <v>14</v>
      </c>
      <c r="D1518" s="2">
        <v>136</v>
      </c>
      <c r="E1518" s="1" t="s">
        <v>1538</v>
      </c>
      <c r="F1518" s="2">
        <v>10001</v>
      </c>
      <c r="G1518" s="3">
        <v>6466380888</v>
      </c>
      <c r="H1518" s="1" t="s">
        <v>68</v>
      </c>
      <c r="I1518" t="s">
        <v>17</v>
      </c>
      <c r="J1518">
        <v>87</v>
      </c>
      <c r="K1518">
        <v>331</v>
      </c>
      <c r="L1518" s="27">
        <f>RestaurantData[[#This Row],[DailyCustAvg]]*30</f>
        <v>9930</v>
      </c>
      <c r="M1518" s="7">
        <f>(((RestaurantData[[#This Row],[FitScore]]/100)*RestaurantData[[#This Row],[DailyCustAvg]])/3.5)*30</f>
        <v>2468.3142857142857</v>
      </c>
      <c r="N1518">
        <v>40.746512972910999</v>
      </c>
      <c r="O1518">
        <v>-73.991677676828999</v>
      </c>
      <c r="P1518">
        <v>105</v>
      </c>
      <c r="Q1518">
        <v>3</v>
      </c>
      <c r="R1518">
        <f>(RestaurantData[[#This Row],[MonthySales]]/1500)*0.07</f>
        <v>0.11518800000000001</v>
      </c>
    </row>
    <row r="1519" spans="1:18" hidden="1" x14ac:dyDescent="0.3">
      <c r="A1519">
        <v>41709760</v>
      </c>
      <c r="B1519" s="1" t="s">
        <v>2343</v>
      </c>
      <c r="C1519" t="s">
        <v>14</v>
      </c>
      <c r="D1519" s="2">
        <v>151</v>
      </c>
      <c r="E1519" s="1" t="s">
        <v>1371</v>
      </c>
      <c r="F1519" s="2">
        <v>10001</v>
      </c>
      <c r="G1519" s="3">
        <v>2129679251</v>
      </c>
      <c r="H1519" s="1" t="s">
        <v>24</v>
      </c>
      <c r="I1519" t="s">
        <v>21</v>
      </c>
      <c r="J1519">
        <v>88</v>
      </c>
      <c r="K1519">
        <v>329</v>
      </c>
      <c r="L1519" s="27">
        <f>RestaurantData[[#This Row],[DailyCustAvg]]*30</f>
        <v>9870</v>
      </c>
      <c r="M1519" s="7">
        <f>(((RestaurantData[[#This Row],[FitScore]]/100)*RestaurantData[[#This Row],[DailyCustAvg]])/3.5)*30</f>
        <v>2481.6</v>
      </c>
      <c r="N1519">
        <v>40.750509164767003</v>
      </c>
      <c r="O1519">
        <v>-73.989479170444</v>
      </c>
      <c r="P1519">
        <v>105</v>
      </c>
      <c r="Q1519">
        <v>3</v>
      </c>
      <c r="R1519">
        <f>(RestaurantData[[#This Row],[MonthySales]]/1500)*0.07</f>
        <v>0.11580800000000001</v>
      </c>
    </row>
    <row r="1520" spans="1:18" hidden="1" x14ac:dyDescent="0.3">
      <c r="A1520">
        <v>50082140</v>
      </c>
      <c r="B1520" s="1" t="s">
        <v>2099</v>
      </c>
      <c r="C1520" t="s">
        <v>14</v>
      </c>
      <c r="D1520" s="2">
        <v>11</v>
      </c>
      <c r="E1520" s="1" t="s">
        <v>1760</v>
      </c>
      <c r="F1520" s="2">
        <v>10001</v>
      </c>
      <c r="G1520" s="3">
        <v>3479228819</v>
      </c>
      <c r="H1520" s="1" t="s">
        <v>193</v>
      </c>
      <c r="I1520" t="s">
        <v>21</v>
      </c>
      <c r="J1520">
        <v>88</v>
      </c>
      <c r="K1520">
        <v>328</v>
      </c>
      <c r="L1520" s="27">
        <f>RestaurantData[[#This Row],[DailyCustAvg]]*30</f>
        <v>9840</v>
      </c>
      <c r="M1520" s="7">
        <f>(((RestaurantData[[#This Row],[FitScore]]/100)*RestaurantData[[#This Row],[DailyCustAvg]])/3.5)*30</f>
        <v>2474.0571428571425</v>
      </c>
      <c r="N1520">
        <v>40.747407223937003</v>
      </c>
      <c r="O1520">
        <v>-73.986090778063001</v>
      </c>
      <c r="P1520">
        <v>105</v>
      </c>
      <c r="Q1520">
        <v>4</v>
      </c>
      <c r="R1520">
        <f>(RestaurantData[[#This Row],[MonthySales]]/1500)*0.07</f>
        <v>0.11545599999999999</v>
      </c>
    </row>
    <row r="1521" spans="1:18" hidden="1" x14ac:dyDescent="0.3">
      <c r="A1521">
        <v>50009555</v>
      </c>
      <c r="B1521" s="1" t="s">
        <v>2445</v>
      </c>
      <c r="C1521" t="s">
        <v>14</v>
      </c>
      <c r="D1521" s="2">
        <v>348</v>
      </c>
      <c r="E1521" s="1" t="s">
        <v>1353</v>
      </c>
      <c r="F1521" s="2">
        <v>10001</v>
      </c>
      <c r="G1521" s="3">
        <v>2127601900</v>
      </c>
      <c r="H1521" s="1" t="s">
        <v>207</v>
      </c>
      <c r="I1521" t="s">
        <v>21</v>
      </c>
      <c r="J1521">
        <v>88</v>
      </c>
      <c r="K1521">
        <v>328</v>
      </c>
      <c r="L1521" s="27">
        <f>RestaurantData[[#This Row],[DailyCustAvg]]*30</f>
        <v>9840</v>
      </c>
      <c r="M1521" s="7">
        <f>(((RestaurantData[[#This Row],[FitScore]]/100)*RestaurantData[[#This Row],[DailyCustAvg]])/3.5)*30</f>
        <v>2474.0571428571425</v>
      </c>
      <c r="N1521">
        <v>40.748115984770997</v>
      </c>
      <c r="O1521">
        <v>-73.992724107209</v>
      </c>
      <c r="P1521">
        <v>105</v>
      </c>
      <c r="Q1521">
        <v>3</v>
      </c>
      <c r="R1521">
        <f>(RestaurantData[[#This Row],[MonthySales]]/1500)*0.07</f>
        <v>0.11545599999999999</v>
      </c>
    </row>
    <row r="1522" spans="1:18" hidden="1" x14ac:dyDescent="0.3">
      <c r="A1522">
        <v>50014686</v>
      </c>
      <c r="B1522" s="1" t="s">
        <v>2084</v>
      </c>
      <c r="C1522" t="s">
        <v>14</v>
      </c>
      <c r="D1522" s="2">
        <v>22</v>
      </c>
      <c r="E1522" s="1" t="s">
        <v>1760</v>
      </c>
      <c r="F1522" s="2">
        <v>10001</v>
      </c>
      <c r="G1522" s="3">
        <v>2124732233</v>
      </c>
      <c r="H1522" s="1" t="s">
        <v>193</v>
      </c>
      <c r="I1522" t="s">
        <v>21</v>
      </c>
      <c r="J1522">
        <v>87</v>
      </c>
      <c r="K1522">
        <v>326</v>
      </c>
      <c r="L1522" s="27">
        <f>RestaurantData[[#This Row],[DailyCustAvg]]*30</f>
        <v>9780</v>
      </c>
      <c r="M1522" s="7">
        <f>(((RestaurantData[[#This Row],[FitScore]]/100)*RestaurantData[[#This Row],[DailyCustAvg]])/3.5)*30</f>
        <v>2431.0285714285715</v>
      </c>
      <c r="N1522">
        <v>40.747626871721998</v>
      </c>
      <c r="O1522">
        <v>-73.986653743397</v>
      </c>
      <c r="P1522">
        <v>105</v>
      </c>
      <c r="Q1522">
        <v>4</v>
      </c>
      <c r="R1522">
        <f>(RestaurantData[[#This Row],[MonthySales]]/1500)*0.07</f>
        <v>0.11344800000000001</v>
      </c>
    </row>
    <row r="1523" spans="1:18" hidden="1" x14ac:dyDescent="0.3">
      <c r="A1523">
        <v>41606775</v>
      </c>
      <c r="B1523" s="1" t="s">
        <v>1824</v>
      </c>
      <c r="C1523" t="s">
        <v>14</v>
      </c>
      <c r="D1523" s="2">
        <v>34</v>
      </c>
      <c r="E1523" s="1" t="s">
        <v>1760</v>
      </c>
      <c r="F1523" s="2">
        <v>10001</v>
      </c>
      <c r="G1523" s="3">
        <v>2127360029</v>
      </c>
      <c r="H1523" s="1" t="s">
        <v>193</v>
      </c>
      <c r="I1523" t="s">
        <v>21</v>
      </c>
      <c r="J1523">
        <v>88</v>
      </c>
      <c r="K1523">
        <v>324</v>
      </c>
      <c r="L1523" s="27">
        <f>RestaurantData[[#This Row],[DailyCustAvg]]*30</f>
        <v>9720</v>
      </c>
      <c r="M1523" s="7">
        <f>(((RestaurantData[[#This Row],[FitScore]]/100)*RestaurantData[[#This Row],[DailyCustAvg]])/3.5)*30</f>
        <v>2443.8857142857146</v>
      </c>
      <c r="N1523">
        <v>40.747819056201998</v>
      </c>
      <c r="O1523">
        <v>-73.987101227900993</v>
      </c>
      <c r="P1523">
        <v>105</v>
      </c>
      <c r="Q1523">
        <v>4</v>
      </c>
      <c r="R1523">
        <f>(RestaurantData[[#This Row],[MonthySales]]/1500)*0.07</f>
        <v>0.11404800000000002</v>
      </c>
    </row>
    <row r="1524" spans="1:18" hidden="1" x14ac:dyDescent="0.3">
      <c r="A1524">
        <v>50098079</v>
      </c>
      <c r="B1524" s="1" t="s">
        <v>2102</v>
      </c>
      <c r="C1524" t="s">
        <v>14</v>
      </c>
      <c r="D1524" s="2">
        <v>312</v>
      </c>
      <c r="E1524" s="1" t="s">
        <v>555</v>
      </c>
      <c r="F1524" s="2">
        <v>10001</v>
      </c>
      <c r="G1524" s="3">
        <v>2122687888</v>
      </c>
      <c r="H1524" s="1" t="s">
        <v>68</v>
      </c>
      <c r="I1524" t="s">
        <v>21</v>
      </c>
      <c r="J1524">
        <v>88</v>
      </c>
      <c r="K1524">
        <v>321</v>
      </c>
      <c r="L1524" s="27">
        <f>RestaurantData[[#This Row],[DailyCustAvg]]*30</f>
        <v>9630</v>
      </c>
      <c r="M1524" s="7">
        <f>(((RestaurantData[[#This Row],[FitScore]]/100)*RestaurantData[[#This Row],[DailyCustAvg]])/3.5)*30</f>
        <v>2421.2571428571428</v>
      </c>
      <c r="N1524">
        <v>40.746913116249999</v>
      </c>
      <c r="O1524">
        <v>-73.985679454660996</v>
      </c>
      <c r="P1524">
        <v>105</v>
      </c>
      <c r="Q1524">
        <v>4</v>
      </c>
      <c r="R1524">
        <f>(RestaurantData[[#This Row],[MonthySales]]/1500)*0.07</f>
        <v>0.11299200000000001</v>
      </c>
    </row>
    <row r="1525" spans="1:18" hidden="1" x14ac:dyDescent="0.3">
      <c r="A1525">
        <v>50102120</v>
      </c>
      <c r="B1525" s="1" t="s">
        <v>1984</v>
      </c>
      <c r="C1525" t="s">
        <v>14</v>
      </c>
      <c r="D1525" s="2">
        <v>151</v>
      </c>
      <c r="E1525" s="1" t="s">
        <v>1371</v>
      </c>
      <c r="F1525" s="2">
        <v>10001</v>
      </c>
      <c r="G1525" s="3">
        <v>3122290099</v>
      </c>
      <c r="H1525" s="1" t="s">
        <v>16</v>
      </c>
      <c r="I1525" t="s">
        <v>17</v>
      </c>
      <c r="J1525">
        <v>85</v>
      </c>
      <c r="K1525">
        <v>320</v>
      </c>
      <c r="L1525" s="27">
        <f>RestaurantData[[#This Row],[DailyCustAvg]]*30</f>
        <v>9600</v>
      </c>
      <c r="M1525" s="7">
        <f>(((RestaurantData[[#This Row],[FitScore]]/100)*RestaurantData[[#This Row],[DailyCustAvg]])/3.5)*30</f>
        <v>2331.4285714285711</v>
      </c>
      <c r="N1525">
        <v>40.750509164767003</v>
      </c>
      <c r="O1525">
        <v>-73.989479170444</v>
      </c>
      <c r="P1525">
        <v>105</v>
      </c>
      <c r="Q1525">
        <v>3</v>
      </c>
      <c r="R1525">
        <f>(RestaurantData[[#This Row],[MonthySales]]/1500)*0.07</f>
        <v>0.10879999999999999</v>
      </c>
    </row>
    <row r="1526" spans="1:18" hidden="1" x14ac:dyDescent="0.3">
      <c r="A1526">
        <v>50012532</v>
      </c>
      <c r="B1526" s="1" t="s">
        <v>2104</v>
      </c>
      <c r="C1526" t="s">
        <v>14</v>
      </c>
      <c r="D1526" s="2">
        <v>2</v>
      </c>
      <c r="E1526" s="1" t="s">
        <v>1760</v>
      </c>
      <c r="F1526" s="2">
        <v>10001</v>
      </c>
      <c r="G1526" s="3">
        <v>9178649456</v>
      </c>
      <c r="H1526" s="1" t="s">
        <v>16</v>
      </c>
      <c r="I1526" t="s">
        <v>17</v>
      </c>
      <c r="J1526">
        <v>85</v>
      </c>
      <c r="K1526">
        <v>319</v>
      </c>
      <c r="L1526" s="27">
        <f>RestaurantData[[#This Row],[DailyCustAvg]]*30</f>
        <v>9570</v>
      </c>
      <c r="M1526" s="7">
        <f>(((RestaurantData[[#This Row],[FitScore]]/100)*RestaurantData[[#This Row],[DailyCustAvg]])/3.5)*30</f>
        <v>2324.1428571428569</v>
      </c>
      <c r="N1526">
        <v>40.747308389619</v>
      </c>
      <c r="O1526">
        <v>-73.985903129221001</v>
      </c>
      <c r="P1526">
        <v>105</v>
      </c>
      <c r="Q1526">
        <v>4</v>
      </c>
      <c r="R1526">
        <f>(RestaurantData[[#This Row],[MonthySales]]/1500)*0.07</f>
        <v>0.10845999999999999</v>
      </c>
    </row>
    <row r="1527" spans="1:18" hidden="1" x14ac:dyDescent="0.3">
      <c r="A1527">
        <v>50090372</v>
      </c>
      <c r="B1527" s="1" t="s">
        <v>2410</v>
      </c>
      <c r="C1527" t="s">
        <v>14</v>
      </c>
      <c r="D1527" s="2">
        <v>132</v>
      </c>
      <c r="E1527" s="1" t="s">
        <v>1407</v>
      </c>
      <c r="F1527" s="2">
        <v>10001</v>
      </c>
      <c r="G1527" s="3">
        <v>2125292671</v>
      </c>
      <c r="H1527" s="1" t="s">
        <v>16</v>
      </c>
      <c r="I1527" t="s">
        <v>17</v>
      </c>
      <c r="J1527">
        <v>83</v>
      </c>
      <c r="K1527">
        <v>318</v>
      </c>
      <c r="L1527" s="27">
        <f>RestaurantData[[#This Row],[DailyCustAvg]]*30</f>
        <v>9540</v>
      </c>
      <c r="M1527" s="7">
        <f>(((RestaurantData[[#This Row],[FitScore]]/100)*RestaurantData[[#This Row],[DailyCustAvg]])/3.5)*30</f>
        <v>2262.3428571428572</v>
      </c>
      <c r="N1527">
        <v>40.745859745971003</v>
      </c>
      <c r="O1527">
        <v>-73.992049480709994</v>
      </c>
      <c r="P1527">
        <v>105</v>
      </c>
      <c r="Q1527">
        <v>3</v>
      </c>
      <c r="R1527">
        <f>(RestaurantData[[#This Row],[MonthySales]]/1500)*0.07</f>
        <v>0.10557600000000002</v>
      </c>
    </row>
    <row r="1528" spans="1:18" hidden="1" x14ac:dyDescent="0.3">
      <c r="A1528">
        <v>41667050</v>
      </c>
      <c r="B1528" s="1" t="s">
        <v>2157</v>
      </c>
      <c r="C1528" t="s">
        <v>14</v>
      </c>
      <c r="D1528" s="2">
        <v>11</v>
      </c>
      <c r="E1528" s="1" t="s">
        <v>1760</v>
      </c>
      <c r="F1528" s="2">
        <v>10001</v>
      </c>
      <c r="G1528" s="3">
        <v>2122733413</v>
      </c>
      <c r="H1528" s="1" t="s">
        <v>193</v>
      </c>
      <c r="I1528" t="s">
        <v>17</v>
      </c>
      <c r="J1528">
        <v>87</v>
      </c>
      <c r="K1528">
        <v>317</v>
      </c>
      <c r="L1528" s="27">
        <f>RestaurantData[[#This Row],[DailyCustAvg]]*30</f>
        <v>9510</v>
      </c>
      <c r="M1528" s="7">
        <f>(((RestaurantData[[#This Row],[FitScore]]/100)*RestaurantData[[#This Row],[DailyCustAvg]])/3.5)*30</f>
        <v>2363.9142857142856</v>
      </c>
      <c r="N1528">
        <v>40.747407223937003</v>
      </c>
      <c r="O1528">
        <v>-73.986090778063001</v>
      </c>
      <c r="P1528">
        <v>105</v>
      </c>
      <c r="Q1528">
        <v>4</v>
      </c>
      <c r="R1528">
        <f>(RestaurantData[[#This Row],[MonthySales]]/1500)*0.07</f>
        <v>0.11031600000000001</v>
      </c>
    </row>
    <row r="1529" spans="1:18" hidden="1" x14ac:dyDescent="0.3">
      <c r="A1529">
        <v>40728223</v>
      </c>
      <c r="B1529" s="1" t="s">
        <v>1811</v>
      </c>
      <c r="C1529" t="s">
        <v>14</v>
      </c>
      <c r="D1529" s="2">
        <v>151</v>
      </c>
      <c r="E1529" s="1" t="s">
        <v>1371</v>
      </c>
      <c r="F1529" s="2">
        <v>10001</v>
      </c>
      <c r="G1529" s="3">
        <v>2122445573</v>
      </c>
      <c r="H1529" s="1" t="s">
        <v>86</v>
      </c>
      <c r="I1529" t="s">
        <v>17</v>
      </c>
      <c r="J1529">
        <v>89</v>
      </c>
      <c r="K1529">
        <v>316</v>
      </c>
      <c r="L1529" s="27">
        <f>RestaurantData[[#This Row],[DailyCustAvg]]*30</f>
        <v>9480</v>
      </c>
      <c r="M1529" s="7">
        <f>(((RestaurantData[[#This Row],[FitScore]]/100)*RestaurantData[[#This Row],[DailyCustAvg]])/3.5)*30</f>
        <v>2410.6285714285718</v>
      </c>
      <c r="N1529">
        <v>40.750509164767003</v>
      </c>
      <c r="O1529">
        <v>-73.989479170444</v>
      </c>
      <c r="P1529">
        <v>105</v>
      </c>
      <c r="Q1529">
        <v>3</v>
      </c>
      <c r="R1529">
        <f>(RestaurantData[[#This Row],[MonthySales]]/1500)*0.07</f>
        <v>0.11249600000000003</v>
      </c>
    </row>
    <row r="1530" spans="1:18" hidden="1" x14ac:dyDescent="0.3">
      <c r="A1530">
        <v>41633757</v>
      </c>
      <c r="B1530" s="1" t="s">
        <v>2361</v>
      </c>
      <c r="C1530" t="s">
        <v>14</v>
      </c>
      <c r="D1530" s="2">
        <v>390</v>
      </c>
      <c r="E1530" s="1" t="s">
        <v>383</v>
      </c>
      <c r="F1530" s="2">
        <v>10001</v>
      </c>
      <c r="G1530" s="3">
        <v>6464767444</v>
      </c>
      <c r="H1530" s="1" t="s">
        <v>148</v>
      </c>
      <c r="I1530" t="s">
        <v>17</v>
      </c>
      <c r="J1530">
        <v>89</v>
      </c>
      <c r="K1530">
        <v>316</v>
      </c>
      <c r="L1530" s="27">
        <f>RestaurantData[[#This Row],[DailyCustAvg]]*30</f>
        <v>9480</v>
      </c>
      <c r="M1530" s="7">
        <f>(((RestaurantData[[#This Row],[FitScore]]/100)*RestaurantData[[#This Row],[DailyCustAvg]])/3.5)*30</f>
        <v>2410.6285714285718</v>
      </c>
      <c r="N1530">
        <v>40.749351270296003</v>
      </c>
      <c r="O1530">
        <v>-73.995513837757997</v>
      </c>
      <c r="P1530">
        <v>105</v>
      </c>
      <c r="Q1530">
        <v>3</v>
      </c>
      <c r="R1530">
        <f>(RestaurantData[[#This Row],[MonthySales]]/1500)*0.07</f>
        <v>0.11249600000000003</v>
      </c>
    </row>
    <row r="1531" spans="1:18" hidden="1" x14ac:dyDescent="0.3">
      <c r="A1531">
        <v>50048157</v>
      </c>
      <c r="B1531" s="1" t="s">
        <v>291</v>
      </c>
      <c r="C1531" t="s">
        <v>14</v>
      </c>
      <c r="D1531" s="2">
        <v>399</v>
      </c>
      <c r="E1531" s="1" t="s">
        <v>1353</v>
      </c>
      <c r="F1531" s="2">
        <v>10001</v>
      </c>
      <c r="G1531" s="3">
        <v>6465993512</v>
      </c>
      <c r="H1531" s="1" t="s">
        <v>56</v>
      </c>
      <c r="I1531" t="s">
        <v>17</v>
      </c>
      <c r="J1531">
        <v>89</v>
      </c>
      <c r="K1531">
        <v>314</v>
      </c>
      <c r="L1531" s="27">
        <f>RestaurantData[[#This Row],[DailyCustAvg]]*30</f>
        <v>9420</v>
      </c>
      <c r="M1531" s="7">
        <f>(((RestaurantData[[#This Row],[FitScore]]/100)*RestaurantData[[#This Row],[DailyCustAvg]])/3.5)*30</f>
        <v>2395.3714285714286</v>
      </c>
      <c r="N1531">
        <v>40.749603569964002</v>
      </c>
      <c r="O1531">
        <v>-73.991619542766998</v>
      </c>
      <c r="P1531">
        <v>105</v>
      </c>
      <c r="Q1531">
        <v>3</v>
      </c>
      <c r="R1531">
        <f>(RestaurantData[[#This Row],[MonthySales]]/1500)*0.07</f>
        <v>0.11178400000000001</v>
      </c>
    </row>
    <row r="1532" spans="1:18" hidden="1" x14ac:dyDescent="0.3">
      <c r="A1532">
        <v>50097418</v>
      </c>
      <c r="B1532" s="1" t="s">
        <v>2165</v>
      </c>
      <c r="C1532" t="s">
        <v>14</v>
      </c>
      <c r="D1532" s="2">
        <v>47</v>
      </c>
      <c r="E1532" s="1" t="s">
        <v>1371</v>
      </c>
      <c r="F1532" s="2">
        <v>10001</v>
      </c>
      <c r="G1532" s="3">
        <v>6315678200</v>
      </c>
      <c r="H1532" s="1" t="s">
        <v>16</v>
      </c>
      <c r="I1532" t="s">
        <v>17</v>
      </c>
      <c r="J1532">
        <v>87</v>
      </c>
      <c r="K1532">
        <v>313</v>
      </c>
      <c r="L1532" s="27">
        <f>RestaurantData[[#This Row],[DailyCustAvg]]*30</f>
        <v>9390</v>
      </c>
      <c r="M1532" s="7">
        <f>(((RestaurantData[[#This Row],[FitScore]]/100)*RestaurantData[[#This Row],[DailyCustAvg]])/3.5)*30</f>
        <v>2334.0857142857144</v>
      </c>
      <c r="N1532">
        <v>40.749350589716997</v>
      </c>
      <c r="O1532">
        <v>-73.986721970413996</v>
      </c>
      <c r="P1532">
        <v>105</v>
      </c>
      <c r="Q1532">
        <v>4</v>
      </c>
      <c r="R1532">
        <f>(RestaurantData[[#This Row],[MonthySales]]/1500)*0.07</f>
        <v>0.10892400000000002</v>
      </c>
    </row>
    <row r="1533" spans="1:18" hidden="1" x14ac:dyDescent="0.3">
      <c r="A1533">
        <v>50047667</v>
      </c>
      <c r="B1533" s="1" t="s">
        <v>2126</v>
      </c>
      <c r="C1533" t="s">
        <v>14</v>
      </c>
      <c r="D1533" s="2">
        <v>260</v>
      </c>
      <c r="E1533" s="1" t="s">
        <v>1850</v>
      </c>
      <c r="F1533" s="2">
        <v>10001</v>
      </c>
      <c r="G1533" s="3">
        <v>2122791124</v>
      </c>
      <c r="H1533" s="1" t="s">
        <v>52</v>
      </c>
      <c r="I1533" t="s">
        <v>17</v>
      </c>
      <c r="J1533">
        <v>84</v>
      </c>
      <c r="K1533">
        <v>311</v>
      </c>
      <c r="L1533" s="27">
        <f>RestaurantData[[#This Row],[DailyCustAvg]]*30</f>
        <v>9330</v>
      </c>
      <c r="M1533" s="7">
        <f>(((RestaurantData[[#This Row],[FitScore]]/100)*RestaurantData[[#This Row],[DailyCustAvg]])/3.5)*30</f>
        <v>2239.1999999999998</v>
      </c>
      <c r="N1533">
        <v>40.752337363572998</v>
      </c>
      <c r="O1533">
        <v>-73.991785225474004</v>
      </c>
      <c r="P1533">
        <v>105</v>
      </c>
      <c r="Q1533">
        <v>3</v>
      </c>
      <c r="R1533">
        <f>(RestaurantData[[#This Row],[MonthySales]]/1500)*0.07</f>
        <v>0.10449600000000001</v>
      </c>
    </row>
    <row r="1534" spans="1:18" hidden="1" x14ac:dyDescent="0.3">
      <c r="A1534">
        <v>50043714</v>
      </c>
      <c r="B1534" s="1" t="s">
        <v>2193</v>
      </c>
      <c r="C1534" t="s">
        <v>14</v>
      </c>
      <c r="D1534" s="2">
        <v>127</v>
      </c>
      <c r="E1534" s="1" t="s">
        <v>1509</v>
      </c>
      <c r="F1534" s="2">
        <v>10001</v>
      </c>
      <c r="G1534" s="3">
        <v>6469793960</v>
      </c>
      <c r="H1534" s="1" t="s">
        <v>56</v>
      </c>
      <c r="I1534" t="s">
        <v>17</v>
      </c>
      <c r="J1534">
        <v>86</v>
      </c>
      <c r="K1534">
        <v>311</v>
      </c>
      <c r="L1534" s="27">
        <f>RestaurantData[[#This Row],[DailyCustAvg]]*30</f>
        <v>9330</v>
      </c>
      <c r="M1534" s="7">
        <f>(((RestaurantData[[#This Row],[FitScore]]/100)*RestaurantData[[#This Row],[DailyCustAvg]])/3.5)*30</f>
        <v>2292.5142857142855</v>
      </c>
      <c r="N1534">
        <v>40.745217495167999</v>
      </c>
      <c r="O1534">
        <v>-73.992396013603994</v>
      </c>
      <c r="P1534">
        <v>105</v>
      </c>
      <c r="Q1534">
        <v>3</v>
      </c>
      <c r="R1534">
        <f>(RestaurantData[[#This Row],[MonthySales]]/1500)*0.07</f>
        <v>0.106984</v>
      </c>
    </row>
    <row r="1535" spans="1:18" hidden="1" x14ac:dyDescent="0.3">
      <c r="A1535">
        <v>50061140</v>
      </c>
      <c r="B1535" s="1" t="s">
        <v>2429</v>
      </c>
      <c r="C1535" t="s">
        <v>14</v>
      </c>
      <c r="D1535" s="2">
        <v>20</v>
      </c>
      <c r="E1535" s="1" t="s">
        <v>1394</v>
      </c>
      <c r="F1535" s="2">
        <v>10001</v>
      </c>
      <c r="G1535" s="3">
        <v>2127149700</v>
      </c>
      <c r="H1535" s="1" t="s">
        <v>193</v>
      </c>
      <c r="I1535" t="s">
        <v>21</v>
      </c>
      <c r="J1535">
        <v>84</v>
      </c>
      <c r="K1535">
        <v>311</v>
      </c>
      <c r="L1535" s="27">
        <f>RestaurantData[[#This Row],[DailyCustAvg]]*30</f>
        <v>9330</v>
      </c>
      <c r="M1535" s="7">
        <f>(((RestaurantData[[#This Row],[FitScore]]/100)*RestaurantData[[#This Row],[DailyCustAvg]])/3.5)*30</f>
        <v>2239.1999999999998</v>
      </c>
      <c r="N1535">
        <v>40.748142805485003</v>
      </c>
      <c r="O1535">
        <v>-73.985971524405997</v>
      </c>
      <c r="P1535">
        <v>105</v>
      </c>
      <c r="Q1535">
        <v>4</v>
      </c>
      <c r="R1535">
        <f>(RestaurantData[[#This Row],[MonthySales]]/1500)*0.07</f>
        <v>0.10449600000000001</v>
      </c>
    </row>
    <row r="1536" spans="1:18" hidden="1" x14ac:dyDescent="0.3">
      <c r="A1536">
        <v>41703394</v>
      </c>
      <c r="B1536" s="1" t="s">
        <v>2259</v>
      </c>
      <c r="C1536" t="s">
        <v>14</v>
      </c>
      <c r="D1536" s="2">
        <v>134</v>
      </c>
      <c r="E1536" s="1" t="s">
        <v>1569</v>
      </c>
      <c r="F1536" s="2">
        <v>10001</v>
      </c>
      <c r="G1536" s="3">
        <v>2127142222</v>
      </c>
      <c r="H1536" s="1" t="s">
        <v>16</v>
      </c>
      <c r="I1536" t="s">
        <v>21</v>
      </c>
      <c r="J1536">
        <v>83</v>
      </c>
      <c r="K1536">
        <v>309</v>
      </c>
      <c r="L1536" s="27">
        <f>RestaurantData[[#This Row],[DailyCustAvg]]*30</f>
        <v>9270</v>
      </c>
      <c r="M1536" s="7">
        <f>(((RestaurantData[[#This Row],[FitScore]]/100)*RestaurantData[[#This Row],[DailyCustAvg]])/3.5)*30</f>
        <v>2198.3142857142857</v>
      </c>
      <c r="N1536">
        <v>40.747114039331002</v>
      </c>
      <c r="O1536">
        <v>-73.991190383844</v>
      </c>
      <c r="P1536">
        <v>105</v>
      </c>
      <c r="Q1536">
        <v>3</v>
      </c>
      <c r="R1536">
        <f>(RestaurantData[[#This Row],[MonthySales]]/1500)*0.07</f>
        <v>0.102588</v>
      </c>
    </row>
    <row r="1537" spans="1:18" hidden="1" x14ac:dyDescent="0.3">
      <c r="A1537">
        <v>50090994</v>
      </c>
      <c r="B1537" s="1" t="s">
        <v>2313</v>
      </c>
      <c r="C1537" t="s">
        <v>14</v>
      </c>
      <c r="D1537" s="2">
        <v>65</v>
      </c>
      <c r="E1537" s="1" t="s">
        <v>1444</v>
      </c>
      <c r="F1537" s="2">
        <v>10001</v>
      </c>
      <c r="G1537" s="3">
        <v>2127758540</v>
      </c>
      <c r="H1537" s="1" t="s">
        <v>68</v>
      </c>
      <c r="I1537" t="s">
        <v>21</v>
      </c>
      <c r="J1537">
        <v>86</v>
      </c>
      <c r="K1537">
        <v>309</v>
      </c>
      <c r="L1537" s="27">
        <f>RestaurantData[[#This Row],[DailyCustAvg]]*30</f>
        <v>9270</v>
      </c>
      <c r="M1537" s="7">
        <f>(((RestaurantData[[#This Row],[FitScore]]/100)*RestaurantData[[#This Row],[DailyCustAvg]])/3.5)*30</f>
        <v>2277.7714285714287</v>
      </c>
      <c r="N1537">
        <v>40.747009546851999</v>
      </c>
      <c r="O1537">
        <v>-73.988974463331004</v>
      </c>
      <c r="P1537">
        <v>105</v>
      </c>
      <c r="Q1537">
        <v>3</v>
      </c>
      <c r="R1537">
        <f>(RestaurantData[[#This Row],[MonthySales]]/1500)*0.07</f>
        <v>0.10629600000000002</v>
      </c>
    </row>
    <row r="1538" spans="1:18" hidden="1" x14ac:dyDescent="0.3">
      <c r="A1538">
        <v>41641818</v>
      </c>
      <c r="B1538" s="1" t="s">
        <v>2239</v>
      </c>
      <c r="C1538" t="s">
        <v>14</v>
      </c>
      <c r="D1538" s="2">
        <v>330</v>
      </c>
      <c r="E1538" s="1" t="s">
        <v>1353</v>
      </c>
      <c r="F1538" s="2">
        <v>10001</v>
      </c>
      <c r="G1538" s="3">
        <v>6464730204</v>
      </c>
      <c r="H1538" s="1" t="s">
        <v>16</v>
      </c>
      <c r="I1538" t="s">
        <v>21</v>
      </c>
      <c r="J1538">
        <v>83</v>
      </c>
      <c r="K1538">
        <v>307</v>
      </c>
      <c r="L1538" s="27">
        <f>RestaurantData[[#This Row],[DailyCustAvg]]*30</f>
        <v>9210</v>
      </c>
      <c r="M1538" s="7">
        <f>(((RestaurantData[[#This Row],[FitScore]]/100)*RestaurantData[[#This Row],[DailyCustAvg]])/3.5)*30</f>
        <v>2184.0857142857139</v>
      </c>
      <c r="N1538">
        <v>40.747542355425999</v>
      </c>
      <c r="O1538">
        <v>-73.993142819043001</v>
      </c>
      <c r="P1538">
        <v>105</v>
      </c>
      <c r="Q1538">
        <v>3</v>
      </c>
      <c r="R1538">
        <f>(RestaurantData[[#This Row],[MonthySales]]/1500)*0.07</f>
        <v>0.101924</v>
      </c>
    </row>
    <row r="1539" spans="1:18" hidden="1" x14ac:dyDescent="0.3">
      <c r="A1539">
        <v>50102698</v>
      </c>
      <c r="B1539" s="1" t="s">
        <v>2395</v>
      </c>
      <c r="C1539" t="s">
        <v>14</v>
      </c>
      <c r="D1539" s="2">
        <v>19</v>
      </c>
      <c r="E1539" s="1" t="s">
        <v>1420</v>
      </c>
      <c r="F1539" s="2">
        <v>10001</v>
      </c>
      <c r="G1539" s="3">
        <v>3105707873</v>
      </c>
      <c r="H1539" s="1" t="s">
        <v>16</v>
      </c>
      <c r="I1539" t="s">
        <v>17</v>
      </c>
      <c r="J1539">
        <v>88</v>
      </c>
      <c r="K1539">
        <v>307</v>
      </c>
      <c r="L1539" s="27">
        <f>RestaurantData[[#This Row],[DailyCustAvg]]*30</f>
        <v>9210</v>
      </c>
      <c r="M1539" s="7">
        <f>(((RestaurantData[[#This Row],[FitScore]]/100)*RestaurantData[[#This Row],[DailyCustAvg]])/3.5)*30</f>
        <v>2315.6571428571433</v>
      </c>
      <c r="N1539">
        <v>40.746948945977003</v>
      </c>
      <c r="O1539">
        <v>-73.986917337489004</v>
      </c>
      <c r="P1539">
        <v>105</v>
      </c>
      <c r="Q1539">
        <v>4</v>
      </c>
      <c r="R1539">
        <f>(RestaurantData[[#This Row],[MonthySales]]/1500)*0.07</f>
        <v>0.10806400000000002</v>
      </c>
    </row>
    <row r="1540" spans="1:18" hidden="1" x14ac:dyDescent="0.3">
      <c r="A1540">
        <v>50078978</v>
      </c>
      <c r="B1540" s="1" t="s">
        <v>2062</v>
      </c>
      <c r="C1540" t="s">
        <v>14</v>
      </c>
      <c r="D1540" s="2">
        <v>139</v>
      </c>
      <c r="E1540" s="1" t="s">
        <v>1538</v>
      </c>
      <c r="F1540" s="2">
        <v>10001</v>
      </c>
      <c r="G1540" s="3">
        <v>2122731169</v>
      </c>
      <c r="H1540" s="1" t="s">
        <v>68</v>
      </c>
      <c r="I1540" t="s">
        <v>21</v>
      </c>
      <c r="J1540">
        <v>85</v>
      </c>
      <c r="K1540">
        <v>304</v>
      </c>
      <c r="L1540" s="27">
        <f>RestaurantData[[#This Row],[DailyCustAvg]]*30</f>
        <v>9120</v>
      </c>
      <c r="M1540" s="7">
        <f>(((RestaurantData[[#This Row],[FitScore]]/100)*RestaurantData[[#This Row],[DailyCustAvg]])/3.5)*30</f>
        <v>2214.8571428571427</v>
      </c>
      <c r="N1540">
        <v>40.746543167379997</v>
      </c>
      <c r="O1540">
        <v>-73.991706544948997</v>
      </c>
      <c r="P1540">
        <v>105</v>
      </c>
      <c r="Q1540">
        <v>3</v>
      </c>
      <c r="R1540">
        <f>(RestaurantData[[#This Row],[MonthySales]]/1500)*0.07</f>
        <v>0.10335999999999999</v>
      </c>
    </row>
    <row r="1541" spans="1:18" hidden="1" x14ac:dyDescent="0.3">
      <c r="A1541">
        <v>50086385</v>
      </c>
      <c r="B1541" s="1" t="s">
        <v>1746</v>
      </c>
      <c r="C1541" t="s">
        <v>14</v>
      </c>
      <c r="D1541" s="2">
        <v>832</v>
      </c>
      <c r="E1541" s="1" t="s">
        <v>399</v>
      </c>
      <c r="F1541" s="2">
        <v>10001</v>
      </c>
      <c r="G1541" s="3">
        <v>9175878888</v>
      </c>
      <c r="H1541" s="1" t="s">
        <v>202</v>
      </c>
      <c r="I1541" t="s">
        <v>17</v>
      </c>
      <c r="J1541">
        <v>86</v>
      </c>
      <c r="K1541">
        <v>303</v>
      </c>
      <c r="L1541" s="27">
        <f>RestaurantData[[#This Row],[DailyCustAvg]]*30</f>
        <v>9090</v>
      </c>
      <c r="M1541" s="7">
        <f>(((RestaurantData[[#This Row],[FitScore]]/100)*RestaurantData[[#This Row],[DailyCustAvg]])/3.5)*30</f>
        <v>2233.542857142857</v>
      </c>
      <c r="N1541">
        <v>40.746510107881001</v>
      </c>
      <c r="O1541">
        <v>-73.990158293875993</v>
      </c>
      <c r="P1541">
        <v>105</v>
      </c>
      <c r="Q1541">
        <v>3</v>
      </c>
      <c r="R1541">
        <f>(RestaurantData[[#This Row],[MonthySales]]/1500)*0.07</f>
        <v>0.10423200000000001</v>
      </c>
    </row>
    <row r="1542" spans="1:18" hidden="1" x14ac:dyDescent="0.3">
      <c r="A1542">
        <v>50099576</v>
      </c>
      <c r="B1542" s="1" t="s">
        <v>2101</v>
      </c>
      <c r="C1542" t="s">
        <v>14</v>
      </c>
      <c r="D1542" s="2">
        <v>2</v>
      </c>
      <c r="E1542" s="1" t="s">
        <v>1760</v>
      </c>
      <c r="F1542" s="2">
        <v>10001</v>
      </c>
      <c r="G1542" s="3">
        <v>2126438488</v>
      </c>
      <c r="H1542" s="1" t="s">
        <v>186</v>
      </c>
      <c r="I1542" t="s">
        <v>17</v>
      </c>
      <c r="J1542">
        <v>88</v>
      </c>
      <c r="K1542">
        <v>299</v>
      </c>
      <c r="L1542" s="27">
        <f>RestaurantData[[#This Row],[DailyCustAvg]]*30</f>
        <v>8970</v>
      </c>
      <c r="M1542" s="7">
        <f>(((RestaurantData[[#This Row],[FitScore]]/100)*RestaurantData[[#This Row],[DailyCustAvg]])/3.5)*30</f>
        <v>2255.3142857142857</v>
      </c>
      <c r="N1542">
        <v>40.747308389619</v>
      </c>
      <c r="O1542">
        <v>-73.985903129221001</v>
      </c>
      <c r="P1542">
        <v>105</v>
      </c>
      <c r="Q1542">
        <v>4</v>
      </c>
      <c r="R1542">
        <f>(RestaurantData[[#This Row],[MonthySales]]/1500)*0.07</f>
        <v>0.10524800000000001</v>
      </c>
    </row>
    <row r="1543" spans="1:18" hidden="1" x14ac:dyDescent="0.3">
      <c r="A1543">
        <v>50018300</v>
      </c>
      <c r="B1543" s="1" t="s">
        <v>1897</v>
      </c>
      <c r="C1543" t="s">
        <v>14</v>
      </c>
      <c r="D1543" s="2">
        <v>116</v>
      </c>
      <c r="E1543" s="1" t="s">
        <v>1760</v>
      </c>
      <c r="F1543" s="2">
        <v>10001</v>
      </c>
      <c r="G1543" s="3">
        <v>2126959550</v>
      </c>
      <c r="H1543" s="1" t="s">
        <v>16</v>
      </c>
      <c r="I1543" t="s">
        <v>17</v>
      </c>
      <c r="J1543">
        <v>84</v>
      </c>
      <c r="K1543">
        <v>294</v>
      </c>
      <c r="L1543" s="27">
        <f>RestaurantData[[#This Row],[DailyCustAvg]]*30</f>
        <v>8820</v>
      </c>
      <c r="M1543" s="7">
        <f>(((RestaurantData[[#This Row],[FitScore]]/100)*RestaurantData[[#This Row],[DailyCustAvg]])/3.5)*30</f>
        <v>2116.7999999999997</v>
      </c>
      <c r="N1543">
        <v>40.748812901839997</v>
      </c>
      <c r="O1543">
        <v>-73.989472221138996</v>
      </c>
      <c r="P1543">
        <v>105</v>
      </c>
      <c r="Q1543">
        <v>3</v>
      </c>
      <c r="R1543">
        <f>(RestaurantData[[#This Row],[MonthySales]]/1500)*0.07</f>
        <v>9.8783999999999997E-2</v>
      </c>
    </row>
    <row r="1544" spans="1:18" hidden="1" x14ac:dyDescent="0.3">
      <c r="A1544">
        <v>41608024</v>
      </c>
      <c r="B1544" s="1" t="s">
        <v>2100</v>
      </c>
      <c r="C1544" t="s">
        <v>14</v>
      </c>
      <c r="D1544" s="2">
        <v>293</v>
      </c>
      <c r="E1544" s="1" t="s">
        <v>1353</v>
      </c>
      <c r="F1544" s="2">
        <v>10001</v>
      </c>
      <c r="G1544" s="3">
        <v>2122425500</v>
      </c>
      <c r="H1544" s="1" t="s">
        <v>68</v>
      </c>
      <c r="I1544" t="s">
        <v>21</v>
      </c>
      <c r="J1544">
        <v>84</v>
      </c>
      <c r="K1544">
        <v>292</v>
      </c>
      <c r="L1544" s="27">
        <f>RestaurantData[[#This Row],[DailyCustAvg]]*30</f>
        <v>8760</v>
      </c>
      <c r="M1544" s="7">
        <f>(((RestaurantData[[#This Row],[FitScore]]/100)*RestaurantData[[#This Row],[DailyCustAvg]])/3.5)*30</f>
        <v>2102.4</v>
      </c>
      <c r="N1544">
        <v>40.746353921207998</v>
      </c>
      <c r="O1544">
        <v>-73.993991051665006</v>
      </c>
      <c r="P1544">
        <v>105</v>
      </c>
      <c r="Q1544">
        <v>3</v>
      </c>
      <c r="R1544">
        <f>(RestaurantData[[#This Row],[MonthySales]]/1500)*0.07</f>
        <v>9.8112000000000005E-2</v>
      </c>
    </row>
    <row r="1545" spans="1:18" hidden="1" x14ac:dyDescent="0.3">
      <c r="A1545">
        <v>40374277</v>
      </c>
      <c r="B1545" s="1" t="s">
        <v>2177</v>
      </c>
      <c r="C1545" t="s">
        <v>14</v>
      </c>
      <c r="D1545" s="2">
        <v>402</v>
      </c>
      <c r="E1545" s="1" t="s">
        <v>383</v>
      </c>
      <c r="F1545" s="2">
        <v>10001</v>
      </c>
      <c r="G1545" s="3">
        <v>2129672627</v>
      </c>
      <c r="H1545" s="1" t="s">
        <v>183</v>
      </c>
      <c r="I1545" t="s">
        <v>21</v>
      </c>
      <c r="J1545">
        <v>83</v>
      </c>
      <c r="K1545">
        <v>290</v>
      </c>
      <c r="L1545" s="27">
        <f>RestaurantData[[#This Row],[DailyCustAvg]]*30</f>
        <v>8700</v>
      </c>
      <c r="M1545" s="7">
        <f>(((RestaurantData[[#This Row],[FitScore]]/100)*RestaurantData[[#This Row],[DailyCustAvg]])/3.5)*30</f>
        <v>2063.1428571428573</v>
      </c>
      <c r="N1545">
        <v>40.749754738358</v>
      </c>
      <c r="O1545">
        <v>-73.995221468286005</v>
      </c>
      <c r="P1545">
        <v>105</v>
      </c>
      <c r="Q1545">
        <v>3</v>
      </c>
      <c r="R1545">
        <f>(RestaurantData[[#This Row],[MonthySales]]/1500)*0.07</f>
        <v>9.6280000000000032E-2</v>
      </c>
    </row>
    <row r="1546" spans="1:18" hidden="1" x14ac:dyDescent="0.3">
      <c r="A1546">
        <v>50097025</v>
      </c>
      <c r="B1546" s="1" t="s">
        <v>1475</v>
      </c>
      <c r="C1546" t="s">
        <v>14</v>
      </c>
      <c r="D1546" s="2">
        <v>33</v>
      </c>
      <c r="E1546" s="1" t="s">
        <v>1394</v>
      </c>
      <c r="F1546" s="2">
        <v>10001</v>
      </c>
      <c r="G1546" s="3">
        <v>6466493607</v>
      </c>
      <c r="H1546" s="1" t="s">
        <v>242</v>
      </c>
      <c r="I1546" t="s">
        <v>21</v>
      </c>
      <c r="J1546">
        <v>85</v>
      </c>
      <c r="K1546">
        <v>281</v>
      </c>
      <c r="L1546" s="27">
        <f>RestaurantData[[#This Row],[DailyCustAvg]]*30</f>
        <v>8430</v>
      </c>
      <c r="M1546" s="7">
        <f>(((RestaurantData[[#This Row],[FitScore]]/100)*RestaurantData[[#This Row],[DailyCustAvg]])/3.5)*30</f>
        <v>2047.2857142857144</v>
      </c>
      <c r="N1546">
        <v>40.748587577136</v>
      </c>
      <c r="O1546">
        <v>-73.986992805541007</v>
      </c>
      <c r="P1546">
        <v>105</v>
      </c>
      <c r="Q1546">
        <v>4</v>
      </c>
      <c r="R1546">
        <f>(RestaurantData[[#This Row],[MonthySales]]/1500)*0.07</f>
        <v>9.5540000000000014E-2</v>
      </c>
    </row>
    <row r="1547" spans="1:18" hidden="1" x14ac:dyDescent="0.3">
      <c r="A1547">
        <v>50092429</v>
      </c>
      <c r="B1547" s="1" t="s">
        <v>1849</v>
      </c>
      <c r="C1547" t="s">
        <v>14</v>
      </c>
      <c r="D1547" s="2">
        <v>45</v>
      </c>
      <c r="E1547" s="1" t="s">
        <v>1850</v>
      </c>
      <c r="F1547" s="2">
        <v>10001</v>
      </c>
      <c r="G1547" s="3">
        <v>6468131213</v>
      </c>
      <c r="H1547" s="1" t="s">
        <v>226</v>
      </c>
      <c r="I1547" t="s">
        <v>17</v>
      </c>
      <c r="J1547">
        <v>85</v>
      </c>
      <c r="K1547">
        <v>277</v>
      </c>
      <c r="L1547" s="27">
        <f>RestaurantData[[#This Row],[DailyCustAvg]]*30</f>
        <v>8310</v>
      </c>
      <c r="M1547" s="7">
        <f>(((RestaurantData[[#This Row],[FitScore]]/100)*RestaurantData[[#This Row],[DailyCustAvg]])/3.5)*30</f>
        <v>2018.1428571428571</v>
      </c>
      <c r="N1547">
        <v>40.749781392643001</v>
      </c>
      <c r="O1547">
        <v>-73.985686054027994</v>
      </c>
      <c r="P1547">
        <v>105</v>
      </c>
      <c r="Q1547">
        <v>4</v>
      </c>
      <c r="R1547">
        <f>(RestaurantData[[#This Row],[MonthySales]]/1500)*0.07</f>
        <v>9.4180000000000014E-2</v>
      </c>
    </row>
    <row r="1548" spans="1:18" hidden="1" x14ac:dyDescent="0.3">
      <c r="A1548">
        <v>50032798</v>
      </c>
      <c r="B1548" s="1" t="s">
        <v>2017</v>
      </c>
      <c r="C1548" t="s">
        <v>14</v>
      </c>
      <c r="D1548" s="2">
        <v>12</v>
      </c>
      <c r="E1548" s="1" t="s">
        <v>1760</v>
      </c>
      <c r="F1548" s="2">
        <v>10001</v>
      </c>
      <c r="G1548" s="3">
        <v>2124650852</v>
      </c>
      <c r="H1548" s="1" t="s">
        <v>56</v>
      </c>
      <c r="I1548" t="s">
        <v>21</v>
      </c>
      <c r="J1548">
        <v>85</v>
      </c>
      <c r="K1548">
        <v>277</v>
      </c>
      <c r="L1548" s="27">
        <f>RestaurantData[[#This Row],[DailyCustAvg]]*30</f>
        <v>8310</v>
      </c>
      <c r="M1548" s="7">
        <f>(((RestaurantData[[#This Row],[FitScore]]/100)*RestaurantData[[#This Row],[DailyCustAvg]])/3.5)*30</f>
        <v>2018.1428571428571</v>
      </c>
      <c r="N1548">
        <v>40.747467631286</v>
      </c>
      <c r="O1548">
        <v>-73.986278435409005</v>
      </c>
      <c r="P1548">
        <v>105</v>
      </c>
      <c r="Q1548">
        <v>4</v>
      </c>
      <c r="R1548">
        <f>(RestaurantData[[#This Row],[MonthySales]]/1500)*0.07</f>
        <v>9.4180000000000014E-2</v>
      </c>
    </row>
    <row r="1549" spans="1:18" hidden="1" x14ac:dyDescent="0.3">
      <c r="A1549">
        <v>40380826</v>
      </c>
      <c r="B1549" s="1" t="s">
        <v>1990</v>
      </c>
      <c r="C1549" t="s">
        <v>14</v>
      </c>
      <c r="D1549" s="2">
        <v>227</v>
      </c>
      <c r="E1549" s="1" t="s">
        <v>1407</v>
      </c>
      <c r="F1549" s="2">
        <v>10001</v>
      </c>
      <c r="G1549" s="3">
        <v>2122175770</v>
      </c>
      <c r="H1549" s="1" t="s">
        <v>16</v>
      </c>
      <c r="I1549" t="s">
        <v>17</v>
      </c>
      <c r="J1549">
        <v>83</v>
      </c>
      <c r="K1549">
        <v>276</v>
      </c>
      <c r="L1549" s="27">
        <f>RestaurantData[[#This Row],[DailyCustAvg]]*30</f>
        <v>8280</v>
      </c>
      <c r="M1549" s="7">
        <f>(((RestaurantData[[#This Row],[FitScore]]/100)*RestaurantData[[#This Row],[DailyCustAvg]])/3.5)*30</f>
        <v>1963.542857142857</v>
      </c>
      <c r="N1549">
        <v>40.747119757707999</v>
      </c>
      <c r="O1549">
        <v>-73.994990680759997</v>
      </c>
      <c r="P1549">
        <v>105</v>
      </c>
      <c r="Q1549">
        <v>3</v>
      </c>
      <c r="R1549">
        <f>(RestaurantData[[#This Row],[MonthySales]]/1500)*0.07</f>
        <v>9.1631999999999991E-2</v>
      </c>
    </row>
    <row r="1550" spans="1:18" hidden="1" x14ac:dyDescent="0.3">
      <c r="A1550">
        <v>50082812</v>
      </c>
      <c r="B1550" s="1" t="s">
        <v>2329</v>
      </c>
      <c r="C1550" t="s">
        <v>14</v>
      </c>
      <c r="D1550" s="2">
        <v>34</v>
      </c>
      <c r="E1550" s="1" t="s">
        <v>1760</v>
      </c>
      <c r="F1550" s="2">
        <v>10001</v>
      </c>
      <c r="G1550" s="3">
        <v>6467564206</v>
      </c>
      <c r="H1550" s="1" t="s">
        <v>16</v>
      </c>
      <c r="I1550" t="s">
        <v>17</v>
      </c>
      <c r="J1550">
        <v>86</v>
      </c>
      <c r="K1550">
        <v>275</v>
      </c>
      <c r="L1550" s="27">
        <f>RestaurantData[[#This Row],[DailyCustAvg]]*30</f>
        <v>8250</v>
      </c>
      <c r="M1550" s="7">
        <f>(((RestaurantData[[#This Row],[FitScore]]/100)*RestaurantData[[#This Row],[DailyCustAvg]])/3.5)*30</f>
        <v>2027.1428571428571</v>
      </c>
      <c r="N1550">
        <v>40.747819056201998</v>
      </c>
      <c r="O1550">
        <v>-73.987101227900993</v>
      </c>
      <c r="P1550">
        <v>105</v>
      </c>
      <c r="Q1550">
        <v>4</v>
      </c>
      <c r="R1550">
        <f>(RestaurantData[[#This Row],[MonthySales]]/1500)*0.07</f>
        <v>9.4600000000000004E-2</v>
      </c>
    </row>
    <row r="1551" spans="1:18" hidden="1" x14ac:dyDescent="0.3">
      <c r="A1551">
        <v>41674573</v>
      </c>
      <c r="B1551" s="1" t="s">
        <v>1759</v>
      </c>
      <c r="C1551" t="s">
        <v>14</v>
      </c>
      <c r="D1551" s="2">
        <v>38</v>
      </c>
      <c r="E1551" s="1" t="s">
        <v>1760</v>
      </c>
      <c r="F1551" s="2">
        <v>10001</v>
      </c>
      <c r="G1551" s="3">
        <v>2125946644</v>
      </c>
      <c r="H1551" s="1" t="s">
        <v>193</v>
      </c>
      <c r="I1551" t="s">
        <v>21</v>
      </c>
      <c r="J1551">
        <v>84</v>
      </c>
      <c r="K1551">
        <v>273</v>
      </c>
      <c r="L1551" s="27">
        <f>RestaurantData[[#This Row],[DailyCustAvg]]*30</f>
        <v>8190</v>
      </c>
      <c r="M1551" s="7">
        <f>(((RestaurantData[[#This Row],[FitScore]]/100)*RestaurantData[[#This Row],[DailyCustAvg]])/3.5)*30</f>
        <v>1965.6</v>
      </c>
      <c r="N1551">
        <v>40.747882202653997</v>
      </c>
      <c r="O1551">
        <v>-73.987252796194994</v>
      </c>
      <c r="P1551">
        <v>105</v>
      </c>
      <c r="Q1551">
        <v>4</v>
      </c>
      <c r="R1551">
        <f>(RestaurantData[[#This Row],[MonthySales]]/1500)*0.07</f>
        <v>9.1728000000000004E-2</v>
      </c>
    </row>
    <row r="1552" spans="1:18" hidden="1" x14ac:dyDescent="0.3">
      <c r="A1552">
        <v>50102807</v>
      </c>
      <c r="B1552" s="1" t="s">
        <v>2170</v>
      </c>
      <c r="C1552" t="s">
        <v>14</v>
      </c>
      <c r="D1552" s="2">
        <v>382</v>
      </c>
      <c r="E1552" s="1" t="s">
        <v>383</v>
      </c>
      <c r="F1552" s="2">
        <v>10001</v>
      </c>
      <c r="G1552" s="3">
        <v>6467976225</v>
      </c>
      <c r="H1552" s="1" t="s">
        <v>148</v>
      </c>
      <c r="I1552" t="s">
        <v>17</v>
      </c>
      <c r="J1552">
        <v>83</v>
      </c>
      <c r="K1552">
        <v>273</v>
      </c>
      <c r="L1552" s="27">
        <f>RestaurantData[[#This Row],[DailyCustAvg]]*30</f>
        <v>8190</v>
      </c>
      <c r="M1552" s="7">
        <f>(((RestaurantData[[#This Row],[FitScore]]/100)*RestaurantData[[#This Row],[DailyCustAvg]])/3.5)*30</f>
        <v>1942.1999999999998</v>
      </c>
      <c r="N1552">
        <v>40.749178355218</v>
      </c>
      <c r="O1552">
        <v>-73.995640169053004</v>
      </c>
      <c r="P1552">
        <v>105</v>
      </c>
      <c r="Q1552">
        <v>3</v>
      </c>
      <c r="R1552">
        <f>(RestaurantData[[#This Row],[MonthySales]]/1500)*0.07</f>
        <v>9.0636000000000008E-2</v>
      </c>
    </row>
    <row r="1553" spans="1:18" hidden="1" x14ac:dyDescent="0.3">
      <c r="A1553">
        <v>50072638</v>
      </c>
      <c r="B1553" s="1" t="s">
        <v>2249</v>
      </c>
      <c r="C1553" t="s">
        <v>14</v>
      </c>
      <c r="D1553" s="2">
        <v>49</v>
      </c>
      <c r="E1553" s="1" t="s">
        <v>1407</v>
      </c>
      <c r="F1553" s="2">
        <v>10001</v>
      </c>
      <c r="G1553" s="3">
        <v>2126894002</v>
      </c>
      <c r="H1553" s="1" t="s">
        <v>16</v>
      </c>
      <c r="I1553" t="s">
        <v>17</v>
      </c>
      <c r="J1553">
        <v>84</v>
      </c>
      <c r="K1553">
        <v>273</v>
      </c>
      <c r="L1553" s="27">
        <f>RestaurantData[[#This Row],[DailyCustAvg]]*30</f>
        <v>8190</v>
      </c>
      <c r="M1553" s="7">
        <f>(((RestaurantData[[#This Row],[FitScore]]/100)*RestaurantData[[#This Row],[DailyCustAvg]])/3.5)*30</f>
        <v>1965.6</v>
      </c>
      <c r="N1553">
        <v>40.744904385513998</v>
      </c>
      <c r="O1553">
        <v>-73.989739899689994</v>
      </c>
      <c r="P1553">
        <v>105</v>
      </c>
      <c r="Q1553">
        <v>3</v>
      </c>
      <c r="R1553">
        <f>(RestaurantData[[#This Row],[MonthySales]]/1500)*0.07</f>
        <v>9.1728000000000004E-2</v>
      </c>
    </row>
    <row r="1554" spans="1:18" hidden="1" x14ac:dyDescent="0.3">
      <c r="A1554">
        <v>50102026</v>
      </c>
      <c r="B1554" s="1" t="s">
        <v>2243</v>
      </c>
      <c r="C1554" t="s">
        <v>14</v>
      </c>
      <c r="D1554" s="2">
        <v>371</v>
      </c>
      <c r="E1554" s="1" t="s">
        <v>1353</v>
      </c>
      <c r="F1554" s="2">
        <v>10001</v>
      </c>
      <c r="G1554" s="3">
        <v>9148750404</v>
      </c>
      <c r="H1554" s="1" t="s">
        <v>73</v>
      </c>
      <c r="I1554" t="s">
        <v>21</v>
      </c>
      <c r="J1554">
        <v>84</v>
      </c>
      <c r="K1554">
        <v>270</v>
      </c>
      <c r="L1554" s="27">
        <f>RestaurantData[[#This Row],[DailyCustAvg]]*30</f>
        <v>8100</v>
      </c>
      <c r="M1554" s="7">
        <f>(((RestaurantData[[#This Row],[FitScore]]/100)*RestaurantData[[#This Row],[DailyCustAvg]])/3.5)*30</f>
        <v>1944</v>
      </c>
      <c r="N1554">
        <v>40.748799396186001</v>
      </c>
      <c r="O1554">
        <v>-73.992204320298995</v>
      </c>
      <c r="P1554">
        <v>105</v>
      </c>
      <c r="Q1554">
        <v>3</v>
      </c>
      <c r="R1554">
        <f>(RestaurantData[[#This Row],[MonthySales]]/1500)*0.07</f>
        <v>9.0720000000000009E-2</v>
      </c>
    </row>
    <row r="1555" spans="1:18" hidden="1" x14ac:dyDescent="0.3">
      <c r="A1555">
        <v>50092090</v>
      </c>
      <c r="B1555" s="1" t="s">
        <v>2317</v>
      </c>
      <c r="C1555" t="s">
        <v>14</v>
      </c>
      <c r="D1555" s="2">
        <v>24</v>
      </c>
      <c r="E1555" s="1" t="s">
        <v>1394</v>
      </c>
      <c r="F1555" s="2">
        <v>10001</v>
      </c>
      <c r="G1555" s="3">
        <v>6463977412</v>
      </c>
      <c r="H1555" s="1" t="s">
        <v>186</v>
      </c>
      <c r="I1555" t="s">
        <v>17</v>
      </c>
      <c r="J1555">
        <v>88</v>
      </c>
      <c r="K1555">
        <v>269</v>
      </c>
      <c r="L1555" s="27">
        <f>RestaurantData[[#This Row],[DailyCustAvg]]*30</f>
        <v>8070</v>
      </c>
      <c r="M1555" s="7">
        <f>(((RestaurantData[[#This Row],[FitScore]]/100)*RestaurantData[[#This Row],[DailyCustAvg]])/3.5)*30</f>
        <v>2029.0285714285712</v>
      </c>
      <c r="N1555">
        <v>40.748205952989998</v>
      </c>
      <c r="O1555">
        <v>-73.986119483284995</v>
      </c>
      <c r="P1555">
        <v>105</v>
      </c>
      <c r="Q1555">
        <v>4</v>
      </c>
      <c r="R1555">
        <f>(RestaurantData[[#This Row],[MonthySales]]/1500)*0.07</f>
        <v>9.4688000000000008E-2</v>
      </c>
    </row>
    <row r="1556" spans="1:18" hidden="1" x14ac:dyDescent="0.3">
      <c r="A1556">
        <v>50015204</v>
      </c>
      <c r="B1556" s="1" t="s">
        <v>2045</v>
      </c>
      <c r="C1556" t="s">
        <v>14</v>
      </c>
      <c r="D1556" s="2">
        <v>155</v>
      </c>
      <c r="E1556" s="1" t="s">
        <v>1394</v>
      </c>
      <c r="F1556" s="2">
        <v>10001</v>
      </c>
      <c r="G1556" s="3">
        <v>2126959580</v>
      </c>
      <c r="H1556" s="1" t="s">
        <v>16</v>
      </c>
      <c r="I1556" t="s">
        <v>21</v>
      </c>
      <c r="J1556">
        <v>83</v>
      </c>
      <c r="K1556">
        <v>263</v>
      </c>
      <c r="L1556" s="27">
        <f>RestaurantData[[#This Row],[DailyCustAvg]]*30</f>
        <v>7890</v>
      </c>
      <c r="M1556" s="7">
        <f>(((RestaurantData[[#This Row],[FitScore]]/100)*RestaurantData[[#This Row],[DailyCustAvg]])/3.5)*30</f>
        <v>1871.0571428571429</v>
      </c>
      <c r="N1556">
        <v>40.749768105774997</v>
      </c>
      <c r="O1556">
        <v>-73.989771630188002</v>
      </c>
      <c r="P1556">
        <v>105</v>
      </c>
      <c r="Q1556">
        <v>3</v>
      </c>
      <c r="R1556">
        <f>(RestaurantData[[#This Row],[MonthySales]]/1500)*0.07</f>
        <v>8.7316000000000005E-2</v>
      </c>
    </row>
    <row r="1557" spans="1:18" hidden="1" x14ac:dyDescent="0.3">
      <c r="A1557">
        <v>41521360</v>
      </c>
      <c r="B1557" s="1" t="s">
        <v>2243</v>
      </c>
      <c r="C1557" t="s">
        <v>14</v>
      </c>
      <c r="D1557" s="2">
        <v>6</v>
      </c>
      <c r="E1557" s="1" t="s">
        <v>1760</v>
      </c>
      <c r="F1557" s="2">
        <v>10001</v>
      </c>
      <c r="G1557" s="3">
        <v>2122440404</v>
      </c>
      <c r="H1557" s="1" t="s">
        <v>73</v>
      </c>
      <c r="I1557" t="s">
        <v>21</v>
      </c>
      <c r="J1557">
        <v>88</v>
      </c>
      <c r="K1557">
        <v>258</v>
      </c>
      <c r="L1557" s="27">
        <f>RestaurantData[[#This Row],[DailyCustAvg]]*30</f>
        <v>7740</v>
      </c>
      <c r="M1557" s="7">
        <f>(((RestaurantData[[#This Row],[FitScore]]/100)*RestaurantData[[#This Row],[DailyCustAvg]])/3.5)*30</f>
        <v>1946.0571428571429</v>
      </c>
      <c r="N1557">
        <v>40.747374281980001</v>
      </c>
      <c r="O1557">
        <v>-73.986051085599001</v>
      </c>
      <c r="P1557">
        <v>105</v>
      </c>
      <c r="Q1557">
        <v>4</v>
      </c>
      <c r="R1557">
        <f>(RestaurantData[[#This Row],[MonthySales]]/1500)*0.07</f>
        <v>9.0816000000000008E-2</v>
      </c>
    </row>
    <row r="1558" spans="1:18" hidden="1" x14ac:dyDescent="0.3">
      <c r="A1558">
        <v>41618228</v>
      </c>
      <c r="B1558" s="1" t="s">
        <v>1992</v>
      </c>
      <c r="C1558" t="s">
        <v>14</v>
      </c>
      <c r="D1558" s="2">
        <v>343</v>
      </c>
      <c r="E1558" s="1" t="s">
        <v>1353</v>
      </c>
      <c r="F1558" s="2">
        <v>10001</v>
      </c>
      <c r="G1558" s="3">
        <v>2125649804</v>
      </c>
      <c r="H1558" s="1" t="s">
        <v>16</v>
      </c>
      <c r="I1558" t="s">
        <v>21</v>
      </c>
      <c r="J1558">
        <v>89</v>
      </c>
      <c r="K1558">
        <v>252</v>
      </c>
      <c r="L1558" s="27">
        <f>RestaurantData[[#This Row],[DailyCustAvg]]*30</f>
        <v>7560</v>
      </c>
      <c r="M1558" s="7">
        <f>(((RestaurantData[[#This Row],[FitScore]]/100)*RestaurantData[[#This Row],[DailyCustAvg]])/3.5)*30</f>
        <v>1922.3999999999999</v>
      </c>
      <c r="N1558">
        <v>40.747984240782003</v>
      </c>
      <c r="O1558">
        <v>-73.992796302985994</v>
      </c>
      <c r="P1558">
        <v>105</v>
      </c>
      <c r="Q1558">
        <v>3</v>
      </c>
      <c r="R1558">
        <f>(RestaurantData[[#This Row],[MonthySales]]/1500)*0.07</f>
        <v>8.9712E-2</v>
      </c>
    </row>
    <row r="1559" spans="1:18" hidden="1" x14ac:dyDescent="0.3">
      <c r="A1559">
        <v>50082144</v>
      </c>
      <c r="B1559" s="1" t="s">
        <v>2074</v>
      </c>
      <c r="C1559" t="s">
        <v>14</v>
      </c>
      <c r="D1559" s="2">
        <v>11</v>
      </c>
      <c r="E1559" s="1" t="s">
        <v>1760</v>
      </c>
      <c r="F1559" s="2">
        <v>10001</v>
      </c>
      <c r="G1559" s="3">
        <v>2126951388</v>
      </c>
      <c r="H1559" s="1" t="s">
        <v>2075</v>
      </c>
      <c r="I1559" t="s">
        <v>17</v>
      </c>
      <c r="J1559">
        <v>87</v>
      </c>
      <c r="K1559">
        <v>251</v>
      </c>
      <c r="L1559" s="27">
        <f>RestaurantData[[#This Row],[DailyCustAvg]]*30</f>
        <v>7530</v>
      </c>
      <c r="M1559" s="7">
        <f>(((RestaurantData[[#This Row],[FitScore]]/100)*RestaurantData[[#This Row],[DailyCustAvg]])/3.5)*30</f>
        <v>1871.742857142857</v>
      </c>
      <c r="N1559">
        <v>40.747407223937003</v>
      </c>
      <c r="O1559">
        <v>-73.986090778063001</v>
      </c>
      <c r="P1559">
        <v>105</v>
      </c>
      <c r="Q1559">
        <v>4</v>
      </c>
      <c r="R1559">
        <f>(RestaurantData[[#This Row],[MonthySales]]/1500)*0.07</f>
        <v>8.7347999999999995E-2</v>
      </c>
    </row>
    <row r="1560" spans="1:18" hidden="1" x14ac:dyDescent="0.3">
      <c r="A1560">
        <v>50099890</v>
      </c>
      <c r="B1560" s="1" t="s">
        <v>2171</v>
      </c>
      <c r="C1560" t="s">
        <v>14</v>
      </c>
      <c r="D1560" s="2">
        <v>1186</v>
      </c>
      <c r="E1560" s="1" t="s">
        <v>34</v>
      </c>
      <c r="F1560" s="2">
        <v>10001</v>
      </c>
      <c r="G1560" s="3">
        <v>8653350037</v>
      </c>
      <c r="H1560" s="1" t="s">
        <v>16</v>
      </c>
      <c r="I1560" t="s">
        <v>21</v>
      </c>
      <c r="J1560">
        <v>86</v>
      </c>
      <c r="K1560">
        <v>250</v>
      </c>
      <c r="L1560" s="27">
        <f>RestaurantData[[#This Row],[DailyCustAvg]]*30</f>
        <v>7500</v>
      </c>
      <c r="M1560" s="7">
        <f>(((RestaurantData[[#This Row],[FitScore]]/100)*RestaurantData[[#This Row],[DailyCustAvg]])/3.5)*30</f>
        <v>1842.8571428571429</v>
      </c>
      <c r="N1560">
        <v>40.745601453483999</v>
      </c>
      <c r="O1560">
        <v>-73.988660719736004</v>
      </c>
      <c r="P1560">
        <v>105</v>
      </c>
      <c r="Q1560">
        <v>4</v>
      </c>
      <c r="R1560">
        <f>(RestaurantData[[#This Row],[MonthySales]]/1500)*0.07</f>
        <v>8.6000000000000007E-2</v>
      </c>
    </row>
    <row r="1561" spans="1:18" hidden="1" x14ac:dyDescent="0.3">
      <c r="A1561">
        <v>50047817</v>
      </c>
      <c r="B1561" s="1" t="s">
        <v>314</v>
      </c>
      <c r="C1561" t="s">
        <v>14</v>
      </c>
      <c r="D1561" s="2">
        <v>1140</v>
      </c>
      <c r="E1561" s="1" t="s">
        <v>34</v>
      </c>
      <c r="F1561" s="2">
        <v>10001</v>
      </c>
      <c r="G1561" s="3">
        <v>2123678015</v>
      </c>
      <c r="H1561" s="1" t="s">
        <v>16</v>
      </c>
      <c r="I1561" t="s">
        <v>21</v>
      </c>
      <c r="J1561">
        <v>89</v>
      </c>
      <c r="K1561">
        <v>245</v>
      </c>
      <c r="L1561" s="27">
        <f>RestaurantData[[#This Row],[DailyCustAvg]]*30</f>
        <v>7350</v>
      </c>
      <c r="M1561" s="7">
        <f>(((RestaurantData[[#This Row],[FitScore]]/100)*RestaurantData[[#This Row],[DailyCustAvg]])/3.5)*30</f>
        <v>1869.0000000000002</v>
      </c>
      <c r="N1561">
        <v>40.743899731938001</v>
      </c>
      <c r="O1561">
        <v>-73.988978588804997</v>
      </c>
      <c r="P1561">
        <v>105</v>
      </c>
      <c r="Q1561">
        <v>2</v>
      </c>
      <c r="R1561">
        <f>(RestaurantData[[#This Row],[MonthySales]]/1500)*0.07</f>
        <v>8.722000000000002E-2</v>
      </c>
    </row>
    <row r="1562" spans="1:18" hidden="1" x14ac:dyDescent="0.3">
      <c r="A1562">
        <v>50088729</v>
      </c>
      <c r="B1562" s="1" t="s">
        <v>2087</v>
      </c>
      <c r="C1562" t="s">
        <v>14</v>
      </c>
      <c r="D1562" s="2">
        <v>115</v>
      </c>
      <c r="E1562" s="1" t="s">
        <v>1444</v>
      </c>
      <c r="F1562" s="2">
        <v>10001</v>
      </c>
      <c r="G1562" s="3">
        <v>6464846550</v>
      </c>
      <c r="H1562" s="1" t="s">
        <v>188</v>
      </c>
      <c r="I1562" t="s">
        <v>21</v>
      </c>
      <c r="J1562">
        <v>88</v>
      </c>
      <c r="K1562">
        <v>239</v>
      </c>
      <c r="L1562" s="27">
        <f>RestaurantData[[#This Row],[DailyCustAvg]]*30</f>
        <v>7170</v>
      </c>
      <c r="M1562" s="7">
        <f>(((RestaurantData[[#This Row],[FitScore]]/100)*RestaurantData[[#This Row],[DailyCustAvg]])/3.5)*30</f>
        <v>1802.7428571428572</v>
      </c>
      <c r="N1562">
        <v>40.747575089487</v>
      </c>
      <c r="O1562">
        <v>-73.990324151983003</v>
      </c>
      <c r="P1562">
        <v>105</v>
      </c>
      <c r="Q1562">
        <v>3</v>
      </c>
      <c r="R1562">
        <f>(RestaurantData[[#This Row],[MonthySales]]/1500)*0.07</f>
        <v>8.4128000000000008E-2</v>
      </c>
    </row>
    <row r="1563" spans="1:18" hidden="1" x14ac:dyDescent="0.3">
      <c r="A1563">
        <v>50085979</v>
      </c>
      <c r="B1563" s="1" t="s">
        <v>1903</v>
      </c>
      <c r="C1563" t="s">
        <v>14</v>
      </c>
      <c r="D1563" s="2">
        <v>154</v>
      </c>
      <c r="E1563" s="1" t="s">
        <v>1569</v>
      </c>
      <c r="F1563" s="2">
        <v>10001</v>
      </c>
      <c r="G1563" s="3">
        <v>2129479298</v>
      </c>
      <c r="H1563" s="1" t="s">
        <v>68</v>
      </c>
      <c r="I1563" t="s">
        <v>21</v>
      </c>
      <c r="J1563">
        <v>87</v>
      </c>
      <c r="K1563">
        <v>238</v>
      </c>
      <c r="L1563" s="27">
        <f>RestaurantData[[#This Row],[DailyCustAvg]]*30</f>
        <v>7140</v>
      </c>
      <c r="M1563" s="7">
        <f>(((RestaurantData[[#This Row],[FitScore]]/100)*RestaurantData[[#This Row],[DailyCustAvg]])/3.5)*30</f>
        <v>1774.8000000000002</v>
      </c>
      <c r="N1563">
        <v>40.747286989629998</v>
      </c>
      <c r="O1563">
        <v>-73.991594572102997</v>
      </c>
      <c r="P1563">
        <v>105</v>
      </c>
      <c r="Q1563">
        <v>3</v>
      </c>
      <c r="R1563">
        <f>(RestaurantData[[#This Row],[MonthySales]]/1500)*0.07</f>
        <v>8.2824000000000009E-2</v>
      </c>
    </row>
    <row r="1564" spans="1:18" hidden="1" x14ac:dyDescent="0.3">
      <c r="A1564">
        <v>40729264</v>
      </c>
      <c r="B1564" s="1" t="s">
        <v>2271</v>
      </c>
      <c r="C1564" t="s">
        <v>14</v>
      </c>
      <c r="D1564" s="2">
        <v>27</v>
      </c>
      <c r="E1564" s="1" t="s">
        <v>1850</v>
      </c>
      <c r="F1564" s="2">
        <v>10001</v>
      </c>
      <c r="G1564" s="3">
        <v>2122688868</v>
      </c>
      <c r="H1564" s="1" t="s">
        <v>183</v>
      </c>
      <c r="I1564" t="s">
        <v>21</v>
      </c>
      <c r="J1564">
        <v>83</v>
      </c>
      <c r="K1564">
        <v>237</v>
      </c>
      <c r="L1564" s="27">
        <f>RestaurantData[[#This Row],[DailyCustAvg]]*30</f>
        <v>7110</v>
      </c>
      <c r="M1564" s="7">
        <f>(((RestaurantData[[#This Row],[FitScore]]/100)*RestaurantData[[#This Row],[DailyCustAvg]])/3.5)*30</f>
        <v>1686.0857142857139</v>
      </c>
      <c r="N1564">
        <v>40.749580965139998</v>
      </c>
      <c r="O1564">
        <v>-73.985213298147997</v>
      </c>
      <c r="P1564">
        <v>105</v>
      </c>
      <c r="Q1564">
        <v>4</v>
      </c>
      <c r="R1564">
        <f>(RestaurantData[[#This Row],[MonthySales]]/1500)*0.07</f>
        <v>7.868399999999999E-2</v>
      </c>
    </row>
    <row r="1565" spans="1:18" hidden="1" x14ac:dyDescent="0.3">
      <c r="A1565">
        <v>50011222</v>
      </c>
      <c r="B1565" s="1" t="s">
        <v>1766</v>
      </c>
      <c r="C1565" t="s">
        <v>14</v>
      </c>
      <c r="D1565" s="2">
        <v>253</v>
      </c>
      <c r="E1565" s="1" t="s">
        <v>1509</v>
      </c>
      <c r="F1565" s="2">
        <v>10001</v>
      </c>
      <c r="G1565" s="3">
        <v>2129293809</v>
      </c>
      <c r="H1565" s="1" t="s">
        <v>186</v>
      </c>
      <c r="I1565" t="s">
        <v>17</v>
      </c>
      <c r="J1565">
        <v>89</v>
      </c>
      <c r="K1565">
        <v>235</v>
      </c>
      <c r="L1565" s="27">
        <f>RestaurantData[[#This Row],[DailyCustAvg]]*30</f>
        <v>7050</v>
      </c>
      <c r="M1565" s="7">
        <f>(((RestaurantData[[#This Row],[FitScore]]/100)*RestaurantData[[#This Row],[DailyCustAvg]])/3.5)*30</f>
        <v>1792.7142857142858</v>
      </c>
      <c r="N1565">
        <v>40.746631220190999</v>
      </c>
      <c r="O1565">
        <v>-73.995734170206006</v>
      </c>
      <c r="P1565">
        <v>105</v>
      </c>
      <c r="Q1565">
        <v>3</v>
      </c>
      <c r="R1565">
        <f>(RestaurantData[[#This Row],[MonthySales]]/1500)*0.07</f>
        <v>8.3660000000000012E-2</v>
      </c>
    </row>
    <row r="1566" spans="1:18" hidden="1" x14ac:dyDescent="0.3">
      <c r="A1566">
        <v>50092928</v>
      </c>
      <c r="B1566" s="1" t="s">
        <v>1925</v>
      </c>
      <c r="C1566" t="s">
        <v>14</v>
      </c>
      <c r="D1566" s="2">
        <v>334</v>
      </c>
      <c r="E1566" s="1" t="s">
        <v>383</v>
      </c>
      <c r="F1566" s="2">
        <v>10001</v>
      </c>
      <c r="G1566" s="3">
        <v>9174095777</v>
      </c>
      <c r="H1566" s="1" t="s">
        <v>143</v>
      </c>
      <c r="I1566" t="s">
        <v>21</v>
      </c>
      <c r="J1566">
        <v>86</v>
      </c>
      <c r="K1566">
        <v>235</v>
      </c>
      <c r="L1566" s="27">
        <f>RestaurantData[[#This Row],[DailyCustAvg]]*30</f>
        <v>7050</v>
      </c>
      <c r="M1566" s="7">
        <f>(((RestaurantData[[#This Row],[FitScore]]/100)*RestaurantData[[#This Row],[DailyCustAvg]])/3.5)*30</f>
        <v>1732.2857142857142</v>
      </c>
      <c r="N1566">
        <v>40.747613879067998</v>
      </c>
      <c r="O1566">
        <v>-73.996784339572002</v>
      </c>
      <c r="P1566">
        <v>105</v>
      </c>
      <c r="Q1566">
        <v>3</v>
      </c>
      <c r="R1566">
        <f>(RestaurantData[[#This Row],[MonthySales]]/1500)*0.07</f>
        <v>8.0840000000000009E-2</v>
      </c>
    </row>
    <row r="1567" spans="1:18" hidden="1" x14ac:dyDescent="0.3">
      <c r="A1567">
        <v>50094400</v>
      </c>
      <c r="B1567" s="1" t="s">
        <v>2469</v>
      </c>
      <c r="C1567" t="s">
        <v>14</v>
      </c>
      <c r="D1567" s="2">
        <v>401</v>
      </c>
      <c r="E1567" s="1" t="s">
        <v>1353</v>
      </c>
      <c r="F1567" s="2">
        <v>10001</v>
      </c>
      <c r="G1567" s="3">
        <v>7179197570</v>
      </c>
      <c r="H1567" s="1" t="s">
        <v>16</v>
      </c>
      <c r="I1567" t="s">
        <v>21</v>
      </c>
      <c r="J1567">
        <v>86</v>
      </c>
      <c r="K1567">
        <v>235</v>
      </c>
      <c r="L1567" s="27">
        <f>RestaurantData[[#This Row],[DailyCustAvg]]*30</f>
        <v>7050</v>
      </c>
      <c r="M1567" s="7">
        <f>(((RestaurantData[[#This Row],[FitScore]]/100)*RestaurantData[[#This Row],[DailyCustAvg]])/3.5)*30</f>
        <v>1732.2857142857142</v>
      </c>
      <c r="N1567">
        <v>40.749787459116</v>
      </c>
      <c r="O1567">
        <v>-73.991485980449994</v>
      </c>
      <c r="P1567">
        <v>105</v>
      </c>
      <c r="Q1567">
        <v>3</v>
      </c>
      <c r="R1567">
        <f>(RestaurantData[[#This Row],[MonthySales]]/1500)*0.07</f>
        <v>8.0840000000000009E-2</v>
      </c>
    </row>
    <row r="1568" spans="1:18" hidden="1" x14ac:dyDescent="0.3">
      <c r="A1568">
        <v>50047786</v>
      </c>
      <c r="B1568" s="1" t="s">
        <v>2092</v>
      </c>
      <c r="C1568" t="s">
        <v>14</v>
      </c>
      <c r="D1568" s="2">
        <v>22</v>
      </c>
      <c r="E1568" s="1" t="s">
        <v>1760</v>
      </c>
      <c r="F1568" s="2">
        <v>10001</v>
      </c>
      <c r="G1568" s="3">
        <v>6467918318</v>
      </c>
      <c r="H1568" s="1" t="s">
        <v>148</v>
      </c>
      <c r="I1568" t="s">
        <v>17</v>
      </c>
      <c r="J1568">
        <v>84</v>
      </c>
      <c r="K1568">
        <v>232</v>
      </c>
      <c r="L1568" s="27">
        <f>RestaurantData[[#This Row],[DailyCustAvg]]*30</f>
        <v>6960</v>
      </c>
      <c r="M1568" s="7">
        <f>(((RestaurantData[[#This Row],[FitScore]]/100)*RestaurantData[[#This Row],[DailyCustAvg]])/3.5)*30</f>
        <v>1670.4</v>
      </c>
      <c r="N1568">
        <v>40.747626871721998</v>
      </c>
      <c r="O1568">
        <v>-73.986653743397</v>
      </c>
      <c r="P1568">
        <v>105</v>
      </c>
      <c r="Q1568">
        <v>4</v>
      </c>
      <c r="R1568">
        <f>(RestaurantData[[#This Row],[MonthySales]]/1500)*0.07</f>
        <v>7.7952000000000021E-2</v>
      </c>
    </row>
    <row r="1569" spans="1:18" hidden="1" x14ac:dyDescent="0.3">
      <c r="A1569">
        <v>50091117</v>
      </c>
      <c r="B1569" s="1" t="s">
        <v>2061</v>
      </c>
      <c r="C1569" t="s">
        <v>14</v>
      </c>
      <c r="D1569" s="2">
        <v>1250</v>
      </c>
      <c r="E1569" s="1" t="s">
        <v>34</v>
      </c>
      <c r="F1569" s="2">
        <v>10001</v>
      </c>
      <c r="G1569" s="3">
        <v>2122060707</v>
      </c>
      <c r="H1569" s="1" t="s">
        <v>56</v>
      </c>
      <c r="I1569" t="s">
        <v>21</v>
      </c>
      <c r="J1569">
        <v>85</v>
      </c>
      <c r="K1569">
        <v>231</v>
      </c>
      <c r="L1569" s="27">
        <f>RestaurantData[[#This Row],[DailyCustAvg]]*30</f>
        <v>6930</v>
      </c>
      <c r="M1569" s="7">
        <f>(((RestaurantData[[#This Row],[FitScore]]/100)*RestaurantData[[#This Row],[DailyCustAvg]])/3.5)*30</f>
        <v>1683</v>
      </c>
      <c r="N1569">
        <v>40.747563892784001</v>
      </c>
      <c r="O1569">
        <v>-73.988017974624995</v>
      </c>
      <c r="P1569">
        <v>105</v>
      </c>
      <c r="Q1569">
        <v>4</v>
      </c>
      <c r="R1569">
        <f>(RestaurantData[[#This Row],[MonthySales]]/1500)*0.07</f>
        <v>7.8540000000000013E-2</v>
      </c>
    </row>
    <row r="1570" spans="1:18" hidden="1" x14ac:dyDescent="0.3">
      <c r="A1570">
        <v>50086949</v>
      </c>
      <c r="B1570" s="1" t="s">
        <v>2472</v>
      </c>
      <c r="C1570" t="s">
        <v>14</v>
      </c>
      <c r="D1570" s="2">
        <v>22</v>
      </c>
      <c r="E1570" s="1" t="s">
        <v>1371</v>
      </c>
      <c r="F1570" s="2">
        <v>10001</v>
      </c>
      <c r="G1570" s="3">
        <v>2127369000</v>
      </c>
      <c r="H1570" s="1" t="s">
        <v>56</v>
      </c>
      <c r="I1570" t="s">
        <v>17</v>
      </c>
      <c r="J1570">
        <v>84</v>
      </c>
      <c r="K1570">
        <v>229</v>
      </c>
      <c r="L1570" s="27">
        <f>RestaurantData[[#This Row],[DailyCustAvg]]*30</f>
        <v>6870</v>
      </c>
      <c r="M1570" s="7">
        <f>(((RestaurantData[[#This Row],[FitScore]]/100)*RestaurantData[[#This Row],[DailyCustAvg]])/3.5)*30</f>
        <v>1648.7999999999997</v>
      </c>
      <c r="N1570">
        <v>40.749169390580001</v>
      </c>
      <c r="O1570">
        <v>-73.986339438768994</v>
      </c>
      <c r="P1570">
        <v>105</v>
      </c>
      <c r="Q1570">
        <v>4</v>
      </c>
      <c r="R1570">
        <f>(RestaurantData[[#This Row],[MonthySales]]/1500)*0.07</f>
        <v>7.6943999999999985E-2</v>
      </c>
    </row>
    <row r="1571" spans="1:18" hidden="1" x14ac:dyDescent="0.3">
      <c r="A1571">
        <v>50099732</v>
      </c>
      <c r="B1571" s="1" t="s">
        <v>2051</v>
      </c>
      <c r="C1571" t="s">
        <v>14</v>
      </c>
      <c r="D1571" s="2">
        <v>30</v>
      </c>
      <c r="E1571" s="1" t="s">
        <v>1420</v>
      </c>
      <c r="F1571" s="2">
        <v>10001</v>
      </c>
      <c r="G1571" s="3">
        <v>2123301234</v>
      </c>
      <c r="H1571" s="1" t="s">
        <v>16</v>
      </c>
      <c r="I1571" t="s">
        <v>17</v>
      </c>
      <c r="J1571">
        <v>88</v>
      </c>
      <c r="K1571">
        <v>228</v>
      </c>
      <c r="L1571" s="27">
        <f>RestaurantData[[#This Row],[DailyCustAvg]]*30</f>
        <v>6840</v>
      </c>
      <c r="M1571" s="7">
        <f>(((RestaurantData[[#This Row],[FitScore]]/100)*RestaurantData[[#This Row],[DailyCustAvg]])/3.5)*30</f>
        <v>1719.7714285714287</v>
      </c>
      <c r="N1571">
        <v>40.747116426189002</v>
      </c>
      <c r="O1571">
        <v>-73.987361213868994</v>
      </c>
      <c r="P1571">
        <v>105</v>
      </c>
      <c r="Q1571">
        <v>4</v>
      </c>
      <c r="R1571">
        <f>(RestaurantData[[#This Row],[MonthySales]]/1500)*0.07</f>
        <v>8.0256000000000022E-2</v>
      </c>
    </row>
    <row r="1572" spans="1:18" hidden="1" x14ac:dyDescent="0.3">
      <c r="A1572">
        <v>50082152</v>
      </c>
      <c r="B1572" s="1" t="s">
        <v>674</v>
      </c>
      <c r="C1572" t="s">
        <v>14</v>
      </c>
      <c r="D1572" s="2">
        <v>11</v>
      </c>
      <c r="E1572" s="1" t="s">
        <v>1760</v>
      </c>
      <c r="F1572" s="2">
        <v>10001</v>
      </c>
      <c r="G1572" s="3">
        <v>6466890420</v>
      </c>
      <c r="H1572" s="1" t="s">
        <v>45</v>
      </c>
      <c r="I1572" t="s">
        <v>17</v>
      </c>
      <c r="J1572">
        <v>86</v>
      </c>
      <c r="K1572">
        <v>227</v>
      </c>
      <c r="L1572" s="27">
        <f>RestaurantData[[#This Row],[DailyCustAvg]]*30</f>
        <v>6810</v>
      </c>
      <c r="M1572" s="7">
        <f>(((RestaurantData[[#This Row],[FitScore]]/100)*RestaurantData[[#This Row],[DailyCustAvg]])/3.5)*30</f>
        <v>1673.3142857142857</v>
      </c>
      <c r="N1572">
        <v>40.747407223937003</v>
      </c>
      <c r="O1572">
        <v>-73.986090778063001</v>
      </c>
      <c r="P1572">
        <v>105</v>
      </c>
      <c r="Q1572">
        <v>4</v>
      </c>
      <c r="R1572">
        <f>(RestaurantData[[#This Row],[MonthySales]]/1500)*0.07</f>
        <v>7.8088000000000005E-2</v>
      </c>
    </row>
    <row r="1573" spans="1:18" hidden="1" x14ac:dyDescent="0.3">
      <c r="A1573">
        <v>50057622</v>
      </c>
      <c r="B1573" s="1" t="s">
        <v>2041</v>
      </c>
      <c r="C1573" t="s">
        <v>14</v>
      </c>
      <c r="D1573" s="2">
        <v>121</v>
      </c>
      <c r="E1573" s="1" t="s">
        <v>1538</v>
      </c>
      <c r="F1573" s="2">
        <v>10001</v>
      </c>
      <c r="G1573" s="3">
        <v>2125642181</v>
      </c>
      <c r="H1573" s="1" t="s">
        <v>16</v>
      </c>
      <c r="I1573" t="s">
        <v>21</v>
      </c>
      <c r="J1573">
        <v>88</v>
      </c>
      <c r="K1573">
        <v>226</v>
      </c>
      <c r="L1573" s="27">
        <f>RestaurantData[[#This Row],[DailyCustAvg]]*30</f>
        <v>6780</v>
      </c>
      <c r="M1573" s="7">
        <f>(((RestaurantData[[#This Row],[FitScore]]/100)*RestaurantData[[#This Row],[DailyCustAvg]])/3.5)*30</f>
        <v>1704.6857142857141</v>
      </c>
      <c r="N1573">
        <v>40.746389433798001</v>
      </c>
      <c r="O1573">
        <v>-73.991342057188007</v>
      </c>
      <c r="P1573">
        <v>105</v>
      </c>
      <c r="Q1573">
        <v>3</v>
      </c>
      <c r="R1573">
        <f>(RestaurantData[[#This Row],[MonthySales]]/1500)*0.07</f>
        <v>7.9552000000000012E-2</v>
      </c>
    </row>
    <row r="1574" spans="1:18" hidden="1" x14ac:dyDescent="0.3">
      <c r="A1574">
        <v>50037583</v>
      </c>
      <c r="B1574" s="1" t="s">
        <v>2320</v>
      </c>
      <c r="C1574" t="s">
        <v>14</v>
      </c>
      <c r="D1574" s="2">
        <v>165</v>
      </c>
      <c r="E1574" s="1" t="s">
        <v>1509</v>
      </c>
      <c r="F1574" s="2">
        <v>10001</v>
      </c>
      <c r="G1574" s="3">
        <v>2122291948</v>
      </c>
      <c r="H1574" s="1" t="s">
        <v>16</v>
      </c>
      <c r="I1574" t="s">
        <v>21</v>
      </c>
      <c r="J1574">
        <v>84</v>
      </c>
      <c r="K1574">
        <v>226</v>
      </c>
      <c r="L1574" s="27">
        <f>RestaurantData[[#This Row],[DailyCustAvg]]*30</f>
        <v>6780</v>
      </c>
      <c r="M1574" s="7">
        <f>(((RestaurantData[[#This Row],[FitScore]]/100)*RestaurantData[[#This Row],[DailyCustAvg]])/3.5)*30</f>
        <v>1627.2</v>
      </c>
      <c r="N1574">
        <v>40.745538680041001</v>
      </c>
      <c r="O1574">
        <v>-73.993153852871998</v>
      </c>
      <c r="P1574">
        <v>105</v>
      </c>
      <c r="Q1574">
        <v>3</v>
      </c>
      <c r="R1574">
        <f>(RestaurantData[[#This Row],[MonthySales]]/1500)*0.07</f>
        <v>7.5936000000000003E-2</v>
      </c>
    </row>
    <row r="1575" spans="1:18" hidden="1" x14ac:dyDescent="0.3">
      <c r="A1575">
        <v>50006351</v>
      </c>
      <c r="B1575" s="1" t="s">
        <v>1779</v>
      </c>
      <c r="C1575" t="s">
        <v>14</v>
      </c>
      <c r="D1575" s="2">
        <v>148</v>
      </c>
      <c r="E1575" s="1" t="s">
        <v>1538</v>
      </c>
      <c r="F1575" s="2">
        <v>10001</v>
      </c>
      <c r="G1575" s="3">
        <v>2124311000</v>
      </c>
      <c r="H1575" s="1" t="s">
        <v>16</v>
      </c>
      <c r="I1575" t="s">
        <v>17</v>
      </c>
      <c r="J1575">
        <v>88</v>
      </c>
      <c r="K1575">
        <v>225</v>
      </c>
      <c r="L1575" s="27">
        <f>RestaurantData[[#This Row],[DailyCustAvg]]*30</f>
        <v>6750</v>
      </c>
      <c r="M1575" s="7">
        <f>(((RestaurantData[[#This Row],[FitScore]]/100)*RestaurantData[[#This Row],[DailyCustAvg]])/3.5)*30</f>
        <v>1697.1428571428571</v>
      </c>
      <c r="N1575">
        <v>40.746614546631001</v>
      </c>
      <c r="O1575">
        <v>-73.991923075559001</v>
      </c>
      <c r="P1575">
        <v>105</v>
      </c>
      <c r="Q1575">
        <v>3</v>
      </c>
      <c r="R1575">
        <f>(RestaurantData[[#This Row],[MonthySales]]/1500)*0.07</f>
        <v>7.9200000000000007E-2</v>
      </c>
    </row>
    <row r="1576" spans="1:18" hidden="1" x14ac:dyDescent="0.3">
      <c r="A1576">
        <v>41575038</v>
      </c>
      <c r="B1576" s="1" t="s">
        <v>1870</v>
      </c>
      <c r="C1576" t="s">
        <v>14</v>
      </c>
      <c r="D1576" s="2">
        <v>287</v>
      </c>
      <c r="E1576" s="1" t="s">
        <v>1353</v>
      </c>
      <c r="F1576" s="2">
        <v>10001</v>
      </c>
      <c r="G1576" s="3">
        <v>2124887500</v>
      </c>
      <c r="H1576" s="1" t="s">
        <v>16</v>
      </c>
      <c r="I1576" t="s">
        <v>21</v>
      </c>
      <c r="J1576">
        <v>87</v>
      </c>
      <c r="K1576">
        <v>225</v>
      </c>
      <c r="L1576" s="27">
        <f>RestaurantData[[#This Row],[DailyCustAvg]]*30</f>
        <v>6750</v>
      </c>
      <c r="M1576" s="7">
        <f>(((RestaurantData[[#This Row],[FitScore]]/100)*RestaurantData[[#This Row],[DailyCustAvg]])/3.5)*30</f>
        <v>1677.8571428571429</v>
      </c>
      <c r="N1576">
        <v>40.746191986254999</v>
      </c>
      <c r="O1576">
        <v>-73.994106553340998</v>
      </c>
      <c r="P1576">
        <v>105</v>
      </c>
      <c r="Q1576">
        <v>3</v>
      </c>
      <c r="R1576">
        <f>(RestaurantData[[#This Row],[MonthySales]]/1500)*0.07</f>
        <v>7.8300000000000008E-2</v>
      </c>
    </row>
    <row r="1577" spans="1:18" hidden="1" x14ac:dyDescent="0.3">
      <c r="A1577">
        <v>50097980</v>
      </c>
      <c r="B1577" s="1" t="s">
        <v>1786</v>
      </c>
      <c r="C1577" t="s">
        <v>14</v>
      </c>
      <c r="D1577" s="2">
        <v>125</v>
      </c>
      <c r="E1577" s="1" t="s">
        <v>1509</v>
      </c>
      <c r="F1577" s="2">
        <v>10001</v>
      </c>
      <c r="G1577" s="3">
        <v>6467893590</v>
      </c>
      <c r="H1577" s="1" t="s">
        <v>16</v>
      </c>
      <c r="I1577" t="s">
        <v>21</v>
      </c>
      <c r="J1577">
        <v>88</v>
      </c>
      <c r="K1577">
        <v>221</v>
      </c>
      <c r="L1577" s="27">
        <f>RestaurantData[[#This Row],[DailyCustAvg]]*30</f>
        <v>6630</v>
      </c>
      <c r="M1577" s="7">
        <f>(((RestaurantData[[#This Row],[FitScore]]/100)*RestaurantData[[#This Row],[DailyCustAvg]])/3.5)*30</f>
        <v>1666.9714285714285</v>
      </c>
      <c r="N1577">
        <v>40.745201023958003</v>
      </c>
      <c r="O1577">
        <v>-73.992356317423003</v>
      </c>
      <c r="P1577">
        <v>105</v>
      </c>
      <c r="Q1577">
        <v>3</v>
      </c>
      <c r="R1577">
        <f>(RestaurantData[[#This Row],[MonthySales]]/1500)*0.07</f>
        <v>7.7792E-2</v>
      </c>
    </row>
    <row r="1578" spans="1:18" hidden="1" x14ac:dyDescent="0.3">
      <c r="A1578">
        <v>50040296</v>
      </c>
      <c r="B1578" s="1" t="s">
        <v>2012</v>
      </c>
      <c r="C1578" t="s">
        <v>14</v>
      </c>
      <c r="D1578" s="2">
        <v>9</v>
      </c>
      <c r="E1578" s="1" t="s">
        <v>1760</v>
      </c>
      <c r="F1578" s="2">
        <v>10001</v>
      </c>
      <c r="G1578" s="3">
        <v>2128681180</v>
      </c>
      <c r="H1578" s="1" t="s">
        <v>193</v>
      </c>
      <c r="I1578" t="s">
        <v>21</v>
      </c>
      <c r="J1578">
        <v>87</v>
      </c>
      <c r="K1578">
        <v>220</v>
      </c>
      <c r="L1578" s="27">
        <f>RestaurantData[[#This Row],[DailyCustAvg]]*30</f>
        <v>6600</v>
      </c>
      <c r="M1578" s="7">
        <f>(((RestaurantData[[#This Row],[FitScore]]/100)*RestaurantData[[#This Row],[DailyCustAvg]])/3.5)*30</f>
        <v>1640.5714285714287</v>
      </c>
      <c r="N1578">
        <v>40.747390750548</v>
      </c>
      <c r="O1578">
        <v>-73.986051082136996</v>
      </c>
      <c r="P1578">
        <v>105</v>
      </c>
      <c r="Q1578">
        <v>4</v>
      </c>
      <c r="R1578">
        <f>(RestaurantData[[#This Row],[MonthySales]]/1500)*0.07</f>
        <v>7.6560000000000017E-2</v>
      </c>
    </row>
    <row r="1579" spans="1:18" hidden="1" x14ac:dyDescent="0.3">
      <c r="A1579">
        <v>50063071</v>
      </c>
      <c r="B1579" s="1" t="s">
        <v>2447</v>
      </c>
      <c r="C1579" t="s">
        <v>14</v>
      </c>
      <c r="D1579" s="2">
        <v>28</v>
      </c>
      <c r="E1579" s="1" t="s">
        <v>1760</v>
      </c>
      <c r="F1579" s="2">
        <v>10001</v>
      </c>
      <c r="G1579" s="3">
        <v>2127142266</v>
      </c>
      <c r="H1579" s="1" t="s">
        <v>193</v>
      </c>
      <c r="I1579" t="s">
        <v>21</v>
      </c>
      <c r="J1579">
        <v>89</v>
      </c>
      <c r="K1579">
        <v>216</v>
      </c>
      <c r="L1579" s="27">
        <f>RestaurantData[[#This Row],[DailyCustAvg]]*30</f>
        <v>6480</v>
      </c>
      <c r="M1579" s="7">
        <f>(((RestaurantData[[#This Row],[FitScore]]/100)*RestaurantData[[#This Row],[DailyCustAvg]])/3.5)*30</f>
        <v>1647.7714285714285</v>
      </c>
      <c r="N1579">
        <v>40.747722964179999</v>
      </c>
      <c r="O1579">
        <v>-73.986877485324996</v>
      </c>
      <c r="P1579">
        <v>105</v>
      </c>
      <c r="Q1579">
        <v>4</v>
      </c>
      <c r="R1579">
        <f>(RestaurantData[[#This Row],[MonthySales]]/1500)*0.07</f>
        <v>7.6895999999999992E-2</v>
      </c>
    </row>
    <row r="1580" spans="1:18" hidden="1" x14ac:dyDescent="0.3">
      <c r="A1580">
        <v>41269723</v>
      </c>
      <c r="B1580" s="1" t="s">
        <v>291</v>
      </c>
      <c r="C1580" t="s">
        <v>14</v>
      </c>
      <c r="D1580" s="2">
        <v>151</v>
      </c>
      <c r="E1580" s="1" t="s">
        <v>1371</v>
      </c>
      <c r="F1580" s="2">
        <v>10001</v>
      </c>
      <c r="G1580" s="3">
        <v>2125647025</v>
      </c>
      <c r="H1580" s="1" t="s">
        <v>56</v>
      </c>
      <c r="I1580" t="s">
        <v>17</v>
      </c>
      <c r="J1580">
        <v>83</v>
      </c>
      <c r="K1580">
        <v>215</v>
      </c>
      <c r="L1580" s="27">
        <f>RestaurantData[[#This Row],[DailyCustAvg]]*30</f>
        <v>6450</v>
      </c>
      <c r="M1580" s="7">
        <f>(((RestaurantData[[#This Row],[FitScore]]/100)*RestaurantData[[#This Row],[DailyCustAvg]])/3.5)*30</f>
        <v>1529.5714285714284</v>
      </c>
      <c r="N1580">
        <v>40.750509164767003</v>
      </c>
      <c r="O1580">
        <v>-73.989479170444</v>
      </c>
      <c r="P1580">
        <v>105</v>
      </c>
      <c r="Q1580">
        <v>3</v>
      </c>
      <c r="R1580">
        <f>(RestaurantData[[#This Row],[MonthySales]]/1500)*0.07</f>
        <v>7.1379999999999999E-2</v>
      </c>
    </row>
    <row r="1581" spans="1:18" hidden="1" x14ac:dyDescent="0.3">
      <c r="A1581">
        <v>50059980</v>
      </c>
      <c r="B1581" s="1" t="s">
        <v>2232</v>
      </c>
      <c r="C1581" t="s">
        <v>14</v>
      </c>
      <c r="D1581" s="2">
        <v>45</v>
      </c>
      <c r="E1581" s="1" t="s">
        <v>1407</v>
      </c>
      <c r="F1581" s="2">
        <v>10001</v>
      </c>
      <c r="G1581" s="3">
        <v>2122133066</v>
      </c>
      <c r="H1581" s="1" t="s">
        <v>16</v>
      </c>
      <c r="I1581" t="s">
        <v>21</v>
      </c>
      <c r="J1581">
        <v>86</v>
      </c>
      <c r="K1581">
        <v>214</v>
      </c>
      <c r="L1581" s="27">
        <f>RestaurantData[[#This Row],[DailyCustAvg]]*30</f>
        <v>6420</v>
      </c>
      <c r="M1581" s="7">
        <f>(((RestaurantData[[#This Row],[FitScore]]/100)*RestaurantData[[#This Row],[DailyCustAvg]])/3.5)*30</f>
        <v>1577.4857142857143</v>
      </c>
      <c r="N1581">
        <v>40.744868696154001</v>
      </c>
      <c r="O1581">
        <v>-73.989656900571006</v>
      </c>
      <c r="P1581">
        <v>105</v>
      </c>
      <c r="Q1581">
        <v>3</v>
      </c>
      <c r="R1581">
        <f>(RestaurantData[[#This Row],[MonthySales]]/1500)*0.07</f>
        <v>7.3616000000000001E-2</v>
      </c>
    </row>
    <row r="1582" spans="1:18" hidden="1" x14ac:dyDescent="0.3">
      <c r="A1582">
        <v>41695803</v>
      </c>
      <c r="B1582" s="1" t="s">
        <v>2174</v>
      </c>
      <c r="C1582" t="s">
        <v>14</v>
      </c>
      <c r="D1582" s="2">
        <v>10</v>
      </c>
      <c r="E1582" s="1" t="s">
        <v>1760</v>
      </c>
      <c r="F1582" s="2">
        <v>10001</v>
      </c>
      <c r="G1582" s="3">
        <v>2125947766</v>
      </c>
      <c r="H1582" s="1" t="s">
        <v>193</v>
      </c>
      <c r="I1582" t="s">
        <v>21</v>
      </c>
      <c r="J1582">
        <v>84</v>
      </c>
      <c r="K1582">
        <v>210</v>
      </c>
      <c r="L1582" s="27">
        <f>RestaurantData[[#This Row],[DailyCustAvg]]*30</f>
        <v>6300</v>
      </c>
      <c r="M1582" s="7">
        <f>(((RestaurantData[[#This Row],[FitScore]]/100)*RestaurantData[[#This Row],[DailyCustAvg]])/3.5)*30</f>
        <v>1512</v>
      </c>
      <c r="N1582">
        <v>40.747437429820998</v>
      </c>
      <c r="O1582">
        <v>-73.986202651876994</v>
      </c>
      <c r="P1582">
        <v>105</v>
      </c>
      <c r="Q1582">
        <v>4</v>
      </c>
      <c r="R1582">
        <f>(RestaurantData[[#This Row],[MonthySales]]/1500)*0.07</f>
        <v>7.0560000000000012E-2</v>
      </c>
    </row>
    <row r="1583" spans="1:18" hidden="1" x14ac:dyDescent="0.3">
      <c r="A1583">
        <v>50076081</v>
      </c>
      <c r="B1583" s="1" t="s">
        <v>2184</v>
      </c>
      <c r="C1583" t="s">
        <v>14</v>
      </c>
      <c r="D1583" s="2">
        <v>248</v>
      </c>
      <c r="E1583" s="1" t="s">
        <v>1850</v>
      </c>
      <c r="F1583" s="2">
        <v>10001</v>
      </c>
      <c r="G1583" s="3">
        <v>6466698050</v>
      </c>
      <c r="H1583" s="1" t="s">
        <v>148</v>
      </c>
      <c r="I1583" t="s">
        <v>17</v>
      </c>
      <c r="J1583">
        <v>83</v>
      </c>
      <c r="K1583">
        <v>210</v>
      </c>
      <c r="L1583" s="27">
        <f>RestaurantData[[#This Row],[DailyCustAvg]]*30</f>
        <v>6300</v>
      </c>
      <c r="M1583" s="7">
        <f>(((RestaurantData[[#This Row],[FitScore]]/100)*RestaurantData[[#This Row],[DailyCustAvg]])/3.5)*30</f>
        <v>1494</v>
      </c>
      <c r="N1583">
        <v>40.752233044847003</v>
      </c>
      <c r="O1583">
        <v>-73.991539806142001</v>
      </c>
      <c r="P1583">
        <v>105</v>
      </c>
      <c r="Q1583">
        <v>3</v>
      </c>
      <c r="R1583">
        <f>(RestaurantData[[#This Row],[MonthySales]]/1500)*0.07</f>
        <v>6.9720000000000004E-2</v>
      </c>
    </row>
    <row r="1584" spans="1:18" hidden="1" x14ac:dyDescent="0.3">
      <c r="A1584">
        <v>50075175</v>
      </c>
      <c r="B1584" s="1" t="s">
        <v>2235</v>
      </c>
      <c r="C1584" t="s">
        <v>14</v>
      </c>
      <c r="D1584" s="2">
        <v>151</v>
      </c>
      <c r="E1584" s="1" t="s">
        <v>1509</v>
      </c>
      <c r="F1584" s="2">
        <v>10001</v>
      </c>
      <c r="G1584" s="3">
        <v>9176806187</v>
      </c>
      <c r="H1584" s="1" t="s">
        <v>16</v>
      </c>
      <c r="I1584" t="s">
        <v>21</v>
      </c>
      <c r="J1584">
        <v>87</v>
      </c>
      <c r="K1584">
        <v>209</v>
      </c>
      <c r="L1584" s="27">
        <f>RestaurantData[[#This Row],[DailyCustAvg]]*30</f>
        <v>6270</v>
      </c>
      <c r="M1584" s="7">
        <f>(((RestaurantData[[#This Row],[FitScore]]/100)*RestaurantData[[#This Row],[DailyCustAvg]])/3.5)*30</f>
        <v>1558.5428571428572</v>
      </c>
      <c r="N1584">
        <v>40.745420638135997</v>
      </c>
      <c r="O1584">
        <v>-73.992872368723994</v>
      </c>
      <c r="P1584">
        <v>105</v>
      </c>
      <c r="Q1584">
        <v>3</v>
      </c>
      <c r="R1584">
        <f>(RestaurantData[[#This Row],[MonthySales]]/1500)*0.07</f>
        <v>7.2732000000000005E-2</v>
      </c>
    </row>
    <row r="1585" spans="1:18" hidden="1" x14ac:dyDescent="0.3">
      <c r="A1585">
        <v>50057765</v>
      </c>
      <c r="B1585" s="1" t="s">
        <v>2414</v>
      </c>
      <c r="C1585" t="s">
        <v>14</v>
      </c>
      <c r="D1585" s="2">
        <v>254</v>
      </c>
      <c r="E1585" s="1" t="s">
        <v>1420</v>
      </c>
      <c r="F1585" s="2">
        <v>10001</v>
      </c>
      <c r="G1585" s="3">
        <v>2126300249</v>
      </c>
      <c r="H1585" s="1" t="s">
        <v>183</v>
      </c>
      <c r="I1585" t="s">
        <v>17</v>
      </c>
      <c r="J1585">
        <v>88</v>
      </c>
      <c r="K1585">
        <v>208</v>
      </c>
      <c r="L1585" s="27">
        <f>RestaurantData[[#This Row],[DailyCustAvg]]*30</f>
        <v>6240</v>
      </c>
      <c r="M1585" s="7">
        <f>(((RestaurantData[[#This Row],[FitScore]]/100)*RestaurantData[[#This Row],[DailyCustAvg]])/3.5)*30</f>
        <v>1568.9142857142856</v>
      </c>
      <c r="N1585">
        <v>40.749727207973002</v>
      </c>
      <c r="O1585">
        <v>-73.993532382717007</v>
      </c>
      <c r="P1585">
        <v>105</v>
      </c>
      <c r="Q1585">
        <v>3</v>
      </c>
      <c r="R1585">
        <f>(RestaurantData[[#This Row],[MonthySales]]/1500)*0.07</f>
        <v>7.3216000000000003E-2</v>
      </c>
    </row>
    <row r="1586" spans="1:18" hidden="1" x14ac:dyDescent="0.3">
      <c r="A1586">
        <v>50042803</v>
      </c>
      <c r="B1586" s="1" t="s">
        <v>1527</v>
      </c>
      <c r="C1586" t="s">
        <v>14</v>
      </c>
      <c r="D1586" s="2">
        <v>356</v>
      </c>
      <c r="E1586" s="1" t="s">
        <v>1353</v>
      </c>
      <c r="F1586" s="2">
        <v>10001</v>
      </c>
      <c r="G1586" s="3">
        <v>9089025905</v>
      </c>
      <c r="H1586" s="1" t="s">
        <v>56</v>
      </c>
      <c r="I1586" t="s">
        <v>21</v>
      </c>
      <c r="J1586">
        <v>86</v>
      </c>
      <c r="K1586">
        <v>206</v>
      </c>
      <c r="L1586" s="27">
        <f>RestaurantData[[#This Row],[DailyCustAvg]]*30</f>
        <v>6180</v>
      </c>
      <c r="M1586" s="7">
        <f>(((RestaurantData[[#This Row],[FitScore]]/100)*RestaurantData[[#This Row],[DailyCustAvg]])/3.5)*30</f>
        <v>1518.5142857142857</v>
      </c>
      <c r="N1586">
        <v>40.748286152124997</v>
      </c>
      <c r="O1586">
        <v>-73.992601379728001</v>
      </c>
      <c r="P1586">
        <v>105</v>
      </c>
      <c r="Q1586">
        <v>3</v>
      </c>
      <c r="R1586">
        <f>(RestaurantData[[#This Row],[MonthySales]]/1500)*0.07</f>
        <v>7.086400000000001E-2</v>
      </c>
    </row>
    <row r="1587" spans="1:18" hidden="1" x14ac:dyDescent="0.3">
      <c r="A1587">
        <v>50091045</v>
      </c>
      <c r="B1587" s="1" t="s">
        <v>1642</v>
      </c>
      <c r="C1587" t="s">
        <v>14</v>
      </c>
      <c r="D1587" s="2">
        <v>7</v>
      </c>
      <c r="E1587" s="1" t="s">
        <v>1760</v>
      </c>
      <c r="F1587" s="2">
        <v>10001</v>
      </c>
      <c r="G1587" s="3">
        <v>9172915340</v>
      </c>
      <c r="H1587" s="1" t="s">
        <v>163</v>
      </c>
      <c r="I1587" t="s">
        <v>17</v>
      </c>
      <c r="J1587">
        <v>83</v>
      </c>
      <c r="K1587">
        <v>206</v>
      </c>
      <c r="L1587" s="27">
        <f>RestaurantData[[#This Row],[DailyCustAvg]]*30</f>
        <v>6180</v>
      </c>
      <c r="M1587" s="7">
        <f>(((RestaurantData[[#This Row],[FitScore]]/100)*RestaurantData[[#This Row],[DailyCustAvg]])/3.5)*30</f>
        <v>1465.5428571428572</v>
      </c>
      <c r="N1587">
        <v>40.747374277146001</v>
      </c>
      <c r="O1587">
        <v>-73.986011386230999</v>
      </c>
      <c r="P1587">
        <v>105</v>
      </c>
      <c r="Q1587">
        <v>4</v>
      </c>
      <c r="R1587">
        <f>(RestaurantData[[#This Row],[MonthySales]]/1500)*0.07</f>
        <v>6.8392000000000008E-2</v>
      </c>
    </row>
    <row r="1588" spans="1:18" hidden="1" x14ac:dyDescent="0.3">
      <c r="A1588">
        <v>41267359</v>
      </c>
      <c r="B1588" s="1" t="s">
        <v>2144</v>
      </c>
      <c r="C1588" t="s">
        <v>14</v>
      </c>
      <c r="D1588" s="2">
        <v>35</v>
      </c>
      <c r="E1588" s="1" t="s">
        <v>1850</v>
      </c>
      <c r="F1588" s="2">
        <v>10001</v>
      </c>
      <c r="G1588" s="3">
        <v>2125649333</v>
      </c>
      <c r="H1588" s="1" t="s">
        <v>193</v>
      </c>
      <c r="I1588" t="s">
        <v>21</v>
      </c>
      <c r="J1588">
        <v>87</v>
      </c>
      <c r="K1588">
        <v>204</v>
      </c>
      <c r="L1588" s="27">
        <f>RestaurantData[[#This Row],[DailyCustAvg]]*30</f>
        <v>6120</v>
      </c>
      <c r="M1588" s="7">
        <f>(((RestaurantData[[#This Row],[FitScore]]/100)*RestaurantData[[#This Row],[DailyCustAvg]])/3.5)*30</f>
        <v>1521.2571428571428</v>
      </c>
      <c r="N1588">
        <v>40.749671569495</v>
      </c>
      <c r="O1588">
        <v>-73.985426218308007</v>
      </c>
      <c r="P1588">
        <v>105</v>
      </c>
      <c r="Q1588">
        <v>4</v>
      </c>
      <c r="R1588">
        <f>(RestaurantData[[#This Row],[MonthySales]]/1500)*0.07</f>
        <v>7.0992E-2</v>
      </c>
    </row>
    <row r="1589" spans="1:18" hidden="1" x14ac:dyDescent="0.3">
      <c r="A1589">
        <v>50050381</v>
      </c>
      <c r="B1589" s="1" t="s">
        <v>2238</v>
      </c>
      <c r="C1589" t="s">
        <v>14</v>
      </c>
      <c r="D1589" s="2">
        <v>414</v>
      </c>
      <c r="E1589" s="1" t="s">
        <v>383</v>
      </c>
      <c r="F1589" s="2">
        <v>10001</v>
      </c>
      <c r="G1589" s="3">
        <v>9176393302</v>
      </c>
      <c r="H1589" s="1" t="s">
        <v>242</v>
      </c>
      <c r="I1589" t="s">
        <v>17</v>
      </c>
      <c r="J1589">
        <v>87</v>
      </c>
      <c r="K1589">
        <v>202</v>
      </c>
      <c r="L1589" s="27">
        <f>RestaurantData[[#This Row],[DailyCustAvg]]*30</f>
        <v>6060</v>
      </c>
      <c r="M1589" s="7">
        <f>(((RestaurantData[[#This Row],[FitScore]]/100)*RestaurantData[[#This Row],[DailyCustAvg]])/3.5)*30</f>
        <v>1506.3428571428574</v>
      </c>
      <c r="N1589">
        <v>40.750078609977002</v>
      </c>
      <c r="O1589">
        <v>-73.994983239047997</v>
      </c>
      <c r="P1589">
        <v>105</v>
      </c>
      <c r="Q1589">
        <v>3</v>
      </c>
      <c r="R1589">
        <f>(RestaurantData[[#This Row],[MonthySales]]/1500)*0.07</f>
        <v>7.0296000000000025E-2</v>
      </c>
    </row>
    <row r="1590" spans="1:18" hidden="1" x14ac:dyDescent="0.3">
      <c r="A1590">
        <v>41254923</v>
      </c>
      <c r="B1590" s="1" t="s">
        <v>1813</v>
      </c>
      <c r="C1590" t="s">
        <v>14</v>
      </c>
      <c r="D1590" s="2">
        <v>11</v>
      </c>
      <c r="E1590" s="1" t="s">
        <v>1420</v>
      </c>
      <c r="F1590" s="2">
        <v>10001</v>
      </c>
      <c r="G1590" s="3">
        <v>2127142992</v>
      </c>
      <c r="H1590" s="1" t="s">
        <v>127</v>
      </c>
      <c r="I1590" t="s">
        <v>21</v>
      </c>
      <c r="J1590">
        <v>88</v>
      </c>
      <c r="K1590">
        <v>201</v>
      </c>
      <c r="L1590" s="27">
        <f>RestaurantData[[#This Row],[DailyCustAvg]]*30</f>
        <v>6030</v>
      </c>
      <c r="M1590" s="7">
        <f>(((RestaurantData[[#This Row],[FitScore]]/100)*RestaurantData[[#This Row],[DailyCustAvg]])/3.5)*30</f>
        <v>1516.1142857142856</v>
      </c>
      <c r="N1590">
        <v>40.746830889625997</v>
      </c>
      <c r="O1590">
        <v>-73.986643076460993</v>
      </c>
      <c r="P1590">
        <v>105</v>
      </c>
      <c r="Q1590">
        <v>4</v>
      </c>
      <c r="R1590">
        <f>(RestaurantData[[#This Row],[MonthySales]]/1500)*0.07</f>
        <v>7.0752000000000009E-2</v>
      </c>
    </row>
    <row r="1591" spans="1:18" hidden="1" x14ac:dyDescent="0.3">
      <c r="A1591">
        <v>50053932</v>
      </c>
      <c r="B1591" s="1" t="s">
        <v>2018</v>
      </c>
      <c r="C1591" t="s">
        <v>14</v>
      </c>
      <c r="D1591" s="2">
        <v>341</v>
      </c>
      <c r="E1591" s="1" t="s">
        <v>1353</v>
      </c>
      <c r="F1591" s="2">
        <v>10001</v>
      </c>
      <c r="G1591" s="3">
        <v>2122799221</v>
      </c>
      <c r="H1591" s="1" t="s">
        <v>138</v>
      </c>
      <c r="I1591" t="s">
        <v>21</v>
      </c>
      <c r="J1591">
        <v>85</v>
      </c>
      <c r="K1591">
        <v>199</v>
      </c>
      <c r="L1591" s="27">
        <f>RestaurantData[[#This Row],[DailyCustAvg]]*30</f>
        <v>5970</v>
      </c>
      <c r="M1591" s="7">
        <f>(((RestaurantData[[#This Row],[FitScore]]/100)*RestaurantData[[#This Row],[DailyCustAvg]])/3.5)*30</f>
        <v>1449.8571428571429</v>
      </c>
      <c r="N1591">
        <v>40.747934837338001</v>
      </c>
      <c r="O1591">
        <v>-73.992832398988</v>
      </c>
      <c r="P1591">
        <v>105</v>
      </c>
      <c r="Q1591">
        <v>3</v>
      </c>
      <c r="R1591">
        <f>(RestaurantData[[#This Row],[MonthySales]]/1500)*0.07</f>
        <v>6.7660000000000012E-2</v>
      </c>
    </row>
    <row r="1592" spans="1:18" hidden="1" x14ac:dyDescent="0.3">
      <c r="A1592">
        <v>50018895</v>
      </c>
      <c r="B1592" s="1" t="s">
        <v>2089</v>
      </c>
      <c r="C1592" t="s">
        <v>14</v>
      </c>
      <c r="D1592" s="2">
        <v>237</v>
      </c>
      <c r="E1592" s="1" t="s">
        <v>1850</v>
      </c>
      <c r="F1592" s="2">
        <v>10001</v>
      </c>
      <c r="G1592" s="3">
        <v>2129672511</v>
      </c>
      <c r="H1592" s="1" t="s">
        <v>16</v>
      </c>
      <c r="I1592" t="s">
        <v>17</v>
      </c>
      <c r="J1592">
        <v>83</v>
      </c>
      <c r="K1592">
        <v>198</v>
      </c>
      <c r="L1592" s="27">
        <f>RestaurantData[[#This Row],[DailyCustAvg]]*30</f>
        <v>5940</v>
      </c>
      <c r="M1592" s="7">
        <f>(((RestaurantData[[#This Row],[FitScore]]/100)*RestaurantData[[#This Row],[DailyCustAvg]])/3.5)*30</f>
        <v>1408.6285714285716</v>
      </c>
      <c r="N1592">
        <v>40.752145193609003</v>
      </c>
      <c r="O1592">
        <v>-73.991287166834994</v>
      </c>
      <c r="P1592">
        <v>105</v>
      </c>
      <c r="Q1592">
        <v>3</v>
      </c>
      <c r="R1592">
        <f>(RestaurantData[[#This Row],[MonthySales]]/1500)*0.07</f>
        <v>6.5736000000000017E-2</v>
      </c>
    </row>
    <row r="1593" spans="1:18" hidden="1" x14ac:dyDescent="0.3">
      <c r="A1593">
        <v>50089626</v>
      </c>
      <c r="B1593" s="1" t="s">
        <v>2084</v>
      </c>
      <c r="C1593" t="s">
        <v>14</v>
      </c>
      <c r="D1593" s="2">
        <v>22</v>
      </c>
      <c r="E1593" s="1" t="s">
        <v>1760</v>
      </c>
      <c r="F1593" s="2">
        <v>10001</v>
      </c>
      <c r="G1593" s="3">
        <v>2125640500</v>
      </c>
      <c r="H1593" s="1" t="s">
        <v>193</v>
      </c>
      <c r="I1593" t="s">
        <v>21</v>
      </c>
      <c r="J1593">
        <v>84</v>
      </c>
      <c r="K1593">
        <v>195</v>
      </c>
      <c r="L1593" s="27">
        <f>RestaurantData[[#This Row],[DailyCustAvg]]*30</f>
        <v>5850</v>
      </c>
      <c r="M1593" s="7">
        <f>(((RestaurantData[[#This Row],[FitScore]]/100)*RestaurantData[[#This Row],[DailyCustAvg]])/3.5)*30</f>
        <v>1404</v>
      </c>
      <c r="N1593">
        <v>40.747626871721998</v>
      </c>
      <c r="O1593">
        <v>-73.986653743397</v>
      </c>
      <c r="P1593">
        <v>105</v>
      </c>
      <c r="Q1593">
        <v>4</v>
      </c>
      <c r="R1593">
        <f>(RestaurantData[[#This Row],[MonthySales]]/1500)*0.07</f>
        <v>6.5520000000000009E-2</v>
      </c>
    </row>
    <row r="1594" spans="1:18" hidden="1" x14ac:dyDescent="0.3">
      <c r="A1594">
        <v>50049831</v>
      </c>
      <c r="B1594" s="1" t="s">
        <v>1823</v>
      </c>
      <c r="C1594" t="s">
        <v>14</v>
      </c>
      <c r="D1594" s="2">
        <v>822</v>
      </c>
      <c r="E1594" s="1" t="s">
        <v>358</v>
      </c>
      <c r="F1594" s="2">
        <v>10001</v>
      </c>
      <c r="G1594" s="3">
        <v>2126349114</v>
      </c>
      <c r="H1594" s="1" t="s">
        <v>16</v>
      </c>
      <c r="I1594" t="s">
        <v>17</v>
      </c>
      <c r="J1594">
        <v>88</v>
      </c>
      <c r="K1594">
        <v>194</v>
      </c>
      <c r="L1594" s="27">
        <f>RestaurantData[[#This Row],[DailyCustAvg]]*30</f>
        <v>5820</v>
      </c>
      <c r="M1594" s="7">
        <f>(((RestaurantData[[#This Row],[FitScore]]/100)*RestaurantData[[#This Row],[DailyCustAvg]])/3.5)*30</f>
        <v>1463.3142857142857</v>
      </c>
      <c r="N1594">
        <v>40.746293284911999</v>
      </c>
      <c r="O1594">
        <v>-73.990313511943</v>
      </c>
      <c r="P1594">
        <v>105</v>
      </c>
      <c r="Q1594">
        <v>3</v>
      </c>
      <c r="R1594">
        <f>(RestaurantData[[#This Row],[MonthySales]]/1500)*0.07</f>
        <v>6.8288000000000001E-2</v>
      </c>
    </row>
    <row r="1595" spans="1:18" hidden="1" x14ac:dyDescent="0.3">
      <c r="A1595">
        <v>50094005</v>
      </c>
      <c r="B1595" s="1" t="s">
        <v>1944</v>
      </c>
      <c r="C1595" t="s">
        <v>14</v>
      </c>
      <c r="D1595" s="2">
        <v>350</v>
      </c>
      <c r="E1595" s="1" t="s">
        <v>1353</v>
      </c>
      <c r="F1595" s="2">
        <v>10001</v>
      </c>
      <c r="G1595" s="3">
        <v>2127293668</v>
      </c>
      <c r="H1595" s="1" t="s">
        <v>66</v>
      </c>
      <c r="I1595" t="s">
        <v>21</v>
      </c>
      <c r="J1595">
        <v>86</v>
      </c>
      <c r="K1595">
        <v>194</v>
      </c>
      <c r="L1595" s="27">
        <f>RestaurantData[[#This Row],[DailyCustAvg]]*30</f>
        <v>5820</v>
      </c>
      <c r="M1595" s="7">
        <f>(((RestaurantData[[#This Row],[FitScore]]/100)*RestaurantData[[#This Row],[DailyCustAvg]])/3.5)*30</f>
        <v>1430.0571428571429</v>
      </c>
      <c r="N1595">
        <v>40.748157154357003</v>
      </c>
      <c r="O1595">
        <v>-73.992695230086994</v>
      </c>
      <c r="P1595">
        <v>105</v>
      </c>
      <c r="Q1595">
        <v>3</v>
      </c>
      <c r="R1595">
        <f>(RestaurantData[[#This Row],[MonthySales]]/1500)*0.07</f>
        <v>6.6736000000000018E-2</v>
      </c>
    </row>
    <row r="1596" spans="1:18" hidden="1" x14ac:dyDescent="0.3">
      <c r="A1596">
        <v>50086208</v>
      </c>
      <c r="B1596" s="1" t="s">
        <v>1794</v>
      </c>
      <c r="C1596" t="s">
        <v>14</v>
      </c>
      <c r="D1596" s="2">
        <v>23</v>
      </c>
      <c r="E1596" s="1" t="s">
        <v>1760</v>
      </c>
      <c r="F1596" s="2">
        <v>10001</v>
      </c>
      <c r="G1596" s="3">
        <v>6466697733</v>
      </c>
      <c r="H1596" s="1" t="s">
        <v>193</v>
      </c>
      <c r="I1596" t="s">
        <v>21</v>
      </c>
      <c r="J1596">
        <v>85</v>
      </c>
      <c r="K1596">
        <v>191</v>
      </c>
      <c r="L1596" s="27">
        <f>RestaurantData[[#This Row],[DailyCustAvg]]*30</f>
        <v>5730</v>
      </c>
      <c r="M1596" s="7">
        <f>(((RestaurantData[[#This Row],[FitScore]]/100)*RestaurantData[[#This Row],[DailyCustAvg]])/3.5)*30</f>
        <v>1391.5714285714287</v>
      </c>
      <c r="N1596">
        <v>40.747508809167996</v>
      </c>
      <c r="O1596">
        <v>-73.986332562507002</v>
      </c>
      <c r="P1596">
        <v>105</v>
      </c>
      <c r="Q1596">
        <v>4</v>
      </c>
      <c r="R1596">
        <f>(RestaurantData[[#This Row],[MonthySales]]/1500)*0.07</f>
        <v>6.4940000000000012E-2</v>
      </c>
    </row>
    <row r="1597" spans="1:18" hidden="1" x14ac:dyDescent="0.3">
      <c r="A1597">
        <v>50010054</v>
      </c>
      <c r="B1597" s="1" t="s">
        <v>2080</v>
      </c>
      <c r="C1597" t="s">
        <v>14</v>
      </c>
      <c r="D1597" s="2">
        <v>210</v>
      </c>
      <c r="E1597" s="1" t="s">
        <v>1850</v>
      </c>
      <c r="F1597" s="2">
        <v>10001</v>
      </c>
      <c r="G1597" s="3">
        <v>2129937223</v>
      </c>
      <c r="H1597" s="1" t="s">
        <v>183</v>
      </c>
      <c r="I1597" t="s">
        <v>17</v>
      </c>
      <c r="J1597">
        <v>85</v>
      </c>
      <c r="K1597">
        <v>190</v>
      </c>
      <c r="L1597" s="27">
        <f>RestaurantData[[#This Row],[DailyCustAvg]]*30</f>
        <v>5700</v>
      </c>
      <c r="M1597" s="7">
        <f>(((RestaurantData[[#This Row],[FitScore]]/100)*RestaurantData[[#This Row],[DailyCustAvg]])/3.5)*30</f>
        <v>1384.2857142857144</v>
      </c>
      <c r="N1597">
        <v>40.751909103574</v>
      </c>
      <c r="O1597">
        <v>-73.990767461497001</v>
      </c>
      <c r="P1597">
        <v>105</v>
      </c>
      <c r="Q1597">
        <v>3</v>
      </c>
      <c r="R1597">
        <f>(RestaurantData[[#This Row],[MonthySales]]/1500)*0.07</f>
        <v>6.4600000000000005E-2</v>
      </c>
    </row>
    <row r="1598" spans="1:18" hidden="1" x14ac:dyDescent="0.3">
      <c r="A1598">
        <v>50052660</v>
      </c>
      <c r="B1598" s="1" t="s">
        <v>2013</v>
      </c>
      <c r="C1598" t="s">
        <v>14</v>
      </c>
      <c r="D1598" s="2">
        <v>404</v>
      </c>
      <c r="E1598" s="1" t="s">
        <v>383</v>
      </c>
      <c r="F1598" s="2">
        <v>10001</v>
      </c>
      <c r="G1598" s="3">
        <v>2127365617</v>
      </c>
      <c r="H1598" s="1" t="s">
        <v>138</v>
      </c>
      <c r="I1598" t="s">
        <v>21</v>
      </c>
      <c r="J1598">
        <v>84</v>
      </c>
      <c r="K1598">
        <v>185</v>
      </c>
      <c r="L1598" s="27">
        <f>RestaurantData[[#This Row],[DailyCustAvg]]*30</f>
        <v>5550</v>
      </c>
      <c r="M1598" s="7">
        <f>(((RestaurantData[[#This Row],[FitScore]]/100)*RestaurantData[[#This Row],[DailyCustAvg]])/3.5)*30</f>
        <v>1332</v>
      </c>
      <c r="N1598">
        <v>40.749806887155998</v>
      </c>
      <c r="O1598">
        <v>-73.995181763706995</v>
      </c>
      <c r="P1598">
        <v>105</v>
      </c>
      <c r="Q1598">
        <v>3</v>
      </c>
      <c r="R1598">
        <f>(RestaurantData[[#This Row],[MonthySales]]/1500)*0.07</f>
        <v>6.2160000000000007E-2</v>
      </c>
    </row>
    <row r="1599" spans="1:18" hidden="1" x14ac:dyDescent="0.3">
      <c r="A1599">
        <v>50019000</v>
      </c>
      <c r="B1599" s="1" t="s">
        <v>2053</v>
      </c>
      <c r="C1599" t="s">
        <v>14</v>
      </c>
      <c r="D1599" s="2">
        <v>246</v>
      </c>
      <c r="E1599" s="1" t="s">
        <v>555</v>
      </c>
      <c r="F1599" s="2">
        <v>10001</v>
      </c>
      <c r="G1599" s="3">
        <v>6468961533</v>
      </c>
      <c r="H1599" s="1" t="s">
        <v>56</v>
      </c>
      <c r="I1599" t="s">
        <v>21</v>
      </c>
      <c r="J1599">
        <v>88</v>
      </c>
      <c r="K1599">
        <v>185</v>
      </c>
      <c r="L1599" s="27">
        <f>RestaurantData[[#This Row],[DailyCustAvg]]*30</f>
        <v>5550</v>
      </c>
      <c r="M1599" s="7">
        <f>(((RestaurantData[[#This Row],[FitScore]]/100)*RestaurantData[[#This Row],[DailyCustAvg]])/3.5)*30</f>
        <v>1395.4285714285716</v>
      </c>
      <c r="N1599">
        <v>40.744585756977997</v>
      </c>
      <c r="O1599">
        <v>-73.987372522452006</v>
      </c>
      <c r="P1599">
        <v>105</v>
      </c>
      <c r="Q1599">
        <v>2</v>
      </c>
      <c r="R1599">
        <f>(RestaurantData[[#This Row],[MonthySales]]/1500)*0.07</f>
        <v>6.5120000000000011E-2</v>
      </c>
    </row>
    <row r="1600" spans="1:18" hidden="1" x14ac:dyDescent="0.3">
      <c r="A1600">
        <v>50047068</v>
      </c>
      <c r="B1600" s="1" t="s">
        <v>2182</v>
      </c>
      <c r="C1600" t="s">
        <v>14</v>
      </c>
      <c r="D1600" s="2">
        <v>49</v>
      </c>
      <c r="E1600" s="1" t="s">
        <v>1407</v>
      </c>
      <c r="F1600" s="2">
        <v>10001</v>
      </c>
      <c r="G1600" s="3">
        <v>2122528468</v>
      </c>
      <c r="H1600" s="1" t="s">
        <v>16</v>
      </c>
      <c r="I1600" t="s">
        <v>21</v>
      </c>
      <c r="J1600">
        <v>84</v>
      </c>
      <c r="K1600">
        <v>183</v>
      </c>
      <c r="L1600" s="27">
        <f>RestaurantData[[#This Row],[DailyCustAvg]]*30</f>
        <v>5490</v>
      </c>
      <c r="M1600" s="7">
        <f>(((RestaurantData[[#This Row],[FitScore]]/100)*RestaurantData[[#This Row],[DailyCustAvg]])/3.5)*30</f>
        <v>1317.6000000000001</v>
      </c>
      <c r="N1600">
        <v>40.744904385513998</v>
      </c>
      <c r="O1600">
        <v>-73.989739899689994</v>
      </c>
      <c r="P1600">
        <v>105</v>
      </c>
      <c r="Q1600">
        <v>3</v>
      </c>
      <c r="R1600">
        <f>(RestaurantData[[#This Row],[MonthySales]]/1500)*0.07</f>
        <v>6.1488000000000008E-2</v>
      </c>
    </row>
    <row r="1601" spans="1:18" hidden="1" x14ac:dyDescent="0.3">
      <c r="A1601">
        <v>50097414</v>
      </c>
      <c r="B1601" s="1" t="s">
        <v>2151</v>
      </c>
      <c r="C1601" t="s">
        <v>14</v>
      </c>
      <c r="D1601" s="2">
        <v>156</v>
      </c>
      <c r="E1601" s="1" t="s">
        <v>1569</v>
      </c>
      <c r="F1601" s="2">
        <v>10001</v>
      </c>
      <c r="G1601" s="3">
        <v>3478223946</v>
      </c>
      <c r="H1601" s="1" t="s">
        <v>66</v>
      </c>
      <c r="I1601" t="s">
        <v>21</v>
      </c>
      <c r="J1601">
        <v>84</v>
      </c>
      <c r="K1601">
        <v>182</v>
      </c>
      <c r="L1601" s="27">
        <f>RestaurantData[[#This Row],[DailyCustAvg]]*30</f>
        <v>5460</v>
      </c>
      <c r="M1601" s="7">
        <f>(((RestaurantData[[#This Row],[FitScore]]/100)*RestaurantData[[#This Row],[DailyCustAvg]])/3.5)*30</f>
        <v>1310.4000000000001</v>
      </c>
      <c r="N1601">
        <v>40.747303461363998</v>
      </c>
      <c r="O1601">
        <v>-73.991637878372998</v>
      </c>
      <c r="P1601">
        <v>105</v>
      </c>
      <c r="Q1601">
        <v>3</v>
      </c>
      <c r="R1601">
        <f>(RestaurantData[[#This Row],[MonthySales]]/1500)*0.07</f>
        <v>6.1152000000000012E-2</v>
      </c>
    </row>
    <row r="1602" spans="1:18" hidden="1" x14ac:dyDescent="0.3">
      <c r="A1602">
        <v>40597588</v>
      </c>
      <c r="B1602" s="1" t="s">
        <v>2228</v>
      </c>
      <c r="C1602" t="s">
        <v>14</v>
      </c>
      <c r="D1602" s="2">
        <v>54</v>
      </c>
      <c r="E1602" s="1" t="s">
        <v>1420</v>
      </c>
      <c r="F1602" s="2">
        <v>10001</v>
      </c>
      <c r="G1602" s="3">
        <v>2126844244</v>
      </c>
      <c r="H1602" s="1" t="s">
        <v>183</v>
      </c>
      <c r="I1602" t="s">
        <v>21</v>
      </c>
      <c r="J1602">
        <v>83</v>
      </c>
      <c r="K1602">
        <v>181</v>
      </c>
      <c r="L1602" s="27">
        <f>RestaurantData[[#This Row],[DailyCustAvg]]*30</f>
        <v>5430</v>
      </c>
      <c r="M1602" s="7">
        <f>(((RestaurantData[[#This Row],[FitScore]]/100)*RestaurantData[[#This Row],[DailyCustAvg]])/3.5)*30</f>
        <v>1287.6857142857143</v>
      </c>
      <c r="N1602">
        <v>40.747605114773997</v>
      </c>
      <c r="O1602">
        <v>-73.988512406490997</v>
      </c>
      <c r="P1602">
        <v>105</v>
      </c>
      <c r="Q1602">
        <v>3</v>
      </c>
      <c r="R1602">
        <f>(RestaurantData[[#This Row],[MonthySales]]/1500)*0.07</f>
        <v>6.0092000000000013E-2</v>
      </c>
    </row>
    <row r="1603" spans="1:18" hidden="1" x14ac:dyDescent="0.3">
      <c r="A1603">
        <v>50094558</v>
      </c>
      <c r="B1603" s="1" t="s">
        <v>2136</v>
      </c>
      <c r="C1603" t="s">
        <v>14</v>
      </c>
      <c r="D1603" s="2">
        <v>59</v>
      </c>
      <c r="E1603" s="1" t="s">
        <v>1444</v>
      </c>
      <c r="F1603" s="2">
        <v>10001</v>
      </c>
      <c r="G1603" s="3">
        <v>6095580178</v>
      </c>
      <c r="H1603" s="1" t="s">
        <v>56</v>
      </c>
      <c r="I1603" t="s">
        <v>17</v>
      </c>
      <c r="J1603">
        <v>89</v>
      </c>
      <c r="K1603">
        <v>180</v>
      </c>
      <c r="L1603" s="27">
        <f>RestaurantData[[#This Row],[DailyCustAvg]]*30</f>
        <v>5400</v>
      </c>
      <c r="M1603" s="7">
        <f>(((RestaurantData[[#This Row],[FitScore]]/100)*RestaurantData[[#This Row],[DailyCustAvg]])/3.5)*30</f>
        <v>1373.1428571428569</v>
      </c>
      <c r="N1603">
        <v>40.746976601706002</v>
      </c>
      <c r="O1603">
        <v>-73.988891461532006</v>
      </c>
      <c r="P1603">
        <v>105</v>
      </c>
      <c r="Q1603">
        <v>3</v>
      </c>
      <c r="R1603">
        <f>(RestaurantData[[#This Row],[MonthySales]]/1500)*0.07</f>
        <v>6.4079999999999998E-2</v>
      </c>
    </row>
    <row r="1604" spans="1:18" hidden="1" x14ac:dyDescent="0.3">
      <c r="A1604">
        <v>50017810</v>
      </c>
      <c r="B1604" s="1" t="s">
        <v>300</v>
      </c>
      <c r="C1604" t="s">
        <v>14</v>
      </c>
      <c r="D1604" s="2">
        <v>211</v>
      </c>
      <c r="E1604" s="1" t="s">
        <v>1371</v>
      </c>
      <c r="F1604" s="2">
        <v>10001</v>
      </c>
      <c r="G1604" s="3">
        <v>2125640539</v>
      </c>
      <c r="H1604" s="1" t="s">
        <v>16</v>
      </c>
      <c r="I1604" t="s">
        <v>17</v>
      </c>
      <c r="J1604">
        <v>87</v>
      </c>
      <c r="K1604">
        <v>179</v>
      </c>
      <c r="L1604" s="27">
        <f>RestaurantData[[#This Row],[DailyCustAvg]]*30</f>
        <v>5370</v>
      </c>
      <c r="M1604" s="7">
        <f>(((RestaurantData[[#This Row],[FitScore]]/100)*RestaurantData[[#This Row],[DailyCustAvg]])/3.5)*30</f>
        <v>1334.8285714285712</v>
      </c>
      <c r="N1604">
        <v>40.751203728038</v>
      </c>
      <c r="O1604">
        <v>-73.991121265325006</v>
      </c>
      <c r="P1604">
        <v>105</v>
      </c>
      <c r="Q1604">
        <v>3</v>
      </c>
      <c r="R1604">
        <f>(RestaurantData[[#This Row],[MonthySales]]/1500)*0.07</f>
        <v>6.2292E-2</v>
      </c>
    </row>
    <row r="1605" spans="1:18" hidden="1" x14ac:dyDescent="0.3">
      <c r="A1605">
        <v>50077543</v>
      </c>
      <c r="B1605" s="1" t="s">
        <v>2463</v>
      </c>
      <c r="C1605" t="s">
        <v>14</v>
      </c>
      <c r="D1605" s="2">
        <v>1216</v>
      </c>
      <c r="E1605" s="1" t="s">
        <v>34</v>
      </c>
      <c r="F1605" s="2">
        <v>10001</v>
      </c>
      <c r="G1605" s="3">
        <v>6463987664</v>
      </c>
      <c r="H1605" s="1" t="s">
        <v>16</v>
      </c>
      <c r="I1605" t="s">
        <v>17</v>
      </c>
      <c r="J1605">
        <v>87</v>
      </c>
      <c r="K1605">
        <v>177</v>
      </c>
      <c r="L1605" s="27">
        <f>RestaurantData[[#This Row],[DailyCustAvg]]*30</f>
        <v>5310</v>
      </c>
      <c r="M1605" s="7">
        <f>(((RestaurantData[[#This Row],[FitScore]]/100)*RestaurantData[[#This Row],[DailyCustAvg]])/3.5)*30</f>
        <v>1319.9142857142858</v>
      </c>
      <c r="N1605">
        <v>40.746608762354001</v>
      </c>
      <c r="O1605">
        <v>-73.988472880046999</v>
      </c>
      <c r="P1605">
        <v>105</v>
      </c>
      <c r="Q1605">
        <v>4</v>
      </c>
      <c r="R1605">
        <f>(RestaurantData[[#This Row],[MonthySales]]/1500)*0.07</f>
        <v>6.1596000000000012E-2</v>
      </c>
    </row>
    <row r="1606" spans="1:18" hidden="1" x14ac:dyDescent="0.3">
      <c r="A1606">
        <v>50053977</v>
      </c>
      <c r="B1606" s="1" t="s">
        <v>2026</v>
      </c>
      <c r="C1606" t="s">
        <v>14</v>
      </c>
      <c r="D1606" s="2">
        <v>874</v>
      </c>
      <c r="E1606" s="1" t="s">
        <v>358</v>
      </c>
      <c r="F1606" s="2">
        <v>10001</v>
      </c>
      <c r="G1606" s="3">
        <v>6464783838</v>
      </c>
      <c r="H1606" s="1" t="s">
        <v>56</v>
      </c>
      <c r="I1606" t="s">
        <v>21</v>
      </c>
      <c r="J1606">
        <v>88</v>
      </c>
      <c r="K1606">
        <v>175</v>
      </c>
      <c r="L1606" s="27">
        <f>RestaurantData[[#This Row],[DailyCustAvg]]*30</f>
        <v>5250</v>
      </c>
      <c r="M1606" s="7">
        <f>(((RestaurantData[[#This Row],[FitScore]]/100)*RestaurantData[[#This Row],[DailyCustAvg]])/3.5)*30</f>
        <v>1320</v>
      </c>
      <c r="N1606">
        <v>40.747819273448002</v>
      </c>
      <c r="O1606">
        <v>-73.989205308497006</v>
      </c>
      <c r="P1606">
        <v>105</v>
      </c>
      <c r="Q1606">
        <v>3</v>
      </c>
      <c r="R1606">
        <f>(RestaurantData[[#This Row],[MonthySales]]/1500)*0.07</f>
        <v>6.1600000000000009E-2</v>
      </c>
    </row>
    <row r="1607" spans="1:18" hidden="1" x14ac:dyDescent="0.3">
      <c r="A1607">
        <v>50003456</v>
      </c>
      <c r="B1607" s="1" t="s">
        <v>2137</v>
      </c>
      <c r="C1607" t="s">
        <v>14</v>
      </c>
      <c r="D1607" s="2">
        <v>121</v>
      </c>
      <c r="E1607" s="1" t="s">
        <v>1569</v>
      </c>
      <c r="F1607" s="2">
        <v>10001</v>
      </c>
      <c r="G1607" s="3">
        <v>6468072167</v>
      </c>
      <c r="H1607" s="1" t="s">
        <v>56</v>
      </c>
      <c r="I1607" t="s">
        <v>21</v>
      </c>
      <c r="J1607">
        <v>85</v>
      </c>
      <c r="K1607">
        <v>172</v>
      </c>
      <c r="L1607" s="27">
        <f>RestaurantData[[#This Row],[DailyCustAvg]]*30</f>
        <v>5160</v>
      </c>
      <c r="M1607" s="7">
        <f>(((RestaurantData[[#This Row],[FitScore]]/100)*RestaurantData[[#This Row],[DailyCustAvg]])/3.5)*30</f>
        <v>1253.1428571428569</v>
      </c>
      <c r="N1607">
        <v>40.747009715287</v>
      </c>
      <c r="O1607">
        <v>-73.990894458572001</v>
      </c>
      <c r="P1607">
        <v>105</v>
      </c>
      <c r="Q1607">
        <v>3</v>
      </c>
      <c r="R1607">
        <f>(RestaurantData[[#This Row],[MonthySales]]/1500)*0.07</f>
        <v>5.8479999999999997E-2</v>
      </c>
    </row>
    <row r="1608" spans="1:18" hidden="1" x14ac:dyDescent="0.3">
      <c r="A1608">
        <v>41472216</v>
      </c>
      <c r="B1608" s="1" t="s">
        <v>263</v>
      </c>
      <c r="C1608" t="s">
        <v>14</v>
      </c>
      <c r="D1608" s="2">
        <v>342</v>
      </c>
      <c r="E1608" s="1" t="s">
        <v>1353</v>
      </c>
      <c r="F1608" s="2">
        <v>10001</v>
      </c>
      <c r="G1608" s="3">
        <v>2125647579</v>
      </c>
      <c r="H1608" s="1" t="s">
        <v>86</v>
      </c>
      <c r="I1608" t="s">
        <v>17</v>
      </c>
      <c r="J1608">
        <v>84</v>
      </c>
      <c r="K1608">
        <v>169</v>
      </c>
      <c r="L1608" s="27">
        <f>RestaurantData[[#This Row],[DailyCustAvg]]*30</f>
        <v>5070</v>
      </c>
      <c r="M1608" s="7">
        <f>(((RestaurantData[[#This Row],[FitScore]]/100)*RestaurantData[[#This Row],[DailyCustAvg]])/3.5)*30</f>
        <v>1216.8000000000002</v>
      </c>
      <c r="N1608">
        <v>40.747986986900997</v>
      </c>
      <c r="O1608">
        <v>-73.992817957089002</v>
      </c>
      <c r="P1608">
        <v>105</v>
      </c>
      <c r="Q1608">
        <v>3</v>
      </c>
      <c r="R1608">
        <f>(RestaurantData[[#This Row],[MonthySales]]/1500)*0.07</f>
        <v>5.6784000000000015E-2</v>
      </c>
    </row>
    <row r="1609" spans="1:18" hidden="1" x14ac:dyDescent="0.3">
      <c r="A1609">
        <v>50088516</v>
      </c>
      <c r="B1609" s="1" t="s">
        <v>1987</v>
      </c>
      <c r="C1609" t="s">
        <v>14</v>
      </c>
      <c r="D1609" s="2">
        <v>105</v>
      </c>
      <c r="E1609" s="1" t="s">
        <v>1538</v>
      </c>
      <c r="F1609" s="2">
        <v>10001</v>
      </c>
      <c r="G1609" s="3">
        <v>2128881092</v>
      </c>
      <c r="H1609" s="1" t="s">
        <v>24</v>
      </c>
      <c r="I1609" t="s">
        <v>17</v>
      </c>
      <c r="J1609">
        <v>88</v>
      </c>
      <c r="K1609">
        <v>168</v>
      </c>
      <c r="L1609" s="27">
        <f>RestaurantData[[#This Row],[DailyCustAvg]]*30</f>
        <v>5040</v>
      </c>
      <c r="M1609" s="7">
        <f>(((RestaurantData[[#This Row],[FitScore]]/100)*RestaurantData[[#This Row],[DailyCustAvg]])/3.5)*30</f>
        <v>1267.2</v>
      </c>
      <c r="N1609">
        <v>40.746252170741997</v>
      </c>
      <c r="O1609">
        <v>-73.991017267573994</v>
      </c>
      <c r="P1609">
        <v>105</v>
      </c>
      <c r="Q1609">
        <v>3</v>
      </c>
      <c r="R1609">
        <f>(RestaurantData[[#This Row],[MonthySales]]/1500)*0.07</f>
        <v>5.9136000000000008E-2</v>
      </c>
    </row>
    <row r="1610" spans="1:18" hidden="1" x14ac:dyDescent="0.3">
      <c r="A1610">
        <v>50100685</v>
      </c>
      <c r="B1610" s="1" t="s">
        <v>1837</v>
      </c>
      <c r="C1610" t="s">
        <v>14</v>
      </c>
      <c r="D1610" s="2">
        <v>1271</v>
      </c>
      <c r="E1610" s="1" t="s">
        <v>34</v>
      </c>
      <c r="F1610" s="2">
        <v>10001</v>
      </c>
      <c r="G1610" s="3">
        <v>3477301794</v>
      </c>
      <c r="H1610" s="1" t="s">
        <v>56</v>
      </c>
      <c r="J1610">
        <v>89</v>
      </c>
      <c r="K1610">
        <v>167</v>
      </c>
      <c r="L1610" s="27">
        <f>RestaurantData[[#This Row],[DailyCustAvg]]*30</f>
        <v>5010</v>
      </c>
      <c r="M1610" s="7">
        <f>(((RestaurantData[[#This Row],[FitScore]]/100)*RestaurantData[[#This Row],[DailyCustAvg]])/3.5)*30</f>
        <v>1273.9714285714285</v>
      </c>
      <c r="N1610">
        <v>40.748288555641999</v>
      </c>
      <c r="O1610">
        <v>-73.988465370103995</v>
      </c>
      <c r="P1610">
        <v>105</v>
      </c>
      <c r="Q1610">
        <v>3</v>
      </c>
      <c r="R1610">
        <f>(RestaurantData[[#This Row],[MonthySales]]/1500)*0.07</f>
        <v>5.9452000000000005E-2</v>
      </c>
    </row>
    <row r="1611" spans="1:18" hidden="1" x14ac:dyDescent="0.3">
      <c r="A1611">
        <v>50068173</v>
      </c>
      <c r="B1611" s="1" t="s">
        <v>1958</v>
      </c>
      <c r="C1611" t="s">
        <v>14</v>
      </c>
      <c r="D1611" s="2">
        <v>276</v>
      </c>
      <c r="E1611" s="1" t="s">
        <v>555</v>
      </c>
      <c r="F1611" s="2">
        <v>10001</v>
      </c>
      <c r="G1611" s="3">
        <v>2126852727</v>
      </c>
      <c r="H1611" s="1" t="s">
        <v>193</v>
      </c>
      <c r="I1611" t="s">
        <v>21</v>
      </c>
      <c r="J1611">
        <v>88</v>
      </c>
      <c r="K1611">
        <v>167</v>
      </c>
      <c r="L1611" s="27">
        <f>RestaurantData[[#This Row],[DailyCustAvg]]*30</f>
        <v>5010</v>
      </c>
      <c r="M1611" s="7">
        <f>(((RestaurantData[[#This Row],[FitScore]]/100)*RestaurantData[[#This Row],[DailyCustAvg]])/3.5)*30</f>
        <v>1259.6571428571431</v>
      </c>
      <c r="N1611">
        <v>40.745650636610002</v>
      </c>
      <c r="O1611">
        <v>-73.986596397784993</v>
      </c>
      <c r="P1611">
        <v>105</v>
      </c>
      <c r="Q1611">
        <v>4</v>
      </c>
      <c r="R1611">
        <f>(RestaurantData[[#This Row],[MonthySales]]/1500)*0.07</f>
        <v>5.8784000000000017E-2</v>
      </c>
    </row>
    <row r="1612" spans="1:18" hidden="1" x14ac:dyDescent="0.3">
      <c r="A1612">
        <v>50014962</v>
      </c>
      <c r="B1612" s="1" t="s">
        <v>131</v>
      </c>
      <c r="C1612" t="s">
        <v>14</v>
      </c>
      <c r="D1612" s="2">
        <v>818</v>
      </c>
      <c r="E1612" s="1" t="s">
        <v>399</v>
      </c>
      <c r="F1612" s="2">
        <v>10001</v>
      </c>
      <c r="G1612" s="3">
        <v>6464484291</v>
      </c>
      <c r="H1612" s="1" t="s">
        <v>132</v>
      </c>
      <c r="I1612" t="s">
        <v>21</v>
      </c>
      <c r="J1612">
        <v>89</v>
      </c>
      <c r="K1612">
        <v>167</v>
      </c>
      <c r="L1612" s="27">
        <f>RestaurantData[[#This Row],[DailyCustAvg]]*30</f>
        <v>5010</v>
      </c>
      <c r="M1612" s="7">
        <f>(((RestaurantData[[#This Row],[FitScore]]/100)*RestaurantData[[#This Row],[DailyCustAvg]])/3.5)*30</f>
        <v>1273.9714285714285</v>
      </c>
      <c r="N1612">
        <v>40.746208202764002</v>
      </c>
      <c r="O1612">
        <v>-73.990378485822006</v>
      </c>
      <c r="P1612">
        <v>105</v>
      </c>
      <c r="Q1612">
        <v>3</v>
      </c>
      <c r="R1612">
        <f>(RestaurantData[[#This Row],[MonthySales]]/1500)*0.07</f>
        <v>5.9452000000000005E-2</v>
      </c>
    </row>
    <row r="1613" spans="1:18" hidden="1" x14ac:dyDescent="0.3">
      <c r="A1613">
        <v>50004033</v>
      </c>
      <c r="B1613" s="1" t="s">
        <v>111</v>
      </c>
      <c r="C1613" t="s">
        <v>14</v>
      </c>
      <c r="D1613" s="2">
        <v>234</v>
      </c>
      <c r="E1613" s="1" t="s">
        <v>555</v>
      </c>
      <c r="F1613" s="2">
        <v>10001</v>
      </c>
      <c r="G1613" s="3">
        <v>2125320372</v>
      </c>
      <c r="H1613" s="1" t="s">
        <v>29</v>
      </c>
      <c r="I1613" t="s">
        <v>17</v>
      </c>
      <c r="J1613">
        <v>84</v>
      </c>
      <c r="K1613">
        <v>166</v>
      </c>
      <c r="L1613" s="27">
        <f>RestaurantData[[#This Row],[DailyCustAvg]]*30</f>
        <v>4980</v>
      </c>
      <c r="M1613" s="7">
        <f>(((RestaurantData[[#This Row],[FitScore]]/100)*RestaurantData[[#This Row],[DailyCustAvg]])/3.5)*30</f>
        <v>1195.1999999999998</v>
      </c>
      <c r="N1613">
        <v>40.744154863829998</v>
      </c>
      <c r="O1613">
        <v>-73.987690183978003</v>
      </c>
      <c r="P1613">
        <v>105</v>
      </c>
      <c r="Q1613">
        <v>2</v>
      </c>
      <c r="R1613">
        <f>(RestaurantData[[#This Row],[MonthySales]]/1500)*0.07</f>
        <v>5.5775999999999992E-2</v>
      </c>
    </row>
    <row r="1614" spans="1:18" hidden="1" x14ac:dyDescent="0.3">
      <c r="A1614">
        <v>50095005</v>
      </c>
      <c r="B1614" s="1" t="s">
        <v>2468</v>
      </c>
      <c r="C1614" t="s">
        <v>14</v>
      </c>
      <c r="D1614" s="2">
        <v>151</v>
      </c>
      <c r="E1614" s="1" t="s">
        <v>1371</v>
      </c>
      <c r="F1614" s="2">
        <v>10001</v>
      </c>
      <c r="G1614" s="3">
        <v>7189935600</v>
      </c>
      <c r="H1614" s="1" t="s">
        <v>73</v>
      </c>
      <c r="I1614" t="s">
        <v>17</v>
      </c>
      <c r="J1614">
        <v>88</v>
      </c>
      <c r="K1614">
        <v>166</v>
      </c>
      <c r="L1614" s="27">
        <f>RestaurantData[[#This Row],[DailyCustAvg]]*30</f>
        <v>4980</v>
      </c>
      <c r="M1614" s="7">
        <f>(((RestaurantData[[#This Row],[FitScore]]/100)*RestaurantData[[#This Row],[DailyCustAvg]])/3.5)*30</f>
        <v>1252.1142857142859</v>
      </c>
      <c r="N1614">
        <v>40.750509164767003</v>
      </c>
      <c r="O1614">
        <v>-73.989479170444</v>
      </c>
      <c r="P1614">
        <v>105</v>
      </c>
      <c r="Q1614">
        <v>3</v>
      </c>
      <c r="R1614">
        <f>(RestaurantData[[#This Row],[MonthySales]]/1500)*0.07</f>
        <v>5.8432000000000012E-2</v>
      </c>
    </row>
    <row r="1615" spans="1:18" hidden="1" x14ac:dyDescent="0.3">
      <c r="A1615">
        <v>40854979</v>
      </c>
      <c r="B1615" s="1" t="s">
        <v>2052</v>
      </c>
      <c r="C1615" t="s">
        <v>14</v>
      </c>
      <c r="D1615" s="2">
        <v>51</v>
      </c>
      <c r="E1615" s="1" t="s">
        <v>1850</v>
      </c>
      <c r="F1615" s="2">
        <v>10001</v>
      </c>
      <c r="G1615" s="3">
        <v>2126957167</v>
      </c>
      <c r="H1615" s="1" t="s">
        <v>193</v>
      </c>
      <c r="I1615" t="s">
        <v>21</v>
      </c>
      <c r="J1615">
        <v>87</v>
      </c>
      <c r="K1615">
        <v>162</v>
      </c>
      <c r="L1615" s="27">
        <f>RestaurantData[[#This Row],[DailyCustAvg]]*30</f>
        <v>4860</v>
      </c>
      <c r="M1615" s="7">
        <f>(((RestaurantData[[#This Row],[FitScore]]/100)*RestaurantData[[#This Row],[DailyCustAvg]])/3.5)*30</f>
        <v>1208.0571428571427</v>
      </c>
      <c r="N1615">
        <v>40.749847286605998</v>
      </c>
      <c r="O1615">
        <v>-73.985844843207005</v>
      </c>
      <c r="P1615">
        <v>105</v>
      </c>
      <c r="Q1615">
        <v>4</v>
      </c>
      <c r="R1615">
        <f>(RestaurantData[[#This Row],[MonthySales]]/1500)*0.07</f>
        <v>5.6376000000000002E-2</v>
      </c>
    </row>
    <row r="1616" spans="1:18" hidden="1" x14ac:dyDescent="0.3">
      <c r="A1616">
        <v>40570278</v>
      </c>
      <c r="B1616" s="1" t="s">
        <v>291</v>
      </c>
      <c r="C1616" t="s">
        <v>14</v>
      </c>
      <c r="D1616" s="2">
        <v>370</v>
      </c>
      <c r="E1616" s="1" t="s">
        <v>1353</v>
      </c>
      <c r="F1616" s="2">
        <v>10001</v>
      </c>
      <c r="G1616" s="3">
        <v>2129672041</v>
      </c>
      <c r="H1616" s="1" t="s">
        <v>56</v>
      </c>
      <c r="I1616" t="s">
        <v>17</v>
      </c>
      <c r="J1616">
        <v>84</v>
      </c>
      <c r="K1616">
        <v>159</v>
      </c>
      <c r="L1616" s="27">
        <f>RestaurantData[[#This Row],[DailyCustAvg]]*30</f>
        <v>4770</v>
      </c>
      <c r="M1616" s="7">
        <f>(((RestaurantData[[#This Row],[FitScore]]/100)*RestaurantData[[#This Row],[DailyCustAvg]])/3.5)*30</f>
        <v>1144.8000000000002</v>
      </c>
      <c r="N1616">
        <v>40.74878293031</v>
      </c>
      <c r="O1616">
        <v>-73.992244022445007</v>
      </c>
      <c r="P1616">
        <v>105</v>
      </c>
      <c r="Q1616">
        <v>3</v>
      </c>
      <c r="R1616">
        <f>(RestaurantData[[#This Row],[MonthySales]]/1500)*0.07</f>
        <v>5.3424000000000013E-2</v>
      </c>
    </row>
    <row r="1617" spans="1:18" hidden="1" x14ac:dyDescent="0.3">
      <c r="A1617">
        <v>50082137</v>
      </c>
      <c r="B1617" s="1" t="s">
        <v>2014</v>
      </c>
      <c r="C1617" t="s">
        <v>14</v>
      </c>
      <c r="D1617" s="2">
        <v>11</v>
      </c>
      <c r="E1617" s="1" t="s">
        <v>1760</v>
      </c>
      <c r="F1617" s="2">
        <v>10001</v>
      </c>
      <c r="G1617" s="3">
        <v>2129671678</v>
      </c>
      <c r="H1617" s="1" t="s">
        <v>193</v>
      </c>
      <c r="I1617" t="s">
        <v>21</v>
      </c>
      <c r="J1617">
        <v>88</v>
      </c>
      <c r="K1617">
        <v>157</v>
      </c>
      <c r="L1617" s="27">
        <f>RestaurantData[[#This Row],[DailyCustAvg]]*30</f>
        <v>4710</v>
      </c>
      <c r="M1617" s="7">
        <f>(((RestaurantData[[#This Row],[FitScore]]/100)*RestaurantData[[#This Row],[DailyCustAvg]])/3.5)*30</f>
        <v>1184.2285714285713</v>
      </c>
      <c r="N1617">
        <v>40.747407223937003</v>
      </c>
      <c r="O1617">
        <v>-73.986090778063001</v>
      </c>
      <c r="P1617">
        <v>105</v>
      </c>
      <c r="Q1617">
        <v>4</v>
      </c>
      <c r="R1617">
        <f>(RestaurantData[[#This Row],[MonthySales]]/1500)*0.07</f>
        <v>5.5264000000000001E-2</v>
      </c>
    </row>
    <row r="1618" spans="1:18" hidden="1" x14ac:dyDescent="0.3">
      <c r="A1618">
        <v>50005960</v>
      </c>
      <c r="B1618" s="1" t="s">
        <v>2346</v>
      </c>
      <c r="C1618" t="s">
        <v>14</v>
      </c>
      <c r="D1618" s="2">
        <v>838</v>
      </c>
      <c r="E1618" s="1" t="s">
        <v>399</v>
      </c>
      <c r="F1618" s="2">
        <v>10001</v>
      </c>
      <c r="G1618" s="3">
        <v>2125328383</v>
      </c>
      <c r="H1618" s="1" t="s">
        <v>16</v>
      </c>
      <c r="I1618" t="s">
        <v>21</v>
      </c>
      <c r="J1618">
        <v>87</v>
      </c>
      <c r="K1618">
        <v>157</v>
      </c>
      <c r="L1618" s="27">
        <f>RestaurantData[[#This Row],[DailyCustAvg]]*30</f>
        <v>4710</v>
      </c>
      <c r="M1618" s="7">
        <f>(((RestaurantData[[#This Row],[FitScore]]/100)*RestaurantData[[#This Row],[DailyCustAvg]])/3.5)*30</f>
        <v>1170.7714285714287</v>
      </c>
      <c r="N1618">
        <v>40.746790056056</v>
      </c>
      <c r="O1618">
        <v>-73.989956148264994</v>
      </c>
      <c r="P1618">
        <v>105</v>
      </c>
      <c r="Q1618">
        <v>3</v>
      </c>
      <c r="R1618">
        <f>(RestaurantData[[#This Row],[MonthySales]]/1500)*0.07</f>
        <v>5.4636000000000011E-2</v>
      </c>
    </row>
    <row r="1619" spans="1:18" hidden="1" x14ac:dyDescent="0.3">
      <c r="A1619">
        <v>50062530</v>
      </c>
      <c r="B1619" s="1" t="s">
        <v>2155</v>
      </c>
      <c r="C1619" t="s">
        <v>14</v>
      </c>
      <c r="D1619" s="2">
        <v>224</v>
      </c>
      <c r="E1619" s="1" t="s">
        <v>1850</v>
      </c>
      <c r="F1619" s="2">
        <v>10001</v>
      </c>
      <c r="G1619" s="3">
        <v>2126956922</v>
      </c>
      <c r="H1619" s="1" t="s">
        <v>16</v>
      </c>
      <c r="I1619" t="s">
        <v>17</v>
      </c>
      <c r="J1619">
        <v>89</v>
      </c>
      <c r="K1619">
        <v>156</v>
      </c>
      <c r="L1619" s="27">
        <f>RestaurantData[[#This Row],[DailyCustAvg]]*30</f>
        <v>4680</v>
      </c>
      <c r="M1619" s="7">
        <f>(((RestaurantData[[#This Row],[FitScore]]/100)*RestaurantData[[#This Row],[DailyCustAvg]])/3.5)*30</f>
        <v>1190.0571428571429</v>
      </c>
      <c r="N1619">
        <v>40.752027150859</v>
      </c>
      <c r="O1619">
        <v>-73.991052578709002</v>
      </c>
      <c r="P1619">
        <v>105</v>
      </c>
      <c r="Q1619">
        <v>3</v>
      </c>
      <c r="R1619">
        <f>(RestaurantData[[#This Row],[MonthySales]]/1500)*0.07</f>
        <v>5.5536000000000009E-2</v>
      </c>
    </row>
    <row r="1620" spans="1:18" hidden="1" x14ac:dyDescent="0.3">
      <c r="A1620">
        <v>41687345</v>
      </c>
      <c r="B1620" s="1" t="s">
        <v>2064</v>
      </c>
      <c r="C1620" t="s">
        <v>14</v>
      </c>
      <c r="D1620" s="2">
        <v>240</v>
      </c>
      <c r="E1620" s="1" t="s">
        <v>1850</v>
      </c>
      <c r="F1620" s="2">
        <v>10001</v>
      </c>
      <c r="G1620" s="3">
        <v>2122681255</v>
      </c>
      <c r="H1620" s="1" t="s">
        <v>183</v>
      </c>
      <c r="I1620" t="s">
        <v>21</v>
      </c>
      <c r="J1620">
        <v>86</v>
      </c>
      <c r="K1620">
        <v>155</v>
      </c>
      <c r="L1620" s="27">
        <f>RestaurantData[[#This Row],[DailyCustAvg]]*30</f>
        <v>4650</v>
      </c>
      <c r="M1620" s="7">
        <f>(((RestaurantData[[#This Row],[FitScore]]/100)*RestaurantData[[#This Row],[DailyCustAvg]])/3.5)*30</f>
        <v>1142.5714285714287</v>
      </c>
      <c r="N1620">
        <v>40.752164413747998</v>
      </c>
      <c r="O1620">
        <v>-73.991377396662003</v>
      </c>
      <c r="P1620">
        <v>105</v>
      </c>
      <c r="Q1620">
        <v>3</v>
      </c>
      <c r="R1620">
        <f>(RestaurantData[[#This Row],[MonthySales]]/1500)*0.07</f>
        <v>5.3320000000000013E-2</v>
      </c>
    </row>
    <row r="1621" spans="1:18" hidden="1" x14ac:dyDescent="0.3">
      <c r="A1621">
        <v>50001790</v>
      </c>
      <c r="B1621" s="1" t="s">
        <v>299</v>
      </c>
      <c r="C1621" t="s">
        <v>14</v>
      </c>
      <c r="D1621" s="2">
        <v>1164</v>
      </c>
      <c r="E1621" s="1" t="s">
        <v>34</v>
      </c>
      <c r="F1621" s="2">
        <v>10001</v>
      </c>
      <c r="G1621" s="3">
        <v>6464498884</v>
      </c>
      <c r="H1621" s="1" t="s">
        <v>151</v>
      </c>
      <c r="I1621" t="s">
        <v>21</v>
      </c>
      <c r="J1621">
        <v>85</v>
      </c>
      <c r="K1621">
        <v>153</v>
      </c>
      <c r="L1621" s="27">
        <f>RestaurantData[[#This Row],[DailyCustAvg]]*30</f>
        <v>4590</v>
      </c>
      <c r="M1621" s="7">
        <f>(((RestaurantData[[#This Row],[FitScore]]/100)*RestaurantData[[#This Row],[DailyCustAvg]])/3.5)*30</f>
        <v>1114.7142857142856</v>
      </c>
      <c r="N1621">
        <v>40.744813720971997</v>
      </c>
      <c r="O1621">
        <v>-73.988805210096004</v>
      </c>
      <c r="P1621">
        <v>105</v>
      </c>
      <c r="Q1621">
        <v>2</v>
      </c>
      <c r="R1621">
        <f>(RestaurantData[[#This Row],[MonthySales]]/1500)*0.07</f>
        <v>5.2019999999999997E-2</v>
      </c>
    </row>
    <row r="1622" spans="1:18" hidden="1" x14ac:dyDescent="0.3">
      <c r="A1622">
        <v>50095880</v>
      </c>
      <c r="B1622" s="1" t="s">
        <v>2146</v>
      </c>
      <c r="C1622" t="s">
        <v>14</v>
      </c>
      <c r="D1622" s="2">
        <v>234</v>
      </c>
      <c r="E1622" s="1" t="s">
        <v>1850</v>
      </c>
      <c r="F1622" s="2">
        <v>10001</v>
      </c>
      <c r="G1622" s="3">
        <v>6467081111</v>
      </c>
      <c r="H1622" s="1" t="s">
        <v>56</v>
      </c>
      <c r="I1622" t="s">
        <v>21</v>
      </c>
      <c r="J1622">
        <v>87</v>
      </c>
      <c r="K1622">
        <v>150</v>
      </c>
      <c r="L1622" s="27">
        <f>RestaurantData[[#This Row],[DailyCustAvg]]*30</f>
        <v>4500</v>
      </c>
      <c r="M1622" s="7">
        <f>(((RestaurantData[[#This Row],[FitScore]]/100)*RestaurantData[[#This Row],[DailyCustAvg]])/3.5)*30</f>
        <v>1118.5714285714284</v>
      </c>
      <c r="N1622">
        <v>40.752114998773997</v>
      </c>
      <c r="O1622">
        <v>-73.991254687177999</v>
      </c>
      <c r="P1622">
        <v>105</v>
      </c>
      <c r="Q1622">
        <v>3</v>
      </c>
      <c r="R1622">
        <f>(RestaurantData[[#This Row],[MonthySales]]/1500)*0.07</f>
        <v>5.2200000000000003E-2</v>
      </c>
    </row>
    <row r="1623" spans="1:18" x14ac:dyDescent="0.3">
      <c r="A1623">
        <v>50099544</v>
      </c>
      <c r="B1623" s="1" t="s">
        <v>2247</v>
      </c>
      <c r="C1623" t="s">
        <v>14</v>
      </c>
      <c r="D1623" s="2">
        <v>9</v>
      </c>
      <c r="E1623" s="1" t="s">
        <v>1920</v>
      </c>
      <c r="F1623" s="2">
        <v>10003</v>
      </c>
      <c r="G1623" s="3">
        <v>9176978610</v>
      </c>
      <c r="H1623" s="1" t="s">
        <v>24</v>
      </c>
      <c r="I1623" t="s">
        <v>21</v>
      </c>
      <c r="J1623">
        <v>86</v>
      </c>
      <c r="K1623">
        <v>340</v>
      </c>
      <c r="L1623" s="27">
        <f>RestaurantData[[#This Row],[DailyCustAvg]]*30</f>
        <v>10200</v>
      </c>
      <c r="M1623" s="7">
        <f>(((RestaurantData[[#This Row],[FitScore]]/100)*RestaurantData[[#This Row],[DailyCustAvg]])/3.5)*30</f>
        <v>2506.2857142857138</v>
      </c>
      <c r="N1623">
        <v>40.737617183204001</v>
      </c>
      <c r="O1623">
        <v>-73.991491150081004</v>
      </c>
      <c r="P1623">
        <v>105</v>
      </c>
      <c r="Q1623">
        <v>2</v>
      </c>
      <c r="R1623" s="31">
        <f>(RestaurantData[[#This Row],[MonthySales]]/1500)*0.07</f>
        <v>0.11695999999999999</v>
      </c>
    </row>
    <row r="1624" spans="1:18" x14ac:dyDescent="0.3">
      <c r="A1624">
        <v>41623468</v>
      </c>
      <c r="B1624" s="1" t="s">
        <v>2274</v>
      </c>
      <c r="C1624" t="s">
        <v>14</v>
      </c>
      <c r="D1624" s="2">
        <v>22</v>
      </c>
      <c r="E1624" s="1" t="s">
        <v>1920</v>
      </c>
      <c r="F1624" s="2">
        <v>10003</v>
      </c>
      <c r="G1624" s="3">
        <v>6462894204</v>
      </c>
      <c r="H1624" s="1" t="s">
        <v>86</v>
      </c>
      <c r="I1624" t="s">
        <v>21</v>
      </c>
      <c r="J1624">
        <v>84</v>
      </c>
      <c r="K1624">
        <v>340</v>
      </c>
      <c r="L1624" s="27">
        <f>RestaurantData[[#This Row],[DailyCustAvg]]*30</f>
        <v>10200</v>
      </c>
      <c r="M1624" s="7">
        <f>(((RestaurantData[[#This Row],[FitScore]]/100)*RestaurantData[[#This Row],[DailyCustAvg]])/3.5)*30</f>
        <v>2448</v>
      </c>
      <c r="N1624">
        <v>40.737392074844998</v>
      </c>
      <c r="O1624">
        <v>-73.990996815711</v>
      </c>
      <c r="P1624">
        <v>105</v>
      </c>
      <c r="Q1624">
        <v>2</v>
      </c>
      <c r="R1624" s="31">
        <f>(RestaurantData[[#This Row],[MonthySales]]/1500)*0.07</f>
        <v>0.11424000000000001</v>
      </c>
    </row>
    <row r="1625" spans="1:18" hidden="1" x14ac:dyDescent="0.3">
      <c r="A1625">
        <v>50007253</v>
      </c>
      <c r="B1625" s="1" t="s">
        <v>1929</v>
      </c>
      <c r="C1625" t="s">
        <v>14</v>
      </c>
      <c r="D1625" s="2">
        <v>15</v>
      </c>
      <c r="E1625" s="1" t="s">
        <v>1930</v>
      </c>
      <c r="F1625" s="2">
        <v>10003</v>
      </c>
      <c r="G1625" s="3">
        <v>2129828005</v>
      </c>
      <c r="H1625" s="1" t="s">
        <v>56</v>
      </c>
      <c r="I1625" t="s">
        <v>17</v>
      </c>
      <c r="J1625">
        <v>85</v>
      </c>
      <c r="K1625">
        <v>331</v>
      </c>
      <c r="L1625" s="27">
        <f>RestaurantData[[#This Row],[DailyCustAvg]]*30</f>
        <v>9930</v>
      </c>
      <c r="M1625" s="7">
        <f>(((RestaurantData[[#This Row],[FitScore]]/100)*RestaurantData[[#This Row],[DailyCustAvg]])/3.5)*30</f>
        <v>2411.571428571428</v>
      </c>
      <c r="N1625">
        <v>40.738111191800002</v>
      </c>
      <c r="O1625">
        <v>-73.990855985504993</v>
      </c>
      <c r="P1625">
        <v>105</v>
      </c>
      <c r="Q1625">
        <v>2</v>
      </c>
      <c r="R1625">
        <f>(RestaurantData[[#This Row],[MonthySales]]/1500)*0.07</f>
        <v>0.11253999999999999</v>
      </c>
    </row>
    <row r="1626" spans="1:18" x14ac:dyDescent="0.3">
      <c r="A1626">
        <v>50098661</v>
      </c>
      <c r="B1626" s="1" t="s">
        <v>1882</v>
      </c>
      <c r="C1626" t="s">
        <v>14</v>
      </c>
      <c r="D1626" s="2">
        <v>30</v>
      </c>
      <c r="E1626" s="1" t="s">
        <v>1883</v>
      </c>
      <c r="F1626" s="2">
        <v>10003</v>
      </c>
      <c r="G1626" s="3">
        <v>9177432025</v>
      </c>
      <c r="H1626" s="1" t="s">
        <v>148</v>
      </c>
      <c r="I1626" t="s">
        <v>21</v>
      </c>
      <c r="J1626">
        <v>86</v>
      </c>
      <c r="K1626">
        <v>318</v>
      </c>
      <c r="L1626" s="27">
        <f>RestaurantData[[#This Row],[DailyCustAvg]]*30</f>
        <v>9540</v>
      </c>
      <c r="M1626" s="7">
        <f>(((RestaurantData[[#This Row],[FitScore]]/100)*RestaurantData[[#This Row],[DailyCustAvg]])/3.5)*30</f>
        <v>2344.1142857142859</v>
      </c>
      <c r="N1626">
        <v>40.737032584120001</v>
      </c>
      <c r="O1626">
        <v>-73.991985585571996</v>
      </c>
      <c r="P1626">
        <v>105</v>
      </c>
      <c r="Q1626">
        <v>2</v>
      </c>
      <c r="R1626" s="31">
        <f>(RestaurantData[[#This Row],[MonthySales]]/1500)*0.07</f>
        <v>0.10939200000000002</v>
      </c>
    </row>
    <row r="1627" spans="1:18" x14ac:dyDescent="0.3">
      <c r="A1627">
        <v>50009923</v>
      </c>
      <c r="B1627" s="1" t="s">
        <v>1949</v>
      </c>
      <c r="C1627" t="s">
        <v>14</v>
      </c>
      <c r="D1627" s="2">
        <v>55</v>
      </c>
      <c r="E1627" s="1" t="s">
        <v>1769</v>
      </c>
      <c r="F1627" s="2">
        <v>10003</v>
      </c>
      <c r="G1627" s="3">
        <v>9176963611</v>
      </c>
      <c r="H1627" s="1" t="s">
        <v>16</v>
      </c>
      <c r="I1627" t="s">
        <v>21</v>
      </c>
      <c r="J1627">
        <v>86</v>
      </c>
      <c r="K1627">
        <v>315</v>
      </c>
      <c r="L1627" s="27">
        <f>RestaurantData[[#This Row],[DailyCustAvg]]*30</f>
        <v>9450</v>
      </c>
      <c r="M1627" s="7">
        <f>(((RestaurantData[[#This Row],[FitScore]]/100)*RestaurantData[[#This Row],[DailyCustAvg]])/3.5)*30</f>
        <v>2321.9999999999995</v>
      </c>
      <c r="N1627">
        <v>40.736098933941001</v>
      </c>
      <c r="O1627">
        <v>-73.987233408617996</v>
      </c>
      <c r="P1627">
        <v>105</v>
      </c>
      <c r="Q1627">
        <v>2</v>
      </c>
      <c r="R1627" s="31">
        <f>(RestaurantData[[#This Row],[MonthySales]]/1500)*0.07</f>
        <v>0.10835999999999998</v>
      </c>
    </row>
    <row r="1628" spans="1:18" x14ac:dyDescent="0.3">
      <c r="A1628">
        <v>40384340</v>
      </c>
      <c r="B1628" s="1" t="s">
        <v>2004</v>
      </c>
      <c r="C1628" t="s">
        <v>14</v>
      </c>
      <c r="D1628" s="2">
        <v>77</v>
      </c>
      <c r="E1628" s="1" t="s">
        <v>1769</v>
      </c>
      <c r="F1628" s="2">
        <v>10003</v>
      </c>
      <c r="G1628" s="3">
        <v>2124772188</v>
      </c>
      <c r="H1628" s="1" t="s">
        <v>16</v>
      </c>
      <c r="I1628" t="s">
        <v>21</v>
      </c>
      <c r="J1628">
        <v>89</v>
      </c>
      <c r="K1628">
        <v>311</v>
      </c>
      <c r="L1628" s="27">
        <f>RestaurantData[[#This Row],[DailyCustAvg]]*30</f>
        <v>9330</v>
      </c>
      <c r="M1628" s="7">
        <f>(((RestaurantData[[#This Row],[FitScore]]/100)*RestaurantData[[#This Row],[DailyCustAvg]])/3.5)*30</f>
        <v>2372.4857142857145</v>
      </c>
      <c r="N1628">
        <v>40.736900338471003</v>
      </c>
      <c r="O1628">
        <v>-73.986648683306996</v>
      </c>
      <c r="P1628">
        <v>105</v>
      </c>
      <c r="Q1628">
        <v>2</v>
      </c>
      <c r="R1628" s="31">
        <f>(RestaurantData[[#This Row],[MonthySales]]/1500)*0.07</f>
        <v>0.11071600000000002</v>
      </c>
    </row>
    <row r="1629" spans="1:18" hidden="1" x14ac:dyDescent="0.3">
      <c r="A1629">
        <v>41307485</v>
      </c>
      <c r="B1629" s="1" t="s">
        <v>2407</v>
      </c>
      <c r="C1629" t="s">
        <v>14</v>
      </c>
      <c r="D1629" s="2">
        <v>106</v>
      </c>
      <c r="E1629" s="1" t="s">
        <v>2372</v>
      </c>
      <c r="F1629" s="2">
        <v>10003</v>
      </c>
      <c r="G1629" s="3">
        <v>2126745783</v>
      </c>
      <c r="H1629" s="1" t="s">
        <v>16</v>
      </c>
      <c r="I1629" t="s">
        <v>17</v>
      </c>
      <c r="J1629">
        <v>83</v>
      </c>
      <c r="K1629">
        <v>308</v>
      </c>
      <c r="L1629" s="27">
        <f>RestaurantData[[#This Row],[DailyCustAvg]]*30</f>
        <v>9240</v>
      </c>
      <c r="M1629" s="7">
        <f>(((RestaurantData[[#This Row],[FitScore]]/100)*RestaurantData[[#This Row],[DailyCustAvg]])/3.5)*30</f>
        <v>2191.1999999999998</v>
      </c>
      <c r="N1629">
        <v>40.737353298255002</v>
      </c>
      <c r="O1629">
        <v>-73.987298120144999</v>
      </c>
      <c r="P1629">
        <v>105</v>
      </c>
      <c r="Q1629">
        <v>2</v>
      </c>
      <c r="R1629">
        <f>(RestaurantData[[#This Row],[MonthySales]]/1500)*0.07</f>
        <v>0.102256</v>
      </c>
    </row>
    <row r="1630" spans="1:18" x14ac:dyDescent="0.3">
      <c r="A1630">
        <v>50051545</v>
      </c>
      <c r="B1630" s="1" t="s">
        <v>2426</v>
      </c>
      <c r="C1630" t="s">
        <v>14</v>
      </c>
      <c r="D1630" s="2">
        <v>21</v>
      </c>
      <c r="E1630" s="1" t="s">
        <v>1883</v>
      </c>
      <c r="F1630" s="2">
        <v>10003</v>
      </c>
      <c r="G1630" s="3">
        <v>2129891000</v>
      </c>
      <c r="H1630" s="1" t="s">
        <v>68</v>
      </c>
      <c r="I1630" t="s">
        <v>21</v>
      </c>
      <c r="J1630">
        <v>83</v>
      </c>
      <c r="K1630">
        <v>307</v>
      </c>
      <c r="L1630" s="27">
        <f>RestaurantData[[#This Row],[DailyCustAvg]]*30</f>
        <v>9210</v>
      </c>
      <c r="M1630" s="7">
        <f>(((RestaurantData[[#This Row],[FitScore]]/100)*RestaurantData[[#This Row],[DailyCustAvg]])/3.5)*30</f>
        <v>2184.0857142857139</v>
      </c>
      <c r="N1630">
        <v>40.737095720950997</v>
      </c>
      <c r="O1630">
        <v>-73.992090223711998</v>
      </c>
      <c r="P1630">
        <v>105</v>
      </c>
      <c r="Q1630">
        <v>2</v>
      </c>
      <c r="R1630" s="31">
        <f>(RestaurantData[[#This Row],[MonthySales]]/1500)*0.07</f>
        <v>0.101924</v>
      </c>
    </row>
    <row r="1631" spans="1:18" x14ac:dyDescent="0.3">
      <c r="A1631">
        <v>41491315</v>
      </c>
      <c r="B1631" s="1" t="s">
        <v>497</v>
      </c>
      <c r="C1631" t="s">
        <v>14</v>
      </c>
      <c r="D1631" s="2">
        <v>17</v>
      </c>
      <c r="E1631" s="1" t="s">
        <v>1920</v>
      </c>
      <c r="F1631" s="2">
        <v>10003</v>
      </c>
      <c r="G1631" s="3">
        <v>2122537676</v>
      </c>
      <c r="H1631" s="1" t="s">
        <v>16</v>
      </c>
      <c r="I1631" t="s">
        <v>21</v>
      </c>
      <c r="J1631">
        <v>84</v>
      </c>
      <c r="K1631">
        <v>298</v>
      </c>
      <c r="L1631" s="27">
        <f>RestaurantData[[#This Row],[DailyCustAvg]]*30</f>
        <v>8940</v>
      </c>
      <c r="M1631" s="7">
        <f>(((RestaurantData[[#This Row],[FitScore]]/100)*RestaurantData[[#This Row],[DailyCustAvg]])/3.5)*30</f>
        <v>2145.6</v>
      </c>
      <c r="N1631">
        <v>40.737433250537002</v>
      </c>
      <c r="O1631">
        <v>-73.991050937520001</v>
      </c>
      <c r="P1631">
        <v>105</v>
      </c>
      <c r="Q1631">
        <v>2</v>
      </c>
      <c r="R1631" s="31">
        <f>(RestaurantData[[#This Row],[MonthySales]]/1500)*0.07</f>
        <v>0.10012800000000001</v>
      </c>
    </row>
    <row r="1632" spans="1:18" hidden="1" x14ac:dyDescent="0.3">
      <c r="A1632">
        <v>50033839</v>
      </c>
      <c r="B1632" s="1" t="s">
        <v>296</v>
      </c>
      <c r="C1632" t="s">
        <v>14</v>
      </c>
      <c r="D1632" s="2">
        <v>7</v>
      </c>
      <c r="E1632" s="1" t="s">
        <v>879</v>
      </c>
      <c r="F1632" s="2">
        <v>10003</v>
      </c>
      <c r="G1632" s="3">
        <v>6462443736</v>
      </c>
      <c r="H1632" s="1" t="s">
        <v>168</v>
      </c>
      <c r="I1632" t="s">
        <v>17</v>
      </c>
      <c r="J1632">
        <v>84</v>
      </c>
      <c r="K1632">
        <v>296</v>
      </c>
      <c r="L1632" s="27">
        <f>RestaurantData[[#This Row],[DailyCustAvg]]*30</f>
        <v>8880</v>
      </c>
      <c r="M1632" s="7">
        <f>(((RestaurantData[[#This Row],[FitScore]]/100)*RestaurantData[[#This Row],[DailyCustAvg]])/3.5)*30</f>
        <v>2131.1999999999998</v>
      </c>
      <c r="N1632">
        <v>40.735852416672998</v>
      </c>
      <c r="O1632">
        <v>-73.993245062113004</v>
      </c>
      <c r="P1632">
        <v>105</v>
      </c>
      <c r="Q1632">
        <v>2</v>
      </c>
      <c r="R1632">
        <f>(RestaurantData[[#This Row],[MonthySales]]/1500)*0.07</f>
        <v>9.9456000000000003E-2</v>
      </c>
    </row>
    <row r="1633" spans="1:18" x14ac:dyDescent="0.3">
      <c r="A1633">
        <v>50095900</v>
      </c>
      <c r="B1633" s="1" t="s">
        <v>2408</v>
      </c>
      <c r="C1633" t="s">
        <v>14</v>
      </c>
      <c r="D1633" s="2">
        <v>2</v>
      </c>
      <c r="E1633" s="1" t="s">
        <v>2409</v>
      </c>
      <c r="F1633" s="2">
        <v>10003</v>
      </c>
      <c r="G1633" s="3">
        <v>6465608080</v>
      </c>
      <c r="H1633" s="1" t="s">
        <v>16</v>
      </c>
      <c r="I1633" t="s">
        <v>21</v>
      </c>
      <c r="J1633">
        <v>83</v>
      </c>
      <c r="K1633">
        <v>295</v>
      </c>
      <c r="L1633" s="27">
        <f>RestaurantData[[#This Row],[DailyCustAvg]]*30</f>
        <v>8850</v>
      </c>
      <c r="M1633" s="7">
        <f>(((RestaurantData[[#This Row],[FitScore]]/100)*RestaurantData[[#This Row],[DailyCustAvg]])/3.5)*30</f>
        <v>2098.7142857142858</v>
      </c>
      <c r="N1633">
        <v>40.736557796295997</v>
      </c>
      <c r="O1633">
        <v>-73.992837236002998</v>
      </c>
      <c r="P1633">
        <v>105</v>
      </c>
      <c r="Q1633">
        <v>2</v>
      </c>
      <c r="R1633" s="31">
        <f>(RestaurantData[[#This Row],[MonthySales]]/1500)*0.07</f>
        <v>9.7940000000000013E-2</v>
      </c>
    </row>
    <row r="1634" spans="1:18" hidden="1" x14ac:dyDescent="0.3">
      <c r="A1634">
        <v>41453957</v>
      </c>
      <c r="B1634" s="1" t="s">
        <v>111</v>
      </c>
      <c r="C1634" t="s">
        <v>14</v>
      </c>
      <c r="D1634" s="2">
        <v>117</v>
      </c>
      <c r="E1634" s="1" t="s">
        <v>879</v>
      </c>
      <c r="F1634" s="2">
        <v>10003</v>
      </c>
      <c r="G1634" s="3">
        <v>2122600641</v>
      </c>
      <c r="H1634" s="1" t="s">
        <v>29</v>
      </c>
      <c r="I1634" t="s">
        <v>17</v>
      </c>
      <c r="J1634">
        <v>84</v>
      </c>
      <c r="K1634">
        <v>290</v>
      </c>
      <c r="L1634" s="27">
        <f>RestaurantData[[#This Row],[DailyCustAvg]]*30</f>
        <v>8700</v>
      </c>
      <c r="M1634" s="7">
        <f>(((RestaurantData[[#This Row],[FitScore]]/100)*RestaurantData[[#This Row],[DailyCustAvg]])/3.5)*30</f>
        <v>2088</v>
      </c>
      <c r="N1634">
        <v>40.734073483812999</v>
      </c>
      <c r="O1634">
        <v>-73.989030736716998</v>
      </c>
      <c r="P1634">
        <v>105</v>
      </c>
      <c r="Q1634">
        <v>2</v>
      </c>
      <c r="R1634">
        <f>(RestaurantData[[#This Row],[MonthySales]]/1500)*0.07</f>
        <v>9.7439999999999999E-2</v>
      </c>
    </row>
    <row r="1635" spans="1:18" hidden="1" x14ac:dyDescent="0.3">
      <c r="A1635">
        <v>50085326</v>
      </c>
      <c r="B1635" s="1" t="s">
        <v>2028</v>
      </c>
      <c r="C1635" t="s">
        <v>14</v>
      </c>
      <c r="D1635" s="2">
        <v>113</v>
      </c>
      <c r="E1635" s="1" t="s">
        <v>1930</v>
      </c>
      <c r="F1635" s="2">
        <v>10003</v>
      </c>
      <c r="G1635" s="3">
        <v>2125187313</v>
      </c>
      <c r="H1635" s="1" t="s">
        <v>66</v>
      </c>
      <c r="I1635" t="s">
        <v>17</v>
      </c>
      <c r="J1635">
        <v>88</v>
      </c>
      <c r="K1635">
        <v>289</v>
      </c>
      <c r="L1635" s="27">
        <f>RestaurantData[[#This Row],[DailyCustAvg]]*30</f>
        <v>8670</v>
      </c>
      <c r="M1635" s="7">
        <f>(((RestaurantData[[#This Row],[FitScore]]/100)*RestaurantData[[#This Row],[DailyCustAvg]])/3.5)*30</f>
        <v>2179.8857142857141</v>
      </c>
      <c r="N1635">
        <v>40.736793415104003</v>
      </c>
      <c r="O1635">
        <v>-73.987745676103003</v>
      </c>
      <c r="P1635">
        <v>105</v>
      </c>
      <c r="Q1635">
        <v>2</v>
      </c>
      <c r="R1635">
        <f>(RestaurantData[[#This Row],[MonthySales]]/1500)*0.07</f>
        <v>0.101728</v>
      </c>
    </row>
    <row r="1636" spans="1:18" x14ac:dyDescent="0.3">
      <c r="A1636">
        <v>50102983</v>
      </c>
      <c r="B1636" s="1" t="s">
        <v>1971</v>
      </c>
      <c r="C1636" t="s">
        <v>14</v>
      </c>
      <c r="D1636" s="2">
        <v>38</v>
      </c>
      <c r="E1636" s="1" t="s">
        <v>1972</v>
      </c>
      <c r="F1636" s="2">
        <v>10003</v>
      </c>
      <c r="G1636" s="3">
        <v>3474764212</v>
      </c>
      <c r="H1636" s="1" t="s">
        <v>148</v>
      </c>
      <c r="I1636" t="s">
        <v>21</v>
      </c>
      <c r="J1636">
        <v>85</v>
      </c>
      <c r="K1636">
        <v>286</v>
      </c>
      <c r="L1636" s="27">
        <f>RestaurantData[[#This Row],[DailyCustAvg]]*30</f>
        <v>8580</v>
      </c>
      <c r="M1636" s="7">
        <f>(((RestaurantData[[#This Row],[FitScore]]/100)*RestaurantData[[#This Row],[DailyCustAvg]])/3.5)*30</f>
        <v>2083.7142857142858</v>
      </c>
      <c r="N1636">
        <v>40.736099150107997</v>
      </c>
      <c r="O1636">
        <v>-73.989351551371001</v>
      </c>
      <c r="P1636">
        <v>105</v>
      </c>
      <c r="Q1636">
        <v>2</v>
      </c>
      <c r="R1636" s="31">
        <f>(RestaurantData[[#This Row],[MonthySales]]/1500)*0.07</f>
        <v>9.7240000000000021E-2</v>
      </c>
    </row>
    <row r="1637" spans="1:18" hidden="1" x14ac:dyDescent="0.3">
      <c r="A1637">
        <v>50091353</v>
      </c>
      <c r="B1637" s="1" t="s">
        <v>1994</v>
      </c>
      <c r="C1637" t="s">
        <v>14</v>
      </c>
      <c r="D1637" s="2">
        <v>30</v>
      </c>
      <c r="E1637" s="1" t="s">
        <v>1883</v>
      </c>
      <c r="F1637" s="2">
        <v>10003</v>
      </c>
      <c r="G1637" s="3">
        <v>2126330071</v>
      </c>
      <c r="H1637" s="1" t="s">
        <v>114</v>
      </c>
      <c r="I1637" t="s">
        <v>17</v>
      </c>
      <c r="J1637">
        <v>83</v>
      </c>
      <c r="K1637">
        <v>284</v>
      </c>
      <c r="L1637" s="27">
        <f>RestaurantData[[#This Row],[DailyCustAvg]]*30</f>
        <v>8520</v>
      </c>
      <c r="M1637" s="7">
        <f>(((RestaurantData[[#This Row],[FitScore]]/100)*RestaurantData[[#This Row],[DailyCustAvg]])/3.5)*30</f>
        <v>2020.457142857143</v>
      </c>
      <c r="N1637">
        <v>40.737032584120001</v>
      </c>
      <c r="O1637">
        <v>-73.991985585571996</v>
      </c>
      <c r="P1637">
        <v>105</v>
      </c>
      <c r="Q1637">
        <v>2</v>
      </c>
      <c r="R1637">
        <f>(RestaurantData[[#This Row],[MonthySales]]/1500)*0.07</f>
        <v>9.4288000000000025E-2</v>
      </c>
    </row>
    <row r="1638" spans="1:18" x14ac:dyDescent="0.3">
      <c r="A1638">
        <v>41386625</v>
      </c>
      <c r="B1638" s="1" t="s">
        <v>2128</v>
      </c>
      <c r="C1638" t="s">
        <v>14</v>
      </c>
      <c r="D1638" s="2">
        <v>13</v>
      </c>
      <c r="E1638" s="1" t="s">
        <v>1920</v>
      </c>
      <c r="F1638" s="2">
        <v>10003</v>
      </c>
      <c r="G1638" s="3">
        <v>2123371970</v>
      </c>
      <c r="H1638" s="1" t="s">
        <v>16</v>
      </c>
      <c r="I1638" t="s">
        <v>21</v>
      </c>
      <c r="J1638">
        <v>87</v>
      </c>
      <c r="K1638">
        <v>270</v>
      </c>
      <c r="L1638" s="27">
        <f>RestaurantData[[#This Row],[DailyCustAvg]]*30</f>
        <v>8100</v>
      </c>
      <c r="M1638" s="7">
        <f>(((RestaurantData[[#This Row],[FitScore]]/100)*RestaurantData[[#This Row],[DailyCustAvg]])/3.5)*30</f>
        <v>2013.4285714285713</v>
      </c>
      <c r="N1638">
        <v>40.737526589463997</v>
      </c>
      <c r="O1638">
        <v>-73.991271043314995</v>
      </c>
      <c r="P1638">
        <v>105</v>
      </c>
      <c r="Q1638">
        <v>2</v>
      </c>
      <c r="R1638" s="31">
        <f>(RestaurantData[[#This Row],[MonthySales]]/1500)*0.07</f>
        <v>9.3960000000000016E-2</v>
      </c>
    </row>
    <row r="1639" spans="1:18" x14ac:dyDescent="0.3">
      <c r="A1639">
        <v>40815605</v>
      </c>
      <c r="B1639" s="1" t="s">
        <v>476</v>
      </c>
      <c r="C1639" t="s">
        <v>14</v>
      </c>
      <c r="D1639" s="2">
        <v>24</v>
      </c>
      <c r="E1639" s="1" t="s">
        <v>1920</v>
      </c>
      <c r="F1639" s="2">
        <v>10003</v>
      </c>
      <c r="G1639" s="3">
        <v>6463365523</v>
      </c>
      <c r="H1639" s="1" t="s">
        <v>151</v>
      </c>
      <c r="I1639" t="s">
        <v>21</v>
      </c>
      <c r="J1639">
        <v>84</v>
      </c>
      <c r="K1639">
        <v>260</v>
      </c>
      <c r="L1639" s="27">
        <f>RestaurantData[[#This Row],[DailyCustAvg]]*30</f>
        <v>7800</v>
      </c>
      <c r="M1639" s="7">
        <f>(((RestaurantData[[#This Row],[FitScore]]/100)*RestaurantData[[#This Row],[DailyCustAvg]])/3.5)*30</f>
        <v>1872</v>
      </c>
      <c r="N1639">
        <v>40.737353640751003</v>
      </c>
      <c r="O1639">
        <v>-73.990903000220001</v>
      </c>
      <c r="P1639">
        <v>105</v>
      </c>
      <c r="Q1639">
        <v>2</v>
      </c>
      <c r="R1639" s="31">
        <f>(RestaurantData[[#This Row],[MonthySales]]/1500)*0.07</f>
        <v>8.7360000000000007E-2</v>
      </c>
    </row>
    <row r="1640" spans="1:18" hidden="1" x14ac:dyDescent="0.3">
      <c r="A1640">
        <v>41283023</v>
      </c>
      <c r="B1640" s="1" t="s">
        <v>2258</v>
      </c>
      <c r="C1640" t="s">
        <v>14</v>
      </c>
      <c r="D1640" s="2">
        <v>53</v>
      </c>
      <c r="E1640" s="1" t="s">
        <v>1769</v>
      </c>
      <c r="F1640" s="2">
        <v>10003</v>
      </c>
      <c r="G1640" s="3">
        <v>2127775684</v>
      </c>
      <c r="H1640" s="1" t="s">
        <v>404</v>
      </c>
      <c r="I1640" t="s">
        <v>17</v>
      </c>
      <c r="J1640">
        <v>89</v>
      </c>
      <c r="K1640">
        <v>252</v>
      </c>
      <c r="L1640" s="27">
        <f>RestaurantData[[#This Row],[DailyCustAvg]]*30</f>
        <v>7560</v>
      </c>
      <c r="M1640" s="7">
        <f>(((RestaurantData[[#This Row],[FitScore]]/100)*RestaurantData[[#This Row],[DailyCustAvg]])/3.5)*30</f>
        <v>1922.3999999999999</v>
      </c>
      <c r="N1640">
        <v>40.736030320451</v>
      </c>
      <c r="O1640">
        <v>-73.987283939649004</v>
      </c>
      <c r="P1640">
        <v>105</v>
      </c>
      <c r="Q1640">
        <v>2</v>
      </c>
      <c r="R1640">
        <f>(RestaurantData[[#This Row],[MonthySales]]/1500)*0.07</f>
        <v>8.9712E-2</v>
      </c>
    </row>
    <row r="1641" spans="1:18" x14ac:dyDescent="0.3">
      <c r="A1641">
        <v>50099109</v>
      </c>
      <c r="B1641" s="1" t="s">
        <v>2222</v>
      </c>
      <c r="C1641" t="s">
        <v>14</v>
      </c>
      <c r="D1641" s="2">
        <v>233</v>
      </c>
      <c r="E1641" s="1" t="s">
        <v>1748</v>
      </c>
      <c r="F1641" s="2">
        <v>10003</v>
      </c>
      <c r="G1641" s="3">
        <v>2122091055</v>
      </c>
      <c r="H1641" s="1" t="s">
        <v>106</v>
      </c>
      <c r="I1641" t="s">
        <v>21</v>
      </c>
      <c r="J1641">
        <v>86</v>
      </c>
      <c r="K1641">
        <v>248</v>
      </c>
      <c r="L1641" s="27">
        <f>RestaurantData[[#This Row],[DailyCustAvg]]*30</f>
        <v>7440</v>
      </c>
      <c r="M1641" s="7">
        <f>(((RestaurantData[[#This Row],[FitScore]]/100)*RestaurantData[[#This Row],[DailyCustAvg]])/3.5)*30</f>
        <v>1828.1142857142859</v>
      </c>
      <c r="N1641">
        <v>40.737633363828003</v>
      </c>
      <c r="O1641">
        <v>-73.988232669045004</v>
      </c>
      <c r="P1641">
        <v>105</v>
      </c>
      <c r="Q1641">
        <v>2</v>
      </c>
      <c r="R1641" s="31">
        <f>(RestaurantData[[#This Row],[MonthySales]]/1500)*0.07</f>
        <v>8.5312000000000027E-2</v>
      </c>
    </row>
    <row r="1642" spans="1:18" x14ac:dyDescent="0.3">
      <c r="A1642">
        <v>50059509</v>
      </c>
      <c r="B1642" s="1" t="s">
        <v>1819</v>
      </c>
      <c r="C1642" t="s">
        <v>14</v>
      </c>
      <c r="D1642" s="2">
        <v>35</v>
      </c>
      <c r="E1642" s="1" t="s">
        <v>1820</v>
      </c>
      <c r="F1642" s="2">
        <v>10003</v>
      </c>
      <c r="G1642" s="3">
        <v>6463989663</v>
      </c>
      <c r="H1642" s="1" t="s">
        <v>193</v>
      </c>
      <c r="I1642" t="s">
        <v>21</v>
      </c>
      <c r="J1642">
        <v>86</v>
      </c>
      <c r="K1642">
        <v>223</v>
      </c>
      <c r="L1642" s="27">
        <f>RestaurantData[[#This Row],[DailyCustAvg]]*30</f>
        <v>6690</v>
      </c>
      <c r="M1642" s="7">
        <f>(((RestaurantData[[#This Row],[FitScore]]/100)*RestaurantData[[#This Row],[DailyCustAvg]])/3.5)*30</f>
        <v>1643.8285714285714</v>
      </c>
      <c r="N1642">
        <v>40.736758002560997</v>
      </c>
      <c r="O1642">
        <v>-73.990599971532006</v>
      </c>
      <c r="P1642">
        <v>105</v>
      </c>
      <c r="Q1642">
        <v>2</v>
      </c>
      <c r="R1642" s="31">
        <f>(RestaurantData[[#This Row],[MonthySales]]/1500)*0.07</f>
        <v>7.6712000000000016E-2</v>
      </c>
    </row>
    <row r="1643" spans="1:18" hidden="1" x14ac:dyDescent="0.3">
      <c r="A1643">
        <v>50097590</v>
      </c>
      <c r="B1643" s="1" t="s">
        <v>1900</v>
      </c>
      <c r="C1643" t="s">
        <v>14</v>
      </c>
      <c r="D1643" s="2">
        <v>77</v>
      </c>
      <c r="E1643" s="1" t="s">
        <v>1769</v>
      </c>
      <c r="F1643" s="2">
        <v>10003</v>
      </c>
      <c r="G1643" s="3">
        <v>9173630207</v>
      </c>
      <c r="H1643" s="1" t="s">
        <v>56</v>
      </c>
      <c r="I1643" t="s">
        <v>17</v>
      </c>
      <c r="J1643">
        <v>87</v>
      </c>
      <c r="K1643">
        <v>223</v>
      </c>
      <c r="L1643" s="27">
        <f>RestaurantData[[#This Row],[DailyCustAvg]]*30</f>
        <v>6690</v>
      </c>
      <c r="M1643" s="7">
        <f>(((RestaurantData[[#This Row],[FitScore]]/100)*RestaurantData[[#This Row],[DailyCustAvg]])/3.5)*30</f>
        <v>1662.9428571428571</v>
      </c>
      <c r="N1643">
        <v>40.736900338471003</v>
      </c>
      <c r="O1643">
        <v>-73.986648683306996</v>
      </c>
      <c r="P1643">
        <v>105</v>
      </c>
      <c r="Q1643">
        <v>2</v>
      </c>
      <c r="R1643">
        <f>(RestaurantData[[#This Row],[MonthySales]]/1500)*0.07</f>
        <v>7.7603999999999992E-2</v>
      </c>
    </row>
    <row r="1644" spans="1:18" hidden="1" x14ac:dyDescent="0.3">
      <c r="A1644">
        <v>41411827</v>
      </c>
      <c r="B1644" s="1" t="s">
        <v>263</v>
      </c>
      <c r="C1644" t="s">
        <v>14</v>
      </c>
      <c r="D1644" s="2">
        <v>857</v>
      </c>
      <c r="E1644" s="1" t="s">
        <v>34</v>
      </c>
      <c r="F1644" s="2">
        <v>10003</v>
      </c>
      <c r="G1644" s="3">
        <v>6465728010</v>
      </c>
      <c r="H1644" s="1" t="s">
        <v>168</v>
      </c>
      <c r="I1644" t="s">
        <v>17</v>
      </c>
      <c r="J1644">
        <v>88</v>
      </c>
      <c r="K1644">
        <v>222</v>
      </c>
      <c r="L1644" s="27">
        <f>RestaurantData[[#This Row],[DailyCustAvg]]*30</f>
        <v>6660</v>
      </c>
      <c r="M1644" s="7">
        <f>(((RestaurantData[[#This Row],[FitScore]]/100)*RestaurantData[[#This Row],[DailyCustAvg]])/3.5)*30</f>
        <v>1674.514285714286</v>
      </c>
      <c r="N1644">
        <v>40.737227332857998</v>
      </c>
      <c r="O1644">
        <v>-73.990307618041996</v>
      </c>
      <c r="P1644">
        <v>105</v>
      </c>
      <c r="Q1644">
        <v>2</v>
      </c>
      <c r="R1644">
        <f>(RestaurantData[[#This Row],[MonthySales]]/1500)*0.07</f>
        <v>7.8144000000000019E-2</v>
      </c>
    </row>
    <row r="1645" spans="1:18" hidden="1" x14ac:dyDescent="0.3">
      <c r="A1645">
        <v>50101478</v>
      </c>
      <c r="B1645" s="1" t="s">
        <v>2079</v>
      </c>
      <c r="C1645" t="s">
        <v>14</v>
      </c>
      <c r="D1645" s="2">
        <v>29</v>
      </c>
      <c r="E1645" s="1" t="s">
        <v>1820</v>
      </c>
      <c r="F1645" s="2">
        <v>10003</v>
      </c>
      <c r="G1645" s="3">
        <v>9172827820</v>
      </c>
      <c r="H1645" s="1" t="s">
        <v>56</v>
      </c>
      <c r="I1645" t="s">
        <v>17</v>
      </c>
      <c r="J1645">
        <v>89</v>
      </c>
      <c r="K1645">
        <v>221</v>
      </c>
      <c r="L1645" s="27">
        <f>RestaurantData[[#This Row],[DailyCustAvg]]*30</f>
        <v>6630</v>
      </c>
      <c r="M1645" s="7">
        <f>(((RestaurantData[[#This Row],[FitScore]]/100)*RestaurantData[[#This Row],[DailyCustAvg]])/3.5)*30</f>
        <v>1685.9142857142858</v>
      </c>
      <c r="N1645">
        <v>40.736431394341999</v>
      </c>
      <c r="O1645">
        <v>-73.990830957848999</v>
      </c>
      <c r="P1645">
        <v>105</v>
      </c>
      <c r="Q1645">
        <v>2</v>
      </c>
      <c r="R1645">
        <f>(RestaurantData[[#This Row],[MonthySales]]/1500)*0.07</f>
        <v>7.867600000000001E-2</v>
      </c>
    </row>
    <row r="1646" spans="1:18" hidden="1" x14ac:dyDescent="0.3">
      <c r="A1646">
        <v>50019021</v>
      </c>
      <c r="B1646" s="1" t="s">
        <v>1768</v>
      </c>
      <c r="C1646" t="s">
        <v>14</v>
      </c>
      <c r="D1646" s="2">
        <v>55</v>
      </c>
      <c r="E1646" s="1" t="s">
        <v>1769</v>
      </c>
      <c r="F1646" s="2">
        <v>10003</v>
      </c>
      <c r="G1646" s="3">
        <v>6468961441</v>
      </c>
      <c r="H1646" s="1" t="s">
        <v>127</v>
      </c>
      <c r="I1646" t="s">
        <v>17</v>
      </c>
      <c r="J1646">
        <v>87</v>
      </c>
      <c r="K1646">
        <v>219</v>
      </c>
      <c r="L1646" s="27">
        <f>RestaurantData[[#This Row],[DailyCustAvg]]*30</f>
        <v>6570</v>
      </c>
      <c r="M1646" s="7">
        <f>(((RestaurantData[[#This Row],[FitScore]]/100)*RestaurantData[[#This Row],[DailyCustAvg]])/3.5)*30</f>
        <v>1633.1142857142859</v>
      </c>
      <c r="N1646">
        <v>40.736098933941001</v>
      </c>
      <c r="O1646">
        <v>-73.987233408617996</v>
      </c>
      <c r="P1646">
        <v>105</v>
      </c>
      <c r="Q1646">
        <v>2</v>
      </c>
      <c r="R1646">
        <f>(RestaurantData[[#This Row],[MonthySales]]/1500)*0.07</f>
        <v>7.6212000000000016E-2</v>
      </c>
    </row>
    <row r="1647" spans="1:18" x14ac:dyDescent="0.3">
      <c r="A1647">
        <v>50073898</v>
      </c>
      <c r="B1647" s="1" t="s">
        <v>1860</v>
      </c>
      <c r="C1647" t="s">
        <v>14</v>
      </c>
      <c r="D1647" s="2">
        <v>225</v>
      </c>
      <c r="E1647" s="1" t="s">
        <v>1748</v>
      </c>
      <c r="F1647" s="2">
        <v>10003</v>
      </c>
      <c r="G1647" s="3">
        <v>2123530200</v>
      </c>
      <c r="H1647" s="1" t="s">
        <v>58</v>
      </c>
      <c r="I1647" t="s">
        <v>21</v>
      </c>
      <c r="J1647">
        <v>85</v>
      </c>
      <c r="K1647">
        <v>211</v>
      </c>
      <c r="L1647" s="27">
        <f>RestaurantData[[#This Row],[DailyCustAvg]]*30</f>
        <v>6330</v>
      </c>
      <c r="M1647" s="7">
        <f>(((RestaurantData[[#This Row],[FitScore]]/100)*RestaurantData[[#This Row],[DailyCustAvg]])/3.5)*30</f>
        <v>1537.2857142857142</v>
      </c>
      <c r="N1647">
        <v>40.737358906912</v>
      </c>
      <c r="O1647">
        <v>-73.988423967616001</v>
      </c>
      <c r="P1647">
        <v>105</v>
      </c>
      <c r="Q1647">
        <v>2</v>
      </c>
      <c r="R1647" s="31">
        <f>(RestaurantData[[#This Row],[MonthySales]]/1500)*0.07</f>
        <v>7.1740000000000012E-2</v>
      </c>
    </row>
    <row r="1648" spans="1:18" hidden="1" x14ac:dyDescent="0.3">
      <c r="A1648">
        <v>50042378</v>
      </c>
      <c r="B1648" s="1" t="s">
        <v>2120</v>
      </c>
      <c r="C1648" t="s">
        <v>14</v>
      </c>
      <c r="D1648" s="2">
        <v>30</v>
      </c>
      <c r="E1648" s="1" t="s">
        <v>2056</v>
      </c>
      <c r="F1648" s="2">
        <v>10003</v>
      </c>
      <c r="G1648" s="3">
        <v>2122677426</v>
      </c>
      <c r="H1648" s="1" t="s">
        <v>58</v>
      </c>
      <c r="I1648" t="s">
        <v>21</v>
      </c>
      <c r="J1648">
        <v>85</v>
      </c>
      <c r="K1648">
        <v>204</v>
      </c>
      <c r="L1648" s="27">
        <f>RestaurantData[[#This Row],[DailyCustAvg]]*30</f>
        <v>6120</v>
      </c>
      <c r="M1648" s="7">
        <f>(((RestaurantData[[#This Row],[FitScore]]/100)*RestaurantData[[#This Row],[DailyCustAvg]])/3.5)*30</f>
        <v>1486.2857142857142</v>
      </c>
      <c r="N1648">
        <v>40.738928989385997</v>
      </c>
      <c r="O1648">
        <v>-73.989221188692994</v>
      </c>
      <c r="P1648">
        <v>105</v>
      </c>
      <c r="Q1648">
        <v>2</v>
      </c>
      <c r="R1648" s="31">
        <f>(RestaurantData[[#This Row],[MonthySales]]/1500)*0.07</f>
        <v>6.9360000000000005E-2</v>
      </c>
    </row>
    <row r="1649" spans="1:18" hidden="1" x14ac:dyDescent="0.3">
      <c r="A1649">
        <v>50032654</v>
      </c>
      <c r="B1649" s="1" t="s">
        <v>2070</v>
      </c>
      <c r="C1649" t="s">
        <v>14</v>
      </c>
      <c r="D1649" s="2">
        <v>119</v>
      </c>
      <c r="E1649" s="1" t="s">
        <v>1930</v>
      </c>
      <c r="F1649" s="2">
        <v>10003</v>
      </c>
      <c r="G1649" s="3">
        <v>2125390202</v>
      </c>
      <c r="H1649" s="1" t="s">
        <v>29</v>
      </c>
      <c r="I1649" t="s">
        <v>17</v>
      </c>
      <c r="J1649">
        <v>86</v>
      </c>
      <c r="K1649">
        <v>194</v>
      </c>
      <c r="L1649" s="27">
        <f>RestaurantData[[#This Row],[DailyCustAvg]]*30</f>
        <v>5820</v>
      </c>
      <c r="M1649" s="7">
        <f>(((RestaurantData[[#This Row],[FitScore]]/100)*RestaurantData[[#This Row],[DailyCustAvg]])/3.5)*30</f>
        <v>1430.0571428571429</v>
      </c>
      <c r="N1649">
        <v>40.736678105003001</v>
      </c>
      <c r="O1649">
        <v>-73.987467846594001</v>
      </c>
      <c r="P1649">
        <v>105</v>
      </c>
      <c r="Q1649">
        <v>2</v>
      </c>
      <c r="R1649">
        <f>(RestaurantData[[#This Row],[MonthySales]]/1500)*0.07</f>
        <v>6.6736000000000018E-2</v>
      </c>
    </row>
    <row r="1650" spans="1:18" hidden="1" x14ac:dyDescent="0.3">
      <c r="A1650">
        <v>50017026</v>
      </c>
      <c r="B1650" s="1" t="s">
        <v>2458</v>
      </c>
      <c r="C1650" t="s">
        <v>14</v>
      </c>
      <c r="D1650" s="2">
        <v>42</v>
      </c>
      <c r="E1650" s="1" t="s">
        <v>1972</v>
      </c>
      <c r="F1650" s="2">
        <v>10003</v>
      </c>
      <c r="G1650" s="3">
        <v>6469187006</v>
      </c>
      <c r="H1650" s="1" t="s">
        <v>186</v>
      </c>
      <c r="I1650" t="s">
        <v>21</v>
      </c>
      <c r="J1650">
        <v>84</v>
      </c>
      <c r="K1650">
        <v>179</v>
      </c>
      <c r="L1650" s="27">
        <f>RestaurantData[[#This Row],[DailyCustAvg]]*30</f>
        <v>5370</v>
      </c>
      <c r="M1650" s="7">
        <f>(((RestaurantData[[#This Row],[FitScore]]/100)*RestaurantData[[#This Row],[DailyCustAvg]])/3.5)*30</f>
        <v>1288.7999999999997</v>
      </c>
      <c r="N1650">
        <v>40.736247356588997</v>
      </c>
      <c r="O1650">
        <v>-73.989236057883005</v>
      </c>
      <c r="P1650">
        <v>105</v>
      </c>
      <c r="Q1650">
        <v>2</v>
      </c>
      <c r="R1650" s="31">
        <f>(RestaurantData[[#This Row],[MonthySales]]/1500)*0.07</f>
        <v>6.0143999999999996E-2</v>
      </c>
    </row>
    <row r="1651" spans="1:18" hidden="1" x14ac:dyDescent="0.3">
      <c r="A1651">
        <v>41573408</v>
      </c>
      <c r="B1651" s="1" t="s">
        <v>2115</v>
      </c>
      <c r="C1651" t="s">
        <v>14</v>
      </c>
      <c r="D1651" s="2">
        <v>15</v>
      </c>
      <c r="E1651" s="1" t="s">
        <v>1920</v>
      </c>
      <c r="F1651" s="2">
        <v>10003</v>
      </c>
      <c r="G1651" s="3">
        <v>2122068989</v>
      </c>
      <c r="H1651" s="1" t="s">
        <v>20</v>
      </c>
      <c r="I1651" t="s">
        <v>21</v>
      </c>
      <c r="J1651">
        <v>87</v>
      </c>
      <c r="K1651">
        <v>172</v>
      </c>
      <c r="L1651" s="27">
        <f>RestaurantData[[#This Row],[DailyCustAvg]]*30</f>
        <v>5160</v>
      </c>
      <c r="M1651" s="7">
        <f>(((RestaurantData[[#This Row],[FitScore]]/100)*RestaurantData[[#This Row],[DailyCustAvg]])/3.5)*30</f>
        <v>1282.6285714285711</v>
      </c>
      <c r="N1651">
        <v>40.737479919914001</v>
      </c>
      <c r="O1651">
        <v>-73.991159186093</v>
      </c>
      <c r="P1651">
        <v>105</v>
      </c>
      <c r="Q1651">
        <v>2</v>
      </c>
      <c r="R1651" s="31">
        <f>(RestaurantData[[#This Row],[MonthySales]]/1500)*0.07</f>
        <v>5.9855999999999993E-2</v>
      </c>
    </row>
    <row r="1652" spans="1:18" hidden="1" x14ac:dyDescent="0.3">
      <c r="A1652">
        <v>50011159</v>
      </c>
      <c r="B1652" s="1" t="s">
        <v>1997</v>
      </c>
      <c r="C1652" t="s">
        <v>14</v>
      </c>
      <c r="D1652" s="2">
        <v>213</v>
      </c>
      <c r="E1652" s="1" t="s">
        <v>1748</v>
      </c>
      <c r="F1652" s="2">
        <v>10003</v>
      </c>
      <c r="G1652" s="3">
        <v>2125108551</v>
      </c>
      <c r="H1652" s="1" t="s">
        <v>16</v>
      </c>
      <c r="I1652" t="s">
        <v>17</v>
      </c>
      <c r="J1652">
        <v>87</v>
      </c>
      <c r="K1652">
        <v>171</v>
      </c>
      <c r="L1652" s="27">
        <f>RestaurantData[[#This Row],[DailyCustAvg]]*30</f>
        <v>5130</v>
      </c>
      <c r="M1652" s="7">
        <f>(((RestaurantData[[#This Row],[FitScore]]/100)*RestaurantData[[#This Row],[DailyCustAvg]])/3.5)*30</f>
        <v>1275.1714285714288</v>
      </c>
      <c r="N1652">
        <v>40.736908797604002</v>
      </c>
      <c r="O1652">
        <v>-73.988745199453007</v>
      </c>
      <c r="P1652">
        <v>105</v>
      </c>
      <c r="Q1652">
        <v>2</v>
      </c>
      <c r="R1652">
        <f>(RestaurantData[[#This Row],[MonthySales]]/1500)*0.07</f>
        <v>5.9508000000000012E-2</v>
      </c>
    </row>
    <row r="1653" spans="1:18" hidden="1" x14ac:dyDescent="0.3">
      <c r="A1653">
        <v>50078360</v>
      </c>
      <c r="B1653" s="1" t="s">
        <v>296</v>
      </c>
      <c r="C1653" t="s">
        <v>14</v>
      </c>
      <c r="D1653" s="2">
        <v>113</v>
      </c>
      <c r="E1653" s="1" t="s">
        <v>879</v>
      </c>
      <c r="F1653" s="2">
        <v>10003</v>
      </c>
      <c r="G1653" s="3">
        <v>2127777088</v>
      </c>
      <c r="H1653" s="1" t="s">
        <v>168</v>
      </c>
      <c r="I1653" t="s">
        <v>21</v>
      </c>
      <c r="J1653">
        <v>85</v>
      </c>
      <c r="K1653">
        <v>171</v>
      </c>
      <c r="L1653" s="27">
        <f>RestaurantData[[#This Row],[DailyCustAvg]]*30</f>
        <v>5130</v>
      </c>
      <c r="M1653" s="7">
        <f>(((RestaurantData[[#This Row],[FitScore]]/100)*RestaurantData[[#This Row],[DailyCustAvg]])/3.5)*30</f>
        <v>1245.8571428571427</v>
      </c>
      <c r="N1653">
        <v>40.734144864459999</v>
      </c>
      <c r="O1653">
        <v>-73.989207532316001</v>
      </c>
      <c r="P1653">
        <v>105</v>
      </c>
      <c r="Q1653">
        <v>2</v>
      </c>
      <c r="R1653" s="31">
        <f>(RestaurantData[[#This Row],[MonthySales]]/1500)*0.07</f>
        <v>5.8139999999999997E-2</v>
      </c>
    </row>
    <row r="1654" spans="1:18" hidden="1" x14ac:dyDescent="0.3">
      <c r="A1654">
        <v>50083788</v>
      </c>
      <c r="B1654" s="1" t="s">
        <v>2055</v>
      </c>
      <c r="C1654" t="s">
        <v>14</v>
      </c>
      <c r="D1654" s="2">
        <v>43</v>
      </c>
      <c r="E1654" s="1" t="s">
        <v>2056</v>
      </c>
      <c r="F1654" s="2">
        <v>10003</v>
      </c>
      <c r="G1654" s="3">
        <v>2127775314</v>
      </c>
      <c r="H1654" s="1" t="s">
        <v>24</v>
      </c>
      <c r="I1654" t="s">
        <v>17</v>
      </c>
      <c r="J1654">
        <v>88</v>
      </c>
      <c r="K1654">
        <v>170</v>
      </c>
      <c r="L1654" s="27">
        <f>RestaurantData[[#This Row],[DailyCustAvg]]*30</f>
        <v>5100</v>
      </c>
      <c r="M1654" s="7">
        <f>(((RestaurantData[[#This Row],[FitScore]]/100)*RestaurantData[[#This Row],[DailyCustAvg]])/3.5)*30</f>
        <v>1282.2857142857142</v>
      </c>
      <c r="N1654">
        <v>40.738860350791001</v>
      </c>
      <c r="O1654">
        <v>-73.989015511318996</v>
      </c>
      <c r="P1654">
        <v>105</v>
      </c>
      <c r="Q1654">
        <v>2</v>
      </c>
      <c r="R1654">
        <f>(RestaurantData[[#This Row],[MonthySales]]/1500)*0.07</f>
        <v>5.9839999999999997E-2</v>
      </c>
    </row>
    <row r="1655" spans="1:18" hidden="1" x14ac:dyDescent="0.3">
      <c r="A1655">
        <v>50055243</v>
      </c>
      <c r="B1655" s="1" t="s">
        <v>2371</v>
      </c>
      <c r="C1655" t="s">
        <v>14</v>
      </c>
      <c r="D1655" s="2">
        <v>5</v>
      </c>
      <c r="E1655" s="1" t="s">
        <v>2372</v>
      </c>
      <c r="F1655" s="2">
        <v>10003</v>
      </c>
      <c r="G1655" s="3">
        <v>2128029999</v>
      </c>
      <c r="H1655" s="1" t="s">
        <v>20</v>
      </c>
      <c r="I1655" t="s">
        <v>21</v>
      </c>
      <c r="J1655">
        <v>85</v>
      </c>
      <c r="K1655">
        <v>166</v>
      </c>
      <c r="L1655" s="27">
        <f>RestaurantData[[#This Row],[DailyCustAvg]]*30</f>
        <v>4980</v>
      </c>
      <c r="M1655" s="7">
        <f>(((RestaurantData[[#This Row],[FitScore]]/100)*RestaurantData[[#This Row],[DailyCustAvg]])/3.5)*30</f>
        <v>1209.4285714285713</v>
      </c>
      <c r="N1655">
        <v>40.738887964177998</v>
      </c>
      <c r="O1655">
        <v>-73.990910007070994</v>
      </c>
      <c r="P1655">
        <v>105</v>
      </c>
      <c r="Q1655">
        <v>2</v>
      </c>
      <c r="R1655" s="31">
        <f>(RestaurantData[[#This Row],[MonthySales]]/1500)*0.07</f>
        <v>5.6440000000000004E-2</v>
      </c>
    </row>
    <row r="1656" spans="1:18" hidden="1" x14ac:dyDescent="0.3">
      <c r="A1656">
        <v>50079907</v>
      </c>
      <c r="B1656" s="1" t="s">
        <v>2344</v>
      </c>
      <c r="C1656" t="s">
        <v>14</v>
      </c>
      <c r="D1656" s="2">
        <v>107</v>
      </c>
      <c r="E1656" s="1" t="s">
        <v>879</v>
      </c>
      <c r="F1656" s="2">
        <v>10003</v>
      </c>
      <c r="G1656" s="3">
        <v>9177551770</v>
      </c>
      <c r="H1656" s="1" t="s">
        <v>45</v>
      </c>
      <c r="I1656" t="s">
        <v>21</v>
      </c>
      <c r="J1656">
        <v>86</v>
      </c>
      <c r="K1656">
        <v>165</v>
      </c>
      <c r="L1656" s="27">
        <f>RestaurantData[[#This Row],[DailyCustAvg]]*30</f>
        <v>4950</v>
      </c>
      <c r="M1656" s="7">
        <f>(((RestaurantData[[#This Row],[FitScore]]/100)*RestaurantData[[#This Row],[DailyCustAvg]])/3.5)*30</f>
        <v>1216.2857142857142</v>
      </c>
      <c r="N1656">
        <v>40.734254679187003</v>
      </c>
      <c r="O1656">
        <v>-73.989467313511994</v>
      </c>
      <c r="P1656">
        <v>105</v>
      </c>
      <c r="Q1656">
        <v>2</v>
      </c>
      <c r="R1656" s="31">
        <f>(RestaurantData[[#This Row],[MonthySales]]/1500)*0.07</f>
        <v>5.6760000000000005E-2</v>
      </c>
    </row>
    <row r="1657" spans="1:18" hidden="1" x14ac:dyDescent="0.3">
      <c r="A1657">
        <v>41226387</v>
      </c>
      <c r="B1657" s="1" t="s">
        <v>1893</v>
      </c>
      <c r="C1657" t="s">
        <v>14</v>
      </c>
      <c r="D1657" s="2">
        <v>20</v>
      </c>
      <c r="E1657" s="1" t="s">
        <v>1883</v>
      </c>
      <c r="F1657" s="2">
        <v>10003</v>
      </c>
      <c r="G1657" s="3">
        <v>2129292281</v>
      </c>
      <c r="H1657" s="1" t="s">
        <v>16</v>
      </c>
      <c r="I1657" t="s">
        <v>21</v>
      </c>
      <c r="J1657">
        <v>89</v>
      </c>
      <c r="K1657">
        <v>156</v>
      </c>
      <c r="L1657" s="27">
        <f>RestaurantData[[#This Row],[DailyCustAvg]]*30</f>
        <v>4680</v>
      </c>
      <c r="M1657" s="7">
        <f>(((RestaurantData[[#This Row],[FitScore]]/100)*RestaurantData[[#This Row],[DailyCustAvg]])/3.5)*30</f>
        <v>1190.0571428571429</v>
      </c>
      <c r="N1657">
        <v>40.737092978421998</v>
      </c>
      <c r="O1657">
        <v>-73.992122700308997</v>
      </c>
      <c r="P1657">
        <v>105</v>
      </c>
      <c r="Q1657">
        <v>2</v>
      </c>
      <c r="R1657" s="31">
        <f>(RestaurantData[[#This Row],[MonthySales]]/1500)*0.07</f>
        <v>5.5536000000000009E-2</v>
      </c>
    </row>
    <row r="1658" spans="1:18" hidden="1" x14ac:dyDescent="0.3">
      <c r="A1658">
        <v>40849391</v>
      </c>
      <c r="B1658" s="1" t="s">
        <v>1975</v>
      </c>
      <c r="C1658" t="s">
        <v>14</v>
      </c>
      <c r="D1658" s="2">
        <v>20</v>
      </c>
      <c r="E1658" s="1" t="s">
        <v>1920</v>
      </c>
      <c r="F1658" s="2">
        <v>10003</v>
      </c>
      <c r="G1658" s="3">
        <v>6463367004</v>
      </c>
      <c r="H1658" s="1" t="s">
        <v>68</v>
      </c>
      <c r="I1658" t="s">
        <v>17</v>
      </c>
      <c r="J1658">
        <v>89</v>
      </c>
      <c r="K1658">
        <v>152</v>
      </c>
      <c r="L1658" s="27">
        <f>RestaurantData[[#This Row],[DailyCustAvg]]*30</f>
        <v>4560</v>
      </c>
      <c r="M1658" s="7">
        <f>(((RestaurantData[[#This Row],[FitScore]]/100)*RestaurantData[[#This Row],[DailyCustAvg]])/3.5)*30</f>
        <v>1159.5428571428572</v>
      </c>
      <c r="N1658">
        <v>40.737433253626001</v>
      </c>
      <c r="O1658">
        <v>-73.991090630941997</v>
      </c>
      <c r="P1658">
        <v>105</v>
      </c>
      <c r="Q1658">
        <v>2</v>
      </c>
      <c r="R1658">
        <f>(RestaurantData[[#This Row],[MonthySales]]/1500)*0.07</f>
        <v>5.4112000000000014E-2</v>
      </c>
    </row>
    <row r="1659" spans="1:18" hidden="1" x14ac:dyDescent="0.3">
      <c r="A1659">
        <v>50095965</v>
      </c>
      <c r="B1659" s="1" t="s">
        <v>2403</v>
      </c>
      <c r="C1659" t="s">
        <v>14</v>
      </c>
      <c r="D1659" s="2">
        <v>116</v>
      </c>
      <c r="E1659" s="1" t="s">
        <v>1883</v>
      </c>
      <c r="F1659" s="2">
        <v>10003</v>
      </c>
      <c r="G1659" s="3">
        <v>2126772600</v>
      </c>
      <c r="H1659" s="1" t="s">
        <v>16</v>
      </c>
      <c r="I1659" t="s">
        <v>21</v>
      </c>
      <c r="J1659">
        <v>87</v>
      </c>
      <c r="K1659">
        <v>150</v>
      </c>
      <c r="L1659" s="27">
        <f>RestaurantData[[#This Row],[DailyCustAvg]]*30</f>
        <v>4500</v>
      </c>
      <c r="M1659" s="7">
        <f>(((RestaurantData[[#This Row],[FitScore]]/100)*RestaurantData[[#This Row],[DailyCustAvg]])/3.5)*30</f>
        <v>1118.5714285714284</v>
      </c>
      <c r="N1659">
        <v>40.735473239405003</v>
      </c>
      <c r="O1659">
        <v>-73.988279961022002</v>
      </c>
      <c r="P1659">
        <v>105</v>
      </c>
      <c r="Q1659">
        <v>2</v>
      </c>
      <c r="R1659" s="31">
        <f>(RestaurantData[[#This Row],[MonthySales]]/1500)*0.07</f>
        <v>5.2200000000000003E-2</v>
      </c>
    </row>
    <row r="1660" spans="1:18" hidden="1" x14ac:dyDescent="0.3">
      <c r="A1660">
        <v>41568107</v>
      </c>
      <c r="B1660" s="1" t="s">
        <v>2368</v>
      </c>
      <c r="C1660" t="s">
        <v>14</v>
      </c>
      <c r="D1660" s="2">
        <v>49</v>
      </c>
      <c r="E1660" s="1" t="s">
        <v>1396</v>
      </c>
      <c r="F1660" s="2">
        <v>10010</v>
      </c>
      <c r="G1660" s="3">
        <v>2128076888</v>
      </c>
      <c r="H1660" s="1" t="s">
        <v>143</v>
      </c>
      <c r="I1660" t="s">
        <v>21</v>
      </c>
      <c r="J1660">
        <v>84</v>
      </c>
      <c r="K1660">
        <v>333</v>
      </c>
      <c r="L1660" s="27">
        <f>RestaurantData[[#This Row],[DailyCustAvg]]*30</f>
        <v>9990</v>
      </c>
      <c r="M1660" s="7">
        <f>(((RestaurantData[[#This Row],[FitScore]]/100)*RestaurantData[[#This Row],[DailyCustAvg]])/3.5)*30</f>
        <v>2397.5999999999995</v>
      </c>
      <c r="N1660">
        <v>40.742939228293999</v>
      </c>
      <c r="O1660">
        <v>-73.990833667561006</v>
      </c>
      <c r="P1660">
        <v>105</v>
      </c>
      <c r="Q1660">
        <v>3</v>
      </c>
      <c r="R1660">
        <f>(RestaurantData[[#This Row],[MonthySales]]/1500)*0.07</f>
        <v>0.11188799999999999</v>
      </c>
    </row>
    <row r="1661" spans="1:18" hidden="1" x14ac:dyDescent="0.3">
      <c r="A1661">
        <v>41714279</v>
      </c>
      <c r="B1661" s="1" t="s">
        <v>2216</v>
      </c>
      <c r="C1661" t="s">
        <v>14</v>
      </c>
      <c r="D1661" s="2">
        <v>1129</v>
      </c>
      <c r="E1661" s="1" t="s">
        <v>34</v>
      </c>
      <c r="F1661" s="2">
        <v>10010</v>
      </c>
      <c r="G1661" s="3">
        <v>2126478889</v>
      </c>
      <c r="H1661" s="1" t="s">
        <v>168</v>
      </c>
      <c r="I1661" t="s">
        <v>21</v>
      </c>
      <c r="J1661">
        <v>84</v>
      </c>
      <c r="K1661">
        <v>326</v>
      </c>
      <c r="L1661" s="27">
        <f>RestaurantData[[#This Row],[DailyCustAvg]]*30</f>
        <v>9780</v>
      </c>
      <c r="M1661" s="7">
        <f>(((RestaurantData[[#This Row],[FitScore]]/100)*RestaurantData[[#This Row],[DailyCustAvg]])/3.5)*30</f>
        <v>2347.1999999999998</v>
      </c>
      <c r="N1661">
        <v>40.743408430514997</v>
      </c>
      <c r="O1661">
        <v>-73.989094152563993</v>
      </c>
      <c r="P1661">
        <v>105</v>
      </c>
      <c r="Q1661">
        <v>3</v>
      </c>
      <c r="R1661">
        <f>(RestaurantData[[#This Row],[MonthySales]]/1500)*0.07</f>
        <v>0.10953600000000001</v>
      </c>
    </row>
    <row r="1662" spans="1:18" hidden="1" x14ac:dyDescent="0.3">
      <c r="A1662">
        <v>50098479</v>
      </c>
      <c r="B1662" s="1" t="s">
        <v>2243</v>
      </c>
      <c r="C1662" t="s">
        <v>14</v>
      </c>
      <c r="D1662" s="2">
        <v>700</v>
      </c>
      <c r="E1662" s="1" t="s">
        <v>399</v>
      </c>
      <c r="F1662" s="2">
        <v>10010</v>
      </c>
      <c r="G1662" s="3">
        <v>5169000404</v>
      </c>
      <c r="H1662" s="1" t="s">
        <v>73</v>
      </c>
      <c r="I1662" t="s">
        <v>17</v>
      </c>
      <c r="J1662">
        <v>84</v>
      </c>
      <c r="K1662">
        <v>325</v>
      </c>
      <c r="L1662" s="27">
        <f>RestaurantData[[#This Row],[DailyCustAvg]]*30</f>
        <v>9750</v>
      </c>
      <c r="M1662" s="7">
        <f>(((RestaurantData[[#This Row],[FitScore]]/100)*RestaurantData[[#This Row],[DailyCustAvg]])/3.5)*30</f>
        <v>2340</v>
      </c>
      <c r="N1662">
        <v>40.742431607851003</v>
      </c>
      <c r="O1662">
        <v>-73.993132520787</v>
      </c>
      <c r="P1662">
        <v>105</v>
      </c>
      <c r="Q1662">
        <v>3</v>
      </c>
      <c r="R1662">
        <f>(RestaurantData[[#This Row],[MonthySales]]/1500)*0.07</f>
        <v>0.10920000000000002</v>
      </c>
    </row>
    <row r="1663" spans="1:18" hidden="1" x14ac:dyDescent="0.3">
      <c r="A1663">
        <v>50061322</v>
      </c>
      <c r="B1663" s="1" t="s">
        <v>2328</v>
      </c>
      <c r="C1663" t="s">
        <v>14</v>
      </c>
      <c r="D1663" s="2">
        <v>119</v>
      </c>
      <c r="E1663" s="1" t="s">
        <v>1800</v>
      </c>
      <c r="F1663" s="2">
        <v>10010</v>
      </c>
      <c r="G1663" s="3">
        <v>6468959232</v>
      </c>
      <c r="H1663" s="1" t="s">
        <v>678</v>
      </c>
      <c r="I1663" t="s">
        <v>21</v>
      </c>
      <c r="J1663">
        <v>84</v>
      </c>
      <c r="K1663">
        <v>309</v>
      </c>
      <c r="L1663" s="27">
        <f>RestaurantData[[#This Row],[DailyCustAvg]]*30</f>
        <v>9270</v>
      </c>
      <c r="M1663" s="7">
        <f>(((RestaurantData[[#This Row],[FitScore]]/100)*RestaurantData[[#This Row],[DailyCustAvg]])/3.5)*30</f>
        <v>2224.7999999999997</v>
      </c>
      <c r="N1663">
        <v>40.739806896906998</v>
      </c>
      <c r="O1663">
        <v>-73.985446427488995</v>
      </c>
      <c r="P1663">
        <v>105</v>
      </c>
      <c r="Q1663">
        <v>2</v>
      </c>
      <c r="R1663">
        <f>(RestaurantData[[#This Row],[MonthySales]]/1500)*0.07</f>
        <v>0.103824</v>
      </c>
    </row>
    <row r="1664" spans="1:18" hidden="1" x14ac:dyDescent="0.3">
      <c r="A1664">
        <v>50089381</v>
      </c>
      <c r="B1664" s="1" t="s">
        <v>552</v>
      </c>
      <c r="C1664" t="s">
        <v>14</v>
      </c>
      <c r="D1664" s="2">
        <v>34</v>
      </c>
      <c r="E1664" s="1" t="s">
        <v>1711</v>
      </c>
      <c r="F1664" s="2">
        <v>10010</v>
      </c>
      <c r="G1664" s="3">
        <v>9174727682</v>
      </c>
      <c r="H1664" s="1" t="s">
        <v>16</v>
      </c>
      <c r="I1664" t="s">
        <v>21</v>
      </c>
      <c r="J1664">
        <v>89</v>
      </c>
      <c r="K1664">
        <v>302</v>
      </c>
      <c r="L1664" s="27">
        <f>RestaurantData[[#This Row],[DailyCustAvg]]*30</f>
        <v>9060</v>
      </c>
      <c r="M1664" s="7">
        <f>(((RestaurantData[[#This Row],[FitScore]]/100)*RestaurantData[[#This Row],[DailyCustAvg]])/3.5)*30</f>
        <v>2303.8285714285716</v>
      </c>
      <c r="N1664">
        <v>40.741382984646002</v>
      </c>
      <c r="O1664">
        <v>-73.991306623200998</v>
      </c>
      <c r="P1664">
        <v>105</v>
      </c>
      <c r="Q1664">
        <v>3</v>
      </c>
      <c r="R1664">
        <f>(RestaurantData[[#This Row],[MonthySales]]/1500)*0.07</f>
        <v>0.10751200000000002</v>
      </c>
    </row>
    <row r="1665" spans="1:18" hidden="1" x14ac:dyDescent="0.3">
      <c r="A1665">
        <v>50050905</v>
      </c>
      <c r="B1665" s="1" t="s">
        <v>1882</v>
      </c>
      <c r="C1665" t="s">
        <v>14</v>
      </c>
      <c r="D1665" s="2">
        <v>60</v>
      </c>
      <c r="E1665" s="1" t="s">
        <v>1711</v>
      </c>
      <c r="F1665" s="2">
        <v>10010</v>
      </c>
      <c r="G1665" s="3">
        <v>6463584021</v>
      </c>
      <c r="H1665" s="1" t="s">
        <v>207</v>
      </c>
      <c r="I1665" t="s">
        <v>17</v>
      </c>
      <c r="J1665">
        <v>83</v>
      </c>
      <c r="K1665">
        <v>298</v>
      </c>
      <c r="L1665" s="27">
        <f>RestaurantData[[#This Row],[DailyCustAvg]]*30</f>
        <v>8940</v>
      </c>
      <c r="M1665" s="7">
        <f>(((RestaurantData[[#This Row],[FitScore]]/100)*RestaurantData[[#This Row],[DailyCustAvg]])/3.5)*30</f>
        <v>2120.0571428571429</v>
      </c>
      <c r="N1665">
        <v>40.741641036944998</v>
      </c>
      <c r="O1665">
        <v>-73.991916463370998</v>
      </c>
      <c r="P1665">
        <v>105</v>
      </c>
      <c r="Q1665">
        <v>3</v>
      </c>
      <c r="R1665">
        <f>(RestaurantData[[#This Row],[MonthySales]]/1500)*0.07</f>
        <v>9.8936000000000024E-2</v>
      </c>
    </row>
    <row r="1666" spans="1:18" hidden="1" x14ac:dyDescent="0.3">
      <c r="A1666">
        <v>50091290</v>
      </c>
      <c r="B1666" s="1" t="s">
        <v>2186</v>
      </c>
      <c r="C1666" t="s">
        <v>14</v>
      </c>
      <c r="D1666" s="2">
        <v>31</v>
      </c>
      <c r="E1666" s="1" t="s">
        <v>2187</v>
      </c>
      <c r="F1666" s="2">
        <v>10010</v>
      </c>
      <c r="G1666" s="3" t="s">
        <v>2188</v>
      </c>
      <c r="H1666" s="1" t="s">
        <v>20</v>
      </c>
      <c r="I1666" t="s">
        <v>21</v>
      </c>
      <c r="J1666">
        <v>86</v>
      </c>
      <c r="K1666">
        <v>298</v>
      </c>
      <c r="L1666" s="27">
        <f>RestaurantData[[#This Row],[DailyCustAvg]]*30</f>
        <v>8940</v>
      </c>
      <c r="M1666" s="7">
        <f>(((RestaurantData[[#This Row],[FitScore]]/100)*RestaurantData[[#This Row],[DailyCustAvg]])/3.5)*30</f>
        <v>2196.6857142857143</v>
      </c>
      <c r="N1666">
        <v>40.739598685546</v>
      </c>
      <c r="O1666">
        <v>-73.988946825522007</v>
      </c>
      <c r="P1666">
        <v>105</v>
      </c>
      <c r="Q1666">
        <v>2</v>
      </c>
      <c r="R1666">
        <f>(RestaurantData[[#This Row],[MonthySales]]/1500)*0.07</f>
        <v>0.10251200000000002</v>
      </c>
    </row>
    <row r="1667" spans="1:18" hidden="1" x14ac:dyDescent="0.3">
      <c r="A1667">
        <v>50086181</v>
      </c>
      <c r="B1667" s="1" t="s">
        <v>2363</v>
      </c>
      <c r="C1667" t="s">
        <v>14</v>
      </c>
      <c r="D1667" s="2">
        <v>64</v>
      </c>
      <c r="E1667" s="1" t="s">
        <v>1711</v>
      </c>
      <c r="F1667" s="2">
        <v>10010</v>
      </c>
      <c r="G1667" s="3">
        <v>2129667364</v>
      </c>
      <c r="H1667" s="1" t="s">
        <v>127</v>
      </c>
      <c r="I1667" t="s">
        <v>21</v>
      </c>
      <c r="J1667">
        <v>84</v>
      </c>
      <c r="K1667">
        <v>297</v>
      </c>
      <c r="L1667" s="27">
        <f>RestaurantData[[#This Row],[DailyCustAvg]]*30</f>
        <v>8910</v>
      </c>
      <c r="M1667" s="7">
        <f>(((RestaurantData[[#This Row],[FitScore]]/100)*RestaurantData[[#This Row],[DailyCustAvg]])/3.5)*30</f>
        <v>2138.4</v>
      </c>
      <c r="N1667">
        <v>40.741679470195997</v>
      </c>
      <c r="O1667">
        <v>-73.992010285508997</v>
      </c>
      <c r="P1667">
        <v>105</v>
      </c>
      <c r="Q1667">
        <v>3</v>
      </c>
      <c r="R1667">
        <f>(RestaurantData[[#This Row],[MonthySales]]/1500)*0.07</f>
        <v>9.9792000000000006E-2</v>
      </c>
    </row>
    <row r="1668" spans="1:18" hidden="1" x14ac:dyDescent="0.3">
      <c r="A1668">
        <v>50041043</v>
      </c>
      <c r="B1668" s="1" t="s">
        <v>1865</v>
      </c>
      <c r="C1668" t="s">
        <v>14</v>
      </c>
      <c r="D1668" s="2">
        <v>257</v>
      </c>
      <c r="E1668" s="1" t="s">
        <v>1748</v>
      </c>
      <c r="F1668" s="2">
        <v>10010</v>
      </c>
      <c r="G1668" s="3">
        <v>2122536090</v>
      </c>
      <c r="H1668" s="1" t="s">
        <v>143</v>
      </c>
      <c r="I1668" t="s">
        <v>21</v>
      </c>
      <c r="J1668">
        <v>83</v>
      </c>
      <c r="K1668">
        <v>296</v>
      </c>
      <c r="L1668" s="27">
        <f>RestaurantData[[#This Row],[DailyCustAvg]]*30</f>
        <v>8880</v>
      </c>
      <c r="M1668" s="7">
        <f>(((RestaurantData[[#This Row],[FitScore]]/100)*RestaurantData[[#This Row],[DailyCustAvg]])/3.5)*30</f>
        <v>2105.8285714285712</v>
      </c>
      <c r="N1668">
        <v>40.738566509899997</v>
      </c>
      <c r="O1668">
        <v>-73.987536052573006</v>
      </c>
      <c r="P1668">
        <v>105</v>
      </c>
      <c r="Q1668">
        <v>2</v>
      </c>
      <c r="R1668">
        <f>(RestaurantData[[#This Row],[MonthySales]]/1500)*0.07</f>
        <v>9.8271999999999998E-2</v>
      </c>
    </row>
    <row r="1669" spans="1:18" hidden="1" x14ac:dyDescent="0.3">
      <c r="A1669">
        <v>40387237</v>
      </c>
      <c r="B1669" s="1" t="s">
        <v>1995</v>
      </c>
      <c r="C1669" t="s">
        <v>14</v>
      </c>
      <c r="D1669" s="2">
        <v>14</v>
      </c>
      <c r="E1669" s="1" t="s">
        <v>1800</v>
      </c>
      <c r="F1669" s="2">
        <v>10010</v>
      </c>
      <c r="G1669" s="3">
        <v>2123532400</v>
      </c>
      <c r="H1669" s="1" t="s">
        <v>29</v>
      </c>
      <c r="I1669" t="s">
        <v>17</v>
      </c>
      <c r="J1669">
        <v>87</v>
      </c>
      <c r="K1669">
        <v>296</v>
      </c>
      <c r="L1669" s="27">
        <f>RestaurantData[[#This Row],[DailyCustAvg]]*30</f>
        <v>8880</v>
      </c>
      <c r="M1669" s="7">
        <f>(((RestaurantData[[#This Row],[FitScore]]/100)*RestaurantData[[#This Row],[DailyCustAvg]])/3.5)*30</f>
        <v>2207.3142857142852</v>
      </c>
      <c r="N1669">
        <v>40.741113759436999</v>
      </c>
      <c r="O1669">
        <v>-73.988585703897996</v>
      </c>
      <c r="P1669">
        <v>105</v>
      </c>
      <c r="Q1669">
        <v>2</v>
      </c>
      <c r="R1669">
        <f>(RestaurantData[[#This Row],[MonthySales]]/1500)*0.07</f>
        <v>0.10300799999999999</v>
      </c>
    </row>
    <row r="1670" spans="1:18" hidden="1" x14ac:dyDescent="0.3">
      <c r="A1670">
        <v>41382808</v>
      </c>
      <c r="B1670" s="1" t="s">
        <v>1961</v>
      </c>
      <c r="C1670" t="s">
        <v>14</v>
      </c>
      <c r="D1670" s="2">
        <v>59</v>
      </c>
      <c r="E1670" s="1" t="s">
        <v>1862</v>
      </c>
      <c r="F1670" s="2">
        <v>10010</v>
      </c>
      <c r="G1670" s="3">
        <v>2123678300</v>
      </c>
      <c r="H1670" s="1" t="s">
        <v>16</v>
      </c>
      <c r="J1670">
        <v>83</v>
      </c>
      <c r="K1670">
        <v>286</v>
      </c>
      <c r="L1670" s="27">
        <f>RestaurantData[[#This Row],[DailyCustAvg]]*30</f>
        <v>8580</v>
      </c>
      <c r="M1670" s="7">
        <f>(((RestaurantData[[#This Row],[FitScore]]/100)*RestaurantData[[#This Row],[DailyCustAvg]])/3.5)*30</f>
        <v>2034.6857142857143</v>
      </c>
      <c r="N1670">
        <v>40.741028983070997</v>
      </c>
      <c r="O1670">
        <v>-73.992327928397998</v>
      </c>
      <c r="P1670">
        <v>105</v>
      </c>
      <c r="Q1670">
        <v>3</v>
      </c>
      <c r="R1670">
        <f>(RestaurantData[[#This Row],[MonthySales]]/1500)*0.07</f>
        <v>9.4952000000000009E-2</v>
      </c>
    </row>
    <row r="1671" spans="1:18" hidden="1" x14ac:dyDescent="0.3">
      <c r="A1671">
        <v>50073537</v>
      </c>
      <c r="B1671" s="1" t="s">
        <v>218</v>
      </c>
      <c r="C1671" t="s">
        <v>14</v>
      </c>
      <c r="D1671" s="2">
        <v>22</v>
      </c>
      <c r="E1671" s="1" t="s">
        <v>1505</v>
      </c>
      <c r="F1671" s="2">
        <v>10010</v>
      </c>
      <c r="G1671" s="3">
        <v>6468380700</v>
      </c>
      <c r="H1671" s="1" t="s">
        <v>58</v>
      </c>
      <c r="I1671" t="s">
        <v>21</v>
      </c>
      <c r="J1671">
        <v>84</v>
      </c>
      <c r="K1671">
        <v>281</v>
      </c>
      <c r="L1671" s="27">
        <f>RestaurantData[[#This Row],[DailyCustAvg]]*30</f>
        <v>8430</v>
      </c>
      <c r="M1671" s="7">
        <f>(((RestaurantData[[#This Row],[FitScore]]/100)*RestaurantData[[#This Row],[DailyCustAvg]])/3.5)*30</f>
        <v>2023.1999999999998</v>
      </c>
      <c r="N1671">
        <v>40.743359104168</v>
      </c>
      <c r="O1671">
        <v>-73.989963885120005</v>
      </c>
      <c r="P1671">
        <v>105</v>
      </c>
      <c r="Q1671">
        <v>3</v>
      </c>
      <c r="R1671">
        <f>(RestaurantData[[#This Row],[MonthySales]]/1500)*0.07</f>
        <v>9.4416E-2</v>
      </c>
    </row>
    <row r="1672" spans="1:18" hidden="1" x14ac:dyDescent="0.3">
      <c r="A1672">
        <v>50096071</v>
      </c>
      <c r="B1672" s="1" t="s">
        <v>336</v>
      </c>
      <c r="C1672" t="s">
        <v>14</v>
      </c>
      <c r="D1672" s="2">
        <v>50</v>
      </c>
      <c r="E1672" s="1" t="s">
        <v>2443</v>
      </c>
      <c r="F1672" s="2">
        <v>10010</v>
      </c>
      <c r="G1672" s="3">
        <v>9172617169</v>
      </c>
      <c r="H1672" s="1" t="s">
        <v>56</v>
      </c>
      <c r="I1672" t="s">
        <v>21</v>
      </c>
      <c r="J1672">
        <v>87</v>
      </c>
      <c r="K1672">
        <v>273</v>
      </c>
      <c r="L1672" s="27">
        <f>RestaurantData[[#This Row],[DailyCustAvg]]*30</f>
        <v>8190</v>
      </c>
      <c r="M1672" s="7">
        <f>(((RestaurantData[[#This Row],[FitScore]]/100)*RestaurantData[[#This Row],[DailyCustAvg]])/3.5)*30</f>
        <v>2035.8</v>
      </c>
      <c r="N1672">
        <v>40.740432552080001</v>
      </c>
      <c r="O1672">
        <v>-73.984302346329997</v>
      </c>
      <c r="P1672">
        <v>105</v>
      </c>
      <c r="Q1672">
        <v>2</v>
      </c>
      <c r="R1672">
        <f>(RestaurantData[[#This Row],[MonthySales]]/1500)*0.07</f>
        <v>9.5004000000000005E-2</v>
      </c>
    </row>
    <row r="1673" spans="1:18" hidden="1" x14ac:dyDescent="0.3">
      <c r="A1673">
        <v>50098718</v>
      </c>
      <c r="B1673" s="1" t="s">
        <v>2437</v>
      </c>
      <c r="C1673" t="s">
        <v>14</v>
      </c>
      <c r="D1673" s="2">
        <v>12</v>
      </c>
      <c r="E1673" s="1" t="s">
        <v>1409</v>
      </c>
      <c r="F1673" s="2">
        <v>10010</v>
      </c>
      <c r="G1673" s="3">
        <v>9242526922</v>
      </c>
      <c r="H1673" s="1" t="s">
        <v>148</v>
      </c>
      <c r="I1673" t="s">
        <v>21</v>
      </c>
      <c r="J1673">
        <v>85</v>
      </c>
      <c r="K1673">
        <v>263</v>
      </c>
      <c r="L1673" s="27">
        <f>RestaurantData[[#This Row],[DailyCustAvg]]*30</f>
        <v>7890</v>
      </c>
      <c r="M1673" s="7">
        <f>(((RestaurantData[[#This Row],[FitScore]]/100)*RestaurantData[[#This Row],[DailyCustAvg]])/3.5)*30</f>
        <v>1916.1428571428569</v>
      </c>
      <c r="N1673">
        <v>40.741838534563001</v>
      </c>
      <c r="O1673">
        <v>-73.990299727172996</v>
      </c>
      <c r="P1673">
        <v>105</v>
      </c>
      <c r="Q1673">
        <v>3</v>
      </c>
      <c r="R1673">
        <f>(RestaurantData[[#This Row],[MonthySales]]/1500)*0.07</f>
        <v>8.9419999999999999E-2</v>
      </c>
    </row>
    <row r="1674" spans="1:18" hidden="1" x14ac:dyDescent="0.3">
      <c r="A1674">
        <v>41579022</v>
      </c>
      <c r="B1674" s="1" t="s">
        <v>1844</v>
      </c>
      <c r="C1674" t="s">
        <v>14</v>
      </c>
      <c r="D1674" s="2">
        <v>200</v>
      </c>
      <c r="E1674" s="1" t="s">
        <v>555</v>
      </c>
      <c r="F1674" s="2">
        <v>10010</v>
      </c>
      <c r="G1674" s="3">
        <v>2129378910</v>
      </c>
      <c r="H1674" s="1" t="s">
        <v>24</v>
      </c>
      <c r="I1674" t="s">
        <v>21</v>
      </c>
      <c r="J1674">
        <v>85</v>
      </c>
      <c r="K1674">
        <v>255</v>
      </c>
      <c r="L1674" s="27">
        <f>RestaurantData[[#This Row],[DailyCustAvg]]*30</f>
        <v>7650</v>
      </c>
      <c r="M1674" s="7">
        <f>(((RestaurantData[[#This Row],[FitScore]]/100)*RestaurantData[[#This Row],[DailyCustAvg]])/3.5)*30</f>
        <v>1857.8571428571429</v>
      </c>
      <c r="N1674">
        <v>40.741857665068999</v>
      </c>
      <c r="O1674">
        <v>-73.989365062399003</v>
      </c>
      <c r="P1674">
        <v>105</v>
      </c>
      <c r="Q1674">
        <v>3</v>
      </c>
      <c r="R1674">
        <f>(RestaurantData[[#This Row],[MonthySales]]/1500)*0.07</f>
        <v>8.6700000000000013E-2</v>
      </c>
    </row>
    <row r="1675" spans="1:18" hidden="1" x14ac:dyDescent="0.3">
      <c r="A1675">
        <v>41542304</v>
      </c>
      <c r="B1675" s="1" t="s">
        <v>2090</v>
      </c>
      <c r="C1675" t="s">
        <v>14</v>
      </c>
      <c r="D1675" s="2">
        <v>27</v>
      </c>
      <c r="E1675" s="1" t="s">
        <v>1396</v>
      </c>
      <c r="F1675" s="2">
        <v>10010</v>
      </c>
      <c r="G1675" s="3">
        <v>2124902100</v>
      </c>
      <c r="H1675" s="1" t="s">
        <v>66</v>
      </c>
      <c r="I1675" t="s">
        <v>21</v>
      </c>
      <c r="J1675">
        <v>84</v>
      </c>
      <c r="K1675">
        <v>250</v>
      </c>
      <c r="L1675" s="27">
        <f>RestaurantData[[#This Row],[DailyCustAvg]]*30</f>
        <v>7500</v>
      </c>
      <c r="M1675" s="7">
        <f>(((RestaurantData[[#This Row],[FitScore]]/100)*RestaurantData[[#This Row],[DailyCustAvg]])/3.5)*30</f>
        <v>1800</v>
      </c>
      <c r="N1675">
        <v>40.742711368477998</v>
      </c>
      <c r="O1675">
        <v>-73.990292382042995</v>
      </c>
      <c r="P1675">
        <v>105</v>
      </c>
      <c r="Q1675">
        <v>3</v>
      </c>
      <c r="R1675">
        <f>(RestaurantData[[#This Row],[MonthySales]]/1500)*0.07</f>
        <v>8.4000000000000005E-2</v>
      </c>
    </row>
    <row r="1676" spans="1:18" hidden="1" x14ac:dyDescent="0.3">
      <c r="A1676">
        <v>50087016</v>
      </c>
      <c r="B1676" s="1" t="s">
        <v>225</v>
      </c>
      <c r="C1676" t="s">
        <v>14</v>
      </c>
      <c r="D1676" s="2">
        <v>686</v>
      </c>
      <c r="E1676" s="1" t="s">
        <v>399</v>
      </c>
      <c r="F1676" s="2">
        <v>10010</v>
      </c>
      <c r="G1676" s="3">
        <v>2126040621</v>
      </c>
      <c r="H1676" s="1" t="s">
        <v>16</v>
      </c>
      <c r="I1676" t="s">
        <v>17</v>
      </c>
      <c r="J1676">
        <v>88</v>
      </c>
      <c r="K1676">
        <v>248</v>
      </c>
      <c r="L1676" s="27">
        <f>RestaurantData[[#This Row],[DailyCustAvg]]*30</f>
        <v>7440</v>
      </c>
      <c r="M1676" s="7">
        <f>(((RestaurantData[[#This Row],[FitScore]]/100)*RestaurantData[[#This Row],[DailyCustAvg]])/3.5)*30</f>
        <v>1870.6285714285714</v>
      </c>
      <c r="N1676">
        <v>40.741962273235004</v>
      </c>
      <c r="O1676">
        <v>-73.993471790833993</v>
      </c>
      <c r="P1676">
        <v>105</v>
      </c>
      <c r="Q1676">
        <v>3</v>
      </c>
      <c r="R1676">
        <f>(RestaurantData[[#This Row],[MonthySales]]/1500)*0.07</f>
        <v>8.7296000000000012E-2</v>
      </c>
    </row>
    <row r="1677" spans="1:18" hidden="1" x14ac:dyDescent="0.3">
      <c r="A1677">
        <v>40994221</v>
      </c>
      <c r="B1677" s="1" t="s">
        <v>2150</v>
      </c>
      <c r="C1677" t="s">
        <v>14</v>
      </c>
      <c r="D1677" s="2">
        <v>22</v>
      </c>
      <c r="E1677" s="1" t="s">
        <v>1409</v>
      </c>
      <c r="F1677" s="2">
        <v>10010</v>
      </c>
      <c r="G1677" s="3">
        <v>2126470287</v>
      </c>
      <c r="H1677" s="1" t="s">
        <v>24</v>
      </c>
      <c r="I1677" t="s">
        <v>21</v>
      </c>
      <c r="J1677">
        <v>89</v>
      </c>
      <c r="K1677">
        <v>244</v>
      </c>
      <c r="L1677" s="27">
        <f>RestaurantData[[#This Row],[DailyCustAvg]]*30</f>
        <v>7320</v>
      </c>
      <c r="M1677" s="7">
        <f>(((RestaurantData[[#This Row],[FitScore]]/100)*RestaurantData[[#This Row],[DailyCustAvg]])/3.5)*30</f>
        <v>1861.3714285714284</v>
      </c>
      <c r="N1677">
        <v>40.741937365615001</v>
      </c>
      <c r="O1677">
        <v>-73.990534280687996</v>
      </c>
      <c r="P1677">
        <v>105</v>
      </c>
      <c r="Q1677">
        <v>3</v>
      </c>
      <c r="R1677">
        <f>(RestaurantData[[#This Row],[MonthySales]]/1500)*0.07</f>
        <v>8.6863999999999997E-2</v>
      </c>
    </row>
    <row r="1678" spans="1:18" hidden="1" x14ac:dyDescent="0.3">
      <c r="A1678">
        <v>50053683</v>
      </c>
      <c r="B1678" s="1" t="s">
        <v>2275</v>
      </c>
      <c r="C1678" t="s">
        <v>14</v>
      </c>
      <c r="D1678" s="2">
        <v>337</v>
      </c>
      <c r="E1678" s="1" t="s">
        <v>1748</v>
      </c>
      <c r="F1678" s="2">
        <v>10010</v>
      </c>
      <c r="G1678" s="3">
        <v>6468337150</v>
      </c>
      <c r="H1678" s="1" t="s">
        <v>188</v>
      </c>
      <c r="I1678" t="s">
        <v>21</v>
      </c>
      <c r="J1678">
        <v>87</v>
      </c>
      <c r="K1678">
        <v>243</v>
      </c>
      <c r="L1678" s="27">
        <f>RestaurantData[[#This Row],[DailyCustAvg]]*30</f>
        <v>7290</v>
      </c>
      <c r="M1678" s="7">
        <f>(((RestaurantData[[#This Row],[FitScore]]/100)*RestaurantData[[#This Row],[DailyCustAvg]])/3.5)*30</f>
        <v>1812.0857142857144</v>
      </c>
      <c r="N1678">
        <v>40.741272614503998</v>
      </c>
      <c r="O1678">
        <v>-73.985557975841999</v>
      </c>
      <c r="P1678">
        <v>105</v>
      </c>
      <c r="Q1678">
        <v>2</v>
      </c>
      <c r="R1678">
        <f>(RestaurantData[[#This Row],[MonthySales]]/1500)*0.07</f>
        <v>8.4564000000000014E-2</v>
      </c>
    </row>
    <row r="1679" spans="1:18" hidden="1" x14ac:dyDescent="0.3">
      <c r="A1679">
        <v>50097493</v>
      </c>
      <c r="B1679" s="1" t="s">
        <v>2054</v>
      </c>
      <c r="C1679" t="s">
        <v>14</v>
      </c>
      <c r="D1679" s="2">
        <v>17</v>
      </c>
      <c r="E1679" s="1" t="s">
        <v>1509</v>
      </c>
      <c r="F1679" s="2">
        <v>10010</v>
      </c>
      <c r="G1679" s="3">
        <v>6464908240</v>
      </c>
      <c r="H1679" s="1" t="s">
        <v>127</v>
      </c>
      <c r="I1679" t="s">
        <v>21</v>
      </c>
      <c r="J1679">
        <v>83</v>
      </c>
      <c r="K1679">
        <v>233</v>
      </c>
      <c r="L1679" s="27">
        <f>RestaurantData[[#This Row],[DailyCustAvg]]*30</f>
        <v>6990</v>
      </c>
      <c r="M1679" s="7">
        <f>(((RestaurantData[[#This Row],[FitScore]]/100)*RestaurantData[[#This Row],[DailyCustAvg]])/3.5)*30</f>
        <v>1657.6285714285711</v>
      </c>
      <c r="N1679">
        <v>40.744012317916003</v>
      </c>
      <c r="O1679">
        <v>-73.989519897709002</v>
      </c>
      <c r="P1679">
        <v>105</v>
      </c>
      <c r="Q1679">
        <v>3</v>
      </c>
      <c r="R1679">
        <f>(RestaurantData[[#This Row],[MonthySales]]/1500)*0.07</f>
        <v>7.7355999999999994E-2</v>
      </c>
    </row>
    <row r="1680" spans="1:18" hidden="1" x14ac:dyDescent="0.3">
      <c r="A1680">
        <v>50061542</v>
      </c>
      <c r="B1680" s="1" t="s">
        <v>1861</v>
      </c>
      <c r="C1680" t="s">
        <v>14</v>
      </c>
      <c r="D1680" s="2">
        <v>31</v>
      </c>
      <c r="E1680" s="1" t="s">
        <v>1862</v>
      </c>
      <c r="F1680" s="2">
        <v>10010</v>
      </c>
      <c r="G1680" s="3">
        <v>9172373202</v>
      </c>
      <c r="H1680" s="1" t="s">
        <v>58</v>
      </c>
      <c r="I1680" t="s">
        <v>21</v>
      </c>
      <c r="J1680">
        <v>85</v>
      </c>
      <c r="K1680">
        <v>224</v>
      </c>
      <c r="L1680" s="27">
        <f>RestaurantData[[#This Row],[DailyCustAvg]]*30</f>
        <v>6720</v>
      </c>
      <c r="M1680" s="7">
        <f>(((RestaurantData[[#This Row],[FitScore]]/100)*RestaurantData[[#This Row],[DailyCustAvg]])/3.5)*30</f>
        <v>1632</v>
      </c>
      <c r="N1680">
        <v>40.740757206520001</v>
      </c>
      <c r="O1680">
        <v>-73.991682007227993</v>
      </c>
      <c r="P1680">
        <v>105</v>
      </c>
      <c r="Q1680">
        <v>3</v>
      </c>
      <c r="R1680">
        <f>(RestaurantData[[#This Row],[MonthySales]]/1500)*0.07</f>
        <v>7.6160000000000019E-2</v>
      </c>
    </row>
    <row r="1681" spans="1:18" hidden="1" x14ac:dyDescent="0.3">
      <c r="A1681">
        <v>41699626</v>
      </c>
      <c r="B1681" s="1" t="s">
        <v>1948</v>
      </c>
      <c r="C1681" t="s">
        <v>14</v>
      </c>
      <c r="D1681" s="2">
        <v>688</v>
      </c>
      <c r="E1681" s="1" t="s">
        <v>399</v>
      </c>
      <c r="F1681" s="2">
        <v>10010</v>
      </c>
      <c r="G1681" s="3">
        <v>2122290002</v>
      </c>
      <c r="H1681" s="1" t="s">
        <v>56</v>
      </c>
      <c r="I1681" t="s">
        <v>17</v>
      </c>
      <c r="J1681">
        <v>87</v>
      </c>
      <c r="K1681">
        <v>223</v>
      </c>
      <c r="L1681" s="27">
        <f>RestaurantData[[#This Row],[DailyCustAvg]]*30</f>
        <v>6690</v>
      </c>
      <c r="M1681" s="7">
        <f>(((RestaurantData[[#This Row],[FitScore]]/100)*RestaurantData[[#This Row],[DailyCustAvg]])/3.5)*30</f>
        <v>1662.9428571428571</v>
      </c>
      <c r="N1681">
        <v>40.742003443030001</v>
      </c>
      <c r="O1681">
        <v>-73.993442916852999</v>
      </c>
      <c r="P1681">
        <v>105</v>
      </c>
      <c r="Q1681">
        <v>3</v>
      </c>
      <c r="R1681">
        <f>(RestaurantData[[#This Row],[MonthySales]]/1500)*0.07</f>
        <v>7.7603999999999992E-2</v>
      </c>
    </row>
    <row r="1682" spans="1:18" hidden="1" x14ac:dyDescent="0.3">
      <c r="A1682">
        <v>40739276</v>
      </c>
      <c r="B1682" s="1" t="s">
        <v>2113</v>
      </c>
      <c r="C1682" t="s">
        <v>14</v>
      </c>
      <c r="D1682" s="2">
        <v>29</v>
      </c>
      <c r="E1682" s="1" t="s">
        <v>1509</v>
      </c>
      <c r="F1682" s="2">
        <v>10010</v>
      </c>
      <c r="G1682" s="3">
        <v>2126892570</v>
      </c>
      <c r="H1682" s="1" t="s">
        <v>276</v>
      </c>
      <c r="I1682" t="s">
        <v>17</v>
      </c>
      <c r="J1682">
        <v>84</v>
      </c>
      <c r="K1682">
        <v>223</v>
      </c>
      <c r="L1682" s="27">
        <f>RestaurantData[[#This Row],[DailyCustAvg]]*30</f>
        <v>6690</v>
      </c>
      <c r="M1682" s="7">
        <f>(((RestaurantData[[#This Row],[FitScore]]/100)*RestaurantData[[#This Row],[DailyCustAvg]])/3.5)*30</f>
        <v>1605.6</v>
      </c>
      <c r="N1682">
        <v>40.744108405459997</v>
      </c>
      <c r="O1682">
        <v>-73.989750849312998</v>
      </c>
      <c r="P1682">
        <v>105</v>
      </c>
      <c r="Q1682">
        <v>3</v>
      </c>
      <c r="R1682">
        <f>(RestaurantData[[#This Row],[MonthySales]]/1500)*0.07</f>
        <v>7.4928000000000008E-2</v>
      </c>
    </row>
    <row r="1683" spans="1:18" hidden="1" x14ac:dyDescent="0.3">
      <c r="A1683">
        <v>41639964</v>
      </c>
      <c r="B1683" s="1" t="s">
        <v>2394</v>
      </c>
      <c r="C1683" t="s">
        <v>14</v>
      </c>
      <c r="D1683" s="2">
        <v>333</v>
      </c>
      <c r="E1683" s="1" t="s">
        <v>1748</v>
      </c>
      <c r="F1683" s="2">
        <v>10010</v>
      </c>
      <c r="G1683" s="3">
        <v>2124663330</v>
      </c>
      <c r="H1683" s="1" t="s">
        <v>16</v>
      </c>
      <c r="I1683" t="s">
        <v>21</v>
      </c>
      <c r="J1683">
        <v>89</v>
      </c>
      <c r="K1683">
        <v>222</v>
      </c>
      <c r="L1683" s="27">
        <f>RestaurantData[[#This Row],[DailyCustAvg]]*30</f>
        <v>6660</v>
      </c>
      <c r="M1683" s="7">
        <f>(((RestaurantData[[#This Row],[FitScore]]/100)*RestaurantData[[#This Row],[DailyCustAvg]])/3.5)*30</f>
        <v>1693.5428571428572</v>
      </c>
      <c r="N1683">
        <v>40.741176556413997</v>
      </c>
      <c r="O1683">
        <v>-73.985626561977</v>
      </c>
      <c r="P1683">
        <v>105</v>
      </c>
      <c r="Q1683">
        <v>2</v>
      </c>
      <c r="R1683">
        <f>(RestaurantData[[#This Row],[MonthySales]]/1500)*0.07</f>
        <v>7.9032000000000019E-2</v>
      </c>
    </row>
    <row r="1684" spans="1:18" hidden="1" x14ac:dyDescent="0.3">
      <c r="A1684">
        <v>50046291</v>
      </c>
      <c r="B1684" s="1" t="s">
        <v>408</v>
      </c>
      <c r="C1684" t="s">
        <v>14</v>
      </c>
      <c r="D1684" s="2">
        <v>62</v>
      </c>
      <c r="E1684" s="1" t="s">
        <v>1711</v>
      </c>
      <c r="F1684" s="2">
        <v>10010</v>
      </c>
      <c r="G1684" s="3">
        <v>6466492768</v>
      </c>
      <c r="H1684" s="1" t="s">
        <v>127</v>
      </c>
      <c r="I1684" t="s">
        <v>21</v>
      </c>
      <c r="J1684">
        <v>86</v>
      </c>
      <c r="K1684">
        <v>219</v>
      </c>
      <c r="L1684" s="27">
        <f>RestaurantData[[#This Row],[DailyCustAvg]]*30</f>
        <v>6570</v>
      </c>
      <c r="M1684" s="7">
        <f>(((RestaurantData[[#This Row],[FitScore]]/100)*RestaurantData[[#This Row],[DailyCustAvg]])/3.5)*30</f>
        <v>1614.3428571428572</v>
      </c>
      <c r="N1684">
        <v>40.741660253580001</v>
      </c>
      <c r="O1684">
        <v>-73.991963374426007</v>
      </c>
      <c r="P1684">
        <v>105</v>
      </c>
      <c r="Q1684">
        <v>3</v>
      </c>
      <c r="R1684">
        <f>(RestaurantData[[#This Row],[MonthySales]]/1500)*0.07</f>
        <v>7.5336000000000014E-2</v>
      </c>
    </row>
    <row r="1685" spans="1:18" hidden="1" x14ac:dyDescent="0.3">
      <c r="A1685">
        <v>41696334</v>
      </c>
      <c r="B1685" s="1" t="s">
        <v>1881</v>
      </c>
      <c r="C1685" t="s">
        <v>14</v>
      </c>
      <c r="D1685" s="2">
        <v>50</v>
      </c>
      <c r="E1685" s="1" t="s">
        <v>1711</v>
      </c>
      <c r="F1685" s="2">
        <v>10010</v>
      </c>
      <c r="G1685" s="3">
        <v>6466929282</v>
      </c>
      <c r="H1685" s="1" t="s">
        <v>354</v>
      </c>
      <c r="I1685" t="s">
        <v>21</v>
      </c>
      <c r="J1685">
        <v>88</v>
      </c>
      <c r="K1685">
        <v>218</v>
      </c>
      <c r="L1685" s="27">
        <f>RestaurantData[[#This Row],[DailyCustAvg]]*30</f>
        <v>6540</v>
      </c>
      <c r="M1685" s="7">
        <f>(((RestaurantData[[#This Row],[FitScore]]/100)*RestaurantData[[#This Row],[DailyCustAvg]])/3.5)*30</f>
        <v>1644.3428571428572</v>
      </c>
      <c r="N1685">
        <v>40.741542208715998</v>
      </c>
      <c r="O1685">
        <v>-73.991681908844996</v>
      </c>
      <c r="P1685">
        <v>105</v>
      </c>
      <c r="Q1685">
        <v>3</v>
      </c>
      <c r="R1685">
        <f>(RestaurantData[[#This Row],[MonthySales]]/1500)*0.07</f>
        <v>7.6735999999999999E-2</v>
      </c>
    </row>
    <row r="1686" spans="1:18" hidden="1" x14ac:dyDescent="0.3">
      <c r="A1686">
        <v>41569216</v>
      </c>
      <c r="B1686" s="1" t="s">
        <v>1928</v>
      </c>
      <c r="C1686" t="s">
        <v>14</v>
      </c>
      <c r="D1686" s="2">
        <v>38</v>
      </c>
      <c r="E1686" s="1" t="s">
        <v>1756</v>
      </c>
      <c r="F1686" s="2">
        <v>10010</v>
      </c>
      <c r="G1686" s="3">
        <v>2128516618</v>
      </c>
      <c r="H1686" s="1" t="s">
        <v>56</v>
      </c>
      <c r="I1686" t="s">
        <v>17</v>
      </c>
      <c r="J1686">
        <v>85</v>
      </c>
      <c r="K1686">
        <v>217</v>
      </c>
      <c r="L1686" s="27">
        <f>RestaurantData[[#This Row],[DailyCustAvg]]*30</f>
        <v>6510</v>
      </c>
      <c r="M1686" s="7">
        <f>(((RestaurantData[[#This Row],[FitScore]]/100)*RestaurantData[[#This Row],[DailyCustAvg]])/3.5)*30</f>
        <v>1580.9999999999998</v>
      </c>
      <c r="N1686">
        <v>40.740067503520002</v>
      </c>
      <c r="O1686">
        <v>-73.984338519030999</v>
      </c>
      <c r="P1686">
        <v>105</v>
      </c>
      <c r="Q1686">
        <v>2</v>
      </c>
      <c r="R1686">
        <f>(RestaurantData[[#This Row],[MonthySales]]/1500)*0.07</f>
        <v>7.3779999999999998E-2</v>
      </c>
    </row>
    <row r="1687" spans="1:18" hidden="1" x14ac:dyDescent="0.3">
      <c r="A1687">
        <v>50101803</v>
      </c>
      <c r="B1687" s="1" t="s">
        <v>2379</v>
      </c>
      <c r="C1687" t="s">
        <v>14</v>
      </c>
      <c r="D1687" s="2">
        <v>281</v>
      </c>
      <c r="E1687" s="1" t="s">
        <v>1748</v>
      </c>
      <c r="F1687" s="2">
        <v>10010</v>
      </c>
      <c r="G1687" s="3">
        <v>6465961893</v>
      </c>
      <c r="H1687" s="1" t="s">
        <v>56</v>
      </c>
      <c r="I1687" t="s">
        <v>21</v>
      </c>
      <c r="J1687">
        <v>87</v>
      </c>
      <c r="K1687">
        <v>215</v>
      </c>
      <c r="L1687" s="27">
        <f>RestaurantData[[#This Row],[DailyCustAvg]]*30</f>
        <v>6450</v>
      </c>
      <c r="M1687" s="7">
        <f>(((RestaurantData[[#This Row],[FitScore]]/100)*RestaurantData[[#This Row],[DailyCustAvg]])/3.5)*30</f>
        <v>1603.2857142857142</v>
      </c>
      <c r="N1687">
        <v>40.739384382337001</v>
      </c>
      <c r="O1687">
        <v>-73.986933262945001</v>
      </c>
      <c r="P1687">
        <v>105</v>
      </c>
      <c r="Q1687">
        <v>2</v>
      </c>
      <c r="R1687">
        <f>(RestaurantData[[#This Row],[MonthySales]]/1500)*0.07</f>
        <v>7.4819999999999998E-2</v>
      </c>
    </row>
    <row r="1688" spans="1:18" hidden="1" x14ac:dyDescent="0.3">
      <c r="A1688">
        <v>50011590</v>
      </c>
      <c r="B1688" s="1" t="s">
        <v>2434</v>
      </c>
      <c r="C1688" t="s">
        <v>14</v>
      </c>
      <c r="D1688" s="2">
        <v>345</v>
      </c>
      <c r="E1688" s="1" t="s">
        <v>1748</v>
      </c>
      <c r="F1688" s="2">
        <v>10010</v>
      </c>
      <c r="G1688" s="3">
        <v>2126861006</v>
      </c>
      <c r="H1688" s="1" t="s">
        <v>16</v>
      </c>
      <c r="I1688" t="s">
        <v>17</v>
      </c>
      <c r="J1688">
        <v>84</v>
      </c>
      <c r="K1688">
        <v>215</v>
      </c>
      <c r="L1688" s="27">
        <f>RestaurantData[[#This Row],[DailyCustAvg]]*30</f>
        <v>6450</v>
      </c>
      <c r="M1688" s="7">
        <f>(((RestaurantData[[#This Row],[FitScore]]/100)*RestaurantData[[#This Row],[DailyCustAvg]])/3.5)*30</f>
        <v>1548</v>
      </c>
      <c r="N1688">
        <v>40.741601955352998</v>
      </c>
      <c r="O1688">
        <v>-73.985316119961993</v>
      </c>
      <c r="P1688">
        <v>105</v>
      </c>
      <c r="Q1688">
        <v>2</v>
      </c>
      <c r="R1688">
        <f>(RestaurantData[[#This Row],[MonthySales]]/1500)*0.07</f>
        <v>7.2240000000000013E-2</v>
      </c>
    </row>
    <row r="1689" spans="1:18" hidden="1" x14ac:dyDescent="0.3">
      <c r="A1689">
        <v>50079544</v>
      </c>
      <c r="B1689" s="1" t="s">
        <v>1968</v>
      </c>
      <c r="C1689" t="s">
        <v>14</v>
      </c>
      <c r="D1689" s="2">
        <v>174</v>
      </c>
      <c r="E1689" s="1" t="s">
        <v>555</v>
      </c>
      <c r="F1689" s="2">
        <v>10010</v>
      </c>
      <c r="G1689" s="3">
        <v>2126755096</v>
      </c>
      <c r="H1689" s="1" t="s">
        <v>16</v>
      </c>
      <c r="I1689" t="s">
        <v>17</v>
      </c>
      <c r="J1689">
        <v>84</v>
      </c>
      <c r="K1689">
        <v>214</v>
      </c>
      <c r="L1689" s="27">
        <f>RestaurantData[[#This Row],[DailyCustAvg]]*30</f>
        <v>6420</v>
      </c>
      <c r="M1689" s="7">
        <f>(((RestaurantData[[#This Row],[FitScore]]/100)*RestaurantData[[#This Row],[DailyCustAvg]])/3.5)*30</f>
        <v>1540.8</v>
      </c>
      <c r="N1689">
        <v>40.741034289864999</v>
      </c>
      <c r="O1689">
        <v>-73.989960627976004</v>
      </c>
      <c r="P1689">
        <v>105</v>
      </c>
      <c r="Q1689">
        <v>3</v>
      </c>
      <c r="R1689">
        <f>(RestaurantData[[#This Row],[MonthySales]]/1500)*0.07</f>
        <v>7.1903999999999996E-2</v>
      </c>
    </row>
    <row r="1690" spans="1:18" hidden="1" x14ac:dyDescent="0.3">
      <c r="A1690">
        <v>41475997</v>
      </c>
      <c r="B1690" s="1" t="s">
        <v>2279</v>
      </c>
      <c r="C1690" t="s">
        <v>14</v>
      </c>
      <c r="D1690" s="2">
        <v>913</v>
      </c>
      <c r="E1690" s="1" t="s">
        <v>34</v>
      </c>
      <c r="F1690" s="2">
        <v>10010</v>
      </c>
      <c r="G1690" s="3">
        <v>2126736333</v>
      </c>
      <c r="H1690" s="1" t="s">
        <v>16</v>
      </c>
      <c r="I1690" t="s">
        <v>17</v>
      </c>
      <c r="J1690">
        <v>88</v>
      </c>
      <c r="K1690">
        <v>213</v>
      </c>
      <c r="L1690" s="27">
        <f>RestaurantData[[#This Row],[DailyCustAvg]]*30</f>
        <v>6390</v>
      </c>
      <c r="M1690" s="7">
        <f>(((RestaurantData[[#This Row],[FitScore]]/100)*RestaurantData[[#This Row],[DailyCustAvg]])/3.5)*30</f>
        <v>1606.6285714285714</v>
      </c>
      <c r="N1690">
        <v>40.739576794705002</v>
      </c>
      <c r="O1690">
        <v>-73.989668551066998</v>
      </c>
      <c r="P1690">
        <v>105</v>
      </c>
      <c r="Q1690">
        <v>2</v>
      </c>
      <c r="R1690">
        <f>(RestaurantData[[#This Row],[MonthySales]]/1500)*0.07</f>
        <v>7.4976000000000001E-2</v>
      </c>
    </row>
    <row r="1691" spans="1:18" hidden="1" x14ac:dyDescent="0.3">
      <c r="A1691">
        <v>50084742</v>
      </c>
      <c r="B1691" s="1" t="s">
        <v>1938</v>
      </c>
      <c r="C1691" t="s">
        <v>14</v>
      </c>
      <c r="D1691" s="2">
        <v>11</v>
      </c>
      <c r="E1691" s="1" t="s">
        <v>1763</v>
      </c>
      <c r="F1691" s="2">
        <v>10010</v>
      </c>
      <c r="G1691" s="3">
        <v>9084516718</v>
      </c>
      <c r="H1691" s="1" t="s">
        <v>16</v>
      </c>
      <c r="I1691" t="s">
        <v>17</v>
      </c>
      <c r="J1691">
        <v>84</v>
      </c>
      <c r="K1691">
        <v>207</v>
      </c>
      <c r="L1691" s="27">
        <f>RestaurantData[[#This Row],[DailyCustAvg]]*30</f>
        <v>6210</v>
      </c>
      <c r="M1691" s="7">
        <f>(((RestaurantData[[#This Row],[FitScore]]/100)*RestaurantData[[#This Row],[DailyCustAvg]])/3.5)*30</f>
        <v>1490.4</v>
      </c>
      <c r="N1691">
        <v>40.741610442787</v>
      </c>
      <c r="O1691">
        <v>-73.987448871655005</v>
      </c>
      <c r="P1691">
        <v>105</v>
      </c>
      <c r="Q1691">
        <v>2</v>
      </c>
      <c r="R1691">
        <f>(RestaurantData[[#This Row],[MonthySales]]/1500)*0.07</f>
        <v>6.9552000000000003E-2</v>
      </c>
    </row>
    <row r="1692" spans="1:18" hidden="1" x14ac:dyDescent="0.3">
      <c r="A1692">
        <v>50101239</v>
      </c>
      <c r="B1692" s="1" t="s">
        <v>2344</v>
      </c>
      <c r="C1692" t="s">
        <v>14</v>
      </c>
      <c r="D1692" s="2">
        <v>24</v>
      </c>
      <c r="E1692" s="1" t="s">
        <v>1800</v>
      </c>
      <c r="F1692" s="2">
        <v>10010</v>
      </c>
      <c r="G1692" s="3">
        <v>9174238215</v>
      </c>
      <c r="H1692" s="1" t="s">
        <v>16</v>
      </c>
      <c r="I1692" t="s">
        <v>21</v>
      </c>
      <c r="J1692">
        <v>84</v>
      </c>
      <c r="K1692">
        <v>207</v>
      </c>
      <c r="L1692" s="27">
        <f>RestaurantData[[#This Row],[DailyCustAvg]]*30</f>
        <v>6210</v>
      </c>
      <c r="M1692" s="7">
        <f>(((RestaurantData[[#This Row],[FitScore]]/100)*RestaurantData[[#This Row],[DailyCustAvg]])/3.5)*30</f>
        <v>1490.4</v>
      </c>
      <c r="N1692">
        <v>40.740734890391998</v>
      </c>
      <c r="O1692">
        <v>-73.987698035628</v>
      </c>
      <c r="P1692">
        <v>105</v>
      </c>
      <c r="Q1692">
        <v>2</v>
      </c>
      <c r="R1692">
        <f>(RestaurantData[[#This Row],[MonthySales]]/1500)*0.07</f>
        <v>6.9552000000000003E-2</v>
      </c>
    </row>
    <row r="1693" spans="1:18" hidden="1" x14ac:dyDescent="0.3">
      <c r="A1693">
        <v>40944872</v>
      </c>
      <c r="B1693" s="1" t="s">
        <v>1754</v>
      </c>
      <c r="C1693" t="s">
        <v>14</v>
      </c>
      <c r="D1693" s="2">
        <v>6</v>
      </c>
      <c r="E1693" s="1" t="s">
        <v>1505</v>
      </c>
      <c r="F1693" s="2">
        <v>10010</v>
      </c>
      <c r="G1693" s="3">
        <v>2128324040</v>
      </c>
      <c r="H1693" s="1" t="s">
        <v>16</v>
      </c>
      <c r="I1693" t="s">
        <v>21</v>
      </c>
      <c r="J1693">
        <v>89</v>
      </c>
      <c r="K1693">
        <v>199</v>
      </c>
      <c r="L1693" s="27">
        <f>RestaurantData[[#This Row],[DailyCustAvg]]*30</f>
        <v>5970</v>
      </c>
      <c r="M1693" s="7">
        <f>(((RestaurantData[[#This Row],[FitScore]]/100)*RestaurantData[[#This Row],[DailyCustAvg]])/3.5)*30</f>
        <v>1518.0857142857144</v>
      </c>
      <c r="N1693">
        <v>40.743224582589001</v>
      </c>
      <c r="O1693">
        <v>-73.989646330373006</v>
      </c>
      <c r="P1693">
        <v>105</v>
      </c>
      <c r="Q1693">
        <v>3</v>
      </c>
      <c r="R1693">
        <f>(RestaurantData[[#This Row],[MonthySales]]/1500)*0.07</f>
        <v>7.0844000000000018E-2</v>
      </c>
    </row>
    <row r="1694" spans="1:18" hidden="1" x14ac:dyDescent="0.3">
      <c r="A1694">
        <v>41420036</v>
      </c>
      <c r="B1694" s="1" t="s">
        <v>2332</v>
      </c>
      <c r="C1694" t="s">
        <v>14</v>
      </c>
      <c r="D1694" s="2">
        <v>304</v>
      </c>
      <c r="E1694" s="1" t="s">
        <v>1748</v>
      </c>
      <c r="F1694" s="2">
        <v>10010</v>
      </c>
      <c r="G1694" s="3">
        <v>2129828802</v>
      </c>
      <c r="H1694" s="1" t="s">
        <v>16</v>
      </c>
      <c r="I1694" t="s">
        <v>17</v>
      </c>
      <c r="J1694">
        <v>85</v>
      </c>
      <c r="K1694">
        <v>197</v>
      </c>
      <c r="L1694" s="27">
        <f>RestaurantData[[#This Row],[DailyCustAvg]]*30</f>
        <v>5910</v>
      </c>
      <c r="M1694" s="7">
        <f>(((RestaurantData[[#This Row],[FitScore]]/100)*RestaurantData[[#This Row],[DailyCustAvg]])/3.5)*30</f>
        <v>1435.2857142857142</v>
      </c>
      <c r="N1694">
        <v>40.739999160011003</v>
      </c>
      <c r="O1694">
        <v>-73.986507323279994</v>
      </c>
      <c r="P1694">
        <v>105</v>
      </c>
      <c r="Q1694">
        <v>2</v>
      </c>
      <c r="R1694">
        <f>(RestaurantData[[#This Row],[MonthySales]]/1500)*0.07</f>
        <v>6.6980000000000012E-2</v>
      </c>
    </row>
    <row r="1695" spans="1:18" hidden="1" x14ac:dyDescent="0.3">
      <c r="A1695">
        <v>50034494</v>
      </c>
      <c r="B1695" s="1" t="s">
        <v>2217</v>
      </c>
      <c r="C1695" t="s">
        <v>14</v>
      </c>
      <c r="D1695" s="2">
        <v>5</v>
      </c>
      <c r="E1695" s="1" t="s">
        <v>1763</v>
      </c>
      <c r="F1695" s="2">
        <v>10010</v>
      </c>
      <c r="G1695" s="3">
        <v>8567805844</v>
      </c>
      <c r="H1695" s="1" t="s">
        <v>16</v>
      </c>
      <c r="I1695" t="s">
        <v>21</v>
      </c>
      <c r="J1695">
        <v>88</v>
      </c>
      <c r="K1695">
        <v>195</v>
      </c>
      <c r="L1695" s="27">
        <f>RestaurantData[[#This Row],[DailyCustAvg]]*30</f>
        <v>5850</v>
      </c>
      <c r="M1695" s="7">
        <f>(((RestaurantData[[#This Row],[FitScore]]/100)*RestaurantData[[#This Row],[DailyCustAvg]])/3.5)*30</f>
        <v>1470.8571428571427</v>
      </c>
      <c r="N1695">
        <v>40.741176803789003</v>
      </c>
      <c r="O1695">
        <v>-73.987759301558</v>
      </c>
      <c r="P1695">
        <v>105</v>
      </c>
      <c r="Q1695">
        <v>2</v>
      </c>
      <c r="R1695">
        <f>(RestaurantData[[#This Row],[MonthySales]]/1500)*0.07</f>
        <v>6.8639999999999993E-2</v>
      </c>
    </row>
    <row r="1696" spans="1:18" hidden="1" x14ac:dyDescent="0.3">
      <c r="A1696">
        <v>41422201</v>
      </c>
      <c r="B1696" s="1" t="s">
        <v>2322</v>
      </c>
      <c r="C1696" t="s">
        <v>14</v>
      </c>
      <c r="D1696" s="2">
        <v>54</v>
      </c>
      <c r="E1696" s="1" t="s">
        <v>1862</v>
      </c>
      <c r="F1696" s="2">
        <v>10010</v>
      </c>
      <c r="G1696" s="3">
        <v>2129890096</v>
      </c>
      <c r="H1696" s="1" t="s">
        <v>16</v>
      </c>
      <c r="I1696" t="s">
        <v>17</v>
      </c>
      <c r="J1696">
        <v>87</v>
      </c>
      <c r="K1696">
        <v>194</v>
      </c>
      <c r="L1696" s="27">
        <f>RestaurantData[[#This Row],[DailyCustAvg]]*30</f>
        <v>5820</v>
      </c>
      <c r="M1696" s="7">
        <f>(((RestaurantData[[#This Row],[FitScore]]/100)*RestaurantData[[#This Row],[DailyCustAvg]])/3.5)*30</f>
        <v>1446.6857142857143</v>
      </c>
      <c r="N1696">
        <v>40.740968591239998</v>
      </c>
      <c r="O1696">
        <v>-73.992223283509006</v>
      </c>
      <c r="P1696">
        <v>105</v>
      </c>
      <c r="Q1696">
        <v>3</v>
      </c>
      <c r="R1696">
        <f>(RestaurantData[[#This Row],[MonthySales]]/1500)*0.07</f>
        <v>6.7512000000000016E-2</v>
      </c>
    </row>
    <row r="1697" spans="1:18" hidden="1" x14ac:dyDescent="0.3">
      <c r="A1697">
        <v>50097775</v>
      </c>
      <c r="B1697" s="1" t="s">
        <v>1799</v>
      </c>
      <c r="C1697" t="s">
        <v>14</v>
      </c>
      <c r="D1697" s="2">
        <v>115</v>
      </c>
      <c r="E1697" s="1" t="s">
        <v>1800</v>
      </c>
      <c r="F1697" s="2">
        <v>10010</v>
      </c>
      <c r="G1697" s="3">
        <v>6468385757</v>
      </c>
      <c r="H1697" s="1" t="s">
        <v>276</v>
      </c>
      <c r="I1697" t="s">
        <v>17</v>
      </c>
      <c r="J1697">
        <v>85</v>
      </c>
      <c r="K1697">
        <v>193</v>
      </c>
      <c r="L1697" s="27">
        <f>RestaurantData[[#This Row],[DailyCustAvg]]*30</f>
        <v>5790</v>
      </c>
      <c r="M1697" s="7">
        <f>(((RestaurantData[[#This Row],[FitScore]]/100)*RestaurantData[[#This Row],[DailyCustAvg]])/3.5)*30</f>
        <v>1406.1428571428569</v>
      </c>
      <c r="N1697">
        <v>40.739864554248001</v>
      </c>
      <c r="O1697">
        <v>-73.985583542602996</v>
      </c>
      <c r="P1697">
        <v>105</v>
      </c>
      <c r="Q1697">
        <v>2</v>
      </c>
      <c r="R1697">
        <f>(RestaurantData[[#This Row],[MonthySales]]/1500)*0.07</f>
        <v>6.5619999999999998E-2</v>
      </c>
    </row>
    <row r="1698" spans="1:18" hidden="1" x14ac:dyDescent="0.3">
      <c r="A1698">
        <v>41626762</v>
      </c>
      <c r="B1698" s="1" t="s">
        <v>1969</v>
      </c>
      <c r="C1698" t="s">
        <v>14</v>
      </c>
      <c r="D1698" s="2">
        <v>11</v>
      </c>
      <c r="E1698" s="1" t="s">
        <v>1763</v>
      </c>
      <c r="F1698" s="2">
        <v>10010</v>
      </c>
      <c r="G1698" s="3">
        <v>2128890905</v>
      </c>
      <c r="H1698" s="1" t="s">
        <v>16</v>
      </c>
      <c r="I1698" t="s">
        <v>21</v>
      </c>
      <c r="J1698">
        <v>87</v>
      </c>
      <c r="K1698">
        <v>191</v>
      </c>
      <c r="L1698" s="27">
        <f>RestaurantData[[#This Row],[DailyCustAvg]]*30</f>
        <v>5730</v>
      </c>
      <c r="M1698" s="7">
        <f>(((RestaurantData[[#This Row],[FitScore]]/100)*RestaurantData[[#This Row],[DailyCustAvg]])/3.5)*30</f>
        <v>1424.3142857142855</v>
      </c>
      <c r="N1698">
        <v>40.741610442787</v>
      </c>
      <c r="O1698">
        <v>-73.987448871655005</v>
      </c>
      <c r="P1698">
        <v>105</v>
      </c>
      <c r="Q1698">
        <v>2</v>
      </c>
      <c r="R1698">
        <f>(RestaurantData[[#This Row],[MonthySales]]/1500)*0.07</f>
        <v>6.6467999999999999E-2</v>
      </c>
    </row>
    <row r="1699" spans="1:18" hidden="1" x14ac:dyDescent="0.3">
      <c r="A1699">
        <v>41491905</v>
      </c>
      <c r="B1699" s="1" t="s">
        <v>2040</v>
      </c>
      <c r="C1699" t="s">
        <v>14</v>
      </c>
      <c r="D1699" s="2">
        <v>1123</v>
      </c>
      <c r="E1699" s="1" t="s">
        <v>34</v>
      </c>
      <c r="F1699" s="2">
        <v>10010</v>
      </c>
      <c r="G1699" s="3">
        <v>6466881061</v>
      </c>
      <c r="H1699" s="1" t="s">
        <v>45</v>
      </c>
      <c r="I1699" t="s">
        <v>21</v>
      </c>
      <c r="J1699">
        <v>89</v>
      </c>
      <c r="K1699">
        <v>183</v>
      </c>
      <c r="L1699" s="27">
        <f>RestaurantData[[#This Row],[DailyCustAvg]]*30</f>
        <v>5490</v>
      </c>
      <c r="M1699" s="7">
        <f>(((RestaurantData[[#This Row],[FitScore]]/100)*RestaurantData[[#This Row],[DailyCustAvg]])/3.5)*30</f>
        <v>1396.0285714285715</v>
      </c>
      <c r="N1699">
        <v>40.743246492273002</v>
      </c>
      <c r="O1699">
        <v>-73.989123049645997</v>
      </c>
      <c r="P1699">
        <v>105</v>
      </c>
      <c r="Q1699">
        <v>3</v>
      </c>
      <c r="R1699">
        <f>(RestaurantData[[#This Row],[MonthySales]]/1500)*0.07</f>
        <v>6.5148000000000011E-2</v>
      </c>
    </row>
    <row r="1700" spans="1:18" hidden="1" x14ac:dyDescent="0.3">
      <c r="A1700">
        <v>41510816</v>
      </c>
      <c r="B1700" s="1" t="s">
        <v>2236</v>
      </c>
      <c r="C1700" t="s">
        <v>14</v>
      </c>
      <c r="D1700" s="2">
        <v>60</v>
      </c>
      <c r="E1700" s="1" t="s">
        <v>1409</v>
      </c>
      <c r="F1700" s="2">
        <v>10010</v>
      </c>
      <c r="G1700" s="3">
        <v>2129893122</v>
      </c>
      <c r="H1700" s="1" t="s">
        <v>32</v>
      </c>
      <c r="I1700" t="s">
        <v>17</v>
      </c>
      <c r="J1700">
        <v>86</v>
      </c>
      <c r="K1700">
        <v>176</v>
      </c>
      <c r="L1700" s="27">
        <f>RestaurantData[[#This Row],[DailyCustAvg]]*30</f>
        <v>5280</v>
      </c>
      <c r="M1700" s="7">
        <f>(((RestaurantData[[#This Row],[FitScore]]/100)*RestaurantData[[#This Row],[DailyCustAvg]])/3.5)*30</f>
        <v>1297.3714285714284</v>
      </c>
      <c r="N1700">
        <v>40.742313468454</v>
      </c>
      <c r="O1700">
        <v>-73.991429199102996</v>
      </c>
      <c r="P1700">
        <v>105</v>
      </c>
      <c r="Q1700">
        <v>3</v>
      </c>
      <c r="R1700">
        <f>(RestaurantData[[#This Row],[MonthySales]]/1500)*0.07</f>
        <v>6.0544000000000001E-2</v>
      </c>
    </row>
    <row r="1701" spans="1:18" hidden="1" x14ac:dyDescent="0.3">
      <c r="A1701">
        <v>50034379</v>
      </c>
      <c r="B1701" s="1" t="s">
        <v>1846</v>
      </c>
      <c r="C1701" t="s">
        <v>14</v>
      </c>
      <c r="D1701" s="2">
        <v>19</v>
      </c>
      <c r="E1701" s="1" t="s">
        <v>1847</v>
      </c>
      <c r="F1701" s="2">
        <v>10010</v>
      </c>
      <c r="G1701" s="3">
        <v>2122655959</v>
      </c>
      <c r="H1701" s="1" t="s">
        <v>16</v>
      </c>
      <c r="I1701" t="s">
        <v>21</v>
      </c>
      <c r="J1701">
        <v>85</v>
      </c>
      <c r="K1701">
        <v>174</v>
      </c>
      <c r="L1701" s="27">
        <f>RestaurantData[[#This Row],[DailyCustAvg]]*30</f>
        <v>5220</v>
      </c>
      <c r="M1701" s="7">
        <f>(((RestaurantData[[#This Row],[FitScore]]/100)*RestaurantData[[#This Row],[DailyCustAvg]])/3.5)*30</f>
        <v>1267.7142857142858</v>
      </c>
      <c r="N1701">
        <v>40.743043184588998</v>
      </c>
      <c r="O1701">
        <v>-73.987228464026998</v>
      </c>
      <c r="P1701">
        <v>105</v>
      </c>
      <c r="Q1701">
        <v>2</v>
      </c>
      <c r="R1701">
        <f>(RestaurantData[[#This Row],[MonthySales]]/1500)*0.07</f>
        <v>5.9160000000000011E-2</v>
      </c>
    </row>
    <row r="1702" spans="1:18" hidden="1" x14ac:dyDescent="0.3">
      <c r="A1702">
        <v>41144024</v>
      </c>
      <c r="B1702" s="1" t="s">
        <v>2296</v>
      </c>
      <c r="C1702" t="s">
        <v>14</v>
      </c>
      <c r="D1702" s="2">
        <v>664</v>
      </c>
      <c r="E1702" s="1" t="s">
        <v>399</v>
      </c>
      <c r="F1702" s="2">
        <v>10010</v>
      </c>
      <c r="G1702" s="3">
        <v>2127410096</v>
      </c>
      <c r="H1702" s="1" t="s">
        <v>16</v>
      </c>
      <c r="I1702" t="s">
        <v>21</v>
      </c>
      <c r="J1702">
        <v>88</v>
      </c>
      <c r="K1702">
        <v>174</v>
      </c>
      <c r="L1702" s="27">
        <f>RestaurantData[[#This Row],[DailyCustAvg]]*30</f>
        <v>5220</v>
      </c>
      <c r="M1702" s="7">
        <f>(((RestaurantData[[#This Row],[FitScore]]/100)*RestaurantData[[#This Row],[DailyCustAvg]])/3.5)*30</f>
        <v>1312.457142857143</v>
      </c>
      <c r="N1702">
        <v>40.741383151339001</v>
      </c>
      <c r="O1702">
        <v>-73.993890457888995</v>
      </c>
      <c r="P1702">
        <v>105</v>
      </c>
      <c r="Q1702">
        <v>3</v>
      </c>
      <c r="R1702">
        <f>(RestaurantData[[#This Row],[MonthySales]]/1500)*0.07</f>
        <v>6.1248000000000018E-2</v>
      </c>
    </row>
    <row r="1703" spans="1:18" hidden="1" x14ac:dyDescent="0.3">
      <c r="A1703">
        <v>41653607</v>
      </c>
      <c r="B1703" s="1" t="s">
        <v>476</v>
      </c>
      <c r="C1703" t="s">
        <v>14</v>
      </c>
      <c r="D1703" s="2">
        <v>18</v>
      </c>
      <c r="E1703" s="1" t="s">
        <v>1800</v>
      </c>
      <c r="F1703" s="2">
        <v>10010</v>
      </c>
      <c r="G1703" s="3">
        <v>6467557837</v>
      </c>
      <c r="H1703" s="1" t="s">
        <v>151</v>
      </c>
      <c r="I1703" t="s">
        <v>17</v>
      </c>
      <c r="J1703">
        <v>86</v>
      </c>
      <c r="K1703">
        <v>170</v>
      </c>
      <c r="L1703" s="27">
        <f>RestaurantData[[#This Row],[DailyCustAvg]]*30</f>
        <v>5100</v>
      </c>
      <c r="M1703" s="7">
        <f>(((RestaurantData[[#This Row],[FitScore]]/100)*RestaurantData[[#This Row],[DailyCustAvg]])/3.5)*30</f>
        <v>1253.1428571428569</v>
      </c>
      <c r="N1703">
        <v>40.741053360564003</v>
      </c>
      <c r="O1703">
        <v>-73.988444975383999</v>
      </c>
      <c r="P1703">
        <v>105</v>
      </c>
      <c r="Q1703">
        <v>2</v>
      </c>
      <c r="R1703">
        <f>(RestaurantData[[#This Row],[MonthySales]]/1500)*0.07</f>
        <v>5.8479999999999997E-2</v>
      </c>
    </row>
    <row r="1704" spans="1:18" hidden="1" x14ac:dyDescent="0.3">
      <c r="A1704">
        <v>50041097</v>
      </c>
      <c r="B1704" s="1" t="s">
        <v>2057</v>
      </c>
      <c r="C1704" t="s">
        <v>14</v>
      </c>
      <c r="D1704" s="2">
        <v>1133</v>
      </c>
      <c r="E1704" s="1" t="s">
        <v>34</v>
      </c>
      <c r="F1704" s="2">
        <v>10010</v>
      </c>
      <c r="G1704" s="3">
        <v>9175215012</v>
      </c>
      <c r="H1704" s="1" t="s">
        <v>66</v>
      </c>
      <c r="I1704" t="s">
        <v>17</v>
      </c>
      <c r="J1704">
        <v>85</v>
      </c>
      <c r="K1704">
        <v>165</v>
      </c>
      <c r="L1704" s="27">
        <f>RestaurantData[[#This Row],[DailyCustAvg]]*30</f>
        <v>4950</v>
      </c>
      <c r="M1704" s="7">
        <f>(((RestaurantData[[#This Row],[FitScore]]/100)*RestaurantData[[#This Row],[DailyCustAvg]])/3.5)*30</f>
        <v>1202.1428571428571</v>
      </c>
      <c r="N1704">
        <v>40.743515474188001</v>
      </c>
      <c r="O1704">
        <v>-73.989072482032</v>
      </c>
      <c r="P1704">
        <v>105</v>
      </c>
      <c r="Q1704">
        <v>3</v>
      </c>
      <c r="R1704">
        <f>(RestaurantData[[#This Row],[MonthySales]]/1500)*0.07</f>
        <v>5.6100000000000004E-2</v>
      </c>
    </row>
    <row r="1705" spans="1:18" hidden="1" x14ac:dyDescent="0.3">
      <c r="A1705">
        <v>41658609</v>
      </c>
      <c r="B1705" s="1" t="s">
        <v>2402</v>
      </c>
      <c r="C1705" t="s">
        <v>14</v>
      </c>
      <c r="D1705" s="2">
        <v>67</v>
      </c>
      <c r="E1705" s="1" t="s">
        <v>1409</v>
      </c>
      <c r="F1705" s="2">
        <v>10010</v>
      </c>
      <c r="G1705" s="3">
        <v>2129242654</v>
      </c>
      <c r="H1705" s="1" t="s">
        <v>138</v>
      </c>
      <c r="I1705" t="s">
        <v>17</v>
      </c>
      <c r="J1705">
        <v>86</v>
      </c>
      <c r="K1705">
        <v>163</v>
      </c>
      <c r="L1705" s="27">
        <f>RestaurantData[[#This Row],[DailyCustAvg]]*30</f>
        <v>4890</v>
      </c>
      <c r="M1705" s="7">
        <f>(((RestaurantData[[#This Row],[FitScore]]/100)*RestaurantData[[#This Row],[DailyCustAvg]])/3.5)*30</f>
        <v>1201.5428571428572</v>
      </c>
      <c r="N1705">
        <v>40.742395822291002</v>
      </c>
      <c r="O1705">
        <v>-73.991577147740998</v>
      </c>
      <c r="P1705">
        <v>105</v>
      </c>
      <c r="Q1705">
        <v>3</v>
      </c>
      <c r="R1705">
        <f>(RestaurantData[[#This Row],[MonthySales]]/1500)*0.07</f>
        <v>5.6072000000000004E-2</v>
      </c>
    </row>
    <row r="1706" spans="1:18" hidden="1" x14ac:dyDescent="0.3">
      <c r="A1706">
        <v>50092996</v>
      </c>
      <c r="B1706" s="1" t="s">
        <v>2214</v>
      </c>
      <c r="C1706" t="s">
        <v>14</v>
      </c>
      <c r="D1706" s="2">
        <v>43</v>
      </c>
      <c r="E1706" s="1" t="s">
        <v>1396</v>
      </c>
      <c r="F1706" s="2">
        <v>10010</v>
      </c>
      <c r="G1706" s="3">
        <v>9173791198</v>
      </c>
      <c r="H1706" s="1" t="s">
        <v>68</v>
      </c>
      <c r="I1706" t="s">
        <v>17</v>
      </c>
      <c r="J1706">
        <v>83</v>
      </c>
      <c r="K1706">
        <v>161</v>
      </c>
      <c r="L1706" s="27">
        <f>RestaurantData[[#This Row],[DailyCustAvg]]*30</f>
        <v>4830</v>
      </c>
      <c r="M1706" s="7">
        <f>(((RestaurantData[[#This Row],[FitScore]]/100)*RestaurantData[[#This Row],[DailyCustAvg]])/3.5)*30</f>
        <v>1145.4000000000001</v>
      </c>
      <c r="N1706">
        <v>40.742876086839999</v>
      </c>
      <c r="O1706">
        <v>-73.990685715937005</v>
      </c>
      <c r="P1706">
        <v>105</v>
      </c>
      <c r="Q1706">
        <v>3</v>
      </c>
      <c r="R1706">
        <f>(RestaurantData[[#This Row],[MonthySales]]/1500)*0.07</f>
        <v>5.3452000000000006E-2</v>
      </c>
    </row>
    <row r="1707" spans="1:18" hidden="1" x14ac:dyDescent="0.3">
      <c r="A1707">
        <v>50066352</v>
      </c>
      <c r="B1707" s="1" t="s">
        <v>2373</v>
      </c>
      <c r="C1707" t="s">
        <v>14</v>
      </c>
      <c r="D1707" s="2">
        <v>114</v>
      </c>
      <c r="E1707" s="1" t="s">
        <v>2374</v>
      </c>
      <c r="F1707" s="2">
        <v>10010</v>
      </c>
      <c r="G1707" s="3">
        <v>6468499861</v>
      </c>
      <c r="H1707" s="1" t="s">
        <v>16</v>
      </c>
      <c r="I1707" t="s">
        <v>17</v>
      </c>
      <c r="J1707">
        <v>88</v>
      </c>
      <c r="K1707">
        <v>155</v>
      </c>
      <c r="L1707" s="27">
        <f>RestaurantData[[#This Row],[DailyCustAvg]]*30</f>
        <v>4650</v>
      </c>
      <c r="M1707" s="7">
        <f>(((RestaurantData[[#This Row],[FitScore]]/100)*RestaurantData[[#This Row],[DailyCustAvg]])/3.5)*30</f>
        <v>1169.1428571428573</v>
      </c>
      <c r="N1707">
        <v>40.741132514965003</v>
      </c>
      <c r="O1707">
        <v>-73.984659441494003</v>
      </c>
      <c r="P1707">
        <v>105</v>
      </c>
      <c r="Q1707">
        <v>2</v>
      </c>
      <c r="R1707">
        <f>(RestaurantData[[#This Row],[MonthySales]]/1500)*0.07</f>
        <v>5.4560000000000018E-2</v>
      </c>
    </row>
    <row r="1708" spans="1:18" hidden="1" x14ac:dyDescent="0.3">
      <c r="A1708">
        <v>50100857</v>
      </c>
      <c r="B1708" s="1" t="s">
        <v>2160</v>
      </c>
      <c r="C1708" t="s">
        <v>14</v>
      </c>
      <c r="D1708" s="2">
        <v>666</v>
      </c>
      <c r="E1708" s="1" t="s">
        <v>399</v>
      </c>
      <c r="F1708" s="2">
        <v>10010</v>
      </c>
      <c r="G1708" s="3">
        <v>2123678300</v>
      </c>
      <c r="H1708" s="1" t="s">
        <v>68</v>
      </c>
      <c r="I1708" t="s">
        <v>17</v>
      </c>
      <c r="J1708">
        <v>87</v>
      </c>
      <c r="K1708">
        <v>153</v>
      </c>
      <c r="L1708" s="27">
        <f>RestaurantData[[#This Row],[DailyCustAvg]]*30</f>
        <v>4590</v>
      </c>
      <c r="M1708" s="7">
        <f>(((RestaurantData[[#This Row],[FitScore]]/100)*RestaurantData[[#This Row],[DailyCustAvg]])/3.5)*30</f>
        <v>1140.9428571428571</v>
      </c>
      <c r="N1708">
        <v>40.741427065810001</v>
      </c>
      <c r="O1708">
        <v>-73.993857975455995</v>
      </c>
      <c r="P1708">
        <v>105</v>
      </c>
      <c r="Q1708">
        <v>3</v>
      </c>
      <c r="R1708">
        <f>(RestaurantData[[#This Row],[MonthySales]]/1500)*0.07</f>
        <v>5.3244000000000007E-2</v>
      </c>
    </row>
    <row r="1709" spans="1:18" hidden="1" x14ac:dyDescent="0.3">
      <c r="A1709">
        <v>40549610</v>
      </c>
      <c r="B1709" s="1" t="s">
        <v>291</v>
      </c>
      <c r="C1709" t="s">
        <v>14</v>
      </c>
      <c r="D1709" s="2">
        <v>304</v>
      </c>
      <c r="E1709" s="1" t="s">
        <v>1748</v>
      </c>
      <c r="F1709" s="2">
        <v>10010</v>
      </c>
      <c r="G1709" s="3">
        <v>2124759025</v>
      </c>
      <c r="H1709" s="1" t="s">
        <v>56</v>
      </c>
      <c r="I1709" t="s">
        <v>17</v>
      </c>
      <c r="J1709">
        <v>87</v>
      </c>
      <c r="K1709">
        <v>148</v>
      </c>
      <c r="L1709" s="27">
        <f>RestaurantData[[#This Row],[DailyCustAvg]]*30</f>
        <v>4440</v>
      </c>
      <c r="M1709" s="7">
        <f>(((RestaurantData[[#This Row],[FitScore]]/100)*RestaurantData[[#This Row],[DailyCustAvg]])/3.5)*30</f>
        <v>1103.6571428571426</v>
      </c>
      <c r="N1709">
        <v>40.739999160011003</v>
      </c>
      <c r="O1709">
        <v>-73.986507323279994</v>
      </c>
      <c r="P1709">
        <v>105</v>
      </c>
      <c r="Q1709">
        <v>2</v>
      </c>
      <c r="R1709">
        <f>(RestaurantData[[#This Row],[MonthySales]]/1500)*0.07</f>
        <v>5.1503999999999994E-2</v>
      </c>
    </row>
    <row r="1710" spans="1:18" hidden="1" x14ac:dyDescent="0.3">
      <c r="A1710">
        <v>50071879</v>
      </c>
      <c r="B1710" s="1" t="s">
        <v>1931</v>
      </c>
      <c r="C1710" t="s">
        <v>14</v>
      </c>
      <c r="D1710" s="2">
        <v>33</v>
      </c>
      <c r="E1710" s="1" t="s">
        <v>1509</v>
      </c>
      <c r="F1710" s="2">
        <v>10010</v>
      </c>
      <c r="G1710" s="3">
        <v>9172612501</v>
      </c>
      <c r="H1710" s="1" t="s">
        <v>56</v>
      </c>
      <c r="I1710" t="s">
        <v>21</v>
      </c>
      <c r="J1710">
        <v>85</v>
      </c>
      <c r="K1710">
        <v>147</v>
      </c>
      <c r="L1710" s="27">
        <f>RestaurantData[[#This Row],[DailyCustAvg]]*30</f>
        <v>4410</v>
      </c>
      <c r="M1710" s="7">
        <f>(((RestaurantData[[#This Row],[FitScore]]/100)*RestaurantData[[#This Row],[DailyCustAvg]])/3.5)*30</f>
        <v>1071</v>
      </c>
      <c r="N1710">
        <v>40.744138604588997</v>
      </c>
      <c r="O1710">
        <v>-73.989826630657006</v>
      </c>
      <c r="P1710">
        <v>105</v>
      </c>
      <c r="Q1710">
        <v>3</v>
      </c>
      <c r="R1710">
        <f>(RestaurantData[[#This Row],[MonthySales]]/1500)*0.07</f>
        <v>4.9980000000000004E-2</v>
      </c>
    </row>
    <row r="1711" spans="1:18" hidden="1" x14ac:dyDescent="0.3">
      <c r="A1711">
        <v>41290548</v>
      </c>
      <c r="B1711" s="1" t="s">
        <v>291</v>
      </c>
      <c r="C1711" t="s">
        <v>14</v>
      </c>
      <c r="D1711" s="2">
        <v>14</v>
      </c>
      <c r="E1711" s="1" t="s">
        <v>1409</v>
      </c>
      <c r="F1711" s="2">
        <v>10010</v>
      </c>
      <c r="G1711" s="3">
        <v>2123672050</v>
      </c>
      <c r="H1711" s="1" t="s">
        <v>56</v>
      </c>
      <c r="I1711" t="s">
        <v>17</v>
      </c>
      <c r="J1711">
        <v>88</v>
      </c>
      <c r="K1711">
        <v>145</v>
      </c>
      <c r="L1711" s="27">
        <f>RestaurantData[[#This Row],[DailyCustAvg]]*30</f>
        <v>4350</v>
      </c>
      <c r="M1711" s="7">
        <f>(((RestaurantData[[#This Row],[FitScore]]/100)*RestaurantData[[#This Row],[DailyCustAvg]])/3.5)*30</f>
        <v>1093.7142857142858</v>
      </c>
      <c r="N1711">
        <v>40.741857751859001</v>
      </c>
      <c r="O1711">
        <v>-73.990346637900004</v>
      </c>
      <c r="P1711">
        <v>105</v>
      </c>
      <c r="Q1711">
        <v>3</v>
      </c>
      <c r="R1711">
        <f>(RestaurantData[[#This Row],[MonthySales]]/1500)*0.07</f>
        <v>5.1040000000000009E-2</v>
      </c>
    </row>
    <row r="1712" spans="1:18" hidden="1" x14ac:dyDescent="0.3">
      <c r="A1712">
        <v>50082073</v>
      </c>
      <c r="B1712" s="1" t="s">
        <v>2133</v>
      </c>
      <c r="C1712" t="s">
        <v>14</v>
      </c>
      <c r="D1712" s="2">
        <v>41</v>
      </c>
      <c r="E1712" s="1" t="s">
        <v>381</v>
      </c>
      <c r="F1712" s="2">
        <v>10011</v>
      </c>
      <c r="G1712" s="3">
        <v>3473273952</v>
      </c>
      <c r="H1712" s="1" t="s">
        <v>56</v>
      </c>
      <c r="I1712" t="s">
        <v>21</v>
      </c>
      <c r="J1712">
        <v>86</v>
      </c>
      <c r="K1712">
        <v>330</v>
      </c>
      <c r="L1712" s="27">
        <f>RestaurantData[[#This Row],[DailyCustAvg]]*30</f>
        <v>9900</v>
      </c>
      <c r="M1712" s="7">
        <f>(((RestaurantData[[#This Row],[FitScore]]/100)*RestaurantData[[#This Row],[DailyCustAvg]])/3.5)*30</f>
        <v>2432.5714285714284</v>
      </c>
      <c r="N1712">
        <v>40.736596338371001</v>
      </c>
      <c r="O1712">
        <v>-73.995016734095998</v>
      </c>
      <c r="P1712">
        <v>105</v>
      </c>
      <c r="Q1712">
        <v>3</v>
      </c>
      <c r="R1712">
        <f>(RestaurantData[[#This Row],[MonthySales]]/1500)*0.07</f>
        <v>0.11352000000000001</v>
      </c>
    </row>
    <row r="1713" spans="1:18" hidden="1" x14ac:dyDescent="0.3">
      <c r="A1713">
        <v>50084224</v>
      </c>
      <c r="B1713" s="1" t="s">
        <v>2035</v>
      </c>
      <c r="C1713" t="s">
        <v>14</v>
      </c>
      <c r="D1713" s="2">
        <v>17</v>
      </c>
      <c r="E1713" s="1" t="s">
        <v>1583</v>
      </c>
      <c r="F1713" s="2">
        <v>10011</v>
      </c>
      <c r="G1713" s="3">
        <v>9175797290</v>
      </c>
      <c r="H1713" s="1" t="s">
        <v>68</v>
      </c>
      <c r="I1713" t="s">
        <v>21</v>
      </c>
      <c r="J1713">
        <v>86</v>
      </c>
      <c r="K1713">
        <v>326</v>
      </c>
      <c r="L1713" s="27">
        <f>RestaurantData[[#This Row],[DailyCustAvg]]*30</f>
        <v>9780</v>
      </c>
      <c r="M1713" s="7">
        <f>(((RestaurantData[[#This Row],[FitScore]]/100)*RestaurantData[[#This Row],[DailyCustAvg]])/3.5)*30</f>
        <v>2403.0857142857144</v>
      </c>
      <c r="N1713">
        <v>40.740032596862001</v>
      </c>
      <c r="O1713">
        <v>-73.991790357067003</v>
      </c>
      <c r="P1713">
        <v>105</v>
      </c>
      <c r="Q1713">
        <v>3</v>
      </c>
      <c r="R1713">
        <f>(RestaurantData[[#This Row],[MonthySales]]/1500)*0.07</f>
        <v>0.11214400000000001</v>
      </c>
    </row>
    <row r="1714" spans="1:18" hidden="1" x14ac:dyDescent="0.3">
      <c r="A1714">
        <v>41486522</v>
      </c>
      <c r="B1714" s="1" t="s">
        <v>1863</v>
      </c>
      <c r="C1714" t="s">
        <v>14</v>
      </c>
      <c r="D1714" s="2">
        <v>37</v>
      </c>
      <c r="E1714" s="1" t="s">
        <v>1583</v>
      </c>
      <c r="F1714" s="2">
        <v>10011</v>
      </c>
      <c r="G1714" s="3">
        <v>2122555082</v>
      </c>
      <c r="H1714" s="1" t="s">
        <v>16</v>
      </c>
      <c r="I1714" t="s">
        <v>17</v>
      </c>
      <c r="J1714">
        <v>86</v>
      </c>
      <c r="K1714">
        <v>303</v>
      </c>
      <c r="L1714" s="27">
        <f>RestaurantData[[#This Row],[DailyCustAvg]]*30</f>
        <v>9090</v>
      </c>
      <c r="M1714" s="7">
        <f>(((RestaurantData[[#This Row],[FitScore]]/100)*RestaurantData[[#This Row],[DailyCustAvg]])/3.5)*30</f>
        <v>2233.542857142857</v>
      </c>
      <c r="N1714">
        <v>40.740224762407003</v>
      </c>
      <c r="O1714">
        <v>-73.992252239820999</v>
      </c>
      <c r="P1714">
        <v>105</v>
      </c>
      <c r="Q1714">
        <v>3</v>
      </c>
      <c r="R1714">
        <f>(RestaurantData[[#This Row],[MonthySales]]/1500)*0.07</f>
        <v>0.10423200000000001</v>
      </c>
    </row>
    <row r="1715" spans="1:18" hidden="1" x14ac:dyDescent="0.3">
      <c r="A1715">
        <v>50100199</v>
      </c>
      <c r="B1715" s="1" t="s">
        <v>2262</v>
      </c>
      <c r="C1715" t="s">
        <v>14</v>
      </c>
      <c r="D1715" s="2">
        <v>12</v>
      </c>
      <c r="E1715" s="1" t="s">
        <v>1650</v>
      </c>
      <c r="F1715" s="2">
        <v>10011</v>
      </c>
      <c r="G1715" s="3">
        <v>2122060500</v>
      </c>
      <c r="H1715" s="1" t="s">
        <v>202</v>
      </c>
      <c r="I1715" t="s">
        <v>17</v>
      </c>
      <c r="J1715">
        <v>89</v>
      </c>
      <c r="K1715">
        <v>267</v>
      </c>
      <c r="L1715" s="27">
        <f>RestaurantData[[#This Row],[DailyCustAvg]]*30</f>
        <v>8010</v>
      </c>
      <c r="M1715" s="7">
        <f>(((RestaurantData[[#This Row],[FitScore]]/100)*RestaurantData[[#This Row],[DailyCustAvg]])/3.5)*30</f>
        <v>2036.8285714285714</v>
      </c>
      <c r="N1715">
        <v>40.738794758452997</v>
      </c>
      <c r="O1715">
        <v>-73.992519440703006</v>
      </c>
      <c r="P1715">
        <v>105</v>
      </c>
      <c r="Q1715">
        <v>3</v>
      </c>
      <c r="R1715">
        <f>(RestaurantData[[#This Row],[MonthySales]]/1500)*0.07</f>
        <v>9.5052000000000011E-2</v>
      </c>
    </row>
    <row r="1716" spans="1:18" hidden="1" x14ac:dyDescent="0.3">
      <c r="A1716">
        <v>50077940</v>
      </c>
      <c r="B1716" s="1" t="s">
        <v>2106</v>
      </c>
      <c r="C1716" t="s">
        <v>14</v>
      </c>
      <c r="D1716" s="2">
        <v>15</v>
      </c>
      <c r="E1716" s="1" t="s">
        <v>1650</v>
      </c>
      <c r="F1716" s="2">
        <v>10011</v>
      </c>
      <c r="G1716" s="3">
        <v>2122685555</v>
      </c>
      <c r="H1716" s="1" t="s">
        <v>156</v>
      </c>
      <c r="I1716" t="s">
        <v>21</v>
      </c>
      <c r="J1716">
        <v>85</v>
      </c>
      <c r="K1716">
        <v>231</v>
      </c>
      <c r="L1716" s="27">
        <f>RestaurantData[[#This Row],[DailyCustAvg]]*30</f>
        <v>6930</v>
      </c>
      <c r="M1716" s="7">
        <f>(((RestaurantData[[#This Row],[FitScore]]/100)*RestaurantData[[#This Row],[DailyCustAvg]])/3.5)*30</f>
        <v>1683</v>
      </c>
      <c r="N1716">
        <v>40.738844169345001</v>
      </c>
      <c r="O1716">
        <v>-73.992598823666</v>
      </c>
      <c r="P1716">
        <v>105</v>
      </c>
      <c r="Q1716">
        <v>3</v>
      </c>
      <c r="R1716">
        <f>(RestaurantData[[#This Row],[MonthySales]]/1500)*0.07</f>
        <v>7.8540000000000013E-2</v>
      </c>
    </row>
    <row r="1717" spans="1:18" hidden="1" x14ac:dyDescent="0.3">
      <c r="A1717">
        <v>50010736</v>
      </c>
      <c r="B1717" s="1" t="s">
        <v>795</v>
      </c>
      <c r="C1717" t="s">
        <v>14</v>
      </c>
      <c r="D1717" s="2">
        <v>568</v>
      </c>
      <c r="E1717" s="1" t="s">
        <v>399</v>
      </c>
      <c r="F1717" s="2">
        <v>10011</v>
      </c>
      <c r="G1717" s="3">
        <v>2122552817</v>
      </c>
      <c r="H1717" s="1" t="s">
        <v>56</v>
      </c>
      <c r="I1717" t="s">
        <v>17</v>
      </c>
      <c r="J1717">
        <v>83</v>
      </c>
      <c r="K1717">
        <v>188</v>
      </c>
      <c r="L1717" s="27">
        <f>RestaurantData[[#This Row],[DailyCustAvg]]*30</f>
        <v>5640</v>
      </c>
      <c r="M1717" s="7">
        <f>(((RestaurantData[[#This Row],[FitScore]]/100)*RestaurantData[[#This Row],[DailyCustAvg]])/3.5)*30</f>
        <v>1337.4857142857143</v>
      </c>
      <c r="N1717">
        <v>40.738528689597999</v>
      </c>
      <c r="O1717">
        <v>-73.995972855426004</v>
      </c>
      <c r="P1717">
        <v>105</v>
      </c>
      <c r="Q1717">
        <v>3</v>
      </c>
      <c r="R1717">
        <f>(RestaurantData[[#This Row],[MonthySales]]/1500)*0.07</f>
        <v>6.2416000000000006E-2</v>
      </c>
    </row>
    <row r="1718" spans="1:18" hidden="1" x14ac:dyDescent="0.3">
      <c r="A1718">
        <v>40541030</v>
      </c>
      <c r="B1718" s="1" t="s">
        <v>1825</v>
      </c>
      <c r="C1718" t="s">
        <v>14</v>
      </c>
      <c r="D1718" s="2">
        <v>37</v>
      </c>
      <c r="E1718" s="1" t="s">
        <v>1625</v>
      </c>
      <c r="F1718" s="2">
        <v>10011</v>
      </c>
      <c r="G1718" s="3">
        <v>2123660888</v>
      </c>
      <c r="H1718" s="1" t="s">
        <v>24</v>
      </c>
      <c r="I1718" t="s">
        <v>21</v>
      </c>
      <c r="J1718">
        <v>86</v>
      </c>
      <c r="K1718">
        <v>181</v>
      </c>
      <c r="L1718" s="27">
        <f>RestaurantData[[#This Row],[DailyCustAvg]]*30</f>
        <v>5430</v>
      </c>
      <c r="M1718" s="7">
        <f>(((RestaurantData[[#This Row],[FitScore]]/100)*RestaurantData[[#This Row],[DailyCustAvg]])/3.5)*30</f>
        <v>1334.2285714285713</v>
      </c>
      <c r="N1718">
        <v>40.738468193030997</v>
      </c>
      <c r="O1718">
        <v>-73.993529871286</v>
      </c>
      <c r="P1718">
        <v>105</v>
      </c>
      <c r="Q1718">
        <v>3</v>
      </c>
      <c r="R1718">
        <f>(RestaurantData[[#This Row],[MonthySales]]/1500)*0.07</f>
        <v>6.2264E-2</v>
      </c>
    </row>
    <row r="1719" spans="1:18" hidden="1" x14ac:dyDescent="0.3">
      <c r="A1719">
        <v>41239831</v>
      </c>
      <c r="B1719" s="1" t="s">
        <v>2323</v>
      </c>
      <c r="C1719" t="s">
        <v>14</v>
      </c>
      <c r="D1719" s="2">
        <v>8</v>
      </c>
      <c r="E1719" s="1" t="s">
        <v>2324</v>
      </c>
      <c r="F1719" s="2">
        <v>10016</v>
      </c>
      <c r="G1719" s="3">
        <v>2126836444</v>
      </c>
      <c r="H1719" s="1" t="s">
        <v>16</v>
      </c>
      <c r="I1719" t="s">
        <v>21</v>
      </c>
      <c r="J1719">
        <v>89</v>
      </c>
      <c r="K1719">
        <v>345</v>
      </c>
      <c r="L1719" s="27">
        <f>RestaurantData[[#This Row],[DailyCustAvg]]*30</f>
        <v>10350</v>
      </c>
      <c r="M1719" s="7">
        <f>(((RestaurantData[[#This Row],[FitScore]]/100)*RestaurantData[[#This Row],[DailyCustAvg]])/3.5)*30</f>
        <v>2631.8571428571427</v>
      </c>
      <c r="N1719">
        <v>40.749451657070999</v>
      </c>
      <c r="O1719">
        <v>-73.983015356741006</v>
      </c>
      <c r="P1719">
        <v>105</v>
      </c>
      <c r="Q1719">
        <v>4</v>
      </c>
      <c r="R1719">
        <f>(RestaurantData[[#This Row],[MonthySales]]/1500)*0.07</f>
        <v>0.12282</v>
      </c>
    </row>
    <row r="1720" spans="1:18" hidden="1" x14ac:dyDescent="0.3">
      <c r="A1720">
        <v>50080759</v>
      </c>
      <c r="B1720" s="1" t="s">
        <v>1832</v>
      </c>
      <c r="C1720" t="s">
        <v>14</v>
      </c>
      <c r="D1720" s="2">
        <v>43897</v>
      </c>
      <c r="E1720" s="1" t="s">
        <v>1833</v>
      </c>
      <c r="F1720" s="2">
        <v>10016</v>
      </c>
      <c r="G1720" s="3">
        <v>9172097275</v>
      </c>
      <c r="H1720" s="1" t="s">
        <v>127</v>
      </c>
      <c r="I1720" t="s">
        <v>21</v>
      </c>
      <c r="J1720">
        <v>84</v>
      </c>
      <c r="K1720">
        <v>343</v>
      </c>
      <c r="L1720" s="27">
        <f>RestaurantData[[#This Row],[DailyCustAvg]]*30</f>
        <v>10290</v>
      </c>
      <c r="M1720" s="7">
        <f>(((RestaurantData[[#This Row],[FitScore]]/100)*RestaurantData[[#This Row],[DailyCustAvg]])/3.5)*30</f>
        <v>2469.6000000000004</v>
      </c>
      <c r="N1720">
        <v>40.743921527700003</v>
      </c>
      <c r="O1720">
        <v>-73.987401519597995</v>
      </c>
      <c r="P1720">
        <v>105</v>
      </c>
      <c r="Q1720">
        <v>2</v>
      </c>
      <c r="R1720">
        <f>(RestaurantData[[#This Row],[MonthySales]]/1500)*0.07</f>
        <v>0.11524800000000003</v>
      </c>
    </row>
    <row r="1721" spans="1:18" hidden="1" x14ac:dyDescent="0.3">
      <c r="A1721">
        <v>50085369</v>
      </c>
      <c r="B1721" s="1" t="s">
        <v>1352</v>
      </c>
      <c r="C1721" t="s">
        <v>14</v>
      </c>
      <c r="D1721" s="2">
        <v>76</v>
      </c>
      <c r="E1721" s="1" t="s">
        <v>1763</v>
      </c>
      <c r="F1721" s="2">
        <v>10016</v>
      </c>
      <c r="G1721" s="3">
        <v>2127271777</v>
      </c>
      <c r="H1721" s="1" t="s">
        <v>56</v>
      </c>
      <c r="I1721" t="s">
        <v>21</v>
      </c>
      <c r="J1721">
        <v>88</v>
      </c>
      <c r="K1721">
        <v>341</v>
      </c>
      <c r="L1721" s="27">
        <f>RestaurantData[[#This Row],[DailyCustAvg]]*30</f>
        <v>10230</v>
      </c>
      <c r="M1721" s="7">
        <f>(((RestaurantData[[#This Row],[FitScore]]/100)*RestaurantData[[#This Row],[DailyCustAvg]])/3.5)*30</f>
        <v>2572.1142857142859</v>
      </c>
      <c r="N1721">
        <v>40.74385821237</v>
      </c>
      <c r="O1721">
        <v>-73.985810032160003</v>
      </c>
      <c r="P1721">
        <v>105</v>
      </c>
      <c r="Q1721">
        <v>2</v>
      </c>
      <c r="R1721">
        <f>(RestaurantData[[#This Row],[MonthySales]]/1500)*0.07</f>
        <v>0.12003200000000003</v>
      </c>
    </row>
    <row r="1722" spans="1:18" hidden="1" x14ac:dyDescent="0.3">
      <c r="A1722">
        <v>50051129</v>
      </c>
      <c r="B1722" s="1" t="s">
        <v>1807</v>
      </c>
      <c r="C1722" t="s">
        <v>14</v>
      </c>
      <c r="D1722" s="2">
        <v>43</v>
      </c>
      <c r="E1722" s="1" t="s">
        <v>1808</v>
      </c>
      <c r="F1722" s="2">
        <v>10016</v>
      </c>
      <c r="G1722" s="3">
        <v>6464767217</v>
      </c>
      <c r="H1722" s="1" t="s">
        <v>186</v>
      </c>
      <c r="I1722" t="s">
        <v>17</v>
      </c>
      <c r="J1722">
        <v>87</v>
      </c>
      <c r="K1722">
        <v>341</v>
      </c>
      <c r="L1722" s="27">
        <f>RestaurantData[[#This Row],[DailyCustAvg]]*30</f>
        <v>10230</v>
      </c>
      <c r="M1722" s="7">
        <f>(((RestaurantData[[#This Row],[FitScore]]/100)*RestaurantData[[#This Row],[DailyCustAvg]])/3.5)*30</f>
        <v>2542.8857142857141</v>
      </c>
      <c r="N1722">
        <v>40.743786767303</v>
      </c>
      <c r="O1722">
        <v>-73.985167674196006</v>
      </c>
      <c r="P1722">
        <v>105</v>
      </c>
      <c r="Q1722">
        <v>2</v>
      </c>
      <c r="R1722">
        <f>(RestaurantData[[#This Row],[MonthySales]]/1500)*0.07</f>
        <v>0.11866800000000001</v>
      </c>
    </row>
    <row r="1723" spans="1:18" hidden="1" x14ac:dyDescent="0.3">
      <c r="A1723">
        <v>50004560</v>
      </c>
      <c r="B1723" s="1" t="s">
        <v>2303</v>
      </c>
      <c r="C1723" t="s">
        <v>14</v>
      </c>
      <c r="D1723" s="2">
        <v>160</v>
      </c>
      <c r="E1723" s="1" t="s">
        <v>1756</v>
      </c>
      <c r="F1723" s="2">
        <v>10016</v>
      </c>
      <c r="G1723" s="3">
        <v>6468377754</v>
      </c>
      <c r="H1723" s="1" t="s">
        <v>58</v>
      </c>
      <c r="I1723" t="s">
        <v>21</v>
      </c>
      <c r="J1723">
        <v>84</v>
      </c>
      <c r="K1723">
        <v>338</v>
      </c>
      <c r="L1723" s="27">
        <f>RestaurantData[[#This Row],[DailyCustAvg]]*30</f>
        <v>10140</v>
      </c>
      <c r="M1723" s="7">
        <f>(((RestaurantData[[#This Row],[FitScore]]/100)*RestaurantData[[#This Row],[DailyCustAvg]])/3.5)*30</f>
        <v>2433.6000000000004</v>
      </c>
      <c r="N1723">
        <v>40.744068983944999</v>
      </c>
      <c r="O1723">
        <v>-73.981742808877996</v>
      </c>
      <c r="P1723">
        <v>105</v>
      </c>
      <c r="Q1723">
        <v>2</v>
      </c>
      <c r="R1723">
        <f>(RestaurantData[[#This Row],[MonthySales]]/1500)*0.07</f>
        <v>0.11356800000000003</v>
      </c>
    </row>
    <row r="1724" spans="1:18" hidden="1" x14ac:dyDescent="0.3">
      <c r="A1724">
        <v>50088095</v>
      </c>
      <c r="B1724" s="1" t="s">
        <v>2354</v>
      </c>
      <c r="C1724" t="s">
        <v>14</v>
      </c>
      <c r="D1724" s="2">
        <v>2</v>
      </c>
      <c r="E1724" s="1" t="s">
        <v>1906</v>
      </c>
      <c r="F1724" s="2">
        <v>10016</v>
      </c>
      <c r="G1724" s="3">
        <v>9142670971</v>
      </c>
      <c r="H1724" s="1" t="s">
        <v>151</v>
      </c>
      <c r="I1724" t="s">
        <v>17</v>
      </c>
      <c r="J1724">
        <v>89</v>
      </c>
      <c r="K1724">
        <v>338</v>
      </c>
      <c r="L1724" s="27">
        <f>RestaurantData[[#This Row],[DailyCustAvg]]*30</f>
        <v>10140</v>
      </c>
      <c r="M1724" s="7">
        <f>(((RestaurantData[[#This Row],[FitScore]]/100)*RestaurantData[[#This Row],[DailyCustAvg]])/3.5)*30</f>
        <v>2578.4571428571426</v>
      </c>
      <c r="N1724">
        <v>40.746069970596999</v>
      </c>
      <c r="O1724">
        <v>-73.982092327776996</v>
      </c>
      <c r="P1724">
        <v>105</v>
      </c>
      <c r="Q1724">
        <v>2</v>
      </c>
      <c r="R1724">
        <f>(RestaurantData[[#This Row],[MonthySales]]/1500)*0.07</f>
        <v>0.120328</v>
      </c>
    </row>
    <row r="1725" spans="1:18" hidden="1" x14ac:dyDescent="0.3">
      <c r="A1725">
        <v>40585966</v>
      </c>
      <c r="B1725" s="1" t="s">
        <v>2029</v>
      </c>
      <c r="C1725" t="s">
        <v>14</v>
      </c>
      <c r="D1725" s="2">
        <v>120</v>
      </c>
      <c r="E1725" s="1" t="s">
        <v>2030</v>
      </c>
      <c r="F1725" s="2">
        <v>10016</v>
      </c>
      <c r="G1725" s="3">
        <v>2126843898</v>
      </c>
      <c r="H1725" s="1" t="s">
        <v>16</v>
      </c>
      <c r="I1725" t="s">
        <v>21</v>
      </c>
      <c r="J1725">
        <v>83</v>
      </c>
      <c r="K1725">
        <v>337</v>
      </c>
      <c r="L1725" s="27">
        <f>RestaurantData[[#This Row],[DailyCustAvg]]*30</f>
        <v>10110</v>
      </c>
      <c r="M1725" s="7">
        <f>(((RestaurantData[[#This Row],[FitScore]]/100)*RestaurantData[[#This Row],[DailyCustAvg]])/3.5)*30</f>
        <v>2397.5142857142855</v>
      </c>
      <c r="N1725">
        <v>40.746654321379999</v>
      </c>
      <c r="O1725">
        <v>-73.980359852787004</v>
      </c>
      <c r="P1725">
        <v>105</v>
      </c>
      <c r="Q1725">
        <v>2</v>
      </c>
      <c r="R1725">
        <f>(RestaurantData[[#This Row],[MonthySales]]/1500)*0.07</f>
        <v>0.11188400000000001</v>
      </c>
    </row>
    <row r="1726" spans="1:18" hidden="1" x14ac:dyDescent="0.3">
      <c r="A1726">
        <v>50081523</v>
      </c>
      <c r="B1726" s="1" t="s">
        <v>2038</v>
      </c>
      <c r="C1726" t="s">
        <v>14</v>
      </c>
      <c r="D1726" s="2">
        <v>133</v>
      </c>
      <c r="E1726" s="1" t="s">
        <v>1775</v>
      </c>
      <c r="F1726" s="2">
        <v>10016</v>
      </c>
      <c r="G1726" s="3">
        <v>9179652944</v>
      </c>
      <c r="H1726" s="1" t="s">
        <v>193</v>
      </c>
      <c r="I1726" t="s">
        <v>21</v>
      </c>
      <c r="J1726">
        <v>83</v>
      </c>
      <c r="K1726">
        <v>337</v>
      </c>
      <c r="L1726" s="27">
        <f>RestaurantData[[#This Row],[DailyCustAvg]]*30</f>
        <v>10110</v>
      </c>
      <c r="M1726" s="7">
        <f>(((RestaurantData[[#This Row],[FitScore]]/100)*RestaurantData[[#This Row],[DailyCustAvg]])/3.5)*30</f>
        <v>2397.5142857142855</v>
      </c>
      <c r="N1726">
        <v>40.744598657421001</v>
      </c>
      <c r="O1726">
        <v>-73.981334859431996</v>
      </c>
      <c r="P1726">
        <v>105</v>
      </c>
      <c r="Q1726">
        <v>2</v>
      </c>
      <c r="R1726">
        <f>(RestaurantData[[#This Row],[MonthySales]]/1500)*0.07</f>
        <v>0.11188400000000001</v>
      </c>
    </row>
    <row r="1727" spans="1:18" hidden="1" x14ac:dyDescent="0.3">
      <c r="A1727">
        <v>41686787</v>
      </c>
      <c r="B1727" s="1" t="s">
        <v>2330</v>
      </c>
      <c r="C1727" t="s">
        <v>14</v>
      </c>
      <c r="D1727" s="2">
        <v>182</v>
      </c>
      <c r="E1727" s="1" t="s">
        <v>1756</v>
      </c>
      <c r="F1727" s="2">
        <v>10016</v>
      </c>
      <c r="G1727" s="3">
        <v>2125457742</v>
      </c>
      <c r="H1727" s="1" t="s">
        <v>66</v>
      </c>
      <c r="I1727" t="s">
        <v>17</v>
      </c>
      <c r="J1727">
        <v>83</v>
      </c>
      <c r="K1727">
        <v>331</v>
      </c>
      <c r="L1727" s="27">
        <f>RestaurantData[[#This Row],[DailyCustAvg]]*30</f>
        <v>9930</v>
      </c>
      <c r="M1727" s="7">
        <f>(((RestaurantData[[#This Row],[FitScore]]/100)*RestaurantData[[#This Row],[DailyCustAvg]])/3.5)*30</f>
        <v>2354.8285714285712</v>
      </c>
      <c r="N1727">
        <v>40.744642520314002</v>
      </c>
      <c r="O1727">
        <v>-73.981010047447</v>
      </c>
      <c r="P1727">
        <v>105</v>
      </c>
      <c r="Q1727">
        <v>2</v>
      </c>
      <c r="R1727">
        <f>(RestaurantData[[#This Row],[MonthySales]]/1500)*0.07</f>
        <v>0.109892</v>
      </c>
    </row>
    <row r="1728" spans="1:18" hidden="1" x14ac:dyDescent="0.3">
      <c r="A1728">
        <v>40579869</v>
      </c>
      <c r="B1728" s="1" t="s">
        <v>2134</v>
      </c>
      <c r="C1728" t="s">
        <v>14</v>
      </c>
      <c r="D1728" s="2">
        <v>12</v>
      </c>
      <c r="E1728" s="1" t="s">
        <v>1890</v>
      </c>
      <c r="F1728" s="2">
        <v>10016</v>
      </c>
      <c r="G1728" s="3">
        <v>2122131370</v>
      </c>
      <c r="H1728" s="1" t="s">
        <v>138</v>
      </c>
      <c r="I1728" t="s">
        <v>17</v>
      </c>
      <c r="J1728">
        <v>85</v>
      </c>
      <c r="K1728">
        <v>330</v>
      </c>
      <c r="L1728" s="27">
        <f>RestaurantData[[#This Row],[DailyCustAvg]]*30</f>
        <v>9900</v>
      </c>
      <c r="M1728" s="7">
        <f>(((RestaurantData[[#This Row],[FitScore]]/100)*RestaurantData[[#This Row],[DailyCustAvg]])/3.5)*30</f>
        <v>2404.2857142857142</v>
      </c>
      <c r="N1728">
        <v>40.749931872742003</v>
      </c>
      <c r="O1728">
        <v>-73.982239261719002</v>
      </c>
      <c r="P1728">
        <v>105</v>
      </c>
      <c r="Q1728">
        <v>4</v>
      </c>
      <c r="R1728">
        <f>(RestaurantData[[#This Row],[MonthySales]]/1500)*0.07</f>
        <v>0.11220000000000001</v>
      </c>
    </row>
    <row r="1729" spans="1:18" hidden="1" x14ac:dyDescent="0.3">
      <c r="A1729">
        <v>50014229</v>
      </c>
      <c r="B1729" s="1" t="s">
        <v>1771</v>
      </c>
      <c r="C1729" t="s">
        <v>14</v>
      </c>
      <c r="D1729" s="2">
        <v>45</v>
      </c>
      <c r="E1729" s="1" t="s">
        <v>1772</v>
      </c>
      <c r="F1729" s="2">
        <v>10016</v>
      </c>
      <c r="G1729" s="3">
        <v>2122011228</v>
      </c>
      <c r="H1729" s="1" t="s">
        <v>16</v>
      </c>
      <c r="I1729" t="s">
        <v>21</v>
      </c>
      <c r="J1729">
        <v>89</v>
      </c>
      <c r="K1729">
        <v>327</v>
      </c>
      <c r="L1729" s="27">
        <f>RestaurantData[[#This Row],[DailyCustAvg]]*30</f>
        <v>9810</v>
      </c>
      <c r="M1729" s="7">
        <f>(((RestaurantData[[#This Row],[FitScore]]/100)*RestaurantData[[#This Row],[DailyCustAvg]])/3.5)*30</f>
        <v>2494.5428571428574</v>
      </c>
      <c r="N1729">
        <v>40.746888039344</v>
      </c>
      <c r="O1729">
        <v>-73.982943832705004</v>
      </c>
      <c r="P1729">
        <v>105</v>
      </c>
      <c r="Q1729">
        <v>2</v>
      </c>
      <c r="R1729">
        <f>(RestaurantData[[#This Row],[MonthySales]]/1500)*0.07</f>
        <v>0.11641200000000002</v>
      </c>
    </row>
    <row r="1730" spans="1:18" hidden="1" x14ac:dyDescent="0.3">
      <c r="A1730">
        <v>50068320</v>
      </c>
      <c r="B1730" s="1" t="s">
        <v>2260</v>
      </c>
      <c r="C1730" t="s">
        <v>14</v>
      </c>
      <c r="D1730" s="2">
        <v>129</v>
      </c>
      <c r="E1730" s="1" t="s">
        <v>1855</v>
      </c>
      <c r="F1730" s="2">
        <v>10016</v>
      </c>
      <c r="G1730" s="3">
        <v>2126891999</v>
      </c>
      <c r="H1730" s="1" t="s">
        <v>66</v>
      </c>
      <c r="I1730" t="s">
        <v>21</v>
      </c>
      <c r="J1730">
        <v>86</v>
      </c>
      <c r="K1730">
        <v>325</v>
      </c>
      <c r="L1730" s="27">
        <f>RestaurantData[[#This Row],[DailyCustAvg]]*30</f>
        <v>9750</v>
      </c>
      <c r="M1730" s="7">
        <f>(((RestaurantData[[#This Row],[FitScore]]/100)*RestaurantData[[#This Row],[DailyCustAvg]])/3.5)*30</f>
        <v>2395.7142857142858</v>
      </c>
      <c r="N1730">
        <v>40.742153363565002</v>
      </c>
      <c r="O1730">
        <v>-73.983208488187998</v>
      </c>
      <c r="P1730">
        <v>105</v>
      </c>
      <c r="Q1730">
        <v>2</v>
      </c>
      <c r="R1730">
        <f>(RestaurantData[[#This Row],[MonthySales]]/1500)*0.07</f>
        <v>0.11180000000000001</v>
      </c>
    </row>
    <row r="1731" spans="1:18" hidden="1" x14ac:dyDescent="0.3">
      <c r="A1731">
        <v>50056360</v>
      </c>
      <c r="B1731" s="1" t="s">
        <v>1830</v>
      </c>
      <c r="C1731" t="s">
        <v>14</v>
      </c>
      <c r="D1731" s="2">
        <v>23</v>
      </c>
      <c r="E1731" s="1" t="s">
        <v>1831</v>
      </c>
      <c r="F1731" s="2">
        <v>10016</v>
      </c>
      <c r="G1731" s="3">
        <v>2123380818</v>
      </c>
      <c r="H1731" s="1" t="s">
        <v>32</v>
      </c>
      <c r="I1731" t="s">
        <v>21</v>
      </c>
      <c r="J1731">
        <v>88</v>
      </c>
      <c r="K1731">
        <v>319</v>
      </c>
      <c r="L1731" s="27">
        <f>RestaurantData[[#This Row],[DailyCustAvg]]*30</f>
        <v>9570</v>
      </c>
      <c r="M1731" s="7">
        <f>(((RestaurantData[[#This Row],[FitScore]]/100)*RestaurantData[[#This Row],[DailyCustAvg]])/3.5)*30</f>
        <v>2406.1714285714288</v>
      </c>
      <c r="N1731">
        <v>40.751427397222997</v>
      </c>
      <c r="O1731">
        <v>-73.979990296221999</v>
      </c>
      <c r="P1731">
        <v>105</v>
      </c>
      <c r="Q1731">
        <v>4</v>
      </c>
      <c r="R1731">
        <f>(RestaurantData[[#This Row],[MonthySales]]/1500)*0.07</f>
        <v>0.11228800000000001</v>
      </c>
    </row>
    <row r="1732" spans="1:18" hidden="1" x14ac:dyDescent="0.3">
      <c r="A1732">
        <v>50076500</v>
      </c>
      <c r="B1732" s="1" t="s">
        <v>1809</v>
      </c>
      <c r="C1732" t="s">
        <v>14</v>
      </c>
      <c r="D1732" s="2">
        <v>104</v>
      </c>
      <c r="E1732" s="1" t="s">
        <v>1810</v>
      </c>
      <c r="F1732" s="2">
        <v>10016</v>
      </c>
      <c r="G1732" s="3">
        <v>6466968901</v>
      </c>
      <c r="H1732" s="1" t="s">
        <v>193</v>
      </c>
      <c r="I1732" t="s">
        <v>17</v>
      </c>
      <c r="J1732">
        <v>89</v>
      </c>
      <c r="K1732">
        <v>315</v>
      </c>
      <c r="L1732" s="27">
        <f>RestaurantData[[#This Row],[DailyCustAvg]]*30</f>
        <v>9450</v>
      </c>
      <c r="M1732" s="7">
        <f>(((RestaurantData[[#This Row],[FitScore]]/100)*RestaurantData[[#This Row],[DailyCustAvg]])/3.5)*30</f>
        <v>2403.0000000000005</v>
      </c>
      <c r="N1732">
        <v>40.744362828217</v>
      </c>
      <c r="O1732">
        <v>-73.982742384971004</v>
      </c>
      <c r="P1732">
        <v>105</v>
      </c>
      <c r="Q1732">
        <v>2</v>
      </c>
      <c r="R1732">
        <f>(RestaurantData[[#This Row],[MonthySales]]/1500)*0.07</f>
        <v>0.11214000000000003</v>
      </c>
    </row>
    <row r="1733" spans="1:18" hidden="1" x14ac:dyDescent="0.3">
      <c r="A1733">
        <v>50099840</v>
      </c>
      <c r="B1733" s="1" t="s">
        <v>1814</v>
      </c>
      <c r="C1733" t="s">
        <v>14</v>
      </c>
      <c r="D1733" s="2">
        <v>114</v>
      </c>
      <c r="E1733" s="1" t="s">
        <v>1808</v>
      </c>
      <c r="F1733" s="2">
        <v>10016</v>
      </c>
      <c r="G1733" s="3">
        <v>2127257873</v>
      </c>
      <c r="H1733" s="1" t="s">
        <v>16</v>
      </c>
      <c r="I1733" t="s">
        <v>17</v>
      </c>
      <c r="J1733">
        <v>86</v>
      </c>
      <c r="K1733">
        <v>311</v>
      </c>
      <c r="L1733" s="27">
        <f>RestaurantData[[#This Row],[DailyCustAvg]]*30</f>
        <v>9330</v>
      </c>
      <c r="M1733" s="7">
        <f>(((RestaurantData[[#This Row],[FitScore]]/100)*RestaurantData[[#This Row],[DailyCustAvg]])/3.5)*30</f>
        <v>2292.5142857142855</v>
      </c>
      <c r="N1733">
        <v>40.742974057060003</v>
      </c>
      <c r="O1733">
        <v>-73.983273238845001</v>
      </c>
      <c r="P1733">
        <v>105</v>
      </c>
      <c r="Q1733">
        <v>2</v>
      </c>
      <c r="R1733">
        <f>(RestaurantData[[#This Row],[MonthySales]]/1500)*0.07</f>
        <v>0.106984</v>
      </c>
    </row>
    <row r="1734" spans="1:18" hidden="1" x14ac:dyDescent="0.3">
      <c r="A1734">
        <v>50034637</v>
      </c>
      <c r="B1734" s="1" t="s">
        <v>2460</v>
      </c>
      <c r="C1734" t="s">
        <v>14</v>
      </c>
      <c r="D1734" s="2">
        <v>37</v>
      </c>
      <c r="E1734" s="1" t="s">
        <v>2461</v>
      </c>
      <c r="F1734" s="2">
        <v>10016</v>
      </c>
      <c r="G1734" s="3">
        <v>2123901688</v>
      </c>
      <c r="H1734" s="1" t="s">
        <v>16</v>
      </c>
      <c r="I1734" t="s">
        <v>21</v>
      </c>
      <c r="J1734">
        <v>85</v>
      </c>
      <c r="K1734">
        <v>311</v>
      </c>
      <c r="L1734" s="27">
        <f>RestaurantData[[#This Row],[DailyCustAvg]]*30</f>
        <v>9330</v>
      </c>
      <c r="M1734" s="7">
        <f>(((RestaurantData[[#This Row],[FitScore]]/100)*RestaurantData[[#This Row],[DailyCustAvg]])/3.5)*30</f>
        <v>2265.8571428571427</v>
      </c>
      <c r="N1734">
        <v>40.744434480614999</v>
      </c>
      <c r="O1734">
        <v>-73.984781379957994</v>
      </c>
      <c r="P1734">
        <v>105</v>
      </c>
      <c r="Q1734">
        <v>2</v>
      </c>
      <c r="R1734">
        <f>(RestaurantData[[#This Row],[MonthySales]]/1500)*0.07</f>
        <v>0.10574</v>
      </c>
    </row>
    <row r="1735" spans="1:18" hidden="1" x14ac:dyDescent="0.3">
      <c r="A1735">
        <v>50018695</v>
      </c>
      <c r="B1735" s="1" t="s">
        <v>1337</v>
      </c>
      <c r="C1735" t="s">
        <v>14</v>
      </c>
      <c r="D1735" s="2">
        <v>14</v>
      </c>
      <c r="E1735" s="1" t="s">
        <v>2030</v>
      </c>
      <c r="F1735" s="2">
        <v>10016</v>
      </c>
      <c r="G1735" s="3">
        <v>7184272077</v>
      </c>
      <c r="H1735" s="1" t="s">
        <v>242</v>
      </c>
      <c r="I1735" t="s">
        <v>21</v>
      </c>
      <c r="J1735">
        <v>84</v>
      </c>
      <c r="K1735">
        <v>309</v>
      </c>
      <c r="L1735" s="27">
        <f>RestaurantData[[#This Row],[DailyCustAvg]]*30</f>
        <v>9270</v>
      </c>
      <c r="M1735" s="7">
        <f>(((RestaurantData[[#This Row],[FitScore]]/100)*RestaurantData[[#This Row],[DailyCustAvg]])/3.5)*30</f>
        <v>2224.7999999999997</v>
      </c>
      <c r="N1735">
        <v>40.748164498667997</v>
      </c>
      <c r="O1735">
        <v>-73.983950436984003</v>
      </c>
      <c r="P1735">
        <v>105</v>
      </c>
      <c r="Q1735">
        <v>4</v>
      </c>
      <c r="R1735">
        <f>(RestaurantData[[#This Row],[MonthySales]]/1500)*0.07</f>
        <v>0.103824</v>
      </c>
    </row>
    <row r="1736" spans="1:18" hidden="1" x14ac:dyDescent="0.3">
      <c r="A1736">
        <v>40880715</v>
      </c>
      <c r="B1736" s="1" t="s">
        <v>1854</v>
      </c>
      <c r="C1736" t="s">
        <v>14</v>
      </c>
      <c r="D1736" s="2">
        <v>116</v>
      </c>
      <c r="E1736" s="1" t="s">
        <v>1855</v>
      </c>
      <c r="F1736" s="2">
        <v>10016</v>
      </c>
      <c r="G1736" s="3">
        <v>2124477733</v>
      </c>
      <c r="H1736" s="1" t="s">
        <v>1125</v>
      </c>
      <c r="I1736" t="s">
        <v>21</v>
      </c>
      <c r="J1736">
        <v>83</v>
      </c>
      <c r="K1736">
        <v>294</v>
      </c>
      <c r="L1736" s="27">
        <f>RestaurantData[[#This Row],[DailyCustAvg]]*30</f>
        <v>8820</v>
      </c>
      <c r="M1736" s="7">
        <f>(((RestaurantData[[#This Row],[FitScore]]/100)*RestaurantData[[#This Row],[DailyCustAvg]])/3.5)*30</f>
        <v>2091.6</v>
      </c>
      <c r="N1736">
        <v>40.742337331904999</v>
      </c>
      <c r="O1736">
        <v>-73.983688406674005</v>
      </c>
      <c r="P1736">
        <v>105</v>
      </c>
      <c r="Q1736">
        <v>2</v>
      </c>
      <c r="R1736">
        <f>(RestaurantData[[#This Row],[MonthySales]]/1500)*0.07</f>
        <v>9.7608E-2</v>
      </c>
    </row>
    <row r="1737" spans="1:18" hidden="1" x14ac:dyDescent="0.3">
      <c r="A1737">
        <v>50079913</v>
      </c>
      <c r="B1737" s="1" t="s">
        <v>2094</v>
      </c>
      <c r="C1737" t="s">
        <v>14</v>
      </c>
      <c r="D1737" s="2">
        <v>115</v>
      </c>
      <c r="E1737" s="1" t="s">
        <v>1855</v>
      </c>
      <c r="F1737" s="2">
        <v>10016</v>
      </c>
      <c r="G1737" s="3">
        <v>6469325204</v>
      </c>
      <c r="H1737" s="1" t="s">
        <v>163</v>
      </c>
      <c r="I1737" t="s">
        <v>17</v>
      </c>
      <c r="J1737">
        <v>84</v>
      </c>
      <c r="K1737">
        <v>294</v>
      </c>
      <c r="L1737" s="27">
        <f>RestaurantData[[#This Row],[DailyCustAvg]]*30</f>
        <v>8820</v>
      </c>
      <c r="M1737" s="7">
        <f>(((RestaurantData[[#This Row],[FitScore]]/100)*RestaurantData[[#This Row],[DailyCustAvg]])/3.5)*30</f>
        <v>2116.7999999999997</v>
      </c>
      <c r="N1737">
        <v>40.742364783120003</v>
      </c>
      <c r="O1737">
        <v>-73.983713661254995</v>
      </c>
      <c r="P1737">
        <v>105</v>
      </c>
      <c r="Q1737">
        <v>2</v>
      </c>
      <c r="R1737">
        <f>(RestaurantData[[#This Row],[MonthySales]]/1500)*0.07</f>
        <v>9.8783999999999997E-2</v>
      </c>
    </row>
    <row r="1738" spans="1:18" hidden="1" x14ac:dyDescent="0.3">
      <c r="A1738">
        <v>50065772</v>
      </c>
      <c r="B1738" s="1" t="s">
        <v>1880</v>
      </c>
      <c r="C1738" t="s">
        <v>14</v>
      </c>
      <c r="D1738" s="2">
        <v>200</v>
      </c>
      <c r="E1738" s="1" t="s">
        <v>1756</v>
      </c>
      <c r="F1738" s="2">
        <v>10016</v>
      </c>
      <c r="G1738" s="3">
        <v>2127728782</v>
      </c>
      <c r="H1738" s="1" t="s">
        <v>16</v>
      </c>
      <c r="I1738" t="s">
        <v>21</v>
      </c>
      <c r="J1738">
        <v>86</v>
      </c>
      <c r="K1738">
        <v>290</v>
      </c>
      <c r="L1738" s="27">
        <f>RestaurantData[[#This Row],[DailyCustAvg]]*30</f>
        <v>8700</v>
      </c>
      <c r="M1738" s="7">
        <f>(((RestaurantData[[#This Row],[FitScore]]/100)*RestaurantData[[#This Row],[DailyCustAvg]])/3.5)*30</f>
        <v>2137.7142857142858</v>
      </c>
      <c r="N1738">
        <v>40.745249038997002</v>
      </c>
      <c r="O1738">
        <v>-73.980569585903993</v>
      </c>
      <c r="P1738">
        <v>105</v>
      </c>
      <c r="Q1738">
        <v>2</v>
      </c>
      <c r="R1738">
        <f>(RestaurantData[[#This Row],[MonthySales]]/1500)*0.07</f>
        <v>9.9760000000000015E-2</v>
      </c>
    </row>
    <row r="1739" spans="1:18" hidden="1" x14ac:dyDescent="0.3">
      <c r="A1739">
        <v>41468186</v>
      </c>
      <c r="B1739" s="1" t="s">
        <v>296</v>
      </c>
      <c r="C1739" t="s">
        <v>14</v>
      </c>
      <c r="D1739" s="2">
        <v>437</v>
      </c>
      <c r="E1739" s="1" t="s">
        <v>1748</v>
      </c>
      <c r="F1739" s="2">
        <v>10016</v>
      </c>
      <c r="G1739" s="3">
        <v>2126861222</v>
      </c>
      <c r="H1739" s="1" t="s">
        <v>168</v>
      </c>
      <c r="I1739" t="s">
        <v>17</v>
      </c>
      <c r="J1739">
        <v>88</v>
      </c>
      <c r="K1739">
        <v>288</v>
      </c>
      <c r="L1739" s="27">
        <f>RestaurantData[[#This Row],[DailyCustAvg]]*30</f>
        <v>8640</v>
      </c>
      <c r="M1739" s="7">
        <f>(((RestaurantData[[#This Row],[FitScore]]/100)*RestaurantData[[#This Row],[DailyCustAvg]])/3.5)*30</f>
        <v>2172.3428571428572</v>
      </c>
      <c r="N1739">
        <v>40.744360166230997</v>
      </c>
      <c r="O1739">
        <v>-73.983301760455007</v>
      </c>
      <c r="P1739">
        <v>105</v>
      </c>
      <c r="Q1739">
        <v>2</v>
      </c>
      <c r="R1739">
        <f>(RestaurantData[[#This Row],[MonthySales]]/1500)*0.07</f>
        <v>0.10137600000000001</v>
      </c>
    </row>
    <row r="1740" spans="1:18" hidden="1" x14ac:dyDescent="0.3">
      <c r="A1740">
        <v>50092955</v>
      </c>
      <c r="B1740" s="1" t="s">
        <v>2353</v>
      </c>
      <c r="C1740" t="s">
        <v>14</v>
      </c>
      <c r="D1740" s="2">
        <v>66</v>
      </c>
      <c r="E1740" s="1" t="s">
        <v>1763</v>
      </c>
      <c r="F1740" s="2">
        <v>10016</v>
      </c>
      <c r="G1740" s="3">
        <v>2124814020</v>
      </c>
      <c r="H1740" s="1" t="s">
        <v>260</v>
      </c>
      <c r="I1740" t="s">
        <v>21</v>
      </c>
      <c r="J1740">
        <v>88</v>
      </c>
      <c r="K1740">
        <v>285</v>
      </c>
      <c r="L1740" s="27">
        <f>RestaurantData[[#This Row],[DailyCustAvg]]*30</f>
        <v>8550</v>
      </c>
      <c r="M1740" s="7">
        <f>(((RestaurantData[[#This Row],[FitScore]]/100)*RestaurantData[[#This Row],[DailyCustAvg]])/3.5)*30</f>
        <v>2149.7142857142858</v>
      </c>
      <c r="N1740">
        <v>40.743589250040003</v>
      </c>
      <c r="O1740">
        <v>-73.986008575189004</v>
      </c>
      <c r="P1740">
        <v>105</v>
      </c>
      <c r="Q1740">
        <v>2</v>
      </c>
      <c r="R1740">
        <f>(RestaurantData[[#This Row],[MonthySales]]/1500)*0.07</f>
        <v>0.10032000000000002</v>
      </c>
    </row>
    <row r="1741" spans="1:18" hidden="1" x14ac:dyDescent="0.3">
      <c r="A1741">
        <v>50075470</v>
      </c>
      <c r="B1741" s="1" t="s">
        <v>1853</v>
      </c>
      <c r="C1741" t="s">
        <v>14</v>
      </c>
      <c r="D1741" s="2">
        <v>121</v>
      </c>
      <c r="E1741" s="1" t="s">
        <v>1763</v>
      </c>
      <c r="F1741" s="2">
        <v>10016</v>
      </c>
      <c r="G1741" s="3">
        <v>6467070256</v>
      </c>
      <c r="H1741" s="1" t="s">
        <v>56</v>
      </c>
      <c r="I1741" t="s">
        <v>21</v>
      </c>
      <c r="J1741">
        <v>83</v>
      </c>
      <c r="K1741">
        <v>284</v>
      </c>
      <c r="L1741" s="27">
        <f>RestaurantData[[#This Row],[DailyCustAvg]]*30</f>
        <v>8520</v>
      </c>
      <c r="M1741" s="7">
        <f>(((RestaurantData[[#This Row],[FitScore]]/100)*RestaurantData[[#This Row],[DailyCustAvg]])/3.5)*30</f>
        <v>2020.457142857143</v>
      </c>
      <c r="N1741">
        <v>40.745397876227997</v>
      </c>
      <c r="O1741">
        <v>-73.984662064478997</v>
      </c>
      <c r="P1741">
        <v>105</v>
      </c>
      <c r="Q1741">
        <v>2</v>
      </c>
      <c r="R1741">
        <f>(RestaurantData[[#This Row],[MonthySales]]/1500)*0.07</f>
        <v>9.4288000000000025E-2</v>
      </c>
    </row>
    <row r="1742" spans="1:18" hidden="1" x14ac:dyDescent="0.3">
      <c r="A1742">
        <v>50067483</v>
      </c>
      <c r="B1742" s="1" t="s">
        <v>1747</v>
      </c>
      <c r="C1742" t="s">
        <v>14</v>
      </c>
      <c r="D1742" s="2">
        <v>444</v>
      </c>
      <c r="E1742" s="1" t="s">
        <v>1748</v>
      </c>
      <c r="F1742" s="2">
        <v>10016</v>
      </c>
      <c r="G1742" s="3">
        <v>2128048880</v>
      </c>
      <c r="H1742" s="1" t="s">
        <v>127</v>
      </c>
      <c r="I1742" t="s">
        <v>17</v>
      </c>
      <c r="J1742">
        <v>87</v>
      </c>
      <c r="K1742">
        <v>277</v>
      </c>
      <c r="L1742" s="27">
        <f>RestaurantData[[#This Row],[DailyCustAvg]]*30</f>
        <v>8310</v>
      </c>
      <c r="M1742" s="7">
        <f>(((RestaurantData[[#This Row],[FitScore]]/100)*RestaurantData[[#This Row],[DailyCustAvg]])/3.5)*30</f>
        <v>2065.6285714285718</v>
      </c>
      <c r="N1742">
        <v>40.744697739719001</v>
      </c>
      <c r="O1742">
        <v>-73.983081533353001</v>
      </c>
      <c r="P1742">
        <v>105</v>
      </c>
      <c r="Q1742">
        <v>2</v>
      </c>
      <c r="R1742">
        <f>(RestaurantData[[#This Row],[MonthySales]]/1500)*0.07</f>
        <v>9.6396000000000023E-2</v>
      </c>
    </row>
    <row r="1743" spans="1:18" hidden="1" x14ac:dyDescent="0.3">
      <c r="A1743">
        <v>50082474</v>
      </c>
      <c r="B1743" s="1" t="s">
        <v>1977</v>
      </c>
      <c r="C1743" t="s">
        <v>14</v>
      </c>
      <c r="D1743" s="2">
        <v>341</v>
      </c>
      <c r="E1743" s="1" t="s">
        <v>555</v>
      </c>
      <c r="F1743" s="2">
        <v>10016</v>
      </c>
      <c r="G1743" s="3">
        <v>6464100822</v>
      </c>
      <c r="H1743" s="1" t="s">
        <v>138</v>
      </c>
      <c r="I1743" t="s">
        <v>17</v>
      </c>
      <c r="J1743">
        <v>89</v>
      </c>
      <c r="K1743">
        <v>274</v>
      </c>
      <c r="L1743" s="27">
        <f>RestaurantData[[#This Row],[DailyCustAvg]]*30</f>
        <v>8220</v>
      </c>
      <c r="M1743" s="7">
        <f>(((RestaurantData[[#This Row],[FitScore]]/100)*RestaurantData[[#This Row],[DailyCustAvg]])/3.5)*30</f>
        <v>2090.2285714285713</v>
      </c>
      <c r="N1743">
        <v>40.748016403743001</v>
      </c>
      <c r="O1743">
        <v>-73.984849130841994</v>
      </c>
      <c r="P1743">
        <v>105</v>
      </c>
      <c r="Q1743">
        <v>4</v>
      </c>
      <c r="R1743">
        <f>(RestaurantData[[#This Row],[MonthySales]]/1500)*0.07</f>
        <v>9.7544000000000006E-2</v>
      </c>
    </row>
    <row r="1744" spans="1:18" hidden="1" x14ac:dyDescent="0.3">
      <c r="A1744">
        <v>50015465</v>
      </c>
      <c r="B1744" s="1" t="s">
        <v>2321</v>
      </c>
      <c r="C1744" t="s">
        <v>14</v>
      </c>
      <c r="D1744" s="2">
        <v>435</v>
      </c>
      <c r="E1744" s="1" t="s">
        <v>555</v>
      </c>
      <c r="F1744" s="2">
        <v>10016</v>
      </c>
      <c r="G1744" s="3">
        <v>2126834100</v>
      </c>
      <c r="H1744" s="1" t="s">
        <v>39</v>
      </c>
      <c r="I1744" t="s">
        <v>21</v>
      </c>
      <c r="J1744">
        <v>84</v>
      </c>
      <c r="K1744">
        <v>274</v>
      </c>
      <c r="L1744" s="27">
        <f>RestaurantData[[#This Row],[DailyCustAvg]]*30</f>
        <v>8220</v>
      </c>
      <c r="M1744" s="7">
        <f>(((RestaurantData[[#This Row],[FitScore]]/100)*RestaurantData[[#This Row],[DailyCustAvg]])/3.5)*30</f>
        <v>1972.8000000000002</v>
      </c>
      <c r="N1744">
        <v>40.751364664500997</v>
      </c>
      <c r="O1744">
        <v>-73.982412122270006</v>
      </c>
      <c r="P1744">
        <v>105</v>
      </c>
      <c r="Q1744">
        <v>4</v>
      </c>
      <c r="R1744">
        <f>(RestaurantData[[#This Row],[MonthySales]]/1500)*0.07</f>
        <v>9.2064000000000021E-2</v>
      </c>
    </row>
    <row r="1745" spans="1:18" hidden="1" x14ac:dyDescent="0.3">
      <c r="A1745">
        <v>50018146</v>
      </c>
      <c r="B1745" s="1" t="s">
        <v>2026</v>
      </c>
      <c r="C1745" t="s">
        <v>14</v>
      </c>
      <c r="D1745" s="2">
        <v>20</v>
      </c>
      <c r="E1745" s="1" t="s">
        <v>1831</v>
      </c>
      <c r="F1745" s="2">
        <v>10016</v>
      </c>
      <c r="G1745" s="3">
        <v>2125108208</v>
      </c>
      <c r="H1745" s="1" t="s">
        <v>56</v>
      </c>
      <c r="I1745" t="s">
        <v>17</v>
      </c>
      <c r="J1745">
        <v>85</v>
      </c>
      <c r="K1745">
        <v>269</v>
      </c>
      <c r="L1745" s="27">
        <f>RestaurantData[[#This Row],[DailyCustAvg]]*30</f>
        <v>8070</v>
      </c>
      <c r="M1745" s="7">
        <f>(((RestaurantData[[#This Row],[FitScore]]/100)*RestaurantData[[#This Row],[DailyCustAvg]])/3.5)*30</f>
        <v>1959.8571428571431</v>
      </c>
      <c r="N1745">
        <v>40.751611378265999</v>
      </c>
      <c r="O1745">
        <v>-73.980466663593006</v>
      </c>
      <c r="P1745">
        <v>105</v>
      </c>
      <c r="Q1745">
        <v>4</v>
      </c>
      <c r="R1745">
        <f>(RestaurantData[[#This Row],[MonthySales]]/1500)*0.07</f>
        <v>9.1460000000000014E-2</v>
      </c>
    </row>
    <row r="1746" spans="1:18" hidden="1" x14ac:dyDescent="0.3">
      <c r="A1746">
        <v>50033734</v>
      </c>
      <c r="B1746" s="1" t="s">
        <v>2043</v>
      </c>
      <c r="C1746" t="s">
        <v>14</v>
      </c>
      <c r="D1746" s="2">
        <v>174</v>
      </c>
      <c r="E1746" s="1" t="s">
        <v>1756</v>
      </c>
      <c r="F1746" s="2">
        <v>10016</v>
      </c>
      <c r="G1746" s="3">
        <v>2126891025</v>
      </c>
      <c r="H1746" s="1" t="s">
        <v>1095</v>
      </c>
      <c r="I1746" t="s">
        <v>21</v>
      </c>
      <c r="J1746">
        <v>84</v>
      </c>
      <c r="K1746">
        <v>267</v>
      </c>
      <c r="L1746" s="27">
        <f>RestaurantData[[#This Row],[DailyCustAvg]]*30</f>
        <v>8010</v>
      </c>
      <c r="M1746" s="7">
        <f>(((RestaurantData[[#This Row],[FitScore]]/100)*RestaurantData[[#This Row],[DailyCustAvg]])/3.5)*30</f>
        <v>1922.3999999999999</v>
      </c>
      <c r="N1746">
        <v>40.744304954931003</v>
      </c>
      <c r="O1746">
        <v>-73.981255546968001</v>
      </c>
      <c r="P1746">
        <v>105</v>
      </c>
      <c r="Q1746">
        <v>2</v>
      </c>
      <c r="R1746">
        <f>(RestaurantData[[#This Row],[MonthySales]]/1500)*0.07</f>
        <v>8.9712E-2</v>
      </c>
    </row>
    <row r="1747" spans="1:18" hidden="1" x14ac:dyDescent="0.3">
      <c r="A1747">
        <v>41247170</v>
      </c>
      <c r="B1747" s="1" t="s">
        <v>1916</v>
      </c>
      <c r="C1747" t="s">
        <v>14</v>
      </c>
      <c r="D1747" s="2">
        <v>127</v>
      </c>
      <c r="E1747" s="1" t="s">
        <v>1808</v>
      </c>
      <c r="F1747" s="2">
        <v>10016</v>
      </c>
      <c r="G1747" s="3">
        <v>2126857301</v>
      </c>
      <c r="H1747" s="1" t="s">
        <v>66</v>
      </c>
      <c r="I1747" t="s">
        <v>17</v>
      </c>
      <c r="J1747">
        <v>85</v>
      </c>
      <c r="K1747">
        <v>265</v>
      </c>
      <c r="L1747" s="27">
        <f>RestaurantData[[#This Row],[DailyCustAvg]]*30</f>
        <v>7950</v>
      </c>
      <c r="M1747" s="7">
        <f>(((RestaurantData[[#This Row],[FitScore]]/100)*RestaurantData[[#This Row],[DailyCustAvg]])/3.5)*30</f>
        <v>1930.7142857142858</v>
      </c>
      <c r="N1747">
        <v>40.742776358305001</v>
      </c>
      <c r="O1747">
        <v>-73.982760841412997</v>
      </c>
      <c r="P1747">
        <v>105</v>
      </c>
      <c r="Q1747">
        <v>2</v>
      </c>
      <c r="R1747">
        <f>(RestaurantData[[#This Row],[MonthySales]]/1500)*0.07</f>
        <v>9.0100000000000013E-2</v>
      </c>
    </row>
    <row r="1748" spans="1:18" hidden="1" x14ac:dyDescent="0.3">
      <c r="A1748">
        <v>50096780</v>
      </c>
      <c r="B1748" s="1" t="s">
        <v>2351</v>
      </c>
      <c r="C1748" t="s">
        <v>14</v>
      </c>
      <c r="D1748" s="2">
        <v>32</v>
      </c>
      <c r="E1748" s="1" t="s">
        <v>1753</v>
      </c>
      <c r="F1748" s="2">
        <v>10016</v>
      </c>
      <c r="G1748" s="3">
        <v>6466923760</v>
      </c>
      <c r="H1748" s="1" t="s">
        <v>68</v>
      </c>
      <c r="I1748" t="s">
        <v>21</v>
      </c>
      <c r="J1748">
        <v>88</v>
      </c>
      <c r="K1748">
        <v>262</v>
      </c>
      <c r="L1748" s="27">
        <f>RestaurantData[[#This Row],[DailyCustAvg]]*30</f>
        <v>7860</v>
      </c>
      <c r="M1748" s="7">
        <f>(((RestaurantData[[#This Row],[FitScore]]/100)*RestaurantData[[#This Row],[DailyCustAvg]])/3.5)*30</f>
        <v>1976.2285714285715</v>
      </c>
      <c r="N1748">
        <v>40.746328200636</v>
      </c>
      <c r="O1748">
        <v>-73.983579156475997</v>
      </c>
      <c r="P1748">
        <v>105</v>
      </c>
      <c r="Q1748">
        <v>2</v>
      </c>
      <c r="R1748">
        <f>(RestaurantData[[#This Row],[MonthySales]]/1500)*0.07</f>
        <v>9.2224000000000014E-2</v>
      </c>
    </row>
    <row r="1749" spans="1:18" hidden="1" x14ac:dyDescent="0.3">
      <c r="A1749">
        <v>40918389</v>
      </c>
      <c r="B1749" s="1" t="s">
        <v>2047</v>
      </c>
      <c r="C1749" t="s">
        <v>14</v>
      </c>
      <c r="D1749" s="2">
        <v>365</v>
      </c>
      <c r="E1749" s="1" t="s">
        <v>1748</v>
      </c>
      <c r="F1749" s="2">
        <v>10016</v>
      </c>
      <c r="G1749" s="3">
        <v>2126857700</v>
      </c>
      <c r="H1749" s="1" t="s">
        <v>16</v>
      </c>
      <c r="I1749" t="s">
        <v>21</v>
      </c>
      <c r="J1749">
        <v>88</v>
      </c>
      <c r="K1749">
        <v>256</v>
      </c>
      <c r="L1749" s="27">
        <f>RestaurantData[[#This Row],[DailyCustAvg]]*30</f>
        <v>7680</v>
      </c>
      <c r="M1749" s="7">
        <f>(((RestaurantData[[#This Row],[FitScore]]/100)*RestaurantData[[#This Row],[DailyCustAvg]])/3.5)*30</f>
        <v>1930.9714285714288</v>
      </c>
      <c r="N1749">
        <v>40.742211235006998</v>
      </c>
      <c r="O1749">
        <v>-73.984872108572006</v>
      </c>
      <c r="P1749">
        <v>105</v>
      </c>
      <c r="Q1749">
        <v>2</v>
      </c>
      <c r="R1749">
        <f>(RestaurantData[[#This Row],[MonthySales]]/1500)*0.07</f>
        <v>9.0112000000000012E-2</v>
      </c>
    </row>
    <row r="1750" spans="1:18" hidden="1" x14ac:dyDescent="0.3">
      <c r="A1750">
        <v>50056647</v>
      </c>
      <c r="B1750" s="1" t="s">
        <v>1991</v>
      </c>
      <c r="C1750" t="s">
        <v>14</v>
      </c>
      <c r="D1750" s="2">
        <v>148</v>
      </c>
      <c r="E1750" s="1" t="s">
        <v>1763</v>
      </c>
      <c r="F1750" s="2">
        <v>10016</v>
      </c>
      <c r="G1750" s="3">
        <v>2125646117</v>
      </c>
      <c r="H1750" s="1" t="s">
        <v>16</v>
      </c>
      <c r="I1750" t="s">
        <v>21</v>
      </c>
      <c r="J1750">
        <v>88</v>
      </c>
      <c r="K1750">
        <v>250</v>
      </c>
      <c r="L1750" s="27">
        <f>RestaurantData[[#This Row],[DailyCustAvg]]*30</f>
        <v>7500</v>
      </c>
      <c r="M1750" s="7">
        <f>(((RestaurantData[[#This Row],[FitScore]]/100)*RestaurantData[[#This Row],[DailyCustAvg]])/3.5)*30</f>
        <v>1885.7142857142856</v>
      </c>
      <c r="N1750">
        <v>40.746328261800002</v>
      </c>
      <c r="O1750">
        <v>-73.984012233658007</v>
      </c>
      <c r="P1750">
        <v>105</v>
      </c>
      <c r="Q1750">
        <v>4</v>
      </c>
      <c r="R1750">
        <f>(RestaurantData[[#This Row],[MonthySales]]/1500)*0.07</f>
        <v>8.8000000000000009E-2</v>
      </c>
    </row>
    <row r="1751" spans="1:18" hidden="1" x14ac:dyDescent="0.3">
      <c r="A1751">
        <v>41544542</v>
      </c>
      <c r="B1751" s="1" t="s">
        <v>263</v>
      </c>
      <c r="C1751" t="s">
        <v>14</v>
      </c>
      <c r="D1751" s="2">
        <v>389</v>
      </c>
      <c r="E1751" s="1" t="s">
        <v>555</v>
      </c>
      <c r="F1751" s="2">
        <v>10016</v>
      </c>
      <c r="G1751" s="3">
        <v>2124018686</v>
      </c>
      <c r="H1751" s="1" t="s">
        <v>2033</v>
      </c>
      <c r="I1751" t="s">
        <v>17</v>
      </c>
      <c r="J1751">
        <v>83</v>
      </c>
      <c r="K1751">
        <v>248</v>
      </c>
      <c r="L1751" s="27">
        <f>RestaurantData[[#This Row],[DailyCustAvg]]*30</f>
        <v>7440</v>
      </c>
      <c r="M1751" s="7">
        <f>(((RestaurantData[[#This Row],[FitScore]]/100)*RestaurantData[[#This Row],[DailyCustAvg]])/3.5)*30</f>
        <v>1764.3428571428572</v>
      </c>
      <c r="N1751">
        <v>40.749805808537999</v>
      </c>
      <c r="O1751">
        <v>-73.983545813467003</v>
      </c>
      <c r="P1751">
        <v>105</v>
      </c>
      <c r="Q1751">
        <v>4</v>
      </c>
      <c r="R1751">
        <f>(RestaurantData[[#This Row],[MonthySales]]/1500)*0.07</f>
        <v>8.2336000000000006E-2</v>
      </c>
    </row>
    <row r="1752" spans="1:18" hidden="1" x14ac:dyDescent="0.3">
      <c r="A1752">
        <v>40990997</v>
      </c>
      <c r="B1752" s="1" t="s">
        <v>339</v>
      </c>
      <c r="C1752" t="s">
        <v>14</v>
      </c>
      <c r="D1752" s="2">
        <v>335</v>
      </c>
      <c r="E1752" s="1" t="s">
        <v>555</v>
      </c>
      <c r="F1752" s="2">
        <v>10016</v>
      </c>
      <c r="G1752" s="3">
        <v>2128893899</v>
      </c>
      <c r="H1752" s="1" t="s">
        <v>226</v>
      </c>
      <c r="I1752" t="s">
        <v>17</v>
      </c>
      <c r="J1752">
        <v>88</v>
      </c>
      <c r="K1752">
        <v>248</v>
      </c>
      <c r="L1752" s="27">
        <f>RestaurantData[[#This Row],[DailyCustAvg]]*30</f>
        <v>7440</v>
      </c>
      <c r="M1752" s="7">
        <f>(((RestaurantData[[#This Row],[FitScore]]/100)*RestaurantData[[#This Row],[DailyCustAvg]])/3.5)*30</f>
        <v>1870.6285714285714</v>
      </c>
      <c r="N1752">
        <v>40.747862711826997</v>
      </c>
      <c r="O1752">
        <v>-73.984961046793003</v>
      </c>
      <c r="P1752">
        <v>105</v>
      </c>
      <c r="Q1752">
        <v>4</v>
      </c>
      <c r="R1752">
        <f>(RestaurantData[[#This Row],[MonthySales]]/1500)*0.07</f>
        <v>8.7296000000000012E-2</v>
      </c>
    </row>
    <row r="1753" spans="1:18" hidden="1" x14ac:dyDescent="0.3">
      <c r="A1753">
        <v>50098567</v>
      </c>
      <c r="B1753" s="1" t="s">
        <v>2154</v>
      </c>
      <c r="C1753" t="s">
        <v>14</v>
      </c>
      <c r="D1753" s="2">
        <v>379</v>
      </c>
      <c r="E1753" s="1" t="s">
        <v>1748</v>
      </c>
      <c r="F1753" s="2">
        <v>10016</v>
      </c>
      <c r="G1753" s="3">
        <v>6466495282</v>
      </c>
      <c r="H1753" s="1" t="s">
        <v>143</v>
      </c>
      <c r="I1753" t="s">
        <v>17</v>
      </c>
      <c r="J1753">
        <v>84</v>
      </c>
      <c r="K1753">
        <v>247</v>
      </c>
      <c r="L1753" s="27">
        <f>RestaurantData[[#This Row],[DailyCustAvg]]*30</f>
        <v>7410</v>
      </c>
      <c r="M1753" s="7">
        <f>(((RestaurantData[[#This Row],[FitScore]]/100)*RestaurantData[[#This Row],[DailyCustAvg]])/3.5)*30</f>
        <v>1778.3999999999999</v>
      </c>
      <c r="N1753">
        <v>40.742485684443999</v>
      </c>
      <c r="O1753">
        <v>-73.984669955024998</v>
      </c>
      <c r="P1753">
        <v>105</v>
      </c>
      <c r="Q1753">
        <v>2</v>
      </c>
      <c r="R1753">
        <f>(RestaurantData[[#This Row],[MonthySales]]/1500)*0.07</f>
        <v>8.299200000000001E-2</v>
      </c>
    </row>
    <row r="1754" spans="1:18" hidden="1" x14ac:dyDescent="0.3">
      <c r="A1754">
        <v>50093770</v>
      </c>
      <c r="B1754" s="1" t="s">
        <v>2297</v>
      </c>
      <c r="C1754" t="s">
        <v>14</v>
      </c>
      <c r="D1754" s="2">
        <v>8</v>
      </c>
      <c r="E1754" s="1" t="s">
        <v>2069</v>
      </c>
      <c r="F1754" s="2">
        <v>10016</v>
      </c>
      <c r="G1754" s="3">
        <v>6468690143</v>
      </c>
      <c r="H1754" s="1" t="s">
        <v>16</v>
      </c>
      <c r="I1754" t="s">
        <v>17</v>
      </c>
      <c r="J1754">
        <v>83</v>
      </c>
      <c r="K1754">
        <v>246</v>
      </c>
      <c r="L1754" s="27">
        <f>RestaurantData[[#This Row],[DailyCustAvg]]*30</f>
        <v>7380</v>
      </c>
      <c r="M1754" s="7">
        <f>(((RestaurantData[[#This Row],[FitScore]]/100)*RestaurantData[[#This Row],[DailyCustAvg]])/3.5)*30</f>
        <v>1750.1142857142854</v>
      </c>
      <c r="N1754">
        <v>40.750686662889997</v>
      </c>
      <c r="O1754">
        <v>-73.982116346441998</v>
      </c>
      <c r="P1754">
        <v>105</v>
      </c>
      <c r="Q1754">
        <v>4</v>
      </c>
      <c r="R1754">
        <f>(RestaurantData[[#This Row],[MonthySales]]/1500)*0.07</f>
        <v>8.1671999999999995E-2</v>
      </c>
    </row>
    <row r="1755" spans="1:18" hidden="1" x14ac:dyDescent="0.3">
      <c r="A1755">
        <v>50056137</v>
      </c>
      <c r="B1755" s="1" t="s">
        <v>2312</v>
      </c>
      <c r="C1755" t="s">
        <v>14</v>
      </c>
      <c r="D1755" s="2">
        <v>104</v>
      </c>
      <c r="E1755" s="1" t="s">
        <v>1756</v>
      </c>
      <c r="F1755" s="2">
        <v>10016</v>
      </c>
      <c r="G1755" s="3">
        <v>6465900994</v>
      </c>
      <c r="H1755" s="1" t="s">
        <v>66</v>
      </c>
      <c r="I1755" t="s">
        <v>21</v>
      </c>
      <c r="J1755">
        <v>86</v>
      </c>
      <c r="K1755">
        <v>246</v>
      </c>
      <c r="L1755" s="27">
        <f>RestaurantData[[#This Row],[DailyCustAvg]]*30</f>
        <v>7380</v>
      </c>
      <c r="M1755" s="7">
        <f>(((RestaurantData[[#This Row],[FitScore]]/100)*RestaurantData[[#This Row],[DailyCustAvg]])/3.5)*30</f>
        <v>1813.3714285714286</v>
      </c>
      <c r="N1755">
        <v>40.742210940466997</v>
      </c>
      <c r="O1755">
        <v>-73.982782640794994</v>
      </c>
      <c r="P1755">
        <v>105</v>
      </c>
      <c r="Q1755">
        <v>2</v>
      </c>
      <c r="R1755">
        <f>(RestaurantData[[#This Row],[MonthySales]]/1500)*0.07</f>
        <v>8.4624000000000019E-2</v>
      </c>
    </row>
    <row r="1756" spans="1:18" hidden="1" x14ac:dyDescent="0.3">
      <c r="A1756">
        <v>50098234</v>
      </c>
      <c r="B1756" s="1" t="s">
        <v>2176</v>
      </c>
      <c r="C1756" t="s">
        <v>14</v>
      </c>
      <c r="D1756" s="2">
        <v>275</v>
      </c>
      <c r="E1756" s="1" t="s">
        <v>555</v>
      </c>
      <c r="F1756" s="2">
        <v>10016</v>
      </c>
      <c r="G1756" s="3">
        <v>7183138553</v>
      </c>
      <c r="H1756" s="1" t="s">
        <v>148</v>
      </c>
      <c r="I1756" t="s">
        <v>21</v>
      </c>
      <c r="J1756">
        <v>89</v>
      </c>
      <c r="K1756">
        <v>242</v>
      </c>
      <c r="L1756" s="27">
        <f>RestaurantData[[#This Row],[DailyCustAvg]]*30</f>
        <v>7260</v>
      </c>
      <c r="M1756" s="7">
        <f>(((RestaurantData[[#This Row],[FitScore]]/100)*RestaurantData[[#This Row],[DailyCustAvg]])/3.5)*30</f>
        <v>1846.1142857142856</v>
      </c>
      <c r="N1756">
        <v>40.745653378417998</v>
      </c>
      <c r="O1756">
        <v>-73.986571134651996</v>
      </c>
      <c r="P1756">
        <v>105</v>
      </c>
      <c r="Q1756">
        <v>4</v>
      </c>
      <c r="R1756">
        <f>(RestaurantData[[#This Row],[MonthySales]]/1500)*0.07</f>
        <v>8.6152000000000006E-2</v>
      </c>
    </row>
    <row r="1757" spans="1:18" hidden="1" x14ac:dyDescent="0.3">
      <c r="A1757">
        <v>41558918</v>
      </c>
      <c r="B1757" s="1" t="s">
        <v>2301</v>
      </c>
      <c r="C1757" t="s">
        <v>14</v>
      </c>
      <c r="D1757" s="2">
        <v>131</v>
      </c>
      <c r="E1757" s="1" t="s">
        <v>1763</v>
      </c>
      <c r="F1757" s="2">
        <v>10016</v>
      </c>
      <c r="G1757" s="3">
        <v>2124487000</v>
      </c>
      <c r="H1757" s="1" t="s">
        <v>16</v>
      </c>
      <c r="I1757" t="s">
        <v>21</v>
      </c>
      <c r="J1757">
        <v>83</v>
      </c>
      <c r="K1757">
        <v>240</v>
      </c>
      <c r="L1757" s="27">
        <f>RestaurantData[[#This Row],[DailyCustAvg]]*30</f>
        <v>7200</v>
      </c>
      <c r="M1757" s="7">
        <f>(((RestaurantData[[#This Row],[FitScore]]/100)*RestaurantData[[#This Row],[DailyCustAvg]])/3.5)*30</f>
        <v>1707.4285714285713</v>
      </c>
      <c r="N1757">
        <v>40.745757405002998</v>
      </c>
      <c r="O1757">
        <v>-73.984402137304002</v>
      </c>
      <c r="P1757">
        <v>105</v>
      </c>
      <c r="Q1757">
        <v>2</v>
      </c>
      <c r="R1757">
        <f>(RestaurantData[[#This Row],[MonthySales]]/1500)*0.07</f>
        <v>7.9680000000000001E-2</v>
      </c>
    </row>
    <row r="1758" spans="1:18" hidden="1" x14ac:dyDescent="0.3">
      <c r="A1758">
        <v>50069454</v>
      </c>
      <c r="B1758" s="1" t="s">
        <v>2471</v>
      </c>
      <c r="C1758" t="s">
        <v>14</v>
      </c>
      <c r="D1758" s="2">
        <v>1</v>
      </c>
      <c r="E1758" s="1" t="s">
        <v>1906</v>
      </c>
      <c r="F1758" s="2">
        <v>10016</v>
      </c>
      <c r="G1758" s="3">
        <v>9294313787</v>
      </c>
      <c r="H1758" s="1" t="s">
        <v>56</v>
      </c>
      <c r="I1758" t="s">
        <v>21</v>
      </c>
      <c r="J1758">
        <v>85</v>
      </c>
      <c r="K1758">
        <v>240</v>
      </c>
      <c r="L1758" s="27">
        <f>RestaurantData[[#This Row],[DailyCustAvg]]*30</f>
        <v>7200</v>
      </c>
      <c r="M1758" s="7">
        <f>(((RestaurantData[[#This Row],[FitScore]]/100)*RestaurantData[[#This Row],[DailyCustAvg]])/3.5)*30</f>
        <v>1748.5714285714284</v>
      </c>
      <c r="N1758">
        <v>40.746061732930002</v>
      </c>
      <c r="O1758">
        <v>-73.982070676226996</v>
      </c>
      <c r="P1758">
        <v>105</v>
      </c>
      <c r="Q1758">
        <v>2</v>
      </c>
      <c r="R1758">
        <f>(RestaurantData[[#This Row],[MonthySales]]/1500)*0.07</f>
        <v>8.1600000000000006E-2</v>
      </c>
    </row>
    <row r="1759" spans="1:18" hidden="1" x14ac:dyDescent="0.3">
      <c r="A1759">
        <v>50040473</v>
      </c>
      <c r="B1759" s="1" t="s">
        <v>2299</v>
      </c>
      <c r="C1759" t="s">
        <v>14</v>
      </c>
      <c r="D1759" s="2">
        <v>72</v>
      </c>
      <c r="E1759" s="1" t="s">
        <v>1763</v>
      </c>
      <c r="F1759" s="2">
        <v>10016</v>
      </c>
      <c r="G1759" s="3">
        <v>2126969660</v>
      </c>
      <c r="H1759" s="1" t="s">
        <v>32</v>
      </c>
      <c r="I1759" t="s">
        <v>21</v>
      </c>
      <c r="J1759">
        <v>86</v>
      </c>
      <c r="K1759">
        <v>237</v>
      </c>
      <c r="L1759" s="27">
        <f>RestaurantData[[#This Row],[DailyCustAvg]]*30</f>
        <v>7110</v>
      </c>
      <c r="M1759" s="7">
        <f>(((RestaurantData[[#This Row],[FitScore]]/100)*RestaurantData[[#This Row],[DailyCustAvg]])/3.5)*30</f>
        <v>1747.0285714285712</v>
      </c>
      <c r="N1759">
        <v>40.743751176431999</v>
      </c>
      <c r="O1759">
        <v>-73.985889449447996</v>
      </c>
      <c r="P1759">
        <v>105</v>
      </c>
      <c r="Q1759">
        <v>2</v>
      </c>
      <c r="R1759">
        <f>(RestaurantData[[#This Row],[MonthySales]]/1500)*0.07</f>
        <v>8.1527999999999989E-2</v>
      </c>
    </row>
    <row r="1760" spans="1:18" hidden="1" x14ac:dyDescent="0.3">
      <c r="A1760">
        <v>50081167</v>
      </c>
      <c r="B1760" s="1" t="s">
        <v>1088</v>
      </c>
      <c r="C1760" t="s">
        <v>14</v>
      </c>
      <c r="D1760" s="2">
        <v>407</v>
      </c>
      <c r="E1760" s="1" t="s">
        <v>2119</v>
      </c>
      <c r="F1760" s="2">
        <v>10016</v>
      </c>
      <c r="G1760" s="3">
        <v>6174477811</v>
      </c>
      <c r="H1760" s="1" t="s">
        <v>56</v>
      </c>
      <c r="I1760" t="s">
        <v>17</v>
      </c>
      <c r="J1760">
        <v>84</v>
      </c>
      <c r="K1760">
        <v>236</v>
      </c>
      <c r="L1760" s="27">
        <f>RestaurantData[[#This Row],[DailyCustAvg]]*30</f>
        <v>7080</v>
      </c>
      <c r="M1760" s="7">
        <f>(((RestaurantData[[#This Row],[FitScore]]/100)*RestaurantData[[#This Row],[DailyCustAvg]])/3.5)*30</f>
        <v>1699.1999999999998</v>
      </c>
      <c r="N1760">
        <v>40.743317213144003</v>
      </c>
      <c r="O1760">
        <v>-73.983695383470007</v>
      </c>
      <c r="P1760">
        <v>105</v>
      </c>
      <c r="Q1760">
        <v>2</v>
      </c>
      <c r="R1760">
        <f>(RestaurantData[[#This Row],[MonthySales]]/1500)*0.07</f>
        <v>7.9295999999999991E-2</v>
      </c>
    </row>
    <row r="1761" spans="1:18" hidden="1" x14ac:dyDescent="0.3">
      <c r="A1761">
        <v>50101998</v>
      </c>
      <c r="B1761" s="1" t="s">
        <v>2433</v>
      </c>
      <c r="C1761" t="s">
        <v>14</v>
      </c>
      <c r="D1761" s="2">
        <v>12</v>
      </c>
      <c r="E1761" s="1" t="s">
        <v>2324</v>
      </c>
      <c r="F1761" s="2">
        <v>10016</v>
      </c>
      <c r="G1761" s="3">
        <v>3137661350</v>
      </c>
      <c r="H1761" s="1" t="s">
        <v>16</v>
      </c>
      <c r="I1761" t="s">
        <v>17</v>
      </c>
      <c r="J1761">
        <v>88</v>
      </c>
      <c r="K1761">
        <v>229</v>
      </c>
      <c r="L1761" s="27">
        <f>RestaurantData[[#This Row],[DailyCustAvg]]*30</f>
        <v>6870</v>
      </c>
      <c r="M1761" s="7">
        <f>(((RestaurantData[[#This Row],[FitScore]]/100)*RestaurantData[[#This Row],[DailyCustAvg]])/3.5)*30</f>
        <v>1727.3142857142857</v>
      </c>
      <c r="N1761">
        <v>40.749347319020998</v>
      </c>
      <c r="O1761">
        <v>-73.982766352728007</v>
      </c>
      <c r="P1761">
        <v>105</v>
      </c>
      <c r="Q1761">
        <v>4</v>
      </c>
      <c r="R1761">
        <f>(RestaurantData[[#This Row],[MonthySales]]/1500)*0.07</f>
        <v>8.0608000000000013E-2</v>
      </c>
    </row>
    <row r="1762" spans="1:18" hidden="1" x14ac:dyDescent="0.3">
      <c r="A1762">
        <v>41309387</v>
      </c>
      <c r="B1762" s="1" t="s">
        <v>2197</v>
      </c>
      <c r="C1762" t="s">
        <v>14</v>
      </c>
      <c r="D1762" s="2">
        <v>130</v>
      </c>
      <c r="E1762" s="1" t="s">
        <v>1808</v>
      </c>
      <c r="F1762" s="2">
        <v>10016</v>
      </c>
      <c r="G1762" s="3">
        <v>2126798866</v>
      </c>
      <c r="H1762" s="1" t="s">
        <v>114</v>
      </c>
      <c r="I1762" t="s">
        <v>21</v>
      </c>
      <c r="J1762">
        <v>83</v>
      </c>
      <c r="K1762">
        <v>227</v>
      </c>
      <c r="L1762" s="27">
        <f>RestaurantData[[#This Row],[DailyCustAvg]]*30</f>
        <v>6810</v>
      </c>
      <c r="M1762" s="7">
        <f>(((RestaurantData[[#This Row],[FitScore]]/100)*RestaurantData[[#This Row],[DailyCustAvg]])/3.5)*30</f>
        <v>1614.9428571428571</v>
      </c>
      <c r="N1762">
        <v>40.742729687019001</v>
      </c>
      <c r="O1762">
        <v>-73.982692286697997</v>
      </c>
      <c r="P1762">
        <v>105</v>
      </c>
      <c r="Q1762">
        <v>2</v>
      </c>
      <c r="R1762">
        <f>(RestaurantData[[#This Row],[MonthySales]]/1500)*0.07</f>
        <v>7.5364E-2</v>
      </c>
    </row>
    <row r="1763" spans="1:18" hidden="1" x14ac:dyDescent="0.3">
      <c r="A1763">
        <v>50015128</v>
      </c>
      <c r="B1763" s="1" t="s">
        <v>1776</v>
      </c>
      <c r="C1763" t="s">
        <v>14</v>
      </c>
      <c r="D1763" s="2">
        <v>18</v>
      </c>
      <c r="E1763" s="1" t="s">
        <v>1778</v>
      </c>
      <c r="F1763" s="2">
        <v>10016</v>
      </c>
      <c r="G1763" s="3">
        <v>6466924330</v>
      </c>
      <c r="H1763" s="1" t="s">
        <v>24</v>
      </c>
      <c r="I1763" t="s">
        <v>21</v>
      </c>
      <c r="J1763">
        <v>84</v>
      </c>
      <c r="K1763">
        <v>222</v>
      </c>
      <c r="L1763" s="27">
        <f>RestaurantData[[#This Row],[DailyCustAvg]]*30</f>
        <v>6660</v>
      </c>
      <c r="M1763" s="7">
        <f>(((RestaurantData[[#This Row],[FitScore]]/100)*RestaurantData[[#This Row],[DailyCustAvg]])/3.5)*30</f>
        <v>1598.3999999999999</v>
      </c>
      <c r="N1763">
        <v>40.751084497158999</v>
      </c>
      <c r="O1763">
        <v>-73.981141745689996</v>
      </c>
      <c r="P1763">
        <v>105</v>
      </c>
      <c r="Q1763">
        <v>4</v>
      </c>
      <c r="R1763">
        <f>(RestaurantData[[#This Row],[MonthySales]]/1500)*0.07</f>
        <v>7.4592000000000006E-2</v>
      </c>
    </row>
    <row r="1764" spans="1:18" hidden="1" x14ac:dyDescent="0.3">
      <c r="A1764">
        <v>50103600</v>
      </c>
      <c r="B1764" s="1" t="s">
        <v>1563</v>
      </c>
      <c r="C1764" t="s">
        <v>14</v>
      </c>
      <c r="D1764" s="2">
        <v>2</v>
      </c>
      <c r="E1764" s="1" t="s">
        <v>1906</v>
      </c>
      <c r="F1764" s="2">
        <v>10016</v>
      </c>
      <c r="G1764" s="3">
        <v>6463009173</v>
      </c>
      <c r="H1764" s="1" t="s">
        <v>188</v>
      </c>
      <c r="I1764" t="s">
        <v>17</v>
      </c>
      <c r="J1764">
        <v>83</v>
      </c>
      <c r="K1764">
        <v>217</v>
      </c>
      <c r="L1764" s="27">
        <f>RestaurantData[[#This Row],[DailyCustAvg]]*30</f>
        <v>6510</v>
      </c>
      <c r="M1764" s="7">
        <f>(((RestaurantData[[#This Row],[FitScore]]/100)*RestaurantData[[#This Row],[DailyCustAvg]])/3.5)*30</f>
        <v>1543.7999999999997</v>
      </c>
      <c r="N1764">
        <v>40.746069970596999</v>
      </c>
      <c r="O1764">
        <v>-73.982092327776996</v>
      </c>
      <c r="P1764">
        <v>105</v>
      </c>
      <c r="Q1764">
        <v>2</v>
      </c>
      <c r="R1764">
        <f>(RestaurantData[[#This Row],[MonthySales]]/1500)*0.07</f>
        <v>7.2043999999999997E-2</v>
      </c>
    </row>
    <row r="1765" spans="1:18" hidden="1" x14ac:dyDescent="0.3">
      <c r="A1765">
        <v>50000639</v>
      </c>
      <c r="B1765" s="1" t="s">
        <v>2034</v>
      </c>
      <c r="C1765" t="s">
        <v>14</v>
      </c>
      <c r="D1765" s="2">
        <v>177</v>
      </c>
      <c r="E1765" s="1" t="s">
        <v>1763</v>
      </c>
      <c r="F1765" s="2">
        <v>10016</v>
      </c>
      <c r="G1765" s="3">
        <v>6466928262</v>
      </c>
      <c r="H1765" s="1" t="s">
        <v>2033</v>
      </c>
      <c r="I1765" t="s">
        <v>17</v>
      </c>
      <c r="J1765">
        <v>88</v>
      </c>
      <c r="K1765">
        <v>215</v>
      </c>
      <c r="L1765" s="27">
        <f>RestaurantData[[#This Row],[DailyCustAvg]]*30</f>
        <v>6450</v>
      </c>
      <c r="M1765" s="7">
        <f>(((RestaurantData[[#This Row],[FitScore]]/100)*RestaurantData[[#This Row],[DailyCustAvg]])/3.5)*30</f>
        <v>1621.7142857142858</v>
      </c>
      <c r="N1765">
        <v>40.747453493256998</v>
      </c>
      <c r="O1765">
        <v>-73.983167447724</v>
      </c>
      <c r="P1765">
        <v>105</v>
      </c>
      <c r="Q1765">
        <v>2</v>
      </c>
      <c r="R1765">
        <f>(RestaurantData[[#This Row],[MonthySales]]/1500)*0.07</f>
        <v>7.5680000000000011E-2</v>
      </c>
    </row>
    <row r="1766" spans="1:18" hidden="1" x14ac:dyDescent="0.3">
      <c r="A1766">
        <v>41411833</v>
      </c>
      <c r="B1766" s="1" t="s">
        <v>263</v>
      </c>
      <c r="C1766" t="s">
        <v>14</v>
      </c>
      <c r="D1766" s="2">
        <v>2</v>
      </c>
      <c r="E1766" s="1" t="s">
        <v>1906</v>
      </c>
      <c r="F1766" s="2">
        <v>10016</v>
      </c>
      <c r="G1766" s="3">
        <v>6463601630</v>
      </c>
      <c r="H1766" s="1" t="s">
        <v>168</v>
      </c>
      <c r="I1766" t="s">
        <v>17</v>
      </c>
      <c r="J1766">
        <v>87</v>
      </c>
      <c r="K1766">
        <v>211</v>
      </c>
      <c r="L1766" s="27">
        <f>RestaurantData[[#This Row],[DailyCustAvg]]*30</f>
        <v>6330</v>
      </c>
      <c r="M1766" s="7">
        <f>(((RestaurantData[[#This Row],[FitScore]]/100)*RestaurantData[[#This Row],[DailyCustAvg]])/3.5)*30</f>
        <v>1573.4571428571428</v>
      </c>
      <c r="N1766">
        <v>40.746069970596999</v>
      </c>
      <c r="O1766">
        <v>-73.982092327776996</v>
      </c>
      <c r="P1766">
        <v>105</v>
      </c>
      <c r="Q1766">
        <v>2</v>
      </c>
      <c r="R1766">
        <f>(RestaurantData[[#This Row],[MonthySales]]/1500)*0.07</f>
        <v>7.3427999999999993E-2</v>
      </c>
    </row>
    <row r="1767" spans="1:18" hidden="1" x14ac:dyDescent="0.3">
      <c r="A1767">
        <v>50058330</v>
      </c>
      <c r="B1767" s="1" t="s">
        <v>1752</v>
      </c>
      <c r="C1767" t="s">
        <v>14</v>
      </c>
      <c r="D1767" s="2">
        <v>44</v>
      </c>
      <c r="E1767" s="1" t="s">
        <v>1753</v>
      </c>
      <c r="F1767" s="2">
        <v>10016</v>
      </c>
      <c r="G1767" s="3">
        <v>7187305025</v>
      </c>
      <c r="H1767" s="1" t="s">
        <v>56</v>
      </c>
      <c r="I1767" t="s">
        <v>17</v>
      </c>
      <c r="J1767">
        <v>88</v>
      </c>
      <c r="K1767">
        <v>210</v>
      </c>
      <c r="L1767" s="27">
        <f>RestaurantData[[#This Row],[DailyCustAvg]]*30</f>
        <v>6300</v>
      </c>
      <c r="M1767" s="7">
        <f>(((RestaurantData[[#This Row],[FitScore]]/100)*RestaurantData[[#This Row],[DailyCustAvg]])/3.5)*30</f>
        <v>1584.0000000000002</v>
      </c>
      <c r="N1767">
        <v>40.746254066102999</v>
      </c>
      <c r="O1767">
        <v>-73.983398726188994</v>
      </c>
      <c r="P1767">
        <v>105</v>
      </c>
      <c r="Q1767">
        <v>2</v>
      </c>
      <c r="R1767">
        <f>(RestaurantData[[#This Row],[MonthySales]]/1500)*0.07</f>
        <v>7.3920000000000013E-2</v>
      </c>
    </row>
    <row r="1768" spans="1:18" hidden="1" x14ac:dyDescent="0.3">
      <c r="A1768">
        <v>50094898</v>
      </c>
      <c r="B1768" s="1" t="s">
        <v>1774</v>
      </c>
      <c r="C1768" t="s">
        <v>14</v>
      </c>
      <c r="D1768" s="2">
        <v>39</v>
      </c>
      <c r="E1768" s="1" t="s">
        <v>1775</v>
      </c>
      <c r="F1768" s="2">
        <v>10016</v>
      </c>
      <c r="G1768" s="3">
        <v>2126790888</v>
      </c>
      <c r="H1768" s="1" t="s">
        <v>68</v>
      </c>
      <c r="I1768" t="s">
        <v>17</v>
      </c>
      <c r="J1768">
        <v>84</v>
      </c>
      <c r="K1768">
        <v>210</v>
      </c>
      <c r="L1768" s="27">
        <f>RestaurantData[[#This Row],[DailyCustAvg]]*30</f>
        <v>6300</v>
      </c>
      <c r="M1768" s="7">
        <f>(((RestaurantData[[#This Row],[FitScore]]/100)*RestaurantData[[#This Row],[DailyCustAvg]])/3.5)*30</f>
        <v>1512</v>
      </c>
      <c r="N1768">
        <v>40.745664010258999</v>
      </c>
      <c r="O1768">
        <v>-73.983875253939004</v>
      </c>
      <c r="P1768">
        <v>105</v>
      </c>
      <c r="Q1768">
        <v>2</v>
      </c>
      <c r="R1768">
        <f>(RestaurantData[[#This Row],[MonthySales]]/1500)*0.07</f>
        <v>7.0560000000000012E-2</v>
      </c>
    </row>
    <row r="1769" spans="1:18" hidden="1" x14ac:dyDescent="0.3">
      <c r="A1769">
        <v>41419773</v>
      </c>
      <c r="B1769" s="1" t="s">
        <v>2192</v>
      </c>
      <c r="C1769" t="s">
        <v>14</v>
      </c>
      <c r="D1769" s="2">
        <v>113</v>
      </c>
      <c r="E1769" s="1" t="s">
        <v>1775</v>
      </c>
      <c r="F1769" s="2">
        <v>10016</v>
      </c>
      <c r="G1769" s="3">
        <v>2127251411</v>
      </c>
      <c r="H1769" s="1" t="s">
        <v>16</v>
      </c>
      <c r="I1769" t="s">
        <v>21</v>
      </c>
      <c r="J1769">
        <v>86</v>
      </c>
      <c r="K1769">
        <v>208</v>
      </c>
      <c r="L1769" s="27">
        <f>RestaurantData[[#This Row],[DailyCustAvg]]*30</f>
        <v>6240</v>
      </c>
      <c r="M1769" s="7">
        <f>(((RestaurantData[[#This Row],[FitScore]]/100)*RestaurantData[[#This Row],[DailyCustAvg]])/3.5)*30</f>
        <v>1533.257142857143</v>
      </c>
      <c r="N1769">
        <v>40.744884221044003</v>
      </c>
      <c r="O1769">
        <v>-73.982013251968993</v>
      </c>
      <c r="P1769">
        <v>105</v>
      </c>
      <c r="Q1769">
        <v>2</v>
      </c>
      <c r="R1769">
        <f>(RestaurantData[[#This Row],[MonthySales]]/1500)*0.07</f>
        <v>7.1552000000000018E-2</v>
      </c>
    </row>
    <row r="1770" spans="1:18" hidden="1" x14ac:dyDescent="0.3">
      <c r="A1770">
        <v>40930516</v>
      </c>
      <c r="B1770" s="1" t="s">
        <v>2283</v>
      </c>
      <c r="C1770" t="s">
        <v>14</v>
      </c>
      <c r="D1770" s="2">
        <v>11</v>
      </c>
      <c r="E1770" s="1" t="s">
        <v>1810</v>
      </c>
      <c r="F1770" s="2">
        <v>10016</v>
      </c>
      <c r="G1770" s="3">
        <v>2126960300</v>
      </c>
      <c r="H1770" s="1" t="s">
        <v>2284</v>
      </c>
      <c r="I1770" t="s">
        <v>17</v>
      </c>
      <c r="J1770">
        <v>88</v>
      </c>
      <c r="K1770">
        <v>201</v>
      </c>
      <c r="L1770" s="27">
        <f>RestaurantData[[#This Row],[DailyCustAvg]]*30</f>
        <v>6030</v>
      </c>
      <c r="M1770" s="7">
        <f>(((RestaurantData[[#This Row],[FitScore]]/100)*RestaurantData[[#This Row],[DailyCustAvg]])/3.5)*30</f>
        <v>1516.1142857142856</v>
      </c>
      <c r="N1770">
        <v>40.745581895516999</v>
      </c>
      <c r="O1770">
        <v>-73.985589518512995</v>
      </c>
      <c r="P1770">
        <v>105</v>
      </c>
      <c r="Q1770">
        <v>4</v>
      </c>
      <c r="R1770">
        <f>(RestaurantData[[#This Row],[MonthySales]]/1500)*0.07</f>
        <v>7.0752000000000009E-2</v>
      </c>
    </row>
    <row r="1771" spans="1:18" hidden="1" x14ac:dyDescent="0.3">
      <c r="A1771">
        <v>50001588</v>
      </c>
      <c r="B1771" s="1" t="s">
        <v>2427</v>
      </c>
      <c r="C1771" t="s">
        <v>14</v>
      </c>
      <c r="D1771" s="2">
        <v>119</v>
      </c>
      <c r="E1771" s="1" t="s">
        <v>1855</v>
      </c>
      <c r="F1771" s="2">
        <v>10016</v>
      </c>
      <c r="G1771" s="3">
        <v>6465246060</v>
      </c>
      <c r="H1771" s="1" t="s">
        <v>183</v>
      </c>
      <c r="I1771" t="s">
        <v>17</v>
      </c>
      <c r="J1771">
        <v>88</v>
      </c>
      <c r="K1771">
        <v>201</v>
      </c>
      <c r="L1771" s="27">
        <f>RestaurantData[[#This Row],[DailyCustAvg]]*30</f>
        <v>6030</v>
      </c>
      <c r="M1771" s="7">
        <f>(((RestaurantData[[#This Row],[FitScore]]/100)*RestaurantData[[#This Row],[DailyCustAvg]])/3.5)*30</f>
        <v>1516.1142857142856</v>
      </c>
      <c r="N1771">
        <v>40.74230437776</v>
      </c>
      <c r="O1771">
        <v>-73.983569325765004</v>
      </c>
      <c r="P1771">
        <v>105</v>
      </c>
      <c r="Q1771">
        <v>2</v>
      </c>
      <c r="R1771">
        <f>(RestaurantData[[#This Row],[MonthySales]]/1500)*0.07</f>
        <v>7.0752000000000009E-2</v>
      </c>
    </row>
    <row r="1772" spans="1:18" hidden="1" x14ac:dyDescent="0.3">
      <c r="A1772">
        <v>50005710</v>
      </c>
      <c r="B1772" s="1" t="s">
        <v>2326</v>
      </c>
      <c r="C1772" t="s">
        <v>14</v>
      </c>
      <c r="D1772" s="2">
        <v>315</v>
      </c>
      <c r="E1772" s="1" t="s">
        <v>555</v>
      </c>
      <c r="F1772" s="2">
        <v>10016</v>
      </c>
      <c r="G1772" s="3">
        <v>2122132177</v>
      </c>
      <c r="H1772" s="1" t="s">
        <v>193</v>
      </c>
      <c r="I1772" t="s">
        <v>21</v>
      </c>
      <c r="J1772">
        <v>85</v>
      </c>
      <c r="K1772">
        <v>198</v>
      </c>
      <c r="L1772" s="27">
        <f>RestaurantData[[#This Row],[DailyCustAvg]]*30</f>
        <v>5940</v>
      </c>
      <c r="M1772" s="7">
        <f>(((RestaurantData[[#This Row],[FitScore]]/100)*RestaurantData[[#This Row],[DailyCustAvg]])/3.5)*30</f>
        <v>1442.5714285714284</v>
      </c>
      <c r="N1772">
        <v>40.746995448706997</v>
      </c>
      <c r="O1772">
        <v>-73.985596429598004</v>
      </c>
      <c r="P1772">
        <v>105</v>
      </c>
      <c r="Q1772">
        <v>4</v>
      </c>
      <c r="R1772">
        <f>(RestaurantData[[#This Row],[MonthySales]]/1500)*0.07</f>
        <v>6.7320000000000005E-2</v>
      </c>
    </row>
    <row r="1773" spans="1:18" hidden="1" x14ac:dyDescent="0.3">
      <c r="A1773">
        <v>50101926</v>
      </c>
      <c r="B1773" s="1" t="s">
        <v>1889</v>
      </c>
      <c r="C1773" t="s">
        <v>14</v>
      </c>
      <c r="D1773" s="2">
        <v>13</v>
      </c>
      <c r="E1773" s="1" t="s">
        <v>1890</v>
      </c>
      <c r="F1773" s="2">
        <v>10016</v>
      </c>
      <c r="G1773" s="3">
        <v>2122132810</v>
      </c>
      <c r="H1773" s="1" t="s">
        <v>242</v>
      </c>
      <c r="I1773" t="s">
        <v>21</v>
      </c>
      <c r="J1773">
        <v>88</v>
      </c>
      <c r="K1773">
        <v>197</v>
      </c>
      <c r="L1773" s="27">
        <f>RestaurantData[[#This Row],[DailyCustAvg]]*30</f>
        <v>5910</v>
      </c>
      <c r="M1773" s="7">
        <f>(((RestaurantData[[#This Row],[FitScore]]/100)*RestaurantData[[#This Row],[DailyCustAvg]])/3.5)*30</f>
        <v>1485.9428571428573</v>
      </c>
      <c r="N1773">
        <v>40.749887933004999</v>
      </c>
      <c r="O1773">
        <v>-73.982087688327994</v>
      </c>
      <c r="P1773">
        <v>105</v>
      </c>
      <c r="Q1773">
        <v>4</v>
      </c>
      <c r="R1773">
        <f>(RestaurantData[[#This Row],[MonthySales]]/1500)*0.07</f>
        <v>6.9344000000000017E-2</v>
      </c>
    </row>
    <row r="1774" spans="1:18" hidden="1" x14ac:dyDescent="0.3">
      <c r="A1774">
        <v>40366396</v>
      </c>
      <c r="B1774" s="1" t="s">
        <v>1953</v>
      </c>
      <c r="C1774" t="s">
        <v>14</v>
      </c>
      <c r="D1774" s="2">
        <v>433</v>
      </c>
      <c r="E1774" s="1" t="s">
        <v>1748</v>
      </c>
      <c r="F1774" s="2">
        <v>10016</v>
      </c>
      <c r="G1774" s="3">
        <v>2126849472</v>
      </c>
      <c r="H1774" s="1" t="s">
        <v>16</v>
      </c>
      <c r="I1774" t="s">
        <v>17</v>
      </c>
      <c r="J1774">
        <v>83</v>
      </c>
      <c r="K1774">
        <v>196</v>
      </c>
      <c r="L1774" s="27">
        <f>RestaurantData[[#This Row],[DailyCustAvg]]*30</f>
        <v>5880</v>
      </c>
      <c r="M1774" s="7">
        <f>(((RestaurantData[[#This Row],[FitScore]]/100)*RestaurantData[[#This Row],[DailyCustAvg]])/3.5)*30</f>
        <v>1394.3999999999999</v>
      </c>
      <c r="N1774">
        <v>40.744264110037001</v>
      </c>
      <c r="O1774">
        <v>-73.983373961910999</v>
      </c>
      <c r="P1774">
        <v>105</v>
      </c>
      <c r="Q1774">
        <v>2</v>
      </c>
      <c r="R1774">
        <f>(RestaurantData[[#This Row],[MonthySales]]/1500)*0.07</f>
        <v>6.5071999999999991E-2</v>
      </c>
    </row>
    <row r="1775" spans="1:18" hidden="1" x14ac:dyDescent="0.3">
      <c r="A1775">
        <v>41509250</v>
      </c>
      <c r="B1775" s="1" t="s">
        <v>2158</v>
      </c>
      <c r="C1775" t="s">
        <v>14</v>
      </c>
      <c r="D1775" s="2">
        <v>45</v>
      </c>
      <c r="E1775" s="1" t="s">
        <v>1810</v>
      </c>
      <c r="F1775" s="2">
        <v>10016</v>
      </c>
      <c r="G1775" s="3">
        <v>2122133587</v>
      </c>
      <c r="H1775" s="1" t="s">
        <v>16</v>
      </c>
      <c r="I1775" t="s">
        <v>21</v>
      </c>
      <c r="J1775">
        <v>85</v>
      </c>
      <c r="K1775">
        <v>191</v>
      </c>
      <c r="L1775" s="27">
        <f>RestaurantData[[#This Row],[DailyCustAvg]]*30</f>
        <v>5730</v>
      </c>
      <c r="M1775" s="7">
        <f>(((RestaurantData[[#This Row],[FitScore]]/100)*RestaurantData[[#This Row],[DailyCustAvg]])/3.5)*30</f>
        <v>1391.5714285714287</v>
      </c>
      <c r="N1775">
        <v>40.745010807073001</v>
      </c>
      <c r="O1775">
        <v>-73.984236303144996</v>
      </c>
      <c r="P1775">
        <v>105</v>
      </c>
      <c r="Q1775">
        <v>2</v>
      </c>
      <c r="R1775">
        <f>(RestaurantData[[#This Row],[MonthySales]]/1500)*0.07</f>
        <v>6.4940000000000012E-2</v>
      </c>
    </row>
    <row r="1776" spans="1:18" hidden="1" x14ac:dyDescent="0.3">
      <c r="A1776">
        <v>50057481</v>
      </c>
      <c r="B1776" s="1" t="s">
        <v>1989</v>
      </c>
      <c r="C1776" t="s">
        <v>14</v>
      </c>
      <c r="D1776" s="2">
        <v>9</v>
      </c>
      <c r="E1776" s="1" t="s">
        <v>1890</v>
      </c>
      <c r="F1776" s="2">
        <v>10016</v>
      </c>
      <c r="G1776" s="3">
        <v>9175950812</v>
      </c>
      <c r="H1776" s="1" t="s">
        <v>16</v>
      </c>
      <c r="I1776" t="s">
        <v>21</v>
      </c>
      <c r="J1776">
        <v>87</v>
      </c>
      <c r="K1776">
        <v>189</v>
      </c>
      <c r="L1776" s="27">
        <f>RestaurantData[[#This Row],[DailyCustAvg]]*30</f>
        <v>5670</v>
      </c>
      <c r="M1776" s="7">
        <f>(((RestaurantData[[#This Row],[FitScore]]/100)*RestaurantData[[#This Row],[DailyCustAvg]])/3.5)*30</f>
        <v>1409.4</v>
      </c>
      <c r="N1776">
        <v>40.750006001323001</v>
      </c>
      <c r="O1776">
        <v>-73.982369172239004</v>
      </c>
      <c r="P1776">
        <v>105</v>
      </c>
      <c r="Q1776">
        <v>4</v>
      </c>
      <c r="R1776">
        <f>(RestaurantData[[#This Row],[MonthySales]]/1500)*0.07</f>
        <v>6.5772000000000011E-2</v>
      </c>
    </row>
    <row r="1777" spans="1:18" hidden="1" x14ac:dyDescent="0.3">
      <c r="A1777">
        <v>50063273</v>
      </c>
      <c r="B1777" s="1" t="s">
        <v>2143</v>
      </c>
      <c r="C1777" t="s">
        <v>14</v>
      </c>
      <c r="D1777" s="2">
        <v>5</v>
      </c>
      <c r="E1777" s="1" t="s">
        <v>2069</v>
      </c>
      <c r="F1777" s="2">
        <v>10016</v>
      </c>
      <c r="G1777" s="3">
        <v>6469985722</v>
      </c>
      <c r="H1777" s="1" t="s">
        <v>29</v>
      </c>
      <c r="I1777" t="s">
        <v>21</v>
      </c>
      <c r="J1777">
        <v>88</v>
      </c>
      <c r="K1777">
        <v>187</v>
      </c>
      <c r="L1777" s="27">
        <f>RestaurantData[[#This Row],[DailyCustAvg]]*30</f>
        <v>5610</v>
      </c>
      <c r="M1777" s="7">
        <f>(((RestaurantData[[#This Row],[FitScore]]/100)*RestaurantData[[#This Row],[DailyCustAvg]])/3.5)*30</f>
        <v>1410.5142857142857</v>
      </c>
      <c r="N1777">
        <v>40.75073882625</v>
      </c>
      <c r="O1777">
        <v>-73.982199344364005</v>
      </c>
      <c r="P1777">
        <v>105</v>
      </c>
      <c r="Q1777">
        <v>4</v>
      </c>
      <c r="R1777">
        <f>(RestaurantData[[#This Row],[MonthySales]]/1500)*0.07</f>
        <v>6.5824000000000008E-2</v>
      </c>
    </row>
    <row r="1778" spans="1:18" hidden="1" x14ac:dyDescent="0.3">
      <c r="A1778">
        <v>50056916</v>
      </c>
      <c r="B1778" s="1" t="s">
        <v>1677</v>
      </c>
      <c r="C1778" t="s">
        <v>14</v>
      </c>
      <c r="D1778" s="2">
        <v>66</v>
      </c>
      <c r="E1778" s="1" t="s">
        <v>1763</v>
      </c>
      <c r="F1778" s="2">
        <v>10016</v>
      </c>
      <c r="G1778" s="3">
        <v>2127253900</v>
      </c>
      <c r="H1778" s="1" t="s">
        <v>16</v>
      </c>
      <c r="I1778" t="s">
        <v>21</v>
      </c>
      <c r="J1778">
        <v>84</v>
      </c>
      <c r="K1778">
        <v>181</v>
      </c>
      <c r="L1778" s="27">
        <f>RestaurantData[[#This Row],[DailyCustAvg]]*30</f>
        <v>5430</v>
      </c>
      <c r="M1778" s="7">
        <f>(((RestaurantData[[#This Row],[FitScore]]/100)*RestaurantData[[#This Row],[DailyCustAvg]])/3.5)*30</f>
        <v>1303.1999999999998</v>
      </c>
      <c r="N1778">
        <v>40.743589250040003</v>
      </c>
      <c r="O1778">
        <v>-73.986008575189004</v>
      </c>
      <c r="P1778">
        <v>105</v>
      </c>
      <c r="Q1778">
        <v>2</v>
      </c>
      <c r="R1778">
        <f>(RestaurantData[[#This Row],[MonthySales]]/1500)*0.07</f>
        <v>6.0816000000000002E-2</v>
      </c>
    </row>
    <row r="1779" spans="1:18" hidden="1" x14ac:dyDescent="0.3">
      <c r="A1779">
        <v>41627217</v>
      </c>
      <c r="B1779" s="1" t="s">
        <v>1791</v>
      </c>
      <c r="C1779" t="s">
        <v>14</v>
      </c>
      <c r="D1779" s="2">
        <v>116</v>
      </c>
      <c r="E1779" s="1" t="s">
        <v>1756</v>
      </c>
      <c r="F1779" s="2">
        <v>10016</v>
      </c>
      <c r="G1779" s="3">
        <v>2122653663</v>
      </c>
      <c r="H1779" s="1" t="s">
        <v>66</v>
      </c>
      <c r="I1779" t="s">
        <v>21</v>
      </c>
      <c r="J1779">
        <v>89</v>
      </c>
      <c r="K1779">
        <v>179</v>
      </c>
      <c r="L1779" s="27">
        <f>RestaurantData[[#This Row],[DailyCustAvg]]*30</f>
        <v>5370</v>
      </c>
      <c r="M1779" s="7">
        <f>(((RestaurantData[[#This Row],[FitScore]]/100)*RestaurantData[[#This Row],[DailyCustAvg]])/3.5)*30</f>
        <v>1365.5142857142857</v>
      </c>
      <c r="N1779">
        <v>40.742501853152</v>
      </c>
      <c r="O1779">
        <v>-73.98256964798</v>
      </c>
      <c r="P1779">
        <v>105</v>
      </c>
      <c r="Q1779">
        <v>2</v>
      </c>
      <c r="R1779">
        <f>(RestaurantData[[#This Row],[MonthySales]]/1500)*0.07</f>
        <v>6.3724000000000003E-2</v>
      </c>
    </row>
    <row r="1780" spans="1:18" hidden="1" x14ac:dyDescent="0.3">
      <c r="A1780">
        <v>50042774</v>
      </c>
      <c r="B1780" s="1" t="s">
        <v>1852</v>
      </c>
      <c r="C1780" t="s">
        <v>14</v>
      </c>
      <c r="D1780" s="2">
        <v>121</v>
      </c>
      <c r="E1780" s="1" t="s">
        <v>1763</v>
      </c>
      <c r="F1780" s="2">
        <v>10016</v>
      </c>
      <c r="G1780" s="3">
        <v>2126837800</v>
      </c>
      <c r="H1780" s="1" t="s">
        <v>16</v>
      </c>
      <c r="I1780" t="s">
        <v>21</v>
      </c>
      <c r="J1780">
        <v>86</v>
      </c>
      <c r="K1780">
        <v>177</v>
      </c>
      <c r="L1780" s="27">
        <f>RestaurantData[[#This Row],[DailyCustAvg]]*30</f>
        <v>5310</v>
      </c>
      <c r="M1780" s="7">
        <f>(((RestaurantData[[#This Row],[FitScore]]/100)*RestaurantData[[#This Row],[DailyCustAvg]])/3.5)*30</f>
        <v>1304.7428571428572</v>
      </c>
      <c r="N1780">
        <v>40.745397876227997</v>
      </c>
      <c r="O1780">
        <v>-73.984662064478997</v>
      </c>
      <c r="P1780">
        <v>105</v>
      </c>
      <c r="Q1780">
        <v>2</v>
      </c>
      <c r="R1780">
        <f>(RestaurantData[[#This Row],[MonthySales]]/1500)*0.07</f>
        <v>6.0888000000000012E-2</v>
      </c>
    </row>
    <row r="1781" spans="1:18" hidden="1" x14ac:dyDescent="0.3">
      <c r="A1781">
        <v>50087615</v>
      </c>
      <c r="B1781" s="1" t="s">
        <v>2068</v>
      </c>
      <c r="C1781" t="s">
        <v>14</v>
      </c>
      <c r="D1781" s="2">
        <v>9</v>
      </c>
      <c r="E1781" s="1" t="s">
        <v>2069</v>
      </c>
      <c r="F1781" s="2">
        <v>10016</v>
      </c>
      <c r="G1781" s="3">
        <v>2126794040</v>
      </c>
      <c r="H1781" s="1" t="s">
        <v>68</v>
      </c>
      <c r="I1781" t="s">
        <v>17</v>
      </c>
      <c r="J1781">
        <v>85</v>
      </c>
      <c r="K1781">
        <v>176</v>
      </c>
      <c r="L1781" s="27">
        <f>RestaurantData[[#This Row],[DailyCustAvg]]*30</f>
        <v>5280</v>
      </c>
      <c r="M1781" s="7">
        <f>(((RestaurantData[[#This Row],[FitScore]]/100)*RestaurantData[[#This Row],[DailyCustAvg]])/3.5)*30</f>
        <v>1282.2857142857142</v>
      </c>
      <c r="N1781">
        <v>40.750620757523002</v>
      </c>
      <c r="O1781">
        <v>-73.981917857647005</v>
      </c>
      <c r="P1781">
        <v>105</v>
      </c>
      <c r="Q1781">
        <v>4</v>
      </c>
      <c r="R1781">
        <f>(RestaurantData[[#This Row],[MonthySales]]/1500)*0.07</f>
        <v>5.9839999999999997E-2</v>
      </c>
    </row>
    <row r="1782" spans="1:18" hidden="1" x14ac:dyDescent="0.3">
      <c r="A1782">
        <v>50072622</v>
      </c>
      <c r="B1782" s="1" t="s">
        <v>694</v>
      </c>
      <c r="C1782" t="s">
        <v>14</v>
      </c>
      <c r="D1782" s="2">
        <v>3</v>
      </c>
      <c r="E1782" s="1" t="s">
        <v>1808</v>
      </c>
      <c r="F1782" s="2">
        <v>10016</v>
      </c>
      <c r="G1782" s="3">
        <v>2122578882</v>
      </c>
      <c r="H1782" s="1" t="s">
        <v>16</v>
      </c>
      <c r="I1782" t="s">
        <v>17</v>
      </c>
      <c r="J1782">
        <v>88</v>
      </c>
      <c r="K1782">
        <v>176</v>
      </c>
      <c r="L1782" s="27">
        <f>RestaurantData[[#This Row],[DailyCustAvg]]*30</f>
        <v>5280</v>
      </c>
      <c r="M1782" s="7">
        <f>(((RestaurantData[[#This Row],[FitScore]]/100)*RestaurantData[[#This Row],[DailyCustAvg]])/3.5)*30</f>
        <v>1327.542857142857</v>
      </c>
      <c r="N1782">
        <v>40.744533558016997</v>
      </c>
      <c r="O1782">
        <v>-73.986939466899997</v>
      </c>
      <c r="P1782">
        <v>105</v>
      </c>
      <c r="Q1782">
        <v>4</v>
      </c>
      <c r="R1782">
        <f>(RestaurantData[[#This Row],[MonthySales]]/1500)*0.07</f>
        <v>6.1951999999999993E-2</v>
      </c>
    </row>
    <row r="1783" spans="1:18" hidden="1" x14ac:dyDescent="0.3">
      <c r="A1783">
        <v>50082095</v>
      </c>
      <c r="B1783" s="1" t="s">
        <v>2046</v>
      </c>
      <c r="C1783" t="s">
        <v>14</v>
      </c>
      <c r="D1783" s="2">
        <v>271</v>
      </c>
      <c r="E1783" s="1" t="s">
        <v>555</v>
      </c>
      <c r="F1783" s="2">
        <v>10016</v>
      </c>
      <c r="G1783" s="3">
        <v>6468583784</v>
      </c>
      <c r="H1783" s="1" t="s">
        <v>186</v>
      </c>
      <c r="I1783" t="s">
        <v>21</v>
      </c>
      <c r="J1783">
        <v>87</v>
      </c>
      <c r="K1783">
        <v>174</v>
      </c>
      <c r="L1783" s="27">
        <f>RestaurantData[[#This Row],[DailyCustAvg]]*30</f>
        <v>5220</v>
      </c>
      <c r="M1783" s="7">
        <f>(((RestaurantData[[#This Row],[FitScore]]/100)*RestaurantData[[#This Row],[DailyCustAvg]])/3.5)*30</f>
        <v>1297.542857142857</v>
      </c>
      <c r="N1783">
        <v>40.745546341969998</v>
      </c>
      <c r="O1783">
        <v>-73.986650552859999</v>
      </c>
      <c r="P1783">
        <v>105</v>
      </c>
      <c r="Q1783">
        <v>4</v>
      </c>
      <c r="R1783">
        <f>(RestaurantData[[#This Row],[MonthySales]]/1500)*0.07</f>
        <v>6.0552000000000002E-2</v>
      </c>
    </row>
    <row r="1784" spans="1:18" hidden="1" x14ac:dyDescent="0.3">
      <c r="A1784">
        <v>50094374</v>
      </c>
      <c r="B1784" s="1" t="s">
        <v>2111</v>
      </c>
      <c r="C1784" t="s">
        <v>14</v>
      </c>
      <c r="D1784" s="2">
        <v>106</v>
      </c>
      <c r="E1784" s="1" t="s">
        <v>1756</v>
      </c>
      <c r="F1784" s="2">
        <v>10016</v>
      </c>
      <c r="G1784" s="3">
        <v>6466203183</v>
      </c>
      <c r="H1784" s="1" t="s">
        <v>1573</v>
      </c>
      <c r="I1784" t="s">
        <v>21</v>
      </c>
      <c r="J1784">
        <v>88</v>
      </c>
      <c r="K1784">
        <v>172</v>
      </c>
      <c r="L1784" s="27">
        <f>RestaurantData[[#This Row],[DailyCustAvg]]*30</f>
        <v>5160</v>
      </c>
      <c r="M1784" s="7">
        <f>(((RestaurantData[[#This Row],[FitScore]]/100)*RestaurantData[[#This Row],[DailyCustAvg]])/3.5)*30</f>
        <v>1297.3714285714289</v>
      </c>
      <c r="N1784">
        <v>40.742260340773001</v>
      </c>
      <c r="O1784">
        <v>-73.982746540424998</v>
      </c>
      <c r="P1784">
        <v>105</v>
      </c>
      <c r="Q1784">
        <v>2</v>
      </c>
      <c r="R1784">
        <f>(RestaurantData[[#This Row],[MonthySales]]/1500)*0.07</f>
        <v>6.0544000000000014E-2</v>
      </c>
    </row>
    <row r="1785" spans="1:18" hidden="1" x14ac:dyDescent="0.3">
      <c r="A1785">
        <v>41067289</v>
      </c>
      <c r="B1785" s="1" t="s">
        <v>2412</v>
      </c>
      <c r="C1785" t="s">
        <v>14</v>
      </c>
      <c r="D1785" s="2">
        <v>179</v>
      </c>
      <c r="E1785" s="1" t="s">
        <v>1763</v>
      </c>
      <c r="F1785" s="2">
        <v>10016</v>
      </c>
      <c r="G1785" s="3">
        <v>2126793500</v>
      </c>
      <c r="H1785" s="1" t="s">
        <v>276</v>
      </c>
      <c r="I1785" t="s">
        <v>17</v>
      </c>
      <c r="J1785">
        <v>88</v>
      </c>
      <c r="K1785">
        <v>169</v>
      </c>
      <c r="L1785" s="27">
        <f>RestaurantData[[#This Row],[DailyCustAvg]]*30</f>
        <v>5070</v>
      </c>
      <c r="M1785" s="7">
        <f>(((RestaurantData[[#This Row],[FitScore]]/100)*RestaurantData[[#This Row],[DailyCustAvg]])/3.5)*30</f>
        <v>1274.7428571428572</v>
      </c>
      <c r="N1785">
        <v>40.747522105400002</v>
      </c>
      <c r="O1785">
        <v>-73.983120512780999</v>
      </c>
      <c r="P1785">
        <v>105</v>
      </c>
      <c r="Q1785">
        <v>2</v>
      </c>
      <c r="R1785">
        <f>(RestaurantData[[#This Row],[MonthySales]]/1500)*0.07</f>
        <v>5.9488000000000013E-2</v>
      </c>
    </row>
    <row r="1786" spans="1:18" hidden="1" x14ac:dyDescent="0.3">
      <c r="A1786">
        <v>41631487</v>
      </c>
      <c r="B1786" s="1" t="s">
        <v>2364</v>
      </c>
      <c r="C1786" t="s">
        <v>14</v>
      </c>
      <c r="D1786" s="2">
        <v>15</v>
      </c>
      <c r="E1786" s="1" t="s">
        <v>1775</v>
      </c>
      <c r="F1786" s="2">
        <v>10016</v>
      </c>
      <c r="G1786" s="3">
        <v>6463989990</v>
      </c>
      <c r="H1786" s="1" t="s">
        <v>193</v>
      </c>
      <c r="I1786" t="s">
        <v>21</v>
      </c>
      <c r="J1786">
        <v>87</v>
      </c>
      <c r="K1786">
        <v>168</v>
      </c>
      <c r="L1786" s="27">
        <f>RestaurantData[[#This Row],[DailyCustAvg]]*30</f>
        <v>5040</v>
      </c>
      <c r="M1786" s="7">
        <f>(((RestaurantData[[#This Row],[FitScore]]/100)*RestaurantData[[#This Row],[DailyCustAvg]])/3.5)*30</f>
        <v>1252.8</v>
      </c>
      <c r="N1786">
        <v>40.746103313988002</v>
      </c>
      <c r="O1786">
        <v>-73.984918137915002</v>
      </c>
      <c r="P1786">
        <v>105</v>
      </c>
      <c r="Q1786">
        <v>4</v>
      </c>
      <c r="R1786">
        <f>(RestaurantData[[#This Row],[MonthySales]]/1500)*0.07</f>
        <v>5.8464000000000002E-2</v>
      </c>
    </row>
    <row r="1787" spans="1:18" hidden="1" x14ac:dyDescent="0.3">
      <c r="A1787">
        <v>50056007</v>
      </c>
      <c r="B1787" s="1" t="s">
        <v>2305</v>
      </c>
      <c r="C1787" t="s">
        <v>14</v>
      </c>
      <c r="D1787" s="2">
        <v>1</v>
      </c>
      <c r="E1787" s="1" t="s">
        <v>2306</v>
      </c>
      <c r="F1787" s="2">
        <v>10016</v>
      </c>
      <c r="G1787" s="3">
        <v>2128047276</v>
      </c>
      <c r="H1787" s="1" t="s">
        <v>16</v>
      </c>
      <c r="I1787" t="s">
        <v>17</v>
      </c>
      <c r="J1787">
        <v>86</v>
      </c>
      <c r="K1787">
        <v>154</v>
      </c>
      <c r="L1787" s="27">
        <f>RestaurantData[[#This Row],[DailyCustAvg]]*30</f>
        <v>4620</v>
      </c>
      <c r="M1787" s="7">
        <f>(((RestaurantData[[#This Row],[FitScore]]/100)*RestaurantData[[#This Row],[DailyCustAvg]])/3.5)*30</f>
        <v>1135.1999999999998</v>
      </c>
      <c r="N1787">
        <v>40.749001634103998</v>
      </c>
      <c r="O1787">
        <v>-73.983831133498001</v>
      </c>
      <c r="P1787">
        <v>105</v>
      </c>
      <c r="Q1787">
        <v>4</v>
      </c>
      <c r="R1787">
        <f>(RestaurantData[[#This Row],[MonthySales]]/1500)*0.07</f>
        <v>5.2976000000000002E-2</v>
      </c>
    </row>
    <row r="1788" spans="1:18" hidden="1" x14ac:dyDescent="0.3">
      <c r="A1788">
        <v>41633327</v>
      </c>
      <c r="B1788" s="1" t="s">
        <v>2384</v>
      </c>
      <c r="C1788" t="s">
        <v>14</v>
      </c>
      <c r="D1788" s="2">
        <v>45</v>
      </c>
      <c r="E1788" s="1" t="s">
        <v>1808</v>
      </c>
      <c r="F1788" s="2">
        <v>10016</v>
      </c>
      <c r="G1788" s="3">
        <v>6464768419</v>
      </c>
      <c r="H1788" s="1" t="s">
        <v>550</v>
      </c>
      <c r="I1788" t="s">
        <v>21</v>
      </c>
      <c r="J1788">
        <v>86</v>
      </c>
      <c r="K1788">
        <v>154</v>
      </c>
      <c r="L1788" s="27">
        <f>RestaurantData[[#This Row],[DailyCustAvg]]*30</f>
        <v>4620</v>
      </c>
      <c r="M1788" s="7">
        <f>(((RestaurantData[[#This Row],[FitScore]]/100)*RestaurantData[[#This Row],[DailyCustAvg]])/3.5)*30</f>
        <v>1135.1999999999998</v>
      </c>
      <c r="N1788">
        <v>40.743775784518</v>
      </c>
      <c r="O1788">
        <v>-73.985138805947003</v>
      </c>
      <c r="P1788">
        <v>105</v>
      </c>
      <c r="Q1788">
        <v>2</v>
      </c>
      <c r="R1788">
        <f>(RestaurantData[[#This Row],[MonthySales]]/1500)*0.07</f>
        <v>5.2976000000000002E-2</v>
      </c>
    </row>
    <row r="1789" spans="1:18" hidden="1" x14ac:dyDescent="0.3">
      <c r="A1789">
        <v>50080739</v>
      </c>
      <c r="B1789" s="1" t="s">
        <v>2125</v>
      </c>
      <c r="C1789" t="s">
        <v>14</v>
      </c>
      <c r="D1789" s="2">
        <v>43897</v>
      </c>
      <c r="E1789" s="1" t="s">
        <v>1833</v>
      </c>
      <c r="F1789" s="2">
        <v>10016</v>
      </c>
      <c r="G1789" s="3">
        <v>2124519495</v>
      </c>
      <c r="H1789" s="1" t="s">
        <v>24</v>
      </c>
      <c r="J1789">
        <v>89</v>
      </c>
      <c r="K1789">
        <v>147</v>
      </c>
      <c r="L1789" s="27">
        <f>RestaurantData[[#This Row],[DailyCustAvg]]*30</f>
        <v>4410</v>
      </c>
      <c r="M1789" s="7">
        <f>(((RestaurantData[[#This Row],[FitScore]]/100)*RestaurantData[[#This Row],[DailyCustAvg]])/3.5)*30</f>
        <v>1121.4000000000001</v>
      </c>
      <c r="N1789">
        <v>40.743921527700003</v>
      </c>
      <c r="O1789">
        <v>-73.987401519597995</v>
      </c>
      <c r="P1789">
        <v>105</v>
      </c>
      <c r="Q1789">
        <v>2</v>
      </c>
      <c r="R1789">
        <f>(RestaurantData[[#This Row],[MonthySales]]/1500)*0.07</f>
        <v>5.233200000000001E-2</v>
      </c>
    </row>
    <row r="1790" spans="1:18" hidden="1" x14ac:dyDescent="0.3">
      <c r="A1790">
        <v>50015845</v>
      </c>
      <c r="B1790" s="1" t="s">
        <v>1804</v>
      </c>
      <c r="C1790" t="s">
        <v>14</v>
      </c>
      <c r="D1790" s="2">
        <v>514</v>
      </c>
      <c r="E1790" s="1" t="s">
        <v>1756</v>
      </c>
      <c r="F1790" s="2">
        <v>10017</v>
      </c>
      <c r="G1790" s="3">
        <v>2123210019</v>
      </c>
      <c r="H1790" s="1" t="s">
        <v>16</v>
      </c>
      <c r="I1790" t="s">
        <v>17</v>
      </c>
      <c r="J1790">
        <v>87</v>
      </c>
      <c r="K1790">
        <v>341</v>
      </c>
      <c r="L1790" s="27">
        <f>RestaurantData[[#This Row],[DailyCustAvg]]*30</f>
        <v>10230</v>
      </c>
      <c r="M1790" s="7">
        <f>(((RestaurantData[[#This Row],[FitScore]]/100)*RestaurantData[[#This Row],[DailyCustAvg]])/3.5)*30</f>
        <v>2542.8857142857141</v>
      </c>
      <c r="N1790">
        <v>40.755147942321997</v>
      </c>
      <c r="O1790">
        <v>-73.973351383983001</v>
      </c>
      <c r="P1790">
        <v>105</v>
      </c>
      <c r="Q1790">
        <v>4</v>
      </c>
      <c r="R1790">
        <f>(RestaurantData[[#This Row],[MonthySales]]/1500)*0.07</f>
        <v>0.11866800000000001</v>
      </c>
    </row>
    <row r="1791" spans="1:18" hidden="1" x14ac:dyDescent="0.3">
      <c r="A1791">
        <v>50018415</v>
      </c>
      <c r="B1791" s="1" t="s">
        <v>1867</v>
      </c>
      <c r="C1791" t="s">
        <v>14</v>
      </c>
      <c r="D1791" s="2">
        <v>14</v>
      </c>
      <c r="E1791" s="1" t="s">
        <v>1868</v>
      </c>
      <c r="F1791" s="2">
        <v>10017</v>
      </c>
      <c r="G1791" s="3">
        <v>2128830444</v>
      </c>
      <c r="H1791" s="1" t="s">
        <v>138</v>
      </c>
      <c r="I1791" t="s">
        <v>17</v>
      </c>
      <c r="J1791">
        <v>83</v>
      </c>
      <c r="K1791">
        <v>341</v>
      </c>
      <c r="L1791" s="27">
        <f>RestaurantData[[#This Row],[DailyCustAvg]]*30</f>
        <v>10230</v>
      </c>
      <c r="M1791" s="7">
        <f>(((RestaurantData[[#This Row],[FitScore]]/100)*RestaurantData[[#This Row],[DailyCustAvg]])/3.5)*30</f>
        <v>2425.9714285714281</v>
      </c>
      <c r="N1791">
        <v>40.754460220511</v>
      </c>
      <c r="O1791">
        <v>-73.979220575447002</v>
      </c>
      <c r="P1791">
        <v>105</v>
      </c>
      <c r="Q1791">
        <v>4</v>
      </c>
      <c r="R1791">
        <f>(RestaurantData[[#This Row],[MonthySales]]/1500)*0.07</f>
        <v>0.11321199999999999</v>
      </c>
    </row>
    <row r="1792" spans="1:18" hidden="1" x14ac:dyDescent="0.3">
      <c r="A1792">
        <v>50047012</v>
      </c>
      <c r="B1792" s="1" t="s">
        <v>2022</v>
      </c>
      <c r="C1792" t="s">
        <v>14</v>
      </c>
      <c r="D1792" s="2">
        <v>89</v>
      </c>
      <c r="E1792" s="1" t="s">
        <v>1762</v>
      </c>
      <c r="F1792" s="2">
        <v>10017</v>
      </c>
      <c r="G1792" s="3">
        <v>6462799871</v>
      </c>
      <c r="H1792" s="1" t="s">
        <v>56</v>
      </c>
      <c r="I1792" t="s">
        <v>17</v>
      </c>
      <c r="J1792">
        <v>87</v>
      </c>
      <c r="K1792">
        <v>340</v>
      </c>
      <c r="L1792" s="27">
        <f>RestaurantData[[#This Row],[DailyCustAvg]]*30</f>
        <v>10200</v>
      </c>
      <c r="M1792" s="7">
        <f>(((RestaurantData[[#This Row],[FitScore]]/100)*RestaurantData[[#This Row],[DailyCustAvg]])/3.5)*30</f>
        <v>2535.4285714285716</v>
      </c>
      <c r="N1792">
        <v>40.752093933162001</v>
      </c>
      <c r="O1792">
        <v>-73.977604354378997</v>
      </c>
      <c r="P1792">
        <v>105</v>
      </c>
      <c r="Q1792">
        <v>4</v>
      </c>
      <c r="R1792">
        <f>(RestaurantData[[#This Row],[MonthySales]]/1500)*0.07</f>
        <v>0.11832000000000002</v>
      </c>
    </row>
    <row r="1793" spans="1:18" ht="28.8" hidden="1" x14ac:dyDescent="0.3">
      <c r="A1793">
        <v>50101888</v>
      </c>
      <c r="B1793" s="1" t="s">
        <v>2002</v>
      </c>
      <c r="C1793" t="s">
        <v>14</v>
      </c>
      <c r="D1793" s="2">
        <v>390</v>
      </c>
      <c r="E1793" s="1" t="s">
        <v>1763</v>
      </c>
      <c r="F1793" s="2">
        <v>10017</v>
      </c>
      <c r="G1793" s="3">
        <v>9172256067</v>
      </c>
      <c r="H1793" s="1" t="s">
        <v>16</v>
      </c>
      <c r="I1793" t="s">
        <v>17</v>
      </c>
      <c r="J1793">
        <v>87</v>
      </c>
      <c r="K1793">
        <v>330</v>
      </c>
      <c r="L1793" s="27">
        <f>RestaurantData[[#This Row],[DailyCustAvg]]*30</f>
        <v>9900</v>
      </c>
      <c r="M1793" s="7">
        <f>(((RestaurantData[[#This Row],[FitScore]]/100)*RestaurantData[[#This Row],[DailyCustAvg]])/3.5)*30</f>
        <v>2460.8571428571431</v>
      </c>
      <c r="N1793">
        <v>40.755730651042001</v>
      </c>
      <c r="O1793">
        <v>-73.977151940941994</v>
      </c>
      <c r="P1793">
        <v>105</v>
      </c>
      <c r="Q1793">
        <v>4</v>
      </c>
      <c r="R1793">
        <f>(RestaurantData[[#This Row],[MonthySales]]/1500)*0.07</f>
        <v>0.11484000000000003</v>
      </c>
    </row>
    <row r="1794" spans="1:18" hidden="1" x14ac:dyDescent="0.3">
      <c r="A1794">
        <v>50063550</v>
      </c>
      <c r="B1794" s="1" t="s">
        <v>2380</v>
      </c>
      <c r="C1794" t="s">
        <v>14</v>
      </c>
      <c r="D1794" s="2">
        <v>15</v>
      </c>
      <c r="E1794" s="1" t="s">
        <v>1785</v>
      </c>
      <c r="F1794" s="2">
        <v>10017</v>
      </c>
      <c r="G1794" s="3">
        <v>2122971781</v>
      </c>
      <c r="H1794" s="1" t="s">
        <v>16</v>
      </c>
      <c r="I1794" t="s">
        <v>21</v>
      </c>
      <c r="J1794">
        <v>83</v>
      </c>
      <c r="K1794">
        <v>324</v>
      </c>
      <c r="L1794" s="27">
        <f>RestaurantData[[#This Row],[DailyCustAvg]]*30</f>
        <v>9720</v>
      </c>
      <c r="M1794" s="7">
        <f>(((RestaurantData[[#This Row],[FitScore]]/100)*RestaurantData[[#This Row],[DailyCustAvg]])/3.5)*30</f>
        <v>2305.028571428571</v>
      </c>
      <c r="N1794">
        <v>40.752785703356999</v>
      </c>
      <c r="O1794">
        <v>-73.978073333536003</v>
      </c>
      <c r="P1794">
        <v>105</v>
      </c>
      <c r="Q1794">
        <v>4</v>
      </c>
      <c r="R1794">
        <f>(RestaurantData[[#This Row],[MonthySales]]/1500)*0.07</f>
        <v>0.10756799999999998</v>
      </c>
    </row>
    <row r="1795" spans="1:18" hidden="1" x14ac:dyDescent="0.3">
      <c r="A1795">
        <v>50095369</v>
      </c>
      <c r="B1795" s="1" t="s">
        <v>2083</v>
      </c>
      <c r="C1795" t="s">
        <v>14</v>
      </c>
      <c r="D1795" s="2">
        <v>555</v>
      </c>
      <c r="E1795" s="1" t="s">
        <v>1822</v>
      </c>
      <c r="F1795" s="2">
        <v>10017</v>
      </c>
      <c r="G1795" s="3">
        <v>3322042278</v>
      </c>
      <c r="H1795" s="1" t="s">
        <v>186</v>
      </c>
      <c r="I1795" t="s">
        <v>21</v>
      </c>
      <c r="J1795">
        <v>84</v>
      </c>
      <c r="K1795">
        <v>323</v>
      </c>
      <c r="L1795" s="27">
        <f>RestaurantData[[#This Row],[DailyCustAvg]]*30</f>
        <v>9690</v>
      </c>
      <c r="M1795" s="7">
        <f>(((RestaurantData[[#This Row],[FitScore]]/100)*RestaurantData[[#This Row],[DailyCustAvg]])/3.5)*30</f>
        <v>2325.6</v>
      </c>
      <c r="N1795">
        <v>40.755794085738003</v>
      </c>
      <c r="O1795">
        <v>-73.978740095372004</v>
      </c>
      <c r="P1795">
        <v>105</v>
      </c>
      <c r="Q1795">
        <v>4</v>
      </c>
      <c r="R1795">
        <f>(RestaurantData[[#This Row],[MonthySales]]/1500)*0.07</f>
        <v>0.10852800000000001</v>
      </c>
    </row>
    <row r="1796" spans="1:18" hidden="1" x14ac:dyDescent="0.3">
      <c r="A1796">
        <v>50056248</v>
      </c>
      <c r="B1796" s="1" t="s">
        <v>225</v>
      </c>
      <c r="C1796" t="s">
        <v>14</v>
      </c>
      <c r="D1796" s="2">
        <v>14</v>
      </c>
      <c r="E1796" s="1" t="s">
        <v>1888</v>
      </c>
      <c r="F1796" s="2">
        <v>10017</v>
      </c>
      <c r="G1796" s="3">
        <v>2126978148</v>
      </c>
      <c r="H1796" s="1" t="s">
        <v>226</v>
      </c>
      <c r="I1796" t="s">
        <v>17</v>
      </c>
      <c r="J1796">
        <v>84</v>
      </c>
      <c r="K1796">
        <v>321</v>
      </c>
      <c r="L1796" s="27">
        <f>RestaurantData[[#This Row],[DailyCustAvg]]*30</f>
        <v>9630</v>
      </c>
      <c r="M1796" s="7">
        <f>(((RestaurantData[[#This Row],[FitScore]]/100)*RestaurantData[[#This Row],[DailyCustAvg]])/3.5)*30</f>
        <v>2311.1999999999998</v>
      </c>
      <c r="N1796">
        <v>40.756282459109002</v>
      </c>
      <c r="O1796">
        <v>-73.977718445278995</v>
      </c>
      <c r="P1796">
        <v>105</v>
      </c>
      <c r="Q1796">
        <v>4</v>
      </c>
      <c r="R1796">
        <f>(RestaurantData[[#This Row],[MonthySales]]/1500)*0.07</f>
        <v>0.10785600000000001</v>
      </c>
    </row>
    <row r="1797" spans="1:18" hidden="1" x14ac:dyDescent="0.3">
      <c r="A1797">
        <v>50066027</v>
      </c>
      <c r="B1797" s="1" t="s">
        <v>1954</v>
      </c>
      <c r="C1797" t="s">
        <v>14</v>
      </c>
      <c r="D1797" s="2">
        <v>425</v>
      </c>
      <c r="E1797" s="1" t="s">
        <v>1763</v>
      </c>
      <c r="F1797" s="2">
        <v>10017</v>
      </c>
      <c r="G1797" s="3">
        <v>9173403430</v>
      </c>
      <c r="H1797" s="1" t="s">
        <v>127</v>
      </c>
      <c r="I1797" t="s">
        <v>17</v>
      </c>
      <c r="J1797">
        <v>84</v>
      </c>
      <c r="K1797">
        <v>317</v>
      </c>
      <c r="L1797" s="27">
        <f>RestaurantData[[#This Row],[DailyCustAvg]]*30</f>
        <v>9510</v>
      </c>
      <c r="M1797" s="7">
        <f>(((RestaurantData[[#This Row],[FitScore]]/100)*RestaurantData[[#This Row],[DailyCustAvg]])/3.5)*30</f>
        <v>2282.4</v>
      </c>
      <c r="N1797">
        <v>40.757075378151001</v>
      </c>
      <c r="O1797">
        <v>-73.976144410320003</v>
      </c>
      <c r="P1797">
        <v>105</v>
      </c>
      <c r="Q1797">
        <v>4</v>
      </c>
      <c r="R1797">
        <f>(RestaurantData[[#This Row],[MonthySales]]/1500)*0.07</f>
        <v>0.10651200000000001</v>
      </c>
    </row>
    <row r="1798" spans="1:18" hidden="1" x14ac:dyDescent="0.3">
      <c r="A1798">
        <v>40691569</v>
      </c>
      <c r="B1798" s="1" t="s">
        <v>2255</v>
      </c>
      <c r="C1798" t="s">
        <v>14</v>
      </c>
      <c r="D1798" s="2">
        <v>90</v>
      </c>
      <c r="E1798" s="1" t="s">
        <v>1762</v>
      </c>
      <c r="F1798" s="2">
        <v>10017</v>
      </c>
      <c r="G1798" s="3">
        <v>2122869600</v>
      </c>
      <c r="H1798" s="1" t="s">
        <v>16</v>
      </c>
      <c r="I1798" t="s">
        <v>17</v>
      </c>
      <c r="J1798">
        <v>85</v>
      </c>
      <c r="K1798">
        <v>316</v>
      </c>
      <c r="L1798" s="27">
        <f>RestaurantData[[#This Row],[DailyCustAvg]]*30</f>
        <v>9480</v>
      </c>
      <c r="M1798" s="7">
        <f>(((RestaurantData[[#This Row],[FitScore]]/100)*RestaurantData[[#This Row],[DailyCustAvg]])/3.5)*30</f>
        <v>2302.2857142857138</v>
      </c>
      <c r="N1798">
        <v>40.752129641731997</v>
      </c>
      <c r="O1798">
        <v>-73.977741495431005</v>
      </c>
      <c r="P1798">
        <v>105</v>
      </c>
      <c r="Q1798">
        <v>4</v>
      </c>
      <c r="R1798">
        <f>(RestaurantData[[#This Row],[MonthySales]]/1500)*0.07</f>
        <v>0.10743999999999998</v>
      </c>
    </row>
    <row r="1799" spans="1:18" hidden="1" x14ac:dyDescent="0.3">
      <c r="A1799">
        <v>50088270</v>
      </c>
      <c r="B1799" s="1" t="s">
        <v>2369</v>
      </c>
      <c r="C1799" t="s">
        <v>14</v>
      </c>
      <c r="D1799" s="2">
        <v>89</v>
      </c>
      <c r="E1799" s="1" t="s">
        <v>1762</v>
      </c>
      <c r="F1799" s="2">
        <v>10017</v>
      </c>
      <c r="G1799" s="3">
        <v>3476427090</v>
      </c>
      <c r="H1799" s="1" t="s">
        <v>16</v>
      </c>
      <c r="I1799" t="s">
        <v>21</v>
      </c>
      <c r="J1799">
        <v>89</v>
      </c>
      <c r="K1799">
        <v>308</v>
      </c>
      <c r="L1799" s="27">
        <f>RestaurantData[[#This Row],[DailyCustAvg]]*30</f>
        <v>9240</v>
      </c>
      <c r="M1799" s="7">
        <f>(((RestaurantData[[#This Row],[FitScore]]/100)*RestaurantData[[#This Row],[DailyCustAvg]])/3.5)*30</f>
        <v>2349.6000000000004</v>
      </c>
      <c r="N1799">
        <v>40.752093933162001</v>
      </c>
      <c r="O1799">
        <v>-73.977604354378997</v>
      </c>
      <c r="P1799">
        <v>105</v>
      </c>
      <c r="Q1799">
        <v>4</v>
      </c>
      <c r="R1799">
        <f>(RestaurantData[[#This Row],[MonthySales]]/1500)*0.07</f>
        <v>0.10964800000000002</v>
      </c>
    </row>
    <row r="1800" spans="1:18" hidden="1" x14ac:dyDescent="0.3">
      <c r="A1800">
        <v>41576836</v>
      </c>
      <c r="B1800" s="1" t="s">
        <v>1950</v>
      </c>
      <c r="C1800" t="s">
        <v>14</v>
      </c>
      <c r="D1800" s="2">
        <v>420</v>
      </c>
      <c r="E1800" s="1" t="s">
        <v>1763</v>
      </c>
      <c r="F1800" s="2">
        <v>10017</v>
      </c>
      <c r="G1800" s="3">
        <v>2123086140</v>
      </c>
      <c r="H1800" s="1" t="s">
        <v>16</v>
      </c>
      <c r="I1800" t="s">
        <v>21</v>
      </c>
      <c r="J1800">
        <v>88</v>
      </c>
      <c r="K1800">
        <v>299</v>
      </c>
      <c r="L1800" s="27">
        <f>RestaurantData[[#This Row],[DailyCustAvg]]*30</f>
        <v>8970</v>
      </c>
      <c r="M1800" s="7">
        <f>(((RestaurantData[[#This Row],[FitScore]]/100)*RestaurantData[[#This Row],[DailyCustAvg]])/3.5)*30</f>
        <v>2255.3142857142857</v>
      </c>
      <c r="N1800">
        <v>40.756880534650001</v>
      </c>
      <c r="O1800">
        <v>-73.976310519698998</v>
      </c>
      <c r="P1800">
        <v>105</v>
      </c>
      <c r="Q1800">
        <v>4</v>
      </c>
      <c r="R1800">
        <f>(RestaurantData[[#This Row],[MonthySales]]/1500)*0.07</f>
        <v>0.10524800000000001</v>
      </c>
    </row>
    <row r="1801" spans="1:18" hidden="1" x14ac:dyDescent="0.3">
      <c r="A1801">
        <v>50089203</v>
      </c>
      <c r="B1801" s="1" t="s">
        <v>131</v>
      </c>
      <c r="C1801" t="s">
        <v>14</v>
      </c>
      <c r="D1801" s="2">
        <v>370</v>
      </c>
      <c r="E1801" s="1" t="s">
        <v>1756</v>
      </c>
      <c r="F1801" s="2">
        <v>10017</v>
      </c>
      <c r="G1801" s="3">
        <v>2125325003</v>
      </c>
      <c r="H1801" s="1" t="s">
        <v>132</v>
      </c>
      <c r="I1801" t="s">
        <v>17</v>
      </c>
      <c r="J1801">
        <v>85</v>
      </c>
      <c r="K1801">
        <v>299</v>
      </c>
      <c r="L1801" s="27">
        <f>RestaurantData[[#This Row],[DailyCustAvg]]*30</f>
        <v>8970</v>
      </c>
      <c r="M1801" s="7">
        <f>(((RestaurantData[[#This Row],[FitScore]]/100)*RestaurantData[[#This Row],[DailyCustAvg]])/3.5)*30</f>
        <v>2178.4285714285716</v>
      </c>
      <c r="N1801">
        <v>40.750639017979999</v>
      </c>
      <c r="O1801">
        <v>-73.976641186014007</v>
      </c>
      <c r="P1801">
        <v>105</v>
      </c>
      <c r="Q1801">
        <v>4</v>
      </c>
      <c r="R1801">
        <f>(RestaurantData[[#This Row],[MonthySales]]/1500)*0.07</f>
        <v>0.10166000000000001</v>
      </c>
    </row>
    <row r="1802" spans="1:18" hidden="1" x14ac:dyDescent="0.3">
      <c r="A1802">
        <v>50074601</v>
      </c>
      <c r="B1802" s="1" t="s">
        <v>1917</v>
      </c>
      <c r="C1802" t="s">
        <v>14</v>
      </c>
      <c r="D1802" s="2">
        <v>50</v>
      </c>
      <c r="E1802" s="1" t="s">
        <v>1762</v>
      </c>
      <c r="F1802" s="2">
        <v>10017</v>
      </c>
      <c r="G1802" s="3">
        <v>9172616415</v>
      </c>
      <c r="H1802" s="1" t="s">
        <v>168</v>
      </c>
      <c r="I1802" t="s">
        <v>17</v>
      </c>
      <c r="J1802">
        <v>84</v>
      </c>
      <c r="K1802">
        <v>295</v>
      </c>
      <c r="L1802" s="27">
        <f>RestaurantData[[#This Row],[DailyCustAvg]]*30</f>
        <v>8850</v>
      </c>
      <c r="M1802" s="7">
        <f>(((RestaurantData[[#This Row],[FitScore]]/100)*RestaurantData[[#This Row],[DailyCustAvg]])/3.5)*30</f>
        <v>2124</v>
      </c>
      <c r="N1802">
        <v>40.752695312303999</v>
      </c>
      <c r="O1802">
        <v>-73.979069536542994</v>
      </c>
      <c r="P1802">
        <v>105</v>
      </c>
      <c r="Q1802">
        <v>4</v>
      </c>
      <c r="R1802">
        <f>(RestaurantData[[#This Row],[MonthySales]]/1500)*0.07</f>
        <v>9.912E-2</v>
      </c>
    </row>
    <row r="1803" spans="1:18" hidden="1" x14ac:dyDescent="0.3">
      <c r="A1803">
        <v>50097397</v>
      </c>
      <c r="B1803" s="1" t="s">
        <v>1841</v>
      </c>
      <c r="C1803" t="s">
        <v>14</v>
      </c>
      <c r="D1803" s="2">
        <v>609</v>
      </c>
      <c r="E1803" s="1" t="s">
        <v>555</v>
      </c>
      <c r="F1803" s="2">
        <v>10017</v>
      </c>
      <c r="G1803" s="3">
        <v>9178416564</v>
      </c>
      <c r="H1803" s="1" t="s">
        <v>1843</v>
      </c>
      <c r="I1803" t="s">
        <v>21</v>
      </c>
      <c r="J1803">
        <v>83</v>
      </c>
      <c r="K1803">
        <v>294</v>
      </c>
      <c r="L1803" s="27">
        <f>RestaurantData[[#This Row],[DailyCustAvg]]*30</f>
        <v>8820</v>
      </c>
      <c r="M1803" s="7">
        <f>(((RestaurantData[[#This Row],[FitScore]]/100)*RestaurantData[[#This Row],[DailyCustAvg]])/3.5)*30</f>
        <v>2091.6</v>
      </c>
      <c r="N1803">
        <v>40.757808543777998</v>
      </c>
      <c r="O1803">
        <v>-73.977710713617</v>
      </c>
      <c r="P1803">
        <v>105</v>
      </c>
      <c r="Q1803">
        <v>4</v>
      </c>
      <c r="R1803">
        <f>(RestaurantData[[#This Row],[MonthySales]]/1500)*0.07</f>
        <v>9.7608E-2</v>
      </c>
    </row>
    <row r="1804" spans="1:18" hidden="1" x14ac:dyDescent="0.3">
      <c r="A1804">
        <v>41038561</v>
      </c>
      <c r="B1804" s="1" t="s">
        <v>2163</v>
      </c>
      <c r="C1804" t="s">
        <v>14</v>
      </c>
      <c r="D1804" s="2">
        <v>109</v>
      </c>
      <c r="E1804" s="1" t="s">
        <v>1762</v>
      </c>
      <c r="F1804" s="2">
        <v>10017</v>
      </c>
      <c r="G1804" s="3">
        <v>2128569399</v>
      </c>
      <c r="H1804" s="1" t="s">
        <v>100</v>
      </c>
      <c r="I1804" t="s">
        <v>17</v>
      </c>
      <c r="J1804">
        <v>85</v>
      </c>
      <c r="K1804">
        <v>292</v>
      </c>
      <c r="L1804" s="27">
        <f>RestaurantData[[#This Row],[DailyCustAvg]]*30</f>
        <v>8760</v>
      </c>
      <c r="M1804" s="7">
        <f>(((RestaurantData[[#This Row],[FitScore]]/100)*RestaurantData[[#This Row],[DailyCustAvg]])/3.5)*30</f>
        <v>2127.4285714285716</v>
      </c>
      <c r="N1804">
        <v>40.751855026293001</v>
      </c>
      <c r="O1804">
        <v>-73.977034169198006</v>
      </c>
      <c r="P1804">
        <v>105</v>
      </c>
      <c r="Q1804">
        <v>4</v>
      </c>
      <c r="R1804">
        <f>(RestaurantData[[#This Row],[MonthySales]]/1500)*0.07</f>
        <v>9.9280000000000021E-2</v>
      </c>
    </row>
    <row r="1805" spans="1:18" hidden="1" x14ac:dyDescent="0.3">
      <c r="A1805">
        <v>50088782</v>
      </c>
      <c r="B1805" s="1" t="s">
        <v>1815</v>
      </c>
      <c r="C1805" t="s">
        <v>14</v>
      </c>
      <c r="D1805" s="2">
        <v>8</v>
      </c>
      <c r="E1805" s="1" t="s">
        <v>1816</v>
      </c>
      <c r="F1805" s="2">
        <v>10017</v>
      </c>
      <c r="G1805" s="3">
        <v>2126897171</v>
      </c>
      <c r="H1805" s="1" t="s">
        <v>613</v>
      </c>
      <c r="I1805" t="s">
        <v>17</v>
      </c>
      <c r="J1805">
        <v>88</v>
      </c>
      <c r="K1805">
        <v>284</v>
      </c>
      <c r="L1805" s="27">
        <f>RestaurantData[[#This Row],[DailyCustAvg]]*30</f>
        <v>8520</v>
      </c>
      <c r="M1805" s="7">
        <f>(((RestaurantData[[#This Row],[FitScore]]/100)*RestaurantData[[#This Row],[DailyCustAvg]])/3.5)*30</f>
        <v>2142.1714285714284</v>
      </c>
      <c r="N1805">
        <v>40.752591327007003</v>
      </c>
      <c r="O1805">
        <v>-73.980877837307006</v>
      </c>
      <c r="P1805">
        <v>105</v>
      </c>
      <c r="Q1805">
        <v>4</v>
      </c>
      <c r="R1805">
        <f>(RestaurantData[[#This Row],[MonthySales]]/1500)*0.07</f>
        <v>9.9968000000000001E-2</v>
      </c>
    </row>
    <row r="1806" spans="1:18" hidden="1" x14ac:dyDescent="0.3">
      <c r="A1806">
        <v>41237861</v>
      </c>
      <c r="B1806" s="1" t="s">
        <v>1921</v>
      </c>
      <c r="C1806" t="s">
        <v>14</v>
      </c>
      <c r="D1806" s="2">
        <v>110</v>
      </c>
      <c r="E1806" s="1" t="s">
        <v>1762</v>
      </c>
      <c r="F1806" s="2">
        <v>10017</v>
      </c>
      <c r="G1806" s="3">
        <v>6467230822</v>
      </c>
      <c r="H1806" s="1" t="s">
        <v>24</v>
      </c>
      <c r="I1806" t="s">
        <v>21</v>
      </c>
      <c r="J1806">
        <v>85</v>
      </c>
      <c r="K1806">
        <v>284</v>
      </c>
      <c r="L1806" s="27">
        <f>RestaurantData[[#This Row],[DailyCustAvg]]*30</f>
        <v>8520</v>
      </c>
      <c r="M1806" s="7">
        <f>(((RestaurantData[[#This Row],[FitScore]]/100)*RestaurantData[[#This Row],[DailyCustAvg]])/3.5)*30</f>
        <v>2069.1428571428573</v>
      </c>
      <c r="N1806">
        <v>40.751800112990999</v>
      </c>
      <c r="O1806">
        <v>-73.976943956344996</v>
      </c>
      <c r="P1806">
        <v>105</v>
      </c>
      <c r="Q1806">
        <v>4</v>
      </c>
      <c r="R1806">
        <f>(RestaurantData[[#This Row],[MonthySales]]/1500)*0.07</f>
        <v>9.6560000000000007E-2</v>
      </c>
    </row>
    <row r="1807" spans="1:18" hidden="1" x14ac:dyDescent="0.3">
      <c r="A1807">
        <v>41305028</v>
      </c>
      <c r="B1807" s="1" t="s">
        <v>2145</v>
      </c>
      <c r="C1807" t="s">
        <v>14</v>
      </c>
      <c r="D1807" s="2">
        <v>299</v>
      </c>
      <c r="E1807" s="1" t="s">
        <v>1763</v>
      </c>
      <c r="F1807" s="2">
        <v>10017</v>
      </c>
      <c r="G1807" s="3">
        <v>2128675535</v>
      </c>
      <c r="H1807" s="1" t="s">
        <v>16</v>
      </c>
      <c r="I1807" t="s">
        <v>21</v>
      </c>
      <c r="J1807">
        <v>86</v>
      </c>
      <c r="K1807">
        <v>281</v>
      </c>
      <c r="L1807" s="27">
        <f>RestaurantData[[#This Row],[DailyCustAvg]]*30</f>
        <v>8430</v>
      </c>
      <c r="M1807" s="7">
        <f>(((RestaurantData[[#This Row],[FitScore]]/100)*RestaurantData[[#This Row],[DailyCustAvg]])/3.5)*30</f>
        <v>2071.3714285714286</v>
      </c>
      <c r="N1807">
        <v>40.752094272489998</v>
      </c>
      <c r="O1807">
        <v>-73.979416217983001</v>
      </c>
      <c r="P1807">
        <v>105</v>
      </c>
      <c r="Q1807">
        <v>4</v>
      </c>
      <c r="R1807">
        <f>(RestaurantData[[#This Row],[MonthySales]]/1500)*0.07</f>
        <v>9.6664000000000014E-2</v>
      </c>
    </row>
    <row r="1808" spans="1:18" hidden="1" x14ac:dyDescent="0.3">
      <c r="A1808">
        <v>50077886</v>
      </c>
      <c r="B1808" s="1" t="s">
        <v>1802</v>
      </c>
      <c r="C1808" t="s">
        <v>14</v>
      </c>
      <c r="D1808" s="2">
        <v>89</v>
      </c>
      <c r="E1808" s="1" t="s">
        <v>1762</v>
      </c>
      <c r="F1808" s="2">
        <v>10017</v>
      </c>
      <c r="G1808" s="3">
        <v>6469923828</v>
      </c>
      <c r="H1808" s="1" t="s">
        <v>45</v>
      </c>
      <c r="I1808" t="s">
        <v>21</v>
      </c>
      <c r="J1808">
        <v>86</v>
      </c>
      <c r="K1808">
        <v>278</v>
      </c>
      <c r="L1808" s="27">
        <f>RestaurantData[[#This Row],[DailyCustAvg]]*30</f>
        <v>8340</v>
      </c>
      <c r="M1808" s="7">
        <f>(((RestaurantData[[#This Row],[FitScore]]/100)*RestaurantData[[#This Row],[DailyCustAvg]])/3.5)*30</f>
        <v>2049.2571428571428</v>
      </c>
      <c r="N1808">
        <v>40.752093933162001</v>
      </c>
      <c r="O1808">
        <v>-73.977604354378997</v>
      </c>
      <c r="P1808">
        <v>105</v>
      </c>
      <c r="Q1808">
        <v>4</v>
      </c>
      <c r="R1808">
        <f>(RestaurantData[[#This Row],[MonthySales]]/1500)*0.07</f>
        <v>9.5632000000000009E-2</v>
      </c>
    </row>
    <row r="1809" spans="1:18" hidden="1" x14ac:dyDescent="0.3">
      <c r="A1809">
        <v>50084756</v>
      </c>
      <c r="B1809" s="1" t="s">
        <v>2455</v>
      </c>
      <c r="C1809" t="s">
        <v>14</v>
      </c>
      <c r="D1809" s="2">
        <v>200</v>
      </c>
      <c r="E1809" s="1" t="s">
        <v>2456</v>
      </c>
      <c r="F1809" s="2">
        <v>10017</v>
      </c>
      <c r="G1809" s="3">
        <v>2122948227</v>
      </c>
      <c r="H1809" s="1" t="s">
        <v>16</v>
      </c>
      <c r="I1809" t="s">
        <v>21</v>
      </c>
      <c r="J1809">
        <v>84</v>
      </c>
      <c r="K1809">
        <v>277</v>
      </c>
      <c r="L1809" s="27">
        <f>RestaurantData[[#This Row],[DailyCustAvg]]*30</f>
        <v>8310</v>
      </c>
      <c r="M1809" s="7">
        <f>(((RestaurantData[[#This Row],[FitScore]]/100)*RestaurantData[[#This Row],[DailyCustAvg]])/3.5)*30</f>
        <v>1994.3999999999996</v>
      </c>
      <c r="N1809">
        <v>40.754155038895</v>
      </c>
      <c r="O1809">
        <v>-73.976556932061996</v>
      </c>
      <c r="P1809">
        <v>105</v>
      </c>
      <c r="Q1809">
        <v>4</v>
      </c>
      <c r="R1809">
        <f>(RestaurantData[[#This Row],[MonthySales]]/1500)*0.07</f>
        <v>9.3071999999999988E-2</v>
      </c>
    </row>
    <row r="1810" spans="1:18" hidden="1" x14ac:dyDescent="0.3">
      <c r="A1810">
        <v>50095843</v>
      </c>
      <c r="B1810" s="1" t="s">
        <v>2353</v>
      </c>
      <c r="C1810" t="s">
        <v>14</v>
      </c>
      <c r="D1810" s="2">
        <v>100</v>
      </c>
      <c r="E1810" s="1" t="s">
        <v>1906</v>
      </c>
      <c r="F1810" s="2">
        <v>10017</v>
      </c>
      <c r="G1810" s="3">
        <v>9178061009</v>
      </c>
      <c r="H1810" s="1" t="s">
        <v>260</v>
      </c>
      <c r="I1810" t="s">
        <v>17</v>
      </c>
      <c r="J1810">
        <v>89</v>
      </c>
      <c r="K1810">
        <v>275</v>
      </c>
      <c r="L1810" s="27">
        <f>RestaurantData[[#This Row],[DailyCustAvg]]*30</f>
        <v>8250</v>
      </c>
      <c r="M1810" s="7">
        <f>(((RestaurantData[[#This Row],[FitScore]]/100)*RestaurantData[[#This Row],[DailyCustAvg]])/3.5)*30</f>
        <v>2097.8571428571431</v>
      </c>
      <c r="N1810">
        <v>40.750993456113001</v>
      </c>
      <c r="O1810">
        <v>-73.978503424145003</v>
      </c>
      <c r="P1810">
        <v>105</v>
      </c>
      <c r="Q1810">
        <v>4</v>
      </c>
      <c r="R1810">
        <f>(RestaurantData[[#This Row],[MonthySales]]/1500)*0.07</f>
        <v>9.7900000000000029E-2</v>
      </c>
    </row>
    <row r="1811" spans="1:18" hidden="1" x14ac:dyDescent="0.3">
      <c r="A1811">
        <v>40512617</v>
      </c>
      <c r="B1811" s="1" t="s">
        <v>2467</v>
      </c>
      <c r="C1811" t="s">
        <v>14</v>
      </c>
      <c r="D1811" s="2">
        <v>89</v>
      </c>
      <c r="E1811" s="1" t="s">
        <v>1762</v>
      </c>
      <c r="F1811" s="2">
        <v>10017</v>
      </c>
      <c r="G1811" s="3">
        <v>2122920163</v>
      </c>
      <c r="H1811" s="1" t="s">
        <v>73</v>
      </c>
      <c r="I1811" t="s">
        <v>21</v>
      </c>
      <c r="J1811">
        <v>89</v>
      </c>
      <c r="K1811">
        <v>275</v>
      </c>
      <c r="L1811" s="27">
        <f>RestaurantData[[#This Row],[DailyCustAvg]]*30</f>
        <v>8250</v>
      </c>
      <c r="M1811" s="7">
        <f>(((RestaurantData[[#This Row],[FitScore]]/100)*RestaurantData[[#This Row],[DailyCustAvg]])/3.5)*30</f>
        <v>2097.8571428571431</v>
      </c>
      <c r="N1811">
        <v>40.752093933162001</v>
      </c>
      <c r="O1811">
        <v>-73.977604354378997</v>
      </c>
      <c r="P1811">
        <v>105</v>
      </c>
      <c r="Q1811">
        <v>4</v>
      </c>
      <c r="R1811">
        <f>(RestaurantData[[#This Row],[MonthySales]]/1500)*0.07</f>
        <v>9.7900000000000029E-2</v>
      </c>
    </row>
    <row r="1812" spans="1:18" hidden="1" x14ac:dyDescent="0.3">
      <c r="A1812">
        <v>50057235</v>
      </c>
      <c r="B1812" s="1" t="s">
        <v>2107</v>
      </c>
      <c r="C1812" t="s">
        <v>14</v>
      </c>
      <c r="D1812" s="2">
        <v>89</v>
      </c>
      <c r="E1812" s="1" t="s">
        <v>1762</v>
      </c>
      <c r="F1812" s="2">
        <v>10017</v>
      </c>
      <c r="G1812" s="3">
        <v>2125497500</v>
      </c>
      <c r="H1812" s="1" t="s">
        <v>29</v>
      </c>
      <c r="I1812" t="s">
        <v>21</v>
      </c>
      <c r="J1812">
        <v>86</v>
      </c>
      <c r="K1812">
        <v>274</v>
      </c>
      <c r="L1812" s="27">
        <f>RestaurantData[[#This Row],[DailyCustAvg]]*30</f>
        <v>8220</v>
      </c>
      <c r="M1812" s="7">
        <f>(((RestaurantData[[#This Row],[FitScore]]/100)*RestaurantData[[#This Row],[DailyCustAvg]])/3.5)*30</f>
        <v>2019.7714285714285</v>
      </c>
      <c r="N1812">
        <v>40.752093933162001</v>
      </c>
      <c r="O1812">
        <v>-73.977604354378997</v>
      </c>
      <c r="P1812">
        <v>105</v>
      </c>
      <c r="Q1812">
        <v>4</v>
      </c>
      <c r="R1812">
        <f>(RestaurantData[[#This Row],[MonthySales]]/1500)*0.07</f>
        <v>9.4255999999999993E-2</v>
      </c>
    </row>
    <row r="1813" spans="1:18" hidden="1" x14ac:dyDescent="0.3">
      <c r="A1813">
        <v>50099497</v>
      </c>
      <c r="B1813" s="1" t="s">
        <v>1886</v>
      </c>
      <c r="C1813" t="s">
        <v>14</v>
      </c>
      <c r="D1813" s="2">
        <v>575</v>
      </c>
      <c r="E1813" s="1" t="s">
        <v>1822</v>
      </c>
      <c r="F1813" s="2">
        <v>10017</v>
      </c>
      <c r="G1813" s="3">
        <v>2122041086</v>
      </c>
      <c r="H1813" s="1" t="s">
        <v>56</v>
      </c>
      <c r="I1813" t="s">
        <v>17</v>
      </c>
      <c r="J1813">
        <v>86</v>
      </c>
      <c r="K1813">
        <v>266</v>
      </c>
      <c r="L1813" s="27">
        <f>RestaurantData[[#This Row],[DailyCustAvg]]*30</f>
        <v>7980</v>
      </c>
      <c r="M1813" s="7">
        <f>(((RestaurantData[[#This Row],[FitScore]]/100)*RestaurantData[[#This Row],[DailyCustAvg]])/3.5)*30</f>
        <v>1960.8</v>
      </c>
      <c r="N1813">
        <v>40.756384108783998</v>
      </c>
      <c r="O1813">
        <v>-73.978205696835005</v>
      </c>
      <c r="P1813">
        <v>105</v>
      </c>
      <c r="Q1813">
        <v>4</v>
      </c>
      <c r="R1813">
        <f>(RestaurantData[[#This Row],[MonthySales]]/1500)*0.07</f>
        <v>9.1504000000000002E-2</v>
      </c>
    </row>
    <row r="1814" spans="1:18" hidden="1" x14ac:dyDescent="0.3">
      <c r="A1814">
        <v>50003672</v>
      </c>
      <c r="B1814" s="1" t="s">
        <v>2001</v>
      </c>
      <c r="C1814" t="s">
        <v>14</v>
      </c>
      <c r="D1814" s="2">
        <v>309</v>
      </c>
      <c r="E1814" s="1" t="s">
        <v>1763</v>
      </c>
      <c r="F1814" s="2">
        <v>10017</v>
      </c>
      <c r="G1814" s="3">
        <v>2125337374</v>
      </c>
      <c r="H1814" s="1" t="s">
        <v>86</v>
      </c>
      <c r="J1814">
        <v>89</v>
      </c>
      <c r="K1814">
        <v>263</v>
      </c>
      <c r="L1814" s="27">
        <f>RestaurantData[[#This Row],[DailyCustAvg]]*30</f>
        <v>7890</v>
      </c>
      <c r="M1814" s="7">
        <f>(((RestaurantData[[#This Row],[FitScore]]/100)*RestaurantData[[#This Row],[DailyCustAvg]])/3.5)*30</f>
        <v>2006.3142857142857</v>
      </c>
      <c r="N1814">
        <v>40.752492276944999</v>
      </c>
      <c r="O1814">
        <v>-73.979495499389003</v>
      </c>
      <c r="P1814">
        <v>105</v>
      </c>
      <c r="Q1814">
        <v>4</v>
      </c>
      <c r="R1814">
        <f>(RestaurantData[[#This Row],[MonthySales]]/1500)*0.07</f>
        <v>9.3628000000000003E-2</v>
      </c>
    </row>
    <row r="1815" spans="1:18" hidden="1" x14ac:dyDescent="0.3">
      <c r="A1815">
        <v>41224985</v>
      </c>
      <c r="B1815" s="1" t="s">
        <v>1829</v>
      </c>
      <c r="C1815" t="s">
        <v>14</v>
      </c>
      <c r="D1815" s="2">
        <v>52</v>
      </c>
      <c r="E1815" s="1" t="s">
        <v>1816</v>
      </c>
      <c r="F1815" s="2">
        <v>10017</v>
      </c>
      <c r="G1815" s="3">
        <v>2122979177</v>
      </c>
      <c r="H1815" s="1" t="s">
        <v>32</v>
      </c>
      <c r="I1815" t="s">
        <v>17</v>
      </c>
      <c r="J1815">
        <v>88</v>
      </c>
      <c r="K1815">
        <v>257</v>
      </c>
      <c r="L1815" s="27">
        <f>RestaurantData[[#This Row],[DailyCustAvg]]*30</f>
        <v>7710</v>
      </c>
      <c r="M1815" s="7">
        <f>(((RestaurantData[[#This Row],[FitScore]]/100)*RestaurantData[[#This Row],[DailyCustAvg]])/3.5)*30</f>
        <v>1938.5142857142855</v>
      </c>
      <c r="N1815">
        <v>40.751885634268</v>
      </c>
      <c r="O1815">
        <v>-73.979214163080002</v>
      </c>
      <c r="P1815">
        <v>105</v>
      </c>
      <c r="Q1815">
        <v>4</v>
      </c>
      <c r="R1815">
        <f>(RestaurantData[[#This Row],[MonthySales]]/1500)*0.07</f>
        <v>9.0464000000000003E-2</v>
      </c>
    </row>
    <row r="1816" spans="1:18" hidden="1" x14ac:dyDescent="0.3">
      <c r="A1816">
        <v>50071052</v>
      </c>
      <c r="B1816" s="1" t="s">
        <v>2149</v>
      </c>
      <c r="C1816" t="s">
        <v>14</v>
      </c>
      <c r="D1816" s="2">
        <v>370</v>
      </c>
      <c r="E1816" s="1" t="s">
        <v>1756</v>
      </c>
      <c r="F1816" s="2">
        <v>10017</v>
      </c>
      <c r="G1816" s="3">
        <v>2125985800</v>
      </c>
      <c r="H1816" s="1" t="s">
        <v>73</v>
      </c>
      <c r="J1816">
        <v>87</v>
      </c>
      <c r="K1816">
        <v>257</v>
      </c>
      <c r="L1816" s="27">
        <f>RestaurantData[[#This Row],[DailyCustAvg]]*30</f>
        <v>7710</v>
      </c>
      <c r="M1816" s="7">
        <f>(((RestaurantData[[#This Row],[FitScore]]/100)*RestaurantData[[#This Row],[DailyCustAvg]])/3.5)*30</f>
        <v>1916.4857142857143</v>
      </c>
      <c r="N1816">
        <v>40.750639017979999</v>
      </c>
      <c r="O1816">
        <v>-73.976641186014007</v>
      </c>
      <c r="P1816">
        <v>105</v>
      </c>
      <c r="Q1816">
        <v>4</v>
      </c>
      <c r="R1816">
        <f>(RestaurantData[[#This Row],[MonthySales]]/1500)*0.07</f>
        <v>8.9436000000000002E-2</v>
      </c>
    </row>
    <row r="1817" spans="1:18" hidden="1" x14ac:dyDescent="0.3">
      <c r="A1817">
        <v>50101864</v>
      </c>
      <c r="B1817" s="1" t="s">
        <v>2233</v>
      </c>
      <c r="C1817" t="s">
        <v>14</v>
      </c>
      <c r="D1817" s="2">
        <v>22</v>
      </c>
      <c r="E1817" s="1" t="s">
        <v>2234</v>
      </c>
      <c r="F1817" s="2">
        <v>10017</v>
      </c>
      <c r="G1817" s="3">
        <v>2128385872</v>
      </c>
      <c r="H1817" s="1" t="s">
        <v>24</v>
      </c>
      <c r="I1817" t="s">
        <v>21</v>
      </c>
      <c r="J1817">
        <v>83</v>
      </c>
      <c r="K1817">
        <v>253</v>
      </c>
      <c r="L1817" s="27">
        <f>RestaurantData[[#This Row],[DailyCustAvg]]*30</f>
        <v>7590</v>
      </c>
      <c r="M1817" s="7">
        <f>(((RestaurantData[[#This Row],[FitScore]]/100)*RestaurantData[[#This Row],[DailyCustAvg]])/3.5)*30</f>
        <v>1799.9142857142856</v>
      </c>
      <c r="N1817">
        <v>40.757478964607998</v>
      </c>
      <c r="O1817">
        <v>-73.976664045202</v>
      </c>
      <c r="P1817">
        <v>105</v>
      </c>
      <c r="Q1817">
        <v>4</v>
      </c>
      <c r="R1817">
        <f>(RestaurantData[[#This Row],[MonthySales]]/1500)*0.07</f>
        <v>8.3996000000000001E-2</v>
      </c>
    </row>
    <row r="1818" spans="1:18" hidden="1" x14ac:dyDescent="0.3">
      <c r="A1818">
        <v>40384222</v>
      </c>
      <c r="B1818" s="1" t="s">
        <v>2266</v>
      </c>
      <c r="C1818" t="s">
        <v>14</v>
      </c>
      <c r="D1818" s="2">
        <v>3</v>
      </c>
      <c r="E1818" s="1" t="s">
        <v>2224</v>
      </c>
      <c r="F1818" s="2">
        <v>10017</v>
      </c>
      <c r="G1818" s="3">
        <v>2127536440</v>
      </c>
      <c r="H1818" s="1" t="s">
        <v>183</v>
      </c>
      <c r="I1818" t="s">
        <v>17</v>
      </c>
      <c r="J1818">
        <v>83</v>
      </c>
      <c r="K1818">
        <v>252</v>
      </c>
      <c r="L1818" s="27">
        <f>RestaurantData[[#This Row],[DailyCustAvg]]*30</f>
        <v>7560</v>
      </c>
      <c r="M1818" s="7">
        <f>(((RestaurantData[[#This Row],[FitScore]]/100)*RestaurantData[[#This Row],[DailyCustAvg]])/3.5)*30</f>
        <v>1792.8</v>
      </c>
      <c r="N1818">
        <v>40.757147070156002</v>
      </c>
      <c r="O1818">
        <v>-73.977779517551994</v>
      </c>
      <c r="P1818">
        <v>105</v>
      </c>
      <c r="Q1818">
        <v>4</v>
      </c>
      <c r="R1818">
        <f>(RestaurantData[[#This Row],[MonthySales]]/1500)*0.07</f>
        <v>8.3664000000000016E-2</v>
      </c>
    </row>
    <row r="1819" spans="1:18" hidden="1" x14ac:dyDescent="0.3">
      <c r="A1819">
        <v>41721605</v>
      </c>
      <c r="B1819" s="1" t="s">
        <v>1998</v>
      </c>
      <c r="C1819" t="s">
        <v>14</v>
      </c>
      <c r="D1819" s="2">
        <v>23</v>
      </c>
      <c r="E1819" s="1" t="s">
        <v>1785</v>
      </c>
      <c r="F1819" s="2">
        <v>10017</v>
      </c>
      <c r="G1819" s="3">
        <v>2128085226</v>
      </c>
      <c r="H1819" s="1" t="s">
        <v>669</v>
      </c>
      <c r="I1819" t="s">
        <v>17</v>
      </c>
      <c r="J1819">
        <v>88</v>
      </c>
      <c r="K1819">
        <v>249</v>
      </c>
      <c r="L1819" s="27">
        <f>RestaurantData[[#This Row],[DailyCustAvg]]*30</f>
        <v>7470</v>
      </c>
      <c r="M1819" s="7">
        <f>(((RestaurantData[[#This Row],[FitScore]]/100)*RestaurantData[[#This Row],[DailyCustAvg]])/3.5)*30</f>
        <v>1878.1714285714286</v>
      </c>
      <c r="N1819">
        <v>40.752944878702003</v>
      </c>
      <c r="O1819">
        <v>-73.977965000843994</v>
      </c>
      <c r="P1819">
        <v>105</v>
      </c>
      <c r="Q1819">
        <v>4</v>
      </c>
      <c r="R1819">
        <f>(RestaurantData[[#This Row],[MonthySales]]/1500)*0.07</f>
        <v>8.7648000000000004E-2</v>
      </c>
    </row>
    <row r="1820" spans="1:18" hidden="1" x14ac:dyDescent="0.3">
      <c r="A1820">
        <v>50088610</v>
      </c>
      <c r="B1820" s="1" t="s">
        <v>2344</v>
      </c>
      <c r="C1820" t="s">
        <v>14</v>
      </c>
      <c r="D1820" s="2">
        <v>466</v>
      </c>
      <c r="E1820" s="1" t="s">
        <v>1756</v>
      </c>
      <c r="F1820" s="2">
        <v>10017</v>
      </c>
      <c r="G1820" s="3">
        <v>9089076660</v>
      </c>
      <c r="H1820" s="1" t="s">
        <v>16</v>
      </c>
      <c r="I1820" t="s">
        <v>21</v>
      </c>
      <c r="J1820">
        <v>88</v>
      </c>
      <c r="K1820">
        <v>247</v>
      </c>
      <c r="L1820" s="27">
        <f>RestaurantData[[#This Row],[DailyCustAvg]]*30</f>
        <v>7410</v>
      </c>
      <c r="M1820" s="7">
        <f>(((RestaurantData[[#This Row],[FitScore]]/100)*RestaurantData[[#This Row],[DailyCustAvg]])/3.5)*30</f>
        <v>1863.0857142857144</v>
      </c>
      <c r="N1820">
        <v>40.753646808324</v>
      </c>
      <c r="O1820">
        <v>-73.974449236755007</v>
      </c>
      <c r="P1820">
        <v>105</v>
      </c>
      <c r="Q1820">
        <v>4</v>
      </c>
      <c r="R1820">
        <f>(RestaurantData[[#This Row],[MonthySales]]/1500)*0.07</f>
        <v>8.6944000000000021E-2</v>
      </c>
    </row>
    <row r="1821" spans="1:18" hidden="1" x14ac:dyDescent="0.3">
      <c r="A1821">
        <v>50047002</v>
      </c>
      <c r="B1821" s="1" t="s">
        <v>1770</v>
      </c>
      <c r="C1821" t="s">
        <v>14</v>
      </c>
      <c r="D1821" s="2">
        <v>89</v>
      </c>
      <c r="E1821" s="1" t="s">
        <v>1762</v>
      </c>
      <c r="F1821" s="2">
        <v>10017</v>
      </c>
      <c r="G1821" s="3">
        <v>6465684018</v>
      </c>
      <c r="H1821" s="1" t="s">
        <v>16</v>
      </c>
      <c r="I1821" t="s">
        <v>21</v>
      </c>
      <c r="J1821">
        <v>86</v>
      </c>
      <c r="K1821">
        <v>245</v>
      </c>
      <c r="L1821" s="27">
        <f>RestaurantData[[#This Row],[DailyCustAvg]]*30</f>
        <v>7350</v>
      </c>
      <c r="M1821" s="7">
        <f>(((RestaurantData[[#This Row],[FitScore]]/100)*RestaurantData[[#This Row],[DailyCustAvg]])/3.5)*30</f>
        <v>1805.9999999999998</v>
      </c>
      <c r="N1821">
        <v>40.752093933162001</v>
      </c>
      <c r="O1821">
        <v>-73.977604354378997</v>
      </c>
      <c r="P1821">
        <v>105</v>
      </c>
      <c r="Q1821">
        <v>4</v>
      </c>
      <c r="R1821">
        <f>(RestaurantData[[#This Row],[MonthySales]]/1500)*0.07</f>
        <v>8.4280000000000008E-2</v>
      </c>
    </row>
    <row r="1822" spans="1:18" hidden="1" x14ac:dyDescent="0.3">
      <c r="A1822">
        <v>41456522</v>
      </c>
      <c r="B1822" s="1" t="s">
        <v>2147</v>
      </c>
      <c r="C1822" t="s">
        <v>14</v>
      </c>
      <c r="D1822" s="2">
        <v>107</v>
      </c>
      <c r="E1822" s="1" t="s">
        <v>1762</v>
      </c>
      <c r="F1822" s="2">
        <v>10017</v>
      </c>
      <c r="G1822" s="3">
        <v>2126823588</v>
      </c>
      <c r="H1822" s="1" t="s">
        <v>73</v>
      </c>
      <c r="I1822" t="s">
        <v>21</v>
      </c>
      <c r="J1822">
        <v>87</v>
      </c>
      <c r="K1822">
        <v>240</v>
      </c>
      <c r="L1822" s="27">
        <f>RestaurantData[[#This Row],[DailyCustAvg]]*30</f>
        <v>7200</v>
      </c>
      <c r="M1822" s="7">
        <f>(((RestaurantData[[#This Row],[FitScore]]/100)*RestaurantData[[#This Row],[DailyCustAvg]])/3.5)*30</f>
        <v>1789.7142857142858</v>
      </c>
      <c r="N1822">
        <v>40.751868755869999</v>
      </c>
      <c r="O1822">
        <v>-73.977063038669996</v>
      </c>
      <c r="P1822">
        <v>105</v>
      </c>
      <c r="Q1822">
        <v>4</v>
      </c>
      <c r="R1822">
        <f>(RestaurantData[[#This Row],[MonthySales]]/1500)*0.07</f>
        <v>8.3520000000000011E-2</v>
      </c>
    </row>
    <row r="1823" spans="1:18" hidden="1" x14ac:dyDescent="0.3">
      <c r="A1823">
        <v>41719056</v>
      </c>
      <c r="B1823" s="1" t="s">
        <v>1918</v>
      </c>
      <c r="C1823" t="s">
        <v>14</v>
      </c>
      <c r="D1823" s="2">
        <v>7</v>
      </c>
      <c r="E1823" s="1" t="s">
        <v>1888</v>
      </c>
      <c r="F1823" s="2">
        <v>10017</v>
      </c>
      <c r="G1823" s="3">
        <v>2122074787</v>
      </c>
      <c r="H1823" s="1" t="s">
        <v>242</v>
      </c>
      <c r="I1823" t="s">
        <v>17</v>
      </c>
      <c r="J1823">
        <v>84</v>
      </c>
      <c r="K1823">
        <v>238</v>
      </c>
      <c r="L1823" s="27">
        <f>RestaurantData[[#This Row],[DailyCustAvg]]*30</f>
        <v>7140</v>
      </c>
      <c r="M1823" s="7">
        <f>(((RestaurantData[[#This Row],[FitScore]]/100)*RestaurantData[[#This Row],[DailyCustAvg]])/3.5)*30</f>
        <v>1713.6</v>
      </c>
      <c r="N1823">
        <v>40.756436227556001</v>
      </c>
      <c r="O1823">
        <v>-73.978039641498995</v>
      </c>
      <c r="P1823">
        <v>105</v>
      </c>
      <c r="Q1823">
        <v>4</v>
      </c>
      <c r="R1823">
        <f>(RestaurantData[[#This Row],[MonthySales]]/1500)*0.07</f>
        <v>7.9967999999999997E-2</v>
      </c>
    </row>
    <row r="1824" spans="1:18" hidden="1" x14ac:dyDescent="0.3">
      <c r="A1824">
        <v>50001855</v>
      </c>
      <c r="B1824" s="1" t="s">
        <v>2150</v>
      </c>
      <c r="C1824" t="s">
        <v>14</v>
      </c>
      <c r="D1824" s="2">
        <v>422</v>
      </c>
      <c r="E1824" s="1" t="s">
        <v>1763</v>
      </c>
      <c r="F1824" s="2">
        <v>10017</v>
      </c>
      <c r="G1824" s="3">
        <v>2126449144</v>
      </c>
      <c r="H1824" s="1" t="s">
        <v>16</v>
      </c>
      <c r="I1824" t="s">
        <v>21</v>
      </c>
      <c r="J1824">
        <v>84</v>
      </c>
      <c r="K1824">
        <v>230</v>
      </c>
      <c r="L1824" s="27">
        <f>RestaurantData[[#This Row],[DailyCustAvg]]*30</f>
        <v>6900</v>
      </c>
      <c r="M1824" s="7">
        <f>(((RestaurantData[[#This Row],[FitScore]]/100)*RestaurantData[[#This Row],[DailyCustAvg]])/3.5)*30</f>
        <v>1655.9999999999998</v>
      </c>
      <c r="N1824">
        <v>40.756918956059003</v>
      </c>
      <c r="O1824">
        <v>-73.976285239112997</v>
      </c>
      <c r="P1824">
        <v>105</v>
      </c>
      <c r="Q1824">
        <v>4</v>
      </c>
      <c r="R1824">
        <f>(RestaurantData[[#This Row],[MonthySales]]/1500)*0.07</f>
        <v>7.7280000000000001E-2</v>
      </c>
    </row>
    <row r="1825" spans="1:18" hidden="1" x14ac:dyDescent="0.3">
      <c r="A1825">
        <v>41456225</v>
      </c>
      <c r="B1825" s="1" t="s">
        <v>2276</v>
      </c>
      <c r="C1825" t="s">
        <v>14</v>
      </c>
      <c r="D1825" s="2">
        <v>122</v>
      </c>
      <c r="E1825" s="1" t="s">
        <v>1816</v>
      </c>
      <c r="F1825" s="2">
        <v>10017</v>
      </c>
      <c r="G1825" s="3">
        <v>2125574992</v>
      </c>
      <c r="H1825" s="1" t="s">
        <v>202</v>
      </c>
      <c r="I1825" t="s">
        <v>21</v>
      </c>
      <c r="J1825">
        <v>88</v>
      </c>
      <c r="K1825">
        <v>221</v>
      </c>
      <c r="L1825" s="27">
        <f>RestaurantData[[#This Row],[DailyCustAvg]]*30</f>
        <v>6630</v>
      </c>
      <c r="M1825" s="7">
        <f>(((RestaurantData[[#This Row],[FitScore]]/100)*RestaurantData[[#This Row],[DailyCustAvg]])/3.5)*30</f>
        <v>1666.9714285714285</v>
      </c>
      <c r="N1825">
        <v>40.750919039800998</v>
      </c>
      <c r="O1825">
        <v>-73.976918997876993</v>
      </c>
      <c r="P1825">
        <v>105</v>
      </c>
      <c r="Q1825">
        <v>4</v>
      </c>
      <c r="R1825">
        <f>(RestaurantData[[#This Row],[MonthySales]]/1500)*0.07</f>
        <v>7.7792E-2</v>
      </c>
    </row>
    <row r="1826" spans="1:18" hidden="1" x14ac:dyDescent="0.3">
      <c r="A1826">
        <v>50087274</v>
      </c>
      <c r="B1826" s="1" t="s">
        <v>1491</v>
      </c>
      <c r="C1826" t="s">
        <v>14</v>
      </c>
      <c r="D1826" s="2">
        <v>290</v>
      </c>
      <c r="E1826" s="1" t="s">
        <v>1763</v>
      </c>
      <c r="F1826" s="2">
        <v>10017</v>
      </c>
      <c r="G1826" s="3">
        <v>2126890800</v>
      </c>
      <c r="H1826" s="1" t="s">
        <v>138</v>
      </c>
      <c r="I1826" t="s">
        <v>17</v>
      </c>
      <c r="J1826">
        <v>85</v>
      </c>
      <c r="K1826">
        <v>219</v>
      </c>
      <c r="L1826" s="27">
        <f>RestaurantData[[#This Row],[DailyCustAvg]]*30</f>
        <v>6570</v>
      </c>
      <c r="M1826" s="7">
        <f>(((RestaurantData[[#This Row],[FitScore]]/100)*RestaurantData[[#This Row],[DailyCustAvg]])/3.5)*30</f>
        <v>1595.5714285714287</v>
      </c>
      <c r="N1826">
        <v>40.751828134763002</v>
      </c>
      <c r="O1826">
        <v>-73.980004612488997</v>
      </c>
      <c r="P1826">
        <v>105</v>
      </c>
      <c r="Q1826">
        <v>4</v>
      </c>
      <c r="R1826">
        <f>(RestaurantData[[#This Row],[MonthySales]]/1500)*0.07</f>
        <v>7.4460000000000012E-2</v>
      </c>
    </row>
    <row r="1827" spans="1:18" hidden="1" x14ac:dyDescent="0.3">
      <c r="A1827">
        <v>50085089</v>
      </c>
      <c r="B1827" s="1" t="s">
        <v>1873</v>
      </c>
      <c r="C1827" t="s">
        <v>14</v>
      </c>
      <c r="D1827" s="2">
        <v>346</v>
      </c>
      <c r="E1827" s="1" t="s">
        <v>1763</v>
      </c>
      <c r="F1827" s="2">
        <v>10017</v>
      </c>
      <c r="G1827" s="3">
        <v>2128852657</v>
      </c>
      <c r="H1827" s="1" t="s">
        <v>56</v>
      </c>
      <c r="I1827" t="s">
        <v>21</v>
      </c>
      <c r="J1827">
        <v>86</v>
      </c>
      <c r="K1827">
        <v>213</v>
      </c>
      <c r="L1827" s="27">
        <f>RestaurantData[[#This Row],[DailyCustAvg]]*30</f>
        <v>6390</v>
      </c>
      <c r="M1827" s="7">
        <f>(((RestaurantData[[#This Row],[FitScore]]/100)*RestaurantData[[#This Row],[DailyCustAvg]])/3.5)*30</f>
        <v>1570.1142857142856</v>
      </c>
      <c r="N1827">
        <v>40.754191058910003</v>
      </c>
      <c r="O1827">
        <v>-73.978274995801002</v>
      </c>
      <c r="P1827">
        <v>105</v>
      </c>
      <c r="Q1827">
        <v>4</v>
      </c>
      <c r="R1827">
        <f>(RestaurantData[[#This Row],[MonthySales]]/1500)*0.07</f>
        <v>7.3272000000000018E-2</v>
      </c>
    </row>
    <row r="1828" spans="1:18" hidden="1" x14ac:dyDescent="0.3">
      <c r="A1828">
        <v>50086387</v>
      </c>
      <c r="B1828" s="1" t="s">
        <v>2411</v>
      </c>
      <c r="C1828" t="s">
        <v>14</v>
      </c>
      <c r="D1828" s="2">
        <v>50</v>
      </c>
      <c r="E1828" s="1" t="s">
        <v>1785</v>
      </c>
      <c r="F1828" s="2">
        <v>10017</v>
      </c>
      <c r="G1828" s="3">
        <v>2127162136</v>
      </c>
      <c r="H1828" s="1" t="s">
        <v>16</v>
      </c>
      <c r="I1828" t="s">
        <v>21</v>
      </c>
      <c r="J1828">
        <v>88</v>
      </c>
      <c r="K1828">
        <v>211</v>
      </c>
      <c r="L1828" s="27">
        <f>RestaurantData[[#This Row],[DailyCustAvg]]*30</f>
        <v>6330</v>
      </c>
      <c r="M1828" s="7">
        <f>(((RestaurantData[[#This Row],[FitScore]]/100)*RestaurantData[[#This Row],[DailyCustAvg]])/3.5)*30</f>
        <v>1591.5428571428572</v>
      </c>
      <c r="N1828">
        <v>40.753974024949002</v>
      </c>
      <c r="O1828">
        <v>-73.977253608770994</v>
      </c>
      <c r="P1828">
        <v>105</v>
      </c>
      <c r="Q1828">
        <v>4</v>
      </c>
      <c r="R1828">
        <f>(RestaurantData[[#This Row],[MonthySales]]/1500)*0.07</f>
        <v>7.4272000000000005E-2</v>
      </c>
    </row>
    <row r="1829" spans="1:18" hidden="1" x14ac:dyDescent="0.3">
      <c r="A1829">
        <v>50033575</v>
      </c>
      <c r="B1829" s="1" t="s">
        <v>2065</v>
      </c>
      <c r="C1829" t="s">
        <v>14</v>
      </c>
      <c r="D1829" s="2">
        <v>89</v>
      </c>
      <c r="E1829" s="1" t="s">
        <v>1762</v>
      </c>
      <c r="F1829" s="2">
        <v>10017</v>
      </c>
      <c r="G1829" s="3">
        <v>2129837353</v>
      </c>
      <c r="H1829" s="1" t="s">
        <v>163</v>
      </c>
      <c r="I1829" t="s">
        <v>17</v>
      </c>
      <c r="J1829">
        <v>88</v>
      </c>
      <c r="K1829">
        <v>209</v>
      </c>
      <c r="L1829" s="27">
        <f>RestaurantData[[#This Row],[DailyCustAvg]]*30</f>
        <v>6270</v>
      </c>
      <c r="M1829" s="7">
        <f>(((RestaurantData[[#This Row],[FitScore]]/100)*RestaurantData[[#This Row],[DailyCustAvg]])/3.5)*30</f>
        <v>1576.4571428571428</v>
      </c>
      <c r="N1829">
        <v>40.752093933162001</v>
      </c>
      <c r="O1829">
        <v>-73.977604354378997</v>
      </c>
      <c r="P1829">
        <v>105</v>
      </c>
      <c r="Q1829">
        <v>4</v>
      </c>
      <c r="R1829">
        <f>(RestaurantData[[#This Row],[MonthySales]]/1500)*0.07</f>
        <v>7.3567999999999995E-2</v>
      </c>
    </row>
    <row r="1830" spans="1:18" hidden="1" x14ac:dyDescent="0.3">
      <c r="A1830">
        <v>50052955</v>
      </c>
      <c r="B1830" s="1" t="s">
        <v>2063</v>
      </c>
      <c r="C1830" t="s">
        <v>14</v>
      </c>
      <c r="D1830" s="2">
        <v>466</v>
      </c>
      <c r="E1830" s="1" t="s">
        <v>1756</v>
      </c>
      <c r="F1830" s="2">
        <v>10017</v>
      </c>
      <c r="G1830" s="3">
        <v>3478351483</v>
      </c>
      <c r="H1830" s="1" t="s">
        <v>56</v>
      </c>
      <c r="I1830" t="s">
        <v>17</v>
      </c>
      <c r="J1830">
        <v>88</v>
      </c>
      <c r="K1830">
        <v>205</v>
      </c>
      <c r="L1830" s="27">
        <f>RestaurantData[[#This Row],[DailyCustAvg]]*30</f>
        <v>6150</v>
      </c>
      <c r="M1830" s="7">
        <f>(((RestaurantData[[#This Row],[FitScore]]/100)*RestaurantData[[#This Row],[DailyCustAvg]])/3.5)*30</f>
        <v>1546.2857142857142</v>
      </c>
      <c r="N1830">
        <v>40.753646808324</v>
      </c>
      <c r="O1830">
        <v>-73.974449236755007</v>
      </c>
      <c r="P1830">
        <v>105</v>
      </c>
      <c r="Q1830">
        <v>4</v>
      </c>
      <c r="R1830">
        <f>(RestaurantData[[#This Row],[MonthySales]]/1500)*0.07</f>
        <v>7.2160000000000016E-2</v>
      </c>
    </row>
    <row r="1831" spans="1:18" hidden="1" x14ac:dyDescent="0.3">
      <c r="A1831">
        <v>41630558</v>
      </c>
      <c r="B1831" s="1" t="s">
        <v>2422</v>
      </c>
      <c r="C1831" t="s">
        <v>14</v>
      </c>
      <c r="D1831" s="2">
        <v>89</v>
      </c>
      <c r="E1831" s="1" t="s">
        <v>1762</v>
      </c>
      <c r="F1831" s="2">
        <v>10017</v>
      </c>
      <c r="G1831" s="3">
        <v>2125571030</v>
      </c>
      <c r="H1831" s="1" t="s">
        <v>16</v>
      </c>
      <c r="I1831" t="s">
        <v>21</v>
      </c>
      <c r="J1831">
        <v>83</v>
      </c>
      <c r="K1831">
        <v>204</v>
      </c>
      <c r="L1831" s="27">
        <f>RestaurantData[[#This Row],[DailyCustAvg]]*30</f>
        <v>6120</v>
      </c>
      <c r="M1831" s="7">
        <f>(((RestaurantData[[#This Row],[FitScore]]/100)*RestaurantData[[#This Row],[DailyCustAvg]])/3.5)*30</f>
        <v>1451.3142857142857</v>
      </c>
      <c r="N1831">
        <v>40.752093933162001</v>
      </c>
      <c r="O1831">
        <v>-73.977604354378997</v>
      </c>
      <c r="P1831">
        <v>105</v>
      </c>
      <c r="Q1831">
        <v>4</v>
      </c>
      <c r="R1831">
        <f>(RestaurantData[[#This Row],[MonthySales]]/1500)*0.07</f>
        <v>6.772800000000001E-2</v>
      </c>
    </row>
    <row r="1832" spans="1:18" hidden="1" x14ac:dyDescent="0.3">
      <c r="A1832">
        <v>50019029</v>
      </c>
      <c r="B1832" s="1" t="s">
        <v>1784</v>
      </c>
      <c r="C1832" t="s">
        <v>14</v>
      </c>
      <c r="D1832" s="2">
        <v>52</v>
      </c>
      <c r="E1832" s="1" t="s">
        <v>1785</v>
      </c>
      <c r="F1832" s="2">
        <v>10017</v>
      </c>
      <c r="G1832" s="3">
        <v>2129229999</v>
      </c>
      <c r="H1832" s="1" t="s">
        <v>156</v>
      </c>
      <c r="I1832" t="s">
        <v>17</v>
      </c>
      <c r="J1832">
        <v>84</v>
      </c>
      <c r="K1832">
        <v>200</v>
      </c>
      <c r="L1832" s="27">
        <f>RestaurantData[[#This Row],[DailyCustAvg]]*30</f>
        <v>6000</v>
      </c>
      <c r="M1832" s="7">
        <f>(((RestaurantData[[#This Row],[FitScore]]/100)*RestaurantData[[#This Row],[DailyCustAvg]])/3.5)*30</f>
        <v>1440</v>
      </c>
      <c r="N1832">
        <v>40.754028912267998</v>
      </c>
      <c r="O1832">
        <v>-73.977213886605995</v>
      </c>
      <c r="P1832">
        <v>105</v>
      </c>
      <c r="Q1832">
        <v>4</v>
      </c>
      <c r="R1832">
        <f>(RestaurantData[[#This Row],[MonthySales]]/1500)*0.07</f>
        <v>6.720000000000001E-2</v>
      </c>
    </row>
    <row r="1833" spans="1:18" hidden="1" x14ac:dyDescent="0.3">
      <c r="A1833">
        <v>50079524</v>
      </c>
      <c r="B1833" s="1" t="s">
        <v>1960</v>
      </c>
      <c r="C1833" t="s">
        <v>14</v>
      </c>
      <c r="D1833" s="2">
        <v>89</v>
      </c>
      <c r="E1833" s="1" t="s">
        <v>1762</v>
      </c>
      <c r="F1833" s="2">
        <v>10017</v>
      </c>
      <c r="G1833" s="3">
        <v>2125053700</v>
      </c>
      <c r="H1833" s="1" t="s">
        <v>132</v>
      </c>
      <c r="I1833" t="s">
        <v>21</v>
      </c>
      <c r="J1833">
        <v>86</v>
      </c>
      <c r="K1833">
        <v>198</v>
      </c>
      <c r="L1833" s="27">
        <f>RestaurantData[[#This Row],[DailyCustAvg]]*30</f>
        <v>5940</v>
      </c>
      <c r="M1833" s="7">
        <f>(((RestaurantData[[#This Row],[FitScore]]/100)*RestaurantData[[#This Row],[DailyCustAvg]])/3.5)*30</f>
        <v>1459.5428571428572</v>
      </c>
      <c r="N1833">
        <v>40.752093933162001</v>
      </c>
      <c r="O1833">
        <v>-73.977604354378997</v>
      </c>
      <c r="P1833">
        <v>105</v>
      </c>
      <c r="Q1833">
        <v>4</v>
      </c>
      <c r="R1833">
        <f>(RestaurantData[[#This Row],[MonthySales]]/1500)*0.07</f>
        <v>6.8112000000000006E-2</v>
      </c>
    </row>
    <row r="1834" spans="1:18" hidden="1" x14ac:dyDescent="0.3">
      <c r="A1834">
        <v>50045349</v>
      </c>
      <c r="B1834" s="1" t="s">
        <v>2161</v>
      </c>
      <c r="C1834" t="s">
        <v>14</v>
      </c>
      <c r="D1834" s="2">
        <v>18</v>
      </c>
      <c r="E1834" s="1" t="s">
        <v>1762</v>
      </c>
      <c r="F1834" s="2">
        <v>10017</v>
      </c>
      <c r="G1834" s="3">
        <v>2125992127</v>
      </c>
      <c r="H1834" s="1" t="s">
        <v>16</v>
      </c>
      <c r="I1834" t="s">
        <v>21</v>
      </c>
      <c r="J1834">
        <v>86</v>
      </c>
      <c r="K1834">
        <v>195</v>
      </c>
      <c r="L1834" s="27">
        <f>RestaurantData[[#This Row],[DailyCustAvg]]*30</f>
        <v>5850</v>
      </c>
      <c r="M1834" s="7">
        <f>(((RestaurantData[[#This Row],[FitScore]]/100)*RestaurantData[[#This Row],[DailyCustAvg]])/3.5)*30</f>
        <v>1437.4285714285713</v>
      </c>
      <c r="N1834">
        <v>40.753184085091</v>
      </c>
      <c r="O1834">
        <v>-73.980227983578999</v>
      </c>
      <c r="P1834">
        <v>105</v>
      </c>
      <c r="Q1834">
        <v>4</v>
      </c>
      <c r="R1834">
        <f>(RestaurantData[[#This Row],[MonthySales]]/1500)*0.07</f>
        <v>6.7080000000000001E-2</v>
      </c>
    </row>
    <row r="1835" spans="1:18" hidden="1" x14ac:dyDescent="0.3">
      <c r="A1835">
        <v>50069349</v>
      </c>
      <c r="B1835" s="1" t="s">
        <v>2457</v>
      </c>
      <c r="C1835" t="s">
        <v>14</v>
      </c>
      <c r="D1835" s="2">
        <v>89</v>
      </c>
      <c r="E1835" s="1" t="s">
        <v>1762</v>
      </c>
      <c r="F1835" s="2">
        <v>10017</v>
      </c>
      <c r="G1835" s="3">
        <v>9419072134</v>
      </c>
      <c r="H1835" s="1" t="s">
        <v>242</v>
      </c>
      <c r="I1835" t="s">
        <v>21</v>
      </c>
      <c r="J1835">
        <v>86</v>
      </c>
      <c r="K1835">
        <v>192</v>
      </c>
      <c r="L1835" s="27">
        <f>RestaurantData[[#This Row],[DailyCustAvg]]*30</f>
        <v>5760</v>
      </c>
      <c r="M1835" s="7">
        <f>(((RestaurantData[[#This Row],[FitScore]]/100)*RestaurantData[[#This Row],[DailyCustAvg]])/3.5)*30</f>
        <v>1415.3142857142859</v>
      </c>
      <c r="N1835">
        <v>40.752093933162001</v>
      </c>
      <c r="O1835">
        <v>-73.977604354378997</v>
      </c>
      <c r="P1835">
        <v>105</v>
      </c>
      <c r="Q1835">
        <v>4</v>
      </c>
      <c r="R1835">
        <f>(RestaurantData[[#This Row],[MonthySales]]/1500)*0.07</f>
        <v>6.6048000000000009E-2</v>
      </c>
    </row>
    <row r="1836" spans="1:18" hidden="1" x14ac:dyDescent="0.3">
      <c r="A1836">
        <v>50100649</v>
      </c>
      <c r="B1836" s="1" t="s">
        <v>2416</v>
      </c>
      <c r="C1836" t="s">
        <v>14</v>
      </c>
      <c r="D1836" s="2">
        <v>6</v>
      </c>
      <c r="E1836" s="1" t="s">
        <v>2224</v>
      </c>
      <c r="F1836" s="2">
        <v>10017</v>
      </c>
      <c r="G1836" s="3">
        <v>2122301320</v>
      </c>
      <c r="H1836" s="1" t="s">
        <v>138</v>
      </c>
      <c r="I1836" t="s">
        <v>21</v>
      </c>
      <c r="J1836">
        <v>84</v>
      </c>
      <c r="K1836">
        <v>187</v>
      </c>
      <c r="L1836" s="27">
        <f>RestaurantData[[#This Row],[DailyCustAvg]]*30</f>
        <v>5610</v>
      </c>
      <c r="M1836" s="7">
        <f>(((RestaurantData[[#This Row],[FitScore]]/100)*RestaurantData[[#This Row],[DailyCustAvg]])/3.5)*30</f>
        <v>1346.3999999999999</v>
      </c>
      <c r="N1836">
        <v>40.757089412705</v>
      </c>
      <c r="O1836">
        <v>-73.977689297810002</v>
      </c>
      <c r="P1836">
        <v>105</v>
      </c>
      <c r="Q1836">
        <v>4</v>
      </c>
      <c r="R1836">
        <f>(RestaurantData[[#This Row],[MonthySales]]/1500)*0.07</f>
        <v>6.2831999999999999E-2</v>
      </c>
    </row>
    <row r="1837" spans="1:18" hidden="1" x14ac:dyDescent="0.3">
      <c r="A1837">
        <v>41277107</v>
      </c>
      <c r="B1837" s="1" t="s">
        <v>263</v>
      </c>
      <c r="C1837" t="s">
        <v>14</v>
      </c>
      <c r="D1837" s="2">
        <v>425</v>
      </c>
      <c r="E1837" s="1" t="s">
        <v>1763</v>
      </c>
      <c r="F1837" s="2">
        <v>10017</v>
      </c>
      <c r="G1837" s="3">
        <v>6465270020</v>
      </c>
      <c r="H1837" s="1" t="s">
        <v>168</v>
      </c>
      <c r="I1837" t="s">
        <v>17</v>
      </c>
      <c r="J1837">
        <v>83</v>
      </c>
      <c r="K1837">
        <v>184</v>
      </c>
      <c r="L1837" s="27">
        <f>RestaurantData[[#This Row],[DailyCustAvg]]*30</f>
        <v>5520</v>
      </c>
      <c r="M1837" s="7">
        <f>(((RestaurantData[[#This Row],[FitScore]]/100)*RestaurantData[[#This Row],[DailyCustAvg]])/3.5)*30</f>
        <v>1309.0285714285715</v>
      </c>
      <c r="N1837">
        <v>40.757075378151001</v>
      </c>
      <c r="O1837">
        <v>-73.976144410320003</v>
      </c>
      <c r="P1837">
        <v>105</v>
      </c>
      <c r="Q1837">
        <v>4</v>
      </c>
      <c r="R1837">
        <f>(RestaurantData[[#This Row],[MonthySales]]/1500)*0.07</f>
        <v>6.1088000000000003E-2</v>
      </c>
    </row>
    <row r="1838" spans="1:18" hidden="1" x14ac:dyDescent="0.3">
      <c r="A1838">
        <v>50002514</v>
      </c>
      <c r="B1838" s="1" t="s">
        <v>1227</v>
      </c>
      <c r="C1838" t="s">
        <v>14</v>
      </c>
      <c r="D1838" s="2">
        <v>49</v>
      </c>
      <c r="E1838" s="1" t="s">
        <v>1899</v>
      </c>
      <c r="F1838" s="2">
        <v>10017</v>
      </c>
      <c r="G1838" s="3">
        <v>6465175805</v>
      </c>
      <c r="H1838" s="1" t="s">
        <v>16</v>
      </c>
      <c r="I1838" t="s">
        <v>17</v>
      </c>
      <c r="J1838">
        <v>87</v>
      </c>
      <c r="K1838">
        <v>178</v>
      </c>
      <c r="L1838" s="27">
        <f>RestaurantData[[#This Row],[DailyCustAvg]]*30</f>
        <v>5340</v>
      </c>
      <c r="M1838" s="7">
        <f>(((RestaurantData[[#This Row],[FitScore]]/100)*RestaurantData[[#This Row],[DailyCustAvg]])/3.5)*30</f>
        <v>1327.3714285714284</v>
      </c>
      <c r="N1838">
        <v>40.752486367872997</v>
      </c>
      <c r="O1838">
        <v>-73.977268555955007</v>
      </c>
      <c r="P1838">
        <v>105</v>
      </c>
      <c r="Q1838">
        <v>4</v>
      </c>
      <c r="R1838">
        <f>(RestaurantData[[#This Row],[MonthySales]]/1500)*0.07</f>
        <v>6.1943999999999992E-2</v>
      </c>
    </row>
    <row r="1839" spans="1:18" hidden="1" x14ac:dyDescent="0.3">
      <c r="A1839">
        <v>41667036</v>
      </c>
      <c r="B1839" s="1" t="s">
        <v>2432</v>
      </c>
      <c r="C1839" t="s">
        <v>14</v>
      </c>
      <c r="D1839" s="2">
        <v>70</v>
      </c>
      <c r="E1839" s="1" t="s">
        <v>1785</v>
      </c>
      <c r="F1839" s="2">
        <v>10017</v>
      </c>
      <c r="G1839" s="3">
        <v>2129221200</v>
      </c>
      <c r="H1839" s="1" t="s">
        <v>143</v>
      </c>
      <c r="I1839" t="s">
        <v>21</v>
      </c>
      <c r="J1839">
        <v>88</v>
      </c>
      <c r="K1839">
        <v>174</v>
      </c>
      <c r="L1839" s="27">
        <f>RestaurantData[[#This Row],[DailyCustAvg]]*30</f>
        <v>5220</v>
      </c>
      <c r="M1839" s="7">
        <f>(((RestaurantData[[#This Row],[FitScore]]/100)*RestaurantData[[#This Row],[DailyCustAvg]])/3.5)*30</f>
        <v>1312.457142857143</v>
      </c>
      <c r="N1839">
        <v>40.754660115073001</v>
      </c>
      <c r="O1839">
        <v>-73.976755272266999</v>
      </c>
      <c r="P1839">
        <v>105</v>
      </c>
      <c r="Q1839">
        <v>4</v>
      </c>
      <c r="R1839">
        <f>(RestaurantData[[#This Row],[MonthySales]]/1500)*0.07</f>
        <v>6.1248000000000018E-2</v>
      </c>
    </row>
    <row r="1840" spans="1:18" hidden="1" x14ac:dyDescent="0.3">
      <c r="A1840">
        <v>40793607</v>
      </c>
      <c r="B1840" s="1" t="s">
        <v>1898</v>
      </c>
      <c r="C1840" t="s">
        <v>14</v>
      </c>
      <c r="D1840" s="2">
        <v>0</v>
      </c>
      <c r="E1840" s="1" t="s">
        <v>1899</v>
      </c>
      <c r="F1840" s="2">
        <v>10017</v>
      </c>
      <c r="G1840" s="3">
        <v>6462271300</v>
      </c>
      <c r="H1840" s="1" t="s">
        <v>66</v>
      </c>
      <c r="J1840">
        <v>83</v>
      </c>
      <c r="K1840">
        <v>171</v>
      </c>
      <c r="L1840" s="27">
        <f>RestaurantData[[#This Row],[DailyCustAvg]]*30</f>
        <v>5130</v>
      </c>
      <c r="M1840" s="7">
        <f>(((RestaurantData[[#This Row],[FitScore]]/100)*RestaurantData[[#This Row],[DailyCustAvg]])/3.5)*30</f>
        <v>1216.5428571428572</v>
      </c>
      <c r="N1840">
        <v>40.752513822619001</v>
      </c>
      <c r="O1840">
        <v>-73.977304639680995</v>
      </c>
      <c r="P1840">
        <v>105</v>
      </c>
      <c r="Q1840">
        <v>4</v>
      </c>
      <c r="R1840">
        <f>(RestaurantData[[#This Row],[MonthySales]]/1500)*0.07</f>
        <v>5.6772000000000003E-2</v>
      </c>
    </row>
    <row r="1841" spans="1:18" hidden="1" x14ac:dyDescent="0.3">
      <c r="A1841">
        <v>50091227</v>
      </c>
      <c r="B1841" s="1" t="s">
        <v>2223</v>
      </c>
      <c r="C1841" t="s">
        <v>14</v>
      </c>
      <c r="D1841" s="2">
        <v>111</v>
      </c>
      <c r="E1841" s="1" t="s">
        <v>2224</v>
      </c>
      <c r="F1841" s="2">
        <v>10017</v>
      </c>
      <c r="G1841" s="3">
        <v>9292091544</v>
      </c>
      <c r="H1841" s="1" t="s">
        <v>16</v>
      </c>
      <c r="I1841" t="s">
        <v>17</v>
      </c>
      <c r="J1841">
        <v>85</v>
      </c>
      <c r="K1841">
        <v>169</v>
      </c>
      <c r="L1841" s="27">
        <f>RestaurantData[[#This Row],[DailyCustAvg]]*30</f>
        <v>5070</v>
      </c>
      <c r="M1841" s="7">
        <f>(((RestaurantData[[#This Row],[FitScore]]/100)*RestaurantData[[#This Row],[DailyCustAvg]])/3.5)*30</f>
        <v>1231.2857142857142</v>
      </c>
      <c r="N1841">
        <v>40.755543331821002</v>
      </c>
      <c r="O1841">
        <v>-73.973979274353994</v>
      </c>
      <c r="P1841">
        <v>105</v>
      </c>
      <c r="Q1841">
        <v>4</v>
      </c>
      <c r="R1841">
        <f>(RestaurantData[[#This Row],[MonthySales]]/1500)*0.07</f>
        <v>5.7460000000000004E-2</v>
      </c>
    </row>
    <row r="1842" spans="1:18" hidden="1" x14ac:dyDescent="0.3">
      <c r="A1842">
        <v>41150133</v>
      </c>
      <c r="B1842" s="1" t="s">
        <v>1821</v>
      </c>
      <c r="C1842" t="s">
        <v>14</v>
      </c>
      <c r="D1842" s="2">
        <v>555</v>
      </c>
      <c r="E1842" s="1" t="s">
        <v>1822</v>
      </c>
      <c r="F1842" s="2">
        <v>10017</v>
      </c>
      <c r="G1842" s="3">
        <v>2126973048</v>
      </c>
      <c r="H1842" s="1" t="s">
        <v>56</v>
      </c>
      <c r="I1842" t="s">
        <v>17</v>
      </c>
      <c r="J1842">
        <v>84</v>
      </c>
      <c r="K1842">
        <v>168</v>
      </c>
      <c r="L1842" s="27">
        <f>RestaurantData[[#This Row],[DailyCustAvg]]*30</f>
        <v>5040</v>
      </c>
      <c r="M1842" s="7">
        <f>(((RestaurantData[[#This Row],[FitScore]]/100)*RestaurantData[[#This Row],[DailyCustAvg]])/3.5)*30</f>
        <v>1209.5999999999999</v>
      </c>
      <c r="N1842">
        <v>40.755794085738003</v>
      </c>
      <c r="O1842">
        <v>-73.978740095372004</v>
      </c>
      <c r="P1842">
        <v>105</v>
      </c>
      <c r="Q1842">
        <v>4</v>
      </c>
      <c r="R1842">
        <f>(RestaurantData[[#This Row],[MonthySales]]/1500)*0.07</f>
        <v>5.6447999999999998E-2</v>
      </c>
    </row>
    <row r="1843" spans="1:18" hidden="1" x14ac:dyDescent="0.3">
      <c r="A1843">
        <v>41040849</v>
      </c>
      <c r="B1843" s="1" t="s">
        <v>1955</v>
      </c>
      <c r="C1843" t="s">
        <v>14</v>
      </c>
      <c r="D1843" s="2">
        <v>6</v>
      </c>
      <c r="E1843" s="1" t="s">
        <v>1956</v>
      </c>
      <c r="F1843" s="2">
        <v>10017</v>
      </c>
      <c r="G1843" s="3">
        <v>2126875511</v>
      </c>
      <c r="H1843" s="1" t="s">
        <v>16</v>
      </c>
      <c r="J1843">
        <v>86</v>
      </c>
      <c r="K1843">
        <v>166</v>
      </c>
      <c r="L1843" s="27">
        <f>RestaurantData[[#This Row],[DailyCustAvg]]*30</f>
        <v>4980</v>
      </c>
      <c r="M1843" s="7">
        <f>(((RestaurantData[[#This Row],[FitScore]]/100)*RestaurantData[[#This Row],[DailyCustAvg]])/3.5)*30</f>
        <v>1223.6571428571426</v>
      </c>
      <c r="N1843">
        <v>40.755212255789999</v>
      </c>
      <c r="O1843">
        <v>-73.979061523713</v>
      </c>
      <c r="P1843">
        <v>105</v>
      </c>
      <c r="Q1843">
        <v>4</v>
      </c>
      <c r="R1843">
        <f>(RestaurantData[[#This Row],[MonthySales]]/1500)*0.07</f>
        <v>5.7103999999999988E-2</v>
      </c>
    </row>
    <row r="1844" spans="1:18" hidden="1" x14ac:dyDescent="0.3">
      <c r="A1844">
        <v>50000152</v>
      </c>
      <c r="B1844" s="1" t="s">
        <v>2141</v>
      </c>
      <c r="C1844" t="s">
        <v>14</v>
      </c>
      <c r="D1844" s="2">
        <v>565</v>
      </c>
      <c r="E1844" s="1" t="s">
        <v>2142</v>
      </c>
      <c r="F1844" s="2">
        <v>10017</v>
      </c>
      <c r="G1844" s="3">
        <v>2125575707</v>
      </c>
      <c r="H1844" s="1" t="s">
        <v>56</v>
      </c>
      <c r="I1844" t="s">
        <v>21</v>
      </c>
      <c r="J1844">
        <v>85</v>
      </c>
      <c r="K1844">
        <v>163</v>
      </c>
      <c r="L1844" s="27">
        <f>RestaurantData[[#This Row],[DailyCustAvg]]*30</f>
        <v>4890</v>
      </c>
      <c r="M1844" s="7">
        <f>(((RestaurantData[[#This Row],[FitScore]]/100)*RestaurantData[[#This Row],[DailyCustAvg]])/3.5)*30</f>
        <v>1187.5714285714284</v>
      </c>
      <c r="N1844">
        <v>40.755876384813</v>
      </c>
      <c r="O1844">
        <v>-73.978505451763994</v>
      </c>
      <c r="P1844">
        <v>105</v>
      </c>
      <c r="Q1844">
        <v>4</v>
      </c>
      <c r="R1844">
        <f>(RestaurantData[[#This Row],[MonthySales]]/1500)*0.07</f>
        <v>5.5419999999999997E-2</v>
      </c>
    </row>
    <row r="1845" spans="1:18" hidden="1" x14ac:dyDescent="0.3">
      <c r="A1845">
        <v>50085108</v>
      </c>
      <c r="B1845" s="1" t="s">
        <v>2175</v>
      </c>
      <c r="C1845" t="s">
        <v>14</v>
      </c>
      <c r="D1845" s="2">
        <v>9</v>
      </c>
      <c r="E1845" s="1" t="s">
        <v>1956</v>
      </c>
      <c r="F1845" s="2">
        <v>10017</v>
      </c>
      <c r="G1845" s="3">
        <v>6462586353</v>
      </c>
      <c r="H1845" s="1" t="s">
        <v>16</v>
      </c>
      <c r="I1845" t="s">
        <v>21</v>
      </c>
      <c r="J1845">
        <v>83</v>
      </c>
      <c r="K1845">
        <v>157</v>
      </c>
      <c r="L1845" s="27">
        <f>RestaurantData[[#This Row],[DailyCustAvg]]*30</f>
        <v>4710</v>
      </c>
      <c r="M1845" s="7">
        <f>(((RestaurantData[[#This Row],[FitScore]]/100)*RestaurantData[[#This Row],[DailyCustAvg]])/3.5)*30</f>
        <v>1116.9428571428573</v>
      </c>
      <c r="N1845">
        <v>40.755160074278002</v>
      </c>
      <c r="O1845">
        <v>-73.978891895697998</v>
      </c>
      <c r="P1845">
        <v>105</v>
      </c>
      <c r="Q1845">
        <v>4</v>
      </c>
      <c r="R1845">
        <f>(RestaurantData[[#This Row],[MonthySales]]/1500)*0.07</f>
        <v>5.2124000000000011E-2</v>
      </c>
    </row>
    <row r="1846" spans="1:18" hidden="1" x14ac:dyDescent="0.3">
      <c r="A1846">
        <v>40937824</v>
      </c>
      <c r="B1846" s="1" t="s">
        <v>1887</v>
      </c>
      <c r="C1846" t="s">
        <v>14</v>
      </c>
      <c r="D1846" s="2">
        <v>5</v>
      </c>
      <c r="E1846" s="1" t="s">
        <v>1888</v>
      </c>
      <c r="F1846" s="2">
        <v>10017</v>
      </c>
      <c r="G1846" s="3">
        <v>2128886969</v>
      </c>
      <c r="H1846" s="1" t="s">
        <v>138</v>
      </c>
      <c r="I1846" t="s">
        <v>17</v>
      </c>
      <c r="J1846">
        <v>88</v>
      </c>
      <c r="K1846">
        <v>156</v>
      </c>
      <c r="L1846" s="27">
        <f>RestaurantData[[#This Row],[DailyCustAvg]]*30</f>
        <v>4680</v>
      </c>
      <c r="M1846" s="7">
        <f>(((RestaurantData[[#This Row],[FitScore]]/100)*RestaurantData[[#This Row],[DailyCustAvg]])/3.5)*30</f>
        <v>1176.6857142857143</v>
      </c>
      <c r="N1846">
        <v>40.756474672106997</v>
      </c>
      <c r="O1846">
        <v>-73.978133476517996</v>
      </c>
      <c r="P1846">
        <v>105</v>
      </c>
      <c r="Q1846">
        <v>4</v>
      </c>
      <c r="R1846">
        <f>(RestaurantData[[#This Row],[MonthySales]]/1500)*0.07</f>
        <v>5.4912000000000002E-2</v>
      </c>
    </row>
    <row r="1847" spans="1:18" hidden="1" x14ac:dyDescent="0.3">
      <c r="A1847">
        <v>40518828</v>
      </c>
      <c r="B1847" s="1" t="s">
        <v>291</v>
      </c>
      <c r="C1847" t="s">
        <v>14</v>
      </c>
      <c r="D1847" s="2">
        <v>330</v>
      </c>
      <c r="E1847" s="1" t="s">
        <v>1763</v>
      </c>
      <c r="F1847" s="2">
        <v>10017</v>
      </c>
      <c r="G1847" s="3">
        <v>2126821880</v>
      </c>
      <c r="H1847" s="1" t="s">
        <v>56</v>
      </c>
      <c r="I1847" t="s">
        <v>17</v>
      </c>
      <c r="J1847">
        <v>85</v>
      </c>
      <c r="K1847">
        <v>155</v>
      </c>
      <c r="L1847" s="27">
        <f>RestaurantData[[#This Row],[DailyCustAvg]]*30</f>
        <v>4650</v>
      </c>
      <c r="M1847" s="7">
        <f>(((RestaurantData[[#This Row],[FitScore]]/100)*RestaurantData[[#This Row],[DailyCustAvg]])/3.5)*30</f>
        <v>1129.2857142857144</v>
      </c>
      <c r="N1847">
        <v>40.753375976424003</v>
      </c>
      <c r="O1847">
        <v>-73.978870807050001</v>
      </c>
      <c r="P1847">
        <v>105</v>
      </c>
      <c r="Q1847">
        <v>4</v>
      </c>
      <c r="R1847">
        <f>(RestaurantData[[#This Row],[MonthySales]]/1500)*0.07</f>
        <v>5.2700000000000018E-2</v>
      </c>
    </row>
    <row r="1848" spans="1:18" hidden="1" x14ac:dyDescent="0.3">
      <c r="A1848">
        <v>41639734</v>
      </c>
      <c r="B1848" s="1" t="s">
        <v>2441</v>
      </c>
      <c r="C1848" t="s">
        <v>14</v>
      </c>
      <c r="D1848" s="2">
        <v>4</v>
      </c>
      <c r="E1848" s="1" t="s">
        <v>2442</v>
      </c>
      <c r="F1848" s="2">
        <v>10017</v>
      </c>
      <c r="G1848" s="3">
        <v>2126823562</v>
      </c>
      <c r="H1848" s="1" t="s">
        <v>16</v>
      </c>
      <c r="I1848" t="s">
        <v>17</v>
      </c>
      <c r="J1848">
        <v>89</v>
      </c>
      <c r="K1848">
        <v>152</v>
      </c>
      <c r="L1848" s="27">
        <f>RestaurantData[[#This Row],[DailyCustAvg]]*30</f>
        <v>4560</v>
      </c>
      <c r="M1848" s="7">
        <f>(((RestaurantData[[#This Row],[FitScore]]/100)*RestaurantData[[#This Row],[DailyCustAvg]])/3.5)*30</f>
        <v>1159.5428571428572</v>
      </c>
      <c r="N1848">
        <v>40.755879166587</v>
      </c>
      <c r="O1848">
        <v>-73.978703973150999</v>
      </c>
      <c r="P1848">
        <v>105</v>
      </c>
      <c r="Q1848">
        <v>4</v>
      </c>
      <c r="R1848">
        <f>(RestaurantData[[#This Row],[MonthySales]]/1500)*0.07</f>
        <v>5.4112000000000014E-2</v>
      </c>
    </row>
    <row r="1849" spans="1:18" hidden="1" x14ac:dyDescent="0.3">
      <c r="A1849">
        <v>50049008</v>
      </c>
      <c r="B1849" s="1" t="s">
        <v>2357</v>
      </c>
      <c r="C1849" t="s">
        <v>14</v>
      </c>
      <c r="D1849" s="2">
        <v>20</v>
      </c>
      <c r="E1849" s="1" t="s">
        <v>1762</v>
      </c>
      <c r="F1849" s="2">
        <v>10017</v>
      </c>
      <c r="G1849" s="3">
        <v>2126824242</v>
      </c>
      <c r="H1849" s="1" t="s">
        <v>16</v>
      </c>
      <c r="I1849" t="s">
        <v>21</v>
      </c>
      <c r="J1849">
        <v>87</v>
      </c>
      <c r="K1849">
        <v>149</v>
      </c>
      <c r="L1849" s="27">
        <f>RestaurantData[[#This Row],[DailyCustAvg]]*30</f>
        <v>4470</v>
      </c>
      <c r="M1849" s="7">
        <f>(((RestaurantData[[#This Row],[FitScore]]/100)*RestaurantData[[#This Row],[DailyCustAvg]])/3.5)*30</f>
        <v>1111.1142857142856</v>
      </c>
      <c r="N1849">
        <v>40.753162117667998</v>
      </c>
      <c r="O1849">
        <v>-73.980173849899003</v>
      </c>
      <c r="P1849">
        <v>105</v>
      </c>
      <c r="Q1849">
        <v>4</v>
      </c>
      <c r="R1849">
        <f>(RestaurantData[[#This Row],[MonthySales]]/1500)*0.07</f>
        <v>5.1852000000000002E-2</v>
      </c>
    </row>
    <row r="1850" spans="1:18" hidden="1" x14ac:dyDescent="0.3">
      <c r="A1850">
        <v>50086704</v>
      </c>
      <c r="B1850" s="1" t="s">
        <v>2418</v>
      </c>
      <c r="C1850" t="s">
        <v>14</v>
      </c>
      <c r="D1850" s="2">
        <v>18</v>
      </c>
      <c r="E1850" s="1" t="s">
        <v>1816</v>
      </c>
      <c r="F1850" s="2">
        <v>10017</v>
      </c>
      <c r="G1850" s="3">
        <v>2127790740</v>
      </c>
      <c r="H1850" s="1" t="s">
        <v>68</v>
      </c>
      <c r="I1850" t="s">
        <v>17</v>
      </c>
      <c r="J1850">
        <v>89</v>
      </c>
      <c r="K1850">
        <v>147</v>
      </c>
      <c r="L1850" s="27">
        <f>RestaurantData[[#This Row],[DailyCustAvg]]*30</f>
        <v>4410</v>
      </c>
      <c r="M1850" s="7">
        <f>(((RestaurantData[[#This Row],[FitScore]]/100)*RestaurantData[[#This Row],[DailyCustAvg]])/3.5)*30</f>
        <v>1121.4000000000001</v>
      </c>
      <c r="N1850">
        <v>40.752410100452003</v>
      </c>
      <c r="O1850">
        <v>-73.980448381944996</v>
      </c>
      <c r="P1850">
        <v>105</v>
      </c>
      <c r="Q1850">
        <v>4</v>
      </c>
      <c r="R1850">
        <f>(RestaurantData[[#This Row],[MonthySales]]/1500)*0.07</f>
        <v>5.233200000000001E-2</v>
      </c>
    </row>
    <row r="1851" spans="1:18" hidden="1" x14ac:dyDescent="0.3">
      <c r="A1851">
        <v>41551165</v>
      </c>
      <c r="B1851" s="1" t="s">
        <v>2345</v>
      </c>
      <c r="C1851" t="s">
        <v>14</v>
      </c>
      <c r="D1851" s="2">
        <v>12</v>
      </c>
      <c r="E1851" s="1" t="s">
        <v>1816</v>
      </c>
      <c r="F1851" s="2">
        <v>10017</v>
      </c>
      <c r="G1851" s="3">
        <v>6463809280</v>
      </c>
      <c r="H1851" s="1" t="s">
        <v>186</v>
      </c>
      <c r="I1851" t="s">
        <v>21</v>
      </c>
      <c r="J1851">
        <v>85</v>
      </c>
      <c r="K1851">
        <v>146</v>
      </c>
      <c r="L1851" s="27">
        <f>RestaurantData[[#This Row],[DailyCustAvg]]*30</f>
        <v>4380</v>
      </c>
      <c r="M1851" s="7">
        <f>(((RestaurantData[[#This Row],[FitScore]]/100)*RestaurantData[[#This Row],[DailyCustAvg]])/3.5)*30</f>
        <v>1063.7142857142858</v>
      </c>
      <c r="N1851">
        <v>40.752517190086998</v>
      </c>
      <c r="O1851">
        <v>-73.980708220948003</v>
      </c>
      <c r="P1851">
        <v>105</v>
      </c>
      <c r="Q1851">
        <v>4</v>
      </c>
      <c r="R1851">
        <f>(RestaurantData[[#This Row],[MonthySales]]/1500)*0.07</f>
        <v>4.9640000000000011E-2</v>
      </c>
    </row>
    <row r="1852" spans="1:18" hidden="1" x14ac:dyDescent="0.3">
      <c r="A1852">
        <v>41439805</v>
      </c>
      <c r="B1852" s="1" t="s">
        <v>1932</v>
      </c>
      <c r="C1852" t="s">
        <v>14</v>
      </c>
      <c r="D1852" s="2">
        <v>32</v>
      </c>
      <c r="E1852" s="1" t="s">
        <v>1487</v>
      </c>
      <c r="F1852" s="2">
        <v>10018</v>
      </c>
      <c r="G1852" s="3">
        <v>2123548181</v>
      </c>
      <c r="H1852" s="1" t="s">
        <v>100</v>
      </c>
      <c r="J1852">
        <v>86</v>
      </c>
      <c r="K1852">
        <v>345</v>
      </c>
      <c r="L1852" s="27">
        <f>RestaurantData[[#This Row],[DailyCustAvg]]*30</f>
        <v>10350</v>
      </c>
      <c r="M1852" s="7">
        <f>(((RestaurantData[[#This Row],[FitScore]]/100)*RestaurantData[[#This Row],[DailyCustAvg]])/3.5)*30</f>
        <v>2543.1428571428573</v>
      </c>
      <c r="N1852">
        <v>40.752064735112</v>
      </c>
      <c r="O1852">
        <v>-73.983465849002997</v>
      </c>
      <c r="P1852">
        <v>105</v>
      </c>
      <c r="Q1852">
        <v>4</v>
      </c>
      <c r="R1852">
        <f>(RestaurantData[[#This Row],[MonthySales]]/1500)*0.07</f>
        <v>0.11868000000000002</v>
      </c>
    </row>
    <row r="1853" spans="1:18" hidden="1" x14ac:dyDescent="0.3">
      <c r="A1853">
        <v>50011690</v>
      </c>
      <c r="B1853" s="1" t="s">
        <v>1614</v>
      </c>
      <c r="C1853" t="s">
        <v>14</v>
      </c>
      <c r="D1853" s="2">
        <v>1440</v>
      </c>
      <c r="E1853" s="1" t="s">
        <v>34</v>
      </c>
      <c r="F1853" s="2">
        <v>10018</v>
      </c>
      <c r="G1853" s="3">
        <v>6466197495</v>
      </c>
      <c r="H1853" s="1" t="s">
        <v>29</v>
      </c>
      <c r="I1853" t="s">
        <v>17</v>
      </c>
      <c r="J1853">
        <v>88</v>
      </c>
      <c r="K1853">
        <v>345</v>
      </c>
      <c r="L1853" s="27">
        <f>RestaurantData[[#This Row],[DailyCustAvg]]*30</f>
        <v>10350</v>
      </c>
      <c r="M1853" s="7">
        <f>(((RestaurantData[[#This Row],[FitScore]]/100)*RestaurantData[[#This Row],[DailyCustAvg]])/3.5)*30</f>
        <v>2602.2857142857142</v>
      </c>
      <c r="N1853">
        <v>40.754604065686998</v>
      </c>
      <c r="O1853">
        <v>-73.986760622884006</v>
      </c>
      <c r="P1853">
        <v>105</v>
      </c>
      <c r="Q1853">
        <v>4</v>
      </c>
      <c r="R1853">
        <f>(RestaurantData[[#This Row],[MonthySales]]/1500)*0.07</f>
        <v>0.12144000000000001</v>
      </c>
    </row>
    <row r="1854" spans="1:18" hidden="1" x14ac:dyDescent="0.3">
      <c r="A1854">
        <v>50083618</v>
      </c>
      <c r="B1854" s="1" t="s">
        <v>2347</v>
      </c>
      <c r="C1854" t="s">
        <v>14</v>
      </c>
      <c r="D1854" s="2">
        <v>68</v>
      </c>
      <c r="E1854" s="1" t="s">
        <v>1487</v>
      </c>
      <c r="F1854" s="2">
        <v>10018</v>
      </c>
      <c r="G1854" s="3">
        <v>6468633331</v>
      </c>
      <c r="H1854" s="1" t="s">
        <v>186</v>
      </c>
      <c r="I1854" t="s">
        <v>21</v>
      </c>
      <c r="J1854">
        <v>89</v>
      </c>
      <c r="K1854">
        <v>345</v>
      </c>
      <c r="L1854" s="27">
        <f>RestaurantData[[#This Row],[DailyCustAvg]]*30</f>
        <v>10350</v>
      </c>
      <c r="M1854" s="7">
        <f>(((RestaurantData[[#This Row],[FitScore]]/100)*RestaurantData[[#This Row],[DailyCustAvg]])/3.5)*30</f>
        <v>2631.8571428571427</v>
      </c>
      <c r="N1854">
        <v>40.752421672543001</v>
      </c>
      <c r="O1854">
        <v>-73.984310338148006</v>
      </c>
      <c r="P1854">
        <v>105</v>
      </c>
      <c r="Q1854">
        <v>4</v>
      </c>
      <c r="R1854">
        <f>(RestaurantData[[#This Row],[MonthySales]]/1500)*0.07</f>
        <v>0.12282</v>
      </c>
    </row>
    <row r="1855" spans="1:18" hidden="1" x14ac:dyDescent="0.3">
      <c r="A1855">
        <v>50054340</v>
      </c>
      <c r="B1855" s="1" t="s">
        <v>2031</v>
      </c>
      <c r="C1855" t="s">
        <v>14</v>
      </c>
      <c r="D1855" s="2">
        <v>29</v>
      </c>
      <c r="E1855" s="1" t="s">
        <v>1362</v>
      </c>
      <c r="F1855" s="2">
        <v>10018</v>
      </c>
      <c r="G1855" s="3" t="s">
        <v>2032</v>
      </c>
      <c r="H1855" s="1" t="s">
        <v>114</v>
      </c>
      <c r="I1855" t="s">
        <v>21</v>
      </c>
      <c r="J1855">
        <v>88</v>
      </c>
      <c r="K1855">
        <v>343</v>
      </c>
      <c r="L1855" s="27">
        <f>RestaurantData[[#This Row],[DailyCustAvg]]*30</f>
        <v>10290</v>
      </c>
      <c r="M1855" s="7">
        <f>(((RestaurantData[[#This Row],[FitScore]]/100)*RestaurantData[[#This Row],[DailyCustAvg]])/3.5)*30</f>
        <v>2587.1999999999998</v>
      </c>
      <c r="N1855">
        <v>40.750467545086998</v>
      </c>
      <c r="O1855">
        <v>-73.985386342281998</v>
      </c>
      <c r="P1855">
        <v>105</v>
      </c>
      <c r="Q1855">
        <v>4</v>
      </c>
      <c r="R1855">
        <f>(RestaurantData[[#This Row],[MonthySales]]/1500)*0.07</f>
        <v>0.12073600000000001</v>
      </c>
    </row>
    <row r="1856" spans="1:18" hidden="1" x14ac:dyDescent="0.3">
      <c r="A1856">
        <v>50065931</v>
      </c>
      <c r="B1856" s="1" t="s">
        <v>1124</v>
      </c>
      <c r="C1856" t="s">
        <v>14</v>
      </c>
      <c r="D1856" s="2">
        <v>1407</v>
      </c>
      <c r="E1856" s="1" t="s">
        <v>34</v>
      </c>
      <c r="F1856" s="2">
        <v>10018</v>
      </c>
      <c r="G1856" s="3">
        <v>6467191644</v>
      </c>
      <c r="H1856" s="1" t="s">
        <v>1125</v>
      </c>
      <c r="I1856" t="s">
        <v>17</v>
      </c>
      <c r="J1856">
        <v>88</v>
      </c>
      <c r="K1856">
        <v>342</v>
      </c>
      <c r="L1856" s="27">
        <f>RestaurantData[[#This Row],[DailyCustAvg]]*30</f>
        <v>10260</v>
      </c>
      <c r="M1856" s="7">
        <f>(((RestaurantData[[#This Row],[FitScore]]/100)*RestaurantData[[#This Row],[DailyCustAvg]])/3.5)*30</f>
        <v>2579.6571428571424</v>
      </c>
      <c r="N1856">
        <v>40.753432097520999</v>
      </c>
      <c r="O1856">
        <v>-73.987150667910001</v>
      </c>
      <c r="P1856">
        <v>105</v>
      </c>
      <c r="Q1856">
        <v>3</v>
      </c>
      <c r="R1856">
        <f>(RestaurantData[[#This Row],[MonthySales]]/1500)*0.07</f>
        <v>0.12038399999999999</v>
      </c>
    </row>
    <row r="1857" spans="1:18" hidden="1" x14ac:dyDescent="0.3">
      <c r="A1857">
        <v>50100144</v>
      </c>
      <c r="B1857" s="1" t="s">
        <v>1764</v>
      </c>
      <c r="C1857" t="s">
        <v>14</v>
      </c>
      <c r="D1857" s="2">
        <v>143</v>
      </c>
      <c r="E1857" s="1" t="s">
        <v>1461</v>
      </c>
      <c r="F1857" s="2">
        <v>10018</v>
      </c>
      <c r="G1857" s="3">
        <v>2123665550</v>
      </c>
      <c r="H1857" s="1" t="s">
        <v>202</v>
      </c>
      <c r="I1857" t="s">
        <v>17</v>
      </c>
      <c r="J1857">
        <v>85</v>
      </c>
      <c r="K1857">
        <v>338</v>
      </c>
      <c r="L1857" s="27">
        <f>RestaurantData[[#This Row],[DailyCustAvg]]*30</f>
        <v>10140</v>
      </c>
      <c r="M1857" s="7">
        <f>(((RestaurantData[[#This Row],[FitScore]]/100)*RestaurantData[[#This Row],[DailyCustAvg]])/3.5)*30</f>
        <v>2462.5714285714284</v>
      </c>
      <c r="N1857">
        <v>40.754420205831003</v>
      </c>
      <c r="O1857">
        <v>-73.987103554155993</v>
      </c>
      <c r="P1857">
        <v>105</v>
      </c>
      <c r="Q1857">
        <v>3</v>
      </c>
      <c r="R1857">
        <f>(RestaurantData[[#This Row],[MonthySales]]/1500)*0.07</f>
        <v>0.11492000000000001</v>
      </c>
    </row>
    <row r="1858" spans="1:18" hidden="1" x14ac:dyDescent="0.3">
      <c r="A1858">
        <v>50101906</v>
      </c>
      <c r="B1858" s="1" t="s">
        <v>2243</v>
      </c>
      <c r="C1858" t="s">
        <v>14</v>
      </c>
      <c r="D1858" s="2">
        <v>990</v>
      </c>
      <c r="E1858" s="1" t="s">
        <v>358</v>
      </c>
      <c r="F1858" s="2">
        <v>10018</v>
      </c>
      <c r="G1858" s="3">
        <v>2015074805</v>
      </c>
      <c r="H1858" s="1" t="s">
        <v>58</v>
      </c>
      <c r="I1858" t="s">
        <v>21</v>
      </c>
      <c r="J1858">
        <v>84</v>
      </c>
      <c r="K1858">
        <v>337</v>
      </c>
      <c r="L1858" s="27">
        <f>RestaurantData[[#This Row],[DailyCustAvg]]*30</f>
        <v>10110</v>
      </c>
      <c r="M1858" s="7">
        <f>(((RestaurantData[[#This Row],[FitScore]]/100)*RestaurantData[[#This Row],[DailyCustAvg]])/3.5)*30</f>
        <v>2426.3999999999996</v>
      </c>
      <c r="N1858">
        <v>40.751403656504003</v>
      </c>
      <c r="O1858">
        <v>-73.986598845024005</v>
      </c>
      <c r="P1858">
        <v>105</v>
      </c>
      <c r="Q1858">
        <v>4</v>
      </c>
      <c r="R1858">
        <f>(RestaurantData[[#This Row],[MonthySales]]/1500)*0.07</f>
        <v>0.11323199999999999</v>
      </c>
    </row>
    <row r="1859" spans="1:18" hidden="1" x14ac:dyDescent="0.3">
      <c r="A1859">
        <v>40536599</v>
      </c>
      <c r="B1859" s="1" t="s">
        <v>2225</v>
      </c>
      <c r="C1859" t="s">
        <v>14</v>
      </c>
      <c r="D1859" s="2">
        <v>1420</v>
      </c>
      <c r="E1859" s="1" t="s">
        <v>34</v>
      </c>
      <c r="F1859" s="2">
        <v>10018</v>
      </c>
      <c r="G1859" s="3">
        <v>2128400999</v>
      </c>
      <c r="H1859" s="1" t="s">
        <v>16</v>
      </c>
      <c r="I1859" t="s">
        <v>17</v>
      </c>
      <c r="J1859">
        <v>83</v>
      </c>
      <c r="K1859">
        <v>336</v>
      </c>
      <c r="L1859" s="27">
        <f>RestaurantData[[#This Row],[DailyCustAvg]]*30</f>
        <v>10080</v>
      </c>
      <c r="M1859" s="7">
        <f>(((RestaurantData[[#This Row],[FitScore]]/100)*RestaurantData[[#This Row],[DailyCustAvg]])/3.5)*30</f>
        <v>2390.3999999999996</v>
      </c>
      <c r="N1859">
        <v>40.753904177117001</v>
      </c>
      <c r="O1859">
        <v>-73.986980935231003</v>
      </c>
      <c r="P1859">
        <v>105</v>
      </c>
      <c r="Q1859">
        <v>4</v>
      </c>
      <c r="R1859">
        <f>(RestaurantData[[#This Row],[MonthySales]]/1500)*0.07</f>
        <v>0.11155199999999998</v>
      </c>
    </row>
    <row r="1860" spans="1:18" hidden="1" x14ac:dyDescent="0.3">
      <c r="A1860">
        <v>50059086</v>
      </c>
      <c r="B1860" s="1" t="s">
        <v>2334</v>
      </c>
      <c r="C1860" t="s">
        <v>14</v>
      </c>
      <c r="D1860" s="2">
        <v>45</v>
      </c>
      <c r="E1860" s="1" t="s">
        <v>1347</v>
      </c>
      <c r="F1860" s="2">
        <v>10018</v>
      </c>
      <c r="G1860" s="3">
        <v>2127300538</v>
      </c>
      <c r="H1860" s="1" t="s">
        <v>16</v>
      </c>
      <c r="I1860" t="s">
        <v>21</v>
      </c>
      <c r="J1860">
        <v>87</v>
      </c>
      <c r="K1860">
        <v>334</v>
      </c>
      <c r="L1860" s="27">
        <f>RestaurantData[[#This Row],[DailyCustAvg]]*30</f>
        <v>10020</v>
      </c>
      <c r="M1860" s="7">
        <f>(((RestaurantData[[#This Row],[FitScore]]/100)*RestaurantData[[#This Row],[DailyCustAvg]])/3.5)*30</f>
        <v>2490.6857142857139</v>
      </c>
      <c r="N1860">
        <v>40.751589996785</v>
      </c>
      <c r="O1860">
        <v>-73.984213084687994</v>
      </c>
      <c r="P1860">
        <v>105</v>
      </c>
      <c r="Q1860">
        <v>4</v>
      </c>
      <c r="R1860">
        <f>(RestaurantData[[#This Row],[MonthySales]]/1500)*0.07</f>
        <v>0.116232</v>
      </c>
    </row>
    <row r="1861" spans="1:18" hidden="1" x14ac:dyDescent="0.3">
      <c r="A1861">
        <v>50018738</v>
      </c>
      <c r="B1861" s="1" t="s">
        <v>2098</v>
      </c>
      <c r="C1861" t="s">
        <v>14</v>
      </c>
      <c r="D1861" s="2">
        <v>274</v>
      </c>
      <c r="E1861" s="1" t="s">
        <v>1461</v>
      </c>
      <c r="F1861" s="2">
        <v>10018</v>
      </c>
      <c r="G1861" s="3">
        <v>2123919524</v>
      </c>
      <c r="H1861" s="1" t="s">
        <v>202</v>
      </c>
      <c r="I1861" t="s">
        <v>17</v>
      </c>
      <c r="J1861">
        <v>86</v>
      </c>
      <c r="K1861">
        <v>333</v>
      </c>
      <c r="L1861" s="27">
        <f>RestaurantData[[#This Row],[DailyCustAvg]]*30</f>
        <v>9990</v>
      </c>
      <c r="M1861" s="7">
        <f>(((RestaurantData[[#This Row],[FitScore]]/100)*RestaurantData[[#This Row],[DailyCustAvg]])/3.5)*30</f>
        <v>2454.6857142857143</v>
      </c>
      <c r="N1861">
        <v>40.755548575012</v>
      </c>
      <c r="O1861">
        <v>-73.989817662377007</v>
      </c>
      <c r="P1861">
        <v>105</v>
      </c>
      <c r="Q1861">
        <v>3</v>
      </c>
      <c r="R1861">
        <f>(RestaurantData[[#This Row],[MonthySales]]/1500)*0.07</f>
        <v>0.11455200000000001</v>
      </c>
    </row>
    <row r="1862" spans="1:18" hidden="1" x14ac:dyDescent="0.3">
      <c r="A1862">
        <v>41242148</v>
      </c>
      <c r="B1862" s="1" t="s">
        <v>2007</v>
      </c>
      <c r="C1862" t="s">
        <v>14</v>
      </c>
      <c r="D1862" s="2">
        <v>123</v>
      </c>
      <c r="E1862" s="1" t="s">
        <v>1487</v>
      </c>
      <c r="F1862" s="2">
        <v>10018</v>
      </c>
      <c r="G1862" s="3">
        <v>2122788984</v>
      </c>
      <c r="H1862" s="1" t="s">
        <v>183</v>
      </c>
      <c r="I1862" t="s">
        <v>21</v>
      </c>
      <c r="J1862">
        <v>87</v>
      </c>
      <c r="K1862">
        <v>330</v>
      </c>
      <c r="L1862" s="27">
        <f>RestaurantData[[#This Row],[DailyCustAvg]]*30</f>
        <v>9900</v>
      </c>
      <c r="M1862" s="7">
        <f>(((RestaurantData[[#This Row],[FitScore]]/100)*RestaurantData[[#This Row],[DailyCustAvg]])/3.5)*30</f>
        <v>2460.8571428571431</v>
      </c>
      <c r="N1862">
        <v>40.753404587174003</v>
      </c>
      <c r="O1862">
        <v>-73.986602050292007</v>
      </c>
      <c r="P1862">
        <v>105</v>
      </c>
      <c r="Q1862">
        <v>4</v>
      </c>
      <c r="R1862">
        <f>(RestaurantData[[#This Row],[MonthySales]]/1500)*0.07</f>
        <v>0.11484000000000003</v>
      </c>
    </row>
    <row r="1863" spans="1:18" hidden="1" x14ac:dyDescent="0.3">
      <c r="A1863">
        <v>50095254</v>
      </c>
      <c r="B1863" s="1" t="s">
        <v>2375</v>
      </c>
      <c r="C1863" t="s">
        <v>14</v>
      </c>
      <c r="D1863" s="2">
        <v>47</v>
      </c>
      <c r="E1863" s="1" t="s">
        <v>1487</v>
      </c>
      <c r="F1863" s="2">
        <v>10018</v>
      </c>
      <c r="G1863" s="3">
        <v>7188780835</v>
      </c>
      <c r="H1863" s="1" t="s">
        <v>242</v>
      </c>
      <c r="I1863" t="s">
        <v>21</v>
      </c>
      <c r="J1863">
        <v>87</v>
      </c>
      <c r="K1863">
        <v>329</v>
      </c>
      <c r="L1863" s="27">
        <f>RestaurantData[[#This Row],[DailyCustAvg]]*30</f>
        <v>9870</v>
      </c>
      <c r="M1863" s="7">
        <f>(((RestaurantData[[#This Row],[FitScore]]/100)*RestaurantData[[#This Row],[DailyCustAvg]])/3.5)*30</f>
        <v>2453.4</v>
      </c>
      <c r="N1863">
        <v>40.752229469626997</v>
      </c>
      <c r="O1863">
        <v>-73.983808691228006</v>
      </c>
      <c r="P1863">
        <v>105</v>
      </c>
      <c r="Q1863">
        <v>4</v>
      </c>
      <c r="R1863">
        <f>(RestaurantData[[#This Row],[MonthySales]]/1500)*0.07</f>
        <v>0.11449200000000002</v>
      </c>
    </row>
    <row r="1864" spans="1:18" hidden="1" x14ac:dyDescent="0.3">
      <c r="A1864">
        <v>50069989</v>
      </c>
      <c r="B1864" s="1" t="s">
        <v>2124</v>
      </c>
      <c r="C1864" t="s">
        <v>14</v>
      </c>
      <c r="D1864" s="2">
        <v>485</v>
      </c>
      <c r="E1864" s="1" t="s">
        <v>1353</v>
      </c>
      <c r="F1864" s="2">
        <v>10018</v>
      </c>
      <c r="G1864" s="3">
        <v>2122681088</v>
      </c>
      <c r="H1864" s="1" t="s">
        <v>16</v>
      </c>
      <c r="I1864" t="s">
        <v>21</v>
      </c>
      <c r="J1864">
        <v>84</v>
      </c>
      <c r="K1864">
        <v>324</v>
      </c>
      <c r="L1864" s="27">
        <f>RestaurantData[[#This Row],[DailyCustAvg]]*30</f>
        <v>9720</v>
      </c>
      <c r="M1864" s="7">
        <f>(((RestaurantData[[#This Row],[FitScore]]/100)*RestaurantData[[#This Row],[DailyCustAvg]])/3.5)*30</f>
        <v>2332.7999999999997</v>
      </c>
      <c r="N1864">
        <v>40.752457950672998</v>
      </c>
      <c r="O1864">
        <v>-73.989543829054995</v>
      </c>
      <c r="P1864">
        <v>105</v>
      </c>
      <c r="Q1864">
        <v>3</v>
      </c>
      <c r="R1864">
        <f>(RestaurantData[[#This Row],[MonthySales]]/1500)*0.07</f>
        <v>0.108864</v>
      </c>
    </row>
    <row r="1865" spans="1:18" hidden="1" x14ac:dyDescent="0.3">
      <c r="A1865">
        <v>50000240</v>
      </c>
      <c r="B1865" s="1" t="s">
        <v>2333</v>
      </c>
      <c r="C1865" t="s">
        <v>14</v>
      </c>
      <c r="D1865" s="2">
        <v>25</v>
      </c>
      <c r="E1865" s="1" t="s">
        <v>1866</v>
      </c>
      <c r="F1865" s="2">
        <v>10018</v>
      </c>
      <c r="G1865" s="3">
        <v>2123912255</v>
      </c>
      <c r="H1865" s="1" t="s">
        <v>141</v>
      </c>
      <c r="I1865" t="s">
        <v>21</v>
      </c>
      <c r="J1865">
        <v>88</v>
      </c>
      <c r="K1865">
        <v>323</v>
      </c>
      <c r="L1865" s="27">
        <f>RestaurantData[[#This Row],[DailyCustAvg]]*30</f>
        <v>9690</v>
      </c>
      <c r="M1865" s="7">
        <f>(((RestaurantData[[#This Row],[FitScore]]/100)*RestaurantData[[#This Row],[DailyCustAvg]])/3.5)*30</f>
        <v>2436.3428571428572</v>
      </c>
      <c r="N1865">
        <v>40.750780291425002</v>
      </c>
      <c r="O1865">
        <v>-73.984206058877007</v>
      </c>
      <c r="P1865">
        <v>105</v>
      </c>
      <c r="Q1865">
        <v>4</v>
      </c>
      <c r="R1865">
        <f>(RestaurantData[[#This Row],[MonthySales]]/1500)*0.07</f>
        <v>0.11369600000000001</v>
      </c>
    </row>
    <row r="1866" spans="1:18" hidden="1" x14ac:dyDescent="0.3">
      <c r="A1866">
        <v>50099936</v>
      </c>
      <c r="B1866" s="1" t="s">
        <v>2152</v>
      </c>
      <c r="C1866" t="s">
        <v>14</v>
      </c>
      <c r="D1866" s="2">
        <v>231</v>
      </c>
      <c r="E1866" s="1" t="s">
        <v>1487</v>
      </c>
      <c r="F1866" s="2">
        <v>10018</v>
      </c>
      <c r="G1866" s="3">
        <v>6469931653</v>
      </c>
      <c r="H1866" s="1" t="s">
        <v>202</v>
      </c>
      <c r="I1866" t="s">
        <v>17</v>
      </c>
      <c r="J1866">
        <v>86</v>
      </c>
      <c r="K1866">
        <v>322</v>
      </c>
      <c r="L1866" s="27">
        <f>RestaurantData[[#This Row],[DailyCustAvg]]*30</f>
        <v>9660</v>
      </c>
      <c r="M1866" s="7">
        <f>(((RestaurantData[[#This Row],[FitScore]]/100)*RestaurantData[[#This Row],[DailyCustAvg]])/3.5)*30</f>
        <v>2373.6000000000004</v>
      </c>
      <c r="N1866">
        <v>40.754568654553999</v>
      </c>
      <c r="O1866">
        <v>-73.989363025222005</v>
      </c>
      <c r="P1866">
        <v>105</v>
      </c>
      <c r="Q1866">
        <v>3</v>
      </c>
      <c r="R1866">
        <f>(RestaurantData[[#This Row],[MonthySales]]/1500)*0.07</f>
        <v>0.11076800000000003</v>
      </c>
    </row>
    <row r="1867" spans="1:18" hidden="1" x14ac:dyDescent="0.3">
      <c r="A1867">
        <v>50007102</v>
      </c>
      <c r="B1867" s="1" t="s">
        <v>2149</v>
      </c>
      <c r="C1867" t="s">
        <v>14</v>
      </c>
      <c r="D1867" s="2">
        <v>8</v>
      </c>
      <c r="E1867" s="1" t="s">
        <v>1461</v>
      </c>
      <c r="F1867" s="2">
        <v>10018</v>
      </c>
      <c r="G1867" s="3">
        <v>2123542300</v>
      </c>
      <c r="H1867" s="1" t="s">
        <v>73</v>
      </c>
      <c r="I1867" t="s">
        <v>17</v>
      </c>
      <c r="J1867">
        <v>86</v>
      </c>
      <c r="K1867">
        <v>320</v>
      </c>
      <c r="L1867" s="27">
        <f>RestaurantData[[#This Row],[DailyCustAvg]]*30</f>
        <v>9600</v>
      </c>
      <c r="M1867" s="7">
        <f>(((RestaurantData[[#This Row],[FitScore]]/100)*RestaurantData[[#This Row],[DailyCustAvg]])/3.5)*30</f>
        <v>2358.8571428571427</v>
      </c>
      <c r="N1867">
        <v>40.752377462209999</v>
      </c>
      <c r="O1867">
        <v>-73.982289137443999</v>
      </c>
      <c r="P1867">
        <v>105</v>
      </c>
      <c r="Q1867">
        <v>4</v>
      </c>
      <c r="R1867">
        <f>(RestaurantData[[#This Row],[MonthySales]]/1500)*0.07</f>
        <v>0.11008000000000001</v>
      </c>
    </row>
    <row r="1868" spans="1:18" hidden="1" x14ac:dyDescent="0.3">
      <c r="A1868">
        <v>50065446</v>
      </c>
      <c r="B1868" s="1" t="s">
        <v>2272</v>
      </c>
      <c r="C1868" t="s">
        <v>14</v>
      </c>
      <c r="D1868" s="2">
        <v>1333</v>
      </c>
      <c r="E1868" s="1" t="s">
        <v>34</v>
      </c>
      <c r="F1868" s="2">
        <v>10018</v>
      </c>
      <c r="G1868" s="3">
        <v>2122444320</v>
      </c>
      <c r="H1868" s="1" t="s">
        <v>260</v>
      </c>
      <c r="I1868" t="s">
        <v>21</v>
      </c>
      <c r="J1868">
        <v>88</v>
      </c>
      <c r="K1868">
        <v>319</v>
      </c>
      <c r="L1868" s="27">
        <f>RestaurantData[[#This Row],[DailyCustAvg]]*30</f>
        <v>9570</v>
      </c>
      <c r="M1868" s="7">
        <f>(((RestaurantData[[#This Row],[FitScore]]/100)*RestaurantData[[#This Row],[DailyCustAvg]])/3.5)*30</f>
        <v>2406.1714285714288</v>
      </c>
      <c r="N1868">
        <v>40.750821897103997</v>
      </c>
      <c r="O1868">
        <v>-73.987761131669998</v>
      </c>
      <c r="P1868">
        <v>105</v>
      </c>
      <c r="Q1868">
        <v>3</v>
      </c>
      <c r="R1868">
        <f>(RestaurantData[[#This Row],[MonthySales]]/1500)*0.07</f>
        <v>0.11228800000000001</v>
      </c>
    </row>
    <row r="1869" spans="1:18" hidden="1" x14ac:dyDescent="0.3">
      <c r="A1869">
        <v>50002559</v>
      </c>
      <c r="B1869" s="1" t="s">
        <v>2243</v>
      </c>
      <c r="C1869" t="s">
        <v>14</v>
      </c>
      <c r="D1869" s="2">
        <v>567</v>
      </c>
      <c r="E1869" s="1" t="s">
        <v>1353</v>
      </c>
      <c r="F1869" s="2">
        <v>10018</v>
      </c>
      <c r="G1869" s="3">
        <v>2129210404</v>
      </c>
      <c r="H1869" s="1" t="s">
        <v>73</v>
      </c>
      <c r="I1869" t="s">
        <v>21</v>
      </c>
      <c r="J1869">
        <v>84</v>
      </c>
      <c r="K1869">
        <v>318</v>
      </c>
      <c r="L1869" s="27">
        <f>RestaurantData[[#This Row],[DailyCustAvg]]*30</f>
        <v>9540</v>
      </c>
      <c r="M1869" s="7">
        <f>(((RestaurantData[[#This Row],[FitScore]]/100)*RestaurantData[[#This Row],[DailyCustAvg]])/3.5)*30</f>
        <v>2289.6000000000004</v>
      </c>
      <c r="N1869">
        <v>40.754963735967998</v>
      </c>
      <c r="O1869">
        <v>-73.987720663833997</v>
      </c>
      <c r="P1869">
        <v>105</v>
      </c>
      <c r="Q1869">
        <v>3</v>
      </c>
      <c r="R1869">
        <f>(RestaurantData[[#This Row],[MonthySales]]/1500)*0.07</f>
        <v>0.10684800000000003</v>
      </c>
    </row>
    <row r="1870" spans="1:18" hidden="1" x14ac:dyDescent="0.3">
      <c r="A1870">
        <v>50045787</v>
      </c>
      <c r="B1870" s="1" t="s">
        <v>2338</v>
      </c>
      <c r="C1870" t="s">
        <v>14</v>
      </c>
      <c r="D1870" s="2">
        <v>1040</v>
      </c>
      <c r="E1870" s="1" t="s">
        <v>399</v>
      </c>
      <c r="F1870" s="2">
        <v>10018</v>
      </c>
      <c r="G1870" s="3">
        <v>2123022132</v>
      </c>
      <c r="H1870" s="1" t="s">
        <v>16</v>
      </c>
      <c r="I1870" t="s">
        <v>17</v>
      </c>
      <c r="J1870">
        <v>88</v>
      </c>
      <c r="K1870">
        <v>318</v>
      </c>
      <c r="L1870" s="27">
        <f>RestaurantData[[#This Row],[DailyCustAvg]]*30</f>
        <v>9540</v>
      </c>
      <c r="M1870" s="7">
        <f>(((RestaurantData[[#This Row],[FitScore]]/100)*RestaurantData[[#This Row],[DailyCustAvg]])/3.5)*30</f>
        <v>2398.6285714285709</v>
      </c>
      <c r="N1870">
        <v>40.753017430748997</v>
      </c>
      <c r="O1870">
        <v>-73.985411046120007</v>
      </c>
      <c r="P1870">
        <v>105</v>
      </c>
      <c r="Q1870">
        <v>4</v>
      </c>
      <c r="R1870">
        <f>(RestaurantData[[#This Row],[MonthySales]]/1500)*0.07</f>
        <v>0.11193599999999999</v>
      </c>
    </row>
    <row r="1871" spans="1:18" hidden="1" x14ac:dyDescent="0.3">
      <c r="A1871">
        <v>50101830</v>
      </c>
      <c r="B1871" s="1" t="s">
        <v>1841</v>
      </c>
      <c r="C1871" t="s">
        <v>14</v>
      </c>
      <c r="D1871" s="2">
        <v>5</v>
      </c>
      <c r="E1871" s="1" t="s">
        <v>1842</v>
      </c>
      <c r="F1871" s="2">
        <v>10018</v>
      </c>
      <c r="G1871" s="3">
        <v>3472768066</v>
      </c>
      <c r="H1871" s="1" t="s">
        <v>56</v>
      </c>
      <c r="I1871" t="s">
        <v>21</v>
      </c>
      <c r="J1871">
        <v>85</v>
      </c>
      <c r="K1871">
        <v>315</v>
      </c>
      <c r="L1871" s="27">
        <f>RestaurantData[[#This Row],[DailyCustAvg]]*30</f>
        <v>9450</v>
      </c>
      <c r="M1871" s="7">
        <f>(((RestaurantData[[#This Row],[FitScore]]/100)*RestaurantData[[#This Row],[DailyCustAvg]])/3.5)*30</f>
        <v>2295</v>
      </c>
      <c r="N1871">
        <v>40.753936992473001</v>
      </c>
      <c r="O1871">
        <v>-73.985948643127003</v>
      </c>
      <c r="P1871">
        <v>105</v>
      </c>
      <c r="Q1871">
        <v>4</v>
      </c>
      <c r="R1871">
        <f>(RestaurantData[[#This Row],[MonthySales]]/1500)*0.07</f>
        <v>0.10710000000000001</v>
      </c>
    </row>
    <row r="1872" spans="1:18" hidden="1" x14ac:dyDescent="0.3">
      <c r="A1872">
        <v>50085008</v>
      </c>
      <c r="B1872" s="1" t="s">
        <v>2202</v>
      </c>
      <c r="C1872" t="s">
        <v>14</v>
      </c>
      <c r="D1872" s="2">
        <v>21</v>
      </c>
      <c r="E1872" s="1" t="s">
        <v>1347</v>
      </c>
      <c r="F1872" s="2">
        <v>10018</v>
      </c>
      <c r="G1872" s="3">
        <v>2122279338</v>
      </c>
      <c r="H1872" s="1" t="s">
        <v>73</v>
      </c>
      <c r="I1872" t="s">
        <v>17</v>
      </c>
      <c r="J1872">
        <v>88</v>
      </c>
      <c r="K1872">
        <v>315</v>
      </c>
      <c r="L1872" s="27">
        <f>RestaurantData[[#This Row],[DailyCustAvg]]*30</f>
        <v>9450</v>
      </c>
      <c r="M1872" s="7">
        <f>(((RestaurantData[[#This Row],[FitScore]]/100)*RestaurantData[[#This Row],[DailyCustAvg]])/3.5)*30</f>
        <v>2376</v>
      </c>
      <c r="N1872">
        <v>40.751356614838997</v>
      </c>
      <c r="O1872">
        <v>-73.983660924942996</v>
      </c>
      <c r="P1872">
        <v>105</v>
      </c>
      <c r="Q1872">
        <v>4</v>
      </c>
      <c r="R1872">
        <f>(RestaurantData[[#This Row],[MonthySales]]/1500)*0.07</f>
        <v>0.11088000000000002</v>
      </c>
    </row>
    <row r="1873" spans="1:18" hidden="1" x14ac:dyDescent="0.3">
      <c r="A1873">
        <v>40367534</v>
      </c>
      <c r="B1873" s="1" t="s">
        <v>2180</v>
      </c>
      <c r="C1873" t="s">
        <v>14</v>
      </c>
      <c r="D1873" s="2">
        <v>1372</v>
      </c>
      <c r="E1873" s="1" t="s">
        <v>34</v>
      </c>
      <c r="F1873" s="2">
        <v>10018</v>
      </c>
      <c r="G1873" s="3">
        <v>2129212152</v>
      </c>
      <c r="H1873" s="1" t="s">
        <v>100</v>
      </c>
      <c r="I1873" t="s">
        <v>21</v>
      </c>
      <c r="J1873">
        <v>88</v>
      </c>
      <c r="K1873">
        <v>314</v>
      </c>
      <c r="L1873" s="27">
        <f>RestaurantData[[#This Row],[DailyCustAvg]]*30</f>
        <v>9420</v>
      </c>
      <c r="M1873" s="7">
        <f>(((RestaurantData[[#This Row],[FitScore]]/100)*RestaurantData[[#This Row],[DailyCustAvg]])/3.5)*30</f>
        <v>2368.4571428571426</v>
      </c>
      <c r="N1873">
        <v>40.752262863231003</v>
      </c>
      <c r="O1873">
        <v>-73.987454075459993</v>
      </c>
      <c r="P1873">
        <v>105</v>
      </c>
      <c r="Q1873">
        <v>4</v>
      </c>
      <c r="R1873">
        <f>(RestaurantData[[#This Row],[MonthySales]]/1500)*0.07</f>
        <v>0.110528</v>
      </c>
    </row>
    <row r="1874" spans="1:18" hidden="1" x14ac:dyDescent="0.3">
      <c r="A1874">
        <v>50096064</v>
      </c>
      <c r="B1874" s="1" t="s">
        <v>2223</v>
      </c>
      <c r="C1874" t="s">
        <v>14</v>
      </c>
      <c r="D1874" s="2">
        <v>80</v>
      </c>
      <c r="E1874" s="1" t="s">
        <v>1461</v>
      </c>
      <c r="F1874" s="2">
        <v>10018</v>
      </c>
      <c r="G1874" s="3">
        <v>9292091540</v>
      </c>
      <c r="H1874" s="1" t="s">
        <v>73</v>
      </c>
      <c r="I1874" t="s">
        <v>17</v>
      </c>
      <c r="J1874">
        <v>85</v>
      </c>
      <c r="K1874">
        <v>314</v>
      </c>
      <c r="L1874" s="27">
        <f>RestaurantData[[#This Row],[DailyCustAvg]]*30</f>
        <v>9420</v>
      </c>
      <c r="M1874" s="7">
        <f>(((RestaurantData[[#This Row],[FitScore]]/100)*RestaurantData[[#This Row],[DailyCustAvg]])/3.5)*30</f>
        <v>2287.7142857142858</v>
      </c>
      <c r="N1874">
        <v>40.753327474749</v>
      </c>
      <c r="O1874">
        <v>-73.984541122848</v>
      </c>
      <c r="P1874">
        <v>105</v>
      </c>
      <c r="Q1874">
        <v>4</v>
      </c>
      <c r="R1874">
        <f>(RestaurantData[[#This Row],[MonthySales]]/1500)*0.07</f>
        <v>0.10676000000000001</v>
      </c>
    </row>
    <row r="1875" spans="1:18" hidden="1" x14ac:dyDescent="0.3">
      <c r="A1875">
        <v>50084441</v>
      </c>
      <c r="B1875" s="1" t="s">
        <v>1911</v>
      </c>
      <c r="C1875" t="s">
        <v>14</v>
      </c>
      <c r="D1875" s="2">
        <v>1385</v>
      </c>
      <c r="E1875" s="1" t="s">
        <v>34</v>
      </c>
      <c r="F1875" s="2">
        <v>10018</v>
      </c>
      <c r="G1875" s="3">
        <v>7185029282</v>
      </c>
      <c r="H1875" s="1" t="s">
        <v>127</v>
      </c>
      <c r="I1875" t="s">
        <v>17</v>
      </c>
      <c r="J1875">
        <v>89</v>
      </c>
      <c r="K1875">
        <v>312</v>
      </c>
      <c r="L1875" s="27">
        <f>RestaurantData[[#This Row],[DailyCustAvg]]*30</f>
        <v>9360</v>
      </c>
      <c r="M1875" s="7">
        <f>(((RestaurantData[[#This Row],[FitScore]]/100)*RestaurantData[[#This Row],[DailyCustAvg]])/3.5)*30</f>
        <v>2380.1142857142859</v>
      </c>
      <c r="N1875">
        <v>40.752605951145</v>
      </c>
      <c r="O1875">
        <v>-73.987389042871001</v>
      </c>
      <c r="P1875">
        <v>105</v>
      </c>
      <c r="Q1875">
        <v>3</v>
      </c>
      <c r="R1875">
        <f>(RestaurantData[[#This Row],[MonthySales]]/1500)*0.07</f>
        <v>0.11107200000000002</v>
      </c>
    </row>
    <row r="1876" spans="1:18" hidden="1" x14ac:dyDescent="0.3">
      <c r="A1876">
        <v>50044574</v>
      </c>
      <c r="B1876" s="1" t="s">
        <v>2404</v>
      </c>
      <c r="C1876" t="s">
        <v>14</v>
      </c>
      <c r="D1876" s="2">
        <v>33</v>
      </c>
      <c r="E1876" s="1" t="s">
        <v>1866</v>
      </c>
      <c r="F1876" s="2">
        <v>10018</v>
      </c>
      <c r="G1876" s="3">
        <v>2125844000</v>
      </c>
      <c r="H1876" s="1" t="s">
        <v>16</v>
      </c>
      <c r="I1876" t="s">
        <v>21</v>
      </c>
      <c r="J1876">
        <v>84</v>
      </c>
      <c r="K1876">
        <v>312</v>
      </c>
      <c r="L1876" s="27">
        <f>RestaurantData[[#This Row],[DailyCustAvg]]*30</f>
        <v>9360</v>
      </c>
      <c r="M1876" s="7">
        <f>(((RestaurantData[[#This Row],[FitScore]]/100)*RestaurantData[[#This Row],[DailyCustAvg]])/3.5)*30</f>
        <v>2246.3999999999996</v>
      </c>
      <c r="N1876">
        <v>40.750857169912003</v>
      </c>
      <c r="O1876">
        <v>-73.984390110948993</v>
      </c>
      <c r="P1876">
        <v>105</v>
      </c>
      <c r="Q1876">
        <v>4</v>
      </c>
      <c r="R1876">
        <f>(RestaurantData[[#This Row],[MonthySales]]/1500)*0.07</f>
        <v>0.10483199999999999</v>
      </c>
    </row>
    <row r="1877" spans="1:18" hidden="1" x14ac:dyDescent="0.3">
      <c r="A1877">
        <v>41625945</v>
      </c>
      <c r="B1877" s="1" t="s">
        <v>344</v>
      </c>
      <c r="C1877" t="s">
        <v>14</v>
      </c>
      <c r="D1877" s="2">
        <v>620</v>
      </c>
      <c r="E1877" s="1" t="s">
        <v>383</v>
      </c>
      <c r="F1877" s="2">
        <v>10018</v>
      </c>
      <c r="G1877" s="3">
        <v>2129250350</v>
      </c>
      <c r="H1877" s="1" t="s">
        <v>16</v>
      </c>
      <c r="I1877" t="s">
        <v>21</v>
      </c>
      <c r="J1877">
        <v>85</v>
      </c>
      <c r="K1877">
        <v>312</v>
      </c>
      <c r="L1877" s="27">
        <f>RestaurantData[[#This Row],[DailyCustAvg]]*30</f>
        <v>9360</v>
      </c>
      <c r="M1877" s="7">
        <f>(((RestaurantData[[#This Row],[FitScore]]/100)*RestaurantData[[#This Row],[DailyCustAvg]])/3.5)*30</f>
        <v>2273.1428571428573</v>
      </c>
      <c r="N1877">
        <v>40.756031723638998</v>
      </c>
      <c r="O1877">
        <v>-73.990651383743995</v>
      </c>
      <c r="P1877">
        <v>105</v>
      </c>
      <c r="Q1877">
        <v>3</v>
      </c>
      <c r="R1877">
        <f>(RestaurantData[[#This Row],[MonthySales]]/1500)*0.07</f>
        <v>0.10608000000000002</v>
      </c>
    </row>
    <row r="1878" spans="1:18" hidden="1" x14ac:dyDescent="0.3">
      <c r="A1878">
        <v>50069227</v>
      </c>
      <c r="B1878" s="1" t="s">
        <v>2059</v>
      </c>
      <c r="C1878" t="s">
        <v>14</v>
      </c>
      <c r="D1878" s="2">
        <v>243</v>
      </c>
      <c r="E1878" s="1" t="s">
        <v>1347</v>
      </c>
      <c r="F1878" s="2">
        <v>10018</v>
      </c>
      <c r="G1878" s="3">
        <v>7328950789</v>
      </c>
      <c r="H1878" s="1" t="s">
        <v>66</v>
      </c>
      <c r="I1878" t="s">
        <v>21</v>
      </c>
      <c r="J1878">
        <v>88</v>
      </c>
      <c r="K1878">
        <v>307</v>
      </c>
      <c r="L1878" s="27">
        <f>RestaurantData[[#This Row],[DailyCustAvg]]*30</f>
        <v>9210</v>
      </c>
      <c r="M1878" s="7">
        <f>(((RestaurantData[[#This Row],[FitScore]]/100)*RestaurantData[[#This Row],[DailyCustAvg]])/3.5)*30</f>
        <v>2315.6571428571433</v>
      </c>
      <c r="N1878">
        <v>40.754052702161999</v>
      </c>
      <c r="O1878">
        <v>-73.990059721494006</v>
      </c>
      <c r="P1878">
        <v>105</v>
      </c>
      <c r="Q1878">
        <v>3</v>
      </c>
      <c r="R1878">
        <f>(RestaurantData[[#This Row],[MonthySales]]/1500)*0.07</f>
        <v>0.10806400000000002</v>
      </c>
    </row>
    <row r="1879" spans="1:18" hidden="1" x14ac:dyDescent="0.3">
      <c r="A1879">
        <v>50046158</v>
      </c>
      <c r="B1879" s="1" t="s">
        <v>2470</v>
      </c>
      <c r="C1879" t="s">
        <v>14</v>
      </c>
      <c r="D1879" s="2">
        <v>45</v>
      </c>
      <c r="E1879" s="1" t="s">
        <v>1487</v>
      </c>
      <c r="F1879" s="2">
        <v>10018</v>
      </c>
      <c r="G1879" s="3">
        <v>2122210260</v>
      </c>
      <c r="H1879" s="1" t="s">
        <v>242</v>
      </c>
      <c r="I1879" t="s">
        <v>17</v>
      </c>
      <c r="J1879">
        <v>87</v>
      </c>
      <c r="K1879">
        <v>307</v>
      </c>
      <c r="L1879" s="27">
        <f>RestaurantData[[#This Row],[DailyCustAvg]]*30</f>
        <v>9210</v>
      </c>
      <c r="M1879" s="7">
        <f>(((RestaurantData[[#This Row],[FitScore]]/100)*RestaurantData[[#This Row],[DailyCustAvg]])/3.5)*30</f>
        <v>2289.3428571428567</v>
      </c>
      <c r="N1879">
        <v>40.752210249675002</v>
      </c>
      <c r="O1879">
        <v>-73.983761775062007</v>
      </c>
      <c r="P1879">
        <v>105</v>
      </c>
      <c r="Q1879">
        <v>4</v>
      </c>
      <c r="R1879">
        <f>(RestaurantData[[#This Row],[MonthySales]]/1500)*0.07</f>
        <v>0.10683599999999999</v>
      </c>
    </row>
    <row r="1880" spans="1:18" hidden="1" x14ac:dyDescent="0.3">
      <c r="A1880">
        <v>40373656</v>
      </c>
      <c r="B1880" s="1" t="s">
        <v>2097</v>
      </c>
      <c r="C1880" t="s">
        <v>14</v>
      </c>
      <c r="D1880" s="2">
        <v>72</v>
      </c>
      <c r="E1880" s="1" t="s">
        <v>1362</v>
      </c>
      <c r="F1880" s="2">
        <v>10018</v>
      </c>
      <c r="G1880" s="3">
        <v>2129473636</v>
      </c>
      <c r="H1880" s="1" t="s">
        <v>32</v>
      </c>
      <c r="I1880" t="s">
        <v>21</v>
      </c>
      <c r="J1880">
        <v>83</v>
      </c>
      <c r="K1880">
        <v>299</v>
      </c>
      <c r="L1880" s="27">
        <f>RestaurantData[[#This Row],[DailyCustAvg]]*30</f>
        <v>8970</v>
      </c>
      <c r="M1880" s="7">
        <f>(((RestaurantData[[#This Row],[FitScore]]/100)*RestaurantData[[#This Row],[DailyCustAvg]])/3.5)*30</f>
        <v>2127.1714285714284</v>
      </c>
      <c r="N1880">
        <v>40.750753089863998</v>
      </c>
      <c r="O1880">
        <v>-73.986108122854006</v>
      </c>
      <c r="P1880">
        <v>105</v>
      </c>
      <c r="Q1880">
        <v>4</v>
      </c>
      <c r="R1880">
        <f>(RestaurantData[[#This Row],[MonthySales]]/1500)*0.07</f>
        <v>9.9268000000000009E-2</v>
      </c>
    </row>
    <row r="1881" spans="1:18" hidden="1" x14ac:dyDescent="0.3">
      <c r="A1881">
        <v>50064340</v>
      </c>
      <c r="B1881" s="1" t="s">
        <v>2227</v>
      </c>
      <c r="C1881" t="s">
        <v>14</v>
      </c>
      <c r="D1881" s="2">
        <v>260</v>
      </c>
      <c r="E1881" s="1" t="s">
        <v>1487</v>
      </c>
      <c r="F1881" s="2">
        <v>10018</v>
      </c>
      <c r="G1881" s="3">
        <v>3473719175</v>
      </c>
      <c r="H1881" s="1" t="s">
        <v>56</v>
      </c>
      <c r="I1881" t="s">
        <v>17</v>
      </c>
      <c r="J1881">
        <v>86</v>
      </c>
      <c r="K1881">
        <v>298</v>
      </c>
      <c r="L1881" s="27">
        <f>RestaurantData[[#This Row],[DailyCustAvg]]*30</f>
        <v>8940</v>
      </c>
      <c r="M1881" s="7">
        <f>(((RestaurantData[[#This Row],[FitScore]]/100)*RestaurantData[[#This Row],[DailyCustAvg]])/3.5)*30</f>
        <v>2196.6857142857143</v>
      </c>
      <c r="N1881">
        <v>40.754810249281</v>
      </c>
      <c r="O1881">
        <v>-73.989983809815996</v>
      </c>
      <c r="P1881">
        <v>105</v>
      </c>
      <c r="Q1881">
        <v>3</v>
      </c>
      <c r="R1881">
        <f>(RestaurantData[[#This Row],[MonthySales]]/1500)*0.07</f>
        <v>0.10251200000000002</v>
      </c>
    </row>
    <row r="1882" spans="1:18" hidden="1" x14ac:dyDescent="0.3">
      <c r="A1882">
        <v>50053020</v>
      </c>
      <c r="B1882" s="1" t="s">
        <v>585</v>
      </c>
      <c r="C1882" t="s">
        <v>14</v>
      </c>
      <c r="D1882" s="2">
        <v>7</v>
      </c>
      <c r="E1882" s="1" t="s">
        <v>1842</v>
      </c>
      <c r="F1882" s="2">
        <v>10018</v>
      </c>
      <c r="G1882" s="3">
        <v>2679740928</v>
      </c>
      <c r="H1882" s="1" t="s">
        <v>56</v>
      </c>
      <c r="I1882" t="s">
        <v>21</v>
      </c>
      <c r="J1882">
        <v>89</v>
      </c>
      <c r="K1882">
        <v>297</v>
      </c>
      <c r="L1882" s="27">
        <f>RestaurantData[[#This Row],[DailyCustAvg]]*30</f>
        <v>8910</v>
      </c>
      <c r="M1882" s="7">
        <f>(((RestaurantData[[#This Row],[FitScore]]/100)*RestaurantData[[#This Row],[DailyCustAvg]])/3.5)*30</f>
        <v>2265.6857142857139</v>
      </c>
      <c r="N1882">
        <v>40.753242483557997</v>
      </c>
      <c r="O1882">
        <v>-73.985273841240002</v>
      </c>
      <c r="P1882">
        <v>105</v>
      </c>
      <c r="Q1882">
        <v>4</v>
      </c>
      <c r="R1882">
        <f>(RestaurantData[[#This Row],[MonthySales]]/1500)*0.07</f>
        <v>0.10573199999999998</v>
      </c>
    </row>
    <row r="1883" spans="1:18" hidden="1" x14ac:dyDescent="0.3">
      <c r="A1883">
        <v>50071068</v>
      </c>
      <c r="B1883" s="1" t="s">
        <v>2005</v>
      </c>
      <c r="C1883" t="s">
        <v>14</v>
      </c>
      <c r="D1883" s="2">
        <v>273</v>
      </c>
      <c r="E1883" s="1" t="s">
        <v>1347</v>
      </c>
      <c r="F1883" s="2">
        <v>10018</v>
      </c>
      <c r="G1883" s="3">
        <v>2125756978</v>
      </c>
      <c r="H1883" s="1" t="s">
        <v>242</v>
      </c>
      <c r="I1883" t="s">
        <v>17</v>
      </c>
      <c r="J1883">
        <v>88</v>
      </c>
      <c r="K1883">
        <v>291</v>
      </c>
      <c r="L1883" s="27">
        <f>RestaurantData[[#This Row],[DailyCustAvg]]*30</f>
        <v>8730</v>
      </c>
      <c r="M1883" s="7">
        <f>(((RestaurantData[[#This Row],[FitScore]]/100)*RestaurantData[[#This Row],[DailyCustAvg]])/3.5)*30</f>
        <v>2194.9714285714285</v>
      </c>
      <c r="N1883">
        <v>40.754308016050999</v>
      </c>
      <c r="O1883">
        <v>-73.990669673639005</v>
      </c>
      <c r="P1883">
        <v>105</v>
      </c>
      <c r="Q1883">
        <v>3</v>
      </c>
      <c r="R1883">
        <f>(RestaurantData[[#This Row],[MonthySales]]/1500)*0.07</f>
        <v>0.10243200000000001</v>
      </c>
    </row>
    <row r="1884" spans="1:18" hidden="1" x14ac:dyDescent="0.3">
      <c r="A1884">
        <v>50043277</v>
      </c>
      <c r="B1884" s="1" t="s">
        <v>2273</v>
      </c>
      <c r="C1884" t="s">
        <v>14</v>
      </c>
      <c r="D1884" s="2">
        <v>63</v>
      </c>
      <c r="E1884" s="1" t="s">
        <v>1866</v>
      </c>
      <c r="F1884" s="2">
        <v>10018</v>
      </c>
      <c r="G1884" s="3">
        <v>2125758881</v>
      </c>
      <c r="H1884" s="1" t="s">
        <v>260</v>
      </c>
      <c r="I1884" t="s">
        <v>17</v>
      </c>
      <c r="J1884">
        <v>87</v>
      </c>
      <c r="K1884">
        <v>291</v>
      </c>
      <c r="L1884" s="27">
        <f>RestaurantData[[#This Row],[DailyCustAvg]]*30</f>
        <v>8730</v>
      </c>
      <c r="M1884" s="7">
        <f>(((RestaurantData[[#This Row],[FitScore]]/100)*RestaurantData[[#This Row],[DailyCustAvg]])/3.5)*30</f>
        <v>2170.0285714285715</v>
      </c>
      <c r="N1884">
        <v>40.751148206247997</v>
      </c>
      <c r="O1884">
        <v>-73.985079407092996</v>
      </c>
      <c r="P1884">
        <v>105</v>
      </c>
      <c r="Q1884">
        <v>4</v>
      </c>
      <c r="R1884">
        <f>(RestaurantData[[#This Row],[MonthySales]]/1500)*0.07</f>
        <v>0.10126800000000001</v>
      </c>
    </row>
    <row r="1885" spans="1:18" hidden="1" x14ac:dyDescent="0.3">
      <c r="A1885">
        <v>50003485</v>
      </c>
      <c r="B1885" s="1" t="s">
        <v>2451</v>
      </c>
      <c r="C1885" t="s">
        <v>14</v>
      </c>
      <c r="D1885" s="2">
        <v>561</v>
      </c>
      <c r="E1885" s="1" t="s">
        <v>1685</v>
      </c>
      <c r="F1885" s="2">
        <v>10018</v>
      </c>
      <c r="G1885" s="3">
        <v>2125751410</v>
      </c>
      <c r="H1885" s="1" t="s">
        <v>68</v>
      </c>
      <c r="I1885" t="s">
        <v>17</v>
      </c>
      <c r="J1885">
        <v>89</v>
      </c>
      <c r="K1885">
        <v>289</v>
      </c>
      <c r="L1885" s="27">
        <f>RestaurantData[[#This Row],[DailyCustAvg]]*30</f>
        <v>8670</v>
      </c>
      <c r="M1885" s="7">
        <f>(((RestaurantData[[#This Row],[FitScore]]/100)*RestaurantData[[#This Row],[DailyCustAvg]])/3.5)*30</f>
        <v>2204.6571428571424</v>
      </c>
      <c r="N1885">
        <v>40.754694725744002</v>
      </c>
      <c r="O1885">
        <v>-73.987500538283996</v>
      </c>
      <c r="P1885">
        <v>105</v>
      </c>
      <c r="Q1885">
        <v>3</v>
      </c>
      <c r="R1885">
        <f>(RestaurantData[[#This Row],[MonthySales]]/1500)*0.07</f>
        <v>0.10288399999999999</v>
      </c>
    </row>
    <row r="1886" spans="1:18" hidden="1" x14ac:dyDescent="0.3">
      <c r="A1886">
        <v>50102118</v>
      </c>
      <c r="B1886" s="1" t="s">
        <v>2359</v>
      </c>
      <c r="C1886" t="s">
        <v>14</v>
      </c>
      <c r="D1886" s="2">
        <v>976</v>
      </c>
      <c r="E1886" s="1" t="s">
        <v>399</v>
      </c>
      <c r="F1886" s="2">
        <v>10018</v>
      </c>
      <c r="G1886" s="3" t="s">
        <v>2360</v>
      </c>
      <c r="H1886" s="1" t="s">
        <v>29</v>
      </c>
      <c r="I1886" t="s">
        <v>21</v>
      </c>
      <c r="J1886">
        <v>86</v>
      </c>
      <c r="K1886">
        <v>288</v>
      </c>
      <c r="L1886" s="27">
        <f>RestaurantData[[#This Row],[DailyCustAvg]]*30</f>
        <v>8640</v>
      </c>
      <c r="M1886" s="7">
        <f>(((RestaurantData[[#This Row],[FitScore]]/100)*RestaurantData[[#This Row],[DailyCustAvg]])/3.5)*30</f>
        <v>2122.9714285714285</v>
      </c>
      <c r="N1886">
        <v>40.750972765337004</v>
      </c>
      <c r="O1886">
        <v>-73.986912934982001</v>
      </c>
      <c r="P1886">
        <v>105</v>
      </c>
      <c r="Q1886">
        <v>4</v>
      </c>
      <c r="R1886">
        <f>(RestaurantData[[#This Row],[MonthySales]]/1500)*0.07</f>
        <v>9.9072000000000007E-2</v>
      </c>
    </row>
    <row r="1887" spans="1:18" hidden="1" x14ac:dyDescent="0.3">
      <c r="A1887">
        <v>50093857</v>
      </c>
      <c r="B1887" s="1" t="s">
        <v>235</v>
      </c>
      <c r="C1887" t="s">
        <v>14</v>
      </c>
      <c r="D1887" s="2">
        <v>512</v>
      </c>
      <c r="E1887" s="1" t="s">
        <v>1353</v>
      </c>
      <c r="F1887" s="2">
        <v>10018</v>
      </c>
      <c r="G1887" s="3">
        <v>9174840805</v>
      </c>
      <c r="H1887" s="1" t="s">
        <v>202</v>
      </c>
      <c r="I1887" t="s">
        <v>17</v>
      </c>
      <c r="J1887">
        <v>86</v>
      </c>
      <c r="K1887">
        <v>285</v>
      </c>
      <c r="L1887" s="27">
        <f>RestaurantData[[#This Row],[DailyCustAvg]]*30</f>
        <v>8550</v>
      </c>
      <c r="M1887" s="7">
        <f>(((RestaurantData[[#This Row],[FitScore]]/100)*RestaurantData[[#This Row],[DailyCustAvg]])/3.5)*30</f>
        <v>2100.8571428571427</v>
      </c>
      <c r="N1887">
        <v>40.753275835479997</v>
      </c>
      <c r="O1887">
        <v>-73.988969812820002</v>
      </c>
      <c r="P1887">
        <v>105</v>
      </c>
      <c r="Q1887">
        <v>3</v>
      </c>
      <c r="R1887">
        <f>(RestaurantData[[#This Row],[MonthySales]]/1500)*0.07</f>
        <v>9.8039999999999988E-2</v>
      </c>
    </row>
    <row r="1888" spans="1:18" hidden="1" x14ac:dyDescent="0.3">
      <c r="A1888">
        <v>50002774</v>
      </c>
      <c r="B1888" s="1" t="s">
        <v>2001</v>
      </c>
      <c r="C1888" t="s">
        <v>14</v>
      </c>
      <c r="D1888" s="2">
        <v>1359</v>
      </c>
      <c r="E1888" s="1" t="s">
        <v>34</v>
      </c>
      <c r="F1888" s="2">
        <v>10018</v>
      </c>
      <c r="G1888" s="3">
        <v>2122537374</v>
      </c>
      <c r="H1888" s="1" t="s">
        <v>86</v>
      </c>
      <c r="I1888" t="s">
        <v>21</v>
      </c>
      <c r="J1888">
        <v>85</v>
      </c>
      <c r="K1888">
        <v>282</v>
      </c>
      <c r="L1888" s="27">
        <f>RestaurantData[[#This Row],[DailyCustAvg]]*30</f>
        <v>8460</v>
      </c>
      <c r="M1888" s="7">
        <f>(((RestaurantData[[#This Row],[FitScore]]/100)*RestaurantData[[#This Row],[DailyCustAvg]])/3.5)*30</f>
        <v>2054.5714285714284</v>
      </c>
      <c r="N1888">
        <v>40.751697458285001</v>
      </c>
      <c r="O1888">
        <v>-73.9875985531</v>
      </c>
      <c r="P1888">
        <v>105</v>
      </c>
      <c r="Q1888">
        <v>3</v>
      </c>
      <c r="R1888">
        <f>(RestaurantData[[#This Row],[MonthySales]]/1500)*0.07</f>
        <v>9.5880000000000007E-2</v>
      </c>
    </row>
    <row r="1889" spans="1:18" hidden="1" x14ac:dyDescent="0.3">
      <c r="A1889">
        <v>40799056</v>
      </c>
      <c r="B1889" s="1" t="s">
        <v>1767</v>
      </c>
      <c r="C1889" t="s">
        <v>14</v>
      </c>
      <c r="D1889" s="2">
        <v>1407</v>
      </c>
      <c r="E1889" s="1" t="s">
        <v>34</v>
      </c>
      <c r="F1889" s="2">
        <v>10018</v>
      </c>
      <c r="G1889" s="3">
        <v>2125751407</v>
      </c>
      <c r="H1889" s="1" t="s">
        <v>100</v>
      </c>
      <c r="I1889" t="s">
        <v>17</v>
      </c>
      <c r="J1889">
        <v>85</v>
      </c>
      <c r="K1889">
        <v>280</v>
      </c>
      <c r="L1889" s="27">
        <f>RestaurantData[[#This Row],[DailyCustAvg]]*30</f>
        <v>8400</v>
      </c>
      <c r="M1889" s="7">
        <f>(((RestaurantData[[#This Row],[FitScore]]/100)*RestaurantData[[#This Row],[DailyCustAvg]])/3.5)*30</f>
        <v>2040</v>
      </c>
      <c r="N1889">
        <v>40.753432097520999</v>
      </c>
      <c r="O1889">
        <v>-73.987150667910001</v>
      </c>
      <c r="P1889">
        <v>105</v>
      </c>
      <c r="Q1889">
        <v>3</v>
      </c>
      <c r="R1889">
        <f>(RestaurantData[[#This Row],[MonthySales]]/1500)*0.07</f>
        <v>9.5200000000000021E-2</v>
      </c>
    </row>
    <row r="1890" spans="1:18" hidden="1" x14ac:dyDescent="0.3">
      <c r="A1890">
        <v>41473278</v>
      </c>
      <c r="B1890" s="1" t="s">
        <v>1857</v>
      </c>
      <c r="C1890" t="s">
        <v>14</v>
      </c>
      <c r="D1890" s="2">
        <v>240</v>
      </c>
      <c r="E1890" s="1" t="s">
        <v>1461</v>
      </c>
      <c r="F1890" s="2">
        <v>10018</v>
      </c>
      <c r="G1890" s="3">
        <v>2125750088</v>
      </c>
      <c r="H1890" s="1" t="s">
        <v>678</v>
      </c>
      <c r="I1890" t="s">
        <v>21</v>
      </c>
      <c r="J1890">
        <v>86</v>
      </c>
      <c r="K1890">
        <v>278</v>
      </c>
      <c r="L1890" s="27">
        <f>RestaurantData[[#This Row],[DailyCustAvg]]*30</f>
        <v>8340</v>
      </c>
      <c r="M1890" s="7">
        <f>(((RestaurantData[[#This Row],[FitScore]]/100)*RestaurantData[[#This Row],[DailyCustAvg]])/3.5)*30</f>
        <v>2049.2571428571428</v>
      </c>
      <c r="N1890">
        <v>40.755257567592999</v>
      </c>
      <c r="O1890">
        <v>-73.989131909204005</v>
      </c>
      <c r="P1890">
        <v>105</v>
      </c>
      <c r="Q1890">
        <v>3</v>
      </c>
      <c r="R1890">
        <f>(RestaurantData[[#This Row],[MonthySales]]/1500)*0.07</f>
        <v>9.5632000000000009E-2</v>
      </c>
    </row>
    <row r="1891" spans="1:18" hidden="1" x14ac:dyDescent="0.3">
      <c r="A1891">
        <v>50094579</v>
      </c>
      <c r="B1891" s="1" t="s">
        <v>1952</v>
      </c>
      <c r="C1891" t="s">
        <v>14</v>
      </c>
      <c r="D1891" s="2">
        <v>65</v>
      </c>
      <c r="E1891" s="1" t="s">
        <v>1362</v>
      </c>
      <c r="F1891" s="2">
        <v>10018</v>
      </c>
      <c r="G1891" s="3">
        <v>2125643003</v>
      </c>
      <c r="H1891" s="1" t="s">
        <v>186</v>
      </c>
      <c r="I1891" t="s">
        <v>21</v>
      </c>
      <c r="J1891">
        <v>85</v>
      </c>
      <c r="K1891">
        <v>278</v>
      </c>
      <c r="L1891" s="27">
        <f>RestaurantData[[#This Row],[DailyCustAvg]]*30</f>
        <v>8340</v>
      </c>
      <c r="M1891" s="7">
        <f>(((RestaurantData[[#This Row],[FitScore]]/100)*RestaurantData[[#This Row],[DailyCustAvg]])/3.5)*30</f>
        <v>2025.4285714285711</v>
      </c>
      <c r="N1891">
        <v>40.750725629096998</v>
      </c>
      <c r="O1891">
        <v>-73.985999852128998</v>
      </c>
      <c r="P1891">
        <v>105</v>
      </c>
      <c r="Q1891">
        <v>4</v>
      </c>
      <c r="R1891">
        <f>(RestaurantData[[#This Row],[MonthySales]]/1500)*0.07</f>
        <v>9.4519999999999993E-2</v>
      </c>
    </row>
    <row r="1892" spans="1:18" hidden="1" x14ac:dyDescent="0.3">
      <c r="A1892">
        <v>50050333</v>
      </c>
      <c r="B1892" s="1" t="s">
        <v>1416</v>
      </c>
      <c r="C1892" t="s">
        <v>14</v>
      </c>
      <c r="D1892" s="2">
        <v>54</v>
      </c>
      <c r="E1892" s="1" t="s">
        <v>1461</v>
      </c>
      <c r="F1892" s="2">
        <v>10018</v>
      </c>
      <c r="G1892" s="3">
        <v>2127647908</v>
      </c>
      <c r="H1892" s="1" t="s">
        <v>56</v>
      </c>
      <c r="I1892" t="s">
        <v>21</v>
      </c>
      <c r="J1892">
        <v>88</v>
      </c>
      <c r="K1892">
        <v>277</v>
      </c>
      <c r="L1892" s="27">
        <f>RestaurantData[[#This Row],[DailyCustAvg]]*30</f>
        <v>8310</v>
      </c>
      <c r="M1892" s="7">
        <f>(((RestaurantData[[#This Row],[FitScore]]/100)*RestaurantData[[#This Row],[DailyCustAvg]])/3.5)*30</f>
        <v>2089.3714285714282</v>
      </c>
      <c r="N1892">
        <v>40.753149007676001</v>
      </c>
      <c r="O1892">
        <v>-73.984118870754997</v>
      </c>
      <c r="P1892">
        <v>105</v>
      </c>
      <c r="Q1892">
        <v>4</v>
      </c>
      <c r="R1892">
        <f>(RestaurantData[[#This Row],[MonthySales]]/1500)*0.07</f>
        <v>9.7503999999999993E-2</v>
      </c>
    </row>
    <row r="1893" spans="1:18" hidden="1" x14ac:dyDescent="0.3">
      <c r="A1893">
        <v>50100999</v>
      </c>
      <c r="B1893" s="1" t="s">
        <v>2103</v>
      </c>
      <c r="C1893" t="s">
        <v>14</v>
      </c>
      <c r="D1893" s="2">
        <v>1440</v>
      </c>
      <c r="E1893" s="1" t="s">
        <v>34</v>
      </c>
      <c r="F1893" s="2">
        <v>10018</v>
      </c>
      <c r="G1893" s="3">
        <v>6466960257</v>
      </c>
      <c r="H1893" s="1" t="s">
        <v>56</v>
      </c>
      <c r="I1893" t="s">
        <v>17</v>
      </c>
      <c r="J1893">
        <v>86</v>
      </c>
      <c r="K1893">
        <v>273</v>
      </c>
      <c r="L1893" s="27">
        <f>RestaurantData[[#This Row],[DailyCustAvg]]*30</f>
        <v>8190</v>
      </c>
      <c r="M1893" s="7">
        <f>(((RestaurantData[[#This Row],[FitScore]]/100)*RestaurantData[[#This Row],[DailyCustAvg]])/3.5)*30</f>
        <v>2012.3999999999999</v>
      </c>
      <c r="N1893">
        <v>40.754604065686998</v>
      </c>
      <c r="O1893">
        <v>-73.986760622884006</v>
      </c>
      <c r="P1893">
        <v>105</v>
      </c>
      <c r="Q1893">
        <v>4</v>
      </c>
      <c r="R1893">
        <f>(RestaurantData[[#This Row],[MonthySales]]/1500)*0.07</f>
        <v>9.3911999999999995E-2</v>
      </c>
    </row>
    <row r="1894" spans="1:18" hidden="1" x14ac:dyDescent="0.3">
      <c r="A1894">
        <v>50100088</v>
      </c>
      <c r="B1894" s="1" t="s">
        <v>2130</v>
      </c>
      <c r="C1894" t="s">
        <v>14</v>
      </c>
      <c r="D1894" s="2">
        <v>231</v>
      </c>
      <c r="E1894" s="1" t="s">
        <v>1487</v>
      </c>
      <c r="F1894" s="2">
        <v>10018</v>
      </c>
      <c r="G1894" s="3">
        <v>4126088668</v>
      </c>
      <c r="H1894" s="1" t="s">
        <v>242</v>
      </c>
      <c r="I1894" t="s">
        <v>21</v>
      </c>
      <c r="J1894">
        <v>87</v>
      </c>
      <c r="K1894">
        <v>271</v>
      </c>
      <c r="L1894" s="27">
        <f>RestaurantData[[#This Row],[DailyCustAvg]]*30</f>
        <v>8130</v>
      </c>
      <c r="M1894" s="7">
        <f>(((RestaurantData[[#This Row],[FitScore]]/100)*RestaurantData[[#This Row],[DailyCustAvg]])/3.5)*30</f>
        <v>2020.8857142857146</v>
      </c>
      <c r="N1894">
        <v>40.754568654553999</v>
      </c>
      <c r="O1894">
        <v>-73.989363025222005</v>
      </c>
      <c r="P1894">
        <v>105</v>
      </c>
      <c r="Q1894">
        <v>3</v>
      </c>
      <c r="R1894">
        <f>(RestaurantData[[#This Row],[MonthySales]]/1500)*0.07</f>
        <v>9.4308000000000031E-2</v>
      </c>
    </row>
    <row r="1895" spans="1:18" hidden="1" x14ac:dyDescent="0.3">
      <c r="A1895">
        <v>50084712</v>
      </c>
      <c r="B1895" s="1" t="s">
        <v>2389</v>
      </c>
      <c r="C1895" t="s">
        <v>14</v>
      </c>
      <c r="D1895" s="2">
        <v>147</v>
      </c>
      <c r="E1895" s="1" t="s">
        <v>1461</v>
      </c>
      <c r="F1895" s="2">
        <v>10018</v>
      </c>
      <c r="G1895" s="3">
        <v>9173883727</v>
      </c>
      <c r="H1895" s="1" t="s">
        <v>16</v>
      </c>
      <c r="I1895" t="s">
        <v>21</v>
      </c>
      <c r="J1895">
        <v>83</v>
      </c>
      <c r="K1895">
        <v>265</v>
      </c>
      <c r="L1895" s="27">
        <f>RestaurantData[[#This Row],[DailyCustAvg]]*30</f>
        <v>7950</v>
      </c>
      <c r="M1895" s="7">
        <f>(((RestaurantData[[#This Row],[FitScore]]/100)*RestaurantData[[#This Row],[DailyCustAvg]])/3.5)*30</f>
        <v>1885.2857142857142</v>
      </c>
      <c r="N1895">
        <v>40.754439424413</v>
      </c>
      <c r="O1895">
        <v>-73.987150472851994</v>
      </c>
      <c r="P1895">
        <v>105</v>
      </c>
      <c r="Q1895">
        <v>3</v>
      </c>
      <c r="R1895">
        <f>(RestaurantData[[#This Row],[MonthySales]]/1500)*0.07</f>
        <v>8.7980000000000017E-2</v>
      </c>
    </row>
    <row r="1896" spans="1:18" hidden="1" x14ac:dyDescent="0.3">
      <c r="A1896">
        <v>41408564</v>
      </c>
      <c r="B1896" s="1" t="s">
        <v>1939</v>
      </c>
      <c r="C1896" t="s">
        <v>14</v>
      </c>
      <c r="D1896" s="2">
        <v>110</v>
      </c>
      <c r="E1896" s="1" t="s">
        <v>1461</v>
      </c>
      <c r="F1896" s="2">
        <v>10018</v>
      </c>
      <c r="G1896" s="3">
        <v>6468974775</v>
      </c>
      <c r="H1896" s="1" t="s">
        <v>127</v>
      </c>
      <c r="I1896" t="s">
        <v>21</v>
      </c>
      <c r="J1896">
        <v>88</v>
      </c>
      <c r="K1896">
        <v>263</v>
      </c>
      <c r="L1896" s="27">
        <f>RestaurantData[[#This Row],[DailyCustAvg]]*30</f>
        <v>7890</v>
      </c>
      <c r="M1896" s="7">
        <f>(((RestaurantData[[#This Row],[FitScore]]/100)*RestaurantData[[#This Row],[DailyCustAvg]])/3.5)*30</f>
        <v>1983.7714285714285</v>
      </c>
      <c r="N1896">
        <v>40.753810702298999</v>
      </c>
      <c r="O1896">
        <v>-73.985696013018995</v>
      </c>
      <c r="P1896">
        <v>105</v>
      </c>
      <c r="Q1896">
        <v>4</v>
      </c>
      <c r="R1896">
        <f>(RestaurantData[[#This Row],[MonthySales]]/1500)*0.07</f>
        <v>9.2576000000000006E-2</v>
      </c>
    </row>
    <row r="1897" spans="1:18" hidden="1" x14ac:dyDescent="0.3">
      <c r="A1897">
        <v>50052865</v>
      </c>
      <c r="B1897" s="1" t="s">
        <v>2278</v>
      </c>
      <c r="C1897" t="s">
        <v>14</v>
      </c>
      <c r="D1897" s="2">
        <v>215</v>
      </c>
      <c r="E1897" s="1" t="s">
        <v>1461</v>
      </c>
      <c r="F1897" s="2">
        <v>10018</v>
      </c>
      <c r="G1897" s="3">
        <v>2126349100</v>
      </c>
      <c r="H1897" s="1" t="s">
        <v>16</v>
      </c>
      <c r="I1897" t="s">
        <v>21</v>
      </c>
      <c r="J1897">
        <v>87</v>
      </c>
      <c r="K1897">
        <v>261</v>
      </c>
      <c r="L1897" s="27">
        <f>RestaurantData[[#This Row],[DailyCustAvg]]*30</f>
        <v>7830</v>
      </c>
      <c r="M1897" s="7">
        <f>(((RestaurantData[[#This Row],[FitScore]]/100)*RestaurantData[[#This Row],[DailyCustAvg]])/3.5)*30</f>
        <v>1946.3142857142857</v>
      </c>
      <c r="N1897">
        <v>40.755048913663998</v>
      </c>
      <c r="O1897">
        <v>-73.988594135192997</v>
      </c>
      <c r="P1897">
        <v>105</v>
      </c>
      <c r="Q1897">
        <v>3</v>
      </c>
      <c r="R1897">
        <f>(RestaurantData[[#This Row],[MonthySales]]/1500)*0.07</f>
        <v>9.0828000000000006E-2</v>
      </c>
    </row>
    <row r="1898" spans="1:18" hidden="1" x14ac:dyDescent="0.3">
      <c r="A1898">
        <v>50045246</v>
      </c>
      <c r="B1898" s="1" t="s">
        <v>2148</v>
      </c>
      <c r="C1898" t="s">
        <v>14</v>
      </c>
      <c r="D1898" s="2">
        <v>1011</v>
      </c>
      <c r="E1898" s="1" t="s">
        <v>399</v>
      </c>
      <c r="F1898" s="2">
        <v>10018</v>
      </c>
      <c r="G1898" s="3">
        <v>2128690888</v>
      </c>
      <c r="H1898" s="1" t="s">
        <v>242</v>
      </c>
      <c r="I1898" t="s">
        <v>21</v>
      </c>
      <c r="J1898">
        <v>83</v>
      </c>
      <c r="K1898">
        <v>258</v>
      </c>
      <c r="L1898" s="27">
        <f>RestaurantData[[#This Row],[DailyCustAvg]]*30</f>
        <v>7740</v>
      </c>
      <c r="M1898" s="7">
        <f>(((RestaurantData[[#This Row],[FitScore]]/100)*RestaurantData[[#This Row],[DailyCustAvg]])/3.5)*30</f>
        <v>1835.485714285714</v>
      </c>
      <c r="N1898">
        <v>40.752048622065999</v>
      </c>
      <c r="O1898">
        <v>-73.986151163095997</v>
      </c>
      <c r="P1898">
        <v>105</v>
      </c>
      <c r="Q1898">
        <v>4</v>
      </c>
      <c r="R1898">
        <f>(RestaurantData[[#This Row],[MonthySales]]/1500)*0.07</f>
        <v>8.5655999999999996E-2</v>
      </c>
    </row>
    <row r="1899" spans="1:18" hidden="1" x14ac:dyDescent="0.3">
      <c r="A1899">
        <v>41248591</v>
      </c>
      <c r="B1899" s="1" t="s">
        <v>2203</v>
      </c>
      <c r="C1899" t="s">
        <v>14</v>
      </c>
      <c r="D1899" s="2">
        <v>620</v>
      </c>
      <c r="E1899" s="1" t="s">
        <v>383</v>
      </c>
      <c r="F1899" s="2">
        <v>10018</v>
      </c>
      <c r="G1899" s="3">
        <v>6464282223</v>
      </c>
      <c r="H1899" s="1" t="s">
        <v>16</v>
      </c>
      <c r="I1899" t="s">
        <v>21</v>
      </c>
      <c r="J1899">
        <v>86</v>
      </c>
      <c r="K1899">
        <v>257</v>
      </c>
      <c r="L1899" s="27">
        <f>RestaurantData[[#This Row],[DailyCustAvg]]*30</f>
        <v>7710</v>
      </c>
      <c r="M1899" s="7">
        <f>(((RestaurantData[[#This Row],[FitScore]]/100)*RestaurantData[[#This Row],[DailyCustAvg]])/3.5)*30</f>
        <v>1894.4571428571428</v>
      </c>
      <c r="N1899">
        <v>40.756031723638998</v>
      </c>
      <c r="O1899">
        <v>-73.990651383743995</v>
      </c>
      <c r="P1899">
        <v>105</v>
      </c>
      <c r="Q1899">
        <v>3</v>
      </c>
      <c r="R1899">
        <f>(RestaurantData[[#This Row],[MonthySales]]/1500)*0.07</f>
        <v>8.8408000000000014E-2</v>
      </c>
    </row>
    <row r="1900" spans="1:18" hidden="1" x14ac:dyDescent="0.3">
      <c r="A1900">
        <v>40602855</v>
      </c>
      <c r="B1900" s="1" t="s">
        <v>291</v>
      </c>
      <c r="C1900" t="s">
        <v>14</v>
      </c>
      <c r="D1900" s="2">
        <v>462</v>
      </c>
      <c r="E1900" s="1" t="s">
        <v>1353</v>
      </c>
      <c r="F1900" s="2">
        <v>10018</v>
      </c>
      <c r="G1900" s="3">
        <v>2122796432</v>
      </c>
      <c r="H1900" s="1" t="s">
        <v>56</v>
      </c>
      <c r="I1900" t="s">
        <v>17</v>
      </c>
      <c r="J1900">
        <v>87</v>
      </c>
      <c r="K1900">
        <v>257</v>
      </c>
      <c r="L1900" s="27">
        <f>RestaurantData[[#This Row],[DailyCustAvg]]*30</f>
        <v>7710</v>
      </c>
      <c r="M1900" s="7">
        <f>(((RestaurantData[[#This Row],[FitScore]]/100)*RestaurantData[[#This Row],[DailyCustAvg]])/3.5)*30</f>
        <v>1916.4857142857143</v>
      </c>
      <c r="N1900">
        <v>40.751747104857998</v>
      </c>
      <c r="O1900">
        <v>-73.990074503944001</v>
      </c>
      <c r="P1900">
        <v>105</v>
      </c>
      <c r="Q1900">
        <v>3</v>
      </c>
      <c r="R1900">
        <f>(RestaurantData[[#This Row],[MonthySales]]/1500)*0.07</f>
        <v>8.9436000000000002E-2</v>
      </c>
    </row>
    <row r="1901" spans="1:18" hidden="1" x14ac:dyDescent="0.3">
      <c r="A1901">
        <v>50065558</v>
      </c>
      <c r="B1901" s="1" t="s">
        <v>2149</v>
      </c>
      <c r="C1901" t="s">
        <v>14</v>
      </c>
      <c r="D1901" s="2">
        <v>400</v>
      </c>
      <c r="E1901" s="1" t="s">
        <v>555</v>
      </c>
      <c r="F1901" s="2">
        <v>10018</v>
      </c>
      <c r="G1901" s="3">
        <v>2126259200</v>
      </c>
      <c r="H1901" s="1" t="s">
        <v>58</v>
      </c>
      <c r="I1901" t="s">
        <v>21</v>
      </c>
      <c r="J1901">
        <v>88</v>
      </c>
      <c r="K1901">
        <v>256</v>
      </c>
      <c r="L1901" s="27">
        <f>RestaurantData[[#This Row],[DailyCustAvg]]*30</f>
        <v>7680</v>
      </c>
      <c r="M1901" s="7">
        <f>(((RestaurantData[[#This Row],[FitScore]]/100)*RestaurantData[[#This Row],[DailyCustAvg]])/3.5)*30</f>
        <v>1930.9714285714288</v>
      </c>
      <c r="N1901">
        <v>40.750030859178999</v>
      </c>
      <c r="O1901">
        <v>-73.983408608901996</v>
      </c>
      <c r="P1901">
        <v>105</v>
      </c>
      <c r="Q1901">
        <v>4</v>
      </c>
      <c r="R1901">
        <f>(RestaurantData[[#This Row],[MonthySales]]/1500)*0.07</f>
        <v>9.0112000000000012E-2</v>
      </c>
    </row>
    <row r="1902" spans="1:18" hidden="1" x14ac:dyDescent="0.3">
      <c r="A1902">
        <v>50044591</v>
      </c>
      <c r="B1902" s="1" t="s">
        <v>2077</v>
      </c>
      <c r="C1902" t="s">
        <v>14</v>
      </c>
      <c r="D1902" s="2">
        <v>158</v>
      </c>
      <c r="E1902" s="1" t="s">
        <v>1347</v>
      </c>
      <c r="F1902" s="2">
        <v>10018</v>
      </c>
      <c r="G1902" s="3">
        <v>3474401551</v>
      </c>
      <c r="H1902" s="1" t="s">
        <v>16</v>
      </c>
      <c r="I1902" t="s">
        <v>21</v>
      </c>
      <c r="J1902">
        <v>83</v>
      </c>
      <c r="K1902">
        <v>251</v>
      </c>
      <c r="L1902" s="27">
        <f>RestaurantData[[#This Row],[DailyCustAvg]]*30</f>
        <v>7530</v>
      </c>
      <c r="M1902" s="7">
        <f>(((RestaurantData[[#This Row],[FitScore]]/100)*RestaurantData[[#This Row],[DailyCustAvg]])/3.5)*30</f>
        <v>1785.6857142857143</v>
      </c>
      <c r="N1902">
        <v>40.753160456228997</v>
      </c>
      <c r="O1902">
        <v>-73.987980870594001</v>
      </c>
      <c r="P1902">
        <v>105</v>
      </c>
      <c r="Q1902">
        <v>3</v>
      </c>
      <c r="R1902">
        <f>(RestaurantData[[#This Row],[MonthySales]]/1500)*0.07</f>
        <v>8.3332000000000003E-2</v>
      </c>
    </row>
    <row r="1903" spans="1:18" hidden="1" x14ac:dyDescent="0.3">
      <c r="A1903">
        <v>50086135</v>
      </c>
      <c r="B1903" s="1" t="s">
        <v>755</v>
      </c>
      <c r="C1903" t="s">
        <v>14</v>
      </c>
      <c r="D1903" s="2">
        <v>1385</v>
      </c>
      <c r="E1903" s="1" t="s">
        <v>34</v>
      </c>
      <c r="F1903" s="2">
        <v>10018</v>
      </c>
      <c r="G1903" s="3">
        <v>6469984491</v>
      </c>
      <c r="H1903" s="1" t="s">
        <v>29</v>
      </c>
      <c r="I1903" t="s">
        <v>17</v>
      </c>
      <c r="J1903">
        <v>87</v>
      </c>
      <c r="K1903">
        <v>244</v>
      </c>
      <c r="L1903" s="27">
        <f>RestaurantData[[#This Row],[DailyCustAvg]]*30</f>
        <v>7320</v>
      </c>
      <c r="M1903" s="7">
        <f>(((RestaurantData[[#This Row],[FitScore]]/100)*RestaurantData[[#This Row],[DailyCustAvg]])/3.5)*30</f>
        <v>1819.5428571428572</v>
      </c>
      <c r="N1903">
        <v>40.752605951145</v>
      </c>
      <c r="O1903">
        <v>-73.987389042871001</v>
      </c>
      <c r="P1903">
        <v>105</v>
      </c>
      <c r="Q1903">
        <v>3</v>
      </c>
      <c r="R1903">
        <f>(RestaurantData[[#This Row],[MonthySales]]/1500)*0.07</f>
        <v>8.4912000000000015E-2</v>
      </c>
    </row>
    <row r="1904" spans="1:18" hidden="1" x14ac:dyDescent="0.3">
      <c r="A1904">
        <v>50070744</v>
      </c>
      <c r="B1904" s="1" t="s">
        <v>2452</v>
      </c>
      <c r="C1904" t="s">
        <v>14</v>
      </c>
      <c r="D1904" s="2">
        <v>1016</v>
      </c>
      <c r="E1904" s="1" t="s">
        <v>399</v>
      </c>
      <c r="F1904" s="2">
        <v>10018</v>
      </c>
      <c r="G1904" s="3">
        <v>9172614132</v>
      </c>
      <c r="H1904" s="1" t="s">
        <v>68</v>
      </c>
      <c r="I1904" t="s">
        <v>21</v>
      </c>
      <c r="J1904">
        <v>85</v>
      </c>
      <c r="K1904">
        <v>237</v>
      </c>
      <c r="L1904" s="27">
        <f>RestaurantData[[#This Row],[DailyCustAvg]]*30</f>
        <v>7110</v>
      </c>
      <c r="M1904" s="7">
        <f>(((RestaurantData[[#This Row],[FitScore]]/100)*RestaurantData[[#This Row],[DailyCustAvg]])/3.5)*30</f>
        <v>1726.7142857142858</v>
      </c>
      <c r="N1904">
        <v>40.752166633202997</v>
      </c>
      <c r="O1904">
        <v>-73.986039250348995</v>
      </c>
      <c r="P1904">
        <v>105</v>
      </c>
      <c r="Q1904">
        <v>4</v>
      </c>
      <c r="R1904">
        <f>(RestaurantData[[#This Row],[MonthySales]]/1500)*0.07</f>
        <v>8.0580000000000013E-2</v>
      </c>
    </row>
    <row r="1905" spans="1:18" hidden="1" x14ac:dyDescent="0.3">
      <c r="A1905">
        <v>50100626</v>
      </c>
      <c r="B1905" s="1" t="s">
        <v>1793</v>
      </c>
      <c r="C1905" t="s">
        <v>14</v>
      </c>
      <c r="D1905" s="2">
        <v>231</v>
      </c>
      <c r="E1905" s="1" t="s">
        <v>1487</v>
      </c>
      <c r="F1905" s="2">
        <v>10018</v>
      </c>
      <c r="G1905" s="3">
        <v>3473401465</v>
      </c>
      <c r="H1905" s="1" t="s">
        <v>29</v>
      </c>
      <c r="I1905" t="s">
        <v>21</v>
      </c>
      <c r="J1905">
        <v>83</v>
      </c>
      <c r="K1905">
        <v>234</v>
      </c>
      <c r="L1905" s="27">
        <f>RestaurantData[[#This Row],[DailyCustAvg]]*30</f>
        <v>7020</v>
      </c>
      <c r="M1905" s="7">
        <f>(((RestaurantData[[#This Row],[FitScore]]/100)*RestaurantData[[#This Row],[DailyCustAvg]])/3.5)*30</f>
        <v>1664.7428571428572</v>
      </c>
      <c r="N1905">
        <v>40.754568654553999</v>
      </c>
      <c r="O1905">
        <v>-73.989363025222005</v>
      </c>
      <c r="P1905">
        <v>105</v>
      </c>
      <c r="Q1905">
        <v>3</v>
      </c>
      <c r="R1905">
        <f>(RestaurantData[[#This Row],[MonthySales]]/1500)*0.07</f>
        <v>7.7688000000000021E-2</v>
      </c>
    </row>
    <row r="1906" spans="1:18" hidden="1" x14ac:dyDescent="0.3">
      <c r="A1906">
        <v>40944804</v>
      </c>
      <c r="B1906" s="1" t="s">
        <v>1851</v>
      </c>
      <c r="C1906" t="s">
        <v>14</v>
      </c>
      <c r="D1906" s="2">
        <v>8</v>
      </c>
      <c r="E1906" s="1" t="s">
        <v>1347</v>
      </c>
      <c r="F1906" s="2">
        <v>10018</v>
      </c>
      <c r="G1906" s="3">
        <v>2123822611</v>
      </c>
      <c r="H1906" s="1" t="s">
        <v>183</v>
      </c>
      <c r="I1906" t="s">
        <v>21</v>
      </c>
      <c r="J1906">
        <v>84</v>
      </c>
      <c r="K1906">
        <v>233</v>
      </c>
      <c r="L1906" s="27">
        <f>RestaurantData[[#This Row],[DailyCustAvg]]*30</f>
        <v>6990</v>
      </c>
      <c r="M1906" s="7">
        <f>(((RestaurantData[[#This Row],[FitScore]]/100)*RestaurantData[[#This Row],[DailyCustAvg]])/3.5)*30</f>
        <v>1677.6000000000001</v>
      </c>
      <c r="N1906">
        <v>40.751208353674997</v>
      </c>
      <c r="O1906">
        <v>-73.983354175873998</v>
      </c>
      <c r="P1906">
        <v>105</v>
      </c>
      <c r="Q1906">
        <v>4</v>
      </c>
      <c r="R1906">
        <f>(RestaurantData[[#This Row],[MonthySales]]/1500)*0.07</f>
        <v>7.828800000000001E-2</v>
      </c>
    </row>
    <row r="1907" spans="1:18" hidden="1" x14ac:dyDescent="0.3">
      <c r="A1907">
        <v>40659211</v>
      </c>
      <c r="B1907" s="1" t="s">
        <v>2215</v>
      </c>
      <c r="C1907" t="s">
        <v>14</v>
      </c>
      <c r="D1907" s="2">
        <v>114</v>
      </c>
      <c r="E1907" s="1" t="s">
        <v>1461</v>
      </c>
      <c r="F1907" s="2">
        <v>10018</v>
      </c>
      <c r="G1907" s="3">
        <v>2123910088</v>
      </c>
      <c r="H1907" s="1" t="s">
        <v>16</v>
      </c>
      <c r="I1907" t="s">
        <v>17</v>
      </c>
      <c r="J1907">
        <v>83</v>
      </c>
      <c r="K1907">
        <v>233</v>
      </c>
      <c r="L1907" s="27">
        <f>RestaurantData[[#This Row],[DailyCustAvg]]*30</f>
        <v>6990</v>
      </c>
      <c r="M1907" s="7">
        <f>(((RestaurantData[[#This Row],[FitScore]]/100)*RestaurantData[[#This Row],[DailyCustAvg]])/3.5)*30</f>
        <v>1657.6285714285711</v>
      </c>
      <c r="N1907">
        <v>40.753873850574998</v>
      </c>
      <c r="O1907">
        <v>-73.985847593661006</v>
      </c>
      <c r="P1907">
        <v>105</v>
      </c>
      <c r="Q1907">
        <v>4</v>
      </c>
      <c r="R1907">
        <f>(RestaurantData[[#This Row],[MonthySales]]/1500)*0.07</f>
        <v>7.7355999999999994E-2</v>
      </c>
    </row>
    <row r="1908" spans="1:18" hidden="1" x14ac:dyDescent="0.3">
      <c r="A1908">
        <v>50092613</v>
      </c>
      <c r="B1908" s="1" t="s">
        <v>1962</v>
      </c>
      <c r="C1908" t="s">
        <v>14</v>
      </c>
      <c r="D1908" s="2">
        <v>500</v>
      </c>
      <c r="E1908" s="1" t="s">
        <v>1353</v>
      </c>
      <c r="F1908" s="2">
        <v>10018</v>
      </c>
      <c r="G1908" s="3">
        <v>5162428036</v>
      </c>
      <c r="H1908" s="1" t="s">
        <v>16</v>
      </c>
      <c r="I1908" t="s">
        <v>17</v>
      </c>
      <c r="J1908">
        <v>88</v>
      </c>
      <c r="K1908">
        <v>226</v>
      </c>
      <c r="L1908" s="27">
        <f>RestaurantData[[#This Row],[DailyCustAvg]]*30</f>
        <v>6780</v>
      </c>
      <c r="M1908" s="7">
        <f>(((RestaurantData[[#This Row],[FitScore]]/100)*RestaurantData[[#This Row],[DailyCustAvg]])/3.5)*30</f>
        <v>1704.6857142857141</v>
      </c>
      <c r="N1908">
        <v>40.752984911519</v>
      </c>
      <c r="O1908">
        <v>-73.989186421496001</v>
      </c>
      <c r="P1908">
        <v>105</v>
      </c>
      <c r="Q1908">
        <v>3</v>
      </c>
      <c r="R1908">
        <f>(RestaurantData[[#This Row],[MonthySales]]/1500)*0.07</f>
        <v>7.9552000000000012E-2</v>
      </c>
    </row>
    <row r="1909" spans="1:18" hidden="1" x14ac:dyDescent="0.3">
      <c r="A1909">
        <v>50087102</v>
      </c>
      <c r="B1909" s="1" t="s">
        <v>225</v>
      </c>
      <c r="C1909" t="s">
        <v>14</v>
      </c>
      <c r="D1909" s="2">
        <v>556</v>
      </c>
      <c r="E1909" s="1" t="s">
        <v>1353</v>
      </c>
      <c r="F1909" s="2">
        <v>10018</v>
      </c>
      <c r="G1909" s="3">
        <v>5082081825</v>
      </c>
      <c r="H1909" s="1" t="s">
        <v>16</v>
      </c>
      <c r="I1909" t="s">
        <v>21</v>
      </c>
      <c r="J1909">
        <v>87</v>
      </c>
      <c r="K1909">
        <v>224</v>
      </c>
      <c r="L1909" s="27">
        <f>RestaurantData[[#This Row],[DailyCustAvg]]*30</f>
        <v>6720</v>
      </c>
      <c r="M1909" s="7">
        <f>(((RestaurantData[[#This Row],[FitScore]]/100)*RestaurantData[[#This Row],[DailyCustAvg]])/3.5)*30</f>
        <v>1670.4</v>
      </c>
      <c r="N1909">
        <v>40.754606946606998</v>
      </c>
      <c r="O1909">
        <v>-73.987998655726997</v>
      </c>
      <c r="P1909">
        <v>105</v>
      </c>
      <c r="Q1909">
        <v>3</v>
      </c>
      <c r="R1909">
        <f>(RestaurantData[[#This Row],[MonthySales]]/1500)*0.07</f>
        <v>7.7952000000000021E-2</v>
      </c>
    </row>
    <row r="1910" spans="1:18" hidden="1" x14ac:dyDescent="0.3">
      <c r="A1910">
        <v>50004593</v>
      </c>
      <c r="B1910" s="1" t="s">
        <v>2392</v>
      </c>
      <c r="C1910" t="s">
        <v>14</v>
      </c>
      <c r="D1910" s="2">
        <v>400</v>
      </c>
      <c r="E1910" s="1" t="s">
        <v>555</v>
      </c>
      <c r="F1910" s="2">
        <v>10018</v>
      </c>
      <c r="G1910" s="3">
        <v>2126954005</v>
      </c>
      <c r="H1910" s="1" t="s">
        <v>16</v>
      </c>
      <c r="I1910" t="s">
        <v>21</v>
      </c>
      <c r="J1910">
        <v>86</v>
      </c>
      <c r="K1910">
        <v>223</v>
      </c>
      <c r="L1910" s="27">
        <f>RestaurantData[[#This Row],[DailyCustAvg]]*30</f>
        <v>6690</v>
      </c>
      <c r="M1910" s="7">
        <f>(((RestaurantData[[#This Row],[FitScore]]/100)*RestaurantData[[#This Row],[DailyCustAvg]])/3.5)*30</f>
        <v>1643.8285714285714</v>
      </c>
      <c r="N1910">
        <v>40.750030859178999</v>
      </c>
      <c r="O1910">
        <v>-73.983408608901996</v>
      </c>
      <c r="P1910">
        <v>105</v>
      </c>
      <c r="Q1910">
        <v>4</v>
      </c>
      <c r="R1910">
        <f>(RestaurantData[[#This Row],[MonthySales]]/1500)*0.07</f>
        <v>7.6712000000000016E-2</v>
      </c>
    </row>
    <row r="1911" spans="1:18" hidden="1" x14ac:dyDescent="0.3">
      <c r="A1911">
        <v>50087245</v>
      </c>
      <c r="B1911" s="1" t="s">
        <v>1943</v>
      </c>
      <c r="C1911" t="s">
        <v>14</v>
      </c>
      <c r="D1911" s="2">
        <v>18</v>
      </c>
      <c r="E1911" s="1" t="s">
        <v>1347</v>
      </c>
      <c r="F1911" s="2">
        <v>10018</v>
      </c>
      <c r="G1911" s="3">
        <v>9178868663</v>
      </c>
      <c r="H1911" s="1" t="s">
        <v>242</v>
      </c>
      <c r="I1911" t="s">
        <v>21</v>
      </c>
      <c r="J1911">
        <v>88</v>
      </c>
      <c r="K1911">
        <v>220</v>
      </c>
      <c r="L1911" s="27">
        <f>RestaurantData[[#This Row],[DailyCustAvg]]*30</f>
        <v>6600</v>
      </c>
      <c r="M1911" s="7">
        <f>(((RestaurantData[[#This Row],[FitScore]]/100)*RestaurantData[[#This Row],[DailyCustAvg]])/3.5)*30</f>
        <v>1659.4285714285713</v>
      </c>
      <c r="N1911">
        <v>40.751307198847002</v>
      </c>
      <c r="O1911">
        <v>-73.983588752162007</v>
      </c>
      <c r="P1911">
        <v>105</v>
      </c>
      <c r="Q1911">
        <v>4</v>
      </c>
      <c r="R1911">
        <f>(RestaurantData[[#This Row],[MonthySales]]/1500)*0.07</f>
        <v>7.7440000000000009E-2</v>
      </c>
    </row>
    <row r="1912" spans="1:18" hidden="1" x14ac:dyDescent="0.3">
      <c r="A1912">
        <v>50076502</v>
      </c>
      <c r="B1912" s="1" t="s">
        <v>2006</v>
      </c>
      <c r="C1912" t="s">
        <v>14</v>
      </c>
      <c r="D1912" s="2">
        <v>112</v>
      </c>
      <c r="E1912" s="1" t="s">
        <v>1347</v>
      </c>
      <c r="F1912" s="2">
        <v>10018</v>
      </c>
      <c r="G1912" s="3">
        <v>9178360276</v>
      </c>
      <c r="H1912" s="1" t="s">
        <v>16</v>
      </c>
      <c r="I1912" t="s">
        <v>17</v>
      </c>
      <c r="J1912">
        <v>84</v>
      </c>
      <c r="K1912">
        <v>218</v>
      </c>
      <c r="L1912" s="27">
        <f>RestaurantData[[#This Row],[DailyCustAvg]]*30</f>
        <v>6540</v>
      </c>
      <c r="M1912" s="7">
        <f>(((RestaurantData[[#This Row],[FitScore]]/100)*RestaurantData[[#This Row],[DailyCustAvg]])/3.5)*30</f>
        <v>1569.6</v>
      </c>
      <c r="N1912">
        <v>40.752575668765999</v>
      </c>
      <c r="O1912">
        <v>-73.986594999019999</v>
      </c>
      <c r="P1912">
        <v>105</v>
      </c>
      <c r="Q1912">
        <v>4</v>
      </c>
      <c r="R1912">
        <f>(RestaurantData[[#This Row],[MonthySales]]/1500)*0.07</f>
        <v>7.3248000000000008E-2</v>
      </c>
    </row>
    <row r="1913" spans="1:18" hidden="1" x14ac:dyDescent="0.3">
      <c r="A1913">
        <v>50071277</v>
      </c>
      <c r="B1913" s="1" t="s">
        <v>299</v>
      </c>
      <c r="C1913" t="s">
        <v>14</v>
      </c>
      <c r="D1913" s="2">
        <v>1384</v>
      </c>
      <c r="E1913" s="1" t="s">
        <v>34</v>
      </c>
      <c r="F1913" s="2">
        <v>10018</v>
      </c>
      <c r="G1913" s="3">
        <v>2122780869</v>
      </c>
      <c r="H1913" s="1" t="s">
        <v>151</v>
      </c>
      <c r="I1913" t="s">
        <v>17</v>
      </c>
      <c r="J1913">
        <v>85</v>
      </c>
      <c r="K1913">
        <v>216</v>
      </c>
      <c r="L1913" s="27">
        <f>RestaurantData[[#This Row],[DailyCustAvg]]*30</f>
        <v>6480</v>
      </c>
      <c r="M1913" s="7">
        <f>(((RestaurantData[[#This Row],[FitScore]]/100)*RestaurantData[[#This Row],[DailyCustAvg]])/3.5)*30</f>
        <v>1573.7142857142858</v>
      </c>
      <c r="N1913">
        <v>40.752570268070997</v>
      </c>
      <c r="O1913">
        <v>-73.987378221704006</v>
      </c>
      <c r="P1913">
        <v>105</v>
      </c>
      <c r="Q1913">
        <v>4</v>
      </c>
      <c r="R1913">
        <f>(RestaurantData[[#This Row],[MonthySales]]/1500)*0.07</f>
        <v>7.3440000000000005E-2</v>
      </c>
    </row>
    <row r="1914" spans="1:18" hidden="1" x14ac:dyDescent="0.3">
      <c r="A1914">
        <v>41710633</v>
      </c>
      <c r="B1914" s="1" t="s">
        <v>2362</v>
      </c>
      <c r="C1914" t="s">
        <v>14</v>
      </c>
      <c r="D1914" s="2">
        <v>221</v>
      </c>
      <c r="E1914" s="1" t="s">
        <v>1347</v>
      </c>
      <c r="F1914" s="2">
        <v>10018</v>
      </c>
      <c r="G1914" s="3">
        <v>6463268014</v>
      </c>
      <c r="H1914" s="1" t="s">
        <v>449</v>
      </c>
      <c r="I1914" t="s">
        <v>21</v>
      </c>
      <c r="J1914">
        <v>87</v>
      </c>
      <c r="K1914">
        <v>215</v>
      </c>
      <c r="L1914" s="27">
        <f>RestaurantData[[#This Row],[DailyCustAvg]]*30</f>
        <v>6450</v>
      </c>
      <c r="M1914" s="7">
        <f>(((RestaurantData[[#This Row],[FitScore]]/100)*RestaurantData[[#This Row],[DailyCustAvg]])/3.5)*30</f>
        <v>1603.2857142857142</v>
      </c>
      <c r="N1914">
        <v>40.753866018844001</v>
      </c>
      <c r="O1914">
        <v>-73.989612185525999</v>
      </c>
      <c r="P1914">
        <v>105</v>
      </c>
      <c r="Q1914">
        <v>3</v>
      </c>
      <c r="R1914">
        <f>(RestaurantData[[#This Row],[MonthySales]]/1500)*0.07</f>
        <v>7.4819999999999998E-2</v>
      </c>
    </row>
    <row r="1915" spans="1:18" hidden="1" x14ac:dyDescent="0.3">
      <c r="A1915">
        <v>50084938</v>
      </c>
      <c r="B1915" s="1" t="s">
        <v>2358</v>
      </c>
      <c r="C1915" t="s">
        <v>14</v>
      </c>
      <c r="D1915" s="2">
        <v>500</v>
      </c>
      <c r="E1915" s="1" t="s">
        <v>383</v>
      </c>
      <c r="F1915" s="2">
        <v>10018</v>
      </c>
      <c r="G1915" s="3">
        <v>9292323040</v>
      </c>
      <c r="H1915" s="1" t="s">
        <v>29</v>
      </c>
      <c r="I1915" t="s">
        <v>17</v>
      </c>
      <c r="J1915">
        <v>83</v>
      </c>
      <c r="K1915">
        <v>214</v>
      </c>
      <c r="L1915" s="27">
        <f>RestaurantData[[#This Row],[DailyCustAvg]]*30</f>
        <v>6420</v>
      </c>
      <c r="M1915" s="7">
        <f>(((RestaurantData[[#This Row],[FitScore]]/100)*RestaurantData[[#This Row],[DailyCustAvg]])/3.5)*30</f>
        <v>1522.457142857143</v>
      </c>
      <c r="N1915">
        <v>40.752935795954997</v>
      </c>
      <c r="O1915">
        <v>-73.992904045537003</v>
      </c>
      <c r="P1915">
        <v>105</v>
      </c>
      <c r="Q1915">
        <v>3</v>
      </c>
      <c r="R1915">
        <f>(RestaurantData[[#This Row],[MonthySales]]/1500)*0.07</f>
        <v>7.1048000000000014E-2</v>
      </c>
    </row>
    <row r="1916" spans="1:18" hidden="1" x14ac:dyDescent="0.3">
      <c r="A1916">
        <v>50049736</v>
      </c>
      <c r="B1916" s="1" t="s">
        <v>476</v>
      </c>
      <c r="C1916" t="s">
        <v>14</v>
      </c>
      <c r="D1916" s="2">
        <v>1450</v>
      </c>
      <c r="E1916" s="1" t="s">
        <v>34</v>
      </c>
      <c r="F1916" s="2">
        <v>10018</v>
      </c>
      <c r="G1916" s="3">
        <v>2125244619</v>
      </c>
      <c r="H1916" s="1" t="s">
        <v>151</v>
      </c>
      <c r="I1916" t="s">
        <v>17</v>
      </c>
      <c r="J1916">
        <v>87</v>
      </c>
      <c r="K1916">
        <v>210</v>
      </c>
      <c r="L1916" s="27">
        <f>RestaurantData[[#This Row],[DailyCustAvg]]*30</f>
        <v>6300</v>
      </c>
      <c r="M1916" s="7">
        <f>(((RestaurantData[[#This Row],[FitScore]]/100)*RestaurantData[[#This Row],[DailyCustAvg]])/3.5)*30</f>
        <v>1565.9999999999998</v>
      </c>
      <c r="N1916">
        <v>40.754919701351</v>
      </c>
      <c r="O1916">
        <v>-73.986659495479998</v>
      </c>
      <c r="P1916">
        <v>105</v>
      </c>
      <c r="Q1916">
        <v>4</v>
      </c>
      <c r="R1916">
        <f>(RestaurantData[[#This Row],[MonthySales]]/1500)*0.07</f>
        <v>7.3079999999999992E-2</v>
      </c>
    </row>
    <row r="1917" spans="1:18" ht="28.8" hidden="1" x14ac:dyDescent="0.3">
      <c r="A1917">
        <v>50096582</v>
      </c>
      <c r="B1917" s="1" t="s">
        <v>2459</v>
      </c>
      <c r="C1917" t="s">
        <v>14</v>
      </c>
      <c r="D1917" s="2">
        <v>570</v>
      </c>
      <c r="E1917" s="1" t="s">
        <v>383</v>
      </c>
      <c r="F1917" s="2">
        <v>10018</v>
      </c>
      <c r="G1917" s="3">
        <v>2127758540</v>
      </c>
      <c r="H1917" s="1" t="s">
        <v>186</v>
      </c>
      <c r="I1917" t="s">
        <v>21</v>
      </c>
      <c r="J1917">
        <v>83</v>
      </c>
      <c r="K1917">
        <v>210</v>
      </c>
      <c r="L1917" s="27">
        <f>RestaurantData[[#This Row],[DailyCustAvg]]*30</f>
        <v>6300</v>
      </c>
      <c r="M1917" s="7">
        <f>(((RestaurantData[[#This Row],[FitScore]]/100)*RestaurantData[[#This Row],[DailyCustAvg]])/3.5)*30</f>
        <v>1494</v>
      </c>
      <c r="N1917">
        <v>40.754791162270998</v>
      </c>
      <c r="O1917">
        <v>-73.991553917740006</v>
      </c>
      <c r="P1917">
        <v>105</v>
      </c>
      <c r="Q1917">
        <v>3</v>
      </c>
      <c r="R1917">
        <f>(RestaurantData[[#This Row],[MonthySales]]/1500)*0.07</f>
        <v>6.9720000000000004E-2</v>
      </c>
    </row>
    <row r="1918" spans="1:18" ht="28.8" hidden="1" x14ac:dyDescent="0.3">
      <c r="A1918">
        <v>50043100</v>
      </c>
      <c r="B1918" s="1" t="s">
        <v>1787</v>
      </c>
      <c r="C1918" t="s">
        <v>14</v>
      </c>
      <c r="D1918" s="2">
        <v>476</v>
      </c>
      <c r="E1918" s="1" t="s">
        <v>555</v>
      </c>
      <c r="F1918" s="2">
        <v>10018</v>
      </c>
      <c r="G1918" s="3">
        <v>3472091841</v>
      </c>
      <c r="H1918" s="1" t="s">
        <v>56</v>
      </c>
      <c r="I1918" t="s">
        <v>21</v>
      </c>
      <c r="J1918">
        <v>85</v>
      </c>
      <c r="K1918">
        <v>205</v>
      </c>
      <c r="L1918" s="27">
        <f>RestaurantData[[#This Row],[DailyCustAvg]]*30</f>
        <v>6150</v>
      </c>
      <c r="M1918" s="7">
        <f>(((RestaurantData[[#This Row],[FitScore]]/100)*RestaurantData[[#This Row],[DailyCustAvg]])/3.5)*30</f>
        <v>1493.5714285714284</v>
      </c>
      <c r="N1918">
        <v>40.752717680177</v>
      </c>
      <c r="O1918">
        <v>-73.981451683437996</v>
      </c>
      <c r="P1918">
        <v>105</v>
      </c>
      <c r="Q1918">
        <v>4</v>
      </c>
      <c r="R1918">
        <f>(RestaurantData[[#This Row],[MonthySales]]/1500)*0.07</f>
        <v>6.9699999999999998E-2</v>
      </c>
    </row>
    <row r="1919" spans="1:18" hidden="1" x14ac:dyDescent="0.3">
      <c r="A1919">
        <v>50095443</v>
      </c>
      <c r="B1919" s="1" t="s">
        <v>2196</v>
      </c>
      <c r="C1919" t="s">
        <v>14</v>
      </c>
      <c r="D1919" s="2">
        <v>420</v>
      </c>
      <c r="E1919" s="1" t="s">
        <v>555</v>
      </c>
      <c r="F1919" s="2">
        <v>10018</v>
      </c>
      <c r="G1919" s="3">
        <v>6464845984</v>
      </c>
      <c r="H1919" s="1" t="s">
        <v>188</v>
      </c>
      <c r="I1919" t="s">
        <v>17</v>
      </c>
      <c r="J1919">
        <v>89</v>
      </c>
      <c r="K1919">
        <v>205</v>
      </c>
      <c r="L1919" s="27">
        <f>RestaurantData[[#This Row],[DailyCustAvg]]*30</f>
        <v>6150</v>
      </c>
      <c r="M1919" s="7">
        <f>(((RestaurantData[[#This Row],[FitScore]]/100)*RestaurantData[[#This Row],[DailyCustAvg]])/3.5)*30</f>
        <v>1563.8571428571429</v>
      </c>
      <c r="N1919">
        <v>40.750802054151997</v>
      </c>
      <c r="O1919">
        <v>-73.982845377776002</v>
      </c>
      <c r="P1919">
        <v>105</v>
      </c>
      <c r="Q1919">
        <v>4</v>
      </c>
      <c r="R1919">
        <f>(RestaurantData[[#This Row],[MonthySales]]/1500)*0.07</f>
        <v>7.2980000000000003E-2</v>
      </c>
    </row>
    <row r="1920" spans="1:18" hidden="1" x14ac:dyDescent="0.3">
      <c r="A1920">
        <v>50051018</v>
      </c>
      <c r="B1920" s="1" t="s">
        <v>157</v>
      </c>
      <c r="C1920" t="s">
        <v>14</v>
      </c>
      <c r="D1920" s="2">
        <v>273</v>
      </c>
      <c r="E1920" s="1" t="s">
        <v>1347</v>
      </c>
      <c r="F1920" s="2">
        <v>10018</v>
      </c>
      <c r="G1920" s="3">
        <v>2127305555</v>
      </c>
      <c r="H1920" s="1" t="s">
        <v>68</v>
      </c>
      <c r="I1920" t="s">
        <v>17</v>
      </c>
      <c r="J1920">
        <v>86</v>
      </c>
      <c r="K1920">
        <v>204</v>
      </c>
      <c r="L1920" s="27">
        <f>RestaurantData[[#This Row],[DailyCustAvg]]*30</f>
        <v>6120</v>
      </c>
      <c r="M1920" s="7">
        <f>(((RestaurantData[[#This Row],[FitScore]]/100)*RestaurantData[[#This Row],[DailyCustAvg]])/3.5)*30</f>
        <v>1503.7714285714287</v>
      </c>
      <c r="N1920">
        <v>40.754308016050999</v>
      </c>
      <c r="O1920">
        <v>-73.990669673639005</v>
      </c>
      <c r="P1920">
        <v>105</v>
      </c>
      <c r="Q1920">
        <v>3</v>
      </c>
      <c r="R1920">
        <f>(RestaurantData[[#This Row],[MonthySales]]/1500)*0.07</f>
        <v>7.0176000000000016E-2</v>
      </c>
    </row>
    <row r="1921" spans="1:18" hidden="1" x14ac:dyDescent="0.3">
      <c r="A1921">
        <v>41267880</v>
      </c>
      <c r="B1921" s="1" t="s">
        <v>263</v>
      </c>
      <c r="C1921" t="s">
        <v>14</v>
      </c>
      <c r="D1921" s="2">
        <v>1410</v>
      </c>
      <c r="E1921" s="1" t="s">
        <v>34</v>
      </c>
      <c r="F1921" s="2">
        <v>10018</v>
      </c>
      <c r="G1921" s="3">
        <v>2127646795</v>
      </c>
      <c r="H1921" s="1" t="s">
        <v>168</v>
      </c>
      <c r="I1921" t="s">
        <v>17</v>
      </c>
      <c r="J1921">
        <v>87</v>
      </c>
      <c r="K1921">
        <v>202</v>
      </c>
      <c r="L1921" s="27">
        <f>RestaurantData[[#This Row],[DailyCustAvg]]*30</f>
        <v>6060</v>
      </c>
      <c r="M1921" s="7">
        <f>(((RestaurantData[[#This Row],[FitScore]]/100)*RestaurantData[[#This Row],[DailyCustAvg]])/3.5)*30</f>
        <v>1506.3428571428574</v>
      </c>
      <c r="N1921">
        <v>40.753489733028999</v>
      </c>
      <c r="O1921">
        <v>-73.987110953723004</v>
      </c>
      <c r="P1921">
        <v>105</v>
      </c>
      <c r="Q1921">
        <v>4</v>
      </c>
      <c r="R1921">
        <f>(RestaurantData[[#This Row],[MonthySales]]/1500)*0.07</f>
        <v>7.0296000000000025E-2</v>
      </c>
    </row>
    <row r="1922" spans="1:18" hidden="1" x14ac:dyDescent="0.3">
      <c r="A1922">
        <v>40378579</v>
      </c>
      <c r="B1922" s="1" t="s">
        <v>1788</v>
      </c>
      <c r="C1922" t="s">
        <v>14</v>
      </c>
      <c r="D1922" s="2">
        <v>463</v>
      </c>
      <c r="E1922" s="1" t="s">
        <v>1353</v>
      </c>
      <c r="F1922" s="2">
        <v>10018</v>
      </c>
      <c r="G1922" s="3">
        <v>2126951962</v>
      </c>
      <c r="H1922" s="1" t="s">
        <v>16</v>
      </c>
      <c r="I1922" t="s">
        <v>17</v>
      </c>
      <c r="J1922">
        <v>89</v>
      </c>
      <c r="K1922">
        <v>196</v>
      </c>
      <c r="L1922" s="27">
        <f>RestaurantData[[#This Row],[DailyCustAvg]]*30</f>
        <v>5880</v>
      </c>
      <c r="M1922" s="7">
        <f>(((RestaurantData[[#This Row],[FitScore]]/100)*RestaurantData[[#This Row],[DailyCustAvg]])/3.5)*30</f>
        <v>1495.1999999999998</v>
      </c>
      <c r="N1922">
        <v>40.751741613774001</v>
      </c>
      <c r="O1922">
        <v>-73.990056458411004</v>
      </c>
      <c r="P1922">
        <v>105</v>
      </c>
      <c r="Q1922">
        <v>3</v>
      </c>
      <c r="R1922">
        <f>(RestaurantData[[#This Row],[MonthySales]]/1500)*0.07</f>
        <v>6.9776000000000005E-2</v>
      </c>
    </row>
    <row r="1923" spans="1:18" hidden="1" x14ac:dyDescent="0.3">
      <c r="A1923">
        <v>50060047</v>
      </c>
      <c r="B1923" s="1" t="s">
        <v>1865</v>
      </c>
      <c r="C1923" t="s">
        <v>14</v>
      </c>
      <c r="D1923" s="2">
        <v>107</v>
      </c>
      <c r="E1923" s="1" t="s">
        <v>1866</v>
      </c>
      <c r="F1923" s="2">
        <v>10018</v>
      </c>
      <c r="G1923" s="3">
        <v>9177477156</v>
      </c>
      <c r="H1923" s="1" t="s">
        <v>100</v>
      </c>
      <c r="I1923" t="s">
        <v>21</v>
      </c>
      <c r="J1923">
        <v>84</v>
      </c>
      <c r="K1923">
        <v>196</v>
      </c>
      <c r="L1923" s="27">
        <f>RestaurantData[[#This Row],[DailyCustAvg]]*30</f>
        <v>5880</v>
      </c>
      <c r="M1923" s="7">
        <f>(((RestaurantData[[#This Row],[FitScore]]/100)*RestaurantData[[#This Row],[DailyCustAvg]])/3.5)*30</f>
        <v>1411.2</v>
      </c>
      <c r="N1923">
        <v>40.751930690046002</v>
      </c>
      <c r="O1923">
        <v>-73.986941620314994</v>
      </c>
      <c r="P1923">
        <v>105</v>
      </c>
      <c r="Q1923">
        <v>4</v>
      </c>
      <c r="R1923">
        <f>(RestaurantData[[#This Row],[MonthySales]]/1500)*0.07</f>
        <v>6.5856000000000012E-2</v>
      </c>
    </row>
    <row r="1924" spans="1:18" hidden="1" x14ac:dyDescent="0.3">
      <c r="A1924">
        <v>50069682</v>
      </c>
      <c r="B1924" s="1" t="s">
        <v>1936</v>
      </c>
      <c r="C1924" t="s">
        <v>14</v>
      </c>
      <c r="D1924" s="2">
        <v>1412</v>
      </c>
      <c r="E1924" s="1" t="s">
        <v>34</v>
      </c>
      <c r="F1924" s="2">
        <v>10018</v>
      </c>
      <c r="G1924" s="3">
        <v>2129977601</v>
      </c>
      <c r="H1924" s="1" t="s">
        <v>16</v>
      </c>
      <c r="I1924" t="s">
        <v>21</v>
      </c>
      <c r="J1924">
        <v>87</v>
      </c>
      <c r="K1924">
        <v>194</v>
      </c>
      <c r="L1924" s="27">
        <f>RestaurantData[[#This Row],[DailyCustAvg]]*30</f>
        <v>5820</v>
      </c>
      <c r="M1924" s="7">
        <f>(((RestaurantData[[#This Row],[FitScore]]/100)*RestaurantData[[#This Row],[DailyCustAvg]])/3.5)*30</f>
        <v>1446.6857142857143</v>
      </c>
      <c r="N1924">
        <v>40.753703816993003</v>
      </c>
      <c r="O1924">
        <v>-73.987045943339993</v>
      </c>
      <c r="P1924">
        <v>105</v>
      </c>
      <c r="Q1924">
        <v>4</v>
      </c>
      <c r="R1924">
        <f>(RestaurantData[[#This Row],[MonthySales]]/1500)*0.07</f>
        <v>6.7512000000000016E-2</v>
      </c>
    </row>
    <row r="1925" spans="1:18" hidden="1" x14ac:dyDescent="0.3">
      <c r="A1925">
        <v>50085910</v>
      </c>
      <c r="B1925" s="1" t="s">
        <v>1966</v>
      </c>
      <c r="C1925" t="s">
        <v>14</v>
      </c>
      <c r="D1925" s="2">
        <v>210</v>
      </c>
      <c r="E1925" s="1" t="s">
        <v>1347</v>
      </c>
      <c r="F1925" s="2">
        <v>10018</v>
      </c>
      <c r="G1925" s="3">
        <v>2123959280</v>
      </c>
      <c r="H1925" s="1" t="s">
        <v>16</v>
      </c>
      <c r="I1925" t="s">
        <v>21</v>
      </c>
      <c r="J1925">
        <v>88</v>
      </c>
      <c r="K1925">
        <v>177</v>
      </c>
      <c r="L1925" s="27">
        <f>RestaurantData[[#This Row],[DailyCustAvg]]*30</f>
        <v>5310</v>
      </c>
      <c r="M1925" s="7">
        <f>(((RestaurantData[[#This Row],[FitScore]]/100)*RestaurantData[[#This Row],[DailyCustAvg]])/3.5)*30</f>
        <v>1335.0857142857142</v>
      </c>
      <c r="N1925">
        <v>40.753764445248002</v>
      </c>
      <c r="O1925">
        <v>-73.989420904230997</v>
      </c>
      <c r="P1925">
        <v>105</v>
      </c>
      <c r="Q1925">
        <v>3</v>
      </c>
      <c r="R1925">
        <f>(RestaurantData[[#This Row],[MonthySales]]/1500)*0.07</f>
        <v>6.2303999999999998E-2</v>
      </c>
    </row>
    <row r="1926" spans="1:18" hidden="1" x14ac:dyDescent="0.3">
      <c r="A1926">
        <v>50089659</v>
      </c>
      <c r="B1926" s="1" t="s">
        <v>2048</v>
      </c>
      <c r="C1926" t="s">
        <v>14</v>
      </c>
      <c r="D1926" s="2">
        <v>25</v>
      </c>
      <c r="E1926" s="1" t="s">
        <v>1347</v>
      </c>
      <c r="F1926" s="2">
        <v>10018</v>
      </c>
      <c r="G1926" s="3">
        <v>2124333800</v>
      </c>
      <c r="H1926" s="1" t="s">
        <v>16</v>
      </c>
      <c r="I1926" t="s">
        <v>17</v>
      </c>
      <c r="J1926">
        <v>89</v>
      </c>
      <c r="K1926">
        <v>176</v>
      </c>
      <c r="L1926" s="27">
        <f>RestaurantData[[#This Row],[DailyCustAvg]]*30</f>
        <v>5280</v>
      </c>
      <c r="M1926" s="7">
        <f>(((RestaurantData[[#This Row],[FitScore]]/100)*RestaurantData[[#This Row],[DailyCustAvg]])/3.5)*30</f>
        <v>1342.6285714285716</v>
      </c>
      <c r="N1926">
        <v>40.751395054809997</v>
      </c>
      <c r="O1926">
        <v>-73.983754756036006</v>
      </c>
      <c r="P1926">
        <v>105</v>
      </c>
      <c r="Q1926">
        <v>4</v>
      </c>
      <c r="R1926">
        <f>(RestaurantData[[#This Row],[MonthySales]]/1500)*0.07</f>
        <v>6.2656000000000017E-2</v>
      </c>
    </row>
    <row r="1927" spans="1:18" hidden="1" x14ac:dyDescent="0.3">
      <c r="A1927">
        <v>41538666</v>
      </c>
      <c r="B1927" s="1" t="s">
        <v>2257</v>
      </c>
      <c r="C1927" t="s">
        <v>14</v>
      </c>
      <c r="D1927" s="2">
        <v>274</v>
      </c>
      <c r="E1927" s="1" t="s">
        <v>1461</v>
      </c>
      <c r="F1927" s="2">
        <v>10018</v>
      </c>
      <c r="G1927" s="3">
        <v>2123020143</v>
      </c>
      <c r="H1927" s="1" t="s">
        <v>56</v>
      </c>
      <c r="I1927" t="s">
        <v>17</v>
      </c>
      <c r="J1927">
        <v>89</v>
      </c>
      <c r="K1927">
        <v>175</v>
      </c>
      <c r="L1927" s="27">
        <f>RestaurantData[[#This Row],[DailyCustAvg]]*30</f>
        <v>5250</v>
      </c>
      <c r="M1927" s="7">
        <f>(((RestaurantData[[#This Row],[FitScore]]/100)*RestaurantData[[#This Row],[DailyCustAvg]])/3.5)*30</f>
        <v>1335</v>
      </c>
      <c r="N1927">
        <v>40.755548575012</v>
      </c>
      <c r="O1927">
        <v>-73.989817662377007</v>
      </c>
      <c r="P1927">
        <v>105</v>
      </c>
      <c r="Q1927">
        <v>3</v>
      </c>
      <c r="R1927">
        <f>(RestaurantData[[#This Row],[MonthySales]]/1500)*0.07</f>
        <v>6.2300000000000008E-2</v>
      </c>
    </row>
    <row r="1928" spans="1:18" hidden="1" x14ac:dyDescent="0.3">
      <c r="A1928">
        <v>41708524</v>
      </c>
      <c r="B1928" s="1" t="s">
        <v>2287</v>
      </c>
      <c r="C1928" t="s">
        <v>14</v>
      </c>
      <c r="D1928" s="2">
        <v>5</v>
      </c>
      <c r="E1928" s="1" t="s">
        <v>1866</v>
      </c>
      <c r="F1928" s="2">
        <v>10018</v>
      </c>
      <c r="G1928" s="3">
        <v>2123027744</v>
      </c>
      <c r="H1928" s="1" t="s">
        <v>2288</v>
      </c>
      <c r="I1928" t="s">
        <v>21</v>
      </c>
      <c r="J1928">
        <v>87</v>
      </c>
      <c r="K1928">
        <v>172</v>
      </c>
      <c r="L1928" s="27">
        <f>RestaurantData[[#This Row],[DailyCustAvg]]*30</f>
        <v>5160</v>
      </c>
      <c r="M1928" s="7">
        <f>(((RestaurantData[[#This Row],[FitScore]]/100)*RestaurantData[[#This Row],[DailyCustAvg]])/3.5)*30</f>
        <v>1282.6285714285711</v>
      </c>
      <c r="N1928">
        <v>40.750585348896998</v>
      </c>
      <c r="O1928">
        <v>-73.983744126629006</v>
      </c>
      <c r="P1928">
        <v>105</v>
      </c>
      <c r="Q1928">
        <v>4</v>
      </c>
      <c r="R1928">
        <f>(RestaurantData[[#This Row],[MonthySales]]/1500)*0.07</f>
        <v>5.9855999999999993E-2</v>
      </c>
    </row>
    <row r="1929" spans="1:18" hidden="1" x14ac:dyDescent="0.3">
      <c r="A1929">
        <v>50068746</v>
      </c>
      <c r="B1929" s="1" t="s">
        <v>2419</v>
      </c>
      <c r="C1929" t="s">
        <v>14</v>
      </c>
      <c r="D1929" s="2">
        <v>13</v>
      </c>
      <c r="E1929" s="1" t="s">
        <v>1362</v>
      </c>
      <c r="F1929" s="2">
        <v>10018</v>
      </c>
      <c r="G1929" s="3">
        <v>6466929912</v>
      </c>
      <c r="H1929" s="1" t="s">
        <v>68</v>
      </c>
      <c r="I1929" t="s">
        <v>21</v>
      </c>
      <c r="J1929">
        <v>85</v>
      </c>
      <c r="K1929">
        <v>171</v>
      </c>
      <c r="L1929" s="27">
        <f>RestaurantData[[#This Row],[DailyCustAvg]]*30</f>
        <v>5130</v>
      </c>
      <c r="M1929" s="7">
        <f>(((RestaurantData[[#This Row],[FitScore]]/100)*RestaurantData[[#This Row],[DailyCustAvg]])/3.5)*30</f>
        <v>1245.8571428571427</v>
      </c>
      <c r="N1929">
        <v>40.750033736775002</v>
      </c>
      <c r="O1929">
        <v>-73.984354212859998</v>
      </c>
      <c r="P1929">
        <v>105</v>
      </c>
      <c r="Q1929">
        <v>4</v>
      </c>
      <c r="R1929">
        <f>(RestaurantData[[#This Row],[MonthySales]]/1500)*0.07</f>
        <v>5.8139999999999997E-2</v>
      </c>
    </row>
    <row r="1930" spans="1:18" hidden="1" x14ac:dyDescent="0.3">
      <c r="A1930">
        <v>50101765</v>
      </c>
      <c r="B1930" s="1" t="s">
        <v>2189</v>
      </c>
      <c r="C1930" t="s">
        <v>14</v>
      </c>
      <c r="D1930" s="2">
        <v>231</v>
      </c>
      <c r="E1930" s="1" t="s">
        <v>1487</v>
      </c>
      <c r="F1930" s="2">
        <v>10018</v>
      </c>
      <c r="G1930" s="3">
        <v>9176423538</v>
      </c>
      <c r="H1930" s="1" t="s">
        <v>1067</v>
      </c>
      <c r="I1930" t="s">
        <v>21</v>
      </c>
      <c r="J1930">
        <v>84</v>
      </c>
      <c r="K1930">
        <v>166</v>
      </c>
      <c r="L1930" s="27">
        <f>RestaurantData[[#This Row],[DailyCustAvg]]*30</f>
        <v>4980</v>
      </c>
      <c r="M1930" s="7">
        <f>(((RestaurantData[[#This Row],[FitScore]]/100)*RestaurantData[[#This Row],[DailyCustAvg]])/3.5)*30</f>
        <v>1195.1999999999998</v>
      </c>
      <c r="N1930">
        <v>40.754568654553999</v>
      </c>
      <c r="O1930">
        <v>-73.989363025222005</v>
      </c>
      <c r="P1930">
        <v>105</v>
      </c>
      <c r="Q1930">
        <v>3</v>
      </c>
      <c r="R1930">
        <f>(RestaurantData[[#This Row],[MonthySales]]/1500)*0.07</f>
        <v>5.5775999999999992E-2</v>
      </c>
    </row>
    <row r="1931" spans="1:18" hidden="1" x14ac:dyDescent="0.3">
      <c r="A1931">
        <v>50045193</v>
      </c>
      <c r="B1931" s="1" t="s">
        <v>2377</v>
      </c>
      <c r="C1931" t="s">
        <v>14</v>
      </c>
      <c r="D1931" s="2">
        <v>470</v>
      </c>
      <c r="E1931" s="1" t="s">
        <v>1353</v>
      </c>
      <c r="F1931" s="2">
        <v>10018</v>
      </c>
      <c r="G1931" s="3">
        <v>2122796665</v>
      </c>
      <c r="H1931" s="1" t="s">
        <v>16</v>
      </c>
      <c r="I1931" t="s">
        <v>21</v>
      </c>
      <c r="J1931">
        <v>87</v>
      </c>
      <c r="K1931">
        <v>165</v>
      </c>
      <c r="L1931" s="27">
        <f>RestaurantData[[#This Row],[DailyCustAvg]]*30</f>
        <v>4950</v>
      </c>
      <c r="M1931" s="7">
        <f>(((RestaurantData[[#This Row],[FitScore]]/100)*RestaurantData[[#This Row],[DailyCustAvg]])/3.5)*30</f>
        <v>1230.4285714285716</v>
      </c>
      <c r="N1931">
        <v>40.751941971218997</v>
      </c>
      <c r="O1931">
        <v>-73.989940931367002</v>
      </c>
      <c r="P1931">
        <v>105</v>
      </c>
      <c r="Q1931">
        <v>3</v>
      </c>
      <c r="R1931">
        <f>(RestaurantData[[#This Row],[MonthySales]]/1500)*0.07</f>
        <v>5.7420000000000013E-2</v>
      </c>
    </row>
    <row r="1932" spans="1:18" hidden="1" x14ac:dyDescent="0.3">
      <c r="A1932">
        <v>50005331</v>
      </c>
      <c r="B1932" s="1" t="s">
        <v>2444</v>
      </c>
      <c r="C1932" t="s">
        <v>14</v>
      </c>
      <c r="D1932" s="2">
        <v>61</v>
      </c>
      <c r="E1932" s="1" t="s">
        <v>1866</v>
      </c>
      <c r="F1932" s="2">
        <v>10018</v>
      </c>
      <c r="G1932" s="3">
        <v>2123912702</v>
      </c>
      <c r="H1932" s="1" t="s">
        <v>16</v>
      </c>
      <c r="I1932" t="s">
        <v>17</v>
      </c>
      <c r="J1932">
        <v>85</v>
      </c>
      <c r="K1932">
        <v>165</v>
      </c>
      <c r="L1932" s="27">
        <f>RestaurantData[[#This Row],[DailyCustAvg]]*30</f>
        <v>4950</v>
      </c>
      <c r="M1932" s="7">
        <f>(((RestaurantData[[#This Row],[FitScore]]/100)*RestaurantData[[#This Row],[DailyCustAvg]])/3.5)*30</f>
        <v>1202.1428571428571</v>
      </c>
      <c r="N1932">
        <v>40.751128986813001</v>
      </c>
      <c r="O1932">
        <v>-73.985032491324006</v>
      </c>
      <c r="P1932">
        <v>105</v>
      </c>
      <c r="Q1932">
        <v>4</v>
      </c>
      <c r="R1932">
        <f>(RestaurantData[[#This Row],[MonthySales]]/1500)*0.07</f>
        <v>5.6100000000000004E-2</v>
      </c>
    </row>
    <row r="1933" spans="1:18" hidden="1" x14ac:dyDescent="0.3">
      <c r="A1933">
        <v>50097395</v>
      </c>
      <c r="B1933" s="1" t="s">
        <v>1803</v>
      </c>
      <c r="C1933" t="s">
        <v>14</v>
      </c>
      <c r="D1933" s="2">
        <v>1410</v>
      </c>
      <c r="E1933" s="1" t="s">
        <v>34</v>
      </c>
      <c r="F1933" s="2">
        <v>10018</v>
      </c>
      <c r="G1933" s="3">
        <v>2126008635</v>
      </c>
      <c r="H1933" s="1" t="s">
        <v>202</v>
      </c>
      <c r="I1933" t="s">
        <v>21</v>
      </c>
      <c r="J1933">
        <v>86</v>
      </c>
      <c r="K1933">
        <v>164</v>
      </c>
      <c r="L1933" s="27">
        <f>RestaurantData[[#This Row],[DailyCustAvg]]*30</f>
        <v>4920</v>
      </c>
      <c r="M1933" s="7">
        <f>(((RestaurantData[[#This Row],[FitScore]]/100)*RestaurantData[[#This Row],[DailyCustAvg]])/3.5)*30</f>
        <v>1208.9142857142856</v>
      </c>
      <c r="N1933">
        <v>40.753489733028999</v>
      </c>
      <c r="O1933">
        <v>-73.987110953723004</v>
      </c>
      <c r="P1933">
        <v>105</v>
      </c>
      <c r="Q1933">
        <v>4</v>
      </c>
      <c r="R1933">
        <f>(RestaurantData[[#This Row],[MonthySales]]/1500)*0.07</f>
        <v>5.6416000000000001E-2</v>
      </c>
    </row>
    <row r="1934" spans="1:18" hidden="1" x14ac:dyDescent="0.3">
      <c r="A1934">
        <v>40703801</v>
      </c>
      <c r="B1934" s="1" t="s">
        <v>291</v>
      </c>
      <c r="C1934" t="s">
        <v>14</v>
      </c>
      <c r="D1934" s="2">
        <v>600</v>
      </c>
      <c r="E1934" s="1" t="s">
        <v>383</v>
      </c>
      <c r="F1934" s="2">
        <v>10018</v>
      </c>
      <c r="G1934" s="3">
        <v>2129977337</v>
      </c>
      <c r="H1934" s="1" t="s">
        <v>56</v>
      </c>
      <c r="I1934" t="s">
        <v>17</v>
      </c>
      <c r="J1934">
        <v>83</v>
      </c>
      <c r="K1934">
        <v>161</v>
      </c>
      <c r="L1934" s="27">
        <f>RestaurantData[[#This Row],[DailyCustAvg]]*30</f>
        <v>4830</v>
      </c>
      <c r="M1934" s="7">
        <f>(((RestaurantData[[#This Row],[FitScore]]/100)*RestaurantData[[#This Row],[DailyCustAvg]])/3.5)*30</f>
        <v>1145.4000000000001</v>
      </c>
      <c r="N1934">
        <v>40.755411443859003</v>
      </c>
      <c r="O1934">
        <v>-73.991102654960002</v>
      </c>
      <c r="P1934">
        <v>105</v>
      </c>
      <c r="Q1934">
        <v>3</v>
      </c>
      <c r="R1934">
        <f>(RestaurantData[[#This Row],[MonthySales]]/1500)*0.07</f>
        <v>5.3452000000000006E-2</v>
      </c>
    </row>
    <row r="1935" spans="1:18" hidden="1" x14ac:dyDescent="0.3">
      <c r="A1935">
        <v>50101486</v>
      </c>
      <c r="B1935" s="1" t="s">
        <v>2240</v>
      </c>
      <c r="C1935" t="s">
        <v>14</v>
      </c>
      <c r="D1935" s="2">
        <v>231</v>
      </c>
      <c r="E1935" s="1" t="s">
        <v>1487</v>
      </c>
      <c r="F1935" s="2">
        <v>10018</v>
      </c>
      <c r="G1935" s="3">
        <v>3475044405</v>
      </c>
      <c r="H1935" s="1" t="s">
        <v>45</v>
      </c>
      <c r="I1935" t="s">
        <v>17</v>
      </c>
      <c r="J1935">
        <v>88</v>
      </c>
      <c r="K1935">
        <v>159</v>
      </c>
      <c r="L1935" s="27">
        <f>RestaurantData[[#This Row],[DailyCustAvg]]*30</f>
        <v>4770</v>
      </c>
      <c r="M1935" s="7">
        <f>(((RestaurantData[[#This Row],[FitScore]]/100)*RestaurantData[[#This Row],[DailyCustAvg]])/3.5)*30</f>
        <v>1199.3142857142855</v>
      </c>
      <c r="N1935">
        <v>40.754568654553999</v>
      </c>
      <c r="O1935">
        <v>-73.989363025222005</v>
      </c>
      <c r="P1935">
        <v>105</v>
      </c>
      <c r="Q1935">
        <v>3</v>
      </c>
      <c r="R1935">
        <f>(RestaurantData[[#This Row],[MonthySales]]/1500)*0.07</f>
        <v>5.5967999999999997E-2</v>
      </c>
    </row>
    <row r="1936" spans="1:18" hidden="1" x14ac:dyDescent="0.3">
      <c r="A1936">
        <v>50012808</v>
      </c>
      <c r="B1936" s="1" t="s">
        <v>1902</v>
      </c>
      <c r="C1936" t="s">
        <v>14</v>
      </c>
      <c r="D1936" s="2">
        <v>38</v>
      </c>
      <c r="E1936" s="1" t="s">
        <v>1487</v>
      </c>
      <c r="F1936" s="2">
        <v>10018</v>
      </c>
      <c r="G1936" s="3">
        <v>2122219002</v>
      </c>
      <c r="H1936" s="1" t="s">
        <v>276</v>
      </c>
      <c r="I1936" t="s">
        <v>17</v>
      </c>
      <c r="J1936">
        <v>86</v>
      </c>
      <c r="K1936">
        <v>157</v>
      </c>
      <c r="L1936" s="27">
        <f>RestaurantData[[#This Row],[DailyCustAvg]]*30</f>
        <v>4710</v>
      </c>
      <c r="M1936" s="7">
        <f>(((RestaurantData[[#This Row],[FitScore]]/100)*RestaurantData[[#This Row],[DailyCustAvg]])/3.5)*30</f>
        <v>1157.3142857142857</v>
      </c>
      <c r="N1936">
        <v>40.752125140036</v>
      </c>
      <c r="O1936">
        <v>-73.983606596336998</v>
      </c>
      <c r="P1936">
        <v>105</v>
      </c>
      <c r="Q1936">
        <v>4</v>
      </c>
      <c r="R1936">
        <f>(RestaurantData[[#This Row],[MonthySales]]/1500)*0.07</f>
        <v>5.4008E-2</v>
      </c>
    </row>
    <row r="1937" spans="1:18" hidden="1" x14ac:dyDescent="0.3">
      <c r="A1937">
        <v>50066245</v>
      </c>
      <c r="B1937" s="1" t="s">
        <v>1867</v>
      </c>
      <c r="C1937" t="s">
        <v>14</v>
      </c>
      <c r="D1937" s="2">
        <v>462</v>
      </c>
      <c r="E1937" s="1" t="s">
        <v>1353</v>
      </c>
      <c r="F1937" s="2">
        <v>10018</v>
      </c>
      <c r="G1937" s="3">
        <v>2128680444</v>
      </c>
      <c r="H1937" s="1" t="s">
        <v>16</v>
      </c>
      <c r="I1937" t="s">
        <v>21</v>
      </c>
      <c r="J1937">
        <v>84</v>
      </c>
      <c r="K1937">
        <v>156</v>
      </c>
      <c r="L1937" s="27">
        <f>RestaurantData[[#This Row],[DailyCustAvg]]*30</f>
        <v>4680</v>
      </c>
      <c r="M1937" s="7">
        <f>(((RestaurantData[[#This Row],[FitScore]]/100)*RestaurantData[[#This Row],[DailyCustAvg]])/3.5)*30</f>
        <v>1123.1999999999998</v>
      </c>
      <c r="N1937">
        <v>40.751747104857998</v>
      </c>
      <c r="O1937">
        <v>-73.990074503944001</v>
      </c>
      <c r="P1937">
        <v>105</v>
      </c>
      <c r="Q1937">
        <v>3</v>
      </c>
      <c r="R1937">
        <f>(RestaurantData[[#This Row],[MonthySales]]/1500)*0.07</f>
        <v>5.2415999999999997E-2</v>
      </c>
    </row>
    <row r="1938" spans="1:18" hidden="1" x14ac:dyDescent="0.3">
      <c r="A1938">
        <v>50097636</v>
      </c>
      <c r="B1938" s="1" t="s">
        <v>2281</v>
      </c>
      <c r="C1938" t="s">
        <v>14</v>
      </c>
      <c r="D1938" s="2">
        <v>144</v>
      </c>
      <c r="E1938" s="1" t="s">
        <v>1866</v>
      </c>
      <c r="F1938" s="2">
        <v>10018</v>
      </c>
      <c r="G1938" s="3">
        <v>2122798886</v>
      </c>
      <c r="H1938" s="1" t="s">
        <v>68</v>
      </c>
      <c r="I1938" t="s">
        <v>21</v>
      </c>
      <c r="J1938">
        <v>88</v>
      </c>
      <c r="K1938">
        <v>155</v>
      </c>
      <c r="L1938" s="27">
        <f>RestaurantData[[#This Row],[DailyCustAvg]]*30</f>
        <v>4650</v>
      </c>
      <c r="M1938" s="7">
        <f>(((RestaurantData[[#This Row],[FitScore]]/100)*RestaurantData[[#This Row],[DailyCustAvg]])/3.5)*30</f>
        <v>1169.1428571428573</v>
      </c>
      <c r="N1938">
        <v>40.752433115396997</v>
      </c>
      <c r="O1938">
        <v>-73.988179514307006</v>
      </c>
      <c r="P1938">
        <v>105</v>
      </c>
      <c r="Q1938">
        <v>3</v>
      </c>
      <c r="R1938">
        <f>(RestaurantData[[#This Row],[MonthySales]]/1500)*0.07</f>
        <v>5.4560000000000018E-2</v>
      </c>
    </row>
    <row r="1939" spans="1:18" hidden="1" x14ac:dyDescent="0.3">
      <c r="A1939">
        <v>50054438</v>
      </c>
      <c r="B1939" s="1" t="s">
        <v>2112</v>
      </c>
      <c r="C1939" t="s">
        <v>14</v>
      </c>
      <c r="D1939" s="2">
        <v>128</v>
      </c>
      <c r="E1939" s="1" t="s">
        <v>1362</v>
      </c>
      <c r="F1939" s="2">
        <v>10018</v>
      </c>
      <c r="G1939" s="3">
        <v>2125758899</v>
      </c>
      <c r="H1939" s="1" t="s">
        <v>242</v>
      </c>
      <c r="I1939" t="s">
        <v>17</v>
      </c>
      <c r="J1939">
        <v>88</v>
      </c>
      <c r="K1939">
        <v>151</v>
      </c>
      <c r="L1939" s="27">
        <f>RestaurantData[[#This Row],[DailyCustAvg]]*30</f>
        <v>4530</v>
      </c>
      <c r="M1939" s="7">
        <f>(((RestaurantData[[#This Row],[FitScore]]/100)*RestaurantData[[#This Row],[DailyCustAvg]])/3.5)*30</f>
        <v>1138.9714285714285</v>
      </c>
      <c r="N1939">
        <v>40.751623409967998</v>
      </c>
      <c r="O1939">
        <v>-73.988168830744002</v>
      </c>
      <c r="P1939">
        <v>105</v>
      </c>
      <c r="Q1939">
        <v>3</v>
      </c>
      <c r="R1939">
        <f>(RestaurantData[[#This Row],[MonthySales]]/1500)*0.07</f>
        <v>5.3152000000000005E-2</v>
      </c>
    </row>
    <row r="1940" spans="1:18" hidden="1" x14ac:dyDescent="0.3">
      <c r="A1940">
        <v>41007868</v>
      </c>
      <c r="B1940" s="1" t="s">
        <v>2252</v>
      </c>
      <c r="C1940" t="s">
        <v>14</v>
      </c>
      <c r="D1940" s="2">
        <v>520</v>
      </c>
      <c r="E1940" s="1" t="s">
        <v>383</v>
      </c>
      <c r="F1940" s="2">
        <v>10018</v>
      </c>
      <c r="G1940" s="3">
        <v>2127140555</v>
      </c>
      <c r="H1940" s="1" t="s">
        <v>16</v>
      </c>
      <c r="I1940" t="s">
        <v>17</v>
      </c>
      <c r="J1940">
        <v>87</v>
      </c>
      <c r="K1940">
        <v>151</v>
      </c>
      <c r="L1940" s="27">
        <f>RestaurantData[[#This Row],[DailyCustAvg]]*30</f>
        <v>4530</v>
      </c>
      <c r="M1940" s="7">
        <f>(((RestaurantData[[#This Row],[FitScore]]/100)*RestaurantData[[#This Row],[DailyCustAvg]])/3.5)*30</f>
        <v>1126.0285714285715</v>
      </c>
      <c r="N1940">
        <v>40.753605486254003</v>
      </c>
      <c r="O1940">
        <v>-73.992416708652001</v>
      </c>
      <c r="P1940">
        <v>105</v>
      </c>
      <c r="Q1940">
        <v>3</v>
      </c>
      <c r="R1940">
        <f>(RestaurantData[[#This Row],[MonthySales]]/1500)*0.07</f>
        <v>5.2548000000000004E-2</v>
      </c>
    </row>
    <row r="1941" spans="1:18" hidden="1" x14ac:dyDescent="0.3">
      <c r="A1941">
        <v>50001262</v>
      </c>
      <c r="B1941" s="1" t="s">
        <v>1874</v>
      </c>
      <c r="C1941" t="s">
        <v>14</v>
      </c>
      <c r="D1941" s="2">
        <v>25</v>
      </c>
      <c r="E1941" s="1" t="s">
        <v>1461</v>
      </c>
      <c r="F1941" s="2">
        <v>10018</v>
      </c>
      <c r="G1941" s="3">
        <v>2122068805</v>
      </c>
      <c r="H1941" s="1" t="s">
        <v>16</v>
      </c>
      <c r="I1941" t="s">
        <v>21</v>
      </c>
      <c r="J1941">
        <v>88</v>
      </c>
      <c r="K1941">
        <v>148</v>
      </c>
      <c r="L1941" s="27">
        <f>RestaurantData[[#This Row],[DailyCustAvg]]*30</f>
        <v>4440</v>
      </c>
      <c r="M1941" s="7">
        <f>(((RestaurantData[[#This Row],[FitScore]]/100)*RestaurantData[[#This Row],[DailyCustAvg]])/3.5)*30</f>
        <v>1116.3428571428574</v>
      </c>
      <c r="N1941">
        <v>40.752663013026996</v>
      </c>
      <c r="O1941">
        <v>-73.982920692438</v>
      </c>
      <c r="P1941">
        <v>105</v>
      </c>
      <c r="Q1941">
        <v>4</v>
      </c>
      <c r="R1941">
        <f>(RestaurantData[[#This Row],[MonthySales]]/1500)*0.07</f>
        <v>5.2096000000000017E-2</v>
      </c>
    </row>
    <row r="1942" spans="1:18" hidden="1" x14ac:dyDescent="0.3">
      <c r="A1942">
        <v>50016827</v>
      </c>
      <c r="B1942" s="1" t="s">
        <v>1940</v>
      </c>
      <c r="C1942" t="s">
        <v>14</v>
      </c>
      <c r="D1942" s="2">
        <v>247</v>
      </c>
      <c r="E1942" s="1" t="s">
        <v>1362</v>
      </c>
      <c r="F1942" s="2">
        <v>10018</v>
      </c>
      <c r="G1942" s="3">
        <v>6468613553</v>
      </c>
      <c r="H1942" s="1" t="s">
        <v>56</v>
      </c>
      <c r="I1942" t="s">
        <v>21</v>
      </c>
      <c r="J1942">
        <v>85</v>
      </c>
      <c r="K1942">
        <v>148</v>
      </c>
      <c r="L1942" s="27">
        <f>RestaurantData[[#This Row],[DailyCustAvg]]*30</f>
        <v>4440</v>
      </c>
      <c r="M1942" s="7">
        <f>(((RestaurantData[[#This Row],[FitScore]]/100)*RestaurantData[[#This Row],[DailyCustAvg]])/3.5)*30</f>
        <v>1078.2857142857142</v>
      </c>
      <c r="N1942">
        <v>40.752853323145999</v>
      </c>
      <c r="O1942">
        <v>-73.991045248649996</v>
      </c>
      <c r="P1942">
        <v>105</v>
      </c>
      <c r="Q1942">
        <v>3</v>
      </c>
      <c r="R1942">
        <f>(RestaurantData[[#This Row],[MonthySales]]/1500)*0.07</f>
        <v>5.0320000000000004E-2</v>
      </c>
    </row>
    <row r="1943" spans="1:18" hidden="1" x14ac:dyDescent="0.3">
      <c r="A1943">
        <v>50098700</v>
      </c>
      <c r="B1943" s="1" t="s">
        <v>1942</v>
      </c>
      <c r="C1943" t="s">
        <v>14</v>
      </c>
      <c r="D1943" s="2">
        <v>207</v>
      </c>
      <c r="E1943" s="1" t="s">
        <v>1362</v>
      </c>
      <c r="F1943" s="2">
        <v>10018</v>
      </c>
      <c r="G1943" s="3">
        <v>2126955220</v>
      </c>
      <c r="H1943" s="1" t="s">
        <v>16</v>
      </c>
      <c r="I1943" t="s">
        <v>21</v>
      </c>
      <c r="J1943">
        <v>86</v>
      </c>
      <c r="K1943">
        <v>147</v>
      </c>
      <c r="L1943" s="27">
        <f>RestaurantData[[#This Row],[DailyCustAvg]]*30</f>
        <v>4410</v>
      </c>
      <c r="M1943" s="7">
        <f>(((RestaurantData[[#This Row],[FitScore]]/100)*RestaurantData[[#This Row],[DailyCustAvg]])/3.5)*30</f>
        <v>1083.5999999999999</v>
      </c>
      <c r="N1943">
        <v>40.752510161867001</v>
      </c>
      <c r="O1943">
        <v>-73.990233199575002</v>
      </c>
      <c r="P1943">
        <v>105</v>
      </c>
      <c r="Q1943">
        <v>3</v>
      </c>
      <c r="R1943">
        <f>(RestaurantData[[#This Row],[MonthySales]]/1500)*0.07</f>
        <v>5.0568000000000002E-2</v>
      </c>
    </row>
    <row r="1944" spans="1:18" hidden="1" x14ac:dyDescent="0.3">
      <c r="A1944">
        <v>40726194</v>
      </c>
      <c r="B1944" s="1" t="s">
        <v>291</v>
      </c>
      <c r="C1944" t="s">
        <v>14</v>
      </c>
      <c r="D1944" s="2">
        <v>525</v>
      </c>
      <c r="E1944" s="1" t="s">
        <v>1353</v>
      </c>
      <c r="F1944" s="2">
        <v>10018</v>
      </c>
      <c r="G1944" s="3">
        <v>2128695273</v>
      </c>
      <c r="H1944" s="1" t="s">
        <v>56</v>
      </c>
      <c r="I1944" t="s">
        <v>17</v>
      </c>
      <c r="J1944">
        <v>84</v>
      </c>
      <c r="K1944">
        <v>145</v>
      </c>
      <c r="L1944" s="27">
        <f>RestaurantData[[#This Row],[DailyCustAvg]]*30</f>
        <v>4350</v>
      </c>
      <c r="M1944" s="7">
        <f>(((RestaurantData[[#This Row],[FitScore]]/100)*RestaurantData[[#This Row],[DailyCustAvg]])/3.5)*30</f>
        <v>1044</v>
      </c>
      <c r="N1944">
        <v>40.753693006605999</v>
      </c>
      <c r="O1944">
        <v>-73.988637680777998</v>
      </c>
      <c r="P1944">
        <v>105</v>
      </c>
      <c r="Q1944">
        <v>3</v>
      </c>
      <c r="R1944">
        <f>(RestaurantData[[#This Row],[MonthySales]]/1500)*0.07</f>
        <v>4.8719999999999999E-2</v>
      </c>
    </row>
    <row r="1945" spans="1:18" hidden="1" x14ac:dyDescent="0.3">
      <c r="A1945">
        <v>50100181</v>
      </c>
      <c r="B1945" s="1" t="s">
        <v>344</v>
      </c>
      <c r="C1945" t="s">
        <v>14</v>
      </c>
      <c r="D1945" s="2">
        <v>1359</v>
      </c>
      <c r="E1945" s="1" t="s">
        <v>34</v>
      </c>
      <c r="F1945" s="2">
        <v>10018</v>
      </c>
      <c r="G1945" s="3">
        <v>7246221856</v>
      </c>
      <c r="H1945" s="1" t="s">
        <v>32</v>
      </c>
      <c r="I1945" t="s">
        <v>21</v>
      </c>
      <c r="J1945">
        <v>88</v>
      </c>
      <c r="K1945">
        <v>145</v>
      </c>
      <c r="L1945" s="27">
        <f>RestaurantData[[#This Row],[DailyCustAvg]]*30</f>
        <v>4350</v>
      </c>
      <c r="M1945" s="7">
        <f>(((RestaurantData[[#This Row],[FitScore]]/100)*RestaurantData[[#This Row],[DailyCustAvg]])/3.5)*30</f>
        <v>1093.7142857142858</v>
      </c>
      <c r="N1945">
        <v>40.751697458285001</v>
      </c>
      <c r="O1945">
        <v>-73.9875985531</v>
      </c>
      <c r="P1945">
        <v>105</v>
      </c>
      <c r="Q1945">
        <v>3</v>
      </c>
      <c r="R1945">
        <f>(RestaurantData[[#This Row],[MonthySales]]/1500)*0.07</f>
        <v>5.1040000000000009E-2</v>
      </c>
    </row>
    <row r="1946" spans="1:18" hidden="1" x14ac:dyDescent="0.3">
      <c r="A1946">
        <v>50041069</v>
      </c>
      <c r="B1946" s="1" t="s">
        <v>225</v>
      </c>
      <c r="C1946" t="s">
        <v>14</v>
      </c>
      <c r="D1946" s="2">
        <v>1651</v>
      </c>
      <c r="E1946" s="1" t="s">
        <v>34</v>
      </c>
      <c r="F1946" s="2">
        <v>10019</v>
      </c>
      <c r="G1946" s="3">
        <v>2125865530</v>
      </c>
      <c r="H1946" s="1" t="s">
        <v>16</v>
      </c>
      <c r="I1946" t="s">
        <v>17</v>
      </c>
      <c r="J1946">
        <v>89</v>
      </c>
      <c r="K1946">
        <v>345</v>
      </c>
      <c r="L1946" s="27">
        <f>RestaurantData[[#This Row],[DailyCustAvg]]*30</f>
        <v>10350</v>
      </c>
      <c r="M1946" s="7">
        <f>(((RestaurantData[[#This Row],[FitScore]]/100)*RestaurantData[[#This Row],[DailyCustAvg]])/3.5)*30</f>
        <v>2631.8571428571427</v>
      </c>
      <c r="N1946">
        <v>40.762157230549001</v>
      </c>
      <c r="O1946">
        <v>-73.983575238929006</v>
      </c>
      <c r="P1946">
        <v>105</v>
      </c>
      <c r="Q1946">
        <v>3</v>
      </c>
      <c r="R1946">
        <f>(RestaurantData[[#This Row],[MonthySales]]/1500)*0.07</f>
        <v>0.12282</v>
      </c>
    </row>
    <row r="1947" spans="1:18" x14ac:dyDescent="0.3">
      <c r="A1947">
        <v>41315226</v>
      </c>
      <c r="B1947" s="1" t="s">
        <v>476</v>
      </c>
      <c r="C1947" t="s">
        <v>14</v>
      </c>
      <c r="D1947" s="2">
        <v>145</v>
      </c>
      <c r="E1947" s="1" t="s">
        <v>1380</v>
      </c>
      <c r="F1947" s="2">
        <v>10019</v>
      </c>
      <c r="G1947" s="3">
        <v>2129748140</v>
      </c>
      <c r="H1947" s="1" t="s">
        <v>151</v>
      </c>
      <c r="I1947" t="s">
        <v>21</v>
      </c>
      <c r="J1947">
        <v>88</v>
      </c>
      <c r="K1947">
        <v>342</v>
      </c>
      <c r="L1947" s="27">
        <f>RestaurantData[[#This Row],[DailyCustAvg]]*30</f>
        <v>10260</v>
      </c>
      <c r="M1947" s="7">
        <f>(((RestaurantData[[#This Row],[FitScore]]/100)*RestaurantData[[#This Row],[DailyCustAvg]])/3.5)*30</f>
        <v>2579.6571428571424</v>
      </c>
      <c r="N1947">
        <v>40.761281379083997</v>
      </c>
      <c r="O1947">
        <v>-73.981763341166001</v>
      </c>
      <c r="P1947">
        <v>105</v>
      </c>
      <c r="Q1947">
        <v>4</v>
      </c>
      <c r="R1947" s="31">
        <f>(RestaurantData[[#This Row],[MonthySales]]/1500)*0.07</f>
        <v>0.12038399999999999</v>
      </c>
    </row>
    <row r="1948" spans="1:18" x14ac:dyDescent="0.3">
      <c r="A1948">
        <v>50019120</v>
      </c>
      <c r="B1948" s="1" t="s">
        <v>2198</v>
      </c>
      <c r="C1948" t="s">
        <v>14</v>
      </c>
      <c r="D1948" s="2">
        <v>127</v>
      </c>
      <c r="E1948" s="1" t="s">
        <v>1701</v>
      </c>
      <c r="F1948" s="2">
        <v>10019</v>
      </c>
      <c r="G1948" s="3">
        <v>2129578020</v>
      </c>
      <c r="H1948" s="1" t="s">
        <v>20</v>
      </c>
      <c r="I1948" t="s">
        <v>21</v>
      </c>
      <c r="J1948">
        <v>83</v>
      </c>
      <c r="K1948">
        <v>342</v>
      </c>
      <c r="L1948" s="27">
        <f>RestaurantData[[#This Row],[DailyCustAvg]]*30</f>
        <v>10260</v>
      </c>
      <c r="M1948" s="7">
        <f>(((RestaurantData[[#This Row],[FitScore]]/100)*RestaurantData[[#This Row],[DailyCustAvg]])/3.5)*30</f>
        <v>2433.0857142857144</v>
      </c>
      <c r="N1948">
        <v>40.764121694144002</v>
      </c>
      <c r="O1948">
        <v>-73.978798795979003</v>
      </c>
      <c r="P1948">
        <v>105</v>
      </c>
      <c r="Q1948">
        <v>4</v>
      </c>
      <c r="R1948" s="31">
        <f>(RestaurantData[[#This Row],[MonthySales]]/1500)*0.07</f>
        <v>0.11354400000000001</v>
      </c>
    </row>
    <row r="1949" spans="1:18" hidden="1" x14ac:dyDescent="0.3">
      <c r="A1949">
        <v>50101827</v>
      </c>
      <c r="B1949" s="1" t="s">
        <v>2267</v>
      </c>
      <c r="C1949" t="s">
        <v>14</v>
      </c>
      <c r="D1949" s="2">
        <v>152</v>
      </c>
      <c r="E1949" s="1" t="s">
        <v>1446</v>
      </c>
      <c r="F1949" s="2">
        <v>10019</v>
      </c>
      <c r="G1949" s="3">
        <v>9172170212</v>
      </c>
      <c r="H1949" s="1" t="s">
        <v>207</v>
      </c>
      <c r="I1949" t="s">
        <v>17</v>
      </c>
      <c r="J1949">
        <v>83</v>
      </c>
      <c r="K1949">
        <v>342</v>
      </c>
      <c r="L1949" s="27">
        <f>RestaurantData[[#This Row],[DailyCustAvg]]*30</f>
        <v>10260</v>
      </c>
      <c r="M1949" s="7">
        <f>(((RestaurantData[[#This Row],[FitScore]]/100)*RestaurantData[[#This Row],[DailyCustAvg]])/3.5)*30</f>
        <v>2433.0857142857144</v>
      </c>
      <c r="N1949">
        <v>40.761997729789002</v>
      </c>
      <c r="O1949">
        <v>-73.981568213505994</v>
      </c>
      <c r="P1949">
        <v>105</v>
      </c>
      <c r="Q1949">
        <v>4</v>
      </c>
      <c r="R1949">
        <f>(RestaurantData[[#This Row],[MonthySales]]/1500)*0.07</f>
        <v>0.11354400000000001</v>
      </c>
    </row>
    <row r="1950" spans="1:18" x14ac:dyDescent="0.3">
      <c r="A1950">
        <v>41420319</v>
      </c>
      <c r="B1950" s="1" t="s">
        <v>2220</v>
      </c>
      <c r="C1950" t="s">
        <v>14</v>
      </c>
      <c r="D1950" s="2">
        <v>120</v>
      </c>
      <c r="E1950" s="1" t="s">
        <v>1388</v>
      </c>
      <c r="F1950" s="2">
        <v>10019</v>
      </c>
      <c r="G1950" s="3">
        <v>2127595941</v>
      </c>
      <c r="H1950" s="1" t="s">
        <v>106</v>
      </c>
      <c r="I1950" t="s">
        <v>21</v>
      </c>
      <c r="J1950">
        <v>86</v>
      </c>
      <c r="K1950">
        <v>341</v>
      </c>
      <c r="L1950" s="27">
        <f>RestaurantData[[#This Row],[DailyCustAvg]]*30</f>
        <v>10230</v>
      </c>
      <c r="M1950" s="7">
        <f>(((RestaurantData[[#This Row],[FitScore]]/100)*RestaurantData[[#This Row],[DailyCustAvg]])/3.5)*30</f>
        <v>2513.6571428571428</v>
      </c>
      <c r="N1950">
        <v>40.759604325429002</v>
      </c>
      <c r="O1950">
        <v>-73.981724095415004</v>
      </c>
      <c r="P1950">
        <v>105</v>
      </c>
      <c r="Q1950">
        <v>4</v>
      </c>
      <c r="R1950" s="31">
        <f>(RestaurantData[[#This Row],[MonthySales]]/1500)*0.07</f>
        <v>0.11730400000000001</v>
      </c>
    </row>
    <row r="1951" spans="1:18" hidden="1" x14ac:dyDescent="0.3">
      <c r="A1951">
        <v>50101773</v>
      </c>
      <c r="B1951" s="1" t="s">
        <v>1227</v>
      </c>
      <c r="C1951" t="s">
        <v>14</v>
      </c>
      <c r="D1951" s="2">
        <v>1700</v>
      </c>
      <c r="E1951" s="1" t="s">
        <v>34</v>
      </c>
      <c r="F1951" s="2">
        <v>10019</v>
      </c>
      <c r="G1951" s="3">
        <v>9175947392</v>
      </c>
      <c r="H1951" s="1" t="s">
        <v>168</v>
      </c>
      <c r="I1951" t="s">
        <v>17</v>
      </c>
      <c r="J1951">
        <v>87</v>
      </c>
      <c r="K1951">
        <v>339</v>
      </c>
      <c r="L1951" s="27">
        <f>RestaurantData[[#This Row],[DailyCustAvg]]*30</f>
        <v>10170</v>
      </c>
      <c r="M1951" s="7">
        <f>(((RestaurantData[[#This Row],[FitScore]]/100)*RestaurantData[[#This Row],[DailyCustAvg]])/3.5)*30</f>
        <v>2527.9714285714285</v>
      </c>
      <c r="N1951">
        <v>40.763334557175</v>
      </c>
      <c r="O1951">
        <v>-73.982398119522003</v>
      </c>
      <c r="P1951">
        <v>105</v>
      </c>
      <c r="Q1951">
        <v>4</v>
      </c>
      <c r="R1951">
        <f>(RestaurantData[[#This Row],[MonthySales]]/1500)*0.07</f>
        <v>0.11797200000000002</v>
      </c>
    </row>
    <row r="1952" spans="1:18" x14ac:dyDescent="0.3">
      <c r="A1952">
        <v>40364362</v>
      </c>
      <c r="B1952" s="1" t="s">
        <v>1749</v>
      </c>
      <c r="C1952" t="s">
        <v>14</v>
      </c>
      <c r="D1952" s="2">
        <v>21</v>
      </c>
      <c r="E1952" s="1" t="s">
        <v>1446</v>
      </c>
      <c r="F1952" s="2">
        <v>10019</v>
      </c>
      <c r="G1952" s="3">
        <v>2125827200</v>
      </c>
      <c r="H1952" s="1" t="s">
        <v>16</v>
      </c>
      <c r="I1952" t="s">
        <v>21</v>
      </c>
      <c r="J1952">
        <v>86</v>
      </c>
      <c r="K1952">
        <v>338</v>
      </c>
      <c r="L1952" s="27">
        <f>RestaurantData[[#This Row],[DailyCustAvg]]*30</f>
        <v>10140</v>
      </c>
      <c r="M1952" s="7">
        <f>(((RestaurantData[[#This Row],[FitScore]]/100)*RestaurantData[[#This Row],[DailyCustAvg]])/3.5)*30</f>
        <v>2491.5428571428574</v>
      </c>
      <c r="N1952">
        <v>40.760407838600003</v>
      </c>
      <c r="O1952">
        <v>-73.977753157345006</v>
      </c>
      <c r="P1952">
        <v>105</v>
      </c>
      <c r="Q1952">
        <v>4</v>
      </c>
      <c r="R1952" s="31">
        <f>(RestaurantData[[#This Row],[MonthySales]]/1500)*0.07</f>
        <v>0.11627200000000001</v>
      </c>
    </row>
    <row r="1953" spans="1:18" x14ac:dyDescent="0.3">
      <c r="A1953">
        <v>50100485</v>
      </c>
      <c r="B1953" s="1" t="s">
        <v>2261</v>
      </c>
      <c r="C1953" t="s">
        <v>14</v>
      </c>
      <c r="D1953" s="2">
        <v>152</v>
      </c>
      <c r="E1953" s="1" t="s">
        <v>1446</v>
      </c>
      <c r="F1953" s="2">
        <v>10019</v>
      </c>
      <c r="G1953" s="3">
        <v>9176362980</v>
      </c>
      <c r="H1953" s="1" t="s">
        <v>156</v>
      </c>
      <c r="I1953" t="s">
        <v>21</v>
      </c>
      <c r="J1953">
        <v>87</v>
      </c>
      <c r="K1953">
        <v>335</v>
      </c>
      <c r="L1953" s="27">
        <f>RestaurantData[[#This Row],[DailyCustAvg]]*30</f>
        <v>10050</v>
      </c>
      <c r="M1953" s="7">
        <f>(((RestaurantData[[#This Row],[FitScore]]/100)*RestaurantData[[#This Row],[DailyCustAvg]])/3.5)*30</f>
        <v>2498.1428571428573</v>
      </c>
      <c r="N1953">
        <v>40.761997729789002</v>
      </c>
      <c r="O1953">
        <v>-73.981568213505994</v>
      </c>
      <c r="P1953">
        <v>105</v>
      </c>
      <c r="Q1953">
        <v>4</v>
      </c>
      <c r="R1953" s="31">
        <f>(RestaurantData[[#This Row],[MonthySales]]/1500)*0.07</f>
        <v>0.11658000000000002</v>
      </c>
    </row>
    <row r="1954" spans="1:18" hidden="1" x14ac:dyDescent="0.3">
      <c r="A1954">
        <v>50075318</v>
      </c>
      <c r="B1954" s="1" t="s">
        <v>755</v>
      </c>
      <c r="C1954" t="s">
        <v>14</v>
      </c>
      <c r="D1954" s="2">
        <v>31</v>
      </c>
      <c r="E1954" s="1" t="s">
        <v>1446</v>
      </c>
      <c r="F1954" s="2">
        <v>10019</v>
      </c>
      <c r="G1954" s="3">
        <v>6463603888</v>
      </c>
      <c r="H1954" s="1" t="s">
        <v>404</v>
      </c>
      <c r="I1954" t="s">
        <v>17</v>
      </c>
      <c r="J1954">
        <v>88</v>
      </c>
      <c r="K1954">
        <v>335</v>
      </c>
      <c r="L1954" s="27">
        <f>RestaurantData[[#This Row],[DailyCustAvg]]*30</f>
        <v>10050</v>
      </c>
      <c r="M1954" s="7">
        <f>(((RestaurantData[[#This Row],[FitScore]]/100)*RestaurantData[[#This Row],[DailyCustAvg]])/3.5)*30</f>
        <v>2526.8571428571427</v>
      </c>
      <c r="N1954">
        <v>40.760484727372997</v>
      </c>
      <c r="O1954">
        <v>-73.977937228645999</v>
      </c>
      <c r="P1954">
        <v>105</v>
      </c>
      <c r="Q1954">
        <v>4</v>
      </c>
      <c r="R1954">
        <f>(RestaurantData[[#This Row],[MonthySales]]/1500)*0.07</f>
        <v>0.11792</v>
      </c>
    </row>
    <row r="1955" spans="1:18" x14ac:dyDescent="0.3">
      <c r="A1955">
        <v>50063639</v>
      </c>
      <c r="B1955" s="1" t="s">
        <v>2221</v>
      </c>
      <c r="C1955" t="s">
        <v>14</v>
      </c>
      <c r="D1955" s="2">
        <v>1700</v>
      </c>
      <c r="E1955" s="1" t="s">
        <v>34</v>
      </c>
      <c r="F1955" s="2">
        <v>10019</v>
      </c>
      <c r="G1955" s="3">
        <v>2127130033</v>
      </c>
      <c r="H1955" s="1" t="s">
        <v>260</v>
      </c>
      <c r="I1955" t="s">
        <v>21</v>
      </c>
      <c r="J1955">
        <v>84</v>
      </c>
      <c r="K1955">
        <v>334</v>
      </c>
      <c r="L1955" s="27">
        <f>RestaurantData[[#This Row],[DailyCustAvg]]*30</f>
        <v>10020</v>
      </c>
      <c r="M1955" s="7">
        <f>(((RestaurantData[[#This Row],[FitScore]]/100)*RestaurantData[[#This Row],[DailyCustAvg]])/3.5)*30</f>
        <v>2404.7999999999997</v>
      </c>
      <c r="N1955">
        <v>40.763334557175</v>
      </c>
      <c r="O1955">
        <v>-73.982398119522003</v>
      </c>
      <c r="P1955">
        <v>105</v>
      </c>
      <c r="Q1955">
        <v>4</v>
      </c>
      <c r="R1955" s="31">
        <f>(RestaurantData[[#This Row],[MonthySales]]/1500)*0.07</f>
        <v>0.11222399999999999</v>
      </c>
    </row>
    <row r="1956" spans="1:18" hidden="1" x14ac:dyDescent="0.3">
      <c r="A1956">
        <v>41004284</v>
      </c>
      <c r="B1956" s="1" t="s">
        <v>1891</v>
      </c>
      <c r="C1956" t="s">
        <v>14</v>
      </c>
      <c r="D1956" s="2">
        <v>35</v>
      </c>
      <c r="E1956" s="1" t="s">
        <v>1400</v>
      </c>
      <c r="F1956" s="2">
        <v>10019</v>
      </c>
      <c r="G1956" s="3">
        <v>2123555411</v>
      </c>
      <c r="H1956" s="1" t="s">
        <v>100</v>
      </c>
      <c r="I1956" t="s">
        <v>17</v>
      </c>
      <c r="J1956">
        <v>85</v>
      </c>
      <c r="K1956">
        <v>333</v>
      </c>
      <c r="L1956" s="27">
        <f>RestaurantData[[#This Row],[DailyCustAvg]]*30</f>
        <v>9990</v>
      </c>
      <c r="M1956" s="7">
        <f>(((RestaurantData[[#This Row],[FitScore]]/100)*RestaurantData[[#This Row],[DailyCustAvg]])/3.5)*30</f>
        <v>2426.1428571428573</v>
      </c>
      <c r="N1956">
        <v>40.763500664665003</v>
      </c>
      <c r="O1956">
        <v>-73.975232402561005</v>
      </c>
      <c r="P1956">
        <v>105</v>
      </c>
      <c r="Q1956">
        <v>4</v>
      </c>
      <c r="R1956">
        <f>(RestaurantData[[#This Row],[MonthySales]]/1500)*0.07</f>
        <v>0.11322000000000003</v>
      </c>
    </row>
    <row r="1957" spans="1:18" x14ac:dyDescent="0.3">
      <c r="A1957">
        <v>50099833</v>
      </c>
      <c r="B1957" s="1" t="s">
        <v>2211</v>
      </c>
      <c r="C1957" t="s">
        <v>14</v>
      </c>
      <c r="D1957" s="2">
        <v>225</v>
      </c>
      <c r="E1957" s="1" t="s">
        <v>1400</v>
      </c>
      <c r="F1957" s="2">
        <v>10019</v>
      </c>
      <c r="G1957" s="3">
        <v>2063734068</v>
      </c>
      <c r="H1957" s="1" t="s">
        <v>16</v>
      </c>
      <c r="I1957" t="s">
        <v>21</v>
      </c>
      <c r="J1957">
        <v>87</v>
      </c>
      <c r="K1957">
        <v>333</v>
      </c>
      <c r="L1957" s="27">
        <f>RestaurantData[[#This Row],[DailyCustAvg]]*30</f>
        <v>9990</v>
      </c>
      <c r="M1957" s="7">
        <f>(((RestaurantData[[#This Row],[FitScore]]/100)*RestaurantData[[#This Row],[DailyCustAvg]])/3.5)*30</f>
        <v>2483.2285714285713</v>
      </c>
      <c r="N1957">
        <v>40.766065420049003</v>
      </c>
      <c r="O1957">
        <v>-73.981317989963998</v>
      </c>
      <c r="P1957">
        <v>105</v>
      </c>
      <c r="Q1957">
        <v>4</v>
      </c>
      <c r="R1957" s="31">
        <f>(RestaurantData[[#This Row],[MonthySales]]/1500)*0.07</f>
        <v>0.115884</v>
      </c>
    </row>
    <row r="1958" spans="1:18" x14ac:dyDescent="0.3">
      <c r="A1958">
        <v>40397486</v>
      </c>
      <c r="B1958" s="1" t="s">
        <v>1937</v>
      </c>
      <c r="C1958" t="s">
        <v>14</v>
      </c>
      <c r="D1958" s="2">
        <v>1301</v>
      </c>
      <c r="E1958" s="1" t="s">
        <v>358</v>
      </c>
      <c r="F1958" s="2">
        <v>10019</v>
      </c>
      <c r="G1958" s="3">
        <v>2122617104</v>
      </c>
      <c r="H1958" s="1" t="s">
        <v>58</v>
      </c>
      <c r="I1958" t="s">
        <v>21</v>
      </c>
      <c r="J1958">
        <v>83</v>
      </c>
      <c r="K1958">
        <v>332</v>
      </c>
      <c r="L1958" s="27">
        <f>RestaurantData[[#This Row],[DailyCustAvg]]*30</f>
        <v>9960</v>
      </c>
      <c r="M1958" s="7">
        <f>(((RestaurantData[[#This Row],[FitScore]]/100)*RestaurantData[[#This Row],[DailyCustAvg]])/3.5)*30</f>
        <v>2361.9428571428571</v>
      </c>
      <c r="N1958">
        <v>40.761237073224002</v>
      </c>
      <c r="O1958">
        <v>-73.979456699064997</v>
      </c>
      <c r="P1958">
        <v>105</v>
      </c>
      <c r="Q1958">
        <v>4</v>
      </c>
      <c r="R1958" s="31">
        <f>(RestaurantData[[#This Row],[MonthySales]]/1500)*0.07</f>
        <v>0.110224</v>
      </c>
    </row>
    <row r="1959" spans="1:18" x14ac:dyDescent="0.3">
      <c r="A1959">
        <v>41026182</v>
      </c>
      <c r="B1959" s="1" t="s">
        <v>296</v>
      </c>
      <c r="C1959" t="s">
        <v>14</v>
      </c>
      <c r="D1959" s="2">
        <v>214</v>
      </c>
      <c r="E1959" s="1" t="s">
        <v>1375</v>
      </c>
      <c r="F1959" s="2">
        <v>10019</v>
      </c>
      <c r="G1959" s="3">
        <v>2122651822</v>
      </c>
      <c r="H1959" s="1" t="s">
        <v>168</v>
      </c>
      <c r="I1959" t="s">
        <v>21</v>
      </c>
      <c r="J1959">
        <v>85</v>
      </c>
      <c r="K1959">
        <v>332</v>
      </c>
      <c r="L1959" s="27">
        <f>RestaurantData[[#This Row],[DailyCustAvg]]*30</f>
        <v>9960</v>
      </c>
      <c r="M1959" s="7">
        <f>(((RestaurantData[[#This Row],[FitScore]]/100)*RestaurantData[[#This Row],[DailyCustAvg]])/3.5)*30</f>
        <v>2418.8571428571427</v>
      </c>
      <c r="N1959">
        <v>40.761578209291002</v>
      </c>
      <c r="O1959">
        <v>-73.984456174962006</v>
      </c>
      <c r="P1959">
        <v>105</v>
      </c>
      <c r="Q1959">
        <v>3</v>
      </c>
      <c r="R1959" s="31">
        <f>(RestaurantData[[#This Row],[MonthySales]]/1500)*0.07</f>
        <v>0.11288000000000001</v>
      </c>
    </row>
    <row r="1960" spans="1:18" x14ac:dyDescent="0.3">
      <c r="A1960">
        <v>50097512</v>
      </c>
      <c r="B1960" s="1" t="s">
        <v>2314</v>
      </c>
      <c r="C1960" t="s">
        <v>14</v>
      </c>
      <c r="D1960" s="2">
        <v>1674</v>
      </c>
      <c r="E1960" s="1" t="s">
        <v>34</v>
      </c>
      <c r="F1960" s="2">
        <v>10019</v>
      </c>
      <c r="G1960" s="3">
        <v>4104444233</v>
      </c>
      <c r="H1960" s="1" t="s">
        <v>148</v>
      </c>
      <c r="I1960" t="s">
        <v>21</v>
      </c>
      <c r="J1960">
        <v>84</v>
      </c>
      <c r="K1960">
        <v>331</v>
      </c>
      <c r="L1960" s="27">
        <f>RestaurantData[[#This Row],[DailyCustAvg]]*30</f>
        <v>9930</v>
      </c>
      <c r="M1960" s="7">
        <f>(((RestaurantData[[#This Row],[FitScore]]/100)*RestaurantData[[#This Row],[DailyCustAvg]])/3.5)*30</f>
        <v>2383.1999999999994</v>
      </c>
      <c r="N1960">
        <v>40.762854331447997</v>
      </c>
      <c r="O1960">
        <v>-73.983109392410995</v>
      </c>
      <c r="P1960">
        <v>105</v>
      </c>
      <c r="Q1960">
        <v>4</v>
      </c>
      <c r="R1960" s="31">
        <f>(RestaurantData[[#This Row],[MonthySales]]/1500)*0.07</f>
        <v>0.11121599999999998</v>
      </c>
    </row>
    <row r="1961" spans="1:18" x14ac:dyDescent="0.3">
      <c r="A1961">
        <v>41718215</v>
      </c>
      <c r="B1961" s="1" t="s">
        <v>2465</v>
      </c>
      <c r="C1961" t="s">
        <v>14</v>
      </c>
      <c r="D1961" s="2">
        <v>251</v>
      </c>
      <c r="E1961" s="1" t="s">
        <v>1806</v>
      </c>
      <c r="F1961" s="2">
        <v>10019</v>
      </c>
      <c r="G1961" s="3">
        <v>2122454555</v>
      </c>
      <c r="H1961" s="1" t="s">
        <v>68</v>
      </c>
      <c r="I1961" t="s">
        <v>21</v>
      </c>
      <c r="J1961">
        <v>89</v>
      </c>
      <c r="K1961">
        <v>331</v>
      </c>
      <c r="L1961" s="27">
        <f>RestaurantData[[#This Row],[DailyCustAvg]]*30</f>
        <v>9930</v>
      </c>
      <c r="M1961" s="7">
        <f>(((RestaurantData[[#This Row],[FitScore]]/100)*RestaurantData[[#This Row],[DailyCustAvg]])/3.5)*30</f>
        <v>2525.0571428571434</v>
      </c>
      <c r="N1961">
        <v>40.764997945254997</v>
      </c>
      <c r="O1961">
        <v>-73.982827267293004</v>
      </c>
      <c r="P1961">
        <v>105</v>
      </c>
      <c r="Q1961">
        <v>3</v>
      </c>
      <c r="R1961" s="31">
        <f>(RestaurantData[[#This Row],[MonthySales]]/1500)*0.07</f>
        <v>0.11783600000000004</v>
      </c>
    </row>
    <row r="1962" spans="1:18" x14ac:dyDescent="0.3">
      <c r="A1962">
        <v>50059267</v>
      </c>
      <c r="B1962" s="1" t="s">
        <v>497</v>
      </c>
      <c r="C1962" t="s">
        <v>14</v>
      </c>
      <c r="D1962" s="2">
        <v>856</v>
      </c>
      <c r="E1962" s="1" t="s">
        <v>383</v>
      </c>
      <c r="F1962" s="2">
        <v>10019</v>
      </c>
      <c r="G1962" s="3">
        <v>2123352106</v>
      </c>
      <c r="H1962" s="1" t="s">
        <v>16</v>
      </c>
      <c r="I1962" t="s">
        <v>21</v>
      </c>
      <c r="J1962">
        <v>87</v>
      </c>
      <c r="K1962">
        <v>330</v>
      </c>
      <c r="L1962" s="27">
        <f>RestaurantData[[#This Row],[DailyCustAvg]]*30</f>
        <v>9900</v>
      </c>
      <c r="M1962" s="7">
        <f>(((RestaurantData[[#This Row],[FitScore]]/100)*RestaurantData[[#This Row],[DailyCustAvg]])/3.5)*30</f>
        <v>2460.8571428571431</v>
      </c>
      <c r="N1962">
        <v>40.763200488149003</v>
      </c>
      <c r="O1962">
        <v>-73.985423246596</v>
      </c>
      <c r="P1962">
        <v>105</v>
      </c>
      <c r="Q1962">
        <v>3</v>
      </c>
      <c r="R1962" s="31">
        <f>(RestaurantData[[#This Row],[MonthySales]]/1500)*0.07</f>
        <v>0.11484000000000003</v>
      </c>
    </row>
    <row r="1963" spans="1:18" x14ac:dyDescent="0.3">
      <c r="A1963">
        <v>50005142</v>
      </c>
      <c r="B1963" s="1" t="s">
        <v>1973</v>
      </c>
      <c r="C1963" t="s">
        <v>14</v>
      </c>
      <c r="D1963" s="2">
        <v>237</v>
      </c>
      <c r="E1963" s="1" t="s">
        <v>1758</v>
      </c>
      <c r="F1963" s="2">
        <v>10019</v>
      </c>
      <c r="G1963" s="3">
        <v>2125869700</v>
      </c>
      <c r="H1963" s="1" t="s">
        <v>32</v>
      </c>
      <c r="I1963" t="s">
        <v>21</v>
      </c>
      <c r="J1963">
        <v>84</v>
      </c>
      <c r="K1963">
        <v>330</v>
      </c>
      <c r="L1963" s="27">
        <f>RestaurantData[[#This Row],[DailyCustAvg]]*30</f>
        <v>9900</v>
      </c>
      <c r="M1963" s="7">
        <f>(((RestaurantData[[#This Row],[FitScore]]/100)*RestaurantData[[#This Row],[DailyCustAvg]])/3.5)*30</f>
        <v>2376</v>
      </c>
      <c r="N1963">
        <v>40.764256886043</v>
      </c>
      <c r="O1963">
        <v>-73.982997126840999</v>
      </c>
      <c r="P1963">
        <v>105</v>
      </c>
      <c r="Q1963">
        <v>3</v>
      </c>
      <c r="R1963" s="31">
        <f>(RestaurantData[[#This Row],[MonthySales]]/1500)*0.07</f>
        <v>0.11088000000000002</v>
      </c>
    </row>
    <row r="1964" spans="1:18" hidden="1" x14ac:dyDescent="0.3">
      <c r="A1964">
        <v>40376735</v>
      </c>
      <c r="B1964" s="1" t="s">
        <v>2265</v>
      </c>
      <c r="C1964" t="s">
        <v>14</v>
      </c>
      <c r="D1964" s="2">
        <v>906</v>
      </c>
      <c r="E1964" s="1" t="s">
        <v>1353</v>
      </c>
      <c r="F1964" s="2">
        <v>10019</v>
      </c>
      <c r="G1964" s="3">
        <v>2126640056</v>
      </c>
      <c r="H1964" s="1" t="s">
        <v>183</v>
      </c>
      <c r="I1964" t="s">
        <v>17</v>
      </c>
      <c r="J1964">
        <v>87</v>
      </c>
      <c r="K1964">
        <v>328</v>
      </c>
      <c r="L1964" s="27">
        <f>RestaurantData[[#This Row],[DailyCustAvg]]*30</f>
        <v>9840</v>
      </c>
      <c r="M1964" s="7">
        <f>(((RestaurantData[[#This Row],[FitScore]]/100)*RestaurantData[[#This Row],[DailyCustAvg]])/3.5)*30</f>
        <v>2445.9428571428575</v>
      </c>
      <c r="N1964">
        <v>40.765738551729001</v>
      </c>
      <c r="O1964">
        <v>-73.979884899094003</v>
      </c>
      <c r="P1964">
        <v>105</v>
      </c>
      <c r="Q1964">
        <v>4</v>
      </c>
      <c r="R1964">
        <f>(RestaurantData[[#This Row],[MonthySales]]/1500)*0.07</f>
        <v>0.11414400000000004</v>
      </c>
    </row>
    <row r="1965" spans="1:18" x14ac:dyDescent="0.3">
      <c r="A1965">
        <v>41280792</v>
      </c>
      <c r="B1965" s="1" t="s">
        <v>2081</v>
      </c>
      <c r="C1965" t="s">
        <v>14</v>
      </c>
      <c r="D1965" s="2">
        <v>25</v>
      </c>
      <c r="E1965" s="1" t="s">
        <v>1380</v>
      </c>
      <c r="F1965" s="2">
        <v>10019</v>
      </c>
      <c r="G1965" s="3">
        <v>2122658824</v>
      </c>
      <c r="H1965" s="1" t="s">
        <v>16</v>
      </c>
      <c r="I1965" t="s">
        <v>21</v>
      </c>
      <c r="J1965">
        <v>89</v>
      </c>
      <c r="K1965">
        <v>327</v>
      </c>
      <c r="L1965" s="27">
        <f>RestaurantData[[#This Row],[DailyCustAvg]]*30</f>
        <v>9810</v>
      </c>
      <c r="M1965" s="7">
        <f>(((RestaurantData[[#This Row],[FitScore]]/100)*RestaurantData[[#This Row],[DailyCustAvg]])/3.5)*30</f>
        <v>2494.5428571428574</v>
      </c>
      <c r="N1965">
        <v>40.759859007644998</v>
      </c>
      <c r="O1965">
        <v>-73.978385041075995</v>
      </c>
      <c r="P1965">
        <v>105</v>
      </c>
      <c r="Q1965">
        <v>4</v>
      </c>
      <c r="R1965" s="31">
        <f>(RestaurantData[[#This Row],[MonthySales]]/1500)*0.07</f>
        <v>0.11641200000000002</v>
      </c>
    </row>
    <row r="1966" spans="1:18" x14ac:dyDescent="0.3">
      <c r="A1966">
        <v>50017280</v>
      </c>
      <c r="B1966" s="1" t="s">
        <v>2263</v>
      </c>
      <c r="C1966" t="s">
        <v>14</v>
      </c>
      <c r="D1966" s="2">
        <v>1</v>
      </c>
      <c r="E1966" s="1" t="s">
        <v>1643</v>
      </c>
      <c r="F1966" s="2">
        <v>10019</v>
      </c>
      <c r="G1966" s="3">
        <v>6462621438</v>
      </c>
      <c r="H1966" s="1" t="s">
        <v>202</v>
      </c>
      <c r="I1966" t="s">
        <v>21</v>
      </c>
      <c r="J1966">
        <v>85</v>
      </c>
      <c r="K1966">
        <v>326</v>
      </c>
      <c r="L1966" s="27">
        <f>RestaurantData[[#This Row],[DailyCustAvg]]*30</f>
        <v>9780</v>
      </c>
      <c r="M1966" s="7">
        <f>(((RestaurantData[[#This Row],[FitScore]]/100)*RestaurantData[[#This Row],[DailyCustAvg]])/3.5)*30</f>
        <v>2375.1428571428569</v>
      </c>
      <c r="N1966">
        <v>40.764085135107003</v>
      </c>
      <c r="O1966">
        <v>-73.974488536197001</v>
      </c>
      <c r="P1966">
        <v>105</v>
      </c>
      <c r="Q1966">
        <v>4</v>
      </c>
      <c r="R1966" s="31">
        <f>(RestaurantData[[#This Row],[MonthySales]]/1500)*0.07</f>
        <v>0.11083999999999999</v>
      </c>
    </row>
    <row r="1967" spans="1:18" x14ac:dyDescent="0.3">
      <c r="A1967">
        <v>41628608</v>
      </c>
      <c r="B1967" s="1" t="s">
        <v>2127</v>
      </c>
      <c r="C1967" t="s">
        <v>14</v>
      </c>
      <c r="D1967" s="2">
        <v>249</v>
      </c>
      <c r="E1967" s="1" t="s">
        <v>1388</v>
      </c>
      <c r="F1967" s="2">
        <v>10019</v>
      </c>
      <c r="G1967" s="3">
        <v>2129574530</v>
      </c>
      <c r="H1967" s="1" t="s">
        <v>16</v>
      </c>
      <c r="I1967" t="s">
        <v>21</v>
      </c>
      <c r="J1967">
        <v>89</v>
      </c>
      <c r="K1967">
        <v>324</v>
      </c>
      <c r="L1967" s="27">
        <f>RestaurantData[[#This Row],[DailyCustAvg]]*30</f>
        <v>9720</v>
      </c>
      <c r="M1967" s="7">
        <f>(((RestaurantData[[#This Row],[FitScore]]/100)*RestaurantData[[#This Row],[DailyCustAvg]])/3.5)*30</f>
        <v>2471.6571428571433</v>
      </c>
      <c r="N1967">
        <v>40.761202309877</v>
      </c>
      <c r="O1967">
        <v>-73.985467003012999</v>
      </c>
      <c r="P1967">
        <v>105</v>
      </c>
      <c r="Q1967">
        <v>3</v>
      </c>
      <c r="R1967" s="31">
        <f>(RestaurantData[[#This Row],[MonthySales]]/1500)*0.07</f>
        <v>0.11534400000000003</v>
      </c>
    </row>
    <row r="1968" spans="1:18" x14ac:dyDescent="0.3">
      <c r="A1968">
        <v>50099835</v>
      </c>
      <c r="B1968" s="1" t="s">
        <v>2071</v>
      </c>
      <c r="C1968" t="s">
        <v>14</v>
      </c>
      <c r="D1968" s="2">
        <v>225</v>
      </c>
      <c r="E1968" s="1" t="s">
        <v>1400</v>
      </c>
      <c r="F1968" s="2">
        <v>10019</v>
      </c>
      <c r="G1968" s="3">
        <v>2063734068</v>
      </c>
      <c r="H1968" s="1" t="s">
        <v>16</v>
      </c>
      <c r="I1968" t="s">
        <v>21</v>
      </c>
      <c r="J1968">
        <v>89</v>
      </c>
      <c r="K1968">
        <v>323</v>
      </c>
      <c r="L1968" s="27">
        <f>RestaurantData[[#This Row],[DailyCustAvg]]*30</f>
        <v>9690</v>
      </c>
      <c r="M1968" s="7">
        <f>(((RestaurantData[[#This Row],[FitScore]]/100)*RestaurantData[[#This Row],[DailyCustAvg]])/3.5)*30</f>
        <v>2464.0285714285719</v>
      </c>
      <c r="N1968">
        <v>40.766065420049003</v>
      </c>
      <c r="O1968">
        <v>-73.981317989963998</v>
      </c>
      <c r="P1968">
        <v>105</v>
      </c>
      <c r="Q1968">
        <v>4</v>
      </c>
      <c r="R1968" s="31">
        <f>(RestaurantData[[#This Row],[MonthySales]]/1500)*0.07</f>
        <v>0.11498800000000003</v>
      </c>
    </row>
    <row r="1969" spans="1:18" x14ac:dyDescent="0.3">
      <c r="A1969">
        <v>50071621</v>
      </c>
      <c r="B1969" s="1" t="s">
        <v>2319</v>
      </c>
      <c r="C1969" t="s">
        <v>14</v>
      </c>
      <c r="D1969" s="2">
        <v>33</v>
      </c>
      <c r="E1969" s="1" t="s">
        <v>1806</v>
      </c>
      <c r="F1969" s="2">
        <v>10019</v>
      </c>
      <c r="G1969" s="3">
        <v>2122476700</v>
      </c>
      <c r="H1969" s="1" t="s">
        <v>16</v>
      </c>
      <c r="I1969" t="s">
        <v>21</v>
      </c>
      <c r="J1969">
        <v>89</v>
      </c>
      <c r="K1969">
        <v>320</v>
      </c>
      <c r="L1969" s="27">
        <f>RestaurantData[[#This Row],[DailyCustAvg]]*30</f>
        <v>9600</v>
      </c>
      <c r="M1969" s="7">
        <f>(((RestaurantData[[#This Row],[FitScore]]/100)*RestaurantData[[#This Row],[DailyCustAvg]])/3.5)*30</f>
        <v>2441.1428571428573</v>
      </c>
      <c r="N1969">
        <v>40.762183371435</v>
      </c>
      <c r="O1969">
        <v>-73.976131744241997</v>
      </c>
      <c r="P1969">
        <v>105</v>
      </c>
      <c r="Q1969">
        <v>4</v>
      </c>
      <c r="R1969" s="31">
        <f>(RestaurantData[[#This Row],[MonthySales]]/1500)*0.07</f>
        <v>0.11392000000000002</v>
      </c>
    </row>
    <row r="1970" spans="1:18" hidden="1" x14ac:dyDescent="0.3">
      <c r="A1970">
        <v>50102969</v>
      </c>
      <c r="B1970" s="1" t="s">
        <v>2114</v>
      </c>
      <c r="C1970" t="s">
        <v>14</v>
      </c>
      <c r="D1970" s="2">
        <v>680</v>
      </c>
      <c r="E1970" s="1" t="s">
        <v>555</v>
      </c>
      <c r="F1970" s="2">
        <v>10019</v>
      </c>
      <c r="G1970" s="3">
        <v>7188321871</v>
      </c>
      <c r="H1970" s="1" t="s">
        <v>73</v>
      </c>
      <c r="I1970" t="s">
        <v>17</v>
      </c>
      <c r="J1970">
        <v>87</v>
      </c>
      <c r="K1970">
        <v>316</v>
      </c>
      <c r="L1970" s="27">
        <f>RestaurantData[[#This Row],[DailyCustAvg]]*30</f>
        <v>9480</v>
      </c>
      <c r="M1970" s="7">
        <f>(((RestaurantData[[#This Row],[FitScore]]/100)*RestaurantData[[#This Row],[DailyCustAvg]])/3.5)*30</f>
        <v>2356.457142857143</v>
      </c>
      <c r="N1970">
        <v>40.760695607891002</v>
      </c>
      <c r="O1970">
        <v>-73.975634132802995</v>
      </c>
      <c r="P1970">
        <v>105</v>
      </c>
      <c r="Q1970">
        <v>4</v>
      </c>
      <c r="R1970">
        <f>(RestaurantData[[#This Row],[MonthySales]]/1500)*0.07</f>
        <v>0.10996800000000002</v>
      </c>
    </row>
    <row r="1971" spans="1:18" ht="28.8" x14ac:dyDescent="0.3">
      <c r="A1971">
        <v>50040950</v>
      </c>
      <c r="B1971" s="1" t="s">
        <v>2376</v>
      </c>
      <c r="C1971" t="s">
        <v>14</v>
      </c>
      <c r="D1971" s="2">
        <v>1717</v>
      </c>
      <c r="E1971" s="1" t="s">
        <v>34</v>
      </c>
      <c r="F1971" s="2">
        <v>10019</v>
      </c>
      <c r="G1971" s="3">
        <v>2123243773</v>
      </c>
      <c r="H1971" s="1" t="s">
        <v>16</v>
      </c>
      <c r="I1971" t="s">
        <v>21</v>
      </c>
      <c r="J1971">
        <v>84</v>
      </c>
      <c r="K1971">
        <v>315</v>
      </c>
      <c r="L1971" s="27">
        <f>RestaurantData[[#This Row],[DailyCustAvg]]*30</f>
        <v>9450</v>
      </c>
      <c r="M1971" s="7">
        <f>(((RestaurantData[[#This Row],[FitScore]]/100)*RestaurantData[[#This Row],[DailyCustAvg]])/3.5)*30</f>
        <v>2268</v>
      </c>
      <c r="N1971">
        <v>40.764284307814997</v>
      </c>
      <c r="O1971">
        <v>-73.982823842051005</v>
      </c>
      <c r="P1971">
        <v>105</v>
      </c>
      <c r="Q1971">
        <v>3</v>
      </c>
      <c r="R1971" s="31">
        <f>(RestaurantData[[#This Row],[MonthySales]]/1500)*0.07</f>
        <v>0.10584000000000002</v>
      </c>
    </row>
    <row r="1972" spans="1:18" x14ac:dyDescent="0.3">
      <c r="A1972">
        <v>50085164</v>
      </c>
      <c r="B1972" s="1" t="s">
        <v>2277</v>
      </c>
      <c r="C1972" t="s">
        <v>14</v>
      </c>
      <c r="D1972" s="2">
        <v>1633</v>
      </c>
      <c r="E1972" s="1" t="s">
        <v>34</v>
      </c>
      <c r="F1972" s="2">
        <v>10019</v>
      </c>
      <c r="G1972" s="3">
        <v>2122472527</v>
      </c>
      <c r="H1972" s="1" t="s">
        <v>24</v>
      </c>
      <c r="I1972" t="s">
        <v>21</v>
      </c>
      <c r="J1972">
        <v>86</v>
      </c>
      <c r="K1972">
        <v>314</v>
      </c>
      <c r="L1972" s="27">
        <f>RestaurantData[[#This Row],[DailyCustAvg]]*30</f>
        <v>9420</v>
      </c>
      <c r="M1972" s="7">
        <f>(((RestaurantData[[#This Row],[FitScore]]/100)*RestaurantData[[#This Row],[DailyCustAvg]])/3.5)*30</f>
        <v>2314.6285714285714</v>
      </c>
      <c r="N1972">
        <v>40.76156716221</v>
      </c>
      <c r="O1972">
        <v>-73.983961634191999</v>
      </c>
      <c r="P1972">
        <v>105</v>
      </c>
      <c r="Q1972">
        <v>3</v>
      </c>
      <c r="R1972" s="31">
        <f>(RestaurantData[[#This Row],[MonthySales]]/1500)*0.07</f>
        <v>0.108016</v>
      </c>
    </row>
    <row r="1973" spans="1:18" x14ac:dyDescent="0.3">
      <c r="A1973">
        <v>50018453</v>
      </c>
      <c r="B1973" s="1" t="s">
        <v>2280</v>
      </c>
      <c r="C1973" t="s">
        <v>14</v>
      </c>
      <c r="D1973" s="2">
        <v>142</v>
      </c>
      <c r="E1973" s="1" t="s">
        <v>1388</v>
      </c>
      <c r="F1973" s="2">
        <v>10019</v>
      </c>
      <c r="G1973" s="3">
        <v>2128433747</v>
      </c>
      <c r="H1973" s="1" t="s">
        <v>143</v>
      </c>
      <c r="I1973" t="s">
        <v>21</v>
      </c>
      <c r="J1973">
        <v>85</v>
      </c>
      <c r="K1973">
        <v>312</v>
      </c>
      <c r="L1973" s="27">
        <f>RestaurantData[[#This Row],[DailyCustAvg]]*30</f>
        <v>9360</v>
      </c>
      <c r="M1973" s="7">
        <f>(((RestaurantData[[#This Row],[FitScore]]/100)*RestaurantData[[#This Row],[DailyCustAvg]])/3.5)*30</f>
        <v>2273.1428571428573</v>
      </c>
      <c r="N1973">
        <v>40.759791039417998</v>
      </c>
      <c r="O1973">
        <v>-73.982171647892002</v>
      </c>
      <c r="P1973">
        <v>105</v>
      </c>
      <c r="Q1973">
        <v>4</v>
      </c>
      <c r="R1973" s="31">
        <f>(RestaurantData[[#This Row],[MonthySales]]/1500)*0.07</f>
        <v>0.10608000000000002</v>
      </c>
    </row>
    <row r="1974" spans="1:18" x14ac:dyDescent="0.3">
      <c r="A1974">
        <v>41584936</v>
      </c>
      <c r="B1974" s="1" t="s">
        <v>1981</v>
      </c>
      <c r="C1974" t="s">
        <v>14</v>
      </c>
      <c r="D1974" s="2">
        <v>840</v>
      </c>
      <c r="E1974" s="1" t="s">
        <v>383</v>
      </c>
      <c r="F1974" s="2">
        <v>10019</v>
      </c>
      <c r="G1974" s="3">
        <v>2124896187</v>
      </c>
      <c r="H1974" s="1" t="s">
        <v>143</v>
      </c>
      <c r="I1974" t="s">
        <v>21</v>
      </c>
      <c r="J1974">
        <v>89</v>
      </c>
      <c r="K1974">
        <v>310</v>
      </c>
      <c r="L1974" s="27">
        <f>RestaurantData[[#This Row],[DailyCustAvg]]*30</f>
        <v>9300</v>
      </c>
      <c r="M1974" s="7">
        <f>(((RestaurantData[[#This Row],[FitScore]]/100)*RestaurantData[[#This Row],[DailyCustAvg]])/3.5)*30</f>
        <v>2364.8571428571427</v>
      </c>
      <c r="N1974">
        <v>40.762687265521997</v>
      </c>
      <c r="O1974">
        <v>-73.985798785463004</v>
      </c>
      <c r="P1974">
        <v>105</v>
      </c>
      <c r="Q1974">
        <v>3</v>
      </c>
      <c r="R1974" s="31">
        <f>(RestaurantData[[#This Row],[MonthySales]]/1500)*0.07</f>
        <v>0.11036</v>
      </c>
    </row>
    <row r="1975" spans="1:18" x14ac:dyDescent="0.3">
      <c r="A1975">
        <v>41665255</v>
      </c>
      <c r="B1975" s="1" t="s">
        <v>2162</v>
      </c>
      <c r="C1975" t="s">
        <v>14</v>
      </c>
      <c r="D1975" s="2">
        <v>251</v>
      </c>
      <c r="E1975" s="1" t="s">
        <v>1380</v>
      </c>
      <c r="F1975" s="2">
        <v>10019</v>
      </c>
      <c r="G1975" s="3">
        <v>2129575138</v>
      </c>
      <c r="H1975" s="1" t="s">
        <v>183</v>
      </c>
      <c r="I1975" t="s">
        <v>21</v>
      </c>
      <c r="J1975">
        <v>85</v>
      </c>
      <c r="K1975">
        <v>310</v>
      </c>
      <c r="L1975" s="27">
        <f>RestaurantData[[#This Row],[DailyCustAvg]]*30</f>
        <v>9300</v>
      </c>
      <c r="M1975" s="7">
        <f>(((RestaurantData[[#This Row],[FitScore]]/100)*RestaurantData[[#This Row],[DailyCustAvg]])/3.5)*30</f>
        <v>2258.5714285714289</v>
      </c>
      <c r="N1975">
        <v>40.762470273155003</v>
      </c>
      <c r="O1975">
        <v>-73.984585920742006</v>
      </c>
      <c r="P1975">
        <v>105</v>
      </c>
      <c r="Q1975">
        <v>3</v>
      </c>
      <c r="R1975" s="31">
        <f>(RestaurantData[[#This Row],[MonthySales]]/1500)*0.07</f>
        <v>0.10540000000000004</v>
      </c>
    </row>
    <row r="1976" spans="1:18" x14ac:dyDescent="0.3">
      <c r="A1976">
        <v>50083763</v>
      </c>
      <c r="B1976" s="1" t="s">
        <v>2268</v>
      </c>
      <c r="C1976" t="s">
        <v>14</v>
      </c>
      <c r="D1976" s="2">
        <v>725</v>
      </c>
      <c r="E1976" s="1" t="s">
        <v>1353</v>
      </c>
      <c r="F1976" s="2">
        <v>10019</v>
      </c>
      <c r="G1976" s="3">
        <v>9547096284</v>
      </c>
      <c r="H1976" s="1" t="s">
        <v>148</v>
      </c>
      <c r="I1976" t="s">
        <v>21</v>
      </c>
      <c r="J1976">
        <v>86</v>
      </c>
      <c r="K1976">
        <v>307</v>
      </c>
      <c r="L1976" s="27">
        <f>RestaurantData[[#This Row],[DailyCustAvg]]*30</f>
        <v>9210</v>
      </c>
      <c r="M1976" s="7">
        <f>(((RestaurantData[[#This Row],[FitScore]]/100)*RestaurantData[[#This Row],[DailyCustAvg]])/3.5)*30</f>
        <v>2263.028571428571</v>
      </c>
      <c r="N1976">
        <v>40.760010894846999</v>
      </c>
      <c r="O1976">
        <v>-73.984037814510003</v>
      </c>
      <c r="P1976">
        <v>105</v>
      </c>
      <c r="Q1976">
        <v>4</v>
      </c>
      <c r="R1976" s="31">
        <f>(RestaurantData[[#This Row],[MonthySales]]/1500)*0.07</f>
        <v>0.10560799999999999</v>
      </c>
    </row>
    <row r="1977" spans="1:18" x14ac:dyDescent="0.3">
      <c r="A1977">
        <v>50094508</v>
      </c>
      <c r="B1977" s="1" t="s">
        <v>1845</v>
      </c>
      <c r="C1977" t="s">
        <v>14</v>
      </c>
      <c r="D1977" s="2">
        <v>147</v>
      </c>
      <c r="E1977" s="1" t="s">
        <v>1380</v>
      </c>
      <c r="F1977" s="2">
        <v>10019</v>
      </c>
      <c r="G1977" s="3">
        <v>2125869191</v>
      </c>
      <c r="H1977" s="1" t="s">
        <v>16</v>
      </c>
      <c r="I1977" t="s">
        <v>21</v>
      </c>
      <c r="J1977">
        <v>85</v>
      </c>
      <c r="K1977">
        <v>304</v>
      </c>
      <c r="L1977" s="27">
        <f>RestaurantData[[#This Row],[DailyCustAvg]]*30</f>
        <v>9120</v>
      </c>
      <c r="M1977" s="7">
        <f>(((RestaurantData[[#This Row],[FitScore]]/100)*RestaurantData[[#This Row],[DailyCustAvg]])/3.5)*30</f>
        <v>2214.8571428571427</v>
      </c>
      <c r="N1977">
        <v>40.761295107460001</v>
      </c>
      <c r="O1977">
        <v>-73.981792215718002</v>
      </c>
      <c r="P1977">
        <v>105</v>
      </c>
      <c r="Q1977">
        <v>4</v>
      </c>
      <c r="R1977" s="31">
        <f>(RestaurantData[[#This Row],[MonthySales]]/1500)*0.07</f>
        <v>0.10335999999999999</v>
      </c>
    </row>
    <row r="1978" spans="1:18" hidden="1" x14ac:dyDescent="0.3">
      <c r="A1978">
        <v>41030615</v>
      </c>
      <c r="B1978" s="1" t="s">
        <v>2316</v>
      </c>
      <c r="C1978" t="s">
        <v>14</v>
      </c>
      <c r="D1978" s="2">
        <v>210</v>
      </c>
      <c r="E1978" s="1" t="s">
        <v>1806</v>
      </c>
      <c r="F1978" s="2">
        <v>10019</v>
      </c>
      <c r="G1978" s="3">
        <v>2123151700</v>
      </c>
      <c r="H1978" s="1" t="s">
        <v>24</v>
      </c>
      <c r="I1978" t="s">
        <v>17</v>
      </c>
      <c r="J1978">
        <v>88</v>
      </c>
      <c r="K1978">
        <v>303</v>
      </c>
      <c r="L1978" s="27">
        <f>RestaurantData[[#This Row],[DailyCustAvg]]*30</f>
        <v>9090</v>
      </c>
      <c r="M1978" s="7">
        <f>(((RestaurantData[[#This Row],[FitScore]]/100)*RestaurantData[[#This Row],[DailyCustAvg]])/3.5)*30</f>
        <v>2285.4857142857145</v>
      </c>
      <c r="N1978">
        <v>40.764484493517998</v>
      </c>
      <c r="O1978">
        <v>-73.981650551837006</v>
      </c>
      <c r="P1978">
        <v>105</v>
      </c>
      <c r="Q1978">
        <v>4</v>
      </c>
      <c r="R1978">
        <f>(RestaurantData[[#This Row],[MonthySales]]/1500)*0.07</f>
        <v>0.10665600000000003</v>
      </c>
    </row>
    <row r="1979" spans="1:18" hidden="1" x14ac:dyDescent="0.3">
      <c r="A1979">
        <v>40843676</v>
      </c>
      <c r="B1979" s="1" t="s">
        <v>2253</v>
      </c>
      <c r="C1979" t="s">
        <v>14</v>
      </c>
      <c r="D1979" s="2">
        <v>1375</v>
      </c>
      <c r="E1979" s="1" t="s">
        <v>358</v>
      </c>
      <c r="F1979" s="2">
        <v>10019</v>
      </c>
      <c r="G1979" s="3">
        <v>2127656288</v>
      </c>
      <c r="H1979" s="1" t="s">
        <v>24</v>
      </c>
      <c r="I1979" t="s">
        <v>17</v>
      </c>
      <c r="J1979">
        <v>83</v>
      </c>
      <c r="K1979">
        <v>302</v>
      </c>
      <c r="L1979" s="27">
        <f>RestaurantData[[#This Row],[DailyCustAvg]]*30</f>
        <v>9060</v>
      </c>
      <c r="M1979" s="7">
        <f>(((RestaurantData[[#This Row],[FitScore]]/100)*RestaurantData[[#This Row],[DailyCustAvg]])/3.5)*30</f>
        <v>2148.5142857142855</v>
      </c>
      <c r="N1979">
        <v>40.763462768850999</v>
      </c>
      <c r="O1979">
        <v>-73.977827941090993</v>
      </c>
      <c r="P1979">
        <v>105</v>
      </c>
      <c r="Q1979">
        <v>4</v>
      </c>
      <c r="R1979">
        <f>(RestaurantData[[#This Row],[MonthySales]]/1500)*0.07</f>
        <v>0.10026399999999999</v>
      </c>
    </row>
    <row r="1980" spans="1:18" x14ac:dyDescent="0.3">
      <c r="A1980">
        <v>50004503</v>
      </c>
      <c r="B1980" s="1" t="s">
        <v>2149</v>
      </c>
      <c r="C1980" t="s">
        <v>14</v>
      </c>
      <c r="D1980" s="2">
        <v>1800</v>
      </c>
      <c r="E1980" s="1" t="s">
        <v>34</v>
      </c>
      <c r="F1980" s="2">
        <v>10019</v>
      </c>
      <c r="G1980" s="3">
        <v>2122454100</v>
      </c>
      <c r="H1980" s="1" t="s">
        <v>73</v>
      </c>
      <c r="I1980" t="s">
        <v>21</v>
      </c>
      <c r="J1980">
        <v>87</v>
      </c>
      <c r="K1980">
        <v>300</v>
      </c>
      <c r="L1980" s="27">
        <f>RestaurantData[[#This Row],[DailyCustAvg]]*30</f>
        <v>9000</v>
      </c>
      <c r="M1980" s="7">
        <f>(((RestaurantData[[#This Row],[FitScore]]/100)*RestaurantData[[#This Row],[DailyCustAvg]])/3.5)*30</f>
        <v>2237.1428571428569</v>
      </c>
      <c r="N1980">
        <v>40.767262193935998</v>
      </c>
      <c r="O1980">
        <v>-73.981689494850002</v>
      </c>
      <c r="P1980">
        <v>105</v>
      </c>
      <c r="Q1980">
        <v>4</v>
      </c>
      <c r="R1980" s="31">
        <f>(RestaurantData[[#This Row],[MonthySales]]/1500)*0.07</f>
        <v>0.10440000000000001</v>
      </c>
    </row>
    <row r="1981" spans="1:18" x14ac:dyDescent="0.3">
      <c r="A1981">
        <v>40372466</v>
      </c>
      <c r="B1981" s="1" t="s">
        <v>2183</v>
      </c>
      <c r="C1981" t="s">
        <v>14</v>
      </c>
      <c r="D1981" s="2">
        <v>65</v>
      </c>
      <c r="E1981" s="1" t="s">
        <v>1758</v>
      </c>
      <c r="F1981" s="2">
        <v>10019</v>
      </c>
      <c r="G1981" s="3">
        <v>2122477000</v>
      </c>
      <c r="H1981" s="1" t="s">
        <v>16</v>
      </c>
      <c r="I1981" t="s">
        <v>21</v>
      </c>
      <c r="J1981">
        <v>85</v>
      </c>
      <c r="K1981">
        <v>300</v>
      </c>
      <c r="L1981" s="27">
        <f>RestaurantData[[#This Row],[DailyCustAvg]]*30</f>
        <v>9000</v>
      </c>
      <c r="M1981" s="7">
        <f>(((RestaurantData[[#This Row],[FitScore]]/100)*RestaurantData[[#This Row],[DailyCustAvg]])/3.5)*30</f>
        <v>2185.7142857142858</v>
      </c>
      <c r="N1981">
        <v>40.761865222514999</v>
      </c>
      <c r="O1981">
        <v>-73.977330319535</v>
      </c>
      <c r="P1981">
        <v>105</v>
      </c>
      <c r="Q1981">
        <v>4</v>
      </c>
      <c r="R1981" s="31">
        <f>(RestaurantData[[#This Row],[MonthySales]]/1500)*0.07</f>
        <v>0.10200000000000002</v>
      </c>
    </row>
    <row r="1982" spans="1:18" hidden="1" x14ac:dyDescent="0.3">
      <c r="A1982">
        <v>50014249</v>
      </c>
      <c r="B1982" s="1" t="s">
        <v>1912</v>
      </c>
      <c r="C1982" t="s">
        <v>14</v>
      </c>
      <c r="D1982" s="2">
        <v>1301</v>
      </c>
      <c r="E1982" s="1" t="s">
        <v>399</v>
      </c>
      <c r="F1982" s="2">
        <v>10019</v>
      </c>
      <c r="G1982" s="3">
        <v>2127284132</v>
      </c>
      <c r="H1982" s="1" t="s">
        <v>16</v>
      </c>
      <c r="I1982" t="s">
        <v>17</v>
      </c>
      <c r="J1982">
        <v>85</v>
      </c>
      <c r="K1982">
        <v>299</v>
      </c>
      <c r="L1982" s="27">
        <f>RestaurantData[[#This Row],[DailyCustAvg]]*30</f>
        <v>8970</v>
      </c>
      <c r="M1982" s="7">
        <f>(((RestaurantData[[#This Row],[FitScore]]/100)*RestaurantData[[#This Row],[DailyCustAvg]])/3.5)*30</f>
        <v>2178.4285714285716</v>
      </c>
      <c r="N1982">
        <v>40.761237073224002</v>
      </c>
      <c r="O1982">
        <v>-73.979456699064997</v>
      </c>
      <c r="P1982">
        <v>105</v>
      </c>
      <c r="Q1982">
        <v>4</v>
      </c>
      <c r="R1982">
        <f>(RestaurantData[[#This Row],[MonthySales]]/1500)*0.07</f>
        <v>0.10166000000000001</v>
      </c>
    </row>
    <row r="1983" spans="1:18" hidden="1" x14ac:dyDescent="0.3">
      <c r="A1983">
        <v>50082966</v>
      </c>
      <c r="B1983" s="1" t="s">
        <v>2436</v>
      </c>
      <c r="C1983" t="s">
        <v>14</v>
      </c>
      <c r="D1983" s="2">
        <v>252</v>
      </c>
      <c r="E1983" s="1" t="s">
        <v>1380</v>
      </c>
      <c r="F1983" s="2">
        <v>10019</v>
      </c>
      <c r="G1983" s="3">
        <v>6463211800</v>
      </c>
      <c r="H1983" s="1" t="s">
        <v>16</v>
      </c>
      <c r="I1983" t="s">
        <v>17</v>
      </c>
      <c r="J1983">
        <v>85</v>
      </c>
      <c r="K1983">
        <v>298</v>
      </c>
      <c r="L1983" s="27">
        <f>RestaurantData[[#This Row],[DailyCustAvg]]*30</f>
        <v>8940</v>
      </c>
      <c r="M1983" s="7">
        <f>(((RestaurantData[[#This Row],[FitScore]]/100)*RestaurantData[[#This Row],[DailyCustAvg]])/3.5)*30</f>
        <v>2171.1428571428569</v>
      </c>
      <c r="N1983">
        <v>40.762462042273</v>
      </c>
      <c r="O1983">
        <v>-73.984611191634002</v>
      </c>
      <c r="P1983">
        <v>105</v>
      </c>
      <c r="Q1983">
        <v>3</v>
      </c>
      <c r="R1983">
        <f>(RestaurantData[[#This Row],[MonthySales]]/1500)*0.07</f>
        <v>0.10131999999999999</v>
      </c>
    </row>
    <row r="1984" spans="1:18" x14ac:dyDescent="0.3">
      <c r="A1984">
        <v>50095237</v>
      </c>
      <c r="B1984" s="1" t="s">
        <v>2365</v>
      </c>
      <c r="C1984" t="s">
        <v>14</v>
      </c>
      <c r="D1984" s="2">
        <v>1</v>
      </c>
      <c r="E1984" s="1" t="s">
        <v>1643</v>
      </c>
      <c r="F1984" s="2">
        <v>10019</v>
      </c>
      <c r="G1984" s="3">
        <v>6466096144</v>
      </c>
      <c r="H1984" s="1" t="s">
        <v>29</v>
      </c>
      <c r="I1984" t="s">
        <v>21</v>
      </c>
      <c r="J1984">
        <v>87</v>
      </c>
      <c r="K1984">
        <v>293</v>
      </c>
      <c r="L1984" s="27">
        <f>RestaurantData[[#This Row],[DailyCustAvg]]*30</f>
        <v>8790</v>
      </c>
      <c r="M1984" s="7">
        <f>(((RestaurantData[[#This Row],[FitScore]]/100)*RestaurantData[[#This Row],[DailyCustAvg]])/3.5)*30</f>
        <v>2184.9428571428571</v>
      </c>
      <c r="N1984">
        <v>40.764085135107003</v>
      </c>
      <c r="O1984">
        <v>-73.974488536197001</v>
      </c>
      <c r="P1984">
        <v>105</v>
      </c>
      <c r="Q1984">
        <v>4</v>
      </c>
      <c r="R1984" s="31">
        <f>(RestaurantData[[#This Row],[MonthySales]]/1500)*0.07</f>
        <v>0.10196400000000001</v>
      </c>
    </row>
    <row r="1985" spans="1:18" x14ac:dyDescent="0.3">
      <c r="A1985">
        <v>40801855</v>
      </c>
      <c r="B1985" s="1" t="s">
        <v>2270</v>
      </c>
      <c r="C1985" t="s">
        <v>14</v>
      </c>
      <c r="D1985" s="2">
        <v>202</v>
      </c>
      <c r="E1985" s="1" t="s">
        <v>1388</v>
      </c>
      <c r="F1985" s="2">
        <v>10019</v>
      </c>
      <c r="G1985" s="3">
        <v>2122629263</v>
      </c>
      <c r="H1985" s="1" t="s">
        <v>183</v>
      </c>
      <c r="I1985" t="s">
        <v>21</v>
      </c>
      <c r="J1985">
        <v>86</v>
      </c>
      <c r="K1985">
        <v>290</v>
      </c>
      <c r="L1985" s="27">
        <f>RestaurantData[[#This Row],[DailyCustAvg]]*30</f>
        <v>8700</v>
      </c>
      <c r="M1985" s="7">
        <f>(((RestaurantData[[#This Row],[FitScore]]/100)*RestaurantData[[#This Row],[DailyCustAvg]])/3.5)*30</f>
        <v>2137.7142857142858</v>
      </c>
      <c r="N1985">
        <v>40.760551605711001</v>
      </c>
      <c r="O1985">
        <v>-73.983990757675997</v>
      </c>
      <c r="P1985">
        <v>105</v>
      </c>
      <c r="Q1985">
        <v>4</v>
      </c>
      <c r="R1985" s="31">
        <f>(RestaurantData[[#This Row],[MonthySales]]/1500)*0.07</f>
        <v>9.9760000000000015E-2</v>
      </c>
    </row>
    <row r="1986" spans="1:18" hidden="1" x14ac:dyDescent="0.3">
      <c r="A1986">
        <v>40367338</v>
      </c>
      <c r="B1986" s="1" t="s">
        <v>2367</v>
      </c>
      <c r="C1986" t="s">
        <v>14</v>
      </c>
      <c r="D1986" s="2">
        <v>180</v>
      </c>
      <c r="E1986" s="1" t="s">
        <v>1751</v>
      </c>
      <c r="F1986" s="2">
        <v>10019</v>
      </c>
      <c r="G1986" s="3">
        <v>2127677085</v>
      </c>
      <c r="H1986" s="1" t="s">
        <v>16</v>
      </c>
      <c r="I1986" t="s">
        <v>17</v>
      </c>
      <c r="J1986">
        <v>85</v>
      </c>
      <c r="K1986">
        <v>288</v>
      </c>
      <c r="L1986" s="27">
        <f>RestaurantData[[#This Row],[DailyCustAvg]]*30</f>
        <v>8640</v>
      </c>
      <c r="M1986" s="7">
        <f>(((RestaurantData[[#This Row],[FitScore]]/100)*RestaurantData[[#This Row],[DailyCustAvg]])/3.5)*30</f>
        <v>2098.2857142857142</v>
      </c>
      <c r="N1986">
        <v>40.766718222991997</v>
      </c>
      <c r="O1986">
        <v>-73.978736594767</v>
      </c>
      <c r="P1986">
        <v>105</v>
      </c>
      <c r="Q1986">
        <v>4</v>
      </c>
      <c r="R1986">
        <f>(RestaurantData[[#This Row],[MonthySales]]/1500)*0.07</f>
        <v>9.7920000000000007E-2</v>
      </c>
    </row>
    <row r="1987" spans="1:18" hidden="1" x14ac:dyDescent="0.3">
      <c r="A1987">
        <v>40403586</v>
      </c>
      <c r="B1987" s="1" t="s">
        <v>2406</v>
      </c>
      <c r="C1987" t="s">
        <v>14</v>
      </c>
      <c r="D1987" s="2">
        <v>1</v>
      </c>
      <c r="E1987" s="1" t="s">
        <v>1758</v>
      </c>
      <c r="F1987" s="2">
        <v>10019</v>
      </c>
      <c r="G1987" s="3">
        <v>2125723420</v>
      </c>
      <c r="H1987" s="1" t="s">
        <v>16</v>
      </c>
      <c r="I1987" t="s">
        <v>17</v>
      </c>
      <c r="J1987">
        <v>87</v>
      </c>
      <c r="K1987">
        <v>287</v>
      </c>
      <c r="L1987" s="27">
        <f>RestaurantData[[#This Row],[DailyCustAvg]]*30</f>
        <v>8610</v>
      </c>
      <c r="M1987" s="7">
        <f>(((RestaurantData[[#This Row],[FitScore]]/100)*RestaurantData[[#This Row],[DailyCustAvg]])/3.5)*30</f>
        <v>2140.2000000000003</v>
      </c>
      <c r="N1987">
        <v>40.761244606063002</v>
      </c>
      <c r="O1987">
        <v>-73.975854128264999</v>
      </c>
      <c r="P1987">
        <v>105</v>
      </c>
      <c r="Q1987">
        <v>4</v>
      </c>
      <c r="R1987">
        <f>(RestaurantData[[#This Row],[MonthySales]]/1500)*0.07</f>
        <v>9.9876000000000034E-2</v>
      </c>
    </row>
    <row r="1988" spans="1:18" hidden="1" x14ac:dyDescent="0.3">
      <c r="A1988">
        <v>41427688</v>
      </c>
      <c r="B1988" s="1" t="s">
        <v>2318</v>
      </c>
      <c r="C1988" t="s">
        <v>14</v>
      </c>
      <c r="D1988" s="2">
        <v>811</v>
      </c>
      <c r="E1988" s="1" t="s">
        <v>1353</v>
      </c>
      <c r="F1988" s="2">
        <v>10019</v>
      </c>
      <c r="G1988" s="3">
        <v>2125811000</v>
      </c>
      <c r="H1988" s="1" t="s">
        <v>16</v>
      </c>
      <c r="I1988" t="s">
        <v>17</v>
      </c>
      <c r="J1988">
        <v>89</v>
      </c>
      <c r="K1988">
        <v>283</v>
      </c>
      <c r="L1988" s="27">
        <f>RestaurantData[[#This Row],[DailyCustAvg]]*30</f>
        <v>8490</v>
      </c>
      <c r="M1988" s="7">
        <f>(((RestaurantData[[#This Row],[FitScore]]/100)*RestaurantData[[#This Row],[DailyCustAvg]])/3.5)*30</f>
        <v>2158.8857142857146</v>
      </c>
      <c r="N1988">
        <v>40.762667534145002</v>
      </c>
      <c r="O1988">
        <v>-73.982095067784002</v>
      </c>
      <c r="P1988">
        <v>105</v>
      </c>
      <c r="Q1988">
        <v>4</v>
      </c>
      <c r="R1988">
        <f>(RestaurantData[[#This Row],[MonthySales]]/1500)*0.07</f>
        <v>0.10074800000000002</v>
      </c>
    </row>
    <row r="1989" spans="1:18" hidden="1" x14ac:dyDescent="0.3">
      <c r="A1989">
        <v>50102460</v>
      </c>
      <c r="B1989" s="1" t="s">
        <v>2017</v>
      </c>
      <c r="C1989" t="s">
        <v>14</v>
      </c>
      <c r="D1989" s="2">
        <v>1600</v>
      </c>
      <c r="E1989" s="1" t="s">
        <v>34</v>
      </c>
      <c r="F1989" s="2">
        <v>10019</v>
      </c>
      <c r="G1989" s="3">
        <v>2126592513</v>
      </c>
      <c r="H1989" s="1" t="s">
        <v>56</v>
      </c>
      <c r="I1989" t="s">
        <v>17</v>
      </c>
      <c r="J1989">
        <v>88</v>
      </c>
      <c r="K1989">
        <v>282</v>
      </c>
      <c r="L1989" s="27">
        <f>RestaurantData[[#This Row],[DailyCustAvg]]*30</f>
        <v>8460</v>
      </c>
      <c r="M1989" s="7">
        <f>(((RestaurantData[[#This Row],[FitScore]]/100)*RestaurantData[[#This Row],[DailyCustAvg]])/3.5)*30</f>
        <v>2127.0857142857144</v>
      </c>
      <c r="N1989">
        <v>40.760343102519002</v>
      </c>
      <c r="O1989">
        <v>-73.984712755771</v>
      </c>
      <c r="P1989">
        <v>105</v>
      </c>
      <c r="Q1989">
        <v>4</v>
      </c>
      <c r="R1989">
        <f>(RestaurantData[[#This Row],[MonthySales]]/1500)*0.07</f>
        <v>9.9264000000000019E-2</v>
      </c>
    </row>
    <row r="1990" spans="1:18" x14ac:dyDescent="0.3">
      <c r="A1990">
        <v>40703714</v>
      </c>
      <c r="B1990" s="1" t="s">
        <v>248</v>
      </c>
      <c r="C1990" t="s">
        <v>14</v>
      </c>
      <c r="D1990" s="2">
        <v>250</v>
      </c>
      <c r="E1990" s="1" t="s">
        <v>1375</v>
      </c>
      <c r="F1990" s="2">
        <v>10019</v>
      </c>
      <c r="G1990" s="3">
        <v>2123337256</v>
      </c>
      <c r="H1990" s="1" t="s">
        <v>32</v>
      </c>
      <c r="I1990" t="s">
        <v>21</v>
      </c>
      <c r="J1990">
        <v>87</v>
      </c>
      <c r="K1990">
        <v>282</v>
      </c>
      <c r="L1990" s="27">
        <f>RestaurantData[[#This Row],[DailyCustAvg]]*30</f>
        <v>8460</v>
      </c>
      <c r="M1990" s="7">
        <f>(((RestaurantData[[#This Row],[FitScore]]/100)*RestaurantData[[#This Row],[DailyCustAvg]])/3.5)*30</f>
        <v>2102.9142857142856</v>
      </c>
      <c r="N1990">
        <v>40.761822569530999</v>
      </c>
      <c r="O1990">
        <v>-73.985033688822995</v>
      </c>
      <c r="P1990">
        <v>105</v>
      </c>
      <c r="Q1990">
        <v>3</v>
      </c>
      <c r="R1990" s="31">
        <f>(RestaurantData[[#This Row],[MonthySales]]/1500)*0.07</f>
        <v>9.8136000000000015E-2</v>
      </c>
    </row>
    <row r="1991" spans="1:18" x14ac:dyDescent="0.3">
      <c r="A1991">
        <v>50076761</v>
      </c>
      <c r="B1991" s="1" t="s">
        <v>2254</v>
      </c>
      <c r="C1991" t="s">
        <v>14</v>
      </c>
      <c r="D1991" s="2">
        <v>243</v>
      </c>
      <c r="E1991" s="1" t="s">
        <v>1758</v>
      </c>
      <c r="F1991" s="2">
        <v>10019</v>
      </c>
      <c r="G1991" s="3">
        <v>9174727158</v>
      </c>
      <c r="H1991" s="1" t="s">
        <v>32</v>
      </c>
      <c r="I1991" t="s">
        <v>21</v>
      </c>
      <c r="J1991">
        <v>87</v>
      </c>
      <c r="K1991">
        <v>282</v>
      </c>
      <c r="L1991" s="27">
        <f>RestaurantData[[#This Row],[DailyCustAvg]]*30</f>
        <v>8460</v>
      </c>
      <c r="M1991" s="7">
        <f>(((RestaurantData[[#This Row],[FitScore]]/100)*RestaurantData[[#This Row],[DailyCustAvg]])/3.5)*30</f>
        <v>2102.9142857142856</v>
      </c>
      <c r="N1991">
        <v>40.764298071802997</v>
      </c>
      <c r="O1991">
        <v>-73.983094585047994</v>
      </c>
      <c r="P1991">
        <v>105</v>
      </c>
      <c r="Q1991">
        <v>3</v>
      </c>
      <c r="R1991" s="31">
        <f>(RestaurantData[[#This Row],[MonthySales]]/1500)*0.07</f>
        <v>9.8136000000000015E-2</v>
      </c>
    </row>
    <row r="1992" spans="1:18" hidden="1" x14ac:dyDescent="0.3">
      <c r="A1992">
        <v>50060223</v>
      </c>
      <c r="B1992" s="1" t="s">
        <v>187</v>
      </c>
      <c r="C1992" t="s">
        <v>14</v>
      </c>
      <c r="D1992" s="2">
        <v>1758</v>
      </c>
      <c r="E1992" s="1" t="s">
        <v>34</v>
      </c>
      <c r="F1992" s="2">
        <v>10019</v>
      </c>
      <c r="G1992" s="3">
        <v>9175654016</v>
      </c>
      <c r="H1992" s="1" t="s">
        <v>56</v>
      </c>
      <c r="I1992" t="s">
        <v>17</v>
      </c>
      <c r="J1992">
        <v>86</v>
      </c>
      <c r="K1992">
        <v>281</v>
      </c>
      <c r="L1992" s="27">
        <f>RestaurantData[[#This Row],[DailyCustAvg]]*30</f>
        <v>8430</v>
      </c>
      <c r="M1992" s="7">
        <f>(((RestaurantData[[#This Row],[FitScore]]/100)*RestaurantData[[#This Row],[DailyCustAvg]])/3.5)*30</f>
        <v>2071.3714285714286</v>
      </c>
      <c r="N1992">
        <v>40.765749870683997</v>
      </c>
      <c r="O1992">
        <v>-73.981928174418002</v>
      </c>
      <c r="P1992">
        <v>105</v>
      </c>
      <c r="Q1992">
        <v>4</v>
      </c>
      <c r="R1992">
        <f>(RestaurantData[[#This Row],[MonthySales]]/1500)*0.07</f>
        <v>9.6664000000000014E-2</v>
      </c>
    </row>
    <row r="1993" spans="1:18" x14ac:dyDescent="0.3">
      <c r="A1993">
        <v>50101878</v>
      </c>
      <c r="B1993" s="1" t="s">
        <v>1475</v>
      </c>
      <c r="C1993" t="s">
        <v>14</v>
      </c>
      <c r="D1993" s="2">
        <v>28</v>
      </c>
      <c r="E1993" s="1" t="s">
        <v>1701</v>
      </c>
      <c r="F1993" s="2">
        <v>10019</v>
      </c>
      <c r="G1993" s="3">
        <v>9176913882</v>
      </c>
      <c r="H1993" s="1" t="s">
        <v>242</v>
      </c>
      <c r="I1993" t="s">
        <v>21</v>
      </c>
      <c r="J1993">
        <v>86</v>
      </c>
      <c r="K1993">
        <v>276</v>
      </c>
      <c r="L1993" s="27">
        <f>RestaurantData[[#This Row],[DailyCustAvg]]*30</f>
        <v>8280</v>
      </c>
      <c r="M1993" s="7">
        <f>(((RestaurantData[[#This Row],[FitScore]]/100)*RestaurantData[[#This Row],[DailyCustAvg]])/3.5)*30</f>
        <v>2034.5142857142857</v>
      </c>
      <c r="N1993">
        <v>40.762737691700003</v>
      </c>
      <c r="O1993">
        <v>-73.975557575612001</v>
      </c>
      <c r="P1993">
        <v>105</v>
      </c>
      <c r="Q1993">
        <v>4</v>
      </c>
      <c r="R1993" s="31">
        <f>(RestaurantData[[#This Row],[MonthySales]]/1500)*0.07</f>
        <v>9.4944000000000001E-2</v>
      </c>
    </row>
    <row r="1994" spans="1:18" hidden="1" x14ac:dyDescent="0.3">
      <c r="A1994">
        <v>50051532</v>
      </c>
      <c r="B1994" s="1" t="s">
        <v>2020</v>
      </c>
      <c r="C1994" t="s">
        <v>14</v>
      </c>
      <c r="D1994" s="2">
        <v>28</v>
      </c>
      <c r="E1994" s="1" t="s">
        <v>1725</v>
      </c>
      <c r="F1994" s="2">
        <v>10019</v>
      </c>
      <c r="G1994" s="3">
        <v>2127908800</v>
      </c>
      <c r="H1994" s="1" t="s">
        <v>16</v>
      </c>
      <c r="I1994" t="s">
        <v>17</v>
      </c>
      <c r="J1994">
        <v>83</v>
      </c>
      <c r="K1994">
        <v>273</v>
      </c>
      <c r="L1994" s="27">
        <f>RestaurantData[[#This Row],[DailyCustAvg]]*30</f>
        <v>8190</v>
      </c>
      <c r="M1994" s="7">
        <f>(((RestaurantData[[#This Row],[FitScore]]/100)*RestaurantData[[#This Row],[DailyCustAvg]])/3.5)*30</f>
        <v>1942.1999999999998</v>
      </c>
      <c r="N1994">
        <v>40.761061022645002</v>
      </c>
      <c r="O1994">
        <v>-73.977402789864001</v>
      </c>
      <c r="P1994">
        <v>105</v>
      </c>
      <c r="Q1994">
        <v>4</v>
      </c>
      <c r="R1994">
        <f>(RestaurantData[[#This Row],[MonthySales]]/1500)*0.07</f>
        <v>9.0636000000000008E-2</v>
      </c>
    </row>
    <row r="1995" spans="1:18" hidden="1" x14ac:dyDescent="0.3">
      <c r="A1995">
        <v>41011016</v>
      </c>
      <c r="B1995" s="1" t="s">
        <v>293</v>
      </c>
      <c r="C1995" t="s">
        <v>14</v>
      </c>
      <c r="D1995" s="2">
        <v>1320</v>
      </c>
      <c r="E1995" s="1" t="s">
        <v>358</v>
      </c>
      <c r="F1995" s="2">
        <v>10019</v>
      </c>
      <c r="G1995" s="3">
        <v>2129699066</v>
      </c>
      <c r="H1995" s="1" t="s">
        <v>56</v>
      </c>
      <c r="I1995" t="s">
        <v>17</v>
      </c>
      <c r="J1995">
        <v>87</v>
      </c>
      <c r="K1995">
        <v>272</v>
      </c>
      <c r="L1995" s="27">
        <f>RestaurantData[[#This Row],[DailyCustAvg]]*30</f>
        <v>8160</v>
      </c>
      <c r="M1995" s="7">
        <f>(((RestaurantData[[#This Row],[FitScore]]/100)*RestaurantData[[#This Row],[DailyCustAvg]])/3.5)*30</f>
        <v>2028.3428571428569</v>
      </c>
      <c r="N1995">
        <v>40.761854557497998</v>
      </c>
      <c r="O1995">
        <v>-73.978980011477006</v>
      </c>
      <c r="P1995">
        <v>105</v>
      </c>
      <c r="Q1995">
        <v>4</v>
      </c>
      <c r="R1995">
        <f>(RestaurantData[[#This Row],[MonthySales]]/1500)*0.07</f>
        <v>9.4656000000000004E-2</v>
      </c>
    </row>
    <row r="1996" spans="1:18" hidden="1" x14ac:dyDescent="0.3">
      <c r="A1996">
        <v>50099828</v>
      </c>
      <c r="B1996" s="1" t="s">
        <v>2171</v>
      </c>
      <c r="C1996" t="s">
        <v>14</v>
      </c>
      <c r="D1996" s="2">
        <v>235</v>
      </c>
      <c r="E1996" s="1" t="s">
        <v>1400</v>
      </c>
      <c r="F1996" s="2">
        <v>10019</v>
      </c>
      <c r="G1996" s="3">
        <v>2128435100</v>
      </c>
      <c r="H1996" s="1" t="s">
        <v>163</v>
      </c>
      <c r="I1996" t="s">
        <v>17</v>
      </c>
      <c r="J1996">
        <v>85</v>
      </c>
      <c r="K1996">
        <v>270</v>
      </c>
      <c r="L1996" s="27">
        <f>RestaurantData[[#This Row],[DailyCustAvg]]*30</f>
        <v>8100</v>
      </c>
      <c r="M1996" s="7">
        <f>(((RestaurantData[[#This Row],[FitScore]]/100)*RestaurantData[[#This Row],[DailyCustAvg]])/3.5)*30</f>
        <v>1967.1428571428571</v>
      </c>
      <c r="N1996">
        <v>40.766312541878001</v>
      </c>
      <c r="O1996">
        <v>-73.981902750705004</v>
      </c>
      <c r="P1996">
        <v>105</v>
      </c>
      <c r="Q1996">
        <v>3</v>
      </c>
      <c r="R1996">
        <f>(RestaurantData[[#This Row],[MonthySales]]/1500)*0.07</f>
        <v>9.1800000000000007E-2</v>
      </c>
    </row>
    <row r="1997" spans="1:18" x14ac:dyDescent="0.3">
      <c r="A1997">
        <v>41012907</v>
      </c>
      <c r="B1997" s="1" t="s">
        <v>2417</v>
      </c>
      <c r="C1997" t="s">
        <v>14</v>
      </c>
      <c r="D1997" s="2">
        <v>251</v>
      </c>
      <c r="E1997" s="1" t="s">
        <v>1375</v>
      </c>
      <c r="F1997" s="2">
        <v>10019</v>
      </c>
      <c r="G1997" s="3">
        <v>2125811818</v>
      </c>
      <c r="H1997" s="1" t="s">
        <v>29</v>
      </c>
      <c r="I1997" t="s">
        <v>21</v>
      </c>
      <c r="J1997">
        <v>83</v>
      </c>
      <c r="K1997">
        <v>268</v>
      </c>
      <c r="L1997" s="27">
        <f>RestaurantData[[#This Row],[DailyCustAvg]]*30</f>
        <v>8040</v>
      </c>
      <c r="M1997" s="7">
        <f>(((RestaurantData[[#This Row],[FitScore]]/100)*RestaurantData[[#This Row],[DailyCustAvg]])/3.5)*30</f>
        <v>1906.6285714285714</v>
      </c>
      <c r="N1997">
        <v>40.761844528536002</v>
      </c>
      <c r="O1997">
        <v>-73.985040903511006</v>
      </c>
      <c r="P1997">
        <v>105</v>
      </c>
      <c r="Q1997">
        <v>3</v>
      </c>
      <c r="R1997" s="31">
        <f>(RestaurantData[[#This Row],[MonthySales]]/1500)*0.07</f>
        <v>8.8976E-2</v>
      </c>
    </row>
    <row r="1998" spans="1:18" x14ac:dyDescent="0.3">
      <c r="A1998">
        <v>50008413</v>
      </c>
      <c r="B1998" s="1" t="s">
        <v>1926</v>
      </c>
      <c r="C1998" t="s">
        <v>14</v>
      </c>
      <c r="D1998" s="2">
        <v>218</v>
      </c>
      <c r="E1998" s="1" t="s">
        <v>1375</v>
      </c>
      <c r="F1998" s="2">
        <v>10019</v>
      </c>
      <c r="G1998" s="3">
        <v>2124613638</v>
      </c>
      <c r="H1998" s="1" t="s">
        <v>16</v>
      </c>
      <c r="I1998" t="s">
        <v>21</v>
      </c>
      <c r="J1998">
        <v>86</v>
      </c>
      <c r="K1998">
        <v>267</v>
      </c>
      <c r="L1998" s="27">
        <f>RestaurantData[[#This Row],[DailyCustAvg]]*30</f>
        <v>8010</v>
      </c>
      <c r="M1998" s="7">
        <f>(((RestaurantData[[#This Row],[FitScore]]/100)*RestaurantData[[#This Row],[DailyCustAvg]])/3.5)*30</f>
        <v>1968.1714285714286</v>
      </c>
      <c r="N1998">
        <v>40.761605665654002</v>
      </c>
      <c r="O1998">
        <v>-73.984521145067006</v>
      </c>
      <c r="P1998">
        <v>105</v>
      </c>
      <c r="Q1998">
        <v>3</v>
      </c>
      <c r="R1998" s="31">
        <f>(RestaurantData[[#This Row],[MonthySales]]/1500)*0.07</f>
        <v>9.1848000000000013E-2</v>
      </c>
    </row>
    <row r="1999" spans="1:18" hidden="1" x14ac:dyDescent="0.3">
      <c r="A1999">
        <v>41218916</v>
      </c>
      <c r="B1999" s="1" t="s">
        <v>2413</v>
      </c>
      <c r="C1999" t="s">
        <v>14</v>
      </c>
      <c r="D1999" s="2">
        <v>23</v>
      </c>
      <c r="E1999" s="1" t="s">
        <v>1701</v>
      </c>
      <c r="F1999" s="2">
        <v>10019</v>
      </c>
      <c r="G1999" s="3">
        <v>2123154313</v>
      </c>
      <c r="H1999" s="1" t="s">
        <v>276</v>
      </c>
      <c r="I1999" t="s">
        <v>17</v>
      </c>
      <c r="J1999">
        <v>83</v>
      </c>
      <c r="K1999">
        <v>266</v>
      </c>
      <c r="L1999" s="27">
        <f>RestaurantData[[#This Row],[DailyCustAvg]]*30</f>
        <v>7980</v>
      </c>
      <c r="M1999" s="7">
        <f>(((RestaurantData[[#This Row],[FitScore]]/100)*RestaurantData[[#This Row],[DailyCustAvg]])/3.5)*30</f>
        <v>1892.3999999999999</v>
      </c>
      <c r="N1999">
        <v>40.762710219463003</v>
      </c>
      <c r="O1999">
        <v>-73.975442069962995</v>
      </c>
      <c r="P1999">
        <v>105</v>
      </c>
      <c r="Q1999">
        <v>4</v>
      </c>
      <c r="R1999">
        <f>(RestaurantData[[#This Row],[MonthySales]]/1500)*0.07</f>
        <v>8.8312000000000002E-2</v>
      </c>
    </row>
    <row r="2000" spans="1:18" hidden="1" x14ac:dyDescent="0.3">
      <c r="A2000">
        <v>40994615</v>
      </c>
      <c r="B2000" s="1" t="s">
        <v>1795</v>
      </c>
      <c r="C2000" t="s">
        <v>14</v>
      </c>
      <c r="D2000" s="2">
        <v>205</v>
      </c>
      <c r="E2000" s="1" t="s">
        <v>1375</v>
      </c>
      <c r="F2000" s="2">
        <v>10019</v>
      </c>
      <c r="G2000" s="3">
        <v>2122622400</v>
      </c>
      <c r="H2000" s="1" t="s">
        <v>16</v>
      </c>
      <c r="I2000" t="s">
        <v>17</v>
      </c>
      <c r="J2000">
        <v>87</v>
      </c>
      <c r="K2000">
        <v>265</v>
      </c>
      <c r="L2000" s="27">
        <f>RestaurantData[[#This Row],[DailyCustAvg]]*30</f>
        <v>7950</v>
      </c>
      <c r="M2000" s="7">
        <f>(((RestaurantData[[#This Row],[FitScore]]/100)*RestaurantData[[#This Row],[DailyCustAvg]])/3.5)*30</f>
        <v>1976.1428571428573</v>
      </c>
      <c r="N2000">
        <v>40.761375024092999</v>
      </c>
      <c r="O2000">
        <v>-73.983925582685998</v>
      </c>
      <c r="P2000">
        <v>105</v>
      </c>
      <c r="Q2000">
        <v>4</v>
      </c>
      <c r="R2000">
        <f>(RestaurantData[[#This Row],[MonthySales]]/1500)*0.07</f>
        <v>9.2220000000000024E-2</v>
      </c>
    </row>
    <row r="2001" spans="1:18" hidden="1" x14ac:dyDescent="0.3">
      <c r="A2001">
        <v>41366519</v>
      </c>
      <c r="B2001" s="1" t="s">
        <v>291</v>
      </c>
      <c r="C2001" t="s">
        <v>14</v>
      </c>
      <c r="D2001" s="2">
        <v>1411</v>
      </c>
      <c r="E2001" s="1" t="s">
        <v>399</v>
      </c>
      <c r="F2001" s="2">
        <v>10019</v>
      </c>
      <c r="G2001" s="3">
        <v>2126641305</v>
      </c>
      <c r="H2001" s="1" t="s">
        <v>56</v>
      </c>
      <c r="I2001" t="s">
        <v>17</v>
      </c>
      <c r="J2001">
        <v>88</v>
      </c>
      <c r="K2001">
        <v>264</v>
      </c>
      <c r="L2001" s="27">
        <f>RestaurantData[[#This Row],[DailyCustAvg]]*30</f>
        <v>7920</v>
      </c>
      <c r="M2001" s="7">
        <f>(((RestaurantData[[#This Row],[FitScore]]/100)*RestaurantData[[#This Row],[DailyCustAvg]])/3.5)*30</f>
        <v>1991.3142857142857</v>
      </c>
      <c r="N2001">
        <v>40.764681266137998</v>
      </c>
      <c r="O2001">
        <v>-73.976939480029998</v>
      </c>
      <c r="P2001">
        <v>105</v>
      </c>
      <c r="Q2001">
        <v>4</v>
      </c>
      <c r="R2001">
        <f>(RestaurantData[[#This Row],[MonthySales]]/1500)*0.07</f>
        <v>9.2928000000000011E-2</v>
      </c>
    </row>
    <row r="2002" spans="1:18" hidden="1" x14ac:dyDescent="0.3">
      <c r="A2002">
        <v>50092107</v>
      </c>
      <c r="B2002" s="1" t="s">
        <v>2246</v>
      </c>
      <c r="C2002" t="s">
        <v>14</v>
      </c>
      <c r="D2002" s="2">
        <v>118</v>
      </c>
      <c r="E2002" s="1" t="s">
        <v>1400</v>
      </c>
      <c r="F2002" s="2">
        <v>10019</v>
      </c>
      <c r="G2002" s="3">
        <v>2122455000</v>
      </c>
      <c r="H2002" s="1" t="s">
        <v>16</v>
      </c>
      <c r="I2002" t="s">
        <v>17</v>
      </c>
      <c r="J2002">
        <v>83</v>
      </c>
      <c r="K2002">
        <v>257</v>
      </c>
      <c r="L2002" s="27">
        <f>RestaurantData[[#This Row],[DailyCustAvg]]*30</f>
        <v>7710</v>
      </c>
      <c r="M2002" s="7">
        <f>(((RestaurantData[[#This Row],[FitScore]]/100)*RestaurantData[[#This Row],[DailyCustAvg]])/3.5)*30</f>
        <v>1828.3714285714286</v>
      </c>
      <c r="N2002">
        <v>40.764656777893997</v>
      </c>
      <c r="O2002">
        <v>-73.978033310571007</v>
      </c>
      <c r="P2002">
        <v>105</v>
      </c>
      <c r="Q2002">
        <v>4</v>
      </c>
      <c r="R2002">
        <f>(RestaurantData[[#This Row],[MonthySales]]/1500)*0.07</f>
        <v>8.5324000000000011E-2</v>
      </c>
    </row>
    <row r="2003" spans="1:18" hidden="1" x14ac:dyDescent="0.3">
      <c r="A2003">
        <v>50102008</v>
      </c>
      <c r="B2003" s="1" t="s">
        <v>1933</v>
      </c>
      <c r="C2003" t="s">
        <v>14</v>
      </c>
      <c r="D2003" s="2">
        <v>152</v>
      </c>
      <c r="E2003" s="1" t="s">
        <v>1446</v>
      </c>
      <c r="F2003" s="2">
        <v>10019</v>
      </c>
      <c r="G2003" s="3">
        <v>3478568356</v>
      </c>
      <c r="H2003" s="1" t="s">
        <v>16</v>
      </c>
      <c r="I2003" t="s">
        <v>17</v>
      </c>
      <c r="J2003">
        <v>83</v>
      </c>
      <c r="K2003">
        <v>254</v>
      </c>
      <c r="L2003" s="27">
        <f>RestaurantData[[#This Row],[DailyCustAvg]]*30</f>
        <v>7620</v>
      </c>
      <c r="M2003" s="7">
        <f>(((RestaurantData[[#This Row],[FitScore]]/100)*RestaurantData[[#This Row],[DailyCustAvg]])/3.5)*30</f>
        <v>1807.0285714285712</v>
      </c>
      <c r="N2003">
        <v>40.761997729789002</v>
      </c>
      <c r="O2003">
        <v>-73.981568213505994</v>
      </c>
      <c r="P2003">
        <v>105</v>
      </c>
      <c r="Q2003">
        <v>4</v>
      </c>
      <c r="R2003">
        <f>(RestaurantData[[#This Row],[MonthySales]]/1500)*0.07</f>
        <v>8.4328E-2</v>
      </c>
    </row>
    <row r="2004" spans="1:18" hidden="1" x14ac:dyDescent="0.3">
      <c r="A2004">
        <v>50014643</v>
      </c>
      <c r="B2004" s="1" t="s">
        <v>2023</v>
      </c>
      <c r="C2004" t="s">
        <v>14</v>
      </c>
      <c r="D2004" s="2">
        <v>1625</v>
      </c>
      <c r="E2004" s="1" t="s">
        <v>34</v>
      </c>
      <c r="F2004" s="2">
        <v>10019</v>
      </c>
      <c r="G2004" s="3">
        <v>2127670198</v>
      </c>
      <c r="H2004" s="1" t="s">
        <v>138</v>
      </c>
      <c r="I2004" t="s">
        <v>17</v>
      </c>
      <c r="J2004">
        <v>89</v>
      </c>
      <c r="K2004">
        <v>254</v>
      </c>
      <c r="L2004" s="27">
        <f>RestaurantData[[#This Row],[DailyCustAvg]]*30</f>
        <v>7620</v>
      </c>
      <c r="M2004" s="7">
        <f>(((RestaurantData[[#This Row],[FitScore]]/100)*RestaurantData[[#This Row],[DailyCustAvg]])/3.5)*30</f>
        <v>1937.6571428571428</v>
      </c>
      <c r="N2004">
        <v>40.761215867213998</v>
      </c>
      <c r="O2004">
        <v>-73.984207184585003</v>
      </c>
      <c r="P2004">
        <v>105</v>
      </c>
      <c r="Q2004">
        <v>3</v>
      </c>
      <c r="R2004">
        <f>(RestaurantData[[#This Row],[MonthySales]]/1500)*0.07</f>
        <v>9.0424000000000004E-2</v>
      </c>
    </row>
    <row r="2005" spans="1:18" x14ac:dyDescent="0.3">
      <c r="A2005">
        <v>50099826</v>
      </c>
      <c r="B2005" s="1" t="s">
        <v>2181</v>
      </c>
      <c r="C2005" t="s">
        <v>14</v>
      </c>
      <c r="D2005" s="2">
        <v>255</v>
      </c>
      <c r="E2005" s="1" t="s">
        <v>1806</v>
      </c>
      <c r="F2005" s="2">
        <v>10019</v>
      </c>
      <c r="G2005" s="3">
        <v>6468700555</v>
      </c>
      <c r="H2005" s="1" t="s">
        <v>66</v>
      </c>
      <c r="I2005" t="s">
        <v>21</v>
      </c>
      <c r="J2005">
        <v>84</v>
      </c>
      <c r="K2005">
        <v>252</v>
      </c>
      <c r="L2005" s="27">
        <f>RestaurantData[[#This Row],[DailyCustAvg]]*30</f>
        <v>7560</v>
      </c>
      <c r="M2005" s="7">
        <f>(((RestaurantData[[#This Row],[FitScore]]/100)*RestaurantData[[#This Row],[DailyCustAvg]])/3.5)*30</f>
        <v>1814.3999999999999</v>
      </c>
      <c r="N2005">
        <v>40.765025401993</v>
      </c>
      <c r="O2005">
        <v>-73.982888630079003</v>
      </c>
      <c r="P2005">
        <v>105</v>
      </c>
      <c r="Q2005">
        <v>3</v>
      </c>
      <c r="R2005" s="31">
        <f>(RestaurantData[[#This Row],[MonthySales]]/1500)*0.07</f>
        <v>8.4672000000000011E-2</v>
      </c>
    </row>
    <row r="2006" spans="1:18" x14ac:dyDescent="0.3">
      <c r="A2006">
        <v>50067755</v>
      </c>
      <c r="B2006" s="1" t="s">
        <v>1941</v>
      </c>
      <c r="C2006" t="s">
        <v>14</v>
      </c>
      <c r="D2006" s="2">
        <v>148</v>
      </c>
      <c r="E2006" s="1" t="s">
        <v>1388</v>
      </c>
      <c r="F2006" s="2">
        <v>10019</v>
      </c>
      <c r="G2006" s="3">
        <v>9172614903</v>
      </c>
      <c r="H2006" s="1" t="s">
        <v>66</v>
      </c>
      <c r="I2006" t="s">
        <v>21</v>
      </c>
      <c r="J2006">
        <v>84</v>
      </c>
      <c r="K2006">
        <v>251</v>
      </c>
      <c r="L2006" s="27">
        <f>RestaurantData[[#This Row],[DailyCustAvg]]*30</f>
        <v>7530</v>
      </c>
      <c r="M2006" s="7">
        <f>(((RestaurantData[[#This Row],[FitScore]]/100)*RestaurantData[[#This Row],[DailyCustAvg]])/3.5)*30</f>
        <v>1807.2</v>
      </c>
      <c r="N2006">
        <v>40.759840464070997</v>
      </c>
      <c r="O2006">
        <v>-73.982294364807004</v>
      </c>
      <c r="P2006">
        <v>105</v>
      </c>
      <c r="Q2006">
        <v>4</v>
      </c>
      <c r="R2006" s="31">
        <f>(RestaurantData[[#This Row],[MonthySales]]/1500)*0.07</f>
        <v>8.4336000000000008E-2</v>
      </c>
    </row>
    <row r="2007" spans="1:18" ht="28.8" hidden="1" x14ac:dyDescent="0.3">
      <c r="A2007">
        <v>50003211</v>
      </c>
      <c r="B2007" s="1" t="s">
        <v>2226</v>
      </c>
      <c r="C2007" t="s">
        <v>14</v>
      </c>
      <c r="D2007" s="2">
        <v>1</v>
      </c>
      <c r="E2007" s="1" t="s">
        <v>1643</v>
      </c>
      <c r="F2007" s="2">
        <v>10019</v>
      </c>
      <c r="G2007" s="3">
        <v>2123718525</v>
      </c>
      <c r="H2007" s="1" t="s">
        <v>106</v>
      </c>
      <c r="I2007" t="s">
        <v>17</v>
      </c>
      <c r="J2007">
        <v>84</v>
      </c>
      <c r="K2007">
        <v>250</v>
      </c>
      <c r="L2007" s="27">
        <f>RestaurantData[[#This Row],[DailyCustAvg]]*30</f>
        <v>7500</v>
      </c>
      <c r="M2007" s="7">
        <f>(((RestaurantData[[#This Row],[FitScore]]/100)*RestaurantData[[#This Row],[DailyCustAvg]])/3.5)*30</f>
        <v>1800</v>
      </c>
      <c r="N2007">
        <v>40.764085135107003</v>
      </c>
      <c r="O2007">
        <v>-73.974488536197001</v>
      </c>
      <c r="P2007">
        <v>105</v>
      </c>
      <c r="Q2007">
        <v>4</v>
      </c>
      <c r="R2007">
        <f>(RestaurantData[[#This Row],[MonthySales]]/1500)*0.07</f>
        <v>8.4000000000000005E-2</v>
      </c>
    </row>
    <row r="2008" spans="1:18" hidden="1" x14ac:dyDescent="0.3">
      <c r="A2008">
        <v>50070277</v>
      </c>
      <c r="B2008" s="1" t="s">
        <v>2027</v>
      </c>
      <c r="C2008" t="s">
        <v>14</v>
      </c>
      <c r="D2008" s="2">
        <v>888</v>
      </c>
      <c r="E2008" s="1" t="s">
        <v>383</v>
      </c>
      <c r="F2008" s="2">
        <v>10019</v>
      </c>
      <c r="G2008" s="3">
        <v>9172658557</v>
      </c>
      <c r="H2008" s="1" t="s">
        <v>56</v>
      </c>
      <c r="I2008" t="s">
        <v>17</v>
      </c>
      <c r="J2008">
        <v>83</v>
      </c>
      <c r="K2008">
        <v>249</v>
      </c>
      <c r="L2008" s="27">
        <f>RestaurantData[[#This Row],[DailyCustAvg]]*30</f>
        <v>7470</v>
      </c>
      <c r="M2008" s="7">
        <f>(((RestaurantData[[#This Row],[FitScore]]/100)*RestaurantData[[#This Row],[DailyCustAvg]])/3.5)*30</f>
        <v>1771.4571428571428</v>
      </c>
      <c r="N2008">
        <v>40.764065004804003</v>
      </c>
      <c r="O2008">
        <v>-73.984791316908996</v>
      </c>
      <c r="P2008">
        <v>105</v>
      </c>
      <c r="Q2008">
        <v>3</v>
      </c>
      <c r="R2008">
        <f>(RestaurantData[[#This Row],[MonthySales]]/1500)*0.07</f>
        <v>8.2668000000000005E-2</v>
      </c>
    </row>
    <row r="2009" spans="1:18" x14ac:dyDescent="0.3">
      <c r="A2009">
        <v>50093886</v>
      </c>
      <c r="B2009" s="1" t="s">
        <v>1750</v>
      </c>
      <c r="C2009" t="s">
        <v>14</v>
      </c>
      <c r="D2009" s="2">
        <v>220</v>
      </c>
      <c r="E2009" s="1" t="s">
        <v>1751</v>
      </c>
      <c r="F2009" s="2">
        <v>10019</v>
      </c>
      <c r="G2009" s="3">
        <v>2122025650</v>
      </c>
      <c r="H2009" s="1" t="s">
        <v>16</v>
      </c>
      <c r="I2009" t="s">
        <v>21</v>
      </c>
      <c r="J2009">
        <v>88</v>
      </c>
      <c r="K2009">
        <v>248</v>
      </c>
      <c r="L2009" s="27">
        <f>RestaurantData[[#This Row],[DailyCustAvg]]*30</f>
        <v>7440</v>
      </c>
      <c r="M2009" s="7">
        <f>(((RestaurantData[[#This Row],[FitScore]]/100)*RestaurantData[[#This Row],[DailyCustAvg]])/3.5)*30</f>
        <v>1870.6285714285714</v>
      </c>
      <c r="N2009">
        <v>40.767157573889001</v>
      </c>
      <c r="O2009">
        <v>-73.979786995891999</v>
      </c>
      <c r="P2009">
        <v>105</v>
      </c>
      <c r="Q2009">
        <v>4</v>
      </c>
      <c r="R2009" s="31">
        <f>(RestaurantData[[#This Row],[MonthySales]]/1500)*0.07</f>
        <v>8.7296000000000012E-2</v>
      </c>
    </row>
    <row r="2010" spans="1:18" x14ac:dyDescent="0.3">
      <c r="A2010">
        <v>50068163</v>
      </c>
      <c r="B2010" s="1" t="s">
        <v>1974</v>
      </c>
      <c r="C2010" t="s">
        <v>14</v>
      </c>
      <c r="D2010" s="2">
        <v>1335</v>
      </c>
      <c r="E2010" s="1" t="s">
        <v>358</v>
      </c>
      <c r="F2010" s="2">
        <v>10019</v>
      </c>
      <c r="G2010" s="3">
        <v>2125867000</v>
      </c>
      <c r="H2010" s="1" t="s">
        <v>16</v>
      </c>
      <c r="I2010" t="s">
        <v>21</v>
      </c>
      <c r="J2010">
        <v>86</v>
      </c>
      <c r="K2010">
        <v>248</v>
      </c>
      <c r="L2010" s="27">
        <f>RestaurantData[[#This Row],[DailyCustAvg]]*30</f>
        <v>7440</v>
      </c>
      <c r="M2010" s="7">
        <f>(((RestaurantData[[#This Row],[FitScore]]/100)*RestaurantData[[#This Row],[DailyCustAvg]])/3.5)*30</f>
        <v>1828.1142857142859</v>
      </c>
      <c r="N2010">
        <v>40.762211332142002</v>
      </c>
      <c r="O2010">
        <v>-73.978741648967002</v>
      </c>
      <c r="P2010">
        <v>105</v>
      </c>
      <c r="Q2010">
        <v>4</v>
      </c>
      <c r="R2010" s="31">
        <f>(RestaurantData[[#This Row],[MonthySales]]/1500)*0.07</f>
        <v>8.5312000000000027E-2</v>
      </c>
    </row>
    <row r="2011" spans="1:18" x14ac:dyDescent="0.3">
      <c r="A2011">
        <v>40897685</v>
      </c>
      <c r="B2011" s="1" t="s">
        <v>2425</v>
      </c>
      <c r="C2011" t="s">
        <v>14</v>
      </c>
      <c r="D2011" s="2">
        <v>723</v>
      </c>
      <c r="E2011" s="1" t="s">
        <v>1353</v>
      </c>
      <c r="F2011" s="2">
        <v>10019</v>
      </c>
      <c r="G2011" s="3">
        <v>9174095834</v>
      </c>
      <c r="H2011" s="1" t="s">
        <v>16</v>
      </c>
      <c r="I2011" t="s">
        <v>21</v>
      </c>
      <c r="J2011">
        <v>86</v>
      </c>
      <c r="K2011">
        <v>248</v>
      </c>
      <c r="L2011" s="27">
        <f>RestaurantData[[#This Row],[DailyCustAvg]]*30</f>
        <v>7440</v>
      </c>
      <c r="M2011" s="7">
        <f>(((RestaurantData[[#This Row],[FitScore]]/100)*RestaurantData[[#This Row],[DailyCustAvg]])/3.5)*30</f>
        <v>1828.1142857142859</v>
      </c>
      <c r="N2011">
        <v>40.759966982724997</v>
      </c>
      <c r="O2011">
        <v>-73.984066702820996</v>
      </c>
      <c r="P2011">
        <v>105</v>
      </c>
      <c r="Q2011">
        <v>4</v>
      </c>
      <c r="R2011" s="31">
        <f>(RestaurantData[[#This Row],[MonthySales]]/1500)*0.07</f>
        <v>8.5312000000000027E-2</v>
      </c>
    </row>
    <row r="2012" spans="1:18" x14ac:dyDescent="0.3">
      <c r="A2012">
        <v>50006345</v>
      </c>
      <c r="B2012" s="1" t="s">
        <v>1884</v>
      </c>
      <c r="C2012" t="s">
        <v>14</v>
      </c>
      <c r="D2012" s="2">
        <v>11</v>
      </c>
      <c r="E2012" s="1" t="s">
        <v>1725</v>
      </c>
      <c r="F2012" s="2">
        <v>10019</v>
      </c>
      <c r="G2012" s="3">
        <v>2123331299</v>
      </c>
      <c r="H2012" s="1" t="s">
        <v>16</v>
      </c>
      <c r="I2012" t="s">
        <v>21</v>
      </c>
      <c r="J2012">
        <v>83</v>
      </c>
      <c r="K2012">
        <v>247</v>
      </c>
      <c r="L2012" s="27">
        <f>RestaurantData[[#This Row],[DailyCustAvg]]*30</f>
        <v>7410</v>
      </c>
      <c r="M2012" s="7">
        <f>(((RestaurantData[[#This Row],[FitScore]]/100)*RestaurantData[[#This Row],[DailyCustAvg]])/3.5)*30</f>
        <v>1757.2285714285715</v>
      </c>
      <c r="N2012">
        <v>40.760995108468002</v>
      </c>
      <c r="O2012">
        <v>-73.977200664942998</v>
      </c>
      <c r="P2012">
        <v>105</v>
      </c>
      <c r="Q2012">
        <v>4</v>
      </c>
      <c r="R2012" s="31">
        <f>(RestaurantData[[#This Row],[MonthySales]]/1500)*0.07</f>
        <v>8.2004000000000007E-2</v>
      </c>
    </row>
    <row r="2013" spans="1:18" x14ac:dyDescent="0.3">
      <c r="A2013">
        <v>50101483</v>
      </c>
      <c r="B2013" s="1" t="s">
        <v>1967</v>
      </c>
      <c r="C2013" t="s">
        <v>14</v>
      </c>
      <c r="D2013" s="2">
        <v>152</v>
      </c>
      <c r="E2013" s="1" t="s">
        <v>1446</v>
      </c>
      <c r="F2013" s="2">
        <v>10019</v>
      </c>
      <c r="G2013" s="3">
        <v>2128107235</v>
      </c>
      <c r="H2013" s="1" t="s">
        <v>168</v>
      </c>
      <c r="I2013" t="s">
        <v>21</v>
      </c>
      <c r="J2013">
        <v>84</v>
      </c>
      <c r="K2013">
        <v>246</v>
      </c>
      <c r="L2013" s="27">
        <f>RestaurantData[[#This Row],[DailyCustAvg]]*30</f>
        <v>7380</v>
      </c>
      <c r="M2013" s="7">
        <f>(((RestaurantData[[#This Row],[FitScore]]/100)*RestaurantData[[#This Row],[DailyCustAvg]])/3.5)*30</f>
        <v>1771.2</v>
      </c>
      <c r="N2013">
        <v>40.761997729789002</v>
      </c>
      <c r="O2013">
        <v>-73.981568213505994</v>
      </c>
      <c r="P2013">
        <v>105</v>
      </c>
      <c r="Q2013">
        <v>4</v>
      </c>
      <c r="R2013" s="31">
        <f>(RestaurantData[[#This Row],[MonthySales]]/1500)*0.07</f>
        <v>8.2656000000000007E-2</v>
      </c>
    </row>
    <row r="2014" spans="1:18" x14ac:dyDescent="0.3">
      <c r="A2014">
        <v>50082366</v>
      </c>
      <c r="B2014" s="1" t="s">
        <v>131</v>
      </c>
      <c r="C2014" t="s">
        <v>14</v>
      </c>
      <c r="D2014" s="2">
        <v>850</v>
      </c>
      <c r="E2014" s="1" t="s">
        <v>383</v>
      </c>
      <c r="F2014" s="2">
        <v>10019</v>
      </c>
      <c r="G2014" s="3">
        <v>2128052723</v>
      </c>
      <c r="H2014" s="1" t="s">
        <v>132</v>
      </c>
      <c r="I2014" t="s">
        <v>21</v>
      </c>
      <c r="J2014">
        <v>86</v>
      </c>
      <c r="K2014">
        <v>244</v>
      </c>
      <c r="L2014" s="27">
        <f>RestaurantData[[#This Row],[DailyCustAvg]]*30</f>
        <v>7320</v>
      </c>
      <c r="M2014" s="7">
        <f>(((RestaurantData[[#This Row],[FitScore]]/100)*RestaurantData[[#This Row],[DailyCustAvg]])/3.5)*30</f>
        <v>1798.6285714285716</v>
      </c>
      <c r="N2014">
        <v>40.763079729782</v>
      </c>
      <c r="O2014">
        <v>-73.985509910434999</v>
      </c>
      <c r="P2014">
        <v>105</v>
      </c>
      <c r="Q2014">
        <v>3</v>
      </c>
      <c r="R2014" s="31">
        <f>(RestaurantData[[#This Row],[MonthySales]]/1500)*0.07</f>
        <v>8.3936000000000011E-2</v>
      </c>
    </row>
    <row r="2015" spans="1:18" hidden="1" x14ac:dyDescent="0.3">
      <c r="A2015">
        <v>50055969</v>
      </c>
      <c r="B2015" s="1" t="s">
        <v>1527</v>
      </c>
      <c r="C2015" t="s">
        <v>14</v>
      </c>
      <c r="D2015" s="2">
        <v>762</v>
      </c>
      <c r="E2015" s="1" t="s">
        <v>1353</v>
      </c>
      <c r="F2015" s="2">
        <v>10019</v>
      </c>
      <c r="G2015" s="3">
        <v>9089025905</v>
      </c>
      <c r="H2015" s="1" t="s">
        <v>56</v>
      </c>
      <c r="I2015" t="s">
        <v>17</v>
      </c>
      <c r="J2015">
        <v>83</v>
      </c>
      <c r="K2015">
        <v>242</v>
      </c>
      <c r="L2015" s="27">
        <f>RestaurantData[[#This Row],[DailyCustAvg]]*30</f>
        <v>7260</v>
      </c>
      <c r="M2015" s="7">
        <f>(((RestaurantData[[#This Row],[FitScore]]/100)*RestaurantData[[#This Row],[DailyCustAvg]])/3.5)*30</f>
        <v>1721.6571428571428</v>
      </c>
      <c r="N2015">
        <v>40.761185532387998</v>
      </c>
      <c r="O2015">
        <v>-73.983203671637995</v>
      </c>
      <c r="P2015">
        <v>105</v>
      </c>
      <c r="Q2015">
        <v>4</v>
      </c>
      <c r="R2015">
        <f>(RestaurantData[[#This Row],[MonthySales]]/1500)*0.07</f>
        <v>8.0344000000000013E-2</v>
      </c>
    </row>
    <row r="2016" spans="1:18" x14ac:dyDescent="0.3">
      <c r="A2016">
        <v>50068154</v>
      </c>
      <c r="B2016" s="1" t="s">
        <v>2200</v>
      </c>
      <c r="C2016" t="s">
        <v>14</v>
      </c>
      <c r="D2016" s="2">
        <v>1335</v>
      </c>
      <c r="E2016" s="1" t="s">
        <v>358</v>
      </c>
      <c r="F2016" s="2">
        <v>10019</v>
      </c>
      <c r="G2016" s="3">
        <v>2122612150</v>
      </c>
      <c r="H2016" s="1" t="s">
        <v>16</v>
      </c>
      <c r="I2016" t="s">
        <v>21</v>
      </c>
      <c r="J2016">
        <v>83</v>
      </c>
      <c r="K2016">
        <v>240</v>
      </c>
      <c r="L2016" s="27">
        <f>RestaurantData[[#This Row],[DailyCustAvg]]*30</f>
        <v>7200</v>
      </c>
      <c r="M2016" s="7">
        <f>(((RestaurantData[[#This Row],[FitScore]]/100)*RestaurantData[[#This Row],[DailyCustAvg]])/3.5)*30</f>
        <v>1707.4285714285713</v>
      </c>
      <c r="N2016">
        <v>40.762211332142002</v>
      </c>
      <c r="O2016">
        <v>-73.978741648967002</v>
      </c>
      <c r="P2016">
        <v>105</v>
      </c>
      <c r="Q2016">
        <v>4</v>
      </c>
      <c r="R2016" s="31">
        <f>(RestaurantData[[#This Row],[MonthySales]]/1500)*0.07</f>
        <v>7.9680000000000001E-2</v>
      </c>
    </row>
    <row r="2017" spans="1:18" hidden="1" x14ac:dyDescent="0.3">
      <c r="A2017">
        <v>41382293</v>
      </c>
      <c r="B2017" s="1" t="s">
        <v>2415</v>
      </c>
      <c r="C2017" t="s">
        <v>14</v>
      </c>
      <c r="D2017" s="2">
        <v>870</v>
      </c>
      <c r="E2017" s="1" t="s">
        <v>1353</v>
      </c>
      <c r="F2017" s="2">
        <v>10019</v>
      </c>
      <c r="G2017" s="3">
        <v>9174092891</v>
      </c>
      <c r="H2017" s="1" t="s">
        <v>16</v>
      </c>
      <c r="I2017" t="s">
        <v>17</v>
      </c>
      <c r="J2017">
        <v>89</v>
      </c>
      <c r="K2017">
        <v>240</v>
      </c>
      <c r="L2017" s="27">
        <f>RestaurantData[[#This Row],[DailyCustAvg]]*30</f>
        <v>7200</v>
      </c>
      <c r="M2017" s="7">
        <f>(((RestaurantData[[#This Row],[FitScore]]/100)*RestaurantData[[#This Row],[DailyCustAvg]])/3.5)*30</f>
        <v>1830.8571428571427</v>
      </c>
      <c r="N2017">
        <v>40.764514542241997</v>
      </c>
      <c r="O2017">
        <v>-73.980773321808002</v>
      </c>
      <c r="P2017">
        <v>105</v>
      </c>
      <c r="Q2017">
        <v>4</v>
      </c>
      <c r="R2017">
        <f>(RestaurantData[[#This Row],[MonthySales]]/1500)*0.07</f>
        <v>8.5440000000000002E-2</v>
      </c>
    </row>
    <row r="2018" spans="1:18" hidden="1" x14ac:dyDescent="0.3">
      <c r="A2018">
        <v>50000440</v>
      </c>
      <c r="B2018" s="1" t="s">
        <v>1885</v>
      </c>
      <c r="C2018" t="s">
        <v>14</v>
      </c>
      <c r="D2018" s="2">
        <v>3</v>
      </c>
      <c r="E2018" s="1" t="s">
        <v>1383</v>
      </c>
      <c r="F2018" s="2">
        <v>10019</v>
      </c>
      <c r="G2018" s="3">
        <v>2122105285</v>
      </c>
      <c r="H2018" s="1" t="s">
        <v>16</v>
      </c>
      <c r="I2018" t="s">
        <v>17</v>
      </c>
      <c r="J2018">
        <v>87</v>
      </c>
      <c r="K2018">
        <v>239</v>
      </c>
      <c r="L2018" s="27">
        <f>RestaurantData[[#This Row],[DailyCustAvg]]*30</f>
        <v>7170</v>
      </c>
      <c r="M2018" s="7">
        <f>(((RestaurantData[[#This Row],[FitScore]]/100)*RestaurantData[[#This Row],[DailyCustAvg]])/3.5)*30</f>
        <v>1782.2571428571428</v>
      </c>
      <c r="N2018">
        <v>40.766839544847997</v>
      </c>
      <c r="O2018">
        <v>-73.981963978520994</v>
      </c>
      <c r="P2018">
        <v>105</v>
      </c>
      <c r="Q2018">
        <v>3</v>
      </c>
      <c r="R2018">
        <f>(RestaurantData[[#This Row],[MonthySales]]/1500)*0.07</f>
        <v>8.3171999999999996E-2</v>
      </c>
    </row>
    <row r="2019" spans="1:18" x14ac:dyDescent="0.3">
      <c r="A2019">
        <v>40610087</v>
      </c>
      <c r="B2019" s="1" t="s">
        <v>2309</v>
      </c>
      <c r="C2019" t="s">
        <v>14</v>
      </c>
      <c r="D2019" s="2">
        <v>265</v>
      </c>
      <c r="E2019" s="1" t="s">
        <v>1446</v>
      </c>
      <c r="F2019" s="2">
        <v>10019</v>
      </c>
      <c r="G2019" s="3">
        <v>2123075835</v>
      </c>
      <c r="H2019" s="1" t="s">
        <v>223</v>
      </c>
      <c r="I2019" t="s">
        <v>21</v>
      </c>
      <c r="J2019">
        <v>89</v>
      </c>
      <c r="K2019">
        <v>239</v>
      </c>
      <c r="L2019" s="27">
        <f>RestaurantData[[#This Row],[DailyCustAvg]]*30</f>
        <v>7170</v>
      </c>
      <c r="M2019" s="7">
        <f>(((RestaurantData[[#This Row],[FitScore]]/100)*RestaurantData[[#This Row],[DailyCustAvg]])/3.5)*30</f>
        <v>1823.2285714285715</v>
      </c>
      <c r="N2019">
        <v>40.763175639217003</v>
      </c>
      <c r="O2019">
        <v>-73.984315014892005</v>
      </c>
      <c r="P2019">
        <v>105</v>
      </c>
      <c r="Q2019">
        <v>3</v>
      </c>
      <c r="R2019" s="31">
        <f>(RestaurantData[[#This Row],[MonthySales]]/1500)*0.07</f>
        <v>8.5084000000000007E-2</v>
      </c>
    </row>
    <row r="2020" spans="1:18" x14ac:dyDescent="0.3">
      <c r="A2020">
        <v>50008409</v>
      </c>
      <c r="B2020" s="1" t="s">
        <v>1904</v>
      </c>
      <c r="C2020" t="s">
        <v>14</v>
      </c>
      <c r="D2020" s="2">
        <v>218</v>
      </c>
      <c r="E2020" s="1" t="s">
        <v>1375</v>
      </c>
      <c r="F2020" s="2">
        <v>10019</v>
      </c>
      <c r="G2020" s="3">
        <v>2124613638</v>
      </c>
      <c r="H2020" s="1" t="s">
        <v>56</v>
      </c>
      <c r="I2020" t="s">
        <v>21</v>
      </c>
      <c r="J2020">
        <v>86</v>
      </c>
      <c r="K2020">
        <v>238</v>
      </c>
      <c r="L2020" s="27">
        <f>RestaurantData[[#This Row],[DailyCustAvg]]*30</f>
        <v>7140</v>
      </c>
      <c r="M2020" s="7">
        <f>(((RestaurantData[[#This Row],[FitScore]]/100)*RestaurantData[[#This Row],[DailyCustAvg]])/3.5)*30</f>
        <v>1754.4</v>
      </c>
      <c r="N2020">
        <v>40.761605665654002</v>
      </c>
      <c r="O2020">
        <v>-73.984521145067006</v>
      </c>
      <c r="P2020">
        <v>105</v>
      </c>
      <c r="Q2020">
        <v>3</v>
      </c>
      <c r="R2020" s="31">
        <f>(RestaurantData[[#This Row],[MonthySales]]/1500)*0.07</f>
        <v>8.1872E-2</v>
      </c>
    </row>
    <row r="2021" spans="1:18" hidden="1" x14ac:dyDescent="0.3">
      <c r="A2021">
        <v>50099832</v>
      </c>
      <c r="B2021" s="1" t="s">
        <v>2213</v>
      </c>
      <c r="C2021" t="s">
        <v>14</v>
      </c>
      <c r="D2021" s="2">
        <v>225</v>
      </c>
      <c r="E2021" s="1" t="s">
        <v>1400</v>
      </c>
      <c r="F2021" s="2">
        <v>10019</v>
      </c>
      <c r="G2021" s="3">
        <v>2122952184</v>
      </c>
      <c r="H2021" s="1" t="s">
        <v>16</v>
      </c>
      <c r="I2021" t="s">
        <v>17</v>
      </c>
      <c r="J2021">
        <v>85</v>
      </c>
      <c r="K2021">
        <v>237</v>
      </c>
      <c r="L2021" s="27">
        <f>RestaurantData[[#This Row],[DailyCustAvg]]*30</f>
        <v>7110</v>
      </c>
      <c r="M2021" s="7">
        <f>(((RestaurantData[[#This Row],[FitScore]]/100)*RestaurantData[[#This Row],[DailyCustAvg]])/3.5)*30</f>
        <v>1726.7142857142858</v>
      </c>
      <c r="N2021">
        <v>40.766065420049003</v>
      </c>
      <c r="O2021">
        <v>-73.981317989963998</v>
      </c>
      <c r="P2021">
        <v>105</v>
      </c>
      <c r="Q2021">
        <v>4</v>
      </c>
      <c r="R2021">
        <f>(RestaurantData[[#This Row],[MonthySales]]/1500)*0.07</f>
        <v>8.0580000000000013E-2</v>
      </c>
    </row>
    <row r="2022" spans="1:18" hidden="1" x14ac:dyDescent="0.3">
      <c r="A2022">
        <v>50034784</v>
      </c>
      <c r="B2022" s="1" t="s">
        <v>2153</v>
      </c>
      <c r="C2022" t="s">
        <v>14</v>
      </c>
      <c r="D2022" s="2">
        <v>150</v>
      </c>
      <c r="E2022" s="1" t="s">
        <v>1388</v>
      </c>
      <c r="F2022" s="2">
        <v>10019</v>
      </c>
      <c r="G2022" s="3">
        <v>6469217777</v>
      </c>
      <c r="H2022" s="1" t="s">
        <v>242</v>
      </c>
      <c r="I2022" t="s">
        <v>17</v>
      </c>
      <c r="J2022">
        <v>89</v>
      </c>
      <c r="K2022">
        <v>236</v>
      </c>
      <c r="L2022" s="27">
        <f>RestaurantData[[#This Row],[DailyCustAvg]]*30</f>
        <v>7080</v>
      </c>
      <c r="M2022" s="7">
        <f>(((RestaurantData[[#This Row],[FitScore]]/100)*RestaurantData[[#This Row],[DailyCustAvg]])/3.5)*30</f>
        <v>1800.3428571428569</v>
      </c>
      <c r="N2022">
        <v>40.759859683499997</v>
      </c>
      <c r="O2022">
        <v>-73.982334066518007</v>
      </c>
      <c r="P2022">
        <v>105</v>
      </c>
      <c r="Q2022">
        <v>4</v>
      </c>
      <c r="R2022">
        <f>(RestaurantData[[#This Row],[MonthySales]]/1500)*0.07</f>
        <v>8.4015999999999993E-2</v>
      </c>
    </row>
    <row r="2023" spans="1:18" hidden="1" x14ac:dyDescent="0.3">
      <c r="A2023">
        <v>50034972</v>
      </c>
      <c r="B2023" s="1" t="s">
        <v>2400</v>
      </c>
      <c r="C2023" t="s">
        <v>14</v>
      </c>
      <c r="D2023" s="2">
        <v>210</v>
      </c>
      <c r="E2023" s="1" t="s">
        <v>1806</v>
      </c>
      <c r="F2023" s="2">
        <v>10019</v>
      </c>
      <c r="G2023" s="3">
        <v>6467562044</v>
      </c>
      <c r="H2023" s="1" t="s">
        <v>16</v>
      </c>
      <c r="I2023" t="s">
        <v>17</v>
      </c>
      <c r="J2023">
        <v>83</v>
      </c>
      <c r="K2023">
        <v>236</v>
      </c>
      <c r="L2023" s="27">
        <f>RestaurantData[[#This Row],[DailyCustAvg]]*30</f>
        <v>7080</v>
      </c>
      <c r="M2023" s="7">
        <f>(((RestaurantData[[#This Row],[FitScore]]/100)*RestaurantData[[#This Row],[DailyCustAvg]])/3.5)*30</f>
        <v>1678.9714285714285</v>
      </c>
      <c r="N2023">
        <v>40.764484493517998</v>
      </c>
      <c r="O2023">
        <v>-73.981650551837006</v>
      </c>
      <c r="P2023">
        <v>105</v>
      </c>
      <c r="Q2023">
        <v>4</v>
      </c>
      <c r="R2023">
        <f>(RestaurantData[[#This Row],[MonthySales]]/1500)*0.07</f>
        <v>7.8352000000000005E-2</v>
      </c>
    </row>
    <row r="2024" spans="1:18" x14ac:dyDescent="0.3">
      <c r="A2024">
        <v>41659862</v>
      </c>
      <c r="B2024" s="1" t="s">
        <v>609</v>
      </c>
      <c r="C2024" t="s">
        <v>14</v>
      </c>
      <c r="D2024" s="2">
        <v>1</v>
      </c>
      <c r="E2024" s="1" t="s">
        <v>1477</v>
      </c>
      <c r="F2024" s="2">
        <v>10019</v>
      </c>
      <c r="G2024" s="3">
        <v>6465594644</v>
      </c>
      <c r="H2024" s="1" t="s">
        <v>168</v>
      </c>
      <c r="I2024" t="s">
        <v>21</v>
      </c>
      <c r="J2024">
        <v>85</v>
      </c>
      <c r="K2024">
        <v>232</v>
      </c>
      <c r="L2024" s="27">
        <f>RestaurantData[[#This Row],[DailyCustAvg]]*30</f>
        <v>6960</v>
      </c>
      <c r="M2024" s="7">
        <f>(((RestaurantData[[#This Row],[FitScore]]/100)*RestaurantData[[#This Row],[DailyCustAvg]])/3.5)*30</f>
        <v>1690.2857142857142</v>
      </c>
      <c r="N2024">
        <v>40.764589998605999</v>
      </c>
      <c r="O2024">
        <v>-73.973726638377002</v>
      </c>
      <c r="P2024">
        <v>105</v>
      </c>
      <c r="Q2024">
        <v>4</v>
      </c>
      <c r="R2024" s="31">
        <f>(RestaurantData[[#This Row],[MonthySales]]/1500)*0.07</f>
        <v>7.8880000000000006E-2</v>
      </c>
    </row>
    <row r="2025" spans="1:18" x14ac:dyDescent="0.3">
      <c r="A2025">
        <v>50101895</v>
      </c>
      <c r="B2025" s="1" t="s">
        <v>1924</v>
      </c>
      <c r="C2025" t="s">
        <v>14</v>
      </c>
      <c r="D2025" s="2">
        <v>152</v>
      </c>
      <c r="E2025" s="1" t="s">
        <v>1446</v>
      </c>
      <c r="F2025" s="2">
        <v>10019</v>
      </c>
      <c r="G2025" s="3">
        <v>7188587650</v>
      </c>
      <c r="H2025" s="1" t="s">
        <v>212</v>
      </c>
      <c r="I2025" t="s">
        <v>21</v>
      </c>
      <c r="J2025">
        <v>83</v>
      </c>
      <c r="K2025">
        <v>231</v>
      </c>
      <c r="L2025" s="27">
        <f>RestaurantData[[#This Row],[DailyCustAvg]]*30</f>
        <v>6930</v>
      </c>
      <c r="M2025" s="7">
        <f>(((RestaurantData[[#This Row],[FitScore]]/100)*RestaurantData[[#This Row],[DailyCustAvg]])/3.5)*30</f>
        <v>1643.3999999999999</v>
      </c>
      <c r="N2025">
        <v>40.761997729789002</v>
      </c>
      <c r="O2025">
        <v>-73.981568213505994</v>
      </c>
      <c r="P2025">
        <v>105</v>
      </c>
      <c r="Q2025">
        <v>4</v>
      </c>
      <c r="R2025" s="31">
        <f>(RestaurantData[[#This Row],[MonthySales]]/1500)*0.07</f>
        <v>7.6691999999999996E-2</v>
      </c>
    </row>
    <row r="2026" spans="1:18" hidden="1" x14ac:dyDescent="0.3">
      <c r="A2026">
        <v>40402755</v>
      </c>
      <c r="B2026" s="1" t="s">
        <v>2406</v>
      </c>
      <c r="C2026" t="s">
        <v>14</v>
      </c>
      <c r="D2026" s="2">
        <v>1</v>
      </c>
      <c r="E2026" s="1" t="s">
        <v>1758</v>
      </c>
      <c r="F2026" s="2">
        <v>10019</v>
      </c>
      <c r="G2026" s="3">
        <v>2125723420</v>
      </c>
      <c r="H2026" s="1" t="s">
        <v>16</v>
      </c>
      <c r="I2026" t="s">
        <v>17</v>
      </c>
      <c r="J2026">
        <v>89</v>
      </c>
      <c r="K2026">
        <v>230</v>
      </c>
      <c r="L2026" s="27">
        <f>RestaurantData[[#This Row],[DailyCustAvg]]*30</f>
        <v>6900</v>
      </c>
      <c r="M2026" s="7">
        <f>(((RestaurantData[[#This Row],[FitScore]]/100)*RestaurantData[[#This Row],[DailyCustAvg]])/3.5)*30</f>
        <v>1754.5714285714287</v>
      </c>
      <c r="N2026">
        <v>40.761244606063002</v>
      </c>
      <c r="O2026">
        <v>-73.975854128264999</v>
      </c>
      <c r="P2026">
        <v>105</v>
      </c>
      <c r="Q2026">
        <v>4</v>
      </c>
      <c r="R2026">
        <f>(RestaurantData[[#This Row],[MonthySales]]/1500)*0.07</f>
        <v>8.1880000000000008E-2</v>
      </c>
    </row>
    <row r="2027" spans="1:18" x14ac:dyDescent="0.3">
      <c r="A2027">
        <v>41336628</v>
      </c>
      <c r="B2027" s="1" t="s">
        <v>1834</v>
      </c>
      <c r="C2027" t="s">
        <v>14</v>
      </c>
      <c r="D2027" s="2">
        <v>60</v>
      </c>
      <c r="E2027" s="1" t="s">
        <v>1806</v>
      </c>
      <c r="F2027" s="2">
        <v>10019</v>
      </c>
      <c r="G2027" s="3">
        <v>6469437373</v>
      </c>
      <c r="H2027" s="1" t="s">
        <v>58</v>
      </c>
      <c r="I2027" t="s">
        <v>21</v>
      </c>
      <c r="J2027">
        <v>83</v>
      </c>
      <c r="K2027">
        <v>228</v>
      </c>
      <c r="L2027" s="27">
        <f>RestaurantData[[#This Row],[DailyCustAvg]]*30</f>
        <v>6840</v>
      </c>
      <c r="M2027" s="7">
        <f>(((RestaurantData[[#This Row],[FitScore]]/100)*RestaurantData[[#This Row],[DailyCustAvg]])/3.5)*30</f>
        <v>1622.0571428571427</v>
      </c>
      <c r="N2027">
        <v>40.762433274773997</v>
      </c>
      <c r="O2027">
        <v>-73.976766988422</v>
      </c>
      <c r="P2027">
        <v>105</v>
      </c>
      <c r="Q2027">
        <v>4</v>
      </c>
      <c r="R2027" s="31">
        <f>(RestaurantData[[#This Row],[MonthySales]]/1500)*0.07</f>
        <v>7.5695999999999999E-2</v>
      </c>
    </row>
    <row r="2028" spans="1:18" hidden="1" x14ac:dyDescent="0.3">
      <c r="A2028">
        <v>40383825</v>
      </c>
      <c r="B2028" s="1" t="s">
        <v>2308</v>
      </c>
      <c r="C2028" t="s">
        <v>14</v>
      </c>
      <c r="D2028" s="2">
        <v>256</v>
      </c>
      <c r="E2028" s="1" t="s">
        <v>1446</v>
      </c>
      <c r="F2028" s="2">
        <v>10019</v>
      </c>
      <c r="G2028" s="3">
        <v>2127570168</v>
      </c>
      <c r="H2028" s="1" t="s">
        <v>223</v>
      </c>
      <c r="I2028" t="s">
        <v>17</v>
      </c>
      <c r="J2028">
        <v>86</v>
      </c>
      <c r="K2028">
        <v>226</v>
      </c>
      <c r="L2028" s="27">
        <f>RestaurantData[[#This Row],[DailyCustAvg]]*30</f>
        <v>6780</v>
      </c>
      <c r="M2028" s="7">
        <f>(((RestaurantData[[#This Row],[FitScore]]/100)*RestaurantData[[#This Row],[DailyCustAvg]])/3.5)*30</f>
        <v>1665.9428571428571</v>
      </c>
      <c r="N2028">
        <v>40.763104258676996</v>
      </c>
      <c r="O2028">
        <v>-73.984192295536005</v>
      </c>
      <c r="P2028">
        <v>105</v>
      </c>
      <c r="Q2028">
        <v>3</v>
      </c>
      <c r="R2028">
        <f>(RestaurantData[[#This Row],[MonthySales]]/1500)*0.07</f>
        <v>7.7743999999999994E-2</v>
      </c>
    </row>
    <row r="2029" spans="1:18" x14ac:dyDescent="0.3">
      <c r="A2029">
        <v>40373113</v>
      </c>
      <c r="B2029" s="1" t="s">
        <v>1805</v>
      </c>
      <c r="C2029" t="s">
        <v>14</v>
      </c>
      <c r="D2029" s="2">
        <v>101</v>
      </c>
      <c r="E2029" s="1" t="s">
        <v>1806</v>
      </c>
      <c r="F2029" s="2">
        <v>10019</v>
      </c>
      <c r="G2029" s="3">
        <v>2124896284</v>
      </c>
      <c r="H2029" s="1" t="s">
        <v>16</v>
      </c>
      <c r="I2029" t="s">
        <v>21</v>
      </c>
      <c r="J2029">
        <v>83</v>
      </c>
      <c r="K2029">
        <v>221</v>
      </c>
      <c r="L2029" s="27">
        <f>RestaurantData[[#This Row],[DailyCustAvg]]*30</f>
        <v>6630</v>
      </c>
      <c r="M2029" s="7">
        <f>(((RestaurantData[[#This Row],[FitScore]]/100)*RestaurantData[[#This Row],[DailyCustAvg]])/3.5)*30</f>
        <v>1572.2571428571425</v>
      </c>
      <c r="N2029">
        <v>40.763136251470002</v>
      </c>
      <c r="O2029">
        <v>-73.978398412976006</v>
      </c>
      <c r="P2029">
        <v>105</v>
      </c>
      <c r="Q2029">
        <v>4</v>
      </c>
      <c r="R2029" s="31">
        <f>(RestaurantData[[#This Row],[MonthySales]]/1500)*0.07</f>
        <v>7.3371999999999993E-2</v>
      </c>
    </row>
    <row r="2030" spans="1:18" hidden="1" x14ac:dyDescent="0.3">
      <c r="A2030">
        <v>40399569</v>
      </c>
      <c r="B2030" s="1" t="s">
        <v>2085</v>
      </c>
      <c r="C2030" t="s">
        <v>14</v>
      </c>
      <c r="D2030" s="2">
        <v>38</v>
      </c>
      <c r="E2030" s="1" t="s">
        <v>1701</v>
      </c>
      <c r="F2030" s="2">
        <v>10019</v>
      </c>
      <c r="G2030" s="3">
        <v>2122628300</v>
      </c>
      <c r="H2030" s="1" t="s">
        <v>16</v>
      </c>
      <c r="I2030" t="s">
        <v>17</v>
      </c>
      <c r="J2030">
        <v>84</v>
      </c>
      <c r="K2030">
        <v>220</v>
      </c>
      <c r="L2030" s="27">
        <f>RestaurantData[[#This Row],[DailyCustAvg]]*30</f>
        <v>6600</v>
      </c>
      <c r="M2030" s="7">
        <f>(((RestaurantData[[#This Row],[FitScore]]/100)*RestaurantData[[#This Row],[DailyCustAvg]])/3.5)*30</f>
        <v>1584</v>
      </c>
      <c r="N2030">
        <v>40.762836553474003</v>
      </c>
      <c r="O2030">
        <v>-73.975795790920998</v>
      </c>
      <c r="P2030">
        <v>105</v>
      </c>
      <c r="Q2030">
        <v>4</v>
      </c>
      <c r="R2030">
        <f>(RestaurantData[[#This Row],[MonthySales]]/1500)*0.07</f>
        <v>7.3920000000000013E-2</v>
      </c>
    </row>
    <row r="2031" spans="1:18" x14ac:dyDescent="0.3">
      <c r="A2031">
        <v>41591687</v>
      </c>
      <c r="B2031" s="1" t="s">
        <v>2264</v>
      </c>
      <c r="C2031" t="s">
        <v>14</v>
      </c>
      <c r="D2031" s="2">
        <v>69</v>
      </c>
      <c r="E2031" s="1" t="s">
        <v>1806</v>
      </c>
      <c r="F2031" s="2">
        <v>10019</v>
      </c>
      <c r="G2031" s="3">
        <v>2122473936</v>
      </c>
      <c r="H2031" s="1" t="s">
        <v>24</v>
      </c>
      <c r="I2031" t="s">
        <v>21</v>
      </c>
      <c r="J2031">
        <v>88</v>
      </c>
      <c r="K2031">
        <v>217</v>
      </c>
      <c r="L2031" s="27">
        <f>RestaurantData[[#This Row],[DailyCustAvg]]*30</f>
        <v>6510</v>
      </c>
      <c r="M2031" s="7">
        <f>(((RestaurantData[[#This Row],[FitScore]]/100)*RestaurantData[[#This Row],[DailyCustAvg]])/3.5)*30</f>
        <v>1636.8000000000002</v>
      </c>
      <c r="N2031">
        <v>40.762532125352003</v>
      </c>
      <c r="O2031">
        <v>-73.976961886145006</v>
      </c>
      <c r="P2031">
        <v>105</v>
      </c>
      <c r="Q2031">
        <v>4</v>
      </c>
      <c r="R2031" s="31">
        <f>(RestaurantData[[#This Row],[MonthySales]]/1500)*0.07</f>
        <v>7.6384000000000021E-2</v>
      </c>
    </row>
    <row r="2032" spans="1:18" hidden="1" x14ac:dyDescent="0.3">
      <c r="A2032">
        <v>41405007</v>
      </c>
      <c r="B2032" s="1" t="s">
        <v>2381</v>
      </c>
      <c r="C2032" t="s">
        <v>14</v>
      </c>
      <c r="D2032" s="2">
        <v>120</v>
      </c>
      <c r="E2032" s="1" t="s">
        <v>1380</v>
      </c>
      <c r="F2032" s="2">
        <v>10019</v>
      </c>
      <c r="G2032" s="3">
        <v>2122460154</v>
      </c>
      <c r="H2032" s="1" t="s">
        <v>16</v>
      </c>
      <c r="I2032" t="s">
        <v>17</v>
      </c>
      <c r="J2032">
        <v>85</v>
      </c>
      <c r="K2032">
        <v>217</v>
      </c>
      <c r="L2032" s="27">
        <f>RestaurantData[[#This Row],[DailyCustAvg]]*30</f>
        <v>6510</v>
      </c>
      <c r="M2032" s="7">
        <f>(((RestaurantData[[#This Row],[FitScore]]/100)*RestaurantData[[#This Row],[DailyCustAvg]])/3.5)*30</f>
        <v>1580.9999999999998</v>
      </c>
      <c r="N2032">
        <v>40.760858529723997</v>
      </c>
      <c r="O2032">
        <v>-73.980803259365004</v>
      </c>
      <c r="P2032">
        <v>105</v>
      </c>
      <c r="Q2032">
        <v>4</v>
      </c>
      <c r="R2032">
        <f>(RestaurantData[[#This Row],[MonthySales]]/1500)*0.07</f>
        <v>7.3779999999999998E-2</v>
      </c>
    </row>
    <row r="2033" spans="1:18" x14ac:dyDescent="0.3">
      <c r="A2033">
        <v>50099022</v>
      </c>
      <c r="B2033" s="1" t="s">
        <v>1986</v>
      </c>
      <c r="C2033" t="s">
        <v>14</v>
      </c>
      <c r="D2033" s="2">
        <v>15</v>
      </c>
      <c r="E2033" s="1" t="s">
        <v>1701</v>
      </c>
      <c r="F2033" s="2">
        <v>10019</v>
      </c>
      <c r="G2033" s="3">
        <v>2122076680</v>
      </c>
      <c r="H2033" s="1" t="s">
        <v>24</v>
      </c>
      <c r="I2033" t="s">
        <v>21</v>
      </c>
      <c r="J2033">
        <v>85</v>
      </c>
      <c r="K2033">
        <v>216</v>
      </c>
      <c r="L2033" s="27">
        <f>RestaurantData[[#This Row],[DailyCustAvg]]*30</f>
        <v>6480</v>
      </c>
      <c r="M2033" s="7">
        <f>(((RestaurantData[[#This Row],[FitScore]]/100)*RestaurantData[[#This Row],[DailyCustAvg]])/3.5)*30</f>
        <v>1573.7142857142858</v>
      </c>
      <c r="N2033">
        <v>40.762633326703003</v>
      </c>
      <c r="O2033">
        <v>-73.975257995378996</v>
      </c>
      <c r="P2033">
        <v>105</v>
      </c>
      <c r="Q2033">
        <v>4</v>
      </c>
      <c r="R2033" s="31">
        <f>(RestaurantData[[#This Row],[MonthySales]]/1500)*0.07</f>
        <v>7.3440000000000005E-2</v>
      </c>
    </row>
    <row r="2034" spans="1:18" hidden="1" x14ac:dyDescent="0.3">
      <c r="A2034">
        <v>50102949</v>
      </c>
      <c r="B2034" s="1" t="s">
        <v>1901</v>
      </c>
      <c r="C2034" t="s">
        <v>14</v>
      </c>
      <c r="D2034" s="2">
        <v>152</v>
      </c>
      <c r="E2034" s="1" t="s">
        <v>1446</v>
      </c>
      <c r="F2034" s="2">
        <v>10019</v>
      </c>
      <c r="G2034" s="3">
        <v>3479938742</v>
      </c>
      <c r="H2034" s="1" t="s">
        <v>24</v>
      </c>
      <c r="I2034" t="s">
        <v>17</v>
      </c>
      <c r="J2034">
        <v>85</v>
      </c>
      <c r="K2034">
        <v>215</v>
      </c>
      <c r="L2034" s="27">
        <f>RestaurantData[[#This Row],[DailyCustAvg]]*30</f>
        <v>6450</v>
      </c>
      <c r="M2034" s="7">
        <f>(((RestaurantData[[#This Row],[FitScore]]/100)*RestaurantData[[#This Row],[DailyCustAvg]])/3.5)*30</f>
        <v>1566.4285714285716</v>
      </c>
      <c r="N2034">
        <v>40.761997729789002</v>
      </c>
      <c r="O2034">
        <v>-73.981568213505994</v>
      </c>
      <c r="P2034">
        <v>105</v>
      </c>
      <c r="Q2034">
        <v>4</v>
      </c>
      <c r="R2034">
        <f>(RestaurantData[[#This Row],[MonthySales]]/1500)*0.07</f>
        <v>7.3100000000000012E-2</v>
      </c>
    </row>
    <row r="2035" spans="1:18" x14ac:dyDescent="0.3">
      <c r="A2035">
        <v>41148931</v>
      </c>
      <c r="B2035" s="1" t="s">
        <v>1934</v>
      </c>
      <c r="C2035" t="s">
        <v>14</v>
      </c>
      <c r="D2035" s="2">
        <v>43</v>
      </c>
      <c r="E2035" s="1" t="s">
        <v>1758</v>
      </c>
      <c r="F2035" s="2">
        <v>10019</v>
      </c>
      <c r="G2035" s="3">
        <v>2124890271</v>
      </c>
      <c r="H2035" s="1" t="s">
        <v>183</v>
      </c>
      <c r="I2035" t="s">
        <v>21</v>
      </c>
      <c r="J2035">
        <v>83</v>
      </c>
      <c r="K2035">
        <v>214</v>
      </c>
      <c r="L2035" s="27">
        <f>RestaurantData[[#This Row],[DailyCustAvg]]*30</f>
        <v>6420</v>
      </c>
      <c r="M2035" s="7">
        <f>(((RestaurantData[[#This Row],[FitScore]]/100)*RestaurantData[[#This Row],[DailyCustAvg]])/3.5)*30</f>
        <v>1522.457142857143</v>
      </c>
      <c r="N2035">
        <v>40.761651029722003</v>
      </c>
      <c r="O2035">
        <v>-73.976821409484998</v>
      </c>
      <c r="P2035">
        <v>105</v>
      </c>
      <c r="Q2035">
        <v>4</v>
      </c>
      <c r="R2035" s="31">
        <f>(RestaurantData[[#This Row],[MonthySales]]/1500)*0.07</f>
        <v>7.1048000000000014E-2</v>
      </c>
    </row>
    <row r="2036" spans="1:18" hidden="1" x14ac:dyDescent="0.3">
      <c r="A2036">
        <v>41544844</v>
      </c>
      <c r="B2036" s="1" t="s">
        <v>2150</v>
      </c>
      <c r="C2036" t="s">
        <v>14</v>
      </c>
      <c r="D2036" s="2">
        <v>50</v>
      </c>
      <c r="E2036" s="1" t="s">
        <v>1400</v>
      </c>
      <c r="F2036" s="2">
        <v>10019</v>
      </c>
      <c r="G2036" s="3">
        <v>2125825882</v>
      </c>
      <c r="H2036" s="1" t="s">
        <v>24</v>
      </c>
      <c r="I2036" t="s">
        <v>17</v>
      </c>
      <c r="J2036">
        <v>84</v>
      </c>
      <c r="K2036">
        <v>214</v>
      </c>
      <c r="L2036" s="27">
        <f>RestaurantData[[#This Row],[DailyCustAvg]]*30</f>
        <v>6420</v>
      </c>
      <c r="M2036" s="7">
        <f>(((RestaurantData[[#This Row],[FitScore]]/100)*RestaurantData[[#This Row],[DailyCustAvg]])/3.5)*30</f>
        <v>1540.8</v>
      </c>
      <c r="N2036">
        <v>40.763632489595999</v>
      </c>
      <c r="O2036">
        <v>-73.975589735230997</v>
      </c>
      <c r="P2036">
        <v>105</v>
      </c>
      <c r="Q2036">
        <v>4</v>
      </c>
      <c r="R2036">
        <f>(RestaurantData[[#This Row],[MonthySales]]/1500)*0.07</f>
        <v>7.1903999999999996E-2</v>
      </c>
    </row>
    <row r="2037" spans="1:18" x14ac:dyDescent="0.3">
      <c r="A2037">
        <v>41202176</v>
      </c>
      <c r="B2037" s="1" t="s">
        <v>2370</v>
      </c>
      <c r="C2037" t="s">
        <v>14</v>
      </c>
      <c r="D2037" s="2">
        <v>110</v>
      </c>
      <c r="E2037" s="1" t="s">
        <v>1380</v>
      </c>
      <c r="F2037" s="2">
        <v>10019</v>
      </c>
      <c r="G2037" s="3">
        <v>2122455220</v>
      </c>
      <c r="H2037" s="1" t="s">
        <v>16</v>
      </c>
      <c r="I2037" t="s">
        <v>21</v>
      </c>
      <c r="J2037">
        <v>88</v>
      </c>
      <c r="K2037">
        <v>214</v>
      </c>
      <c r="L2037" s="27">
        <f>RestaurantData[[#This Row],[DailyCustAvg]]*30</f>
        <v>6420</v>
      </c>
      <c r="M2037" s="7">
        <f>(((RestaurantData[[#This Row],[FitScore]]/100)*RestaurantData[[#This Row],[DailyCustAvg]])/3.5)*30</f>
        <v>1614.1714285714284</v>
      </c>
      <c r="N2037">
        <v>40.760729474351002</v>
      </c>
      <c r="O2037">
        <v>-73.980496467104004</v>
      </c>
      <c r="P2037">
        <v>105</v>
      </c>
      <c r="Q2037">
        <v>4</v>
      </c>
      <c r="R2037" s="31">
        <f>(RestaurantData[[#This Row],[MonthySales]]/1500)*0.07</f>
        <v>7.5327999999999992E-2</v>
      </c>
    </row>
    <row r="2038" spans="1:18" x14ac:dyDescent="0.3">
      <c r="A2038">
        <v>50002367</v>
      </c>
      <c r="B2038" s="1" t="s">
        <v>2391</v>
      </c>
      <c r="C2038" t="s">
        <v>14</v>
      </c>
      <c r="D2038" s="2">
        <v>120</v>
      </c>
      <c r="E2038" s="1" t="s">
        <v>1400</v>
      </c>
      <c r="F2038" s="2">
        <v>10019</v>
      </c>
      <c r="G2038" s="3">
        <v>2127078000</v>
      </c>
      <c r="H2038" s="1" t="s">
        <v>16</v>
      </c>
      <c r="I2038" t="s">
        <v>21</v>
      </c>
      <c r="J2038">
        <v>84</v>
      </c>
      <c r="K2038">
        <v>213</v>
      </c>
      <c r="L2038" s="27">
        <f>RestaurantData[[#This Row],[DailyCustAvg]]*30</f>
        <v>6390</v>
      </c>
      <c r="M2038" s="7">
        <f>(((RestaurantData[[#This Row],[FitScore]]/100)*RestaurantData[[#This Row],[DailyCustAvg]])/3.5)*30</f>
        <v>1533.6</v>
      </c>
      <c r="N2038">
        <v>40.764681492439998</v>
      </c>
      <c r="O2038">
        <v>-73.978094671964001</v>
      </c>
      <c r="P2038">
        <v>105</v>
      </c>
      <c r="Q2038">
        <v>4</v>
      </c>
      <c r="R2038" s="31">
        <f>(RestaurantData[[#This Row],[MonthySales]]/1500)*0.07</f>
        <v>7.1568000000000007E-2</v>
      </c>
    </row>
    <row r="2039" spans="1:18" x14ac:dyDescent="0.3">
      <c r="A2039">
        <v>50037961</v>
      </c>
      <c r="B2039" s="1" t="s">
        <v>2067</v>
      </c>
      <c r="C2039" t="s">
        <v>14</v>
      </c>
      <c r="D2039" s="2">
        <v>1414</v>
      </c>
      <c r="E2039" s="1" t="s">
        <v>358</v>
      </c>
      <c r="F2039" s="2">
        <v>10019</v>
      </c>
      <c r="G2039" s="3">
        <v>2127032007</v>
      </c>
      <c r="H2039" s="1" t="s">
        <v>16</v>
      </c>
      <c r="I2039" t="s">
        <v>21</v>
      </c>
      <c r="J2039">
        <v>86</v>
      </c>
      <c r="K2039">
        <v>212</v>
      </c>
      <c r="L2039" s="27">
        <f>RestaurantData[[#This Row],[DailyCustAvg]]*30</f>
        <v>6360</v>
      </c>
      <c r="M2039" s="7">
        <f>(((RestaurantData[[#This Row],[FitScore]]/100)*RestaurantData[[#This Row],[DailyCustAvg]])/3.5)*30</f>
        <v>1562.7428571428572</v>
      </c>
      <c r="N2039">
        <v>40.764780058501003</v>
      </c>
      <c r="O2039">
        <v>-73.976845586200994</v>
      </c>
      <c r="P2039">
        <v>105</v>
      </c>
      <c r="Q2039">
        <v>4</v>
      </c>
      <c r="R2039" s="31">
        <f>(RestaurantData[[#This Row],[MonthySales]]/1500)*0.07</f>
        <v>7.2928000000000021E-2</v>
      </c>
    </row>
    <row r="2040" spans="1:18" x14ac:dyDescent="0.3">
      <c r="A2040">
        <v>41663204</v>
      </c>
      <c r="B2040" s="1" t="s">
        <v>1757</v>
      </c>
      <c r="C2040" t="s">
        <v>14</v>
      </c>
      <c r="D2040" s="2">
        <v>254</v>
      </c>
      <c r="E2040" s="1" t="s">
        <v>1758</v>
      </c>
      <c r="F2040" s="2">
        <v>10019</v>
      </c>
      <c r="G2040" s="3">
        <v>6464763551</v>
      </c>
      <c r="H2040" s="1" t="s">
        <v>16</v>
      </c>
      <c r="I2040" t="s">
        <v>21</v>
      </c>
      <c r="J2040">
        <v>89</v>
      </c>
      <c r="K2040">
        <v>209</v>
      </c>
      <c r="L2040" s="27">
        <f>RestaurantData[[#This Row],[DailyCustAvg]]*30</f>
        <v>6270</v>
      </c>
      <c r="M2040" s="7">
        <f>(((RestaurantData[[#This Row],[FitScore]]/100)*RestaurantData[[#This Row],[DailyCustAvg]])/3.5)*30</f>
        <v>1594.3714285714286</v>
      </c>
      <c r="N2040">
        <v>40.764331026906</v>
      </c>
      <c r="O2040">
        <v>-73.983217315152004</v>
      </c>
      <c r="P2040">
        <v>105</v>
      </c>
      <c r="Q2040">
        <v>3</v>
      </c>
      <c r="R2040" s="31">
        <f>(RestaurantData[[#This Row],[MonthySales]]/1500)*0.07</f>
        <v>7.4404000000000012E-2</v>
      </c>
    </row>
    <row r="2041" spans="1:18" x14ac:dyDescent="0.3">
      <c r="A2041">
        <v>50036900</v>
      </c>
      <c r="B2041" s="1" t="s">
        <v>1913</v>
      </c>
      <c r="C2041" t="s">
        <v>14</v>
      </c>
      <c r="D2041" s="2">
        <v>930</v>
      </c>
      <c r="E2041" s="1" t="s">
        <v>383</v>
      </c>
      <c r="F2041" s="2">
        <v>10019</v>
      </c>
      <c r="G2041" s="3">
        <v>2127078778</v>
      </c>
      <c r="H2041" s="1" t="s">
        <v>20</v>
      </c>
      <c r="I2041" t="s">
        <v>21</v>
      </c>
      <c r="J2041">
        <v>88</v>
      </c>
      <c r="K2041">
        <v>209</v>
      </c>
      <c r="L2041" s="27">
        <f>RestaurantData[[#This Row],[DailyCustAvg]]*30</f>
        <v>6270</v>
      </c>
      <c r="M2041" s="7">
        <f>(((RestaurantData[[#This Row],[FitScore]]/100)*RestaurantData[[#This Row],[DailyCustAvg]])/3.5)*30</f>
        <v>1576.4571428571428</v>
      </c>
      <c r="N2041">
        <v>40.765503114109997</v>
      </c>
      <c r="O2041">
        <v>-73.983744081538006</v>
      </c>
      <c r="P2041">
        <v>105</v>
      </c>
      <c r="Q2041">
        <v>3</v>
      </c>
      <c r="R2041" s="31">
        <f>(RestaurantData[[#This Row],[MonthySales]]/1500)*0.07</f>
        <v>7.3567999999999995E-2</v>
      </c>
    </row>
    <row r="2042" spans="1:18" hidden="1" x14ac:dyDescent="0.3">
      <c r="A2042">
        <v>50056821</v>
      </c>
      <c r="B2042" s="1" t="s">
        <v>2011</v>
      </c>
      <c r="C2042" t="s">
        <v>14</v>
      </c>
      <c r="D2042" s="2">
        <v>125</v>
      </c>
      <c r="E2042" s="1" t="s">
        <v>1806</v>
      </c>
      <c r="F2042" s="2">
        <v>10019</v>
      </c>
      <c r="G2042" s="3">
        <v>3475043209</v>
      </c>
      <c r="H2042" s="1" t="s">
        <v>16</v>
      </c>
      <c r="I2042" t="s">
        <v>17</v>
      </c>
      <c r="J2042">
        <v>88</v>
      </c>
      <c r="K2042">
        <v>207</v>
      </c>
      <c r="L2042" s="27">
        <f>RestaurantData[[#This Row],[DailyCustAvg]]*30</f>
        <v>6210</v>
      </c>
      <c r="M2042" s="7">
        <f>(((RestaurantData[[#This Row],[FitScore]]/100)*RestaurantData[[#This Row],[DailyCustAvg]])/3.5)*30</f>
        <v>1561.3714285714284</v>
      </c>
      <c r="N2042">
        <v>40.763506955506003</v>
      </c>
      <c r="O2042">
        <v>-73.979275500683997</v>
      </c>
      <c r="P2042">
        <v>105</v>
      </c>
      <c r="Q2042">
        <v>4</v>
      </c>
      <c r="R2042">
        <f>(RestaurantData[[#This Row],[MonthySales]]/1500)*0.07</f>
        <v>7.2863999999999998E-2</v>
      </c>
    </row>
    <row r="2043" spans="1:18" hidden="1" x14ac:dyDescent="0.3">
      <c r="A2043">
        <v>40364467</v>
      </c>
      <c r="B2043" s="1" t="s">
        <v>2218</v>
      </c>
      <c r="C2043" t="s">
        <v>14</v>
      </c>
      <c r="D2043" s="2">
        <v>180</v>
      </c>
      <c r="E2043" s="1" t="s">
        <v>1751</v>
      </c>
      <c r="F2043" s="2">
        <v>10019</v>
      </c>
      <c r="G2043" s="3">
        <v>2127677000</v>
      </c>
      <c r="H2043" s="1" t="s">
        <v>16</v>
      </c>
      <c r="I2043" t="s">
        <v>17</v>
      </c>
      <c r="J2043">
        <v>85</v>
      </c>
      <c r="K2043">
        <v>206</v>
      </c>
      <c r="L2043" s="27">
        <f>RestaurantData[[#This Row],[DailyCustAvg]]*30</f>
        <v>6180</v>
      </c>
      <c r="M2043" s="7">
        <f>(((RestaurantData[[#This Row],[FitScore]]/100)*RestaurantData[[#This Row],[DailyCustAvg]])/3.5)*30</f>
        <v>1500.8571428571427</v>
      </c>
      <c r="N2043">
        <v>40.766718222991997</v>
      </c>
      <c r="O2043">
        <v>-73.978736594767</v>
      </c>
      <c r="P2043">
        <v>105</v>
      </c>
      <c r="Q2043">
        <v>4</v>
      </c>
      <c r="R2043">
        <f>(RestaurantData[[#This Row],[MonthySales]]/1500)*0.07</f>
        <v>7.0039999999999991E-2</v>
      </c>
    </row>
    <row r="2044" spans="1:18" hidden="1" x14ac:dyDescent="0.3">
      <c r="A2044">
        <v>40393570</v>
      </c>
      <c r="B2044" s="1" t="s">
        <v>2248</v>
      </c>
      <c r="C2044" t="s">
        <v>14</v>
      </c>
      <c r="D2044" s="2">
        <v>142</v>
      </c>
      <c r="E2044" s="1" t="s">
        <v>1388</v>
      </c>
      <c r="F2044" s="2">
        <v>10019</v>
      </c>
      <c r="G2044" s="3">
        <v>2128191155</v>
      </c>
      <c r="H2044" s="1" t="s">
        <v>24</v>
      </c>
      <c r="I2044" t="s">
        <v>17</v>
      </c>
      <c r="J2044">
        <v>84</v>
      </c>
      <c r="K2044">
        <v>206</v>
      </c>
      <c r="L2044" s="27">
        <f>RestaurantData[[#This Row],[DailyCustAvg]]*30</f>
        <v>6180</v>
      </c>
      <c r="M2044" s="7">
        <f>(((RestaurantData[[#This Row],[FitScore]]/100)*RestaurantData[[#This Row],[DailyCustAvg]])/3.5)*30</f>
        <v>1483.1999999999998</v>
      </c>
      <c r="N2044">
        <v>40.759791039417998</v>
      </c>
      <c r="O2044">
        <v>-73.982171647892002</v>
      </c>
      <c r="P2044">
        <v>105</v>
      </c>
      <c r="Q2044">
        <v>4</v>
      </c>
      <c r="R2044">
        <f>(RestaurantData[[#This Row],[MonthySales]]/1500)*0.07</f>
        <v>6.9216E-2</v>
      </c>
    </row>
    <row r="2045" spans="1:18" ht="28.8" hidden="1" x14ac:dyDescent="0.3">
      <c r="A2045">
        <v>50001837</v>
      </c>
      <c r="B2045" s="1" t="s">
        <v>2396</v>
      </c>
      <c r="C2045" t="s">
        <v>14</v>
      </c>
      <c r="D2045" s="2">
        <v>700</v>
      </c>
      <c r="E2045" s="1" t="s">
        <v>2142</v>
      </c>
      <c r="F2045" s="2">
        <v>10019</v>
      </c>
      <c r="G2045" s="3">
        <v>2129562888</v>
      </c>
      <c r="H2045" s="1" t="s">
        <v>16</v>
      </c>
      <c r="I2045" t="s">
        <v>17</v>
      </c>
      <c r="J2045">
        <v>86</v>
      </c>
      <c r="K2045">
        <v>203</v>
      </c>
      <c r="L2045" s="27">
        <f>RestaurantData[[#This Row],[DailyCustAvg]]*30</f>
        <v>6090</v>
      </c>
      <c r="M2045" s="7">
        <f>(((RestaurantData[[#This Row],[FitScore]]/100)*RestaurantData[[#This Row],[DailyCustAvg]])/3.5)*30</f>
        <v>1496.3999999999999</v>
      </c>
      <c r="N2045">
        <v>40.761727573705002</v>
      </c>
      <c r="O2045">
        <v>-73.975337749052997</v>
      </c>
      <c r="P2045">
        <v>105</v>
      </c>
      <c r="Q2045">
        <v>4</v>
      </c>
      <c r="R2045">
        <f>(RestaurantData[[#This Row],[MonthySales]]/1500)*0.07</f>
        <v>6.9832000000000005E-2</v>
      </c>
    </row>
    <row r="2046" spans="1:18" hidden="1" x14ac:dyDescent="0.3">
      <c r="A2046">
        <v>50100839</v>
      </c>
      <c r="B2046" s="1" t="s">
        <v>2298</v>
      </c>
      <c r="C2046" t="s">
        <v>14</v>
      </c>
      <c r="D2046" s="2">
        <v>152</v>
      </c>
      <c r="E2046" s="1" t="s">
        <v>1446</v>
      </c>
      <c r="F2046" s="2">
        <v>10019</v>
      </c>
      <c r="G2046" s="3">
        <v>3472240716</v>
      </c>
      <c r="H2046" s="1" t="s">
        <v>148</v>
      </c>
      <c r="I2046" t="s">
        <v>17</v>
      </c>
      <c r="J2046">
        <v>83</v>
      </c>
      <c r="K2046">
        <v>202</v>
      </c>
      <c r="L2046" s="27">
        <f>RestaurantData[[#This Row],[DailyCustAvg]]*30</f>
        <v>6060</v>
      </c>
      <c r="M2046" s="7">
        <f>(((RestaurantData[[#This Row],[FitScore]]/100)*RestaurantData[[#This Row],[DailyCustAvg]])/3.5)*30</f>
        <v>1437.0857142857144</v>
      </c>
      <c r="N2046">
        <v>40.761997729789002</v>
      </c>
      <c r="O2046">
        <v>-73.981568213505994</v>
      </c>
      <c r="P2046">
        <v>105</v>
      </c>
      <c r="Q2046">
        <v>4</v>
      </c>
      <c r="R2046">
        <f>(RestaurantData[[#This Row],[MonthySales]]/1500)*0.07</f>
        <v>6.7064000000000012E-2</v>
      </c>
    </row>
    <row r="2047" spans="1:18" hidden="1" x14ac:dyDescent="0.3">
      <c r="A2047">
        <v>50101871</v>
      </c>
      <c r="B2047" s="1" t="s">
        <v>1896</v>
      </c>
      <c r="C2047" t="s">
        <v>14</v>
      </c>
      <c r="D2047" s="2">
        <v>152</v>
      </c>
      <c r="E2047" s="1" t="s">
        <v>1446</v>
      </c>
      <c r="F2047" s="2">
        <v>10019</v>
      </c>
      <c r="G2047" s="3">
        <v>9178423866</v>
      </c>
      <c r="H2047" s="1" t="s">
        <v>462</v>
      </c>
      <c r="I2047" t="s">
        <v>17</v>
      </c>
      <c r="J2047">
        <v>84</v>
      </c>
      <c r="K2047">
        <v>201</v>
      </c>
      <c r="L2047" s="27">
        <f>RestaurantData[[#This Row],[DailyCustAvg]]*30</f>
        <v>6030</v>
      </c>
      <c r="M2047" s="7">
        <f>(((RestaurantData[[#This Row],[FitScore]]/100)*RestaurantData[[#This Row],[DailyCustAvg]])/3.5)*30</f>
        <v>1447.2</v>
      </c>
      <c r="N2047">
        <v>40.761997729789002</v>
      </c>
      <c r="O2047">
        <v>-73.981568213505994</v>
      </c>
      <c r="P2047">
        <v>105</v>
      </c>
      <c r="Q2047">
        <v>4</v>
      </c>
      <c r="R2047">
        <f>(RestaurantData[[#This Row],[MonthySales]]/1500)*0.07</f>
        <v>6.7536000000000013E-2</v>
      </c>
    </row>
    <row r="2048" spans="1:18" hidden="1" x14ac:dyDescent="0.3">
      <c r="A2048">
        <v>50078015</v>
      </c>
      <c r="B2048" s="1" t="s">
        <v>2310</v>
      </c>
      <c r="C2048" t="s">
        <v>14</v>
      </c>
      <c r="D2048" s="2">
        <v>241</v>
      </c>
      <c r="E2048" s="1" t="s">
        <v>1380</v>
      </c>
      <c r="F2048" s="2">
        <v>10019</v>
      </c>
      <c r="G2048" s="3">
        <v>6466092142</v>
      </c>
      <c r="H2048" s="1" t="s">
        <v>66</v>
      </c>
      <c r="I2048" t="s">
        <v>21</v>
      </c>
      <c r="J2048">
        <v>87</v>
      </c>
      <c r="K2048">
        <v>201</v>
      </c>
      <c r="L2048" s="27">
        <f>RestaurantData[[#This Row],[DailyCustAvg]]*30</f>
        <v>6030</v>
      </c>
      <c r="M2048" s="7">
        <f>(((RestaurantData[[#This Row],[FitScore]]/100)*RestaurantData[[#This Row],[DailyCustAvg]])/3.5)*30</f>
        <v>1498.8857142857144</v>
      </c>
      <c r="N2048">
        <v>40.762404377522998</v>
      </c>
      <c r="O2048">
        <v>-73.984427102602993</v>
      </c>
      <c r="P2048">
        <v>105</v>
      </c>
      <c r="Q2048">
        <v>3</v>
      </c>
      <c r="R2048" s="31">
        <f>(RestaurantData[[#This Row],[MonthySales]]/1500)*0.07</f>
        <v>6.994800000000001E-2</v>
      </c>
    </row>
    <row r="2049" spans="1:18" hidden="1" x14ac:dyDescent="0.3">
      <c r="A2049">
        <v>40988793</v>
      </c>
      <c r="B2049" s="1" t="s">
        <v>2431</v>
      </c>
      <c r="C2049" t="s">
        <v>14</v>
      </c>
      <c r="D2049" s="2">
        <v>1285</v>
      </c>
      <c r="E2049" s="1" t="s">
        <v>399</v>
      </c>
      <c r="F2049" s="2">
        <v>10019</v>
      </c>
      <c r="G2049" s="3">
        <v>2127138540</v>
      </c>
      <c r="H2049" s="1" t="s">
        <v>16</v>
      </c>
      <c r="I2049" t="s">
        <v>17</v>
      </c>
      <c r="J2049">
        <v>85</v>
      </c>
      <c r="K2049">
        <v>201</v>
      </c>
      <c r="L2049" s="27">
        <f>RestaurantData[[#This Row],[DailyCustAvg]]*30</f>
        <v>6030</v>
      </c>
      <c r="M2049" s="7">
        <f>(((RestaurantData[[#This Row],[FitScore]]/100)*RestaurantData[[#This Row],[DailyCustAvg]])/3.5)*30</f>
        <v>1464.4285714285713</v>
      </c>
      <c r="N2049">
        <v>40.760745825561003</v>
      </c>
      <c r="O2049">
        <v>-73.979817827252006</v>
      </c>
      <c r="P2049">
        <v>105</v>
      </c>
      <c r="Q2049">
        <v>4</v>
      </c>
      <c r="R2049">
        <f>(RestaurantData[[#This Row],[MonthySales]]/1500)*0.07</f>
        <v>6.8339999999999998E-2</v>
      </c>
    </row>
    <row r="2050" spans="1:18" hidden="1" x14ac:dyDescent="0.3">
      <c r="A2050">
        <v>50102291</v>
      </c>
      <c r="B2050" s="1" t="s">
        <v>1789</v>
      </c>
      <c r="C2050" t="s">
        <v>14</v>
      </c>
      <c r="D2050" s="2">
        <v>1427</v>
      </c>
      <c r="E2050" s="1" t="s">
        <v>399</v>
      </c>
      <c r="F2050" s="2">
        <v>10019</v>
      </c>
      <c r="G2050" s="3">
        <v>6462393603</v>
      </c>
      <c r="H2050" s="1" t="s">
        <v>56</v>
      </c>
      <c r="I2050" t="s">
        <v>17</v>
      </c>
      <c r="J2050">
        <v>85</v>
      </c>
      <c r="K2050">
        <v>199</v>
      </c>
      <c r="L2050" s="27">
        <f>RestaurantData[[#This Row],[DailyCustAvg]]*30</f>
        <v>5970</v>
      </c>
      <c r="M2050" s="7">
        <f>(((RestaurantData[[#This Row],[FitScore]]/100)*RestaurantData[[#This Row],[DailyCustAvg]])/3.5)*30</f>
        <v>1449.8571428571429</v>
      </c>
      <c r="N2050">
        <v>40.765131341310997</v>
      </c>
      <c r="O2050">
        <v>-73.976618033636001</v>
      </c>
      <c r="P2050">
        <v>105</v>
      </c>
      <c r="Q2050">
        <v>4</v>
      </c>
      <c r="R2050">
        <f>(RestaurantData[[#This Row],[MonthySales]]/1500)*0.07</f>
        <v>6.7660000000000012E-2</v>
      </c>
    </row>
    <row r="2051" spans="1:18" hidden="1" x14ac:dyDescent="0.3">
      <c r="A2051">
        <v>40575519</v>
      </c>
      <c r="B2051" s="1" t="s">
        <v>2178</v>
      </c>
      <c r="C2051" t="s">
        <v>14</v>
      </c>
      <c r="D2051" s="2">
        <v>871</v>
      </c>
      <c r="E2051" s="1" t="s">
        <v>1353</v>
      </c>
      <c r="F2051" s="2">
        <v>10019</v>
      </c>
      <c r="G2051" s="3">
        <v>2125827500</v>
      </c>
      <c r="H2051" s="1" t="s">
        <v>156</v>
      </c>
      <c r="I2051" t="s">
        <v>21</v>
      </c>
      <c r="J2051">
        <v>86</v>
      </c>
      <c r="K2051">
        <v>199</v>
      </c>
      <c r="L2051" s="27">
        <f>RestaurantData[[#This Row],[DailyCustAvg]]*30</f>
        <v>5970</v>
      </c>
      <c r="M2051" s="7">
        <f>(((RestaurantData[[#This Row],[FitScore]]/100)*RestaurantData[[#This Row],[DailyCustAvg]])/3.5)*30</f>
        <v>1466.9142857142856</v>
      </c>
      <c r="N2051">
        <v>40.764566682333999</v>
      </c>
      <c r="O2051">
        <v>-73.980711937229998</v>
      </c>
      <c r="P2051">
        <v>105</v>
      </c>
      <c r="Q2051">
        <v>4</v>
      </c>
      <c r="R2051" s="31">
        <f>(RestaurantData[[#This Row],[MonthySales]]/1500)*0.07</f>
        <v>6.8456000000000003E-2</v>
      </c>
    </row>
    <row r="2052" spans="1:18" hidden="1" x14ac:dyDescent="0.3">
      <c r="A2052">
        <v>41657368</v>
      </c>
      <c r="B2052" s="1" t="s">
        <v>2454</v>
      </c>
      <c r="C2052" t="s">
        <v>14</v>
      </c>
      <c r="D2052" s="2">
        <v>1</v>
      </c>
      <c r="E2052" s="1" t="s">
        <v>1643</v>
      </c>
      <c r="F2052" s="2">
        <v>10019</v>
      </c>
      <c r="G2052" s="3">
        <v>6467553235</v>
      </c>
      <c r="H2052" s="1" t="s">
        <v>73</v>
      </c>
      <c r="I2052" t="s">
        <v>21</v>
      </c>
      <c r="J2052">
        <v>88</v>
      </c>
      <c r="K2052">
        <v>198</v>
      </c>
      <c r="L2052" s="27">
        <f>RestaurantData[[#This Row],[DailyCustAvg]]*30</f>
        <v>5940</v>
      </c>
      <c r="M2052" s="7">
        <f>(((RestaurantData[[#This Row],[FitScore]]/100)*RestaurantData[[#This Row],[DailyCustAvg]])/3.5)*30</f>
        <v>1493.4857142857145</v>
      </c>
      <c r="N2052">
        <v>40.764085135107003</v>
      </c>
      <c r="O2052">
        <v>-73.974488536197001</v>
      </c>
      <c r="P2052">
        <v>105</v>
      </c>
      <c r="Q2052">
        <v>4</v>
      </c>
      <c r="R2052" s="31">
        <f>(RestaurantData[[#This Row],[MonthySales]]/1500)*0.07</f>
        <v>6.9696000000000022E-2</v>
      </c>
    </row>
    <row r="2053" spans="1:18" hidden="1" x14ac:dyDescent="0.3">
      <c r="A2053">
        <v>41014806</v>
      </c>
      <c r="B2053" s="1" t="s">
        <v>296</v>
      </c>
      <c r="C2053" t="s">
        <v>14</v>
      </c>
      <c r="D2053" s="2">
        <v>873</v>
      </c>
      <c r="E2053" s="1" t="s">
        <v>1353</v>
      </c>
      <c r="F2053" s="2">
        <v>10019</v>
      </c>
      <c r="G2053" s="3">
        <v>2123155488</v>
      </c>
      <c r="H2053" s="1" t="s">
        <v>168</v>
      </c>
      <c r="I2053" t="s">
        <v>17</v>
      </c>
      <c r="J2053">
        <v>85</v>
      </c>
      <c r="K2053">
        <v>194</v>
      </c>
      <c r="L2053" s="27">
        <f>RestaurantData[[#This Row],[DailyCustAvg]]*30</f>
        <v>5820</v>
      </c>
      <c r="M2053" s="7">
        <f>(((RestaurantData[[#This Row],[FitScore]]/100)*RestaurantData[[#This Row],[DailyCustAvg]])/3.5)*30</f>
        <v>1413.4285714285713</v>
      </c>
      <c r="N2053">
        <v>40.764610592986003</v>
      </c>
      <c r="O2053">
        <v>-73.980679434723996</v>
      </c>
      <c r="P2053">
        <v>105</v>
      </c>
      <c r="Q2053">
        <v>4</v>
      </c>
      <c r="R2053">
        <f>(RestaurantData[[#This Row],[MonthySales]]/1500)*0.07</f>
        <v>6.5960000000000005E-2</v>
      </c>
    </row>
    <row r="2054" spans="1:18" hidden="1" x14ac:dyDescent="0.3">
      <c r="A2054">
        <v>50081836</v>
      </c>
      <c r="B2054" s="1" t="s">
        <v>1915</v>
      </c>
      <c r="C2054" t="s">
        <v>14</v>
      </c>
      <c r="D2054" s="2">
        <v>858</v>
      </c>
      <c r="E2054" s="1" t="s">
        <v>383</v>
      </c>
      <c r="F2054" s="2">
        <v>10019</v>
      </c>
      <c r="G2054" s="3">
        <v>2124593607</v>
      </c>
      <c r="H2054" s="1" t="s">
        <v>678</v>
      </c>
      <c r="I2054" t="s">
        <v>21</v>
      </c>
      <c r="J2054">
        <v>87</v>
      </c>
      <c r="K2054">
        <v>193</v>
      </c>
      <c r="L2054" s="27">
        <f>RestaurantData[[#This Row],[DailyCustAvg]]*30</f>
        <v>5790</v>
      </c>
      <c r="M2054" s="7">
        <f>(((RestaurantData[[#This Row],[FitScore]]/100)*RestaurantData[[#This Row],[DailyCustAvg]])/3.5)*30</f>
        <v>1439.2285714285713</v>
      </c>
      <c r="N2054">
        <v>40.763241655842002</v>
      </c>
      <c r="O2054">
        <v>-73.985394358378997</v>
      </c>
      <c r="P2054">
        <v>105</v>
      </c>
      <c r="Q2054">
        <v>3</v>
      </c>
      <c r="R2054" s="31">
        <f>(RestaurantData[[#This Row],[MonthySales]]/1500)*0.07</f>
        <v>6.7164000000000001E-2</v>
      </c>
    </row>
    <row r="2055" spans="1:18" hidden="1" x14ac:dyDescent="0.3">
      <c r="A2055">
        <v>50099829</v>
      </c>
      <c r="B2055" s="1" t="s">
        <v>2210</v>
      </c>
      <c r="C2055" t="s">
        <v>14</v>
      </c>
      <c r="D2055" s="2">
        <v>225</v>
      </c>
      <c r="E2055" s="1" t="s">
        <v>1400</v>
      </c>
      <c r="F2055" s="2">
        <v>10019</v>
      </c>
      <c r="G2055" s="3">
        <v>2063734068</v>
      </c>
      <c r="H2055" s="1" t="s">
        <v>16</v>
      </c>
      <c r="I2055" t="s">
        <v>21</v>
      </c>
      <c r="J2055">
        <v>89</v>
      </c>
      <c r="K2055">
        <v>193</v>
      </c>
      <c r="L2055" s="27">
        <f>RestaurantData[[#This Row],[DailyCustAvg]]*30</f>
        <v>5790</v>
      </c>
      <c r="M2055" s="7">
        <f>(((RestaurantData[[#This Row],[FitScore]]/100)*RestaurantData[[#This Row],[DailyCustAvg]])/3.5)*30</f>
        <v>1472.3142857142857</v>
      </c>
      <c r="N2055">
        <v>40.766065420049003</v>
      </c>
      <c r="O2055">
        <v>-73.981317989963998</v>
      </c>
      <c r="P2055">
        <v>105</v>
      </c>
      <c r="Q2055">
        <v>4</v>
      </c>
      <c r="R2055" s="31">
        <f>(RestaurantData[[#This Row],[MonthySales]]/1500)*0.07</f>
        <v>6.8708000000000005E-2</v>
      </c>
    </row>
    <row r="2056" spans="1:18" hidden="1" x14ac:dyDescent="0.3">
      <c r="A2056">
        <v>41151521</v>
      </c>
      <c r="B2056" s="1" t="s">
        <v>2237</v>
      </c>
      <c r="C2056" t="s">
        <v>14</v>
      </c>
      <c r="D2056" s="2">
        <v>754</v>
      </c>
      <c r="E2056" s="1" t="s">
        <v>555</v>
      </c>
      <c r="F2056" s="2">
        <v>10019</v>
      </c>
      <c r="G2056" s="3">
        <v>2128728709</v>
      </c>
      <c r="H2056" s="1" t="s">
        <v>16</v>
      </c>
      <c r="I2056" t="s">
        <v>21</v>
      </c>
      <c r="J2056">
        <v>87</v>
      </c>
      <c r="K2056">
        <v>192</v>
      </c>
      <c r="L2056" s="27">
        <f>RestaurantData[[#This Row],[DailyCustAvg]]*30</f>
        <v>5760</v>
      </c>
      <c r="M2056" s="7">
        <f>(((RestaurantData[[#This Row],[FitScore]]/100)*RestaurantData[[#This Row],[DailyCustAvg]])/3.5)*30</f>
        <v>1431.7714285714285</v>
      </c>
      <c r="N2056">
        <v>40.763461877647998</v>
      </c>
      <c r="O2056">
        <v>-73.973615177935997</v>
      </c>
      <c r="P2056">
        <v>105</v>
      </c>
      <c r="Q2056">
        <v>4</v>
      </c>
      <c r="R2056" s="31">
        <f>(RestaurantData[[#This Row],[MonthySales]]/1500)*0.07</f>
        <v>6.6816E-2</v>
      </c>
    </row>
    <row r="2057" spans="1:18" hidden="1" x14ac:dyDescent="0.3">
      <c r="A2057">
        <v>50000419</v>
      </c>
      <c r="B2057" s="1" t="s">
        <v>2191</v>
      </c>
      <c r="C2057" t="s">
        <v>14</v>
      </c>
      <c r="D2057" s="2">
        <v>43</v>
      </c>
      <c r="E2057" s="1" t="s">
        <v>1806</v>
      </c>
      <c r="F2057" s="2">
        <v>10019</v>
      </c>
      <c r="G2057" s="3">
        <v>2123333020</v>
      </c>
      <c r="H2057" s="1" t="s">
        <v>16</v>
      </c>
      <c r="I2057" t="s">
        <v>17</v>
      </c>
      <c r="J2057">
        <v>87</v>
      </c>
      <c r="K2057">
        <v>189</v>
      </c>
      <c r="L2057" s="27">
        <f>RestaurantData[[#This Row],[DailyCustAvg]]*30</f>
        <v>5670</v>
      </c>
      <c r="M2057" s="7">
        <f>(((RestaurantData[[#This Row],[FitScore]]/100)*RestaurantData[[#This Row],[DailyCustAvg]])/3.5)*30</f>
        <v>1409.4</v>
      </c>
      <c r="N2057">
        <v>40.762279485775998</v>
      </c>
      <c r="O2057">
        <v>-73.976362739704996</v>
      </c>
      <c r="P2057">
        <v>105</v>
      </c>
      <c r="Q2057">
        <v>4</v>
      </c>
      <c r="R2057">
        <f>(RestaurantData[[#This Row],[MonthySales]]/1500)*0.07</f>
        <v>6.5772000000000011E-2</v>
      </c>
    </row>
    <row r="2058" spans="1:18" hidden="1" x14ac:dyDescent="0.3">
      <c r="A2058">
        <v>41475817</v>
      </c>
      <c r="B2058" s="1" t="s">
        <v>1801</v>
      </c>
      <c r="C2058" t="s">
        <v>14</v>
      </c>
      <c r="D2058" s="2">
        <v>1792</v>
      </c>
      <c r="E2058" s="1" t="s">
        <v>34</v>
      </c>
      <c r="F2058" s="2">
        <v>10019</v>
      </c>
      <c r="G2058" s="3">
        <v>6465496328</v>
      </c>
      <c r="H2058" s="1" t="s">
        <v>56</v>
      </c>
      <c r="I2058" t="s">
        <v>17</v>
      </c>
      <c r="J2058">
        <v>83</v>
      </c>
      <c r="K2058">
        <v>188</v>
      </c>
      <c r="L2058" s="27">
        <f>RestaurantData[[#This Row],[DailyCustAvg]]*30</f>
        <v>5640</v>
      </c>
      <c r="M2058" s="7">
        <f>(((RestaurantData[[#This Row],[FitScore]]/100)*RestaurantData[[#This Row],[DailyCustAvg]])/3.5)*30</f>
        <v>1337.4857142857143</v>
      </c>
      <c r="N2058">
        <v>40.76715789491</v>
      </c>
      <c r="O2058">
        <v>-73.981700353964996</v>
      </c>
      <c r="P2058">
        <v>105</v>
      </c>
      <c r="Q2058">
        <v>4</v>
      </c>
      <c r="R2058">
        <f>(RestaurantData[[#This Row],[MonthySales]]/1500)*0.07</f>
        <v>6.2416000000000006E-2</v>
      </c>
    </row>
    <row r="2059" spans="1:18" hidden="1" x14ac:dyDescent="0.3">
      <c r="A2059">
        <v>50102079</v>
      </c>
      <c r="B2059" s="1" t="s">
        <v>2315</v>
      </c>
      <c r="C2059" t="s">
        <v>14</v>
      </c>
      <c r="D2059" s="2">
        <v>152</v>
      </c>
      <c r="E2059" s="1" t="s">
        <v>1446</v>
      </c>
      <c r="F2059" s="2">
        <v>10019</v>
      </c>
      <c r="G2059" s="3">
        <v>6464158652</v>
      </c>
      <c r="H2059" s="1" t="s">
        <v>106</v>
      </c>
      <c r="I2059" t="s">
        <v>17</v>
      </c>
      <c r="J2059">
        <v>84</v>
      </c>
      <c r="K2059">
        <v>188</v>
      </c>
      <c r="L2059" s="27">
        <f>RestaurantData[[#This Row],[DailyCustAvg]]*30</f>
        <v>5640</v>
      </c>
      <c r="M2059" s="7">
        <f>(((RestaurantData[[#This Row],[FitScore]]/100)*RestaurantData[[#This Row],[DailyCustAvg]])/3.5)*30</f>
        <v>1353.6</v>
      </c>
      <c r="N2059">
        <v>40.761997729789002</v>
      </c>
      <c r="O2059">
        <v>-73.981568213505994</v>
      </c>
      <c r="P2059">
        <v>105</v>
      </c>
      <c r="Q2059">
        <v>4</v>
      </c>
      <c r="R2059">
        <f>(RestaurantData[[#This Row],[MonthySales]]/1500)*0.07</f>
        <v>6.3168000000000002E-2</v>
      </c>
    </row>
    <row r="2060" spans="1:18" hidden="1" x14ac:dyDescent="0.3">
      <c r="A2060">
        <v>40584030</v>
      </c>
      <c r="B2060" s="1" t="s">
        <v>164</v>
      </c>
      <c r="C2060" t="s">
        <v>14</v>
      </c>
      <c r="D2060" s="2">
        <v>55</v>
      </c>
      <c r="E2060" s="1" t="s">
        <v>1701</v>
      </c>
      <c r="F2060" s="2">
        <v>10019</v>
      </c>
      <c r="G2060" s="3">
        <v>2122459200</v>
      </c>
      <c r="H2060" s="1" t="s">
        <v>2033</v>
      </c>
      <c r="I2060" t="s">
        <v>21</v>
      </c>
      <c r="J2060">
        <v>84</v>
      </c>
      <c r="K2060">
        <v>187</v>
      </c>
      <c r="L2060" s="27">
        <f>RestaurantData[[#This Row],[DailyCustAvg]]*30</f>
        <v>5610</v>
      </c>
      <c r="M2060" s="7">
        <f>(((RestaurantData[[#This Row],[FitScore]]/100)*RestaurantData[[#This Row],[DailyCustAvg]])/3.5)*30</f>
        <v>1346.3999999999999</v>
      </c>
      <c r="N2060">
        <v>40.763017788292998</v>
      </c>
      <c r="O2060">
        <v>-73.976181982450001</v>
      </c>
      <c r="P2060">
        <v>105</v>
      </c>
      <c r="Q2060">
        <v>4</v>
      </c>
      <c r="R2060" s="31">
        <f>(RestaurantData[[#This Row],[MonthySales]]/1500)*0.07</f>
        <v>6.2831999999999999E-2</v>
      </c>
    </row>
    <row r="2061" spans="1:18" hidden="1" x14ac:dyDescent="0.3">
      <c r="A2061">
        <v>40402375</v>
      </c>
      <c r="B2061" s="1" t="s">
        <v>2462</v>
      </c>
      <c r="C2061" t="s">
        <v>14</v>
      </c>
      <c r="D2061" s="2">
        <v>3</v>
      </c>
      <c r="E2061" s="1" t="s">
        <v>1380</v>
      </c>
      <c r="F2061" s="2">
        <v>10019</v>
      </c>
      <c r="G2061" s="3">
        <v>2125825454</v>
      </c>
      <c r="H2061" s="1" t="s">
        <v>16</v>
      </c>
      <c r="I2061" t="s">
        <v>17</v>
      </c>
      <c r="J2061">
        <v>85</v>
      </c>
      <c r="K2061">
        <v>184</v>
      </c>
      <c r="L2061" s="27">
        <f>RestaurantData[[#This Row],[DailyCustAvg]]*30</f>
        <v>5520</v>
      </c>
      <c r="M2061" s="7">
        <f>(((RestaurantData[[#This Row],[FitScore]]/100)*RestaurantData[[#This Row],[DailyCustAvg]])/3.5)*30</f>
        <v>1340.5714285714287</v>
      </c>
      <c r="N2061">
        <v>40.759290579690997</v>
      </c>
      <c r="O2061">
        <v>-73.977031595596998</v>
      </c>
      <c r="P2061">
        <v>105</v>
      </c>
      <c r="Q2061">
        <v>4</v>
      </c>
      <c r="R2061">
        <f>(RestaurantData[[#This Row],[MonthySales]]/1500)*0.07</f>
        <v>6.2560000000000018E-2</v>
      </c>
    </row>
    <row r="2062" spans="1:18" hidden="1" x14ac:dyDescent="0.3">
      <c r="A2062">
        <v>50101729</v>
      </c>
      <c r="B2062" s="1" t="s">
        <v>2016</v>
      </c>
      <c r="C2062" t="s">
        <v>14</v>
      </c>
      <c r="D2062" s="2">
        <v>152</v>
      </c>
      <c r="E2062" s="1" t="s">
        <v>1446</v>
      </c>
      <c r="F2062" s="2">
        <v>10019</v>
      </c>
      <c r="G2062" s="3">
        <v>9174389261</v>
      </c>
      <c r="H2062" s="1" t="s">
        <v>68</v>
      </c>
      <c r="I2062" t="s">
        <v>21</v>
      </c>
      <c r="J2062">
        <v>86</v>
      </c>
      <c r="K2062">
        <v>180</v>
      </c>
      <c r="L2062" s="27">
        <f>RestaurantData[[#This Row],[DailyCustAvg]]*30</f>
        <v>5400</v>
      </c>
      <c r="M2062" s="7">
        <f>(((RestaurantData[[#This Row],[FitScore]]/100)*RestaurantData[[#This Row],[DailyCustAvg]])/3.5)*30</f>
        <v>1326.8571428571431</v>
      </c>
      <c r="N2062">
        <v>40.761997729789002</v>
      </c>
      <c r="O2062">
        <v>-73.981568213505994</v>
      </c>
      <c r="P2062">
        <v>105</v>
      </c>
      <c r="Q2062">
        <v>4</v>
      </c>
      <c r="R2062" s="31">
        <f>(RestaurantData[[#This Row],[MonthySales]]/1500)*0.07</f>
        <v>6.1920000000000024E-2</v>
      </c>
    </row>
    <row r="2063" spans="1:18" hidden="1" x14ac:dyDescent="0.3">
      <c r="A2063">
        <v>40942069</v>
      </c>
      <c r="B2063" s="1" t="s">
        <v>1910</v>
      </c>
      <c r="C2063" t="s">
        <v>14</v>
      </c>
      <c r="D2063" s="2">
        <v>65</v>
      </c>
      <c r="E2063" s="1" t="s">
        <v>1806</v>
      </c>
      <c r="F2063" s="2">
        <v>10019</v>
      </c>
      <c r="G2063" s="3">
        <v>2123970814</v>
      </c>
      <c r="H2063" s="1" t="s">
        <v>183</v>
      </c>
      <c r="I2063" t="s">
        <v>21</v>
      </c>
      <c r="J2063">
        <v>85</v>
      </c>
      <c r="K2063">
        <v>178</v>
      </c>
      <c r="L2063" s="27">
        <f>RestaurantData[[#This Row],[DailyCustAvg]]*30</f>
        <v>5340</v>
      </c>
      <c r="M2063" s="7">
        <f>(((RestaurantData[[#This Row],[FitScore]]/100)*RestaurantData[[#This Row],[DailyCustAvg]])/3.5)*30</f>
        <v>1296.8571428571427</v>
      </c>
      <c r="N2063">
        <v>40.762493679864001</v>
      </c>
      <c r="O2063">
        <v>-73.976868043237999</v>
      </c>
      <c r="P2063">
        <v>105</v>
      </c>
      <c r="Q2063">
        <v>4</v>
      </c>
      <c r="R2063" s="31">
        <f>(RestaurantData[[#This Row],[MonthySales]]/1500)*0.07</f>
        <v>6.0519999999999997E-2</v>
      </c>
    </row>
    <row r="2064" spans="1:18" hidden="1" x14ac:dyDescent="0.3">
      <c r="A2064">
        <v>50064578</v>
      </c>
      <c r="B2064" s="1" t="s">
        <v>2088</v>
      </c>
      <c r="C2064" t="s">
        <v>14</v>
      </c>
      <c r="D2064" s="2">
        <v>750</v>
      </c>
      <c r="E2064" s="1" t="s">
        <v>1353</v>
      </c>
      <c r="F2064" s="2">
        <v>10019</v>
      </c>
      <c r="G2064" s="3">
        <v>2123655900</v>
      </c>
      <c r="H2064" s="1" t="s">
        <v>16</v>
      </c>
      <c r="I2064" t="s">
        <v>17</v>
      </c>
      <c r="J2064">
        <v>89</v>
      </c>
      <c r="K2064">
        <v>178</v>
      </c>
      <c r="L2064" s="27">
        <f>RestaurantData[[#This Row],[DailyCustAvg]]*30</f>
        <v>5340</v>
      </c>
      <c r="M2064" s="7">
        <f>(((RestaurantData[[#This Row],[FitScore]]/100)*RestaurantData[[#This Row],[DailyCustAvg]])/3.5)*30</f>
        <v>1357.8857142857146</v>
      </c>
      <c r="N2064">
        <v>40.760746417645002</v>
      </c>
      <c r="O2064">
        <v>-73.983525051517006</v>
      </c>
      <c r="P2064">
        <v>105</v>
      </c>
      <c r="Q2064">
        <v>4</v>
      </c>
      <c r="R2064">
        <f>(RestaurantData[[#This Row],[MonthySales]]/1500)*0.07</f>
        <v>6.3368000000000022E-2</v>
      </c>
    </row>
    <row r="2065" spans="1:18" hidden="1" x14ac:dyDescent="0.3">
      <c r="A2065">
        <v>40949448</v>
      </c>
      <c r="B2065" s="1" t="s">
        <v>1864</v>
      </c>
      <c r="C2065" t="s">
        <v>14</v>
      </c>
      <c r="D2065" s="2">
        <v>9</v>
      </c>
      <c r="E2065" s="1" t="s">
        <v>1400</v>
      </c>
      <c r="F2065" s="2">
        <v>10019</v>
      </c>
      <c r="G2065" s="3">
        <v>2128290812</v>
      </c>
      <c r="H2065" s="1" t="s">
        <v>58</v>
      </c>
      <c r="I2065" t="s">
        <v>21</v>
      </c>
      <c r="J2065">
        <v>89</v>
      </c>
      <c r="K2065">
        <v>176</v>
      </c>
      <c r="L2065" s="27">
        <f>RestaurantData[[#This Row],[DailyCustAvg]]*30</f>
        <v>5280</v>
      </c>
      <c r="M2065" s="7">
        <f>(((RestaurantData[[#This Row],[FitScore]]/100)*RestaurantData[[#This Row],[DailyCustAvg]])/3.5)*30</f>
        <v>1342.6285714285716</v>
      </c>
      <c r="N2065">
        <v>40.763248016082002</v>
      </c>
      <c r="O2065">
        <v>-73.974633253959993</v>
      </c>
      <c r="P2065">
        <v>105</v>
      </c>
      <c r="Q2065">
        <v>4</v>
      </c>
      <c r="R2065" s="31">
        <f>(RestaurantData[[#This Row],[MonthySales]]/1500)*0.07</f>
        <v>6.2656000000000017E-2</v>
      </c>
    </row>
    <row r="2066" spans="1:18" hidden="1" x14ac:dyDescent="0.3">
      <c r="A2066">
        <v>50075419</v>
      </c>
      <c r="B2066" s="1" t="s">
        <v>2039</v>
      </c>
      <c r="C2066" t="s">
        <v>14</v>
      </c>
      <c r="D2066" s="2">
        <v>240</v>
      </c>
      <c r="E2066" s="1" t="s">
        <v>1446</v>
      </c>
      <c r="F2066" s="2">
        <v>10019</v>
      </c>
      <c r="G2066" s="3">
        <v>2122452801</v>
      </c>
      <c r="H2066" s="1" t="s">
        <v>16</v>
      </c>
      <c r="I2066" t="s">
        <v>21</v>
      </c>
      <c r="J2066">
        <v>86</v>
      </c>
      <c r="K2066">
        <v>175</v>
      </c>
      <c r="L2066" s="27">
        <f>RestaurantData[[#This Row],[DailyCustAvg]]*30</f>
        <v>5250</v>
      </c>
      <c r="M2066" s="7">
        <f>(((RestaurantData[[#This Row],[FitScore]]/100)*RestaurantData[[#This Row],[DailyCustAvg]])/3.5)*30</f>
        <v>1290</v>
      </c>
      <c r="N2066">
        <v>40.762991685999999</v>
      </c>
      <c r="O2066">
        <v>-73.983921581128996</v>
      </c>
      <c r="P2066">
        <v>105</v>
      </c>
      <c r="Q2066">
        <v>3</v>
      </c>
      <c r="R2066" s="31">
        <f>(RestaurantData[[#This Row],[MonthySales]]/1500)*0.07</f>
        <v>6.0200000000000004E-2</v>
      </c>
    </row>
    <row r="2067" spans="1:18" hidden="1" x14ac:dyDescent="0.3">
      <c r="A2067">
        <v>50058916</v>
      </c>
      <c r="B2067" s="1" t="s">
        <v>2108</v>
      </c>
      <c r="C2067" t="s">
        <v>14</v>
      </c>
      <c r="D2067" s="2">
        <v>200</v>
      </c>
      <c r="E2067" s="1" t="s">
        <v>1806</v>
      </c>
      <c r="F2067" s="2">
        <v>10019</v>
      </c>
      <c r="G2067" s="3">
        <v>6467073950</v>
      </c>
      <c r="H2067" s="1" t="s">
        <v>29</v>
      </c>
      <c r="I2067" t="s">
        <v>21</v>
      </c>
      <c r="J2067">
        <v>88</v>
      </c>
      <c r="K2067">
        <v>175</v>
      </c>
      <c r="L2067" s="27">
        <f>RestaurantData[[#This Row],[DailyCustAvg]]*30</f>
        <v>5250</v>
      </c>
      <c r="M2067" s="7">
        <f>(((RestaurantData[[#This Row],[FitScore]]/100)*RestaurantData[[#This Row],[DailyCustAvg]])/3.5)*30</f>
        <v>1320</v>
      </c>
      <c r="N2067">
        <v>40.764284048462002</v>
      </c>
      <c r="O2067">
        <v>-73.981170483474997</v>
      </c>
      <c r="P2067">
        <v>105</v>
      </c>
      <c r="Q2067">
        <v>4</v>
      </c>
      <c r="R2067" s="31">
        <f>(RestaurantData[[#This Row],[MonthySales]]/1500)*0.07</f>
        <v>6.1600000000000009E-2</v>
      </c>
    </row>
    <row r="2068" spans="1:18" hidden="1" x14ac:dyDescent="0.3">
      <c r="A2068">
        <v>41228172</v>
      </c>
      <c r="B2068" s="1" t="s">
        <v>2190</v>
      </c>
      <c r="C2068" t="s">
        <v>14</v>
      </c>
      <c r="D2068" s="2">
        <v>226</v>
      </c>
      <c r="E2068" s="1" t="s">
        <v>1375</v>
      </c>
      <c r="F2068" s="2">
        <v>10019</v>
      </c>
      <c r="G2068" s="3">
        <v>2122582988</v>
      </c>
      <c r="H2068" s="1" t="s">
        <v>68</v>
      </c>
      <c r="I2068" t="s">
        <v>21</v>
      </c>
      <c r="J2068">
        <v>87</v>
      </c>
      <c r="K2068">
        <v>174</v>
      </c>
      <c r="L2068" s="27">
        <f>RestaurantData[[#This Row],[DailyCustAvg]]*30</f>
        <v>5220</v>
      </c>
      <c r="M2068" s="7">
        <f>(((RestaurantData[[#This Row],[FitScore]]/100)*RestaurantData[[#This Row],[DailyCustAvg]])/3.5)*30</f>
        <v>1297.542857142857</v>
      </c>
      <c r="N2068">
        <v>40.761660578269002</v>
      </c>
      <c r="O2068">
        <v>-73.984651085438003</v>
      </c>
      <c r="P2068">
        <v>105</v>
      </c>
      <c r="Q2068">
        <v>3</v>
      </c>
      <c r="R2068" s="31">
        <f>(RestaurantData[[#This Row],[MonthySales]]/1500)*0.07</f>
        <v>6.0552000000000002E-2</v>
      </c>
    </row>
    <row r="2069" spans="1:18" hidden="1" x14ac:dyDescent="0.3">
      <c r="A2069">
        <v>50078582</v>
      </c>
      <c r="B2069" s="1" t="s">
        <v>2439</v>
      </c>
      <c r="C2069" t="s">
        <v>14</v>
      </c>
      <c r="D2069" s="2">
        <v>1740</v>
      </c>
      <c r="E2069" s="1" t="s">
        <v>34</v>
      </c>
      <c r="F2069" s="2">
        <v>10019</v>
      </c>
      <c r="G2069" s="3">
        <v>2129048817</v>
      </c>
      <c r="H2069" s="1" t="s">
        <v>16</v>
      </c>
      <c r="I2069" t="s">
        <v>21</v>
      </c>
      <c r="J2069">
        <v>83</v>
      </c>
      <c r="K2069">
        <v>173</v>
      </c>
      <c r="L2069" s="27">
        <f>RestaurantData[[#This Row],[DailyCustAvg]]*30</f>
        <v>5190</v>
      </c>
      <c r="M2069" s="7">
        <f>(((RestaurantData[[#This Row],[FitScore]]/100)*RestaurantData[[#This Row],[DailyCustAvg]])/3.5)*30</f>
        <v>1230.7714285714287</v>
      </c>
      <c r="N2069">
        <v>40.765091155006999</v>
      </c>
      <c r="O2069">
        <v>-73.982094413718002</v>
      </c>
      <c r="P2069">
        <v>105</v>
      </c>
      <c r="Q2069">
        <v>4</v>
      </c>
      <c r="R2069" s="31">
        <f>(RestaurantData[[#This Row],[MonthySales]]/1500)*0.07</f>
        <v>5.7436000000000015E-2</v>
      </c>
    </row>
    <row r="2070" spans="1:18" hidden="1" x14ac:dyDescent="0.3">
      <c r="A2070">
        <v>40832580</v>
      </c>
      <c r="B2070" s="1" t="s">
        <v>1957</v>
      </c>
      <c r="C2070" t="s">
        <v>14</v>
      </c>
      <c r="D2070" s="2">
        <v>253</v>
      </c>
      <c r="E2070" s="1" t="s">
        <v>1806</v>
      </c>
      <c r="F2070" s="2">
        <v>10019</v>
      </c>
      <c r="G2070" s="3">
        <v>2125812240</v>
      </c>
      <c r="H2070" s="1" t="s">
        <v>68</v>
      </c>
      <c r="I2070" t="s">
        <v>21</v>
      </c>
      <c r="J2070">
        <v>85</v>
      </c>
      <c r="K2070">
        <v>169</v>
      </c>
      <c r="L2070" s="27">
        <f>RestaurantData[[#This Row],[DailyCustAvg]]*30</f>
        <v>5070</v>
      </c>
      <c r="M2070" s="7">
        <f>(((RestaurantData[[#This Row],[FitScore]]/100)*RestaurantData[[#This Row],[DailyCustAvg]])/3.5)*30</f>
        <v>1231.2857142857142</v>
      </c>
      <c r="N2070">
        <v>40.765011673897</v>
      </c>
      <c r="O2070">
        <v>-73.982859753675996</v>
      </c>
      <c r="P2070">
        <v>105</v>
      </c>
      <c r="Q2070">
        <v>3</v>
      </c>
      <c r="R2070" s="31">
        <f>(RestaurantData[[#This Row],[MonthySales]]/1500)*0.07</f>
        <v>5.7460000000000004E-2</v>
      </c>
    </row>
    <row r="2071" spans="1:18" hidden="1" x14ac:dyDescent="0.3">
      <c r="A2071">
        <v>50068152</v>
      </c>
      <c r="B2071" s="1" t="s">
        <v>2199</v>
      </c>
      <c r="C2071" t="s">
        <v>14</v>
      </c>
      <c r="D2071" s="2">
        <v>1335</v>
      </c>
      <c r="E2071" s="1" t="s">
        <v>358</v>
      </c>
      <c r="F2071" s="2">
        <v>10019</v>
      </c>
      <c r="G2071" s="3">
        <v>2125867000</v>
      </c>
      <c r="H2071" s="1" t="s">
        <v>16</v>
      </c>
      <c r="I2071" t="s">
        <v>17</v>
      </c>
      <c r="J2071">
        <v>84</v>
      </c>
      <c r="K2071">
        <v>169</v>
      </c>
      <c r="L2071" s="27">
        <f>RestaurantData[[#This Row],[DailyCustAvg]]*30</f>
        <v>5070</v>
      </c>
      <c r="M2071" s="7">
        <f>(((RestaurantData[[#This Row],[FitScore]]/100)*RestaurantData[[#This Row],[DailyCustAvg]])/3.5)*30</f>
        <v>1216.8000000000002</v>
      </c>
      <c r="N2071">
        <v>40.762211332142002</v>
      </c>
      <c r="O2071">
        <v>-73.978741648967002</v>
      </c>
      <c r="P2071">
        <v>105</v>
      </c>
      <c r="Q2071">
        <v>4</v>
      </c>
      <c r="R2071">
        <f>(RestaurantData[[#This Row],[MonthySales]]/1500)*0.07</f>
        <v>5.6784000000000015E-2</v>
      </c>
    </row>
    <row r="2072" spans="1:18" hidden="1" x14ac:dyDescent="0.3">
      <c r="A2072">
        <v>50054044</v>
      </c>
      <c r="B2072" s="1" t="s">
        <v>2095</v>
      </c>
      <c r="C2072" t="s">
        <v>14</v>
      </c>
      <c r="D2072" s="2">
        <v>62</v>
      </c>
      <c r="E2072" s="1" t="s">
        <v>1701</v>
      </c>
      <c r="F2072" s="2">
        <v>10019</v>
      </c>
      <c r="G2072" s="3">
        <v>7186404640</v>
      </c>
      <c r="H2072" s="1" t="s">
        <v>193</v>
      </c>
      <c r="I2072" t="s">
        <v>21</v>
      </c>
      <c r="J2072">
        <v>86</v>
      </c>
      <c r="K2072">
        <v>168</v>
      </c>
      <c r="L2072" s="27">
        <f>RestaurantData[[#This Row],[DailyCustAvg]]*30</f>
        <v>5040</v>
      </c>
      <c r="M2072" s="7">
        <f>(((RestaurantData[[#This Row],[FitScore]]/100)*RestaurantData[[#This Row],[DailyCustAvg]])/3.5)*30</f>
        <v>1238.3999999999999</v>
      </c>
      <c r="N2072">
        <v>40.763072720019998</v>
      </c>
      <c r="O2072">
        <v>-73.976358847219004</v>
      </c>
      <c r="P2072">
        <v>105</v>
      </c>
      <c r="Q2072">
        <v>4</v>
      </c>
      <c r="R2072" s="31">
        <f>(RestaurantData[[#This Row],[MonthySales]]/1500)*0.07</f>
        <v>5.7791999999999996E-2</v>
      </c>
    </row>
    <row r="2073" spans="1:18" hidden="1" x14ac:dyDescent="0.3">
      <c r="A2073">
        <v>50078195</v>
      </c>
      <c r="B2073" s="1" t="s">
        <v>1765</v>
      </c>
      <c r="C2073" t="s">
        <v>14</v>
      </c>
      <c r="D2073" s="2">
        <v>1723</v>
      </c>
      <c r="E2073" s="1" t="s">
        <v>34</v>
      </c>
      <c r="F2073" s="2">
        <v>10019</v>
      </c>
      <c r="G2073" s="3">
        <v>6463693803</v>
      </c>
      <c r="H2073" s="1" t="s">
        <v>202</v>
      </c>
      <c r="I2073" t="s">
        <v>17</v>
      </c>
      <c r="J2073">
        <v>86</v>
      </c>
      <c r="K2073">
        <v>167</v>
      </c>
      <c r="L2073" s="27">
        <f>RestaurantData[[#This Row],[DailyCustAvg]]*30</f>
        <v>5010</v>
      </c>
      <c r="M2073" s="7">
        <f>(((RestaurantData[[#This Row],[FitScore]]/100)*RestaurantData[[#This Row],[DailyCustAvg]])/3.5)*30</f>
        <v>1231.0285714285715</v>
      </c>
      <c r="N2073">
        <v>40.764514788456999</v>
      </c>
      <c r="O2073">
        <v>-73.982303947291001</v>
      </c>
      <c r="P2073">
        <v>105</v>
      </c>
      <c r="Q2073">
        <v>3</v>
      </c>
      <c r="R2073">
        <f>(RestaurantData[[#This Row],[MonthySales]]/1500)*0.07</f>
        <v>5.7448000000000013E-2</v>
      </c>
    </row>
    <row r="2074" spans="1:18" hidden="1" x14ac:dyDescent="0.3">
      <c r="A2074">
        <v>50052557</v>
      </c>
      <c r="B2074" s="1" t="s">
        <v>1879</v>
      </c>
      <c r="C2074" t="s">
        <v>14</v>
      </c>
      <c r="D2074" s="2">
        <v>828</v>
      </c>
      <c r="E2074" s="1" t="s">
        <v>1353</v>
      </c>
      <c r="F2074" s="2">
        <v>10019</v>
      </c>
      <c r="G2074" s="3">
        <v>2127576900</v>
      </c>
      <c r="H2074" s="1" t="s">
        <v>73</v>
      </c>
      <c r="I2074" t="s">
        <v>21</v>
      </c>
      <c r="J2074">
        <v>87</v>
      </c>
      <c r="K2074">
        <v>167</v>
      </c>
      <c r="L2074" s="27">
        <f>RestaurantData[[#This Row],[DailyCustAvg]]*30</f>
        <v>5010</v>
      </c>
      <c r="M2074" s="7">
        <f>(((RestaurantData[[#This Row],[FitScore]]/100)*RestaurantData[[#This Row],[DailyCustAvg]])/3.5)*30</f>
        <v>1245.3428571428569</v>
      </c>
      <c r="N2074">
        <v>40.763169770791997</v>
      </c>
      <c r="O2074">
        <v>-73.981751992438006</v>
      </c>
      <c r="P2074">
        <v>105</v>
      </c>
      <c r="Q2074">
        <v>4</v>
      </c>
      <c r="R2074" s="31">
        <f>(RestaurantData[[#This Row],[MonthySales]]/1500)*0.07</f>
        <v>5.8116000000000001E-2</v>
      </c>
    </row>
    <row r="2075" spans="1:18" hidden="1" x14ac:dyDescent="0.3">
      <c r="A2075">
        <v>40402365</v>
      </c>
      <c r="B2075" s="1" t="s">
        <v>2167</v>
      </c>
      <c r="C2075" t="s">
        <v>14</v>
      </c>
      <c r="D2075" s="2">
        <v>24</v>
      </c>
      <c r="E2075" s="1" t="s">
        <v>1806</v>
      </c>
      <c r="F2075" s="2">
        <v>10019</v>
      </c>
      <c r="G2075" s="3">
        <v>2127670555</v>
      </c>
      <c r="H2075" s="1" t="s">
        <v>16</v>
      </c>
      <c r="I2075" t="s">
        <v>21</v>
      </c>
      <c r="J2075">
        <v>86</v>
      </c>
      <c r="K2075">
        <v>165</v>
      </c>
      <c r="L2075" s="27">
        <f>RestaurantData[[#This Row],[DailyCustAvg]]*30</f>
        <v>4950</v>
      </c>
      <c r="M2075" s="7">
        <f>(((RestaurantData[[#This Row],[FitScore]]/100)*RestaurantData[[#This Row],[DailyCustAvg]])/3.5)*30</f>
        <v>1216.2857142857142</v>
      </c>
      <c r="N2075">
        <v>40.762076282141997</v>
      </c>
      <c r="O2075">
        <v>-73.975922412434002</v>
      </c>
      <c r="P2075">
        <v>105</v>
      </c>
      <c r="Q2075">
        <v>4</v>
      </c>
      <c r="R2075" s="31">
        <f>(RestaurantData[[#This Row],[MonthySales]]/1500)*0.07</f>
        <v>5.6760000000000005E-2</v>
      </c>
    </row>
    <row r="2076" spans="1:18" hidden="1" x14ac:dyDescent="0.3">
      <c r="A2076">
        <v>41014384</v>
      </c>
      <c r="B2076" s="1" t="s">
        <v>2420</v>
      </c>
      <c r="C2076" t="s">
        <v>14</v>
      </c>
      <c r="D2076" s="2">
        <v>727</v>
      </c>
      <c r="E2076" s="1" t="s">
        <v>1353</v>
      </c>
      <c r="F2076" s="2">
        <v>10019</v>
      </c>
      <c r="G2076" s="3">
        <v>2123821059</v>
      </c>
      <c r="H2076" s="1" t="s">
        <v>16</v>
      </c>
      <c r="I2076" t="s">
        <v>21</v>
      </c>
      <c r="J2076">
        <v>83</v>
      </c>
      <c r="K2076">
        <v>165</v>
      </c>
      <c r="L2076" s="27">
        <f>RestaurantData[[#This Row],[DailyCustAvg]]*30</f>
        <v>4950</v>
      </c>
      <c r="M2076" s="7">
        <f>(((RestaurantData[[#This Row],[FitScore]]/100)*RestaurantData[[#This Row],[DailyCustAvg]])/3.5)*30</f>
        <v>1173.8571428571429</v>
      </c>
      <c r="N2076">
        <v>40.760052061700002</v>
      </c>
      <c r="O2076">
        <v>-73.984005317097996</v>
      </c>
      <c r="P2076">
        <v>105</v>
      </c>
      <c r="Q2076">
        <v>4</v>
      </c>
      <c r="R2076" s="31">
        <f>(RestaurantData[[#This Row],[MonthySales]]/1500)*0.07</f>
        <v>5.4780000000000009E-2</v>
      </c>
    </row>
    <row r="2077" spans="1:18" hidden="1" x14ac:dyDescent="0.3">
      <c r="A2077">
        <v>50101495</v>
      </c>
      <c r="B2077" s="1" t="s">
        <v>1848</v>
      </c>
      <c r="C2077" t="s">
        <v>14</v>
      </c>
      <c r="D2077" s="2">
        <v>787</v>
      </c>
      <c r="E2077" s="1" t="s">
        <v>1353</v>
      </c>
      <c r="F2077" s="2">
        <v>10019</v>
      </c>
      <c r="G2077" s="3">
        <v>6462019695</v>
      </c>
      <c r="H2077" s="1" t="s">
        <v>16</v>
      </c>
      <c r="I2077" t="s">
        <v>17</v>
      </c>
      <c r="J2077">
        <v>89</v>
      </c>
      <c r="K2077">
        <v>164</v>
      </c>
      <c r="L2077" s="27">
        <f>RestaurantData[[#This Row],[DailyCustAvg]]*30</f>
        <v>4920</v>
      </c>
      <c r="M2077" s="7">
        <f>(((RestaurantData[[#This Row],[FitScore]]/100)*RestaurantData[[#This Row],[DailyCustAvg]])/3.5)*30</f>
        <v>1251.0857142857144</v>
      </c>
      <c r="N2077">
        <v>40.761948488597</v>
      </c>
      <c r="O2077">
        <v>-73.982622296463006</v>
      </c>
      <c r="P2077">
        <v>105</v>
      </c>
      <c r="Q2077">
        <v>4</v>
      </c>
      <c r="R2077">
        <f>(RestaurantData[[#This Row],[MonthySales]]/1500)*0.07</f>
        <v>5.8384000000000012E-2</v>
      </c>
    </row>
    <row r="2078" spans="1:18" hidden="1" x14ac:dyDescent="0.3">
      <c r="A2078">
        <v>50070472</v>
      </c>
      <c r="B2078" s="1" t="s">
        <v>2164</v>
      </c>
      <c r="C2078" t="s">
        <v>14</v>
      </c>
      <c r="D2078" s="2">
        <v>58</v>
      </c>
      <c r="E2078" s="1" t="s">
        <v>1701</v>
      </c>
      <c r="F2078" s="2">
        <v>10019</v>
      </c>
      <c r="G2078" s="3">
        <v>2127078702</v>
      </c>
      <c r="H2078" s="1" t="s">
        <v>68</v>
      </c>
      <c r="I2078" t="s">
        <v>21</v>
      </c>
      <c r="J2078">
        <v>83</v>
      </c>
      <c r="K2078">
        <v>164</v>
      </c>
      <c r="L2078" s="27">
        <f>RestaurantData[[#This Row],[DailyCustAvg]]*30</f>
        <v>4920</v>
      </c>
      <c r="M2078" s="7">
        <f>(((RestaurantData[[#This Row],[FitScore]]/100)*RestaurantData[[#This Row],[DailyCustAvg]])/3.5)*30</f>
        <v>1166.742857142857</v>
      </c>
      <c r="N2078">
        <v>40.763034274040002</v>
      </c>
      <c r="O2078">
        <v>-73.976265003896998</v>
      </c>
      <c r="P2078">
        <v>105</v>
      </c>
      <c r="Q2078">
        <v>4</v>
      </c>
      <c r="R2078" s="31">
        <f>(RestaurantData[[#This Row],[MonthySales]]/1500)*0.07</f>
        <v>5.4447999999999996E-2</v>
      </c>
    </row>
    <row r="2079" spans="1:18" hidden="1" x14ac:dyDescent="0.3">
      <c r="A2079">
        <v>50099834</v>
      </c>
      <c r="B2079" s="1" t="s">
        <v>2212</v>
      </c>
      <c r="C2079" t="s">
        <v>14</v>
      </c>
      <c r="D2079" s="2">
        <v>225</v>
      </c>
      <c r="E2079" s="1" t="s">
        <v>1400</v>
      </c>
      <c r="F2079" s="2">
        <v>10019</v>
      </c>
      <c r="G2079" s="3">
        <v>2063734068</v>
      </c>
      <c r="H2079" s="1" t="s">
        <v>16</v>
      </c>
      <c r="I2079" t="s">
        <v>17</v>
      </c>
      <c r="J2079">
        <v>84</v>
      </c>
      <c r="K2079">
        <v>162</v>
      </c>
      <c r="L2079" s="27">
        <f>RestaurantData[[#This Row],[DailyCustAvg]]*30</f>
        <v>4860</v>
      </c>
      <c r="M2079" s="7">
        <f>(((RestaurantData[[#This Row],[FitScore]]/100)*RestaurantData[[#This Row],[DailyCustAvg]])/3.5)*30</f>
        <v>1166.3999999999999</v>
      </c>
      <c r="N2079">
        <v>40.766065420049003</v>
      </c>
      <c r="O2079">
        <v>-73.981317989963998</v>
      </c>
      <c r="P2079">
        <v>105</v>
      </c>
      <c r="Q2079">
        <v>4</v>
      </c>
      <c r="R2079">
        <f>(RestaurantData[[#This Row],[MonthySales]]/1500)*0.07</f>
        <v>5.4432000000000001E-2</v>
      </c>
    </row>
    <row r="2080" spans="1:18" hidden="1" x14ac:dyDescent="0.3">
      <c r="A2080">
        <v>41638918</v>
      </c>
      <c r="B2080" s="1" t="s">
        <v>1790</v>
      </c>
      <c r="C2080" t="s">
        <v>14</v>
      </c>
      <c r="D2080" s="2">
        <v>117</v>
      </c>
      <c r="E2080" s="1" t="s">
        <v>1400</v>
      </c>
      <c r="F2080" s="2">
        <v>10019</v>
      </c>
      <c r="G2080" s="3">
        <v>2123334333</v>
      </c>
      <c r="H2080" s="1" t="s">
        <v>202</v>
      </c>
      <c r="I2080" t="s">
        <v>17</v>
      </c>
      <c r="J2080">
        <v>83</v>
      </c>
      <c r="K2080">
        <v>158</v>
      </c>
      <c r="L2080" s="27">
        <f>RestaurantData[[#This Row],[DailyCustAvg]]*30</f>
        <v>4740</v>
      </c>
      <c r="M2080" s="7">
        <f>(((RestaurantData[[#This Row],[FitScore]]/100)*RestaurantData[[#This Row],[DailyCustAvg]])/3.5)*30</f>
        <v>1124.0571428571427</v>
      </c>
      <c r="N2080">
        <v>40.764626562700997</v>
      </c>
      <c r="O2080">
        <v>-73.977914191497007</v>
      </c>
      <c r="P2080">
        <v>105</v>
      </c>
      <c r="Q2080">
        <v>4</v>
      </c>
      <c r="R2080">
        <f>(RestaurantData[[#This Row],[MonthySales]]/1500)*0.07</f>
        <v>5.2455999999999996E-2</v>
      </c>
    </row>
    <row r="2081" spans="1:18" hidden="1" x14ac:dyDescent="0.3">
      <c r="A2081">
        <v>41360076</v>
      </c>
      <c r="B2081" s="1" t="s">
        <v>124</v>
      </c>
      <c r="C2081" t="s">
        <v>14</v>
      </c>
      <c r="D2081" s="2">
        <v>40</v>
      </c>
      <c r="E2081" s="1" t="s">
        <v>1806</v>
      </c>
      <c r="F2081" s="2">
        <v>10019</v>
      </c>
      <c r="G2081" s="3">
        <v>2122466844</v>
      </c>
      <c r="H2081" s="1" t="s">
        <v>16</v>
      </c>
      <c r="I2081" t="s">
        <v>17</v>
      </c>
      <c r="J2081">
        <v>88</v>
      </c>
      <c r="K2081">
        <v>156</v>
      </c>
      <c r="L2081" s="27">
        <f>RestaurantData[[#This Row],[DailyCustAvg]]*30</f>
        <v>4680</v>
      </c>
      <c r="M2081" s="7">
        <f>(((RestaurantData[[#This Row],[FitScore]]/100)*RestaurantData[[#This Row],[DailyCustAvg]])/3.5)*30</f>
        <v>1176.6857142857143</v>
      </c>
      <c r="N2081">
        <v>40.762232811491998</v>
      </c>
      <c r="O2081">
        <v>-73.976297779180001</v>
      </c>
      <c r="P2081">
        <v>105</v>
      </c>
      <c r="Q2081">
        <v>4</v>
      </c>
      <c r="R2081">
        <f>(RestaurantData[[#This Row],[MonthySales]]/1500)*0.07</f>
        <v>5.4912000000000002E-2</v>
      </c>
    </row>
    <row r="2082" spans="1:18" hidden="1" x14ac:dyDescent="0.3">
      <c r="A2082">
        <v>40394762</v>
      </c>
      <c r="B2082" s="1" t="s">
        <v>1907</v>
      </c>
      <c r="C2082" t="s">
        <v>14</v>
      </c>
      <c r="D2082" s="2">
        <v>750</v>
      </c>
      <c r="E2082" s="1" t="s">
        <v>1353</v>
      </c>
      <c r="F2082" s="2">
        <v>10019</v>
      </c>
      <c r="G2082" s="3">
        <v>2127574100</v>
      </c>
      <c r="H2082" s="1" t="s">
        <v>16</v>
      </c>
      <c r="I2082" t="s">
        <v>21</v>
      </c>
      <c r="J2082">
        <v>86</v>
      </c>
      <c r="K2082">
        <v>155</v>
      </c>
      <c r="L2082" s="27">
        <f>RestaurantData[[#This Row],[DailyCustAvg]]*30</f>
        <v>4650</v>
      </c>
      <c r="M2082" s="7">
        <f>(((RestaurantData[[#This Row],[FitScore]]/100)*RestaurantData[[#This Row],[DailyCustAvg]])/3.5)*30</f>
        <v>1142.5714285714287</v>
      </c>
      <c r="N2082">
        <v>40.760746417645002</v>
      </c>
      <c r="O2082">
        <v>-73.983525051517006</v>
      </c>
      <c r="P2082">
        <v>105</v>
      </c>
      <c r="Q2082">
        <v>4</v>
      </c>
      <c r="R2082" s="31">
        <f>(RestaurantData[[#This Row],[MonthySales]]/1500)*0.07</f>
        <v>5.3320000000000013E-2</v>
      </c>
    </row>
    <row r="2083" spans="1:18" hidden="1" x14ac:dyDescent="0.3">
      <c r="A2083">
        <v>50012618</v>
      </c>
      <c r="B2083" s="1" t="s">
        <v>2244</v>
      </c>
      <c r="C2083" t="s">
        <v>14</v>
      </c>
      <c r="D2083" s="2">
        <v>153</v>
      </c>
      <c r="E2083" s="1" t="s">
        <v>1400</v>
      </c>
      <c r="F2083" s="2">
        <v>10019</v>
      </c>
      <c r="G2083" s="3">
        <v>6467741234</v>
      </c>
      <c r="H2083" s="1" t="s">
        <v>16</v>
      </c>
      <c r="I2083" t="s">
        <v>21</v>
      </c>
      <c r="J2083">
        <v>87</v>
      </c>
      <c r="K2083">
        <v>153</v>
      </c>
      <c r="L2083" s="27">
        <f>RestaurantData[[#This Row],[DailyCustAvg]]*30</f>
        <v>4590</v>
      </c>
      <c r="M2083" s="7">
        <f>(((RestaurantData[[#This Row],[FitScore]]/100)*RestaurantData[[#This Row],[DailyCustAvg]])/3.5)*30</f>
        <v>1140.9428571428571</v>
      </c>
      <c r="N2083">
        <v>40.765173013428999</v>
      </c>
      <c r="O2083">
        <v>-73.979220830231995</v>
      </c>
      <c r="P2083">
        <v>105</v>
      </c>
      <c r="Q2083">
        <v>4</v>
      </c>
      <c r="R2083" s="31">
        <f>(RestaurantData[[#This Row],[MonthySales]]/1500)*0.07</f>
        <v>5.3244000000000007E-2</v>
      </c>
    </row>
    <row r="2084" spans="1:18" hidden="1" x14ac:dyDescent="0.3">
      <c r="A2084">
        <v>41664655</v>
      </c>
      <c r="B2084" s="1" t="s">
        <v>262</v>
      </c>
      <c r="C2084" t="s">
        <v>14</v>
      </c>
      <c r="D2084" s="2">
        <v>46</v>
      </c>
      <c r="E2084" s="1" t="s">
        <v>1701</v>
      </c>
      <c r="F2084" s="2">
        <v>10019</v>
      </c>
      <c r="G2084" s="3">
        <v>3129510600</v>
      </c>
      <c r="H2084" s="1" t="s">
        <v>86</v>
      </c>
      <c r="I2084" t="s">
        <v>21</v>
      </c>
      <c r="J2084">
        <v>89</v>
      </c>
      <c r="K2084">
        <v>152</v>
      </c>
      <c r="L2084" s="27">
        <f>RestaurantData[[#This Row],[DailyCustAvg]]*30</f>
        <v>4560</v>
      </c>
      <c r="M2084" s="7">
        <f>(((RestaurantData[[#This Row],[FitScore]]/100)*RestaurantData[[#This Row],[DailyCustAvg]])/3.5)*30</f>
        <v>1159.5428571428572</v>
      </c>
      <c r="N2084">
        <v>40.762916190882002</v>
      </c>
      <c r="O2084">
        <v>-73.975983475576996</v>
      </c>
      <c r="P2084">
        <v>105</v>
      </c>
      <c r="Q2084">
        <v>4</v>
      </c>
      <c r="R2084" s="31">
        <f>(RestaurantData[[#This Row],[MonthySales]]/1500)*0.07</f>
        <v>5.4112000000000014E-2</v>
      </c>
    </row>
    <row r="2085" spans="1:18" hidden="1" x14ac:dyDescent="0.3">
      <c r="A2085">
        <v>50042394</v>
      </c>
      <c r="B2085" s="1" t="s">
        <v>2256</v>
      </c>
      <c r="C2085" t="s">
        <v>14</v>
      </c>
      <c r="D2085" s="2">
        <v>210</v>
      </c>
      <c r="E2085" s="1" t="s">
        <v>1806</v>
      </c>
      <c r="F2085" s="2">
        <v>10019</v>
      </c>
      <c r="G2085" s="3">
        <v>6467562044</v>
      </c>
      <c r="H2085" s="1" t="s">
        <v>16</v>
      </c>
      <c r="I2085" t="s">
        <v>17</v>
      </c>
      <c r="J2085">
        <v>84</v>
      </c>
      <c r="K2085">
        <v>151</v>
      </c>
      <c r="L2085" s="27">
        <f>RestaurantData[[#This Row],[DailyCustAvg]]*30</f>
        <v>4530</v>
      </c>
      <c r="M2085" s="7">
        <f>(((RestaurantData[[#This Row],[FitScore]]/100)*RestaurantData[[#This Row],[DailyCustAvg]])/3.5)*30</f>
        <v>1087.1999999999998</v>
      </c>
      <c r="N2085">
        <v>40.764484493517998</v>
      </c>
      <c r="O2085">
        <v>-73.981650551837006</v>
      </c>
      <c r="P2085">
        <v>105</v>
      </c>
      <c r="Q2085">
        <v>4</v>
      </c>
      <c r="R2085">
        <f>(RestaurantData[[#This Row],[MonthySales]]/1500)*0.07</f>
        <v>5.0735999999999996E-2</v>
      </c>
    </row>
    <row r="2086" spans="1:18" hidden="1" x14ac:dyDescent="0.3">
      <c r="A2086">
        <v>50045768</v>
      </c>
      <c r="B2086" s="1" t="s">
        <v>2058</v>
      </c>
      <c r="C2086" t="s">
        <v>14</v>
      </c>
      <c r="D2086" s="2">
        <v>123</v>
      </c>
      <c r="E2086" s="1" t="s">
        <v>1701</v>
      </c>
      <c r="F2086" s="2">
        <v>10019</v>
      </c>
      <c r="G2086" s="3">
        <v>2128428070</v>
      </c>
      <c r="H2086" s="1" t="s">
        <v>66</v>
      </c>
      <c r="I2086" t="s">
        <v>17</v>
      </c>
      <c r="J2086">
        <v>83</v>
      </c>
      <c r="K2086">
        <v>150</v>
      </c>
      <c r="L2086" s="27">
        <f>RestaurantData[[#This Row],[DailyCustAvg]]*30</f>
        <v>4500</v>
      </c>
      <c r="M2086" s="7">
        <f>(((RestaurantData[[#This Row],[FitScore]]/100)*RestaurantData[[#This Row],[DailyCustAvg]])/3.5)*30</f>
        <v>1067.1428571428571</v>
      </c>
      <c r="N2086">
        <v>40.764066774915001</v>
      </c>
      <c r="O2086">
        <v>-73.978668855631994</v>
      </c>
      <c r="P2086">
        <v>105</v>
      </c>
      <c r="Q2086">
        <v>4</v>
      </c>
      <c r="R2086">
        <f>(RestaurantData[[#This Row],[MonthySales]]/1500)*0.07</f>
        <v>4.9800000000000004E-2</v>
      </c>
    </row>
    <row r="2087" spans="1:18" hidden="1" x14ac:dyDescent="0.3">
      <c r="A2087">
        <v>41428223</v>
      </c>
      <c r="B2087" s="1" t="s">
        <v>2172</v>
      </c>
      <c r="C2087" t="s">
        <v>14</v>
      </c>
      <c r="D2087" s="2">
        <v>146</v>
      </c>
      <c r="E2087" s="1" t="s">
        <v>1400</v>
      </c>
      <c r="F2087" s="2">
        <v>10019</v>
      </c>
      <c r="G2087" s="3">
        <v>2125816500</v>
      </c>
      <c r="H2087" s="1" t="s">
        <v>56</v>
      </c>
      <c r="I2087" t="s">
        <v>17</v>
      </c>
      <c r="J2087">
        <v>89</v>
      </c>
      <c r="K2087">
        <v>150</v>
      </c>
      <c r="L2087" s="27">
        <f>RestaurantData[[#This Row],[DailyCustAvg]]*30</f>
        <v>4500</v>
      </c>
      <c r="M2087" s="7">
        <f>(((RestaurantData[[#This Row],[FitScore]]/100)*RestaurantData[[#This Row],[DailyCustAvg]])/3.5)*30</f>
        <v>1144.2857142857144</v>
      </c>
      <c r="N2087">
        <v>40.765145561933998</v>
      </c>
      <c r="O2087">
        <v>-73.979199178827997</v>
      </c>
      <c r="P2087">
        <v>105</v>
      </c>
      <c r="Q2087">
        <v>4</v>
      </c>
      <c r="R2087">
        <f>(RestaurantData[[#This Row],[MonthySales]]/1500)*0.07</f>
        <v>5.3400000000000017E-2</v>
      </c>
    </row>
    <row r="2088" spans="1:18" hidden="1" x14ac:dyDescent="0.3">
      <c r="A2088">
        <v>41118839</v>
      </c>
      <c r="B2088" s="1" t="s">
        <v>2209</v>
      </c>
      <c r="C2088" t="s">
        <v>14</v>
      </c>
      <c r="D2088" s="2">
        <v>40</v>
      </c>
      <c r="E2088" s="1" t="s">
        <v>1400</v>
      </c>
      <c r="F2088" s="2">
        <v>10019</v>
      </c>
      <c r="G2088" s="3">
        <v>2127578559</v>
      </c>
      <c r="H2088" s="1" t="s">
        <v>68</v>
      </c>
      <c r="I2088" t="s">
        <v>17</v>
      </c>
      <c r="J2088">
        <v>84</v>
      </c>
      <c r="K2088">
        <v>149</v>
      </c>
      <c r="L2088" s="27">
        <f>RestaurantData[[#This Row],[DailyCustAvg]]*30</f>
        <v>4470</v>
      </c>
      <c r="M2088" s="7">
        <f>(((RestaurantData[[#This Row],[FitScore]]/100)*RestaurantData[[#This Row],[DailyCustAvg]])/3.5)*30</f>
        <v>1072.8</v>
      </c>
      <c r="N2088">
        <v>40.763530882645</v>
      </c>
      <c r="O2088">
        <v>-73.975351518392003</v>
      </c>
      <c r="P2088">
        <v>105</v>
      </c>
      <c r="Q2088">
        <v>4</v>
      </c>
      <c r="R2088">
        <f>(RestaurantData[[#This Row],[MonthySales]]/1500)*0.07</f>
        <v>5.0064000000000004E-2</v>
      </c>
    </row>
    <row r="2089" spans="1:18" hidden="1" x14ac:dyDescent="0.3">
      <c r="A2089">
        <v>41303456</v>
      </c>
      <c r="B2089" s="1" t="s">
        <v>1838</v>
      </c>
      <c r="C2089" t="s">
        <v>14</v>
      </c>
      <c r="D2089" s="2">
        <v>1350</v>
      </c>
      <c r="E2089" s="1" t="s">
        <v>358</v>
      </c>
      <c r="F2089" s="2">
        <v>10019</v>
      </c>
      <c r="G2089" s="3">
        <v>2127572600</v>
      </c>
      <c r="H2089" s="1" t="s">
        <v>24</v>
      </c>
      <c r="I2089" t="s">
        <v>21</v>
      </c>
      <c r="J2089">
        <v>89</v>
      </c>
      <c r="K2089">
        <v>148</v>
      </c>
      <c r="L2089" s="27">
        <f>RestaurantData[[#This Row],[DailyCustAvg]]*30</f>
        <v>4440</v>
      </c>
      <c r="M2089" s="7">
        <f>(((RestaurantData[[#This Row],[FitScore]]/100)*RestaurantData[[#This Row],[DailyCustAvg]])/3.5)*30</f>
        <v>1129.0285714285715</v>
      </c>
      <c r="N2089">
        <v>40.76272452693</v>
      </c>
      <c r="O2089">
        <v>-73.978340789127998</v>
      </c>
      <c r="P2089">
        <v>105</v>
      </c>
      <c r="Q2089">
        <v>4</v>
      </c>
      <c r="R2089" s="31">
        <f>(RestaurantData[[#This Row],[MonthySales]]/1500)*0.07</f>
        <v>5.2688000000000006E-2</v>
      </c>
    </row>
    <row r="2090" spans="1:18" hidden="1" x14ac:dyDescent="0.3">
      <c r="A2090">
        <v>50063627</v>
      </c>
      <c r="B2090" s="1" t="s">
        <v>187</v>
      </c>
      <c r="C2090" t="s">
        <v>14</v>
      </c>
      <c r="D2090" s="2">
        <v>1350</v>
      </c>
      <c r="E2090" s="1" t="s">
        <v>358</v>
      </c>
      <c r="F2090" s="2">
        <v>10019</v>
      </c>
      <c r="G2090" s="3" t="s">
        <v>2078</v>
      </c>
      <c r="H2090" s="1" t="s">
        <v>188</v>
      </c>
      <c r="I2090" t="s">
        <v>17</v>
      </c>
      <c r="J2090">
        <v>87</v>
      </c>
      <c r="K2090">
        <v>146</v>
      </c>
      <c r="L2090" s="27">
        <f>RestaurantData[[#This Row],[DailyCustAvg]]*30</f>
        <v>4380</v>
      </c>
      <c r="M2090" s="7">
        <f>(((RestaurantData[[#This Row],[FitScore]]/100)*RestaurantData[[#This Row],[DailyCustAvg]])/3.5)*30</f>
        <v>1088.742857142857</v>
      </c>
      <c r="N2090">
        <v>40.76272452693</v>
      </c>
      <c r="O2090">
        <v>-73.978340789127998</v>
      </c>
      <c r="P2090">
        <v>105</v>
      </c>
      <c r="Q2090">
        <v>4</v>
      </c>
      <c r="R2090">
        <f>(RestaurantData[[#This Row],[MonthySales]]/1500)*0.07</f>
        <v>5.0807999999999999E-2</v>
      </c>
    </row>
    <row r="2091" spans="1:18" hidden="1" x14ac:dyDescent="0.3">
      <c r="A2091">
        <v>50006471</v>
      </c>
      <c r="B2091" s="1" t="s">
        <v>2208</v>
      </c>
      <c r="C2091" t="s">
        <v>14</v>
      </c>
      <c r="D2091" s="2">
        <v>245</v>
      </c>
      <c r="E2091" s="1" t="s">
        <v>1380</v>
      </c>
      <c r="F2091" s="2">
        <v>10019</v>
      </c>
      <c r="G2091" s="3">
        <v>6469645332</v>
      </c>
      <c r="H2091" s="1" t="s">
        <v>68</v>
      </c>
      <c r="I2091" t="s">
        <v>17</v>
      </c>
      <c r="J2091">
        <v>86</v>
      </c>
      <c r="K2091">
        <v>146</v>
      </c>
      <c r="L2091" s="27">
        <f>RestaurantData[[#This Row],[DailyCustAvg]]*30</f>
        <v>4380</v>
      </c>
      <c r="M2091" s="7">
        <f>(((RestaurantData[[#This Row],[FitScore]]/100)*RestaurantData[[#This Row],[DailyCustAvg]])/3.5)*30</f>
        <v>1076.2285714285713</v>
      </c>
      <c r="N2091">
        <v>40.762431833900997</v>
      </c>
      <c r="O2091">
        <v>-73.984492073504995</v>
      </c>
      <c r="P2091">
        <v>105</v>
      </c>
      <c r="Q2091">
        <v>3</v>
      </c>
      <c r="R2091">
        <f>(RestaurantData[[#This Row],[MonthySales]]/1500)*0.07</f>
        <v>5.0223999999999998E-2</v>
      </c>
    </row>
    <row r="2092" spans="1:18" hidden="1" x14ac:dyDescent="0.3">
      <c r="A2092">
        <v>50096942</v>
      </c>
      <c r="B2092" s="1" t="s">
        <v>1416</v>
      </c>
      <c r="C2092" t="s">
        <v>14</v>
      </c>
      <c r="D2092" s="2">
        <v>1</v>
      </c>
      <c r="E2092" s="1" t="s">
        <v>1777</v>
      </c>
      <c r="F2092" s="2">
        <v>10020</v>
      </c>
      <c r="G2092" s="3">
        <v>5102825272</v>
      </c>
      <c r="H2092" s="1" t="s">
        <v>56</v>
      </c>
      <c r="I2092" t="s">
        <v>17</v>
      </c>
      <c r="J2092">
        <v>87</v>
      </c>
      <c r="K2092">
        <v>297</v>
      </c>
      <c r="L2092" s="27">
        <f>RestaurantData[[#This Row],[DailyCustAvg]]*30</f>
        <v>8910</v>
      </c>
      <c r="M2092" s="7">
        <f>(((RestaurantData[[#This Row],[FitScore]]/100)*RestaurantData[[#This Row],[DailyCustAvg]])/3.5)*30</f>
        <v>2214.7714285714287</v>
      </c>
      <c r="N2092">
        <v>40.757896671605003</v>
      </c>
      <c r="O2092">
        <v>-73.979288081790003</v>
      </c>
      <c r="P2092">
        <v>105</v>
      </c>
      <c r="Q2092">
        <v>4</v>
      </c>
      <c r="R2092">
        <f>(RestaurantData[[#This Row],[MonthySales]]/1500)*0.07</f>
        <v>0.10335600000000002</v>
      </c>
    </row>
    <row r="2093" spans="1:18" hidden="1" x14ac:dyDescent="0.3">
      <c r="A2093">
        <v>40716932</v>
      </c>
      <c r="B2093" s="1" t="s">
        <v>2179</v>
      </c>
      <c r="C2093" t="s">
        <v>14</v>
      </c>
      <c r="D2093" s="2">
        <v>14</v>
      </c>
      <c r="E2093" s="1" t="s">
        <v>1388</v>
      </c>
      <c r="F2093" s="2">
        <v>10020</v>
      </c>
      <c r="G2093" s="3">
        <v>2122627700</v>
      </c>
      <c r="H2093" s="1" t="s">
        <v>16</v>
      </c>
      <c r="I2093" t="s">
        <v>17</v>
      </c>
      <c r="J2093">
        <v>88</v>
      </c>
      <c r="K2093">
        <v>201</v>
      </c>
      <c r="L2093" s="27">
        <f>RestaurantData[[#This Row],[DailyCustAvg]]*30</f>
        <v>6030</v>
      </c>
      <c r="M2093" s="7">
        <f>(((RestaurantData[[#This Row],[FitScore]]/100)*RestaurantData[[#This Row],[DailyCustAvg]])/3.5)*30</f>
        <v>1516.1142857142856</v>
      </c>
      <c r="N2093">
        <v>40.758220395561999</v>
      </c>
      <c r="O2093">
        <v>-73.978432499969998</v>
      </c>
      <c r="P2093">
        <v>105</v>
      </c>
      <c r="Q2093">
        <v>4</v>
      </c>
      <c r="R2093">
        <f>(RestaurantData[[#This Row],[MonthySales]]/1500)*0.07</f>
        <v>7.0752000000000009E-2</v>
      </c>
    </row>
    <row r="2094" spans="1:18" hidden="1" x14ac:dyDescent="0.3">
      <c r="A2094">
        <v>50004552</v>
      </c>
      <c r="B2094" s="1" t="s">
        <v>2393</v>
      </c>
      <c r="C2094" t="s">
        <v>14</v>
      </c>
      <c r="D2094" s="2">
        <v>135</v>
      </c>
      <c r="E2094" s="1" t="s">
        <v>1375</v>
      </c>
      <c r="F2094" s="2">
        <v>10020</v>
      </c>
      <c r="G2094" s="3">
        <v>2124592338</v>
      </c>
      <c r="H2094" s="1" t="s">
        <v>16</v>
      </c>
      <c r="I2094" t="s">
        <v>21</v>
      </c>
      <c r="J2094">
        <v>88</v>
      </c>
      <c r="K2094">
        <v>195</v>
      </c>
      <c r="L2094" s="27">
        <f>RestaurantData[[#This Row],[DailyCustAvg]]*30</f>
        <v>5850</v>
      </c>
      <c r="M2094" s="7">
        <f>(((RestaurantData[[#This Row],[FitScore]]/100)*RestaurantData[[#This Row],[DailyCustAvg]])/3.5)*30</f>
        <v>1470.8571428571427</v>
      </c>
      <c r="N2094">
        <v>40.760367337646997</v>
      </c>
      <c r="O2094">
        <v>-73.981532569014007</v>
      </c>
      <c r="P2094">
        <v>105</v>
      </c>
      <c r="Q2094">
        <v>4</v>
      </c>
      <c r="R2094">
        <f>(RestaurantData[[#This Row],[MonthySales]]/1500)*0.07</f>
        <v>6.8639999999999993E-2</v>
      </c>
    </row>
    <row r="2095" spans="1:18" hidden="1" x14ac:dyDescent="0.3">
      <c r="A2095">
        <v>40388270</v>
      </c>
      <c r="B2095" s="1" t="s">
        <v>300</v>
      </c>
      <c r="C2095" t="s">
        <v>14</v>
      </c>
      <c r="D2095" s="2">
        <v>604</v>
      </c>
      <c r="E2095" s="1" t="s">
        <v>555</v>
      </c>
      <c r="F2095" s="2">
        <v>10020</v>
      </c>
      <c r="G2095" s="3">
        <v>2127678335</v>
      </c>
      <c r="H2095" s="1" t="s">
        <v>16</v>
      </c>
      <c r="I2095" t="s">
        <v>17</v>
      </c>
      <c r="J2095">
        <v>87</v>
      </c>
      <c r="K2095">
        <v>194</v>
      </c>
      <c r="L2095" s="27">
        <f>RestaurantData[[#This Row],[DailyCustAvg]]*30</f>
        <v>5820</v>
      </c>
      <c r="M2095" s="7">
        <f>(((RestaurantData[[#This Row],[FitScore]]/100)*RestaurantData[[#This Row],[DailyCustAvg]])/3.5)*30</f>
        <v>1446.6857142857143</v>
      </c>
      <c r="N2095">
        <v>40.757668586237997</v>
      </c>
      <c r="O2095">
        <v>-73.977840705996002</v>
      </c>
      <c r="P2095">
        <v>105</v>
      </c>
      <c r="Q2095">
        <v>4</v>
      </c>
      <c r="R2095">
        <f>(RestaurantData[[#This Row],[MonthySales]]/1500)*0.07</f>
        <v>6.7512000000000016E-2</v>
      </c>
    </row>
    <row r="2096" spans="1:18" hidden="1" x14ac:dyDescent="0.3">
      <c r="A2096">
        <v>50085860</v>
      </c>
      <c r="B2096" s="1" t="s">
        <v>2300</v>
      </c>
      <c r="C2096" t="s">
        <v>14</v>
      </c>
      <c r="D2096" s="2">
        <v>600</v>
      </c>
      <c r="E2096" s="1" t="s">
        <v>555</v>
      </c>
      <c r="F2096" s="2">
        <v>10020</v>
      </c>
      <c r="G2096" s="3">
        <v>2125230850</v>
      </c>
      <c r="H2096" s="1" t="s">
        <v>56</v>
      </c>
      <c r="I2096" t="s">
        <v>21</v>
      </c>
      <c r="J2096">
        <v>85</v>
      </c>
      <c r="K2096">
        <v>163</v>
      </c>
      <c r="L2096" s="27">
        <f>RestaurantData[[#This Row],[DailyCustAvg]]*30</f>
        <v>4890</v>
      </c>
      <c r="M2096" s="7">
        <f>(((RestaurantData[[#This Row],[FitScore]]/100)*RestaurantData[[#This Row],[DailyCustAvg]])/3.5)*30</f>
        <v>1187.5714285714284</v>
      </c>
      <c r="N2096">
        <v>40.757523134176999</v>
      </c>
      <c r="O2096">
        <v>-73.977945432553</v>
      </c>
      <c r="P2096">
        <v>105</v>
      </c>
      <c r="Q2096">
        <v>4</v>
      </c>
      <c r="R2096">
        <f>(RestaurantData[[#This Row],[MonthySales]]/1500)*0.07</f>
        <v>5.5419999999999997E-2</v>
      </c>
    </row>
    <row r="2097" spans="1:18" hidden="1" x14ac:dyDescent="0.3">
      <c r="A2097">
        <v>50100947</v>
      </c>
      <c r="B2097" s="1" t="s">
        <v>1776</v>
      </c>
      <c r="C2097" t="s">
        <v>14</v>
      </c>
      <c r="D2097" s="2">
        <v>1</v>
      </c>
      <c r="E2097" s="1" t="s">
        <v>1777</v>
      </c>
      <c r="F2097" s="2">
        <v>10020</v>
      </c>
      <c r="G2097" s="3">
        <v>6466924330</v>
      </c>
      <c r="H2097" s="1" t="s">
        <v>86</v>
      </c>
      <c r="I2097" t="s">
        <v>17</v>
      </c>
      <c r="J2097">
        <v>85</v>
      </c>
      <c r="K2097">
        <v>154</v>
      </c>
      <c r="L2097" s="27">
        <f>RestaurantData[[#This Row],[DailyCustAvg]]*30</f>
        <v>4620</v>
      </c>
      <c r="M2097" s="7">
        <f>(((RestaurantData[[#This Row],[FitScore]]/100)*RestaurantData[[#This Row],[DailyCustAvg]])/3.5)*30</f>
        <v>1122</v>
      </c>
      <c r="N2097">
        <v>40.757896671605003</v>
      </c>
      <c r="O2097">
        <v>-73.979288081790003</v>
      </c>
      <c r="P2097">
        <v>105</v>
      </c>
      <c r="Q2097">
        <v>4</v>
      </c>
      <c r="R2097">
        <f>(RestaurantData[[#This Row],[MonthySales]]/1500)*0.07</f>
        <v>5.2360000000000004E-2</v>
      </c>
    </row>
    <row r="2098" spans="1:18" hidden="1" x14ac:dyDescent="0.3">
      <c r="A2098">
        <v>41599164</v>
      </c>
      <c r="B2098" s="1" t="s">
        <v>121</v>
      </c>
      <c r="C2098" t="s">
        <v>14</v>
      </c>
      <c r="D2098" s="2">
        <v>60</v>
      </c>
      <c r="E2098" s="1" t="s">
        <v>1777</v>
      </c>
      <c r="F2098" s="2">
        <v>10020</v>
      </c>
      <c r="G2098" s="3">
        <v>2127670371</v>
      </c>
      <c r="H2098" s="1" t="s">
        <v>16</v>
      </c>
      <c r="I2098" t="s">
        <v>21</v>
      </c>
      <c r="J2098">
        <v>88</v>
      </c>
      <c r="K2098">
        <v>154</v>
      </c>
      <c r="L2098" s="27">
        <f>RestaurantData[[#This Row],[DailyCustAvg]]*30</f>
        <v>4620</v>
      </c>
      <c r="M2098" s="7">
        <f>(((RestaurantData[[#This Row],[FitScore]]/100)*RestaurantData[[#This Row],[DailyCustAvg]])/3.5)*30</f>
        <v>1161.6000000000001</v>
      </c>
      <c r="N2098">
        <v>40.759592705802</v>
      </c>
      <c r="O2098">
        <v>-73.978067474388993</v>
      </c>
      <c r="P2098">
        <v>105</v>
      </c>
      <c r="Q2098">
        <v>4</v>
      </c>
      <c r="R2098">
        <f>(RestaurantData[[#This Row],[MonthySales]]/1500)*0.07</f>
        <v>5.4208000000000013E-2</v>
      </c>
    </row>
    <row r="2099" spans="1:18" hidden="1" x14ac:dyDescent="0.3">
      <c r="A2099">
        <v>40594203</v>
      </c>
      <c r="B2099" s="1" t="s">
        <v>2109</v>
      </c>
      <c r="C2099" t="s">
        <v>14</v>
      </c>
      <c r="D2099" s="2">
        <v>111</v>
      </c>
      <c r="E2099" s="1" t="s">
        <v>2025</v>
      </c>
      <c r="F2099" s="2">
        <v>10022</v>
      </c>
      <c r="G2099" s="3">
        <v>2123080811</v>
      </c>
      <c r="H2099" s="1" t="s">
        <v>2110</v>
      </c>
      <c r="I2099" t="s">
        <v>21</v>
      </c>
      <c r="J2099">
        <v>89</v>
      </c>
      <c r="K2099">
        <v>344</v>
      </c>
      <c r="L2099" s="27">
        <f>RestaurantData[[#This Row],[DailyCustAvg]]*30</f>
        <v>10320</v>
      </c>
      <c r="M2099" s="7">
        <f>(((RestaurantData[[#This Row],[FitScore]]/100)*RestaurantData[[#This Row],[DailyCustAvg]])/3.5)*30</f>
        <v>2624.2285714285717</v>
      </c>
      <c r="N2099">
        <v>40.762006158223997</v>
      </c>
      <c r="O2099">
        <v>-73.969583577218998</v>
      </c>
      <c r="P2099">
        <v>105</v>
      </c>
      <c r="Q2099">
        <v>4</v>
      </c>
      <c r="R2099">
        <f>(RestaurantData[[#This Row],[MonthySales]]/1500)*0.07</f>
        <v>0.12246400000000003</v>
      </c>
    </row>
    <row r="2100" spans="1:18" hidden="1" x14ac:dyDescent="0.3">
      <c r="A2100">
        <v>40363685</v>
      </c>
      <c r="B2100" s="1" t="s">
        <v>1836</v>
      </c>
      <c r="C2100" t="s">
        <v>14</v>
      </c>
      <c r="D2100" s="2">
        <v>437</v>
      </c>
      <c r="E2100" s="1" t="s">
        <v>1763</v>
      </c>
      <c r="F2100" s="2">
        <v>10022</v>
      </c>
      <c r="G2100" s="3">
        <v>2128328121</v>
      </c>
      <c r="H2100" s="1" t="s">
        <v>16</v>
      </c>
      <c r="I2100" t="s">
        <v>17</v>
      </c>
      <c r="J2100">
        <v>87</v>
      </c>
      <c r="K2100">
        <v>337</v>
      </c>
      <c r="L2100" s="27">
        <f>RestaurantData[[#This Row],[DailyCustAvg]]*30</f>
        <v>10110</v>
      </c>
      <c r="M2100" s="7">
        <f>(((RestaurantData[[#This Row],[FitScore]]/100)*RestaurantData[[#This Row],[DailyCustAvg]])/3.5)*30</f>
        <v>2513.0571428571429</v>
      </c>
      <c r="N2100">
        <v>40.757511728367</v>
      </c>
      <c r="O2100">
        <v>-73.975826609964003</v>
      </c>
      <c r="P2100">
        <v>105</v>
      </c>
      <c r="Q2100">
        <v>4</v>
      </c>
      <c r="R2100">
        <f>(RestaurantData[[#This Row],[MonthySales]]/1500)*0.07</f>
        <v>0.11727600000000002</v>
      </c>
    </row>
    <row r="2101" spans="1:18" hidden="1" x14ac:dyDescent="0.3">
      <c r="A2101">
        <v>50044927</v>
      </c>
      <c r="B2101" s="1" t="s">
        <v>1959</v>
      </c>
      <c r="C2101" t="s">
        <v>14</v>
      </c>
      <c r="D2101" s="2">
        <v>636</v>
      </c>
      <c r="E2101" s="1" t="s">
        <v>1756</v>
      </c>
      <c r="F2101" s="2">
        <v>10022</v>
      </c>
      <c r="G2101" s="3">
        <v>3474865856</v>
      </c>
      <c r="H2101" s="1" t="s">
        <v>29</v>
      </c>
      <c r="I2101" t="s">
        <v>21</v>
      </c>
      <c r="J2101">
        <v>85</v>
      </c>
      <c r="K2101">
        <v>337</v>
      </c>
      <c r="L2101" s="27">
        <f>RestaurantData[[#This Row],[DailyCustAvg]]*30</f>
        <v>10110</v>
      </c>
      <c r="M2101" s="7">
        <f>(((RestaurantData[[#This Row],[FitScore]]/100)*RestaurantData[[#This Row],[DailyCustAvg]])/3.5)*30</f>
        <v>2455.2857142857142</v>
      </c>
      <c r="N2101">
        <v>40.759091457860997</v>
      </c>
      <c r="O2101">
        <v>-73.970476502080004</v>
      </c>
      <c r="P2101">
        <v>105</v>
      </c>
      <c r="Q2101">
        <v>4</v>
      </c>
      <c r="R2101">
        <f>(RestaurantData[[#This Row],[MonthySales]]/1500)*0.07</f>
        <v>0.11458</v>
      </c>
    </row>
    <row r="2102" spans="1:18" hidden="1" x14ac:dyDescent="0.3">
      <c r="A2102">
        <v>50054739</v>
      </c>
      <c r="B2102" s="1" t="s">
        <v>2021</v>
      </c>
      <c r="C2102" t="s">
        <v>14</v>
      </c>
      <c r="D2102" s="2">
        <v>645</v>
      </c>
      <c r="E2102" s="1" t="s">
        <v>1822</v>
      </c>
      <c r="F2102" s="2">
        <v>10022</v>
      </c>
      <c r="G2102" s="3">
        <v>2126994097</v>
      </c>
      <c r="H2102" s="1" t="s">
        <v>24</v>
      </c>
      <c r="I2102" t="s">
        <v>21</v>
      </c>
      <c r="J2102">
        <v>87</v>
      </c>
      <c r="K2102">
        <v>337</v>
      </c>
      <c r="L2102" s="27">
        <f>RestaurantData[[#This Row],[DailyCustAvg]]*30</f>
        <v>10110</v>
      </c>
      <c r="M2102" s="7">
        <f>(((RestaurantData[[#This Row],[FitScore]]/100)*RestaurantData[[#This Row],[DailyCustAvg]])/3.5)*30</f>
        <v>2513.0571428571429</v>
      </c>
      <c r="N2102">
        <v>40.759125767491</v>
      </c>
      <c r="O2102">
        <v>-73.976407179256995</v>
      </c>
      <c r="P2102">
        <v>105</v>
      </c>
      <c r="Q2102">
        <v>4</v>
      </c>
      <c r="R2102">
        <f>(RestaurantData[[#This Row],[MonthySales]]/1500)*0.07</f>
        <v>0.11727600000000002</v>
      </c>
    </row>
    <row r="2103" spans="1:18" hidden="1" x14ac:dyDescent="0.3">
      <c r="A2103">
        <v>50048586</v>
      </c>
      <c r="B2103" s="1" t="s">
        <v>1839</v>
      </c>
      <c r="C2103" t="s">
        <v>14</v>
      </c>
      <c r="D2103" s="2">
        <v>57</v>
      </c>
      <c r="E2103" s="1" t="s">
        <v>1840</v>
      </c>
      <c r="F2103" s="2">
        <v>10022</v>
      </c>
      <c r="G2103" s="3">
        <v>2125182727</v>
      </c>
      <c r="H2103" s="1" t="s">
        <v>16</v>
      </c>
      <c r="I2103" t="s">
        <v>21</v>
      </c>
      <c r="J2103">
        <v>85</v>
      </c>
      <c r="K2103">
        <v>330</v>
      </c>
      <c r="L2103" s="27">
        <f>RestaurantData[[#This Row],[DailyCustAvg]]*30</f>
        <v>9900</v>
      </c>
      <c r="M2103" s="7">
        <f>(((RestaurantData[[#This Row],[FitScore]]/100)*RestaurantData[[#This Row],[DailyCustAvg]])/3.5)*30</f>
        <v>2404.2857142857142</v>
      </c>
      <c r="N2103">
        <v>40.760096691348998</v>
      </c>
      <c r="O2103">
        <v>-73.973129203154002</v>
      </c>
      <c r="P2103">
        <v>105</v>
      </c>
      <c r="Q2103">
        <v>4</v>
      </c>
      <c r="R2103">
        <f>(RestaurantData[[#This Row],[MonthySales]]/1500)*0.07</f>
        <v>0.11220000000000001</v>
      </c>
    </row>
    <row r="2104" spans="1:18" hidden="1" x14ac:dyDescent="0.3">
      <c r="A2104">
        <v>50015767</v>
      </c>
      <c r="B2104" s="1" t="s">
        <v>2397</v>
      </c>
      <c r="C2104" t="s">
        <v>14</v>
      </c>
      <c r="D2104" s="2">
        <v>1</v>
      </c>
      <c r="E2104" s="1" t="s">
        <v>1797</v>
      </c>
      <c r="F2104" s="2">
        <v>10022</v>
      </c>
      <c r="G2104" s="3">
        <v>2122078562</v>
      </c>
      <c r="H2104" s="1" t="s">
        <v>16</v>
      </c>
      <c r="I2104" t="s">
        <v>21</v>
      </c>
      <c r="J2104">
        <v>83</v>
      </c>
      <c r="K2104">
        <v>317</v>
      </c>
      <c r="L2104" s="27">
        <f>RestaurantData[[#This Row],[DailyCustAvg]]*30</f>
        <v>9510</v>
      </c>
      <c r="M2104" s="7">
        <f>(((RestaurantData[[#This Row],[FitScore]]/100)*RestaurantData[[#This Row],[DailyCustAvg]])/3.5)*30</f>
        <v>2255.2285714285713</v>
      </c>
      <c r="N2104">
        <v>40.761568232286997</v>
      </c>
      <c r="O2104">
        <v>-73.974669994229998</v>
      </c>
      <c r="P2104">
        <v>105</v>
      </c>
      <c r="Q2104">
        <v>4</v>
      </c>
      <c r="R2104">
        <f>(RestaurantData[[#This Row],[MonthySales]]/1500)*0.07</f>
        <v>0.10524399999999999</v>
      </c>
    </row>
    <row r="2105" spans="1:18" hidden="1" x14ac:dyDescent="0.3">
      <c r="A2105">
        <v>40726811</v>
      </c>
      <c r="B2105" s="1" t="s">
        <v>2289</v>
      </c>
      <c r="C2105" t="s">
        <v>14</v>
      </c>
      <c r="D2105" s="2">
        <v>59</v>
      </c>
      <c r="E2105" s="1" t="s">
        <v>1840</v>
      </c>
      <c r="F2105" s="2">
        <v>10022</v>
      </c>
      <c r="G2105" s="3">
        <v>2127506363</v>
      </c>
      <c r="H2105" s="1" t="s">
        <v>16</v>
      </c>
      <c r="I2105" t="s">
        <v>21</v>
      </c>
      <c r="J2105">
        <v>89</v>
      </c>
      <c r="K2105">
        <v>312</v>
      </c>
      <c r="L2105" s="27">
        <f>RestaurantData[[#This Row],[DailyCustAvg]]*30</f>
        <v>9360</v>
      </c>
      <c r="M2105" s="7">
        <f>(((RestaurantData[[#This Row],[FitScore]]/100)*RestaurantData[[#This Row],[DailyCustAvg]])/3.5)*30</f>
        <v>2380.1142857142859</v>
      </c>
      <c r="N2105">
        <v>40.760082960791998</v>
      </c>
      <c r="O2105">
        <v>-73.973100330915997</v>
      </c>
      <c r="P2105">
        <v>105</v>
      </c>
      <c r="Q2105">
        <v>4</v>
      </c>
      <c r="R2105">
        <f>(RestaurantData[[#This Row],[MonthySales]]/1500)*0.07</f>
        <v>0.11107200000000002</v>
      </c>
    </row>
    <row r="2106" spans="1:18" hidden="1" x14ac:dyDescent="0.3">
      <c r="A2106">
        <v>41081510</v>
      </c>
      <c r="B2106" s="1" t="s">
        <v>476</v>
      </c>
      <c r="C2106" t="s">
        <v>14</v>
      </c>
      <c r="D2106" s="2">
        <v>60</v>
      </c>
      <c r="E2106" s="1" t="s">
        <v>1783</v>
      </c>
      <c r="F2106" s="2">
        <v>10022</v>
      </c>
      <c r="G2106" s="3">
        <v>2127502467</v>
      </c>
      <c r="H2106" s="1" t="s">
        <v>151</v>
      </c>
      <c r="I2106" t="s">
        <v>17</v>
      </c>
      <c r="J2106">
        <v>84</v>
      </c>
      <c r="K2106">
        <v>306</v>
      </c>
      <c r="L2106" s="27">
        <f>RestaurantData[[#This Row],[DailyCustAvg]]*30</f>
        <v>9180</v>
      </c>
      <c r="M2106" s="7">
        <f>(((RestaurantData[[#This Row],[FitScore]]/100)*RestaurantData[[#This Row],[DailyCustAvg]])/3.5)*30</f>
        <v>2203.1999999999994</v>
      </c>
      <c r="N2106">
        <v>40.761350839716997</v>
      </c>
      <c r="O2106">
        <v>-73.972262344710003</v>
      </c>
      <c r="P2106">
        <v>105</v>
      </c>
      <c r="Q2106">
        <v>4</v>
      </c>
      <c r="R2106">
        <f>(RestaurantData[[#This Row],[MonthySales]]/1500)*0.07</f>
        <v>0.10281599999999999</v>
      </c>
    </row>
    <row r="2107" spans="1:18" hidden="1" x14ac:dyDescent="0.3">
      <c r="A2107">
        <v>50098645</v>
      </c>
      <c r="B2107" s="1" t="s">
        <v>1882</v>
      </c>
      <c r="C2107" t="s">
        <v>14</v>
      </c>
      <c r="D2107" s="2">
        <v>630</v>
      </c>
      <c r="E2107" s="1" t="s">
        <v>1756</v>
      </c>
      <c r="F2107" s="2">
        <v>10022</v>
      </c>
      <c r="G2107" s="3">
        <v>3323332087</v>
      </c>
      <c r="H2107" s="1" t="s">
        <v>207</v>
      </c>
      <c r="I2107" t="s">
        <v>21</v>
      </c>
      <c r="J2107">
        <v>84</v>
      </c>
      <c r="K2107">
        <v>304</v>
      </c>
      <c r="L2107" s="27">
        <f>RestaurantData[[#This Row],[DailyCustAvg]]*30</f>
        <v>9120</v>
      </c>
      <c r="M2107" s="7">
        <f>(((RestaurantData[[#This Row],[FitScore]]/100)*RestaurantData[[#This Row],[DailyCustAvg]])/3.5)*30</f>
        <v>2188.7999999999997</v>
      </c>
      <c r="N2107">
        <v>40.758806055716001</v>
      </c>
      <c r="O2107">
        <v>-73.970682379430997</v>
      </c>
      <c r="P2107">
        <v>105</v>
      </c>
      <c r="Q2107">
        <v>4</v>
      </c>
      <c r="R2107">
        <f>(RestaurantData[[#This Row],[MonthySales]]/1500)*0.07</f>
        <v>0.102144</v>
      </c>
    </row>
    <row r="2108" spans="1:18" hidden="1" x14ac:dyDescent="0.3">
      <c r="A2108">
        <v>41607653</v>
      </c>
      <c r="B2108" s="1" t="s">
        <v>2219</v>
      </c>
      <c r="C2108" t="s">
        <v>14</v>
      </c>
      <c r="D2108" s="2">
        <v>590</v>
      </c>
      <c r="E2108" s="1" t="s">
        <v>1763</v>
      </c>
      <c r="F2108" s="2">
        <v>10022</v>
      </c>
      <c r="G2108" s="3">
        <v>2123552217</v>
      </c>
      <c r="H2108" s="1" t="s">
        <v>24</v>
      </c>
      <c r="I2108" t="s">
        <v>21</v>
      </c>
      <c r="J2108">
        <v>89</v>
      </c>
      <c r="K2108">
        <v>303</v>
      </c>
      <c r="L2108" s="27">
        <f>RestaurantData[[#This Row],[DailyCustAvg]]*30</f>
        <v>9090</v>
      </c>
      <c r="M2108" s="7">
        <f>(((RestaurantData[[#This Row],[FitScore]]/100)*RestaurantData[[#This Row],[DailyCustAvg]])/3.5)*30</f>
        <v>2311.457142857143</v>
      </c>
      <c r="N2108">
        <v>40.762138637387999</v>
      </c>
      <c r="O2108">
        <v>-73.972478605571993</v>
      </c>
      <c r="P2108">
        <v>105</v>
      </c>
      <c r="Q2108">
        <v>4</v>
      </c>
      <c r="R2108">
        <f>(RestaurantData[[#This Row],[MonthySales]]/1500)*0.07</f>
        <v>0.10786800000000002</v>
      </c>
    </row>
    <row r="2109" spans="1:18" hidden="1" x14ac:dyDescent="0.3">
      <c r="A2109">
        <v>50085189</v>
      </c>
      <c r="B2109" s="1" t="s">
        <v>2348</v>
      </c>
      <c r="C2109" t="s">
        <v>14</v>
      </c>
      <c r="D2109" s="2">
        <v>38</v>
      </c>
      <c r="E2109" s="1" t="s">
        <v>2349</v>
      </c>
      <c r="F2109" s="2">
        <v>10022</v>
      </c>
      <c r="G2109" s="3">
        <v>2127551780</v>
      </c>
      <c r="H2109" s="1" t="s">
        <v>68</v>
      </c>
      <c r="I2109" t="s">
        <v>21</v>
      </c>
      <c r="J2109">
        <v>86</v>
      </c>
      <c r="K2109">
        <v>296</v>
      </c>
      <c r="L2109" s="27">
        <f>RestaurantData[[#This Row],[DailyCustAvg]]*30</f>
        <v>8880</v>
      </c>
      <c r="M2109" s="7">
        <f>(((RestaurantData[[#This Row],[FitScore]]/100)*RestaurantData[[#This Row],[DailyCustAvg]])/3.5)*30</f>
        <v>2181.9428571428571</v>
      </c>
      <c r="N2109">
        <v>40.758274521411998</v>
      </c>
      <c r="O2109">
        <v>-73.974667641964004</v>
      </c>
      <c r="P2109">
        <v>105</v>
      </c>
      <c r="Q2109">
        <v>4</v>
      </c>
      <c r="R2109">
        <f>(RestaurantData[[#This Row],[MonthySales]]/1500)*0.07</f>
        <v>0.10182400000000001</v>
      </c>
    </row>
    <row r="2110" spans="1:18" hidden="1" x14ac:dyDescent="0.3">
      <c r="A2110">
        <v>40795021</v>
      </c>
      <c r="B2110" s="1" t="s">
        <v>2366</v>
      </c>
      <c r="C2110" t="s">
        <v>14</v>
      </c>
      <c r="D2110" s="2">
        <v>42</v>
      </c>
      <c r="E2110" s="1" t="s">
        <v>2025</v>
      </c>
      <c r="F2110" s="2">
        <v>10022</v>
      </c>
      <c r="G2110" s="3">
        <v>2128882288</v>
      </c>
      <c r="H2110" s="1" t="s">
        <v>186</v>
      </c>
      <c r="I2110" t="s">
        <v>21</v>
      </c>
      <c r="J2110">
        <v>89</v>
      </c>
      <c r="K2110">
        <v>296</v>
      </c>
      <c r="L2110" s="27">
        <f>RestaurantData[[#This Row],[DailyCustAvg]]*30</f>
        <v>8880</v>
      </c>
      <c r="M2110" s="7">
        <f>(((RestaurantData[[#This Row],[FitScore]]/100)*RestaurantData[[#This Row],[DailyCustAvg]])/3.5)*30</f>
        <v>2258.0571428571429</v>
      </c>
      <c r="N2110">
        <v>40.762786157862003</v>
      </c>
      <c r="O2110">
        <v>-73.971485622185</v>
      </c>
      <c r="P2110">
        <v>105</v>
      </c>
      <c r="Q2110">
        <v>4</v>
      </c>
      <c r="R2110">
        <f>(RestaurantData[[#This Row],[MonthySales]]/1500)*0.07</f>
        <v>0.10537600000000001</v>
      </c>
    </row>
    <row r="2111" spans="1:18" hidden="1" x14ac:dyDescent="0.3">
      <c r="A2111">
        <v>41092078</v>
      </c>
      <c r="B2111" s="1" t="s">
        <v>1796</v>
      </c>
      <c r="C2111" t="s">
        <v>14</v>
      </c>
      <c r="D2111" s="2">
        <v>65</v>
      </c>
      <c r="E2111" s="1" t="s">
        <v>1797</v>
      </c>
      <c r="F2111" s="2">
        <v>10022</v>
      </c>
      <c r="G2111" s="3">
        <v>2123077311</v>
      </c>
      <c r="H2111" s="1" t="s">
        <v>1798</v>
      </c>
      <c r="I2111" t="s">
        <v>17</v>
      </c>
      <c r="J2111">
        <v>83</v>
      </c>
      <c r="K2111">
        <v>294</v>
      </c>
      <c r="L2111" s="27">
        <f>RestaurantData[[#This Row],[DailyCustAvg]]*30</f>
        <v>8820</v>
      </c>
      <c r="M2111" s="7">
        <f>(((RestaurantData[[#This Row],[FitScore]]/100)*RestaurantData[[#This Row],[DailyCustAvg]])/3.5)*30</f>
        <v>2091.6</v>
      </c>
      <c r="N2111">
        <v>40.760711402062</v>
      </c>
      <c r="O2111">
        <v>-73.972641636730003</v>
      </c>
      <c r="P2111">
        <v>105</v>
      </c>
      <c r="Q2111">
        <v>4</v>
      </c>
      <c r="R2111">
        <f>(RestaurantData[[#This Row],[MonthySales]]/1500)*0.07</f>
        <v>9.7608E-2</v>
      </c>
    </row>
    <row r="2112" spans="1:18" hidden="1" x14ac:dyDescent="0.3">
      <c r="A2112">
        <v>50059251</v>
      </c>
      <c r="B2112" s="1" t="s">
        <v>1527</v>
      </c>
      <c r="C2112" t="s">
        <v>14</v>
      </c>
      <c r="D2112" s="2">
        <v>485</v>
      </c>
      <c r="E2112" s="1" t="s">
        <v>1763</v>
      </c>
      <c r="F2112" s="2">
        <v>10022</v>
      </c>
      <c r="G2112" s="3">
        <v>6469829968</v>
      </c>
      <c r="H2112" s="1" t="s">
        <v>56</v>
      </c>
      <c r="I2112" t="s">
        <v>17</v>
      </c>
      <c r="J2112">
        <v>85</v>
      </c>
      <c r="K2112">
        <v>284</v>
      </c>
      <c r="L2112" s="27">
        <f>RestaurantData[[#This Row],[DailyCustAvg]]*30</f>
        <v>8520</v>
      </c>
      <c r="M2112" s="7">
        <f>(((RestaurantData[[#This Row],[FitScore]]/100)*RestaurantData[[#This Row],[DailyCustAvg]])/3.5)*30</f>
        <v>2069.1428571428573</v>
      </c>
      <c r="N2112">
        <v>40.758818029666003</v>
      </c>
      <c r="O2112">
        <v>-73.974876794512994</v>
      </c>
      <c r="P2112">
        <v>105</v>
      </c>
      <c r="Q2112">
        <v>4</v>
      </c>
      <c r="R2112">
        <f>(RestaurantData[[#This Row],[MonthySales]]/1500)*0.07</f>
        <v>9.6560000000000007E-2</v>
      </c>
    </row>
    <row r="2113" spans="1:18" hidden="1" x14ac:dyDescent="0.3">
      <c r="A2113">
        <v>50081570</v>
      </c>
      <c r="B2113" s="1" t="s">
        <v>231</v>
      </c>
      <c r="C2113" t="s">
        <v>14</v>
      </c>
      <c r="D2113" s="2">
        <v>644</v>
      </c>
      <c r="E2113" s="1" t="s">
        <v>1756</v>
      </c>
      <c r="F2113" s="2">
        <v>10022</v>
      </c>
      <c r="G2113" s="3">
        <v>6316039064</v>
      </c>
      <c r="H2113" s="1" t="s">
        <v>16</v>
      </c>
      <c r="I2113" t="s">
        <v>21</v>
      </c>
      <c r="J2113">
        <v>86</v>
      </c>
      <c r="K2113">
        <v>281</v>
      </c>
      <c r="L2113" s="27">
        <f>RestaurantData[[#This Row],[DailyCustAvg]]*30</f>
        <v>8430</v>
      </c>
      <c r="M2113" s="7">
        <f>(((RestaurantData[[#This Row],[FitScore]]/100)*RestaurantData[[#This Row],[DailyCustAvg]])/3.5)*30</f>
        <v>2071.3714285714286</v>
      </c>
      <c r="N2113">
        <v>40.759283554653997</v>
      </c>
      <c r="O2113">
        <v>-73.970335639029003</v>
      </c>
      <c r="P2113">
        <v>105</v>
      </c>
      <c r="Q2113">
        <v>4</v>
      </c>
      <c r="R2113">
        <f>(RestaurantData[[#This Row],[MonthySales]]/1500)*0.07</f>
        <v>9.6664000000000014E-2</v>
      </c>
    </row>
    <row r="2114" spans="1:18" hidden="1" x14ac:dyDescent="0.3">
      <c r="A2114">
        <v>40898273</v>
      </c>
      <c r="B2114" s="1" t="s">
        <v>164</v>
      </c>
      <c r="C2114" t="s">
        <v>14</v>
      </c>
      <c r="D2114" s="2">
        <v>630</v>
      </c>
      <c r="E2114" s="1" t="s">
        <v>1756</v>
      </c>
      <c r="F2114" s="2">
        <v>10022</v>
      </c>
      <c r="G2114" s="3">
        <v>2123711330</v>
      </c>
      <c r="H2114" s="1" t="s">
        <v>2033</v>
      </c>
      <c r="I2114" t="s">
        <v>17</v>
      </c>
      <c r="J2114">
        <v>85</v>
      </c>
      <c r="K2114">
        <v>279</v>
      </c>
      <c r="L2114" s="27">
        <f>RestaurantData[[#This Row],[DailyCustAvg]]*30</f>
        <v>8370</v>
      </c>
      <c r="M2114" s="7">
        <f>(((RestaurantData[[#This Row],[FitScore]]/100)*RestaurantData[[#This Row],[DailyCustAvg]])/3.5)*30</f>
        <v>2032.7142857142856</v>
      </c>
      <c r="N2114">
        <v>40.758806055716001</v>
      </c>
      <c r="O2114">
        <v>-73.970682379430997</v>
      </c>
      <c r="P2114">
        <v>105</v>
      </c>
      <c r="Q2114">
        <v>4</v>
      </c>
      <c r="R2114">
        <f>(RestaurantData[[#This Row],[MonthySales]]/1500)*0.07</f>
        <v>9.486E-2</v>
      </c>
    </row>
    <row r="2115" spans="1:18" hidden="1" x14ac:dyDescent="0.3">
      <c r="A2115">
        <v>50048717</v>
      </c>
      <c r="B2115" s="1" t="s">
        <v>2024</v>
      </c>
      <c r="C2115" t="s">
        <v>14</v>
      </c>
      <c r="D2115" s="2">
        <v>36</v>
      </c>
      <c r="E2115" s="1" t="s">
        <v>2025</v>
      </c>
      <c r="F2115" s="2">
        <v>10022</v>
      </c>
      <c r="G2115" s="3">
        <v>2123553311</v>
      </c>
      <c r="H2115" s="1" t="s">
        <v>138</v>
      </c>
      <c r="I2115" t="s">
        <v>17</v>
      </c>
      <c r="J2115">
        <v>86</v>
      </c>
      <c r="K2115">
        <v>276</v>
      </c>
      <c r="L2115" s="27">
        <f>RestaurantData[[#This Row],[DailyCustAvg]]*30</f>
        <v>8280</v>
      </c>
      <c r="M2115" s="7">
        <f>(((RestaurantData[[#This Row],[FitScore]]/100)*RestaurantData[[#This Row],[DailyCustAvg]])/3.5)*30</f>
        <v>2034.5142857142857</v>
      </c>
      <c r="N2115">
        <v>40.762827353402997</v>
      </c>
      <c r="O2115">
        <v>-73.971583071085007</v>
      </c>
      <c r="P2115">
        <v>105</v>
      </c>
      <c r="Q2115">
        <v>4</v>
      </c>
      <c r="R2115">
        <f>(RestaurantData[[#This Row],[MonthySales]]/1500)*0.07</f>
        <v>9.4944000000000001E-2</v>
      </c>
    </row>
    <row r="2116" spans="1:18" hidden="1" x14ac:dyDescent="0.3">
      <c r="A2116">
        <v>50075441</v>
      </c>
      <c r="B2116" s="1" t="s">
        <v>2015</v>
      </c>
      <c r="C2116" t="s">
        <v>14</v>
      </c>
      <c r="D2116" s="2">
        <v>570</v>
      </c>
      <c r="E2116" s="1" t="s">
        <v>1756</v>
      </c>
      <c r="F2116" s="2">
        <v>10022</v>
      </c>
      <c r="G2116" s="3">
        <v>5164282672</v>
      </c>
      <c r="H2116" s="1" t="s">
        <v>68</v>
      </c>
      <c r="I2116" t="s">
        <v>17</v>
      </c>
      <c r="J2116">
        <v>83</v>
      </c>
      <c r="K2116">
        <v>272</v>
      </c>
      <c r="L2116" s="27">
        <f>RestaurantData[[#This Row],[DailyCustAvg]]*30</f>
        <v>8160</v>
      </c>
      <c r="M2116" s="7">
        <f>(((RestaurantData[[#This Row],[FitScore]]/100)*RestaurantData[[#This Row],[DailyCustAvg]])/3.5)*30</f>
        <v>1935.0857142857142</v>
      </c>
      <c r="N2116">
        <v>40.756918006477001</v>
      </c>
      <c r="O2116">
        <v>-73.972065672336001</v>
      </c>
      <c r="P2116">
        <v>105</v>
      </c>
      <c r="Q2116">
        <v>4</v>
      </c>
      <c r="R2116">
        <f>(RestaurantData[[#This Row],[MonthySales]]/1500)*0.07</f>
        <v>9.0304000000000009E-2</v>
      </c>
    </row>
    <row r="2117" spans="1:18" hidden="1" x14ac:dyDescent="0.3">
      <c r="A2117">
        <v>50089379</v>
      </c>
      <c r="B2117" s="1" t="s">
        <v>2076</v>
      </c>
      <c r="C2117" t="s">
        <v>14</v>
      </c>
      <c r="D2117" s="2">
        <v>570</v>
      </c>
      <c r="E2117" s="1" t="s">
        <v>1756</v>
      </c>
      <c r="F2117" s="2">
        <v>10022</v>
      </c>
      <c r="G2117" s="3">
        <v>9175439004</v>
      </c>
      <c r="H2117" s="1" t="s">
        <v>29</v>
      </c>
      <c r="I2117" t="s">
        <v>17</v>
      </c>
      <c r="J2117">
        <v>87</v>
      </c>
      <c r="K2117">
        <v>270</v>
      </c>
      <c r="L2117" s="27">
        <f>RestaurantData[[#This Row],[DailyCustAvg]]*30</f>
        <v>8100</v>
      </c>
      <c r="M2117" s="7">
        <f>(((RestaurantData[[#This Row],[FitScore]]/100)*RestaurantData[[#This Row],[DailyCustAvg]])/3.5)*30</f>
        <v>2013.4285714285713</v>
      </c>
      <c r="N2117">
        <v>40.756918006477001</v>
      </c>
      <c r="O2117">
        <v>-73.972065672336001</v>
      </c>
      <c r="P2117">
        <v>105</v>
      </c>
      <c r="Q2117">
        <v>4</v>
      </c>
      <c r="R2117">
        <f>(RestaurantData[[#This Row],[MonthySales]]/1500)*0.07</f>
        <v>9.3960000000000016E-2</v>
      </c>
    </row>
    <row r="2118" spans="1:18" hidden="1" x14ac:dyDescent="0.3">
      <c r="A2118">
        <v>41436878</v>
      </c>
      <c r="B2118" s="1" t="s">
        <v>1908</v>
      </c>
      <c r="C2118" t="s">
        <v>14</v>
      </c>
      <c r="D2118" s="2">
        <v>390</v>
      </c>
      <c r="E2118" s="1" t="s">
        <v>1906</v>
      </c>
      <c r="F2118" s="2">
        <v>10022</v>
      </c>
      <c r="G2118" s="3">
        <v>2128882700</v>
      </c>
      <c r="H2118" s="1" t="s">
        <v>24</v>
      </c>
      <c r="I2118" t="s">
        <v>17</v>
      </c>
      <c r="J2118">
        <v>89</v>
      </c>
      <c r="K2118">
        <v>266</v>
      </c>
      <c r="L2118" s="27">
        <f>RestaurantData[[#This Row],[DailyCustAvg]]*30</f>
        <v>7980</v>
      </c>
      <c r="M2118" s="7">
        <f>(((RestaurantData[[#This Row],[FitScore]]/100)*RestaurantData[[#This Row],[DailyCustAvg]])/3.5)*30</f>
        <v>2029.2</v>
      </c>
      <c r="N2118">
        <v>40.759413063897</v>
      </c>
      <c r="O2118">
        <v>-73.972360616364</v>
      </c>
      <c r="P2118">
        <v>105</v>
      </c>
      <c r="Q2118">
        <v>4</v>
      </c>
      <c r="R2118">
        <f>(RestaurantData[[#This Row],[MonthySales]]/1500)*0.07</f>
        <v>9.4696000000000002E-2</v>
      </c>
    </row>
    <row r="2119" spans="1:18" hidden="1" x14ac:dyDescent="0.3">
      <c r="A2119">
        <v>41498197</v>
      </c>
      <c r="B2119" s="1" t="s">
        <v>2139</v>
      </c>
      <c r="C2119" t="s">
        <v>14</v>
      </c>
      <c r="D2119" s="2">
        <v>44</v>
      </c>
      <c r="E2119" s="1" t="s">
        <v>2140</v>
      </c>
      <c r="F2119" s="2">
        <v>10022</v>
      </c>
      <c r="G2119" s="3">
        <v>2124862470</v>
      </c>
      <c r="H2119" s="1" t="s">
        <v>56</v>
      </c>
      <c r="I2119" t="s">
        <v>21</v>
      </c>
      <c r="J2119">
        <v>86</v>
      </c>
      <c r="K2119">
        <v>266</v>
      </c>
      <c r="L2119" s="27">
        <f>RestaurantData[[#This Row],[DailyCustAvg]]*30</f>
        <v>7980</v>
      </c>
      <c r="M2119" s="7">
        <f>(((RestaurantData[[#This Row],[FitScore]]/100)*RestaurantData[[#This Row],[DailyCustAvg]])/3.5)*30</f>
        <v>1960.8</v>
      </c>
      <c r="N2119">
        <v>40.763411846857998</v>
      </c>
      <c r="O2119">
        <v>-73.971023285309997</v>
      </c>
      <c r="P2119">
        <v>105</v>
      </c>
      <c r="Q2119">
        <v>4</v>
      </c>
      <c r="R2119">
        <f>(RestaurantData[[#This Row],[MonthySales]]/1500)*0.07</f>
        <v>9.1504000000000002E-2</v>
      </c>
    </row>
    <row r="2120" spans="1:18" hidden="1" x14ac:dyDescent="0.3">
      <c r="A2120">
        <v>50048242</v>
      </c>
      <c r="B2120" s="1" t="s">
        <v>1817</v>
      </c>
      <c r="C2120" t="s">
        <v>14</v>
      </c>
      <c r="D2120" s="2">
        <v>455</v>
      </c>
      <c r="E2120" s="1" t="s">
        <v>1763</v>
      </c>
      <c r="F2120" s="2">
        <v>10022</v>
      </c>
      <c r="G2120" s="3">
        <v>6463156897</v>
      </c>
      <c r="H2120" s="1" t="s">
        <v>16</v>
      </c>
      <c r="I2120" t="s">
        <v>21</v>
      </c>
      <c r="J2120">
        <v>89</v>
      </c>
      <c r="K2120">
        <v>259</v>
      </c>
      <c r="L2120" s="27">
        <f>RestaurantData[[#This Row],[DailyCustAvg]]*30</f>
        <v>7770</v>
      </c>
      <c r="M2120" s="7">
        <f>(((RestaurantData[[#This Row],[FitScore]]/100)*RestaurantData[[#This Row],[DailyCustAvg]])/3.5)*30</f>
        <v>1975.8</v>
      </c>
      <c r="N2120">
        <v>40.758107248991003</v>
      </c>
      <c r="O2120">
        <v>-73.975393238921001</v>
      </c>
      <c r="P2120">
        <v>105</v>
      </c>
      <c r="Q2120">
        <v>4</v>
      </c>
      <c r="R2120">
        <f>(RestaurantData[[#This Row],[MonthySales]]/1500)*0.07</f>
        <v>9.2204000000000008E-2</v>
      </c>
    </row>
    <row r="2121" spans="1:18" hidden="1" x14ac:dyDescent="0.3">
      <c r="A2121">
        <v>40398989</v>
      </c>
      <c r="B2121" s="1" t="s">
        <v>1999</v>
      </c>
      <c r="C2121" t="s">
        <v>14</v>
      </c>
      <c r="D2121" s="2">
        <v>34</v>
      </c>
      <c r="E2121" s="1" t="s">
        <v>2000</v>
      </c>
      <c r="F2121" s="2">
        <v>10022</v>
      </c>
      <c r="G2121" s="3">
        <v>2129353434</v>
      </c>
      <c r="H2121" s="1" t="s">
        <v>24</v>
      </c>
      <c r="I2121" t="s">
        <v>17</v>
      </c>
      <c r="J2121">
        <v>84</v>
      </c>
      <c r="K2121">
        <v>259</v>
      </c>
      <c r="L2121" s="27">
        <f>RestaurantData[[#This Row],[DailyCustAvg]]*30</f>
        <v>7770</v>
      </c>
      <c r="M2121" s="7">
        <f>(((RestaurantData[[#This Row],[FitScore]]/100)*RestaurantData[[#This Row],[DailyCustAvg]])/3.5)*30</f>
        <v>1864.8000000000002</v>
      </c>
      <c r="N2121">
        <v>40.758946911085999</v>
      </c>
      <c r="O2121">
        <v>-73.974324467263997</v>
      </c>
      <c r="P2121">
        <v>105</v>
      </c>
      <c r="Q2121">
        <v>4</v>
      </c>
      <c r="R2121">
        <f>(RestaurantData[[#This Row],[MonthySales]]/1500)*0.07</f>
        <v>8.7024000000000018E-2</v>
      </c>
    </row>
    <row r="2122" spans="1:18" hidden="1" x14ac:dyDescent="0.3">
      <c r="A2122">
        <v>50088925</v>
      </c>
      <c r="B2122" s="1" t="s">
        <v>2331</v>
      </c>
      <c r="C2122" t="s">
        <v>14</v>
      </c>
      <c r="D2122" s="2">
        <v>7</v>
      </c>
      <c r="E2122" s="1" t="s">
        <v>1840</v>
      </c>
      <c r="F2122" s="2">
        <v>10022</v>
      </c>
      <c r="G2122" s="3">
        <v>2126868166</v>
      </c>
      <c r="H2122" s="1" t="s">
        <v>16</v>
      </c>
      <c r="I2122" t="s">
        <v>21</v>
      </c>
      <c r="J2122">
        <v>88</v>
      </c>
      <c r="K2122">
        <v>255</v>
      </c>
      <c r="L2122" s="27">
        <f>RestaurantData[[#This Row],[DailyCustAvg]]*30</f>
        <v>7650</v>
      </c>
      <c r="M2122" s="7">
        <f>(((RestaurantData[[#This Row],[FitScore]]/100)*RestaurantData[[#This Row],[DailyCustAvg]])/3.5)*30</f>
        <v>1923.4285714285713</v>
      </c>
      <c r="N2122">
        <v>40.760838174236</v>
      </c>
      <c r="O2122">
        <v>-73.974886858895005</v>
      </c>
      <c r="P2122">
        <v>105</v>
      </c>
      <c r="Q2122">
        <v>4</v>
      </c>
      <c r="R2122">
        <f>(RestaurantData[[#This Row],[MonthySales]]/1500)*0.07</f>
        <v>8.9760000000000006E-2</v>
      </c>
    </row>
    <row r="2123" spans="1:18" hidden="1" x14ac:dyDescent="0.3">
      <c r="A2123">
        <v>50002639</v>
      </c>
      <c r="B2123" s="1" t="s">
        <v>291</v>
      </c>
      <c r="C2123" t="s">
        <v>14</v>
      </c>
      <c r="D2123" s="2">
        <v>515</v>
      </c>
      <c r="E2123" s="1" t="s">
        <v>1763</v>
      </c>
      <c r="F2123" s="2">
        <v>10022</v>
      </c>
      <c r="G2123" s="3">
        <v>2126159700</v>
      </c>
      <c r="H2123" s="1" t="s">
        <v>56</v>
      </c>
      <c r="I2123" t="s">
        <v>17</v>
      </c>
      <c r="J2123">
        <v>85</v>
      </c>
      <c r="K2123">
        <v>253</v>
      </c>
      <c r="L2123" s="27">
        <f>RestaurantData[[#This Row],[DailyCustAvg]]*30</f>
        <v>7590</v>
      </c>
      <c r="M2123" s="7">
        <f>(((RestaurantData[[#This Row],[FitScore]]/100)*RestaurantData[[#This Row],[DailyCustAvg]])/3.5)*30</f>
        <v>1843.285714285714</v>
      </c>
      <c r="N2123">
        <v>40.759657681128999</v>
      </c>
      <c r="O2123">
        <v>-73.973782736960999</v>
      </c>
      <c r="P2123">
        <v>105</v>
      </c>
      <c r="Q2123">
        <v>4</v>
      </c>
      <c r="R2123">
        <f>(RestaurantData[[#This Row],[MonthySales]]/1500)*0.07</f>
        <v>8.6019999999999999E-2</v>
      </c>
    </row>
    <row r="2124" spans="1:18" hidden="1" x14ac:dyDescent="0.3">
      <c r="A2124">
        <v>40998586</v>
      </c>
      <c r="B2124" s="1" t="s">
        <v>2423</v>
      </c>
      <c r="C2124" t="s">
        <v>14</v>
      </c>
      <c r="D2124" s="2">
        <v>725</v>
      </c>
      <c r="E2124" s="1" t="s">
        <v>555</v>
      </c>
      <c r="F2124" s="2">
        <v>10022</v>
      </c>
      <c r="G2124" s="3">
        <v>2127157290</v>
      </c>
      <c r="H2124" s="1" t="s">
        <v>16</v>
      </c>
      <c r="I2124" t="s">
        <v>21</v>
      </c>
      <c r="J2124">
        <v>84</v>
      </c>
      <c r="K2124">
        <v>248</v>
      </c>
      <c r="L2124" s="27">
        <f>RestaurantData[[#This Row],[DailyCustAvg]]*30</f>
        <v>7440</v>
      </c>
      <c r="M2124" s="7">
        <f>(((RestaurantData[[#This Row],[FitScore]]/100)*RestaurantData[[#This Row],[DailyCustAvg]])/3.5)*30</f>
        <v>1785.6</v>
      </c>
      <c r="N2124">
        <v>40.762501364873003</v>
      </c>
      <c r="O2124">
        <v>-73.974286993202995</v>
      </c>
      <c r="P2124">
        <v>105</v>
      </c>
      <c r="Q2124">
        <v>4</v>
      </c>
      <c r="R2124">
        <f>(RestaurantData[[#This Row],[MonthySales]]/1500)*0.07</f>
        <v>8.3327999999999999E-2</v>
      </c>
    </row>
    <row r="2125" spans="1:18" hidden="1" x14ac:dyDescent="0.3">
      <c r="A2125">
        <v>50009542</v>
      </c>
      <c r="B2125" s="1" t="s">
        <v>1895</v>
      </c>
      <c r="C2125" t="s">
        <v>14</v>
      </c>
      <c r="D2125" s="2">
        <v>664</v>
      </c>
      <c r="E2125" s="1" t="s">
        <v>1756</v>
      </c>
      <c r="F2125" s="2">
        <v>10022</v>
      </c>
      <c r="G2125" s="3">
        <v>2123558383</v>
      </c>
      <c r="H2125" s="1" t="s">
        <v>138</v>
      </c>
      <c r="I2125" t="s">
        <v>21</v>
      </c>
      <c r="J2125">
        <v>87</v>
      </c>
      <c r="K2125">
        <v>246</v>
      </c>
      <c r="L2125" s="27">
        <f>RestaurantData[[#This Row],[DailyCustAvg]]*30</f>
        <v>7380</v>
      </c>
      <c r="M2125" s="7">
        <f>(((RestaurantData[[#This Row],[FitScore]]/100)*RestaurantData[[#This Row],[DailyCustAvg]])/3.5)*30</f>
        <v>1834.4571428571428</v>
      </c>
      <c r="N2125">
        <v>40.759892775399003</v>
      </c>
      <c r="O2125">
        <v>-73.969891371765002</v>
      </c>
      <c r="P2125">
        <v>105</v>
      </c>
      <c r="Q2125">
        <v>4</v>
      </c>
      <c r="R2125">
        <f>(RestaurantData[[#This Row],[MonthySales]]/1500)*0.07</f>
        <v>8.5608000000000004E-2</v>
      </c>
    </row>
    <row r="2126" spans="1:18" hidden="1" x14ac:dyDescent="0.3">
      <c r="A2126">
        <v>50048250</v>
      </c>
      <c r="B2126" s="1" t="s">
        <v>2132</v>
      </c>
      <c r="C2126" t="s">
        <v>14</v>
      </c>
      <c r="D2126" s="2">
        <v>455</v>
      </c>
      <c r="E2126" s="1" t="s">
        <v>1763</v>
      </c>
      <c r="F2126" s="2">
        <v>10022</v>
      </c>
      <c r="G2126" s="3">
        <v>2123037755</v>
      </c>
      <c r="H2126" s="1" t="s">
        <v>58</v>
      </c>
      <c r="I2126" t="s">
        <v>21</v>
      </c>
      <c r="J2126">
        <v>87</v>
      </c>
      <c r="K2126">
        <v>240</v>
      </c>
      <c r="L2126" s="27">
        <f>RestaurantData[[#This Row],[DailyCustAvg]]*30</f>
        <v>7200</v>
      </c>
      <c r="M2126" s="7">
        <f>(((RestaurantData[[#This Row],[FitScore]]/100)*RestaurantData[[#This Row],[DailyCustAvg]])/3.5)*30</f>
        <v>1789.7142857142858</v>
      </c>
      <c r="N2126">
        <v>40.758107248991003</v>
      </c>
      <c r="O2126">
        <v>-73.975393238921001</v>
      </c>
      <c r="P2126">
        <v>105</v>
      </c>
      <c r="Q2126">
        <v>4</v>
      </c>
      <c r="R2126">
        <f>(RestaurantData[[#This Row],[MonthySales]]/1500)*0.07</f>
        <v>8.3520000000000011E-2</v>
      </c>
    </row>
    <row r="2127" spans="1:18" hidden="1" x14ac:dyDescent="0.3">
      <c r="A2127">
        <v>50101180</v>
      </c>
      <c r="B2127" s="1" t="s">
        <v>1946</v>
      </c>
      <c r="C2127" t="s">
        <v>14</v>
      </c>
      <c r="D2127" s="2">
        <v>65</v>
      </c>
      <c r="E2127" s="1" t="s">
        <v>1797</v>
      </c>
      <c r="F2127" s="2">
        <v>10022</v>
      </c>
      <c r="G2127" s="3">
        <v>2128298103</v>
      </c>
      <c r="H2127" s="1" t="s">
        <v>16</v>
      </c>
      <c r="I2127" t="s">
        <v>21</v>
      </c>
      <c r="J2127">
        <v>86</v>
      </c>
      <c r="K2127">
        <v>239</v>
      </c>
      <c r="L2127" s="27">
        <f>RestaurantData[[#This Row],[DailyCustAvg]]*30</f>
        <v>7170</v>
      </c>
      <c r="M2127" s="7">
        <f>(((RestaurantData[[#This Row],[FitScore]]/100)*RestaurantData[[#This Row],[DailyCustAvg]])/3.5)*30</f>
        <v>1761.7714285714285</v>
      </c>
      <c r="N2127">
        <v>40.760711402062</v>
      </c>
      <c r="O2127">
        <v>-73.972641636730003</v>
      </c>
      <c r="P2127">
        <v>105</v>
      </c>
      <c r="Q2127">
        <v>4</v>
      </c>
      <c r="R2127">
        <f>(RestaurantData[[#This Row],[MonthySales]]/1500)*0.07</f>
        <v>8.2215999999999997E-2</v>
      </c>
    </row>
    <row r="2128" spans="1:18" hidden="1" x14ac:dyDescent="0.3">
      <c r="A2128">
        <v>50059995</v>
      </c>
      <c r="B2128" s="1" t="s">
        <v>2398</v>
      </c>
      <c r="C2128" t="s">
        <v>14</v>
      </c>
      <c r="D2128" s="2">
        <v>99</v>
      </c>
      <c r="E2128" s="1" t="s">
        <v>2000</v>
      </c>
      <c r="F2128" s="2">
        <v>10022</v>
      </c>
      <c r="G2128" s="3">
        <v>2123759001</v>
      </c>
      <c r="H2128" s="1" t="s">
        <v>16</v>
      </c>
      <c r="I2128" t="s">
        <v>21</v>
      </c>
      <c r="J2128">
        <v>85</v>
      </c>
      <c r="K2128">
        <v>239</v>
      </c>
      <c r="L2128" s="27">
        <f>RestaurantData[[#This Row],[DailyCustAvg]]*30</f>
        <v>7170</v>
      </c>
      <c r="M2128" s="7">
        <f>(((RestaurantData[[#This Row],[FitScore]]/100)*RestaurantData[[#This Row],[DailyCustAvg]])/3.5)*30</f>
        <v>1741.2857142857142</v>
      </c>
      <c r="N2128">
        <v>40.758183438052001</v>
      </c>
      <c r="O2128">
        <v>-73.972469417211997</v>
      </c>
      <c r="P2128">
        <v>105</v>
      </c>
      <c r="Q2128">
        <v>4</v>
      </c>
      <c r="R2128">
        <f>(RestaurantData[[#This Row],[MonthySales]]/1500)*0.07</f>
        <v>8.1259999999999999E-2</v>
      </c>
    </row>
    <row r="2129" spans="1:18" hidden="1" x14ac:dyDescent="0.3">
      <c r="A2129">
        <v>41705359</v>
      </c>
      <c r="B2129" s="1" t="s">
        <v>30</v>
      </c>
      <c r="C2129" t="s">
        <v>14</v>
      </c>
      <c r="D2129" s="2">
        <v>111</v>
      </c>
      <c r="E2129" s="1" t="s">
        <v>1783</v>
      </c>
      <c r="F2129" s="2">
        <v>10022</v>
      </c>
      <c r="G2129" s="3">
        <v>2123885277</v>
      </c>
      <c r="H2129" s="1" t="s">
        <v>16</v>
      </c>
      <c r="I2129" t="s">
        <v>17</v>
      </c>
      <c r="J2129">
        <v>89</v>
      </c>
      <c r="K2129">
        <v>238</v>
      </c>
      <c r="L2129" s="27">
        <f>RestaurantData[[#This Row],[DailyCustAvg]]*30</f>
        <v>7140</v>
      </c>
      <c r="M2129" s="7">
        <f>(((RestaurantData[[#This Row],[FitScore]]/100)*RestaurantData[[#This Row],[DailyCustAvg]])/3.5)*30</f>
        <v>1815.6</v>
      </c>
      <c r="N2129">
        <v>40.760669728205997</v>
      </c>
      <c r="O2129">
        <v>-73.970609360813</v>
      </c>
      <c r="P2129">
        <v>105</v>
      </c>
      <c r="Q2129">
        <v>4</v>
      </c>
      <c r="R2129">
        <f>(RestaurantData[[#This Row],[MonthySales]]/1500)*0.07</f>
        <v>8.4727999999999998E-2</v>
      </c>
    </row>
    <row r="2130" spans="1:18" ht="28.8" hidden="1" x14ac:dyDescent="0.3">
      <c r="A2130">
        <v>50103389</v>
      </c>
      <c r="B2130" s="1" t="s">
        <v>1983</v>
      </c>
      <c r="C2130" t="s">
        <v>14</v>
      </c>
      <c r="D2130" s="2">
        <v>575</v>
      </c>
      <c r="E2130" s="1" t="s">
        <v>1763</v>
      </c>
      <c r="F2130" s="2">
        <v>10022</v>
      </c>
      <c r="G2130" s="3">
        <v>3122290099</v>
      </c>
      <c r="H2130" s="1" t="s">
        <v>16</v>
      </c>
      <c r="I2130" t="s">
        <v>17</v>
      </c>
      <c r="J2130">
        <v>83</v>
      </c>
      <c r="K2130">
        <v>232</v>
      </c>
      <c r="L2130" s="27">
        <f>RestaurantData[[#This Row],[DailyCustAvg]]*30</f>
        <v>6960</v>
      </c>
      <c r="M2130" s="7">
        <f>(((RestaurantData[[#This Row],[FitScore]]/100)*RestaurantData[[#This Row],[DailyCustAvg]])/3.5)*30</f>
        <v>1650.5142857142857</v>
      </c>
      <c r="N2130">
        <v>40.761792852208004</v>
      </c>
      <c r="O2130">
        <v>-73.972706167531001</v>
      </c>
      <c r="P2130">
        <v>105</v>
      </c>
      <c r="Q2130">
        <v>4</v>
      </c>
      <c r="R2130">
        <f>(RestaurantData[[#This Row],[MonthySales]]/1500)*0.07</f>
        <v>7.7023999999999995E-2</v>
      </c>
    </row>
    <row r="2131" spans="1:18" hidden="1" x14ac:dyDescent="0.3">
      <c r="A2131">
        <v>50074889</v>
      </c>
      <c r="B2131" s="1" t="s">
        <v>187</v>
      </c>
      <c r="C2131" t="s">
        <v>14</v>
      </c>
      <c r="D2131" s="2">
        <v>300</v>
      </c>
      <c r="E2131" s="1" t="s">
        <v>1906</v>
      </c>
      <c r="F2131" s="2">
        <v>10022</v>
      </c>
      <c r="G2131" s="3">
        <v>9179240079</v>
      </c>
      <c r="H2131" s="1" t="s">
        <v>188</v>
      </c>
      <c r="I2131" t="s">
        <v>21</v>
      </c>
      <c r="J2131">
        <v>88</v>
      </c>
      <c r="K2131">
        <v>230</v>
      </c>
      <c r="L2131" s="27">
        <f>RestaurantData[[#This Row],[DailyCustAvg]]*30</f>
        <v>6900</v>
      </c>
      <c r="M2131" s="7">
        <f>(((RestaurantData[[#This Row],[FitScore]]/100)*RestaurantData[[#This Row],[DailyCustAvg]])/3.5)*30</f>
        <v>1734.8571428571429</v>
      </c>
      <c r="N2131">
        <v>40.756795007987002</v>
      </c>
      <c r="O2131">
        <v>-73.974271156740997</v>
      </c>
      <c r="P2131">
        <v>105</v>
      </c>
      <c r="Q2131">
        <v>4</v>
      </c>
      <c r="R2131">
        <f>(RestaurantData[[#This Row],[MonthySales]]/1500)*0.07</f>
        <v>8.0960000000000004E-2</v>
      </c>
    </row>
    <row r="2132" spans="1:18" hidden="1" x14ac:dyDescent="0.3">
      <c r="A2132">
        <v>50012785</v>
      </c>
      <c r="B2132" s="1" t="s">
        <v>2169</v>
      </c>
      <c r="C2132" t="s">
        <v>14</v>
      </c>
      <c r="D2132" s="2">
        <v>127</v>
      </c>
      <c r="E2132" s="1" t="s">
        <v>1840</v>
      </c>
      <c r="F2132" s="2">
        <v>10022</v>
      </c>
      <c r="G2132" s="3">
        <v>2127993911</v>
      </c>
      <c r="H2132" s="1" t="s">
        <v>100</v>
      </c>
      <c r="I2132" t="s">
        <v>17</v>
      </c>
      <c r="J2132">
        <v>86</v>
      </c>
      <c r="K2132">
        <v>215</v>
      </c>
      <c r="L2132" s="27">
        <f>RestaurantData[[#This Row],[DailyCustAvg]]*30</f>
        <v>6450</v>
      </c>
      <c r="M2132" s="7">
        <f>(((RestaurantData[[#This Row],[FitScore]]/100)*RestaurantData[[#This Row],[DailyCustAvg]])/3.5)*30</f>
        <v>1584.8571428571429</v>
      </c>
      <c r="N2132">
        <v>40.759237087202997</v>
      </c>
      <c r="O2132">
        <v>-73.971093692375007</v>
      </c>
      <c r="P2132">
        <v>105</v>
      </c>
      <c r="Q2132">
        <v>4</v>
      </c>
      <c r="R2132">
        <f>(RestaurantData[[#This Row],[MonthySales]]/1500)*0.07</f>
        <v>7.3959999999999998E-2</v>
      </c>
    </row>
    <row r="2133" spans="1:18" hidden="1" x14ac:dyDescent="0.3">
      <c r="A2133">
        <v>41103208</v>
      </c>
      <c r="B2133" s="1" t="s">
        <v>2241</v>
      </c>
      <c r="C2133" t="s">
        <v>14</v>
      </c>
      <c r="D2133" s="2">
        <v>22</v>
      </c>
      <c r="E2133" s="1" t="s">
        <v>1840</v>
      </c>
      <c r="F2133" s="2">
        <v>10022</v>
      </c>
      <c r="G2133" s="3">
        <v>2127549006</v>
      </c>
      <c r="H2133" s="1" t="s">
        <v>58</v>
      </c>
      <c r="I2133" t="s">
        <v>17</v>
      </c>
      <c r="J2133">
        <v>83</v>
      </c>
      <c r="K2133">
        <v>206</v>
      </c>
      <c r="L2133" s="27">
        <f>RestaurantData[[#This Row],[DailyCustAvg]]*30</f>
        <v>6180</v>
      </c>
      <c r="M2133" s="7">
        <f>(((RestaurantData[[#This Row],[FitScore]]/100)*RestaurantData[[#This Row],[DailyCustAvg]])/3.5)*30</f>
        <v>1465.5428571428572</v>
      </c>
      <c r="N2133">
        <v>40.760645950372997</v>
      </c>
      <c r="O2133">
        <v>-73.974475419521994</v>
      </c>
      <c r="P2133">
        <v>105</v>
      </c>
      <c r="Q2133">
        <v>4</v>
      </c>
      <c r="R2133">
        <f>(RestaurantData[[#This Row],[MonthySales]]/1500)*0.07</f>
        <v>6.8392000000000008E-2</v>
      </c>
    </row>
    <row r="2134" spans="1:18" hidden="1" x14ac:dyDescent="0.3">
      <c r="A2134">
        <v>50095733</v>
      </c>
      <c r="B2134" s="1" t="s">
        <v>1755</v>
      </c>
      <c r="C2134" t="s">
        <v>14</v>
      </c>
      <c r="D2134" s="2">
        <v>610</v>
      </c>
      <c r="E2134" s="1" t="s">
        <v>1756</v>
      </c>
      <c r="F2134" s="2">
        <v>10022</v>
      </c>
      <c r="G2134" s="3">
        <v>2124519211</v>
      </c>
      <c r="H2134" s="1" t="s">
        <v>148</v>
      </c>
      <c r="I2134" t="s">
        <v>17</v>
      </c>
      <c r="J2134">
        <v>83</v>
      </c>
      <c r="K2134">
        <v>201</v>
      </c>
      <c r="L2134" s="27">
        <f>RestaurantData[[#This Row],[DailyCustAvg]]*30</f>
        <v>6030</v>
      </c>
      <c r="M2134" s="7">
        <f>(((RestaurantData[[#This Row],[FitScore]]/100)*RestaurantData[[#This Row],[DailyCustAvg]])/3.5)*30</f>
        <v>1429.9714285714283</v>
      </c>
      <c r="N2134">
        <v>40.758177623079</v>
      </c>
      <c r="O2134">
        <v>-73.971144688622005</v>
      </c>
      <c r="P2134">
        <v>105</v>
      </c>
      <c r="Q2134">
        <v>4</v>
      </c>
      <c r="R2134">
        <f>(RestaurantData[[#This Row],[MonthySales]]/1500)*0.07</f>
        <v>6.6732E-2</v>
      </c>
    </row>
    <row r="2135" spans="1:18" hidden="1" x14ac:dyDescent="0.3">
      <c r="A2135">
        <v>40998581</v>
      </c>
      <c r="B2135" s="1" t="s">
        <v>2424</v>
      </c>
      <c r="C2135" t="s">
        <v>14</v>
      </c>
      <c r="D2135" s="2">
        <v>725</v>
      </c>
      <c r="E2135" s="1" t="s">
        <v>555</v>
      </c>
      <c r="F2135" s="2">
        <v>10022</v>
      </c>
      <c r="G2135" s="3">
        <v>2127157290</v>
      </c>
      <c r="H2135" s="1" t="s">
        <v>16</v>
      </c>
      <c r="I2135" t="s">
        <v>17</v>
      </c>
      <c r="J2135">
        <v>87</v>
      </c>
      <c r="K2135">
        <v>199</v>
      </c>
      <c r="L2135" s="27">
        <f>RestaurantData[[#This Row],[DailyCustAvg]]*30</f>
        <v>5970</v>
      </c>
      <c r="M2135" s="7">
        <f>(((RestaurantData[[#This Row],[FitScore]]/100)*RestaurantData[[#This Row],[DailyCustAvg]])/3.5)*30</f>
        <v>1483.9714285714285</v>
      </c>
      <c r="N2135">
        <v>40.762501364873003</v>
      </c>
      <c r="O2135">
        <v>-73.974286993202995</v>
      </c>
      <c r="P2135">
        <v>105</v>
      </c>
      <c r="Q2135">
        <v>4</v>
      </c>
      <c r="R2135">
        <f>(RestaurantData[[#This Row],[MonthySales]]/1500)*0.07</f>
        <v>6.9252000000000008E-2</v>
      </c>
    </row>
    <row r="2136" spans="1:18" hidden="1" x14ac:dyDescent="0.3">
      <c r="A2136">
        <v>50041853</v>
      </c>
      <c r="B2136" s="1" t="s">
        <v>314</v>
      </c>
      <c r="C2136" t="s">
        <v>14</v>
      </c>
      <c r="D2136" s="2">
        <v>320</v>
      </c>
      <c r="E2136" s="1" t="s">
        <v>1906</v>
      </c>
      <c r="F2136" s="2">
        <v>10022</v>
      </c>
      <c r="G2136" s="3">
        <v>2124599601</v>
      </c>
      <c r="H2136" s="1" t="s">
        <v>16</v>
      </c>
      <c r="I2136" t="s">
        <v>17</v>
      </c>
      <c r="J2136">
        <v>88</v>
      </c>
      <c r="K2136">
        <v>198</v>
      </c>
      <c r="L2136" s="27">
        <f>RestaurantData[[#This Row],[DailyCustAvg]]*30</f>
        <v>5940</v>
      </c>
      <c r="M2136" s="7">
        <f>(((RestaurantData[[#This Row],[FitScore]]/100)*RestaurantData[[#This Row],[DailyCustAvg]])/3.5)*30</f>
        <v>1493.4857142857145</v>
      </c>
      <c r="N2136">
        <v>40.757442664136001</v>
      </c>
      <c r="O2136">
        <v>-73.973798050466996</v>
      </c>
      <c r="P2136">
        <v>105</v>
      </c>
      <c r="Q2136">
        <v>4</v>
      </c>
      <c r="R2136">
        <f>(RestaurantData[[#This Row],[MonthySales]]/1500)*0.07</f>
        <v>6.9696000000000022E-2</v>
      </c>
    </row>
    <row r="2137" spans="1:18" hidden="1" x14ac:dyDescent="0.3">
      <c r="A2137">
        <v>50059271</v>
      </c>
      <c r="B2137" s="1" t="s">
        <v>1970</v>
      </c>
      <c r="C2137" t="s">
        <v>14</v>
      </c>
      <c r="D2137" s="2">
        <v>510</v>
      </c>
      <c r="E2137" s="1" t="s">
        <v>1763</v>
      </c>
      <c r="F2137" s="2">
        <v>10022</v>
      </c>
      <c r="G2137" s="3">
        <v>2128589365</v>
      </c>
      <c r="H2137" s="1" t="s">
        <v>29</v>
      </c>
      <c r="I2137" t="s">
        <v>21</v>
      </c>
      <c r="J2137">
        <v>89</v>
      </c>
      <c r="K2137">
        <v>186</v>
      </c>
      <c r="L2137" s="27">
        <f>RestaurantData[[#This Row],[DailyCustAvg]]*30</f>
        <v>5580</v>
      </c>
      <c r="M2137" s="7">
        <f>(((RestaurantData[[#This Row],[FitScore]]/100)*RestaurantData[[#This Row],[DailyCustAvg]])/3.5)*30</f>
        <v>1418.9142857142856</v>
      </c>
      <c r="N2137">
        <v>40.759644074100997</v>
      </c>
      <c r="O2137">
        <v>-73.974298929580996</v>
      </c>
      <c r="P2137">
        <v>105</v>
      </c>
      <c r="Q2137">
        <v>4</v>
      </c>
      <c r="R2137">
        <f>(RestaurantData[[#This Row],[MonthySales]]/1500)*0.07</f>
        <v>6.6215999999999997E-2</v>
      </c>
    </row>
    <row r="2138" spans="1:18" hidden="1" x14ac:dyDescent="0.3">
      <c r="A2138">
        <v>50070352</v>
      </c>
      <c r="B2138" s="1" t="s">
        <v>2386</v>
      </c>
      <c r="C2138" t="s">
        <v>14</v>
      </c>
      <c r="D2138" s="2">
        <v>65</v>
      </c>
      <c r="E2138" s="1" t="s">
        <v>1797</v>
      </c>
      <c r="F2138" s="2">
        <v>10022</v>
      </c>
      <c r="G2138" s="3">
        <v>3477743683</v>
      </c>
      <c r="H2138" s="1" t="s">
        <v>16</v>
      </c>
      <c r="I2138" t="s">
        <v>21</v>
      </c>
      <c r="J2138">
        <v>86</v>
      </c>
      <c r="K2138">
        <v>185</v>
      </c>
      <c r="L2138" s="27">
        <f>RestaurantData[[#This Row],[DailyCustAvg]]*30</f>
        <v>5550</v>
      </c>
      <c r="M2138" s="7">
        <f>(((RestaurantData[[#This Row],[FitScore]]/100)*RestaurantData[[#This Row],[DailyCustAvg]])/3.5)*30</f>
        <v>1363.7142857142858</v>
      </c>
      <c r="N2138">
        <v>40.760711402062</v>
      </c>
      <c r="O2138">
        <v>-73.972641636730003</v>
      </c>
      <c r="P2138">
        <v>105</v>
      </c>
      <c r="Q2138">
        <v>4</v>
      </c>
      <c r="R2138">
        <f>(RestaurantData[[#This Row],[MonthySales]]/1500)*0.07</f>
        <v>6.3640000000000002E-2</v>
      </c>
    </row>
    <row r="2139" spans="1:18" hidden="1" x14ac:dyDescent="0.3">
      <c r="A2139">
        <v>50060117</v>
      </c>
      <c r="B2139" s="1" t="s">
        <v>2096</v>
      </c>
      <c r="C2139" t="s">
        <v>14</v>
      </c>
      <c r="D2139" s="2">
        <v>672</v>
      </c>
      <c r="E2139" s="1" t="s">
        <v>1756</v>
      </c>
      <c r="F2139" s="2">
        <v>10022</v>
      </c>
      <c r="G2139" s="3">
        <v>2123178822</v>
      </c>
      <c r="H2139" s="1" t="s">
        <v>193</v>
      </c>
      <c r="I2139" t="s">
        <v>21</v>
      </c>
      <c r="J2139">
        <v>85</v>
      </c>
      <c r="K2139">
        <v>181</v>
      </c>
      <c r="L2139" s="27">
        <f>RestaurantData[[#This Row],[DailyCustAvg]]*30</f>
        <v>5430</v>
      </c>
      <c r="M2139" s="7">
        <f>(((RestaurantData[[#This Row],[FitScore]]/100)*RestaurantData[[#This Row],[DailyCustAvg]])/3.5)*30</f>
        <v>1318.7142857142858</v>
      </c>
      <c r="N2139">
        <v>40.760068406716002</v>
      </c>
      <c r="O2139">
        <v>-73.969764951721999</v>
      </c>
      <c r="P2139">
        <v>105</v>
      </c>
      <c r="Q2139">
        <v>4</v>
      </c>
      <c r="R2139">
        <f>(RestaurantData[[#This Row],[MonthySales]]/1500)*0.07</f>
        <v>6.1540000000000011E-2</v>
      </c>
    </row>
    <row r="2140" spans="1:18" ht="28.8" hidden="1" x14ac:dyDescent="0.3">
      <c r="A2140">
        <v>41420313</v>
      </c>
      <c r="B2140" s="1" t="s">
        <v>2336</v>
      </c>
      <c r="C2140" t="s">
        <v>14</v>
      </c>
      <c r="D2140" s="2">
        <v>2</v>
      </c>
      <c r="E2140" s="1" t="s">
        <v>1797</v>
      </c>
      <c r="F2140" s="2">
        <v>10022</v>
      </c>
      <c r="G2140" s="3">
        <v>2127534500</v>
      </c>
      <c r="H2140" s="1" t="s">
        <v>16</v>
      </c>
      <c r="I2140" t="s">
        <v>17</v>
      </c>
      <c r="J2140">
        <v>83</v>
      </c>
      <c r="K2140">
        <v>178</v>
      </c>
      <c r="L2140" s="27">
        <f>RestaurantData[[#This Row],[DailyCustAvg]]*30</f>
        <v>5340</v>
      </c>
      <c r="M2140" s="7">
        <f>(((RestaurantData[[#This Row],[FitScore]]/100)*RestaurantData[[#This Row],[DailyCustAvg]])/3.5)*30</f>
        <v>1266.3428571428569</v>
      </c>
      <c r="N2140">
        <v>40.761551766129003</v>
      </c>
      <c r="O2140">
        <v>-73.974680829929994</v>
      </c>
      <c r="P2140">
        <v>105</v>
      </c>
      <c r="Q2140">
        <v>4</v>
      </c>
      <c r="R2140">
        <f>(RestaurantData[[#This Row],[MonthySales]]/1500)*0.07</f>
        <v>5.9095999999999996E-2</v>
      </c>
    </row>
    <row r="2141" spans="1:18" hidden="1" x14ac:dyDescent="0.3">
      <c r="A2141">
        <v>40977865</v>
      </c>
      <c r="B2141" s="1" t="s">
        <v>89</v>
      </c>
      <c r="C2141" t="s">
        <v>14</v>
      </c>
      <c r="D2141" s="2">
        <v>131</v>
      </c>
      <c r="E2141" s="1" t="s">
        <v>1840</v>
      </c>
      <c r="F2141" s="2">
        <v>10022</v>
      </c>
      <c r="G2141" s="3">
        <v>2122078050</v>
      </c>
      <c r="H2141" s="1" t="s">
        <v>32</v>
      </c>
      <c r="I2141" t="s">
        <v>17</v>
      </c>
      <c r="J2141">
        <v>84</v>
      </c>
      <c r="K2141">
        <v>169</v>
      </c>
      <c r="L2141" s="27">
        <f>RestaurantData[[#This Row],[DailyCustAvg]]*30</f>
        <v>5070</v>
      </c>
      <c r="M2141" s="7">
        <f>(((RestaurantData[[#This Row],[FitScore]]/100)*RestaurantData[[#This Row],[DailyCustAvg]])/3.5)*30</f>
        <v>1216.8000000000002</v>
      </c>
      <c r="N2141">
        <v>40.759190398066998</v>
      </c>
      <c r="O2141">
        <v>-73.970981812747993</v>
      </c>
      <c r="P2141">
        <v>105</v>
      </c>
      <c r="Q2141">
        <v>4</v>
      </c>
      <c r="R2141">
        <f>(RestaurantData[[#This Row],[MonthySales]]/1500)*0.07</f>
        <v>5.6784000000000015E-2</v>
      </c>
    </row>
    <row r="2142" spans="1:18" hidden="1" x14ac:dyDescent="0.3">
      <c r="A2142">
        <v>50036654</v>
      </c>
      <c r="B2142" s="1" t="s">
        <v>2072</v>
      </c>
      <c r="C2142" t="s">
        <v>14</v>
      </c>
      <c r="D2142" s="2">
        <v>520</v>
      </c>
      <c r="E2142" s="1" t="s">
        <v>2073</v>
      </c>
      <c r="F2142" s="2">
        <v>10022</v>
      </c>
      <c r="G2142" s="3">
        <v>2127385582</v>
      </c>
      <c r="H2142" s="1" t="s">
        <v>16</v>
      </c>
      <c r="I2142" t="s">
        <v>17</v>
      </c>
      <c r="J2142">
        <v>89</v>
      </c>
      <c r="K2142">
        <v>167</v>
      </c>
      <c r="L2142" s="27">
        <f>RestaurantData[[#This Row],[DailyCustAvg]]*30</f>
        <v>5010</v>
      </c>
      <c r="M2142" s="7">
        <f>(((RestaurantData[[#This Row],[FitScore]]/100)*RestaurantData[[#This Row],[DailyCustAvg]])/3.5)*30</f>
        <v>1273.9714285714285</v>
      </c>
      <c r="N2142">
        <v>40.760099808131997</v>
      </c>
      <c r="O2142">
        <v>-73.974768017407001</v>
      </c>
      <c r="P2142">
        <v>105</v>
      </c>
      <c r="Q2142">
        <v>4</v>
      </c>
      <c r="R2142">
        <f>(RestaurantData[[#This Row],[MonthySales]]/1500)*0.07</f>
        <v>5.9452000000000005E-2</v>
      </c>
    </row>
    <row r="2143" spans="1:18" hidden="1" x14ac:dyDescent="0.3">
      <c r="A2143">
        <v>50002502</v>
      </c>
      <c r="B2143" s="1" t="s">
        <v>2123</v>
      </c>
      <c r="C2143" t="s">
        <v>14</v>
      </c>
      <c r="D2143" s="2">
        <v>125</v>
      </c>
      <c r="E2143" s="1" t="s">
        <v>1840</v>
      </c>
      <c r="F2143" s="2">
        <v>10022</v>
      </c>
      <c r="G2143" s="3">
        <v>2127597777</v>
      </c>
      <c r="H2143" s="1" t="s">
        <v>613</v>
      </c>
      <c r="I2143" t="s">
        <v>17</v>
      </c>
      <c r="J2143">
        <v>89</v>
      </c>
      <c r="K2143">
        <v>158</v>
      </c>
      <c r="L2143" s="27">
        <f>RestaurantData[[#This Row],[DailyCustAvg]]*30</f>
        <v>4740</v>
      </c>
      <c r="M2143" s="7">
        <f>(((RestaurantData[[#This Row],[FitScore]]/100)*RestaurantData[[#This Row],[DailyCustAvg]])/3.5)*30</f>
        <v>1205.3142857142859</v>
      </c>
      <c r="N2143">
        <v>40.759261803656003</v>
      </c>
      <c r="O2143">
        <v>-73.971147826811006</v>
      </c>
      <c r="P2143">
        <v>105</v>
      </c>
      <c r="Q2143">
        <v>4</v>
      </c>
      <c r="R2143">
        <f>(RestaurantData[[#This Row],[MonthySales]]/1500)*0.07</f>
        <v>5.6248000000000013E-2</v>
      </c>
    </row>
    <row r="2144" spans="1:18" hidden="1" x14ac:dyDescent="0.3">
      <c r="A2144">
        <v>50100712</v>
      </c>
      <c r="B2144" s="1" t="s">
        <v>2091</v>
      </c>
      <c r="C2144" t="s">
        <v>14</v>
      </c>
      <c r="D2144" s="2">
        <v>611</v>
      </c>
      <c r="E2144" s="1" t="s">
        <v>555</v>
      </c>
      <c r="F2144" s="2">
        <v>10022</v>
      </c>
      <c r="G2144" s="3">
        <v>2014709645</v>
      </c>
      <c r="H2144" s="1" t="s">
        <v>56</v>
      </c>
      <c r="I2144" t="s">
        <v>17</v>
      </c>
      <c r="J2144">
        <v>88</v>
      </c>
      <c r="K2144">
        <v>153</v>
      </c>
      <c r="L2144" s="27">
        <f>RestaurantData[[#This Row],[DailyCustAvg]]*30</f>
        <v>4590</v>
      </c>
      <c r="M2144" s="7">
        <f>(((RestaurantData[[#This Row],[FitScore]]/100)*RestaurantData[[#This Row],[DailyCustAvg]])/3.5)*30</f>
        <v>1154.0571428571429</v>
      </c>
      <c r="N2144">
        <v>40.757995161365997</v>
      </c>
      <c r="O2144">
        <v>-73.977577095311005</v>
      </c>
      <c r="P2144">
        <v>105</v>
      </c>
      <c r="Q2144">
        <v>4</v>
      </c>
      <c r="R2144">
        <f>(RestaurantData[[#This Row],[MonthySales]]/1500)*0.07</f>
        <v>5.3856000000000008E-2</v>
      </c>
    </row>
    <row r="2145" spans="1:18" hidden="1" x14ac:dyDescent="0.3">
      <c r="A2145">
        <v>50058588</v>
      </c>
      <c r="B2145" s="1" t="s">
        <v>2355</v>
      </c>
      <c r="C2145" t="s">
        <v>14</v>
      </c>
      <c r="D2145" s="2">
        <v>66</v>
      </c>
      <c r="E2145" s="1" t="s">
        <v>1797</v>
      </c>
      <c r="F2145" s="2">
        <v>10022</v>
      </c>
      <c r="G2145" s="3">
        <v>6466785545</v>
      </c>
      <c r="H2145" s="1" t="s">
        <v>151</v>
      </c>
      <c r="I2145" t="s">
        <v>17</v>
      </c>
      <c r="J2145">
        <v>84</v>
      </c>
      <c r="K2145">
        <v>148</v>
      </c>
      <c r="L2145" s="27">
        <f>RestaurantData[[#This Row],[DailyCustAvg]]*30</f>
        <v>4440</v>
      </c>
      <c r="M2145" s="7">
        <f>(((RestaurantData[[#This Row],[FitScore]]/100)*RestaurantData[[#This Row],[DailyCustAvg]])/3.5)*30</f>
        <v>1065.5999999999999</v>
      </c>
      <c r="N2145">
        <v>40.760645501134</v>
      </c>
      <c r="O2145">
        <v>-73.972529761483003</v>
      </c>
      <c r="P2145">
        <v>105</v>
      </c>
      <c r="Q2145">
        <v>4</v>
      </c>
      <c r="R2145">
        <f>(RestaurantData[[#This Row],[MonthySales]]/1500)*0.07</f>
        <v>4.9728000000000001E-2</v>
      </c>
    </row>
    <row r="2146" spans="1:18" x14ac:dyDescent="0.3">
      <c r="A2146">
        <v>50071144</v>
      </c>
      <c r="B2146" s="1" t="s">
        <v>2049</v>
      </c>
      <c r="C2146" t="s">
        <v>14</v>
      </c>
      <c r="D2146" s="2">
        <v>125</v>
      </c>
      <c r="E2146" s="1" t="s">
        <v>1413</v>
      </c>
      <c r="F2146" s="2">
        <v>10036</v>
      </c>
      <c r="G2146" s="3">
        <v>2125754949</v>
      </c>
      <c r="H2146" s="1" t="s">
        <v>16</v>
      </c>
      <c r="I2146" t="s">
        <v>21</v>
      </c>
      <c r="J2146">
        <v>84</v>
      </c>
      <c r="K2146">
        <v>344</v>
      </c>
      <c r="L2146" s="27">
        <f>RestaurantData[[#This Row],[DailyCustAvg]]*30</f>
        <v>10320</v>
      </c>
      <c r="M2146" s="7">
        <f>(((RestaurantData[[#This Row],[FitScore]]/100)*RestaurantData[[#This Row],[DailyCustAvg]])/3.5)*30</f>
        <v>2476.7999999999997</v>
      </c>
      <c r="N2146">
        <v>40.756497600475001</v>
      </c>
      <c r="O2146">
        <v>-73.984017002482005</v>
      </c>
      <c r="P2146">
        <v>105</v>
      </c>
      <c r="Q2146">
        <v>4</v>
      </c>
      <c r="R2146" s="31">
        <f>(RestaurantData[[#This Row],[MonthySales]]/1500)*0.07</f>
        <v>0.11558399999999999</v>
      </c>
    </row>
    <row r="2147" spans="1:18" x14ac:dyDescent="0.3">
      <c r="A2147">
        <v>50063946</v>
      </c>
      <c r="B2147" s="1" t="s">
        <v>1922</v>
      </c>
      <c r="C2147" t="s">
        <v>14</v>
      </c>
      <c r="D2147" s="2">
        <v>13</v>
      </c>
      <c r="E2147" s="1" t="s">
        <v>1484</v>
      </c>
      <c r="F2147" s="2">
        <v>10036</v>
      </c>
      <c r="G2147" s="3">
        <v>2123029088</v>
      </c>
      <c r="H2147" s="1" t="s">
        <v>141</v>
      </c>
      <c r="I2147" t="s">
        <v>21</v>
      </c>
      <c r="J2147">
        <v>86</v>
      </c>
      <c r="K2147">
        <v>343</v>
      </c>
      <c r="L2147" s="27">
        <f>RestaurantData[[#This Row],[DailyCustAvg]]*30</f>
        <v>10290</v>
      </c>
      <c r="M2147" s="7">
        <f>(((RestaurantData[[#This Row],[FitScore]]/100)*RestaurantData[[#This Row],[DailyCustAvg]])/3.5)*30</f>
        <v>2528.4</v>
      </c>
      <c r="N2147">
        <v>40.755728479875998</v>
      </c>
      <c r="O2147">
        <v>-73.980241663376006</v>
      </c>
      <c r="P2147">
        <v>105</v>
      </c>
      <c r="Q2147">
        <v>4</v>
      </c>
      <c r="R2147" s="31">
        <f>(RestaurantData[[#This Row],[MonthySales]]/1500)*0.07</f>
        <v>0.11799200000000001</v>
      </c>
    </row>
    <row r="2148" spans="1:18" hidden="1" x14ac:dyDescent="0.3">
      <c r="A2148">
        <v>40483694</v>
      </c>
      <c r="B2148" s="1" t="s">
        <v>2173</v>
      </c>
      <c r="C2148" t="s">
        <v>14</v>
      </c>
      <c r="D2148" s="2">
        <v>200</v>
      </c>
      <c r="E2148" s="1" t="s">
        <v>1484</v>
      </c>
      <c r="F2148" s="2">
        <v>10036</v>
      </c>
      <c r="G2148" s="3">
        <v>2123544624</v>
      </c>
      <c r="H2148" s="1" t="s">
        <v>16</v>
      </c>
      <c r="I2148" t="s">
        <v>17</v>
      </c>
      <c r="J2148">
        <v>84</v>
      </c>
      <c r="K2148">
        <v>342</v>
      </c>
      <c r="L2148" s="27">
        <f>RestaurantData[[#This Row],[DailyCustAvg]]*30</f>
        <v>10260</v>
      </c>
      <c r="M2148" s="7">
        <f>(((RestaurantData[[#This Row],[FitScore]]/100)*RestaurantData[[#This Row],[DailyCustAvg]])/3.5)*30</f>
        <v>2462.4</v>
      </c>
      <c r="N2148">
        <v>40.758032145020998</v>
      </c>
      <c r="O2148">
        <v>-73.985716760669007</v>
      </c>
      <c r="P2148">
        <v>105</v>
      </c>
      <c r="Q2148">
        <v>3</v>
      </c>
      <c r="R2148">
        <f>(RestaurantData[[#This Row],[MonthySales]]/1500)*0.07</f>
        <v>0.11491200000000003</v>
      </c>
    </row>
    <row r="2149" spans="1:18" hidden="1" x14ac:dyDescent="0.3">
      <c r="A2149">
        <v>50092906</v>
      </c>
      <c r="B2149" s="1" t="s">
        <v>225</v>
      </c>
      <c r="C2149" t="s">
        <v>14</v>
      </c>
      <c r="D2149" s="2">
        <v>1528</v>
      </c>
      <c r="E2149" s="1" t="s">
        <v>34</v>
      </c>
      <c r="F2149" s="2">
        <v>10036</v>
      </c>
      <c r="G2149" s="3">
        <v>9174095946</v>
      </c>
      <c r="H2149" s="1" t="s">
        <v>16</v>
      </c>
      <c r="I2149" t="s">
        <v>17</v>
      </c>
      <c r="J2149">
        <v>88</v>
      </c>
      <c r="K2149">
        <v>341</v>
      </c>
      <c r="L2149" s="27">
        <f>RestaurantData[[#This Row],[DailyCustAvg]]*30</f>
        <v>10230</v>
      </c>
      <c r="M2149" s="7">
        <f>(((RestaurantData[[#This Row],[FitScore]]/100)*RestaurantData[[#This Row],[DailyCustAvg]])/3.5)*30</f>
        <v>2572.1142857142859</v>
      </c>
      <c r="N2149">
        <v>40.75779333565</v>
      </c>
      <c r="O2149">
        <v>-73.985594085667003</v>
      </c>
      <c r="P2149">
        <v>105</v>
      </c>
      <c r="Q2149">
        <v>4</v>
      </c>
      <c r="R2149">
        <f>(RestaurantData[[#This Row],[MonthySales]]/1500)*0.07</f>
        <v>0.12003200000000003</v>
      </c>
    </row>
    <row r="2150" spans="1:18" x14ac:dyDescent="0.3">
      <c r="A2150">
        <v>50004379</v>
      </c>
      <c r="B2150" s="1" t="s">
        <v>1878</v>
      </c>
      <c r="C2150" t="s">
        <v>14</v>
      </c>
      <c r="D2150" s="2">
        <v>70</v>
      </c>
      <c r="E2150" s="1" t="s">
        <v>1484</v>
      </c>
      <c r="F2150" s="2">
        <v>10036</v>
      </c>
      <c r="G2150" s="3">
        <v>2122532828</v>
      </c>
      <c r="H2150" s="1" t="s">
        <v>16</v>
      </c>
      <c r="I2150" t="s">
        <v>21</v>
      </c>
      <c r="J2150">
        <v>83</v>
      </c>
      <c r="K2150">
        <v>340</v>
      </c>
      <c r="L2150" s="27">
        <f>RestaurantData[[#This Row],[DailyCustAvg]]*30</f>
        <v>10200</v>
      </c>
      <c r="M2150" s="7">
        <f>(((RestaurantData[[#This Row],[FitScore]]/100)*RestaurantData[[#This Row],[DailyCustAvg]])/3.5)*30</f>
        <v>2418.8571428571427</v>
      </c>
      <c r="N2150">
        <v>40.756274908598002</v>
      </c>
      <c r="O2150">
        <v>-73.981573412681996</v>
      </c>
      <c r="P2150">
        <v>105</v>
      </c>
      <c r="Q2150">
        <v>4</v>
      </c>
      <c r="R2150" s="31">
        <f>(RestaurantData[[#This Row],[MonthySales]]/1500)*0.07</f>
        <v>0.11288000000000001</v>
      </c>
    </row>
    <row r="2151" spans="1:18" x14ac:dyDescent="0.3">
      <c r="A2151">
        <v>40391284</v>
      </c>
      <c r="B2151" s="1" t="s">
        <v>1818</v>
      </c>
      <c r="C2151" t="s">
        <v>14</v>
      </c>
      <c r="D2151" s="2">
        <v>42</v>
      </c>
      <c r="E2151" s="1" t="s">
        <v>1413</v>
      </c>
      <c r="F2151" s="2">
        <v>10036</v>
      </c>
      <c r="G2151" s="3">
        <v>2123826684</v>
      </c>
      <c r="H2151" s="1" t="s">
        <v>16</v>
      </c>
      <c r="I2151" t="s">
        <v>21</v>
      </c>
      <c r="J2151">
        <v>86</v>
      </c>
      <c r="K2151">
        <v>336</v>
      </c>
      <c r="L2151" s="27">
        <f>RestaurantData[[#This Row],[DailyCustAvg]]*30</f>
        <v>10080</v>
      </c>
      <c r="M2151" s="7">
        <f>(((RestaurantData[[#This Row],[FitScore]]/100)*RestaurantData[[#This Row],[DailyCustAvg]])/3.5)*30</f>
        <v>2476.7999999999997</v>
      </c>
      <c r="N2151">
        <v>40.75536910476</v>
      </c>
      <c r="O2151">
        <v>-73.981367924519006</v>
      </c>
      <c r="P2151">
        <v>105</v>
      </c>
      <c r="Q2151">
        <v>4</v>
      </c>
      <c r="R2151" s="31">
        <f>(RestaurantData[[#This Row],[MonthySales]]/1500)*0.07</f>
        <v>0.11558399999999999</v>
      </c>
    </row>
    <row r="2152" spans="1:18" x14ac:dyDescent="0.3">
      <c r="A2152">
        <v>50066417</v>
      </c>
      <c r="B2152" s="1" t="s">
        <v>1914</v>
      </c>
      <c r="C2152" t="s">
        <v>14</v>
      </c>
      <c r="D2152" s="2">
        <v>30</v>
      </c>
      <c r="E2152" s="1" t="s">
        <v>1398</v>
      </c>
      <c r="F2152" s="2">
        <v>10036</v>
      </c>
      <c r="G2152" s="3">
        <v>2123555540</v>
      </c>
      <c r="H2152" s="1" t="s">
        <v>16</v>
      </c>
      <c r="I2152" t="s">
        <v>21</v>
      </c>
      <c r="J2152">
        <v>89</v>
      </c>
      <c r="K2152">
        <v>336</v>
      </c>
      <c r="L2152" s="27">
        <f>RestaurantData[[#This Row],[DailyCustAvg]]*30</f>
        <v>10080</v>
      </c>
      <c r="M2152" s="7">
        <f>(((RestaurantData[[#This Row],[FitScore]]/100)*RestaurantData[[#This Row],[DailyCustAvg]])/3.5)*30</f>
        <v>2563.2000000000003</v>
      </c>
      <c r="N2152">
        <v>40.756497000669</v>
      </c>
      <c r="O2152">
        <v>-73.980172853469995</v>
      </c>
      <c r="P2152">
        <v>105</v>
      </c>
      <c r="Q2152">
        <v>4</v>
      </c>
      <c r="R2152" s="31">
        <f>(RestaurantData[[#This Row],[MonthySales]]/1500)*0.07</f>
        <v>0.11961600000000001</v>
      </c>
    </row>
    <row r="2153" spans="1:18" x14ac:dyDescent="0.3">
      <c r="A2153">
        <v>40578773</v>
      </c>
      <c r="B2153" s="1" t="s">
        <v>2082</v>
      </c>
      <c r="C2153" t="s">
        <v>14</v>
      </c>
      <c r="D2153" s="2">
        <v>260</v>
      </c>
      <c r="E2153" s="1" t="s">
        <v>1413</v>
      </c>
      <c r="F2153" s="2">
        <v>10036</v>
      </c>
      <c r="G2153" s="3">
        <v>2123917560</v>
      </c>
      <c r="H2153" s="1" t="s">
        <v>202</v>
      </c>
      <c r="I2153" t="s">
        <v>21</v>
      </c>
      <c r="J2153">
        <v>89</v>
      </c>
      <c r="K2153">
        <v>336</v>
      </c>
      <c r="L2153" s="27">
        <f>RestaurantData[[#This Row],[DailyCustAvg]]*30</f>
        <v>10080</v>
      </c>
      <c r="M2153" s="7">
        <f>(((RestaurantData[[#This Row],[FitScore]]/100)*RestaurantData[[#This Row],[DailyCustAvg]])/3.5)*30</f>
        <v>2563.2000000000003</v>
      </c>
      <c r="N2153">
        <v>40.758117483200003</v>
      </c>
      <c r="O2153">
        <v>-73.987896951474994</v>
      </c>
      <c r="P2153">
        <v>105</v>
      </c>
      <c r="Q2153">
        <v>3</v>
      </c>
      <c r="R2153" s="31">
        <f>(RestaurantData[[#This Row],[MonthySales]]/1500)*0.07</f>
        <v>0.11961600000000001</v>
      </c>
    </row>
    <row r="2154" spans="1:18" x14ac:dyDescent="0.3">
      <c r="A2154">
        <v>41565705</v>
      </c>
      <c r="B2154" s="1" t="s">
        <v>2401</v>
      </c>
      <c r="C2154" t="s">
        <v>14</v>
      </c>
      <c r="D2154" s="2">
        <v>228</v>
      </c>
      <c r="E2154" s="1" t="s">
        <v>1367</v>
      </c>
      <c r="F2154" s="2">
        <v>10036</v>
      </c>
      <c r="G2154" s="3">
        <v>6464906924</v>
      </c>
      <c r="H2154" s="1" t="s">
        <v>16</v>
      </c>
      <c r="I2154" t="s">
        <v>21</v>
      </c>
      <c r="J2154">
        <v>83</v>
      </c>
      <c r="K2154">
        <v>334</v>
      </c>
      <c r="L2154" s="27">
        <f>RestaurantData[[#This Row],[DailyCustAvg]]*30</f>
        <v>10020</v>
      </c>
      <c r="M2154" s="7">
        <f>(((RestaurantData[[#This Row],[FitScore]]/100)*RestaurantData[[#This Row],[DailyCustAvg]])/3.5)*30</f>
        <v>2376.1714285714284</v>
      </c>
      <c r="N2154">
        <v>40.759720192632003</v>
      </c>
      <c r="O2154">
        <v>-73.985886053426</v>
      </c>
      <c r="P2154">
        <v>105</v>
      </c>
      <c r="Q2154">
        <v>3</v>
      </c>
      <c r="R2154" s="31">
        <f>(RestaurantData[[#This Row],[MonthySales]]/1500)*0.07</f>
        <v>0.110888</v>
      </c>
    </row>
    <row r="2155" spans="1:18" hidden="1" x14ac:dyDescent="0.3">
      <c r="A2155">
        <v>50017117</v>
      </c>
      <c r="B2155" s="1" t="s">
        <v>2008</v>
      </c>
      <c r="C2155" t="s">
        <v>14</v>
      </c>
      <c r="D2155" s="2">
        <v>700</v>
      </c>
      <c r="E2155" s="1" t="s">
        <v>383</v>
      </c>
      <c r="F2155" s="2">
        <v>10036</v>
      </c>
      <c r="G2155" s="3">
        <v>9173380699</v>
      </c>
      <c r="H2155" s="1" t="s">
        <v>29</v>
      </c>
      <c r="I2155" t="s">
        <v>17</v>
      </c>
      <c r="J2155">
        <v>86</v>
      </c>
      <c r="K2155">
        <v>332</v>
      </c>
      <c r="L2155" s="27">
        <f>RestaurantData[[#This Row],[DailyCustAvg]]*30</f>
        <v>9960</v>
      </c>
      <c r="M2155" s="7">
        <f>(((RestaurantData[[#This Row],[FitScore]]/100)*RestaurantData[[#This Row],[DailyCustAvg]])/3.5)*30</f>
        <v>2447.3142857142852</v>
      </c>
      <c r="N2155">
        <v>40.758655541557999</v>
      </c>
      <c r="O2155">
        <v>-73.988737901106006</v>
      </c>
      <c r="P2155">
        <v>105</v>
      </c>
      <c r="Q2155">
        <v>3</v>
      </c>
      <c r="R2155">
        <f>(RestaurantData[[#This Row],[MonthySales]]/1500)*0.07</f>
        <v>0.11420799999999998</v>
      </c>
    </row>
    <row r="2156" spans="1:18" x14ac:dyDescent="0.3">
      <c r="A2156">
        <v>50091498</v>
      </c>
      <c r="B2156" s="1" t="s">
        <v>2387</v>
      </c>
      <c r="C2156" t="s">
        <v>14</v>
      </c>
      <c r="D2156" s="2">
        <v>59</v>
      </c>
      <c r="E2156" s="1" t="s">
        <v>1398</v>
      </c>
      <c r="F2156" s="2">
        <v>10036</v>
      </c>
      <c r="G2156" s="3">
        <v>2127902700</v>
      </c>
      <c r="H2156" s="1" t="s">
        <v>141</v>
      </c>
      <c r="I2156" t="s">
        <v>21</v>
      </c>
      <c r="J2156">
        <v>87</v>
      </c>
      <c r="K2156">
        <v>332</v>
      </c>
      <c r="L2156" s="27">
        <f>RestaurantData[[#This Row],[DailyCustAvg]]*30</f>
        <v>9960</v>
      </c>
      <c r="M2156" s="7">
        <f>(((RestaurantData[[#This Row],[FitScore]]/100)*RestaurantData[[#This Row],[DailyCustAvg]])/3.5)*30</f>
        <v>2475.7714285714283</v>
      </c>
      <c r="N2156">
        <v>40.756796292860002</v>
      </c>
      <c r="O2156">
        <v>-73.980840530053001</v>
      </c>
      <c r="P2156">
        <v>105</v>
      </c>
      <c r="Q2156">
        <v>4</v>
      </c>
      <c r="R2156" s="31">
        <f>(RestaurantData[[#This Row],[MonthySales]]/1500)*0.07</f>
        <v>0.115536</v>
      </c>
    </row>
    <row r="2157" spans="1:18" hidden="1" x14ac:dyDescent="0.3">
      <c r="A2157">
        <v>41219536</v>
      </c>
      <c r="B2157" s="1" t="s">
        <v>1872</v>
      </c>
      <c r="C2157" t="s">
        <v>14</v>
      </c>
      <c r="D2157" s="2">
        <v>1500</v>
      </c>
      <c r="E2157" s="1" t="s">
        <v>34</v>
      </c>
      <c r="F2157" s="2">
        <v>10036</v>
      </c>
      <c r="G2157" s="3">
        <v>2122655400</v>
      </c>
      <c r="H2157" s="1" t="s">
        <v>16</v>
      </c>
      <c r="I2157" t="s">
        <v>17</v>
      </c>
      <c r="J2157">
        <v>85</v>
      </c>
      <c r="K2157">
        <v>329</v>
      </c>
      <c r="L2157" s="27">
        <f>RestaurantData[[#This Row],[DailyCustAvg]]*30</f>
        <v>9870</v>
      </c>
      <c r="M2157" s="7">
        <f>(((RestaurantData[[#This Row],[FitScore]]/100)*RestaurantData[[#This Row],[DailyCustAvg]])/3.5)*30</f>
        <v>2396.9999999999995</v>
      </c>
      <c r="N2157">
        <v>40.756849185470003</v>
      </c>
      <c r="O2157">
        <v>-73.985973293276999</v>
      </c>
      <c r="P2157">
        <v>105</v>
      </c>
      <c r="Q2157">
        <v>4</v>
      </c>
      <c r="R2157">
        <f>(RestaurantData[[#This Row],[MonthySales]]/1500)*0.07</f>
        <v>0.11185999999999999</v>
      </c>
    </row>
    <row r="2158" spans="1:18" x14ac:dyDescent="0.3">
      <c r="A2158">
        <v>50002071</v>
      </c>
      <c r="B2158" s="1" t="s">
        <v>1951</v>
      </c>
      <c r="C2158" t="s">
        <v>14</v>
      </c>
      <c r="D2158" s="2">
        <v>48</v>
      </c>
      <c r="E2158" s="1" t="s">
        <v>1404</v>
      </c>
      <c r="F2158" s="2">
        <v>10036</v>
      </c>
      <c r="G2158" s="3">
        <v>2127689600</v>
      </c>
      <c r="H2158" s="1" t="s">
        <v>16</v>
      </c>
      <c r="I2158" t="s">
        <v>21</v>
      </c>
      <c r="J2158">
        <v>84</v>
      </c>
      <c r="K2158">
        <v>329</v>
      </c>
      <c r="L2158" s="27">
        <f>RestaurantData[[#This Row],[DailyCustAvg]]*30</f>
        <v>9870</v>
      </c>
      <c r="M2158" s="7">
        <f>(((RestaurantData[[#This Row],[FitScore]]/100)*RestaurantData[[#This Row],[DailyCustAvg]])/3.5)*30</f>
        <v>2368.8000000000002</v>
      </c>
      <c r="N2158">
        <v>40.758102670356003</v>
      </c>
      <c r="O2158">
        <v>-73.980089352483006</v>
      </c>
      <c r="P2158">
        <v>105</v>
      </c>
      <c r="Q2158">
        <v>4</v>
      </c>
      <c r="R2158" s="31">
        <f>(RestaurantData[[#This Row],[MonthySales]]/1500)*0.07</f>
        <v>0.11054400000000002</v>
      </c>
    </row>
    <row r="2159" spans="1:18" hidden="1" x14ac:dyDescent="0.3">
      <c r="A2159">
        <v>41130849</v>
      </c>
      <c r="B2159" s="1" t="s">
        <v>2251</v>
      </c>
      <c r="C2159" t="s">
        <v>14</v>
      </c>
      <c r="D2159" s="2">
        <v>231</v>
      </c>
      <c r="E2159" s="1" t="s">
        <v>1398</v>
      </c>
      <c r="F2159" s="2">
        <v>10036</v>
      </c>
      <c r="G2159" s="3">
        <v>2125757646</v>
      </c>
      <c r="H2159" s="1" t="s">
        <v>202</v>
      </c>
      <c r="I2159" t="s">
        <v>17</v>
      </c>
      <c r="J2159">
        <v>85</v>
      </c>
      <c r="K2159">
        <v>328</v>
      </c>
      <c r="L2159" s="27">
        <f>RestaurantData[[#This Row],[DailyCustAvg]]*30</f>
        <v>9840</v>
      </c>
      <c r="M2159" s="7">
        <f>(((RestaurantData[[#This Row],[FitScore]]/100)*RestaurantData[[#This Row],[DailyCustAvg]])/3.5)*30</f>
        <v>2389.7142857142858</v>
      </c>
      <c r="N2159">
        <v>40.759094434954001</v>
      </c>
      <c r="O2159">
        <v>-73.986276031000003</v>
      </c>
      <c r="P2159">
        <v>105</v>
      </c>
      <c r="Q2159">
        <v>3</v>
      </c>
      <c r="R2159">
        <f>(RestaurantData[[#This Row],[MonthySales]]/1500)*0.07</f>
        <v>0.11152000000000001</v>
      </c>
    </row>
    <row r="2160" spans="1:18" x14ac:dyDescent="0.3">
      <c r="A2160">
        <v>40727750</v>
      </c>
      <c r="B2160" s="1" t="s">
        <v>2435</v>
      </c>
      <c r="C2160" t="s">
        <v>14</v>
      </c>
      <c r="D2160" s="2">
        <v>1185</v>
      </c>
      <c r="E2160" s="1" t="s">
        <v>1492</v>
      </c>
      <c r="F2160" s="2">
        <v>10036</v>
      </c>
      <c r="G2160" s="3">
        <v>2125752525</v>
      </c>
      <c r="H2160" s="1" t="s">
        <v>66</v>
      </c>
      <c r="I2160" t="s">
        <v>21</v>
      </c>
      <c r="J2160">
        <v>83</v>
      </c>
      <c r="K2160">
        <v>327</v>
      </c>
      <c r="L2160" s="27">
        <f>RestaurantData[[#This Row],[DailyCustAvg]]*30</f>
        <v>9810</v>
      </c>
      <c r="M2160" s="7">
        <f>(((RestaurantData[[#This Row],[FitScore]]/100)*RestaurantData[[#This Row],[DailyCustAvg]])/3.5)*30</f>
        <v>2326.3714285714286</v>
      </c>
      <c r="N2160">
        <v>40.757578756558999</v>
      </c>
      <c r="O2160">
        <v>-73.982125317652006</v>
      </c>
      <c r="P2160">
        <v>105</v>
      </c>
      <c r="Q2160">
        <v>4</v>
      </c>
      <c r="R2160" s="31">
        <f>(RestaurantData[[#This Row],[MonthySales]]/1500)*0.07</f>
        <v>0.10856400000000001</v>
      </c>
    </row>
    <row r="2161" spans="1:18" x14ac:dyDescent="0.3">
      <c r="A2161">
        <v>50008729</v>
      </c>
      <c r="B2161" s="1" t="s">
        <v>2201</v>
      </c>
      <c r="C2161" t="s">
        <v>14</v>
      </c>
      <c r="D2161" s="2">
        <v>18</v>
      </c>
      <c r="E2161" s="1" t="s">
        <v>1404</v>
      </c>
      <c r="F2161" s="2">
        <v>10036</v>
      </c>
      <c r="G2161" s="3">
        <v>2122213044</v>
      </c>
      <c r="H2161" s="1" t="s">
        <v>193</v>
      </c>
      <c r="I2161" t="s">
        <v>21</v>
      </c>
      <c r="J2161">
        <v>84</v>
      </c>
      <c r="K2161">
        <v>326</v>
      </c>
      <c r="L2161" s="27">
        <f>RestaurantData[[#This Row],[DailyCustAvg]]*30</f>
        <v>9780</v>
      </c>
      <c r="M2161" s="7">
        <f>(((RestaurantData[[#This Row],[FitScore]]/100)*RestaurantData[[#This Row],[DailyCustAvg]])/3.5)*30</f>
        <v>2347.1999999999998</v>
      </c>
      <c r="N2161">
        <v>40.757619387883999</v>
      </c>
      <c r="O2161">
        <v>-73.978941647625007</v>
      </c>
      <c r="P2161">
        <v>105</v>
      </c>
      <c r="Q2161">
        <v>4</v>
      </c>
      <c r="R2161" s="31">
        <f>(RestaurantData[[#This Row],[MonthySales]]/1500)*0.07</f>
        <v>0.10953600000000001</v>
      </c>
    </row>
    <row r="2162" spans="1:18" hidden="1" x14ac:dyDescent="0.3">
      <c r="A2162">
        <v>50101902</v>
      </c>
      <c r="B2162" s="1" t="s">
        <v>1337</v>
      </c>
      <c r="C2162" t="s">
        <v>14</v>
      </c>
      <c r="D2162" s="2">
        <v>37</v>
      </c>
      <c r="E2162" s="1" t="s">
        <v>1355</v>
      </c>
      <c r="F2162" s="2">
        <v>10036</v>
      </c>
      <c r="G2162" s="3">
        <v>2127862068</v>
      </c>
      <c r="H2162" s="1" t="s">
        <v>186</v>
      </c>
      <c r="I2162" t="s">
        <v>17</v>
      </c>
      <c r="J2162">
        <v>89</v>
      </c>
      <c r="K2162">
        <v>326</v>
      </c>
      <c r="L2162" s="27">
        <f>RestaurantData[[#This Row],[DailyCustAvg]]*30</f>
        <v>9780</v>
      </c>
      <c r="M2162" s="7">
        <f>(((RestaurantData[[#This Row],[FitScore]]/100)*RestaurantData[[#This Row],[DailyCustAvg]])/3.5)*30</f>
        <v>2486.9142857142856</v>
      </c>
      <c r="N2162">
        <v>40.754710416461002</v>
      </c>
      <c r="O2162">
        <v>-73.981703786696997</v>
      </c>
      <c r="P2162">
        <v>105</v>
      </c>
      <c r="Q2162">
        <v>4</v>
      </c>
      <c r="R2162">
        <f>(RestaurantData[[#This Row],[MonthySales]]/1500)*0.07</f>
        <v>0.11605600000000001</v>
      </c>
    </row>
    <row r="2163" spans="1:18" hidden="1" x14ac:dyDescent="0.3">
      <c r="A2163">
        <v>40747820</v>
      </c>
      <c r="B2163" s="1" t="s">
        <v>2050</v>
      </c>
      <c r="C2163" t="s">
        <v>14</v>
      </c>
      <c r="D2163" s="2">
        <v>232</v>
      </c>
      <c r="E2163" s="1" t="s">
        <v>1404</v>
      </c>
      <c r="F2163" s="2">
        <v>10036</v>
      </c>
      <c r="G2163" s="3">
        <v>2127658981</v>
      </c>
      <c r="H2163" s="1" t="s">
        <v>183</v>
      </c>
      <c r="I2163" t="s">
        <v>17</v>
      </c>
      <c r="J2163">
        <v>85</v>
      </c>
      <c r="K2163">
        <v>323</v>
      </c>
      <c r="L2163" s="27">
        <f>RestaurantData[[#This Row],[DailyCustAvg]]*30</f>
        <v>9690</v>
      </c>
      <c r="M2163" s="7">
        <f>(((RestaurantData[[#This Row],[FitScore]]/100)*RestaurantData[[#This Row],[DailyCustAvg]])/3.5)*30</f>
        <v>2353.2857142857147</v>
      </c>
      <c r="N2163">
        <v>40.760433797116001</v>
      </c>
      <c r="O2163">
        <v>-73.985622390328999</v>
      </c>
      <c r="P2163">
        <v>105</v>
      </c>
      <c r="Q2163">
        <v>3</v>
      </c>
      <c r="R2163">
        <f>(RestaurantData[[#This Row],[MonthySales]]/1500)*0.07</f>
        <v>0.10982000000000003</v>
      </c>
    </row>
    <row r="2164" spans="1:18" ht="28.8" x14ac:dyDescent="0.3">
      <c r="A2164">
        <v>50060497</v>
      </c>
      <c r="B2164" s="1" t="s">
        <v>2229</v>
      </c>
      <c r="C2164" t="s">
        <v>14</v>
      </c>
      <c r="D2164" s="2">
        <v>120</v>
      </c>
      <c r="E2164" s="1" t="s">
        <v>2037</v>
      </c>
      <c r="F2164" s="2">
        <v>10036</v>
      </c>
      <c r="G2164" s="3">
        <v>2127308900</v>
      </c>
      <c r="H2164" s="1" t="s">
        <v>2230</v>
      </c>
      <c r="I2164" t="s">
        <v>21</v>
      </c>
      <c r="J2164">
        <v>89</v>
      </c>
      <c r="K2164">
        <v>323</v>
      </c>
      <c r="L2164" s="27">
        <f>RestaurantData[[#This Row],[DailyCustAvg]]*30</f>
        <v>9690</v>
      </c>
      <c r="M2164" s="7">
        <f>(((RestaurantData[[#This Row],[FitScore]]/100)*RestaurantData[[#This Row],[DailyCustAvg]])/3.5)*30</f>
        <v>2464.0285714285719</v>
      </c>
      <c r="N2164">
        <v>40.754521565160999</v>
      </c>
      <c r="O2164">
        <v>-73.985457637915999</v>
      </c>
      <c r="P2164">
        <v>105</v>
      </c>
      <c r="Q2164">
        <v>4</v>
      </c>
      <c r="R2164" s="31">
        <f>(RestaurantData[[#This Row],[MonthySales]]/1500)*0.07</f>
        <v>0.11498800000000003</v>
      </c>
    </row>
    <row r="2165" spans="1:18" hidden="1" x14ac:dyDescent="0.3">
      <c r="A2165">
        <v>50085435</v>
      </c>
      <c r="B2165" s="1" t="s">
        <v>2250</v>
      </c>
      <c r="C2165" t="s">
        <v>14</v>
      </c>
      <c r="D2165" s="2">
        <v>259</v>
      </c>
      <c r="E2165" s="1" t="s">
        <v>1357</v>
      </c>
      <c r="F2165" s="2">
        <v>10036</v>
      </c>
      <c r="G2165" s="3">
        <v>2127769100</v>
      </c>
      <c r="H2165" s="1" t="s">
        <v>16</v>
      </c>
      <c r="I2165" t="s">
        <v>17</v>
      </c>
      <c r="J2165">
        <v>84</v>
      </c>
      <c r="K2165">
        <v>323</v>
      </c>
      <c r="L2165" s="27">
        <f>RestaurantData[[#This Row],[DailyCustAvg]]*30</f>
        <v>9690</v>
      </c>
      <c r="M2165" s="7">
        <f>(((RestaurantData[[#This Row],[FitScore]]/100)*RestaurantData[[#This Row],[DailyCustAvg]])/3.5)*30</f>
        <v>2325.6</v>
      </c>
      <c r="N2165">
        <v>40.756909901767003</v>
      </c>
      <c r="O2165">
        <v>-73.989016132901995</v>
      </c>
      <c r="P2165">
        <v>105</v>
      </c>
      <c r="Q2165">
        <v>3</v>
      </c>
      <c r="R2165">
        <f>(RestaurantData[[#This Row],[MonthySales]]/1500)*0.07</f>
        <v>0.10852800000000001</v>
      </c>
    </row>
    <row r="2166" spans="1:18" x14ac:dyDescent="0.3">
      <c r="A2166">
        <v>40399090</v>
      </c>
      <c r="B2166" s="1" t="s">
        <v>1978</v>
      </c>
      <c r="C2166" t="s">
        <v>14</v>
      </c>
      <c r="D2166" s="2">
        <v>1177</v>
      </c>
      <c r="E2166" s="1" t="s">
        <v>358</v>
      </c>
      <c r="F2166" s="2">
        <v>10036</v>
      </c>
      <c r="G2166" s="3">
        <v>2125757272</v>
      </c>
      <c r="H2166" s="1" t="s">
        <v>56</v>
      </c>
      <c r="I2166" t="s">
        <v>21</v>
      </c>
      <c r="J2166">
        <v>85</v>
      </c>
      <c r="K2166">
        <v>321</v>
      </c>
      <c r="L2166" s="27">
        <f>RestaurantData[[#This Row],[DailyCustAvg]]*30</f>
        <v>9630</v>
      </c>
      <c r="M2166" s="7">
        <f>(((RestaurantData[[#This Row],[FitScore]]/100)*RestaurantData[[#This Row],[DailyCustAvg]])/3.5)*30</f>
        <v>2338.7142857142853</v>
      </c>
      <c r="N2166">
        <v>40.757249422332002</v>
      </c>
      <c r="O2166">
        <v>-73.982363638031998</v>
      </c>
      <c r="P2166">
        <v>105</v>
      </c>
      <c r="Q2166">
        <v>4</v>
      </c>
      <c r="R2166" s="31">
        <f>(RestaurantData[[#This Row],[MonthySales]]/1500)*0.07</f>
        <v>0.10914</v>
      </c>
    </row>
    <row r="2167" spans="1:18" hidden="1" x14ac:dyDescent="0.3">
      <c r="A2167">
        <v>41492701</v>
      </c>
      <c r="B2167" s="1" t="s">
        <v>1992</v>
      </c>
      <c r="C2167" t="s">
        <v>14</v>
      </c>
      <c r="D2167" s="2">
        <v>36</v>
      </c>
      <c r="E2167" s="1" t="s">
        <v>1993</v>
      </c>
      <c r="F2167" s="2">
        <v>10036</v>
      </c>
      <c r="G2167" s="3">
        <v>2129971270</v>
      </c>
      <c r="H2167" s="1" t="s">
        <v>226</v>
      </c>
      <c r="I2167" t="s">
        <v>17</v>
      </c>
      <c r="J2167">
        <v>85</v>
      </c>
      <c r="K2167">
        <v>321</v>
      </c>
      <c r="L2167" s="27">
        <f>RestaurantData[[#This Row],[DailyCustAvg]]*30</f>
        <v>9630</v>
      </c>
      <c r="M2167" s="7">
        <f>(((RestaurantData[[#This Row],[FitScore]]/100)*RestaurantData[[#This Row],[DailyCustAvg]])/3.5)*30</f>
        <v>2338.7142857142853</v>
      </c>
      <c r="N2167">
        <v>40.758003818721001</v>
      </c>
      <c r="O2167">
        <v>-73.979858366995998</v>
      </c>
      <c r="P2167">
        <v>105</v>
      </c>
      <c r="Q2167">
        <v>4</v>
      </c>
      <c r="R2167">
        <f>(RestaurantData[[#This Row],[MonthySales]]/1500)*0.07</f>
        <v>0.10914</v>
      </c>
    </row>
    <row r="2168" spans="1:18" hidden="1" x14ac:dyDescent="0.3">
      <c r="A2168">
        <v>40897778</v>
      </c>
      <c r="B2168" s="1" t="s">
        <v>2290</v>
      </c>
      <c r="C2168" t="s">
        <v>14</v>
      </c>
      <c r="D2168" s="2">
        <v>714</v>
      </c>
      <c r="E2168" s="1" t="s">
        <v>1353</v>
      </c>
      <c r="F2168" s="2">
        <v>10036</v>
      </c>
      <c r="G2168" s="3">
        <v>2122615125</v>
      </c>
      <c r="H2168" s="1" t="s">
        <v>16</v>
      </c>
      <c r="I2168" t="s">
        <v>17</v>
      </c>
      <c r="J2168">
        <v>85</v>
      </c>
      <c r="K2168">
        <v>320</v>
      </c>
      <c r="L2168" s="27">
        <f>RestaurantData[[#This Row],[DailyCustAvg]]*30</f>
        <v>9600</v>
      </c>
      <c r="M2168" s="7">
        <f>(((RestaurantData[[#This Row],[FitScore]]/100)*RestaurantData[[#This Row],[DailyCustAvg]])/3.5)*30</f>
        <v>2331.4285714285711</v>
      </c>
      <c r="N2168">
        <v>40.759574523464998</v>
      </c>
      <c r="O2168">
        <v>-73.984366401925001</v>
      </c>
      <c r="P2168">
        <v>105</v>
      </c>
      <c r="Q2168">
        <v>4</v>
      </c>
      <c r="R2168">
        <f>(RestaurantData[[#This Row],[MonthySales]]/1500)*0.07</f>
        <v>0.10879999999999999</v>
      </c>
    </row>
    <row r="2169" spans="1:18" x14ac:dyDescent="0.3">
      <c r="A2169">
        <v>50038288</v>
      </c>
      <c r="B2169" s="1" t="s">
        <v>2060</v>
      </c>
      <c r="C2169" t="s">
        <v>14</v>
      </c>
      <c r="D2169" s="2">
        <v>43</v>
      </c>
      <c r="E2169" s="1" t="s">
        <v>1398</v>
      </c>
      <c r="F2169" s="2">
        <v>10036</v>
      </c>
      <c r="G2169" s="3">
        <v>2127305848</v>
      </c>
      <c r="H2169" s="1" t="s">
        <v>462</v>
      </c>
      <c r="I2169" t="s">
        <v>21</v>
      </c>
      <c r="J2169">
        <v>86</v>
      </c>
      <c r="K2169">
        <v>318</v>
      </c>
      <c r="L2169" s="27">
        <f>RestaurantData[[#This Row],[DailyCustAvg]]*30</f>
        <v>9540</v>
      </c>
      <c r="M2169" s="7">
        <f>(((RestaurantData[[#This Row],[FitScore]]/100)*RestaurantData[[#This Row],[DailyCustAvg]])/3.5)*30</f>
        <v>2344.1142857142859</v>
      </c>
      <c r="N2169">
        <v>40.756642524282</v>
      </c>
      <c r="O2169">
        <v>-73.980472401612005</v>
      </c>
      <c r="P2169">
        <v>105</v>
      </c>
      <c r="Q2169">
        <v>4</v>
      </c>
      <c r="R2169" s="31">
        <f>(RestaurantData[[#This Row],[MonthySales]]/1500)*0.07</f>
        <v>0.10939200000000002</v>
      </c>
    </row>
    <row r="2170" spans="1:18" x14ac:dyDescent="0.3">
      <c r="A2170">
        <v>50063282</v>
      </c>
      <c r="B2170" s="1" t="s">
        <v>1859</v>
      </c>
      <c r="C2170" t="s">
        <v>14</v>
      </c>
      <c r="D2170" s="2">
        <v>221</v>
      </c>
      <c r="E2170" s="1" t="s">
        <v>1398</v>
      </c>
      <c r="F2170" s="2">
        <v>10036</v>
      </c>
      <c r="G2170" s="3">
        <v>2128694545</v>
      </c>
      <c r="H2170" s="1" t="s">
        <v>24</v>
      </c>
      <c r="I2170" t="s">
        <v>21</v>
      </c>
      <c r="J2170">
        <v>85</v>
      </c>
      <c r="K2170">
        <v>316</v>
      </c>
      <c r="L2170" s="27">
        <f>RestaurantData[[#This Row],[DailyCustAvg]]*30</f>
        <v>9480</v>
      </c>
      <c r="M2170" s="7">
        <f>(((RestaurantData[[#This Row],[FitScore]]/100)*RestaurantData[[#This Row],[DailyCustAvg]])/3.5)*30</f>
        <v>2302.2857142857138</v>
      </c>
      <c r="N2170">
        <v>40.759017559547999</v>
      </c>
      <c r="O2170">
        <v>-73.986091953892995</v>
      </c>
      <c r="P2170">
        <v>105</v>
      </c>
      <c r="Q2170">
        <v>3</v>
      </c>
      <c r="R2170" s="31">
        <f>(RestaurantData[[#This Row],[MonthySales]]/1500)*0.07</f>
        <v>0.10743999999999998</v>
      </c>
    </row>
    <row r="2171" spans="1:18" x14ac:dyDescent="0.3">
      <c r="A2171">
        <v>40750263</v>
      </c>
      <c r="B2171" s="1" t="s">
        <v>2302</v>
      </c>
      <c r="C2171" t="s">
        <v>14</v>
      </c>
      <c r="D2171" s="2">
        <v>1535</v>
      </c>
      <c r="E2171" s="1" t="s">
        <v>34</v>
      </c>
      <c r="F2171" s="2">
        <v>10036</v>
      </c>
      <c r="G2171" s="3">
        <v>2123981900</v>
      </c>
      <c r="H2171" s="1" t="s">
        <v>16</v>
      </c>
      <c r="I2171" t="s">
        <v>21</v>
      </c>
      <c r="J2171">
        <v>83</v>
      </c>
      <c r="K2171">
        <v>312</v>
      </c>
      <c r="L2171" s="27">
        <f>RestaurantData[[#This Row],[DailyCustAvg]]*30</f>
        <v>9360</v>
      </c>
      <c r="M2171" s="7">
        <f>(((RestaurantData[[#This Row],[FitScore]]/100)*RestaurantData[[#This Row],[DailyCustAvg]])/3.5)*30</f>
        <v>2219.6571428571424</v>
      </c>
      <c r="N2171">
        <v>40.758259928740003</v>
      </c>
      <c r="O2171">
        <v>-73.985467647468994</v>
      </c>
      <c r="P2171">
        <v>105</v>
      </c>
      <c r="Q2171">
        <v>3</v>
      </c>
      <c r="R2171" s="31">
        <f>(RestaurantData[[#This Row],[MonthySales]]/1500)*0.07</f>
        <v>0.103584</v>
      </c>
    </row>
    <row r="2172" spans="1:18" hidden="1" x14ac:dyDescent="0.3">
      <c r="A2172">
        <v>50080568</v>
      </c>
      <c r="B2172" s="1" t="s">
        <v>2066</v>
      </c>
      <c r="C2172" t="s">
        <v>14</v>
      </c>
      <c r="D2172" s="2">
        <v>9</v>
      </c>
      <c r="E2172" s="1" t="s">
        <v>1357</v>
      </c>
      <c r="F2172" s="2">
        <v>10036</v>
      </c>
      <c r="G2172" s="3">
        <v>2127309338</v>
      </c>
      <c r="H2172" s="1" t="s">
        <v>188</v>
      </c>
      <c r="I2172" t="s">
        <v>17</v>
      </c>
      <c r="J2172">
        <v>89</v>
      </c>
      <c r="K2172">
        <v>307</v>
      </c>
      <c r="L2172" s="27">
        <f>RestaurantData[[#This Row],[DailyCustAvg]]*30</f>
        <v>9210</v>
      </c>
      <c r="M2172" s="7">
        <f>(((RestaurantData[[#This Row],[FitScore]]/100)*RestaurantData[[#This Row],[DailyCustAvg]])/3.5)*30</f>
        <v>2341.971428571429</v>
      </c>
      <c r="N2172">
        <v>40.753763450050997</v>
      </c>
      <c r="O2172">
        <v>-73.981552453793</v>
      </c>
      <c r="P2172">
        <v>105</v>
      </c>
      <c r="Q2172">
        <v>4</v>
      </c>
      <c r="R2172">
        <f>(RestaurantData[[#This Row],[MonthySales]]/1500)*0.07</f>
        <v>0.10929200000000004</v>
      </c>
    </row>
    <row r="2173" spans="1:18" x14ac:dyDescent="0.3">
      <c r="A2173">
        <v>40402376</v>
      </c>
      <c r="B2173" s="1" t="s">
        <v>2383</v>
      </c>
      <c r="C2173" t="s">
        <v>14</v>
      </c>
      <c r="D2173" s="2">
        <v>7</v>
      </c>
      <c r="E2173" s="1" t="s">
        <v>1355</v>
      </c>
      <c r="F2173" s="2">
        <v>10036</v>
      </c>
      <c r="G2173" s="3">
        <v>2129440090</v>
      </c>
      <c r="H2173" s="1" t="s">
        <v>16</v>
      </c>
      <c r="I2173" t="s">
        <v>21</v>
      </c>
      <c r="J2173">
        <v>84</v>
      </c>
      <c r="K2173">
        <v>305</v>
      </c>
      <c r="L2173" s="27">
        <f>RestaurantData[[#This Row],[DailyCustAvg]]*30</f>
        <v>9150</v>
      </c>
      <c r="M2173" s="7">
        <f>(((RestaurantData[[#This Row],[FitScore]]/100)*RestaurantData[[#This Row],[DailyCustAvg]])/3.5)*30</f>
        <v>2196</v>
      </c>
      <c r="N2173">
        <v>40.754416614580002</v>
      </c>
      <c r="O2173">
        <v>-73.981010859725004</v>
      </c>
      <c r="P2173">
        <v>105</v>
      </c>
      <c r="Q2173">
        <v>4</v>
      </c>
      <c r="R2173" s="31">
        <f>(RestaurantData[[#This Row],[MonthySales]]/1500)*0.07</f>
        <v>0.10248</v>
      </c>
    </row>
    <row r="2174" spans="1:18" x14ac:dyDescent="0.3">
      <c r="A2174">
        <v>50087099</v>
      </c>
      <c r="B2174" s="1" t="s">
        <v>225</v>
      </c>
      <c r="C2174" t="s">
        <v>14</v>
      </c>
      <c r="D2174" s="2">
        <v>220</v>
      </c>
      <c r="E2174" s="1" t="s">
        <v>1357</v>
      </c>
      <c r="F2174" s="2">
        <v>10036</v>
      </c>
      <c r="G2174" s="3">
        <v>2128401073</v>
      </c>
      <c r="H2174" s="1" t="s">
        <v>16</v>
      </c>
      <c r="I2174" t="s">
        <v>21</v>
      </c>
      <c r="J2174">
        <v>84</v>
      </c>
      <c r="K2174">
        <v>297</v>
      </c>
      <c r="L2174" s="27">
        <f>RestaurantData[[#This Row],[DailyCustAvg]]*30</f>
        <v>8910</v>
      </c>
      <c r="M2174" s="7">
        <f>(((RestaurantData[[#This Row],[FitScore]]/100)*RestaurantData[[#This Row],[DailyCustAvg]])/3.5)*30</f>
        <v>2138.4</v>
      </c>
      <c r="N2174">
        <v>40.756404749307002</v>
      </c>
      <c r="O2174">
        <v>-73.987857559104</v>
      </c>
      <c r="P2174">
        <v>105</v>
      </c>
      <c r="Q2174">
        <v>3</v>
      </c>
      <c r="R2174" s="31">
        <f>(RestaurantData[[#This Row],[MonthySales]]/1500)*0.07</f>
        <v>9.9792000000000006E-2</v>
      </c>
    </row>
    <row r="2175" spans="1:18" hidden="1" x14ac:dyDescent="0.3">
      <c r="A2175">
        <v>50095025</v>
      </c>
      <c r="B2175" s="1" t="s">
        <v>417</v>
      </c>
      <c r="C2175" t="s">
        <v>14</v>
      </c>
      <c r="D2175" s="2">
        <v>1120</v>
      </c>
      <c r="E2175" s="1" t="s">
        <v>399</v>
      </c>
      <c r="F2175" s="2">
        <v>10036</v>
      </c>
      <c r="G2175" s="3">
        <v>7187304833</v>
      </c>
      <c r="H2175" s="1" t="s">
        <v>56</v>
      </c>
      <c r="I2175" t="s">
        <v>17</v>
      </c>
      <c r="J2175">
        <v>84</v>
      </c>
      <c r="K2175">
        <v>296</v>
      </c>
      <c r="L2175" s="27">
        <f>RestaurantData[[#This Row],[DailyCustAvg]]*30</f>
        <v>8880</v>
      </c>
      <c r="M2175" s="7">
        <f>(((RestaurantData[[#This Row],[FitScore]]/100)*RestaurantData[[#This Row],[DailyCustAvg]])/3.5)*30</f>
        <v>2131.1999999999998</v>
      </c>
      <c r="N2175">
        <v>40.755643909325002</v>
      </c>
      <c r="O2175">
        <v>-73.983515489929999</v>
      </c>
      <c r="P2175">
        <v>105</v>
      </c>
      <c r="Q2175">
        <v>4</v>
      </c>
      <c r="R2175">
        <f>(RestaurantData[[#This Row],[MonthySales]]/1500)*0.07</f>
        <v>9.9456000000000003E-2</v>
      </c>
    </row>
    <row r="2176" spans="1:18" hidden="1" x14ac:dyDescent="0.3">
      <c r="A2176">
        <v>50057533</v>
      </c>
      <c r="B2176" s="1" t="s">
        <v>131</v>
      </c>
      <c r="C2176" t="s">
        <v>14</v>
      </c>
      <c r="D2176" s="2">
        <v>750</v>
      </c>
      <c r="E2176" s="1" t="s">
        <v>383</v>
      </c>
      <c r="F2176" s="2">
        <v>10036</v>
      </c>
      <c r="G2176" s="3">
        <v>9174163773</v>
      </c>
      <c r="H2176" s="1" t="s">
        <v>132</v>
      </c>
      <c r="I2176" t="s">
        <v>17</v>
      </c>
      <c r="J2176">
        <v>84</v>
      </c>
      <c r="K2176">
        <v>291</v>
      </c>
      <c r="L2176" s="27">
        <f>RestaurantData[[#This Row],[DailyCustAvg]]*30</f>
        <v>8730</v>
      </c>
      <c r="M2176" s="7">
        <f>(((RestaurantData[[#This Row],[FitScore]]/100)*RestaurantData[[#This Row],[DailyCustAvg]])/3.5)*30</f>
        <v>2095.2000000000003</v>
      </c>
      <c r="N2176">
        <v>40.759871379059</v>
      </c>
      <c r="O2176">
        <v>-73.987849705277995</v>
      </c>
      <c r="P2176">
        <v>105</v>
      </c>
      <c r="Q2176">
        <v>3</v>
      </c>
      <c r="R2176">
        <f>(RestaurantData[[#This Row],[MonthySales]]/1500)*0.07</f>
        <v>9.777600000000003E-2</v>
      </c>
    </row>
    <row r="2177" spans="1:18" hidden="1" x14ac:dyDescent="0.3">
      <c r="A2177">
        <v>50068948</v>
      </c>
      <c r="B2177" s="1" t="s">
        <v>2340</v>
      </c>
      <c r="C2177" t="s">
        <v>14</v>
      </c>
      <c r="D2177" s="2">
        <v>1530</v>
      </c>
      <c r="E2177" s="1" t="s">
        <v>34</v>
      </c>
      <c r="F2177" s="2">
        <v>10036</v>
      </c>
      <c r="G2177" s="3">
        <v>9292375917</v>
      </c>
      <c r="H2177" s="1" t="s">
        <v>56</v>
      </c>
      <c r="I2177" t="s">
        <v>17</v>
      </c>
      <c r="J2177">
        <v>87</v>
      </c>
      <c r="K2177">
        <v>288</v>
      </c>
      <c r="L2177" s="27">
        <f>RestaurantData[[#This Row],[DailyCustAvg]]*30</f>
        <v>8640</v>
      </c>
      <c r="M2177" s="7">
        <f>(((RestaurantData[[#This Row],[FitScore]]/100)*RestaurantData[[#This Row],[DailyCustAvg]])/3.5)*30</f>
        <v>2147.6571428571428</v>
      </c>
      <c r="N2177">
        <v>40.757667016401001</v>
      </c>
      <c r="O2177">
        <v>-73.985121256363996</v>
      </c>
      <c r="P2177">
        <v>105</v>
      </c>
      <c r="Q2177">
        <v>4</v>
      </c>
      <c r="R2177">
        <f>(RestaurantData[[#This Row],[MonthySales]]/1500)*0.07</f>
        <v>0.10022400000000001</v>
      </c>
    </row>
    <row r="2178" spans="1:18" x14ac:dyDescent="0.3">
      <c r="A2178">
        <v>50101953</v>
      </c>
      <c r="B2178" s="1" t="s">
        <v>2168</v>
      </c>
      <c r="C2178" t="s">
        <v>14</v>
      </c>
      <c r="D2178" s="2">
        <v>40</v>
      </c>
      <c r="E2178" s="1" t="s">
        <v>1484</v>
      </c>
      <c r="F2178" s="2">
        <v>10036</v>
      </c>
      <c r="G2178" s="3">
        <v>2123546400</v>
      </c>
      <c r="H2178" s="1" t="s">
        <v>16</v>
      </c>
      <c r="I2178" t="s">
        <v>21</v>
      </c>
      <c r="J2178">
        <v>88</v>
      </c>
      <c r="K2178">
        <v>286</v>
      </c>
      <c r="L2178" s="27">
        <f>RestaurantData[[#This Row],[DailyCustAvg]]*30</f>
        <v>8580</v>
      </c>
      <c r="M2178" s="7">
        <f>(((RestaurantData[[#This Row],[FitScore]]/100)*RestaurantData[[#This Row],[DailyCustAvg]])/3.5)*30</f>
        <v>2157.2571428571432</v>
      </c>
      <c r="N2178">
        <v>40.755975614645997</v>
      </c>
      <c r="O2178">
        <v>-73.980869643027006</v>
      </c>
      <c r="P2178">
        <v>105</v>
      </c>
      <c r="Q2178">
        <v>4</v>
      </c>
      <c r="R2178" s="31">
        <f>(RestaurantData[[#This Row],[MonthySales]]/1500)*0.07</f>
        <v>0.10067200000000003</v>
      </c>
    </row>
    <row r="2179" spans="1:18" x14ac:dyDescent="0.3">
      <c r="A2179">
        <v>40750343</v>
      </c>
      <c r="B2179" s="1" t="s">
        <v>2440</v>
      </c>
      <c r="C2179" t="s">
        <v>14</v>
      </c>
      <c r="D2179" s="2">
        <v>1535</v>
      </c>
      <c r="E2179" s="1" t="s">
        <v>34</v>
      </c>
      <c r="F2179" s="2">
        <v>10036</v>
      </c>
      <c r="G2179" s="3">
        <v>2127048900</v>
      </c>
      <c r="H2179" s="1" t="s">
        <v>16</v>
      </c>
      <c r="I2179" t="s">
        <v>21</v>
      </c>
      <c r="J2179">
        <v>85</v>
      </c>
      <c r="K2179">
        <v>279</v>
      </c>
      <c r="L2179" s="27">
        <f>RestaurantData[[#This Row],[DailyCustAvg]]*30</f>
        <v>8370</v>
      </c>
      <c r="M2179" s="7">
        <f>(((RestaurantData[[#This Row],[FitScore]]/100)*RestaurantData[[#This Row],[DailyCustAvg]])/3.5)*30</f>
        <v>2032.7142857142856</v>
      </c>
      <c r="N2179">
        <v>40.758259928740003</v>
      </c>
      <c r="O2179">
        <v>-73.985467647468994</v>
      </c>
      <c r="P2179">
        <v>105</v>
      </c>
      <c r="Q2179">
        <v>3</v>
      </c>
      <c r="R2179" s="31">
        <f>(RestaurantData[[#This Row],[MonthySales]]/1500)*0.07</f>
        <v>9.486E-2</v>
      </c>
    </row>
    <row r="2180" spans="1:18" x14ac:dyDescent="0.3">
      <c r="A2180">
        <v>41164678</v>
      </c>
      <c r="B2180" s="1" t="s">
        <v>2207</v>
      </c>
      <c r="C2180" t="s">
        <v>14</v>
      </c>
      <c r="D2180" s="2">
        <v>130</v>
      </c>
      <c r="E2180" s="1" t="s">
        <v>1398</v>
      </c>
      <c r="F2180" s="2">
        <v>10036</v>
      </c>
      <c r="G2180" s="3">
        <v>2124852400</v>
      </c>
      <c r="H2180" s="1" t="s">
        <v>16</v>
      </c>
      <c r="I2180" t="s">
        <v>21</v>
      </c>
      <c r="J2180">
        <v>87</v>
      </c>
      <c r="K2180">
        <v>278</v>
      </c>
      <c r="L2180" s="27">
        <f>RestaurantData[[#This Row],[DailyCustAvg]]*30</f>
        <v>8340</v>
      </c>
      <c r="M2180" s="7">
        <f>(((RestaurantData[[#This Row],[FitScore]]/100)*RestaurantData[[#This Row],[DailyCustAvg]])/3.5)*30</f>
        <v>2073.0857142857139</v>
      </c>
      <c r="N2180">
        <v>40.757806745661</v>
      </c>
      <c r="O2180">
        <v>-73.983280328543998</v>
      </c>
      <c r="P2180">
        <v>105</v>
      </c>
      <c r="Q2180">
        <v>4</v>
      </c>
      <c r="R2180" s="31">
        <f>(RestaurantData[[#This Row],[MonthySales]]/1500)*0.07</f>
        <v>9.6743999999999997E-2</v>
      </c>
    </row>
    <row r="2181" spans="1:18" x14ac:dyDescent="0.3">
      <c r="A2181">
        <v>40919777</v>
      </c>
      <c r="B2181" s="1" t="s">
        <v>1894</v>
      </c>
      <c r="C2181" t="s">
        <v>14</v>
      </c>
      <c r="D2181" s="2">
        <v>1221</v>
      </c>
      <c r="E2181" s="1" t="s">
        <v>399</v>
      </c>
      <c r="F2181" s="2">
        <v>10036</v>
      </c>
      <c r="G2181" s="3">
        <v>2123917800</v>
      </c>
      <c r="H2181" s="1" t="s">
        <v>86</v>
      </c>
      <c r="I2181" t="s">
        <v>21</v>
      </c>
      <c r="J2181">
        <v>87</v>
      </c>
      <c r="K2181">
        <v>277</v>
      </c>
      <c r="L2181" s="27">
        <f>RestaurantData[[#This Row],[DailyCustAvg]]*30</f>
        <v>8310</v>
      </c>
      <c r="M2181" s="7">
        <f>(((RestaurantData[[#This Row],[FitScore]]/100)*RestaurantData[[#This Row],[DailyCustAvg]])/3.5)*30</f>
        <v>2065.6285714285718</v>
      </c>
      <c r="N2181">
        <v>40.759093865125998</v>
      </c>
      <c r="O2181">
        <v>-73.982135738508006</v>
      </c>
      <c r="P2181">
        <v>105</v>
      </c>
      <c r="Q2181">
        <v>4</v>
      </c>
      <c r="R2181" s="31">
        <f>(RestaurantData[[#This Row],[MonthySales]]/1500)*0.07</f>
        <v>9.6396000000000023E-2</v>
      </c>
    </row>
    <row r="2182" spans="1:18" x14ac:dyDescent="0.3">
      <c r="A2182">
        <v>50074298</v>
      </c>
      <c r="B2182" s="1" t="s">
        <v>2426</v>
      </c>
      <c r="C2182" t="s">
        <v>14</v>
      </c>
      <c r="D2182" s="2">
        <v>64</v>
      </c>
      <c r="E2182" s="1" t="s">
        <v>1404</v>
      </c>
      <c r="F2182" s="2">
        <v>10036</v>
      </c>
      <c r="G2182" s="3">
        <v>2124638219</v>
      </c>
      <c r="H2182" s="1" t="s">
        <v>68</v>
      </c>
      <c r="I2182" t="s">
        <v>21</v>
      </c>
      <c r="J2182">
        <v>83</v>
      </c>
      <c r="K2182">
        <v>275</v>
      </c>
      <c r="L2182" s="27">
        <f>RestaurantData[[#This Row],[DailyCustAvg]]*30</f>
        <v>8250</v>
      </c>
      <c r="M2182" s="7">
        <f>(((RestaurantData[[#This Row],[FitScore]]/100)*RestaurantData[[#This Row],[DailyCustAvg]])/3.5)*30</f>
        <v>1956.4285714285713</v>
      </c>
      <c r="N2182">
        <v>40.758231726845999</v>
      </c>
      <c r="O2182">
        <v>-73.980396131806003</v>
      </c>
      <c r="P2182">
        <v>105</v>
      </c>
      <c r="Q2182">
        <v>4</v>
      </c>
      <c r="R2182" s="31">
        <f>(RestaurantData[[#This Row],[MonthySales]]/1500)*0.07</f>
        <v>9.1300000000000006E-2</v>
      </c>
    </row>
    <row r="2183" spans="1:18" hidden="1" x14ac:dyDescent="0.3">
      <c r="A2183">
        <v>50055210</v>
      </c>
      <c r="B2183" s="1" t="s">
        <v>2291</v>
      </c>
      <c r="C2183" t="s">
        <v>14</v>
      </c>
      <c r="D2183" s="2">
        <v>1133</v>
      </c>
      <c r="E2183" s="1" t="s">
        <v>1492</v>
      </c>
      <c r="F2183" s="2">
        <v>10036</v>
      </c>
      <c r="G2183" s="3">
        <v>2123362649</v>
      </c>
      <c r="H2183" s="1" t="s">
        <v>16</v>
      </c>
      <c r="I2183" t="s">
        <v>17</v>
      </c>
      <c r="J2183">
        <v>84</v>
      </c>
      <c r="K2183">
        <v>272</v>
      </c>
      <c r="L2183" s="27">
        <f>RestaurantData[[#This Row],[DailyCustAvg]]*30</f>
        <v>8160</v>
      </c>
      <c r="M2183" s="7">
        <f>(((RestaurantData[[#This Row],[FitScore]]/100)*RestaurantData[[#This Row],[DailyCustAvg]])/3.5)*30</f>
        <v>1958.4</v>
      </c>
      <c r="N2183">
        <v>40.755934826188003</v>
      </c>
      <c r="O2183">
        <v>-73.983324114203995</v>
      </c>
      <c r="P2183">
        <v>105</v>
      </c>
      <c r="Q2183">
        <v>4</v>
      </c>
      <c r="R2183">
        <f>(RestaurantData[[#This Row],[MonthySales]]/1500)*0.07</f>
        <v>9.1392000000000015E-2</v>
      </c>
    </row>
    <row r="2184" spans="1:18" x14ac:dyDescent="0.3">
      <c r="A2184">
        <v>41074013</v>
      </c>
      <c r="B2184" s="1" t="s">
        <v>1892</v>
      </c>
      <c r="C2184" t="s">
        <v>14</v>
      </c>
      <c r="D2184" s="2">
        <v>35</v>
      </c>
      <c r="E2184" s="1" t="s">
        <v>1484</v>
      </c>
      <c r="F2184" s="2">
        <v>10036</v>
      </c>
      <c r="G2184" s="3">
        <v>2129211515</v>
      </c>
      <c r="H2184" s="1" t="s">
        <v>16</v>
      </c>
      <c r="I2184" t="s">
        <v>21</v>
      </c>
      <c r="J2184">
        <v>85</v>
      </c>
      <c r="K2184">
        <v>266</v>
      </c>
      <c r="L2184" s="27">
        <f>RestaurantData[[#This Row],[DailyCustAvg]]*30</f>
        <v>7980</v>
      </c>
      <c r="M2184" s="7">
        <f>(((RestaurantData[[#This Row],[FitScore]]/100)*RestaurantData[[#This Row],[DailyCustAvg]])/3.5)*30</f>
        <v>1937.9999999999998</v>
      </c>
      <c r="N2184">
        <v>40.755942657007999</v>
      </c>
      <c r="O2184">
        <v>-73.980746929543002</v>
      </c>
      <c r="P2184">
        <v>105</v>
      </c>
      <c r="Q2184">
        <v>4</v>
      </c>
      <c r="R2184" s="31">
        <f>(RestaurantData[[#This Row],[MonthySales]]/1500)*0.07</f>
        <v>9.0439999999999993E-2</v>
      </c>
    </row>
    <row r="2185" spans="1:18" x14ac:dyDescent="0.3">
      <c r="A2185">
        <v>41318801</v>
      </c>
      <c r="B2185" s="1" t="s">
        <v>1876</v>
      </c>
      <c r="C2185" t="s">
        <v>14</v>
      </c>
      <c r="D2185" s="2">
        <v>145</v>
      </c>
      <c r="E2185" s="1" t="s">
        <v>1413</v>
      </c>
      <c r="F2185" s="2">
        <v>10036</v>
      </c>
      <c r="G2185" s="3">
        <v>2127684400</v>
      </c>
      <c r="H2185" s="1" t="s">
        <v>16</v>
      </c>
      <c r="I2185" t="s">
        <v>21</v>
      </c>
      <c r="J2185">
        <v>85</v>
      </c>
      <c r="K2185">
        <v>263</v>
      </c>
      <c r="L2185" s="27">
        <f>RestaurantData[[#This Row],[DailyCustAvg]]*30</f>
        <v>7890</v>
      </c>
      <c r="M2185" s="7">
        <f>(((RestaurantData[[#This Row],[FitScore]]/100)*RestaurantData[[#This Row],[DailyCustAvg]])/3.5)*30</f>
        <v>1916.1428571428569</v>
      </c>
      <c r="N2185">
        <v>40.756659593435003</v>
      </c>
      <c r="O2185">
        <v>-73.984395965011004</v>
      </c>
      <c r="P2185">
        <v>105</v>
      </c>
      <c r="Q2185">
        <v>4</v>
      </c>
      <c r="R2185" s="31">
        <f>(RestaurantData[[#This Row],[MonthySales]]/1500)*0.07</f>
        <v>8.9419999999999999E-2</v>
      </c>
    </row>
    <row r="2186" spans="1:18" x14ac:dyDescent="0.3">
      <c r="A2186">
        <v>50038846</v>
      </c>
      <c r="B2186" s="1" t="s">
        <v>2131</v>
      </c>
      <c r="C2186" t="s">
        <v>14</v>
      </c>
      <c r="D2186" s="2">
        <v>711</v>
      </c>
      <c r="E2186" s="1" t="s">
        <v>1353</v>
      </c>
      <c r="F2186" s="2">
        <v>10036</v>
      </c>
      <c r="G2186" s="3">
        <v>2126436557</v>
      </c>
      <c r="H2186" s="1" t="s">
        <v>16</v>
      </c>
      <c r="I2186" t="s">
        <v>21</v>
      </c>
      <c r="J2186">
        <v>84</v>
      </c>
      <c r="K2186">
        <v>263</v>
      </c>
      <c r="L2186" s="27">
        <f>RestaurantData[[#This Row],[DailyCustAvg]]*30</f>
        <v>7890</v>
      </c>
      <c r="M2186" s="7">
        <f>(((RestaurantData[[#This Row],[FitScore]]/100)*RestaurantData[[#This Row],[DailyCustAvg]])/3.5)*30</f>
        <v>1893.6</v>
      </c>
      <c r="N2186">
        <v>40.759536097336998</v>
      </c>
      <c r="O2186">
        <v>-73.984370020674007</v>
      </c>
      <c r="P2186">
        <v>105</v>
      </c>
      <c r="Q2186">
        <v>4</v>
      </c>
      <c r="R2186" s="31">
        <f>(RestaurantData[[#This Row],[MonthySales]]/1500)*0.07</f>
        <v>8.8368000000000002E-2</v>
      </c>
    </row>
    <row r="2187" spans="1:18" hidden="1" x14ac:dyDescent="0.3">
      <c r="A2187">
        <v>41037118</v>
      </c>
      <c r="B2187" s="1" t="s">
        <v>2242</v>
      </c>
      <c r="C2187" t="s">
        <v>14</v>
      </c>
      <c r="D2187" s="2">
        <v>235</v>
      </c>
      <c r="E2187" s="1" t="s">
        <v>1398</v>
      </c>
      <c r="F2187" s="2">
        <v>10036</v>
      </c>
      <c r="G2187" s="3">
        <v>2128274116</v>
      </c>
      <c r="H2187" s="1" t="s">
        <v>16</v>
      </c>
      <c r="I2187" t="s">
        <v>17</v>
      </c>
      <c r="J2187">
        <v>86</v>
      </c>
      <c r="K2187">
        <v>263</v>
      </c>
      <c r="L2187" s="27">
        <f>RestaurantData[[#This Row],[DailyCustAvg]]*30</f>
        <v>7890</v>
      </c>
      <c r="M2187" s="7">
        <f>(((RestaurantData[[#This Row],[FitScore]]/100)*RestaurantData[[#This Row],[DailyCustAvg]])/3.5)*30</f>
        <v>1938.6857142857143</v>
      </c>
      <c r="N2187">
        <v>40.759124635911</v>
      </c>
      <c r="O2187">
        <v>-73.986348218206004</v>
      </c>
      <c r="P2187">
        <v>105</v>
      </c>
      <c r="Q2187">
        <v>3</v>
      </c>
      <c r="R2187">
        <f>(RestaurantData[[#This Row],[MonthySales]]/1500)*0.07</f>
        <v>9.0472000000000011E-2</v>
      </c>
    </row>
    <row r="2188" spans="1:18" x14ac:dyDescent="0.3">
      <c r="A2188">
        <v>50100007</v>
      </c>
      <c r="B2188" s="1" t="s">
        <v>2464</v>
      </c>
      <c r="C2188" t="s">
        <v>14</v>
      </c>
      <c r="D2188" s="2">
        <v>36</v>
      </c>
      <c r="E2188" s="1" t="s">
        <v>1404</v>
      </c>
      <c r="F2188" s="2">
        <v>10036</v>
      </c>
      <c r="G2188" s="3">
        <v>2123982308</v>
      </c>
      <c r="H2188" s="1" t="s">
        <v>242</v>
      </c>
      <c r="I2188" t="s">
        <v>21</v>
      </c>
      <c r="J2188">
        <v>83</v>
      </c>
      <c r="K2188">
        <v>262</v>
      </c>
      <c r="L2188" s="27">
        <f>RestaurantData[[#This Row],[DailyCustAvg]]*30</f>
        <v>7860</v>
      </c>
      <c r="M2188" s="7">
        <f>(((RestaurantData[[#This Row],[FitScore]]/100)*RestaurantData[[#This Row],[DailyCustAvg]])/3.5)*30</f>
        <v>1863.9428571428568</v>
      </c>
      <c r="N2188">
        <v>40.758003818721001</v>
      </c>
      <c r="O2188">
        <v>-73.979858366995998</v>
      </c>
      <c r="P2188">
        <v>105</v>
      </c>
      <c r="Q2188">
        <v>4</v>
      </c>
      <c r="R2188" s="31">
        <f>(RestaurantData[[#This Row],[MonthySales]]/1500)*0.07</f>
        <v>8.6983999999999992E-2</v>
      </c>
    </row>
    <row r="2189" spans="1:18" x14ac:dyDescent="0.3">
      <c r="A2189">
        <v>41177886</v>
      </c>
      <c r="B2189" s="1" t="s">
        <v>2042</v>
      </c>
      <c r="C2189" t="s">
        <v>14</v>
      </c>
      <c r="D2189" s="2">
        <v>234</v>
      </c>
      <c r="E2189" s="1" t="s">
        <v>1357</v>
      </c>
      <c r="F2189" s="2">
        <v>10036</v>
      </c>
      <c r="G2189" s="3">
        <v>2126422539</v>
      </c>
      <c r="H2189" s="1" t="s">
        <v>16</v>
      </c>
      <c r="I2189" t="s">
        <v>21</v>
      </c>
      <c r="J2189">
        <v>84</v>
      </c>
      <c r="K2189">
        <v>261</v>
      </c>
      <c r="L2189" s="27">
        <f>RestaurantData[[#This Row],[DailyCustAvg]]*30</f>
        <v>7830</v>
      </c>
      <c r="M2189" s="7">
        <f>(((RestaurantData[[#This Row],[FitScore]]/100)*RestaurantData[[#This Row],[DailyCustAvg]])/3.5)*30</f>
        <v>1879.1999999999998</v>
      </c>
      <c r="N2189">
        <v>40.756739691932999</v>
      </c>
      <c r="O2189">
        <v>-73.988658816332006</v>
      </c>
      <c r="P2189">
        <v>105</v>
      </c>
      <c r="Q2189">
        <v>3</v>
      </c>
      <c r="R2189" s="31">
        <f>(RestaurantData[[#This Row],[MonthySales]]/1500)*0.07</f>
        <v>8.7695999999999996E-2</v>
      </c>
    </row>
    <row r="2190" spans="1:18" x14ac:dyDescent="0.3">
      <c r="A2190">
        <v>50071085</v>
      </c>
      <c r="B2190" s="1" t="s">
        <v>1046</v>
      </c>
      <c r="C2190" t="s">
        <v>14</v>
      </c>
      <c r="D2190" s="2">
        <v>37</v>
      </c>
      <c r="E2190" s="1" t="s">
        <v>1398</v>
      </c>
      <c r="F2190" s="2">
        <v>10036</v>
      </c>
      <c r="G2190" s="3">
        <v>9174095783</v>
      </c>
      <c r="H2190" s="1" t="s">
        <v>68</v>
      </c>
      <c r="I2190" t="s">
        <v>21</v>
      </c>
      <c r="J2190">
        <v>83</v>
      </c>
      <c r="K2190">
        <v>255</v>
      </c>
      <c r="L2190" s="27">
        <f>RestaurantData[[#This Row],[DailyCustAvg]]*30</f>
        <v>7650</v>
      </c>
      <c r="M2190" s="7">
        <f>(((RestaurantData[[#This Row],[FitScore]]/100)*RestaurantData[[#This Row],[DailyCustAvg]])/3.5)*30</f>
        <v>1814.1428571428571</v>
      </c>
      <c r="N2190">
        <v>40.756584860914998</v>
      </c>
      <c r="O2190">
        <v>-73.980335256269996</v>
      </c>
      <c r="P2190">
        <v>105</v>
      </c>
      <c r="Q2190">
        <v>4</v>
      </c>
      <c r="R2190" s="31">
        <f>(RestaurantData[[#This Row],[MonthySales]]/1500)*0.07</f>
        <v>8.4659999999999999E-2</v>
      </c>
    </row>
    <row r="2191" spans="1:18" x14ac:dyDescent="0.3">
      <c r="A2191">
        <v>41620314</v>
      </c>
      <c r="B2191" s="1" t="s">
        <v>2342</v>
      </c>
      <c r="C2191" t="s">
        <v>14</v>
      </c>
      <c r="D2191" s="2">
        <v>270</v>
      </c>
      <c r="E2191" s="1" t="s">
        <v>1355</v>
      </c>
      <c r="F2191" s="2">
        <v>10036</v>
      </c>
      <c r="G2191" s="3">
        <v>2122012766</v>
      </c>
      <c r="H2191" s="1" t="s">
        <v>16</v>
      </c>
      <c r="I2191" t="s">
        <v>21</v>
      </c>
      <c r="J2191">
        <v>83</v>
      </c>
      <c r="K2191">
        <v>250</v>
      </c>
      <c r="L2191" s="27">
        <f>RestaurantData[[#This Row],[DailyCustAvg]]*30</f>
        <v>7500</v>
      </c>
      <c r="M2191" s="7">
        <f>(((RestaurantData[[#This Row],[FitScore]]/100)*RestaurantData[[#This Row],[DailyCustAvg]])/3.5)*30</f>
        <v>1778.5714285714284</v>
      </c>
      <c r="N2191">
        <v>40.757475252253997</v>
      </c>
      <c r="O2191">
        <v>-73.988308561069999</v>
      </c>
      <c r="P2191">
        <v>105</v>
      </c>
      <c r="Q2191">
        <v>3</v>
      </c>
      <c r="R2191" s="31">
        <f>(RestaurantData[[#This Row],[MonthySales]]/1500)*0.07</f>
        <v>8.3000000000000004E-2</v>
      </c>
    </row>
    <row r="2192" spans="1:18" hidden="1" x14ac:dyDescent="0.3">
      <c r="A2192">
        <v>41567407</v>
      </c>
      <c r="B2192" s="1" t="s">
        <v>1781</v>
      </c>
      <c r="C2192" t="s">
        <v>14</v>
      </c>
      <c r="D2192" s="2">
        <v>234</v>
      </c>
      <c r="E2192" s="1" t="s">
        <v>1357</v>
      </c>
      <c r="F2192" s="2">
        <v>10036</v>
      </c>
      <c r="G2192" s="3">
        <v>2123982597</v>
      </c>
      <c r="H2192" s="1" t="s">
        <v>16</v>
      </c>
      <c r="I2192" t="s">
        <v>17</v>
      </c>
      <c r="J2192">
        <v>89</v>
      </c>
      <c r="K2192">
        <v>248</v>
      </c>
      <c r="L2192" s="27">
        <f>RestaurantData[[#This Row],[DailyCustAvg]]*30</f>
        <v>7440</v>
      </c>
      <c r="M2192" s="7">
        <f>(((RestaurantData[[#This Row],[FitScore]]/100)*RestaurantData[[#This Row],[DailyCustAvg]])/3.5)*30</f>
        <v>1891.8857142857141</v>
      </c>
      <c r="N2192">
        <v>40.756739691932999</v>
      </c>
      <c r="O2192">
        <v>-73.988658816332006</v>
      </c>
      <c r="P2192">
        <v>105</v>
      </c>
      <c r="Q2192">
        <v>3</v>
      </c>
      <c r="R2192">
        <f>(RestaurantData[[#This Row],[MonthySales]]/1500)*0.07</f>
        <v>8.8288000000000005E-2</v>
      </c>
    </row>
    <row r="2193" spans="1:18" hidden="1" x14ac:dyDescent="0.3">
      <c r="A2193">
        <v>41486645</v>
      </c>
      <c r="B2193" s="1" t="s">
        <v>1980</v>
      </c>
      <c r="C2193" t="s">
        <v>14</v>
      </c>
      <c r="D2193" s="2">
        <v>1</v>
      </c>
      <c r="E2193" s="1" t="s">
        <v>1842</v>
      </c>
      <c r="F2193" s="2">
        <v>10036</v>
      </c>
      <c r="G2193" s="3">
        <v>6468554206</v>
      </c>
      <c r="H2193" s="1" t="s">
        <v>16</v>
      </c>
      <c r="J2193">
        <v>85</v>
      </c>
      <c r="K2193">
        <v>247</v>
      </c>
      <c r="L2193" s="27">
        <f>RestaurantData[[#This Row],[DailyCustAvg]]*30</f>
        <v>7410</v>
      </c>
      <c r="M2193" s="7">
        <f>(((RestaurantData[[#This Row],[FitScore]]/100)*RestaurantData[[#This Row],[DailyCustAvg]])/3.5)*30</f>
        <v>1799.5714285714284</v>
      </c>
      <c r="N2193">
        <v>40.755174607232</v>
      </c>
      <c r="O2193">
        <v>-73.983880161751998</v>
      </c>
      <c r="P2193">
        <v>105</v>
      </c>
      <c r="Q2193">
        <v>4</v>
      </c>
      <c r="R2193">
        <f>(RestaurantData[[#This Row],[MonthySales]]/1500)*0.07</f>
        <v>8.3980000000000013E-2</v>
      </c>
    </row>
    <row r="2194" spans="1:18" x14ac:dyDescent="0.3">
      <c r="A2194">
        <v>50043840</v>
      </c>
      <c r="B2194" s="1" t="s">
        <v>1979</v>
      </c>
      <c r="C2194" t="s">
        <v>14</v>
      </c>
      <c r="D2194" s="2">
        <v>114</v>
      </c>
      <c r="E2194" s="1" t="s">
        <v>1367</v>
      </c>
      <c r="F2194" s="2">
        <v>10036</v>
      </c>
      <c r="G2194" s="3">
        <v>2128523035</v>
      </c>
      <c r="H2194" s="1" t="s">
        <v>16</v>
      </c>
      <c r="I2194" t="s">
        <v>21</v>
      </c>
      <c r="J2194">
        <v>89</v>
      </c>
      <c r="K2194">
        <v>246</v>
      </c>
      <c r="L2194" s="27">
        <f>RestaurantData[[#This Row],[DailyCustAvg]]*30</f>
        <v>7380</v>
      </c>
      <c r="M2194" s="7">
        <f>(((RestaurantData[[#This Row],[FitScore]]/100)*RestaurantData[[#This Row],[DailyCustAvg]])/3.5)*30</f>
        <v>1876.6285714285714</v>
      </c>
      <c r="N2194">
        <v>40.758303431328997</v>
      </c>
      <c r="O2194">
        <v>-73.982504133372004</v>
      </c>
      <c r="P2194">
        <v>105</v>
      </c>
      <c r="Q2194">
        <v>4</v>
      </c>
      <c r="R2194" s="31">
        <f>(RestaurantData[[#This Row],[MonthySales]]/1500)*0.07</f>
        <v>8.7576000000000015E-2</v>
      </c>
    </row>
    <row r="2195" spans="1:18" hidden="1" x14ac:dyDescent="0.3">
      <c r="A2195">
        <v>40606331</v>
      </c>
      <c r="B2195" s="1" t="s">
        <v>2245</v>
      </c>
      <c r="C2195" t="s">
        <v>14</v>
      </c>
      <c r="D2195" s="2">
        <v>60</v>
      </c>
      <c r="E2195" s="1" t="s">
        <v>1484</v>
      </c>
      <c r="F2195" s="2">
        <v>10036</v>
      </c>
      <c r="G2195" s="3">
        <v>2123820580</v>
      </c>
      <c r="H2195" s="1" t="s">
        <v>24</v>
      </c>
      <c r="I2195" t="s">
        <v>17</v>
      </c>
      <c r="J2195">
        <v>88</v>
      </c>
      <c r="K2195">
        <v>245</v>
      </c>
      <c r="L2195" s="27">
        <f>RestaurantData[[#This Row],[DailyCustAvg]]*30</f>
        <v>7350</v>
      </c>
      <c r="M2195" s="7">
        <f>(((RestaurantData[[#This Row],[FitScore]]/100)*RestaurantData[[#This Row],[DailyCustAvg]])/3.5)*30</f>
        <v>1848</v>
      </c>
      <c r="N2195">
        <v>40.756173314587997</v>
      </c>
      <c r="O2195">
        <v>-73.981338822606006</v>
      </c>
      <c r="P2195">
        <v>105</v>
      </c>
      <c r="Q2195">
        <v>4</v>
      </c>
      <c r="R2195">
        <f>(RestaurantData[[#This Row],[MonthySales]]/1500)*0.07</f>
        <v>8.6240000000000011E-2</v>
      </c>
    </row>
    <row r="2196" spans="1:18" x14ac:dyDescent="0.3">
      <c r="A2196">
        <v>41523650</v>
      </c>
      <c r="B2196" s="1" t="s">
        <v>2204</v>
      </c>
      <c r="C2196" t="s">
        <v>14</v>
      </c>
      <c r="D2196" s="2">
        <v>37</v>
      </c>
      <c r="E2196" s="1" t="s">
        <v>1413</v>
      </c>
      <c r="F2196" s="2">
        <v>10036</v>
      </c>
      <c r="G2196" s="3">
        <v>2123821000</v>
      </c>
      <c r="H2196" s="1" t="s">
        <v>16</v>
      </c>
      <c r="I2196" t="s">
        <v>21</v>
      </c>
      <c r="J2196">
        <v>87</v>
      </c>
      <c r="K2196">
        <v>244</v>
      </c>
      <c r="L2196" s="27">
        <f>RestaurantData[[#This Row],[DailyCustAvg]]*30</f>
        <v>7320</v>
      </c>
      <c r="M2196" s="7">
        <f>(((RestaurantData[[#This Row],[FitScore]]/100)*RestaurantData[[#This Row],[DailyCustAvg]])/3.5)*30</f>
        <v>1819.5428571428572</v>
      </c>
      <c r="N2196">
        <v>40.755336147652997</v>
      </c>
      <c r="O2196">
        <v>-73.981245211909993</v>
      </c>
      <c r="P2196">
        <v>105</v>
      </c>
      <c r="Q2196">
        <v>4</v>
      </c>
      <c r="R2196" s="31">
        <f>(RestaurantData[[#This Row],[MonthySales]]/1500)*0.07</f>
        <v>8.4912000000000015E-2</v>
      </c>
    </row>
    <row r="2197" spans="1:18" x14ac:dyDescent="0.3">
      <c r="A2197">
        <v>40560935</v>
      </c>
      <c r="B2197" s="1" t="s">
        <v>2185</v>
      </c>
      <c r="C2197" t="s">
        <v>14</v>
      </c>
      <c r="D2197" s="2">
        <v>239</v>
      </c>
      <c r="E2197" s="1" t="s">
        <v>1484</v>
      </c>
      <c r="F2197" s="2">
        <v>10036</v>
      </c>
      <c r="G2197" s="3">
        <v>2127687220</v>
      </c>
      <c r="H2197" s="1" t="s">
        <v>16</v>
      </c>
      <c r="I2197" t="s">
        <v>21</v>
      </c>
      <c r="J2197">
        <v>85</v>
      </c>
      <c r="K2197">
        <v>240</v>
      </c>
      <c r="L2197" s="27">
        <f>RestaurantData[[#This Row],[DailyCustAvg]]*30</f>
        <v>7200</v>
      </c>
      <c r="M2197" s="7">
        <f>(((RestaurantData[[#This Row],[FitScore]]/100)*RestaurantData[[#This Row],[DailyCustAvg]])/3.5)*30</f>
        <v>1748.5714285714284</v>
      </c>
      <c r="N2197">
        <v>40.758652629536002</v>
      </c>
      <c r="O2197">
        <v>-73.987146047295994</v>
      </c>
      <c r="P2197">
        <v>105</v>
      </c>
      <c r="Q2197">
        <v>3</v>
      </c>
      <c r="R2197" s="31">
        <f>(RestaurantData[[#This Row],[MonthySales]]/1500)*0.07</f>
        <v>8.1600000000000006E-2</v>
      </c>
    </row>
    <row r="2198" spans="1:18" x14ac:dyDescent="0.3">
      <c r="A2198">
        <v>50101452</v>
      </c>
      <c r="B2198" s="1" t="s">
        <v>2325</v>
      </c>
      <c r="C2198" t="s">
        <v>14</v>
      </c>
      <c r="D2198" s="2">
        <v>1111</v>
      </c>
      <c r="E2198" s="1" t="s">
        <v>358</v>
      </c>
      <c r="F2198" s="2">
        <v>10036</v>
      </c>
      <c r="G2198" s="3">
        <v>7043285090</v>
      </c>
      <c r="H2198" s="1" t="s">
        <v>188</v>
      </c>
      <c r="I2198" t="s">
        <v>21</v>
      </c>
      <c r="J2198">
        <v>88</v>
      </c>
      <c r="K2198">
        <v>240</v>
      </c>
      <c r="L2198" s="27">
        <f>RestaurantData[[#This Row],[DailyCustAvg]]*30</f>
        <v>7200</v>
      </c>
      <c r="M2198" s="7">
        <f>(((RestaurantData[[#This Row],[FitScore]]/100)*RestaurantData[[#This Row],[DailyCustAvg]])/3.5)*30</f>
        <v>1810.2857142857142</v>
      </c>
      <c r="N2198">
        <v>40.755221263576999</v>
      </c>
      <c r="O2198">
        <v>-73.983847665274993</v>
      </c>
      <c r="P2198">
        <v>105</v>
      </c>
      <c r="Q2198">
        <v>4</v>
      </c>
      <c r="R2198" s="31">
        <f>(RestaurantData[[#This Row],[MonthySales]]/1500)*0.07</f>
        <v>8.4480000000000013E-2</v>
      </c>
    </row>
    <row r="2199" spans="1:18" x14ac:dyDescent="0.3">
      <c r="A2199">
        <v>50018788</v>
      </c>
      <c r="B2199" s="1" t="s">
        <v>2453</v>
      </c>
      <c r="C2199" t="s">
        <v>14</v>
      </c>
      <c r="D2199" s="2">
        <v>700</v>
      </c>
      <c r="E2199" s="1" t="s">
        <v>383</v>
      </c>
      <c r="F2199" s="2">
        <v>10036</v>
      </c>
      <c r="G2199" s="3">
        <v>9173380927</v>
      </c>
      <c r="H2199" s="1" t="s">
        <v>226</v>
      </c>
      <c r="I2199" t="s">
        <v>21</v>
      </c>
      <c r="J2199">
        <v>87</v>
      </c>
      <c r="K2199">
        <v>237</v>
      </c>
      <c r="L2199" s="27">
        <f>RestaurantData[[#This Row],[DailyCustAvg]]*30</f>
        <v>7110</v>
      </c>
      <c r="M2199" s="7">
        <f>(((RestaurantData[[#This Row],[FitScore]]/100)*RestaurantData[[#This Row],[DailyCustAvg]])/3.5)*30</f>
        <v>1767.3428571428572</v>
      </c>
      <c r="N2199">
        <v>40.758655541557999</v>
      </c>
      <c r="O2199">
        <v>-73.988737901106006</v>
      </c>
      <c r="P2199">
        <v>105</v>
      </c>
      <c r="Q2199">
        <v>3</v>
      </c>
      <c r="R2199" s="31">
        <f>(RestaurantData[[#This Row],[MonthySales]]/1500)*0.07</f>
        <v>8.2476000000000008E-2</v>
      </c>
    </row>
    <row r="2200" spans="1:18" x14ac:dyDescent="0.3">
      <c r="A2200">
        <v>40750275</v>
      </c>
      <c r="B2200" s="1" t="s">
        <v>1871</v>
      </c>
      <c r="C2200" t="s">
        <v>14</v>
      </c>
      <c r="D2200" s="2">
        <v>1535</v>
      </c>
      <c r="E2200" s="1" t="s">
        <v>34</v>
      </c>
      <c r="F2200" s="2">
        <v>10036</v>
      </c>
      <c r="G2200" s="3">
        <v>2123981900</v>
      </c>
      <c r="H2200" s="1" t="s">
        <v>16</v>
      </c>
      <c r="I2200" t="s">
        <v>21</v>
      </c>
      <c r="J2200">
        <v>88</v>
      </c>
      <c r="K2200">
        <v>236</v>
      </c>
      <c r="L2200" s="27">
        <f>RestaurantData[[#This Row],[DailyCustAvg]]*30</f>
        <v>7080</v>
      </c>
      <c r="M2200" s="7">
        <f>(((RestaurantData[[#This Row],[FitScore]]/100)*RestaurantData[[#This Row],[DailyCustAvg]])/3.5)*30</f>
        <v>1780.1142857142856</v>
      </c>
      <c r="N2200">
        <v>40.758259928740003</v>
      </c>
      <c r="O2200">
        <v>-73.985467647468994</v>
      </c>
      <c r="P2200">
        <v>105</v>
      </c>
      <c r="Q2200">
        <v>3</v>
      </c>
      <c r="R2200" s="31">
        <f>(RestaurantData[[#This Row],[MonthySales]]/1500)*0.07</f>
        <v>8.3072000000000007E-2</v>
      </c>
    </row>
    <row r="2201" spans="1:18" x14ac:dyDescent="0.3">
      <c r="A2201">
        <v>41579102</v>
      </c>
      <c r="B2201" s="1" t="s">
        <v>1875</v>
      </c>
      <c r="C2201" t="s">
        <v>14</v>
      </c>
      <c r="D2201" s="2">
        <v>1501</v>
      </c>
      <c r="E2201" s="1" t="s">
        <v>34</v>
      </c>
      <c r="F2201" s="2">
        <v>10036</v>
      </c>
      <c r="G2201" s="3">
        <v>2123917100</v>
      </c>
      <c r="H2201" s="1" t="s">
        <v>16</v>
      </c>
      <c r="I2201" t="s">
        <v>21</v>
      </c>
      <c r="J2201">
        <v>85</v>
      </c>
      <c r="K2201">
        <v>235</v>
      </c>
      <c r="L2201" s="27">
        <f>RestaurantData[[#This Row],[DailyCustAvg]]*30</f>
        <v>7050</v>
      </c>
      <c r="M2201" s="7">
        <f>(((RestaurantData[[#This Row],[FitScore]]/100)*RestaurantData[[#This Row],[DailyCustAvg]])/3.5)*30</f>
        <v>1712.1428571428571</v>
      </c>
      <c r="N2201">
        <v>40.757096240499997</v>
      </c>
      <c r="O2201">
        <v>-73.986193424351995</v>
      </c>
      <c r="P2201">
        <v>105</v>
      </c>
      <c r="Q2201">
        <v>3</v>
      </c>
      <c r="R2201" s="31">
        <f>(RestaurantData[[#This Row],[MonthySales]]/1500)*0.07</f>
        <v>7.9900000000000013E-2</v>
      </c>
    </row>
    <row r="2202" spans="1:18" x14ac:dyDescent="0.3">
      <c r="A2202">
        <v>50033071</v>
      </c>
      <c r="B2202" s="1" t="s">
        <v>2009</v>
      </c>
      <c r="C2202" t="s">
        <v>14</v>
      </c>
      <c r="D2202" s="2">
        <v>45</v>
      </c>
      <c r="E2202" s="1" t="s">
        <v>1413</v>
      </c>
      <c r="F2202" s="2">
        <v>10036</v>
      </c>
      <c r="G2202" s="3" t="s">
        <v>2010</v>
      </c>
      <c r="H2202" s="1" t="s">
        <v>58</v>
      </c>
      <c r="I2202" t="s">
        <v>21</v>
      </c>
      <c r="J2202">
        <v>86</v>
      </c>
      <c r="K2202">
        <v>233</v>
      </c>
      <c r="L2202" s="27">
        <f>RestaurantData[[#This Row],[DailyCustAvg]]*30</f>
        <v>6990</v>
      </c>
      <c r="M2202" s="7">
        <f>(((RestaurantData[[#This Row],[FitScore]]/100)*RestaurantData[[#This Row],[DailyCustAvg]])/3.5)*30</f>
        <v>1717.542857142857</v>
      </c>
      <c r="N2202">
        <v>40.755413030859003</v>
      </c>
      <c r="O2202">
        <v>-73.981429273188994</v>
      </c>
      <c r="P2202">
        <v>105</v>
      </c>
      <c r="Q2202">
        <v>4</v>
      </c>
      <c r="R2202" s="31">
        <f>(RestaurantData[[#This Row],[MonthySales]]/1500)*0.07</f>
        <v>8.0152000000000001E-2</v>
      </c>
    </row>
    <row r="2203" spans="1:18" x14ac:dyDescent="0.3">
      <c r="A2203">
        <v>41169052</v>
      </c>
      <c r="B2203" s="1" t="s">
        <v>1947</v>
      </c>
      <c r="C2203" t="s">
        <v>14</v>
      </c>
      <c r="D2203" s="2">
        <v>234</v>
      </c>
      <c r="E2203" s="1" t="s">
        <v>1357</v>
      </c>
      <c r="F2203" s="2">
        <v>10036</v>
      </c>
      <c r="G2203" s="3">
        <v>6464952015</v>
      </c>
      <c r="H2203" s="1" t="s">
        <v>16</v>
      </c>
      <c r="I2203" t="s">
        <v>21</v>
      </c>
      <c r="J2203">
        <v>85</v>
      </c>
      <c r="K2203">
        <v>229</v>
      </c>
      <c r="L2203" s="27">
        <f>RestaurantData[[#This Row],[DailyCustAvg]]*30</f>
        <v>6870</v>
      </c>
      <c r="M2203" s="7">
        <f>(((RestaurantData[[#This Row],[FitScore]]/100)*RestaurantData[[#This Row],[DailyCustAvg]])/3.5)*30</f>
        <v>1668.4285714285713</v>
      </c>
      <c r="N2203">
        <v>40.756739691932999</v>
      </c>
      <c r="O2203">
        <v>-73.988658816332006</v>
      </c>
      <c r="P2203">
        <v>105</v>
      </c>
      <c r="Q2203">
        <v>3</v>
      </c>
      <c r="R2203" s="31">
        <f>(RestaurantData[[#This Row],[MonthySales]]/1500)*0.07</f>
        <v>7.7860000000000013E-2</v>
      </c>
    </row>
    <row r="2204" spans="1:18" x14ac:dyDescent="0.3">
      <c r="A2204">
        <v>50084831</v>
      </c>
      <c r="B2204" s="1" t="s">
        <v>2399</v>
      </c>
      <c r="C2204" t="s">
        <v>14</v>
      </c>
      <c r="D2204" s="2">
        <v>220</v>
      </c>
      <c r="E2204" s="1" t="s">
        <v>1413</v>
      </c>
      <c r="F2204" s="2">
        <v>10036</v>
      </c>
      <c r="G2204" s="3">
        <v>2129442474</v>
      </c>
      <c r="H2204" s="1" t="s">
        <v>16</v>
      </c>
      <c r="I2204" t="s">
        <v>21</v>
      </c>
      <c r="J2204">
        <v>84</v>
      </c>
      <c r="K2204">
        <v>229</v>
      </c>
      <c r="L2204" s="27">
        <f>RestaurantData[[#This Row],[DailyCustAvg]]*30</f>
        <v>6870</v>
      </c>
      <c r="M2204" s="7">
        <f>(((RestaurantData[[#This Row],[FitScore]]/100)*RestaurantData[[#This Row],[DailyCustAvg]])/3.5)*30</f>
        <v>1648.7999999999997</v>
      </c>
      <c r="N2204">
        <v>40.757609569720998</v>
      </c>
      <c r="O2204">
        <v>-73.986695050579996</v>
      </c>
      <c r="P2204">
        <v>105</v>
      </c>
      <c r="Q2204">
        <v>3</v>
      </c>
      <c r="R2204" s="31">
        <f>(RestaurantData[[#This Row],[MonthySales]]/1500)*0.07</f>
        <v>7.6943999999999985E-2</v>
      </c>
    </row>
    <row r="2205" spans="1:18" x14ac:dyDescent="0.3">
      <c r="A2205">
        <v>50071839</v>
      </c>
      <c r="B2205" s="1" t="s">
        <v>2003</v>
      </c>
      <c r="C2205" t="s">
        <v>14</v>
      </c>
      <c r="D2205" s="2">
        <v>228</v>
      </c>
      <c r="E2205" s="1" t="s">
        <v>1367</v>
      </c>
      <c r="F2205" s="2">
        <v>10036</v>
      </c>
      <c r="G2205" s="3">
        <v>6468761232</v>
      </c>
      <c r="H2205" s="1" t="s">
        <v>16</v>
      </c>
      <c r="I2205" t="s">
        <v>21</v>
      </c>
      <c r="J2205">
        <v>85</v>
      </c>
      <c r="K2205">
        <v>228</v>
      </c>
      <c r="L2205" s="27">
        <f>RestaurantData[[#This Row],[DailyCustAvg]]*30</f>
        <v>6840</v>
      </c>
      <c r="M2205" s="7">
        <f>(((RestaurantData[[#This Row],[FitScore]]/100)*RestaurantData[[#This Row],[DailyCustAvg]])/3.5)*30</f>
        <v>1661.1428571428569</v>
      </c>
      <c r="N2205">
        <v>40.759720192632003</v>
      </c>
      <c r="O2205">
        <v>-73.985886053426</v>
      </c>
      <c r="P2205">
        <v>105</v>
      </c>
      <c r="Q2205">
        <v>3</v>
      </c>
      <c r="R2205" s="31">
        <f>(RestaurantData[[#This Row],[MonthySales]]/1500)*0.07</f>
        <v>7.7519999999999992E-2</v>
      </c>
    </row>
    <row r="2206" spans="1:18" x14ac:dyDescent="0.3">
      <c r="A2206">
        <v>50095860</v>
      </c>
      <c r="B2206" s="1" t="s">
        <v>2405</v>
      </c>
      <c r="C2206" t="s">
        <v>14</v>
      </c>
      <c r="D2206" s="2">
        <v>680</v>
      </c>
      <c r="E2206" s="1" t="s">
        <v>383</v>
      </c>
      <c r="F2206" s="2">
        <v>10036</v>
      </c>
      <c r="G2206" s="3">
        <v>6463867787</v>
      </c>
      <c r="H2206" s="1" t="s">
        <v>16</v>
      </c>
      <c r="I2206" t="s">
        <v>21</v>
      </c>
      <c r="J2206">
        <v>89</v>
      </c>
      <c r="K2206">
        <v>228</v>
      </c>
      <c r="L2206" s="27">
        <f>RestaurantData[[#This Row],[DailyCustAvg]]*30</f>
        <v>6840</v>
      </c>
      <c r="M2206" s="7">
        <f>(((RestaurantData[[#This Row],[FitScore]]/100)*RestaurantData[[#This Row],[DailyCustAvg]])/3.5)*30</f>
        <v>1739.3142857142857</v>
      </c>
      <c r="N2206">
        <v>40.757991356018998</v>
      </c>
      <c r="O2206">
        <v>-73.989218092095996</v>
      </c>
      <c r="P2206">
        <v>105</v>
      </c>
      <c r="Q2206">
        <v>3</v>
      </c>
      <c r="R2206" s="31">
        <f>(RestaurantData[[#This Row],[MonthySales]]/1500)*0.07</f>
        <v>8.1168000000000018E-2</v>
      </c>
    </row>
    <row r="2207" spans="1:18" hidden="1" x14ac:dyDescent="0.3">
      <c r="A2207">
        <v>50099292</v>
      </c>
      <c r="B2207" s="1" t="s">
        <v>1877</v>
      </c>
      <c r="C2207" t="s">
        <v>14</v>
      </c>
      <c r="D2207" s="2">
        <v>42</v>
      </c>
      <c r="E2207" s="1" t="s">
        <v>1357</v>
      </c>
      <c r="F2207" s="2">
        <v>10036</v>
      </c>
      <c r="G2207" s="3">
        <v>3473375020</v>
      </c>
      <c r="H2207" s="1" t="s">
        <v>242</v>
      </c>
      <c r="I2207" t="s">
        <v>17</v>
      </c>
      <c r="J2207">
        <v>87</v>
      </c>
      <c r="K2207">
        <v>227</v>
      </c>
      <c r="L2207" s="27">
        <f>RestaurantData[[#This Row],[DailyCustAvg]]*30</f>
        <v>6810</v>
      </c>
      <c r="M2207" s="7">
        <f>(((RestaurantData[[#This Row],[FitScore]]/100)*RestaurantData[[#This Row],[DailyCustAvg]])/3.5)*30</f>
        <v>1692.7714285714285</v>
      </c>
      <c r="N2207">
        <v>40.754068239421002</v>
      </c>
      <c r="O2207">
        <v>-73.982321170752002</v>
      </c>
      <c r="P2207">
        <v>105</v>
      </c>
      <c r="Q2207">
        <v>4</v>
      </c>
      <c r="R2207">
        <f>(RestaurantData[[#This Row],[MonthySales]]/1500)*0.07</f>
        <v>7.8995999999999997E-2</v>
      </c>
    </row>
    <row r="2208" spans="1:18" x14ac:dyDescent="0.3">
      <c r="A2208">
        <v>50037522</v>
      </c>
      <c r="B2208" s="1" t="s">
        <v>2337</v>
      </c>
      <c r="C2208" t="s">
        <v>14</v>
      </c>
      <c r="D2208" s="2">
        <v>1466</v>
      </c>
      <c r="E2208" s="1" t="s">
        <v>34</v>
      </c>
      <c r="F2208" s="2">
        <v>10036</v>
      </c>
      <c r="G2208" s="3">
        <v>9724444957</v>
      </c>
      <c r="H2208" s="1" t="s">
        <v>16</v>
      </c>
      <c r="I2208" t="s">
        <v>21</v>
      </c>
      <c r="J2208">
        <v>87</v>
      </c>
      <c r="K2208">
        <v>227</v>
      </c>
      <c r="L2208" s="27">
        <f>RestaurantData[[#This Row],[DailyCustAvg]]*30</f>
        <v>6810</v>
      </c>
      <c r="M2208" s="7">
        <f>(((RestaurantData[[#This Row],[FitScore]]/100)*RestaurantData[[#This Row],[DailyCustAvg]])/3.5)*30</f>
        <v>1692.7714285714285</v>
      </c>
      <c r="N2208">
        <v>40.755561952275002</v>
      </c>
      <c r="O2208">
        <v>-73.986464454501998</v>
      </c>
      <c r="P2208">
        <v>105</v>
      </c>
      <c r="Q2208">
        <v>4</v>
      </c>
      <c r="R2208" s="31">
        <f>(RestaurantData[[#This Row],[MonthySales]]/1500)*0.07</f>
        <v>7.8995999999999997E-2</v>
      </c>
    </row>
    <row r="2209" spans="1:18" hidden="1" x14ac:dyDescent="0.3">
      <c r="A2209">
        <v>41632866</v>
      </c>
      <c r="B2209" s="1" t="s">
        <v>1923</v>
      </c>
      <c r="C2209" t="s">
        <v>14</v>
      </c>
      <c r="D2209" s="2">
        <v>35</v>
      </c>
      <c r="E2209" s="1" t="s">
        <v>1355</v>
      </c>
      <c r="F2209" s="2">
        <v>10036</v>
      </c>
      <c r="G2209" s="3">
        <v>2127640444</v>
      </c>
      <c r="H2209" s="1" t="s">
        <v>138</v>
      </c>
      <c r="I2209" t="s">
        <v>17</v>
      </c>
      <c r="J2209">
        <v>86</v>
      </c>
      <c r="K2209">
        <v>226</v>
      </c>
      <c r="L2209" s="27">
        <f>RestaurantData[[#This Row],[DailyCustAvg]]*30</f>
        <v>6780</v>
      </c>
      <c r="M2209" s="7">
        <f>(((RestaurantData[[#This Row],[FitScore]]/100)*RestaurantData[[#This Row],[DailyCustAvg]])/3.5)*30</f>
        <v>1665.9428571428571</v>
      </c>
      <c r="N2209">
        <v>40.754688450891997</v>
      </c>
      <c r="O2209">
        <v>-73.981656870145997</v>
      </c>
      <c r="P2209">
        <v>105</v>
      </c>
      <c r="Q2209">
        <v>4</v>
      </c>
      <c r="R2209">
        <f>(RestaurantData[[#This Row],[MonthySales]]/1500)*0.07</f>
        <v>7.7743999999999994E-2</v>
      </c>
    </row>
    <row r="2210" spans="1:18" x14ac:dyDescent="0.3">
      <c r="A2210">
        <v>41350752</v>
      </c>
      <c r="B2210" s="1" t="s">
        <v>111</v>
      </c>
      <c r="C2210" t="s">
        <v>14</v>
      </c>
      <c r="D2210" s="2">
        <v>25</v>
      </c>
      <c r="E2210" s="1" t="s">
        <v>1484</v>
      </c>
      <c r="F2210" s="2">
        <v>10036</v>
      </c>
      <c r="G2210" s="3">
        <v>2123912081</v>
      </c>
      <c r="H2210" s="1" t="s">
        <v>29</v>
      </c>
      <c r="I2210" t="s">
        <v>21</v>
      </c>
      <c r="J2210">
        <v>83</v>
      </c>
      <c r="K2210">
        <v>225</v>
      </c>
      <c r="L2210" s="27">
        <f>RestaurantData[[#This Row],[DailyCustAvg]]*30</f>
        <v>6750</v>
      </c>
      <c r="M2210" s="7">
        <f>(((RestaurantData[[#This Row],[FitScore]]/100)*RestaurantData[[#This Row],[DailyCustAvg]])/3.5)*30</f>
        <v>1600.7142857142856</v>
      </c>
      <c r="N2210">
        <v>40.755846551437998</v>
      </c>
      <c r="O2210">
        <v>-73.980515949788995</v>
      </c>
      <c r="P2210">
        <v>105</v>
      </c>
      <c r="Q2210">
        <v>4</v>
      </c>
      <c r="R2210" s="31">
        <f>(RestaurantData[[#This Row],[MonthySales]]/1500)*0.07</f>
        <v>7.4699999999999989E-2</v>
      </c>
    </row>
    <row r="2211" spans="1:18" x14ac:dyDescent="0.3">
      <c r="A2211">
        <v>50097749</v>
      </c>
      <c r="B2211" s="1" t="s">
        <v>1935</v>
      </c>
      <c r="C2211" t="s">
        <v>14</v>
      </c>
      <c r="D2211" s="2">
        <v>530</v>
      </c>
      <c r="E2211" s="1" t="s">
        <v>555</v>
      </c>
      <c r="F2211" s="2">
        <v>10036</v>
      </c>
      <c r="G2211" s="3">
        <v>7276887814</v>
      </c>
      <c r="H2211" s="1" t="s">
        <v>16</v>
      </c>
      <c r="I2211" t="s">
        <v>21</v>
      </c>
      <c r="J2211">
        <v>84</v>
      </c>
      <c r="K2211">
        <v>225</v>
      </c>
      <c r="L2211" s="27">
        <f>RestaurantData[[#This Row],[DailyCustAvg]]*30</f>
        <v>6750</v>
      </c>
      <c r="M2211" s="7">
        <f>(((RestaurantData[[#This Row],[FitScore]]/100)*RestaurantData[[#This Row],[DailyCustAvg]])/3.5)*30</f>
        <v>1620</v>
      </c>
      <c r="N2211">
        <v>40.754872051543998</v>
      </c>
      <c r="O2211">
        <v>-73.979877364809994</v>
      </c>
      <c r="P2211">
        <v>105</v>
      </c>
      <c r="Q2211">
        <v>4</v>
      </c>
      <c r="R2211" s="31">
        <f>(RestaurantData[[#This Row],[MonthySales]]/1500)*0.07</f>
        <v>7.5600000000000014E-2</v>
      </c>
    </row>
    <row r="2212" spans="1:18" hidden="1" x14ac:dyDescent="0.3">
      <c r="A2212">
        <v>50045739</v>
      </c>
      <c r="B2212" s="1" t="s">
        <v>1773</v>
      </c>
      <c r="C2212" t="s">
        <v>14</v>
      </c>
      <c r="D2212" s="2">
        <v>19</v>
      </c>
      <c r="E2212" s="1" t="s">
        <v>1398</v>
      </c>
      <c r="F2212" s="2">
        <v>10036</v>
      </c>
      <c r="G2212" s="3">
        <v>2125752307</v>
      </c>
      <c r="H2212" s="1" t="s">
        <v>39</v>
      </c>
      <c r="I2212" t="s">
        <v>17</v>
      </c>
      <c r="J2212">
        <v>85</v>
      </c>
      <c r="K2212">
        <v>224</v>
      </c>
      <c r="L2212" s="27">
        <f>RestaurantData[[#This Row],[DailyCustAvg]]*30</f>
        <v>6720</v>
      </c>
      <c r="M2212" s="7">
        <f>(((RestaurantData[[#This Row],[FitScore]]/100)*RestaurantData[[#This Row],[DailyCustAvg]])/3.5)*30</f>
        <v>1632</v>
      </c>
      <c r="N2212">
        <v>40.756409124438001</v>
      </c>
      <c r="O2212">
        <v>-73.979920212980005</v>
      </c>
      <c r="P2212">
        <v>105</v>
      </c>
      <c r="Q2212">
        <v>4</v>
      </c>
      <c r="R2212">
        <f>(RestaurantData[[#This Row],[MonthySales]]/1500)*0.07</f>
        <v>7.6160000000000019E-2</v>
      </c>
    </row>
    <row r="2213" spans="1:18" x14ac:dyDescent="0.3">
      <c r="A2213">
        <v>41408069</v>
      </c>
      <c r="B2213" s="1" t="s">
        <v>1812</v>
      </c>
      <c r="C2213" t="s">
        <v>14</v>
      </c>
      <c r="D2213" s="2">
        <v>135</v>
      </c>
      <c r="E2213" s="1" t="s">
        <v>1357</v>
      </c>
      <c r="F2213" s="2">
        <v>10036</v>
      </c>
      <c r="G2213" s="3">
        <v>2123191660</v>
      </c>
      <c r="H2213" s="1" t="s">
        <v>16</v>
      </c>
      <c r="I2213" t="s">
        <v>21</v>
      </c>
      <c r="J2213">
        <v>85</v>
      </c>
      <c r="K2213">
        <v>223</v>
      </c>
      <c r="L2213" s="27">
        <f>RestaurantData[[#This Row],[DailyCustAvg]]*30</f>
        <v>6690</v>
      </c>
      <c r="M2213" s="7">
        <f>(((RestaurantData[[#This Row],[FitScore]]/100)*RestaurantData[[#This Row],[DailyCustAvg]])/3.5)*30</f>
        <v>1624.7142857142856</v>
      </c>
      <c r="N2213">
        <v>40.755314772131001</v>
      </c>
      <c r="O2213">
        <v>-73.985233677224997</v>
      </c>
      <c r="P2213">
        <v>105</v>
      </c>
      <c r="Q2213">
        <v>4</v>
      </c>
      <c r="R2213" s="31">
        <f>(RestaurantData[[#This Row],[MonthySales]]/1500)*0.07</f>
        <v>7.5819999999999999E-2</v>
      </c>
    </row>
    <row r="2214" spans="1:18" hidden="1" x14ac:dyDescent="0.3">
      <c r="A2214">
        <v>50081043</v>
      </c>
      <c r="B2214" s="1" t="s">
        <v>2335</v>
      </c>
      <c r="C2214" t="s">
        <v>14</v>
      </c>
      <c r="D2214" s="2">
        <v>167</v>
      </c>
      <c r="E2214" s="1" t="s">
        <v>1404</v>
      </c>
      <c r="F2214" s="2">
        <v>10036</v>
      </c>
      <c r="G2214" s="3">
        <v>6467999373</v>
      </c>
      <c r="H2214" s="1" t="s">
        <v>16</v>
      </c>
      <c r="J2214">
        <v>86</v>
      </c>
      <c r="K2214">
        <v>222</v>
      </c>
      <c r="L2214" s="27">
        <f>RestaurantData[[#This Row],[DailyCustAvg]]*30</f>
        <v>6660</v>
      </c>
      <c r="M2214" s="7">
        <f>(((RestaurantData[[#This Row],[FitScore]]/100)*RestaurantData[[#This Row],[DailyCustAvg]])/3.5)*30</f>
        <v>1636.4571428571428</v>
      </c>
      <c r="N2214">
        <v>40.759390444510998</v>
      </c>
      <c r="O2214">
        <v>-73.983095835433005</v>
      </c>
      <c r="P2214">
        <v>105</v>
      </c>
      <c r="Q2214">
        <v>4</v>
      </c>
      <c r="R2214">
        <f>(RestaurantData[[#This Row],[MonthySales]]/1500)*0.07</f>
        <v>7.6368000000000005E-2</v>
      </c>
    </row>
    <row r="2215" spans="1:18" x14ac:dyDescent="0.3">
      <c r="A2215">
        <v>50100556</v>
      </c>
      <c r="B2215" s="1" t="s">
        <v>2019</v>
      </c>
      <c r="C2215" t="s">
        <v>14</v>
      </c>
      <c r="D2215" s="2">
        <v>20</v>
      </c>
      <c r="E2215" s="1" t="s">
        <v>1367</v>
      </c>
      <c r="F2215" s="2">
        <v>10036</v>
      </c>
      <c r="G2215" s="3">
        <v>6462610405</v>
      </c>
      <c r="H2215" s="1" t="s">
        <v>100</v>
      </c>
      <c r="I2215" t="s">
        <v>21</v>
      </c>
      <c r="J2215">
        <v>89</v>
      </c>
      <c r="K2215">
        <v>221</v>
      </c>
      <c r="L2215" s="27">
        <f>RestaurantData[[#This Row],[DailyCustAvg]]*30</f>
        <v>6630</v>
      </c>
      <c r="M2215" s="7">
        <f>(((RestaurantData[[#This Row],[FitScore]]/100)*RestaurantData[[#This Row],[DailyCustAvg]])/3.5)*30</f>
        <v>1685.9142857142858</v>
      </c>
      <c r="N2215">
        <v>40.757026617359998</v>
      </c>
      <c r="O2215">
        <v>-73.979479659974004</v>
      </c>
      <c r="P2215">
        <v>105</v>
      </c>
      <c r="Q2215">
        <v>4</v>
      </c>
      <c r="R2215" s="31">
        <f>(RestaurantData[[#This Row],[MonthySales]]/1500)*0.07</f>
        <v>7.867600000000001E-2</v>
      </c>
    </row>
    <row r="2216" spans="1:18" x14ac:dyDescent="0.3">
      <c r="A2216">
        <v>50060786</v>
      </c>
      <c r="B2216" s="1" t="s">
        <v>225</v>
      </c>
      <c r="C2216" t="s">
        <v>14</v>
      </c>
      <c r="D2216" s="2">
        <v>1188</v>
      </c>
      <c r="E2216" s="1" t="s">
        <v>399</v>
      </c>
      <c r="F2216" s="2">
        <v>10036</v>
      </c>
      <c r="G2216" s="3">
        <v>2129442720</v>
      </c>
      <c r="H2216" s="1" t="s">
        <v>16</v>
      </c>
      <c r="I2216" t="s">
        <v>21</v>
      </c>
      <c r="J2216">
        <v>84</v>
      </c>
      <c r="K2216">
        <v>221</v>
      </c>
      <c r="L2216" s="27">
        <f>RestaurantData[[#This Row],[DailyCustAvg]]*30</f>
        <v>6630</v>
      </c>
      <c r="M2216" s="7">
        <f>(((RestaurantData[[#This Row],[FitScore]]/100)*RestaurantData[[#This Row],[DailyCustAvg]])/3.5)*30</f>
        <v>1591.2</v>
      </c>
      <c r="N2216">
        <v>40.757669318950001</v>
      </c>
      <c r="O2216">
        <v>-73.982031443823999</v>
      </c>
      <c r="P2216">
        <v>105</v>
      </c>
      <c r="Q2216">
        <v>4</v>
      </c>
      <c r="R2216" s="31">
        <f>(RestaurantData[[#This Row],[MonthySales]]/1500)*0.07</f>
        <v>7.4256000000000003E-2</v>
      </c>
    </row>
    <row r="2217" spans="1:18" hidden="1" x14ac:dyDescent="0.3">
      <c r="A2217">
        <v>40528297</v>
      </c>
      <c r="B2217" s="1" t="s">
        <v>2438</v>
      </c>
      <c r="C2217" t="s">
        <v>14</v>
      </c>
      <c r="D2217" s="2">
        <v>45</v>
      </c>
      <c r="E2217" s="1" t="s">
        <v>1398</v>
      </c>
      <c r="F2217" s="2">
        <v>10036</v>
      </c>
      <c r="G2217" s="3">
        <v>2123986866</v>
      </c>
      <c r="H2217" s="1" t="s">
        <v>24</v>
      </c>
      <c r="I2217" t="s">
        <v>17</v>
      </c>
      <c r="J2217">
        <v>84</v>
      </c>
      <c r="K2217">
        <v>220</v>
      </c>
      <c r="L2217" s="27">
        <f>RestaurantData[[#This Row],[DailyCustAvg]]*30</f>
        <v>6600</v>
      </c>
      <c r="M2217" s="7">
        <f>(((RestaurantData[[#This Row],[FitScore]]/100)*RestaurantData[[#This Row],[DailyCustAvg]])/3.5)*30</f>
        <v>1584</v>
      </c>
      <c r="N2217">
        <v>40.756661745572003</v>
      </c>
      <c r="O2217">
        <v>-73.980519319958006</v>
      </c>
      <c r="P2217">
        <v>105</v>
      </c>
      <c r="Q2217">
        <v>4</v>
      </c>
      <c r="R2217">
        <f>(RestaurantData[[#This Row],[MonthySales]]/1500)*0.07</f>
        <v>7.3920000000000013E-2</v>
      </c>
    </row>
    <row r="2218" spans="1:18" x14ac:dyDescent="0.3">
      <c r="A2218">
        <v>50072798</v>
      </c>
      <c r="B2218" s="1" t="s">
        <v>2044</v>
      </c>
      <c r="C2218" t="s">
        <v>14</v>
      </c>
      <c r="D2218" s="2">
        <v>157</v>
      </c>
      <c r="E2218" s="1" t="s">
        <v>1367</v>
      </c>
      <c r="F2218" s="2">
        <v>10036</v>
      </c>
      <c r="G2218" s="3">
        <v>6464298277</v>
      </c>
      <c r="H2218" s="1" t="s">
        <v>242</v>
      </c>
      <c r="I2218" t="s">
        <v>21</v>
      </c>
      <c r="J2218">
        <v>83</v>
      </c>
      <c r="K2218">
        <v>214</v>
      </c>
      <c r="L2218" s="27">
        <f>RestaurantData[[#This Row],[DailyCustAvg]]*30</f>
        <v>6420</v>
      </c>
      <c r="M2218" s="7">
        <f>(((RestaurantData[[#This Row],[FitScore]]/100)*RestaurantData[[#This Row],[DailyCustAvg]])/3.5)*30</f>
        <v>1522.457142857143</v>
      </c>
      <c r="N2218">
        <v>40.75867135363</v>
      </c>
      <c r="O2218">
        <v>-73.983341474694996</v>
      </c>
      <c r="P2218">
        <v>105</v>
      </c>
      <c r="Q2218">
        <v>4</v>
      </c>
      <c r="R2218" s="31">
        <f>(RestaurantData[[#This Row],[MonthySales]]/1500)*0.07</f>
        <v>7.1048000000000014E-2</v>
      </c>
    </row>
    <row r="2219" spans="1:18" x14ac:dyDescent="0.3">
      <c r="A2219">
        <v>41253818</v>
      </c>
      <c r="B2219" s="1" t="s">
        <v>2307</v>
      </c>
      <c r="C2219" t="s">
        <v>14</v>
      </c>
      <c r="D2219" s="2">
        <v>7</v>
      </c>
      <c r="E2219" s="1" t="s">
        <v>2286</v>
      </c>
      <c r="F2219" s="2">
        <v>10036</v>
      </c>
      <c r="G2219" s="3">
        <v>2123823898</v>
      </c>
      <c r="H2219" s="1" t="s">
        <v>16</v>
      </c>
      <c r="I2219" t="s">
        <v>21</v>
      </c>
      <c r="J2219">
        <v>83</v>
      </c>
      <c r="K2219">
        <v>213</v>
      </c>
      <c r="L2219" s="27">
        <f>RestaurantData[[#This Row],[DailyCustAvg]]*30</f>
        <v>6390</v>
      </c>
      <c r="M2219" s="7">
        <f>(((RestaurantData[[#This Row],[FitScore]]/100)*RestaurantData[[#This Row],[DailyCustAvg]])/3.5)*30</f>
        <v>1515.3428571428569</v>
      </c>
      <c r="N2219">
        <v>40.755907817312</v>
      </c>
      <c r="O2219">
        <v>-73.986680953809</v>
      </c>
      <c r="P2219">
        <v>105</v>
      </c>
      <c r="Q2219">
        <v>3</v>
      </c>
      <c r="R2219" s="31">
        <f>(RestaurantData[[#This Row],[MonthySales]]/1500)*0.07</f>
        <v>7.0716000000000001E-2</v>
      </c>
    </row>
    <row r="2220" spans="1:18" hidden="1" x14ac:dyDescent="0.3">
      <c r="A2220">
        <v>40402023</v>
      </c>
      <c r="B2220" s="1" t="s">
        <v>2121</v>
      </c>
      <c r="C2220" t="s">
        <v>14</v>
      </c>
      <c r="D2220" s="2">
        <v>150</v>
      </c>
      <c r="E2220" s="1" t="s">
        <v>1398</v>
      </c>
      <c r="F2220" s="2">
        <v>10036</v>
      </c>
      <c r="G2220" s="3">
        <v>2128690900</v>
      </c>
      <c r="H2220" s="1" t="s">
        <v>100</v>
      </c>
      <c r="I2220" t="s">
        <v>17</v>
      </c>
      <c r="J2220">
        <v>83</v>
      </c>
      <c r="K2220">
        <v>210</v>
      </c>
      <c r="L2220" s="27">
        <f>RestaurantData[[#This Row],[DailyCustAvg]]*30</f>
        <v>6300</v>
      </c>
      <c r="M2220" s="7">
        <f>(((RestaurantData[[#This Row],[FitScore]]/100)*RestaurantData[[#This Row],[DailyCustAvg]])/3.5)*30</f>
        <v>1494</v>
      </c>
      <c r="N2220">
        <v>40.757976977879999</v>
      </c>
      <c r="O2220">
        <v>-73.983677342774001</v>
      </c>
      <c r="P2220">
        <v>105</v>
      </c>
      <c r="Q2220">
        <v>4</v>
      </c>
      <c r="R2220">
        <f>(RestaurantData[[#This Row],[MonthySales]]/1500)*0.07</f>
        <v>6.9720000000000004E-2</v>
      </c>
    </row>
    <row r="2221" spans="1:18" x14ac:dyDescent="0.3">
      <c r="A2221">
        <v>40750262</v>
      </c>
      <c r="B2221" s="1" t="s">
        <v>2156</v>
      </c>
      <c r="C2221" t="s">
        <v>14</v>
      </c>
      <c r="D2221" s="2">
        <v>1535</v>
      </c>
      <c r="E2221" s="1" t="s">
        <v>34</v>
      </c>
      <c r="F2221" s="2">
        <v>10036</v>
      </c>
      <c r="G2221" s="3">
        <v>2123981900</v>
      </c>
      <c r="H2221" s="1" t="s">
        <v>16</v>
      </c>
      <c r="I2221" t="s">
        <v>21</v>
      </c>
      <c r="J2221">
        <v>88</v>
      </c>
      <c r="K2221">
        <v>208</v>
      </c>
      <c r="L2221" s="27">
        <f>RestaurantData[[#This Row],[DailyCustAvg]]*30</f>
        <v>6240</v>
      </c>
      <c r="M2221" s="7">
        <f>(((RestaurantData[[#This Row],[FitScore]]/100)*RestaurantData[[#This Row],[DailyCustAvg]])/3.5)*30</f>
        <v>1568.9142857142856</v>
      </c>
      <c r="N2221">
        <v>40.758259928740003</v>
      </c>
      <c r="O2221">
        <v>-73.985467647468994</v>
      </c>
      <c r="P2221">
        <v>105</v>
      </c>
      <c r="Q2221">
        <v>3</v>
      </c>
      <c r="R2221" s="31">
        <f>(RestaurantData[[#This Row],[MonthySales]]/1500)*0.07</f>
        <v>7.3216000000000003E-2</v>
      </c>
    </row>
    <row r="2222" spans="1:18" hidden="1" x14ac:dyDescent="0.3">
      <c r="A2222">
        <v>41505885</v>
      </c>
      <c r="B2222" s="1" t="s">
        <v>1856</v>
      </c>
      <c r="C2222" t="s">
        <v>14</v>
      </c>
      <c r="D2222" s="2">
        <v>120</v>
      </c>
      <c r="E2222" s="1" t="s">
        <v>1484</v>
      </c>
      <c r="F2222" s="2">
        <v>10036</v>
      </c>
      <c r="G2222" s="3">
        <v>2125755623</v>
      </c>
      <c r="H2222" s="1" t="s">
        <v>32</v>
      </c>
      <c r="I2222" t="s">
        <v>17</v>
      </c>
      <c r="J2222">
        <v>85</v>
      </c>
      <c r="K2222">
        <v>207</v>
      </c>
      <c r="L2222" s="27">
        <f>RestaurantData[[#This Row],[DailyCustAvg]]*30</f>
        <v>6210</v>
      </c>
      <c r="M2222" s="7">
        <f>(((RestaurantData[[#This Row],[FitScore]]/100)*RestaurantData[[#This Row],[DailyCustAvg]])/3.5)*30</f>
        <v>1508.1428571428569</v>
      </c>
      <c r="N2222">
        <v>40.757109614948</v>
      </c>
      <c r="O2222">
        <v>-73.983544002306004</v>
      </c>
      <c r="P2222">
        <v>105</v>
      </c>
      <c r="Q2222">
        <v>4</v>
      </c>
      <c r="R2222">
        <f>(RestaurantData[[#This Row],[MonthySales]]/1500)*0.07</f>
        <v>7.0379999999999998E-2</v>
      </c>
    </row>
    <row r="2223" spans="1:18" hidden="1" x14ac:dyDescent="0.3">
      <c r="A2223">
        <v>50082993</v>
      </c>
      <c r="B2223" s="1" t="s">
        <v>2166</v>
      </c>
      <c r="C2223" t="s">
        <v>14</v>
      </c>
      <c r="D2223" s="2">
        <v>716</v>
      </c>
      <c r="E2223" s="1" t="s">
        <v>1353</v>
      </c>
      <c r="F2223" s="2">
        <v>10036</v>
      </c>
      <c r="G2223" s="3">
        <v>9172614437</v>
      </c>
      <c r="H2223" s="1" t="s">
        <v>73</v>
      </c>
      <c r="I2223" t="s">
        <v>21</v>
      </c>
      <c r="J2223">
        <v>85</v>
      </c>
      <c r="K2223">
        <v>203</v>
      </c>
      <c r="L2223" s="27">
        <f>RestaurantData[[#This Row],[DailyCustAvg]]*30</f>
        <v>6090</v>
      </c>
      <c r="M2223" s="7">
        <f>(((RestaurantData[[#This Row],[FitScore]]/100)*RestaurantData[[#This Row],[DailyCustAvg]])/3.5)*30</f>
        <v>1479</v>
      </c>
      <c r="N2223">
        <v>40.759632157977997</v>
      </c>
      <c r="O2223">
        <v>-73.984326681642997</v>
      </c>
      <c r="P2223">
        <v>105</v>
      </c>
      <c r="Q2223">
        <v>4</v>
      </c>
      <c r="R2223" s="31">
        <f>(RestaurantData[[#This Row],[MonthySales]]/1500)*0.07</f>
        <v>6.9020000000000012E-2</v>
      </c>
    </row>
    <row r="2224" spans="1:18" hidden="1" x14ac:dyDescent="0.3">
      <c r="A2224">
        <v>40483597</v>
      </c>
      <c r="B2224" s="1" t="s">
        <v>2295</v>
      </c>
      <c r="C2224" t="s">
        <v>14</v>
      </c>
      <c r="D2224" s="2">
        <v>226</v>
      </c>
      <c r="E2224" s="1" t="s">
        <v>1398</v>
      </c>
      <c r="F2224" s="2">
        <v>10036</v>
      </c>
      <c r="G2224" s="3">
        <v>2123454624</v>
      </c>
      <c r="H2224" s="1" t="s">
        <v>16</v>
      </c>
      <c r="I2224" t="s">
        <v>21</v>
      </c>
      <c r="J2224">
        <v>87</v>
      </c>
      <c r="K2224">
        <v>199</v>
      </c>
      <c r="L2224" s="27">
        <f>RestaurantData[[#This Row],[DailyCustAvg]]*30</f>
        <v>5970</v>
      </c>
      <c r="M2224" s="7">
        <f>(((RestaurantData[[#This Row],[FitScore]]/100)*RestaurantData[[#This Row],[DailyCustAvg]])/3.5)*30</f>
        <v>1483.9714285714285</v>
      </c>
      <c r="N2224">
        <v>40.759047766267997</v>
      </c>
      <c r="O2224">
        <v>-73.986211066620996</v>
      </c>
      <c r="P2224">
        <v>105</v>
      </c>
      <c r="Q2224">
        <v>3</v>
      </c>
      <c r="R2224" s="31">
        <f>(RestaurantData[[#This Row],[MonthySales]]/1500)*0.07</f>
        <v>6.9252000000000008E-2</v>
      </c>
    </row>
    <row r="2225" spans="1:18" hidden="1" x14ac:dyDescent="0.3">
      <c r="A2225">
        <v>40546256</v>
      </c>
      <c r="B2225" s="1" t="s">
        <v>291</v>
      </c>
      <c r="C2225" t="s">
        <v>14</v>
      </c>
      <c r="D2225" s="2">
        <v>255</v>
      </c>
      <c r="E2225" s="1" t="s">
        <v>1355</v>
      </c>
      <c r="F2225" s="2">
        <v>10036</v>
      </c>
      <c r="G2225" s="3">
        <v>2123989702</v>
      </c>
      <c r="H2225" s="1" t="s">
        <v>56</v>
      </c>
      <c r="I2225" t="s">
        <v>17</v>
      </c>
      <c r="J2225">
        <v>88</v>
      </c>
      <c r="K2225">
        <v>199</v>
      </c>
      <c r="L2225" s="27">
        <f>RestaurantData[[#This Row],[DailyCustAvg]]*30</f>
        <v>5970</v>
      </c>
      <c r="M2225" s="7">
        <f>(((RestaurantData[[#This Row],[FitScore]]/100)*RestaurantData[[#This Row],[DailyCustAvg]])/3.5)*30</f>
        <v>1501.0285714285715</v>
      </c>
      <c r="N2225">
        <v>40.757351703403003</v>
      </c>
      <c r="O2225">
        <v>-73.987972892254007</v>
      </c>
      <c r="P2225">
        <v>105</v>
      </c>
      <c r="Q2225">
        <v>3</v>
      </c>
      <c r="R2225">
        <f>(RestaurantData[[#This Row],[MonthySales]]/1500)*0.07</f>
        <v>7.0048000000000013E-2</v>
      </c>
    </row>
    <row r="2226" spans="1:18" hidden="1" x14ac:dyDescent="0.3">
      <c r="A2226">
        <v>50016388</v>
      </c>
      <c r="B2226" s="1" t="s">
        <v>1996</v>
      </c>
      <c r="C2226" t="s">
        <v>14</v>
      </c>
      <c r="D2226" s="2">
        <v>270</v>
      </c>
      <c r="E2226" s="1" t="s">
        <v>1355</v>
      </c>
      <c r="F2226" s="2">
        <v>10036</v>
      </c>
      <c r="G2226" s="3">
        <v>2122012700</v>
      </c>
      <c r="H2226" s="1" t="s">
        <v>16</v>
      </c>
      <c r="I2226" t="s">
        <v>17</v>
      </c>
      <c r="J2226">
        <v>87</v>
      </c>
      <c r="K2226">
        <v>196</v>
      </c>
      <c r="L2226" s="27">
        <f>RestaurantData[[#This Row],[DailyCustAvg]]*30</f>
        <v>5880</v>
      </c>
      <c r="M2226" s="7">
        <f>(((RestaurantData[[#This Row],[FitScore]]/100)*RestaurantData[[#This Row],[DailyCustAvg]])/3.5)*30</f>
        <v>1461.6000000000001</v>
      </c>
      <c r="N2226">
        <v>40.757475252253997</v>
      </c>
      <c r="O2226">
        <v>-73.988308561069999</v>
      </c>
      <c r="P2226">
        <v>105</v>
      </c>
      <c r="Q2226">
        <v>3</v>
      </c>
      <c r="R2226">
        <f>(RestaurantData[[#This Row],[MonthySales]]/1500)*0.07</f>
        <v>6.8208000000000005E-2</v>
      </c>
    </row>
    <row r="2227" spans="1:18" hidden="1" x14ac:dyDescent="0.3">
      <c r="A2227">
        <v>50059661</v>
      </c>
      <c r="B2227" s="1" t="s">
        <v>2352</v>
      </c>
      <c r="C2227" t="s">
        <v>14</v>
      </c>
      <c r="D2227" s="2">
        <v>114</v>
      </c>
      <c r="E2227" s="1" t="s">
        <v>1367</v>
      </c>
      <c r="F2227" s="2">
        <v>10036</v>
      </c>
      <c r="G2227" s="3">
        <v>2122780010</v>
      </c>
      <c r="H2227" s="1" t="s">
        <v>68</v>
      </c>
      <c r="I2227" t="s">
        <v>21</v>
      </c>
      <c r="J2227">
        <v>87</v>
      </c>
      <c r="K2227">
        <v>196</v>
      </c>
      <c r="L2227" s="27">
        <f>RestaurantData[[#This Row],[DailyCustAvg]]*30</f>
        <v>5880</v>
      </c>
      <c r="M2227" s="7">
        <f>(((RestaurantData[[#This Row],[FitScore]]/100)*RestaurantData[[#This Row],[DailyCustAvg]])/3.5)*30</f>
        <v>1461.6000000000001</v>
      </c>
      <c r="N2227">
        <v>40.758303431328997</v>
      </c>
      <c r="O2227">
        <v>-73.982504133372004</v>
      </c>
      <c r="P2227">
        <v>105</v>
      </c>
      <c r="Q2227">
        <v>4</v>
      </c>
      <c r="R2227" s="31">
        <f>(RestaurantData[[#This Row],[MonthySales]]/1500)*0.07</f>
        <v>6.8208000000000005E-2</v>
      </c>
    </row>
    <row r="2228" spans="1:18" hidden="1" x14ac:dyDescent="0.3">
      <c r="A2228">
        <v>50037324</v>
      </c>
      <c r="B2228" s="1" t="s">
        <v>2036</v>
      </c>
      <c r="C2228" t="s">
        <v>14</v>
      </c>
      <c r="D2228" s="2">
        <v>220</v>
      </c>
      <c r="E2228" s="1" t="s">
        <v>2037</v>
      </c>
      <c r="F2228" s="2">
        <v>10036</v>
      </c>
      <c r="G2228" s="3">
        <v>2122211188</v>
      </c>
      <c r="H2228" s="1" t="s">
        <v>16</v>
      </c>
      <c r="I2228" t="s">
        <v>21</v>
      </c>
      <c r="J2228">
        <v>87</v>
      </c>
      <c r="K2228">
        <v>195</v>
      </c>
      <c r="L2228" s="27">
        <f>RestaurantData[[#This Row],[DailyCustAvg]]*30</f>
        <v>5850</v>
      </c>
      <c r="M2228" s="7">
        <f>(((RestaurantData[[#This Row],[FitScore]]/100)*RestaurantData[[#This Row],[DailyCustAvg]])/3.5)*30</f>
        <v>1454.1428571428573</v>
      </c>
      <c r="N2228">
        <v>40.755710369082003</v>
      </c>
      <c r="O2228">
        <v>-73.988279996136001</v>
      </c>
      <c r="P2228">
        <v>105</v>
      </c>
      <c r="Q2228">
        <v>3</v>
      </c>
      <c r="R2228" s="31">
        <f>(RestaurantData[[#This Row],[MonthySales]]/1500)*0.07</f>
        <v>6.7860000000000018E-2</v>
      </c>
    </row>
    <row r="2229" spans="1:18" hidden="1" x14ac:dyDescent="0.3">
      <c r="A2229">
        <v>50045821</v>
      </c>
      <c r="B2229" s="1" t="s">
        <v>2105</v>
      </c>
      <c r="C2229" t="s">
        <v>14</v>
      </c>
      <c r="D2229" s="2">
        <v>700</v>
      </c>
      <c r="E2229" s="1" t="s">
        <v>383</v>
      </c>
      <c r="F2229" s="2">
        <v>10036</v>
      </c>
      <c r="G2229" s="3">
        <v>9173381011</v>
      </c>
      <c r="H2229" s="1" t="s">
        <v>68</v>
      </c>
      <c r="I2229" t="s">
        <v>21</v>
      </c>
      <c r="J2229">
        <v>89</v>
      </c>
      <c r="K2229">
        <v>193</v>
      </c>
      <c r="L2229" s="27">
        <f>RestaurantData[[#This Row],[DailyCustAvg]]*30</f>
        <v>5790</v>
      </c>
      <c r="M2229" s="7">
        <f>(((RestaurantData[[#This Row],[FitScore]]/100)*RestaurantData[[#This Row],[DailyCustAvg]])/3.5)*30</f>
        <v>1472.3142857142857</v>
      </c>
      <c r="N2229">
        <v>40.758655541557999</v>
      </c>
      <c r="O2229">
        <v>-73.988737901106006</v>
      </c>
      <c r="P2229">
        <v>105</v>
      </c>
      <c r="Q2229">
        <v>3</v>
      </c>
      <c r="R2229" s="31">
        <f>(RestaurantData[[#This Row],[MonthySales]]/1500)*0.07</f>
        <v>6.8708000000000005E-2</v>
      </c>
    </row>
    <row r="2230" spans="1:18" hidden="1" x14ac:dyDescent="0.3">
      <c r="A2230">
        <v>50057673</v>
      </c>
      <c r="B2230" s="1" t="s">
        <v>2466</v>
      </c>
      <c r="C2230" t="s">
        <v>14</v>
      </c>
      <c r="D2230" s="2">
        <v>60</v>
      </c>
      <c r="E2230" s="1" t="s">
        <v>1404</v>
      </c>
      <c r="F2230" s="2">
        <v>10036</v>
      </c>
      <c r="G2230" s="3">
        <v>2128326688</v>
      </c>
      <c r="H2230" s="1" t="s">
        <v>68</v>
      </c>
      <c r="I2230" t="s">
        <v>17</v>
      </c>
      <c r="J2230">
        <v>86</v>
      </c>
      <c r="K2230">
        <v>191</v>
      </c>
      <c r="L2230" s="27">
        <f>RestaurantData[[#This Row],[DailyCustAvg]]*30</f>
        <v>5730</v>
      </c>
      <c r="M2230" s="7">
        <f>(((RestaurantData[[#This Row],[FitScore]]/100)*RestaurantData[[#This Row],[DailyCustAvg]])/3.5)*30</f>
        <v>1407.9428571428571</v>
      </c>
      <c r="N2230">
        <v>40.758198776766001</v>
      </c>
      <c r="O2230">
        <v>-73.980320339472996</v>
      </c>
      <c r="P2230">
        <v>105</v>
      </c>
      <c r="Q2230">
        <v>4</v>
      </c>
      <c r="R2230">
        <f>(RestaurantData[[#This Row],[MonthySales]]/1500)*0.07</f>
        <v>6.5703999999999999E-2</v>
      </c>
    </row>
    <row r="2231" spans="1:18" hidden="1" x14ac:dyDescent="0.3">
      <c r="A2231">
        <v>50065667</v>
      </c>
      <c r="B2231" s="1" t="s">
        <v>2350</v>
      </c>
      <c r="C2231" t="s">
        <v>14</v>
      </c>
      <c r="D2231" s="2">
        <v>26</v>
      </c>
      <c r="E2231" s="1" t="s">
        <v>1367</v>
      </c>
      <c r="F2231" s="2">
        <v>10036</v>
      </c>
      <c r="G2231" s="3">
        <v>2122217480</v>
      </c>
      <c r="H2231" s="1" t="s">
        <v>100</v>
      </c>
      <c r="I2231" t="s">
        <v>17</v>
      </c>
      <c r="J2231">
        <v>86</v>
      </c>
      <c r="K2231">
        <v>187</v>
      </c>
      <c r="L2231" s="27">
        <f>RestaurantData[[#This Row],[DailyCustAvg]]*30</f>
        <v>5610</v>
      </c>
      <c r="M2231" s="7">
        <f>(((RestaurantData[[#This Row],[FitScore]]/100)*RestaurantData[[#This Row],[DailyCustAvg]])/3.5)*30</f>
        <v>1378.4571428571428</v>
      </c>
      <c r="N2231">
        <v>40.757084282389002</v>
      </c>
      <c r="O2231">
        <v>-73.979620415046995</v>
      </c>
      <c r="P2231">
        <v>105</v>
      </c>
      <c r="Q2231">
        <v>4</v>
      </c>
      <c r="R2231">
        <f>(RestaurantData[[#This Row],[MonthySales]]/1500)*0.07</f>
        <v>6.432800000000001E-2</v>
      </c>
    </row>
    <row r="2232" spans="1:18" hidden="1" x14ac:dyDescent="0.3">
      <c r="A2232">
        <v>40840752</v>
      </c>
      <c r="B2232" s="1" t="s">
        <v>2292</v>
      </c>
      <c r="C2232" t="s">
        <v>14</v>
      </c>
      <c r="D2232" s="2">
        <v>3</v>
      </c>
      <c r="E2232" s="1" t="s">
        <v>2293</v>
      </c>
      <c r="F2232" s="2">
        <v>10036</v>
      </c>
      <c r="G2232" s="3">
        <v>6462236520</v>
      </c>
      <c r="H2232" s="1" t="s">
        <v>16</v>
      </c>
      <c r="I2232" t="s">
        <v>21</v>
      </c>
      <c r="J2232">
        <v>84</v>
      </c>
      <c r="K2232">
        <v>184</v>
      </c>
      <c r="L2232" s="27">
        <f>RestaurantData[[#This Row],[DailyCustAvg]]*30</f>
        <v>5520</v>
      </c>
      <c r="M2232" s="7">
        <f>(((RestaurantData[[#This Row],[FitScore]]/100)*RestaurantData[[#This Row],[DailyCustAvg]])/3.5)*30</f>
        <v>1324.8000000000002</v>
      </c>
      <c r="N2232">
        <v>40.756368940656998</v>
      </c>
      <c r="O2232">
        <v>-73.986713346955</v>
      </c>
      <c r="P2232">
        <v>105</v>
      </c>
      <c r="Q2232">
        <v>3</v>
      </c>
      <c r="R2232" s="31">
        <f>(RestaurantData[[#This Row],[MonthySales]]/1500)*0.07</f>
        <v>6.1824000000000011E-2</v>
      </c>
    </row>
    <row r="2233" spans="1:18" hidden="1" x14ac:dyDescent="0.3">
      <c r="A2233">
        <v>50072367</v>
      </c>
      <c r="B2233" s="1" t="s">
        <v>2086</v>
      </c>
      <c r="C2233" t="s">
        <v>14</v>
      </c>
      <c r="D2233" s="2">
        <v>1211</v>
      </c>
      <c r="E2233" s="1" t="s">
        <v>358</v>
      </c>
      <c r="F2233" s="2">
        <v>10036</v>
      </c>
      <c r="G2233" s="3">
        <v>6464072632</v>
      </c>
      <c r="H2233" s="1" t="s">
        <v>16</v>
      </c>
      <c r="I2233" t="s">
        <v>21</v>
      </c>
      <c r="J2233">
        <v>86</v>
      </c>
      <c r="K2233">
        <v>183</v>
      </c>
      <c r="L2233" s="27">
        <f>RestaurantData[[#This Row],[DailyCustAvg]]*30</f>
        <v>5490</v>
      </c>
      <c r="M2233" s="7">
        <f>(((RestaurantData[[#This Row],[FitScore]]/100)*RestaurantData[[#This Row],[DailyCustAvg]])/3.5)*30</f>
        <v>1348.9714285714285</v>
      </c>
      <c r="N2233">
        <v>40.758385622528998</v>
      </c>
      <c r="O2233">
        <v>-73.981536730200006</v>
      </c>
      <c r="P2233">
        <v>105</v>
      </c>
      <c r="Q2233">
        <v>4</v>
      </c>
      <c r="R2233" s="31">
        <f>(RestaurantData[[#This Row],[MonthySales]]/1500)*0.07</f>
        <v>6.2952000000000008E-2</v>
      </c>
    </row>
    <row r="2234" spans="1:18" hidden="1" x14ac:dyDescent="0.3">
      <c r="A2234">
        <v>50101986</v>
      </c>
      <c r="B2234" s="1" t="s">
        <v>1963</v>
      </c>
      <c r="C2234" t="s">
        <v>14</v>
      </c>
      <c r="D2234" s="2">
        <v>150</v>
      </c>
      <c r="E2234" s="1" t="s">
        <v>1367</v>
      </c>
      <c r="F2234" s="2">
        <v>10036</v>
      </c>
      <c r="G2234" s="3">
        <v>3478693042</v>
      </c>
      <c r="H2234" s="1" t="s">
        <v>132</v>
      </c>
      <c r="I2234" t="s">
        <v>21</v>
      </c>
      <c r="J2234">
        <v>87</v>
      </c>
      <c r="K2234">
        <v>181</v>
      </c>
      <c r="L2234" s="27">
        <f>RestaurantData[[#This Row],[DailyCustAvg]]*30</f>
        <v>5430</v>
      </c>
      <c r="M2234" s="7">
        <f>(((RestaurantData[[#This Row],[FitScore]]/100)*RestaurantData[[#This Row],[DailyCustAvg]])/3.5)*30</f>
        <v>1349.7428571428572</v>
      </c>
      <c r="N2234">
        <v>40.758605463648998</v>
      </c>
      <c r="O2234">
        <v>-73.983233201904</v>
      </c>
      <c r="P2234">
        <v>105</v>
      </c>
      <c r="Q2234">
        <v>4</v>
      </c>
      <c r="R2234" s="31">
        <f>(RestaurantData[[#This Row],[MonthySales]]/1500)*0.07</f>
        <v>6.2988000000000016E-2</v>
      </c>
    </row>
    <row r="2235" spans="1:18" hidden="1" x14ac:dyDescent="0.3">
      <c r="A2235">
        <v>41702826</v>
      </c>
      <c r="B2235" s="1" t="s">
        <v>2206</v>
      </c>
      <c r="C2235" t="s">
        <v>14</v>
      </c>
      <c r="D2235" s="2">
        <v>39</v>
      </c>
      <c r="E2235" s="1" t="s">
        <v>1398</v>
      </c>
      <c r="F2235" s="2">
        <v>10036</v>
      </c>
      <c r="G2235" s="3">
        <v>2127194015</v>
      </c>
      <c r="H2235" s="1" t="s">
        <v>24</v>
      </c>
      <c r="I2235" t="s">
        <v>17</v>
      </c>
      <c r="J2235">
        <v>89</v>
      </c>
      <c r="K2235">
        <v>180</v>
      </c>
      <c r="L2235" s="27">
        <f>RestaurantData[[#This Row],[DailyCustAvg]]*30</f>
        <v>5400</v>
      </c>
      <c r="M2235" s="7">
        <f>(((RestaurantData[[#This Row],[FitScore]]/100)*RestaurantData[[#This Row],[DailyCustAvg]])/3.5)*30</f>
        <v>1373.1428571428569</v>
      </c>
      <c r="N2235">
        <v>40.756604082260999</v>
      </c>
      <c r="O2235">
        <v>-73.980382174536004</v>
      </c>
      <c r="P2235">
        <v>105</v>
      </c>
      <c r="Q2235">
        <v>4</v>
      </c>
      <c r="R2235">
        <f>(RestaurantData[[#This Row],[MonthySales]]/1500)*0.07</f>
        <v>6.4079999999999998E-2</v>
      </c>
    </row>
    <row r="2236" spans="1:18" hidden="1" x14ac:dyDescent="0.3">
      <c r="A2236">
        <v>50097184</v>
      </c>
      <c r="B2236" s="1" t="s">
        <v>755</v>
      </c>
      <c r="C2236" t="s">
        <v>14</v>
      </c>
      <c r="D2236" s="2">
        <v>114</v>
      </c>
      <c r="E2236" s="1" t="s">
        <v>1367</v>
      </c>
      <c r="F2236" s="2">
        <v>10036</v>
      </c>
      <c r="G2236" s="3">
        <v>6467189409</v>
      </c>
      <c r="H2236" s="1" t="s">
        <v>29</v>
      </c>
      <c r="I2236" t="s">
        <v>21</v>
      </c>
      <c r="J2236">
        <v>88</v>
      </c>
      <c r="K2236">
        <v>180</v>
      </c>
      <c r="L2236" s="27">
        <f>RestaurantData[[#This Row],[DailyCustAvg]]*30</f>
        <v>5400</v>
      </c>
      <c r="M2236" s="7">
        <f>(((RestaurantData[[#This Row],[FitScore]]/100)*RestaurantData[[#This Row],[DailyCustAvg]])/3.5)*30</f>
        <v>1357.7142857142858</v>
      </c>
      <c r="N2236">
        <v>40.758303431328997</v>
      </c>
      <c r="O2236">
        <v>-73.982504133372004</v>
      </c>
      <c r="P2236">
        <v>105</v>
      </c>
      <c r="Q2236">
        <v>4</v>
      </c>
      <c r="R2236" s="31">
        <f>(RestaurantData[[#This Row],[MonthySales]]/1500)*0.07</f>
        <v>6.336E-2</v>
      </c>
    </row>
    <row r="2237" spans="1:18" hidden="1" x14ac:dyDescent="0.3">
      <c r="A2237">
        <v>50096032</v>
      </c>
      <c r="B2237" s="1" t="s">
        <v>1792</v>
      </c>
      <c r="C2237" t="s">
        <v>14</v>
      </c>
      <c r="D2237" s="2">
        <v>17</v>
      </c>
      <c r="E2237" s="1" t="s">
        <v>1484</v>
      </c>
      <c r="F2237" s="2">
        <v>10036</v>
      </c>
      <c r="G2237" s="3">
        <v>2123616164</v>
      </c>
      <c r="H2237" s="1" t="s">
        <v>127</v>
      </c>
      <c r="I2237" t="s">
        <v>17</v>
      </c>
      <c r="J2237">
        <v>84</v>
      </c>
      <c r="K2237">
        <v>179</v>
      </c>
      <c r="L2237" s="27">
        <f>RestaurantData[[#This Row],[DailyCustAvg]]*30</f>
        <v>5370</v>
      </c>
      <c r="M2237" s="7">
        <f>(((RestaurantData[[#This Row],[FitScore]]/100)*RestaurantData[[#This Row],[DailyCustAvg]])/3.5)*30</f>
        <v>1288.7999999999997</v>
      </c>
      <c r="N2237">
        <v>40.755766922009997</v>
      </c>
      <c r="O2237">
        <v>-73.980331889179993</v>
      </c>
      <c r="P2237">
        <v>105</v>
      </c>
      <c r="Q2237">
        <v>4</v>
      </c>
      <c r="R2237">
        <f>(RestaurantData[[#This Row],[MonthySales]]/1500)*0.07</f>
        <v>6.0143999999999996E-2</v>
      </c>
    </row>
    <row r="2238" spans="1:18" hidden="1" x14ac:dyDescent="0.3">
      <c r="A2238">
        <v>41541793</v>
      </c>
      <c r="B2238" s="1" t="s">
        <v>2327</v>
      </c>
      <c r="C2238" t="s">
        <v>14</v>
      </c>
      <c r="D2238" s="2">
        <v>21</v>
      </c>
      <c r="E2238" s="1" t="s">
        <v>1484</v>
      </c>
      <c r="F2238" s="2">
        <v>10036</v>
      </c>
      <c r="G2238" s="3">
        <v>2123021211</v>
      </c>
      <c r="H2238" s="1" t="s">
        <v>276</v>
      </c>
      <c r="I2238" t="s">
        <v>17</v>
      </c>
      <c r="J2238">
        <v>86</v>
      </c>
      <c r="K2238">
        <v>179</v>
      </c>
      <c r="L2238" s="27">
        <f>RestaurantData[[#This Row],[DailyCustAvg]]*30</f>
        <v>5370</v>
      </c>
      <c r="M2238" s="7">
        <f>(((RestaurantData[[#This Row],[FitScore]]/100)*RestaurantData[[#This Row],[DailyCustAvg]])/3.5)*30</f>
        <v>1319.4857142857143</v>
      </c>
      <c r="N2238">
        <v>40.755805364689003</v>
      </c>
      <c r="O2238">
        <v>-73.980425724580002</v>
      </c>
      <c r="P2238">
        <v>105</v>
      </c>
      <c r="Q2238">
        <v>4</v>
      </c>
      <c r="R2238">
        <f>(RestaurantData[[#This Row],[MonthySales]]/1500)*0.07</f>
        <v>6.1575999999999999E-2</v>
      </c>
    </row>
    <row r="2239" spans="1:18" hidden="1" x14ac:dyDescent="0.3">
      <c r="A2239">
        <v>50099977</v>
      </c>
      <c r="B2239" s="1" t="s">
        <v>1909</v>
      </c>
      <c r="C2239" t="s">
        <v>14</v>
      </c>
      <c r="D2239" s="2">
        <v>42</v>
      </c>
      <c r="E2239" s="1" t="s">
        <v>1357</v>
      </c>
      <c r="F2239" s="2">
        <v>10036</v>
      </c>
      <c r="G2239" s="3">
        <v>7186078306</v>
      </c>
      <c r="H2239" s="1" t="s">
        <v>168</v>
      </c>
      <c r="I2239" t="s">
        <v>17</v>
      </c>
      <c r="J2239">
        <v>88</v>
      </c>
      <c r="K2239">
        <v>174</v>
      </c>
      <c r="L2239" s="27">
        <f>RestaurantData[[#This Row],[DailyCustAvg]]*30</f>
        <v>5220</v>
      </c>
      <c r="M2239" s="7">
        <f>(((RestaurantData[[#This Row],[FitScore]]/100)*RestaurantData[[#This Row],[DailyCustAvg]])/3.5)*30</f>
        <v>1312.457142857143</v>
      </c>
      <c r="N2239">
        <v>40.754068239421002</v>
      </c>
      <c r="O2239">
        <v>-73.982321170752002</v>
      </c>
      <c r="P2239">
        <v>105</v>
      </c>
      <c r="Q2239">
        <v>4</v>
      </c>
      <c r="R2239">
        <f>(RestaurantData[[#This Row],[MonthySales]]/1500)*0.07</f>
        <v>6.1248000000000018E-2</v>
      </c>
    </row>
    <row r="2240" spans="1:18" hidden="1" x14ac:dyDescent="0.3">
      <c r="A2240">
        <v>50102249</v>
      </c>
      <c r="B2240" s="1" t="s">
        <v>1982</v>
      </c>
      <c r="C2240" t="s">
        <v>14</v>
      </c>
      <c r="D2240" s="2">
        <v>229</v>
      </c>
      <c r="E2240" s="1" t="s">
        <v>1355</v>
      </c>
      <c r="F2240" s="2">
        <v>10036</v>
      </c>
      <c r="G2240" s="3">
        <v>2123562698</v>
      </c>
      <c r="H2240" s="1" t="s">
        <v>16</v>
      </c>
      <c r="I2240" t="s">
        <v>17</v>
      </c>
      <c r="J2240">
        <v>89</v>
      </c>
      <c r="K2240">
        <v>173</v>
      </c>
      <c r="L2240" s="27">
        <f>RestaurantData[[#This Row],[DailyCustAvg]]*30</f>
        <v>5190</v>
      </c>
      <c r="M2240" s="7">
        <f>(((RestaurantData[[#This Row],[FitScore]]/100)*RestaurantData[[#This Row],[DailyCustAvg]])/3.5)*30</f>
        <v>1319.7428571428572</v>
      </c>
      <c r="N2240">
        <v>40.757129321470003</v>
      </c>
      <c r="O2240">
        <v>-73.987445936206001</v>
      </c>
      <c r="P2240">
        <v>105</v>
      </c>
      <c r="Q2240">
        <v>3</v>
      </c>
      <c r="R2240">
        <f>(RestaurantData[[#This Row],[MonthySales]]/1500)*0.07</f>
        <v>6.1588000000000011E-2</v>
      </c>
    </row>
    <row r="2241" spans="1:18" hidden="1" x14ac:dyDescent="0.3">
      <c r="A2241">
        <v>50052277</v>
      </c>
      <c r="B2241" s="1" t="s">
        <v>1919</v>
      </c>
      <c r="C2241" t="s">
        <v>14</v>
      </c>
      <c r="D2241" s="2">
        <v>258</v>
      </c>
      <c r="E2241" s="1" t="s">
        <v>1413</v>
      </c>
      <c r="F2241" s="2">
        <v>10036</v>
      </c>
      <c r="G2241" s="3">
        <v>6467670854</v>
      </c>
      <c r="H2241" s="1" t="s">
        <v>242</v>
      </c>
      <c r="I2241" t="s">
        <v>17</v>
      </c>
      <c r="J2241">
        <v>89</v>
      </c>
      <c r="K2241">
        <v>171</v>
      </c>
      <c r="L2241" s="27">
        <f>RestaurantData[[#This Row],[DailyCustAvg]]*30</f>
        <v>5130</v>
      </c>
      <c r="M2241" s="7">
        <f>(((RestaurantData[[#This Row],[FitScore]]/100)*RestaurantData[[#This Row],[DailyCustAvg]])/3.5)*30</f>
        <v>1304.4857142857143</v>
      </c>
      <c r="N2241">
        <v>40.758101010833002</v>
      </c>
      <c r="O2241">
        <v>-73.98786085831</v>
      </c>
      <c r="P2241">
        <v>105</v>
      </c>
      <c r="Q2241">
        <v>3</v>
      </c>
      <c r="R2241">
        <f>(RestaurantData[[#This Row],[MonthySales]]/1500)*0.07</f>
        <v>6.0876E-2</v>
      </c>
    </row>
    <row r="2242" spans="1:18" hidden="1" x14ac:dyDescent="0.3">
      <c r="A2242">
        <v>50014078</v>
      </c>
      <c r="B2242" s="1" t="s">
        <v>2285</v>
      </c>
      <c r="C2242" t="s">
        <v>14</v>
      </c>
      <c r="D2242" s="2">
        <v>5</v>
      </c>
      <c r="E2242" s="1" t="s">
        <v>2286</v>
      </c>
      <c r="F2242" s="2">
        <v>10036</v>
      </c>
      <c r="G2242" s="3">
        <v>2127306706</v>
      </c>
      <c r="H2242" s="1" t="s">
        <v>106</v>
      </c>
      <c r="I2242" t="s">
        <v>17</v>
      </c>
      <c r="J2242">
        <v>88</v>
      </c>
      <c r="K2242">
        <v>171</v>
      </c>
      <c r="L2242" s="27">
        <f>RestaurantData[[#This Row],[DailyCustAvg]]*30</f>
        <v>5130</v>
      </c>
      <c r="M2242" s="7">
        <f>(((RestaurantData[[#This Row],[FitScore]]/100)*RestaurantData[[#This Row],[DailyCustAvg]])/3.5)*30</f>
        <v>1289.8285714285712</v>
      </c>
      <c r="N2242">
        <v>40.755702020306998</v>
      </c>
      <c r="O2242">
        <v>-73.987207980137995</v>
      </c>
      <c r="P2242">
        <v>105</v>
      </c>
      <c r="Q2242">
        <v>3</v>
      </c>
      <c r="R2242">
        <f>(RestaurantData[[#This Row],[MonthySales]]/1500)*0.07</f>
        <v>6.0191999999999996E-2</v>
      </c>
    </row>
    <row r="2243" spans="1:18" hidden="1" x14ac:dyDescent="0.3">
      <c r="A2243">
        <v>50072791</v>
      </c>
      <c r="B2243" s="1" t="s">
        <v>1108</v>
      </c>
      <c r="C2243" t="s">
        <v>14</v>
      </c>
      <c r="D2243" s="2">
        <v>41</v>
      </c>
      <c r="E2243" s="1" t="s">
        <v>1398</v>
      </c>
      <c r="F2243" s="2">
        <v>10036</v>
      </c>
      <c r="G2243" s="3">
        <v>9172617520</v>
      </c>
      <c r="H2243" s="1" t="s">
        <v>242</v>
      </c>
      <c r="I2243" t="s">
        <v>21</v>
      </c>
      <c r="J2243">
        <v>85</v>
      </c>
      <c r="K2243">
        <v>169</v>
      </c>
      <c r="L2243" s="27">
        <f>RestaurantData[[#This Row],[DailyCustAvg]]*30</f>
        <v>5070</v>
      </c>
      <c r="M2243" s="7">
        <f>(((RestaurantData[[#This Row],[FitScore]]/100)*RestaurantData[[#This Row],[DailyCustAvg]])/3.5)*30</f>
        <v>1231.2857142857142</v>
      </c>
      <c r="N2243">
        <v>40.756623302972997</v>
      </c>
      <c r="O2243">
        <v>-73.980425483293004</v>
      </c>
      <c r="P2243">
        <v>105</v>
      </c>
      <c r="Q2243">
        <v>4</v>
      </c>
      <c r="R2243" s="31">
        <f>(RestaurantData[[#This Row],[MonthySales]]/1500)*0.07</f>
        <v>5.7460000000000004E-2</v>
      </c>
    </row>
    <row r="2244" spans="1:18" hidden="1" x14ac:dyDescent="0.3">
      <c r="A2244">
        <v>40987128</v>
      </c>
      <c r="B2244" s="1" t="s">
        <v>1780</v>
      </c>
      <c r="C2244" t="s">
        <v>14</v>
      </c>
      <c r="D2244" s="2">
        <v>8</v>
      </c>
      <c r="E2244" s="1" t="s">
        <v>1484</v>
      </c>
      <c r="F2244" s="2">
        <v>10036</v>
      </c>
      <c r="G2244" s="3">
        <v>2129210024</v>
      </c>
      <c r="H2244" s="1" t="s">
        <v>193</v>
      </c>
      <c r="I2244" t="s">
        <v>21</v>
      </c>
      <c r="J2244">
        <v>87</v>
      </c>
      <c r="K2244">
        <v>168</v>
      </c>
      <c r="L2244" s="27">
        <f>RestaurantData[[#This Row],[DailyCustAvg]]*30</f>
        <v>5040</v>
      </c>
      <c r="M2244" s="7">
        <f>(((RestaurantData[[#This Row],[FitScore]]/100)*RestaurantData[[#This Row],[DailyCustAvg]])/3.5)*30</f>
        <v>1252.8</v>
      </c>
      <c r="N2244">
        <v>40.755657094307999</v>
      </c>
      <c r="O2244">
        <v>-73.980115352690007</v>
      </c>
      <c r="P2244">
        <v>105</v>
      </c>
      <c r="Q2244">
        <v>4</v>
      </c>
      <c r="R2244" s="31">
        <f>(RestaurantData[[#This Row],[MonthySales]]/1500)*0.07</f>
        <v>5.8464000000000002E-2</v>
      </c>
    </row>
    <row r="2245" spans="1:18" hidden="1" x14ac:dyDescent="0.3">
      <c r="A2245">
        <v>50004389</v>
      </c>
      <c r="B2245" s="1" t="s">
        <v>2304</v>
      </c>
      <c r="C2245" t="s">
        <v>14</v>
      </c>
      <c r="D2245" s="2">
        <v>694</v>
      </c>
      <c r="E2245" s="1" t="s">
        <v>383</v>
      </c>
      <c r="F2245" s="2">
        <v>10036</v>
      </c>
      <c r="G2245" s="3">
        <v>2125759700</v>
      </c>
      <c r="H2245" s="1" t="s">
        <v>16</v>
      </c>
      <c r="I2245" t="s">
        <v>17</v>
      </c>
      <c r="J2245">
        <v>85</v>
      </c>
      <c r="K2245">
        <v>168</v>
      </c>
      <c r="L2245" s="27">
        <f>RestaurantData[[#This Row],[DailyCustAvg]]*30</f>
        <v>5040</v>
      </c>
      <c r="M2245" s="7">
        <f>(((RestaurantData[[#This Row],[FitScore]]/100)*RestaurantData[[#This Row],[DailyCustAvg]])/3.5)*30</f>
        <v>1224</v>
      </c>
      <c r="N2245">
        <v>40.758375595815998</v>
      </c>
      <c r="O2245">
        <v>-73.988940088006004</v>
      </c>
      <c r="P2245">
        <v>105</v>
      </c>
      <c r="Q2245">
        <v>3</v>
      </c>
      <c r="R2245">
        <f>(RestaurantData[[#This Row],[MonthySales]]/1500)*0.07</f>
        <v>5.7120000000000004E-2</v>
      </c>
    </row>
    <row r="2246" spans="1:18" hidden="1" x14ac:dyDescent="0.3">
      <c r="A2246">
        <v>41251140</v>
      </c>
      <c r="B2246" s="1" t="s">
        <v>2421</v>
      </c>
      <c r="C2246" t="s">
        <v>14</v>
      </c>
      <c r="D2246" s="2">
        <v>254</v>
      </c>
      <c r="E2246" s="1" t="s">
        <v>1367</v>
      </c>
      <c r="F2246" s="2">
        <v>10036</v>
      </c>
      <c r="G2246" s="3">
        <v>2129974540</v>
      </c>
      <c r="H2246" s="1" t="s">
        <v>24</v>
      </c>
      <c r="I2246" t="s">
        <v>17</v>
      </c>
      <c r="J2246">
        <v>87</v>
      </c>
      <c r="K2246">
        <v>153</v>
      </c>
      <c r="L2246" s="27">
        <f>RestaurantData[[#This Row],[DailyCustAvg]]*30</f>
        <v>4590</v>
      </c>
      <c r="M2246" s="7">
        <f>(((RestaurantData[[#This Row],[FitScore]]/100)*RestaurantData[[#This Row],[DailyCustAvg]])/3.5)*30</f>
        <v>1140.9428571428571</v>
      </c>
      <c r="N2246">
        <v>40.759912381623003</v>
      </c>
      <c r="O2246">
        <v>-73.986348056127994</v>
      </c>
      <c r="P2246">
        <v>105</v>
      </c>
      <c r="Q2246">
        <v>3</v>
      </c>
      <c r="R2246">
        <f>(RestaurantData[[#This Row],[MonthySales]]/1500)*0.07</f>
        <v>5.3244000000000007E-2</v>
      </c>
    </row>
    <row r="2247" spans="1:18" hidden="1" x14ac:dyDescent="0.3">
      <c r="A2247">
        <v>40693544</v>
      </c>
      <c r="B2247" s="1" t="s">
        <v>1828</v>
      </c>
      <c r="C2247" t="s">
        <v>14</v>
      </c>
      <c r="D2247" s="2">
        <v>111</v>
      </c>
      <c r="E2247" s="1" t="s">
        <v>1413</v>
      </c>
      <c r="F2247" s="2">
        <v>10036</v>
      </c>
      <c r="G2247" s="3">
        <v>2125867610</v>
      </c>
      <c r="H2247" s="1" t="s">
        <v>16</v>
      </c>
      <c r="I2247" t="s">
        <v>17</v>
      </c>
      <c r="J2247">
        <v>88</v>
      </c>
      <c r="K2247">
        <v>149</v>
      </c>
      <c r="L2247" s="27">
        <f>RestaurantData[[#This Row],[DailyCustAvg]]*30</f>
        <v>4470</v>
      </c>
      <c r="M2247" s="7">
        <f>(((RestaurantData[[#This Row],[FitScore]]/100)*RestaurantData[[#This Row],[DailyCustAvg]])/3.5)*30</f>
        <v>1123.8857142857144</v>
      </c>
      <c r="N2247">
        <v>40.756387772589001</v>
      </c>
      <c r="O2247">
        <v>-73.983749924177999</v>
      </c>
      <c r="P2247">
        <v>105</v>
      </c>
      <c r="Q2247">
        <v>4</v>
      </c>
      <c r="R2247">
        <f>(RestaurantData[[#This Row],[MonthySales]]/1500)*0.07</f>
        <v>5.2448000000000009E-2</v>
      </c>
    </row>
    <row r="2248" spans="1:18" hidden="1" x14ac:dyDescent="0.3">
      <c r="A2248">
        <v>41705075</v>
      </c>
      <c r="B2248" s="1" t="s">
        <v>1945</v>
      </c>
      <c r="C2248" t="s">
        <v>14</v>
      </c>
      <c r="D2248" s="2">
        <v>728</v>
      </c>
      <c r="E2248" s="1" t="s">
        <v>383</v>
      </c>
      <c r="F2248" s="2">
        <v>10036</v>
      </c>
      <c r="G2248" s="3">
        <v>2128693585</v>
      </c>
      <c r="H2248" s="1" t="s">
        <v>24</v>
      </c>
      <c r="I2248" t="s">
        <v>21</v>
      </c>
      <c r="J2248">
        <v>86</v>
      </c>
      <c r="K2248">
        <v>148</v>
      </c>
      <c r="L2248" s="27">
        <f>RestaurantData[[#This Row],[DailyCustAvg]]*30</f>
        <v>4440</v>
      </c>
      <c r="M2248" s="7">
        <f>(((RestaurantData[[#This Row],[FitScore]]/100)*RestaurantData[[#This Row],[DailyCustAvg]])/3.5)*30</f>
        <v>1090.9714285714285</v>
      </c>
      <c r="N2248">
        <v>40.759319725048002</v>
      </c>
      <c r="O2248">
        <v>-73.988257700502004</v>
      </c>
      <c r="P2248">
        <v>105</v>
      </c>
      <c r="Q2248">
        <v>3</v>
      </c>
      <c r="R2248" s="31">
        <f>(RestaurantData[[#This Row],[MonthySales]]/1500)*0.07</f>
        <v>5.0912000000000006E-2</v>
      </c>
    </row>
    <row r="2249" spans="1:18" hidden="1" x14ac:dyDescent="0.3">
      <c r="A2249">
        <v>50087508</v>
      </c>
      <c r="B2249" s="1" t="s">
        <v>2159</v>
      </c>
      <c r="C2249" t="s">
        <v>14</v>
      </c>
      <c r="D2249" s="2">
        <v>8</v>
      </c>
      <c r="E2249" s="1" t="s">
        <v>1398</v>
      </c>
      <c r="F2249" s="2">
        <v>10036</v>
      </c>
      <c r="G2249" s="3">
        <v>6462087786</v>
      </c>
      <c r="H2249" s="1" t="s">
        <v>138</v>
      </c>
      <c r="I2249" t="s">
        <v>17</v>
      </c>
      <c r="J2249">
        <v>86</v>
      </c>
      <c r="K2249">
        <v>145</v>
      </c>
      <c r="L2249" s="27">
        <f>RestaurantData[[#This Row],[DailyCustAvg]]*30</f>
        <v>4350</v>
      </c>
      <c r="M2249" s="7">
        <f>(((RestaurantData[[#This Row],[FitScore]]/100)*RestaurantData[[#This Row],[DailyCustAvg]])/3.5)*30</f>
        <v>1068.8571428571429</v>
      </c>
      <c r="N2249">
        <v>40.756280074340999</v>
      </c>
      <c r="O2249">
        <v>-73.979656757222003</v>
      </c>
      <c r="P2249">
        <v>105</v>
      </c>
      <c r="Q2249">
        <v>4</v>
      </c>
      <c r="R2249">
        <f>(RestaurantData[[#This Row],[MonthySales]]/1500)*0.07</f>
        <v>4.9880000000000008E-2</v>
      </c>
    </row>
    <row r="2250" spans="1:18" hidden="1" x14ac:dyDescent="0.3">
      <c r="A2250">
        <v>41478979</v>
      </c>
      <c r="B2250" s="1" t="s">
        <v>296</v>
      </c>
      <c r="C2250" t="s">
        <v>14</v>
      </c>
      <c r="D2250" s="2">
        <v>666</v>
      </c>
      <c r="E2250" s="1" t="s">
        <v>555</v>
      </c>
      <c r="F2250" s="2">
        <v>10103</v>
      </c>
      <c r="G2250" s="3">
        <v>2122472800</v>
      </c>
      <c r="H2250" s="1" t="s">
        <v>168</v>
      </c>
      <c r="I2250" t="s">
        <v>21</v>
      </c>
      <c r="J2250">
        <v>86</v>
      </c>
      <c r="K2250">
        <v>308</v>
      </c>
      <c r="L2250" s="27">
        <f>RestaurantData[[#This Row],[DailyCustAvg]]*30</f>
        <v>9240</v>
      </c>
      <c r="M2250" s="7">
        <f>(((RestaurantData[[#This Row],[FitScore]]/100)*RestaurantData[[#This Row],[DailyCustAvg]])/3.5)*30</f>
        <v>2270.3999999999996</v>
      </c>
      <c r="N2250">
        <v>40.760542065811002</v>
      </c>
      <c r="O2250">
        <v>-73.976421114652993</v>
      </c>
      <c r="P2250">
        <v>105</v>
      </c>
      <c r="Q2250">
        <v>4</v>
      </c>
      <c r="R2250">
        <f>(RestaurantData[[#This Row],[MonthySales]]/1500)*0.07</f>
        <v>0.105952</v>
      </c>
    </row>
    <row r="2251" spans="1:18" hidden="1" x14ac:dyDescent="0.3">
      <c r="A2251">
        <v>41473011</v>
      </c>
      <c r="B2251" s="1" t="s">
        <v>2141</v>
      </c>
      <c r="C2251" t="s">
        <v>14</v>
      </c>
      <c r="D2251" s="2">
        <v>666</v>
      </c>
      <c r="E2251" s="1" t="s">
        <v>555</v>
      </c>
      <c r="F2251" s="2">
        <v>10103</v>
      </c>
      <c r="G2251" s="3">
        <v>2122626600</v>
      </c>
      <c r="H2251" s="1" t="s">
        <v>56</v>
      </c>
      <c r="I2251" t="s">
        <v>21</v>
      </c>
      <c r="J2251">
        <v>89</v>
      </c>
      <c r="K2251">
        <v>226</v>
      </c>
      <c r="L2251" s="27">
        <f>RestaurantData[[#This Row],[DailyCustAvg]]*30</f>
        <v>6780</v>
      </c>
      <c r="M2251" s="7">
        <f>(((RestaurantData[[#This Row],[FitScore]]/100)*RestaurantData[[#This Row],[DailyCustAvg]])/3.5)*30</f>
        <v>1724.0571428571429</v>
      </c>
      <c r="N2251">
        <v>40.760542065811002</v>
      </c>
      <c r="O2251">
        <v>-73.976421114652993</v>
      </c>
      <c r="P2251">
        <v>105</v>
      </c>
      <c r="Q2251">
        <v>4</v>
      </c>
      <c r="R2251">
        <f>(RestaurantData[[#This Row],[MonthySales]]/1500)*0.07</f>
        <v>8.0456000000000014E-2</v>
      </c>
    </row>
    <row r="2252" spans="1:18" hidden="1" x14ac:dyDescent="0.3">
      <c r="A2252">
        <v>41307684</v>
      </c>
      <c r="B2252" s="1" t="s">
        <v>2129</v>
      </c>
      <c r="C2252" t="s">
        <v>14</v>
      </c>
      <c r="D2252" s="2">
        <v>1345</v>
      </c>
      <c r="E2252" s="1" t="s">
        <v>358</v>
      </c>
      <c r="F2252" s="2">
        <v>10105</v>
      </c>
      <c r="G2252" s="3">
        <v>2128309503</v>
      </c>
      <c r="H2252" s="1" t="s">
        <v>16</v>
      </c>
      <c r="I2252" t="s">
        <v>17</v>
      </c>
      <c r="J2252">
        <v>83</v>
      </c>
      <c r="K2252">
        <v>297</v>
      </c>
      <c r="L2252" s="27">
        <f>RestaurantData[[#This Row],[DailyCustAvg]]*30</f>
        <v>8910</v>
      </c>
      <c r="M2252" s="7">
        <f>(((RestaurantData[[#This Row],[FitScore]]/100)*RestaurantData[[#This Row],[DailyCustAvg]])/3.5)*30</f>
        <v>2112.9428571428571</v>
      </c>
      <c r="N2252">
        <v>40.762598290493003</v>
      </c>
      <c r="O2252">
        <v>-73.978459955773005</v>
      </c>
      <c r="P2252">
        <v>105</v>
      </c>
      <c r="Q2252">
        <v>4</v>
      </c>
      <c r="R2252">
        <f>(RestaurantData[[#This Row],[MonthySales]]/1500)*0.07</f>
        <v>9.8603999999999997E-2</v>
      </c>
    </row>
    <row r="2253" spans="1:18" hidden="1" x14ac:dyDescent="0.3">
      <c r="A2253">
        <v>50087268</v>
      </c>
      <c r="B2253" s="1" t="s">
        <v>2448</v>
      </c>
      <c r="C2253" t="s">
        <v>14</v>
      </c>
      <c r="D2253" s="2">
        <v>1345</v>
      </c>
      <c r="E2253" s="1" t="s">
        <v>399</v>
      </c>
      <c r="F2253" s="2">
        <v>10105</v>
      </c>
      <c r="G2253" s="3">
        <v>3329006111</v>
      </c>
      <c r="H2253" s="1" t="s">
        <v>186</v>
      </c>
      <c r="I2253" t="s">
        <v>17</v>
      </c>
      <c r="J2253">
        <v>84</v>
      </c>
      <c r="K2253">
        <v>243</v>
      </c>
      <c r="L2253" s="27">
        <f>RestaurantData[[#This Row],[DailyCustAvg]]*30</f>
        <v>7290</v>
      </c>
      <c r="M2253" s="7">
        <f>(((RestaurantData[[#This Row],[FitScore]]/100)*RestaurantData[[#This Row],[DailyCustAvg]])/3.5)*30</f>
        <v>1749.6</v>
      </c>
      <c r="N2253">
        <v>40.762598290493003</v>
      </c>
      <c r="O2253">
        <v>-73.978459955773005</v>
      </c>
      <c r="P2253">
        <v>105</v>
      </c>
      <c r="Q2253">
        <v>4</v>
      </c>
      <c r="R2253">
        <f>(RestaurantData[[#This Row],[MonthySales]]/1500)*0.07</f>
        <v>8.1647999999999998E-2</v>
      </c>
    </row>
    <row r="2254" spans="1:18" hidden="1" x14ac:dyDescent="0.3">
      <c r="A2254">
        <v>50035219</v>
      </c>
      <c r="B2254" s="1" t="s">
        <v>2194</v>
      </c>
      <c r="C2254" t="s">
        <v>14</v>
      </c>
      <c r="D2254" s="2">
        <v>30</v>
      </c>
      <c r="E2254" s="1" t="s">
        <v>2195</v>
      </c>
      <c r="F2254" s="2">
        <v>10111</v>
      </c>
      <c r="G2254" s="3">
        <v>2126641677</v>
      </c>
      <c r="H2254" s="1" t="s">
        <v>16</v>
      </c>
      <c r="I2254" t="s">
        <v>21</v>
      </c>
      <c r="J2254">
        <v>88</v>
      </c>
      <c r="K2254">
        <v>232</v>
      </c>
      <c r="L2254" s="27">
        <f>RestaurantData[[#This Row],[DailyCustAvg]]*30</f>
        <v>6960</v>
      </c>
      <c r="M2254" s="7">
        <f>(((RestaurantData[[#This Row],[FitScore]]/100)*RestaurantData[[#This Row],[DailyCustAvg]])/3.5)*30</f>
        <v>1749.9428571428571</v>
      </c>
      <c r="N2254">
        <v>40.759260547026997</v>
      </c>
      <c r="O2254">
        <v>-73.977843784016997</v>
      </c>
      <c r="P2254">
        <v>105</v>
      </c>
      <c r="Q2254">
        <v>4</v>
      </c>
      <c r="R2254">
        <f>(RestaurantData[[#This Row],[MonthySales]]/1500)*0.07</f>
        <v>8.1664E-2</v>
      </c>
    </row>
    <row r="2255" spans="1:18" hidden="1" x14ac:dyDescent="0.3">
      <c r="A2255">
        <v>50097018</v>
      </c>
      <c r="B2255" s="1" t="s">
        <v>1976</v>
      </c>
      <c r="C2255" t="s">
        <v>14</v>
      </c>
      <c r="D2255" s="2">
        <v>45</v>
      </c>
      <c r="E2255" s="1" t="s">
        <v>1777</v>
      </c>
      <c r="F2255" s="2">
        <v>10111</v>
      </c>
      <c r="G2255" s="3">
        <v>6466094788</v>
      </c>
      <c r="H2255" s="1" t="s">
        <v>16</v>
      </c>
      <c r="I2255" t="s">
        <v>17</v>
      </c>
      <c r="J2255">
        <v>84</v>
      </c>
      <c r="K2255">
        <v>211</v>
      </c>
      <c r="L2255" s="27">
        <f>RestaurantData[[#This Row],[DailyCustAvg]]*30</f>
        <v>6330</v>
      </c>
      <c r="M2255" s="7">
        <f>(((RestaurantData[[#This Row],[FitScore]]/100)*RestaurantData[[#This Row],[DailyCustAvg]])/3.5)*30</f>
        <v>1519.1999999999998</v>
      </c>
      <c r="N2255">
        <v>40.759197511309999</v>
      </c>
      <c r="O2255">
        <v>-73.978334721093006</v>
      </c>
      <c r="P2255">
        <v>105</v>
      </c>
      <c r="Q2255">
        <v>4</v>
      </c>
      <c r="R2255">
        <f>(RestaurantData[[#This Row],[MonthySales]]/1500)*0.07</f>
        <v>7.0896000000000001E-2</v>
      </c>
    </row>
    <row r="2256" spans="1:18" hidden="1" x14ac:dyDescent="0.3">
      <c r="A2256">
        <v>41603622</v>
      </c>
      <c r="B2256" s="1" t="s">
        <v>262</v>
      </c>
      <c r="C2256" t="s">
        <v>14</v>
      </c>
      <c r="D2256" s="2">
        <v>30</v>
      </c>
      <c r="E2256" s="1" t="s">
        <v>2195</v>
      </c>
      <c r="F2256" s="2">
        <v>10111</v>
      </c>
      <c r="G2256" s="3">
        <v>6462894203</v>
      </c>
      <c r="H2256" s="1" t="s">
        <v>86</v>
      </c>
      <c r="I2256" t="s">
        <v>17</v>
      </c>
      <c r="J2256">
        <v>84</v>
      </c>
      <c r="K2256">
        <v>177</v>
      </c>
      <c r="L2256" s="27">
        <f>RestaurantData[[#This Row],[DailyCustAvg]]*30</f>
        <v>5310</v>
      </c>
      <c r="M2256" s="7">
        <f>(((RestaurantData[[#This Row],[FitScore]]/100)*RestaurantData[[#This Row],[DailyCustAvg]])/3.5)*30</f>
        <v>1274.4000000000001</v>
      </c>
      <c r="N2256">
        <v>40.759260547026997</v>
      </c>
      <c r="O2256">
        <v>-73.977843784016997</v>
      </c>
      <c r="P2256">
        <v>105</v>
      </c>
      <c r="Q2256">
        <v>4</v>
      </c>
      <c r="R2256">
        <f>(RestaurantData[[#This Row],[MonthySales]]/1500)*0.07</f>
        <v>5.9472000000000004E-2</v>
      </c>
    </row>
    <row r="2257" spans="1:18" hidden="1" x14ac:dyDescent="0.3">
      <c r="A2257">
        <v>50069039</v>
      </c>
      <c r="B2257" s="1" t="s">
        <v>1565</v>
      </c>
      <c r="C2257" t="s">
        <v>14</v>
      </c>
      <c r="D2257" s="2">
        <v>30</v>
      </c>
      <c r="E2257" s="1" t="s">
        <v>1777</v>
      </c>
      <c r="F2257" s="2">
        <v>10112</v>
      </c>
      <c r="G2257" s="3">
        <v>6462875379</v>
      </c>
      <c r="H2257" s="1" t="s">
        <v>188</v>
      </c>
      <c r="I2257" t="s">
        <v>17</v>
      </c>
      <c r="J2257">
        <v>85</v>
      </c>
      <c r="K2257">
        <v>302</v>
      </c>
      <c r="L2257" s="27">
        <f>RestaurantData[[#This Row],[DailyCustAvg]]*30</f>
        <v>9060</v>
      </c>
      <c r="M2257" s="7">
        <f>(((RestaurantData[[#This Row],[FitScore]]/100)*RestaurantData[[#This Row],[DailyCustAvg]])/3.5)*30</f>
        <v>2200.2857142857142</v>
      </c>
      <c r="N2257">
        <v>40.758747437799002</v>
      </c>
      <c r="O2257">
        <v>-73.978692223614999</v>
      </c>
      <c r="P2257">
        <v>105</v>
      </c>
      <c r="Q2257">
        <v>4</v>
      </c>
      <c r="R2257">
        <f>(RestaurantData[[#This Row],[MonthySales]]/1500)*0.07</f>
        <v>0.10268000000000001</v>
      </c>
    </row>
    <row r="2258" spans="1:18" hidden="1" x14ac:dyDescent="0.3">
      <c r="A2258">
        <v>50010838</v>
      </c>
      <c r="B2258" s="1" t="s">
        <v>2282</v>
      </c>
      <c r="C2258" t="s">
        <v>14</v>
      </c>
      <c r="D2258" s="2">
        <v>30</v>
      </c>
      <c r="E2258" s="1" t="s">
        <v>1777</v>
      </c>
      <c r="F2258" s="2">
        <v>10112</v>
      </c>
      <c r="G2258" s="3">
        <v>2126325000</v>
      </c>
      <c r="H2258" s="1" t="s">
        <v>16</v>
      </c>
      <c r="I2258" t="s">
        <v>17</v>
      </c>
      <c r="J2258">
        <v>87</v>
      </c>
      <c r="K2258">
        <v>205</v>
      </c>
      <c r="L2258" s="27">
        <f>RestaurantData[[#This Row],[DailyCustAvg]]*30</f>
        <v>6150</v>
      </c>
      <c r="M2258" s="7">
        <f>(((RestaurantData[[#This Row],[FitScore]]/100)*RestaurantData[[#This Row],[DailyCustAvg]])/3.5)*30</f>
        <v>1528.7142857142858</v>
      </c>
      <c r="N2258">
        <v>40.758747437799002</v>
      </c>
      <c r="O2258">
        <v>-73.978692223614999</v>
      </c>
      <c r="P2258">
        <v>105</v>
      </c>
      <c r="Q2258">
        <v>4</v>
      </c>
      <c r="R2258">
        <f>(RestaurantData[[#This Row],[MonthySales]]/1500)*0.07</f>
        <v>7.1340000000000001E-2</v>
      </c>
    </row>
    <row r="2259" spans="1:18" hidden="1" x14ac:dyDescent="0.3">
      <c r="A2259">
        <v>40404080</v>
      </c>
      <c r="B2259" s="1" t="s">
        <v>2116</v>
      </c>
      <c r="C2259" t="s">
        <v>14</v>
      </c>
      <c r="D2259" s="2">
        <v>30</v>
      </c>
      <c r="E2259" s="1" t="s">
        <v>1777</v>
      </c>
      <c r="F2259" s="2">
        <v>10112</v>
      </c>
      <c r="G2259" s="3">
        <v>2126326173</v>
      </c>
      <c r="H2259" s="1" t="s">
        <v>16</v>
      </c>
      <c r="I2259" t="s">
        <v>21</v>
      </c>
      <c r="J2259">
        <v>87</v>
      </c>
      <c r="K2259">
        <v>162</v>
      </c>
      <c r="L2259" s="27">
        <f>RestaurantData[[#This Row],[DailyCustAvg]]*30</f>
        <v>4860</v>
      </c>
      <c r="M2259" s="7">
        <f>(((RestaurantData[[#This Row],[FitScore]]/100)*RestaurantData[[#This Row],[DailyCustAvg]])/3.5)*30</f>
        <v>1208.0571428571427</v>
      </c>
      <c r="N2259">
        <v>40.758747437799002</v>
      </c>
      <c r="O2259">
        <v>-73.978692223614999</v>
      </c>
      <c r="P2259">
        <v>105</v>
      </c>
      <c r="Q2259">
        <v>4</v>
      </c>
      <c r="R2259">
        <f>(RestaurantData[[#This Row],[MonthySales]]/1500)*0.07</f>
        <v>5.6376000000000002E-2</v>
      </c>
    </row>
    <row r="2260" spans="1:18" hidden="1" x14ac:dyDescent="0.3">
      <c r="A2260">
        <v>50001895</v>
      </c>
      <c r="B2260" s="1" t="s">
        <v>2066</v>
      </c>
      <c r="C2260" t="s">
        <v>14</v>
      </c>
      <c r="D2260" s="2">
        <v>30</v>
      </c>
      <c r="E2260" s="1" t="s">
        <v>1777</v>
      </c>
      <c r="F2260" s="2">
        <v>10112</v>
      </c>
      <c r="G2260" s="3">
        <v>2122474611</v>
      </c>
      <c r="H2260" s="1" t="s">
        <v>16</v>
      </c>
      <c r="I2260" t="s">
        <v>17</v>
      </c>
      <c r="J2260">
        <v>84</v>
      </c>
      <c r="K2260">
        <v>161</v>
      </c>
      <c r="L2260" s="27">
        <f>RestaurantData[[#This Row],[DailyCustAvg]]*30</f>
        <v>4830</v>
      </c>
      <c r="M2260" s="7">
        <f>(((RestaurantData[[#This Row],[FitScore]]/100)*RestaurantData[[#This Row],[DailyCustAvg]])/3.5)*30</f>
        <v>1159.2</v>
      </c>
      <c r="N2260">
        <v>40.758747437799002</v>
      </c>
      <c r="O2260">
        <v>-73.978692223614999</v>
      </c>
      <c r="P2260">
        <v>105</v>
      </c>
      <c r="Q2260">
        <v>4</v>
      </c>
      <c r="R2260">
        <f>(RestaurantData[[#This Row],[MonthySales]]/1500)*0.07</f>
        <v>5.4096000000000005E-2</v>
      </c>
    </row>
    <row r="2261" spans="1:18" hidden="1" x14ac:dyDescent="0.3">
      <c r="A2261">
        <v>50098724</v>
      </c>
      <c r="B2261" s="1" t="s">
        <v>2356</v>
      </c>
      <c r="C2261" t="s">
        <v>14</v>
      </c>
      <c r="D2261" s="2">
        <v>30</v>
      </c>
      <c r="E2261" s="1" t="s">
        <v>1777</v>
      </c>
      <c r="F2261" s="2">
        <v>10112</v>
      </c>
      <c r="G2261" s="3">
        <v>2016321090</v>
      </c>
      <c r="H2261" s="1" t="s">
        <v>16</v>
      </c>
      <c r="I2261" t="s">
        <v>21</v>
      </c>
      <c r="J2261">
        <v>85</v>
      </c>
      <c r="K2261">
        <v>156</v>
      </c>
      <c r="L2261" s="27">
        <f>RestaurantData[[#This Row],[DailyCustAvg]]*30</f>
        <v>4680</v>
      </c>
      <c r="M2261" s="7">
        <f>(((RestaurantData[[#This Row],[FitScore]]/100)*RestaurantData[[#This Row],[DailyCustAvg]])/3.5)*30</f>
        <v>1136.5714285714287</v>
      </c>
      <c r="N2261">
        <v>40.758747437799002</v>
      </c>
      <c r="O2261">
        <v>-73.978692223614999</v>
      </c>
      <c r="P2261">
        <v>105</v>
      </c>
      <c r="Q2261">
        <v>4</v>
      </c>
      <c r="R2261">
        <f>(RestaurantData[[#This Row],[MonthySales]]/1500)*0.07</f>
        <v>5.3040000000000011E-2</v>
      </c>
    </row>
    <row r="2262" spans="1:18" hidden="1" x14ac:dyDescent="0.3">
      <c r="A2262">
        <v>50071615</v>
      </c>
      <c r="B2262" s="1" t="s">
        <v>1858</v>
      </c>
      <c r="C2262" t="s">
        <v>14</v>
      </c>
      <c r="D2262" s="2">
        <v>350</v>
      </c>
      <c r="E2262" s="1" t="s">
        <v>555</v>
      </c>
      <c r="F2262" s="2">
        <v>10118</v>
      </c>
      <c r="G2262" s="3">
        <v>7048208263</v>
      </c>
      <c r="H2262" s="1" t="s">
        <v>148</v>
      </c>
      <c r="I2262" t="s">
        <v>17</v>
      </c>
      <c r="J2262">
        <v>86</v>
      </c>
      <c r="K2262">
        <v>261</v>
      </c>
      <c r="L2262" s="27">
        <f>RestaurantData[[#This Row],[DailyCustAvg]]*30</f>
        <v>7830</v>
      </c>
      <c r="M2262" s="7">
        <f>(((RestaurantData[[#This Row],[FitScore]]/100)*RestaurantData[[#This Row],[DailyCustAvg]])/3.5)*30</f>
        <v>1923.9428571428571</v>
      </c>
      <c r="N2262">
        <v>40.748268900702001</v>
      </c>
      <c r="O2262">
        <v>-73.984690273580995</v>
      </c>
      <c r="P2262">
        <v>105</v>
      </c>
      <c r="Q2262">
        <v>4</v>
      </c>
      <c r="R2262">
        <f>(RestaurantData[[#This Row],[MonthySales]]/1500)*0.07</f>
        <v>8.9784000000000017E-2</v>
      </c>
    </row>
    <row r="2263" spans="1:18" hidden="1" x14ac:dyDescent="0.3">
      <c r="A2263">
        <v>40737932</v>
      </c>
      <c r="B2263" s="1" t="s">
        <v>291</v>
      </c>
      <c r="C2263" t="s">
        <v>14</v>
      </c>
      <c r="D2263" s="2">
        <v>1290</v>
      </c>
      <c r="E2263" s="1" t="s">
        <v>358</v>
      </c>
      <c r="F2263" s="2">
        <v>10119</v>
      </c>
      <c r="G2263" s="3">
        <v>2129774861</v>
      </c>
      <c r="H2263" s="1" t="s">
        <v>56</v>
      </c>
      <c r="I2263" t="s">
        <v>17</v>
      </c>
      <c r="J2263">
        <v>89</v>
      </c>
      <c r="K2263">
        <v>268</v>
      </c>
      <c r="L2263" s="27">
        <f>RestaurantData[[#This Row],[DailyCustAvg]]*30</f>
        <v>8040</v>
      </c>
      <c r="M2263" s="7">
        <f>(((RestaurantData[[#This Row],[FitScore]]/100)*RestaurantData[[#This Row],[DailyCustAvg]])/3.5)*30</f>
        <v>2044.4571428571428</v>
      </c>
      <c r="N2263">
        <v>40.760850108553001</v>
      </c>
      <c r="O2263">
        <v>-73.979716722068005</v>
      </c>
      <c r="P2263">
        <v>105</v>
      </c>
      <c r="Q2263">
        <v>4</v>
      </c>
      <c r="R2263">
        <f>(RestaurantData[[#This Row],[MonthySales]]/1500)*0.07</f>
        <v>9.5408000000000007E-2</v>
      </c>
    </row>
    <row r="2264" spans="1:18" hidden="1" x14ac:dyDescent="0.3">
      <c r="A2264">
        <v>41451698</v>
      </c>
      <c r="B2264" s="1" t="s">
        <v>2135</v>
      </c>
      <c r="C2264" t="s">
        <v>14</v>
      </c>
      <c r="D2264" s="2">
        <v>1</v>
      </c>
      <c r="E2264" s="1" t="s">
        <v>1827</v>
      </c>
      <c r="F2264" s="2">
        <v>10119</v>
      </c>
      <c r="G2264" s="3">
        <v>2126431270</v>
      </c>
      <c r="H2264" s="1" t="s">
        <v>29</v>
      </c>
      <c r="I2264" t="s">
        <v>17</v>
      </c>
      <c r="J2264">
        <v>88</v>
      </c>
      <c r="K2264">
        <v>246</v>
      </c>
      <c r="L2264" s="27">
        <f>RestaurantData[[#This Row],[DailyCustAvg]]*30</f>
        <v>7380</v>
      </c>
      <c r="M2264" s="7">
        <f>(((RestaurantData[[#This Row],[FitScore]]/100)*RestaurantData[[#This Row],[DailyCustAvg]])/3.5)*30</f>
        <v>1855.5428571428572</v>
      </c>
      <c r="N2264">
        <v>40.751091318302002</v>
      </c>
      <c r="O2264">
        <v>-73.992925898181994</v>
      </c>
      <c r="P2264">
        <v>105</v>
      </c>
      <c r="Q2264">
        <v>3</v>
      </c>
      <c r="R2264">
        <f>(RestaurantData[[#This Row],[MonthySales]]/1500)*0.07</f>
        <v>8.6592000000000002E-2</v>
      </c>
    </row>
    <row r="2265" spans="1:18" hidden="1" x14ac:dyDescent="0.3">
      <c r="A2265">
        <v>50102080</v>
      </c>
      <c r="B2265" s="1" t="s">
        <v>2471</v>
      </c>
      <c r="C2265" t="s">
        <v>14</v>
      </c>
      <c r="D2265" s="2">
        <v>1</v>
      </c>
      <c r="E2265" s="1" t="s">
        <v>1434</v>
      </c>
      <c r="F2265" s="2">
        <v>10119</v>
      </c>
      <c r="G2265" s="3">
        <v>6462839919</v>
      </c>
      <c r="H2265" s="1" t="s">
        <v>56</v>
      </c>
      <c r="I2265" t="s">
        <v>21</v>
      </c>
      <c r="J2265">
        <v>85</v>
      </c>
      <c r="K2265">
        <v>222</v>
      </c>
      <c r="L2265" s="27">
        <f>RestaurantData[[#This Row],[DailyCustAvg]]*30</f>
        <v>6660</v>
      </c>
      <c r="M2265" s="7">
        <f>(((RestaurantData[[#This Row],[FitScore]]/100)*RestaurantData[[#This Row],[DailyCustAvg]])/3.5)*30</f>
        <v>1617.4285714285713</v>
      </c>
      <c r="N2265">
        <v>40.751091318302002</v>
      </c>
      <c r="O2265">
        <v>-73.992925898181994</v>
      </c>
      <c r="P2265">
        <v>105</v>
      </c>
      <c r="Q2265">
        <v>3</v>
      </c>
      <c r="R2265">
        <f>(RestaurantData[[#This Row],[MonthySales]]/1500)*0.07</f>
        <v>7.5480000000000005E-2</v>
      </c>
    </row>
    <row r="2266" spans="1:18" hidden="1" x14ac:dyDescent="0.3">
      <c r="A2266">
        <v>40938943</v>
      </c>
      <c r="B2266" s="1" t="s">
        <v>2339</v>
      </c>
      <c r="C2266" t="s">
        <v>14</v>
      </c>
      <c r="D2266" s="2">
        <v>1</v>
      </c>
      <c r="E2266" s="1" t="s">
        <v>1827</v>
      </c>
      <c r="F2266" s="2">
        <v>10119</v>
      </c>
      <c r="G2266" s="3">
        <v>2127363206</v>
      </c>
      <c r="H2266" s="1" t="s">
        <v>56</v>
      </c>
      <c r="I2266" t="s">
        <v>17</v>
      </c>
      <c r="J2266">
        <v>83</v>
      </c>
      <c r="K2266">
        <v>191</v>
      </c>
      <c r="L2266" s="27">
        <f>RestaurantData[[#This Row],[DailyCustAvg]]*30</f>
        <v>5730</v>
      </c>
      <c r="M2266" s="7">
        <f>(((RestaurantData[[#This Row],[FitScore]]/100)*RestaurantData[[#This Row],[DailyCustAvg]])/3.5)*30</f>
        <v>1358.8285714285714</v>
      </c>
      <c r="N2266">
        <v>40.751091318302002</v>
      </c>
      <c r="O2266">
        <v>-73.992925898181994</v>
      </c>
      <c r="P2266">
        <v>105</v>
      </c>
      <c r="Q2266">
        <v>3</v>
      </c>
      <c r="R2266">
        <f>(RestaurantData[[#This Row],[MonthySales]]/1500)*0.07</f>
        <v>6.341200000000001E-2</v>
      </c>
    </row>
    <row r="2267" spans="1:18" hidden="1" x14ac:dyDescent="0.3">
      <c r="A2267">
        <v>50100654</v>
      </c>
      <c r="B2267" s="1" t="s">
        <v>2341</v>
      </c>
      <c r="C2267" t="s">
        <v>14</v>
      </c>
      <c r="D2267" s="2">
        <v>242</v>
      </c>
      <c r="E2267" s="1" t="s">
        <v>1371</v>
      </c>
      <c r="F2267" s="2">
        <v>10119</v>
      </c>
      <c r="G2267" s="3">
        <v>6468193772</v>
      </c>
      <c r="H2267" s="1" t="s">
        <v>56</v>
      </c>
      <c r="I2267" t="s">
        <v>17</v>
      </c>
      <c r="J2267">
        <v>88</v>
      </c>
      <c r="K2267">
        <v>181</v>
      </c>
      <c r="L2267" s="27">
        <f>RestaurantData[[#This Row],[DailyCustAvg]]*30</f>
        <v>5430</v>
      </c>
      <c r="M2267" s="7">
        <f>(((RestaurantData[[#This Row],[FitScore]]/100)*RestaurantData[[#This Row],[DailyCustAvg]])/3.5)*30</f>
        <v>1365.2571428571428</v>
      </c>
      <c r="N2267">
        <v>40.751607280842997</v>
      </c>
      <c r="O2267">
        <v>-73.992120977374995</v>
      </c>
      <c r="P2267">
        <v>105</v>
      </c>
      <c r="Q2267">
        <v>3</v>
      </c>
      <c r="R2267">
        <f>(RestaurantData[[#This Row],[MonthySales]]/1500)*0.07</f>
        <v>6.3712000000000005E-2</v>
      </c>
    </row>
    <row r="2268" spans="1:18" hidden="1" x14ac:dyDescent="0.3">
      <c r="A2268">
        <v>50069837</v>
      </c>
      <c r="B2268" s="1" t="s">
        <v>2449</v>
      </c>
      <c r="C2268" t="s">
        <v>14</v>
      </c>
      <c r="D2268" s="2">
        <v>1</v>
      </c>
      <c r="E2268" s="1" t="s">
        <v>2450</v>
      </c>
      <c r="F2268" s="2">
        <v>10119</v>
      </c>
      <c r="G2268" s="3">
        <v>6466494433</v>
      </c>
      <c r="H2268" s="1" t="s">
        <v>68</v>
      </c>
      <c r="I2268" t="s">
        <v>17</v>
      </c>
      <c r="J2268">
        <v>87</v>
      </c>
      <c r="K2268">
        <v>160</v>
      </c>
      <c r="L2268" s="27">
        <f>RestaurantData[[#This Row],[DailyCustAvg]]*30</f>
        <v>4800</v>
      </c>
      <c r="M2268" s="7">
        <f>(((RestaurantData[[#This Row],[FitScore]]/100)*RestaurantData[[#This Row],[DailyCustAvg]])/3.5)*30</f>
        <v>1193.1428571428569</v>
      </c>
      <c r="N2268">
        <v>40.751091318302002</v>
      </c>
      <c r="O2268">
        <v>-73.992925898181994</v>
      </c>
      <c r="P2268">
        <v>105</v>
      </c>
      <c r="Q2268">
        <v>3</v>
      </c>
      <c r="R2268">
        <f>(RestaurantData[[#This Row],[MonthySales]]/1500)*0.07</f>
        <v>5.5679999999999993E-2</v>
      </c>
    </row>
    <row r="2269" spans="1:18" hidden="1" x14ac:dyDescent="0.3">
      <c r="A2269">
        <v>41649377</v>
      </c>
      <c r="B2269" s="1" t="s">
        <v>1964</v>
      </c>
      <c r="C2269" t="s">
        <v>14</v>
      </c>
      <c r="D2269" s="2">
        <v>2</v>
      </c>
      <c r="E2269" s="1" t="s">
        <v>1965</v>
      </c>
      <c r="F2269" s="2">
        <v>10121</v>
      </c>
      <c r="G2269" s="3">
        <v>2129716800</v>
      </c>
      <c r="H2269" s="1" t="s">
        <v>132</v>
      </c>
      <c r="I2269" t="s">
        <v>17</v>
      </c>
      <c r="J2269">
        <v>84</v>
      </c>
      <c r="K2269">
        <v>287</v>
      </c>
      <c r="L2269" s="27">
        <f>RestaurantData[[#This Row],[DailyCustAvg]]*30</f>
        <v>8610</v>
      </c>
      <c r="M2269" s="7">
        <f>(((RestaurantData[[#This Row],[FitScore]]/100)*RestaurantData[[#This Row],[DailyCustAvg]])/3.5)*30</f>
        <v>2066.3999999999996</v>
      </c>
      <c r="N2269">
        <v>40.750009774218</v>
      </c>
      <c r="O2269">
        <v>-73.991345194030998</v>
      </c>
      <c r="P2269">
        <v>105</v>
      </c>
      <c r="Q2269">
        <v>3</v>
      </c>
      <c r="R2269">
        <f>(RestaurantData[[#This Row],[MonthySales]]/1500)*0.07</f>
        <v>9.643199999999999E-2</v>
      </c>
    </row>
    <row r="2270" spans="1:18" hidden="1" x14ac:dyDescent="0.3">
      <c r="A2270">
        <v>50067617</v>
      </c>
      <c r="B2270" s="1" t="s">
        <v>2294</v>
      </c>
      <c r="C2270" t="s">
        <v>14</v>
      </c>
      <c r="D2270" s="2">
        <v>2</v>
      </c>
      <c r="E2270" s="1" t="s">
        <v>1434</v>
      </c>
      <c r="F2270" s="2">
        <v>10121</v>
      </c>
      <c r="G2270" s="3">
        <v>6462698671</v>
      </c>
      <c r="H2270" s="1" t="s">
        <v>24</v>
      </c>
      <c r="I2270" t="s">
        <v>17</v>
      </c>
      <c r="J2270">
        <v>87</v>
      </c>
      <c r="K2270">
        <v>247</v>
      </c>
      <c r="L2270" s="27">
        <f>RestaurantData[[#This Row],[DailyCustAvg]]*30</f>
        <v>7410</v>
      </c>
      <c r="M2270" s="7">
        <f>(((RestaurantData[[#This Row],[FitScore]]/100)*RestaurantData[[#This Row],[DailyCustAvg]])/3.5)*30</f>
        <v>1841.9142857142856</v>
      </c>
      <c r="N2270">
        <v>40.750009774218</v>
      </c>
      <c r="O2270">
        <v>-73.991345194030998</v>
      </c>
      <c r="P2270">
        <v>105</v>
      </c>
      <c r="Q2270">
        <v>3</v>
      </c>
      <c r="R2270">
        <f>(RestaurantData[[#This Row],[MonthySales]]/1500)*0.07</f>
        <v>8.5956000000000005E-2</v>
      </c>
    </row>
    <row r="2271" spans="1:18" hidden="1" x14ac:dyDescent="0.3">
      <c r="A2271">
        <v>40865583</v>
      </c>
      <c r="B2271" s="1" t="s">
        <v>300</v>
      </c>
      <c r="C2271" t="s">
        <v>14</v>
      </c>
      <c r="D2271" s="2">
        <v>2</v>
      </c>
      <c r="E2271" s="1" t="s">
        <v>1827</v>
      </c>
      <c r="F2271" s="2">
        <v>10121</v>
      </c>
      <c r="G2271" s="3">
        <v>2126300348</v>
      </c>
      <c r="H2271" s="1" t="s">
        <v>16</v>
      </c>
      <c r="I2271" t="s">
        <v>21</v>
      </c>
      <c r="J2271">
        <v>86</v>
      </c>
      <c r="K2271">
        <v>241</v>
      </c>
      <c r="L2271" s="27">
        <f>RestaurantData[[#This Row],[DailyCustAvg]]*30</f>
        <v>7230</v>
      </c>
      <c r="M2271" s="7">
        <f>(((RestaurantData[[#This Row],[FitScore]]/100)*RestaurantData[[#This Row],[DailyCustAvg]])/3.5)*30</f>
        <v>1776.5142857142855</v>
      </c>
      <c r="N2271">
        <v>40.750009774218</v>
      </c>
      <c r="O2271">
        <v>-73.991345194030998</v>
      </c>
      <c r="P2271">
        <v>105</v>
      </c>
      <c r="Q2271">
        <v>3</v>
      </c>
      <c r="R2271">
        <f>(RestaurantData[[#This Row],[MonthySales]]/1500)*0.07</f>
        <v>8.2903999999999992E-2</v>
      </c>
    </row>
    <row r="2272" spans="1:18" hidden="1" x14ac:dyDescent="0.3">
      <c r="A2272">
        <v>40739346</v>
      </c>
      <c r="B2272" s="1" t="s">
        <v>2117</v>
      </c>
      <c r="C2272" t="s">
        <v>14</v>
      </c>
      <c r="D2272" s="2">
        <v>0</v>
      </c>
      <c r="E2272" s="1" t="s">
        <v>2118</v>
      </c>
      <c r="F2272" s="2">
        <v>10121</v>
      </c>
      <c r="G2272" s="3">
        <v>2122441180</v>
      </c>
      <c r="H2272" s="1" t="s">
        <v>86</v>
      </c>
      <c r="I2272" t="s">
        <v>21</v>
      </c>
      <c r="J2272">
        <v>84</v>
      </c>
      <c r="K2272">
        <v>229</v>
      </c>
      <c r="L2272" s="27">
        <f>RestaurantData[[#This Row],[DailyCustAvg]]*30</f>
        <v>6870</v>
      </c>
      <c r="M2272" s="7">
        <f>(((RestaurantData[[#This Row],[FitScore]]/100)*RestaurantData[[#This Row],[DailyCustAvg]])/3.5)*30</f>
        <v>1648.7999999999997</v>
      </c>
      <c r="N2272">
        <v>40.750059234828001</v>
      </c>
      <c r="O2272">
        <v>-73.992106724455994</v>
      </c>
      <c r="P2272">
        <v>105</v>
      </c>
      <c r="Q2272">
        <v>3</v>
      </c>
      <c r="R2272">
        <f>(RestaurantData[[#This Row],[MonthySales]]/1500)*0.07</f>
        <v>7.6943999999999985E-2</v>
      </c>
    </row>
    <row r="2273" spans="1:18" hidden="1" x14ac:dyDescent="0.3">
      <c r="A2273">
        <v>50067113</v>
      </c>
      <c r="B2273" s="1" t="s">
        <v>2311</v>
      </c>
      <c r="C2273" t="s">
        <v>14</v>
      </c>
      <c r="D2273" s="2">
        <v>2</v>
      </c>
      <c r="E2273" s="1" t="s">
        <v>1434</v>
      </c>
      <c r="F2273" s="2">
        <v>10121</v>
      </c>
      <c r="G2273" s="3">
        <v>8455982498</v>
      </c>
      <c r="H2273" s="1" t="s">
        <v>1095</v>
      </c>
      <c r="I2273" t="s">
        <v>17</v>
      </c>
      <c r="J2273">
        <v>89</v>
      </c>
      <c r="K2273">
        <v>225</v>
      </c>
      <c r="L2273" s="27">
        <f>RestaurantData[[#This Row],[DailyCustAvg]]*30</f>
        <v>6750</v>
      </c>
      <c r="M2273" s="7">
        <f>(((RestaurantData[[#This Row],[FitScore]]/100)*RestaurantData[[#This Row],[DailyCustAvg]])/3.5)*30</f>
        <v>1716.4285714285716</v>
      </c>
      <c r="N2273">
        <v>40.750009774218</v>
      </c>
      <c r="O2273">
        <v>-73.991345194030998</v>
      </c>
      <c r="P2273">
        <v>105</v>
      </c>
      <c r="Q2273">
        <v>3</v>
      </c>
      <c r="R2273">
        <f>(RestaurantData[[#This Row],[MonthySales]]/1500)*0.07</f>
        <v>8.0100000000000018E-2</v>
      </c>
    </row>
    <row r="2274" spans="1:18" hidden="1" x14ac:dyDescent="0.3">
      <c r="A2274">
        <v>40750766</v>
      </c>
      <c r="B2274" s="1" t="s">
        <v>2468</v>
      </c>
      <c r="C2274" t="s">
        <v>14</v>
      </c>
      <c r="D2274" s="2">
        <v>2</v>
      </c>
      <c r="E2274" s="1" t="s">
        <v>1827</v>
      </c>
      <c r="F2274" s="2">
        <v>10121</v>
      </c>
      <c r="G2274" s="3">
        <v>2122920150</v>
      </c>
      <c r="H2274" s="1" t="s">
        <v>73</v>
      </c>
      <c r="I2274" t="s">
        <v>17</v>
      </c>
      <c r="J2274">
        <v>84</v>
      </c>
      <c r="K2274">
        <v>210</v>
      </c>
      <c r="L2274" s="27">
        <f>RestaurantData[[#This Row],[DailyCustAvg]]*30</f>
        <v>6300</v>
      </c>
      <c r="M2274" s="7">
        <f>(((RestaurantData[[#This Row],[FitScore]]/100)*RestaurantData[[#This Row],[DailyCustAvg]])/3.5)*30</f>
        <v>1512</v>
      </c>
      <c r="N2274">
        <v>40.750009774218</v>
      </c>
      <c r="O2274">
        <v>-73.991345194030998</v>
      </c>
      <c r="P2274">
        <v>105</v>
      </c>
      <c r="Q2274">
        <v>3</v>
      </c>
      <c r="R2274">
        <f>(RestaurantData[[#This Row],[MonthySales]]/1500)*0.07</f>
        <v>7.0560000000000012E-2</v>
      </c>
    </row>
    <row r="2275" spans="1:18" hidden="1" x14ac:dyDescent="0.3">
      <c r="A2275">
        <v>50044853</v>
      </c>
      <c r="B2275" s="1" t="s">
        <v>2385</v>
      </c>
      <c r="C2275" t="s">
        <v>14</v>
      </c>
      <c r="D2275" s="2">
        <v>2</v>
      </c>
      <c r="E2275" s="1" t="s">
        <v>1434</v>
      </c>
      <c r="F2275" s="2">
        <v>10121</v>
      </c>
      <c r="G2275" s="3">
        <v>7327889337</v>
      </c>
      <c r="H2275" s="1" t="s">
        <v>207</v>
      </c>
      <c r="I2275" t="s">
        <v>21</v>
      </c>
      <c r="J2275">
        <v>84</v>
      </c>
      <c r="K2275">
        <v>174</v>
      </c>
      <c r="L2275" s="27">
        <f>RestaurantData[[#This Row],[DailyCustAvg]]*30</f>
        <v>5220</v>
      </c>
      <c r="M2275" s="7">
        <f>(((RestaurantData[[#This Row],[FitScore]]/100)*RestaurantData[[#This Row],[DailyCustAvg]])/3.5)*30</f>
        <v>1252.8</v>
      </c>
      <c r="N2275">
        <v>40.750009774218</v>
      </c>
      <c r="O2275">
        <v>-73.991345194030998</v>
      </c>
      <c r="P2275">
        <v>105</v>
      </c>
      <c r="Q2275">
        <v>3</v>
      </c>
      <c r="R2275">
        <f>(RestaurantData[[#This Row],[MonthySales]]/1500)*0.07</f>
        <v>5.8464000000000002E-2</v>
      </c>
    </row>
    <row r="2276" spans="1:18" hidden="1" x14ac:dyDescent="0.3">
      <c r="A2276">
        <v>41643160</v>
      </c>
      <c r="B2276" s="1" t="s">
        <v>1826</v>
      </c>
      <c r="C2276" t="s">
        <v>14</v>
      </c>
      <c r="D2276" s="2">
        <v>2</v>
      </c>
      <c r="E2276" s="1" t="s">
        <v>1827</v>
      </c>
      <c r="F2276" s="2">
        <v>10121</v>
      </c>
      <c r="G2276" s="3">
        <v>2126300320</v>
      </c>
      <c r="H2276" s="1" t="s">
        <v>163</v>
      </c>
      <c r="I2276" t="s">
        <v>17</v>
      </c>
      <c r="J2276">
        <v>87</v>
      </c>
      <c r="K2276">
        <v>148</v>
      </c>
      <c r="L2276" s="27">
        <f>RestaurantData[[#This Row],[DailyCustAvg]]*30</f>
        <v>4440</v>
      </c>
      <c r="M2276" s="7">
        <f>(((RestaurantData[[#This Row],[FitScore]]/100)*RestaurantData[[#This Row],[DailyCustAvg]])/3.5)*30</f>
        <v>1103.6571428571426</v>
      </c>
      <c r="N2276">
        <v>40.750009774218</v>
      </c>
      <c r="O2276">
        <v>-73.991345194030998</v>
      </c>
      <c r="P2276">
        <v>105</v>
      </c>
      <c r="Q2276">
        <v>3</v>
      </c>
      <c r="R2276">
        <f>(RestaurantData[[#This Row],[MonthySales]]/1500)*0.07</f>
        <v>5.1503999999999994E-2</v>
      </c>
    </row>
    <row r="2277" spans="1:18" hidden="1" x14ac:dyDescent="0.3">
      <c r="A2277">
        <v>50102823</v>
      </c>
      <c r="B2277" s="1" t="s">
        <v>2388</v>
      </c>
      <c r="C2277" t="s">
        <v>14</v>
      </c>
      <c r="D2277" s="2">
        <v>2</v>
      </c>
      <c r="E2277" s="1" t="s">
        <v>1434</v>
      </c>
      <c r="F2277" s="2">
        <v>10121</v>
      </c>
      <c r="G2277" s="3">
        <v>2124656284</v>
      </c>
      <c r="H2277" s="1" t="s">
        <v>16</v>
      </c>
      <c r="I2277" t="s">
        <v>21</v>
      </c>
      <c r="J2277">
        <v>84</v>
      </c>
      <c r="K2277">
        <v>145</v>
      </c>
      <c r="L2277" s="27">
        <f>RestaurantData[[#This Row],[DailyCustAvg]]*30</f>
        <v>4350</v>
      </c>
      <c r="M2277" s="7">
        <f>(((RestaurantData[[#This Row],[FitScore]]/100)*RestaurantData[[#This Row],[DailyCustAvg]])/3.5)*30</f>
        <v>1044</v>
      </c>
      <c r="N2277">
        <v>40.750009774218</v>
      </c>
      <c r="O2277">
        <v>-73.991345194030998</v>
      </c>
      <c r="P2277">
        <v>105</v>
      </c>
      <c r="Q2277">
        <v>3</v>
      </c>
      <c r="R2277">
        <f>(RestaurantData[[#This Row],[MonthySales]]/1500)*0.07</f>
        <v>4.8719999999999999E-2</v>
      </c>
    </row>
    <row r="2278" spans="1:18" hidden="1" x14ac:dyDescent="0.3">
      <c r="A2278">
        <v>50100458</v>
      </c>
      <c r="B2278" s="1" t="s">
        <v>1835</v>
      </c>
      <c r="C2278" t="s">
        <v>14</v>
      </c>
      <c r="D2278" s="2">
        <v>745</v>
      </c>
      <c r="E2278" s="1" t="s">
        <v>555</v>
      </c>
      <c r="F2278" s="2">
        <v>10151</v>
      </c>
      <c r="G2278" s="3">
        <v>8005581855</v>
      </c>
      <c r="H2278" s="1" t="s">
        <v>16</v>
      </c>
      <c r="I2278" t="s">
        <v>17</v>
      </c>
      <c r="J2278">
        <v>87</v>
      </c>
      <c r="K2278">
        <v>150</v>
      </c>
      <c r="L2278" s="27">
        <f>RestaurantData[[#This Row],[DailyCustAvg]]*30</f>
        <v>4500</v>
      </c>
      <c r="M2278" s="7">
        <f>(((RestaurantData[[#This Row],[FitScore]]/100)*RestaurantData[[#This Row],[DailyCustAvg]])/3.5)*30</f>
        <v>1118.5714285714284</v>
      </c>
      <c r="N2278">
        <v>40.763319168485999</v>
      </c>
      <c r="O2278">
        <v>-73.973694652508996</v>
      </c>
      <c r="P2278">
        <v>105</v>
      </c>
      <c r="Q2278">
        <v>4</v>
      </c>
      <c r="R2278">
        <f>(RestaurantData[[#This Row],[MonthySales]]/1500)*0.07</f>
        <v>5.2200000000000003E-2</v>
      </c>
    </row>
    <row r="2279" spans="1:18" hidden="1" x14ac:dyDescent="0.3">
      <c r="A2279">
        <v>41616112</v>
      </c>
      <c r="B2279" s="1" t="s">
        <v>2205</v>
      </c>
      <c r="C2279" t="s">
        <v>14</v>
      </c>
      <c r="D2279" s="2">
        <v>345</v>
      </c>
      <c r="E2279" s="1" t="s">
        <v>1906</v>
      </c>
      <c r="F2279" s="2">
        <v>10154</v>
      </c>
      <c r="G2279" s="3">
        <v>2124502352</v>
      </c>
      <c r="H2279" s="1" t="s">
        <v>16</v>
      </c>
      <c r="I2279" t="s">
        <v>21</v>
      </c>
      <c r="J2279">
        <v>87</v>
      </c>
      <c r="K2279">
        <v>248</v>
      </c>
      <c r="L2279" s="27">
        <f>RestaurantData[[#This Row],[DailyCustAvg]]*30</f>
        <v>7440</v>
      </c>
      <c r="M2279" s="7">
        <f>(((RestaurantData[[#This Row],[FitScore]]/100)*RestaurantData[[#This Row],[DailyCustAvg]])/3.5)*30</f>
        <v>1849.3714285714286</v>
      </c>
      <c r="N2279">
        <v>40.758164408299002</v>
      </c>
      <c r="O2279">
        <v>-73.973245493521006</v>
      </c>
      <c r="P2279">
        <v>105</v>
      </c>
      <c r="Q2279">
        <v>4</v>
      </c>
      <c r="R2279">
        <f>(RestaurantData[[#This Row],[MonthySales]]/1500)*0.07</f>
        <v>8.630400000000002E-2</v>
      </c>
    </row>
    <row r="2280" spans="1:18" hidden="1" x14ac:dyDescent="0.3">
      <c r="A2280">
        <v>41411047</v>
      </c>
      <c r="B2280" s="1" t="s">
        <v>2122</v>
      </c>
      <c r="C2280" t="s">
        <v>14</v>
      </c>
      <c r="D2280" s="2">
        <v>590</v>
      </c>
      <c r="E2280" s="1" t="s">
        <v>1756</v>
      </c>
      <c r="F2280" s="2">
        <v>10154</v>
      </c>
      <c r="G2280" s="3">
        <v>2127583989</v>
      </c>
      <c r="H2280" s="1" t="s">
        <v>58</v>
      </c>
      <c r="I2280" t="s">
        <v>17</v>
      </c>
      <c r="J2280">
        <v>85</v>
      </c>
      <c r="K2280">
        <v>175</v>
      </c>
      <c r="L2280" s="27">
        <f>RestaurantData[[#This Row],[DailyCustAvg]]*30</f>
        <v>5250</v>
      </c>
      <c r="M2280" s="7">
        <f>(((RestaurantData[[#This Row],[FitScore]]/100)*RestaurantData[[#This Row],[DailyCustAvg]])/3.5)*30</f>
        <v>1275</v>
      </c>
      <c r="N2280">
        <v>40.757554676277003</v>
      </c>
      <c r="O2280">
        <v>-73.971599767532993</v>
      </c>
      <c r="P2280">
        <v>105</v>
      </c>
      <c r="Q2280">
        <v>4</v>
      </c>
      <c r="R2280">
        <f>(RestaurantData[[#This Row],[MonthySales]]/1500)*0.07</f>
        <v>5.9500000000000004E-2</v>
      </c>
    </row>
    <row r="2281" spans="1:18" hidden="1" x14ac:dyDescent="0.3">
      <c r="A2281">
        <v>50017241</v>
      </c>
      <c r="B2281" s="1" t="s">
        <v>1761</v>
      </c>
      <c r="C2281" t="s">
        <v>14</v>
      </c>
      <c r="D2281" s="2">
        <v>60</v>
      </c>
      <c r="E2281" s="1" t="s">
        <v>1762</v>
      </c>
      <c r="F2281" s="2">
        <v>10165</v>
      </c>
      <c r="G2281" s="3">
        <v>2129222110</v>
      </c>
      <c r="H2281" s="1" t="s">
        <v>16</v>
      </c>
      <c r="I2281" t="s">
        <v>21</v>
      </c>
      <c r="J2281">
        <v>86</v>
      </c>
      <c r="K2281">
        <v>183</v>
      </c>
      <c r="L2281" s="27">
        <f>RestaurantData[[#This Row],[DailyCustAvg]]*30</f>
        <v>5490</v>
      </c>
      <c r="M2281" s="7">
        <f>(((RestaurantData[[#This Row],[FitScore]]/100)*RestaurantData[[#This Row],[DailyCustAvg]])/3.5)*30</f>
        <v>1348.9714285714285</v>
      </c>
      <c r="N2281">
        <v>40.752525062052001</v>
      </c>
      <c r="O2281">
        <v>-73.978661737793004</v>
      </c>
      <c r="P2281">
        <v>105</v>
      </c>
      <c r="Q2281">
        <v>4</v>
      </c>
      <c r="R2281">
        <f>(RestaurantData[[#This Row],[MonthySales]]/1500)*0.07</f>
        <v>6.2952000000000008E-2</v>
      </c>
    </row>
    <row r="2282" spans="1:18" hidden="1" x14ac:dyDescent="0.3">
      <c r="A2282">
        <v>41632765</v>
      </c>
      <c r="B2282" s="1" t="s">
        <v>1988</v>
      </c>
      <c r="C2282" t="s">
        <v>14</v>
      </c>
      <c r="D2282" s="2">
        <v>245</v>
      </c>
      <c r="E2282" s="1" t="s">
        <v>1906</v>
      </c>
      <c r="F2282" s="2">
        <v>10167</v>
      </c>
      <c r="G2282" s="3">
        <v>2126871743</v>
      </c>
      <c r="H2282" s="1" t="s">
        <v>16</v>
      </c>
      <c r="I2282" t="s">
        <v>17</v>
      </c>
      <c r="J2282">
        <v>89</v>
      </c>
      <c r="K2282">
        <v>184</v>
      </c>
      <c r="L2282" s="27">
        <f>RestaurantData[[#This Row],[DailyCustAvg]]*30</f>
        <v>5520</v>
      </c>
      <c r="M2282" s="7">
        <f>(((RestaurantData[[#This Row],[FitScore]]/100)*RestaurantData[[#This Row],[DailyCustAvg]])/3.5)*30</f>
        <v>1403.6571428571426</v>
      </c>
      <c r="N2282">
        <v>40.754819088973001</v>
      </c>
      <c r="O2282">
        <v>-73.975683213340005</v>
      </c>
      <c r="P2282">
        <v>105</v>
      </c>
      <c r="Q2282">
        <v>4</v>
      </c>
      <c r="R2282">
        <f>(RestaurantData[[#This Row],[MonthySales]]/1500)*0.07</f>
        <v>6.5503999999999993E-2</v>
      </c>
    </row>
    <row r="2283" spans="1:18" hidden="1" x14ac:dyDescent="0.3">
      <c r="A2283">
        <v>50038788</v>
      </c>
      <c r="B2283" s="1" t="s">
        <v>2430</v>
      </c>
      <c r="C2283" t="s">
        <v>14</v>
      </c>
      <c r="D2283" s="2">
        <v>230</v>
      </c>
      <c r="E2283" s="1" t="s">
        <v>1906</v>
      </c>
      <c r="F2283" s="2">
        <v>10169</v>
      </c>
      <c r="G2283" s="3">
        <v>9174465688</v>
      </c>
      <c r="H2283" s="1" t="s">
        <v>207</v>
      </c>
      <c r="I2283" t="s">
        <v>17</v>
      </c>
      <c r="J2283">
        <v>88</v>
      </c>
      <c r="K2283">
        <v>331</v>
      </c>
      <c r="L2283" s="27">
        <f>RestaurantData[[#This Row],[DailyCustAvg]]*30</f>
        <v>9930</v>
      </c>
      <c r="M2283" s="7">
        <f>(((RestaurantData[[#This Row],[FitScore]]/100)*RestaurantData[[#This Row],[DailyCustAvg]])/3.5)*30</f>
        <v>2496.6857142857143</v>
      </c>
      <c r="N2283">
        <v>40.75450075314</v>
      </c>
      <c r="O2283">
        <v>-73.975950427165003</v>
      </c>
      <c r="P2283">
        <v>105</v>
      </c>
      <c r="Q2283">
        <v>4</v>
      </c>
      <c r="R2283">
        <f>(RestaurantData[[#This Row],[MonthySales]]/1500)*0.07</f>
        <v>0.116512</v>
      </c>
    </row>
    <row r="2284" spans="1:18" hidden="1" x14ac:dyDescent="0.3">
      <c r="A2284">
        <v>50085969</v>
      </c>
      <c r="B2284" s="1" t="s">
        <v>2390</v>
      </c>
      <c r="C2284" t="s">
        <v>14</v>
      </c>
      <c r="D2284" s="2">
        <v>230</v>
      </c>
      <c r="E2284" s="1" t="s">
        <v>1906</v>
      </c>
      <c r="F2284" s="2">
        <v>10169</v>
      </c>
      <c r="G2284" s="3">
        <v>2127306740</v>
      </c>
      <c r="H2284" s="1" t="s">
        <v>66</v>
      </c>
      <c r="I2284" t="s">
        <v>17</v>
      </c>
      <c r="J2284">
        <v>83</v>
      </c>
      <c r="K2284">
        <v>327</v>
      </c>
      <c r="L2284" s="27">
        <f>RestaurantData[[#This Row],[DailyCustAvg]]*30</f>
        <v>9810</v>
      </c>
      <c r="M2284" s="7">
        <f>(((RestaurantData[[#This Row],[FitScore]]/100)*RestaurantData[[#This Row],[DailyCustAvg]])/3.5)*30</f>
        <v>2326.3714285714286</v>
      </c>
      <c r="N2284">
        <v>40.75450075314</v>
      </c>
      <c r="O2284">
        <v>-73.975950427165003</v>
      </c>
      <c r="P2284">
        <v>105</v>
      </c>
      <c r="Q2284">
        <v>4</v>
      </c>
      <c r="R2284">
        <f>(RestaurantData[[#This Row],[MonthySales]]/1500)*0.07</f>
        <v>0.10856400000000001</v>
      </c>
    </row>
    <row r="2285" spans="1:18" hidden="1" x14ac:dyDescent="0.3">
      <c r="A2285">
        <v>50064665</v>
      </c>
      <c r="B2285" s="1" t="s">
        <v>1985</v>
      </c>
      <c r="C2285" t="s">
        <v>14</v>
      </c>
      <c r="D2285" s="2">
        <v>230</v>
      </c>
      <c r="E2285" s="1" t="s">
        <v>1906</v>
      </c>
      <c r="F2285" s="2">
        <v>10169</v>
      </c>
      <c r="G2285" s="3">
        <v>6095400403</v>
      </c>
      <c r="H2285" s="1" t="s">
        <v>151</v>
      </c>
      <c r="J2285">
        <v>86</v>
      </c>
      <c r="K2285">
        <v>280</v>
      </c>
      <c r="L2285" s="27">
        <f>RestaurantData[[#This Row],[DailyCustAvg]]*30</f>
        <v>8400</v>
      </c>
      <c r="M2285" s="7">
        <f>(((RestaurantData[[#This Row],[FitScore]]/100)*RestaurantData[[#This Row],[DailyCustAvg]])/3.5)*30</f>
        <v>2064</v>
      </c>
      <c r="N2285">
        <v>40.75450075314</v>
      </c>
      <c r="O2285">
        <v>-73.975950427165003</v>
      </c>
      <c r="P2285">
        <v>105</v>
      </c>
      <c r="Q2285">
        <v>4</v>
      </c>
      <c r="R2285">
        <f>(RestaurantData[[#This Row],[MonthySales]]/1500)*0.07</f>
        <v>9.6320000000000003E-2</v>
      </c>
    </row>
    <row r="2286" spans="1:18" hidden="1" x14ac:dyDescent="0.3">
      <c r="A2286">
        <v>50103445</v>
      </c>
      <c r="B2286" s="1" t="s">
        <v>2269</v>
      </c>
      <c r="C2286" t="s">
        <v>14</v>
      </c>
      <c r="D2286" s="2">
        <v>230</v>
      </c>
      <c r="E2286" s="1" t="s">
        <v>1906</v>
      </c>
      <c r="F2286" s="2">
        <v>10169</v>
      </c>
      <c r="G2286" s="3">
        <v>9172315259</v>
      </c>
      <c r="H2286" s="1" t="s">
        <v>188</v>
      </c>
      <c r="I2286" t="s">
        <v>17</v>
      </c>
      <c r="J2286">
        <v>88</v>
      </c>
      <c r="K2286">
        <v>227</v>
      </c>
      <c r="L2286" s="27">
        <f>RestaurantData[[#This Row],[DailyCustAvg]]*30</f>
        <v>6810</v>
      </c>
      <c r="M2286" s="7">
        <f>(((RestaurantData[[#This Row],[FitScore]]/100)*RestaurantData[[#This Row],[DailyCustAvg]])/3.5)*30</f>
        <v>1712.2285714285715</v>
      </c>
      <c r="N2286">
        <v>40.75450075314</v>
      </c>
      <c r="O2286">
        <v>-73.975950427165003</v>
      </c>
      <c r="P2286">
        <v>105</v>
      </c>
      <c r="Q2286">
        <v>4</v>
      </c>
      <c r="R2286">
        <f>(RestaurantData[[#This Row],[MonthySales]]/1500)*0.07</f>
        <v>7.9904000000000017E-2</v>
      </c>
    </row>
    <row r="2287" spans="1:18" hidden="1" x14ac:dyDescent="0.3">
      <c r="A2287">
        <v>40404010</v>
      </c>
      <c r="B2287" s="1" t="s">
        <v>2446</v>
      </c>
      <c r="C2287" t="s">
        <v>14</v>
      </c>
      <c r="D2287" s="2">
        <v>230</v>
      </c>
      <c r="E2287" s="1" t="s">
        <v>1906</v>
      </c>
      <c r="F2287" s="2">
        <v>10169</v>
      </c>
      <c r="G2287" s="3">
        <v>2123098465</v>
      </c>
      <c r="H2287" s="1" t="s">
        <v>16</v>
      </c>
      <c r="I2287" t="s">
        <v>17</v>
      </c>
      <c r="J2287">
        <v>85</v>
      </c>
      <c r="K2287">
        <v>227</v>
      </c>
      <c r="L2287" s="27">
        <f>RestaurantData[[#This Row],[DailyCustAvg]]*30</f>
        <v>6810</v>
      </c>
      <c r="M2287" s="7">
        <f>(((RestaurantData[[#This Row],[FitScore]]/100)*RestaurantData[[#This Row],[DailyCustAvg]])/3.5)*30</f>
        <v>1653.8571428571429</v>
      </c>
      <c r="N2287">
        <v>40.75450075314</v>
      </c>
      <c r="O2287">
        <v>-73.975950427165003</v>
      </c>
      <c r="P2287">
        <v>105</v>
      </c>
      <c r="Q2287">
        <v>4</v>
      </c>
      <c r="R2287">
        <f>(RestaurantData[[#This Row],[MonthySales]]/1500)*0.07</f>
        <v>7.7179999999999999E-2</v>
      </c>
    </row>
    <row r="2288" spans="1:18" hidden="1" x14ac:dyDescent="0.3">
      <c r="A2288">
        <v>50065819</v>
      </c>
      <c r="B2288" s="1" t="s">
        <v>2096</v>
      </c>
      <c r="C2288" t="s">
        <v>14</v>
      </c>
      <c r="D2288" s="2">
        <v>230</v>
      </c>
      <c r="E2288" s="1" t="s">
        <v>1906</v>
      </c>
      <c r="F2288" s="2">
        <v>10169</v>
      </c>
      <c r="G2288" s="3">
        <v>6467470816</v>
      </c>
      <c r="H2288" s="1" t="s">
        <v>193</v>
      </c>
      <c r="I2288" t="s">
        <v>21</v>
      </c>
      <c r="J2288">
        <v>84</v>
      </c>
      <c r="K2288">
        <v>210</v>
      </c>
      <c r="L2288" s="27">
        <f>RestaurantData[[#This Row],[DailyCustAvg]]*30</f>
        <v>6300</v>
      </c>
      <c r="M2288" s="7">
        <f>(((RestaurantData[[#This Row],[FitScore]]/100)*RestaurantData[[#This Row],[DailyCustAvg]])/3.5)*30</f>
        <v>1512</v>
      </c>
      <c r="N2288">
        <v>40.75450075314</v>
      </c>
      <c r="O2288">
        <v>-73.975950427165003</v>
      </c>
      <c r="P2288">
        <v>105</v>
      </c>
      <c r="Q2288">
        <v>4</v>
      </c>
      <c r="R2288">
        <f>(RestaurantData[[#This Row],[MonthySales]]/1500)*0.07</f>
        <v>7.0560000000000012E-2</v>
      </c>
    </row>
    <row r="2289" spans="1:18" hidden="1" x14ac:dyDescent="0.3">
      <c r="A2289">
        <v>50044559</v>
      </c>
      <c r="B2289" s="1" t="s">
        <v>1905</v>
      </c>
      <c r="C2289" t="s">
        <v>14</v>
      </c>
      <c r="D2289" s="2">
        <v>299</v>
      </c>
      <c r="E2289" s="1" t="s">
        <v>1906</v>
      </c>
      <c r="F2289" s="2">
        <v>10171</v>
      </c>
      <c r="G2289" s="3">
        <v>9732946100</v>
      </c>
      <c r="H2289" s="1" t="s">
        <v>16</v>
      </c>
      <c r="I2289" t="s">
        <v>17</v>
      </c>
      <c r="J2289">
        <v>87</v>
      </c>
      <c r="K2289">
        <v>314</v>
      </c>
      <c r="L2289" s="27">
        <f>RestaurantData[[#This Row],[DailyCustAvg]]*30</f>
        <v>9420</v>
      </c>
      <c r="M2289" s="7">
        <f>(((RestaurantData[[#This Row],[FitScore]]/100)*RestaurantData[[#This Row],[DailyCustAvg]])/3.5)*30</f>
        <v>2341.5428571428574</v>
      </c>
      <c r="N2289">
        <v>40.756449218287003</v>
      </c>
      <c r="O2289">
        <v>-73.974495081506006</v>
      </c>
      <c r="P2289">
        <v>105</v>
      </c>
      <c r="Q2289">
        <v>4</v>
      </c>
      <c r="R2289">
        <f>(RestaurantData[[#This Row],[MonthySales]]/1500)*0.07</f>
        <v>0.10927200000000002</v>
      </c>
    </row>
    <row r="2290" spans="1:18" hidden="1" x14ac:dyDescent="0.3">
      <c r="A2290">
        <v>50053299</v>
      </c>
      <c r="B2290" s="1" t="s">
        <v>2648</v>
      </c>
      <c r="C2290" t="s">
        <v>14</v>
      </c>
      <c r="D2290" s="2">
        <v>227</v>
      </c>
      <c r="E2290" s="1" t="s">
        <v>879</v>
      </c>
      <c r="F2290" s="2">
        <v>10003</v>
      </c>
      <c r="G2290" s="3">
        <v>9178622691</v>
      </c>
      <c r="H2290" s="1" t="s">
        <v>56</v>
      </c>
      <c r="I2290" t="s">
        <v>17</v>
      </c>
      <c r="J2290">
        <v>83</v>
      </c>
      <c r="K2290">
        <v>343</v>
      </c>
      <c r="L2290" s="27">
        <f>RestaurantData[[#This Row],[DailyCustAvg]]*30</f>
        <v>10290</v>
      </c>
      <c r="M2290" s="7">
        <f>(((RestaurantData[[#This Row],[FitScore]]/100)*RestaurantData[[#This Row],[DailyCustAvg]])/3.5)*30</f>
        <v>2440.2000000000003</v>
      </c>
      <c r="N2290">
        <v>40.732975299270002</v>
      </c>
      <c r="O2290">
        <v>-73.986425761248</v>
      </c>
      <c r="P2290">
        <v>106</v>
      </c>
      <c r="Q2290">
        <v>2</v>
      </c>
      <c r="R2290">
        <f>(RestaurantData[[#This Row],[MonthySales]]/1500)*0.07</f>
        <v>0.11387600000000003</v>
      </c>
    </row>
    <row r="2291" spans="1:18" x14ac:dyDescent="0.3">
      <c r="A2291">
        <v>41376041</v>
      </c>
      <c r="B2291" s="1" t="s">
        <v>2500</v>
      </c>
      <c r="C2291" t="s">
        <v>14</v>
      </c>
      <c r="D2291" s="2">
        <v>263</v>
      </c>
      <c r="E2291" s="1" t="s">
        <v>852</v>
      </c>
      <c r="F2291" s="2">
        <v>10003</v>
      </c>
      <c r="G2291" s="3">
        <v>2123889292</v>
      </c>
      <c r="H2291" s="1" t="s">
        <v>100</v>
      </c>
      <c r="I2291" t="s">
        <v>21</v>
      </c>
      <c r="J2291">
        <v>85</v>
      </c>
      <c r="K2291">
        <v>342</v>
      </c>
      <c r="L2291" s="27">
        <f>RestaurantData[[#This Row],[DailyCustAvg]]*30</f>
        <v>10260</v>
      </c>
      <c r="M2291" s="7">
        <f>(((RestaurantData[[#This Row],[FitScore]]/100)*RestaurantData[[#This Row],[DailyCustAvg]])/3.5)*30</f>
        <v>2491.7142857142853</v>
      </c>
      <c r="N2291">
        <v>40.732170448255999</v>
      </c>
      <c r="O2291">
        <v>-73.981836286667004</v>
      </c>
      <c r="P2291">
        <v>106</v>
      </c>
      <c r="Q2291">
        <v>2</v>
      </c>
      <c r="R2291" s="31">
        <f>(RestaurantData[[#This Row],[MonthySales]]/1500)*0.07</f>
        <v>0.11627999999999999</v>
      </c>
    </row>
    <row r="2292" spans="1:18" x14ac:dyDescent="0.3">
      <c r="A2292">
        <v>41024190</v>
      </c>
      <c r="B2292" s="1" t="s">
        <v>2533</v>
      </c>
      <c r="C2292" t="s">
        <v>14</v>
      </c>
      <c r="D2292" s="2">
        <v>325</v>
      </c>
      <c r="E2292" s="1" t="s">
        <v>879</v>
      </c>
      <c r="F2292" s="2">
        <v>10003</v>
      </c>
      <c r="G2292" s="3">
        <v>2124777747</v>
      </c>
      <c r="H2292" s="1" t="s">
        <v>202</v>
      </c>
      <c r="I2292" t="s">
        <v>21</v>
      </c>
      <c r="J2292">
        <v>82</v>
      </c>
      <c r="K2292">
        <v>339</v>
      </c>
      <c r="L2292" s="27">
        <f>RestaurantData[[#This Row],[DailyCustAvg]]*30</f>
        <v>10170</v>
      </c>
      <c r="M2292" s="7">
        <f>(((RestaurantData[[#This Row],[FitScore]]/100)*RestaurantData[[#This Row],[DailyCustAvg]])/3.5)*30</f>
        <v>2382.6857142857139</v>
      </c>
      <c r="N2292">
        <v>40.731940204327003</v>
      </c>
      <c r="O2292">
        <v>-73.983957967969005</v>
      </c>
      <c r="P2292">
        <v>106</v>
      </c>
      <c r="Q2292">
        <v>2</v>
      </c>
      <c r="R2292" s="31">
        <f>(RestaurantData[[#This Row],[MonthySales]]/1500)*0.07</f>
        <v>0.11119199999999999</v>
      </c>
    </row>
    <row r="2293" spans="1:18" hidden="1" x14ac:dyDescent="0.3">
      <c r="A2293">
        <v>41310519</v>
      </c>
      <c r="B2293" s="1" t="s">
        <v>2605</v>
      </c>
      <c r="C2293" t="s">
        <v>14</v>
      </c>
      <c r="D2293" s="2">
        <v>311</v>
      </c>
      <c r="E2293" s="1" t="s">
        <v>841</v>
      </c>
      <c r="F2293" s="2">
        <v>10003</v>
      </c>
      <c r="G2293" s="3">
        <v>2127772770</v>
      </c>
      <c r="H2293" s="1" t="s">
        <v>20</v>
      </c>
      <c r="I2293" t="s">
        <v>17</v>
      </c>
      <c r="J2293">
        <v>80</v>
      </c>
      <c r="K2293">
        <v>329</v>
      </c>
      <c r="L2293" s="27">
        <f>RestaurantData[[#This Row],[DailyCustAvg]]*30</f>
        <v>9870</v>
      </c>
      <c r="M2293" s="7">
        <f>(((RestaurantData[[#This Row],[FitScore]]/100)*RestaurantData[[#This Row],[DailyCustAvg]])/3.5)*30</f>
        <v>2256</v>
      </c>
      <c r="N2293">
        <v>40.734923634830999</v>
      </c>
      <c r="O2293">
        <v>-73.983062374499994</v>
      </c>
      <c r="P2293">
        <v>106</v>
      </c>
      <c r="Q2293">
        <v>2</v>
      </c>
      <c r="R2293">
        <f>(RestaurantData[[#This Row],[MonthySales]]/1500)*0.07</f>
        <v>0.10528000000000001</v>
      </c>
    </row>
    <row r="2294" spans="1:18" hidden="1" x14ac:dyDescent="0.3">
      <c r="A2294">
        <v>40899767</v>
      </c>
      <c r="B2294" s="1" t="s">
        <v>291</v>
      </c>
      <c r="C2294" t="s">
        <v>14</v>
      </c>
      <c r="D2294" s="2">
        <v>145</v>
      </c>
      <c r="E2294" s="1" t="s">
        <v>901</v>
      </c>
      <c r="F2294" s="2">
        <v>10003</v>
      </c>
      <c r="G2294" s="3">
        <v>2126777248</v>
      </c>
      <c r="H2294" s="1" t="s">
        <v>56</v>
      </c>
      <c r="I2294" t="s">
        <v>17</v>
      </c>
      <c r="J2294">
        <v>79</v>
      </c>
      <c r="K2294">
        <v>318</v>
      </c>
      <c r="L2294" s="27">
        <f>RestaurantData[[#This Row],[DailyCustAvg]]*30</f>
        <v>9540</v>
      </c>
      <c r="M2294" s="7">
        <f>(((RestaurantData[[#This Row],[FitScore]]/100)*RestaurantData[[#This Row],[DailyCustAvg]])/3.5)*30</f>
        <v>2153.3142857142857</v>
      </c>
      <c r="N2294">
        <v>40.733864640146003</v>
      </c>
      <c r="O2294">
        <v>-73.986743109686998</v>
      </c>
      <c r="P2294">
        <v>106</v>
      </c>
      <c r="Q2294">
        <v>2</v>
      </c>
      <c r="R2294">
        <f>(RestaurantData[[#This Row],[MonthySales]]/1500)*0.07</f>
        <v>0.10048800000000002</v>
      </c>
    </row>
    <row r="2295" spans="1:18" x14ac:dyDescent="0.3">
      <c r="A2295">
        <v>50061233</v>
      </c>
      <c r="B2295" s="1" t="s">
        <v>1803</v>
      </c>
      <c r="C2295" t="s">
        <v>14</v>
      </c>
      <c r="D2295" s="2">
        <v>321</v>
      </c>
      <c r="E2295" s="1" t="s">
        <v>879</v>
      </c>
      <c r="F2295" s="2">
        <v>10003</v>
      </c>
      <c r="G2295" s="3">
        <v>2122282004</v>
      </c>
      <c r="H2295" s="1" t="s">
        <v>202</v>
      </c>
      <c r="I2295" t="s">
        <v>21</v>
      </c>
      <c r="J2295">
        <v>79</v>
      </c>
      <c r="K2295">
        <v>315</v>
      </c>
      <c r="L2295" s="27">
        <f>RestaurantData[[#This Row],[DailyCustAvg]]*30</f>
        <v>9450</v>
      </c>
      <c r="M2295" s="7">
        <f>(((RestaurantData[[#This Row],[FitScore]]/100)*RestaurantData[[#This Row],[DailyCustAvg]])/3.5)*30</f>
        <v>2133.0000000000005</v>
      </c>
      <c r="N2295">
        <v>40.731995117718</v>
      </c>
      <c r="O2295">
        <v>-73.984087849803004</v>
      </c>
      <c r="P2295">
        <v>106</v>
      </c>
      <c r="Q2295">
        <v>2</v>
      </c>
      <c r="R2295" s="31">
        <f>(RestaurantData[[#This Row],[MonthySales]]/1500)*0.07</f>
        <v>9.9540000000000031E-2</v>
      </c>
    </row>
    <row r="2296" spans="1:18" hidden="1" x14ac:dyDescent="0.3">
      <c r="A2296">
        <v>41224482</v>
      </c>
      <c r="B2296" s="1" t="s">
        <v>2671</v>
      </c>
      <c r="C2296" t="s">
        <v>14</v>
      </c>
      <c r="D2296" s="2">
        <v>120</v>
      </c>
      <c r="E2296" s="1" t="s">
        <v>2409</v>
      </c>
      <c r="F2296" s="2">
        <v>10003</v>
      </c>
      <c r="G2296" s="3">
        <v>2126772900</v>
      </c>
      <c r="H2296" s="1" t="s">
        <v>16</v>
      </c>
      <c r="I2296" t="s">
        <v>17</v>
      </c>
      <c r="J2296">
        <v>85</v>
      </c>
      <c r="K2296">
        <v>303</v>
      </c>
      <c r="L2296" s="27">
        <f>RestaurantData[[#This Row],[DailyCustAvg]]*30</f>
        <v>9090</v>
      </c>
      <c r="M2296" s="7">
        <f>(((RestaurantData[[#This Row],[FitScore]]/100)*RestaurantData[[#This Row],[DailyCustAvg]])/3.5)*30</f>
        <v>2207.5714285714284</v>
      </c>
      <c r="N2296">
        <v>40.73454274086</v>
      </c>
      <c r="O2296">
        <v>-73.988052800161</v>
      </c>
      <c r="P2296">
        <v>106</v>
      </c>
      <c r="Q2296">
        <v>2</v>
      </c>
      <c r="R2296">
        <f>(RestaurantData[[#This Row],[MonthySales]]/1500)*0.07</f>
        <v>0.10302</v>
      </c>
    </row>
    <row r="2297" spans="1:18" hidden="1" x14ac:dyDescent="0.3">
      <c r="A2297">
        <v>50053281</v>
      </c>
      <c r="B2297" s="1" t="s">
        <v>2545</v>
      </c>
      <c r="C2297" t="s">
        <v>14</v>
      </c>
      <c r="D2297" s="2">
        <v>261</v>
      </c>
      <c r="E2297" s="1" t="s">
        <v>852</v>
      </c>
      <c r="F2297" s="2">
        <v>10003</v>
      </c>
      <c r="G2297" s="3">
        <v>9177750568</v>
      </c>
      <c r="H2297" s="1" t="s">
        <v>86</v>
      </c>
      <c r="I2297" t="s">
        <v>17</v>
      </c>
      <c r="J2297">
        <v>81</v>
      </c>
      <c r="K2297">
        <v>291</v>
      </c>
      <c r="L2297" s="27">
        <f>RestaurantData[[#This Row],[DailyCustAvg]]*30</f>
        <v>8730</v>
      </c>
      <c r="M2297" s="7">
        <f>(((RestaurantData[[#This Row],[FitScore]]/100)*RestaurantData[[#This Row],[DailyCustAvg]])/3.5)*30</f>
        <v>2020.3714285714289</v>
      </c>
      <c r="N2297">
        <v>40.732090859199999</v>
      </c>
      <c r="O2297">
        <v>-73.981894039685997</v>
      </c>
      <c r="P2297">
        <v>106</v>
      </c>
      <c r="Q2297">
        <v>2</v>
      </c>
      <c r="R2297">
        <f>(RestaurantData[[#This Row],[MonthySales]]/1500)*0.07</f>
        <v>9.4284000000000021E-2</v>
      </c>
    </row>
    <row r="2298" spans="1:18" x14ac:dyDescent="0.3">
      <c r="A2298">
        <v>41211246</v>
      </c>
      <c r="B2298" s="1" t="s">
        <v>2681</v>
      </c>
      <c r="C2298" t="s">
        <v>14</v>
      </c>
      <c r="D2298" s="2">
        <v>206</v>
      </c>
      <c r="E2298" s="1" t="s">
        <v>901</v>
      </c>
      <c r="F2298" s="2">
        <v>10003</v>
      </c>
      <c r="G2298" s="3">
        <v>2126741702</v>
      </c>
      <c r="H2298" s="1" t="s">
        <v>16</v>
      </c>
      <c r="I2298" t="s">
        <v>21</v>
      </c>
      <c r="J2298">
        <v>77</v>
      </c>
      <c r="K2298">
        <v>282</v>
      </c>
      <c r="L2298" s="27">
        <f>RestaurantData[[#This Row],[DailyCustAvg]]*30</f>
        <v>8460</v>
      </c>
      <c r="M2298" s="7">
        <f>(((RestaurantData[[#This Row],[FitScore]]/100)*RestaurantData[[#This Row],[DailyCustAvg]])/3.5)*30</f>
        <v>1861.2000000000003</v>
      </c>
      <c r="N2298">
        <v>40.735873632667001</v>
      </c>
      <c r="O2298">
        <v>-73.985306561981005</v>
      </c>
      <c r="P2298">
        <v>106</v>
      </c>
      <c r="Q2298">
        <v>2</v>
      </c>
      <c r="R2298" s="31">
        <f>(RestaurantData[[#This Row],[MonthySales]]/1500)*0.07</f>
        <v>8.6856000000000017E-2</v>
      </c>
    </row>
    <row r="2299" spans="1:18" x14ac:dyDescent="0.3">
      <c r="A2299">
        <v>41415537</v>
      </c>
      <c r="B2299" s="1" t="s">
        <v>2592</v>
      </c>
      <c r="C2299" t="s">
        <v>14</v>
      </c>
      <c r="D2299" s="2">
        <v>347</v>
      </c>
      <c r="E2299" s="1" t="s">
        <v>879</v>
      </c>
      <c r="F2299" s="2">
        <v>10003</v>
      </c>
      <c r="G2299" s="3">
        <v>2125332046</v>
      </c>
      <c r="H2299" s="1" t="s">
        <v>20</v>
      </c>
      <c r="I2299" t="s">
        <v>21</v>
      </c>
      <c r="J2299">
        <v>86</v>
      </c>
      <c r="K2299">
        <v>263</v>
      </c>
      <c r="L2299" s="27">
        <f>RestaurantData[[#This Row],[DailyCustAvg]]*30</f>
        <v>7890</v>
      </c>
      <c r="M2299" s="7">
        <f>(((RestaurantData[[#This Row],[FitScore]]/100)*RestaurantData[[#This Row],[DailyCustAvg]])/3.5)*30</f>
        <v>1938.6857142857143</v>
      </c>
      <c r="N2299">
        <v>40.731547568970001</v>
      </c>
      <c r="O2299">
        <v>-73.983027154213005</v>
      </c>
      <c r="P2299">
        <v>106</v>
      </c>
      <c r="Q2299">
        <v>2</v>
      </c>
      <c r="R2299" s="31">
        <f>(RestaurantData[[#This Row],[MonthySales]]/1500)*0.07</f>
        <v>9.0472000000000011E-2</v>
      </c>
    </row>
    <row r="2300" spans="1:18" hidden="1" x14ac:dyDescent="0.3">
      <c r="A2300">
        <v>50088843</v>
      </c>
      <c r="B2300" s="1" t="s">
        <v>2662</v>
      </c>
      <c r="C2300" t="s">
        <v>14</v>
      </c>
      <c r="D2300" s="2">
        <v>203</v>
      </c>
      <c r="E2300" s="1" t="s">
        <v>879</v>
      </c>
      <c r="F2300" s="2">
        <v>10003</v>
      </c>
      <c r="G2300" s="3">
        <v>2122288288</v>
      </c>
      <c r="H2300" s="1" t="s">
        <v>242</v>
      </c>
      <c r="I2300" t="s">
        <v>17</v>
      </c>
      <c r="J2300">
        <v>81</v>
      </c>
      <c r="K2300">
        <v>255</v>
      </c>
      <c r="L2300" s="27">
        <f>RestaurantData[[#This Row],[DailyCustAvg]]*30</f>
        <v>7650</v>
      </c>
      <c r="M2300" s="7">
        <f>(((RestaurantData[[#This Row],[FitScore]]/100)*RestaurantData[[#This Row],[DailyCustAvg]])/3.5)*30</f>
        <v>1770.4285714285716</v>
      </c>
      <c r="N2300">
        <v>40.733137285010002</v>
      </c>
      <c r="O2300">
        <v>-73.986808203622004</v>
      </c>
      <c r="P2300">
        <v>106</v>
      </c>
      <c r="Q2300">
        <v>2</v>
      </c>
      <c r="R2300">
        <f>(RestaurantData[[#This Row],[MonthySales]]/1500)*0.07</f>
        <v>8.2620000000000013E-2</v>
      </c>
    </row>
    <row r="2301" spans="1:18" x14ac:dyDescent="0.3">
      <c r="A2301">
        <v>41113037</v>
      </c>
      <c r="B2301" s="1" t="s">
        <v>408</v>
      </c>
      <c r="C2301" t="s">
        <v>14</v>
      </c>
      <c r="D2301" s="2">
        <v>211</v>
      </c>
      <c r="E2301" s="1" t="s">
        <v>879</v>
      </c>
      <c r="F2301" s="2">
        <v>10003</v>
      </c>
      <c r="G2301" s="3">
        <v>2126773123</v>
      </c>
      <c r="H2301" s="1" t="s">
        <v>127</v>
      </c>
      <c r="I2301" t="s">
        <v>21</v>
      </c>
      <c r="J2301">
        <v>78</v>
      </c>
      <c r="K2301">
        <v>251</v>
      </c>
      <c r="L2301" s="27">
        <f>RestaurantData[[#This Row],[DailyCustAvg]]*30</f>
        <v>7530</v>
      </c>
      <c r="M2301" s="7">
        <f>(((RestaurantData[[#This Row],[FitScore]]/100)*RestaurantData[[#This Row],[DailyCustAvg]])/3.5)*30</f>
        <v>1678.1142857142859</v>
      </c>
      <c r="N2301">
        <v>40.733085119469003</v>
      </c>
      <c r="O2301">
        <v>-73.986678316752005</v>
      </c>
      <c r="P2301">
        <v>106</v>
      </c>
      <c r="Q2301">
        <v>2</v>
      </c>
      <c r="R2301" s="31">
        <f>(RestaurantData[[#This Row],[MonthySales]]/1500)*0.07</f>
        <v>7.831200000000002E-2</v>
      </c>
    </row>
    <row r="2302" spans="1:18" x14ac:dyDescent="0.3">
      <c r="A2302">
        <v>50099183</v>
      </c>
      <c r="B2302" s="1" t="s">
        <v>2604</v>
      </c>
      <c r="C2302" t="s">
        <v>14</v>
      </c>
      <c r="D2302" s="2">
        <v>327</v>
      </c>
      <c r="E2302" s="1" t="s">
        <v>841</v>
      </c>
      <c r="F2302" s="2">
        <v>10003</v>
      </c>
      <c r="G2302" s="3">
        <v>2122539600</v>
      </c>
      <c r="H2302" s="1" t="s">
        <v>24</v>
      </c>
      <c r="I2302" t="s">
        <v>21</v>
      </c>
      <c r="J2302">
        <v>81</v>
      </c>
      <c r="K2302">
        <v>232</v>
      </c>
      <c r="L2302" s="27">
        <f>RestaurantData[[#This Row],[DailyCustAvg]]*30</f>
        <v>6960</v>
      </c>
      <c r="M2302" s="7">
        <f>(((RestaurantData[[#This Row],[FitScore]]/100)*RestaurantData[[#This Row],[DailyCustAvg]])/3.5)*30</f>
        <v>1610.7428571428572</v>
      </c>
      <c r="N2302">
        <v>40.73534079601</v>
      </c>
      <c r="O2302">
        <v>-73.982773597711002</v>
      </c>
      <c r="P2302">
        <v>106</v>
      </c>
      <c r="Q2302">
        <v>2</v>
      </c>
      <c r="R2302" s="31">
        <f>(RestaurantData[[#This Row],[MonthySales]]/1500)*0.07</f>
        <v>7.5168000000000013E-2</v>
      </c>
    </row>
    <row r="2303" spans="1:18" hidden="1" x14ac:dyDescent="0.3">
      <c r="A2303">
        <v>50046879</v>
      </c>
      <c r="B2303" s="1" t="s">
        <v>2555</v>
      </c>
      <c r="C2303" t="s">
        <v>14</v>
      </c>
      <c r="D2303" s="2">
        <v>179</v>
      </c>
      <c r="E2303" s="1" t="s">
        <v>901</v>
      </c>
      <c r="F2303" s="2">
        <v>10003</v>
      </c>
      <c r="G2303" s="3">
        <v>2124774100</v>
      </c>
      <c r="H2303" s="1" t="s">
        <v>24</v>
      </c>
      <c r="J2303">
        <v>81</v>
      </c>
      <c r="K2303">
        <v>211</v>
      </c>
      <c r="L2303" s="27">
        <f>RestaurantData[[#This Row],[DailyCustAvg]]*30</f>
        <v>6330</v>
      </c>
      <c r="M2303" s="7">
        <f>(((RestaurantData[[#This Row],[FitScore]]/100)*RestaurantData[[#This Row],[DailyCustAvg]])/3.5)*30</f>
        <v>1464.9428571428575</v>
      </c>
      <c r="N2303">
        <v>40.734965195748003</v>
      </c>
      <c r="O2303">
        <v>-73.985945442586001</v>
      </c>
      <c r="P2303">
        <v>106</v>
      </c>
      <c r="Q2303">
        <v>2</v>
      </c>
      <c r="R2303">
        <f>(RestaurantData[[#This Row],[MonthySales]]/1500)*0.07</f>
        <v>6.8364000000000022E-2</v>
      </c>
    </row>
    <row r="2304" spans="1:18" hidden="1" x14ac:dyDescent="0.3">
      <c r="A2304">
        <v>50073766</v>
      </c>
      <c r="B2304" s="1" t="s">
        <v>2583</v>
      </c>
      <c r="C2304" t="s">
        <v>14</v>
      </c>
      <c r="D2304" s="2">
        <v>167</v>
      </c>
      <c r="E2304" s="1" t="s">
        <v>901</v>
      </c>
      <c r="F2304" s="2">
        <v>10003</v>
      </c>
      <c r="G2304" s="3">
        <v>2124735150</v>
      </c>
      <c r="H2304" s="1" t="s">
        <v>16</v>
      </c>
      <c r="I2304" t="s">
        <v>17</v>
      </c>
      <c r="J2304">
        <v>85</v>
      </c>
      <c r="K2304">
        <v>198</v>
      </c>
      <c r="L2304" s="27">
        <f>RestaurantData[[#This Row],[DailyCustAvg]]*30</f>
        <v>5940</v>
      </c>
      <c r="M2304" s="7">
        <f>(((RestaurantData[[#This Row],[FitScore]]/100)*RestaurantData[[#This Row],[DailyCustAvg]])/3.5)*30</f>
        <v>1442.5714285714284</v>
      </c>
      <c r="N2304">
        <v>40.734693487788</v>
      </c>
      <c r="O2304">
        <v>-73.986140350694996</v>
      </c>
      <c r="P2304">
        <v>106</v>
      </c>
      <c r="Q2304">
        <v>2</v>
      </c>
      <c r="R2304">
        <f>(RestaurantData[[#This Row],[MonthySales]]/1500)*0.07</f>
        <v>6.7320000000000005E-2</v>
      </c>
    </row>
    <row r="2305" spans="1:18" hidden="1" x14ac:dyDescent="0.3">
      <c r="A2305">
        <v>50102525</v>
      </c>
      <c r="B2305" s="1" t="s">
        <v>2710</v>
      </c>
      <c r="C2305" t="s">
        <v>14</v>
      </c>
      <c r="D2305" s="2">
        <v>247</v>
      </c>
      <c r="E2305" s="1" t="s">
        <v>879</v>
      </c>
      <c r="F2305" s="2">
        <v>10003</v>
      </c>
      <c r="G2305" s="3">
        <v>2126140200</v>
      </c>
      <c r="H2305" s="1" t="s">
        <v>68</v>
      </c>
      <c r="I2305" t="s">
        <v>21</v>
      </c>
      <c r="J2305">
        <v>86</v>
      </c>
      <c r="K2305">
        <v>190</v>
      </c>
      <c r="L2305" s="27">
        <f>RestaurantData[[#This Row],[DailyCustAvg]]*30</f>
        <v>5700</v>
      </c>
      <c r="M2305" s="7">
        <f>(((RestaurantData[[#This Row],[FitScore]]/100)*RestaurantData[[#This Row],[DailyCustAvg]])/3.5)*30</f>
        <v>1400.5714285714287</v>
      </c>
      <c r="N2305">
        <v>40.732840767347</v>
      </c>
      <c r="O2305">
        <v>-73.986104655104</v>
      </c>
      <c r="P2305">
        <v>106</v>
      </c>
      <c r="Q2305">
        <v>2</v>
      </c>
      <c r="R2305" s="31">
        <f>(RestaurantData[[#This Row],[MonthySales]]/1500)*0.07</f>
        <v>6.5360000000000015E-2</v>
      </c>
    </row>
    <row r="2306" spans="1:18" hidden="1" x14ac:dyDescent="0.3">
      <c r="A2306">
        <v>50097573</v>
      </c>
      <c r="B2306" s="1" t="s">
        <v>2567</v>
      </c>
      <c r="C2306" t="s">
        <v>14</v>
      </c>
      <c r="D2306" s="2">
        <v>225</v>
      </c>
      <c r="E2306" s="1" t="s">
        <v>879</v>
      </c>
      <c r="F2306" s="2">
        <v>10003</v>
      </c>
      <c r="G2306" s="3">
        <v>9176893481</v>
      </c>
      <c r="H2306" s="1" t="s">
        <v>20</v>
      </c>
      <c r="I2306" t="s">
        <v>21</v>
      </c>
      <c r="J2306">
        <v>84</v>
      </c>
      <c r="K2306">
        <v>184</v>
      </c>
      <c r="L2306" s="27">
        <f>RestaurantData[[#This Row],[DailyCustAvg]]*30</f>
        <v>5520</v>
      </c>
      <c r="M2306" s="7">
        <f>(((RestaurantData[[#This Row],[FitScore]]/100)*RestaurantData[[#This Row],[DailyCustAvg]])/3.5)*30</f>
        <v>1324.8000000000002</v>
      </c>
      <c r="N2306">
        <v>40.732989026505003</v>
      </c>
      <c r="O2306">
        <v>-73.986454624451994</v>
      </c>
      <c r="P2306">
        <v>106</v>
      </c>
      <c r="Q2306">
        <v>2</v>
      </c>
      <c r="R2306" s="31">
        <f>(RestaurantData[[#This Row],[MonthySales]]/1500)*0.07</f>
        <v>6.1824000000000011E-2</v>
      </c>
    </row>
    <row r="2307" spans="1:18" hidden="1" x14ac:dyDescent="0.3">
      <c r="A2307">
        <v>50078428</v>
      </c>
      <c r="B2307" s="1" t="s">
        <v>2518</v>
      </c>
      <c r="C2307" t="s">
        <v>14</v>
      </c>
      <c r="D2307" s="2">
        <v>319</v>
      </c>
      <c r="E2307" s="1" t="s">
        <v>879</v>
      </c>
      <c r="F2307" s="2">
        <v>10003</v>
      </c>
      <c r="G2307" s="3">
        <v>9172615949</v>
      </c>
      <c r="H2307" s="1" t="s">
        <v>56</v>
      </c>
      <c r="I2307" t="s">
        <v>21</v>
      </c>
      <c r="J2307">
        <v>79</v>
      </c>
      <c r="K2307">
        <v>178</v>
      </c>
      <c r="L2307" s="27">
        <f>RestaurantData[[#This Row],[DailyCustAvg]]*30</f>
        <v>5340</v>
      </c>
      <c r="M2307" s="7">
        <f>(((RestaurantData[[#This Row],[FitScore]]/100)*RestaurantData[[#This Row],[DailyCustAvg]])/3.5)*30</f>
        <v>1205.3142857142859</v>
      </c>
      <c r="N2307">
        <v>40.732019829593</v>
      </c>
      <c r="O2307">
        <v>-73.984152791455998</v>
      </c>
      <c r="P2307">
        <v>106</v>
      </c>
      <c r="Q2307">
        <v>2</v>
      </c>
      <c r="R2307" s="31">
        <f>(RestaurantData[[#This Row],[MonthySales]]/1500)*0.07</f>
        <v>5.6248000000000013E-2</v>
      </c>
    </row>
    <row r="2308" spans="1:18" hidden="1" x14ac:dyDescent="0.3">
      <c r="A2308">
        <v>50042385</v>
      </c>
      <c r="B2308" s="1" t="s">
        <v>111</v>
      </c>
      <c r="C2308" t="s">
        <v>14</v>
      </c>
      <c r="D2308" s="2">
        <v>286</v>
      </c>
      <c r="E2308" s="1" t="s">
        <v>852</v>
      </c>
      <c r="F2308" s="2">
        <v>10009</v>
      </c>
      <c r="G2308" s="3">
        <v>2122281915</v>
      </c>
      <c r="H2308" s="1" t="s">
        <v>29</v>
      </c>
      <c r="I2308" t="s">
        <v>17</v>
      </c>
      <c r="J2308">
        <v>86</v>
      </c>
      <c r="K2308">
        <v>231</v>
      </c>
      <c r="L2308" s="27">
        <f>RestaurantData[[#This Row],[DailyCustAvg]]*30</f>
        <v>6930</v>
      </c>
      <c r="M2308" s="7">
        <f>(((RestaurantData[[#This Row],[FitScore]]/100)*RestaurantData[[#This Row],[DailyCustAvg]])/3.5)*30</f>
        <v>1702.8</v>
      </c>
      <c r="N2308">
        <v>40.733158441089998</v>
      </c>
      <c r="O2308">
        <v>-73.981078281582995</v>
      </c>
      <c r="P2308">
        <v>106</v>
      </c>
      <c r="Q2308">
        <v>4</v>
      </c>
      <c r="R2308">
        <f>(RestaurantData[[#This Row],[MonthySales]]/1500)*0.07</f>
        <v>7.9464000000000007E-2</v>
      </c>
    </row>
    <row r="2309" spans="1:18" hidden="1" x14ac:dyDescent="0.3">
      <c r="A2309">
        <v>50059249</v>
      </c>
      <c r="B2309" s="1" t="s">
        <v>2505</v>
      </c>
      <c r="C2309" t="s">
        <v>14</v>
      </c>
      <c r="D2309" s="2">
        <v>244</v>
      </c>
      <c r="E2309" s="1" t="s">
        <v>901</v>
      </c>
      <c r="F2309" s="2">
        <v>10010</v>
      </c>
      <c r="G2309" s="3">
        <v>2124739660</v>
      </c>
      <c r="H2309" s="1" t="s">
        <v>16</v>
      </c>
      <c r="I2309" t="s">
        <v>17</v>
      </c>
      <c r="J2309">
        <v>79</v>
      </c>
      <c r="K2309">
        <v>335</v>
      </c>
      <c r="L2309" s="27">
        <f>RestaurantData[[#This Row],[DailyCustAvg]]*30</f>
        <v>10050</v>
      </c>
      <c r="M2309" s="7">
        <f>(((RestaurantData[[#This Row],[FitScore]]/100)*RestaurantData[[#This Row],[DailyCustAvg]])/3.5)*30</f>
        <v>2268.428571428572</v>
      </c>
      <c r="N2309">
        <v>40.737045534638</v>
      </c>
      <c r="O2309">
        <v>-73.984454703186003</v>
      </c>
      <c r="P2309">
        <v>106</v>
      </c>
      <c r="Q2309">
        <v>2</v>
      </c>
      <c r="R2309">
        <f>(RestaurantData[[#This Row],[MonthySales]]/1500)*0.07</f>
        <v>0.10586000000000004</v>
      </c>
    </row>
    <row r="2310" spans="1:18" hidden="1" x14ac:dyDescent="0.3">
      <c r="A2310">
        <v>40887926</v>
      </c>
      <c r="B2310" s="1" t="s">
        <v>2600</v>
      </c>
      <c r="C2310" t="s">
        <v>14</v>
      </c>
      <c r="D2310" s="2">
        <v>161</v>
      </c>
      <c r="E2310" s="1" t="s">
        <v>2601</v>
      </c>
      <c r="F2310" s="2">
        <v>10010</v>
      </c>
      <c r="G2310" s="3">
        <v>2126737920</v>
      </c>
      <c r="H2310" s="1" t="s">
        <v>24</v>
      </c>
      <c r="I2310" t="s">
        <v>17</v>
      </c>
      <c r="J2310">
        <v>81</v>
      </c>
      <c r="K2310">
        <v>321</v>
      </c>
      <c r="L2310" s="27">
        <f>RestaurantData[[#This Row],[DailyCustAvg]]*30</f>
        <v>9630</v>
      </c>
      <c r="M2310" s="7">
        <f>(((RestaurantData[[#This Row],[FitScore]]/100)*RestaurantData[[#This Row],[DailyCustAvg]])/3.5)*30</f>
        <v>2228.6571428571428</v>
      </c>
      <c r="N2310">
        <v>40.738530457145004</v>
      </c>
      <c r="O2310">
        <v>-73.984494049478997</v>
      </c>
      <c r="P2310">
        <v>106</v>
      </c>
      <c r="Q2310">
        <v>2</v>
      </c>
      <c r="R2310">
        <f>(RestaurantData[[#This Row],[MonthySales]]/1500)*0.07</f>
        <v>0.10400400000000001</v>
      </c>
    </row>
    <row r="2311" spans="1:18" hidden="1" x14ac:dyDescent="0.3">
      <c r="A2311">
        <v>50083708</v>
      </c>
      <c r="B2311" s="1" t="s">
        <v>2531</v>
      </c>
      <c r="C2311" t="s">
        <v>14</v>
      </c>
      <c r="D2311" s="2">
        <v>77</v>
      </c>
      <c r="E2311" s="1" t="s">
        <v>1756</v>
      </c>
      <c r="F2311" s="2">
        <v>10010</v>
      </c>
      <c r="G2311" s="3">
        <v>9175133582</v>
      </c>
      <c r="H2311" s="1" t="s">
        <v>106</v>
      </c>
      <c r="I2311" t="s">
        <v>17</v>
      </c>
      <c r="J2311">
        <v>83</v>
      </c>
      <c r="K2311">
        <v>317</v>
      </c>
      <c r="L2311" s="27">
        <f>RestaurantData[[#This Row],[DailyCustAvg]]*30</f>
        <v>9510</v>
      </c>
      <c r="M2311" s="7">
        <f>(((RestaurantData[[#This Row],[FitScore]]/100)*RestaurantData[[#This Row],[DailyCustAvg]])/3.5)*30</f>
        <v>2255.2285714285713</v>
      </c>
      <c r="N2311">
        <v>40.741308007081003</v>
      </c>
      <c r="O2311">
        <v>-73.983418006874004</v>
      </c>
      <c r="P2311">
        <v>106</v>
      </c>
      <c r="Q2311">
        <v>2</v>
      </c>
      <c r="R2311">
        <f>(RestaurantData[[#This Row],[MonthySales]]/1500)*0.07</f>
        <v>0.10524399999999999</v>
      </c>
    </row>
    <row r="2312" spans="1:18" hidden="1" x14ac:dyDescent="0.3">
      <c r="A2312">
        <v>50075050</v>
      </c>
      <c r="B2312" s="1" t="s">
        <v>2674</v>
      </c>
      <c r="C2312" t="s">
        <v>14</v>
      </c>
      <c r="D2312" s="2">
        <v>23</v>
      </c>
      <c r="E2312" s="1" t="s">
        <v>1756</v>
      </c>
      <c r="F2312" s="2">
        <v>10010</v>
      </c>
      <c r="G2312" s="3">
        <v>6463079600</v>
      </c>
      <c r="H2312" s="1" t="s">
        <v>16</v>
      </c>
      <c r="I2312" t="s">
        <v>21</v>
      </c>
      <c r="J2312">
        <v>83</v>
      </c>
      <c r="K2312">
        <v>316</v>
      </c>
      <c r="L2312" s="27">
        <f>RestaurantData[[#This Row],[DailyCustAvg]]*30</f>
        <v>9480</v>
      </c>
      <c r="M2312" s="7">
        <f>(((RestaurantData[[#This Row],[FitScore]]/100)*RestaurantData[[#This Row],[DailyCustAvg]])/3.5)*30</f>
        <v>2248.1142857142854</v>
      </c>
      <c r="N2312">
        <v>40.739691505171002</v>
      </c>
      <c r="O2312">
        <v>-73.984591210857005</v>
      </c>
      <c r="P2312">
        <v>106</v>
      </c>
      <c r="Q2312">
        <v>2</v>
      </c>
      <c r="R2312">
        <f>(RestaurantData[[#This Row],[MonthySales]]/1500)*0.07</f>
        <v>0.10491199999999999</v>
      </c>
    </row>
    <row r="2313" spans="1:18" hidden="1" x14ac:dyDescent="0.3">
      <c r="A2313">
        <v>50033077</v>
      </c>
      <c r="B2313" s="1" t="s">
        <v>2503</v>
      </c>
      <c r="C2313" t="s">
        <v>14</v>
      </c>
      <c r="D2313" s="2">
        <v>61</v>
      </c>
      <c r="E2313" s="1" t="s">
        <v>2443</v>
      </c>
      <c r="F2313" s="2">
        <v>10010</v>
      </c>
      <c r="G2313" s="3">
        <v>3478605005</v>
      </c>
      <c r="H2313" s="1" t="s">
        <v>242</v>
      </c>
      <c r="I2313" t="s">
        <v>21</v>
      </c>
      <c r="J2313">
        <v>80</v>
      </c>
      <c r="K2313">
        <v>304</v>
      </c>
      <c r="L2313" s="27">
        <f>RestaurantData[[#This Row],[DailyCustAvg]]*30</f>
        <v>9120</v>
      </c>
      <c r="M2313" s="7">
        <f>(((RestaurantData[[#This Row],[FitScore]]/100)*RestaurantData[[#This Row],[DailyCustAvg]])/3.5)*30</f>
        <v>2084.5714285714289</v>
      </c>
      <c r="N2313">
        <v>40.740772794945997</v>
      </c>
      <c r="O2313">
        <v>-73.983533618177006</v>
      </c>
      <c r="P2313">
        <v>106</v>
      </c>
      <c r="Q2313">
        <v>2</v>
      </c>
      <c r="R2313">
        <f>(RestaurantData[[#This Row],[MonthySales]]/1500)*0.07</f>
        <v>9.7280000000000019E-2</v>
      </c>
    </row>
    <row r="2314" spans="1:18" hidden="1" x14ac:dyDescent="0.3">
      <c r="A2314">
        <v>50084430</v>
      </c>
      <c r="B2314" s="1" t="s">
        <v>2690</v>
      </c>
      <c r="C2314" t="s">
        <v>14</v>
      </c>
      <c r="D2314" s="2">
        <v>203</v>
      </c>
      <c r="E2314" s="1" t="s">
        <v>1847</v>
      </c>
      <c r="F2314" s="2">
        <v>10010</v>
      </c>
      <c r="G2314" s="3">
        <v>9294529954</v>
      </c>
      <c r="H2314" s="1" t="s">
        <v>20</v>
      </c>
      <c r="I2314" t="s">
        <v>21</v>
      </c>
      <c r="J2314">
        <v>80</v>
      </c>
      <c r="K2314">
        <v>299</v>
      </c>
      <c r="L2314" s="27">
        <f>RestaurantData[[#This Row],[DailyCustAvg]]*30</f>
        <v>8970</v>
      </c>
      <c r="M2314" s="7">
        <f>(((RestaurantData[[#This Row],[FitScore]]/100)*RestaurantData[[#This Row],[DailyCustAvg]])/3.5)*30</f>
        <v>2050.2857142857142</v>
      </c>
      <c r="N2314">
        <v>40.740607792584001</v>
      </c>
      <c r="O2314">
        <v>-73.981458676394993</v>
      </c>
      <c r="P2314">
        <v>106</v>
      </c>
      <c r="Q2314">
        <v>2</v>
      </c>
      <c r="R2314">
        <f>(RestaurantData[[#This Row],[MonthySales]]/1500)*0.07</f>
        <v>9.5680000000000001E-2</v>
      </c>
    </row>
    <row r="2315" spans="1:18" hidden="1" x14ac:dyDescent="0.3">
      <c r="A2315">
        <v>40578732</v>
      </c>
      <c r="B2315" s="1" t="s">
        <v>291</v>
      </c>
      <c r="C2315" t="s">
        <v>14</v>
      </c>
      <c r="D2315" s="2">
        <v>296</v>
      </c>
      <c r="E2315" s="1" t="s">
        <v>901</v>
      </c>
      <c r="F2315" s="2">
        <v>10010</v>
      </c>
      <c r="G2315" s="3">
        <v>2125989651</v>
      </c>
      <c r="H2315" s="1" t="s">
        <v>56</v>
      </c>
      <c r="I2315" t="s">
        <v>17</v>
      </c>
      <c r="J2315">
        <v>85</v>
      </c>
      <c r="K2315">
        <v>297</v>
      </c>
      <c r="L2315" s="27">
        <f>RestaurantData[[#This Row],[DailyCustAvg]]*30</f>
        <v>8910</v>
      </c>
      <c r="M2315" s="7">
        <f>(((RestaurantData[[#This Row],[FitScore]]/100)*RestaurantData[[#This Row],[DailyCustAvg]])/3.5)*30</f>
        <v>2163.8571428571427</v>
      </c>
      <c r="N2315">
        <v>40.738626356733</v>
      </c>
      <c r="O2315">
        <v>-73.983303202982</v>
      </c>
      <c r="P2315">
        <v>106</v>
      </c>
      <c r="Q2315">
        <v>2</v>
      </c>
      <c r="R2315">
        <f>(RestaurantData[[#This Row],[MonthySales]]/1500)*0.07</f>
        <v>0.10098</v>
      </c>
    </row>
    <row r="2316" spans="1:18" hidden="1" x14ac:dyDescent="0.3">
      <c r="A2316">
        <v>50102031</v>
      </c>
      <c r="B2316" s="1" t="s">
        <v>2176</v>
      </c>
      <c r="C2316" t="s">
        <v>14</v>
      </c>
      <c r="D2316" s="2">
        <v>379</v>
      </c>
      <c r="E2316" s="1" t="s">
        <v>852</v>
      </c>
      <c r="F2316" s="2">
        <v>10010</v>
      </c>
      <c r="G2316" s="3">
        <v>6463705846</v>
      </c>
      <c r="H2316" s="1" t="s">
        <v>188</v>
      </c>
      <c r="I2316" t="s">
        <v>21</v>
      </c>
      <c r="J2316">
        <v>81</v>
      </c>
      <c r="K2316">
        <v>296</v>
      </c>
      <c r="L2316" s="27">
        <f>RestaurantData[[#This Row],[DailyCustAvg]]*30</f>
        <v>8880</v>
      </c>
      <c r="M2316" s="7">
        <f>(((RestaurantData[[#This Row],[FitScore]]/100)*RestaurantData[[#This Row],[DailyCustAvg]])/3.5)*30</f>
        <v>2055.0857142857144</v>
      </c>
      <c r="N2316">
        <v>40.736289824998003</v>
      </c>
      <c r="O2316">
        <v>-73.978832944915993</v>
      </c>
      <c r="P2316">
        <v>106</v>
      </c>
      <c r="Q2316">
        <v>2</v>
      </c>
      <c r="R2316">
        <f>(RestaurantData[[#This Row],[MonthySales]]/1500)*0.07</f>
        <v>9.5904000000000003E-2</v>
      </c>
    </row>
    <row r="2317" spans="1:18" hidden="1" x14ac:dyDescent="0.3">
      <c r="A2317">
        <v>41569116</v>
      </c>
      <c r="B2317" s="1" t="s">
        <v>2689</v>
      </c>
      <c r="C2317" t="s">
        <v>14</v>
      </c>
      <c r="D2317" s="2">
        <v>307</v>
      </c>
      <c r="E2317" s="1" t="s">
        <v>901</v>
      </c>
      <c r="F2317" s="2">
        <v>10010</v>
      </c>
      <c r="G2317" s="3">
        <v>2127254766</v>
      </c>
      <c r="H2317" s="1" t="s">
        <v>16</v>
      </c>
      <c r="I2317" t="s">
        <v>21</v>
      </c>
      <c r="J2317">
        <v>82</v>
      </c>
      <c r="K2317">
        <v>295</v>
      </c>
      <c r="L2317" s="27">
        <f>RestaurantData[[#This Row],[DailyCustAvg]]*30</f>
        <v>8850</v>
      </c>
      <c r="M2317" s="7">
        <f>(((RestaurantData[[#This Row],[FitScore]]/100)*RestaurantData[[#This Row],[DailyCustAvg]])/3.5)*30</f>
        <v>2073.4285714285716</v>
      </c>
      <c r="N2317">
        <v>40.739076446452998</v>
      </c>
      <c r="O2317">
        <v>-73.982953057269995</v>
      </c>
      <c r="P2317">
        <v>106</v>
      </c>
      <c r="Q2317">
        <v>2</v>
      </c>
      <c r="R2317">
        <f>(RestaurantData[[#This Row],[MonthySales]]/1500)*0.07</f>
        <v>9.6760000000000013E-2</v>
      </c>
    </row>
    <row r="2318" spans="1:18" hidden="1" x14ac:dyDescent="0.3">
      <c r="A2318">
        <v>50101859</v>
      </c>
      <c r="B2318" s="1" t="s">
        <v>2721</v>
      </c>
      <c r="C2318" t="s">
        <v>14</v>
      </c>
      <c r="D2318" s="2">
        <v>219</v>
      </c>
      <c r="E2318" s="1" t="s">
        <v>1800</v>
      </c>
      <c r="F2318" s="2">
        <v>10010</v>
      </c>
      <c r="G2318" s="3">
        <v>6467819595</v>
      </c>
      <c r="H2318" s="1" t="s">
        <v>242</v>
      </c>
      <c r="I2318" t="s">
        <v>21</v>
      </c>
      <c r="J2318">
        <v>80</v>
      </c>
      <c r="K2318">
        <v>294</v>
      </c>
      <c r="L2318" s="27">
        <f>RestaurantData[[#This Row],[DailyCustAvg]]*30</f>
        <v>8820</v>
      </c>
      <c r="M2318" s="7">
        <f>(((RestaurantData[[#This Row],[FitScore]]/100)*RestaurantData[[#This Row],[DailyCustAvg]])/3.5)*30</f>
        <v>2016</v>
      </c>
      <c r="N2318">
        <v>40.738568599510998</v>
      </c>
      <c r="O2318">
        <v>-73.982516552581998</v>
      </c>
      <c r="P2318">
        <v>106</v>
      </c>
      <c r="Q2318">
        <v>2</v>
      </c>
      <c r="R2318">
        <f>(RestaurantData[[#This Row],[MonthySales]]/1500)*0.07</f>
        <v>9.4080000000000011E-2</v>
      </c>
    </row>
    <row r="2319" spans="1:18" hidden="1" x14ac:dyDescent="0.3">
      <c r="A2319">
        <v>50057582</v>
      </c>
      <c r="B2319" s="1" t="s">
        <v>2581</v>
      </c>
      <c r="C2319" t="s">
        <v>14</v>
      </c>
      <c r="D2319" s="2">
        <v>162</v>
      </c>
      <c r="E2319" s="1" t="s">
        <v>2374</v>
      </c>
      <c r="F2319" s="2">
        <v>10010</v>
      </c>
      <c r="G2319" s="3">
        <v>2127257888</v>
      </c>
      <c r="H2319" s="1" t="s">
        <v>242</v>
      </c>
      <c r="I2319" t="s">
        <v>21</v>
      </c>
      <c r="J2319">
        <v>79</v>
      </c>
      <c r="K2319">
        <v>288</v>
      </c>
      <c r="L2319" s="27">
        <f>RestaurantData[[#This Row],[DailyCustAvg]]*30</f>
        <v>8640</v>
      </c>
      <c r="M2319" s="7">
        <f>(((RestaurantData[[#This Row],[FitScore]]/100)*RestaurantData[[#This Row],[DailyCustAvg]])/3.5)*30</f>
        <v>1950.1714285714288</v>
      </c>
      <c r="N2319">
        <v>40.740344503351999</v>
      </c>
      <c r="O2319">
        <v>-73.982793950922002</v>
      </c>
      <c r="P2319">
        <v>106</v>
      </c>
      <c r="Q2319">
        <v>2</v>
      </c>
      <c r="R2319">
        <f>(RestaurantData[[#This Row],[MonthySales]]/1500)*0.07</f>
        <v>9.1008000000000019E-2</v>
      </c>
    </row>
    <row r="2320" spans="1:18" hidden="1" x14ac:dyDescent="0.3">
      <c r="A2320">
        <v>50056830</v>
      </c>
      <c r="B2320" s="1" t="s">
        <v>2478</v>
      </c>
      <c r="C2320" t="s">
        <v>14</v>
      </c>
      <c r="D2320" s="2">
        <v>337</v>
      </c>
      <c r="E2320" s="1" t="s">
        <v>901</v>
      </c>
      <c r="F2320" s="2">
        <v>10010</v>
      </c>
      <c r="G2320" s="3">
        <v>6466829405</v>
      </c>
      <c r="H2320" s="1" t="s">
        <v>16</v>
      </c>
      <c r="I2320" t="s">
        <v>21</v>
      </c>
      <c r="J2320">
        <v>78</v>
      </c>
      <c r="K2320">
        <v>278</v>
      </c>
      <c r="L2320" s="27">
        <f>RestaurantData[[#This Row],[DailyCustAvg]]*30</f>
        <v>8340</v>
      </c>
      <c r="M2320" s="7">
        <f>(((RestaurantData[[#This Row],[FitScore]]/100)*RestaurantData[[#This Row],[DailyCustAvg]])/3.5)*30</f>
        <v>1858.6285714285716</v>
      </c>
      <c r="N2320">
        <v>40.739962907182999</v>
      </c>
      <c r="O2320">
        <v>-73.982306884725006</v>
      </c>
      <c r="P2320">
        <v>106</v>
      </c>
      <c r="Q2320">
        <v>2</v>
      </c>
      <c r="R2320">
        <f>(RestaurantData[[#This Row],[MonthySales]]/1500)*0.07</f>
        <v>8.6736000000000008E-2</v>
      </c>
    </row>
    <row r="2321" spans="1:18" hidden="1" x14ac:dyDescent="0.3">
      <c r="A2321">
        <v>50087316</v>
      </c>
      <c r="B2321" s="1" t="s">
        <v>2521</v>
      </c>
      <c r="C2321" t="s">
        <v>14</v>
      </c>
      <c r="D2321" s="2">
        <v>333</v>
      </c>
      <c r="E2321" s="1" t="s">
        <v>1800</v>
      </c>
      <c r="F2321" s="2">
        <v>10010</v>
      </c>
      <c r="G2321" s="3">
        <v>2128084200</v>
      </c>
      <c r="H2321" s="1" t="s">
        <v>16</v>
      </c>
      <c r="I2321" t="s">
        <v>21</v>
      </c>
      <c r="J2321">
        <v>85</v>
      </c>
      <c r="K2321">
        <v>255</v>
      </c>
      <c r="L2321" s="27">
        <f>RestaurantData[[#This Row],[DailyCustAvg]]*30</f>
        <v>7650</v>
      </c>
      <c r="M2321" s="7">
        <f>(((RestaurantData[[#This Row],[FitScore]]/100)*RestaurantData[[#This Row],[DailyCustAvg]])/3.5)*30</f>
        <v>1857.8571428571429</v>
      </c>
      <c r="N2321">
        <v>40.737481252180999</v>
      </c>
      <c r="O2321">
        <v>-73.979943981619002</v>
      </c>
      <c r="P2321">
        <v>106</v>
      </c>
      <c r="Q2321">
        <v>2</v>
      </c>
      <c r="R2321">
        <f>(RestaurantData[[#This Row],[MonthySales]]/1500)*0.07</f>
        <v>8.6700000000000013E-2</v>
      </c>
    </row>
    <row r="2322" spans="1:18" hidden="1" x14ac:dyDescent="0.3">
      <c r="A2322">
        <v>50092359</v>
      </c>
      <c r="B2322" s="1" t="s">
        <v>2682</v>
      </c>
      <c r="C2322" t="s">
        <v>14</v>
      </c>
      <c r="D2322" s="2">
        <v>335</v>
      </c>
      <c r="E2322" s="1" t="s">
        <v>901</v>
      </c>
      <c r="F2322" s="2">
        <v>10010</v>
      </c>
      <c r="G2322" s="3">
        <v>6462941902</v>
      </c>
      <c r="H2322" s="1" t="s">
        <v>16</v>
      </c>
      <c r="I2322" t="s">
        <v>21</v>
      </c>
      <c r="J2322">
        <v>85</v>
      </c>
      <c r="K2322">
        <v>255</v>
      </c>
      <c r="L2322" s="27">
        <f>RestaurantData[[#This Row],[DailyCustAvg]]*30</f>
        <v>7650</v>
      </c>
      <c r="M2322" s="7">
        <f>(((RestaurantData[[#This Row],[FitScore]]/100)*RestaurantData[[#This Row],[DailyCustAvg]])/3.5)*30</f>
        <v>1857.8571428571429</v>
      </c>
      <c r="N2322">
        <v>40.739916251769003</v>
      </c>
      <c r="O2322">
        <v>-73.982342983441995</v>
      </c>
      <c r="P2322">
        <v>106</v>
      </c>
      <c r="Q2322">
        <v>2</v>
      </c>
      <c r="R2322">
        <f>(RestaurantData[[#This Row],[MonthySales]]/1500)*0.07</f>
        <v>8.6700000000000013E-2</v>
      </c>
    </row>
    <row r="2323" spans="1:18" hidden="1" x14ac:dyDescent="0.3">
      <c r="A2323">
        <v>41040475</v>
      </c>
      <c r="B2323" s="1" t="s">
        <v>2562</v>
      </c>
      <c r="C2323" t="s">
        <v>14</v>
      </c>
      <c r="D2323" s="2">
        <v>272</v>
      </c>
      <c r="E2323" s="1" t="s">
        <v>901</v>
      </c>
      <c r="F2323" s="2">
        <v>10010</v>
      </c>
      <c r="G2323" s="3">
        <v>6466783566</v>
      </c>
      <c r="H2323" s="1" t="s">
        <v>16</v>
      </c>
      <c r="I2323" t="s">
        <v>21</v>
      </c>
      <c r="J2323">
        <v>83</v>
      </c>
      <c r="K2323">
        <v>251</v>
      </c>
      <c r="L2323" s="27">
        <f>RestaurantData[[#This Row],[DailyCustAvg]]*30</f>
        <v>7530</v>
      </c>
      <c r="M2323" s="7">
        <f>(((RestaurantData[[#This Row],[FitScore]]/100)*RestaurantData[[#This Row],[DailyCustAvg]])/3.5)*30</f>
        <v>1785.6857142857143</v>
      </c>
      <c r="N2323">
        <v>40.737896325607998</v>
      </c>
      <c r="O2323">
        <v>-73.983833838798006</v>
      </c>
      <c r="P2323">
        <v>106</v>
      </c>
      <c r="Q2323">
        <v>2</v>
      </c>
      <c r="R2323">
        <f>(RestaurantData[[#This Row],[MonthySales]]/1500)*0.07</f>
        <v>8.3332000000000003E-2</v>
      </c>
    </row>
    <row r="2324" spans="1:18" hidden="1" x14ac:dyDescent="0.3">
      <c r="A2324">
        <v>50096869</v>
      </c>
      <c r="B2324" s="1" t="s">
        <v>2569</v>
      </c>
      <c r="C2324" t="s">
        <v>14</v>
      </c>
      <c r="D2324" s="2">
        <v>347</v>
      </c>
      <c r="E2324" s="1" t="s">
        <v>901</v>
      </c>
      <c r="F2324" s="2">
        <v>10010</v>
      </c>
      <c r="G2324" s="3">
        <v>6463705092</v>
      </c>
      <c r="H2324" s="1" t="s">
        <v>242</v>
      </c>
      <c r="I2324" t="s">
        <v>21</v>
      </c>
      <c r="J2324">
        <v>78</v>
      </c>
      <c r="K2324">
        <v>246</v>
      </c>
      <c r="L2324" s="27">
        <f>RestaurantData[[#This Row],[DailyCustAvg]]*30</f>
        <v>7380</v>
      </c>
      <c r="M2324" s="7">
        <f>(((RestaurantData[[#This Row],[FitScore]]/100)*RestaurantData[[#This Row],[DailyCustAvg]])/3.5)*30</f>
        <v>1644.6857142857141</v>
      </c>
      <c r="N2324">
        <v>40.740360852946999</v>
      </c>
      <c r="O2324">
        <v>-73.982018086466994</v>
      </c>
      <c r="P2324">
        <v>106</v>
      </c>
      <c r="Q2324">
        <v>2</v>
      </c>
      <c r="R2324">
        <f>(RestaurantData[[#This Row],[MonthySales]]/1500)*0.07</f>
        <v>7.6752000000000001E-2</v>
      </c>
    </row>
    <row r="2325" spans="1:18" hidden="1" x14ac:dyDescent="0.3">
      <c r="A2325">
        <v>50053479</v>
      </c>
      <c r="B2325" s="1" t="s">
        <v>795</v>
      </c>
      <c r="C2325" t="s">
        <v>14</v>
      </c>
      <c r="D2325" s="2">
        <v>280</v>
      </c>
      <c r="E2325" s="1" t="s">
        <v>901</v>
      </c>
      <c r="F2325" s="2">
        <v>10010</v>
      </c>
      <c r="G2325" s="3">
        <v>9176922571</v>
      </c>
      <c r="H2325" s="1" t="s">
        <v>56</v>
      </c>
      <c r="I2325" t="s">
        <v>17</v>
      </c>
      <c r="J2325">
        <v>79</v>
      </c>
      <c r="K2325">
        <v>243</v>
      </c>
      <c r="L2325" s="27">
        <f>RestaurantData[[#This Row],[DailyCustAvg]]*30</f>
        <v>7290</v>
      </c>
      <c r="M2325" s="7">
        <f>(((RestaurantData[[#This Row],[FitScore]]/100)*RestaurantData[[#This Row],[DailyCustAvg]])/3.5)*30</f>
        <v>1645.4571428571428</v>
      </c>
      <c r="N2325">
        <v>40.738069227848001</v>
      </c>
      <c r="O2325">
        <v>-73.983707498220994</v>
      </c>
      <c r="P2325">
        <v>106</v>
      </c>
      <c r="Q2325">
        <v>2</v>
      </c>
      <c r="R2325">
        <f>(RestaurantData[[#This Row],[MonthySales]]/1500)*0.07</f>
        <v>7.6787999999999995E-2</v>
      </c>
    </row>
    <row r="2326" spans="1:18" hidden="1" x14ac:dyDescent="0.3">
      <c r="A2326">
        <v>50055913</v>
      </c>
      <c r="B2326" s="1" t="s">
        <v>2706</v>
      </c>
      <c r="C2326" t="s">
        <v>14</v>
      </c>
      <c r="D2326" s="2">
        <v>283</v>
      </c>
      <c r="E2326" s="1" t="s">
        <v>901</v>
      </c>
      <c r="F2326" s="2">
        <v>10010</v>
      </c>
      <c r="G2326" s="3">
        <v>2129330629</v>
      </c>
      <c r="H2326" s="1" t="s">
        <v>16</v>
      </c>
      <c r="I2326" t="s">
        <v>17</v>
      </c>
      <c r="J2326">
        <v>84</v>
      </c>
      <c r="K2326">
        <v>243</v>
      </c>
      <c r="L2326" s="27">
        <f>RestaurantData[[#This Row],[DailyCustAvg]]*30</f>
        <v>7290</v>
      </c>
      <c r="M2326" s="7">
        <f>(((RestaurantData[[#This Row],[FitScore]]/100)*RestaurantData[[#This Row],[DailyCustAvg]])/3.5)*30</f>
        <v>1749.6</v>
      </c>
      <c r="N2326">
        <v>40.738255849112001</v>
      </c>
      <c r="O2326">
        <v>-73.983548676750999</v>
      </c>
      <c r="P2326">
        <v>106</v>
      </c>
      <c r="Q2326">
        <v>2</v>
      </c>
      <c r="R2326">
        <f>(RestaurantData[[#This Row],[MonthySales]]/1500)*0.07</f>
        <v>8.1647999999999998E-2</v>
      </c>
    </row>
    <row r="2327" spans="1:18" hidden="1" x14ac:dyDescent="0.3">
      <c r="A2327">
        <v>41091944</v>
      </c>
      <c r="B2327" s="1" t="s">
        <v>2479</v>
      </c>
      <c r="C2327" t="s">
        <v>14</v>
      </c>
      <c r="D2327" s="2">
        <v>354</v>
      </c>
      <c r="E2327" s="1" t="s">
        <v>901</v>
      </c>
      <c r="F2327" s="2">
        <v>10010</v>
      </c>
      <c r="G2327" s="3">
        <v>2126961011</v>
      </c>
      <c r="H2327" s="1" t="s">
        <v>16</v>
      </c>
      <c r="I2327" t="s">
        <v>17</v>
      </c>
      <c r="J2327">
        <v>84</v>
      </c>
      <c r="K2327">
        <v>241</v>
      </c>
      <c r="L2327" s="27">
        <f>RestaurantData[[#This Row],[DailyCustAvg]]*30</f>
        <v>7230</v>
      </c>
      <c r="M2327" s="7">
        <f>(((RestaurantData[[#This Row],[FitScore]]/100)*RestaurantData[[#This Row],[DailyCustAvg]])/3.5)*30</f>
        <v>1735.1999999999998</v>
      </c>
      <c r="N2327">
        <v>40.740583156606</v>
      </c>
      <c r="O2327">
        <v>-73.981877288332001</v>
      </c>
      <c r="P2327">
        <v>106</v>
      </c>
      <c r="Q2327">
        <v>2</v>
      </c>
      <c r="R2327">
        <f>(RestaurantData[[#This Row],[MonthySales]]/1500)*0.07</f>
        <v>8.0975999999999992E-2</v>
      </c>
    </row>
    <row r="2328" spans="1:18" hidden="1" x14ac:dyDescent="0.3">
      <c r="A2328">
        <v>40367038</v>
      </c>
      <c r="B2328" s="1" t="s">
        <v>2621</v>
      </c>
      <c r="C2328" t="s">
        <v>14</v>
      </c>
      <c r="D2328" s="2">
        <v>459</v>
      </c>
      <c r="E2328" s="1" t="s">
        <v>841</v>
      </c>
      <c r="F2328" s="2">
        <v>10010</v>
      </c>
      <c r="G2328" s="3">
        <v>2126793665</v>
      </c>
      <c r="H2328" s="1" t="s">
        <v>29</v>
      </c>
      <c r="I2328" t="s">
        <v>17</v>
      </c>
      <c r="J2328">
        <v>84</v>
      </c>
      <c r="K2328">
        <v>237</v>
      </c>
      <c r="L2328" s="27">
        <f>RestaurantData[[#This Row],[DailyCustAvg]]*30</f>
        <v>7110</v>
      </c>
      <c r="M2328" s="7">
        <f>(((RestaurantData[[#This Row],[FitScore]]/100)*RestaurantData[[#This Row],[DailyCustAvg]])/3.5)*30</f>
        <v>1706.3999999999999</v>
      </c>
      <c r="N2328">
        <v>40.739644067897999</v>
      </c>
      <c r="O2328">
        <v>-73.979614944263005</v>
      </c>
      <c r="P2328">
        <v>106</v>
      </c>
      <c r="Q2328">
        <v>2</v>
      </c>
      <c r="R2328">
        <f>(RestaurantData[[#This Row],[MonthySales]]/1500)*0.07</f>
        <v>7.9632000000000008E-2</v>
      </c>
    </row>
    <row r="2329" spans="1:18" hidden="1" x14ac:dyDescent="0.3">
      <c r="A2329">
        <v>50041720</v>
      </c>
      <c r="B2329" s="1" t="s">
        <v>2563</v>
      </c>
      <c r="C2329" t="s">
        <v>14</v>
      </c>
      <c r="D2329" s="2">
        <v>346</v>
      </c>
      <c r="E2329" s="1" t="s">
        <v>2187</v>
      </c>
      <c r="F2329" s="2">
        <v>10010</v>
      </c>
      <c r="G2329" s="3">
        <v>2124735950</v>
      </c>
      <c r="H2329" s="1" t="s">
        <v>1312</v>
      </c>
      <c r="I2329" t="s">
        <v>17</v>
      </c>
      <c r="J2329">
        <v>80</v>
      </c>
      <c r="K2329">
        <v>205</v>
      </c>
      <c r="L2329" s="27">
        <f>RestaurantData[[#This Row],[DailyCustAvg]]*30</f>
        <v>6150</v>
      </c>
      <c r="M2329" s="7">
        <f>(((RestaurantData[[#This Row],[FitScore]]/100)*RestaurantData[[#This Row],[DailyCustAvg]])/3.5)*30</f>
        <v>1405.7142857142856</v>
      </c>
      <c r="N2329">
        <v>40.735760274485997</v>
      </c>
      <c r="O2329">
        <v>-73.979883158793001</v>
      </c>
      <c r="P2329">
        <v>106</v>
      </c>
      <c r="Q2329">
        <v>2</v>
      </c>
      <c r="R2329">
        <f>(RestaurantData[[#This Row],[MonthySales]]/1500)*0.07</f>
        <v>6.5600000000000006E-2</v>
      </c>
    </row>
    <row r="2330" spans="1:18" hidden="1" x14ac:dyDescent="0.3">
      <c r="A2330">
        <v>50004578</v>
      </c>
      <c r="B2330" s="1" t="s">
        <v>2612</v>
      </c>
      <c r="C2330" t="s">
        <v>14</v>
      </c>
      <c r="D2330" s="2">
        <v>377</v>
      </c>
      <c r="E2330" s="1" t="s">
        <v>852</v>
      </c>
      <c r="F2330" s="2">
        <v>10010</v>
      </c>
      <c r="G2330" s="3">
        <v>2122281325</v>
      </c>
      <c r="H2330" s="1" t="s">
        <v>16</v>
      </c>
      <c r="I2330" t="s">
        <v>17</v>
      </c>
      <c r="J2330">
        <v>79</v>
      </c>
      <c r="K2330">
        <v>203</v>
      </c>
      <c r="L2330" s="27">
        <f>RestaurantData[[#This Row],[DailyCustAvg]]*30</f>
        <v>6090</v>
      </c>
      <c r="M2330" s="7">
        <f>(((RestaurantData[[#This Row],[FitScore]]/100)*RestaurantData[[#This Row],[DailyCustAvg]])/3.5)*30</f>
        <v>1374.6</v>
      </c>
      <c r="N2330">
        <v>40.736237681135002</v>
      </c>
      <c r="O2330">
        <v>-73.978869045824993</v>
      </c>
      <c r="P2330">
        <v>106</v>
      </c>
      <c r="Q2330">
        <v>2</v>
      </c>
      <c r="R2330">
        <f>(RestaurantData[[#This Row],[MonthySales]]/1500)*0.07</f>
        <v>6.4148000000000011E-2</v>
      </c>
    </row>
    <row r="2331" spans="1:18" hidden="1" x14ac:dyDescent="0.3">
      <c r="A2331">
        <v>50087014</v>
      </c>
      <c r="B2331" s="1" t="s">
        <v>225</v>
      </c>
      <c r="C2331" t="s">
        <v>14</v>
      </c>
      <c r="D2331" s="2">
        <v>336</v>
      </c>
      <c r="E2331" s="1" t="s">
        <v>1800</v>
      </c>
      <c r="F2331" s="2">
        <v>10010</v>
      </c>
      <c r="G2331" s="3">
        <v>2122285529</v>
      </c>
      <c r="H2331" s="1" t="s">
        <v>16</v>
      </c>
      <c r="I2331" t="s">
        <v>17</v>
      </c>
      <c r="J2331">
        <v>80</v>
      </c>
      <c r="K2331">
        <v>190</v>
      </c>
      <c r="L2331" s="27">
        <f>RestaurantData[[#This Row],[DailyCustAvg]]*30</f>
        <v>5700</v>
      </c>
      <c r="M2331" s="7">
        <f>(((RestaurantData[[#This Row],[FitScore]]/100)*RestaurantData[[#This Row],[DailyCustAvg]])/3.5)*30</f>
        <v>1302.8571428571429</v>
      </c>
      <c r="N2331">
        <v>40.737437324589003</v>
      </c>
      <c r="O2331">
        <v>-73.979879042014005</v>
      </c>
      <c r="P2331">
        <v>106</v>
      </c>
      <c r="Q2331">
        <v>2</v>
      </c>
      <c r="R2331">
        <f>(RestaurantData[[#This Row],[MonthySales]]/1500)*0.07</f>
        <v>6.0800000000000007E-2</v>
      </c>
    </row>
    <row r="2332" spans="1:18" hidden="1" x14ac:dyDescent="0.3">
      <c r="A2332">
        <v>40996365</v>
      </c>
      <c r="B2332" s="1" t="s">
        <v>2657</v>
      </c>
      <c r="C2332" t="s">
        <v>14</v>
      </c>
      <c r="D2332" s="2">
        <v>75</v>
      </c>
      <c r="E2332" s="1" t="s">
        <v>1756</v>
      </c>
      <c r="F2332" s="2">
        <v>10010</v>
      </c>
      <c r="G2332" s="3">
        <v>2127257033</v>
      </c>
      <c r="H2332" s="1" t="s">
        <v>45</v>
      </c>
      <c r="I2332" t="s">
        <v>17</v>
      </c>
      <c r="J2332">
        <v>78</v>
      </c>
      <c r="K2332">
        <v>175</v>
      </c>
      <c r="L2332" s="27">
        <f>RestaurantData[[#This Row],[DailyCustAvg]]*30</f>
        <v>5250</v>
      </c>
      <c r="M2332" s="7">
        <f>(((RestaurantData[[#This Row],[FitScore]]/100)*RestaurantData[[#This Row],[DailyCustAvg]])/3.5)*30</f>
        <v>1170</v>
      </c>
      <c r="N2332">
        <v>40.741255862316997</v>
      </c>
      <c r="O2332">
        <v>-73.983457715610996</v>
      </c>
      <c r="P2332">
        <v>106</v>
      </c>
      <c r="Q2332">
        <v>2</v>
      </c>
      <c r="R2332">
        <f>(RestaurantData[[#This Row],[MonthySales]]/1500)*0.07</f>
        <v>5.460000000000001E-2</v>
      </c>
    </row>
    <row r="2333" spans="1:18" hidden="1" x14ac:dyDescent="0.3">
      <c r="A2333">
        <v>50046405</v>
      </c>
      <c r="B2333" s="1" t="s">
        <v>2632</v>
      </c>
      <c r="C2333" t="s">
        <v>14</v>
      </c>
      <c r="D2333" s="2">
        <v>329</v>
      </c>
      <c r="E2333" s="1" t="s">
        <v>901</v>
      </c>
      <c r="F2333" s="2">
        <v>10010</v>
      </c>
      <c r="G2333" s="3">
        <v>2128890909</v>
      </c>
      <c r="H2333" s="1" t="s">
        <v>66</v>
      </c>
      <c r="I2333" t="s">
        <v>21</v>
      </c>
      <c r="J2333">
        <v>78</v>
      </c>
      <c r="K2333">
        <v>160</v>
      </c>
      <c r="L2333" s="27">
        <f>RestaurantData[[#This Row],[DailyCustAvg]]*30</f>
        <v>4800</v>
      </c>
      <c r="M2333" s="7">
        <f>(((RestaurantData[[#This Row],[FitScore]]/100)*RestaurantData[[#This Row],[DailyCustAvg]])/3.5)*30</f>
        <v>1069.7142857142858</v>
      </c>
      <c r="N2333">
        <v>40.739770795379002</v>
      </c>
      <c r="O2333">
        <v>-73.982447672120998</v>
      </c>
      <c r="P2333">
        <v>106</v>
      </c>
      <c r="Q2333">
        <v>2</v>
      </c>
      <c r="R2333">
        <f>(RestaurantData[[#This Row],[MonthySales]]/1500)*0.07</f>
        <v>4.9920000000000006E-2</v>
      </c>
    </row>
    <row r="2334" spans="1:18" hidden="1" x14ac:dyDescent="0.3">
      <c r="A2334">
        <v>40398045</v>
      </c>
      <c r="B2334" s="1" t="s">
        <v>2625</v>
      </c>
      <c r="C2334" t="s">
        <v>14</v>
      </c>
      <c r="D2334" s="2">
        <v>415</v>
      </c>
      <c r="E2334" s="1" t="s">
        <v>868</v>
      </c>
      <c r="F2334" s="2">
        <v>10010</v>
      </c>
      <c r="G2334" s="3">
        <v>2125325196</v>
      </c>
      <c r="H2334" s="1" t="s">
        <v>143</v>
      </c>
      <c r="I2334" t="s">
        <v>17</v>
      </c>
      <c r="J2334">
        <v>80</v>
      </c>
      <c r="K2334">
        <v>156</v>
      </c>
      <c r="L2334" s="27">
        <f>RestaurantData[[#This Row],[DailyCustAvg]]*30</f>
        <v>4680</v>
      </c>
      <c r="M2334" s="7">
        <f>(((RestaurantData[[#This Row],[FitScore]]/100)*RestaurantData[[#This Row],[DailyCustAvg]])/3.5)*30</f>
        <v>1069.7142857142858</v>
      </c>
      <c r="N2334">
        <v>40.738345961988003</v>
      </c>
      <c r="O2334">
        <v>-73.980578823833994</v>
      </c>
      <c r="P2334">
        <v>106</v>
      </c>
      <c r="Q2334">
        <v>2</v>
      </c>
      <c r="R2334">
        <f>(RestaurantData[[#This Row],[MonthySales]]/1500)*0.07</f>
        <v>4.9920000000000006E-2</v>
      </c>
    </row>
    <row r="2335" spans="1:18" hidden="1" x14ac:dyDescent="0.3">
      <c r="A2335">
        <v>50045208</v>
      </c>
      <c r="B2335" s="1" t="s">
        <v>2610</v>
      </c>
      <c r="C2335" t="s">
        <v>14</v>
      </c>
      <c r="D2335" s="2">
        <v>153</v>
      </c>
      <c r="E2335" s="1" t="s">
        <v>1847</v>
      </c>
      <c r="F2335" s="2">
        <v>10010</v>
      </c>
      <c r="G2335" s="3">
        <v>2126891444</v>
      </c>
      <c r="H2335" s="1" t="s">
        <v>20</v>
      </c>
      <c r="I2335" t="s">
        <v>17</v>
      </c>
      <c r="J2335">
        <v>79</v>
      </c>
      <c r="K2335">
        <v>152</v>
      </c>
      <c r="L2335" s="27">
        <f>RestaurantData[[#This Row],[DailyCustAvg]]*30</f>
        <v>4560</v>
      </c>
      <c r="M2335" s="7">
        <f>(((RestaurantData[[#This Row],[FitScore]]/100)*RestaurantData[[#This Row],[DailyCustAvg]])/3.5)*30</f>
        <v>1029.257142857143</v>
      </c>
      <c r="N2335">
        <v>40.741025152093002</v>
      </c>
      <c r="O2335">
        <v>-73.982447340392994</v>
      </c>
      <c r="P2335">
        <v>106</v>
      </c>
      <c r="Q2335">
        <v>2</v>
      </c>
      <c r="R2335">
        <f>(RestaurantData[[#This Row],[MonthySales]]/1500)*0.07</f>
        <v>4.8032000000000012E-2</v>
      </c>
    </row>
    <row r="2336" spans="1:18" hidden="1" x14ac:dyDescent="0.3">
      <c r="A2336">
        <v>41538244</v>
      </c>
      <c r="B2336" s="1" t="s">
        <v>2510</v>
      </c>
      <c r="C2336" t="s">
        <v>14</v>
      </c>
      <c r="D2336" s="2">
        <v>700</v>
      </c>
      <c r="E2336" s="1" t="s">
        <v>841</v>
      </c>
      <c r="F2336" s="2">
        <v>10016</v>
      </c>
      <c r="G2336" s="3">
        <v>2126833766</v>
      </c>
      <c r="H2336" s="1" t="s">
        <v>16</v>
      </c>
      <c r="I2336" t="s">
        <v>17</v>
      </c>
      <c r="J2336">
        <v>78</v>
      </c>
      <c r="K2336">
        <v>342</v>
      </c>
      <c r="L2336" s="27">
        <f>RestaurantData[[#This Row],[DailyCustAvg]]*30</f>
        <v>10260</v>
      </c>
      <c r="M2336" s="7">
        <f>(((RestaurantData[[#This Row],[FitScore]]/100)*RestaurantData[[#This Row],[DailyCustAvg]])/3.5)*30</f>
        <v>2286.514285714286</v>
      </c>
      <c r="N2336">
        <v>40.747193797507002</v>
      </c>
      <c r="O2336">
        <v>-73.974101645909002</v>
      </c>
      <c r="P2336">
        <v>106</v>
      </c>
      <c r="Q2336">
        <v>4</v>
      </c>
      <c r="R2336">
        <f>(RestaurantData[[#This Row],[MonthySales]]/1500)*0.07</f>
        <v>0.10670400000000002</v>
      </c>
    </row>
    <row r="2337" spans="1:18" hidden="1" x14ac:dyDescent="0.3">
      <c r="A2337">
        <v>50001671</v>
      </c>
      <c r="B2337" s="1" t="s">
        <v>2570</v>
      </c>
      <c r="C2337" t="s">
        <v>14</v>
      </c>
      <c r="D2337" s="2">
        <v>581</v>
      </c>
      <c r="E2337" s="1" t="s">
        <v>841</v>
      </c>
      <c r="F2337" s="2">
        <v>10016</v>
      </c>
      <c r="G2337" s="3">
        <v>2122455554</v>
      </c>
      <c r="H2337" s="1" t="s">
        <v>16</v>
      </c>
      <c r="I2337" t="s">
        <v>21</v>
      </c>
      <c r="J2337">
        <v>83</v>
      </c>
      <c r="K2337">
        <v>342</v>
      </c>
      <c r="L2337" s="27">
        <f>RestaurantData[[#This Row],[DailyCustAvg]]*30</f>
        <v>10260</v>
      </c>
      <c r="M2337" s="7">
        <f>(((RestaurantData[[#This Row],[FitScore]]/100)*RestaurantData[[#This Row],[DailyCustAvg]])/3.5)*30</f>
        <v>2433.0857142857144</v>
      </c>
      <c r="N2337">
        <v>40.743332508221002</v>
      </c>
      <c r="O2337">
        <v>-73.976867504059001</v>
      </c>
      <c r="P2337">
        <v>106</v>
      </c>
      <c r="Q2337">
        <v>2</v>
      </c>
      <c r="R2337">
        <f>(RestaurantData[[#This Row],[MonthySales]]/1500)*0.07</f>
        <v>0.11354400000000001</v>
      </c>
    </row>
    <row r="2338" spans="1:18" hidden="1" x14ac:dyDescent="0.3">
      <c r="A2338">
        <v>50100673</v>
      </c>
      <c r="B2338" s="1" t="s">
        <v>2576</v>
      </c>
      <c r="C2338" t="s">
        <v>14</v>
      </c>
      <c r="D2338" s="2">
        <v>334</v>
      </c>
      <c r="E2338" s="1" t="s">
        <v>1756</v>
      </c>
      <c r="F2338" s="2">
        <v>10016</v>
      </c>
      <c r="G2338" s="3">
        <v>2128839555</v>
      </c>
      <c r="H2338" s="1" t="s">
        <v>24</v>
      </c>
      <c r="I2338" t="s">
        <v>17</v>
      </c>
      <c r="J2338">
        <v>84</v>
      </c>
      <c r="K2338">
        <v>342</v>
      </c>
      <c r="L2338" s="27">
        <f>RestaurantData[[#This Row],[DailyCustAvg]]*30</f>
        <v>10260</v>
      </c>
      <c r="M2338" s="7">
        <f>(((RestaurantData[[#This Row],[FitScore]]/100)*RestaurantData[[#This Row],[DailyCustAvg]])/3.5)*30</f>
        <v>2462.4</v>
      </c>
      <c r="N2338">
        <v>40.749629093545003</v>
      </c>
      <c r="O2338">
        <v>-73.977377809366999</v>
      </c>
      <c r="P2338">
        <v>106</v>
      </c>
      <c r="Q2338">
        <v>4</v>
      </c>
      <c r="R2338">
        <f>(RestaurantData[[#This Row],[MonthySales]]/1500)*0.07</f>
        <v>0.11491200000000003</v>
      </c>
    </row>
    <row r="2339" spans="1:18" hidden="1" x14ac:dyDescent="0.3">
      <c r="A2339">
        <v>40670353</v>
      </c>
      <c r="B2339" s="1" t="s">
        <v>2542</v>
      </c>
      <c r="C2339" t="s">
        <v>14</v>
      </c>
      <c r="D2339" s="2">
        <v>560</v>
      </c>
      <c r="E2339" s="1" t="s">
        <v>901</v>
      </c>
      <c r="F2339" s="2">
        <v>10016</v>
      </c>
      <c r="G2339" s="3">
        <v>2129495400</v>
      </c>
      <c r="H2339" s="1" t="s">
        <v>16</v>
      </c>
      <c r="I2339" t="s">
        <v>17</v>
      </c>
      <c r="J2339">
        <v>79</v>
      </c>
      <c r="K2339">
        <v>340</v>
      </c>
      <c r="L2339" s="27">
        <f>RestaurantData[[#This Row],[DailyCustAvg]]*30</f>
        <v>10200</v>
      </c>
      <c r="M2339" s="7">
        <f>(((RestaurantData[[#This Row],[FitScore]]/100)*RestaurantData[[#This Row],[DailyCustAvg]])/3.5)*30</f>
        <v>2302.2857142857142</v>
      </c>
      <c r="N2339">
        <v>40.747671945291998</v>
      </c>
      <c r="O2339">
        <v>-73.976710802314997</v>
      </c>
      <c r="P2339">
        <v>106</v>
      </c>
      <c r="Q2339">
        <v>4</v>
      </c>
      <c r="R2339">
        <f>(RestaurantData[[#This Row],[MonthySales]]/1500)*0.07</f>
        <v>0.10744000000000001</v>
      </c>
    </row>
    <row r="2340" spans="1:18" hidden="1" x14ac:dyDescent="0.3">
      <c r="A2340">
        <v>50046232</v>
      </c>
      <c r="B2340" s="1" t="s">
        <v>2646</v>
      </c>
      <c r="C2340" t="s">
        <v>14</v>
      </c>
      <c r="D2340" s="2">
        <v>589</v>
      </c>
      <c r="E2340" s="1" t="s">
        <v>852</v>
      </c>
      <c r="F2340" s="2">
        <v>10016</v>
      </c>
      <c r="G2340" s="3">
        <v>2122139199</v>
      </c>
      <c r="H2340" s="1" t="s">
        <v>138</v>
      </c>
      <c r="I2340" t="s">
        <v>21</v>
      </c>
      <c r="J2340">
        <v>77</v>
      </c>
      <c r="K2340">
        <v>340</v>
      </c>
      <c r="L2340" s="27">
        <f>RestaurantData[[#This Row],[DailyCustAvg]]*30</f>
        <v>10200</v>
      </c>
      <c r="M2340" s="7">
        <f>(((RestaurantData[[#This Row],[FitScore]]/100)*RestaurantData[[#This Row],[DailyCustAvg]])/3.5)*30</f>
        <v>2244</v>
      </c>
      <c r="N2340">
        <v>40.743556891982003</v>
      </c>
      <c r="O2340">
        <v>-73.973680832471999</v>
      </c>
      <c r="P2340">
        <v>106</v>
      </c>
      <c r="Q2340">
        <v>2</v>
      </c>
      <c r="R2340">
        <f>(RestaurantData[[#This Row],[MonthySales]]/1500)*0.07</f>
        <v>0.10472000000000001</v>
      </c>
    </row>
    <row r="2341" spans="1:18" hidden="1" x14ac:dyDescent="0.3">
      <c r="A2341">
        <v>50095850</v>
      </c>
      <c r="B2341" s="1" t="s">
        <v>2500</v>
      </c>
      <c r="C2341" t="s">
        <v>14</v>
      </c>
      <c r="D2341" s="2">
        <v>544</v>
      </c>
      <c r="E2341" s="1" t="s">
        <v>901</v>
      </c>
      <c r="F2341" s="2">
        <v>10016</v>
      </c>
      <c r="G2341" s="3">
        <v>6463681880</v>
      </c>
      <c r="H2341" s="1" t="s">
        <v>100</v>
      </c>
      <c r="I2341" t="s">
        <v>17</v>
      </c>
      <c r="J2341">
        <v>80</v>
      </c>
      <c r="K2341">
        <v>339</v>
      </c>
      <c r="L2341" s="27">
        <f>RestaurantData[[#This Row],[DailyCustAvg]]*30</f>
        <v>10170</v>
      </c>
      <c r="M2341" s="7">
        <f>(((RestaurantData[[#This Row],[FitScore]]/100)*RestaurantData[[#This Row],[DailyCustAvg]])/3.5)*30</f>
        <v>2324.5714285714284</v>
      </c>
      <c r="N2341">
        <v>40.747153261680999</v>
      </c>
      <c r="O2341">
        <v>-73.977089931601995</v>
      </c>
      <c r="P2341">
        <v>106</v>
      </c>
      <c r="Q2341">
        <v>4</v>
      </c>
      <c r="R2341">
        <f>(RestaurantData[[#This Row],[MonthySales]]/1500)*0.07</f>
        <v>0.10848000000000001</v>
      </c>
    </row>
    <row r="2342" spans="1:18" hidden="1" x14ac:dyDescent="0.3">
      <c r="A2342">
        <v>41509061</v>
      </c>
      <c r="B2342" s="1" t="s">
        <v>2698</v>
      </c>
      <c r="C2342" t="s">
        <v>14</v>
      </c>
      <c r="D2342" s="2">
        <v>329</v>
      </c>
      <c r="E2342" s="1" t="s">
        <v>1756</v>
      </c>
      <c r="F2342" s="2">
        <v>10016</v>
      </c>
      <c r="G2342" s="3">
        <v>2126827700</v>
      </c>
      <c r="H2342" s="1" t="s">
        <v>16</v>
      </c>
      <c r="I2342" t="s">
        <v>17</v>
      </c>
      <c r="J2342">
        <v>80</v>
      </c>
      <c r="K2342">
        <v>339</v>
      </c>
      <c r="L2342" s="27">
        <f>RestaurantData[[#This Row],[DailyCustAvg]]*30</f>
        <v>10170</v>
      </c>
      <c r="M2342" s="7">
        <f>(((RestaurantData[[#This Row],[FitScore]]/100)*RestaurantData[[#This Row],[DailyCustAvg]])/3.5)*30</f>
        <v>2324.5714285714284</v>
      </c>
      <c r="N2342">
        <v>40.749340929791003</v>
      </c>
      <c r="O2342">
        <v>-73.977561973766996</v>
      </c>
      <c r="P2342">
        <v>106</v>
      </c>
      <c r="Q2342">
        <v>4</v>
      </c>
      <c r="R2342">
        <f>(RestaurantData[[#This Row],[MonthySales]]/1500)*0.07</f>
        <v>0.10848000000000001</v>
      </c>
    </row>
    <row r="2343" spans="1:18" hidden="1" x14ac:dyDescent="0.3">
      <c r="A2343">
        <v>50055985</v>
      </c>
      <c r="B2343" s="1" t="s">
        <v>2614</v>
      </c>
      <c r="C2343" t="s">
        <v>14</v>
      </c>
      <c r="D2343" s="2">
        <v>630</v>
      </c>
      <c r="E2343" s="1" t="s">
        <v>852</v>
      </c>
      <c r="F2343" s="2">
        <v>10016</v>
      </c>
      <c r="G2343" s="3">
        <v>2127790110</v>
      </c>
      <c r="H2343" s="1" t="s">
        <v>16</v>
      </c>
      <c r="I2343" t="s">
        <v>21</v>
      </c>
      <c r="J2343">
        <v>80</v>
      </c>
      <c r="K2343">
        <v>338</v>
      </c>
      <c r="L2343" s="27">
        <f>RestaurantData[[#This Row],[DailyCustAvg]]*30</f>
        <v>10140</v>
      </c>
      <c r="M2343" s="7">
        <f>(((RestaurantData[[#This Row],[FitScore]]/100)*RestaurantData[[#This Row],[DailyCustAvg]])/3.5)*30</f>
        <v>2317.7142857142862</v>
      </c>
      <c r="N2343">
        <v>40.745208950706001</v>
      </c>
      <c r="O2343">
        <v>-73.972453145906002</v>
      </c>
      <c r="P2343">
        <v>106</v>
      </c>
      <c r="Q2343">
        <v>4</v>
      </c>
      <c r="R2343">
        <f>(RestaurantData[[#This Row],[MonthySales]]/1500)*0.07</f>
        <v>0.10816000000000005</v>
      </c>
    </row>
    <row r="2344" spans="1:18" hidden="1" x14ac:dyDescent="0.3">
      <c r="A2344">
        <v>50046283</v>
      </c>
      <c r="B2344" s="1" t="s">
        <v>1549</v>
      </c>
      <c r="C2344" t="s">
        <v>14</v>
      </c>
      <c r="D2344" s="2">
        <v>444</v>
      </c>
      <c r="E2344" s="1" t="s">
        <v>901</v>
      </c>
      <c r="F2344" s="2">
        <v>10016</v>
      </c>
      <c r="G2344" s="3">
        <v>2126960055</v>
      </c>
      <c r="H2344" s="1" t="s">
        <v>100</v>
      </c>
      <c r="I2344" t="s">
        <v>21</v>
      </c>
      <c r="J2344">
        <v>82</v>
      </c>
      <c r="K2344">
        <v>336</v>
      </c>
      <c r="L2344" s="27">
        <f>RestaurantData[[#This Row],[DailyCustAvg]]*30</f>
        <v>10080</v>
      </c>
      <c r="M2344" s="7">
        <f>(((RestaurantData[[#This Row],[FitScore]]/100)*RestaurantData[[#This Row],[DailyCustAvg]])/3.5)*30</f>
        <v>2361.6</v>
      </c>
      <c r="N2344">
        <v>40.743621238086</v>
      </c>
      <c r="O2344">
        <v>-73.979664246276997</v>
      </c>
      <c r="P2344">
        <v>106</v>
      </c>
      <c r="Q2344">
        <v>2</v>
      </c>
      <c r="R2344">
        <f>(RestaurantData[[#This Row],[MonthySales]]/1500)*0.07</f>
        <v>0.11020800000000001</v>
      </c>
    </row>
    <row r="2345" spans="1:18" hidden="1" x14ac:dyDescent="0.3">
      <c r="A2345">
        <v>50088108</v>
      </c>
      <c r="B2345" s="1" t="s">
        <v>2673</v>
      </c>
      <c r="C2345" t="s">
        <v>14</v>
      </c>
      <c r="D2345" s="2">
        <v>711</v>
      </c>
      <c r="E2345" s="1" t="s">
        <v>841</v>
      </c>
      <c r="F2345" s="2">
        <v>10016</v>
      </c>
      <c r="G2345" s="3">
        <v>2129730885</v>
      </c>
      <c r="H2345" s="1" t="s">
        <v>242</v>
      </c>
      <c r="I2345" t="s">
        <v>21</v>
      </c>
      <c r="J2345">
        <v>84</v>
      </c>
      <c r="K2345">
        <v>336</v>
      </c>
      <c r="L2345" s="27">
        <f>RestaurantData[[#This Row],[DailyCustAvg]]*30</f>
        <v>10080</v>
      </c>
      <c r="M2345" s="7">
        <f>(((RestaurantData[[#This Row],[FitScore]]/100)*RestaurantData[[#This Row],[DailyCustAvg]])/3.5)*30</f>
        <v>2419.1999999999998</v>
      </c>
      <c r="N2345">
        <v>40.747487446101999</v>
      </c>
      <c r="O2345">
        <v>-73.973921079324001</v>
      </c>
      <c r="P2345">
        <v>106</v>
      </c>
      <c r="Q2345">
        <v>4</v>
      </c>
      <c r="R2345">
        <f>(RestaurantData[[#This Row],[MonthySales]]/1500)*0.07</f>
        <v>0.112896</v>
      </c>
    </row>
    <row r="2346" spans="1:18" hidden="1" x14ac:dyDescent="0.3">
      <c r="A2346">
        <v>50089148</v>
      </c>
      <c r="B2346" s="1" t="s">
        <v>2666</v>
      </c>
      <c r="C2346" t="s">
        <v>14</v>
      </c>
      <c r="D2346" s="2">
        <v>713</v>
      </c>
      <c r="E2346" s="1" t="s">
        <v>841</v>
      </c>
      <c r="F2346" s="2">
        <v>10016</v>
      </c>
      <c r="G2346" s="3">
        <v>2122971883</v>
      </c>
      <c r="H2346" s="1" t="s">
        <v>186</v>
      </c>
      <c r="I2346" t="s">
        <v>21</v>
      </c>
      <c r="J2346">
        <v>86</v>
      </c>
      <c r="K2346">
        <v>334</v>
      </c>
      <c r="L2346" s="27">
        <f>RestaurantData[[#This Row],[DailyCustAvg]]*30</f>
        <v>10020</v>
      </c>
      <c r="M2346" s="7">
        <f>(((RestaurantData[[#This Row],[FitScore]]/100)*RestaurantData[[#This Row],[DailyCustAvg]])/3.5)*30</f>
        <v>2462.0571428571429</v>
      </c>
      <c r="N2346">
        <v>40.747536843597999</v>
      </c>
      <c r="O2346">
        <v>-73.973884969487997</v>
      </c>
      <c r="P2346">
        <v>106</v>
      </c>
      <c r="Q2346">
        <v>4</v>
      </c>
      <c r="R2346">
        <f>(RestaurantData[[#This Row],[MonthySales]]/1500)*0.07</f>
        <v>0.11489600000000003</v>
      </c>
    </row>
    <row r="2347" spans="1:18" hidden="1" x14ac:dyDescent="0.3">
      <c r="A2347">
        <v>50036313</v>
      </c>
      <c r="B2347" s="1" t="s">
        <v>2639</v>
      </c>
      <c r="C2347" t="s">
        <v>14</v>
      </c>
      <c r="D2347" s="2">
        <v>367</v>
      </c>
      <c r="E2347" s="1" t="s">
        <v>901</v>
      </c>
      <c r="F2347" s="2">
        <v>10016</v>
      </c>
      <c r="G2347" s="3">
        <v>2126893000</v>
      </c>
      <c r="H2347" s="1" t="s">
        <v>16</v>
      </c>
      <c r="I2347" t="s">
        <v>17</v>
      </c>
      <c r="J2347">
        <v>82</v>
      </c>
      <c r="K2347">
        <v>333</v>
      </c>
      <c r="L2347" s="27">
        <f>RestaurantData[[#This Row],[DailyCustAvg]]*30</f>
        <v>9990</v>
      </c>
      <c r="M2347" s="7">
        <f>(((RestaurantData[[#This Row],[FitScore]]/100)*RestaurantData[[#This Row],[DailyCustAvg]])/3.5)*30</f>
        <v>2340.5142857142855</v>
      </c>
      <c r="N2347">
        <v>40.741060686041997</v>
      </c>
      <c r="O2347">
        <v>-73.981505462846997</v>
      </c>
      <c r="P2347">
        <v>106</v>
      </c>
      <c r="Q2347">
        <v>2</v>
      </c>
      <c r="R2347">
        <f>(RestaurantData[[#This Row],[MonthySales]]/1500)*0.07</f>
        <v>0.109224</v>
      </c>
    </row>
    <row r="2348" spans="1:18" hidden="1" x14ac:dyDescent="0.3">
      <c r="A2348">
        <v>50078384</v>
      </c>
      <c r="B2348" s="1" t="s">
        <v>2547</v>
      </c>
      <c r="C2348" t="s">
        <v>14</v>
      </c>
      <c r="D2348" s="2">
        <v>633</v>
      </c>
      <c r="E2348" s="1" t="s">
        <v>841</v>
      </c>
      <c r="F2348" s="2">
        <v>10016</v>
      </c>
      <c r="G2348" s="3">
        <v>2126961234</v>
      </c>
      <c r="H2348" s="1" t="s">
        <v>156</v>
      </c>
      <c r="I2348" t="s">
        <v>21</v>
      </c>
      <c r="J2348">
        <v>82</v>
      </c>
      <c r="K2348">
        <v>330</v>
      </c>
      <c r="L2348" s="27">
        <f>RestaurantData[[#This Row],[DailyCustAvg]]*30</f>
        <v>9900</v>
      </c>
      <c r="M2348" s="7">
        <f>(((RestaurantData[[#This Row],[FitScore]]/100)*RestaurantData[[#This Row],[DailyCustAvg]])/3.5)*30</f>
        <v>2319.4285714285711</v>
      </c>
      <c r="N2348">
        <v>40.745135560682002</v>
      </c>
      <c r="O2348">
        <v>-73.975629018823994</v>
      </c>
      <c r="P2348">
        <v>106</v>
      </c>
      <c r="Q2348">
        <v>2</v>
      </c>
      <c r="R2348">
        <f>(RestaurantData[[#This Row],[MonthySales]]/1500)*0.07</f>
        <v>0.10823999999999999</v>
      </c>
    </row>
    <row r="2349" spans="1:18" hidden="1" x14ac:dyDescent="0.3">
      <c r="A2349">
        <v>50081737</v>
      </c>
      <c r="B2349" s="1" t="s">
        <v>2683</v>
      </c>
      <c r="C2349" t="s">
        <v>14</v>
      </c>
      <c r="D2349" s="2">
        <v>216</v>
      </c>
      <c r="E2349" s="1" t="s">
        <v>1778</v>
      </c>
      <c r="F2349" s="2">
        <v>10016</v>
      </c>
      <c r="G2349" s="3">
        <v>2129838880</v>
      </c>
      <c r="H2349" s="1" t="s">
        <v>68</v>
      </c>
      <c r="I2349" t="s">
        <v>17</v>
      </c>
      <c r="J2349">
        <v>79</v>
      </c>
      <c r="K2349">
        <v>328</v>
      </c>
      <c r="L2349" s="27">
        <f>RestaurantData[[#This Row],[DailyCustAvg]]*30</f>
        <v>9840</v>
      </c>
      <c r="M2349" s="7">
        <f>(((RestaurantData[[#This Row],[FitScore]]/100)*RestaurantData[[#This Row],[DailyCustAvg]])/3.5)*30</f>
        <v>2221.0285714285715</v>
      </c>
      <c r="N2349">
        <v>40.748599363914003</v>
      </c>
      <c r="O2349">
        <v>-73.975227136656002</v>
      </c>
      <c r="P2349">
        <v>106</v>
      </c>
      <c r="Q2349">
        <v>4</v>
      </c>
      <c r="R2349">
        <f>(RestaurantData[[#This Row],[MonthySales]]/1500)*0.07</f>
        <v>0.10364800000000002</v>
      </c>
    </row>
    <row r="2350" spans="1:18" hidden="1" x14ac:dyDescent="0.3">
      <c r="A2350">
        <v>50049996</v>
      </c>
      <c r="B2350" s="1" t="s">
        <v>2606</v>
      </c>
      <c r="C2350" t="s">
        <v>14</v>
      </c>
      <c r="D2350" s="2">
        <v>551</v>
      </c>
      <c r="E2350" s="1" t="s">
        <v>841</v>
      </c>
      <c r="F2350" s="2">
        <v>10016</v>
      </c>
      <c r="G2350" s="3">
        <v>6468465362</v>
      </c>
      <c r="H2350" s="1" t="s">
        <v>24</v>
      </c>
      <c r="I2350" t="s">
        <v>17</v>
      </c>
      <c r="J2350">
        <v>81</v>
      </c>
      <c r="K2350">
        <v>324</v>
      </c>
      <c r="L2350" s="27">
        <f>RestaurantData[[#This Row],[DailyCustAvg]]*30</f>
        <v>9720</v>
      </c>
      <c r="M2350" s="7">
        <f>(((RestaurantData[[#This Row],[FitScore]]/100)*RestaurantData[[#This Row],[DailyCustAvg]])/3.5)*30</f>
        <v>2249.4857142857145</v>
      </c>
      <c r="N2350">
        <v>40.742528413466999</v>
      </c>
      <c r="O2350">
        <v>-73.977474057695005</v>
      </c>
      <c r="P2350">
        <v>106</v>
      </c>
      <c r="Q2350">
        <v>2</v>
      </c>
      <c r="R2350">
        <f>(RestaurantData[[#This Row],[MonthySales]]/1500)*0.07</f>
        <v>0.10497600000000003</v>
      </c>
    </row>
    <row r="2351" spans="1:18" hidden="1" x14ac:dyDescent="0.3">
      <c r="A2351">
        <v>50008960</v>
      </c>
      <c r="B2351" s="1" t="s">
        <v>2589</v>
      </c>
      <c r="C2351" t="s">
        <v>14</v>
      </c>
      <c r="D2351" s="2">
        <v>99</v>
      </c>
      <c r="E2351" s="1" t="s">
        <v>1756</v>
      </c>
      <c r="F2351" s="2">
        <v>10016</v>
      </c>
      <c r="G2351" s="3">
        <v>3479723788</v>
      </c>
      <c r="H2351" s="1" t="s">
        <v>100</v>
      </c>
      <c r="I2351" t="s">
        <v>17</v>
      </c>
      <c r="J2351">
        <v>79</v>
      </c>
      <c r="K2351">
        <v>323</v>
      </c>
      <c r="L2351" s="27">
        <f>RestaurantData[[#This Row],[DailyCustAvg]]*30</f>
        <v>9690</v>
      </c>
      <c r="M2351" s="7">
        <f>(((RestaurantData[[#This Row],[FitScore]]/100)*RestaurantData[[#This Row],[DailyCustAvg]])/3.5)*30</f>
        <v>2187.1714285714288</v>
      </c>
      <c r="N2351">
        <v>40.742106647057</v>
      </c>
      <c r="O2351">
        <v>-73.982833190310004</v>
      </c>
      <c r="P2351">
        <v>106</v>
      </c>
      <c r="Q2351">
        <v>2</v>
      </c>
      <c r="R2351">
        <f>(RestaurantData[[#This Row],[MonthySales]]/1500)*0.07</f>
        <v>0.10206800000000002</v>
      </c>
    </row>
    <row r="2352" spans="1:18" hidden="1" x14ac:dyDescent="0.3">
      <c r="A2352">
        <v>50015399</v>
      </c>
      <c r="B2352" s="1" t="s">
        <v>2602</v>
      </c>
      <c r="C2352" t="s">
        <v>14</v>
      </c>
      <c r="D2352" s="2">
        <v>637</v>
      </c>
      <c r="E2352" s="1" t="s">
        <v>841</v>
      </c>
      <c r="F2352" s="2">
        <v>10016</v>
      </c>
      <c r="G2352" s="3">
        <v>2128891769</v>
      </c>
      <c r="H2352" s="1" t="s">
        <v>20</v>
      </c>
      <c r="I2352" t="s">
        <v>21</v>
      </c>
      <c r="J2352">
        <v>81</v>
      </c>
      <c r="K2352">
        <v>323</v>
      </c>
      <c r="L2352" s="27">
        <f>RestaurantData[[#This Row],[DailyCustAvg]]*30</f>
        <v>9690</v>
      </c>
      <c r="M2352" s="7">
        <f>(((RestaurantData[[#This Row],[FitScore]]/100)*RestaurantData[[#This Row],[DailyCustAvg]])/3.5)*30</f>
        <v>2242.5428571428574</v>
      </c>
      <c r="N2352">
        <v>40.745237100748</v>
      </c>
      <c r="O2352">
        <v>-73.975553194271995</v>
      </c>
      <c r="P2352">
        <v>106</v>
      </c>
      <c r="Q2352">
        <v>2</v>
      </c>
      <c r="R2352">
        <f>(RestaurantData[[#This Row],[MonthySales]]/1500)*0.07</f>
        <v>0.10465200000000002</v>
      </c>
    </row>
    <row r="2353" spans="1:18" hidden="1" x14ac:dyDescent="0.3">
      <c r="A2353">
        <v>40394176</v>
      </c>
      <c r="B2353" s="1" t="s">
        <v>2628</v>
      </c>
      <c r="C2353" t="s">
        <v>14</v>
      </c>
      <c r="D2353" s="2">
        <v>449</v>
      </c>
      <c r="E2353" s="1" t="s">
        <v>2538</v>
      </c>
      <c r="F2353" s="2">
        <v>10016</v>
      </c>
      <c r="G2353" s="3">
        <v>2122131100</v>
      </c>
      <c r="H2353" s="1" t="s">
        <v>16</v>
      </c>
      <c r="I2353" t="s">
        <v>21</v>
      </c>
      <c r="J2353">
        <v>79</v>
      </c>
      <c r="K2353">
        <v>318</v>
      </c>
      <c r="L2353" s="27">
        <f>RestaurantData[[#This Row],[DailyCustAvg]]*30</f>
        <v>9540</v>
      </c>
      <c r="M2353" s="7">
        <f>(((RestaurantData[[#This Row],[FitScore]]/100)*RestaurantData[[#This Row],[DailyCustAvg]])/3.5)*30</f>
        <v>2153.3142857142857</v>
      </c>
      <c r="N2353">
        <v>40.743720032215997</v>
      </c>
      <c r="O2353">
        <v>-73.979566777464001</v>
      </c>
      <c r="P2353">
        <v>106</v>
      </c>
      <c r="Q2353">
        <v>2</v>
      </c>
      <c r="R2353">
        <f>(RestaurantData[[#This Row],[MonthySales]]/1500)*0.07</f>
        <v>0.10048800000000002</v>
      </c>
    </row>
    <row r="2354" spans="1:18" hidden="1" x14ac:dyDescent="0.3">
      <c r="A2354">
        <v>50095043</v>
      </c>
      <c r="B2354" s="1" t="s">
        <v>2649</v>
      </c>
      <c r="C2354" t="s">
        <v>14</v>
      </c>
      <c r="D2354" s="2">
        <v>159</v>
      </c>
      <c r="E2354" s="1" t="s">
        <v>1756</v>
      </c>
      <c r="F2354" s="2">
        <v>10016</v>
      </c>
      <c r="G2354" s="3">
        <v>2124813800</v>
      </c>
      <c r="H2354" s="1" t="s">
        <v>16</v>
      </c>
      <c r="I2354" t="s">
        <v>17</v>
      </c>
      <c r="J2354">
        <v>77</v>
      </c>
      <c r="K2354">
        <v>317</v>
      </c>
      <c r="L2354" s="27">
        <f>RestaurantData[[#This Row],[DailyCustAvg]]*30</f>
        <v>9510</v>
      </c>
      <c r="M2354" s="7">
        <f>(((RestaurantData[[#This Row],[FitScore]]/100)*RestaurantData[[#This Row],[DailyCustAvg]])/3.5)*30</f>
        <v>2092.1999999999998</v>
      </c>
      <c r="N2354">
        <v>40.743778018979</v>
      </c>
      <c r="O2354">
        <v>-73.981616579589996</v>
      </c>
      <c r="P2354">
        <v>106</v>
      </c>
      <c r="Q2354">
        <v>2</v>
      </c>
      <c r="R2354">
        <f>(RestaurantData[[#This Row],[MonthySales]]/1500)*0.07</f>
        <v>9.7636000000000001E-2</v>
      </c>
    </row>
    <row r="2355" spans="1:18" hidden="1" x14ac:dyDescent="0.3">
      <c r="A2355">
        <v>50098204</v>
      </c>
      <c r="B2355" s="1" t="s">
        <v>2658</v>
      </c>
      <c r="C2355" t="s">
        <v>14</v>
      </c>
      <c r="D2355" s="2">
        <v>643</v>
      </c>
      <c r="E2355" s="1" t="s">
        <v>841</v>
      </c>
      <c r="F2355" s="2">
        <v>10016</v>
      </c>
      <c r="G2355" s="3">
        <v>2126898588</v>
      </c>
      <c r="H2355" s="1" t="s">
        <v>242</v>
      </c>
      <c r="I2355" t="s">
        <v>21</v>
      </c>
      <c r="J2355">
        <v>82</v>
      </c>
      <c r="K2355">
        <v>309</v>
      </c>
      <c r="L2355" s="27">
        <f>RestaurantData[[#This Row],[DailyCustAvg]]*30</f>
        <v>9270</v>
      </c>
      <c r="M2355" s="7">
        <f>(((RestaurantData[[#This Row],[FitScore]]/100)*RestaurantData[[#This Row],[DailyCustAvg]])/3.5)*30</f>
        <v>2171.8285714285716</v>
      </c>
      <c r="N2355">
        <v>40.745533488686</v>
      </c>
      <c r="O2355">
        <v>-73.975336549082996</v>
      </c>
      <c r="P2355">
        <v>106</v>
      </c>
      <c r="Q2355">
        <v>4</v>
      </c>
      <c r="R2355">
        <f>(RestaurantData[[#This Row],[MonthySales]]/1500)*0.07</f>
        <v>0.10135200000000003</v>
      </c>
    </row>
    <row r="2356" spans="1:18" hidden="1" x14ac:dyDescent="0.3">
      <c r="A2356">
        <v>41645211</v>
      </c>
      <c r="B2356" s="1" t="s">
        <v>2572</v>
      </c>
      <c r="C2356" t="s">
        <v>14</v>
      </c>
      <c r="D2356" s="2">
        <v>585</v>
      </c>
      <c r="E2356" s="1" t="s">
        <v>901</v>
      </c>
      <c r="F2356" s="2">
        <v>10016</v>
      </c>
      <c r="G2356" s="3">
        <v>2126619288</v>
      </c>
      <c r="H2356" s="1" t="s">
        <v>68</v>
      </c>
      <c r="I2356" t="s">
        <v>21</v>
      </c>
      <c r="J2356">
        <v>82</v>
      </c>
      <c r="K2356">
        <v>308</v>
      </c>
      <c r="L2356" s="27">
        <f>RestaurantData[[#This Row],[DailyCustAvg]]*30</f>
        <v>9240</v>
      </c>
      <c r="M2356" s="7">
        <f>(((RestaurantData[[#This Row],[FitScore]]/100)*RestaurantData[[#This Row],[DailyCustAvg]])/3.5)*30</f>
        <v>2164.7999999999997</v>
      </c>
      <c r="N2356">
        <v>40.748465059624003</v>
      </c>
      <c r="O2356">
        <v>-73.976118632744004</v>
      </c>
      <c r="P2356">
        <v>106</v>
      </c>
      <c r="Q2356">
        <v>4</v>
      </c>
      <c r="R2356">
        <f>(RestaurantData[[#This Row],[MonthySales]]/1500)*0.07</f>
        <v>0.101024</v>
      </c>
    </row>
    <row r="2357" spans="1:18" hidden="1" x14ac:dyDescent="0.3">
      <c r="A2357">
        <v>40398434</v>
      </c>
      <c r="B2357" s="1" t="s">
        <v>2535</v>
      </c>
      <c r="C2357" t="s">
        <v>14</v>
      </c>
      <c r="D2357" s="2">
        <v>119</v>
      </c>
      <c r="E2357" s="1" t="s">
        <v>1756</v>
      </c>
      <c r="F2357" s="2">
        <v>10016</v>
      </c>
      <c r="G2357" s="3">
        <v>2126830900</v>
      </c>
      <c r="H2357" s="1" t="s">
        <v>66</v>
      </c>
      <c r="I2357" t="s">
        <v>17</v>
      </c>
      <c r="J2357">
        <v>86</v>
      </c>
      <c r="K2357">
        <v>302</v>
      </c>
      <c r="L2357" s="27">
        <f>RestaurantData[[#This Row],[DailyCustAvg]]*30</f>
        <v>9060</v>
      </c>
      <c r="M2357" s="7">
        <f>(((RestaurantData[[#This Row],[FitScore]]/100)*RestaurantData[[#This Row],[DailyCustAvg]])/3.5)*30</f>
        <v>2226.1714285714284</v>
      </c>
      <c r="N2357">
        <v>40.742776294640002</v>
      </c>
      <c r="O2357">
        <v>-73.982342222542997</v>
      </c>
      <c r="P2357">
        <v>106</v>
      </c>
      <c r="Q2357">
        <v>2</v>
      </c>
      <c r="R2357">
        <f>(RestaurantData[[#This Row],[MonthySales]]/1500)*0.07</f>
        <v>0.10388799999999999</v>
      </c>
    </row>
    <row r="2358" spans="1:18" hidden="1" x14ac:dyDescent="0.3">
      <c r="A2358">
        <v>41385888</v>
      </c>
      <c r="B2358" s="1" t="s">
        <v>1811</v>
      </c>
      <c r="C2358" t="s">
        <v>14</v>
      </c>
      <c r="D2358" s="2">
        <v>462</v>
      </c>
      <c r="E2358" s="1" t="s">
        <v>852</v>
      </c>
      <c r="F2358" s="2">
        <v>10016</v>
      </c>
      <c r="G2358" s="3">
        <v>2124815426</v>
      </c>
      <c r="H2358" s="1" t="s">
        <v>16</v>
      </c>
      <c r="I2358" t="s">
        <v>21</v>
      </c>
      <c r="J2358">
        <v>80</v>
      </c>
      <c r="K2358">
        <v>300</v>
      </c>
      <c r="L2358" s="27">
        <f>RestaurantData[[#This Row],[DailyCustAvg]]*30</f>
        <v>9000</v>
      </c>
      <c r="M2358" s="7">
        <f>(((RestaurantData[[#This Row],[FitScore]]/100)*RestaurantData[[#This Row],[DailyCustAvg]])/3.5)*30</f>
        <v>2057.1428571428569</v>
      </c>
      <c r="N2358">
        <v>40.739489790595002</v>
      </c>
      <c r="O2358">
        <v>-73.976623458223997</v>
      </c>
      <c r="P2358">
        <v>106</v>
      </c>
      <c r="Q2358">
        <v>4</v>
      </c>
      <c r="R2358">
        <f>(RestaurantData[[#This Row],[MonthySales]]/1500)*0.07</f>
        <v>9.5999999999999988E-2</v>
      </c>
    </row>
    <row r="2359" spans="1:18" hidden="1" x14ac:dyDescent="0.3">
      <c r="A2359">
        <v>50089164</v>
      </c>
      <c r="B2359" s="1" t="s">
        <v>502</v>
      </c>
      <c r="C2359" t="s">
        <v>14</v>
      </c>
      <c r="D2359" s="2">
        <v>601</v>
      </c>
      <c r="E2359" s="1" t="s">
        <v>841</v>
      </c>
      <c r="F2359" s="2">
        <v>10016</v>
      </c>
      <c r="G2359" s="3">
        <v>2126833793</v>
      </c>
      <c r="H2359" s="1" t="s">
        <v>16</v>
      </c>
      <c r="I2359" t="s">
        <v>17</v>
      </c>
      <c r="J2359">
        <v>81</v>
      </c>
      <c r="K2359">
        <v>299</v>
      </c>
      <c r="L2359" s="27">
        <f>RestaurantData[[#This Row],[DailyCustAvg]]*30</f>
        <v>8970</v>
      </c>
      <c r="M2359" s="7">
        <f>(((RestaurantData[[#This Row],[FitScore]]/100)*RestaurantData[[#This Row],[DailyCustAvg]])/3.5)*30</f>
        <v>2075.9142857142861</v>
      </c>
      <c r="N2359">
        <v>40.744002141339003</v>
      </c>
      <c r="O2359">
        <v>-73.976430599780997</v>
      </c>
      <c r="P2359">
        <v>106</v>
      </c>
      <c r="Q2359">
        <v>2</v>
      </c>
      <c r="R2359">
        <f>(RestaurantData[[#This Row],[MonthySales]]/1500)*0.07</f>
        <v>9.6876000000000032E-2</v>
      </c>
    </row>
    <row r="2360" spans="1:18" hidden="1" x14ac:dyDescent="0.3">
      <c r="A2360">
        <v>50018271</v>
      </c>
      <c r="B2360" s="1" t="s">
        <v>2627</v>
      </c>
      <c r="C2360" t="s">
        <v>14</v>
      </c>
      <c r="D2360" s="2">
        <v>462</v>
      </c>
      <c r="E2360" s="1" t="s">
        <v>852</v>
      </c>
      <c r="F2360" s="2">
        <v>10016</v>
      </c>
      <c r="G2360" s="3">
        <v>6466495304</v>
      </c>
      <c r="H2360" s="1" t="s">
        <v>16</v>
      </c>
      <c r="I2360" t="s">
        <v>21</v>
      </c>
      <c r="J2360">
        <v>77</v>
      </c>
      <c r="K2360">
        <v>295</v>
      </c>
      <c r="L2360" s="27">
        <f>RestaurantData[[#This Row],[DailyCustAvg]]*30</f>
        <v>8850</v>
      </c>
      <c r="M2360" s="7">
        <f>(((RestaurantData[[#This Row],[FitScore]]/100)*RestaurantData[[#This Row],[DailyCustAvg]])/3.5)*30</f>
        <v>1947.0000000000002</v>
      </c>
      <c r="N2360">
        <v>40.739489790595002</v>
      </c>
      <c r="O2360">
        <v>-73.976623458223997</v>
      </c>
      <c r="P2360">
        <v>106</v>
      </c>
      <c r="Q2360">
        <v>4</v>
      </c>
      <c r="R2360">
        <f>(RestaurantData[[#This Row],[MonthySales]]/1500)*0.07</f>
        <v>9.086000000000001E-2</v>
      </c>
    </row>
    <row r="2361" spans="1:18" hidden="1" x14ac:dyDescent="0.3">
      <c r="A2361">
        <v>50088468</v>
      </c>
      <c r="B2361" s="1" t="s">
        <v>175</v>
      </c>
      <c r="C2361" t="s">
        <v>14</v>
      </c>
      <c r="D2361" s="2">
        <v>626</v>
      </c>
      <c r="E2361" s="1" t="s">
        <v>852</v>
      </c>
      <c r="F2361" s="2">
        <v>10016</v>
      </c>
      <c r="G2361" s="3">
        <v>6467558151</v>
      </c>
      <c r="H2361" s="1" t="s">
        <v>418</v>
      </c>
      <c r="I2361" t="s">
        <v>21</v>
      </c>
      <c r="J2361">
        <v>83</v>
      </c>
      <c r="K2361">
        <v>293</v>
      </c>
      <c r="L2361" s="27">
        <f>RestaurantData[[#This Row],[DailyCustAvg]]*30</f>
        <v>8790</v>
      </c>
      <c r="M2361" s="7">
        <f>(((RestaurantData[[#This Row],[FitScore]]/100)*RestaurantData[[#This Row],[DailyCustAvg]])/3.5)*30</f>
        <v>2084.4857142857145</v>
      </c>
      <c r="N2361">
        <v>40.744964710079003</v>
      </c>
      <c r="O2361">
        <v>-73.972633692414007</v>
      </c>
      <c r="P2361">
        <v>106</v>
      </c>
      <c r="Q2361">
        <v>4</v>
      </c>
      <c r="R2361">
        <f>(RestaurantData[[#This Row],[MonthySales]]/1500)*0.07</f>
        <v>9.7276000000000015E-2</v>
      </c>
    </row>
    <row r="2362" spans="1:18" hidden="1" x14ac:dyDescent="0.3">
      <c r="A2362">
        <v>50100774</v>
      </c>
      <c r="B2362" s="1" t="s">
        <v>2506</v>
      </c>
      <c r="C2362" t="s">
        <v>14</v>
      </c>
      <c r="D2362" s="2">
        <v>460</v>
      </c>
      <c r="E2362" s="1" t="s">
        <v>901</v>
      </c>
      <c r="F2362" s="2">
        <v>10016</v>
      </c>
      <c r="G2362" s="3">
        <v>3473227476</v>
      </c>
      <c r="H2362" s="1" t="s">
        <v>56</v>
      </c>
      <c r="I2362" t="s">
        <v>21</v>
      </c>
      <c r="J2362">
        <v>80</v>
      </c>
      <c r="K2362">
        <v>291</v>
      </c>
      <c r="L2362" s="27">
        <f>RestaurantData[[#This Row],[DailyCustAvg]]*30</f>
        <v>8730</v>
      </c>
      <c r="M2362" s="7">
        <f>(((RestaurantData[[#This Row],[FitScore]]/100)*RestaurantData[[#This Row],[DailyCustAvg]])/3.5)*30</f>
        <v>1995.4285714285716</v>
      </c>
      <c r="N2362">
        <v>40.744156396976003</v>
      </c>
      <c r="O2362">
        <v>-73.979274325570998</v>
      </c>
      <c r="P2362">
        <v>106</v>
      </c>
      <c r="Q2362">
        <v>2</v>
      </c>
      <c r="R2362">
        <f>(RestaurantData[[#This Row],[MonthySales]]/1500)*0.07</f>
        <v>9.3120000000000008E-2</v>
      </c>
    </row>
    <row r="2363" spans="1:18" hidden="1" x14ac:dyDescent="0.3">
      <c r="A2363">
        <v>40370436</v>
      </c>
      <c r="B2363" s="1" t="s">
        <v>2665</v>
      </c>
      <c r="C2363" t="s">
        <v>14</v>
      </c>
      <c r="D2363" s="2">
        <v>108</v>
      </c>
      <c r="E2363" s="1" t="s">
        <v>2069</v>
      </c>
      <c r="F2363" s="2">
        <v>10016</v>
      </c>
      <c r="G2363" s="3">
        <v>2126830135</v>
      </c>
      <c r="H2363" s="1" t="s">
        <v>24</v>
      </c>
      <c r="I2363" t="s">
        <v>17</v>
      </c>
      <c r="J2363">
        <v>79</v>
      </c>
      <c r="K2363">
        <v>289</v>
      </c>
      <c r="L2363" s="27">
        <f>RestaurantData[[#This Row],[DailyCustAvg]]*30</f>
        <v>8670</v>
      </c>
      <c r="M2363" s="7">
        <f>(((RestaurantData[[#This Row],[FitScore]]/100)*RestaurantData[[#This Row],[DailyCustAvg]])/3.5)*30</f>
        <v>1956.9428571428571</v>
      </c>
      <c r="N2363">
        <v>40.749349425398997</v>
      </c>
      <c r="O2363">
        <v>-73.978940662753999</v>
      </c>
      <c r="P2363">
        <v>106</v>
      </c>
      <c r="Q2363">
        <v>4</v>
      </c>
      <c r="R2363">
        <f>(RestaurantData[[#This Row],[MonthySales]]/1500)*0.07</f>
        <v>9.1324000000000016E-2</v>
      </c>
    </row>
    <row r="2364" spans="1:18" hidden="1" x14ac:dyDescent="0.3">
      <c r="A2364">
        <v>40672603</v>
      </c>
      <c r="B2364" s="1" t="s">
        <v>2551</v>
      </c>
      <c r="C2364" t="s">
        <v>14</v>
      </c>
      <c r="D2364" s="2">
        <v>531</v>
      </c>
      <c r="E2364" s="1" t="s">
        <v>841</v>
      </c>
      <c r="F2364" s="2">
        <v>10016</v>
      </c>
      <c r="G2364" s="3">
        <v>2127259440</v>
      </c>
      <c r="H2364" s="1" t="s">
        <v>183</v>
      </c>
      <c r="I2364" t="s">
        <v>17</v>
      </c>
      <c r="J2364">
        <v>85</v>
      </c>
      <c r="K2364">
        <v>283</v>
      </c>
      <c r="L2364" s="27">
        <f>RestaurantData[[#This Row],[DailyCustAvg]]*30</f>
        <v>8490</v>
      </c>
      <c r="M2364" s="7">
        <f>(((RestaurantData[[#This Row],[FitScore]]/100)*RestaurantData[[#This Row],[DailyCustAvg]])/3.5)*30</f>
        <v>2061.8571428571427</v>
      </c>
      <c r="N2364">
        <v>40.741946612866002</v>
      </c>
      <c r="O2364">
        <v>-73.977932564941</v>
      </c>
      <c r="P2364">
        <v>106</v>
      </c>
      <c r="Q2364">
        <v>2</v>
      </c>
      <c r="R2364">
        <f>(RestaurantData[[#This Row],[MonthySales]]/1500)*0.07</f>
        <v>9.6219999999999986E-2</v>
      </c>
    </row>
    <row r="2365" spans="1:18" hidden="1" x14ac:dyDescent="0.3">
      <c r="A2365">
        <v>50064463</v>
      </c>
      <c r="B2365" s="1" t="s">
        <v>2617</v>
      </c>
      <c r="C2365" t="s">
        <v>14</v>
      </c>
      <c r="D2365" s="2">
        <v>134</v>
      </c>
      <c r="E2365" s="1" t="s">
        <v>1855</v>
      </c>
      <c r="F2365" s="2">
        <v>10016</v>
      </c>
      <c r="G2365" s="3">
        <v>6464846325</v>
      </c>
      <c r="H2365" s="1" t="s">
        <v>207</v>
      </c>
      <c r="I2365" t="s">
        <v>21</v>
      </c>
      <c r="J2365">
        <v>77</v>
      </c>
      <c r="K2365">
        <v>283</v>
      </c>
      <c r="L2365" s="27">
        <f>RestaurantData[[#This Row],[DailyCustAvg]]*30</f>
        <v>8490</v>
      </c>
      <c r="M2365" s="7">
        <f>(((RestaurantData[[#This Row],[FitScore]]/100)*RestaurantData[[#This Row],[DailyCustAvg]])/3.5)*30</f>
        <v>1867.8</v>
      </c>
      <c r="N2365">
        <v>40.741944694693998</v>
      </c>
      <c r="O2365">
        <v>-73.982757448696006</v>
      </c>
      <c r="P2365">
        <v>106</v>
      </c>
      <c r="Q2365">
        <v>2</v>
      </c>
      <c r="R2365">
        <f>(RestaurantData[[#This Row],[MonthySales]]/1500)*0.07</f>
        <v>8.7164000000000005E-2</v>
      </c>
    </row>
    <row r="2366" spans="1:18" hidden="1" x14ac:dyDescent="0.3">
      <c r="A2366">
        <v>50098630</v>
      </c>
      <c r="B2366" s="1" t="s">
        <v>2586</v>
      </c>
      <c r="C2366" t="s">
        <v>14</v>
      </c>
      <c r="D2366" s="2">
        <v>156</v>
      </c>
      <c r="E2366" s="1" t="s">
        <v>1772</v>
      </c>
      <c r="F2366" s="2">
        <v>10016</v>
      </c>
      <c r="G2366" s="3">
        <v>2128821611</v>
      </c>
      <c r="H2366" s="1" t="s">
        <v>188</v>
      </c>
      <c r="I2366" t="s">
        <v>21</v>
      </c>
      <c r="J2366">
        <v>83</v>
      </c>
      <c r="K2366">
        <v>279</v>
      </c>
      <c r="L2366" s="27">
        <f>RestaurantData[[#This Row],[DailyCustAvg]]*30</f>
        <v>8370</v>
      </c>
      <c r="M2366" s="7">
        <f>(((RestaurantData[[#This Row],[FitScore]]/100)*RestaurantData[[#This Row],[DailyCustAvg]])/3.5)*30</f>
        <v>1984.8857142857141</v>
      </c>
      <c r="N2366">
        <v>40.745487676300002</v>
      </c>
      <c r="O2366">
        <v>-73.979663674365</v>
      </c>
      <c r="P2366">
        <v>106</v>
      </c>
      <c r="Q2366">
        <v>2</v>
      </c>
      <c r="R2366">
        <f>(RestaurantData[[#This Row],[MonthySales]]/1500)*0.07</f>
        <v>9.2628000000000002E-2</v>
      </c>
    </row>
    <row r="2367" spans="1:18" hidden="1" x14ac:dyDescent="0.3">
      <c r="A2367">
        <v>40400204</v>
      </c>
      <c r="B2367" s="1" t="s">
        <v>291</v>
      </c>
      <c r="C2367" t="s">
        <v>14</v>
      </c>
      <c r="D2367" s="2">
        <v>585</v>
      </c>
      <c r="E2367" s="1" t="s">
        <v>841</v>
      </c>
      <c r="F2367" s="2">
        <v>10016</v>
      </c>
      <c r="G2367" s="3">
        <v>2126841299</v>
      </c>
      <c r="H2367" s="1" t="s">
        <v>56</v>
      </c>
      <c r="I2367" t="s">
        <v>17</v>
      </c>
      <c r="J2367">
        <v>81</v>
      </c>
      <c r="K2367">
        <v>272</v>
      </c>
      <c r="L2367" s="27">
        <f>RestaurantData[[#This Row],[DailyCustAvg]]*30</f>
        <v>8160</v>
      </c>
      <c r="M2367" s="7">
        <f>(((RestaurantData[[#This Row],[FitScore]]/100)*RestaurantData[[#This Row],[DailyCustAvg]])/3.5)*30</f>
        <v>1888.457142857143</v>
      </c>
      <c r="N2367">
        <v>40.743563036129999</v>
      </c>
      <c r="O2367">
        <v>-73.976708635349993</v>
      </c>
      <c r="P2367">
        <v>106</v>
      </c>
      <c r="Q2367">
        <v>2</v>
      </c>
      <c r="R2367">
        <f>(RestaurantData[[#This Row],[MonthySales]]/1500)*0.07</f>
        <v>8.8128000000000012E-2</v>
      </c>
    </row>
    <row r="2368" spans="1:18" hidden="1" x14ac:dyDescent="0.3">
      <c r="A2368">
        <v>40392724</v>
      </c>
      <c r="B2368" s="1" t="s">
        <v>2579</v>
      </c>
      <c r="C2368" t="s">
        <v>14</v>
      </c>
      <c r="D2368" s="2">
        <v>396</v>
      </c>
      <c r="E2368" s="1" t="s">
        <v>2538</v>
      </c>
      <c r="F2368" s="2">
        <v>10016</v>
      </c>
      <c r="G2368" s="3">
        <v>2128891330</v>
      </c>
      <c r="H2368" s="1" t="s">
        <v>20</v>
      </c>
      <c r="I2368" t="s">
        <v>17</v>
      </c>
      <c r="J2368">
        <v>83</v>
      </c>
      <c r="K2368">
        <v>267</v>
      </c>
      <c r="L2368" s="27">
        <f>RestaurantData[[#This Row],[DailyCustAvg]]*30</f>
        <v>8010</v>
      </c>
      <c r="M2368" s="7">
        <f>(((RestaurantData[[#This Row],[FitScore]]/100)*RestaurantData[[#This Row],[DailyCustAvg]])/3.5)*30</f>
        <v>1899.5142857142857</v>
      </c>
      <c r="N2368">
        <v>40.742103574856998</v>
      </c>
      <c r="O2368">
        <v>-73.980768987858994</v>
      </c>
      <c r="P2368">
        <v>106</v>
      </c>
      <c r="Q2368">
        <v>2</v>
      </c>
      <c r="R2368">
        <f>(RestaurantData[[#This Row],[MonthySales]]/1500)*0.07</f>
        <v>8.8644000000000014E-2</v>
      </c>
    </row>
    <row r="2369" spans="1:18" hidden="1" x14ac:dyDescent="0.3">
      <c r="A2369">
        <v>50015263</v>
      </c>
      <c r="B2369" s="1" t="s">
        <v>2598</v>
      </c>
      <c r="C2369" t="s">
        <v>14</v>
      </c>
      <c r="D2369" s="2">
        <v>364</v>
      </c>
      <c r="E2369" s="1" t="s">
        <v>901</v>
      </c>
      <c r="F2369" s="2">
        <v>10016</v>
      </c>
      <c r="G2369" s="3">
        <v>2122134379</v>
      </c>
      <c r="H2369" s="1" t="s">
        <v>29</v>
      </c>
      <c r="I2369" t="s">
        <v>17</v>
      </c>
      <c r="J2369">
        <v>83</v>
      </c>
      <c r="K2369">
        <v>262</v>
      </c>
      <c r="L2369" s="27">
        <f>RestaurantData[[#This Row],[DailyCustAvg]]*30</f>
        <v>7860</v>
      </c>
      <c r="M2369" s="7">
        <f>(((RestaurantData[[#This Row],[FitScore]]/100)*RestaurantData[[#This Row],[DailyCustAvg]])/3.5)*30</f>
        <v>1863.9428571428568</v>
      </c>
      <c r="N2369">
        <v>40.741008545420001</v>
      </c>
      <c r="O2369">
        <v>-73.981566825062004</v>
      </c>
      <c r="P2369">
        <v>106</v>
      </c>
      <c r="Q2369">
        <v>2</v>
      </c>
      <c r="R2369">
        <f>(RestaurantData[[#This Row],[MonthySales]]/1500)*0.07</f>
        <v>8.6983999999999992E-2</v>
      </c>
    </row>
    <row r="2370" spans="1:18" hidden="1" x14ac:dyDescent="0.3">
      <c r="A2370">
        <v>50089246</v>
      </c>
      <c r="B2370" s="1" t="s">
        <v>131</v>
      </c>
      <c r="C2370" t="s">
        <v>14</v>
      </c>
      <c r="D2370" s="2">
        <v>140</v>
      </c>
      <c r="E2370" s="1" t="s">
        <v>2030</v>
      </c>
      <c r="F2370" s="2">
        <v>10016</v>
      </c>
      <c r="G2370" s="3">
        <v>2124812905</v>
      </c>
      <c r="H2370" s="1" t="s">
        <v>132</v>
      </c>
      <c r="I2370" t="s">
        <v>17</v>
      </c>
      <c r="J2370">
        <v>81</v>
      </c>
      <c r="K2370">
        <v>258</v>
      </c>
      <c r="L2370" s="27">
        <f>RestaurantData[[#This Row],[DailyCustAvg]]*30</f>
        <v>7740</v>
      </c>
      <c r="M2370" s="7">
        <f>(((RestaurantData[[#This Row],[FitScore]]/100)*RestaurantData[[#This Row],[DailyCustAvg]])/3.5)*30</f>
        <v>1791.257142857143</v>
      </c>
      <c r="N2370">
        <v>40.746242436197001</v>
      </c>
      <c r="O2370">
        <v>-73.979385552238</v>
      </c>
      <c r="P2370">
        <v>106</v>
      </c>
      <c r="Q2370">
        <v>2</v>
      </c>
      <c r="R2370">
        <f>(RestaurantData[[#This Row],[MonthySales]]/1500)*0.07</f>
        <v>8.3592000000000014E-2</v>
      </c>
    </row>
    <row r="2371" spans="1:18" hidden="1" x14ac:dyDescent="0.3">
      <c r="A2371">
        <v>50077807</v>
      </c>
      <c r="B2371" s="1" t="s">
        <v>2473</v>
      </c>
      <c r="C2371" t="s">
        <v>14</v>
      </c>
      <c r="D2371" s="2">
        <v>561</v>
      </c>
      <c r="E2371" s="1" t="s">
        <v>841</v>
      </c>
      <c r="F2371" s="2">
        <v>10016</v>
      </c>
      <c r="G2371" s="3">
        <v>2126841561</v>
      </c>
      <c r="H2371" s="1" t="s">
        <v>138</v>
      </c>
      <c r="I2371" t="s">
        <v>21</v>
      </c>
      <c r="J2371">
        <v>86</v>
      </c>
      <c r="K2371">
        <v>253</v>
      </c>
      <c r="L2371" s="27">
        <f>RestaurantData[[#This Row],[DailyCustAvg]]*30</f>
        <v>7590</v>
      </c>
      <c r="M2371" s="7">
        <f>(((RestaurantData[[#This Row],[FitScore]]/100)*RestaurantData[[#This Row],[DailyCustAvg]])/3.5)*30</f>
        <v>1864.9714285714283</v>
      </c>
      <c r="N2371">
        <v>40.742761681281998</v>
      </c>
      <c r="O2371">
        <v>-73.977286321818994</v>
      </c>
      <c r="P2371">
        <v>106</v>
      </c>
      <c r="Q2371">
        <v>2</v>
      </c>
      <c r="R2371">
        <f>(RestaurantData[[#This Row],[MonthySales]]/1500)*0.07</f>
        <v>8.7031999999999998E-2</v>
      </c>
    </row>
    <row r="2372" spans="1:18" hidden="1" x14ac:dyDescent="0.3">
      <c r="A2372">
        <v>50088581</v>
      </c>
      <c r="B2372" s="1" t="s">
        <v>2587</v>
      </c>
      <c r="C2372" t="s">
        <v>14</v>
      </c>
      <c r="D2372" s="2">
        <v>145</v>
      </c>
      <c r="E2372" s="1" t="s">
        <v>1855</v>
      </c>
      <c r="F2372" s="2">
        <v>10016</v>
      </c>
      <c r="G2372" s="3">
        <v>2125598999</v>
      </c>
      <c r="H2372" s="1" t="s">
        <v>188</v>
      </c>
      <c r="I2372" t="s">
        <v>17</v>
      </c>
      <c r="J2372">
        <v>79</v>
      </c>
      <c r="K2372">
        <v>252</v>
      </c>
      <c r="L2372" s="27">
        <f>RestaurantData[[#This Row],[DailyCustAvg]]*30</f>
        <v>7560</v>
      </c>
      <c r="M2372" s="7">
        <f>(((RestaurantData[[#This Row],[FitScore]]/100)*RestaurantData[[#This Row],[DailyCustAvg]])/3.5)*30</f>
        <v>1706.4</v>
      </c>
      <c r="N2372">
        <v>40.741900756158003</v>
      </c>
      <c r="O2372">
        <v>-73.982609501938995</v>
      </c>
      <c r="P2372">
        <v>106</v>
      </c>
      <c r="Q2372">
        <v>2</v>
      </c>
      <c r="R2372">
        <f>(RestaurantData[[#This Row],[MonthySales]]/1500)*0.07</f>
        <v>7.9632000000000022E-2</v>
      </c>
    </row>
    <row r="2373" spans="1:18" hidden="1" x14ac:dyDescent="0.3">
      <c r="A2373">
        <v>50059806</v>
      </c>
      <c r="B2373" s="1" t="s">
        <v>2685</v>
      </c>
      <c r="C2373" t="s">
        <v>14</v>
      </c>
      <c r="D2373" s="2">
        <v>127</v>
      </c>
      <c r="E2373" s="1" t="s">
        <v>1778</v>
      </c>
      <c r="F2373" s="2">
        <v>10016</v>
      </c>
      <c r="G2373" s="3">
        <v>9172658054</v>
      </c>
      <c r="H2373" s="1" t="s">
        <v>68</v>
      </c>
      <c r="I2373" t="s">
        <v>21</v>
      </c>
      <c r="J2373">
        <v>78</v>
      </c>
      <c r="K2373">
        <v>250</v>
      </c>
      <c r="L2373" s="27">
        <f>RestaurantData[[#This Row],[DailyCustAvg]]*30</f>
        <v>7500</v>
      </c>
      <c r="M2373" s="7">
        <f>(((RestaurantData[[#This Row],[FitScore]]/100)*RestaurantData[[#This Row],[DailyCustAvg]])/3.5)*30</f>
        <v>1671.4285714285716</v>
      </c>
      <c r="N2373">
        <v>40.749637382985</v>
      </c>
      <c r="O2373">
        <v>-73.977659320761006</v>
      </c>
      <c r="P2373">
        <v>106</v>
      </c>
      <c r="Q2373">
        <v>4</v>
      </c>
      <c r="R2373">
        <f>(RestaurantData[[#This Row],[MonthySales]]/1500)*0.07</f>
        <v>7.8000000000000014E-2</v>
      </c>
    </row>
    <row r="2374" spans="1:18" hidden="1" x14ac:dyDescent="0.3">
      <c r="A2374">
        <v>50056977</v>
      </c>
      <c r="B2374" s="1" t="s">
        <v>296</v>
      </c>
      <c r="C2374" t="s">
        <v>14</v>
      </c>
      <c r="D2374" s="2">
        <v>739</v>
      </c>
      <c r="E2374" s="1" t="s">
        <v>841</v>
      </c>
      <c r="F2374" s="2">
        <v>10016</v>
      </c>
      <c r="G2374" s="3">
        <v>2128677010</v>
      </c>
      <c r="H2374" s="1" t="s">
        <v>168</v>
      </c>
      <c r="I2374" t="s">
        <v>17</v>
      </c>
      <c r="J2374">
        <v>81</v>
      </c>
      <c r="K2374">
        <v>246</v>
      </c>
      <c r="L2374" s="27">
        <f>RestaurantData[[#This Row],[DailyCustAvg]]*30</f>
        <v>7380</v>
      </c>
      <c r="M2374" s="7">
        <f>(((RestaurantData[[#This Row],[FitScore]]/100)*RestaurantData[[#This Row],[DailyCustAvg]])/3.5)*30</f>
        <v>1707.9428571428573</v>
      </c>
      <c r="N2374">
        <v>40.748302504976003</v>
      </c>
      <c r="O2374">
        <v>-73.973332478318</v>
      </c>
      <c r="P2374">
        <v>106</v>
      </c>
      <c r="Q2374">
        <v>4</v>
      </c>
      <c r="R2374">
        <f>(RestaurantData[[#This Row],[MonthySales]]/1500)*0.07</f>
        <v>7.9704000000000011E-2</v>
      </c>
    </row>
    <row r="2375" spans="1:18" hidden="1" x14ac:dyDescent="0.3">
      <c r="A2375">
        <v>50036651</v>
      </c>
      <c r="B2375" s="1" t="s">
        <v>2713</v>
      </c>
      <c r="C2375" t="s">
        <v>14</v>
      </c>
      <c r="D2375" s="2">
        <v>409</v>
      </c>
      <c r="E2375" s="1" t="s">
        <v>901</v>
      </c>
      <c r="F2375" s="2">
        <v>10016</v>
      </c>
      <c r="G2375" s="3">
        <v>2126895666</v>
      </c>
      <c r="H2375" s="1" t="s">
        <v>66</v>
      </c>
      <c r="I2375" t="s">
        <v>17</v>
      </c>
      <c r="J2375">
        <v>83</v>
      </c>
      <c r="K2375">
        <v>243</v>
      </c>
      <c r="L2375" s="27">
        <f>RestaurantData[[#This Row],[DailyCustAvg]]*30</f>
        <v>7290</v>
      </c>
      <c r="M2375" s="7">
        <f>(((RestaurantData[[#This Row],[FitScore]]/100)*RestaurantData[[#This Row],[DailyCustAvg]])/3.5)*30</f>
        <v>1728.7714285714287</v>
      </c>
      <c r="N2375">
        <v>40.742388991223002</v>
      </c>
      <c r="O2375">
        <v>-73.980537944359</v>
      </c>
      <c r="P2375">
        <v>106</v>
      </c>
      <c r="Q2375">
        <v>2</v>
      </c>
      <c r="R2375">
        <f>(RestaurantData[[#This Row],[MonthySales]]/1500)*0.07</f>
        <v>8.0676000000000012E-2</v>
      </c>
    </row>
    <row r="2376" spans="1:18" hidden="1" x14ac:dyDescent="0.3">
      <c r="A2376">
        <v>41627484</v>
      </c>
      <c r="B2376" s="1" t="s">
        <v>2502</v>
      </c>
      <c r="C2376" t="s">
        <v>14</v>
      </c>
      <c r="D2376" s="2">
        <v>347</v>
      </c>
      <c r="E2376" s="1" t="s">
        <v>1756</v>
      </c>
      <c r="F2376" s="2">
        <v>10016</v>
      </c>
      <c r="G2376" s="3">
        <v>2122868887</v>
      </c>
      <c r="H2376" s="1" t="s">
        <v>52</v>
      </c>
      <c r="I2376" t="s">
        <v>21</v>
      </c>
      <c r="J2376">
        <v>78</v>
      </c>
      <c r="K2376">
        <v>237</v>
      </c>
      <c r="L2376" s="27">
        <f>RestaurantData[[#This Row],[DailyCustAvg]]*30</f>
        <v>7110</v>
      </c>
      <c r="M2376" s="7">
        <f>(((RestaurantData[[#This Row],[FitScore]]/100)*RestaurantData[[#This Row],[DailyCustAvg]])/3.5)*30</f>
        <v>1584.514285714286</v>
      </c>
      <c r="N2376">
        <v>40.749909013378002</v>
      </c>
      <c r="O2376">
        <v>-73.977146726973004</v>
      </c>
      <c r="P2376">
        <v>106</v>
      </c>
      <c r="Q2376">
        <v>4</v>
      </c>
      <c r="R2376">
        <f>(RestaurantData[[#This Row],[MonthySales]]/1500)*0.07</f>
        <v>7.394400000000001E-2</v>
      </c>
    </row>
    <row r="2377" spans="1:18" hidden="1" x14ac:dyDescent="0.3">
      <c r="A2377">
        <v>50045194</v>
      </c>
      <c r="B2377" s="1" t="s">
        <v>2513</v>
      </c>
      <c r="C2377" t="s">
        <v>14</v>
      </c>
      <c r="D2377" s="2">
        <v>134</v>
      </c>
      <c r="E2377" s="1" t="s">
        <v>1855</v>
      </c>
      <c r="F2377" s="2">
        <v>10016</v>
      </c>
      <c r="G2377" s="3">
        <v>6464921082</v>
      </c>
      <c r="H2377" s="1" t="s">
        <v>242</v>
      </c>
      <c r="I2377" t="s">
        <v>21</v>
      </c>
      <c r="J2377">
        <v>80</v>
      </c>
      <c r="K2377">
        <v>237</v>
      </c>
      <c r="L2377" s="27">
        <f>RestaurantData[[#This Row],[DailyCustAvg]]*30</f>
        <v>7110</v>
      </c>
      <c r="M2377" s="7">
        <f>(((RestaurantData[[#This Row],[FitScore]]/100)*RestaurantData[[#This Row],[DailyCustAvg]])/3.5)*30</f>
        <v>1625.1428571428573</v>
      </c>
      <c r="N2377">
        <v>40.741944694693998</v>
      </c>
      <c r="O2377">
        <v>-73.982757448696006</v>
      </c>
      <c r="P2377">
        <v>106</v>
      </c>
      <c r="Q2377">
        <v>2</v>
      </c>
      <c r="R2377">
        <f>(RestaurantData[[#This Row],[MonthySales]]/1500)*0.07</f>
        <v>7.5840000000000019E-2</v>
      </c>
    </row>
    <row r="2378" spans="1:18" hidden="1" x14ac:dyDescent="0.3">
      <c r="A2378">
        <v>41365576</v>
      </c>
      <c r="B2378" s="1" t="s">
        <v>497</v>
      </c>
      <c r="C2378" t="s">
        <v>14</v>
      </c>
      <c r="D2378" s="2">
        <v>275</v>
      </c>
      <c r="E2378" s="1" t="s">
        <v>1763</v>
      </c>
      <c r="F2378" s="2">
        <v>10016</v>
      </c>
      <c r="G2378" s="3">
        <v>2126977867</v>
      </c>
      <c r="H2378" s="1" t="s">
        <v>16</v>
      </c>
      <c r="I2378" t="s">
        <v>17</v>
      </c>
      <c r="J2378">
        <v>79</v>
      </c>
      <c r="K2378">
        <v>235</v>
      </c>
      <c r="L2378" s="27">
        <f>RestaurantData[[#This Row],[DailyCustAvg]]*30</f>
        <v>7050</v>
      </c>
      <c r="M2378" s="7">
        <f>(((RestaurantData[[#This Row],[FitScore]]/100)*RestaurantData[[#This Row],[DailyCustAvg]])/3.5)*30</f>
        <v>1591.2857142857142</v>
      </c>
      <c r="N2378">
        <v>40.751254455846002</v>
      </c>
      <c r="O2378">
        <v>-73.979867634054003</v>
      </c>
      <c r="P2378">
        <v>106</v>
      </c>
      <c r="Q2378">
        <v>4</v>
      </c>
      <c r="R2378">
        <f>(RestaurantData[[#This Row],[MonthySales]]/1500)*0.07</f>
        <v>7.4259999999999993E-2</v>
      </c>
    </row>
    <row r="2379" spans="1:18" hidden="1" x14ac:dyDescent="0.3">
      <c r="A2379">
        <v>41708194</v>
      </c>
      <c r="B2379" s="1" t="s">
        <v>2483</v>
      </c>
      <c r="C2379" t="s">
        <v>14</v>
      </c>
      <c r="D2379" s="2">
        <v>145</v>
      </c>
      <c r="E2379" s="1" t="s">
        <v>1778</v>
      </c>
      <c r="F2379" s="2">
        <v>10016</v>
      </c>
      <c r="G2379" s="3">
        <v>2128655800</v>
      </c>
      <c r="H2379" s="1" t="s">
        <v>29</v>
      </c>
      <c r="I2379" t="s">
        <v>21</v>
      </c>
      <c r="J2379">
        <v>84</v>
      </c>
      <c r="K2379">
        <v>233</v>
      </c>
      <c r="L2379" s="27">
        <f>RestaurantData[[#This Row],[DailyCustAvg]]*30</f>
        <v>6990</v>
      </c>
      <c r="M2379" s="7">
        <f>(((RestaurantData[[#This Row],[FitScore]]/100)*RestaurantData[[#This Row],[DailyCustAvg]])/3.5)*30</f>
        <v>1677.6000000000001</v>
      </c>
      <c r="N2379">
        <v>40.749338061231001</v>
      </c>
      <c r="O2379">
        <v>-73.976937593450003</v>
      </c>
      <c r="P2379">
        <v>106</v>
      </c>
      <c r="Q2379">
        <v>4</v>
      </c>
      <c r="R2379">
        <f>(RestaurantData[[#This Row],[MonthySales]]/1500)*0.07</f>
        <v>7.828800000000001E-2</v>
      </c>
    </row>
    <row r="2380" spans="1:18" hidden="1" x14ac:dyDescent="0.3">
      <c r="A2380">
        <v>50081713</v>
      </c>
      <c r="B2380" s="1" t="s">
        <v>2688</v>
      </c>
      <c r="C2380" t="s">
        <v>14</v>
      </c>
      <c r="D2380" s="2">
        <v>331</v>
      </c>
      <c r="E2380" s="1" t="s">
        <v>1756</v>
      </c>
      <c r="F2380" s="2">
        <v>10016</v>
      </c>
      <c r="G2380" s="3">
        <v>2126828880</v>
      </c>
      <c r="H2380" s="1" t="s">
        <v>20</v>
      </c>
      <c r="I2380" t="s">
        <v>21</v>
      </c>
      <c r="J2380">
        <v>80</v>
      </c>
      <c r="K2380">
        <v>233</v>
      </c>
      <c r="L2380" s="27">
        <f>RestaurantData[[#This Row],[DailyCustAvg]]*30</f>
        <v>6990</v>
      </c>
      <c r="M2380" s="7">
        <f>(((RestaurantData[[#This Row],[FitScore]]/100)*RestaurantData[[#This Row],[DailyCustAvg]])/3.5)*30</f>
        <v>1597.7142857142858</v>
      </c>
      <c r="N2380">
        <v>40.749390329131003</v>
      </c>
      <c r="O2380">
        <v>-73.977529474774997</v>
      </c>
      <c r="P2380">
        <v>106</v>
      </c>
      <c r="Q2380">
        <v>4</v>
      </c>
      <c r="R2380">
        <f>(RestaurantData[[#This Row],[MonthySales]]/1500)*0.07</f>
        <v>7.4560000000000015E-2</v>
      </c>
    </row>
    <row r="2381" spans="1:18" hidden="1" x14ac:dyDescent="0.3">
      <c r="A2381">
        <v>41366873</v>
      </c>
      <c r="B2381" s="1" t="s">
        <v>2675</v>
      </c>
      <c r="C2381" t="s">
        <v>14</v>
      </c>
      <c r="D2381" s="2">
        <v>58</v>
      </c>
      <c r="E2381" s="1" t="s">
        <v>1906</v>
      </c>
      <c r="F2381" s="2">
        <v>10016</v>
      </c>
      <c r="G2381" s="3">
        <v>2128479745</v>
      </c>
      <c r="H2381" s="1" t="s">
        <v>1798</v>
      </c>
      <c r="I2381" t="s">
        <v>21</v>
      </c>
      <c r="J2381">
        <v>83</v>
      </c>
      <c r="K2381">
        <v>227</v>
      </c>
      <c r="L2381" s="27">
        <f>RestaurantData[[#This Row],[DailyCustAvg]]*30</f>
        <v>6810</v>
      </c>
      <c r="M2381" s="7">
        <f>(((RestaurantData[[#This Row],[FitScore]]/100)*RestaurantData[[#This Row],[DailyCustAvg]])/3.5)*30</f>
        <v>1614.9428571428571</v>
      </c>
      <c r="N2381">
        <v>40.749291929041</v>
      </c>
      <c r="O2381">
        <v>-73.979738300465996</v>
      </c>
      <c r="P2381">
        <v>106</v>
      </c>
      <c r="Q2381">
        <v>4</v>
      </c>
      <c r="R2381">
        <f>(RestaurantData[[#This Row],[MonthySales]]/1500)*0.07</f>
        <v>7.5364E-2</v>
      </c>
    </row>
    <row r="2382" spans="1:18" hidden="1" x14ac:dyDescent="0.3">
      <c r="A2382">
        <v>50050991</v>
      </c>
      <c r="B2382" s="1" t="s">
        <v>523</v>
      </c>
      <c r="C2382" t="s">
        <v>14</v>
      </c>
      <c r="D2382" s="2">
        <v>275</v>
      </c>
      <c r="E2382" s="1" t="s">
        <v>2073</v>
      </c>
      <c r="F2382" s="2">
        <v>10016</v>
      </c>
      <c r="G2382" s="3">
        <v>2129971272</v>
      </c>
      <c r="H2382" s="1" t="s">
        <v>45</v>
      </c>
      <c r="I2382" t="s">
        <v>17</v>
      </c>
      <c r="J2382">
        <v>82</v>
      </c>
      <c r="K2382">
        <v>224</v>
      </c>
      <c r="L2382" s="27">
        <f>RestaurantData[[#This Row],[DailyCustAvg]]*30</f>
        <v>6720</v>
      </c>
      <c r="M2382" s="7">
        <f>(((RestaurantData[[#This Row],[FitScore]]/100)*RestaurantData[[#This Row],[DailyCustAvg]])/3.5)*30</f>
        <v>1574.3999999999999</v>
      </c>
      <c r="N2382">
        <v>40.751254455846002</v>
      </c>
      <c r="O2382">
        <v>-73.979867634054003</v>
      </c>
      <c r="P2382">
        <v>106</v>
      </c>
      <c r="Q2382">
        <v>4</v>
      </c>
      <c r="R2382">
        <f>(RestaurantData[[#This Row],[MonthySales]]/1500)*0.07</f>
        <v>7.3471999999999996E-2</v>
      </c>
    </row>
    <row r="2383" spans="1:18" hidden="1" x14ac:dyDescent="0.3">
      <c r="A2383">
        <v>40570920</v>
      </c>
      <c r="B2383" s="1" t="s">
        <v>2644</v>
      </c>
      <c r="C2383" t="s">
        <v>14</v>
      </c>
      <c r="D2383" s="2">
        <v>519</v>
      </c>
      <c r="E2383" s="1" t="s">
        <v>841</v>
      </c>
      <c r="F2383" s="2">
        <v>10016</v>
      </c>
      <c r="G2383" s="3">
        <v>2126861210</v>
      </c>
      <c r="H2383" s="1" t="s">
        <v>626</v>
      </c>
      <c r="I2383" t="s">
        <v>17</v>
      </c>
      <c r="J2383">
        <v>85</v>
      </c>
      <c r="K2383">
        <v>224</v>
      </c>
      <c r="L2383" s="27">
        <f>RestaurantData[[#This Row],[DailyCustAvg]]*30</f>
        <v>6720</v>
      </c>
      <c r="M2383" s="7">
        <f>(((RestaurantData[[#This Row],[FitScore]]/100)*RestaurantData[[#This Row],[DailyCustAvg]])/3.5)*30</f>
        <v>1632</v>
      </c>
      <c r="N2383">
        <v>40.741548681547997</v>
      </c>
      <c r="O2383">
        <v>-73.978243046895003</v>
      </c>
      <c r="P2383">
        <v>106</v>
      </c>
      <c r="Q2383">
        <v>2</v>
      </c>
      <c r="R2383">
        <f>(RestaurantData[[#This Row],[MonthySales]]/1500)*0.07</f>
        <v>7.6160000000000019E-2</v>
      </c>
    </row>
    <row r="2384" spans="1:18" hidden="1" x14ac:dyDescent="0.3">
      <c r="A2384">
        <v>50057641</v>
      </c>
      <c r="B2384" s="1" t="s">
        <v>2638</v>
      </c>
      <c r="C2384" t="s">
        <v>14</v>
      </c>
      <c r="D2384" s="2">
        <v>438</v>
      </c>
      <c r="E2384" s="1" t="s">
        <v>901</v>
      </c>
      <c r="F2384" s="2">
        <v>10016</v>
      </c>
      <c r="G2384" s="3">
        <v>2128890600</v>
      </c>
      <c r="H2384" s="1" t="s">
        <v>24</v>
      </c>
      <c r="I2384" t="s">
        <v>17</v>
      </c>
      <c r="J2384">
        <v>81</v>
      </c>
      <c r="K2384">
        <v>223</v>
      </c>
      <c r="L2384" s="27">
        <f>RestaurantData[[#This Row],[DailyCustAvg]]*30</f>
        <v>6690</v>
      </c>
      <c r="M2384" s="7">
        <f>(((RestaurantData[[#This Row],[FitScore]]/100)*RestaurantData[[#This Row],[DailyCustAvg]])/3.5)*30</f>
        <v>1548.2571428571432</v>
      </c>
      <c r="N2384">
        <v>40.743459318157001</v>
      </c>
      <c r="O2384">
        <v>-73.979783386972997</v>
      </c>
      <c r="P2384">
        <v>106</v>
      </c>
      <c r="Q2384">
        <v>2</v>
      </c>
      <c r="R2384">
        <f>(RestaurantData[[#This Row],[MonthySales]]/1500)*0.07</f>
        <v>7.2252000000000025E-2</v>
      </c>
    </row>
    <row r="2385" spans="1:18" hidden="1" x14ac:dyDescent="0.3">
      <c r="A2385">
        <v>50062377</v>
      </c>
      <c r="B2385" s="1" t="s">
        <v>2609</v>
      </c>
      <c r="C2385" t="s">
        <v>14</v>
      </c>
      <c r="D2385" s="2">
        <v>550</v>
      </c>
      <c r="E2385" s="1" t="s">
        <v>901</v>
      </c>
      <c r="F2385" s="2">
        <v>10016</v>
      </c>
      <c r="G2385" s="3">
        <v>6469983976</v>
      </c>
      <c r="H2385" s="1" t="s">
        <v>242</v>
      </c>
      <c r="I2385" t="s">
        <v>17</v>
      </c>
      <c r="J2385">
        <v>84</v>
      </c>
      <c r="K2385">
        <v>222</v>
      </c>
      <c r="L2385" s="27">
        <f>RestaurantData[[#This Row],[DailyCustAvg]]*30</f>
        <v>6660</v>
      </c>
      <c r="M2385" s="7">
        <f>(((RestaurantData[[#This Row],[FitScore]]/100)*RestaurantData[[#This Row],[DailyCustAvg]])/3.5)*30</f>
        <v>1598.3999999999999</v>
      </c>
      <c r="N2385">
        <v>40.747315178763003</v>
      </c>
      <c r="O2385">
        <v>-73.976970777703002</v>
      </c>
      <c r="P2385">
        <v>106</v>
      </c>
      <c r="Q2385">
        <v>4</v>
      </c>
      <c r="R2385">
        <f>(RestaurantData[[#This Row],[MonthySales]]/1500)*0.07</f>
        <v>7.4592000000000006E-2</v>
      </c>
    </row>
    <row r="2386" spans="1:18" hidden="1" x14ac:dyDescent="0.3">
      <c r="A2386">
        <v>50001896</v>
      </c>
      <c r="B2386" s="1" t="s">
        <v>2597</v>
      </c>
      <c r="C2386" t="s">
        <v>14</v>
      </c>
      <c r="D2386" s="2">
        <v>340</v>
      </c>
      <c r="E2386" s="1" t="s">
        <v>1756</v>
      </c>
      <c r="F2386" s="2">
        <v>10016</v>
      </c>
      <c r="G2386" s="3">
        <v>2129722200</v>
      </c>
      <c r="H2386" s="1" t="s">
        <v>100</v>
      </c>
      <c r="I2386" t="s">
        <v>17</v>
      </c>
      <c r="J2386">
        <v>85</v>
      </c>
      <c r="K2386">
        <v>220</v>
      </c>
      <c r="L2386" s="27">
        <f>RestaurantData[[#This Row],[DailyCustAvg]]*30</f>
        <v>6600</v>
      </c>
      <c r="M2386" s="7">
        <f>(((RestaurantData[[#This Row],[FitScore]]/100)*RestaurantData[[#This Row],[DailyCustAvg]])/3.5)*30</f>
        <v>1602.8571428571429</v>
      </c>
      <c r="N2386">
        <v>40.749791010891997</v>
      </c>
      <c r="O2386">
        <v>-73.977258651724995</v>
      </c>
      <c r="P2386">
        <v>106</v>
      </c>
      <c r="Q2386">
        <v>4</v>
      </c>
      <c r="R2386">
        <f>(RestaurantData[[#This Row],[MonthySales]]/1500)*0.07</f>
        <v>7.4800000000000005E-2</v>
      </c>
    </row>
    <row r="2387" spans="1:18" hidden="1" x14ac:dyDescent="0.3">
      <c r="A2387">
        <v>50095032</v>
      </c>
      <c r="B2387" s="1" t="s">
        <v>2498</v>
      </c>
      <c r="C2387" t="s">
        <v>14</v>
      </c>
      <c r="D2387" s="2">
        <v>120</v>
      </c>
      <c r="E2387" s="1" t="s">
        <v>1778</v>
      </c>
      <c r="F2387" s="2">
        <v>10016</v>
      </c>
      <c r="G2387" s="3">
        <v>2124334393</v>
      </c>
      <c r="H2387" s="1" t="s">
        <v>16</v>
      </c>
      <c r="I2387" t="s">
        <v>21</v>
      </c>
      <c r="J2387">
        <v>81</v>
      </c>
      <c r="K2387">
        <v>217</v>
      </c>
      <c r="L2387" s="27">
        <f>RestaurantData[[#This Row],[DailyCustAvg]]*30</f>
        <v>6510</v>
      </c>
      <c r="M2387" s="7">
        <f>(((RestaurantData[[#This Row],[FitScore]]/100)*RestaurantData[[#This Row],[DailyCustAvg]])/3.5)*30</f>
        <v>1506.6000000000001</v>
      </c>
      <c r="N2387">
        <v>40.749771946663003</v>
      </c>
      <c r="O2387">
        <v>-73.978023801022005</v>
      </c>
      <c r="P2387">
        <v>106</v>
      </c>
      <c r="Q2387">
        <v>4</v>
      </c>
      <c r="R2387">
        <f>(RestaurantData[[#This Row],[MonthySales]]/1500)*0.07</f>
        <v>7.0308000000000023E-2</v>
      </c>
    </row>
    <row r="2388" spans="1:18" hidden="1" x14ac:dyDescent="0.3">
      <c r="A2388">
        <v>50079233</v>
      </c>
      <c r="B2388" s="1" t="s">
        <v>2534</v>
      </c>
      <c r="C2388" t="s">
        <v>14</v>
      </c>
      <c r="D2388" s="2">
        <v>130</v>
      </c>
      <c r="E2388" s="1" t="s">
        <v>2461</v>
      </c>
      <c r="F2388" s="2">
        <v>10016</v>
      </c>
      <c r="G2388" s="3">
        <v>7188096909</v>
      </c>
      <c r="H2388" s="1" t="s">
        <v>66</v>
      </c>
      <c r="I2388" t="s">
        <v>17</v>
      </c>
      <c r="J2388">
        <v>77</v>
      </c>
      <c r="K2388">
        <v>214</v>
      </c>
      <c r="L2388" s="27">
        <f>RestaurantData[[#This Row],[DailyCustAvg]]*30</f>
        <v>6420</v>
      </c>
      <c r="M2388" s="7">
        <f>(((RestaurantData[[#This Row],[FitScore]]/100)*RestaurantData[[#This Row],[DailyCustAvg]])/3.5)*30</f>
        <v>1412.3999999999999</v>
      </c>
      <c r="N2388">
        <v>40.743146748972002</v>
      </c>
      <c r="O2388">
        <v>-73.981775541808005</v>
      </c>
      <c r="P2388">
        <v>106</v>
      </c>
      <c r="Q2388">
        <v>2</v>
      </c>
      <c r="R2388">
        <f>(RestaurantData[[#This Row],[MonthySales]]/1500)*0.07</f>
        <v>6.5911999999999998E-2</v>
      </c>
    </row>
    <row r="2389" spans="1:18" hidden="1" x14ac:dyDescent="0.3">
      <c r="A2389">
        <v>50016346</v>
      </c>
      <c r="B2389" s="1" t="s">
        <v>1227</v>
      </c>
      <c r="C2389" t="s">
        <v>14</v>
      </c>
      <c r="D2389" s="2">
        <v>600</v>
      </c>
      <c r="E2389" s="1" t="s">
        <v>901</v>
      </c>
      <c r="F2389" s="2">
        <v>10016</v>
      </c>
      <c r="G2389" s="3">
        <v>6466684881</v>
      </c>
      <c r="H2389" s="1" t="s">
        <v>16</v>
      </c>
      <c r="I2389" t="s">
        <v>21</v>
      </c>
      <c r="J2389">
        <v>79</v>
      </c>
      <c r="K2389">
        <v>214</v>
      </c>
      <c r="L2389" s="27">
        <f>RestaurantData[[#This Row],[DailyCustAvg]]*30</f>
        <v>6420</v>
      </c>
      <c r="M2389" s="7">
        <f>(((RestaurantData[[#This Row],[FitScore]]/100)*RestaurantData[[#This Row],[DailyCustAvg]])/3.5)*30</f>
        <v>1449.0857142857142</v>
      </c>
      <c r="N2389">
        <v>40.748972770073003</v>
      </c>
      <c r="O2389">
        <v>-73.975782801828004</v>
      </c>
      <c r="P2389">
        <v>106</v>
      </c>
      <c r="Q2389">
        <v>4</v>
      </c>
      <c r="R2389">
        <f>(RestaurantData[[#This Row],[MonthySales]]/1500)*0.07</f>
        <v>6.7624000000000004E-2</v>
      </c>
    </row>
    <row r="2390" spans="1:18" hidden="1" x14ac:dyDescent="0.3">
      <c r="A2390">
        <v>50053072</v>
      </c>
      <c r="B2390" s="1" t="s">
        <v>1210</v>
      </c>
      <c r="C2390" t="s">
        <v>14</v>
      </c>
      <c r="D2390" s="2">
        <v>442</v>
      </c>
      <c r="E2390" s="1" t="s">
        <v>901</v>
      </c>
      <c r="F2390" s="2">
        <v>10016</v>
      </c>
      <c r="G2390" s="3">
        <v>9177058363</v>
      </c>
      <c r="H2390" s="1" t="s">
        <v>418</v>
      </c>
      <c r="I2390" t="s">
        <v>17</v>
      </c>
      <c r="J2390">
        <v>78</v>
      </c>
      <c r="K2390">
        <v>207</v>
      </c>
      <c r="L2390" s="27">
        <f>RestaurantData[[#This Row],[DailyCustAvg]]*30</f>
        <v>6210</v>
      </c>
      <c r="M2390" s="7">
        <f>(((RestaurantData[[#This Row],[FitScore]]/100)*RestaurantData[[#This Row],[DailyCustAvg]])/3.5)*30</f>
        <v>1383.9428571428571</v>
      </c>
      <c r="N2390">
        <v>40.743566349870001</v>
      </c>
      <c r="O2390">
        <v>-73.979703960186001</v>
      </c>
      <c r="P2390">
        <v>106</v>
      </c>
      <c r="Q2390">
        <v>2</v>
      </c>
      <c r="R2390">
        <f>(RestaurantData[[#This Row],[MonthySales]]/1500)*0.07</f>
        <v>6.4584000000000003E-2</v>
      </c>
    </row>
    <row r="2391" spans="1:18" hidden="1" x14ac:dyDescent="0.3">
      <c r="A2391">
        <v>50064773</v>
      </c>
      <c r="B2391" s="1" t="s">
        <v>2529</v>
      </c>
      <c r="C2391" t="s">
        <v>14</v>
      </c>
      <c r="D2391" s="2">
        <v>737</v>
      </c>
      <c r="E2391" s="1" t="s">
        <v>841</v>
      </c>
      <c r="F2391" s="2">
        <v>10016</v>
      </c>
      <c r="G2391" s="3">
        <v>9292573793</v>
      </c>
      <c r="H2391" s="1" t="s">
        <v>148</v>
      </c>
      <c r="I2391" t="s">
        <v>21</v>
      </c>
      <c r="J2391">
        <v>80</v>
      </c>
      <c r="K2391">
        <v>205</v>
      </c>
      <c r="L2391" s="27">
        <f>RestaurantData[[#This Row],[DailyCustAvg]]*30</f>
        <v>6150</v>
      </c>
      <c r="M2391" s="7">
        <f>(((RestaurantData[[#This Row],[FitScore]]/100)*RestaurantData[[#This Row],[DailyCustAvg]])/3.5)*30</f>
        <v>1405.7142857142856</v>
      </c>
      <c r="N2391">
        <v>40.748253107658002</v>
      </c>
      <c r="O2391">
        <v>-73.973368588981998</v>
      </c>
      <c r="P2391">
        <v>106</v>
      </c>
      <c r="Q2391">
        <v>4</v>
      </c>
      <c r="R2391">
        <f>(RestaurantData[[#This Row],[MonthySales]]/1500)*0.07</f>
        <v>6.5600000000000006E-2</v>
      </c>
    </row>
    <row r="2392" spans="1:18" hidden="1" x14ac:dyDescent="0.3">
      <c r="A2392">
        <v>50018098</v>
      </c>
      <c r="B2392" s="1" t="s">
        <v>2544</v>
      </c>
      <c r="C2392" t="s">
        <v>14</v>
      </c>
      <c r="D2392" s="2">
        <v>43</v>
      </c>
      <c r="E2392" s="1" t="s">
        <v>2030</v>
      </c>
      <c r="F2392" s="2">
        <v>10016</v>
      </c>
      <c r="G2392" s="3">
        <v>2127258100</v>
      </c>
      <c r="H2392" s="1" t="s">
        <v>100</v>
      </c>
      <c r="I2392" t="s">
        <v>17</v>
      </c>
      <c r="J2392">
        <v>85</v>
      </c>
      <c r="K2392">
        <v>203</v>
      </c>
      <c r="L2392" s="27">
        <f>RestaurantData[[#This Row],[DailyCustAvg]]*30</f>
        <v>6090</v>
      </c>
      <c r="M2392" s="7">
        <f>(((RestaurantData[[#This Row],[FitScore]]/100)*RestaurantData[[#This Row],[DailyCustAvg]])/3.5)*30</f>
        <v>1479</v>
      </c>
      <c r="N2392">
        <v>40.747579654039001</v>
      </c>
      <c r="O2392">
        <v>-73.982510569588996</v>
      </c>
      <c r="P2392">
        <v>106</v>
      </c>
      <c r="Q2392">
        <v>2</v>
      </c>
      <c r="R2392">
        <f>(RestaurantData[[#This Row],[MonthySales]]/1500)*0.07</f>
        <v>6.9020000000000012E-2</v>
      </c>
    </row>
    <row r="2393" spans="1:18" hidden="1" x14ac:dyDescent="0.3">
      <c r="A2393">
        <v>50084799</v>
      </c>
      <c r="B2393" s="1" t="s">
        <v>2566</v>
      </c>
      <c r="C2393" t="s">
        <v>14</v>
      </c>
      <c r="D2393" s="2">
        <v>113</v>
      </c>
      <c r="E2393" s="1" t="s">
        <v>1756</v>
      </c>
      <c r="F2393" s="2">
        <v>10016</v>
      </c>
      <c r="G2393" s="3">
        <v>2126855200</v>
      </c>
      <c r="H2393" s="1" t="s">
        <v>66</v>
      </c>
      <c r="I2393" t="s">
        <v>21</v>
      </c>
      <c r="J2393">
        <v>77</v>
      </c>
      <c r="K2393">
        <v>203</v>
      </c>
      <c r="L2393" s="27">
        <f>RestaurantData[[#This Row],[DailyCustAvg]]*30</f>
        <v>6090</v>
      </c>
      <c r="M2393" s="7">
        <f>(((RestaurantData[[#This Row],[FitScore]]/100)*RestaurantData[[#This Row],[DailyCustAvg]])/3.5)*30</f>
        <v>1339.8000000000002</v>
      </c>
      <c r="N2393">
        <v>40.742488127145997</v>
      </c>
      <c r="O2393">
        <v>-73.982555216514001</v>
      </c>
      <c r="P2393">
        <v>106</v>
      </c>
      <c r="Q2393">
        <v>2</v>
      </c>
      <c r="R2393">
        <f>(RestaurantData[[#This Row],[MonthySales]]/1500)*0.07</f>
        <v>6.252400000000001E-2</v>
      </c>
    </row>
    <row r="2394" spans="1:18" hidden="1" x14ac:dyDescent="0.3">
      <c r="A2394">
        <v>41475820</v>
      </c>
      <c r="B2394" s="1" t="s">
        <v>2495</v>
      </c>
      <c r="C2394" t="s">
        <v>14</v>
      </c>
      <c r="D2394" s="2">
        <v>550</v>
      </c>
      <c r="E2394" s="1" t="s">
        <v>852</v>
      </c>
      <c r="F2394" s="2">
        <v>10016</v>
      </c>
      <c r="G2394" s="3">
        <v>6463503456</v>
      </c>
      <c r="H2394" s="1" t="s">
        <v>56</v>
      </c>
      <c r="I2394" t="s">
        <v>21</v>
      </c>
      <c r="J2394">
        <v>86</v>
      </c>
      <c r="K2394">
        <v>201</v>
      </c>
      <c r="L2394" s="27">
        <f>RestaurantData[[#This Row],[DailyCustAvg]]*30</f>
        <v>6030</v>
      </c>
      <c r="M2394" s="7">
        <f>(((RestaurantData[[#This Row],[FitScore]]/100)*RestaurantData[[#This Row],[DailyCustAvg]])/3.5)*30</f>
        <v>1481.6571428571428</v>
      </c>
      <c r="N2394">
        <v>40.742286272801003</v>
      </c>
      <c r="O2394">
        <v>-73.974594351853</v>
      </c>
      <c r="P2394">
        <v>106</v>
      </c>
      <c r="Q2394">
        <v>4</v>
      </c>
      <c r="R2394">
        <f>(RestaurantData[[#This Row],[MonthySales]]/1500)*0.07</f>
        <v>6.9143999999999997E-2</v>
      </c>
    </row>
    <row r="2395" spans="1:18" hidden="1" x14ac:dyDescent="0.3">
      <c r="A2395">
        <v>41679004</v>
      </c>
      <c r="B2395" s="1" t="s">
        <v>2622</v>
      </c>
      <c r="C2395" t="s">
        <v>14</v>
      </c>
      <c r="D2395" s="2">
        <v>154</v>
      </c>
      <c r="E2395" s="1" t="s">
        <v>1772</v>
      </c>
      <c r="F2395" s="2">
        <v>10016</v>
      </c>
      <c r="G2395" s="3">
        <v>2122131350</v>
      </c>
      <c r="H2395" s="1" t="s">
        <v>16</v>
      </c>
      <c r="I2395" t="s">
        <v>21</v>
      </c>
      <c r="J2395">
        <v>83</v>
      </c>
      <c r="K2395">
        <v>196</v>
      </c>
      <c r="L2395" s="27">
        <f>RestaurantData[[#This Row],[DailyCustAvg]]*30</f>
        <v>5880</v>
      </c>
      <c r="M2395" s="7">
        <f>(((RestaurantData[[#This Row],[FitScore]]/100)*RestaurantData[[#This Row],[DailyCustAvg]])/3.5)*30</f>
        <v>1394.3999999999999</v>
      </c>
      <c r="N2395">
        <v>40.745504151901002</v>
      </c>
      <c r="O2395">
        <v>-73.979703367566998</v>
      </c>
      <c r="P2395">
        <v>106</v>
      </c>
      <c r="Q2395">
        <v>2</v>
      </c>
      <c r="R2395">
        <f>(RestaurantData[[#This Row],[MonthySales]]/1500)*0.07</f>
        <v>6.5071999999999991E-2</v>
      </c>
    </row>
    <row r="2396" spans="1:18" hidden="1" x14ac:dyDescent="0.3">
      <c r="A2396">
        <v>50089231</v>
      </c>
      <c r="B2396" s="1" t="s">
        <v>131</v>
      </c>
      <c r="C2396" t="s">
        <v>14</v>
      </c>
      <c r="D2396" s="2">
        <v>567</v>
      </c>
      <c r="E2396" s="1" t="s">
        <v>901</v>
      </c>
      <c r="F2396" s="2">
        <v>10016</v>
      </c>
      <c r="G2396" s="3">
        <v>2128679578</v>
      </c>
      <c r="H2396" s="1" t="s">
        <v>132</v>
      </c>
      <c r="I2396" t="s">
        <v>17</v>
      </c>
      <c r="J2396">
        <v>77</v>
      </c>
      <c r="K2396">
        <v>193</v>
      </c>
      <c r="L2396" s="27">
        <f>RestaurantData[[#This Row],[DailyCustAvg]]*30</f>
        <v>5790</v>
      </c>
      <c r="M2396" s="7">
        <f>(((RestaurantData[[#This Row],[FitScore]]/100)*RestaurantData[[#This Row],[DailyCustAvg]])/3.5)*30</f>
        <v>1273.8</v>
      </c>
      <c r="N2396">
        <v>40.747880511120002</v>
      </c>
      <c r="O2396">
        <v>-73.976533885126997</v>
      </c>
      <c r="P2396">
        <v>106</v>
      </c>
      <c r="Q2396">
        <v>4</v>
      </c>
      <c r="R2396">
        <f>(RestaurantData[[#This Row],[MonthySales]]/1500)*0.07</f>
        <v>5.9444000000000004E-2</v>
      </c>
    </row>
    <row r="2397" spans="1:18" hidden="1" x14ac:dyDescent="0.3">
      <c r="A2397">
        <v>50047245</v>
      </c>
      <c r="B2397" s="1" t="s">
        <v>2484</v>
      </c>
      <c r="C2397" t="s">
        <v>14</v>
      </c>
      <c r="D2397" s="2">
        <v>575</v>
      </c>
      <c r="E2397" s="1" t="s">
        <v>841</v>
      </c>
      <c r="F2397" s="2">
        <v>10016</v>
      </c>
      <c r="G2397" s="3">
        <v>9174005280</v>
      </c>
      <c r="H2397" s="1" t="s">
        <v>16</v>
      </c>
      <c r="I2397" t="s">
        <v>21</v>
      </c>
      <c r="J2397">
        <v>84</v>
      </c>
      <c r="K2397">
        <v>192</v>
      </c>
      <c r="L2397" s="27">
        <f>RestaurantData[[#This Row],[DailyCustAvg]]*30</f>
        <v>5760</v>
      </c>
      <c r="M2397" s="7">
        <f>(((RestaurantData[[#This Row],[FitScore]]/100)*RestaurantData[[#This Row],[DailyCustAvg]])/3.5)*30</f>
        <v>1382.3999999999999</v>
      </c>
      <c r="N2397">
        <v>40.743203523270999</v>
      </c>
      <c r="O2397">
        <v>-73.976961377993007</v>
      </c>
      <c r="P2397">
        <v>106</v>
      </c>
      <c r="Q2397">
        <v>2</v>
      </c>
      <c r="R2397">
        <f>(RestaurantData[[#This Row],[MonthySales]]/1500)*0.07</f>
        <v>6.4512E-2</v>
      </c>
    </row>
    <row r="2398" spans="1:18" hidden="1" x14ac:dyDescent="0.3">
      <c r="A2398">
        <v>50070200</v>
      </c>
      <c r="B2398" s="1" t="s">
        <v>2667</v>
      </c>
      <c r="C2398" t="s">
        <v>14</v>
      </c>
      <c r="D2398" s="2">
        <v>513</v>
      </c>
      <c r="E2398" s="1" t="s">
        <v>841</v>
      </c>
      <c r="F2398" s="2">
        <v>10016</v>
      </c>
      <c r="G2398" s="3">
        <v>2125327589</v>
      </c>
      <c r="H2398" s="1" t="s">
        <v>39</v>
      </c>
      <c r="I2398" t="s">
        <v>21</v>
      </c>
      <c r="J2398">
        <v>78</v>
      </c>
      <c r="K2398">
        <v>191</v>
      </c>
      <c r="L2398" s="27">
        <f>RestaurantData[[#This Row],[DailyCustAvg]]*30</f>
        <v>5730</v>
      </c>
      <c r="M2398" s="7">
        <f>(((RestaurantData[[#This Row],[FitScore]]/100)*RestaurantData[[#This Row],[DailyCustAvg]])/3.5)*30</f>
        <v>1276.9714285714288</v>
      </c>
      <c r="N2398">
        <v>40.741403228919999</v>
      </c>
      <c r="O2398">
        <v>-73.978347747133</v>
      </c>
      <c r="P2398">
        <v>106</v>
      </c>
      <c r="Q2398">
        <v>2</v>
      </c>
      <c r="R2398">
        <f>(RestaurantData[[#This Row],[MonthySales]]/1500)*0.07</f>
        <v>5.9592000000000013E-2</v>
      </c>
    </row>
    <row r="2399" spans="1:18" hidden="1" x14ac:dyDescent="0.3">
      <c r="A2399">
        <v>50092137</v>
      </c>
      <c r="B2399" s="1" t="s">
        <v>2481</v>
      </c>
      <c r="C2399" t="s">
        <v>14</v>
      </c>
      <c r="D2399" s="2">
        <v>488</v>
      </c>
      <c r="E2399" s="1" t="s">
        <v>901</v>
      </c>
      <c r="F2399" s="2">
        <v>10016</v>
      </c>
      <c r="G2399" s="3">
        <v>2124334030</v>
      </c>
      <c r="H2399" s="1" t="s">
        <v>212</v>
      </c>
      <c r="I2399" t="s">
        <v>21</v>
      </c>
      <c r="J2399">
        <v>81</v>
      </c>
      <c r="K2399">
        <v>189</v>
      </c>
      <c r="L2399" s="27">
        <f>RestaurantData[[#This Row],[DailyCustAvg]]*30</f>
        <v>5670</v>
      </c>
      <c r="M2399" s="7">
        <f>(((RestaurantData[[#This Row],[FitScore]]/100)*RestaurantData[[#This Row],[DailyCustAvg]])/3.5)*30</f>
        <v>1312.2</v>
      </c>
      <c r="N2399">
        <v>40.745155356357998</v>
      </c>
      <c r="O2399">
        <v>-73.978545013197007</v>
      </c>
      <c r="P2399">
        <v>106</v>
      </c>
      <c r="Q2399">
        <v>2</v>
      </c>
      <c r="R2399">
        <f>(RestaurantData[[#This Row],[MonthySales]]/1500)*0.07</f>
        <v>6.1236000000000006E-2</v>
      </c>
    </row>
    <row r="2400" spans="1:18" hidden="1" x14ac:dyDescent="0.3">
      <c r="A2400">
        <v>40373462</v>
      </c>
      <c r="B2400" s="1" t="s">
        <v>2714</v>
      </c>
      <c r="C2400" t="s">
        <v>14</v>
      </c>
      <c r="D2400" s="2">
        <v>107</v>
      </c>
      <c r="E2400" s="1" t="s">
        <v>2030</v>
      </c>
      <c r="F2400" s="2">
        <v>10016</v>
      </c>
      <c r="G2400" s="3">
        <v>2126891970</v>
      </c>
      <c r="H2400" s="1" t="s">
        <v>24</v>
      </c>
      <c r="I2400" t="s">
        <v>21</v>
      </c>
      <c r="J2400">
        <v>77</v>
      </c>
      <c r="K2400">
        <v>188</v>
      </c>
      <c r="L2400" s="27">
        <f>RestaurantData[[#This Row],[DailyCustAvg]]*30</f>
        <v>5640</v>
      </c>
      <c r="M2400" s="7">
        <f>(((RestaurantData[[#This Row],[FitScore]]/100)*RestaurantData[[#This Row],[DailyCustAvg]])/3.5)*30</f>
        <v>1240.8</v>
      </c>
      <c r="N2400">
        <v>40.746865746167003</v>
      </c>
      <c r="O2400">
        <v>-73.980821742973006</v>
      </c>
      <c r="P2400">
        <v>106</v>
      </c>
      <c r="Q2400">
        <v>2</v>
      </c>
      <c r="R2400">
        <f>(RestaurantData[[#This Row],[MonthySales]]/1500)*0.07</f>
        <v>5.7904000000000004E-2</v>
      </c>
    </row>
    <row r="2401" spans="1:18" hidden="1" x14ac:dyDescent="0.3">
      <c r="A2401">
        <v>50017852</v>
      </c>
      <c r="B2401" s="1" t="s">
        <v>2520</v>
      </c>
      <c r="C2401" t="s">
        <v>14</v>
      </c>
      <c r="D2401" s="2">
        <v>115</v>
      </c>
      <c r="E2401" s="1" t="s">
        <v>1756</v>
      </c>
      <c r="F2401" s="2">
        <v>10016</v>
      </c>
      <c r="G2401" s="3">
        <v>2126794603</v>
      </c>
      <c r="H2401" s="1" t="s">
        <v>66</v>
      </c>
      <c r="I2401" t="s">
        <v>21</v>
      </c>
      <c r="J2401">
        <v>81</v>
      </c>
      <c r="K2401">
        <v>185</v>
      </c>
      <c r="L2401" s="27">
        <f>RestaurantData[[#This Row],[DailyCustAvg]]*30</f>
        <v>5550</v>
      </c>
      <c r="M2401" s="7">
        <f>(((RestaurantData[[#This Row],[FitScore]]/100)*RestaurantData[[#This Row],[DailyCustAvg]])/3.5)*30</f>
        <v>1284.4285714285718</v>
      </c>
      <c r="N2401">
        <v>40.742540271590997</v>
      </c>
      <c r="O2401">
        <v>-73.982515506330998</v>
      </c>
      <c r="P2401">
        <v>106</v>
      </c>
      <c r="Q2401">
        <v>2</v>
      </c>
      <c r="R2401">
        <f>(RestaurantData[[#This Row],[MonthySales]]/1500)*0.07</f>
        <v>5.9940000000000021E-2</v>
      </c>
    </row>
    <row r="2402" spans="1:18" hidden="1" x14ac:dyDescent="0.3">
      <c r="A2402">
        <v>50038669</v>
      </c>
      <c r="B2402" s="1" t="s">
        <v>2497</v>
      </c>
      <c r="C2402" t="s">
        <v>14</v>
      </c>
      <c r="D2402" s="2">
        <v>493</v>
      </c>
      <c r="E2402" s="1" t="s">
        <v>841</v>
      </c>
      <c r="F2402" s="2">
        <v>10016</v>
      </c>
      <c r="G2402" s="3">
        <v>2126869888</v>
      </c>
      <c r="H2402" s="1" t="s">
        <v>242</v>
      </c>
      <c r="I2402" t="s">
        <v>21</v>
      </c>
      <c r="J2402">
        <v>82</v>
      </c>
      <c r="K2402">
        <v>178</v>
      </c>
      <c r="L2402" s="27">
        <f>RestaurantData[[#This Row],[DailyCustAvg]]*30</f>
        <v>5340</v>
      </c>
      <c r="M2402" s="7">
        <f>(((RestaurantData[[#This Row],[FitScore]]/100)*RestaurantData[[#This Row],[DailyCustAvg]])/3.5)*30</f>
        <v>1251.0857142857139</v>
      </c>
      <c r="N2402">
        <v>40.740777507898997</v>
      </c>
      <c r="O2402">
        <v>-73.978802644295996</v>
      </c>
      <c r="P2402">
        <v>106</v>
      </c>
      <c r="Q2402">
        <v>2</v>
      </c>
      <c r="R2402">
        <f>(RestaurantData[[#This Row],[MonthySales]]/1500)*0.07</f>
        <v>5.8383999999999991E-2</v>
      </c>
    </row>
    <row r="2403" spans="1:18" hidden="1" x14ac:dyDescent="0.3">
      <c r="A2403">
        <v>40391002</v>
      </c>
      <c r="B2403" s="1" t="s">
        <v>2537</v>
      </c>
      <c r="C2403" t="s">
        <v>14</v>
      </c>
      <c r="D2403" s="2">
        <v>569</v>
      </c>
      <c r="E2403" s="1" t="s">
        <v>2538</v>
      </c>
      <c r="F2403" s="2">
        <v>10016</v>
      </c>
      <c r="G2403" s="3">
        <v>2129729733</v>
      </c>
      <c r="H2403" s="1" t="s">
        <v>52</v>
      </c>
      <c r="I2403" t="s">
        <v>21</v>
      </c>
      <c r="J2403">
        <v>83</v>
      </c>
      <c r="K2403">
        <v>178</v>
      </c>
      <c r="L2403" s="27">
        <f>RestaurantData[[#This Row],[DailyCustAvg]]*30</f>
        <v>5340</v>
      </c>
      <c r="M2403" s="7">
        <f>(((RestaurantData[[#This Row],[FitScore]]/100)*RestaurantData[[#This Row],[DailyCustAvg]])/3.5)*30</f>
        <v>1266.3428571428569</v>
      </c>
      <c r="N2403">
        <v>40.747940887002997</v>
      </c>
      <c r="O2403">
        <v>-73.976490555005</v>
      </c>
      <c r="P2403">
        <v>106</v>
      </c>
      <c r="Q2403">
        <v>4</v>
      </c>
      <c r="R2403">
        <f>(RestaurantData[[#This Row],[MonthySales]]/1500)*0.07</f>
        <v>5.9095999999999996E-2</v>
      </c>
    </row>
    <row r="2404" spans="1:18" hidden="1" x14ac:dyDescent="0.3">
      <c r="A2404">
        <v>50008310</v>
      </c>
      <c r="B2404" s="1" t="s">
        <v>963</v>
      </c>
      <c r="C2404" t="s">
        <v>14</v>
      </c>
      <c r="D2404" s="2">
        <v>101</v>
      </c>
      <c r="E2404" s="1" t="s">
        <v>1756</v>
      </c>
      <c r="F2404" s="2">
        <v>10016</v>
      </c>
      <c r="G2404" s="3">
        <v>2126832292</v>
      </c>
      <c r="H2404" s="1" t="s">
        <v>66</v>
      </c>
      <c r="I2404" t="s">
        <v>21</v>
      </c>
      <c r="J2404">
        <v>85</v>
      </c>
      <c r="K2404">
        <v>175</v>
      </c>
      <c r="L2404" s="27">
        <f>RestaurantData[[#This Row],[DailyCustAvg]]*30</f>
        <v>5250</v>
      </c>
      <c r="M2404" s="7">
        <f>(((RestaurantData[[#This Row],[FitScore]]/100)*RestaurantData[[#This Row],[DailyCustAvg]])/3.5)*30</f>
        <v>1275</v>
      </c>
      <c r="N2404">
        <v>40.742161536363</v>
      </c>
      <c r="O2404">
        <v>-73.982793479861996</v>
      </c>
      <c r="P2404">
        <v>106</v>
      </c>
      <c r="Q2404">
        <v>2</v>
      </c>
      <c r="R2404">
        <f>(RestaurantData[[#This Row],[MonthySales]]/1500)*0.07</f>
        <v>5.9500000000000004E-2</v>
      </c>
    </row>
    <row r="2405" spans="1:18" hidden="1" x14ac:dyDescent="0.3">
      <c r="A2405">
        <v>50090290</v>
      </c>
      <c r="B2405" s="1" t="s">
        <v>2635</v>
      </c>
      <c r="C2405" t="s">
        <v>14</v>
      </c>
      <c r="D2405" s="2">
        <v>417</v>
      </c>
      <c r="E2405" s="1" t="s">
        <v>901</v>
      </c>
      <c r="F2405" s="2">
        <v>10016</v>
      </c>
      <c r="G2405" s="3">
        <v>9173022783</v>
      </c>
      <c r="H2405" s="1" t="s">
        <v>242</v>
      </c>
      <c r="I2405" t="s">
        <v>17</v>
      </c>
      <c r="J2405">
        <v>85</v>
      </c>
      <c r="K2405">
        <v>167</v>
      </c>
      <c r="L2405" s="27">
        <f>RestaurantData[[#This Row],[DailyCustAvg]]*30</f>
        <v>5010</v>
      </c>
      <c r="M2405" s="7">
        <f>(((RestaurantData[[#This Row],[FitScore]]/100)*RestaurantData[[#This Row],[DailyCustAvg]])/3.5)*30</f>
        <v>1216.7142857142858</v>
      </c>
      <c r="N2405">
        <v>40.742732044029999</v>
      </c>
      <c r="O2405">
        <v>-73.980288837865004</v>
      </c>
      <c r="P2405">
        <v>106</v>
      </c>
      <c r="Q2405">
        <v>2</v>
      </c>
      <c r="R2405">
        <f>(RestaurantData[[#This Row],[MonthySales]]/1500)*0.07</f>
        <v>5.6780000000000004E-2</v>
      </c>
    </row>
    <row r="2406" spans="1:18" hidden="1" x14ac:dyDescent="0.3">
      <c r="A2406">
        <v>50079095</v>
      </c>
      <c r="B2406" s="1" t="s">
        <v>2511</v>
      </c>
      <c r="C2406" t="s">
        <v>14</v>
      </c>
      <c r="D2406" s="2">
        <v>181</v>
      </c>
      <c r="E2406" s="1" t="s">
        <v>1756</v>
      </c>
      <c r="F2406" s="2">
        <v>10016</v>
      </c>
      <c r="G2406" s="3">
        <v>2127797427</v>
      </c>
      <c r="H2406" s="1" t="s">
        <v>1125</v>
      </c>
      <c r="I2406" t="s">
        <v>17</v>
      </c>
      <c r="J2406">
        <v>86</v>
      </c>
      <c r="K2406">
        <v>166</v>
      </c>
      <c r="L2406" s="27">
        <f>RestaurantData[[#This Row],[DailyCustAvg]]*30</f>
        <v>4980</v>
      </c>
      <c r="M2406" s="7">
        <f>(((RestaurantData[[#This Row],[FitScore]]/100)*RestaurantData[[#This Row],[DailyCustAvg]])/3.5)*30</f>
        <v>1223.6571428571426</v>
      </c>
      <c r="N2406">
        <v>40.744623305186998</v>
      </c>
      <c r="O2406">
        <v>-73.980999226292994</v>
      </c>
      <c r="P2406">
        <v>106</v>
      </c>
      <c r="Q2406">
        <v>2</v>
      </c>
      <c r="R2406">
        <f>(RestaurantData[[#This Row],[MonthySales]]/1500)*0.07</f>
        <v>5.7103999999999988E-2</v>
      </c>
    </row>
    <row r="2407" spans="1:18" hidden="1" x14ac:dyDescent="0.3">
      <c r="A2407">
        <v>50019239</v>
      </c>
      <c r="B2407" s="1" t="s">
        <v>2637</v>
      </c>
      <c r="C2407" t="s">
        <v>14</v>
      </c>
      <c r="D2407" s="2">
        <v>165</v>
      </c>
      <c r="E2407" s="1" t="s">
        <v>1772</v>
      </c>
      <c r="F2407" s="2">
        <v>10016</v>
      </c>
      <c r="G2407" s="3">
        <v>2128892833</v>
      </c>
      <c r="H2407" s="1" t="s">
        <v>68</v>
      </c>
      <c r="I2407" t="s">
        <v>17</v>
      </c>
      <c r="J2407">
        <v>86</v>
      </c>
      <c r="K2407">
        <v>164</v>
      </c>
      <c r="L2407" s="27">
        <f>RestaurantData[[#This Row],[DailyCustAvg]]*30</f>
        <v>4920</v>
      </c>
      <c r="M2407" s="7">
        <f>(((RestaurantData[[#This Row],[FitScore]]/100)*RestaurantData[[#This Row],[DailyCustAvg]])/3.5)*30</f>
        <v>1208.9142857142856</v>
      </c>
      <c r="N2407">
        <v>40.745435496280002</v>
      </c>
      <c r="O2407">
        <v>-73.97949767966</v>
      </c>
      <c r="P2407">
        <v>106</v>
      </c>
      <c r="Q2407">
        <v>2</v>
      </c>
      <c r="R2407">
        <f>(RestaurantData[[#This Row],[MonthySales]]/1500)*0.07</f>
        <v>5.6416000000000001E-2</v>
      </c>
    </row>
    <row r="2408" spans="1:18" hidden="1" x14ac:dyDescent="0.3">
      <c r="A2408">
        <v>50096981</v>
      </c>
      <c r="B2408" s="1" t="s">
        <v>2679</v>
      </c>
      <c r="C2408" t="s">
        <v>14</v>
      </c>
      <c r="D2408" s="2">
        <v>591</v>
      </c>
      <c r="E2408" s="1" t="s">
        <v>852</v>
      </c>
      <c r="F2408" s="2">
        <v>10016</v>
      </c>
      <c r="G2408" s="3">
        <v>2126159700</v>
      </c>
      <c r="H2408" s="1" t="s">
        <v>56</v>
      </c>
      <c r="I2408" t="s">
        <v>17</v>
      </c>
      <c r="J2408">
        <v>86</v>
      </c>
      <c r="K2408">
        <v>164</v>
      </c>
      <c r="L2408" s="27">
        <f>RestaurantData[[#This Row],[DailyCustAvg]]*30</f>
        <v>4920</v>
      </c>
      <c r="M2408" s="7">
        <f>(((RestaurantData[[#This Row],[FitScore]]/100)*RestaurantData[[#This Row],[DailyCustAvg]])/3.5)*30</f>
        <v>1208.9142857142856</v>
      </c>
      <c r="N2408">
        <v>40.743617266808997</v>
      </c>
      <c r="O2408">
        <v>-73.973637502578001</v>
      </c>
      <c r="P2408">
        <v>106</v>
      </c>
      <c r="Q2408">
        <v>2</v>
      </c>
      <c r="R2408">
        <f>(RestaurantData[[#This Row],[MonthySales]]/1500)*0.07</f>
        <v>5.6416000000000001E-2</v>
      </c>
    </row>
    <row r="2409" spans="1:18" hidden="1" x14ac:dyDescent="0.3">
      <c r="A2409">
        <v>41542713</v>
      </c>
      <c r="B2409" s="1" t="s">
        <v>2501</v>
      </c>
      <c r="C2409" t="s">
        <v>14</v>
      </c>
      <c r="D2409" s="2">
        <v>429</v>
      </c>
      <c r="E2409" s="1" t="s">
        <v>901</v>
      </c>
      <c r="F2409" s="2">
        <v>10016</v>
      </c>
      <c r="G2409" s="3">
        <v>2126799845</v>
      </c>
      <c r="H2409" s="1" t="s">
        <v>16</v>
      </c>
      <c r="I2409" t="s">
        <v>21</v>
      </c>
      <c r="J2409">
        <v>85</v>
      </c>
      <c r="K2409">
        <v>159</v>
      </c>
      <c r="L2409" s="27">
        <f>RestaurantData[[#This Row],[DailyCustAvg]]*30</f>
        <v>4770</v>
      </c>
      <c r="M2409" s="7">
        <f>(((RestaurantData[[#This Row],[FitScore]]/100)*RestaurantData[[#This Row],[DailyCustAvg]])/3.5)*30</f>
        <v>1158.4285714285713</v>
      </c>
      <c r="N2409">
        <v>40.743102540141997</v>
      </c>
      <c r="O2409">
        <v>-73.980018067733994</v>
      </c>
      <c r="P2409">
        <v>106</v>
      </c>
      <c r="Q2409">
        <v>2</v>
      </c>
      <c r="R2409">
        <f>(RestaurantData[[#This Row],[MonthySales]]/1500)*0.07</f>
        <v>5.4060000000000004E-2</v>
      </c>
    </row>
    <row r="2410" spans="1:18" hidden="1" x14ac:dyDescent="0.3">
      <c r="A2410">
        <v>50090565</v>
      </c>
      <c r="B2410" s="1" t="s">
        <v>2536</v>
      </c>
      <c r="C2410" t="s">
        <v>14</v>
      </c>
      <c r="D2410" s="2">
        <v>439</v>
      </c>
      <c r="E2410" s="1" t="s">
        <v>901</v>
      </c>
      <c r="F2410" s="2">
        <v>10016</v>
      </c>
      <c r="G2410" s="3">
        <v>6465594663</v>
      </c>
      <c r="H2410" s="1" t="s">
        <v>16</v>
      </c>
      <c r="I2410" t="s">
        <v>21</v>
      </c>
      <c r="J2410">
        <v>79</v>
      </c>
      <c r="K2410">
        <v>158</v>
      </c>
      <c r="L2410" s="27">
        <f>RestaurantData[[#This Row],[DailyCustAvg]]*30</f>
        <v>4740</v>
      </c>
      <c r="M2410" s="7">
        <f>(((RestaurantData[[#This Row],[FitScore]]/100)*RestaurantData[[#This Row],[DailyCustAvg]])/3.5)*30</f>
        <v>1069.8857142857144</v>
      </c>
      <c r="N2410">
        <v>40.743481269253003</v>
      </c>
      <c r="O2410">
        <v>-73.979743683245005</v>
      </c>
      <c r="P2410">
        <v>106</v>
      </c>
      <c r="Q2410">
        <v>2</v>
      </c>
      <c r="R2410">
        <f>(RestaurantData[[#This Row],[MonthySales]]/1500)*0.07</f>
        <v>4.9928000000000007E-2</v>
      </c>
    </row>
    <row r="2411" spans="1:18" hidden="1" x14ac:dyDescent="0.3">
      <c r="A2411">
        <v>50040779</v>
      </c>
      <c r="B2411" s="1" t="s">
        <v>2717</v>
      </c>
      <c r="C2411" t="s">
        <v>14</v>
      </c>
      <c r="D2411" s="2">
        <v>127</v>
      </c>
      <c r="E2411" s="1" t="s">
        <v>2030</v>
      </c>
      <c r="F2411" s="2">
        <v>10016</v>
      </c>
      <c r="G2411" s="3">
        <v>9175362339</v>
      </c>
      <c r="H2411" s="1" t="s">
        <v>24</v>
      </c>
      <c r="I2411" t="s">
        <v>21</v>
      </c>
      <c r="J2411">
        <v>79</v>
      </c>
      <c r="K2411">
        <v>158</v>
      </c>
      <c r="L2411" s="27">
        <f>RestaurantData[[#This Row],[DailyCustAvg]]*30</f>
        <v>4740</v>
      </c>
      <c r="M2411" s="7">
        <f>(((RestaurantData[[#This Row],[FitScore]]/100)*RestaurantData[[#This Row],[DailyCustAvg]])/3.5)*30</f>
        <v>1069.8857142857144</v>
      </c>
      <c r="N2411">
        <v>40.746582921555998</v>
      </c>
      <c r="O2411">
        <v>-73.980150552466995</v>
      </c>
      <c r="P2411">
        <v>106</v>
      </c>
      <c r="Q2411">
        <v>2</v>
      </c>
      <c r="R2411">
        <f>(RestaurantData[[#This Row],[MonthySales]]/1500)*0.07</f>
        <v>4.9928000000000007E-2</v>
      </c>
    </row>
    <row r="2412" spans="1:18" hidden="1" x14ac:dyDescent="0.3">
      <c r="A2412">
        <v>50075268</v>
      </c>
      <c r="B2412" s="1" t="s">
        <v>2641</v>
      </c>
      <c r="C2412" t="s">
        <v>14</v>
      </c>
      <c r="D2412" s="2">
        <v>441</v>
      </c>
      <c r="E2412" s="1" t="s">
        <v>901</v>
      </c>
      <c r="F2412" s="2">
        <v>10016</v>
      </c>
      <c r="G2412" s="3">
        <v>2126833008</v>
      </c>
      <c r="H2412" s="1" t="s">
        <v>127</v>
      </c>
      <c r="I2412" t="s">
        <v>17</v>
      </c>
      <c r="J2412">
        <v>79</v>
      </c>
      <c r="K2412">
        <v>150</v>
      </c>
      <c r="L2412" s="27">
        <f>RestaurantData[[#This Row],[DailyCustAvg]]*30</f>
        <v>4500</v>
      </c>
      <c r="M2412" s="7">
        <f>(((RestaurantData[[#This Row],[FitScore]]/100)*RestaurantData[[#This Row],[DailyCustAvg]])/3.5)*30</f>
        <v>1015.7142857142857</v>
      </c>
      <c r="N2412">
        <v>40.743527923835998</v>
      </c>
      <c r="O2412">
        <v>-73.979707580761996</v>
      </c>
      <c r="P2412">
        <v>106</v>
      </c>
      <c r="Q2412">
        <v>2</v>
      </c>
      <c r="R2412">
        <f>(RestaurantData[[#This Row],[MonthySales]]/1500)*0.07</f>
        <v>4.7400000000000005E-2</v>
      </c>
    </row>
    <row r="2413" spans="1:18" hidden="1" x14ac:dyDescent="0.3">
      <c r="A2413">
        <v>50018350</v>
      </c>
      <c r="B2413" s="1" t="s">
        <v>283</v>
      </c>
      <c r="C2413" t="s">
        <v>14</v>
      </c>
      <c r="D2413" s="2">
        <v>204</v>
      </c>
      <c r="E2413" s="1" t="s">
        <v>2069</v>
      </c>
      <c r="F2413" s="2">
        <v>10016</v>
      </c>
      <c r="G2413" s="3">
        <v>6468633312</v>
      </c>
      <c r="H2413" s="1" t="s">
        <v>16</v>
      </c>
      <c r="I2413" t="s">
        <v>21</v>
      </c>
      <c r="J2413">
        <v>80</v>
      </c>
      <c r="K2413">
        <v>147</v>
      </c>
      <c r="L2413" s="27">
        <f>RestaurantData[[#This Row],[DailyCustAvg]]*30</f>
        <v>4410</v>
      </c>
      <c r="M2413" s="7">
        <f>(((RestaurantData[[#This Row],[FitScore]]/100)*RestaurantData[[#This Row],[DailyCustAvg]])/3.5)*30</f>
        <v>1008</v>
      </c>
      <c r="N2413">
        <v>40.748121945660998</v>
      </c>
      <c r="O2413">
        <v>-73.976028529359994</v>
      </c>
      <c r="P2413">
        <v>106</v>
      </c>
      <c r="Q2413">
        <v>4</v>
      </c>
      <c r="R2413">
        <f>(RestaurantData[[#This Row],[MonthySales]]/1500)*0.07</f>
        <v>4.7040000000000005E-2</v>
      </c>
    </row>
    <row r="2414" spans="1:18" hidden="1" x14ac:dyDescent="0.3">
      <c r="A2414">
        <v>50086624</v>
      </c>
      <c r="B2414" s="1" t="s">
        <v>2633</v>
      </c>
      <c r="C2414" t="s">
        <v>14</v>
      </c>
      <c r="D2414" s="2">
        <v>383</v>
      </c>
      <c r="E2414" s="1" t="s">
        <v>901</v>
      </c>
      <c r="F2414" s="2">
        <v>10016</v>
      </c>
      <c r="G2414" s="3">
        <v>6464550684</v>
      </c>
      <c r="H2414" s="1" t="s">
        <v>16</v>
      </c>
      <c r="I2414" t="s">
        <v>17</v>
      </c>
      <c r="J2414">
        <v>84</v>
      </c>
      <c r="K2414">
        <v>145</v>
      </c>
      <c r="L2414" s="27">
        <f>RestaurantData[[#This Row],[DailyCustAvg]]*30</f>
        <v>4350</v>
      </c>
      <c r="M2414" s="7">
        <f>(((RestaurantData[[#This Row],[FitScore]]/100)*RestaurantData[[#This Row],[DailyCustAvg]])/3.5)*30</f>
        <v>1044</v>
      </c>
      <c r="N2414">
        <v>40.741626040127997</v>
      </c>
      <c r="O2414">
        <v>-73.981093911114996</v>
      </c>
      <c r="P2414">
        <v>106</v>
      </c>
      <c r="Q2414">
        <v>2</v>
      </c>
      <c r="R2414">
        <f>(RestaurantData[[#This Row],[MonthySales]]/1500)*0.07</f>
        <v>4.8719999999999999E-2</v>
      </c>
    </row>
    <row r="2415" spans="1:18" hidden="1" x14ac:dyDescent="0.3">
      <c r="A2415">
        <v>50001225</v>
      </c>
      <c r="B2415" s="1" t="s">
        <v>2695</v>
      </c>
      <c r="C2415" t="s">
        <v>14</v>
      </c>
      <c r="D2415" s="2">
        <v>497</v>
      </c>
      <c r="E2415" s="1" t="s">
        <v>901</v>
      </c>
      <c r="F2415" s="2">
        <v>10016</v>
      </c>
      <c r="G2415" s="3">
        <v>2126896900</v>
      </c>
      <c r="H2415" s="1" t="s">
        <v>183</v>
      </c>
      <c r="I2415" t="s">
        <v>17</v>
      </c>
      <c r="J2415">
        <v>79</v>
      </c>
      <c r="K2415">
        <v>144</v>
      </c>
      <c r="L2415" s="27">
        <f>RestaurantData[[#This Row],[DailyCustAvg]]*30</f>
        <v>4320</v>
      </c>
      <c r="M2415" s="7">
        <f>(((RestaurantData[[#This Row],[FitScore]]/100)*RestaurantData[[#This Row],[DailyCustAvg]])/3.5)*30</f>
        <v>975.0857142857144</v>
      </c>
      <c r="N2415">
        <v>40.745380390907002</v>
      </c>
      <c r="O2415">
        <v>-73.978353667413998</v>
      </c>
      <c r="P2415">
        <v>106</v>
      </c>
      <c r="Q2415">
        <v>2</v>
      </c>
      <c r="R2415">
        <f>(RestaurantData[[#This Row],[MonthySales]]/1500)*0.07</f>
        <v>4.550400000000001E-2</v>
      </c>
    </row>
    <row r="2416" spans="1:18" hidden="1" x14ac:dyDescent="0.3">
      <c r="A2416">
        <v>41354676</v>
      </c>
      <c r="B2416" s="1" t="s">
        <v>2485</v>
      </c>
      <c r="C2416" t="s">
        <v>14</v>
      </c>
      <c r="D2416" s="2">
        <v>862</v>
      </c>
      <c r="E2416" s="1" t="s">
        <v>841</v>
      </c>
      <c r="F2416" s="2">
        <v>10017</v>
      </c>
      <c r="G2416" s="3">
        <v>2128888622</v>
      </c>
      <c r="H2416" s="1" t="s">
        <v>39</v>
      </c>
      <c r="I2416" t="s">
        <v>21</v>
      </c>
      <c r="J2416">
        <v>86</v>
      </c>
      <c r="K2416">
        <v>344</v>
      </c>
      <c r="L2416" s="27">
        <f>RestaurantData[[#This Row],[DailyCustAvg]]*30</f>
        <v>10320</v>
      </c>
      <c r="M2416" s="7">
        <f>(((RestaurantData[[#This Row],[FitScore]]/100)*RestaurantData[[#This Row],[DailyCustAvg]])/3.5)*30</f>
        <v>2535.7714285714283</v>
      </c>
      <c r="N2416">
        <v>40.752460063335</v>
      </c>
      <c r="O2416">
        <v>-73.970262893813995</v>
      </c>
      <c r="P2416">
        <v>106</v>
      </c>
      <c r="Q2416">
        <v>4</v>
      </c>
      <c r="R2416">
        <f>(RestaurantData[[#This Row],[MonthySales]]/1500)*0.07</f>
        <v>0.118336</v>
      </c>
    </row>
    <row r="2417" spans="1:18" hidden="1" x14ac:dyDescent="0.3">
      <c r="A2417">
        <v>50001446</v>
      </c>
      <c r="B2417" s="1" t="s">
        <v>2507</v>
      </c>
      <c r="C2417" t="s">
        <v>14</v>
      </c>
      <c r="D2417" s="2">
        <v>685</v>
      </c>
      <c r="E2417" s="1" t="s">
        <v>901</v>
      </c>
      <c r="F2417" s="2">
        <v>10017</v>
      </c>
      <c r="G2417" s="3">
        <v>2123981405</v>
      </c>
      <c r="H2417" s="1" t="s">
        <v>68</v>
      </c>
      <c r="I2417" t="s">
        <v>21</v>
      </c>
      <c r="J2417">
        <v>77</v>
      </c>
      <c r="K2417">
        <v>341</v>
      </c>
      <c r="L2417" s="27">
        <f>RestaurantData[[#This Row],[DailyCustAvg]]*30</f>
        <v>10230</v>
      </c>
      <c r="M2417" s="7">
        <f>(((RestaurantData[[#This Row],[FitScore]]/100)*RestaurantData[[#This Row],[DailyCustAvg]])/3.5)*30</f>
        <v>2250.6</v>
      </c>
      <c r="N2417">
        <v>40.751610053914</v>
      </c>
      <c r="O2417">
        <v>-73.973818399777002</v>
      </c>
      <c r="P2417">
        <v>106</v>
      </c>
      <c r="Q2417">
        <v>4</v>
      </c>
      <c r="R2417">
        <f>(RestaurantData[[#This Row],[MonthySales]]/1500)*0.07</f>
        <v>0.10502800000000001</v>
      </c>
    </row>
    <row r="2418" spans="1:18" hidden="1" x14ac:dyDescent="0.3">
      <c r="A2418">
        <v>50064491</v>
      </c>
      <c r="B2418" s="1" t="s">
        <v>2623</v>
      </c>
      <c r="C2418" t="s">
        <v>14</v>
      </c>
      <c r="D2418" s="2">
        <v>245</v>
      </c>
      <c r="E2418" s="1" t="s">
        <v>1868</v>
      </c>
      <c r="F2418" s="2">
        <v>10017</v>
      </c>
      <c r="G2418" s="3">
        <v>2129862800</v>
      </c>
      <c r="H2418" s="1" t="s">
        <v>68</v>
      </c>
      <c r="I2418" t="s">
        <v>21</v>
      </c>
      <c r="J2418">
        <v>81</v>
      </c>
      <c r="K2418">
        <v>340</v>
      </c>
      <c r="L2418" s="27">
        <f>RestaurantData[[#This Row],[DailyCustAvg]]*30</f>
        <v>10200</v>
      </c>
      <c r="M2418" s="7">
        <f>(((RestaurantData[[#This Row],[FitScore]]/100)*RestaurantData[[#This Row],[DailyCustAvg]])/3.5)*30</f>
        <v>2360.5714285714289</v>
      </c>
      <c r="N2418">
        <v>40.751626203935999</v>
      </c>
      <c r="O2418">
        <v>-73.972457700544993</v>
      </c>
      <c r="P2418">
        <v>106</v>
      </c>
      <c r="Q2418">
        <v>4</v>
      </c>
      <c r="R2418">
        <f>(RestaurantData[[#This Row],[MonthySales]]/1500)*0.07</f>
        <v>0.11016000000000002</v>
      </c>
    </row>
    <row r="2419" spans="1:18" hidden="1" x14ac:dyDescent="0.3">
      <c r="A2419">
        <v>50099734</v>
      </c>
      <c r="B2419" s="1" t="s">
        <v>2699</v>
      </c>
      <c r="C2419" t="s">
        <v>14</v>
      </c>
      <c r="D2419" s="2">
        <v>212</v>
      </c>
      <c r="E2419" s="1" t="s">
        <v>1762</v>
      </c>
      <c r="F2419" s="2">
        <v>10017</v>
      </c>
      <c r="G2419" s="3">
        <v>2124054399</v>
      </c>
      <c r="H2419" s="1" t="s">
        <v>16</v>
      </c>
      <c r="I2419" t="s">
        <v>21</v>
      </c>
      <c r="J2419">
        <v>80</v>
      </c>
      <c r="K2419">
        <v>339</v>
      </c>
      <c r="L2419" s="27">
        <f>RestaurantData[[#This Row],[DailyCustAvg]]*30</f>
        <v>10170</v>
      </c>
      <c r="M2419" s="7">
        <f>(((RestaurantData[[#This Row],[FitScore]]/100)*RestaurantData[[#This Row],[DailyCustAvg]])/3.5)*30</f>
        <v>2324.5714285714284</v>
      </c>
      <c r="N2419">
        <v>40.750449000415998</v>
      </c>
      <c r="O2419">
        <v>-73.973732237031001</v>
      </c>
      <c r="P2419">
        <v>106</v>
      </c>
      <c r="Q2419">
        <v>4</v>
      </c>
      <c r="R2419">
        <f>(RestaurantData[[#This Row],[MonthySales]]/1500)*0.07</f>
        <v>0.10848000000000001</v>
      </c>
    </row>
    <row r="2420" spans="1:18" hidden="1" x14ac:dyDescent="0.3">
      <c r="A2420">
        <v>50092596</v>
      </c>
      <c r="B2420" s="1" t="s">
        <v>2590</v>
      </c>
      <c r="C2420" t="s">
        <v>14</v>
      </c>
      <c r="D2420" s="2">
        <v>306</v>
      </c>
      <c r="E2420" s="1" t="s">
        <v>2442</v>
      </c>
      <c r="F2420" s="2">
        <v>10017</v>
      </c>
      <c r="G2420" s="3">
        <v>2128670874</v>
      </c>
      <c r="H2420" s="1" t="s">
        <v>68</v>
      </c>
      <c r="I2420" t="s">
        <v>17</v>
      </c>
      <c r="J2420">
        <v>78</v>
      </c>
      <c r="K2420">
        <v>333</v>
      </c>
      <c r="L2420" s="27">
        <f>RestaurantData[[#This Row],[DailyCustAvg]]*30</f>
        <v>9990</v>
      </c>
      <c r="M2420" s="7">
        <f>(((RestaurantData[[#This Row],[FitScore]]/100)*RestaurantData[[#This Row],[DailyCustAvg]])/3.5)*30</f>
        <v>2226.3428571428572</v>
      </c>
      <c r="N2420">
        <v>40.752174514171998</v>
      </c>
      <c r="O2420">
        <v>-73.969902092300998</v>
      </c>
      <c r="P2420">
        <v>106</v>
      </c>
      <c r="Q2420">
        <v>4</v>
      </c>
      <c r="R2420">
        <f>(RestaurantData[[#This Row],[MonthySales]]/1500)*0.07</f>
        <v>0.10389600000000002</v>
      </c>
    </row>
    <row r="2421" spans="1:18" hidden="1" x14ac:dyDescent="0.3">
      <c r="A2421">
        <v>41046726</v>
      </c>
      <c r="B2421" s="1" t="s">
        <v>2381</v>
      </c>
      <c r="C2421" t="s">
        <v>14</v>
      </c>
      <c r="D2421" s="2">
        <v>155</v>
      </c>
      <c r="E2421" s="1" t="s">
        <v>1762</v>
      </c>
      <c r="F2421" s="2">
        <v>10017</v>
      </c>
      <c r="G2421" s="3">
        <v>2129532000</v>
      </c>
      <c r="H2421" s="1" t="s">
        <v>32</v>
      </c>
      <c r="I2421" t="s">
        <v>21</v>
      </c>
      <c r="J2421">
        <v>77</v>
      </c>
      <c r="K2421">
        <v>327</v>
      </c>
      <c r="L2421" s="27">
        <f>RestaurantData[[#This Row],[DailyCustAvg]]*30</f>
        <v>9810</v>
      </c>
      <c r="M2421" s="7">
        <f>(((RestaurantData[[#This Row],[FitScore]]/100)*RestaurantData[[#This Row],[DailyCustAvg]])/3.5)*30</f>
        <v>2158.1999999999998</v>
      </c>
      <c r="N2421">
        <v>40.751173988368002</v>
      </c>
      <c r="O2421">
        <v>-73.975406637538001</v>
      </c>
      <c r="P2421">
        <v>106</v>
      </c>
      <c r="Q2421">
        <v>4</v>
      </c>
      <c r="R2421">
        <f>(RestaurantData[[#This Row],[MonthySales]]/1500)*0.07</f>
        <v>0.100716</v>
      </c>
    </row>
    <row r="2422" spans="1:18" ht="28.8" hidden="1" x14ac:dyDescent="0.3">
      <c r="A2422">
        <v>50101095</v>
      </c>
      <c r="B2422" s="1" t="s">
        <v>2552</v>
      </c>
      <c r="C2422" t="s">
        <v>14</v>
      </c>
      <c r="D2422" s="2">
        <v>730</v>
      </c>
      <c r="E2422" s="1" t="s">
        <v>901</v>
      </c>
      <c r="F2422" s="2">
        <v>10017</v>
      </c>
      <c r="G2422" s="3">
        <v>3122290099</v>
      </c>
      <c r="H2422" s="1" t="s">
        <v>16</v>
      </c>
      <c r="I2422" t="s">
        <v>17</v>
      </c>
      <c r="J2422">
        <v>79</v>
      </c>
      <c r="K2422">
        <v>324</v>
      </c>
      <c r="L2422" s="27">
        <f>RestaurantData[[#This Row],[DailyCustAvg]]*30</f>
        <v>9720</v>
      </c>
      <c r="M2422" s="7">
        <f>(((RestaurantData[[#This Row],[FitScore]]/100)*RestaurantData[[#This Row],[DailyCustAvg]])/3.5)*30</f>
        <v>2193.9428571428571</v>
      </c>
      <c r="N2422">
        <v>40.753097466915001</v>
      </c>
      <c r="O2422">
        <v>-73.972756665518006</v>
      </c>
      <c r="P2422">
        <v>106</v>
      </c>
      <c r="Q2422">
        <v>4</v>
      </c>
      <c r="R2422">
        <f>(RestaurantData[[#This Row],[MonthySales]]/1500)*0.07</f>
        <v>0.102384</v>
      </c>
    </row>
    <row r="2423" spans="1:18" hidden="1" x14ac:dyDescent="0.3">
      <c r="A2423">
        <v>50061303</v>
      </c>
      <c r="B2423" s="1" t="s">
        <v>2624</v>
      </c>
      <c r="C2423" t="s">
        <v>14</v>
      </c>
      <c r="D2423" s="2">
        <v>817</v>
      </c>
      <c r="E2423" s="1" t="s">
        <v>841</v>
      </c>
      <c r="F2423" s="2">
        <v>10017</v>
      </c>
      <c r="G2423" s="3">
        <v>3476401888</v>
      </c>
      <c r="H2423" s="1" t="s">
        <v>186</v>
      </c>
      <c r="I2423" t="s">
        <v>21</v>
      </c>
      <c r="J2423">
        <v>81</v>
      </c>
      <c r="K2423">
        <v>319</v>
      </c>
      <c r="L2423" s="27">
        <f>RestaurantData[[#This Row],[DailyCustAvg]]*30</f>
        <v>9570</v>
      </c>
      <c r="M2423" s="7">
        <f>(((RestaurantData[[#This Row],[FitScore]]/100)*RestaurantData[[#This Row],[DailyCustAvg]])/3.5)*30</f>
        <v>2214.7714285714292</v>
      </c>
      <c r="N2423">
        <v>40.750893102280003</v>
      </c>
      <c r="O2423">
        <v>-73.971432984904993</v>
      </c>
      <c r="P2423">
        <v>106</v>
      </c>
      <c r="Q2423">
        <v>4</v>
      </c>
      <c r="R2423">
        <f>(RestaurantData[[#This Row],[MonthySales]]/1500)*0.07</f>
        <v>0.10335600000000003</v>
      </c>
    </row>
    <row r="2424" spans="1:18" hidden="1" x14ac:dyDescent="0.3">
      <c r="A2424">
        <v>50101174</v>
      </c>
      <c r="B2424" s="1" t="s">
        <v>2722</v>
      </c>
      <c r="C2424" t="s">
        <v>14</v>
      </c>
      <c r="D2424" s="2">
        <v>723</v>
      </c>
      <c r="E2424" s="1" t="s">
        <v>901</v>
      </c>
      <c r="F2424" s="2">
        <v>10017</v>
      </c>
      <c r="G2424" s="3">
        <v>6466660540</v>
      </c>
      <c r="H2424" s="1" t="s">
        <v>127</v>
      </c>
      <c r="I2424" t="s">
        <v>21</v>
      </c>
      <c r="J2424">
        <v>80</v>
      </c>
      <c r="K2424">
        <v>316</v>
      </c>
      <c r="L2424" s="27">
        <f>RestaurantData[[#This Row],[DailyCustAvg]]*30</f>
        <v>9480</v>
      </c>
      <c r="M2424" s="7">
        <f>(((RestaurantData[[#This Row],[FitScore]]/100)*RestaurantData[[#This Row],[DailyCustAvg]])/3.5)*30</f>
        <v>2166.8571428571427</v>
      </c>
      <c r="N2424">
        <v>40.752823031912001</v>
      </c>
      <c r="O2424">
        <v>-73.972930026026006</v>
      </c>
      <c r="P2424">
        <v>106</v>
      </c>
      <c r="Q2424">
        <v>4</v>
      </c>
      <c r="R2424">
        <f>(RestaurantData[[#This Row],[MonthySales]]/1500)*0.07</f>
        <v>0.10112</v>
      </c>
    </row>
    <row r="2425" spans="1:18" hidden="1" x14ac:dyDescent="0.3">
      <c r="A2425">
        <v>50088634</v>
      </c>
      <c r="B2425" s="1" t="s">
        <v>2616</v>
      </c>
      <c r="C2425" t="s">
        <v>14</v>
      </c>
      <c r="D2425" s="2">
        <v>306</v>
      </c>
      <c r="E2425" s="1" t="s">
        <v>2234</v>
      </c>
      <c r="F2425" s="2">
        <v>10017</v>
      </c>
      <c r="G2425" s="3">
        <v>6469984910</v>
      </c>
      <c r="H2425" s="1" t="s">
        <v>45</v>
      </c>
      <c r="I2425" t="s">
        <v>21</v>
      </c>
      <c r="J2425">
        <v>86</v>
      </c>
      <c r="K2425">
        <v>311</v>
      </c>
      <c r="L2425" s="27">
        <f>RestaurantData[[#This Row],[DailyCustAvg]]*30</f>
        <v>9330</v>
      </c>
      <c r="M2425" s="7">
        <f>(((RestaurantData[[#This Row],[FitScore]]/100)*RestaurantData[[#This Row],[DailyCustAvg]])/3.5)*30</f>
        <v>2292.5142857142855</v>
      </c>
      <c r="N2425">
        <v>40.754043326774003</v>
      </c>
      <c r="O2425">
        <v>-73.968526064627</v>
      </c>
      <c r="P2425">
        <v>106</v>
      </c>
      <c r="Q2425">
        <v>4</v>
      </c>
      <c r="R2425">
        <f>(RestaurantData[[#This Row],[MonthySales]]/1500)*0.07</f>
        <v>0.106984</v>
      </c>
    </row>
    <row r="2426" spans="1:18" hidden="1" x14ac:dyDescent="0.3">
      <c r="A2426">
        <v>50060480</v>
      </c>
      <c r="B2426" s="1" t="s">
        <v>2496</v>
      </c>
      <c r="C2426" t="s">
        <v>14</v>
      </c>
      <c r="D2426" s="2">
        <v>459</v>
      </c>
      <c r="E2426" s="1" t="s">
        <v>1756</v>
      </c>
      <c r="F2426" s="2">
        <v>10017</v>
      </c>
      <c r="G2426" s="3">
        <v>9172620894</v>
      </c>
      <c r="H2426" s="1" t="s">
        <v>86</v>
      </c>
      <c r="I2426" t="s">
        <v>21</v>
      </c>
      <c r="J2426">
        <v>80</v>
      </c>
      <c r="K2426">
        <v>307</v>
      </c>
      <c r="L2426" s="27">
        <f>RestaurantData[[#This Row],[DailyCustAvg]]*30</f>
        <v>9210</v>
      </c>
      <c r="M2426" s="7">
        <f>(((RestaurantData[[#This Row],[FitScore]]/100)*RestaurantData[[#This Row],[DailyCustAvg]])/3.5)*30</f>
        <v>2105.1428571428573</v>
      </c>
      <c r="N2426">
        <v>40.753451956828997</v>
      </c>
      <c r="O2426">
        <v>-73.974568420799002</v>
      </c>
      <c r="P2426">
        <v>106</v>
      </c>
      <c r="Q2426">
        <v>4</v>
      </c>
      <c r="R2426">
        <f>(RestaurantData[[#This Row],[MonthySales]]/1500)*0.07</f>
        <v>9.8240000000000008E-2</v>
      </c>
    </row>
    <row r="2427" spans="1:18" hidden="1" x14ac:dyDescent="0.3">
      <c r="A2427">
        <v>50103491</v>
      </c>
      <c r="B2427" s="1" t="s">
        <v>2508</v>
      </c>
      <c r="C2427" t="s">
        <v>14</v>
      </c>
      <c r="D2427" s="2">
        <v>160</v>
      </c>
      <c r="E2427" s="1" t="s">
        <v>1868</v>
      </c>
      <c r="F2427" s="2">
        <v>10017</v>
      </c>
      <c r="G2427" s="3">
        <v>6262612645</v>
      </c>
      <c r="H2427" s="1" t="s">
        <v>186</v>
      </c>
      <c r="I2427" t="s">
        <v>21</v>
      </c>
      <c r="J2427">
        <v>77</v>
      </c>
      <c r="K2427">
        <v>304</v>
      </c>
      <c r="L2427" s="27">
        <f>RestaurantData[[#This Row],[DailyCustAvg]]*30</f>
        <v>9120</v>
      </c>
      <c r="M2427" s="7">
        <f>(((RestaurantData[[#This Row],[FitScore]]/100)*RestaurantData[[#This Row],[DailyCustAvg]])/3.5)*30</f>
        <v>2006.4000000000003</v>
      </c>
      <c r="N2427">
        <v>40.752337497992002</v>
      </c>
      <c r="O2427">
        <v>-73.974182652427004</v>
      </c>
      <c r="P2427">
        <v>106</v>
      </c>
      <c r="Q2427">
        <v>4</v>
      </c>
      <c r="R2427">
        <f>(RestaurantData[[#This Row],[MonthySales]]/1500)*0.07</f>
        <v>9.3632000000000021E-2</v>
      </c>
    </row>
    <row r="2428" spans="1:18" hidden="1" x14ac:dyDescent="0.3">
      <c r="A2428">
        <v>50084986</v>
      </c>
      <c r="B2428" s="1" t="s">
        <v>2651</v>
      </c>
      <c r="C2428" t="s">
        <v>14</v>
      </c>
      <c r="D2428" s="2">
        <v>205</v>
      </c>
      <c r="E2428" s="1" t="s">
        <v>1762</v>
      </c>
      <c r="F2428" s="2">
        <v>10017</v>
      </c>
      <c r="G2428" s="3">
        <v>9177975133</v>
      </c>
      <c r="H2428" s="1" t="s">
        <v>56</v>
      </c>
      <c r="I2428" t="s">
        <v>21</v>
      </c>
      <c r="J2428">
        <v>79</v>
      </c>
      <c r="K2428">
        <v>298</v>
      </c>
      <c r="L2428" s="27">
        <f>RestaurantData[[#This Row],[DailyCustAvg]]*30</f>
        <v>8940</v>
      </c>
      <c r="M2428" s="7">
        <f>(((RestaurantData[[#This Row],[FitScore]]/100)*RestaurantData[[#This Row],[DailyCustAvg]])/3.5)*30</f>
        <v>2017.8857142857144</v>
      </c>
      <c r="N2428">
        <v>40.750635733526003</v>
      </c>
      <c r="O2428">
        <v>-73.974125567114996</v>
      </c>
      <c r="P2428">
        <v>106</v>
      </c>
      <c r="Q2428">
        <v>4</v>
      </c>
      <c r="R2428">
        <f>(RestaurantData[[#This Row],[MonthySales]]/1500)*0.07</f>
        <v>9.4168000000000016E-2</v>
      </c>
    </row>
    <row r="2429" spans="1:18" hidden="1" x14ac:dyDescent="0.3">
      <c r="A2429">
        <v>40734383</v>
      </c>
      <c r="B2429" s="1" t="s">
        <v>2499</v>
      </c>
      <c r="C2429" t="s">
        <v>14</v>
      </c>
      <c r="D2429" s="2">
        <v>145</v>
      </c>
      <c r="E2429" s="1" t="s">
        <v>2224</v>
      </c>
      <c r="F2429" s="2">
        <v>10017</v>
      </c>
      <c r="G2429" s="3">
        <v>2127598550</v>
      </c>
      <c r="H2429" s="1" t="s">
        <v>156</v>
      </c>
      <c r="I2429" t="s">
        <v>21</v>
      </c>
      <c r="J2429">
        <v>80</v>
      </c>
      <c r="K2429">
        <v>296</v>
      </c>
      <c r="L2429" s="27">
        <f>RestaurantData[[#This Row],[DailyCustAvg]]*30</f>
        <v>8880</v>
      </c>
      <c r="M2429" s="7">
        <f>(((RestaurantData[[#This Row],[FitScore]]/100)*RestaurantData[[#This Row],[DailyCustAvg]])/3.5)*30</f>
        <v>2029.7142857142858</v>
      </c>
      <c r="N2429">
        <v>40.755035271611</v>
      </c>
      <c r="O2429">
        <v>-73.972773917181996</v>
      </c>
      <c r="P2429">
        <v>106</v>
      </c>
      <c r="Q2429">
        <v>4</v>
      </c>
      <c r="R2429">
        <f>(RestaurantData[[#This Row],[MonthySales]]/1500)*0.07</f>
        <v>9.4720000000000013E-2</v>
      </c>
    </row>
    <row r="2430" spans="1:18" hidden="1" x14ac:dyDescent="0.3">
      <c r="A2430">
        <v>50067631</v>
      </c>
      <c r="B2430" s="1" t="s">
        <v>1465</v>
      </c>
      <c r="C2430" t="s">
        <v>14</v>
      </c>
      <c r="D2430" s="2">
        <v>844</v>
      </c>
      <c r="E2430" s="1" t="s">
        <v>841</v>
      </c>
      <c r="F2430" s="2">
        <v>10017</v>
      </c>
      <c r="G2430" s="3">
        <v>6466827788</v>
      </c>
      <c r="H2430" s="1" t="s">
        <v>68</v>
      </c>
      <c r="I2430" t="s">
        <v>17</v>
      </c>
      <c r="J2430">
        <v>85</v>
      </c>
      <c r="K2430">
        <v>296</v>
      </c>
      <c r="L2430" s="27">
        <f>RestaurantData[[#This Row],[DailyCustAvg]]*30</f>
        <v>8880</v>
      </c>
      <c r="M2430" s="7">
        <f>(((RestaurantData[[#This Row],[FitScore]]/100)*RestaurantData[[#This Row],[DailyCustAvg]])/3.5)*30</f>
        <v>2156.5714285714284</v>
      </c>
      <c r="N2430">
        <v>40.751642278487999</v>
      </c>
      <c r="O2430">
        <v>-73.970862398400996</v>
      </c>
      <c r="P2430">
        <v>106</v>
      </c>
      <c r="Q2430">
        <v>4</v>
      </c>
      <c r="R2430">
        <f>(RestaurantData[[#This Row],[MonthySales]]/1500)*0.07</f>
        <v>0.10064000000000001</v>
      </c>
    </row>
    <row r="2431" spans="1:18" hidden="1" x14ac:dyDescent="0.3">
      <c r="A2431">
        <v>50043979</v>
      </c>
      <c r="B2431" s="1" t="s">
        <v>2653</v>
      </c>
      <c r="C2431" t="s">
        <v>14</v>
      </c>
      <c r="D2431" s="2">
        <v>235</v>
      </c>
      <c r="E2431" s="1" t="s">
        <v>1762</v>
      </c>
      <c r="F2431" s="2">
        <v>10017</v>
      </c>
      <c r="G2431" s="3">
        <v>2127332378</v>
      </c>
      <c r="H2431" s="1" t="s">
        <v>16</v>
      </c>
      <c r="I2431" t="s">
        <v>17</v>
      </c>
      <c r="J2431">
        <v>81</v>
      </c>
      <c r="K2431">
        <v>285</v>
      </c>
      <c r="L2431" s="27">
        <f>RestaurantData[[#This Row],[DailyCustAvg]]*30</f>
        <v>8550</v>
      </c>
      <c r="M2431" s="7">
        <f>(((RestaurantData[[#This Row],[FitScore]]/100)*RestaurantData[[#This Row],[DailyCustAvg]])/3.5)*30</f>
        <v>1978.714285714286</v>
      </c>
      <c r="N2431">
        <v>40.750207316836999</v>
      </c>
      <c r="O2431">
        <v>-73.973107943222999</v>
      </c>
      <c r="P2431">
        <v>106</v>
      </c>
      <c r="Q2431">
        <v>4</v>
      </c>
      <c r="R2431">
        <f>(RestaurantData[[#This Row],[MonthySales]]/1500)*0.07</f>
        <v>9.2340000000000033E-2</v>
      </c>
    </row>
    <row r="2432" spans="1:18" hidden="1" x14ac:dyDescent="0.3">
      <c r="A2432">
        <v>50077720</v>
      </c>
      <c r="B2432" s="1" t="s">
        <v>2514</v>
      </c>
      <c r="C2432" t="s">
        <v>14</v>
      </c>
      <c r="D2432" s="2">
        <v>322</v>
      </c>
      <c r="E2432" s="1" t="s">
        <v>1868</v>
      </c>
      <c r="F2432" s="2">
        <v>10017</v>
      </c>
      <c r="G2432" s="3">
        <v>2123267117</v>
      </c>
      <c r="H2432" s="1" t="s">
        <v>16</v>
      </c>
      <c r="I2432" t="s">
        <v>17</v>
      </c>
      <c r="J2432">
        <v>79</v>
      </c>
      <c r="K2432">
        <v>282</v>
      </c>
      <c r="L2432" s="27">
        <f>RestaurantData[[#This Row],[DailyCustAvg]]*30</f>
        <v>8460</v>
      </c>
      <c r="M2432" s="7">
        <f>(((RestaurantData[[#This Row],[FitScore]]/100)*RestaurantData[[#This Row],[DailyCustAvg]])/3.5)*30</f>
        <v>1909.5428571428572</v>
      </c>
      <c r="N2432">
        <v>40.750802304404999</v>
      </c>
      <c r="O2432">
        <v>-73.970559592727994</v>
      </c>
      <c r="P2432">
        <v>106</v>
      </c>
      <c r="Q2432">
        <v>4</v>
      </c>
      <c r="R2432">
        <f>(RestaurantData[[#This Row],[MonthySales]]/1500)*0.07</f>
        <v>8.9112000000000011E-2</v>
      </c>
    </row>
    <row r="2433" spans="1:18" hidden="1" x14ac:dyDescent="0.3">
      <c r="A2433">
        <v>40578252</v>
      </c>
      <c r="B2433" s="1" t="s">
        <v>2642</v>
      </c>
      <c r="C2433" t="s">
        <v>14</v>
      </c>
      <c r="D2433" s="2">
        <v>209</v>
      </c>
      <c r="E2433" s="1" t="s">
        <v>1762</v>
      </c>
      <c r="F2433" s="2">
        <v>10017</v>
      </c>
      <c r="G2433" s="3">
        <v>2125570001</v>
      </c>
      <c r="H2433" s="1" t="s">
        <v>24</v>
      </c>
      <c r="I2433" t="s">
        <v>17</v>
      </c>
      <c r="J2433">
        <v>80</v>
      </c>
      <c r="K2433">
        <v>281</v>
      </c>
      <c r="L2433" s="27">
        <f>RestaurantData[[#This Row],[DailyCustAvg]]*30</f>
        <v>8430</v>
      </c>
      <c r="M2433" s="7">
        <f>(((RestaurantData[[#This Row],[FitScore]]/100)*RestaurantData[[#This Row],[DailyCustAvg]])/3.5)*30</f>
        <v>1926.8571428571429</v>
      </c>
      <c r="N2433">
        <v>40.750564332191999</v>
      </c>
      <c r="O2433">
        <v>-73.973959571427002</v>
      </c>
      <c r="P2433">
        <v>106</v>
      </c>
      <c r="Q2433">
        <v>4</v>
      </c>
      <c r="R2433">
        <f>(RestaurantData[[#This Row],[MonthySales]]/1500)*0.07</f>
        <v>8.9920000000000014E-2</v>
      </c>
    </row>
    <row r="2434" spans="1:18" hidden="1" x14ac:dyDescent="0.3">
      <c r="A2434">
        <v>50097360</v>
      </c>
      <c r="B2434" s="1" t="s">
        <v>2474</v>
      </c>
      <c r="C2434" t="s">
        <v>14</v>
      </c>
      <c r="D2434" s="2">
        <v>220</v>
      </c>
      <c r="E2434" s="1" t="s">
        <v>1762</v>
      </c>
      <c r="F2434" s="2">
        <v>10017</v>
      </c>
      <c r="G2434" s="3">
        <v>9172616970</v>
      </c>
      <c r="H2434" s="1" t="s">
        <v>186</v>
      </c>
      <c r="I2434" t="s">
        <v>21</v>
      </c>
      <c r="J2434">
        <v>84</v>
      </c>
      <c r="K2434">
        <v>279</v>
      </c>
      <c r="L2434" s="27">
        <f>RestaurantData[[#This Row],[DailyCustAvg]]*30</f>
        <v>8370</v>
      </c>
      <c r="M2434" s="7">
        <f>(((RestaurantData[[#This Row],[FitScore]]/100)*RestaurantData[[#This Row],[DailyCustAvg]])/3.5)*30</f>
        <v>2008.7999999999997</v>
      </c>
      <c r="N2434">
        <v>40.750248522833999</v>
      </c>
      <c r="O2434">
        <v>-73.973255903313003</v>
      </c>
      <c r="P2434">
        <v>106</v>
      </c>
      <c r="Q2434">
        <v>4</v>
      </c>
      <c r="R2434">
        <f>(RestaurantData[[#This Row],[MonthySales]]/1500)*0.07</f>
        <v>9.3743999999999994E-2</v>
      </c>
    </row>
    <row r="2435" spans="1:18" hidden="1" x14ac:dyDescent="0.3">
      <c r="A2435">
        <v>41199139</v>
      </c>
      <c r="B2435" s="1" t="s">
        <v>2141</v>
      </c>
      <c r="C2435" t="s">
        <v>14</v>
      </c>
      <c r="D2435" s="2">
        <v>141</v>
      </c>
      <c r="E2435" s="1" t="s">
        <v>1868</v>
      </c>
      <c r="F2435" s="2">
        <v>10017</v>
      </c>
      <c r="G2435" s="3">
        <v>2128676772</v>
      </c>
      <c r="H2435" s="1" t="s">
        <v>56</v>
      </c>
      <c r="I2435" t="s">
        <v>21</v>
      </c>
      <c r="J2435">
        <v>80</v>
      </c>
      <c r="K2435">
        <v>278</v>
      </c>
      <c r="L2435" s="27">
        <f>RestaurantData[[#This Row],[DailyCustAvg]]*30</f>
        <v>8340</v>
      </c>
      <c r="M2435" s="7">
        <f>(((RestaurantData[[#This Row],[FitScore]]/100)*RestaurantData[[#This Row],[DailyCustAvg]])/3.5)*30</f>
        <v>1906.2857142857142</v>
      </c>
      <c r="N2435">
        <v>40.752447337725002</v>
      </c>
      <c r="O2435">
        <v>-73.974402777573999</v>
      </c>
      <c r="P2435">
        <v>106</v>
      </c>
      <c r="Q2435">
        <v>4</v>
      </c>
      <c r="R2435">
        <f>(RestaurantData[[#This Row],[MonthySales]]/1500)*0.07</f>
        <v>8.8960000000000011E-2</v>
      </c>
    </row>
    <row r="2436" spans="1:18" hidden="1" x14ac:dyDescent="0.3">
      <c r="A2436">
        <v>50043640</v>
      </c>
      <c r="B2436" s="1" t="s">
        <v>2580</v>
      </c>
      <c r="C2436" t="s">
        <v>14</v>
      </c>
      <c r="D2436" s="2">
        <v>913</v>
      </c>
      <c r="E2436" s="1" t="s">
        <v>841</v>
      </c>
      <c r="F2436" s="2">
        <v>10017</v>
      </c>
      <c r="G2436" s="3">
        <v>2122230888</v>
      </c>
      <c r="H2436" s="1" t="s">
        <v>242</v>
      </c>
      <c r="I2436" t="s">
        <v>17</v>
      </c>
      <c r="J2436">
        <v>83</v>
      </c>
      <c r="K2436">
        <v>277</v>
      </c>
      <c r="L2436" s="27">
        <f>RestaurantData[[#This Row],[DailyCustAvg]]*30</f>
        <v>8310</v>
      </c>
      <c r="M2436" s="7">
        <f>(((RestaurantData[[#This Row],[FitScore]]/100)*RestaurantData[[#This Row],[DailyCustAvg]])/3.5)*30</f>
        <v>1970.6571428571426</v>
      </c>
      <c r="N2436">
        <v>40.753980375598999</v>
      </c>
      <c r="O2436">
        <v>-73.969183004008997</v>
      </c>
      <c r="P2436">
        <v>106</v>
      </c>
      <c r="Q2436">
        <v>4</v>
      </c>
      <c r="R2436">
        <f>(RestaurantData[[#This Row],[MonthySales]]/1500)*0.07</f>
        <v>9.196399999999999E-2</v>
      </c>
    </row>
    <row r="2437" spans="1:18" hidden="1" x14ac:dyDescent="0.3">
      <c r="A2437">
        <v>50066881</v>
      </c>
      <c r="B2437" s="1" t="s">
        <v>2663</v>
      </c>
      <c r="C2437" t="s">
        <v>14</v>
      </c>
      <c r="D2437" s="2">
        <v>906</v>
      </c>
      <c r="E2437" s="1" t="s">
        <v>841</v>
      </c>
      <c r="F2437" s="2">
        <v>10017</v>
      </c>
      <c r="G2437" s="3">
        <v>6465591233</v>
      </c>
      <c r="H2437" s="1" t="s">
        <v>56</v>
      </c>
      <c r="I2437" t="s">
        <v>17</v>
      </c>
      <c r="J2437">
        <v>81</v>
      </c>
      <c r="K2437">
        <v>277</v>
      </c>
      <c r="L2437" s="27">
        <f>RestaurantData[[#This Row],[DailyCustAvg]]*30</f>
        <v>8310</v>
      </c>
      <c r="M2437" s="7">
        <f>(((RestaurantData[[#This Row],[FitScore]]/100)*RestaurantData[[#This Row],[DailyCustAvg]])/3.5)*30</f>
        <v>1923.1714285714286</v>
      </c>
      <c r="N2437">
        <v>40.753796505722001</v>
      </c>
      <c r="O2437">
        <v>-73.969291370888996</v>
      </c>
      <c r="P2437">
        <v>106</v>
      </c>
      <c r="Q2437">
        <v>4</v>
      </c>
      <c r="R2437">
        <f>(RestaurantData[[#This Row],[MonthySales]]/1500)*0.07</f>
        <v>8.9748000000000008E-2</v>
      </c>
    </row>
    <row r="2438" spans="1:18" hidden="1" x14ac:dyDescent="0.3">
      <c r="A2438">
        <v>50044397</v>
      </c>
      <c r="B2438" s="1" t="s">
        <v>2652</v>
      </c>
      <c r="C2438" t="s">
        <v>14</v>
      </c>
      <c r="D2438" s="2">
        <v>219</v>
      </c>
      <c r="E2438" s="1" t="s">
        <v>1762</v>
      </c>
      <c r="F2438" s="2">
        <v>10017</v>
      </c>
      <c r="G2438" s="3">
        <v>2127332323</v>
      </c>
      <c r="H2438" s="1" t="s">
        <v>16</v>
      </c>
      <c r="I2438" t="s">
        <v>21</v>
      </c>
      <c r="J2438">
        <v>84</v>
      </c>
      <c r="K2438">
        <v>276</v>
      </c>
      <c r="L2438" s="27">
        <f>RestaurantData[[#This Row],[DailyCustAvg]]*30</f>
        <v>8280</v>
      </c>
      <c r="M2438" s="7">
        <f>(((RestaurantData[[#This Row],[FitScore]]/100)*RestaurantData[[#This Row],[DailyCustAvg]])/3.5)*30</f>
        <v>1987.1999999999998</v>
      </c>
      <c r="N2438">
        <v>40.750281467529</v>
      </c>
      <c r="O2438">
        <v>-73.973288372761999</v>
      </c>
      <c r="P2438">
        <v>106</v>
      </c>
      <c r="Q2438">
        <v>4</v>
      </c>
      <c r="R2438">
        <f>(RestaurantData[[#This Row],[MonthySales]]/1500)*0.07</f>
        <v>9.2736000000000013E-2</v>
      </c>
    </row>
    <row r="2439" spans="1:18" hidden="1" x14ac:dyDescent="0.3">
      <c r="A2439">
        <v>50094385</v>
      </c>
      <c r="B2439" s="1" t="s">
        <v>2559</v>
      </c>
      <c r="C2439" t="s">
        <v>14</v>
      </c>
      <c r="D2439" s="2">
        <v>325</v>
      </c>
      <c r="E2439" s="1" t="s">
        <v>2224</v>
      </c>
      <c r="F2439" s="2">
        <v>10017</v>
      </c>
      <c r="G2439" s="3">
        <v>6468371980</v>
      </c>
      <c r="H2439" s="1" t="s">
        <v>641</v>
      </c>
      <c r="I2439" t="s">
        <v>21</v>
      </c>
      <c r="J2439">
        <v>81</v>
      </c>
      <c r="K2439">
        <v>275</v>
      </c>
      <c r="L2439" s="27">
        <f>RestaurantData[[#This Row],[DailyCustAvg]]*30</f>
        <v>8250</v>
      </c>
      <c r="M2439" s="7">
        <f>(((RestaurantData[[#This Row],[FitScore]]/100)*RestaurantData[[#This Row],[DailyCustAvg]])/3.5)*30</f>
        <v>1909.2857142857147</v>
      </c>
      <c r="N2439">
        <v>40.753324252006998</v>
      </c>
      <c r="O2439">
        <v>-73.968717701624996</v>
      </c>
      <c r="P2439">
        <v>106</v>
      </c>
      <c r="Q2439">
        <v>4</v>
      </c>
      <c r="R2439">
        <f>(RestaurantData[[#This Row],[MonthySales]]/1500)*0.07</f>
        <v>8.9100000000000026E-2</v>
      </c>
    </row>
    <row r="2440" spans="1:18" hidden="1" x14ac:dyDescent="0.3">
      <c r="A2440">
        <v>41299392</v>
      </c>
      <c r="B2440" s="1" t="s">
        <v>291</v>
      </c>
      <c r="C2440" t="s">
        <v>14</v>
      </c>
      <c r="D2440" s="2">
        <v>220</v>
      </c>
      <c r="E2440" s="1" t="s">
        <v>1762</v>
      </c>
      <c r="F2440" s="2">
        <v>10017</v>
      </c>
      <c r="G2440" s="3">
        <v>2128671264</v>
      </c>
      <c r="H2440" s="1" t="s">
        <v>56</v>
      </c>
      <c r="I2440" t="s">
        <v>17</v>
      </c>
      <c r="J2440">
        <v>82</v>
      </c>
      <c r="K2440">
        <v>275</v>
      </c>
      <c r="L2440" s="27">
        <f>RestaurantData[[#This Row],[DailyCustAvg]]*30</f>
        <v>8250</v>
      </c>
      <c r="M2440" s="7">
        <f>(((RestaurantData[[#This Row],[FitScore]]/100)*RestaurantData[[#This Row],[DailyCustAvg]])/3.5)*30</f>
        <v>1932.8571428571429</v>
      </c>
      <c r="N2440">
        <v>40.750248522833999</v>
      </c>
      <c r="O2440">
        <v>-73.973255903313003</v>
      </c>
      <c r="P2440">
        <v>106</v>
      </c>
      <c r="Q2440">
        <v>4</v>
      </c>
      <c r="R2440">
        <f>(RestaurantData[[#This Row],[MonthySales]]/1500)*0.07</f>
        <v>9.0200000000000016E-2</v>
      </c>
    </row>
    <row r="2441" spans="1:18" hidden="1" x14ac:dyDescent="0.3">
      <c r="A2441">
        <v>50039052</v>
      </c>
      <c r="B2441" s="1" t="s">
        <v>2519</v>
      </c>
      <c r="C2441" t="s">
        <v>14</v>
      </c>
      <c r="D2441" s="2">
        <v>800</v>
      </c>
      <c r="E2441" s="1" t="s">
        <v>841</v>
      </c>
      <c r="F2441" s="2">
        <v>10017</v>
      </c>
      <c r="G2441" s="3">
        <v>2123687777</v>
      </c>
      <c r="H2441" s="1" t="s">
        <v>52</v>
      </c>
      <c r="I2441" t="s">
        <v>17</v>
      </c>
      <c r="J2441">
        <v>81</v>
      </c>
      <c r="K2441">
        <v>272</v>
      </c>
      <c r="L2441" s="27">
        <f>RestaurantData[[#This Row],[DailyCustAvg]]*30</f>
        <v>8160</v>
      </c>
      <c r="M2441" s="7">
        <f>(((RestaurantData[[#This Row],[FitScore]]/100)*RestaurantData[[#This Row],[DailyCustAvg]])/3.5)*30</f>
        <v>1888.457142857143</v>
      </c>
      <c r="N2441">
        <v>40.750278379374002</v>
      </c>
      <c r="O2441">
        <v>-73.971851915754996</v>
      </c>
      <c r="P2441">
        <v>106</v>
      </c>
      <c r="Q2441">
        <v>4</v>
      </c>
      <c r="R2441">
        <f>(RestaurantData[[#This Row],[MonthySales]]/1500)*0.07</f>
        <v>8.8128000000000012E-2</v>
      </c>
    </row>
    <row r="2442" spans="1:18" hidden="1" x14ac:dyDescent="0.3">
      <c r="A2442">
        <v>41562415</v>
      </c>
      <c r="B2442" s="1" t="s">
        <v>2694</v>
      </c>
      <c r="C2442" t="s">
        <v>14</v>
      </c>
      <c r="D2442" s="2">
        <v>214</v>
      </c>
      <c r="E2442" s="1" t="s">
        <v>1956</v>
      </c>
      <c r="F2442" s="2">
        <v>10017</v>
      </c>
      <c r="G2442" s="3">
        <v>2128674555</v>
      </c>
      <c r="H2442" s="1" t="s">
        <v>16</v>
      </c>
      <c r="I2442" t="s">
        <v>21</v>
      </c>
      <c r="J2442">
        <v>83</v>
      </c>
      <c r="K2442">
        <v>272</v>
      </c>
      <c r="L2442" s="27">
        <f>RestaurantData[[#This Row],[DailyCustAvg]]*30</f>
        <v>8160</v>
      </c>
      <c r="M2442" s="7">
        <f>(((RestaurantData[[#This Row],[FitScore]]/100)*RestaurantData[[#This Row],[DailyCustAvg]])/3.5)*30</f>
        <v>1935.0857142857142</v>
      </c>
      <c r="N2442">
        <v>40.752441405528998</v>
      </c>
      <c r="O2442">
        <v>-73.972489845978004</v>
      </c>
      <c r="P2442">
        <v>106</v>
      </c>
      <c r="Q2442">
        <v>4</v>
      </c>
      <c r="R2442">
        <f>(RestaurantData[[#This Row],[MonthySales]]/1500)*0.07</f>
        <v>9.0304000000000009E-2</v>
      </c>
    </row>
    <row r="2443" spans="1:18" hidden="1" x14ac:dyDescent="0.3">
      <c r="A2443">
        <v>40396231</v>
      </c>
      <c r="B2443" s="1" t="s">
        <v>2541</v>
      </c>
      <c r="C2443" t="s">
        <v>14</v>
      </c>
      <c r="D2443" s="2">
        <v>375</v>
      </c>
      <c r="E2443" s="1" t="s">
        <v>1756</v>
      </c>
      <c r="F2443" s="2">
        <v>10017</v>
      </c>
      <c r="G2443" s="3">
        <v>2126610150</v>
      </c>
      <c r="H2443" s="1" t="s">
        <v>16</v>
      </c>
      <c r="I2443" t="s">
        <v>17</v>
      </c>
      <c r="J2443">
        <v>86</v>
      </c>
      <c r="K2443">
        <v>270</v>
      </c>
      <c r="L2443" s="27">
        <f>RestaurantData[[#This Row],[DailyCustAvg]]*30</f>
        <v>8100</v>
      </c>
      <c r="M2443" s="7">
        <f>(((RestaurantData[[#This Row],[FitScore]]/100)*RestaurantData[[#This Row],[DailyCustAvg]])/3.5)*30</f>
        <v>1990.2857142857142</v>
      </c>
      <c r="N2443">
        <v>40.75086404999</v>
      </c>
      <c r="O2443">
        <v>-73.976453427186996</v>
      </c>
      <c r="P2443">
        <v>106</v>
      </c>
      <c r="Q2443">
        <v>4</v>
      </c>
      <c r="R2443">
        <f>(RestaurantData[[#This Row],[MonthySales]]/1500)*0.07</f>
        <v>9.2880000000000004E-2</v>
      </c>
    </row>
    <row r="2444" spans="1:18" hidden="1" x14ac:dyDescent="0.3">
      <c r="A2444">
        <v>50080329</v>
      </c>
      <c r="B2444" s="1" t="s">
        <v>2656</v>
      </c>
      <c r="C2444" t="s">
        <v>14</v>
      </c>
      <c r="D2444" s="2">
        <v>220</v>
      </c>
      <c r="E2444" s="1" t="s">
        <v>1762</v>
      </c>
      <c r="F2444" s="2">
        <v>10017</v>
      </c>
      <c r="G2444" s="3">
        <v>2129222146</v>
      </c>
      <c r="H2444" s="1" t="s">
        <v>138</v>
      </c>
      <c r="I2444" t="s">
        <v>17</v>
      </c>
      <c r="J2444">
        <v>82</v>
      </c>
      <c r="K2444">
        <v>266</v>
      </c>
      <c r="L2444" s="27">
        <f>RestaurantData[[#This Row],[DailyCustAvg]]*30</f>
        <v>7980</v>
      </c>
      <c r="M2444" s="7">
        <f>(((RestaurantData[[#This Row],[FitScore]]/100)*RestaurantData[[#This Row],[DailyCustAvg]])/3.5)*30</f>
        <v>1869.6</v>
      </c>
      <c r="N2444">
        <v>40.750248522833999</v>
      </c>
      <c r="O2444">
        <v>-73.973255903313003</v>
      </c>
      <c r="P2444">
        <v>106</v>
      </c>
      <c r="Q2444">
        <v>4</v>
      </c>
      <c r="R2444">
        <f>(RestaurantData[[#This Row],[MonthySales]]/1500)*0.07</f>
        <v>8.7248000000000006E-2</v>
      </c>
    </row>
    <row r="2445" spans="1:18" hidden="1" x14ac:dyDescent="0.3">
      <c r="A2445">
        <v>50017444</v>
      </c>
      <c r="B2445" s="1" t="s">
        <v>2620</v>
      </c>
      <c r="C2445" t="s">
        <v>14</v>
      </c>
      <c r="D2445" s="2">
        <v>800</v>
      </c>
      <c r="E2445" s="1" t="s">
        <v>841</v>
      </c>
      <c r="F2445" s="2">
        <v>10017</v>
      </c>
      <c r="G2445" s="3">
        <v>2129861515</v>
      </c>
      <c r="H2445" s="1" t="s">
        <v>183</v>
      </c>
      <c r="I2445" t="s">
        <v>17</v>
      </c>
      <c r="J2445">
        <v>82</v>
      </c>
      <c r="K2445">
        <v>254</v>
      </c>
      <c r="L2445" s="27">
        <f>RestaurantData[[#This Row],[DailyCustAvg]]*30</f>
        <v>7620</v>
      </c>
      <c r="M2445" s="7">
        <f>(((RestaurantData[[#This Row],[FitScore]]/100)*RestaurantData[[#This Row],[DailyCustAvg]])/3.5)*30</f>
        <v>1785.2571428571428</v>
      </c>
      <c r="N2445">
        <v>40.750278379374002</v>
      </c>
      <c r="O2445">
        <v>-73.971851915754996</v>
      </c>
      <c r="P2445">
        <v>106</v>
      </c>
      <c r="Q2445">
        <v>4</v>
      </c>
      <c r="R2445">
        <f>(RestaurantData[[#This Row],[MonthySales]]/1500)*0.07</f>
        <v>8.3311999999999997E-2</v>
      </c>
    </row>
    <row r="2446" spans="1:18" hidden="1" x14ac:dyDescent="0.3">
      <c r="A2446">
        <v>40369017</v>
      </c>
      <c r="B2446" s="1" t="s">
        <v>2645</v>
      </c>
      <c r="C2446" t="s">
        <v>14</v>
      </c>
      <c r="D2446" s="2">
        <v>840</v>
      </c>
      <c r="E2446" s="1" t="s">
        <v>841</v>
      </c>
      <c r="F2446" s="2">
        <v>10017</v>
      </c>
      <c r="G2446" s="3">
        <v>2126975198</v>
      </c>
      <c r="H2446" s="1" t="s">
        <v>16</v>
      </c>
      <c r="I2446" t="s">
        <v>17</v>
      </c>
      <c r="J2446">
        <v>86</v>
      </c>
      <c r="K2446">
        <v>253</v>
      </c>
      <c r="L2446" s="27">
        <f>RestaurantData[[#This Row],[DailyCustAvg]]*30</f>
        <v>7590</v>
      </c>
      <c r="M2446" s="7">
        <f>(((RestaurantData[[#This Row],[FitScore]]/100)*RestaurantData[[#This Row],[DailyCustAvg]])/3.5)*30</f>
        <v>1864.9714285714283</v>
      </c>
      <c r="N2446">
        <v>40.751554462636001</v>
      </c>
      <c r="O2446">
        <v>-73.970927403657996</v>
      </c>
      <c r="P2446">
        <v>106</v>
      </c>
      <c r="Q2446">
        <v>4</v>
      </c>
      <c r="R2446">
        <f>(RestaurantData[[#This Row],[MonthySales]]/1500)*0.07</f>
        <v>8.7031999999999998E-2</v>
      </c>
    </row>
    <row r="2447" spans="1:18" hidden="1" x14ac:dyDescent="0.3">
      <c r="A2447">
        <v>50009526</v>
      </c>
      <c r="B2447" s="1" t="s">
        <v>2636</v>
      </c>
      <c r="C2447" t="s">
        <v>14</v>
      </c>
      <c r="D2447" s="2">
        <v>302</v>
      </c>
      <c r="E2447" s="1" t="s">
        <v>2234</v>
      </c>
      <c r="F2447" s="2">
        <v>10017</v>
      </c>
      <c r="G2447" s="3">
        <v>2123080791</v>
      </c>
      <c r="H2447" s="1" t="s">
        <v>68</v>
      </c>
      <c r="I2447" t="s">
        <v>17</v>
      </c>
      <c r="J2447">
        <v>85</v>
      </c>
      <c r="K2447">
        <v>252</v>
      </c>
      <c r="L2447" s="27">
        <f>RestaurantData[[#This Row],[DailyCustAvg]]*30</f>
        <v>7560</v>
      </c>
      <c r="M2447" s="7">
        <f>(((RestaurantData[[#This Row],[FitScore]]/100)*RestaurantData[[#This Row],[DailyCustAvg]])/3.5)*30</f>
        <v>1835.9999999999998</v>
      </c>
      <c r="N2447">
        <v>40.754070793160999</v>
      </c>
      <c r="O2447">
        <v>-73.968594630159998</v>
      </c>
      <c r="P2447">
        <v>106</v>
      </c>
      <c r="Q2447">
        <v>4</v>
      </c>
      <c r="R2447">
        <f>(RestaurantData[[#This Row],[MonthySales]]/1500)*0.07</f>
        <v>8.5679999999999992E-2</v>
      </c>
    </row>
    <row r="2448" spans="1:18" hidden="1" x14ac:dyDescent="0.3">
      <c r="A2448">
        <v>41474378</v>
      </c>
      <c r="B2448" s="1" t="s">
        <v>2720</v>
      </c>
      <c r="C2448" t="s">
        <v>14</v>
      </c>
      <c r="D2448" s="2">
        <v>622</v>
      </c>
      <c r="E2448" s="1" t="s">
        <v>901</v>
      </c>
      <c r="F2448" s="2">
        <v>10017</v>
      </c>
      <c r="G2448" s="3">
        <v>2128088110</v>
      </c>
      <c r="H2448" s="1" t="s">
        <v>276</v>
      </c>
      <c r="I2448" t="s">
        <v>17</v>
      </c>
      <c r="J2448">
        <v>82</v>
      </c>
      <c r="K2448">
        <v>246</v>
      </c>
      <c r="L2448" s="27">
        <f>RestaurantData[[#This Row],[DailyCustAvg]]*30</f>
        <v>7380</v>
      </c>
      <c r="M2448" s="7">
        <f>(((RestaurantData[[#This Row],[FitScore]]/100)*RestaurantData[[#This Row],[DailyCustAvg]])/3.5)*30</f>
        <v>1729.0285714285715</v>
      </c>
      <c r="N2448">
        <v>40.749573775064</v>
      </c>
      <c r="O2448">
        <v>-73.975324220046005</v>
      </c>
      <c r="P2448">
        <v>106</v>
      </c>
      <c r="Q2448">
        <v>4</v>
      </c>
      <c r="R2448">
        <f>(RestaurantData[[#This Row],[MonthySales]]/1500)*0.07</f>
        <v>8.068800000000001E-2</v>
      </c>
    </row>
    <row r="2449" spans="1:18" hidden="1" x14ac:dyDescent="0.3">
      <c r="A2449">
        <v>41459743</v>
      </c>
      <c r="B2449" s="1" t="s">
        <v>2549</v>
      </c>
      <c r="C2449" t="s">
        <v>14</v>
      </c>
      <c r="D2449" s="2">
        <v>369</v>
      </c>
      <c r="E2449" s="1" t="s">
        <v>1756</v>
      </c>
      <c r="F2449" s="2">
        <v>10017</v>
      </c>
      <c r="G2449" s="3">
        <v>2129860500</v>
      </c>
      <c r="H2449" s="1" t="s">
        <v>16</v>
      </c>
      <c r="I2449" t="s">
        <v>17</v>
      </c>
      <c r="J2449">
        <v>84</v>
      </c>
      <c r="K2449">
        <v>244</v>
      </c>
      <c r="L2449" s="27">
        <f>RestaurantData[[#This Row],[DailyCustAvg]]*30</f>
        <v>7320</v>
      </c>
      <c r="M2449" s="7">
        <f>(((RestaurantData[[#This Row],[FitScore]]/100)*RestaurantData[[#This Row],[DailyCustAvg]])/3.5)*30</f>
        <v>1756.8</v>
      </c>
      <c r="N2449">
        <v>40.750575892891</v>
      </c>
      <c r="O2449">
        <v>-73.976662863480001</v>
      </c>
      <c r="P2449">
        <v>106</v>
      </c>
      <c r="Q2449">
        <v>4</v>
      </c>
      <c r="R2449">
        <f>(RestaurantData[[#This Row],[MonthySales]]/1500)*0.07</f>
        <v>8.1984000000000015E-2</v>
      </c>
    </row>
    <row r="2450" spans="1:18" hidden="1" x14ac:dyDescent="0.3">
      <c r="A2450">
        <v>41605053</v>
      </c>
      <c r="B2450" s="1" t="s">
        <v>2512</v>
      </c>
      <c r="C2450" t="s">
        <v>14</v>
      </c>
      <c r="D2450" s="2">
        <v>217</v>
      </c>
      <c r="E2450" s="1" t="s">
        <v>2234</v>
      </c>
      <c r="F2450" s="2">
        <v>10017</v>
      </c>
      <c r="G2450" s="3">
        <v>2128882839</v>
      </c>
      <c r="H2450" s="1" t="s">
        <v>66</v>
      </c>
      <c r="I2450" t="s">
        <v>21</v>
      </c>
      <c r="J2450">
        <v>81</v>
      </c>
      <c r="K2450">
        <v>240</v>
      </c>
      <c r="L2450" s="27">
        <f>RestaurantData[[#This Row],[DailyCustAvg]]*30</f>
        <v>7200</v>
      </c>
      <c r="M2450" s="7">
        <f>(((RestaurantData[[#This Row],[FitScore]]/100)*RestaurantData[[#This Row],[DailyCustAvg]])/3.5)*30</f>
        <v>1666.2857142857142</v>
      </c>
      <c r="N2450">
        <v>40.754944163974002</v>
      </c>
      <c r="O2450">
        <v>-73.970622725122993</v>
      </c>
      <c r="P2450">
        <v>106</v>
      </c>
      <c r="Q2450">
        <v>4</v>
      </c>
      <c r="R2450">
        <f>(RestaurantData[[#This Row],[MonthySales]]/1500)*0.07</f>
        <v>7.7759999999999996E-2</v>
      </c>
    </row>
    <row r="2451" spans="1:18" hidden="1" x14ac:dyDescent="0.3">
      <c r="A2451">
        <v>50043782</v>
      </c>
      <c r="B2451" s="1" t="s">
        <v>2509</v>
      </c>
      <c r="C2451" t="s">
        <v>14</v>
      </c>
      <c r="D2451" s="2">
        <v>212</v>
      </c>
      <c r="E2451" s="1" t="s">
        <v>1956</v>
      </c>
      <c r="F2451" s="2">
        <v>10017</v>
      </c>
      <c r="G2451" s="3">
        <v>6466495471</v>
      </c>
      <c r="H2451" s="1" t="s">
        <v>186</v>
      </c>
      <c r="I2451" t="s">
        <v>17</v>
      </c>
      <c r="J2451">
        <v>81</v>
      </c>
      <c r="K2451">
        <v>233</v>
      </c>
      <c r="L2451" s="27">
        <f>RestaurantData[[#This Row],[DailyCustAvg]]*30</f>
        <v>6990</v>
      </c>
      <c r="M2451" s="7">
        <f>(((RestaurantData[[#This Row],[FitScore]]/100)*RestaurantData[[#This Row],[DailyCustAvg]])/3.5)*30</f>
        <v>1617.6857142857143</v>
      </c>
      <c r="N2451">
        <v>40.752455137113003</v>
      </c>
      <c r="O2451">
        <v>-73.972522324075001</v>
      </c>
      <c r="P2451">
        <v>106</v>
      </c>
      <c r="Q2451">
        <v>4</v>
      </c>
      <c r="R2451">
        <f>(RestaurantData[[#This Row],[MonthySales]]/1500)*0.07</f>
        <v>7.5492000000000004E-2</v>
      </c>
    </row>
    <row r="2452" spans="1:18" hidden="1" x14ac:dyDescent="0.3">
      <c r="A2452">
        <v>50071820</v>
      </c>
      <c r="B2452" s="1" t="s">
        <v>2719</v>
      </c>
      <c r="C2452" t="s">
        <v>14</v>
      </c>
      <c r="D2452" s="2">
        <v>230</v>
      </c>
      <c r="E2452" s="1" t="s">
        <v>1868</v>
      </c>
      <c r="F2452" s="2">
        <v>10017</v>
      </c>
      <c r="G2452" s="3">
        <v>2126979797</v>
      </c>
      <c r="H2452" s="1" t="s">
        <v>66</v>
      </c>
      <c r="I2452" t="s">
        <v>17</v>
      </c>
      <c r="J2452">
        <v>85</v>
      </c>
      <c r="K2452">
        <v>233</v>
      </c>
      <c r="L2452" s="27">
        <f>RestaurantData[[#This Row],[DailyCustAvg]]*30</f>
        <v>6990</v>
      </c>
      <c r="M2452" s="7">
        <f>(((RestaurantData[[#This Row],[FitScore]]/100)*RestaurantData[[#This Row],[DailyCustAvg]])/3.5)*30</f>
        <v>1697.5714285714284</v>
      </c>
      <c r="N2452">
        <v>40.751705858058003</v>
      </c>
      <c r="O2452">
        <v>-73.972692269983995</v>
      </c>
      <c r="P2452">
        <v>106</v>
      </c>
      <c r="Q2452">
        <v>4</v>
      </c>
      <c r="R2452">
        <f>(RestaurantData[[#This Row],[MonthySales]]/1500)*0.07</f>
        <v>7.9219999999999999E-2</v>
      </c>
    </row>
    <row r="2453" spans="1:18" hidden="1" x14ac:dyDescent="0.3">
      <c r="A2453">
        <v>41692932</v>
      </c>
      <c r="B2453" s="1" t="s">
        <v>2561</v>
      </c>
      <c r="C2453" t="s">
        <v>14</v>
      </c>
      <c r="D2453" s="2">
        <v>721</v>
      </c>
      <c r="E2453" s="1" t="s">
        <v>901</v>
      </c>
      <c r="F2453" s="2">
        <v>10017</v>
      </c>
      <c r="G2453" s="3">
        <v>2126826220</v>
      </c>
      <c r="H2453" s="1" t="s">
        <v>138</v>
      </c>
      <c r="I2453" t="s">
        <v>21</v>
      </c>
      <c r="J2453">
        <v>81</v>
      </c>
      <c r="K2453">
        <v>232</v>
      </c>
      <c r="L2453" s="27">
        <f>RestaurantData[[#This Row],[DailyCustAvg]]*30</f>
        <v>6960</v>
      </c>
      <c r="M2453" s="7">
        <f>(((RestaurantData[[#This Row],[FitScore]]/100)*RestaurantData[[#This Row],[DailyCustAvg]])/3.5)*30</f>
        <v>1610.7428571428572</v>
      </c>
      <c r="N2453">
        <v>40.752776379498997</v>
      </c>
      <c r="O2453">
        <v>-73.972966138331003</v>
      </c>
      <c r="P2453">
        <v>106</v>
      </c>
      <c r="Q2453">
        <v>4</v>
      </c>
      <c r="R2453">
        <f>(RestaurantData[[#This Row],[MonthySales]]/1500)*0.07</f>
        <v>7.5168000000000013E-2</v>
      </c>
    </row>
    <row r="2454" spans="1:18" hidden="1" x14ac:dyDescent="0.3">
      <c r="A2454">
        <v>50067622</v>
      </c>
      <c r="B2454" s="1" t="s">
        <v>2582</v>
      </c>
      <c r="C2454" t="s">
        <v>14</v>
      </c>
      <c r="D2454" s="2">
        <v>666</v>
      </c>
      <c r="E2454" s="1" t="s">
        <v>901</v>
      </c>
      <c r="F2454" s="2">
        <v>10017</v>
      </c>
      <c r="G2454" s="3">
        <v>9175665727</v>
      </c>
      <c r="H2454" s="1" t="s">
        <v>188</v>
      </c>
      <c r="I2454" t="s">
        <v>17</v>
      </c>
      <c r="J2454">
        <v>81</v>
      </c>
      <c r="K2454">
        <v>232</v>
      </c>
      <c r="L2454" s="27">
        <f>RestaurantData[[#This Row],[DailyCustAvg]]*30</f>
        <v>6960</v>
      </c>
      <c r="M2454" s="7">
        <f>(((RestaurantData[[#This Row],[FitScore]]/100)*RestaurantData[[#This Row],[DailyCustAvg]])/3.5)*30</f>
        <v>1610.7428571428572</v>
      </c>
      <c r="N2454">
        <v>40.751041986506003</v>
      </c>
      <c r="O2454">
        <v>-73.974251731872002</v>
      </c>
      <c r="P2454">
        <v>106</v>
      </c>
      <c r="Q2454">
        <v>4</v>
      </c>
      <c r="R2454">
        <f>(RestaurantData[[#This Row],[MonthySales]]/1500)*0.07</f>
        <v>7.5168000000000013E-2</v>
      </c>
    </row>
    <row r="2455" spans="1:18" hidden="1" x14ac:dyDescent="0.3">
      <c r="A2455">
        <v>50070820</v>
      </c>
      <c r="B2455" s="1" t="s">
        <v>2149</v>
      </c>
      <c r="C2455" t="s">
        <v>14</v>
      </c>
      <c r="D2455" s="2">
        <v>685</v>
      </c>
      <c r="E2455" s="1" t="s">
        <v>901</v>
      </c>
      <c r="F2455" s="2">
        <v>10017</v>
      </c>
      <c r="G2455" s="3">
        <v>2123663200</v>
      </c>
      <c r="H2455" s="1" t="s">
        <v>86</v>
      </c>
      <c r="I2455" t="s">
        <v>17</v>
      </c>
      <c r="J2455">
        <v>80</v>
      </c>
      <c r="K2455">
        <v>228</v>
      </c>
      <c r="L2455" s="27">
        <f>RestaurantData[[#This Row],[DailyCustAvg]]*30</f>
        <v>6840</v>
      </c>
      <c r="M2455" s="7">
        <f>(((RestaurantData[[#This Row],[FitScore]]/100)*RestaurantData[[#This Row],[DailyCustAvg]])/3.5)*30</f>
        <v>1563.4285714285713</v>
      </c>
      <c r="N2455">
        <v>40.751610053914</v>
      </c>
      <c r="O2455">
        <v>-73.973818399777002</v>
      </c>
      <c r="P2455">
        <v>106</v>
      </c>
      <c r="Q2455">
        <v>4</v>
      </c>
      <c r="R2455">
        <f>(RestaurantData[[#This Row],[MonthySales]]/1500)*0.07</f>
        <v>7.2960000000000011E-2</v>
      </c>
    </row>
    <row r="2456" spans="1:18" hidden="1" x14ac:dyDescent="0.3">
      <c r="A2456">
        <v>50086155</v>
      </c>
      <c r="B2456" s="1" t="s">
        <v>2575</v>
      </c>
      <c r="C2456" t="s">
        <v>14</v>
      </c>
      <c r="D2456" s="2">
        <v>441</v>
      </c>
      <c r="E2456" s="1" t="s">
        <v>2443</v>
      </c>
      <c r="F2456" s="2">
        <v>10017</v>
      </c>
      <c r="G2456" s="3">
        <v>9292629193</v>
      </c>
      <c r="H2456" s="1" t="s">
        <v>56</v>
      </c>
      <c r="I2456" t="s">
        <v>21</v>
      </c>
      <c r="J2456">
        <v>78</v>
      </c>
      <c r="K2456">
        <v>224</v>
      </c>
      <c r="L2456" s="27">
        <f>RestaurantData[[#This Row],[DailyCustAvg]]*30</f>
        <v>6720</v>
      </c>
      <c r="M2456" s="7">
        <f>(((RestaurantData[[#This Row],[FitScore]]/100)*RestaurantData[[#This Row],[DailyCustAvg]])/3.5)*30</f>
        <v>1497.6000000000001</v>
      </c>
      <c r="N2456">
        <v>40.752719155275997</v>
      </c>
      <c r="O2456">
        <v>-73.974792479748004</v>
      </c>
      <c r="P2456">
        <v>106</v>
      </c>
      <c r="Q2456">
        <v>4</v>
      </c>
      <c r="R2456">
        <f>(RestaurantData[[#This Row],[MonthySales]]/1500)*0.07</f>
        <v>6.9888000000000006E-2</v>
      </c>
    </row>
    <row r="2457" spans="1:18" hidden="1" x14ac:dyDescent="0.3">
      <c r="A2457">
        <v>41177613</v>
      </c>
      <c r="B2457" s="1" t="s">
        <v>2718</v>
      </c>
      <c r="C2457" t="s">
        <v>14</v>
      </c>
      <c r="D2457" s="2">
        <v>308</v>
      </c>
      <c r="E2457" s="1" t="s">
        <v>2234</v>
      </c>
      <c r="F2457" s="2">
        <v>10017</v>
      </c>
      <c r="G2457" s="3">
        <v>2123553370</v>
      </c>
      <c r="H2457" s="1" t="s">
        <v>68</v>
      </c>
      <c r="I2457" t="s">
        <v>17</v>
      </c>
      <c r="J2457">
        <v>84</v>
      </c>
      <c r="K2457">
        <v>219</v>
      </c>
      <c r="L2457" s="27">
        <f>RestaurantData[[#This Row],[DailyCustAvg]]*30</f>
        <v>6570</v>
      </c>
      <c r="M2457" s="7">
        <f>(((RestaurantData[[#This Row],[FitScore]]/100)*RestaurantData[[#This Row],[DailyCustAvg]])/3.5)*30</f>
        <v>1576.8</v>
      </c>
      <c r="N2457">
        <v>40.754026849300999</v>
      </c>
      <c r="O2457">
        <v>-73.968493587883003</v>
      </c>
      <c r="P2457">
        <v>106</v>
      </c>
      <c r="Q2457">
        <v>4</v>
      </c>
      <c r="R2457">
        <f>(RestaurantData[[#This Row],[MonthySales]]/1500)*0.07</f>
        <v>7.3583999999999997E-2</v>
      </c>
    </row>
    <row r="2458" spans="1:18" hidden="1" x14ac:dyDescent="0.3">
      <c r="A2458">
        <v>41599926</v>
      </c>
      <c r="B2458" s="1" t="s">
        <v>2703</v>
      </c>
      <c r="C2458" t="s">
        <v>14</v>
      </c>
      <c r="D2458" s="2">
        <v>511</v>
      </c>
      <c r="E2458" s="1" t="s">
        <v>1756</v>
      </c>
      <c r="F2458" s="2">
        <v>10017</v>
      </c>
      <c r="G2458" s="3">
        <v>2127554400</v>
      </c>
      <c r="H2458" s="1" t="s">
        <v>16</v>
      </c>
      <c r="I2458" t="s">
        <v>21</v>
      </c>
      <c r="J2458">
        <v>84</v>
      </c>
      <c r="K2458">
        <v>217</v>
      </c>
      <c r="L2458" s="27">
        <f>RestaurantData[[#This Row],[DailyCustAvg]]*30</f>
        <v>6510</v>
      </c>
      <c r="M2458" s="7">
        <f>(((RestaurantData[[#This Row],[FitScore]]/100)*RestaurantData[[#This Row],[DailyCustAvg]])/3.5)*30</f>
        <v>1562.3999999999999</v>
      </c>
      <c r="N2458">
        <v>40.755095757428002</v>
      </c>
      <c r="O2458">
        <v>-73.973203417343001</v>
      </c>
      <c r="P2458">
        <v>106</v>
      </c>
      <c r="Q2458">
        <v>4</v>
      </c>
      <c r="R2458">
        <f>(RestaurantData[[#This Row],[MonthySales]]/1500)*0.07</f>
        <v>7.2911999999999991E-2</v>
      </c>
    </row>
    <row r="2459" spans="1:18" hidden="1" x14ac:dyDescent="0.3">
      <c r="A2459">
        <v>50054116</v>
      </c>
      <c r="B2459" s="1" t="s">
        <v>2486</v>
      </c>
      <c r="C2459" t="s">
        <v>14</v>
      </c>
      <c r="D2459" s="2">
        <v>145</v>
      </c>
      <c r="E2459" s="1" t="s">
        <v>1888</v>
      </c>
      <c r="F2459" s="2">
        <v>10017</v>
      </c>
      <c r="G2459" s="3">
        <v>2127549800</v>
      </c>
      <c r="H2459" s="1" t="s">
        <v>24</v>
      </c>
      <c r="I2459" t="s">
        <v>17</v>
      </c>
      <c r="J2459">
        <v>84</v>
      </c>
      <c r="K2459">
        <v>216</v>
      </c>
      <c r="L2459" s="27">
        <f>RestaurantData[[#This Row],[DailyCustAvg]]*30</f>
        <v>6480</v>
      </c>
      <c r="M2459" s="7">
        <f>(((RestaurantData[[#This Row],[FitScore]]/100)*RestaurantData[[#This Row],[DailyCustAvg]])/3.5)*30</f>
        <v>1555.1999999999998</v>
      </c>
      <c r="N2459">
        <v>40.754373872142999</v>
      </c>
      <c r="O2459">
        <v>-73.973145958228002</v>
      </c>
      <c r="P2459">
        <v>106</v>
      </c>
      <c r="Q2459">
        <v>4</v>
      </c>
      <c r="R2459">
        <f>(RestaurantData[[#This Row],[MonthySales]]/1500)*0.07</f>
        <v>7.2576000000000002E-2</v>
      </c>
    </row>
    <row r="2460" spans="1:18" hidden="1" x14ac:dyDescent="0.3">
      <c r="A2460">
        <v>50073245</v>
      </c>
      <c r="B2460" s="1" t="s">
        <v>2491</v>
      </c>
      <c r="C2460" t="s">
        <v>14</v>
      </c>
      <c r="D2460" s="2">
        <v>890</v>
      </c>
      <c r="E2460" s="1" t="s">
        <v>841</v>
      </c>
      <c r="F2460" s="2">
        <v>10017</v>
      </c>
      <c r="G2460" s="3">
        <v>2122351227</v>
      </c>
      <c r="H2460" s="1" t="s">
        <v>24</v>
      </c>
      <c r="I2460" t="s">
        <v>21</v>
      </c>
      <c r="J2460">
        <v>80</v>
      </c>
      <c r="K2460">
        <v>211</v>
      </c>
      <c r="L2460" s="27">
        <f>RestaurantData[[#This Row],[DailyCustAvg]]*30</f>
        <v>6330</v>
      </c>
      <c r="M2460" s="7">
        <f>(((RestaurantData[[#This Row],[FitScore]]/100)*RestaurantData[[#This Row],[DailyCustAvg]])/3.5)*30</f>
        <v>1446.8571428571431</v>
      </c>
      <c r="N2460">
        <v>40.753244914550002</v>
      </c>
      <c r="O2460">
        <v>-73.969688654977006</v>
      </c>
      <c r="P2460">
        <v>106</v>
      </c>
      <c r="Q2460">
        <v>4</v>
      </c>
      <c r="R2460">
        <f>(RestaurantData[[#This Row],[MonthySales]]/1500)*0.07</f>
        <v>6.7520000000000024E-2</v>
      </c>
    </row>
    <row r="2461" spans="1:18" hidden="1" x14ac:dyDescent="0.3">
      <c r="A2461">
        <v>50058785</v>
      </c>
      <c r="B2461" s="1" t="s">
        <v>2489</v>
      </c>
      <c r="C2461" t="s">
        <v>14</v>
      </c>
      <c r="D2461" s="2">
        <v>694</v>
      </c>
      <c r="E2461" s="1" t="s">
        <v>901</v>
      </c>
      <c r="F2461" s="2">
        <v>10017</v>
      </c>
      <c r="G2461" s="3">
        <v>2129865555</v>
      </c>
      <c r="H2461" s="1" t="s">
        <v>186</v>
      </c>
      <c r="I2461" t="s">
        <v>21</v>
      </c>
      <c r="J2461">
        <v>79</v>
      </c>
      <c r="K2461">
        <v>210</v>
      </c>
      <c r="L2461" s="27">
        <f>RestaurantData[[#This Row],[DailyCustAvg]]*30</f>
        <v>6300</v>
      </c>
      <c r="M2461" s="7">
        <f>(((RestaurantData[[#This Row],[FitScore]]/100)*RestaurantData[[#This Row],[DailyCustAvg]])/3.5)*30</f>
        <v>1422</v>
      </c>
      <c r="N2461">
        <v>40.751848813376</v>
      </c>
      <c r="O2461">
        <v>-73.973666715942997</v>
      </c>
      <c r="P2461">
        <v>106</v>
      </c>
      <c r="Q2461">
        <v>4</v>
      </c>
      <c r="R2461">
        <f>(RestaurantData[[#This Row],[MonthySales]]/1500)*0.07</f>
        <v>6.6360000000000002E-2</v>
      </c>
    </row>
    <row r="2462" spans="1:18" hidden="1" x14ac:dyDescent="0.3">
      <c r="A2462">
        <v>40933757</v>
      </c>
      <c r="B2462" s="1" t="s">
        <v>2704</v>
      </c>
      <c r="C2462" t="s">
        <v>14</v>
      </c>
      <c r="D2462" s="2">
        <v>845</v>
      </c>
      <c r="E2462" s="1" t="s">
        <v>2692</v>
      </c>
      <c r="F2462" s="2">
        <v>10017</v>
      </c>
      <c r="G2462" s="3">
        <v>2129359361</v>
      </c>
      <c r="H2462" s="1" t="s">
        <v>16</v>
      </c>
      <c r="I2462" t="s">
        <v>17</v>
      </c>
      <c r="J2462">
        <v>77</v>
      </c>
      <c r="K2462">
        <v>209</v>
      </c>
      <c r="L2462" s="27">
        <f>RestaurantData[[#This Row],[DailyCustAvg]]*30</f>
        <v>6270</v>
      </c>
      <c r="M2462" s="7">
        <f>(((RestaurantData[[#This Row],[FitScore]]/100)*RestaurantData[[#This Row],[DailyCustAvg]])/3.5)*30</f>
        <v>1379.4</v>
      </c>
      <c r="N2462">
        <v>40.751976246981997</v>
      </c>
      <c r="O2462">
        <v>-73.967538101220001</v>
      </c>
      <c r="P2462">
        <v>106</v>
      </c>
      <c r="Q2462">
        <v>4</v>
      </c>
      <c r="R2462">
        <f>(RestaurantData[[#This Row],[MonthySales]]/1500)*0.07</f>
        <v>6.4372000000000013E-2</v>
      </c>
    </row>
    <row r="2463" spans="1:18" hidden="1" x14ac:dyDescent="0.3">
      <c r="A2463">
        <v>50097856</v>
      </c>
      <c r="B2463" s="1" t="s">
        <v>2543</v>
      </c>
      <c r="C2463" t="s">
        <v>14</v>
      </c>
      <c r="D2463" s="2">
        <v>900</v>
      </c>
      <c r="E2463" s="1" t="s">
        <v>841</v>
      </c>
      <c r="F2463" s="2">
        <v>10017</v>
      </c>
      <c r="G2463" s="3">
        <v>6468580032</v>
      </c>
      <c r="H2463" s="1" t="s">
        <v>132</v>
      </c>
      <c r="I2463" t="s">
        <v>21</v>
      </c>
      <c r="J2463">
        <v>80</v>
      </c>
      <c r="K2463">
        <v>200</v>
      </c>
      <c r="L2463" s="27">
        <f>RestaurantData[[#This Row],[DailyCustAvg]]*30</f>
        <v>6000</v>
      </c>
      <c r="M2463" s="7">
        <f>(((RestaurantData[[#This Row],[FitScore]]/100)*RestaurantData[[#This Row],[DailyCustAvg]])/3.5)*30</f>
        <v>1371.4285714285716</v>
      </c>
      <c r="N2463">
        <v>40.753519337931003</v>
      </c>
      <c r="O2463">
        <v>-73.969490014390004</v>
      </c>
      <c r="P2463">
        <v>106</v>
      </c>
      <c r="Q2463">
        <v>4</v>
      </c>
      <c r="R2463">
        <f>(RestaurantData[[#This Row],[MonthySales]]/1500)*0.07</f>
        <v>6.4000000000000015E-2</v>
      </c>
    </row>
    <row r="2464" spans="1:18" hidden="1" x14ac:dyDescent="0.3">
      <c r="A2464">
        <v>40946298</v>
      </c>
      <c r="B2464" s="1" t="s">
        <v>2584</v>
      </c>
      <c r="C2464" t="s">
        <v>14</v>
      </c>
      <c r="D2464" s="2">
        <v>148</v>
      </c>
      <c r="E2464" s="1" t="s">
        <v>2442</v>
      </c>
      <c r="F2464" s="2">
        <v>10017</v>
      </c>
      <c r="G2464" s="3">
        <v>2124901277</v>
      </c>
      <c r="H2464" s="1" t="s">
        <v>66</v>
      </c>
      <c r="I2464" t="s">
        <v>17</v>
      </c>
      <c r="J2464">
        <v>80</v>
      </c>
      <c r="K2464">
        <v>199</v>
      </c>
      <c r="L2464" s="27">
        <f>RestaurantData[[#This Row],[DailyCustAvg]]*30</f>
        <v>5970</v>
      </c>
      <c r="M2464" s="7">
        <f>(((RestaurantData[[#This Row],[FitScore]]/100)*RestaurantData[[#This Row],[DailyCustAvg]])/3.5)*30</f>
        <v>1364.5714285714287</v>
      </c>
      <c r="N2464">
        <v>40.753726211866997</v>
      </c>
      <c r="O2464">
        <v>-73.973590173957007</v>
      </c>
      <c r="P2464">
        <v>106</v>
      </c>
      <c r="Q2464">
        <v>4</v>
      </c>
      <c r="R2464">
        <f>(RestaurantData[[#This Row],[MonthySales]]/1500)*0.07</f>
        <v>6.3680000000000014E-2</v>
      </c>
    </row>
    <row r="2465" spans="1:18" hidden="1" x14ac:dyDescent="0.3">
      <c r="A2465">
        <v>41271436</v>
      </c>
      <c r="B2465" s="1" t="s">
        <v>2618</v>
      </c>
      <c r="C2465" t="s">
        <v>14</v>
      </c>
      <c r="D2465" s="2">
        <v>131</v>
      </c>
      <c r="E2465" s="1" t="s">
        <v>1956</v>
      </c>
      <c r="F2465" s="2">
        <v>10017</v>
      </c>
      <c r="G2465" s="3">
        <v>6466928143</v>
      </c>
      <c r="H2465" s="1" t="s">
        <v>68</v>
      </c>
      <c r="I2465" t="s">
        <v>21</v>
      </c>
      <c r="J2465">
        <v>86</v>
      </c>
      <c r="K2465">
        <v>199</v>
      </c>
      <c r="L2465" s="27">
        <f>RestaurantData[[#This Row],[DailyCustAvg]]*30</f>
        <v>5970</v>
      </c>
      <c r="M2465" s="7">
        <f>(((RestaurantData[[#This Row],[FitScore]]/100)*RestaurantData[[#This Row],[DailyCustAvg]])/3.5)*30</f>
        <v>1466.9142857142856</v>
      </c>
      <c r="N2465">
        <v>40.753229574189</v>
      </c>
      <c r="O2465">
        <v>-73.974312242029001</v>
      </c>
      <c r="P2465">
        <v>106</v>
      </c>
      <c r="Q2465">
        <v>4</v>
      </c>
      <c r="R2465">
        <f>(RestaurantData[[#This Row],[MonthySales]]/1500)*0.07</f>
        <v>6.8456000000000003E-2</v>
      </c>
    </row>
    <row r="2466" spans="1:18" hidden="1" x14ac:dyDescent="0.3">
      <c r="A2466">
        <v>50071600</v>
      </c>
      <c r="B2466" s="1" t="s">
        <v>2626</v>
      </c>
      <c r="C2466" t="s">
        <v>14</v>
      </c>
      <c r="D2466" s="2">
        <v>310</v>
      </c>
      <c r="E2466" s="1" t="s">
        <v>1868</v>
      </c>
      <c r="F2466" s="2">
        <v>10017</v>
      </c>
      <c r="G2466" s="3">
        <v>2125990999</v>
      </c>
      <c r="H2466" s="1" t="s">
        <v>16</v>
      </c>
      <c r="I2466" t="s">
        <v>17</v>
      </c>
      <c r="J2466">
        <v>82</v>
      </c>
      <c r="K2466">
        <v>195</v>
      </c>
      <c r="L2466" s="27">
        <f>RestaurantData[[#This Row],[DailyCustAvg]]*30</f>
        <v>5850</v>
      </c>
      <c r="M2466" s="7">
        <f>(((RestaurantData[[#This Row],[FitScore]]/100)*RestaurantData[[#This Row],[DailyCustAvg]])/3.5)*30</f>
        <v>1370.5714285714282</v>
      </c>
      <c r="N2466">
        <v>40.750887442741998</v>
      </c>
      <c r="O2466">
        <v>-73.970758062317998</v>
      </c>
      <c r="P2466">
        <v>106</v>
      </c>
      <c r="Q2466">
        <v>4</v>
      </c>
      <c r="R2466">
        <f>(RestaurantData[[#This Row],[MonthySales]]/1500)*0.07</f>
        <v>6.3959999999999989E-2</v>
      </c>
    </row>
    <row r="2467" spans="1:18" hidden="1" x14ac:dyDescent="0.3">
      <c r="A2467">
        <v>41491097</v>
      </c>
      <c r="B2467" s="1" t="s">
        <v>296</v>
      </c>
      <c r="C2467" t="s">
        <v>14</v>
      </c>
      <c r="D2467" s="2">
        <v>716</v>
      </c>
      <c r="E2467" s="1" t="s">
        <v>901</v>
      </c>
      <c r="F2467" s="2">
        <v>10017</v>
      </c>
      <c r="G2467" s="3">
        <v>2126828685</v>
      </c>
      <c r="H2467" s="1" t="s">
        <v>168</v>
      </c>
      <c r="I2467" t="s">
        <v>21</v>
      </c>
      <c r="J2467">
        <v>81</v>
      </c>
      <c r="K2467">
        <v>195</v>
      </c>
      <c r="L2467" s="27">
        <f>RestaurantData[[#This Row],[DailyCustAvg]]*30</f>
        <v>5850</v>
      </c>
      <c r="M2467" s="7">
        <f>(((RestaurantData[[#This Row],[FitScore]]/100)*RestaurantData[[#This Row],[DailyCustAvg]])/3.5)*30</f>
        <v>1353.8571428571431</v>
      </c>
      <c r="N2467">
        <v>40.752537631964998</v>
      </c>
      <c r="O2467">
        <v>-73.973164747889001</v>
      </c>
      <c r="P2467">
        <v>106</v>
      </c>
      <c r="Q2467">
        <v>4</v>
      </c>
      <c r="R2467">
        <f>(RestaurantData[[#This Row],[MonthySales]]/1500)*0.07</f>
        <v>6.3180000000000014E-2</v>
      </c>
    </row>
    <row r="2468" spans="1:18" hidden="1" x14ac:dyDescent="0.3">
      <c r="A2468">
        <v>41075977</v>
      </c>
      <c r="B2468" s="1" t="s">
        <v>285</v>
      </c>
      <c r="C2468" t="s">
        <v>14</v>
      </c>
      <c r="D2468" s="2">
        <v>369</v>
      </c>
      <c r="E2468" s="1" t="s">
        <v>1756</v>
      </c>
      <c r="F2468" s="2">
        <v>10017</v>
      </c>
      <c r="G2468" s="3">
        <v>2129223576</v>
      </c>
      <c r="H2468" s="1" t="s">
        <v>212</v>
      </c>
      <c r="I2468" t="s">
        <v>17</v>
      </c>
      <c r="J2468">
        <v>85</v>
      </c>
      <c r="K2468">
        <v>193</v>
      </c>
      <c r="L2468" s="27">
        <f>RestaurantData[[#This Row],[DailyCustAvg]]*30</f>
        <v>5790</v>
      </c>
      <c r="M2468" s="7">
        <f>(((RestaurantData[[#This Row],[FitScore]]/100)*RestaurantData[[#This Row],[DailyCustAvg]])/3.5)*30</f>
        <v>1406.1428571428569</v>
      </c>
      <c r="N2468">
        <v>40.750575892891</v>
      </c>
      <c r="O2468">
        <v>-73.976662863480001</v>
      </c>
      <c r="P2468">
        <v>106</v>
      </c>
      <c r="Q2468">
        <v>4</v>
      </c>
      <c r="R2468">
        <f>(RestaurantData[[#This Row],[MonthySales]]/1500)*0.07</f>
        <v>6.5619999999999998E-2</v>
      </c>
    </row>
    <row r="2469" spans="1:18" hidden="1" x14ac:dyDescent="0.3">
      <c r="A2469">
        <v>50038000</v>
      </c>
      <c r="B2469" s="1" t="s">
        <v>2574</v>
      </c>
      <c r="C2469" t="s">
        <v>14</v>
      </c>
      <c r="D2469" s="2">
        <v>139</v>
      </c>
      <c r="E2469" s="1" t="s">
        <v>1956</v>
      </c>
      <c r="F2469" s="2">
        <v>10017</v>
      </c>
      <c r="G2469" s="3">
        <v>2126614280</v>
      </c>
      <c r="H2469" s="1" t="s">
        <v>242</v>
      </c>
      <c r="I2469" t="s">
        <v>17</v>
      </c>
      <c r="J2469">
        <v>85</v>
      </c>
      <c r="K2469">
        <v>192</v>
      </c>
      <c r="L2469" s="27">
        <f>RestaurantData[[#This Row],[DailyCustAvg]]*30</f>
        <v>5760</v>
      </c>
      <c r="M2469" s="7">
        <f>(((RestaurantData[[#This Row],[FitScore]]/100)*RestaurantData[[#This Row],[DailyCustAvg]])/3.5)*30</f>
        <v>1398.8571428571429</v>
      </c>
      <c r="N2469">
        <v>40.753177396211001</v>
      </c>
      <c r="O2469">
        <v>-73.974189544354005</v>
      </c>
      <c r="P2469">
        <v>106</v>
      </c>
      <c r="Q2469">
        <v>4</v>
      </c>
      <c r="R2469">
        <f>(RestaurantData[[#This Row],[MonthySales]]/1500)*0.07</f>
        <v>6.5280000000000005E-2</v>
      </c>
    </row>
    <row r="2470" spans="1:18" hidden="1" x14ac:dyDescent="0.3">
      <c r="A2470">
        <v>50093864</v>
      </c>
      <c r="B2470" s="1" t="s">
        <v>2556</v>
      </c>
      <c r="C2470" t="s">
        <v>14</v>
      </c>
      <c r="D2470" s="2">
        <v>311</v>
      </c>
      <c r="E2470" s="1" t="s">
        <v>1956</v>
      </c>
      <c r="F2470" s="2">
        <v>10017</v>
      </c>
      <c r="G2470" s="3">
        <v>2124081782</v>
      </c>
      <c r="H2470" s="1" t="s">
        <v>186</v>
      </c>
      <c r="I2470" t="s">
        <v>21</v>
      </c>
      <c r="J2470">
        <v>86</v>
      </c>
      <c r="K2470">
        <v>190</v>
      </c>
      <c r="L2470" s="27">
        <f>RestaurantData[[#This Row],[DailyCustAvg]]*30</f>
        <v>5700</v>
      </c>
      <c r="M2470" s="7">
        <f>(((RestaurantData[[#This Row],[FitScore]]/100)*RestaurantData[[#This Row],[DailyCustAvg]])/3.5)*30</f>
        <v>1400.5714285714287</v>
      </c>
      <c r="N2470">
        <v>40.751535084738997</v>
      </c>
      <c r="O2470">
        <v>-73.970284963875002</v>
      </c>
      <c r="P2470">
        <v>106</v>
      </c>
      <c r="Q2470">
        <v>4</v>
      </c>
      <c r="R2470">
        <f>(RestaurantData[[#This Row],[MonthySales]]/1500)*0.07</f>
        <v>6.5360000000000015E-2</v>
      </c>
    </row>
    <row r="2471" spans="1:18" ht="28.8" hidden="1" x14ac:dyDescent="0.3">
      <c r="A2471">
        <v>50057201</v>
      </c>
      <c r="B2471" s="1" t="s">
        <v>2530</v>
      </c>
      <c r="C2471" t="s">
        <v>14</v>
      </c>
      <c r="D2471" s="2">
        <v>219</v>
      </c>
      <c r="E2471" s="1" t="s">
        <v>1868</v>
      </c>
      <c r="F2471" s="2">
        <v>10017</v>
      </c>
      <c r="G2471" s="3">
        <v>2122390002</v>
      </c>
      <c r="H2471" s="1" t="s">
        <v>16</v>
      </c>
      <c r="I2471" t="s">
        <v>17</v>
      </c>
      <c r="J2471">
        <v>80</v>
      </c>
      <c r="K2471">
        <v>187</v>
      </c>
      <c r="L2471" s="27">
        <f>RestaurantData[[#This Row],[DailyCustAvg]]*30</f>
        <v>5610</v>
      </c>
      <c r="M2471" s="7">
        <f>(((RestaurantData[[#This Row],[FitScore]]/100)*RestaurantData[[#This Row],[DailyCustAvg]])/3.5)*30</f>
        <v>1282.2857142857142</v>
      </c>
      <c r="N2471">
        <v>40.751801968328998</v>
      </c>
      <c r="O2471">
        <v>-73.972876303429999</v>
      </c>
      <c r="P2471">
        <v>106</v>
      </c>
      <c r="Q2471">
        <v>4</v>
      </c>
      <c r="R2471">
        <f>(RestaurantData[[#This Row],[MonthySales]]/1500)*0.07</f>
        <v>5.9839999999999997E-2</v>
      </c>
    </row>
    <row r="2472" spans="1:18" hidden="1" x14ac:dyDescent="0.3">
      <c r="A2472">
        <v>50102575</v>
      </c>
      <c r="B2472" s="1" t="s">
        <v>2715</v>
      </c>
      <c r="C2472" t="s">
        <v>14</v>
      </c>
      <c r="D2472" s="2">
        <v>844</v>
      </c>
      <c r="E2472" s="1" t="s">
        <v>841</v>
      </c>
      <c r="F2472" s="2">
        <v>10017</v>
      </c>
      <c r="G2472" s="3">
        <v>9173273540</v>
      </c>
      <c r="H2472" s="1" t="s">
        <v>2716</v>
      </c>
      <c r="I2472" t="s">
        <v>21</v>
      </c>
      <c r="J2472">
        <v>84</v>
      </c>
      <c r="K2472">
        <v>186</v>
      </c>
      <c r="L2472" s="27">
        <f>RestaurantData[[#This Row],[DailyCustAvg]]*30</f>
        <v>5580</v>
      </c>
      <c r="M2472" s="7">
        <f>(((RestaurantData[[#This Row],[FitScore]]/100)*RestaurantData[[#This Row],[DailyCustAvg]])/3.5)*30</f>
        <v>1339.1999999999998</v>
      </c>
      <c r="N2472">
        <v>40.751642278487999</v>
      </c>
      <c r="O2472">
        <v>-73.970862398400996</v>
      </c>
      <c r="P2472">
        <v>106</v>
      </c>
      <c r="Q2472">
        <v>4</v>
      </c>
      <c r="R2472">
        <f>(RestaurantData[[#This Row],[MonthySales]]/1500)*0.07</f>
        <v>6.2496000000000003E-2</v>
      </c>
    </row>
    <row r="2473" spans="1:18" hidden="1" x14ac:dyDescent="0.3">
      <c r="A2473">
        <v>50009430</v>
      </c>
      <c r="B2473" s="1" t="s">
        <v>2709</v>
      </c>
      <c r="C2473" t="s">
        <v>14</v>
      </c>
      <c r="D2473" s="2">
        <v>210</v>
      </c>
      <c r="E2473" s="1" t="s">
        <v>1868</v>
      </c>
      <c r="F2473" s="2">
        <v>10017</v>
      </c>
      <c r="G2473" s="3">
        <v>2122071938</v>
      </c>
      <c r="H2473" s="1" t="s">
        <v>68</v>
      </c>
      <c r="I2473" t="s">
        <v>21</v>
      </c>
      <c r="J2473">
        <v>86</v>
      </c>
      <c r="K2473">
        <v>178</v>
      </c>
      <c r="L2473" s="27">
        <f>RestaurantData[[#This Row],[DailyCustAvg]]*30</f>
        <v>5340</v>
      </c>
      <c r="M2473" s="7">
        <f>(((RestaurantData[[#This Row],[FitScore]]/100)*RestaurantData[[#This Row],[DailyCustAvg]])/3.5)*30</f>
        <v>1312.1142857142854</v>
      </c>
      <c r="N2473">
        <v>40.751840427311997</v>
      </c>
      <c r="O2473">
        <v>-73.973013440219006</v>
      </c>
      <c r="P2473">
        <v>106</v>
      </c>
      <c r="Q2473">
        <v>4</v>
      </c>
      <c r="R2473">
        <f>(RestaurantData[[#This Row],[MonthySales]]/1500)*0.07</f>
        <v>6.1231999999999988E-2</v>
      </c>
    </row>
    <row r="2474" spans="1:18" hidden="1" x14ac:dyDescent="0.3">
      <c r="A2474">
        <v>50103017</v>
      </c>
      <c r="B2474" s="1" t="s">
        <v>2540</v>
      </c>
      <c r="C2474" t="s">
        <v>14</v>
      </c>
      <c r="D2474" s="2">
        <v>765</v>
      </c>
      <c r="E2474" s="1" t="s">
        <v>841</v>
      </c>
      <c r="F2474" s="2">
        <v>10017</v>
      </c>
      <c r="G2474" s="3">
        <v>2126976080</v>
      </c>
      <c r="H2474" s="1" t="s">
        <v>138</v>
      </c>
      <c r="I2474" t="s">
        <v>21</v>
      </c>
      <c r="J2474">
        <v>84</v>
      </c>
      <c r="K2474">
        <v>174</v>
      </c>
      <c r="L2474" s="27">
        <f>RestaurantData[[#This Row],[DailyCustAvg]]*30</f>
        <v>5220</v>
      </c>
      <c r="M2474" s="7">
        <f>(((RestaurantData[[#This Row],[FitScore]]/100)*RestaurantData[[#This Row],[DailyCustAvg]])/3.5)*30</f>
        <v>1252.8</v>
      </c>
      <c r="N2474">
        <v>40.749059927649</v>
      </c>
      <c r="O2474">
        <v>-73.972772759527004</v>
      </c>
      <c r="P2474">
        <v>106</v>
      </c>
      <c r="Q2474">
        <v>4</v>
      </c>
      <c r="R2474">
        <f>(RestaurantData[[#This Row],[MonthySales]]/1500)*0.07</f>
        <v>5.8464000000000002E-2</v>
      </c>
    </row>
    <row r="2475" spans="1:18" hidden="1" x14ac:dyDescent="0.3">
      <c r="A2475">
        <v>50001063</v>
      </c>
      <c r="B2475" s="1" t="s">
        <v>2650</v>
      </c>
      <c r="C2475" t="s">
        <v>14</v>
      </c>
      <c r="D2475" s="2">
        <v>305</v>
      </c>
      <c r="E2475" s="1" t="s">
        <v>1956</v>
      </c>
      <c r="F2475" s="2">
        <v>10017</v>
      </c>
      <c r="G2475" s="3">
        <v>9177975133</v>
      </c>
      <c r="H2475" s="1" t="s">
        <v>56</v>
      </c>
      <c r="I2475" t="s">
        <v>21</v>
      </c>
      <c r="J2475">
        <v>86</v>
      </c>
      <c r="K2475">
        <v>170</v>
      </c>
      <c r="L2475" s="27">
        <f>RestaurantData[[#This Row],[DailyCustAvg]]*30</f>
        <v>5100</v>
      </c>
      <c r="M2475" s="7">
        <f>(((RestaurantData[[#This Row],[FitScore]]/100)*RestaurantData[[#This Row],[DailyCustAvg]])/3.5)*30</f>
        <v>1253.1428571428569</v>
      </c>
      <c r="N2475">
        <v>40.751576281338998</v>
      </c>
      <c r="O2475">
        <v>-73.970382395507002</v>
      </c>
      <c r="P2475">
        <v>106</v>
      </c>
      <c r="Q2475">
        <v>4</v>
      </c>
      <c r="R2475">
        <f>(RestaurantData[[#This Row],[MonthySales]]/1500)*0.07</f>
        <v>5.8479999999999997E-2</v>
      </c>
    </row>
    <row r="2476" spans="1:18" hidden="1" x14ac:dyDescent="0.3">
      <c r="A2476">
        <v>50032933</v>
      </c>
      <c r="B2476" s="1" t="s">
        <v>2557</v>
      </c>
      <c r="C2476" t="s">
        <v>14</v>
      </c>
      <c r="D2476" s="2">
        <v>133</v>
      </c>
      <c r="E2476" s="1" t="s">
        <v>1956</v>
      </c>
      <c r="F2476" s="2">
        <v>10017</v>
      </c>
      <c r="G2476" s="3">
        <v>2128080100</v>
      </c>
      <c r="H2476" s="1" t="s">
        <v>188</v>
      </c>
      <c r="I2476" t="s">
        <v>17</v>
      </c>
      <c r="J2476">
        <v>80</v>
      </c>
      <c r="K2476">
        <v>166</v>
      </c>
      <c r="L2476" s="27">
        <f>RestaurantData[[#This Row],[DailyCustAvg]]*30</f>
        <v>4980</v>
      </c>
      <c r="M2476" s="7">
        <f>(((RestaurantData[[#This Row],[FitScore]]/100)*RestaurantData[[#This Row],[DailyCustAvg]])/3.5)*30</f>
        <v>1138.2857142857142</v>
      </c>
      <c r="N2476">
        <v>40.753215843112002</v>
      </c>
      <c r="O2476">
        <v>-73.974279763183006</v>
      </c>
      <c r="P2476">
        <v>106</v>
      </c>
      <c r="Q2476">
        <v>4</v>
      </c>
      <c r="R2476">
        <f>(RestaurantData[[#This Row],[MonthySales]]/1500)*0.07</f>
        <v>5.3120000000000001E-2</v>
      </c>
    </row>
    <row r="2477" spans="1:18" hidden="1" x14ac:dyDescent="0.3">
      <c r="A2477">
        <v>40365288</v>
      </c>
      <c r="B2477" s="1" t="s">
        <v>2593</v>
      </c>
      <c r="C2477" t="s">
        <v>14</v>
      </c>
      <c r="D2477" s="2">
        <v>842</v>
      </c>
      <c r="E2477" s="1" t="s">
        <v>841</v>
      </c>
      <c r="F2477" s="2">
        <v>10017</v>
      </c>
      <c r="G2477" s="3">
        <v>2126825490</v>
      </c>
      <c r="H2477" s="1" t="s">
        <v>16</v>
      </c>
      <c r="I2477" t="s">
        <v>17</v>
      </c>
      <c r="J2477">
        <v>83</v>
      </c>
      <c r="K2477">
        <v>165</v>
      </c>
      <c r="L2477" s="27">
        <f>RestaurantData[[#This Row],[DailyCustAvg]]*30</f>
        <v>4950</v>
      </c>
      <c r="M2477" s="7">
        <f>(((RestaurantData[[#This Row],[FitScore]]/100)*RestaurantData[[#This Row],[DailyCustAvg]])/3.5)*30</f>
        <v>1173.8571428571429</v>
      </c>
      <c r="N2477">
        <v>40.751598370567002</v>
      </c>
      <c r="O2477">
        <v>-73.970894901050997</v>
      </c>
      <c r="P2477">
        <v>106</v>
      </c>
      <c r="Q2477">
        <v>4</v>
      </c>
      <c r="R2477">
        <f>(RestaurantData[[#This Row],[MonthySales]]/1500)*0.07</f>
        <v>5.4780000000000009E-2</v>
      </c>
    </row>
    <row r="2478" spans="1:18" hidden="1" x14ac:dyDescent="0.3">
      <c r="A2478">
        <v>41259512</v>
      </c>
      <c r="B2478" s="1" t="s">
        <v>2659</v>
      </c>
      <c r="C2478" t="s">
        <v>14</v>
      </c>
      <c r="D2478" s="2">
        <v>622</v>
      </c>
      <c r="E2478" s="1" t="s">
        <v>901</v>
      </c>
      <c r="F2478" s="2">
        <v>10017</v>
      </c>
      <c r="G2478" s="3">
        <v>2126823710</v>
      </c>
      <c r="H2478" s="1" t="s">
        <v>16</v>
      </c>
      <c r="I2478" t="s">
        <v>21</v>
      </c>
      <c r="J2478">
        <v>81</v>
      </c>
      <c r="K2478">
        <v>165</v>
      </c>
      <c r="L2478" s="27">
        <f>RestaurantData[[#This Row],[DailyCustAvg]]*30</f>
        <v>4950</v>
      </c>
      <c r="M2478" s="7">
        <f>(((RestaurantData[[#This Row],[FitScore]]/100)*RestaurantData[[#This Row],[DailyCustAvg]])/3.5)*30</f>
        <v>1145.5714285714287</v>
      </c>
      <c r="N2478">
        <v>40.749573775064</v>
      </c>
      <c r="O2478">
        <v>-73.975324220046005</v>
      </c>
      <c r="P2478">
        <v>106</v>
      </c>
      <c r="Q2478">
        <v>4</v>
      </c>
      <c r="R2478">
        <f>(RestaurantData[[#This Row],[MonthySales]]/1500)*0.07</f>
        <v>5.3460000000000008E-2</v>
      </c>
    </row>
    <row r="2479" spans="1:18" hidden="1" x14ac:dyDescent="0.3">
      <c r="A2479">
        <v>50100146</v>
      </c>
      <c r="B2479" s="1" t="s">
        <v>2475</v>
      </c>
      <c r="C2479" t="s">
        <v>14</v>
      </c>
      <c r="D2479" s="2">
        <v>151</v>
      </c>
      <c r="E2479" s="1" t="s">
        <v>2476</v>
      </c>
      <c r="F2479" s="2">
        <v>10017</v>
      </c>
      <c r="G2479" s="3">
        <v>3478220402</v>
      </c>
      <c r="H2479" s="1" t="s">
        <v>202</v>
      </c>
      <c r="I2479" t="s">
        <v>21</v>
      </c>
      <c r="J2479">
        <v>86</v>
      </c>
      <c r="K2479">
        <v>164</v>
      </c>
      <c r="L2479" s="27">
        <f>RestaurantData[[#This Row],[DailyCustAvg]]*30</f>
        <v>4920</v>
      </c>
      <c r="M2479" s="7">
        <f>(((RestaurantData[[#This Row],[FitScore]]/100)*RestaurantData[[#This Row],[DailyCustAvg]])/3.5)*30</f>
        <v>1208.9142857142856</v>
      </c>
      <c r="N2479">
        <v>40.751840855735999</v>
      </c>
      <c r="O2479">
        <v>-73.974901091678007</v>
      </c>
      <c r="P2479">
        <v>106</v>
      </c>
      <c r="Q2479">
        <v>4</v>
      </c>
      <c r="R2479">
        <f>(RestaurantData[[#This Row],[MonthySales]]/1500)*0.07</f>
        <v>5.6416000000000001E-2</v>
      </c>
    </row>
    <row r="2480" spans="1:18" hidden="1" x14ac:dyDescent="0.3">
      <c r="A2480">
        <v>50070469</v>
      </c>
      <c r="B2480" s="1" t="s">
        <v>2619</v>
      </c>
      <c r="C2480" t="s">
        <v>14</v>
      </c>
      <c r="D2480" s="2">
        <v>622</v>
      </c>
      <c r="E2480" s="1" t="s">
        <v>901</v>
      </c>
      <c r="F2480" s="2">
        <v>10017</v>
      </c>
      <c r="G2480" s="3">
        <v>7185019500</v>
      </c>
      <c r="H2480" s="1" t="s">
        <v>16</v>
      </c>
      <c r="I2480" t="s">
        <v>17</v>
      </c>
      <c r="J2480">
        <v>77</v>
      </c>
      <c r="K2480">
        <v>164</v>
      </c>
      <c r="L2480" s="27">
        <f>RestaurantData[[#This Row],[DailyCustAvg]]*30</f>
        <v>4920</v>
      </c>
      <c r="M2480" s="7">
        <f>(((RestaurantData[[#This Row],[FitScore]]/100)*RestaurantData[[#This Row],[DailyCustAvg]])/3.5)*30</f>
        <v>1082.3999999999999</v>
      </c>
      <c r="N2480">
        <v>40.749573775064</v>
      </c>
      <c r="O2480">
        <v>-73.975324220046005</v>
      </c>
      <c r="P2480">
        <v>106</v>
      </c>
      <c r="Q2480">
        <v>4</v>
      </c>
      <c r="R2480">
        <f>(RestaurantData[[#This Row],[MonthySales]]/1500)*0.07</f>
        <v>5.0512000000000001E-2</v>
      </c>
    </row>
    <row r="2481" spans="1:18" hidden="1" x14ac:dyDescent="0.3">
      <c r="A2481">
        <v>41402733</v>
      </c>
      <c r="B2481" s="1" t="s">
        <v>2691</v>
      </c>
      <c r="C2481" t="s">
        <v>14</v>
      </c>
      <c r="D2481" s="2">
        <v>1</v>
      </c>
      <c r="E2481" s="1" t="s">
        <v>2692</v>
      </c>
      <c r="F2481" s="2">
        <v>10017</v>
      </c>
      <c r="G2481" s="3">
        <v>6467931036</v>
      </c>
      <c r="H2481" s="1" t="s">
        <v>16</v>
      </c>
      <c r="I2481" t="s">
        <v>17</v>
      </c>
      <c r="J2481">
        <v>81</v>
      </c>
      <c r="K2481">
        <v>164</v>
      </c>
      <c r="L2481" s="27">
        <f>RestaurantData[[#This Row],[DailyCustAvg]]*30</f>
        <v>4920</v>
      </c>
      <c r="M2481" s="7">
        <f>(((RestaurantData[[#This Row],[FitScore]]/100)*RestaurantData[[#This Row],[DailyCustAvg]])/3.5)*30</f>
        <v>1138.6285714285716</v>
      </c>
      <c r="N2481">
        <v>40.750434007629998</v>
      </c>
      <c r="O2481">
        <v>-73.968675753675001</v>
      </c>
      <c r="P2481">
        <v>106</v>
      </c>
      <c r="Q2481">
        <v>4</v>
      </c>
      <c r="R2481">
        <f>(RestaurantData[[#This Row],[MonthySales]]/1500)*0.07</f>
        <v>5.313600000000001E-2</v>
      </c>
    </row>
    <row r="2482" spans="1:18" hidden="1" x14ac:dyDescent="0.3">
      <c r="A2482">
        <v>50080209</v>
      </c>
      <c r="B2482" s="1" t="s">
        <v>2711</v>
      </c>
      <c r="C2482" t="s">
        <v>14</v>
      </c>
      <c r="D2482" s="2">
        <v>304</v>
      </c>
      <c r="E2482" s="1" t="s">
        <v>1762</v>
      </c>
      <c r="F2482" s="2">
        <v>10017</v>
      </c>
      <c r="G2482" s="3">
        <v>2129868800</v>
      </c>
      <c r="H2482" s="1" t="s">
        <v>16</v>
      </c>
      <c r="I2482" t="s">
        <v>17</v>
      </c>
      <c r="J2482">
        <v>81</v>
      </c>
      <c r="K2482">
        <v>159</v>
      </c>
      <c r="L2482" s="27">
        <f>RestaurantData[[#This Row],[DailyCustAvg]]*30</f>
        <v>4770</v>
      </c>
      <c r="M2482" s="7">
        <f>(((RestaurantData[[#This Row],[FitScore]]/100)*RestaurantData[[#This Row],[DailyCustAvg]])/3.5)*30</f>
        <v>1103.9142857142861</v>
      </c>
      <c r="N2482">
        <v>40.749666301266998</v>
      </c>
      <c r="O2482">
        <v>-73.971866612008</v>
      </c>
      <c r="P2482">
        <v>106</v>
      </c>
      <c r="Q2482">
        <v>4</v>
      </c>
      <c r="R2482">
        <f>(RestaurantData[[#This Row],[MonthySales]]/1500)*0.07</f>
        <v>5.151600000000002E-2</v>
      </c>
    </row>
    <row r="2483" spans="1:18" hidden="1" x14ac:dyDescent="0.3">
      <c r="A2483">
        <v>50007126</v>
      </c>
      <c r="B2483" s="1" t="s">
        <v>2668</v>
      </c>
      <c r="C2483" t="s">
        <v>14</v>
      </c>
      <c r="D2483" s="2">
        <v>202</v>
      </c>
      <c r="E2483" s="1" t="s">
        <v>1762</v>
      </c>
      <c r="F2483" s="2">
        <v>10017</v>
      </c>
      <c r="G2483" s="3">
        <v>2129725600</v>
      </c>
      <c r="H2483" s="1" t="s">
        <v>16</v>
      </c>
      <c r="I2483" t="s">
        <v>21</v>
      </c>
      <c r="J2483">
        <v>79</v>
      </c>
      <c r="K2483">
        <v>155</v>
      </c>
      <c r="L2483" s="27">
        <f>RestaurantData[[#This Row],[DailyCustAvg]]*30</f>
        <v>4650</v>
      </c>
      <c r="M2483" s="7">
        <f>(((RestaurantData[[#This Row],[FitScore]]/100)*RestaurantData[[#This Row],[DailyCustAvg]])/3.5)*30</f>
        <v>1049.5714285714287</v>
      </c>
      <c r="N2483">
        <v>40.750652220779003</v>
      </c>
      <c r="O2483">
        <v>-73.974208572560002</v>
      </c>
      <c r="P2483">
        <v>106</v>
      </c>
      <c r="Q2483">
        <v>4</v>
      </c>
      <c r="R2483">
        <f>(RestaurantData[[#This Row],[MonthySales]]/1500)*0.07</f>
        <v>4.8980000000000003E-2</v>
      </c>
    </row>
    <row r="2484" spans="1:18" hidden="1" x14ac:dyDescent="0.3">
      <c r="A2484">
        <v>40671007</v>
      </c>
      <c r="B2484" s="1" t="s">
        <v>2655</v>
      </c>
      <c r="C2484" t="s">
        <v>14</v>
      </c>
      <c r="D2484" s="2">
        <v>922</v>
      </c>
      <c r="E2484" s="1" t="s">
        <v>901</v>
      </c>
      <c r="F2484" s="2">
        <v>10022</v>
      </c>
      <c r="G2484" s="3">
        <v>2126884646</v>
      </c>
      <c r="H2484" s="1" t="s">
        <v>16</v>
      </c>
      <c r="I2484" t="s">
        <v>17</v>
      </c>
      <c r="J2484">
        <v>79</v>
      </c>
      <c r="K2484">
        <v>343</v>
      </c>
      <c r="L2484" s="27">
        <f>RestaurantData[[#This Row],[DailyCustAvg]]*30</f>
        <v>10290</v>
      </c>
      <c r="M2484" s="7">
        <f>(((RestaurantData[[#This Row],[FitScore]]/100)*RestaurantData[[#This Row],[DailyCustAvg]])/3.5)*30</f>
        <v>2322.6</v>
      </c>
      <c r="N2484">
        <v>40.759285740126003</v>
      </c>
      <c r="O2484">
        <v>-73.968245632418004</v>
      </c>
      <c r="P2484">
        <v>106</v>
      </c>
      <c r="Q2484">
        <v>4</v>
      </c>
      <c r="R2484">
        <f>(RestaurantData[[#This Row],[MonthySales]]/1500)*0.07</f>
        <v>0.10838800000000001</v>
      </c>
    </row>
    <row r="2485" spans="1:18" hidden="1" x14ac:dyDescent="0.3">
      <c r="A2485">
        <v>50046638</v>
      </c>
      <c r="B2485" s="1" t="s">
        <v>2676</v>
      </c>
      <c r="C2485" t="s">
        <v>14</v>
      </c>
      <c r="D2485" s="2">
        <v>242</v>
      </c>
      <c r="E2485" s="1" t="s">
        <v>2517</v>
      </c>
      <c r="F2485" s="2">
        <v>10022</v>
      </c>
      <c r="G2485" s="3">
        <v>2128888660</v>
      </c>
      <c r="H2485" s="1" t="s">
        <v>143</v>
      </c>
      <c r="I2485" t="s">
        <v>21</v>
      </c>
      <c r="J2485">
        <v>77</v>
      </c>
      <c r="K2485">
        <v>343</v>
      </c>
      <c r="L2485" s="27">
        <f>RestaurantData[[#This Row],[DailyCustAvg]]*30</f>
        <v>10290</v>
      </c>
      <c r="M2485" s="7">
        <f>(((RestaurantData[[#This Row],[FitScore]]/100)*RestaurantData[[#This Row],[DailyCustAvg]])/3.5)*30</f>
        <v>2263.8000000000002</v>
      </c>
      <c r="N2485">
        <v>40.755383100450999</v>
      </c>
      <c r="O2485">
        <v>-73.969756258171003</v>
      </c>
      <c r="P2485">
        <v>106</v>
      </c>
      <c r="Q2485">
        <v>4</v>
      </c>
      <c r="R2485">
        <f>(RestaurantData[[#This Row],[MonthySales]]/1500)*0.07</f>
        <v>0.10564400000000002</v>
      </c>
    </row>
    <row r="2486" spans="1:18" hidden="1" x14ac:dyDescent="0.3">
      <c r="A2486">
        <v>50038068</v>
      </c>
      <c r="B2486" s="1" t="s">
        <v>2693</v>
      </c>
      <c r="C2486" t="s">
        <v>14</v>
      </c>
      <c r="D2486" s="2">
        <v>1085</v>
      </c>
      <c r="E2486" s="1" t="s">
        <v>841</v>
      </c>
      <c r="F2486" s="2">
        <v>10022</v>
      </c>
      <c r="G2486" s="3">
        <v>2128887405</v>
      </c>
      <c r="H2486" s="1" t="s">
        <v>16</v>
      </c>
      <c r="I2486" t="s">
        <v>17</v>
      </c>
      <c r="J2486">
        <v>84</v>
      </c>
      <c r="K2486">
        <v>343</v>
      </c>
      <c r="L2486" s="27">
        <f>RestaurantData[[#This Row],[DailyCustAvg]]*30</f>
        <v>10290</v>
      </c>
      <c r="M2486" s="7">
        <f>(((RestaurantData[[#This Row],[FitScore]]/100)*RestaurantData[[#This Row],[DailyCustAvg]])/3.5)*30</f>
        <v>2469.6000000000004</v>
      </c>
      <c r="N2486">
        <v>40.759501680546997</v>
      </c>
      <c r="O2486">
        <v>-73.965159241246994</v>
      </c>
      <c r="P2486">
        <v>106</v>
      </c>
      <c r="Q2486">
        <v>4</v>
      </c>
      <c r="R2486">
        <f>(RestaurantData[[#This Row],[MonthySales]]/1500)*0.07</f>
        <v>0.11524800000000003</v>
      </c>
    </row>
    <row r="2487" spans="1:18" hidden="1" x14ac:dyDescent="0.3">
      <c r="A2487">
        <v>41571350</v>
      </c>
      <c r="B2487" s="1" t="s">
        <v>2700</v>
      </c>
      <c r="C2487" t="s">
        <v>14</v>
      </c>
      <c r="D2487" s="2">
        <v>569</v>
      </c>
      <c r="E2487" s="1" t="s">
        <v>1756</v>
      </c>
      <c r="F2487" s="2">
        <v>10022</v>
      </c>
      <c r="G2487" s="3">
        <v>2123506081</v>
      </c>
      <c r="H2487" s="1" t="s">
        <v>16</v>
      </c>
      <c r="I2487" t="s">
        <v>17</v>
      </c>
      <c r="J2487">
        <v>83</v>
      </c>
      <c r="K2487">
        <v>336</v>
      </c>
      <c r="L2487" s="27">
        <f>RestaurantData[[#This Row],[DailyCustAvg]]*30</f>
        <v>10080</v>
      </c>
      <c r="M2487" s="7">
        <f>(((RestaurantData[[#This Row],[FitScore]]/100)*RestaurantData[[#This Row],[DailyCustAvg]])/3.5)*30</f>
        <v>2390.3999999999996</v>
      </c>
      <c r="N2487">
        <v>40.756909766924998</v>
      </c>
      <c r="O2487">
        <v>-73.972044018491005</v>
      </c>
      <c r="P2487">
        <v>106</v>
      </c>
      <c r="Q2487">
        <v>4</v>
      </c>
      <c r="R2487">
        <f>(RestaurantData[[#This Row],[MonthySales]]/1500)*0.07</f>
        <v>0.11155199999999998</v>
      </c>
    </row>
    <row r="2488" spans="1:18" hidden="1" x14ac:dyDescent="0.3">
      <c r="A2488">
        <v>50012834</v>
      </c>
      <c r="B2488" s="1" t="s">
        <v>2532</v>
      </c>
      <c r="C2488" t="s">
        <v>14</v>
      </c>
      <c r="D2488" s="2">
        <v>198</v>
      </c>
      <c r="E2488" s="1" t="s">
        <v>1840</v>
      </c>
      <c r="F2488" s="2">
        <v>10022</v>
      </c>
      <c r="G2488" s="3">
        <v>2126876692</v>
      </c>
      <c r="H2488" s="1" t="s">
        <v>16</v>
      </c>
      <c r="I2488" t="s">
        <v>17</v>
      </c>
      <c r="J2488">
        <v>79</v>
      </c>
      <c r="K2488">
        <v>333</v>
      </c>
      <c r="L2488" s="27">
        <f>RestaurantData[[#This Row],[DailyCustAvg]]*30</f>
        <v>9990</v>
      </c>
      <c r="M2488" s="7">
        <f>(((RestaurantData[[#This Row],[FitScore]]/100)*RestaurantData[[#This Row],[DailyCustAvg]])/3.5)*30</f>
        <v>2254.8857142857141</v>
      </c>
      <c r="N2488">
        <v>40.758174212196998</v>
      </c>
      <c r="O2488">
        <v>-73.968607126470005</v>
      </c>
      <c r="P2488">
        <v>106</v>
      </c>
      <c r="Q2488">
        <v>4</v>
      </c>
      <c r="R2488">
        <f>(RestaurantData[[#This Row],[MonthySales]]/1500)*0.07</f>
        <v>0.10522800000000002</v>
      </c>
    </row>
    <row r="2489" spans="1:18" hidden="1" x14ac:dyDescent="0.3">
      <c r="A2489">
        <v>50037094</v>
      </c>
      <c r="B2489" s="1" t="s">
        <v>2487</v>
      </c>
      <c r="C2489" t="s">
        <v>14</v>
      </c>
      <c r="D2489" s="2">
        <v>209</v>
      </c>
      <c r="E2489" s="1" t="s">
        <v>1783</v>
      </c>
      <c r="F2489" s="2">
        <v>10022</v>
      </c>
      <c r="G2489" s="3">
        <v>2123080830</v>
      </c>
      <c r="H2489" s="1" t="s">
        <v>24</v>
      </c>
      <c r="I2489" t="s">
        <v>17</v>
      </c>
      <c r="J2489">
        <v>83</v>
      </c>
      <c r="K2489">
        <v>332</v>
      </c>
      <c r="L2489" s="27">
        <f>RestaurantData[[#This Row],[DailyCustAvg]]*30</f>
        <v>9960</v>
      </c>
      <c r="M2489" s="7">
        <f>(((RestaurantData[[#This Row],[FitScore]]/100)*RestaurantData[[#This Row],[DailyCustAvg]])/3.5)*30</f>
        <v>2361.9428571428571</v>
      </c>
      <c r="N2489">
        <v>40.759381613826001</v>
      </c>
      <c r="O2489">
        <v>-73.967556136354006</v>
      </c>
      <c r="P2489">
        <v>106</v>
      </c>
      <c r="Q2489">
        <v>4</v>
      </c>
      <c r="R2489">
        <f>(RestaurantData[[#This Row],[MonthySales]]/1500)*0.07</f>
        <v>0.110224</v>
      </c>
    </row>
    <row r="2490" spans="1:18" hidden="1" x14ac:dyDescent="0.3">
      <c r="A2490">
        <v>50100034</v>
      </c>
      <c r="B2490" s="1" t="s">
        <v>2686</v>
      </c>
      <c r="C2490" t="s">
        <v>14</v>
      </c>
      <c r="D2490" s="2">
        <v>251</v>
      </c>
      <c r="E2490" s="1" t="s">
        <v>2493</v>
      </c>
      <c r="F2490" s="2">
        <v>10022</v>
      </c>
      <c r="G2490" s="3">
        <v>2125888826</v>
      </c>
      <c r="H2490" s="1" t="s">
        <v>242</v>
      </c>
      <c r="I2490" t="s">
        <v>21</v>
      </c>
      <c r="J2490">
        <v>86</v>
      </c>
      <c r="K2490">
        <v>331</v>
      </c>
      <c r="L2490" s="27">
        <f>RestaurantData[[#This Row],[DailyCustAvg]]*30</f>
        <v>9930</v>
      </c>
      <c r="M2490" s="7">
        <f>(((RestaurantData[[#This Row],[FitScore]]/100)*RestaurantData[[#This Row],[DailyCustAvg]])/3.5)*30</f>
        <v>2439.9428571428566</v>
      </c>
      <c r="N2490">
        <v>40.757227173071001</v>
      </c>
      <c r="O2490">
        <v>-73.968253836703994</v>
      </c>
      <c r="P2490">
        <v>106</v>
      </c>
      <c r="Q2490">
        <v>4</v>
      </c>
      <c r="R2490">
        <f>(RestaurantData[[#This Row],[MonthySales]]/1500)*0.07</f>
        <v>0.11386399999999999</v>
      </c>
    </row>
    <row r="2491" spans="1:18" hidden="1" x14ac:dyDescent="0.3">
      <c r="A2491">
        <v>50072316</v>
      </c>
      <c r="B2491" s="1" t="s">
        <v>2515</v>
      </c>
      <c r="C2491" t="s">
        <v>14</v>
      </c>
      <c r="D2491" s="2">
        <v>973</v>
      </c>
      <c r="E2491" s="1" t="s">
        <v>841</v>
      </c>
      <c r="F2491" s="2">
        <v>10022</v>
      </c>
      <c r="G2491" s="3">
        <v>6466109258</v>
      </c>
      <c r="H2491" s="1" t="s">
        <v>73</v>
      </c>
      <c r="I2491" t="s">
        <v>17</v>
      </c>
      <c r="J2491">
        <v>77</v>
      </c>
      <c r="K2491">
        <v>328</v>
      </c>
      <c r="L2491" s="27">
        <f>RestaurantData[[#This Row],[DailyCustAvg]]*30</f>
        <v>9840</v>
      </c>
      <c r="M2491" s="7">
        <f>(((RestaurantData[[#This Row],[FitScore]]/100)*RestaurantData[[#This Row],[DailyCustAvg]])/3.5)*30</f>
        <v>2164.7999999999997</v>
      </c>
      <c r="N2491">
        <v>40.755840951080003</v>
      </c>
      <c r="O2491">
        <v>-73.967828579591995</v>
      </c>
      <c r="P2491">
        <v>106</v>
      </c>
      <c r="Q2491">
        <v>4</v>
      </c>
      <c r="R2491">
        <f>(RestaurantData[[#This Row],[MonthySales]]/1500)*0.07</f>
        <v>0.101024</v>
      </c>
    </row>
    <row r="2492" spans="1:18" hidden="1" x14ac:dyDescent="0.3">
      <c r="A2492">
        <v>41700054</v>
      </c>
      <c r="B2492" s="1" t="s">
        <v>2669</v>
      </c>
      <c r="C2492" t="s">
        <v>14</v>
      </c>
      <c r="D2492" s="2">
        <v>322</v>
      </c>
      <c r="E2492" s="1" t="s">
        <v>2140</v>
      </c>
      <c r="F2492" s="2">
        <v>10022</v>
      </c>
      <c r="G2492" s="3">
        <v>2125888998</v>
      </c>
      <c r="H2492" s="1" t="s">
        <v>68</v>
      </c>
      <c r="I2492" t="s">
        <v>21</v>
      </c>
      <c r="J2492">
        <v>86</v>
      </c>
      <c r="K2492">
        <v>328</v>
      </c>
      <c r="L2492" s="27">
        <f>RestaurantData[[#This Row],[DailyCustAvg]]*30</f>
        <v>9840</v>
      </c>
      <c r="M2492" s="7">
        <f>(((RestaurantData[[#This Row],[FitScore]]/100)*RestaurantData[[#This Row],[DailyCustAvg]])/3.5)*30</f>
        <v>2417.8285714285712</v>
      </c>
      <c r="N2492">
        <v>40.760124133494998</v>
      </c>
      <c r="O2492">
        <v>-73.963213271399994</v>
      </c>
      <c r="P2492">
        <v>106</v>
      </c>
      <c r="Q2492">
        <v>5</v>
      </c>
      <c r="R2492">
        <f>(RestaurantData[[#This Row],[MonthySales]]/1500)*0.07</f>
        <v>0.112832</v>
      </c>
    </row>
    <row r="2493" spans="1:18" hidden="1" x14ac:dyDescent="0.3">
      <c r="A2493">
        <v>41532156</v>
      </c>
      <c r="B2493" s="1" t="s">
        <v>2684</v>
      </c>
      <c r="C2493" t="s">
        <v>14</v>
      </c>
      <c r="D2493" s="2">
        <v>246</v>
      </c>
      <c r="E2493" s="1" t="s">
        <v>2349</v>
      </c>
      <c r="F2493" s="2">
        <v>10022</v>
      </c>
      <c r="G2493" s="3">
        <v>2127522987</v>
      </c>
      <c r="H2493" s="1" t="s">
        <v>68</v>
      </c>
      <c r="I2493" t="s">
        <v>21</v>
      </c>
      <c r="J2493">
        <v>79</v>
      </c>
      <c r="K2493">
        <v>328</v>
      </c>
      <c r="L2493" s="27">
        <f>RestaurantData[[#This Row],[DailyCustAvg]]*30</f>
        <v>9840</v>
      </c>
      <c r="M2493" s="7">
        <f>(((RestaurantData[[#This Row],[FitScore]]/100)*RestaurantData[[#This Row],[DailyCustAvg]])/3.5)*30</f>
        <v>2221.0285714285715</v>
      </c>
      <c r="N2493">
        <v>40.755984066522998</v>
      </c>
      <c r="O2493">
        <v>-73.969243434980996</v>
      </c>
      <c r="P2493">
        <v>106</v>
      </c>
      <c r="Q2493">
        <v>4</v>
      </c>
      <c r="R2493">
        <f>(RestaurantData[[#This Row],[MonthySales]]/1500)*0.07</f>
        <v>0.10364800000000002</v>
      </c>
    </row>
    <row r="2494" spans="1:18" hidden="1" x14ac:dyDescent="0.3">
      <c r="A2494">
        <v>40400686</v>
      </c>
      <c r="B2494" s="1" t="s">
        <v>1179</v>
      </c>
      <c r="C2494" t="s">
        <v>14</v>
      </c>
      <c r="D2494" s="2">
        <v>236</v>
      </c>
      <c r="E2494" s="1" t="s">
        <v>2493</v>
      </c>
      <c r="F2494" s="2">
        <v>10022</v>
      </c>
      <c r="G2494" s="3">
        <v>2127598260</v>
      </c>
      <c r="H2494" s="1" t="s">
        <v>242</v>
      </c>
      <c r="I2494" t="s">
        <v>17</v>
      </c>
      <c r="J2494">
        <v>83</v>
      </c>
      <c r="K2494">
        <v>327</v>
      </c>
      <c r="L2494" s="27">
        <f>RestaurantData[[#This Row],[DailyCustAvg]]*30</f>
        <v>9810</v>
      </c>
      <c r="M2494" s="7">
        <f>(((RestaurantData[[#This Row],[FitScore]]/100)*RestaurantData[[#This Row],[DailyCustAvg]])/3.5)*30</f>
        <v>2326.3714285714286</v>
      </c>
      <c r="N2494">
        <v>40.757306835747997</v>
      </c>
      <c r="O2494">
        <v>-73.968488420895994</v>
      </c>
      <c r="P2494">
        <v>106</v>
      </c>
      <c r="Q2494">
        <v>4</v>
      </c>
      <c r="R2494">
        <f>(RestaurantData[[#This Row],[MonthySales]]/1500)*0.07</f>
        <v>0.10856400000000001</v>
      </c>
    </row>
    <row r="2495" spans="1:18" hidden="1" x14ac:dyDescent="0.3">
      <c r="A2495">
        <v>50074465</v>
      </c>
      <c r="B2495" s="1" t="s">
        <v>2677</v>
      </c>
      <c r="C2495" t="s">
        <v>14</v>
      </c>
      <c r="D2495" s="2">
        <v>231</v>
      </c>
      <c r="E2495" s="1" t="s">
        <v>2493</v>
      </c>
      <c r="F2495" s="2">
        <v>10022</v>
      </c>
      <c r="G2495" s="3">
        <v>2128320395</v>
      </c>
      <c r="H2495" s="1" t="s">
        <v>156</v>
      </c>
      <c r="I2495" t="s">
        <v>21</v>
      </c>
      <c r="J2495">
        <v>85</v>
      </c>
      <c r="K2495">
        <v>322</v>
      </c>
      <c r="L2495" s="27">
        <f>RestaurantData[[#This Row],[DailyCustAvg]]*30</f>
        <v>9660</v>
      </c>
      <c r="M2495" s="7">
        <f>(((RestaurantData[[#This Row],[FitScore]]/100)*RestaurantData[[#This Row],[DailyCustAvg]])/3.5)*30</f>
        <v>2346</v>
      </c>
      <c r="N2495">
        <v>40.757359008936</v>
      </c>
      <c r="O2495">
        <v>-73.968571416385004</v>
      </c>
      <c r="P2495">
        <v>106</v>
      </c>
      <c r="Q2495">
        <v>4</v>
      </c>
      <c r="R2495">
        <f>(RestaurantData[[#This Row],[MonthySales]]/1500)*0.07</f>
        <v>0.10948000000000001</v>
      </c>
    </row>
    <row r="2496" spans="1:18" hidden="1" x14ac:dyDescent="0.3">
      <c r="A2496">
        <v>50014618</v>
      </c>
      <c r="B2496" s="1" t="s">
        <v>1727</v>
      </c>
      <c r="C2496" t="s">
        <v>14</v>
      </c>
      <c r="D2496" s="2">
        <v>248</v>
      </c>
      <c r="E2496" s="1" t="s">
        <v>2000</v>
      </c>
      <c r="F2496" s="2">
        <v>10022</v>
      </c>
      <c r="G2496" s="3">
        <v>2124210052</v>
      </c>
      <c r="H2496" s="1" t="s">
        <v>68</v>
      </c>
      <c r="I2496" t="s">
        <v>21</v>
      </c>
      <c r="J2496">
        <v>85</v>
      </c>
      <c r="K2496">
        <v>322</v>
      </c>
      <c r="L2496" s="27">
        <f>RestaurantData[[#This Row],[DailyCustAvg]]*30</f>
        <v>9660</v>
      </c>
      <c r="M2496" s="7">
        <f>(((RestaurantData[[#This Row],[FitScore]]/100)*RestaurantData[[#This Row],[DailyCustAvg]])/3.5)*30</f>
        <v>2346</v>
      </c>
      <c r="N2496">
        <v>40.756596014223</v>
      </c>
      <c r="O2496">
        <v>-73.968748645001995</v>
      </c>
      <c r="P2496">
        <v>106</v>
      </c>
      <c r="Q2496">
        <v>4</v>
      </c>
      <c r="R2496">
        <f>(RestaurantData[[#This Row],[MonthySales]]/1500)*0.07</f>
        <v>0.10948000000000001</v>
      </c>
    </row>
    <row r="2497" spans="1:18" hidden="1" x14ac:dyDescent="0.3">
      <c r="A2497">
        <v>50036334</v>
      </c>
      <c r="B2497" s="1" t="s">
        <v>1563</v>
      </c>
      <c r="C2497" t="s">
        <v>14</v>
      </c>
      <c r="D2497" s="2">
        <v>599</v>
      </c>
      <c r="E2497" s="1" t="s">
        <v>1756</v>
      </c>
      <c r="F2497" s="2">
        <v>10022</v>
      </c>
      <c r="G2497" s="3">
        <v>2127584276</v>
      </c>
      <c r="H2497" s="1" t="s">
        <v>188</v>
      </c>
      <c r="I2497" t="s">
        <v>21</v>
      </c>
      <c r="J2497">
        <v>82</v>
      </c>
      <c r="K2497">
        <v>319</v>
      </c>
      <c r="L2497" s="27">
        <f>RestaurantData[[#This Row],[DailyCustAvg]]*30</f>
        <v>9570</v>
      </c>
      <c r="M2497" s="7">
        <f>(((RestaurantData[[#This Row],[FitScore]]/100)*RestaurantData[[#This Row],[DailyCustAvg]])/3.5)*30</f>
        <v>2242.1142857142859</v>
      </c>
      <c r="N2497">
        <v>40.758268177391997</v>
      </c>
      <c r="O2497">
        <v>-73.971054408586994</v>
      </c>
      <c r="P2497">
        <v>106</v>
      </c>
      <c r="Q2497">
        <v>4</v>
      </c>
      <c r="R2497">
        <f>(RestaurantData[[#This Row],[MonthySales]]/1500)*0.07</f>
        <v>0.10463200000000002</v>
      </c>
    </row>
    <row r="2498" spans="1:18" hidden="1" x14ac:dyDescent="0.3">
      <c r="A2498">
        <v>50100913</v>
      </c>
      <c r="B2498" s="1" t="s">
        <v>2554</v>
      </c>
      <c r="C2498" t="s">
        <v>14</v>
      </c>
      <c r="D2498" s="2">
        <v>997</v>
      </c>
      <c r="E2498" s="1" t="s">
        <v>852</v>
      </c>
      <c r="F2498" s="2">
        <v>10022</v>
      </c>
      <c r="G2498" s="3">
        <v>9179652229</v>
      </c>
      <c r="H2498" s="1" t="s">
        <v>16</v>
      </c>
      <c r="I2498" t="s">
        <v>21</v>
      </c>
      <c r="J2498">
        <v>86</v>
      </c>
      <c r="K2498">
        <v>318</v>
      </c>
      <c r="L2498" s="27">
        <f>RestaurantData[[#This Row],[DailyCustAvg]]*30</f>
        <v>9540</v>
      </c>
      <c r="M2498" s="7">
        <f>(((RestaurantData[[#This Row],[FitScore]]/100)*RestaurantData[[#This Row],[DailyCustAvg]])/3.5)*30</f>
        <v>2344.1142857142859</v>
      </c>
      <c r="N2498">
        <v>40.756767559072998</v>
      </c>
      <c r="O2498">
        <v>-73.964052546638996</v>
      </c>
      <c r="P2498">
        <v>106</v>
      </c>
      <c r="Q2498">
        <v>5</v>
      </c>
      <c r="R2498">
        <f>(RestaurantData[[#This Row],[MonthySales]]/1500)*0.07</f>
        <v>0.10939200000000002</v>
      </c>
    </row>
    <row r="2499" spans="1:18" hidden="1" x14ac:dyDescent="0.3">
      <c r="A2499">
        <v>50079366</v>
      </c>
      <c r="B2499" s="1" t="s">
        <v>2615</v>
      </c>
      <c r="C2499" t="s">
        <v>14</v>
      </c>
      <c r="D2499" s="2">
        <v>985</v>
      </c>
      <c r="E2499" s="1" t="s">
        <v>852</v>
      </c>
      <c r="F2499" s="2">
        <v>10022</v>
      </c>
      <c r="G2499" s="3">
        <v>9172612147</v>
      </c>
      <c r="H2499" s="1" t="s">
        <v>202</v>
      </c>
      <c r="I2499" t="s">
        <v>21</v>
      </c>
      <c r="J2499">
        <v>80</v>
      </c>
      <c r="K2499">
        <v>317</v>
      </c>
      <c r="L2499" s="27">
        <f>RestaurantData[[#This Row],[DailyCustAvg]]*30</f>
        <v>9510</v>
      </c>
      <c r="M2499" s="7">
        <f>(((RestaurantData[[#This Row],[FitScore]]/100)*RestaurantData[[#This Row],[DailyCustAvg]])/3.5)*30</f>
        <v>2173.7142857142862</v>
      </c>
      <c r="N2499">
        <v>40.756473936366</v>
      </c>
      <c r="O2499">
        <v>-73.964265667901003</v>
      </c>
      <c r="P2499">
        <v>106</v>
      </c>
      <c r="Q2499">
        <v>5</v>
      </c>
      <c r="R2499">
        <f>(RestaurantData[[#This Row],[MonthySales]]/1500)*0.07</f>
        <v>0.10144000000000003</v>
      </c>
    </row>
    <row r="2500" spans="1:18" hidden="1" x14ac:dyDescent="0.3">
      <c r="A2500">
        <v>41710310</v>
      </c>
      <c r="B2500" s="1" t="s">
        <v>194</v>
      </c>
      <c r="C2500" t="s">
        <v>14</v>
      </c>
      <c r="D2500" s="2">
        <v>663</v>
      </c>
      <c r="E2500" s="1" t="s">
        <v>1756</v>
      </c>
      <c r="F2500" s="2">
        <v>10022</v>
      </c>
      <c r="G2500" s="3">
        <v>2122441111</v>
      </c>
      <c r="H2500" s="1" t="s">
        <v>151</v>
      </c>
      <c r="I2500" t="s">
        <v>21</v>
      </c>
      <c r="J2500">
        <v>81</v>
      </c>
      <c r="K2500">
        <v>316</v>
      </c>
      <c r="L2500" s="27">
        <f>RestaurantData[[#This Row],[DailyCustAvg]]*30</f>
        <v>9480</v>
      </c>
      <c r="M2500" s="7">
        <f>(((RestaurantData[[#This Row],[FitScore]]/100)*RestaurantData[[#This Row],[DailyCustAvg]])/3.5)*30</f>
        <v>2193.9428571428571</v>
      </c>
      <c r="N2500">
        <v>40.759854349728002</v>
      </c>
      <c r="O2500">
        <v>-73.969894998914</v>
      </c>
      <c r="P2500">
        <v>106</v>
      </c>
      <c r="Q2500">
        <v>4</v>
      </c>
      <c r="R2500">
        <f>(RestaurantData[[#This Row],[MonthySales]]/1500)*0.07</f>
        <v>0.102384</v>
      </c>
    </row>
    <row r="2501" spans="1:18" hidden="1" x14ac:dyDescent="0.3">
      <c r="A2501">
        <v>50068448</v>
      </c>
      <c r="B2501" s="1" t="s">
        <v>2596</v>
      </c>
      <c r="C2501" t="s">
        <v>14</v>
      </c>
      <c r="D2501" s="2">
        <v>146</v>
      </c>
      <c r="E2501" s="1" t="s">
        <v>1797</v>
      </c>
      <c r="F2501" s="2">
        <v>10022</v>
      </c>
      <c r="G2501" s="3">
        <v>2128048556</v>
      </c>
      <c r="H2501" s="1" t="s">
        <v>242</v>
      </c>
      <c r="I2501" t="s">
        <v>21</v>
      </c>
      <c r="J2501">
        <v>85</v>
      </c>
      <c r="K2501">
        <v>313</v>
      </c>
      <c r="L2501" s="27">
        <f>RestaurantData[[#This Row],[DailyCustAvg]]*30</f>
        <v>9390</v>
      </c>
      <c r="M2501" s="7">
        <f>(((RestaurantData[[#This Row],[FitScore]]/100)*RestaurantData[[#This Row],[DailyCustAvg]])/3.5)*30</f>
        <v>2280.4285714285716</v>
      </c>
      <c r="N2501">
        <v>40.759398637017</v>
      </c>
      <c r="O2501">
        <v>-73.969581162847007</v>
      </c>
      <c r="P2501">
        <v>106</v>
      </c>
      <c r="Q2501">
        <v>4</v>
      </c>
      <c r="R2501">
        <f>(RestaurantData[[#This Row],[MonthySales]]/1500)*0.07</f>
        <v>0.10642000000000003</v>
      </c>
    </row>
    <row r="2502" spans="1:18" hidden="1" x14ac:dyDescent="0.3">
      <c r="A2502">
        <v>50079639</v>
      </c>
      <c r="B2502" s="1" t="s">
        <v>2573</v>
      </c>
      <c r="C2502" t="s">
        <v>14</v>
      </c>
      <c r="D2502" s="2">
        <v>805</v>
      </c>
      <c r="E2502" s="1" t="s">
        <v>901</v>
      </c>
      <c r="F2502" s="2">
        <v>10022</v>
      </c>
      <c r="G2502" s="3">
        <v>2127543012</v>
      </c>
      <c r="H2502" s="1" t="s">
        <v>613</v>
      </c>
      <c r="I2502" t="s">
        <v>17</v>
      </c>
      <c r="J2502">
        <v>79</v>
      </c>
      <c r="K2502">
        <v>302</v>
      </c>
      <c r="L2502" s="27">
        <f>RestaurantData[[#This Row],[DailyCustAvg]]*30</f>
        <v>9060</v>
      </c>
      <c r="M2502" s="7">
        <f>(((RestaurantData[[#This Row],[FitScore]]/100)*RestaurantData[[#This Row],[DailyCustAvg]])/3.5)*30</f>
        <v>2044.9714285714285</v>
      </c>
      <c r="N2502">
        <v>40.755498696318</v>
      </c>
      <c r="O2502">
        <v>-73.970979817697</v>
      </c>
      <c r="P2502">
        <v>106</v>
      </c>
      <c r="Q2502">
        <v>4</v>
      </c>
      <c r="R2502">
        <f>(RestaurantData[[#This Row],[MonthySales]]/1500)*0.07</f>
        <v>9.5432000000000003E-2</v>
      </c>
    </row>
    <row r="2503" spans="1:18" hidden="1" x14ac:dyDescent="0.3">
      <c r="A2503">
        <v>41490991</v>
      </c>
      <c r="B2503" s="1" t="s">
        <v>2608</v>
      </c>
      <c r="C2503" t="s">
        <v>14</v>
      </c>
      <c r="D2503" s="2">
        <v>227</v>
      </c>
      <c r="E2503" s="1" t="s">
        <v>1783</v>
      </c>
      <c r="F2503" s="2">
        <v>10022</v>
      </c>
      <c r="G2503" s="3">
        <v>2126757710</v>
      </c>
      <c r="H2503" s="1" t="s">
        <v>16</v>
      </c>
      <c r="J2503">
        <v>85</v>
      </c>
      <c r="K2503">
        <v>301</v>
      </c>
      <c r="L2503" s="27">
        <f>RestaurantData[[#This Row],[DailyCustAvg]]*30</f>
        <v>9030</v>
      </c>
      <c r="M2503" s="7">
        <f>(((RestaurantData[[#This Row],[FitScore]]/100)*RestaurantData[[#This Row],[DailyCustAvg]])/3.5)*30</f>
        <v>2193</v>
      </c>
      <c r="N2503">
        <v>40.759260762449003</v>
      </c>
      <c r="O2503">
        <v>-73.967267421025994</v>
      </c>
      <c r="P2503">
        <v>106</v>
      </c>
      <c r="Q2503">
        <v>4</v>
      </c>
      <c r="R2503">
        <f>(RestaurantData[[#This Row],[MonthySales]]/1500)*0.07</f>
        <v>0.10234000000000001</v>
      </c>
    </row>
    <row r="2504" spans="1:18" hidden="1" x14ac:dyDescent="0.3">
      <c r="A2504">
        <v>41618219</v>
      </c>
      <c r="B2504" s="1" t="s">
        <v>2630</v>
      </c>
      <c r="C2504" t="s">
        <v>14</v>
      </c>
      <c r="D2504" s="2">
        <v>420</v>
      </c>
      <c r="E2504" s="1" t="s">
        <v>2140</v>
      </c>
      <c r="F2504" s="2">
        <v>10022</v>
      </c>
      <c r="G2504" s="3">
        <v>2127592706</v>
      </c>
      <c r="H2504" s="1" t="s">
        <v>24</v>
      </c>
      <c r="I2504" t="s">
        <v>21</v>
      </c>
      <c r="J2504">
        <v>84</v>
      </c>
      <c r="K2504">
        <v>300</v>
      </c>
      <c r="L2504" s="27">
        <f>RestaurantData[[#This Row],[DailyCustAvg]]*30</f>
        <v>9000</v>
      </c>
      <c r="M2504" s="7">
        <f>(((RestaurantData[[#This Row],[FitScore]]/100)*RestaurantData[[#This Row],[DailyCustAvg]])/3.5)*30</f>
        <v>2160</v>
      </c>
      <c r="N2504">
        <v>40.759324783265001</v>
      </c>
      <c r="O2504">
        <v>-73.961311411202999</v>
      </c>
      <c r="P2504">
        <v>106</v>
      </c>
      <c r="Q2504">
        <v>5</v>
      </c>
      <c r="R2504">
        <f>(RestaurantData[[#This Row],[MonthySales]]/1500)*0.07</f>
        <v>0.1008</v>
      </c>
    </row>
    <row r="2505" spans="1:18" hidden="1" x14ac:dyDescent="0.3">
      <c r="A2505">
        <v>50071104</v>
      </c>
      <c r="B2505" s="1" t="s">
        <v>2526</v>
      </c>
      <c r="C2505" t="s">
        <v>14</v>
      </c>
      <c r="D2505" s="2">
        <v>212</v>
      </c>
      <c r="E2505" s="1" t="s">
        <v>2000</v>
      </c>
      <c r="F2505" s="2">
        <v>10022</v>
      </c>
      <c r="G2505" s="3">
        <v>6469186189</v>
      </c>
      <c r="H2505" s="1" t="s">
        <v>16</v>
      </c>
      <c r="I2505" t="s">
        <v>21</v>
      </c>
      <c r="J2505">
        <v>78</v>
      </c>
      <c r="K2505">
        <v>291</v>
      </c>
      <c r="L2505" s="27">
        <f>RestaurantData[[#This Row],[DailyCustAvg]]*30</f>
        <v>8730</v>
      </c>
      <c r="M2505" s="7">
        <f>(((RestaurantData[[#This Row],[FitScore]]/100)*RestaurantData[[#This Row],[DailyCustAvg]])/3.5)*30</f>
        <v>1945.5428571428572</v>
      </c>
      <c r="N2505">
        <v>40.756840453612</v>
      </c>
      <c r="O2505">
        <v>-73.969326057646001</v>
      </c>
      <c r="P2505">
        <v>106</v>
      </c>
      <c r="Q2505">
        <v>4</v>
      </c>
      <c r="R2505">
        <f>(RestaurantData[[#This Row],[MonthySales]]/1500)*0.07</f>
        <v>9.0792000000000012E-2</v>
      </c>
    </row>
    <row r="2506" spans="1:18" hidden="1" x14ac:dyDescent="0.3">
      <c r="A2506">
        <v>50000489</v>
      </c>
      <c r="B2506" s="1" t="s">
        <v>2577</v>
      </c>
      <c r="C2506" t="s">
        <v>14</v>
      </c>
      <c r="D2506" s="2">
        <v>237</v>
      </c>
      <c r="E2506" s="1" t="s">
        <v>2493</v>
      </c>
      <c r="F2506" s="2">
        <v>10022</v>
      </c>
      <c r="G2506" s="3">
        <v>2122862403</v>
      </c>
      <c r="H2506" s="1" t="s">
        <v>16</v>
      </c>
      <c r="I2506" t="s">
        <v>17</v>
      </c>
      <c r="J2506">
        <v>79</v>
      </c>
      <c r="K2506">
        <v>291</v>
      </c>
      <c r="L2506" s="27">
        <f>RestaurantData[[#This Row],[DailyCustAvg]]*30</f>
        <v>8730</v>
      </c>
      <c r="M2506" s="7">
        <f>(((RestaurantData[[#This Row],[FitScore]]/100)*RestaurantData[[#This Row],[DailyCustAvg]])/3.5)*30</f>
        <v>1970.4857142857143</v>
      </c>
      <c r="N2506">
        <v>40.757320556568999</v>
      </c>
      <c r="O2506">
        <v>-73.968477585656004</v>
      </c>
      <c r="P2506">
        <v>106</v>
      </c>
      <c r="Q2506">
        <v>4</v>
      </c>
      <c r="R2506">
        <f>(RestaurantData[[#This Row],[MonthySales]]/1500)*0.07</f>
        <v>9.195600000000001E-2</v>
      </c>
    </row>
    <row r="2507" spans="1:18" hidden="1" x14ac:dyDescent="0.3">
      <c r="A2507">
        <v>41636886</v>
      </c>
      <c r="B2507" s="1" t="s">
        <v>2591</v>
      </c>
      <c r="C2507" t="s">
        <v>14</v>
      </c>
      <c r="D2507" s="2">
        <v>244</v>
      </c>
      <c r="E2507" s="1" t="s">
        <v>2349</v>
      </c>
      <c r="F2507" s="2">
        <v>10022</v>
      </c>
      <c r="G2507" s="3">
        <v>2126059988</v>
      </c>
      <c r="H2507" s="1" t="s">
        <v>613</v>
      </c>
      <c r="I2507" t="s">
        <v>17</v>
      </c>
      <c r="J2507">
        <v>82</v>
      </c>
      <c r="K2507">
        <v>287</v>
      </c>
      <c r="L2507" s="27">
        <f>RestaurantData[[#This Row],[DailyCustAvg]]*30</f>
        <v>8610</v>
      </c>
      <c r="M2507" s="7">
        <f>(((RestaurantData[[#This Row],[FitScore]]/100)*RestaurantData[[#This Row],[DailyCustAvg]])/3.5)*30</f>
        <v>2017.1999999999998</v>
      </c>
      <c r="N2507">
        <v>40.755997799021003</v>
      </c>
      <c r="O2507">
        <v>-73.969275914139999</v>
      </c>
      <c r="P2507">
        <v>106</v>
      </c>
      <c r="Q2507">
        <v>4</v>
      </c>
      <c r="R2507">
        <f>(RestaurantData[[#This Row],[MonthySales]]/1500)*0.07</f>
        <v>9.4135999999999997E-2</v>
      </c>
    </row>
    <row r="2508" spans="1:18" hidden="1" x14ac:dyDescent="0.3">
      <c r="A2508">
        <v>41673493</v>
      </c>
      <c r="B2508" s="1" t="s">
        <v>2539</v>
      </c>
      <c r="C2508" t="s">
        <v>14</v>
      </c>
      <c r="D2508" s="2">
        <v>231</v>
      </c>
      <c r="E2508" s="1" t="s">
        <v>2517</v>
      </c>
      <c r="F2508" s="2">
        <v>10022</v>
      </c>
      <c r="G2508" s="3">
        <v>2127505353</v>
      </c>
      <c r="H2508" s="1" t="s">
        <v>24</v>
      </c>
      <c r="I2508" t="s">
        <v>21</v>
      </c>
      <c r="J2508">
        <v>80</v>
      </c>
      <c r="K2508">
        <v>286</v>
      </c>
      <c r="L2508" s="27">
        <f>RestaurantData[[#This Row],[DailyCustAvg]]*30</f>
        <v>8580</v>
      </c>
      <c r="M2508" s="7">
        <f>(((RestaurantData[[#This Row],[FitScore]]/100)*RestaurantData[[#This Row],[DailyCustAvg]])/3.5)*30</f>
        <v>1961.1428571428573</v>
      </c>
      <c r="N2508">
        <v>40.755479215401003</v>
      </c>
      <c r="O2508">
        <v>-73.969940297563994</v>
      </c>
      <c r="P2508">
        <v>106</v>
      </c>
      <c r="Q2508">
        <v>4</v>
      </c>
      <c r="R2508">
        <f>(RestaurantData[[#This Row],[MonthySales]]/1500)*0.07</f>
        <v>9.1520000000000018E-2</v>
      </c>
    </row>
    <row r="2509" spans="1:18" hidden="1" x14ac:dyDescent="0.3">
      <c r="A2509">
        <v>50085966</v>
      </c>
      <c r="B2509" s="1" t="s">
        <v>131</v>
      </c>
      <c r="C2509" t="s">
        <v>14</v>
      </c>
      <c r="D2509" s="2">
        <v>900</v>
      </c>
      <c r="E2509" s="1" t="s">
        <v>852</v>
      </c>
      <c r="F2509" s="2">
        <v>10022</v>
      </c>
      <c r="G2509" s="3">
        <v>6095866680</v>
      </c>
      <c r="H2509" s="1" t="s">
        <v>132</v>
      </c>
      <c r="I2509" t="s">
        <v>17</v>
      </c>
      <c r="J2509">
        <v>77</v>
      </c>
      <c r="K2509">
        <v>280</v>
      </c>
      <c r="L2509" s="27">
        <f>RestaurantData[[#This Row],[DailyCustAvg]]*30</f>
        <v>8400</v>
      </c>
      <c r="M2509" s="7">
        <f>(((RestaurantData[[#This Row],[FitScore]]/100)*RestaurantData[[#This Row],[DailyCustAvg]])/3.5)*30</f>
        <v>1848</v>
      </c>
      <c r="N2509">
        <v>40.754108471629998</v>
      </c>
      <c r="O2509">
        <v>-73.965970578544002</v>
      </c>
      <c r="P2509">
        <v>106</v>
      </c>
      <c r="Q2509">
        <v>4</v>
      </c>
      <c r="R2509">
        <f>(RestaurantData[[#This Row],[MonthySales]]/1500)*0.07</f>
        <v>8.6240000000000011E-2</v>
      </c>
    </row>
    <row r="2510" spans="1:18" hidden="1" x14ac:dyDescent="0.3">
      <c r="A2510">
        <v>40382802</v>
      </c>
      <c r="B2510" s="1" t="s">
        <v>2647</v>
      </c>
      <c r="C2510" t="s">
        <v>14</v>
      </c>
      <c r="D2510" s="2">
        <v>350</v>
      </c>
      <c r="E2510" s="1" t="s">
        <v>2493</v>
      </c>
      <c r="F2510" s="2">
        <v>10022</v>
      </c>
      <c r="G2510" s="3">
        <v>2127531761</v>
      </c>
      <c r="H2510" s="1" t="s">
        <v>183</v>
      </c>
      <c r="I2510" t="s">
        <v>17</v>
      </c>
      <c r="J2510">
        <v>78</v>
      </c>
      <c r="K2510">
        <v>277</v>
      </c>
      <c r="L2510" s="27">
        <f>RestaurantData[[#This Row],[DailyCustAvg]]*30</f>
        <v>8310</v>
      </c>
      <c r="M2510" s="7">
        <f>(((RestaurantData[[#This Row],[FitScore]]/100)*RestaurantData[[#This Row],[DailyCustAvg]])/3.5)*30</f>
        <v>1851.9428571428573</v>
      </c>
      <c r="N2510">
        <v>40.756238401752</v>
      </c>
      <c r="O2510">
        <v>-73.965958657686997</v>
      </c>
      <c r="P2510">
        <v>106</v>
      </c>
      <c r="Q2510">
        <v>4</v>
      </c>
      <c r="R2510">
        <f>(RestaurantData[[#This Row],[MonthySales]]/1500)*0.07</f>
        <v>8.6424000000000029E-2</v>
      </c>
    </row>
    <row r="2511" spans="1:18" hidden="1" x14ac:dyDescent="0.3">
      <c r="A2511">
        <v>50091615</v>
      </c>
      <c r="B2511" s="1" t="s">
        <v>2701</v>
      </c>
      <c r="C2511" t="s">
        <v>14</v>
      </c>
      <c r="D2511" s="2">
        <v>222</v>
      </c>
      <c r="E2511" s="1" t="s">
        <v>2349</v>
      </c>
      <c r="F2511" s="2">
        <v>10022</v>
      </c>
      <c r="G2511" s="3">
        <v>6462831888</v>
      </c>
      <c r="H2511" s="1" t="s">
        <v>186</v>
      </c>
      <c r="I2511" t="s">
        <v>21</v>
      </c>
      <c r="J2511">
        <v>79</v>
      </c>
      <c r="K2511">
        <v>275</v>
      </c>
      <c r="L2511" s="27">
        <f>RestaurantData[[#This Row],[DailyCustAvg]]*30</f>
        <v>8250</v>
      </c>
      <c r="M2511" s="7">
        <f>(((RestaurantData[[#This Row],[FitScore]]/100)*RestaurantData[[#This Row],[DailyCustAvg]])/3.5)*30</f>
        <v>1862.1428571428571</v>
      </c>
      <c r="N2511">
        <v>40.756146110186002</v>
      </c>
      <c r="O2511">
        <v>-73.969629577524998</v>
      </c>
      <c r="P2511">
        <v>106</v>
      </c>
      <c r="Q2511">
        <v>4</v>
      </c>
      <c r="R2511">
        <f>(RestaurantData[[#This Row],[MonthySales]]/1500)*0.07</f>
        <v>8.6900000000000005E-2</v>
      </c>
    </row>
    <row r="2512" spans="1:18" hidden="1" x14ac:dyDescent="0.3">
      <c r="A2512">
        <v>40366716</v>
      </c>
      <c r="B2512" s="1" t="s">
        <v>2670</v>
      </c>
      <c r="C2512" t="s">
        <v>14</v>
      </c>
      <c r="D2512" s="2">
        <v>155</v>
      </c>
      <c r="E2512" s="1" t="s">
        <v>1797</v>
      </c>
      <c r="F2512" s="2">
        <v>10022</v>
      </c>
      <c r="G2512" s="3">
        <v>2123718844</v>
      </c>
      <c r="H2512" s="1" t="s">
        <v>242</v>
      </c>
      <c r="I2512" t="s">
        <v>21</v>
      </c>
      <c r="J2512">
        <v>81</v>
      </c>
      <c r="K2512">
        <v>274</v>
      </c>
      <c r="L2512" s="27">
        <f>RestaurantData[[#This Row],[DailyCustAvg]]*30</f>
        <v>8220</v>
      </c>
      <c r="M2512" s="7">
        <f>(((RestaurantData[[#This Row],[FitScore]]/100)*RestaurantData[[#This Row],[DailyCustAvg]])/3.5)*30</f>
        <v>1902.3428571428574</v>
      </c>
      <c r="N2512">
        <v>40.759376653074</v>
      </c>
      <c r="O2512">
        <v>-73.969483711389998</v>
      </c>
      <c r="P2512">
        <v>106</v>
      </c>
      <c r="Q2512">
        <v>4</v>
      </c>
      <c r="R2512">
        <f>(RestaurantData[[#This Row],[MonthySales]]/1500)*0.07</f>
        <v>8.8776000000000008E-2</v>
      </c>
    </row>
    <row r="2513" spans="1:18" ht="28.8" hidden="1" x14ac:dyDescent="0.3">
      <c r="A2513">
        <v>41204905</v>
      </c>
      <c r="B2513" s="1" t="s">
        <v>2712</v>
      </c>
      <c r="C2513" t="s">
        <v>14</v>
      </c>
      <c r="D2513" s="2">
        <v>145</v>
      </c>
      <c r="E2513" s="1" t="s">
        <v>2517</v>
      </c>
      <c r="F2513" s="2">
        <v>10022</v>
      </c>
      <c r="G2513" s="3">
        <v>2127021667</v>
      </c>
      <c r="H2513" s="1" t="s">
        <v>16</v>
      </c>
      <c r="I2513" t="s">
        <v>17</v>
      </c>
      <c r="J2513">
        <v>84</v>
      </c>
      <c r="K2513">
        <v>270</v>
      </c>
      <c r="L2513" s="27">
        <f>RestaurantData[[#This Row],[DailyCustAvg]]*30</f>
        <v>8100</v>
      </c>
      <c r="M2513" s="7">
        <f>(((RestaurantData[[#This Row],[FitScore]]/100)*RestaurantData[[#This Row],[DailyCustAvg]])/3.5)*30</f>
        <v>1944</v>
      </c>
      <c r="N2513">
        <v>40.756259197167999</v>
      </c>
      <c r="O2513">
        <v>-73.971791626398996</v>
      </c>
      <c r="P2513">
        <v>106</v>
      </c>
      <c r="Q2513">
        <v>4</v>
      </c>
      <c r="R2513">
        <f>(RestaurantData[[#This Row],[MonthySales]]/1500)*0.07</f>
        <v>9.0720000000000009E-2</v>
      </c>
    </row>
    <row r="2514" spans="1:18" hidden="1" x14ac:dyDescent="0.3">
      <c r="A2514">
        <v>40742056</v>
      </c>
      <c r="B2514" s="1" t="s">
        <v>2631</v>
      </c>
      <c r="C2514" t="s">
        <v>14</v>
      </c>
      <c r="D2514" s="2">
        <v>324</v>
      </c>
      <c r="E2514" s="1" t="s">
        <v>2528</v>
      </c>
      <c r="F2514" s="2">
        <v>10022</v>
      </c>
      <c r="G2514" s="3">
        <v>2127519030</v>
      </c>
      <c r="H2514" s="1" t="s">
        <v>242</v>
      </c>
      <c r="I2514" t="s">
        <v>17</v>
      </c>
      <c r="J2514">
        <v>84</v>
      </c>
      <c r="K2514">
        <v>267</v>
      </c>
      <c r="L2514" s="27">
        <f>RestaurantData[[#This Row],[DailyCustAvg]]*30</f>
        <v>8010</v>
      </c>
      <c r="M2514" s="7">
        <f>(((RestaurantData[[#This Row],[FitScore]]/100)*RestaurantData[[#This Row],[DailyCustAvg]])/3.5)*30</f>
        <v>1922.3999999999999</v>
      </c>
      <c r="N2514">
        <v>40.758848146010003</v>
      </c>
      <c r="O2514">
        <v>-73.964242731316006</v>
      </c>
      <c r="P2514">
        <v>106</v>
      </c>
      <c r="Q2514">
        <v>5</v>
      </c>
      <c r="R2514">
        <f>(RestaurantData[[#This Row],[MonthySales]]/1500)*0.07</f>
        <v>8.9712E-2</v>
      </c>
    </row>
    <row r="2515" spans="1:18" hidden="1" x14ac:dyDescent="0.3">
      <c r="A2515">
        <v>50059197</v>
      </c>
      <c r="B2515" s="1" t="s">
        <v>2494</v>
      </c>
      <c r="C2515" t="s">
        <v>14</v>
      </c>
      <c r="D2515" s="2">
        <v>1011</v>
      </c>
      <c r="E2515" s="1" t="s">
        <v>852</v>
      </c>
      <c r="F2515" s="2">
        <v>10022</v>
      </c>
      <c r="G2515" s="3">
        <v>6467942280</v>
      </c>
      <c r="H2515" s="1" t="s">
        <v>16</v>
      </c>
      <c r="I2515" t="s">
        <v>21</v>
      </c>
      <c r="J2515">
        <v>78</v>
      </c>
      <c r="K2515">
        <v>264</v>
      </c>
      <c r="L2515" s="27">
        <f>RestaurantData[[#This Row],[DailyCustAvg]]*30</f>
        <v>7920</v>
      </c>
      <c r="M2515" s="7">
        <f>(((RestaurantData[[#This Row],[FitScore]]/100)*RestaurantData[[#This Row],[DailyCustAvg]])/3.5)*30</f>
        <v>1765.0285714285717</v>
      </c>
      <c r="N2515">
        <v>40.757264246809001</v>
      </c>
      <c r="O2515">
        <v>-73.963691320387994</v>
      </c>
      <c r="P2515">
        <v>106</v>
      </c>
      <c r="Q2515">
        <v>5</v>
      </c>
      <c r="R2515">
        <f>(RestaurantData[[#This Row],[MonthySales]]/1500)*0.07</f>
        <v>8.2368000000000025E-2</v>
      </c>
    </row>
    <row r="2516" spans="1:18" hidden="1" x14ac:dyDescent="0.3">
      <c r="A2516">
        <v>50060385</v>
      </c>
      <c r="B2516" s="1" t="s">
        <v>2578</v>
      </c>
      <c r="C2516" t="s">
        <v>14</v>
      </c>
      <c r="D2516" s="2">
        <v>875</v>
      </c>
      <c r="E2516" s="1" t="s">
        <v>901</v>
      </c>
      <c r="F2516" s="2">
        <v>10022</v>
      </c>
      <c r="G2516" s="3">
        <v>2127511999</v>
      </c>
      <c r="H2516" s="1" t="s">
        <v>16</v>
      </c>
      <c r="I2516" t="s">
        <v>21</v>
      </c>
      <c r="J2516">
        <v>85</v>
      </c>
      <c r="K2516">
        <v>263</v>
      </c>
      <c r="L2516" s="27">
        <f>RestaurantData[[#This Row],[DailyCustAvg]]*30</f>
        <v>7890</v>
      </c>
      <c r="M2516" s="7">
        <f>(((RestaurantData[[#This Row],[FitScore]]/100)*RestaurantData[[#This Row],[DailyCustAvg]])/3.5)*30</f>
        <v>1916.1428571428569</v>
      </c>
      <c r="N2516">
        <v>40.757595296037003</v>
      </c>
      <c r="O2516">
        <v>-73.969452044335</v>
      </c>
      <c r="P2516">
        <v>106</v>
      </c>
      <c r="Q2516">
        <v>4</v>
      </c>
      <c r="R2516">
        <f>(RestaurantData[[#This Row],[MonthySales]]/1500)*0.07</f>
        <v>8.9419999999999999E-2</v>
      </c>
    </row>
    <row r="2517" spans="1:18" hidden="1" x14ac:dyDescent="0.3">
      <c r="A2517">
        <v>50087445</v>
      </c>
      <c r="B2517" s="1" t="s">
        <v>2672</v>
      </c>
      <c r="C2517" t="s">
        <v>14</v>
      </c>
      <c r="D2517" s="2">
        <v>805</v>
      </c>
      <c r="E2517" s="1" t="s">
        <v>901</v>
      </c>
      <c r="F2517" s="2">
        <v>10022</v>
      </c>
      <c r="G2517" s="3">
        <v>2128887456</v>
      </c>
      <c r="H2517" s="1" t="s">
        <v>16</v>
      </c>
      <c r="I2517" t="s">
        <v>21</v>
      </c>
      <c r="J2517">
        <v>83</v>
      </c>
      <c r="K2517">
        <v>263</v>
      </c>
      <c r="L2517" s="27">
        <f>RestaurantData[[#This Row],[DailyCustAvg]]*30</f>
        <v>7890</v>
      </c>
      <c r="M2517" s="7">
        <f>(((RestaurantData[[#This Row],[FitScore]]/100)*RestaurantData[[#This Row],[DailyCustAvg]])/3.5)*30</f>
        <v>1871.0571428571429</v>
      </c>
      <c r="N2517">
        <v>40.755498696318</v>
      </c>
      <c r="O2517">
        <v>-73.970979817697</v>
      </c>
      <c r="P2517">
        <v>106</v>
      </c>
      <c r="Q2517">
        <v>4</v>
      </c>
      <c r="R2517">
        <f>(RestaurantData[[#This Row],[MonthySales]]/1500)*0.07</f>
        <v>8.7316000000000005E-2</v>
      </c>
    </row>
    <row r="2518" spans="1:18" hidden="1" x14ac:dyDescent="0.3">
      <c r="A2518">
        <v>50100211</v>
      </c>
      <c r="B2518" s="1" t="s">
        <v>2678</v>
      </c>
      <c r="C2518" t="s">
        <v>14</v>
      </c>
      <c r="D2518" s="2">
        <v>226</v>
      </c>
      <c r="E2518" s="1" t="s">
        <v>1840</v>
      </c>
      <c r="F2518" s="2">
        <v>10022</v>
      </c>
      <c r="G2518" s="3">
        <v>2017360992</v>
      </c>
      <c r="H2518" s="1" t="s">
        <v>127</v>
      </c>
      <c r="I2518" t="s">
        <v>21</v>
      </c>
      <c r="J2518">
        <v>80</v>
      </c>
      <c r="K2518">
        <v>261</v>
      </c>
      <c r="L2518" s="27">
        <f>RestaurantData[[#This Row],[DailyCustAvg]]*30</f>
        <v>7830</v>
      </c>
      <c r="M2518" s="7">
        <f>(((RestaurantData[[#This Row],[FitScore]]/100)*RestaurantData[[#This Row],[DailyCustAvg]])/3.5)*30</f>
        <v>1789.7142857142858</v>
      </c>
      <c r="N2518">
        <v>40.757987447285998</v>
      </c>
      <c r="O2518">
        <v>-73.968166842293996</v>
      </c>
      <c r="P2518">
        <v>106</v>
      </c>
      <c r="Q2518">
        <v>4</v>
      </c>
      <c r="R2518">
        <f>(RestaurantData[[#This Row],[MonthySales]]/1500)*0.07</f>
        <v>8.3520000000000011E-2</v>
      </c>
    </row>
    <row r="2519" spans="1:18" hidden="1" x14ac:dyDescent="0.3">
      <c r="A2519">
        <v>50001842</v>
      </c>
      <c r="B2519" s="1" t="s">
        <v>2488</v>
      </c>
      <c r="C2519" t="s">
        <v>14</v>
      </c>
      <c r="D2519" s="2">
        <v>401</v>
      </c>
      <c r="E2519" s="1" t="s">
        <v>2025</v>
      </c>
      <c r="F2519" s="2">
        <v>10022</v>
      </c>
      <c r="G2519" s="3">
        <v>2126888808</v>
      </c>
      <c r="H2519" s="1" t="s">
        <v>186</v>
      </c>
      <c r="I2519" t="s">
        <v>21</v>
      </c>
      <c r="J2519">
        <v>82</v>
      </c>
      <c r="K2519">
        <v>257</v>
      </c>
      <c r="L2519" s="27">
        <f>RestaurantData[[#This Row],[DailyCustAvg]]*30</f>
        <v>7710</v>
      </c>
      <c r="M2519" s="7">
        <f>(((RestaurantData[[#This Row],[FitScore]]/100)*RestaurantData[[#This Row],[DailyCustAvg]])/3.5)*30</f>
        <v>1806.3428571428569</v>
      </c>
      <c r="N2519">
        <v>40.758839221226999</v>
      </c>
      <c r="O2519">
        <v>-73.962091380323997</v>
      </c>
      <c r="P2519">
        <v>106</v>
      </c>
      <c r="Q2519">
        <v>5</v>
      </c>
      <c r="R2519">
        <f>(RestaurantData[[#This Row],[MonthySales]]/1500)*0.07</f>
        <v>8.4295999999999996E-2</v>
      </c>
    </row>
    <row r="2520" spans="1:18" hidden="1" x14ac:dyDescent="0.3">
      <c r="A2520">
        <v>40885805</v>
      </c>
      <c r="B2520" s="1" t="s">
        <v>2490</v>
      </c>
      <c r="C2520" t="s">
        <v>14</v>
      </c>
      <c r="D2520" s="2">
        <v>246</v>
      </c>
      <c r="E2520" s="1" t="s">
        <v>2349</v>
      </c>
      <c r="F2520" s="2">
        <v>10022</v>
      </c>
      <c r="G2520" s="3">
        <v>2126448330</v>
      </c>
      <c r="H2520" s="1" t="s">
        <v>66</v>
      </c>
      <c r="I2520" t="s">
        <v>17</v>
      </c>
      <c r="J2520">
        <v>79</v>
      </c>
      <c r="K2520">
        <v>255</v>
      </c>
      <c r="L2520" s="27">
        <f>RestaurantData[[#This Row],[DailyCustAvg]]*30</f>
        <v>7650</v>
      </c>
      <c r="M2520" s="7">
        <f>(((RestaurantData[[#This Row],[FitScore]]/100)*RestaurantData[[#This Row],[DailyCustAvg]])/3.5)*30</f>
        <v>1726.714285714286</v>
      </c>
      <c r="N2520">
        <v>40.755984066522998</v>
      </c>
      <c r="O2520">
        <v>-73.969243434980996</v>
      </c>
      <c r="P2520">
        <v>106</v>
      </c>
      <c r="Q2520">
        <v>4</v>
      </c>
      <c r="R2520">
        <f>(RestaurantData[[#This Row],[MonthySales]]/1500)*0.07</f>
        <v>8.0580000000000013E-2</v>
      </c>
    </row>
    <row r="2521" spans="1:18" hidden="1" x14ac:dyDescent="0.3">
      <c r="A2521">
        <v>50079062</v>
      </c>
      <c r="B2521" s="1" t="s">
        <v>2130</v>
      </c>
      <c r="C2521" t="s">
        <v>14</v>
      </c>
      <c r="D2521" s="2">
        <v>235</v>
      </c>
      <c r="E2521" s="1" t="s">
        <v>2493</v>
      </c>
      <c r="F2521" s="2">
        <v>10022</v>
      </c>
      <c r="G2521" s="3">
        <v>9293830465</v>
      </c>
      <c r="H2521" s="1" t="s">
        <v>186</v>
      </c>
      <c r="I2521" t="s">
        <v>17</v>
      </c>
      <c r="J2521">
        <v>83</v>
      </c>
      <c r="K2521">
        <v>255</v>
      </c>
      <c r="L2521" s="27">
        <f>RestaurantData[[#This Row],[DailyCustAvg]]*30</f>
        <v>7650</v>
      </c>
      <c r="M2521" s="7">
        <f>(((RestaurantData[[#This Row],[FitScore]]/100)*RestaurantData[[#This Row],[DailyCustAvg]])/3.5)*30</f>
        <v>1814.1428571428571</v>
      </c>
      <c r="N2521">
        <v>40.757334289283001</v>
      </c>
      <c r="O2521">
        <v>-73.968510065310994</v>
      </c>
      <c r="P2521">
        <v>106</v>
      </c>
      <c r="Q2521">
        <v>4</v>
      </c>
      <c r="R2521">
        <f>(RestaurantData[[#This Row],[MonthySales]]/1500)*0.07</f>
        <v>8.4659999999999999E-2</v>
      </c>
    </row>
    <row r="2522" spans="1:18" hidden="1" x14ac:dyDescent="0.3">
      <c r="A2522">
        <v>50073481</v>
      </c>
      <c r="B2522" s="1" t="s">
        <v>2661</v>
      </c>
      <c r="C2522" t="s">
        <v>14</v>
      </c>
      <c r="D2522" s="2">
        <v>1053</v>
      </c>
      <c r="E2522" s="1" t="s">
        <v>852</v>
      </c>
      <c r="F2522" s="2">
        <v>10022</v>
      </c>
      <c r="G2522" s="3">
        <v>2122472229</v>
      </c>
      <c r="H2522" s="1" t="s">
        <v>56</v>
      </c>
      <c r="I2522" t="s">
        <v>17</v>
      </c>
      <c r="J2522">
        <v>77</v>
      </c>
      <c r="K2522">
        <v>254</v>
      </c>
      <c r="L2522" s="27">
        <f>RestaurantData[[#This Row],[DailyCustAvg]]*30</f>
        <v>7620</v>
      </c>
      <c r="M2522" s="7">
        <f>(((RestaurantData[[#This Row],[FitScore]]/100)*RestaurantData[[#This Row],[DailyCustAvg]])/3.5)*30</f>
        <v>1676.4</v>
      </c>
      <c r="N2522">
        <v>40.758641794985998</v>
      </c>
      <c r="O2522">
        <v>-73.962690694463006</v>
      </c>
      <c r="P2522">
        <v>106</v>
      </c>
      <c r="Q2522">
        <v>5</v>
      </c>
      <c r="R2522">
        <f>(RestaurantData[[#This Row],[MonthySales]]/1500)*0.07</f>
        <v>7.8232000000000024E-2</v>
      </c>
    </row>
    <row r="2523" spans="1:18" hidden="1" x14ac:dyDescent="0.3">
      <c r="A2523">
        <v>40381797</v>
      </c>
      <c r="B2523" s="1" t="s">
        <v>2664</v>
      </c>
      <c r="C2523" t="s">
        <v>14</v>
      </c>
      <c r="D2523" s="2">
        <v>1063</v>
      </c>
      <c r="E2523" s="1" t="s">
        <v>952</v>
      </c>
      <c r="F2523" s="2">
        <v>10022</v>
      </c>
      <c r="G2523" s="3">
        <v>2127537407</v>
      </c>
      <c r="H2523" s="1" t="s">
        <v>29</v>
      </c>
      <c r="I2523" t="s">
        <v>21</v>
      </c>
      <c r="J2523">
        <v>78</v>
      </c>
      <c r="K2523">
        <v>252</v>
      </c>
      <c r="L2523" s="27">
        <f>RestaurantData[[#This Row],[DailyCustAvg]]*30</f>
        <v>7560</v>
      </c>
      <c r="M2523" s="7">
        <f>(((RestaurantData[[#This Row],[FitScore]]/100)*RestaurantData[[#This Row],[DailyCustAvg]])/3.5)*30</f>
        <v>1684.8000000000002</v>
      </c>
      <c r="N2523">
        <v>40.758877787759999</v>
      </c>
      <c r="O2523">
        <v>-73.962517298110996</v>
      </c>
      <c r="P2523">
        <v>106</v>
      </c>
      <c r="Q2523">
        <v>5</v>
      </c>
      <c r="R2523">
        <f>(RestaurantData[[#This Row],[MonthySales]]/1500)*0.07</f>
        <v>7.8624000000000027E-2</v>
      </c>
    </row>
    <row r="2524" spans="1:18" hidden="1" x14ac:dyDescent="0.3">
      <c r="A2524">
        <v>50033167</v>
      </c>
      <c r="B2524" s="1" t="s">
        <v>2599</v>
      </c>
      <c r="C2524" t="s">
        <v>14</v>
      </c>
      <c r="D2524" s="2">
        <v>398</v>
      </c>
      <c r="E2524" s="1" t="s">
        <v>2000</v>
      </c>
      <c r="F2524" s="2">
        <v>10022</v>
      </c>
      <c r="G2524" s="3">
        <v>2128290003</v>
      </c>
      <c r="H2524" s="1" t="s">
        <v>24</v>
      </c>
      <c r="I2524" t="s">
        <v>21</v>
      </c>
      <c r="J2524">
        <v>77</v>
      </c>
      <c r="K2524">
        <v>247</v>
      </c>
      <c r="L2524" s="27">
        <f>RestaurantData[[#This Row],[DailyCustAvg]]*30</f>
        <v>7410</v>
      </c>
      <c r="M2524" s="7">
        <f>(((RestaurantData[[#This Row],[FitScore]]/100)*RestaurantData[[#This Row],[DailyCustAvg]])/3.5)*30</f>
        <v>1630.1999999999998</v>
      </c>
      <c r="N2524">
        <v>40.754980991097</v>
      </c>
      <c r="O2524">
        <v>-73.964927000773997</v>
      </c>
      <c r="P2524">
        <v>106</v>
      </c>
      <c r="Q2524">
        <v>4</v>
      </c>
      <c r="R2524">
        <f>(RestaurantData[[#This Row],[MonthySales]]/1500)*0.07</f>
        <v>7.6076000000000005E-2</v>
      </c>
    </row>
    <row r="2525" spans="1:18" hidden="1" x14ac:dyDescent="0.3">
      <c r="A2525">
        <v>41664640</v>
      </c>
      <c r="B2525" s="1" t="s">
        <v>262</v>
      </c>
      <c r="C2525" t="s">
        <v>14</v>
      </c>
      <c r="D2525" s="2">
        <v>150</v>
      </c>
      <c r="E2525" s="1" t="s">
        <v>2000</v>
      </c>
      <c r="F2525" s="2">
        <v>10022</v>
      </c>
      <c r="G2525" s="3">
        <v>6462894208</v>
      </c>
      <c r="H2525" s="1" t="s">
        <v>86</v>
      </c>
      <c r="I2525" t="s">
        <v>21</v>
      </c>
      <c r="J2525">
        <v>78</v>
      </c>
      <c r="K2525">
        <v>247</v>
      </c>
      <c r="L2525" s="27">
        <f>RestaurantData[[#This Row],[DailyCustAvg]]*30</f>
        <v>7410</v>
      </c>
      <c r="M2525" s="7">
        <f>(((RestaurantData[[#This Row],[FitScore]]/100)*RestaurantData[[#This Row],[DailyCustAvg]])/3.5)*30</f>
        <v>1651.3714285714284</v>
      </c>
      <c r="N2525">
        <v>40.757527069704999</v>
      </c>
      <c r="O2525">
        <v>-73.970964492234003</v>
      </c>
      <c r="P2525">
        <v>106</v>
      </c>
      <c r="Q2525">
        <v>4</v>
      </c>
      <c r="R2525">
        <f>(RestaurantData[[#This Row],[MonthySales]]/1500)*0.07</f>
        <v>7.7063999999999994E-2</v>
      </c>
    </row>
    <row r="2526" spans="1:18" hidden="1" x14ac:dyDescent="0.3">
      <c r="A2526">
        <v>50010894</v>
      </c>
      <c r="B2526" s="1" t="s">
        <v>2680</v>
      </c>
      <c r="C2526" t="s">
        <v>14</v>
      </c>
      <c r="D2526" s="2">
        <v>224</v>
      </c>
      <c r="E2526" s="1" t="s">
        <v>2349</v>
      </c>
      <c r="F2526" s="2">
        <v>10022</v>
      </c>
      <c r="G2526" s="3">
        <v>2128888894</v>
      </c>
      <c r="H2526" s="1" t="s">
        <v>20</v>
      </c>
      <c r="I2526" t="s">
        <v>21</v>
      </c>
      <c r="J2526">
        <v>80</v>
      </c>
      <c r="K2526">
        <v>247</v>
      </c>
      <c r="L2526" s="27">
        <f>RestaurantData[[#This Row],[DailyCustAvg]]*30</f>
        <v>7410</v>
      </c>
      <c r="M2526" s="7">
        <f>(((RestaurantData[[#This Row],[FitScore]]/100)*RestaurantData[[#This Row],[DailyCustAvg]])/3.5)*30</f>
        <v>1693.7142857142858</v>
      </c>
      <c r="N2526">
        <v>40.756135122547001</v>
      </c>
      <c r="O2526">
        <v>-73.969597096963</v>
      </c>
      <c r="P2526">
        <v>106</v>
      </c>
      <c r="Q2526">
        <v>4</v>
      </c>
      <c r="R2526">
        <f>(RestaurantData[[#This Row],[MonthySales]]/1500)*0.07</f>
        <v>7.9040000000000013E-2</v>
      </c>
    </row>
    <row r="2527" spans="1:18" hidden="1" x14ac:dyDescent="0.3">
      <c r="A2527">
        <v>41371617</v>
      </c>
      <c r="B2527" s="1" t="s">
        <v>2564</v>
      </c>
      <c r="C2527" t="s">
        <v>14</v>
      </c>
      <c r="D2527" s="2">
        <v>155</v>
      </c>
      <c r="E2527" s="1" t="s">
        <v>2000</v>
      </c>
      <c r="F2527" s="2">
        <v>10022</v>
      </c>
      <c r="G2527" s="3">
        <v>2127521142</v>
      </c>
      <c r="H2527" s="1" t="s">
        <v>68</v>
      </c>
      <c r="I2527" t="s">
        <v>17</v>
      </c>
      <c r="J2527">
        <v>77</v>
      </c>
      <c r="K2527">
        <v>245</v>
      </c>
      <c r="L2527" s="27">
        <f>RestaurantData[[#This Row],[DailyCustAvg]]*30</f>
        <v>7350</v>
      </c>
      <c r="M2527" s="7">
        <f>(((RestaurantData[[#This Row],[FitScore]]/100)*RestaurantData[[#This Row],[DailyCustAvg]])/3.5)*30</f>
        <v>1617</v>
      </c>
      <c r="N2527">
        <v>40.757510580115003</v>
      </c>
      <c r="O2527">
        <v>-73.970881478994997</v>
      </c>
      <c r="P2527">
        <v>106</v>
      </c>
      <c r="Q2527">
        <v>4</v>
      </c>
      <c r="R2527">
        <f>(RestaurantData[[#This Row],[MonthySales]]/1500)*0.07</f>
        <v>7.5460000000000013E-2</v>
      </c>
    </row>
    <row r="2528" spans="1:18" hidden="1" x14ac:dyDescent="0.3">
      <c r="A2528">
        <v>50100862</v>
      </c>
      <c r="B2528" s="1" t="s">
        <v>2091</v>
      </c>
      <c r="C2528" t="s">
        <v>14</v>
      </c>
      <c r="D2528" s="2">
        <v>909</v>
      </c>
      <c r="E2528" s="1" t="s">
        <v>901</v>
      </c>
      <c r="F2528" s="2">
        <v>10022</v>
      </c>
      <c r="G2528" s="3">
        <v>2014709645</v>
      </c>
      <c r="H2528" s="1" t="s">
        <v>56</v>
      </c>
      <c r="I2528" t="s">
        <v>21</v>
      </c>
      <c r="J2528">
        <v>84</v>
      </c>
      <c r="K2528">
        <v>244</v>
      </c>
      <c r="L2528" s="27">
        <f>RestaurantData[[#This Row],[DailyCustAvg]]*30</f>
        <v>7320</v>
      </c>
      <c r="M2528" s="7">
        <f>(((RestaurantData[[#This Row],[FitScore]]/100)*RestaurantData[[#This Row],[DailyCustAvg]])/3.5)*30</f>
        <v>1756.8</v>
      </c>
      <c r="N2528">
        <v>40.758736890690997</v>
      </c>
      <c r="O2528">
        <v>-73.968617689210006</v>
      </c>
      <c r="P2528">
        <v>106</v>
      </c>
      <c r="Q2528">
        <v>4</v>
      </c>
      <c r="R2528">
        <f>(RestaurantData[[#This Row],[MonthySales]]/1500)*0.07</f>
        <v>8.1984000000000015E-2</v>
      </c>
    </row>
    <row r="2529" spans="1:18" hidden="1" x14ac:dyDescent="0.3">
      <c r="A2529">
        <v>50054524</v>
      </c>
      <c r="B2529" s="1" t="s">
        <v>1088</v>
      </c>
      <c r="C2529" t="s">
        <v>14</v>
      </c>
      <c r="D2529" s="2">
        <v>661</v>
      </c>
      <c r="E2529" s="1" t="s">
        <v>1756</v>
      </c>
      <c r="F2529" s="2">
        <v>10022</v>
      </c>
      <c r="G2529" s="3">
        <v>6174477811</v>
      </c>
      <c r="H2529" s="1" t="s">
        <v>56</v>
      </c>
      <c r="I2529" t="s">
        <v>17</v>
      </c>
      <c r="J2529">
        <v>80</v>
      </c>
      <c r="K2529">
        <v>243</v>
      </c>
      <c r="L2529" s="27">
        <f>RestaurantData[[#This Row],[DailyCustAvg]]*30</f>
        <v>7290</v>
      </c>
      <c r="M2529" s="7">
        <f>(((RestaurantData[[#This Row],[FitScore]]/100)*RestaurantData[[#This Row],[DailyCustAvg]])/3.5)*30</f>
        <v>1666.2857142857142</v>
      </c>
      <c r="N2529">
        <v>40.759804953541</v>
      </c>
      <c r="O2529">
        <v>-73.969931118424</v>
      </c>
      <c r="P2529">
        <v>106</v>
      </c>
      <c r="Q2529">
        <v>4</v>
      </c>
      <c r="R2529">
        <f>(RestaurantData[[#This Row],[MonthySales]]/1500)*0.07</f>
        <v>7.7759999999999996E-2</v>
      </c>
    </row>
    <row r="2530" spans="1:18" hidden="1" x14ac:dyDescent="0.3">
      <c r="A2530">
        <v>41319055</v>
      </c>
      <c r="B2530" s="1" t="s">
        <v>1524</v>
      </c>
      <c r="C2530" t="s">
        <v>14</v>
      </c>
      <c r="D2530" s="2">
        <v>1049</v>
      </c>
      <c r="E2530" s="1" t="s">
        <v>841</v>
      </c>
      <c r="F2530" s="2">
        <v>10022</v>
      </c>
      <c r="G2530" s="3">
        <v>2123555855</v>
      </c>
      <c r="H2530" s="1" t="s">
        <v>242</v>
      </c>
      <c r="I2530" t="s">
        <v>21</v>
      </c>
      <c r="J2530">
        <v>86</v>
      </c>
      <c r="K2530">
        <v>241</v>
      </c>
      <c r="L2530" s="27">
        <f>RestaurantData[[#This Row],[DailyCustAvg]]*30</f>
        <v>7230</v>
      </c>
      <c r="M2530" s="7">
        <f>(((RestaurantData[[#This Row],[FitScore]]/100)*RestaurantData[[#This Row],[DailyCustAvg]])/3.5)*30</f>
        <v>1776.5142857142855</v>
      </c>
      <c r="N2530">
        <v>40.758206436667002</v>
      </c>
      <c r="O2530">
        <v>-73.966102032937002</v>
      </c>
      <c r="P2530">
        <v>106</v>
      </c>
      <c r="Q2530">
        <v>4</v>
      </c>
      <c r="R2530">
        <f>(RestaurantData[[#This Row],[MonthySales]]/1500)*0.07</f>
        <v>8.2903999999999992E-2</v>
      </c>
    </row>
    <row r="2531" spans="1:18" hidden="1" x14ac:dyDescent="0.3">
      <c r="A2531">
        <v>50063160</v>
      </c>
      <c r="B2531" s="1" t="s">
        <v>2595</v>
      </c>
      <c r="C2531" t="s">
        <v>14</v>
      </c>
      <c r="D2531" s="2">
        <v>401</v>
      </c>
      <c r="E2531" s="1" t="s">
        <v>2528</v>
      </c>
      <c r="F2531" s="2">
        <v>10022</v>
      </c>
      <c r="G2531" s="3">
        <v>2129357000</v>
      </c>
      <c r="H2531" s="1" t="s">
        <v>202</v>
      </c>
      <c r="I2531" t="s">
        <v>21</v>
      </c>
      <c r="J2531">
        <v>82</v>
      </c>
      <c r="K2531">
        <v>238</v>
      </c>
      <c r="L2531" s="27">
        <f>RestaurantData[[#This Row],[DailyCustAvg]]*30</f>
        <v>7140</v>
      </c>
      <c r="M2531" s="7">
        <f>(((RestaurantData[[#This Row],[FitScore]]/100)*RestaurantData[[#This Row],[DailyCustAvg]])/3.5)*30</f>
        <v>1672.8</v>
      </c>
      <c r="N2531">
        <v>40.758166916485003</v>
      </c>
      <c r="O2531">
        <v>-73.962582672855007</v>
      </c>
      <c r="P2531">
        <v>106</v>
      </c>
      <c r="Q2531">
        <v>5</v>
      </c>
      <c r="R2531">
        <f>(RestaurantData[[#This Row],[MonthySales]]/1500)*0.07</f>
        <v>7.8064000000000008E-2</v>
      </c>
    </row>
    <row r="2532" spans="1:18" hidden="1" x14ac:dyDescent="0.3">
      <c r="A2532">
        <v>50066065</v>
      </c>
      <c r="B2532" s="1" t="s">
        <v>2603</v>
      </c>
      <c r="C2532" t="s">
        <v>14</v>
      </c>
      <c r="D2532" s="2">
        <v>204</v>
      </c>
      <c r="E2532" s="1" t="s">
        <v>2025</v>
      </c>
      <c r="F2532" s="2">
        <v>10022</v>
      </c>
      <c r="G2532" s="3">
        <v>2123088788</v>
      </c>
      <c r="H2532" s="1" t="s">
        <v>242</v>
      </c>
      <c r="I2532" t="s">
        <v>21</v>
      </c>
      <c r="J2532">
        <v>79</v>
      </c>
      <c r="K2532">
        <v>238</v>
      </c>
      <c r="L2532" s="27">
        <f>RestaurantData[[#This Row],[DailyCustAvg]]*30</f>
        <v>7140</v>
      </c>
      <c r="M2532" s="7">
        <f>(((RestaurantData[[#This Row],[FitScore]]/100)*RestaurantData[[#This Row],[DailyCustAvg]])/3.5)*30</f>
        <v>1611.6000000000001</v>
      </c>
      <c r="N2532">
        <v>40.760709792953001</v>
      </c>
      <c r="O2532">
        <v>-73.966566412915995</v>
      </c>
      <c r="P2532">
        <v>106</v>
      </c>
      <c r="Q2532">
        <v>4</v>
      </c>
      <c r="R2532">
        <f>(RestaurantData[[#This Row],[MonthySales]]/1500)*0.07</f>
        <v>7.5208000000000011E-2</v>
      </c>
    </row>
    <row r="2533" spans="1:18" hidden="1" x14ac:dyDescent="0.3">
      <c r="A2533">
        <v>40931258</v>
      </c>
      <c r="B2533" s="1" t="s">
        <v>2643</v>
      </c>
      <c r="C2533" t="s">
        <v>14</v>
      </c>
      <c r="D2533" s="2">
        <v>915</v>
      </c>
      <c r="E2533" s="1" t="s">
        <v>901</v>
      </c>
      <c r="F2533" s="2">
        <v>10022</v>
      </c>
      <c r="G2533" s="3">
        <v>2123171616</v>
      </c>
      <c r="H2533" s="1" t="s">
        <v>16</v>
      </c>
      <c r="I2533" t="s">
        <v>21</v>
      </c>
      <c r="J2533">
        <v>78</v>
      </c>
      <c r="K2533">
        <v>237</v>
      </c>
      <c r="L2533" s="27">
        <f>RestaurantData[[#This Row],[DailyCustAvg]]*30</f>
        <v>7110</v>
      </c>
      <c r="M2533" s="7">
        <f>(((RestaurantData[[#This Row],[FitScore]]/100)*RestaurantData[[#This Row],[DailyCustAvg]])/3.5)*30</f>
        <v>1584.514285714286</v>
      </c>
      <c r="N2533">
        <v>40.759033265187</v>
      </c>
      <c r="O2533">
        <v>-73.968400968964005</v>
      </c>
      <c r="P2533">
        <v>106</v>
      </c>
      <c r="Q2533">
        <v>4</v>
      </c>
      <c r="R2533">
        <f>(RestaurantData[[#This Row],[MonthySales]]/1500)*0.07</f>
        <v>7.394400000000001E-2</v>
      </c>
    </row>
    <row r="2534" spans="1:18" hidden="1" x14ac:dyDescent="0.3">
      <c r="A2534">
        <v>50099336</v>
      </c>
      <c r="B2534" s="1" t="s">
        <v>2516</v>
      </c>
      <c r="C2534" t="s">
        <v>14</v>
      </c>
      <c r="D2534" s="2">
        <v>401</v>
      </c>
      <c r="E2534" s="1" t="s">
        <v>2517</v>
      </c>
      <c r="F2534" s="2">
        <v>10022</v>
      </c>
      <c r="G2534" s="3">
        <v>9176505215</v>
      </c>
      <c r="H2534" s="1" t="s">
        <v>56</v>
      </c>
      <c r="I2534" t="s">
        <v>21</v>
      </c>
      <c r="J2534">
        <v>82</v>
      </c>
      <c r="K2534">
        <v>235</v>
      </c>
      <c r="L2534" s="27">
        <f>RestaurantData[[#This Row],[DailyCustAvg]]*30</f>
        <v>7050</v>
      </c>
      <c r="M2534" s="7">
        <f>(((RestaurantData[[#This Row],[FitScore]]/100)*RestaurantData[[#This Row],[DailyCustAvg]])/3.5)*30</f>
        <v>1651.7142857142858</v>
      </c>
      <c r="N2534">
        <v>40.753795563666003</v>
      </c>
      <c r="O2534">
        <v>-73.965952692094007</v>
      </c>
      <c r="P2534">
        <v>106</v>
      </c>
      <c r="Q2534">
        <v>4</v>
      </c>
      <c r="R2534">
        <f>(RestaurantData[[#This Row],[MonthySales]]/1500)*0.07</f>
        <v>7.708000000000001E-2</v>
      </c>
    </row>
    <row r="2535" spans="1:18" hidden="1" x14ac:dyDescent="0.3">
      <c r="A2535">
        <v>50100826</v>
      </c>
      <c r="B2535" s="1" t="s">
        <v>2594</v>
      </c>
      <c r="C2535" t="s">
        <v>14</v>
      </c>
      <c r="D2535" s="2">
        <v>918</v>
      </c>
      <c r="E2535" s="1" t="s">
        <v>901</v>
      </c>
      <c r="F2535" s="2">
        <v>10022</v>
      </c>
      <c r="G2535" s="3">
        <v>2127545716</v>
      </c>
      <c r="H2535" s="1" t="s">
        <v>226</v>
      </c>
      <c r="I2535" t="s">
        <v>17</v>
      </c>
      <c r="J2535">
        <v>85</v>
      </c>
      <c r="K2535">
        <v>234</v>
      </c>
      <c r="L2535" s="27">
        <f>RestaurantData[[#This Row],[DailyCustAvg]]*30</f>
        <v>7020</v>
      </c>
      <c r="M2535" s="7">
        <f>(((RestaurantData[[#This Row],[FitScore]]/100)*RestaurantData[[#This Row],[DailyCustAvg]])/3.5)*30</f>
        <v>1704.8571428571429</v>
      </c>
      <c r="N2535">
        <v>40.759186947777003</v>
      </c>
      <c r="O2535">
        <v>-73.968314263546006</v>
      </c>
      <c r="P2535">
        <v>106</v>
      </c>
      <c r="Q2535">
        <v>4</v>
      </c>
      <c r="R2535">
        <f>(RestaurantData[[#This Row],[MonthySales]]/1500)*0.07</f>
        <v>7.9560000000000006E-2</v>
      </c>
    </row>
    <row r="2536" spans="1:18" hidden="1" x14ac:dyDescent="0.3">
      <c r="A2536">
        <v>41481099</v>
      </c>
      <c r="B2536" s="1" t="s">
        <v>2527</v>
      </c>
      <c r="C2536" t="s">
        <v>14</v>
      </c>
      <c r="D2536" s="2">
        <v>301</v>
      </c>
      <c r="E2536" s="1" t="s">
        <v>2528</v>
      </c>
      <c r="F2536" s="2">
        <v>10022</v>
      </c>
      <c r="G2536" s="3">
        <v>2127777703</v>
      </c>
      <c r="H2536" s="1" t="s">
        <v>16</v>
      </c>
      <c r="I2536" t="s">
        <v>21</v>
      </c>
      <c r="J2536">
        <v>80</v>
      </c>
      <c r="K2536">
        <v>230</v>
      </c>
      <c r="L2536" s="27">
        <f>RestaurantData[[#This Row],[DailyCustAvg]]*30</f>
        <v>6900</v>
      </c>
      <c r="M2536" s="7">
        <f>(((RestaurantData[[#This Row],[FitScore]]/100)*RestaurantData[[#This Row],[DailyCustAvg]])/3.5)*30</f>
        <v>1577.1428571428571</v>
      </c>
      <c r="N2536">
        <v>40.759257400334</v>
      </c>
      <c r="O2536">
        <v>-73.965170198555995</v>
      </c>
      <c r="P2536">
        <v>106</v>
      </c>
      <c r="Q2536">
        <v>5</v>
      </c>
      <c r="R2536">
        <f>(RestaurantData[[#This Row],[MonthySales]]/1500)*0.07</f>
        <v>7.3599999999999999E-2</v>
      </c>
    </row>
    <row r="2537" spans="1:18" hidden="1" x14ac:dyDescent="0.3">
      <c r="A2537">
        <v>41297930</v>
      </c>
      <c r="B2537" s="1" t="s">
        <v>2697</v>
      </c>
      <c r="C2537" t="s">
        <v>14</v>
      </c>
      <c r="D2537" s="2">
        <v>951</v>
      </c>
      <c r="E2537" s="1" t="s">
        <v>841</v>
      </c>
      <c r="F2537" s="2">
        <v>10022</v>
      </c>
      <c r="G2537" s="3">
        <v>2128322021</v>
      </c>
      <c r="H2537" s="1" t="s">
        <v>16</v>
      </c>
      <c r="I2537" t="s">
        <v>17</v>
      </c>
      <c r="J2537">
        <v>78</v>
      </c>
      <c r="K2537">
        <v>229</v>
      </c>
      <c r="L2537" s="27">
        <f>RestaurantData[[#This Row],[DailyCustAvg]]*30</f>
        <v>6870</v>
      </c>
      <c r="M2537" s="7">
        <f>(((RestaurantData[[#This Row],[FitScore]]/100)*RestaurantData[[#This Row],[DailyCustAvg]])/3.5)*30</f>
        <v>1531.0285714285715</v>
      </c>
      <c r="N2537">
        <v>40.755163133079002</v>
      </c>
      <c r="O2537">
        <v>-73.968323403873001</v>
      </c>
      <c r="P2537">
        <v>106</v>
      </c>
      <c r="Q2537">
        <v>4</v>
      </c>
      <c r="R2537">
        <f>(RestaurantData[[#This Row],[MonthySales]]/1500)*0.07</f>
        <v>7.1448000000000012E-2</v>
      </c>
    </row>
    <row r="2538" spans="1:18" hidden="1" x14ac:dyDescent="0.3">
      <c r="A2538">
        <v>50081207</v>
      </c>
      <c r="B2538" s="1" t="s">
        <v>2568</v>
      </c>
      <c r="C2538" t="s">
        <v>14</v>
      </c>
      <c r="D2538" s="2">
        <v>541</v>
      </c>
      <c r="E2538" s="1" t="s">
        <v>1756</v>
      </c>
      <c r="F2538" s="2">
        <v>10022</v>
      </c>
      <c r="G2538" s="3">
        <v>2127551200</v>
      </c>
      <c r="H2538" s="1" t="s">
        <v>16</v>
      </c>
      <c r="I2538" t="s">
        <v>17</v>
      </c>
      <c r="J2538">
        <v>82</v>
      </c>
      <c r="K2538">
        <v>228</v>
      </c>
      <c r="L2538" s="27">
        <f>RestaurantData[[#This Row],[DailyCustAvg]]*30</f>
        <v>6840</v>
      </c>
      <c r="M2538" s="7">
        <f>(((RestaurantData[[#This Row],[FitScore]]/100)*RestaurantData[[#This Row],[DailyCustAvg]])/3.5)*30</f>
        <v>1602.5142857142855</v>
      </c>
      <c r="N2538">
        <v>40.756155090495</v>
      </c>
      <c r="O2538">
        <v>-73.972592982148996</v>
      </c>
      <c r="P2538">
        <v>106</v>
      </c>
      <c r="Q2538">
        <v>4</v>
      </c>
      <c r="R2538">
        <f>(RestaurantData[[#This Row],[MonthySales]]/1500)*0.07</f>
        <v>7.4784000000000003E-2</v>
      </c>
    </row>
    <row r="2539" spans="1:18" hidden="1" x14ac:dyDescent="0.3">
      <c r="A2539">
        <v>41401638</v>
      </c>
      <c r="B2539" s="1" t="s">
        <v>2613</v>
      </c>
      <c r="C2539" t="s">
        <v>14</v>
      </c>
      <c r="D2539" s="2">
        <v>965</v>
      </c>
      <c r="E2539" s="1" t="s">
        <v>852</v>
      </c>
      <c r="F2539" s="2">
        <v>10022</v>
      </c>
      <c r="G2539" s="3">
        <v>2124210948</v>
      </c>
      <c r="H2539" s="1" t="s">
        <v>16</v>
      </c>
      <c r="I2539" t="s">
        <v>21</v>
      </c>
      <c r="J2539">
        <v>80</v>
      </c>
      <c r="K2539">
        <v>227</v>
      </c>
      <c r="L2539" s="27">
        <f>RestaurantData[[#This Row],[DailyCustAvg]]*30</f>
        <v>6810</v>
      </c>
      <c r="M2539" s="7">
        <f>(((RestaurantData[[#This Row],[FitScore]]/100)*RestaurantData[[#This Row],[DailyCustAvg]])/3.5)*30</f>
        <v>1556.5714285714289</v>
      </c>
      <c r="N2539">
        <v>40.755848273102998</v>
      </c>
      <c r="O2539">
        <v>-73.964724410661006</v>
      </c>
      <c r="P2539">
        <v>106</v>
      </c>
      <c r="Q2539">
        <v>4</v>
      </c>
      <c r="R2539">
        <f>(RestaurantData[[#This Row],[MonthySales]]/1500)*0.07</f>
        <v>7.2640000000000024E-2</v>
      </c>
    </row>
    <row r="2540" spans="1:18" hidden="1" x14ac:dyDescent="0.3">
      <c r="A2540">
        <v>40365871</v>
      </c>
      <c r="B2540" s="1" t="s">
        <v>2634</v>
      </c>
      <c r="C2540" t="s">
        <v>14</v>
      </c>
      <c r="D2540" s="2">
        <v>358</v>
      </c>
      <c r="E2540" s="1" t="s">
        <v>2528</v>
      </c>
      <c r="F2540" s="2">
        <v>10022</v>
      </c>
      <c r="G2540" s="3">
        <v>2127511434</v>
      </c>
      <c r="H2540" s="1" t="s">
        <v>16</v>
      </c>
      <c r="I2540" t="s">
        <v>17</v>
      </c>
      <c r="J2540">
        <v>81</v>
      </c>
      <c r="K2540">
        <v>227</v>
      </c>
      <c r="L2540" s="27">
        <f>RestaurantData[[#This Row],[DailyCustAvg]]*30</f>
        <v>6810</v>
      </c>
      <c r="M2540" s="7">
        <f>(((RestaurantData[[#This Row],[FitScore]]/100)*RestaurantData[[#This Row],[DailyCustAvg]])/3.5)*30</f>
        <v>1576.0285714285715</v>
      </c>
      <c r="N2540">
        <v>40.758639389205001</v>
      </c>
      <c r="O2540">
        <v>-73.963748322244001</v>
      </c>
      <c r="P2540">
        <v>106</v>
      </c>
      <c r="Q2540">
        <v>5</v>
      </c>
      <c r="R2540">
        <f>(RestaurantData[[#This Row],[MonthySales]]/1500)*0.07</f>
        <v>7.3548000000000002E-2</v>
      </c>
    </row>
    <row r="2541" spans="1:18" hidden="1" x14ac:dyDescent="0.3">
      <c r="A2541">
        <v>50091271</v>
      </c>
      <c r="B2541" s="1" t="s">
        <v>2522</v>
      </c>
      <c r="C2541" t="s">
        <v>14</v>
      </c>
      <c r="D2541" s="2">
        <v>1026</v>
      </c>
      <c r="E2541" s="1" t="s">
        <v>841</v>
      </c>
      <c r="F2541" s="2">
        <v>10022</v>
      </c>
      <c r="G2541" s="3">
        <v>9176756033</v>
      </c>
      <c r="H2541" s="1" t="s">
        <v>16</v>
      </c>
      <c r="I2541" t="s">
        <v>21</v>
      </c>
      <c r="J2541">
        <v>86</v>
      </c>
      <c r="K2541">
        <v>225</v>
      </c>
      <c r="L2541" s="27">
        <f>RestaurantData[[#This Row],[DailyCustAvg]]*30</f>
        <v>6750</v>
      </c>
      <c r="M2541" s="7">
        <f>(((RestaurantData[[#This Row],[FitScore]]/100)*RestaurantData[[#This Row],[DailyCustAvg]])/3.5)*30</f>
        <v>1658.5714285714284</v>
      </c>
      <c r="N2541">
        <v>40.757514899303999</v>
      </c>
      <c r="O2541">
        <v>-73.966586070649001</v>
      </c>
      <c r="P2541">
        <v>106</v>
      </c>
      <c r="Q2541">
        <v>5</v>
      </c>
      <c r="R2541">
        <f>(RestaurantData[[#This Row],[MonthySales]]/1500)*0.07</f>
        <v>7.7399999999999997E-2</v>
      </c>
    </row>
    <row r="2542" spans="1:18" hidden="1" x14ac:dyDescent="0.3">
      <c r="A2542">
        <v>41462643</v>
      </c>
      <c r="B2542" s="1" t="s">
        <v>2640</v>
      </c>
      <c r="C2542" t="s">
        <v>14</v>
      </c>
      <c r="D2542" s="2">
        <v>222</v>
      </c>
      <c r="E2542" s="1" t="s">
        <v>2493</v>
      </c>
      <c r="F2542" s="2">
        <v>10022</v>
      </c>
      <c r="G2542" s="3">
        <v>2123085588</v>
      </c>
      <c r="H2542" s="1" t="s">
        <v>20</v>
      </c>
      <c r="I2542" t="s">
        <v>21</v>
      </c>
      <c r="J2542">
        <v>83</v>
      </c>
      <c r="K2542">
        <v>213</v>
      </c>
      <c r="L2542" s="27">
        <f>RestaurantData[[#This Row],[DailyCustAvg]]*30</f>
        <v>6390</v>
      </c>
      <c r="M2542" s="7">
        <f>(((RestaurantData[[#This Row],[FitScore]]/100)*RestaurantData[[#This Row],[DailyCustAvg]])/3.5)*30</f>
        <v>1515.3428571428569</v>
      </c>
      <c r="N2542">
        <v>40.757400218788</v>
      </c>
      <c r="O2542">
        <v>-73.968712170448001</v>
      </c>
      <c r="P2542">
        <v>106</v>
      </c>
      <c r="Q2542">
        <v>4</v>
      </c>
      <c r="R2542">
        <f>(RestaurantData[[#This Row],[MonthySales]]/1500)*0.07</f>
        <v>7.0716000000000001E-2</v>
      </c>
    </row>
    <row r="2543" spans="1:18" hidden="1" x14ac:dyDescent="0.3">
      <c r="A2543">
        <v>41608998</v>
      </c>
      <c r="B2543" s="1" t="s">
        <v>2504</v>
      </c>
      <c r="C2543" t="s">
        <v>14</v>
      </c>
      <c r="D2543" s="2">
        <v>212</v>
      </c>
      <c r="E2543" s="1" t="s">
        <v>2000</v>
      </c>
      <c r="F2543" s="2">
        <v>10022</v>
      </c>
      <c r="G2543" s="3">
        <v>2125881089</v>
      </c>
      <c r="H2543" s="1" t="s">
        <v>68</v>
      </c>
      <c r="I2543" t="s">
        <v>21</v>
      </c>
      <c r="J2543">
        <v>79</v>
      </c>
      <c r="K2543">
        <v>212</v>
      </c>
      <c r="L2543" s="27">
        <f>RestaurantData[[#This Row],[DailyCustAvg]]*30</f>
        <v>6360</v>
      </c>
      <c r="M2543" s="7">
        <f>(((RestaurantData[[#This Row],[FitScore]]/100)*RestaurantData[[#This Row],[DailyCustAvg]])/3.5)*30</f>
        <v>1435.5428571428574</v>
      </c>
      <c r="N2543">
        <v>40.756840453612</v>
      </c>
      <c r="O2543">
        <v>-73.969326057646001</v>
      </c>
      <c r="P2543">
        <v>106</v>
      </c>
      <c r="Q2543">
        <v>4</v>
      </c>
      <c r="R2543">
        <f>(RestaurantData[[#This Row],[MonthySales]]/1500)*0.07</f>
        <v>6.6992000000000024E-2</v>
      </c>
    </row>
    <row r="2544" spans="1:18" hidden="1" x14ac:dyDescent="0.3">
      <c r="A2544">
        <v>41463601</v>
      </c>
      <c r="B2544" s="1" t="s">
        <v>2585</v>
      </c>
      <c r="C2544" t="s">
        <v>14</v>
      </c>
      <c r="D2544" s="2">
        <v>140</v>
      </c>
      <c r="E2544" s="1" t="s">
        <v>2528</v>
      </c>
      <c r="F2544" s="2">
        <v>10022</v>
      </c>
      <c r="G2544" s="3">
        <v>9172890981</v>
      </c>
      <c r="H2544" s="1" t="s">
        <v>56</v>
      </c>
      <c r="I2544" t="s">
        <v>17</v>
      </c>
      <c r="J2544">
        <v>85</v>
      </c>
      <c r="K2544">
        <v>204</v>
      </c>
      <c r="L2544" s="27">
        <f>RestaurantData[[#This Row],[DailyCustAvg]]*30</f>
        <v>6120</v>
      </c>
      <c r="M2544" s="7">
        <f>(((RestaurantData[[#This Row],[FitScore]]/100)*RestaurantData[[#This Row],[DailyCustAvg]])/3.5)*30</f>
        <v>1486.2857142857142</v>
      </c>
      <c r="N2544">
        <v>40.760784537504001</v>
      </c>
      <c r="O2544">
        <v>-73.968826086980002</v>
      </c>
      <c r="P2544">
        <v>106</v>
      </c>
      <c r="Q2544">
        <v>4</v>
      </c>
      <c r="R2544">
        <f>(RestaurantData[[#This Row],[MonthySales]]/1500)*0.07</f>
        <v>6.9360000000000005E-2</v>
      </c>
    </row>
    <row r="2545" spans="1:18" hidden="1" x14ac:dyDescent="0.3">
      <c r="A2545">
        <v>50009924</v>
      </c>
      <c r="B2545" s="1" t="s">
        <v>2416</v>
      </c>
      <c r="C2545" t="s">
        <v>14</v>
      </c>
      <c r="D2545" s="2">
        <v>924</v>
      </c>
      <c r="E2545" s="1" t="s">
        <v>901</v>
      </c>
      <c r="F2545" s="2">
        <v>10022</v>
      </c>
      <c r="G2545" s="3">
        <v>7183097452</v>
      </c>
      <c r="H2545" s="1" t="s">
        <v>16</v>
      </c>
      <c r="I2545" t="s">
        <v>21</v>
      </c>
      <c r="J2545">
        <v>82</v>
      </c>
      <c r="K2545">
        <v>204</v>
      </c>
      <c r="L2545" s="27">
        <f>RestaurantData[[#This Row],[DailyCustAvg]]*30</f>
        <v>6120</v>
      </c>
      <c r="M2545" s="7">
        <f>(((RestaurantData[[#This Row],[FitScore]]/100)*RestaurantData[[#This Row],[DailyCustAvg]])/3.5)*30</f>
        <v>1433.8285714285714</v>
      </c>
      <c r="N2545">
        <v>40.759332391026</v>
      </c>
      <c r="O2545">
        <v>-73.968209513250997</v>
      </c>
      <c r="P2545">
        <v>106</v>
      </c>
      <c r="Q2545">
        <v>4</v>
      </c>
      <c r="R2545">
        <f>(RestaurantData[[#This Row],[MonthySales]]/1500)*0.07</f>
        <v>6.6911999999999999E-2</v>
      </c>
    </row>
    <row r="2546" spans="1:18" hidden="1" x14ac:dyDescent="0.3">
      <c r="A2546">
        <v>50079434</v>
      </c>
      <c r="B2546" s="1" t="s">
        <v>2524</v>
      </c>
      <c r="C2546" t="s">
        <v>14</v>
      </c>
      <c r="D2546" s="2">
        <v>230</v>
      </c>
      <c r="E2546" s="1" t="s">
        <v>2349</v>
      </c>
      <c r="F2546" s="2">
        <v>10022</v>
      </c>
      <c r="G2546" s="3">
        <v>2127588519</v>
      </c>
      <c r="H2546" s="1" t="s">
        <v>16</v>
      </c>
      <c r="I2546" t="s">
        <v>17</v>
      </c>
      <c r="J2546">
        <v>86</v>
      </c>
      <c r="K2546">
        <v>202</v>
      </c>
      <c r="L2546" s="27">
        <f>RestaurantData[[#This Row],[DailyCustAvg]]*30</f>
        <v>6060</v>
      </c>
      <c r="M2546" s="7">
        <f>(((RestaurantData[[#This Row],[FitScore]]/100)*RestaurantData[[#This Row],[DailyCustAvg]])/3.5)*30</f>
        <v>1489.0285714285715</v>
      </c>
      <c r="N2546">
        <v>40.756093926254998</v>
      </c>
      <c r="O2546">
        <v>-73.969503268631996</v>
      </c>
      <c r="P2546">
        <v>106</v>
      </c>
      <c r="Q2546">
        <v>4</v>
      </c>
      <c r="R2546">
        <f>(RestaurantData[[#This Row],[MonthySales]]/1500)*0.07</f>
        <v>6.9488000000000008E-2</v>
      </c>
    </row>
    <row r="2547" spans="1:18" hidden="1" x14ac:dyDescent="0.3">
      <c r="A2547">
        <v>40389455</v>
      </c>
      <c r="B2547" s="1" t="s">
        <v>2708</v>
      </c>
      <c r="C2547" t="s">
        <v>14</v>
      </c>
      <c r="D2547" s="2">
        <v>236</v>
      </c>
      <c r="E2547" s="1" t="s">
        <v>2025</v>
      </c>
      <c r="F2547" s="2">
        <v>10022</v>
      </c>
      <c r="G2547" s="3">
        <v>2127544649</v>
      </c>
      <c r="H2547" s="1" t="s">
        <v>16</v>
      </c>
      <c r="I2547" t="s">
        <v>17</v>
      </c>
      <c r="J2547">
        <v>82</v>
      </c>
      <c r="K2547">
        <v>197</v>
      </c>
      <c r="L2547" s="27">
        <f>RestaurantData[[#This Row],[DailyCustAvg]]*30</f>
        <v>5910</v>
      </c>
      <c r="M2547" s="7">
        <f>(((RestaurantData[[#This Row],[FitScore]]/100)*RestaurantData[[#This Row],[DailyCustAvg]])/3.5)*30</f>
        <v>1384.6285714285714</v>
      </c>
      <c r="N2547">
        <v>40.760503792019001</v>
      </c>
      <c r="O2547">
        <v>-73.966075591004994</v>
      </c>
      <c r="P2547">
        <v>106</v>
      </c>
      <c r="Q2547">
        <v>4</v>
      </c>
      <c r="R2547">
        <f>(RestaurantData[[#This Row],[MonthySales]]/1500)*0.07</f>
        <v>6.4616000000000007E-2</v>
      </c>
    </row>
    <row r="2548" spans="1:18" hidden="1" x14ac:dyDescent="0.3">
      <c r="A2548">
        <v>41009687</v>
      </c>
      <c r="B2548" s="1" t="s">
        <v>111</v>
      </c>
      <c r="C2548" t="s">
        <v>14</v>
      </c>
      <c r="D2548" s="2">
        <v>150</v>
      </c>
      <c r="E2548" s="1" t="s">
        <v>2000</v>
      </c>
      <c r="F2548" s="2">
        <v>10022</v>
      </c>
      <c r="G2548" s="3">
        <v>2127559754</v>
      </c>
      <c r="H2548" s="1" t="s">
        <v>29</v>
      </c>
      <c r="I2548" t="s">
        <v>17</v>
      </c>
      <c r="J2548">
        <v>85</v>
      </c>
      <c r="K2548">
        <v>195</v>
      </c>
      <c r="L2548" s="27">
        <f>RestaurantData[[#This Row],[DailyCustAvg]]*30</f>
        <v>5850</v>
      </c>
      <c r="M2548" s="7">
        <f>(((RestaurantData[[#This Row],[FitScore]]/100)*RestaurantData[[#This Row],[DailyCustAvg]])/3.5)*30</f>
        <v>1420.7142857142856</v>
      </c>
      <c r="N2548">
        <v>40.757527069704999</v>
      </c>
      <c r="O2548">
        <v>-73.970964492234003</v>
      </c>
      <c r="P2548">
        <v>106</v>
      </c>
      <c r="Q2548">
        <v>4</v>
      </c>
      <c r="R2548">
        <f>(RestaurantData[[#This Row],[MonthySales]]/1500)*0.07</f>
        <v>6.6299999999999998E-2</v>
      </c>
    </row>
    <row r="2549" spans="1:18" hidden="1" x14ac:dyDescent="0.3">
      <c r="A2549">
        <v>50085971</v>
      </c>
      <c r="B2549" s="1" t="s">
        <v>131</v>
      </c>
      <c r="C2549" t="s">
        <v>14</v>
      </c>
      <c r="D2549" s="2">
        <v>1024</v>
      </c>
      <c r="E2549" s="1" t="s">
        <v>852</v>
      </c>
      <c r="F2549" s="2">
        <v>10022</v>
      </c>
      <c r="G2549" s="3">
        <v>6095866680</v>
      </c>
      <c r="H2549" s="1" t="s">
        <v>132</v>
      </c>
      <c r="I2549" t="s">
        <v>21</v>
      </c>
      <c r="J2549">
        <v>81</v>
      </c>
      <c r="K2549">
        <v>193</v>
      </c>
      <c r="L2549" s="27">
        <f>RestaurantData[[#This Row],[DailyCustAvg]]*30</f>
        <v>5790</v>
      </c>
      <c r="M2549" s="7">
        <f>(((RestaurantData[[#This Row],[FitScore]]/100)*RestaurantData[[#This Row],[DailyCustAvg]])/3.5)*30</f>
        <v>1339.9714285714285</v>
      </c>
      <c r="N2549">
        <v>40.757727995128</v>
      </c>
      <c r="O2549">
        <v>-73.963326497335004</v>
      </c>
      <c r="P2549">
        <v>106</v>
      </c>
      <c r="Q2549">
        <v>5</v>
      </c>
      <c r="R2549">
        <f>(RestaurantData[[#This Row],[MonthySales]]/1500)*0.07</f>
        <v>6.2532000000000004E-2</v>
      </c>
    </row>
    <row r="2550" spans="1:18" hidden="1" x14ac:dyDescent="0.3">
      <c r="A2550">
        <v>40373889</v>
      </c>
      <c r="B2550" s="1" t="s">
        <v>2553</v>
      </c>
      <c r="C2550" t="s">
        <v>14</v>
      </c>
      <c r="D2550" s="2">
        <v>243</v>
      </c>
      <c r="E2550" s="1" t="s">
        <v>2025</v>
      </c>
      <c r="F2550" s="2">
        <v>10022</v>
      </c>
      <c r="G2550" s="3">
        <v>2127581479</v>
      </c>
      <c r="H2550" s="1" t="s">
        <v>24</v>
      </c>
      <c r="I2550" t="s">
        <v>21</v>
      </c>
      <c r="J2550">
        <v>78</v>
      </c>
      <c r="K2550">
        <v>193</v>
      </c>
      <c r="L2550" s="27">
        <f>RestaurantData[[#This Row],[DailyCustAvg]]*30</f>
        <v>5790</v>
      </c>
      <c r="M2550" s="7">
        <f>(((RestaurantData[[#This Row],[FitScore]]/100)*RestaurantData[[#This Row],[DailyCustAvg]])/3.5)*30</f>
        <v>1290.3428571428569</v>
      </c>
      <c r="N2550">
        <v>40.760479059273003</v>
      </c>
      <c r="O2550">
        <v>-73.965974530747999</v>
      </c>
      <c r="P2550">
        <v>106</v>
      </c>
      <c r="Q2550">
        <v>4</v>
      </c>
      <c r="R2550">
        <f>(RestaurantData[[#This Row],[MonthySales]]/1500)*0.07</f>
        <v>6.0215999999999992E-2</v>
      </c>
    </row>
    <row r="2551" spans="1:18" hidden="1" x14ac:dyDescent="0.3">
      <c r="A2551">
        <v>40580298</v>
      </c>
      <c r="B2551" s="1" t="s">
        <v>2571</v>
      </c>
      <c r="C2551" t="s">
        <v>14</v>
      </c>
      <c r="D2551" s="2">
        <v>153</v>
      </c>
      <c r="E2551" s="1" t="s">
        <v>2493</v>
      </c>
      <c r="F2551" s="2">
        <v>10022</v>
      </c>
      <c r="G2551" s="3">
        <v>2128883828</v>
      </c>
      <c r="H2551" s="1" t="s">
        <v>16</v>
      </c>
      <c r="I2551" t="s">
        <v>17</v>
      </c>
      <c r="J2551">
        <v>79</v>
      </c>
      <c r="K2551">
        <v>192</v>
      </c>
      <c r="L2551" s="27">
        <f>RestaurantData[[#This Row],[DailyCustAvg]]*30</f>
        <v>5760</v>
      </c>
      <c r="M2551" s="7">
        <f>(((RestaurantData[[#This Row],[FitScore]]/100)*RestaurantData[[#This Row],[DailyCustAvg]])/3.5)*30</f>
        <v>1300.1142857142856</v>
      </c>
      <c r="N2551">
        <v>40.758141760207998</v>
      </c>
      <c r="O2551">
        <v>-73.970433609211</v>
      </c>
      <c r="P2551">
        <v>106</v>
      </c>
      <c r="Q2551">
        <v>4</v>
      </c>
      <c r="R2551">
        <f>(RestaurantData[[#This Row],[MonthySales]]/1500)*0.07</f>
        <v>6.0672000000000004E-2</v>
      </c>
    </row>
    <row r="2552" spans="1:18" hidden="1" x14ac:dyDescent="0.3">
      <c r="A2552">
        <v>50002620</v>
      </c>
      <c r="B2552" s="1" t="s">
        <v>2480</v>
      </c>
      <c r="C2552" t="s">
        <v>14</v>
      </c>
      <c r="D2552" s="2">
        <v>1071</v>
      </c>
      <c r="E2552" s="1" t="s">
        <v>852</v>
      </c>
      <c r="F2552" s="2">
        <v>10022</v>
      </c>
      <c r="G2552" s="3">
        <v>2127506666</v>
      </c>
      <c r="H2552" s="1" t="s">
        <v>66</v>
      </c>
      <c r="I2552" t="s">
        <v>17</v>
      </c>
      <c r="J2552">
        <v>80</v>
      </c>
      <c r="K2552">
        <v>190</v>
      </c>
      <c r="L2552" s="27">
        <f>RestaurantData[[#This Row],[DailyCustAvg]]*30</f>
        <v>5700</v>
      </c>
      <c r="M2552" s="7">
        <f>(((RestaurantData[[#This Row],[FitScore]]/100)*RestaurantData[[#This Row],[DailyCustAvg]])/3.5)*30</f>
        <v>1302.8571428571429</v>
      </c>
      <c r="N2552">
        <v>40.759240008319999</v>
      </c>
      <c r="O2552">
        <v>-73.962249977229007</v>
      </c>
      <c r="P2552">
        <v>106</v>
      </c>
      <c r="Q2552">
        <v>5</v>
      </c>
      <c r="R2552">
        <f>(RestaurantData[[#This Row],[MonthySales]]/1500)*0.07</f>
        <v>6.0800000000000007E-2</v>
      </c>
    </row>
    <row r="2553" spans="1:18" hidden="1" x14ac:dyDescent="0.3">
      <c r="A2553">
        <v>41576416</v>
      </c>
      <c r="B2553" s="1" t="s">
        <v>2588</v>
      </c>
      <c r="C2553" t="s">
        <v>14</v>
      </c>
      <c r="D2553" s="2">
        <v>237</v>
      </c>
      <c r="E2553" s="1" t="s">
        <v>2493</v>
      </c>
      <c r="F2553" s="2">
        <v>10022</v>
      </c>
      <c r="G2553" s="3">
        <v>2125889788</v>
      </c>
      <c r="H2553" s="1" t="s">
        <v>68</v>
      </c>
      <c r="I2553" t="s">
        <v>17</v>
      </c>
      <c r="J2553">
        <v>77</v>
      </c>
      <c r="K2553">
        <v>187</v>
      </c>
      <c r="L2553" s="27">
        <f>RestaurantData[[#This Row],[DailyCustAvg]]*30</f>
        <v>5610</v>
      </c>
      <c r="M2553" s="7">
        <f>(((RestaurantData[[#This Row],[FitScore]]/100)*RestaurantData[[#This Row],[DailyCustAvg]])/3.5)*30</f>
        <v>1234.2</v>
      </c>
      <c r="N2553">
        <v>40.757320556568999</v>
      </c>
      <c r="O2553">
        <v>-73.968477585656004</v>
      </c>
      <c r="P2553">
        <v>106</v>
      </c>
      <c r="Q2553">
        <v>4</v>
      </c>
      <c r="R2553">
        <f>(RestaurantData[[#This Row],[MonthySales]]/1500)*0.07</f>
        <v>5.7596000000000001E-2</v>
      </c>
    </row>
    <row r="2554" spans="1:18" hidden="1" x14ac:dyDescent="0.3">
      <c r="A2554">
        <v>50017015</v>
      </c>
      <c r="B2554" s="1" t="s">
        <v>2482</v>
      </c>
      <c r="C2554" t="s">
        <v>14</v>
      </c>
      <c r="D2554" s="2">
        <v>1089</v>
      </c>
      <c r="E2554" s="1" t="s">
        <v>841</v>
      </c>
      <c r="F2554" s="2">
        <v>10022</v>
      </c>
      <c r="G2554" s="3">
        <v>2125469316</v>
      </c>
      <c r="H2554" s="1" t="s">
        <v>29</v>
      </c>
      <c r="I2554" t="s">
        <v>17</v>
      </c>
      <c r="J2554">
        <v>81</v>
      </c>
      <c r="K2554">
        <v>179</v>
      </c>
      <c r="L2554" s="27">
        <f>RestaurantData[[#This Row],[DailyCustAvg]]*30</f>
        <v>5370</v>
      </c>
      <c r="M2554" s="7">
        <f>(((RestaurantData[[#This Row],[FitScore]]/100)*RestaurantData[[#This Row],[DailyCustAvg]])/3.5)*30</f>
        <v>1242.7714285714285</v>
      </c>
      <c r="N2554">
        <v>40.759594981489002</v>
      </c>
      <c r="O2554">
        <v>-73.965090607983996</v>
      </c>
      <c r="P2554">
        <v>106</v>
      </c>
      <c r="Q2554">
        <v>4</v>
      </c>
      <c r="R2554">
        <f>(RestaurantData[[#This Row],[MonthySales]]/1500)*0.07</f>
        <v>5.7995999999999999E-2</v>
      </c>
    </row>
    <row r="2555" spans="1:18" hidden="1" x14ac:dyDescent="0.3">
      <c r="A2555">
        <v>41296528</v>
      </c>
      <c r="B2555" s="1" t="s">
        <v>2550</v>
      </c>
      <c r="C2555" t="s">
        <v>14</v>
      </c>
      <c r="D2555" s="2">
        <v>221</v>
      </c>
      <c r="E2555" s="1" t="s">
        <v>2025</v>
      </c>
      <c r="F2555" s="2">
        <v>10022</v>
      </c>
      <c r="G2555" s="3">
        <v>2123553395</v>
      </c>
      <c r="H2555" s="1" t="s">
        <v>16</v>
      </c>
      <c r="I2555" t="s">
        <v>21</v>
      </c>
      <c r="J2555">
        <v>86</v>
      </c>
      <c r="K2555">
        <v>179</v>
      </c>
      <c r="L2555" s="27">
        <f>RestaurantData[[#This Row],[DailyCustAvg]]*30</f>
        <v>5370</v>
      </c>
      <c r="M2555" s="7">
        <f>(((RestaurantData[[#This Row],[FitScore]]/100)*RestaurantData[[#This Row],[DailyCustAvg]])/3.5)*30</f>
        <v>1319.4857142857143</v>
      </c>
      <c r="N2555">
        <v>40.760621885740001</v>
      </c>
      <c r="O2555">
        <v>-73.966310164655994</v>
      </c>
      <c r="P2555">
        <v>106</v>
      </c>
      <c r="Q2555">
        <v>4</v>
      </c>
      <c r="R2555">
        <f>(RestaurantData[[#This Row],[MonthySales]]/1500)*0.07</f>
        <v>6.1575999999999999E-2</v>
      </c>
    </row>
    <row r="2556" spans="1:18" hidden="1" x14ac:dyDescent="0.3">
      <c r="A2556">
        <v>50018008</v>
      </c>
      <c r="B2556" s="1" t="s">
        <v>2654</v>
      </c>
      <c r="C2556" t="s">
        <v>14</v>
      </c>
      <c r="D2556" s="2">
        <v>987</v>
      </c>
      <c r="E2556" s="1" t="s">
        <v>852</v>
      </c>
      <c r="F2556" s="2">
        <v>10022</v>
      </c>
      <c r="G2556" s="3">
        <v>2126886888</v>
      </c>
      <c r="H2556" s="1" t="s">
        <v>678</v>
      </c>
      <c r="I2556" t="s">
        <v>21</v>
      </c>
      <c r="J2556">
        <v>84</v>
      </c>
      <c r="K2556">
        <v>174</v>
      </c>
      <c r="L2556" s="27">
        <f>RestaurantData[[#This Row],[DailyCustAvg]]*30</f>
        <v>5220</v>
      </c>
      <c r="M2556" s="7">
        <f>(((RestaurantData[[#This Row],[FitScore]]/100)*RestaurantData[[#This Row],[DailyCustAvg]])/3.5)*30</f>
        <v>1252.8</v>
      </c>
      <c r="N2556">
        <v>40.756523330783999</v>
      </c>
      <c r="O2556">
        <v>-73.964229545986996</v>
      </c>
      <c r="P2556">
        <v>106</v>
      </c>
      <c r="Q2556">
        <v>5</v>
      </c>
      <c r="R2556">
        <f>(RestaurantData[[#This Row],[MonthySales]]/1500)*0.07</f>
        <v>5.8464000000000002E-2</v>
      </c>
    </row>
    <row r="2557" spans="1:18" hidden="1" x14ac:dyDescent="0.3">
      <c r="A2557">
        <v>41215734</v>
      </c>
      <c r="B2557" s="1" t="s">
        <v>2565</v>
      </c>
      <c r="C2557" t="s">
        <v>14</v>
      </c>
      <c r="D2557" s="2">
        <v>805</v>
      </c>
      <c r="E2557" s="1" t="s">
        <v>901</v>
      </c>
      <c r="F2557" s="2">
        <v>10022</v>
      </c>
      <c r="G2557" s="3">
        <v>2127028816</v>
      </c>
      <c r="H2557" s="1" t="s">
        <v>68</v>
      </c>
      <c r="I2557" t="s">
        <v>21</v>
      </c>
      <c r="J2557">
        <v>82</v>
      </c>
      <c r="K2557">
        <v>173</v>
      </c>
      <c r="L2557" s="27">
        <f>RestaurantData[[#This Row],[DailyCustAvg]]*30</f>
        <v>5190</v>
      </c>
      <c r="M2557" s="7">
        <f>(((RestaurantData[[#This Row],[FitScore]]/100)*RestaurantData[[#This Row],[DailyCustAvg]])/3.5)*30</f>
        <v>1215.9428571428571</v>
      </c>
      <c r="N2557">
        <v>40.755498696318</v>
      </c>
      <c r="O2557">
        <v>-73.970979817697</v>
      </c>
      <c r="P2557">
        <v>106</v>
      </c>
      <c r="Q2557">
        <v>4</v>
      </c>
      <c r="R2557">
        <f>(RestaurantData[[#This Row],[MonthySales]]/1500)*0.07</f>
        <v>5.6744000000000003E-2</v>
      </c>
    </row>
    <row r="2558" spans="1:18" hidden="1" x14ac:dyDescent="0.3">
      <c r="A2558">
        <v>50077544</v>
      </c>
      <c r="B2558" s="1" t="s">
        <v>2523</v>
      </c>
      <c r="C2558" t="s">
        <v>14</v>
      </c>
      <c r="D2558" s="2">
        <v>240</v>
      </c>
      <c r="E2558" s="1" t="s">
        <v>1840</v>
      </c>
      <c r="F2558" s="2">
        <v>10022</v>
      </c>
      <c r="G2558" s="3">
        <v>2069140052</v>
      </c>
      <c r="H2558" s="1" t="s">
        <v>16</v>
      </c>
      <c r="I2558" t="s">
        <v>17</v>
      </c>
      <c r="J2558">
        <v>86</v>
      </c>
      <c r="K2558">
        <v>171</v>
      </c>
      <c r="L2558" s="27">
        <f>RestaurantData[[#This Row],[DailyCustAvg]]*30</f>
        <v>5130</v>
      </c>
      <c r="M2558" s="7">
        <f>(((RestaurantData[[#This Row],[FitScore]]/100)*RestaurantData[[#This Row],[DailyCustAvg]])/3.5)*30</f>
        <v>1260.5142857142857</v>
      </c>
      <c r="N2558">
        <v>40.757894064196002</v>
      </c>
      <c r="O2558">
        <v>-73.967946701136</v>
      </c>
      <c r="P2558">
        <v>106</v>
      </c>
      <c r="Q2558">
        <v>4</v>
      </c>
      <c r="R2558">
        <f>(RestaurantData[[#This Row],[MonthySales]]/1500)*0.07</f>
        <v>5.8824000000000008E-2</v>
      </c>
    </row>
    <row r="2559" spans="1:18" hidden="1" x14ac:dyDescent="0.3">
      <c r="A2559">
        <v>41674382</v>
      </c>
      <c r="B2559" s="1" t="s">
        <v>2492</v>
      </c>
      <c r="C2559" t="s">
        <v>14</v>
      </c>
      <c r="D2559" s="2">
        <v>224</v>
      </c>
      <c r="E2559" s="1" t="s">
        <v>2493</v>
      </c>
      <c r="F2559" s="2">
        <v>10022</v>
      </c>
      <c r="G2559" s="3">
        <v>2129802900</v>
      </c>
      <c r="H2559" s="1" t="s">
        <v>24</v>
      </c>
      <c r="I2559" t="s">
        <v>17</v>
      </c>
      <c r="J2559">
        <v>77</v>
      </c>
      <c r="K2559">
        <v>169</v>
      </c>
      <c r="L2559" s="27">
        <f>RestaurantData[[#This Row],[DailyCustAvg]]*30</f>
        <v>5070</v>
      </c>
      <c r="M2559" s="7">
        <f>(((RestaurantData[[#This Row],[FitScore]]/100)*RestaurantData[[#This Row],[DailyCustAvg]])/3.5)*30</f>
        <v>1115.4000000000001</v>
      </c>
      <c r="N2559">
        <v>40.757386486131999</v>
      </c>
      <c r="O2559">
        <v>-73.968679690719</v>
      </c>
      <c r="P2559">
        <v>106</v>
      </c>
      <c r="Q2559">
        <v>4</v>
      </c>
      <c r="R2559">
        <f>(RestaurantData[[#This Row],[MonthySales]]/1500)*0.07</f>
        <v>5.2052000000000008E-2</v>
      </c>
    </row>
    <row r="2560" spans="1:18" hidden="1" x14ac:dyDescent="0.3">
      <c r="A2560">
        <v>41655550</v>
      </c>
      <c r="B2560" s="1" t="s">
        <v>2548</v>
      </c>
      <c r="C2560" t="s">
        <v>14</v>
      </c>
      <c r="D2560" s="2">
        <v>905</v>
      </c>
      <c r="E2560" s="1" t="s">
        <v>852</v>
      </c>
      <c r="F2560" s="2">
        <v>10022</v>
      </c>
      <c r="G2560" s="3">
        <v>2128884060</v>
      </c>
      <c r="H2560" s="1" t="s">
        <v>156</v>
      </c>
      <c r="I2560" t="s">
        <v>21</v>
      </c>
      <c r="J2560">
        <v>81</v>
      </c>
      <c r="K2560">
        <v>168</v>
      </c>
      <c r="L2560" s="27">
        <f>RestaurantData[[#This Row],[DailyCustAvg]]*30</f>
        <v>5040</v>
      </c>
      <c r="M2560" s="7">
        <f>(((RestaurantData[[#This Row],[FitScore]]/100)*RestaurantData[[#This Row],[DailyCustAvg]])/3.5)*30</f>
        <v>1166.4000000000001</v>
      </c>
      <c r="N2560">
        <v>40.754410337227</v>
      </c>
      <c r="O2560">
        <v>-73.965775515253995</v>
      </c>
      <c r="P2560">
        <v>106</v>
      </c>
      <c r="Q2560">
        <v>4</v>
      </c>
      <c r="R2560">
        <f>(RestaurantData[[#This Row],[MonthySales]]/1500)*0.07</f>
        <v>5.4432000000000008E-2</v>
      </c>
    </row>
    <row r="2561" spans="1:18" hidden="1" x14ac:dyDescent="0.3">
      <c r="A2561">
        <v>41351524</v>
      </c>
      <c r="B2561" s="1" t="s">
        <v>2525</v>
      </c>
      <c r="C2561" t="s">
        <v>14</v>
      </c>
      <c r="D2561" s="2">
        <v>240</v>
      </c>
      <c r="E2561" s="1" t="s">
        <v>2025</v>
      </c>
      <c r="F2561" s="2">
        <v>10022</v>
      </c>
      <c r="G2561" s="3">
        <v>2126884190</v>
      </c>
      <c r="H2561" s="1" t="s">
        <v>32</v>
      </c>
      <c r="I2561" t="s">
        <v>17</v>
      </c>
      <c r="J2561">
        <v>78</v>
      </c>
      <c r="K2561">
        <v>165</v>
      </c>
      <c r="L2561" s="27">
        <f>RestaurantData[[#This Row],[DailyCustAvg]]*30</f>
        <v>4950</v>
      </c>
      <c r="M2561" s="7">
        <f>(((RestaurantData[[#This Row],[FitScore]]/100)*RestaurantData[[#This Row],[DailyCustAvg]])/3.5)*30</f>
        <v>1103.1428571428573</v>
      </c>
      <c r="N2561">
        <v>40.760476326281001</v>
      </c>
      <c r="O2561">
        <v>-73.966014239360007</v>
      </c>
      <c r="P2561">
        <v>106</v>
      </c>
      <c r="Q2561">
        <v>4</v>
      </c>
      <c r="R2561">
        <f>(RestaurantData[[#This Row],[MonthySales]]/1500)*0.07</f>
        <v>5.1480000000000012E-2</v>
      </c>
    </row>
    <row r="2562" spans="1:18" hidden="1" x14ac:dyDescent="0.3">
      <c r="A2562">
        <v>50009767</v>
      </c>
      <c r="B2562" s="1" t="s">
        <v>2477</v>
      </c>
      <c r="C2562" t="s">
        <v>14</v>
      </c>
      <c r="D2562" s="2">
        <v>1007</v>
      </c>
      <c r="E2562" s="1" t="s">
        <v>841</v>
      </c>
      <c r="F2562" s="2">
        <v>10022</v>
      </c>
      <c r="G2562" s="3">
        <v>2122078080</v>
      </c>
      <c r="H2562" s="1" t="s">
        <v>20</v>
      </c>
      <c r="I2562" t="s">
        <v>17</v>
      </c>
      <c r="J2562">
        <v>77</v>
      </c>
      <c r="K2562">
        <v>158</v>
      </c>
      <c r="L2562" s="27">
        <f>RestaurantData[[#This Row],[DailyCustAvg]]*30</f>
        <v>4740</v>
      </c>
      <c r="M2562" s="7">
        <f>(((RestaurantData[[#This Row],[FitScore]]/100)*RestaurantData[[#This Row],[DailyCustAvg]])/3.5)*30</f>
        <v>1042.8</v>
      </c>
      <c r="N2562">
        <v>40.756924907653001</v>
      </c>
      <c r="O2562">
        <v>-73.967041171451001</v>
      </c>
      <c r="P2562">
        <v>106</v>
      </c>
      <c r="Q2562">
        <v>4</v>
      </c>
      <c r="R2562">
        <f>(RestaurantData[[#This Row],[MonthySales]]/1500)*0.07</f>
        <v>4.8663999999999999E-2</v>
      </c>
    </row>
    <row r="2563" spans="1:18" hidden="1" x14ac:dyDescent="0.3">
      <c r="A2563">
        <v>50006002</v>
      </c>
      <c r="B2563" s="1" t="s">
        <v>2611</v>
      </c>
      <c r="C2563" t="s">
        <v>14</v>
      </c>
      <c r="D2563" s="2">
        <v>232</v>
      </c>
      <c r="E2563" s="1" t="s">
        <v>2493</v>
      </c>
      <c r="F2563" s="2">
        <v>10022</v>
      </c>
      <c r="G2563" s="3">
        <v>2128385333</v>
      </c>
      <c r="H2563" s="1" t="s">
        <v>68</v>
      </c>
      <c r="I2563" t="s">
        <v>21</v>
      </c>
      <c r="J2563">
        <v>86</v>
      </c>
      <c r="K2563">
        <v>157</v>
      </c>
      <c r="L2563" s="27">
        <f>RestaurantData[[#This Row],[DailyCustAvg]]*30</f>
        <v>4710</v>
      </c>
      <c r="M2563" s="7">
        <f>(((RestaurantData[[#This Row],[FitScore]]/100)*RestaurantData[[#This Row],[DailyCustAvg]])/3.5)*30</f>
        <v>1157.3142857142857</v>
      </c>
      <c r="N2563">
        <v>40.757331556402001</v>
      </c>
      <c r="O2563">
        <v>-73.968553381511995</v>
      </c>
      <c r="P2563">
        <v>106</v>
      </c>
      <c r="Q2563">
        <v>4</v>
      </c>
      <c r="R2563">
        <f>(RestaurantData[[#This Row],[MonthySales]]/1500)*0.07</f>
        <v>5.4008E-2</v>
      </c>
    </row>
    <row r="2564" spans="1:18" hidden="1" x14ac:dyDescent="0.3">
      <c r="A2564">
        <v>50078464</v>
      </c>
      <c r="B2564" s="1" t="s">
        <v>2560</v>
      </c>
      <c r="C2564" t="s">
        <v>14</v>
      </c>
      <c r="D2564" s="2">
        <v>643</v>
      </c>
      <c r="E2564" s="1" t="s">
        <v>1756</v>
      </c>
      <c r="F2564" s="2">
        <v>10022</v>
      </c>
      <c r="G2564" s="3">
        <v>2129353400</v>
      </c>
      <c r="H2564" s="1" t="s">
        <v>68</v>
      </c>
      <c r="I2564" t="s">
        <v>21</v>
      </c>
      <c r="J2564">
        <v>78</v>
      </c>
      <c r="K2564">
        <v>155</v>
      </c>
      <c r="L2564" s="27">
        <f>RestaurantData[[#This Row],[DailyCustAvg]]*30</f>
        <v>4650</v>
      </c>
      <c r="M2564" s="7">
        <f>(((RestaurantData[[#This Row],[FitScore]]/100)*RestaurantData[[#This Row],[DailyCustAvg]])/3.5)*30</f>
        <v>1036.2857142857142</v>
      </c>
      <c r="N2564">
        <v>40.759228663216</v>
      </c>
      <c r="O2564">
        <v>-73.970350102284002</v>
      </c>
      <c r="P2564">
        <v>106</v>
      </c>
      <c r="Q2564">
        <v>4</v>
      </c>
      <c r="R2564">
        <f>(RestaurantData[[#This Row],[MonthySales]]/1500)*0.07</f>
        <v>4.836E-2</v>
      </c>
    </row>
    <row r="2565" spans="1:18" hidden="1" x14ac:dyDescent="0.3">
      <c r="A2565">
        <v>50093710</v>
      </c>
      <c r="B2565" s="1" t="s">
        <v>2696</v>
      </c>
      <c r="C2565" t="s">
        <v>14</v>
      </c>
      <c r="D2565" s="2">
        <v>983</v>
      </c>
      <c r="E2565" s="1" t="s">
        <v>852</v>
      </c>
      <c r="F2565" s="2">
        <v>10022</v>
      </c>
      <c r="G2565" s="3">
        <v>6467819600</v>
      </c>
      <c r="H2565" s="1" t="s">
        <v>16</v>
      </c>
      <c r="I2565" t="s">
        <v>21</v>
      </c>
      <c r="J2565">
        <v>78</v>
      </c>
      <c r="K2565">
        <v>154</v>
      </c>
      <c r="L2565" s="27">
        <f>RestaurantData[[#This Row],[DailyCustAvg]]*30</f>
        <v>4620</v>
      </c>
      <c r="M2565" s="7">
        <f>(((RestaurantData[[#This Row],[FitScore]]/100)*RestaurantData[[#This Row],[DailyCustAvg]])/3.5)*30</f>
        <v>1029.5999999999999</v>
      </c>
      <c r="N2565">
        <v>40.756284590615998</v>
      </c>
      <c r="O2565">
        <v>-73.964402931568998</v>
      </c>
      <c r="P2565">
        <v>106</v>
      </c>
      <c r="Q2565">
        <v>4</v>
      </c>
      <c r="R2565">
        <f>(RestaurantData[[#This Row],[MonthySales]]/1500)*0.07</f>
        <v>4.8048E-2</v>
      </c>
    </row>
    <row r="2566" spans="1:18" hidden="1" x14ac:dyDescent="0.3">
      <c r="A2566">
        <v>50097472</v>
      </c>
      <c r="B2566" s="1" t="s">
        <v>2687</v>
      </c>
      <c r="C2566" t="s">
        <v>14</v>
      </c>
      <c r="D2566" s="2">
        <v>244</v>
      </c>
      <c r="E2566" s="1" t="s">
        <v>2493</v>
      </c>
      <c r="F2566" s="2">
        <v>10022</v>
      </c>
      <c r="G2566" s="3">
        <v>6469211990</v>
      </c>
      <c r="H2566" s="1" t="s">
        <v>29</v>
      </c>
      <c r="I2566" t="s">
        <v>21</v>
      </c>
      <c r="J2566">
        <v>81</v>
      </c>
      <c r="K2566">
        <v>153</v>
      </c>
      <c r="L2566" s="27">
        <f>RestaurantData[[#This Row],[DailyCustAvg]]*30</f>
        <v>4590</v>
      </c>
      <c r="M2566" s="7">
        <f>(((RestaurantData[[#This Row],[FitScore]]/100)*RestaurantData[[#This Row],[DailyCustAvg]])/3.5)*30</f>
        <v>1062.2571428571428</v>
      </c>
      <c r="N2566">
        <v>40.757251904812001</v>
      </c>
      <c r="O2566">
        <v>-73.968358502428998</v>
      </c>
      <c r="P2566">
        <v>106</v>
      </c>
      <c r="Q2566">
        <v>4</v>
      </c>
      <c r="R2566">
        <f>(RestaurantData[[#This Row],[MonthySales]]/1500)*0.07</f>
        <v>4.9571999999999998E-2</v>
      </c>
    </row>
    <row r="2567" spans="1:18" hidden="1" x14ac:dyDescent="0.3">
      <c r="A2567">
        <v>40402397</v>
      </c>
      <c r="B2567" s="1" t="s">
        <v>2702</v>
      </c>
      <c r="C2567" t="s">
        <v>14</v>
      </c>
      <c r="D2567" s="2">
        <v>447</v>
      </c>
      <c r="E2567" s="1" t="s">
        <v>2000</v>
      </c>
      <c r="F2567" s="2">
        <v>10022</v>
      </c>
      <c r="G2567" s="3">
        <v>2127510100</v>
      </c>
      <c r="H2567" s="1" t="s">
        <v>16</v>
      </c>
      <c r="I2567" t="s">
        <v>17</v>
      </c>
      <c r="J2567">
        <v>81</v>
      </c>
      <c r="K2567">
        <v>151</v>
      </c>
      <c r="L2567" s="27">
        <f>RestaurantData[[#This Row],[DailyCustAvg]]*30</f>
        <v>4530</v>
      </c>
      <c r="M2567" s="7">
        <f>(((RestaurantData[[#This Row],[FitScore]]/100)*RestaurantData[[#This Row],[DailyCustAvg]])/3.5)*30</f>
        <v>1048.3714285714286</v>
      </c>
      <c r="N2567">
        <v>40.754681582640004</v>
      </c>
      <c r="O2567">
        <v>-73.964183616200998</v>
      </c>
      <c r="P2567">
        <v>106</v>
      </c>
      <c r="Q2567">
        <v>4</v>
      </c>
      <c r="R2567">
        <f>(RestaurantData[[#This Row],[MonthySales]]/1500)*0.07</f>
        <v>4.8924000000000002E-2</v>
      </c>
    </row>
    <row r="2568" spans="1:18" hidden="1" x14ac:dyDescent="0.3">
      <c r="A2568">
        <v>41249648</v>
      </c>
      <c r="B2568" s="1" t="s">
        <v>2707</v>
      </c>
      <c r="C2568" t="s">
        <v>14</v>
      </c>
      <c r="D2568" s="2">
        <v>239</v>
      </c>
      <c r="E2568" s="1" t="s">
        <v>2493</v>
      </c>
      <c r="F2568" s="2">
        <v>10022</v>
      </c>
      <c r="G2568" s="3">
        <v>6464971254</v>
      </c>
      <c r="H2568" s="1" t="s">
        <v>68</v>
      </c>
      <c r="I2568" t="s">
        <v>21</v>
      </c>
      <c r="J2568">
        <v>79</v>
      </c>
      <c r="K2568">
        <v>151</v>
      </c>
      <c r="L2568" s="27">
        <f>RestaurantData[[#This Row],[DailyCustAvg]]*30</f>
        <v>4530</v>
      </c>
      <c r="M2568" s="7">
        <f>(((RestaurantData[[#This Row],[FitScore]]/100)*RestaurantData[[#This Row],[DailyCustAvg]])/3.5)*30</f>
        <v>1022.4857142857143</v>
      </c>
      <c r="N2568">
        <v>40.757306823846001</v>
      </c>
      <c r="O2568">
        <v>-73.968445106014997</v>
      </c>
      <c r="P2568">
        <v>106</v>
      </c>
      <c r="Q2568">
        <v>4</v>
      </c>
      <c r="R2568">
        <f>(RestaurantData[[#This Row],[MonthySales]]/1500)*0.07</f>
        <v>4.7716000000000001E-2</v>
      </c>
    </row>
    <row r="2569" spans="1:18" hidden="1" x14ac:dyDescent="0.3">
      <c r="A2569">
        <v>50102459</v>
      </c>
      <c r="B2569" s="1" t="s">
        <v>2660</v>
      </c>
      <c r="C2569" t="s">
        <v>14</v>
      </c>
      <c r="D2569" s="2">
        <v>212</v>
      </c>
      <c r="E2569" s="1" t="s">
        <v>2000</v>
      </c>
      <c r="F2569" s="2">
        <v>10022</v>
      </c>
      <c r="G2569" s="3">
        <v>2123553272</v>
      </c>
      <c r="H2569" s="1" t="s">
        <v>68</v>
      </c>
      <c r="I2569" t="s">
        <v>21</v>
      </c>
      <c r="J2569">
        <v>85</v>
      </c>
      <c r="K2569">
        <v>149</v>
      </c>
      <c r="L2569" s="27">
        <f>RestaurantData[[#This Row],[DailyCustAvg]]*30</f>
        <v>4470</v>
      </c>
      <c r="M2569" s="7">
        <f>(((RestaurantData[[#This Row],[FitScore]]/100)*RestaurantData[[#This Row],[DailyCustAvg]])/3.5)*30</f>
        <v>1085.5714285714284</v>
      </c>
      <c r="N2569">
        <v>40.756840453612</v>
      </c>
      <c r="O2569">
        <v>-73.969326057646001</v>
      </c>
      <c r="P2569">
        <v>106</v>
      </c>
      <c r="Q2569">
        <v>4</v>
      </c>
      <c r="R2569">
        <f>(RestaurantData[[#This Row],[MonthySales]]/1500)*0.07</f>
        <v>5.0659999999999997E-2</v>
      </c>
    </row>
    <row r="2570" spans="1:18" hidden="1" x14ac:dyDescent="0.3">
      <c r="A2570">
        <v>50080882</v>
      </c>
      <c r="B2570" s="1" t="s">
        <v>131</v>
      </c>
      <c r="C2570" t="s">
        <v>14</v>
      </c>
      <c r="D2570" s="2">
        <v>875</v>
      </c>
      <c r="E2570" s="1" t="s">
        <v>901</v>
      </c>
      <c r="F2570" s="2">
        <v>10022</v>
      </c>
      <c r="G2570" s="3">
        <v>2126444385</v>
      </c>
      <c r="H2570" s="1" t="s">
        <v>132</v>
      </c>
      <c r="I2570" t="s">
        <v>21</v>
      </c>
      <c r="J2570">
        <v>83</v>
      </c>
      <c r="K2570">
        <v>148</v>
      </c>
      <c r="L2570" s="27">
        <f>RestaurantData[[#This Row],[DailyCustAvg]]*30</f>
        <v>4440</v>
      </c>
      <c r="M2570" s="7">
        <f>(((RestaurantData[[#This Row],[FitScore]]/100)*RestaurantData[[#This Row],[DailyCustAvg]])/3.5)*30</f>
        <v>1052.9142857142856</v>
      </c>
      <c r="N2570">
        <v>40.757595296037003</v>
      </c>
      <c r="O2570">
        <v>-73.969452044335</v>
      </c>
      <c r="P2570">
        <v>106</v>
      </c>
      <c r="Q2570">
        <v>4</v>
      </c>
      <c r="R2570">
        <f>(RestaurantData[[#This Row],[MonthySales]]/1500)*0.07</f>
        <v>4.9135999999999999E-2</v>
      </c>
    </row>
    <row r="2571" spans="1:18" hidden="1" x14ac:dyDescent="0.3">
      <c r="A2571">
        <v>50060603</v>
      </c>
      <c r="B2571" s="1" t="s">
        <v>2558</v>
      </c>
      <c r="C2571" t="s">
        <v>14</v>
      </c>
      <c r="D2571" s="2">
        <v>1065</v>
      </c>
      <c r="E2571" s="1" t="s">
        <v>852</v>
      </c>
      <c r="F2571" s="2">
        <v>10022</v>
      </c>
      <c r="G2571" s="3">
        <v>2127528883</v>
      </c>
      <c r="H2571" s="1" t="s">
        <v>186</v>
      </c>
      <c r="I2571" t="s">
        <v>21</v>
      </c>
      <c r="J2571">
        <v>85</v>
      </c>
      <c r="K2571">
        <v>148</v>
      </c>
      <c r="L2571" s="27">
        <f>RestaurantData[[#This Row],[DailyCustAvg]]*30</f>
        <v>4440</v>
      </c>
      <c r="M2571" s="7">
        <f>(((RestaurantData[[#This Row],[FitScore]]/100)*RestaurantData[[#This Row],[DailyCustAvg]])/3.5)*30</f>
        <v>1078.2857142857142</v>
      </c>
      <c r="N2571">
        <v>40.759072618361003</v>
      </c>
      <c r="O2571">
        <v>-73.962372801246005</v>
      </c>
      <c r="P2571">
        <v>106</v>
      </c>
      <c r="Q2571">
        <v>5</v>
      </c>
      <c r="R2571">
        <f>(RestaurantData[[#This Row],[MonthySales]]/1500)*0.07</f>
        <v>5.0320000000000004E-2</v>
      </c>
    </row>
    <row r="2572" spans="1:18" hidden="1" x14ac:dyDescent="0.3">
      <c r="A2572">
        <v>40609590</v>
      </c>
      <c r="B2572" s="1" t="s">
        <v>2629</v>
      </c>
      <c r="C2572" t="s">
        <v>14</v>
      </c>
      <c r="D2572" s="2">
        <v>949</v>
      </c>
      <c r="E2572" s="1" t="s">
        <v>841</v>
      </c>
      <c r="F2572" s="2">
        <v>10022</v>
      </c>
      <c r="G2572" s="3">
        <v>2125881050</v>
      </c>
      <c r="H2572" s="1" t="s">
        <v>16</v>
      </c>
      <c r="I2572" t="s">
        <v>21</v>
      </c>
      <c r="J2572">
        <v>78</v>
      </c>
      <c r="K2572">
        <v>147</v>
      </c>
      <c r="L2572" s="27">
        <f>RestaurantData[[#This Row],[DailyCustAvg]]*30</f>
        <v>4410</v>
      </c>
      <c r="M2572" s="7">
        <f>(((RestaurantData[[#This Row],[FitScore]]/100)*RestaurantData[[#This Row],[DailyCustAvg]])/3.5)*30</f>
        <v>982.80000000000018</v>
      </c>
      <c r="N2572">
        <v>40.755113736371001</v>
      </c>
      <c r="O2572">
        <v>-73.968355912544993</v>
      </c>
      <c r="P2572">
        <v>106</v>
      </c>
      <c r="Q2572">
        <v>4</v>
      </c>
      <c r="R2572">
        <f>(RestaurantData[[#This Row],[MonthySales]]/1500)*0.07</f>
        <v>4.5864000000000016E-2</v>
      </c>
    </row>
    <row r="2573" spans="1:18" hidden="1" x14ac:dyDescent="0.3">
      <c r="A2573">
        <v>50047860</v>
      </c>
      <c r="B2573" s="1" t="s">
        <v>2546</v>
      </c>
      <c r="C2573" t="s">
        <v>14</v>
      </c>
      <c r="D2573" s="2">
        <v>151</v>
      </c>
      <c r="E2573" s="1" t="s">
        <v>2517</v>
      </c>
      <c r="F2573" s="2">
        <v>10022</v>
      </c>
      <c r="G2573" s="3">
        <v>2125826900</v>
      </c>
      <c r="H2573" s="1" t="s">
        <v>16</v>
      </c>
      <c r="I2573" t="s">
        <v>21</v>
      </c>
      <c r="J2573">
        <v>77</v>
      </c>
      <c r="K2573">
        <v>144</v>
      </c>
      <c r="L2573" s="27">
        <f>RestaurantData[[#This Row],[DailyCustAvg]]*30</f>
        <v>4320</v>
      </c>
      <c r="M2573" s="7">
        <f>(((RestaurantData[[#This Row],[FitScore]]/100)*RestaurantData[[#This Row],[DailyCustAvg]])/3.5)*30</f>
        <v>950.4</v>
      </c>
      <c r="N2573">
        <v>40.75622349308</v>
      </c>
      <c r="O2573">
        <v>-73.971701403702994</v>
      </c>
      <c r="P2573">
        <v>106</v>
      </c>
      <c r="Q2573">
        <v>4</v>
      </c>
      <c r="R2573">
        <f>(RestaurantData[[#This Row],[MonthySales]]/1500)*0.07</f>
        <v>4.4352000000000003E-2</v>
      </c>
    </row>
    <row r="2574" spans="1:18" hidden="1" x14ac:dyDescent="0.3">
      <c r="A2574">
        <v>50058992</v>
      </c>
      <c r="B2574" s="1" t="s">
        <v>2705</v>
      </c>
      <c r="C2574" t="s">
        <v>14</v>
      </c>
      <c r="D2574" s="2">
        <v>940</v>
      </c>
      <c r="E2574" s="1" t="s">
        <v>901</v>
      </c>
      <c r="F2574" s="2">
        <v>10022</v>
      </c>
      <c r="G2574" s="3">
        <v>6466493663</v>
      </c>
      <c r="H2574" s="1" t="s">
        <v>276</v>
      </c>
      <c r="I2574" t="s">
        <v>17</v>
      </c>
      <c r="J2574">
        <v>77</v>
      </c>
      <c r="K2574">
        <v>144</v>
      </c>
      <c r="L2574" s="27">
        <f>RestaurantData[[#This Row],[DailyCustAvg]]*30</f>
        <v>4320</v>
      </c>
      <c r="M2574" s="7">
        <f>(((RestaurantData[[#This Row],[FitScore]]/100)*RestaurantData[[#This Row],[DailyCustAvg]])/3.5)*30</f>
        <v>950.4</v>
      </c>
      <c r="N2574">
        <v>40.759881205663</v>
      </c>
      <c r="O2574">
        <v>-73.967718329197993</v>
      </c>
      <c r="P2574">
        <v>106</v>
      </c>
      <c r="Q2574">
        <v>4</v>
      </c>
      <c r="R2574">
        <f>(RestaurantData[[#This Row],[MonthySales]]/1500)*0.07</f>
        <v>4.4352000000000003E-2</v>
      </c>
    </row>
    <row r="2575" spans="1:18" hidden="1" x14ac:dyDescent="0.3">
      <c r="A2575">
        <v>40363426</v>
      </c>
      <c r="B2575" s="1" t="s">
        <v>2607</v>
      </c>
      <c r="C2575" t="s">
        <v>14</v>
      </c>
      <c r="D2575" s="2">
        <v>405</v>
      </c>
      <c r="E2575" s="1" t="s">
        <v>1756</v>
      </c>
      <c r="F2575" s="2">
        <v>10174</v>
      </c>
      <c r="G2575" s="3">
        <v>2126870820</v>
      </c>
      <c r="H2575" s="1" t="s">
        <v>86</v>
      </c>
      <c r="I2575" t="s">
        <v>17</v>
      </c>
      <c r="J2575">
        <v>81</v>
      </c>
      <c r="K2575">
        <v>290</v>
      </c>
      <c r="L2575" s="27">
        <f>RestaurantData[[#This Row],[DailyCustAvg]]*30</f>
        <v>8700</v>
      </c>
      <c r="M2575" s="7">
        <f>(((RestaurantData[[#This Row],[FitScore]]/100)*RestaurantData[[#This Row],[DailyCustAvg]])/3.5)*30</f>
        <v>2013.4285714285713</v>
      </c>
      <c r="N2575">
        <v>40.751816337573999</v>
      </c>
      <c r="O2575">
        <v>-73.975760108448</v>
      </c>
      <c r="P2575">
        <v>106</v>
      </c>
      <c r="Q2575">
        <v>4</v>
      </c>
      <c r="R2575">
        <f>(RestaurantData[[#This Row],[MonthySales]]/1500)*0.07</f>
        <v>9.3960000000000016E-2</v>
      </c>
    </row>
    <row r="2576" spans="1:18" hidden="1" x14ac:dyDescent="0.3">
      <c r="A2576">
        <v>40575697</v>
      </c>
      <c r="B2576" s="1" t="s">
        <v>2738</v>
      </c>
      <c r="C2576" t="s">
        <v>14</v>
      </c>
      <c r="D2576" s="2">
        <v>2121</v>
      </c>
      <c r="E2576" s="1" t="s">
        <v>34</v>
      </c>
      <c r="F2576" s="2">
        <v>10023</v>
      </c>
      <c r="G2576" s="3">
        <v>2128742410</v>
      </c>
      <c r="H2576" s="1" t="s">
        <v>56</v>
      </c>
      <c r="I2576" t="s">
        <v>17</v>
      </c>
      <c r="J2576">
        <v>100</v>
      </c>
      <c r="K2576">
        <v>343</v>
      </c>
      <c r="L2576" s="27">
        <f>RestaurantData[[#This Row],[DailyCustAvg]]*30</f>
        <v>10290</v>
      </c>
      <c r="M2576" s="7">
        <f>(((RestaurantData[[#This Row],[FitScore]]/100)*RestaurantData[[#This Row],[DailyCustAvg]])/3.5)*30</f>
        <v>2940</v>
      </c>
      <c r="N2576">
        <v>40.780387582174001</v>
      </c>
      <c r="O2576">
        <v>-73.981498108462006</v>
      </c>
      <c r="P2576">
        <v>107</v>
      </c>
      <c r="Q2576">
        <v>6</v>
      </c>
      <c r="R2576">
        <f>(RestaurantData[[#This Row],[MonthySales]]/1500)*0.07</f>
        <v>0.13720000000000002</v>
      </c>
    </row>
    <row r="2577" spans="1:18" hidden="1" x14ac:dyDescent="0.3">
      <c r="A2577">
        <v>50076936</v>
      </c>
      <c r="B2577" s="1" t="s">
        <v>2744</v>
      </c>
      <c r="C2577" t="s">
        <v>14</v>
      </c>
      <c r="D2577" s="2">
        <v>70</v>
      </c>
      <c r="E2577" s="1" t="s">
        <v>2745</v>
      </c>
      <c r="F2577" s="2">
        <v>10023</v>
      </c>
      <c r="G2577" s="3">
        <v>2127994444</v>
      </c>
      <c r="H2577" s="1" t="s">
        <v>143</v>
      </c>
      <c r="I2577" t="s">
        <v>17</v>
      </c>
      <c r="J2577">
        <v>100</v>
      </c>
      <c r="K2577">
        <v>340</v>
      </c>
      <c r="L2577" s="27">
        <f>RestaurantData[[#This Row],[DailyCustAvg]]*30</f>
        <v>10200</v>
      </c>
      <c r="M2577" s="7">
        <f>(((RestaurantData[[#This Row],[FitScore]]/100)*RestaurantData[[#This Row],[DailyCustAvg]])/3.5)*30</f>
        <v>2914.2857142857142</v>
      </c>
      <c r="N2577">
        <v>40.776407179167002</v>
      </c>
      <c r="O2577">
        <v>-73.978567400800998</v>
      </c>
      <c r="P2577">
        <v>107</v>
      </c>
      <c r="Q2577">
        <v>6</v>
      </c>
      <c r="R2577">
        <f>(RestaurantData[[#This Row],[MonthySales]]/1500)*0.07</f>
        <v>0.13600000000000001</v>
      </c>
    </row>
    <row r="2578" spans="1:18" hidden="1" x14ac:dyDescent="0.3">
      <c r="A2578">
        <v>50072200</v>
      </c>
      <c r="B2578" s="1" t="s">
        <v>2881</v>
      </c>
      <c r="C2578" t="s">
        <v>14</v>
      </c>
      <c r="D2578" s="2">
        <v>128</v>
      </c>
      <c r="E2578" s="1" t="s">
        <v>2761</v>
      </c>
      <c r="F2578" s="2">
        <v>10023</v>
      </c>
      <c r="G2578" s="3">
        <v>2124966153</v>
      </c>
      <c r="H2578" s="1" t="s">
        <v>20</v>
      </c>
      <c r="I2578" t="s">
        <v>21</v>
      </c>
      <c r="J2578">
        <v>100</v>
      </c>
      <c r="K2578">
        <v>340</v>
      </c>
      <c r="L2578" s="27">
        <f>RestaurantData[[#This Row],[DailyCustAvg]]*30</f>
        <v>10200</v>
      </c>
      <c r="M2578" s="7">
        <f>(((RestaurantData[[#This Row],[FitScore]]/100)*RestaurantData[[#This Row],[DailyCustAvg]])/3.5)*30</f>
        <v>2914.2857142857142</v>
      </c>
      <c r="N2578">
        <v>40.777917057655003</v>
      </c>
      <c r="O2578">
        <v>-73.980029244557997</v>
      </c>
      <c r="P2578">
        <v>107</v>
      </c>
      <c r="Q2578">
        <v>6</v>
      </c>
      <c r="R2578">
        <f>(RestaurantData[[#This Row],[MonthySales]]/1500)*0.07</f>
        <v>0.13600000000000001</v>
      </c>
    </row>
    <row r="2579" spans="1:18" hidden="1" x14ac:dyDescent="0.3">
      <c r="A2579">
        <v>40367841</v>
      </c>
      <c r="B2579" s="1" t="s">
        <v>2764</v>
      </c>
      <c r="C2579" t="s">
        <v>14</v>
      </c>
      <c r="D2579" s="2">
        <v>1900</v>
      </c>
      <c r="E2579" s="1" t="s">
        <v>34</v>
      </c>
      <c r="F2579" s="2">
        <v>10023</v>
      </c>
      <c r="G2579" s="3">
        <v>2125955330</v>
      </c>
      <c r="H2579" s="1" t="s">
        <v>24</v>
      </c>
      <c r="I2579" t="s">
        <v>17</v>
      </c>
      <c r="J2579">
        <v>100</v>
      </c>
      <c r="K2579">
        <v>339</v>
      </c>
      <c r="L2579" s="27">
        <f>RestaurantData[[#This Row],[DailyCustAvg]]*30</f>
        <v>10170</v>
      </c>
      <c r="M2579" s="7">
        <f>(((RestaurantData[[#This Row],[FitScore]]/100)*RestaurantData[[#This Row],[DailyCustAvg]])/3.5)*30</f>
        <v>2905.7142857142858</v>
      </c>
      <c r="N2579">
        <v>40.771511149197998</v>
      </c>
      <c r="O2579">
        <v>-73.982150446461006</v>
      </c>
      <c r="P2579">
        <v>107</v>
      </c>
      <c r="Q2579">
        <v>6</v>
      </c>
      <c r="R2579">
        <f>(RestaurantData[[#This Row],[MonthySales]]/1500)*0.07</f>
        <v>0.13560000000000003</v>
      </c>
    </row>
    <row r="2580" spans="1:18" hidden="1" x14ac:dyDescent="0.3">
      <c r="A2580">
        <v>50052500</v>
      </c>
      <c r="B2580" s="1" t="s">
        <v>2865</v>
      </c>
      <c r="C2580" t="s">
        <v>14</v>
      </c>
      <c r="D2580" s="2">
        <v>150</v>
      </c>
      <c r="E2580" s="1" t="s">
        <v>2774</v>
      </c>
      <c r="F2580" s="2">
        <v>10023</v>
      </c>
      <c r="G2580" s="3">
        <v>6463465110</v>
      </c>
      <c r="H2580" s="1" t="s">
        <v>16</v>
      </c>
      <c r="I2580" t="s">
        <v>17</v>
      </c>
      <c r="J2580">
        <v>100</v>
      </c>
      <c r="K2580">
        <v>338</v>
      </c>
      <c r="L2580" s="27">
        <f>RestaurantData[[#This Row],[DailyCustAvg]]*30</f>
        <v>10140</v>
      </c>
      <c r="M2580" s="7">
        <f>(((RestaurantData[[#This Row],[FitScore]]/100)*RestaurantData[[#This Row],[DailyCustAvg]])/3.5)*30</f>
        <v>2897.1428571428569</v>
      </c>
      <c r="N2580">
        <v>40.771687202227</v>
      </c>
      <c r="O2580">
        <v>-73.984854555892994</v>
      </c>
      <c r="P2580">
        <v>107</v>
      </c>
      <c r="Q2580">
        <v>3</v>
      </c>
      <c r="R2580">
        <f>(RestaurantData[[#This Row],[MonthySales]]/1500)*0.07</f>
        <v>0.13520000000000001</v>
      </c>
    </row>
    <row r="2581" spans="1:18" hidden="1" x14ac:dyDescent="0.3">
      <c r="A2581">
        <v>41469473</v>
      </c>
      <c r="B2581" s="1" t="s">
        <v>2837</v>
      </c>
      <c r="C2581" t="s">
        <v>14</v>
      </c>
      <c r="D2581" s="2">
        <v>247</v>
      </c>
      <c r="E2581" s="1" t="s">
        <v>2761</v>
      </c>
      <c r="F2581" s="2">
        <v>10023</v>
      </c>
      <c r="G2581" s="3">
        <v>2125805130</v>
      </c>
      <c r="H2581" s="1" t="s">
        <v>100</v>
      </c>
      <c r="I2581" t="s">
        <v>17</v>
      </c>
      <c r="J2581">
        <v>100</v>
      </c>
      <c r="K2581">
        <v>337</v>
      </c>
      <c r="L2581" s="27">
        <f>RestaurantData[[#This Row],[DailyCustAvg]]*30</f>
        <v>10110</v>
      </c>
      <c r="M2581" s="7">
        <f>(((RestaurantData[[#This Row],[FitScore]]/100)*RestaurantData[[#This Row],[DailyCustAvg]])/3.5)*30</f>
        <v>2888.5714285714289</v>
      </c>
      <c r="N2581">
        <v>40.779278964345004</v>
      </c>
      <c r="O2581">
        <v>-73.983206311627001</v>
      </c>
      <c r="P2581">
        <v>107</v>
      </c>
      <c r="Q2581">
        <v>6</v>
      </c>
      <c r="R2581">
        <f>(RestaurantData[[#This Row],[MonthySales]]/1500)*0.07</f>
        <v>0.13480000000000003</v>
      </c>
    </row>
    <row r="2582" spans="1:18" hidden="1" x14ac:dyDescent="0.3">
      <c r="A2582">
        <v>41722945</v>
      </c>
      <c r="B2582" s="1" t="s">
        <v>581</v>
      </c>
      <c r="C2582" t="s">
        <v>14</v>
      </c>
      <c r="D2582" s="2">
        <v>165</v>
      </c>
      <c r="E2582" s="1" t="s">
        <v>2761</v>
      </c>
      <c r="F2582" s="2">
        <v>10023</v>
      </c>
      <c r="G2582" s="3">
        <v>2125805900</v>
      </c>
      <c r="H2582" s="1" t="s">
        <v>186</v>
      </c>
      <c r="I2582" t="s">
        <v>17</v>
      </c>
      <c r="J2582">
        <v>100</v>
      </c>
      <c r="K2582">
        <v>332</v>
      </c>
      <c r="L2582" s="27">
        <f>RestaurantData[[#This Row],[DailyCustAvg]]*30</f>
        <v>9960</v>
      </c>
      <c r="M2582" s="7">
        <f>(((RestaurantData[[#This Row],[FitScore]]/100)*RestaurantData[[#This Row],[DailyCustAvg]])/3.5)*30</f>
        <v>2845.7142857142858</v>
      </c>
      <c r="N2582">
        <v>40.778221841426998</v>
      </c>
      <c r="O2582">
        <v>-73.980707966634995</v>
      </c>
      <c r="P2582">
        <v>107</v>
      </c>
      <c r="Q2582">
        <v>6</v>
      </c>
      <c r="R2582">
        <f>(RestaurantData[[#This Row],[MonthySales]]/1500)*0.07</f>
        <v>0.13280000000000003</v>
      </c>
    </row>
    <row r="2583" spans="1:18" hidden="1" x14ac:dyDescent="0.3">
      <c r="A2583">
        <v>50083999</v>
      </c>
      <c r="B2583" s="1" t="s">
        <v>2867</v>
      </c>
      <c r="C2583" t="s">
        <v>14</v>
      </c>
      <c r="D2583" s="2">
        <v>2020</v>
      </c>
      <c r="E2583" s="1" t="s">
        <v>34</v>
      </c>
      <c r="F2583" s="2">
        <v>10023</v>
      </c>
      <c r="G2583" s="3">
        <v>2127380001</v>
      </c>
      <c r="H2583" s="1" t="s">
        <v>56</v>
      </c>
      <c r="I2583" t="s">
        <v>21</v>
      </c>
      <c r="J2583">
        <v>100</v>
      </c>
      <c r="K2583">
        <v>332</v>
      </c>
      <c r="L2583" s="27">
        <f>RestaurantData[[#This Row],[DailyCustAvg]]*30</f>
        <v>9960</v>
      </c>
      <c r="M2583" s="7">
        <f>(((RestaurantData[[#This Row],[FitScore]]/100)*RestaurantData[[#This Row],[DailyCustAvg]])/3.5)*30</f>
        <v>2845.7142857142858</v>
      </c>
      <c r="N2583">
        <v>40.776410532869001</v>
      </c>
      <c r="O2583">
        <v>-73.982123853828</v>
      </c>
      <c r="P2583">
        <v>107</v>
      </c>
      <c r="Q2583">
        <v>6</v>
      </c>
      <c r="R2583">
        <f>(RestaurantData[[#This Row],[MonthySales]]/1500)*0.07</f>
        <v>0.13280000000000003</v>
      </c>
    </row>
    <row r="2584" spans="1:18" hidden="1" x14ac:dyDescent="0.3">
      <c r="A2584">
        <v>50073601</v>
      </c>
      <c r="B2584" s="1" t="s">
        <v>2739</v>
      </c>
      <c r="C2584" t="s">
        <v>14</v>
      </c>
      <c r="D2584" s="2">
        <v>72</v>
      </c>
      <c r="E2584" s="1" t="s">
        <v>2740</v>
      </c>
      <c r="F2584" s="2">
        <v>10023</v>
      </c>
      <c r="G2584" s="3">
        <v>9178280229</v>
      </c>
      <c r="H2584" s="1" t="s">
        <v>188</v>
      </c>
      <c r="I2584" t="s">
        <v>21</v>
      </c>
      <c r="J2584">
        <v>100</v>
      </c>
      <c r="K2584">
        <v>329</v>
      </c>
      <c r="L2584" s="27">
        <f>RestaurantData[[#This Row],[DailyCustAvg]]*30</f>
        <v>9870</v>
      </c>
      <c r="M2584" s="7">
        <f>(((RestaurantData[[#This Row],[FitScore]]/100)*RestaurantData[[#This Row],[DailyCustAvg]])/3.5)*30</f>
        <v>2820</v>
      </c>
      <c r="N2584">
        <v>40.775265573136998</v>
      </c>
      <c r="O2584">
        <v>-73.979733977617997</v>
      </c>
      <c r="P2584">
        <v>107</v>
      </c>
      <c r="Q2584">
        <v>6</v>
      </c>
      <c r="R2584">
        <f>(RestaurantData[[#This Row],[MonthySales]]/1500)*0.07</f>
        <v>0.13159999999999999</v>
      </c>
    </row>
    <row r="2585" spans="1:18" hidden="1" x14ac:dyDescent="0.3">
      <c r="A2585">
        <v>50096535</v>
      </c>
      <c r="B2585" s="1" t="s">
        <v>2851</v>
      </c>
      <c r="C2585" t="s">
        <v>14</v>
      </c>
      <c r="D2585" s="2">
        <v>141</v>
      </c>
      <c r="E2585" s="1" t="s">
        <v>2761</v>
      </c>
      <c r="F2585" s="2">
        <v>10023</v>
      </c>
      <c r="G2585" s="3">
        <v>6468910086</v>
      </c>
      <c r="H2585" s="1" t="s">
        <v>678</v>
      </c>
      <c r="I2585" t="s">
        <v>17</v>
      </c>
      <c r="J2585">
        <v>100</v>
      </c>
      <c r="K2585">
        <v>328</v>
      </c>
      <c r="L2585" s="27">
        <f>RestaurantData[[#This Row],[DailyCustAvg]]*30</f>
        <v>9840</v>
      </c>
      <c r="M2585" s="7">
        <f>(((RestaurantData[[#This Row],[FitScore]]/100)*RestaurantData[[#This Row],[DailyCustAvg]])/3.5)*30</f>
        <v>2811.4285714285711</v>
      </c>
      <c r="N2585">
        <v>40.77803786866</v>
      </c>
      <c r="O2585">
        <v>-73.980271125211999</v>
      </c>
      <c r="P2585">
        <v>107</v>
      </c>
      <c r="Q2585">
        <v>6</v>
      </c>
      <c r="R2585">
        <f>(RestaurantData[[#This Row],[MonthySales]]/1500)*0.07</f>
        <v>0.13120000000000001</v>
      </c>
    </row>
    <row r="2586" spans="1:18" hidden="1" x14ac:dyDescent="0.3">
      <c r="A2586">
        <v>50100386</v>
      </c>
      <c r="B2586" s="1" t="s">
        <v>2756</v>
      </c>
      <c r="C2586" t="s">
        <v>14</v>
      </c>
      <c r="D2586" s="2">
        <v>125</v>
      </c>
      <c r="E2586" s="1" t="s">
        <v>2757</v>
      </c>
      <c r="F2586" s="2">
        <v>10023</v>
      </c>
      <c r="G2586" s="3">
        <v>9144507990</v>
      </c>
      <c r="H2586" s="1" t="s">
        <v>16</v>
      </c>
      <c r="I2586" t="s">
        <v>21</v>
      </c>
      <c r="J2586">
        <v>100</v>
      </c>
      <c r="K2586">
        <v>327</v>
      </c>
      <c r="L2586" s="27">
        <f>RestaurantData[[#This Row],[DailyCustAvg]]*30</f>
        <v>9810</v>
      </c>
      <c r="M2586" s="7">
        <f>(((RestaurantData[[#This Row],[FitScore]]/100)*RestaurantData[[#This Row],[DailyCustAvg]])/3.5)*30</f>
        <v>2802.8571428571431</v>
      </c>
      <c r="N2586">
        <v>40.77566741615</v>
      </c>
      <c r="O2586">
        <v>-73.987503807595999</v>
      </c>
      <c r="P2586">
        <v>107</v>
      </c>
      <c r="Q2586">
        <v>6</v>
      </c>
      <c r="R2586">
        <f>(RestaurantData[[#This Row],[MonthySales]]/1500)*0.07</f>
        <v>0.13080000000000003</v>
      </c>
    </row>
    <row r="2587" spans="1:18" ht="28.8" hidden="1" x14ac:dyDescent="0.3">
      <c r="A2587">
        <v>50052502</v>
      </c>
      <c r="B2587" s="1" t="s">
        <v>2773</v>
      </c>
      <c r="C2587" t="s">
        <v>14</v>
      </c>
      <c r="D2587" s="2">
        <v>150</v>
      </c>
      <c r="E2587" s="1" t="s">
        <v>2774</v>
      </c>
      <c r="F2587" s="2">
        <v>10023</v>
      </c>
      <c r="G2587" s="3">
        <v>6463465110</v>
      </c>
      <c r="H2587" s="1" t="s">
        <v>16</v>
      </c>
      <c r="I2587" t="s">
        <v>21</v>
      </c>
      <c r="J2587">
        <v>100</v>
      </c>
      <c r="K2587">
        <v>327</v>
      </c>
      <c r="L2587" s="27">
        <f>RestaurantData[[#This Row],[DailyCustAvg]]*30</f>
        <v>9810</v>
      </c>
      <c r="M2587" s="7">
        <f>(((RestaurantData[[#This Row],[FitScore]]/100)*RestaurantData[[#This Row],[DailyCustAvg]])/3.5)*30</f>
        <v>2802.8571428571431</v>
      </c>
      <c r="N2587">
        <v>40.771687202227</v>
      </c>
      <c r="O2587">
        <v>-73.984854555892994</v>
      </c>
      <c r="P2587">
        <v>107</v>
      </c>
      <c r="Q2587">
        <v>3</v>
      </c>
      <c r="R2587">
        <f>(RestaurantData[[#This Row],[MonthySales]]/1500)*0.07</f>
        <v>0.13080000000000003</v>
      </c>
    </row>
    <row r="2588" spans="1:18" hidden="1" x14ac:dyDescent="0.3">
      <c r="A2588">
        <v>41174407</v>
      </c>
      <c r="B2588" s="1" t="s">
        <v>2759</v>
      </c>
      <c r="C2588" t="s">
        <v>14</v>
      </c>
      <c r="D2588" s="2">
        <v>2061</v>
      </c>
      <c r="E2588" s="1" t="s">
        <v>34</v>
      </c>
      <c r="F2588" s="2">
        <v>10023</v>
      </c>
      <c r="G2588" s="3">
        <v>2128752100</v>
      </c>
      <c r="H2588" s="1" t="s">
        <v>56</v>
      </c>
      <c r="I2588" t="s">
        <v>17</v>
      </c>
      <c r="J2588">
        <v>100</v>
      </c>
      <c r="K2588">
        <v>325</v>
      </c>
      <c r="L2588" s="27">
        <f>RestaurantData[[#This Row],[DailyCustAvg]]*30</f>
        <v>9750</v>
      </c>
      <c r="M2588" s="7">
        <f>(((RestaurantData[[#This Row],[FitScore]]/100)*RestaurantData[[#This Row],[DailyCustAvg]])/3.5)*30</f>
        <v>2785.7142857142858</v>
      </c>
      <c r="N2588">
        <v>40.77818089758</v>
      </c>
      <c r="O2588">
        <v>-73.982112544602003</v>
      </c>
      <c r="P2588">
        <v>107</v>
      </c>
      <c r="Q2588">
        <v>6</v>
      </c>
      <c r="R2588">
        <f>(RestaurantData[[#This Row],[MonthySales]]/1500)*0.07</f>
        <v>0.13</v>
      </c>
    </row>
    <row r="2589" spans="1:18" hidden="1" x14ac:dyDescent="0.3">
      <c r="A2589">
        <v>50072197</v>
      </c>
      <c r="B2589" s="1" t="s">
        <v>2866</v>
      </c>
      <c r="C2589" t="s">
        <v>14</v>
      </c>
      <c r="D2589" s="2">
        <v>158</v>
      </c>
      <c r="E2589" s="1" t="s">
        <v>2761</v>
      </c>
      <c r="F2589" s="2">
        <v>10023</v>
      </c>
      <c r="G2589" s="3">
        <v>2127244700</v>
      </c>
      <c r="H2589" s="1" t="s">
        <v>39</v>
      </c>
      <c r="I2589" t="s">
        <v>21</v>
      </c>
      <c r="J2589">
        <v>100</v>
      </c>
      <c r="K2589">
        <v>325</v>
      </c>
      <c r="L2589" s="27">
        <f>RestaurantData[[#This Row],[DailyCustAvg]]*30</f>
        <v>9750</v>
      </c>
      <c r="M2589" s="7">
        <f>(((RestaurantData[[#This Row],[FitScore]]/100)*RestaurantData[[#This Row],[DailyCustAvg]])/3.5)*30</f>
        <v>2785.7142857142858</v>
      </c>
      <c r="N2589">
        <v>40.778153202493002</v>
      </c>
      <c r="O2589">
        <v>-73.980588833227998</v>
      </c>
      <c r="P2589">
        <v>107</v>
      </c>
      <c r="Q2589">
        <v>6</v>
      </c>
      <c r="R2589">
        <f>(RestaurantData[[#This Row],[MonthySales]]/1500)*0.07</f>
        <v>0.13</v>
      </c>
    </row>
    <row r="2590" spans="1:18" hidden="1" x14ac:dyDescent="0.3">
      <c r="A2590">
        <v>50037749</v>
      </c>
      <c r="B2590" s="1" t="s">
        <v>2808</v>
      </c>
      <c r="C2590" t="s">
        <v>14</v>
      </c>
      <c r="D2590" s="2">
        <v>180</v>
      </c>
      <c r="E2590" s="1" t="s">
        <v>2742</v>
      </c>
      <c r="F2590" s="2">
        <v>10023</v>
      </c>
      <c r="G2590" s="3">
        <v>2128732500</v>
      </c>
      <c r="H2590" s="1" t="s">
        <v>24</v>
      </c>
      <c r="I2590" t="s">
        <v>21</v>
      </c>
      <c r="J2590">
        <v>100</v>
      </c>
      <c r="K2590">
        <v>324</v>
      </c>
      <c r="L2590" s="27">
        <f>RestaurantData[[#This Row],[DailyCustAvg]]*30</f>
        <v>9720</v>
      </c>
      <c r="M2590" s="7">
        <f>(((RestaurantData[[#This Row],[FitScore]]/100)*RestaurantData[[#This Row],[DailyCustAvg]])/3.5)*30</f>
        <v>2777.1428571428569</v>
      </c>
      <c r="N2590">
        <v>40.774944586562</v>
      </c>
      <c r="O2590">
        <v>-73.980600603726003</v>
      </c>
      <c r="P2590">
        <v>107</v>
      </c>
      <c r="Q2590">
        <v>6</v>
      </c>
      <c r="R2590">
        <f>(RestaurantData[[#This Row],[MonthySales]]/1500)*0.07</f>
        <v>0.12959999999999999</v>
      </c>
    </row>
    <row r="2591" spans="1:18" hidden="1" x14ac:dyDescent="0.3">
      <c r="A2591">
        <v>50101208</v>
      </c>
      <c r="B2591" s="1" t="s">
        <v>2864</v>
      </c>
      <c r="C2591" t="s">
        <v>14</v>
      </c>
      <c r="D2591" s="2">
        <v>2014</v>
      </c>
      <c r="E2591" s="1" t="s">
        <v>34</v>
      </c>
      <c r="F2591" s="2">
        <v>10023</v>
      </c>
      <c r="G2591" s="3">
        <v>2122454444</v>
      </c>
      <c r="H2591" s="1" t="s">
        <v>66</v>
      </c>
      <c r="I2591" t="s">
        <v>21</v>
      </c>
      <c r="J2591">
        <v>100</v>
      </c>
      <c r="K2591">
        <v>322</v>
      </c>
      <c r="L2591" s="27">
        <f>RestaurantData[[#This Row],[DailyCustAvg]]*30</f>
        <v>9660</v>
      </c>
      <c r="M2591" s="7">
        <f>(((RestaurantData[[#This Row],[FitScore]]/100)*RestaurantData[[#This Row],[DailyCustAvg]])/3.5)*30</f>
        <v>2760</v>
      </c>
      <c r="N2591">
        <v>40.776042737468003</v>
      </c>
      <c r="O2591">
        <v>-73.982134784722007</v>
      </c>
      <c r="P2591">
        <v>107</v>
      </c>
      <c r="Q2591">
        <v>6</v>
      </c>
      <c r="R2591">
        <f>(RestaurantData[[#This Row],[MonthySales]]/1500)*0.07</f>
        <v>0.12880000000000003</v>
      </c>
    </row>
    <row r="2592" spans="1:18" hidden="1" x14ac:dyDescent="0.3">
      <c r="A2592">
        <v>41149373</v>
      </c>
      <c r="B2592" s="1" t="s">
        <v>2790</v>
      </c>
      <c r="C2592" t="s">
        <v>14</v>
      </c>
      <c r="D2592" s="2">
        <v>193</v>
      </c>
      <c r="E2592" s="1" t="s">
        <v>2742</v>
      </c>
      <c r="F2592" s="2">
        <v>10023</v>
      </c>
      <c r="G2592" s="3">
        <v>2124968778</v>
      </c>
      <c r="H2592" s="1" t="s">
        <v>1095</v>
      </c>
      <c r="I2592" t="s">
        <v>21</v>
      </c>
      <c r="J2592">
        <v>100</v>
      </c>
      <c r="K2592">
        <v>316</v>
      </c>
      <c r="L2592" s="27">
        <f>RestaurantData[[#This Row],[DailyCustAvg]]*30</f>
        <v>9480</v>
      </c>
      <c r="M2592" s="7">
        <f>(((RestaurantData[[#This Row],[FitScore]]/100)*RestaurantData[[#This Row],[DailyCustAvg]])/3.5)*30</f>
        <v>2708.5714285714289</v>
      </c>
      <c r="N2592">
        <v>40.775230002378002</v>
      </c>
      <c r="O2592">
        <v>-73.980373055667997</v>
      </c>
      <c r="P2592">
        <v>107</v>
      </c>
      <c r="Q2592">
        <v>6</v>
      </c>
      <c r="R2592">
        <f>(RestaurantData[[#This Row],[MonthySales]]/1500)*0.07</f>
        <v>0.12640000000000001</v>
      </c>
    </row>
    <row r="2593" spans="1:18" hidden="1" x14ac:dyDescent="0.3">
      <c r="A2593">
        <v>50070500</v>
      </c>
      <c r="B2593" s="1" t="s">
        <v>2858</v>
      </c>
      <c r="C2593" t="s">
        <v>14</v>
      </c>
      <c r="D2593" s="2">
        <v>300</v>
      </c>
      <c r="E2593" s="1" t="s">
        <v>2728</v>
      </c>
      <c r="F2593" s="2">
        <v>10023</v>
      </c>
      <c r="G2593" s="3">
        <v>6469280116</v>
      </c>
      <c r="H2593" s="1" t="s">
        <v>73</v>
      </c>
      <c r="I2593" t="s">
        <v>21</v>
      </c>
      <c r="J2593">
        <v>100</v>
      </c>
      <c r="K2593">
        <v>313</v>
      </c>
      <c r="L2593" s="27">
        <f>RestaurantData[[#This Row],[DailyCustAvg]]*30</f>
        <v>9390</v>
      </c>
      <c r="M2593" s="7">
        <f>(((RestaurantData[[#This Row],[FitScore]]/100)*RestaurantData[[#This Row],[DailyCustAvg]])/3.5)*30</f>
        <v>2682.8571428571431</v>
      </c>
      <c r="N2593">
        <v>40.780189793146</v>
      </c>
      <c r="O2593">
        <v>-73.980490745124001</v>
      </c>
      <c r="P2593">
        <v>107</v>
      </c>
      <c r="Q2593">
        <v>6</v>
      </c>
      <c r="R2593">
        <f>(RestaurantData[[#This Row],[MonthySales]]/1500)*0.07</f>
        <v>0.12520000000000003</v>
      </c>
    </row>
    <row r="2594" spans="1:18" hidden="1" x14ac:dyDescent="0.3">
      <c r="A2594">
        <v>50100389</v>
      </c>
      <c r="B2594" s="1" t="s">
        <v>291</v>
      </c>
      <c r="C2594" t="s">
        <v>14</v>
      </c>
      <c r="D2594" s="2">
        <v>77</v>
      </c>
      <c r="E2594" s="1" t="s">
        <v>2726</v>
      </c>
      <c r="F2594" s="2">
        <v>10023</v>
      </c>
      <c r="G2594" s="3">
        <v>7043285090</v>
      </c>
      <c r="H2594" s="1" t="s">
        <v>56</v>
      </c>
      <c r="I2594" t="s">
        <v>17</v>
      </c>
      <c r="J2594">
        <v>100</v>
      </c>
      <c r="K2594">
        <v>305</v>
      </c>
      <c r="L2594" s="27">
        <f>RestaurantData[[#This Row],[DailyCustAvg]]*30</f>
        <v>9150</v>
      </c>
      <c r="M2594" s="7">
        <f>(((RestaurantData[[#This Row],[FitScore]]/100)*RestaurantData[[#This Row],[DailyCustAvg]])/3.5)*30</f>
        <v>2614.2857142857142</v>
      </c>
      <c r="N2594">
        <v>40.773240108976999</v>
      </c>
      <c r="O2594">
        <v>-73.980691363190004</v>
      </c>
      <c r="P2594">
        <v>107</v>
      </c>
      <c r="Q2594">
        <v>6</v>
      </c>
      <c r="R2594">
        <f>(RestaurantData[[#This Row],[MonthySales]]/1500)*0.07</f>
        <v>0.12200000000000001</v>
      </c>
    </row>
    <row r="2595" spans="1:18" hidden="1" x14ac:dyDescent="0.3">
      <c r="A2595">
        <v>50100383</v>
      </c>
      <c r="B2595" s="1" t="s">
        <v>2758</v>
      </c>
      <c r="C2595" t="s">
        <v>14</v>
      </c>
      <c r="D2595" s="2">
        <v>47</v>
      </c>
      <c r="E2595" s="1" t="s">
        <v>2726</v>
      </c>
      <c r="F2595" s="2">
        <v>10023</v>
      </c>
      <c r="G2595" s="3">
        <v>2124562453</v>
      </c>
      <c r="H2595" s="1" t="s">
        <v>16</v>
      </c>
      <c r="I2595" t="s">
        <v>17</v>
      </c>
      <c r="J2595">
        <v>100</v>
      </c>
      <c r="K2595">
        <v>294</v>
      </c>
      <c r="L2595" s="27">
        <f>RestaurantData[[#This Row],[DailyCustAvg]]*30</f>
        <v>8820</v>
      </c>
      <c r="M2595" s="7">
        <f>(((RestaurantData[[#This Row],[FitScore]]/100)*RestaurantData[[#This Row],[DailyCustAvg]])/3.5)*30</f>
        <v>2520</v>
      </c>
      <c r="N2595">
        <v>40.772987487239</v>
      </c>
      <c r="O2595">
        <v>-73.980081274555999</v>
      </c>
      <c r="P2595">
        <v>107</v>
      </c>
      <c r="Q2595">
        <v>6</v>
      </c>
      <c r="R2595">
        <f>(RestaurantData[[#This Row],[MonthySales]]/1500)*0.07</f>
        <v>0.11760000000000001</v>
      </c>
    </row>
    <row r="2596" spans="1:18" hidden="1" x14ac:dyDescent="0.3">
      <c r="A2596">
        <v>50079772</v>
      </c>
      <c r="B2596" s="1" t="s">
        <v>2893</v>
      </c>
      <c r="C2596" t="s">
        <v>14</v>
      </c>
      <c r="D2596" s="2">
        <v>215</v>
      </c>
      <c r="E2596" s="1" t="s">
        <v>2894</v>
      </c>
      <c r="F2596" s="2">
        <v>10023</v>
      </c>
      <c r="G2596" s="3">
        <v>6466093906</v>
      </c>
      <c r="H2596" s="1" t="s">
        <v>16</v>
      </c>
      <c r="I2596" t="s">
        <v>21</v>
      </c>
      <c r="J2596">
        <v>100</v>
      </c>
      <c r="K2596">
        <v>286</v>
      </c>
      <c r="L2596" s="27">
        <f>RestaurantData[[#This Row],[DailyCustAvg]]*30</f>
        <v>8580</v>
      </c>
      <c r="M2596" s="7">
        <f>(((RestaurantData[[#This Row],[FitScore]]/100)*RestaurantData[[#This Row],[DailyCustAvg]])/3.5)*30</f>
        <v>2451.4285714285711</v>
      </c>
      <c r="N2596">
        <v>40.780810158530002</v>
      </c>
      <c r="O2596">
        <v>-73.980793874295998</v>
      </c>
      <c r="P2596">
        <v>107</v>
      </c>
      <c r="Q2596">
        <v>6</v>
      </c>
      <c r="R2596">
        <f>(RestaurantData[[#This Row],[MonthySales]]/1500)*0.07</f>
        <v>0.1144</v>
      </c>
    </row>
    <row r="2597" spans="1:18" hidden="1" x14ac:dyDescent="0.3">
      <c r="A2597">
        <v>40950544</v>
      </c>
      <c r="B2597" s="1" t="s">
        <v>203</v>
      </c>
      <c r="C2597" t="s">
        <v>14</v>
      </c>
      <c r="D2597" s="2">
        <v>50</v>
      </c>
      <c r="E2597" s="1" t="s">
        <v>2761</v>
      </c>
      <c r="F2597" s="2">
        <v>10023</v>
      </c>
      <c r="G2597" s="3">
        <v>2127129700</v>
      </c>
      <c r="H2597" s="1" t="s">
        <v>168</v>
      </c>
      <c r="I2597" t="s">
        <v>17</v>
      </c>
      <c r="J2597">
        <v>100</v>
      </c>
      <c r="K2597">
        <v>285</v>
      </c>
      <c r="L2597" s="27">
        <f>RestaurantData[[#This Row],[DailyCustAvg]]*30</f>
        <v>8550</v>
      </c>
      <c r="M2597" s="7">
        <f>(((RestaurantData[[#This Row],[FitScore]]/100)*RestaurantData[[#This Row],[DailyCustAvg]])/3.5)*30</f>
        <v>2442.8571428571431</v>
      </c>
      <c r="N2597">
        <v>40.777043847286002</v>
      </c>
      <c r="O2597">
        <v>-73.977960606262002</v>
      </c>
      <c r="P2597">
        <v>107</v>
      </c>
      <c r="Q2597">
        <v>6</v>
      </c>
      <c r="R2597">
        <f>(RestaurantData[[#This Row],[MonthySales]]/1500)*0.07</f>
        <v>0.11400000000000003</v>
      </c>
    </row>
    <row r="2598" spans="1:18" hidden="1" x14ac:dyDescent="0.3">
      <c r="A2598">
        <v>50017047</v>
      </c>
      <c r="B2598" s="1" t="s">
        <v>194</v>
      </c>
      <c r="C2598" t="s">
        <v>14</v>
      </c>
      <c r="D2598" s="2">
        <v>2056</v>
      </c>
      <c r="E2598" s="1" t="s">
        <v>34</v>
      </c>
      <c r="F2598" s="2">
        <v>10023</v>
      </c>
      <c r="G2598" s="3">
        <v>6463551849</v>
      </c>
      <c r="H2598" s="1" t="s">
        <v>151</v>
      </c>
      <c r="I2598" t="s">
        <v>17</v>
      </c>
      <c r="J2598">
        <v>100</v>
      </c>
      <c r="K2598">
        <v>284</v>
      </c>
      <c r="L2598" s="27">
        <f>RestaurantData[[#This Row],[DailyCustAvg]]*30</f>
        <v>8520</v>
      </c>
      <c r="M2598" s="7">
        <f>(((RestaurantData[[#This Row],[FitScore]]/100)*RestaurantData[[#This Row],[DailyCustAvg]])/3.5)*30</f>
        <v>2434.2857142857142</v>
      </c>
      <c r="N2598">
        <v>40.777659384185</v>
      </c>
      <c r="O2598">
        <v>-73.982047692969999</v>
      </c>
      <c r="P2598">
        <v>107</v>
      </c>
      <c r="Q2598">
        <v>6</v>
      </c>
      <c r="R2598">
        <f>(RestaurantData[[#This Row],[MonthySales]]/1500)*0.07</f>
        <v>0.11360000000000001</v>
      </c>
    </row>
    <row r="2599" spans="1:18" hidden="1" x14ac:dyDescent="0.3">
      <c r="A2599">
        <v>41325319</v>
      </c>
      <c r="B2599" s="1" t="s">
        <v>111</v>
      </c>
      <c r="C2599" t="s">
        <v>14</v>
      </c>
      <c r="D2599" s="2">
        <v>269</v>
      </c>
      <c r="E2599" s="1" t="s">
        <v>2728</v>
      </c>
      <c r="F2599" s="2">
        <v>10023</v>
      </c>
      <c r="G2599" s="3">
        <v>2125806058</v>
      </c>
      <c r="H2599" s="1" t="s">
        <v>29</v>
      </c>
      <c r="I2599" t="s">
        <v>17</v>
      </c>
      <c r="J2599">
        <v>100</v>
      </c>
      <c r="K2599">
        <v>283</v>
      </c>
      <c r="L2599" s="27">
        <f>RestaurantData[[#This Row],[DailyCustAvg]]*30</f>
        <v>8490</v>
      </c>
      <c r="M2599" s="7">
        <f>(((RestaurantData[[#This Row],[FitScore]]/100)*RestaurantData[[#This Row],[DailyCustAvg]])/3.5)*30</f>
        <v>2425.7142857142858</v>
      </c>
      <c r="N2599">
        <v>40.778965775913001</v>
      </c>
      <c r="O2599">
        <v>-73.981350464195003</v>
      </c>
      <c r="P2599">
        <v>107</v>
      </c>
      <c r="Q2599">
        <v>6</v>
      </c>
      <c r="R2599">
        <f>(RestaurantData[[#This Row],[MonthySales]]/1500)*0.07</f>
        <v>0.11320000000000001</v>
      </c>
    </row>
    <row r="2600" spans="1:18" hidden="1" x14ac:dyDescent="0.3">
      <c r="A2600">
        <v>50069922</v>
      </c>
      <c r="B2600" s="1" t="s">
        <v>2777</v>
      </c>
      <c r="C2600" t="s">
        <v>14</v>
      </c>
      <c r="D2600" s="2">
        <v>154</v>
      </c>
      <c r="E2600" s="1" t="s">
        <v>2761</v>
      </c>
      <c r="F2600" s="2">
        <v>10023</v>
      </c>
      <c r="G2600" s="3">
        <v>2122036121</v>
      </c>
      <c r="H2600" s="1" t="s">
        <v>68</v>
      </c>
      <c r="I2600" t="s">
        <v>21</v>
      </c>
      <c r="J2600">
        <v>100</v>
      </c>
      <c r="K2600">
        <v>281</v>
      </c>
      <c r="L2600" s="27">
        <f>RestaurantData[[#This Row],[DailyCustAvg]]*30</f>
        <v>8430</v>
      </c>
      <c r="M2600" s="7">
        <f>(((RestaurantData[[#This Row],[FitScore]]/100)*RestaurantData[[#This Row],[DailyCustAvg]])/3.5)*30</f>
        <v>2408.5714285714289</v>
      </c>
      <c r="N2600">
        <v>40.778120252599997</v>
      </c>
      <c r="O2600">
        <v>-73.980513018036007</v>
      </c>
      <c r="P2600">
        <v>107</v>
      </c>
      <c r="Q2600">
        <v>6</v>
      </c>
      <c r="R2600">
        <f>(RestaurantData[[#This Row],[MonthySales]]/1500)*0.07</f>
        <v>0.11240000000000003</v>
      </c>
    </row>
    <row r="2601" spans="1:18" hidden="1" x14ac:dyDescent="0.3">
      <c r="A2601">
        <v>50068929</v>
      </c>
      <c r="B2601" s="1" t="s">
        <v>2845</v>
      </c>
      <c r="C2601" t="s">
        <v>14</v>
      </c>
      <c r="D2601" s="2">
        <v>250</v>
      </c>
      <c r="E2601" s="1" t="s">
        <v>2735</v>
      </c>
      <c r="F2601" s="2">
        <v>10023</v>
      </c>
      <c r="G2601" s="3">
        <v>2128100413</v>
      </c>
      <c r="H2601" s="1" t="s">
        <v>56</v>
      </c>
      <c r="I2601" t="s">
        <v>21</v>
      </c>
      <c r="J2601">
        <v>100</v>
      </c>
      <c r="K2601">
        <v>281</v>
      </c>
      <c r="L2601" s="27">
        <f>RestaurantData[[#This Row],[DailyCustAvg]]*30</f>
        <v>8430</v>
      </c>
      <c r="M2601" s="7">
        <f>(((RestaurantData[[#This Row],[FitScore]]/100)*RestaurantData[[#This Row],[DailyCustAvg]])/3.5)*30</f>
        <v>2408.5714285714289</v>
      </c>
      <c r="N2601">
        <v>40.774330694409997</v>
      </c>
      <c r="O2601">
        <v>-73.987265766397002</v>
      </c>
      <c r="P2601">
        <v>107</v>
      </c>
      <c r="Q2601">
        <v>6</v>
      </c>
      <c r="R2601">
        <f>(RestaurantData[[#This Row],[MonthySales]]/1500)*0.07</f>
        <v>0.11240000000000003</v>
      </c>
    </row>
    <row r="2602" spans="1:18" hidden="1" x14ac:dyDescent="0.3">
      <c r="A2602">
        <v>50079605</v>
      </c>
      <c r="B2602" s="1" t="s">
        <v>2752</v>
      </c>
      <c r="C2602" t="s">
        <v>14</v>
      </c>
      <c r="D2602" s="2">
        <v>2144</v>
      </c>
      <c r="E2602" s="1" t="s">
        <v>34</v>
      </c>
      <c r="F2602" s="2">
        <v>10023</v>
      </c>
      <c r="G2602" s="3">
        <v>6468581494</v>
      </c>
      <c r="H2602" s="1" t="s">
        <v>438</v>
      </c>
      <c r="I2602" t="s">
        <v>21</v>
      </c>
      <c r="J2602">
        <v>100</v>
      </c>
      <c r="K2602">
        <v>279</v>
      </c>
      <c r="L2602" s="27">
        <f>RestaurantData[[#This Row],[DailyCustAvg]]*30</f>
        <v>8370</v>
      </c>
      <c r="M2602" s="7">
        <f>(((RestaurantData[[#This Row],[FitScore]]/100)*RestaurantData[[#This Row],[DailyCustAvg]])/3.5)*30</f>
        <v>2391.4285714285711</v>
      </c>
      <c r="N2602">
        <v>40.781276835876</v>
      </c>
      <c r="O2602">
        <v>-73.981212601037996</v>
      </c>
      <c r="P2602">
        <v>107</v>
      </c>
      <c r="Q2602">
        <v>6</v>
      </c>
      <c r="R2602">
        <f>(RestaurantData[[#This Row],[MonthySales]]/1500)*0.07</f>
        <v>0.11159999999999999</v>
      </c>
    </row>
    <row r="2603" spans="1:18" hidden="1" x14ac:dyDescent="0.3">
      <c r="A2603">
        <v>41194024</v>
      </c>
      <c r="B2603" s="1" t="s">
        <v>2806</v>
      </c>
      <c r="C2603" t="s">
        <v>14</v>
      </c>
      <c r="D2603" s="2">
        <v>305</v>
      </c>
      <c r="E2603" s="1" t="s">
        <v>2728</v>
      </c>
      <c r="F2603" s="2">
        <v>10023</v>
      </c>
      <c r="G2603" s="3">
        <v>2127993335</v>
      </c>
      <c r="H2603" s="1" t="s">
        <v>613</v>
      </c>
      <c r="I2603" t="s">
        <v>21</v>
      </c>
      <c r="J2603">
        <v>100</v>
      </c>
      <c r="K2603">
        <v>278</v>
      </c>
      <c r="L2603" s="27">
        <f>RestaurantData[[#This Row],[DailyCustAvg]]*30</f>
        <v>8340</v>
      </c>
      <c r="M2603" s="7">
        <f>(((RestaurantData[[#This Row],[FitScore]]/100)*RestaurantData[[#This Row],[DailyCustAvg]])/3.5)*30</f>
        <v>2382.8571428571431</v>
      </c>
      <c r="N2603">
        <v>40.780143133566</v>
      </c>
      <c r="O2603">
        <v>-73.980497980481005</v>
      </c>
      <c r="P2603">
        <v>107</v>
      </c>
      <c r="Q2603">
        <v>6</v>
      </c>
      <c r="R2603">
        <f>(RestaurantData[[#This Row],[MonthySales]]/1500)*0.07</f>
        <v>0.11120000000000002</v>
      </c>
    </row>
    <row r="2604" spans="1:18" hidden="1" x14ac:dyDescent="0.3">
      <c r="A2604">
        <v>50097358</v>
      </c>
      <c r="B2604" s="1" t="s">
        <v>2624</v>
      </c>
      <c r="C2604" t="s">
        <v>14</v>
      </c>
      <c r="D2604" s="2">
        <v>321</v>
      </c>
      <c r="E2604" s="1" t="s">
        <v>2728</v>
      </c>
      <c r="F2604" s="2">
        <v>10023</v>
      </c>
      <c r="G2604" s="3">
        <v>6466493196</v>
      </c>
      <c r="H2604" s="1" t="s">
        <v>186</v>
      </c>
      <c r="I2604" t="s">
        <v>17</v>
      </c>
      <c r="J2604">
        <v>100</v>
      </c>
      <c r="K2604">
        <v>273</v>
      </c>
      <c r="L2604" s="27">
        <f>RestaurantData[[#This Row],[DailyCustAvg]]*30</f>
        <v>8190</v>
      </c>
      <c r="M2604" s="7">
        <f>(((RestaurantData[[#This Row],[FitScore]]/100)*RestaurantData[[#This Row],[DailyCustAvg]])/3.5)*30</f>
        <v>2340</v>
      </c>
      <c r="N2604">
        <v>40.780645360256997</v>
      </c>
      <c r="O2604">
        <v>-73.980129526748996</v>
      </c>
      <c r="P2604">
        <v>107</v>
      </c>
      <c r="Q2604">
        <v>6</v>
      </c>
      <c r="R2604">
        <f>(RestaurantData[[#This Row],[MonthySales]]/1500)*0.07</f>
        <v>0.10920000000000002</v>
      </c>
    </row>
    <row r="2605" spans="1:18" hidden="1" x14ac:dyDescent="0.3">
      <c r="A2605">
        <v>40367766</v>
      </c>
      <c r="B2605" s="1" t="s">
        <v>2802</v>
      </c>
      <c r="C2605" t="s">
        <v>14</v>
      </c>
      <c r="D2605" s="2">
        <v>2080</v>
      </c>
      <c r="E2605" s="1" t="s">
        <v>34</v>
      </c>
      <c r="F2605" s="2">
        <v>10023</v>
      </c>
      <c r="G2605" s="3">
        <v>2127990243</v>
      </c>
      <c r="H2605" s="1" t="s">
        <v>669</v>
      </c>
      <c r="I2605" t="s">
        <v>21</v>
      </c>
      <c r="J2605">
        <v>100</v>
      </c>
      <c r="K2605">
        <v>272</v>
      </c>
      <c r="L2605" s="27">
        <f>RestaurantData[[#This Row],[DailyCustAvg]]*30</f>
        <v>8160</v>
      </c>
      <c r="M2605" s="7">
        <f>(((RestaurantData[[#This Row],[FitScore]]/100)*RestaurantData[[#This Row],[DailyCustAvg]])/3.5)*30</f>
        <v>2331.4285714285711</v>
      </c>
      <c r="N2605">
        <v>40.777996996817002</v>
      </c>
      <c r="O2605">
        <v>-73.982098151393998</v>
      </c>
      <c r="P2605">
        <v>107</v>
      </c>
      <c r="Q2605">
        <v>6</v>
      </c>
      <c r="R2605">
        <f>(RestaurantData[[#This Row],[MonthySales]]/1500)*0.07</f>
        <v>0.10879999999999999</v>
      </c>
    </row>
    <row r="2606" spans="1:18" hidden="1" x14ac:dyDescent="0.3">
      <c r="A2606">
        <v>50033281</v>
      </c>
      <c r="B2606" s="1" t="s">
        <v>2878</v>
      </c>
      <c r="C2606" t="s">
        <v>14</v>
      </c>
      <c r="D2606" s="2">
        <v>208</v>
      </c>
      <c r="E2606" s="1" t="s">
        <v>2879</v>
      </c>
      <c r="F2606" s="2">
        <v>10023</v>
      </c>
      <c r="G2606" s="3">
        <v>2128758600</v>
      </c>
      <c r="H2606" s="1" t="s">
        <v>32</v>
      </c>
      <c r="I2606" t="s">
        <v>17</v>
      </c>
      <c r="J2606">
        <v>100</v>
      </c>
      <c r="K2606">
        <v>271</v>
      </c>
      <c r="L2606" s="27">
        <f>RestaurantData[[#This Row],[DailyCustAvg]]*30</f>
        <v>8130</v>
      </c>
      <c r="M2606" s="7">
        <f>(((RestaurantData[[#This Row],[FitScore]]/100)*RestaurantData[[#This Row],[DailyCustAvg]])/3.5)*30</f>
        <v>2322.8571428571431</v>
      </c>
      <c r="N2606">
        <v>40.777533297211001</v>
      </c>
      <c r="O2606">
        <v>-73.983181478857006</v>
      </c>
      <c r="P2606">
        <v>107</v>
      </c>
      <c r="Q2606">
        <v>6</v>
      </c>
      <c r="R2606">
        <f>(RestaurantData[[#This Row],[MonthySales]]/1500)*0.07</f>
        <v>0.10840000000000002</v>
      </c>
    </row>
    <row r="2607" spans="1:18" hidden="1" x14ac:dyDescent="0.3">
      <c r="A2607">
        <v>50063625</v>
      </c>
      <c r="B2607" s="1" t="s">
        <v>2898</v>
      </c>
      <c r="C2607" t="s">
        <v>14</v>
      </c>
      <c r="D2607" s="2">
        <v>267</v>
      </c>
      <c r="E2607" s="1" t="s">
        <v>2728</v>
      </c>
      <c r="F2607" s="2">
        <v>10023</v>
      </c>
      <c r="G2607" s="3">
        <v>2128736233</v>
      </c>
      <c r="H2607" s="1" t="s">
        <v>16</v>
      </c>
      <c r="I2607" t="s">
        <v>17</v>
      </c>
      <c r="J2607">
        <v>100</v>
      </c>
      <c r="K2607">
        <v>269</v>
      </c>
      <c r="L2607" s="27">
        <f>RestaurantData[[#This Row],[DailyCustAvg]]*30</f>
        <v>8070</v>
      </c>
      <c r="M2607" s="7">
        <f>(((RestaurantData[[#This Row],[FitScore]]/100)*RestaurantData[[#This Row],[DailyCustAvg]])/3.5)*30</f>
        <v>2305.7142857142858</v>
      </c>
      <c r="N2607">
        <v>40.778910886699997</v>
      </c>
      <c r="O2607">
        <v>-73.981386587120994</v>
      </c>
      <c r="P2607">
        <v>107</v>
      </c>
      <c r="Q2607">
        <v>6</v>
      </c>
      <c r="R2607">
        <f>(RestaurantData[[#This Row],[MonthySales]]/1500)*0.07</f>
        <v>0.10760000000000002</v>
      </c>
    </row>
    <row r="2608" spans="1:18" hidden="1" x14ac:dyDescent="0.3">
      <c r="A2608">
        <v>50095456</v>
      </c>
      <c r="B2608" s="1" t="s">
        <v>2824</v>
      </c>
      <c r="C2608" t="s">
        <v>14</v>
      </c>
      <c r="D2608" s="2">
        <v>50</v>
      </c>
      <c r="E2608" s="1" t="s">
        <v>2761</v>
      </c>
      <c r="F2608" s="2">
        <v>10023</v>
      </c>
      <c r="G2608" s="3">
        <v>2127994140</v>
      </c>
      <c r="H2608" s="1" t="s">
        <v>16</v>
      </c>
      <c r="I2608" t="s">
        <v>21</v>
      </c>
      <c r="J2608">
        <v>100</v>
      </c>
      <c r="K2608">
        <v>260</v>
      </c>
      <c r="L2608" s="27">
        <f>RestaurantData[[#This Row],[DailyCustAvg]]*30</f>
        <v>7800</v>
      </c>
      <c r="M2608" s="7">
        <f>(((RestaurantData[[#This Row],[FitScore]]/100)*RestaurantData[[#This Row],[DailyCustAvg]])/3.5)*30</f>
        <v>2228.5714285714289</v>
      </c>
      <c r="N2608">
        <v>40.777043847286002</v>
      </c>
      <c r="O2608">
        <v>-73.977960606262002</v>
      </c>
      <c r="P2608">
        <v>107</v>
      </c>
      <c r="Q2608">
        <v>6</v>
      </c>
      <c r="R2608">
        <f>(RestaurantData[[#This Row],[MonthySales]]/1500)*0.07</f>
        <v>0.10400000000000002</v>
      </c>
    </row>
    <row r="2609" spans="1:18" hidden="1" x14ac:dyDescent="0.3">
      <c r="A2609">
        <v>41514541</v>
      </c>
      <c r="B2609" s="1" t="s">
        <v>2734</v>
      </c>
      <c r="C2609" t="s">
        <v>14</v>
      </c>
      <c r="D2609" s="2">
        <v>49</v>
      </c>
      <c r="E2609" s="1" t="s">
        <v>2735</v>
      </c>
      <c r="F2609" s="2">
        <v>10023</v>
      </c>
      <c r="G2609" s="3">
        <v>2127874663</v>
      </c>
      <c r="H2609" s="1" t="s">
        <v>16</v>
      </c>
      <c r="I2609" t="s">
        <v>17</v>
      </c>
      <c r="J2609">
        <v>100</v>
      </c>
      <c r="K2609">
        <v>257</v>
      </c>
      <c r="L2609" s="27">
        <f>RestaurantData[[#This Row],[DailyCustAvg]]*30</f>
        <v>7710</v>
      </c>
      <c r="M2609" s="7">
        <f>(((RestaurantData[[#This Row],[FitScore]]/100)*RestaurantData[[#This Row],[DailyCustAvg]])/3.5)*30</f>
        <v>2202.8571428571431</v>
      </c>
      <c r="N2609">
        <v>40.771650919236997</v>
      </c>
      <c r="O2609">
        <v>-73.980832629551998</v>
      </c>
      <c r="P2609">
        <v>107</v>
      </c>
      <c r="Q2609">
        <v>6</v>
      </c>
      <c r="R2609">
        <f>(RestaurantData[[#This Row],[MonthySales]]/1500)*0.07</f>
        <v>0.10280000000000002</v>
      </c>
    </row>
    <row r="2610" spans="1:18" hidden="1" x14ac:dyDescent="0.3">
      <c r="A2610">
        <v>40515448</v>
      </c>
      <c r="B2610" s="1" t="s">
        <v>2793</v>
      </c>
      <c r="C2610" t="s">
        <v>14</v>
      </c>
      <c r="D2610" s="2">
        <v>303</v>
      </c>
      <c r="E2610" s="1" t="s">
        <v>2728</v>
      </c>
      <c r="F2610" s="2">
        <v>10023</v>
      </c>
      <c r="G2610" s="3">
        <v>2127992378</v>
      </c>
      <c r="H2610" s="1" t="s">
        <v>202</v>
      </c>
      <c r="I2610" t="s">
        <v>17</v>
      </c>
      <c r="J2610">
        <v>100</v>
      </c>
      <c r="K2610">
        <v>256</v>
      </c>
      <c r="L2610" s="27">
        <f>RestaurantData[[#This Row],[DailyCustAvg]]*30</f>
        <v>7680</v>
      </c>
      <c r="M2610" s="7">
        <f>(((RestaurantData[[#This Row],[FitScore]]/100)*RestaurantData[[#This Row],[DailyCustAvg]])/3.5)*30</f>
        <v>2194.2857142857142</v>
      </c>
      <c r="N2610">
        <v>40.780099223028003</v>
      </c>
      <c r="O2610">
        <v>-73.980530490717996</v>
      </c>
      <c r="P2610">
        <v>107</v>
      </c>
      <c r="Q2610">
        <v>6</v>
      </c>
      <c r="R2610">
        <f>(RestaurantData[[#This Row],[MonthySales]]/1500)*0.07</f>
        <v>0.1024</v>
      </c>
    </row>
    <row r="2611" spans="1:18" hidden="1" x14ac:dyDescent="0.3">
      <c r="A2611">
        <v>50078158</v>
      </c>
      <c r="B2611" s="1" t="s">
        <v>2905</v>
      </c>
      <c r="C2611" t="s">
        <v>14</v>
      </c>
      <c r="D2611" s="2">
        <v>142</v>
      </c>
      <c r="E2611" s="1" t="s">
        <v>2761</v>
      </c>
      <c r="F2611" s="2">
        <v>10023</v>
      </c>
      <c r="G2611" s="3">
        <v>2124980022</v>
      </c>
      <c r="H2611" s="1" t="s">
        <v>68</v>
      </c>
      <c r="I2611" t="s">
        <v>17</v>
      </c>
      <c r="J2611">
        <v>100</v>
      </c>
      <c r="K2611">
        <v>256</v>
      </c>
      <c r="L2611" s="27">
        <f>RestaurantData[[#This Row],[DailyCustAvg]]*30</f>
        <v>7680</v>
      </c>
      <c r="M2611" s="7">
        <f>(((RestaurantData[[#This Row],[FitScore]]/100)*RestaurantData[[#This Row],[DailyCustAvg]])/3.5)*30</f>
        <v>2194.2857142857142</v>
      </c>
      <c r="N2611">
        <v>40.778026892745999</v>
      </c>
      <c r="O2611">
        <v>-73.980289181982997</v>
      </c>
      <c r="P2611">
        <v>107</v>
      </c>
      <c r="Q2611">
        <v>6</v>
      </c>
      <c r="R2611">
        <f>(RestaurantData[[#This Row],[MonthySales]]/1500)*0.07</f>
        <v>0.1024</v>
      </c>
    </row>
    <row r="2612" spans="1:18" hidden="1" x14ac:dyDescent="0.3">
      <c r="A2612">
        <v>40401834</v>
      </c>
      <c r="B2612" s="1" t="s">
        <v>2771</v>
      </c>
      <c r="C2612" t="s">
        <v>14</v>
      </c>
      <c r="D2612" s="2">
        <v>261</v>
      </c>
      <c r="E2612" s="1" t="s">
        <v>2772</v>
      </c>
      <c r="F2612" s="2">
        <v>10023</v>
      </c>
      <c r="G2612" s="3">
        <v>2127217800</v>
      </c>
      <c r="H2612" s="1" t="s">
        <v>16</v>
      </c>
      <c r="I2612" t="s">
        <v>21</v>
      </c>
      <c r="J2612">
        <v>100</v>
      </c>
      <c r="K2612">
        <v>255</v>
      </c>
      <c r="L2612" s="27">
        <f>RestaurantData[[#This Row],[DailyCustAvg]]*30</f>
        <v>7650</v>
      </c>
      <c r="M2612" s="7">
        <f>(((RestaurantData[[#This Row],[FitScore]]/100)*RestaurantData[[#This Row],[DailyCustAvg]])/3.5)*30</f>
        <v>2185.7142857142858</v>
      </c>
      <c r="N2612">
        <v>40.777557250664003</v>
      </c>
      <c r="O2612">
        <v>-73.978671738806</v>
      </c>
      <c r="P2612">
        <v>107</v>
      </c>
      <c r="Q2612">
        <v>6</v>
      </c>
      <c r="R2612">
        <f>(RestaurantData[[#This Row],[MonthySales]]/1500)*0.07</f>
        <v>0.10200000000000002</v>
      </c>
    </row>
    <row r="2613" spans="1:18" hidden="1" x14ac:dyDescent="0.3">
      <c r="A2613">
        <v>50099032</v>
      </c>
      <c r="B2613" s="1" t="s">
        <v>1894</v>
      </c>
      <c r="C2613" t="s">
        <v>14</v>
      </c>
      <c r="D2613" s="2">
        <v>2062</v>
      </c>
      <c r="E2613" s="1" t="s">
        <v>34</v>
      </c>
      <c r="F2613" s="2">
        <v>10023</v>
      </c>
      <c r="G2613" s="3">
        <v>2123531234</v>
      </c>
      <c r="H2613" s="1" t="s">
        <v>16</v>
      </c>
      <c r="I2613" t="s">
        <v>17</v>
      </c>
      <c r="J2613">
        <v>100</v>
      </c>
      <c r="K2613">
        <v>249</v>
      </c>
      <c r="L2613" s="27">
        <f>RestaurantData[[#This Row],[DailyCustAvg]]*30</f>
        <v>7470</v>
      </c>
      <c r="M2613" s="7">
        <f>(((RestaurantData[[#This Row],[FitScore]]/100)*RestaurantData[[#This Row],[DailyCustAvg]])/3.5)*30</f>
        <v>2134.2857142857142</v>
      </c>
      <c r="N2613">
        <v>40.777944843112003</v>
      </c>
      <c r="O2613">
        <v>-73.982076501289001</v>
      </c>
      <c r="P2613">
        <v>107</v>
      </c>
      <c r="Q2613">
        <v>6</v>
      </c>
      <c r="R2613">
        <f>(RestaurantData[[#This Row],[MonthySales]]/1500)*0.07</f>
        <v>9.9600000000000008E-2</v>
      </c>
    </row>
    <row r="2614" spans="1:18" hidden="1" x14ac:dyDescent="0.3">
      <c r="A2614">
        <v>41164840</v>
      </c>
      <c r="B2614" s="1" t="s">
        <v>2823</v>
      </c>
      <c r="C2614" t="s">
        <v>14</v>
      </c>
      <c r="D2614" s="2">
        <v>101</v>
      </c>
      <c r="E2614" s="1" t="s">
        <v>2813</v>
      </c>
      <c r="F2614" s="2">
        <v>10023</v>
      </c>
      <c r="G2614" s="3">
        <v>2127211101</v>
      </c>
      <c r="H2614" s="1" t="s">
        <v>202</v>
      </c>
      <c r="I2614" t="s">
        <v>17</v>
      </c>
      <c r="J2614">
        <v>100</v>
      </c>
      <c r="K2614">
        <v>248</v>
      </c>
      <c r="L2614" s="27">
        <f>RestaurantData[[#This Row],[DailyCustAvg]]*30</f>
        <v>7440</v>
      </c>
      <c r="M2614" s="7">
        <f>(((RestaurantData[[#This Row],[FitScore]]/100)*RestaurantData[[#This Row],[DailyCustAvg]])/3.5)*30</f>
        <v>2125.7142857142858</v>
      </c>
      <c r="N2614">
        <v>40.774941885446999</v>
      </c>
      <c r="O2614">
        <v>-73.980860562919005</v>
      </c>
      <c r="P2614">
        <v>107</v>
      </c>
      <c r="Q2614">
        <v>6</v>
      </c>
      <c r="R2614">
        <f>(RestaurantData[[#This Row],[MonthySales]]/1500)*0.07</f>
        <v>9.9200000000000024E-2</v>
      </c>
    </row>
    <row r="2615" spans="1:18" hidden="1" x14ac:dyDescent="0.3">
      <c r="A2615">
        <v>50081677</v>
      </c>
      <c r="B2615" s="1" t="s">
        <v>2863</v>
      </c>
      <c r="C2615" t="s">
        <v>14</v>
      </c>
      <c r="D2615" s="2">
        <v>307</v>
      </c>
      <c r="E2615" s="1" t="s">
        <v>2728</v>
      </c>
      <c r="F2615" s="2">
        <v>10023</v>
      </c>
      <c r="G2615" s="3">
        <v>2124333999</v>
      </c>
      <c r="H2615" s="1" t="s">
        <v>20</v>
      </c>
      <c r="I2615" t="s">
        <v>21</v>
      </c>
      <c r="J2615">
        <v>100</v>
      </c>
      <c r="K2615">
        <v>247</v>
      </c>
      <c r="L2615" s="27">
        <f>RestaurantData[[#This Row],[DailyCustAvg]]*30</f>
        <v>7410</v>
      </c>
      <c r="M2615" s="7">
        <f>(((RestaurantData[[#This Row],[FitScore]]/100)*RestaurantData[[#This Row],[DailyCustAvg]])/3.5)*30</f>
        <v>2117.1428571428569</v>
      </c>
      <c r="N2615">
        <v>40.780187044093999</v>
      </c>
      <c r="O2615">
        <v>-73.980465470200997</v>
      </c>
      <c r="P2615">
        <v>107</v>
      </c>
      <c r="Q2615">
        <v>6</v>
      </c>
      <c r="R2615">
        <f>(RestaurantData[[#This Row],[MonthySales]]/1500)*0.07</f>
        <v>9.8799999999999999E-2</v>
      </c>
    </row>
    <row r="2616" spans="1:18" hidden="1" x14ac:dyDescent="0.3">
      <c r="A2616">
        <v>50017582</v>
      </c>
      <c r="B2616" s="1" t="s">
        <v>2846</v>
      </c>
      <c r="C2616" t="s">
        <v>14</v>
      </c>
      <c r="D2616" s="2">
        <v>235</v>
      </c>
      <c r="E2616" s="1" t="s">
        <v>2742</v>
      </c>
      <c r="F2616" s="2">
        <v>10023</v>
      </c>
      <c r="G2616" s="3">
        <v>2127764921</v>
      </c>
      <c r="H2616" s="1" t="s">
        <v>24</v>
      </c>
      <c r="I2616" t="s">
        <v>21</v>
      </c>
      <c r="J2616">
        <v>100</v>
      </c>
      <c r="K2616">
        <v>246</v>
      </c>
      <c r="L2616" s="27">
        <f>RestaurantData[[#This Row],[DailyCustAvg]]*30</f>
        <v>7380</v>
      </c>
      <c r="M2616" s="7">
        <f>(((RestaurantData[[#This Row],[FitScore]]/100)*RestaurantData[[#This Row],[DailyCustAvg]])/3.5)*30</f>
        <v>2108.5714285714289</v>
      </c>
      <c r="N2616">
        <v>40.776528103646001</v>
      </c>
      <c r="O2616">
        <v>-73.979415857364998</v>
      </c>
      <c r="P2616">
        <v>107</v>
      </c>
      <c r="Q2616">
        <v>6</v>
      </c>
      <c r="R2616">
        <f>(RestaurantData[[#This Row],[MonthySales]]/1500)*0.07</f>
        <v>9.8400000000000029E-2</v>
      </c>
    </row>
    <row r="2617" spans="1:18" hidden="1" x14ac:dyDescent="0.3">
      <c r="A2617">
        <v>40561340</v>
      </c>
      <c r="B2617" s="1" t="s">
        <v>2872</v>
      </c>
      <c r="C2617" t="s">
        <v>14</v>
      </c>
      <c r="D2617" s="2">
        <v>254</v>
      </c>
      <c r="E2617" s="1" t="s">
        <v>2761</v>
      </c>
      <c r="F2617" s="2">
        <v>10023</v>
      </c>
      <c r="G2617" s="3">
        <v>2125790222</v>
      </c>
      <c r="H2617" s="1" t="s">
        <v>16</v>
      </c>
      <c r="I2617" t="s">
        <v>17</v>
      </c>
      <c r="J2617">
        <v>100</v>
      </c>
      <c r="K2617">
        <v>240</v>
      </c>
      <c r="L2617" s="27">
        <f>RestaurantData[[#This Row],[DailyCustAvg]]*30</f>
        <v>7200</v>
      </c>
      <c r="M2617" s="7">
        <f>(((RestaurantData[[#This Row],[FitScore]]/100)*RestaurantData[[#This Row],[DailyCustAvg]])/3.5)*30</f>
        <v>2057.1428571428569</v>
      </c>
      <c r="N2617">
        <v>40.779322902487998</v>
      </c>
      <c r="O2617">
        <v>-73.983357952918993</v>
      </c>
      <c r="P2617">
        <v>107</v>
      </c>
      <c r="Q2617">
        <v>6</v>
      </c>
      <c r="R2617">
        <f>(RestaurantData[[#This Row],[MonthySales]]/1500)*0.07</f>
        <v>9.5999999999999988E-2</v>
      </c>
    </row>
    <row r="2618" spans="1:18" hidden="1" x14ac:dyDescent="0.3">
      <c r="A2618">
        <v>41197215</v>
      </c>
      <c r="B2618" s="1" t="s">
        <v>1781</v>
      </c>
      <c r="C2618" t="s">
        <v>14</v>
      </c>
      <c r="D2618" s="2">
        <v>1992</v>
      </c>
      <c r="E2618" s="1" t="s">
        <v>34</v>
      </c>
      <c r="F2618" s="2">
        <v>10023</v>
      </c>
      <c r="G2618" s="3">
        <v>2123365020</v>
      </c>
      <c r="H2618" s="1" t="s">
        <v>16</v>
      </c>
      <c r="I2618" t="s">
        <v>17</v>
      </c>
      <c r="J2618">
        <v>100</v>
      </c>
      <c r="K2618">
        <v>237</v>
      </c>
      <c r="L2618" s="27">
        <f>RestaurantData[[#This Row],[DailyCustAvg]]*30</f>
        <v>7110</v>
      </c>
      <c r="M2618" s="7">
        <f>(((RestaurantData[[#This Row],[FitScore]]/100)*RestaurantData[[#This Row],[DailyCustAvg]])/3.5)*30</f>
        <v>2031.4285714285713</v>
      </c>
      <c r="N2618">
        <v>40.775169910576999</v>
      </c>
      <c r="O2618">
        <v>-73.982167514699</v>
      </c>
      <c r="P2618">
        <v>107</v>
      </c>
      <c r="Q2618">
        <v>6</v>
      </c>
      <c r="R2618">
        <f>(RestaurantData[[#This Row],[MonthySales]]/1500)*0.07</f>
        <v>9.4800000000000009E-2</v>
      </c>
    </row>
    <row r="2619" spans="1:18" hidden="1" x14ac:dyDescent="0.3">
      <c r="A2619">
        <v>41262497</v>
      </c>
      <c r="B2619" s="1" t="s">
        <v>225</v>
      </c>
      <c r="C2619" t="s">
        <v>14</v>
      </c>
      <c r="D2619" s="2">
        <v>2049</v>
      </c>
      <c r="E2619" s="1" t="s">
        <v>34</v>
      </c>
      <c r="F2619" s="2">
        <v>10023</v>
      </c>
      <c r="G2619" s="3">
        <v>2127240435</v>
      </c>
      <c r="H2619" s="1" t="s">
        <v>226</v>
      </c>
      <c r="I2619" t="s">
        <v>17</v>
      </c>
      <c r="J2619">
        <v>100</v>
      </c>
      <c r="K2619">
        <v>234</v>
      </c>
      <c r="L2619" s="27">
        <f>RestaurantData[[#This Row],[DailyCustAvg]]*30</f>
        <v>7020</v>
      </c>
      <c r="M2619" s="7">
        <f>(((RestaurantData[[#This Row],[FitScore]]/100)*RestaurantData[[#This Row],[DailyCustAvg]])/3.5)*30</f>
        <v>2005.7142857142858</v>
      </c>
      <c r="N2619">
        <v>40.777681388693999</v>
      </c>
      <c r="O2619">
        <v>-73.982347373660005</v>
      </c>
      <c r="P2619">
        <v>107</v>
      </c>
      <c r="Q2619">
        <v>6</v>
      </c>
      <c r="R2619">
        <f>(RestaurantData[[#This Row],[MonthySales]]/1500)*0.07</f>
        <v>9.3600000000000017E-2</v>
      </c>
    </row>
    <row r="2620" spans="1:18" hidden="1" x14ac:dyDescent="0.3">
      <c r="A2620">
        <v>50057588</v>
      </c>
      <c r="B2620" s="1" t="s">
        <v>2786</v>
      </c>
      <c r="C2620" t="s">
        <v>14</v>
      </c>
      <c r="D2620" s="2">
        <v>249</v>
      </c>
      <c r="E2620" s="1" t="s">
        <v>2742</v>
      </c>
      <c r="F2620" s="2">
        <v>10023</v>
      </c>
      <c r="G2620" s="3">
        <v>2125799929</v>
      </c>
      <c r="H2620" s="1" t="s">
        <v>127</v>
      </c>
      <c r="I2620" t="s">
        <v>21</v>
      </c>
      <c r="J2620">
        <v>100</v>
      </c>
      <c r="K2620">
        <v>233</v>
      </c>
      <c r="L2620" s="27">
        <f>RestaurantData[[#This Row],[DailyCustAvg]]*30</f>
        <v>6990</v>
      </c>
      <c r="M2620" s="7">
        <f>(((RestaurantData[[#This Row],[FitScore]]/100)*RestaurantData[[#This Row],[DailyCustAvg]])/3.5)*30</f>
        <v>1997.1428571428571</v>
      </c>
      <c r="N2620">
        <v>40.777057771940001</v>
      </c>
      <c r="O2620">
        <v>-73.979032964257001</v>
      </c>
      <c r="P2620">
        <v>107</v>
      </c>
      <c r="Q2620">
        <v>6</v>
      </c>
      <c r="R2620">
        <f>(RestaurantData[[#This Row],[MonthySales]]/1500)*0.07</f>
        <v>9.3200000000000005E-2</v>
      </c>
    </row>
    <row r="2621" spans="1:18" hidden="1" x14ac:dyDescent="0.3">
      <c r="A2621">
        <v>40559546</v>
      </c>
      <c r="B2621" s="1" t="s">
        <v>2847</v>
      </c>
      <c r="C2621" t="s">
        <v>14</v>
      </c>
      <c r="D2621" s="2">
        <v>64</v>
      </c>
      <c r="E2621" s="1" t="s">
        <v>2745</v>
      </c>
      <c r="F2621" s="2">
        <v>10023</v>
      </c>
      <c r="G2621" s="3">
        <v>2125798751</v>
      </c>
      <c r="H2621" s="1" t="s">
        <v>39</v>
      </c>
      <c r="I2621" t="s">
        <v>21</v>
      </c>
      <c r="J2621">
        <v>100</v>
      </c>
      <c r="K2621">
        <v>233</v>
      </c>
      <c r="L2621" s="27">
        <f>RestaurantData[[#This Row],[DailyCustAvg]]*30</f>
        <v>6990</v>
      </c>
      <c r="M2621" s="7">
        <f>(((RestaurantData[[#This Row],[FitScore]]/100)*RestaurantData[[#This Row],[DailyCustAvg]])/3.5)*30</f>
        <v>1997.1428571428571</v>
      </c>
      <c r="N2621">
        <v>40.776363244853997</v>
      </c>
      <c r="O2621">
        <v>-73.978469928505007</v>
      </c>
      <c r="P2621">
        <v>107</v>
      </c>
      <c r="Q2621">
        <v>6</v>
      </c>
      <c r="R2621">
        <f>(RestaurantData[[#This Row],[MonthySales]]/1500)*0.07</f>
        <v>9.3200000000000005E-2</v>
      </c>
    </row>
    <row r="2622" spans="1:18" hidden="1" x14ac:dyDescent="0.3">
      <c r="A2622">
        <v>41709840</v>
      </c>
      <c r="B2622" s="1" t="s">
        <v>2886</v>
      </c>
      <c r="C2622" t="s">
        <v>14</v>
      </c>
      <c r="D2622" s="2">
        <v>53</v>
      </c>
      <c r="E2622" s="1" t="s">
        <v>2761</v>
      </c>
      <c r="F2622" s="2">
        <v>10023</v>
      </c>
      <c r="G2622" s="3">
        <v>2127870700</v>
      </c>
      <c r="H2622" s="1" t="s">
        <v>16</v>
      </c>
      <c r="I2622" t="s">
        <v>21</v>
      </c>
      <c r="J2622">
        <v>100</v>
      </c>
      <c r="K2622">
        <v>231</v>
      </c>
      <c r="L2622" s="27">
        <f>RestaurantData[[#This Row],[DailyCustAvg]]*30</f>
        <v>6930</v>
      </c>
      <c r="M2622" s="7">
        <f>(((RestaurantData[[#This Row],[FitScore]]/100)*RestaurantData[[#This Row],[DailyCustAvg]])/3.5)*30</f>
        <v>1980</v>
      </c>
      <c r="N2622">
        <v>40.777101504417999</v>
      </c>
      <c r="O2622">
        <v>-73.978050853379003</v>
      </c>
      <c r="P2622">
        <v>107</v>
      </c>
      <c r="Q2622">
        <v>6</v>
      </c>
      <c r="R2622">
        <f>(RestaurantData[[#This Row],[MonthySales]]/1500)*0.07</f>
        <v>9.240000000000001E-2</v>
      </c>
    </row>
    <row r="2623" spans="1:18" hidden="1" x14ac:dyDescent="0.3">
      <c r="A2623">
        <v>50089957</v>
      </c>
      <c r="B2623" s="1" t="s">
        <v>2899</v>
      </c>
      <c r="C2623" t="s">
        <v>14</v>
      </c>
      <c r="D2623" s="2">
        <v>253</v>
      </c>
      <c r="E2623" s="1" t="s">
        <v>2742</v>
      </c>
      <c r="F2623" s="2">
        <v>10023</v>
      </c>
      <c r="G2623" s="3">
        <v>6463689195</v>
      </c>
      <c r="H2623" s="1" t="s">
        <v>163</v>
      </c>
      <c r="I2623" t="s">
        <v>21</v>
      </c>
      <c r="J2623">
        <v>100</v>
      </c>
      <c r="K2623">
        <v>229</v>
      </c>
      <c r="L2623" s="27">
        <f>RestaurantData[[#This Row],[DailyCustAvg]]*30</f>
        <v>6870</v>
      </c>
      <c r="M2623" s="7">
        <f>(((RestaurantData[[#This Row],[FitScore]]/100)*RestaurantData[[#This Row],[DailyCustAvg]])/3.5)*30</f>
        <v>1962.8571428571429</v>
      </c>
      <c r="N2623">
        <v>40.777178525261</v>
      </c>
      <c r="O2623">
        <v>-73.978946270365995</v>
      </c>
      <c r="P2623">
        <v>107</v>
      </c>
      <c r="Q2623">
        <v>6</v>
      </c>
      <c r="R2623">
        <f>(RestaurantData[[#This Row],[MonthySales]]/1500)*0.07</f>
        <v>9.1600000000000001E-2</v>
      </c>
    </row>
    <row r="2624" spans="1:18" hidden="1" x14ac:dyDescent="0.3">
      <c r="A2624">
        <v>50048635</v>
      </c>
      <c r="B2624" s="1" t="s">
        <v>203</v>
      </c>
      <c r="C2624" t="s">
        <v>14</v>
      </c>
      <c r="D2624" s="2">
        <v>2098</v>
      </c>
      <c r="E2624" s="1" t="s">
        <v>34</v>
      </c>
      <c r="F2624" s="2">
        <v>10023</v>
      </c>
      <c r="G2624" s="3">
        <v>2127129700</v>
      </c>
      <c r="H2624" s="1" t="s">
        <v>56</v>
      </c>
      <c r="I2624" t="s">
        <v>17</v>
      </c>
      <c r="J2624">
        <v>100</v>
      </c>
      <c r="K2624">
        <v>228</v>
      </c>
      <c r="L2624" s="27">
        <f>RestaurantData[[#This Row],[DailyCustAvg]]*30</f>
        <v>6840</v>
      </c>
      <c r="M2624" s="7">
        <f>(((RestaurantData[[#This Row],[FitScore]]/100)*RestaurantData[[#This Row],[DailyCustAvg]])/3.5)*30</f>
        <v>1954.2857142857142</v>
      </c>
      <c r="N2624">
        <v>40.779182706127997</v>
      </c>
      <c r="O2624">
        <v>-73.981942568532006</v>
      </c>
      <c r="P2624">
        <v>107</v>
      </c>
      <c r="Q2624">
        <v>6</v>
      </c>
      <c r="R2624">
        <f>(RestaurantData[[#This Row],[MonthySales]]/1500)*0.07</f>
        <v>9.1200000000000003E-2</v>
      </c>
    </row>
    <row r="2625" spans="1:18" hidden="1" x14ac:dyDescent="0.3">
      <c r="A2625">
        <v>50054588</v>
      </c>
      <c r="B2625" s="1" t="s">
        <v>2889</v>
      </c>
      <c r="C2625" t="s">
        <v>14</v>
      </c>
      <c r="D2625" s="2">
        <v>165</v>
      </c>
      <c r="E2625" s="1" t="s">
        <v>2890</v>
      </c>
      <c r="F2625" s="2">
        <v>10023</v>
      </c>
      <c r="G2625" s="3">
        <v>2126714313</v>
      </c>
      <c r="H2625" s="1" t="s">
        <v>16</v>
      </c>
      <c r="I2625" t="s">
        <v>21</v>
      </c>
      <c r="J2625">
        <v>100</v>
      </c>
      <c r="K2625">
        <v>225</v>
      </c>
      <c r="L2625" s="27">
        <f>RestaurantData[[#This Row],[DailyCustAvg]]*30</f>
        <v>6750</v>
      </c>
      <c r="M2625" s="7">
        <f>(((RestaurantData[[#This Row],[FitScore]]/100)*RestaurantData[[#This Row],[DailyCustAvg]])/3.5)*30</f>
        <v>1928.5714285714287</v>
      </c>
      <c r="N2625">
        <v>40.773734654877998</v>
      </c>
      <c r="O2625">
        <v>-73.983864820308995</v>
      </c>
      <c r="P2625">
        <v>107</v>
      </c>
      <c r="Q2625">
        <v>6</v>
      </c>
      <c r="R2625">
        <f>(RestaurantData[[#This Row],[MonthySales]]/1500)*0.07</f>
        <v>9.0000000000000011E-2</v>
      </c>
    </row>
    <row r="2626" spans="1:18" hidden="1" x14ac:dyDescent="0.3">
      <c r="A2626">
        <v>41702880</v>
      </c>
      <c r="B2626" s="1" t="s">
        <v>2856</v>
      </c>
      <c r="C2626" t="s">
        <v>14</v>
      </c>
      <c r="D2626" s="2">
        <v>57</v>
      </c>
      <c r="E2626" s="1" t="s">
        <v>2857</v>
      </c>
      <c r="F2626" s="2">
        <v>10023</v>
      </c>
      <c r="G2626" s="3">
        <v>2128731220</v>
      </c>
      <c r="H2626" s="1" t="s">
        <v>68</v>
      </c>
      <c r="I2626" t="s">
        <v>21</v>
      </c>
      <c r="J2626">
        <v>100</v>
      </c>
      <c r="K2626">
        <v>221</v>
      </c>
      <c r="L2626" s="27">
        <f>RestaurantData[[#This Row],[DailyCustAvg]]*30</f>
        <v>6630</v>
      </c>
      <c r="M2626" s="7">
        <f>(((RestaurantData[[#This Row],[FitScore]]/100)*RestaurantData[[#This Row],[DailyCustAvg]])/3.5)*30</f>
        <v>1894.2857142857144</v>
      </c>
      <c r="N2626">
        <v>40.779464247847997</v>
      </c>
      <c r="O2626">
        <v>-73.975623627678999</v>
      </c>
      <c r="P2626">
        <v>107</v>
      </c>
      <c r="Q2626">
        <v>6</v>
      </c>
      <c r="R2626">
        <f>(RestaurantData[[#This Row],[MonthySales]]/1500)*0.07</f>
        <v>8.8400000000000006E-2</v>
      </c>
    </row>
    <row r="2627" spans="1:18" hidden="1" x14ac:dyDescent="0.3">
      <c r="A2627">
        <v>41246951</v>
      </c>
      <c r="B2627" s="1" t="s">
        <v>2643</v>
      </c>
      <c r="C2627" t="s">
        <v>14</v>
      </c>
      <c r="D2627" s="2">
        <v>44</v>
      </c>
      <c r="E2627" s="1" t="s">
        <v>2789</v>
      </c>
      <c r="F2627" s="2">
        <v>10023</v>
      </c>
      <c r="G2627" s="3">
        <v>2129579700</v>
      </c>
      <c r="H2627" s="1" t="s">
        <v>16</v>
      </c>
      <c r="I2627" t="s">
        <v>21</v>
      </c>
      <c r="J2627">
        <v>100</v>
      </c>
      <c r="K2627">
        <v>219</v>
      </c>
      <c r="L2627" s="27">
        <f>RestaurantData[[#This Row],[DailyCustAvg]]*30</f>
        <v>6570</v>
      </c>
      <c r="M2627" s="7">
        <f>(((RestaurantData[[#This Row],[FitScore]]/100)*RestaurantData[[#This Row],[DailyCustAvg]])/3.5)*30</f>
        <v>1877.1428571428571</v>
      </c>
      <c r="N2627">
        <v>40.771486487080999</v>
      </c>
      <c r="O2627">
        <v>-73.982414008302996</v>
      </c>
      <c r="P2627">
        <v>107</v>
      </c>
      <c r="Q2627">
        <v>3</v>
      </c>
      <c r="R2627">
        <f>(RestaurantData[[#This Row],[MonthySales]]/1500)*0.07</f>
        <v>8.7599999999999997E-2</v>
      </c>
    </row>
    <row r="2628" spans="1:18" hidden="1" x14ac:dyDescent="0.3">
      <c r="A2628">
        <v>50003964</v>
      </c>
      <c r="B2628" s="1" t="s">
        <v>2787</v>
      </c>
      <c r="C2628" t="s">
        <v>14</v>
      </c>
      <c r="D2628" s="2">
        <v>250</v>
      </c>
      <c r="E2628" s="1" t="s">
        <v>2761</v>
      </c>
      <c r="F2628" s="2">
        <v>10023</v>
      </c>
      <c r="G2628" s="3">
        <v>2128748840</v>
      </c>
      <c r="H2628" s="1" t="s">
        <v>183</v>
      </c>
      <c r="I2628" t="s">
        <v>21</v>
      </c>
      <c r="J2628">
        <v>100</v>
      </c>
      <c r="K2628">
        <v>217</v>
      </c>
      <c r="L2628" s="27">
        <f>RestaurantData[[#This Row],[DailyCustAvg]]*30</f>
        <v>6510</v>
      </c>
      <c r="M2628" s="7">
        <f>(((RestaurantData[[#This Row],[FitScore]]/100)*RestaurantData[[#This Row],[DailyCustAvg]])/3.5)*30</f>
        <v>1860</v>
      </c>
      <c r="N2628">
        <v>40.779292699707</v>
      </c>
      <c r="O2628">
        <v>-73.983285745092999</v>
      </c>
      <c r="P2628">
        <v>107</v>
      </c>
      <c r="Q2628">
        <v>6</v>
      </c>
      <c r="R2628">
        <f>(RestaurantData[[#This Row],[MonthySales]]/1500)*0.07</f>
        <v>8.6800000000000002E-2</v>
      </c>
    </row>
    <row r="2629" spans="1:18" hidden="1" x14ac:dyDescent="0.3">
      <c r="A2629">
        <v>50054305</v>
      </c>
      <c r="B2629" s="1" t="s">
        <v>2792</v>
      </c>
      <c r="C2629" t="s">
        <v>14</v>
      </c>
      <c r="D2629" s="2">
        <v>140</v>
      </c>
      <c r="E2629" s="1" t="s">
        <v>2774</v>
      </c>
      <c r="F2629" s="2">
        <v>10023</v>
      </c>
      <c r="G2629" s="3">
        <v>2152383000</v>
      </c>
      <c r="H2629" s="1" t="s">
        <v>56</v>
      </c>
      <c r="I2629" t="s">
        <v>21</v>
      </c>
      <c r="J2629">
        <v>100</v>
      </c>
      <c r="K2629">
        <v>210</v>
      </c>
      <c r="L2629" s="27">
        <f>RestaurantData[[#This Row],[DailyCustAvg]]*30</f>
        <v>6300</v>
      </c>
      <c r="M2629" s="7">
        <f>(((RestaurantData[[#This Row],[FitScore]]/100)*RestaurantData[[#This Row],[DailyCustAvg]])/3.5)*30</f>
        <v>1800</v>
      </c>
      <c r="N2629">
        <v>40.771602087948999</v>
      </c>
      <c r="O2629">
        <v>-73.984652395636999</v>
      </c>
      <c r="P2629">
        <v>107</v>
      </c>
      <c r="Q2629">
        <v>3</v>
      </c>
      <c r="R2629">
        <f>(RestaurantData[[#This Row],[MonthySales]]/1500)*0.07</f>
        <v>8.4000000000000005E-2</v>
      </c>
    </row>
    <row r="2630" spans="1:18" hidden="1" x14ac:dyDescent="0.3">
      <c r="A2630">
        <v>40698274</v>
      </c>
      <c r="B2630" s="1" t="s">
        <v>2854</v>
      </c>
      <c r="C2630" t="s">
        <v>14</v>
      </c>
      <c r="D2630" s="2">
        <v>71</v>
      </c>
      <c r="E2630" s="1" t="s">
        <v>2745</v>
      </c>
      <c r="F2630" s="2">
        <v>10023</v>
      </c>
      <c r="G2630" s="3">
        <v>2128751512</v>
      </c>
      <c r="H2630" s="1" t="s">
        <v>24</v>
      </c>
      <c r="I2630" t="s">
        <v>17</v>
      </c>
      <c r="J2630">
        <v>100</v>
      </c>
      <c r="K2630">
        <v>207</v>
      </c>
      <c r="L2630" s="27">
        <f>RestaurantData[[#This Row],[DailyCustAvg]]*30</f>
        <v>6210</v>
      </c>
      <c r="M2630" s="7">
        <f>(((RestaurantData[[#This Row],[FitScore]]/100)*RestaurantData[[#This Row],[DailyCustAvg]])/3.5)*30</f>
        <v>1774.2857142857144</v>
      </c>
      <c r="N2630">
        <v>40.776434631426</v>
      </c>
      <c r="O2630">
        <v>-73.978592666232998</v>
      </c>
      <c r="P2630">
        <v>107</v>
      </c>
      <c r="Q2630">
        <v>6</v>
      </c>
      <c r="R2630">
        <f>(RestaurantData[[#This Row],[MonthySales]]/1500)*0.07</f>
        <v>8.2800000000000026E-2</v>
      </c>
    </row>
    <row r="2631" spans="1:18" hidden="1" x14ac:dyDescent="0.3">
      <c r="A2631">
        <v>41235592</v>
      </c>
      <c r="B2631" s="1" t="s">
        <v>291</v>
      </c>
      <c r="C2631" t="s">
        <v>14</v>
      </c>
      <c r="D2631" s="2">
        <v>1889</v>
      </c>
      <c r="E2631" s="1" t="s">
        <v>34</v>
      </c>
      <c r="F2631" s="2">
        <v>10023</v>
      </c>
      <c r="G2631" s="3">
        <v>2122451345</v>
      </c>
      <c r="H2631" s="1" t="s">
        <v>56</v>
      </c>
      <c r="I2631" t="s">
        <v>17</v>
      </c>
      <c r="J2631">
        <v>100</v>
      </c>
      <c r="K2631">
        <v>205</v>
      </c>
      <c r="L2631" s="27">
        <f>RestaurantData[[#This Row],[DailyCustAvg]]*30</f>
        <v>6150</v>
      </c>
      <c r="M2631" s="7">
        <f>(((RestaurantData[[#This Row],[FitScore]]/100)*RestaurantData[[#This Row],[DailyCustAvg]])/3.5)*30</f>
        <v>1757.1428571428571</v>
      </c>
      <c r="N2631">
        <v>40.7709429859</v>
      </c>
      <c r="O2631">
        <v>-73.982157819963007</v>
      </c>
      <c r="P2631">
        <v>107</v>
      </c>
      <c r="Q2631">
        <v>3</v>
      </c>
      <c r="R2631">
        <f>(RestaurantData[[#This Row],[MonthySales]]/1500)*0.07</f>
        <v>8.2000000000000017E-2</v>
      </c>
    </row>
    <row r="2632" spans="1:18" hidden="1" x14ac:dyDescent="0.3">
      <c r="A2632">
        <v>50098760</v>
      </c>
      <c r="B2632" s="1" t="s">
        <v>2818</v>
      </c>
      <c r="C2632" t="s">
        <v>14</v>
      </c>
      <c r="D2632" s="2">
        <v>267</v>
      </c>
      <c r="E2632" s="1" t="s">
        <v>2728</v>
      </c>
      <c r="F2632" s="2">
        <v>10023</v>
      </c>
      <c r="G2632" s="3">
        <v>2127211000</v>
      </c>
      <c r="H2632" s="1" t="s">
        <v>68</v>
      </c>
      <c r="I2632" t="s">
        <v>21</v>
      </c>
      <c r="J2632">
        <v>100</v>
      </c>
      <c r="K2632">
        <v>203</v>
      </c>
      <c r="L2632" s="27">
        <f>RestaurantData[[#This Row],[DailyCustAvg]]*30</f>
        <v>6090</v>
      </c>
      <c r="M2632" s="7">
        <f>(((RestaurantData[[#This Row],[FitScore]]/100)*RestaurantData[[#This Row],[DailyCustAvg]])/3.5)*30</f>
        <v>1740</v>
      </c>
      <c r="N2632">
        <v>40.778910886699997</v>
      </c>
      <c r="O2632">
        <v>-73.981386587120994</v>
      </c>
      <c r="P2632">
        <v>107</v>
      </c>
      <c r="Q2632">
        <v>6</v>
      </c>
      <c r="R2632">
        <f>(RestaurantData[[#This Row],[MonthySales]]/1500)*0.07</f>
        <v>8.1200000000000008E-2</v>
      </c>
    </row>
    <row r="2633" spans="1:18" hidden="1" x14ac:dyDescent="0.3">
      <c r="A2633">
        <v>41282506</v>
      </c>
      <c r="B2633" s="1" t="s">
        <v>2147</v>
      </c>
      <c r="C2633" t="s">
        <v>14</v>
      </c>
      <c r="D2633" s="2">
        <v>200</v>
      </c>
      <c r="E2633" s="1" t="s">
        <v>2742</v>
      </c>
      <c r="F2633" s="2">
        <v>10023</v>
      </c>
      <c r="G2633" s="3">
        <v>2127248101</v>
      </c>
      <c r="H2633" s="1" t="s">
        <v>73</v>
      </c>
      <c r="I2633" t="s">
        <v>17</v>
      </c>
      <c r="J2633">
        <v>100</v>
      </c>
      <c r="K2633">
        <v>202</v>
      </c>
      <c r="L2633" s="27">
        <f>RestaurantData[[#This Row],[DailyCustAvg]]*30</f>
        <v>6060</v>
      </c>
      <c r="M2633" s="7">
        <f>(((RestaurantData[[#This Row],[FitScore]]/100)*RestaurantData[[#This Row],[DailyCustAvg]])/3.5)*30</f>
        <v>1731.4285714285716</v>
      </c>
      <c r="N2633">
        <v>40.775573058206</v>
      </c>
      <c r="O2633">
        <v>-73.980149098967999</v>
      </c>
      <c r="P2633">
        <v>107</v>
      </c>
      <c r="Q2633">
        <v>6</v>
      </c>
      <c r="R2633">
        <f>(RestaurantData[[#This Row],[MonthySales]]/1500)*0.07</f>
        <v>8.0800000000000011E-2</v>
      </c>
    </row>
    <row r="2634" spans="1:18" hidden="1" x14ac:dyDescent="0.3">
      <c r="A2634">
        <v>41639072</v>
      </c>
      <c r="B2634" s="1" t="s">
        <v>2812</v>
      </c>
      <c r="C2634" t="s">
        <v>14</v>
      </c>
      <c r="D2634" s="2">
        <v>70</v>
      </c>
      <c r="E2634" s="1" t="s">
        <v>2813</v>
      </c>
      <c r="F2634" s="2">
        <v>10023</v>
      </c>
      <c r="G2634" s="3">
        <v>2127210068</v>
      </c>
      <c r="H2634" s="1" t="s">
        <v>24</v>
      </c>
      <c r="I2634" t="s">
        <v>21</v>
      </c>
      <c r="J2634">
        <v>100</v>
      </c>
      <c r="K2634">
        <v>191</v>
      </c>
      <c r="L2634" s="27">
        <f>RestaurantData[[#This Row],[DailyCustAvg]]*30</f>
        <v>5730</v>
      </c>
      <c r="M2634" s="7">
        <f>(((RestaurantData[[#This Row],[FitScore]]/100)*RestaurantData[[#This Row],[DailyCustAvg]])/3.5)*30</f>
        <v>1637.1428571428571</v>
      </c>
      <c r="N2634">
        <v>40.774505300857001</v>
      </c>
      <c r="O2634">
        <v>-73.979875019757998</v>
      </c>
      <c r="P2634">
        <v>107</v>
      </c>
      <c r="Q2634">
        <v>6</v>
      </c>
      <c r="R2634">
        <f>(RestaurantData[[#This Row],[MonthySales]]/1500)*0.07</f>
        <v>7.640000000000001E-2</v>
      </c>
    </row>
    <row r="2635" spans="1:18" hidden="1" x14ac:dyDescent="0.3">
      <c r="A2635">
        <v>50088263</v>
      </c>
      <c r="B2635" s="1" t="s">
        <v>2760</v>
      </c>
      <c r="C2635" t="s">
        <v>14</v>
      </c>
      <c r="D2635" s="2">
        <v>239</v>
      </c>
      <c r="E2635" s="1" t="s">
        <v>2761</v>
      </c>
      <c r="F2635" s="2">
        <v>10023</v>
      </c>
      <c r="G2635" s="3">
        <v>2127122227</v>
      </c>
      <c r="H2635" s="1" t="s">
        <v>16</v>
      </c>
      <c r="I2635" t="s">
        <v>21</v>
      </c>
      <c r="J2635">
        <v>100</v>
      </c>
      <c r="K2635">
        <v>187</v>
      </c>
      <c r="L2635" s="27">
        <f>RestaurantData[[#This Row],[DailyCustAvg]]*30</f>
        <v>5610</v>
      </c>
      <c r="M2635" s="7">
        <f>(((RestaurantData[[#This Row],[FitScore]]/100)*RestaurantData[[#This Row],[DailyCustAvg]])/3.5)*30</f>
        <v>1602.8571428571429</v>
      </c>
      <c r="N2635">
        <v>40.779221304364</v>
      </c>
      <c r="O2635">
        <v>-73.983069117105998</v>
      </c>
      <c r="P2635">
        <v>107</v>
      </c>
      <c r="Q2635">
        <v>6</v>
      </c>
      <c r="R2635">
        <f>(RestaurantData[[#This Row],[MonthySales]]/1500)*0.07</f>
        <v>7.4800000000000005E-2</v>
      </c>
    </row>
    <row r="2636" spans="1:18" hidden="1" x14ac:dyDescent="0.3">
      <c r="A2636">
        <v>50044736</v>
      </c>
      <c r="B2636" s="1" t="s">
        <v>2797</v>
      </c>
      <c r="C2636" t="s">
        <v>14</v>
      </c>
      <c r="D2636" s="2">
        <v>228</v>
      </c>
      <c r="E2636" s="1" t="s">
        <v>2761</v>
      </c>
      <c r="F2636" s="2">
        <v>10023</v>
      </c>
      <c r="G2636" s="3">
        <v>9176393420</v>
      </c>
      <c r="H2636" s="1" t="s">
        <v>16</v>
      </c>
      <c r="I2636" t="s">
        <v>21</v>
      </c>
      <c r="J2636">
        <v>100</v>
      </c>
      <c r="K2636">
        <v>182</v>
      </c>
      <c r="L2636" s="27">
        <f>RestaurantData[[#This Row],[DailyCustAvg]]*30</f>
        <v>5460</v>
      </c>
      <c r="M2636" s="7">
        <f>(((RestaurantData[[#This Row],[FitScore]]/100)*RestaurantData[[#This Row],[DailyCustAvg]])/3.5)*30</f>
        <v>1560</v>
      </c>
      <c r="N2636">
        <v>40.779133448167997</v>
      </c>
      <c r="O2636">
        <v>-73.982906655264003</v>
      </c>
      <c r="P2636">
        <v>107</v>
      </c>
      <c r="Q2636">
        <v>6</v>
      </c>
      <c r="R2636">
        <f>(RestaurantData[[#This Row],[MonthySales]]/1500)*0.07</f>
        <v>7.2800000000000004E-2</v>
      </c>
    </row>
    <row r="2637" spans="1:18" hidden="1" x14ac:dyDescent="0.3">
      <c r="A2637">
        <v>40363945</v>
      </c>
      <c r="B2637" s="1" t="s">
        <v>2779</v>
      </c>
      <c r="C2637" t="s">
        <v>14</v>
      </c>
      <c r="D2637" s="2">
        <v>148</v>
      </c>
      <c r="E2637" s="1" t="s">
        <v>2761</v>
      </c>
      <c r="F2637" s="2">
        <v>10023</v>
      </c>
      <c r="G2637" s="3">
        <v>2125010200</v>
      </c>
      <c r="H2637" s="1" t="s">
        <v>202</v>
      </c>
      <c r="I2637" t="s">
        <v>21</v>
      </c>
      <c r="J2637">
        <v>100</v>
      </c>
      <c r="K2637">
        <v>179</v>
      </c>
      <c r="L2637" s="27">
        <f>RestaurantData[[#This Row],[DailyCustAvg]]*30</f>
        <v>5370</v>
      </c>
      <c r="M2637" s="7">
        <f>(((RestaurantData[[#This Row],[FitScore]]/100)*RestaurantData[[#This Row],[DailyCustAvg]])/3.5)*30</f>
        <v>1534.2857142857144</v>
      </c>
      <c r="N2637">
        <v>40.778073572727003</v>
      </c>
      <c r="O2637">
        <v>-73.980401099931001</v>
      </c>
      <c r="P2637">
        <v>107</v>
      </c>
      <c r="Q2637">
        <v>6</v>
      </c>
      <c r="R2637">
        <f>(RestaurantData[[#This Row],[MonthySales]]/1500)*0.07</f>
        <v>7.1600000000000011E-2</v>
      </c>
    </row>
    <row r="2638" spans="1:18" hidden="1" x14ac:dyDescent="0.3">
      <c r="A2638">
        <v>50072616</v>
      </c>
      <c r="B2638" s="1" t="s">
        <v>2868</v>
      </c>
      <c r="C2638" t="s">
        <v>14</v>
      </c>
      <c r="D2638" s="2">
        <v>160</v>
      </c>
      <c r="E2638" s="1" t="s">
        <v>2742</v>
      </c>
      <c r="F2638" s="2">
        <v>10023</v>
      </c>
      <c r="G2638" s="3">
        <v>2128770110</v>
      </c>
      <c r="H2638" s="1" t="s">
        <v>16</v>
      </c>
      <c r="I2638" t="s">
        <v>17</v>
      </c>
      <c r="J2638">
        <v>100</v>
      </c>
      <c r="K2638">
        <v>175</v>
      </c>
      <c r="L2638" s="27">
        <f>RestaurantData[[#This Row],[DailyCustAvg]]*30</f>
        <v>5250</v>
      </c>
      <c r="M2638" s="7">
        <f>(((RestaurantData[[#This Row],[FitScore]]/100)*RestaurantData[[#This Row],[DailyCustAvg]])/3.5)*30</f>
        <v>1500</v>
      </c>
      <c r="N2638">
        <v>40.774318858454997</v>
      </c>
      <c r="O2638">
        <v>-73.981055709645005</v>
      </c>
      <c r="P2638">
        <v>107</v>
      </c>
      <c r="Q2638">
        <v>6</v>
      </c>
      <c r="R2638">
        <f>(RestaurantData[[#This Row],[MonthySales]]/1500)*0.07</f>
        <v>7.0000000000000007E-2</v>
      </c>
    </row>
    <row r="2639" spans="1:18" hidden="1" x14ac:dyDescent="0.3">
      <c r="A2639">
        <v>41657014</v>
      </c>
      <c r="B2639" s="1" t="s">
        <v>2257</v>
      </c>
      <c r="C2639" t="s">
        <v>14</v>
      </c>
      <c r="D2639" s="2">
        <v>313</v>
      </c>
      <c r="E2639" s="1" t="s">
        <v>2728</v>
      </c>
      <c r="F2639" s="2">
        <v>10023</v>
      </c>
      <c r="G2639" s="3">
        <v>2128730962</v>
      </c>
      <c r="H2639" s="1" t="s">
        <v>24</v>
      </c>
      <c r="I2639" t="s">
        <v>21</v>
      </c>
      <c r="J2639">
        <v>100</v>
      </c>
      <c r="K2639">
        <v>172</v>
      </c>
      <c r="L2639" s="27">
        <f>RestaurantData[[#This Row],[DailyCustAvg]]*30</f>
        <v>5160</v>
      </c>
      <c r="M2639" s="7">
        <f>(((RestaurantData[[#This Row],[FitScore]]/100)*RestaurantData[[#This Row],[DailyCustAvg]])/3.5)*30</f>
        <v>1474.2857142857144</v>
      </c>
      <c r="N2639">
        <v>40.780321520374997</v>
      </c>
      <c r="O2639">
        <v>-73.980367938290001</v>
      </c>
      <c r="P2639">
        <v>107</v>
      </c>
      <c r="Q2639">
        <v>6</v>
      </c>
      <c r="R2639">
        <f>(RestaurantData[[#This Row],[MonthySales]]/1500)*0.07</f>
        <v>6.8800000000000014E-2</v>
      </c>
    </row>
    <row r="2640" spans="1:18" hidden="1" x14ac:dyDescent="0.3">
      <c r="A2640">
        <v>50100388</v>
      </c>
      <c r="B2640" s="1" t="s">
        <v>2725</v>
      </c>
      <c r="C2640" t="s">
        <v>14</v>
      </c>
      <c r="D2640" s="2">
        <v>77</v>
      </c>
      <c r="E2640" s="1" t="s">
        <v>2726</v>
      </c>
      <c r="F2640" s="2">
        <v>10023</v>
      </c>
      <c r="G2640" s="3">
        <v>9144507990</v>
      </c>
      <c r="H2640" s="1" t="s">
        <v>16</v>
      </c>
      <c r="I2640" t="s">
        <v>17</v>
      </c>
      <c r="J2640">
        <v>100</v>
      </c>
      <c r="K2640">
        <v>168</v>
      </c>
      <c r="L2640" s="27">
        <f>RestaurantData[[#This Row],[DailyCustAvg]]*30</f>
        <v>5040</v>
      </c>
      <c r="M2640" s="7">
        <f>(((RestaurantData[[#This Row],[FitScore]]/100)*RestaurantData[[#This Row],[DailyCustAvg]])/3.5)*30</f>
        <v>1440</v>
      </c>
      <c r="N2640">
        <v>40.773240108976999</v>
      </c>
      <c r="O2640">
        <v>-73.980691363190004</v>
      </c>
      <c r="P2640">
        <v>107</v>
      </c>
      <c r="Q2640">
        <v>6</v>
      </c>
      <c r="R2640">
        <f>(RestaurantData[[#This Row],[MonthySales]]/1500)*0.07</f>
        <v>6.720000000000001E-2</v>
      </c>
    </row>
    <row r="2641" spans="1:24" hidden="1" x14ac:dyDescent="0.3">
      <c r="A2641">
        <v>50102465</v>
      </c>
      <c r="B2641" s="1" t="s">
        <v>2822</v>
      </c>
      <c r="C2641" t="s">
        <v>14</v>
      </c>
      <c r="D2641" s="2">
        <v>31</v>
      </c>
      <c r="E2641" s="1" t="s">
        <v>2745</v>
      </c>
      <c r="F2641" s="2">
        <v>10023</v>
      </c>
      <c r="G2641" s="3">
        <v>2127219770</v>
      </c>
      <c r="H2641" s="1" t="s">
        <v>16</v>
      </c>
      <c r="I2641" t="s">
        <v>17</v>
      </c>
      <c r="J2641">
        <v>100</v>
      </c>
      <c r="K2641">
        <v>164</v>
      </c>
      <c r="L2641" s="27">
        <f>RestaurantData[[#This Row],[DailyCustAvg]]*30</f>
        <v>4920</v>
      </c>
      <c r="M2641" s="7">
        <f>(((RestaurantData[[#This Row],[FitScore]]/100)*RestaurantData[[#This Row],[DailyCustAvg]])/3.5)*30</f>
        <v>1405.7142857142856</v>
      </c>
      <c r="N2641">
        <v>40.776179253854004</v>
      </c>
      <c r="O2641">
        <v>-73.977982557122004</v>
      </c>
      <c r="P2641">
        <v>107</v>
      </c>
      <c r="Q2641">
        <v>6</v>
      </c>
      <c r="R2641">
        <f>(RestaurantData[[#This Row],[MonthySales]]/1500)*0.07</f>
        <v>6.5600000000000006E-2</v>
      </c>
    </row>
    <row r="2642" spans="1:24" hidden="1" x14ac:dyDescent="0.3">
      <c r="A2642">
        <v>41580082</v>
      </c>
      <c r="B2642" s="1" t="s">
        <v>2891</v>
      </c>
      <c r="C2642" t="s">
        <v>14</v>
      </c>
      <c r="D2642" s="2">
        <v>1</v>
      </c>
      <c r="E2642" s="1" t="s">
        <v>2892</v>
      </c>
      <c r="F2642" s="2">
        <v>10023</v>
      </c>
      <c r="G2642" s="3">
        <v>2127878767</v>
      </c>
      <c r="H2642" s="1" t="s">
        <v>24</v>
      </c>
      <c r="I2642" t="s">
        <v>21</v>
      </c>
      <c r="J2642">
        <v>100</v>
      </c>
      <c r="K2642">
        <v>160</v>
      </c>
      <c r="L2642" s="27">
        <f>RestaurantData[[#This Row],[DailyCustAvg]]*30</f>
        <v>4800</v>
      </c>
      <c r="M2642" s="7">
        <f>(((RestaurantData[[#This Row],[FitScore]]/100)*RestaurantData[[#This Row],[DailyCustAvg]])/3.5)*30</f>
        <v>1371.4285714285716</v>
      </c>
      <c r="N2642">
        <v>40.773212309538998</v>
      </c>
      <c r="O2642">
        <v>-73.978702019257</v>
      </c>
      <c r="P2642">
        <v>107</v>
      </c>
      <c r="Q2642">
        <v>6</v>
      </c>
      <c r="R2642">
        <f>(RestaurantData[[#This Row],[MonthySales]]/1500)*0.07</f>
        <v>6.4000000000000015E-2</v>
      </c>
    </row>
    <row r="2643" spans="1:24" hidden="1" x14ac:dyDescent="0.3">
      <c r="A2643">
        <v>50000491</v>
      </c>
      <c r="B2643" s="1" t="s">
        <v>2788</v>
      </c>
      <c r="C2643" t="s">
        <v>14</v>
      </c>
      <c r="D2643" s="2">
        <v>44</v>
      </c>
      <c r="E2643" s="1" t="s">
        <v>2789</v>
      </c>
      <c r="F2643" s="2">
        <v>10023</v>
      </c>
      <c r="G2643" s="3">
        <v>6463547814</v>
      </c>
      <c r="H2643" s="1" t="s">
        <v>16</v>
      </c>
      <c r="I2643" t="s">
        <v>17</v>
      </c>
      <c r="J2643">
        <v>100</v>
      </c>
      <c r="K2643">
        <v>158</v>
      </c>
      <c r="L2643" s="27">
        <f>RestaurantData[[#This Row],[DailyCustAvg]]*30</f>
        <v>4740</v>
      </c>
      <c r="M2643" s="7">
        <f>(((RestaurantData[[#This Row],[FitScore]]/100)*RestaurantData[[#This Row],[DailyCustAvg]])/3.5)*30</f>
        <v>1354.2857142857144</v>
      </c>
      <c r="N2643">
        <v>40.771486487080999</v>
      </c>
      <c r="O2643">
        <v>-73.982414008302996</v>
      </c>
      <c r="P2643">
        <v>107</v>
      </c>
      <c r="Q2643">
        <v>3</v>
      </c>
      <c r="R2643">
        <f>(RestaurantData[[#This Row],[MonthySales]]/1500)*0.07</f>
        <v>6.3200000000000006E-2</v>
      </c>
    </row>
    <row r="2644" spans="1:24" hidden="1" x14ac:dyDescent="0.3">
      <c r="A2644">
        <v>40931927</v>
      </c>
      <c r="B2644" s="1" t="s">
        <v>2900</v>
      </c>
      <c r="C2644" t="s">
        <v>14</v>
      </c>
      <c r="D2644" s="2">
        <v>2130</v>
      </c>
      <c r="E2644" s="1" t="s">
        <v>34</v>
      </c>
      <c r="F2644" s="2">
        <v>10023</v>
      </c>
      <c r="G2644" s="3">
        <v>2128772888</v>
      </c>
      <c r="H2644" s="1" t="s">
        <v>16</v>
      </c>
      <c r="I2644" t="s">
        <v>21</v>
      </c>
      <c r="J2644">
        <v>100</v>
      </c>
      <c r="K2644">
        <v>158</v>
      </c>
      <c r="L2644" s="27">
        <f>RestaurantData[[#This Row],[DailyCustAvg]]*30</f>
        <v>4740</v>
      </c>
      <c r="M2644" s="7">
        <f>(((RestaurantData[[#This Row],[FitScore]]/100)*RestaurantData[[#This Row],[DailyCustAvg]])/3.5)*30</f>
        <v>1354.2857142857144</v>
      </c>
      <c r="N2644">
        <v>40.780730657065</v>
      </c>
      <c r="O2644">
        <v>-73.981378854767001</v>
      </c>
      <c r="P2644">
        <v>107</v>
      </c>
      <c r="Q2644">
        <v>6</v>
      </c>
      <c r="R2644">
        <f>(RestaurantData[[#This Row],[MonthySales]]/1500)*0.07</f>
        <v>6.3200000000000006E-2</v>
      </c>
    </row>
    <row r="2645" spans="1:24" hidden="1" x14ac:dyDescent="0.3">
      <c r="A2645">
        <v>50081595</v>
      </c>
      <c r="B2645" s="1" t="s">
        <v>2873</v>
      </c>
      <c r="C2645" t="s">
        <v>14</v>
      </c>
      <c r="D2645" s="2">
        <v>1991</v>
      </c>
      <c r="E2645" s="1" t="s">
        <v>34</v>
      </c>
      <c r="F2645" s="2">
        <v>10023</v>
      </c>
      <c r="G2645" s="3">
        <v>2124148700</v>
      </c>
      <c r="H2645" s="1" t="s">
        <v>16</v>
      </c>
      <c r="I2645" t="s">
        <v>21</v>
      </c>
      <c r="J2645">
        <v>100</v>
      </c>
      <c r="K2645">
        <v>155</v>
      </c>
      <c r="L2645" s="27">
        <f>RestaurantData[[#This Row],[DailyCustAvg]]*30</f>
        <v>4650</v>
      </c>
      <c r="M2645" s="7">
        <f>(((RestaurantData[[#This Row],[FitScore]]/100)*RestaurantData[[#This Row],[DailyCustAvg]])/3.5)*30</f>
        <v>1328.5714285714284</v>
      </c>
      <c r="N2645">
        <v>40.775106785143002</v>
      </c>
      <c r="O2645">
        <v>-73.982192805463995</v>
      </c>
      <c r="P2645">
        <v>107</v>
      </c>
      <c r="Q2645">
        <v>6</v>
      </c>
      <c r="R2645">
        <f>(RestaurantData[[#This Row],[MonthySales]]/1500)*0.07</f>
        <v>6.2000000000000006E-2</v>
      </c>
    </row>
    <row r="2646" spans="1:24" hidden="1" x14ac:dyDescent="0.3">
      <c r="A2646">
        <v>50084829</v>
      </c>
      <c r="B2646" s="1" t="s">
        <v>1511</v>
      </c>
      <c r="C2646" t="s">
        <v>14</v>
      </c>
      <c r="D2646" s="2">
        <v>130</v>
      </c>
      <c r="E2646" s="1" t="s">
        <v>2761</v>
      </c>
      <c r="F2646" s="2">
        <v>10023</v>
      </c>
      <c r="G2646" s="3">
        <v>6468642289</v>
      </c>
      <c r="H2646" s="1" t="s">
        <v>16</v>
      </c>
      <c r="I2646" t="s">
        <v>21</v>
      </c>
      <c r="J2646">
        <v>100</v>
      </c>
      <c r="K2646">
        <v>151</v>
      </c>
      <c r="L2646" s="27">
        <f>RestaurantData[[#This Row],[DailyCustAvg]]*30</f>
        <v>4530</v>
      </c>
      <c r="M2646" s="7">
        <f>(((RestaurantData[[#This Row],[FitScore]]/100)*RestaurantData[[#This Row],[DailyCustAvg]])/3.5)*30</f>
        <v>1294.2857142857144</v>
      </c>
      <c r="N2646">
        <v>40.777930787701003</v>
      </c>
      <c r="O2646">
        <v>-73.980065347384993</v>
      </c>
      <c r="P2646">
        <v>107</v>
      </c>
      <c r="Q2646">
        <v>6</v>
      </c>
      <c r="R2646">
        <f>(RestaurantData[[#This Row],[MonthySales]]/1500)*0.07</f>
        <v>6.0400000000000016E-2</v>
      </c>
    </row>
    <row r="2647" spans="1:24" hidden="1" x14ac:dyDescent="0.3">
      <c r="A2647">
        <v>50098490</v>
      </c>
      <c r="B2647" s="1" t="s">
        <v>2727</v>
      </c>
      <c r="C2647" t="s">
        <v>14</v>
      </c>
      <c r="D2647" s="2">
        <v>481</v>
      </c>
      <c r="E2647" s="1" t="s">
        <v>2728</v>
      </c>
      <c r="F2647" s="2">
        <v>10024</v>
      </c>
      <c r="G2647" s="3">
        <v>2127698935</v>
      </c>
      <c r="H2647" s="1" t="s">
        <v>138</v>
      </c>
      <c r="I2647" t="s">
        <v>21</v>
      </c>
      <c r="J2647">
        <v>100</v>
      </c>
      <c r="K2647">
        <v>342</v>
      </c>
      <c r="L2647" s="27">
        <f>RestaurantData[[#This Row],[DailyCustAvg]]*30</f>
        <v>10260</v>
      </c>
      <c r="M2647" s="23">
        <f>(((RestaurantData[[#This Row],[FitScore]]/100)*RestaurantData[[#This Row],[DailyCustAvg]])/3.5)*30</f>
        <v>2931.4285714285711</v>
      </c>
      <c r="N2647">
        <v>40.785818505083</v>
      </c>
      <c r="O2647">
        <v>-73.976361573044997</v>
      </c>
      <c r="P2647">
        <v>107</v>
      </c>
      <c r="Q2647">
        <v>6</v>
      </c>
      <c r="R2647">
        <f>(RestaurantData[[#This Row],[MonthySales]]/1500)*0.07</f>
        <v>0.13679999999999998</v>
      </c>
    </row>
    <row r="2648" spans="1:24" hidden="1" x14ac:dyDescent="0.3">
      <c r="A2648">
        <v>50085608</v>
      </c>
      <c r="B2648" s="1" t="s">
        <v>2732</v>
      </c>
      <c r="C2648" t="s">
        <v>14</v>
      </c>
      <c r="D2648" s="2">
        <v>414</v>
      </c>
      <c r="E2648" s="1" t="s">
        <v>2728</v>
      </c>
      <c r="F2648" s="2">
        <v>10024</v>
      </c>
      <c r="G2648" s="3">
        <v>2128775700</v>
      </c>
      <c r="H2648" s="1" t="s">
        <v>56</v>
      </c>
      <c r="I2648" t="s">
        <v>17</v>
      </c>
      <c r="J2648">
        <v>100</v>
      </c>
      <c r="K2648">
        <v>341</v>
      </c>
      <c r="L2648" s="27">
        <f>RestaurantData[[#This Row],[DailyCustAvg]]*30</f>
        <v>10230</v>
      </c>
      <c r="M2648" s="7">
        <f>(((RestaurantData[[#This Row],[FitScore]]/100)*RestaurantData[[#This Row],[DailyCustAvg]])/3.5)*30</f>
        <v>2922.8571428571431</v>
      </c>
      <c r="N2648">
        <v>40.783677913193003</v>
      </c>
      <c r="O2648">
        <v>-73.977943957850002</v>
      </c>
      <c r="P2648">
        <v>107</v>
      </c>
      <c r="Q2648">
        <v>6</v>
      </c>
      <c r="R2648">
        <f>(RestaurantData[[#This Row],[MonthySales]]/1500)*0.07</f>
        <v>0.13640000000000002</v>
      </c>
    </row>
    <row r="2649" spans="1:24" hidden="1" x14ac:dyDescent="0.3">
      <c r="A2649">
        <v>40973710</v>
      </c>
      <c r="B2649" s="1" t="s">
        <v>2736</v>
      </c>
      <c r="C2649" t="s">
        <v>14</v>
      </c>
      <c r="D2649" s="2">
        <v>368</v>
      </c>
      <c r="E2649" s="1" t="s">
        <v>2728</v>
      </c>
      <c r="F2649" s="2">
        <v>10024</v>
      </c>
      <c r="G2649" s="3">
        <v>2128751267</v>
      </c>
      <c r="H2649" s="1" t="s">
        <v>52</v>
      </c>
      <c r="I2649" t="s">
        <v>21</v>
      </c>
      <c r="J2649">
        <v>100</v>
      </c>
      <c r="K2649">
        <v>340</v>
      </c>
      <c r="L2649" s="27">
        <f>RestaurantData[[#This Row],[DailyCustAvg]]*30</f>
        <v>10200</v>
      </c>
      <c r="M2649" s="23">
        <f>(((RestaurantData[[#This Row],[FitScore]]/100)*RestaurantData[[#This Row],[DailyCustAvg]])/3.5)*30</f>
        <v>2914.2857142857142</v>
      </c>
      <c r="N2649">
        <v>40.782152039685002</v>
      </c>
      <c r="O2649">
        <v>-73.979060241333997</v>
      </c>
      <c r="P2649">
        <v>107</v>
      </c>
      <c r="Q2649">
        <v>6</v>
      </c>
      <c r="R2649">
        <f>(RestaurantData[[#This Row],[MonthySales]]/1500)*0.07</f>
        <v>0.13600000000000001</v>
      </c>
    </row>
    <row r="2650" spans="1:24" hidden="1" x14ac:dyDescent="0.3">
      <c r="A2650">
        <v>50098200</v>
      </c>
      <c r="B2650" s="1" t="s">
        <v>2776</v>
      </c>
      <c r="C2650" t="s">
        <v>14</v>
      </c>
      <c r="D2650" s="2">
        <v>375</v>
      </c>
      <c r="E2650" s="1" t="s">
        <v>2728</v>
      </c>
      <c r="F2650" s="2">
        <v>10024</v>
      </c>
      <c r="G2650" s="3">
        <v>6467470604</v>
      </c>
      <c r="H2650" s="1" t="s">
        <v>16</v>
      </c>
      <c r="I2650" t="s">
        <v>17</v>
      </c>
      <c r="J2650">
        <v>100</v>
      </c>
      <c r="K2650">
        <v>322</v>
      </c>
      <c r="L2650" s="27">
        <f>RestaurantData[[#This Row],[DailyCustAvg]]*30</f>
        <v>9660</v>
      </c>
      <c r="M2650" s="7">
        <f>(((RestaurantData[[#This Row],[FitScore]]/100)*RestaurantData[[#This Row],[DailyCustAvg]])/3.5)*30</f>
        <v>2760</v>
      </c>
      <c r="N2650">
        <v>40.782363352574997</v>
      </c>
      <c r="O2650">
        <v>-73.978879627755006</v>
      </c>
      <c r="P2650">
        <v>107</v>
      </c>
      <c r="Q2650">
        <v>6</v>
      </c>
      <c r="R2650">
        <f>(RestaurantData[[#This Row],[MonthySales]]/1500)*0.07</f>
        <v>0.12880000000000003</v>
      </c>
    </row>
    <row r="2651" spans="1:24" hidden="1" x14ac:dyDescent="0.3">
      <c r="A2651">
        <v>40513031</v>
      </c>
      <c r="B2651" s="1" t="s">
        <v>2749</v>
      </c>
      <c r="C2651" t="s">
        <v>14</v>
      </c>
      <c r="D2651" s="2">
        <v>522</v>
      </c>
      <c r="E2651" s="1" t="s">
        <v>2742</v>
      </c>
      <c r="F2651" s="2">
        <v>10024</v>
      </c>
      <c r="G2651" s="3">
        <v>2127873473</v>
      </c>
      <c r="H2651" s="1" t="s">
        <v>16</v>
      </c>
      <c r="I2651" t="s">
        <v>21</v>
      </c>
      <c r="J2651">
        <v>100</v>
      </c>
      <c r="K2651">
        <v>314</v>
      </c>
      <c r="L2651" s="27">
        <f>RestaurantData[[#This Row],[DailyCustAvg]]*30</f>
        <v>9420</v>
      </c>
      <c r="M2651" s="23">
        <f>(((RestaurantData[[#This Row],[FitScore]]/100)*RestaurantData[[#This Row],[DailyCustAvg]])/3.5)*30</f>
        <v>2691.4285714285711</v>
      </c>
      <c r="N2651">
        <v>40.785957643232003</v>
      </c>
      <c r="O2651">
        <v>-73.972566222568005</v>
      </c>
      <c r="P2651">
        <v>107</v>
      </c>
      <c r="Q2651">
        <v>6</v>
      </c>
      <c r="R2651">
        <f>(RestaurantData[[#This Row],[MonthySales]]/1500)*0.07</f>
        <v>0.12559999999999999</v>
      </c>
    </row>
    <row r="2652" spans="1:24" hidden="1" x14ac:dyDescent="0.3">
      <c r="A2652">
        <v>41239252</v>
      </c>
      <c r="B2652" s="1" t="s">
        <v>2748</v>
      </c>
      <c r="C2652" t="s">
        <v>14</v>
      </c>
      <c r="D2652" s="2">
        <v>584</v>
      </c>
      <c r="E2652" s="1" t="s">
        <v>2728</v>
      </c>
      <c r="F2652" s="2">
        <v>10024</v>
      </c>
      <c r="G2652" s="3">
        <v>2127992806</v>
      </c>
      <c r="H2652" s="1" t="s">
        <v>127</v>
      </c>
      <c r="I2652" t="s">
        <v>21</v>
      </c>
      <c r="J2652">
        <v>100</v>
      </c>
      <c r="K2652">
        <v>310</v>
      </c>
      <c r="L2652" s="27">
        <f>RestaurantData[[#This Row],[DailyCustAvg]]*30</f>
        <v>9300</v>
      </c>
      <c r="M2652" s="23">
        <f>(((RestaurantData[[#This Row],[FitScore]]/100)*RestaurantData[[#This Row],[DailyCustAvg]])/3.5)*30</f>
        <v>2657.1428571428569</v>
      </c>
      <c r="N2652">
        <v>40.789152856794999</v>
      </c>
      <c r="O2652">
        <v>-73.973951642805005</v>
      </c>
      <c r="P2652">
        <v>107</v>
      </c>
      <c r="Q2652">
        <v>6</v>
      </c>
      <c r="R2652">
        <f>(RestaurantData[[#This Row],[MonthySales]]/1500)*0.07</f>
        <v>0.12400000000000001</v>
      </c>
    </row>
    <row r="2653" spans="1:24" hidden="1" x14ac:dyDescent="0.3">
      <c r="A2653">
        <v>40401453</v>
      </c>
      <c r="B2653" s="1" t="s">
        <v>2809</v>
      </c>
      <c r="C2653" t="s">
        <v>14</v>
      </c>
      <c r="D2653" s="2">
        <v>430</v>
      </c>
      <c r="E2653" s="1" t="s">
        <v>2728</v>
      </c>
      <c r="F2653" s="2">
        <v>10024</v>
      </c>
      <c r="G2653" s="3">
        <v>2125800556</v>
      </c>
      <c r="H2653" s="1" t="s">
        <v>16</v>
      </c>
      <c r="I2653" t="s">
        <v>21</v>
      </c>
      <c r="J2653">
        <v>100</v>
      </c>
      <c r="K2653">
        <v>307</v>
      </c>
      <c r="L2653" s="27">
        <f>RestaurantData[[#This Row],[DailyCustAvg]]*30</f>
        <v>9210</v>
      </c>
      <c r="M2653" s="23">
        <f>(((RestaurantData[[#This Row],[FitScore]]/100)*RestaurantData[[#This Row],[DailyCustAvg]])/3.5)*30</f>
        <v>2631.4285714285711</v>
      </c>
      <c r="N2653">
        <v>40.784218553109</v>
      </c>
      <c r="O2653">
        <v>-73.977550174884996</v>
      </c>
      <c r="P2653">
        <v>107</v>
      </c>
      <c r="Q2653">
        <v>6</v>
      </c>
      <c r="R2653">
        <f>(RestaurantData[[#This Row],[MonthySales]]/1500)*0.07</f>
        <v>0.12279999999999999</v>
      </c>
    </row>
    <row r="2654" spans="1:24" hidden="1" x14ac:dyDescent="0.3">
      <c r="A2654">
        <v>40401093</v>
      </c>
      <c r="B2654" s="1" t="s">
        <v>2794</v>
      </c>
      <c r="C2654" t="s">
        <v>14</v>
      </c>
      <c r="D2654" s="2">
        <v>2340</v>
      </c>
      <c r="E2654" s="1" t="s">
        <v>34</v>
      </c>
      <c r="F2654" s="2">
        <v>10024</v>
      </c>
      <c r="G2654" s="3">
        <v>2127991533</v>
      </c>
      <c r="H2654" s="1" t="s">
        <v>58</v>
      </c>
      <c r="I2654" t="s">
        <v>21</v>
      </c>
      <c r="J2654">
        <v>100</v>
      </c>
      <c r="K2654">
        <v>304</v>
      </c>
      <c r="L2654" s="27">
        <f>RestaurantData[[#This Row],[DailyCustAvg]]*30</f>
        <v>9120</v>
      </c>
      <c r="M2654" s="23">
        <f>(((RestaurantData[[#This Row],[FitScore]]/100)*RestaurantData[[#This Row],[DailyCustAvg]])/3.5)*30</f>
        <v>2605.7142857142858</v>
      </c>
      <c r="N2654">
        <v>40.787679580830002</v>
      </c>
      <c r="O2654">
        <v>-73.977021764246004</v>
      </c>
      <c r="P2654">
        <v>107</v>
      </c>
      <c r="Q2654">
        <v>6</v>
      </c>
      <c r="R2654">
        <f>(RestaurantData[[#This Row],[MonthySales]]/1500)*0.07</f>
        <v>0.12160000000000001</v>
      </c>
      <c r="X2654" s="22"/>
    </row>
    <row r="2655" spans="1:24" hidden="1" x14ac:dyDescent="0.3">
      <c r="A2655">
        <v>40591422</v>
      </c>
      <c r="B2655" s="1" t="s">
        <v>2895</v>
      </c>
      <c r="C2655" t="s">
        <v>14</v>
      </c>
      <c r="D2655" s="2">
        <v>250</v>
      </c>
      <c r="E2655" s="1" t="s">
        <v>2896</v>
      </c>
      <c r="F2655" s="2">
        <v>10024</v>
      </c>
      <c r="G2655" s="3">
        <v>2125808923</v>
      </c>
      <c r="H2655" s="1" t="s">
        <v>183</v>
      </c>
      <c r="I2655" t="s">
        <v>17</v>
      </c>
      <c r="J2655">
        <v>100</v>
      </c>
      <c r="K2655">
        <v>297</v>
      </c>
      <c r="L2655" s="27">
        <f>RestaurantData[[#This Row],[DailyCustAvg]]*30</f>
        <v>8910</v>
      </c>
      <c r="M2655" s="7">
        <f>(((RestaurantData[[#This Row],[FitScore]]/100)*RestaurantData[[#This Row],[DailyCustAvg]])/3.5)*30</f>
        <v>2545.7142857142858</v>
      </c>
      <c r="N2655">
        <v>40.788483777015998</v>
      </c>
      <c r="O2655">
        <v>-73.97694203767</v>
      </c>
      <c r="P2655">
        <v>107</v>
      </c>
      <c r="Q2655">
        <v>6</v>
      </c>
      <c r="R2655">
        <f>(RestaurantData[[#This Row],[MonthySales]]/1500)*0.07</f>
        <v>0.11880000000000002</v>
      </c>
    </row>
    <row r="2656" spans="1:24" hidden="1" x14ac:dyDescent="0.3">
      <c r="A2656">
        <v>40623604</v>
      </c>
      <c r="B2656" s="1" t="s">
        <v>2800</v>
      </c>
      <c r="C2656" t="s">
        <v>14</v>
      </c>
      <c r="D2656" s="2">
        <v>520</v>
      </c>
      <c r="E2656" s="1" t="s">
        <v>2742</v>
      </c>
      <c r="F2656" s="2">
        <v>10024</v>
      </c>
      <c r="G2656" s="3">
        <v>2125793194</v>
      </c>
      <c r="H2656" s="1" t="s">
        <v>16</v>
      </c>
      <c r="I2656" t="s">
        <v>17</v>
      </c>
      <c r="J2656">
        <v>100</v>
      </c>
      <c r="K2656">
        <v>291</v>
      </c>
      <c r="L2656" s="27">
        <f>RestaurantData[[#This Row],[DailyCustAvg]]*30</f>
        <v>8730</v>
      </c>
      <c r="M2656" s="7">
        <f>(((RestaurantData[[#This Row],[FitScore]]/100)*RestaurantData[[#This Row],[DailyCustAvg]])/3.5)*30</f>
        <v>2494.2857142857142</v>
      </c>
      <c r="N2656">
        <v>40.785905502433998</v>
      </c>
      <c r="O2656">
        <v>-73.972605966567997</v>
      </c>
      <c r="P2656">
        <v>107</v>
      </c>
      <c r="Q2656">
        <v>6</v>
      </c>
      <c r="R2656">
        <f>(RestaurantData[[#This Row],[MonthySales]]/1500)*0.07</f>
        <v>0.1164</v>
      </c>
    </row>
    <row r="2657" spans="1:18" hidden="1" x14ac:dyDescent="0.3">
      <c r="A2657">
        <v>50073321</v>
      </c>
      <c r="B2657" s="1" t="s">
        <v>2803</v>
      </c>
      <c r="C2657" t="s">
        <v>14</v>
      </c>
      <c r="D2657" s="2">
        <v>610</v>
      </c>
      <c r="E2657" s="1" t="s">
        <v>2728</v>
      </c>
      <c r="F2657" s="2">
        <v>10024</v>
      </c>
      <c r="G2657" s="3">
        <v>9172386696</v>
      </c>
      <c r="H2657" s="1" t="s">
        <v>242</v>
      </c>
      <c r="I2657" t="s">
        <v>17</v>
      </c>
      <c r="J2657">
        <v>100</v>
      </c>
      <c r="K2657">
        <v>289</v>
      </c>
      <c r="L2657" s="27">
        <f>RestaurantData[[#This Row],[DailyCustAvg]]*30</f>
        <v>8670</v>
      </c>
      <c r="M2657" s="7">
        <f>(((RestaurantData[[#This Row],[FitScore]]/100)*RestaurantData[[#This Row],[DailyCustAvg]])/3.5)*30</f>
        <v>2477.1428571428569</v>
      </c>
      <c r="N2657">
        <v>40.789951445896001</v>
      </c>
      <c r="O2657">
        <v>-73.973369901709006</v>
      </c>
      <c r="P2657">
        <v>107</v>
      </c>
      <c r="Q2657">
        <v>6</v>
      </c>
      <c r="R2657">
        <f>(RestaurantData[[#This Row],[MonthySales]]/1500)*0.07</f>
        <v>0.11559999999999999</v>
      </c>
    </row>
    <row r="2658" spans="1:18" hidden="1" x14ac:dyDescent="0.3">
      <c r="A2658">
        <v>50062669</v>
      </c>
      <c r="B2658" s="1" t="s">
        <v>2731</v>
      </c>
      <c r="C2658" t="s">
        <v>14</v>
      </c>
      <c r="D2658" s="2">
        <v>566</v>
      </c>
      <c r="E2658" s="1" t="s">
        <v>2728</v>
      </c>
      <c r="F2658" s="2">
        <v>10024</v>
      </c>
      <c r="G2658" s="3">
        <v>4153104853</v>
      </c>
      <c r="H2658" s="1" t="s">
        <v>58</v>
      </c>
      <c r="I2658" t="s">
        <v>21</v>
      </c>
      <c r="J2658">
        <v>100</v>
      </c>
      <c r="K2658">
        <v>286</v>
      </c>
      <c r="L2658" s="27">
        <f>RestaurantData[[#This Row],[DailyCustAvg]]*30</f>
        <v>8580</v>
      </c>
      <c r="M2658" s="23">
        <f>(((RestaurantData[[#This Row],[FitScore]]/100)*RestaurantData[[#This Row],[DailyCustAvg]])/3.5)*30</f>
        <v>2451.4285714285711</v>
      </c>
      <c r="N2658">
        <v>40.788614973424004</v>
      </c>
      <c r="O2658">
        <v>-73.974341872061999</v>
      </c>
      <c r="P2658">
        <v>107</v>
      </c>
      <c r="Q2658">
        <v>6</v>
      </c>
      <c r="R2658">
        <f>(RestaurantData[[#This Row],[MonthySales]]/1500)*0.07</f>
        <v>0.1144</v>
      </c>
    </row>
    <row r="2659" spans="1:18" hidden="1" x14ac:dyDescent="0.3">
      <c r="A2659">
        <v>50059415</v>
      </c>
      <c r="B2659" s="1" t="s">
        <v>2897</v>
      </c>
      <c r="C2659" t="s">
        <v>14</v>
      </c>
      <c r="D2659" s="2">
        <v>625</v>
      </c>
      <c r="E2659" s="1" t="s">
        <v>2742</v>
      </c>
      <c r="F2659" s="2">
        <v>10024</v>
      </c>
      <c r="G2659" s="3">
        <v>2125797970</v>
      </c>
      <c r="H2659" s="1" t="s">
        <v>24</v>
      </c>
      <c r="I2659" t="s">
        <v>17</v>
      </c>
      <c r="J2659">
        <v>100</v>
      </c>
      <c r="K2659">
        <v>286</v>
      </c>
      <c r="L2659" s="27">
        <f>RestaurantData[[#This Row],[DailyCustAvg]]*30</f>
        <v>8580</v>
      </c>
      <c r="M2659" s="7">
        <f>(((RestaurantData[[#This Row],[FitScore]]/100)*RestaurantData[[#This Row],[DailyCustAvg]])/3.5)*30</f>
        <v>2451.4285714285711</v>
      </c>
      <c r="N2659">
        <v>40.789278182078</v>
      </c>
      <c r="O2659">
        <v>-73.970119989503999</v>
      </c>
      <c r="P2659">
        <v>107</v>
      </c>
      <c r="Q2659">
        <v>6</v>
      </c>
      <c r="R2659">
        <f>(RestaurantData[[#This Row],[MonthySales]]/1500)*0.07</f>
        <v>0.1144</v>
      </c>
    </row>
    <row r="2660" spans="1:18" hidden="1" x14ac:dyDescent="0.3">
      <c r="A2660">
        <v>50068743</v>
      </c>
      <c r="B2660" s="1" t="s">
        <v>2811</v>
      </c>
      <c r="C2660" t="s">
        <v>14</v>
      </c>
      <c r="D2660" s="2">
        <v>380</v>
      </c>
      <c r="E2660" s="1" t="s">
        <v>2728</v>
      </c>
      <c r="F2660" s="2">
        <v>10024</v>
      </c>
      <c r="G2660" s="3">
        <v>6466785511</v>
      </c>
      <c r="H2660" s="1" t="s">
        <v>242</v>
      </c>
      <c r="I2660" t="s">
        <v>21</v>
      </c>
      <c r="J2660">
        <v>100</v>
      </c>
      <c r="K2660">
        <v>284</v>
      </c>
      <c r="L2660" s="27">
        <f>RestaurantData[[#This Row],[DailyCustAvg]]*30</f>
        <v>8520</v>
      </c>
      <c r="M2660" s="23">
        <f>(((RestaurantData[[#This Row],[FitScore]]/100)*RestaurantData[[#This Row],[DailyCustAvg]])/3.5)*30</f>
        <v>2434.2857142857142</v>
      </c>
      <c r="N2660">
        <v>40.782566441625001</v>
      </c>
      <c r="O2660">
        <v>-73.978756790839995</v>
      </c>
      <c r="P2660">
        <v>107</v>
      </c>
      <c r="Q2660">
        <v>6</v>
      </c>
      <c r="R2660">
        <f>(RestaurantData[[#This Row],[MonthySales]]/1500)*0.07</f>
        <v>0.11360000000000001</v>
      </c>
    </row>
    <row r="2661" spans="1:18" hidden="1" x14ac:dyDescent="0.3">
      <c r="A2661">
        <v>41557716</v>
      </c>
      <c r="B2661" s="1" t="s">
        <v>2819</v>
      </c>
      <c r="C2661" t="s">
        <v>14</v>
      </c>
      <c r="D2661" s="2">
        <v>510</v>
      </c>
      <c r="E2661" s="1" t="s">
        <v>2728</v>
      </c>
      <c r="F2661" s="2">
        <v>10024</v>
      </c>
      <c r="G2661" s="3">
        <v>2127879008</v>
      </c>
      <c r="H2661" s="1" t="s">
        <v>1095</v>
      </c>
      <c r="I2661" t="s">
        <v>17</v>
      </c>
      <c r="J2661">
        <v>100</v>
      </c>
      <c r="K2661">
        <v>283</v>
      </c>
      <c r="L2661" s="27">
        <f>RestaurantData[[#This Row],[DailyCustAvg]]*30</f>
        <v>8490</v>
      </c>
      <c r="M2661" s="7">
        <f>(((RestaurantData[[#This Row],[FitScore]]/100)*RestaurantData[[#This Row],[DailyCustAvg]])/3.5)*30</f>
        <v>2425.7142857142858</v>
      </c>
      <c r="N2661">
        <v>40.786726884514003</v>
      </c>
      <c r="O2661">
        <v>-73.975722071324</v>
      </c>
      <c r="P2661">
        <v>107</v>
      </c>
      <c r="Q2661">
        <v>6</v>
      </c>
      <c r="R2661">
        <f>(RestaurantData[[#This Row],[MonthySales]]/1500)*0.07</f>
        <v>0.11320000000000001</v>
      </c>
    </row>
    <row r="2662" spans="1:18" hidden="1" x14ac:dyDescent="0.3">
      <c r="A2662">
        <v>50073861</v>
      </c>
      <c r="B2662" s="1" t="s">
        <v>2814</v>
      </c>
      <c r="C2662" t="s">
        <v>14</v>
      </c>
      <c r="D2662" s="2">
        <v>343</v>
      </c>
      <c r="E2662" s="1" t="s">
        <v>2728</v>
      </c>
      <c r="F2662" s="2">
        <v>10024</v>
      </c>
      <c r="G2662" s="3">
        <v>3472069402</v>
      </c>
      <c r="H2662" s="1" t="s">
        <v>188</v>
      </c>
      <c r="I2662" t="s">
        <v>21</v>
      </c>
      <c r="J2662">
        <v>100</v>
      </c>
      <c r="K2662">
        <v>282</v>
      </c>
      <c r="L2662" s="27">
        <f>RestaurantData[[#This Row],[DailyCustAvg]]*30</f>
        <v>8460</v>
      </c>
      <c r="M2662" s="23">
        <f>(((RestaurantData[[#This Row],[FitScore]]/100)*RestaurantData[[#This Row],[DailyCustAvg]])/3.5)*30</f>
        <v>2417.1428571428569</v>
      </c>
      <c r="N2662">
        <v>40.781347927802003</v>
      </c>
      <c r="O2662">
        <v>-73.979620181908004</v>
      </c>
      <c r="P2662">
        <v>107</v>
      </c>
      <c r="Q2662">
        <v>6</v>
      </c>
      <c r="R2662">
        <f>(RestaurantData[[#This Row],[MonthySales]]/1500)*0.07</f>
        <v>0.1128</v>
      </c>
    </row>
    <row r="2663" spans="1:18" hidden="1" x14ac:dyDescent="0.3">
      <c r="A2663">
        <v>50077604</v>
      </c>
      <c r="B2663" s="1" t="s">
        <v>2836</v>
      </c>
      <c r="C2663" t="s">
        <v>14</v>
      </c>
      <c r="D2663" s="2">
        <v>464</v>
      </c>
      <c r="E2663" s="1" t="s">
        <v>2728</v>
      </c>
      <c r="F2663" s="2">
        <v>10024</v>
      </c>
      <c r="G2663" s="3">
        <v>2127994111</v>
      </c>
      <c r="H2663" s="1" t="s">
        <v>16</v>
      </c>
      <c r="I2663" t="s">
        <v>21</v>
      </c>
      <c r="J2663">
        <v>100</v>
      </c>
      <c r="K2663">
        <v>282</v>
      </c>
      <c r="L2663" s="27">
        <f>RestaurantData[[#This Row],[DailyCustAvg]]*30</f>
        <v>8460</v>
      </c>
      <c r="M2663" s="23">
        <f>(((RestaurantData[[#This Row],[FitScore]]/100)*RestaurantData[[#This Row],[DailyCustAvg]])/3.5)*30</f>
        <v>2417.1428571428569</v>
      </c>
      <c r="N2663">
        <v>40.785324528647998</v>
      </c>
      <c r="O2663">
        <v>-73.976748136647998</v>
      </c>
      <c r="P2663">
        <v>107</v>
      </c>
      <c r="Q2663">
        <v>6</v>
      </c>
      <c r="R2663">
        <f>(RestaurantData[[#This Row],[MonthySales]]/1500)*0.07</f>
        <v>0.1128</v>
      </c>
    </row>
    <row r="2664" spans="1:18" hidden="1" x14ac:dyDescent="0.3">
      <c r="A2664">
        <v>50085895</v>
      </c>
      <c r="B2664" s="1" t="s">
        <v>469</v>
      </c>
      <c r="C2664" t="s">
        <v>14</v>
      </c>
      <c r="D2664" s="2">
        <v>461</v>
      </c>
      <c r="E2664" s="1" t="s">
        <v>2728</v>
      </c>
      <c r="F2664" s="2">
        <v>10024</v>
      </c>
      <c r="G2664" s="3">
        <v>6465903133</v>
      </c>
      <c r="H2664" s="1" t="s">
        <v>56</v>
      </c>
      <c r="I2664" t="s">
        <v>17</v>
      </c>
      <c r="J2664">
        <v>100</v>
      </c>
      <c r="K2664">
        <v>270</v>
      </c>
      <c r="L2664" s="27">
        <f>RestaurantData[[#This Row],[DailyCustAvg]]*30</f>
        <v>8100</v>
      </c>
      <c r="M2664" s="7">
        <f>(((RestaurantData[[#This Row],[FitScore]]/100)*RestaurantData[[#This Row],[DailyCustAvg]])/3.5)*30</f>
        <v>2314.2857142857142</v>
      </c>
      <c r="N2664">
        <v>40.785228471097</v>
      </c>
      <c r="O2664">
        <v>-73.976791503442996</v>
      </c>
      <c r="P2664">
        <v>107</v>
      </c>
      <c r="Q2664">
        <v>6</v>
      </c>
      <c r="R2664">
        <f>(RestaurantData[[#This Row],[MonthySales]]/1500)*0.07</f>
        <v>0.108</v>
      </c>
    </row>
    <row r="2665" spans="1:18" hidden="1" x14ac:dyDescent="0.3">
      <c r="A2665">
        <v>50046597</v>
      </c>
      <c r="B2665" s="1" t="s">
        <v>2747</v>
      </c>
      <c r="C2665" t="s">
        <v>14</v>
      </c>
      <c r="D2665" s="2">
        <v>573</v>
      </c>
      <c r="E2665" s="1" t="s">
        <v>2742</v>
      </c>
      <c r="F2665" s="2">
        <v>10024</v>
      </c>
      <c r="G2665" s="3">
        <v>2127991602</v>
      </c>
      <c r="H2665" s="1" t="s">
        <v>276</v>
      </c>
      <c r="I2665" t="s">
        <v>21</v>
      </c>
      <c r="J2665">
        <v>100</v>
      </c>
      <c r="K2665">
        <v>264</v>
      </c>
      <c r="L2665" s="27">
        <f>RestaurantData[[#This Row],[DailyCustAvg]]*30</f>
        <v>7920</v>
      </c>
      <c r="M2665" s="23">
        <f>(((RestaurantData[[#This Row],[FitScore]]/100)*RestaurantData[[#This Row],[DailyCustAvg]])/3.5)*30</f>
        <v>2262.8571428571431</v>
      </c>
      <c r="N2665">
        <v>40.787554798582001</v>
      </c>
      <c r="O2665">
        <v>-73.971377470517993</v>
      </c>
      <c r="P2665">
        <v>107</v>
      </c>
      <c r="Q2665">
        <v>6</v>
      </c>
      <c r="R2665">
        <f>(RestaurantData[[#This Row],[MonthySales]]/1500)*0.07</f>
        <v>0.10560000000000001</v>
      </c>
    </row>
    <row r="2666" spans="1:18" hidden="1" x14ac:dyDescent="0.3">
      <c r="A2666">
        <v>50009455</v>
      </c>
      <c r="B2666" s="1" t="s">
        <v>2901</v>
      </c>
      <c r="C2666" t="s">
        <v>14</v>
      </c>
      <c r="D2666" s="2">
        <v>532</v>
      </c>
      <c r="E2666" s="1" t="s">
        <v>2742</v>
      </c>
      <c r="F2666" s="2">
        <v>10024</v>
      </c>
      <c r="G2666" s="3">
        <v>2129334342</v>
      </c>
      <c r="H2666" s="1" t="s">
        <v>58</v>
      </c>
      <c r="I2666" t="s">
        <v>17</v>
      </c>
      <c r="J2666">
        <v>100</v>
      </c>
      <c r="K2666">
        <v>263</v>
      </c>
      <c r="L2666" s="27">
        <f>RestaurantData[[#This Row],[DailyCustAvg]]*30</f>
        <v>7890</v>
      </c>
      <c r="M2666" s="7">
        <f>(((RestaurantData[[#This Row],[FitScore]]/100)*RestaurantData[[#This Row],[DailyCustAvg]])/3.5)*30</f>
        <v>2254.2857142857142</v>
      </c>
      <c r="N2666">
        <v>40.786221092635003</v>
      </c>
      <c r="O2666">
        <v>-73.972371111634999</v>
      </c>
      <c r="P2666">
        <v>107</v>
      </c>
      <c r="Q2666">
        <v>6</v>
      </c>
      <c r="R2666">
        <f>(RestaurantData[[#This Row],[MonthySales]]/1500)*0.07</f>
        <v>0.10520000000000002</v>
      </c>
    </row>
    <row r="2667" spans="1:18" hidden="1" x14ac:dyDescent="0.3">
      <c r="A2667">
        <v>40738920</v>
      </c>
      <c r="B2667" s="1" t="s">
        <v>2798</v>
      </c>
      <c r="C2667" t="s">
        <v>14</v>
      </c>
      <c r="D2667" s="2">
        <v>485</v>
      </c>
      <c r="E2667" s="1" t="s">
        <v>2728</v>
      </c>
      <c r="F2667" s="2">
        <v>10024</v>
      </c>
      <c r="G2667" s="3">
        <v>2128730251</v>
      </c>
      <c r="H2667" s="1" t="s">
        <v>16</v>
      </c>
      <c r="I2667" t="s">
        <v>17</v>
      </c>
      <c r="J2667">
        <v>100</v>
      </c>
      <c r="K2667">
        <v>261</v>
      </c>
      <c r="L2667" s="27">
        <f>RestaurantData[[#This Row],[DailyCustAvg]]*30</f>
        <v>7830</v>
      </c>
      <c r="M2667" s="7">
        <f>(((RestaurantData[[#This Row],[FitScore]]/100)*RestaurantData[[#This Row],[DailyCustAvg]])/3.5)*30</f>
        <v>2237.1428571428569</v>
      </c>
      <c r="N2667">
        <v>40.785917301254997</v>
      </c>
      <c r="O2667">
        <v>-73.976289315215993</v>
      </c>
      <c r="P2667">
        <v>107</v>
      </c>
      <c r="Q2667">
        <v>6</v>
      </c>
      <c r="R2667">
        <f>(RestaurantData[[#This Row],[MonthySales]]/1500)*0.07</f>
        <v>0.10440000000000001</v>
      </c>
    </row>
    <row r="2668" spans="1:18" hidden="1" x14ac:dyDescent="0.3">
      <c r="A2668">
        <v>50046988</v>
      </c>
      <c r="B2668" s="1" t="s">
        <v>2841</v>
      </c>
      <c r="C2668" t="s">
        <v>14</v>
      </c>
      <c r="D2668" s="2">
        <v>440</v>
      </c>
      <c r="E2668" s="1" t="s">
        <v>2728</v>
      </c>
      <c r="F2668" s="2">
        <v>10024</v>
      </c>
      <c r="G2668" s="3">
        <v>6464617929</v>
      </c>
      <c r="H2668" s="1" t="s">
        <v>73</v>
      </c>
      <c r="I2668" t="s">
        <v>21</v>
      </c>
      <c r="J2668">
        <v>100</v>
      </c>
      <c r="K2668">
        <v>261</v>
      </c>
      <c r="L2668" s="27">
        <f>RestaurantData[[#This Row],[DailyCustAvg]]*30</f>
        <v>7830</v>
      </c>
      <c r="M2668" s="23">
        <f>(((RestaurantData[[#This Row],[FitScore]]/100)*RestaurantData[[#This Row],[DailyCustAvg]])/3.5)*30</f>
        <v>2237.1428571428569</v>
      </c>
      <c r="N2668">
        <v>40.784605507747003</v>
      </c>
      <c r="O2668">
        <v>-73.977268381274001</v>
      </c>
      <c r="P2668">
        <v>107</v>
      </c>
      <c r="Q2668">
        <v>6</v>
      </c>
      <c r="R2668">
        <f>(RestaurantData[[#This Row],[MonthySales]]/1500)*0.07</f>
        <v>0.10440000000000001</v>
      </c>
    </row>
    <row r="2669" spans="1:18" hidden="1" x14ac:dyDescent="0.3">
      <c r="A2669">
        <v>50078713</v>
      </c>
      <c r="B2669" s="1" t="s">
        <v>2780</v>
      </c>
      <c r="C2669" t="s">
        <v>14</v>
      </c>
      <c r="D2669" s="2">
        <v>592</v>
      </c>
      <c r="E2669" s="1" t="s">
        <v>2742</v>
      </c>
      <c r="F2669" s="2">
        <v>10024</v>
      </c>
      <c r="G2669" s="3">
        <v>2124965900</v>
      </c>
      <c r="H2669" s="1" t="s">
        <v>202</v>
      </c>
      <c r="I2669" t="s">
        <v>21</v>
      </c>
      <c r="J2669">
        <v>100</v>
      </c>
      <c r="K2669">
        <v>258</v>
      </c>
      <c r="L2669" s="27">
        <f>RestaurantData[[#This Row],[DailyCustAvg]]*30</f>
        <v>7740</v>
      </c>
      <c r="M2669" s="23">
        <f>(((RestaurantData[[#This Row],[FitScore]]/100)*RestaurantData[[#This Row],[DailyCustAvg]])/3.5)*30</f>
        <v>2211.4285714285711</v>
      </c>
      <c r="N2669">
        <v>40.788191470186</v>
      </c>
      <c r="O2669">
        <v>-73.970936622671999</v>
      </c>
      <c r="P2669">
        <v>107</v>
      </c>
      <c r="Q2669">
        <v>6</v>
      </c>
      <c r="R2669">
        <f>(RestaurantData[[#This Row],[MonthySales]]/1500)*0.07</f>
        <v>0.10319999999999999</v>
      </c>
    </row>
    <row r="2670" spans="1:18" hidden="1" x14ac:dyDescent="0.3">
      <c r="A2670">
        <v>50080230</v>
      </c>
      <c r="B2670" s="1" t="s">
        <v>417</v>
      </c>
      <c r="C2670" t="s">
        <v>14</v>
      </c>
      <c r="D2670" s="2">
        <v>417</v>
      </c>
      <c r="E2670" s="1" t="s">
        <v>2728</v>
      </c>
      <c r="F2670" s="2">
        <v>10024</v>
      </c>
      <c r="G2670" s="3">
        <v>6463218563</v>
      </c>
      <c r="H2670" s="1" t="s">
        <v>418</v>
      </c>
      <c r="I2670" t="s">
        <v>21</v>
      </c>
      <c r="J2670">
        <v>100</v>
      </c>
      <c r="K2670">
        <v>255</v>
      </c>
      <c r="L2670" s="27">
        <f>RestaurantData[[#This Row],[DailyCustAvg]]*30</f>
        <v>7650</v>
      </c>
      <c r="M2670" s="23">
        <f>(((RestaurantData[[#This Row],[FitScore]]/100)*RestaurantData[[#This Row],[DailyCustAvg]])/3.5)*30</f>
        <v>2185.7142857142858</v>
      </c>
      <c r="N2670">
        <v>40.783716329306998</v>
      </c>
      <c r="O2670">
        <v>-73.977889779910001</v>
      </c>
      <c r="P2670">
        <v>107</v>
      </c>
      <c r="Q2670">
        <v>6</v>
      </c>
      <c r="R2670">
        <f>(RestaurantData[[#This Row],[MonthySales]]/1500)*0.07</f>
        <v>0.10200000000000002</v>
      </c>
    </row>
    <row r="2671" spans="1:18" hidden="1" x14ac:dyDescent="0.3">
      <c r="A2671">
        <v>50004589</v>
      </c>
      <c r="B2671" s="1" t="s">
        <v>2755</v>
      </c>
      <c r="C2671" t="s">
        <v>14</v>
      </c>
      <c r="D2671" s="2">
        <v>2442</v>
      </c>
      <c r="E2671" s="1" t="s">
        <v>34</v>
      </c>
      <c r="F2671" s="2">
        <v>10024</v>
      </c>
      <c r="G2671" s="3">
        <v>2128770806</v>
      </c>
      <c r="H2671" s="1" t="s">
        <v>56</v>
      </c>
      <c r="I2671" t="s">
        <v>17</v>
      </c>
      <c r="J2671">
        <v>100</v>
      </c>
      <c r="K2671">
        <v>255</v>
      </c>
      <c r="L2671" s="27">
        <f>RestaurantData[[#This Row],[DailyCustAvg]]*30</f>
        <v>7650</v>
      </c>
      <c r="M2671" s="7">
        <f>(((RestaurantData[[#This Row],[FitScore]]/100)*RestaurantData[[#This Row],[DailyCustAvg]])/3.5)*30</f>
        <v>2185.7142857142858</v>
      </c>
      <c r="N2671">
        <v>40.790972738489003</v>
      </c>
      <c r="O2671">
        <v>-73.974449302067995</v>
      </c>
      <c r="P2671">
        <v>107</v>
      </c>
      <c r="Q2671">
        <v>6</v>
      </c>
      <c r="R2671">
        <f>(RestaurantData[[#This Row],[MonthySales]]/1500)*0.07</f>
        <v>0.10200000000000002</v>
      </c>
    </row>
    <row r="2672" spans="1:18" hidden="1" x14ac:dyDescent="0.3">
      <c r="A2672">
        <v>50071274</v>
      </c>
      <c r="B2672" s="1" t="s">
        <v>2825</v>
      </c>
      <c r="C2672" t="s">
        <v>14</v>
      </c>
      <c r="D2672" s="2">
        <v>621</v>
      </c>
      <c r="E2672" s="1" t="s">
        <v>2728</v>
      </c>
      <c r="F2672" s="2">
        <v>10024</v>
      </c>
      <c r="G2672" s="3">
        <v>2128747773</v>
      </c>
      <c r="H2672" s="1" t="s">
        <v>24</v>
      </c>
      <c r="I2672" t="s">
        <v>17</v>
      </c>
      <c r="J2672">
        <v>100</v>
      </c>
      <c r="K2672">
        <v>231</v>
      </c>
      <c r="L2672" s="27">
        <f>RestaurantData[[#This Row],[DailyCustAvg]]*30</f>
        <v>6930</v>
      </c>
      <c r="M2672" s="7">
        <f>(((RestaurantData[[#This Row],[FitScore]]/100)*RestaurantData[[#This Row],[DailyCustAvg]])/3.5)*30</f>
        <v>1980</v>
      </c>
      <c r="N2672">
        <v>40.790376803854997</v>
      </c>
      <c r="O2672">
        <v>-73.973033873155003</v>
      </c>
      <c r="P2672">
        <v>107</v>
      </c>
      <c r="Q2672">
        <v>6</v>
      </c>
      <c r="R2672">
        <f>(RestaurantData[[#This Row],[MonthySales]]/1500)*0.07</f>
        <v>9.240000000000001E-2</v>
      </c>
    </row>
    <row r="2673" spans="1:18" hidden="1" x14ac:dyDescent="0.3">
      <c r="A2673">
        <v>50044055</v>
      </c>
      <c r="B2673" s="1" t="s">
        <v>2820</v>
      </c>
      <c r="C2673" t="s">
        <v>14</v>
      </c>
      <c r="D2673" s="2">
        <v>2199</v>
      </c>
      <c r="E2673" s="1" t="s">
        <v>34</v>
      </c>
      <c r="F2673" s="2">
        <v>10024</v>
      </c>
      <c r="G2673" s="3">
        <v>2128742780</v>
      </c>
      <c r="H2673" s="1" t="s">
        <v>2075</v>
      </c>
      <c r="I2673" t="s">
        <v>21</v>
      </c>
      <c r="J2673">
        <v>100</v>
      </c>
      <c r="K2673">
        <v>229</v>
      </c>
      <c r="L2673" s="27">
        <f>RestaurantData[[#This Row],[DailyCustAvg]]*30</f>
        <v>6870</v>
      </c>
      <c r="M2673" s="23">
        <f>(((RestaurantData[[#This Row],[FitScore]]/100)*RestaurantData[[#This Row],[DailyCustAvg]])/3.5)*30</f>
        <v>1962.8571428571429</v>
      </c>
      <c r="N2673">
        <v>40.783052577851997</v>
      </c>
      <c r="O2673">
        <v>-73.980533234785</v>
      </c>
      <c r="P2673">
        <v>107</v>
      </c>
      <c r="Q2673">
        <v>6</v>
      </c>
      <c r="R2673">
        <f>(RestaurantData[[#This Row],[MonthySales]]/1500)*0.07</f>
        <v>9.1600000000000001E-2</v>
      </c>
    </row>
    <row r="2674" spans="1:18" hidden="1" x14ac:dyDescent="0.3">
      <c r="A2674">
        <v>50056586</v>
      </c>
      <c r="B2674" s="1" t="s">
        <v>2829</v>
      </c>
      <c r="C2674" t="s">
        <v>14</v>
      </c>
      <c r="D2674" s="2">
        <v>2309</v>
      </c>
      <c r="E2674" s="1" t="s">
        <v>34</v>
      </c>
      <c r="F2674" s="2">
        <v>10024</v>
      </c>
      <c r="G2674" s="3">
        <v>2126712711</v>
      </c>
      <c r="H2674" s="1" t="s">
        <v>16</v>
      </c>
      <c r="I2674" t="s">
        <v>21</v>
      </c>
      <c r="J2674">
        <v>100</v>
      </c>
      <c r="K2674">
        <v>226</v>
      </c>
      <c r="L2674" s="27">
        <f>RestaurantData[[#This Row],[DailyCustAvg]]*30</f>
        <v>6780</v>
      </c>
      <c r="M2674" s="23">
        <f>(((RestaurantData[[#This Row],[FitScore]]/100)*RestaurantData[[#This Row],[DailyCustAvg]])/3.5)*30</f>
        <v>1937.1428571428571</v>
      </c>
      <c r="N2674">
        <v>40.786732800620001</v>
      </c>
      <c r="O2674">
        <v>-73.977830995521003</v>
      </c>
      <c r="P2674">
        <v>107</v>
      </c>
      <c r="Q2674">
        <v>6</v>
      </c>
      <c r="R2674">
        <f>(RestaurantData[[#This Row],[MonthySales]]/1500)*0.07</f>
        <v>9.0400000000000008E-2</v>
      </c>
    </row>
    <row r="2675" spans="1:18" hidden="1" x14ac:dyDescent="0.3">
      <c r="A2675">
        <v>50076945</v>
      </c>
      <c r="B2675" s="1" t="s">
        <v>2826</v>
      </c>
      <c r="C2675" t="s">
        <v>14</v>
      </c>
      <c r="D2675" s="2">
        <v>513</v>
      </c>
      <c r="E2675" s="1" t="s">
        <v>2728</v>
      </c>
      <c r="F2675" s="2">
        <v>10024</v>
      </c>
      <c r="G2675" s="3">
        <v>6467660326</v>
      </c>
      <c r="H2675" s="1" t="s">
        <v>186</v>
      </c>
      <c r="I2675" t="s">
        <v>17</v>
      </c>
      <c r="J2675">
        <v>100</v>
      </c>
      <c r="K2675">
        <v>225</v>
      </c>
      <c r="L2675" s="27">
        <f>RestaurantData[[#This Row],[DailyCustAvg]]*30</f>
        <v>6750</v>
      </c>
      <c r="M2675" s="7">
        <f>(((RestaurantData[[#This Row],[FitScore]]/100)*RestaurantData[[#This Row],[DailyCustAvg]])/3.5)*30</f>
        <v>1928.5714285714287</v>
      </c>
      <c r="N2675">
        <v>40.786748833354999</v>
      </c>
      <c r="O2675">
        <v>-73.975678729175996</v>
      </c>
      <c r="P2675">
        <v>107</v>
      </c>
      <c r="Q2675">
        <v>6</v>
      </c>
      <c r="R2675">
        <f>(RestaurantData[[#This Row],[MonthySales]]/1500)*0.07</f>
        <v>9.0000000000000011E-2</v>
      </c>
    </row>
    <row r="2676" spans="1:18" hidden="1" x14ac:dyDescent="0.3">
      <c r="A2676">
        <v>40758427</v>
      </c>
      <c r="B2676" s="1" t="s">
        <v>2765</v>
      </c>
      <c r="C2676" t="s">
        <v>14</v>
      </c>
      <c r="D2676" s="2">
        <v>368</v>
      </c>
      <c r="E2676" s="1" t="s">
        <v>2742</v>
      </c>
      <c r="F2676" s="2">
        <v>10024</v>
      </c>
      <c r="G2676" s="3">
        <v>2127122929</v>
      </c>
      <c r="H2676" s="1" t="s">
        <v>29</v>
      </c>
      <c r="I2676" t="s">
        <v>21</v>
      </c>
      <c r="J2676">
        <v>100</v>
      </c>
      <c r="K2676">
        <v>218</v>
      </c>
      <c r="L2676" s="27">
        <f>RestaurantData[[#This Row],[DailyCustAvg]]*30</f>
        <v>6540</v>
      </c>
      <c r="M2676" s="23">
        <f>(((RestaurantData[[#This Row],[FitScore]]/100)*RestaurantData[[#This Row],[DailyCustAvg]])/3.5)*30</f>
        <v>1868.5714285714284</v>
      </c>
      <c r="N2676">
        <v>40.780935563580996</v>
      </c>
      <c r="O2676">
        <v>-73.976233322254004</v>
      </c>
      <c r="P2676">
        <v>107</v>
      </c>
      <c r="Q2676">
        <v>6</v>
      </c>
      <c r="R2676">
        <f>(RestaurantData[[#This Row],[MonthySales]]/1500)*0.07</f>
        <v>8.72E-2</v>
      </c>
    </row>
    <row r="2677" spans="1:18" hidden="1" x14ac:dyDescent="0.3">
      <c r="A2677">
        <v>40534893</v>
      </c>
      <c r="B2677" s="1" t="s">
        <v>2887</v>
      </c>
      <c r="C2677" t="s">
        <v>14</v>
      </c>
      <c r="D2677" s="2">
        <v>405</v>
      </c>
      <c r="E2677" s="1" t="s">
        <v>2728</v>
      </c>
      <c r="F2677" s="2">
        <v>10024</v>
      </c>
      <c r="G2677" s="3">
        <v>2127245151</v>
      </c>
      <c r="H2677" s="1" t="s">
        <v>29</v>
      </c>
      <c r="I2677" t="s">
        <v>21</v>
      </c>
      <c r="J2677">
        <v>100</v>
      </c>
      <c r="K2677">
        <v>215</v>
      </c>
      <c r="L2677" s="27">
        <f>RestaurantData[[#This Row],[DailyCustAvg]]*30</f>
        <v>6450</v>
      </c>
      <c r="M2677" s="23">
        <f>(((RestaurantData[[#This Row],[FitScore]]/100)*RestaurantData[[#This Row],[DailyCustAvg]])/3.5)*30</f>
        <v>1842.8571428571429</v>
      </c>
      <c r="N2677">
        <v>40.783397982989001</v>
      </c>
      <c r="O2677">
        <v>-73.978124600620006</v>
      </c>
      <c r="P2677">
        <v>107</v>
      </c>
      <c r="Q2677">
        <v>6</v>
      </c>
      <c r="R2677">
        <f>(RestaurantData[[#This Row],[MonthySales]]/1500)*0.07</f>
        <v>8.6000000000000007E-2</v>
      </c>
    </row>
    <row r="2678" spans="1:18" hidden="1" x14ac:dyDescent="0.3">
      <c r="A2678">
        <v>50043179</v>
      </c>
      <c r="B2678" s="1" t="s">
        <v>2861</v>
      </c>
      <c r="C2678" t="s">
        <v>14</v>
      </c>
      <c r="D2678" s="2">
        <v>403</v>
      </c>
      <c r="E2678" s="1" t="s">
        <v>2728</v>
      </c>
      <c r="F2678" s="2">
        <v>10024</v>
      </c>
      <c r="G2678" s="3">
        <v>2127871118</v>
      </c>
      <c r="H2678" s="1" t="s">
        <v>202</v>
      </c>
      <c r="I2678" t="s">
        <v>17</v>
      </c>
      <c r="J2678">
        <v>100</v>
      </c>
      <c r="K2678">
        <v>211</v>
      </c>
      <c r="L2678" s="27">
        <f>RestaurantData[[#This Row],[DailyCustAvg]]*30</f>
        <v>6330</v>
      </c>
      <c r="M2678" s="7">
        <f>(((RestaurantData[[#This Row],[FitScore]]/100)*RestaurantData[[#This Row],[DailyCustAvg]])/3.5)*30</f>
        <v>1808.5714285714284</v>
      </c>
      <c r="N2678">
        <v>40.783345840254</v>
      </c>
      <c r="O2678">
        <v>-73.978164338716994</v>
      </c>
      <c r="P2678">
        <v>107</v>
      </c>
      <c r="Q2678">
        <v>6</v>
      </c>
      <c r="R2678">
        <f>(RestaurantData[[#This Row],[MonthySales]]/1500)*0.07</f>
        <v>8.4400000000000003E-2</v>
      </c>
    </row>
    <row r="2679" spans="1:18" hidden="1" x14ac:dyDescent="0.3">
      <c r="A2679">
        <v>41557884</v>
      </c>
      <c r="B2679" s="1" t="s">
        <v>2815</v>
      </c>
      <c r="C2679" t="s">
        <v>14</v>
      </c>
      <c r="D2679" s="2">
        <v>251</v>
      </c>
      <c r="E2679" s="1" t="s">
        <v>2785</v>
      </c>
      <c r="F2679" s="2">
        <v>10024</v>
      </c>
      <c r="G2679" s="3">
        <v>2124961500</v>
      </c>
      <c r="H2679" s="1" t="s">
        <v>100</v>
      </c>
      <c r="I2679" t="s">
        <v>17</v>
      </c>
      <c r="J2679">
        <v>100</v>
      </c>
      <c r="K2679">
        <v>210</v>
      </c>
      <c r="L2679" s="27">
        <f>RestaurantData[[#This Row],[DailyCustAvg]]*30</f>
        <v>6300</v>
      </c>
      <c r="M2679" s="7">
        <f>(((RestaurantData[[#This Row],[FitScore]]/100)*RestaurantData[[#This Row],[DailyCustAvg]])/3.5)*30</f>
        <v>1800</v>
      </c>
      <c r="N2679">
        <v>40.78785534499</v>
      </c>
      <c r="O2679">
        <v>-73.977527276445997</v>
      </c>
      <c r="P2679">
        <v>107</v>
      </c>
      <c r="Q2679">
        <v>6</v>
      </c>
      <c r="R2679">
        <f>(RestaurantData[[#This Row],[MonthySales]]/1500)*0.07</f>
        <v>8.4000000000000005E-2</v>
      </c>
    </row>
    <row r="2680" spans="1:18" hidden="1" x14ac:dyDescent="0.3">
      <c r="A2680">
        <v>50082400</v>
      </c>
      <c r="B2680" s="1" t="s">
        <v>2737</v>
      </c>
      <c r="C2680" t="s">
        <v>14</v>
      </c>
      <c r="D2680" s="2">
        <v>411</v>
      </c>
      <c r="E2680" s="1" t="s">
        <v>2728</v>
      </c>
      <c r="F2680" s="2">
        <v>10024</v>
      </c>
      <c r="G2680" s="3">
        <v>6468858316</v>
      </c>
      <c r="H2680" s="1" t="s">
        <v>202</v>
      </c>
      <c r="I2680" t="s">
        <v>21</v>
      </c>
      <c r="J2680">
        <v>100</v>
      </c>
      <c r="K2680">
        <v>204</v>
      </c>
      <c r="L2680" s="27">
        <f>RestaurantData[[#This Row],[DailyCustAvg]]*30</f>
        <v>6120</v>
      </c>
      <c r="M2680" s="23">
        <f>(((RestaurantData[[#This Row],[FitScore]]/100)*RestaurantData[[#This Row],[DailyCustAvg]])/3.5)*30</f>
        <v>1748.5714285714284</v>
      </c>
      <c r="N2680">
        <v>40.783557156554998</v>
      </c>
      <c r="O2680">
        <v>-73.978008996048004</v>
      </c>
      <c r="P2680">
        <v>107</v>
      </c>
      <c r="Q2680">
        <v>6</v>
      </c>
      <c r="R2680">
        <f>(RestaurantData[[#This Row],[MonthySales]]/1500)*0.07</f>
        <v>8.1600000000000006E-2</v>
      </c>
    </row>
    <row r="2681" spans="1:18" hidden="1" x14ac:dyDescent="0.3">
      <c r="A2681">
        <v>50090806</v>
      </c>
      <c r="B2681" s="1" t="s">
        <v>2838</v>
      </c>
      <c r="C2681" t="s">
        <v>14</v>
      </c>
      <c r="D2681" s="2">
        <v>514</v>
      </c>
      <c r="E2681" s="1" t="s">
        <v>2728</v>
      </c>
      <c r="F2681" s="2">
        <v>10024</v>
      </c>
      <c r="G2681" s="3">
        <v>2127698990</v>
      </c>
      <c r="H2681" s="1" t="s">
        <v>242</v>
      </c>
      <c r="I2681" t="s">
        <v>17</v>
      </c>
      <c r="J2681">
        <v>100</v>
      </c>
      <c r="K2681">
        <v>195</v>
      </c>
      <c r="L2681" s="27">
        <f>RestaurantData[[#This Row],[DailyCustAvg]]*30</f>
        <v>5850</v>
      </c>
      <c r="M2681" s="7">
        <f>(((RestaurantData[[#This Row],[FitScore]]/100)*RestaurantData[[#This Row],[DailyCustAvg]])/3.5)*30</f>
        <v>1671.4285714285716</v>
      </c>
      <c r="N2681">
        <v>40.786814702801003</v>
      </c>
      <c r="O2681">
        <v>-73.975657037942995</v>
      </c>
      <c r="P2681">
        <v>107</v>
      </c>
      <c r="Q2681">
        <v>6</v>
      </c>
      <c r="R2681">
        <f>(RestaurantData[[#This Row],[MonthySales]]/1500)*0.07</f>
        <v>7.8000000000000014E-2</v>
      </c>
    </row>
    <row r="2682" spans="1:18" hidden="1" x14ac:dyDescent="0.3">
      <c r="A2682">
        <v>40933602</v>
      </c>
      <c r="B2682" s="1" t="s">
        <v>2853</v>
      </c>
      <c r="C2682" t="s">
        <v>14</v>
      </c>
      <c r="D2682" s="2">
        <v>528</v>
      </c>
      <c r="E2682" s="1" t="s">
        <v>2742</v>
      </c>
      <c r="F2682" s="2">
        <v>10024</v>
      </c>
      <c r="G2682" s="3">
        <v>2127873153</v>
      </c>
      <c r="H2682" s="1" t="s">
        <v>202</v>
      </c>
      <c r="I2682" t="s">
        <v>21</v>
      </c>
      <c r="J2682">
        <v>100</v>
      </c>
      <c r="K2682">
        <v>191</v>
      </c>
      <c r="L2682" s="27">
        <f>RestaurantData[[#This Row],[DailyCustAvg]]*30</f>
        <v>5730</v>
      </c>
      <c r="M2682" s="23">
        <f>(((RestaurantData[[#This Row],[FitScore]]/100)*RestaurantData[[#This Row],[DailyCustAvg]])/3.5)*30</f>
        <v>1637.1428571428571</v>
      </c>
      <c r="N2682">
        <v>40.786116811162003</v>
      </c>
      <c r="O2682">
        <v>-73.972450600195003</v>
      </c>
      <c r="P2682">
        <v>107</v>
      </c>
      <c r="Q2682">
        <v>6</v>
      </c>
      <c r="R2682">
        <f>(RestaurantData[[#This Row],[MonthySales]]/1500)*0.07</f>
        <v>7.640000000000001E-2</v>
      </c>
    </row>
    <row r="2683" spans="1:18" hidden="1" x14ac:dyDescent="0.3">
      <c r="A2683">
        <v>41350310</v>
      </c>
      <c r="B2683" s="1" t="s">
        <v>2832</v>
      </c>
      <c r="C2683" t="s">
        <v>14</v>
      </c>
      <c r="D2683" s="2">
        <v>2345</v>
      </c>
      <c r="E2683" s="1" t="s">
        <v>34</v>
      </c>
      <c r="F2683" s="2">
        <v>10024</v>
      </c>
      <c r="G2683" s="3">
        <v>2123628612</v>
      </c>
      <c r="H2683" s="1" t="s">
        <v>202</v>
      </c>
      <c r="I2683" t="s">
        <v>17</v>
      </c>
      <c r="J2683">
        <v>100</v>
      </c>
      <c r="K2683">
        <v>185</v>
      </c>
      <c r="L2683" s="27">
        <f>RestaurantData[[#This Row],[DailyCustAvg]]*30</f>
        <v>5550</v>
      </c>
      <c r="M2683" s="7">
        <f>(((RestaurantData[[#This Row],[FitScore]]/100)*RestaurantData[[#This Row],[DailyCustAvg]])/3.5)*30</f>
        <v>1585.7142857142856</v>
      </c>
      <c r="N2683">
        <v>40.787923826688001</v>
      </c>
      <c r="O2683">
        <v>-73.976837506378999</v>
      </c>
      <c r="P2683">
        <v>107</v>
      </c>
      <c r="Q2683">
        <v>6</v>
      </c>
      <c r="R2683">
        <f>(RestaurantData[[#This Row],[MonthySales]]/1500)*0.07</f>
        <v>7.3999999999999996E-2</v>
      </c>
    </row>
    <row r="2684" spans="1:18" hidden="1" x14ac:dyDescent="0.3">
      <c r="A2684">
        <v>50014696</v>
      </c>
      <c r="B2684" s="1" t="s">
        <v>2746</v>
      </c>
      <c r="C2684" t="s">
        <v>14</v>
      </c>
      <c r="D2684" s="2">
        <v>507</v>
      </c>
      <c r="E2684" s="1" t="s">
        <v>2742</v>
      </c>
      <c r="F2684" s="2">
        <v>10024</v>
      </c>
      <c r="G2684" s="3">
        <v>2128752600</v>
      </c>
      <c r="H2684" s="1" t="s">
        <v>16</v>
      </c>
      <c r="I2684" t="s">
        <v>17</v>
      </c>
      <c r="J2684">
        <v>100</v>
      </c>
      <c r="K2684">
        <v>176</v>
      </c>
      <c r="L2684" s="27">
        <f>RestaurantData[[#This Row],[DailyCustAvg]]*30</f>
        <v>5280</v>
      </c>
      <c r="M2684" s="7">
        <f>(((RestaurantData[[#This Row],[FitScore]]/100)*RestaurantData[[#This Row],[DailyCustAvg]])/3.5)*30</f>
        <v>1508.5714285714284</v>
      </c>
      <c r="N2684">
        <v>40.785452690359001</v>
      </c>
      <c r="O2684">
        <v>-73.972909486462001</v>
      </c>
      <c r="P2684">
        <v>107</v>
      </c>
      <c r="Q2684">
        <v>6</v>
      </c>
      <c r="R2684">
        <f>(RestaurantData[[#This Row],[MonthySales]]/1500)*0.07</f>
        <v>7.039999999999999E-2</v>
      </c>
    </row>
    <row r="2685" spans="1:18" hidden="1" x14ac:dyDescent="0.3">
      <c r="A2685">
        <v>50081412</v>
      </c>
      <c r="B2685" s="1" t="s">
        <v>2796</v>
      </c>
      <c r="C2685" t="s">
        <v>14</v>
      </c>
      <c r="D2685" s="2">
        <v>447</v>
      </c>
      <c r="E2685" s="1" t="s">
        <v>2728</v>
      </c>
      <c r="F2685" s="2">
        <v>10024</v>
      </c>
      <c r="G2685" s="3">
        <v>2127871800</v>
      </c>
      <c r="H2685" s="1" t="s">
        <v>127</v>
      </c>
      <c r="I2685" t="s">
        <v>17</v>
      </c>
      <c r="J2685">
        <v>100</v>
      </c>
      <c r="K2685">
        <v>176</v>
      </c>
      <c r="L2685" s="27">
        <f>RestaurantData[[#This Row],[DailyCustAvg]]*30</f>
        <v>5280</v>
      </c>
      <c r="M2685" s="7">
        <f>(((RestaurantData[[#This Row],[FitScore]]/100)*RestaurantData[[#This Row],[DailyCustAvg]])/3.5)*30</f>
        <v>1508.5714285714284</v>
      </c>
      <c r="N2685">
        <v>40.784715277766999</v>
      </c>
      <c r="O2685">
        <v>-73.977167233821007</v>
      </c>
      <c r="P2685">
        <v>107</v>
      </c>
      <c r="Q2685">
        <v>6</v>
      </c>
      <c r="R2685">
        <f>(RestaurantData[[#This Row],[MonthySales]]/1500)*0.07</f>
        <v>7.039999999999999E-2</v>
      </c>
    </row>
    <row r="2686" spans="1:18" hidden="1" x14ac:dyDescent="0.3">
      <c r="A2686">
        <v>50089808</v>
      </c>
      <c r="B2686" s="1" t="s">
        <v>2795</v>
      </c>
      <c r="C2686" t="s">
        <v>14</v>
      </c>
      <c r="D2686" s="2">
        <v>370</v>
      </c>
      <c r="E2686" s="1" t="s">
        <v>2742</v>
      </c>
      <c r="F2686" s="2">
        <v>10024</v>
      </c>
      <c r="G2686" s="3">
        <v>2123624816</v>
      </c>
      <c r="H2686" s="1" t="s">
        <v>68</v>
      </c>
      <c r="I2686" t="s">
        <v>17</v>
      </c>
      <c r="J2686">
        <v>100</v>
      </c>
      <c r="K2686">
        <v>163</v>
      </c>
      <c r="L2686" s="27">
        <f>RestaurantData[[#This Row],[DailyCustAvg]]*30</f>
        <v>4890</v>
      </c>
      <c r="M2686" s="7">
        <f>(((RestaurantData[[#This Row],[FitScore]]/100)*RestaurantData[[#This Row],[DailyCustAvg]])/3.5)*30</f>
        <v>1397.1428571428571</v>
      </c>
      <c r="N2686">
        <v>40.780984962405</v>
      </c>
      <c r="O2686">
        <v>-73.976200806793003</v>
      </c>
      <c r="P2686">
        <v>107</v>
      </c>
      <c r="Q2686">
        <v>6</v>
      </c>
      <c r="R2686">
        <f>(RestaurantData[[#This Row],[MonthySales]]/1500)*0.07</f>
        <v>6.5200000000000008E-2</v>
      </c>
    </row>
    <row r="2687" spans="1:18" hidden="1" x14ac:dyDescent="0.3">
      <c r="A2687">
        <v>50099969</v>
      </c>
      <c r="B2687" s="1" t="s">
        <v>2885</v>
      </c>
      <c r="C2687" t="s">
        <v>14</v>
      </c>
      <c r="D2687" s="2">
        <v>519</v>
      </c>
      <c r="E2687" s="1" t="s">
        <v>2742</v>
      </c>
      <c r="F2687" s="2">
        <v>10024</v>
      </c>
      <c r="G2687" s="3">
        <v>6467819288</v>
      </c>
      <c r="H2687" s="1" t="s">
        <v>58</v>
      </c>
      <c r="I2687" t="s">
        <v>21</v>
      </c>
      <c r="J2687">
        <v>100</v>
      </c>
      <c r="K2687">
        <v>163</v>
      </c>
      <c r="L2687" s="27">
        <f>RestaurantData[[#This Row],[DailyCustAvg]]*30</f>
        <v>4890</v>
      </c>
      <c r="M2687" s="23">
        <f>(((RestaurantData[[#This Row],[FitScore]]/100)*RestaurantData[[#This Row],[DailyCustAvg]])/3.5)*30</f>
        <v>1397.1428571428571</v>
      </c>
      <c r="N2687">
        <v>40.785897263869003</v>
      </c>
      <c r="O2687">
        <v>-73.972587914320997</v>
      </c>
      <c r="P2687">
        <v>107</v>
      </c>
      <c r="Q2687">
        <v>6</v>
      </c>
      <c r="R2687">
        <f>(RestaurantData[[#This Row],[MonthySales]]/1500)*0.07</f>
        <v>6.5200000000000008E-2</v>
      </c>
    </row>
    <row r="2688" spans="1:18" hidden="1" x14ac:dyDescent="0.3">
      <c r="A2688">
        <v>50001805</v>
      </c>
      <c r="B2688" s="1" t="s">
        <v>2816</v>
      </c>
      <c r="C2688" t="s">
        <v>14</v>
      </c>
      <c r="D2688" s="2">
        <v>222</v>
      </c>
      <c r="E2688" s="1" t="s">
        <v>2817</v>
      </c>
      <c r="F2688" s="2">
        <v>10024</v>
      </c>
      <c r="G2688" s="3">
        <v>2128730200</v>
      </c>
      <c r="H2688" s="1" t="s">
        <v>16</v>
      </c>
      <c r="I2688" t="s">
        <v>17</v>
      </c>
      <c r="J2688">
        <v>100</v>
      </c>
      <c r="K2688">
        <v>157</v>
      </c>
      <c r="L2688" s="27">
        <f>RestaurantData[[#This Row],[DailyCustAvg]]*30</f>
        <v>4710</v>
      </c>
      <c r="M2688" s="7">
        <f>(((RestaurantData[[#This Row],[FitScore]]/100)*RestaurantData[[#This Row],[DailyCustAvg]])/3.5)*30</f>
        <v>1345.7142857142856</v>
      </c>
      <c r="N2688">
        <v>40.783496993428997</v>
      </c>
      <c r="O2688">
        <v>-73.979197034693996</v>
      </c>
      <c r="P2688">
        <v>107</v>
      </c>
      <c r="Q2688">
        <v>6</v>
      </c>
      <c r="R2688">
        <f>(RestaurantData[[#This Row],[MonthySales]]/1500)*0.07</f>
        <v>6.2799999999999995E-2</v>
      </c>
    </row>
    <row r="2689" spans="1:18" hidden="1" x14ac:dyDescent="0.3">
      <c r="A2689">
        <v>50084669</v>
      </c>
      <c r="B2689" s="1" t="s">
        <v>2784</v>
      </c>
      <c r="C2689" t="s">
        <v>14</v>
      </c>
      <c r="D2689" s="2">
        <v>217</v>
      </c>
      <c r="E2689" s="1" t="s">
        <v>2785</v>
      </c>
      <c r="F2689" s="2">
        <v>10024</v>
      </c>
      <c r="G2689" s="3">
        <v>2123699800</v>
      </c>
      <c r="H2689" s="1" t="s">
        <v>156</v>
      </c>
      <c r="I2689" t="s">
        <v>21</v>
      </c>
      <c r="J2689">
        <v>100</v>
      </c>
      <c r="K2689">
        <v>150</v>
      </c>
      <c r="L2689" s="27">
        <f>RestaurantData[[#This Row],[DailyCustAvg]]*30</f>
        <v>4500</v>
      </c>
      <c r="M2689" s="23">
        <f>(((RestaurantData[[#This Row],[FitScore]]/100)*RestaurantData[[#This Row],[DailyCustAvg]])/3.5)*30</f>
        <v>1285.7142857142856</v>
      </c>
      <c r="N2689">
        <v>40.787297893390999</v>
      </c>
      <c r="O2689">
        <v>-73.976202152710997</v>
      </c>
      <c r="P2689">
        <v>107</v>
      </c>
      <c r="Q2689">
        <v>6</v>
      </c>
      <c r="R2689">
        <f>(RestaurantData[[#This Row],[MonthySales]]/1500)*0.07</f>
        <v>0.06</v>
      </c>
    </row>
    <row r="2690" spans="1:18" hidden="1" x14ac:dyDescent="0.3">
      <c r="A2690">
        <v>41237579</v>
      </c>
      <c r="B2690" s="1" t="s">
        <v>2770</v>
      </c>
      <c r="C2690" t="s">
        <v>14</v>
      </c>
      <c r="D2690" s="2">
        <v>485</v>
      </c>
      <c r="E2690" s="1" t="s">
        <v>2742</v>
      </c>
      <c r="F2690" s="2">
        <v>10024</v>
      </c>
      <c r="G2690" s="3">
        <v>2127129090</v>
      </c>
      <c r="H2690" s="1" t="s">
        <v>29</v>
      </c>
      <c r="I2690" t="s">
        <v>21</v>
      </c>
      <c r="J2690">
        <v>100</v>
      </c>
      <c r="K2690">
        <v>149</v>
      </c>
      <c r="L2690" s="27">
        <f>RestaurantData[[#This Row],[DailyCustAvg]]*30</f>
        <v>4470</v>
      </c>
      <c r="M2690" s="23">
        <f>(((RestaurantData[[#This Row],[FitScore]]/100)*RestaurantData[[#This Row],[DailyCustAvg]])/3.5)*30</f>
        <v>1277.1428571428571</v>
      </c>
      <c r="N2690">
        <v>40.784769364459002</v>
      </c>
      <c r="O2690">
        <v>-73.973411704072007</v>
      </c>
      <c r="P2690">
        <v>107</v>
      </c>
      <c r="Q2690">
        <v>6</v>
      </c>
      <c r="R2690">
        <f>(RestaurantData[[#This Row],[MonthySales]]/1500)*0.07</f>
        <v>5.9600000000000007E-2</v>
      </c>
    </row>
    <row r="2691" spans="1:18" hidden="1" x14ac:dyDescent="0.3">
      <c r="A2691">
        <v>50041754</v>
      </c>
      <c r="B2691" s="1" t="s">
        <v>2767</v>
      </c>
      <c r="C2691" t="s">
        <v>14</v>
      </c>
      <c r="D2691" s="2">
        <v>2578</v>
      </c>
      <c r="E2691" s="1" t="s">
        <v>34</v>
      </c>
      <c r="F2691" s="2">
        <v>10025</v>
      </c>
      <c r="G2691" s="3">
        <v>2126638482</v>
      </c>
      <c r="H2691" s="1" t="s">
        <v>202</v>
      </c>
      <c r="I2691" t="s">
        <v>17</v>
      </c>
      <c r="J2691">
        <v>100</v>
      </c>
      <c r="K2691">
        <v>341</v>
      </c>
      <c r="L2691" s="27">
        <f>RestaurantData[[#This Row],[DailyCustAvg]]*30</f>
        <v>10230</v>
      </c>
      <c r="M2691" s="7">
        <f>(((RestaurantData[[#This Row],[FitScore]]/100)*RestaurantData[[#This Row],[DailyCustAvg]])/3.5)*30</f>
        <v>2922.8571428571431</v>
      </c>
      <c r="N2691">
        <v>40.795451396319997</v>
      </c>
      <c r="O2691">
        <v>-73.971179033157995</v>
      </c>
      <c r="P2691">
        <v>107</v>
      </c>
      <c r="Q2691">
        <v>7</v>
      </c>
      <c r="R2691">
        <f>(RestaurantData[[#This Row],[MonthySales]]/1500)*0.07</f>
        <v>0.13640000000000002</v>
      </c>
    </row>
    <row r="2692" spans="1:18" hidden="1" x14ac:dyDescent="0.3">
      <c r="A2692">
        <v>50042671</v>
      </c>
      <c r="B2692" s="1" t="s">
        <v>2782</v>
      </c>
      <c r="C2692" t="s">
        <v>14</v>
      </c>
      <c r="D2692" s="2">
        <v>650</v>
      </c>
      <c r="E2692" s="1" t="s">
        <v>2728</v>
      </c>
      <c r="F2692" s="2">
        <v>10025</v>
      </c>
      <c r="G2692" s="3">
        <v>2125956261</v>
      </c>
      <c r="H2692" s="1" t="s">
        <v>56</v>
      </c>
      <c r="I2692" t="s">
        <v>21</v>
      </c>
      <c r="J2692">
        <v>100</v>
      </c>
      <c r="K2692">
        <v>340</v>
      </c>
      <c r="L2692" s="27">
        <f>RestaurantData[[#This Row],[DailyCustAvg]]*30</f>
        <v>10200</v>
      </c>
      <c r="M2692" s="7">
        <f>(((RestaurantData[[#This Row],[FitScore]]/100)*RestaurantData[[#This Row],[DailyCustAvg]])/3.5)*30</f>
        <v>2914.2857142857142</v>
      </c>
      <c r="N2692">
        <v>40.791276931832002</v>
      </c>
      <c r="O2692">
        <v>-73.972401508174002</v>
      </c>
      <c r="P2692">
        <v>107</v>
      </c>
      <c r="Q2692">
        <v>6</v>
      </c>
      <c r="R2692">
        <f>(RestaurantData[[#This Row],[MonthySales]]/1500)*0.07</f>
        <v>0.13600000000000001</v>
      </c>
    </row>
    <row r="2693" spans="1:18" hidden="1" x14ac:dyDescent="0.3">
      <c r="A2693">
        <v>50083153</v>
      </c>
      <c r="B2693" s="1" t="s">
        <v>2830</v>
      </c>
      <c r="C2693" t="s">
        <v>14</v>
      </c>
      <c r="D2693" s="2">
        <v>161</v>
      </c>
      <c r="E2693" s="1" t="s">
        <v>2828</v>
      </c>
      <c r="F2693" s="2">
        <v>10025</v>
      </c>
      <c r="G2693" s="3">
        <v>6467655999</v>
      </c>
      <c r="H2693" s="1" t="s">
        <v>260</v>
      </c>
      <c r="I2693" t="s">
        <v>21</v>
      </c>
      <c r="J2693">
        <v>100</v>
      </c>
      <c r="K2693">
        <v>340</v>
      </c>
      <c r="L2693" s="27">
        <f>RestaurantData[[#This Row],[DailyCustAvg]]*30</f>
        <v>10200</v>
      </c>
      <c r="M2693" s="7">
        <f>(((RestaurantData[[#This Row],[FitScore]]/100)*RestaurantData[[#This Row],[DailyCustAvg]])/3.5)*30</f>
        <v>2914.2857142857142</v>
      </c>
      <c r="N2693">
        <v>40.800167921364</v>
      </c>
      <c r="O2693">
        <v>-73.965062024572006</v>
      </c>
      <c r="P2693">
        <v>107</v>
      </c>
      <c r="Q2693">
        <v>7</v>
      </c>
      <c r="R2693">
        <f>(RestaurantData[[#This Row],[MonthySales]]/1500)*0.07</f>
        <v>0.13600000000000001</v>
      </c>
    </row>
    <row r="2694" spans="1:18" hidden="1" x14ac:dyDescent="0.3">
      <c r="A2694">
        <v>50070940</v>
      </c>
      <c r="B2694" s="1" t="s">
        <v>2844</v>
      </c>
      <c r="C2694" t="s">
        <v>14</v>
      </c>
      <c r="D2694" s="2">
        <v>896</v>
      </c>
      <c r="E2694" s="1" t="s">
        <v>2728</v>
      </c>
      <c r="F2694" s="2">
        <v>10025</v>
      </c>
      <c r="G2694" s="3">
        <v>2128647272</v>
      </c>
      <c r="H2694" s="1" t="s">
        <v>202</v>
      </c>
      <c r="I2694" t="s">
        <v>17</v>
      </c>
      <c r="J2694">
        <v>100</v>
      </c>
      <c r="K2694">
        <v>336</v>
      </c>
      <c r="L2694" s="27">
        <f>RestaurantData[[#This Row],[DailyCustAvg]]*30</f>
        <v>10080</v>
      </c>
      <c r="M2694" s="7">
        <f>(((RestaurantData[[#This Row],[FitScore]]/100)*RestaurantData[[#This Row],[DailyCustAvg]])/3.5)*30</f>
        <v>2880</v>
      </c>
      <c r="N2694">
        <v>40.798988188905</v>
      </c>
      <c r="O2694">
        <v>-73.966778271479001</v>
      </c>
      <c r="P2694">
        <v>107</v>
      </c>
      <c r="Q2694">
        <v>7</v>
      </c>
      <c r="R2694">
        <f>(RestaurantData[[#This Row],[MonthySales]]/1500)*0.07</f>
        <v>0.13440000000000002</v>
      </c>
    </row>
    <row r="2695" spans="1:18" hidden="1" x14ac:dyDescent="0.3">
      <c r="A2695">
        <v>50043772</v>
      </c>
      <c r="B2695" s="1" t="s">
        <v>2888</v>
      </c>
      <c r="C2695" t="s">
        <v>14</v>
      </c>
      <c r="D2695" s="2">
        <v>998</v>
      </c>
      <c r="E2695" s="1" t="s">
        <v>2728</v>
      </c>
      <c r="F2695" s="2">
        <v>10025</v>
      </c>
      <c r="G2695" s="3">
        <v>9176137264</v>
      </c>
      <c r="H2695" s="1" t="s">
        <v>16</v>
      </c>
      <c r="I2695" t="s">
        <v>17</v>
      </c>
      <c r="J2695">
        <v>100</v>
      </c>
      <c r="K2695">
        <v>331</v>
      </c>
      <c r="L2695" s="27">
        <f>RestaurantData[[#This Row],[DailyCustAvg]]*30</f>
        <v>9930</v>
      </c>
      <c r="M2695" s="7">
        <f>(((RestaurantData[[#This Row],[FitScore]]/100)*RestaurantData[[#This Row],[DailyCustAvg]])/3.5)*30</f>
        <v>2837.1428571428569</v>
      </c>
      <c r="N2695">
        <v>40.802555579027</v>
      </c>
      <c r="O2695">
        <v>-73.964175817409995</v>
      </c>
      <c r="P2695">
        <v>107</v>
      </c>
      <c r="Q2695">
        <v>7</v>
      </c>
      <c r="R2695">
        <f>(RestaurantData[[#This Row],[MonthySales]]/1500)*0.07</f>
        <v>0.13239999999999999</v>
      </c>
    </row>
    <row r="2696" spans="1:18" hidden="1" x14ac:dyDescent="0.3">
      <c r="A2696">
        <v>50080427</v>
      </c>
      <c r="B2696" s="1" t="s">
        <v>2751</v>
      </c>
      <c r="C2696" t="s">
        <v>14</v>
      </c>
      <c r="D2696" s="2">
        <v>2709</v>
      </c>
      <c r="E2696" s="1" t="s">
        <v>34</v>
      </c>
      <c r="F2696" s="2">
        <v>10025</v>
      </c>
      <c r="G2696" s="3">
        <v>2128649298</v>
      </c>
      <c r="H2696" s="1" t="s">
        <v>202</v>
      </c>
      <c r="I2696" t="s">
        <v>21</v>
      </c>
      <c r="J2696">
        <v>100</v>
      </c>
      <c r="K2696">
        <v>326</v>
      </c>
      <c r="L2696" s="27">
        <f>RestaurantData[[#This Row],[DailyCustAvg]]*30</f>
        <v>9780</v>
      </c>
      <c r="M2696" s="7">
        <f>(((RestaurantData[[#This Row],[FitScore]]/100)*RestaurantData[[#This Row],[DailyCustAvg]])/3.5)*30</f>
        <v>2794.2857142857142</v>
      </c>
      <c r="N2696">
        <v>40.799438779375997</v>
      </c>
      <c r="O2696">
        <v>-73.968378102965005</v>
      </c>
      <c r="P2696">
        <v>107</v>
      </c>
      <c r="Q2696">
        <v>6</v>
      </c>
      <c r="R2696">
        <f>(RestaurantData[[#This Row],[MonthySales]]/1500)*0.07</f>
        <v>0.13040000000000002</v>
      </c>
    </row>
    <row r="2697" spans="1:18" hidden="1" x14ac:dyDescent="0.3">
      <c r="A2697">
        <v>50067128</v>
      </c>
      <c r="B2697" s="1" t="s">
        <v>2778</v>
      </c>
      <c r="C2697" t="s">
        <v>14</v>
      </c>
      <c r="D2697" s="2">
        <v>973</v>
      </c>
      <c r="E2697" s="1" t="s">
        <v>2742</v>
      </c>
      <c r="F2697" s="2">
        <v>10025</v>
      </c>
      <c r="G2697" s="3">
        <v>6463717186</v>
      </c>
      <c r="H2697" s="1" t="s">
        <v>56</v>
      </c>
      <c r="I2697" t="s">
        <v>21</v>
      </c>
      <c r="J2697">
        <v>100</v>
      </c>
      <c r="K2697">
        <v>323</v>
      </c>
      <c r="L2697" s="27">
        <f>RestaurantData[[#This Row],[DailyCustAvg]]*30</f>
        <v>9690</v>
      </c>
      <c r="M2697" s="7">
        <f>(((RestaurantData[[#This Row],[FitScore]]/100)*RestaurantData[[#This Row],[DailyCustAvg]])/3.5)*30</f>
        <v>2768.5714285714289</v>
      </c>
      <c r="N2697">
        <v>40.800342627985003</v>
      </c>
      <c r="O2697">
        <v>-73.962045982133006</v>
      </c>
      <c r="P2697">
        <v>107</v>
      </c>
      <c r="Q2697">
        <v>7</v>
      </c>
      <c r="R2697">
        <f>(RestaurantData[[#This Row],[MonthySales]]/1500)*0.07</f>
        <v>0.12920000000000001</v>
      </c>
    </row>
    <row r="2698" spans="1:18" hidden="1" x14ac:dyDescent="0.3">
      <c r="A2698">
        <v>41283156</v>
      </c>
      <c r="B2698" s="1" t="s">
        <v>2753</v>
      </c>
      <c r="C2698" t="s">
        <v>14</v>
      </c>
      <c r="D2698" s="2">
        <v>201</v>
      </c>
      <c r="E2698" s="1" t="s">
        <v>2754</v>
      </c>
      <c r="F2698" s="2">
        <v>10025</v>
      </c>
      <c r="G2698" s="3">
        <v>2126627010</v>
      </c>
      <c r="H2698" s="1" t="s">
        <v>212</v>
      </c>
      <c r="I2698" t="s">
        <v>17</v>
      </c>
      <c r="J2698">
        <v>100</v>
      </c>
      <c r="K2698">
        <v>317</v>
      </c>
      <c r="L2698" s="27">
        <f>RestaurantData[[#This Row],[DailyCustAvg]]*30</f>
        <v>9510</v>
      </c>
      <c r="M2698" s="7">
        <f>(((RestaurantData[[#This Row],[FitScore]]/100)*RestaurantData[[#This Row],[DailyCustAvg]])/3.5)*30</f>
        <v>2717.1428571428569</v>
      </c>
      <c r="N2698">
        <v>40.793464164995001</v>
      </c>
      <c r="O2698">
        <v>-73.971049881281004</v>
      </c>
      <c r="P2698">
        <v>107</v>
      </c>
      <c r="Q2698">
        <v>6</v>
      </c>
      <c r="R2698">
        <f>(RestaurantData[[#This Row],[MonthySales]]/1500)*0.07</f>
        <v>0.1268</v>
      </c>
    </row>
    <row r="2699" spans="1:18" hidden="1" x14ac:dyDescent="0.3">
      <c r="A2699">
        <v>50099542</v>
      </c>
      <c r="B2699" s="1" t="s">
        <v>2835</v>
      </c>
      <c r="C2699" t="s">
        <v>14</v>
      </c>
      <c r="D2699" s="2">
        <v>940</v>
      </c>
      <c r="E2699" s="1" t="s">
        <v>2742</v>
      </c>
      <c r="F2699" s="2">
        <v>10025</v>
      </c>
      <c r="G2699" s="3">
        <v>9173883668</v>
      </c>
      <c r="H2699" s="1" t="s">
        <v>106</v>
      </c>
      <c r="I2699" t="s">
        <v>17</v>
      </c>
      <c r="J2699">
        <v>100</v>
      </c>
      <c r="K2699">
        <v>316</v>
      </c>
      <c r="L2699" s="27">
        <f>RestaurantData[[#This Row],[DailyCustAvg]]*30</f>
        <v>9480</v>
      </c>
      <c r="M2699" s="7">
        <f>(((RestaurantData[[#This Row],[FitScore]]/100)*RestaurantData[[#This Row],[DailyCustAvg]])/3.5)*30</f>
        <v>2708.5714285714289</v>
      </c>
      <c r="N2699">
        <v>40.799387691042</v>
      </c>
      <c r="O2699">
        <v>-73.962765289762004</v>
      </c>
      <c r="P2699">
        <v>107</v>
      </c>
      <c r="Q2699">
        <v>7</v>
      </c>
      <c r="R2699">
        <f>(RestaurantData[[#This Row],[MonthySales]]/1500)*0.07</f>
        <v>0.12640000000000001</v>
      </c>
    </row>
    <row r="2700" spans="1:18" hidden="1" x14ac:dyDescent="0.3">
      <c r="A2700">
        <v>50044351</v>
      </c>
      <c r="B2700" s="1" t="s">
        <v>2805</v>
      </c>
      <c r="C2700" t="s">
        <v>14</v>
      </c>
      <c r="D2700" s="2">
        <v>969</v>
      </c>
      <c r="E2700" s="1" t="s">
        <v>2728</v>
      </c>
      <c r="F2700" s="2">
        <v>10025</v>
      </c>
      <c r="G2700" s="3">
        <v>2125311788</v>
      </c>
      <c r="H2700" s="1" t="s">
        <v>242</v>
      </c>
      <c r="J2700">
        <v>100</v>
      </c>
      <c r="K2700">
        <v>308</v>
      </c>
      <c r="L2700" s="27">
        <f>RestaurantData[[#This Row],[DailyCustAvg]]*30</f>
        <v>9240</v>
      </c>
      <c r="M2700" s="7">
        <f>(((RestaurantData[[#This Row],[FitScore]]/100)*RestaurantData[[#This Row],[DailyCustAvg]])/3.5)*30</f>
        <v>2640</v>
      </c>
      <c r="N2700">
        <v>40.801392057920999</v>
      </c>
      <c r="O2700">
        <v>-73.964992752083006</v>
      </c>
      <c r="P2700">
        <v>107</v>
      </c>
      <c r="Q2700">
        <v>7</v>
      </c>
      <c r="R2700">
        <f>(RestaurantData[[#This Row],[MonthySales]]/1500)*0.07</f>
        <v>0.12320000000000002</v>
      </c>
    </row>
    <row r="2701" spans="1:18" hidden="1" x14ac:dyDescent="0.3">
      <c r="A2701">
        <v>50083854</v>
      </c>
      <c r="B2701" s="1" t="s">
        <v>2839</v>
      </c>
      <c r="C2701" t="s">
        <v>14</v>
      </c>
      <c r="D2701" s="2">
        <v>722</v>
      </c>
      <c r="E2701" s="1" t="s">
        <v>2728</v>
      </c>
      <c r="F2701" s="2">
        <v>10025</v>
      </c>
      <c r="G2701" s="3">
        <v>2128668989</v>
      </c>
      <c r="H2701" s="1" t="s">
        <v>20</v>
      </c>
      <c r="I2701" t="s">
        <v>21</v>
      </c>
      <c r="J2701">
        <v>100</v>
      </c>
      <c r="K2701">
        <v>308</v>
      </c>
      <c r="L2701" s="27">
        <f>RestaurantData[[#This Row],[DailyCustAvg]]*30</f>
        <v>9240</v>
      </c>
      <c r="M2701" s="7">
        <f>(((RestaurantData[[#This Row],[FitScore]]/100)*RestaurantData[[#This Row],[DailyCustAvg]])/3.5)*30</f>
        <v>2640</v>
      </c>
      <c r="N2701">
        <v>40.793538197266002</v>
      </c>
      <c r="O2701">
        <v>-73.970750090650995</v>
      </c>
      <c r="P2701">
        <v>107</v>
      </c>
      <c r="Q2701">
        <v>6</v>
      </c>
      <c r="R2701">
        <f>(RestaurantData[[#This Row],[MonthySales]]/1500)*0.07</f>
        <v>0.12320000000000002</v>
      </c>
    </row>
    <row r="2702" spans="1:18" hidden="1" x14ac:dyDescent="0.3">
      <c r="A2702">
        <v>41083927</v>
      </c>
      <c r="B2702" s="1" t="s">
        <v>2762</v>
      </c>
      <c r="C2702" t="s">
        <v>14</v>
      </c>
      <c r="D2702" s="2">
        <v>245</v>
      </c>
      <c r="E2702" s="1" t="s">
        <v>2763</v>
      </c>
      <c r="F2702" s="2">
        <v>10025</v>
      </c>
      <c r="G2702" s="3">
        <v>2123165000</v>
      </c>
      <c r="H2702" s="1" t="s">
        <v>58</v>
      </c>
      <c r="I2702" t="s">
        <v>21</v>
      </c>
      <c r="J2702">
        <v>100</v>
      </c>
      <c r="K2702">
        <v>306</v>
      </c>
      <c r="L2702" s="27">
        <f>RestaurantData[[#This Row],[DailyCustAvg]]*30</f>
        <v>9180</v>
      </c>
      <c r="M2702" s="7">
        <f>(((RestaurantData[[#This Row],[FitScore]]/100)*RestaurantData[[#This Row],[DailyCustAvg]])/3.5)*30</f>
        <v>2622.8571428571431</v>
      </c>
      <c r="N2702">
        <v>40.800004290459</v>
      </c>
      <c r="O2702">
        <v>-73.968717351712996</v>
      </c>
      <c r="P2702">
        <v>107</v>
      </c>
      <c r="Q2702">
        <v>6</v>
      </c>
      <c r="R2702">
        <f>(RestaurantData[[#This Row],[MonthySales]]/1500)*0.07</f>
        <v>0.12240000000000002</v>
      </c>
    </row>
    <row r="2703" spans="1:18" hidden="1" x14ac:dyDescent="0.3">
      <c r="A2703">
        <v>40396532</v>
      </c>
      <c r="B2703" s="1" t="s">
        <v>2834</v>
      </c>
      <c r="C2703" t="s">
        <v>14</v>
      </c>
      <c r="D2703" s="2">
        <v>2641</v>
      </c>
      <c r="E2703" s="1" t="s">
        <v>34</v>
      </c>
      <c r="F2703" s="2">
        <v>10025</v>
      </c>
      <c r="G2703" s="3">
        <v>2128660800</v>
      </c>
      <c r="H2703" s="1" t="s">
        <v>16</v>
      </c>
      <c r="I2703" t="s">
        <v>21</v>
      </c>
      <c r="J2703">
        <v>100</v>
      </c>
      <c r="K2703">
        <v>303</v>
      </c>
      <c r="L2703" s="27">
        <f>RestaurantData[[#This Row],[DailyCustAvg]]*30</f>
        <v>9090</v>
      </c>
      <c r="M2703" s="7">
        <f>(((RestaurantData[[#This Row],[FitScore]]/100)*RestaurantData[[#This Row],[DailyCustAvg]])/3.5)*30</f>
        <v>2597.1428571428569</v>
      </c>
      <c r="N2703">
        <v>40.797306507191998</v>
      </c>
      <c r="O2703">
        <v>-73.969856325975996</v>
      </c>
      <c r="P2703">
        <v>107</v>
      </c>
      <c r="Q2703">
        <v>6</v>
      </c>
      <c r="R2703">
        <f>(RestaurantData[[#This Row],[MonthySales]]/1500)*0.07</f>
        <v>0.1212</v>
      </c>
    </row>
    <row r="2704" spans="1:18" hidden="1" x14ac:dyDescent="0.3">
      <c r="A2704">
        <v>41046685</v>
      </c>
      <c r="B2704" s="1" t="s">
        <v>2775</v>
      </c>
      <c r="C2704" t="s">
        <v>14</v>
      </c>
      <c r="D2704" s="2">
        <v>990</v>
      </c>
      <c r="E2704" s="1" t="s">
        <v>2742</v>
      </c>
      <c r="F2704" s="2">
        <v>10025</v>
      </c>
      <c r="G2704" s="3">
        <v>2122220259</v>
      </c>
      <c r="H2704" s="1" t="s">
        <v>58</v>
      </c>
      <c r="I2704" t="s">
        <v>17</v>
      </c>
      <c r="J2704">
        <v>100</v>
      </c>
      <c r="K2704">
        <v>302</v>
      </c>
      <c r="L2704" s="27">
        <f>RestaurantData[[#This Row],[DailyCustAvg]]*30</f>
        <v>9060</v>
      </c>
      <c r="M2704" s="7">
        <f>(((RestaurantData[[#This Row],[FitScore]]/100)*RestaurantData[[#This Row],[DailyCustAvg]])/3.5)*30</f>
        <v>2588.5714285714289</v>
      </c>
      <c r="N2704">
        <v>40.800995727809998</v>
      </c>
      <c r="O2704">
        <v>-73.961594114286996</v>
      </c>
      <c r="P2704">
        <v>107</v>
      </c>
      <c r="Q2704">
        <v>7</v>
      </c>
      <c r="R2704">
        <f>(RestaurantData[[#This Row],[MonthySales]]/1500)*0.07</f>
        <v>0.12080000000000003</v>
      </c>
    </row>
    <row r="2705" spans="1:18" hidden="1" x14ac:dyDescent="0.3">
      <c r="A2705">
        <v>50047801</v>
      </c>
      <c r="B2705" s="1" t="s">
        <v>2682</v>
      </c>
      <c r="C2705" t="s">
        <v>14</v>
      </c>
      <c r="D2705" s="2">
        <v>676</v>
      </c>
      <c r="E2705" s="1" t="s">
        <v>2728</v>
      </c>
      <c r="F2705" s="2">
        <v>10025</v>
      </c>
      <c r="G2705" s="3">
        <v>2127993415</v>
      </c>
      <c r="H2705" s="1" t="s">
        <v>100</v>
      </c>
      <c r="I2705" t="s">
        <v>21</v>
      </c>
      <c r="J2705">
        <v>100</v>
      </c>
      <c r="K2705">
        <v>299</v>
      </c>
      <c r="L2705" s="27">
        <f>RestaurantData[[#This Row],[DailyCustAvg]]*30</f>
        <v>8970</v>
      </c>
      <c r="M2705" s="7">
        <f>(((RestaurantData[[#This Row],[FitScore]]/100)*RestaurantData[[#This Row],[DailyCustAvg]])/3.5)*30</f>
        <v>2562.8571428571431</v>
      </c>
      <c r="N2705">
        <v>40.792028860133001</v>
      </c>
      <c r="O2705">
        <v>-73.971852252776998</v>
      </c>
      <c r="P2705">
        <v>107</v>
      </c>
      <c r="Q2705">
        <v>6</v>
      </c>
      <c r="R2705">
        <f>(RestaurantData[[#This Row],[MonthySales]]/1500)*0.07</f>
        <v>0.11960000000000003</v>
      </c>
    </row>
    <row r="2706" spans="1:18" hidden="1" x14ac:dyDescent="0.3">
      <c r="A2706">
        <v>50056610</v>
      </c>
      <c r="B2706" s="1" t="s">
        <v>208</v>
      </c>
      <c r="C2706" t="s">
        <v>14</v>
      </c>
      <c r="D2706" s="2">
        <v>2567</v>
      </c>
      <c r="E2706" s="1" t="s">
        <v>34</v>
      </c>
      <c r="F2706" s="2">
        <v>10025</v>
      </c>
      <c r="G2706" s="3">
        <v>2128661878</v>
      </c>
      <c r="H2706" s="1" t="s">
        <v>168</v>
      </c>
      <c r="I2706" t="s">
        <v>21</v>
      </c>
      <c r="J2706">
        <v>100</v>
      </c>
      <c r="K2706">
        <v>298</v>
      </c>
      <c r="L2706" s="27">
        <f>RestaurantData[[#This Row],[DailyCustAvg]]*30</f>
        <v>8940</v>
      </c>
      <c r="M2706" s="7">
        <f>(((RestaurantData[[#This Row],[FitScore]]/100)*RestaurantData[[#This Row],[DailyCustAvg]])/3.5)*30</f>
        <v>2554.2857142857142</v>
      </c>
      <c r="N2706">
        <v>40.794927250923998</v>
      </c>
      <c r="O2706">
        <v>-73.971587374188005</v>
      </c>
      <c r="P2706">
        <v>107</v>
      </c>
      <c r="Q2706">
        <v>6</v>
      </c>
      <c r="R2706">
        <f>(RestaurantData[[#This Row],[MonthySales]]/1500)*0.07</f>
        <v>0.11920000000000001</v>
      </c>
    </row>
    <row r="2707" spans="1:18" hidden="1" x14ac:dyDescent="0.3">
      <c r="A2707">
        <v>40978252</v>
      </c>
      <c r="B2707" s="1" t="s">
        <v>2877</v>
      </c>
      <c r="C2707" t="s">
        <v>14</v>
      </c>
      <c r="D2707" s="2">
        <v>668</v>
      </c>
      <c r="E2707" s="1" t="s">
        <v>2728</v>
      </c>
      <c r="F2707" s="2">
        <v>10025</v>
      </c>
      <c r="G2707" s="3">
        <v>2125803770</v>
      </c>
      <c r="H2707" s="1" t="s">
        <v>32</v>
      </c>
      <c r="I2707" t="s">
        <v>17</v>
      </c>
      <c r="J2707">
        <v>100</v>
      </c>
      <c r="K2707">
        <v>294</v>
      </c>
      <c r="L2707" s="27">
        <f>RestaurantData[[#This Row],[DailyCustAvg]]*30</f>
        <v>8820</v>
      </c>
      <c r="M2707" s="7">
        <f>(((RestaurantData[[#This Row],[FitScore]]/100)*RestaurantData[[#This Row],[DailyCustAvg]])/3.5)*30</f>
        <v>2520</v>
      </c>
      <c r="N2707">
        <v>40.791853227041003</v>
      </c>
      <c r="O2707">
        <v>-73.971978728216001</v>
      </c>
      <c r="P2707">
        <v>107</v>
      </c>
      <c r="Q2707">
        <v>6</v>
      </c>
      <c r="R2707">
        <f>(RestaurantData[[#This Row],[MonthySales]]/1500)*0.07</f>
        <v>0.11760000000000001</v>
      </c>
    </row>
    <row r="2708" spans="1:18" hidden="1" x14ac:dyDescent="0.3">
      <c r="A2708">
        <v>40942485</v>
      </c>
      <c r="B2708" s="1" t="s">
        <v>2723</v>
      </c>
      <c r="C2708" t="s">
        <v>14</v>
      </c>
      <c r="D2708" s="2">
        <v>2787</v>
      </c>
      <c r="E2708" s="1" t="s">
        <v>34</v>
      </c>
      <c r="F2708" s="2">
        <v>10025</v>
      </c>
      <c r="G2708" s="3">
        <v>2128641555</v>
      </c>
      <c r="H2708" s="1" t="s">
        <v>16</v>
      </c>
      <c r="I2708" t="s">
        <v>21</v>
      </c>
      <c r="J2708">
        <v>100</v>
      </c>
      <c r="K2708">
        <v>289</v>
      </c>
      <c r="L2708" s="27">
        <f>RestaurantData[[#This Row],[DailyCustAvg]]*30</f>
        <v>8670</v>
      </c>
      <c r="M2708" s="7">
        <f>(((RestaurantData[[#This Row],[FitScore]]/100)*RestaurantData[[#This Row],[DailyCustAvg]])/3.5)*30</f>
        <v>2477.1428571428569</v>
      </c>
      <c r="N2708">
        <v>40.802515536420003</v>
      </c>
      <c r="O2708">
        <v>-73.967997372023007</v>
      </c>
      <c r="P2708">
        <v>107</v>
      </c>
      <c r="Q2708">
        <v>6</v>
      </c>
      <c r="R2708">
        <f>(RestaurantData[[#This Row],[MonthySales]]/1500)*0.07</f>
        <v>0.11559999999999999</v>
      </c>
    </row>
    <row r="2709" spans="1:18" hidden="1" x14ac:dyDescent="0.3">
      <c r="A2709">
        <v>41012973</v>
      </c>
      <c r="B2709" s="1" t="s">
        <v>2831</v>
      </c>
      <c r="C2709" t="s">
        <v>14</v>
      </c>
      <c r="D2709" s="2">
        <v>941</v>
      </c>
      <c r="E2709" s="1" t="s">
        <v>2728</v>
      </c>
      <c r="F2709" s="2">
        <v>10025</v>
      </c>
      <c r="G2709" s="3">
        <v>2125319797</v>
      </c>
      <c r="H2709" s="1" t="s">
        <v>143</v>
      </c>
      <c r="I2709" t="s">
        <v>17</v>
      </c>
      <c r="J2709">
        <v>100</v>
      </c>
      <c r="K2709">
        <v>282</v>
      </c>
      <c r="L2709" s="27">
        <f>RestaurantData[[#This Row],[DailyCustAvg]]*30</f>
        <v>8460</v>
      </c>
      <c r="M2709" s="7">
        <f>(((RestaurantData[[#This Row],[FitScore]]/100)*RestaurantData[[#This Row],[DailyCustAvg]])/3.5)*30</f>
        <v>2417.1428571428569</v>
      </c>
      <c r="N2709">
        <v>40.800549608117997</v>
      </c>
      <c r="O2709">
        <v>-73.965614448432007</v>
      </c>
      <c r="P2709">
        <v>107</v>
      </c>
      <c r="Q2709">
        <v>7</v>
      </c>
      <c r="R2709">
        <f>(RestaurantData[[#This Row],[MonthySales]]/1500)*0.07</f>
        <v>0.1128</v>
      </c>
    </row>
    <row r="2710" spans="1:18" hidden="1" x14ac:dyDescent="0.3">
      <c r="A2710">
        <v>50097370</v>
      </c>
      <c r="B2710" s="1" t="s">
        <v>2848</v>
      </c>
      <c r="C2710" t="s">
        <v>14</v>
      </c>
      <c r="D2710" s="2">
        <v>2680</v>
      </c>
      <c r="E2710" s="1" t="s">
        <v>34</v>
      </c>
      <c r="F2710" s="2">
        <v>10025</v>
      </c>
      <c r="G2710" s="3">
        <v>3478397474</v>
      </c>
      <c r="H2710" s="1" t="s">
        <v>56</v>
      </c>
      <c r="I2710" t="s">
        <v>17</v>
      </c>
      <c r="J2710">
        <v>100</v>
      </c>
      <c r="K2710">
        <v>282</v>
      </c>
      <c r="L2710" s="27">
        <f>RestaurantData[[#This Row],[DailyCustAvg]]*30</f>
        <v>8460</v>
      </c>
      <c r="M2710" s="7">
        <f>(((RestaurantData[[#This Row],[FitScore]]/100)*RestaurantData[[#This Row],[DailyCustAvg]])/3.5)*30</f>
        <v>2417.1428571428569</v>
      </c>
      <c r="N2710">
        <v>40.798604516019999</v>
      </c>
      <c r="O2710">
        <v>-73.968891379501002</v>
      </c>
      <c r="P2710">
        <v>107</v>
      </c>
      <c r="Q2710">
        <v>7</v>
      </c>
      <c r="R2710">
        <f>(RestaurantData[[#This Row],[MonthySales]]/1500)*0.07</f>
        <v>0.1128</v>
      </c>
    </row>
    <row r="2711" spans="1:18" hidden="1" x14ac:dyDescent="0.3">
      <c r="A2711">
        <v>50012569</v>
      </c>
      <c r="B2711" s="1" t="s">
        <v>2769</v>
      </c>
      <c r="C2711" t="s">
        <v>14</v>
      </c>
      <c r="D2711" s="2">
        <v>898</v>
      </c>
      <c r="E2711" s="1" t="s">
        <v>2728</v>
      </c>
      <c r="F2711" s="2">
        <v>10025</v>
      </c>
      <c r="G2711" s="3">
        <v>2122223151</v>
      </c>
      <c r="H2711" s="1" t="s">
        <v>29</v>
      </c>
      <c r="I2711" t="s">
        <v>21</v>
      </c>
      <c r="J2711">
        <v>100</v>
      </c>
      <c r="K2711">
        <v>279</v>
      </c>
      <c r="L2711" s="27">
        <f>RestaurantData[[#This Row],[DailyCustAvg]]*30</f>
        <v>8370</v>
      </c>
      <c r="M2711" s="7">
        <f>(((RestaurantData[[#This Row],[FitScore]]/100)*RestaurantData[[#This Row],[DailyCustAvg]])/3.5)*30</f>
        <v>2391.4285714285711</v>
      </c>
      <c r="N2711">
        <v>40.799034839169003</v>
      </c>
      <c r="O2711">
        <v>-73.966742129653994</v>
      </c>
      <c r="P2711">
        <v>107</v>
      </c>
      <c r="Q2711">
        <v>7</v>
      </c>
      <c r="R2711">
        <f>(RestaurantData[[#This Row],[MonthySales]]/1500)*0.07</f>
        <v>0.11159999999999999</v>
      </c>
    </row>
    <row r="2712" spans="1:18" hidden="1" x14ac:dyDescent="0.3">
      <c r="A2712">
        <v>50087865</v>
      </c>
      <c r="B2712" s="1" t="s">
        <v>2840</v>
      </c>
      <c r="C2712" t="s">
        <v>14</v>
      </c>
      <c r="D2712" s="2">
        <v>994</v>
      </c>
      <c r="E2712" s="1" t="s">
        <v>2742</v>
      </c>
      <c r="F2712" s="2">
        <v>10025</v>
      </c>
      <c r="G2712" s="3">
        <v>2126652970</v>
      </c>
      <c r="H2712" s="1" t="s">
        <v>24</v>
      </c>
      <c r="I2712" t="s">
        <v>21</v>
      </c>
      <c r="J2712">
        <v>100</v>
      </c>
      <c r="K2712">
        <v>278</v>
      </c>
      <c r="L2712" s="27">
        <f>RestaurantData[[#This Row],[DailyCustAvg]]*30</f>
        <v>8340</v>
      </c>
      <c r="M2712" s="7">
        <f>(((RestaurantData[[#This Row],[FitScore]]/100)*RestaurantData[[#This Row],[DailyCustAvg]])/3.5)*30</f>
        <v>2382.8571428571431</v>
      </c>
      <c r="N2712">
        <v>40.801075306145002</v>
      </c>
      <c r="O2712">
        <v>-73.961536276890996</v>
      </c>
      <c r="P2712">
        <v>107</v>
      </c>
      <c r="Q2712">
        <v>7</v>
      </c>
      <c r="R2712">
        <f>(RestaurantData[[#This Row],[MonthySales]]/1500)*0.07</f>
        <v>0.11120000000000002</v>
      </c>
    </row>
    <row r="2713" spans="1:18" hidden="1" x14ac:dyDescent="0.3">
      <c r="A2713">
        <v>50085528</v>
      </c>
      <c r="B2713" s="1" t="s">
        <v>2801</v>
      </c>
      <c r="C2713" t="s">
        <v>14</v>
      </c>
      <c r="D2713" s="2">
        <v>929</v>
      </c>
      <c r="E2713" s="1" t="s">
        <v>2728</v>
      </c>
      <c r="F2713" s="2">
        <v>10025</v>
      </c>
      <c r="G2713" s="3">
        <v>2125311130</v>
      </c>
      <c r="H2713" s="1" t="s">
        <v>242</v>
      </c>
      <c r="I2713" t="s">
        <v>17</v>
      </c>
      <c r="J2713">
        <v>100</v>
      </c>
      <c r="K2713">
        <v>276</v>
      </c>
      <c r="L2713" s="27">
        <f>RestaurantData[[#This Row],[DailyCustAvg]]*30</f>
        <v>8280</v>
      </c>
      <c r="M2713" s="7">
        <f>(((RestaurantData[[#This Row],[FitScore]]/100)*RestaurantData[[#This Row],[DailyCustAvg]])/3.5)*30</f>
        <v>2365.7142857142858</v>
      </c>
      <c r="N2713">
        <v>40.800113287956997</v>
      </c>
      <c r="O2713">
        <v>-73.965932522247002</v>
      </c>
      <c r="P2713">
        <v>107</v>
      </c>
      <c r="Q2713">
        <v>7</v>
      </c>
      <c r="R2713">
        <f>(RestaurantData[[#This Row],[MonthySales]]/1500)*0.07</f>
        <v>0.11040000000000001</v>
      </c>
    </row>
    <row r="2714" spans="1:18" hidden="1" x14ac:dyDescent="0.3">
      <c r="A2714">
        <v>50064130</v>
      </c>
      <c r="B2714" s="1" t="s">
        <v>2849</v>
      </c>
      <c r="C2714" t="s">
        <v>14</v>
      </c>
      <c r="D2714" s="2">
        <v>794</v>
      </c>
      <c r="E2714" s="1" t="s">
        <v>2728</v>
      </c>
      <c r="F2714" s="2">
        <v>10025</v>
      </c>
      <c r="G2714" s="3">
        <v>2127490300</v>
      </c>
      <c r="H2714" s="1" t="s">
        <v>242</v>
      </c>
      <c r="I2714" t="s">
        <v>17</v>
      </c>
      <c r="J2714">
        <v>100</v>
      </c>
      <c r="K2714">
        <v>275</v>
      </c>
      <c r="L2714" s="27">
        <f>RestaurantData[[#This Row],[DailyCustAvg]]*30</f>
        <v>8250</v>
      </c>
      <c r="M2714" s="7">
        <f>(((RestaurantData[[#This Row],[FitScore]]/100)*RestaurantData[[#This Row],[DailyCustAvg]])/3.5)*30</f>
        <v>2357.1428571428569</v>
      </c>
      <c r="N2714">
        <v>40.795804927939002</v>
      </c>
      <c r="O2714">
        <v>-73.969098557948996</v>
      </c>
      <c r="P2714">
        <v>107</v>
      </c>
      <c r="Q2714">
        <v>7</v>
      </c>
      <c r="R2714">
        <f>(RestaurantData[[#This Row],[MonthySales]]/1500)*0.07</f>
        <v>0.10999999999999999</v>
      </c>
    </row>
    <row r="2715" spans="1:18" hidden="1" x14ac:dyDescent="0.3">
      <c r="A2715">
        <v>41673743</v>
      </c>
      <c r="B2715" s="1" t="s">
        <v>2743</v>
      </c>
      <c r="C2715" t="s">
        <v>14</v>
      </c>
      <c r="D2715" s="2">
        <v>891</v>
      </c>
      <c r="E2715" s="1" t="s">
        <v>2728</v>
      </c>
      <c r="F2715" s="2">
        <v>10025</v>
      </c>
      <c r="G2715" s="3">
        <v>9737221147</v>
      </c>
      <c r="H2715" s="1" t="s">
        <v>56</v>
      </c>
      <c r="I2715" t="s">
        <v>17</v>
      </c>
      <c r="J2715">
        <v>100</v>
      </c>
      <c r="K2715">
        <v>274</v>
      </c>
      <c r="L2715" s="27">
        <f>RestaurantData[[#This Row],[DailyCustAvg]]*30</f>
        <v>8220</v>
      </c>
      <c r="M2715" s="7">
        <f>(((RestaurantData[[#This Row],[FitScore]]/100)*RestaurantData[[#This Row],[DailyCustAvg]])/3.5)*30</f>
        <v>2348.5714285714289</v>
      </c>
      <c r="N2715">
        <v>40.798831763305003</v>
      </c>
      <c r="O2715">
        <v>-73.966865033868999</v>
      </c>
      <c r="P2715">
        <v>107</v>
      </c>
      <c r="Q2715">
        <v>7</v>
      </c>
      <c r="R2715">
        <f>(RestaurantData[[#This Row],[MonthySales]]/1500)*0.07</f>
        <v>0.10960000000000002</v>
      </c>
    </row>
    <row r="2716" spans="1:18" hidden="1" x14ac:dyDescent="0.3">
      <c r="A2716">
        <v>50080692</v>
      </c>
      <c r="B2716" s="1" t="s">
        <v>2017</v>
      </c>
      <c r="C2716" t="s">
        <v>14</v>
      </c>
      <c r="D2716" s="2">
        <v>2810</v>
      </c>
      <c r="E2716" s="1" t="s">
        <v>34</v>
      </c>
      <c r="F2716" s="2">
        <v>10025</v>
      </c>
      <c r="G2716" s="3">
        <v>4197096189</v>
      </c>
      <c r="H2716" s="1" t="s">
        <v>188</v>
      </c>
      <c r="I2716" t="s">
        <v>21</v>
      </c>
      <c r="J2716">
        <v>100</v>
      </c>
      <c r="K2716">
        <v>271</v>
      </c>
      <c r="L2716" s="27">
        <f>RestaurantData[[#This Row],[DailyCustAvg]]*30</f>
        <v>8130</v>
      </c>
      <c r="M2716" s="7">
        <f>(((RestaurantData[[#This Row],[FitScore]]/100)*RestaurantData[[#This Row],[DailyCustAvg]])/3.5)*30</f>
        <v>2322.8571428571431</v>
      </c>
      <c r="N2716">
        <v>40.803264664209998</v>
      </c>
      <c r="O2716">
        <v>-73.967328776455005</v>
      </c>
      <c r="P2716">
        <v>107</v>
      </c>
      <c r="Q2716">
        <v>7</v>
      </c>
      <c r="R2716">
        <f>(RestaurantData[[#This Row],[MonthySales]]/1500)*0.07</f>
        <v>0.10840000000000002</v>
      </c>
    </row>
    <row r="2717" spans="1:18" hidden="1" x14ac:dyDescent="0.3">
      <c r="A2717">
        <v>50070184</v>
      </c>
      <c r="B2717" s="1" t="s">
        <v>2855</v>
      </c>
      <c r="C2717" t="s">
        <v>14</v>
      </c>
      <c r="D2717" s="2">
        <v>844</v>
      </c>
      <c r="E2717" s="1" t="s">
        <v>2728</v>
      </c>
      <c r="F2717" s="2">
        <v>10025</v>
      </c>
      <c r="G2717" s="3">
        <v>9176843099</v>
      </c>
      <c r="H2717" s="1" t="s">
        <v>20</v>
      </c>
      <c r="I2717" t="s">
        <v>21</v>
      </c>
      <c r="J2717">
        <v>100</v>
      </c>
      <c r="K2717">
        <v>269</v>
      </c>
      <c r="L2717" s="27">
        <f>RestaurantData[[#This Row],[DailyCustAvg]]*30</f>
        <v>8070</v>
      </c>
      <c r="M2717" s="7">
        <f>(((RestaurantData[[#This Row],[FitScore]]/100)*RestaurantData[[#This Row],[DailyCustAvg]])/3.5)*30</f>
        <v>2305.7142857142858</v>
      </c>
      <c r="N2717">
        <v>40.797434982818999</v>
      </c>
      <c r="O2717">
        <v>-73.967909529918998</v>
      </c>
      <c r="P2717">
        <v>107</v>
      </c>
      <c r="Q2717">
        <v>7</v>
      </c>
      <c r="R2717">
        <f>(RestaurantData[[#This Row],[MonthySales]]/1500)*0.07</f>
        <v>0.10760000000000002</v>
      </c>
    </row>
    <row r="2718" spans="1:18" hidden="1" x14ac:dyDescent="0.3">
      <c r="A2718">
        <v>50009804</v>
      </c>
      <c r="B2718" s="1" t="s">
        <v>2852</v>
      </c>
      <c r="C2718" t="s">
        <v>14</v>
      </c>
      <c r="D2718" s="2">
        <v>924</v>
      </c>
      <c r="E2718" s="1" t="s">
        <v>2742</v>
      </c>
      <c r="F2718" s="2">
        <v>10025</v>
      </c>
      <c r="G2718" s="3">
        <v>2122224022</v>
      </c>
      <c r="H2718" s="1" t="s">
        <v>202</v>
      </c>
      <c r="I2718" t="s">
        <v>17</v>
      </c>
      <c r="J2718">
        <v>100</v>
      </c>
      <c r="K2718">
        <v>267</v>
      </c>
      <c r="L2718" s="27">
        <f>RestaurantData[[#This Row],[DailyCustAvg]]*30</f>
        <v>8010</v>
      </c>
      <c r="M2718" s="7">
        <f>(((RestaurantData[[#This Row],[FitScore]]/100)*RestaurantData[[#This Row],[DailyCustAvg]])/3.5)*30</f>
        <v>2288.5714285714289</v>
      </c>
      <c r="N2718">
        <v>40.798778499002999</v>
      </c>
      <c r="O2718">
        <v>-73.963206275263005</v>
      </c>
      <c r="P2718">
        <v>107</v>
      </c>
      <c r="Q2718">
        <v>7</v>
      </c>
      <c r="R2718">
        <f>(RestaurantData[[#This Row],[MonthySales]]/1500)*0.07</f>
        <v>0.10680000000000003</v>
      </c>
    </row>
    <row r="2719" spans="1:18" hidden="1" x14ac:dyDescent="0.3">
      <c r="A2719">
        <v>41241757</v>
      </c>
      <c r="B2719" s="1" t="s">
        <v>2882</v>
      </c>
      <c r="C2719" t="s">
        <v>14</v>
      </c>
      <c r="D2719" s="2">
        <v>960</v>
      </c>
      <c r="E2719" s="1" t="s">
        <v>2728</v>
      </c>
      <c r="F2719" s="2">
        <v>10025</v>
      </c>
      <c r="G2719" s="3">
        <v>2122804575</v>
      </c>
      <c r="H2719" s="1" t="s">
        <v>20</v>
      </c>
      <c r="I2719" t="s">
        <v>17</v>
      </c>
      <c r="J2719">
        <v>100</v>
      </c>
      <c r="K2719">
        <v>260</v>
      </c>
      <c r="L2719" s="27">
        <f>RestaurantData[[#This Row],[DailyCustAvg]]*30</f>
        <v>7800</v>
      </c>
      <c r="M2719" s="7">
        <f>(((RestaurantData[[#This Row],[FitScore]]/100)*RestaurantData[[#This Row],[DailyCustAvg]])/3.5)*30</f>
        <v>2228.5714285714289</v>
      </c>
      <c r="N2719">
        <v>40.801202719778999</v>
      </c>
      <c r="O2719">
        <v>-73.965155390397001</v>
      </c>
      <c r="P2719">
        <v>107</v>
      </c>
      <c r="Q2719">
        <v>7</v>
      </c>
      <c r="R2719">
        <f>(RestaurantData[[#This Row],[MonthySales]]/1500)*0.07</f>
        <v>0.10400000000000002</v>
      </c>
    </row>
    <row r="2720" spans="1:18" hidden="1" x14ac:dyDescent="0.3">
      <c r="A2720">
        <v>50086879</v>
      </c>
      <c r="B2720" s="1" t="s">
        <v>2741</v>
      </c>
      <c r="C2720" t="s">
        <v>14</v>
      </c>
      <c r="D2720" s="2">
        <v>906</v>
      </c>
      <c r="E2720" s="1" t="s">
        <v>2742</v>
      </c>
      <c r="F2720" s="2">
        <v>10025</v>
      </c>
      <c r="G2720" s="3">
        <v>2128643790</v>
      </c>
      <c r="H2720" s="1" t="s">
        <v>242</v>
      </c>
      <c r="I2720" t="s">
        <v>17</v>
      </c>
      <c r="J2720">
        <v>100</v>
      </c>
      <c r="K2720">
        <v>256</v>
      </c>
      <c r="L2720" s="27">
        <f>RestaurantData[[#This Row],[DailyCustAvg]]*30</f>
        <v>7680</v>
      </c>
      <c r="M2720" s="7">
        <f>(((RestaurantData[[#This Row],[FitScore]]/100)*RestaurantData[[#This Row],[DailyCustAvg]])/3.5)*30</f>
        <v>2194.2857142857142</v>
      </c>
      <c r="N2720">
        <v>40.798161077846999</v>
      </c>
      <c r="O2720">
        <v>-73.963668927959006</v>
      </c>
      <c r="P2720">
        <v>107</v>
      </c>
      <c r="Q2720">
        <v>7</v>
      </c>
      <c r="R2720">
        <f>(RestaurantData[[#This Row],[MonthySales]]/1500)*0.07</f>
        <v>0.1024</v>
      </c>
    </row>
    <row r="2721" spans="1:18" hidden="1" x14ac:dyDescent="0.3">
      <c r="A2721">
        <v>41466982</v>
      </c>
      <c r="B2721" s="1" t="s">
        <v>2810</v>
      </c>
      <c r="C2721" t="s">
        <v>14</v>
      </c>
      <c r="D2721" s="2">
        <v>2715</v>
      </c>
      <c r="E2721" s="1" t="s">
        <v>34</v>
      </c>
      <c r="F2721" s="2">
        <v>10025</v>
      </c>
      <c r="G2721" s="3">
        <v>2128652295</v>
      </c>
      <c r="H2721" s="1" t="s">
        <v>613</v>
      </c>
      <c r="I2721" t="s">
        <v>17</v>
      </c>
      <c r="J2721">
        <v>100</v>
      </c>
      <c r="K2721">
        <v>253</v>
      </c>
      <c r="L2721" s="27">
        <f>RestaurantData[[#This Row],[DailyCustAvg]]*30</f>
        <v>7590</v>
      </c>
      <c r="M2721" s="7">
        <f>(((RestaurantData[[#This Row],[FitScore]]/100)*RestaurantData[[#This Row],[DailyCustAvg]])/3.5)*30</f>
        <v>2168.5714285714289</v>
      </c>
      <c r="N2721">
        <v>40.799617164094997</v>
      </c>
      <c r="O2721">
        <v>-73.968291332850001</v>
      </c>
      <c r="P2721">
        <v>107</v>
      </c>
      <c r="Q2721">
        <v>6</v>
      </c>
      <c r="R2721">
        <f>(RestaurantData[[#This Row],[MonthySales]]/1500)*0.07</f>
        <v>0.10120000000000003</v>
      </c>
    </row>
    <row r="2722" spans="1:18" hidden="1" x14ac:dyDescent="0.3">
      <c r="A2722">
        <v>50086248</v>
      </c>
      <c r="B2722" s="1" t="s">
        <v>187</v>
      </c>
      <c r="C2722" t="s">
        <v>14</v>
      </c>
      <c r="D2722" s="2">
        <v>2460</v>
      </c>
      <c r="E2722" s="1" t="s">
        <v>34</v>
      </c>
      <c r="F2722" s="2">
        <v>10025</v>
      </c>
      <c r="G2722" s="3">
        <v>4154120414</v>
      </c>
      <c r="H2722" s="1" t="s">
        <v>188</v>
      </c>
      <c r="I2722" t="s">
        <v>21</v>
      </c>
      <c r="J2722">
        <v>100</v>
      </c>
      <c r="K2722">
        <v>253</v>
      </c>
      <c r="L2722" s="27">
        <f>RestaurantData[[#This Row],[DailyCustAvg]]*30</f>
        <v>7590</v>
      </c>
      <c r="M2722" s="7">
        <f>(((RestaurantData[[#This Row],[FitScore]]/100)*RestaurantData[[#This Row],[DailyCustAvg]])/3.5)*30</f>
        <v>2168.5714285714289</v>
      </c>
      <c r="N2722">
        <v>40.791551786006998</v>
      </c>
      <c r="O2722">
        <v>-73.974026540769003</v>
      </c>
      <c r="P2722">
        <v>107</v>
      </c>
      <c r="Q2722">
        <v>6</v>
      </c>
      <c r="R2722">
        <f>(RestaurantData[[#This Row],[MonthySales]]/1500)*0.07</f>
        <v>0.10120000000000003</v>
      </c>
    </row>
    <row r="2723" spans="1:18" hidden="1" x14ac:dyDescent="0.3">
      <c r="A2723">
        <v>50076583</v>
      </c>
      <c r="B2723" s="1" t="s">
        <v>2875</v>
      </c>
      <c r="C2723" t="s">
        <v>14</v>
      </c>
      <c r="D2723" s="2">
        <v>239</v>
      </c>
      <c r="E2723" s="1" t="s">
        <v>2876</v>
      </c>
      <c r="F2723" s="2">
        <v>10025</v>
      </c>
      <c r="G2723" s="3">
        <v>2128658808</v>
      </c>
      <c r="H2723" s="1" t="s">
        <v>242</v>
      </c>
      <c r="I2723" t="s">
        <v>21</v>
      </c>
      <c r="J2723">
        <v>100</v>
      </c>
      <c r="K2723">
        <v>229</v>
      </c>
      <c r="L2723" s="27">
        <f>RestaurantData[[#This Row],[DailyCustAvg]]*30</f>
        <v>6870</v>
      </c>
      <c r="M2723" s="7">
        <f>(((RestaurantData[[#This Row],[FitScore]]/100)*RestaurantData[[#This Row],[DailyCustAvg]])/3.5)*30</f>
        <v>1962.8571428571429</v>
      </c>
      <c r="N2723">
        <v>40.800270167358001</v>
      </c>
      <c r="O2723">
        <v>-73.967409713916993</v>
      </c>
      <c r="P2723">
        <v>107</v>
      </c>
      <c r="Q2723">
        <v>7</v>
      </c>
      <c r="R2723">
        <f>(RestaurantData[[#This Row],[MonthySales]]/1500)*0.07</f>
        <v>9.1600000000000001E-2</v>
      </c>
    </row>
    <row r="2724" spans="1:18" hidden="1" x14ac:dyDescent="0.3">
      <c r="A2724">
        <v>41644353</v>
      </c>
      <c r="B2724" s="1" t="s">
        <v>2724</v>
      </c>
      <c r="C2724" t="s">
        <v>14</v>
      </c>
      <c r="D2724" s="2">
        <v>2600</v>
      </c>
      <c r="E2724" s="1" t="s">
        <v>34</v>
      </c>
      <c r="F2724" s="2">
        <v>10025</v>
      </c>
      <c r="G2724" s="3">
        <v>6464227022</v>
      </c>
      <c r="H2724" s="1" t="s">
        <v>163</v>
      </c>
      <c r="I2724" t="s">
        <v>21</v>
      </c>
      <c r="J2724">
        <v>100</v>
      </c>
      <c r="K2724">
        <v>228</v>
      </c>
      <c r="L2724" s="27">
        <f>RestaurantData[[#This Row],[DailyCustAvg]]*30</f>
        <v>6840</v>
      </c>
      <c r="M2724" s="7">
        <f>(((RestaurantData[[#This Row],[FitScore]]/100)*RestaurantData[[#This Row],[DailyCustAvg]])/3.5)*30</f>
        <v>1954.2857142857142</v>
      </c>
      <c r="N2724">
        <v>40.796041408695999</v>
      </c>
      <c r="O2724">
        <v>-73.970748986546994</v>
      </c>
      <c r="P2724">
        <v>107</v>
      </c>
      <c r="Q2724">
        <v>7</v>
      </c>
      <c r="R2724">
        <f>(RestaurantData[[#This Row],[MonthySales]]/1500)*0.07</f>
        <v>9.1200000000000003E-2</v>
      </c>
    </row>
    <row r="2725" spans="1:18" hidden="1" x14ac:dyDescent="0.3">
      <c r="A2725">
        <v>41251243</v>
      </c>
      <c r="B2725" s="1" t="s">
        <v>2766</v>
      </c>
      <c r="C2725" t="s">
        <v>14</v>
      </c>
      <c r="D2725" s="2">
        <v>854</v>
      </c>
      <c r="E2725" s="1" t="s">
        <v>2728</v>
      </c>
      <c r="F2725" s="2">
        <v>10025</v>
      </c>
      <c r="G2725" s="3">
        <v>2128758972</v>
      </c>
      <c r="H2725" s="1" t="s">
        <v>100</v>
      </c>
      <c r="I2725" t="s">
        <v>17</v>
      </c>
      <c r="J2725">
        <v>100</v>
      </c>
      <c r="K2725">
        <v>225</v>
      </c>
      <c r="L2725" s="27">
        <f>RestaurantData[[#This Row],[DailyCustAvg]]*30</f>
        <v>6750</v>
      </c>
      <c r="M2725" s="7">
        <f>(((RestaurantData[[#This Row],[FitScore]]/100)*RestaurantData[[#This Row],[DailyCustAvg]])/3.5)*30</f>
        <v>1928.5714285714287</v>
      </c>
      <c r="N2725">
        <v>40.797676471098001</v>
      </c>
      <c r="O2725">
        <v>-73.967732436261997</v>
      </c>
      <c r="P2725">
        <v>107</v>
      </c>
      <c r="Q2725">
        <v>7</v>
      </c>
      <c r="R2725">
        <f>(RestaurantData[[#This Row],[MonthySales]]/1500)*0.07</f>
        <v>9.0000000000000011E-2</v>
      </c>
    </row>
    <row r="2726" spans="1:18" hidden="1" x14ac:dyDescent="0.3">
      <c r="A2726">
        <v>40601159</v>
      </c>
      <c r="B2726" s="1" t="s">
        <v>2850</v>
      </c>
      <c r="C2726" t="s">
        <v>14</v>
      </c>
      <c r="D2726" s="2">
        <v>2479</v>
      </c>
      <c r="E2726" s="1" t="s">
        <v>34</v>
      </c>
      <c r="F2726" s="2">
        <v>10025</v>
      </c>
      <c r="G2726" s="3">
        <v>2127216130</v>
      </c>
      <c r="H2726" s="1" t="s">
        <v>143</v>
      </c>
      <c r="I2726" t="s">
        <v>21</v>
      </c>
      <c r="J2726">
        <v>100</v>
      </c>
      <c r="K2726">
        <v>225</v>
      </c>
      <c r="L2726" s="27">
        <f>RestaurantData[[#This Row],[DailyCustAvg]]*30</f>
        <v>6750</v>
      </c>
      <c r="M2726" s="7">
        <f>(((RestaurantData[[#This Row],[FitScore]]/100)*RestaurantData[[#This Row],[DailyCustAvg]])/3.5)*30</f>
        <v>1928.5714285714287</v>
      </c>
      <c r="N2726">
        <v>40.792229631303996</v>
      </c>
      <c r="O2726">
        <v>-73.973553172118002</v>
      </c>
      <c r="P2726">
        <v>107</v>
      </c>
      <c r="Q2726">
        <v>6</v>
      </c>
      <c r="R2726">
        <f>(RestaurantData[[#This Row],[MonthySales]]/1500)*0.07</f>
        <v>9.0000000000000011E-2</v>
      </c>
    </row>
    <row r="2727" spans="1:18" hidden="1" x14ac:dyDescent="0.3">
      <c r="A2727">
        <v>40386569</v>
      </c>
      <c r="B2727" s="1" t="s">
        <v>2862</v>
      </c>
      <c r="C2727" t="s">
        <v>14</v>
      </c>
      <c r="D2727" s="2">
        <v>2671</v>
      </c>
      <c r="E2727" s="1" t="s">
        <v>34</v>
      </c>
      <c r="F2727" s="2">
        <v>10025</v>
      </c>
      <c r="G2727" s="3">
        <v>2126637651</v>
      </c>
      <c r="H2727" s="1" t="s">
        <v>202</v>
      </c>
      <c r="I2727" t="s">
        <v>21</v>
      </c>
      <c r="J2727">
        <v>100</v>
      </c>
      <c r="K2727">
        <v>224</v>
      </c>
      <c r="L2727" s="27">
        <f>RestaurantData[[#This Row],[DailyCustAvg]]*30</f>
        <v>6720</v>
      </c>
      <c r="M2727" s="7">
        <f>(((RestaurantData[[#This Row],[FitScore]]/100)*RestaurantData[[#This Row],[DailyCustAvg]])/3.5)*30</f>
        <v>1920</v>
      </c>
      <c r="N2727">
        <v>40.798225819632002</v>
      </c>
      <c r="O2727">
        <v>-73.969184113056002</v>
      </c>
      <c r="P2727">
        <v>107</v>
      </c>
      <c r="Q2727">
        <v>6</v>
      </c>
      <c r="R2727">
        <f>(RestaurantData[[#This Row],[MonthySales]]/1500)*0.07</f>
        <v>8.9600000000000013E-2</v>
      </c>
    </row>
    <row r="2728" spans="1:18" hidden="1" x14ac:dyDescent="0.3">
      <c r="A2728">
        <v>50076870</v>
      </c>
      <c r="B2728" s="1" t="s">
        <v>2904</v>
      </c>
      <c r="C2728" t="s">
        <v>14</v>
      </c>
      <c r="D2728" s="2">
        <v>691</v>
      </c>
      <c r="E2728" s="1" t="s">
        <v>2728</v>
      </c>
      <c r="F2728" s="2">
        <v>10025</v>
      </c>
      <c r="G2728" s="3">
        <v>2122222373</v>
      </c>
      <c r="H2728" s="1" t="s">
        <v>100</v>
      </c>
      <c r="I2728" t="s">
        <v>17</v>
      </c>
      <c r="J2728">
        <v>100</v>
      </c>
      <c r="K2728">
        <v>223</v>
      </c>
      <c r="L2728" s="27">
        <f>RestaurantData[[#This Row],[DailyCustAvg]]*30</f>
        <v>6690</v>
      </c>
      <c r="M2728" s="7">
        <f>(((RestaurantData[[#This Row],[FitScore]]/100)*RestaurantData[[#This Row],[DailyCustAvg]])/3.5)*30</f>
        <v>1911.4285714285716</v>
      </c>
      <c r="N2728">
        <v>40.792448724959002</v>
      </c>
      <c r="O2728">
        <v>-73.971519817808002</v>
      </c>
      <c r="P2728">
        <v>107</v>
      </c>
      <c r="Q2728">
        <v>6</v>
      </c>
      <c r="R2728">
        <f>(RestaurantData[[#This Row],[MonthySales]]/1500)*0.07</f>
        <v>8.9200000000000015E-2</v>
      </c>
    </row>
    <row r="2729" spans="1:18" hidden="1" x14ac:dyDescent="0.3">
      <c r="A2729">
        <v>50083834</v>
      </c>
      <c r="B2729" s="1" t="s">
        <v>2729</v>
      </c>
      <c r="C2729" t="s">
        <v>14</v>
      </c>
      <c r="D2729" s="2">
        <v>2701</v>
      </c>
      <c r="E2729" s="1" t="s">
        <v>34</v>
      </c>
      <c r="F2729" s="2">
        <v>10025</v>
      </c>
      <c r="G2729" s="3">
        <v>3477598989</v>
      </c>
      <c r="H2729" s="1" t="s">
        <v>66</v>
      </c>
      <c r="I2729" t="s">
        <v>17</v>
      </c>
      <c r="J2729">
        <v>100</v>
      </c>
      <c r="K2729">
        <v>216</v>
      </c>
      <c r="L2729" s="27">
        <f>RestaurantData[[#This Row],[DailyCustAvg]]*30</f>
        <v>6480</v>
      </c>
      <c r="M2729" s="7">
        <f>(((RestaurantData[[#This Row],[FitScore]]/100)*RestaurantData[[#This Row],[DailyCustAvg]])/3.5)*30</f>
        <v>1851.4285714285716</v>
      </c>
      <c r="N2729">
        <v>40.799200020043003</v>
      </c>
      <c r="O2729">
        <v>-73.968501019868995</v>
      </c>
      <c r="P2729">
        <v>107</v>
      </c>
      <c r="Q2729">
        <v>6</v>
      </c>
      <c r="R2729">
        <f>(RestaurantData[[#This Row],[MonthySales]]/1500)*0.07</f>
        <v>8.6400000000000018E-2</v>
      </c>
    </row>
    <row r="2730" spans="1:18" hidden="1" x14ac:dyDescent="0.3">
      <c r="A2730">
        <v>50079432</v>
      </c>
      <c r="B2730" s="1" t="s">
        <v>2781</v>
      </c>
      <c r="C2730" t="s">
        <v>14</v>
      </c>
      <c r="D2730" s="2">
        <v>973</v>
      </c>
      <c r="E2730" s="1" t="s">
        <v>2742</v>
      </c>
      <c r="F2730" s="2">
        <v>10025</v>
      </c>
      <c r="G2730" s="3">
        <v>6468500019</v>
      </c>
      <c r="H2730" s="1" t="s">
        <v>212</v>
      </c>
      <c r="I2730" t="s">
        <v>17</v>
      </c>
      <c r="J2730">
        <v>100</v>
      </c>
      <c r="K2730">
        <v>216</v>
      </c>
      <c r="L2730" s="27">
        <f>RestaurantData[[#This Row],[DailyCustAvg]]*30</f>
        <v>6480</v>
      </c>
      <c r="M2730" s="7">
        <f>(((RestaurantData[[#This Row],[FitScore]]/100)*RestaurantData[[#This Row],[DailyCustAvg]])/3.5)*30</f>
        <v>1851.4285714285716</v>
      </c>
      <c r="N2730">
        <v>40.800342627985003</v>
      </c>
      <c r="O2730">
        <v>-73.962045982133006</v>
      </c>
      <c r="P2730">
        <v>107</v>
      </c>
      <c r="Q2730">
        <v>7</v>
      </c>
      <c r="R2730">
        <f>(RestaurantData[[#This Row],[MonthySales]]/1500)*0.07</f>
        <v>8.6400000000000018E-2</v>
      </c>
    </row>
    <row r="2731" spans="1:18" hidden="1" x14ac:dyDescent="0.3">
      <c r="A2731">
        <v>50084214</v>
      </c>
      <c r="B2731" s="1" t="s">
        <v>2791</v>
      </c>
      <c r="C2731" t="s">
        <v>14</v>
      </c>
      <c r="D2731" s="2">
        <v>2541</v>
      </c>
      <c r="E2731" s="1" t="s">
        <v>34</v>
      </c>
      <c r="F2731" s="2">
        <v>10025</v>
      </c>
      <c r="G2731" s="3">
        <v>2012408695</v>
      </c>
      <c r="H2731" s="1" t="s">
        <v>56</v>
      </c>
      <c r="I2731" t="s">
        <v>17</v>
      </c>
      <c r="J2731">
        <v>100</v>
      </c>
      <c r="K2731">
        <v>216</v>
      </c>
      <c r="L2731" s="27">
        <f>RestaurantData[[#This Row],[DailyCustAvg]]*30</f>
        <v>6480</v>
      </c>
      <c r="M2731" s="7">
        <f>(((RestaurantData[[#This Row],[FitScore]]/100)*RestaurantData[[#This Row],[DailyCustAvg]])/3.5)*30</f>
        <v>1851.4285714285716</v>
      </c>
      <c r="N2731">
        <v>40.794079277122997</v>
      </c>
      <c r="O2731">
        <v>-73.972216151606005</v>
      </c>
      <c r="P2731">
        <v>107</v>
      </c>
      <c r="Q2731">
        <v>6</v>
      </c>
      <c r="R2731">
        <f>(RestaurantData[[#This Row],[MonthySales]]/1500)*0.07</f>
        <v>8.6400000000000018E-2</v>
      </c>
    </row>
    <row r="2732" spans="1:18" hidden="1" x14ac:dyDescent="0.3">
      <c r="A2732">
        <v>50087281</v>
      </c>
      <c r="B2732" s="1" t="s">
        <v>2842</v>
      </c>
      <c r="C2732" t="s">
        <v>14</v>
      </c>
      <c r="D2732" s="2">
        <v>760</v>
      </c>
      <c r="E2732" s="1" t="s">
        <v>2728</v>
      </c>
      <c r="F2732" s="2">
        <v>10025</v>
      </c>
      <c r="G2732" s="3">
        <v>2126780300</v>
      </c>
      <c r="H2732" s="1" t="s">
        <v>186</v>
      </c>
      <c r="I2732" t="s">
        <v>21</v>
      </c>
      <c r="J2732">
        <v>100</v>
      </c>
      <c r="K2732">
        <v>216</v>
      </c>
      <c r="L2732" s="27">
        <f>RestaurantData[[#This Row],[DailyCustAvg]]*30</f>
        <v>6480</v>
      </c>
      <c r="M2732" s="7">
        <f>(((RestaurantData[[#This Row],[FitScore]]/100)*RestaurantData[[#This Row],[DailyCustAvg]])/3.5)*30</f>
        <v>1851.4285714285716</v>
      </c>
      <c r="N2732">
        <v>40.794995384804999</v>
      </c>
      <c r="O2732">
        <v>-73.969691241722998</v>
      </c>
      <c r="P2732">
        <v>107</v>
      </c>
      <c r="Q2732">
        <v>7</v>
      </c>
      <c r="R2732">
        <f>(RestaurantData[[#This Row],[MonthySales]]/1500)*0.07</f>
        <v>8.6400000000000018E-2</v>
      </c>
    </row>
    <row r="2733" spans="1:18" hidden="1" x14ac:dyDescent="0.3">
      <c r="A2733">
        <v>50102040</v>
      </c>
      <c r="B2733" s="1" t="s">
        <v>2884</v>
      </c>
      <c r="C2733" t="s">
        <v>14</v>
      </c>
      <c r="D2733" s="2">
        <v>947</v>
      </c>
      <c r="E2733" s="1" t="s">
        <v>2742</v>
      </c>
      <c r="F2733" s="2">
        <v>10025</v>
      </c>
      <c r="G2733" s="3">
        <v>6464846533</v>
      </c>
      <c r="H2733" s="1" t="s">
        <v>56</v>
      </c>
      <c r="I2733" t="s">
        <v>21</v>
      </c>
      <c r="J2733">
        <v>100</v>
      </c>
      <c r="K2733">
        <v>213</v>
      </c>
      <c r="L2733" s="27">
        <f>RestaurantData[[#This Row],[DailyCustAvg]]*30</f>
        <v>6390</v>
      </c>
      <c r="M2733" s="7">
        <f>(((RestaurantData[[#This Row],[FitScore]]/100)*RestaurantData[[#This Row],[DailyCustAvg]])/3.5)*30</f>
        <v>1825.7142857142856</v>
      </c>
      <c r="N2733">
        <v>40.79953860877</v>
      </c>
      <c r="O2733">
        <v>-73.962631565723996</v>
      </c>
      <c r="P2733">
        <v>107</v>
      </c>
      <c r="Q2733">
        <v>7</v>
      </c>
      <c r="R2733">
        <f>(RestaurantData[[#This Row],[MonthySales]]/1500)*0.07</f>
        <v>8.5199999999999998E-2</v>
      </c>
    </row>
    <row r="2734" spans="1:18" hidden="1" x14ac:dyDescent="0.3">
      <c r="A2734">
        <v>40586239</v>
      </c>
      <c r="B2734" s="1" t="s">
        <v>2750</v>
      </c>
      <c r="C2734" t="s">
        <v>14</v>
      </c>
      <c r="D2734" s="2">
        <v>2658</v>
      </c>
      <c r="E2734" s="1" t="s">
        <v>34</v>
      </c>
      <c r="F2734" s="2">
        <v>10025</v>
      </c>
      <c r="G2734" s="3">
        <v>2126620231</v>
      </c>
      <c r="H2734" s="1" t="s">
        <v>52</v>
      </c>
      <c r="I2734" t="s">
        <v>17</v>
      </c>
      <c r="J2734">
        <v>100</v>
      </c>
      <c r="K2734">
        <v>212</v>
      </c>
      <c r="L2734" s="27">
        <f>RestaurantData[[#This Row],[DailyCustAvg]]*30</f>
        <v>6360</v>
      </c>
      <c r="M2734" s="7">
        <f>(((RestaurantData[[#This Row],[FitScore]]/100)*RestaurantData[[#This Row],[DailyCustAvg]])/3.5)*30</f>
        <v>1817.1428571428571</v>
      </c>
      <c r="N2734">
        <v>40.797734597388001</v>
      </c>
      <c r="O2734">
        <v>-73.969513012806004</v>
      </c>
      <c r="P2734">
        <v>107</v>
      </c>
      <c r="Q2734">
        <v>7</v>
      </c>
      <c r="R2734">
        <f>(RestaurantData[[#This Row],[MonthySales]]/1500)*0.07</f>
        <v>8.48E-2</v>
      </c>
    </row>
    <row r="2735" spans="1:18" hidden="1" x14ac:dyDescent="0.3">
      <c r="A2735">
        <v>40560112</v>
      </c>
      <c r="B2735" s="1" t="s">
        <v>2783</v>
      </c>
      <c r="C2735" t="s">
        <v>14</v>
      </c>
      <c r="D2735" s="2">
        <v>764</v>
      </c>
      <c r="E2735" s="1" t="s">
        <v>2728</v>
      </c>
      <c r="F2735" s="2">
        <v>10025</v>
      </c>
      <c r="G2735" s="3">
        <v>2128645648</v>
      </c>
      <c r="H2735" s="1" t="s">
        <v>276</v>
      </c>
      <c r="I2735" t="s">
        <v>21</v>
      </c>
      <c r="J2735">
        <v>100</v>
      </c>
      <c r="K2735">
        <v>212</v>
      </c>
      <c r="L2735" s="27">
        <f>RestaurantData[[#This Row],[DailyCustAvg]]*30</f>
        <v>6360</v>
      </c>
      <c r="M2735" s="7">
        <f>(((RestaurantData[[#This Row],[FitScore]]/100)*RestaurantData[[#This Row],[DailyCustAvg]])/3.5)*30</f>
        <v>1817.1428571428571</v>
      </c>
      <c r="N2735">
        <v>40.795061245429999</v>
      </c>
      <c r="O2735">
        <v>-73.969640648818</v>
      </c>
      <c r="P2735">
        <v>107</v>
      </c>
      <c r="Q2735">
        <v>7</v>
      </c>
      <c r="R2735">
        <f>(RestaurantData[[#This Row],[MonthySales]]/1500)*0.07</f>
        <v>8.48E-2</v>
      </c>
    </row>
    <row r="2736" spans="1:18" hidden="1" x14ac:dyDescent="0.3">
      <c r="A2736">
        <v>50069124</v>
      </c>
      <c r="B2736" s="1" t="s">
        <v>2859</v>
      </c>
      <c r="C2736" t="s">
        <v>14</v>
      </c>
      <c r="D2736" s="2">
        <v>1000</v>
      </c>
      <c r="E2736" s="1" t="s">
        <v>2742</v>
      </c>
      <c r="F2736" s="2">
        <v>10025</v>
      </c>
      <c r="G2736" s="3">
        <v>6469983337</v>
      </c>
      <c r="H2736" s="1" t="s">
        <v>242</v>
      </c>
      <c r="I2736" t="s">
        <v>21</v>
      </c>
      <c r="J2736">
        <v>100</v>
      </c>
      <c r="K2736">
        <v>208</v>
      </c>
      <c r="L2736" s="27">
        <f>RestaurantData[[#This Row],[DailyCustAvg]]*30</f>
        <v>6240</v>
      </c>
      <c r="M2736" s="7">
        <f>(((RestaurantData[[#This Row],[FitScore]]/100)*RestaurantData[[#This Row],[DailyCustAvg]])/3.5)*30</f>
        <v>1782.8571428571429</v>
      </c>
      <c r="N2736">
        <v>40.801388139429001</v>
      </c>
      <c r="O2736">
        <v>-73.961333824904997</v>
      </c>
      <c r="P2736">
        <v>107</v>
      </c>
      <c r="Q2736">
        <v>7</v>
      </c>
      <c r="R2736">
        <f>(RestaurantData[[#This Row],[MonthySales]]/1500)*0.07</f>
        <v>8.320000000000001E-2</v>
      </c>
    </row>
    <row r="2737" spans="1:18" hidden="1" x14ac:dyDescent="0.3">
      <c r="A2737">
        <v>40393118</v>
      </c>
      <c r="B2737" s="1" t="s">
        <v>2821</v>
      </c>
      <c r="C2737" t="s">
        <v>14</v>
      </c>
      <c r="D2737" s="2">
        <v>2536</v>
      </c>
      <c r="E2737" s="1" t="s">
        <v>34</v>
      </c>
      <c r="F2737" s="2">
        <v>10025</v>
      </c>
      <c r="G2737" s="3">
        <v>2128651810</v>
      </c>
      <c r="H2737" s="1" t="s">
        <v>2075</v>
      </c>
      <c r="I2737" t="s">
        <v>21</v>
      </c>
      <c r="J2737">
        <v>100</v>
      </c>
      <c r="K2737">
        <v>203</v>
      </c>
      <c r="L2737" s="27">
        <f>RestaurantData[[#This Row],[DailyCustAvg]]*30</f>
        <v>6090</v>
      </c>
      <c r="M2737" s="7">
        <f>(((RestaurantData[[#This Row],[FitScore]]/100)*RestaurantData[[#This Row],[DailyCustAvg]])/3.5)*30</f>
        <v>1740</v>
      </c>
      <c r="N2737">
        <v>40.793873450550002</v>
      </c>
      <c r="O2737">
        <v>-73.972339031019999</v>
      </c>
      <c r="P2737">
        <v>107</v>
      </c>
      <c r="Q2737">
        <v>6</v>
      </c>
      <c r="R2737">
        <f>(RestaurantData[[#This Row],[MonthySales]]/1500)*0.07</f>
        <v>8.1200000000000008E-2</v>
      </c>
    </row>
    <row r="2738" spans="1:18" hidden="1" x14ac:dyDescent="0.3">
      <c r="A2738">
        <v>50001933</v>
      </c>
      <c r="B2738" s="1" t="s">
        <v>2804</v>
      </c>
      <c r="C2738" t="s">
        <v>14</v>
      </c>
      <c r="D2738" s="2">
        <v>2490</v>
      </c>
      <c r="E2738" s="1" t="s">
        <v>34</v>
      </c>
      <c r="F2738" s="2">
        <v>10025</v>
      </c>
      <c r="G2738" s="3">
        <v>2128771777</v>
      </c>
      <c r="H2738" s="1" t="s">
        <v>188</v>
      </c>
      <c r="I2738" t="s">
        <v>21</v>
      </c>
      <c r="J2738">
        <v>100</v>
      </c>
      <c r="K2738">
        <v>200</v>
      </c>
      <c r="L2738" s="27">
        <f>RestaurantData[[#This Row],[DailyCustAvg]]*30</f>
        <v>6000</v>
      </c>
      <c r="M2738" s="7">
        <f>(((RestaurantData[[#This Row],[FitScore]]/100)*RestaurantData[[#This Row],[DailyCustAvg]])/3.5)*30</f>
        <v>1714.2857142857144</v>
      </c>
      <c r="N2738">
        <v>40.792440936161</v>
      </c>
      <c r="O2738">
        <v>-73.973376125032999</v>
      </c>
      <c r="P2738">
        <v>107</v>
      </c>
      <c r="Q2738">
        <v>6</v>
      </c>
      <c r="R2738">
        <f>(RestaurantData[[#This Row],[MonthySales]]/1500)*0.07</f>
        <v>8.0000000000000016E-2</v>
      </c>
    </row>
    <row r="2739" spans="1:18" hidden="1" x14ac:dyDescent="0.3">
      <c r="A2739">
        <v>50100942</v>
      </c>
      <c r="B2739" s="1" t="s">
        <v>2768</v>
      </c>
      <c r="C2739" t="s">
        <v>14</v>
      </c>
      <c r="D2739" s="2">
        <v>2756</v>
      </c>
      <c r="E2739" s="1" t="s">
        <v>34</v>
      </c>
      <c r="F2739" s="2">
        <v>10025</v>
      </c>
      <c r="G2739" s="3">
        <v>9172703456</v>
      </c>
      <c r="H2739" s="1" t="s">
        <v>212</v>
      </c>
      <c r="I2739" t="s">
        <v>21</v>
      </c>
      <c r="J2739">
        <v>100</v>
      </c>
      <c r="K2739">
        <v>198</v>
      </c>
      <c r="L2739" s="27">
        <f>RestaurantData[[#This Row],[DailyCustAvg]]*30</f>
        <v>5940</v>
      </c>
      <c r="M2739" s="7">
        <f>(((RestaurantData[[#This Row],[FitScore]]/100)*RestaurantData[[#This Row],[DailyCustAvg]])/3.5)*30</f>
        <v>1697.1428571428571</v>
      </c>
      <c r="N2739">
        <v>40.801112940244003</v>
      </c>
      <c r="O2739">
        <v>-73.967889690191001</v>
      </c>
      <c r="P2739">
        <v>107</v>
      </c>
      <c r="Q2739">
        <v>7</v>
      </c>
      <c r="R2739">
        <f>(RestaurantData[[#This Row],[MonthySales]]/1500)*0.07</f>
        <v>7.9200000000000007E-2</v>
      </c>
    </row>
    <row r="2740" spans="1:18" hidden="1" x14ac:dyDescent="0.3">
      <c r="A2740">
        <v>50010039</v>
      </c>
      <c r="B2740" s="1" t="s">
        <v>2807</v>
      </c>
      <c r="C2740" t="s">
        <v>14</v>
      </c>
      <c r="D2740" s="2">
        <v>1003</v>
      </c>
      <c r="E2740" s="1" t="s">
        <v>2742</v>
      </c>
      <c r="F2740" s="2">
        <v>10025</v>
      </c>
      <c r="G2740" s="3">
        <v>2122221118</v>
      </c>
      <c r="H2740" s="1" t="s">
        <v>242</v>
      </c>
      <c r="I2740" t="s">
        <v>21</v>
      </c>
      <c r="J2740">
        <v>100</v>
      </c>
      <c r="K2740">
        <v>198</v>
      </c>
      <c r="L2740" s="27">
        <f>RestaurantData[[#This Row],[DailyCustAvg]]*30</f>
        <v>5940</v>
      </c>
      <c r="M2740" s="7">
        <f>(((RestaurantData[[#This Row],[FitScore]]/100)*RestaurantData[[#This Row],[DailyCustAvg]])/3.5)*30</f>
        <v>1697.1428571428571</v>
      </c>
      <c r="N2740">
        <v>40.801355201242998</v>
      </c>
      <c r="O2740">
        <v>-73.96133023214</v>
      </c>
      <c r="P2740">
        <v>107</v>
      </c>
      <c r="Q2740">
        <v>7</v>
      </c>
      <c r="R2740">
        <f>(RestaurantData[[#This Row],[MonthySales]]/1500)*0.07</f>
        <v>7.9200000000000007E-2</v>
      </c>
    </row>
    <row r="2741" spans="1:18" hidden="1" x14ac:dyDescent="0.3">
      <c r="A2741">
        <v>50087864</v>
      </c>
      <c r="B2741" s="1" t="s">
        <v>2733</v>
      </c>
      <c r="C2741" t="s">
        <v>14</v>
      </c>
      <c r="D2741" s="2">
        <v>886</v>
      </c>
      <c r="E2741" s="1" t="s">
        <v>2728</v>
      </c>
      <c r="F2741" s="2">
        <v>10025</v>
      </c>
      <c r="G2741" s="3">
        <v>6467819080</v>
      </c>
      <c r="H2741" s="1" t="s">
        <v>24</v>
      </c>
      <c r="I2741" t="s">
        <v>17</v>
      </c>
      <c r="J2741">
        <v>100</v>
      </c>
      <c r="K2741">
        <v>194</v>
      </c>
      <c r="L2741" s="27">
        <f>RestaurantData[[#This Row],[DailyCustAvg]]*30</f>
        <v>5820</v>
      </c>
      <c r="M2741" s="7">
        <f>(((RestaurantData[[#This Row],[FitScore]]/100)*RestaurantData[[#This Row],[DailyCustAvg]])/3.5)*30</f>
        <v>1662.8571428571429</v>
      </c>
      <c r="N2741">
        <v>40.798743957382001</v>
      </c>
      <c r="O2741">
        <v>-73.966955373481994</v>
      </c>
      <c r="P2741">
        <v>107</v>
      </c>
      <c r="Q2741">
        <v>7</v>
      </c>
      <c r="R2741">
        <f>(RestaurantData[[#This Row],[MonthySales]]/1500)*0.07</f>
        <v>7.7600000000000002E-2</v>
      </c>
    </row>
    <row r="2742" spans="1:18" hidden="1" x14ac:dyDescent="0.3">
      <c r="A2742">
        <v>50086379</v>
      </c>
      <c r="B2742" s="1" t="s">
        <v>2860</v>
      </c>
      <c r="C2742" t="s">
        <v>14</v>
      </c>
      <c r="D2742" s="2">
        <v>914</v>
      </c>
      <c r="E2742" s="1" t="s">
        <v>2742</v>
      </c>
      <c r="F2742" s="2">
        <v>10025</v>
      </c>
      <c r="G2742" s="3">
        <v>9173883586</v>
      </c>
      <c r="H2742" s="1" t="s">
        <v>66</v>
      </c>
      <c r="I2742" t="s">
        <v>21</v>
      </c>
      <c r="J2742">
        <v>100</v>
      </c>
      <c r="K2742">
        <v>194</v>
      </c>
      <c r="L2742" s="27">
        <f>RestaurantData[[#This Row],[DailyCustAvg]]*30</f>
        <v>5820</v>
      </c>
      <c r="M2742" s="7">
        <f>(((RestaurantData[[#This Row],[FitScore]]/100)*RestaurantData[[#This Row],[DailyCustAvg]])/3.5)*30</f>
        <v>1662.8571428571429</v>
      </c>
      <c r="N2742">
        <v>40.798361395230998</v>
      </c>
      <c r="O2742">
        <v>-73.963513510435007</v>
      </c>
      <c r="P2742">
        <v>107</v>
      </c>
      <c r="Q2742">
        <v>7</v>
      </c>
      <c r="R2742">
        <f>(RestaurantData[[#This Row],[MonthySales]]/1500)*0.07</f>
        <v>7.7600000000000002E-2</v>
      </c>
    </row>
    <row r="2743" spans="1:18" hidden="1" x14ac:dyDescent="0.3">
      <c r="A2743">
        <v>50091780</v>
      </c>
      <c r="B2743" s="1" t="s">
        <v>2883</v>
      </c>
      <c r="C2743" t="s">
        <v>14</v>
      </c>
      <c r="D2743" s="2">
        <v>710</v>
      </c>
      <c r="E2743" s="1" t="s">
        <v>2728</v>
      </c>
      <c r="F2743" s="2">
        <v>10025</v>
      </c>
      <c r="G2743" s="3">
        <v>6467558968</v>
      </c>
      <c r="H2743" s="1" t="s">
        <v>106</v>
      </c>
      <c r="I2743" t="s">
        <v>17</v>
      </c>
      <c r="J2743">
        <v>100</v>
      </c>
      <c r="K2743">
        <v>188</v>
      </c>
      <c r="L2743" s="27">
        <f>RestaurantData[[#This Row],[DailyCustAvg]]*30</f>
        <v>5640</v>
      </c>
      <c r="M2743" s="7">
        <f>(((RestaurantData[[#This Row],[FitScore]]/100)*RestaurantData[[#This Row],[DailyCustAvg]])/3.5)*30</f>
        <v>1611.4285714285716</v>
      </c>
      <c r="N2743">
        <v>40.793033256557997</v>
      </c>
      <c r="O2743">
        <v>-73.971118688236999</v>
      </c>
      <c r="P2743">
        <v>107</v>
      </c>
      <c r="Q2743">
        <v>6</v>
      </c>
      <c r="R2743">
        <f>(RestaurantData[[#This Row],[MonthySales]]/1500)*0.07</f>
        <v>7.5200000000000003E-2</v>
      </c>
    </row>
    <row r="2744" spans="1:18" hidden="1" x14ac:dyDescent="0.3">
      <c r="A2744">
        <v>41293886</v>
      </c>
      <c r="B2744" s="1" t="s">
        <v>296</v>
      </c>
      <c r="C2744" t="s">
        <v>14</v>
      </c>
      <c r="D2744" s="2">
        <v>731</v>
      </c>
      <c r="E2744" s="1" t="s">
        <v>2742</v>
      </c>
      <c r="F2744" s="2">
        <v>10025</v>
      </c>
      <c r="G2744" s="3">
        <v>2122226014</v>
      </c>
      <c r="H2744" s="1" t="s">
        <v>168</v>
      </c>
      <c r="I2744" t="s">
        <v>17</v>
      </c>
      <c r="J2744">
        <v>100</v>
      </c>
      <c r="K2744">
        <v>187</v>
      </c>
      <c r="L2744" s="27">
        <f>RestaurantData[[#This Row],[DailyCustAvg]]*30</f>
        <v>5610</v>
      </c>
      <c r="M2744" s="7">
        <f>(((RestaurantData[[#This Row],[FitScore]]/100)*RestaurantData[[#This Row],[DailyCustAvg]])/3.5)*30</f>
        <v>1602.8571428571429</v>
      </c>
      <c r="N2744">
        <v>40.792590442620003</v>
      </c>
      <c r="O2744">
        <v>-73.967706018936994</v>
      </c>
      <c r="P2744">
        <v>107</v>
      </c>
      <c r="Q2744">
        <v>6</v>
      </c>
      <c r="R2744">
        <f>(RestaurantData[[#This Row],[MonthySales]]/1500)*0.07</f>
        <v>7.4800000000000005E-2</v>
      </c>
    </row>
    <row r="2745" spans="1:18" hidden="1" x14ac:dyDescent="0.3">
      <c r="A2745">
        <v>50089255</v>
      </c>
      <c r="B2745" s="1" t="s">
        <v>131</v>
      </c>
      <c r="C2745" t="s">
        <v>14</v>
      </c>
      <c r="D2745" s="2">
        <v>730</v>
      </c>
      <c r="E2745" s="1" t="s">
        <v>2742</v>
      </c>
      <c r="F2745" s="2">
        <v>10025</v>
      </c>
      <c r="G2745" s="3">
        <v>2122803396</v>
      </c>
      <c r="H2745" s="1" t="s">
        <v>132</v>
      </c>
      <c r="I2745" t="s">
        <v>21</v>
      </c>
      <c r="J2745">
        <v>100</v>
      </c>
      <c r="K2745">
        <v>183</v>
      </c>
      <c r="L2745" s="27">
        <f>RestaurantData[[#This Row],[DailyCustAvg]]*30</f>
        <v>5490</v>
      </c>
      <c r="M2745" s="7">
        <f>(((RestaurantData[[#This Row],[FitScore]]/100)*RestaurantData[[#This Row],[DailyCustAvg]])/3.5)*30</f>
        <v>1568.5714285714284</v>
      </c>
      <c r="N2745">
        <v>40.792620635885001</v>
      </c>
      <c r="O2745">
        <v>-73.967709615730001</v>
      </c>
      <c r="P2745">
        <v>107</v>
      </c>
      <c r="Q2745">
        <v>6</v>
      </c>
      <c r="R2745">
        <f>(RestaurantData[[#This Row],[MonthySales]]/1500)*0.07</f>
        <v>7.3200000000000001E-2</v>
      </c>
    </row>
    <row r="2746" spans="1:18" hidden="1" x14ac:dyDescent="0.3">
      <c r="A2746">
        <v>50065324</v>
      </c>
      <c r="B2746" s="1" t="s">
        <v>2799</v>
      </c>
      <c r="C2746" t="s">
        <v>14</v>
      </c>
      <c r="D2746" s="2">
        <v>1011</v>
      </c>
      <c r="E2746" s="1" t="s">
        <v>2742</v>
      </c>
      <c r="F2746" s="2">
        <v>10025</v>
      </c>
      <c r="G2746" s="3">
        <v>2126637000</v>
      </c>
      <c r="H2746" s="1" t="s">
        <v>143</v>
      </c>
      <c r="I2746" t="s">
        <v>17</v>
      </c>
      <c r="J2746">
        <v>100</v>
      </c>
      <c r="K2746">
        <v>182</v>
      </c>
      <c r="L2746" s="27">
        <f>RestaurantData[[#This Row],[DailyCustAvg]]*30</f>
        <v>5460</v>
      </c>
      <c r="M2746" s="7">
        <f>(((RestaurantData[[#This Row],[FitScore]]/100)*RestaurantData[[#This Row],[DailyCustAvg]])/3.5)*30</f>
        <v>1560</v>
      </c>
      <c r="N2746">
        <v>40.801550039329001</v>
      </c>
      <c r="O2746">
        <v>-73.961214535078</v>
      </c>
      <c r="P2746">
        <v>107</v>
      </c>
      <c r="Q2746">
        <v>7</v>
      </c>
      <c r="R2746">
        <f>(RestaurantData[[#This Row],[MonthySales]]/1500)*0.07</f>
        <v>7.2800000000000004E-2</v>
      </c>
    </row>
    <row r="2747" spans="1:18" hidden="1" x14ac:dyDescent="0.3">
      <c r="A2747">
        <v>50049533</v>
      </c>
      <c r="B2747" s="1" t="s">
        <v>1963</v>
      </c>
      <c r="C2747" t="s">
        <v>14</v>
      </c>
      <c r="D2747" s="2">
        <v>2568</v>
      </c>
      <c r="E2747" s="1" t="s">
        <v>34</v>
      </c>
      <c r="F2747" s="2">
        <v>10025</v>
      </c>
      <c r="G2747" s="3">
        <v>2126665100</v>
      </c>
      <c r="H2747" s="1" t="s">
        <v>56</v>
      </c>
      <c r="I2747" t="s">
        <v>17</v>
      </c>
      <c r="J2747">
        <v>100</v>
      </c>
      <c r="K2747">
        <v>179</v>
      </c>
      <c r="L2747" s="27">
        <f>RestaurantData[[#This Row],[DailyCustAvg]]*30</f>
        <v>5370</v>
      </c>
      <c r="M2747" s="7">
        <f>(((RestaurantData[[#This Row],[FitScore]]/100)*RestaurantData[[#This Row],[DailyCustAvg]])/3.5)*30</f>
        <v>1534.2857142857144</v>
      </c>
      <c r="N2747">
        <v>40.795012316670999</v>
      </c>
      <c r="O2747">
        <v>-73.971500658714007</v>
      </c>
      <c r="P2747">
        <v>107</v>
      </c>
      <c r="Q2747">
        <v>7</v>
      </c>
      <c r="R2747">
        <f>(RestaurantData[[#This Row],[MonthySales]]/1500)*0.07</f>
        <v>7.1600000000000011E-2</v>
      </c>
    </row>
    <row r="2748" spans="1:18" hidden="1" x14ac:dyDescent="0.3">
      <c r="A2748">
        <v>50091999</v>
      </c>
      <c r="B2748" s="1" t="s">
        <v>1297</v>
      </c>
      <c r="C2748" t="s">
        <v>14</v>
      </c>
      <c r="D2748" s="2">
        <v>920</v>
      </c>
      <c r="E2748" s="1" t="s">
        <v>2728</v>
      </c>
      <c r="F2748" s="2">
        <v>10025</v>
      </c>
      <c r="G2748" s="3">
        <v>6465967970</v>
      </c>
      <c r="H2748" s="1" t="s">
        <v>242</v>
      </c>
      <c r="I2748" t="s">
        <v>17</v>
      </c>
      <c r="J2748">
        <v>100</v>
      </c>
      <c r="K2748">
        <v>171</v>
      </c>
      <c r="L2748" s="27">
        <f>RestaurantData[[#This Row],[DailyCustAvg]]*30</f>
        <v>5130</v>
      </c>
      <c r="M2748" s="7">
        <f>(((RestaurantData[[#This Row],[FitScore]]/100)*RestaurantData[[#This Row],[DailyCustAvg]])/3.5)*30</f>
        <v>1465.7142857142856</v>
      </c>
      <c r="N2748">
        <v>40.799858088363003</v>
      </c>
      <c r="O2748">
        <v>-73.966142142988005</v>
      </c>
      <c r="P2748">
        <v>107</v>
      </c>
      <c r="Q2748">
        <v>7</v>
      </c>
      <c r="R2748">
        <f>(RestaurantData[[#This Row],[MonthySales]]/1500)*0.07</f>
        <v>6.8399999999999989E-2</v>
      </c>
    </row>
    <row r="2749" spans="1:18" hidden="1" x14ac:dyDescent="0.3">
      <c r="A2749">
        <v>40392339</v>
      </c>
      <c r="B2749" s="1" t="s">
        <v>2730</v>
      </c>
      <c r="C2749" t="s">
        <v>14</v>
      </c>
      <c r="D2749" s="2">
        <v>2788</v>
      </c>
      <c r="E2749" s="1" t="s">
        <v>34</v>
      </c>
      <c r="F2749" s="2">
        <v>10025</v>
      </c>
      <c r="G2749" s="3">
        <v>2129322105</v>
      </c>
      <c r="H2749" s="1" t="s">
        <v>52</v>
      </c>
      <c r="I2749" t="s">
        <v>21</v>
      </c>
      <c r="J2749">
        <v>100</v>
      </c>
      <c r="K2749">
        <v>168</v>
      </c>
      <c r="L2749" s="27">
        <f>RestaurantData[[#This Row],[DailyCustAvg]]*30</f>
        <v>5040</v>
      </c>
      <c r="M2749" s="7">
        <f>(((RestaurantData[[#This Row],[FitScore]]/100)*RestaurantData[[#This Row],[DailyCustAvg]])/3.5)*30</f>
        <v>1440</v>
      </c>
      <c r="N2749">
        <v>40.802537414520003</v>
      </c>
      <c r="O2749">
        <v>-73.967712010610995</v>
      </c>
      <c r="P2749">
        <v>107</v>
      </c>
      <c r="Q2749">
        <v>7</v>
      </c>
      <c r="R2749">
        <f>(RestaurantData[[#This Row],[MonthySales]]/1500)*0.07</f>
        <v>6.720000000000001E-2</v>
      </c>
    </row>
    <row r="2750" spans="1:18" hidden="1" x14ac:dyDescent="0.3">
      <c r="A2750">
        <v>50056274</v>
      </c>
      <c r="B2750" s="1" t="s">
        <v>2833</v>
      </c>
      <c r="C2750" t="s">
        <v>14</v>
      </c>
      <c r="D2750" s="2">
        <v>1018</v>
      </c>
      <c r="E2750" s="1" t="s">
        <v>2728</v>
      </c>
      <c r="F2750" s="2">
        <v>10025</v>
      </c>
      <c r="G2750" s="3">
        <v>2126629020</v>
      </c>
      <c r="H2750" s="1" t="s">
        <v>127</v>
      </c>
      <c r="I2750" t="s">
        <v>17</v>
      </c>
      <c r="J2750">
        <v>100</v>
      </c>
      <c r="K2750">
        <v>161</v>
      </c>
      <c r="L2750" s="27">
        <f>RestaurantData[[#This Row],[DailyCustAvg]]*30</f>
        <v>4830</v>
      </c>
      <c r="M2750" s="7">
        <f>(((RestaurantData[[#This Row],[FitScore]]/100)*RestaurantData[[#This Row],[DailyCustAvg]])/3.5)*30</f>
        <v>1380</v>
      </c>
      <c r="N2750">
        <v>40.802879384566999</v>
      </c>
      <c r="O2750">
        <v>-73.963937246851003</v>
      </c>
      <c r="P2750">
        <v>107</v>
      </c>
      <c r="Q2750">
        <v>7</v>
      </c>
      <c r="R2750">
        <f>(RestaurantData[[#This Row],[MonthySales]]/1500)*0.07</f>
        <v>6.4400000000000013E-2</v>
      </c>
    </row>
    <row r="2751" spans="1:18" hidden="1" x14ac:dyDescent="0.3">
      <c r="A2751">
        <v>50090427</v>
      </c>
      <c r="B2751" s="1" t="s">
        <v>2902</v>
      </c>
      <c r="C2751" t="s">
        <v>14</v>
      </c>
      <c r="D2751" s="2">
        <v>301</v>
      </c>
      <c r="E2751" s="1" t="s">
        <v>2903</v>
      </c>
      <c r="F2751" s="2">
        <v>10025</v>
      </c>
      <c r="G2751" s="3">
        <v>7186830839</v>
      </c>
      <c r="H2751" s="1" t="s">
        <v>29</v>
      </c>
      <c r="I2751" t="s">
        <v>21</v>
      </c>
      <c r="J2751">
        <v>100</v>
      </c>
      <c r="K2751">
        <v>161</v>
      </c>
      <c r="L2751" s="27">
        <f>RestaurantData[[#This Row],[DailyCustAvg]]*30</f>
        <v>4830</v>
      </c>
      <c r="M2751" s="7">
        <f>(((RestaurantData[[#This Row],[FitScore]]/100)*RestaurantData[[#This Row],[DailyCustAvg]])/3.5)*30</f>
        <v>1380</v>
      </c>
      <c r="N2751">
        <v>40.795369607433997</v>
      </c>
      <c r="O2751">
        <v>-73.973476075332002</v>
      </c>
      <c r="P2751">
        <v>107</v>
      </c>
      <c r="Q2751">
        <v>6</v>
      </c>
      <c r="R2751">
        <f>(RestaurantData[[#This Row],[MonthySales]]/1500)*0.07</f>
        <v>6.4400000000000013E-2</v>
      </c>
    </row>
    <row r="2752" spans="1:18" hidden="1" x14ac:dyDescent="0.3">
      <c r="A2752">
        <v>50087580</v>
      </c>
      <c r="B2752" s="1" t="s">
        <v>2874</v>
      </c>
      <c r="C2752" t="s">
        <v>14</v>
      </c>
      <c r="D2752" s="2">
        <v>964</v>
      </c>
      <c r="E2752" s="1" t="s">
        <v>2728</v>
      </c>
      <c r="F2752" s="2">
        <v>10025</v>
      </c>
      <c r="G2752" s="3">
        <v>2122805858</v>
      </c>
      <c r="H2752" s="1" t="s">
        <v>68</v>
      </c>
      <c r="I2752" t="s">
        <v>17</v>
      </c>
      <c r="J2752">
        <v>100</v>
      </c>
      <c r="K2752">
        <v>156</v>
      </c>
      <c r="L2752" s="27">
        <f>RestaurantData[[#This Row],[DailyCustAvg]]*30</f>
        <v>4680</v>
      </c>
      <c r="M2752" s="7">
        <f>(((RestaurantData[[#This Row],[FitScore]]/100)*RestaurantData[[#This Row],[DailyCustAvg]])/3.5)*30</f>
        <v>1337.1428571428571</v>
      </c>
      <c r="N2752">
        <v>40.801328950729001</v>
      </c>
      <c r="O2752">
        <v>-73.965065024805995</v>
      </c>
      <c r="P2752">
        <v>107</v>
      </c>
      <c r="Q2752">
        <v>7</v>
      </c>
      <c r="R2752">
        <f>(RestaurantData[[#This Row],[MonthySales]]/1500)*0.07</f>
        <v>6.2400000000000011E-2</v>
      </c>
    </row>
    <row r="2753" spans="1:18" hidden="1" x14ac:dyDescent="0.3">
      <c r="A2753">
        <v>41699605</v>
      </c>
      <c r="B2753" s="1" t="s">
        <v>2843</v>
      </c>
      <c r="C2753" t="s">
        <v>14</v>
      </c>
      <c r="D2753" s="2">
        <v>964</v>
      </c>
      <c r="E2753" s="1" t="s">
        <v>2728</v>
      </c>
      <c r="F2753" s="2">
        <v>10025</v>
      </c>
      <c r="G2753" s="3">
        <v>2123165400</v>
      </c>
      <c r="H2753" s="1" t="s">
        <v>16</v>
      </c>
      <c r="I2753" t="s">
        <v>17</v>
      </c>
      <c r="J2753">
        <v>100</v>
      </c>
      <c r="K2753">
        <v>154</v>
      </c>
      <c r="L2753" s="27">
        <f>RestaurantData[[#This Row],[DailyCustAvg]]*30</f>
        <v>4620</v>
      </c>
      <c r="M2753" s="7">
        <f>(((RestaurantData[[#This Row],[FitScore]]/100)*RestaurantData[[#This Row],[DailyCustAvg]])/3.5)*30</f>
        <v>1320</v>
      </c>
      <c r="N2753">
        <v>40.801328950729001</v>
      </c>
      <c r="O2753">
        <v>-73.965065024805995</v>
      </c>
      <c r="P2753">
        <v>107</v>
      </c>
      <c r="Q2753">
        <v>7</v>
      </c>
      <c r="R2753">
        <f>(RestaurantData[[#This Row],[MonthySales]]/1500)*0.07</f>
        <v>6.1600000000000009E-2</v>
      </c>
    </row>
    <row r="2754" spans="1:18" hidden="1" x14ac:dyDescent="0.3">
      <c r="A2754">
        <v>40364179</v>
      </c>
      <c r="B2754" s="1" t="s">
        <v>2869</v>
      </c>
      <c r="C2754" t="s">
        <v>14</v>
      </c>
      <c r="D2754" s="2">
        <v>364</v>
      </c>
      <c r="E2754" s="1" t="s">
        <v>2870</v>
      </c>
      <c r="F2754" s="2">
        <v>10025</v>
      </c>
      <c r="G2754" s="3">
        <v>2128656744</v>
      </c>
      <c r="H2754" s="1" t="s">
        <v>2871</v>
      </c>
      <c r="I2754" t="s">
        <v>21</v>
      </c>
      <c r="J2754">
        <v>100</v>
      </c>
      <c r="K2754">
        <v>150</v>
      </c>
      <c r="L2754" s="27">
        <f>RestaurantData[[#This Row],[DailyCustAvg]]*30</f>
        <v>4500</v>
      </c>
      <c r="M2754" s="7">
        <f>(((RestaurantData[[#This Row],[FitScore]]/100)*RestaurantData[[#This Row],[DailyCustAvg]])/3.5)*30</f>
        <v>1285.7142857142856</v>
      </c>
      <c r="N2754">
        <v>40.80137126967</v>
      </c>
      <c r="O2754">
        <v>-73.960159943609995</v>
      </c>
      <c r="P2754">
        <v>107</v>
      </c>
      <c r="Q2754">
        <v>7</v>
      </c>
      <c r="R2754">
        <f>(RestaurantData[[#This Row],[MonthySales]]/1500)*0.07</f>
        <v>0.06</v>
      </c>
    </row>
    <row r="2755" spans="1:18" hidden="1" x14ac:dyDescent="0.3">
      <c r="A2755">
        <v>50100355</v>
      </c>
      <c r="B2755" s="1" t="s">
        <v>2827</v>
      </c>
      <c r="C2755" t="s">
        <v>14</v>
      </c>
      <c r="D2755" s="2">
        <v>51</v>
      </c>
      <c r="E2755" s="1" t="s">
        <v>2828</v>
      </c>
      <c r="F2755" s="2">
        <v>10025</v>
      </c>
      <c r="G2755" s="3">
        <v>6467564299</v>
      </c>
      <c r="H2755" s="1" t="s">
        <v>56</v>
      </c>
      <c r="I2755" t="s">
        <v>17</v>
      </c>
      <c r="J2755">
        <v>100</v>
      </c>
      <c r="K2755">
        <v>144</v>
      </c>
      <c r="L2755" s="27">
        <f>RestaurantData[[#This Row],[DailyCustAvg]]*30</f>
        <v>4320</v>
      </c>
      <c r="M2755" s="7">
        <f>(((RestaurantData[[#This Row],[FitScore]]/100)*RestaurantData[[#This Row],[DailyCustAvg]])/3.5)*30</f>
        <v>1234.2857142857144</v>
      </c>
      <c r="N2755">
        <v>40.798824724932999</v>
      </c>
      <c r="O2755">
        <v>-73.961873482878005</v>
      </c>
      <c r="P2755">
        <v>107</v>
      </c>
      <c r="Q2755">
        <v>7</v>
      </c>
      <c r="R2755">
        <f>(RestaurantData[[#This Row],[MonthySales]]/1500)*0.07</f>
        <v>5.7600000000000012E-2</v>
      </c>
    </row>
    <row r="2756" spans="1:18" hidden="1" x14ac:dyDescent="0.3">
      <c r="A2756">
        <v>41665068</v>
      </c>
      <c r="B2756" s="1" t="s">
        <v>2880</v>
      </c>
      <c r="C2756" t="s">
        <v>14</v>
      </c>
      <c r="D2756" s="2">
        <v>2581</v>
      </c>
      <c r="E2756" s="1" t="s">
        <v>34</v>
      </c>
      <c r="F2756" s="2">
        <v>10025</v>
      </c>
      <c r="G2756" s="3">
        <v>2126659800</v>
      </c>
      <c r="H2756" s="1" t="s">
        <v>45</v>
      </c>
      <c r="I2756" t="s">
        <v>17</v>
      </c>
      <c r="J2756">
        <v>100</v>
      </c>
      <c r="K2756">
        <v>143</v>
      </c>
      <c r="L2756" s="27">
        <f>RestaurantData[[#This Row],[DailyCustAvg]]*30</f>
        <v>4290</v>
      </c>
      <c r="M2756" s="7">
        <f>(((RestaurantData[[#This Row],[FitScore]]/100)*RestaurantData[[#This Row],[DailyCustAvg]])/3.5)*30</f>
        <v>1225.7142857142856</v>
      </c>
      <c r="N2756">
        <v>40.795462379847997</v>
      </c>
      <c r="O2756">
        <v>-73.971197086638</v>
      </c>
      <c r="P2756">
        <v>107</v>
      </c>
      <c r="Q2756">
        <v>6</v>
      </c>
      <c r="R2756">
        <f>(RestaurantData[[#This Row],[MonthySales]]/1500)*0.07</f>
        <v>5.7200000000000001E-2</v>
      </c>
    </row>
    <row r="2757" spans="1:18" hidden="1" x14ac:dyDescent="0.3">
      <c r="A2757">
        <v>50080360</v>
      </c>
      <c r="B2757" s="1" t="s">
        <v>3091</v>
      </c>
      <c r="C2757" t="s">
        <v>14</v>
      </c>
      <c r="D2757" s="2">
        <v>956</v>
      </c>
      <c r="E2757" s="1" t="s">
        <v>1756</v>
      </c>
      <c r="F2757" s="2">
        <v>10021</v>
      </c>
      <c r="G2757" s="3">
        <v>7864003048</v>
      </c>
      <c r="H2757" s="1" t="s">
        <v>188</v>
      </c>
      <c r="I2757" t="s">
        <v>17</v>
      </c>
      <c r="J2757">
        <v>94</v>
      </c>
      <c r="K2757">
        <v>333</v>
      </c>
      <c r="L2757" s="27">
        <f>RestaurantData[[#This Row],[DailyCustAvg]]*30</f>
        <v>9990</v>
      </c>
      <c r="M2757" s="7">
        <f>(((RestaurantData[[#This Row],[FitScore]]/100)*RestaurantData[[#This Row],[DailyCustAvg]])/3.5)*30</f>
        <v>2683.028571428571</v>
      </c>
      <c r="N2757">
        <v>40.768907391017002</v>
      </c>
      <c r="O2757">
        <v>-73.963316707255004</v>
      </c>
      <c r="P2757">
        <v>108</v>
      </c>
      <c r="Q2757">
        <v>4</v>
      </c>
      <c r="R2757">
        <f>(RestaurantData[[#This Row],[MonthySales]]/1500)*0.07</f>
        <v>0.12520799999999999</v>
      </c>
    </row>
    <row r="2758" spans="1:18" hidden="1" x14ac:dyDescent="0.3">
      <c r="A2758">
        <v>40379662</v>
      </c>
      <c r="B2758" s="1" t="s">
        <v>3074</v>
      </c>
      <c r="C2758" t="s">
        <v>14</v>
      </c>
      <c r="D2758" s="2">
        <v>1295</v>
      </c>
      <c r="E2758" s="1" t="s">
        <v>2538</v>
      </c>
      <c r="F2758" s="2">
        <v>10021</v>
      </c>
      <c r="G2758" s="3">
        <v>2125359600</v>
      </c>
      <c r="H2758" s="1" t="s">
        <v>24</v>
      </c>
      <c r="I2758" t="s">
        <v>21</v>
      </c>
      <c r="J2758">
        <v>94</v>
      </c>
      <c r="K2758">
        <v>331</v>
      </c>
      <c r="L2758" s="27">
        <f>RestaurantData[[#This Row],[DailyCustAvg]]*30</f>
        <v>9930</v>
      </c>
      <c r="M2758" s="7">
        <f>(((RestaurantData[[#This Row],[FitScore]]/100)*RestaurantData[[#This Row],[DailyCustAvg]])/3.5)*30</f>
        <v>2666.9142857142856</v>
      </c>
      <c r="N2758">
        <v>40.771283054919003</v>
      </c>
      <c r="O2758">
        <v>-73.959466777027998</v>
      </c>
      <c r="P2758">
        <v>108</v>
      </c>
      <c r="Q2758">
        <v>4</v>
      </c>
      <c r="R2758">
        <f>(RestaurantData[[#This Row],[MonthySales]]/1500)*0.07</f>
        <v>0.12445600000000001</v>
      </c>
    </row>
    <row r="2759" spans="1:18" hidden="1" x14ac:dyDescent="0.3">
      <c r="A2759">
        <v>50093226</v>
      </c>
      <c r="B2759" s="1" t="s">
        <v>3092</v>
      </c>
      <c r="C2759" t="s">
        <v>14</v>
      </c>
      <c r="D2759" s="2">
        <v>406</v>
      </c>
      <c r="E2759" s="1" t="s">
        <v>2950</v>
      </c>
      <c r="F2759" s="2">
        <v>10021</v>
      </c>
      <c r="G2759" s="3">
        <v>6469985152</v>
      </c>
      <c r="H2759" s="1" t="s">
        <v>354</v>
      </c>
      <c r="I2759" t="s">
        <v>17</v>
      </c>
      <c r="J2759">
        <v>94</v>
      </c>
      <c r="K2759">
        <v>329</v>
      </c>
      <c r="L2759" s="27">
        <f>RestaurantData[[#This Row],[DailyCustAvg]]*30</f>
        <v>9870</v>
      </c>
      <c r="M2759" s="7">
        <f>(((RestaurantData[[#This Row],[FitScore]]/100)*RestaurantData[[#This Row],[DailyCustAvg]])/3.5)*30</f>
        <v>2650.8</v>
      </c>
      <c r="N2759">
        <v>40.768289634058</v>
      </c>
      <c r="O2759">
        <v>-73.955071416791</v>
      </c>
      <c r="P2759">
        <v>108</v>
      </c>
      <c r="Q2759">
        <v>5</v>
      </c>
      <c r="R2759">
        <f>(RestaurantData[[#This Row],[MonthySales]]/1500)*0.07</f>
        <v>0.12370400000000002</v>
      </c>
    </row>
    <row r="2760" spans="1:18" hidden="1" x14ac:dyDescent="0.3">
      <c r="A2760">
        <v>50078229</v>
      </c>
      <c r="B2760" s="1" t="s">
        <v>187</v>
      </c>
      <c r="C2760" t="s">
        <v>14</v>
      </c>
      <c r="D2760" s="2">
        <v>1320</v>
      </c>
      <c r="E2760" s="1" t="s">
        <v>901</v>
      </c>
      <c r="F2760" s="2">
        <v>10021</v>
      </c>
      <c r="G2760" s="3">
        <v>9175665727</v>
      </c>
      <c r="H2760" s="1" t="s">
        <v>188</v>
      </c>
      <c r="I2760" t="s">
        <v>21</v>
      </c>
      <c r="J2760">
        <v>98</v>
      </c>
      <c r="K2760">
        <v>327</v>
      </c>
      <c r="L2760" s="27">
        <f>RestaurantData[[#This Row],[DailyCustAvg]]*30</f>
        <v>9810</v>
      </c>
      <c r="M2760" s="7">
        <f>(((RestaurantData[[#This Row],[FitScore]]/100)*RestaurantData[[#This Row],[DailyCustAvg]])/3.5)*30</f>
        <v>2746.7999999999997</v>
      </c>
      <c r="N2760">
        <v>40.772054138636001</v>
      </c>
      <c r="O2760">
        <v>-73.958924749418998</v>
      </c>
      <c r="P2760">
        <v>108</v>
      </c>
      <c r="Q2760">
        <v>4</v>
      </c>
      <c r="R2760">
        <f>(RestaurantData[[#This Row],[MonthySales]]/1500)*0.07</f>
        <v>0.12818399999999999</v>
      </c>
    </row>
    <row r="2761" spans="1:18" hidden="1" x14ac:dyDescent="0.3">
      <c r="A2761">
        <v>50072755</v>
      </c>
      <c r="B2761" s="1" t="s">
        <v>3170</v>
      </c>
      <c r="C2761" t="s">
        <v>14</v>
      </c>
      <c r="D2761" s="2">
        <v>1324</v>
      </c>
      <c r="E2761" s="1" t="s">
        <v>841</v>
      </c>
      <c r="F2761" s="2">
        <v>10021</v>
      </c>
      <c r="G2761" s="3">
        <v>3479160006</v>
      </c>
      <c r="H2761" s="1" t="s">
        <v>56</v>
      </c>
      <c r="I2761" t="s">
        <v>21</v>
      </c>
      <c r="J2761">
        <v>99</v>
      </c>
      <c r="K2761">
        <v>318</v>
      </c>
      <c r="L2761" s="27">
        <f>RestaurantData[[#This Row],[DailyCustAvg]]*30</f>
        <v>9540</v>
      </c>
      <c r="M2761" s="7">
        <f>(((RestaurantData[[#This Row],[FitScore]]/100)*RestaurantData[[#This Row],[DailyCustAvg]])/3.5)*30</f>
        <v>2698.4571428571426</v>
      </c>
      <c r="N2761">
        <v>40.767327846360999</v>
      </c>
      <c r="O2761">
        <v>-73.959425872054993</v>
      </c>
      <c r="P2761">
        <v>108</v>
      </c>
      <c r="Q2761">
        <v>5</v>
      </c>
      <c r="R2761">
        <f>(RestaurantData[[#This Row],[MonthySales]]/1500)*0.07</f>
        <v>0.12592800000000001</v>
      </c>
    </row>
    <row r="2762" spans="1:18" hidden="1" x14ac:dyDescent="0.3">
      <c r="A2762">
        <v>50060008</v>
      </c>
      <c r="B2762" s="1" t="s">
        <v>3139</v>
      </c>
      <c r="C2762" t="s">
        <v>14</v>
      </c>
      <c r="D2762" s="2">
        <v>1403</v>
      </c>
      <c r="E2762" s="1" t="s">
        <v>841</v>
      </c>
      <c r="F2762" s="2">
        <v>10021</v>
      </c>
      <c r="G2762" s="3">
        <v>2128792393</v>
      </c>
      <c r="H2762" s="1" t="s">
        <v>68</v>
      </c>
      <c r="I2762" t="s">
        <v>17</v>
      </c>
      <c r="J2762">
        <v>95</v>
      </c>
      <c r="K2762">
        <v>317</v>
      </c>
      <c r="L2762" s="27">
        <f>RestaurantData[[#This Row],[DailyCustAvg]]*30</f>
        <v>9510</v>
      </c>
      <c r="M2762" s="7">
        <f>(((RestaurantData[[#This Row],[FitScore]]/100)*RestaurantData[[#This Row],[DailyCustAvg]])/3.5)*30</f>
        <v>2581.2857142857138</v>
      </c>
      <c r="N2762">
        <v>40.769624609442999</v>
      </c>
      <c r="O2762">
        <v>-73.957767365232996</v>
      </c>
      <c r="P2762">
        <v>108</v>
      </c>
      <c r="Q2762">
        <v>4</v>
      </c>
      <c r="R2762">
        <f>(RestaurantData[[#This Row],[MonthySales]]/1500)*0.07</f>
        <v>0.12045999999999998</v>
      </c>
    </row>
    <row r="2763" spans="1:18" hidden="1" x14ac:dyDescent="0.3">
      <c r="A2763">
        <v>50098712</v>
      </c>
      <c r="B2763" s="1" t="s">
        <v>3127</v>
      </c>
      <c r="C2763" t="s">
        <v>14</v>
      </c>
      <c r="D2763" s="2">
        <v>530</v>
      </c>
      <c r="E2763" s="1" t="s">
        <v>3032</v>
      </c>
      <c r="F2763" s="2">
        <v>10021</v>
      </c>
      <c r="G2763" s="3">
        <v>9149438209</v>
      </c>
      <c r="H2763" s="1" t="s">
        <v>16</v>
      </c>
      <c r="I2763" t="s">
        <v>17</v>
      </c>
      <c r="J2763">
        <v>94</v>
      </c>
      <c r="K2763">
        <v>313</v>
      </c>
      <c r="L2763" s="27">
        <f>RestaurantData[[#This Row],[DailyCustAvg]]*30</f>
        <v>9390</v>
      </c>
      <c r="M2763" s="7">
        <f>(((RestaurantData[[#This Row],[FitScore]]/100)*RestaurantData[[#This Row],[DailyCustAvg]])/3.5)*30</f>
        <v>2521.8857142857141</v>
      </c>
      <c r="N2763">
        <v>40.767802550340001</v>
      </c>
      <c r="O2763">
        <v>-73.951956191291998</v>
      </c>
      <c r="P2763">
        <v>108</v>
      </c>
      <c r="Q2763">
        <v>5</v>
      </c>
      <c r="R2763">
        <f>(RestaurantData[[#This Row],[MonthySales]]/1500)*0.07</f>
        <v>0.117688</v>
      </c>
    </row>
    <row r="2764" spans="1:18" hidden="1" x14ac:dyDescent="0.3">
      <c r="A2764">
        <v>41588604</v>
      </c>
      <c r="B2764" s="1" t="s">
        <v>2908</v>
      </c>
      <c r="C2764" t="s">
        <v>14</v>
      </c>
      <c r="D2764" s="2">
        <v>1442</v>
      </c>
      <c r="E2764" s="1" t="s">
        <v>852</v>
      </c>
      <c r="F2764" s="2">
        <v>10021</v>
      </c>
      <c r="G2764" s="3">
        <v>2127371700</v>
      </c>
      <c r="H2764" s="1" t="s">
        <v>100</v>
      </c>
      <c r="I2764" t="s">
        <v>21</v>
      </c>
      <c r="J2764">
        <v>97</v>
      </c>
      <c r="K2764">
        <v>308</v>
      </c>
      <c r="L2764" s="27">
        <f>RestaurantData[[#This Row],[DailyCustAvg]]*30</f>
        <v>9240</v>
      </c>
      <c r="M2764" s="7">
        <f>(((RestaurantData[[#This Row],[FitScore]]/100)*RestaurantData[[#This Row],[DailyCustAvg]])/3.5)*30</f>
        <v>2560.8000000000002</v>
      </c>
      <c r="N2764">
        <v>40.769648117830002</v>
      </c>
      <c r="O2764">
        <v>-73.954637267305003</v>
      </c>
      <c r="P2764">
        <v>108</v>
      </c>
      <c r="Q2764">
        <v>5</v>
      </c>
      <c r="R2764">
        <f>(RestaurantData[[#This Row],[MonthySales]]/1500)*0.07</f>
        <v>0.11950400000000001</v>
      </c>
    </row>
    <row r="2765" spans="1:18" hidden="1" x14ac:dyDescent="0.3">
      <c r="A2765">
        <v>41693374</v>
      </c>
      <c r="B2765" s="1" t="s">
        <v>2915</v>
      </c>
      <c r="C2765" t="s">
        <v>14</v>
      </c>
      <c r="D2765" s="2">
        <v>1018</v>
      </c>
      <c r="E2765" s="1" t="s">
        <v>1756</v>
      </c>
      <c r="F2765" s="2">
        <v>10021</v>
      </c>
      <c r="G2765" s="3">
        <v>2127449666</v>
      </c>
      <c r="H2765" s="1" t="s">
        <v>138</v>
      </c>
      <c r="I2765" t="s">
        <v>17</v>
      </c>
      <c r="J2765">
        <v>95</v>
      </c>
      <c r="K2765">
        <v>308</v>
      </c>
      <c r="L2765" s="27">
        <f>RestaurantData[[#This Row],[DailyCustAvg]]*30</f>
        <v>9240</v>
      </c>
      <c r="M2765" s="7">
        <f>(((RestaurantData[[#This Row],[FitScore]]/100)*RestaurantData[[#This Row],[DailyCustAvg]])/3.5)*30</f>
        <v>2508</v>
      </c>
      <c r="N2765">
        <v>40.770913332067003</v>
      </c>
      <c r="O2765">
        <v>-73.961857031055004</v>
      </c>
      <c r="P2765">
        <v>108</v>
      </c>
      <c r="Q2765">
        <v>4</v>
      </c>
      <c r="R2765">
        <f>(RestaurantData[[#This Row],[MonthySales]]/1500)*0.07</f>
        <v>0.11704000000000001</v>
      </c>
    </row>
    <row r="2766" spans="1:18" hidden="1" x14ac:dyDescent="0.3">
      <c r="A2766">
        <v>41595904</v>
      </c>
      <c r="B2766" s="1" t="s">
        <v>3097</v>
      </c>
      <c r="C2766" t="s">
        <v>14</v>
      </c>
      <c r="D2766" s="2">
        <v>422</v>
      </c>
      <c r="E2766" s="1" t="s">
        <v>3089</v>
      </c>
      <c r="F2766" s="2">
        <v>10021</v>
      </c>
      <c r="G2766" s="3">
        <v>3472552508</v>
      </c>
      <c r="H2766" s="1" t="s">
        <v>56</v>
      </c>
      <c r="I2766" t="s">
        <v>21</v>
      </c>
      <c r="J2766">
        <v>94</v>
      </c>
      <c r="K2766">
        <v>307</v>
      </c>
      <c r="L2766" s="27">
        <f>RestaurantData[[#This Row],[DailyCustAvg]]*30</f>
        <v>9210</v>
      </c>
      <c r="M2766" s="7">
        <f>(((RestaurantData[[#This Row],[FitScore]]/100)*RestaurantData[[#This Row],[DailyCustAvg]])/3.5)*30</f>
        <v>2473.542857142857</v>
      </c>
      <c r="N2766">
        <v>40.769447451414997</v>
      </c>
      <c r="O2766">
        <v>-73.953886475686005</v>
      </c>
      <c r="P2766">
        <v>108</v>
      </c>
      <c r="Q2766">
        <v>5</v>
      </c>
      <c r="R2766">
        <f>(RestaurantData[[#This Row],[MonthySales]]/1500)*0.07</f>
        <v>0.11543200000000001</v>
      </c>
    </row>
    <row r="2767" spans="1:18" hidden="1" x14ac:dyDescent="0.3">
      <c r="A2767">
        <v>41223011</v>
      </c>
      <c r="B2767" s="1" t="s">
        <v>3144</v>
      </c>
      <c r="C2767" t="s">
        <v>14</v>
      </c>
      <c r="D2767" s="2">
        <v>401</v>
      </c>
      <c r="E2767" s="1" t="s">
        <v>2950</v>
      </c>
      <c r="F2767" s="2">
        <v>10021</v>
      </c>
      <c r="G2767" s="3">
        <v>2122498583</v>
      </c>
      <c r="H2767" s="1" t="s">
        <v>68</v>
      </c>
      <c r="I2767" t="s">
        <v>21</v>
      </c>
      <c r="J2767">
        <v>94</v>
      </c>
      <c r="K2767">
        <v>305</v>
      </c>
      <c r="L2767" s="27">
        <f>RestaurantData[[#This Row],[DailyCustAvg]]*30</f>
        <v>9150</v>
      </c>
      <c r="M2767" s="7">
        <f>(((RestaurantData[[#This Row],[FitScore]]/100)*RestaurantData[[#This Row],[DailyCustAvg]])/3.5)*30</f>
        <v>2457.4285714285716</v>
      </c>
      <c r="N2767">
        <v>40.768344563063998</v>
      </c>
      <c r="O2767">
        <v>-73.955158023785998</v>
      </c>
      <c r="P2767">
        <v>108</v>
      </c>
      <c r="Q2767">
        <v>5</v>
      </c>
      <c r="R2767">
        <f>(RestaurantData[[#This Row],[MonthySales]]/1500)*0.07</f>
        <v>0.11468000000000002</v>
      </c>
    </row>
    <row r="2768" spans="1:18" hidden="1" x14ac:dyDescent="0.3">
      <c r="A2768">
        <v>50001632</v>
      </c>
      <c r="B2768" s="1" t="s">
        <v>2909</v>
      </c>
      <c r="C2768" t="s">
        <v>14</v>
      </c>
      <c r="D2768" s="2">
        <v>221</v>
      </c>
      <c r="E2768" s="1" t="s">
        <v>2910</v>
      </c>
      <c r="F2768" s="2">
        <v>10021</v>
      </c>
      <c r="G2768" s="3">
        <v>2125170586</v>
      </c>
      <c r="H2768" s="1" t="s">
        <v>16</v>
      </c>
      <c r="I2768" t="s">
        <v>17</v>
      </c>
      <c r="J2768">
        <v>95</v>
      </c>
      <c r="K2768">
        <v>304</v>
      </c>
      <c r="L2768" s="27">
        <f>RestaurantData[[#This Row],[DailyCustAvg]]*30</f>
        <v>9120</v>
      </c>
      <c r="M2768" s="7">
        <f>(((RestaurantData[[#This Row],[FitScore]]/100)*RestaurantData[[#This Row],[DailyCustAvg]])/3.5)*30</f>
        <v>2475.4285714285716</v>
      </c>
      <c r="N2768">
        <v>40.768623587884001</v>
      </c>
      <c r="O2768">
        <v>-73.960042422057001</v>
      </c>
      <c r="P2768">
        <v>108</v>
      </c>
      <c r="Q2768">
        <v>4</v>
      </c>
      <c r="R2768">
        <f>(RestaurantData[[#This Row],[MonthySales]]/1500)*0.07</f>
        <v>0.11552000000000001</v>
      </c>
    </row>
    <row r="2769" spans="1:18" hidden="1" x14ac:dyDescent="0.3">
      <c r="A2769">
        <v>50061076</v>
      </c>
      <c r="B2769" s="1" t="s">
        <v>3010</v>
      </c>
      <c r="C2769" t="s">
        <v>14</v>
      </c>
      <c r="D2769" s="2">
        <v>1435</v>
      </c>
      <c r="E2769" s="1" t="s">
        <v>852</v>
      </c>
      <c r="F2769" s="2">
        <v>10021</v>
      </c>
      <c r="G2769" s="3">
        <v>2125179898</v>
      </c>
      <c r="H2769" s="1" t="s">
        <v>2033</v>
      </c>
      <c r="I2769" t="s">
        <v>21</v>
      </c>
      <c r="J2769">
        <v>94</v>
      </c>
      <c r="K2769">
        <v>288</v>
      </c>
      <c r="L2769" s="27">
        <f>RestaurantData[[#This Row],[DailyCustAvg]]*30</f>
        <v>8640</v>
      </c>
      <c r="M2769" s="7">
        <f>(((RestaurantData[[#This Row],[FitScore]]/100)*RestaurantData[[#This Row],[DailyCustAvg]])/3.5)*30</f>
        <v>2320.4571428571426</v>
      </c>
      <c r="N2769">
        <v>40.769571296033</v>
      </c>
      <c r="O2769">
        <v>-73.954716745146001</v>
      </c>
      <c r="P2769">
        <v>108</v>
      </c>
      <c r="Q2769">
        <v>5</v>
      </c>
      <c r="R2769">
        <f>(RestaurantData[[#This Row],[MonthySales]]/1500)*0.07</f>
        <v>0.108288</v>
      </c>
    </row>
    <row r="2770" spans="1:18" hidden="1" x14ac:dyDescent="0.3">
      <c r="A2770">
        <v>50066331</v>
      </c>
      <c r="B2770" s="1" t="s">
        <v>3148</v>
      </c>
      <c r="C2770" t="s">
        <v>14</v>
      </c>
      <c r="D2770" s="2">
        <v>197</v>
      </c>
      <c r="E2770" s="1" t="s">
        <v>2937</v>
      </c>
      <c r="F2770" s="2">
        <v>10021</v>
      </c>
      <c r="G2770" s="3">
        <v>6467264000</v>
      </c>
      <c r="H2770" s="1" t="s">
        <v>56</v>
      </c>
      <c r="I2770" t="s">
        <v>17</v>
      </c>
      <c r="J2770">
        <v>100</v>
      </c>
      <c r="K2770">
        <v>286</v>
      </c>
      <c r="L2770" s="27">
        <f>RestaurantData[[#This Row],[DailyCustAvg]]*30</f>
        <v>8580</v>
      </c>
      <c r="M2770" s="7">
        <f>(((RestaurantData[[#This Row],[FitScore]]/100)*RestaurantData[[#This Row],[DailyCustAvg]])/3.5)*30</f>
        <v>2451.4285714285711</v>
      </c>
      <c r="N2770">
        <v>40.772452151369997</v>
      </c>
      <c r="O2770">
        <v>-73.958989490147005</v>
      </c>
      <c r="P2770">
        <v>108</v>
      </c>
      <c r="Q2770">
        <v>4</v>
      </c>
      <c r="R2770">
        <f>(RestaurantData[[#This Row],[MonthySales]]/1500)*0.07</f>
        <v>0.1144</v>
      </c>
    </row>
    <row r="2771" spans="1:18" hidden="1" x14ac:dyDescent="0.3">
      <c r="A2771">
        <v>50000972</v>
      </c>
      <c r="B2771" s="1" t="s">
        <v>2956</v>
      </c>
      <c r="C2771" t="s">
        <v>14</v>
      </c>
      <c r="D2771" s="2">
        <v>963</v>
      </c>
      <c r="E2771" s="1" t="s">
        <v>1756</v>
      </c>
      <c r="F2771" s="2">
        <v>10021</v>
      </c>
      <c r="G2771" s="3">
        <v>2122495100</v>
      </c>
      <c r="H2771" s="1" t="s">
        <v>58</v>
      </c>
      <c r="I2771" t="s">
        <v>21</v>
      </c>
      <c r="J2771">
        <v>97</v>
      </c>
      <c r="K2771">
        <v>285</v>
      </c>
      <c r="L2771" s="27">
        <f>RestaurantData[[#This Row],[DailyCustAvg]]*30</f>
        <v>8550</v>
      </c>
      <c r="M2771" s="7">
        <f>(((RestaurantData[[#This Row],[FitScore]]/100)*RestaurantData[[#This Row],[DailyCustAvg]])/3.5)*30</f>
        <v>2369.5714285714284</v>
      </c>
      <c r="N2771">
        <v>40.769195515158003</v>
      </c>
      <c r="O2771">
        <v>-73.963081883583001</v>
      </c>
      <c r="P2771">
        <v>108</v>
      </c>
      <c r="Q2771">
        <v>4</v>
      </c>
      <c r="R2771">
        <f>(RestaurantData[[#This Row],[MonthySales]]/1500)*0.07</f>
        <v>0.11058</v>
      </c>
    </row>
    <row r="2772" spans="1:18" hidden="1" x14ac:dyDescent="0.3">
      <c r="A2772">
        <v>41443598</v>
      </c>
      <c r="B2772" s="1" t="s">
        <v>2959</v>
      </c>
      <c r="C2772" t="s">
        <v>14</v>
      </c>
      <c r="D2772" s="2">
        <v>20</v>
      </c>
      <c r="E2772" s="1" t="s">
        <v>2937</v>
      </c>
      <c r="F2772" s="2">
        <v>10021</v>
      </c>
      <c r="G2772" s="3">
        <v>2127722600</v>
      </c>
      <c r="H2772" s="1" t="s">
        <v>58</v>
      </c>
      <c r="I2772" t="s">
        <v>21</v>
      </c>
      <c r="J2772">
        <v>100</v>
      </c>
      <c r="K2772">
        <v>282</v>
      </c>
      <c r="L2772" s="27">
        <f>RestaurantData[[#This Row],[DailyCustAvg]]*30</f>
        <v>8460</v>
      </c>
      <c r="M2772" s="7">
        <f>(((RestaurantData[[#This Row],[FitScore]]/100)*RestaurantData[[#This Row],[DailyCustAvg]])/3.5)*30</f>
        <v>2417.1428571428569</v>
      </c>
      <c r="N2772">
        <v>40.774542592069999</v>
      </c>
      <c r="O2772">
        <v>-73.964003198830994</v>
      </c>
      <c r="P2772">
        <v>108</v>
      </c>
      <c r="Q2772">
        <v>4</v>
      </c>
      <c r="R2772">
        <f>(RestaurantData[[#This Row],[MonthySales]]/1500)*0.07</f>
        <v>0.1128</v>
      </c>
    </row>
    <row r="2773" spans="1:18" hidden="1" x14ac:dyDescent="0.3">
      <c r="A2773">
        <v>50038039</v>
      </c>
      <c r="B2773" s="1" t="s">
        <v>2936</v>
      </c>
      <c r="C2773" t="s">
        <v>14</v>
      </c>
      <c r="D2773" s="2">
        <v>500</v>
      </c>
      <c r="E2773" s="1" t="s">
        <v>2937</v>
      </c>
      <c r="F2773" s="2">
        <v>10021</v>
      </c>
      <c r="G2773" s="3">
        <v>2127170505</v>
      </c>
      <c r="H2773" s="1" t="s">
        <v>52</v>
      </c>
      <c r="I2773" t="s">
        <v>21</v>
      </c>
      <c r="J2773">
        <v>96</v>
      </c>
      <c r="K2773">
        <v>279</v>
      </c>
      <c r="L2773" s="27">
        <f>RestaurantData[[#This Row],[DailyCustAvg]]*30</f>
        <v>8370</v>
      </c>
      <c r="M2773" s="7">
        <f>(((RestaurantData[[#This Row],[FitScore]]/100)*RestaurantData[[#This Row],[DailyCustAvg]])/3.5)*30</f>
        <v>2295.7714285714283</v>
      </c>
      <c r="N2773">
        <v>40.769279042312</v>
      </c>
      <c r="O2773">
        <v>-73.951511064285995</v>
      </c>
      <c r="P2773">
        <v>108</v>
      </c>
      <c r="Q2773">
        <v>5</v>
      </c>
      <c r="R2773">
        <f>(RestaurantData[[#This Row],[MonthySales]]/1500)*0.07</f>
        <v>0.107136</v>
      </c>
    </row>
    <row r="2774" spans="1:18" hidden="1" x14ac:dyDescent="0.3">
      <c r="A2774">
        <v>50044629</v>
      </c>
      <c r="B2774" s="1" t="s">
        <v>2980</v>
      </c>
      <c r="C2774" t="s">
        <v>14</v>
      </c>
      <c r="D2774" s="2">
        <v>903</v>
      </c>
      <c r="E2774" s="1" t="s">
        <v>1763</v>
      </c>
      <c r="F2774" s="2">
        <v>10021</v>
      </c>
      <c r="G2774" s="3">
        <v>2125177700</v>
      </c>
      <c r="H2774" s="1" t="s">
        <v>24</v>
      </c>
      <c r="I2774" t="s">
        <v>17</v>
      </c>
      <c r="J2774">
        <v>96</v>
      </c>
      <c r="K2774">
        <v>277</v>
      </c>
      <c r="L2774" s="27">
        <f>RestaurantData[[#This Row],[DailyCustAvg]]*30</f>
        <v>8310</v>
      </c>
      <c r="M2774" s="7">
        <f>(((RestaurantData[[#This Row],[FitScore]]/100)*RestaurantData[[#This Row],[DailyCustAvg]])/3.5)*30</f>
        <v>2279.3142857142861</v>
      </c>
      <c r="N2774">
        <v>40.772218122494003</v>
      </c>
      <c r="O2774">
        <v>-73.965098406888998</v>
      </c>
      <c r="P2774">
        <v>108</v>
      </c>
      <c r="Q2774">
        <v>4</v>
      </c>
      <c r="R2774">
        <f>(RestaurantData[[#This Row],[MonthySales]]/1500)*0.07</f>
        <v>0.10636800000000003</v>
      </c>
    </row>
    <row r="2775" spans="1:18" hidden="1" x14ac:dyDescent="0.3">
      <c r="A2775">
        <v>41572551</v>
      </c>
      <c r="B2775" s="1" t="s">
        <v>2995</v>
      </c>
      <c r="C2775" t="s">
        <v>14</v>
      </c>
      <c r="D2775" s="2">
        <v>1055</v>
      </c>
      <c r="E2775" s="1" t="s">
        <v>1756</v>
      </c>
      <c r="F2775" s="2">
        <v>10021</v>
      </c>
      <c r="G2775" s="3">
        <v>2123963287</v>
      </c>
      <c r="H2775" s="1" t="s">
        <v>16</v>
      </c>
      <c r="I2775" t="s">
        <v>21</v>
      </c>
      <c r="J2775">
        <v>98</v>
      </c>
      <c r="K2775">
        <v>272</v>
      </c>
      <c r="L2775" s="27">
        <f>RestaurantData[[#This Row],[DailyCustAvg]]*30</f>
        <v>8160</v>
      </c>
      <c r="M2775" s="7">
        <f>(((RestaurantData[[#This Row],[FitScore]]/100)*RestaurantData[[#This Row],[DailyCustAvg]])/3.5)*30</f>
        <v>2284.7999999999997</v>
      </c>
      <c r="N2775">
        <v>40.772266156062997</v>
      </c>
      <c r="O2775">
        <v>-73.960845344578999</v>
      </c>
      <c r="P2775">
        <v>108</v>
      </c>
      <c r="Q2775">
        <v>4</v>
      </c>
      <c r="R2775">
        <f>(RestaurantData[[#This Row],[MonthySales]]/1500)*0.07</f>
        <v>0.106624</v>
      </c>
    </row>
    <row r="2776" spans="1:18" hidden="1" x14ac:dyDescent="0.3">
      <c r="A2776">
        <v>50066240</v>
      </c>
      <c r="B2776" s="1" t="s">
        <v>3051</v>
      </c>
      <c r="C2776" t="s">
        <v>14</v>
      </c>
      <c r="D2776" s="2">
        <v>1329</v>
      </c>
      <c r="E2776" s="1" t="s">
        <v>841</v>
      </c>
      <c r="F2776" s="2">
        <v>10021</v>
      </c>
      <c r="G2776" s="3">
        <v>2124391678</v>
      </c>
      <c r="H2776" s="1" t="s">
        <v>68</v>
      </c>
      <c r="I2776" t="s">
        <v>21</v>
      </c>
      <c r="J2776">
        <v>98</v>
      </c>
      <c r="K2776">
        <v>272</v>
      </c>
      <c r="L2776" s="27">
        <f>RestaurantData[[#This Row],[DailyCustAvg]]*30</f>
        <v>8160</v>
      </c>
      <c r="M2776" s="7">
        <f>(((RestaurantData[[#This Row],[FitScore]]/100)*RestaurantData[[#This Row],[DailyCustAvg]])/3.5)*30</f>
        <v>2284.7999999999997</v>
      </c>
      <c r="N2776">
        <v>40.767585795911998</v>
      </c>
      <c r="O2776">
        <v>-73.959263258299003</v>
      </c>
      <c r="P2776">
        <v>108</v>
      </c>
      <c r="Q2776">
        <v>4</v>
      </c>
      <c r="R2776">
        <f>(RestaurantData[[#This Row],[MonthySales]]/1500)*0.07</f>
        <v>0.106624</v>
      </c>
    </row>
    <row r="2777" spans="1:18" hidden="1" x14ac:dyDescent="0.3">
      <c r="A2777">
        <v>50066620</v>
      </c>
      <c r="B2777" s="1" t="s">
        <v>2948</v>
      </c>
      <c r="C2777" t="s">
        <v>14</v>
      </c>
      <c r="D2777" s="2">
        <v>1415</v>
      </c>
      <c r="E2777" s="1" t="s">
        <v>841</v>
      </c>
      <c r="F2777" s="2">
        <v>10021</v>
      </c>
      <c r="G2777" s="3">
        <v>9172620680</v>
      </c>
      <c r="H2777" s="1" t="s">
        <v>24</v>
      </c>
      <c r="I2777" t="s">
        <v>17</v>
      </c>
      <c r="J2777">
        <v>99</v>
      </c>
      <c r="K2777">
        <v>270</v>
      </c>
      <c r="L2777" s="27">
        <f>RestaurantData[[#This Row],[DailyCustAvg]]*30</f>
        <v>8100</v>
      </c>
      <c r="M2777" s="7">
        <f>(((RestaurantData[[#This Row],[FitScore]]/100)*RestaurantData[[#This Row],[DailyCustAvg]])/3.5)*30</f>
        <v>2291.1428571428573</v>
      </c>
      <c r="N2777">
        <v>40.769923709246001</v>
      </c>
      <c r="O2777">
        <v>-73.957554169451996</v>
      </c>
      <c r="P2777">
        <v>108</v>
      </c>
      <c r="Q2777">
        <v>4</v>
      </c>
      <c r="R2777">
        <f>(RestaurantData[[#This Row],[MonthySales]]/1500)*0.07</f>
        <v>0.10692000000000002</v>
      </c>
    </row>
    <row r="2778" spans="1:18" hidden="1" x14ac:dyDescent="0.3">
      <c r="A2778">
        <v>50093281</v>
      </c>
      <c r="B2778" s="1" t="s">
        <v>3077</v>
      </c>
      <c r="C2778" t="s">
        <v>14</v>
      </c>
      <c r="D2778" s="2">
        <v>1400</v>
      </c>
      <c r="E2778" s="1" t="s">
        <v>841</v>
      </c>
      <c r="F2778" s="2">
        <v>10021</v>
      </c>
      <c r="G2778" s="3">
        <v>2126500014</v>
      </c>
      <c r="H2778" s="1" t="s">
        <v>1645</v>
      </c>
      <c r="I2778" t="s">
        <v>21</v>
      </c>
      <c r="J2778">
        <v>99</v>
      </c>
      <c r="K2778">
        <v>269</v>
      </c>
      <c r="L2778" s="27">
        <f>RestaurantData[[#This Row],[DailyCustAvg]]*30</f>
        <v>8070</v>
      </c>
      <c r="M2778" s="7">
        <f>(((RestaurantData[[#This Row],[FitScore]]/100)*RestaurantData[[#This Row],[DailyCustAvg]])/3.5)*30</f>
        <v>2282.6571428571428</v>
      </c>
      <c r="N2778">
        <v>40.769273365480998</v>
      </c>
      <c r="O2778">
        <v>-73.957998643245006</v>
      </c>
      <c r="P2778">
        <v>108</v>
      </c>
      <c r="Q2778">
        <v>5</v>
      </c>
      <c r="R2778">
        <f>(RestaurantData[[#This Row],[MonthySales]]/1500)*0.07</f>
        <v>0.10652400000000001</v>
      </c>
    </row>
    <row r="2779" spans="1:18" hidden="1" x14ac:dyDescent="0.3">
      <c r="A2779">
        <v>50055627</v>
      </c>
      <c r="B2779" s="1" t="s">
        <v>2968</v>
      </c>
      <c r="C2779" t="s">
        <v>14</v>
      </c>
      <c r="D2779" s="2">
        <v>1307</v>
      </c>
      <c r="E2779" s="1" t="s">
        <v>901</v>
      </c>
      <c r="F2779" s="2">
        <v>10021</v>
      </c>
      <c r="G2779" s="3">
        <v>2124720970</v>
      </c>
      <c r="H2779" s="1" t="s">
        <v>207</v>
      </c>
      <c r="I2779" t="s">
        <v>21</v>
      </c>
      <c r="J2779">
        <v>96</v>
      </c>
      <c r="K2779">
        <v>264</v>
      </c>
      <c r="L2779" s="27">
        <f>RestaurantData[[#This Row],[DailyCustAvg]]*30</f>
        <v>7920</v>
      </c>
      <c r="M2779" s="7">
        <f>(((RestaurantData[[#This Row],[FitScore]]/100)*RestaurantData[[#This Row],[DailyCustAvg]])/3.5)*30</f>
        <v>2172.3428571428572</v>
      </c>
      <c r="N2779">
        <v>40.77154648242</v>
      </c>
      <c r="O2779">
        <v>-73.959271657235007</v>
      </c>
      <c r="P2779">
        <v>108</v>
      </c>
      <c r="Q2779">
        <v>4</v>
      </c>
      <c r="R2779">
        <f>(RestaurantData[[#This Row],[MonthySales]]/1500)*0.07</f>
        <v>0.10137600000000001</v>
      </c>
    </row>
    <row r="2780" spans="1:18" hidden="1" x14ac:dyDescent="0.3">
      <c r="A2780">
        <v>50068868</v>
      </c>
      <c r="B2780" s="1" t="s">
        <v>3082</v>
      </c>
      <c r="C2780" t="s">
        <v>14</v>
      </c>
      <c r="D2780" s="2">
        <v>935</v>
      </c>
      <c r="E2780" s="1" t="s">
        <v>1763</v>
      </c>
      <c r="F2780" s="2">
        <v>10021</v>
      </c>
      <c r="G2780" s="3">
        <v>9174826047</v>
      </c>
      <c r="H2780" s="1" t="s">
        <v>56</v>
      </c>
      <c r="I2780" t="s">
        <v>21</v>
      </c>
      <c r="J2780">
        <v>96</v>
      </c>
      <c r="K2780">
        <v>260</v>
      </c>
      <c r="L2780" s="27">
        <f>RestaurantData[[#This Row],[DailyCustAvg]]*30</f>
        <v>7800</v>
      </c>
      <c r="M2780" s="7">
        <f>(((RestaurantData[[#This Row],[FitScore]]/100)*RestaurantData[[#This Row],[DailyCustAvg]])/3.5)*30</f>
        <v>2139.4285714285716</v>
      </c>
      <c r="N2780">
        <v>40.773227966054002</v>
      </c>
      <c r="O2780">
        <v>-73.964361345773</v>
      </c>
      <c r="P2780">
        <v>108</v>
      </c>
      <c r="Q2780">
        <v>4</v>
      </c>
      <c r="R2780">
        <f>(RestaurantData[[#This Row],[MonthySales]]/1500)*0.07</f>
        <v>9.9840000000000012E-2</v>
      </c>
    </row>
    <row r="2781" spans="1:18" hidden="1" x14ac:dyDescent="0.3">
      <c r="A2781">
        <v>40564858</v>
      </c>
      <c r="B2781" s="1" t="s">
        <v>3079</v>
      </c>
      <c r="C2781" t="s">
        <v>14</v>
      </c>
      <c r="D2781" s="2">
        <v>417</v>
      </c>
      <c r="E2781" s="1" t="s">
        <v>2983</v>
      </c>
      <c r="F2781" s="2">
        <v>10021</v>
      </c>
      <c r="G2781" s="3">
        <v>2126283724</v>
      </c>
      <c r="H2781" s="1" t="s">
        <v>183</v>
      </c>
      <c r="I2781" t="s">
        <v>17</v>
      </c>
      <c r="J2781">
        <v>100</v>
      </c>
      <c r="K2781">
        <v>240</v>
      </c>
      <c r="L2781" s="27">
        <f>RestaurantData[[#This Row],[DailyCustAvg]]*30</f>
        <v>7200</v>
      </c>
      <c r="M2781" s="7">
        <f>(((RestaurantData[[#This Row],[FitScore]]/100)*RestaurantData[[#This Row],[DailyCustAvg]])/3.5)*30</f>
        <v>2057.1428571428569</v>
      </c>
      <c r="N2781">
        <v>40.766242540347001</v>
      </c>
      <c r="O2781">
        <v>-73.956354374490004</v>
      </c>
      <c r="P2781">
        <v>108</v>
      </c>
      <c r="Q2781">
        <v>5</v>
      </c>
      <c r="R2781">
        <f>(RestaurantData[[#This Row],[MonthySales]]/1500)*0.07</f>
        <v>9.5999999999999988E-2</v>
      </c>
    </row>
    <row r="2782" spans="1:18" hidden="1" x14ac:dyDescent="0.3">
      <c r="A2782">
        <v>50101339</v>
      </c>
      <c r="B2782" s="1" t="s">
        <v>3133</v>
      </c>
      <c r="C2782" t="s">
        <v>14</v>
      </c>
      <c r="D2782" s="2">
        <v>1413</v>
      </c>
      <c r="E2782" s="1" t="s">
        <v>841</v>
      </c>
      <c r="F2782" s="2">
        <v>10021</v>
      </c>
      <c r="G2782" s="3">
        <v>2129888002</v>
      </c>
      <c r="H2782" s="1" t="s">
        <v>242</v>
      </c>
      <c r="I2782" t="s">
        <v>21</v>
      </c>
      <c r="J2782">
        <v>98</v>
      </c>
      <c r="K2782">
        <v>240</v>
      </c>
      <c r="L2782" s="27">
        <f>RestaurantData[[#This Row],[DailyCustAvg]]*30</f>
        <v>7200</v>
      </c>
      <c r="M2782" s="7">
        <f>(((RestaurantData[[#This Row],[FitScore]]/100)*RestaurantData[[#This Row],[DailyCustAvg]])/3.5)*30</f>
        <v>2016</v>
      </c>
      <c r="N2782">
        <v>40.769874316988997</v>
      </c>
      <c r="O2782">
        <v>-73.957590303632998</v>
      </c>
      <c r="P2782">
        <v>108</v>
      </c>
      <c r="Q2782">
        <v>4</v>
      </c>
      <c r="R2782">
        <f>(RestaurantData[[#This Row],[MonthySales]]/1500)*0.07</f>
        <v>9.4080000000000011E-2</v>
      </c>
    </row>
    <row r="2783" spans="1:18" hidden="1" x14ac:dyDescent="0.3">
      <c r="A2783">
        <v>50076098</v>
      </c>
      <c r="B2783" s="1" t="s">
        <v>3080</v>
      </c>
      <c r="C2783" t="s">
        <v>14</v>
      </c>
      <c r="D2783" s="2">
        <v>1448</v>
      </c>
      <c r="E2783" s="1" t="s">
        <v>852</v>
      </c>
      <c r="F2783" s="2">
        <v>10021</v>
      </c>
      <c r="G2783" s="3">
        <v>2128611448</v>
      </c>
      <c r="H2783" s="1" t="s">
        <v>66</v>
      </c>
      <c r="I2783" t="s">
        <v>17</v>
      </c>
      <c r="J2783">
        <v>96</v>
      </c>
      <c r="K2783">
        <v>239</v>
      </c>
      <c r="L2783" s="27">
        <f>RestaurantData[[#This Row],[DailyCustAvg]]*30</f>
        <v>7170</v>
      </c>
      <c r="M2783" s="7">
        <f>(((RestaurantData[[#This Row],[FitScore]]/100)*RestaurantData[[#This Row],[DailyCustAvg]])/3.5)*30</f>
        <v>1966.6285714285714</v>
      </c>
      <c r="N2783">
        <v>40.769949953706998</v>
      </c>
      <c r="O2783">
        <v>-73.954416834927997</v>
      </c>
      <c r="P2783">
        <v>108</v>
      </c>
      <c r="Q2783">
        <v>5</v>
      </c>
      <c r="R2783">
        <f>(RestaurantData[[#This Row],[MonthySales]]/1500)*0.07</f>
        <v>9.1775999999999996E-2</v>
      </c>
    </row>
    <row r="2784" spans="1:18" hidden="1" x14ac:dyDescent="0.3">
      <c r="A2784">
        <v>50071051</v>
      </c>
      <c r="B2784" s="1" t="s">
        <v>2780</v>
      </c>
      <c r="C2784" t="s">
        <v>14</v>
      </c>
      <c r="D2784" s="2">
        <v>1396</v>
      </c>
      <c r="E2784" s="1" t="s">
        <v>852</v>
      </c>
      <c r="F2784" s="2">
        <v>10021</v>
      </c>
      <c r="G2784" s="3">
        <v>3475995065</v>
      </c>
      <c r="H2784" s="1" t="s">
        <v>202</v>
      </c>
      <c r="I2784" t="s">
        <v>17</v>
      </c>
      <c r="J2784">
        <v>96</v>
      </c>
      <c r="K2784">
        <v>232</v>
      </c>
      <c r="L2784" s="27">
        <f>RestaurantData[[#This Row],[DailyCustAvg]]*30</f>
        <v>6960</v>
      </c>
      <c r="M2784" s="7">
        <f>(((RestaurantData[[#This Row],[FitScore]]/100)*RestaurantData[[#This Row],[DailyCustAvg]])/3.5)*30</f>
        <v>1909.0285714285715</v>
      </c>
      <c r="N2784">
        <v>40.769269449645002</v>
      </c>
      <c r="O2784">
        <v>-73.954911903330995</v>
      </c>
      <c r="P2784">
        <v>108</v>
      </c>
      <c r="Q2784">
        <v>5</v>
      </c>
      <c r="R2784">
        <f>(RestaurantData[[#This Row],[MonthySales]]/1500)*0.07</f>
        <v>8.9088000000000014E-2</v>
      </c>
    </row>
    <row r="2785" spans="1:18" hidden="1" x14ac:dyDescent="0.3">
      <c r="A2785">
        <v>50008603</v>
      </c>
      <c r="B2785" s="1" t="s">
        <v>3005</v>
      </c>
      <c r="C2785" t="s">
        <v>14</v>
      </c>
      <c r="D2785" s="2">
        <v>1016</v>
      </c>
      <c r="E2785" s="1" t="s">
        <v>1756</v>
      </c>
      <c r="F2785" s="2">
        <v>10021</v>
      </c>
      <c r="G2785" s="3">
        <v>2127342201</v>
      </c>
      <c r="H2785" s="1" t="s">
        <v>143</v>
      </c>
      <c r="I2785" t="s">
        <v>17</v>
      </c>
      <c r="J2785">
        <v>99</v>
      </c>
      <c r="K2785">
        <v>232</v>
      </c>
      <c r="L2785" s="27">
        <f>RestaurantData[[#This Row],[DailyCustAvg]]*30</f>
        <v>6960</v>
      </c>
      <c r="M2785" s="7">
        <f>(((RestaurantData[[#This Row],[FitScore]]/100)*RestaurantData[[#This Row],[DailyCustAvg]])/3.5)*30</f>
        <v>1968.6857142857143</v>
      </c>
      <c r="N2785">
        <v>40.770869426772002</v>
      </c>
      <c r="O2785">
        <v>-73.961889549106999</v>
      </c>
      <c r="P2785">
        <v>108</v>
      </c>
      <c r="Q2785">
        <v>4</v>
      </c>
      <c r="R2785">
        <f>(RestaurantData[[#This Row],[MonthySales]]/1500)*0.07</f>
        <v>9.1872000000000009E-2</v>
      </c>
    </row>
    <row r="2786" spans="1:18" hidden="1" x14ac:dyDescent="0.3">
      <c r="A2786">
        <v>50034676</v>
      </c>
      <c r="B2786" s="1" t="s">
        <v>2911</v>
      </c>
      <c r="C2786" t="s">
        <v>14</v>
      </c>
      <c r="D2786" s="2">
        <v>1345</v>
      </c>
      <c r="E2786" s="1" t="s">
        <v>841</v>
      </c>
      <c r="F2786" s="2">
        <v>10021</v>
      </c>
      <c r="G2786" s="3">
        <v>2125172776</v>
      </c>
      <c r="H2786" s="1" t="s">
        <v>1067</v>
      </c>
      <c r="I2786" t="s">
        <v>17</v>
      </c>
      <c r="J2786">
        <v>99</v>
      </c>
      <c r="K2786">
        <v>231</v>
      </c>
      <c r="L2786" s="27">
        <f>RestaurantData[[#This Row],[DailyCustAvg]]*30</f>
        <v>6930</v>
      </c>
      <c r="M2786" s="7">
        <f>(((RestaurantData[[#This Row],[FitScore]]/100)*RestaurantData[[#This Row],[DailyCustAvg]])/3.5)*30</f>
        <v>1960.2</v>
      </c>
      <c r="N2786">
        <v>40.767975449721</v>
      </c>
      <c r="O2786">
        <v>-73.95897781683</v>
      </c>
      <c r="P2786">
        <v>108</v>
      </c>
      <c r="Q2786">
        <v>4</v>
      </c>
      <c r="R2786">
        <f>(RestaurantData[[#This Row],[MonthySales]]/1500)*0.07</f>
        <v>9.1476000000000002E-2</v>
      </c>
    </row>
    <row r="2787" spans="1:18" hidden="1" x14ac:dyDescent="0.3">
      <c r="A2787">
        <v>40716489</v>
      </c>
      <c r="B2787" s="1" t="s">
        <v>3096</v>
      </c>
      <c r="C2787" t="s">
        <v>14</v>
      </c>
      <c r="D2787" s="2">
        <v>1057</v>
      </c>
      <c r="E2787" s="1" t="s">
        <v>1756</v>
      </c>
      <c r="F2787" s="2">
        <v>10021</v>
      </c>
      <c r="G2787" s="3">
        <v>2125176400</v>
      </c>
      <c r="H2787" s="1" t="s">
        <v>58</v>
      </c>
      <c r="I2787" t="s">
        <v>17</v>
      </c>
      <c r="J2787">
        <v>94</v>
      </c>
      <c r="K2787">
        <v>231</v>
      </c>
      <c r="L2787" s="27">
        <f>RestaurantData[[#This Row],[DailyCustAvg]]*30</f>
        <v>6930</v>
      </c>
      <c r="M2787" s="7">
        <f>(((RestaurantData[[#This Row],[FitScore]]/100)*RestaurantData[[#This Row],[DailyCustAvg]])/3.5)*30</f>
        <v>1861.2</v>
      </c>
      <c r="N2787">
        <v>40.772458240805001</v>
      </c>
      <c r="O2787">
        <v>-73.960704425665995</v>
      </c>
      <c r="P2787">
        <v>108</v>
      </c>
      <c r="Q2787">
        <v>4</v>
      </c>
      <c r="R2787">
        <f>(RestaurantData[[#This Row],[MonthySales]]/1500)*0.07</f>
        <v>8.6856000000000017E-2</v>
      </c>
    </row>
    <row r="2788" spans="1:18" hidden="1" x14ac:dyDescent="0.3">
      <c r="A2788">
        <v>50073673</v>
      </c>
      <c r="B2788" s="1" t="s">
        <v>3146</v>
      </c>
      <c r="C2788" t="s">
        <v>14</v>
      </c>
      <c r="D2788" s="2">
        <v>1372</v>
      </c>
      <c r="E2788" s="1" t="s">
        <v>2926</v>
      </c>
      <c r="F2788" s="2">
        <v>10021</v>
      </c>
      <c r="G2788" s="3">
        <v>9172658254</v>
      </c>
      <c r="H2788" s="1" t="s">
        <v>68</v>
      </c>
      <c r="I2788" t="s">
        <v>17</v>
      </c>
      <c r="J2788">
        <v>100</v>
      </c>
      <c r="K2788">
        <v>230</v>
      </c>
      <c r="L2788" s="27">
        <f>RestaurantData[[#This Row],[DailyCustAvg]]*30</f>
        <v>6900</v>
      </c>
      <c r="M2788" s="7">
        <f>(((RestaurantData[[#This Row],[FitScore]]/100)*RestaurantData[[#This Row],[DailyCustAvg]])/3.5)*30</f>
        <v>1971.4285714285713</v>
      </c>
      <c r="N2788">
        <v>40.767668543904001</v>
      </c>
      <c r="O2788">
        <v>-73.953133193319005</v>
      </c>
      <c r="P2788">
        <v>108</v>
      </c>
      <c r="Q2788">
        <v>5</v>
      </c>
      <c r="R2788">
        <f>(RestaurantData[[#This Row],[MonthySales]]/1500)*0.07</f>
        <v>9.2000000000000012E-2</v>
      </c>
    </row>
    <row r="2789" spans="1:18" hidden="1" x14ac:dyDescent="0.3">
      <c r="A2789">
        <v>40389504</v>
      </c>
      <c r="B2789" s="1" t="s">
        <v>2986</v>
      </c>
      <c r="C2789" t="s">
        <v>14</v>
      </c>
      <c r="D2789" s="2">
        <v>1265</v>
      </c>
      <c r="E2789" s="1" t="s">
        <v>901</v>
      </c>
      <c r="F2789" s="2">
        <v>10021</v>
      </c>
      <c r="G2789" s="3">
        <v>2127729393</v>
      </c>
      <c r="H2789" s="1" t="s">
        <v>1125</v>
      </c>
      <c r="I2789" t="s">
        <v>21</v>
      </c>
      <c r="J2789">
        <v>100</v>
      </c>
      <c r="K2789">
        <v>229</v>
      </c>
      <c r="L2789" s="27">
        <f>RestaurantData[[#This Row],[DailyCustAvg]]*30</f>
        <v>6870</v>
      </c>
      <c r="M2789" s="7">
        <f>(((RestaurantData[[#This Row],[FitScore]]/100)*RestaurantData[[#This Row],[DailyCustAvg]])/3.5)*30</f>
        <v>1962.8571428571429</v>
      </c>
      <c r="N2789">
        <v>40.770262268591999</v>
      </c>
      <c r="O2789">
        <v>-73.960218338738997</v>
      </c>
      <c r="P2789">
        <v>108</v>
      </c>
      <c r="Q2789">
        <v>4</v>
      </c>
      <c r="R2789">
        <f>(RestaurantData[[#This Row],[MonthySales]]/1500)*0.07</f>
        <v>9.1600000000000001E-2</v>
      </c>
    </row>
    <row r="2790" spans="1:18" hidden="1" x14ac:dyDescent="0.3">
      <c r="A2790">
        <v>50071936</v>
      </c>
      <c r="B2790" s="1" t="s">
        <v>3015</v>
      </c>
      <c r="C2790" t="s">
        <v>14</v>
      </c>
      <c r="D2790" s="2">
        <v>1413</v>
      </c>
      <c r="E2790" s="1" t="s">
        <v>2926</v>
      </c>
      <c r="F2790" s="2">
        <v>10021</v>
      </c>
      <c r="G2790" s="3">
        <v>9548154196</v>
      </c>
      <c r="H2790" s="1" t="s">
        <v>56</v>
      </c>
      <c r="I2790" t="s">
        <v>21</v>
      </c>
      <c r="J2790">
        <v>95</v>
      </c>
      <c r="K2790">
        <v>223</v>
      </c>
      <c r="L2790" s="27">
        <f>RestaurantData[[#This Row],[DailyCustAvg]]*30</f>
        <v>6690</v>
      </c>
      <c r="M2790" s="7">
        <f>(((RestaurantData[[#This Row],[FitScore]]/100)*RestaurantData[[#This Row],[DailyCustAvg]])/3.5)*30</f>
        <v>1815.8571428571427</v>
      </c>
      <c r="N2790">
        <v>40.768977408413001</v>
      </c>
      <c r="O2790">
        <v>-73.952200834709004</v>
      </c>
      <c r="P2790">
        <v>108</v>
      </c>
      <c r="Q2790">
        <v>5</v>
      </c>
      <c r="R2790">
        <f>(RestaurantData[[#This Row],[MonthySales]]/1500)*0.07</f>
        <v>8.4739999999999996E-2</v>
      </c>
    </row>
    <row r="2791" spans="1:18" hidden="1" x14ac:dyDescent="0.3">
      <c r="A2791">
        <v>50086184</v>
      </c>
      <c r="B2791" s="1" t="s">
        <v>3155</v>
      </c>
      <c r="C2791" t="s">
        <v>14</v>
      </c>
      <c r="D2791" s="2">
        <v>413</v>
      </c>
      <c r="E2791" s="1" t="s">
        <v>2983</v>
      </c>
      <c r="F2791" s="2">
        <v>10021</v>
      </c>
      <c r="G2791" s="3">
        <v>9176137264</v>
      </c>
      <c r="H2791" s="1" t="s">
        <v>16</v>
      </c>
      <c r="I2791" t="s">
        <v>17</v>
      </c>
      <c r="J2791">
        <v>100</v>
      </c>
      <c r="K2791">
        <v>220</v>
      </c>
      <c r="L2791" s="27">
        <f>RestaurantData[[#This Row],[DailyCustAvg]]*30</f>
        <v>6600</v>
      </c>
      <c r="M2791" s="7">
        <f>(((RestaurantData[[#This Row],[FitScore]]/100)*RestaurantData[[#This Row],[DailyCustAvg]])/3.5)*30</f>
        <v>1885.7142857142856</v>
      </c>
      <c r="N2791">
        <v>40.766270012606</v>
      </c>
      <c r="O2791">
        <v>-73.956419337528999</v>
      </c>
      <c r="P2791">
        <v>108</v>
      </c>
      <c r="Q2791">
        <v>5</v>
      </c>
      <c r="R2791">
        <f>(RestaurantData[[#This Row],[MonthySales]]/1500)*0.07</f>
        <v>8.8000000000000009E-2</v>
      </c>
    </row>
    <row r="2792" spans="1:18" hidden="1" x14ac:dyDescent="0.3">
      <c r="A2792">
        <v>50073613</v>
      </c>
      <c r="B2792" s="1" t="s">
        <v>3063</v>
      </c>
      <c r="C2792" t="s">
        <v>14</v>
      </c>
      <c r="D2792" s="2">
        <v>1322</v>
      </c>
      <c r="E2792" s="1" t="s">
        <v>841</v>
      </c>
      <c r="F2792" s="2">
        <v>10021</v>
      </c>
      <c r="G2792" s="3">
        <v>3472169453</v>
      </c>
      <c r="H2792" s="1" t="s">
        <v>56</v>
      </c>
      <c r="I2792" t="s">
        <v>17</v>
      </c>
      <c r="J2792">
        <v>94</v>
      </c>
      <c r="K2792">
        <v>214</v>
      </c>
      <c r="L2792" s="27">
        <f>RestaurantData[[#This Row],[DailyCustAvg]]*30</f>
        <v>6420</v>
      </c>
      <c r="M2792" s="7">
        <f>(((RestaurantData[[#This Row],[FitScore]]/100)*RestaurantData[[#This Row],[DailyCustAvg]])/3.5)*30</f>
        <v>1724.2285714285713</v>
      </c>
      <c r="N2792">
        <v>40.76726473227</v>
      </c>
      <c r="O2792">
        <v>-73.959469232044</v>
      </c>
      <c r="P2792">
        <v>108</v>
      </c>
      <c r="Q2792">
        <v>5</v>
      </c>
      <c r="R2792">
        <f>(RestaurantData[[#This Row],[MonthySales]]/1500)*0.07</f>
        <v>8.0464000000000008E-2</v>
      </c>
    </row>
    <row r="2793" spans="1:18" hidden="1" x14ac:dyDescent="0.3">
      <c r="A2793">
        <v>50084970</v>
      </c>
      <c r="B2793" s="1" t="s">
        <v>497</v>
      </c>
      <c r="C2793" t="s">
        <v>14</v>
      </c>
      <c r="D2793" s="2">
        <v>1319</v>
      </c>
      <c r="E2793" s="1" t="s">
        <v>852</v>
      </c>
      <c r="F2793" s="2">
        <v>10021</v>
      </c>
      <c r="G2793" s="3">
        <v>6469052184</v>
      </c>
      <c r="H2793" s="1" t="s">
        <v>16</v>
      </c>
      <c r="I2793" t="s">
        <v>17</v>
      </c>
      <c r="J2793">
        <v>100</v>
      </c>
      <c r="K2793">
        <v>212</v>
      </c>
      <c r="L2793" s="27">
        <f>RestaurantData[[#This Row],[DailyCustAvg]]*30</f>
        <v>6360</v>
      </c>
      <c r="M2793" s="7">
        <f>(((RestaurantData[[#This Row],[FitScore]]/100)*RestaurantData[[#This Row],[DailyCustAvg]])/3.5)*30</f>
        <v>1817.1428571428571</v>
      </c>
      <c r="N2793">
        <v>40.766978230919001</v>
      </c>
      <c r="O2793">
        <v>-73.956606597527994</v>
      </c>
      <c r="P2793">
        <v>108</v>
      </c>
      <c r="Q2793">
        <v>5</v>
      </c>
      <c r="R2793">
        <f>(RestaurantData[[#This Row],[MonthySales]]/1500)*0.07</f>
        <v>8.48E-2</v>
      </c>
    </row>
    <row r="2794" spans="1:18" hidden="1" x14ac:dyDescent="0.3">
      <c r="A2794">
        <v>41640145</v>
      </c>
      <c r="B2794" s="1" t="s">
        <v>1399</v>
      </c>
      <c r="C2794" t="s">
        <v>14</v>
      </c>
      <c r="D2794" s="2">
        <v>1370</v>
      </c>
      <c r="E2794" s="1" t="s">
        <v>852</v>
      </c>
      <c r="F2794" s="2">
        <v>10021</v>
      </c>
      <c r="G2794" s="3">
        <v>2125108559</v>
      </c>
      <c r="H2794" s="1" t="s">
        <v>226</v>
      </c>
      <c r="I2794" t="s">
        <v>17</v>
      </c>
      <c r="J2794">
        <v>96</v>
      </c>
      <c r="K2794">
        <v>211</v>
      </c>
      <c r="L2794" s="27">
        <f>RestaurantData[[#This Row],[DailyCustAvg]]*30</f>
        <v>6330</v>
      </c>
      <c r="M2794" s="7">
        <f>(((RestaurantData[[#This Row],[FitScore]]/100)*RestaurantData[[#This Row],[DailyCustAvg]])/3.5)*30</f>
        <v>1736.2285714285713</v>
      </c>
      <c r="N2794">
        <v>40.768660287414001</v>
      </c>
      <c r="O2794">
        <v>-73.955356370936997</v>
      </c>
      <c r="P2794">
        <v>108</v>
      </c>
      <c r="Q2794">
        <v>5</v>
      </c>
      <c r="R2794">
        <f>(RestaurantData[[#This Row],[MonthySales]]/1500)*0.07</f>
        <v>8.1023999999999999E-2</v>
      </c>
    </row>
    <row r="2795" spans="1:18" hidden="1" x14ac:dyDescent="0.3">
      <c r="A2795">
        <v>50100351</v>
      </c>
      <c r="B2795" s="1" t="s">
        <v>2982</v>
      </c>
      <c r="C2795" t="s">
        <v>14</v>
      </c>
      <c r="D2795" s="2">
        <v>340</v>
      </c>
      <c r="E2795" s="1" t="s">
        <v>2983</v>
      </c>
      <c r="F2795" s="2">
        <v>10021</v>
      </c>
      <c r="G2795" s="3">
        <v>9175268112</v>
      </c>
      <c r="H2795" s="1" t="s">
        <v>56</v>
      </c>
      <c r="I2795" t="s">
        <v>21</v>
      </c>
      <c r="J2795">
        <v>98</v>
      </c>
      <c r="K2795">
        <v>209</v>
      </c>
      <c r="L2795" s="27">
        <f>RestaurantData[[#This Row],[DailyCustAvg]]*30</f>
        <v>6270</v>
      </c>
      <c r="M2795" s="7">
        <f>(((RestaurantData[[#This Row],[FitScore]]/100)*RestaurantData[[#This Row],[DailyCustAvg]])/3.5)*30</f>
        <v>1755.6</v>
      </c>
      <c r="N2795">
        <v>40.766709579792</v>
      </c>
      <c r="O2795">
        <v>-73.957502074497995</v>
      </c>
      <c r="P2795">
        <v>108</v>
      </c>
      <c r="Q2795">
        <v>5</v>
      </c>
      <c r="R2795">
        <f>(RestaurantData[[#This Row],[MonthySales]]/1500)*0.07</f>
        <v>8.1928000000000001E-2</v>
      </c>
    </row>
    <row r="2796" spans="1:18" hidden="1" x14ac:dyDescent="0.3">
      <c r="A2796">
        <v>50099462</v>
      </c>
      <c r="B2796" s="1" t="s">
        <v>3088</v>
      </c>
      <c r="C2796" t="s">
        <v>14</v>
      </c>
      <c r="D2796" s="2">
        <v>339</v>
      </c>
      <c r="E2796" s="1" t="s">
        <v>3089</v>
      </c>
      <c r="F2796" s="2">
        <v>10021</v>
      </c>
      <c r="G2796" s="3">
        <v>3477433464</v>
      </c>
      <c r="H2796" s="1" t="s">
        <v>68</v>
      </c>
      <c r="I2796" t="s">
        <v>21</v>
      </c>
      <c r="J2796">
        <v>97</v>
      </c>
      <c r="K2796">
        <v>209</v>
      </c>
      <c r="L2796" s="27">
        <f>RestaurantData[[#This Row],[DailyCustAvg]]*30</f>
        <v>6270</v>
      </c>
      <c r="M2796" s="7">
        <f>(((RestaurantData[[#This Row],[FitScore]]/100)*RestaurantData[[#This Row],[DailyCustAvg]])/3.5)*30</f>
        <v>1737.6857142857143</v>
      </c>
      <c r="N2796">
        <v>40.770332069692998</v>
      </c>
      <c r="O2796">
        <v>-73.955940111746997</v>
      </c>
      <c r="P2796">
        <v>108</v>
      </c>
      <c r="Q2796">
        <v>5</v>
      </c>
      <c r="R2796">
        <f>(RestaurantData[[#This Row],[MonthySales]]/1500)*0.07</f>
        <v>8.1092000000000011E-2</v>
      </c>
    </row>
    <row r="2797" spans="1:18" hidden="1" x14ac:dyDescent="0.3">
      <c r="A2797">
        <v>41569184</v>
      </c>
      <c r="B2797" s="1" t="s">
        <v>2949</v>
      </c>
      <c r="C2797" t="s">
        <v>14</v>
      </c>
      <c r="D2797" s="2">
        <v>321</v>
      </c>
      <c r="E2797" s="1" t="s">
        <v>2950</v>
      </c>
      <c r="F2797" s="2">
        <v>10021</v>
      </c>
      <c r="G2797" s="3">
        <v>2128611038</v>
      </c>
      <c r="H2797" s="1" t="s">
        <v>16</v>
      </c>
      <c r="I2797" t="s">
        <v>21</v>
      </c>
      <c r="J2797">
        <v>95</v>
      </c>
      <c r="K2797">
        <v>198</v>
      </c>
      <c r="L2797" s="27">
        <f>RestaurantData[[#This Row],[DailyCustAvg]]*30</f>
        <v>5940</v>
      </c>
      <c r="M2797" s="7">
        <f>(((RestaurantData[[#This Row],[FitScore]]/100)*RestaurantData[[#This Row],[DailyCustAvg]])/3.5)*30</f>
        <v>1612.2857142857142</v>
      </c>
      <c r="N2797">
        <v>40.769190715938997</v>
      </c>
      <c r="O2797">
        <v>-73.957168344806007</v>
      </c>
      <c r="P2797">
        <v>108</v>
      </c>
      <c r="Q2797">
        <v>5</v>
      </c>
      <c r="R2797">
        <f>(RestaurantData[[#This Row],[MonthySales]]/1500)*0.07</f>
        <v>7.5240000000000001E-2</v>
      </c>
    </row>
    <row r="2798" spans="1:18" hidden="1" x14ac:dyDescent="0.3">
      <c r="A2798">
        <v>50084540</v>
      </c>
      <c r="B2798" s="1" t="s">
        <v>2951</v>
      </c>
      <c r="C2798" t="s">
        <v>14</v>
      </c>
      <c r="D2798" s="2">
        <v>1378</v>
      </c>
      <c r="E2798" s="1" t="s">
        <v>852</v>
      </c>
      <c r="F2798" s="2">
        <v>10021</v>
      </c>
      <c r="G2798" s="3">
        <v>2122494111</v>
      </c>
      <c r="H2798" s="1" t="s">
        <v>66</v>
      </c>
      <c r="I2798" t="s">
        <v>21</v>
      </c>
      <c r="J2798">
        <v>94</v>
      </c>
      <c r="K2798">
        <v>198</v>
      </c>
      <c r="L2798" s="27">
        <f>RestaurantData[[#This Row],[DailyCustAvg]]*30</f>
        <v>5940</v>
      </c>
      <c r="M2798" s="7">
        <f>(((RestaurantData[[#This Row],[FitScore]]/100)*RestaurantData[[#This Row],[DailyCustAvg]])/3.5)*30</f>
        <v>1595.3142857142855</v>
      </c>
      <c r="N2798">
        <v>40.768838645926003</v>
      </c>
      <c r="O2798">
        <v>-73.955226283656998</v>
      </c>
      <c r="P2798">
        <v>108</v>
      </c>
      <c r="Q2798">
        <v>5</v>
      </c>
      <c r="R2798">
        <f>(RestaurantData[[#This Row],[MonthySales]]/1500)*0.07</f>
        <v>7.4447999999999986E-2</v>
      </c>
    </row>
    <row r="2799" spans="1:18" hidden="1" x14ac:dyDescent="0.3">
      <c r="A2799">
        <v>50091806</v>
      </c>
      <c r="B2799" s="1" t="s">
        <v>3031</v>
      </c>
      <c r="C2799" t="s">
        <v>14</v>
      </c>
      <c r="D2799" s="2">
        <v>419</v>
      </c>
      <c r="E2799" s="1" t="s">
        <v>3032</v>
      </c>
      <c r="F2799" s="2">
        <v>10021</v>
      </c>
      <c r="G2799" s="3">
        <v>2127966303</v>
      </c>
      <c r="H2799" s="1" t="s">
        <v>16</v>
      </c>
      <c r="I2799" t="s">
        <v>21</v>
      </c>
      <c r="J2799">
        <v>95</v>
      </c>
      <c r="K2799">
        <v>196</v>
      </c>
      <c r="L2799" s="27">
        <f>RestaurantData[[#This Row],[DailyCustAvg]]*30</f>
        <v>5880</v>
      </c>
      <c r="M2799" s="7">
        <f>(((RestaurantData[[#This Row],[FitScore]]/100)*RestaurantData[[#This Row],[DailyCustAvg]])/3.5)*30</f>
        <v>1595.9999999999998</v>
      </c>
      <c r="N2799">
        <v>40.768854791842003</v>
      </c>
      <c r="O2799">
        <v>-73.954406756794995</v>
      </c>
      <c r="P2799">
        <v>108</v>
      </c>
      <c r="Q2799">
        <v>5</v>
      </c>
      <c r="R2799">
        <f>(RestaurantData[[#This Row],[MonthySales]]/1500)*0.07</f>
        <v>7.4479999999999991E-2</v>
      </c>
    </row>
    <row r="2800" spans="1:18" hidden="1" x14ac:dyDescent="0.3">
      <c r="A2800">
        <v>40720288</v>
      </c>
      <c r="B2800" s="1" t="s">
        <v>3060</v>
      </c>
      <c r="C2800" t="s">
        <v>14</v>
      </c>
      <c r="D2800" s="2">
        <v>19</v>
      </c>
      <c r="E2800" s="1" t="s">
        <v>3061</v>
      </c>
      <c r="F2800" s="2">
        <v>10021</v>
      </c>
      <c r="G2800" s="3">
        <v>2127941628</v>
      </c>
      <c r="H2800" s="1" t="s">
        <v>58</v>
      </c>
      <c r="I2800" t="s">
        <v>21</v>
      </c>
      <c r="J2800">
        <v>98</v>
      </c>
      <c r="K2800">
        <v>196</v>
      </c>
      <c r="L2800" s="27">
        <f>RestaurantData[[#This Row],[DailyCustAvg]]*30</f>
        <v>5880</v>
      </c>
      <c r="M2800" s="7">
        <f>(((RestaurantData[[#This Row],[FitScore]]/100)*RestaurantData[[#This Row],[DailyCustAvg]])/3.5)*30</f>
        <v>1646.3999999999999</v>
      </c>
      <c r="N2800">
        <v>40.769751038301003</v>
      </c>
      <c r="O2800">
        <v>-73.966616010240998</v>
      </c>
      <c r="P2800">
        <v>108</v>
      </c>
      <c r="Q2800">
        <v>4</v>
      </c>
      <c r="R2800">
        <f>(RestaurantData[[#This Row],[MonthySales]]/1500)*0.07</f>
        <v>7.6831999999999998E-2</v>
      </c>
    </row>
    <row r="2801" spans="1:18" hidden="1" x14ac:dyDescent="0.3">
      <c r="A2801">
        <v>50098704</v>
      </c>
      <c r="B2801" s="1" t="s">
        <v>3071</v>
      </c>
      <c r="C2801" t="s">
        <v>14</v>
      </c>
      <c r="D2801" s="2">
        <v>530</v>
      </c>
      <c r="E2801" s="1" t="s">
        <v>3032</v>
      </c>
      <c r="F2801" s="2">
        <v>10021</v>
      </c>
      <c r="G2801" s="3">
        <v>9149438205</v>
      </c>
      <c r="H2801" s="1" t="s">
        <v>56</v>
      </c>
      <c r="I2801" t="s">
        <v>21</v>
      </c>
      <c r="J2801">
        <v>100</v>
      </c>
      <c r="K2801">
        <v>195</v>
      </c>
      <c r="L2801" s="27">
        <f>RestaurantData[[#This Row],[DailyCustAvg]]*30</f>
        <v>5850</v>
      </c>
      <c r="M2801" s="7">
        <f>(((RestaurantData[[#This Row],[FitScore]]/100)*RestaurantData[[#This Row],[DailyCustAvg]])/3.5)*30</f>
        <v>1671.4285714285716</v>
      </c>
      <c r="N2801">
        <v>40.767802550340001</v>
      </c>
      <c r="O2801">
        <v>-73.951956191291998</v>
      </c>
      <c r="P2801">
        <v>108</v>
      </c>
      <c r="Q2801">
        <v>5</v>
      </c>
      <c r="R2801">
        <f>(RestaurantData[[#This Row],[MonthySales]]/1500)*0.07</f>
        <v>7.8000000000000014E-2</v>
      </c>
    </row>
    <row r="2802" spans="1:18" hidden="1" x14ac:dyDescent="0.3">
      <c r="A2802">
        <v>41643117</v>
      </c>
      <c r="B2802" s="1" t="s">
        <v>3043</v>
      </c>
      <c r="C2802" t="s">
        <v>14</v>
      </c>
      <c r="D2802" s="2">
        <v>1343</v>
      </c>
      <c r="E2802" s="1" t="s">
        <v>841</v>
      </c>
      <c r="F2802" s="2">
        <v>10021</v>
      </c>
      <c r="G2802" s="3">
        <v>2122493400</v>
      </c>
      <c r="H2802" s="1" t="s">
        <v>58</v>
      </c>
      <c r="I2802" t="s">
        <v>17</v>
      </c>
      <c r="J2802">
        <v>99</v>
      </c>
      <c r="K2802">
        <v>190</v>
      </c>
      <c r="L2802" s="27">
        <f>RestaurantData[[#This Row],[DailyCustAvg]]*30</f>
        <v>5700</v>
      </c>
      <c r="M2802" s="7">
        <f>(((RestaurantData[[#This Row],[FitScore]]/100)*RestaurantData[[#This Row],[DailyCustAvg]])/3.5)*30</f>
        <v>1612.2857142857142</v>
      </c>
      <c r="N2802">
        <v>40.767926055718</v>
      </c>
      <c r="O2802">
        <v>-73.959010338739006</v>
      </c>
      <c r="P2802">
        <v>108</v>
      </c>
      <c r="Q2802">
        <v>4</v>
      </c>
      <c r="R2802">
        <f>(RestaurantData[[#This Row],[MonthySales]]/1500)*0.07</f>
        <v>7.5240000000000001E-2</v>
      </c>
    </row>
    <row r="2803" spans="1:18" hidden="1" x14ac:dyDescent="0.3">
      <c r="A2803">
        <v>50055374</v>
      </c>
      <c r="B2803" s="1" t="s">
        <v>3003</v>
      </c>
      <c r="C2803" t="s">
        <v>14</v>
      </c>
      <c r="D2803" s="2">
        <v>945</v>
      </c>
      <c r="E2803" s="1" t="s">
        <v>1763</v>
      </c>
      <c r="F2803" s="2">
        <v>10021</v>
      </c>
      <c r="G2803" s="3">
        <v>6317038780</v>
      </c>
      <c r="H2803" s="1" t="s">
        <v>16</v>
      </c>
      <c r="I2803" t="s">
        <v>17</v>
      </c>
      <c r="J2803">
        <v>95</v>
      </c>
      <c r="K2803">
        <v>185</v>
      </c>
      <c r="L2803" s="27">
        <f>RestaurantData[[#This Row],[DailyCustAvg]]*30</f>
        <v>5550</v>
      </c>
      <c r="M2803" s="7">
        <f>(((RestaurantData[[#This Row],[FitScore]]/100)*RestaurantData[[#This Row],[DailyCustAvg]])/3.5)*30</f>
        <v>1506.4285714285716</v>
      </c>
      <c r="N2803">
        <v>40.773450240644998</v>
      </c>
      <c r="O2803">
        <v>-73.964198756002006</v>
      </c>
      <c r="P2803">
        <v>108</v>
      </c>
      <c r="Q2803">
        <v>4</v>
      </c>
      <c r="R2803">
        <f>(RestaurantData[[#This Row],[MonthySales]]/1500)*0.07</f>
        <v>7.0300000000000015E-2</v>
      </c>
    </row>
    <row r="2804" spans="1:18" hidden="1" x14ac:dyDescent="0.3">
      <c r="A2804">
        <v>50015186</v>
      </c>
      <c r="B2804" s="1" t="s">
        <v>2967</v>
      </c>
      <c r="C2804" t="s">
        <v>14</v>
      </c>
      <c r="D2804" s="2">
        <v>1382</v>
      </c>
      <c r="E2804" s="1" t="s">
        <v>852</v>
      </c>
      <c r="F2804" s="2">
        <v>10021</v>
      </c>
      <c r="G2804" s="3">
        <v>2128611102</v>
      </c>
      <c r="H2804" s="1" t="s">
        <v>24</v>
      </c>
      <c r="I2804" t="s">
        <v>21</v>
      </c>
      <c r="J2804">
        <v>95</v>
      </c>
      <c r="K2804">
        <v>183</v>
      </c>
      <c r="L2804" s="27">
        <f>RestaurantData[[#This Row],[DailyCustAvg]]*30</f>
        <v>5490</v>
      </c>
      <c r="M2804" s="7">
        <f>(((RestaurantData[[#This Row],[FitScore]]/100)*RestaurantData[[#This Row],[DailyCustAvg]])/3.5)*30</f>
        <v>1490.1428571428571</v>
      </c>
      <c r="N2804">
        <v>40.768926452747003</v>
      </c>
      <c r="O2804">
        <v>-73.955161240682003</v>
      </c>
      <c r="P2804">
        <v>108</v>
      </c>
      <c r="Q2804">
        <v>5</v>
      </c>
      <c r="R2804">
        <f>(RestaurantData[[#This Row],[MonthySales]]/1500)*0.07</f>
        <v>6.9540000000000005E-2</v>
      </c>
    </row>
    <row r="2805" spans="1:18" hidden="1" x14ac:dyDescent="0.3">
      <c r="A2805">
        <v>41642694</v>
      </c>
      <c r="B2805" s="1" t="s">
        <v>3090</v>
      </c>
      <c r="C2805" t="s">
        <v>14</v>
      </c>
      <c r="D2805" s="2">
        <v>1431</v>
      </c>
      <c r="E2805" s="1" t="s">
        <v>852</v>
      </c>
      <c r="F2805" s="2">
        <v>10021</v>
      </c>
      <c r="G2805" s="3">
        <v>2127728200</v>
      </c>
      <c r="H2805" s="1" t="s">
        <v>24</v>
      </c>
      <c r="I2805" t="s">
        <v>21</v>
      </c>
      <c r="J2805">
        <v>97</v>
      </c>
      <c r="K2805">
        <v>183</v>
      </c>
      <c r="L2805" s="27">
        <f>RestaurantData[[#This Row],[DailyCustAvg]]*30</f>
        <v>5490</v>
      </c>
      <c r="M2805" s="7">
        <f>(((RestaurantData[[#This Row],[FitScore]]/100)*RestaurantData[[#This Row],[DailyCustAvg]])/3.5)*30</f>
        <v>1521.5142857142855</v>
      </c>
      <c r="N2805">
        <v>40.769530136088001</v>
      </c>
      <c r="O2805">
        <v>-73.954745655154994</v>
      </c>
      <c r="P2805">
        <v>108</v>
      </c>
      <c r="Q2805">
        <v>5</v>
      </c>
      <c r="R2805">
        <f>(RestaurantData[[#This Row],[MonthySales]]/1500)*0.07</f>
        <v>7.1003999999999998E-2</v>
      </c>
    </row>
    <row r="2806" spans="1:18" hidden="1" x14ac:dyDescent="0.3">
      <c r="A2806">
        <v>41662786</v>
      </c>
      <c r="B2806" s="1" t="s">
        <v>3159</v>
      </c>
      <c r="C2806" t="s">
        <v>14</v>
      </c>
      <c r="D2806" s="2">
        <v>1444</v>
      </c>
      <c r="E2806" s="1" t="s">
        <v>852</v>
      </c>
      <c r="F2806" s="2">
        <v>10021</v>
      </c>
      <c r="G2806" s="3">
        <v>2122880090</v>
      </c>
      <c r="H2806" s="1" t="s">
        <v>16</v>
      </c>
      <c r="I2806" t="s">
        <v>17</v>
      </c>
      <c r="J2806">
        <v>96</v>
      </c>
      <c r="K2806">
        <v>182</v>
      </c>
      <c r="L2806" s="27">
        <f>RestaurantData[[#This Row],[DailyCustAvg]]*30</f>
        <v>5460</v>
      </c>
      <c r="M2806" s="7">
        <f>(((RestaurantData[[#This Row],[FitScore]]/100)*RestaurantData[[#This Row],[DailyCustAvg]])/3.5)*30</f>
        <v>1497.6000000000001</v>
      </c>
      <c r="N2806">
        <v>40.769837450239997</v>
      </c>
      <c r="O2806">
        <v>-73.954496337861002</v>
      </c>
      <c r="P2806">
        <v>108</v>
      </c>
      <c r="Q2806">
        <v>5</v>
      </c>
      <c r="R2806">
        <f>(RestaurantData[[#This Row],[MonthySales]]/1500)*0.07</f>
        <v>6.9888000000000006E-2</v>
      </c>
    </row>
    <row r="2807" spans="1:18" hidden="1" x14ac:dyDescent="0.3">
      <c r="A2807">
        <v>40400657</v>
      </c>
      <c r="B2807" s="1" t="s">
        <v>3147</v>
      </c>
      <c r="C2807" t="s">
        <v>14</v>
      </c>
      <c r="D2807" s="2">
        <v>1278</v>
      </c>
      <c r="E2807" s="1" t="s">
        <v>901</v>
      </c>
      <c r="F2807" s="2">
        <v>10021</v>
      </c>
      <c r="G2807" s="3">
        <v>2127720404</v>
      </c>
      <c r="H2807" s="1" t="s">
        <v>32</v>
      </c>
      <c r="I2807" t="s">
        <v>17</v>
      </c>
      <c r="J2807">
        <v>98</v>
      </c>
      <c r="K2807">
        <v>178</v>
      </c>
      <c r="L2807" s="27">
        <f>RestaurantData[[#This Row],[DailyCustAvg]]*30</f>
        <v>5340</v>
      </c>
      <c r="M2807" s="7">
        <f>(((RestaurantData[[#This Row],[FitScore]]/100)*RestaurantData[[#This Row],[DailyCustAvg]])/3.5)*30</f>
        <v>1495.1999999999998</v>
      </c>
      <c r="N2807">
        <v>40.770723278239998</v>
      </c>
      <c r="O2807">
        <v>-73.959903965837</v>
      </c>
      <c r="P2807">
        <v>108</v>
      </c>
      <c r="Q2807">
        <v>4</v>
      </c>
      <c r="R2807">
        <f>(RestaurantData[[#This Row],[MonthySales]]/1500)*0.07</f>
        <v>6.9776000000000005E-2</v>
      </c>
    </row>
    <row r="2808" spans="1:18" hidden="1" x14ac:dyDescent="0.3">
      <c r="A2808">
        <v>50082707</v>
      </c>
      <c r="B2808" s="1" t="s">
        <v>3027</v>
      </c>
      <c r="C2808" t="s">
        <v>14</v>
      </c>
      <c r="D2808" s="2">
        <v>314</v>
      </c>
      <c r="E2808" s="1" t="s">
        <v>2983</v>
      </c>
      <c r="F2808" s="2">
        <v>10021</v>
      </c>
      <c r="G2808" s="3">
        <v>6468690339</v>
      </c>
      <c r="H2808" s="1" t="s">
        <v>242</v>
      </c>
      <c r="I2808" t="s">
        <v>21</v>
      </c>
      <c r="J2808">
        <v>96</v>
      </c>
      <c r="K2808">
        <v>176</v>
      </c>
      <c r="L2808" s="27">
        <f>RestaurantData[[#This Row],[DailyCustAvg]]*30</f>
        <v>5280</v>
      </c>
      <c r="M2808" s="7">
        <f>(((RestaurantData[[#This Row],[FitScore]]/100)*RestaurantData[[#This Row],[DailyCustAvg]])/3.5)*30</f>
        <v>1448.2285714285713</v>
      </c>
      <c r="N2808">
        <v>40.767157360591</v>
      </c>
      <c r="O2808">
        <v>-73.958555939799993</v>
      </c>
      <c r="P2808">
        <v>108</v>
      </c>
      <c r="Q2808">
        <v>5</v>
      </c>
      <c r="R2808">
        <f>(RestaurantData[[#This Row],[MonthySales]]/1500)*0.07</f>
        <v>6.7584000000000005E-2</v>
      </c>
    </row>
    <row r="2809" spans="1:18" hidden="1" x14ac:dyDescent="0.3">
      <c r="A2809">
        <v>40367241</v>
      </c>
      <c r="B2809" s="1" t="s">
        <v>3044</v>
      </c>
      <c r="C2809" t="s">
        <v>14</v>
      </c>
      <c r="D2809" s="2">
        <v>1291</v>
      </c>
      <c r="E2809" s="1" t="s">
        <v>901</v>
      </c>
      <c r="F2809" s="2">
        <v>10021</v>
      </c>
      <c r="G2809" s="3">
        <v>2127440585</v>
      </c>
      <c r="H2809" s="1" t="s">
        <v>16</v>
      </c>
      <c r="I2809" t="s">
        <v>21</v>
      </c>
      <c r="J2809">
        <v>94</v>
      </c>
      <c r="K2809">
        <v>175</v>
      </c>
      <c r="L2809" s="27">
        <f>RestaurantData[[#This Row],[DailyCustAvg]]*30</f>
        <v>5250</v>
      </c>
      <c r="M2809" s="7">
        <f>(((RestaurantData[[#This Row],[FitScore]]/100)*RestaurantData[[#This Row],[DailyCustAvg]])/3.5)*30</f>
        <v>1410</v>
      </c>
      <c r="N2809">
        <v>40.771192500921003</v>
      </c>
      <c r="O2809">
        <v>-73.959531818287999</v>
      </c>
      <c r="P2809">
        <v>108</v>
      </c>
      <c r="Q2809">
        <v>4</v>
      </c>
      <c r="R2809">
        <f>(RestaurantData[[#This Row],[MonthySales]]/1500)*0.07</f>
        <v>6.5799999999999997E-2</v>
      </c>
    </row>
    <row r="2810" spans="1:18" hidden="1" x14ac:dyDescent="0.3">
      <c r="A2810">
        <v>50054046</v>
      </c>
      <c r="B2810" s="1" t="s">
        <v>3057</v>
      </c>
      <c r="C2810" t="s">
        <v>14</v>
      </c>
      <c r="D2810" s="2">
        <v>864</v>
      </c>
      <c r="E2810" s="1" t="s">
        <v>1763</v>
      </c>
      <c r="F2810" s="2">
        <v>10021</v>
      </c>
      <c r="G2810" s="3">
        <v>6465583157</v>
      </c>
      <c r="H2810" s="1" t="s">
        <v>58</v>
      </c>
      <c r="I2810" t="s">
        <v>17</v>
      </c>
      <c r="J2810">
        <v>99</v>
      </c>
      <c r="K2810">
        <v>167</v>
      </c>
      <c r="L2810" s="27">
        <f>RestaurantData[[#This Row],[DailyCustAvg]]*30</f>
        <v>5010</v>
      </c>
      <c r="M2810" s="7">
        <f>(((RestaurantData[[#This Row],[FitScore]]/100)*RestaurantData[[#This Row],[DailyCustAvg]])/3.5)*30</f>
        <v>1417.1142857142859</v>
      </c>
      <c r="N2810">
        <v>40.770837819843997</v>
      </c>
      <c r="O2810">
        <v>-73.966131681782002</v>
      </c>
      <c r="P2810">
        <v>108</v>
      </c>
      <c r="Q2810">
        <v>4</v>
      </c>
      <c r="R2810">
        <f>(RestaurantData[[#This Row],[MonthySales]]/1500)*0.07</f>
        <v>6.613200000000001E-2</v>
      </c>
    </row>
    <row r="2811" spans="1:18" hidden="1" x14ac:dyDescent="0.3">
      <c r="A2811">
        <v>40620726</v>
      </c>
      <c r="B2811" s="1" t="s">
        <v>3086</v>
      </c>
      <c r="C2811" t="s">
        <v>14</v>
      </c>
      <c r="D2811" s="2">
        <v>1354</v>
      </c>
      <c r="E2811" s="1" t="s">
        <v>852</v>
      </c>
      <c r="F2811" s="2">
        <v>10021</v>
      </c>
      <c r="G2811" s="3">
        <v>2129880002</v>
      </c>
      <c r="H2811" s="1" t="s">
        <v>24</v>
      </c>
      <c r="I2811" t="s">
        <v>17</v>
      </c>
      <c r="J2811">
        <v>97</v>
      </c>
      <c r="K2811">
        <v>161</v>
      </c>
      <c r="L2811" s="27">
        <f>RestaurantData[[#This Row],[DailyCustAvg]]*30</f>
        <v>4830</v>
      </c>
      <c r="M2811" s="7">
        <f>(((RestaurantData[[#This Row],[FitScore]]/100)*RestaurantData[[#This Row],[DailyCustAvg]])/3.5)*30</f>
        <v>1338.6</v>
      </c>
      <c r="N2811">
        <v>40.768133443853003</v>
      </c>
      <c r="O2811">
        <v>-73.955743012924998</v>
      </c>
      <c r="P2811">
        <v>108</v>
      </c>
      <c r="Q2811">
        <v>5</v>
      </c>
      <c r="R2811">
        <f>(RestaurantData[[#This Row],[MonthySales]]/1500)*0.07</f>
        <v>6.2468000000000003E-2</v>
      </c>
    </row>
    <row r="2812" spans="1:18" hidden="1" x14ac:dyDescent="0.3">
      <c r="A2812">
        <v>41024987</v>
      </c>
      <c r="B2812" s="1" t="s">
        <v>3081</v>
      </c>
      <c r="C2812" t="s">
        <v>14</v>
      </c>
      <c r="D2812" s="2">
        <v>961</v>
      </c>
      <c r="E2812" s="1" t="s">
        <v>1756</v>
      </c>
      <c r="F2812" s="2">
        <v>10021</v>
      </c>
      <c r="G2812" s="3">
        <v>2126287474</v>
      </c>
      <c r="H2812" s="1" t="s">
        <v>16</v>
      </c>
      <c r="I2812" t="s">
        <v>17</v>
      </c>
      <c r="J2812">
        <v>94</v>
      </c>
      <c r="K2812">
        <v>159</v>
      </c>
      <c r="L2812" s="27">
        <f>RestaurantData[[#This Row],[DailyCustAvg]]*30</f>
        <v>4770</v>
      </c>
      <c r="M2812" s="7">
        <f>(((RestaurantData[[#This Row],[FitScore]]/100)*RestaurantData[[#This Row],[DailyCustAvg]])/3.5)*30</f>
        <v>1281.0857142857139</v>
      </c>
      <c r="N2812">
        <v>40.769008915794998</v>
      </c>
      <c r="O2812">
        <v>-73.963219175429003</v>
      </c>
      <c r="P2812">
        <v>108</v>
      </c>
      <c r="Q2812">
        <v>4</v>
      </c>
      <c r="R2812">
        <f>(RestaurantData[[#This Row],[MonthySales]]/1500)*0.07</f>
        <v>5.978399999999999E-2</v>
      </c>
    </row>
    <row r="2813" spans="1:18" hidden="1" x14ac:dyDescent="0.3">
      <c r="A2813">
        <v>40891446</v>
      </c>
      <c r="B2813" s="1" t="s">
        <v>3024</v>
      </c>
      <c r="C2813" t="s">
        <v>14</v>
      </c>
      <c r="D2813" s="2">
        <v>35</v>
      </c>
      <c r="E2813" s="1" t="s">
        <v>2937</v>
      </c>
      <c r="F2813" s="2">
        <v>10021</v>
      </c>
      <c r="G2813" s="3">
        <v>2127441600</v>
      </c>
      <c r="H2813" s="1" t="s">
        <v>16</v>
      </c>
      <c r="I2813" t="s">
        <v>21</v>
      </c>
      <c r="J2813">
        <v>99</v>
      </c>
      <c r="K2813">
        <v>155</v>
      </c>
      <c r="L2813" s="27">
        <f>RestaurantData[[#This Row],[DailyCustAvg]]*30</f>
        <v>4650</v>
      </c>
      <c r="M2813" s="7">
        <f>(((RestaurantData[[#This Row],[FitScore]]/100)*RestaurantData[[#This Row],[DailyCustAvg]])/3.5)*30</f>
        <v>1315.2857142857142</v>
      </c>
      <c r="N2813">
        <v>40.774259654769999</v>
      </c>
      <c r="O2813">
        <v>-73.963284863566997</v>
      </c>
      <c r="P2813">
        <v>108</v>
      </c>
      <c r="Q2813">
        <v>4</v>
      </c>
      <c r="R2813">
        <f>(RestaurantData[[#This Row],[MonthySales]]/1500)*0.07</f>
        <v>6.1379999999999997E-2</v>
      </c>
    </row>
    <row r="2814" spans="1:18" hidden="1" x14ac:dyDescent="0.3">
      <c r="A2814">
        <v>41690780</v>
      </c>
      <c r="B2814" s="1" t="s">
        <v>2960</v>
      </c>
      <c r="C2814" t="s">
        <v>14</v>
      </c>
      <c r="D2814" s="2">
        <v>1367</v>
      </c>
      <c r="E2814" s="1" t="s">
        <v>852</v>
      </c>
      <c r="F2814" s="2">
        <v>10021</v>
      </c>
      <c r="G2814" s="3">
        <v>2127443266</v>
      </c>
      <c r="H2814" s="1" t="s">
        <v>242</v>
      </c>
      <c r="I2814" t="s">
        <v>17</v>
      </c>
      <c r="J2814">
        <v>95</v>
      </c>
      <c r="K2814">
        <v>154</v>
      </c>
      <c r="L2814" s="27">
        <f>RestaurantData[[#This Row],[DailyCustAvg]]*30</f>
        <v>4620</v>
      </c>
      <c r="M2814" s="7">
        <f>(((RestaurantData[[#This Row],[FitScore]]/100)*RestaurantData[[#This Row],[DailyCustAvg]])/3.5)*30</f>
        <v>1254</v>
      </c>
      <c r="N2814">
        <v>40.768649321022998</v>
      </c>
      <c r="O2814">
        <v>-73.955388870038007</v>
      </c>
      <c r="P2814">
        <v>108</v>
      </c>
      <c r="Q2814">
        <v>5</v>
      </c>
      <c r="R2814">
        <f>(RestaurantData[[#This Row],[MonthySales]]/1500)*0.07</f>
        <v>5.8520000000000003E-2</v>
      </c>
    </row>
    <row r="2815" spans="1:18" hidden="1" x14ac:dyDescent="0.3">
      <c r="A2815">
        <v>50099144</v>
      </c>
      <c r="B2815" s="1" t="s">
        <v>3038</v>
      </c>
      <c r="C2815" t="s">
        <v>14</v>
      </c>
      <c r="D2815" s="2">
        <v>116</v>
      </c>
      <c r="E2815" s="1" t="s">
        <v>2934</v>
      </c>
      <c r="F2815" s="2">
        <v>10022</v>
      </c>
      <c r="G2815" s="3">
        <v>2128715602</v>
      </c>
      <c r="H2815" s="1" t="s">
        <v>148</v>
      </c>
      <c r="I2815" t="s">
        <v>21</v>
      </c>
      <c r="J2815">
        <v>99</v>
      </c>
      <c r="K2815">
        <v>306</v>
      </c>
      <c r="L2815" s="27">
        <f>RestaurantData[[#This Row],[DailyCustAvg]]*30</f>
        <v>9180</v>
      </c>
      <c r="M2815" s="7">
        <f>(((RestaurantData[[#This Row],[FitScore]]/100)*RestaurantData[[#This Row],[DailyCustAvg]])/3.5)*30</f>
        <v>2596.6285714285714</v>
      </c>
      <c r="N2815">
        <v>40.763197109731003</v>
      </c>
      <c r="O2815">
        <v>-73.968568650921995</v>
      </c>
      <c r="P2815">
        <v>108</v>
      </c>
      <c r="Q2815">
        <v>4</v>
      </c>
      <c r="R2815">
        <f>(RestaurantData[[#This Row],[MonthySales]]/1500)*0.07</f>
        <v>0.12117600000000002</v>
      </c>
    </row>
    <row r="2816" spans="1:18" hidden="1" x14ac:dyDescent="0.3">
      <c r="A2816">
        <v>41677849</v>
      </c>
      <c r="B2816" s="1" t="s">
        <v>3029</v>
      </c>
      <c r="C2816" t="s">
        <v>14</v>
      </c>
      <c r="D2816" s="2">
        <v>37</v>
      </c>
      <c r="E2816" s="1" t="s">
        <v>2934</v>
      </c>
      <c r="F2816" s="2">
        <v>10022</v>
      </c>
      <c r="G2816" s="3">
        <v>2127503270</v>
      </c>
      <c r="H2816" s="1" t="s">
        <v>24</v>
      </c>
      <c r="I2816" t="s">
        <v>21</v>
      </c>
      <c r="J2816">
        <v>99</v>
      </c>
      <c r="K2816">
        <v>286</v>
      </c>
      <c r="L2816" s="27">
        <f>RestaurantData[[#This Row],[DailyCustAvg]]*30</f>
        <v>8580</v>
      </c>
      <c r="M2816" s="7">
        <f>(((RestaurantData[[#This Row],[FitScore]]/100)*RestaurantData[[#This Row],[DailyCustAvg]])/3.5)*30</f>
        <v>2426.9142857142856</v>
      </c>
      <c r="N2816">
        <v>40.764070482146998</v>
      </c>
      <c r="O2816">
        <v>-73.970604244398004</v>
      </c>
      <c r="P2816">
        <v>108</v>
      </c>
      <c r="Q2816">
        <v>4</v>
      </c>
      <c r="R2816">
        <f>(RestaurantData[[#This Row],[MonthySales]]/1500)*0.07</f>
        <v>0.11325600000000001</v>
      </c>
    </row>
    <row r="2817" spans="1:18" hidden="1" x14ac:dyDescent="0.3">
      <c r="A2817">
        <v>50001315</v>
      </c>
      <c r="B2817" s="1" t="s">
        <v>3004</v>
      </c>
      <c r="C2817" t="s">
        <v>14</v>
      </c>
      <c r="D2817" s="2">
        <v>127</v>
      </c>
      <c r="E2817" s="1" t="s">
        <v>2934</v>
      </c>
      <c r="F2817" s="2">
        <v>10022</v>
      </c>
      <c r="G2817" s="3">
        <v>2126637374</v>
      </c>
      <c r="H2817" s="1" t="s">
        <v>86</v>
      </c>
      <c r="I2817" t="s">
        <v>17</v>
      </c>
      <c r="J2817">
        <v>97</v>
      </c>
      <c r="K2817">
        <v>277</v>
      </c>
      <c r="L2817" s="27">
        <f>RestaurantData[[#This Row],[DailyCustAvg]]*30</f>
        <v>8310</v>
      </c>
      <c r="M2817" s="7">
        <f>(((RestaurantData[[#This Row],[FitScore]]/100)*RestaurantData[[#This Row],[DailyCustAvg]])/3.5)*30</f>
        <v>2303.0571428571429</v>
      </c>
      <c r="N2817">
        <v>40.763092729488001</v>
      </c>
      <c r="O2817">
        <v>-73.968279909274003</v>
      </c>
      <c r="P2817">
        <v>108</v>
      </c>
      <c r="Q2817">
        <v>4</v>
      </c>
      <c r="R2817">
        <f>(RestaurantData[[#This Row],[MonthySales]]/1500)*0.07</f>
        <v>0.10747600000000002</v>
      </c>
    </row>
    <row r="2818" spans="1:18" hidden="1" x14ac:dyDescent="0.3">
      <c r="A2818">
        <v>41329442</v>
      </c>
      <c r="B2818" s="1" t="s">
        <v>2987</v>
      </c>
      <c r="C2818" t="s">
        <v>14</v>
      </c>
      <c r="D2818" s="2">
        <v>39</v>
      </c>
      <c r="E2818" s="1" t="s">
        <v>2934</v>
      </c>
      <c r="F2818" s="2">
        <v>10022</v>
      </c>
      <c r="G2818" s="3">
        <v>2125932333</v>
      </c>
      <c r="H2818" s="1" t="s">
        <v>138</v>
      </c>
      <c r="I2818" t="s">
        <v>21</v>
      </c>
      <c r="J2818">
        <v>97</v>
      </c>
      <c r="K2818">
        <v>224</v>
      </c>
      <c r="L2818" s="27">
        <f>RestaurantData[[#This Row],[DailyCustAvg]]*30</f>
        <v>6720</v>
      </c>
      <c r="M2818" s="7">
        <f>(((RestaurantData[[#This Row],[FitScore]]/100)*RestaurantData[[#This Row],[DailyCustAvg]])/3.5)*30</f>
        <v>1862.3999999999999</v>
      </c>
      <c r="N2818">
        <v>40.764056750034001</v>
      </c>
      <c r="O2818">
        <v>-73.970571761011996</v>
      </c>
      <c r="P2818">
        <v>108</v>
      </c>
      <c r="Q2818">
        <v>4</v>
      </c>
      <c r="R2818">
        <f>(RestaurantData[[#This Row],[MonthySales]]/1500)*0.07</f>
        <v>8.6911999999999989E-2</v>
      </c>
    </row>
    <row r="2819" spans="1:18" hidden="1" x14ac:dyDescent="0.3">
      <c r="A2819">
        <v>41681758</v>
      </c>
      <c r="B2819" s="1" t="s">
        <v>2961</v>
      </c>
      <c r="C2819" t="s">
        <v>14</v>
      </c>
      <c r="D2819" s="2">
        <v>205</v>
      </c>
      <c r="E2819" s="1" t="s">
        <v>2934</v>
      </c>
      <c r="F2819" s="2">
        <v>10022</v>
      </c>
      <c r="G2819" s="3">
        <v>2123555151</v>
      </c>
      <c r="H2819" s="1" t="s">
        <v>16</v>
      </c>
      <c r="I2819" t="s">
        <v>21</v>
      </c>
      <c r="J2819">
        <v>97</v>
      </c>
      <c r="K2819">
        <v>220</v>
      </c>
      <c r="L2819" s="27">
        <f>RestaurantData[[#This Row],[DailyCustAvg]]*30</f>
        <v>6600</v>
      </c>
      <c r="M2819" s="7">
        <f>(((RestaurantData[[#This Row],[FitScore]]/100)*RestaurantData[[#This Row],[DailyCustAvg]])/3.5)*30</f>
        <v>1829.1428571428573</v>
      </c>
      <c r="N2819">
        <v>40.762010559030003</v>
      </c>
      <c r="O2819">
        <v>-73.965721057267999</v>
      </c>
      <c r="P2819">
        <v>108</v>
      </c>
      <c r="Q2819">
        <v>4</v>
      </c>
      <c r="R2819">
        <f>(RestaurantData[[#This Row],[MonthySales]]/1500)*0.07</f>
        <v>8.5360000000000019E-2</v>
      </c>
    </row>
    <row r="2820" spans="1:18" hidden="1" x14ac:dyDescent="0.3">
      <c r="A2820">
        <v>41232890</v>
      </c>
      <c r="B2820" s="1" t="s">
        <v>3072</v>
      </c>
      <c r="C2820" t="s">
        <v>14</v>
      </c>
      <c r="D2820" s="2">
        <v>1</v>
      </c>
      <c r="E2820" s="1" t="s">
        <v>2934</v>
      </c>
      <c r="F2820" s="2">
        <v>10022</v>
      </c>
      <c r="G2820" s="3">
        <v>2128387400</v>
      </c>
      <c r="H2820" s="1" t="s">
        <v>141</v>
      </c>
      <c r="I2820" t="s">
        <v>17</v>
      </c>
      <c r="J2820">
        <v>98</v>
      </c>
      <c r="K2820">
        <v>214</v>
      </c>
      <c r="L2820" s="27">
        <f>RestaurantData[[#This Row],[DailyCustAvg]]*30</f>
        <v>6420</v>
      </c>
      <c r="M2820" s="7">
        <f>(((RestaurantData[[#This Row],[FitScore]]/100)*RestaurantData[[#This Row],[DailyCustAvg]])/3.5)*30</f>
        <v>1797.6000000000001</v>
      </c>
      <c r="N2820">
        <v>40.764795521845002</v>
      </c>
      <c r="O2820">
        <v>-73.97230783434</v>
      </c>
      <c r="P2820">
        <v>108</v>
      </c>
      <c r="Q2820">
        <v>4</v>
      </c>
      <c r="R2820">
        <f>(RestaurantData[[#This Row],[MonthySales]]/1500)*0.07</f>
        <v>8.3888000000000018E-2</v>
      </c>
    </row>
    <row r="2821" spans="1:18" hidden="1" x14ac:dyDescent="0.3">
      <c r="A2821">
        <v>50049522</v>
      </c>
      <c r="B2821" s="1" t="s">
        <v>2933</v>
      </c>
      <c r="C2821" t="s">
        <v>14</v>
      </c>
      <c r="D2821" s="2">
        <v>14</v>
      </c>
      <c r="E2821" s="1" t="s">
        <v>2934</v>
      </c>
      <c r="F2821" s="2">
        <v>10022</v>
      </c>
      <c r="G2821" s="3">
        <v>2129370100</v>
      </c>
      <c r="H2821" s="1" t="s">
        <v>156</v>
      </c>
      <c r="I2821" t="s">
        <v>21</v>
      </c>
      <c r="J2821">
        <v>97</v>
      </c>
      <c r="K2821">
        <v>207</v>
      </c>
      <c r="L2821" s="27">
        <f>RestaurantData[[#This Row],[DailyCustAvg]]*30</f>
        <v>6210</v>
      </c>
      <c r="M2821" s="7">
        <f>(((RestaurantData[[#This Row],[FitScore]]/100)*RestaurantData[[#This Row],[DailyCustAvg]])/3.5)*30</f>
        <v>1721.0571428571429</v>
      </c>
      <c r="N2821">
        <v>40.764372597121003</v>
      </c>
      <c r="O2821">
        <v>-73.971362201787997</v>
      </c>
      <c r="P2821">
        <v>108</v>
      </c>
      <c r="Q2821">
        <v>4</v>
      </c>
      <c r="R2821">
        <f>(RestaurantData[[#This Row],[MonthySales]]/1500)*0.07</f>
        <v>8.0316000000000012E-2</v>
      </c>
    </row>
    <row r="2822" spans="1:18" hidden="1" x14ac:dyDescent="0.3">
      <c r="A2822">
        <v>50091126</v>
      </c>
      <c r="B2822" s="1" t="s">
        <v>3137</v>
      </c>
      <c r="C2822" t="s">
        <v>14</v>
      </c>
      <c r="D2822" s="2">
        <v>1000</v>
      </c>
      <c r="E2822" s="1" t="s">
        <v>901</v>
      </c>
      <c r="F2822" s="2">
        <v>10022</v>
      </c>
      <c r="G2822" s="3">
        <v>2127052991</v>
      </c>
      <c r="H2822" s="1" t="s">
        <v>16</v>
      </c>
      <c r="I2822" t="s">
        <v>17</v>
      </c>
      <c r="J2822">
        <v>95</v>
      </c>
      <c r="K2822">
        <v>191</v>
      </c>
      <c r="L2822" s="27">
        <f>RestaurantData[[#This Row],[DailyCustAvg]]*30</f>
        <v>5730</v>
      </c>
      <c r="M2822" s="7">
        <f>(((RestaurantData[[#This Row],[FitScore]]/100)*RestaurantData[[#This Row],[DailyCustAvg]])/3.5)*30</f>
        <v>1555.2857142857142</v>
      </c>
      <c r="N2822">
        <v>40.761887230821003</v>
      </c>
      <c r="O2822">
        <v>-73.966349230214007</v>
      </c>
      <c r="P2822">
        <v>108</v>
      </c>
      <c r="Q2822">
        <v>4</v>
      </c>
      <c r="R2822">
        <f>(RestaurantData[[#This Row],[MonthySales]]/1500)*0.07</f>
        <v>7.2580000000000006E-2</v>
      </c>
    </row>
    <row r="2823" spans="1:18" hidden="1" x14ac:dyDescent="0.3">
      <c r="A2823">
        <v>50087565</v>
      </c>
      <c r="B2823" s="1" t="s">
        <v>3012</v>
      </c>
      <c r="C2823" t="s">
        <v>14</v>
      </c>
      <c r="D2823" s="2">
        <v>119</v>
      </c>
      <c r="E2823" s="1" t="s">
        <v>2934</v>
      </c>
      <c r="F2823" s="2">
        <v>10022</v>
      </c>
      <c r="G2823" s="3">
        <v>2129358500</v>
      </c>
      <c r="H2823" s="1" t="s">
        <v>138</v>
      </c>
      <c r="I2823" t="s">
        <v>17</v>
      </c>
      <c r="J2823">
        <v>96</v>
      </c>
      <c r="K2823">
        <v>169</v>
      </c>
      <c r="L2823" s="27">
        <f>RestaurantData[[#This Row],[DailyCustAvg]]*30</f>
        <v>5070</v>
      </c>
      <c r="M2823" s="7">
        <f>(((RestaurantData[[#This Row],[FitScore]]/100)*RestaurantData[[#This Row],[DailyCustAvg]])/3.5)*30</f>
        <v>1390.6285714285714</v>
      </c>
      <c r="N2823">
        <v>40.763188856653997</v>
      </c>
      <c r="O2823">
        <v>-73.968500066847</v>
      </c>
      <c r="P2823">
        <v>108</v>
      </c>
      <c r="Q2823">
        <v>4</v>
      </c>
      <c r="R2823">
        <f>(RestaurantData[[#This Row],[MonthySales]]/1500)*0.07</f>
        <v>6.4896000000000009E-2</v>
      </c>
    </row>
    <row r="2824" spans="1:18" hidden="1" x14ac:dyDescent="0.3">
      <c r="A2824">
        <v>41382150</v>
      </c>
      <c r="B2824" s="1" t="s">
        <v>3123</v>
      </c>
      <c r="C2824" t="s">
        <v>14</v>
      </c>
      <c r="D2824" s="2">
        <v>333</v>
      </c>
      <c r="E2824" s="1" t="s">
        <v>2934</v>
      </c>
      <c r="F2824" s="2">
        <v>10022</v>
      </c>
      <c r="G2824" s="3">
        <v>2124213600</v>
      </c>
      <c r="H2824" s="1" t="s">
        <v>16</v>
      </c>
      <c r="I2824" t="s">
        <v>17</v>
      </c>
      <c r="J2824">
        <v>98</v>
      </c>
      <c r="K2824">
        <v>167</v>
      </c>
      <c r="L2824" s="27">
        <f>RestaurantData[[#This Row],[DailyCustAvg]]*30</f>
        <v>5010</v>
      </c>
      <c r="M2824" s="7">
        <f>(((RestaurantData[[#This Row],[FitScore]]/100)*RestaurantData[[#This Row],[DailyCustAvg]])/3.5)*30</f>
        <v>1402.8</v>
      </c>
      <c r="N2824">
        <v>40.760612432488998</v>
      </c>
      <c r="O2824">
        <v>-73.962386367039997</v>
      </c>
      <c r="P2824">
        <v>108</v>
      </c>
      <c r="Q2824">
        <v>5</v>
      </c>
      <c r="R2824">
        <f>(RestaurantData[[#This Row],[MonthySales]]/1500)*0.07</f>
        <v>6.5463999999999994E-2</v>
      </c>
    </row>
    <row r="2825" spans="1:18" hidden="1" x14ac:dyDescent="0.3">
      <c r="A2825">
        <v>41264944</v>
      </c>
      <c r="B2825" s="1" t="s">
        <v>3021</v>
      </c>
      <c r="C2825" t="s">
        <v>14</v>
      </c>
      <c r="D2825" s="2">
        <v>781</v>
      </c>
      <c r="E2825" s="1" t="s">
        <v>555</v>
      </c>
      <c r="F2825" s="2">
        <v>10022</v>
      </c>
      <c r="G2825" s="3">
        <v>2127535566</v>
      </c>
      <c r="H2825" s="1" t="s">
        <v>24</v>
      </c>
      <c r="I2825" t="s">
        <v>17</v>
      </c>
      <c r="J2825">
        <v>98</v>
      </c>
      <c r="K2825">
        <v>159</v>
      </c>
      <c r="L2825" s="27">
        <f>RestaurantData[[#This Row],[DailyCustAvg]]*30</f>
        <v>4770</v>
      </c>
      <c r="M2825" s="7">
        <f>(((RestaurantData[[#This Row],[FitScore]]/100)*RestaurantData[[#This Row],[DailyCustAvg]])/3.5)*30</f>
        <v>1335.6</v>
      </c>
      <c r="N2825">
        <v>40.764447072178001</v>
      </c>
      <c r="O2825">
        <v>-73.972871133902999</v>
      </c>
      <c r="P2825">
        <v>108</v>
      </c>
      <c r="Q2825">
        <v>4</v>
      </c>
      <c r="R2825">
        <f>(RestaurantData[[#This Row],[MonthySales]]/1500)*0.07</f>
        <v>6.2328000000000001E-2</v>
      </c>
    </row>
    <row r="2826" spans="1:18" hidden="1" x14ac:dyDescent="0.3">
      <c r="A2826">
        <v>50100995</v>
      </c>
      <c r="B2826" s="1" t="s">
        <v>2984</v>
      </c>
      <c r="C2826" t="s">
        <v>14</v>
      </c>
      <c r="D2826" s="2">
        <v>1000</v>
      </c>
      <c r="E2826" s="1" t="s">
        <v>2538</v>
      </c>
      <c r="F2826" s="2">
        <v>10022</v>
      </c>
      <c r="G2826" s="3">
        <v>2128371853</v>
      </c>
      <c r="H2826" s="1" t="s">
        <v>68</v>
      </c>
      <c r="I2826" t="s">
        <v>21</v>
      </c>
      <c r="J2826">
        <v>99</v>
      </c>
      <c r="K2826">
        <v>153</v>
      </c>
      <c r="L2826" s="27">
        <f>RestaurantData[[#This Row],[DailyCustAvg]]*30</f>
        <v>4590</v>
      </c>
      <c r="M2826" s="7">
        <f>(((RestaurantData[[#This Row],[FitScore]]/100)*RestaurantData[[#This Row],[DailyCustAvg]])/3.5)*30</f>
        <v>1298.3142857142857</v>
      </c>
      <c r="N2826">
        <v>40.761887230821003</v>
      </c>
      <c r="O2826">
        <v>-73.966349230214007</v>
      </c>
      <c r="P2826">
        <v>108</v>
      </c>
      <c r="Q2826">
        <v>4</v>
      </c>
      <c r="R2826">
        <f>(RestaurantData[[#This Row],[MonthySales]]/1500)*0.07</f>
        <v>6.058800000000001E-2</v>
      </c>
    </row>
    <row r="2827" spans="1:18" hidden="1" x14ac:dyDescent="0.3">
      <c r="A2827">
        <v>50086240</v>
      </c>
      <c r="B2827" s="1" t="s">
        <v>3151</v>
      </c>
      <c r="C2827" t="s">
        <v>14</v>
      </c>
      <c r="D2827" s="2">
        <v>655</v>
      </c>
      <c r="E2827" s="1" t="s">
        <v>2073</v>
      </c>
      <c r="F2827" s="2">
        <v>10022</v>
      </c>
      <c r="G2827" s="3">
        <v>2128323905</v>
      </c>
      <c r="H2827" s="1" t="s">
        <v>56</v>
      </c>
      <c r="I2827" t="s">
        <v>21</v>
      </c>
      <c r="J2827">
        <v>94</v>
      </c>
      <c r="K2827">
        <v>147</v>
      </c>
      <c r="L2827" s="27">
        <f>RestaurantData[[#This Row],[DailyCustAvg]]*30</f>
        <v>4410</v>
      </c>
      <c r="M2827" s="7">
        <f>(((RestaurantData[[#This Row],[FitScore]]/100)*RestaurantData[[#This Row],[DailyCustAvg]])/3.5)*30</f>
        <v>1184.3999999999999</v>
      </c>
      <c r="N2827">
        <v>40.764185772118999</v>
      </c>
      <c r="O2827">
        <v>-73.970643902747</v>
      </c>
      <c r="P2827">
        <v>108</v>
      </c>
      <c r="Q2827">
        <v>4</v>
      </c>
      <c r="R2827">
        <f>(RestaurantData[[#This Row],[MonthySales]]/1500)*0.07</f>
        <v>5.5271999999999995E-2</v>
      </c>
    </row>
    <row r="2828" spans="1:18" hidden="1" x14ac:dyDescent="0.3">
      <c r="A2828">
        <v>50033105</v>
      </c>
      <c r="B2828" s="1" t="s">
        <v>2941</v>
      </c>
      <c r="C2828" t="s">
        <v>14</v>
      </c>
      <c r="D2828" s="2">
        <v>1586</v>
      </c>
      <c r="E2828" s="1" t="s">
        <v>841</v>
      </c>
      <c r="F2828" s="2">
        <v>10028</v>
      </c>
      <c r="G2828" s="3">
        <v>2129881112</v>
      </c>
      <c r="H2828" s="1" t="s">
        <v>20</v>
      </c>
      <c r="I2828" t="s">
        <v>21</v>
      </c>
      <c r="J2828">
        <v>99</v>
      </c>
      <c r="K2828">
        <v>342</v>
      </c>
      <c r="L2828" s="27">
        <f>RestaurantData[[#This Row],[DailyCustAvg]]*30</f>
        <v>10260</v>
      </c>
      <c r="M2828" s="7">
        <f>(((RestaurantData[[#This Row],[FitScore]]/100)*RestaurantData[[#This Row],[DailyCustAvg]])/3.5)*30</f>
        <v>2902.1142857142859</v>
      </c>
      <c r="N2828">
        <v>40.775488489628998</v>
      </c>
      <c r="O2828">
        <v>-73.953467061430004</v>
      </c>
      <c r="P2828">
        <v>108</v>
      </c>
      <c r="Q2828">
        <v>5</v>
      </c>
      <c r="R2828">
        <f>(RestaurantData[[#This Row],[MonthySales]]/1500)*0.07</f>
        <v>0.13543200000000002</v>
      </c>
    </row>
    <row r="2829" spans="1:18" hidden="1" x14ac:dyDescent="0.3">
      <c r="A2829">
        <v>50015858</v>
      </c>
      <c r="B2829" s="1" t="s">
        <v>2999</v>
      </c>
      <c r="C2829" t="s">
        <v>14</v>
      </c>
      <c r="D2829" s="2">
        <v>1629</v>
      </c>
      <c r="E2829" s="1" t="s">
        <v>841</v>
      </c>
      <c r="F2829" s="2">
        <v>10028</v>
      </c>
      <c r="G2829" s="3">
        <v>2123004132</v>
      </c>
      <c r="H2829" s="1" t="s">
        <v>16</v>
      </c>
      <c r="I2829" t="s">
        <v>21</v>
      </c>
      <c r="J2829">
        <v>98</v>
      </c>
      <c r="K2829">
        <v>338</v>
      </c>
      <c r="L2829" s="27">
        <f>RestaurantData[[#This Row],[DailyCustAvg]]*30</f>
        <v>10140</v>
      </c>
      <c r="M2829" s="7">
        <f>(((RestaurantData[[#This Row],[FitScore]]/100)*RestaurantData[[#This Row],[DailyCustAvg]])/3.5)*30</f>
        <v>2839.2</v>
      </c>
      <c r="N2829">
        <v>40.776901626669002</v>
      </c>
      <c r="O2829">
        <v>-73.952462312074999</v>
      </c>
      <c r="P2829">
        <v>108</v>
      </c>
      <c r="Q2829">
        <v>5</v>
      </c>
      <c r="R2829">
        <f>(RestaurantData[[#This Row],[MonthySales]]/1500)*0.07</f>
        <v>0.132496</v>
      </c>
    </row>
    <row r="2830" spans="1:18" hidden="1" x14ac:dyDescent="0.3">
      <c r="A2830">
        <v>40524833</v>
      </c>
      <c r="B2830" s="1" t="s">
        <v>291</v>
      </c>
      <c r="C2830" t="s">
        <v>14</v>
      </c>
      <c r="D2830" s="2">
        <v>1280</v>
      </c>
      <c r="E2830" s="1" t="s">
        <v>1756</v>
      </c>
      <c r="F2830" s="2">
        <v>10028</v>
      </c>
      <c r="G2830" s="3">
        <v>2124262580</v>
      </c>
      <c r="H2830" s="1" t="s">
        <v>56</v>
      </c>
      <c r="I2830" t="s">
        <v>17</v>
      </c>
      <c r="J2830">
        <v>100</v>
      </c>
      <c r="K2830">
        <v>338</v>
      </c>
      <c r="L2830" s="27">
        <f>RestaurantData[[#This Row],[DailyCustAvg]]*30</f>
        <v>10140</v>
      </c>
      <c r="M2830" s="7">
        <f>(((RestaurantData[[#This Row],[FitScore]]/100)*RestaurantData[[#This Row],[DailyCustAvg]])/3.5)*30</f>
        <v>2897.1428571428569</v>
      </c>
      <c r="N2830">
        <v>40.779595455676002</v>
      </c>
      <c r="O2830">
        <v>-73.955518718156995</v>
      </c>
      <c r="P2830">
        <v>108</v>
      </c>
      <c r="Q2830">
        <v>4</v>
      </c>
      <c r="R2830">
        <f>(RestaurantData[[#This Row],[MonthySales]]/1500)*0.07</f>
        <v>0.13520000000000001</v>
      </c>
    </row>
    <row r="2831" spans="1:18" hidden="1" x14ac:dyDescent="0.3">
      <c r="A2831">
        <v>40395122</v>
      </c>
      <c r="B2831" s="1" t="s">
        <v>3007</v>
      </c>
      <c r="C2831" t="s">
        <v>14</v>
      </c>
      <c r="D2831" s="2">
        <v>345</v>
      </c>
      <c r="E2831" s="1" t="s">
        <v>3008</v>
      </c>
      <c r="F2831" s="2">
        <v>10028</v>
      </c>
      <c r="G2831" s="3">
        <v>2127175336</v>
      </c>
      <c r="H2831" s="1" t="s">
        <v>202</v>
      </c>
      <c r="I2831" t="s">
        <v>21</v>
      </c>
      <c r="J2831">
        <v>94</v>
      </c>
      <c r="K2831">
        <v>334</v>
      </c>
      <c r="L2831" s="27">
        <f>RestaurantData[[#This Row],[DailyCustAvg]]*30</f>
        <v>10020</v>
      </c>
      <c r="M2831" s="7">
        <f>(((RestaurantData[[#This Row],[FitScore]]/100)*RestaurantData[[#This Row],[DailyCustAvg]])/3.5)*30</f>
        <v>2691.0857142857144</v>
      </c>
      <c r="N2831">
        <v>40.775463208878001</v>
      </c>
      <c r="O2831">
        <v>-73.952062570473998</v>
      </c>
      <c r="P2831">
        <v>108</v>
      </c>
      <c r="Q2831">
        <v>5</v>
      </c>
      <c r="R2831">
        <f>(RestaurantData[[#This Row],[MonthySales]]/1500)*0.07</f>
        <v>0.12558400000000003</v>
      </c>
    </row>
    <row r="2832" spans="1:18" hidden="1" x14ac:dyDescent="0.3">
      <c r="A2832">
        <v>50088830</v>
      </c>
      <c r="B2832" s="1" t="s">
        <v>3171</v>
      </c>
      <c r="C2832" t="s">
        <v>14</v>
      </c>
      <c r="D2832" s="2">
        <v>1615</v>
      </c>
      <c r="E2832" s="1" t="s">
        <v>841</v>
      </c>
      <c r="F2832" s="2">
        <v>10028</v>
      </c>
      <c r="G2832" s="3">
        <v>6468761061</v>
      </c>
      <c r="H2832" s="1" t="s">
        <v>202</v>
      </c>
      <c r="I2832" t="s">
        <v>17</v>
      </c>
      <c r="J2832">
        <v>94</v>
      </c>
      <c r="K2832">
        <v>328</v>
      </c>
      <c r="L2832" s="27">
        <f>RestaurantData[[#This Row],[DailyCustAvg]]*30</f>
        <v>9840</v>
      </c>
      <c r="M2832" s="7">
        <f>(((RestaurantData[[#This Row],[FitScore]]/100)*RestaurantData[[#This Row],[DailyCustAvg]])/3.5)*30</f>
        <v>2642.7428571428568</v>
      </c>
      <c r="N2832">
        <v>40.776407719921998</v>
      </c>
      <c r="O2832">
        <v>-73.952823727384001</v>
      </c>
      <c r="P2832">
        <v>108</v>
      </c>
      <c r="Q2832">
        <v>5</v>
      </c>
      <c r="R2832">
        <f>(RestaurantData[[#This Row],[MonthySales]]/1500)*0.07</f>
        <v>0.12332800000000001</v>
      </c>
    </row>
    <row r="2833" spans="1:18" hidden="1" x14ac:dyDescent="0.3">
      <c r="A2833">
        <v>50040442</v>
      </c>
      <c r="B2833" s="1" t="s">
        <v>2755</v>
      </c>
      <c r="C2833" t="s">
        <v>14</v>
      </c>
      <c r="D2833" s="2">
        <v>1236</v>
      </c>
      <c r="E2833" s="1" t="s">
        <v>1756</v>
      </c>
      <c r="F2833" s="2">
        <v>10028</v>
      </c>
      <c r="G2833" s="3">
        <v>2128770806</v>
      </c>
      <c r="H2833" s="1" t="s">
        <v>100</v>
      </c>
      <c r="I2833" t="s">
        <v>21</v>
      </c>
      <c r="J2833">
        <v>100</v>
      </c>
      <c r="K2833">
        <v>326</v>
      </c>
      <c r="L2833" s="27">
        <f>RestaurantData[[#This Row],[DailyCustAvg]]*30</f>
        <v>9780</v>
      </c>
      <c r="M2833" s="7">
        <f>(((RestaurantData[[#This Row],[FitScore]]/100)*RestaurantData[[#This Row],[DailyCustAvg]])/3.5)*30</f>
        <v>2794.2857142857142</v>
      </c>
      <c r="N2833">
        <v>40.777833814851</v>
      </c>
      <c r="O2833">
        <v>-73.956805305510997</v>
      </c>
      <c r="P2833">
        <v>108</v>
      </c>
      <c r="Q2833">
        <v>4</v>
      </c>
      <c r="R2833">
        <f>(RestaurantData[[#This Row],[MonthySales]]/1500)*0.07</f>
        <v>0.13040000000000002</v>
      </c>
    </row>
    <row r="2834" spans="1:18" hidden="1" x14ac:dyDescent="0.3">
      <c r="A2834">
        <v>41171216</v>
      </c>
      <c r="B2834" s="1" t="s">
        <v>2991</v>
      </c>
      <c r="C2834" t="s">
        <v>14</v>
      </c>
      <c r="D2834" s="2">
        <v>163</v>
      </c>
      <c r="E2834" s="1" t="s">
        <v>2992</v>
      </c>
      <c r="F2834" s="2">
        <v>10028</v>
      </c>
      <c r="G2834" s="3">
        <v>2128317665</v>
      </c>
      <c r="H2834" s="1" t="s">
        <v>16</v>
      </c>
      <c r="I2834" t="s">
        <v>17</v>
      </c>
      <c r="J2834">
        <v>94</v>
      </c>
      <c r="K2834">
        <v>326</v>
      </c>
      <c r="L2834" s="27">
        <f>RestaurantData[[#This Row],[DailyCustAvg]]*30</f>
        <v>9780</v>
      </c>
      <c r="M2834" s="7">
        <f>(((RestaurantData[[#This Row],[FitScore]]/100)*RestaurantData[[#This Row],[DailyCustAvg]])/3.5)*30</f>
        <v>2626.6285714285714</v>
      </c>
      <c r="N2834">
        <v>40.779227432006998</v>
      </c>
      <c r="O2834">
        <v>-73.954937631457</v>
      </c>
      <c r="P2834">
        <v>108</v>
      </c>
      <c r="Q2834">
        <v>5</v>
      </c>
      <c r="R2834">
        <f>(RestaurantData[[#This Row],[MonthySales]]/1500)*0.07</f>
        <v>0.12257600000000002</v>
      </c>
    </row>
    <row r="2835" spans="1:18" hidden="1" x14ac:dyDescent="0.3">
      <c r="A2835">
        <v>50095719</v>
      </c>
      <c r="B2835" s="1" t="s">
        <v>3073</v>
      </c>
      <c r="C2835" t="s">
        <v>14</v>
      </c>
      <c r="D2835" s="2">
        <v>1633</v>
      </c>
      <c r="E2835" s="1" t="s">
        <v>841</v>
      </c>
      <c r="F2835" s="2">
        <v>10028</v>
      </c>
      <c r="G2835" s="3">
        <v>2127177800</v>
      </c>
      <c r="H2835" s="1" t="s">
        <v>29</v>
      </c>
      <c r="I2835" t="s">
        <v>17</v>
      </c>
      <c r="J2835">
        <v>98</v>
      </c>
      <c r="K2835">
        <v>322</v>
      </c>
      <c r="L2835" s="27">
        <f>RestaurantData[[#This Row],[DailyCustAvg]]*30</f>
        <v>9660</v>
      </c>
      <c r="M2835" s="7">
        <f>(((RestaurantData[[#This Row],[FitScore]]/100)*RestaurantData[[#This Row],[DailyCustAvg]])/3.5)*30</f>
        <v>2704.7999999999997</v>
      </c>
      <c r="N2835">
        <v>40.776997663125002</v>
      </c>
      <c r="O2835">
        <v>-73.952390030337</v>
      </c>
      <c r="P2835">
        <v>108</v>
      </c>
      <c r="Q2835">
        <v>5</v>
      </c>
      <c r="R2835">
        <f>(RestaurantData[[#This Row],[MonthySales]]/1500)*0.07</f>
        <v>0.126224</v>
      </c>
    </row>
    <row r="2836" spans="1:18" hidden="1" x14ac:dyDescent="0.3">
      <c r="A2836">
        <v>50059903</v>
      </c>
      <c r="B2836" s="1" t="s">
        <v>2975</v>
      </c>
      <c r="C2836" t="s">
        <v>14</v>
      </c>
      <c r="D2836" s="2">
        <v>1570</v>
      </c>
      <c r="E2836" s="1" t="s">
        <v>841</v>
      </c>
      <c r="F2836" s="2">
        <v>10028</v>
      </c>
      <c r="G2836" s="3">
        <v>2126500189</v>
      </c>
      <c r="H2836" s="1" t="s">
        <v>242</v>
      </c>
      <c r="I2836" t="s">
        <v>21</v>
      </c>
      <c r="J2836">
        <v>98</v>
      </c>
      <c r="K2836">
        <v>320</v>
      </c>
      <c r="L2836" s="27">
        <f>RestaurantData[[#This Row],[DailyCustAvg]]*30</f>
        <v>9600</v>
      </c>
      <c r="M2836" s="7">
        <f>(((RestaurantData[[#This Row],[FitScore]]/100)*RestaurantData[[#This Row],[DailyCustAvg]])/3.5)*30</f>
        <v>2688.0000000000005</v>
      </c>
      <c r="N2836">
        <v>40.774936955779999</v>
      </c>
      <c r="O2836">
        <v>-73.953868217535998</v>
      </c>
      <c r="P2836">
        <v>108</v>
      </c>
      <c r="Q2836">
        <v>5</v>
      </c>
      <c r="R2836">
        <f>(RestaurantData[[#This Row],[MonthySales]]/1500)*0.07</f>
        <v>0.12544000000000002</v>
      </c>
    </row>
    <row r="2837" spans="1:18" hidden="1" x14ac:dyDescent="0.3">
      <c r="A2837">
        <v>50100744</v>
      </c>
      <c r="B2837" s="1" t="s">
        <v>3125</v>
      </c>
      <c r="C2837" t="s">
        <v>14</v>
      </c>
      <c r="D2837" s="2">
        <v>1661</v>
      </c>
      <c r="E2837" s="1" t="s">
        <v>852</v>
      </c>
      <c r="F2837" s="2">
        <v>10028</v>
      </c>
      <c r="G2837" s="3">
        <v>6465245709</v>
      </c>
      <c r="H2837" s="1" t="s">
        <v>168</v>
      </c>
      <c r="I2837" t="s">
        <v>17</v>
      </c>
      <c r="J2837">
        <v>100</v>
      </c>
      <c r="K2837">
        <v>316</v>
      </c>
      <c r="L2837" s="27">
        <f>RestaurantData[[#This Row],[DailyCustAvg]]*30</f>
        <v>9480</v>
      </c>
      <c r="M2837" s="7">
        <f>(((RestaurantData[[#This Row],[FitScore]]/100)*RestaurantData[[#This Row],[DailyCustAvg]])/3.5)*30</f>
        <v>2708.5714285714289</v>
      </c>
      <c r="N2837">
        <v>40.777185665335999</v>
      </c>
      <c r="O2837">
        <v>-73.949158358296003</v>
      </c>
      <c r="P2837">
        <v>108</v>
      </c>
      <c r="Q2837">
        <v>5</v>
      </c>
      <c r="R2837">
        <f>(RestaurantData[[#This Row],[MonthySales]]/1500)*0.07</f>
        <v>0.12640000000000001</v>
      </c>
    </row>
    <row r="2838" spans="1:18" hidden="1" x14ac:dyDescent="0.3">
      <c r="A2838">
        <v>50037443</v>
      </c>
      <c r="B2838" s="1" t="s">
        <v>3143</v>
      </c>
      <c r="C2838" t="s">
        <v>14</v>
      </c>
      <c r="D2838" s="2">
        <v>1584</v>
      </c>
      <c r="E2838" s="1" t="s">
        <v>841</v>
      </c>
      <c r="F2838" s="2">
        <v>10028</v>
      </c>
      <c r="G2838" s="3">
        <v>2127108888</v>
      </c>
      <c r="H2838" s="1" t="s">
        <v>68</v>
      </c>
      <c r="I2838" t="s">
        <v>21</v>
      </c>
      <c r="J2838">
        <v>99</v>
      </c>
      <c r="K2838">
        <v>315</v>
      </c>
      <c r="L2838" s="27">
        <f>RestaurantData[[#This Row],[DailyCustAvg]]*30</f>
        <v>9450</v>
      </c>
      <c r="M2838" s="7">
        <f>(((RestaurantData[[#This Row],[FitScore]]/100)*RestaurantData[[#This Row],[DailyCustAvg]])/3.5)*30</f>
        <v>2673.0000000000005</v>
      </c>
      <c r="N2838">
        <v>40.775430865883003</v>
      </c>
      <c r="O2838">
        <v>-73.953506818015995</v>
      </c>
      <c r="P2838">
        <v>108</v>
      </c>
      <c r="Q2838">
        <v>5</v>
      </c>
      <c r="R2838">
        <f>(RestaurantData[[#This Row],[MonthySales]]/1500)*0.07</f>
        <v>0.12474000000000003</v>
      </c>
    </row>
    <row r="2839" spans="1:18" hidden="1" x14ac:dyDescent="0.3">
      <c r="A2839">
        <v>50099621</v>
      </c>
      <c r="B2839" s="1" t="s">
        <v>437</v>
      </c>
      <c r="C2839" t="s">
        <v>14</v>
      </c>
      <c r="D2839" s="2">
        <v>1246</v>
      </c>
      <c r="E2839" s="1" t="s">
        <v>1756</v>
      </c>
      <c r="F2839" s="2">
        <v>10028</v>
      </c>
      <c r="G2839" s="3">
        <v>6468442996</v>
      </c>
      <c r="H2839" s="1" t="s">
        <v>438</v>
      </c>
      <c r="I2839" t="s">
        <v>17</v>
      </c>
      <c r="J2839">
        <v>96</v>
      </c>
      <c r="K2839">
        <v>301</v>
      </c>
      <c r="L2839" s="27">
        <f>RestaurantData[[#This Row],[DailyCustAvg]]*30</f>
        <v>9030</v>
      </c>
      <c r="M2839" s="7">
        <f>(((RestaurantData[[#This Row],[FitScore]]/100)*RestaurantData[[#This Row],[DailyCustAvg]])/3.5)*30</f>
        <v>2476.7999999999997</v>
      </c>
      <c r="N2839">
        <v>40.778080774605002</v>
      </c>
      <c r="O2839">
        <v>-73.956624609467994</v>
      </c>
      <c r="P2839">
        <v>108</v>
      </c>
      <c r="Q2839">
        <v>4</v>
      </c>
      <c r="R2839">
        <f>(RestaurantData[[#This Row],[MonthySales]]/1500)*0.07</f>
        <v>0.11558399999999999</v>
      </c>
    </row>
    <row r="2840" spans="1:18" hidden="1" x14ac:dyDescent="0.3">
      <c r="A2840">
        <v>40535297</v>
      </c>
      <c r="B2840" s="1" t="s">
        <v>3009</v>
      </c>
      <c r="C2840" t="s">
        <v>14</v>
      </c>
      <c r="D2840" s="2">
        <v>25</v>
      </c>
      <c r="E2840" s="1" t="s">
        <v>3008</v>
      </c>
      <c r="F2840" s="2">
        <v>10028</v>
      </c>
      <c r="G2840" s="3">
        <v>2129887300</v>
      </c>
      <c r="H2840" s="1" t="s">
        <v>24</v>
      </c>
      <c r="I2840" t="s">
        <v>21</v>
      </c>
      <c r="J2840">
        <v>97</v>
      </c>
      <c r="K2840">
        <v>301</v>
      </c>
      <c r="L2840" s="27">
        <f>RestaurantData[[#This Row],[DailyCustAvg]]*30</f>
        <v>9030</v>
      </c>
      <c r="M2840" s="7">
        <f>(((RestaurantData[[#This Row],[FitScore]]/100)*RestaurantData[[#This Row],[DailyCustAvg]])/3.5)*30</f>
        <v>2502.5999999999995</v>
      </c>
      <c r="N2840">
        <v>40.779128010976997</v>
      </c>
      <c r="O2840">
        <v>-73.96075102511</v>
      </c>
      <c r="P2840">
        <v>108</v>
      </c>
      <c r="Q2840">
        <v>4</v>
      </c>
      <c r="R2840">
        <f>(RestaurantData[[#This Row],[MonthySales]]/1500)*0.07</f>
        <v>0.11678799999999999</v>
      </c>
    </row>
    <row r="2841" spans="1:18" hidden="1" x14ac:dyDescent="0.3">
      <c r="A2841">
        <v>50080448</v>
      </c>
      <c r="B2841" s="1" t="s">
        <v>2928</v>
      </c>
      <c r="C2841" t="s">
        <v>14</v>
      </c>
      <c r="D2841" s="2">
        <v>1575</v>
      </c>
      <c r="E2841" s="1" t="s">
        <v>841</v>
      </c>
      <c r="F2841" s="2">
        <v>10028</v>
      </c>
      <c r="G2841" s="3">
        <v>2125358333</v>
      </c>
      <c r="H2841" s="1" t="s">
        <v>56</v>
      </c>
      <c r="I2841" t="s">
        <v>21</v>
      </c>
      <c r="J2841">
        <v>97</v>
      </c>
      <c r="K2841">
        <v>296</v>
      </c>
      <c r="L2841" s="27">
        <f>RestaurantData[[#This Row],[DailyCustAvg]]*30</f>
        <v>8880</v>
      </c>
      <c r="M2841" s="7">
        <f>(((RestaurantData[[#This Row],[FitScore]]/100)*RestaurantData[[#This Row],[DailyCustAvg]])/3.5)*30</f>
        <v>2461.0285714285715</v>
      </c>
      <c r="N2841">
        <v>40.775093370466003</v>
      </c>
      <c r="O2841">
        <v>-73.953777845209999</v>
      </c>
      <c r="P2841">
        <v>108</v>
      </c>
      <c r="Q2841">
        <v>5</v>
      </c>
      <c r="R2841">
        <f>(RestaurantData[[#This Row],[MonthySales]]/1500)*0.07</f>
        <v>0.11484800000000001</v>
      </c>
    </row>
    <row r="2842" spans="1:18" hidden="1" x14ac:dyDescent="0.3">
      <c r="A2842">
        <v>41384201</v>
      </c>
      <c r="B2842" s="1" t="s">
        <v>3122</v>
      </c>
      <c r="C2842" t="s">
        <v>14</v>
      </c>
      <c r="D2842" s="2">
        <v>306</v>
      </c>
      <c r="E2842" s="1" t="s">
        <v>2907</v>
      </c>
      <c r="F2842" s="2">
        <v>10028</v>
      </c>
      <c r="G2842" s="3">
        <v>2122887374</v>
      </c>
      <c r="H2842" s="1" t="s">
        <v>24</v>
      </c>
      <c r="I2842" t="s">
        <v>17</v>
      </c>
      <c r="J2842">
        <v>98</v>
      </c>
      <c r="K2842">
        <v>292</v>
      </c>
      <c r="L2842" s="27">
        <f>RestaurantData[[#This Row],[DailyCustAvg]]*30</f>
        <v>8760</v>
      </c>
      <c r="M2842" s="7">
        <f>(((RestaurantData[[#This Row],[FitScore]]/100)*RestaurantData[[#This Row],[DailyCustAvg]])/3.5)*30</f>
        <v>2452.7999999999997</v>
      </c>
      <c r="N2842">
        <v>40.774448297847002</v>
      </c>
      <c r="O2842">
        <v>-73.953641095421006</v>
      </c>
      <c r="P2842">
        <v>108</v>
      </c>
      <c r="Q2842">
        <v>5</v>
      </c>
      <c r="R2842">
        <f>(RestaurantData[[#This Row],[MonthySales]]/1500)*0.07</f>
        <v>0.114464</v>
      </c>
    </row>
    <row r="2843" spans="1:18" hidden="1" x14ac:dyDescent="0.3">
      <c r="A2843">
        <v>40392162</v>
      </c>
      <c r="B2843" s="1" t="s">
        <v>2945</v>
      </c>
      <c r="C2843" t="s">
        <v>14</v>
      </c>
      <c r="D2843" s="2">
        <v>200</v>
      </c>
      <c r="E2843" s="1" t="s">
        <v>2907</v>
      </c>
      <c r="F2843" s="2">
        <v>10028</v>
      </c>
      <c r="G2843" s="3">
        <v>2126500850</v>
      </c>
      <c r="H2843" s="1" t="s">
        <v>127</v>
      </c>
      <c r="I2843" t="s">
        <v>17</v>
      </c>
      <c r="J2843">
        <v>94</v>
      </c>
      <c r="K2843">
        <v>287</v>
      </c>
      <c r="L2843" s="27">
        <f>RestaurantData[[#This Row],[DailyCustAvg]]*30</f>
        <v>8610</v>
      </c>
      <c r="M2843" s="7">
        <f>(((RestaurantData[[#This Row],[FitScore]]/100)*RestaurantData[[#This Row],[DailyCustAvg]])/3.5)*30</f>
        <v>2312.4</v>
      </c>
      <c r="N2843">
        <v>40.775445573077</v>
      </c>
      <c r="O2843">
        <v>-73.956001705484994</v>
      </c>
      <c r="P2843">
        <v>108</v>
      </c>
      <c r="Q2843">
        <v>5</v>
      </c>
      <c r="R2843">
        <f>(RestaurantData[[#This Row],[MonthySales]]/1500)*0.07</f>
        <v>0.10791200000000002</v>
      </c>
    </row>
    <row r="2844" spans="1:18" hidden="1" x14ac:dyDescent="0.3">
      <c r="A2844">
        <v>40581692</v>
      </c>
      <c r="B2844" s="1" t="s">
        <v>3070</v>
      </c>
      <c r="C2844" t="s">
        <v>14</v>
      </c>
      <c r="D2844" s="2">
        <v>316</v>
      </c>
      <c r="E2844" s="1" t="s">
        <v>2992</v>
      </c>
      <c r="F2844" s="2">
        <v>10028</v>
      </c>
      <c r="G2844" s="3">
        <v>2124721599</v>
      </c>
      <c r="H2844" s="1" t="s">
        <v>29</v>
      </c>
      <c r="I2844" t="s">
        <v>21</v>
      </c>
      <c r="J2844">
        <v>98</v>
      </c>
      <c r="K2844">
        <v>285</v>
      </c>
      <c r="L2844" s="27">
        <f>RestaurantData[[#This Row],[DailyCustAvg]]*30</f>
        <v>8550</v>
      </c>
      <c r="M2844" s="7">
        <f>(((RestaurantData[[#This Row],[FitScore]]/100)*RestaurantData[[#This Row],[DailyCustAvg]])/3.5)*30</f>
        <v>2394</v>
      </c>
      <c r="N2844">
        <v>40.777595486800998</v>
      </c>
      <c r="O2844">
        <v>-73.951122253185005</v>
      </c>
      <c r="P2844">
        <v>108</v>
      </c>
      <c r="Q2844">
        <v>5</v>
      </c>
      <c r="R2844">
        <f>(RestaurantData[[#This Row],[MonthySales]]/1500)*0.07</f>
        <v>0.11172000000000001</v>
      </c>
    </row>
    <row r="2845" spans="1:18" hidden="1" x14ac:dyDescent="0.3">
      <c r="A2845">
        <v>50045348</v>
      </c>
      <c r="B2845" s="1" t="s">
        <v>225</v>
      </c>
      <c r="C2845" t="s">
        <v>14</v>
      </c>
      <c r="D2845" s="2">
        <v>1499</v>
      </c>
      <c r="E2845" s="1" t="s">
        <v>901</v>
      </c>
      <c r="F2845" s="2">
        <v>10028</v>
      </c>
      <c r="G2845" s="3">
        <v>2126288100</v>
      </c>
      <c r="H2845" s="1" t="s">
        <v>16</v>
      </c>
      <c r="I2845" t="s">
        <v>17</v>
      </c>
      <c r="J2845">
        <v>94</v>
      </c>
      <c r="K2845">
        <v>285</v>
      </c>
      <c r="L2845" s="27">
        <f>RestaurantData[[#This Row],[DailyCustAvg]]*30</f>
        <v>8550</v>
      </c>
      <c r="M2845" s="7">
        <f>(((RestaurantData[[#This Row],[FitScore]]/100)*RestaurantData[[#This Row],[DailyCustAvg]])/3.5)*30</f>
        <v>2296.2857142857138</v>
      </c>
      <c r="N2845">
        <v>40.777835742496997</v>
      </c>
      <c r="O2845">
        <v>-73.954685828487001</v>
      </c>
      <c r="P2845">
        <v>108</v>
      </c>
      <c r="Q2845">
        <v>5</v>
      </c>
      <c r="R2845">
        <f>(RestaurantData[[#This Row],[MonthySales]]/1500)*0.07</f>
        <v>0.10715999999999998</v>
      </c>
    </row>
    <row r="2846" spans="1:18" hidden="1" x14ac:dyDescent="0.3">
      <c r="A2846">
        <v>50015096</v>
      </c>
      <c r="B2846" s="1" t="s">
        <v>3056</v>
      </c>
      <c r="C2846" t="s">
        <v>14</v>
      </c>
      <c r="D2846" s="2">
        <v>1626</v>
      </c>
      <c r="E2846" s="1" t="s">
        <v>841</v>
      </c>
      <c r="F2846" s="2">
        <v>10028</v>
      </c>
      <c r="G2846" s="3">
        <v>2129330757</v>
      </c>
      <c r="H2846" s="1" t="s">
        <v>276</v>
      </c>
      <c r="I2846" t="s">
        <v>21</v>
      </c>
      <c r="J2846">
        <v>94</v>
      </c>
      <c r="K2846">
        <v>281</v>
      </c>
      <c r="L2846" s="27">
        <f>RestaurantData[[#This Row],[DailyCustAvg]]*30</f>
        <v>8430</v>
      </c>
      <c r="M2846" s="7">
        <f>(((RestaurantData[[#This Row],[FitScore]]/100)*RestaurantData[[#This Row],[DailyCustAvg]])/3.5)*30</f>
        <v>2264.0571428571425</v>
      </c>
      <c r="N2846">
        <v>40.776794603684003</v>
      </c>
      <c r="O2846">
        <v>-73.952516548291001</v>
      </c>
      <c r="P2846">
        <v>108</v>
      </c>
      <c r="Q2846">
        <v>5</v>
      </c>
      <c r="R2846">
        <f>(RestaurantData[[#This Row],[MonthySales]]/1500)*0.07</f>
        <v>0.105656</v>
      </c>
    </row>
    <row r="2847" spans="1:18" hidden="1" x14ac:dyDescent="0.3">
      <c r="A2847">
        <v>50004412</v>
      </c>
      <c r="B2847" s="1" t="s">
        <v>2952</v>
      </c>
      <c r="C2847" t="s">
        <v>14</v>
      </c>
      <c r="D2847" s="2">
        <v>303</v>
      </c>
      <c r="E2847" s="1" t="s">
        <v>2953</v>
      </c>
      <c r="F2847" s="2">
        <v>10028</v>
      </c>
      <c r="G2847" s="3">
        <v>2122491509</v>
      </c>
      <c r="H2847" s="1" t="s">
        <v>16</v>
      </c>
      <c r="I2847" t="s">
        <v>21</v>
      </c>
      <c r="J2847">
        <v>99</v>
      </c>
      <c r="K2847">
        <v>279</v>
      </c>
      <c r="L2847" s="27">
        <f>RestaurantData[[#This Row],[DailyCustAvg]]*30</f>
        <v>8370</v>
      </c>
      <c r="M2847" s="7">
        <f>(((RestaurantData[[#This Row],[FitScore]]/100)*RestaurantData[[#This Row],[DailyCustAvg]])/3.5)*30</f>
        <v>2367.5142857142855</v>
      </c>
      <c r="N2847">
        <v>40.777030372745003</v>
      </c>
      <c r="O2847">
        <v>-73.951844799087993</v>
      </c>
      <c r="P2847">
        <v>108</v>
      </c>
      <c r="Q2847">
        <v>5</v>
      </c>
      <c r="R2847">
        <f>(RestaurantData[[#This Row],[MonthySales]]/1500)*0.07</f>
        <v>0.110484</v>
      </c>
    </row>
    <row r="2848" spans="1:18" hidden="1" x14ac:dyDescent="0.3">
      <c r="A2848">
        <v>41685527</v>
      </c>
      <c r="B2848" s="1" t="s">
        <v>2966</v>
      </c>
      <c r="C2848" t="s">
        <v>14</v>
      </c>
      <c r="D2848" s="2">
        <v>205</v>
      </c>
      <c r="E2848" s="1" t="s">
        <v>2907</v>
      </c>
      <c r="F2848" s="2">
        <v>10028</v>
      </c>
      <c r="G2848" s="3">
        <v>2125701073</v>
      </c>
      <c r="H2848" s="1" t="s">
        <v>24</v>
      </c>
      <c r="I2848" t="s">
        <v>17</v>
      </c>
      <c r="J2848">
        <v>95</v>
      </c>
      <c r="K2848">
        <v>273</v>
      </c>
      <c r="L2848" s="27">
        <f>RestaurantData[[#This Row],[DailyCustAvg]]*30</f>
        <v>8190</v>
      </c>
      <c r="M2848" s="7">
        <f>(((RestaurantData[[#This Row],[FitScore]]/100)*RestaurantData[[#This Row],[DailyCustAvg]])/3.5)*30</f>
        <v>2223</v>
      </c>
      <c r="N2848">
        <v>40.775431820218003</v>
      </c>
      <c r="O2848">
        <v>-73.955925892837996</v>
      </c>
      <c r="P2848">
        <v>108</v>
      </c>
      <c r="Q2848">
        <v>5</v>
      </c>
      <c r="R2848">
        <f>(RestaurantData[[#This Row],[MonthySales]]/1500)*0.07</f>
        <v>0.10374000000000001</v>
      </c>
    </row>
    <row r="2849" spans="1:18" hidden="1" x14ac:dyDescent="0.3">
      <c r="A2849">
        <v>41593315</v>
      </c>
      <c r="B2849" s="1" t="s">
        <v>3078</v>
      </c>
      <c r="C2849" t="s">
        <v>14</v>
      </c>
      <c r="D2849" s="2">
        <v>1582</v>
      </c>
      <c r="E2849" s="1" t="s">
        <v>2926</v>
      </c>
      <c r="F2849" s="2">
        <v>10028</v>
      </c>
      <c r="G2849" s="3">
        <v>2128794797</v>
      </c>
      <c r="H2849" s="1" t="s">
        <v>66</v>
      </c>
      <c r="I2849" t="s">
        <v>21</v>
      </c>
      <c r="J2849">
        <v>100</v>
      </c>
      <c r="K2849">
        <v>263</v>
      </c>
      <c r="L2849" s="27">
        <f>RestaurantData[[#This Row],[DailyCustAvg]]*30</f>
        <v>7890</v>
      </c>
      <c r="M2849" s="7">
        <f>(((RestaurantData[[#This Row],[FitScore]]/100)*RestaurantData[[#This Row],[DailyCustAvg]])/3.5)*30</f>
        <v>2254.2857142857142</v>
      </c>
      <c r="N2849">
        <v>40.774229202484001</v>
      </c>
      <c r="O2849">
        <v>-73.948348262772001</v>
      </c>
      <c r="P2849">
        <v>108</v>
      </c>
      <c r="Q2849">
        <v>5</v>
      </c>
      <c r="R2849">
        <f>(RestaurantData[[#This Row],[MonthySales]]/1500)*0.07</f>
        <v>0.10520000000000002</v>
      </c>
    </row>
    <row r="2850" spans="1:18" hidden="1" x14ac:dyDescent="0.3">
      <c r="A2850">
        <v>50036444</v>
      </c>
      <c r="B2850" s="1" t="s">
        <v>2927</v>
      </c>
      <c r="C2850" t="s">
        <v>14</v>
      </c>
      <c r="D2850" s="2">
        <v>1610</v>
      </c>
      <c r="E2850" s="1" t="s">
        <v>2926</v>
      </c>
      <c r="F2850" s="2">
        <v>10028</v>
      </c>
      <c r="G2850" s="3">
        <v>2122882430</v>
      </c>
      <c r="H2850" s="1" t="s">
        <v>202</v>
      </c>
      <c r="I2850" t="s">
        <v>21</v>
      </c>
      <c r="J2850">
        <v>99</v>
      </c>
      <c r="K2850">
        <v>257</v>
      </c>
      <c r="L2850" s="27">
        <f>RestaurantData[[#This Row],[DailyCustAvg]]*30</f>
        <v>7710</v>
      </c>
      <c r="M2850" s="7">
        <f>(((RestaurantData[[#This Row],[FitScore]]/100)*RestaurantData[[#This Row],[DailyCustAvg]])/3.5)*30</f>
        <v>2180.8285714285712</v>
      </c>
      <c r="N2850">
        <v>40.775337716446998</v>
      </c>
      <c r="O2850">
        <v>-73.947538635214002</v>
      </c>
      <c r="P2850">
        <v>108</v>
      </c>
      <c r="Q2850">
        <v>5</v>
      </c>
      <c r="R2850">
        <f>(RestaurantData[[#This Row],[MonthySales]]/1500)*0.07</f>
        <v>0.101772</v>
      </c>
    </row>
    <row r="2851" spans="1:18" hidden="1" x14ac:dyDescent="0.3">
      <c r="A2851">
        <v>50017755</v>
      </c>
      <c r="B2851" s="1" t="s">
        <v>2965</v>
      </c>
      <c r="C2851" t="s">
        <v>14</v>
      </c>
      <c r="D2851" s="2">
        <v>1609</v>
      </c>
      <c r="E2851" s="1" t="s">
        <v>841</v>
      </c>
      <c r="F2851" s="2">
        <v>10028</v>
      </c>
      <c r="G2851" s="3">
        <v>2127344300</v>
      </c>
      <c r="H2851" s="1" t="s">
        <v>183</v>
      </c>
      <c r="I2851" t="s">
        <v>17</v>
      </c>
      <c r="J2851">
        <v>97</v>
      </c>
      <c r="K2851">
        <v>256</v>
      </c>
      <c r="L2851" s="27">
        <f>RestaurantData[[#This Row],[DailyCustAvg]]*30</f>
        <v>7680</v>
      </c>
      <c r="M2851" s="7">
        <f>(((RestaurantData[[#This Row],[FitScore]]/100)*RestaurantData[[#This Row],[DailyCustAvg]])/3.5)*30</f>
        <v>2128.4571428571426</v>
      </c>
      <c r="N2851">
        <v>40.776240340313997</v>
      </c>
      <c r="O2851">
        <v>-73.952946606973995</v>
      </c>
      <c r="P2851">
        <v>108</v>
      </c>
      <c r="Q2851">
        <v>5</v>
      </c>
      <c r="R2851">
        <f>(RestaurantData[[#This Row],[MonthySales]]/1500)*0.07</f>
        <v>9.9327999999999986E-2</v>
      </c>
    </row>
    <row r="2852" spans="1:18" hidden="1" x14ac:dyDescent="0.3">
      <c r="A2852">
        <v>50008548</v>
      </c>
      <c r="B2852" s="1" t="s">
        <v>2962</v>
      </c>
      <c r="C2852" t="s">
        <v>14</v>
      </c>
      <c r="D2852" s="2">
        <v>318</v>
      </c>
      <c r="E2852" s="1" t="s">
        <v>2955</v>
      </c>
      <c r="F2852" s="2">
        <v>10028</v>
      </c>
      <c r="G2852" s="3">
        <v>2125107084</v>
      </c>
      <c r="H2852" s="1" t="s">
        <v>56</v>
      </c>
      <c r="I2852" t="s">
        <v>21</v>
      </c>
      <c r="J2852">
        <v>99</v>
      </c>
      <c r="K2852">
        <v>252</v>
      </c>
      <c r="L2852" s="27">
        <f>RestaurantData[[#This Row],[DailyCustAvg]]*30</f>
        <v>7560</v>
      </c>
      <c r="M2852" s="7">
        <f>(((RestaurantData[[#This Row],[FitScore]]/100)*RestaurantData[[#This Row],[DailyCustAvg]])/3.5)*30</f>
        <v>2138.4</v>
      </c>
      <c r="N2852">
        <v>40.776270162064002</v>
      </c>
      <c r="O2852">
        <v>-73.952051155505004</v>
      </c>
      <c r="P2852">
        <v>108</v>
      </c>
      <c r="Q2852">
        <v>5</v>
      </c>
      <c r="R2852">
        <f>(RestaurantData[[#This Row],[MonthySales]]/1500)*0.07</f>
        <v>9.9792000000000006E-2</v>
      </c>
    </row>
    <row r="2853" spans="1:18" hidden="1" x14ac:dyDescent="0.3">
      <c r="A2853">
        <v>40536280</v>
      </c>
      <c r="B2853" s="1" t="s">
        <v>3167</v>
      </c>
      <c r="C2853" t="s">
        <v>14</v>
      </c>
      <c r="D2853" s="2">
        <v>229</v>
      </c>
      <c r="E2853" s="1" t="s">
        <v>2955</v>
      </c>
      <c r="F2853" s="2">
        <v>10028</v>
      </c>
      <c r="G2853" s="3">
        <v>2123274450</v>
      </c>
      <c r="H2853" s="1" t="s">
        <v>16</v>
      </c>
      <c r="I2853" t="s">
        <v>17</v>
      </c>
      <c r="J2853">
        <v>97</v>
      </c>
      <c r="K2853">
        <v>251</v>
      </c>
      <c r="L2853" s="27">
        <f>RestaurantData[[#This Row],[DailyCustAvg]]*30</f>
        <v>7530</v>
      </c>
      <c r="M2853" s="7">
        <f>(((RestaurantData[[#This Row],[FitScore]]/100)*RestaurantData[[#This Row],[DailyCustAvg]])/3.5)*30</f>
        <v>2086.8857142857141</v>
      </c>
      <c r="N2853">
        <v>40.77717679085</v>
      </c>
      <c r="O2853">
        <v>-73.954155512284004</v>
      </c>
      <c r="P2853">
        <v>108</v>
      </c>
      <c r="Q2853">
        <v>5</v>
      </c>
      <c r="R2853">
        <f>(RestaurantData[[#This Row],[MonthySales]]/1500)*0.07</f>
        <v>9.7388000000000002E-2</v>
      </c>
    </row>
    <row r="2854" spans="1:18" hidden="1" x14ac:dyDescent="0.3">
      <c r="A2854">
        <v>50071776</v>
      </c>
      <c r="B2854" s="1" t="s">
        <v>3039</v>
      </c>
      <c r="C2854" t="s">
        <v>14</v>
      </c>
      <c r="D2854" s="2">
        <v>1591</v>
      </c>
      <c r="E2854" s="1" t="s">
        <v>841</v>
      </c>
      <c r="F2854" s="2">
        <v>10028</v>
      </c>
      <c r="G2854" s="3">
        <v>9172590028</v>
      </c>
      <c r="H2854" s="1" t="s">
        <v>16</v>
      </c>
      <c r="I2854" t="s">
        <v>21</v>
      </c>
      <c r="J2854">
        <v>98</v>
      </c>
      <c r="K2854">
        <v>247</v>
      </c>
      <c r="L2854" s="27">
        <f>RestaurantData[[#This Row],[DailyCustAvg]]*30</f>
        <v>7410</v>
      </c>
      <c r="M2854" s="7">
        <f>(((RestaurantData[[#This Row],[FitScore]]/100)*RestaurantData[[#This Row],[DailyCustAvg]])/3.5)*30</f>
        <v>2074.7999999999997</v>
      </c>
      <c r="N2854">
        <v>40.775631184620003</v>
      </c>
      <c r="O2854">
        <v>-73.953387528763997</v>
      </c>
      <c r="P2854">
        <v>108</v>
      </c>
      <c r="Q2854">
        <v>5</v>
      </c>
      <c r="R2854">
        <f>(RestaurantData[[#This Row],[MonthySales]]/1500)*0.07</f>
        <v>9.6823999999999993E-2</v>
      </c>
    </row>
    <row r="2855" spans="1:18" hidden="1" x14ac:dyDescent="0.3">
      <c r="A2855">
        <v>50078041</v>
      </c>
      <c r="B2855" s="1" t="s">
        <v>3105</v>
      </c>
      <c r="C2855" t="s">
        <v>14</v>
      </c>
      <c r="D2855" s="2">
        <v>1420</v>
      </c>
      <c r="E2855" s="1" t="s">
        <v>901</v>
      </c>
      <c r="F2855" s="2">
        <v>10028</v>
      </c>
      <c r="G2855" s="3">
        <v>2127444333</v>
      </c>
      <c r="H2855" s="1" t="s">
        <v>242</v>
      </c>
      <c r="I2855" t="s">
        <v>21</v>
      </c>
      <c r="J2855">
        <v>94</v>
      </c>
      <c r="K2855">
        <v>245</v>
      </c>
      <c r="L2855" s="27">
        <f>RestaurantData[[#This Row],[DailyCustAvg]]*30</f>
        <v>7350</v>
      </c>
      <c r="M2855" s="7">
        <f>(((RestaurantData[[#This Row],[FitScore]]/100)*RestaurantData[[#This Row],[DailyCustAvg]])/3.5)*30</f>
        <v>1974</v>
      </c>
      <c r="N2855">
        <v>40.775325010202003</v>
      </c>
      <c r="O2855">
        <v>-73.956543368639004</v>
      </c>
      <c r="P2855">
        <v>108</v>
      </c>
      <c r="Q2855">
        <v>5</v>
      </c>
      <c r="R2855">
        <f>(RestaurantData[[#This Row],[MonthySales]]/1500)*0.07</f>
        <v>9.2120000000000007E-2</v>
      </c>
    </row>
    <row r="2856" spans="1:18" hidden="1" x14ac:dyDescent="0.3">
      <c r="A2856">
        <v>50007039</v>
      </c>
      <c r="B2856" s="1" t="s">
        <v>3002</v>
      </c>
      <c r="C2856" t="s">
        <v>14</v>
      </c>
      <c r="D2856" s="2">
        <v>1640</v>
      </c>
      <c r="E2856" s="1" t="s">
        <v>841</v>
      </c>
      <c r="F2856" s="2">
        <v>10028</v>
      </c>
      <c r="G2856" s="3">
        <v>2129330913</v>
      </c>
      <c r="H2856" s="1" t="s">
        <v>16</v>
      </c>
      <c r="I2856" t="s">
        <v>21</v>
      </c>
      <c r="J2856">
        <v>95</v>
      </c>
      <c r="K2856">
        <v>240</v>
      </c>
      <c r="L2856" s="27">
        <f>RestaurantData[[#This Row],[DailyCustAvg]]*30</f>
        <v>7200</v>
      </c>
      <c r="M2856" s="7">
        <f>(((RestaurantData[[#This Row],[FitScore]]/100)*RestaurantData[[#This Row],[DailyCustAvg]])/3.5)*30</f>
        <v>1954.2857142857142</v>
      </c>
      <c r="N2856">
        <v>40.777285764692003</v>
      </c>
      <c r="O2856">
        <v>-73.952155130565998</v>
      </c>
      <c r="P2856">
        <v>108</v>
      </c>
      <c r="Q2856">
        <v>5</v>
      </c>
      <c r="R2856">
        <f>(RestaurantData[[#This Row],[MonthySales]]/1500)*0.07</f>
        <v>9.1200000000000003E-2</v>
      </c>
    </row>
    <row r="2857" spans="1:18" hidden="1" x14ac:dyDescent="0.3">
      <c r="A2857">
        <v>50037614</v>
      </c>
      <c r="B2857" s="1" t="s">
        <v>3152</v>
      </c>
      <c r="C2857" t="s">
        <v>14</v>
      </c>
      <c r="D2857" s="2">
        <v>1641</v>
      </c>
      <c r="E2857" s="1" t="s">
        <v>841</v>
      </c>
      <c r="F2857" s="2">
        <v>10028</v>
      </c>
      <c r="G2857" s="3">
        <v>6469645756</v>
      </c>
      <c r="H2857" s="1" t="s">
        <v>16</v>
      </c>
      <c r="I2857" t="s">
        <v>17</v>
      </c>
      <c r="J2857">
        <v>97</v>
      </c>
      <c r="K2857">
        <v>231</v>
      </c>
      <c r="L2857" s="27">
        <f>RestaurantData[[#This Row],[DailyCustAvg]]*30</f>
        <v>6930</v>
      </c>
      <c r="M2857" s="7">
        <f>(((RestaurantData[[#This Row],[FitScore]]/100)*RestaurantData[[#This Row],[DailyCustAvg]])/3.5)*30</f>
        <v>1920.6</v>
      </c>
      <c r="N2857">
        <v>40.777346140242997</v>
      </c>
      <c r="O2857">
        <v>-73.952133423031</v>
      </c>
      <c r="P2857">
        <v>108</v>
      </c>
      <c r="Q2857">
        <v>5</v>
      </c>
      <c r="R2857">
        <f>(RestaurantData[[#This Row],[MonthySales]]/1500)*0.07</f>
        <v>8.9628000000000013E-2</v>
      </c>
    </row>
    <row r="2858" spans="1:18" hidden="1" x14ac:dyDescent="0.3">
      <c r="A2858">
        <v>50047078</v>
      </c>
      <c r="B2858" s="1" t="s">
        <v>3110</v>
      </c>
      <c r="C2858" t="s">
        <v>14</v>
      </c>
      <c r="D2858" s="2">
        <v>1588</v>
      </c>
      <c r="E2858" s="1" t="s">
        <v>2926</v>
      </c>
      <c r="F2858" s="2">
        <v>10028</v>
      </c>
      <c r="G2858" s="3">
        <v>2125355798</v>
      </c>
      <c r="H2858" s="1" t="s">
        <v>1095</v>
      </c>
      <c r="I2858" t="s">
        <v>21</v>
      </c>
      <c r="J2858">
        <v>95</v>
      </c>
      <c r="K2858">
        <v>227</v>
      </c>
      <c r="L2858" s="27">
        <f>RestaurantData[[#This Row],[DailyCustAvg]]*30</f>
        <v>6810</v>
      </c>
      <c r="M2858" s="7">
        <f>(((RestaurantData[[#This Row],[FitScore]]/100)*RestaurantData[[#This Row],[DailyCustAvg]])/3.5)*30</f>
        <v>1848.4285714285711</v>
      </c>
      <c r="N2858">
        <v>40.774396577200001</v>
      </c>
      <c r="O2858">
        <v>-73.948225375305</v>
      </c>
      <c r="P2858">
        <v>108</v>
      </c>
      <c r="Q2858">
        <v>5</v>
      </c>
      <c r="R2858">
        <f>(RestaurantData[[#This Row],[MonthySales]]/1500)*0.07</f>
        <v>8.6259999999999989E-2</v>
      </c>
    </row>
    <row r="2859" spans="1:18" hidden="1" x14ac:dyDescent="0.3">
      <c r="A2859">
        <v>41542793</v>
      </c>
      <c r="B2859" s="1" t="s">
        <v>609</v>
      </c>
      <c r="C2859" t="s">
        <v>14</v>
      </c>
      <c r="D2859" s="2">
        <v>242</v>
      </c>
      <c r="E2859" s="1" t="s">
        <v>2907</v>
      </c>
      <c r="F2859" s="2">
        <v>10028</v>
      </c>
      <c r="G2859" s="3">
        <v>2122494241</v>
      </c>
      <c r="H2859" s="1" t="s">
        <v>106</v>
      </c>
      <c r="I2859" t="s">
        <v>17</v>
      </c>
      <c r="J2859">
        <v>100</v>
      </c>
      <c r="K2859">
        <v>226</v>
      </c>
      <c r="L2859" s="27">
        <f>RestaurantData[[#This Row],[DailyCustAvg]]*30</f>
        <v>6780</v>
      </c>
      <c r="M2859" s="7">
        <f>(((RestaurantData[[#This Row],[FitScore]]/100)*RestaurantData[[#This Row],[DailyCustAvg]])/3.5)*30</f>
        <v>1937.1428571428571</v>
      </c>
      <c r="N2859">
        <v>40.775162604004002</v>
      </c>
      <c r="O2859">
        <v>-73.955330331656995</v>
      </c>
      <c r="P2859">
        <v>108</v>
      </c>
      <c r="Q2859">
        <v>5</v>
      </c>
      <c r="R2859">
        <f>(RestaurantData[[#This Row],[MonthySales]]/1500)*0.07</f>
        <v>9.0400000000000008E-2</v>
      </c>
    </row>
    <row r="2860" spans="1:18" hidden="1" x14ac:dyDescent="0.3">
      <c r="A2860">
        <v>41426339</v>
      </c>
      <c r="B2860" s="1" t="s">
        <v>3103</v>
      </c>
      <c r="C2860" t="s">
        <v>14</v>
      </c>
      <c r="D2860" s="2">
        <v>1530</v>
      </c>
      <c r="E2860" s="1" t="s">
        <v>901</v>
      </c>
      <c r="F2860" s="2">
        <v>10028</v>
      </c>
      <c r="G2860" s="3">
        <v>2128795566</v>
      </c>
      <c r="H2860" s="1" t="s">
        <v>202</v>
      </c>
      <c r="I2860" t="s">
        <v>17</v>
      </c>
      <c r="J2860">
        <v>96</v>
      </c>
      <c r="K2860">
        <v>225</v>
      </c>
      <c r="L2860" s="27">
        <f>RestaurantData[[#This Row],[DailyCustAvg]]*30</f>
        <v>6750</v>
      </c>
      <c r="M2860" s="7">
        <f>(((RestaurantData[[#This Row],[FitScore]]/100)*RestaurantData[[#This Row],[DailyCustAvg]])/3.5)*30</f>
        <v>1851.4285714285716</v>
      </c>
      <c r="N2860">
        <v>40.778919615405997</v>
      </c>
      <c r="O2860">
        <v>-73.953919608990006</v>
      </c>
      <c r="P2860">
        <v>108</v>
      </c>
      <c r="Q2860">
        <v>5</v>
      </c>
      <c r="R2860">
        <f>(RestaurantData[[#This Row],[MonthySales]]/1500)*0.07</f>
        <v>8.6400000000000018E-2</v>
      </c>
    </row>
    <row r="2861" spans="1:18" hidden="1" x14ac:dyDescent="0.3">
      <c r="A2861">
        <v>40383511</v>
      </c>
      <c r="B2861" s="1" t="s">
        <v>2954</v>
      </c>
      <c r="C2861" t="s">
        <v>14</v>
      </c>
      <c r="D2861" s="2">
        <v>235</v>
      </c>
      <c r="E2861" s="1" t="s">
        <v>2955</v>
      </c>
      <c r="F2861" s="2">
        <v>10028</v>
      </c>
      <c r="G2861" s="3">
        <v>2127444949</v>
      </c>
      <c r="H2861" s="1" t="s">
        <v>16</v>
      </c>
      <c r="I2861" t="s">
        <v>21</v>
      </c>
      <c r="J2861">
        <v>98</v>
      </c>
      <c r="K2861">
        <v>214</v>
      </c>
      <c r="L2861" s="27">
        <f>RestaurantData[[#This Row],[DailyCustAvg]]*30</f>
        <v>6420</v>
      </c>
      <c r="M2861" s="7">
        <f>(((RestaurantData[[#This Row],[FitScore]]/100)*RestaurantData[[#This Row],[DailyCustAvg]])/3.5)*30</f>
        <v>1797.6000000000001</v>
      </c>
      <c r="N2861">
        <v>40.777135582010999</v>
      </c>
      <c r="O2861">
        <v>-73.954061663781005</v>
      </c>
      <c r="P2861">
        <v>108</v>
      </c>
      <c r="Q2861">
        <v>5</v>
      </c>
      <c r="R2861">
        <f>(RestaurantData[[#This Row],[MonthySales]]/1500)*0.07</f>
        <v>8.3888000000000018E-2</v>
      </c>
    </row>
    <row r="2862" spans="1:18" hidden="1" x14ac:dyDescent="0.3">
      <c r="A2862">
        <v>41549226</v>
      </c>
      <c r="B2862" s="1" t="s">
        <v>2724</v>
      </c>
      <c r="C2862" t="s">
        <v>14</v>
      </c>
      <c r="D2862" s="2">
        <v>1569</v>
      </c>
      <c r="E2862" s="1" t="s">
        <v>841</v>
      </c>
      <c r="F2862" s="2">
        <v>10028</v>
      </c>
      <c r="G2862" s="3">
        <v>6468632522</v>
      </c>
      <c r="H2862" s="1" t="s">
        <v>163</v>
      </c>
      <c r="I2862" t="s">
        <v>17</v>
      </c>
      <c r="J2862">
        <v>94</v>
      </c>
      <c r="K2862">
        <v>207</v>
      </c>
      <c r="L2862" s="27">
        <f>RestaurantData[[#This Row],[DailyCustAvg]]*30</f>
        <v>6210</v>
      </c>
      <c r="M2862" s="7">
        <f>(((RestaurantData[[#This Row],[FitScore]]/100)*RestaurantData[[#This Row],[DailyCustAvg]])/3.5)*30</f>
        <v>1667.8285714285714</v>
      </c>
      <c r="N2862">
        <v>40.774945197297001</v>
      </c>
      <c r="O2862">
        <v>-73.953886264473994</v>
      </c>
      <c r="P2862">
        <v>108</v>
      </c>
      <c r="Q2862">
        <v>5</v>
      </c>
      <c r="R2862">
        <f>(RestaurantData[[#This Row],[MonthySales]]/1500)*0.07</f>
        <v>7.7832000000000012E-2</v>
      </c>
    </row>
    <row r="2863" spans="1:18" hidden="1" x14ac:dyDescent="0.3">
      <c r="A2863">
        <v>40391699</v>
      </c>
      <c r="B2863" s="1" t="s">
        <v>3020</v>
      </c>
      <c r="C2863" t="s">
        <v>14</v>
      </c>
      <c r="D2863" s="2">
        <v>1551</v>
      </c>
      <c r="E2863" s="1" t="s">
        <v>841</v>
      </c>
      <c r="F2863" s="2">
        <v>10028</v>
      </c>
      <c r="G2863" s="3">
        <v>2127347441</v>
      </c>
      <c r="H2863" s="1" t="s">
        <v>52</v>
      </c>
      <c r="I2863" t="s">
        <v>21</v>
      </c>
      <c r="J2863">
        <v>95</v>
      </c>
      <c r="K2863">
        <v>207</v>
      </c>
      <c r="L2863" s="27">
        <f>RestaurantData[[#This Row],[DailyCustAvg]]*30</f>
        <v>6210</v>
      </c>
      <c r="M2863" s="7">
        <f>(((RestaurantData[[#This Row],[FitScore]]/100)*RestaurantData[[#This Row],[DailyCustAvg]])/3.5)*30</f>
        <v>1685.5714285714282</v>
      </c>
      <c r="N2863">
        <v>40.774360736399998</v>
      </c>
      <c r="O2863">
        <v>-73.954316320515005</v>
      </c>
      <c r="P2863">
        <v>108</v>
      </c>
      <c r="Q2863">
        <v>5</v>
      </c>
      <c r="R2863">
        <f>(RestaurantData[[#This Row],[MonthySales]]/1500)*0.07</f>
        <v>7.8659999999999994E-2</v>
      </c>
    </row>
    <row r="2864" spans="1:18" hidden="1" x14ac:dyDescent="0.3">
      <c r="A2864">
        <v>50093419</v>
      </c>
      <c r="B2864" s="1" t="s">
        <v>3142</v>
      </c>
      <c r="C2864" t="s">
        <v>14</v>
      </c>
      <c r="D2864" s="2">
        <v>1457</v>
      </c>
      <c r="E2864" s="1" t="s">
        <v>901</v>
      </c>
      <c r="F2864" s="2">
        <v>10028</v>
      </c>
      <c r="G2864" s="3">
        <v>2125850300</v>
      </c>
      <c r="H2864" s="1" t="s">
        <v>68</v>
      </c>
      <c r="I2864" t="s">
        <v>21</v>
      </c>
      <c r="J2864">
        <v>95</v>
      </c>
      <c r="K2864">
        <v>205</v>
      </c>
      <c r="L2864" s="27">
        <f>RestaurantData[[#This Row],[DailyCustAvg]]*30</f>
        <v>6150</v>
      </c>
      <c r="M2864" s="7">
        <f>(((RestaurantData[[#This Row],[FitScore]]/100)*RestaurantData[[#This Row],[DailyCustAvg]])/3.5)*30</f>
        <v>1669.2857142857144</v>
      </c>
      <c r="N2864">
        <v>40.776433572102</v>
      </c>
      <c r="O2864">
        <v>-73.955708590358995</v>
      </c>
      <c r="P2864">
        <v>108</v>
      </c>
      <c r="Q2864">
        <v>5</v>
      </c>
      <c r="R2864">
        <f>(RestaurantData[[#This Row],[MonthySales]]/1500)*0.07</f>
        <v>7.7900000000000011E-2</v>
      </c>
    </row>
    <row r="2865" spans="1:18" hidden="1" x14ac:dyDescent="0.3">
      <c r="A2865">
        <v>50047803</v>
      </c>
      <c r="B2865" s="1" t="s">
        <v>563</v>
      </c>
      <c r="C2865" t="s">
        <v>14</v>
      </c>
      <c r="D2865" s="2">
        <v>1424</v>
      </c>
      <c r="E2865" s="1" t="s">
        <v>901</v>
      </c>
      <c r="F2865" s="2">
        <v>10028</v>
      </c>
      <c r="G2865" s="3">
        <v>6468612949</v>
      </c>
      <c r="H2865" s="1" t="s">
        <v>56</v>
      </c>
      <c r="I2865" t="s">
        <v>17</v>
      </c>
      <c r="J2865">
        <v>98</v>
      </c>
      <c r="K2865">
        <v>203</v>
      </c>
      <c r="L2865" s="27">
        <f>RestaurantData[[#This Row],[DailyCustAvg]]*30</f>
        <v>6090</v>
      </c>
      <c r="M2865" s="7">
        <f>(((RestaurantData[[#This Row],[FitScore]]/100)*RestaurantData[[#This Row],[DailyCustAvg]])/3.5)*30</f>
        <v>1705.1999999999998</v>
      </c>
      <c r="N2865">
        <v>40.775412817717999</v>
      </c>
      <c r="O2865">
        <v>-73.956478321047001</v>
      </c>
      <c r="P2865">
        <v>108</v>
      </c>
      <c r="Q2865">
        <v>5</v>
      </c>
      <c r="R2865">
        <f>(RestaurantData[[#This Row],[MonthySales]]/1500)*0.07</f>
        <v>7.9575999999999994E-2</v>
      </c>
    </row>
    <row r="2866" spans="1:18" hidden="1" x14ac:dyDescent="0.3">
      <c r="A2866">
        <v>50072997</v>
      </c>
      <c r="B2866" s="1" t="s">
        <v>2957</v>
      </c>
      <c r="C2866" t="s">
        <v>14</v>
      </c>
      <c r="D2866" s="2">
        <v>1611</v>
      </c>
      <c r="E2866" s="1" t="s">
        <v>841</v>
      </c>
      <c r="F2866" s="2">
        <v>10028</v>
      </c>
      <c r="G2866" s="3">
        <v>2128797999</v>
      </c>
      <c r="H2866" s="1" t="s">
        <v>20</v>
      </c>
      <c r="I2866" t="s">
        <v>21</v>
      </c>
      <c r="J2866">
        <v>99</v>
      </c>
      <c r="K2866">
        <v>198</v>
      </c>
      <c r="L2866" s="27">
        <f>RestaurantData[[#This Row],[DailyCustAvg]]*30</f>
        <v>5940</v>
      </c>
      <c r="M2866" s="7">
        <f>(((RestaurantData[[#This Row],[FitScore]]/100)*RestaurantData[[#This Row],[DailyCustAvg]])/3.5)*30</f>
        <v>1680.1714285714288</v>
      </c>
      <c r="N2866">
        <v>40.776295219106999</v>
      </c>
      <c r="O2866">
        <v>-73.952906851365</v>
      </c>
      <c r="P2866">
        <v>108</v>
      </c>
      <c r="Q2866">
        <v>5</v>
      </c>
      <c r="R2866">
        <f>(RestaurantData[[#This Row],[MonthySales]]/1500)*0.07</f>
        <v>7.8408000000000019E-2</v>
      </c>
    </row>
    <row r="2867" spans="1:18" hidden="1" x14ac:dyDescent="0.3">
      <c r="A2867">
        <v>50070049</v>
      </c>
      <c r="B2867" s="1" t="s">
        <v>3055</v>
      </c>
      <c r="C2867" t="s">
        <v>14</v>
      </c>
      <c r="D2867" s="2">
        <v>1580</v>
      </c>
      <c r="E2867" s="1" t="s">
        <v>852</v>
      </c>
      <c r="F2867" s="2">
        <v>10028</v>
      </c>
      <c r="G2867" s="3">
        <v>2124721200</v>
      </c>
      <c r="H2867" s="1" t="s">
        <v>143</v>
      </c>
      <c r="I2867" t="s">
        <v>17</v>
      </c>
      <c r="J2867">
        <v>100</v>
      </c>
      <c r="K2867">
        <v>198</v>
      </c>
      <c r="L2867" s="27">
        <f>RestaurantData[[#This Row],[DailyCustAvg]]*30</f>
        <v>5940</v>
      </c>
      <c r="M2867" s="7">
        <f>(((RestaurantData[[#This Row],[FitScore]]/100)*RestaurantData[[#This Row],[DailyCustAvg]])/3.5)*30</f>
        <v>1697.1428571428571</v>
      </c>
      <c r="N2867">
        <v>40.774425305080001</v>
      </c>
      <c r="O2867">
        <v>-73.951146252048005</v>
      </c>
      <c r="P2867">
        <v>108</v>
      </c>
      <c r="Q2867">
        <v>5</v>
      </c>
      <c r="R2867">
        <f>(RestaurantData[[#This Row],[MonthySales]]/1500)*0.07</f>
        <v>7.9200000000000007E-2</v>
      </c>
    </row>
    <row r="2868" spans="1:18" hidden="1" x14ac:dyDescent="0.3">
      <c r="A2868">
        <v>40880188</v>
      </c>
      <c r="B2868" s="1" t="s">
        <v>3022</v>
      </c>
      <c r="C2868" t="s">
        <v>14</v>
      </c>
      <c r="D2868" s="2">
        <v>1648</v>
      </c>
      <c r="E2868" s="1" t="s">
        <v>841</v>
      </c>
      <c r="F2868" s="2">
        <v>10028</v>
      </c>
      <c r="G2868" s="3">
        <v>2126282332</v>
      </c>
      <c r="H2868" s="1" t="s">
        <v>2288</v>
      </c>
      <c r="I2868" t="s">
        <v>21</v>
      </c>
      <c r="J2868">
        <v>98</v>
      </c>
      <c r="K2868">
        <v>197</v>
      </c>
      <c r="L2868" s="27">
        <f>RestaurantData[[#This Row],[DailyCustAvg]]*30</f>
        <v>5910</v>
      </c>
      <c r="M2868" s="7">
        <f>(((RestaurantData[[#This Row],[FitScore]]/100)*RestaurantData[[#This Row],[DailyCustAvg]])/3.5)*30</f>
        <v>1654.8000000000002</v>
      </c>
      <c r="N2868">
        <v>40.777497045910998</v>
      </c>
      <c r="O2868">
        <v>-73.951999719240007</v>
      </c>
      <c r="P2868">
        <v>108</v>
      </c>
      <c r="Q2868">
        <v>5</v>
      </c>
      <c r="R2868">
        <f>(RestaurantData[[#This Row],[MonthySales]]/1500)*0.07</f>
        <v>7.7224000000000015E-2</v>
      </c>
    </row>
    <row r="2869" spans="1:18" hidden="1" x14ac:dyDescent="0.3">
      <c r="A2869">
        <v>50002491</v>
      </c>
      <c r="B2869" s="1" t="s">
        <v>2912</v>
      </c>
      <c r="C2869" t="s">
        <v>14</v>
      </c>
      <c r="D2869" s="2">
        <v>1565</v>
      </c>
      <c r="E2869" s="1" t="s">
        <v>868</v>
      </c>
      <c r="F2869" s="2">
        <v>10028</v>
      </c>
      <c r="G2869" s="3">
        <v>2127171220</v>
      </c>
      <c r="H2869" s="1" t="s">
        <v>39</v>
      </c>
      <c r="I2869" t="s">
        <v>17</v>
      </c>
      <c r="J2869">
        <v>94</v>
      </c>
      <c r="K2869">
        <v>194</v>
      </c>
      <c r="L2869" s="27">
        <f>RestaurantData[[#This Row],[DailyCustAvg]]*30</f>
        <v>5820</v>
      </c>
      <c r="M2869" s="7">
        <f>(((RestaurantData[[#This Row],[FitScore]]/100)*RestaurantData[[#This Row],[DailyCustAvg]])/3.5)*30</f>
        <v>1563.0857142857142</v>
      </c>
      <c r="N2869">
        <v>40.774846415124998</v>
      </c>
      <c r="O2869">
        <v>-73.953958543713995</v>
      </c>
      <c r="P2869">
        <v>108</v>
      </c>
      <c r="Q2869">
        <v>5</v>
      </c>
      <c r="R2869">
        <f>(RestaurantData[[#This Row],[MonthySales]]/1500)*0.07</f>
        <v>7.2944000000000009E-2</v>
      </c>
    </row>
    <row r="2870" spans="1:18" hidden="1" x14ac:dyDescent="0.3">
      <c r="A2870">
        <v>41310578</v>
      </c>
      <c r="B2870" s="1" t="s">
        <v>2993</v>
      </c>
      <c r="C2870" t="s">
        <v>14</v>
      </c>
      <c r="D2870" s="2">
        <v>1664</v>
      </c>
      <c r="E2870" s="1" t="s">
        <v>852</v>
      </c>
      <c r="F2870" s="2">
        <v>10028</v>
      </c>
      <c r="G2870" s="3">
        <v>2123483783</v>
      </c>
      <c r="H2870" s="1" t="s">
        <v>16</v>
      </c>
      <c r="I2870" t="s">
        <v>17</v>
      </c>
      <c r="J2870">
        <v>95</v>
      </c>
      <c r="K2870">
        <v>194</v>
      </c>
      <c r="L2870" s="27">
        <f>RestaurantData[[#This Row],[DailyCustAvg]]*30</f>
        <v>5820</v>
      </c>
      <c r="M2870" s="7">
        <f>(((RestaurantData[[#This Row],[FitScore]]/100)*RestaurantData[[#This Row],[DailyCustAvg]])/3.5)*30</f>
        <v>1579.7142857142856</v>
      </c>
      <c r="N2870">
        <v>40.777372236509002</v>
      </c>
      <c r="O2870">
        <v>-73.948995735319997</v>
      </c>
      <c r="P2870">
        <v>108</v>
      </c>
      <c r="Q2870">
        <v>5</v>
      </c>
      <c r="R2870">
        <f>(RestaurantData[[#This Row],[MonthySales]]/1500)*0.07</f>
        <v>7.3719999999999994E-2</v>
      </c>
    </row>
    <row r="2871" spans="1:18" hidden="1" x14ac:dyDescent="0.3">
      <c r="A2871">
        <v>40991266</v>
      </c>
      <c r="B2871" s="1" t="s">
        <v>3037</v>
      </c>
      <c r="C2871" t="s">
        <v>14</v>
      </c>
      <c r="D2871" s="2">
        <v>307</v>
      </c>
      <c r="E2871" s="1" t="s">
        <v>2955</v>
      </c>
      <c r="F2871" s="2">
        <v>10028</v>
      </c>
      <c r="G2871" s="3">
        <v>2126288603</v>
      </c>
      <c r="H2871" s="1" t="s">
        <v>24</v>
      </c>
      <c r="I2871" t="s">
        <v>21</v>
      </c>
      <c r="J2871">
        <v>96</v>
      </c>
      <c r="K2871">
        <v>193</v>
      </c>
      <c r="L2871" s="27">
        <f>RestaurantData[[#This Row],[DailyCustAvg]]*30</f>
        <v>5790</v>
      </c>
      <c r="M2871" s="7">
        <f>(((RestaurantData[[#This Row],[FitScore]]/100)*RestaurantData[[#This Row],[DailyCustAvg]])/3.5)*30</f>
        <v>1588.1142857142859</v>
      </c>
      <c r="N2871">
        <v>40.776371797738001</v>
      </c>
      <c r="O2871">
        <v>-73.952242444456999</v>
      </c>
      <c r="P2871">
        <v>108</v>
      </c>
      <c r="Q2871">
        <v>5</v>
      </c>
      <c r="R2871">
        <f>(RestaurantData[[#This Row],[MonthySales]]/1500)*0.07</f>
        <v>7.4112000000000011E-2</v>
      </c>
    </row>
    <row r="2872" spans="1:18" hidden="1" x14ac:dyDescent="0.3">
      <c r="A2872">
        <v>50075103</v>
      </c>
      <c r="B2872" s="1" t="s">
        <v>3111</v>
      </c>
      <c r="C2872" t="s">
        <v>14</v>
      </c>
      <c r="D2872" s="2">
        <v>1631</v>
      </c>
      <c r="E2872" s="1" t="s">
        <v>841</v>
      </c>
      <c r="F2872" s="2">
        <v>10028</v>
      </c>
      <c r="G2872" s="3">
        <v>9174357736</v>
      </c>
      <c r="H2872" s="1" t="s">
        <v>143</v>
      </c>
      <c r="I2872" t="s">
        <v>17</v>
      </c>
      <c r="J2872">
        <v>99</v>
      </c>
      <c r="K2872">
        <v>188</v>
      </c>
      <c r="L2872" s="27">
        <f>RestaurantData[[#This Row],[DailyCustAvg]]*30</f>
        <v>5640</v>
      </c>
      <c r="M2872" s="7">
        <f>(((RestaurantData[[#This Row],[FitScore]]/100)*RestaurantData[[#This Row],[DailyCustAvg]])/3.5)*30</f>
        <v>1595.3142857142859</v>
      </c>
      <c r="N2872">
        <v>40.776948272525999</v>
      </c>
      <c r="O2872">
        <v>-73.952426172215993</v>
      </c>
      <c r="P2872">
        <v>108</v>
      </c>
      <c r="Q2872">
        <v>5</v>
      </c>
      <c r="R2872">
        <f>(RestaurantData[[#This Row],[MonthySales]]/1500)*0.07</f>
        <v>7.4448000000000028E-2</v>
      </c>
    </row>
    <row r="2873" spans="1:18" hidden="1" x14ac:dyDescent="0.3">
      <c r="A2873">
        <v>40823209</v>
      </c>
      <c r="B2873" s="1" t="s">
        <v>2981</v>
      </c>
      <c r="C2873" t="s">
        <v>14</v>
      </c>
      <c r="D2873" s="2">
        <v>1568</v>
      </c>
      <c r="E2873" s="1" t="s">
        <v>841</v>
      </c>
      <c r="F2873" s="2">
        <v>10028</v>
      </c>
      <c r="G2873" s="3">
        <v>2128619386</v>
      </c>
      <c r="H2873" s="1" t="s">
        <v>16</v>
      </c>
      <c r="I2873" t="s">
        <v>17</v>
      </c>
      <c r="J2873">
        <v>100</v>
      </c>
      <c r="K2873">
        <v>179</v>
      </c>
      <c r="L2873" s="27">
        <f>RestaurantData[[#This Row],[DailyCustAvg]]*30</f>
        <v>5370</v>
      </c>
      <c r="M2873" s="7">
        <f>(((RestaurantData[[#This Row],[FitScore]]/100)*RestaurantData[[#This Row],[DailyCustAvg]])/3.5)*30</f>
        <v>1534.2857142857144</v>
      </c>
      <c r="N2873">
        <v>40.774887564704997</v>
      </c>
      <c r="O2873">
        <v>-73.953904357192002</v>
      </c>
      <c r="P2873">
        <v>108</v>
      </c>
      <c r="Q2873">
        <v>5</v>
      </c>
      <c r="R2873">
        <f>(RestaurantData[[#This Row],[MonthySales]]/1500)*0.07</f>
        <v>7.1600000000000011E-2</v>
      </c>
    </row>
    <row r="2874" spans="1:18" hidden="1" x14ac:dyDescent="0.3">
      <c r="A2874">
        <v>50092520</v>
      </c>
      <c r="B2874" s="1" t="s">
        <v>3140</v>
      </c>
      <c r="C2874" t="s">
        <v>14</v>
      </c>
      <c r="D2874" s="2">
        <v>316</v>
      </c>
      <c r="E2874" s="1" t="s">
        <v>2955</v>
      </c>
      <c r="F2874" s="2">
        <v>10028</v>
      </c>
      <c r="G2874" s="3">
        <v>3472561024</v>
      </c>
      <c r="H2874" s="1" t="s">
        <v>68</v>
      </c>
      <c r="I2874" t="s">
        <v>21</v>
      </c>
      <c r="J2874">
        <v>100</v>
      </c>
      <c r="K2874">
        <v>173</v>
      </c>
      <c r="L2874" s="27">
        <f>RestaurantData[[#This Row],[DailyCustAvg]]*30</f>
        <v>5190</v>
      </c>
      <c r="M2874" s="7">
        <f>(((RestaurantData[[#This Row],[FitScore]]/100)*RestaurantData[[#This Row],[DailyCustAvg]])/3.5)*30</f>
        <v>1482.8571428571429</v>
      </c>
      <c r="N2874">
        <v>40.776283899404</v>
      </c>
      <c r="O2874">
        <v>-73.952083641037007</v>
      </c>
      <c r="P2874">
        <v>108</v>
      </c>
      <c r="Q2874">
        <v>5</v>
      </c>
      <c r="R2874">
        <f>(RestaurantData[[#This Row],[MonthySales]]/1500)*0.07</f>
        <v>6.9200000000000012E-2</v>
      </c>
    </row>
    <row r="2875" spans="1:18" hidden="1" x14ac:dyDescent="0.3">
      <c r="A2875">
        <v>50046323</v>
      </c>
      <c r="B2875" s="1" t="s">
        <v>3169</v>
      </c>
      <c r="C2875" t="s">
        <v>14</v>
      </c>
      <c r="D2875" s="2">
        <v>1603</v>
      </c>
      <c r="E2875" s="1" t="s">
        <v>841</v>
      </c>
      <c r="F2875" s="2">
        <v>10028</v>
      </c>
      <c r="G2875" s="3">
        <v>2125850400</v>
      </c>
      <c r="H2875" s="1" t="s">
        <v>202</v>
      </c>
      <c r="I2875" t="s">
        <v>21</v>
      </c>
      <c r="J2875">
        <v>95</v>
      </c>
      <c r="K2875">
        <v>171</v>
      </c>
      <c r="L2875" s="27">
        <f>RestaurantData[[#This Row],[DailyCustAvg]]*30</f>
        <v>5130</v>
      </c>
      <c r="M2875" s="7">
        <f>(((RestaurantData[[#This Row],[FitScore]]/100)*RestaurantData[[#This Row],[DailyCustAvg]])/3.5)*30</f>
        <v>1392.4285714285713</v>
      </c>
      <c r="N2875">
        <v>40.776072959095998</v>
      </c>
      <c r="O2875">
        <v>-73.953065875350006</v>
      </c>
      <c r="P2875">
        <v>108</v>
      </c>
      <c r="Q2875">
        <v>5</v>
      </c>
      <c r="R2875">
        <f>(RestaurantData[[#This Row],[MonthySales]]/1500)*0.07</f>
        <v>6.498000000000001E-2</v>
      </c>
    </row>
    <row r="2876" spans="1:18" hidden="1" x14ac:dyDescent="0.3">
      <c r="A2876">
        <v>40375616</v>
      </c>
      <c r="B2876" s="1" t="s">
        <v>2925</v>
      </c>
      <c r="C2876" t="s">
        <v>14</v>
      </c>
      <c r="D2876" s="2">
        <v>1617</v>
      </c>
      <c r="E2876" s="1" t="s">
        <v>2926</v>
      </c>
      <c r="F2876" s="2">
        <v>10028</v>
      </c>
      <c r="G2876" s="3">
        <v>2125354480</v>
      </c>
      <c r="H2876" s="1" t="s">
        <v>24</v>
      </c>
      <c r="I2876" t="s">
        <v>17</v>
      </c>
      <c r="J2876">
        <v>94</v>
      </c>
      <c r="K2876">
        <v>168</v>
      </c>
      <c r="L2876" s="27">
        <f>RestaurantData[[#This Row],[DailyCustAvg]]*30</f>
        <v>5040</v>
      </c>
      <c r="M2876" s="7">
        <f>(((RestaurantData[[#This Row],[FitScore]]/100)*RestaurantData[[#This Row],[DailyCustAvg]])/3.5)*30</f>
        <v>1353.6</v>
      </c>
      <c r="N2876">
        <v>40.775452968053003</v>
      </c>
      <c r="O2876">
        <v>-73.947477164518006</v>
      </c>
      <c r="P2876">
        <v>108</v>
      </c>
      <c r="Q2876">
        <v>5</v>
      </c>
      <c r="R2876">
        <f>(RestaurantData[[#This Row],[MonthySales]]/1500)*0.07</f>
        <v>6.3168000000000002E-2</v>
      </c>
    </row>
    <row r="2877" spans="1:18" hidden="1" x14ac:dyDescent="0.3">
      <c r="A2877">
        <v>50055936</v>
      </c>
      <c r="B2877" s="1" t="s">
        <v>3112</v>
      </c>
      <c r="C2877" t="s">
        <v>14</v>
      </c>
      <c r="D2877" s="2">
        <v>1584</v>
      </c>
      <c r="E2877" s="1" t="s">
        <v>852</v>
      </c>
      <c r="F2877" s="2">
        <v>10028</v>
      </c>
      <c r="G2877" s="3">
        <v>2129888800</v>
      </c>
      <c r="H2877" s="1" t="s">
        <v>20</v>
      </c>
      <c r="I2877" t="s">
        <v>21</v>
      </c>
      <c r="J2877">
        <v>96</v>
      </c>
      <c r="K2877">
        <v>168</v>
      </c>
      <c r="L2877" s="27">
        <f>RestaurantData[[#This Row],[DailyCustAvg]]*30</f>
        <v>5040</v>
      </c>
      <c r="M2877" s="7">
        <f>(((RestaurantData[[#This Row],[FitScore]]/100)*RestaurantData[[#This Row],[DailyCustAvg]])/3.5)*30</f>
        <v>1382.3999999999999</v>
      </c>
      <c r="N2877">
        <v>40.774524085484003</v>
      </c>
      <c r="O2877">
        <v>-73.951073969079005</v>
      </c>
      <c r="P2877">
        <v>108</v>
      </c>
      <c r="Q2877">
        <v>5</v>
      </c>
      <c r="R2877">
        <f>(RestaurantData[[#This Row],[MonthySales]]/1500)*0.07</f>
        <v>6.4512E-2</v>
      </c>
    </row>
    <row r="2878" spans="1:18" hidden="1" x14ac:dyDescent="0.3">
      <c r="A2878">
        <v>50048671</v>
      </c>
      <c r="B2878" s="1" t="s">
        <v>3041</v>
      </c>
      <c r="C2878" t="s">
        <v>14</v>
      </c>
      <c r="D2878" s="2">
        <v>204</v>
      </c>
      <c r="E2878" s="1" t="s">
        <v>2953</v>
      </c>
      <c r="F2878" s="2">
        <v>10028</v>
      </c>
      <c r="G2878" s="3">
        <v>2123272272</v>
      </c>
      <c r="H2878" s="1" t="s">
        <v>58</v>
      </c>
      <c r="I2878" t="s">
        <v>21</v>
      </c>
      <c r="J2878">
        <v>94</v>
      </c>
      <c r="K2878">
        <v>164</v>
      </c>
      <c r="L2878" s="27">
        <f>RestaurantData[[#This Row],[DailyCustAvg]]*30</f>
        <v>4920</v>
      </c>
      <c r="M2878" s="7">
        <f>(((RestaurantData[[#This Row],[FitScore]]/100)*RestaurantData[[#This Row],[DailyCustAvg]])/3.5)*30</f>
        <v>1321.3714285714284</v>
      </c>
      <c r="N2878">
        <v>40.777956274928997</v>
      </c>
      <c r="O2878">
        <v>-73.954089981002994</v>
      </c>
      <c r="P2878">
        <v>108</v>
      </c>
      <c r="Q2878">
        <v>5</v>
      </c>
      <c r="R2878">
        <f>(RestaurantData[[#This Row],[MonthySales]]/1500)*0.07</f>
        <v>6.1664000000000004E-2</v>
      </c>
    </row>
    <row r="2879" spans="1:18" hidden="1" x14ac:dyDescent="0.3">
      <c r="A2879">
        <v>50055066</v>
      </c>
      <c r="B2879" s="1" t="s">
        <v>3132</v>
      </c>
      <c r="C2879" t="s">
        <v>14</v>
      </c>
      <c r="D2879" s="2">
        <v>24</v>
      </c>
      <c r="E2879" s="1" t="s">
        <v>2907</v>
      </c>
      <c r="F2879" s="2">
        <v>10028</v>
      </c>
      <c r="G2879" s="3">
        <v>2128617660</v>
      </c>
      <c r="H2879" s="1" t="s">
        <v>24</v>
      </c>
      <c r="I2879" t="s">
        <v>17</v>
      </c>
      <c r="J2879">
        <v>99</v>
      </c>
      <c r="K2879">
        <v>164</v>
      </c>
      <c r="L2879" s="27">
        <f>RestaurantData[[#This Row],[DailyCustAvg]]*30</f>
        <v>4920</v>
      </c>
      <c r="M2879" s="7">
        <f>(((RestaurantData[[#This Row],[FitScore]]/100)*RestaurantData[[#This Row],[DailyCustAvg]])/3.5)*30</f>
        <v>1391.6571428571428</v>
      </c>
      <c r="N2879">
        <v>40.777797086428002</v>
      </c>
      <c r="O2879">
        <v>-73.961582271089</v>
      </c>
      <c r="P2879">
        <v>108</v>
      </c>
      <c r="Q2879">
        <v>4</v>
      </c>
      <c r="R2879">
        <f>(RestaurantData[[#This Row],[MonthySales]]/1500)*0.07</f>
        <v>6.4944000000000002E-2</v>
      </c>
    </row>
    <row r="2880" spans="1:18" hidden="1" x14ac:dyDescent="0.3">
      <c r="A2880">
        <v>50079759</v>
      </c>
      <c r="B2880" s="1" t="s">
        <v>2977</v>
      </c>
      <c r="C2880" t="s">
        <v>14</v>
      </c>
      <c r="D2880" s="2">
        <v>1534</v>
      </c>
      <c r="E2880" s="1" t="s">
        <v>901</v>
      </c>
      <c r="F2880" s="2">
        <v>10028</v>
      </c>
      <c r="G2880" s="3">
        <v>2128288809</v>
      </c>
      <c r="H2880" s="1" t="s">
        <v>68</v>
      </c>
      <c r="I2880" t="s">
        <v>21</v>
      </c>
      <c r="J2880">
        <v>100</v>
      </c>
      <c r="K2880">
        <v>156</v>
      </c>
      <c r="L2880" s="27">
        <f>RestaurantData[[#This Row],[DailyCustAvg]]*30</f>
        <v>4680</v>
      </c>
      <c r="M2880" s="7">
        <f>(((RestaurantData[[#This Row],[FitScore]]/100)*RestaurantData[[#This Row],[DailyCustAvg]])/3.5)*30</f>
        <v>1337.1428571428571</v>
      </c>
      <c r="N2880">
        <v>40.779026630323003</v>
      </c>
      <c r="O2880">
        <v>-73.953843708769</v>
      </c>
      <c r="P2880">
        <v>108</v>
      </c>
      <c r="Q2880">
        <v>5</v>
      </c>
      <c r="R2880">
        <f>(RestaurantData[[#This Row],[MonthySales]]/1500)*0.07</f>
        <v>6.2400000000000011E-2</v>
      </c>
    </row>
    <row r="2881" spans="1:18" hidden="1" x14ac:dyDescent="0.3">
      <c r="A2881">
        <v>50008598</v>
      </c>
      <c r="B2881" s="1" t="s">
        <v>3013</v>
      </c>
      <c r="C2881" t="s">
        <v>14</v>
      </c>
      <c r="D2881" s="2">
        <v>300</v>
      </c>
      <c r="E2881" s="1" t="s">
        <v>3014</v>
      </c>
      <c r="F2881" s="2">
        <v>10028</v>
      </c>
      <c r="G2881" s="3">
        <v>2128799425</v>
      </c>
      <c r="H2881" s="1" t="s">
        <v>16</v>
      </c>
      <c r="I2881" t="s">
        <v>21</v>
      </c>
      <c r="J2881">
        <v>98</v>
      </c>
      <c r="K2881">
        <v>156</v>
      </c>
      <c r="L2881" s="27">
        <f>RestaurantData[[#This Row],[DailyCustAvg]]*30</f>
        <v>4680</v>
      </c>
      <c r="M2881" s="7">
        <f>(((RestaurantData[[#This Row],[FitScore]]/100)*RestaurantData[[#This Row],[DailyCustAvg]])/3.5)*30</f>
        <v>1310.4000000000001</v>
      </c>
      <c r="N2881">
        <v>40.777631405535999</v>
      </c>
      <c r="O2881">
        <v>-73.951681882155</v>
      </c>
      <c r="P2881">
        <v>108</v>
      </c>
      <c r="Q2881">
        <v>5</v>
      </c>
      <c r="R2881">
        <f>(RestaurantData[[#This Row],[MonthySales]]/1500)*0.07</f>
        <v>6.1152000000000012E-2</v>
      </c>
    </row>
    <row r="2882" spans="1:18" hidden="1" x14ac:dyDescent="0.3">
      <c r="A2882">
        <v>41478388</v>
      </c>
      <c r="B2882" s="1" t="s">
        <v>2906</v>
      </c>
      <c r="C2882" t="s">
        <v>14</v>
      </c>
      <c r="D2882" s="2">
        <v>240</v>
      </c>
      <c r="E2882" s="1" t="s">
        <v>2907</v>
      </c>
      <c r="F2882" s="2">
        <v>10028</v>
      </c>
      <c r="G2882" s="3">
        <v>2125172400</v>
      </c>
      <c r="H2882" s="1" t="s">
        <v>100</v>
      </c>
      <c r="I2882" t="s">
        <v>21</v>
      </c>
      <c r="J2882">
        <v>98</v>
      </c>
      <c r="K2882">
        <v>154</v>
      </c>
      <c r="L2882" s="27">
        <f>RestaurantData[[#This Row],[DailyCustAvg]]*30</f>
        <v>4620</v>
      </c>
      <c r="M2882" s="7">
        <f>(((RestaurantData[[#This Row],[FitScore]]/100)*RestaurantData[[#This Row],[DailyCustAvg]])/3.5)*30</f>
        <v>1293.5999999999999</v>
      </c>
      <c r="N2882">
        <v>40.775173595661997</v>
      </c>
      <c r="O2882">
        <v>-73.955362819171995</v>
      </c>
      <c r="P2882">
        <v>108</v>
      </c>
      <c r="Q2882">
        <v>5</v>
      </c>
      <c r="R2882">
        <f>(RestaurantData[[#This Row],[MonthySales]]/1500)*0.07</f>
        <v>6.0368000000000005E-2</v>
      </c>
    </row>
    <row r="2883" spans="1:18" hidden="1" x14ac:dyDescent="0.3">
      <c r="A2883">
        <v>50077890</v>
      </c>
      <c r="B2883" s="1" t="s">
        <v>3016</v>
      </c>
      <c r="C2883" t="s">
        <v>14</v>
      </c>
      <c r="D2883" s="2">
        <v>1619</v>
      </c>
      <c r="E2883" s="1" t="s">
        <v>841</v>
      </c>
      <c r="F2883" s="2">
        <v>10028</v>
      </c>
      <c r="G2883" s="3">
        <v>9178902027</v>
      </c>
      <c r="H2883" s="1" t="s">
        <v>16</v>
      </c>
      <c r="I2883" t="s">
        <v>17</v>
      </c>
      <c r="J2883">
        <v>94</v>
      </c>
      <c r="K2883">
        <v>149</v>
      </c>
      <c r="L2883" s="27">
        <f>RestaurantData[[#This Row],[DailyCustAvg]]*30</f>
        <v>4470</v>
      </c>
      <c r="M2883" s="7">
        <f>(((RestaurantData[[#This Row],[FitScore]]/100)*RestaurantData[[#This Row],[DailyCustAvg]])/3.5)*30</f>
        <v>1200.5142857142857</v>
      </c>
      <c r="N2883">
        <v>40.776654673439999</v>
      </c>
      <c r="O2883">
        <v>-73.952643020401993</v>
      </c>
      <c r="P2883">
        <v>108</v>
      </c>
      <c r="Q2883">
        <v>5</v>
      </c>
      <c r="R2883">
        <f>(RestaurantData[[#This Row],[MonthySales]]/1500)*0.07</f>
        <v>5.6024000000000004E-2</v>
      </c>
    </row>
    <row r="2884" spans="1:18" hidden="1" x14ac:dyDescent="0.3">
      <c r="A2884">
        <v>50051746</v>
      </c>
      <c r="B2884" s="1" t="s">
        <v>3100</v>
      </c>
      <c r="C2884" t="s">
        <v>14</v>
      </c>
      <c r="D2884" s="2">
        <v>1659</v>
      </c>
      <c r="E2884" s="1" t="s">
        <v>852</v>
      </c>
      <c r="F2884" s="2">
        <v>10028</v>
      </c>
      <c r="G2884" s="3">
        <v>2123482878</v>
      </c>
      <c r="H2884" s="1" t="s">
        <v>186</v>
      </c>
      <c r="I2884" t="s">
        <v>21</v>
      </c>
      <c r="J2884">
        <v>98</v>
      </c>
      <c r="K2884">
        <v>148</v>
      </c>
      <c r="L2884" s="27">
        <f>RestaurantData[[#This Row],[DailyCustAvg]]*30</f>
        <v>4440</v>
      </c>
      <c r="M2884" s="7">
        <f>(((RestaurantData[[#This Row],[FitScore]]/100)*RestaurantData[[#This Row],[DailyCustAvg]])/3.5)*30</f>
        <v>1243.1999999999998</v>
      </c>
      <c r="N2884">
        <v>40.777133531002001</v>
      </c>
      <c r="O2884">
        <v>-73.949194504786007</v>
      </c>
      <c r="P2884">
        <v>108</v>
      </c>
      <c r="Q2884">
        <v>5</v>
      </c>
      <c r="R2884">
        <f>(RestaurantData[[#This Row],[MonthySales]]/1500)*0.07</f>
        <v>5.8015999999999998E-2</v>
      </c>
    </row>
    <row r="2885" spans="1:18" hidden="1" x14ac:dyDescent="0.3">
      <c r="A2885">
        <v>50050884</v>
      </c>
      <c r="B2885" s="1" t="s">
        <v>2971</v>
      </c>
      <c r="C2885" t="s">
        <v>14</v>
      </c>
      <c r="D2885" s="2">
        <v>1427</v>
      </c>
      <c r="E2885" s="1" t="s">
        <v>901</v>
      </c>
      <c r="F2885" s="2">
        <v>10028</v>
      </c>
      <c r="G2885" s="3">
        <v>2125355700</v>
      </c>
      <c r="H2885" s="1" t="s">
        <v>143</v>
      </c>
      <c r="I2885" t="s">
        <v>21</v>
      </c>
      <c r="J2885">
        <v>94</v>
      </c>
      <c r="K2885">
        <v>144</v>
      </c>
      <c r="L2885" s="27">
        <f>RestaurantData[[#This Row],[DailyCustAvg]]*30</f>
        <v>4320</v>
      </c>
      <c r="M2885" s="7">
        <f>(((RestaurantData[[#This Row],[FitScore]]/100)*RestaurantData[[#This Row],[DailyCustAvg]])/3.5)*30</f>
        <v>1160.2285714285713</v>
      </c>
      <c r="N2885">
        <v>40.775374392525997</v>
      </c>
      <c r="O2885">
        <v>-73.956481956814997</v>
      </c>
      <c r="P2885">
        <v>108</v>
      </c>
      <c r="Q2885">
        <v>5</v>
      </c>
      <c r="R2885">
        <f>(RestaurantData[[#This Row],[MonthySales]]/1500)*0.07</f>
        <v>5.4143999999999998E-2</v>
      </c>
    </row>
    <row r="2886" spans="1:18" hidden="1" x14ac:dyDescent="0.3">
      <c r="A2886">
        <v>41717206</v>
      </c>
      <c r="B2886" s="1" t="s">
        <v>3128</v>
      </c>
      <c r="C2886" t="s">
        <v>14</v>
      </c>
      <c r="D2886" s="2">
        <v>33</v>
      </c>
      <c r="E2886" s="1" t="s">
        <v>3129</v>
      </c>
      <c r="F2886" s="2">
        <v>10065</v>
      </c>
      <c r="G2886" s="3">
        <v>2127029898</v>
      </c>
      <c r="H2886" s="1" t="s">
        <v>24</v>
      </c>
      <c r="I2886" t="s">
        <v>21</v>
      </c>
      <c r="J2886">
        <v>95</v>
      </c>
      <c r="K2886">
        <v>338</v>
      </c>
      <c r="L2886" s="27">
        <f>RestaurantData[[#This Row],[DailyCustAvg]]*30</f>
        <v>10140</v>
      </c>
      <c r="M2886" s="7">
        <f>(((RestaurantData[[#This Row],[FitScore]]/100)*RestaurantData[[#This Row],[DailyCustAvg]])/3.5)*30</f>
        <v>2752.2857142857138</v>
      </c>
      <c r="N2886">
        <v>40.764696169396998</v>
      </c>
      <c r="O2886">
        <v>-73.970149110212006</v>
      </c>
      <c r="P2886">
        <v>108</v>
      </c>
      <c r="Q2886">
        <v>4</v>
      </c>
      <c r="R2886">
        <f>(RestaurantData[[#This Row],[MonthySales]]/1500)*0.07</f>
        <v>0.12844</v>
      </c>
    </row>
    <row r="2887" spans="1:18" hidden="1" x14ac:dyDescent="0.3">
      <c r="A2887">
        <v>41272814</v>
      </c>
      <c r="B2887" s="1" t="s">
        <v>296</v>
      </c>
      <c r="C2887" t="s">
        <v>14</v>
      </c>
      <c r="D2887" s="2">
        <v>1269</v>
      </c>
      <c r="E2887" s="1" t="s">
        <v>852</v>
      </c>
      <c r="F2887" s="2">
        <v>10065</v>
      </c>
      <c r="G2887" s="3">
        <v>2126286358</v>
      </c>
      <c r="H2887" s="1" t="s">
        <v>168</v>
      </c>
      <c r="I2887" t="s">
        <v>17</v>
      </c>
      <c r="J2887">
        <v>99</v>
      </c>
      <c r="K2887">
        <v>337</v>
      </c>
      <c r="L2887" s="27">
        <f>RestaurantData[[#This Row],[DailyCustAvg]]*30</f>
        <v>10110</v>
      </c>
      <c r="M2887" s="7">
        <f>(((RestaurantData[[#This Row],[FitScore]]/100)*RestaurantData[[#This Row],[DailyCustAvg]])/3.5)*30</f>
        <v>2859.6857142857143</v>
      </c>
      <c r="N2887">
        <v>40.765499211456998</v>
      </c>
      <c r="O2887">
        <v>-73.957690570834004</v>
      </c>
      <c r="P2887">
        <v>108</v>
      </c>
      <c r="Q2887">
        <v>5</v>
      </c>
      <c r="R2887">
        <f>(RestaurantData[[#This Row],[MonthySales]]/1500)*0.07</f>
        <v>0.13345200000000002</v>
      </c>
    </row>
    <row r="2888" spans="1:18" hidden="1" x14ac:dyDescent="0.3">
      <c r="A2888">
        <v>50040656</v>
      </c>
      <c r="B2888" s="1" t="s">
        <v>2026</v>
      </c>
      <c r="C2888" t="s">
        <v>14</v>
      </c>
      <c r="D2888" s="2">
        <v>878</v>
      </c>
      <c r="E2888" s="1" t="s">
        <v>1756</v>
      </c>
      <c r="F2888" s="2">
        <v>10065</v>
      </c>
      <c r="G2888" s="3">
        <v>9173883850</v>
      </c>
      <c r="H2888" s="1" t="s">
        <v>56</v>
      </c>
      <c r="I2888" t="s">
        <v>21</v>
      </c>
      <c r="J2888">
        <v>96</v>
      </c>
      <c r="K2888">
        <v>336</v>
      </c>
      <c r="L2888" s="27">
        <f>RestaurantData[[#This Row],[DailyCustAvg]]*30</f>
        <v>10080</v>
      </c>
      <c r="M2888" s="7">
        <f>(((RestaurantData[[#This Row],[FitScore]]/100)*RestaurantData[[#This Row],[DailyCustAvg]])/3.5)*30</f>
        <v>2764.7999999999997</v>
      </c>
      <c r="N2888">
        <v>40.766292232665997</v>
      </c>
      <c r="O2888">
        <v>-73.965227876477996</v>
      </c>
      <c r="P2888">
        <v>108</v>
      </c>
      <c r="Q2888">
        <v>4</v>
      </c>
      <c r="R2888">
        <f>(RestaurantData[[#This Row],[MonthySales]]/1500)*0.07</f>
        <v>0.129024</v>
      </c>
    </row>
    <row r="2889" spans="1:18" hidden="1" x14ac:dyDescent="0.3">
      <c r="A2889">
        <v>50037328</v>
      </c>
      <c r="B2889" s="1" t="s">
        <v>3098</v>
      </c>
      <c r="C2889" t="s">
        <v>14</v>
      </c>
      <c r="D2889" s="2">
        <v>359</v>
      </c>
      <c r="E2889" s="1" t="s">
        <v>3019</v>
      </c>
      <c r="F2889" s="2">
        <v>10065</v>
      </c>
      <c r="G2889" s="3">
        <v>2123004543</v>
      </c>
      <c r="H2889" s="1" t="s">
        <v>73</v>
      </c>
      <c r="I2889" t="s">
        <v>21</v>
      </c>
      <c r="J2889">
        <v>96</v>
      </c>
      <c r="K2889">
        <v>336</v>
      </c>
      <c r="L2889" s="27">
        <f>RestaurantData[[#This Row],[DailyCustAvg]]*30</f>
        <v>10080</v>
      </c>
      <c r="M2889" s="7">
        <f>(((RestaurantData[[#This Row],[FitScore]]/100)*RestaurantData[[#This Row],[DailyCustAvg]])/3.5)*30</f>
        <v>2764.7999999999997</v>
      </c>
      <c r="N2889">
        <v>40.765678057521001</v>
      </c>
      <c r="O2889">
        <v>-73.958892596623997</v>
      </c>
      <c r="P2889">
        <v>108</v>
      </c>
      <c r="Q2889">
        <v>5</v>
      </c>
      <c r="R2889">
        <f>(RestaurantData[[#This Row],[MonthySales]]/1500)*0.07</f>
        <v>0.129024</v>
      </c>
    </row>
    <row r="2890" spans="1:18" hidden="1" x14ac:dyDescent="0.3">
      <c r="A2890">
        <v>40918355</v>
      </c>
      <c r="B2890" s="1" t="s">
        <v>3165</v>
      </c>
      <c r="C2890" t="s">
        <v>14</v>
      </c>
      <c r="D2890" s="2">
        <v>1125</v>
      </c>
      <c r="E2890" s="1" t="s">
        <v>852</v>
      </c>
      <c r="F2890" s="2">
        <v>10065</v>
      </c>
      <c r="G2890" s="3">
        <v>2128321551</v>
      </c>
      <c r="H2890" s="1" t="s">
        <v>1125</v>
      </c>
      <c r="I2890" t="s">
        <v>21</v>
      </c>
      <c r="J2890">
        <v>97</v>
      </c>
      <c r="K2890">
        <v>336</v>
      </c>
      <c r="L2890" s="27">
        <f>RestaurantData[[#This Row],[DailyCustAvg]]*30</f>
        <v>10080</v>
      </c>
      <c r="M2890" s="7">
        <f>(((RestaurantData[[#This Row],[FitScore]]/100)*RestaurantData[[#This Row],[DailyCustAvg]])/3.5)*30</f>
        <v>2793.6000000000004</v>
      </c>
      <c r="N2890">
        <v>40.761240448037</v>
      </c>
      <c r="O2890">
        <v>-73.960790484702002</v>
      </c>
      <c r="P2890">
        <v>108</v>
      </c>
      <c r="Q2890">
        <v>5</v>
      </c>
      <c r="R2890">
        <f>(RestaurantData[[#This Row],[MonthySales]]/1500)*0.07</f>
        <v>0.13036800000000004</v>
      </c>
    </row>
    <row r="2891" spans="1:18" hidden="1" x14ac:dyDescent="0.3">
      <c r="A2891">
        <v>41138977</v>
      </c>
      <c r="B2891" s="1" t="s">
        <v>3102</v>
      </c>
      <c r="C2891" t="s">
        <v>14</v>
      </c>
      <c r="D2891" s="2">
        <v>2</v>
      </c>
      <c r="E2891" s="1" t="s">
        <v>3026</v>
      </c>
      <c r="F2891" s="2">
        <v>10065</v>
      </c>
      <c r="G2891" s="3">
        <v>2129408195</v>
      </c>
      <c r="H2891" s="1" t="s">
        <v>16</v>
      </c>
      <c r="I2891" t="s">
        <v>17</v>
      </c>
      <c r="J2891">
        <v>96</v>
      </c>
      <c r="K2891">
        <v>331</v>
      </c>
      <c r="L2891" s="27">
        <f>RestaurantData[[#This Row],[DailyCustAvg]]*30</f>
        <v>9930</v>
      </c>
      <c r="M2891" s="7">
        <f>(((RestaurantData[[#This Row],[FitScore]]/100)*RestaurantData[[#This Row],[DailyCustAvg]])/3.5)*30</f>
        <v>2723.6571428571428</v>
      </c>
      <c r="N2891">
        <v>40.765402005166997</v>
      </c>
      <c r="O2891">
        <v>-73.971863549440002</v>
      </c>
      <c r="P2891">
        <v>108</v>
      </c>
      <c r="Q2891">
        <v>4</v>
      </c>
      <c r="R2891">
        <f>(RestaurantData[[#This Row],[MonthySales]]/1500)*0.07</f>
        <v>0.12710400000000002</v>
      </c>
    </row>
    <row r="2892" spans="1:18" hidden="1" x14ac:dyDescent="0.3">
      <c r="A2892">
        <v>50013026</v>
      </c>
      <c r="B2892" s="1" t="s">
        <v>111</v>
      </c>
      <c r="C2892" t="s">
        <v>14</v>
      </c>
      <c r="D2892" s="2">
        <v>1020</v>
      </c>
      <c r="E2892" s="1" t="s">
        <v>901</v>
      </c>
      <c r="F2892" s="2">
        <v>10065</v>
      </c>
      <c r="G2892" s="3">
        <v>6462139692</v>
      </c>
      <c r="H2892" s="1" t="s">
        <v>114</v>
      </c>
      <c r="I2892" t="s">
        <v>17</v>
      </c>
      <c r="J2892">
        <v>97</v>
      </c>
      <c r="K2892">
        <v>326</v>
      </c>
      <c r="L2892" s="27">
        <f>RestaurantData[[#This Row],[DailyCustAvg]]*30</f>
        <v>9780</v>
      </c>
      <c r="M2892" s="7">
        <f>(((RestaurantData[[#This Row],[FitScore]]/100)*RestaurantData[[#This Row],[DailyCustAvg]])/3.5)*30</f>
        <v>2710.4571428571426</v>
      </c>
      <c r="N2892">
        <v>40.762512900246001</v>
      </c>
      <c r="O2892">
        <v>-73.965890461022994</v>
      </c>
      <c r="P2892">
        <v>108</v>
      </c>
      <c r="Q2892">
        <v>4</v>
      </c>
      <c r="R2892">
        <f>(RestaurantData[[#This Row],[MonthySales]]/1500)*0.07</f>
        <v>0.12648800000000002</v>
      </c>
    </row>
    <row r="2893" spans="1:18" hidden="1" x14ac:dyDescent="0.3">
      <c r="A2893">
        <v>50001495</v>
      </c>
      <c r="B2893" s="1" t="s">
        <v>2940</v>
      </c>
      <c r="C2893" t="s">
        <v>14</v>
      </c>
      <c r="D2893" s="2">
        <v>1280</v>
      </c>
      <c r="E2893" s="1" t="s">
        <v>852</v>
      </c>
      <c r="F2893" s="2">
        <v>10065</v>
      </c>
      <c r="G2893" s="3">
        <v>2123961919</v>
      </c>
      <c r="H2893" s="1" t="s">
        <v>68</v>
      </c>
      <c r="I2893" t="s">
        <v>21</v>
      </c>
      <c r="J2893">
        <v>98</v>
      </c>
      <c r="K2893">
        <v>321</v>
      </c>
      <c r="L2893" s="27">
        <f>RestaurantData[[#This Row],[DailyCustAvg]]*30</f>
        <v>9630</v>
      </c>
      <c r="M2893" s="7">
        <f>(((RestaurantData[[#This Row],[FitScore]]/100)*RestaurantData[[#This Row],[DailyCustAvg]])/3.5)*30</f>
        <v>2696.3999999999996</v>
      </c>
      <c r="N2893">
        <v>40.765677563319002</v>
      </c>
      <c r="O2893">
        <v>-73.957535225826007</v>
      </c>
      <c r="P2893">
        <v>108</v>
      </c>
      <c r="Q2893">
        <v>5</v>
      </c>
      <c r="R2893">
        <f>(RestaurantData[[#This Row],[MonthySales]]/1500)*0.07</f>
        <v>0.125832</v>
      </c>
    </row>
    <row r="2894" spans="1:18" hidden="1" x14ac:dyDescent="0.3">
      <c r="A2894">
        <v>50092824</v>
      </c>
      <c r="B2894" s="1" t="s">
        <v>3042</v>
      </c>
      <c r="C2894" t="s">
        <v>14</v>
      </c>
      <c r="D2894" s="2">
        <v>1159</v>
      </c>
      <c r="E2894" s="1" t="s">
        <v>901</v>
      </c>
      <c r="F2894" s="2">
        <v>10065</v>
      </c>
      <c r="G2894" s="3">
        <v>2125353800</v>
      </c>
      <c r="H2894" s="1" t="s">
        <v>24</v>
      </c>
      <c r="I2894" t="s">
        <v>17</v>
      </c>
      <c r="J2894">
        <v>100</v>
      </c>
      <c r="K2894">
        <v>320</v>
      </c>
      <c r="L2894" s="27">
        <f>RestaurantData[[#This Row],[DailyCustAvg]]*30</f>
        <v>9600</v>
      </c>
      <c r="M2894" s="7">
        <f>(((RestaurantData[[#This Row],[FitScore]]/100)*RestaurantData[[#This Row],[DailyCustAvg]])/3.5)*30</f>
        <v>2742.8571428571431</v>
      </c>
      <c r="N2894">
        <v>40.766837648139997</v>
      </c>
      <c r="O2894">
        <v>-73.962707746017998</v>
      </c>
      <c r="P2894">
        <v>108</v>
      </c>
      <c r="Q2894">
        <v>4</v>
      </c>
      <c r="R2894">
        <f>(RestaurantData[[#This Row],[MonthySales]]/1500)*0.07</f>
        <v>0.12800000000000003</v>
      </c>
    </row>
    <row r="2895" spans="1:18" hidden="1" x14ac:dyDescent="0.3">
      <c r="A2895">
        <v>40402369</v>
      </c>
      <c r="B2895" s="1" t="s">
        <v>2979</v>
      </c>
      <c r="C2895" t="s">
        <v>14</v>
      </c>
      <c r="D2895" s="2">
        <v>564</v>
      </c>
      <c r="E2895" s="1" t="s">
        <v>1906</v>
      </c>
      <c r="F2895" s="2">
        <v>10065</v>
      </c>
      <c r="G2895" s="3">
        <v>2128384200</v>
      </c>
      <c r="H2895" s="1" t="s">
        <v>16</v>
      </c>
      <c r="I2895" t="s">
        <v>21</v>
      </c>
      <c r="J2895">
        <v>100</v>
      </c>
      <c r="K2895">
        <v>319</v>
      </c>
      <c r="L2895" s="27">
        <f>RestaurantData[[#This Row],[DailyCustAvg]]*30</f>
        <v>9570</v>
      </c>
      <c r="M2895" s="7">
        <f>(((RestaurantData[[#This Row],[FitScore]]/100)*RestaurantData[[#This Row],[DailyCustAvg]])/3.5)*30</f>
        <v>2734.2857142857142</v>
      </c>
      <c r="N2895">
        <v>40.765044244953998</v>
      </c>
      <c r="O2895">
        <v>-73.968253706290994</v>
      </c>
      <c r="P2895">
        <v>108</v>
      </c>
      <c r="Q2895">
        <v>4</v>
      </c>
      <c r="R2895">
        <f>(RestaurantData[[#This Row],[MonthySales]]/1500)*0.07</f>
        <v>0.12759999999999999</v>
      </c>
    </row>
    <row r="2896" spans="1:18" hidden="1" x14ac:dyDescent="0.3">
      <c r="A2896">
        <v>50074331</v>
      </c>
      <c r="B2896" s="1" t="s">
        <v>196</v>
      </c>
      <c r="C2896" t="s">
        <v>14</v>
      </c>
      <c r="D2896" s="2">
        <v>1275</v>
      </c>
      <c r="E2896" s="1" t="s">
        <v>852</v>
      </c>
      <c r="F2896" s="2">
        <v>10065</v>
      </c>
      <c r="G2896" s="3">
        <v>6462885884</v>
      </c>
      <c r="H2896" s="1" t="s">
        <v>260</v>
      </c>
      <c r="I2896" t="s">
        <v>17</v>
      </c>
      <c r="J2896">
        <v>96</v>
      </c>
      <c r="K2896">
        <v>313</v>
      </c>
      <c r="L2896" s="27">
        <f>RestaurantData[[#This Row],[DailyCustAvg]]*30</f>
        <v>9390</v>
      </c>
      <c r="M2896" s="7">
        <f>(((RestaurantData[[#This Row],[FitScore]]/100)*RestaurantData[[#This Row],[DailyCustAvg]])/3.5)*30</f>
        <v>2575.5428571428565</v>
      </c>
      <c r="N2896">
        <v>40.765663851551999</v>
      </c>
      <c r="O2896">
        <v>-73.957567724862002</v>
      </c>
      <c r="P2896">
        <v>108</v>
      </c>
      <c r="Q2896">
        <v>5</v>
      </c>
      <c r="R2896">
        <f>(RestaurantData[[#This Row],[MonthySales]]/1500)*0.07</f>
        <v>0.12019199999999998</v>
      </c>
    </row>
    <row r="2897" spans="1:18" hidden="1" x14ac:dyDescent="0.3">
      <c r="A2897">
        <v>40573929</v>
      </c>
      <c r="B2897" s="1" t="s">
        <v>2924</v>
      </c>
      <c r="C2897" t="s">
        <v>14</v>
      </c>
      <c r="D2897" s="2">
        <v>37</v>
      </c>
      <c r="E2897" s="1" t="s">
        <v>2917</v>
      </c>
      <c r="F2897" s="2">
        <v>10065</v>
      </c>
      <c r="G2897" s="3">
        <v>2126064600</v>
      </c>
      <c r="H2897" s="1" t="s">
        <v>16</v>
      </c>
      <c r="I2897" t="s">
        <v>17</v>
      </c>
      <c r="J2897">
        <v>94</v>
      </c>
      <c r="K2897">
        <v>309</v>
      </c>
      <c r="L2897" s="27">
        <f>RestaurantData[[#This Row],[DailyCustAvg]]*30</f>
        <v>9270</v>
      </c>
      <c r="M2897" s="7">
        <f>(((RestaurantData[[#This Row],[FitScore]]/100)*RestaurantData[[#This Row],[DailyCustAvg]])/3.5)*30</f>
        <v>2489.6571428571424</v>
      </c>
      <c r="N2897">
        <v>40.766573219123998</v>
      </c>
      <c r="O2897">
        <v>-73.968780046069</v>
      </c>
      <c r="P2897">
        <v>108</v>
      </c>
      <c r="Q2897">
        <v>4</v>
      </c>
      <c r="R2897">
        <f>(RestaurantData[[#This Row],[MonthySales]]/1500)*0.07</f>
        <v>0.11618399999999998</v>
      </c>
    </row>
    <row r="2898" spans="1:18" hidden="1" x14ac:dyDescent="0.3">
      <c r="A2898">
        <v>41103814</v>
      </c>
      <c r="B2898" s="1" t="s">
        <v>3001</v>
      </c>
      <c r="C2898" t="s">
        <v>14</v>
      </c>
      <c r="D2898" s="2">
        <v>808</v>
      </c>
      <c r="E2898" s="1" t="s">
        <v>1756</v>
      </c>
      <c r="F2898" s="2">
        <v>10065</v>
      </c>
      <c r="G2898" s="3">
        <v>2122074555</v>
      </c>
      <c r="H2898" s="1" t="s">
        <v>127</v>
      </c>
      <c r="I2898" t="s">
        <v>21</v>
      </c>
      <c r="J2898">
        <v>99</v>
      </c>
      <c r="K2898">
        <v>307</v>
      </c>
      <c r="L2898" s="27">
        <f>RestaurantData[[#This Row],[DailyCustAvg]]*30</f>
        <v>9210</v>
      </c>
      <c r="M2898" s="7">
        <f>(((RestaurantData[[#This Row],[FitScore]]/100)*RestaurantData[[#This Row],[DailyCustAvg]])/3.5)*30</f>
        <v>2605.1142857142859</v>
      </c>
      <c r="N2898">
        <v>40.764294481131003</v>
      </c>
      <c r="O2898">
        <v>-73.966683735006001</v>
      </c>
      <c r="P2898">
        <v>108</v>
      </c>
      <c r="Q2898">
        <v>4</v>
      </c>
      <c r="R2898">
        <f>(RestaurantData[[#This Row],[MonthySales]]/1500)*0.07</f>
        <v>0.12157200000000001</v>
      </c>
    </row>
    <row r="2899" spans="1:18" hidden="1" x14ac:dyDescent="0.3">
      <c r="A2899">
        <v>50064646</v>
      </c>
      <c r="B2899" s="1" t="s">
        <v>3030</v>
      </c>
      <c r="C2899" t="s">
        <v>14</v>
      </c>
      <c r="D2899" s="2">
        <v>1136</v>
      </c>
      <c r="E2899" s="1" t="s">
        <v>852</v>
      </c>
      <c r="F2899" s="2">
        <v>10065</v>
      </c>
      <c r="G2899" s="3">
        <v>2122560073</v>
      </c>
      <c r="H2899" s="1" t="s">
        <v>66</v>
      </c>
      <c r="I2899" t="s">
        <v>17</v>
      </c>
      <c r="J2899">
        <v>96</v>
      </c>
      <c r="K2899">
        <v>305</v>
      </c>
      <c r="L2899" s="27">
        <f>RestaurantData[[#This Row],[DailyCustAvg]]*30</f>
        <v>9150</v>
      </c>
      <c r="M2899" s="7">
        <f>(((RestaurantData[[#This Row],[FitScore]]/100)*RestaurantData[[#This Row],[DailyCustAvg]])/3.5)*30</f>
        <v>2509.7142857142858</v>
      </c>
      <c r="N2899">
        <v>40.761712416263002</v>
      </c>
      <c r="O2899">
        <v>-73.960411175348</v>
      </c>
      <c r="P2899">
        <v>108</v>
      </c>
      <c r="Q2899">
        <v>5</v>
      </c>
      <c r="R2899">
        <f>(RestaurantData[[#This Row],[MonthySales]]/1500)*0.07</f>
        <v>0.11712000000000002</v>
      </c>
    </row>
    <row r="2900" spans="1:18" hidden="1" x14ac:dyDescent="0.3">
      <c r="A2900">
        <v>50040782</v>
      </c>
      <c r="B2900" s="1" t="s">
        <v>3138</v>
      </c>
      <c r="C2900" t="s">
        <v>14</v>
      </c>
      <c r="D2900" s="2">
        <v>1140</v>
      </c>
      <c r="E2900" s="1" t="s">
        <v>841</v>
      </c>
      <c r="F2900" s="2">
        <v>10065</v>
      </c>
      <c r="G2900" s="3">
        <v>2127580900</v>
      </c>
      <c r="H2900" s="1" t="s">
        <v>16</v>
      </c>
      <c r="I2900" t="s">
        <v>21</v>
      </c>
      <c r="J2900">
        <v>97</v>
      </c>
      <c r="K2900">
        <v>305</v>
      </c>
      <c r="L2900" s="27">
        <f>RestaurantData[[#This Row],[DailyCustAvg]]*30</f>
        <v>9150</v>
      </c>
      <c r="M2900" s="7">
        <f>(((RestaurantData[[#This Row],[FitScore]]/100)*RestaurantData[[#This Row],[DailyCustAvg]])/3.5)*30</f>
        <v>2535.8571428571427</v>
      </c>
      <c r="N2900">
        <v>40.761318291500999</v>
      </c>
      <c r="O2900">
        <v>-73.963804615247</v>
      </c>
      <c r="P2900">
        <v>108</v>
      </c>
      <c r="Q2900">
        <v>5</v>
      </c>
      <c r="R2900">
        <f>(RestaurantData[[#This Row],[MonthySales]]/1500)*0.07</f>
        <v>0.11834</v>
      </c>
    </row>
    <row r="2901" spans="1:18" hidden="1" x14ac:dyDescent="0.3">
      <c r="A2901">
        <v>41656677</v>
      </c>
      <c r="B2901" s="1" t="s">
        <v>3164</v>
      </c>
      <c r="C2901" t="s">
        <v>14</v>
      </c>
      <c r="D2901" s="2">
        <v>1081</v>
      </c>
      <c r="E2901" s="1" t="s">
        <v>901</v>
      </c>
      <c r="F2901" s="2">
        <v>10065</v>
      </c>
      <c r="G2901" s="3">
        <v>2128886333</v>
      </c>
      <c r="H2901" s="1" t="s">
        <v>24</v>
      </c>
      <c r="I2901" t="s">
        <v>17</v>
      </c>
      <c r="J2901">
        <v>97</v>
      </c>
      <c r="K2901">
        <v>305</v>
      </c>
      <c r="L2901" s="27">
        <f>RestaurantData[[#This Row],[DailyCustAvg]]*30</f>
        <v>9150</v>
      </c>
      <c r="M2901" s="7">
        <f>(((RestaurantData[[#This Row],[FitScore]]/100)*RestaurantData[[#This Row],[DailyCustAvg]])/3.5)*30</f>
        <v>2535.8571428571427</v>
      </c>
      <c r="N2901">
        <v>40.764381658570002</v>
      </c>
      <c r="O2901">
        <v>-73.964499666104004</v>
      </c>
      <c r="P2901">
        <v>108</v>
      </c>
      <c r="Q2901">
        <v>4</v>
      </c>
      <c r="R2901">
        <f>(RestaurantData[[#This Row],[MonthySales]]/1500)*0.07</f>
        <v>0.11834</v>
      </c>
    </row>
    <row r="2902" spans="1:18" hidden="1" x14ac:dyDescent="0.3">
      <c r="A2902">
        <v>40367752</v>
      </c>
      <c r="B2902" s="1" t="s">
        <v>3018</v>
      </c>
      <c r="C2902" t="s">
        <v>14</v>
      </c>
      <c r="D2902" s="2">
        <v>521</v>
      </c>
      <c r="E2902" s="1" t="s">
        <v>3019</v>
      </c>
      <c r="F2902" s="2">
        <v>10065</v>
      </c>
      <c r="G2902" s="3">
        <v>6469623939</v>
      </c>
      <c r="H2902" s="1" t="s">
        <v>16</v>
      </c>
      <c r="I2902" t="s">
        <v>17</v>
      </c>
      <c r="J2902">
        <v>99</v>
      </c>
      <c r="K2902">
        <v>301</v>
      </c>
      <c r="L2902" s="27">
        <f>RestaurantData[[#This Row],[DailyCustAvg]]*30</f>
        <v>9030</v>
      </c>
      <c r="M2902" s="7">
        <f>(((RestaurantData[[#This Row],[FitScore]]/100)*RestaurantData[[#This Row],[DailyCustAvg]])/3.5)*30</f>
        <v>2554.1999999999998</v>
      </c>
      <c r="N2902">
        <v>40.764156112385997</v>
      </c>
      <c r="O2902">
        <v>-73.955283592821999</v>
      </c>
      <c r="P2902">
        <v>108</v>
      </c>
      <c r="Q2902">
        <v>5</v>
      </c>
      <c r="R2902">
        <f>(RestaurantData[[#This Row],[MonthySales]]/1500)*0.07</f>
        <v>0.119196</v>
      </c>
    </row>
    <row r="2903" spans="1:18" hidden="1" x14ac:dyDescent="0.3">
      <c r="A2903">
        <v>50053555</v>
      </c>
      <c r="B2903" s="1" t="s">
        <v>3064</v>
      </c>
      <c r="C2903" t="s">
        <v>14</v>
      </c>
      <c r="D2903" s="2">
        <v>1269</v>
      </c>
      <c r="E2903" s="1" t="s">
        <v>852</v>
      </c>
      <c r="F2903" s="2">
        <v>10065</v>
      </c>
      <c r="G2903" s="3">
        <v>2122880852</v>
      </c>
      <c r="H2903" s="1" t="s">
        <v>168</v>
      </c>
      <c r="I2903" t="s">
        <v>21</v>
      </c>
      <c r="J2903">
        <v>97</v>
      </c>
      <c r="K2903">
        <v>293</v>
      </c>
      <c r="L2903" s="27">
        <f>RestaurantData[[#This Row],[DailyCustAvg]]*30</f>
        <v>8790</v>
      </c>
      <c r="M2903" s="7">
        <f>(((RestaurantData[[#This Row],[FitScore]]/100)*RestaurantData[[#This Row],[DailyCustAvg]])/3.5)*30</f>
        <v>2436.0857142857144</v>
      </c>
      <c r="N2903">
        <v>40.765499211456998</v>
      </c>
      <c r="O2903">
        <v>-73.957690570834004</v>
      </c>
      <c r="P2903">
        <v>108</v>
      </c>
      <c r="Q2903">
        <v>5</v>
      </c>
      <c r="R2903">
        <f>(RestaurantData[[#This Row],[MonthySales]]/1500)*0.07</f>
        <v>0.11368400000000001</v>
      </c>
    </row>
    <row r="2904" spans="1:18" hidden="1" x14ac:dyDescent="0.3">
      <c r="A2904">
        <v>41138984</v>
      </c>
      <c r="B2904" s="1" t="s">
        <v>3025</v>
      </c>
      <c r="C2904" t="s">
        <v>14</v>
      </c>
      <c r="D2904" s="2">
        <v>2</v>
      </c>
      <c r="E2904" s="1" t="s">
        <v>3026</v>
      </c>
      <c r="F2904" s="2">
        <v>10065</v>
      </c>
      <c r="G2904" s="3">
        <v>2128388000</v>
      </c>
      <c r="H2904" s="1" t="s">
        <v>16</v>
      </c>
      <c r="I2904" t="s">
        <v>17</v>
      </c>
      <c r="J2904">
        <v>100</v>
      </c>
      <c r="K2904">
        <v>288</v>
      </c>
      <c r="L2904" s="27">
        <f>RestaurantData[[#This Row],[DailyCustAvg]]*30</f>
        <v>8640</v>
      </c>
      <c r="M2904" s="7">
        <f>(((RestaurantData[[#This Row],[FitScore]]/100)*RestaurantData[[#This Row],[DailyCustAvg]])/3.5)*30</f>
        <v>2468.5714285714289</v>
      </c>
      <c r="N2904">
        <v>40.765402005166997</v>
      </c>
      <c r="O2904">
        <v>-73.971863549440002</v>
      </c>
      <c r="P2904">
        <v>108</v>
      </c>
      <c r="Q2904">
        <v>4</v>
      </c>
      <c r="R2904">
        <f>(RestaurantData[[#This Row],[MonthySales]]/1500)*0.07</f>
        <v>0.11520000000000002</v>
      </c>
    </row>
    <row r="2905" spans="1:18" hidden="1" x14ac:dyDescent="0.3">
      <c r="A2905">
        <v>41514254</v>
      </c>
      <c r="B2905" s="1" t="s">
        <v>2998</v>
      </c>
      <c r="C2905" t="s">
        <v>14</v>
      </c>
      <c r="D2905" s="2">
        <v>851</v>
      </c>
      <c r="E2905" s="1" t="s">
        <v>1756</v>
      </c>
      <c r="F2905" s="2">
        <v>10065</v>
      </c>
      <c r="G2905" s="3">
        <v>2124398320</v>
      </c>
      <c r="H2905" s="1" t="s">
        <v>138</v>
      </c>
      <c r="I2905" t="s">
        <v>17</v>
      </c>
      <c r="J2905">
        <v>97</v>
      </c>
      <c r="K2905">
        <v>282</v>
      </c>
      <c r="L2905" s="27">
        <f>RestaurantData[[#This Row],[DailyCustAvg]]*30</f>
        <v>8460</v>
      </c>
      <c r="M2905" s="7">
        <f>(((RestaurantData[[#This Row],[FitScore]]/100)*RestaurantData[[#This Row],[DailyCustAvg]])/3.5)*30</f>
        <v>2344.6285714285714</v>
      </c>
      <c r="N2905">
        <v>40.765622651070998</v>
      </c>
      <c r="O2905">
        <v>-73.965690310789995</v>
      </c>
      <c r="P2905">
        <v>108</v>
      </c>
      <c r="Q2905">
        <v>4</v>
      </c>
      <c r="R2905">
        <f>(RestaurantData[[#This Row],[MonthySales]]/1500)*0.07</f>
        <v>0.109416</v>
      </c>
    </row>
    <row r="2906" spans="1:18" hidden="1" x14ac:dyDescent="0.3">
      <c r="A2906">
        <v>50098786</v>
      </c>
      <c r="B2906" s="1" t="s">
        <v>3000</v>
      </c>
      <c r="C2906" t="s">
        <v>14</v>
      </c>
      <c r="D2906" s="2">
        <v>695</v>
      </c>
      <c r="E2906" s="1" t="s">
        <v>1906</v>
      </c>
      <c r="F2906" s="2">
        <v>10065</v>
      </c>
      <c r="G2906" s="3">
        <v>2127724282</v>
      </c>
      <c r="H2906" s="1" t="s">
        <v>16</v>
      </c>
      <c r="I2906" t="s">
        <v>21</v>
      </c>
      <c r="J2906">
        <v>98</v>
      </c>
      <c r="K2906">
        <v>276</v>
      </c>
      <c r="L2906" s="27">
        <f>RestaurantData[[#This Row],[DailyCustAvg]]*30</f>
        <v>8280</v>
      </c>
      <c r="M2906" s="7">
        <f>(((RestaurantData[[#This Row],[FitScore]]/100)*RestaurantData[[#This Row],[DailyCustAvg]])/3.5)*30</f>
        <v>2318.4</v>
      </c>
      <c r="N2906">
        <v>40.768965667968999</v>
      </c>
      <c r="O2906">
        <v>-73.965367273368997</v>
      </c>
      <c r="P2906">
        <v>108</v>
      </c>
      <c r="Q2906">
        <v>4</v>
      </c>
      <c r="R2906">
        <f>(RestaurantData[[#This Row],[MonthySales]]/1500)*0.07</f>
        <v>0.10819200000000001</v>
      </c>
    </row>
    <row r="2907" spans="1:18" hidden="1" x14ac:dyDescent="0.3">
      <c r="A2907">
        <v>41078099</v>
      </c>
      <c r="B2907" s="1" t="s">
        <v>3095</v>
      </c>
      <c r="C2907" t="s">
        <v>14</v>
      </c>
      <c r="D2907" s="2">
        <v>811</v>
      </c>
      <c r="E2907" s="1" t="s">
        <v>1756</v>
      </c>
      <c r="F2907" s="2">
        <v>10065</v>
      </c>
      <c r="G2907" s="3">
        <v>2122238117</v>
      </c>
      <c r="H2907" s="1" t="s">
        <v>202</v>
      </c>
      <c r="I2907" t="s">
        <v>21</v>
      </c>
      <c r="J2907">
        <v>94</v>
      </c>
      <c r="K2907">
        <v>276</v>
      </c>
      <c r="L2907" s="27">
        <f>RestaurantData[[#This Row],[DailyCustAvg]]*30</f>
        <v>8280</v>
      </c>
      <c r="M2907" s="7">
        <f>(((RestaurantData[[#This Row],[FitScore]]/100)*RestaurantData[[#This Row],[DailyCustAvg]])/3.5)*30</f>
        <v>2223.7714285714283</v>
      </c>
      <c r="N2907">
        <v>40.764385031884999</v>
      </c>
      <c r="O2907">
        <v>-73.966593440558995</v>
      </c>
      <c r="P2907">
        <v>108</v>
      </c>
      <c r="Q2907">
        <v>4</v>
      </c>
      <c r="R2907">
        <f>(RestaurantData[[#This Row],[MonthySales]]/1500)*0.07</f>
        <v>0.10377599999999999</v>
      </c>
    </row>
    <row r="2908" spans="1:18" hidden="1" x14ac:dyDescent="0.3">
      <c r="A2908">
        <v>50100136</v>
      </c>
      <c r="B2908" s="1" t="s">
        <v>3145</v>
      </c>
      <c r="C2908" t="s">
        <v>14</v>
      </c>
      <c r="D2908" s="2">
        <v>1140</v>
      </c>
      <c r="E2908" s="1" t="s">
        <v>901</v>
      </c>
      <c r="F2908" s="2">
        <v>10065</v>
      </c>
      <c r="G2908" s="3">
        <v>2122491067</v>
      </c>
      <c r="H2908" s="1" t="s">
        <v>188</v>
      </c>
      <c r="J2908">
        <v>94</v>
      </c>
      <c r="K2908">
        <v>276</v>
      </c>
      <c r="L2908" s="27">
        <f>RestaurantData[[#This Row],[DailyCustAvg]]*30</f>
        <v>8280</v>
      </c>
      <c r="M2908" s="7">
        <f>(((RestaurantData[[#This Row],[FitScore]]/100)*RestaurantData[[#This Row],[DailyCustAvg]])/3.5)*30</f>
        <v>2223.7714285714283</v>
      </c>
      <c r="N2908">
        <v>40.766258649069002</v>
      </c>
      <c r="O2908">
        <v>-73.963155719043002</v>
      </c>
      <c r="P2908">
        <v>108</v>
      </c>
      <c r="Q2908">
        <v>4</v>
      </c>
      <c r="R2908">
        <f>(RestaurantData[[#This Row],[MonthySales]]/1500)*0.07</f>
        <v>0.10377599999999999</v>
      </c>
    </row>
    <row r="2909" spans="1:18" hidden="1" x14ac:dyDescent="0.3">
      <c r="A2909">
        <v>50048645</v>
      </c>
      <c r="B2909" s="1" t="s">
        <v>1527</v>
      </c>
      <c r="C2909" t="s">
        <v>14</v>
      </c>
      <c r="D2909" s="2">
        <v>1273</v>
      </c>
      <c r="E2909" s="1" t="s">
        <v>852</v>
      </c>
      <c r="F2909" s="2">
        <v>10065</v>
      </c>
      <c r="G2909" s="3">
        <v>6464846122</v>
      </c>
      <c r="H2909" s="1" t="s">
        <v>56</v>
      </c>
      <c r="I2909" t="s">
        <v>17</v>
      </c>
      <c r="J2909">
        <v>95</v>
      </c>
      <c r="K2909">
        <v>275</v>
      </c>
      <c r="L2909" s="27">
        <f>RestaurantData[[#This Row],[DailyCustAvg]]*30</f>
        <v>8250</v>
      </c>
      <c r="M2909" s="7">
        <f>(((RestaurantData[[#This Row],[FitScore]]/100)*RestaurantData[[#This Row],[DailyCustAvg]])/3.5)*30</f>
        <v>2239.2857142857142</v>
      </c>
      <c r="N2909">
        <v>40.765608971090998</v>
      </c>
      <c r="O2909">
        <v>-73.957607470244994</v>
      </c>
      <c r="P2909">
        <v>108</v>
      </c>
      <c r="Q2909">
        <v>5</v>
      </c>
      <c r="R2909">
        <f>(RestaurantData[[#This Row],[MonthySales]]/1500)*0.07</f>
        <v>0.10450000000000001</v>
      </c>
    </row>
    <row r="2910" spans="1:18" hidden="1" x14ac:dyDescent="0.3">
      <c r="A2910">
        <v>40797684</v>
      </c>
      <c r="B2910" s="1" t="s">
        <v>2918</v>
      </c>
      <c r="C2910" t="s">
        <v>14</v>
      </c>
      <c r="D2910" s="2">
        <v>1159</v>
      </c>
      <c r="E2910" s="1" t="s">
        <v>901</v>
      </c>
      <c r="F2910" s="2">
        <v>10065</v>
      </c>
      <c r="G2910" s="3">
        <v>2126280740</v>
      </c>
      <c r="H2910" s="1" t="s">
        <v>16</v>
      </c>
      <c r="I2910" t="s">
        <v>17</v>
      </c>
      <c r="J2910">
        <v>94</v>
      </c>
      <c r="K2910">
        <v>273</v>
      </c>
      <c r="L2910" s="27">
        <f>RestaurantData[[#This Row],[DailyCustAvg]]*30</f>
        <v>8190</v>
      </c>
      <c r="M2910" s="7">
        <f>(((RestaurantData[[#This Row],[FitScore]]/100)*RestaurantData[[#This Row],[DailyCustAvg]])/3.5)*30</f>
        <v>2199.6000000000004</v>
      </c>
      <c r="N2910">
        <v>40.766837648139997</v>
      </c>
      <c r="O2910">
        <v>-73.962707746017998</v>
      </c>
      <c r="P2910">
        <v>108</v>
      </c>
      <c r="Q2910">
        <v>4</v>
      </c>
      <c r="R2910">
        <f>(RestaurantData[[#This Row],[MonthySales]]/1500)*0.07</f>
        <v>0.10264800000000002</v>
      </c>
    </row>
    <row r="2911" spans="1:18" hidden="1" x14ac:dyDescent="0.3">
      <c r="A2911">
        <v>50073329</v>
      </c>
      <c r="B2911" s="1" t="s">
        <v>3178</v>
      </c>
      <c r="C2911" t="s">
        <v>14</v>
      </c>
      <c r="D2911" s="2">
        <v>1011</v>
      </c>
      <c r="E2911" s="1" t="s">
        <v>901</v>
      </c>
      <c r="F2911" s="2">
        <v>10065</v>
      </c>
      <c r="G2911" s="3">
        <v>2029603533</v>
      </c>
      <c r="H2911" s="1" t="s">
        <v>127</v>
      </c>
      <c r="I2911" t="s">
        <v>21</v>
      </c>
      <c r="J2911">
        <v>95</v>
      </c>
      <c r="K2911">
        <v>273</v>
      </c>
      <c r="L2911" s="27">
        <f>RestaurantData[[#This Row],[DailyCustAvg]]*30</f>
        <v>8190</v>
      </c>
      <c r="M2911" s="7">
        <f>(((RestaurantData[[#This Row],[FitScore]]/100)*RestaurantData[[#This Row],[DailyCustAvg]])/3.5)*30</f>
        <v>2223</v>
      </c>
      <c r="N2911">
        <v>40.762263174392999</v>
      </c>
      <c r="O2911">
        <v>-73.966049422523994</v>
      </c>
      <c r="P2911">
        <v>108</v>
      </c>
      <c r="Q2911">
        <v>4</v>
      </c>
      <c r="R2911">
        <f>(RestaurantData[[#This Row],[MonthySales]]/1500)*0.07</f>
        <v>0.10374000000000001</v>
      </c>
    </row>
    <row r="2912" spans="1:18" hidden="1" x14ac:dyDescent="0.3">
      <c r="A2912">
        <v>40367373</v>
      </c>
      <c r="B2912" s="1" t="s">
        <v>3040</v>
      </c>
      <c r="C2912" t="s">
        <v>14</v>
      </c>
      <c r="D2912" s="2">
        <v>232</v>
      </c>
      <c r="E2912" s="1" t="s">
        <v>2917</v>
      </c>
      <c r="F2912" s="2">
        <v>10065</v>
      </c>
      <c r="G2912" s="3">
        <v>2123717187</v>
      </c>
      <c r="H2912" s="1" t="s">
        <v>16</v>
      </c>
      <c r="I2912" t="s">
        <v>17</v>
      </c>
      <c r="J2912">
        <v>100</v>
      </c>
      <c r="K2912">
        <v>272</v>
      </c>
      <c r="L2912" s="27">
        <f>RestaurantData[[#This Row],[DailyCustAvg]]*30</f>
        <v>8160</v>
      </c>
      <c r="M2912" s="7">
        <f>(((RestaurantData[[#This Row],[FitScore]]/100)*RestaurantData[[#This Row],[DailyCustAvg]])/3.5)*30</f>
        <v>2331.4285714285711</v>
      </c>
      <c r="N2912">
        <v>40.764309967429</v>
      </c>
      <c r="O2912">
        <v>-73.963456427465999</v>
      </c>
      <c r="P2912">
        <v>108</v>
      </c>
      <c r="Q2912">
        <v>4</v>
      </c>
      <c r="R2912">
        <f>(RestaurantData[[#This Row],[MonthySales]]/1500)*0.07</f>
        <v>0.10879999999999999</v>
      </c>
    </row>
    <row r="2913" spans="1:18" hidden="1" x14ac:dyDescent="0.3">
      <c r="A2913">
        <v>50086072</v>
      </c>
      <c r="B2913" s="1" t="s">
        <v>2994</v>
      </c>
      <c r="C2913" t="s">
        <v>14</v>
      </c>
      <c r="D2913" s="2">
        <v>695</v>
      </c>
      <c r="E2913" s="1" t="s">
        <v>1906</v>
      </c>
      <c r="F2913" s="2">
        <v>10065</v>
      </c>
      <c r="G2913" s="3">
        <v>2127724282</v>
      </c>
      <c r="H2913" s="1" t="s">
        <v>16</v>
      </c>
      <c r="I2913" t="s">
        <v>21</v>
      </c>
      <c r="J2913">
        <v>96</v>
      </c>
      <c r="K2913">
        <v>269</v>
      </c>
      <c r="L2913" s="27">
        <f>RestaurantData[[#This Row],[DailyCustAvg]]*30</f>
        <v>8070</v>
      </c>
      <c r="M2913" s="7">
        <f>(((RestaurantData[[#This Row],[FitScore]]/100)*RestaurantData[[#This Row],[DailyCustAvg]])/3.5)*30</f>
        <v>2213.485714285714</v>
      </c>
      <c r="N2913">
        <v>40.768965667968999</v>
      </c>
      <c r="O2913">
        <v>-73.965367273368997</v>
      </c>
      <c r="P2913">
        <v>108</v>
      </c>
      <c r="Q2913">
        <v>4</v>
      </c>
      <c r="R2913">
        <f>(RestaurantData[[#This Row],[MonthySales]]/1500)*0.07</f>
        <v>0.103296</v>
      </c>
    </row>
    <row r="2914" spans="1:18" hidden="1" x14ac:dyDescent="0.3">
      <c r="A2914">
        <v>50066664</v>
      </c>
      <c r="B2914" s="1" t="s">
        <v>3011</v>
      </c>
      <c r="C2914" t="s">
        <v>14</v>
      </c>
      <c r="D2914" s="2">
        <v>874</v>
      </c>
      <c r="E2914" s="1" t="s">
        <v>1756</v>
      </c>
      <c r="F2914" s="2">
        <v>10065</v>
      </c>
      <c r="G2914" s="3">
        <v>2125353030</v>
      </c>
      <c r="H2914" s="1" t="s">
        <v>138</v>
      </c>
      <c r="I2914" t="s">
        <v>21</v>
      </c>
      <c r="J2914">
        <v>100</v>
      </c>
      <c r="K2914">
        <v>264</v>
      </c>
      <c r="L2914" s="27">
        <f>RestaurantData[[#This Row],[DailyCustAvg]]*30</f>
        <v>7920</v>
      </c>
      <c r="M2914" s="7">
        <f>(((RestaurantData[[#This Row],[FitScore]]/100)*RestaurantData[[#This Row],[DailyCustAvg]])/3.5)*30</f>
        <v>2262.8571428571431</v>
      </c>
      <c r="N2914">
        <v>40.766204419026998</v>
      </c>
      <c r="O2914">
        <v>-73.965289293488993</v>
      </c>
      <c r="P2914">
        <v>108</v>
      </c>
      <c r="Q2914">
        <v>4</v>
      </c>
      <c r="R2914">
        <f>(RestaurantData[[#This Row],[MonthySales]]/1500)*0.07</f>
        <v>0.10560000000000001</v>
      </c>
    </row>
    <row r="2915" spans="1:18" hidden="1" x14ac:dyDescent="0.3">
      <c r="A2915">
        <v>50052431</v>
      </c>
      <c r="B2915" s="1" t="s">
        <v>299</v>
      </c>
      <c r="C2915" t="s">
        <v>14</v>
      </c>
      <c r="D2915" s="2">
        <v>786</v>
      </c>
      <c r="E2915" s="1" t="s">
        <v>1756</v>
      </c>
      <c r="F2915" s="2">
        <v>10065</v>
      </c>
      <c r="G2915" s="3">
        <v>9146023590</v>
      </c>
      <c r="H2915" s="1" t="s">
        <v>151</v>
      </c>
      <c r="I2915" t="s">
        <v>21</v>
      </c>
      <c r="J2915">
        <v>95</v>
      </c>
      <c r="K2915">
        <v>264</v>
      </c>
      <c r="L2915" s="27">
        <f>RestaurantData[[#This Row],[DailyCustAvg]]*30</f>
        <v>7920</v>
      </c>
      <c r="M2915" s="7">
        <f>(((RestaurantData[[#This Row],[FitScore]]/100)*RestaurantData[[#This Row],[DailyCustAvg]])/3.5)*30</f>
        <v>2149.7142857142858</v>
      </c>
      <c r="N2915">
        <v>40.763619413331</v>
      </c>
      <c r="O2915">
        <v>-73.967178632672002</v>
      </c>
      <c r="P2915">
        <v>108</v>
      </c>
      <c r="Q2915">
        <v>4</v>
      </c>
      <c r="R2915">
        <f>(RestaurantData[[#This Row],[MonthySales]]/1500)*0.07</f>
        <v>0.10032000000000002</v>
      </c>
    </row>
    <row r="2916" spans="1:18" hidden="1" x14ac:dyDescent="0.3">
      <c r="A2916">
        <v>50000614</v>
      </c>
      <c r="B2916" s="1" t="s">
        <v>2913</v>
      </c>
      <c r="C2916" t="s">
        <v>14</v>
      </c>
      <c r="D2916" s="2">
        <v>1154</v>
      </c>
      <c r="E2916" s="1" t="s">
        <v>852</v>
      </c>
      <c r="F2916" s="2">
        <v>10065</v>
      </c>
      <c r="G2916" s="3">
        <v>2128885800</v>
      </c>
      <c r="H2916" s="1" t="s">
        <v>68</v>
      </c>
      <c r="I2916" t="s">
        <v>17</v>
      </c>
      <c r="J2916">
        <v>97</v>
      </c>
      <c r="K2916">
        <v>258</v>
      </c>
      <c r="L2916" s="27">
        <f>RestaurantData[[#This Row],[DailyCustAvg]]*30</f>
        <v>7740</v>
      </c>
      <c r="M2916" s="7">
        <f>(((RestaurantData[[#This Row],[FitScore]]/100)*RestaurantData[[#This Row],[DailyCustAvg]])/3.5)*30</f>
        <v>2145.0857142857139</v>
      </c>
      <c r="N2916">
        <v>40.762302391441999</v>
      </c>
      <c r="O2916">
        <v>-73.959984861514002</v>
      </c>
      <c r="P2916">
        <v>108</v>
      </c>
      <c r="Q2916">
        <v>5</v>
      </c>
      <c r="R2916">
        <f>(RestaurantData[[#This Row],[MonthySales]]/1500)*0.07</f>
        <v>0.100104</v>
      </c>
    </row>
    <row r="2917" spans="1:18" hidden="1" x14ac:dyDescent="0.3">
      <c r="A2917">
        <v>50080893</v>
      </c>
      <c r="B2917" s="1" t="s">
        <v>131</v>
      </c>
      <c r="C2917" t="s">
        <v>14</v>
      </c>
      <c r="D2917" s="2">
        <v>882</v>
      </c>
      <c r="E2917" s="1" t="s">
        <v>1756</v>
      </c>
      <c r="F2917" s="2">
        <v>10065</v>
      </c>
      <c r="G2917" s="3">
        <v>6095866680</v>
      </c>
      <c r="H2917" s="1" t="s">
        <v>132</v>
      </c>
      <c r="I2917" t="s">
        <v>17</v>
      </c>
      <c r="J2917">
        <v>100</v>
      </c>
      <c r="K2917">
        <v>255</v>
      </c>
      <c r="L2917" s="27">
        <f>RestaurantData[[#This Row],[DailyCustAvg]]*30</f>
        <v>7650</v>
      </c>
      <c r="M2917" s="7">
        <f>(((RestaurantData[[#This Row],[FitScore]]/100)*RestaurantData[[#This Row],[DailyCustAvg]])/3.5)*30</f>
        <v>2185.7142857142858</v>
      </c>
      <c r="N2917">
        <v>40.766380045174998</v>
      </c>
      <c r="O2917">
        <v>-73.965162849237004</v>
      </c>
      <c r="P2917">
        <v>108</v>
      </c>
      <c r="Q2917">
        <v>4</v>
      </c>
      <c r="R2917">
        <f>(RestaurantData[[#This Row],[MonthySales]]/1500)*0.07</f>
        <v>0.10200000000000002</v>
      </c>
    </row>
    <row r="2918" spans="1:18" hidden="1" x14ac:dyDescent="0.3">
      <c r="A2918">
        <v>50102563</v>
      </c>
      <c r="B2918" s="1" t="s">
        <v>3150</v>
      </c>
      <c r="C2918" t="s">
        <v>14</v>
      </c>
      <c r="D2918" s="2">
        <v>406</v>
      </c>
      <c r="E2918" s="1" t="s">
        <v>2917</v>
      </c>
      <c r="F2918" s="2">
        <v>10065</v>
      </c>
      <c r="G2918" s="3">
        <v>6464765075</v>
      </c>
      <c r="H2918" s="1" t="s">
        <v>16</v>
      </c>
      <c r="I2918" t="s">
        <v>21</v>
      </c>
      <c r="J2918">
        <v>94</v>
      </c>
      <c r="K2918">
        <v>253</v>
      </c>
      <c r="L2918" s="27">
        <f>RestaurantData[[#This Row],[DailyCustAvg]]*30</f>
        <v>7590</v>
      </c>
      <c r="M2918" s="7">
        <f>(((RestaurantData[[#This Row],[FitScore]]/100)*RestaurantData[[#This Row],[DailyCustAvg]])/3.5)*30</f>
        <v>2038.4571428571428</v>
      </c>
      <c r="N2918">
        <v>40.762392587028003</v>
      </c>
      <c r="O2918">
        <v>-73.958905461735995</v>
      </c>
      <c r="P2918">
        <v>108</v>
      </c>
      <c r="Q2918">
        <v>5</v>
      </c>
      <c r="R2918">
        <f>(RestaurantData[[#This Row],[MonthySales]]/1500)*0.07</f>
        <v>9.5128000000000004E-2</v>
      </c>
    </row>
    <row r="2919" spans="1:18" hidden="1" x14ac:dyDescent="0.3">
      <c r="A2919">
        <v>50054280</v>
      </c>
      <c r="B2919" s="1" t="s">
        <v>3104</v>
      </c>
      <c r="C2919" t="s">
        <v>14</v>
      </c>
      <c r="D2919" s="2">
        <v>785</v>
      </c>
      <c r="E2919" s="1" t="s">
        <v>1756</v>
      </c>
      <c r="F2919" s="2">
        <v>10065</v>
      </c>
      <c r="G2919" s="3">
        <v>2128320051</v>
      </c>
      <c r="H2919" s="1" t="s">
        <v>52</v>
      </c>
      <c r="I2919" t="s">
        <v>17</v>
      </c>
      <c r="J2919">
        <v>97</v>
      </c>
      <c r="K2919">
        <v>252</v>
      </c>
      <c r="L2919" s="27">
        <f>RestaurantData[[#This Row],[DailyCustAvg]]*30</f>
        <v>7560</v>
      </c>
      <c r="M2919" s="7">
        <f>(((RestaurantData[[#This Row],[FitScore]]/100)*RestaurantData[[#This Row],[DailyCustAvg]])/3.5)*30</f>
        <v>2095.2000000000003</v>
      </c>
      <c r="N2919">
        <v>40.763611172861999</v>
      </c>
      <c r="O2919">
        <v>-73.967156977246006</v>
      </c>
      <c r="P2919">
        <v>108</v>
      </c>
      <c r="Q2919">
        <v>4</v>
      </c>
      <c r="R2919">
        <f>(RestaurantData[[#This Row],[MonthySales]]/1500)*0.07</f>
        <v>9.777600000000003E-2</v>
      </c>
    </row>
    <row r="2920" spans="1:18" hidden="1" x14ac:dyDescent="0.3">
      <c r="A2920">
        <v>50083186</v>
      </c>
      <c r="B2920" s="1" t="s">
        <v>3115</v>
      </c>
      <c r="C2920" t="s">
        <v>14</v>
      </c>
      <c r="D2920" s="2">
        <v>1248</v>
      </c>
      <c r="E2920" s="1" t="s">
        <v>2926</v>
      </c>
      <c r="F2920" s="2">
        <v>10065</v>
      </c>
      <c r="G2920" s="3">
        <v>2123278894</v>
      </c>
      <c r="H2920" s="1" t="s">
        <v>16</v>
      </c>
      <c r="I2920" t="s">
        <v>21</v>
      </c>
      <c r="J2920">
        <v>96</v>
      </c>
      <c r="K2920">
        <v>245</v>
      </c>
      <c r="L2920" s="27">
        <f>RestaurantData[[#This Row],[DailyCustAvg]]*30</f>
        <v>7350</v>
      </c>
      <c r="M2920" s="7">
        <f>(((RestaurantData[[#This Row],[FitScore]]/100)*RestaurantData[[#This Row],[DailyCustAvg]])/3.5)*30</f>
        <v>2016</v>
      </c>
      <c r="N2920">
        <v>40.763750165977001</v>
      </c>
      <c r="O2920">
        <v>-73.956002241437005</v>
      </c>
      <c r="P2920">
        <v>108</v>
      </c>
      <c r="Q2920">
        <v>5</v>
      </c>
      <c r="R2920">
        <f>(RestaurantData[[#This Row],[MonthySales]]/1500)*0.07</f>
        <v>9.4080000000000011E-2</v>
      </c>
    </row>
    <row r="2921" spans="1:18" hidden="1" x14ac:dyDescent="0.3">
      <c r="A2921">
        <v>40635454</v>
      </c>
      <c r="B2921" s="1" t="s">
        <v>3156</v>
      </c>
      <c r="C2921" t="s">
        <v>14</v>
      </c>
      <c r="D2921" s="2">
        <v>28</v>
      </c>
      <c r="E2921" s="1" t="s">
        <v>3157</v>
      </c>
      <c r="F2921" s="2">
        <v>10065</v>
      </c>
      <c r="G2921" s="3">
        <v>2126056859</v>
      </c>
      <c r="H2921" s="1" t="s">
        <v>16</v>
      </c>
      <c r="I2921" t="s">
        <v>21</v>
      </c>
      <c r="J2921">
        <v>95</v>
      </c>
      <c r="K2921">
        <v>244</v>
      </c>
      <c r="L2921" s="27">
        <f>RestaurantData[[#This Row],[DailyCustAvg]]*30</f>
        <v>7320</v>
      </c>
      <c r="M2921" s="7">
        <f>(((RestaurantData[[#This Row],[FitScore]]/100)*RestaurantData[[#This Row],[DailyCustAvg]])/3.5)*30</f>
        <v>1986.8571428571429</v>
      </c>
      <c r="N2921">
        <v>40.765969522515</v>
      </c>
      <c r="O2921">
        <v>-73.969336277115005</v>
      </c>
      <c r="P2921">
        <v>108</v>
      </c>
      <c r="Q2921">
        <v>4</v>
      </c>
      <c r="R2921">
        <f>(RestaurantData[[#This Row],[MonthySales]]/1500)*0.07</f>
        <v>9.2720000000000011E-2</v>
      </c>
    </row>
    <row r="2922" spans="1:18" hidden="1" x14ac:dyDescent="0.3">
      <c r="A2922">
        <v>50070654</v>
      </c>
      <c r="B2922" s="1" t="s">
        <v>187</v>
      </c>
      <c r="C2922" t="s">
        <v>14</v>
      </c>
      <c r="D2922" s="2">
        <v>801</v>
      </c>
      <c r="E2922" s="1" t="s">
        <v>1756</v>
      </c>
      <c r="F2922" s="2">
        <v>10065</v>
      </c>
      <c r="G2922" s="3">
        <v>9179240079</v>
      </c>
      <c r="H2922" s="1" t="s">
        <v>188</v>
      </c>
      <c r="I2922" t="s">
        <v>21</v>
      </c>
      <c r="J2922">
        <v>100</v>
      </c>
      <c r="K2922">
        <v>241</v>
      </c>
      <c r="L2922" s="27">
        <f>RestaurantData[[#This Row],[DailyCustAvg]]*30</f>
        <v>7230</v>
      </c>
      <c r="M2922" s="7">
        <f>(((RestaurantData[[#This Row],[FitScore]]/100)*RestaurantData[[#This Row],[DailyCustAvg]])/3.5)*30</f>
        <v>2065.7142857142858</v>
      </c>
      <c r="N2922">
        <v>40.764000846442002</v>
      </c>
      <c r="O2922">
        <v>-73.966871599238004</v>
      </c>
      <c r="P2922">
        <v>108</v>
      </c>
      <c r="Q2922">
        <v>4</v>
      </c>
      <c r="R2922">
        <f>(RestaurantData[[#This Row],[MonthySales]]/1500)*0.07</f>
        <v>9.6400000000000013E-2</v>
      </c>
    </row>
    <row r="2923" spans="1:18" hidden="1" x14ac:dyDescent="0.3">
      <c r="A2923">
        <v>50052203</v>
      </c>
      <c r="B2923" s="1" t="s">
        <v>3046</v>
      </c>
      <c r="C2923" t="s">
        <v>14</v>
      </c>
      <c r="D2923" s="2">
        <v>1025</v>
      </c>
      <c r="E2923" s="1" t="s">
        <v>901</v>
      </c>
      <c r="F2923" s="2">
        <v>10065</v>
      </c>
      <c r="G2923" s="3">
        <v>2126198030</v>
      </c>
      <c r="H2923" s="1" t="s">
        <v>188</v>
      </c>
      <c r="I2923" t="s">
        <v>17</v>
      </c>
      <c r="J2923">
        <v>98</v>
      </c>
      <c r="K2923">
        <v>240</v>
      </c>
      <c r="L2923" s="27">
        <f>RestaurantData[[#This Row],[DailyCustAvg]]*30</f>
        <v>7200</v>
      </c>
      <c r="M2923" s="7">
        <f>(((RestaurantData[[#This Row],[FitScore]]/100)*RestaurantData[[#This Row],[DailyCustAvg]])/3.5)*30</f>
        <v>2016</v>
      </c>
      <c r="N2923">
        <v>40.762603450390998</v>
      </c>
      <c r="O2923">
        <v>-73.965800167918005</v>
      </c>
      <c r="P2923">
        <v>108</v>
      </c>
      <c r="Q2923">
        <v>4</v>
      </c>
      <c r="R2923">
        <f>(RestaurantData[[#This Row],[MonthySales]]/1500)*0.07</f>
        <v>9.4080000000000011E-2</v>
      </c>
    </row>
    <row r="2924" spans="1:18" hidden="1" x14ac:dyDescent="0.3">
      <c r="A2924">
        <v>50066554</v>
      </c>
      <c r="B2924" s="1" t="s">
        <v>3066</v>
      </c>
      <c r="C2924" t="s">
        <v>14</v>
      </c>
      <c r="D2924" s="2">
        <v>540</v>
      </c>
      <c r="E2924" s="1" t="s">
        <v>1906</v>
      </c>
      <c r="F2924" s="2">
        <v>10065</v>
      </c>
      <c r="G2924" s="3">
        <v>2123394130</v>
      </c>
      <c r="H2924" s="1" t="s">
        <v>16</v>
      </c>
      <c r="I2924" t="s">
        <v>21</v>
      </c>
      <c r="J2924">
        <v>95</v>
      </c>
      <c r="K2924">
        <v>239</v>
      </c>
      <c r="L2924" s="27">
        <f>RestaurantData[[#This Row],[DailyCustAvg]]*30</f>
        <v>7170</v>
      </c>
      <c r="M2924" s="7">
        <f>(((RestaurantData[[#This Row],[FitScore]]/100)*RestaurantData[[#This Row],[DailyCustAvg]])/3.5)*30</f>
        <v>1946.1428571428569</v>
      </c>
      <c r="N2924">
        <v>40.764300564267998</v>
      </c>
      <c r="O2924">
        <v>-73.968795555298001</v>
      </c>
      <c r="P2924">
        <v>108</v>
      </c>
      <c r="Q2924">
        <v>4</v>
      </c>
      <c r="R2924">
        <f>(RestaurantData[[#This Row],[MonthySales]]/1500)*0.07</f>
        <v>9.0819999999999984E-2</v>
      </c>
    </row>
    <row r="2925" spans="1:18" hidden="1" x14ac:dyDescent="0.3">
      <c r="A2925">
        <v>40759602</v>
      </c>
      <c r="B2925" s="1" t="s">
        <v>164</v>
      </c>
      <c r="C2925" t="s">
        <v>14</v>
      </c>
      <c r="D2925" s="2">
        <v>849</v>
      </c>
      <c r="E2925" s="1" t="s">
        <v>1756</v>
      </c>
      <c r="F2925" s="2">
        <v>10065</v>
      </c>
      <c r="G2925" s="3">
        <v>2125177600</v>
      </c>
      <c r="H2925" s="1" t="s">
        <v>2033</v>
      </c>
      <c r="I2925" t="s">
        <v>17</v>
      </c>
      <c r="J2925">
        <v>98</v>
      </c>
      <c r="K2925">
        <v>227</v>
      </c>
      <c r="L2925" s="27">
        <f>RestaurantData[[#This Row],[DailyCustAvg]]*30</f>
        <v>6810</v>
      </c>
      <c r="M2925" s="7">
        <f>(((RestaurantData[[#This Row],[FitScore]]/100)*RestaurantData[[#This Row],[DailyCustAvg]])/3.5)*30</f>
        <v>1906.8000000000002</v>
      </c>
      <c r="N2925">
        <v>40.765586976782998</v>
      </c>
      <c r="O2925">
        <v>-73.965715599408995</v>
      </c>
      <c r="P2925">
        <v>108</v>
      </c>
      <c r="Q2925">
        <v>4</v>
      </c>
      <c r="R2925">
        <f>(RestaurantData[[#This Row],[MonthySales]]/1500)*0.07</f>
        <v>8.8984000000000021E-2</v>
      </c>
    </row>
    <row r="2926" spans="1:18" hidden="1" x14ac:dyDescent="0.3">
      <c r="A2926">
        <v>40511771</v>
      </c>
      <c r="B2926" s="1" t="s">
        <v>3109</v>
      </c>
      <c r="C2926" t="s">
        <v>14</v>
      </c>
      <c r="D2926" s="2">
        <v>1233</v>
      </c>
      <c r="E2926" s="1" t="s">
        <v>952</v>
      </c>
      <c r="F2926" s="2">
        <v>10065</v>
      </c>
      <c r="G2926" s="3">
        <v>2128796444</v>
      </c>
      <c r="H2926" s="1" t="s">
        <v>202</v>
      </c>
      <c r="I2926" t="s">
        <v>21</v>
      </c>
      <c r="J2926">
        <v>100</v>
      </c>
      <c r="K2926">
        <v>224</v>
      </c>
      <c r="L2926" s="27">
        <f>RestaurantData[[#This Row],[DailyCustAvg]]*30</f>
        <v>6720</v>
      </c>
      <c r="M2926" s="7">
        <f>(((RestaurantData[[#This Row],[FitScore]]/100)*RestaurantData[[#This Row],[DailyCustAvg]])/3.5)*30</f>
        <v>1920</v>
      </c>
      <c r="N2926">
        <v>40.764324766382998</v>
      </c>
      <c r="O2926">
        <v>-73.958543269374999</v>
      </c>
      <c r="P2926">
        <v>108</v>
      </c>
      <c r="Q2926">
        <v>5</v>
      </c>
      <c r="R2926">
        <f>(RestaurantData[[#This Row],[MonthySales]]/1500)*0.07</f>
        <v>8.9600000000000013E-2</v>
      </c>
    </row>
    <row r="2927" spans="1:18" hidden="1" x14ac:dyDescent="0.3">
      <c r="A2927">
        <v>41156729</v>
      </c>
      <c r="B2927" s="1" t="s">
        <v>2916</v>
      </c>
      <c r="C2927" t="s">
        <v>14</v>
      </c>
      <c r="D2927" s="2">
        <v>156</v>
      </c>
      <c r="E2927" s="1" t="s">
        <v>2917</v>
      </c>
      <c r="F2927" s="2">
        <v>10065</v>
      </c>
      <c r="G2927" s="3">
        <v>2124869200</v>
      </c>
      <c r="H2927" s="1" t="s">
        <v>16</v>
      </c>
      <c r="I2927" t="s">
        <v>21</v>
      </c>
      <c r="J2927">
        <v>98</v>
      </c>
      <c r="K2927">
        <v>222</v>
      </c>
      <c r="L2927" s="27">
        <f>RestaurantData[[#This Row],[DailyCustAvg]]*30</f>
        <v>6660</v>
      </c>
      <c r="M2927" s="7">
        <f>(((RestaurantData[[#This Row],[FitScore]]/100)*RestaurantData[[#This Row],[DailyCustAvg]])/3.5)*30</f>
        <v>1864.8000000000002</v>
      </c>
      <c r="N2927">
        <v>40.765199921742003</v>
      </c>
      <c r="O2927">
        <v>-73.965567789280996</v>
      </c>
      <c r="P2927">
        <v>108</v>
      </c>
      <c r="Q2927">
        <v>4</v>
      </c>
      <c r="R2927">
        <f>(RestaurantData[[#This Row],[MonthySales]]/1500)*0.07</f>
        <v>8.7024000000000018E-2</v>
      </c>
    </row>
    <row r="2928" spans="1:18" hidden="1" x14ac:dyDescent="0.3">
      <c r="A2928">
        <v>50085148</v>
      </c>
      <c r="B2928" s="1" t="s">
        <v>2944</v>
      </c>
      <c r="C2928" t="s">
        <v>14</v>
      </c>
      <c r="D2928" s="2">
        <v>1140</v>
      </c>
      <c r="E2928" s="1" t="s">
        <v>852</v>
      </c>
      <c r="F2928" s="2">
        <v>10065</v>
      </c>
      <c r="G2928" s="3">
        <v>2128385080</v>
      </c>
      <c r="H2928" s="1" t="s">
        <v>202</v>
      </c>
      <c r="I2928" t="s">
        <v>21</v>
      </c>
      <c r="J2928">
        <v>96</v>
      </c>
      <c r="K2928">
        <v>211</v>
      </c>
      <c r="L2928" s="27">
        <f>RestaurantData[[#This Row],[DailyCustAvg]]*30</f>
        <v>6330</v>
      </c>
      <c r="M2928" s="7">
        <f>(((RestaurantData[[#This Row],[FitScore]]/100)*RestaurantData[[#This Row],[DailyCustAvg]])/3.5)*30</f>
        <v>1736.2285714285713</v>
      </c>
      <c r="N2928">
        <v>40.761808457858002</v>
      </c>
      <c r="O2928">
        <v>-73.960338921662995</v>
      </c>
      <c r="P2928">
        <v>108</v>
      </c>
      <c r="Q2928">
        <v>5</v>
      </c>
      <c r="R2928">
        <f>(RestaurantData[[#This Row],[MonthySales]]/1500)*0.07</f>
        <v>8.1023999999999999E-2</v>
      </c>
    </row>
    <row r="2929" spans="1:18" hidden="1" x14ac:dyDescent="0.3">
      <c r="A2929">
        <v>50001649</v>
      </c>
      <c r="B2929" s="1" t="s">
        <v>3153</v>
      </c>
      <c r="C2929" t="s">
        <v>14</v>
      </c>
      <c r="D2929" s="2">
        <v>133</v>
      </c>
      <c r="E2929" s="1" t="s">
        <v>3154</v>
      </c>
      <c r="F2929" s="2">
        <v>10065</v>
      </c>
      <c r="G2929" s="3">
        <v>2122492222</v>
      </c>
      <c r="H2929" s="1" t="s">
        <v>16</v>
      </c>
      <c r="I2929" t="s">
        <v>17</v>
      </c>
      <c r="J2929">
        <v>97</v>
      </c>
      <c r="K2929">
        <v>211</v>
      </c>
      <c r="L2929" s="27">
        <f>RestaurantData[[#This Row],[DailyCustAvg]]*30</f>
        <v>6330</v>
      </c>
      <c r="M2929" s="7">
        <f>(((RestaurantData[[#This Row],[FitScore]]/100)*RestaurantData[[#This Row],[DailyCustAvg]])/3.5)*30</f>
        <v>1754.3142857142855</v>
      </c>
      <c r="N2929">
        <v>40.766105739061999</v>
      </c>
      <c r="O2929">
        <v>-73.965726161492995</v>
      </c>
      <c r="P2929">
        <v>108</v>
      </c>
      <c r="Q2929">
        <v>4</v>
      </c>
      <c r="R2929">
        <f>(RestaurantData[[#This Row],[MonthySales]]/1500)*0.07</f>
        <v>8.1867999999999996E-2</v>
      </c>
    </row>
    <row r="2930" spans="1:18" hidden="1" x14ac:dyDescent="0.3">
      <c r="A2930">
        <v>41168966</v>
      </c>
      <c r="B2930" s="1" t="s">
        <v>291</v>
      </c>
      <c r="C2930" t="s">
        <v>14</v>
      </c>
      <c r="D2930" s="2">
        <v>1021</v>
      </c>
      <c r="E2930" s="1" t="s">
        <v>901</v>
      </c>
      <c r="F2930" s="2">
        <v>10065</v>
      </c>
      <c r="G2930" s="3">
        <v>2124866764</v>
      </c>
      <c r="H2930" s="1" t="s">
        <v>56</v>
      </c>
      <c r="I2930" t="s">
        <v>17</v>
      </c>
      <c r="J2930">
        <v>99</v>
      </c>
      <c r="K2930">
        <v>207</v>
      </c>
      <c r="L2930" s="27">
        <f>RestaurantData[[#This Row],[DailyCustAvg]]*30</f>
        <v>6210</v>
      </c>
      <c r="M2930" s="7">
        <f>(((RestaurantData[[#This Row],[FitScore]]/100)*RestaurantData[[#This Row],[DailyCustAvg]])/3.5)*30</f>
        <v>1756.5428571428572</v>
      </c>
      <c r="N2930">
        <v>40.762504660608002</v>
      </c>
      <c r="O2930">
        <v>-73.965872415974999</v>
      </c>
      <c r="P2930">
        <v>108</v>
      </c>
      <c r="Q2930">
        <v>4</v>
      </c>
      <c r="R2930">
        <f>(RestaurantData[[#This Row],[MonthySales]]/1500)*0.07</f>
        <v>8.1972000000000017E-2</v>
      </c>
    </row>
    <row r="2931" spans="1:18" hidden="1" x14ac:dyDescent="0.3">
      <c r="A2931">
        <v>40364373</v>
      </c>
      <c r="B2931" s="1" t="s">
        <v>3034</v>
      </c>
      <c r="C2931" t="s">
        <v>14</v>
      </c>
      <c r="D2931" s="2">
        <v>1028</v>
      </c>
      <c r="E2931" s="1" t="s">
        <v>901</v>
      </c>
      <c r="F2931" s="2">
        <v>10065</v>
      </c>
      <c r="G2931" s="3">
        <v>2127581902</v>
      </c>
      <c r="H2931" s="1" t="s">
        <v>24</v>
      </c>
      <c r="I2931" t="s">
        <v>17</v>
      </c>
      <c r="J2931">
        <v>95</v>
      </c>
      <c r="K2931">
        <v>202</v>
      </c>
      <c r="L2931" s="27">
        <f>RestaurantData[[#This Row],[DailyCustAvg]]*30</f>
        <v>6060</v>
      </c>
      <c r="M2931" s="7">
        <f>(((RestaurantData[[#This Row],[FitScore]]/100)*RestaurantData[[#This Row],[DailyCustAvg]])/3.5)*30</f>
        <v>1644.8571428571427</v>
      </c>
      <c r="N2931">
        <v>40.762707736110002</v>
      </c>
      <c r="O2931">
        <v>-73.965749576014005</v>
      </c>
      <c r="P2931">
        <v>108</v>
      </c>
      <c r="Q2931">
        <v>4</v>
      </c>
      <c r="R2931">
        <f>(RestaurantData[[#This Row],[MonthySales]]/1500)*0.07</f>
        <v>7.6760000000000009E-2</v>
      </c>
    </row>
    <row r="2932" spans="1:18" hidden="1" x14ac:dyDescent="0.3">
      <c r="A2932">
        <v>50057443</v>
      </c>
      <c r="B2932" s="1" t="s">
        <v>3168</v>
      </c>
      <c r="C2932" t="s">
        <v>14</v>
      </c>
      <c r="D2932" s="2">
        <v>1201</v>
      </c>
      <c r="E2932" s="1" t="s">
        <v>841</v>
      </c>
      <c r="F2932" s="2">
        <v>10065</v>
      </c>
      <c r="G2932" s="3">
        <v>2127530600</v>
      </c>
      <c r="H2932" s="1" t="s">
        <v>16</v>
      </c>
      <c r="I2932" t="s">
        <v>17</v>
      </c>
      <c r="J2932">
        <v>95</v>
      </c>
      <c r="K2932">
        <v>199</v>
      </c>
      <c r="L2932" s="27">
        <f>RestaurantData[[#This Row],[DailyCustAvg]]*30</f>
        <v>5970</v>
      </c>
      <c r="M2932" s="7">
        <f>(((RestaurantData[[#This Row],[FitScore]]/100)*RestaurantData[[#This Row],[DailyCustAvg]])/3.5)*30</f>
        <v>1620.4285714285713</v>
      </c>
      <c r="N2932">
        <v>40.763277598194001</v>
      </c>
      <c r="O2932">
        <v>-73.962402905613999</v>
      </c>
      <c r="P2932">
        <v>108</v>
      </c>
      <c r="Q2932">
        <v>4</v>
      </c>
      <c r="R2932">
        <f>(RestaurantData[[#This Row],[MonthySales]]/1500)*0.07</f>
        <v>7.5620000000000007E-2</v>
      </c>
    </row>
    <row r="2933" spans="1:18" hidden="1" x14ac:dyDescent="0.3">
      <c r="A2933">
        <v>50087667</v>
      </c>
      <c r="B2933" s="1" t="s">
        <v>3052</v>
      </c>
      <c r="C2933" t="s">
        <v>14</v>
      </c>
      <c r="D2933" s="2">
        <v>807</v>
      </c>
      <c r="E2933" s="1" t="s">
        <v>1756</v>
      </c>
      <c r="F2933" s="2">
        <v>10065</v>
      </c>
      <c r="G2933" s="3">
        <v>2127550123</v>
      </c>
      <c r="H2933" s="1" t="s">
        <v>193</v>
      </c>
      <c r="I2933" t="s">
        <v>21</v>
      </c>
      <c r="J2933">
        <v>97</v>
      </c>
      <c r="K2933">
        <v>197</v>
      </c>
      <c r="L2933" s="27">
        <f>RestaurantData[[#This Row],[DailyCustAvg]]*30</f>
        <v>5910</v>
      </c>
      <c r="M2933" s="7">
        <f>(((RestaurantData[[#This Row],[FitScore]]/100)*RestaurantData[[#This Row],[DailyCustAvg]])/3.5)*30</f>
        <v>1637.9142857142856</v>
      </c>
      <c r="N2933">
        <v>40.764286241618002</v>
      </c>
      <c r="O2933">
        <v>-73.966665689375006</v>
      </c>
      <c r="P2933">
        <v>108</v>
      </c>
      <c r="Q2933">
        <v>4</v>
      </c>
      <c r="R2933">
        <f>(RestaurantData[[#This Row],[MonthySales]]/1500)*0.07</f>
        <v>7.6436000000000004E-2</v>
      </c>
    </row>
    <row r="2934" spans="1:18" hidden="1" x14ac:dyDescent="0.3">
      <c r="A2934">
        <v>50032852</v>
      </c>
      <c r="B2934" s="1" t="s">
        <v>2985</v>
      </c>
      <c r="C2934" t="s">
        <v>14</v>
      </c>
      <c r="D2934" s="2">
        <v>1111</v>
      </c>
      <c r="E2934" s="1" t="s">
        <v>852</v>
      </c>
      <c r="F2934" s="2">
        <v>10065</v>
      </c>
      <c r="G2934" s="3">
        <v>2123714907</v>
      </c>
      <c r="H2934" s="1" t="s">
        <v>16</v>
      </c>
      <c r="I2934" t="s">
        <v>17</v>
      </c>
      <c r="J2934">
        <v>100</v>
      </c>
      <c r="K2934">
        <v>193</v>
      </c>
      <c r="L2934" s="27">
        <f>RestaurantData[[#This Row],[DailyCustAvg]]*30</f>
        <v>5790</v>
      </c>
      <c r="M2934" s="7">
        <f>(((RestaurantData[[#This Row],[FitScore]]/100)*RestaurantData[[#This Row],[DailyCustAvg]])/3.5)*30</f>
        <v>1654.2857142857144</v>
      </c>
      <c r="N2934">
        <v>40.760760235710997</v>
      </c>
      <c r="O2934">
        <v>-73.961144525150999</v>
      </c>
      <c r="P2934">
        <v>108</v>
      </c>
      <c r="Q2934">
        <v>5</v>
      </c>
      <c r="R2934">
        <f>(RestaurantData[[#This Row],[MonthySales]]/1500)*0.07</f>
        <v>7.7200000000000019E-2</v>
      </c>
    </row>
    <row r="2935" spans="1:18" hidden="1" x14ac:dyDescent="0.3">
      <c r="A2935">
        <v>41427945</v>
      </c>
      <c r="B2935" s="1" t="s">
        <v>2997</v>
      </c>
      <c r="C2935" t="s">
        <v>14</v>
      </c>
      <c r="D2935" s="2">
        <v>1123</v>
      </c>
      <c r="E2935" s="1" t="s">
        <v>852</v>
      </c>
      <c r="F2935" s="2">
        <v>10065</v>
      </c>
      <c r="G2935" s="3">
        <v>2122078349</v>
      </c>
      <c r="H2935" s="1" t="s">
        <v>276</v>
      </c>
      <c r="I2935" t="s">
        <v>21</v>
      </c>
      <c r="J2935">
        <v>97</v>
      </c>
      <c r="K2935">
        <v>187</v>
      </c>
      <c r="L2935" s="27">
        <f>RestaurantData[[#This Row],[DailyCustAvg]]*30</f>
        <v>5610</v>
      </c>
      <c r="M2935" s="7">
        <f>(((RestaurantData[[#This Row],[FitScore]]/100)*RestaurantData[[#This Row],[DailyCustAvg]])/3.5)*30</f>
        <v>1554.7714285714285</v>
      </c>
      <c r="N2935">
        <v>40.761191054721998</v>
      </c>
      <c r="O2935">
        <v>-73.960826611745006</v>
      </c>
      <c r="P2935">
        <v>108</v>
      </c>
      <c r="Q2935">
        <v>5</v>
      </c>
      <c r="R2935">
        <f>(RestaurantData[[#This Row],[MonthySales]]/1500)*0.07</f>
        <v>7.2556000000000009E-2</v>
      </c>
    </row>
    <row r="2936" spans="1:18" hidden="1" x14ac:dyDescent="0.3">
      <c r="A2936">
        <v>50057901</v>
      </c>
      <c r="B2936" s="1" t="s">
        <v>3006</v>
      </c>
      <c r="C2936" t="s">
        <v>14</v>
      </c>
      <c r="D2936" s="2">
        <v>1164</v>
      </c>
      <c r="E2936" s="1" t="s">
        <v>852</v>
      </c>
      <c r="F2936" s="2">
        <v>10065</v>
      </c>
      <c r="G2936" s="3">
        <v>2127513316</v>
      </c>
      <c r="H2936" s="1" t="s">
        <v>242</v>
      </c>
      <c r="I2936" t="s">
        <v>21</v>
      </c>
      <c r="J2936">
        <v>96</v>
      </c>
      <c r="K2936">
        <v>186</v>
      </c>
      <c r="L2936" s="27">
        <f>RestaurantData[[#This Row],[DailyCustAvg]]*30</f>
        <v>5580</v>
      </c>
      <c r="M2936" s="7">
        <f>(((RestaurantData[[#This Row],[FitScore]]/100)*RestaurantData[[#This Row],[DailyCustAvg]])/3.5)*30</f>
        <v>1530.5142857142857</v>
      </c>
      <c r="N2936">
        <v>40.762579543827002</v>
      </c>
      <c r="O2936">
        <v>-73.959789761872003</v>
      </c>
      <c r="P2936">
        <v>108</v>
      </c>
      <c r="Q2936">
        <v>5</v>
      </c>
      <c r="R2936">
        <f>(RestaurantData[[#This Row],[MonthySales]]/1500)*0.07</f>
        <v>7.1424000000000015E-2</v>
      </c>
    </row>
    <row r="2937" spans="1:18" hidden="1" x14ac:dyDescent="0.3">
      <c r="A2937">
        <v>40803550</v>
      </c>
      <c r="B2937" s="1" t="s">
        <v>2939</v>
      </c>
      <c r="C2937" t="s">
        <v>14</v>
      </c>
      <c r="D2937" s="2">
        <v>1152</v>
      </c>
      <c r="E2937" s="1" t="s">
        <v>852</v>
      </c>
      <c r="F2937" s="2">
        <v>10065</v>
      </c>
      <c r="G2937" s="3">
        <v>2126889663</v>
      </c>
      <c r="H2937" s="1" t="s">
        <v>16</v>
      </c>
      <c r="I2937" t="s">
        <v>21</v>
      </c>
      <c r="J2937">
        <v>94</v>
      </c>
      <c r="K2937">
        <v>178</v>
      </c>
      <c r="L2937" s="27">
        <f>RestaurantData[[#This Row],[DailyCustAvg]]*30</f>
        <v>5340</v>
      </c>
      <c r="M2937" s="7">
        <f>(((RestaurantData[[#This Row],[FitScore]]/100)*RestaurantData[[#This Row],[DailyCustAvg]])/3.5)*30</f>
        <v>1434.1714285714284</v>
      </c>
      <c r="N2937">
        <v>40.762247508869997</v>
      </c>
      <c r="O2937">
        <v>-73.960020993041994</v>
      </c>
      <c r="P2937">
        <v>108</v>
      </c>
      <c r="Q2937">
        <v>5</v>
      </c>
      <c r="R2937">
        <f>(RestaurantData[[#This Row],[MonthySales]]/1500)*0.07</f>
        <v>6.6928000000000001E-2</v>
      </c>
    </row>
    <row r="2938" spans="1:18" hidden="1" x14ac:dyDescent="0.3">
      <c r="A2938">
        <v>50100549</v>
      </c>
      <c r="B2938" s="1" t="s">
        <v>3114</v>
      </c>
      <c r="C2938" t="s">
        <v>14</v>
      </c>
      <c r="D2938" s="2">
        <v>1133</v>
      </c>
      <c r="E2938" s="1" t="s">
        <v>852</v>
      </c>
      <c r="F2938" s="2">
        <v>10065</v>
      </c>
      <c r="G2938" s="3">
        <v>2123194993</v>
      </c>
      <c r="H2938" s="1" t="s">
        <v>16</v>
      </c>
      <c r="I2938" t="s">
        <v>17</v>
      </c>
      <c r="J2938">
        <v>94</v>
      </c>
      <c r="K2938">
        <v>176</v>
      </c>
      <c r="L2938" s="27">
        <f>RestaurantData[[#This Row],[DailyCustAvg]]*30</f>
        <v>5280</v>
      </c>
      <c r="M2938" s="7">
        <f>(((RestaurantData[[#This Row],[FitScore]]/100)*RestaurantData[[#This Row],[DailyCustAvg]])/3.5)*30</f>
        <v>1418.0571428571427</v>
      </c>
      <c r="N2938">
        <v>40.761575221887</v>
      </c>
      <c r="O2938">
        <v>-73.960537600427998</v>
      </c>
      <c r="P2938">
        <v>108</v>
      </c>
      <c r="Q2938">
        <v>5</v>
      </c>
      <c r="R2938">
        <f>(RestaurantData[[#This Row],[MonthySales]]/1500)*0.07</f>
        <v>6.6175999999999999E-2</v>
      </c>
    </row>
    <row r="2939" spans="1:18" hidden="1" x14ac:dyDescent="0.3">
      <c r="A2939">
        <v>50089173</v>
      </c>
      <c r="B2939" s="1" t="s">
        <v>3173</v>
      </c>
      <c r="C2939" t="s">
        <v>14</v>
      </c>
      <c r="D2939" s="2">
        <v>1217</v>
      </c>
      <c r="E2939" s="1" t="s">
        <v>852</v>
      </c>
      <c r="F2939" s="2">
        <v>10065</v>
      </c>
      <c r="G2939" s="3">
        <v>2125177798</v>
      </c>
      <c r="H2939" s="1" t="s">
        <v>242</v>
      </c>
      <c r="I2939" t="s">
        <v>17</v>
      </c>
      <c r="J2939">
        <v>96</v>
      </c>
      <c r="K2939">
        <v>175</v>
      </c>
      <c r="L2939" s="27">
        <f>RestaurantData[[#This Row],[DailyCustAvg]]*30</f>
        <v>5250</v>
      </c>
      <c r="M2939" s="7">
        <f>(((RestaurantData[[#This Row],[FitScore]]/100)*RestaurantData[[#This Row],[DailyCustAvg]])/3.5)*30</f>
        <v>1440</v>
      </c>
      <c r="N2939">
        <v>40.763795168413999</v>
      </c>
      <c r="O2939">
        <v>-73.958933472417002</v>
      </c>
      <c r="P2939">
        <v>108</v>
      </c>
      <c r="Q2939">
        <v>5</v>
      </c>
      <c r="R2939">
        <f>(RestaurantData[[#This Row],[MonthySales]]/1500)*0.07</f>
        <v>6.720000000000001E-2</v>
      </c>
    </row>
    <row r="2940" spans="1:18" hidden="1" x14ac:dyDescent="0.3">
      <c r="A2940">
        <v>50009657</v>
      </c>
      <c r="B2940" s="1" t="s">
        <v>2972</v>
      </c>
      <c r="C2940" t="s">
        <v>14</v>
      </c>
      <c r="D2940" s="2">
        <v>1132</v>
      </c>
      <c r="E2940" s="1" t="s">
        <v>852</v>
      </c>
      <c r="F2940" s="2">
        <v>10065</v>
      </c>
      <c r="G2940" s="3">
        <v>2123553535</v>
      </c>
      <c r="H2940" s="1" t="s">
        <v>449</v>
      </c>
      <c r="I2940" t="s">
        <v>21</v>
      </c>
      <c r="J2940">
        <v>94</v>
      </c>
      <c r="K2940">
        <v>170</v>
      </c>
      <c r="L2940" s="27">
        <f>RestaurantData[[#This Row],[DailyCustAvg]]*30</f>
        <v>5100</v>
      </c>
      <c r="M2940" s="7">
        <f>(((RestaurantData[[#This Row],[FitScore]]/100)*RestaurantData[[#This Row],[DailyCustAvg]])/3.5)*30</f>
        <v>1369.7142857142856</v>
      </c>
      <c r="N2940">
        <v>40.761616374622001</v>
      </c>
      <c r="O2940">
        <v>-73.960483428824006</v>
      </c>
      <c r="P2940">
        <v>108</v>
      </c>
      <c r="Q2940">
        <v>5</v>
      </c>
      <c r="R2940">
        <f>(RestaurantData[[#This Row],[MonthySales]]/1500)*0.07</f>
        <v>6.3920000000000005E-2</v>
      </c>
    </row>
    <row r="2941" spans="1:18" hidden="1" x14ac:dyDescent="0.3">
      <c r="A2941">
        <v>41248228</v>
      </c>
      <c r="B2941" s="1" t="s">
        <v>296</v>
      </c>
      <c r="C2941" t="s">
        <v>14</v>
      </c>
      <c r="D2941" s="2">
        <v>1171</v>
      </c>
      <c r="E2941" s="1" t="s">
        <v>841</v>
      </c>
      <c r="F2941" s="2">
        <v>10065</v>
      </c>
      <c r="G2941" s="3">
        <v>2122073771</v>
      </c>
      <c r="H2941" s="1" t="s">
        <v>168</v>
      </c>
      <c r="I2941" t="s">
        <v>17</v>
      </c>
      <c r="J2941">
        <v>97</v>
      </c>
      <c r="K2941">
        <v>167</v>
      </c>
      <c r="L2941" s="27">
        <f>RestaurantData[[#This Row],[DailyCustAvg]]*30</f>
        <v>5010</v>
      </c>
      <c r="M2941" s="7">
        <f>(((RestaurantData[[#This Row],[FitScore]]/100)*RestaurantData[[#This Row],[DailyCustAvg]])/3.5)*30</f>
        <v>1388.4857142857145</v>
      </c>
      <c r="N2941">
        <v>40.762262277940003</v>
      </c>
      <c r="O2941">
        <v>-73.963143498893004</v>
      </c>
      <c r="P2941">
        <v>108</v>
      </c>
      <c r="Q2941">
        <v>4</v>
      </c>
      <c r="R2941">
        <f>(RestaurantData[[#This Row],[MonthySales]]/1500)*0.07</f>
        <v>6.4796000000000006E-2</v>
      </c>
    </row>
    <row r="2942" spans="1:18" hidden="1" x14ac:dyDescent="0.3">
      <c r="A2942">
        <v>50016081</v>
      </c>
      <c r="B2942" s="1" t="s">
        <v>2932</v>
      </c>
      <c r="C2942" t="s">
        <v>14</v>
      </c>
      <c r="D2942" s="2">
        <v>791</v>
      </c>
      <c r="E2942" s="1" t="s">
        <v>1756</v>
      </c>
      <c r="F2942" s="2">
        <v>10065</v>
      </c>
      <c r="G2942" s="3">
        <v>2129351433</v>
      </c>
      <c r="H2942" s="1" t="s">
        <v>16</v>
      </c>
      <c r="I2942" t="s">
        <v>17</v>
      </c>
      <c r="J2942">
        <v>99</v>
      </c>
      <c r="K2942">
        <v>163</v>
      </c>
      <c r="L2942" s="27">
        <f>RestaurantData[[#This Row],[DailyCustAvg]]*30</f>
        <v>4890</v>
      </c>
      <c r="M2942" s="7">
        <f>(((RestaurantData[[#This Row],[FitScore]]/100)*RestaurantData[[#This Row],[DailyCustAvg]])/3.5)*30</f>
        <v>1383.1714285714286</v>
      </c>
      <c r="N2942">
        <v>40.763759359754999</v>
      </c>
      <c r="O2942">
        <v>-73.967052216067003</v>
      </c>
      <c r="P2942">
        <v>108</v>
      </c>
      <c r="Q2942">
        <v>4</v>
      </c>
      <c r="R2942">
        <f>(RestaurantData[[#This Row],[MonthySales]]/1500)*0.07</f>
        <v>6.4548000000000008E-2</v>
      </c>
    </row>
    <row r="2943" spans="1:18" hidden="1" x14ac:dyDescent="0.3">
      <c r="A2943">
        <v>50062880</v>
      </c>
      <c r="B2943" s="1" t="s">
        <v>3093</v>
      </c>
      <c r="C2943" t="s">
        <v>14</v>
      </c>
      <c r="D2943" s="2">
        <v>1113</v>
      </c>
      <c r="E2943" s="1" t="s">
        <v>852</v>
      </c>
      <c r="F2943" s="2">
        <v>10065</v>
      </c>
      <c r="G2943" s="3">
        <v>2128048464</v>
      </c>
      <c r="H2943" s="1" t="s">
        <v>16</v>
      </c>
      <c r="I2943" t="s">
        <v>21</v>
      </c>
      <c r="J2943">
        <v>97</v>
      </c>
      <c r="K2943">
        <v>157</v>
      </c>
      <c r="L2943" s="27">
        <f>RestaurantData[[#This Row],[DailyCustAvg]]*30</f>
        <v>4710</v>
      </c>
      <c r="M2943" s="7">
        <f>(((RestaurantData[[#This Row],[FitScore]]/100)*RestaurantData[[#This Row],[DailyCustAvg]])/3.5)*30</f>
        <v>1305.3428571428569</v>
      </c>
      <c r="N2943">
        <v>40.760949577489001</v>
      </c>
      <c r="O2943">
        <v>-73.961007242926001</v>
      </c>
      <c r="P2943">
        <v>108</v>
      </c>
      <c r="Q2943">
        <v>5</v>
      </c>
      <c r="R2943">
        <f>(RestaurantData[[#This Row],[MonthySales]]/1500)*0.07</f>
        <v>6.0915999999999991E-2</v>
      </c>
    </row>
    <row r="2944" spans="1:18" hidden="1" x14ac:dyDescent="0.3">
      <c r="A2944">
        <v>50081491</v>
      </c>
      <c r="B2944" s="1" t="s">
        <v>2921</v>
      </c>
      <c r="C2944" t="s">
        <v>14</v>
      </c>
      <c r="D2944" s="2">
        <v>401</v>
      </c>
      <c r="E2944" s="1" t="s">
        <v>2922</v>
      </c>
      <c r="F2944" s="2">
        <v>10065</v>
      </c>
      <c r="G2944" s="3">
        <v>2122237500</v>
      </c>
      <c r="H2944" s="1" t="s">
        <v>127</v>
      </c>
      <c r="I2944" t="s">
        <v>21</v>
      </c>
      <c r="J2944">
        <v>97</v>
      </c>
      <c r="K2944">
        <v>156</v>
      </c>
      <c r="L2944" s="27">
        <f>RestaurantData[[#This Row],[DailyCustAvg]]*30</f>
        <v>4680</v>
      </c>
      <c r="M2944" s="7">
        <f>(((RestaurantData[[#This Row],[FitScore]]/100)*RestaurantData[[#This Row],[DailyCustAvg]])/3.5)*30</f>
        <v>1297.0285714285712</v>
      </c>
      <c r="N2944">
        <v>40.761407748144002</v>
      </c>
      <c r="O2944">
        <v>-73.960411357134006</v>
      </c>
      <c r="P2944">
        <v>108</v>
      </c>
      <c r="Q2944">
        <v>5</v>
      </c>
      <c r="R2944">
        <f>(RestaurantData[[#This Row],[MonthySales]]/1500)*0.07</f>
        <v>6.0527999999999998E-2</v>
      </c>
    </row>
    <row r="2945" spans="1:18" hidden="1" x14ac:dyDescent="0.3">
      <c r="A2945">
        <v>50096367</v>
      </c>
      <c r="B2945" s="1" t="s">
        <v>3099</v>
      </c>
      <c r="C2945" t="s">
        <v>14</v>
      </c>
      <c r="D2945" s="2">
        <v>134</v>
      </c>
      <c r="E2945" s="1" t="s">
        <v>3026</v>
      </c>
      <c r="F2945" s="2">
        <v>10065</v>
      </c>
      <c r="G2945" s="3">
        <v>2124103262</v>
      </c>
      <c r="H2945" s="1" t="s">
        <v>58</v>
      </c>
      <c r="I2945" t="s">
        <v>17</v>
      </c>
      <c r="J2945">
        <v>99</v>
      </c>
      <c r="K2945">
        <v>153</v>
      </c>
      <c r="L2945" s="27">
        <f>RestaurantData[[#This Row],[DailyCustAvg]]*30</f>
        <v>4590</v>
      </c>
      <c r="M2945" s="7">
        <f>(((RestaurantData[[#This Row],[FitScore]]/100)*RestaurantData[[#This Row],[DailyCustAvg]])/3.5)*30</f>
        <v>1298.3142857142857</v>
      </c>
      <c r="N2945">
        <v>40.763647010423</v>
      </c>
      <c r="O2945">
        <v>-73.967705667177</v>
      </c>
      <c r="P2945">
        <v>108</v>
      </c>
      <c r="Q2945">
        <v>4</v>
      </c>
      <c r="R2945">
        <f>(RestaurantData[[#This Row],[MonthySales]]/1500)*0.07</f>
        <v>6.058800000000001E-2</v>
      </c>
    </row>
    <row r="2946" spans="1:18" hidden="1" x14ac:dyDescent="0.3">
      <c r="A2946">
        <v>50083629</v>
      </c>
      <c r="B2946" s="1" t="s">
        <v>2978</v>
      </c>
      <c r="C2946" t="s">
        <v>14</v>
      </c>
      <c r="D2946" s="2">
        <v>400</v>
      </c>
      <c r="E2946" s="1" t="s">
        <v>2922</v>
      </c>
      <c r="F2946" s="2">
        <v>10065</v>
      </c>
      <c r="G2946" s="3">
        <v>6466779388</v>
      </c>
      <c r="H2946" s="1" t="s">
        <v>16</v>
      </c>
      <c r="I2946" t="s">
        <v>17</v>
      </c>
      <c r="J2946">
        <v>99</v>
      </c>
      <c r="K2946">
        <v>143</v>
      </c>
      <c r="L2946" s="27">
        <f>RestaurantData[[#This Row],[DailyCustAvg]]*30</f>
        <v>4290</v>
      </c>
      <c r="M2946" s="7">
        <f>(((RestaurantData[[#This Row],[FitScore]]/100)*RestaurantData[[#This Row],[DailyCustAvg]])/3.5)*30</f>
        <v>1213.4571428571428</v>
      </c>
      <c r="N2946">
        <v>40.761394028090002</v>
      </c>
      <c r="O2946">
        <v>-73.960422194708997</v>
      </c>
      <c r="P2946">
        <v>108</v>
      </c>
      <c r="Q2946">
        <v>5</v>
      </c>
      <c r="R2946">
        <f>(RestaurantData[[#This Row],[MonthySales]]/1500)*0.07</f>
        <v>5.6628000000000005E-2</v>
      </c>
    </row>
    <row r="2947" spans="1:18" hidden="1" x14ac:dyDescent="0.3">
      <c r="A2947">
        <v>50096295</v>
      </c>
      <c r="B2947" s="1" t="s">
        <v>2943</v>
      </c>
      <c r="C2947" t="s">
        <v>14</v>
      </c>
      <c r="D2947" s="2">
        <v>1379</v>
      </c>
      <c r="E2947" s="1" t="s">
        <v>901</v>
      </c>
      <c r="F2947" s="2">
        <v>10075</v>
      </c>
      <c r="G2947" s="3">
        <v>2128795005</v>
      </c>
      <c r="H2947" s="1" t="s">
        <v>143</v>
      </c>
      <c r="I2947" t="s">
        <v>17</v>
      </c>
      <c r="J2947">
        <v>95</v>
      </c>
      <c r="K2947">
        <v>329</v>
      </c>
      <c r="L2947" s="27">
        <f>RestaurantData[[#This Row],[DailyCustAvg]]*30</f>
        <v>9870</v>
      </c>
      <c r="M2947" s="7">
        <f>(((RestaurantData[[#This Row],[FitScore]]/100)*RestaurantData[[#This Row],[DailyCustAvg]])/3.5)*30</f>
        <v>2679</v>
      </c>
      <c r="N2947">
        <v>40.773952997869003</v>
      </c>
      <c r="O2947">
        <v>-73.957519096997004</v>
      </c>
      <c r="P2947">
        <v>108</v>
      </c>
      <c r="Q2947">
        <v>4</v>
      </c>
      <c r="R2947">
        <f>(RestaurantData[[#This Row],[MonthySales]]/1500)*0.07</f>
        <v>0.12502000000000002</v>
      </c>
    </row>
    <row r="2948" spans="1:18" hidden="1" x14ac:dyDescent="0.3">
      <c r="A2948">
        <v>50100616</v>
      </c>
      <c r="B2948" s="1" t="s">
        <v>3036</v>
      </c>
      <c r="C2948" t="s">
        <v>14</v>
      </c>
      <c r="D2948" s="2">
        <v>1494</v>
      </c>
      <c r="E2948" s="1" t="s">
        <v>852</v>
      </c>
      <c r="F2948" s="2">
        <v>10075</v>
      </c>
      <c r="G2948" s="3">
        <v>2125355950</v>
      </c>
      <c r="H2948" s="1" t="s">
        <v>143</v>
      </c>
      <c r="I2948" t="s">
        <v>21</v>
      </c>
      <c r="J2948">
        <v>100</v>
      </c>
      <c r="K2948">
        <v>323</v>
      </c>
      <c r="L2948" s="27">
        <f>RestaurantData[[#This Row],[DailyCustAvg]]*30</f>
        <v>9690</v>
      </c>
      <c r="M2948" s="7">
        <f>(((RestaurantData[[#This Row],[FitScore]]/100)*RestaurantData[[#This Row],[DailyCustAvg]])/3.5)*30</f>
        <v>2768.5714285714289</v>
      </c>
      <c r="N2948">
        <v>40.77155242037</v>
      </c>
      <c r="O2948">
        <v>-73.953245980667006</v>
      </c>
      <c r="P2948">
        <v>108</v>
      </c>
      <c r="Q2948">
        <v>5</v>
      </c>
      <c r="R2948">
        <f>(RestaurantData[[#This Row],[MonthySales]]/1500)*0.07</f>
        <v>0.12920000000000001</v>
      </c>
    </row>
    <row r="2949" spans="1:18" hidden="1" x14ac:dyDescent="0.3">
      <c r="A2949">
        <v>50089093</v>
      </c>
      <c r="B2949" s="1" t="s">
        <v>2973</v>
      </c>
      <c r="C2949" t="s">
        <v>14</v>
      </c>
      <c r="D2949" s="2">
        <v>1484</v>
      </c>
      <c r="E2949" s="1" t="s">
        <v>841</v>
      </c>
      <c r="F2949" s="2">
        <v>10075</v>
      </c>
      <c r="G2949" s="3">
        <v>2125854024</v>
      </c>
      <c r="H2949" s="1" t="s">
        <v>24</v>
      </c>
      <c r="I2949" t="s">
        <v>17</v>
      </c>
      <c r="J2949">
        <v>96</v>
      </c>
      <c r="K2949">
        <v>315</v>
      </c>
      <c r="L2949" s="27">
        <f>RestaurantData[[#This Row],[DailyCustAvg]]*30</f>
        <v>9450</v>
      </c>
      <c r="M2949" s="7">
        <f>(((RestaurantData[[#This Row],[FitScore]]/100)*RestaurantData[[#This Row],[DailyCustAvg]])/3.5)*30</f>
        <v>2591.9999999999995</v>
      </c>
      <c r="N2949">
        <v>40.772283539385</v>
      </c>
      <c r="O2949">
        <v>-73.955805231257997</v>
      </c>
      <c r="P2949">
        <v>108</v>
      </c>
      <c r="Q2949">
        <v>5</v>
      </c>
      <c r="R2949">
        <f>(RestaurantData[[#This Row],[MonthySales]]/1500)*0.07</f>
        <v>0.12096</v>
      </c>
    </row>
    <row r="2950" spans="1:18" hidden="1" x14ac:dyDescent="0.3">
      <c r="A2950">
        <v>41072936</v>
      </c>
      <c r="B2950" s="1" t="s">
        <v>3058</v>
      </c>
      <c r="C2950" t="s">
        <v>14</v>
      </c>
      <c r="D2950" s="2">
        <v>41</v>
      </c>
      <c r="E2950" s="1" t="s">
        <v>2920</v>
      </c>
      <c r="F2950" s="2">
        <v>10075</v>
      </c>
      <c r="G2950" s="3">
        <v>2124522222</v>
      </c>
      <c r="H2950" s="1" t="s">
        <v>73</v>
      </c>
      <c r="I2950" t="s">
        <v>17</v>
      </c>
      <c r="J2950">
        <v>96</v>
      </c>
      <c r="K2950">
        <v>309</v>
      </c>
      <c r="L2950" s="27">
        <f>RestaurantData[[#This Row],[DailyCustAvg]]*30</f>
        <v>9270</v>
      </c>
      <c r="M2950" s="7">
        <f>(((RestaurantData[[#This Row],[FitScore]]/100)*RestaurantData[[#This Row],[DailyCustAvg]])/3.5)*30</f>
        <v>2542.6285714285714</v>
      </c>
      <c r="N2950">
        <v>40.775488974612998</v>
      </c>
      <c r="O2950">
        <v>-73.962266004293994</v>
      </c>
      <c r="P2950">
        <v>108</v>
      </c>
      <c r="Q2950">
        <v>4</v>
      </c>
      <c r="R2950">
        <f>(RestaurantData[[#This Row],[MonthySales]]/1500)*0.07</f>
        <v>0.11865600000000001</v>
      </c>
    </row>
    <row r="2951" spans="1:18" hidden="1" x14ac:dyDescent="0.3">
      <c r="A2951">
        <v>41117086</v>
      </c>
      <c r="B2951" s="1" t="s">
        <v>3119</v>
      </c>
      <c r="C2951" t="s">
        <v>14</v>
      </c>
      <c r="D2951" s="2">
        <v>233</v>
      </c>
      <c r="E2951" s="1" t="s">
        <v>2964</v>
      </c>
      <c r="F2951" s="2">
        <v>10075</v>
      </c>
      <c r="G2951" s="3">
        <v>2124398301</v>
      </c>
      <c r="H2951" s="1" t="s">
        <v>29</v>
      </c>
      <c r="I2951" t="s">
        <v>21</v>
      </c>
      <c r="J2951">
        <v>99</v>
      </c>
      <c r="K2951">
        <v>303</v>
      </c>
      <c r="L2951" s="27">
        <f>RestaurantData[[#This Row],[DailyCustAvg]]*30</f>
        <v>9090</v>
      </c>
      <c r="M2951" s="7">
        <f>(((RestaurantData[[#This Row],[FitScore]]/100)*RestaurantData[[#This Row],[DailyCustAvg]])/3.5)*30</f>
        <v>2571.1714285714284</v>
      </c>
      <c r="N2951">
        <v>40.772608023827999</v>
      </c>
      <c r="O2951">
        <v>-73.957400814850004</v>
      </c>
      <c r="P2951">
        <v>108</v>
      </c>
      <c r="Q2951">
        <v>4</v>
      </c>
      <c r="R2951">
        <f>(RestaurantData[[#This Row],[MonthySales]]/1500)*0.07</f>
        <v>0.119988</v>
      </c>
    </row>
    <row r="2952" spans="1:18" hidden="1" x14ac:dyDescent="0.3">
      <c r="A2952">
        <v>41317385</v>
      </c>
      <c r="B2952" s="1" t="s">
        <v>3017</v>
      </c>
      <c r="C2952" t="s">
        <v>14</v>
      </c>
      <c r="D2952" s="2">
        <v>1475</v>
      </c>
      <c r="E2952" s="1" t="s">
        <v>852</v>
      </c>
      <c r="F2952" s="2">
        <v>10075</v>
      </c>
      <c r="G2952" s="3">
        <v>2129884163</v>
      </c>
      <c r="H2952" s="1" t="s">
        <v>16</v>
      </c>
      <c r="I2952" t="s">
        <v>17</v>
      </c>
      <c r="J2952">
        <v>100</v>
      </c>
      <c r="K2952">
        <v>291</v>
      </c>
      <c r="L2952" s="27">
        <f>RestaurantData[[#This Row],[DailyCustAvg]]*30</f>
        <v>8730</v>
      </c>
      <c r="M2952" s="7">
        <f>(((RestaurantData[[#This Row],[FitScore]]/100)*RestaurantData[[#This Row],[DailyCustAvg]])/3.5)*30</f>
        <v>2494.2857142857142</v>
      </c>
      <c r="N2952">
        <v>40.770871931641999</v>
      </c>
      <c r="O2952">
        <v>-73.953766345218</v>
      </c>
      <c r="P2952">
        <v>108</v>
      </c>
      <c r="Q2952">
        <v>5</v>
      </c>
      <c r="R2952">
        <f>(RestaurantData[[#This Row],[MonthySales]]/1500)*0.07</f>
        <v>0.1164</v>
      </c>
    </row>
    <row r="2953" spans="1:18" hidden="1" x14ac:dyDescent="0.3">
      <c r="A2953">
        <v>50015835</v>
      </c>
      <c r="B2953" s="1" t="s">
        <v>3050</v>
      </c>
      <c r="C2953" t="s">
        <v>14</v>
      </c>
      <c r="D2953" s="2">
        <v>976</v>
      </c>
      <c r="E2953" s="1" t="s">
        <v>1763</v>
      </c>
      <c r="F2953" s="2">
        <v>10075</v>
      </c>
      <c r="G2953" s="3">
        <v>2128239807</v>
      </c>
      <c r="H2953" s="1" t="s">
        <v>68</v>
      </c>
      <c r="I2953" t="s">
        <v>17</v>
      </c>
      <c r="J2953">
        <v>94</v>
      </c>
      <c r="K2953">
        <v>288</v>
      </c>
      <c r="L2953" s="27">
        <f>RestaurantData[[#This Row],[DailyCustAvg]]*30</f>
        <v>8640</v>
      </c>
      <c r="M2953" s="7">
        <f>(((RestaurantData[[#This Row],[FitScore]]/100)*RestaurantData[[#This Row],[DailyCustAvg]])/3.5)*30</f>
        <v>2320.4571428571426</v>
      </c>
      <c r="N2953">
        <v>40.774514968807999</v>
      </c>
      <c r="O2953">
        <v>-73.963447195225001</v>
      </c>
      <c r="P2953">
        <v>108</v>
      </c>
      <c r="Q2953">
        <v>4</v>
      </c>
      <c r="R2953">
        <f>(RestaurantData[[#This Row],[MonthySales]]/1500)*0.07</f>
        <v>0.108288</v>
      </c>
    </row>
    <row r="2954" spans="1:18" hidden="1" x14ac:dyDescent="0.3">
      <c r="A2954">
        <v>41299922</v>
      </c>
      <c r="B2954" s="1" t="s">
        <v>3126</v>
      </c>
      <c r="C2954" t="s">
        <v>14</v>
      </c>
      <c r="D2954" s="2">
        <v>1498</v>
      </c>
      <c r="E2954" s="1" t="s">
        <v>852</v>
      </c>
      <c r="F2954" s="2">
        <v>10075</v>
      </c>
      <c r="G2954" s="3">
        <v>2128799557</v>
      </c>
      <c r="H2954" s="1" t="s">
        <v>163</v>
      </c>
      <c r="I2954" t="s">
        <v>21</v>
      </c>
      <c r="J2954">
        <v>96</v>
      </c>
      <c r="K2954">
        <v>281</v>
      </c>
      <c r="L2954" s="27">
        <f>RestaurantData[[#This Row],[DailyCustAvg]]*30</f>
        <v>8430</v>
      </c>
      <c r="M2954" s="7">
        <f>(((RestaurantData[[#This Row],[FitScore]]/100)*RestaurantData[[#This Row],[DailyCustAvg]])/3.5)*30</f>
        <v>2312.2285714285713</v>
      </c>
      <c r="N2954">
        <v>40.771810350732999</v>
      </c>
      <c r="O2954">
        <v>-73.953058059989999</v>
      </c>
      <c r="P2954">
        <v>108</v>
      </c>
      <c r="Q2954">
        <v>5</v>
      </c>
      <c r="R2954">
        <f>(RestaurantData[[#This Row],[MonthySales]]/1500)*0.07</f>
        <v>0.107904</v>
      </c>
    </row>
    <row r="2955" spans="1:18" hidden="1" x14ac:dyDescent="0.3">
      <c r="A2955">
        <v>41637080</v>
      </c>
      <c r="B2955" s="1" t="s">
        <v>3175</v>
      </c>
      <c r="C2955" t="s">
        <v>14</v>
      </c>
      <c r="D2955" s="2">
        <v>1481</v>
      </c>
      <c r="E2955" s="1" t="s">
        <v>2926</v>
      </c>
      <c r="F2955" s="2">
        <v>10075</v>
      </c>
      <c r="G2955" s="3">
        <v>2125350293</v>
      </c>
      <c r="H2955" s="1" t="s">
        <v>156</v>
      </c>
      <c r="I2955" t="s">
        <v>17</v>
      </c>
      <c r="J2955">
        <v>95</v>
      </c>
      <c r="K2955">
        <v>277</v>
      </c>
      <c r="L2955" s="27">
        <f>RestaurantData[[#This Row],[DailyCustAvg]]*30</f>
        <v>8310</v>
      </c>
      <c r="M2955" s="7">
        <f>(((RestaurantData[[#This Row],[FitScore]]/100)*RestaurantData[[#This Row],[DailyCustAvg]])/3.5)*30</f>
        <v>2255.5714285714284</v>
      </c>
      <c r="N2955">
        <v>40.771021622239999</v>
      </c>
      <c r="O2955">
        <v>-73.950711909782996</v>
      </c>
      <c r="P2955">
        <v>108</v>
      </c>
      <c r="Q2955">
        <v>5</v>
      </c>
      <c r="R2955">
        <f>(RestaurantData[[#This Row],[MonthySales]]/1500)*0.07</f>
        <v>0.10525999999999999</v>
      </c>
    </row>
    <row r="2956" spans="1:18" hidden="1" x14ac:dyDescent="0.3">
      <c r="A2956">
        <v>40386999</v>
      </c>
      <c r="B2956" s="1" t="s">
        <v>2990</v>
      </c>
      <c r="C2956" t="s">
        <v>14</v>
      </c>
      <c r="D2956" s="2">
        <v>1396</v>
      </c>
      <c r="E2956" s="1" t="s">
        <v>2538</v>
      </c>
      <c r="F2956" s="2">
        <v>10075</v>
      </c>
      <c r="G2956" s="3">
        <v>2127723331</v>
      </c>
      <c r="H2956" s="1" t="s">
        <v>24</v>
      </c>
      <c r="I2956" t="s">
        <v>17</v>
      </c>
      <c r="J2956">
        <v>97</v>
      </c>
      <c r="K2956">
        <v>276</v>
      </c>
      <c r="L2956" s="27">
        <f>RestaurantData[[#This Row],[DailyCustAvg]]*30</f>
        <v>8280</v>
      </c>
      <c r="M2956" s="7">
        <f>(((RestaurantData[[#This Row],[FitScore]]/100)*RestaurantData[[#This Row],[DailyCustAvg]])/3.5)*30</f>
        <v>2294.7428571428568</v>
      </c>
      <c r="N2956">
        <v>40.774562177626997</v>
      </c>
      <c r="O2956">
        <v>-73.957099887374994</v>
      </c>
      <c r="P2956">
        <v>108</v>
      </c>
      <c r="Q2956">
        <v>5</v>
      </c>
      <c r="R2956">
        <f>(RestaurantData[[#This Row],[MonthySales]]/1500)*0.07</f>
        <v>0.10708799999999999</v>
      </c>
    </row>
    <row r="2957" spans="1:18" hidden="1" x14ac:dyDescent="0.3">
      <c r="A2957">
        <v>41485509</v>
      </c>
      <c r="B2957" s="1" t="s">
        <v>3118</v>
      </c>
      <c r="C2957" t="s">
        <v>14</v>
      </c>
      <c r="D2957" s="2">
        <v>1489</v>
      </c>
      <c r="E2957" s="1" t="s">
        <v>841</v>
      </c>
      <c r="F2957" s="2">
        <v>10075</v>
      </c>
      <c r="G2957" s="3">
        <v>2122496177</v>
      </c>
      <c r="H2957" s="1" t="s">
        <v>138</v>
      </c>
      <c r="I2957" t="s">
        <v>17</v>
      </c>
      <c r="J2957">
        <v>99</v>
      </c>
      <c r="K2957">
        <v>273</v>
      </c>
      <c r="L2957" s="27">
        <f>RestaurantData[[#This Row],[DailyCustAvg]]*30</f>
        <v>8190</v>
      </c>
      <c r="M2957" s="7">
        <f>(((RestaurantData[[#This Row],[FitScore]]/100)*RestaurantData[[#This Row],[DailyCustAvg]])/3.5)*30</f>
        <v>2316.6</v>
      </c>
      <c r="N2957">
        <v>40.772365868130002</v>
      </c>
      <c r="O2957">
        <v>-73.955769072474993</v>
      </c>
      <c r="P2957">
        <v>108</v>
      </c>
      <c r="Q2957">
        <v>4</v>
      </c>
      <c r="R2957">
        <f>(RestaurantData[[#This Row],[MonthySales]]/1500)*0.07</f>
        <v>0.10810800000000001</v>
      </c>
    </row>
    <row r="2958" spans="1:18" hidden="1" x14ac:dyDescent="0.3">
      <c r="A2958">
        <v>50075411</v>
      </c>
      <c r="B2958" s="1" t="s">
        <v>3141</v>
      </c>
      <c r="C2958" t="s">
        <v>14</v>
      </c>
      <c r="D2958" s="2">
        <v>181</v>
      </c>
      <c r="E2958" s="1" t="s">
        <v>2920</v>
      </c>
      <c r="F2958" s="2">
        <v>10075</v>
      </c>
      <c r="G2958" s="3">
        <v>9173381792</v>
      </c>
      <c r="H2958" s="1" t="s">
        <v>68</v>
      </c>
      <c r="I2958" t="s">
        <v>17</v>
      </c>
      <c r="J2958">
        <v>94</v>
      </c>
      <c r="K2958">
        <v>268</v>
      </c>
      <c r="L2958" s="27">
        <f>RestaurantData[[#This Row],[DailyCustAvg]]*30</f>
        <v>8040</v>
      </c>
      <c r="M2958" s="7">
        <f>(((RestaurantData[[#This Row],[FitScore]]/100)*RestaurantData[[#This Row],[DailyCustAvg]])/3.5)*30</f>
        <v>2159.3142857142857</v>
      </c>
      <c r="N2958">
        <v>40.773846262001001</v>
      </c>
      <c r="O2958">
        <v>-73.958364016280996</v>
      </c>
      <c r="P2958">
        <v>108</v>
      </c>
      <c r="Q2958">
        <v>4</v>
      </c>
      <c r="R2958">
        <f>(RestaurantData[[#This Row],[MonthySales]]/1500)*0.07</f>
        <v>0.10076800000000001</v>
      </c>
    </row>
    <row r="2959" spans="1:18" hidden="1" x14ac:dyDescent="0.3">
      <c r="A2959">
        <v>50076334</v>
      </c>
      <c r="B2959" s="1" t="s">
        <v>131</v>
      </c>
      <c r="C2959" t="s">
        <v>14</v>
      </c>
      <c r="D2959" s="2">
        <v>1104</v>
      </c>
      <c r="E2959" s="1" t="s">
        <v>1756</v>
      </c>
      <c r="F2959" s="2">
        <v>10075</v>
      </c>
      <c r="G2959" s="3">
        <v>6467558586</v>
      </c>
      <c r="H2959" s="1" t="s">
        <v>56</v>
      </c>
      <c r="I2959" t="s">
        <v>21</v>
      </c>
      <c r="J2959">
        <v>95</v>
      </c>
      <c r="K2959">
        <v>265</v>
      </c>
      <c r="L2959" s="27">
        <f>RestaurantData[[#This Row],[DailyCustAvg]]*30</f>
        <v>7950</v>
      </c>
      <c r="M2959" s="7">
        <f>(((RestaurantData[[#This Row],[FitScore]]/100)*RestaurantData[[#This Row],[DailyCustAvg]])/3.5)*30</f>
        <v>2157.8571428571431</v>
      </c>
      <c r="N2959">
        <v>40.773833023892998</v>
      </c>
      <c r="O2959">
        <v>-73.959725173034002</v>
      </c>
      <c r="P2959">
        <v>108</v>
      </c>
      <c r="Q2959">
        <v>4</v>
      </c>
      <c r="R2959">
        <f>(RestaurantData[[#This Row],[MonthySales]]/1500)*0.07</f>
        <v>0.10070000000000003</v>
      </c>
    </row>
    <row r="2960" spans="1:18" hidden="1" x14ac:dyDescent="0.3">
      <c r="A2960">
        <v>41118091</v>
      </c>
      <c r="B2960" s="1" t="s">
        <v>203</v>
      </c>
      <c r="C2960" t="s">
        <v>14</v>
      </c>
      <c r="D2960" s="2">
        <v>252</v>
      </c>
      <c r="E2960" s="1" t="s">
        <v>2964</v>
      </c>
      <c r="F2960" s="2">
        <v>10075</v>
      </c>
      <c r="G2960" s="3">
        <v>2122498600</v>
      </c>
      <c r="H2960" s="1" t="s">
        <v>168</v>
      </c>
      <c r="I2960" t="s">
        <v>21</v>
      </c>
      <c r="J2960">
        <v>94</v>
      </c>
      <c r="K2960">
        <v>264</v>
      </c>
      <c r="L2960" s="27">
        <f>RestaurantData[[#This Row],[DailyCustAvg]]*30</f>
        <v>7920</v>
      </c>
      <c r="M2960" s="7">
        <f>(((RestaurantData[[#This Row],[FitScore]]/100)*RestaurantData[[#This Row],[DailyCustAvg]])/3.5)*30</f>
        <v>2127.0857142857144</v>
      </c>
      <c r="N2960">
        <v>40.772459692749997</v>
      </c>
      <c r="O2960">
        <v>-73.957094026218002</v>
      </c>
      <c r="P2960">
        <v>108</v>
      </c>
      <c r="Q2960">
        <v>4</v>
      </c>
      <c r="R2960">
        <f>(RestaurantData[[#This Row],[MonthySales]]/1500)*0.07</f>
        <v>9.9264000000000019E-2</v>
      </c>
    </row>
    <row r="2961" spans="1:18" hidden="1" x14ac:dyDescent="0.3">
      <c r="A2961">
        <v>50064055</v>
      </c>
      <c r="B2961" s="1" t="s">
        <v>2919</v>
      </c>
      <c r="C2961" t="s">
        <v>14</v>
      </c>
      <c r="D2961" s="2">
        <v>304</v>
      </c>
      <c r="E2961" s="1" t="s">
        <v>2920</v>
      </c>
      <c r="F2961" s="2">
        <v>10075</v>
      </c>
      <c r="G2961" s="3">
        <v>2126500333</v>
      </c>
      <c r="H2961" s="1" t="s">
        <v>66</v>
      </c>
      <c r="I2961" t="s">
        <v>21</v>
      </c>
      <c r="J2961">
        <v>95</v>
      </c>
      <c r="K2961">
        <v>254</v>
      </c>
      <c r="L2961" s="27">
        <f>RestaurantData[[#This Row],[DailyCustAvg]]*30</f>
        <v>7620</v>
      </c>
      <c r="M2961" s="7">
        <f>(((RestaurantData[[#This Row],[FitScore]]/100)*RestaurantData[[#This Row],[DailyCustAvg]])/3.5)*30</f>
        <v>2068.2857142857142</v>
      </c>
      <c r="N2961">
        <v>40.772464432690001</v>
      </c>
      <c r="O2961">
        <v>-73.955133576549002</v>
      </c>
      <c r="P2961">
        <v>108</v>
      </c>
      <c r="Q2961">
        <v>5</v>
      </c>
      <c r="R2961">
        <f>(RestaurantData[[#This Row],[MonthySales]]/1500)*0.07</f>
        <v>9.6520000000000009E-2</v>
      </c>
    </row>
    <row r="2962" spans="1:18" hidden="1" x14ac:dyDescent="0.3">
      <c r="A2962">
        <v>50096203</v>
      </c>
      <c r="B2962" s="1" t="s">
        <v>3053</v>
      </c>
      <c r="C2962" t="s">
        <v>14</v>
      </c>
      <c r="D2962" s="2">
        <v>1110</v>
      </c>
      <c r="E2962" s="1" t="s">
        <v>1756</v>
      </c>
      <c r="F2962" s="2">
        <v>10075</v>
      </c>
      <c r="G2962" s="3">
        <v>6467670424</v>
      </c>
      <c r="H2962" s="1" t="s">
        <v>202</v>
      </c>
      <c r="I2962" t="s">
        <v>21</v>
      </c>
      <c r="J2962">
        <v>95</v>
      </c>
      <c r="K2962">
        <v>251</v>
      </c>
      <c r="L2962" s="27">
        <f>RestaurantData[[#This Row],[DailyCustAvg]]*30</f>
        <v>7530</v>
      </c>
      <c r="M2962" s="7">
        <f>(((RestaurantData[[#This Row],[FitScore]]/100)*RestaurantData[[#This Row],[DailyCustAvg]])/3.5)*30</f>
        <v>2043.8571428571427</v>
      </c>
      <c r="N2962">
        <v>40.773981202592999</v>
      </c>
      <c r="O2962">
        <v>-73.959616768629999</v>
      </c>
      <c r="P2962">
        <v>108</v>
      </c>
      <c r="Q2962">
        <v>4</v>
      </c>
      <c r="R2962">
        <f>(RestaurantData[[#This Row],[MonthySales]]/1500)*0.07</f>
        <v>9.5380000000000006E-2</v>
      </c>
    </row>
    <row r="2963" spans="1:18" hidden="1" x14ac:dyDescent="0.3">
      <c r="A2963">
        <v>50102576</v>
      </c>
      <c r="B2963" s="1" t="s">
        <v>2969</v>
      </c>
      <c r="C2963" t="s">
        <v>14</v>
      </c>
      <c r="D2963" s="2">
        <v>1470</v>
      </c>
      <c r="E2963" s="1" t="s">
        <v>852</v>
      </c>
      <c r="F2963" s="2">
        <v>10075</v>
      </c>
      <c r="G2963" s="3">
        <v>2127341600</v>
      </c>
      <c r="H2963" s="1" t="s">
        <v>29</v>
      </c>
      <c r="I2963" t="s">
        <v>17</v>
      </c>
      <c r="J2963">
        <v>96</v>
      </c>
      <c r="K2963">
        <v>247</v>
      </c>
      <c r="L2963" s="27">
        <f>RestaurantData[[#This Row],[DailyCustAvg]]*30</f>
        <v>7410</v>
      </c>
      <c r="M2963" s="7">
        <f>(((RestaurantData[[#This Row],[FitScore]]/100)*RestaurantData[[#This Row],[DailyCustAvg]])/3.5)*30</f>
        <v>2032.4571428571428</v>
      </c>
      <c r="N2963">
        <v>40.770696309420003</v>
      </c>
      <c r="O2963">
        <v>-73.953871166390002</v>
      </c>
      <c r="P2963">
        <v>108</v>
      </c>
      <c r="Q2963">
        <v>5</v>
      </c>
      <c r="R2963">
        <f>(RestaurantData[[#This Row],[MonthySales]]/1500)*0.07</f>
        <v>9.4848000000000002E-2</v>
      </c>
    </row>
    <row r="2964" spans="1:18" hidden="1" x14ac:dyDescent="0.3">
      <c r="A2964">
        <v>41483315</v>
      </c>
      <c r="B2964" s="1" t="s">
        <v>3068</v>
      </c>
      <c r="C2964" t="s">
        <v>14</v>
      </c>
      <c r="D2964" s="2">
        <v>25</v>
      </c>
      <c r="E2964" s="1" t="s">
        <v>2920</v>
      </c>
      <c r="F2964" s="2">
        <v>10075</v>
      </c>
      <c r="G2964" s="3">
        <v>2122050100</v>
      </c>
      <c r="H2964" s="1" t="s">
        <v>16</v>
      </c>
      <c r="I2964" t="s">
        <v>17</v>
      </c>
      <c r="J2964">
        <v>95</v>
      </c>
      <c r="K2964">
        <v>243</v>
      </c>
      <c r="L2964" s="27">
        <f>RestaurantData[[#This Row],[DailyCustAvg]]*30</f>
        <v>7290</v>
      </c>
      <c r="M2964" s="7">
        <f>(((RestaurantData[[#This Row],[FitScore]]/100)*RestaurantData[[#This Row],[DailyCustAvg]])/3.5)*30</f>
        <v>1978.7142857142858</v>
      </c>
      <c r="N2964">
        <v>40.775835080161002</v>
      </c>
      <c r="O2964">
        <v>-73.963085409582007</v>
      </c>
      <c r="P2964">
        <v>108</v>
      </c>
      <c r="Q2964">
        <v>4</v>
      </c>
      <c r="R2964">
        <f>(RestaurantData[[#This Row],[MonthySales]]/1500)*0.07</f>
        <v>9.2340000000000005E-2</v>
      </c>
    </row>
    <row r="2965" spans="1:18" hidden="1" x14ac:dyDescent="0.3">
      <c r="A2965">
        <v>50045727</v>
      </c>
      <c r="B2965" s="1" t="s">
        <v>208</v>
      </c>
      <c r="C2965" t="s">
        <v>14</v>
      </c>
      <c r="D2965" s="2">
        <v>1481</v>
      </c>
      <c r="E2965" s="1" t="s">
        <v>841</v>
      </c>
      <c r="F2965" s="2">
        <v>10075</v>
      </c>
      <c r="G2965" s="3">
        <v>2122885288</v>
      </c>
      <c r="H2965" s="1" t="s">
        <v>16</v>
      </c>
      <c r="I2965" t="s">
        <v>17</v>
      </c>
      <c r="J2965">
        <v>96</v>
      </c>
      <c r="K2965">
        <v>240</v>
      </c>
      <c r="L2965" s="27">
        <f>RestaurantData[[#This Row],[DailyCustAvg]]*30</f>
        <v>7200</v>
      </c>
      <c r="M2965" s="7">
        <f>(((RestaurantData[[#This Row],[FitScore]]/100)*RestaurantData[[#This Row],[DailyCustAvg]])/3.5)*30</f>
        <v>1974.8571428571427</v>
      </c>
      <c r="N2965">
        <v>40.772113421466997</v>
      </c>
      <c r="O2965">
        <v>-73.955953370160998</v>
      </c>
      <c r="P2965">
        <v>108</v>
      </c>
      <c r="Q2965">
        <v>4</v>
      </c>
      <c r="R2965">
        <f>(RestaurantData[[#This Row],[MonthySales]]/1500)*0.07</f>
        <v>9.2160000000000006E-2</v>
      </c>
    </row>
    <row r="2966" spans="1:18" hidden="1" x14ac:dyDescent="0.3">
      <c r="A2966">
        <v>41546041</v>
      </c>
      <c r="B2966" s="1" t="s">
        <v>3023</v>
      </c>
      <c r="C2966" t="s">
        <v>14</v>
      </c>
      <c r="D2966" s="2">
        <v>308</v>
      </c>
      <c r="E2966" s="1" t="s">
        <v>2920</v>
      </c>
      <c r="F2966" s="2">
        <v>10075</v>
      </c>
      <c r="G2966" s="3">
        <v>2122490069</v>
      </c>
      <c r="H2966" s="1" t="s">
        <v>16</v>
      </c>
      <c r="I2966" t="s">
        <v>21</v>
      </c>
      <c r="J2966">
        <v>98</v>
      </c>
      <c r="K2966">
        <v>234</v>
      </c>
      <c r="L2966" s="27">
        <f>RestaurantData[[#This Row],[DailyCustAvg]]*30</f>
        <v>7020</v>
      </c>
      <c r="M2966" s="7">
        <f>(((RestaurantData[[#This Row],[FitScore]]/100)*RestaurantData[[#This Row],[DailyCustAvg]])/3.5)*30</f>
        <v>1965.6</v>
      </c>
      <c r="N2966">
        <v>40.772434214962999</v>
      </c>
      <c r="O2966">
        <v>-73.955068609834996</v>
      </c>
      <c r="P2966">
        <v>108</v>
      </c>
      <c r="Q2966">
        <v>5</v>
      </c>
      <c r="R2966">
        <f>(RestaurantData[[#This Row],[MonthySales]]/1500)*0.07</f>
        <v>9.1728000000000004E-2</v>
      </c>
    </row>
    <row r="2967" spans="1:18" hidden="1" x14ac:dyDescent="0.3">
      <c r="A2967">
        <v>41599272</v>
      </c>
      <c r="B2967" s="1" t="s">
        <v>3062</v>
      </c>
      <c r="C2967" t="s">
        <v>14</v>
      </c>
      <c r="D2967" s="2">
        <v>1439</v>
      </c>
      <c r="E2967" s="1" t="s">
        <v>2926</v>
      </c>
      <c r="F2967" s="2">
        <v>10075</v>
      </c>
      <c r="G2967" s="3">
        <v>2122885088</v>
      </c>
      <c r="H2967" s="1" t="s">
        <v>56</v>
      </c>
      <c r="I2967" t="s">
        <v>21</v>
      </c>
      <c r="J2967">
        <v>100</v>
      </c>
      <c r="K2967">
        <v>222</v>
      </c>
      <c r="L2967" s="27">
        <f>RestaurantData[[#This Row],[DailyCustAvg]]*30</f>
        <v>6660</v>
      </c>
      <c r="M2967" s="7">
        <f>(((RestaurantData[[#This Row],[FitScore]]/100)*RestaurantData[[#This Row],[DailyCustAvg]])/3.5)*30</f>
        <v>1902.8571428571429</v>
      </c>
      <c r="N2967">
        <v>40.769699059978002</v>
      </c>
      <c r="O2967">
        <v>-73.951676828725994</v>
      </c>
      <c r="P2967">
        <v>108</v>
      </c>
      <c r="Q2967">
        <v>5</v>
      </c>
      <c r="R2967">
        <f>(RestaurantData[[#This Row],[MonthySales]]/1500)*0.07</f>
        <v>8.8800000000000018E-2</v>
      </c>
    </row>
    <row r="2968" spans="1:18" hidden="1" x14ac:dyDescent="0.3">
      <c r="A2968">
        <v>50100009</v>
      </c>
      <c r="B2968" s="1" t="s">
        <v>3085</v>
      </c>
      <c r="C2968" t="s">
        <v>14</v>
      </c>
      <c r="D2968" s="2">
        <v>1406</v>
      </c>
      <c r="E2968" s="1" t="s">
        <v>901</v>
      </c>
      <c r="F2968" s="2">
        <v>10075</v>
      </c>
      <c r="G2968" s="3">
        <v>2122495020</v>
      </c>
      <c r="H2968" s="1" t="s">
        <v>1095</v>
      </c>
      <c r="I2968" t="s">
        <v>21</v>
      </c>
      <c r="J2968">
        <v>95</v>
      </c>
      <c r="K2968">
        <v>221</v>
      </c>
      <c r="L2968" s="27">
        <f>RestaurantData[[#This Row],[DailyCustAvg]]*30</f>
        <v>6630</v>
      </c>
      <c r="M2968" s="7">
        <f>(((RestaurantData[[#This Row],[FitScore]]/100)*RestaurantData[[#This Row],[DailyCustAvg]])/3.5)*30</f>
        <v>1799.5714285714284</v>
      </c>
      <c r="N2968">
        <v>40.774861274697997</v>
      </c>
      <c r="O2968">
        <v>-73.956883062187003</v>
      </c>
      <c r="P2968">
        <v>108</v>
      </c>
      <c r="Q2968">
        <v>5</v>
      </c>
      <c r="R2968">
        <f>(RestaurantData[[#This Row],[MonthySales]]/1500)*0.07</f>
        <v>8.3980000000000013E-2</v>
      </c>
    </row>
    <row r="2969" spans="1:18" hidden="1" x14ac:dyDescent="0.3">
      <c r="A2969">
        <v>50060972</v>
      </c>
      <c r="B2969" s="1" t="s">
        <v>3048</v>
      </c>
      <c r="C2969" t="s">
        <v>14</v>
      </c>
      <c r="D2969" s="2">
        <v>1457</v>
      </c>
      <c r="E2969" s="1" t="s">
        <v>2926</v>
      </c>
      <c r="F2969" s="2">
        <v>10075</v>
      </c>
      <c r="G2969" s="3">
        <v>9178558011</v>
      </c>
      <c r="H2969" s="1" t="s">
        <v>188</v>
      </c>
      <c r="I2969" t="s">
        <v>17</v>
      </c>
      <c r="J2969">
        <v>94</v>
      </c>
      <c r="K2969">
        <v>209</v>
      </c>
      <c r="L2969" s="27">
        <f>RestaurantData[[#This Row],[DailyCustAvg]]*30</f>
        <v>6270</v>
      </c>
      <c r="M2969" s="7">
        <f>(((RestaurantData[[#This Row],[FitScore]]/100)*RestaurantData[[#This Row],[DailyCustAvg]])/3.5)*30</f>
        <v>1683.9428571428568</v>
      </c>
      <c r="N2969">
        <v>40.770299976701999</v>
      </c>
      <c r="O2969">
        <v>-73.951239546988006</v>
      </c>
      <c r="P2969">
        <v>108</v>
      </c>
      <c r="Q2969">
        <v>5</v>
      </c>
      <c r="R2969">
        <f>(RestaurantData[[#This Row],[MonthySales]]/1500)*0.07</f>
        <v>7.8584000000000001E-2</v>
      </c>
    </row>
    <row r="2970" spans="1:18" hidden="1" x14ac:dyDescent="0.3">
      <c r="A2970">
        <v>50015081</v>
      </c>
      <c r="B2970" s="1" t="s">
        <v>1337</v>
      </c>
      <c r="C2970" t="s">
        <v>14</v>
      </c>
      <c r="D2970" s="2">
        <v>328</v>
      </c>
      <c r="E2970" s="1" t="s">
        <v>2920</v>
      </c>
      <c r="F2970" s="2">
        <v>10075</v>
      </c>
      <c r="G2970" s="3">
        <v>2127862068</v>
      </c>
      <c r="H2970" s="1" t="s">
        <v>242</v>
      </c>
      <c r="I2970" t="s">
        <v>21</v>
      </c>
      <c r="J2970">
        <v>97</v>
      </c>
      <c r="K2970">
        <v>209</v>
      </c>
      <c r="L2970" s="27">
        <f>RestaurantData[[#This Row],[DailyCustAvg]]*30</f>
        <v>6270</v>
      </c>
      <c r="M2970" s="7">
        <f>(((RestaurantData[[#This Row],[FitScore]]/100)*RestaurantData[[#This Row],[DailyCustAvg]])/3.5)*30</f>
        <v>1737.6857142857143</v>
      </c>
      <c r="N2970">
        <v>40.772291354347999</v>
      </c>
      <c r="O2970">
        <v>-73.954729329979997</v>
      </c>
      <c r="P2970">
        <v>108</v>
      </c>
      <c r="Q2970">
        <v>5</v>
      </c>
      <c r="R2970">
        <f>(RestaurantData[[#This Row],[MonthySales]]/1500)*0.07</f>
        <v>8.1092000000000011E-2</v>
      </c>
    </row>
    <row r="2971" spans="1:18" hidden="1" x14ac:dyDescent="0.3">
      <c r="A2971">
        <v>40759586</v>
      </c>
      <c r="B2971" s="1" t="s">
        <v>2963</v>
      </c>
      <c r="C2971" t="s">
        <v>14</v>
      </c>
      <c r="D2971" s="2">
        <v>236</v>
      </c>
      <c r="E2971" s="1" t="s">
        <v>2964</v>
      </c>
      <c r="F2971" s="2">
        <v>10075</v>
      </c>
      <c r="G2971" s="3">
        <v>2125356884</v>
      </c>
      <c r="H2971" s="1" t="s">
        <v>24</v>
      </c>
      <c r="I2971" t="s">
        <v>17</v>
      </c>
      <c r="J2971">
        <v>95</v>
      </c>
      <c r="K2971">
        <v>199</v>
      </c>
      <c r="L2971" s="27">
        <f>RestaurantData[[#This Row],[DailyCustAvg]]*30</f>
        <v>5970</v>
      </c>
      <c r="M2971" s="7">
        <f>(((RestaurantData[[#This Row],[FitScore]]/100)*RestaurantData[[#This Row],[DailyCustAvg]])/3.5)*30</f>
        <v>1620.4285714285713</v>
      </c>
      <c r="N2971">
        <v>40.772566833732</v>
      </c>
      <c r="O2971">
        <v>-73.957350295637994</v>
      </c>
      <c r="P2971">
        <v>108</v>
      </c>
      <c r="Q2971">
        <v>4</v>
      </c>
      <c r="R2971">
        <f>(RestaurantData[[#This Row],[MonthySales]]/1500)*0.07</f>
        <v>7.5620000000000007E-2</v>
      </c>
    </row>
    <row r="2972" spans="1:18" hidden="1" x14ac:dyDescent="0.3">
      <c r="A2972">
        <v>50057848</v>
      </c>
      <c r="B2972" s="1" t="s">
        <v>3166</v>
      </c>
      <c r="C2972" t="s">
        <v>14</v>
      </c>
      <c r="D2972" s="2">
        <v>1378</v>
      </c>
      <c r="E2972" s="1" t="s">
        <v>901</v>
      </c>
      <c r="F2972" s="2">
        <v>10075</v>
      </c>
      <c r="G2972" s="3">
        <v>2125853388</v>
      </c>
      <c r="H2972" s="1" t="s">
        <v>242</v>
      </c>
      <c r="I2972" t="s">
        <v>17</v>
      </c>
      <c r="J2972">
        <v>97</v>
      </c>
      <c r="K2972">
        <v>189</v>
      </c>
      <c r="L2972" s="27">
        <f>RestaurantData[[#This Row],[DailyCustAvg]]*30</f>
        <v>5670</v>
      </c>
      <c r="M2972" s="7">
        <f>(((RestaurantData[[#This Row],[FitScore]]/100)*RestaurantData[[#This Row],[DailyCustAvg]])/3.5)*30</f>
        <v>1571.3999999999999</v>
      </c>
      <c r="N2972">
        <v>40.773837758207002</v>
      </c>
      <c r="O2972">
        <v>-73.957627485003002</v>
      </c>
      <c r="P2972">
        <v>108</v>
      </c>
      <c r="Q2972">
        <v>4</v>
      </c>
      <c r="R2972">
        <f>(RestaurantData[[#This Row],[MonthySales]]/1500)*0.07</f>
        <v>7.3331999999999994E-2</v>
      </c>
    </row>
    <row r="2973" spans="1:18" hidden="1" x14ac:dyDescent="0.3">
      <c r="A2973">
        <v>50075330</v>
      </c>
      <c r="B2973" s="1" t="s">
        <v>2624</v>
      </c>
      <c r="C2973" t="s">
        <v>14</v>
      </c>
      <c r="D2973" s="2">
        <v>1109</v>
      </c>
      <c r="E2973" s="1" t="s">
        <v>1756</v>
      </c>
      <c r="F2973" s="2">
        <v>10075</v>
      </c>
      <c r="G2973" s="3">
        <v>6466929065</v>
      </c>
      <c r="H2973" s="1" t="s">
        <v>186</v>
      </c>
      <c r="I2973" t="s">
        <v>17</v>
      </c>
      <c r="J2973">
        <v>98</v>
      </c>
      <c r="K2973">
        <v>183</v>
      </c>
      <c r="L2973" s="27">
        <f>RestaurantData[[#This Row],[DailyCustAvg]]*30</f>
        <v>5490</v>
      </c>
      <c r="M2973" s="7">
        <f>(((RestaurantData[[#This Row],[FitScore]]/100)*RestaurantData[[#This Row],[DailyCustAvg]])/3.5)*30</f>
        <v>1537.2</v>
      </c>
      <c r="N2973">
        <v>40.773912592614003</v>
      </c>
      <c r="O2973">
        <v>-73.959642083739993</v>
      </c>
      <c r="P2973">
        <v>108</v>
      </c>
      <c r="Q2973">
        <v>4</v>
      </c>
      <c r="R2973">
        <f>(RestaurantData[[#This Row],[MonthySales]]/1500)*0.07</f>
        <v>7.1736000000000008E-2</v>
      </c>
    </row>
    <row r="2974" spans="1:18" hidden="1" x14ac:dyDescent="0.3">
      <c r="A2974">
        <v>40641437</v>
      </c>
      <c r="B2974" s="1" t="s">
        <v>3069</v>
      </c>
      <c r="C2974" t="s">
        <v>14</v>
      </c>
      <c r="D2974" s="2">
        <v>1483</v>
      </c>
      <c r="E2974" s="1" t="s">
        <v>952</v>
      </c>
      <c r="F2974" s="2">
        <v>10075</v>
      </c>
      <c r="G2974" s="3">
        <v>2129888877</v>
      </c>
      <c r="H2974" s="1" t="s">
        <v>24</v>
      </c>
      <c r="I2974" t="s">
        <v>21</v>
      </c>
      <c r="J2974">
        <v>96</v>
      </c>
      <c r="K2974">
        <v>178</v>
      </c>
      <c r="L2974" s="27">
        <f>RestaurantData[[#This Row],[DailyCustAvg]]*30</f>
        <v>5340</v>
      </c>
      <c r="M2974" s="7">
        <f>(((RestaurantData[[#This Row],[FitScore]]/100)*RestaurantData[[#This Row],[DailyCustAvg]])/3.5)*30</f>
        <v>1464.6857142857141</v>
      </c>
      <c r="N2974">
        <v>40.771242364227</v>
      </c>
      <c r="O2974">
        <v>-73.953495312122001</v>
      </c>
      <c r="P2974">
        <v>108</v>
      </c>
      <c r="Q2974">
        <v>5</v>
      </c>
      <c r="R2974">
        <f>(RestaurantData[[#This Row],[MonthySales]]/1500)*0.07</f>
        <v>6.8351999999999996E-2</v>
      </c>
    </row>
    <row r="2975" spans="1:18" hidden="1" x14ac:dyDescent="0.3">
      <c r="A2975">
        <v>50004334</v>
      </c>
      <c r="B2975" s="1" t="s">
        <v>476</v>
      </c>
      <c r="C2975" t="s">
        <v>14</v>
      </c>
      <c r="D2975" s="2">
        <v>1376</v>
      </c>
      <c r="E2975" s="1" t="s">
        <v>901</v>
      </c>
      <c r="F2975" s="2">
        <v>10075</v>
      </c>
      <c r="G2975" s="3">
        <v>2122030032</v>
      </c>
      <c r="H2975" s="1" t="s">
        <v>151</v>
      </c>
      <c r="I2975" t="s">
        <v>17</v>
      </c>
      <c r="J2975">
        <v>97</v>
      </c>
      <c r="K2975">
        <v>174</v>
      </c>
      <c r="L2975" s="27">
        <f>RestaurantData[[#This Row],[DailyCustAvg]]*30</f>
        <v>5220</v>
      </c>
      <c r="M2975" s="7">
        <f>(((RestaurantData[[#This Row],[FitScore]]/100)*RestaurantData[[#This Row],[DailyCustAvg]])/3.5)*30</f>
        <v>1446.6857142857143</v>
      </c>
      <c r="N2975">
        <v>40.773769157986003</v>
      </c>
      <c r="O2975">
        <v>-73.957678075399002</v>
      </c>
      <c r="P2975">
        <v>108</v>
      </c>
      <c r="Q2975">
        <v>4</v>
      </c>
      <c r="R2975">
        <f>(RestaurantData[[#This Row],[MonthySales]]/1500)*0.07</f>
        <v>6.7512000000000016E-2</v>
      </c>
    </row>
    <row r="2976" spans="1:18" hidden="1" x14ac:dyDescent="0.3">
      <c r="A2976">
        <v>41650342</v>
      </c>
      <c r="B2976" s="1" t="s">
        <v>2958</v>
      </c>
      <c r="C2976" t="s">
        <v>14</v>
      </c>
      <c r="D2976" s="2">
        <v>1102</v>
      </c>
      <c r="E2976" s="1" t="s">
        <v>1756</v>
      </c>
      <c r="F2976" s="2">
        <v>10075</v>
      </c>
      <c r="G2976" s="3">
        <v>2129880196</v>
      </c>
      <c r="H2976" s="1" t="s">
        <v>73</v>
      </c>
      <c r="I2976" t="s">
        <v>21</v>
      </c>
      <c r="J2976">
        <v>100</v>
      </c>
      <c r="K2976">
        <v>170</v>
      </c>
      <c r="L2976" s="27">
        <f>RestaurantData[[#This Row],[DailyCustAvg]]*30</f>
        <v>5100</v>
      </c>
      <c r="M2976" s="7">
        <f>(((RestaurantData[[#This Row],[FitScore]]/100)*RestaurantData[[#This Row],[DailyCustAvg]])/3.5)*30</f>
        <v>1457.1428571428571</v>
      </c>
      <c r="N2976">
        <v>40.773783629703999</v>
      </c>
      <c r="O2976">
        <v>-73.959757697257999</v>
      </c>
      <c r="P2976">
        <v>108</v>
      </c>
      <c r="Q2976">
        <v>4</v>
      </c>
      <c r="R2976">
        <f>(RestaurantData[[#This Row],[MonthySales]]/1500)*0.07</f>
        <v>6.8000000000000005E-2</v>
      </c>
    </row>
    <row r="2977" spans="1:18" hidden="1" x14ac:dyDescent="0.3">
      <c r="A2977">
        <v>50081083</v>
      </c>
      <c r="B2977" s="1" t="s">
        <v>3124</v>
      </c>
      <c r="C2977" t="s">
        <v>14</v>
      </c>
      <c r="D2977" s="2">
        <v>341</v>
      </c>
      <c r="E2977" s="1" t="s">
        <v>2920</v>
      </c>
      <c r="F2977" s="2">
        <v>10075</v>
      </c>
      <c r="G2977" s="3">
        <v>9292319376</v>
      </c>
      <c r="H2977" s="1" t="s">
        <v>68</v>
      </c>
      <c r="I2977" t="s">
        <v>21</v>
      </c>
      <c r="J2977">
        <v>96</v>
      </c>
      <c r="K2977">
        <v>161</v>
      </c>
      <c r="L2977" s="27">
        <f>RestaurantData[[#This Row],[DailyCustAvg]]*30</f>
        <v>4830</v>
      </c>
      <c r="M2977" s="7">
        <f>(((RestaurantData[[#This Row],[FitScore]]/100)*RestaurantData[[#This Row],[DailyCustAvg]])/3.5)*30</f>
        <v>1324.8000000000002</v>
      </c>
      <c r="N2977">
        <v>40.772203420796998</v>
      </c>
      <c r="O2977">
        <v>-73.954473052672</v>
      </c>
      <c r="P2977">
        <v>108</v>
      </c>
      <c r="Q2977">
        <v>5</v>
      </c>
      <c r="R2977">
        <f>(RestaurantData[[#This Row],[MonthySales]]/1500)*0.07</f>
        <v>6.1824000000000011E-2</v>
      </c>
    </row>
    <row r="2978" spans="1:18" hidden="1" x14ac:dyDescent="0.3">
      <c r="A2978">
        <v>41120682</v>
      </c>
      <c r="B2978" s="1" t="s">
        <v>721</v>
      </c>
      <c r="C2978" t="s">
        <v>14</v>
      </c>
      <c r="D2978" s="2">
        <v>1000</v>
      </c>
      <c r="E2978" s="1" t="s">
        <v>1763</v>
      </c>
      <c r="F2978" s="2">
        <v>10075</v>
      </c>
      <c r="G2978" s="3">
        <v>2125702211</v>
      </c>
      <c r="H2978" s="1" t="s">
        <v>24</v>
      </c>
      <c r="I2978" t="s">
        <v>17</v>
      </c>
      <c r="J2978">
        <v>98</v>
      </c>
      <c r="K2978">
        <v>157</v>
      </c>
      <c r="L2978" s="27">
        <f>RestaurantData[[#This Row],[DailyCustAvg]]*30</f>
        <v>4710</v>
      </c>
      <c r="M2978" s="7">
        <f>(((RestaurantData[[#This Row],[FitScore]]/100)*RestaurantData[[#This Row],[DailyCustAvg]])/3.5)*30</f>
        <v>1318.7999999999997</v>
      </c>
      <c r="N2978">
        <v>40.775316250548002</v>
      </c>
      <c r="O2978">
        <v>-73.962865454506996</v>
      </c>
      <c r="P2978">
        <v>108</v>
      </c>
      <c r="Q2978">
        <v>4</v>
      </c>
      <c r="R2978">
        <f>(RestaurantData[[#This Row],[MonthySales]]/1500)*0.07</f>
        <v>6.1543999999999995E-2</v>
      </c>
    </row>
    <row r="2979" spans="1:18" hidden="1" x14ac:dyDescent="0.3">
      <c r="A2979">
        <v>50015990</v>
      </c>
      <c r="B2979" s="1" t="s">
        <v>3106</v>
      </c>
      <c r="C2979" t="s">
        <v>14</v>
      </c>
      <c r="D2979" s="2">
        <v>265</v>
      </c>
      <c r="E2979" s="1" t="s">
        <v>2920</v>
      </c>
      <c r="F2979" s="2">
        <v>10075</v>
      </c>
      <c r="G2979" s="3">
        <v>2129883788</v>
      </c>
      <c r="H2979" s="1" t="s">
        <v>404</v>
      </c>
      <c r="I2979" t="s">
        <v>21</v>
      </c>
      <c r="J2979">
        <v>94</v>
      </c>
      <c r="K2979">
        <v>155</v>
      </c>
      <c r="L2979" s="27">
        <f>RestaurantData[[#This Row],[DailyCustAvg]]*30</f>
        <v>4650</v>
      </c>
      <c r="M2979" s="7">
        <f>(((RestaurantData[[#This Row],[FitScore]]/100)*RestaurantData[[#This Row],[DailyCustAvg]])/3.5)*30</f>
        <v>1248.8571428571429</v>
      </c>
      <c r="N2979">
        <v>40.773027605414001</v>
      </c>
      <c r="O2979">
        <v>-73.956425729440994</v>
      </c>
      <c r="P2979">
        <v>108</v>
      </c>
      <c r="Q2979">
        <v>4</v>
      </c>
      <c r="R2979">
        <f>(RestaurantData[[#This Row],[MonthySales]]/1500)*0.07</f>
        <v>5.8280000000000012E-2</v>
      </c>
    </row>
    <row r="2980" spans="1:18" hidden="1" x14ac:dyDescent="0.3">
      <c r="A2980">
        <v>40604004</v>
      </c>
      <c r="B2980" s="1" t="s">
        <v>3174</v>
      </c>
      <c r="C2980" t="s">
        <v>14</v>
      </c>
      <c r="D2980" s="2">
        <v>1125</v>
      </c>
      <c r="E2980" s="1" t="s">
        <v>1756</v>
      </c>
      <c r="F2980" s="2">
        <v>10075</v>
      </c>
      <c r="G2980" s="3">
        <v>2127441588</v>
      </c>
      <c r="H2980" s="1" t="s">
        <v>16</v>
      </c>
      <c r="I2980" t="s">
        <v>21</v>
      </c>
      <c r="J2980">
        <v>99</v>
      </c>
      <c r="K2980">
        <v>155</v>
      </c>
      <c r="L2980" s="27">
        <f>RestaurantData[[#This Row],[DailyCustAvg]]*30</f>
        <v>4650</v>
      </c>
      <c r="M2980" s="7">
        <f>(((RestaurantData[[#This Row],[FitScore]]/100)*RestaurantData[[#This Row],[DailyCustAvg]])/3.5)*30</f>
        <v>1315.2857142857142</v>
      </c>
      <c r="N2980">
        <v>40.774370849375003</v>
      </c>
      <c r="O2980">
        <v>-73.959309638708007</v>
      </c>
      <c r="P2980">
        <v>108</v>
      </c>
      <c r="Q2980">
        <v>4</v>
      </c>
      <c r="R2980">
        <f>(RestaurantData[[#This Row],[MonthySales]]/1500)*0.07</f>
        <v>6.1379999999999997E-2</v>
      </c>
    </row>
    <row r="2981" spans="1:18" hidden="1" x14ac:dyDescent="0.3">
      <c r="A2981">
        <v>50082813</v>
      </c>
      <c r="B2981" s="1" t="s">
        <v>3172</v>
      </c>
      <c r="C2981" t="s">
        <v>14</v>
      </c>
      <c r="D2981" s="2">
        <v>1570</v>
      </c>
      <c r="E2981" s="1" t="s">
        <v>901</v>
      </c>
      <c r="F2981" s="2">
        <v>10128</v>
      </c>
      <c r="G2981" s="3">
        <v>2128288688</v>
      </c>
      <c r="H2981" s="1" t="s">
        <v>242</v>
      </c>
      <c r="I2981" t="s">
        <v>17</v>
      </c>
      <c r="J2981">
        <v>96</v>
      </c>
      <c r="K2981">
        <v>339</v>
      </c>
      <c r="L2981" s="27">
        <f>RestaurantData[[#This Row],[DailyCustAvg]]*30</f>
        <v>10170</v>
      </c>
      <c r="M2981" s="7">
        <f>(((RestaurantData[[#This Row],[FitScore]]/100)*RestaurantData[[#This Row],[DailyCustAvg]])/3.5)*30</f>
        <v>2789.4857142857145</v>
      </c>
      <c r="N2981">
        <v>40.780272378789</v>
      </c>
      <c r="O2981">
        <v>-73.952932914281007</v>
      </c>
      <c r="P2981">
        <v>108</v>
      </c>
      <c r="Q2981">
        <v>5</v>
      </c>
      <c r="R2981">
        <f>(RestaurantData[[#This Row],[MonthySales]]/1500)*0.07</f>
        <v>0.13017600000000001</v>
      </c>
    </row>
    <row r="2982" spans="1:18" hidden="1" x14ac:dyDescent="0.3">
      <c r="A2982">
        <v>50042387</v>
      </c>
      <c r="B2982" s="1" t="s">
        <v>3117</v>
      </c>
      <c r="C2982" t="s">
        <v>14</v>
      </c>
      <c r="D2982" s="2">
        <v>1109</v>
      </c>
      <c r="E2982" s="1" t="s">
        <v>1822</v>
      </c>
      <c r="F2982" s="2">
        <v>10128</v>
      </c>
      <c r="G2982" s="3">
        <v>6467956224</v>
      </c>
      <c r="H2982" s="1" t="s">
        <v>100</v>
      </c>
      <c r="I2982" t="s">
        <v>21</v>
      </c>
      <c r="J2982">
        <v>99</v>
      </c>
      <c r="K2982">
        <v>337</v>
      </c>
      <c r="L2982" s="27">
        <f>RestaurantData[[#This Row],[DailyCustAvg]]*30</f>
        <v>10110</v>
      </c>
      <c r="M2982" s="7">
        <f>(((RestaurantData[[#This Row],[FitScore]]/100)*RestaurantData[[#This Row],[DailyCustAvg]])/3.5)*30</f>
        <v>2859.6857142857143</v>
      </c>
      <c r="N2982">
        <v>40.785291480988001</v>
      </c>
      <c r="O2982">
        <v>-73.957262669141002</v>
      </c>
      <c r="P2982">
        <v>108</v>
      </c>
      <c r="Q2982">
        <v>4</v>
      </c>
      <c r="R2982">
        <f>(RestaurantData[[#This Row],[MonthySales]]/1500)*0.07</f>
        <v>0.13345200000000002</v>
      </c>
    </row>
    <row r="2983" spans="1:18" hidden="1" x14ac:dyDescent="0.3">
      <c r="A2983">
        <v>50079171</v>
      </c>
      <c r="B2983" s="1" t="s">
        <v>3107</v>
      </c>
      <c r="C2983" t="s">
        <v>14</v>
      </c>
      <c r="D2983" s="2">
        <v>1748</v>
      </c>
      <c r="E2983" s="1" t="s">
        <v>852</v>
      </c>
      <c r="F2983" s="2">
        <v>10128</v>
      </c>
      <c r="G2983" s="3">
        <v>2128285810</v>
      </c>
      <c r="H2983" s="1" t="s">
        <v>24</v>
      </c>
      <c r="I2983" t="s">
        <v>21</v>
      </c>
      <c r="J2983">
        <v>96</v>
      </c>
      <c r="K2983">
        <v>334</v>
      </c>
      <c r="L2983" s="27">
        <f>RestaurantData[[#This Row],[DailyCustAvg]]*30</f>
        <v>10020</v>
      </c>
      <c r="M2983" s="7">
        <f>(((RestaurantData[[#This Row],[FitScore]]/100)*RestaurantData[[#This Row],[DailyCustAvg]])/3.5)*30</f>
        <v>2748.3428571428567</v>
      </c>
      <c r="N2983">
        <v>40.779770361128001</v>
      </c>
      <c r="O2983">
        <v>-73.947246265705004</v>
      </c>
      <c r="P2983">
        <v>108</v>
      </c>
      <c r="Q2983">
        <v>5</v>
      </c>
      <c r="R2983">
        <f>(RestaurantData[[#This Row],[MonthySales]]/1500)*0.07</f>
        <v>0.12825599999999998</v>
      </c>
    </row>
    <row r="2984" spans="1:18" hidden="1" x14ac:dyDescent="0.3">
      <c r="A2984">
        <v>50078597</v>
      </c>
      <c r="B2984" s="1" t="s">
        <v>3136</v>
      </c>
      <c r="C2984" t="s">
        <v>14</v>
      </c>
      <c r="D2984" s="2">
        <v>1705</v>
      </c>
      <c r="E2984" s="1" t="s">
        <v>852</v>
      </c>
      <c r="F2984" s="2">
        <v>10128</v>
      </c>
      <c r="G2984" s="3">
        <v>2013601224</v>
      </c>
      <c r="H2984" s="1" t="s">
        <v>56</v>
      </c>
      <c r="I2984" t="s">
        <v>21</v>
      </c>
      <c r="J2984">
        <v>98</v>
      </c>
      <c r="K2984">
        <v>326</v>
      </c>
      <c r="L2984" s="27">
        <f>RestaurantData[[#This Row],[DailyCustAvg]]*30</f>
        <v>9780</v>
      </c>
      <c r="M2984" s="7">
        <f>(((RestaurantData[[#This Row],[FitScore]]/100)*RestaurantData[[#This Row],[DailyCustAvg]])/3.5)*30</f>
        <v>2738.4</v>
      </c>
      <c r="N2984">
        <v>40.778371011792999</v>
      </c>
      <c r="O2984">
        <v>-73.948290876838996</v>
      </c>
      <c r="P2984">
        <v>108</v>
      </c>
      <c r="Q2984">
        <v>5</v>
      </c>
      <c r="R2984">
        <f>(RestaurantData[[#This Row],[MonthySales]]/1500)*0.07</f>
        <v>0.12779200000000002</v>
      </c>
    </row>
    <row r="2985" spans="1:18" hidden="1" x14ac:dyDescent="0.3">
      <c r="A2985">
        <v>40988156</v>
      </c>
      <c r="B2985" s="1" t="s">
        <v>2946</v>
      </c>
      <c r="C2985" t="s">
        <v>14</v>
      </c>
      <c r="D2985" s="2">
        <v>301</v>
      </c>
      <c r="E2985" s="1" t="s">
        <v>2947</v>
      </c>
      <c r="F2985" s="2">
        <v>10128</v>
      </c>
      <c r="G2985" s="3">
        <v>2125344785</v>
      </c>
      <c r="H2985" s="1" t="s">
        <v>16</v>
      </c>
      <c r="I2985" t="s">
        <v>21</v>
      </c>
      <c r="J2985">
        <v>96</v>
      </c>
      <c r="K2985">
        <v>321</v>
      </c>
      <c r="L2985" s="27">
        <f>RestaurantData[[#This Row],[DailyCustAvg]]*30</f>
        <v>9630</v>
      </c>
      <c r="M2985" s="7">
        <f>(((RestaurantData[[#This Row],[FitScore]]/100)*RestaurantData[[#This Row],[DailyCustAvg]])/3.5)*30</f>
        <v>2641.3714285714286</v>
      </c>
      <c r="N2985">
        <v>40.780910253869997</v>
      </c>
      <c r="O2985">
        <v>-73.9490616211</v>
      </c>
      <c r="P2985">
        <v>108</v>
      </c>
      <c r="Q2985">
        <v>5</v>
      </c>
      <c r="R2985">
        <f>(RestaurantData[[#This Row],[MonthySales]]/1500)*0.07</f>
        <v>0.12326400000000001</v>
      </c>
    </row>
    <row r="2986" spans="1:18" hidden="1" x14ac:dyDescent="0.3">
      <c r="A2986">
        <v>41087789</v>
      </c>
      <c r="B2986" s="1" t="s">
        <v>3035</v>
      </c>
      <c r="C2986" t="s">
        <v>14</v>
      </c>
      <c r="D2986" s="2">
        <v>1666</v>
      </c>
      <c r="E2986" s="1" t="s">
        <v>901</v>
      </c>
      <c r="F2986" s="2">
        <v>10128</v>
      </c>
      <c r="G2986" s="3">
        <v>2128280099</v>
      </c>
      <c r="H2986" s="1" t="s">
        <v>68</v>
      </c>
      <c r="I2986" t="s">
        <v>21</v>
      </c>
      <c r="J2986">
        <v>97</v>
      </c>
      <c r="K2986">
        <v>311</v>
      </c>
      <c r="L2986" s="27">
        <f>RestaurantData[[#This Row],[DailyCustAvg]]*30</f>
        <v>9330</v>
      </c>
      <c r="M2986" s="7">
        <f>(((RestaurantData[[#This Row],[FitScore]]/100)*RestaurantData[[#This Row],[DailyCustAvg]])/3.5)*30</f>
        <v>2585.7428571428572</v>
      </c>
      <c r="N2986">
        <v>40.783480009754001</v>
      </c>
      <c r="O2986">
        <v>-73.950587100006004</v>
      </c>
      <c r="P2986">
        <v>108</v>
      </c>
      <c r="Q2986">
        <v>5</v>
      </c>
      <c r="R2986">
        <f>(RestaurantData[[#This Row],[MonthySales]]/1500)*0.07</f>
        <v>0.12066800000000001</v>
      </c>
    </row>
    <row r="2987" spans="1:18" hidden="1" x14ac:dyDescent="0.3">
      <c r="A2987">
        <v>50002534</v>
      </c>
      <c r="B2987" s="1" t="s">
        <v>2988</v>
      </c>
      <c r="C2987" t="s">
        <v>14</v>
      </c>
      <c r="D2987" s="2">
        <v>338</v>
      </c>
      <c r="E2987" s="1" t="s">
        <v>2989</v>
      </c>
      <c r="F2987" s="2">
        <v>10128</v>
      </c>
      <c r="G2987" s="3">
        <v>6469984600</v>
      </c>
      <c r="H2987" s="1" t="s">
        <v>66</v>
      </c>
      <c r="I2987" t="s">
        <v>17</v>
      </c>
      <c r="J2987">
        <v>96</v>
      </c>
      <c r="K2987">
        <v>310</v>
      </c>
      <c r="L2987" s="27">
        <f>RestaurantData[[#This Row],[DailyCustAvg]]*30</f>
        <v>9300</v>
      </c>
      <c r="M2987" s="7">
        <f>(((RestaurantData[[#This Row],[FitScore]]/100)*RestaurantData[[#This Row],[DailyCustAvg]])/3.5)*30</f>
        <v>2550.8571428571427</v>
      </c>
      <c r="N2987">
        <v>40.781252857261997</v>
      </c>
      <c r="O2987">
        <v>-73.947967262133005</v>
      </c>
      <c r="P2987">
        <v>108</v>
      </c>
      <c r="Q2987">
        <v>5</v>
      </c>
      <c r="R2987">
        <f>(RestaurantData[[#This Row],[MonthySales]]/1500)*0.07</f>
        <v>0.11903999999999999</v>
      </c>
    </row>
    <row r="2988" spans="1:18" hidden="1" x14ac:dyDescent="0.3">
      <c r="A2988">
        <v>40838460</v>
      </c>
      <c r="B2988" s="1" t="s">
        <v>293</v>
      </c>
      <c r="C2988" t="s">
        <v>14</v>
      </c>
      <c r="D2988" s="2">
        <v>400</v>
      </c>
      <c r="E2988" s="1" t="s">
        <v>3135</v>
      </c>
      <c r="F2988" s="2">
        <v>10128</v>
      </c>
      <c r="G2988" s="3">
        <v>2129870891</v>
      </c>
      <c r="H2988" s="1" t="s">
        <v>56</v>
      </c>
      <c r="I2988" t="s">
        <v>17</v>
      </c>
      <c r="J2988">
        <v>95</v>
      </c>
      <c r="K2988">
        <v>309</v>
      </c>
      <c r="L2988" s="27">
        <f>RestaurantData[[#This Row],[DailyCustAvg]]*30</f>
        <v>9270</v>
      </c>
      <c r="M2988" s="7">
        <f>(((RestaurantData[[#This Row],[FitScore]]/100)*RestaurantData[[#This Row],[DailyCustAvg]])/3.5)*30</f>
        <v>2516.1428571428573</v>
      </c>
      <c r="N2988">
        <v>40.779279017115996</v>
      </c>
      <c r="O2988">
        <v>-73.947174441070004</v>
      </c>
      <c r="P2988">
        <v>108</v>
      </c>
      <c r="Q2988">
        <v>5</v>
      </c>
      <c r="R2988">
        <f>(RestaurantData[[#This Row],[MonthySales]]/1500)*0.07</f>
        <v>0.11742000000000001</v>
      </c>
    </row>
    <row r="2989" spans="1:18" hidden="1" x14ac:dyDescent="0.3">
      <c r="A2989">
        <v>50078890</v>
      </c>
      <c r="B2989" s="1" t="s">
        <v>2942</v>
      </c>
      <c r="C2989" t="s">
        <v>14</v>
      </c>
      <c r="D2989" s="2">
        <v>1678</v>
      </c>
      <c r="E2989" s="1" t="s">
        <v>901</v>
      </c>
      <c r="F2989" s="2">
        <v>10128</v>
      </c>
      <c r="G2989" s="3">
        <v>2128311800</v>
      </c>
      <c r="H2989" s="1" t="s">
        <v>16</v>
      </c>
      <c r="I2989" t="s">
        <v>17</v>
      </c>
      <c r="J2989">
        <v>97</v>
      </c>
      <c r="K2989">
        <v>304</v>
      </c>
      <c r="L2989" s="27">
        <f>RestaurantData[[#This Row],[DailyCustAvg]]*30</f>
        <v>9120</v>
      </c>
      <c r="M2989" s="7">
        <f>(((RestaurantData[[#This Row],[FitScore]]/100)*RestaurantData[[#This Row],[DailyCustAvg]])/3.5)*30</f>
        <v>2527.5428571428574</v>
      </c>
      <c r="N2989">
        <v>40.783982143383</v>
      </c>
      <c r="O2989">
        <v>-73.950225623324997</v>
      </c>
      <c r="P2989">
        <v>108</v>
      </c>
      <c r="Q2989">
        <v>5</v>
      </c>
      <c r="R2989">
        <f>(RestaurantData[[#This Row],[MonthySales]]/1500)*0.07</f>
        <v>0.11795200000000002</v>
      </c>
    </row>
    <row r="2990" spans="1:18" hidden="1" x14ac:dyDescent="0.3">
      <c r="A2990">
        <v>41391456</v>
      </c>
      <c r="B2990" s="1" t="s">
        <v>3162</v>
      </c>
      <c r="C2990" t="s">
        <v>14</v>
      </c>
      <c r="D2990" s="2">
        <v>1071</v>
      </c>
      <c r="E2990" s="1" t="s">
        <v>555</v>
      </c>
      <c r="F2990" s="2">
        <v>10128</v>
      </c>
      <c r="G2990" s="3">
        <v>2124275690</v>
      </c>
      <c r="H2990" s="1" t="s">
        <v>16</v>
      </c>
      <c r="I2990" t="s">
        <v>21</v>
      </c>
      <c r="J2990">
        <v>95</v>
      </c>
      <c r="K2990">
        <v>304</v>
      </c>
      <c r="L2990" s="27">
        <f>RestaurantData[[#This Row],[DailyCustAvg]]*30</f>
        <v>9120</v>
      </c>
      <c r="M2990" s="7">
        <f>(((RestaurantData[[#This Row],[FitScore]]/100)*RestaurantData[[#This Row],[DailyCustAvg]])/3.5)*30</f>
        <v>2475.4285714285716</v>
      </c>
      <c r="N2990">
        <v>40.782918042509003</v>
      </c>
      <c r="O2990">
        <v>-73.959391058495996</v>
      </c>
      <c r="P2990">
        <v>108</v>
      </c>
      <c r="Q2990">
        <v>4</v>
      </c>
      <c r="R2990">
        <f>(RestaurantData[[#This Row],[MonthySales]]/1500)*0.07</f>
        <v>0.11552000000000001</v>
      </c>
    </row>
    <row r="2991" spans="1:18" hidden="1" x14ac:dyDescent="0.3">
      <c r="A2991">
        <v>41697314</v>
      </c>
      <c r="B2991" s="1" t="s">
        <v>3163</v>
      </c>
      <c r="C2991" t="s">
        <v>14</v>
      </c>
      <c r="D2991" s="2">
        <v>1644</v>
      </c>
      <c r="E2991" s="1" t="s">
        <v>901</v>
      </c>
      <c r="F2991" s="2">
        <v>10128</v>
      </c>
      <c r="G2991" s="3">
        <v>6465599131</v>
      </c>
      <c r="H2991" s="1" t="s">
        <v>16</v>
      </c>
      <c r="I2991" t="s">
        <v>21</v>
      </c>
      <c r="J2991">
        <v>99</v>
      </c>
      <c r="K2991">
        <v>303</v>
      </c>
      <c r="L2991" s="27">
        <f>RestaurantData[[#This Row],[DailyCustAvg]]*30</f>
        <v>9090</v>
      </c>
      <c r="M2991" s="7">
        <f>(((RestaurantData[[#This Row],[FitScore]]/100)*RestaurantData[[#This Row],[DailyCustAvg]])/3.5)*30</f>
        <v>2571.1714285714284</v>
      </c>
      <c r="N2991">
        <v>40.782725439365002</v>
      </c>
      <c r="O2991">
        <v>-73.951140138645002</v>
      </c>
      <c r="P2991">
        <v>108</v>
      </c>
      <c r="Q2991">
        <v>5</v>
      </c>
      <c r="R2991">
        <f>(RestaurantData[[#This Row],[MonthySales]]/1500)*0.07</f>
        <v>0.119988</v>
      </c>
    </row>
    <row r="2992" spans="1:18" hidden="1" x14ac:dyDescent="0.3">
      <c r="A2992">
        <v>50001945</v>
      </c>
      <c r="B2992" s="1" t="s">
        <v>3094</v>
      </c>
      <c r="C2992" t="s">
        <v>14</v>
      </c>
      <c r="D2992" s="2">
        <v>1575</v>
      </c>
      <c r="E2992" s="1" t="s">
        <v>901</v>
      </c>
      <c r="F2992" s="2">
        <v>10128</v>
      </c>
      <c r="G2992" s="3">
        <v>2128283388</v>
      </c>
      <c r="H2992" s="1" t="s">
        <v>68</v>
      </c>
      <c r="I2992" t="s">
        <v>21</v>
      </c>
      <c r="J2992">
        <v>97</v>
      </c>
      <c r="K2992">
        <v>300</v>
      </c>
      <c r="L2992" s="27">
        <f>RestaurantData[[#This Row],[DailyCustAvg]]*30</f>
        <v>9000</v>
      </c>
      <c r="M2992" s="7">
        <f>(((RestaurantData[[#This Row],[FitScore]]/100)*RestaurantData[[#This Row],[DailyCustAvg]])/3.5)*30</f>
        <v>2494.2857142857142</v>
      </c>
      <c r="N2992">
        <v>40.780398589992998</v>
      </c>
      <c r="O2992">
        <v>-73.952817278137999</v>
      </c>
      <c r="P2992">
        <v>108</v>
      </c>
      <c r="Q2992">
        <v>5</v>
      </c>
      <c r="R2992">
        <f>(RestaurantData[[#This Row],[MonthySales]]/1500)*0.07</f>
        <v>0.1164</v>
      </c>
    </row>
    <row r="2993" spans="1:18" hidden="1" x14ac:dyDescent="0.3">
      <c r="A2993">
        <v>50078907</v>
      </c>
      <c r="B2993" s="1" t="s">
        <v>2914</v>
      </c>
      <c r="C2993" t="s">
        <v>14</v>
      </c>
      <c r="D2993" s="2">
        <v>1817</v>
      </c>
      <c r="E2993" s="1" t="s">
        <v>841</v>
      </c>
      <c r="F2993" s="2">
        <v>10128</v>
      </c>
      <c r="G2993" s="3">
        <v>2128288996</v>
      </c>
      <c r="H2993" s="1" t="s">
        <v>242</v>
      </c>
      <c r="I2993" t="s">
        <v>21</v>
      </c>
      <c r="J2993">
        <v>99</v>
      </c>
      <c r="K2993">
        <v>299</v>
      </c>
      <c r="L2993" s="27">
        <f>RestaurantData[[#This Row],[DailyCustAvg]]*30</f>
        <v>8970</v>
      </c>
      <c r="M2993" s="7">
        <f>(((RestaurantData[[#This Row],[FitScore]]/100)*RestaurantData[[#This Row],[DailyCustAvg]])/3.5)*30</f>
        <v>2537.2285714285713</v>
      </c>
      <c r="N2993">
        <v>40.783034208125997</v>
      </c>
      <c r="O2993">
        <v>-73.947980308606006</v>
      </c>
      <c r="P2993">
        <v>108</v>
      </c>
      <c r="Q2993">
        <v>5</v>
      </c>
      <c r="R2993">
        <f>(RestaurantData[[#This Row],[MonthySales]]/1500)*0.07</f>
        <v>0.11840400000000001</v>
      </c>
    </row>
    <row r="2994" spans="1:18" hidden="1" x14ac:dyDescent="0.3">
      <c r="A2994">
        <v>50072484</v>
      </c>
      <c r="B2994" s="1" t="s">
        <v>3076</v>
      </c>
      <c r="C2994" t="s">
        <v>14</v>
      </c>
      <c r="D2994" s="2">
        <v>1690</v>
      </c>
      <c r="E2994" s="1" t="s">
        <v>2926</v>
      </c>
      <c r="F2994" s="2">
        <v>10128</v>
      </c>
      <c r="G2994" s="3">
        <v>9174095820</v>
      </c>
      <c r="H2994" s="1" t="s">
        <v>24</v>
      </c>
      <c r="I2994" t="s">
        <v>17</v>
      </c>
      <c r="J2994">
        <v>97</v>
      </c>
      <c r="K2994">
        <v>289</v>
      </c>
      <c r="L2994" s="27">
        <f>RestaurantData[[#This Row],[DailyCustAvg]]*30</f>
        <v>8670</v>
      </c>
      <c r="M2994" s="7">
        <f>(((RestaurantData[[#This Row],[FitScore]]/100)*RestaurantData[[#This Row],[DailyCustAvg]])/3.5)*30</f>
        <v>2402.8285714285712</v>
      </c>
      <c r="N2994">
        <v>40.777637040568997</v>
      </c>
      <c r="O2994">
        <v>-73.945857850238994</v>
      </c>
      <c r="P2994">
        <v>108</v>
      </c>
      <c r="Q2994">
        <v>5</v>
      </c>
      <c r="R2994">
        <f>(RestaurantData[[#This Row],[MonthySales]]/1500)*0.07</f>
        <v>0.112132</v>
      </c>
    </row>
    <row r="2995" spans="1:18" hidden="1" x14ac:dyDescent="0.3">
      <c r="A2995">
        <v>50052407</v>
      </c>
      <c r="B2995" s="1" t="s">
        <v>3179</v>
      </c>
      <c r="C2995" t="s">
        <v>14</v>
      </c>
      <c r="D2995" s="2">
        <v>1670</v>
      </c>
      <c r="E2995" s="1" t="s">
        <v>901</v>
      </c>
      <c r="F2995" s="2">
        <v>10128</v>
      </c>
      <c r="G2995" s="3">
        <v>2129872201</v>
      </c>
      <c r="H2995" s="1" t="s">
        <v>202</v>
      </c>
      <c r="I2995" t="s">
        <v>21</v>
      </c>
      <c r="J2995">
        <v>96</v>
      </c>
      <c r="K2995">
        <v>289</v>
      </c>
      <c r="L2995" s="27">
        <f>RestaurantData[[#This Row],[DailyCustAvg]]*30</f>
        <v>8670</v>
      </c>
      <c r="M2995" s="7">
        <f>(((RestaurantData[[#This Row],[FitScore]]/100)*RestaurantData[[#This Row],[DailyCustAvg]])/3.5)*30</f>
        <v>2378.0571428571429</v>
      </c>
      <c r="N2995">
        <v>40.783606229458002</v>
      </c>
      <c r="O2995">
        <v>-73.950496730835994</v>
      </c>
      <c r="P2995">
        <v>108</v>
      </c>
      <c r="Q2995">
        <v>5</v>
      </c>
      <c r="R2995">
        <f>(RestaurantData[[#This Row],[MonthySales]]/1500)*0.07</f>
        <v>0.11097600000000002</v>
      </c>
    </row>
    <row r="2996" spans="1:18" hidden="1" x14ac:dyDescent="0.3">
      <c r="A2996">
        <v>41702637</v>
      </c>
      <c r="B2996" s="1" t="s">
        <v>3033</v>
      </c>
      <c r="C2996" t="s">
        <v>14</v>
      </c>
      <c r="D2996" s="2">
        <v>1762</v>
      </c>
      <c r="E2996" s="1" t="s">
        <v>952</v>
      </c>
      <c r="F2996" s="2">
        <v>10128</v>
      </c>
      <c r="G2996" s="3">
        <v>2123482627</v>
      </c>
      <c r="H2996" s="1" t="s">
        <v>45</v>
      </c>
      <c r="I2996" t="s">
        <v>21</v>
      </c>
      <c r="J2996">
        <v>95</v>
      </c>
      <c r="K2996">
        <v>287</v>
      </c>
      <c r="L2996" s="27">
        <f>RestaurantData[[#This Row],[DailyCustAvg]]*30</f>
        <v>8610</v>
      </c>
      <c r="M2996" s="7">
        <f>(((RestaurantData[[#This Row],[FitScore]]/100)*RestaurantData[[#This Row],[DailyCustAvg]])/3.5)*30</f>
        <v>2336.9999999999995</v>
      </c>
      <c r="N2996">
        <v>40.780294432411999</v>
      </c>
      <c r="O2996">
        <v>-73.946863101423006</v>
      </c>
      <c r="P2996">
        <v>108</v>
      </c>
      <c r="Q2996">
        <v>5</v>
      </c>
      <c r="R2996">
        <f>(RestaurantData[[#This Row],[MonthySales]]/1500)*0.07</f>
        <v>0.10905999999999998</v>
      </c>
    </row>
    <row r="2997" spans="1:18" hidden="1" x14ac:dyDescent="0.3">
      <c r="A2997">
        <v>50075290</v>
      </c>
      <c r="B2997" s="1" t="s">
        <v>664</v>
      </c>
      <c r="C2997" t="s">
        <v>14</v>
      </c>
      <c r="D2997" s="2">
        <v>1568</v>
      </c>
      <c r="E2997" s="1" t="s">
        <v>901</v>
      </c>
      <c r="F2997" s="2">
        <v>10128</v>
      </c>
      <c r="G2997" s="3">
        <v>9173882933</v>
      </c>
      <c r="H2997" s="1" t="s">
        <v>29</v>
      </c>
      <c r="I2997" t="s">
        <v>17</v>
      </c>
      <c r="J2997">
        <v>95</v>
      </c>
      <c r="K2997">
        <v>287</v>
      </c>
      <c r="L2997" s="27">
        <f>RestaurantData[[#This Row],[DailyCustAvg]]*30</f>
        <v>8610</v>
      </c>
      <c r="M2997" s="7">
        <f>(((RestaurantData[[#This Row],[FitScore]]/100)*RestaurantData[[#This Row],[DailyCustAvg]])/3.5)*30</f>
        <v>2336.9999999999995</v>
      </c>
      <c r="N2997">
        <v>40.780217501487002</v>
      </c>
      <c r="O2997">
        <v>-73.952976283072999</v>
      </c>
      <c r="P2997">
        <v>108</v>
      </c>
      <c r="Q2997">
        <v>5</v>
      </c>
      <c r="R2997">
        <f>(RestaurantData[[#This Row],[MonthySales]]/1500)*0.07</f>
        <v>0.10905999999999998</v>
      </c>
    </row>
    <row r="2998" spans="1:18" hidden="1" x14ac:dyDescent="0.3">
      <c r="A2998">
        <v>50063183</v>
      </c>
      <c r="B2998" s="1" t="s">
        <v>3131</v>
      </c>
      <c r="C2998" t="s">
        <v>14</v>
      </c>
      <c r="D2998" s="2">
        <v>1580</v>
      </c>
      <c r="E2998" s="1" t="s">
        <v>901</v>
      </c>
      <c r="F2998" s="2">
        <v>10128</v>
      </c>
      <c r="G2998" s="3">
        <v>2124105588</v>
      </c>
      <c r="H2998" s="1" t="s">
        <v>24</v>
      </c>
      <c r="I2998" t="s">
        <v>21</v>
      </c>
      <c r="J2998">
        <v>99</v>
      </c>
      <c r="K2998">
        <v>282</v>
      </c>
      <c r="L2998" s="27">
        <f>RestaurantData[[#This Row],[DailyCustAvg]]*30</f>
        <v>8460</v>
      </c>
      <c r="M2998" s="7">
        <f>(((RestaurantData[[#This Row],[FitScore]]/100)*RestaurantData[[#This Row],[DailyCustAvg]])/3.5)*30</f>
        <v>2392.9714285714285</v>
      </c>
      <c r="N2998">
        <v>40.780546772487</v>
      </c>
      <c r="O2998">
        <v>-73.952734123436997</v>
      </c>
      <c r="P2998">
        <v>108</v>
      </c>
      <c r="Q2998">
        <v>5</v>
      </c>
      <c r="R2998">
        <f>(RestaurantData[[#This Row],[MonthySales]]/1500)*0.07</f>
        <v>0.11167200000000001</v>
      </c>
    </row>
    <row r="2999" spans="1:18" hidden="1" x14ac:dyDescent="0.3">
      <c r="A2999">
        <v>50065534</v>
      </c>
      <c r="B2999" s="1" t="s">
        <v>3176</v>
      </c>
      <c r="C2999" t="s">
        <v>14</v>
      </c>
      <c r="D2999" s="2">
        <v>1821</v>
      </c>
      <c r="E2999" s="1" t="s">
        <v>841</v>
      </c>
      <c r="F2999" s="2">
        <v>10128</v>
      </c>
      <c r="G2999" s="3">
        <v>2129966544</v>
      </c>
      <c r="H2999" s="1" t="s">
        <v>16</v>
      </c>
      <c r="I2999" t="s">
        <v>21</v>
      </c>
      <c r="J2999">
        <v>94</v>
      </c>
      <c r="K2999">
        <v>274</v>
      </c>
      <c r="L2999" s="27">
        <f>RestaurantData[[#This Row],[DailyCustAvg]]*30</f>
        <v>8220</v>
      </c>
      <c r="M2999" s="7">
        <f>(((RestaurantData[[#This Row],[FitScore]]/100)*RestaurantData[[#This Row],[DailyCustAvg]])/3.5)*30</f>
        <v>2207.6571428571428</v>
      </c>
      <c r="N2999">
        <v>40.783130241705003</v>
      </c>
      <c r="O2999">
        <v>-73.947908013695994</v>
      </c>
      <c r="P2999">
        <v>108</v>
      </c>
      <c r="Q2999">
        <v>5</v>
      </c>
      <c r="R2999">
        <f>(RestaurantData[[#This Row],[MonthySales]]/1500)*0.07</f>
        <v>0.103024</v>
      </c>
    </row>
    <row r="3000" spans="1:18" hidden="1" x14ac:dyDescent="0.3">
      <c r="A3000">
        <v>50000999</v>
      </c>
      <c r="B3000" s="1" t="s">
        <v>1399</v>
      </c>
      <c r="C3000" t="s">
        <v>14</v>
      </c>
      <c r="D3000" s="2">
        <v>1681</v>
      </c>
      <c r="E3000" s="1" t="s">
        <v>852</v>
      </c>
      <c r="F3000" s="2">
        <v>10128</v>
      </c>
      <c r="G3000" s="3">
        <v>2123901344</v>
      </c>
      <c r="H3000" s="1" t="s">
        <v>226</v>
      </c>
      <c r="I3000" t="s">
        <v>21</v>
      </c>
      <c r="J3000">
        <v>97</v>
      </c>
      <c r="K3000">
        <v>272</v>
      </c>
      <c r="L3000" s="27">
        <f>RestaurantData[[#This Row],[DailyCustAvg]]*30</f>
        <v>8160</v>
      </c>
      <c r="M3000" s="7">
        <f>(((RestaurantData[[#This Row],[FitScore]]/100)*RestaurantData[[#This Row],[DailyCustAvg]])/3.5)*30</f>
        <v>2261.485714285714</v>
      </c>
      <c r="N3000">
        <v>40.777781082540997</v>
      </c>
      <c r="O3000">
        <v>-73.948721008633996</v>
      </c>
      <c r="P3000">
        <v>108</v>
      </c>
      <c r="Q3000">
        <v>5</v>
      </c>
      <c r="R3000">
        <f>(RestaurantData[[#This Row],[MonthySales]]/1500)*0.07</f>
        <v>0.10553599999999999</v>
      </c>
    </row>
    <row r="3001" spans="1:18" hidden="1" x14ac:dyDescent="0.3">
      <c r="A3001">
        <v>50102288</v>
      </c>
      <c r="B3001" s="1" t="s">
        <v>3116</v>
      </c>
      <c r="C3001" t="s">
        <v>14</v>
      </c>
      <c r="D3001" s="2">
        <v>1572</v>
      </c>
      <c r="E3001" s="1" t="s">
        <v>901</v>
      </c>
      <c r="F3001" s="2">
        <v>10128</v>
      </c>
      <c r="G3001" s="3">
        <v>2123616164</v>
      </c>
      <c r="H3001" s="1" t="s">
        <v>202</v>
      </c>
      <c r="I3001" t="s">
        <v>17</v>
      </c>
      <c r="J3001">
        <v>95</v>
      </c>
      <c r="K3001">
        <v>271</v>
      </c>
      <c r="L3001" s="27">
        <f>RestaurantData[[#This Row],[DailyCustAvg]]*30</f>
        <v>8130</v>
      </c>
      <c r="M3001" s="7">
        <f>(((RestaurantData[[#This Row],[FitScore]]/100)*RestaurantData[[#This Row],[DailyCustAvg]])/3.5)*30</f>
        <v>2206.7142857142853</v>
      </c>
      <c r="N3001">
        <v>40.780327257556998</v>
      </c>
      <c r="O3001">
        <v>-73.952893156244002</v>
      </c>
      <c r="P3001">
        <v>108</v>
      </c>
      <c r="Q3001">
        <v>5</v>
      </c>
      <c r="R3001">
        <f>(RestaurantData[[#This Row],[MonthySales]]/1500)*0.07</f>
        <v>0.10297999999999999</v>
      </c>
    </row>
    <row r="3002" spans="1:18" hidden="1" x14ac:dyDescent="0.3">
      <c r="A3002">
        <v>41573992</v>
      </c>
      <c r="B3002" s="1" t="s">
        <v>3049</v>
      </c>
      <c r="C3002" t="s">
        <v>14</v>
      </c>
      <c r="D3002" s="2">
        <v>1614</v>
      </c>
      <c r="E3002" s="1" t="s">
        <v>901</v>
      </c>
      <c r="F3002" s="2">
        <v>10128</v>
      </c>
      <c r="G3002" s="3">
        <v>2127220490</v>
      </c>
      <c r="H3002" s="1" t="s">
        <v>2716</v>
      </c>
      <c r="I3002" t="s">
        <v>21</v>
      </c>
      <c r="J3002">
        <v>94</v>
      </c>
      <c r="K3002">
        <v>270</v>
      </c>
      <c r="L3002" s="27">
        <f>RestaurantData[[#This Row],[DailyCustAvg]]*30</f>
        <v>8100</v>
      </c>
      <c r="M3002" s="7">
        <f>(((RestaurantData[[#This Row],[FitScore]]/100)*RestaurantData[[#This Row],[DailyCustAvg]])/3.5)*30</f>
        <v>2175.4285714285711</v>
      </c>
      <c r="N3002">
        <v>40.781748611075997</v>
      </c>
      <c r="O3002">
        <v>-73.951859428166003</v>
      </c>
      <c r="P3002">
        <v>108</v>
      </c>
      <c r="Q3002">
        <v>5</v>
      </c>
      <c r="R3002">
        <f>(RestaurantData[[#This Row],[MonthySales]]/1500)*0.07</f>
        <v>0.10152</v>
      </c>
    </row>
    <row r="3003" spans="1:18" hidden="1" x14ac:dyDescent="0.3">
      <c r="A3003">
        <v>50005642</v>
      </c>
      <c r="B3003" s="1" t="s">
        <v>2938</v>
      </c>
      <c r="C3003" t="s">
        <v>14</v>
      </c>
      <c r="D3003" s="2">
        <v>1585</v>
      </c>
      <c r="E3003" s="1" t="s">
        <v>901</v>
      </c>
      <c r="F3003" s="2">
        <v>10128</v>
      </c>
      <c r="G3003" s="3">
        <v>2123484395</v>
      </c>
      <c r="H3003" s="1" t="s">
        <v>52</v>
      </c>
      <c r="I3003" t="s">
        <v>21</v>
      </c>
      <c r="J3003">
        <v>99</v>
      </c>
      <c r="K3003">
        <v>269</v>
      </c>
      <c r="L3003" s="27">
        <f>RestaurantData[[#This Row],[DailyCustAvg]]*30</f>
        <v>8070</v>
      </c>
      <c r="M3003" s="7">
        <f>(((RestaurantData[[#This Row],[FitScore]]/100)*RestaurantData[[#This Row],[DailyCustAvg]])/3.5)*30</f>
        <v>2282.6571428571428</v>
      </c>
      <c r="N3003">
        <v>40.780837619414001</v>
      </c>
      <c r="O3003">
        <v>-73.952499210626996</v>
      </c>
      <c r="P3003">
        <v>108</v>
      </c>
      <c r="Q3003">
        <v>5</v>
      </c>
      <c r="R3003">
        <f>(RestaurantData[[#This Row],[MonthySales]]/1500)*0.07</f>
        <v>0.10652400000000001</v>
      </c>
    </row>
    <row r="3004" spans="1:18" hidden="1" x14ac:dyDescent="0.3">
      <c r="A3004">
        <v>50051372</v>
      </c>
      <c r="B3004" s="1" t="s">
        <v>2970</v>
      </c>
      <c r="C3004" t="s">
        <v>14</v>
      </c>
      <c r="D3004" s="2">
        <v>1080</v>
      </c>
      <c r="E3004" s="1" t="s">
        <v>2456</v>
      </c>
      <c r="F3004" s="2">
        <v>10128</v>
      </c>
      <c r="G3004" s="3">
        <v>6465901395</v>
      </c>
      <c r="H3004" s="1" t="s">
        <v>56</v>
      </c>
      <c r="I3004" t="s">
        <v>21</v>
      </c>
      <c r="J3004">
        <v>99</v>
      </c>
      <c r="K3004">
        <v>268</v>
      </c>
      <c r="L3004" s="27">
        <f>RestaurantData[[#This Row],[DailyCustAvg]]*30</f>
        <v>8040</v>
      </c>
      <c r="M3004" s="7">
        <f>(((RestaurantData[[#This Row],[FitScore]]/100)*RestaurantData[[#This Row],[DailyCustAvg]])/3.5)*30</f>
        <v>2274.1714285714288</v>
      </c>
      <c r="N3004">
        <v>40.781687333793997</v>
      </c>
      <c r="O3004">
        <v>-73.956499480369999</v>
      </c>
      <c r="P3004">
        <v>108</v>
      </c>
      <c r="Q3004">
        <v>4</v>
      </c>
      <c r="R3004">
        <f>(RestaurantData[[#This Row],[MonthySales]]/1500)*0.07</f>
        <v>0.10612800000000003</v>
      </c>
    </row>
    <row r="3005" spans="1:18" hidden="1" x14ac:dyDescent="0.3">
      <c r="A3005">
        <v>50065420</v>
      </c>
      <c r="B3005" s="1" t="s">
        <v>3028</v>
      </c>
      <c r="C3005" t="s">
        <v>14</v>
      </c>
      <c r="D3005" s="2">
        <v>1710</v>
      </c>
      <c r="E3005" s="1" t="s">
        <v>841</v>
      </c>
      <c r="F3005" s="2">
        <v>10128</v>
      </c>
      <c r="G3005" s="3">
        <v>9173254192</v>
      </c>
      <c r="H3005" s="1" t="s">
        <v>24</v>
      </c>
      <c r="I3005" t="s">
        <v>21</v>
      </c>
      <c r="J3005">
        <v>95</v>
      </c>
      <c r="K3005">
        <v>260</v>
      </c>
      <c r="L3005" s="27">
        <f>RestaurantData[[#This Row],[DailyCustAvg]]*30</f>
        <v>7800</v>
      </c>
      <c r="M3005" s="7">
        <f>(((RestaurantData[[#This Row],[FitScore]]/100)*RestaurantData[[#This Row],[DailyCustAvg]])/3.5)*30</f>
        <v>2117.1428571428569</v>
      </c>
      <c r="N3005">
        <v>40.779579672712003</v>
      </c>
      <c r="O3005">
        <v>-73.950488903497003</v>
      </c>
      <c r="P3005">
        <v>108</v>
      </c>
      <c r="Q3005">
        <v>5</v>
      </c>
      <c r="R3005">
        <f>(RestaurantData[[#This Row],[MonthySales]]/1500)*0.07</f>
        <v>9.8799999999999999E-2</v>
      </c>
    </row>
    <row r="3006" spans="1:18" hidden="1" x14ac:dyDescent="0.3">
      <c r="A3006">
        <v>50043721</v>
      </c>
      <c r="B3006" s="1" t="s">
        <v>2976</v>
      </c>
      <c r="C3006" t="s">
        <v>14</v>
      </c>
      <c r="D3006" s="2">
        <v>1650</v>
      </c>
      <c r="E3006" s="1" t="s">
        <v>901</v>
      </c>
      <c r="F3006" s="2">
        <v>10128</v>
      </c>
      <c r="G3006" s="3">
        <v>2129873500</v>
      </c>
      <c r="H3006" s="1" t="s">
        <v>186</v>
      </c>
      <c r="I3006" t="s">
        <v>21</v>
      </c>
      <c r="J3006">
        <v>95</v>
      </c>
      <c r="K3006">
        <v>259</v>
      </c>
      <c r="L3006" s="27">
        <f>RestaurantData[[#This Row],[DailyCustAvg]]*30</f>
        <v>7770</v>
      </c>
      <c r="M3006" s="7">
        <f>(((RestaurantData[[#This Row],[FitScore]]/100)*RestaurantData[[#This Row],[DailyCustAvg]])/3.5)*30</f>
        <v>2109</v>
      </c>
      <c r="N3006">
        <v>40.782890072184003</v>
      </c>
      <c r="O3006">
        <v>-73.951017244509003</v>
      </c>
      <c r="P3006">
        <v>108</v>
      </c>
      <c r="Q3006">
        <v>5</v>
      </c>
      <c r="R3006">
        <f>(RestaurantData[[#This Row],[MonthySales]]/1500)*0.07</f>
        <v>9.8420000000000007E-2</v>
      </c>
    </row>
    <row r="3007" spans="1:18" hidden="1" x14ac:dyDescent="0.3">
      <c r="A3007">
        <v>41676306</v>
      </c>
      <c r="B3007" s="1" t="s">
        <v>3087</v>
      </c>
      <c r="C3007" t="s">
        <v>14</v>
      </c>
      <c r="D3007" s="2">
        <v>1726</v>
      </c>
      <c r="E3007" s="1" t="s">
        <v>841</v>
      </c>
      <c r="F3007" s="2">
        <v>10128</v>
      </c>
      <c r="G3007" s="3">
        <v>2122895195</v>
      </c>
      <c r="H3007" s="1" t="s">
        <v>29</v>
      </c>
      <c r="I3007" t="s">
        <v>21</v>
      </c>
      <c r="J3007">
        <v>94</v>
      </c>
      <c r="K3007">
        <v>258</v>
      </c>
      <c r="L3007" s="27">
        <f>RestaurantData[[#This Row],[DailyCustAvg]]*30</f>
        <v>7740</v>
      </c>
      <c r="M3007" s="7">
        <f>(((RestaurantData[[#This Row],[FitScore]]/100)*RestaurantData[[#This Row],[DailyCustAvg]])/3.5)*30</f>
        <v>2078.7428571428572</v>
      </c>
      <c r="N3007">
        <v>40.780208022459</v>
      </c>
      <c r="O3007">
        <v>-73.950029860276004</v>
      </c>
      <c r="P3007">
        <v>108</v>
      </c>
      <c r="Q3007">
        <v>5</v>
      </c>
      <c r="R3007">
        <f>(RestaurantData[[#This Row],[MonthySales]]/1500)*0.07</f>
        <v>9.7008000000000011E-2</v>
      </c>
    </row>
    <row r="3008" spans="1:18" hidden="1" x14ac:dyDescent="0.3">
      <c r="A3008">
        <v>41321617</v>
      </c>
      <c r="B3008" s="1" t="s">
        <v>3047</v>
      </c>
      <c r="C3008" t="s">
        <v>14</v>
      </c>
      <c r="D3008" s="2">
        <v>1378</v>
      </c>
      <c r="E3008" s="1" t="s">
        <v>1756</v>
      </c>
      <c r="F3008" s="2">
        <v>10128</v>
      </c>
      <c r="G3008" s="3">
        <v>2129874540</v>
      </c>
      <c r="H3008" s="1" t="s">
        <v>56</v>
      </c>
      <c r="I3008" t="s">
        <v>21</v>
      </c>
      <c r="J3008">
        <v>98</v>
      </c>
      <c r="K3008">
        <v>257</v>
      </c>
      <c r="L3008" s="27">
        <f>RestaurantData[[#This Row],[DailyCustAvg]]*30</f>
        <v>7710</v>
      </c>
      <c r="M3008" s="7">
        <f>(((RestaurantData[[#This Row],[FitScore]]/100)*RestaurantData[[#This Row],[DailyCustAvg]])/3.5)*30</f>
        <v>2158.7999999999997</v>
      </c>
      <c r="N3008">
        <v>40.782583627130997</v>
      </c>
      <c r="O3008">
        <v>-73.953339311533</v>
      </c>
      <c r="P3008">
        <v>108</v>
      </c>
      <c r="Q3008">
        <v>4</v>
      </c>
      <c r="R3008">
        <f>(RestaurantData[[#This Row],[MonthySales]]/1500)*0.07</f>
        <v>0.100744</v>
      </c>
    </row>
    <row r="3009" spans="1:18" hidden="1" x14ac:dyDescent="0.3">
      <c r="A3009">
        <v>41701052</v>
      </c>
      <c r="B3009" s="1" t="s">
        <v>2024</v>
      </c>
      <c r="C3009" t="s">
        <v>14</v>
      </c>
      <c r="D3009" s="2">
        <v>1324</v>
      </c>
      <c r="E3009" s="1" t="s">
        <v>1756</v>
      </c>
      <c r="F3009" s="2">
        <v>10128</v>
      </c>
      <c r="G3009" s="3">
        <v>2122899100</v>
      </c>
      <c r="H3009" s="1" t="s">
        <v>16</v>
      </c>
      <c r="I3009" t="s">
        <v>21</v>
      </c>
      <c r="J3009">
        <v>94</v>
      </c>
      <c r="K3009">
        <v>248</v>
      </c>
      <c r="L3009" s="27">
        <f>RestaurantData[[#This Row],[DailyCustAvg]]*30</f>
        <v>7440</v>
      </c>
      <c r="M3009" s="7">
        <f>(((RestaurantData[[#This Row],[FitScore]]/100)*RestaurantData[[#This Row],[DailyCustAvg]])/3.5)*30</f>
        <v>1998.1714285714286</v>
      </c>
      <c r="N3009">
        <v>40.780989391134</v>
      </c>
      <c r="O3009">
        <v>-73.954499520027994</v>
      </c>
      <c r="P3009">
        <v>108</v>
      </c>
      <c r="Q3009">
        <v>4</v>
      </c>
      <c r="R3009">
        <f>(RestaurantData[[#This Row],[MonthySales]]/1500)*0.07</f>
        <v>9.3248000000000011E-2</v>
      </c>
    </row>
    <row r="3010" spans="1:18" hidden="1" x14ac:dyDescent="0.3">
      <c r="A3010">
        <v>50041083</v>
      </c>
      <c r="B3010" s="1" t="s">
        <v>3149</v>
      </c>
      <c r="C3010" t="s">
        <v>14</v>
      </c>
      <c r="D3010" s="2">
        <v>1714</v>
      </c>
      <c r="E3010" s="1" t="s">
        <v>841</v>
      </c>
      <c r="F3010" s="2">
        <v>10128</v>
      </c>
      <c r="G3010" s="3">
        <v>2123693600</v>
      </c>
      <c r="H3010" s="1" t="s">
        <v>68</v>
      </c>
      <c r="I3010" t="s">
        <v>17</v>
      </c>
      <c r="J3010">
        <v>98</v>
      </c>
      <c r="K3010">
        <v>246</v>
      </c>
      <c r="L3010" s="27">
        <f>RestaurantData[[#This Row],[DailyCustAvg]]*30</f>
        <v>7380</v>
      </c>
      <c r="M3010" s="7">
        <f>(((RestaurantData[[#This Row],[FitScore]]/100)*RestaurantData[[#This Row],[DailyCustAvg]])/3.5)*30</f>
        <v>2066.3999999999996</v>
      </c>
      <c r="N3010">
        <v>40.779705890824999</v>
      </c>
      <c r="O3010">
        <v>-73.950394928663002</v>
      </c>
      <c r="P3010">
        <v>108</v>
      </c>
      <c r="Q3010">
        <v>5</v>
      </c>
      <c r="R3010">
        <f>(RestaurantData[[#This Row],[MonthySales]]/1500)*0.07</f>
        <v>9.643199999999999E-2</v>
      </c>
    </row>
    <row r="3011" spans="1:18" hidden="1" x14ac:dyDescent="0.3">
      <c r="A3011">
        <v>50074365</v>
      </c>
      <c r="B3011" s="1" t="s">
        <v>3177</v>
      </c>
      <c r="C3011" t="s">
        <v>14</v>
      </c>
      <c r="D3011" s="2">
        <v>1350</v>
      </c>
      <c r="E3011" s="1" t="s">
        <v>1763</v>
      </c>
      <c r="F3011" s="2">
        <v>10128</v>
      </c>
      <c r="G3011" s="3">
        <v>2128609872</v>
      </c>
      <c r="H3011" s="1" t="s">
        <v>16</v>
      </c>
      <c r="I3011" t="s">
        <v>21</v>
      </c>
      <c r="J3011">
        <v>95</v>
      </c>
      <c r="K3011">
        <v>240</v>
      </c>
      <c r="L3011" s="27">
        <f>RestaurantData[[#This Row],[DailyCustAvg]]*30</f>
        <v>7200</v>
      </c>
      <c r="M3011" s="7">
        <f>(((RestaurantData[[#This Row],[FitScore]]/100)*RestaurantData[[#This Row],[DailyCustAvg]])/3.5)*30</f>
        <v>1954.2857142857142</v>
      </c>
      <c r="N3011">
        <v>40.786407640276998</v>
      </c>
      <c r="O3011">
        <v>-73.954770250972999</v>
      </c>
      <c r="P3011">
        <v>108</v>
      </c>
      <c r="Q3011">
        <v>4</v>
      </c>
      <c r="R3011">
        <f>(RestaurantData[[#This Row],[MonthySales]]/1500)*0.07</f>
        <v>9.1200000000000003E-2</v>
      </c>
    </row>
    <row r="3012" spans="1:18" hidden="1" x14ac:dyDescent="0.3">
      <c r="A3012">
        <v>41709956</v>
      </c>
      <c r="B3012" s="1" t="s">
        <v>2996</v>
      </c>
      <c r="C3012" t="s">
        <v>14</v>
      </c>
      <c r="D3012" s="2">
        <v>1395</v>
      </c>
      <c r="E3012" s="1" t="s">
        <v>1756</v>
      </c>
      <c r="F3012" s="2">
        <v>10128</v>
      </c>
      <c r="G3012" s="3">
        <v>2124155796</v>
      </c>
      <c r="H3012" s="1" t="s">
        <v>127</v>
      </c>
      <c r="I3012" t="s">
        <v>21</v>
      </c>
      <c r="J3012">
        <v>97</v>
      </c>
      <c r="K3012">
        <v>239</v>
      </c>
      <c r="L3012" s="27">
        <f>RestaurantData[[#This Row],[DailyCustAvg]]*30</f>
        <v>7170</v>
      </c>
      <c r="M3012" s="7">
        <f>(((RestaurantData[[#This Row],[FitScore]]/100)*RestaurantData[[#This Row],[DailyCustAvg]])/3.5)*30</f>
        <v>1987.1142857142856</v>
      </c>
      <c r="N3012">
        <v>40.783044598185</v>
      </c>
      <c r="O3012">
        <v>-73.952977889761002</v>
      </c>
      <c r="P3012">
        <v>108</v>
      </c>
      <c r="Q3012">
        <v>5</v>
      </c>
      <c r="R3012">
        <f>(RestaurantData[[#This Row],[MonthySales]]/1500)*0.07</f>
        <v>9.2731999999999995E-2</v>
      </c>
    </row>
    <row r="3013" spans="1:18" hidden="1" x14ac:dyDescent="0.3">
      <c r="A3013">
        <v>50099719</v>
      </c>
      <c r="B3013" s="1" t="s">
        <v>3083</v>
      </c>
      <c r="C3013" t="s">
        <v>14</v>
      </c>
      <c r="D3013" s="2">
        <v>1777</v>
      </c>
      <c r="E3013" s="1" t="s">
        <v>852</v>
      </c>
      <c r="F3013" s="2">
        <v>10128</v>
      </c>
      <c r="G3013" s="3">
        <v>2128287666</v>
      </c>
      <c r="H3013" s="1" t="s">
        <v>242</v>
      </c>
      <c r="I3013" t="s">
        <v>21</v>
      </c>
      <c r="J3013">
        <v>98</v>
      </c>
      <c r="K3013">
        <v>238</v>
      </c>
      <c r="L3013" s="27">
        <f>RestaurantData[[#This Row],[DailyCustAvg]]*30</f>
        <v>7140</v>
      </c>
      <c r="M3013" s="7">
        <f>(((RestaurantData[[#This Row],[FitScore]]/100)*RestaurantData[[#This Row],[DailyCustAvg]])/3.5)*30</f>
        <v>1999.2</v>
      </c>
      <c r="N3013">
        <v>40.780557851680001</v>
      </c>
      <c r="O3013">
        <v>-73.946696791777001</v>
      </c>
      <c r="P3013">
        <v>108</v>
      </c>
      <c r="Q3013">
        <v>5</v>
      </c>
      <c r="R3013">
        <f>(RestaurantData[[#This Row],[MonthySales]]/1500)*0.07</f>
        <v>9.3296000000000004E-2</v>
      </c>
    </row>
    <row r="3014" spans="1:18" hidden="1" x14ac:dyDescent="0.3">
      <c r="A3014">
        <v>41567090</v>
      </c>
      <c r="B3014" s="1" t="s">
        <v>3130</v>
      </c>
      <c r="C3014" t="s">
        <v>14</v>
      </c>
      <c r="D3014" s="2">
        <v>1698</v>
      </c>
      <c r="E3014" s="1" t="s">
        <v>841</v>
      </c>
      <c r="F3014" s="2">
        <v>10128</v>
      </c>
      <c r="G3014" s="3">
        <v>2128768836</v>
      </c>
      <c r="H3014" s="1" t="s">
        <v>186</v>
      </c>
      <c r="I3014" t="s">
        <v>17</v>
      </c>
      <c r="J3014">
        <v>100</v>
      </c>
      <c r="K3014">
        <v>234</v>
      </c>
      <c r="L3014" s="27">
        <f>RestaurantData[[#This Row],[DailyCustAvg]]*30</f>
        <v>7020</v>
      </c>
      <c r="M3014" s="7">
        <f>(((RestaurantData[[#This Row],[FitScore]]/100)*RestaurantData[[#This Row],[DailyCustAvg]])/3.5)*30</f>
        <v>2005.7142857142858</v>
      </c>
      <c r="N3014">
        <v>40.779077538042998</v>
      </c>
      <c r="O3014">
        <v>-73.950850354192994</v>
      </c>
      <c r="P3014">
        <v>108</v>
      </c>
      <c r="Q3014">
        <v>5</v>
      </c>
      <c r="R3014">
        <f>(RestaurantData[[#This Row],[MonthySales]]/1500)*0.07</f>
        <v>9.3600000000000017E-2</v>
      </c>
    </row>
    <row r="3015" spans="1:18" hidden="1" x14ac:dyDescent="0.3">
      <c r="A3015">
        <v>50078482</v>
      </c>
      <c r="B3015" s="1" t="s">
        <v>2929</v>
      </c>
      <c r="C3015" t="s">
        <v>14</v>
      </c>
      <c r="D3015" s="2">
        <v>1762</v>
      </c>
      <c r="E3015" s="1" t="s">
        <v>852</v>
      </c>
      <c r="F3015" s="2">
        <v>10128</v>
      </c>
      <c r="G3015" s="3">
        <v>6464763580</v>
      </c>
      <c r="H3015" s="1" t="s">
        <v>16</v>
      </c>
      <c r="I3015" t="s">
        <v>17</v>
      </c>
      <c r="J3015">
        <v>98</v>
      </c>
      <c r="K3015">
        <v>233</v>
      </c>
      <c r="L3015" s="27">
        <f>RestaurantData[[#This Row],[DailyCustAvg]]*30</f>
        <v>6990</v>
      </c>
      <c r="M3015" s="7">
        <f>(((RestaurantData[[#This Row],[FitScore]]/100)*RestaurantData[[#This Row],[DailyCustAvg]])/3.5)*30</f>
        <v>1957.1999999999998</v>
      </c>
      <c r="N3015">
        <v>40.780294432411999</v>
      </c>
      <c r="O3015">
        <v>-73.946863101423006</v>
      </c>
      <c r="P3015">
        <v>108</v>
      </c>
      <c r="Q3015">
        <v>5</v>
      </c>
      <c r="R3015">
        <f>(RestaurantData[[#This Row],[MonthySales]]/1500)*0.07</f>
        <v>9.1336000000000001E-2</v>
      </c>
    </row>
    <row r="3016" spans="1:18" hidden="1" x14ac:dyDescent="0.3">
      <c r="A3016">
        <v>50099941</v>
      </c>
      <c r="B3016" s="1" t="s">
        <v>2974</v>
      </c>
      <c r="C3016" t="s">
        <v>14</v>
      </c>
      <c r="D3016" s="2">
        <v>1737</v>
      </c>
      <c r="E3016" s="1" t="s">
        <v>2926</v>
      </c>
      <c r="F3016" s="2">
        <v>10128</v>
      </c>
      <c r="G3016" s="3">
        <v>6464293314</v>
      </c>
      <c r="H3016" s="1" t="s">
        <v>58</v>
      </c>
      <c r="I3016" t="s">
        <v>21</v>
      </c>
      <c r="J3016">
        <v>94</v>
      </c>
      <c r="K3016">
        <v>229</v>
      </c>
      <c r="L3016" s="27">
        <f>RestaurantData[[#This Row],[DailyCustAvg]]*30</f>
        <v>6870</v>
      </c>
      <c r="M3016" s="7">
        <f>(((RestaurantData[[#This Row],[FitScore]]/100)*RestaurantData[[#This Row],[DailyCustAvg]])/3.5)*30</f>
        <v>1845.0857142857142</v>
      </c>
      <c r="N3016">
        <v>40.778753779513004</v>
      </c>
      <c r="O3016">
        <v>-73.945066186347006</v>
      </c>
      <c r="P3016">
        <v>108</v>
      </c>
      <c r="Q3016">
        <v>5</v>
      </c>
      <c r="R3016">
        <f>(RestaurantData[[#This Row],[MonthySales]]/1500)*0.07</f>
        <v>8.6104E-2</v>
      </c>
    </row>
    <row r="3017" spans="1:18" hidden="1" x14ac:dyDescent="0.3">
      <c r="A3017">
        <v>41519432</v>
      </c>
      <c r="B3017" s="1" t="s">
        <v>3120</v>
      </c>
      <c r="C3017" t="s">
        <v>14</v>
      </c>
      <c r="D3017" s="2">
        <v>1739</v>
      </c>
      <c r="E3017" s="1" t="s">
        <v>841</v>
      </c>
      <c r="F3017" s="2">
        <v>10128</v>
      </c>
      <c r="G3017" s="3">
        <v>2124266943</v>
      </c>
      <c r="H3017" s="1" t="s">
        <v>202</v>
      </c>
      <c r="I3017" t="s">
        <v>17</v>
      </c>
      <c r="J3017">
        <v>96</v>
      </c>
      <c r="K3017">
        <v>221</v>
      </c>
      <c r="L3017" s="27">
        <f>RestaurantData[[#This Row],[DailyCustAvg]]*30</f>
        <v>6630</v>
      </c>
      <c r="M3017" s="7">
        <f>(((RestaurantData[[#This Row],[FitScore]]/100)*RestaurantData[[#This Row],[DailyCustAvg]])/3.5)*30</f>
        <v>1818.5142857142857</v>
      </c>
      <c r="N3017">
        <v>40.780342483894003</v>
      </c>
      <c r="O3017">
        <v>-73.949957542422993</v>
      </c>
      <c r="P3017">
        <v>108</v>
      </c>
      <c r="Q3017">
        <v>5</v>
      </c>
      <c r="R3017">
        <f>(RestaurantData[[#This Row],[MonthySales]]/1500)*0.07</f>
        <v>8.4864000000000009E-2</v>
      </c>
    </row>
    <row r="3018" spans="1:18" hidden="1" x14ac:dyDescent="0.3">
      <c r="A3018">
        <v>40396488</v>
      </c>
      <c r="B3018" s="1" t="s">
        <v>2930</v>
      </c>
      <c r="C3018" t="s">
        <v>14</v>
      </c>
      <c r="D3018" s="2">
        <v>300</v>
      </c>
      <c r="E3018" s="1" t="s">
        <v>2931</v>
      </c>
      <c r="F3018" s="2">
        <v>10128</v>
      </c>
      <c r="G3018" s="3">
        <v>2124274458</v>
      </c>
      <c r="H3018" s="1" t="s">
        <v>16</v>
      </c>
      <c r="I3018" t="s">
        <v>21</v>
      </c>
      <c r="J3018">
        <v>97</v>
      </c>
      <c r="K3018">
        <v>214</v>
      </c>
      <c r="L3018" s="27">
        <f>RestaurantData[[#This Row],[DailyCustAvg]]*30</f>
        <v>6420</v>
      </c>
      <c r="M3018" s="7">
        <f>(((RestaurantData[[#This Row],[FitScore]]/100)*RestaurantData[[#This Row],[DailyCustAvg]])/3.5)*30</f>
        <v>1779.2571428571428</v>
      </c>
      <c r="N3018">
        <v>40.779648073970002</v>
      </c>
      <c r="O3018">
        <v>-73.949986952626006</v>
      </c>
      <c r="P3018">
        <v>108</v>
      </c>
      <c r="Q3018">
        <v>5</v>
      </c>
      <c r="R3018">
        <f>(RestaurantData[[#This Row],[MonthySales]]/1500)*0.07</f>
        <v>8.3031999999999995E-2</v>
      </c>
    </row>
    <row r="3019" spans="1:18" hidden="1" x14ac:dyDescent="0.3">
      <c r="A3019">
        <v>40369165</v>
      </c>
      <c r="B3019" s="1" t="s">
        <v>3113</v>
      </c>
      <c r="C3019" t="s">
        <v>14</v>
      </c>
      <c r="D3019" s="2">
        <v>302</v>
      </c>
      <c r="E3019" s="1" t="s">
        <v>2989</v>
      </c>
      <c r="F3019" s="2">
        <v>10128</v>
      </c>
      <c r="G3019" s="3">
        <v>2124260519</v>
      </c>
      <c r="H3019" s="1" t="s">
        <v>16</v>
      </c>
      <c r="I3019" t="s">
        <v>21</v>
      </c>
      <c r="J3019">
        <v>95</v>
      </c>
      <c r="K3019">
        <v>212</v>
      </c>
      <c r="L3019" s="27">
        <f>RestaurantData[[#This Row],[DailyCustAvg]]*30</f>
        <v>6360</v>
      </c>
      <c r="M3019" s="7">
        <f>(((RestaurantData[[#This Row],[FitScore]]/100)*RestaurantData[[#This Row],[DailyCustAvg]])/3.5)*30</f>
        <v>1726.2857142857142</v>
      </c>
      <c r="N3019">
        <v>40.781511138984001</v>
      </c>
      <c r="O3019">
        <v>-73.948577300186003</v>
      </c>
      <c r="P3019">
        <v>108</v>
      </c>
      <c r="Q3019">
        <v>5</v>
      </c>
      <c r="R3019">
        <f>(RestaurantData[[#This Row],[MonthySales]]/1500)*0.07</f>
        <v>8.0560000000000007E-2</v>
      </c>
    </row>
    <row r="3020" spans="1:18" hidden="1" x14ac:dyDescent="0.3">
      <c r="A3020">
        <v>50016770</v>
      </c>
      <c r="B3020" s="1" t="s">
        <v>3158</v>
      </c>
      <c r="C3020" t="s">
        <v>14</v>
      </c>
      <c r="D3020" s="2">
        <v>1754</v>
      </c>
      <c r="E3020" s="1" t="s">
        <v>841</v>
      </c>
      <c r="F3020" s="2">
        <v>10128</v>
      </c>
      <c r="G3020" s="3">
        <v>2123691900</v>
      </c>
      <c r="H3020" s="1" t="s">
        <v>16</v>
      </c>
      <c r="I3020" t="s">
        <v>21</v>
      </c>
      <c r="J3020">
        <v>94</v>
      </c>
      <c r="K3020">
        <v>210</v>
      </c>
      <c r="L3020" s="27">
        <f>RestaurantData[[#This Row],[DailyCustAvg]]*30</f>
        <v>6300</v>
      </c>
      <c r="M3020" s="7">
        <f>(((RestaurantData[[#This Row],[FitScore]]/100)*RestaurantData[[#This Row],[DailyCustAvg]])/3.5)*30</f>
        <v>1691.9999999999998</v>
      </c>
      <c r="N3020">
        <v>40.781308314999002</v>
      </c>
      <c r="O3020">
        <v>-73.949223805025994</v>
      </c>
      <c r="P3020">
        <v>108</v>
      </c>
      <c r="Q3020">
        <v>5</v>
      </c>
      <c r="R3020">
        <f>(RestaurantData[[#This Row],[MonthySales]]/1500)*0.07</f>
        <v>7.8960000000000002E-2</v>
      </c>
    </row>
    <row r="3021" spans="1:18" hidden="1" x14ac:dyDescent="0.3">
      <c r="A3021">
        <v>50043079</v>
      </c>
      <c r="B3021" s="1" t="s">
        <v>3045</v>
      </c>
      <c r="C3021" t="s">
        <v>14</v>
      </c>
      <c r="D3021" s="2">
        <v>1707</v>
      </c>
      <c r="E3021" s="1" t="s">
        <v>841</v>
      </c>
      <c r="F3021" s="2">
        <v>10128</v>
      </c>
      <c r="G3021" s="3">
        <v>2123693949</v>
      </c>
      <c r="H3021" s="1" t="s">
        <v>56</v>
      </c>
      <c r="I3021" t="s">
        <v>21</v>
      </c>
      <c r="J3021">
        <v>95</v>
      </c>
      <c r="K3021">
        <v>208</v>
      </c>
      <c r="L3021" s="27">
        <f>RestaurantData[[#This Row],[DailyCustAvg]]*30</f>
        <v>6240</v>
      </c>
      <c r="M3021" s="7">
        <f>(((RestaurantData[[#This Row],[FitScore]]/100)*RestaurantData[[#This Row],[DailyCustAvg]])/3.5)*30</f>
        <v>1693.7142857142858</v>
      </c>
      <c r="N3021">
        <v>40.779420536125997</v>
      </c>
      <c r="O3021">
        <v>-73.95062623183</v>
      </c>
      <c r="P3021">
        <v>108</v>
      </c>
      <c r="Q3021">
        <v>5</v>
      </c>
      <c r="R3021">
        <f>(RestaurantData[[#This Row],[MonthySales]]/1500)*0.07</f>
        <v>7.9040000000000013E-2</v>
      </c>
    </row>
    <row r="3022" spans="1:18" hidden="1" x14ac:dyDescent="0.3">
      <c r="A3022">
        <v>50049169</v>
      </c>
      <c r="B3022" s="1" t="s">
        <v>2935</v>
      </c>
      <c r="C3022" t="s">
        <v>14</v>
      </c>
      <c r="D3022" s="2">
        <v>1700</v>
      </c>
      <c r="E3022" s="1" t="s">
        <v>852</v>
      </c>
      <c r="F3022" s="2">
        <v>10128</v>
      </c>
      <c r="G3022" s="3">
        <v>2124260868</v>
      </c>
      <c r="H3022" s="1" t="s">
        <v>52</v>
      </c>
      <c r="I3022" t="s">
        <v>17</v>
      </c>
      <c r="J3022">
        <v>97</v>
      </c>
      <c r="K3022">
        <v>200</v>
      </c>
      <c r="L3022" s="27">
        <f>RestaurantData[[#This Row],[DailyCustAvg]]*30</f>
        <v>6000</v>
      </c>
      <c r="M3022" s="7">
        <f>(((RestaurantData[[#This Row],[FitScore]]/100)*RestaurantData[[#This Row],[DailyCustAvg]])/3.5)*30</f>
        <v>1662.8571428571429</v>
      </c>
      <c r="N3022">
        <v>40.778412158683999</v>
      </c>
      <c r="O3022">
        <v>-73.948236683920996</v>
      </c>
      <c r="P3022">
        <v>108</v>
      </c>
      <c r="Q3022">
        <v>5</v>
      </c>
      <c r="R3022">
        <f>(RestaurantData[[#This Row],[MonthySales]]/1500)*0.07</f>
        <v>7.7600000000000002E-2</v>
      </c>
    </row>
    <row r="3023" spans="1:18" hidden="1" x14ac:dyDescent="0.3">
      <c r="A3023">
        <v>50086215</v>
      </c>
      <c r="B3023" s="1" t="s">
        <v>3059</v>
      </c>
      <c r="C3023" t="s">
        <v>14</v>
      </c>
      <c r="D3023" s="2">
        <v>1424</v>
      </c>
      <c r="E3023" s="1" t="s">
        <v>1756</v>
      </c>
      <c r="F3023" s="2">
        <v>10128</v>
      </c>
      <c r="G3023" s="3">
        <v>2128603822</v>
      </c>
      <c r="H3023" s="1" t="s">
        <v>202</v>
      </c>
      <c r="I3023" t="s">
        <v>21</v>
      </c>
      <c r="J3023">
        <v>98</v>
      </c>
      <c r="K3023">
        <v>194</v>
      </c>
      <c r="L3023" s="27">
        <f>RestaurantData[[#This Row],[DailyCustAvg]]*30</f>
        <v>5820</v>
      </c>
      <c r="M3023" s="7">
        <f>(((RestaurantData[[#This Row],[FitScore]]/100)*RestaurantData[[#This Row],[DailyCustAvg]])/3.5)*30</f>
        <v>1629.6</v>
      </c>
      <c r="N3023">
        <v>40.784103763904</v>
      </c>
      <c r="O3023">
        <v>-73.952229655135994</v>
      </c>
      <c r="P3023">
        <v>108</v>
      </c>
      <c r="Q3023">
        <v>4</v>
      </c>
      <c r="R3023">
        <f>(RestaurantData[[#This Row],[MonthySales]]/1500)*0.07</f>
        <v>7.6048000000000004E-2</v>
      </c>
    </row>
    <row r="3024" spans="1:18" hidden="1" x14ac:dyDescent="0.3">
      <c r="A3024">
        <v>50049177</v>
      </c>
      <c r="B3024" s="1" t="s">
        <v>3067</v>
      </c>
      <c r="C3024" t="s">
        <v>14</v>
      </c>
      <c r="D3024" s="2">
        <v>1364</v>
      </c>
      <c r="E3024" s="1" t="s">
        <v>1756</v>
      </c>
      <c r="F3024" s="2">
        <v>10128</v>
      </c>
      <c r="G3024" s="3">
        <v>2127225055</v>
      </c>
      <c r="H3024" s="1" t="s">
        <v>29</v>
      </c>
      <c r="I3024" t="s">
        <v>17</v>
      </c>
      <c r="J3024">
        <v>96</v>
      </c>
      <c r="K3024">
        <v>192</v>
      </c>
      <c r="L3024" s="27">
        <f>RestaurantData[[#This Row],[DailyCustAvg]]*30</f>
        <v>5760</v>
      </c>
      <c r="M3024" s="7">
        <f>(((RestaurantData[[#This Row],[FitScore]]/100)*RestaurantData[[#This Row],[DailyCustAvg]])/3.5)*30</f>
        <v>1579.8857142857144</v>
      </c>
      <c r="N3024">
        <v>40.782202220675003</v>
      </c>
      <c r="O3024">
        <v>-73.953621232304002</v>
      </c>
      <c r="P3024">
        <v>108</v>
      </c>
      <c r="Q3024">
        <v>4</v>
      </c>
      <c r="R3024">
        <f>(RestaurantData[[#This Row],[MonthySales]]/1500)*0.07</f>
        <v>7.3728000000000016E-2</v>
      </c>
    </row>
    <row r="3025" spans="1:18" hidden="1" x14ac:dyDescent="0.3">
      <c r="A3025">
        <v>41611450</v>
      </c>
      <c r="B3025" s="1" t="s">
        <v>2923</v>
      </c>
      <c r="C3025" t="s">
        <v>14</v>
      </c>
      <c r="D3025" s="2">
        <v>1843</v>
      </c>
      <c r="E3025" s="1" t="s">
        <v>852</v>
      </c>
      <c r="F3025" s="2">
        <v>10128</v>
      </c>
      <c r="G3025" s="3">
        <v>2127225671</v>
      </c>
      <c r="H3025" s="1" t="s">
        <v>20</v>
      </c>
      <c r="I3025" t="s">
        <v>17</v>
      </c>
      <c r="J3025">
        <v>97</v>
      </c>
      <c r="K3025">
        <v>182</v>
      </c>
      <c r="L3025" s="27">
        <f>RestaurantData[[#This Row],[DailyCustAvg]]*30</f>
        <v>5460</v>
      </c>
      <c r="M3025" s="7">
        <f>(((RestaurantData[[#This Row],[FitScore]]/100)*RestaurantData[[#This Row],[DailyCustAvg]])/3.5)*30</f>
        <v>1513.1999999999998</v>
      </c>
      <c r="N3025">
        <v>40.782763870152003</v>
      </c>
      <c r="O3025">
        <v>-73.945077308991003</v>
      </c>
      <c r="P3025">
        <v>108</v>
      </c>
      <c r="Q3025">
        <v>5</v>
      </c>
      <c r="R3025">
        <f>(RestaurantData[[#This Row],[MonthySales]]/1500)*0.07</f>
        <v>7.0615999999999998E-2</v>
      </c>
    </row>
    <row r="3026" spans="1:18" hidden="1" x14ac:dyDescent="0.3">
      <c r="A3026">
        <v>50047782</v>
      </c>
      <c r="B3026" s="1" t="s">
        <v>3161</v>
      </c>
      <c r="C3026" t="s">
        <v>14</v>
      </c>
      <c r="D3026" s="2">
        <v>1672</v>
      </c>
      <c r="E3026" s="1" t="s">
        <v>901</v>
      </c>
      <c r="F3026" s="2">
        <v>10128</v>
      </c>
      <c r="G3026" s="3">
        <v>6468959581</v>
      </c>
      <c r="H3026" s="1" t="s">
        <v>16</v>
      </c>
      <c r="I3026" t="s">
        <v>21</v>
      </c>
      <c r="J3026">
        <v>99</v>
      </c>
      <c r="K3026">
        <v>179</v>
      </c>
      <c r="L3026" s="27">
        <f>RestaurantData[[#This Row],[DailyCustAvg]]*30</f>
        <v>5370</v>
      </c>
      <c r="M3026" s="7">
        <f>(((RestaurantData[[#This Row],[FitScore]]/100)*RestaurantData[[#This Row],[DailyCustAvg]])/3.5)*30</f>
        <v>1518.9428571428571</v>
      </c>
      <c r="N3026">
        <v>40.783669340061998</v>
      </c>
      <c r="O3026">
        <v>-73.950453351627004</v>
      </c>
      <c r="P3026">
        <v>108</v>
      </c>
      <c r="Q3026">
        <v>5</v>
      </c>
      <c r="R3026">
        <f>(RestaurantData[[#This Row],[MonthySales]]/1500)*0.07</f>
        <v>7.0884000000000003E-2</v>
      </c>
    </row>
    <row r="3027" spans="1:18" hidden="1" x14ac:dyDescent="0.3">
      <c r="A3027">
        <v>41575449</v>
      </c>
      <c r="B3027" s="1" t="s">
        <v>3075</v>
      </c>
      <c r="C3027" t="s">
        <v>14</v>
      </c>
      <c r="D3027" s="2">
        <v>1715</v>
      </c>
      <c r="E3027" s="1" t="s">
        <v>841</v>
      </c>
      <c r="F3027" s="2">
        <v>10128</v>
      </c>
      <c r="G3027" s="3">
        <v>2128602320</v>
      </c>
      <c r="H3027" s="1" t="s">
        <v>16</v>
      </c>
      <c r="I3027" t="s">
        <v>21</v>
      </c>
      <c r="J3027">
        <v>96</v>
      </c>
      <c r="K3027">
        <v>177</v>
      </c>
      <c r="L3027" s="27">
        <f>RestaurantData[[#This Row],[DailyCustAvg]]*30</f>
        <v>5310</v>
      </c>
      <c r="M3027" s="7">
        <f>(((RestaurantData[[#This Row],[FitScore]]/100)*RestaurantData[[#This Row],[DailyCustAvg]])/3.5)*30</f>
        <v>1456.4571428571428</v>
      </c>
      <c r="N3027">
        <v>40.779615352945001</v>
      </c>
      <c r="O3027">
        <v>-73.950485266076001</v>
      </c>
      <c r="P3027">
        <v>108</v>
      </c>
      <c r="Q3027">
        <v>5</v>
      </c>
      <c r="R3027">
        <f>(RestaurantData[[#This Row],[MonthySales]]/1500)*0.07</f>
        <v>6.7968000000000001E-2</v>
      </c>
    </row>
    <row r="3028" spans="1:18" hidden="1" x14ac:dyDescent="0.3">
      <c r="A3028">
        <v>40931239</v>
      </c>
      <c r="B3028" s="1" t="s">
        <v>3108</v>
      </c>
      <c r="C3028" t="s">
        <v>14</v>
      </c>
      <c r="D3028" s="2">
        <v>1746</v>
      </c>
      <c r="E3028" s="1" t="s">
        <v>852</v>
      </c>
      <c r="F3028" s="2">
        <v>10128</v>
      </c>
      <c r="G3028" s="3">
        <v>2124265800</v>
      </c>
      <c r="H3028" s="1" t="s">
        <v>1645</v>
      </c>
      <c r="I3028" t="s">
        <v>17</v>
      </c>
      <c r="J3028">
        <v>99</v>
      </c>
      <c r="K3028">
        <v>176</v>
      </c>
      <c r="L3028" s="27">
        <f>RestaurantData[[#This Row],[DailyCustAvg]]*30</f>
        <v>5280</v>
      </c>
      <c r="M3028" s="7">
        <f>(((RestaurantData[[#This Row],[FitScore]]/100)*RestaurantData[[#This Row],[DailyCustAvg]])/3.5)*30</f>
        <v>1493.4857142857145</v>
      </c>
      <c r="N3028">
        <v>40.779707251712999</v>
      </c>
      <c r="O3028">
        <v>-73.947289645416006</v>
      </c>
      <c r="P3028">
        <v>108</v>
      </c>
      <c r="Q3028">
        <v>5</v>
      </c>
      <c r="R3028">
        <f>(RestaurantData[[#This Row],[MonthySales]]/1500)*0.07</f>
        <v>6.9696000000000022E-2</v>
      </c>
    </row>
    <row r="3029" spans="1:18" hidden="1" x14ac:dyDescent="0.3">
      <c r="A3029">
        <v>50073240</v>
      </c>
      <c r="B3029" s="1" t="s">
        <v>3121</v>
      </c>
      <c r="C3029" t="s">
        <v>14</v>
      </c>
      <c r="D3029" s="2">
        <v>1731</v>
      </c>
      <c r="E3029" s="1" t="s">
        <v>841</v>
      </c>
      <c r="F3029" s="2">
        <v>10128</v>
      </c>
      <c r="G3029" s="3">
        <v>6468526976</v>
      </c>
      <c r="H3029" s="1" t="s">
        <v>143</v>
      </c>
      <c r="I3029" t="s">
        <v>21</v>
      </c>
      <c r="J3029">
        <v>99</v>
      </c>
      <c r="K3029">
        <v>173</v>
      </c>
      <c r="L3029" s="27">
        <f>RestaurantData[[#This Row],[DailyCustAvg]]*30</f>
        <v>5190</v>
      </c>
      <c r="M3029" s="7">
        <f>(((RestaurantData[[#This Row],[FitScore]]/100)*RestaurantData[[#This Row],[DailyCustAvg]])/3.5)*30</f>
        <v>1468.0285714285715</v>
      </c>
      <c r="N3029">
        <v>40.780147669305997</v>
      </c>
      <c r="O3029">
        <v>-73.950102122087003</v>
      </c>
      <c r="P3029">
        <v>108</v>
      </c>
      <c r="Q3029">
        <v>5</v>
      </c>
      <c r="R3029">
        <f>(RestaurantData[[#This Row],[MonthySales]]/1500)*0.07</f>
        <v>6.8507999999999999E-2</v>
      </c>
    </row>
    <row r="3030" spans="1:18" hidden="1" x14ac:dyDescent="0.3">
      <c r="A3030">
        <v>41470760</v>
      </c>
      <c r="B3030" s="1" t="s">
        <v>3160</v>
      </c>
      <c r="C3030" t="s">
        <v>14</v>
      </c>
      <c r="D3030" s="2">
        <v>1742</v>
      </c>
      <c r="E3030" s="1" t="s">
        <v>841</v>
      </c>
      <c r="F3030" s="2">
        <v>10128</v>
      </c>
      <c r="G3030" s="3">
        <v>2123481288</v>
      </c>
      <c r="H3030" s="1" t="s">
        <v>16</v>
      </c>
      <c r="I3030" t="s">
        <v>17</v>
      </c>
      <c r="J3030">
        <v>97</v>
      </c>
      <c r="K3030">
        <v>158</v>
      </c>
      <c r="L3030" s="27">
        <f>RestaurantData[[#This Row],[DailyCustAvg]]*30</f>
        <v>4740</v>
      </c>
      <c r="M3030" s="7">
        <f>(((RestaurantData[[#This Row],[FitScore]]/100)*RestaurantData[[#This Row],[DailyCustAvg]])/3.5)*30</f>
        <v>1313.6571428571426</v>
      </c>
      <c r="N3030">
        <v>40.780828137660002</v>
      </c>
      <c r="O3030">
        <v>-73.949574425470999</v>
      </c>
      <c r="P3030">
        <v>108</v>
      </c>
      <c r="Q3030">
        <v>5</v>
      </c>
      <c r="R3030">
        <f>(RestaurantData[[#This Row],[MonthySales]]/1500)*0.07</f>
        <v>6.1303999999999997E-2</v>
      </c>
    </row>
    <row r="3031" spans="1:18" hidden="1" x14ac:dyDescent="0.3">
      <c r="A3031">
        <v>50081804</v>
      </c>
      <c r="B3031" s="1" t="s">
        <v>3084</v>
      </c>
      <c r="C3031" t="s">
        <v>14</v>
      </c>
      <c r="D3031" s="2">
        <v>1680</v>
      </c>
      <c r="E3031" s="1" t="s">
        <v>852</v>
      </c>
      <c r="F3031" s="2">
        <v>10128</v>
      </c>
      <c r="G3031" s="3">
        <v>2128769332</v>
      </c>
      <c r="H3031" s="1" t="s">
        <v>242</v>
      </c>
      <c r="I3031" t="s">
        <v>17</v>
      </c>
      <c r="J3031">
        <v>95</v>
      </c>
      <c r="K3031">
        <v>156</v>
      </c>
      <c r="L3031" s="27">
        <f>RestaurantData[[#This Row],[DailyCustAvg]]*30</f>
        <v>4680</v>
      </c>
      <c r="M3031" s="7">
        <f>(((RestaurantData[[#This Row],[FitScore]]/100)*RestaurantData[[#This Row],[DailyCustAvg]])/3.5)*30</f>
        <v>1270.2857142857142</v>
      </c>
      <c r="N3031">
        <v>40.777877106939997</v>
      </c>
      <c r="O3031">
        <v>-73.948627056367002</v>
      </c>
      <c r="P3031">
        <v>108</v>
      </c>
      <c r="Q3031">
        <v>5</v>
      </c>
      <c r="R3031">
        <f>(RestaurantData[[#This Row],[MonthySales]]/1500)*0.07</f>
        <v>5.9280000000000006E-2</v>
      </c>
    </row>
    <row r="3032" spans="1:18" hidden="1" x14ac:dyDescent="0.3">
      <c r="A3032">
        <v>50091908</v>
      </c>
      <c r="B3032" s="1" t="s">
        <v>3054</v>
      </c>
      <c r="C3032" t="s">
        <v>14</v>
      </c>
      <c r="D3032" s="2">
        <v>1764</v>
      </c>
      <c r="E3032" s="1" t="s">
        <v>852</v>
      </c>
      <c r="F3032" s="2">
        <v>10128</v>
      </c>
      <c r="G3032" s="3">
        <v>6467915999</v>
      </c>
      <c r="H3032" s="1" t="s">
        <v>20</v>
      </c>
      <c r="I3032" t="s">
        <v>21</v>
      </c>
      <c r="J3032">
        <v>96</v>
      </c>
      <c r="K3032">
        <v>155</v>
      </c>
      <c r="L3032" s="27">
        <f>RestaurantData[[#This Row],[DailyCustAvg]]*30</f>
        <v>4650</v>
      </c>
      <c r="M3032" s="7">
        <f>(((RestaurantData[[#This Row],[FitScore]]/100)*RestaurantData[[#This Row],[DailyCustAvg]])/3.5)*30</f>
        <v>1275.4285714285713</v>
      </c>
      <c r="N3032">
        <v>40.780343821244003</v>
      </c>
      <c r="O3032">
        <v>-73.946826953579006</v>
      </c>
      <c r="P3032">
        <v>108</v>
      </c>
      <c r="Q3032">
        <v>5</v>
      </c>
      <c r="R3032">
        <f>(RestaurantData[[#This Row],[MonthySales]]/1500)*0.07</f>
        <v>5.9519999999999997E-2</v>
      </c>
    </row>
    <row r="3033" spans="1:18" hidden="1" x14ac:dyDescent="0.3">
      <c r="A3033">
        <v>41241377</v>
      </c>
      <c r="B3033" s="1" t="s">
        <v>3101</v>
      </c>
      <c r="C3033" t="s">
        <v>14</v>
      </c>
      <c r="D3033" s="2">
        <v>1361</v>
      </c>
      <c r="E3033" s="1" t="s">
        <v>1756</v>
      </c>
      <c r="F3033" s="2">
        <v>10128</v>
      </c>
      <c r="G3033" s="3">
        <v>2124104300</v>
      </c>
      <c r="H3033" s="1" t="s">
        <v>127</v>
      </c>
      <c r="I3033" t="s">
        <v>17</v>
      </c>
      <c r="J3033">
        <v>98</v>
      </c>
      <c r="K3033">
        <v>155</v>
      </c>
      <c r="L3033" s="27">
        <f>RestaurantData[[#This Row],[DailyCustAvg]]*30</f>
        <v>4650</v>
      </c>
      <c r="M3033" s="7">
        <f>(((RestaurantData[[#This Row],[FitScore]]/100)*RestaurantData[[#This Row],[DailyCustAvg]])/3.5)*30</f>
        <v>1302</v>
      </c>
      <c r="N3033">
        <v>40.782218673136001</v>
      </c>
      <c r="O3033">
        <v>-73.953581500572</v>
      </c>
      <c r="P3033">
        <v>108</v>
      </c>
      <c r="Q3033">
        <v>5</v>
      </c>
      <c r="R3033">
        <f>(RestaurantData[[#This Row],[MonthySales]]/1500)*0.07</f>
        <v>6.0760000000000008E-2</v>
      </c>
    </row>
    <row r="3034" spans="1:18" hidden="1" x14ac:dyDescent="0.3">
      <c r="A3034">
        <v>41704459</v>
      </c>
      <c r="B3034" s="1" t="s">
        <v>131</v>
      </c>
      <c r="C3034" t="s">
        <v>14</v>
      </c>
      <c r="D3034" s="2">
        <v>200</v>
      </c>
      <c r="E3034" s="1" t="s">
        <v>2931</v>
      </c>
      <c r="F3034" s="2">
        <v>10128</v>
      </c>
      <c r="G3034" s="3">
        <v>9179024851</v>
      </c>
      <c r="H3034" s="1" t="s">
        <v>132</v>
      </c>
      <c r="I3034" t="s">
        <v>21</v>
      </c>
      <c r="J3034">
        <v>99</v>
      </c>
      <c r="K3034">
        <v>147</v>
      </c>
      <c r="L3034" s="27">
        <f>RestaurantData[[#This Row],[DailyCustAvg]]*30</f>
        <v>4410</v>
      </c>
      <c r="M3034" s="7">
        <f>(((RestaurantData[[#This Row],[FitScore]]/100)*RestaurantData[[#This Row],[DailyCustAvg]])/3.5)*30</f>
        <v>1247.3999999999999</v>
      </c>
      <c r="N3034">
        <v>40.780598719545999</v>
      </c>
      <c r="O3034">
        <v>-73.952243011945001</v>
      </c>
      <c r="P3034">
        <v>108</v>
      </c>
      <c r="Q3034">
        <v>5</v>
      </c>
      <c r="R3034">
        <f>(RestaurantData[[#This Row],[MonthySales]]/1500)*0.07</f>
        <v>5.8212E-2</v>
      </c>
    </row>
    <row r="3035" spans="1:18" hidden="1" x14ac:dyDescent="0.3">
      <c r="A3035">
        <v>41372809</v>
      </c>
      <c r="B3035" s="1" t="s">
        <v>3065</v>
      </c>
      <c r="C3035" t="s">
        <v>14</v>
      </c>
      <c r="D3035" s="2">
        <v>1725</v>
      </c>
      <c r="E3035" s="1" t="s">
        <v>841</v>
      </c>
      <c r="F3035" s="2">
        <v>10128</v>
      </c>
      <c r="G3035" s="3">
        <v>2123486222</v>
      </c>
      <c r="H3035" s="1" t="s">
        <v>212</v>
      </c>
      <c r="I3035" t="s">
        <v>17</v>
      </c>
      <c r="J3035">
        <v>98</v>
      </c>
      <c r="K3035">
        <v>147</v>
      </c>
      <c r="L3035" s="27">
        <f>RestaurantData[[#This Row],[DailyCustAvg]]*30</f>
        <v>4410</v>
      </c>
      <c r="M3035" s="7">
        <f>(((RestaurantData[[#This Row],[FitScore]]/100)*RestaurantData[[#This Row],[DailyCustAvg]])/3.5)*30</f>
        <v>1234.8000000000002</v>
      </c>
      <c r="N3035">
        <v>40.779999498113</v>
      </c>
      <c r="O3035">
        <v>-73.950206947015005</v>
      </c>
      <c r="P3035">
        <v>108</v>
      </c>
      <c r="Q3035">
        <v>5</v>
      </c>
      <c r="R3035">
        <f>(RestaurantData[[#This Row],[MonthySales]]/1500)*0.07</f>
        <v>5.7624000000000015E-2</v>
      </c>
    </row>
    <row r="3036" spans="1:18" hidden="1" x14ac:dyDescent="0.3">
      <c r="A3036">
        <v>50055420</v>
      </c>
      <c r="B3036" s="1" t="s">
        <v>291</v>
      </c>
      <c r="C3036" t="s">
        <v>14</v>
      </c>
      <c r="D3036" s="2">
        <v>245</v>
      </c>
      <c r="E3036" s="1" t="s">
        <v>3134</v>
      </c>
      <c r="F3036" s="2">
        <v>10128</v>
      </c>
      <c r="G3036" s="3">
        <v>6464558766</v>
      </c>
      <c r="H3036" s="1" t="s">
        <v>56</v>
      </c>
      <c r="I3036" t="s">
        <v>17</v>
      </c>
      <c r="J3036">
        <v>96</v>
      </c>
      <c r="K3036">
        <v>143</v>
      </c>
      <c r="L3036" s="27">
        <f>RestaurantData[[#This Row],[DailyCustAvg]]*30</f>
        <v>4290</v>
      </c>
      <c r="M3036" s="7">
        <f>(((RestaurantData[[#This Row],[FitScore]]/100)*RestaurantData[[#This Row],[DailyCustAvg]])/3.5)*30</f>
        <v>1176.6857142857143</v>
      </c>
      <c r="N3036">
        <v>40.782826372948001</v>
      </c>
      <c r="O3036">
        <v>-73.949699290035994</v>
      </c>
      <c r="P3036">
        <v>108</v>
      </c>
      <c r="Q3036">
        <v>5</v>
      </c>
      <c r="R3036">
        <f>(RestaurantData[[#This Row],[MonthySales]]/1500)*0.07</f>
        <v>5.4912000000000002E-2</v>
      </c>
    </row>
    <row r="3037" spans="1:18" hidden="1" x14ac:dyDescent="0.3">
      <c r="A3037">
        <v>40365577</v>
      </c>
      <c r="B3037" s="1" t="s">
        <v>3264</v>
      </c>
      <c r="C3037" t="s">
        <v>14</v>
      </c>
      <c r="D3037" s="2">
        <v>1024</v>
      </c>
      <c r="E3037" s="1" t="s">
        <v>2728</v>
      </c>
      <c r="F3037" s="2">
        <v>10025</v>
      </c>
      <c r="G3037" s="3">
        <v>2126668051</v>
      </c>
      <c r="H3037" s="1" t="s">
        <v>24</v>
      </c>
      <c r="I3037" t="s">
        <v>17</v>
      </c>
      <c r="J3037">
        <v>95</v>
      </c>
      <c r="K3037">
        <v>315</v>
      </c>
      <c r="L3037" s="27">
        <f>RestaurantData[[#This Row],[DailyCustAvg]]*30</f>
        <v>9450</v>
      </c>
      <c r="M3037" s="7">
        <f>(((RestaurantData[[#This Row],[FitScore]]/100)*RestaurantData[[#This Row],[DailyCustAvg]])/3.5)*30</f>
        <v>2565</v>
      </c>
      <c r="N3037">
        <v>40.803329420525003</v>
      </c>
      <c r="O3037">
        <v>-73.963611914951002</v>
      </c>
      <c r="P3037">
        <v>109</v>
      </c>
      <c r="Q3037">
        <v>7</v>
      </c>
      <c r="R3037">
        <f>(RestaurantData[[#This Row],[MonthySales]]/1500)*0.07</f>
        <v>0.11970000000000001</v>
      </c>
    </row>
    <row r="3038" spans="1:18" hidden="1" x14ac:dyDescent="0.3">
      <c r="A3038">
        <v>40669697</v>
      </c>
      <c r="B3038" s="1" t="s">
        <v>3230</v>
      </c>
      <c r="C3038" t="s">
        <v>14</v>
      </c>
      <c r="D3038" s="2">
        <v>2883</v>
      </c>
      <c r="E3038" s="1" t="s">
        <v>34</v>
      </c>
      <c r="F3038" s="2">
        <v>10025</v>
      </c>
      <c r="G3038" s="3">
        <v>2125313939</v>
      </c>
      <c r="H3038" s="1" t="s">
        <v>58</v>
      </c>
      <c r="I3038" t="s">
        <v>21</v>
      </c>
      <c r="J3038">
        <v>84</v>
      </c>
      <c r="K3038">
        <v>274</v>
      </c>
      <c r="L3038" s="27">
        <f>RestaurantData[[#This Row],[DailyCustAvg]]*30</f>
        <v>8220</v>
      </c>
      <c r="M3038" s="7">
        <f>(((RestaurantData[[#This Row],[FitScore]]/100)*RestaurantData[[#This Row],[DailyCustAvg]])/3.5)*30</f>
        <v>1972.8000000000002</v>
      </c>
      <c r="N3038">
        <v>40.805569772056998</v>
      </c>
      <c r="O3038">
        <v>-73.965684089036998</v>
      </c>
      <c r="P3038">
        <v>109</v>
      </c>
      <c r="Q3038">
        <v>7</v>
      </c>
      <c r="R3038">
        <f>(RestaurantData[[#This Row],[MonthySales]]/1500)*0.07</f>
        <v>9.2064000000000021E-2</v>
      </c>
    </row>
    <row r="3039" spans="1:18" hidden="1" x14ac:dyDescent="0.3">
      <c r="A3039">
        <v>40705487</v>
      </c>
      <c r="B3039" s="1" t="s">
        <v>3252</v>
      </c>
      <c r="C3039" t="s">
        <v>14</v>
      </c>
      <c r="D3039" s="2">
        <v>1090</v>
      </c>
      <c r="E3039" s="1" t="s">
        <v>2728</v>
      </c>
      <c r="F3039" s="2">
        <v>10025</v>
      </c>
      <c r="G3039" s="3">
        <v>2126662121</v>
      </c>
      <c r="H3039" s="1" t="s">
        <v>138</v>
      </c>
      <c r="I3039" t="s">
        <v>17</v>
      </c>
      <c r="J3039">
        <v>88</v>
      </c>
      <c r="K3039">
        <v>259</v>
      </c>
      <c r="L3039" s="27">
        <f>RestaurantData[[#This Row],[DailyCustAvg]]*30</f>
        <v>7770</v>
      </c>
      <c r="M3039" s="7">
        <f>(((RestaurantData[[#This Row],[FitScore]]/100)*RestaurantData[[#This Row],[DailyCustAvg]])/3.5)*30</f>
        <v>1953.5999999999997</v>
      </c>
      <c r="N3039">
        <v>40.805220105453003</v>
      </c>
      <c r="O3039">
        <v>-73.962231023705002</v>
      </c>
      <c r="P3039">
        <v>109</v>
      </c>
      <c r="Q3039">
        <v>7</v>
      </c>
      <c r="R3039">
        <f>(RestaurantData[[#This Row],[MonthySales]]/1500)*0.07</f>
        <v>9.1167999999999999E-2</v>
      </c>
    </row>
    <row r="3040" spans="1:18" hidden="1" x14ac:dyDescent="0.3">
      <c r="A3040">
        <v>50100887</v>
      </c>
      <c r="B3040" s="1" t="s">
        <v>3227</v>
      </c>
      <c r="C3040" t="s">
        <v>14</v>
      </c>
      <c r="D3040" s="2">
        <v>2851</v>
      </c>
      <c r="E3040" s="1" t="s">
        <v>34</v>
      </c>
      <c r="F3040" s="2">
        <v>10025</v>
      </c>
      <c r="G3040" s="3">
        <v>9173882833</v>
      </c>
      <c r="H3040" s="1" t="s">
        <v>56</v>
      </c>
      <c r="I3040" t="s">
        <v>17</v>
      </c>
      <c r="J3040">
        <v>84</v>
      </c>
      <c r="K3040">
        <v>256</v>
      </c>
      <c r="L3040" s="27">
        <f>RestaurantData[[#This Row],[DailyCustAvg]]*30</f>
        <v>7680</v>
      </c>
      <c r="M3040" s="7">
        <f>(((RestaurantData[[#This Row],[FitScore]]/100)*RestaurantData[[#This Row],[DailyCustAvg]])/3.5)*30</f>
        <v>1843.1999999999998</v>
      </c>
      <c r="N3040">
        <v>40.804590107998997</v>
      </c>
      <c r="O3040">
        <v>-73.966396189196004</v>
      </c>
      <c r="P3040">
        <v>109</v>
      </c>
      <c r="Q3040">
        <v>7</v>
      </c>
      <c r="R3040">
        <f>(RestaurantData[[#This Row],[MonthySales]]/1500)*0.07</f>
        <v>8.6015999999999995E-2</v>
      </c>
    </row>
    <row r="3041" spans="1:18" hidden="1" x14ac:dyDescent="0.3">
      <c r="A3041">
        <v>50093719</v>
      </c>
      <c r="B3041" s="1" t="s">
        <v>3269</v>
      </c>
      <c r="C3041" t="s">
        <v>14</v>
      </c>
      <c r="D3041" s="2">
        <v>2897</v>
      </c>
      <c r="E3041" s="1" t="s">
        <v>34</v>
      </c>
      <c r="F3041" s="2">
        <v>10025</v>
      </c>
      <c r="G3041" s="3">
        <v>2123624165</v>
      </c>
      <c r="H3041" s="1" t="s">
        <v>148</v>
      </c>
      <c r="I3041" t="s">
        <v>21</v>
      </c>
      <c r="J3041">
        <v>85</v>
      </c>
      <c r="K3041">
        <v>254</v>
      </c>
      <c r="L3041" s="27">
        <f>RestaurantData[[#This Row],[DailyCustAvg]]*30</f>
        <v>7620</v>
      </c>
      <c r="M3041" s="7">
        <f>(((RestaurantData[[#This Row],[FitScore]]/100)*RestaurantData[[#This Row],[DailyCustAvg]])/3.5)*30</f>
        <v>1850.5714285714287</v>
      </c>
      <c r="N3041">
        <v>40.805986883510002</v>
      </c>
      <c r="O3041">
        <v>-73.965384058564993</v>
      </c>
      <c r="P3041">
        <v>109</v>
      </c>
      <c r="Q3041">
        <v>7</v>
      </c>
      <c r="R3041">
        <f>(RestaurantData[[#This Row],[MonthySales]]/1500)*0.07</f>
        <v>8.6360000000000006E-2</v>
      </c>
    </row>
    <row r="3042" spans="1:18" hidden="1" x14ac:dyDescent="0.3">
      <c r="A3042">
        <v>50096380</v>
      </c>
      <c r="B3042" s="1" t="s">
        <v>3205</v>
      </c>
      <c r="C3042" t="s">
        <v>14</v>
      </c>
      <c r="D3042" s="2">
        <v>2911</v>
      </c>
      <c r="E3042" s="1" t="s">
        <v>34</v>
      </c>
      <c r="F3042" s="2">
        <v>10025</v>
      </c>
      <c r="G3042" s="3">
        <v>9177810226</v>
      </c>
      <c r="H3042" s="1" t="s">
        <v>29</v>
      </c>
      <c r="I3042" t="s">
        <v>17</v>
      </c>
      <c r="J3042">
        <v>91</v>
      </c>
      <c r="K3042">
        <v>230</v>
      </c>
      <c r="L3042" s="27">
        <f>RestaurantData[[#This Row],[DailyCustAvg]]*30</f>
        <v>6900</v>
      </c>
      <c r="M3042" s="7">
        <f>(((RestaurantData[[#This Row],[FitScore]]/100)*RestaurantData[[#This Row],[DailyCustAvg]])/3.5)*30</f>
        <v>1794.0000000000002</v>
      </c>
      <c r="N3042">
        <v>40.806445154362997</v>
      </c>
      <c r="O3042">
        <v>-73.965047880152994</v>
      </c>
      <c r="P3042">
        <v>109</v>
      </c>
      <c r="Q3042">
        <v>7</v>
      </c>
      <c r="R3042">
        <f>(RestaurantData[[#This Row],[MonthySales]]/1500)*0.07</f>
        <v>8.3720000000000017E-2</v>
      </c>
    </row>
    <row r="3043" spans="1:18" hidden="1" x14ac:dyDescent="0.3">
      <c r="A3043">
        <v>40571128</v>
      </c>
      <c r="B3043" s="1" t="s">
        <v>3260</v>
      </c>
      <c r="C3043" t="s">
        <v>14</v>
      </c>
      <c r="D3043" s="2">
        <v>2867</v>
      </c>
      <c r="E3043" s="1" t="s">
        <v>34</v>
      </c>
      <c r="F3043" s="2">
        <v>10025</v>
      </c>
      <c r="G3043" s="3">
        <v>2128667035</v>
      </c>
      <c r="H3043" s="1" t="s">
        <v>114</v>
      </c>
      <c r="I3043" t="s">
        <v>21</v>
      </c>
      <c r="J3043">
        <v>82</v>
      </c>
      <c r="K3043">
        <v>198</v>
      </c>
      <c r="L3043" s="27">
        <f>RestaurantData[[#This Row],[DailyCustAvg]]*30</f>
        <v>5940</v>
      </c>
      <c r="M3043" s="7">
        <f>(((RestaurantData[[#This Row],[FitScore]]/100)*RestaurantData[[#This Row],[DailyCustAvg]])/3.5)*30</f>
        <v>1391.6571428571428</v>
      </c>
      <c r="N3043">
        <v>40.805064848223999</v>
      </c>
      <c r="O3043">
        <v>-73.966052792084994</v>
      </c>
      <c r="P3043">
        <v>109</v>
      </c>
      <c r="Q3043">
        <v>7</v>
      </c>
      <c r="R3043">
        <f>(RestaurantData[[#This Row],[MonthySales]]/1500)*0.07</f>
        <v>6.4944000000000002E-2</v>
      </c>
    </row>
    <row r="3044" spans="1:18" hidden="1" x14ac:dyDescent="0.3">
      <c r="A3044">
        <v>50060215</v>
      </c>
      <c r="B3044" s="1" t="s">
        <v>3249</v>
      </c>
      <c r="C3044" t="s">
        <v>14</v>
      </c>
      <c r="D3044" s="2">
        <v>2869</v>
      </c>
      <c r="E3044" s="1" t="s">
        <v>34</v>
      </c>
      <c r="F3044" s="2">
        <v>10025</v>
      </c>
      <c r="G3044" s="3">
        <v>6172564211</v>
      </c>
      <c r="H3044" s="1" t="s">
        <v>106</v>
      </c>
      <c r="I3044" t="s">
        <v>17</v>
      </c>
      <c r="J3044">
        <v>90</v>
      </c>
      <c r="K3044">
        <v>143</v>
      </c>
      <c r="L3044" s="27">
        <f>RestaurantData[[#This Row],[DailyCustAvg]]*30</f>
        <v>4290</v>
      </c>
      <c r="M3044" s="7">
        <f>(((RestaurantData[[#This Row],[FitScore]]/100)*RestaurantData[[#This Row],[DailyCustAvg]])/3.5)*30</f>
        <v>1103.1428571428573</v>
      </c>
      <c r="N3044">
        <v>40.805114242976998</v>
      </c>
      <c r="O3044">
        <v>-73.966016645031004</v>
      </c>
      <c r="P3044">
        <v>109</v>
      </c>
      <c r="Q3044">
        <v>7</v>
      </c>
      <c r="R3044">
        <f>(RestaurantData[[#This Row],[MonthySales]]/1500)*0.07</f>
        <v>5.1480000000000012E-2</v>
      </c>
    </row>
    <row r="3045" spans="1:18" hidden="1" x14ac:dyDescent="0.3">
      <c r="A3045">
        <v>41468815</v>
      </c>
      <c r="B3045" s="1" t="s">
        <v>3200</v>
      </c>
      <c r="C3045" t="s">
        <v>14</v>
      </c>
      <c r="D3045" s="2">
        <v>2276</v>
      </c>
      <c r="E3045" s="1" t="s">
        <v>3201</v>
      </c>
      <c r="F3045" s="2">
        <v>10027</v>
      </c>
      <c r="G3045" s="3">
        <v>2126943777</v>
      </c>
      <c r="H3045" s="1" t="s">
        <v>1125</v>
      </c>
      <c r="I3045" t="s">
        <v>21</v>
      </c>
      <c r="J3045">
        <v>82</v>
      </c>
      <c r="K3045">
        <v>336</v>
      </c>
      <c r="L3045" s="27">
        <f>RestaurantData[[#This Row],[DailyCustAvg]]*30</f>
        <v>10080</v>
      </c>
      <c r="M3045" s="7">
        <f>(((RestaurantData[[#This Row],[FitScore]]/100)*RestaurantData[[#This Row],[DailyCustAvg]])/3.5)*30</f>
        <v>2361.6</v>
      </c>
      <c r="N3045">
        <v>40.817790575990998</v>
      </c>
      <c r="O3045">
        <v>-73.960850972401005</v>
      </c>
      <c r="P3045">
        <v>109</v>
      </c>
      <c r="Q3045">
        <v>7</v>
      </c>
      <c r="R3045">
        <f>(RestaurantData[[#This Row],[MonthySales]]/1500)*0.07</f>
        <v>0.11020800000000001</v>
      </c>
    </row>
    <row r="3046" spans="1:18" hidden="1" x14ac:dyDescent="0.3">
      <c r="A3046">
        <v>50073062</v>
      </c>
      <c r="B3046" s="1" t="s">
        <v>3251</v>
      </c>
      <c r="C3046" t="s">
        <v>14</v>
      </c>
      <c r="D3046" s="2">
        <v>1215</v>
      </c>
      <c r="E3046" s="1" t="s">
        <v>2728</v>
      </c>
      <c r="F3046" s="2">
        <v>10027</v>
      </c>
      <c r="G3046" s="3">
        <v>9177141411</v>
      </c>
      <c r="H3046" s="1" t="s">
        <v>202</v>
      </c>
      <c r="I3046" t="s">
        <v>21</v>
      </c>
      <c r="J3046">
        <v>88</v>
      </c>
      <c r="K3046">
        <v>334</v>
      </c>
      <c r="L3046" s="27">
        <f>RestaurantData[[#This Row],[DailyCustAvg]]*30</f>
        <v>10020</v>
      </c>
      <c r="M3046" s="7">
        <f>(((RestaurantData[[#This Row],[FitScore]]/100)*RestaurantData[[#This Row],[DailyCustAvg]])/3.5)*30</f>
        <v>2519.3142857142861</v>
      </c>
      <c r="N3046">
        <v>40.809149594666003</v>
      </c>
      <c r="O3046">
        <v>-73.959338868097007</v>
      </c>
      <c r="P3046">
        <v>109</v>
      </c>
      <c r="Q3046">
        <v>7</v>
      </c>
      <c r="R3046">
        <f>(RestaurantData[[#This Row],[MonthySales]]/1500)*0.07</f>
        <v>0.11756800000000003</v>
      </c>
    </row>
    <row r="3047" spans="1:18" hidden="1" x14ac:dyDescent="0.3">
      <c r="A3047">
        <v>41212798</v>
      </c>
      <c r="B3047" s="1" t="s">
        <v>3197</v>
      </c>
      <c r="C3047" t="s">
        <v>14</v>
      </c>
      <c r="D3047" s="2">
        <v>3111</v>
      </c>
      <c r="E3047" s="1" t="s">
        <v>34</v>
      </c>
      <c r="F3047" s="2">
        <v>10027</v>
      </c>
      <c r="G3047" s="3">
        <v>2126626096</v>
      </c>
      <c r="H3047" s="1" t="s">
        <v>58</v>
      </c>
      <c r="I3047" t="s">
        <v>21</v>
      </c>
      <c r="J3047">
        <v>95</v>
      </c>
      <c r="K3047">
        <v>326</v>
      </c>
      <c r="L3047" s="27">
        <f>RestaurantData[[#This Row],[DailyCustAvg]]*30</f>
        <v>9780</v>
      </c>
      <c r="M3047" s="7">
        <f>(((RestaurantData[[#This Row],[FitScore]]/100)*RestaurantData[[#This Row],[DailyCustAvg]])/3.5)*30</f>
        <v>2654.5714285714284</v>
      </c>
      <c r="N3047">
        <v>40.812816942241</v>
      </c>
      <c r="O3047">
        <v>-73.960391497006</v>
      </c>
      <c r="P3047">
        <v>109</v>
      </c>
      <c r="Q3047">
        <v>7</v>
      </c>
      <c r="R3047">
        <f>(RestaurantData[[#This Row],[MonthySales]]/1500)*0.07</f>
        <v>0.12388</v>
      </c>
    </row>
    <row r="3048" spans="1:18" hidden="1" x14ac:dyDescent="0.3">
      <c r="A3048">
        <v>41511273</v>
      </c>
      <c r="B3048" s="1" t="s">
        <v>3185</v>
      </c>
      <c r="C3048" t="s">
        <v>14</v>
      </c>
      <c r="D3048" s="2">
        <v>3143</v>
      </c>
      <c r="E3048" s="1" t="s">
        <v>34</v>
      </c>
      <c r="F3048" s="2">
        <v>10027</v>
      </c>
      <c r="G3048" s="3">
        <v>2127491125</v>
      </c>
      <c r="H3048" s="1" t="s">
        <v>24</v>
      </c>
      <c r="I3048" t="s">
        <v>17</v>
      </c>
      <c r="J3048">
        <v>86</v>
      </c>
      <c r="K3048">
        <v>308</v>
      </c>
      <c r="L3048" s="27">
        <f>RestaurantData[[#This Row],[DailyCustAvg]]*30</f>
        <v>9240</v>
      </c>
      <c r="M3048" s="7">
        <f>(((RestaurantData[[#This Row],[FitScore]]/100)*RestaurantData[[#This Row],[DailyCustAvg]])/3.5)*30</f>
        <v>2270.3999999999996</v>
      </c>
      <c r="N3048">
        <v>40.813985907278997</v>
      </c>
      <c r="O3048">
        <v>-73.959541823519999</v>
      </c>
      <c r="P3048">
        <v>109</v>
      </c>
      <c r="Q3048">
        <v>7</v>
      </c>
      <c r="R3048">
        <f>(RestaurantData[[#This Row],[MonthySales]]/1500)*0.07</f>
        <v>0.105952</v>
      </c>
    </row>
    <row r="3049" spans="1:18" hidden="1" x14ac:dyDescent="0.3">
      <c r="A3049">
        <v>50070188</v>
      </c>
      <c r="B3049" s="1" t="s">
        <v>3218</v>
      </c>
      <c r="C3049" t="s">
        <v>14</v>
      </c>
      <c r="D3049" s="2">
        <v>1461</v>
      </c>
      <c r="E3049" s="1" t="s">
        <v>2728</v>
      </c>
      <c r="F3049" s="2">
        <v>10027</v>
      </c>
      <c r="G3049" s="3">
        <v>2128628826</v>
      </c>
      <c r="H3049" s="1" t="s">
        <v>242</v>
      </c>
      <c r="I3049" t="s">
        <v>21</v>
      </c>
      <c r="J3049">
        <v>83</v>
      </c>
      <c r="K3049">
        <v>306</v>
      </c>
      <c r="L3049" s="27">
        <f>RestaurantData[[#This Row],[DailyCustAvg]]*30</f>
        <v>9180</v>
      </c>
      <c r="M3049" s="7">
        <f>(((RestaurantData[[#This Row],[FitScore]]/100)*RestaurantData[[#This Row],[DailyCustAvg]])/3.5)*30</f>
        <v>2176.9714285714285</v>
      </c>
      <c r="N3049">
        <v>40.817030319365998</v>
      </c>
      <c r="O3049">
        <v>-73.953582415541007</v>
      </c>
      <c r="P3049">
        <v>109</v>
      </c>
      <c r="Q3049">
        <v>9</v>
      </c>
      <c r="R3049">
        <f>(RestaurantData[[#This Row],[MonthySales]]/1500)*0.07</f>
        <v>0.10159200000000002</v>
      </c>
    </row>
    <row r="3050" spans="1:18" hidden="1" x14ac:dyDescent="0.3">
      <c r="A3050">
        <v>50040532</v>
      </c>
      <c r="B3050" s="1" t="s">
        <v>3221</v>
      </c>
      <c r="C3050" t="s">
        <v>14</v>
      </c>
      <c r="D3050" s="2">
        <v>500</v>
      </c>
      <c r="E3050" s="1" t="s">
        <v>3222</v>
      </c>
      <c r="F3050" s="2">
        <v>10027</v>
      </c>
      <c r="G3050" s="3">
        <v>2123168479</v>
      </c>
      <c r="H3050" s="1" t="s">
        <v>16</v>
      </c>
      <c r="I3050" t="s">
        <v>21</v>
      </c>
      <c r="J3050">
        <v>82</v>
      </c>
      <c r="K3050">
        <v>304</v>
      </c>
      <c r="L3050" s="27">
        <f>RestaurantData[[#This Row],[DailyCustAvg]]*30</f>
        <v>9120</v>
      </c>
      <c r="M3050" s="7">
        <f>(((RestaurantData[[#This Row],[FitScore]]/100)*RestaurantData[[#This Row],[DailyCustAvg]])/3.5)*30</f>
        <v>2136.6857142857143</v>
      </c>
      <c r="N3050">
        <v>40.814549575644001</v>
      </c>
      <c r="O3050">
        <v>-73.962474984376996</v>
      </c>
      <c r="P3050">
        <v>109</v>
      </c>
      <c r="Q3050">
        <v>7</v>
      </c>
      <c r="R3050">
        <f>(RestaurantData[[#This Row],[MonthySales]]/1500)*0.07</f>
        <v>9.9712000000000009E-2</v>
      </c>
    </row>
    <row r="3051" spans="1:18" hidden="1" x14ac:dyDescent="0.3">
      <c r="A3051">
        <v>50057789</v>
      </c>
      <c r="B3051" s="1" t="s">
        <v>293</v>
      </c>
      <c r="C3051" t="s">
        <v>14</v>
      </c>
      <c r="D3051" s="2">
        <v>3165</v>
      </c>
      <c r="E3051" s="1" t="s">
        <v>34</v>
      </c>
      <c r="F3051" s="2">
        <v>10027</v>
      </c>
      <c r="G3051" s="3">
        <v>9292432549</v>
      </c>
      <c r="H3051" s="1" t="s">
        <v>56</v>
      </c>
      <c r="I3051" t="s">
        <v>17</v>
      </c>
      <c r="J3051">
        <v>90</v>
      </c>
      <c r="K3051">
        <v>301</v>
      </c>
      <c r="L3051" s="27">
        <f>RestaurantData[[#This Row],[DailyCustAvg]]*30</f>
        <v>9030</v>
      </c>
      <c r="M3051" s="7">
        <f>(((RestaurantData[[#This Row],[FitScore]]/100)*RestaurantData[[#This Row],[DailyCustAvg]])/3.5)*30</f>
        <v>2322</v>
      </c>
      <c r="N3051">
        <v>40.814677403426998</v>
      </c>
      <c r="O3051">
        <v>-73.959035623849005</v>
      </c>
      <c r="P3051">
        <v>109</v>
      </c>
      <c r="Q3051">
        <v>7</v>
      </c>
      <c r="R3051">
        <f>(RestaurantData[[#This Row],[MonthySales]]/1500)*0.07</f>
        <v>0.10836000000000001</v>
      </c>
    </row>
    <row r="3052" spans="1:18" hidden="1" x14ac:dyDescent="0.3">
      <c r="A3052">
        <v>41424474</v>
      </c>
      <c r="B3052" s="1" t="s">
        <v>3223</v>
      </c>
      <c r="C3052" t="s">
        <v>14</v>
      </c>
      <c r="D3052" s="2">
        <v>515</v>
      </c>
      <c r="E3052" s="1" t="s">
        <v>3224</v>
      </c>
      <c r="F3052" s="2">
        <v>10027</v>
      </c>
      <c r="G3052" s="3">
        <v>2128547162</v>
      </c>
      <c r="H3052" s="1" t="s">
        <v>16</v>
      </c>
      <c r="I3052" t="s">
        <v>21</v>
      </c>
      <c r="J3052">
        <v>91</v>
      </c>
      <c r="K3052">
        <v>296</v>
      </c>
      <c r="L3052" s="27">
        <f>RestaurantData[[#This Row],[DailyCustAvg]]*30</f>
        <v>8880</v>
      </c>
      <c r="M3052" s="7">
        <f>(((RestaurantData[[#This Row],[FitScore]]/100)*RestaurantData[[#This Row],[DailyCustAvg]])/3.5)*30</f>
        <v>2308.8000000000002</v>
      </c>
      <c r="N3052">
        <v>40.805667548900999</v>
      </c>
      <c r="O3052">
        <v>-73.962382481513998</v>
      </c>
      <c r="P3052">
        <v>109</v>
      </c>
      <c r="Q3052">
        <v>7</v>
      </c>
      <c r="R3052">
        <f>(RestaurantData[[#This Row],[MonthySales]]/1500)*0.07</f>
        <v>0.10774400000000002</v>
      </c>
    </row>
    <row r="3053" spans="1:18" hidden="1" x14ac:dyDescent="0.3">
      <c r="A3053">
        <v>50102100</v>
      </c>
      <c r="B3053" s="1" t="s">
        <v>3206</v>
      </c>
      <c r="C3053" t="s">
        <v>14</v>
      </c>
      <c r="D3053" s="2">
        <v>1264</v>
      </c>
      <c r="E3053" s="1" t="s">
        <v>2728</v>
      </c>
      <c r="F3053" s="2">
        <v>10027</v>
      </c>
      <c r="G3053" s="3">
        <v>6464905254</v>
      </c>
      <c r="H3053" s="1" t="s">
        <v>68</v>
      </c>
      <c r="I3053" t="s">
        <v>17</v>
      </c>
      <c r="J3053">
        <v>89</v>
      </c>
      <c r="K3053">
        <v>290</v>
      </c>
      <c r="L3053" s="27">
        <f>RestaurantData[[#This Row],[DailyCustAvg]]*30</f>
        <v>8700</v>
      </c>
      <c r="M3053" s="7">
        <f>(((RestaurantData[[#This Row],[FitScore]]/100)*RestaurantData[[#This Row],[DailyCustAvg]])/3.5)*30</f>
        <v>2212.2857142857142</v>
      </c>
      <c r="N3053">
        <v>40.810831689822997</v>
      </c>
      <c r="O3053">
        <v>-73.958131265445999</v>
      </c>
      <c r="P3053">
        <v>109</v>
      </c>
      <c r="Q3053">
        <v>7</v>
      </c>
      <c r="R3053">
        <f>(RestaurantData[[#This Row],[MonthySales]]/1500)*0.07</f>
        <v>0.10324000000000001</v>
      </c>
    </row>
    <row r="3054" spans="1:18" hidden="1" x14ac:dyDescent="0.3">
      <c r="A3054">
        <v>40654847</v>
      </c>
      <c r="B3054" s="1" t="s">
        <v>3250</v>
      </c>
      <c r="C3054" t="s">
        <v>14</v>
      </c>
      <c r="D3054" s="2">
        <v>375</v>
      </c>
      <c r="E3054" s="1" t="s">
        <v>3204</v>
      </c>
      <c r="F3054" s="2">
        <v>10027</v>
      </c>
      <c r="G3054" s="3">
        <v>2128648941</v>
      </c>
      <c r="H3054" s="1" t="s">
        <v>626</v>
      </c>
      <c r="I3054" t="s">
        <v>17</v>
      </c>
      <c r="J3054">
        <v>83</v>
      </c>
      <c r="K3054">
        <v>286</v>
      </c>
      <c r="L3054" s="27">
        <f>RestaurantData[[#This Row],[DailyCustAvg]]*30</f>
        <v>8580</v>
      </c>
      <c r="M3054" s="7">
        <f>(((RestaurantData[[#This Row],[FitScore]]/100)*RestaurantData[[#This Row],[DailyCustAvg]])/3.5)*30</f>
        <v>2034.6857142857143</v>
      </c>
      <c r="N3054">
        <v>40.811068617330001</v>
      </c>
      <c r="O3054">
        <v>-73.953293976826998</v>
      </c>
      <c r="P3054">
        <v>109</v>
      </c>
      <c r="Q3054">
        <v>9</v>
      </c>
      <c r="R3054">
        <f>(RestaurantData[[#This Row],[MonthySales]]/1500)*0.07</f>
        <v>9.4952000000000009E-2</v>
      </c>
    </row>
    <row r="3055" spans="1:18" hidden="1" x14ac:dyDescent="0.3">
      <c r="A3055">
        <v>50076434</v>
      </c>
      <c r="B3055" s="1" t="s">
        <v>3267</v>
      </c>
      <c r="C3055" t="s">
        <v>14</v>
      </c>
      <c r="D3055" s="2">
        <v>1288</v>
      </c>
      <c r="E3055" s="1" t="s">
        <v>2728</v>
      </c>
      <c r="F3055" s="2">
        <v>10027</v>
      </c>
      <c r="G3055" s="3">
        <v>2129329390</v>
      </c>
      <c r="H3055" s="1" t="s">
        <v>242</v>
      </c>
      <c r="I3055" t="s">
        <v>21</v>
      </c>
      <c r="J3055">
        <v>84</v>
      </c>
      <c r="K3055">
        <v>284</v>
      </c>
      <c r="L3055" s="27">
        <f>RestaurantData[[#This Row],[DailyCustAvg]]*30</f>
        <v>8520</v>
      </c>
      <c r="M3055" s="7">
        <f>(((RestaurantData[[#This Row],[FitScore]]/100)*RestaurantData[[#This Row],[DailyCustAvg]])/3.5)*30</f>
        <v>2044.8</v>
      </c>
      <c r="N3055">
        <v>40.811569828638</v>
      </c>
      <c r="O3055">
        <v>-73.957592532575006</v>
      </c>
      <c r="P3055">
        <v>109</v>
      </c>
      <c r="Q3055">
        <v>7</v>
      </c>
      <c r="R3055">
        <f>(RestaurantData[[#This Row],[MonthySales]]/1500)*0.07</f>
        <v>9.5424000000000009E-2</v>
      </c>
    </row>
    <row r="3056" spans="1:18" hidden="1" x14ac:dyDescent="0.3">
      <c r="A3056">
        <v>50065726</v>
      </c>
      <c r="B3056" s="1" t="s">
        <v>3231</v>
      </c>
      <c r="C3056" t="s">
        <v>14</v>
      </c>
      <c r="D3056" s="2">
        <v>576</v>
      </c>
      <c r="E3056" s="1" t="s">
        <v>3204</v>
      </c>
      <c r="F3056" s="2">
        <v>10027</v>
      </c>
      <c r="G3056" s="3">
        <v>2126625489</v>
      </c>
      <c r="H3056" s="1" t="s">
        <v>45</v>
      </c>
      <c r="I3056" t="s">
        <v>21</v>
      </c>
      <c r="J3056">
        <v>95</v>
      </c>
      <c r="K3056">
        <v>277</v>
      </c>
      <c r="L3056" s="27">
        <f>RestaurantData[[#This Row],[DailyCustAvg]]*30</f>
        <v>8310</v>
      </c>
      <c r="M3056" s="7">
        <f>(((RestaurantData[[#This Row],[FitScore]]/100)*RestaurantData[[#This Row],[DailyCustAvg]])/3.5)*30</f>
        <v>2255.5714285714284</v>
      </c>
      <c r="N3056">
        <v>40.815272619787002</v>
      </c>
      <c r="O3056">
        <v>-73.957947824290002</v>
      </c>
      <c r="P3056">
        <v>109</v>
      </c>
      <c r="Q3056">
        <v>7</v>
      </c>
      <c r="R3056">
        <f>(RestaurantData[[#This Row],[MonthySales]]/1500)*0.07</f>
        <v>0.10525999999999999</v>
      </c>
    </row>
    <row r="3057" spans="1:18" hidden="1" x14ac:dyDescent="0.3">
      <c r="A3057">
        <v>41659920</v>
      </c>
      <c r="B3057" s="1" t="s">
        <v>3247</v>
      </c>
      <c r="C3057" t="s">
        <v>14</v>
      </c>
      <c r="D3057" s="2">
        <v>510</v>
      </c>
      <c r="E3057" s="1" t="s">
        <v>3248</v>
      </c>
      <c r="F3057" s="2">
        <v>10027</v>
      </c>
      <c r="G3057" s="3">
        <v>2128649500</v>
      </c>
      <c r="H3057" s="1" t="s">
        <v>73</v>
      </c>
      <c r="I3057" t="s">
        <v>17</v>
      </c>
      <c r="J3057">
        <v>88</v>
      </c>
      <c r="K3057">
        <v>267</v>
      </c>
      <c r="L3057" s="27">
        <f>RestaurantData[[#This Row],[DailyCustAvg]]*30</f>
        <v>8010</v>
      </c>
      <c r="M3057" s="7">
        <f>(((RestaurantData[[#This Row],[FitScore]]/100)*RestaurantData[[#This Row],[DailyCustAvg]])/3.5)*30</f>
        <v>2013.9428571428571</v>
      </c>
      <c r="N3057">
        <v>40.811517992744001</v>
      </c>
      <c r="O3057">
        <v>-73.958452346813004</v>
      </c>
      <c r="P3057">
        <v>109</v>
      </c>
      <c r="Q3057">
        <v>7</v>
      </c>
      <c r="R3057">
        <f>(RestaurantData[[#This Row],[MonthySales]]/1500)*0.07</f>
        <v>9.3983999999999998E-2</v>
      </c>
    </row>
    <row r="3058" spans="1:18" hidden="1" x14ac:dyDescent="0.3">
      <c r="A3058">
        <v>50047769</v>
      </c>
      <c r="B3058" s="1" t="s">
        <v>3232</v>
      </c>
      <c r="C3058" t="s">
        <v>14</v>
      </c>
      <c r="D3058" s="2">
        <v>377</v>
      </c>
      <c r="E3058" s="1" t="s">
        <v>3204</v>
      </c>
      <c r="F3058" s="2">
        <v>10027</v>
      </c>
      <c r="G3058" s="3">
        <v>5162423711</v>
      </c>
      <c r="H3058" s="1" t="s">
        <v>202</v>
      </c>
      <c r="I3058" t="s">
        <v>17</v>
      </c>
      <c r="J3058">
        <v>84</v>
      </c>
      <c r="K3058">
        <v>258</v>
      </c>
      <c r="L3058" s="27">
        <f>RestaurantData[[#This Row],[DailyCustAvg]]*30</f>
        <v>7740</v>
      </c>
      <c r="M3058" s="7">
        <f>(((RestaurantData[[#This Row],[FitScore]]/100)*RestaurantData[[#This Row],[DailyCustAvg]])/3.5)*30</f>
        <v>1857.6000000000001</v>
      </c>
      <c r="N3058">
        <v>40.811085101951001</v>
      </c>
      <c r="O3058">
        <v>-73.953333702736998</v>
      </c>
      <c r="P3058">
        <v>109</v>
      </c>
      <c r="Q3058">
        <v>9</v>
      </c>
      <c r="R3058">
        <f>(RestaurantData[[#This Row],[MonthySales]]/1500)*0.07</f>
        <v>8.6688000000000015E-2</v>
      </c>
    </row>
    <row r="3059" spans="1:18" hidden="1" x14ac:dyDescent="0.3">
      <c r="A3059">
        <v>50017185</v>
      </c>
      <c r="B3059" s="1" t="s">
        <v>3241</v>
      </c>
      <c r="C3059" t="s">
        <v>14</v>
      </c>
      <c r="D3059" s="2">
        <v>3163</v>
      </c>
      <c r="E3059" s="1" t="s">
        <v>34</v>
      </c>
      <c r="F3059" s="2">
        <v>10027</v>
      </c>
      <c r="G3059" s="3">
        <v>6465900685</v>
      </c>
      <c r="H3059" s="1" t="s">
        <v>188</v>
      </c>
      <c r="I3059" t="s">
        <v>21</v>
      </c>
      <c r="J3059">
        <v>94</v>
      </c>
      <c r="K3059">
        <v>251</v>
      </c>
      <c r="L3059" s="27">
        <f>RestaurantData[[#This Row],[DailyCustAvg]]*30</f>
        <v>7530</v>
      </c>
      <c r="M3059" s="7">
        <f>(((RestaurantData[[#This Row],[FitScore]]/100)*RestaurantData[[#This Row],[DailyCustAvg]])/3.5)*30</f>
        <v>2022.3428571428572</v>
      </c>
      <c r="N3059">
        <v>40.814647218975999</v>
      </c>
      <c r="O3059">
        <v>-73.959057318676003</v>
      </c>
      <c r="P3059">
        <v>109</v>
      </c>
      <c r="Q3059">
        <v>7</v>
      </c>
      <c r="R3059">
        <f>(RestaurantData[[#This Row],[MonthySales]]/1500)*0.07</f>
        <v>9.4376000000000002E-2</v>
      </c>
    </row>
    <row r="3060" spans="1:18" hidden="1" x14ac:dyDescent="0.3">
      <c r="A3060">
        <v>40388091</v>
      </c>
      <c r="B3060" s="1" t="s">
        <v>3235</v>
      </c>
      <c r="C3060" t="s">
        <v>14</v>
      </c>
      <c r="D3060" s="2">
        <v>1239</v>
      </c>
      <c r="E3060" s="1" t="s">
        <v>2728</v>
      </c>
      <c r="F3060" s="2">
        <v>10027</v>
      </c>
      <c r="G3060" s="3">
        <v>2126630505</v>
      </c>
      <c r="H3060" s="1" t="s">
        <v>1612</v>
      </c>
      <c r="I3060" t="s">
        <v>21</v>
      </c>
      <c r="J3060">
        <v>88</v>
      </c>
      <c r="K3060">
        <v>248</v>
      </c>
      <c r="L3060" s="27">
        <f>RestaurantData[[#This Row],[DailyCustAvg]]*30</f>
        <v>7440</v>
      </c>
      <c r="M3060" s="7">
        <f>(((RestaurantData[[#This Row],[FitScore]]/100)*RestaurantData[[#This Row],[DailyCustAvg]])/3.5)*30</f>
        <v>1870.6285714285714</v>
      </c>
      <c r="N3060">
        <v>40.809898713071</v>
      </c>
      <c r="O3060">
        <v>-73.958785705769998</v>
      </c>
      <c r="P3060">
        <v>109</v>
      </c>
      <c r="Q3060">
        <v>7</v>
      </c>
      <c r="R3060">
        <f>(RestaurantData[[#This Row],[MonthySales]]/1500)*0.07</f>
        <v>8.7296000000000012E-2</v>
      </c>
    </row>
    <row r="3061" spans="1:18" hidden="1" x14ac:dyDescent="0.3">
      <c r="A3061">
        <v>50034366</v>
      </c>
      <c r="B3061" s="1" t="s">
        <v>3190</v>
      </c>
      <c r="C3061" t="s">
        <v>14</v>
      </c>
      <c r="D3061" s="2">
        <v>500</v>
      </c>
      <c r="E3061" s="1" t="s">
        <v>3191</v>
      </c>
      <c r="F3061" s="2">
        <v>10027</v>
      </c>
      <c r="G3061" s="3">
        <v>2128548324</v>
      </c>
      <c r="H3061" s="1" t="s">
        <v>16</v>
      </c>
      <c r="I3061" t="s">
        <v>21</v>
      </c>
      <c r="J3061">
        <v>86</v>
      </c>
      <c r="K3061">
        <v>241</v>
      </c>
      <c r="L3061" s="27">
        <f>RestaurantData[[#This Row],[DailyCustAvg]]*30</f>
        <v>7230</v>
      </c>
      <c r="M3061" s="7">
        <f>(((RestaurantData[[#This Row],[FitScore]]/100)*RestaurantData[[#This Row],[DailyCustAvg]])/3.5)*30</f>
        <v>1776.5142857142855</v>
      </c>
      <c r="N3061">
        <v>40.809498280530001</v>
      </c>
      <c r="O3061">
        <v>-73.959631259909997</v>
      </c>
      <c r="P3061">
        <v>109</v>
      </c>
      <c r="Q3061">
        <v>7</v>
      </c>
      <c r="R3061">
        <f>(RestaurantData[[#This Row],[MonthySales]]/1500)*0.07</f>
        <v>8.2903999999999992E-2</v>
      </c>
    </row>
    <row r="3062" spans="1:18" hidden="1" x14ac:dyDescent="0.3">
      <c r="A3062">
        <v>50100734</v>
      </c>
      <c r="B3062" s="1" t="s">
        <v>3242</v>
      </c>
      <c r="C3062" t="s">
        <v>14</v>
      </c>
      <c r="D3062" s="2">
        <v>351</v>
      </c>
      <c r="E3062" s="1" t="s">
        <v>3204</v>
      </c>
      <c r="F3062" s="2">
        <v>10027</v>
      </c>
      <c r="G3062" s="3">
        <v>7182381000</v>
      </c>
      <c r="H3062" s="1" t="s">
        <v>16</v>
      </c>
      <c r="I3062" t="s">
        <v>21</v>
      </c>
      <c r="J3062">
        <v>82</v>
      </c>
      <c r="K3062">
        <v>239</v>
      </c>
      <c r="L3062" s="27">
        <f>RestaurantData[[#This Row],[DailyCustAvg]]*30</f>
        <v>7170</v>
      </c>
      <c r="M3062" s="7">
        <f>(((RestaurantData[[#This Row],[FitScore]]/100)*RestaurantData[[#This Row],[DailyCustAvg]])/3.5)*30</f>
        <v>1679.8285714285712</v>
      </c>
      <c r="N3062">
        <v>40.810857068174997</v>
      </c>
      <c r="O3062">
        <v>-73.952795602283999</v>
      </c>
      <c r="P3062">
        <v>109</v>
      </c>
      <c r="Q3062">
        <v>9</v>
      </c>
      <c r="R3062">
        <f>(RestaurantData[[#This Row],[MonthySales]]/1500)*0.07</f>
        <v>7.8392000000000003E-2</v>
      </c>
    </row>
    <row r="3063" spans="1:18" hidden="1" x14ac:dyDescent="0.3">
      <c r="A3063">
        <v>50073625</v>
      </c>
      <c r="B3063" s="1" t="s">
        <v>3226</v>
      </c>
      <c r="C3063" t="s">
        <v>14</v>
      </c>
      <c r="D3063" s="2">
        <v>1354</v>
      </c>
      <c r="E3063" s="1" t="s">
        <v>2728</v>
      </c>
      <c r="F3063" s="2">
        <v>10027</v>
      </c>
      <c r="G3063" s="3">
        <v>6469984200</v>
      </c>
      <c r="H3063" s="1" t="s">
        <v>202</v>
      </c>
      <c r="I3063" t="s">
        <v>17</v>
      </c>
      <c r="J3063">
        <v>84</v>
      </c>
      <c r="K3063">
        <v>230</v>
      </c>
      <c r="L3063" s="27">
        <f>RestaurantData[[#This Row],[DailyCustAvg]]*30</f>
        <v>6900</v>
      </c>
      <c r="M3063" s="7">
        <f>(((RestaurantData[[#This Row],[FitScore]]/100)*RestaurantData[[#This Row],[DailyCustAvg]])/3.5)*30</f>
        <v>1655.9999999999998</v>
      </c>
      <c r="N3063">
        <v>40.813932404154997</v>
      </c>
      <c r="O3063">
        <v>-73.955867783874993</v>
      </c>
      <c r="P3063">
        <v>109</v>
      </c>
      <c r="Q3063">
        <v>7</v>
      </c>
      <c r="R3063">
        <f>(RestaurantData[[#This Row],[MonthySales]]/1500)*0.07</f>
        <v>7.7280000000000001E-2</v>
      </c>
    </row>
    <row r="3064" spans="1:18" hidden="1" x14ac:dyDescent="0.3">
      <c r="A3064">
        <v>40685734</v>
      </c>
      <c r="B3064" s="1" t="s">
        <v>3261</v>
      </c>
      <c r="C3064" t="s">
        <v>14</v>
      </c>
      <c r="D3064" s="2">
        <v>3157</v>
      </c>
      <c r="E3064" s="1" t="s">
        <v>34</v>
      </c>
      <c r="F3064" s="2">
        <v>10027</v>
      </c>
      <c r="G3064" s="3">
        <v>2126621144</v>
      </c>
      <c r="H3064" s="1" t="s">
        <v>16</v>
      </c>
      <c r="I3064" t="s">
        <v>21</v>
      </c>
      <c r="J3064">
        <v>85</v>
      </c>
      <c r="K3064">
        <v>206</v>
      </c>
      <c r="L3064" s="27">
        <f>RestaurantData[[#This Row],[DailyCustAvg]]*30</f>
        <v>6180</v>
      </c>
      <c r="M3064" s="7">
        <f>(((RestaurantData[[#This Row],[FitScore]]/100)*RestaurantData[[#This Row],[DailyCustAvg]])/3.5)*30</f>
        <v>1500.8571428571427</v>
      </c>
      <c r="N3064">
        <v>40.814559410340998</v>
      </c>
      <c r="O3064">
        <v>-73.959122401347003</v>
      </c>
      <c r="P3064">
        <v>109</v>
      </c>
      <c r="Q3064">
        <v>7</v>
      </c>
      <c r="R3064">
        <f>(RestaurantData[[#This Row],[MonthySales]]/1500)*0.07</f>
        <v>7.0039999999999991E-2</v>
      </c>
    </row>
    <row r="3065" spans="1:18" ht="28.8" hidden="1" x14ac:dyDescent="0.3">
      <c r="A3065">
        <v>50093232</v>
      </c>
      <c r="B3065" s="1" t="s">
        <v>3182</v>
      </c>
      <c r="C3065" t="s">
        <v>14</v>
      </c>
      <c r="D3065" s="2">
        <v>3009</v>
      </c>
      <c r="E3065" s="1" t="s">
        <v>34</v>
      </c>
      <c r="F3065" s="2">
        <v>10027</v>
      </c>
      <c r="G3065" s="3">
        <v>7043285090</v>
      </c>
      <c r="H3065" s="1" t="s">
        <v>56</v>
      </c>
      <c r="I3065" t="s">
        <v>21</v>
      </c>
      <c r="J3065">
        <v>88</v>
      </c>
      <c r="K3065">
        <v>190</v>
      </c>
      <c r="L3065" s="27">
        <f>RestaurantData[[#This Row],[DailyCustAvg]]*30</f>
        <v>5700</v>
      </c>
      <c r="M3065" s="7">
        <f>(((RestaurantData[[#This Row],[FitScore]]/100)*RestaurantData[[#This Row],[DailyCustAvg]])/3.5)*30</f>
        <v>1433.1428571428569</v>
      </c>
      <c r="N3065">
        <v>40.809079508098002</v>
      </c>
      <c r="O3065">
        <v>-73.963121086165003</v>
      </c>
      <c r="P3065">
        <v>109</v>
      </c>
      <c r="Q3065">
        <v>7</v>
      </c>
      <c r="R3065">
        <f>(RestaurantData[[#This Row],[MonthySales]]/1500)*0.07</f>
        <v>6.6879999999999995E-2</v>
      </c>
    </row>
    <row r="3066" spans="1:18" hidden="1" x14ac:dyDescent="0.3">
      <c r="A3066">
        <v>50088599</v>
      </c>
      <c r="B3066" s="1" t="s">
        <v>3202</v>
      </c>
      <c r="C3066" t="s">
        <v>14</v>
      </c>
      <c r="D3066" s="2">
        <v>501</v>
      </c>
      <c r="E3066" s="1" t="s">
        <v>3203</v>
      </c>
      <c r="F3066" s="2">
        <v>10027</v>
      </c>
      <c r="G3066" s="3">
        <v>3477344106</v>
      </c>
      <c r="H3066" s="1" t="s">
        <v>212</v>
      </c>
      <c r="I3066" t="s">
        <v>17</v>
      </c>
      <c r="J3066">
        <v>89</v>
      </c>
      <c r="K3066">
        <v>189</v>
      </c>
      <c r="L3066" s="27">
        <f>RestaurantData[[#This Row],[DailyCustAvg]]*30</f>
        <v>5670</v>
      </c>
      <c r="M3066" s="7">
        <f>(((RestaurantData[[#This Row],[FitScore]]/100)*RestaurantData[[#This Row],[DailyCustAvg]])/3.5)*30</f>
        <v>1441.8000000000002</v>
      </c>
      <c r="N3066">
        <v>40.817694478371003</v>
      </c>
      <c r="O3066">
        <v>-73.953412145982</v>
      </c>
      <c r="P3066">
        <v>109</v>
      </c>
      <c r="Q3066">
        <v>7</v>
      </c>
      <c r="R3066">
        <f>(RestaurantData[[#This Row],[MonthySales]]/1500)*0.07</f>
        <v>6.7284000000000024E-2</v>
      </c>
    </row>
    <row r="3067" spans="1:18" hidden="1" x14ac:dyDescent="0.3">
      <c r="A3067">
        <v>40605511</v>
      </c>
      <c r="B3067" s="1" t="s">
        <v>2779</v>
      </c>
      <c r="C3067" t="s">
        <v>14</v>
      </c>
      <c r="D3067" s="2">
        <v>409</v>
      </c>
      <c r="E3067" s="1" t="s">
        <v>3204</v>
      </c>
      <c r="F3067" s="2">
        <v>10027</v>
      </c>
      <c r="G3067" s="3">
        <v>2122803200</v>
      </c>
      <c r="H3067" s="1" t="s">
        <v>202</v>
      </c>
      <c r="I3067" t="s">
        <v>17</v>
      </c>
      <c r="J3067">
        <v>91</v>
      </c>
      <c r="K3067">
        <v>187</v>
      </c>
      <c r="L3067" s="27">
        <f>RestaurantData[[#This Row],[DailyCustAvg]]*30</f>
        <v>5610</v>
      </c>
      <c r="M3067" s="7">
        <f>(((RestaurantData[[#This Row],[FitScore]]/100)*RestaurantData[[#This Row],[DailyCustAvg]])/3.5)*30</f>
        <v>1458.6000000000001</v>
      </c>
      <c r="N3067">
        <v>40.811587862688</v>
      </c>
      <c r="O3067">
        <v>-73.954511033458004</v>
      </c>
      <c r="P3067">
        <v>109</v>
      </c>
      <c r="Q3067">
        <v>7</v>
      </c>
      <c r="R3067">
        <f>(RestaurantData[[#This Row],[MonthySales]]/1500)*0.07</f>
        <v>6.8068000000000004E-2</v>
      </c>
    </row>
    <row r="3068" spans="1:18" hidden="1" x14ac:dyDescent="0.3">
      <c r="A3068">
        <v>50001628</v>
      </c>
      <c r="B3068" s="1" t="s">
        <v>3216</v>
      </c>
      <c r="C3068" t="s">
        <v>14</v>
      </c>
      <c r="D3068" s="2">
        <v>1241</v>
      </c>
      <c r="E3068" s="1" t="s">
        <v>2728</v>
      </c>
      <c r="F3068" s="2">
        <v>10027</v>
      </c>
      <c r="G3068" s="3">
        <v>6468207735</v>
      </c>
      <c r="H3068" s="1" t="s">
        <v>16</v>
      </c>
      <c r="I3068" t="s">
        <v>17</v>
      </c>
      <c r="J3068">
        <v>82</v>
      </c>
      <c r="K3068">
        <v>186</v>
      </c>
      <c r="L3068" s="27">
        <f>RestaurantData[[#This Row],[DailyCustAvg]]*30</f>
        <v>5580</v>
      </c>
      <c r="M3068" s="7">
        <f>(((RestaurantData[[#This Row],[FitScore]]/100)*RestaurantData[[#This Row],[DailyCustAvg]])/3.5)*30</f>
        <v>1307.3142857142857</v>
      </c>
      <c r="N3068">
        <v>40.810090794574997</v>
      </c>
      <c r="O3068">
        <v>-73.958644700904003</v>
      </c>
      <c r="P3068">
        <v>109</v>
      </c>
      <c r="Q3068">
        <v>7</v>
      </c>
      <c r="R3068">
        <f>(RestaurantData[[#This Row],[MonthySales]]/1500)*0.07</f>
        <v>6.1008000000000007E-2</v>
      </c>
    </row>
    <row r="3069" spans="1:18" hidden="1" x14ac:dyDescent="0.3">
      <c r="A3069">
        <v>50047412</v>
      </c>
      <c r="B3069" s="1" t="s">
        <v>1465</v>
      </c>
      <c r="C3069" t="s">
        <v>14</v>
      </c>
      <c r="D3069" s="2">
        <v>1467</v>
      </c>
      <c r="E3069" s="1" t="s">
        <v>2728</v>
      </c>
      <c r="F3069" s="2">
        <v>10027</v>
      </c>
      <c r="G3069" s="3">
        <v>6468613833</v>
      </c>
      <c r="H3069" s="1" t="s">
        <v>68</v>
      </c>
      <c r="I3069" t="s">
        <v>17</v>
      </c>
      <c r="J3069">
        <v>85</v>
      </c>
      <c r="K3069">
        <v>184</v>
      </c>
      <c r="L3069" s="27">
        <f>RestaurantData[[#This Row],[DailyCustAvg]]*30</f>
        <v>5520</v>
      </c>
      <c r="M3069" s="7">
        <f>(((RestaurantData[[#This Row],[FitScore]]/100)*RestaurantData[[#This Row],[DailyCustAvg]])/3.5)*30</f>
        <v>1340.5714285714287</v>
      </c>
      <c r="N3069">
        <v>40.817178491627999</v>
      </c>
      <c r="O3069">
        <v>-73.953473926770997</v>
      </c>
      <c r="P3069">
        <v>109</v>
      </c>
      <c r="Q3069">
        <v>9</v>
      </c>
      <c r="R3069">
        <f>(RestaurantData[[#This Row],[MonthySales]]/1500)*0.07</f>
        <v>6.2560000000000018E-2</v>
      </c>
    </row>
    <row r="3070" spans="1:18" hidden="1" x14ac:dyDescent="0.3">
      <c r="A3070">
        <v>50076967</v>
      </c>
      <c r="B3070" s="1" t="s">
        <v>3244</v>
      </c>
      <c r="C3070" t="s">
        <v>14</v>
      </c>
      <c r="D3070" s="2">
        <v>465</v>
      </c>
      <c r="E3070" s="1" t="s">
        <v>3204</v>
      </c>
      <c r="F3070" s="2">
        <v>10027</v>
      </c>
      <c r="G3070" s="3">
        <v>2129328706</v>
      </c>
      <c r="H3070" s="1" t="s">
        <v>242</v>
      </c>
      <c r="I3070" t="s">
        <v>21</v>
      </c>
      <c r="J3070">
        <v>93</v>
      </c>
      <c r="K3070">
        <v>184</v>
      </c>
      <c r="L3070" s="27">
        <f>RestaurantData[[#This Row],[DailyCustAvg]]*30</f>
        <v>5520</v>
      </c>
      <c r="M3070" s="7">
        <f>(((RestaurantData[[#This Row],[FitScore]]/100)*RestaurantData[[#This Row],[DailyCustAvg]])/3.5)*30</f>
        <v>1466.742857142857</v>
      </c>
      <c r="N3070">
        <v>40.812883895295002</v>
      </c>
      <c r="O3070">
        <v>-73.955825130628995</v>
      </c>
      <c r="P3070">
        <v>109</v>
      </c>
      <c r="Q3070">
        <v>7</v>
      </c>
      <c r="R3070">
        <f>(RestaurantData[[#This Row],[MonthySales]]/1500)*0.07</f>
        <v>6.8448000000000009E-2</v>
      </c>
    </row>
    <row r="3071" spans="1:18" hidden="1" x14ac:dyDescent="0.3">
      <c r="A3071">
        <v>50093629</v>
      </c>
      <c r="B3071" s="1" t="s">
        <v>3258</v>
      </c>
      <c r="C3071" t="s">
        <v>14</v>
      </c>
      <c r="D3071" s="2">
        <v>195</v>
      </c>
      <c r="E3071" s="1" t="s">
        <v>3259</v>
      </c>
      <c r="F3071" s="2">
        <v>10027</v>
      </c>
      <c r="G3071" s="3">
        <v>6464102922</v>
      </c>
      <c r="H3071" s="1" t="s">
        <v>186</v>
      </c>
      <c r="I3071" t="s">
        <v>17</v>
      </c>
      <c r="J3071">
        <v>85</v>
      </c>
      <c r="K3071">
        <v>182</v>
      </c>
      <c r="L3071" s="27">
        <f>RestaurantData[[#This Row],[DailyCustAvg]]*30</f>
        <v>5460</v>
      </c>
      <c r="M3071" s="7">
        <f>(((RestaurantData[[#This Row],[FitScore]]/100)*RestaurantData[[#This Row],[DailyCustAvg]])/3.5)*30</f>
        <v>1325.9999999999998</v>
      </c>
      <c r="N3071">
        <v>40.815147094564999</v>
      </c>
      <c r="O3071">
        <v>-73.959999930741006</v>
      </c>
      <c r="P3071">
        <v>109</v>
      </c>
      <c r="Q3071">
        <v>7</v>
      </c>
      <c r="R3071">
        <f>(RestaurantData[[#This Row],[MonthySales]]/1500)*0.07</f>
        <v>6.1879999999999998E-2</v>
      </c>
    </row>
    <row r="3072" spans="1:18" hidden="1" x14ac:dyDescent="0.3">
      <c r="A3072">
        <v>41255436</v>
      </c>
      <c r="B3072" s="1" t="s">
        <v>3208</v>
      </c>
      <c r="C3072" t="s">
        <v>14</v>
      </c>
      <c r="D3072" s="2">
        <v>3151</v>
      </c>
      <c r="E3072" s="1" t="s">
        <v>34</v>
      </c>
      <c r="F3072" s="2">
        <v>10027</v>
      </c>
      <c r="G3072" s="3">
        <v>2126657338</v>
      </c>
      <c r="H3072" s="1" t="s">
        <v>29</v>
      </c>
      <c r="I3072" t="s">
        <v>21</v>
      </c>
      <c r="J3072">
        <v>82</v>
      </c>
      <c r="K3072">
        <v>179</v>
      </c>
      <c r="L3072" s="27">
        <f>RestaurantData[[#This Row],[DailyCustAvg]]*30</f>
        <v>5370</v>
      </c>
      <c r="M3072" s="7">
        <f>(((RestaurantData[[#This Row],[FitScore]]/100)*RestaurantData[[#This Row],[DailyCustAvg]])/3.5)*30</f>
        <v>1258.1142857142859</v>
      </c>
      <c r="N3072">
        <v>40.814315191017002</v>
      </c>
      <c r="O3072">
        <v>-73.959299573148996</v>
      </c>
      <c r="P3072">
        <v>109</v>
      </c>
      <c r="Q3072">
        <v>7</v>
      </c>
      <c r="R3072">
        <f>(RestaurantData[[#This Row],[MonthySales]]/1500)*0.07</f>
        <v>5.8712000000000014E-2</v>
      </c>
    </row>
    <row r="3073" spans="1:18" hidden="1" x14ac:dyDescent="0.3">
      <c r="A3073">
        <v>50099843</v>
      </c>
      <c r="B3073" s="1" t="s">
        <v>3239</v>
      </c>
      <c r="C3073" t="s">
        <v>14</v>
      </c>
      <c r="D3073" s="2">
        <v>1349</v>
      </c>
      <c r="E3073" s="1" t="s">
        <v>2728</v>
      </c>
      <c r="F3073" s="2">
        <v>10027</v>
      </c>
      <c r="G3073" s="3">
        <v>6464844214</v>
      </c>
      <c r="H3073" s="1" t="s">
        <v>188</v>
      </c>
      <c r="I3073" t="s">
        <v>17</v>
      </c>
      <c r="J3073">
        <v>94</v>
      </c>
      <c r="K3073">
        <v>179</v>
      </c>
      <c r="L3073" s="27">
        <f>RestaurantData[[#This Row],[DailyCustAvg]]*30</f>
        <v>5370</v>
      </c>
      <c r="M3073" s="7">
        <f>(((RestaurantData[[#This Row],[FitScore]]/100)*RestaurantData[[#This Row],[DailyCustAvg]])/3.5)*30</f>
        <v>1442.2285714285715</v>
      </c>
      <c r="N3073">
        <v>40.813808915651002</v>
      </c>
      <c r="O3073">
        <v>-73.955932893785999</v>
      </c>
      <c r="P3073">
        <v>109</v>
      </c>
      <c r="Q3073">
        <v>7</v>
      </c>
      <c r="R3073">
        <f>(RestaurantData[[#This Row],[MonthySales]]/1500)*0.07</f>
        <v>6.7304000000000017E-2</v>
      </c>
    </row>
    <row r="3074" spans="1:18" hidden="1" x14ac:dyDescent="0.3">
      <c r="A3074">
        <v>41696471</v>
      </c>
      <c r="B3074" s="1" t="s">
        <v>3233</v>
      </c>
      <c r="C3074" t="s">
        <v>14</v>
      </c>
      <c r="D3074" s="2">
        <v>341</v>
      </c>
      <c r="E3074" s="1" t="s">
        <v>3194</v>
      </c>
      <c r="F3074" s="2">
        <v>10027</v>
      </c>
      <c r="G3074" s="3">
        <v>2122229224</v>
      </c>
      <c r="H3074" s="1" t="s">
        <v>58</v>
      </c>
      <c r="I3074" t="s">
        <v>21</v>
      </c>
      <c r="J3074">
        <v>87</v>
      </c>
      <c r="K3074">
        <v>176</v>
      </c>
      <c r="L3074" s="27">
        <f>RestaurantData[[#This Row],[DailyCustAvg]]*30</f>
        <v>5280</v>
      </c>
      <c r="M3074" s="7">
        <f>(((RestaurantData[[#This Row],[FitScore]]/100)*RestaurantData[[#This Row],[DailyCustAvg]])/3.5)*30</f>
        <v>1312.457142857143</v>
      </c>
      <c r="N3074">
        <v>40.812083402629</v>
      </c>
      <c r="O3074">
        <v>-73.951436407900999</v>
      </c>
      <c r="P3074">
        <v>109</v>
      </c>
      <c r="Q3074">
        <v>9</v>
      </c>
      <c r="R3074">
        <f>(RestaurantData[[#This Row],[MonthySales]]/1500)*0.07</f>
        <v>6.1248000000000018E-2</v>
      </c>
    </row>
    <row r="3075" spans="1:18" hidden="1" x14ac:dyDescent="0.3">
      <c r="A3075">
        <v>41561808</v>
      </c>
      <c r="B3075" s="1" t="s">
        <v>3211</v>
      </c>
      <c r="C3075" t="s">
        <v>14</v>
      </c>
      <c r="D3075" s="2">
        <v>3151</v>
      </c>
      <c r="E3075" s="1" t="s">
        <v>34</v>
      </c>
      <c r="F3075" s="2">
        <v>10027</v>
      </c>
      <c r="G3075" s="3">
        <v>2122222300</v>
      </c>
      <c r="H3075" s="1" t="s">
        <v>613</v>
      </c>
      <c r="I3075" t="s">
        <v>17</v>
      </c>
      <c r="J3075">
        <v>95</v>
      </c>
      <c r="K3075">
        <v>173</v>
      </c>
      <c r="L3075" s="27">
        <f>RestaurantData[[#This Row],[DailyCustAvg]]*30</f>
        <v>5190</v>
      </c>
      <c r="M3075" s="7">
        <f>(((RestaurantData[[#This Row],[FitScore]]/100)*RestaurantData[[#This Row],[DailyCustAvg]])/3.5)*30</f>
        <v>1408.7142857142858</v>
      </c>
      <c r="N3075">
        <v>40.814315191017002</v>
      </c>
      <c r="O3075">
        <v>-73.959299573148996</v>
      </c>
      <c r="P3075">
        <v>109</v>
      </c>
      <c r="Q3075">
        <v>7</v>
      </c>
      <c r="R3075">
        <f>(RestaurantData[[#This Row],[MonthySales]]/1500)*0.07</f>
        <v>6.5740000000000007E-2</v>
      </c>
    </row>
    <row r="3076" spans="1:18" hidden="1" x14ac:dyDescent="0.3">
      <c r="A3076">
        <v>41265511</v>
      </c>
      <c r="B3076" s="1" t="s">
        <v>3209</v>
      </c>
      <c r="C3076" t="s">
        <v>14</v>
      </c>
      <c r="D3076" s="2">
        <v>511</v>
      </c>
      <c r="E3076" s="1" t="s">
        <v>3204</v>
      </c>
      <c r="F3076" s="2">
        <v>10027</v>
      </c>
      <c r="G3076" s="3">
        <v>2128657676</v>
      </c>
      <c r="H3076" s="1" t="s">
        <v>106</v>
      </c>
      <c r="I3076" t="s">
        <v>17</v>
      </c>
      <c r="J3076">
        <v>95</v>
      </c>
      <c r="K3076">
        <v>172</v>
      </c>
      <c r="L3076" s="27">
        <f>RestaurantData[[#This Row],[DailyCustAvg]]*30</f>
        <v>5160</v>
      </c>
      <c r="M3076" s="7">
        <f>(((RestaurantData[[#This Row],[FitScore]]/100)*RestaurantData[[#This Row],[DailyCustAvg]])/3.5)*30</f>
        <v>1400.5714285714287</v>
      </c>
      <c r="N3076">
        <v>40.813669149931997</v>
      </c>
      <c r="O3076">
        <v>-73.956500171607999</v>
      </c>
      <c r="P3076">
        <v>109</v>
      </c>
      <c r="Q3076">
        <v>7</v>
      </c>
      <c r="R3076">
        <f>(RestaurantData[[#This Row],[MonthySales]]/1500)*0.07</f>
        <v>6.5360000000000015E-2</v>
      </c>
    </row>
    <row r="3077" spans="1:18" hidden="1" x14ac:dyDescent="0.3">
      <c r="A3077">
        <v>50036696</v>
      </c>
      <c r="B3077" s="1" t="s">
        <v>1511</v>
      </c>
      <c r="C3077" t="s">
        <v>14</v>
      </c>
      <c r="D3077" s="2">
        <v>1187</v>
      </c>
      <c r="E3077" s="1" t="s">
        <v>2728</v>
      </c>
      <c r="F3077" s="2">
        <v>10027</v>
      </c>
      <c r="G3077" s="3">
        <v>2129320600</v>
      </c>
      <c r="H3077" s="1" t="s">
        <v>16</v>
      </c>
      <c r="I3077" t="s">
        <v>17</v>
      </c>
      <c r="J3077">
        <v>84</v>
      </c>
      <c r="K3077">
        <v>170</v>
      </c>
      <c r="L3077" s="27">
        <f>RestaurantData[[#This Row],[DailyCustAvg]]*30</f>
        <v>5100</v>
      </c>
      <c r="M3077" s="7">
        <f>(((RestaurantData[[#This Row],[FitScore]]/100)*RestaurantData[[#This Row],[DailyCustAvg]])/3.5)*30</f>
        <v>1224</v>
      </c>
      <c r="N3077">
        <v>40.808353822954999</v>
      </c>
      <c r="O3077">
        <v>-73.959920944969994</v>
      </c>
      <c r="P3077">
        <v>109</v>
      </c>
      <c r="Q3077">
        <v>7</v>
      </c>
      <c r="R3077">
        <f>(RestaurantData[[#This Row],[MonthySales]]/1500)*0.07</f>
        <v>5.7120000000000004E-2</v>
      </c>
    </row>
    <row r="3078" spans="1:18" hidden="1" x14ac:dyDescent="0.3">
      <c r="A3078">
        <v>50098429</v>
      </c>
      <c r="B3078" s="1" t="s">
        <v>3192</v>
      </c>
      <c r="C3078" t="s">
        <v>14</v>
      </c>
      <c r="D3078" s="2">
        <v>1346</v>
      </c>
      <c r="E3078" s="1" t="s">
        <v>2728</v>
      </c>
      <c r="F3078" s="2">
        <v>10027</v>
      </c>
      <c r="G3078" s="3">
        <v>6467264548</v>
      </c>
      <c r="H3078" s="1" t="s">
        <v>20</v>
      </c>
      <c r="I3078" t="s">
        <v>21</v>
      </c>
      <c r="J3078">
        <v>88</v>
      </c>
      <c r="K3078">
        <v>161</v>
      </c>
      <c r="L3078" s="27">
        <f>RestaurantData[[#This Row],[DailyCustAvg]]*30</f>
        <v>4830</v>
      </c>
      <c r="M3078" s="7">
        <f>(((RestaurantData[[#This Row],[FitScore]]/100)*RestaurantData[[#This Row],[DailyCustAvg]])/3.5)*30</f>
        <v>1214.4000000000001</v>
      </c>
      <c r="N3078">
        <v>40.813740326138003</v>
      </c>
      <c r="O3078">
        <v>-73.956008804958003</v>
      </c>
      <c r="P3078">
        <v>109</v>
      </c>
      <c r="Q3078">
        <v>7</v>
      </c>
      <c r="R3078">
        <f>(RestaurantData[[#This Row],[MonthySales]]/1500)*0.07</f>
        <v>5.6672000000000014E-2</v>
      </c>
    </row>
    <row r="3079" spans="1:18" hidden="1" x14ac:dyDescent="0.3">
      <c r="A3079">
        <v>41365003</v>
      </c>
      <c r="B3079" s="1" t="s">
        <v>3186</v>
      </c>
      <c r="C3079" t="s">
        <v>14</v>
      </c>
      <c r="D3079" s="2">
        <v>1172</v>
      </c>
      <c r="E3079" s="1" t="s">
        <v>2728</v>
      </c>
      <c r="F3079" s="2">
        <v>10027</v>
      </c>
      <c r="G3079" s="3">
        <v>2128656590</v>
      </c>
      <c r="H3079" s="1" t="s">
        <v>86</v>
      </c>
      <c r="I3079" t="s">
        <v>21</v>
      </c>
      <c r="J3079">
        <v>89</v>
      </c>
      <c r="K3079">
        <v>159</v>
      </c>
      <c r="L3079" s="27">
        <f>RestaurantData[[#This Row],[DailyCustAvg]]*30</f>
        <v>4770</v>
      </c>
      <c r="M3079" s="7">
        <f>(((RestaurantData[[#This Row],[FitScore]]/100)*RestaurantData[[#This Row],[DailyCustAvg]])/3.5)*30</f>
        <v>1212.9428571428571</v>
      </c>
      <c r="N3079">
        <v>40.807906549933001</v>
      </c>
      <c r="O3079">
        <v>-73.960267998898004</v>
      </c>
      <c r="P3079">
        <v>109</v>
      </c>
      <c r="Q3079">
        <v>7</v>
      </c>
      <c r="R3079">
        <f>(RestaurantData[[#This Row],[MonthySales]]/1500)*0.07</f>
        <v>5.6604000000000002E-2</v>
      </c>
    </row>
    <row r="3080" spans="1:18" hidden="1" x14ac:dyDescent="0.3">
      <c r="A3080">
        <v>50095290</v>
      </c>
      <c r="B3080" s="1" t="s">
        <v>3253</v>
      </c>
      <c r="C3080" t="s">
        <v>14</v>
      </c>
      <c r="D3080" s="2">
        <v>1213</v>
      </c>
      <c r="E3080" s="1" t="s">
        <v>2728</v>
      </c>
      <c r="F3080" s="2">
        <v>10027</v>
      </c>
      <c r="G3080" s="3">
        <v>2128642720</v>
      </c>
      <c r="H3080" s="1" t="s">
        <v>86</v>
      </c>
      <c r="I3080" t="s">
        <v>21</v>
      </c>
      <c r="J3080">
        <v>95</v>
      </c>
      <c r="K3080">
        <v>152</v>
      </c>
      <c r="L3080" s="27">
        <f>RestaurantData[[#This Row],[DailyCustAvg]]*30</f>
        <v>4560</v>
      </c>
      <c r="M3080" s="7">
        <f>(((RestaurantData[[#This Row],[FitScore]]/100)*RestaurantData[[#This Row],[DailyCustAvg]])/3.5)*30</f>
        <v>1237.7142857142858</v>
      </c>
      <c r="N3080">
        <v>40.809102945503</v>
      </c>
      <c r="O3080">
        <v>-73.959371408251002</v>
      </c>
      <c r="P3080">
        <v>109</v>
      </c>
      <c r="Q3080">
        <v>7</v>
      </c>
      <c r="R3080">
        <f>(RestaurantData[[#This Row],[MonthySales]]/1500)*0.07</f>
        <v>5.7760000000000006E-2</v>
      </c>
    </row>
    <row r="3081" spans="1:18" hidden="1" x14ac:dyDescent="0.3">
      <c r="A3081">
        <v>50081104</v>
      </c>
      <c r="B3081" s="1" t="s">
        <v>3181</v>
      </c>
      <c r="C3081" t="s">
        <v>14</v>
      </c>
      <c r="D3081" s="2">
        <v>1260</v>
      </c>
      <c r="E3081" s="1" t="s">
        <v>2728</v>
      </c>
      <c r="F3081" s="2">
        <v>10027</v>
      </c>
      <c r="G3081" s="3">
        <v>9178730719</v>
      </c>
      <c r="H3081" s="1" t="s">
        <v>143</v>
      </c>
      <c r="I3081" t="s">
        <v>21</v>
      </c>
      <c r="J3081">
        <v>87</v>
      </c>
      <c r="K3081">
        <v>147</v>
      </c>
      <c r="L3081" s="27">
        <f>RestaurantData[[#This Row],[DailyCustAvg]]*30</f>
        <v>4410</v>
      </c>
      <c r="M3081" s="7">
        <f>(((RestaurantData[[#This Row],[FitScore]]/100)*RestaurantData[[#This Row],[DailyCustAvg]])/3.5)*30</f>
        <v>1096.2</v>
      </c>
      <c r="N3081">
        <v>40.810719184233001</v>
      </c>
      <c r="O3081">
        <v>-73.958210811097999</v>
      </c>
      <c r="P3081">
        <v>109</v>
      </c>
      <c r="Q3081">
        <v>7</v>
      </c>
      <c r="R3081">
        <f>(RestaurantData[[#This Row],[MonthySales]]/1500)*0.07</f>
        <v>5.1156000000000007E-2</v>
      </c>
    </row>
    <row r="3082" spans="1:18" hidden="1" x14ac:dyDescent="0.3">
      <c r="A3082">
        <v>50070471</v>
      </c>
      <c r="B3082" s="1" t="s">
        <v>3236</v>
      </c>
      <c r="C3082" t="s">
        <v>14</v>
      </c>
      <c r="D3082" s="2">
        <v>354</v>
      </c>
      <c r="E3082" s="1" t="s">
        <v>3204</v>
      </c>
      <c r="F3082" s="2">
        <v>10027</v>
      </c>
      <c r="G3082" s="3">
        <v>2128642848</v>
      </c>
      <c r="H3082" s="1" t="s">
        <v>226</v>
      </c>
      <c r="I3082" t="s">
        <v>21</v>
      </c>
      <c r="J3082">
        <v>89</v>
      </c>
      <c r="K3082">
        <v>145</v>
      </c>
      <c r="L3082" s="27">
        <f>RestaurantData[[#This Row],[DailyCustAvg]]*30</f>
        <v>4350</v>
      </c>
      <c r="M3082" s="7">
        <f>(((RestaurantData[[#This Row],[FitScore]]/100)*RestaurantData[[#This Row],[DailyCustAvg]])/3.5)*30</f>
        <v>1106.1428571428571</v>
      </c>
      <c r="N3082">
        <v>40.810876319953998</v>
      </c>
      <c r="O3082">
        <v>-73.952889513336004</v>
      </c>
      <c r="P3082">
        <v>109</v>
      </c>
      <c r="Q3082">
        <v>9</v>
      </c>
      <c r="R3082">
        <f>(RestaurantData[[#This Row],[MonthySales]]/1500)*0.07</f>
        <v>5.1620000000000006E-2</v>
      </c>
    </row>
    <row r="3083" spans="1:18" hidden="1" x14ac:dyDescent="0.3">
      <c r="A3083">
        <v>40624409</v>
      </c>
      <c r="B3083" s="1" t="s">
        <v>3214</v>
      </c>
      <c r="C3083" t="s">
        <v>14</v>
      </c>
      <c r="D3083" s="2">
        <v>684</v>
      </c>
      <c r="E3083" s="1" t="s">
        <v>3194</v>
      </c>
      <c r="F3083" s="2">
        <v>10030</v>
      </c>
      <c r="G3083" s="3">
        <v>2124918323</v>
      </c>
      <c r="H3083" s="1" t="s">
        <v>106</v>
      </c>
      <c r="I3083" t="s">
        <v>21</v>
      </c>
      <c r="J3083">
        <v>87</v>
      </c>
      <c r="K3083">
        <v>262</v>
      </c>
      <c r="L3083" s="27">
        <f>RestaurantData[[#This Row],[DailyCustAvg]]*30</f>
        <v>7860</v>
      </c>
      <c r="M3083" s="7">
        <f>(((RestaurantData[[#This Row],[FitScore]]/100)*RestaurantData[[#This Row],[DailyCustAvg]])/3.5)*30</f>
        <v>1953.7714285714285</v>
      </c>
      <c r="N3083">
        <v>40.823430029427001</v>
      </c>
      <c r="O3083">
        <v>-73.945029162281998</v>
      </c>
      <c r="P3083">
        <v>109</v>
      </c>
      <c r="Q3083">
        <v>9</v>
      </c>
      <c r="R3083">
        <f>(RestaurantData[[#This Row],[MonthySales]]/1500)*0.07</f>
        <v>9.1176000000000007E-2</v>
      </c>
    </row>
    <row r="3084" spans="1:18" hidden="1" x14ac:dyDescent="0.3">
      <c r="A3084">
        <v>50001587</v>
      </c>
      <c r="B3084" s="1" t="s">
        <v>3193</v>
      </c>
      <c r="C3084" t="s">
        <v>14</v>
      </c>
      <c r="D3084" s="2">
        <v>695</v>
      </c>
      <c r="E3084" s="1" t="s">
        <v>3194</v>
      </c>
      <c r="F3084" s="2">
        <v>10030</v>
      </c>
      <c r="G3084" s="3">
        <v>2122347067</v>
      </c>
      <c r="H3084" s="1" t="s">
        <v>16</v>
      </c>
      <c r="I3084" t="s">
        <v>17</v>
      </c>
      <c r="J3084">
        <v>87</v>
      </c>
      <c r="K3084">
        <v>234</v>
      </c>
      <c r="L3084" s="27">
        <f>RestaurantData[[#This Row],[DailyCustAvg]]*30</f>
        <v>7020</v>
      </c>
      <c r="M3084" s="7">
        <f>(((RestaurantData[[#This Row],[FitScore]]/100)*RestaurantData[[#This Row],[DailyCustAvg]])/3.5)*30</f>
        <v>1744.9714285714285</v>
      </c>
      <c r="N3084">
        <v>40.823556270208996</v>
      </c>
      <c r="O3084">
        <v>-73.944992925774002</v>
      </c>
      <c r="P3084">
        <v>109</v>
      </c>
      <c r="Q3084">
        <v>7</v>
      </c>
      <c r="R3084">
        <f>(RestaurantData[[#This Row],[MonthySales]]/1500)*0.07</f>
        <v>8.1432000000000004E-2</v>
      </c>
    </row>
    <row r="3085" spans="1:18" hidden="1" x14ac:dyDescent="0.3">
      <c r="A3085">
        <v>41241694</v>
      </c>
      <c r="B3085" s="1" t="s">
        <v>3207</v>
      </c>
      <c r="C3085" t="s">
        <v>14</v>
      </c>
      <c r="D3085" s="2">
        <v>3666</v>
      </c>
      <c r="E3085" s="1" t="s">
        <v>34</v>
      </c>
      <c r="F3085" s="2">
        <v>10031</v>
      </c>
      <c r="G3085" s="3">
        <v>2128629280</v>
      </c>
      <c r="H3085" s="1" t="s">
        <v>276</v>
      </c>
      <c r="I3085" t="s">
        <v>21</v>
      </c>
      <c r="J3085">
        <v>89</v>
      </c>
      <c r="K3085">
        <v>341</v>
      </c>
      <c r="L3085" s="27">
        <f>RestaurantData[[#This Row],[DailyCustAvg]]*30</f>
        <v>10230</v>
      </c>
      <c r="M3085" s="7">
        <f>(((RestaurantData[[#This Row],[FitScore]]/100)*RestaurantData[[#This Row],[DailyCustAvg]])/3.5)*30</f>
        <v>2601.3428571428572</v>
      </c>
      <c r="N3085">
        <v>40.830498875754998</v>
      </c>
      <c r="O3085">
        <v>-73.947462452842004</v>
      </c>
      <c r="P3085">
        <v>109</v>
      </c>
      <c r="Q3085">
        <v>7</v>
      </c>
      <c r="R3085">
        <f>(RestaurantData[[#This Row],[MonthySales]]/1500)*0.07</f>
        <v>0.12139600000000002</v>
      </c>
    </row>
    <row r="3086" spans="1:18" hidden="1" x14ac:dyDescent="0.3">
      <c r="A3086">
        <v>50048555</v>
      </c>
      <c r="B3086" s="1" t="s">
        <v>296</v>
      </c>
      <c r="C3086" t="s">
        <v>14</v>
      </c>
      <c r="D3086" s="2">
        <v>3559</v>
      </c>
      <c r="E3086" s="1" t="s">
        <v>34</v>
      </c>
      <c r="F3086" s="2">
        <v>10031</v>
      </c>
      <c r="G3086" s="3">
        <v>3472764949</v>
      </c>
      <c r="H3086" s="1" t="s">
        <v>168</v>
      </c>
      <c r="I3086" t="s">
        <v>17</v>
      </c>
      <c r="J3086">
        <v>88</v>
      </c>
      <c r="K3086">
        <v>340</v>
      </c>
      <c r="L3086" s="27">
        <f>RestaurantData[[#This Row],[DailyCustAvg]]*30</f>
        <v>10200</v>
      </c>
      <c r="M3086" s="7">
        <f>(((RestaurantData[[#This Row],[FitScore]]/100)*RestaurantData[[#This Row],[DailyCustAvg]])/3.5)*30</f>
        <v>2564.5714285714284</v>
      </c>
      <c r="N3086">
        <v>40.826912677468997</v>
      </c>
      <c r="O3086">
        <v>-73.950103051601999</v>
      </c>
      <c r="P3086">
        <v>109</v>
      </c>
      <c r="Q3086">
        <v>7</v>
      </c>
      <c r="R3086">
        <f>(RestaurantData[[#This Row],[MonthySales]]/1500)*0.07</f>
        <v>0.11967999999999999</v>
      </c>
    </row>
    <row r="3087" spans="1:18" hidden="1" x14ac:dyDescent="0.3">
      <c r="A3087">
        <v>50100215</v>
      </c>
      <c r="B3087" s="1" t="s">
        <v>3213</v>
      </c>
      <c r="C3087" t="s">
        <v>14</v>
      </c>
      <c r="D3087" s="2">
        <v>3430</v>
      </c>
      <c r="E3087" s="1" t="s">
        <v>34</v>
      </c>
      <c r="F3087" s="2">
        <v>10031</v>
      </c>
      <c r="G3087" s="3">
        <v>9174989432</v>
      </c>
      <c r="H3087" s="1" t="s">
        <v>188</v>
      </c>
      <c r="I3087" t="s">
        <v>17</v>
      </c>
      <c r="J3087">
        <v>88</v>
      </c>
      <c r="K3087">
        <v>338</v>
      </c>
      <c r="L3087" s="27">
        <f>RestaurantData[[#This Row],[DailyCustAvg]]*30</f>
        <v>10140</v>
      </c>
      <c r="M3087" s="7">
        <f>(((RestaurantData[[#This Row],[FitScore]]/100)*RestaurantData[[#This Row],[DailyCustAvg]])/3.5)*30</f>
        <v>2549.4857142857145</v>
      </c>
      <c r="N3087">
        <v>40.82296694499</v>
      </c>
      <c r="O3087">
        <v>-73.952960409887993</v>
      </c>
      <c r="P3087">
        <v>109</v>
      </c>
      <c r="Q3087">
        <v>7</v>
      </c>
      <c r="R3087">
        <f>(RestaurantData[[#This Row],[MonthySales]]/1500)*0.07</f>
        <v>0.11897600000000003</v>
      </c>
    </row>
    <row r="3088" spans="1:18" hidden="1" x14ac:dyDescent="0.3">
      <c r="A3088">
        <v>50062955</v>
      </c>
      <c r="B3088" s="1" t="s">
        <v>3228</v>
      </c>
      <c r="C3088" t="s">
        <v>14</v>
      </c>
      <c r="D3088" s="2">
        <v>3379</v>
      </c>
      <c r="E3088" s="1" t="s">
        <v>34</v>
      </c>
      <c r="F3088" s="2">
        <v>10031</v>
      </c>
      <c r="G3088" s="3">
        <v>3472686134</v>
      </c>
      <c r="H3088" s="1" t="s">
        <v>276</v>
      </c>
      <c r="I3088" t="s">
        <v>21</v>
      </c>
      <c r="J3088">
        <v>92</v>
      </c>
      <c r="K3088">
        <v>327</v>
      </c>
      <c r="L3088" s="27">
        <f>RestaurantData[[#This Row],[DailyCustAvg]]*30</f>
        <v>9810</v>
      </c>
      <c r="M3088" s="7">
        <f>(((RestaurantData[[#This Row],[FitScore]]/100)*RestaurantData[[#This Row],[DailyCustAvg]])/3.5)*30</f>
        <v>2578.6285714285714</v>
      </c>
      <c r="N3088">
        <v>40.821298643040002</v>
      </c>
      <c r="O3088">
        <v>-73.954200872846002</v>
      </c>
      <c r="P3088">
        <v>109</v>
      </c>
      <c r="Q3088">
        <v>7</v>
      </c>
      <c r="R3088">
        <f>(RestaurantData[[#This Row],[MonthySales]]/1500)*0.07</f>
        <v>0.12033600000000001</v>
      </c>
    </row>
    <row r="3089" spans="1:18" hidden="1" x14ac:dyDescent="0.3">
      <c r="A3089">
        <v>50095033</v>
      </c>
      <c r="B3089" s="1" t="s">
        <v>3245</v>
      </c>
      <c r="C3089" t="s">
        <v>14</v>
      </c>
      <c r="D3089" s="2">
        <v>1766</v>
      </c>
      <c r="E3089" s="1" t="s">
        <v>2728</v>
      </c>
      <c r="F3089" s="2">
        <v>10031</v>
      </c>
      <c r="G3089" s="3">
        <v>6464908290</v>
      </c>
      <c r="H3089" s="1" t="s">
        <v>20</v>
      </c>
      <c r="I3089" t="s">
        <v>21</v>
      </c>
      <c r="J3089">
        <v>89</v>
      </c>
      <c r="K3089">
        <v>326</v>
      </c>
      <c r="L3089" s="27">
        <f>RestaurantData[[#This Row],[DailyCustAvg]]*30</f>
        <v>9780</v>
      </c>
      <c r="M3089" s="7">
        <f>(((RestaurantData[[#This Row],[FitScore]]/100)*RestaurantData[[#This Row],[DailyCustAvg]])/3.5)*30</f>
        <v>2486.9142857142856</v>
      </c>
      <c r="N3089">
        <v>40.826795763667</v>
      </c>
      <c r="O3089">
        <v>-73.946471714398996</v>
      </c>
      <c r="P3089">
        <v>109</v>
      </c>
      <c r="Q3089">
        <v>7</v>
      </c>
      <c r="R3089">
        <f>(RestaurantData[[#This Row],[MonthySales]]/1500)*0.07</f>
        <v>0.11605600000000001</v>
      </c>
    </row>
    <row r="3090" spans="1:18" hidden="1" x14ac:dyDescent="0.3">
      <c r="A3090">
        <v>41580517</v>
      </c>
      <c r="B3090" s="1" t="s">
        <v>3212</v>
      </c>
      <c r="C3090" t="s">
        <v>14</v>
      </c>
      <c r="D3090" s="2">
        <v>1701</v>
      </c>
      <c r="E3090" s="1" t="s">
        <v>2728</v>
      </c>
      <c r="F3090" s="2">
        <v>10031</v>
      </c>
      <c r="G3090" s="3">
        <v>2122344434</v>
      </c>
      <c r="H3090" s="1" t="s">
        <v>613</v>
      </c>
      <c r="I3090" t="s">
        <v>21</v>
      </c>
      <c r="J3090">
        <v>92</v>
      </c>
      <c r="K3090">
        <v>324</v>
      </c>
      <c r="L3090" s="27">
        <f>RestaurantData[[#This Row],[DailyCustAvg]]*30</f>
        <v>9720</v>
      </c>
      <c r="M3090" s="7">
        <f>(((RestaurantData[[#This Row],[FitScore]]/100)*RestaurantData[[#This Row],[DailyCustAvg]])/3.5)*30</f>
        <v>2554.971428571429</v>
      </c>
      <c r="N3090">
        <v>40.824737887639003</v>
      </c>
      <c r="O3090">
        <v>-73.947951193926997</v>
      </c>
      <c r="P3090">
        <v>109</v>
      </c>
      <c r="Q3090">
        <v>7</v>
      </c>
      <c r="R3090">
        <f>(RestaurantData[[#This Row],[MonthySales]]/1500)*0.07</f>
        <v>0.11923200000000003</v>
      </c>
    </row>
    <row r="3091" spans="1:18" hidden="1" x14ac:dyDescent="0.3">
      <c r="A3091">
        <v>50092940</v>
      </c>
      <c r="B3091" s="1" t="s">
        <v>3219</v>
      </c>
      <c r="C3091" t="s">
        <v>14</v>
      </c>
      <c r="D3091" s="2">
        <v>3454</v>
      </c>
      <c r="E3091" s="1" t="s">
        <v>34</v>
      </c>
      <c r="F3091" s="2">
        <v>10031</v>
      </c>
      <c r="G3091" s="3">
        <v>9172616944</v>
      </c>
      <c r="H3091" s="1" t="s">
        <v>212</v>
      </c>
      <c r="I3091" t="s">
        <v>17</v>
      </c>
      <c r="J3091">
        <v>85</v>
      </c>
      <c r="K3091">
        <v>318</v>
      </c>
      <c r="L3091" s="27">
        <f>RestaurantData[[#This Row],[DailyCustAvg]]*30</f>
        <v>9540</v>
      </c>
      <c r="M3091" s="7">
        <f>(((RestaurantData[[#This Row],[FitScore]]/100)*RestaurantData[[#This Row],[DailyCustAvg]])/3.5)*30</f>
        <v>2316.8571428571427</v>
      </c>
      <c r="N3091">
        <v>40.823729753782999</v>
      </c>
      <c r="O3091">
        <v>-73.952403437130002</v>
      </c>
      <c r="P3091">
        <v>109</v>
      </c>
      <c r="Q3091">
        <v>7</v>
      </c>
      <c r="R3091">
        <f>(RestaurantData[[#This Row],[MonthySales]]/1500)*0.07</f>
        <v>0.10812000000000001</v>
      </c>
    </row>
    <row r="3092" spans="1:18" hidden="1" x14ac:dyDescent="0.3">
      <c r="A3092">
        <v>50044724</v>
      </c>
      <c r="B3092" s="1" t="s">
        <v>3240</v>
      </c>
      <c r="C3092" t="s">
        <v>14</v>
      </c>
      <c r="D3092" s="2">
        <v>1722</v>
      </c>
      <c r="E3092" s="1" t="s">
        <v>2728</v>
      </c>
      <c r="F3092" s="2">
        <v>10031</v>
      </c>
      <c r="G3092" s="3">
        <v>2124910825</v>
      </c>
      <c r="H3092" s="1" t="s">
        <v>242</v>
      </c>
      <c r="I3092" t="s">
        <v>17</v>
      </c>
      <c r="J3092">
        <v>82</v>
      </c>
      <c r="K3092">
        <v>314</v>
      </c>
      <c r="L3092" s="27">
        <f>RestaurantData[[#This Row],[DailyCustAvg]]*30</f>
        <v>9420</v>
      </c>
      <c r="M3092" s="7">
        <f>(((RestaurantData[[#This Row],[FitScore]]/100)*RestaurantData[[#This Row],[DailyCustAvg]])/3.5)*30</f>
        <v>2206.9714285714285</v>
      </c>
      <c r="N3092">
        <v>40.825390930323003</v>
      </c>
      <c r="O3092">
        <v>-73.947499020912005</v>
      </c>
      <c r="P3092">
        <v>109</v>
      </c>
      <c r="Q3092">
        <v>7</v>
      </c>
      <c r="R3092">
        <f>(RestaurantData[[#This Row],[MonthySales]]/1500)*0.07</f>
        <v>0.10299200000000001</v>
      </c>
    </row>
    <row r="3093" spans="1:18" hidden="1" x14ac:dyDescent="0.3">
      <c r="A3093">
        <v>50063953</v>
      </c>
      <c r="B3093" s="1" t="s">
        <v>3238</v>
      </c>
      <c r="C3093" t="s">
        <v>14</v>
      </c>
      <c r="D3093" s="2">
        <v>1768</v>
      </c>
      <c r="E3093" s="1" t="s">
        <v>2728</v>
      </c>
      <c r="F3093" s="2">
        <v>10031</v>
      </c>
      <c r="G3093" s="3">
        <v>2123680100</v>
      </c>
      <c r="H3093" s="1" t="s">
        <v>66</v>
      </c>
      <c r="I3093" t="s">
        <v>21</v>
      </c>
      <c r="J3093">
        <v>89</v>
      </c>
      <c r="K3093">
        <v>308</v>
      </c>
      <c r="L3093" s="27">
        <f>RestaurantData[[#This Row],[DailyCustAvg]]*30</f>
        <v>9240</v>
      </c>
      <c r="M3093" s="7">
        <f>(((RestaurantData[[#This Row],[FitScore]]/100)*RestaurantData[[#This Row],[DailyCustAvg]])/3.5)*30</f>
        <v>2349.6000000000004</v>
      </c>
      <c r="N3093">
        <v>40.826839664346998</v>
      </c>
      <c r="O3093">
        <v>-73.946439158698993</v>
      </c>
      <c r="P3093">
        <v>109</v>
      </c>
      <c r="Q3093">
        <v>7</v>
      </c>
      <c r="R3093">
        <f>(RestaurantData[[#This Row],[MonthySales]]/1500)*0.07</f>
        <v>0.10964800000000002</v>
      </c>
    </row>
    <row r="3094" spans="1:18" hidden="1" x14ac:dyDescent="0.3">
      <c r="A3094">
        <v>41163307</v>
      </c>
      <c r="B3094" s="1" t="s">
        <v>3256</v>
      </c>
      <c r="C3094" t="s">
        <v>14</v>
      </c>
      <c r="D3094" s="2">
        <v>3662</v>
      </c>
      <c r="E3094" s="1" t="s">
        <v>34</v>
      </c>
      <c r="F3094" s="2">
        <v>10031</v>
      </c>
      <c r="G3094" s="3">
        <v>2124912644</v>
      </c>
      <c r="H3094" s="1" t="s">
        <v>29</v>
      </c>
      <c r="I3094" t="s">
        <v>21</v>
      </c>
      <c r="J3094">
        <v>85</v>
      </c>
      <c r="K3094">
        <v>300</v>
      </c>
      <c r="L3094" s="27">
        <f>RestaurantData[[#This Row],[DailyCustAvg]]*30</f>
        <v>9000</v>
      </c>
      <c r="M3094" s="7">
        <f>(((RestaurantData[[#This Row],[FitScore]]/100)*RestaurantData[[#This Row],[DailyCustAvg]])/3.5)*30</f>
        <v>2185.7142857142858</v>
      </c>
      <c r="N3094">
        <v>40.830402842924997</v>
      </c>
      <c r="O3094">
        <v>-73.947534800065</v>
      </c>
      <c r="P3094">
        <v>109</v>
      </c>
      <c r="Q3094">
        <v>7</v>
      </c>
      <c r="R3094">
        <f>(RestaurantData[[#This Row],[MonthySales]]/1500)*0.07</f>
        <v>0.10200000000000002</v>
      </c>
    </row>
    <row r="3095" spans="1:18" hidden="1" x14ac:dyDescent="0.3">
      <c r="A3095">
        <v>50011944</v>
      </c>
      <c r="B3095" s="1" t="s">
        <v>3180</v>
      </c>
      <c r="C3095" t="s">
        <v>14</v>
      </c>
      <c r="D3095" s="2">
        <v>3508</v>
      </c>
      <c r="E3095" s="1" t="s">
        <v>34</v>
      </c>
      <c r="F3095" s="2">
        <v>10031</v>
      </c>
      <c r="G3095" s="3">
        <v>2122343084</v>
      </c>
      <c r="H3095" s="1" t="s">
        <v>24</v>
      </c>
      <c r="I3095" t="s">
        <v>17</v>
      </c>
      <c r="J3095">
        <v>87</v>
      </c>
      <c r="K3095">
        <v>295</v>
      </c>
      <c r="L3095" s="27">
        <f>RestaurantData[[#This Row],[DailyCustAvg]]*30</f>
        <v>8850</v>
      </c>
      <c r="M3095" s="7">
        <f>(((RestaurantData[[#This Row],[FitScore]]/100)*RestaurantData[[#This Row],[DailyCustAvg]])/3.5)*30</f>
        <v>2199.8571428571427</v>
      </c>
      <c r="N3095">
        <v>40.825414508934003</v>
      </c>
      <c r="O3095">
        <v>-73.951173711150005</v>
      </c>
      <c r="P3095">
        <v>109</v>
      </c>
      <c r="Q3095">
        <v>7</v>
      </c>
      <c r="R3095">
        <f>(RestaurantData[[#This Row],[MonthySales]]/1500)*0.07</f>
        <v>0.10266</v>
      </c>
    </row>
    <row r="3096" spans="1:18" hidden="1" x14ac:dyDescent="0.3">
      <c r="A3096">
        <v>50048576</v>
      </c>
      <c r="B3096" s="1" t="s">
        <v>3246</v>
      </c>
      <c r="C3096" t="s">
        <v>14</v>
      </c>
      <c r="D3096" s="2">
        <v>3452</v>
      </c>
      <c r="E3096" s="1" t="s">
        <v>34</v>
      </c>
      <c r="F3096" s="2">
        <v>10031</v>
      </c>
      <c r="G3096" s="3">
        <v>3477434764</v>
      </c>
      <c r="H3096" s="1" t="s">
        <v>68</v>
      </c>
      <c r="I3096" t="s">
        <v>21</v>
      </c>
      <c r="J3096">
        <v>90</v>
      </c>
      <c r="K3096">
        <v>293</v>
      </c>
      <c r="L3096" s="27">
        <f>RestaurantData[[#This Row],[DailyCustAvg]]*30</f>
        <v>8790</v>
      </c>
      <c r="M3096" s="7">
        <f>(((RestaurantData[[#This Row],[FitScore]]/100)*RestaurantData[[#This Row],[DailyCustAvg]])/3.5)*30</f>
        <v>2260.2857142857142</v>
      </c>
      <c r="N3096">
        <v>40.823674875426001</v>
      </c>
      <c r="O3096">
        <v>-73.952443221604995</v>
      </c>
      <c r="P3096">
        <v>109</v>
      </c>
      <c r="Q3096">
        <v>7</v>
      </c>
      <c r="R3096">
        <f>(RestaurantData[[#This Row],[MonthySales]]/1500)*0.07</f>
        <v>0.10548000000000002</v>
      </c>
    </row>
    <row r="3097" spans="1:18" hidden="1" x14ac:dyDescent="0.3">
      <c r="A3097">
        <v>40395872</v>
      </c>
      <c r="B3097" s="1" t="s">
        <v>3189</v>
      </c>
      <c r="C3097" t="s">
        <v>14</v>
      </c>
      <c r="D3097" s="2">
        <v>3533</v>
      </c>
      <c r="E3097" s="1" t="s">
        <v>34</v>
      </c>
      <c r="F3097" s="2">
        <v>10031</v>
      </c>
      <c r="G3097" s="3">
        <v>2128624053</v>
      </c>
      <c r="H3097" s="1" t="s">
        <v>212</v>
      </c>
      <c r="I3097" t="s">
        <v>21</v>
      </c>
      <c r="J3097">
        <v>87</v>
      </c>
      <c r="K3097">
        <v>290</v>
      </c>
      <c r="L3097" s="27">
        <f>RestaurantData[[#This Row],[DailyCustAvg]]*30</f>
        <v>8700</v>
      </c>
      <c r="M3097" s="7">
        <f>(((RestaurantData[[#This Row],[FitScore]]/100)*RestaurantData[[#This Row],[DailyCustAvg]])/3.5)*30</f>
        <v>2162.5714285714284</v>
      </c>
      <c r="N3097">
        <v>40.826199269889003</v>
      </c>
      <c r="O3097">
        <v>-73.950623907554998</v>
      </c>
      <c r="P3097">
        <v>109</v>
      </c>
      <c r="Q3097">
        <v>7</v>
      </c>
      <c r="R3097">
        <f>(RestaurantData[[#This Row],[MonthySales]]/1500)*0.07</f>
        <v>0.10092000000000001</v>
      </c>
    </row>
    <row r="3098" spans="1:18" hidden="1" x14ac:dyDescent="0.3">
      <c r="A3098">
        <v>50002019</v>
      </c>
      <c r="B3098" s="1" t="s">
        <v>3220</v>
      </c>
      <c r="C3098" t="s">
        <v>14</v>
      </c>
      <c r="D3098" s="2">
        <v>1528</v>
      </c>
      <c r="E3098" s="1" t="s">
        <v>2728</v>
      </c>
      <c r="F3098" s="2">
        <v>10031</v>
      </c>
      <c r="G3098" s="3">
        <v>2129269616</v>
      </c>
      <c r="H3098" s="1" t="s">
        <v>16</v>
      </c>
      <c r="I3098" t="s">
        <v>17</v>
      </c>
      <c r="J3098">
        <v>94</v>
      </c>
      <c r="K3098">
        <v>283</v>
      </c>
      <c r="L3098" s="27">
        <f>RestaurantData[[#This Row],[DailyCustAvg]]*30</f>
        <v>8490</v>
      </c>
      <c r="M3098" s="7">
        <f>(((RestaurantData[[#This Row],[FitScore]]/100)*RestaurantData[[#This Row],[DailyCustAvg]])/3.5)*30</f>
        <v>2280.1714285714284</v>
      </c>
      <c r="N3098">
        <v>40.819233698730997</v>
      </c>
      <c r="O3098">
        <v>-73.952002015272001</v>
      </c>
      <c r="P3098">
        <v>109</v>
      </c>
      <c r="Q3098">
        <v>7</v>
      </c>
      <c r="R3098">
        <f>(RestaurantData[[#This Row],[MonthySales]]/1500)*0.07</f>
        <v>0.106408</v>
      </c>
    </row>
    <row r="3099" spans="1:18" hidden="1" x14ac:dyDescent="0.3">
      <c r="A3099">
        <v>50074326</v>
      </c>
      <c r="B3099" s="1" t="s">
        <v>3217</v>
      </c>
      <c r="C3099" t="s">
        <v>14</v>
      </c>
      <c r="D3099" s="2">
        <v>3671</v>
      </c>
      <c r="E3099" s="1" t="s">
        <v>34</v>
      </c>
      <c r="F3099" s="2">
        <v>10031</v>
      </c>
      <c r="G3099" s="3">
        <v>3478734329</v>
      </c>
      <c r="H3099" s="1" t="s">
        <v>188</v>
      </c>
      <c r="I3099" t="s">
        <v>17</v>
      </c>
      <c r="J3099">
        <v>94</v>
      </c>
      <c r="K3099">
        <v>269</v>
      </c>
      <c r="L3099" s="27">
        <f>RestaurantData[[#This Row],[DailyCustAvg]]*30</f>
        <v>8070</v>
      </c>
      <c r="M3099" s="7">
        <f>(((RestaurantData[[#This Row],[FitScore]]/100)*RestaurantData[[#This Row],[DailyCustAvg]])/3.5)*30</f>
        <v>2167.3714285714286</v>
      </c>
      <c r="N3099">
        <v>40.830677235803002</v>
      </c>
      <c r="O3099">
        <v>-73.947357517932005</v>
      </c>
      <c r="P3099">
        <v>109</v>
      </c>
      <c r="Q3099">
        <v>7</v>
      </c>
      <c r="R3099">
        <f>(RestaurantData[[#This Row],[MonthySales]]/1500)*0.07</f>
        <v>0.10114400000000001</v>
      </c>
    </row>
    <row r="3100" spans="1:18" hidden="1" x14ac:dyDescent="0.3">
      <c r="A3100">
        <v>50081110</v>
      </c>
      <c r="B3100" s="1" t="s">
        <v>3199</v>
      </c>
      <c r="C3100" t="s">
        <v>14</v>
      </c>
      <c r="D3100" s="2">
        <v>3351</v>
      </c>
      <c r="E3100" s="1" t="s">
        <v>34</v>
      </c>
      <c r="F3100" s="2">
        <v>10031</v>
      </c>
      <c r="G3100" s="3">
        <v>7182246030</v>
      </c>
      <c r="H3100" s="1" t="s">
        <v>45</v>
      </c>
      <c r="I3100" t="s">
        <v>21</v>
      </c>
      <c r="J3100">
        <v>82</v>
      </c>
      <c r="K3100">
        <v>264</v>
      </c>
      <c r="L3100" s="27">
        <f>RestaurantData[[#This Row],[DailyCustAvg]]*30</f>
        <v>7920</v>
      </c>
      <c r="M3100" s="7">
        <f>(((RestaurantData[[#This Row],[FitScore]]/100)*RestaurantData[[#This Row],[DailyCustAvg]])/3.5)*30</f>
        <v>1855.5428571428572</v>
      </c>
      <c r="N3100">
        <v>40.820456251993001</v>
      </c>
      <c r="O3100">
        <v>-73.954819280018</v>
      </c>
      <c r="P3100">
        <v>109</v>
      </c>
      <c r="Q3100">
        <v>7</v>
      </c>
      <c r="R3100">
        <f>(RestaurantData[[#This Row],[MonthySales]]/1500)*0.07</f>
        <v>8.6592000000000002E-2</v>
      </c>
    </row>
    <row r="3101" spans="1:18" hidden="1" x14ac:dyDescent="0.3">
      <c r="A3101">
        <v>50072107</v>
      </c>
      <c r="B3101" s="1" t="s">
        <v>3262</v>
      </c>
      <c r="C3101" t="s">
        <v>14</v>
      </c>
      <c r="D3101" s="2">
        <v>1596</v>
      </c>
      <c r="E3101" s="1" t="s">
        <v>2728</v>
      </c>
      <c r="F3101" s="2">
        <v>10031</v>
      </c>
      <c r="G3101" s="3">
        <v>6466926675</v>
      </c>
      <c r="H3101" s="1" t="s">
        <v>202</v>
      </c>
      <c r="I3101" t="s">
        <v>17</v>
      </c>
      <c r="J3101">
        <v>86</v>
      </c>
      <c r="K3101">
        <v>263</v>
      </c>
      <c r="L3101" s="27">
        <f>RestaurantData[[#This Row],[DailyCustAvg]]*30</f>
        <v>7890</v>
      </c>
      <c r="M3101" s="7">
        <f>(((RestaurantData[[#This Row],[FitScore]]/100)*RestaurantData[[#This Row],[DailyCustAvg]])/3.5)*30</f>
        <v>1938.6857142857143</v>
      </c>
      <c r="N3101">
        <v>40.821269665548002</v>
      </c>
      <c r="O3101">
        <v>-73.950511961562995</v>
      </c>
      <c r="P3101">
        <v>109</v>
      </c>
      <c r="Q3101">
        <v>7</v>
      </c>
      <c r="R3101">
        <f>(RestaurantData[[#This Row],[MonthySales]]/1500)*0.07</f>
        <v>9.0472000000000011E-2</v>
      </c>
    </row>
    <row r="3102" spans="1:18" hidden="1" x14ac:dyDescent="0.3">
      <c r="A3102">
        <v>50033742</v>
      </c>
      <c r="B3102" s="1" t="s">
        <v>3268</v>
      </c>
      <c r="C3102" t="s">
        <v>14</v>
      </c>
      <c r="D3102" s="2">
        <v>3529</v>
      </c>
      <c r="E3102" s="1" t="s">
        <v>34</v>
      </c>
      <c r="F3102" s="2">
        <v>10031</v>
      </c>
      <c r="G3102" s="3">
        <v>6468611934</v>
      </c>
      <c r="H3102" s="1" t="s">
        <v>202</v>
      </c>
      <c r="I3102" t="s">
        <v>21</v>
      </c>
      <c r="J3102">
        <v>82</v>
      </c>
      <c r="K3102">
        <v>263</v>
      </c>
      <c r="L3102" s="27">
        <f>RestaurantData[[#This Row],[DailyCustAvg]]*30</f>
        <v>7890</v>
      </c>
      <c r="M3102" s="7">
        <f>(((RestaurantData[[#This Row],[FitScore]]/100)*RestaurantData[[#This Row],[DailyCustAvg]])/3.5)*30</f>
        <v>1848.5142857142857</v>
      </c>
      <c r="N3102">
        <v>40.826114210881997</v>
      </c>
      <c r="O3102">
        <v>-73.950689010697999</v>
      </c>
      <c r="P3102">
        <v>109</v>
      </c>
      <c r="Q3102">
        <v>7</v>
      </c>
      <c r="R3102">
        <f>(RestaurantData[[#This Row],[MonthySales]]/1500)*0.07</f>
        <v>8.6264000000000007E-2</v>
      </c>
    </row>
    <row r="3103" spans="1:18" hidden="1" x14ac:dyDescent="0.3">
      <c r="A3103">
        <v>50018578</v>
      </c>
      <c r="B3103" s="1" t="s">
        <v>3198</v>
      </c>
      <c r="C3103" t="s">
        <v>14</v>
      </c>
      <c r="D3103" s="2">
        <v>1592</v>
      </c>
      <c r="E3103" s="1" t="s">
        <v>2728</v>
      </c>
      <c r="F3103" s="2">
        <v>10031</v>
      </c>
      <c r="G3103" s="3">
        <v>6469186644</v>
      </c>
      <c r="H3103" s="1" t="s">
        <v>66</v>
      </c>
      <c r="I3103" t="s">
        <v>17</v>
      </c>
      <c r="J3103">
        <v>82</v>
      </c>
      <c r="K3103">
        <v>249</v>
      </c>
      <c r="L3103" s="27">
        <f>RestaurantData[[#This Row],[DailyCustAvg]]*30</f>
        <v>7470</v>
      </c>
      <c r="M3103" s="7">
        <f>(((RestaurantData[[#This Row],[FitScore]]/100)*RestaurantData[[#This Row],[DailyCustAvg]])/3.5)*30</f>
        <v>1750.1142857142854</v>
      </c>
      <c r="N3103">
        <v>40.821217532574003</v>
      </c>
      <c r="O3103">
        <v>-73.950551744078993</v>
      </c>
      <c r="P3103">
        <v>109</v>
      </c>
      <c r="Q3103">
        <v>7</v>
      </c>
      <c r="R3103">
        <f>(RestaurantData[[#This Row],[MonthySales]]/1500)*0.07</f>
        <v>8.1671999999999995E-2</v>
      </c>
    </row>
    <row r="3104" spans="1:18" hidden="1" x14ac:dyDescent="0.3">
      <c r="A3104">
        <v>50046048</v>
      </c>
      <c r="B3104" s="1" t="s">
        <v>3263</v>
      </c>
      <c r="C3104" t="s">
        <v>14</v>
      </c>
      <c r="D3104" s="2">
        <v>3631</v>
      </c>
      <c r="E3104" s="1" t="s">
        <v>34</v>
      </c>
      <c r="F3104" s="2">
        <v>10031</v>
      </c>
      <c r="G3104" s="3">
        <v>6469186627</v>
      </c>
      <c r="H3104" s="1" t="s">
        <v>56</v>
      </c>
      <c r="I3104" t="s">
        <v>17</v>
      </c>
      <c r="J3104">
        <v>91</v>
      </c>
      <c r="K3104">
        <v>247</v>
      </c>
      <c r="L3104" s="27">
        <f>RestaurantData[[#This Row],[DailyCustAvg]]*30</f>
        <v>7410</v>
      </c>
      <c r="M3104" s="7">
        <f>(((RestaurantData[[#This Row],[FitScore]]/100)*RestaurantData[[#This Row],[DailyCustAvg]])/3.5)*30</f>
        <v>1926.6</v>
      </c>
      <c r="N3104">
        <v>40.829264162538003</v>
      </c>
      <c r="O3104">
        <v>-73.948388485734</v>
      </c>
      <c r="P3104">
        <v>109</v>
      </c>
      <c r="Q3104">
        <v>7</v>
      </c>
      <c r="R3104">
        <f>(RestaurantData[[#This Row],[MonthySales]]/1500)*0.07</f>
        <v>8.9908000000000002E-2</v>
      </c>
    </row>
    <row r="3105" spans="1:18" hidden="1" x14ac:dyDescent="0.3">
      <c r="A3105">
        <v>41054695</v>
      </c>
      <c r="B3105" s="1" t="s">
        <v>3243</v>
      </c>
      <c r="C3105" t="s">
        <v>14</v>
      </c>
      <c r="D3105" s="2">
        <v>3424</v>
      </c>
      <c r="E3105" s="1" t="s">
        <v>34</v>
      </c>
      <c r="F3105" s="2">
        <v>10031</v>
      </c>
      <c r="G3105" s="3">
        <v>2122346479</v>
      </c>
      <c r="H3105" s="1" t="s">
        <v>29</v>
      </c>
      <c r="I3105" t="s">
        <v>17</v>
      </c>
      <c r="J3105">
        <v>89</v>
      </c>
      <c r="K3105">
        <v>242</v>
      </c>
      <c r="L3105" s="27">
        <f>RestaurantData[[#This Row],[DailyCustAvg]]*30</f>
        <v>7260</v>
      </c>
      <c r="M3105" s="7">
        <f>(((RestaurantData[[#This Row],[FitScore]]/100)*RestaurantData[[#This Row],[DailyCustAvg]])/3.5)*30</f>
        <v>1846.1142857142856</v>
      </c>
      <c r="N3105">
        <v>40.822824262787002</v>
      </c>
      <c r="O3105">
        <v>-73.953068905392996</v>
      </c>
      <c r="P3105">
        <v>109</v>
      </c>
      <c r="Q3105">
        <v>7</v>
      </c>
      <c r="R3105">
        <f>(RestaurantData[[#This Row],[MonthySales]]/1500)*0.07</f>
        <v>8.6152000000000006E-2</v>
      </c>
    </row>
    <row r="3106" spans="1:18" hidden="1" x14ac:dyDescent="0.3">
      <c r="A3106">
        <v>50045788</v>
      </c>
      <c r="B3106" s="1" t="s">
        <v>3195</v>
      </c>
      <c r="C3106" t="s">
        <v>14</v>
      </c>
      <c r="D3106" s="2">
        <v>530</v>
      </c>
      <c r="E3106" s="1" t="s">
        <v>3196</v>
      </c>
      <c r="F3106" s="2">
        <v>10031</v>
      </c>
      <c r="G3106" s="3">
        <v>2126906077</v>
      </c>
      <c r="H3106" s="1" t="s">
        <v>29</v>
      </c>
      <c r="I3106" t="s">
        <v>21</v>
      </c>
      <c r="J3106">
        <v>86</v>
      </c>
      <c r="K3106">
        <v>207</v>
      </c>
      <c r="L3106" s="27">
        <f>RestaurantData[[#This Row],[DailyCustAvg]]*30</f>
        <v>6210</v>
      </c>
      <c r="M3106" s="7">
        <f>(((RestaurantData[[#This Row],[FitScore]]/100)*RestaurantData[[#This Row],[DailyCustAvg]])/3.5)*30</f>
        <v>1525.8857142857144</v>
      </c>
      <c r="N3106">
        <v>40.820131684586002</v>
      </c>
      <c r="O3106">
        <v>-73.953103328580994</v>
      </c>
      <c r="P3106">
        <v>109</v>
      </c>
      <c r="Q3106">
        <v>7</v>
      </c>
      <c r="R3106">
        <f>(RestaurantData[[#This Row],[MonthySales]]/1500)*0.07</f>
        <v>7.1208000000000007E-2</v>
      </c>
    </row>
    <row r="3107" spans="1:18" hidden="1" x14ac:dyDescent="0.3">
      <c r="A3107">
        <v>41401458</v>
      </c>
      <c r="B3107" s="1" t="s">
        <v>3237</v>
      </c>
      <c r="C3107" t="s">
        <v>14</v>
      </c>
      <c r="D3107" s="2">
        <v>3340</v>
      </c>
      <c r="E3107" s="1" t="s">
        <v>34</v>
      </c>
      <c r="F3107" s="2">
        <v>10031</v>
      </c>
      <c r="G3107" s="3">
        <v>2122818360</v>
      </c>
      <c r="H3107" s="1" t="s">
        <v>276</v>
      </c>
      <c r="I3107" t="s">
        <v>17</v>
      </c>
      <c r="J3107">
        <v>94</v>
      </c>
      <c r="K3107">
        <v>204</v>
      </c>
      <c r="L3107" s="27">
        <f>RestaurantData[[#This Row],[DailyCustAvg]]*30</f>
        <v>6120</v>
      </c>
      <c r="M3107" s="7">
        <f>(((RestaurantData[[#This Row],[FitScore]]/100)*RestaurantData[[#This Row],[DailyCustAvg]])/3.5)*30</f>
        <v>1643.6571428571426</v>
      </c>
      <c r="N3107">
        <v>40.820247702693003</v>
      </c>
      <c r="O3107">
        <v>-73.954949490204001</v>
      </c>
      <c r="P3107">
        <v>109</v>
      </c>
      <c r="Q3107">
        <v>7</v>
      </c>
      <c r="R3107">
        <f>(RestaurantData[[#This Row],[MonthySales]]/1500)*0.07</f>
        <v>7.6703999999999994E-2</v>
      </c>
    </row>
    <row r="3108" spans="1:18" hidden="1" x14ac:dyDescent="0.3">
      <c r="A3108">
        <v>50089258</v>
      </c>
      <c r="B3108" s="1" t="s">
        <v>3183</v>
      </c>
      <c r="C3108" t="s">
        <v>14</v>
      </c>
      <c r="D3108" s="2">
        <v>160</v>
      </c>
      <c r="E3108" s="1" t="s">
        <v>3184</v>
      </c>
      <c r="F3108" s="2">
        <v>10031</v>
      </c>
      <c r="G3108" s="3">
        <v>2126507034</v>
      </c>
      <c r="H3108" s="1" t="s">
        <v>56</v>
      </c>
      <c r="I3108" t="s">
        <v>17</v>
      </c>
      <c r="J3108">
        <v>86</v>
      </c>
      <c r="K3108">
        <v>203</v>
      </c>
      <c r="L3108" s="27">
        <f>RestaurantData[[#This Row],[DailyCustAvg]]*30</f>
        <v>6090</v>
      </c>
      <c r="M3108" s="7">
        <f>(((RestaurantData[[#This Row],[FitScore]]/100)*RestaurantData[[#This Row],[DailyCustAvg]])/3.5)*30</f>
        <v>1496.3999999999999</v>
      </c>
      <c r="N3108">
        <v>40.819189024738002</v>
      </c>
      <c r="O3108">
        <v>-73.950220866357</v>
      </c>
      <c r="P3108">
        <v>109</v>
      </c>
      <c r="Q3108">
        <v>9</v>
      </c>
      <c r="R3108">
        <f>(RestaurantData[[#This Row],[MonthySales]]/1500)*0.07</f>
        <v>6.9832000000000005E-2</v>
      </c>
    </row>
    <row r="3109" spans="1:18" hidden="1" x14ac:dyDescent="0.3">
      <c r="A3109">
        <v>50099869</v>
      </c>
      <c r="B3109" s="1" t="s">
        <v>3188</v>
      </c>
      <c r="C3109" t="s">
        <v>14</v>
      </c>
      <c r="D3109" s="2">
        <v>1844</v>
      </c>
      <c r="E3109" s="1" t="s">
        <v>2728</v>
      </c>
      <c r="F3109" s="2">
        <v>10031</v>
      </c>
      <c r="G3109" s="3">
        <v>6467736869</v>
      </c>
      <c r="H3109" s="1" t="s">
        <v>148</v>
      </c>
      <c r="I3109" t="s">
        <v>21</v>
      </c>
      <c r="J3109">
        <v>82</v>
      </c>
      <c r="K3109">
        <v>190</v>
      </c>
      <c r="L3109" s="27">
        <f>RestaurantData[[#This Row],[DailyCustAvg]]*30</f>
        <v>5700</v>
      </c>
      <c r="M3109" s="7">
        <f>(((RestaurantData[[#This Row],[FitScore]]/100)*RestaurantData[[#This Row],[DailyCustAvg]])/3.5)*30</f>
        <v>1335.4285714285713</v>
      </c>
      <c r="N3109">
        <v>40.829210299228002</v>
      </c>
      <c r="O3109">
        <v>-73.944706381271004</v>
      </c>
      <c r="P3109">
        <v>109</v>
      </c>
      <c r="Q3109">
        <v>7</v>
      </c>
      <c r="R3109">
        <f>(RestaurantData[[#This Row],[MonthySales]]/1500)*0.07</f>
        <v>6.232E-2</v>
      </c>
    </row>
    <row r="3110" spans="1:18" hidden="1" x14ac:dyDescent="0.3">
      <c r="A3110">
        <v>41661367</v>
      </c>
      <c r="B3110" s="1" t="s">
        <v>3257</v>
      </c>
      <c r="C3110" t="s">
        <v>14</v>
      </c>
      <c r="D3110" s="2">
        <v>3610</v>
      </c>
      <c r="E3110" s="1" t="s">
        <v>34</v>
      </c>
      <c r="F3110" s="2">
        <v>10031</v>
      </c>
      <c r="G3110" s="3">
        <v>9179519215</v>
      </c>
      <c r="H3110" s="1" t="s">
        <v>56</v>
      </c>
      <c r="I3110" t="s">
        <v>21</v>
      </c>
      <c r="J3110">
        <v>83</v>
      </c>
      <c r="K3110">
        <v>190</v>
      </c>
      <c r="L3110" s="27">
        <f>RestaurantData[[#This Row],[DailyCustAvg]]*30</f>
        <v>5700</v>
      </c>
      <c r="M3110" s="7">
        <f>(((RestaurantData[[#This Row],[FitScore]]/100)*RestaurantData[[#This Row],[DailyCustAvg]])/3.5)*30</f>
        <v>1351.7142857142858</v>
      </c>
      <c r="N3110">
        <v>40.828674224704997</v>
      </c>
      <c r="O3110">
        <v>-73.948793652708005</v>
      </c>
      <c r="P3110">
        <v>109</v>
      </c>
      <c r="Q3110">
        <v>7</v>
      </c>
      <c r="R3110">
        <f>(RestaurantData[[#This Row],[MonthySales]]/1500)*0.07</f>
        <v>6.3080000000000011E-2</v>
      </c>
    </row>
    <row r="3111" spans="1:18" hidden="1" x14ac:dyDescent="0.3">
      <c r="A3111">
        <v>41602657</v>
      </c>
      <c r="B3111" s="1" t="s">
        <v>3265</v>
      </c>
      <c r="C3111" t="s">
        <v>14</v>
      </c>
      <c r="D3111" s="2">
        <v>513</v>
      </c>
      <c r="E3111" s="1" t="s">
        <v>3266</v>
      </c>
      <c r="F3111" s="2">
        <v>10031</v>
      </c>
      <c r="G3111" s="3">
        <v>2122344411</v>
      </c>
      <c r="H3111" s="1" t="s">
        <v>641</v>
      </c>
      <c r="I3111" t="s">
        <v>17</v>
      </c>
      <c r="J3111">
        <v>91</v>
      </c>
      <c r="K3111">
        <v>187</v>
      </c>
      <c r="L3111" s="27">
        <f>RestaurantData[[#This Row],[DailyCustAvg]]*30</f>
        <v>5610</v>
      </c>
      <c r="M3111" s="7">
        <f>(((RestaurantData[[#This Row],[FitScore]]/100)*RestaurantData[[#This Row],[DailyCustAvg]])/3.5)*30</f>
        <v>1458.6000000000001</v>
      </c>
      <c r="N3111">
        <v>40.825506547190002</v>
      </c>
      <c r="O3111">
        <v>-73.948243266698</v>
      </c>
      <c r="P3111">
        <v>109</v>
      </c>
      <c r="Q3111">
        <v>7</v>
      </c>
      <c r="R3111">
        <f>(RestaurantData[[#This Row],[MonthySales]]/1500)*0.07</f>
        <v>6.8068000000000004E-2</v>
      </c>
    </row>
    <row r="3112" spans="1:18" hidden="1" x14ac:dyDescent="0.3">
      <c r="A3112">
        <v>50074319</v>
      </c>
      <c r="B3112" s="1" t="s">
        <v>3210</v>
      </c>
      <c r="C3112" t="s">
        <v>14</v>
      </c>
      <c r="D3112" s="2">
        <v>3495</v>
      </c>
      <c r="E3112" s="1" t="s">
        <v>34</v>
      </c>
      <c r="F3112" s="2">
        <v>10031</v>
      </c>
      <c r="G3112" s="3">
        <v>2122444281</v>
      </c>
      <c r="H3112" s="1" t="s">
        <v>56</v>
      </c>
      <c r="I3112" t="s">
        <v>21</v>
      </c>
      <c r="J3112">
        <v>91</v>
      </c>
      <c r="K3112">
        <v>186</v>
      </c>
      <c r="L3112" s="27">
        <f>RestaurantData[[#This Row],[DailyCustAvg]]*30</f>
        <v>5580</v>
      </c>
      <c r="M3112" s="7">
        <f>(((RestaurantData[[#This Row],[FitScore]]/100)*RestaurantData[[#This Row],[DailyCustAvg]])/3.5)*30</f>
        <v>1450.8000000000002</v>
      </c>
      <c r="N3112">
        <v>40.824942569637997</v>
      </c>
      <c r="O3112">
        <v>-73.951542611028003</v>
      </c>
      <c r="P3112">
        <v>109</v>
      </c>
      <c r="Q3112">
        <v>7</v>
      </c>
      <c r="R3112">
        <f>(RestaurantData[[#This Row],[MonthySales]]/1500)*0.07</f>
        <v>6.7704000000000014E-2</v>
      </c>
    </row>
    <row r="3113" spans="1:18" ht="28.8" hidden="1" x14ac:dyDescent="0.3">
      <c r="A3113">
        <v>50101108</v>
      </c>
      <c r="B3113" s="1" t="s">
        <v>3215</v>
      </c>
      <c r="C3113" t="s">
        <v>14</v>
      </c>
      <c r="D3113" s="2">
        <v>160</v>
      </c>
      <c r="E3113" s="1" t="s">
        <v>3184</v>
      </c>
      <c r="F3113" s="2">
        <v>10031</v>
      </c>
      <c r="G3113" s="3">
        <v>3122290099</v>
      </c>
      <c r="H3113" s="1" t="s">
        <v>16</v>
      </c>
      <c r="I3113" t="s">
        <v>17</v>
      </c>
      <c r="J3113">
        <v>88</v>
      </c>
      <c r="K3113">
        <v>186</v>
      </c>
      <c r="L3113" s="27">
        <f>RestaurantData[[#This Row],[DailyCustAvg]]*30</f>
        <v>5580</v>
      </c>
      <c r="M3113" s="7">
        <f>(((RestaurantData[[#This Row],[FitScore]]/100)*RestaurantData[[#This Row],[DailyCustAvg]])/3.5)*30</f>
        <v>1402.9714285714288</v>
      </c>
      <c r="N3113">
        <v>40.819189024738002</v>
      </c>
      <c r="O3113">
        <v>-73.950220866357</v>
      </c>
      <c r="P3113">
        <v>109</v>
      </c>
      <c r="Q3113">
        <v>9</v>
      </c>
      <c r="R3113">
        <f>(RestaurantData[[#This Row],[MonthySales]]/1500)*0.07</f>
        <v>6.5472000000000016E-2</v>
      </c>
    </row>
    <row r="3114" spans="1:18" hidden="1" x14ac:dyDescent="0.3">
      <c r="A3114">
        <v>40546350</v>
      </c>
      <c r="B3114" s="1" t="s">
        <v>3254</v>
      </c>
      <c r="C3114" t="s">
        <v>14</v>
      </c>
      <c r="D3114" s="2">
        <v>122</v>
      </c>
      <c r="E3114" s="1" t="s">
        <v>3255</v>
      </c>
      <c r="F3114" s="2">
        <v>10031</v>
      </c>
      <c r="G3114" s="3">
        <v>2128625909</v>
      </c>
      <c r="H3114" s="1" t="s">
        <v>73</v>
      </c>
      <c r="I3114" t="s">
        <v>21</v>
      </c>
      <c r="J3114">
        <v>92</v>
      </c>
      <c r="K3114">
        <v>180</v>
      </c>
      <c r="L3114" s="27">
        <f>RestaurantData[[#This Row],[DailyCustAvg]]*30</f>
        <v>5400</v>
      </c>
      <c r="M3114" s="7">
        <f>(((RestaurantData[[#This Row],[FitScore]]/100)*RestaurantData[[#This Row],[DailyCustAvg]])/3.5)*30</f>
        <v>1419.4285714285713</v>
      </c>
      <c r="N3114">
        <v>40.823890341595998</v>
      </c>
      <c r="O3114">
        <v>-73.949245385037003</v>
      </c>
      <c r="P3114">
        <v>109</v>
      </c>
      <c r="Q3114">
        <v>7</v>
      </c>
      <c r="R3114">
        <f>(RestaurantData[[#This Row],[MonthySales]]/1500)*0.07</f>
        <v>6.6239999999999993E-2</v>
      </c>
    </row>
    <row r="3115" spans="1:18" hidden="1" x14ac:dyDescent="0.3">
      <c r="A3115">
        <v>50047979</v>
      </c>
      <c r="B3115" s="1" t="s">
        <v>3234</v>
      </c>
      <c r="C3115" t="s">
        <v>14</v>
      </c>
      <c r="D3115" s="2">
        <v>3569</v>
      </c>
      <c r="E3115" s="1" t="s">
        <v>34</v>
      </c>
      <c r="F3115" s="2">
        <v>10031</v>
      </c>
      <c r="G3115" s="3">
        <v>6466827879</v>
      </c>
      <c r="H3115" s="1" t="s">
        <v>186</v>
      </c>
      <c r="I3115" t="s">
        <v>17</v>
      </c>
      <c r="J3115">
        <v>90</v>
      </c>
      <c r="K3115">
        <v>174</v>
      </c>
      <c r="L3115" s="27">
        <f>RestaurantData[[#This Row],[DailyCustAvg]]*30</f>
        <v>5220</v>
      </c>
      <c r="M3115" s="7">
        <f>(((RestaurantData[[#This Row],[FitScore]]/100)*RestaurantData[[#This Row],[DailyCustAvg]])/3.5)*30</f>
        <v>1342.2857142857142</v>
      </c>
      <c r="N3115">
        <v>40.827318769884997</v>
      </c>
      <c r="O3115">
        <v>-73.949806448179004</v>
      </c>
      <c r="P3115">
        <v>109</v>
      </c>
      <c r="Q3115">
        <v>7</v>
      </c>
      <c r="R3115">
        <f>(RestaurantData[[#This Row],[MonthySales]]/1500)*0.07</f>
        <v>6.2640000000000001E-2</v>
      </c>
    </row>
    <row r="3116" spans="1:18" hidden="1" x14ac:dyDescent="0.3">
      <c r="A3116">
        <v>50075416</v>
      </c>
      <c r="B3116" s="1" t="s">
        <v>3187</v>
      </c>
      <c r="C3116" t="s">
        <v>14</v>
      </c>
      <c r="D3116" s="2">
        <v>3620</v>
      </c>
      <c r="E3116" s="1" t="s">
        <v>34</v>
      </c>
      <c r="F3116" s="2">
        <v>10031</v>
      </c>
      <c r="G3116" s="3">
        <v>6464788086</v>
      </c>
      <c r="H3116" s="1" t="s">
        <v>29</v>
      </c>
      <c r="I3116" t="s">
        <v>17</v>
      </c>
      <c r="J3116">
        <v>86</v>
      </c>
      <c r="K3116">
        <v>169</v>
      </c>
      <c r="L3116" s="27">
        <f>RestaurantData[[#This Row],[DailyCustAvg]]*30</f>
        <v>5070</v>
      </c>
      <c r="M3116" s="7">
        <f>(((RestaurantData[[#This Row],[FitScore]]/100)*RestaurantData[[#This Row],[DailyCustAvg]])/3.5)*30</f>
        <v>1245.7714285714287</v>
      </c>
      <c r="N3116">
        <v>40.829058363847999</v>
      </c>
      <c r="O3116">
        <v>-73.948515117843996</v>
      </c>
      <c r="P3116">
        <v>109</v>
      </c>
      <c r="Q3116">
        <v>7</v>
      </c>
      <c r="R3116">
        <f>(RestaurantData[[#This Row],[MonthySales]]/1500)*0.07</f>
        <v>5.8136000000000007E-2</v>
      </c>
    </row>
    <row r="3117" spans="1:18" hidden="1" x14ac:dyDescent="0.3">
      <c r="A3117">
        <v>41704745</v>
      </c>
      <c r="B3117" s="1" t="s">
        <v>296</v>
      </c>
      <c r="C3117" t="s">
        <v>14</v>
      </c>
      <c r="D3117" s="2">
        <v>3419</v>
      </c>
      <c r="E3117" s="1" t="s">
        <v>34</v>
      </c>
      <c r="F3117" s="2">
        <v>10031</v>
      </c>
      <c r="G3117" s="3">
        <v>6465481210</v>
      </c>
      <c r="H3117" s="1" t="s">
        <v>168</v>
      </c>
      <c r="I3117" t="s">
        <v>21</v>
      </c>
      <c r="J3117">
        <v>85</v>
      </c>
      <c r="K3117">
        <v>168</v>
      </c>
      <c r="L3117" s="27">
        <f>RestaurantData[[#This Row],[DailyCustAvg]]*30</f>
        <v>5040</v>
      </c>
      <c r="M3117" s="7">
        <f>(((RestaurantData[[#This Row],[FitScore]]/100)*RestaurantData[[#This Row],[DailyCustAvg]])/3.5)*30</f>
        <v>1224</v>
      </c>
      <c r="N3117">
        <v>40.822547135229001</v>
      </c>
      <c r="O3117">
        <v>-73.953293115451004</v>
      </c>
      <c r="P3117">
        <v>109</v>
      </c>
      <c r="Q3117">
        <v>7</v>
      </c>
      <c r="R3117">
        <f>(RestaurantData[[#This Row],[MonthySales]]/1500)*0.07</f>
        <v>5.7120000000000004E-2</v>
      </c>
    </row>
    <row r="3118" spans="1:18" hidden="1" x14ac:dyDescent="0.3">
      <c r="A3118">
        <v>50005390</v>
      </c>
      <c r="B3118" s="1" t="s">
        <v>3225</v>
      </c>
      <c r="C3118" t="s">
        <v>14</v>
      </c>
      <c r="D3118" s="2">
        <v>3594</v>
      </c>
      <c r="E3118" s="1" t="s">
        <v>34</v>
      </c>
      <c r="F3118" s="2">
        <v>10031</v>
      </c>
      <c r="G3118" s="3">
        <v>2122914991</v>
      </c>
      <c r="H3118" s="1" t="s">
        <v>202</v>
      </c>
      <c r="I3118" t="s">
        <v>21</v>
      </c>
      <c r="J3118">
        <v>91</v>
      </c>
      <c r="K3118">
        <v>166</v>
      </c>
      <c r="L3118" s="27">
        <f>RestaurantData[[#This Row],[DailyCustAvg]]*30</f>
        <v>4980</v>
      </c>
      <c r="M3118" s="7">
        <f>(((RestaurantData[[#This Row],[FitScore]]/100)*RestaurantData[[#This Row],[DailyCustAvg]])/3.5)*30</f>
        <v>1294.8000000000002</v>
      </c>
      <c r="N3118">
        <v>40.828150151161999</v>
      </c>
      <c r="O3118">
        <v>-73.949180694828001</v>
      </c>
      <c r="P3118">
        <v>109</v>
      </c>
      <c r="Q3118">
        <v>7</v>
      </c>
      <c r="R3118">
        <f>(RestaurantData[[#This Row],[MonthySales]]/1500)*0.07</f>
        <v>6.0424000000000012E-2</v>
      </c>
    </row>
    <row r="3119" spans="1:18" hidden="1" x14ac:dyDescent="0.3">
      <c r="A3119">
        <v>50000005</v>
      </c>
      <c r="B3119" s="1" t="s">
        <v>3229</v>
      </c>
      <c r="C3119" t="s">
        <v>14</v>
      </c>
      <c r="D3119" s="2">
        <v>3517</v>
      </c>
      <c r="E3119" s="1" t="s">
        <v>34</v>
      </c>
      <c r="F3119" s="2">
        <v>10031</v>
      </c>
      <c r="G3119" s="3">
        <v>2126941616</v>
      </c>
      <c r="H3119" s="1" t="s">
        <v>276</v>
      </c>
      <c r="I3119" t="s">
        <v>21</v>
      </c>
      <c r="J3119">
        <v>91</v>
      </c>
      <c r="K3119">
        <v>152</v>
      </c>
      <c r="L3119" s="27">
        <f>RestaurantData[[#This Row],[DailyCustAvg]]*30</f>
        <v>4560</v>
      </c>
      <c r="M3119" s="7">
        <f>(((RestaurantData[[#This Row],[FitScore]]/100)*RestaurantData[[#This Row],[DailyCustAvg]])/3.5)*30</f>
        <v>1185.5999999999999</v>
      </c>
      <c r="N3119">
        <v>40.825856284259999</v>
      </c>
      <c r="O3119">
        <v>-73.950873481239995</v>
      </c>
      <c r="P3119">
        <v>109</v>
      </c>
      <c r="Q3119">
        <v>7</v>
      </c>
      <c r="R3119">
        <f>(RestaurantData[[#This Row],[MonthySales]]/1500)*0.07</f>
        <v>5.5328000000000002E-2</v>
      </c>
    </row>
    <row r="3120" spans="1:18" hidden="1" x14ac:dyDescent="0.3">
      <c r="A3120">
        <v>41347991</v>
      </c>
      <c r="B3120" s="1" t="s">
        <v>1479</v>
      </c>
      <c r="C3120" t="s">
        <v>14</v>
      </c>
      <c r="D3120" s="2">
        <v>53</v>
      </c>
      <c r="E3120" s="1" t="s">
        <v>3276</v>
      </c>
      <c r="F3120" s="2">
        <v>10026</v>
      </c>
      <c r="G3120" s="3">
        <v>2128609894</v>
      </c>
      <c r="H3120" s="1" t="s">
        <v>132</v>
      </c>
      <c r="I3120" t="s">
        <v>17</v>
      </c>
      <c r="J3120">
        <v>80</v>
      </c>
      <c r="K3120">
        <v>328</v>
      </c>
      <c r="L3120" s="27">
        <f>RestaurantData[[#This Row],[DailyCustAvg]]*30</f>
        <v>9840</v>
      </c>
      <c r="M3120" s="7">
        <f>(((RestaurantData[[#This Row],[FitScore]]/100)*RestaurantData[[#This Row],[DailyCustAvg]])/3.5)*30</f>
        <v>2249.1428571428573</v>
      </c>
      <c r="N3120">
        <v>40.801558795638002</v>
      </c>
      <c r="O3120">
        <v>-73.948568977300994</v>
      </c>
      <c r="P3120">
        <v>110</v>
      </c>
      <c r="Q3120">
        <v>9</v>
      </c>
      <c r="R3120">
        <f>(RestaurantData[[#This Row],[MonthySales]]/1500)*0.07</f>
        <v>0.10496000000000003</v>
      </c>
    </row>
    <row r="3121" spans="1:18" hidden="1" x14ac:dyDescent="0.3">
      <c r="A3121">
        <v>41639194</v>
      </c>
      <c r="B3121" s="1" t="s">
        <v>3304</v>
      </c>
      <c r="C3121" t="s">
        <v>14</v>
      </c>
      <c r="D3121" s="2">
        <v>125</v>
      </c>
      <c r="E3121" s="1" t="s">
        <v>3276</v>
      </c>
      <c r="F3121" s="2">
        <v>10026</v>
      </c>
      <c r="G3121" s="3">
        <v>2128663900</v>
      </c>
      <c r="H3121" s="1" t="s">
        <v>2716</v>
      </c>
      <c r="I3121" t="s">
        <v>21</v>
      </c>
      <c r="J3121">
        <v>79</v>
      </c>
      <c r="K3121">
        <v>328</v>
      </c>
      <c r="L3121" s="27">
        <f>RestaurantData[[#This Row],[DailyCustAvg]]*30</f>
        <v>9840</v>
      </c>
      <c r="M3121" s="7">
        <f>(((RestaurantData[[#This Row],[FitScore]]/100)*RestaurantData[[#This Row],[DailyCustAvg]])/3.5)*30</f>
        <v>2221.0285714285715</v>
      </c>
      <c r="N3121">
        <v>40.802413304771001</v>
      </c>
      <c r="O3121">
        <v>-73.950601887245995</v>
      </c>
      <c r="P3121">
        <v>110</v>
      </c>
      <c r="Q3121">
        <v>9</v>
      </c>
      <c r="R3121">
        <f>(RestaurantData[[#This Row],[MonthySales]]/1500)*0.07</f>
        <v>0.10364800000000002</v>
      </c>
    </row>
    <row r="3122" spans="1:18" hidden="1" x14ac:dyDescent="0.3">
      <c r="A3122">
        <v>50101961</v>
      </c>
      <c r="B3122" s="1" t="s">
        <v>3313</v>
      </c>
      <c r="C3122" t="s">
        <v>14</v>
      </c>
      <c r="D3122" s="2">
        <v>21</v>
      </c>
      <c r="E3122" s="1" t="s">
        <v>3271</v>
      </c>
      <c r="F3122" s="2">
        <v>10026</v>
      </c>
      <c r="G3122" s="3">
        <v>5162091820</v>
      </c>
      <c r="H3122" s="1" t="s">
        <v>45</v>
      </c>
      <c r="I3122" t="s">
        <v>17</v>
      </c>
      <c r="J3122">
        <v>83</v>
      </c>
      <c r="K3122">
        <v>323</v>
      </c>
      <c r="L3122" s="27">
        <f>RestaurantData[[#This Row],[DailyCustAvg]]*30</f>
        <v>9690</v>
      </c>
      <c r="M3122" s="7">
        <f>(((RestaurantData[[#This Row],[FitScore]]/100)*RestaurantData[[#This Row],[DailyCustAvg]])/3.5)*30</f>
        <v>2297.9142857142856</v>
      </c>
      <c r="N3122">
        <v>40.798996643126998</v>
      </c>
      <c r="O3122">
        <v>-73.951897472431995</v>
      </c>
      <c r="P3122">
        <v>110</v>
      </c>
      <c r="Q3122">
        <v>9</v>
      </c>
      <c r="R3122">
        <f>(RestaurantData[[#This Row],[MonthySales]]/1500)*0.07</f>
        <v>0.107236</v>
      </c>
    </row>
    <row r="3123" spans="1:18" hidden="1" x14ac:dyDescent="0.3">
      <c r="A3123">
        <v>50016565</v>
      </c>
      <c r="B3123" s="1" t="s">
        <v>3291</v>
      </c>
      <c r="C3123" t="s">
        <v>14</v>
      </c>
      <c r="D3123" s="2">
        <v>135</v>
      </c>
      <c r="E3123" s="1" t="s">
        <v>3276</v>
      </c>
      <c r="F3123" s="2">
        <v>10026</v>
      </c>
      <c r="G3123" s="3">
        <v>2122229889</v>
      </c>
      <c r="H3123" s="1" t="s">
        <v>202</v>
      </c>
      <c r="I3123" t="s">
        <v>21</v>
      </c>
      <c r="J3123">
        <v>83</v>
      </c>
      <c r="K3123">
        <v>321</v>
      </c>
      <c r="L3123" s="27">
        <f>RestaurantData[[#This Row],[DailyCustAvg]]*30</f>
        <v>9630</v>
      </c>
      <c r="M3123" s="7">
        <f>(((RestaurantData[[#This Row],[FitScore]]/100)*RestaurantData[[#This Row],[DailyCustAvg]])/3.5)*30</f>
        <v>2283.6857142857143</v>
      </c>
      <c r="N3123">
        <v>40.802492984624998</v>
      </c>
      <c r="O3123">
        <v>-73.950793265689995</v>
      </c>
      <c r="P3123">
        <v>110</v>
      </c>
      <c r="Q3123">
        <v>9</v>
      </c>
      <c r="R3123">
        <f>(RestaurantData[[#This Row],[MonthySales]]/1500)*0.07</f>
        <v>0.10657200000000001</v>
      </c>
    </row>
    <row r="3124" spans="1:18" hidden="1" x14ac:dyDescent="0.3">
      <c r="A3124">
        <v>41593541</v>
      </c>
      <c r="B3124" s="1" t="s">
        <v>3292</v>
      </c>
      <c r="C3124" t="s">
        <v>14</v>
      </c>
      <c r="D3124" s="2">
        <v>2153</v>
      </c>
      <c r="E3124" s="1" t="s">
        <v>383</v>
      </c>
      <c r="F3124" s="2">
        <v>10026</v>
      </c>
      <c r="G3124" s="3">
        <v>2128664500</v>
      </c>
      <c r="H3124" s="1" t="s">
        <v>16</v>
      </c>
      <c r="J3124">
        <v>80</v>
      </c>
      <c r="K3124">
        <v>299</v>
      </c>
      <c r="L3124" s="27">
        <f>RestaurantData[[#This Row],[DailyCustAvg]]*30</f>
        <v>8970</v>
      </c>
      <c r="M3124" s="7">
        <f>(((RestaurantData[[#This Row],[FitScore]]/100)*RestaurantData[[#This Row],[DailyCustAvg]])/3.5)*30</f>
        <v>2050.2857142857142</v>
      </c>
      <c r="N3124">
        <v>40.804517707542999</v>
      </c>
      <c r="O3124">
        <v>-73.955303331316998</v>
      </c>
      <c r="P3124">
        <v>110</v>
      </c>
      <c r="Q3124">
        <v>9</v>
      </c>
      <c r="R3124">
        <f>(RestaurantData[[#This Row],[MonthySales]]/1500)*0.07</f>
        <v>9.5680000000000001E-2</v>
      </c>
    </row>
    <row r="3125" spans="1:18" hidden="1" x14ac:dyDescent="0.3">
      <c r="A3125">
        <v>41333314</v>
      </c>
      <c r="B3125" s="1" t="s">
        <v>3297</v>
      </c>
      <c r="C3125" t="s">
        <v>14</v>
      </c>
      <c r="D3125" s="2">
        <v>189</v>
      </c>
      <c r="E3125" s="1" t="s">
        <v>3271</v>
      </c>
      <c r="F3125" s="2">
        <v>10026</v>
      </c>
      <c r="G3125" s="3">
        <v>2122222241</v>
      </c>
      <c r="H3125" s="1" t="s">
        <v>56</v>
      </c>
      <c r="I3125" t="s">
        <v>21</v>
      </c>
      <c r="J3125">
        <v>83</v>
      </c>
      <c r="K3125">
        <v>293</v>
      </c>
      <c r="L3125" s="27">
        <f>RestaurantData[[#This Row],[DailyCustAvg]]*30</f>
        <v>8790</v>
      </c>
      <c r="M3125" s="7">
        <f>(((RestaurantData[[#This Row],[FitScore]]/100)*RestaurantData[[#This Row],[DailyCustAvg]])/3.5)*30</f>
        <v>2084.4857142857145</v>
      </c>
      <c r="N3125">
        <v>40.804273117728002</v>
      </c>
      <c r="O3125">
        <v>-73.948050337189002</v>
      </c>
      <c r="P3125">
        <v>110</v>
      </c>
      <c r="Q3125">
        <v>9</v>
      </c>
      <c r="R3125">
        <f>(RestaurantData[[#This Row],[MonthySales]]/1500)*0.07</f>
        <v>9.7276000000000015E-2</v>
      </c>
    </row>
    <row r="3126" spans="1:18" hidden="1" x14ac:dyDescent="0.3">
      <c r="A3126">
        <v>50014997</v>
      </c>
      <c r="B3126" s="1" t="s">
        <v>3312</v>
      </c>
      <c r="C3126" t="s">
        <v>14</v>
      </c>
      <c r="D3126" s="2">
        <v>303</v>
      </c>
      <c r="E3126" s="1" t="s">
        <v>3276</v>
      </c>
      <c r="F3126" s="2">
        <v>10026</v>
      </c>
      <c r="G3126" s="3">
        <v>6466495536</v>
      </c>
      <c r="H3126" s="1" t="s">
        <v>106</v>
      </c>
      <c r="I3126" t="s">
        <v>21</v>
      </c>
      <c r="J3126">
        <v>83</v>
      </c>
      <c r="K3126">
        <v>283</v>
      </c>
      <c r="L3126" s="27">
        <f>RestaurantData[[#This Row],[DailyCustAvg]]*30</f>
        <v>8490</v>
      </c>
      <c r="M3126" s="7">
        <f>(((RestaurantData[[#This Row],[FitScore]]/100)*RestaurantData[[#This Row],[DailyCustAvg]])/3.5)*30</f>
        <v>2013.3428571428569</v>
      </c>
      <c r="N3126">
        <v>40.804531555952003</v>
      </c>
      <c r="O3126">
        <v>-73.955624802884003</v>
      </c>
      <c r="P3126">
        <v>110</v>
      </c>
      <c r="Q3126">
        <v>9</v>
      </c>
      <c r="R3126">
        <f>(RestaurantData[[#This Row],[MonthySales]]/1500)*0.07</f>
        <v>9.3955999999999998E-2</v>
      </c>
    </row>
    <row r="3127" spans="1:18" hidden="1" x14ac:dyDescent="0.3">
      <c r="A3127">
        <v>40854950</v>
      </c>
      <c r="B3127" s="1" t="s">
        <v>3330</v>
      </c>
      <c r="C3127" t="s">
        <v>14</v>
      </c>
      <c r="D3127" s="2">
        <v>196</v>
      </c>
      <c r="E3127" s="1" t="s">
        <v>3271</v>
      </c>
      <c r="F3127" s="2">
        <v>10026</v>
      </c>
      <c r="G3127" s="3">
        <v>9174924806</v>
      </c>
      <c r="H3127" s="1" t="s">
        <v>24</v>
      </c>
      <c r="I3127" t="s">
        <v>17</v>
      </c>
      <c r="J3127">
        <v>75</v>
      </c>
      <c r="K3127">
        <v>277</v>
      </c>
      <c r="L3127" s="27">
        <f>RestaurantData[[#This Row],[DailyCustAvg]]*30</f>
        <v>8310</v>
      </c>
      <c r="M3127" s="7">
        <f>(((RestaurantData[[#This Row],[FitScore]]/100)*RestaurantData[[#This Row],[DailyCustAvg]])/3.5)*30</f>
        <v>1780.7142857142856</v>
      </c>
      <c r="N3127">
        <v>40.804434992312999</v>
      </c>
      <c r="O3127">
        <v>-73.947905724768006</v>
      </c>
      <c r="P3127">
        <v>110</v>
      </c>
      <c r="Q3127">
        <v>9</v>
      </c>
      <c r="R3127">
        <f>(RestaurantData[[#This Row],[MonthySales]]/1500)*0.07</f>
        <v>8.3100000000000007E-2</v>
      </c>
    </row>
    <row r="3128" spans="1:18" hidden="1" x14ac:dyDescent="0.3">
      <c r="A3128">
        <v>41564170</v>
      </c>
      <c r="B3128" s="1" t="s">
        <v>3311</v>
      </c>
      <c r="C3128" t="s">
        <v>14</v>
      </c>
      <c r="D3128" s="2">
        <v>2168</v>
      </c>
      <c r="E3128" s="1" t="s">
        <v>3296</v>
      </c>
      <c r="F3128" s="2">
        <v>10026</v>
      </c>
      <c r="G3128" s="3">
        <v>6464908575</v>
      </c>
      <c r="H3128" s="1" t="s">
        <v>24</v>
      </c>
      <c r="I3128" t="s">
        <v>17</v>
      </c>
      <c r="J3128">
        <v>76</v>
      </c>
      <c r="K3128">
        <v>266</v>
      </c>
      <c r="L3128" s="27">
        <f>RestaurantData[[#This Row],[DailyCustAvg]]*30</f>
        <v>7980</v>
      </c>
      <c r="M3128" s="7">
        <f>(((RestaurantData[[#This Row],[FitScore]]/100)*RestaurantData[[#This Row],[DailyCustAvg]])/3.5)*30</f>
        <v>1732.8</v>
      </c>
      <c r="N3128">
        <v>40.804984171855999</v>
      </c>
      <c r="O3128">
        <v>-73.954938187742002</v>
      </c>
      <c r="P3128">
        <v>110</v>
      </c>
      <c r="Q3128">
        <v>9</v>
      </c>
      <c r="R3128">
        <f>(RestaurantData[[#This Row],[MonthySales]]/1500)*0.07</f>
        <v>8.0864000000000005E-2</v>
      </c>
    </row>
    <row r="3129" spans="1:18" hidden="1" x14ac:dyDescent="0.3">
      <c r="A3129">
        <v>41188374</v>
      </c>
      <c r="B3129" s="1" t="s">
        <v>3278</v>
      </c>
      <c r="C3129" t="s">
        <v>14</v>
      </c>
      <c r="D3129" s="2">
        <v>271</v>
      </c>
      <c r="E3129" s="1" t="s">
        <v>3279</v>
      </c>
      <c r="F3129" s="2">
        <v>10026</v>
      </c>
      <c r="G3129" s="3">
        <v>2122802248</v>
      </c>
      <c r="H3129" s="1" t="s">
        <v>2871</v>
      </c>
      <c r="I3129" t="s">
        <v>21</v>
      </c>
      <c r="J3129">
        <v>82</v>
      </c>
      <c r="K3129">
        <v>264</v>
      </c>
      <c r="L3129" s="27">
        <f>RestaurantData[[#This Row],[DailyCustAvg]]*30</f>
        <v>7920</v>
      </c>
      <c r="M3129" s="7">
        <f>(((RestaurantData[[#This Row],[FitScore]]/100)*RestaurantData[[#This Row],[DailyCustAvg]])/3.5)*30</f>
        <v>1855.5428571428572</v>
      </c>
      <c r="N3129">
        <v>40.805966025285002</v>
      </c>
      <c r="O3129">
        <v>-73.953026654414003</v>
      </c>
      <c r="P3129">
        <v>110</v>
      </c>
      <c r="Q3129">
        <v>9</v>
      </c>
      <c r="R3129">
        <f>(RestaurantData[[#This Row],[MonthySales]]/1500)*0.07</f>
        <v>8.6592000000000002E-2</v>
      </c>
    </row>
    <row r="3130" spans="1:18" hidden="1" x14ac:dyDescent="0.3">
      <c r="A3130">
        <v>50101851</v>
      </c>
      <c r="B3130" s="1" t="s">
        <v>3307</v>
      </c>
      <c r="C3130" t="s">
        <v>14</v>
      </c>
      <c r="D3130" s="2">
        <v>151</v>
      </c>
      <c r="E3130" s="1" t="s">
        <v>3308</v>
      </c>
      <c r="F3130" s="2">
        <v>10026</v>
      </c>
      <c r="G3130" s="3">
        <v>9172620524</v>
      </c>
      <c r="H3130" s="1" t="s">
        <v>58</v>
      </c>
      <c r="I3130" t="s">
        <v>21</v>
      </c>
      <c r="J3130">
        <v>79</v>
      </c>
      <c r="K3130">
        <v>262</v>
      </c>
      <c r="L3130" s="27">
        <f>RestaurantData[[#This Row],[DailyCustAvg]]*30</f>
        <v>7860</v>
      </c>
      <c r="M3130" s="7">
        <f>(((RestaurantData[[#This Row],[FitScore]]/100)*RestaurantData[[#This Row],[DailyCustAvg]])/3.5)*30</f>
        <v>1774.1142857142859</v>
      </c>
      <c r="N3130">
        <v>40.803013688809997</v>
      </c>
      <c r="O3130">
        <v>-73.948965175699001</v>
      </c>
      <c r="P3130">
        <v>110</v>
      </c>
      <c r="Q3130">
        <v>9</v>
      </c>
      <c r="R3130">
        <f>(RestaurantData[[#This Row],[MonthySales]]/1500)*0.07</f>
        <v>8.2792000000000018E-2</v>
      </c>
    </row>
    <row r="3131" spans="1:18" hidden="1" x14ac:dyDescent="0.3">
      <c r="A3131">
        <v>50007470</v>
      </c>
      <c r="B3131" s="1" t="s">
        <v>3306</v>
      </c>
      <c r="C3131" t="s">
        <v>14</v>
      </c>
      <c r="D3131" s="2">
        <v>120</v>
      </c>
      <c r="E3131" s="1" t="s">
        <v>3276</v>
      </c>
      <c r="F3131" s="2">
        <v>10026</v>
      </c>
      <c r="G3131" s="3">
        <v>2128644700</v>
      </c>
      <c r="H3131" s="1" t="s">
        <v>2716</v>
      </c>
      <c r="I3131" t="s">
        <v>21</v>
      </c>
      <c r="J3131">
        <v>79</v>
      </c>
      <c r="K3131">
        <v>258</v>
      </c>
      <c r="L3131" s="27">
        <f>RestaurantData[[#This Row],[DailyCustAvg]]*30</f>
        <v>7740</v>
      </c>
      <c r="M3131" s="7">
        <f>(((RestaurantData[[#This Row],[FitScore]]/100)*RestaurantData[[#This Row],[DailyCustAvg]])/3.5)*30</f>
        <v>1747.0285714285715</v>
      </c>
      <c r="N3131">
        <v>40.802424314812001</v>
      </c>
      <c r="O3131">
        <v>-73.950674119650003</v>
      </c>
      <c r="P3131">
        <v>110</v>
      </c>
      <c r="Q3131">
        <v>9</v>
      </c>
      <c r="R3131">
        <f>(RestaurantData[[#This Row],[MonthySales]]/1500)*0.07</f>
        <v>8.1528000000000017E-2</v>
      </c>
    </row>
    <row r="3132" spans="1:18" hidden="1" x14ac:dyDescent="0.3">
      <c r="A3132">
        <v>50018553</v>
      </c>
      <c r="B3132" s="1" t="s">
        <v>3340</v>
      </c>
      <c r="C3132" t="s">
        <v>14</v>
      </c>
      <c r="D3132" s="2">
        <v>2144</v>
      </c>
      <c r="E3132" s="1" t="s">
        <v>383</v>
      </c>
      <c r="F3132" s="2">
        <v>10026</v>
      </c>
      <c r="G3132" s="3">
        <v>3472812013</v>
      </c>
      <c r="H3132" s="1" t="s">
        <v>45</v>
      </c>
      <c r="I3132" t="s">
        <v>17</v>
      </c>
      <c r="J3132">
        <v>76</v>
      </c>
      <c r="K3132">
        <v>253</v>
      </c>
      <c r="L3132" s="27">
        <f>RestaurantData[[#This Row],[DailyCustAvg]]*30</f>
        <v>7590</v>
      </c>
      <c r="M3132" s="7">
        <f>(((RestaurantData[[#This Row],[FitScore]]/100)*RestaurantData[[#This Row],[DailyCustAvg]])/3.5)*30</f>
        <v>1648.1142857142859</v>
      </c>
      <c r="N3132">
        <v>40.804204886390998</v>
      </c>
      <c r="O3132">
        <v>-73.955509433434997</v>
      </c>
      <c r="P3132">
        <v>110</v>
      </c>
      <c r="Q3132">
        <v>9</v>
      </c>
      <c r="R3132">
        <f>(RestaurantData[[#This Row],[MonthySales]]/1500)*0.07</f>
        <v>7.6912000000000008E-2</v>
      </c>
    </row>
    <row r="3133" spans="1:18" hidden="1" x14ac:dyDescent="0.3">
      <c r="A3133">
        <v>50068098</v>
      </c>
      <c r="B3133" s="1" t="s">
        <v>296</v>
      </c>
      <c r="C3133" t="s">
        <v>14</v>
      </c>
      <c r="D3133" s="2">
        <v>301</v>
      </c>
      <c r="E3133" s="1" t="s">
        <v>3336</v>
      </c>
      <c r="F3133" s="2">
        <v>10026</v>
      </c>
      <c r="G3133" s="3">
        <v>7183409154</v>
      </c>
      <c r="H3133" s="1" t="s">
        <v>168</v>
      </c>
      <c r="I3133" t="s">
        <v>21</v>
      </c>
      <c r="J3133">
        <v>73</v>
      </c>
      <c r="K3133">
        <v>250</v>
      </c>
      <c r="L3133" s="27">
        <f>RestaurantData[[#This Row],[DailyCustAvg]]*30</f>
        <v>7500</v>
      </c>
      <c r="M3133" s="7">
        <f>(((RestaurantData[[#This Row],[FitScore]]/100)*RestaurantData[[#This Row],[DailyCustAvg]])/3.5)*30</f>
        <v>1564.2857142857144</v>
      </c>
      <c r="N3133">
        <v>40.800744933498002</v>
      </c>
      <c r="O3133">
        <v>-73.958650529577</v>
      </c>
      <c r="P3133">
        <v>110</v>
      </c>
      <c r="Q3133">
        <v>9</v>
      </c>
      <c r="R3133">
        <f>(RestaurantData[[#This Row],[MonthySales]]/1500)*0.07</f>
        <v>7.3000000000000009E-2</v>
      </c>
    </row>
    <row r="3134" spans="1:18" hidden="1" x14ac:dyDescent="0.3">
      <c r="A3134">
        <v>50000346</v>
      </c>
      <c r="B3134" s="1" t="s">
        <v>3333</v>
      </c>
      <c r="C3134" t="s">
        <v>14</v>
      </c>
      <c r="D3134" s="2">
        <v>300</v>
      </c>
      <c r="E3134" s="1" t="s">
        <v>3276</v>
      </c>
      <c r="F3134" s="2">
        <v>10026</v>
      </c>
      <c r="G3134" s="3">
        <v>6466924935</v>
      </c>
      <c r="H3134" s="1" t="s">
        <v>127</v>
      </c>
      <c r="I3134" t="s">
        <v>21</v>
      </c>
      <c r="J3134">
        <v>78</v>
      </c>
      <c r="K3134">
        <v>242</v>
      </c>
      <c r="L3134" s="27">
        <f>RestaurantData[[#This Row],[DailyCustAvg]]*30</f>
        <v>7260</v>
      </c>
      <c r="M3134" s="7">
        <f>(((RestaurantData[[#This Row],[FitScore]]/100)*RestaurantData[[#This Row],[DailyCustAvg]])/3.5)*30</f>
        <v>1617.9428571428573</v>
      </c>
      <c r="N3134">
        <v>40.804498606427003</v>
      </c>
      <c r="O3134">
        <v>-73.955592315646996</v>
      </c>
      <c r="P3134">
        <v>110</v>
      </c>
      <c r="Q3134">
        <v>9</v>
      </c>
      <c r="R3134">
        <f>(RestaurantData[[#This Row],[MonthySales]]/1500)*0.07</f>
        <v>7.5504000000000016E-2</v>
      </c>
    </row>
    <row r="3135" spans="1:18" hidden="1" x14ac:dyDescent="0.3">
      <c r="A3135">
        <v>50090355</v>
      </c>
      <c r="B3135" s="1" t="s">
        <v>1841</v>
      </c>
      <c r="C3135" t="s">
        <v>14</v>
      </c>
      <c r="D3135" s="2">
        <v>1330</v>
      </c>
      <c r="E3135" s="1" t="s">
        <v>555</v>
      </c>
      <c r="F3135" s="2">
        <v>10026</v>
      </c>
      <c r="G3135" s="3">
        <v>9178416564</v>
      </c>
      <c r="H3135" s="1" t="s">
        <v>56</v>
      </c>
      <c r="I3135" t="s">
        <v>21</v>
      </c>
      <c r="J3135">
        <v>81</v>
      </c>
      <c r="K3135">
        <v>240</v>
      </c>
      <c r="L3135" s="27">
        <f>RestaurantData[[#This Row],[DailyCustAvg]]*30</f>
        <v>7200</v>
      </c>
      <c r="M3135" s="7">
        <f>(((RestaurantData[[#This Row],[FitScore]]/100)*RestaurantData[[#This Row],[DailyCustAvg]])/3.5)*30</f>
        <v>1666.2857142857142</v>
      </c>
      <c r="N3135">
        <v>40.797803974297999</v>
      </c>
      <c r="O3135">
        <v>-73.948557442338995</v>
      </c>
      <c r="P3135">
        <v>110</v>
      </c>
      <c r="Q3135">
        <v>9</v>
      </c>
      <c r="R3135">
        <f>(RestaurantData[[#This Row],[MonthySales]]/1500)*0.07</f>
        <v>7.7759999999999996E-2</v>
      </c>
    </row>
    <row r="3136" spans="1:18" hidden="1" x14ac:dyDescent="0.3">
      <c r="A3136">
        <v>50018348</v>
      </c>
      <c r="B3136" s="1" t="s">
        <v>3286</v>
      </c>
      <c r="C3136" t="s">
        <v>14</v>
      </c>
      <c r="D3136" s="2">
        <v>1902</v>
      </c>
      <c r="E3136" s="1" t="s">
        <v>3287</v>
      </c>
      <c r="F3136" s="2">
        <v>10026</v>
      </c>
      <c r="G3136" s="3">
        <v>2122808880</v>
      </c>
      <c r="H3136" s="1" t="s">
        <v>242</v>
      </c>
      <c r="I3136" t="s">
        <v>17</v>
      </c>
      <c r="J3136">
        <v>78</v>
      </c>
      <c r="K3136">
        <v>213</v>
      </c>
      <c r="L3136" s="27">
        <f>RestaurantData[[#This Row],[DailyCustAvg]]*30</f>
        <v>6390</v>
      </c>
      <c r="M3136" s="7">
        <f>(((RestaurantData[[#This Row],[FitScore]]/100)*RestaurantData[[#This Row],[DailyCustAvg]])/3.5)*30</f>
        <v>1424.0571428571429</v>
      </c>
      <c r="N3136">
        <v>40.802642106218002</v>
      </c>
      <c r="O3136">
        <v>-73.952953156218996</v>
      </c>
      <c r="P3136">
        <v>110</v>
      </c>
      <c r="Q3136">
        <v>9</v>
      </c>
      <c r="R3136">
        <f>(RestaurantData[[#This Row],[MonthySales]]/1500)*0.07</f>
        <v>6.6456000000000015E-2</v>
      </c>
    </row>
    <row r="3137" spans="1:18" hidden="1" x14ac:dyDescent="0.3">
      <c r="A3137">
        <v>41614161</v>
      </c>
      <c r="B3137" s="1" t="s">
        <v>3275</v>
      </c>
      <c r="C3137" t="s">
        <v>14</v>
      </c>
      <c r="D3137" s="2">
        <v>113</v>
      </c>
      <c r="E3137" s="1" t="s">
        <v>3276</v>
      </c>
      <c r="F3137" s="2">
        <v>10026</v>
      </c>
      <c r="G3137" s="3">
        <v>2122808779</v>
      </c>
      <c r="H3137" s="1" t="s">
        <v>2871</v>
      </c>
      <c r="I3137" t="s">
        <v>21</v>
      </c>
      <c r="J3137">
        <v>75</v>
      </c>
      <c r="K3137">
        <v>202</v>
      </c>
      <c r="L3137" s="27">
        <f>RestaurantData[[#This Row],[DailyCustAvg]]*30</f>
        <v>6060</v>
      </c>
      <c r="M3137" s="7">
        <f>(((RestaurantData[[#This Row],[FitScore]]/100)*RestaurantData[[#This Row],[DailyCustAvg]])/3.5)*30</f>
        <v>1298.5714285714284</v>
      </c>
      <c r="N3137">
        <v>40.802317140511001</v>
      </c>
      <c r="O3137">
        <v>-73.950374401345002</v>
      </c>
      <c r="P3137">
        <v>110</v>
      </c>
      <c r="Q3137">
        <v>9</v>
      </c>
      <c r="R3137">
        <f>(RestaurantData[[#This Row],[MonthySales]]/1500)*0.07</f>
        <v>6.0600000000000001E-2</v>
      </c>
    </row>
    <row r="3138" spans="1:18" hidden="1" x14ac:dyDescent="0.3">
      <c r="A3138">
        <v>50037369</v>
      </c>
      <c r="B3138" s="1" t="s">
        <v>291</v>
      </c>
      <c r="C3138" t="s">
        <v>14</v>
      </c>
      <c r="D3138" s="2">
        <v>240</v>
      </c>
      <c r="E3138" s="1" t="s">
        <v>3334</v>
      </c>
      <c r="F3138" s="2">
        <v>10026</v>
      </c>
      <c r="G3138" s="3">
        <v>3476370214</v>
      </c>
      <c r="H3138" s="1" t="s">
        <v>56</v>
      </c>
      <c r="I3138" t="s">
        <v>17</v>
      </c>
      <c r="J3138">
        <v>84</v>
      </c>
      <c r="K3138">
        <v>196</v>
      </c>
      <c r="L3138" s="27">
        <f>RestaurantData[[#This Row],[DailyCustAvg]]*30</f>
        <v>5880</v>
      </c>
      <c r="M3138" s="7">
        <f>(((RestaurantData[[#This Row],[FitScore]]/100)*RestaurantData[[#This Row],[DailyCustAvg]])/3.5)*30</f>
        <v>1411.2</v>
      </c>
      <c r="N3138">
        <v>40.801313405113</v>
      </c>
      <c r="O3138">
        <v>-73.959517047790996</v>
      </c>
      <c r="P3138">
        <v>110</v>
      </c>
      <c r="Q3138">
        <v>9</v>
      </c>
      <c r="R3138">
        <f>(RestaurantData[[#This Row],[MonthySales]]/1500)*0.07</f>
        <v>6.5856000000000012E-2</v>
      </c>
    </row>
    <row r="3139" spans="1:18" hidden="1" x14ac:dyDescent="0.3">
      <c r="A3139">
        <v>41694676</v>
      </c>
      <c r="B3139" s="1" t="s">
        <v>296</v>
      </c>
      <c r="C3139" t="s">
        <v>14</v>
      </c>
      <c r="D3139" s="2">
        <v>111</v>
      </c>
      <c r="E3139" s="1" t="s">
        <v>3335</v>
      </c>
      <c r="F3139" s="2">
        <v>10026</v>
      </c>
      <c r="G3139" s="3">
        <v>2122222520</v>
      </c>
      <c r="H3139" s="1" t="s">
        <v>168</v>
      </c>
      <c r="I3139" t="s">
        <v>17</v>
      </c>
      <c r="J3139">
        <v>79</v>
      </c>
      <c r="K3139">
        <v>163</v>
      </c>
      <c r="L3139" s="27">
        <f>RestaurantData[[#This Row],[DailyCustAvg]]*30</f>
        <v>4890</v>
      </c>
      <c r="M3139" s="7">
        <f>(((RestaurantData[[#This Row],[FitScore]]/100)*RestaurantData[[#This Row],[DailyCustAvg]])/3.5)*30</f>
        <v>1103.7428571428572</v>
      </c>
      <c r="N3139">
        <v>40.798601980857001</v>
      </c>
      <c r="O3139">
        <v>-73.953306369312998</v>
      </c>
      <c r="P3139">
        <v>110</v>
      </c>
      <c r="Q3139">
        <v>9</v>
      </c>
      <c r="R3139">
        <f>(RestaurantData[[#This Row],[MonthySales]]/1500)*0.07</f>
        <v>5.1508000000000012E-2</v>
      </c>
    </row>
    <row r="3140" spans="1:18" hidden="1" x14ac:dyDescent="0.3">
      <c r="A3140">
        <v>41382908</v>
      </c>
      <c r="B3140" s="1" t="s">
        <v>3331</v>
      </c>
      <c r="C3140" t="s">
        <v>14</v>
      </c>
      <c r="D3140" s="2">
        <v>24</v>
      </c>
      <c r="E3140" s="1" t="s">
        <v>3332</v>
      </c>
      <c r="F3140" s="2">
        <v>10026</v>
      </c>
      <c r="G3140" s="3">
        <v>2123488889</v>
      </c>
      <c r="H3140" s="1" t="s">
        <v>242</v>
      </c>
      <c r="I3140" t="s">
        <v>17</v>
      </c>
      <c r="J3140">
        <v>76</v>
      </c>
      <c r="K3140">
        <v>161</v>
      </c>
      <c r="L3140" s="27">
        <f>RestaurantData[[#This Row],[DailyCustAvg]]*30</f>
        <v>4830</v>
      </c>
      <c r="M3140" s="7">
        <f>(((RestaurantData[[#This Row],[FitScore]]/100)*RestaurantData[[#This Row],[DailyCustAvg]])/3.5)*30</f>
        <v>1048.8</v>
      </c>
      <c r="N3140">
        <v>40.797878616611001</v>
      </c>
      <c r="O3140">
        <v>-73.949763719865004</v>
      </c>
      <c r="P3140">
        <v>110</v>
      </c>
      <c r="Q3140">
        <v>9</v>
      </c>
      <c r="R3140">
        <f>(RestaurantData[[#This Row],[MonthySales]]/1500)*0.07</f>
        <v>4.8944000000000001E-2</v>
      </c>
    </row>
    <row r="3141" spans="1:18" hidden="1" x14ac:dyDescent="0.3">
      <c r="A3141">
        <v>50071553</v>
      </c>
      <c r="B3141" s="1" t="s">
        <v>3318</v>
      </c>
      <c r="C3141" t="s">
        <v>14</v>
      </c>
      <c r="D3141" s="2">
        <v>67</v>
      </c>
      <c r="E3141" s="1" t="s">
        <v>3319</v>
      </c>
      <c r="F3141" s="2">
        <v>10026</v>
      </c>
      <c r="G3141" s="3">
        <v>6466923600</v>
      </c>
      <c r="H3141" s="1" t="s">
        <v>188</v>
      </c>
      <c r="I3141" t="s">
        <v>21</v>
      </c>
      <c r="J3141">
        <v>81</v>
      </c>
      <c r="K3141">
        <v>150</v>
      </c>
      <c r="L3141" s="27">
        <f>RestaurantData[[#This Row],[DailyCustAvg]]*30</f>
        <v>4500</v>
      </c>
      <c r="M3141" s="7">
        <f>(((RestaurantData[[#This Row],[FitScore]]/100)*RestaurantData[[#This Row],[DailyCustAvg]])/3.5)*30</f>
        <v>1041.4285714285716</v>
      </c>
      <c r="N3141">
        <v>40.801069195151001</v>
      </c>
      <c r="O3141">
        <v>-73.952538897208001</v>
      </c>
      <c r="P3141">
        <v>110</v>
      </c>
      <c r="Q3141">
        <v>9</v>
      </c>
      <c r="R3141">
        <f>(RestaurantData[[#This Row],[MonthySales]]/1500)*0.07</f>
        <v>4.8600000000000011E-2</v>
      </c>
    </row>
    <row r="3142" spans="1:18" hidden="1" x14ac:dyDescent="0.3">
      <c r="A3142">
        <v>50090321</v>
      </c>
      <c r="B3142" s="1" t="s">
        <v>3289</v>
      </c>
      <c r="C3142" t="s">
        <v>14</v>
      </c>
      <c r="D3142" s="2">
        <v>109</v>
      </c>
      <c r="E3142" s="1" t="s">
        <v>3271</v>
      </c>
      <c r="F3142" s="2">
        <v>10026</v>
      </c>
      <c r="G3142" s="3">
        <v>3013432788</v>
      </c>
      <c r="H3142" s="1" t="s">
        <v>16</v>
      </c>
      <c r="I3142" t="s">
        <v>21</v>
      </c>
      <c r="J3142">
        <v>80</v>
      </c>
      <c r="K3142">
        <v>141</v>
      </c>
      <c r="L3142" s="27">
        <f>RestaurantData[[#This Row],[DailyCustAvg]]*30</f>
        <v>4230</v>
      </c>
      <c r="M3142" s="7">
        <f>(((RestaurantData[[#This Row],[FitScore]]/100)*RestaurantData[[#This Row],[DailyCustAvg]])/3.5)*30</f>
        <v>966.857142857143</v>
      </c>
      <c r="N3142">
        <v>40.801674683133001</v>
      </c>
      <c r="O3142">
        <v>-73.949945055411007</v>
      </c>
      <c r="P3142">
        <v>110</v>
      </c>
      <c r="Q3142">
        <v>9</v>
      </c>
      <c r="R3142">
        <f>(RestaurantData[[#This Row],[MonthySales]]/1500)*0.07</f>
        <v>4.5120000000000014E-2</v>
      </c>
    </row>
    <row r="3143" spans="1:18" hidden="1" x14ac:dyDescent="0.3">
      <c r="A3143">
        <v>50018081</v>
      </c>
      <c r="B3143" s="1" t="s">
        <v>938</v>
      </c>
      <c r="C3143" t="s">
        <v>14</v>
      </c>
      <c r="D3143" s="2">
        <v>79</v>
      </c>
      <c r="E3143" s="1" t="s">
        <v>3204</v>
      </c>
      <c r="F3143" s="2">
        <v>10027</v>
      </c>
      <c r="G3143" s="3">
        <v>2128371500</v>
      </c>
      <c r="H3143" s="1" t="s">
        <v>16</v>
      </c>
      <c r="I3143" t="s">
        <v>17</v>
      </c>
      <c r="J3143">
        <v>75</v>
      </c>
      <c r="K3143">
        <v>340</v>
      </c>
      <c r="L3143" s="27">
        <f>RestaurantData[[#This Row],[DailyCustAvg]]*30</f>
        <v>10200</v>
      </c>
      <c r="M3143" s="7">
        <f>(((RestaurantData[[#This Row],[FitScore]]/100)*RestaurantData[[#This Row],[DailyCustAvg]])/3.5)*30</f>
        <v>2185.7142857142858</v>
      </c>
      <c r="N3143">
        <v>40.807469209209003</v>
      </c>
      <c r="O3143">
        <v>-73.944753410646996</v>
      </c>
      <c r="P3143">
        <v>110</v>
      </c>
      <c r="Q3143">
        <v>9</v>
      </c>
      <c r="R3143">
        <f>(RestaurantData[[#This Row],[MonthySales]]/1500)*0.07</f>
        <v>0.10200000000000002</v>
      </c>
    </row>
    <row r="3144" spans="1:18" hidden="1" x14ac:dyDescent="0.3">
      <c r="A3144">
        <v>41690699</v>
      </c>
      <c r="B3144" s="1" t="s">
        <v>3320</v>
      </c>
      <c r="C3144" t="s">
        <v>14</v>
      </c>
      <c r="D3144" s="2">
        <v>393</v>
      </c>
      <c r="E3144" s="1" t="s">
        <v>3271</v>
      </c>
      <c r="F3144" s="2">
        <v>10027</v>
      </c>
      <c r="G3144" s="3">
        <v>2122899293</v>
      </c>
      <c r="H3144" s="1" t="s">
        <v>242</v>
      </c>
      <c r="I3144" t="s">
        <v>21</v>
      </c>
      <c r="J3144">
        <v>83</v>
      </c>
      <c r="K3144">
        <v>326</v>
      </c>
      <c r="L3144" s="27">
        <f>RestaurantData[[#This Row],[DailyCustAvg]]*30</f>
        <v>9780</v>
      </c>
      <c r="M3144" s="7">
        <f>(((RestaurantData[[#This Row],[FitScore]]/100)*RestaurantData[[#This Row],[DailyCustAvg]])/3.5)*30</f>
        <v>2319.2571428571428</v>
      </c>
      <c r="N3144">
        <v>40.810803357655999</v>
      </c>
      <c r="O3144">
        <v>-73.943280350183002</v>
      </c>
      <c r="P3144">
        <v>110</v>
      </c>
      <c r="Q3144">
        <v>9</v>
      </c>
      <c r="R3144">
        <f>(RestaurantData[[#This Row],[MonthySales]]/1500)*0.07</f>
        <v>0.10823200000000001</v>
      </c>
    </row>
    <row r="3145" spans="1:18" hidden="1" x14ac:dyDescent="0.3">
      <c r="A3145">
        <v>50042840</v>
      </c>
      <c r="B3145" s="1" t="s">
        <v>502</v>
      </c>
      <c r="C3145" t="s">
        <v>14</v>
      </c>
      <c r="D3145" s="2">
        <v>105</v>
      </c>
      <c r="E3145" s="1" t="s">
        <v>3204</v>
      </c>
      <c r="F3145" s="2">
        <v>10027</v>
      </c>
      <c r="G3145" s="3">
        <v>6468927695</v>
      </c>
      <c r="H3145" s="1" t="s">
        <v>132</v>
      </c>
      <c r="I3145" t="s">
        <v>21</v>
      </c>
      <c r="J3145">
        <v>82</v>
      </c>
      <c r="K3145">
        <v>319</v>
      </c>
      <c r="L3145" s="27">
        <f>RestaurantData[[#This Row],[DailyCustAvg]]*30</f>
        <v>9570</v>
      </c>
      <c r="M3145" s="7">
        <f>(((RestaurantData[[#This Row],[FitScore]]/100)*RestaurantData[[#This Row],[DailyCustAvg]])/3.5)*30</f>
        <v>2242.1142857142859</v>
      </c>
      <c r="N3145">
        <v>40.807939090513997</v>
      </c>
      <c r="O3145">
        <v>-73.945865617023003</v>
      </c>
      <c r="P3145">
        <v>110</v>
      </c>
      <c r="Q3145">
        <v>9</v>
      </c>
      <c r="R3145">
        <f>(RestaurantData[[#This Row],[MonthySales]]/1500)*0.07</f>
        <v>0.10463200000000002</v>
      </c>
    </row>
    <row r="3146" spans="1:18" hidden="1" x14ac:dyDescent="0.3">
      <c r="A3146">
        <v>50033574</v>
      </c>
      <c r="B3146" s="1" t="s">
        <v>3285</v>
      </c>
      <c r="C3146" t="s">
        <v>14</v>
      </c>
      <c r="D3146" s="2">
        <v>2046</v>
      </c>
      <c r="E3146" s="1" t="s">
        <v>1353</v>
      </c>
      <c r="F3146" s="2">
        <v>10027</v>
      </c>
      <c r="G3146" s="3">
        <v>2126787820</v>
      </c>
      <c r="H3146" s="1" t="s">
        <v>2716</v>
      </c>
      <c r="I3146" t="s">
        <v>17</v>
      </c>
      <c r="J3146">
        <v>78</v>
      </c>
      <c r="K3146">
        <v>318</v>
      </c>
      <c r="L3146" s="27">
        <f>RestaurantData[[#This Row],[DailyCustAvg]]*30</f>
        <v>9540</v>
      </c>
      <c r="M3146" s="7">
        <f>(((RestaurantData[[#This Row],[FitScore]]/100)*RestaurantData[[#This Row],[DailyCustAvg]])/3.5)*30</f>
        <v>2126.0571428571429</v>
      </c>
      <c r="N3146">
        <v>40.807227159774001</v>
      </c>
      <c r="O3146">
        <v>-73.949608532800994</v>
      </c>
      <c r="P3146">
        <v>110</v>
      </c>
      <c r="Q3146">
        <v>9</v>
      </c>
      <c r="R3146">
        <f>(RestaurantData[[#This Row],[MonthySales]]/1500)*0.07</f>
        <v>9.9216000000000026E-2</v>
      </c>
    </row>
    <row r="3147" spans="1:18" hidden="1" x14ac:dyDescent="0.3">
      <c r="A3147">
        <v>50010496</v>
      </c>
      <c r="B3147" s="1" t="s">
        <v>954</v>
      </c>
      <c r="C3147" t="s">
        <v>14</v>
      </c>
      <c r="D3147" s="2">
        <v>2459</v>
      </c>
      <c r="E3147" s="1" t="s">
        <v>383</v>
      </c>
      <c r="F3147" s="2">
        <v>10027</v>
      </c>
      <c r="G3147" s="3">
        <v>7183537104</v>
      </c>
      <c r="H3147" s="1" t="s">
        <v>45</v>
      </c>
      <c r="I3147" t="s">
        <v>21</v>
      </c>
      <c r="J3147">
        <v>76</v>
      </c>
      <c r="K3147">
        <v>310</v>
      </c>
      <c r="L3147" s="27">
        <f>RestaurantData[[#This Row],[DailyCustAvg]]*30</f>
        <v>9300</v>
      </c>
      <c r="M3147" s="7">
        <f>(((RestaurantData[[#This Row],[FitScore]]/100)*RestaurantData[[#This Row],[DailyCustAvg]])/3.5)*30</f>
        <v>2019.4285714285716</v>
      </c>
      <c r="N3147">
        <v>40.814382039675998</v>
      </c>
      <c r="O3147">
        <v>-73.948100218801002</v>
      </c>
      <c r="P3147">
        <v>110</v>
      </c>
      <c r="Q3147">
        <v>9</v>
      </c>
      <c r="R3147">
        <f>(RestaurantData[[#This Row],[MonthySales]]/1500)*0.07</f>
        <v>9.4240000000000004E-2</v>
      </c>
    </row>
    <row r="3148" spans="1:18" hidden="1" x14ac:dyDescent="0.3">
      <c r="A3148">
        <v>41711196</v>
      </c>
      <c r="B3148" s="1" t="s">
        <v>3345</v>
      </c>
      <c r="C3148" t="s">
        <v>14</v>
      </c>
      <c r="D3148" s="2">
        <v>301</v>
      </c>
      <c r="E3148" s="1" t="s">
        <v>3346</v>
      </c>
      <c r="F3148" s="2">
        <v>10027</v>
      </c>
      <c r="G3148" s="3">
        <v>2126626300</v>
      </c>
      <c r="H3148" s="1" t="s">
        <v>3347</v>
      </c>
      <c r="I3148" t="s">
        <v>17</v>
      </c>
      <c r="J3148">
        <v>83</v>
      </c>
      <c r="K3148">
        <v>287</v>
      </c>
      <c r="L3148" s="27">
        <f>RestaurantData[[#This Row],[DailyCustAvg]]*30</f>
        <v>8610</v>
      </c>
      <c r="M3148" s="7">
        <f>(((RestaurantData[[#This Row],[FitScore]]/100)*RestaurantData[[#This Row],[DailyCustAvg]])/3.5)*30</f>
        <v>2041.7999999999997</v>
      </c>
      <c r="N3148">
        <v>40.807703542233</v>
      </c>
      <c r="O3148">
        <v>-73.953252999472994</v>
      </c>
      <c r="P3148">
        <v>110</v>
      </c>
      <c r="Q3148">
        <v>9</v>
      </c>
      <c r="R3148">
        <f>(RestaurantData[[#This Row],[MonthySales]]/1500)*0.07</f>
        <v>9.5283999999999994E-2</v>
      </c>
    </row>
    <row r="3149" spans="1:18" hidden="1" x14ac:dyDescent="0.3">
      <c r="A3149">
        <v>50093876</v>
      </c>
      <c r="B3149" s="1" t="s">
        <v>3290</v>
      </c>
      <c r="C3149" t="s">
        <v>14</v>
      </c>
      <c r="D3149" s="2">
        <v>301</v>
      </c>
      <c r="E3149" s="1" t="s">
        <v>3204</v>
      </c>
      <c r="F3149" s="2">
        <v>10027</v>
      </c>
      <c r="G3149" s="3">
        <v>9174142988</v>
      </c>
      <c r="H3149" s="1" t="s">
        <v>186</v>
      </c>
      <c r="I3149" t="s">
        <v>21</v>
      </c>
      <c r="J3149">
        <v>78</v>
      </c>
      <c r="K3149">
        <v>285</v>
      </c>
      <c r="L3149" s="27">
        <f>RestaurantData[[#This Row],[DailyCustAvg]]*30</f>
        <v>8550</v>
      </c>
      <c r="M3149" s="7">
        <f>(((RestaurantData[[#This Row],[FitScore]]/100)*RestaurantData[[#This Row],[DailyCustAvg]])/3.5)*30</f>
        <v>1905.4285714285716</v>
      </c>
      <c r="N3149">
        <v>40.810263611019998</v>
      </c>
      <c r="O3149">
        <v>-73.951376329078002</v>
      </c>
      <c r="P3149">
        <v>110</v>
      </c>
      <c r="Q3149">
        <v>9</v>
      </c>
      <c r="R3149">
        <f>(RestaurantData[[#This Row],[MonthySales]]/1500)*0.07</f>
        <v>8.8920000000000027E-2</v>
      </c>
    </row>
    <row r="3150" spans="1:18" hidden="1" x14ac:dyDescent="0.3">
      <c r="A3150">
        <v>50016820</v>
      </c>
      <c r="B3150" s="1" t="s">
        <v>3300</v>
      </c>
      <c r="C3150" t="s">
        <v>14</v>
      </c>
      <c r="D3150" s="2">
        <v>284</v>
      </c>
      <c r="E3150" s="1" t="s">
        <v>3271</v>
      </c>
      <c r="F3150" s="2">
        <v>10027</v>
      </c>
      <c r="G3150" s="3">
        <v>2128286622</v>
      </c>
      <c r="H3150" s="1" t="s">
        <v>16</v>
      </c>
      <c r="I3150" t="s">
        <v>17</v>
      </c>
      <c r="J3150">
        <v>82</v>
      </c>
      <c r="K3150">
        <v>281</v>
      </c>
      <c r="L3150" s="27">
        <f>RestaurantData[[#This Row],[DailyCustAvg]]*30</f>
        <v>8430</v>
      </c>
      <c r="M3150" s="7">
        <f>(((RestaurantData[[#This Row],[FitScore]]/100)*RestaurantData[[#This Row],[DailyCustAvg]])/3.5)*30</f>
        <v>1975.0285714285715</v>
      </c>
      <c r="N3150">
        <v>40.807294053189999</v>
      </c>
      <c r="O3150">
        <v>-73.945819183826998</v>
      </c>
      <c r="P3150">
        <v>110</v>
      </c>
      <c r="Q3150">
        <v>9</v>
      </c>
      <c r="R3150">
        <f>(RestaurantData[[#This Row],[MonthySales]]/1500)*0.07</f>
        <v>9.2168E-2</v>
      </c>
    </row>
    <row r="3151" spans="1:18" hidden="1" x14ac:dyDescent="0.3">
      <c r="A3151">
        <v>50000038</v>
      </c>
      <c r="B3151" s="1" t="s">
        <v>3281</v>
      </c>
      <c r="C3151" t="s">
        <v>14</v>
      </c>
      <c r="D3151" s="2">
        <v>27</v>
      </c>
      <c r="E3151" s="1" t="s">
        <v>3191</v>
      </c>
      <c r="F3151" s="2">
        <v>10027</v>
      </c>
      <c r="G3151" s="3">
        <v>6467564154</v>
      </c>
      <c r="H3151" s="1" t="s">
        <v>58</v>
      </c>
      <c r="I3151" t="s">
        <v>21</v>
      </c>
      <c r="J3151">
        <v>79</v>
      </c>
      <c r="K3151">
        <v>279</v>
      </c>
      <c r="L3151" s="27">
        <f>RestaurantData[[#This Row],[DailyCustAvg]]*30</f>
        <v>8370</v>
      </c>
      <c r="M3151" s="7">
        <f>(((RestaurantData[[#This Row],[FitScore]]/100)*RestaurantData[[#This Row],[DailyCustAvg]])/3.5)*30</f>
        <v>1889.2285714285713</v>
      </c>
      <c r="N3151">
        <v>40.804105052343999</v>
      </c>
      <c r="O3151">
        <v>-73.946663414043996</v>
      </c>
      <c r="P3151">
        <v>110</v>
      </c>
      <c r="Q3151">
        <v>9</v>
      </c>
      <c r="R3151">
        <f>(RestaurantData[[#This Row],[MonthySales]]/1500)*0.07</f>
        <v>8.8163999999999992E-2</v>
      </c>
    </row>
    <row r="3152" spans="1:18" hidden="1" x14ac:dyDescent="0.3">
      <c r="A3152">
        <v>50033801</v>
      </c>
      <c r="B3152" s="1" t="s">
        <v>3280</v>
      </c>
      <c r="C3152" t="s">
        <v>14</v>
      </c>
      <c r="D3152" s="2">
        <v>331</v>
      </c>
      <c r="E3152" s="1" t="s">
        <v>3271</v>
      </c>
      <c r="F3152" s="2">
        <v>10027</v>
      </c>
      <c r="G3152" s="3">
        <v>6469186578</v>
      </c>
      <c r="H3152" s="1" t="s">
        <v>24</v>
      </c>
      <c r="I3152" t="s">
        <v>21</v>
      </c>
      <c r="J3152">
        <v>73</v>
      </c>
      <c r="K3152">
        <v>271</v>
      </c>
      <c r="L3152" s="27">
        <f>RestaurantData[[#This Row],[DailyCustAvg]]*30</f>
        <v>8130</v>
      </c>
      <c r="M3152" s="7">
        <f>(((RestaurantData[[#This Row],[FitScore]]/100)*RestaurantData[[#This Row],[DailyCustAvg]])/3.5)*30</f>
        <v>1695.6857142857143</v>
      </c>
      <c r="N3152">
        <v>40.808811380956001</v>
      </c>
      <c r="O3152">
        <v>-73.944734230384</v>
      </c>
      <c r="P3152">
        <v>110</v>
      </c>
      <c r="Q3152">
        <v>9</v>
      </c>
      <c r="R3152">
        <f>(RestaurantData[[#This Row],[MonthySales]]/1500)*0.07</f>
        <v>7.9132000000000008E-2</v>
      </c>
    </row>
    <row r="3153" spans="1:18" hidden="1" x14ac:dyDescent="0.3">
      <c r="A3153">
        <v>50075824</v>
      </c>
      <c r="B3153" s="1" t="s">
        <v>3283</v>
      </c>
      <c r="C3153" t="s">
        <v>14</v>
      </c>
      <c r="D3153" s="2">
        <v>280</v>
      </c>
      <c r="E3153" s="1" t="s">
        <v>3271</v>
      </c>
      <c r="F3153" s="2">
        <v>10027</v>
      </c>
      <c r="G3153" s="3">
        <v>9172617668</v>
      </c>
      <c r="H3153" s="1" t="s">
        <v>641</v>
      </c>
      <c r="I3153" t="s">
        <v>17</v>
      </c>
      <c r="J3153">
        <v>76</v>
      </c>
      <c r="K3153">
        <v>247</v>
      </c>
      <c r="L3153" s="27">
        <f>RestaurantData[[#This Row],[DailyCustAvg]]*30</f>
        <v>7410</v>
      </c>
      <c r="M3153" s="7">
        <f>(((RestaurantData[[#This Row],[FitScore]]/100)*RestaurantData[[#This Row],[DailyCustAvg]])/3.5)*30</f>
        <v>1609.0285714285715</v>
      </c>
      <c r="N3153">
        <v>40.807187043878002</v>
      </c>
      <c r="O3153">
        <v>-73.945895129357993</v>
      </c>
      <c r="P3153">
        <v>110</v>
      </c>
      <c r="Q3153">
        <v>9</v>
      </c>
      <c r="R3153">
        <f>(RestaurantData[[#This Row],[MonthySales]]/1500)*0.07</f>
        <v>7.5088000000000002E-2</v>
      </c>
    </row>
    <row r="3154" spans="1:18" hidden="1" x14ac:dyDescent="0.3">
      <c r="A3154">
        <v>41162689</v>
      </c>
      <c r="B3154" s="1" t="s">
        <v>3321</v>
      </c>
      <c r="C3154" t="s">
        <v>14</v>
      </c>
      <c r="D3154" s="2">
        <v>50</v>
      </c>
      <c r="E3154" s="1" t="s">
        <v>3204</v>
      </c>
      <c r="F3154" s="2">
        <v>10027</v>
      </c>
      <c r="G3154" s="3">
        <v>2129961081</v>
      </c>
      <c r="H3154" s="1" t="s">
        <v>32</v>
      </c>
      <c r="I3154" t="s">
        <v>17</v>
      </c>
      <c r="J3154">
        <v>76</v>
      </c>
      <c r="K3154">
        <v>244</v>
      </c>
      <c r="L3154" s="27">
        <f>RestaurantData[[#This Row],[DailyCustAvg]]*30</f>
        <v>7320</v>
      </c>
      <c r="M3154" s="7">
        <f>(((RestaurantData[[#This Row],[FitScore]]/100)*RestaurantData[[#This Row],[DailyCustAvg]])/3.5)*30</f>
        <v>1589.4857142857143</v>
      </c>
      <c r="N3154">
        <v>40.807199937630998</v>
      </c>
      <c r="O3154">
        <v>-73.944161219354001</v>
      </c>
      <c r="P3154">
        <v>110</v>
      </c>
      <c r="Q3154">
        <v>9</v>
      </c>
      <c r="R3154">
        <f>(RestaurantData[[#This Row],[MonthySales]]/1500)*0.07</f>
        <v>7.4176000000000006E-2</v>
      </c>
    </row>
    <row r="3155" spans="1:18" hidden="1" x14ac:dyDescent="0.3">
      <c r="A3155">
        <v>40393742</v>
      </c>
      <c r="B3155" s="1" t="s">
        <v>3323</v>
      </c>
      <c r="C3155" t="s">
        <v>14</v>
      </c>
      <c r="D3155" s="2">
        <v>321</v>
      </c>
      <c r="E3155" s="1" t="s">
        <v>3204</v>
      </c>
      <c r="F3155" s="2">
        <v>10027</v>
      </c>
      <c r="G3155" s="3">
        <v>2129329636</v>
      </c>
      <c r="H3155" s="1" t="s">
        <v>45</v>
      </c>
      <c r="I3155" t="s">
        <v>17</v>
      </c>
      <c r="J3155">
        <v>80</v>
      </c>
      <c r="K3155">
        <v>225</v>
      </c>
      <c r="L3155" s="27">
        <f>RestaurantData[[#This Row],[DailyCustAvg]]*30</f>
        <v>6750</v>
      </c>
      <c r="M3155" s="7">
        <f>(((RestaurantData[[#This Row],[FitScore]]/100)*RestaurantData[[#This Row],[DailyCustAvg]])/3.5)*30</f>
        <v>1542.8571428571429</v>
      </c>
      <c r="N3155">
        <v>40.810436705073997</v>
      </c>
      <c r="O3155">
        <v>-73.951791635812995</v>
      </c>
      <c r="P3155">
        <v>110</v>
      </c>
      <c r="Q3155">
        <v>9</v>
      </c>
      <c r="R3155">
        <f>(RestaurantData[[#This Row],[MonthySales]]/1500)*0.07</f>
        <v>7.2000000000000008E-2</v>
      </c>
    </row>
    <row r="3156" spans="1:18" hidden="1" x14ac:dyDescent="0.3">
      <c r="A3156">
        <v>50086635</v>
      </c>
      <c r="B3156" s="1" t="s">
        <v>2577</v>
      </c>
      <c r="C3156" t="s">
        <v>14</v>
      </c>
      <c r="D3156" s="2">
        <v>17</v>
      </c>
      <c r="E3156" s="1" t="s">
        <v>3204</v>
      </c>
      <c r="F3156" s="2">
        <v>10027</v>
      </c>
      <c r="G3156" s="3">
        <v>2674188629</v>
      </c>
      <c r="H3156" s="1" t="s">
        <v>73</v>
      </c>
      <c r="I3156" t="s">
        <v>17</v>
      </c>
      <c r="J3156">
        <v>75</v>
      </c>
      <c r="K3156">
        <v>218</v>
      </c>
      <c r="L3156" s="27">
        <f>RestaurantData[[#This Row],[DailyCustAvg]]*30</f>
        <v>6540</v>
      </c>
      <c r="M3156" s="7">
        <f>(((RestaurantData[[#This Row],[FitScore]]/100)*RestaurantData[[#This Row],[DailyCustAvg]])/3.5)*30</f>
        <v>1401.4285714285716</v>
      </c>
      <c r="N3156">
        <v>40.806691545191001</v>
      </c>
      <c r="O3156">
        <v>-73.942911804527995</v>
      </c>
      <c r="P3156">
        <v>110</v>
      </c>
      <c r="Q3156">
        <v>9</v>
      </c>
      <c r="R3156">
        <f>(RestaurantData[[#This Row],[MonthySales]]/1500)*0.07</f>
        <v>6.5400000000000014E-2</v>
      </c>
    </row>
    <row r="3157" spans="1:18" hidden="1" x14ac:dyDescent="0.3">
      <c r="A3157">
        <v>50014069</v>
      </c>
      <c r="B3157" s="1" t="s">
        <v>2285</v>
      </c>
      <c r="C3157" t="s">
        <v>14</v>
      </c>
      <c r="D3157" s="2">
        <v>261</v>
      </c>
      <c r="E3157" s="1" t="s">
        <v>3204</v>
      </c>
      <c r="F3157" s="2">
        <v>10027</v>
      </c>
      <c r="G3157" s="3">
        <v>2122801930</v>
      </c>
      <c r="H3157" s="1" t="s">
        <v>106</v>
      </c>
      <c r="I3157" t="s">
        <v>17</v>
      </c>
      <c r="J3157">
        <v>81</v>
      </c>
      <c r="K3157">
        <v>212</v>
      </c>
      <c r="L3157" s="27">
        <f>RestaurantData[[#This Row],[DailyCustAvg]]*30</f>
        <v>6360</v>
      </c>
      <c r="M3157" s="7">
        <f>(((RestaurantData[[#This Row],[FitScore]]/100)*RestaurantData[[#This Row],[DailyCustAvg]])/3.5)*30</f>
        <v>1471.8857142857141</v>
      </c>
      <c r="N3157">
        <v>40.809826751401999</v>
      </c>
      <c r="O3157">
        <v>-73.950336268594</v>
      </c>
      <c r="P3157">
        <v>110</v>
      </c>
      <c r="Q3157">
        <v>9</v>
      </c>
      <c r="R3157">
        <f>(RestaurantData[[#This Row],[MonthySales]]/1500)*0.07</f>
        <v>6.8687999999999999E-2</v>
      </c>
    </row>
    <row r="3158" spans="1:18" hidden="1" x14ac:dyDescent="0.3">
      <c r="A3158">
        <v>50004505</v>
      </c>
      <c r="B3158" s="1" t="s">
        <v>3328</v>
      </c>
      <c r="C3158" t="s">
        <v>14</v>
      </c>
      <c r="D3158" s="2">
        <v>2060</v>
      </c>
      <c r="E3158" s="1" t="s">
        <v>3329</v>
      </c>
      <c r="F3158" s="2">
        <v>10027</v>
      </c>
      <c r="G3158" s="3">
        <v>2128063988</v>
      </c>
      <c r="H3158" s="1" t="s">
        <v>242</v>
      </c>
      <c r="I3158" t="s">
        <v>17</v>
      </c>
      <c r="J3158">
        <v>78</v>
      </c>
      <c r="K3158">
        <v>211</v>
      </c>
      <c r="L3158" s="27">
        <f>RestaurantData[[#This Row],[DailyCustAvg]]*30</f>
        <v>6330</v>
      </c>
      <c r="M3158" s="7">
        <f>(((RestaurantData[[#This Row],[FitScore]]/100)*RestaurantData[[#This Row],[DailyCustAvg]])/3.5)*30</f>
        <v>1410.6857142857145</v>
      </c>
      <c r="N3158">
        <v>40.807570143332001</v>
      </c>
      <c r="O3158">
        <v>-73.949359022695006</v>
      </c>
      <c r="P3158">
        <v>110</v>
      </c>
      <c r="Q3158">
        <v>9</v>
      </c>
      <c r="R3158">
        <f>(RestaurantData[[#This Row],[MonthySales]]/1500)*0.07</f>
        <v>6.5832000000000016E-2</v>
      </c>
    </row>
    <row r="3159" spans="1:18" hidden="1" x14ac:dyDescent="0.3">
      <c r="A3159">
        <v>50084801</v>
      </c>
      <c r="B3159" s="1" t="s">
        <v>3284</v>
      </c>
      <c r="C3159" t="s">
        <v>14</v>
      </c>
      <c r="D3159" s="2">
        <v>274</v>
      </c>
      <c r="E3159" s="1" t="s">
        <v>3271</v>
      </c>
      <c r="F3159" s="2">
        <v>10027</v>
      </c>
      <c r="G3159" s="3">
        <v>6466885414</v>
      </c>
      <c r="H3159" s="1" t="s">
        <v>66</v>
      </c>
      <c r="I3159" t="s">
        <v>17</v>
      </c>
      <c r="J3159">
        <v>82</v>
      </c>
      <c r="K3159">
        <v>204</v>
      </c>
      <c r="L3159" s="27">
        <f>RestaurantData[[#This Row],[DailyCustAvg]]*30</f>
        <v>6120</v>
      </c>
      <c r="M3159" s="7">
        <f>(((RestaurantData[[#This Row],[FitScore]]/100)*RestaurantData[[#This Row],[DailyCustAvg]])/3.5)*30</f>
        <v>1433.8285714285714</v>
      </c>
      <c r="N3159">
        <v>40.806912664442002</v>
      </c>
      <c r="O3159">
        <v>-73.946097640649995</v>
      </c>
      <c r="P3159">
        <v>110</v>
      </c>
      <c r="Q3159">
        <v>9</v>
      </c>
      <c r="R3159">
        <f>(RestaurantData[[#This Row],[MonthySales]]/1500)*0.07</f>
        <v>6.6911999999999999E-2</v>
      </c>
    </row>
    <row r="3160" spans="1:18" hidden="1" x14ac:dyDescent="0.3">
      <c r="A3160">
        <v>50101083</v>
      </c>
      <c r="B3160" s="1" t="s">
        <v>3337</v>
      </c>
      <c r="C3160" t="s">
        <v>14</v>
      </c>
      <c r="D3160" s="2">
        <v>381</v>
      </c>
      <c r="E3160" s="1" t="s">
        <v>3338</v>
      </c>
      <c r="F3160" s="2">
        <v>10027</v>
      </c>
      <c r="G3160" s="3">
        <v>6467660555</v>
      </c>
      <c r="H3160" s="1" t="s">
        <v>68</v>
      </c>
      <c r="I3160" t="s">
        <v>21</v>
      </c>
      <c r="J3160">
        <v>80</v>
      </c>
      <c r="K3160">
        <v>181</v>
      </c>
      <c r="L3160" s="27">
        <f>RestaurantData[[#This Row],[DailyCustAvg]]*30</f>
        <v>5430</v>
      </c>
      <c r="M3160" s="7">
        <f>(((RestaurantData[[#This Row],[FitScore]]/100)*RestaurantData[[#This Row],[DailyCustAvg]])/3.5)*30</f>
        <v>1241.1428571428571</v>
      </c>
      <c r="N3160">
        <v>40.810564900045001</v>
      </c>
      <c r="O3160">
        <v>-73.943963311760996</v>
      </c>
      <c r="P3160">
        <v>110</v>
      </c>
      <c r="Q3160">
        <v>9</v>
      </c>
      <c r="R3160">
        <f>(RestaurantData[[#This Row],[MonthySales]]/1500)*0.07</f>
        <v>5.7920000000000006E-2</v>
      </c>
    </row>
    <row r="3161" spans="1:18" hidden="1" x14ac:dyDescent="0.3">
      <c r="A3161">
        <v>41408551</v>
      </c>
      <c r="B3161" s="1" t="s">
        <v>3277</v>
      </c>
      <c r="C3161" t="s">
        <v>14</v>
      </c>
      <c r="D3161" s="2">
        <v>253</v>
      </c>
      <c r="E3161" s="1" t="s">
        <v>3204</v>
      </c>
      <c r="F3161" s="2">
        <v>10027</v>
      </c>
      <c r="G3161" s="3">
        <v>2125315328</v>
      </c>
      <c r="H3161" s="1" t="s">
        <v>626</v>
      </c>
      <c r="I3161" t="s">
        <v>17</v>
      </c>
      <c r="J3161">
        <v>81</v>
      </c>
      <c r="K3161">
        <v>178</v>
      </c>
      <c r="L3161" s="27">
        <f>RestaurantData[[#This Row],[DailyCustAvg]]*30</f>
        <v>5340</v>
      </c>
      <c r="M3161" s="7">
        <f>(((RestaurantData[[#This Row],[FitScore]]/100)*RestaurantData[[#This Row],[DailyCustAvg]])/3.5)*30</f>
        <v>1235.8285714285716</v>
      </c>
      <c r="N3161">
        <v>40.809771801758998</v>
      </c>
      <c r="O3161">
        <v>-73.950209874685001</v>
      </c>
      <c r="P3161">
        <v>110</v>
      </c>
      <c r="Q3161">
        <v>9</v>
      </c>
      <c r="R3161">
        <f>(RestaurantData[[#This Row],[MonthySales]]/1500)*0.07</f>
        <v>5.7672000000000015E-2</v>
      </c>
    </row>
    <row r="3162" spans="1:18" hidden="1" x14ac:dyDescent="0.3">
      <c r="A3162">
        <v>40640500</v>
      </c>
      <c r="B3162" s="1" t="s">
        <v>98</v>
      </c>
      <c r="C3162" t="s">
        <v>14</v>
      </c>
      <c r="D3162" s="2">
        <v>130</v>
      </c>
      <c r="E3162" s="1" t="s">
        <v>3204</v>
      </c>
      <c r="F3162" s="2">
        <v>10027</v>
      </c>
      <c r="G3162" s="3">
        <v>2122224333</v>
      </c>
      <c r="H3162" s="1" t="s">
        <v>226</v>
      </c>
      <c r="I3162" t="s">
        <v>21</v>
      </c>
      <c r="J3162">
        <v>76</v>
      </c>
      <c r="K3162">
        <v>177</v>
      </c>
      <c r="L3162" s="27">
        <f>RestaurantData[[#This Row],[DailyCustAvg]]*30</f>
        <v>5310</v>
      </c>
      <c r="M3162" s="7">
        <f>(((RestaurantData[[#This Row],[FitScore]]/100)*RestaurantData[[#This Row],[DailyCustAvg]])/3.5)*30</f>
        <v>1153.0285714285715</v>
      </c>
      <c r="N3162">
        <v>40.808274341428998</v>
      </c>
      <c r="O3162">
        <v>-73.946703408288997</v>
      </c>
      <c r="P3162">
        <v>110</v>
      </c>
      <c r="Q3162">
        <v>9</v>
      </c>
      <c r="R3162">
        <f>(RestaurantData[[#This Row],[MonthySales]]/1500)*0.07</f>
        <v>5.3808000000000009E-2</v>
      </c>
    </row>
    <row r="3163" spans="1:18" hidden="1" x14ac:dyDescent="0.3">
      <c r="A3163">
        <v>41717742</v>
      </c>
      <c r="B3163" s="1" t="s">
        <v>3274</v>
      </c>
      <c r="C3163" t="s">
        <v>14</v>
      </c>
      <c r="D3163" s="2">
        <v>2065</v>
      </c>
      <c r="E3163" s="1" t="s">
        <v>1353</v>
      </c>
      <c r="F3163" s="2">
        <v>10027</v>
      </c>
      <c r="G3163" s="3">
        <v>6469825616</v>
      </c>
      <c r="H3163" s="1" t="s">
        <v>2716</v>
      </c>
      <c r="I3163" t="s">
        <v>21</v>
      </c>
      <c r="J3163">
        <v>75</v>
      </c>
      <c r="K3163">
        <v>176</v>
      </c>
      <c r="L3163" s="27">
        <f>RestaurantData[[#This Row],[DailyCustAvg]]*30</f>
        <v>5280</v>
      </c>
      <c r="M3163" s="7">
        <f>(((RestaurantData[[#This Row],[FitScore]]/100)*RestaurantData[[#This Row],[DailyCustAvg]])/3.5)*30</f>
        <v>1131.4285714285716</v>
      </c>
      <c r="N3163">
        <v>40.807850006792997</v>
      </c>
      <c r="O3163">
        <v>-73.949131232409002</v>
      </c>
      <c r="P3163">
        <v>110</v>
      </c>
      <c r="Q3163">
        <v>9</v>
      </c>
      <c r="R3163">
        <f>(RestaurantData[[#This Row],[MonthySales]]/1500)*0.07</f>
        <v>5.2800000000000007E-2</v>
      </c>
    </row>
    <row r="3164" spans="1:18" hidden="1" x14ac:dyDescent="0.3">
      <c r="A3164">
        <v>41653879</v>
      </c>
      <c r="B3164" s="1" t="s">
        <v>3310</v>
      </c>
      <c r="C3164" t="s">
        <v>14</v>
      </c>
      <c r="D3164" s="2">
        <v>341</v>
      </c>
      <c r="E3164" s="1" t="s">
        <v>3271</v>
      </c>
      <c r="F3164" s="2">
        <v>10027</v>
      </c>
      <c r="G3164" s="3">
        <v>2128669700</v>
      </c>
      <c r="H3164" s="1" t="s">
        <v>2716</v>
      </c>
      <c r="I3164" t="s">
        <v>17</v>
      </c>
      <c r="J3164">
        <v>73</v>
      </c>
      <c r="K3164">
        <v>170</v>
      </c>
      <c r="L3164" s="27">
        <f>RestaurantData[[#This Row],[DailyCustAvg]]*30</f>
        <v>5100</v>
      </c>
      <c r="M3164" s="7">
        <f>(((RestaurantData[[#This Row],[FitScore]]/100)*RestaurantData[[#This Row],[DailyCustAvg]])/3.5)*30</f>
        <v>1063.7142857142858</v>
      </c>
      <c r="N3164">
        <v>40.809203741809</v>
      </c>
      <c r="O3164">
        <v>-73.944448523749998</v>
      </c>
      <c r="P3164">
        <v>110</v>
      </c>
      <c r="Q3164">
        <v>9</v>
      </c>
      <c r="R3164">
        <f>(RestaurantData[[#This Row],[MonthySales]]/1500)*0.07</f>
        <v>4.9640000000000011E-2</v>
      </c>
    </row>
    <row r="3165" spans="1:18" hidden="1" x14ac:dyDescent="0.3">
      <c r="A3165">
        <v>50048600</v>
      </c>
      <c r="B3165" s="1" t="s">
        <v>3343</v>
      </c>
      <c r="C3165" t="s">
        <v>14</v>
      </c>
      <c r="D3165" s="2">
        <v>100</v>
      </c>
      <c r="E3165" s="1" t="s">
        <v>3204</v>
      </c>
      <c r="F3165" s="2">
        <v>10027</v>
      </c>
      <c r="G3165" s="3">
        <v>9175347937</v>
      </c>
      <c r="H3165" s="1" t="s">
        <v>24</v>
      </c>
      <c r="I3165" t="s">
        <v>21</v>
      </c>
      <c r="J3165">
        <v>79</v>
      </c>
      <c r="K3165">
        <v>146</v>
      </c>
      <c r="L3165" s="27">
        <f>RestaurantData[[#This Row],[DailyCustAvg]]*30</f>
        <v>4380</v>
      </c>
      <c r="M3165" s="7">
        <f>(((RestaurantData[[#This Row],[FitScore]]/100)*RestaurantData[[#This Row],[DailyCustAvg]])/3.5)*30</f>
        <v>988.62857142857149</v>
      </c>
      <c r="N3165">
        <v>40.807870415627001</v>
      </c>
      <c r="O3165">
        <v>-73.945746466299994</v>
      </c>
      <c r="P3165">
        <v>110</v>
      </c>
      <c r="Q3165">
        <v>9</v>
      </c>
      <c r="R3165">
        <f>(RestaurantData[[#This Row],[MonthySales]]/1500)*0.07</f>
        <v>4.6136000000000003E-2</v>
      </c>
    </row>
    <row r="3166" spans="1:18" hidden="1" x14ac:dyDescent="0.3">
      <c r="A3166">
        <v>41570163</v>
      </c>
      <c r="B3166" s="1" t="s">
        <v>3315</v>
      </c>
      <c r="C3166" t="s">
        <v>14</v>
      </c>
      <c r="D3166" s="2">
        <v>2526</v>
      </c>
      <c r="E3166" s="1" t="s">
        <v>3296</v>
      </c>
      <c r="F3166" s="2">
        <v>10030</v>
      </c>
      <c r="G3166" s="3">
        <v>2126945396</v>
      </c>
      <c r="H3166" s="1" t="s">
        <v>242</v>
      </c>
      <c r="I3166" t="s">
        <v>17</v>
      </c>
      <c r="J3166">
        <v>77</v>
      </c>
      <c r="K3166">
        <v>334</v>
      </c>
      <c r="L3166" s="27">
        <f>RestaurantData[[#This Row],[DailyCustAvg]]*30</f>
        <v>10020</v>
      </c>
      <c r="M3166" s="7">
        <f>(((RestaurantData[[#This Row],[FitScore]]/100)*RestaurantData[[#This Row],[DailyCustAvg]])/3.5)*30</f>
        <v>2204.4</v>
      </c>
      <c r="N3166">
        <v>40.816234111151999</v>
      </c>
      <c r="O3166">
        <v>-73.946722298639003</v>
      </c>
      <c r="P3166">
        <v>110</v>
      </c>
      <c r="Q3166">
        <v>9</v>
      </c>
      <c r="R3166">
        <f>(RestaurantData[[#This Row],[MonthySales]]/1500)*0.07</f>
        <v>0.10287200000000001</v>
      </c>
    </row>
    <row r="3167" spans="1:18" hidden="1" x14ac:dyDescent="0.3">
      <c r="A3167">
        <v>50016335</v>
      </c>
      <c r="B3167" s="1" t="s">
        <v>3341</v>
      </c>
      <c r="C3167" t="s">
        <v>14</v>
      </c>
      <c r="D3167" s="2">
        <v>101</v>
      </c>
      <c r="E3167" s="1" t="s">
        <v>3342</v>
      </c>
      <c r="F3167" s="2">
        <v>10030</v>
      </c>
      <c r="G3167" s="3">
        <v>2129399688</v>
      </c>
      <c r="H3167" s="1" t="s">
        <v>56</v>
      </c>
      <c r="I3167" t="s">
        <v>17</v>
      </c>
      <c r="J3167">
        <v>77</v>
      </c>
      <c r="K3167">
        <v>312</v>
      </c>
      <c r="L3167" s="27">
        <f>RestaurantData[[#This Row],[DailyCustAvg]]*30</f>
        <v>9360</v>
      </c>
      <c r="M3167" s="7">
        <f>(((RestaurantData[[#This Row],[FitScore]]/100)*RestaurantData[[#This Row],[DailyCustAvg]])/3.5)*30</f>
        <v>2059.1999999999998</v>
      </c>
      <c r="N3167">
        <v>40.819832098774</v>
      </c>
      <c r="O3167">
        <v>-73.945928164582</v>
      </c>
      <c r="P3167">
        <v>110</v>
      </c>
      <c r="Q3167">
        <v>9</v>
      </c>
      <c r="R3167">
        <f>(RestaurantData[[#This Row],[MonthySales]]/1500)*0.07</f>
        <v>9.6096000000000001E-2</v>
      </c>
    </row>
    <row r="3168" spans="1:18" hidden="1" x14ac:dyDescent="0.3">
      <c r="A3168">
        <v>50087361</v>
      </c>
      <c r="B3168" s="1" t="s">
        <v>3325</v>
      </c>
      <c r="C3168" t="s">
        <v>14</v>
      </c>
      <c r="D3168" s="2">
        <v>2286</v>
      </c>
      <c r="E3168" s="1" t="s">
        <v>1353</v>
      </c>
      <c r="F3168" s="2">
        <v>10030</v>
      </c>
      <c r="G3168" s="3">
        <v>3142300768</v>
      </c>
      <c r="H3168" s="1" t="s">
        <v>56</v>
      </c>
      <c r="I3168" t="s">
        <v>21</v>
      </c>
      <c r="J3168">
        <v>84</v>
      </c>
      <c r="K3168">
        <v>239</v>
      </c>
      <c r="L3168" s="27">
        <f>RestaurantData[[#This Row],[DailyCustAvg]]*30</f>
        <v>7170</v>
      </c>
      <c r="M3168" s="7">
        <f>(((RestaurantData[[#This Row],[FitScore]]/100)*RestaurantData[[#This Row],[DailyCustAvg]])/3.5)*30</f>
        <v>1720.8</v>
      </c>
      <c r="N3168">
        <v>40.814887898188999</v>
      </c>
      <c r="O3168">
        <v>-73.944013848393993</v>
      </c>
      <c r="P3168">
        <v>110</v>
      </c>
      <c r="Q3168">
        <v>9</v>
      </c>
      <c r="R3168">
        <f>(RestaurantData[[#This Row],[MonthySales]]/1500)*0.07</f>
        <v>8.0304000000000014E-2</v>
      </c>
    </row>
    <row r="3169" spans="1:18" hidden="1" x14ac:dyDescent="0.3">
      <c r="A3169">
        <v>50070273</v>
      </c>
      <c r="B3169" s="1" t="s">
        <v>3288</v>
      </c>
      <c r="C3169" t="s">
        <v>14</v>
      </c>
      <c r="D3169" s="2">
        <v>2419</v>
      </c>
      <c r="E3169" s="1" t="s">
        <v>1353</v>
      </c>
      <c r="F3169" s="2">
        <v>10030</v>
      </c>
      <c r="G3169" s="3">
        <v>2128625660</v>
      </c>
      <c r="H3169" s="1" t="s">
        <v>242</v>
      </c>
      <c r="I3169" t="s">
        <v>17</v>
      </c>
      <c r="J3169">
        <v>83</v>
      </c>
      <c r="K3169">
        <v>228</v>
      </c>
      <c r="L3169" s="27">
        <f>RestaurantData[[#This Row],[DailyCustAvg]]*30</f>
        <v>6840</v>
      </c>
      <c r="M3169" s="7">
        <f>(((RestaurantData[[#This Row],[FitScore]]/100)*RestaurantData[[#This Row],[DailyCustAvg]])/3.5)*30</f>
        <v>1622.0571428571427</v>
      </c>
      <c r="N3169">
        <v>40.819255916137998</v>
      </c>
      <c r="O3169">
        <v>-73.940794636052999</v>
      </c>
      <c r="P3169">
        <v>110</v>
      </c>
      <c r="Q3169">
        <v>9</v>
      </c>
      <c r="R3169">
        <f>(RestaurantData[[#This Row],[MonthySales]]/1500)*0.07</f>
        <v>7.5695999999999999E-2</v>
      </c>
    </row>
    <row r="3170" spans="1:18" hidden="1" x14ac:dyDescent="0.3">
      <c r="A3170">
        <v>41649657</v>
      </c>
      <c r="B3170" s="1" t="s">
        <v>3272</v>
      </c>
      <c r="C3170" t="s">
        <v>14</v>
      </c>
      <c r="D3170" s="2">
        <v>268</v>
      </c>
      <c r="E3170" s="1" t="s">
        <v>3273</v>
      </c>
      <c r="F3170" s="2">
        <v>10030</v>
      </c>
      <c r="G3170" s="3">
        <v>2122812673</v>
      </c>
      <c r="H3170" s="1" t="s">
        <v>1612</v>
      </c>
      <c r="I3170" t="s">
        <v>17</v>
      </c>
      <c r="J3170">
        <v>80</v>
      </c>
      <c r="K3170">
        <v>211</v>
      </c>
      <c r="L3170" s="27">
        <f>RestaurantData[[#This Row],[DailyCustAvg]]*30</f>
        <v>6330</v>
      </c>
      <c r="M3170" s="7">
        <f>(((RestaurantData[[#This Row],[FitScore]]/100)*RestaurantData[[#This Row],[DailyCustAvg]])/3.5)*30</f>
        <v>1446.8571428571431</v>
      </c>
      <c r="N3170">
        <v>40.8162200075</v>
      </c>
      <c r="O3170">
        <v>-73.945909434013998</v>
      </c>
      <c r="P3170">
        <v>110</v>
      </c>
      <c r="Q3170">
        <v>9</v>
      </c>
      <c r="R3170">
        <f>(RestaurantData[[#This Row],[MonthySales]]/1500)*0.07</f>
        <v>6.7520000000000024E-2</v>
      </c>
    </row>
    <row r="3171" spans="1:18" hidden="1" x14ac:dyDescent="0.3">
      <c r="A3171">
        <v>41383216</v>
      </c>
      <c r="B3171" s="1" t="s">
        <v>3326</v>
      </c>
      <c r="C3171" t="s">
        <v>14</v>
      </c>
      <c r="D3171" s="2">
        <v>317</v>
      </c>
      <c r="E3171" s="1" t="s">
        <v>3327</v>
      </c>
      <c r="F3171" s="2">
        <v>10030</v>
      </c>
      <c r="G3171" s="3">
        <v>2128626149</v>
      </c>
      <c r="H3171" s="1" t="s">
        <v>613</v>
      </c>
      <c r="I3171" t="s">
        <v>21</v>
      </c>
      <c r="J3171">
        <v>77</v>
      </c>
      <c r="K3171">
        <v>201</v>
      </c>
      <c r="L3171" s="27">
        <f>RestaurantData[[#This Row],[DailyCustAvg]]*30</f>
        <v>6030</v>
      </c>
      <c r="M3171" s="7">
        <f>(((RestaurantData[[#This Row],[FitScore]]/100)*RestaurantData[[#This Row],[DailyCustAvg]])/3.5)*30</f>
        <v>1326.6000000000001</v>
      </c>
      <c r="N3171">
        <v>40.820575209927</v>
      </c>
      <c r="O3171">
        <v>-73.944431768396001</v>
      </c>
      <c r="P3171">
        <v>110</v>
      </c>
      <c r="Q3171">
        <v>9</v>
      </c>
      <c r="R3171">
        <f>(RestaurantData[[#This Row],[MonthySales]]/1500)*0.07</f>
        <v>6.1908000000000012E-2</v>
      </c>
    </row>
    <row r="3172" spans="1:18" hidden="1" x14ac:dyDescent="0.3">
      <c r="A3172">
        <v>50073017</v>
      </c>
      <c r="B3172" s="1" t="s">
        <v>3293</v>
      </c>
      <c r="C3172" t="s">
        <v>14</v>
      </c>
      <c r="D3172" s="2">
        <v>318</v>
      </c>
      <c r="E3172" s="1" t="s">
        <v>3294</v>
      </c>
      <c r="F3172" s="2">
        <v>10030</v>
      </c>
      <c r="G3172" s="3">
        <v>6468386500</v>
      </c>
      <c r="H3172" s="1" t="s">
        <v>16</v>
      </c>
      <c r="J3172">
        <v>84</v>
      </c>
      <c r="K3172">
        <v>178</v>
      </c>
      <c r="L3172" s="27">
        <f>RestaurantData[[#This Row],[DailyCustAvg]]*30</f>
        <v>5340</v>
      </c>
      <c r="M3172" s="7">
        <f>(((RestaurantData[[#This Row],[FitScore]]/100)*RestaurantData[[#This Row],[DailyCustAvg]])/3.5)*30</f>
        <v>1281.5999999999997</v>
      </c>
      <c r="N3172">
        <v>40.821057920203003</v>
      </c>
      <c r="O3172">
        <v>-73.943683463284998</v>
      </c>
      <c r="P3172">
        <v>110</v>
      </c>
      <c r="Q3172">
        <v>9</v>
      </c>
      <c r="R3172">
        <f>(RestaurantData[[#This Row],[MonthySales]]/1500)*0.07</f>
        <v>5.9807999999999993E-2</v>
      </c>
    </row>
    <row r="3173" spans="1:18" hidden="1" x14ac:dyDescent="0.3">
      <c r="A3173">
        <v>50055163</v>
      </c>
      <c r="B3173" s="1" t="s">
        <v>3302</v>
      </c>
      <c r="C3173" t="s">
        <v>14</v>
      </c>
      <c r="D3173" s="2">
        <v>1</v>
      </c>
      <c r="E3173" s="1" t="s">
        <v>3303</v>
      </c>
      <c r="F3173" s="2">
        <v>10037</v>
      </c>
      <c r="G3173" s="3">
        <v>7183752065</v>
      </c>
      <c r="H3173" s="1" t="s">
        <v>45</v>
      </c>
      <c r="I3173" t="s">
        <v>21</v>
      </c>
      <c r="J3173">
        <v>84</v>
      </c>
      <c r="K3173">
        <v>304</v>
      </c>
      <c r="L3173" s="27">
        <f>RestaurantData[[#This Row],[DailyCustAvg]]*30</f>
        <v>9120</v>
      </c>
      <c r="M3173" s="7">
        <f>(((RestaurantData[[#This Row],[FitScore]]/100)*RestaurantData[[#This Row],[DailyCustAvg]])/3.5)*30</f>
        <v>2188.7999999999997</v>
      </c>
      <c r="N3173">
        <v>40.814242079194997</v>
      </c>
      <c r="O3173">
        <v>-73.937153925063996</v>
      </c>
      <c r="P3173">
        <v>110</v>
      </c>
      <c r="Q3173">
        <v>9</v>
      </c>
      <c r="R3173">
        <f>(RestaurantData[[#This Row],[MonthySales]]/1500)*0.07</f>
        <v>0.102144</v>
      </c>
    </row>
    <row r="3174" spans="1:18" hidden="1" x14ac:dyDescent="0.3">
      <c r="A3174">
        <v>41071907</v>
      </c>
      <c r="B3174" s="1" t="s">
        <v>3309</v>
      </c>
      <c r="C3174" t="s">
        <v>14</v>
      </c>
      <c r="D3174" s="2">
        <v>657</v>
      </c>
      <c r="E3174" s="1" t="s">
        <v>3271</v>
      </c>
      <c r="F3174" s="2">
        <v>10037</v>
      </c>
      <c r="G3174" s="3">
        <v>2122815812</v>
      </c>
      <c r="H3174" s="1" t="s">
        <v>16</v>
      </c>
      <c r="I3174" t="s">
        <v>21</v>
      </c>
      <c r="J3174">
        <v>79</v>
      </c>
      <c r="K3174">
        <v>295</v>
      </c>
      <c r="L3174" s="27">
        <f>RestaurantData[[#This Row],[DailyCustAvg]]*30</f>
        <v>8850</v>
      </c>
      <c r="M3174" s="7">
        <f>(((RestaurantData[[#This Row],[FitScore]]/100)*RestaurantData[[#This Row],[DailyCustAvg]])/3.5)*30</f>
        <v>1997.5714285714287</v>
      </c>
      <c r="N3174">
        <v>40.819009772262</v>
      </c>
      <c r="O3174">
        <v>-73.937286696699999</v>
      </c>
      <c r="P3174">
        <v>110</v>
      </c>
      <c r="Q3174">
        <v>9</v>
      </c>
      <c r="R3174">
        <f>(RestaurantData[[#This Row],[MonthySales]]/1500)*0.07</f>
        <v>9.3220000000000025E-2</v>
      </c>
    </row>
    <row r="3175" spans="1:18" hidden="1" x14ac:dyDescent="0.3">
      <c r="A3175">
        <v>50084800</v>
      </c>
      <c r="B3175" s="1" t="s">
        <v>3270</v>
      </c>
      <c r="C3175" t="s">
        <v>14</v>
      </c>
      <c r="D3175" s="2">
        <v>473</v>
      </c>
      <c r="E3175" s="1" t="s">
        <v>3271</v>
      </c>
      <c r="F3175" s="2">
        <v>10037</v>
      </c>
      <c r="G3175" s="3">
        <v>2122811288</v>
      </c>
      <c r="H3175" s="1" t="s">
        <v>242</v>
      </c>
      <c r="I3175" t="s">
        <v>21</v>
      </c>
      <c r="J3175">
        <v>84</v>
      </c>
      <c r="K3175">
        <v>270</v>
      </c>
      <c r="L3175" s="27">
        <f>RestaurantData[[#This Row],[DailyCustAvg]]*30</f>
        <v>8100</v>
      </c>
      <c r="M3175" s="7">
        <f>(((RestaurantData[[#This Row],[FitScore]]/100)*RestaurantData[[#This Row],[DailyCustAvg]])/3.5)*30</f>
        <v>1944</v>
      </c>
      <c r="N3175">
        <v>40.813113586642999</v>
      </c>
      <c r="O3175">
        <v>-73.941591283508998</v>
      </c>
      <c r="P3175">
        <v>110</v>
      </c>
      <c r="Q3175">
        <v>9</v>
      </c>
      <c r="R3175">
        <f>(RestaurantData[[#This Row],[MonthySales]]/1500)*0.07</f>
        <v>9.0720000000000009E-2</v>
      </c>
    </row>
    <row r="3176" spans="1:18" hidden="1" x14ac:dyDescent="0.3">
      <c r="A3176">
        <v>50045649</v>
      </c>
      <c r="B3176" s="1" t="s">
        <v>3305</v>
      </c>
      <c r="C3176" t="s">
        <v>14</v>
      </c>
      <c r="D3176" s="2">
        <v>1</v>
      </c>
      <c r="E3176" s="1" t="s">
        <v>3303</v>
      </c>
      <c r="F3176" s="2">
        <v>10037</v>
      </c>
      <c r="G3176" s="3">
        <v>2128628818</v>
      </c>
      <c r="H3176" s="1" t="s">
        <v>242</v>
      </c>
      <c r="I3176" t="s">
        <v>21</v>
      </c>
      <c r="J3176">
        <v>74</v>
      </c>
      <c r="K3176">
        <v>232</v>
      </c>
      <c r="L3176" s="27">
        <f>RestaurantData[[#This Row],[DailyCustAvg]]*30</f>
        <v>6960</v>
      </c>
      <c r="M3176" s="7">
        <f>(((RestaurantData[[#This Row],[FitScore]]/100)*RestaurantData[[#This Row],[DailyCustAvg]])/3.5)*30</f>
        <v>1471.5428571428572</v>
      </c>
      <c r="N3176">
        <v>40.814242079194997</v>
      </c>
      <c r="O3176">
        <v>-73.937153925063996</v>
      </c>
      <c r="P3176">
        <v>110</v>
      </c>
      <c r="Q3176">
        <v>9</v>
      </c>
      <c r="R3176">
        <f>(RestaurantData[[#This Row],[MonthySales]]/1500)*0.07</f>
        <v>6.8672000000000011E-2</v>
      </c>
    </row>
    <row r="3177" spans="1:18" hidden="1" x14ac:dyDescent="0.3">
      <c r="A3177">
        <v>50036864</v>
      </c>
      <c r="B3177" s="1" t="s">
        <v>3324</v>
      </c>
      <c r="C3177" t="s">
        <v>14</v>
      </c>
      <c r="D3177" s="2">
        <v>559</v>
      </c>
      <c r="E3177" s="1" t="s">
        <v>3271</v>
      </c>
      <c r="F3177" s="2">
        <v>10037</v>
      </c>
      <c r="G3177" s="3">
        <v>3476849436</v>
      </c>
      <c r="H3177" s="1" t="s">
        <v>212</v>
      </c>
      <c r="I3177" t="s">
        <v>21</v>
      </c>
      <c r="J3177">
        <v>80</v>
      </c>
      <c r="K3177">
        <v>220</v>
      </c>
      <c r="L3177" s="27">
        <f>RestaurantData[[#This Row],[DailyCustAvg]]*30</f>
        <v>6600</v>
      </c>
      <c r="M3177" s="7">
        <f>(((RestaurantData[[#This Row],[FitScore]]/100)*RestaurantData[[#This Row],[DailyCustAvg]])/3.5)*30</f>
        <v>1508.5714285714284</v>
      </c>
      <c r="N3177">
        <v>40.816310003917998</v>
      </c>
      <c r="O3177">
        <v>-73.939258219630005</v>
      </c>
      <c r="P3177">
        <v>110</v>
      </c>
      <c r="Q3177">
        <v>9</v>
      </c>
      <c r="R3177">
        <f>(RestaurantData[[#This Row],[MonthySales]]/1500)*0.07</f>
        <v>7.039999999999999E-2</v>
      </c>
    </row>
    <row r="3178" spans="1:18" hidden="1" x14ac:dyDescent="0.3">
      <c r="A3178">
        <v>50044707</v>
      </c>
      <c r="B3178" s="1" t="s">
        <v>3282</v>
      </c>
      <c r="C3178" t="s">
        <v>14</v>
      </c>
      <c r="D3178" s="2">
        <v>547</v>
      </c>
      <c r="E3178" s="1" t="s">
        <v>3271</v>
      </c>
      <c r="F3178" s="2">
        <v>10037</v>
      </c>
      <c r="G3178" s="3">
        <v>9172620990</v>
      </c>
      <c r="H3178" s="1" t="s">
        <v>1125</v>
      </c>
      <c r="I3178" t="s">
        <v>21</v>
      </c>
      <c r="J3178">
        <v>77</v>
      </c>
      <c r="K3178">
        <v>166</v>
      </c>
      <c r="L3178" s="27">
        <f>RestaurantData[[#This Row],[DailyCustAvg]]*30</f>
        <v>4980</v>
      </c>
      <c r="M3178" s="7">
        <f>(((RestaurantData[[#This Row],[FitScore]]/100)*RestaurantData[[#This Row],[DailyCustAvg]])/3.5)*30</f>
        <v>1095.6000000000001</v>
      </c>
      <c r="N3178">
        <v>40.815805163615998</v>
      </c>
      <c r="O3178">
        <v>-73.939623570902995</v>
      </c>
      <c r="P3178">
        <v>110</v>
      </c>
      <c r="Q3178">
        <v>9</v>
      </c>
      <c r="R3178">
        <f>(RestaurantData[[#This Row],[MonthySales]]/1500)*0.07</f>
        <v>5.1128000000000007E-2</v>
      </c>
    </row>
    <row r="3179" spans="1:18" hidden="1" x14ac:dyDescent="0.3">
      <c r="A3179">
        <v>50065427</v>
      </c>
      <c r="B3179" s="1" t="s">
        <v>3344</v>
      </c>
      <c r="C3179" t="s">
        <v>14</v>
      </c>
      <c r="D3179" s="2">
        <v>2524</v>
      </c>
      <c r="E3179" s="1" t="s">
        <v>1353</v>
      </c>
      <c r="F3179" s="2">
        <v>10039</v>
      </c>
      <c r="G3179" s="3">
        <v>6465967569</v>
      </c>
      <c r="H3179" s="1" t="s">
        <v>188</v>
      </c>
      <c r="I3179" t="s">
        <v>17</v>
      </c>
      <c r="J3179">
        <v>83</v>
      </c>
      <c r="K3179">
        <v>334</v>
      </c>
      <c r="L3179" s="27">
        <f>RestaurantData[[#This Row],[DailyCustAvg]]*30</f>
        <v>10020</v>
      </c>
      <c r="M3179" s="7">
        <f>(((RestaurantData[[#This Row],[FitScore]]/100)*RestaurantData[[#This Row],[DailyCustAvg]])/3.5)*30</f>
        <v>2376.1714285714284</v>
      </c>
      <c r="N3179">
        <v>40.822498971869003</v>
      </c>
      <c r="O3179">
        <v>-73.938454048015004</v>
      </c>
      <c r="P3179">
        <v>110</v>
      </c>
      <c r="Q3179">
        <v>9</v>
      </c>
      <c r="R3179">
        <f>(RestaurantData[[#This Row],[MonthySales]]/1500)*0.07</f>
        <v>0.110888</v>
      </c>
    </row>
    <row r="3180" spans="1:18" hidden="1" x14ac:dyDescent="0.3">
      <c r="A3180">
        <v>41096895</v>
      </c>
      <c r="B3180" s="1" t="s">
        <v>3301</v>
      </c>
      <c r="C3180" t="s">
        <v>14</v>
      </c>
      <c r="D3180" s="2">
        <v>301</v>
      </c>
      <c r="E3180" s="1" t="s">
        <v>3299</v>
      </c>
      <c r="F3180" s="2">
        <v>10039</v>
      </c>
      <c r="G3180" s="3">
        <v>2124918290</v>
      </c>
      <c r="H3180" s="1" t="s">
        <v>16</v>
      </c>
      <c r="I3180" t="s">
        <v>17</v>
      </c>
      <c r="J3180">
        <v>77</v>
      </c>
      <c r="K3180">
        <v>327</v>
      </c>
      <c r="L3180" s="27">
        <f>RestaurantData[[#This Row],[DailyCustAvg]]*30</f>
        <v>9810</v>
      </c>
      <c r="M3180" s="7">
        <f>(((RestaurantData[[#This Row],[FitScore]]/100)*RestaurantData[[#This Row],[DailyCustAvg]])/3.5)*30</f>
        <v>2158.1999999999998</v>
      </c>
      <c r="N3180">
        <v>40.828572815363003</v>
      </c>
      <c r="O3180">
        <v>-73.937953364777997</v>
      </c>
      <c r="P3180">
        <v>110</v>
      </c>
      <c r="Q3180">
        <v>9</v>
      </c>
      <c r="R3180">
        <f>(RestaurantData[[#This Row],[MonthySales]]/1500)*0.07</f>
        <v>0.100716</v>
      </c>
    </row>
    <row r="3181" spans="1:18" hidden="1" x14ac:dyDescent="0.3">
      <c r="A3181">
        <v>50000095</v>
      </c>
      <c r="B3181" s="1" t="s">
        <v>3316</v>
      </c>
      <c r="C3181" t="s">
        <v>14</v>
      </c>
      <c r="D3181" s="2">
        <v>255</v>
      </c>
      <c r="E3181" s="1" t="s">
        <v>3317</v>
      </c>
      <c r="F3181" s="2">
        <v>10039</v>
      </c>
      <c r="G3181" s="3">
        <v>2122838118</v>
      </c>
      <c r="H3181" s="1" t="s">
        <v>242</v>
      </c>
      <c r="I3181" t="s">
        <v>21</v>
      </c>
      <c r="J3181">
        <v>76</v>
      </c>
      <c r="K3181">
        <v>276</v>
      </c>
      <c r="L3181" s="27">
        <f>RestaurantData[[#This Row],[DailyCustAvg]]*30</f>
        <v>8280</v>
      </c>
      <c r="M3181" s="7">
        <f>(((RestaurantData[[#This Row],[FitScore]]/100)*RestaurantData[[#This Row],[DailyCustAvg]])/3.5)*30</f>
        <v>1797.9428571428571</v>
      </c>
      <c r="N3181">
        <v>40.824220334084998</v>
      </c>
      <c r="O3181">
        <v>-73.939222065256004</v>
      </c>
      <c r="P3181">
        <v>110</v>
      </c>
      <c r="Q3181">
        <v>9</v>
      </c>
      <c r="R3181">
        <f>(RestaurantData[[#This Row],[MonthySales]]/1500)*0.07</f>
        <v>8.3904000000000006E-2</v>
      </c>
    </row>
    <row r="3182" spans="1:18" hidden="1" x14ac:dyDescent="0.3">
      <c r="A3182">
        <v>41568640</v>
      </c>
      <c r="B3182" s="1" t="s">
        <v>3295</v>
      </c>
      <c r="C3182" t="s">
        <v>14</v>
      </c>
      <c r="D3182" s="2">
        <v>2839</v>
      </c>
      <c r="E3182" s="1" t="s">
        <v>3296</v>
      </c>
      <c r="F3182" s="2">
        <v>10039</v>
      </c>
      <c r="G3182" s="3">
        <v>2122343505</v>
      </c>
      <c r="H3182" s="1" t="s">
        <v>641</v>
      </c>
      <c r="I3182" t="s">
        <v>21</v>
      </c>
      <c r="J3182">
        <v>80</v>
      </c>
      <c r="K3182">
        <v>225</v>
      </c>
      <c r="L3182" s="27">
        <f>RestaurantData[[#This Row],[DailyCustAvg]]*30</f>
        <v>6750</v>
      </c>
      <c r="M3182" s="7">
        <f>(((RestaurantData[[#This Row],[FitScore]]/100)*RestaurantData[[#This Row],[DailyCustAvg]])/3.5)*30</f>
        <v>1542.8571428571429</v>
      </c>
      <c r="N3182">
        <v>40.826841442130998</v>
      </c>
      <c r="O3182">
        <v>-73.938995633486996</v>
      </c>
      <c r="P3182">
        <v>110</v>
      </c>
      <c r="Q3182">
        <v>9</v>
      </c>
      <c r="R3182">
        <f>(RestaurantData[[#This Row],[MonthySales]]/1500)*0.07</f>
        <v>7.2000000000000008E-2</v>
      </c>
    </row>
    <row r="3183" spans="1:18" hidden="1" x14ac:dyDescent="0.3">
      <c r="A3183">
        <v>50055697</v>
      </c>
      <c r="B3183" s="1" t="s">
        <v>3298</v>
      </c>
      <c r="C3183" t="s">
        <v>14</v>
      </c>
      <c r="D3183" s="2">
        <v>301</v>
      </c>
      <c r="E3183" s="1" t="s">
        <v>3299</v>
      </c>
      <c r="F3183" s="2">
        <v>10039</v>
      </c>
      <c r="G3183" s="3">
        <v>2122560903</v>
      </c>
      <c r="H3183" s="1" t="s">
        <v>66</v>
      </c>
      <c r="I3183" t="s">
        <v>17</v>
      </c>
      <c r="J3183">
        <v>78</v>
      </c>
      <c r="K3183">
        <v>220</v>
      </c>
      <c r="L3183" s="27">
        <f>RestaurantData[[#This Row],[DailyCustAvg]]*30</f>
        <v>6600</v>
      </c>
      <c r="M3183" s="7">
        <f>(((RestaurantData[[#This Row],[FitScore]]/100)*RestaurantData[[#This Row],[DailyCustAvg]])/3.5)*30</f>
        <v>1470.8571428571427</v>
      </c>
      <c r="N3183">
        <v>40.828572815363003</v>
      </c>
      <c r="O3183">
        <v>-73.937953364777997</v>
      </c>
      <c r="P3183">
        <v>110</v>
      </c>
      <c r="Q3183">
        <v>9</v>
      </c>
      <c r="R3183">
        <f>(RestaurantData[[#This Row],[MonthySales]]/1500)*0.07</f>
        <v>6.8639999999999993E-2</v>
      </c>
    </row>
    <row r="3184" spans="1:18" hidden="1" x14ac:dyDescent="0.3">
      <c r="A3184">
        <v>50068064</v>
      </c>
      <c r="B3184" s="1" t="s">
        <v>3339</v>
      </c>
      <c r="C3184" t="s">
        <v>14</v>
      </c>
      <c r="D3184" s="2">
        <v>2923</v>
      </c>
      <c r="E3184" s="1" t="s">
        <v>383</v>
      </c>
      <c r="F3184" s="2">
        <v>10039</v>
      </c>
      <c r="G3184" s="3">
        <v>9174978532</v>
      </c>
      <c r="H3184" s="1" t="s">
        <v>242</v>
      </c>
      <c r="I3184" t="s">
        <v>21</v>
      </c>
      <c r="J3184">
        <v>77</v>
      </c>
      <c r="K3184">
        <v>220</v>
      </c>
      <c r="L3184" s="27">
        <f>RestaurantData[[#This Row],[DailyCustAvg]]*30</f>
        <v>6600</v>
      </c>
      <c r="M3184" s="7">
        <f>(((RestaurantData[[#This Row],[FitScore]]/100)*RestaurantData[[#This Row],[DailyCustAvg]])/3.5)*30</f>
        <v>1452</v>
      </c>
      <c r="N3184">
        <v>40.828995207219997</v>
      </c>
      <c r="O3184">
        <v>-73.937403720627003</v>
      </c>
      <c r="P3184">
        <v>110</v>
      </c>
      <c r="Q3184">
        <v>9</v>
      </c>
      <c r="R3184">
        <f>(RestaurantData[[#This Row],[MonthySales]]/1500)*0.07</f>
        <v>6.7760000000000001E-2</v>
      </c>
    </row>
    <row r="3185" spans="1:18" hidden="1" x14ac:dyDescent="0.3">
      <c r="A3185">
        <v>50103087</v>
      </c>
      <c r="B3185" s="1" t="s">
        <v>1452</v>
      </c>
      <c r="C3185" t="s">
        <v>14</v>
      </c>
      <c r="D3185" s="2">
        <v>219</v>
      </c>
      <c r="E3185" s="1" t="s">
        <v>3266</v>
      </c>
      <c r="F3185" s="2">
        <v>10039</v>
      </c>
      <c r="G3185" s="3">
        <v>7184408700</v>
      </c>
      <c r="H3185" s="1" t="s">
        <v>45</v>
      </c>
      <c r="I3185" t="s">
        <v>17</v>
      </c>
      <c r="J3185">
        <v>78</v>
      </c>
      <c r="K3185">
        <v>173</v>
      </c>
      <c r="L3185" s="27">
        <f>RestaurantData[[#This Row],[DailyCustAvg]]*30</f>
        <v>5190</v>
      </c>
      <c r="M3185" s="7">
        <f>(((RestaurantData[[#This Row],[FitScore]]/100)*RestaurantData[[#This Row],[DailyCustAvg]])/3.5)*30</f>
        <v>1156.6285714285714</v>
      </c>
      <c r="N3185">
        <v>40.821997458966003</v>
      </c>
      <c r="O3185">
        <v>-73.939917817975001</v>
      </c>
      <c r="P3185">
        <v>110</v>
      </c>
      <c r="Q3185">
        <v>9</v>
      </c>
      <c r="R3185">
        <f>(RestaurantData[[#This Row],[MonthySales]]/1500)*0.07</f>
        <v>5.3976000000000003E-2</v>
      </c>
    </row>
    <row r="3186" spans="1:18" hidden="1" x14ac:dyDescent="0.3">
      <c r="A3186">
        <v>50070258</v>
      </c>
      <c r="B3186" s="1" t="s">
        <v>3314</v>
      </c>
      <c r="C3186" t="s">
        <v>14</v>
      </c>
      <c r="D3186" s="2">
        <v>2925</v>
      </c>
      <c r="E3186" s="1" t="s">
        <v>383</v>
      </c>
      <c r="F3186" s="2">
        <v>10039</v>
      </c>
      <c r="G3186" s="3">
        <v>2122899028</v>
      </c>
      <c r="H3186" s="1" t="s">
        <v>45</v>
      </c>
      <c r="I3186" t="s">
        <v>21</v>
      </c>
      <c r="J3186">
        <v>77</v>
      </c>
      <c r="K3186">
        <v>160</v>
      </c>
      <c r="L3186" s="27">
        <f>RestaurantData[[#This Row],[DailyCustAvg]]*30</f>
        <v>4800</v>
      </c>
      <c r="M3186" s="7">
        <f>(((RestaurantData[[#This Row],[FitScore]]/100)*RestaurantData[[#This Row],[DailyCustAvg]])/3.5)*30</f>
        <v>1056</v>
      </c>
      <c r="N3186">
        <v>40.829061053380002</v>
      </c>
      <c r="O3186">
        <v>-73.937353069691</v>
      </c>
      <c r="P3186">
        <v>110</v>
      </c>
      <c r="Q3186">
        <v>9</v>
      </c>
      <c r="R3186">
        <f>(RestaurantData[[#This Row],[MonthySales]]/1500)*0.07</f>
        <v>4.9280000000000004E-2</v>
      </c>
    </row>
    <row r="3187" spans="1:18" hidden="1" x14ac:dyDescent="0.3">
      <c r="A3187">
        <v>41094546</v>
      </c>
      <c r="B3187" s="1" t="s">
        <v>3322</v>
      </c>
      <c r="C3187" t="s">
        <v>14</v>
      </c>
      <c r="D3187" s="2">
        <v>2733</v>
      </c>
      <c r="E3187" s="1" t="s">
        <v>383</v>
      </c>
      <c r="F3187" s="2">
        <v>10039</v>
      </c>
      <c r="G3187" s="3">
        <v>2122813830</v>
      </c>
      <c r="H3187" s="1" t="s">
        <v>641</v>
      </c>
      <c r="I3187" t="s">
        <v>21</v>
      </c>
      <c r="J3187">
        <v>74</v>
      </c>
      <c r="K3187">
        <v>151</v>
      </c>
      <c r="L3187" s="27">
        <f>RestaurantData[[#This Row],[DailyCustAvg]]*30</f>
        <v>4530</v>
      </c>
      <c r="M3187" s="7">
        <f>(((RestaurantData[[#This Row],[FitScore]]/100)*RestaurantData[[#This Row],[DailyCustAvg]])/3.5)*30</f>
        <v>957.7714285714286</v>
      </c>
      <c r="N3187">
        <v>40.823170372101998</v>
      </c>
      <c r="O3187">
        <v>-73.941679977430994</v>
      </c>
      <c r="P3187">
        <v>110</v>
      </c>
      <c r="Q3187">
        <v>9</v>
      </c>
      <c r="R3187">
        <f>(RestaurantData[[#This Row],[MonthySales]]/1500)*0.07</f>
        <v>4.4696000000000007E-2</v>
      </c>
    </row>
    <row r="3188" spans="1:18" hidden="1" x14ac:dyDescent="0.3">
      <c r="A3188">
        <v>50101981</v>
      </c>
      <c r="B3188" s="1" t="s">
        <v>3403</v>
      </c>
      <c r="C3188" t="s">
        <v>14</v>
      </c>
      <c r="D3188" s="2">
        <v>177</v>
      </c>
      <c r="E3188" s="1" t="s">
        <v>3404</v>
      </c>
      <c r="F3188" s="2">
        <v>10029</v>
      </c>
      <c r="G3188" s="3">
        <v>6094102928</v>
      </c>
      <c r="H3188" s="1" t="s">
        <v>163</v>
      </c>
      <c r="I3188" t="s">
        <v>17</v>
      </c>
      <c r="J3188">
        <v>83</v>
      </c>
      <c r="K3188">
        <v>339</v>
      </c>
      <c r="L3188" s="27">
        <f>RestaurantData[[#This Row],[DailyCustAvg]]*30</f>
        <v>10170</v>
      </c>
      <c r="M3188" s="7">
        <f>(((RestaurantData[[#This Row],[FitScore]]/100)*RestaurantData[[#This Row],[DailyCustAvg]])/3.5)*30</f>
        <v>2411.7428571428572</v>
      </c>
      <c r="N3188">
        <v>40.788070931660997</v>
      </c>
      <c r="O3188">
        <v>-73.948207478027001</v>
      </c>
      <c r="P3188">
        <v>111</v>
      </c>
      <c r="Q3188">
        <v>8</v>
      </c>
      <c r="R3188">
        <f>(RestaurantData[[#This Row],[MonthySales]]/1500)*0.07</f>
        <v>0.11254800000000002</v>
      </c>
    </row>
    <row r="3189" spans="1:18" hidden="1" x14ac:dyDescent="0.3">
      <c r="A3189">
        <v>41064439</v>
      </c>
      <c r="B3189" s="1" t="s">
        <v>3439</v>
      </c>
      <c r="C3189" t="s">
        <v>14</v>
      </c>
      <c r="D3189" s="2">
        <v>1735</v>
      </c>
      <c r="E3189" s="1" t="s">
        <v>1756</v>
      </c>
      <c r="F3189" s="2">
        <v>10029</v>
      </c>
      <c r="G3189" s="3">
        <v>2124239069</v>
      </c>
      <c r="H3189" s="1" t="s">
        <v>29</v>
      </c>
      <c r="I3189" t="s">
        <v>21</v>
      </c>
      <c r="J3189">
        <v>75</v>
      </c>
      <c r="K3189">
        <v>329</v>
      </c>
      <c r="L3189" s="27">
        <f>RestaurantData[[#This Row],[DailyCustAvg]]*30</f>
        <v>9870</v>
      </c>
      <c r="M3189" s="7">
        <f>(((RestaurantData[[#This Row],[FitScore]]/100)*RestaurantData[[#This Row],[DailyCustAvg]])/3.5)*30</f>
        <v>2115</v>
      </c>
      <c r="N3189">
        <v>40.793570060827001</v>
      </c>
      <c r="O3189">
        <v>-73.945292275537</v>
      </c>
      <c r="P3189">
        <v>111</v>
      </c>
      <c r="Q3189">
        <v>8</v>
      </c>
      <c r="R3189">
        <f>(RestaurantData[[#This Row],[MonthySales]]/1500)*0.07</f>
        <v>9.870000000000001E-2</v>
      </c>
    </row>
    <row r="3190" spans="1:18" hidden="1" x14ac:dyDescent="0.3">
      <c r="A3190">
        <v>50095160</v>
      </c>
      <c r="B3190" s="1" t="s">
        <v>3351</v>
      </c>
      <c r="C3190" t="s">
        <v>14</v>
      </c>
      <c r="D3190" s="2">
        <v>2234</v>
      </c>
      <c r="E3190" s="1" t="s">
        <v>852</v>
      </c>
      <c r="F3190" s="2">
        <v>10029</v>
      </c>
      <c r="G3190" s="3">
        <v>2124264888</v>
      </c>
      <c r="H3190" s="1" t="s">
        <v>242</v>
      </c>
      <c r="I3190" t="s">
        <v>21</v>
      </c>
      <c r="J3190">
        <v>76</v>
      </c>
      <c r="K3190">
        <v>328</v>
      </c>
      <c r="L3190" s="27">
        <f>RestaurantData[[#This Row],[DailyCustAvg]]*30</f>
        <v>9840</v>
      </c>
      <c r="M3190" s="7">
        <f>(((RestaurantData[[#This Row],[FitScore]]/100)*RestaurantData[[#This Row],[DailyCustAvg]])/3.5)*30</f>
        <v>2136.6857142857143</v>
      </c>
      <c r="N3190">
        <v>40.795170935263002</v>
      </c>
      <c r="O3190">
        <v>-73.935998216802005</v>
      </c>
      <c r="P3190">
        <v>111</v>
      </c>
      <c r="Q3190">
        <v>8</v>
      </c>
      <c r="R3190">
        <f>(RestaurantData[[#This Row],[MonthySales]]/1500)*0.07</f>
        <v>9.9712000000000009E-2</v>
      </c>
    </row>
    <row r="3191" spans="1:18" hidden="1" x14ac:dyDescent="0.3">
      <c r="A3191">
        <v>50070991</v>
      </c>
      <c r="B3191" s="1" t="s">
        <v>1372</v>
      </c>
      <c r="C3191" t="s">
        <v>14</v>
      </c>
      <c r="D3191" s="2">
        <v>1220</v>
      </c>
      <c r="E3191" s="1" t="s">
        <v>555</v>
      </c>
      <c r="F3191" s="2">
        <v>10029</v>
      </c>
      <c r="G3191" s="3">
        <v>9174923478</v>
      </c>
      <c r="H3191" s="1" t="s">
        <v>73</v>
      </c>
      <c r="I3191" t="s">
        <v>17</v>
      </c>
      <c r="J3191">
        <v>74</v>
      </c>
      <c r="K3191">
        <v>322</v>
      </c>
      <c r="L3191" s="27">
        <f>RestaurantData[[#This Row],[DailyCustAvg]]*30</f>
        <v>9660</v>
      </c>
      <c r="M3191" s="7">
        <f>(((RestaurantData[[#This Row],[FitScore]]/100)*RestaurantData[[#This Row],[DailyCustAvg]])/3.5)*30</f>
        <v>2042.3999999999999</v>
      </c>
      <c r="N3191">
        <v>40.792431431007998</v>
      </c>
      <c r="O3191">
        <v>-73.952447568723997</v>
      </c>
      <c r="P3191">
        <v>111</v>
      </c>
      <c r="Q3191">
        <v>8</v>
      </c>
      <c r="R3191">
        <f>(RestaurantData[[#This Row],[MonthySales]]/1500)*0.07</f>
        <v>9.5312000000000008E-2</v>
      </c>
    </row>
    <row r="3192" spans="1:18" hidden="1" x14ac:dyDescent="0.3">
      <c r="A3192">
        <v>41594882</v>
      </c>
      <c r="B3192" s="1" t="s">
        <v>3389</v>
      </c>
      <c r="C3192" t="s">
        <v>14</v>
      </c>
      <c r="D3192" s="2">
        <v>2146</v>
      </c>
      <c r="E3192" s="1" t="s">
        <v>841</v>
      </c>
      <c r="F3192" s="2">
        <v>10029</v>
      </c>
      <c r="G3192" s="3">
        <v>2123607453</v>
      </c>
      <c r="H3192" s="1" t="s">
        <v>202</v>
      </c>
      <c r="I3192" t="s">
        <v>21</v>
      </c>
      <c r="J3192">
        <v>84</v>
      </c>
      <c r="K3192">
        <v>322</v>
      </c>
      <c r="L3192" s="27">
        <f>RestaurantData[[#This Row],[DailyCustAvg]]*30</f>
        <v>9660</v>
      </c>
      <c r="M3192" s="7">
        <f>(((RestaurantData[[#This Row],[FitScore]]/100)*RestaurantData[[#This Row],[DailyCustAvg]])/3.5)*30</f>
        <v>2318.4</v>
      </c>
      <c r="N3192">
        <v>40.793370010398</v>
      </c>
      <c r="O3192">
        <v>-73.940413253621998</v>
      </c>
      <c r="P3192">
        <v>111</v>
      </c>
      <c r="Q3192">
        <v>8</v>
      </c>
      <c r="R3192">
        <f>(RestaurantData[[#This Row],[MonthySales]]/1500)*0.07</f>
        <v>0.10819200000000001</v>
      </c>
    </row>
    <row r="3193" spans="1:18" hidden="1" x14ac:dyDescent="0.3">
      <c r="A3193">
        <v>50010316</v>
      </c>
      <c r="B3193" s="1" t="s">
        <v>3444</v>
      </c>
      <c r="C3193" t="s">
        <v>14</v>
      </c>
      <c r="D3193" s="2">
        <v>2109</v>
      </c>
      <c r="E3193" s="1" t="s">
        <v>852</v>
      </c>
      <c r="F3193" s="2">
        <v>10029</v>
      </c>
      <c r="G3193" s="3">
        <v>2124101661</v>
      </c>
      <c r="H3193" s="1" t="s">
        <v>242</v>
      </c>
      <c r="I3193" t="s">
        <v>21</v>
      </c>
      <c r="J3193">
        <v>77</v>
      </c>
      <c r="K3193">
        <v>322</v>
      </c>
      <c r="L3193" s="27">
        <f>RestaurantData[[#This Row],[DailyCustAvg]]*30</f>
        <v>9660</v>
      </c>
      <c r="M3193" s="7">
        <f>(((RestaurantData[[#This Row],[FitScore]]/100)*RestaurantData[[#This Row],[DailyCustAvg]])/3.5)*30</f>
        <v>2125.2000000000003</v>
      </c>
      <c r="N3193">
        <v>40.791132280718998</v>
      </c>
      <c r="O3193">
        <v>-73.938970697936995</v>
      </c>
      <c r="P3193">
        <v>111</v>
      </c>
      <c r="Q3193">
        <v>8</v>
      </c>
      <c r="R3193">
        <f>(RestaurantData[[#This Row],[MonthySales]]/1500)*0.07</f>
        <v>9.9176000000000028E-2</v>
      </c>
    </row>
    <row r="3194" spans="1:18" hidden="1" x14ac:dyDescent="0.3">
      <c r="A3194">
        <v>50017944</v>
      </c>
      <c r="B3194" s="1" t="s">
        <v>3441</v>
      </c>
      <c r="C3194" t="s">
        <v>14</v>
      </c>
      <c r="D3194" s="2">
        <v>1410</v>
      </c>
      <c r="E3194" s="1" t="s">
        <v>1763</v>
      </c>
      <c r="F3194" s="2">
        <v>10029</v>
      </c>
      <c r="G3194" s="3">
        <v>2128608880</v>
      </c>
      <c r="H3194" s="1" t="s">
        <v>24</v>
      </c>
      <c r="I3194" t="s">
        <v>21</v>
      </c>
      <c r="J3194">
        <v>81</v>
      </c>
      <c r="K3194">
        <v>320</v>
      </c>
      <c r="L3194" s="27">
        <f>RestaurantData[[#This Row],[DailyCustAvg]]*30</f>
        <v>9600</v>
      </c>
      <c r="M3194" s="7">
        <f>(((RestaurantData[[#This Row],[FitScore]]/100)*RestaurantData[[#This Row],[DailyCustAvg]])/3.5)*30</f>
        <v>2221.7142857142858</v>
      </c>
      <c r="N3194">
        <v>40.788306451913002</v>
      </c>
      <c r="O3194">
        <v>-73.953378620440006</v>
      </c>
      <c r="P3194">
        <v>111</v>
      </c>
      <c r="Q3194">
        <v>4</v>
      </c>
      <c r="R3194">
        <f>(RestaurantData[[#This Row],[MonthySales]]/1500)*0.07</f>
        <v>0.10368000000000001</v>
      </c>
    </row>
    <row r="3195" spans="1:18" hidden="1" x14ac:dyDescent="0.3">
      <c r="A3195">
        <v>50078527</v>
      </c>
      <c r="B3195" s="1" t="s">
        <v>3430</v>
      </c>
      <c r="C3195" t="s">
        <v>14</v>
      </c>
      <c r="D3195" s="2">
        <v>234</v>
      </c>
      <c r="E3195" s="1" t="s">
        <v>3358</v>
      </c>
      <c r="F3195" s="2">
        <v>10029</v>
      </c>
      <c r="G3195" s="3">
        <v>6465810058</v>
      </c>
      <c r="H3195" s="1" t="s">
        <v>29</v>
      </c>
      <c r="I3195" t="s">
        <v>21</v>
      </c>
      <c r="J3195">
        <v>80</v>
      </c>
      <c r="K3195">
        <v>315</v>
      </c>
      <c r="L3195" s="27">
        <f>RestaurantData[[#This Row],[DailyCustAvg]]*30</f>
        <v>9450</v>
      </c>
      <c r="M3195" s="7">
        <f>(((RestaurantData[[#This Row],[FitScore]]/100)*RestaurantData[[#This Row],[DailyCustAvg]])/3.5)*30</f>
        <v>2160</v>
      </c>
      <c r="N3195">
        <v>40.797563323421997</v>
      </c>
      <c r="O3195">
        <v>-73.939145367644997</v>
      </c>
      <c r="P3195">
        <v>111</v>
      </c>
      <c r="Q3195">
        <v>8</v>
      </c>
      <c r="R3195">
        <f>(RestaurantData[[#This Row],[MonthySales]]/1500)*0.07</f>
        <v>0.1008</v>
      </c>
    </row>
    <row r="3196" spans="1:18" hidden="1" x14ac:dyDescent="0.3">
      <c r="A3196">
        <v>50051291</v>
      </c>
      <c r="B3196" s="1" t="s">
        <v>3383</v>
      </c>
      <c r="C3196" t="s">
        <v>14</v>
      </c>
      <c r="D3196" s="2">
        <v>1505</v>
      </c>
      <c r="E3196" s="1" t="s">
        <v>1756</v>
      </c>
      <c r="F3196" s="2">
        <v>10029</v>
      </c>
      <c r="G3196" s="3">
        <v>2128310193</v>
      </c>
      <c r="H3196" s="1" t="s">
        <v>212</v>
      </c>
      <c r="I3196" t="s">
        <v>17</v>
      </c>
      <c r="J3196">
        <v>74</v>
      </c>
      <c r="K3196">
        <v>310</v>
      </c>
      <c r="L3196" s="27">
        <f>RestaurantData[[#This Row],[DailyCustAvg]]*30</f>
        <v>9300</v>
      </c>
      <c r="M3196" s="7">
        <f>(((RestaurantData[[#This Row],[FitScore]]/100)*RestaurantData[[#This Row],[DailyCustAvg]])/3.5)*30</f>
        <v>1966.2857142857142</v>
      </c>
      <c r="N3196">
        <v>40.786669299015998</v>
      </c>
      <c r="O3196">
        <v>-73.950324719525</v>
      </c>
      <c r="P3196">
        <v>111</v>
      </c>
      <c r="Q3196">
        <v>5</v>
      </c>
      <c r="R3196">
        <f>(RestaurantData[[#This Row],[MonthySales]]/1500)*0.07</f>
        <v>9.1759999999999994E-2</v>
      </c>
    </row>
    <row r="3197" spans="1:18" hidden="1" x14ac:dyDescent="0.3">
      <c r="A3197">
        <v>50080206</v>
      </c>
      <c r="B3197" s="1" t="s">
        <v>3385</v>
      </c>
      <c r="C3197" t="s">
        <v>14</v>
      </c>
      <c r="D3197" s="2">
        <v>2067</v>
      </c>
      <c r="E3197" s="1" t="s">
        <v>841</v>
      </c>
      <c r="F3197" s="2">
        <v>10029</v>
      </c>
      <c r="G3197" s="3">
        <v>2122560129</v>
      </c>
      <c r="H3197" s="1" t="s">
        <v>202</v>
      </c>
      <c r="I3197" t="s">
        <v>21</v>
      </c>
      <c r="J3197">
        <v>83</v>
      </c>
      <c r="K3197">
        <v>309</v>
      </c>
      <c r="L3197" s="27">
        <f>RestaurantData[[#This Row],[DailyCustAvg]]*30</f>
        <v>9270</v>
      </c>
      <c r="M3197" s="7">
        <f>(((RestaurantData[[#This Row],[FitScore]]/100)*RestaurantData[[#This Row],[DailyCustAvg]])/3.5)*30</f>
        <v>2198.3142857142857</v>
      </c>
      <c r="N3197">
        <v>40.790834819163997</v>
      </c>
      <c r="O3197">
        <v>-73.942289847663005</v>
      </c>
      <c r="P3197">
        <v>111</v>
      </c>
      <c r="Q3197">
        <v>8</v>
      </c>
      <c r="R3197">
        <f>(RestaurantData[[#This Row],[MonthySales]]/1500)*0.07</f>
        <v>0.102588</v>
      </c>
    </row>
    <row r="3198" spans="1:18" hidden="1" x14ac:dyDescent="0.3">
      <c r="A3198">
        <v>50097136</v>
      </c>
      <c r="B3198" s="1" t="s">
        <v>3436</v>
      </c>
      <c r="C3198" t="s">
        <v>14</v>
      </c>
      <c r="D3198" s="2">
        <v>2171</v>
      </c>
      <c r="E3198" s="1" t="s">
        <v>841</v>
      </c>
      <c r="F3198" s="2">
        <v>10029</v>
      </c>
      <c r="G3198" s="3">
        <v>9175615148</v>
      </c>
      <c r="H3198" s="1" t="s">
        <v>16</v>
      </c>
      <c r="I3198" t="s">
        <v>21</v>
      </c>
      <c r="J3198">
        <v>76</v>
      </c>
      <c r="K3198">
        <v>298</v>
      </c>
      <c r="L3198" s="27">
        <f>RestaurantData[[#This Row],[DailyCustAvg]]*30</f>
        <v>8940</v>
      </c>
      <c r="M3198" s="7">
        <f>(((RestaurantData[[#This Row],[FitScore]]/100)*RestaurantData[[#This Row],[DailyCustAvg]])/3.5)*30</f>
        <v>1941.257142857143</v>
      </c>
      <c r="N3198">
        <v>40.794160210061001</v>
      </c>
      <c r="O3198">
        <v>-73.939859971808005</v>
      </c>
      <c r="P3198">
        <v>111</v>
      </c>
      <c r="Q3198">
        <v>8</v>
      </c>
      <c r="R3198">
        <f>(RestaurantData[[#This Row],[MonthySales]]/1500)*0.07</f>
        <v>9.059200000000002E-2</v>
      </c>
    </row>
    <row r="3199" spans="1:18" hidden="1" x14ac:dyDescent="0.3">
      <c r="A3199">
        <v>50054637</v>
      </c>
      <c r="B3199" s="1" t="s">
        <v>98</v>
      </c>
      <c r="C3199" t="s">
        <v>14</v>
      </c>
      <c r="D3199" s="2">
        <v>1886</v>
      </c>
      <c r="E3199" s="1" t="s">
        <v>901</v>
      </c>
      <c r="F3199" s="2">
        <v>10029</v>
      </c>
      <c r="G3199" s="3">
        <v>9174721246</v>
      </c>
      <c r="H3199" s="1" t="s">
        <v>226</v>
      </c>
      <c r="I3199" t="s">
        <v>17</v>
      </c>
      <c r="J3199">
        <v>74</v>
      </c>
      <c r="K3199">
        <v>297</v>
      </c>
      <c r="L3199" s="27">
        <f>RestaurantData[[#This Row],[DailyCustAvg]]*30</f>
        <v>8910</v>
      </c>
      <c r="M3199" s="7">
        <f>(((RestaurantData[[#This Row],[FitScore]]/100)*RestaurantData[[#This Row],[DailyCustAvg]])/3.5)*30</f>
        <v>1883.8285714285714</v>
      </c>
      <c r="N3199">
        <v>40.790402732936002</v>
      </c>
      <c r="O3199">
        <v>-73.945533239049993</v>
      </c>
      <c r="P3199">
        <v>111</v>
      </c>
      <c r="Q3199">
        <v>8</v>
      </c>
      <c r="R3199">
        <f>(RestaurantData[[#This Row],[MonthySales]]/1500)*0.07</f>
        <v>8.7912000000000004E-2</v>
      </c>
    </row>
    <row r="3200" spans="1:18" hidden="1" x14ac:dyDescent="0.3">
      <c r="A3200">
        <v>50048222</v>
      </c>
      <c r="B3200" s="1" t="s">
        <v>3359</v>
      </c>
      <c r="C3200" t="s">
        <v>14</v>
      </c>
      <c r="D3200" s="2">
        <v>1544</v>
      </c>
      <c r="E3200" s="1" t="s">
        <v>1763</v>
      </c>
      <c r="F3200" s="2">
        <v>10029</v>
      </c>
      <c r="G3200" s="3">
        <v>2128311400</v>
      </c>
      <c r="H3200" s="1" t="s">
        <v>641</v>
      </c>
      <c r="I3200" t="s">
        <v>21</v>
      </c>
      <c r="J3200">
        <v>80</v>
      </c>
      <c r="K3200">
        <v>297</v>
      </c>
      <c r="L3200" s="27">
        <f>RestaurantData[[#This Row],[DailyCustAvg]]*30</f>
        <v>8910</v>
      </c>
      <c r="M3200" s="7">
        <f>(((RestaurantData[[#This Row],[FitScore]]/100)*RestaurantData[[#This Row],[DailyCustAvg]])/3.5)*30</f>
        <v>2036.5714285714287</v>
      </c>
      <c r="N3200">
        <v>40.792543052545</v>
      </c>
      <c r="O3200">
        <v>-73.950291427910997</v>
      </c>
      <c r="P3200">
        <v>111</v>
      </c>
      <c r="Q3200">
        <v>8</v>
      </c>
      <c r="R3200">
        <f>(RestaurantData[[#This Row],[MonthySales]]/1500)*0.07</f>
        <v>9.5040000000000013E-2</v>
      </c>
    </row>
    <row r="3201" spans="1:18" hidden="1" x14ac:dyDescent="0.3">
      <c r="A3201">
        <v>50034499</v>
      </c>
      <c r="B3201" s="1" t="s">
        <v>98</v>
      </c>
      <c r="C3201" t="s">
        <v>14</v>
      </c>
      <c r="D3201" s="2">
        <v>154</v>
      </c>
      <c r="E3201" s="1" t="s">
        <v>3358</v>
      </c>
      <c r="F3201" s="2">
        <v>10029</v>
      </c>
      <c r="G3201" s="3">
        <v>2124269532</v>
      </c>
      <c r="H3201" s="1" t="s">
        <v>226</v>
      </c>
      <c r="I3201" t="s">
        <v>17</v>
      </c>
      <c r="J3201">
        <v>75</v>
      </c>
      <c r="K3201">
        <v>296</v>
      </c>
      <c r="L3201" s="27">
        <f>RestaurantData[[#This Row],[DailyCustAvg]]*30</f>
        <v>8880</v>
      </c>
      <c r="M3201" s="7">
        <f>(((RestaurantData[[#This Row],[FitScore]]/100)*RestaurantData[[#This Row],[DailyCustAvg]])/3.5)*30</f>
        <v>1902.8571428571429</v>
      </c>
      <c r="N3201">
        <v>40.798407004075997</v>
      </c>
      <c r="O3201">
        <v>-73.941145537108994</v>
      </c>
      <c r="P3201">
        <v>111</v>
      </c>
      <c r="Q3201">
        <v>8</v>
      </c>
      <c r="R3201">
        <f>(RestaurantData[[#This Row],[MonthySales]]/1500)*0.07</f>
        <v>8.8800000000000018E-2</v>
      </c>
    </row>
    <row r="3202" spans="1:18" hidden="1" x14ac:dyDescent="0.3">
      <c r="A3202">
        <v>50093882</v>
      </c>
      <c r="B3202" s="1" t="s">
        <v>3382</v>
      </c>
      <c r="C3202" t="s">
        <v>14</v>
      </c>
      <c r="D3202" s="2">
        <v>1728</v>
      </c>
      <c r="E3202" s="1" t="s">
        <v>1763</v>
      </c>
      <c r="F3202" s="2">
        <v>10029</v>
      </c>
      <c r="G3202" s="3">
        <v>2125346087</v>
      </c>
      <c r="H3202" s="1" t="s">
        <v>242</v>
      </c>
      <c r="I3202" t="s">
        <v>21</v>
      </c>
      <c r="J3202">
        <v>84</v>
      </c>
      <c r="K3202">
        <v>292</v>
      </c>
      <c r="L3202" s="27">
        <f>RestaurantData[[#This Row],[DailyCustAvg]]*30</f>
        <v>8760</v>
      </c>
      <c r="M3202" s="7">
        <f>(((RestaurantData[[#This Row],[FitScore]]/100)*RestaurantData[[#This Row],[DailyCustAvg]])/3.5)*30</f>
        <v>2102.4</v>
      </c>
      <c r="N3202">
        <v>40.798661822984997</v>
      </c>
      <c r="O3202">
        <v>-73.945822625003998</v>
      </c>
      <c r="P3202">
        <v>111</v>
      </c>
      <c r="Q3202">
        <v>9</v>
      </c>
      <c r="R3202">
        <f>(RestaurantData[[#This Row],[MonthySales]]/1500)*0.07</f>
        <v>9.8112000000000005E-2</v>
      </c>
    </row>
    <row r="3203" spans="1:18" hidden="1" x14ac:dyDescent="0.3">
      <c r="A3203">
        <v>50078715</v>
      </c>
      <c r="B3203" s="1" t="s">
        <v>2780</v>
      </c>
      <c r="C3203" t="s">
        <v>14</v>
      </c>
      <c r="D3203" s="2">
        <v>1993</v>
      </c>
      <c r="E3203" s="1" t="s">
        <v>901</v>
      </c>
      <c r="F3203" s="2">
        <v>10029</v>
      </c>
      <c r="G3203" s="3">
        <v>9143373370</v>
      </c>
      <c r="H3203" s="1" t="s">
        <v>202</v>
      </c>
      <c r="I3203" t="s">
        <v>17</v>
      </c>
      <c r="J3203">
        <v>83</v>
      </c>
      <c r="K3203">
        <v>290</v>
      </c>
      <c r="L3203" s="27">
        <f>RestaurantData[[#This Row],[DailyCustAvg]]*30</f>
        <v>8700</v>
      </c>
      <c r="M3203" s="7">
        <f>(((RestaurantData[[#This Row],[FitScore]]/100)*RestaurantData[[#This Row],[DailyCustAvg]])/3.5)*30</f>
        <v>2063.1428571428573</v>
      </c>
      <c r="N3203">
        <v>40.793799522070998</v>
      </c>
      <c r="O3203">
        <v>-73.943034860812006</v>
      </c>
      <c r="P3203">
        <v>111</v>
      </c>
      <c r="Q3203">
        <v>8</v>
      </c>
      <c r="R3203">
        <f>(RestaurantData[[#This Row],[MonthySales]]/1500)*0.07</f>
        <v>9.6280000000000032E-2</v>
      </c>
    </row>
    <row r="3204" spans="1:18" hidden="1" x14ac:dyDescent="0.3">
      <c r="A3204">
        <v>50045356</v>
      </c>
      <c r="B3204" s="1" t="s">
        <v>225</v>
      </c>
      <c r="C3204" t="s">
        <v>14</v>
      </c>
      <c r="D3204" s="2">
        <v>1872</v>
      </c>
      <c r="E3204" s="1" t="s">
        <v>901</v>
      </c>
      <c r="F3204" s="2">
        <v>10029</v>
      </c>
      <c r="G3204" s="3">
        <v>2129962864</v>
      </c>
      <c r="H3204" s="1" t="s">
        <v>16</v>
      </c>
      <c r="I3204" t="s">
        <v>21</v>
      </c>
      <c r="J3204">
        <v>77</v>
      </c>
      <c r="K3204">
        <v>288</v>
      </c>
      <c r="L3204" s="27">
        <f>RestaurantData[[#This Row],[DailyCustAvg]]*30</f>
        <v>8640</v>
      </c>
      <c r="M3204" s="7">
        <f>(((RestaurantData[[#This Row],[FitScore]]/100)*RestaurantData[[#This Row],[DailyCustAvg]])/3.5)*30</f>
        <v>1900.8</v>
      </c>
      <c r="N3204">
        <v>40.789708549853003</v>
      </c>
      <c r="O3204">
        <v>-73.946039396453997</v>
      </c>
      <c r="P3204">
        <v>111</v>
      </c>
      <c r="Q3204">
        <v>8</v>
      </c>
      <c r="R3204">
        <f>(RestaurantData[[#This Row],[MonthySales]]/1500)*0.07</f>
        <v>8.8704000000000005E-2</v>
      </c>
    </row>
    <row r="3205" spans="1:18" hidden="1" x14ac:dyDescent="0.3">
      <c r="A3205">
        <v>50097094</v>
      </c>
      <c r="B3205" s="1" t="s">
        <v>3440</v>
      </c>
      <c r="C3205" t="s">
        <v>14</v>
      </c>
      <c r="D3205" s="2">
        <v>118</v>
      </c>
      <c r="E3205" s="1" t="s">
        <v>3358</v>
      </c>
      <c r="F3205" s="2">
        <v>10029</v>
      </c>
      <c r="G3205" s="3">
        <v>2017423471</v>
      </c>
      <c r="H3205" s="1" t="s">
        <v>24</v>
      </c>
      <c r="I3205" t="s">
        <v>17</v>
      </c>
      <c r="J3205">
        <v>79</v>
      </c>
      <c r="K3205">
        <v>288</v>
      </c>
      <c r="L3205" s="27">
        <f>RestaurantData[[#This Row],[DailyCustAvg]]*30</f>
        <v>8640</v>
      </c>
      <c r="M3205" s="7">
        <f>(((RestaurantData[[#This Row],[FitScore]]/100)*RestaurantData[[#This Row],[DailyCustAvg]])/3.5)*30</f>
        <v>1950.1714285714288</v>
      </c>
      <c r="N3205">
        <v>40.798942874509002</v>
      </c>
      <c r="O3205">
        <v>-73.942416429492994</v>
      </c>
      <c r="P3205">
        <v>111</v>
      </c>
      <c r="Q3205">
        <v>8</v>
      </c>
      <c r="R3205">
        <f>(RestaurantData[[#This Row],[MonthySales]]/1500)*0.07</f>
        <v>9.1008000000000019E-2</v>
      </c>
    </row>
    <row r="3206" spans="1:18" hidden="1" x14ac:dyDescent="0.3">
      <c r="A3206">
        <v>41429791</v>
      </c>
      <c r="B3206" s="1" t="s">
        <v>3423</v>
      </c>
      <c r="C3206" t="s">
        <v>14</v>
      </c>
      <c r="D3206" s="2">
        <v>2127</v>
      </c>
      <c r="E3206" s="1" t="s">
        <v>841</v>
      </c>
      <c r="F3206" s="2">
        <v>10029</v>
      </c>
      <c r="G3206" s="3">
        <v>2128602615</v>
      </c>
      <c r="H3206" s="1" t="s">
        <v>138</v>
      </c>
      <c r="I3206" t="s">
        <v>17</v>
      </c>
      <c r="J3206">
        <v>82</v>
      </c>
      <c r="K3206">
        <v>275</v>
      </c>
      <c r="L3206" s="27">
        <f>RestaurantData[[#This Row],[DailyCustAvg]]*30</f>
        <v>8250</v>
      </c>
      <c r="M3206" s="7">
        <f>(((RestaurantData[[#This Row],[FitScore]]/100)*RestaurantData[[#This Row],[DailyCustAvg]])/3.5)*30</f>
        <v>1932.8571428571429</v>
      </c>
      <c r="N3206">
        <v>40.792845974339002</v>
      </c>
      <c r="O3206">
        <v>-73.940821824967998</v>
      </c>
      <c r="P3206">
        <v>111</v>
      </c>
      <c r="Q3206">
        <v>8</v>
      </c>
      <c r="R3206">
        <f>(RestaurantData[[#This Row],[MonthySales]]/1500)*0.07</f>
        <v>9.0200000000000016E-2</v>
      </c>
    </row>
    <row r="3207" spans="1:18" hidden="1" x14ac:dyDescent="0.3">
      <c r="A3207">
        <v>41623743</v>
      </c>
      <c r="B3207" s="1" t="s">
        <v>3365</v>
      </c>
      <c r="C3207" t="s">
        <v>14</v>
      </c>
      <c r="D3207" s="2">
        <v>1634</v>
      </c>
      <c r="E3207" s="1" t="s">
        <v>1756</v>
      </c>
      <c r="F3207" s="2">
        <v>10029</v>
      </c>
      <c r="G3207" s="3">
        <v>2124262221</v>
      </c>
      <c r="H3207" s="1" t="s">
        <v>29</v>
      </c>
      <c r="I3207" t="s">
        <v>21</v>
      </c>
      <c r="J3207">
        <v>78</v>
      </c>
      <c r="K3207">
        <v>261</v>
      </c>
      <c r="L3207" s="27">
        <f>RestaurantData[[#This Row],[DailyCustAvg]]*30</f>
        <v>7830</v>
      </c>
      <c r="M3207" s="7">
        <f>(((RestaurantData[[#This Row],[FitScore]]/100)*RestaurantData[[#This Row],[DailyCustAvg]])/3.5)*30</f>
        <v>1744.9714285714285</v>
      </c>
      <c r="N3207">
        <v>40.790406452253002</v>
      </c>
      <c r="O3207">
        <v>-73.947627833992996</v>
      </c>
      <c r="P3207">
        <v>111</v>
      </c>
      <c r="Q3207">
        <v>8</v>
      </c>
      <c r="R3207">
        <f>(RestaurantData[[#This Row],[MonthySales]]/1500)*0.07</f>
        <v>8.1432000000000004E-2</v>
      </c>
    </row>
    <row r="3208" spans="1:18" hidden="1" x14ac:dyDescent="0.3">
      <c r="A3208">
        <v>50073387</v>
      </c>
      <c r="B3208" s="1" t="s">
        <v>3446</v>
      </c>
      <c r="C3208" t="s">
        <v>14</v>
      </c>
      <c r="D3208" s="2">
        <v>1557</v>
      </c>
      <c r="E3208" s="1" t="s">
        <v>1756</v>
      </c>
      <c r="F3208" s="2">
        <v>10029</v>
      </c>
      <c r="G3208" s="3">
        <v>2124276808</v>
      </c>
      <c r="H3208" s="1" t="s">
        <v>242</v>
      </c>
      <c r="I3208" t="s">
        <v>17</v>
      </c>
      <c r="J3208">
        <v>80</v>
      </c>
      <c r="K3208">
        <v>261</v>
      </c>
      <c r="L3208" s="27">
        <f>RestaurantData[[#This Row],[DailyCustAvg]]*30</f>
        <v>7830</v>
      </c>
      <c r="M3208" s="7">
        <f>(((RestaurantData[[#This Row],[FitScore]]/100)*RestaurantData[[#This Row],[DailyCustAvg]])/3.5)*30</f>
        <v>1789.7142857142858</v>
      </c>
      <c r="N3208">
        <v>40.788074166413999</v>
      </c>
      <c r="O3208">
        <v>-73.949305295138004</v>
      </c>
      <c r="P3208">
        <v>111</v>
      </c>
      <c r="Q3208">
        <v>5</v>
      </c>
      <c r="R3208">
        <f>(RestaurantData[[#This Row],[MonthySales]]/1500)*0.07</f>
        <v>8.3520000000000011E-2</v>
      </c>
    </row>
    <row r="3209" spans="1:18" hidden="1" x14ac:dyDescent="0.3">
      <c r="A3209">
        <v>41103419</v>
      </c>
      <c r="B3209" s="1" t="s">
        <v>3399</v>
      </c>
      <c r="C3209" t="s">
        <v>14</v>
      </c>
      <c r="D3209" s="2">
        <v>1759</v>
      </c>
      <c r="E3209" s="1" t="s">
        <v>1756</v>
      </c>
      <c r="F3209" s="2">
        <v>10029</v>
      </c>
      <c r="G3209" s="3">
        <v>2124102793</v>
      </c>
      <c r="H3209" s="1" t="s">
        <v>276</v>
      </c>
      <c r="I3209" t="s">
        <v>17</v>
      </c>
      <c r="J3209">
        <v>84</v>
      </c>
      <c r="K3209">
        <v>258</v>
      </c>
      <c r="L3209" s="27">
        <f>RestaurantData[[#This Row],[DailyCustAvg]]*30</f>
        <v>7740</v>
      </c>
      <c r="M3209" s="7">
        <f>(((RestaurantData[[#This Row],[FitScore]]/100)*RestaurantData[[#This Row],[DailyCustAvg]])/3.5)*30</f>
        <v>1857.6000000000001</v>
      </c>
      <c r="N3209">
        <v>40.794220339992002</v>
      </c>
      <c r="O3209">
        <v>-73.944818621642995</v>
      </c>
      <c r="P3209">
        <v>111</v>
      </c>
      <c r="Q3209">
        <v>8</v>
      </c>
      <c r="R3209">
        <f>(RestaurantData[[#This Row],[MonthySales]]/1500)*0.07</f>
        <v>8.6688000000000015E-2</v>
      </c>
    </row>
    <row r="3210" spans="1:18" hidden="1" x14ac:dyDescent="0.3">
      <c r="A3210">
        <v>50010034</v>
      </c>
      <c r="B3210" s="1" t="s">
        <v>3368</v>
      </c>
      <c r="C3210" t="s">
        <v>14</v>
      </c>
      <c r="D3210" s="2">
        <v>2002</v>
      </c>
      <c r="E3210" s="1" t="s">
        <v>901</v>
      </c>
      <c r="F3210" s="2">
        <v>10029</v>
      </c>
      <c r="G3210" s="3">
        <v>2122895656</v>
      </c>
      <c r="H3210" s="1" t="s">
        <v>212</v>
      </c>
      <c r="I3210" t="s">
        <v>17</v>
      </c>
      <c r="J3210">
        <v>74</v>
      </c>
      <c r="K3210">
        <v>256</v>
      </c>
      <c r="L3210" s="27">
        <f>RestaurantData[[#This Row],[DailyCustAvg]]*30</f>
        <v>7680</v>
      </c>
      <c r="M3210" s="7">
        <f>(((RestaurantData[[#This Row],[FitScore]]/100)*RestaurantData[[#This Row],[DailyCustAvg]])/3.5)*30</f>
        <v>1623.7714285714287</v>
      </c>
      <c r="N3210">
        <v>40.794032753986997</v>
      </c>
      <c r="O3210">
        <v>-73.942890197533004</v>
      </c>
      <c r="P3210">
        <v>111</v>
      </c>
      <c r="Q3210">
        <v>8</v>
      </c>
      <c r="R3210">
        <f>(RestaurantData[[#This Row],[MonthySales]]/1500)*0.07</f>
        <v>7.577600000000001E-2</v>
      </c>
    </row>
    <row r="3211" spans="1:18" hidden="1" x14ac:dyDescent="0.3">
      <c r="A3211">
        <v>41299322</v>
      </c>
      <c r="B3211" s="1" t="s">
        <v>3353</v>
      </c>
      <c r="C3211" t="s">
        <v>14</v>
      </c>
      <c r="D3211" s="2">
        <v>2018</v>
      </c>
      <c r="E3211" s="1" t="s">
        <v>901</v>
      </c>
      <c r="F3211" s="2">
        <v>10029</v>
      </c>
      <c r="G3211" s="3">
        <v>2129961220</v>
      </c>
      <c r="H3211" s="1" t="s">
        <v>276</v>
      </c>
      <c r="I3211" t="s">
        <v>17</v>
      </c>
      <c r="J3211">
        <v>78</v>
      </c>
      <c r="K3211">
        <v>253</v>
      </c>
      <c r="L3211" s="27">
        <f>RestaurantData[[#This Row],[DailyCustAvg]]*30</f>
        <v>7590</v>
      </c>
      <c r="M3211" s="7">
        <f>(((RestaurantData[[#This Row],[FitScore]]/100)*RestaurantData[[#This Row],[DailyCustAvg]])/3.5)*30</f>
        <v>1691.4857142857143</v>
      </c>
      <c r="N3211">
        <v>40.794661070655003</v>
      </c>
      <c r="O3211">
        <v>-73.942427370665996</v>
      </c>
      <c r="P3211">
        <v>111</v>
      </c>
      <c r="Q3211">
        <v>8</v>
      </c>
      <c r="R3211">
        <f>(RestaurantData[[#This Row],[MonthySales]]/1500)*0.07</f>
        <v>7.8936000000000006E-2</v>
      </c>
    </row>
    <row r="3212" spans="1:18" hidden="1" x14ac:dyDescent="0.3">
      <c r="A3212">
        <v>41703453</v>
      </c>
      <c r="B3212" s="1" t="s">
        <v>754</v>
      </c>
      <c r="C3212" t="s">
        <v>14</v>
      </c>
      <c r="D3212" s="2">
        <v>1884</v>
      </c>
      <c r="E3212" s="1" t="s">
        <v>2538</v>
      </c>
      <c r="F3212" s="2">
        <v>10029</v>
      </c>
      <c r="G3212" s="3">
        <v>6466843200</v>
      </c>
      <c r="H3212" s="1" t="s">
        <v>29</v>
      </c>
      <c r="I3212" t="s">
        <v>17</v>
      </c>
      <c r="J3212">
        <v>83</v>
      </c>
      <c r="K3212">
        <v>253</v>
      </c>
      <c r="L3212" s="27">
        <f>RestaurantData[[#This Row],[DailyCustAvg]]*30</f>
        <v>7590</v>
      </c>
      <c r="M3212" s="7">
        <f>(((RestaurantData[[#This Row],[FitScore]]/100)*RestaurantData[[#This Row],[DailyCustAvg]])/3.5)*30</f>
        <v>1799.9142857142856</v>
      </c>
      <c r="N3212">
        <v>40.790347856771</v>
      </c>
      <c r="O3212">
        <v>-73.945573009217995</v>
      </c>
      <c r="P3212">
        <v>111</v>
      </c>
      <c r="Q3212">
        <v>8</v>
      </c>
      <c r="R3212">
        <f>(RestaurantData[[#This Row],[MonthySales]]/1500)*0.07</f>
        <v>8.3996000000000001E-2</v>
      </c>
    </row>
    <row r="3213" spans="1:18" hidden="1" x14ac:dyDescent="0.3">
      <c r="A3213">
        <v>40378212</v>
      </c>
      <c r="B3213" s="1" t="s">
        <v>3361</v>
      </c>
      <c r="C3213" t="s">
        <v>14</v>
      </c>
      <c r="D3213" s="2">
        <v>168</v>
      </c>
      <c r="E3213" s="1" t="s">
        <v>3358</v>
      </c>
      <c r="F3213" s="2">
        <v>10029</v>
      </c>
      <c r="G3213" s="3">
        <v>2128764846</v>
      </c>
      <c r="H3213" s="1" t="s">
        <v>29</v>
      </c>
      <c r="I3213" t="s">
        <v>21</v>
      </c>
      <c r="J3213">
        <v>75</v>
      </c>
      <c r="K3213">
        <v>247</v>
      </c>
      <c r="L3213" s="27">
        <f>RestaurantData[[#This Row],[DailyCustAvg]]*30</f>
        <v>7410</v>
      </c>
      <c r="M3213" s="7">
        <f>(((RestaurantData[[#This Row],[FitScore]]/100)*RestaurantData[[#This Row],[DailyCustAvg]])/3.5)*30</f>
        <v>1587.8571428571429</v>
      </c>
      <c r="N3213">
        <v>40.798286090425002</v>
      </c>
      <c r="O3213">
        <v>-73.940863923622999</v>
      </c>
      <c r="P3213">
        <v>111</v>
      </c>
      <c r="Q3213">
        <v>8</v>
      </c>
      <c r="R3213">
        <f>(RestaurantData[[#This Row],[MonthySales]]/1500)*0.07</f>
        <v>7.4099999999999999E-2</v>
      </c>
    </row>
    <row r="3214" spans="1:18" hidden="1" x14ac:dyDescent="0.3">
      <c r="A3214">
        <v>40950465</v>
      </c>
      <c r="B3214" s="1" t="s">
        <v>3384</v>
      </c>
      <c r="C3214" t="s">
        <v>14</v>
      </c>
      <c r="D3214" s="2">
        <v>2117</v>
      </c>
      <c r="E3214" s="1" t="s">
        <v>901</v>
      </c>
      <c r="F3214" s="2">
        <v>10029</v>
      </c>
      <c r="G3214" s="3">
        <v>2123480311</v>
      </c>
      <c r="H3214" s="1" t="s">
        <v>29</v>
      </c>
      <c r="I3214" t="s">
        <v>21</v>
      </c>
      <c r="J3214">
        <v>80</v>
      </c>
      <c r="K3214">
        <v>243</v>
      </c>
      <c r="L3214" s="27">
        <f>RestaurantData[[#This Row],[DailyCustAvg]]*30</f>
        <v>7290</v>
      </c>
      <c r="M3214" s="7">
        <f>(((RestaurantData[[#This Row],[FitScore]]/100)*RestaurantData[[#This Row],[DailyCustAvg]])/3.5)*30</f>
        <v>1666.2857142857142</v>
      </c>
      <c r="N3214">
        <v>40.797701105511003</v>
      </c>
      <c r="O3214">
        <v>-73.940181820142996</v>
      </c>
      <c r="P3214">
        <v>111</v>
      </c>
      <c r="Q3214">
        <v>8</v>
      </c>
      <c r="R3214">
        <f>(RestaurantData[[#This Row],[MonthySales]]/1500)*0.07</f>
        <v>7.7759999999999996E-2</v>
      </c>
    </row>
    <row r="3215" spans="1:18" hidden="1" x14ac:dyDescent="0.3">
      <c r="A3215">
        <v>50101667</v>
      </c>
      <c r="B3215" s="1" t="s">
        <v>3363</v>
      </c>
      <c r="C3215" t="s">
        <v>14</v>
      </c>
      <c r="D3215" s="2">
        <v>1850</v>
      </c>
      <c r="E3215" s="1" t="s">
        <v>901</v>
      </c>
      <c r="F3215" s="2">
        <v>10029</v>
      </c>
      <c r="G3215" s="3">
        <v>2129875414</v>
      </c>
      <c r="H3215" s="1" t="s">
        <v>202</v>
      </c>
      <c r="I3215" t="s">
        <v>21</v>
      </c>
      <c r="J3215">
        <v>73</v>
      </c>
      <c r="K3215">
        <v>232</v>
      </c>
      <c r="L3215" s="27">
        <f>RestaurantData[[#This Row],[DailyCustAvg]]*30</f>
        <v>6960</v>
      </c>
      <c r="M3215" s="7">
        <f>(((RestaurantData[[#This Row],[FitScore]]/100)*RestaurantData[[#This Row],[DailyCustAvg]])/3.5)*30</f>
        <v>1451.6571428571428</v>
      </c>
      <c r="N3215">
        <v>40.789050036158997</v>
      </c>
      <c r="O3215">
        <v>-73.946523846698994</v>
      </c>
      <c r="P3215">
        <v>111</v>
      </c>
      <c r="Q3215">
        <v>8</v>
      </c>
      <c r="R3215">
        <f>(RestaurantData[[#This Row],[MonthySales]]/1500)*0.07</f>
        <v>6.7744000000000013E-2</v>
      </c>
    </row>
    <row r="3216" spans="1:18" hidden="1" x14ac:dyDescent="0.3">
      <c r="A3216">
        <v>40611399</v>
      </c>
      <c r="B3216" s="1" t="s">
        <v>3421</v>
      </c>
      <c r="C3216" t="s">
        <v>14</v>
      </c>
      <c r="D3216" s="2">
        <v>455</v>
      </c>
      <c r="E3216" s="1" t="s">
        <v>3422</v>
      </c>
      <c r="F3216" s="2">
        <v>10029</v>
      </c>
      <c r="G3216" s="3">
        <v>2127226709</v>
      </c>
      <c r="H3216" s="1" t="s">
        <v>24</v>
      </c>
      <c r="I3216" t="s">
        <v>21</v>
      </c>
      <c r="J3216">
        <v>74</v>
      </c>
      <c r="K3216">
        <v>230</v>
      </c>
      <c r="L3216" s="27">
        <f>RestaurantData[[#This Row],[DailyCustAvg]]*30</f>
        <v>6900</v>
      </c>
      <c r="M3216" s="7">
        <f>(((RestaurantData[[#This Row],[FitScore]]/100)*RestaurantData[[#This Row],[DailyCustAvg]])/3.5)*30</f>
        <v>1458.8571428571429</v>
      </c>
      <c r="N3216">
        <v>40.793921210763003</v>
      </c>
      <c r="O3216">
        <v>-73.934468118241995</v>
      </c>
      <c r="P3216">
        <v>111</v>
      </c>
      <c r="Q3216">
        <v>8</v>
      </c>
      <c r="R3216">
        <f>(RestaurantData[[#This Row],[MonthySales]]/1500)*0.07</f>
        <v>6.8080000000000016E-2</v>
      </c>
    </row>
    <row r="3217" spans="1:18" hidden="1" x14ac:dyDescent="0.3">
      <c r="A3217">
        <v>41487738</v>
      </c>
      <c r="B3217" s="1" t="s">
        <v>3400</v>
      </c>
      <c r="C3217" t="s">
        <v>14</v>
      </c>
      <c r="D3217" s="2">
        <v>1779</v>
      </c>
      <c r="E3217" s="1" t="s">
        <v>1756</v>
      </c>
      <c r="F3217" s="2">
        <v>10029</v>
      </c>
      <c r="G3217" s="3">
        <v>2123485981</v>
      </c>
      <c r="H3217" s="1" t="s">
        <v>29</v>
      </c>
      <c r="J3217">
        <v>75</v>
      </c>
      <c r="K3217">
        <v>226</v>
      </c>
      <c r="L3217" s="27">
        <f>RestaurantData[[#This Row],[DailyCustAvg]]*30</f>
        <v>6780</v>
      </c>
      <c r="M3217" s="7">
        <f>(((RestaurantData[[#This Row],[FitScore]]/100)*RestaurantData[[#This Row],[DailyCustAvg]])/3.5)*30</f>
        <v>1452.8571428571429</v>
      </c>
      <c r="N3217">
        <v>40.795016036286</v>
      </c>
      <c r="O3217">
        <v>-73.944236487609999</v>
      </c>
      <c r="P3217">
        <v>111</v>
      </c>
      <c r="Q3217">
        <v>8</v>
      </c>
      <c r="R3217">
        <f>(RestaurantData[[#This Row],[MonthySales]]/1500)*0.07</f>
        <v>6.7800000000000013E-2</v>
      </c>
    </row>
    <row r="3218" spans="1:18" hidden="1" x14ac:dyDescent="0.3">
      <c r="A3218">
        <v>50103078</v>
      </c>
      <c r="B3218" s="1" t="s">
        <v>3372</v>
      </c>
      <c r="C3218" t="s">
        <v>14</v>
      </c>
      <c r="D3218" s="2">
        <v>1468</v>
      </c>
      <c r="E3218" s="1" t="s">
        <v>1763</v>
      </c>
      <c r="F3218" s="2">
        <v>10029</v>
      </c>
      <c r="G3218" s="3">
        <v>3122290099</v>
      </c>
      <c r="H3218" s="1" t="s">
        <v>16</v>
      </c>
      <c r="I3218" t="s">
        <v>17</v>
      </c>
      <c r="J3218">
        <v>74</v>
      </c>
      <c r="K3218">
        <v>223</v>
      </c>
      <c r="L3218" s="27">
        <f>RestaurantData[[#This Row],[DailyCustAvg]]*30</f>
        <v>6690</v>
      </c>
      <c r="M3218" s="7">
        <f>(((RestaurantData[[#This Row],[FitScore]]/100)*RestaurantData[[#This Row],[DailyCustAvg]])/3.5)*30</f>
        <v>1414.4571428571428</v>
      </c>
      <c r="N3218">
        <v>40.790342446055</v>
      </c>
      <c r="O3218">
        <v>-73.951896526588001</v>
      </c>
      <c r="P3218">
        <v>111</v>
      </c>
      <c r="Q3218">
        <v>8</v>
      </c>
      <c r="R3218">
        <f>(RestaurantData[[#This Row],[MonthySales]]/1500)*0.07</f>
        <v>6.6008000000000011E-2</v>
      </c>
    </row>
    <row r="3219" spans="1:18" hidden="1" x14ac:dyDescent="0.3">
      <c r="A3219">
        <v>50101011</v>
      </c>
      <c r="B3219" s="1" t="s">
        <v>3387</v>
      </c>
      <c r="C3219" t="s">
        <v>14</v>
      </c>
      <c r="D3219" s="2">
        <v>179</v>
      </c>
      <c r="E3219" s="1" t="s">
        <v>3388</v>
      </c>
      <c r="F3219" s="2">
        <v>10029</v>
      </c>
      <c r="G3219" s="3">
        <v>2125107994</v>
      </c>
      <c r="H3219" s="1" t="s">
        <v>29</v>
      </c>
      <c r="I3219" t="s">
        <v>21</v>
      </c>
      <c r="J3219">
        <v>82</v>
      </c>
      <c r="K3219">
        <v>223</v>
      </c>
      <c r="L3219" s="27">
        <f>RestaurantData[[#This Row],[DailyCustAvg]]*30</f>
        <v>6690</v>
      </c>
      <c r="M3219" s="7">
        <f>(((RestaurantData[[#This Row],[FitScore]]/100)*RestaurantData[[#This Row],[DailyCustAvg]])/3.5)*30</f>
        <v>1567.3714285714284</v>
      </c>
      <c r="N3219">
        <v>40.797542419549998</v>
      </c>
      <c r="O3219">
        <v>-73.941167975030993</v>
      </c>
      <c r="P3219">
        <v>111</v>
      </c>
      <c r="Q3219">
        <v>8</v>
      </c>
      <c r="R3219">
        <f>(RestaurantData[[#This Row],[MonthySales]]/1500)*0.07</f>
        <v>7.3144000000000001E-2</v>
      </c>
    </row>
    <row r="3220" spans="1:18" hidden="1" x14ac:dyDescent="0.3">
      <c r="A3220">
        <v>41704249</v>
      </c>
      <c r="B3220" s="1" t="s">
        <v>3371</v>
      </c>
      <c r="C3220" t="s">
        <v>14</v>
      </c>
      <c r="D3220" s="2">
        <v>1398</v>
      </c>
      <c r="E3220" s="1" t="s">
        <v>1763</v>
      </c>
      <c r="F3220" s="2">
        <v>10029</v>
      </c>
      <c r="G3220" s="3">
        <v>2129969797</v>
      </c>
      <c r="H3220" s="1" t="s">
        <v>202</v>
      </c>
      <c r="I3220" t="s">
        <v>21</v>
      </c>
      <c r="J3220">
        <v>79</v>
      </c>
      <c r="K3220">
        <v>215</v>
      </c>
      <c r="L3220" s="27">
        <f>RestaurantData[[#This Row],[DailyCustAvg]]*30</f>
        <v>6450</v>
      </c>
      <c r="M3220" s="7">
        <f>(((RestaurantData[[#This Row],[FitScore]]/100)*RestaurantData[[#This Row],[DailyCustAvg]])/3.5)*30</f>
        <v>1455.8571428571427</v>
      </c>
      <c r="N3220">
        <v>40.787875653165997</v>
      </c>
      <c r="O3220">
        <v>-73.953693100961999</v>
      </c>
      <c r="P3220">
        <v>111</v>
      </c>
      <c r="Q3220">
        <v>4</v>
      </c>
      <c r="R3220">
        <f>(RestaurantData[[#This Row],[MonthySales]]/1500)*0.07</f>
        <v>6.794E-2</v>
      </c>
    </row>
    <row r="3221" spans="1:18" hidden="1" x14ac:dyDescent="0.3">
      <c r="A3221">
        <v>50073325</v>
      </c>
      <c r="B3221" s="1" t="s">
        <v>3373</v>
      </c>
      <c r="C3221" t="s">
        <v>14</v>
      </c>
      <c r="D3221" s="2">
        <v>129</v>
      </c>
      <c r="E3221" s="1" t="s">
        <v>3374</v>
      </c>
      <c r="F3221" s="2">
        <v>10029</v>
      </c>
      <c r="G3221" s="3">
        <v>6468910088</v>
      </c>
      <c r="H3221" s="1" t="s">
        <v>58</v>
      </c>
      <c r="I3221" t="s">
        <v>21</v>
      </c>
      <c r="J3221">
        <v>77</v>
      </c>
      <c r="K3221">
        <v>214</v>
      </c>
      <c r="L3221" s="27">
        <f>RestaurantData[[#This Row],[DailyCustAvg]]*30</f>
        <v>6420</v>
      </c>
      <c r="M3221" s="7">
        <f>(((RestaurantData[[#This Row],[FitScore]]/100)*RestaurantData[[#This Row],[DailyCustAvg]])/3.5)*30</f>
        <v>1412.3999999999999</v>
      </c>
      <c r="N3221">
        <v>40.789879897603001</v>
      </c>
      <c r="O3221">
        <v>-73.948596090834997</v>
      </c>
      <c r="P3221">
        <v>111</v>
      </c>
      <c r="Q3221">
        <v>8</v>
      </c>
      <c r="R3221">
        <f>(RestaurantData[[#This Row],[MonthySales]]/1500)*0.07</f>
        <v>6.5911999999999998E-2</v>
      </c>
    </row>
    <row r="3222" spans="1:18" hidden="1" x14ac:dyDescent="0.3">
      <c r="A3222">
        <v>50064194</v>
      </c>
      <c r="B3222" s="1" t="s">
        <v>3428</v>
      </c>
      <c r="C3222" t="s">
        <v>14</v>
      </c>
      <c r="D3222" s="2">
        <v>2163</v>
      </c>
      <c r="E3222" s="1" t="s">
        <v>841</v>
      </c>
      <c r="F3222" s="2">
        <v>10029</v>
      </c>
      <c r="G3222" s="3">
        <v>6464549265</v>
      </c>
      <c r="H3222" s="1" t="s">
        <v>29</v>
      </c>
      <c r="I3222" t="s">
        <v>21</v>
      </c>
      <c r="J3222">
        <v>81</v>
      </c>
      <c r="K3222">
        <v>213</v>
      </c>
      <c r="L3222" s="27">
        <f>RestaurantData[[#This Row],[DailyCustAvg]]*30</f>
        <v>6390</v>
      </c>
      <c r="M3222" s="7">
        <f>(((RestaurantData[[#This Row],[FitScore]]/100)*RestaurantData[[#This Row],[DailyCustAvg]])/3.5)*30</f>
        <v>1478.8285714285714</v>
      </c>
      <c r="N3222">
        <v>40.793995589368002</v>
      </c>
      <c r="O3222">
        <v>-73.939982914525004</v>
      </c>
      <c r="P3222">
        <v>111</v>
      </c>
      <c r="Q3222">
        <v>8</v>
      </c>
      <c r="R3222">
        <f>(RestaurantData[[#This Row],[MonthySales]]/1500)*0.07</f>
        <v>6.9012000000000004E-2</v>
      </c>
    </row>
    <row r="3223" spans="1:18" hidden="1" x14ac:dyDescent="0.3">
      <c r="A3223">
        <v>50052100</v>
      </c>
      <c r="B3223" s="1" t="s">
        <v>3375</v>
      </c>
      <c r="C3223" t="s">
        <v>14</v>
      </c>
      <c r="D3223" s="2">
        <v>153</v>
      </c>
      <c r="E3223" s="1" t="s">
        <v>3376</v>
      </c>
      <c r="F3223" s="2">
        <v>10029</v>
      </c>
      <c r="G3223" s="3">
        <v>2129875329</v>
      </c>
      <c r="H3223" s="1" t="s">
        <v>242</v>
      </c>
      <c r="I3223" t="s">
        <v>21</v>
      </c>
      <c r="J3223">
        <v>82</v>
      </c>
      <c r="K3223">
        <v>211</v>
      </c>
      <c r="L3223" s="27">
        <f>RestaurantData[[#This Row],[DailyCustAvg]]*30</f>
        <v>6330</v>
      </c>
      <c r="M3223" s="7">
        <f>(((RestaurantData[[#This Row],[FitScore]]/100)*RestaurantData[[#This Row],[DailyCustAvg]])/3.5)*30</f>
        <v>1483.0285714285712</v>
      </c>
      <c r="N3223">
        <v>40.792060703720999</v>
      </c>
      <c r="O3223">
        <v>-73.945831629059995</v>
      </c>
      <c r="P3223">
        <v>111</v>
      </c>
      <c r="Q3223">
        <v>8</v>
      </c>
      <c r="R3223">
        <f>(RestaurantData[[#This Row],[MonthySales]]/1500)*0.07</f>
        <v>6.9207999999999992E-2</v>
      </c>
    </row>
    <row r="3224" spans="1:18" hidden="1" x14ac:dyDescent="0.3">
      <c r="A3224">
        <v>41632039</v>
      </c>
      <c r="B3224" s="1" t="s">
        <v>3367</v>
      </c>
      <c r="C3224" t="s">
        <v>14</v>
      </c>
      <c r="D3224" s="2">
        <v>2000</v>
      </c>
      <c r="E3224" s="1" t="s">
        <v>901</v>
      </c>
      <c r="F3224" s="2">
        <v>10029</v>
      </c>
      <c r="G3224" s="3">
        <v>2124273952</v>
      </c>
      <c r="H3224" s="1" t="s">
        <v>212</v>
      </c>
      <c r="I3224" t="s">
        <v>21</v>
      </c>
      <c r="J3224">
        <v>76</v>
      </c>
      <c r="K3224">
        <v>208</v>
      </c>
      <c r="L3224" s="27">
        <f>RestaurantData[[#This Row],[DailyCustAvg]]*30</f>
        <v>6240</v>
      </c>
      <c r="M3224" s="7">
        <f>(((RestaurantData[[#This Row],[FitScore]]/100)*RestaurantData[[#This Row],[DailyCustAvg]])/3.5)*30</f>
        <v>1354.9714285714285</v>
      </c>
      <c r="N3224">
        <v>40.793983366460999</v>
      </c>
      <c r="O3224">
        <v>-73.942926355770993</v>
      </c>
      <c r="P3224">
        <v>111</v>
      </c>
      <c r="Q3224">
        <v>8</v>
      </c>
      <c r="R3224">
        <f>(RestaurantData[[#This Row],[MonthySales]]/1500)*0.07</f>
        <v>6.323200000000001E-2</v>
      </c>
    </row>
    <row r="3225" spans="1:18" hidden="1" x14ac:dyDescent="0.3">
      <c r="A3225">
        <v>50048348</v>
      </c>
      <c r="B3225" s="1" t="s">
        <v>3427</v>
      </c>
      <c r="C3225" t="s">
        <v>14</v>
      </c>
      <c r="D3225" s="2">
        <v>1230</v>
      </c>
      <c r="E3225" s="1" t="s">
        <v>555</v>
      </c>
      <c r="F3225" s="2">
        <v>10029</v>
      </c>
      <c r="G3225" s="3">
        <v>2126607150</v>
      </c>
      <c r="H3225" s="1" t="s">
        <v>16</v>
      </c>
      <c r="I3225" t="s">
        <v>21</v>
      </c>
      <c r="J3225">
        <v>76</v>
      </c>
      <c r="K3225">
        <v>208</v>
      </c>
      <c r="L3225" s="27">
        <f>RestaurantData[[#This Row],[DailyCustAvg]]*30</f>
        <v>6240</v>
      </c>
      <c r="M3225" s="7">
        <f>(((RestaurantData[[#This Row],[FitScore]]/100)*RestaurantData[[#This Row],[DailyCustAvg]])/3.5)*30</f>
        <v>1354.9714285714285</v>
      </c>
      <c r="N3225">
        <v>40.793065278816997</v>
      </c>
      <c r="O3225">
        <v>-73.951992062648998</v>
      </c>
      <c r="P3225">
        <v>111</v>
      </c>
      <c r="Q3225">
        <v>8</v>
      </c>
      <c r="R3225">
        <f>(RestaurantData[[#This Row],[MonthySales]]/1500)*0.07</f>
        <v>6.323200000000001E-2</v>
      </c>
    </row>
    <row r="3226" spans="1:18" hidden="1" x14ac:dyDescent="0.3">
      <c r="A3226">
        <v>50064516</v>
      </c>
      <c r="B3226" s="1" t="s">
        <v>3360</v>
      </c>
      <c r="C3226" t="s">
        <v>14</v>
      </c>
      <c r="D3226" s="2">
        <v>62</v>
      </c>
      <c r="E3226" s="1" t="s">
        <v>3358</v>
      </c>
      <c r="F3226" s="2">
        <v>10029</v>
      </c>
      <c r="G3226" s="3">
        <v>2128603900</v>
      </c>
      <c r="H3226" s="1" t="s">
        <v>2716</v>
      </c>
      <c r="I3226" t="s">
        <v>21</v>
      </c>
      <c r="J3226">
        <v>83</v>
      </c>
      <c r="K3226">
        <v>207</v>
      </c>
      <c r="L3226" s="27">
        <f>RestaurantData[[#This Row],[DailyCustAvg]]*30</f>
        <v>6210</v>
      </c>
      <c r="M3226" s="7">
        <f>(((RestaurantData[[#This Row],[FitScore]]/100)*RestaurantData[[#This Row],[DailyCustAvg]])/3.5)*30</f>
        <v>1472.6571428571428</v>
      </c>
      <c r="N3226">
        <v>40.799715048822002</v>
      </c>
      <c r="O3226">
        <v>-73.944239759813996</v>
      </c>
      <c r="P3226">
        <v>111</v>
      </c>
      <c r="Q3226">
        <v>8</v>
      </c>
      <c r="R3226">
        <f>(RestaurantData[[#This Row],[MonthySales]]/1500)*0.07</f>
        <v>6.8724000000000007E-2</v>
      </c>
    </row>
    <row r="3227" spans="1:18" hidden="1" x14ac:dyDescent="0.3">
      <c r="A3227">
        <v>50101243</v>
      </c>
      <c r="B3227" s="1" t="s">
        <v>3405</v>
      </c>
      <c r="C3227" t="s">
        <v>14</v>
      </c>
      <c r="D3227" s="2">
        <v>1396</v>
      </c>
      <c r="E3227" s="1" t="s">
        <v>1763</v>
      </c>
      <c r="F3227" s="2">
        <v>10029</v>
      </c>
      <c r="G3227" s="3">
        <v>5166600021</v>
      </c>
      <c r="H3227" s="1" t="s">
        <v>186</v>
      </c>
      <c r="I3227" t="s">
        <v>17</v>
      </c>
      <c r="J3227">
        <v>78</v>
      </c>
      <c r="K3227">
        <v>201</v>
      </c>
      <c r="L3227" s="27">
        <f>RestaurantData[[#This Row],[DailyCustAvg]]*30</f>
        <v>6030</v>
      </c>
      <c r="M3227" s="7">
        <f>(((RestaurantData[[#This Row],[FitScore]]/100)*RestaurantData[[#This Row],[DailyCustAvg]])/3.5)*30</f>
        <v>1343.8285714285714</v>
      </c>
      <c r="N3227">
        <v>40.787782360740003</v>
      </c>
      <c r="O3227">
        <v>-73.953765390754995</v>
      </c>
      <c r="P3227">
        <v>111</v>
      </c>
      <c r="Q3227">
        <v>4</v>
      </c>
      <c r="R3227">
        <f>(RestaurantData[[#This Row],[MonthySales]]/1500)*0.07</f>
        <v>6.2712000000000004E-2</v>
      </c>
    </row>
    <row r="3228" spans="1:18" hidden="1" x14ac:dyDescent="0.3">
      <c r="A3228">
        <v>50102537</v>
      </c>
      <c r="B3228" s="1" t="s">
        <v>3394</v>
      </c>
      <c r="C3228" t="s">
        <v>14</v>
      </c>
      <c r="D3228" s="2">
        <v>1552</v>
      </c>
      <c r="E3228" s="1" t="s">
        <v>1756</v>
      </c>
      <c r="F3228" s="2">
        <v>10029</v>
      </c>
      <c r="G3228" s="3">
        <v>9172145454</v>
      </c>
      <c r="H3228" s="1" t="s">
        <v>86</v>
      </c>
      <c r="I3228" t="s">
        <v>17</v>
      </c>
      <c r="J3228">
        <v>81</v>
      </c>
      <c r="K3228">
        <v>200</v>
      </c>
      <c r="L3228" s="27">
        <f>RestaurantData[[#This Row],[DailyCustAvg]]*30</f>
        <v>6000</v>
      </c>
      <c r="M3228" s="7">
        <f>(((RestaurantData[[#This Row],[FitScore]]/100)*RestaurantData[[#This Row],[DailyCustAvg]])/3.5)*30</f>
        <v>1388.5714285714284</v>
      </c>
      <c r="N3228">
        <v>40.787942472521003</v>
      </c>
      <c r="O3228">
        <v>-73.949428178014998</v>
      </c>
      <c r="P3228">
        <v>111</v>
      </c>
      <c r="Q3228">
        <v>5</v>
      </c>
      <c r="R3228">
        <f>(RestaurantData[[#This Row],[MonthySales]]/1500)*0.07</f>
        <v>6.4799999999999996E-2</v>
      </c>
    </row>
    <row r="3229" spans="1:18" hidden="1" x14ac:dyDescent="0.3">
      <c r="A3229">
        <v>50037421</v>
      </c>
      <c r="B3229" s="1" t="s">
        <v>3429</v>
      </c>
      <c r="C3229" t="s">
        <v>14</v>
      </c>
      <c r="D3229" s="2">
        <v>1657</v>
      </c>
      <c r="E3229" s="1" t="s">
        <v>1763</v>
      </c>
      <c r="F3229" s="2">
        <v>10029</v>
      </c>
      <c r="G3229" s="3">
        <v>9174925001</v>
      </c>
      <c r="H3229" s="1" t="s">
        <v>242</v>
      </c>
      <c r="I3229" t="s">
        <v>21</v>
      </c>
      <c r="J3229">
        <v>81</v>
      </c>
      <c r="K3229">
        <v>200</v>
      </c>
      <c r="L3229" s="27">
        <f>RestaurantData[[#This Row],[DailyCustAvg]]*30</f>
        <v>6000</v>
      </c>
      <c r="M3229" s="7">
        <f>(((RestaurantData[[#This Row],[FitScore]]/100)*RestaurantData[[#This Row],[DailyCustAvg]])/3.5)*30</f>
        <v>1388.5714285714284</v>
      </c>
      <c r="N3229">
        <v>40.796422855476997</v>
      </c>
      <c r="O3229">
        <v>-73.947431662240007</v>
      </c>
      <c r="P3229">
        <v>111</v>
      </c>
      <c r="Q3229">
        <v>8</v>
      </c>
      <c r="R3229">
        <f>(RestaurantData[[#This Row],[MonthySales]]/1500)*0.07</f>
        <v>6.4799999999999996E-2</v>
      </c>
    </row>
    <row r="3230" spans="1:18" hidden="1" x14ac:dyDescent="0.3">
      <c r="A3230">
        <v>50101497</v>
      </c>
      <c r="B3230" s="1" t="s">
        <v>3357</v>
      </c>
      <c r="C3230" t="s">
        <v>14</v>
      </c>
      <c r="D3230" s="2">
        <v>2036</v>
      </c>
      <c r="E3230" s="1" t="s">
        <v>841</v>
      </c>
      <c r="F3230" s="2">
        <v>10029</v>
      </c>
      <c r="G3230" s="3">
        <v>7039359369</v>
      </c>
      <c r="H3230" s="1" t="s">
        <v>66</v>
      </c>
      <c r="I3230" t="s">
        <v>21</v>
      </c>
      <c r="J3230">
        <v>83</v>
      </c>
      <c r="K3230">
        <v>196</v>
      </c>
      <c r="L3230" s="27">
        <f>RestaurantData[[#This Row],[DailyCustAvg]]*30</f>
        <v>5880</v>
      </c>
      <c r="M3230" s="7">
        <f>(((RestaurantData[[#This Row],[FitScore]]/100)*RestaurantData[[#This Row],[DailyCustAvg]])/3.5)*30</f>
        <v>1394.3999999999999</v>
      </c>
      <c r="N3230">
        <v>40.789778461885</v>
      </c>
      <c r="O3230">
        <v>-73.943034703265994</v>
      </c>
      <c r="P3230">
        <v>111</v>
      </c>
      <c r="Q3230">
        <v>8</v>
      </c>
      <c r="R3230">
        <f>(RestaurantData[[#This Row],[MonthySales]]/1500)*0.07</f>
        <v>6.5071999999999991E-2</v>
      </c>
    </row>
    <row r="3231" spans="1:18" hidden="1" x14ac:dyDescent="0.3">
      <c r="A3231">
        <v>41628099</v>
      </c>
      <c r="B3231" s="1" t="s">
        <v>3393</v>
      </c>
      <c r="C3231" t="s">
        <v>14</v>
      </c>
      <c r="D3231" s="2">
        <v>1553</v>
      </c>
      <c r="E3231" s="1" t="s">
        <v>1756</v>
      </c>
      <c r="F3231" s="2">
        <v>10029</v>
      </c>
      <c r="G3231" s="3">
        <v>2128319156</v>
      </c>
      <c r="H3231" s="1" t="s">
        <v>73</v>
      </c>
      <c r="I3231" t="s">
        <v>17</v>
      </c>
      <c r="J3231">
        <v>75</v>
      </c>
      <c r="K3231">
        <v>193</v>
      </c>
      <c r="L3231" s="27">
        <f>RestaurantData[[#This Row],[DailyCustAvg]]*30</f>
        <v>5790</v>
      </c>
      <c r="M3231" s="7">
        <f>(((RestaurantData[[#This Row],[FitScore]]/100)*RestaurantData[[#This Row],[DailyCustAvg]])/3.5)*30</f>
        <v>1240.7142857142856</v>
      </c>
      <c r="N3231">
        <v>40.787947949292999</v>
      </c>
      <c r="O3231">
        <v>-73.949399283903006</v>
      </c>
      <c r="P3231">
        <v>111</v>
      </c>
      <c r="Q3231">
        <v>5</v>
      </c>
      <c r="R3231">
        <f>(RestaurantData[[#This Row],[MonthySales]]/1500)*0.07</f>
        <v>5.79E-2</v>
      </c>
    </row>
    <row r="3232" spans="1:18" hidden="1" x14ac:dyDescent="0.3">
      <c r="A3232">
        <v>50077770</v>
      </c>
      <c r="B3232" s="1" t="s">
        <v>3380</v>
      </c>
      <c r="C3232" t="s">
        <v>14</v>
      </c>
      <c r="D3232" s="2">
        <v>2107</v>
      </c>
      <c r="E3232" s="1" t="s">
        <v>852</v>
      </c>
      <c r="F3232" s="2">
        <v>10029</v>
      </c>
      <c r="G3232" s="3">
        <v>6468508855</v>
      </c>
      <c r="H3232" s="1" t="s">
        <v>641</v>
      </c>
      <c r="I3232" t="s">
        <v>21</v>
      </c>
      <c r="J3232">
        <v>79</v>
      </c>
      <c r="K3232">
        <v>190</v>
      </c>
      <c r="L3232" s="27">
        <f>RestaurantData[[#This Row],[DailyCustAvg]]*30</f>
        <v>5700</v>
      </c>
      <c r="M3232" s="7">
        <f>(((RestaurantData[[#This Row],[FitScore]]/100)*RestaurantData[[#This Row],[DailyCustAvg]])/3.5)*30</f>
        <v>1286.5714285714287</v>
      </c>
      <c r="N3232">
        <v>40.791066431668</v>
      </c>
      <c r="O3232">
        <v>-73.939017706889004</v>
      </c>
      <c r="P3232">
        <v>111</v>
      </c>
      <c r="Q3232">
        <v>8</v>
      </c>
      <c r="R3232">
        <f>(RestaurantData[[#This Row],[MonthySales]]/1500)*0.07</f>
        <v>6.004000000000001E-2</v>
      </c>
    </row>
    <row r="3233" spans="1:18" hidden="1" x14ac:dyDescent="0.3">
      <c r="A3233">
        <v>50056250</v>
      </c>
      <c r="B3233" s="1" t="s">
        <v>3381</v>
      </c>
      <c r="C3233" t="s">
        <v>14</v>
      </c>
      <c r="D3233" s="2">
        <v>1759</v>
      </c>
      <c r="E3233" s="1" t="s">
        <v>1756</v>
      </c>
      <c r="F3233" s="2">
        <v>10029</v>
      </c>
      <c r="G3233" s="3">
        <v>2124102838</v>
      </c>
      <c r="H3233" s="1" t="s">
        <v>242</v>
      </c>
      <c r="I3233" t="s">
        <v>17</v>
      </c>
      <c r="J3233">
        <v>74</v>
      </c>
      <c r="K3233">
        <v>189</v>
      </c>
      <c r="L3233" s="27">
        <f>RestaurantData[[#This Row],[DailyCustAvg]]*30</f>
        <v>5670</v>
      </c>
      <c r="M3233" s="7">
        <f>(((RestaurantData[[#This Row],[FitScore]]/100)*RestaurantData[[#This Row],[DailyCustAvg]])/3.5)*30</f>
        <v>1198.7999999999997</v>
      </c>
      <c r="N3233">
        <v>40.794220339992002</v>
      </c>
      <c r="O3233">
        <v>-73.944818621642995</v>
      </c>
      <c r="P3233">
        <v>111</v>
      </c>
      <c r="Q3233">
        <v>8</v>
      </c>
      <c r="R3233">
        <f>(RestaurantData[[#This Row],[MonthySales]]/1500)*0.07</f>
        <v>5.5943999999999994E-2</v>
      </c>
    </row>
    <row r="3234" spans="1:18" hidden="1" x14ac:dyDescent="0.3">
      <c r="A3234">
        <v>41628619</v>
      </c>
      <c r="B3234" s="1" t="s">
        <v>3406</v>
      </c>
      <c r="C3234" t="s">
        <v>14</v>
      </c>
      <c r="D3234" s="2">
        <v>1565</v>
      </c>
      <c r="E3234" s="1" t="s">
        <v>1756</v>
      </c>
      <c r="F3234" s="2">
        <v>10029</v>
      </c>
      <c r="G3234" s="3">
        <v>2127227383</v>
      </c>
      <c r="H3234" s="1" t="s">
        <v>73</v>
      </c>
      <c r="I3234" t="s">
        <v>17</v>
      </c>
      <c r="J3234">
        <v>74</v>
      </c>
      <c r="K3234">
        <v>187</v>
      </c>
      <c r="L3234" s="27">
        <f>RestaurantData[[#This Row],[DailyCustAvg]]*30</f>
        <v>5610</v>
      </c>
      <c r="M3234" s="7">
        <f>(((RestaurantData[[#This Row],[FitScore]]/100)*RestaurantData[[#This Row],[DailyCustAvg]])/3.5)*30</f>
        <v>1186.1142857142856</v>
      </c>
      <c r="N3234">
        <v>40.788323857267997</v>
      </c>
      <c r="O3234">
        <v>-73.949120929901994</v>
      </c>
      <c r="P3234">
        <v>111</v>
      </c>
      <c r="Q3234">
        <v>5</v>
      </c>
      <c r="R3234">
        <f>(RestaurantData[[#This Row],[MonthySales]]/1500)*0.07</f>
        <v>5.5351999999999998E-2</v>
      </c>
    </row>
    <row r="3235" spans="1:18" hidden="1" x14ac:dyDescent="0.3">
      <c r="A3235">
        <v>41259230</v>
      </c>
      <c r="B3235" s="1" t="s">
        <v>3379</v>
      </c>
      <c r="C3235" t="s">
        <v>14</v>
      </c>
      <c r="D3235" s="2">
        <v>2173</v>
      </c>
      <c r="E3235" s="1" t="s">
        <v>841</v>
      </c>
      <c r="F3235" s="2">
        <v>10029</v>
      </c>
      <c r="G3235" s="3">
        <v>2129878150</v>
      </c>
      <c r="H3235" s="1" t="s">
        <v>1573</v>
      </c>
      <c r="I3235" t="s">
        <v>21</v>
      </c>
      <c r="J3235">
        <v>77</v>
      </c>
      <c r="K3235">
        <v>183</v>
      </c>
      <c r="L3235" s="27">
        <f>RestaurantData[[#This Row],[DailyCustAvg]]*30</f>
        <v>5490</v>
      </c>
      <c r="M3235" s="7">
        <f>(((RestaurantData[[#This Row],[FitScore]]/100)*RestaurantData[[#This Row],[DailyCustAvg]])/3.5)*30</f>
        <v>1207.8</v>
      </c>
      <c r="N3235">
        <v>40.794201366159001</v>
      </c>
      <c r="O3235">
        <v>-73.939831041822998</v>
      </c>
      <c r="P3235">
        <v>111</v>
      </c>
      <c r="Q3235">
        <v>8</v>
      </c>
      <c r="R3235">
        <f>(RestaurantData[[#This Row],[MonthySales]]/1500)*0.07</f>
        <v>5.6363999999999997E-2</v>
      </c>
    </row>
    <row r="3236" spans="1:18" hidden="1" x14ac:dyDescent="0.3">
      <c r="A3236">
        <v>41674655</v>
      </c>
      <c r="B3236" s="1" t="s">
        <v>3386</v>
      </c>
      <c r="C3236" t="s">
        <v>14</v>
      </c>
      <c r="D3236" s="2">
        <v>169</v>
      </c>
      <c r="E3236" s="1" t="s">
        <v>3376</v>
      </c>
      <c r="F3236" s="2">
        <v>10029</v>
      </c>
      <c r="G3236" s="3">
        <v>2124107292</v>
      </c>
      <c r="H3236" s="1" t="s">
        <v>276</v>
      </c>
      <c r="I3236" t="s">
        <v>17</v>
      </c>
      <c r="J3236">
        <v>75</v>
      </c>
      <c r="K3236">
        <v>182</v>
      </c>
      <c r="L3236" s="27">
        <f>RestaurantData[[#This Row],[DailyCustAvg]]*30</f>
        <v>5460</v>
      </c>
      <c r="M3236" s="7">
        <f>(((RestaurantData[[#This Row],[FitScore]]/100)*RestaurantData[[#This Row],[DailyCustAvg]])/3.5)*30</f>
        <v>1170</v>
      </c>
      <c r="N3236">
        <v>40.791926058891001</v>
      </c>
      <c r="O3236">
        <v>-73.945510319218002</v>
      </c>
      <c r="P3236">
        <v>111</v>
      </c>
      <c r="Q3236">
        <v>8</v>
      </c>
      <c r="R3236">
        <f>(RestaurantData[[#This Row],[MonthySales]]/1500)*0.07</f>
        <v>5.460000000000001E-2</v>
      </c>
    </row>
    <row r="3237" spans="1:18" hidden="1" x14ac:dyDescent="0.3">
      <c r="A3237">
        <v>50087995</v>
      </c>
      <c r="B3237" s="1" t="s">
        <v>3390</v>
      </c>
      <c r="C3237" t="s">
        <v>14</v>
      </c>
      <c r="D3237" s="2">
        <v>2131</v>
      </c>
      <c r="E3237" s="1" t="s">
        <v>852</v>
      </c>
      <c r="F3237" s="2">
        <v>10029</v>
      </c>
      <c r="G3237" s="3">
        <v>2128605324</v>
      </c>
      <c r="H3237" s="1" t="s">
        <v>73</v>
      </c>
      <c r="I3237" t="s">
        <v>21</v>
      </c>
      <c r="J3237">
        <v>78</v>
      </c>
      <c r="K3237">
        <v>182</v>
      </c>
      <c r="L3237" s="27">
        <f>RestaurantData[[#This Row],[DailyCustAvg]]*30</f>
        <v>5460</v>
      </c>
      <c r="M3237" s="7">
        <f>(((RestaurantData[[#This Row],[FitScore]]/100)*RestaurantData[[#This Row],[DailyCustAvg]])/3.5)*30</f>
        <v>1216.8000000000002</v>
      </c>
      <c r="N3237">
        <v>40.791966360529997</v>
      </c>
      <c r="O3237">
        <v>-73.938363204935001</v>
      </c>
      <c r="P3237">
        <v>111</v>
      </c>
      <c r="Q3237">
        <v>8</v>
      </c>
      <c r="R3237">
        <f>(RestaurantData[[#This Row],[MonthySales]]/1500)*0.07</f>
        <v>5.6784000000000015E-2</v>
      </c>
    </row>
    <row r="3238" spans="1:18" hidden="1" x14ac:dyDescent="0.3">
      <c r="A3238">
        <v>50070925</v>
      </c>
      <c r="B3238" s="1" t="s">
        <v>3414</v>
      </c>
      <c r="C3238" t="s">
        <v>14</v>
      </c>
      <c r="D3238" s="2">
        <v>2119</v>
      </c>
      <c r="E3238" s="1" t="s">
        <v>852</v>
      </c>
      <c r="F3238" s="2">
        <v>10029</v>
      </c>
      <c r="G3238" s="3">
        <v>2129967272</v>
      </c>
      <c r="H3238" s="1" t="s">
        <v>202</v>
      </c>
      <c r="I3238" t="s">
        <v>21</v>
      </c>
      <c r="J3238">
        <v>80</v>
      </c>
      <c r="K3238">
        <v>179</v>
      </c>
      <c r="L3238" s="27">
        <f>RestaurantData[[#This Row],[DailyCustAvg]]*30</f>
        <v>5370</v>
      </c>
      <c r="M3238" s="7">
        <f>(((RestaurantData[[#This Row],[FitScore]]/100)*RestaurantData[[#This Row],[DailyCustAvg]])/3.5)*30</f>
        <v>1227.4285714285716</v>
      </c>
      <c r="N3238">
        <v>40.791458777072997</v>
      </c>
      <c r="O3238">
        <v>-73.938728431448993</v>
      </c>
      <c r="P3238">
        <v>111</v>
      </c>
      <c r="Q3238">
        <v>8</v>
      </c>
      <c r="R3238">
        <f>(RestaurantData[[#This Row],[MonthySales]]/1500)*0.07</f>
        <v>5.7280000000000011E-2</v>
      </c>
    </row>
    <row r="3239" spans="1:18" hidden="1" x14ac:dyDescent="0.3">
      <c r="A3239">
        <v>41719922</v>
      </c>
      <c r="B3239" s="1" t="s">
        <v>3432</v>
      </c>
      <c r="C3239" t="s">
        <v>14</v>
      </c>
      <c r="D3239" s="2">
        <v>251</v>
      </c>
      <c r="E3239" s="1" t="s">
        <v>3433</v>
      </c>
      <c r="F3239" s="2">
        <v>10029</v>
      </c>
      <c r="G3239" s="3">
        <v>2127444422</v>
      </c>
      <c r="H3239" s="1" t="s">
        <v>58</v>
      </c>
      <c r="I3239" t="s">
        <v>21</v>
      </c>
      <c r="J3239">
        <v>80</v>
      </c>
      <c r="K3239">
        <v>179</v>
      </c>
      <c r="L3239" s="27">
        <f>RestaurantData[[#This Row],[DailyCustAvg]]*30</f>
        <v>5370</v>
      </c>
      <c r="M3239" s="7">
        <f>(((RestaurantData[[#This Row],[FitScore]]/100)*RestaurantData[[#This Row],[DailyCustAvg]])/3.5)*30</f>
        <v>1227.4285714285716</v>
      </c>
      <c r="N3239">
        <v>40.793653363106003</v>
      </c>
      <c r="O3239">
        <v>-73.941666207854993</v>
      </c>
      <c r="P3239">
        <v>111</v>
      </c>
      <c r="Q3239">
        <v>8</v>
      </c>
      <c r="R3239">
        <f>(RestaurantData[[#This Row],[MonthySales]]/1500)*0.07</f>
        <v>5.7280000000000011E-2</v>
      </c>
    </row>
    <row r="3240" spans="1:18" hidden="1" x14ac:dyDescent="0.3">
      <c r="A3240">
        <v>50090789</v>
      </c>
      <c r="B3240" s="1" t="s">
        <v>3434</v>
      </c>
      <c r="C3240" t="s">
        <v>14</v>
      </c>
      <c r="D3240" s="2">
        <v>2162</v>
      </c>
      <c r="E3240" s="1" t="s">
        <v>841</v>
      </c>
      <c r="F3240" s="2">
        <v>10029</v>
      </c>
      <c r="G3240" s="3">
        <v>2127444422</v>
      </c>
      <c r="H3240" s="1" t="s">
        <v>58</v>
      </c>
      <c r="I3240" t="s">
        <v>17</v>
      </c>
      <c r="J3240">
        <v>84</v>
      </c>
      <c r="K3240">
        <v>175</v>
      </c>
      <c r="L3240" s="27">
        <f>RestaurantData[[#This Row],[DailyCustAvg]]*30</f>
        <v>5250</v>
      </c>
      <c r="M3240" s="7">
        <f>(((RestaurantData[[#This Row],[FitScore]]/100)*RestaurantData[[#This Row],[DailyCustAvg]])/3.5)*30</f>
        <v>1260</v>
      </c>
      <c r="N3240">
        <v>40.793905035293001</v>
      </c>
      <c r="O3240">
        <v>-73.940026335276002</v>
      </c>
      <c r="P3240">
        <v>111</v>
      </c>
      <c r="Q3240">
        <v>8</v>
      </c>
      <c r="R3240">
        <f>(RestaurantData[[#This Row],[MonthySales]]/1500)*0.07</f>
        <v>5.8800000000000005E-2</v>
      </c>
    </row>
    <row r="3241" spans="1:18" hidden="1" x14ac:dyDescent="0.3">
      <c r="A3241">
        <v>50041017</v>
      </c>
      <c r="B3241" s="1" t="s">
        <v>3411</v>
      </c>
      <c r="C3241" t="s">
        <v>14</v>
      </c>
      <c r="D3241" s="2">
        <v>2135</v>
      </c>
      <c r="E3241" s="1" t="s">
        <v>841</v>
      </c>
      <c r="F3241" s="2">
        <v>10029</v>
      </c>
      <c r="G3241" s="3">
        <v>2127225250</v>
      </c>
      <c r="H3241" s="1" t="s">
        <v>242</v>
      </c>
      <c r="I3241" t="s">
        <v>17</v>
      </c>
      <c r="J3241">
        <v>77</v>
      </c>
      <c r="K3241">
        <v>174</v>
      </c>
      <c r="L3241" s="27">
        <f>RestaurantData[[#This Row],[DailyCustAvg]]*30</f>
        <v>5220</v>
      </c>
      <c r="M3241" s="7">
        <f>(((RestaurantData[[#This Row],[FitScore]]/100)*RestaurantData[[#This Row],[DailyCustAvg]])/3.5)*30</f>
        <v>1148.3999999999999</v>
      </c>
      <c r="N3241">
        <v>40.793007853064999</v>
      </c>
      <c r="O3241">
        <v>-73.940702500434</v>
      </c>
      <c r="P3241">
        <v>111</v>
      </c>
      <c r="Q3241">
        <v>8</v>
      </c>
      <c r="R3241">
        <f>(RestaurantData[[#This Row],[MonthySales]]/1500)*0.07</f>
        <v>5.3592000000000001E-2</v>
      </c>
    </row>
    <row r="3242" spans="1:18" hidden="1" x14ac:dyDescent="0.3">
      <c r="A3242">
        <v>50100251</v>
      </c>
      <c r="B3242" s="1" t="s">
        <v>3352</v>
      </c>
      <c r="C3242" t="s">
        <v>14</v>
      </c>
      <c r="D3242" s="2">
        <v>2039</v>
      </c>
      <c r="E3242" s="1" t="s">
        <v>852</v>
      </c>
      <c r="F3242" s="2">
        <v>10029</v>
      </c>
      <c r="G3242" s="3">
        <v>2129871540</v>
      </c>
      <c r="H3242" s="1" t="s">
        <v>202</v>
      </c>
      <c r="I3242" t="s">
        <v>17</v>
      </c>
      <c r="J3242">
        <v>82</v>
      </c>
      <c r="K3242">
        <v>173</v>
      </c>
      <c r="L3242" s="27">
        <f>RestaurantData[[#This Row],[DailyCustAvg]]*30</f>
        <v>5190</v>
      </c>
      <c r="M3242" s="7">
        <f>(((RestaurantData[[#This Row],[FitScore]]/100)*RestaurantData[[#This Row],[DailyCustAvg]])/3.5)*30</f>
        <v>1215.9428571428571</v>
      </c>
      <c r="N3242">
        <v>40.789041582945003</v>
      </c>
      <c r="O3242">
        <v>-73.940500202416004</v>
      </c>
      <c r="P3242">
        <v>111</v>
      </c>
      <c r="Q3242">
        <v>8</v>
      </c>
      <c r="R3242">
        <f>(RestaurantData[[#This Row],[MonthySales]]/1500)*0.07</f>
        <v>5.6744000000000003E-2</v>
      </c>
    </row>
    <row r="3243" spans="1:18" hidden="1" x14ac:dyDescent="0.3">
      <c r="A3243">
        <v>41569380</v>
      </c>
      <c r="B3243" s="1" t="s">
        <v>3431</v>
      </c>
      <c r="C3243" t="s">
        <v>14</v>
      </c>
      <c r="D3243" s="2">
        <v>1743</v>
      </c>
      <c r="E3243" s="1" t="s">
        <v>1756</v>
      </c>
      <c r="F3243" s="2">
        <v>10029</v>
      </c>
      <c r="G3243" s="3">
        <v>2128286520</v>
      </c>
      <c r="H3243" s="1" t="s">
        <v>29</v>
      </c>
      <c r="I3243" t="s">
        <v>17</v>
      </c>
      <c r="J3243">
        <v>79</v>
      </c>
      <c r="K3243">
        <v>169</v>
      </c>
      <c r="L3243" s="27">
        <f>RestaurantData[[#This Row],[DailyCustAvg]]*30</f>
        <v>5070</v>
      </c>
      <c r="M3243" s="7">
        <f>(((RestaurantData[[#This Row],[FitScore]]/100)*RestaurantData[[#This Row],[DailyCustAvg]])/3.5)*30</f>
        <v>1144.3714285714286</v>
      </c>
      <c r="N3243">
        <v>40.793795050991001</v>
      </c>
      <c r="O3243">
        <v>-73.945125958153994</v>
      </c>
      <c r="P3243">
        <v>111</v>
      </c>
      <c r="Q3243">
        <v>8</v>
      </c>
      <c r="R3243">
        <f>(RestaurantData[[#This Row],[MonthySales]]/1500)*0.07</f>
        <v>5.3404000000000007E-2</v>
      </c>
    </row>
    <row r="3244" spans="1:18" hidden="1" x14ac:dyDescent="0.3">
      <c r="A3244">
        <v>50100129</v>
      </c>
      <c r="B3244" s="1" t="s">
        <v>3407</v>
      </c>
      <c r="C3244" t="s">
        <v>14</v>
      </c>
      <c r="D3244" s="2">
        <v>1621</v>
      </c>
      <c r="E3244" s="1" t="s">
        <v>1756</v>
      </c>
      <c r="F3244" s="2">
        <v>10029</v>
      </c>
      <c r="G3244" s="3">
        <v>6467264446</v>
      </c>
      <c r="H3244" s="1" t="s">
        <v>106</v>
      </c>
      <c r="I3244" t="s">
        <v>17</v>
      </c>
      <c r="J3244">
        <v>74</v>
      </c>
      <c r="K3244">
        <v>168</v>
      </c>
      <c r="L3244" s="27">
        <f>RestaurantData[[#This Row],[DailyCustAvg]]*30</f>
        <v>5040</v>
      </c>
      <c r="M3244" s="7">
        <f>(((RestaurantData[[#This Row],[FitScore]]/100)*RestaurantData[[#This Row],[DailyCustAvg]])/3.5)*30</f>
        <v>1065.5999999999999</v>
      </c>
      <c r="N3244">
        <v>40.789915293025999</v>
      </c>
      <c r="O3244">
        <v>-73.947960465964002</v>
      </c>
      <c r="P3244">
        <v>111</v>
      </c>
      <c r="Q3244">
        <v>8</v>
      </c>
      <c r="R3244">
        <f>(RestaurantData[[#This Row],[MonthySales]]/1500)*0.07</f>
        <v>4.9728000000000001E-2</v>
      </c>
    </row>
    <row r="3245" spans="1:18" hidden="1" x14ac:dyDescent="0.3">
      <c r="A3245">
        <v>50047927</v>
      </c>
      <c r="B3245" s="1" t="s">
        <v>3397</v>
      </c>
      <c r="C3245" t="s">
        <v>14</v>
      </c>
      <c r="D3245" s="2">
        <v>2245</v>
      </c>
      <c r="E3245" s="1" t="s">
        <v>852</v>
      </c>
      <c r="F3245" s="2">
        <v>10029</v>
      </c>
      <c r="G3245" s="3">
        <v>2129963534</v>
      </c>
      <c r="H3245" s="1" t="s">
        <v>260</v>
      </c>
      <c r="I3245" t="s">
        <v>21</v>
      </c>
      <c r="J3245">
        <v>82</v>
      </c>
      <c r="K3245">
        <v>160</v>
      </c>
      <c r="L3245" s="27">
        <f>RestaurantData[[#This Row],[DailyCustAvg]]*30</f>
        <v>4800</v>
      </c>
      <c r="M3245" s="7">
        <f>(((RestaurantData[[#This Row],[FitScore]]/100)*RestaurantData[[#This Row],[DailyCustAvg]])/3.5)*30</f>
        <v>1124.5714285714284</v>
      </c>
      <c r="N3245">
        <v>40.795557801599998</v>
      </c>
      <c r="O3245">
        <v>-73.935741415809005</v>
      </c>
      <c r="P3245">
        <v>111</v>
      </c>
      <c r="Q3245">
        <v>8</v>
      </c>
      <c r="R3245">
        <f>(RestaurantData[[#This Row],[MonthySales]]/1500)*0.07</f>
        <v>5.2479999999999999E-2</v>
      </c>
    </row>
    <row r="3246" spans="1:18" hidden="1" x14ac:dyDescent="0.3">
      <c r="A3246">
        <v>50069801</v>
      </c>
      <c r="B3246" s="1" t="s">
        <v>3445</v>
      </c>
      <c r="C3246" t="s">
        <v>14</v>
      </c>
      <c r="D3246" s="2">
        <v>1407</v>
      </c>
      <c r="E3246" s="1" t="s">
        <v>1763</v>
      </c>
      <c r="F3246" s="2">
        <v>10029</v>
      </c>
      <c r="G3246" s="3">
        <v>2124269545</v>
      </c>
      <c r="H3246" s="1" t="s">
        <v>242</v>
      </c>
      <c r="I3246" t="s">
        <v>17</v>
      </c>
      <c r="J3246">
        <v>80</v>
      </c>
      <c r="K3246">
        <v>158</v>
      </c>
      <c r="L3246" s="27">
        <f>RestaurantData[[#This Row],[DailyCustAvg]]*30</f>
        <v>4740</v>
      </c>
      <c r="M3246" s="7">
        <f>(((RestaurantData[[#This Row],[FitScore]]/100)*RestaurantData[[#This Row],[DailyCustAvg]])/3.5)*30</f>
        <v>1083.4285714285713</v>
      </c>
      <c r="N3246">
        <v>40.788150037736997</v>
      </c>
      <c r="O3246">
        <v>-73.953469011710993</v>
      </c>
      <c r="P3246">
        <v>111</v>
      </c>
      <c r="Q3246">
        <v>4</v>
      </c>
      <c r="R3246">
        <f>(RestaurantData[[#This Row],[MonthySales]]/1500)*0.07</f>
        <v>5.0560000000000001E-2</v>
      </c>
    </row>
    <row r="3247" spans="1:18" hidden="1" x14ac:dyDescent="0.3">
      <c r="A3247">
        <v>50069802</v>
      </c>
      <c r="B3247" s="1" t="s">
        <v>3395</v>
      </c>
      <c r="C3247" t="s">
        <v>14</v>
      </c>
      <c r="D3247" s="2">
        <v>247</v>
      </c>
      <c r="E3247" s="1" t="s">
        <v>3396</v>
      </c>
      <c r="F3247" s="2">
        <v>10029</v>
      </c>
      <c r="G3247" s="3">
        <v>6466237900</v>
      </c>
      <c r="H3247" s="1" t="s">
        <v>29</v>
      </c>
      <c r="I3247" t="s">
        <v>17</v>
      </c>
      <c r="J3247">
        <v>73</v>
      </c>
      <c r="K3247">
        <v>155</v>
      </c>
      <c r="L3247" s="27">
        <f>RestaurantData[[#This Row],[DailyCustAvg]]*30</f>
        <v>4650</v>
      </c>
      <c r="M3247" s="7">
        <f>(((RestaurantData[[#This Row],[FitScore]]/100)*RestaurantData[[#This Row],[DailyCustAvg]])/3.5)*30</f>
        <v>969.85714285714289</v>
      </c>
      <c r="N3247">
        <v>40.794306410876999</v>
      </c>
      <c r="O3247">
        <v>-73.941268358697997</v>
      </c>
      <c r="P3247">
        <v>111</v>
      </c>
      <c r="Q3247">
        <v>8</v>
      </c>
      <c r="R3247">
        <f>(RestaurantData[[#This Row],[MonthySales]]/1500)*0.07</f>
        <v>4.5260000000000002E-2</v>
      </c>
    </row>
    <row r="3248" spans="1:18" hidden="1" x14ac:dyDescent="0.3">
      <c r="A3248">
        <v>41026458</v>
      </c>
      <c r="B3248" s="1" t="s">
        <v>3425</v>
      </c>
      <c r="C3248" t="s">
        <v>14</v>
      </c>
      <c r="D3248" s="2">
        <v>2145</v>
      </c>
      <c r="E3248" s="1" t="s">
        <v>841</v>
      </c>
      <c r="F3248" s="2">
        <v>10029</v>
      </c>
      <c r="G3248" s="3">
        <v>2122895895</v>
      </c>
      <c r="H3248" s="1" t="s">
        <v>32</v>
      </c>
      <c r="I3248" t="s">
        <v>17</v>
      </c>
      <c r="J3248">
        <v>79</v>
      </c>
      <c r="K3248">
        <v>155</v>
      </c>
      <c r="L3248" s="27">
        <f>RestaurantData[[#This Row],[DailyCustAvg]]*30</f>
        <v>4650</v>
      </c>
      <c r="M3248" s="7">
        <f>(((RestaurantData[[#This Row],[FitScore]]/100)*RestaurantData[[#This Row],[DailyCustAvg]])/3.5)*30</f>
        <v>1049.5714285714287</v>
      </c>
      <c r="N3248">
        <v>40.793389229265003</v>
      </c>
      <c r="O3248">
        <v>-73.940424070969001</v>
      </c>
      <c r="P3248">
        <v>111</v>
      </c>
      <c r="Q3248">
        <v>8</v>
      </c>
      <c r="R3248">
        <f>(RestaurantData[[#This Row],[MonthySales]]/1500)*0.07</f>
        <v>4.8980000000000003E-2</v>
      </c>
    </row>
    <row r="3249" spans="1:18" hidden="1" x14ac:dyDescent="0.3">
      <c r="A3249">
        <v>50010975</v>
      </c>
      <c r="B3249" s="1" t="s">
        <v>3415</v>
      </c>
      <c r="C3249" t="s">
        <v>14</v>
      </c>
      <c r="D3249" s="2">
        <v>1590</v>
      </c>
      <c r="E3249" s="1" t="s">
        <v>1906</v>
      </c>
      <c r="F3249" s="2">
        <v>10029</v>
      </c>
      <c r="G3249" s="3">
        <v>9176215233</v>
      </c>
      <c r="H3249" s="1" t="s">
        <v>73</v>
      </c>
      <c r="I3249" t="s">
        <v>17</v>
      </c>
      <c r="J3249">
        <v>75</v>
      </c>
      <c r="K3249">
        <v>150</v>
      </c>
      <c r="L3249" s="27">
        <f>RestaurantData[[#This Row],[DailyCustAvg]]*30</f>
        <v>4500</v>
      </c>
      <c r="M3249" s="7">
        <f>(((RestaurantData[[#This Row],[FitScore]]/100)*RestaurantData[[#This Row],[DailyCustAvg]])/3.5)*30</f>
        <v>964.28571428571433</v>
      </c>
      <c r="N3249">
        <v>40.798487940579001</v>
      </c>
      <c r="O3249">
        <v>-73.943818209175006</v>
      </c>
      <c r="P3249">
        <v>111</v>
      </c>
      <c r="Q3249">
        <v>8</v>
      </c>
      <c r="R3249">
        <f>(RestaurantData[[#This Row],[MonthySales]]/1500)*0.07</f>
        <v>4.5000000000000005E-2</v>
      </c>
    </row>
    <row r="3250" spans="1:18" hidden="1" x14ac:dyDescent="0.3">
      <c r="A3250">
        <v>50101821</v>
      </c>
      <c r="B3250" s="1" t="s">
        <v>3442</v>
      </c>
      <c r="C3250" t="s">
        <v>14</v>
      </c>
      <c r="D3250" s="2">
        <v>2061</v>
      </c>
      <c r="E3250" s="1" t="s">
        <v>841</v>
      </c>
      <c r="F3250" s="2">
        <v>10029</v>
      </c>
      <c r="G3250" s="3">
        <v>2124106950</v>
      </c>
      <c r="H3250" s="1" t="s">
        <v>16</v>
      </c>
      <c r="I3250" t="s">
        <v>21</v>
      </c>
      <c r="J3250">
        <v>80</v>
      </c>
      <c r="K3250">
        <v>147</v>
      </c>
      <c r="L3250" s="27">
        <f>RestaurantData[[#This Row],[DailyCustAvg]]*30</f>
        <v>4410</v>
      </c>
      <c r="M3250" s="7">
        <f>(((RestaurantData[[#This Row],[FitScore]]/100)*RestaurantData[[#This Row],[DailyCustAvg]])/3.5)*30</f>
        <v>1008</v>
      </c>
      <c r="N3250">
        <v>40.790522031793998</v>
      </c>
      <c r="O3250">
        <v>-73.942517636923</v>
      </c>
      <c r="P3250">
        <v>111</v>
      </c>
      <c r="Q3250">
        <v>8</v>
      </c>
      <c r="R3250">
        <f>(RestaurantData[[#This Row],[MonthySales]]/1500)*0.07</f>
        <v>4.7040000000000005E-2</v>
      </c>
    </row>
    <row r="3251" spans="1:18" hidden="1" x14ac:dyDescent="0.3">
      <c r="A3251">
        <v>50072237</v>
      </c>
      <c r="B3251" s="1" t="s">
        <v>3412</v>
      </c>
      <c r="C3251" t="s">
        <v>14</v>
      </c>
      <c r="D3251" s="2">
        <v>358</v>
      </c>
      <c r="E3251" s="1" t="s">
        <v>3413</v>
      </c>
      <c r="F3251" s="2">
        <v>10029</v>
      </c>
      <c r="G3251" s="3">
        <v>6468508094</v>
      </c>
      <c r="H3251" s="1" t="s">
        <v>462</v>
      </c>
      <c r="I3251" t="s">
        <v>17</v>
      </c>
      <c r="J3251">
        <v>82</v>
      </c>
      <c r="K3251">
        <v>146</v>
      </c>
      <c r="L3251" s="27">
        <f>RestaurantData[[#This Row],[DailyCustAvg]]*30</f>
        <v>4380</v>
      </c>
      <c r="M3251" s="7">
        <f>(((RestaurantData[[#This Row],[FitScore]]/100)*RestaurantData[[#This Row],[DailyCustAvg]])/3.5)*30</f>
        <v>1026.1714285714286</v>
      </c>
      <c r="N3251">
        <v>40.793681519185</v>
      </c>
      <c r="O3251">
        <v>-73.937787373674993</v>
      </c>
      <c r="P3251">
        <v>111</v>
      </c>
      <c r="Q3251">
        <v>8</v>
      </c>
      <c r="R3251">
        <f>(RestaurantData[[#This Row],[MonthySales]]/1500)*0.07</f>
        <v>4.7888E-2</v>
      </c>
    </row>
    <row r="3252" spans="1:18" hidden="1" x14ac:dyDescent="0.3">
      <c r="A3252">
        <v>50092491</v>
      </c>
      <c r="B3252" s="1" t="s">
        <v>3424</v>
      </c>
      <c r="C3252" t="s">
        <v>14</v>
      </c>
      <c r="D3252" s="2">
        <v>112</v>
      </c>
      <c r="E3252" s="1" t="s">
        <v>3358</v>
      </c>
      <c r="F3252" s="2">
        <v>10029</v>
      </c>
      <c r="G3252" s="3">
        <v>2128608883</v>
      </c>
      <c r="H3252" s="1" t="s">
        <v>242</v>
      </c>
      <c r="I3252" t="s">
        <v>17</v>
      </c>
      <c r="J3252">
        <v>76</v>
      </c>
      <c r="K3252">
        <v>143</v>
      </c>
      <c r="L3252" s="27">
        <f>RestaurantData[[#This Row],[DailyCustAvg]]*30</f>
        <v>4290</v>
      </c>
      <c r="M3252" s="7">
        <f>(((RestaurantData[[#This Row],[FitScore]]/100)*RestaurantData[[#This Row],[DailyCustAvg]])/3.5)*30</f>
        <v>931.5428571428572</v>
      </c>
      <c r="N3252">
        <v>40.799008826235003</v>
      </c>
      <c r="O3252">
        <v>-73.942571681534005</v>
      </c>
      <c r="P3252">
        <v>111</v>
      </c>
      <c r="Q3252">
        <v>8</v>
      </c>
      <c r="R3252">
        <f>(RestaurantData[[#This Row],[MonthySales]]/1500)*0.07</f>
        <v>4.3472000000000011E-2</v>
      </c>
    </row>
    <row r="3253" spans="1:18" hidden="1" x14ac:dyDescent="0.3">
      <c r="A3253">
        <v>40922818</v>
      </c>
      <c r="B3253" s="1" t="s">
        <v>3369</v>
      </c>
      <c r="C3253" t="s">
        <v>14</v>
      </c>
      <c r="D3253" s="2">
        <v>209</v>
      </c>
      <c r="E3253" s="1" t="s">
        <v>3358</v>
      </c>
      <c r="F3253" s="2">
        <v>10029</v>
      </c>
      <c r="G3253" s="3">
        <v>2128763055</v>
      </c>
      <c r="H3253" s="1" t="s">
        <v>29</v>
      </c>
      <c r="I3253" t="s">
        <v>17</v>
      </c>
      <c r="J3253">
        <v>77</v>
      </c>
      <c r="K3253">
        <v>142</v>
      </c>
      <c r="L3253" s="27">
        <f>RestaurantData[[#This Row],[DailyCustAvg]]*30</f>
        <v>4260</v>
      </c>
      <c r="M3253" s="7">
        <f>(((RestaurantData[[#This Row],[FitScore]]/100)*RestaurantData[[#This Row],[DailyCustAvg]])/3.5)*30</f>
        <v>937.2</v>
      </c>
      <c r="N3253">
        <v>40.797752926614002</v>
      </c>
      <c r="O3253">
        <v>-73.939553324353</v>
      </c>
      <c r="P3253">
        <v>111</v>
      </c>
      <c r="Q3253">
        <v>8</v>
      </c>
      <c r="R3253">
        <f>(RestaurantData[[#This Row],[MonthySales]]/1500)*0.07</f>
        <v>4.3736000000000004E-2</v>
      </c>
    </row>
    <row r="3254" spans="1:18" hidden="1" x14ac:dyDescent="0.3">
      <c r="A3254">
        <v>50092079</v>
      </c>
      <c r="B3254" s="1" t="s">
        <v>3355</v>
      </c>
      <c r="C3254" t="s">
        <v>14</v>
      </c>
      <c r="D3254" s="2">
        <v>2241</v>
      </c>
      <c r="E3254" s="1" t="s">
        <v>852</v>
      </c>
      <c r="F3254" s="2">
        <v>10029</v>
      </c>
      <c r="G3254" s="3">
        <v>6464550046</v>
      </c>
      <c r="H3254" s="1" t="s">
        <v>276</v>
      </c>
      <c r="I3254" t="s">
        <v>21</v>
      </c>
      <c r="J3254">
        <v>79</v>
      </c>
      <c r="K3254">
        <v>140</v>
      </c>
      <c r="L3254" s="27">
        <f>RestaurantData[[#This Row],[DailyCustAvg]]*30</f>
        <v>4200</v>
      </c>
      <c r="M3254" s="7">
        <f>(((RestaurantData[[#This Row],[FitScore]]/100)*RestaurantData[[#This Row],[DailyCustAvg]])/3.5)*30</f>
        <v>948</v>
      </c>
      <c r="N3254">
        <v>40.795461773782002</v>
      </c>
      <c r="O3254">
        <v>-73.935810130236007</v>
      </c>
      <c r="P3254">
        <v>111</v>
      </c>
      <c r="Q3254">
        <v>8</v>
      </c>
      <c r="R3254">
        <f>(RestaurantData[[#This Row],[MonthySales]]/1500)*0.07</f>
        <v>4.4240000000000002E-2</v>
      </c>
    </row>
    <row r="3255" spans="1:18" hidden="1" x14ac:dyDescent="0.3">
      <c r="A3255">
        <v>50088904</v>
      </c>
      <c r="B3255" s="1" t="s">
        <v>3348</v>
      </c>
      <c r="C3255" t="s">
        <v>14</v>
      </c>
      <c r="D3255" s="2">
        <v>53</v>
      </c>
      <c r="E3255" s="1" t="s">
        <v>3349</v>
      </c>
      <c r="F3255" s="2">
        <v>10035</v>
      </c>
      <c r="G3255" s="3">
        <v>6465895292</v>
      </c>
      <c r="H3255" s="1" t="s">
        <v>16</v>
      </c>
      <c r="I3255" t="s">
        <v>21</v>
      </c>
      <c r="J3255">
        <v>84</v>
      </c>
      <c r="K3255">
        <v>339</v>
      </c>
      <c r="L3255" s="27">
        <f>RestaurantData[[#This Row],[DailyCustAvg]]*30</f>
        <v>10170</v>
      </c>
      <c r="M3255" s="7">
        <f>(((RestaurantData[[#This Row],[FitScore]]/100)*RestaurantData[[#This Row],[DailyCustAvg]])/3.5)*30</f>
        <v>2440.8000000000002</v>
      </c>
      <c r="N3255">
        <v>40.804870652858</v>
      </c>
      <c r="O3255">
        <v>-73.940691891553996</v>
      </c>
      <c r="P3255">
        <v>111</v>
      </c>
      <c r="Q3255">
        <v>9</v>
      </c>
      <c r="R3255">
        <f>(RestaurantData[[#This Row],[MonthySales]]/1500)*0.07</f>
        <v>0.11390400000000002</v>
      </c>
    </row>
    <row r="3256" spans="1:18" ht="28.8" hidden="1" x14ac:dyDescent="0.3">
      <c r="A3256">
        <v>41653059</v>
      </c>
      <c r="B3256" s="1" t="s">
        <v>3398</v>
      </c>
      <c r="C3256" t="s">
        <v>14</v>
      </c>
      <c r="D3256" s="2">
        <v>2347</v>
      </c>
      <c r="E3256" s="1" t="s">
        <v>841</v>
      </c>
      <c r="F3256" s="2">
        <v>10035</v>
      </c>
      <c r="G3256" s="3">
        <v>2124104210</v>
      </c>
      <c r="H3256" s="1" t="s">
        <v>641</v>
      </c>
      <c r="I3256" t="s">
        <v>17</v>
      </c>
      <c r="J3256">
        <v>80</v>
      </c>
      <c r="K3256">
        <v>339</v>
      </c>
      <c r="L3256" s="27">
        <f>RestaurantData[[#This Row],[DailyCustAvg]]*30</f>
        <v>10170</v>
      </c>
      <c r="M3256" s="7">
        <f>(((RestaurantData[[#This Row],[FitScore]]/100)*RestaurantData[[#This Row],[DailyCustAvg]])/3.5)*30</f>
        <v>2324.5714285714284</v>
      </c>
      <c r="N3256">
        <v>40.799729834734002</v>
      </c>
      <c r="O3256">
        <v>-73.935766267996996</v>
      </c>
      <c r="P3256">
        <v>111</v>
      </c>
      <c r="Q3256">
        <v>8</v>
      </c>
      <c r="R3256">
        <f>(RestaurantData[[#This Row],[MonthySales]]/1500)*0.07</f>
        <v>0.10848000000000001</v>
      </c>
    </row>
    <row r="3257" spans="1:18" hidden="1" x14ac:dyDescent="0.3">
      <c r="A3257">
        <v>41703888</v>
      </c>
      <c r="B3257" s="1" t="s">
        <v>3417</v>
      </c>
      <c r="C3257" t="s">
        <v>14</v>
      </c>
      <c r="D3257" s="2">
        <v>1884</v>
      </c>
      <c r="E3257" s="1" t="s">
        <v>1906</v>
      </c>
      <c r="F3257" s="2">
        <v>10035</v>
      </c>
      <c r="G3257" s="3">
        <v>2122896854</v>
      </c>
      <c r="H3257" s="1" t="s">
        <v>242</v>
      </c>
      <c r="I3257" t="s">
        <v>21</v>
      </c>
      <c r="J3257">
        <v>82</v>
      </c>
      <c r="K3257">
        <v>333</v>
      </c>
      <c r="L3257" s="27">
        <f>RestaurantData[[#This Row],[DailyCustAvg]]*30</f>
        <v>9990</v>
      </c>
      <c r="M3257" s="7">
        <f>(((RestaurantData[[#This Row],[FitScore]]/100)*RestaurantData[[#This Row],[DailyCustAvg]])/3.5)*30</f>
        <v>2340.5142857142855</v>
      </c>
      <c r="N3257">
        <v>40.807163570705001</v>
      </c>
      <c r="O3257">
        <v>-73.937503801866995</v>
      </c>
      <c r="P3257">
        <v>111</v>
      </c>
      <c r="Q3257">
        <v>9</v>
      </c>
      <c r="R3257">
        <f>(RestaurantData[[#This Row],[MonthySales]]/1500)*0.07</f>
        <v>0.109224</v>
      </c>
    </row>
    <row r="3258" spans="1:18" hidden="1" x14ac:dyDescent="0.3">
      <c r="A3258">
        <v>41407999</v>
      </c>
      <c r="B3258" s="1" t="s">
        <v>3356</v>
      </c>
      <c r="C3258" t="s">
        <v>14</v>
      </c>
      <c r="D3258" s="2">
        <v>1875</v>
      </c>
      <c r="E3258" s="1" t="s">
        <v>1756</v>
      </c>
      <c r="F3258" s="2">
        <v>10035</v>
      </c>
      <c r="G3258" s="3">
        <v>2124272877</v>
      </c>
      <c r="H3258" s="1" t="s">
        <v>73</v>
      </c>
      <c r="I3258" t="s">
        <v>17</v>
      </c>
      <c r="J3258">
        <v>84</v>
      </c>
      <c r="K3258">
        <v>326</v>
      </c>
      <c r="L3258" s="27">
        <f>RestaurantData[[#This Row],[DailyCustAvg]]*30</f>
        <v>9780</v>
      </c>
      <c r="M3258" s="7">
        <f>(((RestaurantData[[#This Row],[FitScore]]/100)*RestaurantData[[#This Row],[DailyCustAvg]])/3.5)*30</f>
        <v>2347.1999999999998</v>
      </c>
      <c r="N3258">
        <v>40.799030143179003</v>
      </c>
      <c r="O3258">
        <v>-73.941303905257001</v>
      </c>
      <c r="P3258">
        <v>111</v>
      </c>
      <c r="Q3258">
        <v>8</v>
      </c>
      <c r="R3258">
        <f>(RestaurantData[[#This Row],[MonthySales]]/1500)*0.07</f>
        <v>0.10953600000000001</v>
      </c>
    </row>
    <row r="3259" spans="1:18" hidden="1" x14ac:dyDescent="0.3">
      <c r="A3259">
        <v>50101744</v>
      </c>
      <c r="B3259" s="1" t="s">
        <v>1346</v>
      </c>
      <c r="C3259" t="s">
        <v>14</v>
      </c>
      <c r="D3259" s="2">
        <v>113</v>
      </c>
      <c r="E3259" s="1" t="s">
        <v>3350</v>
      </c>
      <c r="F3259" s="2">
        <v>10035</v>
      </c>
      <c r="G3259" s="3">
        <v>9175878888</v>
      </c>
      <c r="H3259" s="1" t="s">
        <v>202</v>
      </c>
      <c r="I3259" t="s">
        <v>17</v>
      </c>
      <c r="J3259">
        <v>78</v>
      </c>
      <c r="K3259">
        <v>324</v>
      </c>
      <c r="L3259" s="27">
        <f>RestaurantData[[#This Row],[DailyCustAvg]]*30</f>
        <v>9720</v>
      </c>
      <c r="M3259" s="7">
        <f>(((RestaurantData[[#This Row],[FitScore]]/100)*RestaurantData[[#This Row],[DailyCustAvg]])/3.5)*30</f>
        <v>2166.1714285714284</v>
      </c>
      <c r="N3259">
        <v>40.804765113983997</v>
      </c>
      <c r="O3259">
        <v>-73.938340471036</v>
      </c>
      <c r="P3259">
        <v>111</v>
      </c>
      <c r="Q3259">
        <v>9</v>
      </c>
      <c r="R3259">
        <f>(RestaurantData[[#This Row],[MonthySales]]/1500)*0.07</f>
        <v>0.101088</v>
      </c>
    </row>
    <row r="3260" spans="1:18" hidden="1" x14ac:dyDescent="0.3">
      <c r="A3260">
        <v>41567540</v>
      </c>
      <c r="B3260" s="1" t="s">
        <v>3443</v>
      </c>
      <c r="C3260" t="s">
        <v>14</v>
      </c>
      <c r="D3260" s="2">
        <v>2334</v>
      </c>
      <c r="E3260" s="1" t="s">
        <v>841</v>
      </c>
      <c r="F3260" s="2">
        <v>10035</v>
      </c>
      <c r="G3260" s="3">
        <v>2128283661</v>
      </c>
      <c r="H3260" s="1" t="s">
        <v>16</v>
      </c>
      <c r="I3260" t="s">
        <v>21</v>
      </c>
      <c r="J3260">
        <v>79</v>
      </c>
      <c r="K3260">
        <v>314</v>
      </c>
      <c r="L3260" s="27">
        <f>RestaurantData[[#This Row],[DailyCustAvg]]*30</f>
        <v>9420</v>
      </c>
      <c r="M3260" s="7">
        <f>(((RestaurantData[[#This Row],[FitScore]]/100)*RestaurantData[[#This Row],[DailyCustAvg]])/3.5)*30</f>
        <v>2126.2285714285717</v>
      </c>
      <c r="N3260">
        <v>40.799266159816</v>
      </c>
      <c r="O3260">
        <v>-73.936102619997001</v>
      </c>
      <c r="P3260">
        <v>111</v>
      </c>
      <c r="Q3260">
        <v>8</v>
      </c>
      <c r="R3260">
        <f>(RestaurantData[[#This Row],[MonthySales]]/1500)*0.07</f>
        <v>9.9224000000000021E-2</v>
      </c>
    </row>
    <row r="3261" spans="1:18" hidden="1" x14ac:dyDescent="0.3">
      <c r="A3261">
        <v>50101251</v>
      </c>
      <c r="B3261" s="1" t="s">
        <v>3438</v>
      </c>
      <c r="C3261" t="s">
        <v>14</v>
      </c>
      <c r="D3261" s="2">
        <v>166</v>
      </c>
      <c r="E3261" s="1" t="s">
        <v>3419</v>
      </c>
      <c r="F3261" s="2">
        <v>10035</v>
      </c>
      <c r="G3261" s="3">
        <v>6465591339</v>
      </c>
      <c r="H3261" s="1" t="s">
        <v>20</v>
      </c>
      <c r="I3261" t="s">
        <v>21</v>
      </c>
      <c r="J3261">
        <v>82</v>
      </c>
      <c r="K3261">
        <v>301</v>
      </c>
      <c r="L3261" s="27">
        <f>RestaurantData[[#This Row],[DailyCustAvg]]*30</f>
        <v>9030</v>
      </c>
      <c r="M3261" s="7">
        <f>(((RestaurantData[[#This Row],[FitScore]]/100)*RestaurantData[[#This Row],[DailyCustAvg]])/3.5)*30</f>
        <v>2115.6</v>
      </c>
      <c r="N3261">
        <v>40.799528877169003</v>
      </c>
      <c r="O3261">
        <v>-73.939739522862993</v>
      </c>
      <c r="P3261">
        <v>111</v>
      </c>
      <c r="Q3261">
        <v>8</v>
      </c>
      <c r="R3261">
        <f>(RestaurantData[[#This Row],[MonthySales]]/1500)*0.07</f>
        <v>9.8727999999999996E-2</v>
      </c>
    </row>
    <row r="3262" spans="1:18" hidden="1" x14ac:dyDescent="0.3">
      <c r="A3262">
        <v>50039083</v>
      </c>
      <c r="B3262" s="1" t="s">
        <v>3416</v>
      </c>
      <c r="C3262" t="s">
        <v>14</v>
      </c>
      <c r="D3262" s="2">
        <v>2289</v>
      </c>
      <c r="E3262" s="1" t="s">
        <v>852</v>
      </c>
      <c r="F3262" s="2">
        <v>10035</v>
      </c>
      <c r="G3262" s="3">
        <v>2125349783</v>
      </c>
      <c r="H3262" s="1" t="s">
        <v>24</v>
      </c>
      <c r="I3262" t="s">
        <v>21</v>
      </c>
      <c r="J3262">
        <v>78</v>
      </c>
      <c r="K3262">
        <v>298</v>
      </c>
      <c r="L3262" s="27">
        <f>RestaurantData[[#This Row],[DailyCustAvg]]*30</f>
        <v>8940</v>
      </c>
      <c r="M3262" s="7">
        <f>(((RestaurantData[[#This Row],[FitScore]]/100)*RestaurantData[[#This Row],[DailyCustAvg]])/3.5)*30</f>
        <v>1992.3428571428572</v>
      </c>
      <c r="N3262">
        <v>40.797102458763</v>
      </c>
      <c r="O3262">
        <v>-73.934613055887993</v>
      </c>
      <c r="P3262">
        <v>111</v>
      </c>
      <c r="Q3262">
        <v>8</v>
      </c>
      <c r="R3262">
        <f>(RestaurantData[[#This Row],[MonthySales]]/1500)*0.07</f>
        <v>9.2976000000000017E-2</v>
      </c>
    </row>
    <row r="3263" spans="1:18" hidden="1" x14ac:dyDescent="0.3">
      <c r="A3263">
        <v>50063611</v>
      </c>
      <c r="B3263" s="1" t="s">
        <v>3435</v>
      </c>
      <c r="C3263" t="s">
        <v>14</v>
      </c>
      <c r="D3263" s="2">
        <v>2007</v>
      </c>
      <c r="E3263" s="1" t="s">
        <v>1756</v>
      </c>
      <c r="F3263" s="2">
        <v>10035</v>
      </c>
      <c r="G3263" s="3">
        <v>6466570788</v>
      </c>
      <c r="H3263" s="1" t="s">
        <v>188</v>
      </c>
      <c r="I3263" t="s">
        <v>21</v>
      </c>
      <c r="J3263">
        <v>79</v>
      </c>
      <c r="K3263">
        <v>295</v>
      </c>
      <c r="L3263" s="27">
        <f>RestaurantData[[#This Row],[DailyCustAvg]]*30</f>
        <v>8850</v>
      </c>
      <c r="M3263" s="7">
        <f>(((RestaurantData[[#This Row],[FitScore]]/100)*RestaurantData[[#This Row],[DailyCustAvg]])/3.5)*30</f>
        <v>1997.5714285714287</v>
      </c>
      <c r="N3263">
        <v>40.802583237831001</v>
      </c>
      <c r="O3263">
        <v>-73.938710927944996</v>
      </c>
      <c r="P3263">
        <v>111</v>
      </c>
      <c r="Q3263">
        <v>8</v>
      </c>
      <c r="R3263">
        <f>(RestaurantData[[#This Row],[MonthySales]]/1500)*0.07</f>
        <v>9.3220000000000025E-2</v>
      </c>
    </row>
    <row r="3264" spans="1:18" hidden="1" x14ac:dyDescent="0.3">
      <c r="A3264">
        <v>41195346</v>
      </c>
      <c r="B3264" s="1" t="s">
        <v>3420</v>
      </c>
      <c r="C3264" t="s">
        <v>14</v>
      </c>
      <c r="D3264" s="2">
        <v>2179</v>
      </c>
      <c r="E3264" s="1" t="s">
        <v>901</v>
      </c>
      <c r="F3264" s="2">
        <v>10035</v>
      </c>
      <c r="G3264" s="3">
        <v>2124100276</v>
      </c>
      <c r="H3264" s="1" t="s">
        <v>66</v>
      </c>
      <c r="I3264" t="s">
        <v>17</v>
      </c>
      <c r="J3264">
        <v>84</v>
      </c>
      <c r="K3264">
        <v>290</v>
      </c>
      <c r="L3264" s="27">
        <f>RestaurantData[[#This Row],[DailyCustAvg]]*30</f>
        <v>8700</v>
      </c>
      <c r="M3264" s="7">
        <f>(((RestaurantData[[#This Row],[FitScore]]/100)*RestaurantData[[#This Row],[DailyCustAvg]])/3.5)*30</f>
        <v>2088</v>
      </c>
      <c r="N3264">
        <v>40.799720455032997</v>
      </c>
      <c r="O3264">
        <v>-73.938691902607999</v>
      </c>
      <c r="P3264">
        <v>111</v>
      </c>
      <c r="Q3264">
        <v>8</v>
      </c>
      <c r="R3264">
        <f>(RestaurantData[[#This Row],[MonthySales]]/1500)*0.07</f>
        <v>9.7439999999999999E-2</v>
      </c>
    </row>
    <row r="3265" spans="1:18" hidden="1" x14ac:dyDescent="0.3">
      <c r="A3265">
        <v>41567044</v>
      </c>
      <c r="B3265" s="1" t="s">
        <v>3370</v>
      </c>
      <c r="C3265" t="s">
        <v>14</v>
      </c>
      <c r="D3265" s="2">
        <v>2317</v>
      </c>
      <c r="E3265" s="1" t="s">
        <v>852</v>
      </c>
      <c r="F3265" s="2">
        <v>10035</v>
      </c>
      <c r="G3265" s="3">
        <v>6464767906</v>
      </c>
      <c r="H3265" s="1" t="s">
        <v>16</v>
      </c>
      <c r="I3265" t="s">
        <v>21</v>
      </c>
      <c r="J3265">
        <v>83</v>
      </c>
      <c r="K3265">
        <v>286</v>
      </c>
      <c r="L3265" s="27">
        <f>RestaurantData[[#This Row],[DailyCustAvg]]*30</f>
        <v>8580</v>
      </c>
      <c r="M3265" s="7">
        <f>(((RestaurantData[[#This Row],[FitScore]]/100)*RestaurantData[[#This Row],[DailyCustAvg]])/3.5)*30</f>
        <v>2034.6857142857143</v>
      </c>
      <c r="N3265">
        <v>40.797744459397002</v>
      </c>
      <c r="O3265">
        <v>-73.934139280222993</v>
      </c>
      <c r="P3265">
        <v>111</v>
      </c>
      <c r="Q3265">
        <v>8</v>
      </c>
      <c r="R3265">
        <f>(RestaurantData[[#This Row],[MonthySales]]/1500)*0.07</f>
        <v>9.4952000000000009E-2</v>
      </c>
    </row>
    <row r="3266" spans="1:18" hidden="1" x14ac:dyDescent="0.3">
      <c r="A3266">
        <v>41240624</v>
      </c>
      <c r="B3266" s="1" t="s">
        <v>3409</v>
      </c>
      <c r="C3266" t="s">
        <v>14</v>
      </c>
      <c r="D3266" s="2">
        <v>76</v>
      </c>
      <c r="E3266" s="1" t="s">
        <v>3410</v>
      </c>
      <c r="F3266" s="2">
        <v>10035</v>
      </c>
      <c r="G3266" s="3">
        <v>2124105982</v>
      </c>
      <c r="H3266" s="1" t="s">
        <v>2716</v>
      </c>
      <c r="I3266" t="s">
        <v>17</v>
      </c>
      <c r="J3266">
        <v>75</v>
      </c>
      <c r="K3266">
        <v>284</v>
      </c>
      <c r="L3266" s="27">
        <f>RestaurantData[[#This Row],[DailyCustAvg]]*30</f>
        <v>8520</v>
      </c>
      <c r="M3266" s="7">
        <f>(((RestaurantData[[#This Row],[FitScore]]/100)*RestaurantData[[#This Row],[DailyCustAvg]])/3.5)*30</f>
        <v>1825.7142857142856</v>
      </c>
      <c r="N3266">
        <v>40.801561468426002</v>
      </c>
      <c r="O3266">
        <v>-73.942623650532994</v>
      </c>
      <c r="P3266">
        <v>111</v>
      </c>
      <c r="Q3266">
        <v>9</v>
      </c>
      <c r="R3266">
        <f>(RestaurantData[[#This Row],[MonthySales]]/1500)*0.07</f>
        <v>8.5199999999999998E-2</v>
      </c>
    </row>
    <row r="3267" spans="1:18" hidden="1" x14ac:dyDescent="0.3">
      <c r="A3267">
        <v>50100353</v>
      </c>
      <c r="B3267" s="1" t="s">
        <v>2468</v>
      </c>
      <c r="C3267" t="s">
        <v>14</v>
      </c>
      <c r="D3267" s="2">
        <v>1825</v>
      </c>
      <c r="E3267" s="1" t="s">
        <v>1906</v>
      </c>
      <c r="F3267" s="2">
        <v>10035</v>
      </c>
      <c r="G3267" s="3">
        <v>3322132440</v>
      </c>
      <c r="H3267" s="1" t="s">
        <v>56</v>
      </c>
      <c r="I3267" t="s">
        <v>17</v>
      </c>
      <c r="J3267">
        <v>82</v>
      </c>
      <c r="K3267">
        <v>278</v>
      </c>
      <c r="L3267" s="27">
        <f>RestaurantData[[#This Row],[DailyCustAvg]]*30</f>
        <v>8340</v>
      </c>
      <c r="M3267" s="7">
        <f>(((RestaurantData[[#This Row],[FitScore]]/100)*RestaurantData[[#This Row],[DailyCustAvg]])/3.5)*30</f>
        <v>1953.9428571428571</v>
      </c>
      <c r="N3267">
        <v>40.805251219829998</v>
      </c>
      <c r="O3267">
        <v>-73.938874622314003</v>
      </c>
      <c r="P3267">
        <v>111</v>
      </c>
      <c r="Q3267">
        <v>9</v>
      </c>
      <c r="R3267">
        <f>(RestaurantData[[#This Row],[MonthySales]]/1500)*0.07</f>
        <v>9.1184000000000015E-2</v>
      </c>
    </row>
    <row r="3268" spans="1:18" hidden="1" x14ac:dyDescent="0.3">
      <c r="A3268">
        <v>50001396</v>
      </c>
      <c r="B3268" s="1" t="s">
        <v>258</v>
      </c>
      <c r="C3268" t="s">
        <v>14</v>
      </c>
      <c r="D3268" s="2">
        <v>2253</v>
      </c>
      <c r="E3268" s="1" t="s">
        <v>901</v>
      </c>
      <c r="F3268" s="2">
        <v>10035</v>
      </c>
      <c r="G3268" s="3">
        <v>2122892400</v>
      </c>
      <c r="H3268" s="1" t="s">
        <v>202</v>
      </c>
      <c r="I3268" t="s">
        <v>21</v>
      </c>
      <c r="J3268">
        <v>76</v>
      </c>
      <c r="K3268">
        <v>269</v>
      </c>
      <c r="L3268" s="27">
        <f>RestaurantData[[#This Row],[DailyCustAvg]]*30</f>
        <v>8070</v>
      </c>
      <c r="M3268" s="7">
        <f>(((RestaurantData[[#This Row],[FitScore]]/100)*RestaurantData[[#This Row],[DailyCustAvg]])/3.5)*30</f>
        <v>1752.3428571428572</v>
      </c>
      <c r="N3268">
        <v>40.802071782441999</v>
      </c>
      <c r="O3268">
        <v>-73.936988471231999</v>
      </c>
      <c r="P3268">
        <v>111</v>
      </c>
      <c r="Q3268">
        <v>8</v>
      </c>
      <c r="R3268">
        <f>(RestaurantData[[#This Row],[MonthySales]]/1500)*0.07</f>
        <v>8.1776000000000001E-2</v>
      </c>
    </row>
    <row r="3269" spans="1:18" hidden="1" x14ac:dyDescent="0.3">
      <c r="A3269">
        <v>50077269</v>
      </c>
      <c r="B3269" s="1" t="s">
        <v>3437</v>
      </c>
      <c r="C3269" t="s">
        <v>14</v>
      </c>
      <c r="D3269" s="2">
        <v>2260</v>
      </c>
      <c r="E3269" s="1" t="s">
        <v>852</v>
      </c>
      <c r="F3269" s="2">
        <v>10035</v>
      </c>
      <c r="G3269" s="3">
        <v>2124263906</v>
      </c>
      <c r="H3269" s="1" t="s">
        <v>242</v>
      </c>
      <c r="I3269" t="s">
        <v>17</v>
      </c>
      <c r="J3269">
        <v>83</v>
      </c>
      <c r="K3269">
        <v>252</v>
      </c>
      <c r="L3269" s="27">
        <f>RestaurantData[[#This Row],[DailyCustAvg]]*30</f>
        <v>7560</v>
      </c>
      <c r="M3269" s="7">
        <f>(((RestaurantData[[#This Row],[FitScore]]/100)*RestaurantData[[#This Row],[DailyCustAvg]])/3.5)*30</f>
        <v>1792.8</v>
      </c>
      <c r="N3269">
        <v>40.796155899158002</v>
      </c>
      <c r="O3269">
        <v>-73.935282151720003</v>
      </c>
      <c r="P3269">
        <v>111</v>
      </c>
      <c r="Q3269">
        <v>8</v>
      </c>
      <c r="R3269">
        <f>(RestaurantData[[#This Row],[MonthySales]]/1500)*0.07</f>
        <v>8.3664000000000016E-2</v>
      </c>
    </row>
    <row r="3270" spans="1:18" hidden="1" x14ac:dyDescent="0.3">
      <c r="A3270">
        <v>50088243</v>
      </c>
      <c r="B3270" s="1" t="s">
        <v>3362</v>
      </c>
      <c r="C3270" t="s">
        <v>14</v>
      </c>
      <c r="D3270" s="2">
        <v>63</v>
      </c>
      <c r="E3270" s="1" t="s">
        <v>3350</v>
      </c>
      <c r="F3270" s="2">
        <v>10035</v>
      </c>
      <c r="G3270" s="3">
        <v>2124083277</v>
      </c>
      <c r="H3270" s="1" t="s">
        <v>641</v>
      </c>
      <c r="I3270" t="s">
        <v>21</v>
      </c>
      <c r="J3270">
        <v>75</v>
      </c>
      <c r="K3270">
        <v>238</v>
      </c>
      <c r="L3270" s="27">
        <f>RestaurantData[[#This Row],[DailyCustAvg]]*30</f>
        <v>7140</v>
      </c>
      <c r="M3270" s="7">
        <f>(((RestaurantData[[#This Row],[FitScore]]/100)*RestaurantData[[#This Row],[DailyCustAvg]])/3.5)*30</f>
        <v>1530</v>
      </c>
      <c r="N3270">
        <v>40.805501627546001</v>
      </c>
      <c r="O3270">
        <v>-73.940080865674005</v>
      </c>
      <c r="P3270">
        <v>111</v>
      </c>
      <c r="Q3270">
        <v>9</v>
      </c>
      <c r="R3270">
        <f>(RestaurantData[[#This Row],[MonthySales]]/1500)*0.07</f>
        <v>7.1400000000000005E-2</v>
      </c>
    </row>
    <row r="3271" spans="1:18" hidden="1" x14ac:dyDescent="0.3">
      <c r="A3271">
        <v>50044841</v>
      </c>
      <c r="B3271" s="1" t="s">
        <v>3364</v>
      </c>
      <c r="C3271" t="s">
        <v>14</v>
      </c>
      <c r="D3271" s="2">
        <v>57</v>
      </c>
      <c r="E3271" s="1" t="s">
        <v>3350</v>
      </c>
      <c r="F3271" s="2">
        <v>10035</v>
      </c>
      <c r="G3271" s="3">
        <v>6463402446</v>
      </c>
      <c r="H3271" s="1" t="s">
        <v>132</v>
      </c>
      <c r="I3271" t="s">
        <v>17</v>
      </c>
      <c r="J3271">
        <v>75</v>
      </c>
      <c r="K3271">
        <v>237</v>
      </c>
      <c r="L3271" s="27">
        <f>RestaurantData[[#This Row],[DailyCustAvg]]*30</f>
        <v>7110</v>
      </c>
      <c r="M3271" s="7">
        <f>(((RestaurantData[[#This Row],[FitScore]]/100)*RestaurantData[[#This Row],[DailyCustAvg]])/3.5)*30</f>
        <v>1523.5714285714284</v>
      </c>
      <c r="N3271">
        <v>40.805548346598002</v>
      </c>
      <c r="O3271">
        <v>-73.940192801677</v>
      </c>
      <c r="P3271">
        <v>111</v>
      </c>
      <c r="Q3271">
        <v>9</v>
      </c>
      <c r="R3271">
        <f>(RestaurantData[[#This Row],[MonthySales]]/1500)*0.07</f>
        <v>7.1099999999999997E-2</v>
      </c>
    </row>
    <row r="3272" spans="1:18" hidden="1" x14ac:dyDescent="0.3">
      <c r="A3272">
        <v>50008138</v>
      </c>
      <c r="B3272" s="1" t="s">
        <v>339</v>
      </c>
      <c r="C3272" t="s">
        <v>14</v>
      </c>
      <c r="D3272" s="2">
        <v>79</v>
      </c>
      <c r="E3272" s="1" t="s">
        <v>3350</v>
      </c>
      <c r="F3272" s="2">
        <v>10035</v>
      </c>
      <c r="G3272" s="3">
        <v>6463706737</v>
      </c>
      <c r="H3272" s="1" t="s">
        <v>16</v>
      </c>
      <c r="I3272" t="s">
        <v>17</v>
      </c>
      <c r="J3272">
        <v>80</v>
      </c>
      <c r="K3272">
        <v>217</v>
      </c>
      <c r="L3272" s="27">
        <f>RestaurantData[[#This Row],[DailyCustAvg]]*30</f>
        <v>6510</v>
      </c>
      <c r="M3272" s="7">
        <f>(((RestaurantData[[#This Row],[FitScore]]/100)*RestaurantData[[#This Row],[DailyCustAvg]])/3.5)*30</f>
        <v>1488.0000000000002</v>
      </c>
      <c r="N3272">
        <v>40.805372467662998</v>
      </c>
      <c r="O3272">
        <v>-73.939781170526004</v>
      </c>
      <c r="P3272">
        <v>111</v>
      </c>
      <c r="Q3272">
        <v>9</v>
      </c>
      <c r="R3272">
        <f>(RestaurantData[[#This Row],[MonthySales]]/1500)*0.07</f>
        <v>6.9440000000000016E-2</v>
      </c>
    </row>
    <row r="3273" spans="1:18" hidden="1" x14ac:dyDescent="0.3">
      <c r="A3273">
        <v>50045716</v>
      </c>
      <c r="B3273" s="1" t="s">
        <v>3377</v>
      </c>
      <c r="C3273" t="s">
        <v>14</v>
      </c>
      <c r="D3273" s="2">
        <v>2277</v>
      </c>
      <c r="E3273" s="1" t="s">
        <v>852</v>
      </c>
      <c r="F3273" s="2">
        <v>10035</v>
      </c>
      <c r="G3273" s="3">
        <v>9174827814</v>
      </c>
      <c r="H3273" s="1" t="s">
        <v>29</v>
      </c>
      <c r="I3273" t="s">
        <v>21</v>
      </c>
      <c r="J3273">
        <v>77</v>
      </c>
      <c r="K3273">
        <v>213</v>
      </c>
      <c r="L3273" s="27">
        <f>RestaurantData[[#This Row],[DailyCustAvg]]*30</f>
        <v>6390</v>
      </c>
      <c r="M3273" s="7">
        <f>(((RestaurantData[[#This Row],[FitScore]]/100)*RestaurantData[[#This Row],[DailyCustAvg]])/3.5)*30</f>
        <v>1405.8</v>
      </c>
      <c r="N3273">
        <v>40.796773226527002</v>
      </c>
      <c r="O3273">
        <v>-73.934855365952004</v>
      </c>
      <c r="P3273">
        <v>111</v>
      </c>
      <c r="Q3273">
        <v>8</v>
      </c>
      <c r="R3273">
        <f>(RestaurantData[[#This Row],[MonthySales]]/1500)*0.07</f>
        <v>6.5603999999999996E-2</v>
      </c>
    </row>
    <row r="3274" spans="1:18" hidden="1" x14ac:dyDescent="0.3">
      <c r="A3274">
        <v>50000709</v>
      </c>
      <c r="B3274" s="1" t="s">
        <v>3354</v>
      </c>
      <c r="C3274" t="s">
        <v>14</v>
      </c>
      <c r="D3274" s="2">
        <v>245</v>
      </c>
      <c r="E3274" s="1" t="s">
        <v>3349</v>
      </c>
      <c r="F3274" s="2">
        <v>10035</v>
      </c>
      <c r="G3274" s="3">
        <v>6465598912</v>
      </c>
      <c r="H3274" s="1" t="s">
        <v>52</v>
      </c>
      <c r="I3274" t="s">
        <v>21</v>
      </c>
      <c r="J3274">
        <v>81</v>
      </c>
      <c r="K3274">
        <v>206</v>
      </c>
      <c r="L3274" s="27">
        <f>RestaurantData[[#This Row],[DailyCustAvg]]*30</f>
        <v>6180</v>
      </c>
      <c r="M3274" s="7">
        <f>(((RestaurantData[[#This Row],[FitScore]]/100)*RestaurantData[[#This Row],[DailyCustAvg]])/3.5)*30</f>
        <v>1430.2285714285715</v>
      </c>
      <c r="N3274">
        <v>40.802584087663</v>
      </c>
      <c r="O3274">
        <v>-73.935257817535003</v>
      </c>
      <c r="P3274">
        <v>111</v>
      </c>
      <c r="Q3274">
        <v>8</v>
      </c>
      <c r="R3274">
        <f>(RestaurantData[[#This Row],[MonthySales]]/1500)*0.07</f>
        <v>6.6744000000000012E-2</v>
      </c>
    </row>
    <row r="3275" spans="1:18" hidden="1" x14ac:dyDescent="0.3">
      <c r="A3275">
        <v>50097884</v>
      </c>
      <c r="B3275" s="1" t="s">
        <v>3366</v>
      </c>
      <c r="C3275" t="s">
        <v>14</v>
      </c>
      <c r="D3275" s="2">
        <v>2154</v>
      </c>
      <c r="E3275" s="1" t="s">
        <v>901</v>
      </c>
      <c r="F3275" s="2">
        <v>10035</v>
      </c>
      <c r="G3275" s="3">
        <v>9298414350</v>
      </c>
      <c r="H3275" s="1" t="s">
        <v>56</v>
      </c>
      <c r="I3275" t="s">
        <v>21</v>
      </c>
      <c r="J3275">
        <v>84</v>
      </c>
      <c r="K3275">
        <v>199</v>
      </c>
      <c r="L3275" s="27">
        <f>RestaurantData[[#This Row],[DailyCustAvg]]*30</f>
        <v>5970</v>
      </c>
      <c r="M3275" s="7">
        <f>(((RestaurantData[[#This Row],[FitScore]]/100)*RestaurantData[[#This Row],[DailyCustAvg]])/3.5)*30</f>
        <v>1432.8</v>
      </c>
      <c r="N3275">
        <v>40.798993394455998</v>
      </c>
      <c r="O3275">
        <v>-73.939252410579002</v>
      </c>
      <c r="P3275">
        <v>111</v>
      </c>
      <c r="Q3275">
        <v>8</v>
      </c>
      <c r="R3275">
        <f>(RestaurantData[[#This Row],[MonthySales]]/1500)*0.07</f>
        <v>6.6864000000000007E-2</v>
      </c>
    </row>
    <row r="3276" spans="1:18" hidden="1" x14ac:dyDescent="0.3">
      <c r="A3276">
        <v>50036814</v>
      </c>
      <c r="B3276" s="1" t="s">
        <v>3418</v>
      </c>
      <c r="C3276" t="s">
        <v>14</v>
      </c>
      <c r="D3276" s="2">
        <v>166</v>
      </c>
      <c r="E3276" s="1" t="s">
        <v>3419</v>
      </c>
      <c r="F3276" s="2">
        <v>10035</v>
      </c>
      <c r="G3276" s="3">
        <v>2128282382</v>
      </c>
      <c r="H3276" s="1" t="s">
        <v>29</v>
      </c>
      <c r="I3276" t="s">
        <v>17</v>
      </c>
      <c r="J3276">
        <v>82</v>
      </c>
      <c r="K3276">
        <v>196</v>
      </c>
      <c r="L3276" s="27">
        <f>RestaurantData[[#This Row],[DailyCustAvg]]*30</f>
        <v>5880</v>
      </c>
      <c r="M3276" s="7">
        <f>(((RestaurantData[[#This Row],[FitScore]]/100)*RestaurantData[[#This Row],[DailyCustAvg]])/3.5)*30</f>
        <v>1377.6000000000001</v>
      </c>
      <c r="N3276">
        <v>40.799528877169003</v>
      </c>
      <c r="O3276">
        <v>-73.939739522862993</v>
      </c>
      <c r="P3276">
        <v>111</v>
      </c>
      <c r="Q3276">
        <v>8</v>
      </c>
      <c r="R3276">
        <f>(RestaurantData[[#This Row],[MonthySales]]/1500)*0.07</f>
        <v>6.4288000000000012E-2</v>
      </c>
    </row>
    <row r="3277" spans="1:18" hidden="1" x14ac:dyDescent="0.3">
      <c r="A3277">
        <v>50071314</v>
      </c>
      <c r="B3277" s="1" t="s">
        <v>3378</v>
      </c>
      <c r="C3277" t="s">
        <v>14</v>
      </c>
      <c r="D3277" s="2">
        <v>2266</v>
      </c>
      <c r="E3277" s="1" t="s">
        <v>901</v>
      </c>
      <c r="F3277" s="2">
        <v>10035</v>
      </c>
      <c r="G3277" s="3">
        <v>2125345266</v>
      </c>
      <c r="H3277" s="1" t="s">
        <v>242</v>
      </c>
      <c r="I3277" t="s">
        <v>21</v>
      </c>
      <c r="J3277">
        <v>74</v>
      </c>
      <c r="K3277">
        <v>189</v>
      </c>
      <c r="L3277" s="27">
        <f>RestaurantData[[#This Row],[DailyCustAvg]]*30</f>
        <v>5670</v>
      </c>
      <c r="M3277" s="7">
        <f>(((RestaurantData[[#This Row],[FitScore]]/100)*RestaurantData[[#This Row],[DailyCustAvg]])/3.5)*30</f>
        <v>1198.7999999999997</v>
      </c>
      <c r="N3277">
        <v>40.802584857291997</v>
      </c>
      <c r="O3277">
        <v>-73.936637615845001</v>
      </c>
      <c r="P3277">
        <v>111</v>
      </c>
      <c r="Q3277">
        <v>8</v>
      </c>
      <c r="R3277">
        <f>(RestaurantData[[#This Row],[MonthySales]]/1500)*0.07</f>
        <v>5.5943999999999994E-2</v>
      </c>
    </row>
    <row r="3278" spans="1:18" hidden="1" x14ac:dyDescent="0.3">
      <c r="A3278">
        <v>50094464</v>
      </c>
      <c r="B3278" s="1" t="s">
        <v>3408</v>
      </c>
      <c r="C3278" t="s">
        <v>14</v>
      </c>
      <c r="D3278" s="2">
        <v>1907</v>
      </c>
      <c r="E3278" s="1" t="s">
        <v>1756</v>
      </c>
      <c r="F3278" s="2">
        <v>10035</v>
      </c>
      <c r="G3278" s="3">
        <v>2125345533</v>
      </c>
      <c r="H3278" s="1" t="s">
        <v>242</v>
      </c>
      <c r="I3278" t="s">
        <v>21</v>
      </c>
      <c r="J3278">
        <v>75</v>
      </c>
      <c r="K3278">
        <v>164</v>
      </c>
      <c r="L3278" s="27">
        <f>RestaurantData[[#This Row],[DailyCustAvg]]*30</f>
        <v>4920</v>
      </c>
      <c r="M3278" s="7">
        <f>(((RestaurantData[[#This Row],[FitScore]]/100)*RestaurantData[[#This Row],[DailyCustAvg]])/3.5)*30</f>
        <v>1054.2857142857144</v>
      </c>
      <c r="N3278">
        <v>40.800209942004003</v>
      </c>
      <c r="O3278">
        <v>-73.940443226379003</v>
      </c>
      <c r="P3278">
        <v>111</v>
      </c>
      <c r="Q3278">
        <v>8</v>
      </c>
      <c r="R3278">
        <f>(RestaurantData[[#This Row],[MonthySales]]/1500)*0.07</f>
        <v>4.9200000000000015E-2</v>
      </c>
    </row>
    <row r="3279" spans="1:18" hidden="1" x14ac:dyDescent="0.3">
      <c r="A3279">
        <v>50077786</v>
      </c>
      <c r="B3279" s="1" t="s">
        <v>3426</v>
      </c>
      <c r="C3279" t="s">
        <v>14</v>
      </c>
      <c r="D3279" s="2">
        <v>2337</v>
      </c>
      <c r="E3279" s="1" t="s">
        <v>852</v>
      </c>
      <c r="F3279" s="2">
        <v>10035</v>
      </c>
      <c r="G3279" s="3">
        <v>2129206165</v>
      </c>
      <c r="H3279" s="1" t="s">
        <v>276</v>
      </c>
      <c r="I3279" t="s">
        <v>17</v>
      </c>
      <c r="J3279">
        <v>79</v>
      </c>
      <c r="K3279">
        <v>157</v>
      </c>
      <c r="L3279" s="27">
        <f>RestaurantData[[#This Row],[DailyCustAvg]]*30</f>
        <v>4710</v>
      </c>
      <c r="M3279" s="7">
        <f>(((RestaurantData[[#This Row],[FitScore]]/100)*RestaurantData[[#This Row],[DailyCustAvg]])/3.5)*30</f>
        <v>1063.1142857142859</v>
      </c>
      <c r="N3279">
        <v>40.798331590194003</v>
      </c>
      <c r="O3279">
        <v>-73.933712503772</v>
      </c>
      <c r="P3279">
        <v>111</v>
      </c>
      <c r="Q3279">
        <v>8</v>
      </c>
      <c r="R3279">
        <f>(RestaurantData[[#This Row],[MonthySales]]/1500)*0.07</f>
        <v>4.961200000000001E-2</v>
      </c>
    </row>
    <row r="3280" spans="1:18" hidden="1" x14ac:dyDescent="0.3">
      <c r="A3280">
        <v>50080623</v>
      </c>
      <c r="B3280" s="1" t="s">
        <v>3401</v>
      </c>
      <c r="C3280" t="s">
        <v>14</v>
      </c>
      <c r="D3280" s="2">
        <v>203</v>
      </c>
      <c r="E3280" s="1" t="s">
        <v>3402</v>
      </c>
      <c r="F3280" s="2">
        <v>10035</v>
      </c>
      <c r="G3280" s="3">
        <v>2129962600</v>
      </c>
      <c r="H3280" s="1" t="s">
        <v>56</v>
      </c>
      <c r="I3280" t="s">
        <v>21</v>
      </c>
      <c r="J3280">
        <v>76</v>
      </c>
      <c r="K3280">
        <v>151</v>
      </c>
      <c r="L3280" s="27">
        <f>RestaurantData[[#This Row],[DailyCustAvg]]*30</f>
        <v>4530</v>
      </c>
      <c r="M3280" s="7">
        <f>(((RestaurantData[[#This Row],[FitScore]]/100)*RestaurantData[[#This Row],[DailyCustAvg]])/3.5)*30</f>
        <v>983.65714285714284</v>
      </c>
      <c r="N3280">
        <v>40.800985040562999</v>
      </c>
      <c r="O3280">
        <v>-73.937314579616995</v>
      </c>
      <c r="P3280">
        <v>111</v>
      </c>
      <c r="Q3280">
        <v>8</v>
      </c>
      <c r="R3280">
        <f>(RestaurantData[[#This Row],[MonthySales]]/1500)*0.07</f>
        <v>4.5904E-2</v>
      </c>
    </row>
    <row r="3281" spans="1:18" hidden="1" x14ac:dyDescent="0.3">
      <c r="A3281">
        <v>41478828</v>
      </c>
      <c r="B3281" s="1" t="s">
        <v>3391</v>
      </c>
      <c r="C3281" t="s">
        <v>14</v>
      </c>
      <c r="D3281" s="2">
        <v>119</v>
      </c>
      <c r="E3281" s="1" t="s">
        <v>3392</v>
      </c>
      <c r="F3281" s="2">
        <v>10128</v>
      </c>
      <c r="G3281" s="3">
        <v>2123692300</v>
      </c>
      <c r="H3281" s="1" t="s">
        <v>143</v>
      </c>
      <c r="I3281" t="s">
        <v>21</v>
      </c>
      <c r="J3281">
        <v>77</v>
      </c>
      <c r="K3281">
        <v>314</v>
      </c>
      <c r="L3281" s="27">
        <f>RestaurantData[[#This Row],[DailyCustAvg]]*30</f>
        <v>9420</v>
      </c>
      <c r="M3281" s="7">
        <f>(((RestaurantData[[#This Row],[FitScore]]/100)*RestaurantData[[#This Row],[DailyCustAvg]])/3.5)*30</f>
        <v>2072.4</v>
      </c>
      <c r="N3281">
        <v>40.786173066335003</v>
      </c>
      <c r="O3281">
        <v>-73.951653992637006</v>
      </c>
      <c r="P3281">
        <v>111</v>
      </c>
      <c r="Q3281">
        <v>5</v>
      </c>
      <c r="R3281">
        <f>(RestaurantData[[#This Row],[MonthySales]]/1500)*0.07</f>
        <v>9.671200000000002E-2</v>
      </c>
    </row>
    <row r="3282" spans="1:18" hidden="1" x14ac:dyDescent="0.3">
      <c r="A3282">
        <v>50093284</v>
      </c>
      <c r="B3282" s="1" t="s">
        <v>3471</v>
      </c>
      <c r="C3282" t="s">
        <v>14</v>
      </c>
      <c r="D3282" s="2">
        <v>2083</v>
      </c>
      <c r="E3282" s="1" t="s">
        <v>2728</v>
      </c>
      <c r="F3282" s="2">
        <v>10032</v>
      </c>
      <c r="G3282" s="3">
        <v>6463536647</v>
      </c>
      <c r="H3282" s="1" t="s">
        <v>29</v>
      </c>
      <c r="I3282" t="s">
        <v>21</v>
      </c>
      <c r="J3282">
        <v>83</v>
      </c>
      <c r="K3282">
        <v>337</v>
      </c>
      <c r="L3282" s="27">
        <f>RestaurantData[[#This Row],[DailyCustAvg]]*30</f>
        <v>10110</v>
      </c>
      <c r="M3282" s="7">
        <f>(((RestaurantData[[#This Row],[FitScore]]/100)*RestaurantData[[#This Row],[DailyCustAvg]])/3.5)*30</f>
        <v>2397.5142857142855</v>
      </c>
      <c r="N3282">
        <v>40.836547016455</v>
      </c>
      <c r="O3282">
        <v>-73.939326405358003</v>
      </c>
      <c r="P3282">
        <v>112</v>
      </c>
      <c r="Q3282">
        <v>10</v>
      </c>
      <c r="R3282">
        <f>(RestaurantData[[#This Row],[MonthySales]]/1500)*0.07</f>
        <v>0.11188400000000001</v>
      </c>
    </row>
    <row r="3283" spans="1:18" hidden="1" x14ac:dyDescent="0.3">
      <c r="A3283">
        <v>41711831</v>
      </c>
      <c r="B3283" s="1" t="s">
        <v>3470</v>
      </c>
      <c r="C3283" t="s">
        <v>14</v>
      </c>
      <c r="D3283" s="2">
        <v>3931</v>
      </c>
      <c r="E3283" s="1" t="s">
        <v>34</v>
      </c>
      <c r="F3283" s="2">
        <v>10032</v>
      </c>
      <c r="G3283" s="3">
        <v>2129274800</v>
      </c>
      <c r="H3283" s="1" t="s">
        <v>73</v>
      </c>
      <c r="I3283" t="s">
        <v>21</v>
      </c>
      <c r="J3283">
        <v>75</v>
      </c>
      <c r="K3283">
        <v>336</v>
      </c>
      <c r="L3283" s="27">
        <f>RestaurantData[[#This Row],[DailyCustAvg]]*30</f>
        <v>10080</v>
      </c>
      <c r="M3283" s="7">
        <f>(((RestaurantData[[#This Row],[FitScore]]/100)*RestaurantData[[#This Row],[DailyCustAvg]])/3.5)*30</f>
        <v>2160</v>
      </c>
      <c r="N3283">
        <v>40.838724707895999</v>
      </c>
      <c r="O3283">
        <v>-73.941474747005003</v>
      </c>
      <c r="P3283">
        <v>112</v>
      </c>
      <c r="Q3283">
        <v>7</v>
      </c>
      <c r="R3283">
        <f>(RestaurantData[[#This Row],[MonthySales]]/1500)*0.07</f>
        <v>0.1008</v>
      </c>
    </row>
    <row r="3284" spans="1:18" hidden="1" x14ac:dyDescent="0.3">
      <c r="A3284">
        <v>41008413</v>
      </c>
      <c r="B3284" s="1" t="s">
        <v>3589</v>
      </c>
      <c r="C3284" t="s">
        <v>14</v>
      </c>
      <c r="D3284" s="2">
        <v>132</v>
      </c>
      <c r="E3284" s="1" t="s">
        <v>3481</v>
      </c>
      <c r="F3284" s="2">
        <v>10032</v>
      </c>
      <c r="G3284" s="3">
        <v>2125430218</v>
      </c>
      <c r="H3284" s="1" t="s">
        <v>276</v>
      </c>
      <c r="I3284" t="s">
        <v>21</v>
      </c>
      <c r="J3284">
        <v>83</v>
      </c>
      <c r="K3284">
        <v>335</v>
      </c>
      <c r="L3284" s="27">
        <f>RestaurantData[[#This Row],[DailyCustAvg]]*30</f>
        <v>10050</v>
      </c>
      <c r="M3284" s="7">
        <f>(((RestaurantData[[#This Row],[FitScore]]/100)*RestaurantData[[#This Row],[DailyCustAvg]])/3.5)*30</f>
        <v>2383.2857142857147</v>
      </c>
      <c r="N3284">
        <v>40.842762433421001</v>
      </c>
      <c r="O3284">
        <v>-73.936707626865996</v>
      </c>
      <c r="P3284">
        <v>112</v>
      </c>
      <c r="Q3284">
        <v>10</v>
      </c>
      <c r="R3284">
        <f>(RestaurantData[[#This Row],[MonthySales]]/1500)*0.07</f>
        <v>0.11122000000000003</v>
      </c>
    </row>
    <row r="3285" spans="1:18" hidden="1" x14ac:dyDescent="0.3">
      <c r="A3285">
        <v>40928096</v>
      </c>
      <c r="B3285" s="1" t="s">
        <v>3575</v>
      </c>
      <c r="C3285" t="s">
        <v>14</v>
      </c>
      <c r="D3285" s="2">
        <v>1942</v>
      </c>
      <c r="E3285" s="1" t="s">
        <v>2728</v>
      </c>
      <c r="F3285" s="2">
        <v>10032</v>
      </c>
      <c r="G3285" s="3">
        <v>2128623680</v>
      </c>
      <c r="H3285" s="1" t="s">
        <v>56</v>
      </c>
      <c r="I3285" t="s">
        <v>17</v>
      </c>
      <c r="J3285">
        <v>82</v>
      </c>
      <c r="K3285">
        <v>328</v>
      </c>
      <c r="L3285" s="27">
        <f>RestaurantData[[#This Row],[DailyCustAvg]]*30</f>
        <v>9840</v>
      </c>
      <c r="M3285" s="7">
        <f>(((RestaurantData[[#This Row],[FitScore]]/100)*RestaurantData[[#This Row],[DailyCustAvg]])/3.5)*30</f>
        <v>2305.3714285714286</v>
      </c>
      <c r="N3285">
        <v>40.832357392501997</v>
      </c>
      <c r="O3285">
        <v>-73.942419921544001</v>
      </c>
      <c r="P3285">
        <v>112</v>
      </c>
      <c r="Q3285">
        <v>7</v>
      </c>
      <c r="R3285">
        <f>(RestaurantData[[#This Row],[MonthySales]]/1500)*0.07</f>
        <v>0.10758400000000001</v>
      </c>
    </row>
    <row r="3286" spans="1:18" hidden="1" x14ac:dyDescent="0.3">
      <c r="A3286">
        <v>41679966</v>
      </c>
      <c r="B3286" s="1" t="s">
        <v>296</v>
      </c>
      <c r="C3286" t="s">
        <v>14</v>
      </c>
      <c r="D3286" s="2">
        <v>3920</v>
      </c>
      <c r="E3286" s="1" t="s">
        <v>34</v>
      </c>
      <c r="F3286" s="2">
        <v>10032</v>
      </c>
      <c r="G3286" s="3">
        <v>2127409180</v>
      </c>
      <c r="H3286" s="1" t="s">
        <v>86</v>
      </c>
      <c r="I3286" t="s">
        <v>21</v>
      </c>
      <c r="J3286">
        <v>75</v>
      </c>
      <c r="K3286">
        <v>321</v>
      </c>
      <c r="L3286" s="27">
        <f>RestaurantData[[#This Row],[DailyCustAvg]]*30</f>
        <v>9630</v>
      </c>
      <c r="M3286" s="7">
        <f>(((RestaurantData[[#This Row],[FitScore]]/100)*RestaurantData[[#This Row],[DailyCustAvg]])/3.5)*30</f>
        <v>2063.5714285714289</v>
      </c>
      <c r="N3286">
        <v>40.838529892314</v>
      </c>
      <c r="O3286">
        <v>-73.941594180992993</v>
      </c>
      <c r="P3286">
        <v>112</v>
      </c>
      <c r="Q3286">
        <v>7</v>
      </c>
      <c r="R3286">
        <f>(RestaurantData[[#This Row],[MonthySales]]/1500)*0.07</f>
        <v>9.6300000000000024E-2</v>
      </c>
    </row>
    <row r="3287" spans="1:18" hidden="1" x14ac:dyDescent="0.3">
      <c r="A3287">
        <v>50016967</v>
      </c>
      <c r="B3287" s="1" t="s">
        <v>3532</v>
      </c>
      <c r="C3287" t="s">
        <v>14</v>
      </c>
      <c r="D3287" s="2">
        <v>3789</v>
      </c>
      <c r="E3287" s="1" t="s">
        <v>34</v>
      </c>
      <c r="F3287" s="2">
        <v>10032</v>
      </c>
      <c r="G3287" s="3">
        <v>2122812886</v>
      </c>
      <c r="H3287" s="1" t="s">
        <v>29</v>
      </c>
      <c r="I3287" t="s">
        <v>21</v>
      </c>
      <c r="J3287">
        <v>84</v>
      </c>
      <c r="K3287">
        <v>318</v>
      </c>
      <c r="L3287" s="27">
        <f>RestaurantData[[#This Row],[DailyCustAvg]]*30</f>
        <v>9540</v>
      </c>
      <c r="M3287" s="7">
        <f>(((RestaurantData[[#This Row],[FitScore]]/100)*RestaurantData[[#This Row],[DailyCustAvg]])/3.5)*30</f>
        <v>2289.6000000000004</v>
      </c>
      <c r="N3287">
        <v>40.834345692482998</v>
      </c>
      <c r="O3287">
        <v>-73.944676800487002</v>
      </c>
      <c r="P3287">
        <v>112</v>
      </c>
      <c r="Q3287">
        <v>7</v>
      </c>
      <c r="R3287">
        <f>(RestaurantData[[#This Row],[MonthySales]]/1500)*0.07</f>
        <v>0.10684800000000003</v>
      </c>
    </row>
    <row r="3288" spans="1:18" hidden="1" x14ac:dyDescent="0.3">
      <c r="A3288">
        <v>50076784</v>
      </c>
      <c r="B3288" s="1" t="s">
        <v>3569</v>
      </c>
      <c r="C3288" t="s">
        <v>14</v>
      </c>
      <c r="D3288" s="2">
        <v>2236</v>
      </c>
      <c r="E3288" s="1" t="s">
        <v>2728</v>
      </c>
      <c r="F3288" s="2">
        <v>10032</v>
      </c>
      <c r="G3288" s="3">
        <v>2127959019</v>
      </c>
      <c r="H3288" s="1" t="s">
        <v>202</v>
      </c>
      <c r="I3288" t="s">
        <v>17</v>
      </c>
      <c r="J3288">
        <v>84</v>
      </c>
      <c r="K3288">
        <v>309</v>
      </c>
      <c r="L3288" s="27">
        <f>RestaurantData[[#This Row],[DailyCustAvg]]*30</f>
        <v>9270</v>
      </c>
      <c r="M3288" s="7">
        <f>(((RestaurantData[[#This Row],[FitScore]]/100)*RestaurantData[[#This Row],[DailyCustAvg]])/3.5)*30</f>
        <v>2224.7999999999997</v>
      </c>
      <c r="N3288">
        <v>40.841801111011002</v>
      </c>
      <c r="O3288">
        <v>-73.935512252444994</v>
      </c>
      <c r="P3288">
        <v>112</v>
      </c>
      <c r="Q3288">
        <v>10</v>
      </c>
      <c r="R3288">
        <f>(RestaurantData[[#This Row],[MonthySales]]/1500)*0.07</f>
        <v>0.103824</v>
      </c>
    </row>
    <row r="3289" spans="1:18" hidden="1" x14ac:dyDescent="0.3">
      <c r="A3289">
        <v>50081668</v>
      </c>
      <c r="B3289" s="1" t="s">
        <v>3454</v>
      </c>
      <c r="C3289" t="s">
        <v>14</v>
      </c>
      <c r="D3289" s="2">
        <v>499</v>
      </c>
      <c r="E3289" s="1" t="s">
        <v>3455</v>
      </c>
      <c r="F3289" s="2">
        <v>10032</v>
      </c>
      <c r="G3289" s="3">
        <v>6469985905</v>
      </c>
      <c r="H3289" s="1" t="s">
        <v>641</v>
      </c>
      <c r="I3289" t="s">
        <v>21</v>
      </c>
      <c r="J3289">
        <v>81</v>
      </c>
      <c r="K3289">
        <v>306</v>
      </c>
      <c r="L3289" s="27">
        <f>RestaurantData[[#This Row],[DailyCustAvg]]*30</f>
        <v>9180</v>
      </c>
      <c r="M3289" s="7">
        <f>(((RestaurantData[[#This Row],[FitScore]]/100)*RestaurantData[[#This Row],[DailyCustAvg]])/3.5)*30</f>
        <v>2124.5142857142855</v>
      </c>
      <c r="N3289">
        <v>40.833430086355001</v>
      </c>
      <c r="O3289">
        <v>-73.941432443978997</v>
      </c>
      <c r="P3289">
        <v>112</v>
      </c>
      <c r="Q3289">
        <v>7</v>
      </c>
      <c r="R3289">
        <f>(RestaurantData[[#This Row],[MonthySales]]/1500)*0.07</f>
        <v>9.9143999999999996E-2</v>
      </c>
    </row>
    <row r="3290" spans="1:18" hidden="1" x14ac:dyDescent="0.3">
      <c r="A3290">
        <v>50058533</v>
      </c>
      <c r="B3290" s="1" t="s">
        <v>3550</v>
      </c>
      <c r="C3290" t="s">
        <v>14</v>
      </c>
      <c r="D3290" s="2">
        <v>59</v>
      </c>
      <c r="E3290" s="1" t="s">
        <v>3481</v>
      </c>
      <c r="F3290" s="2">
        <v>10032</v>
      </c>
      <c r="G3290" s="3">
        <v>2125684040</v>
      </c>
      <c r="H3290" s="1" t="s">
        <v>276</v>
      </c>
      <c r="I3290" t="s">
        <v>17</v>
      </c>
      <c r="J3290">
        <v>81</v>
      </c>
      <c r="K3290">
        <v>306</v>
      </c>
      <c r="L3290" s="27">
        <f>RestaurantData[[#This Row],[DailyCustAvg]]*30</f>
        <v>9180</v>
      </c>
      <c r="M3290" s="7">
        <f>(((RestaurantData[[#This Row],[FitScore]]/100)*RestaurantData[[#This Row],[DailyCustAvg]])/3.5)*30</f>
        <v>2124.5142857142855</v>
      </c>
      <c r="N3290">
        <v>40.840619634978999</v>
      </c>
      <c r="O3290">
        <v>-73.938252899399004</v>
      </c>
      <c r="P3290">
        <v>112</v>
      </c>
      <c r="Q3290">
        <v>10</v>
      </c>
      <c r="R3290">
        <f>(RestaurantData[[#This Row],[MonthySales]]/1500)*0.07</f>
        <v>9.9143999999999996E-2</v>
      </c>
    </row>
    <row r="3291" spans="1:18" hidden="1" x14ac:dyDescent="0.3">
      <c r="A3291">
        <v>50090011</v>
      </c>
      <c r="B3291" s="1" t="s">
        <v>3513</v>
      </c>
      <c r="C3291" t="s">
        <v>14</v>
      </c>
      <c r="D3291" s="2">
        <v>83</v>
      </c>
      <c r="E3291" s="1" t="s">
        <v>3481</v>
      </c>
      <c r="F3291" s="2">
        <v>10032</v>
      </c>
      <c r="G3291" s="3">
        <v>9173883460</v>
      </c>
      <c r="H3291" s="1" t="s">
        <v>20</v>
      </c>
      <c r="I3291" t="s">
        <v>21</v>
      </c>
      <c r="J3291">
        <v>82</v>
      </c>
      <c r="K3291">
        <v>305</v>
      </c>
      <c r="L3291" s="27">
        <f>RestaurantData[[#This Row],[DailyCustAvg]]*30</f>
        <v>9150</v>
      </c>
      <c r="M3291" s="7">
        <f>(((RestaurantData[[#This Row],[FitScore]]/100)*RestaurantData[[#This Row],[DailyCustAvg]])/3.5)*30</f>
        <v>2143.7142857142858</v>
      </c>
      <c r="N3291">
        <v>40.841332985317997</v>
      </c>
      <c r="O3291">
        <v>-73.937731796934997</v>
      </c>
      <c r="P3291">
        <v>112</v>
      </c>
      <c r="Q3291">
        <v>10</v>
      </c>
      <c r="R3291">
        <f>(RestaurantData[[#This Row],[MonthySales]]/1500)*0.07</f>
        <v>0.10004000000000002</v>
      </c>
    </row>
    <row r="3292" spans="1:18" hidden="1" x14ac:dyDescent="0.3">
      <c r="A3292">
        <v>41478428</v>
      </c>
      <c r="B3292" s="1" t="s">
        <v>3451</v>
      </c>
      <c r="C3292" t="s">
        <v>14</v>
      </c>
      <c r="D3292" s="2">
        <v>50</v>
      </c>
      <c r="E3292" s="1" t="s">
        <v>3452</v>
      </c>
      <c r="F3292" s="2">
        <v>10032</v>
      </c>
      <c r="G3292" s="3">
        <v>6464262582</v>
      </c>
      <c r="H3292" s="1" t="s">
        <v>16</v>
      </c>
      <c r="I3292" t="s">
        <v>17</v>
      </c>
      <c r="J3292">
        <v>74</v>
      </c>
      <c r="K3292">
        <v>303</v>
      </c>
      <c r="L3292" s="27">
        <f>RestaurantData[[#This Row],[DailyCustAvg]]*30</f>
        <v>9090</v>
      </c>
      <c r="M3292" s="7">
        <f>(((RestaurantData[[#This Row],[FitScore]]/100)*RestaurantData[[#This Row],[DailyCustAvg]])/3.5)*30</f>
        <v>1921.8857142857141</v>
      </c>
      <c r="N3292">
        <v>40.843295419712</v>
      </c>
      <c r="O3292">
        <v>-73.942916413603001</v>
      </c>
      <c r="P3292">
        <v>112</v>
      </c>
      <c r="Q3292">
        <v>10</v>
      </c>
      <c r="R3292">
        <f>(RestaurantData[[#This Row],[MonthySales]]/1500)*0.07</f>
        <v>8.968799999999999E-2</v>
      </c>
    </row>
    <row r="3293" spans="1:18" hidden="1" x14ac:dyDescent="0.3">
      <c r="A3293">
        <v>50085694</v>
      </c>
      <c r="B3293" s="1" t="s">
        <v>3457</v>
      </c>
      <c r="C3293" t="s">
        <v>14</v>
      </c>
      <c r="D3293" s="2">
        <v>3820</v>
      </c>
      <c r="E3293" s="1" t="s">
        <v>34</v>
      </c>
      <c r="F3293" s="2">
        <v>10032</v>
      </c>
      <c r="G3293" s="3">
        <v>9172998800</v>
      </c>
      <c r="H3293" s="1" t="s">
        <v>16</v>
      </c>
      <c r="I3293" t="s">
        <v>21</v>
      </c>
      <c r="J3293">
        <v>73</v>
      </c>
      <c r="K3293">
        <v>299</v>
      </c>
      <c r="L3293" s="27">
        <f>RestaurantData[[#This Row],[DailyCustAvg]]*30</f>
        <v>8970</v>
      </c>
      <c r="M3293" s="7">
        <f>(((RestaurantData[[#This Row],[FitScore]]/100)*RestaurantData[[#This Row],[DailyCustAvg]])/3.5)*30</f>
        <v>1870.8857142857141</v>
      </c>
      <c r="N3293">
        <v>40.835393800106999</v>
      </c>
      <c r="O3293">
        <v>-73.943888111232994</v>
      </c>
      <c r="P3293">
        <v>112</v>
      </c>
      <c r="Q3293">
        <v>7</v>
      </c>
      <c r="R3293">
        <f>(RestaurantData[[#This Row],[MonthySales]]/1500)*0.07</f>
        <v>8.7308000000000011E-2</v>
      </c>
    </row>
    <row r="3294" spans="1:18" hidden="1" x14ac:dyDescent="0.3">
      <c r="A3294">
        <v>50072407</v>
      </c>
      <c r="B3294" s="1" t="s">
        <v>3508</v>
      </c>
      <c r="C3294" t="s">
        <v>14</v>
      </c>
      <c r="D3294" s="2">
        <v>83</v>
      </c>
      <c r="E3294" s="1" t="s">
        <v>3452</v>
      </c>
      <c r="F3294" s="2">
        <v>10032</v>
      </c>
      <c r="G3294" s="3">
        <v>9298881201</v>
      </c>
      <c r="H3294" s="1" t="s">
        <v>16</v>
      </c>
      <c r="I3294" t="s">
        <v>17</v>
      </c>
      <c r="J3294">
        <v>76</v>
      </c>
      <c r="K3294">
        <v>299</v>
      </c>
      <c r="L3294" s="27">
        <f>RestaurantData[[#This Row],[DailyCustAvg]]*30</f>
        <v>8970</v>
      </c>
      <c r="M3294" s="7">
        <f>(((RestaurantData[[#This Row],[FitScore]]/100)*RestaurantData[[#This Row],[DailyCustAvg]])/3.5)*30</f>
        <v>1947.7714285714287</v>
      </c>
      <c r="N3294">
        <v>40.844264134517999</v>
      </c>
      <c r="O3294">
        <v>-73.942561376642999</v>
      </c>
      <c r="P3294">
        <v>112</v>
      </c>
      <c r="Q3294">
        <v>10</v>
      </c>
      <c r="R3294">
        <f>(RestaurantData[[#This Row],[MonthySales]]/1500)*0.07</f>
        <v>9.0896000000000005E-2</v>
      </c>
    </row>
    <row r="3295" spans="1:18" hidden="1" x14ac:dyDescent="0.3">
      <c r="A3295">
        <v>40396381</v>
      </c>
      <c r="B3295" s="1" t="s">
        <v>3530</v>
      </c>
      <c r="C3295" t="s">
        <v>14</v>
      </c>
      <c r="D3295" s="2">
        <v>4059</v>
      </c>
      <c r="E3295" s="1" t="s">
        <v>34</v>
      </c>
      <c r="F3295" s="2">
        <v>10032</v>
      </c>
      <c r="G3295" s="3">
        <v>2129286605</v>
      </c>
      <c r="H3295" s="1" t="s">
        <v>2075</v>
      </c>
      <c r="I3295" t="s">
        <v>21</v>
      </c>
      <c r="J3295">
        <v>78</v>
      </c>
      <c r="K3295">
        <v>298</v>
      </c>
      <c r="L3295" s="27">
        <f>RestaurantData[[#This Row],[DailyCustAvg]]*30</f>
        <v>8940</v>
      </c>
      <c r="M3295" s="7">
        <f>(((RestaurantData[[#This Row],[FitScore]]/100)*RestaurantData[[#This Row],[DailyCustAvg]])/3.5)*30</f>
        <v>1992.3428571428572</v>
      </c>
      <c r="N3295">
        <v>40.843101380495</v>
      </c>
      <c r="O3295">
        <v>-73.939197519865004</v>
      </c>
      <c r="P3295">
        <v>112</v>
      </c>
      <c r="Q3295">
        <v>10</v>
      </c>
      <c r="R3295">
        <f>(RestaurantData[[#This Row],[MonthySales]]/1500)*0.07</f>
        <v>9.2976000000000017E-2</v>
      </c>
    </row>
    <row r="3296" spans="1:18" hidden="1" x14ac:dyDescent="0.3">
      <c r="A3296">
        <v>50000150</v>
      </c>
      <c r="B3296" s="1" t="s">
        <v>3583</v>
      </c>
      <c r="C3296" t="s">
        <v>14</v>
      </c>
      <c r="D3296" s="2">
        <v>5</v>
      </c>
      <c r="E3296" s="1" t="s">
        <v>3584</v>
      </c>
      <c r="F3296" s="2">
        <v>10032</v>
      </c>
      <c r="G3296" s="3">
        <v>2129341100</v>
      </c>
      <c r="H3296" s="1" t="s">
        <v>16</v>
      </c>
      <c r="I3296" t="s">
        <v>21</v>
      </c>
      <c r="J3296">
        <v>83</v>
      </c>
      <c r="K3296">
        <v>284</v>
      </c>
      <c r="L3296" s="27">
        <f>RestaurantData[[#This Row],[DailyCustAvg]]*30</f>
        <v>8520</v>
      </c>
      <c r="M3296" s="7">
        <f>(((RestaurantData[[#This Row],[FitScore]]/100)*RestaurantData[[#This Row],[DailyCustAvg]])/3.5)*30</f>
        <v>2020.457142857143</v>
      </c>
      <c r="N3296">
        <v>40.834527190918998</v>
      </c>
      <c r="O3296">
        <v>-73.945399404987</v>
      </c>
      <c r="P3296">
        <v>112</v>
      </c>
      <c r="Q3296">
        <v>7</v>
      </c>
      <c r="R3296">
        <f>(RestaurantData[[#This Row],[MonthySales]]/1500)*0.07</f>
        <v>9.4288000000000025E-2</v>
      </c>
    </row>
    <row r="3297" spans="1:18" hidden="1" x14ac:dyDescent="0.3">
      <c r="A3297">
        <v>50083317</v>
      </c>
      <c r="B3297" s="1" t="s">
        <v>3547</v>
      </c>
      <c r="C3297" t="s">
        <v>14</v>
      </c>
      <c r="D3297" s="2">
        <v>2192</v>
      </c>
      <c r="E3297" s="1" t="s">
        <v>2728</v>
      </c>
      <c r="F3297" s="2">
        <v>10032</v>
      </c>
      <c r="G3297" s="3">
        <v>6463603793</v>
      </c>
      <c r="H3297" s="1" t="s">
        <v>29</v>
      </c>
      <c r="I3297" t="s">
        <v>21</v>
      </c>
      <c r="J3297">
        <v>75</v>
      </c>
      <c r="K3297">
        <v>279</v>
      </c>
      <c r="L3297" s="27">
        <f>RestaurantData[[#This Row],[DailyCustAvg]]*30</f>
        <v>8370</v>
      </c>
      <c r="M3297" s="7">
        <f>(((RestaurantData[[#This Row],[FitScore]]/100)*RestaurantData[[#This Row],[DailyCustAvg]])/3.5)*30</f>
        <v>1793.5714285714284</v>
      </c>
      <c r="N3297">
        <v>40.840325040838003</v>
      </c>
      <c r="O3297">
        <v>-73.936587075448998</v>
      </c>
      <c r="P3297">
        <v>112</v>
      </c>
      <c r="Q3297">
        <v>10</v>
      </c>
      <c r="R3297">
        <f>(RestaurantData[[#This Row],[MonthySales]]/1500)*0.07</f>
        <v>8.3700000000000011E-2</v>
      </c>
    </row>
    <row r="3298" spans="1:18" hidden="1" x14ac:dyDescent="0.3">
      <c r="A3298">
        <v>41151989</v>
      </c>
      <c r="B3298" s="1" t="s">
        <v>3443</v>
      </c>
      <c r="C3298" t="s">
        <v>14</v>
      </c>
      <c r="D3298" s="2">
        <v>1232</v>
      </c>
      <c r="E3298" s="1" t="s">
        <v>3194</v>
      </c>
      <c r="F3298" s="2">
        <v>10032</v>
      </c>
      <c r="G3298" s="3">
        <v>2129288085</v>
      </c>
      <c r="H3298" s="1" t="s">
        <v>16</v>
      </c>
      <c r="I3298" t="s">
        <v>17</v>
      </c>
      <c r="J3298">
        <v>82</v>
      </c>
      <c r="K3298">
        <v>275</v>
      </c>
      <c r="L3298" s="27">
        <f>RestaurantData[[#This Row],[DailyCustAvg]]*30</f>
        <v>8250</v>
      </c>
      <c r="M3298" s="7">
        <f>(((RestaurantData[[#This Row],[FitScore]]/100)*RestaurantData[[#This Row],[DailyCustAvg]])/3.5)*30</f>
        <v>1932.8571428571429</v>
      </c>
      <c r="N3298">
        <v>40.843295679736002</v>
      </c>
      <c r="O3298">
        <v>-73.938116678336996</v>
      </c>
      <c r="P3298">
        <v>112</v>
      </c>
      <c r="Q3298">
        <v>10</v>
      </c>
      <c r="R3298">
        <f>(RestaurantData[[#This Row],[MonthySales]]/1500)*0.07</f>
        <v>9.0200000000000016E-2</v>
      </c>
    </row>
    <row r="3299" spans="1:18" hidden="1" x14ac:dyDescent="0.3">
      <c r="A3299">
        <v>50083472</v>
      </c>
      <c r="B3299" s="1" t="s">
        <v>3507</v>
      </c>
      <c r="C3299" t="s">
        <v>14</v>
      </c>
      <c r="D3299" s="2">
        <v>3821</v>
      </c>
      <c r="E3299" s="1" t="s">
        <v>34</v>
      </c>
      <c r="F3299" s="2">
        <v>10032</v>
      </c>
      <c r="G3299" s="3">
        <v>6464389293</v>
      </c>
      <c r="H3299" s="1" t="s">
        <v>16</v>
      </c>
      <c r="I3299" t="s">
        <v>17</v>
      </c>
      <c r="J3299">
        <v>74</v>
      </c>
      <c r="K3299">
        <v>272</v>
      </c>
      <c r="L3299" s="27">
        <f>RestaurantData[[#This Row],[DailyCustAvg]]*30</f>
        <v>8160</v>
      </c>
      <c r="M3299" s="7">
        <f>(((RestaurantData[[#This Row],[FitScore]]/100)*RestaurantData[[#This Row],[DailyCustAvg]])/3.5)*30</f>
        <v>1725.2571428571428</v>
      </c>
      <c r="N3299">
        <v>40.835402044905997</v>
      </c>
      <c r="O3299">
        <v>-73.943909787218999</v>
      </c>
      <c r="P3299">
        <v>112</v>
      </c>
      <c r="Q3299">
        <v>7</v>
      </c>
      <c r="R3299">
        <f>(RestaurantData[[#This Row],[MonthySales]]/1500)*0.07</f>
        <v>8.0512E-2</v>
      </c>
    </row>
    <row r="3300" spans="1:18" hidden="1" x14ac:dyDescent="0.3">
      <c r="A3300">
        <v>50041218</v>
      </c>
      <c r="B3300" s="1" t="s">
        <v>3538</v>
      </c>
      <c r="C3300" t="s">
        <v>14</v>
      </c>
      <c r="D3300" s="2">
        <v>3830</v>
      </c>
      <c r="E3300" s="1" t="s">
        <v>34</v>
      </c>
      <c r="F3300" s="2">
        <v>10032</v>
      </c>
      <c r="G3300" s="3">
        <v>2127951585</v>
      </c>
      <c r="H3300" s="1" t="s">
        <v>202</v>
      </c>
      <c r="I3300" t="s">
        <v>21</v>
      </c>
      <c r="J3300">
        <v>79</v>
      </c>
      <c r="K3300">
        <v>265</v>
      </c>
      <c r="L3300" s="27">
        <f>RestaurantData[[#This Row],[DailyCustAvg]]*30</f>
        <v>7950</v>
      </c>
      <c r="M3300" s="7">
        <f>(((RestaurantData[[#This Row],[FitScore]]/100)*RestaurantData[[#This Row],[DailyCustAvg]])/3.5)*30</f>
        <v>1794.4285714285718</v>
      </c>
      <c r="N3300">
        <v>40.835665431842997</v>
      </c>
      <c r="O3300">
        <v>-73.943689119938995</v>
      </c>
      <c r="P3300">
        <v>112</v>
      </c>
      <c r="Q3300">
        <v>7</v>
      </c>
      <c r="R3300">
        <f>(RestaurantData[[#This Row],[MonthySales]]/1500)*0.07</f>
        <v>8.3740000000000037E-2</v>
      </c>
    </row>
    <row r="3301" spans="1:18" hidden="1" x14ac:dyDescent="0.3">
      <c r="A3301">
        <v>50000433</v>
      </c>
      <c r="B3301" s="1" t="s">
        <v>3514</v>
      </c>
      <c r="C3301" t="s">
        <v>14</v>
      </c>
      <c r="D3301" s="2">
        <v>4028</v>
      </c>
      <c r="E3301" s="1" t="s">
        <v>34</v>
      </c>
      <c r="F3301" s="2">
        <v>10032</v>
      </c>
      <c r="G3301" s="3">
        <v>2127950556</v>
      </c>
      <c r="H3301" s="1" t="s">
        <v>242</v>
      </c>
      <c r="I3301" t="s">
        <v>21</v>
      </c>
      <c r="J3301">
        <v>73</v>
      </c>
      <c r="K3301">
        <v>252</v>
      </c>
      <c r="L3301" s="27">
        <f>RestaurantData[[#This Row],[DailyCustAvg]]*30</f>
        <v>7560</v>
      </c>
      <c r="M3301" s="7">
        <f>(((RestaurantData[[#This Row],[FitScore]]/100)*RestaurantData[[#This Row],[DailyCustAvg]])/3.5)*30</f>
        <v>1576.8000000000002</v>
      </c>
      <c r="N3301">
        <v>40.841964964473</v>
      </c>
      <c r="O3301">
        <v>-73.939017853253006</v>
      </c>
      <c r="P3301">
        <v>112</v>
      </c>
      <c r="Q3301">
        <v>10</v>
      </c>
      <c r="R3301">
        <f>(RestaurantData[[#This Row],[MonthySales]]/1500)*0.07</f>
        <v>7.3584000000000011E-2</v>
      </c>
    </row>
    <row r="3302" spans="1:18" hidden="1" x14ac:dyDescent="0.3">
      <c r="A3302">
        <v>41580782</v>
      </c>
      <c r="B3302" s="1" t="s">
        <v>3500</v>
      </c>
      <c r="C3302" t="s">
        <v>14</v>
      </c>
      <c r="D3302" s="2">
        <v>3908</v>
      </c>
      <c r="E3302" s="1" t="s">
        <v>34</v>
      </c>
      <c r="F3302" s="2">
        <v>10032</v>
      </c>
      <c r="G3302" s="3">
        <v>2125430922</v>
      </c>
      <c r="H3302" s="1" t="s">
        <v>193</v>
      </c>
      <c r="I3302" t="s">
        <v>21</v>
      </c>
      <c r="J3302">
        <v>83</v>
      </c>
      <c r="K3302">
        <v>248</v>
      </c>
      <c r="L3302" s="27">
        <f>RestaurantData[[#This Row],[DailyCustAvg]]*30</f>
        <v>7440</v>
      </c>
      <c r="M3302" s="7">
        <f>(((RestaurantData[[#This Row],[FitScore]]/100)*RestaurantData[[#This Row],[DailyCustAvg]])/3.5)*30</f>
        <v>1764.3428571428572</v>
      </c>
      <c r="N3302">
        <v>40.838079922269998</v>
      </c>
      <c r="O3302">
        <v>-73.941923449168996</v>
      </c>
      <c r="P3302">
        <v>112</v>
      </c>
      <c r="Q3302">
        <v>7</v>
      </c>
      <c r="R3302">
        <f>(RestaurantData[[#This Row],[MonthySales]]/1500)*0.07</f>
        <v>8.2336000000000006E-2</v>
      </c>
    </row>
    <row r="3303" spans="1:18" hidden="1" x14ac:dyDescent="0.3">
      <c r="A3303">
        <v>50065460</v>
      </c>
      <c r="B3303" s="1" t="s">
        <v>3515</v>
      </c>
      <c r="C3303" t="s">
        <v>14</v>
      </c>
      <c r="D3303" s="2">
        <v>2131</v>
      </c>
      <c r="E3303" s="1" t="s">
        <v>2728</v>
      </c>
      <c r="F3303" s="2">
        <v>10032</v>
      </c>
      <c r="G3303" s="3">
        <v>2127950975</v>
      </c>
      <c r="H3303" s="1" t="s">
        <v>242</v>
      </c>
      <c r="I3303" t="s">
        <v>17</v>
      </c>
      <c r="J3303">
        <v>84</v>
      </c>
      <c r="K3303">
        <v>245</v>
      </c>
      <c r="L3303" s="27">
        <f>RestaurantData[[#This Row],[DailyCustAvg]]*30</f>
        <v>7350</v>
      </c>
      <c r="M3303" s="7">
        <f>(((RestaurantData[[#This Row],[FitScore]]/100)*RestaurantData[[#This Row],[DailyCustAvg]])/3.5)*30</f>
        <v>1764</v>
      </c>
      <c r="N3303">
        <v>40.838256318208003</v>
      </c>
      <c r="O3303">
        <v>-73.938070788176006</v>
      </c>
      <c r="P3303">
        <v>112</v>
      </c>
      <c r="Q3303">
        <v>10</v>
      </c>
      <c r="R3303">
        <f>(RestaurantData[[#This Row],[MonthySales]]/1500)*0.07</f>
        <v>8.2320000000000004E-2</v>
      </c>
    </row>
    <row r="3304" spans="1:18" hidden="1" x14ac:dyDescent="0.3">
      <c r="A3304">
        <v>50090977</v>
      </c>
      <c r="B3304" s="1" t="s">
        <v>3453</v>
      </c>
      <c r="C3304" t="s">
        <v>14</v>
      </c>
      <c r="D3304" s="2">
        <v>1969</v>
      </c>
      <c r="E3304" s="1" t="s">
        <v>2728</v>
      </c>
      <c r="F3304" s="2">
        <v>10032</v>
      </c>
      <c r="G3304" s="3">
        <v>2122837752</v>
      </c>
      <c r="H3304" s="1" t="s">
        <v>29</v>
      </c>
      <c r="I3304" t="s">
        <v>17</v>
      </c>
      <c r="J3304">
        <v>74</v>
      </c>
      <c r="K3304">
        <v>240</v>
      </c>
      <c r="L3304" s="27">
        <f>RestaurantData[[#This Row],[DailyCustAvg]]*30</f>
        <v>7200</v>
      </c>
      <c r="M3304" s="7">
        <f>(((RestaurantData[[#This Row],[FitScore]]/100)*RestaurantData[[#This Row],[DailyCustAvg]])/3.5)*30</f>
        <v>1522.2857142857142</v>
      </c>
      <c r="N3304">
        <v>40.833106412905998</v>
      </c>
      <c r="O3304">
        <v>-73.941837464694999</v>
      </c>
      <c r="P3304">
        <v>112</v>
      </c>
      <c r="Q3304">
        <v>7</v>
      </c>
      <c r="R3304">
        <f>(RestaurantData[[#This Row],[MonthySales]]/1500)*0.07</f>
        <v>7.1040000000000006E-2</v>
      </c>
    </row>
    <row r="3305" spans="1:18" hidden="1" x14ac:dyDescent="0.3">
      <c r="A3305">
        <v>41497089</v>
      </c>
      <c r="B3305" s="1" t="s">
        <v>3487</v>
      </c>
      <c r="C3305" t="s">
        <v>14</v>
      </c>
      <c r="D3305" s="2">
        <v>2228</v>
      </c>
      <c r="E3305" s="1" t="s">
        <v>2728</v>
      </c>
      <c r="F3305" s="2">
        <v>10032</v>
      </c>
      <c r="G3305" s="3">
        <v>2125439635</v>
      </c>
      <c r="H3305" s="1" t="s">
        <v>276</v>
      </c>
      <c r="I3305" t="s">
        <v>17</v>
      </c>
      <c r="J3305">
        <v>81</v>
      </c>
      <c r="K3305">
        <v>235</v>
      </c>
      <c r="L3305" s="27">
        <f>RestaurantData[[#This Row],[DailyCustAvg]]*30</f>
        <v>7050</v>
      </c>
      <c r="M3305" s="7">
        <f>(((RestaurantData[[#This Row],[FitScore]]/100)*RestaurantData[[#This Row],[DailyCustAvg]])/3.5)*30</f>
        <v>1631.5714285714289</v>
      </c>
      <c r="N3305">
        <v>40.841444441196003</v>
      </c>
      <c r="O3305">
        <v>-73.935772818865999</v>
      </c>
      <c r="P3305">
        <v>112</v>
      </c>
      <c r="Q3305">
        <v>10</v>
      </c>
      <c r="R3305">
        <f>(RestaurantData[[#This Row],[MonthySales]]/1500)*0.07</f>
        <v>7.6140000000000013E-2</v>
      </c>
    </row>
    <row r="3306" spans="1:18" hidden="1" x14ac:dyDescent="0.3">
      <c r="A3306">
        <v>50091401</v>
      </c>
      <c r="B3306" s="1" t="s">
        <v>582</v>
      </c>
      <c r="C3306" t="s">
        <v>14</v>
      </c>
      <c r="D3306" s="2">
        <v>4053</v>
      </c>
      <c r="E3306" s="1" t="s">
        <v>34</v>
      </c>
      <c r="F3306" s="2">
        <v>10032</v>
      </c>
      <c r="G3306" s="3">
        <v>2125680088</v>
      </c>
      <c r="H3306" s="1" t="s">
        <v>186</v>
      </c>
      <c r="I3306" t="s">
        <v>21</v>
      </c>
      <c r="J3306">
        <v>82</v>
      </c>
      <c r="K3306">
        <v>234</v>
      </c>
      <c r="L3306" s="27">
        <f>RestaurantData[[#This Row],[DailyCustAvg]]*30</f>
        <v>7020</v>
      </c>
      <c r="M3306" s="7">
        <f>(((RestaurantData[[#This Row],[FitScore]]/100)*RestaurantData[[#This Row],[DailyCustAvg]])/3.5)*30</f>
        <v>1644.6857142857141</v>
      </c>
      <c r="N3306">
        <v>40.842917492825997</v>
      </c>
      <c r="O3306">
        <v>-73.939215759774996</v>
      </c>
      <c r="P3306">
        <v>112</v>
      </c>
      <c r="Q3306">
        <v>10</v>
      </c>
      <c r="R3306">
        <f>(RestaurantData[[#This Row],[MonthySales]]/1500)*0.07</f>
        <v>7.6752000000000001E-2</v>
      </c>
    </row>
    <row r="3307" spans="1:18" hidden="1" x14ac:dyDescent="0.3">
      <c r="A3307">
        <v>41708279</v>
      </c>
      <c r="B3307" s="1" t="s">
        <v>3488</v>
      </c>
      <c r="C3307" t="s">
        <v>14</v>
      </c>
      <c r="D3307" s="2">
        <v>3764</v>
      </c>
      <c r="E3307" s="1" t="s">
        <v>34</v>
      </c>
      <c r="F3307" s="2">
        <v>10032</v>
      </c>
      <c r="G3307" s="3">
        <v>2129399797</v>
      </c>
      <c r="H3307" s="1" t="s">
        <v>276</v>
      </c>
      <c r="I3307" t="s">
        <v>21</v>
      </c>
      <c r="J3307">
        <v>74</v>
      </c>
      <c r="K3307">
        <v>233</v>
      </c>
      <c r="L3307" s="27">
        <f>RestaurantData[[#This Row],[DailyCustAvg]]*30</f>
        <v>6990</v>
      </c>
      <c r="M3307" s="7">
        <f>(((RestaurantData[[#This Row],[FitScore]]/100)*RestaurantData[[#This Row],[DailyCustAvg]])/3.5)*30</f>
        <v>1477.8857142857141</v>
      </c>
      <c r="N3307">
        <v>40.833717357285003</v>
      </c>
      <c r="O3307">
        <v>-73.945114587014004</v>
      </c>
      <c r="P3307">
        <v>112</v>
      </c>
      <c r="Q3307">
        <v>7</v>
      </c>
      <c r="R3307">
        <f>(RestaurantData[[#This Row],[MonthySales]]/1500)*0.07</f>
        <v>6.8968000000000002E-2</v>
      </c>
    </row>
    <row r="3308" spans="1:18" hidden="1" x14ac:dyDescent="0.3">
      <c r="A3308">
        <v>41716208</v>
      </c>
      <c r="B3308" s="1" t="s">
        <v>3556</v>
      </c>
      <c r="C3308" t="s">
        <v>14</v>
      </c>
      <c r="D3308" s="2">
        <v>3774</v>
      </c>
      <c r="E3308" s="1" t="s">
        <v>34</v>
      </c>
      <c r="F3308" s="2">
        <v>10032</v>
      </c>
      <c r="G3308" s="3">
        <v>2122816888</v>
      </c>
      <c r="H3308" s="1" t="s">
        <v>242</v>
      </c>
      <c r="I3308" t="s">
        <v>21</v>
      </c>
      <c r="J3308">
        <v>74</v>
      </c>
      <c r="K3308">
        <v>233</v>
      </c>
      <c r="L3308" s="27">
        <f>RestaurantData[[#This Row],[DailyCustAvg]]*30</f>
        <v>6990</v>
      </c>
      <c r="M3308" s="7">
        <f>(((RestaurantData[[#This Row],[FitScore]]/100)*RestaurantData[[#This Row],[DailyCustAvg]])/3.5)*30</f>
        <v>1477.8857142857141</v>
      </c>
      <c r="N3308">
        <v>40.833895703014001</v>
      </c>
      <c r="O3308">
        <v>-73.944984344481</v>
      </c>
      <c r="P3308">
        <v>112</v>
      </c>
      <c r="Q3308">
        <v>7</v>
      </c>
      <c r="R3308">
        <f>(RestaurantData[[#This Row],[MonthySales]]/1500)*0.07</f>
        <v>6.8968000000000002E-2</v>
      </c>
    </row>
    <row r="3309" spans="1:18" hidden="1" x14ac:dyDescent="0.3">
      <c r="A3309">
        <v>50074370</v>
      </c>
      <c r="B3309" s="1" t="s">
        <v>3531</v>
      </c>
      <c r="C3309" t="s">
        <v>14</v>
      </c>
      <c r="D3309" s="2">
        <v>2244</v>
      </c>
      <c r="E3309" s="1" t="s">
        <v>2728</v>
      </c>
      <c r="F3309" s="2">
        <v>10032</v>
      </c>
      <c r="G3309" s="3">
        <v>6469280511</v>
      </c>
      <c r="H3309" s="1" t="s">
        <v>276</v>
      </c>
      <c r="I3309" t="s">
        <v>21</v>
      </c>
      <c r="J3309">
        <v>75</v>
      </c>
      <c r="K3309">
        <v>228</v>
      </c>
      <c r="L3309" s="27">
        <f>RestaurantData[[#This Row],[DailyCustAvg]]*30</f>
        <v>6840</v>
      </c>
      <c r="M3309" s="7">
        <f>(((RestaurantData[[#This Row],[FitScore]]/100)*RestaurantData[[#This Row],[DailyCustAvg]])/3.5)*30</f>
        <v>1465.7142857142856</v>
      </c>
      <c r="N3309">
        <v>40.842039807496</v>
      </c>
      <c r="O3309">
        <v>-73.935342153234998</v>
      </c>
      <c r="P3309">
        <v>112</v>
      </c>
      <c r="Q3309">
        <v>10</v>
      </c>
      <c r="R3309">
        <f>(RestaurantData[[#This Row],[MonthySales]]/1500)*0.07</f>
        <v>6.8399999999999989E-2</v>
      </c>
    </row>
    <row r="3310" spans="1:18" hidden="1" x14ac:dyDescent="0.3">
      <c r="A3310">
        <v>41164793</v>
      </c>
      <c r="B3310" s="1" t="s">
        <v>3536</v>
      </c>
      <c r="C3310" t="s">
        <v>14</v>
      </c>
      <c r="D3310" s="2">
        <v>3864</v>
      </c>
      <c r="E3310" s="1" t="s">
        <v>34</v>
      </c>
      <c r="F3310" s="2">
        <v>10032</v>
      </c>
      <c r="G3310" s="3">
        <v>2127401313</v>
      </c>
      <c r="H3310" s="1" t="s">
        <v>276</v>
      </c>
      <c r="I3310" t="s">
        <v>17</v>
      </c>
      <c r="J3310">
        <v>76</v>
      </c>
      <c r="K3310">
        <v>224</v>
      </c>
      <c r="L3310" s="27">
        <f>RestaurantData[[#This Row],[DailyCustAvg]]*30</f>
        <v>6720</v>
      </c>
      <c r="M3310" s="7">
        <f>(((RestaurantData[[#This Row],[FitScore]]/100)*RestaurantData[[#This Row],[DailyCustAvg]])/3.5)*30</f>
        <v>1459.2</v>
      </c>
      <c r="N3310">
        <v>40.836738236959</v>
      </c>
      <c r="O3310">
        <v>-73.942903991975996</v>
      </c>
      <c r="P3310">
        <v>112</v>
      </c>
      <c r="Q3310">
        <v>7</v>
      </c>
      <c r="R3310">
        <f>(RestaurantData[[#This Row],[MonthySales]]/1500)*0.07</f>
        <v>6.8096000000000004E-2</v>
      </c>
    </row>
    <row r="3311" spans="1:18" hidden="1" x14ac:dyDescent="0.3">
      <c r="A3311">
        <v>50100392</v>
      </c>
      <c r="B3311" s="1" t="s">
        <v>3495</v>
      </c>
      <c r="C3311" t="s">
        <v>14</v>
      </c>
      <c r="D3311" s="2">
        <v>3920</v>
      </c>
      <c r="E3311" s="1" t="s">
        <v>34</v>
      </c>
      <c r="F3311" s="2">
        <v>10032</v>
      </c>
      <c r="G3311" s="3">
        <v>6464100983</v>
      </c>
      <c r="H3311" s="1" t="s">
        <v>276</v>
      </c>
      <c r="I3311" t="s">
        <v>21</v>
      </c>
      <c r="J3311">
        <v>77</v>
      </c>
      <c r="K3311">
        <v>214</v>
      </c>
      <c r="L3311" s="27">
        <f>RestaurantData[[#This Row],[DailyCustAvg]]*30</f>
        <v>6420</v>
      </c>
      <c r="M3311" s="7">
        <f>(((RestaurantData[[#This Row],[FitScore]]/100)*RestaurantData[[#This Row],[DailyCustAvg]])/3.5)*30</f>
        <v>1412.3999999999999</v>
      </c>
      <c r="N3311">
        <v>40.838529892314</v>
      </c>
      <c r="O3311">
        <v>-73.941594180992993</v>
      </c>
      <c r="P3311">
        <v>112</v>
      </c>
      <c r="Q3311">
        <v>7</v>
      </c>
      <c r="R3311">
        <f>(RestaurantData[[#This Row],[MonthySales]]/1500)*0.07</f>
        <v>6.5911999999999998E-2</v>
      </c>
    </row>
    <row r="3312" spans="1:18" hidden="1" x14ac:dyDescent="0.3">
      <c r="A3312">
        <v>50001589</v>
      </c>
      <c r="B3312" s="1" t="s">
        <v>3593</v>
      </c>
      <c r="C3312" t="s">
        <v>14</v>
      </c>
      <c r="D3312" s="2">
        <v>561</v>
      </c>
      <c r="E3312" s="1" t="s">
        <v>3594</v>
      </c>
      <c r="F3312" s="2">
        <v>10032</v>
      </c>
      <c r="G3312" s="3">
        <v>2127955995</v>
      </c>
      <c r="H3312" s="1" t="s">
        <v>20</v>
      </c>
      <c r="I3312" t="s">
        <v>21</v>
      </c>
      <c r="J3312">
        <v>73</v>
      </c>
      <c r="K3312">
        <v>208</v>
      </c>
      <c r="L3312" s="27">
        <f>RestaurantData[[#This Row],[DailyCustAvg]]*30</f>
        <v>6240</v>
      </c>
      <c r="M3312" s="7">
        <f>(((RestaurantData[[#This Row],[FitScore]]/100)*RestaurantData[[#This Row],[DailyCustAvg]])/3.5)*30</f>
        <v>1301.4857142857143</v>
      </c>
      <c r="N3312">
        <v>40.841440581653998</v>
      </c>
      <c r="O3312">
        <v>-73.938758116480997</v>
      </c>
      <c r="P3312">
        <v>112</v>
      </c>
      <c r="Q3312">
        <v>10</v>
      </c>
      <c r="R3312">
        <f>(RestaurantData[[#This Row],[MonthySales]]/1500)*0.07</f>
        <v>6.0735999999999998E-2</v>
      </c>
    </row>
    <row r="3313" spans="1:18" hidden="1" x14ac:dyDescent="0.3">
      <c r="A3313">
        <v>50037372</v>
      </c>
      <c r="B3313" s="1" t="s">
        <v>3491</v>
      </c>
      <c r="C3313" t="s">
        <v>14</v>
      </c>
      <c r="D3313" s="2">
        <v>3772</v>
      </c>
      <c r="E3313" s="1" t="s">
        <v>34</v>
      </c>
      <c r="F3313" s="2">
        <v>10032</v>
      </c>
      <c r="G3313" s="3">
        <v>6465592502</v>
      </c>
      <c r="H3313" s="1" t="s">
        <v>212</v>
      </c>
      <c r="I3313" t="s">
        <v>21</v>
      </c>
      <c r="J3313">
        <v>83</v>
      </c>
      <c r="K3313">
        <v>201</v>
      </c>
      <c r="L3313" s="27">
        <f>RestaurantData[[#This Row],[DailyCustAvg]]*30</f>
        <v>6030</v>
      </c>
      <c r="M3313" s="7">
        <f>(((RestaurantData[[#This Row],[FitScore]]/100)*RestaurantData[[#This Row],[DailyCustAvg]])/3.5)*30</f>
        <v>1429.9714285714283</v>
      </c>
      <c r="N3313">
        <v>40.833860033534002</v>
      </c>
      <c r="O3313">
        <v>-73.945009670294993</v>
      </c>
      <c r="P3313">
        <v>112</v>
      </c>
      <c r="Q3313">
        <v>7</v>
      </c>
      <c r="R3313">
        <f>(RestaurantData[[#This Row],[MonthySales]]/1500)*0.07</f>
        <v>6.6732E-2</v>
      </c>
    </row>
    <row r="3314" spans="1:18" hidden="1" x14ac:dyDescent="0.3">
      <c r="A3314">
        <v>50038022</v>
      </c>
      <c r="B3314" s="1" t="s">
        <v>3371</v>
      </c>
      <c r="C3314" t="s">
        <v>14</v>
      </c>
      <c r="D3314" s="2">
        <v>4020</v>
      </c>
      <c r="E3314" s="1" t="s">
        <v>34</v>
      </c>
      <c r="F3314" s="2">
        <v>10032</v>
      </c>
      <c r="G3314" s="3">
        <v>2129273333</v>
      </c>
      <c r="H3314" s="1" t="s">
        <v>202</v>
      </c>
      <c r="I3314" t="s">
        <v>21</v>
      </c>
      <c r="J3314">
        <v>78</v>
      </c>
      <c r="K3314">
        <v>200</v>
      </c>
      <c r="L3314" s="27">
        <f>RestaurantData[[#This Row],[DailyCustAvg]]*30</f>
        <v>6000</v>
      </c>
      <c r="M3314" s="7">
        <f>(((RestaurantData[[#This Row],[FitScore]]/100)*RestaurantData[[#This Row],[DailyCustAvg]])/3.5)*30</f>
        <v>1337.1428571428571</v>
      </c>
      <c r="N3314">
        <v>40.841816810098997</v>
      </c>
      <c r="O3314">
        <v>-73.939133643274005</v>
      </c>
      <c r="P3314">
        <v>112</v>
      </c>
      <c r="Q3314">
        <v>10</v>
      </c>
      <c r="R3314">
        <f>(RestaurantData[[#This Row],[MonthySales]]/1500)*0.07</f>
        <v>6.2400000000000011E-2</v>
      </c>
    </row>
    <row r="3315" spans="1:18" hidden="1" x14ac:dyDescent="0.3">
      <c r="A3315">
        <v>50089139</v>
      </c>
      <c r="B3315" s="1" t="s">
        <v>3560</v>
      </c>
      <c r="C3315" t="s">
        <v>14</v>
      </c>
      <c r="D3315" s="2">
        <v>3898</v>
      </c>
      <c r="E3315" s="1" t="s">
        <v>34</v>
      </c>
      <c r="F3315" s="2">
        <v>10032</v>
      </c>
      <c r="G3315" s="3">
        <v>6466092216</v>
      </c>
      <c r="H3315" s="1" t="s">
        <v>86</v>
      </c>
      <c r="I3315" t="s">
        <v>17</v>
      </c>
      <c r="J3315">
        <v>80</v>
      </c>
      <c r="K3315">
        <v>199</v>
      </c>
      <c r="L3315" s="27">
        <f>RestaurantData[[#This Row],[DailyCustAvg]]*30</f>
        <v>5970</v>
      </c>
      <c r="M3315" s="7">
        <f>(((RestaurantData[[#This Row],[FitScore]]/100)*RestaurantData[[#This Row],[DailyCustAvg]])/3.5)*30</f>
        <v>1364.5714285714287</v>
      </c>
      <c r="N3315">
        <v>40.837698542413001</v>
      </c>
      <c r="O3315">
        <v>-73.94219844381</v>
      </c>
      <c r="P3315">
        <v>112</v>
      </c>
      <c r="Q3315">
        <v>7</v>
      </c>
      <c r="R3315">
        <f>(RestaurantData[[#This Row],[MonthySales]]/1500)*0.07</f>
        <v>6.3680000000000014E-2</v>
      </c>
    </row>
    <row r="3316" spans="1:18" hidden="1" x14ac:dyDescent="0.3">
      <c r="A3316">
        <v>50078759</v>
      </c>
      <c r="B3316" s="1" t="s">
        <v>3464</v>
      </c>
      <c r="C3316" t="s">
        <v>14</v>
      </c>
      <c r="D3316" s="2">
        <v>3881</v>
      </c>
      <c r="E3316" s="1" t="s">
        <v>34</v>
      </c>
      <c r="F3316" s="2">
        <v>10032</v>
      </c>
      <c r="G3316" s="3">
        <v>2127950615</v>
      </c>
      <c r="H3316" s="1" t="s">
        <v>276</v>
      </c>
      <c r="I3316" t="s">
        <v>21</v>
      </c>
      <c r="J3316">
        <v>80</v>
      </c>
      <c r="K3316">
        <v>183</v>
      </c>
      <c r="L3316" s="27">
        <f>RestaurantData[[#This Row],[DailyCustAvg]]*30</f>
        <v>5490</v>
      </c>
      <c r="M3316" s="7">
        <f>(((RestaurantData[[#This Row],[FitScore]]/100)*RestaurantData[[#This Row],[DailyCustAvg]])/3.5)*30</f>
        <v>1254.8571428571429</v>
      </c>
      <c r="N3316">
        <v>40.837314433426002</v>
      </c>
      <c r="O3316">
        <v>-73.942505963043999</v>
      </c>
      <c r="P3316">
        <v>112</v>
      </c>
      <c r="Q3316">
        <v>7</v>
      </c>
      <c r="R3316">
        <f>(RestaurantData[[#This Row],[MonthySales]]/1500)*0.07</f>
        <v>5.8560000000000008E-2</v>
      </c>
    </row>
    <row r="3317" spans="1:18" hidden="1" x14ac:dyDescent="0.3">
      <c r="A3317">
        <v>50100225</v>
      </c>
      <c r="B3317" s="1" t="s">
        <v>3522</v>
      </c>
      <c r="C3317" t="s">
        <v>14</v>
      </c>
      <c r="D3317" s="2">
        <v>2200</v>
      </c>
      <c r="E3317" s="1" t="s">
        <v>2728</v>
      </c>
      <c r="F3317" s="2">
        <v>10032</v>
      </c>
      <c r="G3317" s="3">
        <v>6468337939</v>
      </c>
      <c r="H3317" s="1" t="s">
        <v>20</v>
      </c>
      <c r="I3317" t="s">
        <v>21</v>
      </c>
      <c r="J3317">
        <v>76</v>
      </c>
      <c r="K3317">
        <v>177</v>
      </c>
      <c r="L3317" s="27">
        <f>RestaurantData[[#This Row],[DailyCustAvg]]*30</f>
        <v>5310</v>
      </c>
      <c r="M3317" s="7">
        <f>(((RestaurantData[[#This Row],[FitScore]]/100)*RestaurantData[[#This Row],[DailyCustAvg]])/3.5)*30</f>
        <v>1153.0285714285715</v>
      </c>
      <c r="N3317">
        <v>40.840659764672999</v>
      </c>
      <c r="O3317">
        <v>-73.936344609474006</v>
      </c>
      <c r="P3317">
        <v>112</v>
      </c>
      <c r="Q3317">
        <v>10</v>
      </c>
      <c r="R3317">
        <f>(RestaurantData[[#This Row],[MonthySales]]/1500)*0.07</f>
        <v>5.3808000000000009E-2</v>
      </c>
    </row>
    <row r="3318" spans="1:18" hidden="1" x14ac:dyDescent="0.3">
      <c r="A3318">
        <v>40399373</v>
      </c>
      <c r="B3318" s="1" t="s">
        <v>3527</v>
      </c>
      <c r="C3318" t="s">
        <v>14</v>
      </c>
      <c r="D3318" s="2">
        <v>3892</v>
      </c>
      <c r="E3318" s="1" t="s">
        <v>34</v>
      </c>
      <c r="F3318" s="2">
        <v>10032</v>
      </c>
      <c r="G3318" s="3">
        <v>2129281090</v>
      </c>
      <c r="H3318" s="1" t="s">
        <v>276</v>
      </c>
      <c r="I3318" t="s">
        <v>17</v>
      </c>
      <c r="J3318">
        <v>79</v>
      </c>
      <c r="K3318">
        <v>176</v>
      </c>
      <c r="L3318" s="27">
        <f>RestaurantData[[#This Row],[DailyCustAvg]]*30</f>
        <v>5280</v>
      </c>
      <c r="M3318" s="7">
        <f>(((RestaurantData[[#This Row],[FitScore]]/100)*RestaurantData[[#This Row],[DailyCustAvg]])/3.5)*30</f>
        <v>1191.7714285714287</v>
      </c>
      <c r="N3318">
        <v>40.837553125870997</v>
      </c>
      <c r="O3318">
        <v>-73.942306988991007</v>
      </c>
      <c r="P3318">
        <v>112</v>
      </c>
      <c r="Q3318">
        <v>7</v>
      </c>
      <c r="R3318">
        <f>(RestaurantData[[#This Row],[MonthySales]]/1500)*0.07</f>
        <v>5.5616000000000013E-2</v>
      </c>
    </row>
    <row r="3319" spans="1:18" hidden="1" x14ac:dyDescent="0.3">
      <c r="A3319">
        <v>50102688</v>
      </c>
      <c r="B3319" s="1" t="s">
        <v>3478</v>
      </c>
      <c r="C3319" t="s">
        <v>14</v>
      </c>
      <c r="D3319" s="2">
        <v>1045</v>
      </c>
      <c r="E3319" s="1" t="s">
        <v>3319</v>
      </c>
      <c r="F3319" s="2">
        <v>10032</v>
      </c>
      <c r="G3319" s="3">
        <v>3472456997</v>
      </c>
      <c r="H3319" s="1" t="s">
        <v>73</v>
      </c>
      <c r="I3319" t="s">
        <v>21</v>
      </c>
      <c r="J3319">
        <v>74</v>
      </c>
      <c r="K3319">
        <v>167</v>
      </c>
      <c r="L3319" s="27">
        <f>RestaurantData[[#This Row],[DailyCustAvg]]*30</f>
        <v>5010</v>
      </c>
      <c r="M3319" s="7">
        <f>(((RestaurantData[[#This Row],[FitScore]]/100)*RestaurantData[[#This Row],[DailyCustAvg]])/3.5)*30</f>
        <v>1059.2571428571428</v>
      </c>
      <c r="N3319">
        <v>40.836336028501002</v>
      </c>
      <c r="O3319">
        <v>-73.940006007728002</v>
      </c>
      <c r="P3319">
        <v>112</v>
      </c>
      <c r="Q3319">
        <v>7</v>
      </c>
      <c r="R3319">
        <f>(RestaurantData[[#This Row],[MonthySales]]/1500)*0.07</f>
        <v>4.9431999999999997E-2</v>
      </c>
    </row>
    <row r="3320" spans="1:18" hidden="1" x14ac:dyDescent="0.3">
      <c r="A3320">
        <v>50079163</v>
      </c>
      <c r="B3320" s="1" t="s">
        <v>3546</v>
      </c>
      <c r="C3320" t="s">
        <v>14</v>
      </c>
      <c r="D3320" s="2">
        <v>2153</v>
      </c>
      <c r="E3320" s="1" t="s">
        <v>2728</v>
      </c>
      <c r="F3320" s="2">
        <v>10032</v>
      </c>
      <c r="G3320" s="3">
        <v>2127955841</v>
      </c>
      <c r="H3320" s="1" t="s">
        <v>73</v>
      </c>
      <c r="I3320" t="s">
        <v>17</v>
      </c>
      <c r="J3320">
        <v>82</v>
      </c>
      <c r="K3320">
        <v>161</v>
      </c>
      <c r="L3320" s="27">
        <f>RestaurantData[[#This Row],[DailyCustAvg]]*30</f>
        <v>4830</v>
      </c>
      <c r="M3320" s="7">
        <f>(((RestaurantData[[#This Row],[FitScore]]/100)*RestaurantData[[#This Row],[DailyCustAvg]])/3.5)*30</f>
        <v>1131.5999999999997</v>
      </c>
      <c r="N3320">
        <v>40.83894497707</v>
      </c>
      <c r="O3320">
        <v>-73.937571409729003</v>
      </c>
      <c r="P3320">
        <v>112</v>
      </c>
      <c r="Q3320">
        <v>10</v>
      </c>
      <c r="R3320">
        <f>(RestaurantData[[#This Row],[MonthySales]]/1500)*0.07</f>
        <v>5.2807999999999987E-2</v>
      </c>
    </row>
    <row r="3321" spans="1:18" hidden="1" x14ac:dyDescent="0.3">
      <c r="A3321">
        <v>50014226</v>
      </c>
      <c r="B3321" s="1" t="s">
        <v>3485</v>
      </c>
      <c r="C3321" t="s">
        <v>14</v>
      </c>
      <c r="D3321" s="2">
        <v>1944</v>
      </c>
      <c r="E3321" s="1" t="s">
        <v>2728</v>
      </c>
      <c r="F3321" s="2">
        <v>10032</v>
      </c>
      <c r="G3321" s="3">
        <v>2123687100</v>
      </c>
      <c r="H3321" s="1" t="s">
        <v>276</v>
      </c>
      <c r="I3321" t="s">
        <v>21</v>
      </c>
      <c r="J3321">
        <v>77</v>
      </c>
      <c r="K3321">
        <v>156</v>
      </c>
      <c r="L3321" s="27">
        <f>RestaurantData[[#This Row],[DailyCustAvg]]*30</f>
        <v>4680</v>
      </c>
      <c r="M3321" s="7">
        <f>(((RestaurantData[[#This Row],[FitScore]]/100)*RestaurantData[[#This Row],[DailyCustAvg]])/3.5)*30</f>
        <v>1029.5999999999999</v>
      </c>
      <c r="N3321">
        <v>40.832425985588003</v>
      </c>
      <c r="O3321">
        <v>-73.942369270635993</v>
      </c>
      <c r="P3321">
        <v>112</v>
      </c>
      <c r="Q3321">
        <v>7</v>
      </c>
      <c r="R3321">
        <f>(RestaurantData[[#This Row],[MonthySales]]/1500)*0.07</f>
        <v>4.8048E-2</v>
      </c>
    </row>
    <row r="3322" spans="1:18" hidden="1" x14ac:dyDescent="0.3">
      <c r="A3322">
        <v>50002109</v>
      </c>
      <c r="B3322" s="1" t="s">
        <v>131</v>
      </c>
      <c r="C3322" t="s">
        <v>14</v>
      </c>
      <c r="D3322" s="2">
        <v>4030</v>
      </c>
      <c r="E3322" s="1" t="s">
        <v>34</v>
      </c>
      <c r="F3322" s="2">
        <v>10032</v>
      </c>
      <c r="G3322" s="3">
        <v>2129232222</v>
      </c>
      <c r="H3322" s="1" t="s">
        <v>132</v>
      </c>
      <c r="I3322" t="s">
        <v>21</v>
      </c>
      <c r="J3322">
        <v>81</v>
      </c>
      <c r="K3322">
        <v>151</v>
      </c>
      <c r="L3322" s="27">
        <f>RestaurantData[[#This Row],[DailyCustAvg]]*30</f>
        <v>4530</v>
      </c>
      <c r="M3322" s="7">
        <f>(((RestaurantData[[#This Row],[FitScore]]/100)*RestaurantData[[#This Row],[DailyCustAvg]])/3.5)*30</f>
        <v>1048.3714285714286</v>
      </c>
      <c r="N3322">
        <v>40.842000630679998</v>
      </c>
      <c r="O3322">
        <v>-73.938988906930007</v>
      </c>
      <c r="P3322">
        <v>112</v>
      </c>
      <c r="Q3322">
        <v>10</v>
      </c>
      <c r="R3322">
        <f>(RestaurantData[[#This Row],[MonthySales]]/1500)*0.07</f>
        <v>4.8924000000000002E-2</v>
      </c>
    </row>
    <row r="3323" spans="1:18" hidden="1" x14ac:dyDescent="0.3">
      <c r="A3323">
        <v>50100791</v>
      </c>
      <c r="B3323" s="1" t="s">
        <v>3482</v>
      </c>
      <c r="C3323" t="s">
        <v>14</v>
      </c>
      <c r="D3323" s="2">
        <v>4195</v>
      </c>
      <c r="E3323" s="1" t="s">
        <v>34</v>
      </c>
      <c r="F3323" s="2">
        <v>10033</v>
      </c>
      <c r="G3323" s="3">
        <v>2127955400</v>
      </c>
      <c r="H3323" s="1" t="s">
        <v>276</v>
      </c>
      <c r="I3323" t="s">
        <v>17</v>
      </c>
      <c r="J3323">
        <v>80</v>
      </c>
      <c r="K3323">
        <v>331</v>
      </c>
      <c r="L3323" s="27">
        <f>RestaurantData[[#This Row],[DailyCustAvg]]*30</f>
        <v>9930</v>
      </c>
      <c r="M3323" s="7">
        <f>(((RestaurantData[[#This Row],[FitScore]]/100)*RestaurantData[[#This Row],[DailyCustAvg]])/3.5)*30</f>
        <v>2269.7142857142858</v>
      </c>
      <c r="N3323">
        <v>40.848167402820998</v>
      </c>
      <c r="O3323">
        <v>-73.937779592363</v>
      </c>
      <c r="P3323">
        <v>112</v>
      </c>
      <c r="Q3323">
        <v>10</v>
      </c>
      <c r="R3323">
        <f>(RestaurantData[[#This Row],[MonthySales]]/1500)*0.07</f>
        <v>0.10592000000000001</v>
      </c>
    </row>
    <row r="3324" spans="1:18" hidden="1" x14ac:dyDescent="0.3">
      <c r="A3324">
        <v>50056319</v>
      </c>
      <c r="B3324" s="1" t="s">
        <v>3592</v>
      </c>
      <c r="C3324" t="s">
        <v>14</v>
      </c>
      <c r="D3324" s="2">
        <v>812</v>
      </c>
      <c r="E3324" s="1" t="s">
        <v>3449</v>
      </c>
      <c r="F3324" s="2">
        <v>10033</v>
      </c>
      <c r="G3324" s="3">
        <v>2125685888</v>
      </c>
      <c r="H3324" s="1" t="s">
        <v>20</v>
      </c>
      <c r="I3324" t="s">
        <v>17</v>
      </c>
      <c r="J3324">
        <v>79</v>
      </c>
      <c r="K3324">
        <v>331</v>
      </c>
      <c r="L3324" s="27">
        <f>RestaurantData[[#This Row],[DailyCustAvg]]*30</f>
        <v>9930</v>
      </c>
      <c r="M3324" s="7">
        <f>(((RestaurantData[[#This Row],[FitScore]]/100)*RestaurantData[[#This Row],[DailyCustAvg]])/3.5)*30</f>
        <v>2241.3428571428572</v>
      </c>
      <c r="N3324">
        <v>40.851047192109</v>
      </c>
      <c r="O3324">
        <v>-73.938828760356998</v>
      </c>
      <c r="P3324">
        <v>112</v>
      </c>
      <c r="Q3324">
        <v>10</v>
      </c>
      <c r="R3324">
        <f>(RestaurantData[[#This Row],[MonthySales]]/1500)*0.07</f>
        <v>0.10459600000000001</v>
      </c>
    </row>
    <row r="3325" spans="1:18" hidden="1" x14ac:dyDescent="0.3">
      <c r="A3325">
        <v>50048685</v>
      </c>
      <c r="B3325" s="1" t="s">
        <v>3519</v>
      </c>
      <c r="C3325" t="s">
        <v>14</v>
      </c>
      <c r="D3325" s="2">
        <v>1270</v>
      </c>
      <c r="E3325" s="1" t="s">
        <v>3319</v>
      </c>
      <c r="F3325" s="2">
        <v>10033</v>
      </c>
      <c r="G3325" s="3">
        <v>3473197841</v>
      </c>
      <c r="H3325" s="1" t="s">
        <v>45</v>
      </c>
      <c r="I3325" t="s">
        <v>17</v>
      </c>
      <c r="J3325">
        <v>83</v>
      </c>
      <c r="K3325">
        <v>319</v>
      </c>
      <c r="L3325" s="27">
        <f>RestaurantData[[#This Row],[DailyCustAvg]]*30</f>
        <v>9570</v>
      </c>
      <c r="M3325" s="7">
        <f>(((RestaurantData[[#This Row],[FitScore]]/100)*RestaurantData[[#This Row],[DailyCustAvg]])/3.5)*30</f>
        <v>2269.457142857143</v>
      </c>
      <c r="N3325">
        <v>40.844500141802001</v>
      </c>
      <c r="O3325">
        <v>-73.937237272786007</v>
      </c>
      <c r="P3325">
        <v>112</v>
      </c>
      <c r="Q3325">
        <v>10</v>
      </c>
      <c r="R3325">
        <f>(RestaurantData[[#This Row],[MonthySales]]/1500)*0.07</f>
        <v>0.10590800000000002</v>
      </c>
    </row>
    <row r="3326" spans="1:18" hidden="1" x14ac:dyDescent="0.3">
      <c r="A3326">
        <v>50041215</v>
      </c>
      <c r="B3326" s="1" t="s">
        <v>3538</v>
      </c>
      <c r="C3326" t="s">
        <v>14</v>
      </c>
      <c r="D3326" s="2">
        <v>1332</v>
      </c>
      <c r="E3326" s="1" t="s">
        <v>3319</v>
      </c>
      <c r="F3326" s="2">
        <v>10033</v>
      </c>
      <c r="G3326" s="3">
        <v>2125432127</v>
      </c>
      <c r="H3326" s="1" t="s">
        <v>202</v>
      </c>
      <c r="I3326" t="s">
        <v>21</v>
      </c>
      <c r="J3326">
        <v>81</v>
      </c>
      <c r="K3326">
        <v>315</v>
      </c>
      <c r="L3326" s="27">
        <f>RestaurantData[[#This Row],[DailyCustAvg]]*30</f>
        <v>9450</v>
      </c>
      <c r="M3326" s="7">
        <f>(((RestaurantData[[#This Row],[FitScore]]/100)*RestaurantData[[#This Row],[DailyCustAvg]])/3.5)*30</f>
        <v>2187</v>
      </c>
      <c r="N3326">
        <v>40.846478294175</v>
      </c>
      <c r="O3326">
        <v>-73.935786011922005</v>
      </c>
      <c r="P3326">
        <v>112</v>
      </c>
      <c r="Q3326">
        <v>10</v>
      </c>
      <c r="R3326">
        <f>(RestaurantData[[#This Row],[MonthySales]]/1500)*0.07</f>
        <v>0.10206000000000001</v>
      </c>
    </row>
    <row r="3327" spans="1:18" hidden="1" x14ac:dyDescent="0.3">
      <c r="A3327">
        <v>50081133</v>
      </c>
      <c r="B3327" s="1" t="s">
        <v>3580</v>
      </c>
      <c r="C3327" t="s">
        <v>14</v>
      </c>
      <c r="D3327" s="2">
        <v>1495</v>
      </c>
      <c r="E3327" s="1" t="s">
        <v>3319</v>
      </c>
      <c r="F3327" s="2">
        <v>10033</v>
      </c>
      <c r="G3327" s="3">
        <v>9173882525</v>
      </c>
      <c r="H3327" s="1" t="s">
        <v>29</v>
      </c>
      <c r="I3327" t="s">
        <v>17</v>
      </c>
      <c r="J3327">
        <v>81</v>
      </c>
      <c r="K3327">
        <v>304</v>
      </c>
      <c r="L3327" s="27">
        <f>RestaurantData[[#This Row],[DailyCustAvg]]*30</f>
        <v>9120</v>
      </c>
      <c r="M3327" s="7">
        <f>(((RestaurantData[[#This Row],[FitScore]]/100)*RestaurantData[[#This Row],[DailyCustAvg]])/3.5)*30</f>
        <v>2110.6285714285718</v>
      </c>
      <c r="N3327">
        <v>40.851603320564998</v>
      </c>
      <c r="O3327">
        <v>-73.932068736195006</v>
      </c>
      <c r="P3327">
        <v>112</v>
      </c>
      <c r="Q3327">
        <v>10</v>
      </c>
      <c r="R3327">
        <f>(RestaurantData[[#This Row],[MonthySales]]/1500)*0.07</f>
        <v>9.8496000000000028E-2</v>
      </c>
    </row>
    <row r="3328" spans="1:18" hidden="1" x14ac:dyDescent="0.3">
      <c r="A3328">
        <v>41305588</v>
      </c>
      <c r="B3328" s="1" t="s">
        <v>3458</v>
      </c>
      <c r="C3328" t="s">
        <v>14</v>
      </c>
      <c r="D3328" s="2">
        <v>1522</v>
      </c>
      <c r="E3328" s="1" t="s">
        <v>3194</v>
      </c>
      <c r="F3328" s="2">
        <v>10033</v>
      </c>
      <c r="G3328" s="3">
        <v>2127813303</v>
      </c>
      <c r="H3328" s="1" t="s">
        <v>138</v>
      </c>
      <c r="I3328" t="s">
        <v>21</v>
      </c>
      <c r="J3328">
        <v>83</v>
      </c>
      <c r="K3328">
        <v>298</v>
      </c>
      <c r="L3328" s="27">
        <f>RestaurantData[[#This Row],[DailyCustAvg]]*30</f>
        <v>8940</v>
      </c>
      <c r="M3328" s="7">
        <f>(((RestaurantData[[#This Row],[FitScore]]/100)*RestaurantData[[#This Row],[DailyCustAvg]])/3.5)*30</f>
        <v>2120.0571428571429</v>
      </c>
      <c r="N3328">
        <v>40.852525135915997</v>
      </c>
      <c r="O3328">
        <v>-73.931370142031</v>
      </c>
      <c r="P3328">
        <v>112</v>
      </c>
      <c r="Q3328">
        <v>10</v>
      </c>
      <c r="R3328">
        <f>(RestaurantData[[#This Row],[MonthySales]]/1500)*0.07</f>
        <v>9.8936000000000024E-2</v>
      </c>
    </row>
    <row r="3329" spans="1:18" hidden="1" x14ac:dyDescent="0.3">
      <c r="A3329">
        <v>50037983</v>
      </c>
      <c r="B3329" s="1" t="s">
        <v>3573</v>
      </c>
      <c r="C3329" t="s">
        <v>14</v>
      </c>
      <c r="D3329" s="2">
        <v>4160</v>
      </c>
      <c r="E3329" s="1" t="s">
        <v>34</v>
      </c>
      <c r="F3329" s="2">
        <v>10033</v>
      </c>
      <c r="G3329" s="3">
        <v>6469227095</v>
      </c>
      <c r="H3329" s="1" t="s">
        <v>29</v>
      </c>
      <c r="I3329" t="s">
        <v>21</v>
      </c>
      <c r="J3329">
        <v>76</v>
      </c>
      <c r="K3329">
        <v>298</v>
      </c>
      <c r="L3329" s="27">
        <f>RestaurantData[[#This Row],[DailyCustAvg]]*30</f>
        <v>8940</v>
      </c>
      <c r="M3329" s="7">
        <f>(((RestaurantData[[#This Row],[FitScore]]/100)*RestaurantData[[#This Row],[DailyCustAvg]])/3.5)*30</f>
        <v>1941.257142857143</v>
      </c>
      <c r="N3329">
        <v>40.847001113536002</v>
      </c>
      <c r="O3329">
        <v>-73.938192735984003</v>
      </c>
      <c r="P3329">
        <v>112</v>
      </c>
      <c r="Q3329">
        <v>10</v>
      </c>
      <c r="R3329">
        <f>(RestaurantData[[#This Row],[MonthySales]]/1500)*0.07</f>
        <v>9.059200000000002E-2</v>
      </c>
    </row>
    <row r="3330" spans="1:18" hidden="1" x14ac:dyDescent="0.3">
      <c r="A3330">
        <v>50018919</v>
      </c>
      <c r="B3330" s="1" t="s">
        <v>3506</v>
      </c>
      <c r="C3330" t="s">
        <v>14</v>
      </c>
      <c r="D3330" s="2">
        <v>1309</v>
      </c>
      <c r="E3330" s="1" t="s">
        <v>3319</v>
      </c>
      <c r="F3330" s="2">
        <v>10033</v>
      </c>
      <c r="G3330" s="3">
        <v>2127817778</v>
      </c>
      <c r="H3330" s="1" t="s">
        <v>242</v>
      </c>
      <c r="I3330" t="s">
        <v>17</v>
      </c>
      <c r="J3330">
        <v>83</v>
      </c>
      <c r="K3330">
        <v>293</v>
      </c>
      <c r="L3330" s="27">
        <f>RestaurantData[[#This Row],[DailyCustAvg]]*30</f>
        <v>8790</v>
      </c>
      <c r="M3330" s="7">
        <f>(((RestaurantData[[#This Row],[FitScore]]/100)*RestaurantData[[#This Row],[DailyCustAvg]])/3.5)*30</f>
        <v>2084.4857142857145</v>
      </c>
      <c r="N3330">
        <v>40.84574027651</v>
      </c>
      <c r="O3330">
        <v>-73.936354186605996</v>
      </c>
      <c r="P3330">
        <v>112</v>
      </c>
      <c r="Q3330">
        <v>10</v>
      </c>
      <c r="R3330">
        <f>(RestaurantData[[#This Row],[MonthySales]]/1500)*0.07</f>
        <v>9.7276000000000015E-2</v>
      </c>
    </row>
    <row r="3331" spans="1:18" hidden="1" x14ac:dyDescent="0.3">
      <c r="A3331">
        <v>50016842</v>
      </c>
      <c r="B3331" s="1" t="s">
        <v>3539</v>
      </c>
      <c r="C3331" t="s">
        <v>14</v>
      </c>
      <c r="D3331" s="2">
        <v>1306</v>
      </c>
      <c r="E3331" s="1" t="s">
        <v>3319</v>
      </c>
      <c r="F3331" s="2">
        <v>10033</v>
      </c>
      <c r="G3331" s="3">
        <v>6465590930</v>
      </c>
      <c r="H3331" s="1" t="s">
        <v>212</v>
      </c>
      <c r="J3331">
        <v>75</v>
      </c>
      <c r="K3331">
        <v>287</v>
      </c>
      <c r="L3331" s="27">
        <f>RestaurantData[[#This Row],[DailyCustAvg]]*30</f>
        <v>8610</v>
      </c>
      <c r="M3331" s="7">
        <f>(((RestaurantData[[#This Row],[FitScore]]/100)*RestaurantData[[#This Row],[DailyCustAvg]])/3.5)*30</f>
        <v>1845</v>
      </c>
      <c r="N3331">
        <v>40.845712827169997</v>
      </c>
      <c r="O3331">
        <v>-73.936350598581001</v>
      </c>
      <c r="P3331">
        <v>112</v>
      </c>
      <c r="Q3331">
        <v>10</v>
      </c>
      <c r="R3331">
        <f>(RestaurantData[[#This Row],[MonthySales]]/1500)*0.07</f>
        <v>8.610000000000001E-2</v>
      </c>
    </row>
    <row r="3332" spans="1:18" hidden="1" x14ac:dyDescent="0.3">
      <c r="A3332">
        <v>41549888</v>
      </c>
      <c r="B3332" s="1" t="s">
        <v>3572</v>
      </c>
      <c r="C3332" t="s">
        <v>14</v>
      </c>
      <c r="D3332" s="2">
        <v>829</v>
      </c>
      <c r="E3332" s="1" t="s">
        <v>3449</v>
      </c>
      <c r="F3332" s="2">
        <v>10033</v>
      </c>
      <c r="G3332" s="3">
        <v>2127953080</v>
      </c>
      <c r="H3332" s="1" t="s">
        <v>24</v>
      </c>
      <c r="I3332" t="s">
        <v>21</v>
      </c>
      <c r="J3332">
        <v>83</v>
      </c>
      <c r="K3332">
        <v>285</v>
      </c>
      <c r="L3332" s="27">
        <f>RestaurantData[[#This Row],[DailyCustAvg]]*30</f>
        <v>8550</v>
      </c>
      <c r="M3332" s="7">
        <f>(((RestaurantData[[#This Row],[FitScore]]/100)*RestaurantData[[#This Row],[DailyCustAvg]])/3.5)*30</f>
        <v>2027.5714285714282</v>
      </c>
      <c r="N3332">
        <v>40.851280920594</v>
      </c>
      <c r="O3332">
        <v>-73.939634621322</v>
      </c>
      <c r="P3332">
        <v>112</v>
      </c>
      <c r="Q3332">
        <v>10</v>
      </c>
      <c r="R3332">
        <f>(RestaurantData[[#This Row],[MonthySales]]/1500)*0.07</f>
        <v>9.4619999999999982E-2</v>
      </c>
    </row>
    <row r="3333" spans="1:18" hidden="1" x14ac:dyDescent="0.3">
      <c r="A3333">
        <v>50072848</v>
      </c>
      <c r="B3333" s="1" t="s">
        <v>3397</v>
      </c>
      <c r="C3333" t="s">
        <v>14</v>
      </c>
      <c r="D3333" s="2">
        <v>1329</v>
      </c>
      <c r="E3333" s="1" t="s">
        <v>3319</v>
      </c>
      <c r="F3333" s="2">
        <v>10033</v>
      </c>
      <c r="G3333" s="3">
        <v>6468691383</v>
      </c>
      <c r="H3333" s="1" t="s">
        <v>260</v>
      </c>
      <c r="I3333" t="s">
        <v>21</v>
      </c>
      <c r="J3333">
        <v>77</v>
      </c>
      <c r="K3333">
        <v>281</v>
      </c>
      <c r="L3333" s="27">
        <f>RestaurantData[[#This Row],[DailyCustAvg]]*30</f>
        <v>8430</v>
      </c>
      <c r="M3333" s="7">
        <f>(((RestaurantData[[#This Row],[FitScore]]/100)*RestaurantData[[#This Row],[DailyCustAvg]])/3.5)*30</f>
        <v>1854.6</v>
      </c>
      <c r="N3333">
        <v>40.846390513159001</v>
      </c>
      <c r="O3333">
        <v>-73.935876457668002</v>
      </c>
      <c r="P3333">
        <v>112</v>
      </c>
      <c r="Q3333">
        <v>10</v>
      </c>
      <c r="R3333">
        <f>(RestaurantData[[#This Row],[MonthySales]]/1500)*0.07</f>
        <v>8.6548E-2</v>
      </c>
    </row>
    <row r="3334" spans="1:18" hidden="1" x14ac:dyDescent="0.3">
      <c r="A3334">
        <v>50086421</v>
      </c>
      <c r="B3334" s="1" t="s">
        <v>3576</v>
      </c>
      <c r="C3334" t="s">
        <v>14</v>
      </c>
      <c r="D3334" s="2">
        <v>4131</v>
      </c>
      <c r="E3334" s="1" t="s">
        <v>34</v>
      </c>
      <c r="F3334" s="2">
        <v>10033</v>
      </c>
      <c r="G3334" s="3">
        <v>9175142689</v>
      </c>
      <c r="H3334" s="1" t="s">
        <v>20</v>
      </c>
      <c r="I3334" t="s">
        <v>21</v>
      </c>
      <c r="J3334">
        <v>81</v>
      </c>
      <c r="K3334">
        <v>268</v>
      </c>
      <c r="L3334" s="27">
        <f>RestaurantData[[#This Row],[DailyCustAvg]]*30</f>
        <v>8040</v>
      </c>
      <c r="M3334" s="7">
        <f>(((RestaurantData[[#This Row],[FitScore]]/100)*RestaurantData[[#This Row],[DailyCustAvg]])/3.5)*30</f>
        <v>1860.6857142857145</v>
      </c>
      <c r="N3334">
        <v>40.845864989566998</v>
      </c>
      <c r="O3334">
        <v>-73.938558849931994</v>
      </c>
      <c r="P3334">
        <v>112</v>
      </c>
      <c r="Q3334">
        <v>10</v>
      </c>
      <c r="R3334">
        <f>(RestaurantData[[#This Row],[MonthySales]]/1500)*0.07</f>
        <v>8.6832000000000006E-2</v>
      </c>
    </row>
    <row r="3335" spans="1:18" hidden="1" x14ac:dyDescent="0.3">
      <c r="A3335">
        <v>50075118</v>
      </c>
      <c r="B3335" s="1" t="s">
        <v>3477</v>
      </c>
      <c r="C3335" t="s">
        <v>14</v>
      </c>
      <c r="D3335" s="2">
        <v>711</v>
      </c>
      <c r="E3335" s="1" t="s">
        <v>3449</v>
      </c>
      <c r="F3335" s="2">
        <v>10033</v>
      </c>
      <c r="G3335" s="3">
        <v>2125683830</v>
      </c>
      <c r="H3335" s="1" t="s">
        <v>29</v>
      </c>
      <c r="I3335" t="s">
        <v>17</v>
      </c>
      <c r="J3335">
        <v>73</v>
      </c>
      <c r="K3335">
        <v>265</v>
      </c>
      <c r="L3335" s="27">
        <f>RestaurantData[[#This Row],[DailyCustAvg]]*30</f>
        <v>7950</v>
      </c>
      <c r="M3335" s="7">
        <f>(((RestaurantData[[#This Row],[FitScore]]/100)*RestaurantData[[#This Row],[DailyCustAvg]])/3.5)*30</f>
        <v>1658.1428571428569</v>
      </c>
      <c r="N3335">
        <v>40.850334921699996</v>
      </c>
      <c r="O3335">
        <v>-73.936281095054994</v>
      </c>
      <c r="P3335">
        <v>112</v>
      </c>
      <c r="Q3335">
        <v>10</v>
      </c>
      <c r="R3335">
        <f>(RestaurantData[[#This Row],[MonthySales]]/1500)*0.07</f>
        <v>7.737999999999999E-2</v>
      </c>
    </row>
    <row r="3336" spans="1:18" hidden="1" x14ac:dyDescent="0.3">
      <c r="A3336">
        <v>50099806</v>
      </c>
      <c r="B3336" s="1" t="s">
        <v>3463</v>
      </c>
      <c r="C3336" t="s">
        <v>14</v>
      </c>
      <c r="D3336" s="2">
        <v>4211</v>
      </c>
      <c r="E3336" s="1" t="s">
        <v>34</v>
      </c>
      <c r="F3336" s="2">
        <v>10033</v>
      </c>
      <c r="G3336" s="3">
        <v>9173251283</v>
      </c>
      <c r="H3336" s="1" t="s">
        <v>56</v>
      </c>
      <c r="I3336" t="s">
        <v>21</v>
      </c>
      <c r="J3336">
        <v>75</v>
      </c>
      <c r="K3336">
        <v>261</v>
      </c>
      <c r="L3336" s="27">
        <f>RestaurantData[[#This Row],[DailyCustAvg]]*30</f>
        <v>7830</v>
      </c>
      <c r="M3336" s="7">
        <f>(((RestaurantData[[#This Row],[FitScore]]/100)*RestaurantData[[#This Row],[DailyCustAvg]])/3.5)*30</f>
        <v>1677.8571428571429</v>
      </c>
      <c r="N3336">
        <v>40.848609124306002</v>
      </c>
      <c r="O3336">
        <v>-73.937446639149002</v>
      </c>
      <c r="P3336">
        <v>112</v>
      </c>
      <c r="Q3336">
        <v>10</v>
      </c>
      <c r="R3336">
        <f>(RestaurantData[[#This Row],[MonthySales]]/1500)*0.07</f>
        <v>7.8300000000000008E-2</v>
      </c>
    </row>
    <row r="3337" spans="1:18" hidden="1" x14ac:dyDescent="0.3">
      <c r="A3337">
        <v>41355897</v>
      </c>
      <c r="B3337" s="1" t="s">
        <v>3564</v>
      </c>
      <c r="C3337" t="s">
        <v>14</v>
      </c>
      <c r="D3337" s="2">
        <v>1497</v>
      </c>
      <c r="E3337" s="1" t="s">
        <v>3194</v>
      </c>
      <c r="F3337" s="2">
        <v>10033</v>
      </c>
      <c r="G3337" s="3">
        <v>2127952569</v>
      </c>
      <c r="H3337" s="1" t="s">
        <v>276</v>
      </c>
      <c r="I3337" t="s">
        <v>21</v>
      </c>
      <c r="J3337">
        <v>81</v>
      </c>
      <c r="K3337">
        <v>259</v>
      </c>
      <c r="L3337" s="27">
        <f>RestaurantData[[#This Row],[DailyCustAvg]]*30</f>
        <v>7770</v>
      </c>
      <c r="M3337" s="7">
        <f>(((RestaurantData[[#This Row],[FitScore]]/100)*RestaurantData[[#This Row],[DailyCustAvg]])/3.5)*30</f>
        <v>1798.2</v>
      </c>
      <c r="N3337">
        <v>40.851798113107002</v>
      </c>
      <c r="O3337">
        <v>-73.931927562314002</v>
      </c>
      <c r="P3337">
        <v>112</v>
      </c>
      <c r="Q3337">
        <v>10</v>
      </c>
      <c r="R3337">
        <f>(RestaurantData[[#This Row],[MonthySales]]/1500)*0.07</f>
        <v>8.3916000000000018E-2</v>
      </c>
    </row>
    <row r="3338" spans="1:18" hidden="1" x14ac:dyDescent="0.3">
      <c r="A3338">
        <v>50037954</v>
      </c>
      <c r="B3338" s="1" t="s">
        <v>3499</v>
      </c>
      <c r="C3338" t="s">
        <v>14</v>
      </c>
      <c r="D3338" s="2">
        <v>4151</v>
      </c>
      <c r="E3338" s="1" t="s">
        <v>34</v>
      </c>
      <c r="F3338" s="2">
        <v>10033</v>
      </c>
      <c r="G3338" s="3">
        <v>2129289174</v>
      </c>
      <c r="H3338" s="1" t="s">
        <v>242</v>
      </c>
      <c r="I3338" t="s">
        <v>21</v>
      </c>
      <c r="J3338">
        <v>81</v>
      </c>
      <c r="K3338">
        <v>257</v>
      </c>
      <c r="L3338" s="27">
        <f>RestaurantData[[#This Row],[DailyCustAvg]]*30</f>
        <v>7710</v>
      </c>
      <c r="M3338" s="7">
        <f>(((RestaurantData[[#This Row],[FitScore]]/100)*RestaurantData[[#This Row],[DailyCustAvg]])/3.5)*30</f>
        <v>1784.3142857142857</v>
      </c>
      <c r="N3338">
        <v>40.846573016652002</v>
      </c>
      <c r="O3338">
        <v>-73.938344941647003</v>
      </c>
      <c r="P3338">
        <v>112</v>
      </c>
      <c r="Q3338">
        <v>10</v>
      </c>
      <c r="R3338">
        <f>(RestaurantData[[#This Row],[MonthySales]]/1500)*0.07</f>
        <v>8.3268000000000009E-2</v>
      </c>
    </row>
    <row r="3339" spans="1:18" hidden="1" x14ac:dyDescent="0.3">
      <c r="A3339">
        <v>50099706</v>
      </c>
      <c r="B3339" s="1" t="s">
        <v>3501</v>
      </c>
      <c r="C3339" t="s">
        <v>14</v>
      </c>
      <c r="D3339" s="2">
        <v>800</v>
      </c>
      <c r="E3339" s="1" t="s">
        <v>3449</v>
      </c>
      <c r="F3339" s="2">
        <v>10033</v>
      </c>
      <c r="G3339" s="3">
        <v>2127959373</v>
      </c>
      <c r="H3339" s="1" t="s">
        <v>242</v>
      </c>
      <c r="I3339" t="s">
        <v>17</v>
      </c>
      <c r="J3339">
        <v>77</v>
      </c>
      <c r="K3339">
        <v>253</v>
      </c>
      <c r="L3339" s="27">
        <f>RestaurantData[[#This Row],[DailyCustAvg]]*30</f>
        <v>7590</v>
      </c>
      <c r="M3339" s="7">
        <f>(((RestaurantData[[#This Row],[FitScore]]/100)*RestaurantData[[#This Row],[DailyCustAvg]])/3.5)*30</f>
        <v>1669.8000000000002</v>
      </c>
      <c r="N3339">
        <v>40.850934445748003</v>
      </c>
      <c r="O3339">
        <v>-73.938431250191002</v>
      </c>
      <c r="P3339">
        <v>112</v>
      </c>
      <c r="Q3339">
        <v>10</v>
      </c>
      <c r="R3339">
        <f>(RestaurantData[[#This Row],[MonthySales]]/1500)*0.07</f>
        <v>7.7924000000000021E-2</v>
      </c>
    </row>
    <row r="3340" spans="1:18" hidden="1" x14ac:dyDescent="0.3">
      <c r="A3340">
        <v>41378125</v>
      </c>
      <c r="B3340" s="1" t="s">
        <v>3568</v>
      </c>
      <c r="C3340" t="s">
        <v>14</v>
      </c>
      <c r="D3340" s="2">
        <v>1464</v>
      </c>
      <c r="E3340" s="1" t="s">
        <v>3194</v>
      </c>
      <c r="F3340" s="2">
        <v>10033</v>
      </c>
      <c r="G3340" s="3">
        <v>2129282298</v>
      </c>
      <c r="H3340" s="1" t="s">
        <v>276</v>
      </c>
      <c r="I3340" t="s">
        <v>17</v>
      </c>
      <c r="J3340">
        <v>74</v>
      </c>
      <c r="K3340">
        <v>253</v>
      </c>
      <c r="L3340" s="27">
        <f>RestaurantData[[#This Row],[DailyCustAvg]]*30</f>
        <v>7590</v>
      </c>
      <c r="M3340" s="7">
        <f>(((RestaurantData[[#This Row],[FitScore]]/100)*RestaurantData[[#This Row],[DailyCustAvg]])/3.5)*30</f>
        <v>1604.7428571428572</v>
      </c>
      <c r="N3340">
        <v>40.850722625297998</v>
      </c>
      <c r="O3340">
        <v>-73.932687746593004</v>
      </c>
      <c r="P3340">
        <v>112</v>
      </c>
      <c r="Q3340">
        <v>10</v>
      </c>
      <c r="R3340">
        <f>(RestaurantData[[#This Row],[MonthySales]]/1500)*0.07</f>
        <v>7.4888000000000024E-2</v>
      </c>
    </row>
    <row r="3341" spans="1:18" hidden="1" x14ac:dyDescent="0.3">
      <c r="A3341">
        <v>50036072</v>
      </c>
      <c r="B3341" s="1" t="s">
        <v>3541</v>
      </c>
      <c r="C3341" t="s">
        <v>14</v>
      </c>
      <c r="D3341" s="2">
        <v>1351</v>
      </c>
      <c r="E3341" s="1" t="s">
        <v>3319</v>
      </c>
      <c r="F3341" s="2">
        <v>10033</v>
      </c>
      <c r="G3341" s="3">
        <v>2127811489</v>
      </c>
      <c r="H3341" s="1" t="s">
        <v>276</v>
      </c>
      <c r="I3341" t="s">
        <v>17</v>
      </c>
      <c r="J3341">
        <v>77</v>
      </c>
      <c r="K3341">
        <v>248</v>
      </c>
      <c r="L3341" s="27">
        <f>RestaurantData[[#This Row],[DailyCustAvg]]*30</f>
        <v>7440</v>
      </c>
      <c r="M3341" s="7">
        <f>(((RestaurantData[[#This Row],[FitScore]]/100)*RestaurantData[[#This Row],[DailyCustAvg]])/3.5)*30</f>
        <v>1636.8000000000002</v>
      </c>
      <c r="N3341">
        <v>40.847065444278002</v>
      </c>
      <c r="O3341">
        <v>-73.935387851884997</v>
      </c>
      <c r="P3341">
        <v>112</v>
      </c>
      <c r="Q3341">
        <v>10</v>
      </c>
      <c r="R3341">
        <f>(RestaurantData[[#This Row],[MonthySales]]/1500)*0.07</f>
        <v>7.6384000000000021E-2</v>
      </c>
    </row>
    <row r="3342" spans="1:18" hidden="1" x14ac:dyDescent="0.3">
      <c r="A3342">
        <v>41542018</v>
      </c>
      <c r="B3342" s="1" t="s">
        <v>3562</v>
      </c>
      <c r="C3342" t="s">
        <v>14</v>
      </c>
      <c r="D3342" s="2">
        <v>4179</v>
      </c>
      <c r="E3342" s="1" t="s">
        <v>34</v>
      </c>
      <c r="F3342" s="2">
        <v>10033</v>
      </c>
      <c r="G3342" s="3">
        <v>2127950054</v>
      </c>
      <c r="H3342" s="1" t="s">
        <v>16</v>
      </c>
      <c r="I3342" t="s">
        <v>17</v>
      </c>
      <c r="J3342">
        <v>81</v>
      </c>
      <c r="K3342">
        <v>235</v>
      </c>
      <c r="L3342" s="27">
        <f>RestaurantData[[#This Row],[DailyCustAvg]]*30</f>
        <v>7050</v>
      </c>
      <c r="M3342" s="7">
        <f>(((RestaurantData[[#This Row],[FitScore]]/100)*RestaurantData[[#This Row],[DailyCustAvg]])/3.5)*30</f>
        <v>1631.5714285714289</v>
      </c>
      <c r="N3342">
        <v>40.847456677014002</v>
      </c>
      <c r="O3342">
        <v>-73.938076647524994</v>
      </c>
      <c r="P3342">
        <v>112</v>
      </c>
      <c r="Q3342">
        <v>10</v>
      </c>
      <c r="R3342">
        <f>(RestaurantData[[#This Row],[MonthySales]]/1500)*0.07</f>
        <v>7.6140000000000013E-2</v>
      </c>
    </row>
    <row r="3343" spans="1:18" hidden="1" x14ac:dyDescent="0.3">
      <c r="A3343">
        <v>50089259</v>
      </c>
      <c r="B3343" s="1" t="s">
        <v>1963</v>
      </c>
      <c r="C3343" t="s">
        <v>14</v>
      </c>
      <c r="D3343" s="2">
        <v>398</v>
      </c>
      <c r="E3343" s="1" t="s">
        <v>3481</v>
      </c>
      <c r="F3343" s="2">
        <v>10033</v>
      </c>
      <c r="G3343" s="3">
        <v>2125325003</v>
      </c>
      <c r="H3343" s="1" t="s">
        <v>132</v>
      </c>
      <c r="I3343" t="s">
        <v>17</v>
      </c>
      <c r="J3343">
        <v>81</v>
      </c>
      <c r="K3343">
        <v>231</v>
      </c>
      <c r="L3343" s="27">
        <f>RestaurantData[[#This Row],[DailyCustAvg]]*30</f>
        <v>6930</v>
      </c>
      <c r="M3343" s="7">
        <f>(((RestaurantData[[#This Row],[FitScore]]/100)*RestaurantData[[#This Row],[DailyCustAvg]])/3.5)*30</f>
        <v>1603.8</v>
      </c>
      <c r="N3343">
        <v>40.851017861590002</v>
      </c>
      <c r="O3343">
        <v>-73.930677684695993</v>
      </c>
      <c r="P3343">
        <v>112</v>
      </c>
      <c r="Q3343">
        <v>10</v>
      </c>
      <c r="R3343">
        <f>(RestaurantData[[#This Row],[MonthySales]]/1500)*0.07</f>
        <v>7.4844000000000008E-2</v>
      </c>
    </row>
    <row r="3344" spans="1:18" hidden="1" x14ac:dyDescent="0.3">
      <c r="A3344">
        <v>41351011</v>
      </c>
      <c r="B3344" s="1" t="s">
        <v>3465</v>
      </c>
      <c r="C3344" t="s">
        <v>14</v>
      </c>
      <c r="D3344" s="2">
        <v>854</v>
      </c>
      <c r="E3344" s="1" t="s">
        <v>3449</v>
      </c>
      <c r="F3344" s="2">
        <v>10033</v>
      </c>
      <c r="G3344" s="3">
        <v>2129232233</v>
      </c>
      <c r="H3344" s="1" t="s">
        <v>16</v>
      </c>
      <c r="I3344" t="s">
        <v>21</v>
      </c>
      <c r="J3344">
        <v>81</v>
      </c>
      <c r="K3344">
        <v>224</v>
      </c>
      <c r="L3344" s="27">
        <f>RestaurantData[[#This Row],[DailyCustAvg]]*30</f>
        <v>6720</v>
      </c>
      <c r="M3344" s="7">
        <f>(((RestaurantData[[#This Row],[FitScore]]/100)*RestaurantData[[#This Row],[DailyCustAvg]])/3.5)*30</f>
        <v>1555.1999999999998</v>
      </c>
      <c r="N3344">
        <v>40.851322324263997</v>
      </c>
      <c r="O3344">
        <v>-73.940079191229003</v>
      </c>
      <c r="P3344">
        <v>112</v>
      </c>
      <c r="Q3344">
        <v>10</v>
      </c>
      <c r="R3344">
        <f>(RestaurantData[[#This Row],[MonthySales]]/1500)*0.07</f>
        <v>7.2576000000000002E-2</v>
      </c>
    </row>
    <row r="3345" spans="1:18" hidden="1" x14ac:dyDescent="0.3">
      <c r="A3345">
        <v>50074430</v>
      </c>
      <c r="B3345" s="1" t="s">
        <v>3502</v>
      </c>
      <c r="C3345" t="s">
        <v>14</v>
      </c>
      <c r="D3345" s="2">
        <v>4131</v>
      </c>
      <c r="E3345" s="1" t="s">
        <v>34</v>
      </c>
      <c r="F3345" s="2">
        <v>10033</v>
      </c>
      <c r="G3345" s="3">
        <v>9172599130</v>
      </c>
      <c r="H3345" s="1" t="s">
        <v>56</v>
      </c>
      <c r="I3345" t="s">
        <v>21</v>
      </c>
      <c r="J3345">
        <v>76</v>
      </c>
      <c r="K3345">
        <v>217</v>
      </c>
      <c r="L3345" s="27">
        <f>RestaurantData[[#This Row],[DailyCustAvg]]*30</f>
        <v>6510</v>
      </c>
      <c r="M3345" s="7">
        <f>(((RestaurantData[[#This Row],[FitScore]]/100)*RestaurantData[[#This Row],[DailyCustAvg]])/3.5)*30</f>
        <v>1413.6000000000001</v>
      </c>
      <c r="N3345">
        <v>40.845864989566998</v>
      </c>
      <c r="O3345">
        <v>-73.938558849931994</v>
      </c>
      <c r="P3345">
        <v>112</v>
      </c>
      <c r="Q3345">
        <v>10</v>
      </c>
      <c r="R3345">
        <f>(RestaurantData[[#This Row],[MonthySales]]/1500)*0.07</f>
        <v>6.5968000000000013E-2</v>
      </c>
    </row>
    <row r="3346" spans="1:18" hidden="1" x14ac:dyDescent="0.3">
      <c r="A3346">
        <v>50056065</v>
      </c>
      <c r="B3346" s="1" t="s">
        <v>3450</v>
      </c>
      <c r="C3346" t="s">
        <v>14</v>
      </c>
      <c r="D3346" s="2">
        <v>4241</v>
      </c>
      <c r="E3346" s="1" t="s">
        <v>34</v>
      </c>
      <c r="F3346" s="2">
        <v>10033</v>
      </c>
      <c r="G3346" s="3">
        <v>6469283283</v>
      </c>
      <c r="H3346" s="1" t="s">
        <v>16</v>
      </c>
      <c r="I3346" t="s">
        <v>17</v>
      </c>
      <c r="J3346">
        <v>75</v>
      </c>
      <c r="K3346">
        <v>210</v>
      </c>
      <c r="L3346" s="27">
        <f>RestaurantData[[#This Row],[DailyCustAvg]]*30</f>
        <v>6300</v>
      </c>
      <c r="M3346" s="7">
        <f>(((RestaurantData[[#This Row],[FitScore]]/100)*RestaurantData[[#This Row],[DailyCustAvg]])/3.5)*30</f>
        <v>1350</v>
      </c>
      <c r="N3346">
        <v>40.849635030941002</v>
      </c>
      <c r="O3346">
        <v>-73.936310684926994</v>
      </c>
      <c r="P3346">
        <v>112</v>
      </c>
      <c r="Q3346">
        <v>10</v>
      </c>
      <c r="R3346">
        <f>(RestaurantData[[#This Row],[MonthySales]]/1500)*0.07</f>
        <v>6.3000000000000014E-2</v>
      </c>
    </row>
    <row r="3347" spans="1:18" hidden="1" x14ac:dyDescent="0.3">
      <c r="A3347">
        <v>50097893</v>
      </c>
      <c r="B3347" s="1" t="s">
        <v>3548</v>
      </c>
      <c r="C3347" t="s">
        <v>14</v>
      </c>
      <c r="D3347" s="2">
        <v>503</v>
      </c>
      <c r="E3347" s="1" t="s">
        <v>3449</v>
      </c>
      <c r="F3347" s="2">
        <v>10033</v>
      </c>
      <c r="G3347" s="3">
        <v>9172614750</v>
      </c>
      <c r="H3347" s="1" t="s">
        <v>56</v>
      </c>
      <c r="I3347" t="s">
        <v>17</v>
      </c>
      <c r="J3347">
        <v>79</v>
      </c>
      <c r="K3347">
        <v>209</v>
      </c>
      <c r="L3347" s="27">
        <f>RestaurantData[[#This Row],[DailyCustAvg]]*30</f>
        <v>6270</v>
      </c>
      <c r="M3347" s="7">
        <f>(((RestaurantData[[#This Row],[FitScore]]/100)*RestaurantData[[#This Row],[DailyCustAvg]])/3.5)*30</f>
        <v>1415.2285714285715</v>
      </c>
      <c r="N3347">
        <v>40.848237732240001</v>
      </c>
      <c r="O3347">
        <v>-73.931154096396995</v>
      </c>
      <c r="P3347">
        <v>112</v>
      </c>
      <c r="Q3347">
        <v>10</v>
      </c>
      <c r="R3347">
        <f>(RestaurantData[[#This Row],[MonthySales]]/1500)*0.07</f>
        <v>6.6044000000000005E-2</v>
      </c>
    </row>
    <row r="3348" spans="1:18" hidden="1" x14ac:dyDescent="0.3">
      <c r="A3348">
        <v>50011368</v>
      </c>
      <c r="B3348" s="1" t="s">
        <v>3459</v>
      </c>
      <c r="C3348" t="s">
        <v>14</v>
      </c>
      <c r="D3348" s="2">
        <v>177</v>
      </c>
      <c r="E3348" s="1" t="s">
        <v>3460</v>
      </c>
      <c r="F3348" s="2">
        <v>10033</v>
      </c>
      <c r="G3348" s="3">
        <v>2122035613</v>
      </c>
      <c r="H3348" s="1" t="s">
        <v>16</v>
      </c>
      <c r="I3348" t="s">
        <v>21</v>
      </c>
      <c r="J3348">
        <v>73</v>
      </c>
      <c r="K3348">
        <v>199</v>
      </c>
      <c r="L3348" s="27">
        <f>RestaurantData[[#This Row],[DailyCustAvg]]*30</f>
        <v>5970</v>
      </c>
      <c r="M3348" s="7">
        <f>(((RestaurantData[[#This Row],[FitScore]]/100)*RestaurantData[[#This Row],[DailyCustAvg]])/3.5)*30</f>
        <v>1245.1714285714288</v>
      </c>
      <c r="N3348">
        <v>40.850281841918999</v>
      </c>
      <c r="O3348">
        <v>-73.934625641192994</v>
      </c>
      <c r="P3348">
        <v>112</v>
      </c>
      <c r="Q3348">
        <v>10</v>
      </c>
      <c r="R3348">
        <f>(RestaurantData[[#This Row],[MonthySales]]/1500)*0.07</f>
        <v>5.8108000000000021E-2</v>
      </c>
    </row>
    <row r="3349" spans="1:18" hidden="1" x14ac:dyDescent="0.3">
      <c r="A3349">
        <v>50038065</v>
      </c>
      <c r="B3349" s="1" t="s">
        <v>3448</v>
      </c>
      <c r="C3349" t="s">
        <v>14</v>
      </c>
      <c r="D3349" s="2">
        <v>511</v>
      </c>
      <c r="E3349" s="1" t="s">
        <v>3449</v>
      </c>
      <c r="F3349" s="2">
        <v>10033</v>
      </c>
      <c r="G3349" s="3">
        <v>2125688800</v>
      </c>
      <c r="H3349" s="1" t="s">
        <v>212</v>
      </c>
      <c r="I3349" t="s">
        <v>21</v>
      </c>
      <c r="J3349">
        <v>80</v>
      </c>
      <c r="K3349">
        <v>187</v>
      </c>
      <c r="L3349" s="27">
        <f>RestaurantData[[#This Row],[DailyCustAvg]]*30</f>
        <v>5610</v>
      </c>
      <c r="M3349" s="7">
        <f>(((RestaurantData[[#This Row],[FitScore]]/100)*RestaurantData[[#This Row],[DailyCustAvg]])/3.5)*30</f>
        <v>1282.2857142857142</v>
      </c>
      <c r="N3349">
        <v>40.848339432191999</v>
      </c>
      <c r="O3349">
        <v>-73.931396164489996</v>
      </c>
      <c r="P3349">
        <v>112</v>
      </c>
      <c r="Q3349">
        <v>10</v>
      </c>
      <c r="R3349">
        <f>(RestaurantData[[#This Row],[MonthySales]]/1500)*0.07</f>
        <v>5.9839999999999997E-2</v>
      </c>
    </row>
    <row r="3350" spans="1:18" hidden="1" x14ac:dyDescent="0.3">
      <c r="A3350">
        <v>50096809</v>
      </c>
      <c r="B3350" s="1" t="s">
        <v>3505</v>
      </c>
      <c r="C3350" t="s">
        <v>14</v>
      </c>
      <c r="D3350" s="2">
        <v>4211</v>
      </c>
      <c r="E3350" s="1" t="s">
        <v>34</v>
      </c>
      <c r="F3350" s="2">
        <v>10033</v>
      </c>
      <c r="G3350" s="3">
        <v>6465902538</v>
      </c>
      <c r="H3350" s="1" t="s">
        <v>188</v>
      </c>
      <c r="I3350" t="s">
        <v>21</v>
      </c>
      <c r="J3350">
        <v>83</v>
      </c>
      <c r="K3350">
        <v>181</v>
      </c>
      <c r="L3350" s="27">
        <f>RestaurantData[[#This Row],[DailyCustAvg]]*30</f>
        <v>5430</v>
      </c>
      <c r="M3350" s="7">
        <f>(((RestaurantData[[#This Row],[FitScore]]/100)*RestaurantData[[#This Row],[DailyCustAvg]])/3.5)*30</f>
        <v>1287.6857142857143</v>
      </c>
      <c r="N3350">
        <v>40.848609124306002</v>
      </c>
      <c r="O3350">
        <v>-73.937446639149002</v>
      </c>
      <c r="P3350">
        <v>112</v>
      </c>
      <c r="Q3350">
        <v>10</v>
      </c>
      <c r="R3350">
        <f>(RestaurantData[[#This Row],[MonthySales]]/1500)*0.07</f>
        <v>6.0092000000000013E-2</v>
      </c>
    </row>
    <row r="3351" spans="1:18" hidden="1" x14ac:dyDescent="0.3">
      <c r="A3351">
        <v>50094145</v>
      </c>
      <c r="B3351" s="1" t="s">
        <v>3467</v>
      </c>
      <c r="C3351" t="s">
        <v>14</v>
      </c>
      <c r="D3351" s="2">
        <v>4127</v>
      </c>
      <c r="E3351" s="1" t="s">
        <v>34</v>
      </c>
      <c r="F3351" s="2">
        <v>10033</v>
      </c>
      <c r="G3351" s="3">
        <v>2127953888</v>
      </c>
      <c r="H3351" s="1" t="s">
        <v>106</v>
      </c>
      <c r="I3351" t="s">
        <v>21</v>
      </c>
      <c r="J3351">
        <v>82</v>
      </c>
      <c r="K3351">
        <v>175</v>
      </c>
      <c r="L3351" s="27">
        <f>RestaurantData[[#This Row],[DailyCustAvg]]*30</f>
        <v>5250</v>
      </c>
      <c r="M3351" s="7">
        <f>(((RestaurantData[[#This Row],[FitScore]]/100)*RestaurantData[[#This Row],[DailyCustAvg]])/3.5)*30</f>
        <v>1230</v>
      </c>
      <c r="N3351">
        <v>40.845760707068997</v>
      </c>
      <c r="O3351">
        <v>-73.938591476157995</v>
      </c>
      <c r="P3351">
        <v>112</v>
      </c>
      <c r="Q3351">
        <v>10</v>
      </c>
      <c r="R3351">
        <f>(RestaurantData[[#This Row],[MonthySales]]/1500)*0.07</f>
        <v>5.74E-2</v>
      </c>
    </row>
    <row r="3352" spans="1:18" hidden="1" x14ac:dyDescent="0.3">
      <c r="A3352">
        <v>50000113</v>
      </c>
      <c r="B3352" s="1" t="s">
        <v>3588</v>
      </c>
      <c r="C3352" t="s">
        <v>14</v>
      </c>
      <c r="D3352" s="2">
        <v>4195</v>
      </c>
      <c r="E3352" s="1" t="s">
        <v>34</v>
      </c>
      <c r="F3352" s="2">
        <v>10033</v>
      </c>
      <c r="G3352" s="3">
        <v>2125687575</v>
      </c>
      <c r="H3352" s="1" t="s">
        <v>212</v>
      </c>
      <c r="I3352" t="s">
        <v>17</v>
      </c>
      <c r="J3352">
        <v>74</v>
      </c>
      <c r="K3352">
        <v>175</v>
      </c>
      <c r="L3352" s="27">
        <f>RestaurantData[[#This Row],[DailyCustAvg]]*30</f>
        <v>5250</v>
      </c>
      <c r="M3352" s="7">
        <f>(((RestaurantData[[#This Row],[FitScore]]/100)*RestaurantData[[#This Row],[DailyCustAvg]])/3.5)*30</f>
        <v>1110</v>
      </c>
      <c r="N3352">
        <v>40.848167402820998</v>
      </c>
      <c r="O3352">
        <v>-73.937779592363</v>
      </c>
      <c r="P3352">
        <v>112</v>
      </c>
      <c r="Q3352">
        <v>10</v>
      </c>
      <c r="R3352">
        <f>(RestaurantData[[#This Row],[MonthySales]]/1500)*0.07</f>
        <v>5.1800000000000006E-2</v>
      </c>
    </row>
    <row r="3353" spans="1:18" hidden="1" x14ac:dyDescent="0.3">
      <c r="A3353">
        <v>50091598</v>
      </c>
      <c r="B3353" s="1" t="s">
        <v>3551</v>
      </c>
      <c r="C3353" t="s">
        <v>14</v>
      </c>
      <c r="D3353" s="2">
        <v>825</v>
      </c>
      <c r="E3353" s="1" t="s">
        <v>3449</v>
      </c>
      <c r="F3353" s="2">
        <v>10033</v>
      </c>
      <c r="G3353" s="3">
        <v>2127403188</v>
      </c>
      <c r="H3353" s="1" t="s">
        <v>242</v>
      </c>
      <c r="I3353" t="s">
        <v>21</v>
      </c>
      <c r="J3353">
        <v>83</v>
      </c>
      <c r="K3353">
        <v>168</v>
      </c>
      <c r="L3353" s="27">
        <f>RestaurantData[[#This Row],[DailyCustAvg]]*30</f>
        <v>5040</v>
      </c>
      <c r="M3353" s="7">
        <f>(((RestaurantData[[#This Row],[FitScore]]/100)*RestaurantData[[#This Row],[DailyCustAvg]])/3.5)*30</f>
        <v>1195.1999999999998</v>
      </c>
      <c r="N3353">
        <v>40.851256157186</v>
      </c>
      <c r="O3353">
        <v>-73.939518973719998</v>
      </c>
      <c r="P3353">
        <v>112</v>
      </c>
      <c r="Q3353">
        <v>10</v>
      </c>
      <c r="R3353">
        <f>(RestaurantData[[#This Row],[MonthySales]]/1500)*0.07</f>
        <v>5.5775999999999992E-2</v>
      </c>
    </row>
    <row r="3354" spans="1:18" hidden="1" x14ac:dyDescent="0.3">
      <c r="A3354">
        <v>41635504</v>
      </c>
      <c r="B3354" s="1" t="s">
        <v>3483</v>
      </c>
      <c r="C3354" t="s">
        <v>14</v>
      </c>
      <c r="D3354" s="2">
        <v>1342</v>
      </c>
      <c r="E3354" s="1" t="s">
        <v>3194</v>
      </c>
      <c r="F3354" s="2">
        <v>10033</v>
      </c>
      <c r="G3354" s="3">
        <v>2127403110</v>
      </c>
      <c r="H3354" s="1" t="s">
        <v>212</v>
      </c>
      <c r="I3354" t="s">
        <v>21</v>
      </c>
      <c r="J3354">
        <v>73</v>
      </c>
      <c r="K3354">
        <v>161</v>
      </c>
      <c r="L3354" s="27">
        <f>RestaurantData[[#This Row],[DailyCustAvg]]*30</f>
        <v>4830</v>
      </c>
      <c r="M3354" s="7">
        <f>(((RestaurantData[[#This Row],[FitScore]]/100)*RestaurantData[[#This Row],[DailyCustAvg]])/3.5)*30</f>
        <v>1007.4</v>
      </c>
      <c r="N3354">
        <v>40.846859656273999</v>
      </c>
      <c r="O3354">
        <v>-73.935507329488004</v>
      </c>
      <c r="P3354">
        <v>112</v>
      </c>
      <c r="Q3354">
        <v>10</v>
      </c>
      <c r="R3354">
        <f>(RestaurantData[[#This Row],[MonthySales]]/1500)*0.07</f>
        <v>4.7012000000000005E-2</v>
      </c>
    </row>
    <row r="3355" spans="1:18" hidden="1" x14ac:dyDescent="0.3">
      <c r="A3355">
        <v>41177892</v>
      </c>
      <c r="B3355" s="1" t="s">
        <v>3535</v>
      </c>
      <c r="C3355" t="s">
        <v>14</v>
      </c>
      <c r="D3355" s="2">
        <v>2549</v>
      </c>
      <c r="E3355" s="1" t="s">
        <v>2728</v>
      </c>
      <c r="F3355" s="2">
        <v>10033</v>
      </c>
      <c r="G3355" s="3">
        <v>2127400110</v>
      </c>
      <c r="H3355" s="1" t="s">
        <v>202</v>
      </c>
      <c r="I3355" t="s">
        <v>17</v>
      </c>
      <c r="J3355">
        <v>78</v>
      </c>
      <c r="K3355">
        <v>153</v>
      </c>
      <c r="L3355" s="27">
        <f>RestaurantData[[#This Row],[DailyCustAvg]]*30</f>
        <v>4590</v>
      </c>
      <c r="M3355" s="7">
        <f>(((RestaurantData[[#This Row],[FitScore]]/100)*RestaurantData[[#This Row],[DailyCustAvg]])/3.5)*30</f>
        <v>1022.9142857142857</v>
      </c>
      <c r="N3355">
        <v>40.851513259539999</v>
      </c>
      <c r="O3355">
        <v>-73.928396286343002</v>
      </c>
      <c r="P3355">
        <v>112</v>
      </c>
      <c r="Q3355">
        <v>10</v>
      </c>
      <c r="R3355">
        <f>(RestaurantData[[#This Row],[MonthySales]]/1500)*0.07</f>
        <v>4.7736000000000008E-2</v>
      </c>
    </row>
    <row r="3356" spans="1:18" hidden="1" x14ac:dyDescent="0.3">
      <c r="A3356">
        <v>41544114</v>
      </c>
      <c r="B3356" s="1" t="s">
        <v>3574</v>
      </c>
      <c r="C3356" t="s">
        <v>14</v>
      </c>
      <c r="D3356" s="2">
        <v>1430</v>
      </c>
      <c r="E3356" s="1" t="s">
        <v>3194</v>
      </c>
      <c r="F3356" s="2">
        <v>10033</v>
      </c>
      <c r="G3356" s="3">
        <v>2127408000</v>
      </c>
      <c r="H3356" s="1" t="s">
        <v>242</v>
      </c>
      <c r="I3356" t="s">
        <v>21</v>
      </c>
      <c r="J3356">
        <v>74</v>
      </c>
      <c r="K3356">
        <v>153</v>
      </c>
      <c r="L3356" s="27">
        <f>RestaurantData[[#This Row],[DailyCustAvg]]*30</f>
        <v>4590</v>
      </c>
      <c r="M3356" s="7">
        <f>(((RestaurantData[[#This Row],[FitScore]]/100)*RestaurantData[[#This Row],[DailyCustAvg]])/3.5)*30</f>
        <v>970.4571428571428</v>
      </c>
      <c r="N3356">
        <v>40.849663609093</v>
      </c>
      <c r="O3356">
        <v>-73.933462348069</v>
      </c>
      <c r="P3356">
        <v>112</v>
      </c>
      <c r="Q3356">
        <v>10</v>
      </c>
      <c r="R3356">
        <f>(RestaurantData[[#This Row],[MonthySales]]/1500)*0.07</f>
        <v>4.5288000000000002E-2</v>
      </c>
    </row>
    <row r="3357" spans="1:18" hidden="1" x14ac:dyDescent="0.3">
      <c r="A3357">
        <v>50062554</v>
      </c>
      <c r="B3357" s="1" t="s">
        <v>3529</v>
      </c>
      <c r="C3357" t="s">
        <v>14</v>
      </c>
      <c r="D3357" s="2">
        <v>4231</v>
      </c>
      <c r="E3357" s="1" t="s">
        <v>34</v>
      </c>
      <c r="F3357" s="2">
        <v>10033</v>
      </c>
      <c r="G3357" s="3">
        <v>2127955500</v>
      </c>
      <c r="H3357" s="1" t="s">
        <v>212</v>
      </c>
      <c r="I3357" t="s">
        <v>21</v>
      </c>
      <c r="J3357">
        <v>73</v>
      </c>
      <c r="K3357">
        <v>148</v>
      </c>
      <c r="L3357" s="27">
        <f>RestaurantData[[#This Row],[DailyCustAvg]]*30</f>
        <v>4440</v>
      </c>
      <c r="M3357" s="7">
        <f>(((RestaurantData[[#This Row],[FitScore]]/100)*RestaurantData[[#This Row],[DailyCustAvg]])/3.5)*30</f>
        <v>926.05714285714271</v>
      </c>
      <c r="N3357">
        <v>40.849261970953002</v>
      </c>
      <c r="O3357">
        <v>-73.936715876899001</v>
      </c>
      <c r="P3357">
        <v>112</v>
      </c>
      <c r="Q3357">
        <v>10</v>
      </c>
      <c r="R3357">
        <f>(RestaurantData[[#This Row],[MonthySales]]/1500)*0.07</f>
        <v>4.3215999999999997E-2</v>
      </c>
    </row>
    <row r="3358" spans="1:18" hidden="1" x14ac:dyDescent="0.3">
      <c r="A3358">
        <v>50034992</v>
      </c>
      <c r="B3358" s="1" t="s">
        <v>3491</v>
      </c>
      <c r="C3358" t="s">
        <v>14</v>
      </c>
      <c r="D3358" s="2">
        <v>550</v>
      </c>
      <c r="E3358" s="1" t="s">
        <v>3449</v>
      </c>
      <c r="F3358" s="2">
        <v>10033</v>
      </c>
      <c r="G3358" s="3">
        <v>6469645773</v>
      </c>
      <c r="H3358" s="1" t="s">
        <v>276</v>
      </c>
      <c r="I3358" t="s">
        <v>17</v>
      </c>
      <c r="J3358">
        <v>78</v>
      </c>
      <c r="K3358">
        <v>144</v>
      </c>
      <c r="L3358" s="27">
        <f>RestaurantData[[#This Row],[DailyCustAvg]]*30</f>
        <v>4320</v>
      </c>
      <c r="M3358" s="7">
        <f>(((RestaurantData[[#This Row],[FitScore]]/100)*RestaurantData[[#This Row],[DailyCustAvg]])/3.5)*30</f>
        <v>962.74285714285713</v>
      </c>
      <c r="N3358">
        <v>40.848922154828998</v>
      </c>
      <c r="O3358">
        <v>-73.932816085398002</v>
      </c>
      <c r="P3358">
        <v>112</v>
      </c>
      <c r="Q3358">
        <v>10</v>
      </c>
      <c r="R3358">
        <f>(RestaurantData[[#This Row],[MonthySales]]/1500)*0.07</f>
        <v>4.4928000000000003E-2</v>
      </c>
    </row>
    <row r="3359" spans="1:18" hidden="1" x14ac:dyDescent="0.3">
      <c r="A3359">
        <v>50000616</v>
      </c>
      <c r="B3359" s="1" t="s">
        <v>3549</v>
      </c>
      <c r="C3359" t="s">
        <v>14</v>
      </c>
      <c r="D3359" s="2">
        <v>4312</v>
      </c>
      <c r="E3359" s="1" t="s">
        <v>34</v>
      </c>
      <c r="F3359" s="2">
        <v>10033</v>
      </c>
      <c r="G3359" s="3">
        <v>2129276250</v>
      </c>
      <c r="H3359" s="1" t="s">
        <v>16</v>
      </c>
      <c r="I3359" t="s">
        <v>17</v>
      </c>
      <c r="J3359">
        <v>79</v>
      </c>
      <c r="K3359">
        <v>143</v>
      </c>
      <c r="L3359" s="27">
        <f>RestaurantData[[#This Row],[DailyCustAvg]]*30</f>
        <v>4290</v>
      </c>
      <c r="M3359" s="7">
        <f>(((RestaurantData[[#This Row],[FitScore]]/100)*RestaurantData[[#This Row],[DailyCustAvg]])/3.5)*30</f>
        <v>968.31428571428569</v>
      </c>
      <c r="N3359">
        <v>40.851838244603002</v>
      </c>
      <c r="O3359">
        <v>-73.934869906830002</v>
      </c>
      <c r="P3359">
        <v>112</v>
      </c>
      <c r="Q3359">
        <v>10</v>
      </c>
      <c r="R3359">
        <f>(RestaurantData[[#This Row],[MonthySales]]/1500)*0.07</f>
        <v>4.5187999999999999E-2</v>
      </c>
    </row>
    <row r="3360" spans="1:18" hidden="1" x14ac:dyDescent="0.3">
      <c r="A3360">
        <v>41343720</v>
      </c>
      <c r="B3360" s="1" t="s">
        <v>3534</v>
      </c>
      <c r="C3360" t="s">
        <v>14</v>
      </c>
      <c r="D3360" s="2">
        <v>3855</v>
      </c>
      <c r="E3360" s="1" t="s">
        <v>1351</v>
      </c>
      <c r="F3360" s="2">
        <v>10034</v>
      </c>
      <c r="G3360" s="3">
        <v>2125690777</v>
      </c>
      <c r="H3360" s="1" t="s">
        <v>276</v>
      </c>
      <c r="I3360" t="s">
        <v>17</v>
      </c>
      <c r="J3360">
        <v>84</v>
      </c>
      <c r="K3360">
        <v>332</v>
      </c>
      <c r="L3360" s="27">
        <f>RestaurantData[[#This Row],[DailyCustAvg]]*30</f>
        <v>9960</v>
      </c>
      <c r="M3360" s="7">
        <f>(((RestaurantData[[#This Row],[FitScore]]/100)*RestaurantData[[#This Row],[DailyCustAvg]])/3.5)*30</f>
        <v>2390.3999999999996</v>
      </c>
      <c r="N3360">
        <v>40.863968295082003</v>
      </c>
      <c r="O3360">
        <v>-73.919272049640995</v>
      </c>
      <c r="P3360">
        <v>112</v>
      </c>
      <c r="Q3360">
        <v>10</v>
      </c>
      <c r="R3360">
        <f>(RestaurantData[[#This Row],[MonthySales]]/1500)*0.07</f>
        <v>0.11155199999999998</v>
      </c>
    </row>
    <row r="3361" spans="1:18" hidden="1" x14ac:dyDescent="0.3">
      <c r="A3361">
        <v>41503575</v>
      </c>
      <c r="B3361" s="1" t="s">
        <v>3597</v>
      </c>
      <c r="C3361" t="s">
        <v>14</v>
      </c>
      <c r="D3361" s="2">
        <v>4959</v>
      </c>
      <c r="E3361" s="1" t="s">
        <v>34</v>
      </c>
      <c r="F3361" s="2">
        <v>10034</v>
      </c>
      <c r="G3361" s="3">
        <v>9175290811</v>
      </c>
      <c r="H3361" s="1" t="s">
        <v>20</v>
      </c>
      <c r="I3361" t="s">
        <v>17</v>
      </c>
      <c r="J3361">
        <v>77</v>
      </c>
      <c r="K3361">
        <v>320</v>
      </c>
      <c r="L3361" s="27">
        <f>RestaurantData[[#This Row],[DailyCustAvg]]*30</f>
        <v>9600</v>
      </c>
      <c r="M3361" s="7">
        <f>(((RestaurantData[[#This Row],[FitScore]]/100)*RestaurantData[[#This Row],[DailyCustAvg]])/3.5)*30</f>
        <v>2112</v>
      </c>
      <c r="N3361">
        <v>40.867954370143003</v>
      </c>
      <c r="O3361">
        <v>-73.920315717202001</v>
      </c>
      <c r="P3361">
        <v>112</v>
      </c>
      <c r="Q3361">
        <v>10</v>
      </c>
      <c r="R3361">
        <f>(RestaurantData[[#This Row],[MonthySales]]/1500)*0.07</f>
        <v>9.8560000000000009E-2</v>
      </c>
    </row>
    <row r="3362" spans="1:18" hidden="1" x14ac:dyDescent="0.3">
      <c r="A3362">
        <v>50096880</v>
      </c>
      <c r="B3362" s="1" t="s">
        <v>3472</v>
      </c>
      <c r="C3362" t="s">
        <v>14</v>
      </c>
      <c r="D3362" s="2">
        <v>7</v>
      </c>
      <c r="E3362" s="1" t="s">
        <v>3473</v>
      </c>
      <c r="F3362" s="2">
        <v>10034</v>
      </c>
      <c r="G3362" s="3">
        <v>2129421580</v>
      </c>
      <c r="H3362" s="1" t="s">
        <v>276</v>
      </c>
      <c r="I3362" t="s">
        <v>21</v>
      </c>
      <c r="J3362">
        <v>84</v>
      </c>
      <c r="K3362">
        <v>317</v>
      </c>
      <c r="L3362" s="27">
        <f>RestaurantData[[#This Row],[DailyCustAvg]]*30</f>
        <v>9510</v>
      </c>
      <c r="M3362" s="7">
        <f>(((RestaurantData[[#This Row],[FitScore]]/100)*RestaurantData[[#This Row],[DailyCustAvg]])/3.5)*30</f>
        <v>2282.4</v>
      </c>
      <c r="N3362">
        <v>40.866747529527998</v>
      </c>
      <c r="O3362">
        <v>-73.930039351486002</v>
      </c>
      <c r="P3362">
        <v>112</v>
      </c>
      <c r="Q3362">
        <v>10</v>
      </c>
      <c r="R3362">
        <f>(RestaurantData[[#This Row],[MonthySales]]/1500)*0.07</f>
        <v>0.10651200000000001</v>
      </c>
    </row>
    <row r="3363" spans="1:18" hidden="1" x14ac:dyDescent="0.3">
      <c r="A3363">
        <v>40545375</v>
      </c>
      <c r="B3363" s="1" t="s">
        <v>3566</v>
      </c>
      <c r="C3363" t="s">
        <v>14</v>
      </c>
      <c r="D3363" s="2">
        <v>154</v>
      </c>
      <c r="E3363" s="1" t="s">
        <v>3567</v>
      </c>
      <c r="F3363" s="2">
        <v>10034</v>
      </c>
      <c r="G3363" s="3">
        <v>2125691840</v>
      </c>
      <c r="H3363" s="1" t="s">
        <v>276</v>
      </c>
      <c r="I3363" t="s">
        <v>21</v>
      </c>
      <c r="J3363">
        <v>73</v>
      </c>
      <c r="K3363">
        <v>313</v>
      </c>
      <c r="L3363" s="27">
        <f>RestaurantData[[#This Row],[DailyCustAvg]]*30</f>
        <v>9390</v>
      </c>
      <c r="M3363" s="7">
        <f>(((RestaurantData[[#This Row],[FitScore]]/100)*RestaurantData[[#This Row],[DailyCustAvg]])/3.5)*30</f>
        <v>1958.4857142857143</v>
      </c>
      <c r="N3363">
        <v>40.864912331284003</v>
      </c>
      <c r="O3363">
        <v>-73.919057588358996</v>
      </c>
      <c r="P3363">
        <v>112</v>
      </c>
      <c r="Q3363">
        <v>10</v>
      </c>
      <c r="R3363">
        <f>(RestaurantData[[#This Row],[MonthySales]]/1500)*0.07</f>
        <v>9.1396000000000005E-2</v>
      </c>
    </row>
    <row r="3364" spans="1:18" hidden="1" x14ac:dyDescent="0.3">
      <c r="A3364">
        <v>50100861</v>
      </c>
      <c r="B3364" s="1" t="s">
        <v>3469</v>
      </c>
      <c r="C3364" t="s">
        <v>14</v>
      </c>
      <c r="D3364" s="2">
        <v>4933</v>
      </c>
      <c r="E3364" s="1" t="s">
        <v>34</v>
      </c>
      <c r="F3364" s="2">
        <v>10034</v>
      </c>
      <c r="G3364" s="3">
        <v>2129425090</v>
      </c>
      <c r="H3364" s="1" t="s">
        <v>16</v>
      </c>
      <c r="I3364" t="s">
        <v>21</v>
      </c>
      <c r="J3364">
        <v>82</v>
      </c>
      <c r="K3364">
        <v>311</v>
      </c>
      <c r="L3364" s="27">
        <f>RestaurantData[[#This Row],[DailyCustAvg]]*30</f>
        <v>9330</v>
      </c>
      <c r="M3364" s="7">
        <f>(((RestaurantData[[#This Row],[FitScore]]/100)*RestaurantData[[#This Row],[DailyCustAvg]])/3.5)*30</f>
        <v>2185.8857142857141</v>
      </c>
      <c r="N3364">
        <v>40.867560009694998</v>
      </c>
      <c r="O3364">
        <v>-73.921596107905003</v>
      </c>
      <c r="P3364">
        <v>112</v>
      </c>
      <c r="Q3364">
        <v>10</v>
      </c>
      <c r="R3364">
        <f>(RestaurantData[[#This Row],[MonthySales]]/1500)*0.07</f>
        <v>0.102008</v>
      </c>
    </row>
    <row r="3365" spans="1:18" hidden="1" x14ac:dyDescent="0.3">
      <c r="A3365">
        <v>50070859</v>
      </c>
      <c r="B3365" s="1" t="s">
        <v>3545</v>
      </c>
      <c r="C3365" t="s">
        <v>14</v>
      </c>
      <c r="D3365" s="2">
        <v>3775</v>
      </c>
      <c r="E3365" s="1" t="s">
        <v>1351</v>
      </c>
      <c r="F3365" s="2">
        <v>10034</v>
      </c>
      <c r="G3365" s="3">
        <v>2125671601</v>
      </c>
      <c r="H3365" s="1" t="s">
        <v>212</v>
      </c>
      <c r="J3365">
        <v>74</v>
      </c>
      <c r="K3365">
        <v>307</v>
      </c>
      <c r="L3365" s="27">
        <f>RestaurantData[[#This Row],[DailyCustAvg]]*30</f>
        <v>9210</v>
      </c>
      <c r="M3365" s="7">
        <f>(((RestaurantData[[#This Row],[FitScore]]/100)*RestaurantData[[#This Row],[DailyCustAvg]])/3.5)*30</f>
        <v>1947.257142857143</v>
      </c>
      <c r="N3365">
        <v>40.861351149421999</v>
      </c>
      <c r="O3365">
        <v>-73.921184087597993</v>
      </c>
      <c r="P3365">
        <v>112</v>
      </c>
      <c r="Q3365">
        <v>10</v>
      </c>
      <c r="R3365">
        <f>(RestaurantData[[#This Row],[MonthySales]]/1500)*0.07</f>
        <v>9.0872000000000022E-2</v>
      </c>
    </row>
    <row r="3366" spans="1:18" hidden="1" x14ac:dyDescent="0.3">
      <c r="A3366">
        <v>50056930</v>
      </c>
      <c r="B3366" s="1" t="s">
        <v>3590</v>
      </c>
      <c r="C3366" t="s">
        <v>14</v>
      </c>
      <c r="D3366" s="2">
        <v>4946</v>
      </c>
      <c r="E3366" s="1" t="s">
        <v>34</v>
      </c>
      <c r="F3366" s="2">
        <v>10034</v>
      </c>
      <c r="G3366" s="3">
        <v>2125797071</v>
      </c>
      <c r="H3366" s="1" t="s">
        <v>16</v>
      </c>
      <c r="I3366" t="s">
        <v>21</v>
      </c>
      <c r="J3366">
        <v>75</v>
      </c>
      <c r="K3366">
        <v>301</v>
      </c>
      <c r="L3366" s="27">
        <f>RestaurantData[[#This Row],[DailyCustAvg]]*30</f>
        <v>9030</v>
      </c>
      <c r="M3366" s="7">
        <f>(((RestaurantData[[#This Row],[FitScore]]/100)*RestaurantData[[#This Row],[DailyCustAvg]])/3.5)*30</f>
        <v>1935</v>
      </c>
      <c r="N3366">
        <v>40.867811944327997</v>
      </c>
      <c r="O3366">
        <v>-73.920749760120003</v>
      </c>
      <c r="P3366">
        <v>112</v>
      </c>
      <c r="Q3366">
        <v>10</v>
      </c>
      <c r="R3366">
        <f>(RestaurantData[[#This Row],[MonthySales]]/1500)*0.07</f>
        <v>9.0300000000000005E-2</v>
      </c>
    </row>
    <row r="3367" spans="1:18" hidden="1" x14ac:dyDescent="0.3">
      <c r="A3367">
        <v>50013450</v>
      </c>
      <c r="B3367" s="1" t="s">
        <v>3466</v>
      </c>
      <c r="C3367" t="s">
        <v>14</v>
      </c>
      <c r="D3367" s="2">
        <v>4026</v>
      </c>
      <c r="E3367" s="1" t="s">
        <v>1351</v>
      </c>
      <c r="F3367" s="2">
        <v>10034</v>
      </c>
      <c r="G3367" s="3">
        <v>6468820169</v>
      </c>
      <c r="H3367" s="1" t="s">
        <v>212</v>
      </c>
      <c r="J3367">
        <v>80</v>
      </c>
      <c r="K3367">
        <v>293</v>
      </c>
      <c r="L3367" s="27">
        <f>RestaurantData[[#This Row],[DailyCustAvg]]*30</f>
        <v>8790</v>
      </c>
      <c r="M3367" s="7">
        <f>(((RestaurantData[[#This Row],[FitScore]]/100)*RestaurantData[[#This Row],[DailyCustAvg]])/3.5)*30</f>
        <v>2009.1428571428573</v>
      </c>
      <c r="N3367">
        <v>40.869246393467002</v>
      </c>
      <c r="O3367">
        <v>-73.915433001729994</v>
      </c>
      <c r="P3367">
        <v>112</v>
      </c>
      <c r="Q3367">
        <v>10</v>
      </c>
      <c r="R3367">
        <f>(RestaurantData[[#This Row],[MonthySales]]/1500)*0.07</f>
        <v>9.3760000000000024E-2</v>
      </c>
    </row>
    <row r="3368" spans="1:18" hidden="1" x14ac:dyDescent="0.3">
      <c r="A3368">
        <v>50007392</v>
      </c>
      <c r="B3368" s="1" t="s">
        <v>3578</v>
      </c>
      <c r="C3368" t="s">
        <v>14</v>
      </c>
      <c r="D3368" s="2">
        <v>421</v>
      </c>
      <c r="E3368" s="1" t="s">
        <v>3555</v>
      </c>
      <c r="F3368" s="2">
        <v>10034</v>
      </c>
      <c r="G3368" s="3">
        <v>2123040018</v>
      </c>
      <c r="H3368" s="1" t="s">
        <v>276</v>
      </c>
      <c r="I3368" t="s">
        <v>17</v>
      </c>
      <c r="J3368">
        <v>78</v>
      </c>
      <c r="K3368">
        <v>293</v>
      </c>
      <c r="L3368" s="27">
        <f>RestaurantData[[#This Row],[DailyCustAvg]]*30</f>
        <v>8790</v>
      </c>
      <c r="M3368" s="7">
        <f>(((RestaurantData[[#This Row],[FitScore]]/100)*RestaurantData[[#This Row],[DailyCustAvg]])/3.5)*30</f>
        <v>1958.9142857142858</v>
      </c>
      <c r="N3368">
        <v>40.860757410894998</v>
      </c>
      <c r="O3368">
        <v>-73.919915854685001</v>
      </c>
      <c r="P3368">
        <v>112</v>
      </c>
      <c r="Q3368">
        <v>10</v>
      </c>
      <c r="R3368">
        <f>(RestaurantData[[#This Row],[MonthySales]]/1500)*0.07</f>
        <v>9.1416000000000025E-2</v>
      </c>
    </row>
    <row r="3369" spans="1:18" hidden="1" x14ac:dyDescent="0.3">
      <c r="A3369">
        <v>50085352</v>
      </c>
      <c r="B3369" s="1" t="s">
        <v>3570</v>
      </c>
      <c r="C3369" t="s">
        <v>14</v>
      </c>
      <c r="D3369" s="2">
        <v>565</v>
      </c>
      <c r="E3369" s="1" t="s">
        <v>3494</v>
      </c>
      <c r="F3369" s="2">
        <v>10034</v>
      </c>
      <c r="G3369" s="3">
        <v>2127293814</v>
      </c>
      <c r="H3369" s="1" t="s">
        <v>276</v>
      </c>
      <c r="I3369" t="s">
        <v>21</v>
      </c>
      <c r="J3369">
        <v>74</v>
      </c>
      <c r="K3369">
        <v>271</v>
      </c>
      <c r="L3369" s="27">
        <f>RestaurantData[[#This Row],[DailyCustAvg]]*30</f>
        <v>8130</v>
      </c>
      <c r="M3369" s="7">
        <f>(((RestaurantData[[#This Row],[FitScore]]/100)*RestaurantData[[#This Row],[DailyCustAvg]])/3.5)*30</f>
        <v>1718.9142857142856</v>
      </c>
      <c r="N3369">
        <v>40.866343228212997</v>
      </c>
      <c r="O3369">
        <v>-73.920335732805995</v>
      </c>
      <c r="P3369">
        <v>112</v>
      </c>
      <c r="Q3369">
        <v>10</v>
      </c>
      <c r="R3369">
        <f>(RestaurantData[[#This Row],[MonthySales]]/1500)*0.07</f>
        <v>8.021600000000001E-2</v>
      </c>
    </row>
    <row r="3370" spans="1:18" hidden="1" x14ac:dyDescent="0.3">
      <c r="A3370">
        <v>41482939</v>
      </c>
      <c r="B3370" s="1" t="s">
        <v>3553</v>
      </c>
      <c r="C3370" t="s">
        <v>14</v>
      </c>
      <c r="D3370" s="2">
        <v>4032</v>
      </c>
      <c r="E3370" s="1" t="s">
        <v>1351</v>
      </c>
      <c r="F3370" s="2">
        <v>10034</v>
      </c>
      <c r="G3370" s="3">
        <v>2125671515</v>
      </c>
      <c r="H3370" s="1" t="s">
        <v>276</v>
      </c>
      <c r="I3370" t="s">
        <v>21</v>
      </c>
      <c r="J3370">
        <v>78</v>
      </c>
      <c r="K3370">
        <v>260</v>
      </c>
      <c r="L3370" s="27">
        <f>RestaurantData[[#This Row],[DailyCustAvg]]*30</f>
        <v>7800</v>
      </c>
      <c r="M3370" s="7">
        <f>(((RestaurantData[[#This Row],[FitScore]]/100)*RestaurantData[[#This Row],[DailyCustAvg]])/3.5)*30</f>
        <v>1738.2857142857142</v>
      </c>
      <c r="N3370">
        <v>40.869402760313001</v>
      </c>
      <c r="O3370">
        <v>-73.915320715912003</v>
      </c>
      <c r="P3370">
        <v>112</v>
      </c>
      <c r="Q3370">
        <v>10</v>
      </c>
      <c r="R3370">
        <f>(RestaurantData[[#This Row],[MonthySales]]/1500)*0.07</f>
        <v>8.1119999999999998E-2</v>
      </c>
    </row>
    <row r="3371" spans="1:18" hidden="1" x14ac:dyDescent="0.3">
      <c r="A3371">
        <v>50101322</v>
      </c>
      <c r="B3371" s="1" t="s">
        <v>3581</v>
      </c>
      <c r="C3371" t="s">
        <v>14</v>
      </c>
      <c r="D3371" s="2">
        <v>147</v>
      </c>
      <c r="E3371" s="1" t="s">
        <v>3567</v>
      </c>
      <c r="F3371" s="2">
        <v>10034</v>
      </c>
      <c r="G3371" s="3">
        <v>6460652622</v>
      </c>
      <c r="H3371" s="1" t="s">
        <v>29</v>
      </c>
      <c r="I3371" t="s">
        <v>21</v>
      </c>
      <c r="J3371">
        <v>83</v>
      </c>
      <c r="K3371">
        <v>254</v>
      </c>
      <c r="L3371" s="27">
        <f>RestaurantData[[#This Row],[DailyCustAvg]]*30</f>
        <v>7620</v>
      </c>
      <c r="M3371" s="7">
        <f>(((RestaurantData[[#This Row],[FitScore]]/100)*RestaurantData[[#This Row],[DailyCustAvg]])/3.5)*30</f>
        <v>1807.0285714285712</v>
      </c>
      <c r="N3371">
        <v>40.864873945824002</v>
      </c>
      <c r="O3371">
        <v>-73.919115482240997</v>
      </c>
      <c r="P3371">
        <v>112</v>
      </c>
      <c r="Q3371">
        <v>10</v>
      </c>
      <c r="R3371">
        <f>(RestaurantData[[#This Row],[MonthySales]]/1500)*0.07</f>
        <v>8.4328E-2</v>
      </c>
    </row>
    <row r="3372" spans="1:18" hidden="1" x14ac:dyDescent="0.3">
      <c r="A3372">
        <v>50085682</v>
      </c>
      <c r="B3372" s="1" t="s">
        <v>3526</v>
      </c>
      <c r="C3372" t="s">
        <v>14</v>
      </c>
      <c r="D3372" s="2">
        <v>4795</v>
      </c>
      <c r="E3372" s="1" t="s">
        <v>34</v>
      </c>
      <c r="F3372" s="2">
        <v>10034</v>
      </c>
      <c r="G3372" s="3">
        <v>3475773177</v>
      </c>
      <c r="H3372" s="1" t="s">
        <v>56</v>
      </c>
      <c r="I3372" t="s">
        <v>17</v>
      </c>
      <c r="J3372">
        <v>81</v>
      </c>
      <c r="K3372">
        <v>251</v>
      </c>
      <c r="L3372" s="27">
        <f>RestaurantData[[#This Row],[DailyCustAvg]]*30</f>
        <v>7530</v>
      </c>
      <c r="M3372" s="7">
        <f>(((RestaurantData[[#This Row],[FitScore]]/100)*RestaurantData[[#This Row],[DailyCustAvg]])/3.5)*30</f>
        <v>1742.6571428571428</v>
      </c>
      <c r="N3372">
        <v>40.866102517499002</v>
      </c>
      <c r="O3372">
        <v>-73.925665274007997</v>
      </c>
      <c r="P3372">
        <v>112</v>
      </c>
      <c r="Q3372">
        <v>10</v>
      </c>
      <c r="R3372">
        <f>(RestaurantData[[#This Row],[MonthySales]]/1500)*0.07</f>
        <v>8.1323999999999994E-2</v>
      </c>
    </row>
    <row r="3373" spans="1:18" hidden="1" x14ac:dyDescent="0.3">
      <c r="A3373">
        <v>50067245</v>
      </c>
      <c r="B3373" s="1" t="s">
        <v>3582</v>
      </c>
      <c r="C3373" t="s">
        <v>14</v>
      </c>
      <c r="D3373" s="2">
        <v>563</v>
      </c>
      <c r="E3373" s="1" t="s">
        <v>3494</v>
      </c>
      <c r="F3373" s="2">
        <v>10034</v>
      </c>
      <c r="G3373" s="3">
        <v>6468761143</v>
      </c>
      <c r="H3373" s="1" t="s">
        <v>29</v>
      </c>
      <c r="I3373" t="s">
        <v>17</v>
      </c>
      <c r="J3373">
        <v>78</v>
      </c>
      <c r="K3373">
        <v>241</v>
      </c>
      <c r="L3373" s="27">
        <f>RestaurantData[[#This Row],[DailyCustAvg]]*30</f>
        <v>7230</v>
      </c>
      <c r="M3373" s="7">
        <f>(((RestaurantData[[#This Row],[FitScore]]/100)*RestaurantData[[#This Row],[DailyCustAvg]])/3.5)*30</f>
        <v>1611.257142857143</v>
      </c>
      <c r="N3373">
        <v>40.866299292534002</v>
      </c>
      <c r="O3373">
        <v>-73.920306861529994</v>
      </c>
      <c r="P3373">
        <v>112</v>
      </c>
      <c r="Q3373">
        <v>10</v>
      </c>
      <c r="R3373">
        <f>(RestaurantData[[#This Row],[MonthySales]]/1500)*0.07</f>
        <v>7.5192000000000009E-2</v>
      </c>
    </row>
    <row r="3374" spans="1:18" hidden="1" x14ac:dyDescent="0.3">
      <c r="A3374">
        <v>41482120</v>
      </c>
      <c r="B3374" s="1" t="s">
        <v>3540</v>
      </c>
      <c r="C3374" t="s">
        <v>14</v>
      </c>
      <c r="D3374" s="2">
        <v>4840</v>
      </c>
      <c r="E3374" s="1" t="s">
        <v>34</v>
      </c>
      <c r="F3374" s="2">
        <v>10034</v>
      </c>
      <c r="G3374" s="3">
        <v>2125698899</v>
      </c>
      <c r="H3374" s="1" t="s">
        <v>242</v>
      </c>
      <c r="I3374" t="s">
        <v>17</v>
      </c>
      <c r="J3374">
        <v>76</v>
      </c>
      <c r="K3374">
        <v>236</v>
      </c>
      <c r="L3374" s="27">
        <f>RestaurantData[[#This Row],[DailyCustAvg]]*30</f>
        <v>7080</v>
      </c>
      <c r="M3374" s="7">
        <f>(((RestaurantData[[#This Row],[FitScore]]/100)*RestaurantData[[#This Row],[DailyCustAvg]])/3.5)*30</f>
        <v>1537.3714285714289</v>
      </c>
      <c r="N3374">
        <v>40.866423031682999</v>
      </c>
      <c r="O3374">
        <v>-73.924714032425001</v>
      </c>
      <c r="P3374">
        <v>112</v>
      </c>
      <c r="Q3374">
        <v>10</v>
      </c>
      <c r="R3374">
        <f>(RestaurantData[[#This Row],[MonthySales]]/1500)*0.07</f>
        <v>7.1744000000000016E-2</v>
      </c>
    </row>
    <row r="3375" spans="1:18" hidden="1" x14ac:dyDescent="0.3">
      <c r="A3375">
        <v>50012857</v>
      </c>
      <c r="B3375" s="1" t="s">
        <v>3577</v>
      </c>
      <c r="C3375" t="s">
        <v>14</v>
      </c>
      <c r="D3375" s="2">
        <v>431</v>
      </c>
      <c r="E3375" s="1" t="s">
        <v>3555</v>
      </c>
      <c r="F3375" s="2">
        <v>10034</v>
      </c>
      <c r="G3375" s="3">
        <v>3475133649</v>
      </c>
      <c r="H3375" s="1" t="s">
        <v>276</v>
      </c>
      <c r="J3375">
        <v>84</v>
      </c>
      <c r="K3375">
        <v>236</v>
      </c>
      <c r="L3375" s="27">
        <f>RestaurantData[[#This Row],[DailyCustAvg]]*30</f>
        <v>7080</v>
      </c>
      <c r="M3375" s="7">
        <f>(((RestaurantData[[#This Row],[FitScore]]/100)*RestaurantData[[#This Row],[DailyCustAvg]])/3.5)*30</f>
        <v>1699.1999999999998</v>
      </c>
      <c r="N3375">
        <v>40.860812396077002</v>
      </c>
      <c r="O3375">
        <v>-73.920045935944003</v>
      </c>
      <c r="P3375">
        <v>112</v>
      </c>
      <c r="Q3375">
        <v>10</v>
      </c>
      <c r="R3375">
        <f>(RestaurantData[[#This Row],[MonthySales]]/1500)*0.07</f>
        <v>7.9295999999999991E-2</v>
      </c>
    </row>
    <row r="3376" spans="1:18" hidden="1" x14ac:dyDescent="0.3">
      <c r="A3376">
        <v>50078073</v>
      </c>
      <c r="B3376" s="1" t="s">
        <v>2780</v>
      </c>
      <c r="C3376" t="s">
        <v>14</v>
      </c>
      <c r="D3376" s="2">
        <v>4797</v>
      </c>
      <c r="E3376" s="1" t="s">
        <v>34</v>
      </c>
      <c r="F3376" s="2">
        <v>10034</v>
      </c>
      <c r="G3376" s="3">
        <v>2125678600</v>
      </c>
      <c r="H3376" s="1" t="s">
        <v>202</v>
      </c>
      <c r="I3376" t="s">
        <v>17</v>
      </c>
      <c r="J3376">
        <v>79</v>
      </c>
      <c r="K3376">
        <v>227</v>
      </c>
      <c r="L3376" s="27">
        <f>RestaurantData[[#This Row],[DailyCustAvg]]*30</f>
        <v>6810</v>
      </c>
      <c r="M3376" s="7">
        <f>(((RestaurantData[[#This Row],[FitScore]]/100)*RestaurantData[[#This Row],[DailyCustAvg]])/3.5)*30</f>
        <v>1537.1142857142859</v>
      </c>
      <c r="N3376">
        <v>40.866118957795003</v>
      </c>
      <c r="O3376">
        <v>-73.925621869512</v>
      </c>
      <c r="P3376">
        <v>112</v>
      </c>
      <c r="Q3376">
        <v>10</v>
      </c>
      <c r="R3376">
        <f>(RestaurantData[[#This Row],[MonthySales]]/1500)*0.07</f>
        <v>7.1732000000000004E-2</v>
      </c>
    </row>
    <row r="3377" spans="1:18" hidden="1" x14ac:dyDescent="0.3">
      <c r="A3377">
        <v>50037985</v>
      </c>
      <c r="B3377" s="1" t="s">
        <v>3563</v>
      </c>
      <c r="C3377" t="s">
        <v>14</v>
      </c>
      <c r="D3377" s="2">
        <v>4932</v>
      </c>
      <c r="E3377" s="1" t="s">
        <v>34</v>
      </c>
      <c r="F3377" s="2">
        <v>10034</v>
      </c>
      <c r="G3377" s="3">
        <v>2127950056</v>
      </c>
      <c r="H3377" s="1" t="s">
        <v>16</v>
      </c>
      <c r="I3377" t="s">
        <v>17</v>
      </c>
      <c r="J3377">
        <v>75</v>
      </c>
      <c r="K3377">
        <v>217</v>
      </c>
      <c r="L3377" s="27">
        <f>RestaurantData[[#This Row],[DailyCustAvg]]*30</f>
        <v>6510</v>
      </c>
      <c r="M3377" s="7">
        <f>(((RestaurantData[[#This Row],[FitScore]]/100)*RestaurantData[[#This Row],[DailyCustAvg]])/3.5)*30</f>
        <v>1395</v>
      </c>
      <c r="N3377">
        <v>40.867543533937003</v>
      </c>
      <c r="O3377">
        <v>-73.921585280659002</v>
      </c>
      <c r="P3377">
        <v>112</v>
      </c>
      <c r="Q3377">
        <v>10</v>
      </c>
      <c r="R3377">
        <f>(RestaurantData[[#This Row],[MonthySales]]/1500)*0.07</f>
        <v>6.5100000000000005E-2</v>
      </c>
    </row>
    <row r="3378" spans="1:18" hidden="1" x14ac:dyDescent="0.3">
      <c r="A3378">
        <v>50084143</v>
      </c>
      <c r="B3378" s="1" t="s">
        <v>3493</v>
      </c>
      <c r="C3378" t="s">
        <v>14</v>
      </c>
      <c r="D3378" s="2">
        <v>582</v>
      </c>
      <c r="E3378" s="1" t="s">
        <v>3494</v>
      </c>
      <c r="F3378" s="2">
        <v>10034</v>
      </c>
      <c r="G3378" s="3">
        <v>6463989321</v>
      </c>
      <c r="H3378" s="1" t="s">
        <v>212</v>
      </c>
      <c r="I3378" t="s">
        <v>21</v>
      </c>
      <c r="J3378">
        <v>81</v>
      </c>
      <c r="K3378">
        <v>216</v>
      </c>
      <c r="L3378" s="27">
        <f>RestaurantData[[#This Row],[DailyCustAvg]]*30</f>
        <v>6480</v>
      </c>
      <c r="M3378" s="7">
        <f>(((RestaurantData[[#This Row],[FitScore]]/100)*RestaurantData[[#This Row],[DailyCustAvg]])/3.5)*30</f>
        <v>1499.6571428571431</v>
      </c>
      <c r="N3378">
        <v>40.866930877165998</v>
      </c>
      <c r="O3378">
        <v>-73.920736351987003</v>
      </c>
      <c r="P3378">
        <v>112</v>
      </c>
      <c r="Q3378">
        <v>10</v>
      </c>
      <c r="R3378">
        <f>(RestaurantData[[#This Row],[MonthySales]]/1500)*0.07</f>
        <v>6.9984000000000018E-2</v>
      </c>
    </row>
    <row r="3379" spans="1:18" hidden="1" x14ac:dyDescent="0.3">
      <c r="A3379">
        <v>41336495</v>
      </c>
      <c r="B3379" s="1" t="s">
        <v>3543</v>
      </c>
      <c r="C3379" t="s">
        <v>14</v>
      </c>
      <c r="D3379" s="2">
        <v>237</v>
      </c>
      <c r="E3379" s="1" t="s">
        <v>3461</v>
      </c>
      <c r="F3379" s="2">
        <v>10034</v>
      </c>
      <c r="G3379" s="3">
        <v>2125672450</v>
      </c>
      <c r="H3379" s="1" t="s">
        <v>68</v>
      </c>
      <c r="I3379" t="s">
        <v>21</v>
      </c>
      <c r="J3379">
        <v>80</v>
      </c>
      <c r="K3379">
        <v>203</v>
      </c>
      <c r="L3379" s="27">
        <f>RestaurantData[[#This Row],[DailyCustAvg]]*30</f>
        <v>6090</v>
      </c>
      <c r="M3379" s="7">
        <f>(((RestaurantData[[#This Row],[FitScore]]/100)*RestaurantData[[#This Row],[DailyCustAvg]])/3.5)*30</f>
        <v>1392</v>
      </c>
      <c r="N3379">
        <v>40.866054519793003</v>
      </c>
      <c r="O3379">
        <v>-73.927874398645002</v>
      </c>
      <c r="P3379">
        <v>112</v>
      </c>
      <c r="Q3379">
        <v>10</v>
      </c>
      <c r="R3379">
        <f>(RestaurantData[[#This Row],[MonthySales]]/1500)*0.07</f>
        <v>6.4960000000000004E-2</v>
      </c>
    </row>
    <row r="3380" spans="1:18" hidden="1" x14ac:dyDescent="0.3">
      <c r="A3380">
        <v>50067731</v>
      </c>
      <c r="B3380" s="1" t="s">
        <v>3496</v>
      </c>
      <c r="C3380" t="s">
        <v>14</v>
      </c>
      <c r="D3380" s="2">
        <v>595</v>
      </c>
      <c r="E3380" s="1" t="s">
        <v>3494</v>
      </c>
      <c r="F3380" s="2">
        <v>10034</v>
      </c>
      <c r="G3380" s="3">
        <v>2129426622</v>
      </c>
      <c r="H3380" s="1" t="s">
        <v>29</v>
      </c>
      <c r="I3380" t="s">
        <v>17</v>
      </c>
      <c r="J3380">
        <v>84</v>
      </c>
      <c r="K3380">
        <v>202</v>
      </c>
      <c r="L3380" s="27">
        <f>RestaurantData[[#This Row],[DailyCustAvg]]*30</f>
        <v>6060</v>
      </c>
      <c r="M3380" s="7">
        <f>(((RestaurantData[[#This Row],[FitScore]]/100)*RestaurantData[[#This Row],[DailyCustAvg]])/3.5)*30</f>
        <v>1454.4</v>
      </c>
      <c r="N3380">
        <v>40.867205456923003</v>
      </c>
      <c r="O3380">
        <v>-73.920891492666996</v>
      </c>
      <c r="P3380">
        <v>112</v>
      </c>
      <c r="Q3380">
        <v>10</v>
      </c>
      <c r="R3380">
        <f>(RestaurantData[[#This Row],[MonthySales]]/1500)*0.07</f>
        <v>6.7872000000000002E-2</v>
      </c>
    </row>
    <row r="3381" spans="1:18" hidden="1" x14ac:dyDescent="0.3">
      <c r="A3381">
        <v>50078635</v>
      </c>
      <c r="B3381" s="1" t="s">
        <v>3533</v>
      </c>
      <c r="C3381" t="s">
        <v>14</v>
      </c>
      <c r="D3381" s="2">
        <v>3859</v>
      </c>
      <c r="E3381" s="1" t="s">
        <v>1351</v>
      </c>
      <c r="F3381" s="2">
        <v>10034</v>
      </c>
      <c r="G3381" s="3">
        <v>6463422879</v>
      </c>
      <c r="H3381" s="1" t="s">
        <v>212</v>
      </c>
      <c r="I3381" t="s">
        <v>21</v>
      </c>
      <c r="J3381">
        <v>76</v>
      </c>
      <c r="K3381">
        <v>202</v>
      </c>
      <c r="L3381" s="27">
        <f>RestaurantData[[#This Row],[DailyCustAvg]]*30</f>
        <v>6060</v>
      </c>
      <c r="M3381" s="7">
        <f>(((RestaurantData[[#This Row],[FitScore]]/100)*RestaurantData[[#This Row],[DailyCustAvg]])/3.5)*30</f>
        <v>1315.8857142857144</v>
      </c>
      <c r="N3381">
        <v>40.864053340993003</v>
      </c>
      <c r="O3381">
        <v>-73.919214099740003</v>
      </c>
      <c r="P3381">
        <v>112</v>
      </c>
      <c r="Q3381">
        <v>10</v>
      </c>
      <c r="R3381">
        <f>(RestaurantData[[#This Row],[MonthySales]]/1500)*0.07</f>
        <v>6.1408000000000011E-2</v>
      </c>
    </row>
    <row r="3382" spans="1:18" hidden="1" x14ac:dyDescent="0.3">
      <c r="A3382">
        <v>50073106</v>
      </c>
      <c r="B3382" s="1" t="s">
        <v>3558</v>
      </c>
      <c r="C3382" t="s">
        <v>14</v>
      </c>
      <c r="D3382" s="2">
        <v>523</v>
      </c>
      <c r="E3382" s="1" t="s">
        <v>3494</v>
      </c>
      <c r="F3382" s="2">
        <v>10034</v>
      </c>
      <c r="G3382" s="3">
        <v>7182957272</v>
      </c>
      <c r="H3382" s="1" t="s">
        <v>143</v>
      </c>
      <c r="I3382" t="s">
        <v>21</v>
      </c>
      <c r="J3382">
        <v>82</v>
      </c>
      <c r="K3382">
        <v>202</v>
      </c>
      <c r="L3382" s="27">
        <f>RestaurantData[[#This Row],[DailyCustAvg]]*30</f>
        <v>6060</v>
      </c>
      <c r="M3382" s="7">
        <f>(((RestaurantData[[#This Row],[FitScore]]/100)*RestaurantData[[#This Row],[DailyCustAvg]])/3.5)*30</f>
        <v>1419.7714285714285</v>
      </c>
      <c r="N3382">
        <v>40.865222878716999</v>
      </c>
      <c r="O3382">
        <v>-73.919617604490995</v>
      </c>
      <c r="P3382">
        <v>112</v>
      </c>
      <c r="Q3382">
        <v>10</v>
      </c>
      <c r="R3382">
        <f>(RestaurantData[[#This Row],[MonthySales]]/1500)*0.07</f>
        <v>6.6255999999999995E-2</v>
      </c>
    </row>
    <row r="3383" spans="1:18" hidden="1" x14ac:dyDescent="0.3">
      <c r="A3383">
        <v>50000976</v>
      </c>
      <c r="B3383" s="1" t="s">
        <v>3395</v>
      </c>
      <c r="C3383" t="s">
        <v>14</v>
      </c>
      <c r="D3383" s="2">
        <v>3950</v>
      </c>
      <c r="E3383" s="1" t="s">
        <v>1351</v>
      </c>
      <c r="F3383" s="2">
        <v>10034</v>
      </c>
      <c r="G3383" s="3">
        <v>6467264849</v>
      </c>
      <c r="H3383" s="1" t="s">
        <v>29</v>
      </c>
      <c r="I3383" t="s">
        <v>17</v>
      </c>
      <c r="J3383">
        <v>73</v>
      </c>
      <c r="K3383">
        <v>197</v>
      </c>
      <c r="L3383" s="27">
        <f>RestaurantData[[#This Row],[DailyCustAvg]]*30</f>
        <v>5910</v>
      </c>
      <c r="M3383" s="7">
        <f>(((RestaurantData[[#This Row],[FitScore]]/100)*RestaurantData[[#This Row],[DailyCustAvg]])/3.5)*30</f>
        <v>1232.6571428571428</v>
      </c>
      <c r="N3383">
        <v>40.867117614100998</v>
      </c>
      <c r="O3383">
        <v>-73.916983178547</v>
      </c>
      <c r="P3383">
        <v>112</v>
      </c>
      <c r="Q3383">
        <v>10</v>
      </c>
      <c r="R3383">
        <f>(RestaurantData[[#This Row],[MonthySales]]/1500)*0.07</f>
        <v>5.7524000000000006E-2</v>
      </c>
    </row>
    <row r="3384" spans="1:18" hidden="1" x14ac:dyDescent="0.3">
      <c r="A3384">
        <v>50058155</v>
      </c>
      <c r="B3384" s="1" t="s">
        <v>3474</v>
      </c>
      <c r="C3384" t="s">
        <v>14</v>
      </c>
      <c r="D3384" s="2">
        <v>4986</v>
      </c>
      <c r="E3384" s="1" t="s">
        <v>34</v>
      </c>
      <c r="F3384" s="2">
        <v>10034</v>
      </c>
      <c r="G3384" s="3">
        <v>2125442223</v>
      </c>
      <c r="H3384" s="1" t="s">
        <v>276</v>
      </c>
      <c r="I3384" t="s">
        <v>21</v>
      </c>
      <c r="J3384">
        <v>73</v>
      </c>
      <c r="K3384">
        <v>196</v>
      </c>
      <c r="L3384" s="27">
        <f>RestaurantData[[#This Row],[DailyCustAvg]]*30</f>
        <v>5880</v>
      </c>
      <c r="M3384" s="7">
        <f>(((RestaurantData[[#This Row],[FitScore]]/100)*RestaurantData[[#This Row],[DailyCustAvg]])/3.5)*30</f>
        <v>1226.3999999999999</v>
      </c>
      <c r="N3384">
        <v>40.868266491554998</v>
      </c>
      <c r="O3384">
        <v>-73.919201730341996</v>
      </c>
      <c r="P3384">
        <v>112</v>
      </c>
      <c r="Q3384">
        <v>10</v>
      </c>
      <c r="R3384">
        <f>(RestaurantData[[#This Row],[MonthySales]]/1500)*0.07</f>
        <v>5.7231999999999998E-2</v>
      </c>
    </row>
    <row r="3385" spans="1:18" hidden="1" x14ac:dyDescent="0.3">
      <c r="A3385">
        <v>50001770</v>
      </c>
      <c r="B3385" s="1" t="s">
        <v>3554</v>
      </c>
      <c r="C3385" t="s">
        <v>14</v>
      </c>
      <c r="D3385" s="2">
        <v>417</v>
      </c>
      <c r="E3385" s="1" t="s">
        <v>3555</v>
      </c>
      <c r="F3385" s="2">
        <v>10034</v>
      </c>
      <c r="G3385" s="3">
        <v>2123040043</v>
      </c>
      <c r="H3385" s="1" t="s">
        <v>16</v>
      </c>
      <c r="J3385">
        <v>73</v>
      </c>
      <c r="K3385">
        <v>196</v>
      </c>
      <c r="L3385" s="27">
        <f>RestaurantData[[#This Row],[DailyCustAvg]]*30</f>
        <v>5880</v>
      </c>
      <c r="M3385" s="7">
        <f>(((RestaurantData[[#This Row],[FitScore]]/100)*RestaurantData[[#This Row],[DailyCustAvg]])/3.5)*30</f>
        <v>1226.3999999999999</v>
      </c>
      <c r="N3385">
        <v>40.860735415268003</v>
      </c>
      <c r="O3385">
        <v>-73.919861653118005</v>
      </c>
      <c r="P3385">
        <v>112</v>
      </c>
      <c r="Q3385">
        <v>10</v>
      </c>
      <c r="R3385">
        <f>(RestaurantData[[#This Row],[MonthySales]]/1500)*0.07</f>
        <v>5.7231999999999998E-2</v>
      </c>
    </row>
    <row r="3386" spans="1:18" hidden="1" x14ac:dyDescent="0.3">
      <c r="A3386">
        <v>41477055</v>
      </c>
      <c r="B3386" s="1" t="s">
        <v>3559</v>
      </c>
      <c r="C3386" t="s">
        <v>14</v>
      </c>
      <c r="D3386" s="2">
        <v>223</v>
      </c>
      <c r="E3386" s="1" t="s">
        <v>3461</v>
      </c>
      <c r="F3386" s="2">
        <v>10034</v>
      </c>
      <c r="G3386" s="3">
        <v>2125440001</v>
      </c>
      <c r="H3386" s="1" t="s">
        <v>29</v>
      </c>
      <c r="I3386" t="s">
        <v>21</v>
      </c>
      <c r="J3386">
        <v>74</v>
      </c>
      <c r="K3386">
        <v>196</v>
      </c>
      <c r="L3386" s="27">
        <f>RestaurantData[[#This Row],[DailyCustAvg]]*30</f>
        <v>5880</v>
      </c>
      <c r="M3386" s="7">
        <f>(((RestaurantData[[#This Row],[FitScore]]/100)*RestaurantData[[#This Row],[DailyCustAvg]])/3.5)*30</f>
        <v>1243.1999999999998</v>
      </c>
      <c r="N3386">
        <v>40.865727653866998</v>
      </c>
      <c r="O3386">
        <v>-73.927487897890998</v>
      </c>
      <c r="P3386">
        <v>112</v>
      </c>
      <c r="Q3386">
        <v>10</v>
      </c>
      <c r="R3386">
        <f>(RestaurantData[[#This Row],[MonthySales]]/1500)*0.07</f>
        <v>5.8015999999999998E-2</v>
      </c>
    </row>
    <row r="3387" spans="1:18" hidden="1" x14ac:dyDescent="0.3">
      <c r="A3387">
        <v>50013059</v>
      </c>
      <c r="B3387" s="1" t="s">
        <v>3475</v>
      </c>
      <c r="C3387" t="s">
        <v>14</v>
      </c>
      <c r="D3387" s="2">
        <v>416</v>
      </c>
      <c r="E3387" s="1" t="s">
        <v>3476</v>
      </c>
      <c r="F3387" s="2">
        <v>10034</v>
      </c>
      <c r="G3387" s="3">
        <v>9174594125</v>
      </c>
      <c r="H3387" s="1" t="s">
        <v>276</v>
      </c>
      <c r="I3387" t="s">
        <v>21</v>
      </c>
      <c r="J3387">
        <v>74</v>
      </c>
      <c r="K3387">
        <v>193</v>
      </c>
      <c r="L3387" s="27">
        <f>RestaurantData[[#This Row],[DailyCustAvg]]*30</f>
        <v>5790</v>
      </c>
      <c r="M3387" s="7">
        <f>(((RestaurantData[[#This Row],[FitScore]]/100)*RestaurantData[[#This Row],[DailyCustAvg]])/3.5)*30</f>
        <v>1224.1714285714284</v>
      </c>
      <c r="N3387">
        <v>40.861338947166999</v>
      </c>
      <c r="O3387">
        <v>-73.919419863364993</v>
      </c>
      <c r="P3387">
        <v>112</v>
      </c>
      <c r="Q3387">
        <v>10</v>
      </c>
      <c r="R3387">
        <f>(RestaurantData[[#This Row],[MonthySales]]/1500)*0.07</f>
        <v>5.7127999999999998E-2</v>
      </c>
    </row>
    <row r="3388" spans="1:18" hidden="1" x14ac:dyDescent="0.3">
      <c r="A3388">
        <v>50101896</v>
      </c>
      <c r="B3388" s="1" t="s">
        <v>3447</v>
      </c>
      <c r="C3388" t="s">
        <v>14</v>
      </c>
      <c r="D3388" s="2">
        <v>5025</v>
      </c>
      <c r="E3388" s="1" t="s">
        <v>34</v>
      </c>
      <c r="F3388" s="2">
        <v>10034</v>
      </c>
      <c r="G3388" s="3">
        <v>3473403235</v>
      </c>
      <c r="H3388" s="1" t="s">
        <v>56</v>
      </c>
      <c r="I3388" t="s">
        <v>21</v>
      </c>
      <c r="J3388">
        <v>75</v>
      </c>
      <c r="K3388">
        <v>192</v>
      </c>
      <c r="L3388" s="27">
        <f>RestaurantData[[#This Row],[DailyCustAvg]]*30</f>
        <v>5760</v>
      </c>
      <c r="M3388" s="7">
        <f>(((RestaurantData[[#This Row],[FitScore]]/100)*RestaurantData[[#This Row],[DailyCustAvg]])/3.5)*30</f>
        <v>1234.2857142857144</v>
      </c>
      <c r="N3388">
        <v>40.86938998294</v>
      </c>
      <c r="O3388">
        <v>-73.916615146726997</v>
      </c>
      <c r="P3388">
        <v>112</v>
      </c>
      <c r="Q3388">
        <v>10</v>
      </c>
      <c r="R3388">
        <f>(RestaurantData[[#This Row],[MonthySales]]/1500)*0.07</f>
        <v>5.7600000000000012E-2</v>
      </c>
    </row>
    <row r="3389" spans="1:18" hidden="1" x14ac:dyDescent="0.3">
      <c r="A3389">
        <v>50094984</v>
      </c>
      <c r="B3389" s="1" t="s">
        <v>3490</v>
      </c>
      <c r="C3389" t="s">
        <v>14</v>
      </c>
      <c r="D3389" s="2">
        <v>4840</v>
      </c>
      <c r="E3389" s="1" t="s">
        <v>34</v>
      </c>
      <c r="F3389" s="2">
        <v>10034</v>
      </c>
      <c r="G3389" s="3">
        <v>2123041070</v>
      </c>
      <c r="H3389" s="1" t="s">
        <v>276</v>
      </c>
      <c r="I3389" t="s">
        <v>21</v>
      </c>
      <c r="J3389">
        <v>75</v>
      </c>
      <c r="K3389">
        <v>192</v>
      </c>
      <c r="L3389" s="27">
        <f>RestaurantData[[#This Row],[DailyCustAvg]]*30</f>
        <v>5760</v>
      </c>
      <c r="M3389" s="7">
        <f>(((RestaurantData[[#This Row],[FitScore]]/100)*RestaurantData[[#This Row],[DailyCustAvg]])/3.5)*30</f>
        <v>1234.2857142857144</v>
      </c>
      <c r="N3389">
        <v>40.866423031682999</v>
      </c>
      <c r="O3389">
        <v>-73.924714032425001</v>
      </c>
      <c r="P3389">
        <v>112</v>
      </c>
      <c r="Q3389">
        <v>10</v>
      </c>
      <c r="R3389">
        <f>(RestaurantData[[#This Row],[MonthySales]]/1500)*0.07</f>
        <v>5.7600000000000012E-2</v>
      </c>
    </row>
    <row r="3390" spans="1:18" hidden="1" x14ac:dyDescent="0.3">
      <c r="A3390">
        <v>50055231</v>
      </c>
      <c r="B3390" s="1" t="s">
        <v>3456</v>
      </c>
      <c r="C3390" t="s">
        <v>14</v>
      </c>
      <c r="D3390" s="2">
        <v>4863</v>
      </c>
      <c r="E3390" s="1" t="s">
        <v>34</v>
      </c>
      <c r="F3390" s="2">
        <v>10034</v>
      </c>
      <c r="G3390" s="3">
        <v>6466494212</v>
      </c>
      <c r="H3390" s="1" t="s">
        <v>354</v>
      </c>
      <c r="I3390" t="s">
        <v>21</v>
      </c>
      <c r="J3390">
        <v>80</v>
      </c>
      <c r="K3390">
        <v>190</v>
      </c>
      <c r="L3390" s="27">
        <f>RestaurantData[[#This Row],[DailyCustAvg]]*30</f>
        <v>5700</v>
      </c>
      <c r="M3390" s="7">
        <f>(((RestaurantData[[#This Row],[FitScore]]/100)*RestaurantData[[#This Row],[DailyCustAvg]])/3.5)*30</f>
        <v>1302.8571428571429</v>
      </c>
      <c r="N3390">
        <v>40.866779229020999</v>
      </c>
      <c r="O3390">
        <v>-73.923777202721993</v>
      </c>
      <c r="P3390">
        <v>112</v>
      </c>
      <c r="Q3390">
        <v>10</v>
      </c>
      <c r="R3390">
        <f>(RestaurantData[[#This Row],[MonthySales]]/1500)*0.07</f>
        <v>6.0800000000000007E-2</v>
      </c>
    </row>
    <row r="3391" spans="1:18" hidden="1" x14ac:dyDescent="0.3">
      <c r="A3391">
        <v>50095909</v>
      </c>
      <c r="B3391" s="1" t="s">
        <v>3542</v>
      </c>
      <c r="C3391" t="s">
        <v>14</v>
      </c>
      <c r="D3391" s="2">
        <v>3775</v>
      </c>
      <c r="E3391" s="1" t="s">
        <v>1351</v>
      </c>
      <c r="F3391" s="2">
        <v>10034</v>
      </c>
      <c r="G3391" s="3">
        <v>2012331892</v>
      </c>
      <c r="H3391" s="1" t="s">
        <v>641</v>
      </c>
      <c r="J3391">
        <v>83</v>
      </c>
      <c r="K3391">
        <v>190</v>
      </c>
      <c r="L3391" s="27">
        <f>RestaurantData[[#This Row],[DailyCustAvg]]*30</f>
        <v>5700</v>
      </c>
      <c r="M3391" s="7">
        <f>(((RestaurantData[[#This Row],[FitScore]]/100)*RestaurantData[[#This Row],[DailyCustAvg]])/3.5)*30</f>
        <v>1351.7142857142858</v>
      </c>
      <c r="N3391">
        <v>40.861351149421999</v>
      </c>
      <c r="O3391">
        <v>-73.921184087597993</v>
      </c>
      <c r="P3391">
        <v>112</v>
      </c>
      <c r="Q3391">
        <v>10</v>
      </c>
      <c r="R3391">
        <f>(RestaurantData[[#This Row],[MonthySales]]/1500)*0.07</f>
        <v>6.3080000000000011E-2</v>
      </c>
    </row>
    <row r="3392" spans="1:18" hidden="1" x14ac:dyDescent="0.3">
      <c r="A3392">
        <v>41127243</v>
      </c>
      <c r="B3392" s="1" t="s">
        <v>3544</v>
      </c>
      <c r="C3392" t="s">
        <v>14</v>
      </c>
      <c r="D3392" s="2">
        <v>247</v>
      </c>
      <c r="E3392" s="1" t="s">
        <v>3461</v>
      </c>
      <c r="F3392" s="2">
        <v>10034</v>
      </c>
      <c r="G3392" s="3">
        <v>2123040140</v>
      </c>
      <c r="H3392" s="1" t="s">
        <v>276</v>
      </c>
      <c r="I3392" t="s">
        <v>21</v>
      </c>
      <c r="J3392">
        <v>76</v>
      </c>
      <c r="K3392">
        <v>189</v>
      </c>
      <c r="L3392" s="27">
        <f>RestaurantData[[#This Row],[DailyCustAvg]]*30</f>
        <v>5670</v>
      </c>
      <c r="M3392" s="7">
        <f>(((RestaurantData[[#This Row],[FitScore]]/100)*RestaurantData[[#This Row],[DailyCustAvg]])/3.5)*30</f>
        <v>1231.2000000000003</v>
      </c>
      <c r="N3392">
        <v>40.866370405498003</v>
      </c>
      <c r="O3392">
        <v>-73.928260915102001</v>
      </c>
      <c r="P3392">
        <v>112</v>
      </c>
      <c r="Q3392">
        <v>10</v>
      </c>
      <c r="R3392">
        <f>(RestaurantData[[#This Row],[MonthySales]]/1500)*0.07</f>
        <v>5.7456000000000021E-2</v>
      </c>
    </row>
    <row r="3393" spans="1:18" hidden="1" x14ac:dyDescent="0.3">
      <c r="A3393">
        <v>41416092</v>
      </c>
      <c r="B3393" s="1" t="s">
        <v>3504</v>
      </c>
      <c r="C3393" t="s">
        <v>14</v>
      </c>
      <c r="D3393" s="2">
        <v>597</v>
      </c>
      <c r="E3393" s="1" t="s">
        <v>3494</v>
      </c>
      <c r="F3393" s="2">
        <v>10034</v>
      </c>
      <c r="G3393" s="3">
        <v>2123041083</v>
      </c>
      <c r="H3393" s="1" t="s">
        <v>29</v>
      </c>
      <c r="I3393" t="s">
        <v>17</v>
      </c>
      <c r="J3393">
        <v>81</v>
      </c>
      <c r="K3393">
        <v>175</v>
      </c>
      <c r="L3393" s="27">
        <f>RestaurantData[[#This Row],[DailyCustAvg]]*30</f>
        <v>5250</v>
      </c>
      <c r="M3393" s="7">
        <f>(((RestaurantData[[#This Row],[FitScore]]/100)*RestaurantData[[#This Row],[DailyCustAvg]])/3.5)*30</f>
        <v>1215</v>
      </c>
      <c r="N3393">
        <v>40.867243898021997</v>
      </c>
      <c r="O3393">
        <v>-73.920913140153999</v>
      </c>
      <c r="P3393">
        <v>112</v>
      </c>
      <c r="Q3393">
        <v>10</v>
      </c>
      <c r="R3393">
        <f>(RestaurantData[[#This Row],[MonthySales]]/1500)*0.07</f>
        <v>5.6700000000000007E-2</v>
      </c>
    </row>
    <row r="3394" spans="1:18" hidden="1" x14ac:dyDescent="0.3">
      <c r="A3394">
        <v>41704868</v>
      </c>
      <c r="B3394" s="1" t="s">
        <v>3579</v>
      </c>
      <c r="C3394" t="s">
        <v>14</v>
      </c>
      <c r="D3394" s="2">
        <v>227</v>
      </c>
      <c r="E3394" s="1" t="s">
        <v>3461</v>
      </c>
      <c r="F3394" s="2">
        <v>10034</v>
      </c>
      <c r="G3394" s="3">
        <v>2123040144</v>
      </c>
      <c r="H3394" s="1" t="s">
        <v>276</v>
      </c>
      <c r="I3394" t="s">
        <v>21</v>
      </c>
      <c r="J3394">
        <v>76</v>
      </c>
      <c r="K3394">
        <v>172</v>
      </c>
      <c r="L3394" s="27">
        <f>RestaurantData[[#This Row],[DailyCustAvg]]*30</f>
        <v>5160</v>
      </c>
      <c r="M3394" s="7">
        <f>(((RestaurantData[[#This Row],[FitScore]]/100)*RestaurantData[[#This Row],[DailyCustAvg]])/3.5)*30</f>
        <v>1120.4571428571428</v>
      </c>
      <c r="N3394">
        <v>40.865821045240999</v>
      </c>
      <c r="O3394">
        <v>-73.927599875781993</v>
      </c>
      <c r="P3394">
        <v>112</v>
      </c>
      <c r="Q3394">
        <v>10</v>
      </c>
      <c r="R3394">
        <f>(RestaurantData[[#This Row],[MonthySales]]/1500)*0.07</f>
        <v>5.2288000000000001E-2</v>
      </c>
    </row>
    <row r="3395" spans="1:18" hidden="1" x14ac:dyDescent="0.3">
      <c r="A3395">
        <v>41374209</v>
      </c>
      <c r="B3395" s="1" t="s">
        <v>3516</v>
      </c>
      <c r="C3395" t="s">
        <v>14</v>
      </c>
      <c r="D3395" s="2">
        <v>512</v>
      </c>
      <c r="E3395" s="1" t="s">
        <v>3494</v>
      </c>
      <c r="F3395" s="2">
        <v>10034</v>
      </c>
      <c r="G3395" s="3">
        <v>2125676489</v>
      </c>
      <c r="H3395" s="1" t="s">
        <v>45</v>
      </c>
      <c r="I3395" t="s">
        <v>21</v>
      </c>
      <c r="J3395">
        <v>74</v>
      </c>
      <c r="K3395">
        <v>165</v>
      </c>
      <c r="L3395" s="27">
        <f>RestaurantData[[#This Row],[DailyCustAvg]]*30</f>
        <v>4950</v>
      </c>
      <c r="M3395" s="7">
        <f>(((RestaurantData[[#This Row],[FitScore]]/100)*RestaurantData[[#This Row],[DailyCustAvg]])/3.5)*30</f>
        <v>1046.5714285714287</v>
      </c>
      <c r="N3395">
        <v>40.864948299708999</v>
      </c>
      <c r="O3395">
        <v>-73.919466089170996</v>
      </c>
      <c r="P3395">
        <v>112</v>
      </c>
      <c r="Q3395">
        <v>10</v>
      </c>
      <c r="R3395">
        <f>(RestaurantData[[#This Row],[MonthySales]]/1500)*0.07</f>
        <v>4.8840000000000008E-2</v>
      </c>
    </row>
    <row r="3396" spans="1:18" hidden="1" x14ac:dyDescent="0.3">
      <c r="A3396">
        <v>41387356</v>
      </c>
      <c r="B3396" s="1" t="s">
        <v>131</v>
      </c>
      <c r="C3396" t="s">
        <v>14</v>
      </c>
      <c r="D3396" s="2">
        <v>3936</v>
      </c>
      <c r="E3396" s="1" t="s">
        <v>1351</v>
      </c>
      <c r="F3396" s="2">
        <v>10034</v>
      </c>
      <c r="G3396" s="3">
        <v>2125691324</v>
      </c>
      <c r="H3396" s="1" t="s">
        <v>132</v>
      </c>
      <c r="I3396" t="s">
        <v>21</v>
      </c>
      <c r="J3396">
        <v>75</v>
      </c>
      <c r="K3396">
        <v>159</v>
      </c>
      <c r="L3396" s="27">
        <f>RestaurantData[[#This Row],[DailyCustAvg]]*30</f>
        <v>4770</v>
      </c>
      <c r="M3396" s="7">
        <f>(((RestaurantData[[#This Row],[FitScore]]/100)*RestaurantData[[#This Row],[DailyCustAvg]])/3.5)*30</f>
        <v>1022.1428571428571</v>
      </c>
      <c r="N3396">
        <v>40.866489410222997</v>
      </c>
      <c r="O3396">
        <v>-73.917453984001</v>
      </c>
      <c r="P3396">
        <v>112</v>
      </c>
      <c r="Q3396">
        <v>10</v>
      </c>
      <c r="R3396">
        <f>(RestaurantData[[#This Row],[MonthySales]]/1500)*0.07</f>
        <v>4.7699999999999999E-2</v>
      </c>
    </row>
    <row r="3397" spans="1:18" hidden="1" x14ac:dyDescent="0.3">
      <c r="A3397">
        <v>41339471</v>
      </c>
      <c r="B3397" s="1" t="s">
        <v>3510</v>
      </c>
      <c r="C3397" t="s">
        <v>14</v>
      </c>
      <c r="D3397" s="2">
        <v>600</v>
      </c>
      <c r="E3397" s="1" t="s">
        <v>3511</v>
      </c>
      <c r="F3397" s="2">
        <v>10034</v>
      </c>
      <c r="G3397" s="3">
        <v>9172702950</v>
      </c>
      <c r="H3397" s="1" t="s">
        <v>16</v>
      </c>
      <c r="I3397" t="s">
        <v>17</v>
      </c>
      <c r="J3397">
        <v>78</v>
      </c>
      <c r="K3397">
        <v>156</v>
      </c>
      <c r="L3397" s="27">
        <f>RestaurantData[[#This Row],[DailyCustAvg]]*30</f>
        <v>4680</v>
      </c>
      <c r="M3397" s="7">
        <f>(((RestaurantData[[#This Row],[FitScore]]/100)*RestaurantData[[#This Row],[DailyCustAvg]])/3.5)*30</f>
        <v>1042.9714285714288</v>
      </c>
      <c r="N3397">
        <v>40.872893379772997</v>
      </c>
      <c r="O3397">
        <v>-73.918180025745002</v>
      </c>
      <c r="P3397">
        <v>112</v>
      </c>
      <c r="Q3397">
        <v>10</v>
      </c>
      <c r="R3397">
        <f>(RestaurantData[[#This Row],[MonthySales]]/1500)*0.07</f>
        <v>4.8672000000000014E-2</v>
      </c>
    </row>
    <row r="3398" spans="1:18" hidden="1" x14ac:dyDescent="0.3">
      <c r="A3398">
        <v>50100675</v>
      </c>
      <c r="B3398" s="1" t="s">
        <v>3591</v>
      </c>
      <c r="C3398" t="s">
        <v>14</v>
      </c>
      <c r="D3398" s="2">
        <v>3861</v>
      </c>
      <c r="E3398" s="1" t="s">
        <v>1351</v>
      </c>
      <c r="F3398" s="2">
        <v>10034</v>
      </c>
      <c r="G3398" s="3">
        <v>2125676028</v>
      </c>
      <c r="H3398" s="1" t="s">
        <v>29</v>
      </c>
      <c r="I3398" t="s">
        <v>17</v>
      </c>
      <c r="J3398">
        <v>81</v>
      </c>
      <c r="K3398">
        <v>156</v>
      </c>
      <c r="L3398" s="27">
        <f>RestaurantData[[#This Row],[DailyCustAvg]]*30</f>
        <v>4680</v>
      </c>
      <c r="M3398" s="7">
        <f>(((RestaurantData[[#This Row],[FitScore]]/100)*RestaurantData[[#This Row],[DailyCustAvg]])/3.5)*30</f>
        <v>1083.0857142857144</v>
      </c>
      <c r="N3398">
        <v>40.864097233758002</v>
      </c>
      <c r="O3398">
        <v>-73.919181507668995</v>
      </c>
      <c r="P3398">
        <v>112</v>
      </c>
      <c r="Q3398">
        <v>10</v>
      </c>
      <c r="R3398">
        <f>(RestaurantData[[#This Row],[MonthySales]]/1500)*0.07</f>
        <v>5.0544000000000013E-2</v>
      </c>
    </row>
    <row r="3399" spans="1:18" hidden="1" x14ac:dyDescent="0.3">
      <c r="A3399">
        <v>50084574</v>
      </c>
      <c r="B3399" s="1" t="s">
        <v>3585</v>
      </c>
      <c r="C3399" t="s">
        <v>14</v>
      </c>
      <c r="D3399" s="2">
        <v>3864</v>
      </c>
      <c r="E3399" s="1" t="s">
        <v>1351</v>
      </c>
      <c r="F3399" s="2">
        <v>10034</v>
      </c>
      <c r="G3399" s="3">
        <v>2123040330</v>
      </c>
      <c r="H3399" s="1" t="s">
        <v>242</v>
      </c>
      <c r="I3399" t="s">
        <v>17</v>
      </c>
      <c r="J3399">
        <v>84</v>
      </c>
      <c r="K3399">
        <v>152</v>
      </c>
      <c r="L3399" s="27">
        <f>RestaurantData[[#This Row],[DailyCustAvg]]*30</f>
        <v>4560</v>
      </c>
      <c r="M3399" s="7">
        <f>(((RestaurantData[[#This Row],[FitScore]]/100)*RestaurantData[[#This Row],[DailyCustAvg]])/3.5)*30</f>
        <v>1094.3999999999999</v>
      </c>
      <c r="N3399">
        <v>40.864242650904998</v>
      </c>
      <c r="O3399">
        <v>-73.919105406824997</v>
      </c>
      <c r="P3399">
        <v>112</v>
      </c>
      <c r="Q3399">
        <v>10</v>
      </c>
      <c r="R3399">
        <f>(RestaurantData[[#This Row],[MonthySales]]/1500)*0.07</f>
        <v>5.1071999999999999E-2</v>
      </c>
    </row>
    <row r="3400" spans="1:18" hidden="1" x14ac:dyDescent="0.3">
      <c r="A3400">
        <v>40391272</v>
      </c>
      <c r="B3400" s="1" t="s">
        <v>3537</v>
      </c>
      <c r="C3400" t="s">
        <v>14</v>
      </c>
      <c r="D3400" s="2">
        <v>500</v>
      </c>
      <c r="E3400" s="1" t="s">
        <v>3494</v>
      </c>
      <c r="F3400" s="2">
        <v>10034</v>
      </c>
      <c r="G3400" s="3">
        <v>2125675031</v>
      </c>
      <c r="H3400" s="1" t="s">
        <v>276</v>
      </c>
      <c r="I3400" t="s">
        <v>21</v>
      </c>
      <c r="J3400">
        <v>80</v>
      </c>
      <c r="K3400">
        <v>140</v>
      </c>
      <c r="L3400" s="27">
        <f>RestaurantData[[#This Row],[DailyCustAvg]]*30</f>
        <v>4200</v>
      </c>
      <c r="M3400" s="7">
        <f>(((RestaurantData[[#This Row],[FitScore]]/100)*RestaurantData[[#This Row],[DailyCustAvg]])/3.5)*30</f>
        <v>960</v>
      </c>
      <c r="N3400">
        <v>40.864459392694002</v>
      </c>
      <c r="O3400">
        <v>-73.918974987265003</v>
      </c>
      <c r="P3400">
        <v>112</v>
      </c>
      <c r="Q3400">
        <v>10</v>
      </c>
      <c r="R3400">
        <f>(RestaurantData[[#This Row],[MonthySales]]/1500)*0.07</f>
        <v>4.4800000000000006E-2</v>
      </c>
    </row>
    <row r="3401" spans="1:18" hidden="1" x14ac:dyDescent="0.3">
      <c r="A3401">
        <v>50102582</v>
      </c>
      <c r="B3401" s="1" t="s">
        <v>3512</v>
      </c>
      <c r="C3401" t="s">
        <v>14</v>
      </c>
      <c r="D3401" s="2">
        <v>179</v>
      </c>
      <c r="E3401" s="1" t="s">
        <v>3480</v>
      </c>
      <c r="F3401" s="2">
        <v>10034</v>
      </c>
      <c r="G3401" s="3">
        <v>6463090660</v>
      </c>
      <c r="H3401" s="1" t="s">
        <v>202</v>
      </c>
      <c r="I3401" t="s">
        <v>17</v>
      </c>
      <c r="J3401">
        <v>77</v>
      </c>
      <c r="K3401">
        <v>139</v>
      </c>
      <c r="L3401" s="27">
        <f>RestaurantData[[#This Row],[DailyCustAvg]]*30</f>
        <v>4170</v>
      </c>
      <c r="M3401" s="7">
        <f>(((RestaurantData[[#This Row],[FitScore]]/100)*RestaurantData[[#This Row],[DailyCustAvg]])/3.5)*30</f>
        <v>917.40000000000009</v>
      </c>
      <c r="N3401">
        <v>40.864900899388999</v>
      </c>
      <c r="O3401">
        <v>-73.922380189584004</v>
      </c>
      <c r="P3401">
        <v>112</v>
      </c>
      <c r="Q3401">
        <v>10</v>
      </c>
      <c r="R3401">
        <f>(RestaurantData[[#This Row],[MonthySales]]/1500)*0.07</f>
        <v>4.281200000000001E-2</v>
      </c>
    </row>
    <row r="3402" spans="1:18" hidden="1" x14ac:dyDescent="0.3">
      <c r="A3402">
        <v>50100341</v>
      </c>
      <c r="B3402" s="1" t="s">
        <v>3517</v>
      </c>
      <c r="C3402" t="s">
        <v>14</v>
      </c>
      <c r="D3402" s="2">
        <v>4462</v>
      </c>
      <c r="E3402" s="1" t="s">
        <v>34</v>
      </c>
      <c r="F3402" s="2">
        <v>10040</v>
      </c>
      <c r="G3402" s="3">
        <v>6468691563</v>
      </c>
      <c r="H3402" s="1" t="s">
        <v>188</v>
      </c>
      <c r="I3402" t="s">
        <v>21</v>
      </c>
      <c r="J3402">
        <v>82</v>
      </c>
      <c r="K3402">
        <v>336</v>
      </c>
      <c r="L3402" s="27">
        <f>RestaurantData[[#This Row],[DailyCustAvg]]*30</f>
        <v>10080</v>
      </c>
      <c r="M3402" s="7">
        <f>(((RestaurantData[[#This Row],[FitScore]]/100)*RestaurantData[[#This Row],[DailyCustAvg]])/3.5)*30</f>
        <v>2361.6</v>
      </c>
      <c r="N3402">
        <v>40.856922871290998</v>
      </c>
      <c r="O3402">
        <v>-73.932507927193996</v>
      </c>
      <c r="P3402">
        <v>112</v>
      </c>
      <c r="Q3402">
        <v>10</v>
      </c>
      <c r="R3402">
        <f>(RestaurantData[[#This Row],[MonthySales]]/1500)*0.07</f>
        <v>0.11020800000000001</v>
      </c>
    </row>
    <row r="3403" spans="1:18" hidden="1" x14ac:dyDescent="0.3">
      <c r="A3403">
        <v>50045409</v>
      </c>
      <c r="B3403" s="1" t="s">
        <v>3571</v>
      </c>
      <c r="C3403" t="s">
        <v>14</v>
      </c>
      <c r="D3403" s="2">
        <v>4417</v>
      </c>
      <c r="E3403" s="1" t="s">
        <v>34</v>
      </c>
      <c r="F3403" s="2">
        <v>10040</v>
      </c>
      <c r="G3403" s="3">
        <v>2123042333</v>
      </c>
      <c r="H3403" s="1" t="s">
        <v>202</v>
      </c>
      <c r="I3403" t="s">
        <v>17</v>
      </c>
      <c r="J3403">
        <v>84</v>
      </c>
      <c r="K3403">
        <v>336</v>
      </c>
      <c r="L3403" s="27">
        <f>RestaurantData[[#This Row],[DailyCustAvg]]*30</f>
        <v>10080</v>
      </c>
      <c r="M3403" s="7">
        <f>(((RestaurantData[[#This Row],[FitScore]]/100)*RestaurantData[[#This Row],[DailyCustAvg]])/3.5)*30</f>
        <v>2419.1999999999998</v>
      </c>
      <c r="N3403">
        <v>40.855710070222997</v>
      </c>
      <c r="O3403">
        <v>-73.933141776398998</v>
      </c>
      <c r="P3403">
        <v>112</v>
      </c>
      <c r="Q3403">
        <v>10</v>
      </c>
      <c r="R3403">
        <f>(RestaurantData[[#This Row],[MonthySales]]/1500)*0.07</f>
        <v>0.112896</v>
      </c>
    </row>
    <row r="3404" spans="1:18" hidden="1" x14ac:dyDescent="0.3">
      <c r="A3404">
        <v>50042320</v>
      </c>
      <c r="B3404" s="1" t="s">
        <v>3492</v>
      </c>
      <c r="C3404" t="s">
        <v>14</v>
      </c>
      <c r="D3404" s="2">
        <v>1635</v>
      </c>
      <c r="E3404" s="1" t="s">
        <v>3319</v>
      </c>
      <c r="F3404" s="2">
        <v>10040</v>
      </c>
      <c r="G3404" s="3">
        <v>2129232467</v>
      </c>
      <c r="H3404" s="1" t="s">
        <v>242</v>
      </c>
      <c r="I3404" t="s">
        <v>17</v>
      </c>
      <c r="J3404">
        <v>82</v>
      </c>
      <c r="K3404">
        <v>329</v>
      </c>
      <c r="L3404" s="27">
        <f>RestaurantData[[#This Row],[DailyCustAvg]]*30</f>
        <v>9870</v>
      </c>
      <c r="M3404" s="7">
        <f>(((RestaurantData[[#This Row],[FitScore]]/100)*RestaurantData[[#This Row],[DailyCustAvg]])/3.5)*30</f>
        <v>2312.4</v>
      </c>
      <c r="N3404">
        <v>40.855987463098003</v>
      </c>
      <c r="O3404">
        <v>-73.928861394549997</v>
      </c>
      <c r="P3404">
        <v>112</v>
      </c>
      <c r="Q3404">
        <v>10</v>
      </c>
      <c r="R3404">
        <f>(RestaurantData[[#This Row],[MonthySales]]/1500)*0.07</f>
        <v>0.10791200000000002</v>
      </c>
    </row>
    <row r="3405" spans="1:18" hidden="1" x14ac:dyDescent="0.3">
      <c r="A3405">
        <v>50063463</v>
      </c>
      <c r="B3405" s="1" t="s">
        <v>3595</v>
      </c>
      <c r="C3405" t="s">
        <v>14</v>
      </c>
      <c r="D3405" s="2">
        <v>1577</v>
      </c>
      <c r="E3405" s="1" t="s">
        <v>3319</v>
      </c>
      <c r="F3405" s="2">
        <v>10040</v>
      </c>
      <c r="G3405" s="3">
        <v>9172614686</v>
      </c>
      <c r="H3405" s="1" t="s">
        <v>29</v>
      </c>
      <c r="I3405" t="s">
        <v>21</v>
      </c>
      <c r="J3405">
        <v>78</v>
      </c>
      <c r="K3405">
        <v>322</v>
      </c>
      <c r="L3405" s="27">
        <f>RestaurantData[[#This Row],[DailyCustAvg]]*30</f>
        <v>9660</v>
      </c>
      <c r="M3405" s="7">
        <f>(((RestaurantData[[#This Row],[FitScore]]/100)*RestaurantData[[#This Row],[DailyCustAvg]])/3.5)*30</f>
        <v>2152.8000000000002</v>
      </c>
      <c r="N3405">
        <v>40.854165777638997</v>
      </c>
      <c r="O3405">
        <v>-73.930193615860006</v>
      </c>
      <c r="P3405">
        <v>112</v>
      </c>
      <c r="Q3405">
        <v>10</v>
      </c>
      <c r="R3405">
        <f>(RestaurantData[[#This Row],[MonthySales]]/1500)*0.07</f>
        <v>0.10046400000000001</v>
      </c>
    </row>
    <row r="3406" spans="1:18" hidden="1" x14ac:dyDescent="0.3">
      <c r="A3406">
        <v>40557912</v>
      </c>
      <c r="B3406" s="1" t="s">
        <v>3523</v>
      </c>
      <c r="C3406" t="s">
        <v>14</v>
      </c>
      <c r="D3406" s="2">
        <v>603</v>
      </c>
      <c r="E3406" s="1" t="s">
        <v>3524</v>
      </c>
      <c r="F3406" s="2">
        <v>10040</v>
      </c>
      <c r="G3406" s="3">
        <v>2127958633</v>
      </c>
      <c r="H3406" s="1" t="s">
        <v>66</v>
      </c>
      <c r="I3406" t="s">
        <v>17</v>
      </c>
      <c r="J3406">
        <v>75</v>
      </c>
      <c r="K3406">
        <v>315</v>
      </c>
      <c r="L3406" s="27">
        <f>RestaurantData[[#This Row],[DailyCustAvg]]*30</f>
        <v>9450</v>
      </c>
      <c r="M3406" s="7">
        <f>(((RestaurantData[[#This Row],[FitScore]]/100)*RestaurantData[[#This Row],[DailyCustAvg]])/3.5)*30</f>
        <v>2025</v>
      </c>
      <c r="N3406">
        <v>40.855234584884997</v>
      </c>
      <c r="O3406">
        <v>-73.936851153613006</v>
      </c>
      <c r="P3406">
        <v>112</v>
      </c>
      <c r="Q3406">
        <v>10</v>
      </c>
      <c r="R3406">
        <f>(RestaurantData[[#This Row],[MonthySales]]/1500)*0.07</f>
        <v>9.4500000000000015E-2</v>
      </c>
    </row>
    <row r="3407" spans="1:18" ht="28.8" hidden="1" x14ac:dyDescent="0.3">
      <c r="A3407">
        <v>40664018</v>
      </c>
      <c r="B3407" s="1" t="s">
        <v>3509</v>
      </c>
      <c r="C3407" t="s">
        <v>14</v>
      </c>
      <c r="D3407" s="2">
        <v>217</v>
      </c>
      <c r="E3407" s="1" t="s">
        <v>3461</v>
      </c>
      <c r="F3407" s="2">
        <v>10040</v>
      </c>
      <c r="G3407" s="3">
        <v>2129425656</v>
      </c>
      <c r="H3407" s="1" t="s">
        <v>276</v>
      </c>
      <c r="I3407" t="s">
        <v>21</v>
      </c>
      <c r="J3407">
        <v>84</v>
      </c>
      <c r="K3407">
        <v>308</v>
      </c>
      <c r="L3407" s="27">
        <f>RestaurantData[[#This Row],[DailyCustAvg]]*30</f>
        <v>9240</v>
      </c>
      <c r="M3407" s="7">
        <f>(((RestaurantData[[#This Row],[FitScore]]/100)*RestaurantData[[#This Row],[DailyCustAvg]])/3.5)*30</f>
        <v>2217.5999999999995</v>
      </c>
      <c r="N3407">
        <v>40.865381610211003</v>
      </c>
      <c r="O3407">
        <v>-73.927159269474004</v>
      </c>
      <c r="P3407">
        <v>112</v>
      </c>
      <c r="Q3407">
        <v>10</v>
      </c>
      <c r="R3407">
        <f>(RestaurantData[[#This Row],[MonthySales]]/1500)*0.07</f>
        <v>0.103488</v>
      </c>
    </row>
    <row r="3408" spans="1:18" hidden="1" x14ac:dyDescent="0.3">
      <c r="A3408">
        <v>50076997</v>
      </c>
      <c r="B3408" s="1" t="s">
        <v>3486</v>
      </c>
      <c r="C3408" t="s">
        <v>14</v>
      </c>
      <c r="D3408" s="2">
        <v>1579</v>
      </c>
      <c r="E3408" s="1" t="s">
        <v>3319</v>
      </c>
      <c r="F3408" s="2">
        <v>10040</v>
      </c>
      <c r="G3408" s="3">
        <v>6465902495</v>
      </c>
      <c r="H3408" s="1" t="s">
        <v>212</v>
      </c>
      <c r="I3408" t="s">
        <v>21</v>
      </c>
      <c r="J3408">
        <v>79</v>
      </c>
      <c r="K3408">
        <v>306</v>
      </c>
      <c r="L3408" s="27">
        <f>RestaurantData[[#This Row],[DailyCustAvg]]*30</f>
        <v>9180</v>
      </c>
      <c r="M3408" s="7">
        <f>(((RestaurantData[[#This Row],[FitScore]]/100)*RestaurantData[[#This Row],[DailyCustAvg]])/3.5)*30</f>
        <v>2072.0571428571429</v>
      </c>
      <c r="N3408">
        <v>40.854215160834997</v>
      </c>
      <c r="O3408">
        <v>-73.930157415287994</v>
      </c>
      <c r="P3408">
        <v>112</v>
      </c>
      <c r="Q3408">
        <v>10</v>
      </c>
      <c r="R3408">
        <f>(RestaurantData[[#This Row],[MonthySales]]/1500)*0.07</f>
        <v>9.6696000000000018E-2</v>
      </c>
    </row>
    <row r="3409" spans="1:18" hidden="1" x14ac:dyDescent="0.3">
      <c r="A3409">
        <v>41288962</v>
      </c>
      <c r="B3409" s="1" t="s">
        <v>3596</v>
      </c>
      <c r="C3409" t="s">
        <v>14</v>
      </c>
      <c r="D3409" s="2">
        <v>1611</v>
      </c>
      <c r="E3409" s="1" t="s">
        <v>3194</v>
      </c>
      <c r="F3409" s="2">
        <v>10040</v>
      </c>
      <c r="G3409" s="3">
        <v>2129234441</v>
      </c>
      <c r="H3409" s="1" t="s">
        <v>202</v>
      </c>
      <c r="I3409" t="s">
        <v>21</v>
      </c>
      <c r="J3409">
        <v>75</v>
      </c>
      <c r="K3409">
        <v>306</v>
      </c>
      <c r="L3409" s="27">
        <f>RestaurantData[[#This Row],[DailyCustAvg]]*30</f>
        <v>9180</v>
      </c>
      <c r="M3409" s="7">
        <f>(((RestaurantData[[#This Row],[FitScore]]/100)*RestaurantData[[#This Row],[DailyCustAvg]])/3.5)*30</f>
        <v>1967.1428571428571</v>
      </c>
      <c r="N3409">
        <v>40.855254949968</v>
      </c>
      <c r="O3409">
        <v>-73.929397187887005</v>
      </c>
      <c r="P3409">
        <v>112</v>
      </c>
      <c r="Q3409">
        <v>10</v>
      </c>
      <c r="R3409">
        <f>(RestaurantData[[#This Row],[MonthySales]]/1500)*0.07</f>
        <v>9.1800000000000007E-2</v>
      </c>
    </row>
    <row r="3410" spans="1:18" hidden="1" x14ac:dyDescent="0.3">
      <c r="A3410">
        <v>50067994</v>
      </c>
      <c r="B3410" s="1" t="s">
        <v>3484</v>
      </c>
      <c r="C3410" t="s">
        <v>14</v>
      </c>
      <c r="D3410" s="2">
        <v>1601</v>
      </c>
      <c r="E3410" s="1" t="s">
        <v>3319</v>
      </c>
      <c r="F3410" s="2">
        <v>10040</v>
      </c>
      <c r="G3410" s="3">
        <v>6468690092</v>
      </c>
      <c r="H3410" s="1" t="s">
        <v>212</v>
      </c>
      <c r="I3410" t="s">
        <v>21</v>
      </c>
      <c r="J3410">
        <v>77</v>
      </c>
      <c r="K3410">
        <v>303</v>
      </c>
      <c r="L3410" s="27">
        <f>RestaurantData[[#This Row],[DailyCustAvg]]*30</f>
        <v>9090</v>
      </c>
      <c r="M3410" s="7">
        <f>(((RestaurantData[[#This Row],[FitScore]]/100)*RestaurantData[[#This Row],[DailyCustAvg]])/3.5)*30</f>
        <v>1999.8</v>
      </c>
      <c r="N3410">
        <v>40.855002547855001</v>
      </c>
      <c r="O3410">
        <v>-73.929581816609996</v>
      </c>
      <c r="P3410">
        <v>112</v>
      </c>
      <c r="Q3410">
        <v>10</v>
      </c>
      <c r="R3410">
        <f>(RestaurantData[[#This Row],[MonthySales]]/1500)*0.07</f>
        <v>9.3324000000000004E-2</v>
      </c>
    </row>
    <row r="3411" spans="1:18" hidden="1" x14ac:dyDescent="0.3">
      <c r="A3411">
        <v>50087052</v>
      </c>
      <c r="B3411" s="1" t="s">
        <v>3525</v>
      </c>
      <c r="C3411" t="s">
        <v>14</v>
      </c>
      <c r="D3411" s="2">
        <v>92</v>
      </c>
      <c r="E3411" s="1" t="s">
        <v>3498</v>
      </c>
      <c r="F3411" s="2">
        <v>10040</v>
      </c>
      <c r="G3411" s="3">
        <v>9172658878</v>
      </c>
      <c r="H3411" s="1" t="s">
        <v>212</v>
      </c>
      <c r="I3411" t="s">
        <v>17</v>
      </c>
      <c r="J3411">
        <v>74</v>
      </c>
      <c r="K3411">
        <v>290</v>
      </c>
      <c r="L3411" s="27">
        <f>RestaurantData[[#This Row],[DailyCustAvg]]*30</f>
        <v>8700</v>
      </c>
      <c r="M3411" s="7">
        <f>(((RestaurantData[[#This Row],[FitScore]]/100)*RestaurantData[[#This Row],[DailyCustAvg]])/3.5)*30</f>
        <v>1839.4285714285713</v>
      </c>
      <c r="N3411">
        <v>40.860518283043</v>
      </c>
      <c r="O3411">
        <v>-73.927688820366001</v>
      </c>
      <c r="P3411">
        <v>112</v>
      </c>
      <c r="Q3411">
        <v>10</v>
      </c>
      <c r="R3411">
        <f>(RestaurantData[[#This Row],[MonthySales]]/1500)*0.07</f>
        <v>8.584E-2</v>
      </c>
    </row>
    <row r="3412" spans="1:18" hidden="1" x14ac:dyDescent="0.3">
      <c r="A3412">
        <v>50099850</v>
      </c>
      <c r="B3412" s="1" t="s">
        <v>3489</v>
      </c>
      <c r="C3412" t="s">
        <v>14</v>
      </c>
      <c r="D3412" s="2">
        <v>1645</v>
      </c>
      <c r="E3412" s="1" t="s">
        <v>3319</v>
      </c>
      <c r="F3412" s="2">
        <v>10040</v>
      </c>
      <c r="G3412" s="3">
        <v>9172614599</v>
      </c>
      <c r="H3412" s="1" t="s">
        <v>29</v>
      </c>
      <c r="I3412" t="s">
        <v>17</v>
      </c>
      <c r="J3412">
        <v>74</v>
      </c>
      <c r="K3412">
        <v>284</v>
      </c>
      <c r="L3412" s="27">
        <f>RestaurantData[[#This Row],[DailyCustAvg]]*30</f>
        <v>8520</v>
      </c>
      <c r="M3412" s="7">
        <f>(((RestaurantData[[#This Row],[FitScore]]/100)*RestaurantData[[#This Row],[DailyCustAvg]])/3.5)*30</f>
        <v>1801.3714285714284</v>
      </c>
      <c r="N3412">
        <v>40.856440141754</v>
      </c>
      <c r="O3412">
        <v>-73.928535560683002</v>
      </c>
      <c r="P3412">
        <v>112</v>
      </c>
      <c r="Q3412">
        <v>10</v>
      </c>
      <c r="R3412">
        <f>(RestaurantData[[#This Row],[MonthySales]]/1500)*0.07</f>
        <v>8.4064E-2</v>
      </c>
    </row>
    <row r="3413" spans="1:18" hidden="1" x14ac:dyDescent="0.3">
      <c r="A3413">
        <v>50095918</v>
      </c>
      <c r="B3413" s="1" t="s">
        <v>3479</v>
      </c>
      <c r="C3413" t="s">
        <v>14</v>
      </c>
      <c r="D3413" s="2">
        <v>25</v>
      </c>
      <c r="E3413" s="1" t="s">
        <v>3480</v>
      </c>
      <c r="F3413" s="2">
        <v>10040</v>
      </c>
      <c r="G3413" s="3">
        <v>6463703070</v>
      </c>
      <c r="H3413" s="1" t="s">
        <v>29</v>
      </c>
      <c r="I3413" t="s">
        <v>21</v>
      </c>
      <c r="J3413">
        <v>74</v>
      </c>
      <c r="K3413">
        <v>283</v>
      </c>
      <c r="L3413" s="27">
        <f>RestaurantData[[#This Row],[DailyCustAvg]]*30</f>
        <v>8490</v>
      </c>
      <c r="M3413" s="7">
        <f>(((RestaurantData[[#This Row],[FitScore]]/100)*RestaurantData[[#This Row],[DailyCustAvg]])/3.5)*30</f>
        <v>1795.0285714285715</v>
      </c>
      <c r="N3413">
        <v>40.862645936322998</v>
      </c>
      <c r="O3413">
        <v>-73.928467405890004</v>
      </c>
      <c r="P3413">
        <v>112</v>
      </c>
      <c r="Q3413">
        <v>10</v>
      </c>
      <c r="R3413">
        <f>(RestaurantData[[#This Row],[MonthySales]]/1500)*0.07</f>
        <v>8.3768000000000009E-2</v>
      </c>
    </row>
    <row r="3414" spans="1:18" hidden="1" x14ac:dyDescent="0.3">
      <c r="A3414">
        <v>50043628</v>
      </c>
      <c r="B3414" s="1" t="s">
        <v>3528</v>
      </c>
      <c r="C3414" t="s">
        <v>14</v>
      </c>
      <c r="D3414" s="2">
        <v>4460</v>
      </c>
      <c r="E3414" s="1" t="s">
        <v>34</v>
      </c>
      <c r="F3414" s="2">
        <v>10040</v>
      </c>
      <c r="G3414" s="3">
        <v>6469187503</v>
      </c>
      <c r="H3414" s="1" t="s">
        <v>16</v>
      </c>
      <c r="I3414" t="s">
        <v>17</v>
      </c>
      <c r="J3414">
        <v>74</v>
      </c>
      <c r="K3414">
        <v>283</v>
      </c>
      <c r="L3414" s="27">
        <f>RestaurantData[[#This Row],[DailyCustAvg]]*30</f>
        <v>8490</v>
      </c>
      <c r="M3414" s="7">
        <f>(((RestaurantData[[#This Row],[FitScore]]/100)*RestaurantData[[#This Row],[DailyCustAvg]])/3.5)*30</f>
        <v>1795.0285714285715</v>
      </c>
      <c r="N3414">
        <v>40.856873481005003</v>
      </c>
      <c r="O3414">
        <v>-73.932533282502007</v>
      </c>
      <c r="P3414">
        <v>112</v>
      </c>
      <c r="Q3414">
        <v>10</v>
      </c>
      <c r="R3414">
        <f>(RestaurantData[[#This Row],[MonthySales]]/1500)*0.07</f>
        <v>8.3768000000000009E-2</v>
      </c>
    </row>
    <row r="3415" spans="1:18" hidden="1" x14ac:dyDescent="0.3">
      <c r="A3415">
        <v>41436340</v>
      </c>
      <c r="B3415" s="1" t="s">
        <v>3557</v>
      </c>
      <c r="C3415" t="s">
        <v>14</v>
      </c>
      <c r="D3415" s="2">
        <v>82</v>
      </c>
      <c r="E3415" s="1" t="s">
        <v>3498</v>
      </c>
      <c r="F3415" s="2">
        <v>10040</v>
      </c>
      <c r="G3415" s="3">
        <v>2125695200</v>
      </c>
      <c r="H3415" s="1" t="s">
        <v>242</v>
      </c>
      <c r="I3415" t="s">
        <v>17</v>
      </c>
      <c r="J3415">
        <v>79</v>
      </c>
      <c r="K3415">
        <v>281</v>
      </c>
      <c r="L3415" s="27">
        <f>RestaurantData[[#This Row],[DailyCustAvg]]*30</f>
        <v>8430</v>
      </c>
      <c r="M3415" s="7">
        <f>(((RestaurantData[[#This Row],[FitScore]]/100)*RestaurantData[[#This Row],[DailyCustAvg]])/3.5)*30</f>
        <v>1902.7714285714285</v>
      </c>
      <c r="N3415">
        <v>40.860397714686002</v>
      </c>
      <c r="O3415">
        <v>-73.928007088835002</v>
      </c>
      <c r="P3415">
        <v>112</v>
      </c>
      <c r="Q3415">
        <v>10</v>
      </c>
      <c r="R3415">
        <f>(RestaurantData[[#This Row],[MonthySales]]/1500)*0.07</f>
        <v>8.8796000000000014E-2</v>
      </c>
    </row>
    <row r="3416" spans="1:18" hidden="1" x14ac:dyDescent="0.3">
      <c r="A3416">
        <v>41163622</v>
      </c>
      <c r="B3416" s="1" t="s">
        <v>2657</v>
      </c>
      <c r="C3416" t="s">
        <v>14</v>
      </c>
      <c r="D3416" s="2">
        <v>601</v>
      </c>
      <c r="E3416" s="1" t="s">
        <v>3565</v>
      </c>
      <c r="F3416" s="2">
        <v>10040</v>
      </c>
      <c r="G3416" s="3">
        <v>2127953614</v>
      </c>
      <c r="H3416" s="1" t="s">
        <v>45</v>
      </c>
      <c r="J3416">
        <v>78</v>
      </c>
      <c r="K3416">
        <v>276</v>
      </c>
      <c r="L3416" s="27">
        <f>RestaurantData[[#This Row],[DailyCustAvg]]*30</f>
        <v>8280</v>
      </c>
      <c r="M3416" s="7">
        <f>(((RestaurantData[[#This Row],[FitScore]]/100)*RestaurantData[[#This Row],[DailyCustAvg]])/3.5)*30</f>
        <v>1845.2571428571428</v>
      </c>
      <c r="N3416">
        <v>40.855636438639998</v>
      </c>
      <c r="O3416">
        <v>-73.929349787250004</v>
      </c>
      <c r="P3416">
        <v>112</v>
      </c>
      <c r="Q3416">
        <v>10</v>
      </c>
      <c r="R3416">
        <f>(RestaurantData[[#This Row],[MonthySales]]/1500)*0.07</f>
        <v>8.6112000000000008E-2</v>
      </c>
    </row>
    <row r="3417" spans="1:18" hidden="1" x14ac:dyDescent="0.3">
      <c r="A3417">
        <v>50075450</v>
      </c>
      <c r="B3417" s="1" t="s">
        <v>3552</v>
      </c>
      <c r="C3417" t="s">
        <v>14</v>
      </c>
      <c r="D3417" s="2">
        <v>1609</v>
      </c>
      <c r="E3417" s="1" t="s">
        <v>3319</v>
      </c>
      <c r="F3417" s="2">
        <v>10040</v>
      </c>
      <c r="G3417" s="3">
        <v>6462493074</v>
      </c>
      <c r="H3417" s="1" t="s">
        <v>106</v>
      </c>
      <c r="I3417" t="s">
        <v>21</v>
      </c>
      <c r="J3417">
        <v>74</v>
      </c>
      <c r="K3417">
        <v>265</v>
      </c>
      <c r="L3417" s="27">
        <f>RestaurantData[[#This Row],[DailyCustAvg]]*30</f>
        <v>7950</v>
      </c>
      <c r="M3417" s="7">
        <f>(((RestaurantData[[#This Row],[FitScore]]/100)*RestaurantData[[#This Row],[DailyCustAvg]])/3.5)*30</f>
        <v>1680.8571428571427</v>
      </c>
      <c r="N3417">
        <v>40.855205567017997</v>
      </c>
      <c r="O3417">
        <v>-73.929433389593996</v>
      </c>
      <c r="P3417">
        <v>112</v>
      </c>
      <c r="Q3417">
        <v>10</v>
      </c>
      <c r="R3417">
        <f>(RestaurantData[[#This Row],[MonthySales]]/1500)*0.07</f>
        <v>7.844000000000001E-2</v>
      </c>
    </row>
    <row r="3418" spans="1:18" hidden="1" x14ac:dyDescent="0.3">
      <c r="A3418">
        <v>50056992</v>
      </c>
      <c r="B3418" s="1" t="s">
        <v>296</v>
      </c>
      <c r="C3418" t="s">
        <v>14</v>
      </c>
      <c r="D3418" s="2">
        <v>180</v>
      </c>
      <c r="E3418" s="1" t="s">
        <v>3461</v>
      </c>
      <c r="F3418" s="2">
        <v>10040</v>
      </c>
      <c r="G3418" s="3">
        <v>6462443736</v>
      </c>
      <c r="H3418" s="1" t="s">
        <v>168</v>
      </c>
      <c r="I3418" t="s">
        <v>21</v>
      </c>
      <c r="J3418">
        <v>79</v>
      </c>
      <c r="K3418">
        <v>260</v>
      </c>
      <c r="L3418" s="27">
        <f>RestaurantData[[#This Row],[DailyCustAvg]]*30</f>
        <v>7800</v>
      </c>
      <c r="M3418" s="7">
        <f>(((RestaurantData[[#This Row],[FitScore]]/100)*RestaurantData[[#This Row],[DailyCustAvg]])/3.5)*30</f>
        <v>1760.5714285714287</v>
      </c>
      <c r="N3418">
        <v>40.864217385263998</v>
      </c>
      <c r="O3418">
        <v>-73.926437469551999</v>
      </c>
      <c r="P3418">
        <v>112</v>
      </c>
      <c r="Q3418">
        <v>10</v>
      </c>
      <c r="R3418">
        <f>(RestaurantData[[#This Row],[MonthySales]]/1500)*0.07</f>
        <v>8.2160000000000011E-2</v>
      </c>
    </row>
    <row r="3419" spans="1:18" hidden="1" x14ac:dyDescent="0.3">
      <c r="A3419">
        <v>41488494</v>
      </c>
      <c r="B3419" s="1" t="s">
        <v>3462</v>
      </c>
      <c r="C3419" t="s">
        <v>14</v>
      </c>
      <c r="D3419" s="2">
        <v>206</v>
      </c>
      <c r="E3419" s="1" t="s">
        <v>3461</v>
      </c>
      <c r="F3419" s="2">
        <v>10040</v>
      </c>
      <c r="G3419" s="3">
        <v>2125693939</v>
      </c>
      <c r="H3419" s="1" t="s">
        <v>276</v>
      </c>
      <c r="I3419" t="s">
        <v>17</v>
      </c>
      <c r="J3419">
        <v>76</v>
      </c>
      <c r="K3419">
        <v>242</v>
      </c>
      <c r="L3419" s="27">
        <f>RestaurantData[[#This Row],[DailyCustAvg]]*30</f>
        <v>7260</v>
      </c>
      <c r="M3419" s="7">
        <f>(((RestaurantData[[#This Row],[FitScore]]/100)*RestaurantData[[#This Row],[DailyCustAvg]])/3.5)*30</f>
        <v>1576.457142857143</v>
      </c>
      <c r="N3419">
        <v>40.864986222607001</v>
      </c>
      <c r="O3419">
        <v>-73.926928315927995</v>
      </c>
      <c r="P3419">
        <v>112</v>
      </c>
      <c r="Q3419">
        <v>10</v>
      </c>
      <c r="R3419">
        <f>(RestaurantData[[#This Row],[MonthySales]]/1500)*0.07</f>
        <v>7.3568000000000008E-2</v>
      </c>
    </row>
    <row r="3420" spans="1:18" hidden="1" x14ac:dyDescent="0.3">
      <c r="A3420">
        <v>50070740</v>
      </c>
      <c r="B3420" s="1" t="s">
        <v>3517</v>
      </c>
      <c r="C3420" t="s">
        <v>14</v>
      </c>
      <c r="D3420" s="2">
        <v>4462</v>
      </c>
      <c r="E3420" s="1" t="s">
        <v>34</v>
      </c>
      <c r="F3420" s="2">
        <v>10040</v>
      </c>
      <c r="G3420" s="3">
        <v>6468691563</v>
      </c>
      <c r="H3420" s="1" t="s">
        <v>188</v>
      </c>
      <c r="I3420" t="s">
        <v>21</v>
      </c>
      <c r="J3420">
        <v>78</v>
      </c>
      <c r="K3420">
        <v>239</v>
      </c>
      <c r="L3420" s="27">
        <f>RestaurantData[[#This Row],[DailyCustAvg]]*30</f>
        <v>7170</v>
      </c>
      <c r="M3420" s="7">
        <f>(((RestaurantData[[#This Row],[FitScore]]/100)*RestaurantData[[#This Row],[DailyCustAvg]])/3.5)*30</f>
        <v>1597.8857142857146</v>
      </c>
      <c r="N3420">
        <v>40.856922871290998</v>
      </c>
      <c r="O3420">
        <v>-73.932507927193996</v>
      </c>
      <c r="P3420">
        <v>112</v>
      </c>
      <c r="Q3420">
        <v>10</v>
      </c>
      <c r="R3420">
        <f>(RestaurantData[[#This Row],[MonthySales]]/1500)*0.07</f>
        <v>7.4568000000000023E-2</v>
      </c>
    </row>
    <row r="3421" spans="1:18" hidden="1" x14ac:dyDescent="0.3">
      <c r="A3421">
        <v>50046383</v>
      </c>
      <c r="B3421" s="1" t="s">
        <v>3497</v>
      </c>
      <c r="C3421" t="s">
        <v>14</v>
      </c>
      <c r="D3421" s="2">
        <v>112</v>
      </c>
      <c r="E3421" s="1" t="s">
        <v>3498</v>
      </c>
      <c r="F3421" s="2">
        <v>10040</v>
      </c>
      <c r="G3421" s="3">
        <v>3474209551</v>
      </c>
      <c r="H3421" s="1" t="s">
        <v>188</v>
      </c>
      <c r="I3421" t="s">
        <v>21</v>
      </c>
      <c r="J3421">
        <v>83</v>
      </c>
      <c r="K3421">
        <v>236</v>
      </c>
      <c r="L3421" s="27">
        <f>RestaurantData[[#This Row],[DailyCustAvg]]*30</f>
        <v>7080</v>
      </c>
      <c r="M3421" s="7">
        <f>(((RestaurantData[[#This Row],[FitScore]]/100)*RestaurantData[[#This Row],[DailyCustAvg]])/3.5)*30</f>
        <v>1678.9714285714285</v>
      </c>
      <c r="N3421">
        <v>40.860814210614002</v>
      </c>
      <c r="O3421">
        <v>-73.926893150184</v>
      </c>
      <c r="P3421">
        <v>112</v>
      </c>
      <c r="Q3421">
        <v>10</v>
      </c>
      <c r="R3421">
        <f>(RestaurantData[[#This Row],[MonthySales]]/1500)*0.07</f>
        <v>7.8352000000000005E-2</v>
      </c>
    </row>
    <row r="3422" spans="1:18" hidden="1" x14ac:dyDescent="0.3">
      <c r="A3422">
        <v>50002057</v>
      </c>
      <c r="B3422" s="1" t="s">
        <v>3503</v>
      </c>
      <c r="C3422" t="s">
        <v>14</v>
      </c>
      <c r="D3422" s="2">
        <v>1555</v>
      </c>
      <c r="E3422" s="1" t="s">
        <v>3194</v>
      </c>
      <c r="F3422" s="2">
        <v>10040</v>
      </c>
      <c r="G3422" s="3">
        <v>2127950700</v>
      </c>
      <c r="H3422" s="1" t="s">
        <v>29</v>
      </c>
      <c r="I3422" t="s">
        <v>17</v>
      </c>
      <c r="J3422">
        <v>80</v>
      </c>
      <c r="K3422">
        <v>229</v>
      </c>
      <c r="L3422" s="27">
        <f>RestaurantData[[#This Row],[DailyCustAvg]]*30</f>
        <v>6870</v>
      </c>
      <c r="M3422" s="7">
        <f>(((RestaurantData[[#This Row],[FitScore]]/100)*RestaurantData[[#This Row],[DailyCustAvg]])/3.5)*30</f>
        <v>1570.2857142857144</v>
      </c>
      <c r="N3422">
        <v>40.853493616074999</v>
      </c>
      <c r="O3422">
        <v>-73.930685938855007</v>
      </c>
      <c r="P3422">
        <v>112</v>
      </c>
      <c r="Q3422">
        <v>10</v>
      </c>
      <c r="R3422">
        <f>(RestaurantData[[#This Row],[MonthySales]]/1500)*0.07</f>
        <v>7.3280000000000012E-2</v>
      </c>
    </row>
    <row r="3423" spans="1:18" hidden="1" x14ac:dyDescent="0.3">
      <c r="A3423">
        <v>50093379</v>
      </c>
      <c r="B3423" s="1" t="s">
        <v>2657</v>
      </c>
      <c r="C3423" t="s">
        <v>14</v>
      </c>
      <c r="D3423" s="2">
        <v>175</v>
      </c>
      <c r="E3423" s="1" t="s">
        <v>3461</v>
      </c>
      <c r="F3423" s="2">
        <v>10040</v>
      </c>
      <c r="G3423" s="3">
        <v>7187360999</v>
      </c>
      <c r="H3423" s="1" t="s">
        <v>45</v>
      </c>
      <c r="I3423" t="s">
        <v>21</v>
      </c>
      <c r="J3423">
        <v>77</v>
      </c>
      <c r="K3423">
        <v>226</v>
      </c>
      <c r="L3423" s="27">
        <f>RestaurantData[[#This Row],[DailyCustAvg]]*30</f>
        <v>6780</v>
      </c>
      <c r="M3423" s="7">
        <f>(((RestaurantData[[#This Row],[FitScore]]/100)*RestaurantData[[#This Row],[DailyCustAvg]])/3.5)*30</f>
        <v>1491.6000000000001</v>
      </c>
      <c r="N3423">
        <v>40.864003194585003</v>
      </c>
      <c r="O3423">
        <v>-73.926278630301994</v>
      </c>
      <c r="P3423">
        <v>112</v>
      </c>
      <c r="Q3423">
        <v>10</v>
      </c>
      <c r="R3423">
        <f>(RestaurantData[[#This Row],[MonthySales]]/1500)*0.07</f>
        <v>6.9608000000000017E-2</v>
      </c>
    </row>
    <row r="3424" spans="1:18" hidden="1" x14ac:dyDescent="0.3">
      <c r="A3424">
        <v>41392668</v>
      </c>
      <c r="B3424" s="1" t="s">
        <v>3521</v>
      </c>
      <c r="C3424" t="s">
        <v>14</v>
      </c>
      <c r="D3424" s="2">
        <v>126</v>
      </c>
      <c r="E3424" s="1" t="s">
        <v>3461</v>
      </c>
      <c r="F3424" s="2">
        <v>10040</v>
      </c>
      <c r="G3424" s="3">
        <v>2125698414</v>
      </c>
      <c r="H3424" s="1" t="s">
        <v>73</v>
      </c>
      <c r="I3424" t="s">
        <v>21</v>
      </c>
      <c r="J3424">
        <v>76</v>
      </c>
      <c r="K3424">
        <v>217</v>
      </c>
      <c r="L3424" s="27">
        <f>RestaurantData[[#This Row],[DailyCustAvg]]*30</f>
        <v>6510</v>
      </c>
      <c r="M3424" s="7">
        <f>(((RestaurantData[[#This Row],[FitScore]]/100)*RestaurantData[[#This Row],[DailyCustAvg]])/3.5)*30</f>
        <v>1413.6000000000001</v>
      </c>
      <c r="N3424">
        <v>40.862303516609998</v>
      </c>
      <c r="O3424">
        <v>-73.925210394160999</v>
      </c>
      <c r="P3424">
        <v>112</v>
      </c>
      <c r="Q3424">
        <v>10</v>
      </c>
      <c r="R3424">
        <f>(RestaurantData[[#This Row],[MonthySales]]/1500)*0.07</f>
        <v>6.5968000000000013E-2</v>
      </c>
    </row>
    <row r="3425" spans="1:18" hidden="1" x14ac:dyDescent="0.3">
      <c r="A3425">
        <v>40910784</v>
      </c>
      <c r="B3425" s="1" t="s">
        <v>3301</v>
      </c>
      <c r="C3425" t="s">
        <v>14</v>
      </c>
      <c r="D3425" s="2">
        <v>117</v>
      </c>
      <c r="E3425" s="1" t="s">
        <v>3461</v>
      </c>
      <c r="F3425" s="2">
        <v>10040</v>
      </c>
      <c r="G3425" s="3">
        <v>2129429769</v>
      </c>
      <c r="H3425" s="1" t="s">
        <v>16</v>
      </c>
      <c r="I3425" t="s">
        <v>21</v>
      </c>
      <c r="J3425">
        <v>83</v>
      </c>
      <c r="K3425">
        <v>208</v>
      </c>
      <c r="L3425" s="27">
        <f>RestaurantData[[#This Row],[DailyCustAvg]]*30</f>
        <v>6240</v>
      </c>
      <c r="M3425" s="7">
        <f>(((RestaurantData[[#This Row],[FitScore]]/100)*RestaurantData[[#This Row],[DailyCustAvg]])/3.5)*30</f>
        <v>1479.7714285714285</v>
      </c>
      <c r="N3425">
        <v>40.862179935569003</v>
      </c>
      <c r="O3425">
        <v>-73.925105690292995</v>
      </c>
      <c r="P3425">
        <v>112</v>
      </c>
      <c r="Q3425">
        <v>10</v>
      </c>
      <c r="R3425">
        <f>(RestaurantData[[#This Row],[MonthySales]]/1500)*0.07</f>
        <v>6.9056000000000006E-2</v>
      </c>
    </row>
    <row r="3426" spans="1:18" hidden="1" x14ac:dyDescent="0.3">
      <c r="A3426">
        <v>41638069</v>
      </c>
      <c r="B3426" s="1" t="s">
        <v>131</v>
      </c>
      <c r="C3426" t="s">
        <v>14</v>
      </c>
      <c r="D3426" s="2">
        <v>1599</v>
      </c>
      <c r="E3426" s="1" t="s">
        <v>3194</v>
      </c>
      <c r="F3426" s="2">
        <v>10040</v>
      </c>
      <c r="G3426" s="3">
        <v>2125681039</v>
      </c>
      <c r="H3426" s="1" t="s">
        <v>132</v>
      </c>
      <c r="I3426" t="s">
        <v>21</v>
      </c>
      <c r="J3426">
        <v>73</v>
      </c>
      <c r="K3426">
        <v>196</v>
      </c>
      <c r="L3426" s="27">
        <f>RestaurantData[[#This Row],[DailyCustAvg]]*30</f>
        <v>5880</v>
      </c>
      <c r="M3426" s="7">
        <f>(((RestaurantData[[#This Row],[FitScore]]/100)*RestaurantData[[#This Row],[DailyCustAvg]])/3.5)*30</f>
        <v>1226.3999999999999</v>
      </c>
      <c r="N3426">
        <v>40.854815990249001</v>
      </c>
      <c r="O3426">
        <v>-73.929719380597007</v>
      </c>
      <c r="P3426">
        <v>112</v>
      </c>
      <c r="Q3426">
        <v>10</v>
      </c>
      <c r="R3426">
        <f>(RestaurantData[[#This Row],[MonthySales]]/1500)*0.07</f>
        <v>5.7231999999999998E-2</v>
      </c>
    </row>
    <row r="3427" spans="1:18" hidden="1" x14ac:dyDescent="0.3">
      <c r="A3427">
        <v>50051556</v>
      </c>
      <c r="B3427" s="1" t="s">
        <v>3518</v>
      </c>
      <c r="C3427" t="s">
        <v>14</v>
      </c>
      <c r="D3427" s="2">
        <v>4419</v>
      </c>
      <c r="E3427" s="1" t="s">
        <v>34</v>
      </c>
      <c r="F3427" s="2">
        <v>10040</v>
      </c>
      <c r="G3427" s="3">
        <v>3476146804</v>
      </c>
      <c r="H3427" s="1" t="s">
        <v>212</v>
      </c>
      <c r="I3427" t="s">
        <v>21</v>
      </c>
      <c r="J3427">
        <v>77</v>
      </c>
      <c r="K3427">
        <v>183</v>
      </c>
      <c r="L3427" s="27">
        <f>RestaurantData[[#This Row],[DailyCustAvg]]*30</f>
        <v>5490</v>
      </c>
      <c r="M3427" s="7">
        <f>(((RestaurantData[[#This Row],[FitScore]]/100)*RestaurantData[[#This Row],[DailyCustAvg]])/3.5)*30</f>
        <v>1207.8</v>
      </c>
      <c r="N3427">
        <v>40.855778671661</v>
      </c>
      <c r="O3427">
        <v>-73.933112787656995</v>
      </c>
      <c r="P3427">
        <v>112</v>
      </c>
      <c r="Q3427">
        <v>10</v>
      </c>
      <c r="R3427">
        <f>(RestaurantData[[#This Row],[MonthySales]]/1500)*0.07</f>
        <v>5.6363999999999997E-2</v>
      </c>
    </row>
    <row r="3428" spans="1:18" hidden="1" x14ac:dyDescent="0.3">
      <c r="A3428">
        <v>50018261</v>
      </c>
      <c r="B3428" s="1" t="s">
        <v>3587</v>
      </c>
      <c r="C3428" t="s">
        <v>14</v>
      </c>
      <c r="D3428" s="2">
        <v>4740</v>
      </c>
      <c r="E3428" s="1" t="s">
        <v>34</v>
      </c>
      <c r="F3428" s="2">
        <v>10040</v>
      </c>
      <c r="G3428" s="3">
        <v>9145255331</v>
      </c>
      <c r="H3428" s="1" t="s">
        <v>16</v>
      </c>
      <c r="I3428" t="s">
        <v>17</v>
      </c>
      <c r="J3428">
        <v>74</v>
      </c>
      <c r="K3428">
        <v>182</v>
      </c>
      <c r="L3428" s="27">
        <f>RestaurantData[[#This Row],[DailyCustAvg]]*30</f>
        <v>5460</v>
      </c>
      <c r="M3428" s="7">
        <f>(((RestaurantData[[#This Row],[FitScore]]/100)*RestaurantData[[#This Row],[DailyCustAvg]])/3.5)*30</f>
        <v>1154.4000000000001</v>
      </c>
      <c r="N3428">
        <v>40.865093974022997</v>
      </c>
      <c r="O3428">
        <v>-73.928048985955002</v>
      </c>
      <c r="P3428">
        <v>112</v>
      </c>
      <c r="Q3428">
        <v>10</v>
      </c>
      <c r="R3428">
        <f>(RestaurantData[[#This Row],[MonthySales]]/1500)*0.07</f>
        <v>5.387200000000001E-2</v>
      </c>
    </row>
    <row r="3429" spans="1:18" hidden="1" x14ac:dyDescent="0.3">
      <c r="A3429">
        <v>50099173</v>
      </c>
      <c r="B3429" s="1" t="s">
        <v>3586</v>
      </c>
      <c r="C3429" t="s">
        <v>14</v>
      </c>
      <c r="D3429" s="2">
        <v>209</v>
      </c>
      <c r="E3429" s="1" t="s">
        <v>3461</v>
      </c>
      <c r="F3429" s="2">
        <v>10040</v>
      </c>
      <c r="G3429" s="3">
        <v>6465093625</v>
      </c>
      <c r="H3429" s="1" t="s">
        <v>188</v>
      </c>
      <c r="I3429" t="s">
        <v>21</v>
      </c>
      <c r="J3429">
        <v>82</v>
      </c>
      <c r="K3429">
        <v>180</v>
      </c>
      <c r="L3429" s="27">
        <f>RestaurantData[[#This Row],[DailyCustAvg]]*30</f>
        <v>5400</v>
      </c>
      <c r="M3429" s="7">
        <f>(((RestaurantData[[#This Row],[FitScore]]/100)*RestaurantData[[#This Row],[DailyCustAvg]])/3.5)*30</f>
        <v>1265.1428571428571</v>
      </c>
      <c r="N3429">
        <v>40.865126247352997</v>
      </c>
      <c r="O3429">
        <v>-73.926996855019993</v>
      </c>
      <c r="P3429">
        <v>112</v>
      </c>
      <c r="Q3429">
        <v>10</v>
      </c>
      <c r="R3429">
        <f>(RestaurantData[[#This Row],[MonthySales]]/1500)*0.07</f>
        <v>5.9040000000000002E-2</v>
      </c>
    </row>
    <row r="3430" spans="1:18" hidden="1" x14ac:dyDescent="0.3">
      <c r="A3430">
        <v>50079814</v>
      </c>
      <c r="B3430" s="1" t="s">
        <v>240</v>
      </c>
      <c r="C3430" t="s">
        <v>14</v>
      </c>
      <c r="D3430" s="2">
        <v>4480</v>
      </c>
      <c r="E3430" s="1" t="s">
        <v>34</v>
      </c>
      <c r="F3430" s="2">
        <v>10040</v>
      </c>
      <c r="G3430" s="3">
        <v>2123041360</v>
      </c>
      <c r="H3430" s="1" t="s">
        <v>2075</v>
      </c>
      <c r="I3430" t="s">
        <v>17</v>
      </c>
      <c r="J3430">
        <v>75</v>
      </c>
      <c r="K3430">
        <v>169</v>
      </c>
      <c r="L3430" s="27">
        <f>RestaurantData[[#This Row],[DailyCustAvg]]*30</f>
        <v>5070</v>
      </c>
      <c r="M3430" s="7">
        <f>(((RestaurantData[[#This Row],[FitScore]]/100)*RestaurantData[[#This Row],[DailyCustAvg]])/3.5)*30</f>
        <v>1086.4285714285716</v>
      </c>
      <c r="N3430">
        <v>40.857367379338001</v>
      </c>
      <c r="O3430">
        <v>-73.932272497672002</v>
      </c>
      <c r="P3430">
        <v>112</v>
      </c>
      <c r="Q3430">
        <v>10</v>
      </c>
      <c r="R3430">
        <f>(RestaurantData[[#This Row],[MonthySales]]/1500)*0.07</f>
        <v>5.0700000000000016E-2</v>
      </c>
    </row>
    <row r="3431" spans="1:18" hidden="1" x14ac:dyDescent="0.3">
      <c r="A3431">
        <v>50093376</v>
      </c>
      <c r="B3431" s="1" t="s">
        <v>98</v>
      </c>
      <c r="C3431" t="s">
        <v>14</v>
      </c>
      <c r="D3431" s="2">
        <v>175</v>
      </c>
      <c r="E3431" s="1" t="s">
        <v>3461</v>
      </c>
      <c r="F3431" s="2">
        <v>10040</v>
      </c>
      <c r="G3431" s="3">
        <v>7187360999</v>
      </c>
      <c r="H3431" s="1" t="s">
        <v>86</v>
      </c>
      <c r="I3431" t="s">
        <v>17</v>
      </c>
      <c r="J3431">
        <v>76</v>
      </c>
      <c r="K3431">
        <v>163</v>
      </c>
      <c r="L3431" s="27">
        <f>RestaurantData[[#This Row],[DailyCustAvg]]*30</f>
        <v>4890</v>
      </c>
      <c r="M3431" s="7">
        <f>(((RestaurantData[[#This Row],[FitScore]]/100)*RestaurantData[[#This Row],[DailyCustAvg]])/3.5)*30</f>
        <v>1061.8285714285714</v>
      </c>
      <c r="N3431">
        <v>40.864003194585003</v>
      </c>
      <c r="O3431">
        <v>-73.926278630301994</v>
      </c>
      <c r="P3431">
        <v>112</v>
      </c>
      <c r="Q3431">
        <v>10</v>
      </c>
      <c r="R3431">
        <f>(RestaurantData[[#This Row],[MonthySales]]/1500)*0.07</f>
        <v>4.9551999999999999E-2</v>
      </c>
    </row>
    <row r="3432" spans="1:18" hidden="1" x14ac:dyDescent="0.3">
      <c r="A3432">
        <v>50076854</v>
      </c>
      <c r="B3432" s="1" t="s">
        <v>3468</v>
      </c>
      <c r="C3432" t="s">
        <v>14</v>
      </c>
      <c r="D3432" s="2">
        <v>4716</v>
      </c>
      <c r="E3432" s="1" t="s">
        <v>34</v>
      </c>
      <c r="F3432" s="2">
        <v>10040</v>
      </c>
      <c r="G3432" s="3">
        <v>6468500158</v>
      </c>
      <c r="H3432" s="1" t="s">
        <v>276</v>
      </c>
      <c r="I3432" t="s">
        <v>17</v>
      </c>
      <c r="J3432">
        <v>83</v>
      </c>
      <c r="K3432">
        <v>162</v>
      </c>
      <c r="L3432" s="27">
        <f>RestaurantData[[#This Row],[DailyCustAvg]]*30</f>
        <v>4860</v>
      </c>
      <c r="M3432" s="7">
        <f>(((RestaurantData[[#This Row],[FitScore]]/100)*RestaurantData[[#This Row],[DailyCustAvg]])/3.5)*30</f>
        <v>1152.5142857142855</v>
      </c>
      <c r="N3432">
        <v>40.864490781043003</v>
      </c>
      <c r="O3432">
        <v>-73.929090880627001</v>
      </c>
      <c r="P3432">
        <v>112</v>
      </c>
      <c r="Q3432">
        <v>10</v>
      </c>
      <c r="R3432">
        <f>(RestaurantData[[#This Row],[MonthySales]]/1500)*0.07</f>
        <v>5.3783999999999992E-2</v>
      </c>
    </row>
    <row r="3433" spans="1:18" hidden="1" x14ac:dyDescent="0.3">
      <c r="A3433">
        <v>50036198</v>
      </c>
      <c r="B3433" s="1" t="s">
        <v>3520</v>
      </c>
      <c r="C3433" t="s">
        <v>14</v>
      </c>
      <c r="D3433" s="2">
        <v>1550</v>
      </c>
      <c r="E3433" s="1" t="s">
        <v>3319</v>
      </c>
      <c r="F3433" s="2">
        <v>10040</v>
      </c>
      <c r="G3433" s="3">
        <v>2127814739</v>
      </c>
      <c r="H3433" s="1" t="s">
        <v>16</v>
      </c>
      <c r="I3433" t="s">
        <v>21</v>
      </c>
      <c r="J3433">
        <v>73</v>
      </c>
      <c r="K3433">
        <v>155</v>
      </c>
      <c r="L3433" s="27">
        <f>RestaurantData[[#This Row],[DailyCustAvg]]*30</f>
        <v>4650</v>
      </c>
      <c r="M3433" s="7">
        <f>(((RestaurantData[[#This Row],[FitScore]]/100)*RestaurantData[[#This Row],[DailyCustAvg]])/3.5)*30</f>
        <v>969.85714285714289</v>
      </c>
      <c r="N3433">
        <v>40.853364655109999</v>
      </c>
      <c r="O3433">
        <v>-73.930754755115004</v>
      </c>
      <c r="P3433">
        <v>112</v>
      </c>
      <c r="Q3433">
        <v>10</v>
      </c>
      <c r="R3433">
        <f>(RestaurantData[[#This Row],[MonthySales]]/1500)*0.07</f>
        <v>4.5260000000000002E-2</v>
      </c>
    </row>
    <row r="3434" spans="1:18" hidden="1" x14ac:dyDescent="0.3">
      <c r="A3434">
        <v>50059131</v>
      </c>
      <c r="B3434" s="1" t="s">
        <v>3561</v>
      </c>
      <c r="C3434" t="s">
        <v>14</v>
      </c>
      <c r="D3434" s="2">
        <v>1636</v>
      </c>
      <c r="E3434" s="1" t="s">
        <v>3319</v>
      </c>
      <c r="F3434" s="2">
        <v>10040</v>
      </c>
      <c r="G3434" s="3">
        <v>3476919057</v>
      </c>
      <c r="H3434" s="1" t="s">
        <v>212</v>
      </c>
      <c r="I3434" t="s">
        <v>17</v>
      </c>
      <c r="J3434">
        <v>74</v>
      </c>
      <c r="K3434">
        <v>154</v>
      </c>
      <c r="L3434" s="27">
        <f>RestaurantData[[#This Row],[DailyCustAvg]]*30</f>
        <v>4620</v>
      </c>
      <c r="M3434" s="7">
        <f>(((RestaurantData[[#This Row],[FitScore]]/100)*RestaurantData[[#This Row],[DailyCustAvg]])/3.5)*30</f>
        <v>976.79999999999984</v>
      </c>
      <c r="N3434">
        <v>40.856028600477003</v>
      </c>
      <c r="O3434">
        <v>-73.928807126080997</v>
      </c>
      <c r="P3434">
        <v>112</v>
      </c>
      <c r="Q3434">
        <v>10</v>
      </c>
      <c r="R3434">
        <f>(RestaurantData[[#This Row],[MonthySales]]/1500)*0.07</f>
        <v>4.5584E-2</v>
      </c>
    </row>
    <row r="3435" spans="1:18" hidden="1" x14ac:dyDescent="0.3">
      <c r="A3435">
        <v>50067813</v>
      </c>
      <c r="B3435" s="1" t="s">
        <v>296</v>
      </c>
      <c r="C3435" t="s">
        <v>3599</v>
      </c>
      <c r="D3435" s="2">
        <v>3044</v>
      </c>
      <c r="E3435" s="1" t="s">
        <v>901</v>
      </c>
      <c r="F3435" s="2">
        <v>10451</v>
      </c>
      <c r="G3435" s="3">
        <v>7189162238</v>
      </c>
      <c r="H3435" s="1" t="s">
        <v>86</v>
      </c>
      <c r="I3435" t="s">
        <v>17</v>
      </c>
      <c r="J3435">
        <v>84</v>
      </c>
      <c r="K3435">
        <v>248</v>
      </c>
      <c r="L3435" s="27">
        <f>RestaurantData[[#This Row],[DailyCustAvg]]*30</f>
        <v>7440</v>
      </c>
      <c r="M3435" s="7">
        <f>(((RestaurantData[[#This Row],[FitScore]]/100)*RestaurantData[[#This Row],[DailyCustAvg]])/3.5)*30</f>
        <v>1785.6</v>
      </c>
      <c r="N3435">
        <v>40.820325081329997</v>
      </c>
      <c r="O3435">
        <v>-73.912915724027997</v>
      </c>
      <c r="P3435">
        <v>201</v>
      </c>
      <c r="Q3435">
        <v>17</v>
      </c>
      <c r="R3435">
        <f>(RestaurantData[[#This Row],[MonthySales]]/1500)*0.07</f>
        <v>8.3327999999999999E-2</v>
      </c>
    </row>
    <row r="3436" spans="1:18" hidden="1" x14ac:dyDescent="0.3">
      <c r="A3436">
        <v>50066913</v>
      </c>
      <c r="B3436" s="1" t="s">
        <v>3654</v>
      </c>
      <c r="C3436" t="s">
        <v>3599</v>
      </c>
      <c r="D3436" s="2">
        <v>624</v>
      </c>
      <c r="E3436" s="1" t="s">
        <v>3620</v>
      </c>
      <c r="F3436" s="2">
        <v>10451</v>
      </c>
      <c r="G3436" s="3">
        <v>3475900333</v>
      </c>
      <c r="H3436" s="1" t="s">
        <v>2716</v>
      </c>
      <c r="J3436">
        <v>82</v>
      </c>
      <c r="K3436">
        <v>226</v>
      </c>
      <c r="L3436" s="27">
        <f>RestaurantData[[#This Row],[DailyCustAvg]]*30</f>
        <v>6780</v>
      </c>
      <c r="M3436" s="7">
        <f>(((RestaurantData[[#This Row],[FitScore]]/100)*RestaurantData[[#This Row],[DailyCustAvg]])/3.5)*30</f>
        <v>1588.4571428571428</v>
      </c>
      <c r="N3436">
        <v>40.819093710528001</v>
      </c>
      <c r="O3436">
        <v>-73.921971368231993</v>
      </c>
      <c r="P3436">
        <v>201</v>
      </c>
      <c r="Q3436">
        <v>17</v>
      </c>
      <c r="R3436">
        <f>(RestaurantData[[#This Row],[MonthySales]]/1500)*0.07</f>
        <v>7.4127999999999999E-2</v>
      </c>
    </row>
    <row r="3437" spans="1:18" hidden="1" x14ac:dyDescent="0.3">
      <c r="A3437">
        <v>40566706</v>
      </c>
      <c r="B3437" s="1" t="s">
        <v>3644</v>
      </c>
      <c r="C3437" t="s">
        <v>3599</v>
      </c>
      <c r="D3437" s="2">
        <v>281</v>
      </c>
      <c r="E3437" s="1" t="s">
        <v>3602</v>
      </c>
      <c r="F3437" s="2">
        <v>10451</v>
      </c>
      <c r="G3437" s="3">
        <v>7185856425</v>
      </c>
      <c r="H3437" s="1" t="s">
        <v>29</v>
      </c>
      <c r="I3437" t="s">
        <v>21</v>
      </c>
      <c r="J3437">
        <v>73</v>
      </c>
      <c r="K3437">
        <v>194</v>
      </c>
      <c r="L3437" s="27">
        <f>RestaurantData[[#This Row],[DailyCustAvg]]*30</f>
        <v>5820</v>
      </c>
      <c r="M3437" s="7">
        <f>(((RestaurantData[[#This Row],[FitScore]]/100)*RestaurantData[[#This Row],[DailyCustAvg]])/3.5)*30</f>
        <v>1213.8857142857144</v>
      </c>
      <c r="N3437">
        <v>40.817142081132999</v>
      </c>
      <c r="O3437">
        <v>-73.921800249338006</v>
      </c>
      <c r="P3437">
        <v>201</v>
      </c>
      <c r="Q3437">
        <v>17</v>
      </c>
      <c r="R3437">
        <f>(RestaurantData[[#This Row],[MonthySales]]/1500)*0.07</f>
        <v>5.6648000000000011E-2</v>
      </c>
    </row>
    <row r="3438" spans="1:18" hidden="1" x14ac:dyDescent="0.3">
      <c r="A3438">
        <v>50045892</v>
      </c>
      <c r="B3438" s="1" t="s">
        <v>3655</v>
      </c>
      <c r="C3438" t="s">
        <v>3599</v>
      </c>
      <c r="D3438" s="2">
        <v>582</v>
      </c>
      <c r="E3438" s="1" t="s">
        <v>3620</v>
      </c>
      <c r="F3438" s="2">
        <v>10451</v>
      </c>
      <c r="G3438" s="3">
        <v>7184011653</v>
      </c>
      <c r="H3438" s="1" t="s">
        <v>212</v>
      </c>
      <c r="I3438" t="s">
        <v>17</v>
      </c>
      <c r="J3438">
        <v>64</v>
      </c>
      <c r="K3438">
        <v>193</v>
      </c>
      <c r="L3438" s="27">
        <f>RestaurantData[[#This Row],[DailyCustAvg]]*30</f>
        <v>5790</v>
      </c>
      <c r="M3438" s="7">
        <f>(((RestaurantData[[#This Row],[FitScore]]/100)*RestaurantData[[#This Row],[DailyCustAvg]])/3.5)*30</f>
        <v>1058.742857142857</v>
      </c>
      <c r="N3438">
        <v>40.818125110403997</v>
      </c>
      <c r="O3438">
        <v>-73.922406054698001</v>
      </c>
      <c r="P3438">
        <v>201</v>
      </c>
      <c r="Q3438">
        <v>17</v>
      </c>
      <c r="R3438">
        <f>(RestaurantData[[#This Row],[MonthySales]]/1500)*0.07</f>
        <v>4.9408000000000001E-2</v>
      </c>
    </row>
    <row r="3439" spans="1:18" hidden="1" x14ac:dyDescent="0.3">
      <c r="A3439">
        <v>41406856</v>
      </c>
      <c r="B3439" s="1" t="s">
        <v>3627</v>
      </c>
      <c r="C3439" t="s">
        <v>3599</v>
      </c>
      <c r="D3439" s="2">
        <v>295</v>
      </c>
      <c r="E3439" s="1" t="s">
        <v>3602</v>
      </c>
      <c r="F3439" s="2">
        <v>10451</v>
      </c>
      <c r="G3439" s="3">
        <v>3475771466</v>
      </c>
      <c r="H3439" s="1" t="s">
        <v>86</v>
      </c>
      <c r="I3439" t="s">
        <v>17</v>
      </c>
      <c r="J3439">
        <v>85</v>
      </c>
      <c r="K3439">
        <v>181</v>
      </c>
      <c r="L3439" s="27">
        <f>RestaurantData[[#This Row],[DailyCustAvg]]*30</f>
        <v>5430</v>
      </c>
      <c r="M3439" s="7">
        <f>(((RestaurantData[[#This Row],[FitScore]]/100)*RestaurantData[[#This Row],[DailyCustAvg]])/3.5)*30</f>
        <v>1318.7142857142858</v>
      </c>
      <c r="N3439">
        <v>40.817043011517001</v>
      </c>
      <c r="O3439">
        <v>-73.921421019294996</v>
      </c>
      <c r="P3439">
        <v>201</v>
      </c>
      <c r="Q3439">
        <v>17</v>
      </c>
      <c r="R3439">
        <f>(RestaurantData[[#This Row],[MonthySales]]/1500)*0.07</f>
        <v>6.1540000000000011E-2</v>
      </c>
    </row>
    <row r="3440" spans="1:18" hidden="1" x14ac:dyDescent="0.3">
      <c r="A3440">
        <v>50018010</v>
      </c>
      <c r="B3440" s="1" t="s">
        <v>3653</v>
      </c>
      <c r="C3440" t="s">
        <v>3599</v>
      </c>
      <c r="D3440" s="2">
        <v>2501</v>
      </c>
      <c r="E3440" s="1" t="s">
        <v>901</v>
      </c>
      <c r="F3440" s="2">
        <v>10451</v>
      </c>
      <c r="G3440" s="3">
        <v>6467042605</v>
      </c>
      <c r="H3440" s="1" t="s">
        <v>16</v>
      </c>
      <c r="I3440" t="s">
        <v>17</v>
      </c>
      <c r="J3440">
        <v>68</v>
      </c>
      <c r="K3440">
        <v>165</v>
      </c>
      <c r="L3440" s="27">
        <f>RestaurantData[[#This Row],[DailyCustAvg]]*30</f>
        <v>4950</v>
      </c>
      <c r="M3440" s="7">
        <f>(((RestaurantData[[#This Row],[FitScore]]/100)*RestaurantData[[#This Row],[DailyCustAvg]])/3.5)*30</f>
        <v>961.71428571428567</v>
      </c>
      <c r="N3440">
        <v>40.810202180315002</v>
      </c>
      <c r="O3440">
        <v>-73.928401164709001</v>
      </c>
      <c r="P3440">
        <v>201</v>
      </c>
      <c r="Q3440">
        <v>8</v>
      </c>
      <c r="R3440">
        <f>(RestaurantData[[#This Row],[MonthySales]]/1500)*0.07</f>
        <v>4.4880000000000003E-2</v>
      </c>
    </row>
    <row r="3441" spans="1:18" hidden="1" x14ac:dyDescent="0.3">
      <c r="A3441">
        <v>50097544</v>
      </c>
      <c r="B3441" s="1" t="s">
        <v>3619</v>
      </c>
      <c r="C3441" t="s">
        <v>3599</v>
      </c>
      <c r="D3441" s="2">
        <v>524</v>
      </c>
      <c r="E3441" s="1" t="s">
        <v>3620</v>
      </c>
      <c r="F3441" s="2">
        <v>10451</v>
      </c>
      <c r="G3441" s="3">
        <v>3472844818</v>
      </c>
      <c r="H3441" s="1" t="s">
        <v>29</v>
      </c>
      <c r="I3441" t="s">
        <v>17</v>
      </c>
      <c r="J3441">
        <v>74</v>
      </c>
      <c r="K3441">
        <v>163</v>
      </c>
      <c r="L3441" s="27">
        <f>RestaurantData[[#This Row],[DailyCustAvg]]*30</f>
        <v>4890</v>
      </c>
      <c r="M3441" s="7">
        <f>(((RestaurantData[[#This Row],[FitScore]]/100)*RestaurantData[[#This Row],[DailyCustAvg]])/3.5)*30</f>
        <v>1033.8857142857144</v>
      </c>
      <c r="N3441">
        <v>40.816915058519001</v>
      </c>
      <c r="O3441">
        <v>-73.922971071028002</v>
      </c>
      <c r="P3441">
        <v>201</v>
      </c>
      <c r="Q3441">
        <v>17</v>
      </c>
      <c r="R3441">
        <f>(RestaurantData[[#This Row],[MonthySales]]/1500)*0.07</f>
        <v>4.8248000000000006E-2</v>
      </c>
    </row>
    <row r="3442" spans="1:18" hidden="1" x14ac:dyDescent="0.3">
      <c r="A3442">
        <v>50066894</v>
      </c>
      <c r="B3442" s="1" t="s">
        <v>3624</v>
      </c>
      <c r="C3442" t="s">
        <v>3599</v>
      </c>
      <c r="D3442" s="2">
        <v>2511</v>
      </c>
      <c r="E3442" s="1" t="s">
        <v>901</v>
      </c>
      <c r="F3442" s="2">
        <v>10451</v>
      </c>
      <c r="G3442" s="3">
        <v>7184023895</v>
      </c>
      <c r="H3442" s="1" t="s">
        <v>29</v>
      </c>
      <c r="I3442" t="s">
        <v>17</v>
      </c>
      <c r="J3442">
        <v>76</v>
      </c>
      <c r="K3442">
        <v>153</v>
      </c>
      <c r="L3442" s="27">
        <f>RestaurantData[[#This Row],[DailyCustAvg]]*30</f>
        <v>4590</v>
      </c>
      <c r="M3442" s="7">
        <f>(((RestaurantData[[#This Row],[FitScore]]/100)*RestaurantData[[#This Row],[DailyCustAvg]])/3.5)*30</f>
        <v>996.68571428571431</v>
      </c>
      <c r="N3442">
        <v>40.810325592348001</v>
      </c>
      <c r="O3442">
        <v>-73.928238470671999</v>
      </c>
      <c r="P3442">
        <v>201</v>
      </c>
      <c r="Q3442">
        <v>8</v>
      </c>
      <c r="R3442">
        <f>(RestaurantData[[#This Row],[MonthySales]]/1500)*0.07</f>
        <v>4.6512000000000005E-2</v>
      </c>
    </row>
    <row r="3443" spans="1:18" hidden="1" x14ac:dyDescent="0.3">
      <c r="A3443">
        <v>40804049</v>
      </c>
      <c r="B3443" s="1" t="s">
        <v>3642</v>
      </c>
      <c r="C3443" t="s">
        <v>3599</v>
      </c>
      <c r="D3443" s="2">
        <v>796</v>
      </c>
      <c r="E3443" s="1" t="s">
        <v>3641</v>
      </c>
      <c r="F3443" s="2">
        <v>10451</v>
      </c>
      <c r="G3443" s="3">
        <v>7184020698</v>
      </c>
      <c r="H3443" s="1" t="s">
        <v>242</v>
      </c>
      <c r="I3443" t="s">
        <v>21</v>
      </c>
      <c r="J3443">
        <v>71</v>
      </c>
      <c r="K3443">
        <v>143</v>
      </c>
      <c r="L3443" s="27">
        <f>RestaurantData[[#This Row],[DailyCustAvg]]*30</f>
        <v>4290</v>
      </c>
      <c r="M3443" s="7">
        <f>(((RestaurantData[[#This Row],[FitScore]]/100)*RestaurantData[[#This Row],[DailyCustAvg]])/3.5)*30</f>
        <v>870.25714285714287</v>
      </c>
      <c r="N3443">
        <v>40.822713011594999</v>
      </c>
      <c r="O3443">
        <v>-73.916619665471003</v>
      </c>
      <c r="P3443">
        <v>201</v>
      </c>
      <c r="Q3443">
        <v>17</v>
      </c>
      <c r="R3443">
        <f>(RestaurantData[[#This Row],[MonthySales]]/1500)*0.07</f>
        <v>4.0612000000000002E-2</v>
      </c>
    </row>
    <row r="3444" spans="1:18" hidden="1" x14ac:dyDescent="0.3">
      <c r="A3444">
        <v>41519383</v>
      </c>
      <c r="B3444" s="1" t="s">
        <v>3600</v>
      </c>
      <c r="C3444" t="s">
        <v>3599</v>
      </c>
      <c r="D3444" s="2">
        <v>2535</v>
      </c>
      <c r="E3444" s="1" t="s">
        <v>901</v>
      </c>
      <c r="F3444" s="2">
        <v>10451</v>
      </c>
      <c r="G3444" s="3">
        <v>7184011122</v>
      </c>
      <c r="H3444" s="1" t="s">
        <v>2716</v>
      </c>
      <c r="I3444" t="s">
        <v>21</v>
      </c>
      <c r="J3444">
        <v>64</v>
      </c>
      <c r="K3444">
        <v>137</v>
      </c>
      <c r="L3444" s="27">
        <f>RestaurantData[[#This Row],[DailyCustAvg]]*30</f>
        <v>4110</v>
      </c>
      <c r="M3444" s="7">
        <f>(((RestaurantData[[#This Row],[FitScore]]/100)*RestaurantData[[#This Row],[DailyCustAvg]])/3.5)*30</f>
        <v>751.5428571428572</v>
      </c>
      <c r="N3444">
        <v>40.810824748142998</v>
      </c>
      <c r="O3444">
        <v>-73.927620194848998</v>
      </c>
      <c r="P3444">
        <v>201</v>
      </c>
      <c r="Q3444">
        <v>8</v>
      </c>
      <c r="R3444">
        <f>(RestaurantData[[#This Row],[MonthySales]]/1500)*0.07</f>
        <v>3.5072000000000006E-2</v>
      </c>
    </row>
    <row r="3445" spans="1:18" hidden="1" x14ac:dyDescent="0.3">
      <c r="A3445">
        <v>41670551</v>
      </c>
      <c r="B3445" s="1" t="s">
        <v>3640</v>
      </c>
      <c r="C3445" t="s">
        <v>3599</v>
      </c>
      <c r="D3445" s="2">
        <v>628</v>
      </c>
      <c r="E3445" s="1" t="s">
        <v>3641</v>
      </c>
      <c r="F3445" s="2">
        <v>10451</v>
      </c>
      <c r="G3445" s="3">
        <v>7185859095</v>
      </c>
      <c r="H3445" s="1" t="s">
        <v>242</v>
      </c>
      <c r="I3445" t="s">
        <v>21</v>
      </c>
      <c r="J3445">
        <v>78</v>
      </c>
      <c r="K3445">
        <v>116</v>
      </c>
      <c r="L3445" s="27">
        <f>RestaurantData[[#This Row],[DailyCustAvg]]*30</f>
        <v>3480</v>
      </c>
      <c r="M3445" s="7">
        <f>(((RestaurantData[[#This Row],[FitScore]]/100)*RestaurantData[[#This Row],[DailyCustAvg]])/3.5)*30</f>
        <v>775.5428571428572</v>
      </c>
      <c r="N3445">
        <v>40.818451894996997</v>
      </c>
      <c r="O3445">
        <v>-73.91866992896</v>
      </c>
      <c r="P3445">
        <v>201</v>
      </c>
      <c r="Q3445">
        <v>17</v>
      </c>
      <c r="R3445">
        <f>(RestaurantData[[#This Row],[MonthySales]]/1500)*0.07</f>
        <v>3.6192000000000009E-2</v>
      </c>
    </row>
    <row r="3446" spans="1:18" hidden="1" x14ac:dyDescent="0.3">
      <c r="A3446">
        <v>41163361</v>
      </c>
      <c r="B3446" s="1" t="s">
        <v>3598</v>
      </c>
      <c r="C3446" t="s">
        <v>3599</v>
      </c>
      <c r="D3446" s="2">
        <v>2559</v>
      </c>
      <c r="E3446" s="1" t="s">
        <v>901</v>
      </c>
      <c r="F3446" s="2">
        <v>10451</v>
      </c>
      <c r="G3446" s="3">
        <v>7182923606</v>
      </c>
      <c r="H3446" s="1" t="s">
        <v>202</v>
      </c>
      <c r="I3446" t="s">
        <v>21</v>
      </c>
      <c r="J3446">
        <v>67</v>
      </c>
      <c r="K3446">
        <v>58</v>
      </c>
      <c r="L3446" s="27">
        <f>RestaurantData[[#This Row],[DailyCustAvg]]*30</f>
        <v>1740</v>
      </c>
      <c r="M3446" s="7">
        <f>(((RestaurantData[[#This Row],[FitScore]]/100)*RestaurantData[[#This Row],[DailyCustAvg]])/3.5)*30</f>
        <v>333.08571428571429</v>
      </c>
      <c r="N3446">
        <v>40.811302002292997</v>
      </c>
      <c r="O3446">
        <v>-73.927095859207995</v>
      </c>
      <c r="P3446">
        <v>201</v>
      </c>
      <c r="Q3446">
        <v>8</v>
      </c>
      <c r="R3446">
        <f>(RestaurantData[[#This Row],[MonthySales]]/1500)*0.07</f>
        <v>1.5544000000000002E-2</v>
      </c>
    </row>
    <row r="3447" spans="1:18" hidden="1" x14ac:dyDescent="0.3">
      <c r="A3447">
        <v>50062666</v>
      </c>
      <c r="B3447" s="1" t="s">
        <v>3646</v>
      </c>
      <c r="C3447" t="s">
        <v>3599</v>
      </c>
      <c r="D3447" s="2">
        <v>415</v>
      </c>
      <c r="E3447" s="1" t="s">
        <v>3606</v>
      </c>
      <c r="F3447" s="2">
        <v>10454</v>
      </c>
      <c r="G3447" s="3">
        <v>3472978550</v>
      </c>
      <c r="H3447" s="1" t="s">
        <v>29</v>
      </c>
      <c r="I3447" t="s">
        <v>21</v>
      </c>
      <c r="J3447">
        <v>63</v>
      </c>
      <c r="K3447">
        <v>243</v>
      </c>
      <c r="L3447" s="27">
        <f>RestaurantData[[#This Row],[DailyCustAvg]]*30</f>
        <v>7290</v>
      </c>
      <c r="M3447" s="7">
        <f>(((RestaurantData[[#This Row],[FitScore]]/100)*RestaurantData[[#This Row],[DailyCustAvg]])/3.5)*30</f>
        <v>1312.2</v>
      </c>
      <c r="N3447">
        <v>40.808770800525998</v>
      </c>
      <c r="O3447">
        <v>-73.922084663443997</v>
      </c>
      <c r="P3447">
        <v>201</v>
      </c>
      <c r="Q3447">
        <v>8</v>
      </c>
      <c r="R3447">
        <f>(RestaurantData[[#This Row],[MonthySales]]/1500)*0.07</f>
        <v>6.1236000000000006E-2</v>
      </c>
    </row>
    <row r="3448" spans="1:18" hidden="1" x14ac:dyDescent="0.3">
      <c r="A3448">
        <v>41636080</v>
      </c>
      <c r="B3448" s="1" t="s">
        <v>3607</v>
      </c>
      <c r="C3448" t="s">
        <v>3599</v>
      </c>
      <c r="D3448" s="2">
        <v>112</v>
      </c>
      <c r="E3448" s="1" t="s">
        <v>3608</v>
      </c>
      <c r="F3448" s="2">
        <v>10454</v>
      </c>
      <c r="G3448" s="3">
        <v>7186842338</v>
      </c>
      <c r="H3448" s="1" t="s">
        <v>16</v>
      </c>
      <c r="I3448" t="s">
        <v>21</v>
      </c>
      <c r="J3448">
        <v>67</v>
      </c>
      <c r="K3448">
        <v>238</v>
      </c>
      <c r="L3448" s="27">
        <f>RestaurantData[[#This Row],[DailyCustAvg]]*30</f>
        <v>7140</v>
      </c>
      <c r="M3448" s="7">
        <f>(((RestaurantData[[#This Row],[FitScore]]/100)*RestaurantData[[#This Row],[DailyCustAvg]])/3.5)*30</f>
        <v>1366.8000000000002</v>
      </c>
      <c r="N3448">
        <v>40.807888973373998</v>
      </c>
      <c r="O3448">
        <v>-73.929393440715003</v>
      </c>
      <c r="P3448">
        <v>201</v>
      </c>
      <c r="Q3448">
        <v>8</v>
      </c>
      <c r="R3448">
        <f>(RestaurantData[[#This Row],[MonthySales]]/1500)*0.07</f>
        <v>6.3784000000000021E-2</v>
      </c>
    </row>
    <row r="3449" spans="1:18" hidden="1" x14ac:dyDescent="0.3">
      <c r="A3449">
        <v>50085437</v>
      </c>
      <c r="B3449" s="1" t="s">
        <v>3615</v>
      </c>
      <c r="C3449" t="s">
        <v>3599</v>
      </c>
      <c r="D3449" s="2">
        <v>145</v>
      </c>
      <c r="E3449" s="1" t="s">
        <v>3604</v>
      </c>
      <c r="F3449" s="2">
        <v>10454</v>
      </c>
      <c r="G3449" s="3">
        <v>9292659909</v>
      </c>
      <c r="H3449" s="1" t="s">
        <v>212</v>
      </c>
      <c r="I3449" t="s">
        <v>17</v>
      </c>
      <c r="J3449">
        <v>69</v>
      </c>
      <c r="K3449">
        <v>231</v>
      </c>
      <c r="L3449" s="27">
        <f>RestaurantData[[#This Row],[DailyCustAvg]]*30</f>
        <v>6930</v>
      </c>
      <c r="M3449" s="7">
        <f>(((RestaurantData[[#This Row],[FitScore]]/100)*RestaurantData[[#This Row],[DailyCustAvg]])/3.5)*30</f>
        <v>1366.2</v>
      </c>
      <c r="N3449">
        <v>40.803782313744001</v>
      </c>
      <c r="O3449">
        <v>-73.920219454771001</v>
      </c>
      <c r="P3449">
        <v>201</v>
      </c>
      <c r="Q3449">
        <v>8</v>
      </c>
      <c r="R3449">
        <f>(RestaurantData[[#This Row],[MonthySales]]/1500)*0.07</f>
        <v>6.3756000000000007E-2</v>
      </c>
    </row>
    <row r="3450" spans="1:18" hidden="1" x14ac:dyDescent="0.3">
      <c r="A3450">
        <v>50094719</v>
      </c>
      <c r="B3450" s="1" t="s">
        <v>3612</v>
      </c>
      <c r="C3450" t="s">
        <v>3599</v>
      </c>
      <c r="D3450" s="2">
        <v>440</v>
      </c>
      <c r="E3450" s="1" t="s">
        <v>3606</v>
      </c>
      <c r="F3450" s="2">
        <v>10454</v>
      </c>
      <c r="G3450" s="3">
        <v>6464620100</v>
      </c>
      <c r="H3450" s="1" t="s">
        <v>73</v>
      </c>
      <c r="I3450" t="s">
        <v>21</v>
      </c>
      <c r="J3450">
        <v>82</v>
      </c>
      <c r="K3450">
        <v>223</v>
      </c>
      <c r="L3450" s="27">
        <f>RestaurantData[[#This Row],[DailyCustAvg]]*30</f>
        <v>6690</v>
      </c>
      <c r="M3450" s="7">
        <f>(((RestaurantData[[#This Row],[FitScore]]/100)*RestaurantData[[#This Row],[DailyCustAvg]])/3.5)*30</f>
        <v>1567.3714285714284</v>
      </c>
      <c r="N3450">
        <v>40.808523402150001</v>
      </c>
      <c r="O3450">
        <v>-73.921539487296997</v>
      </c>
      <c r="P3450">
        <v>201</v>
      </c>
      <c r="Q3450">
        <v>8</v>
      </c>
      <c r="R3450">
        <f>(RestaurantData[[#This Row],[MonthySales]]/1500)*0.07</f>
        <v>7.3144000000000001E-2</v>
      </c>
    </row>
    <row r="3451" spans="1:18" hidden="1" x14ac:dyDescent="0.3">
      <c r="A3451">
        <v>50042574</v>
      </c>
      <c r="B3451" s="1" t="s">
        <v>3605</v>
      </c>
      <c r="C3451" t="s">
        <v>3599</v>
      </c>
      <c r="D3451" s="2">
        <v>710</v>
      </c>
      <c r="E3451" s="1" t="s">
        <v>3606</v>
      </c>
      <c r="F3451" s="2">
        <v>10454</v>
      </c>
      <c r="G3451" s="3">
        <v>7184027571</v>
      </c>
      <c r="H3451" s="1" t="s">
        <v>212</v>
      </c>
      <c r="I3451" t="s">
        <v>21</v>
      </c>
      <c r="J3451">
        <v>74</v>
      </c>
      <c r="K3451">
        <v>221</v>
      </c>
      <c r="L3451" s="27">
        <f>RestaurantData[[#This Row],[DailyCustAvg]]*30</f>
        <v>6630</v>
      </c>
      <c r="M3451" s="7">
        <f>(((RestaurantData[[#This Row],[FitScore]]/100)*RestaurantData[[#This Row],[DailyCustAvg]])/3.5)*30</f>
        <v>1401.7714285714285</v>
      </c>
      <c r="N3451">
        <v>40.804927148796999</v>
      </c>
      <c r="O3451">
        <v>-73.913037087895006</v>
      </c>
      <c r="P3451">
        <v>201</v>
      </c>
      <c r="Q3451">
        <v>8</v>
      </c>
      <c r="R3451">
        <f>(RestaurantData[[#This Row],[MonthySales]]/1500)*0.07</f>
        <v>6.5416000000000002E-2</v>
      </c>
    </row>
    <row r="3452" spans="1:18" hidden="1" x14ac:dyDescent="0.3">
      <c r="A3452">
        <v>50001029</v>
      </c>
      <c r="B3452" s="1" t="s">
        <v>3625</v>
      </c>
      <c r="C3452" t="s">
        <v>3599</v>
      </c>
      <c r="D3452" s="2">
        <v>498</v>
      </c>
      <c r="E3452" s="1" t="s">
        <v>3606</v>
      </c>
      <c r="F3452" s="2">
        <v>10454</v>
      </c>
      <c r="G3452" s="3">
        <v>7189933932</v>
      </c>
      <c r="H3452" s="1" t="s">
        <v>212</v>
      </c>
      <c r="I3452" t="s">
        <v>21</v>
      </c>
      <c r="J3452">
        <v>83</v>
      </c>
      <c r="K3452">
        <v>208</v>
      </c>
      <c r="L3452" s="27">
        <f>RestaurantData[[#This Row],[DailyCustAvg]]*30</f>
        <v>6240</v>
      </c>
      <c r="M3452" s="7">
        <f>(((RestaurantData[[#This Row],[FitScore]]/100)*RestaurantData[[#This Row],[DailyCustAvg]])/3.5)*30</f>
        <v>1479.7714285714285</v>
      </c>
      <c r="N3452">
        <v>40.807715128308999</v>
      </c>
      <c r="O3452">
        <v>-73.919633139111994</v>
      </c>
      <c r="P3452">
        <v>201</v>
      </c>
      <c r="Q3452">
        <v>8</v>
      </c>
      <c r="R3452">
        <f>(RestaurantData[[#This Row],[MonthySales]]/1500)*0.07</f>
        <v>6.9056000000000006E-2</v>
      </c>
    </row>
    <row r="3453" spans="1:18" hidden="1" x14ac:dyDescent="0.3">
      <c r="A3453">
        <v>41639505</v>
      </c>
      <c r="B3453" s="1" t="s">
        <v>3628</v>
      </c>
      <c r="C3453" t="s">
        <v>3599</v>
      </c>
      <c r="D3453" s="2">
        <v>308</v>
      </c>
      <c r="E3453" s="1" t="s">
        <v>3629</v>
      </c>
      <c r="F3453" s="2">
        <v>10454</v>
      </c>
      <c r="G3453" s="3">
        <v>7189931952</v>
      </c>
      <c r="H3453" s="1" t="s">
        <v>202</v>
      </c>
      <c r="I3453" t="s">
        <v>21</v>
      </c>
      <c r="J3453">
        <v>67</v>
      </c>
      <c r="K3453">
        <v>208</v>
      </c>
      <c r="L3453" s="27">
        <f>RestaurantData[[#This Row],[DailyCustAvg]]*30</f>
        <v>6240</v>
      </c>
      <c r="M3453" s="7">
        <f>(((RestaurantData[[#This Row],[FitScore]]/100)*RestaurantData[[#This Row],[DailyCustAvg]])/3.5)*30</f>
        <v>1194.514285714286</v>
      </c>
      <c r="N3453">
        <v>40.812230697183999</v>
      </c>
      <c r="O3453">
        <v>-73.924352900936995</v>
      </c>
      <c r="P3453">
        <v>201</v>
      </c>
      <c r="Q3453">
        <v>8</v>
      </c>
      <c r="R3453">
        <f>(RestaurantData[[#This Row],[MonthySales]]/1500)*0.07</f>
        <v>5.5744000000000023E-2</v>
      </c>
    </row>
    <row r="3454" spans="1:18" hidden="1" x14ac:dyDescent="0.3">
      <c r="A3454">
        <v>41215422</v>
      </c>
      <c r="B3454" s="1" t="s">
        <v>3633</v>
      </c>
      <c r="C3454" t="s">
        <v>3599</v>
      </c>
      <c r="D3454" s="2">
        <v>214</v>
      </c>
      <c r="E3454" s="1" t="s">
        <v>3634</v>
      </c>
      <c r="F3454" s="2">
        <v>10454</v>
      </c>
      <c r="G3454" s="3">
        <v>7185854148</v>
      </c>
      <c r="H3454" s="1" t="s">
        <v>29</v>
      </c>
      <c r="J3454">
        <v>81</v>
      </c>
      <c r="K3454">
        <v>202</v>
      </c>
      <c r="L3454" s="27">
        <f>RestaurantData[[#This Row],[DailyCustAvg]]*30</f>
        <v>6060</v>
      </c>
      <c r="M3454" s="7">
        <f>(((RestaurantData[[#This Row],[FitScore]]/100)*RestaurantData[[#This Row],[DailyCustAvg]])/3.5)*30</f>
        <v>1402.457142857143</v>
      </c>
      <c r="N3454">
        <v>40.806344194003003</v>
      </c>
      <c r="O3454">
        <v>-73.917788943698994</v>
      </c>
      <c r="P3454">
        <v>201</v>
      </c>
      <c r="Q3454">
        <v>8</v>
      </c>
      <c r="R3454">
        <f>(RestaurantData[[#This Row],[MonthySales]]/1500)*0.07</f>
        <v>6.544800000000002E-2</v>
      </c>
    </row>
    <row r="3455" spans="1:18" hidden="1" x14ac:dyDescent="0.3">
      <c r="A3455">
        <v>50002478</v>
      </c>
      <c r="B3455" s="1" t="s">
        <v>3670</v>
      </c>
      <c r="C3455" t="s">
        <v>3599</v>
      </c>
      <c r="D3455" s="2">
        <v>245</v>
      </c>
      <c r="E3455" s="1" t="s">
        <v>3623</v>
      </c>
      <c r="F3455" s="2">
        <v>10454</v>
      </c>
      <c r="G3455" s="3">
        <v>9178011415</v>
      </c>
      <c r="H3455" s="1" t="s">
        <v>276</v>
      </c>
      <c r="I3455" t="s">
        <v>21</v>
      </c>
      <c r="J3455">
        <v>73</v>
      </c>
      <c r="K3455">
        <v>202</v>
      </c>
      <c r="L3455" s="27">
        <f>RestaurantData[[#This Row],[DailyCustAvg]]*30</f>
        <v>6060</v>
      </c>
      <c r="M3455" s="7">
        <f>(((RestaurantData[[#This Row],[FitScore]]/100)*RestaurantData[[#This Row],[DailyCustAvg]])/3.5)*30</f>
        <v>1263.9428571428571</v>
      </c>
      <c r="N3455">
        <v>40.807884878739003</v>
      </c>
      <c r="O3455">
        <v>-73.919029674458002</v>
      </c>
      <c r="P3455">
        <v>201</v>
      </c>
      <c r="Q3455">
        <v>8</v>
      </c>
      <c r="R3455">
        <f>(RestaurantData[[#This Row],[MonthySales]]/1500)*0.07</f>
        <v>5.8984000000000002E-2</v>
      </c>
    </row>
    <row r="3456" spans="1:18" hidden="1" x14ac:dyDescent="0.3">
      <c r="A3456">
        <v>50075543</v>
      </c>
      <c r="B3456" s="1" t="s">
        <v>3626</v>
      </c>
      <c r="C3456" t="s">
        <v>3599</v>
      </c>
      <c r="D3456" s="2">
        <v>2706</v>
      </c>
      <c r="E3456" s="1" t="s">
        <v>901</v>
      </c>
      <c r="F3456" s="2">
        <v>10454</v>
      </c>
      <c r="G3456" s="3">
        <v>7186657593</v>
      </c>
      <c r="H3456" s="1" t="s">
        <v>242</v>
      </c>
      <c r="I3456" t="s">
        <v>21</v>
      </c>
      <c r="J3456">
        <v>84</v>
      </c>
      <c r="K3456">
        <v>201</v>
      </c>
      <c r="L3456" s="27">
        <f>RestaurantData[[#This Row],[DailyCustAvg]]*30</f>
        <v>6030</v>
      </c>
      <c r="M3456" s="7">
        <f>(((RestaurantData[[#This Row],[FitScore]]/100)*RestaurantData[[#This Row],[DailyCustAvg]])/3.5)*30</f>
        <v>1447.2</v>
      </c>
      <c r="N3456">
        <v>40.813670229536001</v>
      </c>
      <c r="O3456">
        <v>-73.922169221527994</v>
      </c>
      <c r="P3456">
        <v>201</v>
      </c>
      <c r="Q3456">
        <v>8</v>
      </c>
      <c r="R3456">
        <f>(RestaurantData[[#This Row],[MonthySales]]/1500)*0.07</f>
        <v>6.7536000000000013E-2</v>
      </c>
    </row>
    <row r="3457" spans="1:18" hidden="1" x14ac:dyDescent="0.3">
      <c r="A3457">
        <v>50065637</v>
      </c>
      <c r="B3457" s="1" t="s">
        <v>3647</v>
      </c>
      <c r="C3457" t="s">
        <v>3599</v>
      </c>
      <c r="D3457" s="2">
        <v>26</v>
      </c>
      <c r="E3457" s="1" t="s">
        <v>3604</v>
      </c>
      <c r="F3457" s="2">
        <v>10454</v>
      </c>
      <c r="G3457" s="3">
        <v>3472714902</v>
      </c>
      <c r="H3457" s="1" t="s">
        <v>212</v>
      </c>
      <c r="I3457" t="s">
        <v>21</v>
      </c>
      <c r="J3457">
        <v>70</v>
      </c>
      <c r="K3457">
        <v>200</v>
      </c>
      <c r="L3457" s="27">
        <f>RestaurantData[[#This Row],[DailyCustAvg]]*30</f>
        <v>6000</v>
      </c>
      <c r="M3457" s="7">
        <f>(((RestaurantData[[#This Row],[FitScore]]/100)*RestaurantData[[#This Row],[DailyCustAvg]])/3.5)*30</f>
        <v>1200</v>
      </c>
      <c r="N3457">
        <v>40.807207663806999</v>
      </c>
      <c r="O3457">
        <v>-73.928404398368997</v>
      </c>
      <c r="P3457">
        <v>201</v>
      </c>
      <c r="Q3457">
        <v>8</v>
      </c>
      <c r="R3457">
        <f>(RestaurantData[[#This Row],[MonthySales]]/1500)*0.07</f>
        <v>5.6000000000000008E-2</v>
      </c>
    </row>
    <row r="3458" spans="1:18" hidden="1" x14ac:dyDescent="0.3">
      <c r="A3458">
        <v>50079722</v>
      </c>
      <c r="B3458" s="1" t="s">
        <v>3665</v>
      </c>
      <c r="C3458" t="s">
        <v>3599</v>
      </c>
      <c r="D3458" s="2">
        <v>856</v>
      </c>
      <c r="E3458" s="1" t="s">
        <v>3666</v>
      </c>
      <c r="F3458" s="2">
        <v>10454</v>
      </c>
      <c r="G3458" s="3">
        <v>7184021000</v>
      </c>
      <c r="H3458" s="1" t="s">
        <v>16</v>
      </c>
      <c r="I3458" t="s">
        <v>17</v>
      </c>
      <c r="J3458">
        <v>79</v>
      </c>
      <c r="K3458">
        <v>191</v>
      </c>
      <c r="L3458" s="27">
        <f>RestaurantData[[#This Row],[DailyCustAvg]]*30</f>
        <v>5730</v>
      </c>
      <c r="M3458" s="7">
        <f>(((RestaurantData[[#This Row],[FitScore]]/100)*RestaurantData[[#This Row],[DailyCustAvg]])/3.5)*30</f>
        <v>1293.3428571428572</v>
      </c>
      <c r="N3458">
        <v>40.801979939078002</v>
      </c>
      <c r="O3458">
        <v>-73.910313887547005</v>
      </c>
      <c r="P3458">
        <v>201</v>
      </c>
      <c r="Q3458">
        <v>17</v>
      </c>
      <c r="R3458">
        <f>(RestaurantData[[#This Row],[MonthySales]]/1500)*0.07</f>
        <v>6.0356000000000007E-2</v>
      </c>
    </row>
    <row r="3459" spans="1:18" hidden="1" x14ac:dyDescent="0.3">
      <c r="A3459">
        <v>41435037</v>
      </c>
      <c r="B3459" s="1" t="s">
        <v>3659</v>
      </c>
      <c r="C3459" t="s">
        <v>3599</v>
      </c>
      <c r="D3459" s="2">
        <v>357</v>
      </c>
      <c r="E3459" s="1" t="s">
        <v>3606</v>
      </c>
      <c r="F3459" s="2">
        <v>10454</v>
      </c>
      <c r="G3459" s="3">
        <v>9179815492</v>
      </c>
      <c r="H3459" s="1" t="s">
        <v>276</v>
      </c>
      <c r="I3459" t="s">
        <v>17</v>
      </c>
      <c r="J3459">
        <v>77</v>
      </c>
      <c r="K3459">
        <v>169</v>
      </c>
      <c r="L3459" s="27">
        <f>RestaurantData[[#This Row],[DailyCustAvg]]*30</f>
        <v>5070</v>
      </c>
      <c r="M3459" s="7">
        <f>(((RestaurantData[[#This Row],[FitScore]]/100)*RestaurantData[[#This Row],[DailyCustAvg]])/3.5)*30</f>
        <v>1115.4000000000001</v>
      </c>
      <c r="N3459">
        <v>40.809546053597998</v>
      </c>
      <c r="O3459">
        <v>-73.923926086132994</v>
      </c>
      <c r="P3459">
        <v>201</v>
      </c>
      <c r="Q3459">
        <v>8</v>
      </c>
      <c r="R3459">
        <f>(RestaurantData[[#This Row],[MonthySales]]/1500)*0.07</f>
        <v>5.2052000000000008E-2</v>
      </c>
    </row>
    <row r="3460" spans="1:18" hidden="1" x14ac:dyDescent="0.3">
      <c r="A3460">
        <v>50017419</v>
      </c>
      <c r="B3460" s="1" t="s">
        <v>3651</v>
      </c>
      <c r="C3460" t="s">
        <v>3599</v>
      </c>
      <c r="D3460" s="2">
        <v>2412</v>
      </c>
      <c r="E3460" s="1" t="s">
        <v>901</v>
      </c>
      <c r="F3460" s="2">
        <v>10454</v>
      </c>
      <c r="G3460" s="3">
        <v>7186652001</v>
      </c>
      <c r="H3460" s="1" t="s">
        <v>16</v>
      </c>
      <c r="I3460" t="s">
        <v>17</v>
      </c>
      <c r="J3460">
        <v>84</v>
      </c>
      <c r="K3460">
        <v>166</v>
      </c>
      <c r="L3460" s="27">
        <f>RestaurantData[[#This Row],[DailyCustAvg]]*30</f>
        <v>4980</v>
      </c>
      <c r="M3460" s="7">
        <f>(((RestaurantData[[#This Row],[FitScore]]/100)*RestaurantData[[#This Row],[DailyCustAvg]])/3.5)*30</f>
        <v>1195.1999999999998</v>
      </c>
      <c r="N3460">
        <v>40.808633427586003</v>
      </c>
      <c r="O3460">
        <v>-73.930422173135995</v>
      </c>
      <c r="P3460">
        <v>201</v>
      </c>
      <c r="Q3460">
        <v>8</v>
      </c>
      <c r="R3460">
        <f>(RestaurantData[[#This Row],[MonthySales]]/1500)*0.07</f>
        <v>5.5775999999999992E-2</v>
      </c>
    </row>
    <row r="3461" spans="1:18" hidden="1" x14ac:dyDescent="0.3">
      <c r="A3461">
        <v>41620301</v>
      </c>
      <c r="B3461" s="1" t="s">
        <v>3661</v>
      </c>
      <c r="C3461" t="s">
        <v>3599</v>
      </c>
      <c r="D3461" s="2">
        <v>359</v>
      </c>
      <c r="E3461" s="1" t="s">
        <v>3606</v>
      </c>
      <c r="F3461" s="2">
        <v>10454</v>
      </c>
      <c r="G3461" s="3">
        <v>3479189466</v>
      </c>
      <c r="H3461" s="1" t="s">
        <v>29</v>
      </c>
      <c r="I3461" t="s">
        <v>17</v>
      </c>
      <c r="J3461">
        <v>68</v>
      </c>
      <c r="K3461">
        <v>165</v>
      </c>
      <c r="L3461" s="27">
        <f>RestaurantData[[#This Row],[DailyCustAvg]]*30</f>
        <v>4950</v>
      </c>
      <c r="M3461" s="7">
        <f>(((RestaurantData[[#This Row],[FitScore]]/100)*RestaurantData[[#This Row],[DailyCustAvg]])/3.5)*30</f>
        <v>961.71428571428567</v>
      </c>
      <c r="N3461">
        <v>40.809526814058998</v>
      </c>
      <c r="O3461">
        <v>-73.923886371609996</v>
      </c>
      <c r="P3461">
        <v>201</v>
      </c>
      <c r="Q3461">
        <v>8</v>
      </c>
      <c r="R3461">
        <f>(RestaurantData[[#This Row],[MonthySales]]/1500)*0.07</f>
        <v>4.4880000000000003E-2</v>
      </c>
    </row>
    <row r="3462" spans="1:18" hidden="1" x14ac:dyDescent="0.3">
      <c r="A3462">
        <v>50072911</v>
      </c>
      <c r="B3462" s="1" t="s">
        <v>3636</v>
      </c>
      <c r="C3462" t="s">
        <v>3599</v>
      </c>
      <c r="D3462" s="2">
        <v>494</v>
      </c>
      <c r="E3462" s="1" t="s">
        <v>3606</v>
      </c>
      <c r="F3462" s="2">
        <v>10454</v>
      </c>
      <c r="G3462" s="3">
        <v>3479189980</v>
      </c>
      <c r="H3462" s="1" t="s">
        <v>212</v>
      </c>
      <c r="I3462" t="s">
        <v>21</v>
      </c>
      <c r="J3462">
        <v>64</v>
      </c>
      <c r="K3462">
        <v>161</v>
      </c>
      <c r="L3462" s="27">
        <f>RestaurantData[[#This Row],[DailyCustAvg]]*30</f>
        <v>4830</v>
      </c>
      <c r="M3462" s="7">
        <f>(((RestaurantData[[#This Row],[FitScore]]/100)*RestaurantData[[#This Row],[DailyCustAvg]])/3.5)*30</f>
        <v>883.2</v>
      </c>
      <c r="N3462">
        <v>40.807764614550003</v>
      </c>
      <c r="O3462">
        <v>-73.919748673439003</v>
      </c>
      <c r="P3462">
        <v>201</v>
      </c>
      <c r="Q3462">
        <v>8</v>
      </c>
      <c r="R3462">
        <f>(RestaurantData[[#This Row],[MonthySales]]/1500)*0.07</f>
        <v>4.1216000000000003E-2</v>
      </c>
    </row>
    <row r="3463" spans="1:18" hidden="1" x14ac:dyDescent="0.3">
      <c r="A3463">
        <v>50066473</v>
      </c>
      <c r="B3463" s="1" t="s">
        <v>3649</v>
      </c>
      <c r="C3463" t="s">
        <v>3599</v>
      </c>
      <c r="D3463" s="2">
        <v>262</v>
      </c>
      <c r="E3463" s="1" t="s">
        <v>3650</v>
      </c>
      <c r="F3463" s="2">
        <v>10454</v>
      </c>
      <c r="G3463" s="3">
        <v>7182928888</v>
      </c>
      <c r="H3463" s="1" t="s">
        <v>114</v>
      </c>
      <c r="I3463" t="s">
        <v>17</v>
      </c>
      <c r="J3463">
        <v>70</v>
      </c>
      <c r="K3463">
        <v>150</v>
      </c>
      <c r="L3463" s="27">
        <f>RestaurantData[[#This Row],[DailyCustAvg]]*30</f>
        <v>4500</v>
      </c>
      <c r="M3463" s="7">
        <f>(((RestaurantData[[#This Row],[FitScore]]/100)*RestaurantData[[#This Row],[DailyCustAvg]])/3.5)*30</f>
        <v>900</v>
      </c>
      <c r="N3463">
        <v>40.805979304296997</v>
      </c>
      <c r="O3463">
        <v>-73.914256640028995</v>
      </c>
      <c r="P3463">
        <v>201</v>
      </c>
      <c r="Q3463">
        <v>8</v>
      </c>
      <c r="R3463">
        <f>(RestaurantData[[#This Row],[MonthySales]]/1500)*0.07</f>
        <v>4.2000000000000003E-2</v>
      </c>
    </row>
    <row r="3464" spans="1:18" hidden="1" x14ac:dyDescent="0.3">
      <c r="A3464">
        <v>50054425</v>
      </c>
      <c r="B3464" s="1" t="s">
        <v>3635</v>
      </c>
      <c r="C3464" t="s">
        <v>3599</v>
      </c>
      <c r="D3464" s="2">
        <v>228</v>
      </c>
      <c r="E3464" s="1" t="s">
        <v>3609</v>
      </c>
      <c r="F3464" s="2">
        <v>10454</v>
      </c>
      <c r="G3464" s="3">
        <v>3472251415</v>
      </c>
      <c r="H3464" s="1" t="s">
        <v>16</v>
      </c>
      <c r="I3464" t="s">
        <v>21</v>
      </c>
      <c r="J3464">
        <v>79</v>
      </c>
      <c r="K3464">
        <v>149</v>
      </c>
      <c r="L3464" s="27">
        <f>RestaurantData[[#This Row],[DailyCustAvg]]*30</f>
        <v>4470</v>
      </c>
      <c r="M3464" s="7">
        <f>(((RestaurantData[[#This Row],[FitScore]]/100)*RestaurantData[[#This Row],[DailyCustAvg]])/3.5)*30</f>
        <v>1008.9428571428572</v>
      </c>
      <c r="N3464">
        <v>40.808541044552001</v>
      </c>
      <c r="O3464">
        <v>-73.923277013680007</v>
      </c>
      <c r="P3464">
        <v>201</v>
      </c>
      <c r="Q3464">
        <v>8</v>
      </c>
      <c r="R3464">
        <f>(RestaurantData[[#This Row],[MonthySales]]/1500)*0.07</f>
        <v>4.7084000000000008E-2</v>
      </c>
    </row>
    <row r="3465" spans="1:18" hidden="1" x14ac:dyDescent="0.3">
      <c r="A3465">
        <v>50016101</v>
      </c>
      <c r="B3465" s="1" t="s">
        <v>3662</v>
      </c>
      <c r="C3465" t="s">
        <v>3599</v>
      </c>
      <c r="D3465" s="2">
        <v>2660</v>
      </c>
      <c r="E3465" s="1" t="s">
        <v>901</v>
      </c>
      <c r="F3465" s="2">
        <v>10454</v>
      </c>
      <c r="G3465" s="3">
        <v>3472719319</v>
      </c>
      <c r="H3465" s="1" t="s">
        <v>45</v>
      </c>
      <c r="I3465" t="s">
        <v>17</v>
      </c>
      <c r="J3465">
        <v>84</v>
      </c>
      <c r="K3465">
        <v>139</v>
      </c>
      <c r="L3465" s="27">
        <f>RestaurantData[[#This Row],[DailyCustAvg]]*30</f>
        <v>4170</v>
      </c>
      <c r="M3465" s="7">
        <f>(((RestaurantData[[#This Row],[FitScore]]/100)*RestaurantData[[#This Row],[DailyCustAvg]])/3.5)*30</f>
        <v>1000.8</v>
      </c>
      <c r="N3465">
        <v>40.812941066736997</v>
      </c>
      <c r="O3465">
        <v>-73.923568155314996</v>
      </c>
      <c r="P3465">
        <v>201</v>
      </c>
      <c r="Q3465">
        <v>8</v>
      </c>
      <c r="R3465">
        <f>(RestaurantData[[#This Row],[MonthySales]]/1500)*0.07</f>
        <v>4.6704000000000002E-2</v>
      </c>
    </row>
    <row r="3466" spans="1:18" hidden="1" x14ac:dyDescent="0.3">
      <c r="A3466">
        <v>50043950</v>
      </c>
      <c r="B3466" s="1" t="s">
        <v>3622</v>
      </c>
      <c r="C3466" t="s">
        <v>3599</v>
      </c>
      <c r="D3466" s="2">
        <v>231</v>
      </c>
      <c r="E3466" s="1" t="s">
        <v>3623</v>
      </c>
      <c r="F3466" s="2">
        <v>10454</v>
      </c>
      <c r="G3466" s="3">
        <v>9177018109</v>
      </c>
      <c r="H3466" s="1" t="s">
        <v>16</v>
      </c>
      <c r="I3466" t="s">
        <v>21</v>
      </c>
      <c r="J3466">
        <v>64</v>
      </c>
      <c r="K3466">
        <v>134</v>
      </c>
      <c r="L3466" s="27">
        <f>RestaurantData[[#This Row],[DailyCustAvg]]*30</f>
        <v>4020</v>
      </c>
      <c r="M3466" s="7">
        <f>(((RestaurantData[[#This Row],[FitScore]]/100)*RestaurantData[[#This Row],[DailyCustAvg]])/3.5)*30</f>
        <v>735.0857142857144</v>
      </c>
      <c r="N3466">
        <v>40.807448655015001</v>
      </c>
      <c r="O3466">
        <v>-73.919301130050002</v>
      </c>
      <c r="P3466">
        <v>201</v>
      </c>
      <c r="Q3466">
        <v>8</v>
      </c>
      <c r="R3466">
        <f>(RestaurantData[[#This Row],[MonthySales]]/1500)*0.07</f>
        <v>3.4304000000000008E-2</v>
      </c>
    </row>
    <row r="3467" spans="1:18" hidden="1" x14ac:dyDescent="0.3">
      <c r="A3467">
        <v>41555602</v>
      </c>
      <c r="B3467" s="1" t="s">
        <v>3671</v>
      </c>
      <c r="C3467" t="s">
        <v>3599</v>
      </c>
      <c r="D3467" s="2">
        <v>305</v>
      </c>
      <c r="E3467" s="1" t="s">
        <v>3672</v>
      </c>
      <c r="F3467" s="2">
        <v>10454</v>
      </c>
      <c r="G3467" s="3">
        <v>7182920669</v>
      </c>
      <c r="H3467" s="1" t="s">
        <v>16</v>
      </c>
      <c r="I3467" t="s">
        <v>17</v>
      </c>
      <c r="J3467">
        <v>69</v>
      </c>
      <c r="K3467">
        <v>105</v>
      </c>
      <c r="L3467" s="27">
        <f>RestaurantData[[#This Row],[DailyCustAvg]]*30</f>
        <v>3150</v>
      </c>
      <c r="M3467" s="7">
        <f>(((RestaurantData[[#This Row],[FitScore]]/100)*RestaurantData[[#This Row],[DailyCustAvg]])/3.5)*30</f>
        <v>620.99999999999989</v>
      </c>
      <c r="N3467">
        <v>40.803538155426999</v>
      </c>
      <c r="O3467">
        <v>-73.905883354666997</v>
      </c>
      <c r="P3467">
        <v>201</v>
      </c>
      <c r="Q3467">
        <v>17</v>
      </c>
      <c r="R3467">
        <f>(RestaurantData[[#This Row],[MonthySales]]/1500)*0.07</f>
        <v>2.8979999999999999E-2</v>
      </c>
    </row>
    <row r="3468" spans="1:18" hidden="1" x14ac:dyDescent="0.3">
      <c r="A3468">
        <v>41444679</v>
      </c>
      <c r="B3468" s="1" t="s">
        <v>3626</v>
      </c>
      <c r="C3468" t="s">
        <v>3599</v>
      </c>
      <c r="D3468" s="2">
        <v>522</v>
      </c>
      <c r="E3468" s="1" t="s">
        <v>3606</v>
      </c>
      <c r="F3468" s="2">
        <v>10454</v>
      </c>
      <c r="G3468" s="3">
        <v>7189938680</v>
      </c>
      <c r="H3468" s="1" t="s">
        <v>242</v>
      </c>
      <c r="I3468" t="s">
        <v>21</v>
      </c>
      <c r="J3468">
        <v>71</v>
      </c>
      <c r="K3468">
        <v>104</v>
      </c>
      <c r="L3468" s="27">
        <f>RestaurantData[[#This Row],[DailyCustAvg]]*30</f>
        <v>3120</v>
      </c>
      <c r="M3468" s="7">
        <f>(((RestaurantData[[#This Row],[FitScore]]/100)*RestaurantData[[#This Row],[DailyCustAvg]])/3.5)*30</f>
        <v>632.91428571428582</v>
      </c>
      <c r="N3468">
        <v>40.807291740699</v>
      </c>
      <c r="O3468">
        <v>-73.918643883081003</v>
      </c>
      <c r="P3468">
        <v>201</v>
      </c>
      <c r="Q3468">
        <v>8</v>
      </c>
      <c r="R3468">
        <f>(RestaurantData[[#This Row],[MonthySales]]/1500)*0.07</f>
        <v>2.953600000000001E-2</v>
      </c>
    </row>
    <row r="3469" spans="1:18" hidden="1" x14ac:dyDescent="0.3">
      <c r="A3469">
        <v>50063010</v>
      </c>
      <c r="B3469" s="1" t="s">
        <v>3618</v>
      </c>
      <c r="C3469" t="s">
        <v>3599</v>
      </c>
      <c r="D3469" s="2">
        <v>414</v>
      </c>
      <c r="E3469" s="1" t="s">
        <v>3606</v>
      </c>
      <c r="F3469" s="2">
        <v>10454</v>
      </c>
      <c r="G3469" s="3">
        <v>3472843870</v>
      </c>
      <c r="H3469" s="1" t="s">
        <v>29</v>
      </c>
      <c r="I3469" t="s">
        <v>17</v>
      </c>
      <c r="J3469">
        <v>68</v>
      </c>
      <c r="K3469">
        <v>98</v>
      </c>
      <c r="L3469" s="27">
        <f>RestaurantData[[#This Row],[DailyCustAvg]]*30</f>
        <v>2940</v>
      </c>
      <c r="M3469" s="7">
        <f>(((RestaurantData[[#This Row],[FitScore]]/100)*RestaurantData[[#This Row],[DailyCustAvg]])/3.5)*30</f>
        <v>571.19999999999993</v>
      </c>
      <c r="N3469">
        <v>40.808776329213003</v>
      </c>
      <c r="O3469">
        <v>-73.922142454981994</v>
      </c>
      <c r="P3469">
        <v>201</v>
      </c>
      <c r="Q3469">
        <v>8</v>
      </c>
      <c r="R3469">
        <f>(RestaurantData[[#This Row],[MonthySales]]/1500)*0.07</f>
        <v>2.6655999999999999E-2</v>
      </c>
    </row>
    <row r="3470" spans="1:18" hidden="1" x14ac:dyDescent="0.3">
      <c r="A3470">
        <v>41514880</v>
      </c>
      <c r="B3470" s="1" t="s">
        <v>3616</v>
      </c>
      <c r="C3470" t="s">
        <v>3599</v>
      </c>
      <c r="D3470" s="2">
        <v>43</v>
      </c>
      <c r="E3470" s="1" t="s">
        <v>3604</v>
      </c>
      <c r="F3470" s="2">
        <v>10454</v>
      </c>
      <c r="G3470" s="3">
        <v>7185855855</v>
      </c>
      <c r="H3470" s="1" t="s">
        <v>32</v>
      </c>
      <c r="I3470" t="s">
        <v>21</v>
      </c>
      <c r="J3470">
        <v>64</v>
      </c>
      <c r="K3470">
        <v>93</v>
      </c>
      <c r="L3470" s="27">
        <f>RestaurantData[[#This Row],[DailyCustAvg]]*30</f>
        <v>2790</v>
      </c>
      <c r="M3470" s="7">
        <f>(((RestaurantData[[#This Row],[FitScore]]/100)*RestaurantData[[#This Row],[DailyCustAvg]])/3.5)*30</f>
        <v>510.17142857142863</v>
      </c>
      <c r="N3470">
        <v>40.806663356354001</v>
      </c>
      <c r="O3470">
        <v>-73.927057612433998</v>
      </c>
      <c r="P3470">
        <v>201</v>
      </c>
      <c r="Q3470">
        <v>8</v>
      </c>
      <c r="R3470">
        <f>(RestaurantData[[#This Row],[MonthySales]]/1500)*0.07</f>
        <v>2.3808000000000006E-2</v>
      </c>
    </row>
    <row r="3471" spans="1:18" hidden="1" x14ac:dyDescent="0.3">
      <c r="A3471">
        <v>50056461</v>
      </c>
      <c r="B3471" s="1" t="s">
        <v>3656</v>
      </c>
      <c r="C3471" t="s">
        <v>3599</v>
      </c>
      <c r="D3471" s="2">
        <v>283</v>
      </c>
      <c r="E3471" s="1" t="s">
        <v>3657</v>
      </c>
      <c r="F3471" s="2">
        <v>10454</v>
      </c>
      <c r="G3471" s="3" t="s">
        <v>3658</v>
      </c>
      <c r="H3471" s="1" t="s">
        <v>276</v>
      </c>
      <c r="I3471" t="s">
        <v>17</v>
      </c>
      <c r="J3471">
        <v>83</v>
      </c>
      <c r="K3471">
        <v>76</v>
      </c>
      <c r="L3471" s="27">
        <f>RestaurantData[[#This Row],[DailyCustAvg]]*30</f>
        <v>2280</v>
      </c>
      <c r="M3471" s="7">
        <f>(((RestaurantData[[#This Row],[FitScore]]/100)*RestaurantData[[#This Row],[DailyCustAvg]])/3.5)*30</f>
        <v>540.6857142857142</v>
      </c>
      <c r="N3471">
        <v>40.807918925477999</v>
      </c>
      <c r="O3471">
        <v>-73.916743027582001</v>
      </c>
      <c r="P3471">
        <v>201</v>
      </c>
      <c r="Q3471">
        <v>8</v>
      </c>
      <c r="R3471">
        <f>(RestaurantData[[#This Row],[MonthySales]]/1500)*0.07</f>
        <v>2.5231999999999997E-2</v>
      </c>
    </row>
    <row r="3472" spans="1:18" hidden="1" x14ac:dyDescent="0.3">
      <c r="A3472">
        <v>50093730</v>
      </c>
      <c r="B3472" s="1" t="s">
        <v>3603</v>
      </c>
      <c r="C3472" t="s">
        <v>3599</v>
      </c>
      <c r="D3472" s="2">
        <v>65</v>
      </c>
      <c r="E3472" s="1" t="s">
        <v>3604</v>
      </c>
      <c r="F3472" s="2">
        <v>10454</v>
      </c>
      <c r="G3472" s="3">
        <v>7184503991</v>
      </c>
      <c r="H3472" s="1" t="s">
        <v>16</v>
      </c>
      <c r="I3472" t="s">
        <v>17</v>
      </c>
      <c r="J3472">
        <v>71</v>
      </c>
      <c r="K3472">
        <v>58</v>
      </c>
      <c r="L3472" s="27">
        <f>RestaurantData[[#This Row],[DailyCustAvg]]*30</f>
        <v>1740</v>
      </c>
      <c r="M3472" s="7">
        <f>(((RestaurantData[[#This Row],[FitScore]]/100)*RestaurantData[[#This Row],[DailyCustAvg]])/3.5)*30</f>
        <v>352.97142857142853</v>
      </c>
      <c r="N3472">
        <v>40.806385715307002</v>
      </c>
      <c r="O3472">
        <v>-73.926396876707997</v>
      </c>
      <c r="P3472">
        <v>201</v>
      </c>
      <c r="Q3472">
        <v>8</v>
      </c>
      <c r="R3472">
        <f>(RestaurantData[[#This Row],[MonthySales]]/1500)*0.07</f>
        <v>1.6472000000000001E-2</v>
      </c>
    </row>
    <row r="3473" spans="1:18" hidden="1" x14ac:dyDescent="0.3">
      <c r="A3473">
        <v>50081684</v>
      </c>
      <c r="B3473" s="1" t="s">
        <v>3601</v>
      </c>
      <c r="C3473" t="s">
        <v>3599</v>
      </c>
      <c r="D3473" s="2">
        <v>399</v>
      </c>
      <c r="E3473" s="1" t="s">
        <v>3602</v>
      </c>
      <c r="F3473" s="2">
        <v>10455</v>
      </c>
      <c r="G3473" s="3">
        <v>6469720408</v>
      </c>
      <c r="H3473" s="1" t="s">
        <v>188</v>
      </c>
      <c r="J3473">
        <v>65</v>
      </c>
      <c r="K3473">
        <v>234</v>
      </c>
      <c r="L3473" s="27">
        <f>RestaurantData[[#This Row],[DailyCustAvg]]*30</f>
        <v>7020</v>
      </c>
      <c r="M3473" s="7">
        <f>(((RestaurantData[[#This Row],[FitScore]]/100)*RestaurantData[[#This Row],[DailyCustAvg]])/3.5)*30</f>
        <v>1303.7142857142858</v>
      </c>
      <c r="N3473">
        <v>40.816167825402999</v>
      </c>
      <c r="O3473">
        <v>-73.918047720087998</v>
      </c>
      <c r="P3473">
        <v>201</v>
      </c>
      <c r="Q3473">
        <v>17</v>
      </c>
      <c r="R3473">
        <f>(RestaurantData[[#This Row],[MonthySales]]/1500)*0.07</f>
        <v>6.0840000000000012E-2</v>
      </c>
    </row>
    <row r="3474" spans="1:18" hidden="1" x14ac:dyDescent="0.3">
      <c r="A3474">
        <v>41305161</v>
      </c>
      <c r="B3474" s="1" t="s">
        <v>3519</v>
      </c>
      <c r="C3474" t="s">
        <v>3599</v>
      </c>
      <c r="D3474" s="2">
        <v>726</v>
      </c>
      <c r="E3474" s="1" t="s">
        <v>3638</v>
      </c>
      <c r="F3474" s="2">
        <v>10455</v>
      </c>
      <c r="G3474" s="3">
        <v>7182053638</v>
      </c>
      <c r="H3474" s="1" t="s">
        <v>16</v>
      </c>
      <c r="I3474" t="s">
        <v>21</v>
      </c>
      <c r="J3474">
        <v>79</v>
      </c>
      <c r="K3474">
        <v>214</v>
      </c>
      <c r="L3474" s="27">
        <f>RestaurantData[[#This Row],[DailyCustAvg]]*30</f>
        <v>6420</v>
      </c>
      <c r="M3474" s="7">
        <f>(((RestaurantData[[#This Row],[FitScore]]/100)*RestaurantData[[#This Row],[DailyCustAvg]])/3.5)*30</f>
        <v>1449.0857142857142</v>
      </c>
      <c r="N3474">
        <v>40.815998257155996</v>
      </c>
      <c r="O3474">
        <v>-73.907975523953994</v>
      </c>
      <c r="P3474">
        <v>201</v>
      </c>
      <c r="Q3474">
        <v>8</v>
      </c>
      <c r="R3474">
        <f>(RestaurantData[[#This Row],[MonthySales]]/1500)*0.07</f>
        <v>6.7624000000000004E-2</v>
      </c>
    </row>
    <row r="3475" spans="1:18" hidden="1" x14ac:dyDescent="0.3">
      <c r="A3475">
        <v>50002329</v>
      </c>
      <c r="B3475" s="1" t="s">
        <v>3630</v>
      </c>
      <c r="C3475" t="s">
        <v>3599</v>
      </c>
      <c r="D3475" s="2">
        <v>610</v>
      </c>
      <c r="E3475" s="1" t="s">
        <v>3631</v>
      </c>
      <c r="F3475" s="2">
        <v>10455</v>
      </c>
      <c r="G3475" s="3">
        <v>7189939988</v>
      </c>
      <c r="H3475" s="1" t="s">
        <v>242</v>
      </c>
      <c r="I3475" t="s">
        <v>21</v>
      </c>
      <c r="J3475">
        <v>71</v>
      </c>
      <c r="K3475">
        <v>201</v>
      </c>
      <c r="L3475" s="27">
        <f>RestaurantData[[#This Row],[DailyCustAvg]]*30</f>
        <v>6030</v>
      </c>
      <c r="M3475" s="7">
        <f>(((RestaurantData[[#This Row],[FitScore]]/100)*RestaurantData[[#This Row],[DailyCustAvg]])/3.5)*30</f>
        <v>1223.2285714285713</v>
      </c>
      <c r="N3475">
        <v>40.817366647951999</v>
      </c>
      <c r="O3475">
        <v>-73.917168316653999</v>
      </c>
      <c r="P3475">
        <v>201</v>
      </c>
      <c r="Q3475">
        <v>17</v>
      </c>
      <c r="R3475">
        <f>(RestaurantData[[#This Row],[MonthySales]]/1500)*0.07</f>
        <v>5.7083999999999996E-2</v>
      </c>
    </row>
    <row r="3476" spans="1:18" hidden="1" x14ac:dyDescent="0.3">
      <c r="A3476">
        <v>50097476</v>
      </c>
      <c r="B3476" s="1" t="s">
        <v>3645</v>
      </c>
      <c r="C3476" t="s">
        <v>3599</v>
      </c>
      <c r="D3476" s="2">
        <v>832</v>
      </c>
      <c r="E3476" s="1" t="s">
        <v>3637</v>
      </c>
      <c r="F3476" s="2">
        <v>10455</v>
      </c>
      <c r="G3476" s="3">
        <v>3472972460</v>
      </c>
      <c r="H3476" s="1" t="s">
        <v>188</v>
      </c>
      <c r="I3476" t="s">
        <v>17</v>
      </c>
      <c r="J3476">
        <v>85</v>
      </c>
      <c r="K3476">
        <v>193</v>
      </c>
      <c r="L3476" s="27">
        <f>RestaurantData[[#This Row],[DailyCustAvg]]*30</f>
        <v>5790</v>
      </c>
      <c r="M3476" s="7">
        <f>(((RestaurantData[[#This Row],[FitScore]]/100)*RestaurantData[[#This Row],[DailyCustAvg]])/3.5)*30</f>
        <v>1406.1428571428569</v>
      </c>
      <c r="N3476">
        <v>40.819443497081998</v>
      </c>
      <c r="O3476">
        <v>-73.902045488292003</v>
      </c>
      <c r="P3476">
        <v>201</v>
      </c>
      <c r="Q3476">
        <v>17</v>
      </c>
      <c r="R3476">
        <f>(RestaurantData[[#This Row],[MonthySales]]/1500)*0.07</f>
        <v>6.5619999999999998E-2</v>
      </c>
    </row>
    <row r="3477" spans="1:18" hidden="1" x14ac:dyDescent="0.3">
      <c r="A3477">
        <v>50073433</v>
      </c>
      <c r="B3477" s="1" t="s">
        <v>3660</v>
      </c>
      <c r="C3477" t="s">
        <v>3599</v>
      </c>
      <c r="D3477" s="2">
        <v>500</v>
      </c>
      <c r="E3477" s="1" t="s">
        <v>3602</v>
      </c>
      <c r="F3477" s="2">
        <v>10455</v>
      </c>
      <c r="G3477" s="3">
        <v>7182927997</v>
      </c>
      <c r="H3477" s="1" t="s">
        <v>106</v>
      </c>
      <c r="I3477" t="s">
        <v>21</v>
      </c>
      <c r="J3477">
        <v>68</v>
      </c>
      <c r="K3477">
        <v>171</v>
      </c>
      <c r="L3477" s="27">
        <f>RestaurantData[[#This Row],[DailyCustAvg]]*30</f>
        <v>5130</v>
      </c>
      <c r="M3477" s="7">
        <f>(((RestaurantData[[#This Row],[FitScore]]/100)*RestaurantData[[#This Row],[DailyCustAvg]])/3.5)*30</f>
        <v>996.68571428571431</v>
      </c>
      <c r="N3477">
        <v>40.814823175746</v>
      </c>
      <c r="O3477">
        <v>-73.914657050504005</v>
      </c>
      <c r="P3477">
        <v>201</v>
      </c>
      <c r="Q3477">
        <v>8</v>
      </c>
      <c r="R3477">
        <f>(RestaurantData[[#This Row],[MonthySales]]/1500)*0.07</f>
        <v>4.6512000000000005E-2</v>
      </c>
    </row>
    <row r="3478" spans="1:18" hidden="1" x14ac:dyDescent="0.3">
      <c r="A3478">
        <v>50003475</v>
      </c>
      <c r="B3478" s="1" t="s">
        <v>3648</v>
      </c>
      <c r="C3478" t="s">
        <v>3599</v>
      </c>
      <c r="D3478" s="2">
        <v>463</v>
      </c>
      <c r="E3478" s="1" t="s">
        <v>3609</v>
      </c>
      <c r="F3478" s="2">
        <v>10455</v>
      </c>
      <c r="G3478" s="3">
        <v>7189933555</v>
      </c>
      <c r="H3478" s="1" t="s">
        <v>16</v>
      </c>
      <c r="I3478" t="s">
        <v>21</v>
      </c>
      <c r="J3478">
        <v>64</v>
      </c>
      <c r="K3478">
        <v>167</v>
      </c>
      <c r="L3478" s="27">
        <f>RestaurantData[[#This Row],[DailyCustAvg]]*30</f>
        <v>5010</v>
      </c>
      <c r="M3478" s="7">
        <f>(((RestaurantData[[#This Row],[FitScore]]/100)*RestaurantData[[#This Row],[DailyCustAvg]])/3.5)*30</f>
        <v>916.11428571428576</v>
      </c>
      <c r="N3478">
        <v>40.813989397526001</v>
      </c>
      <c r="O3478">
        <v>-73.919318457071</v>
      </c>
      <c r="P3478">
        <v>201</v>
      </c>
      <c r="Q3478">
        <v>8</v>
      </c>
      <c r="R3478">
        <f>(RestaurantData[[#This Row],[MonthySales]]/1500)*0.07</f>
        <v>4.2752000000000005E-2</v>
      </c>
    </row>
    <row r="3479" spans="1:18" hidden="1" x14ac:dyDescent="0.3">
      <c r="A3479">
        <v>40886422</v>
      </c>
      <c r="B3479" s="1" t="s">
        <v>3664</v>
      </c>
      <c r="C3479" t="s">
        <v>3599</v>
      </c>
      <c r="D3479" s="2">
        <v>412</v>
      </c>
      <c r="E3479" s="1" t="s">
        <v>3602</v>
      </c>
      <c r="F3479" s="2">
        <v>10455</v>
      </c>
      <c r="G3479" s="3">
        <v>7185856444</v>
      </c>
      <c r="H3479" s="1" t="s">
        <v>202</v>
      </c>
      <c r="I3479" t="s">
        <v>21</v>
      </c>
      <c r="J3479">
        <v>85</v>
      </c>
      <c r="K3479">
        <v>138</v>
      </c>
      <c r="L3479" s="27">
        <f>RestaurantData[[#This Row],[DailyCustAvg]]*30</f>
        <v>4140</v>
      </c>
      <c r="M3479" s="7">
        <f>(((RestaurantData[[#This Row],[FitScore]]/100)*RestaurantData[[#This Row],[DailyCustAvg]])/3.5)*30</f>
        <v>1005.4285714285713</v>
      </c>
      <c r="N3479">
        <v>40.815804808841001</v>
      </c>
      <c r="O3479">
        <v>-73.917058272505002</v>
      </c>
      <c r="P3479">
        <v>201</v>
      </c>
      <c r="Q3479">
        <v>17</v>
      </c>
      <c r="R3479">
        <f>(RestaurantData[[#This Row],[MonthySales]]/1500)*0.07</f>
        <v>4.6920000000000003E-2</v>
      </c>
    </row>
    <row r="3480" spans="1:18" hidden="1" x14ac:dyDescent="0.3">
      <c r="A3480">
        <v>50007468</v>
      </c>
      <c r="B3480" s="1" t="s">
        <v>3667</v>
      </c>
      <c r="C3480" t="s">
        <v>3599</v>
      </c>
      <c r="D3480" s="2">
        <v>736</v>
      </c>
      <c r="E3480" s="1" t="s">
        <v>3638</v>
      </c>
      <c r="F3480" s="2">
        <v>10455</v>
      </c>
      <c r="G3480" s="3">
        <v>7189933233</v>
      </c>
      <c r="H3480" s="1" t="s">
        <v>242</v>
      </c>
      <c r="I3480" t="s">
        <v>17</v>
      </c>
      <c r="J3480">
        <v>80</v>
      </c>
      <c r="K3480">
        <v>125</v>
      </c>
      <c r="L3480" s="27">
        <f>RestaurantData[[#This Row],[DailyCustAvg]]*30</f>
        <v>3750</v>
      </c>
      <c r="M3480" s="7">
        <f>(((RestaurantData[[#This Row],[FitScore]]/100)*RestaurantData[[#This Row],[DailyCustAvg]])/3.5)*30</f>
        <v>857.14285714285722</v>
      </c>
      <c r="N3480">
        <v>40.815951411055003</v>
      </c>
      <c r="O3480">
        <v>-73.907744371782002</v>
      </c>
      <c r="P3480">
        <v>201</v>
      </c>
      <c r="Q3480">
        <v>8</v>
      </c>
      <c r="R3480">
        <f>(RestaurantData[[#This Row],[MonthySales]]/1500)*0.07</f>
        <v>4.0000000000000008E-2</v>
      </c>
    </row>
    <row r="3481" spans="1:18" hidden="1" x14ac:dyDescent="0.3">
      <c r="A3481">
        <v>50097347</v>
      </c>
      <c r="B3481" s="1" t="s">
        <v>938</v>
      </c>
      <c r="C3481" t="s">
        <v>3599</v>
      </c>
      <c r="D3481" s="2">
        <v>530</v>
      </c>
      <c r="E3481" s="1" t="s">
        <v>3609</v>
      </c>
      <c r="F3481" s="2">
        <v>10455</v>
      </c>
      <c r="G3481" s="3">
        <v>3478620367</v>
      </c>
      <c r="H3481" s="1" t="s">
        <v>45</v>
      </c>
      <c r="I3481" t="s">
        <v>21</v>
      </c>
      <c r="J3481">
        <v>80</v>
      </c>
      <c r="K3481">
        <v>108</v>
      </c>
      <c r="L3481" s="27">
        <f>RestaurantData[[#This Row],[DailyCustAvg]]*30</f>
        <v>3240</v>
      </c>
      <c r="M3481" s="7">
        <f>(((RestaurantData[[#This Row],[FitScore]]/100)*RestaurantData[[#This Row],[DailyCustAvg]])/3.5)*30</f>
        <v>740.57142857142856</v>
      </c>
      <c r="N3481">
        <v>40.815767020796002</v>
      </c>
      <c r="O3481">
        <v>-73.917947058319996</v>
      </c>
      <c r="P3481">
        <v>201</v>
      </c>
      <c r="Q3481">
        <v>17</v>
      </c>
      <c r="R3481">
        <f>(RestaurantData[[#This Row],[MonthySales]]/1500)*0.07</f>
        <v>3.456E-2</v>
      </c>
    </row>
    <row r="3482" spans="1:18" hidden="1" x14ac:dyDescent="0.3">
      <c r="A3482">
        <v>50074195</v>
      </c>
      <c r="B3482" s="1" t="s">
        <v>3652</v>
      </c>
      <c r="C3482" t="s">
        <v>3599</v>
      </c>
      <c r="D3482" s="2">
        <v>524</v>
      </c>
      <c r="E3482" s="1" t="s">
        <v>3623</v>
      </c>
      <c r="F3482" s="2">
        <v>10455</v>
      </c>
      <c r="G3482" s="3">
        <v>3475910645</v>
      </c>
      <c r="H3482" s="1" t="s">
        <v>29</v>
      </c>
      <c r="I3482" t="s">
        <v>17</v>
      </c>
      <c r="J3482">
        <v>63</v>
      </c>
      <c r="K3482">
        <v>105</v>
      </c>
      <c r="L3482" s="27">
        <f>RestaurantData[[#This Row],[DailyCustAvg]]*30</f>
        <v>3150</v>
      </c>
      <c r="M3482" s="7">
        <f>(((RestaurantData[[#This Row],[FitScore]]/100)*RestaurantData[[#This Row],[DailyCustAvg]])/3.5)*30</f>
        <v>567.00000000000011</v>
      </c>
      <c r="N3482">
        <v>40.814568281379003</v>
      </c>
      <c r="O3482">
        <v>-73.915152317579</v>
      </c>
      <c r="P3482">
        <v>201</v>
      </c>
      <c r="Q3482">
        <v>8</v>
      </c>
      <c r="R3482">
        <f>(RestaurantData[[#This Row],[MonthySales]]/1500)*0.07</f>
        <v>2.6460000000000008E-2</v>
      </c>
    </row>
    <row r="3483" spans="1:18" hidden="1" x14ac:dyDescent="0.3">
      <c r="A3483">
        <v>50043693</v>
      </c>
      <c r="B3483" s="1" t="s">
        <v>3632</v>
      </c>
      <c r="C3483" t="s">
        <v>3599</v>
      </c>
      <c r="D3483" s="2">
        <v>800</v>
      </c>
      <c r="E3483" s="1" t="s">
        <v>3602</v>
      </c>
      <c r="F3483" s="2">
        <v>10455</v>
      </c>
      <c r="G3483" s="3">
        <v>9174719220</v>
      </c>
      <c r="H3483" s="1" t="s">
        <v>188</v>
      </c>
      <c r="I3483" t="s">
        <v>17</v>
      </c>
      <c r="J3483">
        <v>82</v>
      </c>
      <c r="K3483">
        <v>103</v>
      </c>
      <c r="L3483" s="27">
        <f>RestaurantData[[#This Row],[DailyCustAvg]]*30</f>
        <v>3090</v>
      </c>
      <c r="M3483" s="7">
        <f>(((RestaurantData[[#This Row],[FitScore]]/100)*RestaurantData[[#This Row],[DailyCustAvg]])/3.5)*30</f>
        <v>723.94285714285706</v>
      </c>
      <c r="N3483">
        <v>40.812689660849998</v>
      </c>
      <c r="O3483">
        <v>-73.906517017046994</v>
      </c>
      <c r="P3483">
        <v>201</v>
      </c>
      <c r="Q3483">
        <v>8</v>
      </c>
      <c r="R3483">
        <f>(RestaurantData[[#This Row],[MonthySales]]/1500)*0.07</f>
        <v>3.3783999999999995E-2</v>
      </c>
    </row>
    <row r="3484" spans="1:18" hidden="1" x14ac:dyDescent="0.3">
      <c r="A3484">
        <v>50000468</v>
      </c>
      <c r="B3484" s="1" t="s">
        <v>3663</v>
      </c>
      <c r="C3484" t="s">
        <v>3599</v>
      </c>
      <c r="D3484" s="2">
        <v>509</v>
      </c>
      <c r="E3484" s="1" t="s">
        <v>3609</v>
      </c>
      <c r="F3484" s="2">
        <v>10455</v>
      </c>
      <c r="G3484" s="3">
        <v>3472705813</v>
      </c>
      <c r="H3484" s="1" t="s">
        <v>45</v>
      </c>
      <c r="I3484" t="s">
        <v>17</v>
      </c>
      <c r="J3484">
        <v>78</v>
      </c>
      <c r="K3484">
        <v>93</v>
      </c>
      <c r="L3484" s="27">
        <f>RestaurantData[[#This Row],[DailyCustAvg]]*30</f>
        <v>2790</v>
      </c>
      <c r="M3484" s="7">
        <f>(((RestaurantData[[#This Row],[FitScore]]/100)*RestaurantData[[#This Row],[DailyCustAvg]])/3.5)*30</f>
        <v>621.7714285714286</v>
      </c>
      <c r="N3484">
        <v>40.815177240846999</v>
      </c>
      <c r="O3484">
        <v>-73.918424668127997</v>
      </c>
      <c r="P3484">
        <v>201</v>
      </c>
      <c r="Q3484">
        <v>8</v>
      </c>
      <c r="R3484">
        <f>(RestaurantData[[#This Row],[MonthySales]]/1500)*0.07</f>
        <v>2.9016000000000004E-2</v>
      </c>
    </row>
    <row r="3485" spans="1:18" hidden="1" x14ac:dyDescent="0.3">
      <c r="A3485">
        <v>41716200</v>
      </c>
      <c r="B3485" s="1" t="s">
        <v>3538</v>
      </c>
      <c r="C3485" t="s">
        <v>3599</v>
      </c>
      <c r="D3485" s="2">
        <v>841</v>
      </c>
      <c r="E3485" s="1" t="s">
        <v>3602</v>
      </c>
      <c r="F3485" s="2">
        <v>10455</v>
      </c>
      <c r="G3485" s="3">
        <v>3475906370</v>
      </c>
      <c r="H3485" s="1" t="s">
        <v>202</v>
      </c>
      <c r="I3485" t="s">
        <v>17</v>
      </c>
      <c r="J3485">
        <v>71</v>
      </c>
      <c r="K3485">
        <v>91</v>
      </c>
      <c r="L3485" s="27">
        <f>RestaurantData[[#This Row],[DailyCustAvg]]*30</f>
        <v>2730</v>
      </c>
      <c r="M3485" s="7">
        <f>(((RestaurantData[[#This Row],[FitScore]]/100)*RestaurantData[[#This Row],[DailyCustAvg]])/3.5)*30</f>
        <v>553.80000000000007</v>
      </c>
      <c r="N3485">
        <v>40.812358900124003</v>
      </c>
      <c r="O3485">
        <v>-73.904823186659996</v>
      </c>
      <c r="P3485">
        <v>201</v>
      </c>
      <c r="Q3485">
        <v>8</v>
      </c>
      <c r="R3485">
        <f>(RestaurantData[[#This Row],[MonthySales]]/1500)*0.07</f>
        <v>2.5844000000000006E-2</v>
      </c>
    </row>
    <row r="3486" spans="1:18" hidden="1" x14ac:dyDescent="0.3">
      <c r="A3486">
        <v>50058995</v>
      </c>
      <c r="B3486" s="1" t="s">
        <v>3613</v>
      </c>
      <c r="C3486" t="s">
        <v>3599</v>
      </c>
      <c r="D3486" s="2">
        <v>504</v>
      </c>
      <c r="E3486" s="1" t="s">
        <v>3609</v>
      </c>
      <c r="F3486" s="2">
        <v>10455</v>
      </c>
      <c r="G3486" s="3">
        <v>7186654581</v>
      </c>
      <c r="H3486" s="1" t="s">
        <v>16</v>
      </c>
      <c r="I3486" t="s">
        <v>17</v>
      </c>
      <c r="J3486">
        <v>72</v>
      </c>
      <c r="K3486">
        <v>89</v>
      </c>
      <c r="L3486" s="27">
        <f>RestaurantData[[#This Row],[DailyCustAvg]]*30</f>
        <v>2670</v>
      </c>
      <c r="M3486" s="7">
        <f>(((RestaurantData[[#This Row],[FitScore]]/100)*RestaurantData[[#This Row],[DailyCustAvg]])/3.5)*30</f>
        <v>549.25714285714287</v>
      </c>
      <c r="N3486">
        <v>40.815141559193002</v>
      </c>
      <c r="O3486">
        <v>-73.918424712033001</v>
      </c>
      <c r="P3486">
        <v>201</v>
      </c>
      <c r="Q3486">
        <v>8</v>
      </c>
      <c r="R3486">
        <f>(RestaurantData[[#This Row],[MonthySales]]/1500)*0.07</f>
        <v>2.5632000000000005E-2</v>
      </c>
    </row>
    <row r="3487" spans="1:18" hidden="1" x14ac:dyDescent="0.3">
      <c r="A3487">
        <v>50103428</v>
      </c>
      <c r="B3487" s="1" t="s">
        <v>3668</v>
      </c>
      <c r="C3487" t="s">
        <v>3599</v>
      </c>
      <c r="D3487" s="2">
        <v>707</v>
      </c>
      <c r="E3487" s="1" t="s">
        <v>3631</v>
      </c>
      <c r="F3487" s="2">
        <v>10455</v>
      </c>
      <c r="G3487" s="3">
        <v>7186187443</v>
      </c>
      <c r="H3487" s="1" t="s">
        <v>16</v>
      </c>
      <c r="I3487" t="s">
        <v>21</v>
      </c>
      <c r="J3487">
        <v>67</v>
      </c>
      <c r="K3487">
        <v>88</v>
      </c>
      <c r="L3487" s="27">
        <f>RestaurantData[[#This Row],[DailyCustAvg]]*30</f>
        <v>2640</v>
      </c>
      <c r="M3487" s="7">
        <f>(((RestaurantData[[#This Row],[FitScore]]/100)*RestaurantData[[#This Row],[DailyCustAvg]])/3.5)*30</f>
        <v>505.37142857142862</v>
      </c>
      <c r="N3487">
        <v>40.820003489139999</v>
      </c>
      <c r="O3487">
        <v>-73.915987187392005</v>
      </c>
      <c r="P3487">
        <v>201</v>
      </c>
      <c r="Q3487">
        <v>17</v>
      </c>
      <c r="R3487">
        <f>(RestaurantData[[#This Row],[MonthySales]]/1500)*0.07</f>
        <v>2.3584000000000004E-2</v>
      </c>
    </row>
    <row r="3488" spans="1:18" hidden="1" x14ac:dyDescent="0.3">
      <c r="A3488">
        <v>50089433</v>
      </c>
      <c r="B3488" s="1" t="s">
        <v>3519</v>
      </c>
      <c r="C3488" t="s">
        <v>3599</v>
      </c>
      <c r="D3488" s="2">
        <v>733</v>
      </c>
      <c r="E3488" s="1" t="s">
        <v>3637</v>
      </c>
      <c r="F3488" s="2">
        <v>10455</v>
      </c>
      <c r="G3488" s="3">
        <v>7185130933</v>
      </c>
      <c r="H3488" s="1" t="s">
        <v>45</v>
      </c>
      <c r="I3488" t="s">
        <v>17</v>
      </c>
      <c r="J3488">
        <v>68</v>
      </c>
      <c r="K3488">
        <v>84</v>
      </c>
      <c r="L3488" s="27">
        <f>RestaurantData[[#This Row],[DailyCustAvg]]*30</f>
        <v>2520</v>
      </c>
      <c r="M3488" s="7">
        <f>(((RestaurantData[[#This Row],[FitScore]]/100)*RestaurantData[[#This Row],[DailyCustAvg]])/3.5)*30</f>
        <v>489.6</v>
      </c>
      <c r="N3488">
        <v>40.817659795658997</v>
      </c>
      <c r="O3488">
        <v>-73.905783823202</v>
      </c>
      <c r="P3488">
        <v>201</v>
      </c>
      <c r="Q3488">
        <v>17</v>
      </c>
      <c r="R3488">
        <f>(RestaurantData[[#This Row],[MonthySales]]/1500)*0.07</f>
        <v>2.2848000000000004E-2</v>
      </c>
    </row>
    <row r="3489" spans="1:18" hidden="1" x14ac:dyDescent="0.3">
      <c r="A3489">
        <v>50053334</v>
      </c>
      <c r="B3489" s="1" t="s">
        <v>3639</v>
      </c>
      <c r="C3489" t="s">
        <v>3599</v>
      </c>
      <c r="D3489" s="2">
        <v>375</v>
      </c>
      <c r="E3489" s="1" t="s">
        <v>3602</v>
      </c>
      <c r="F3489" s="2">
        <v>10455</v>
      </c>
      <c r="G3489" s="3">
        <v>7185858333</v>
      </c>
      <c r="H3489" s="1" t="s">
        <v>45</v>
      </c>
      <c r="I3489" t="s">
        <v>17</v>
      </c>
      <c r="J3489">
        <v>79</v>
      </c>
      <c r="K3489">
        <v>82</v>
      </c>
      <c r="L3489" s="27">
        <f>RestaurantData[[#This Row],[DailyCustAvg]]*30</f>
        <v>2460</v>
      </c>
      <c r="M3489" s="7">
        <f>(((RestaurantData[[#This Row],[FitScore]]/100)*RestaurantData[[#This Row],[DailyCustAvg]])/3.5)*30</f>
        <v>555.25714285714287</v>
      </c>
      <c r="N3489">
        <v>40.816335711725998</v>
      </c>
      <c r="O3489">
        <v>-73.918690589036004</v>
      </c>
      <c r="P3489">
        <v>201</v>
      </c>
      <c r="Q3489">
        <v>17</v>
      </c>
      <c r="R3489">
        <f>(RestaurantData[[#This Row],[MonthySales]]/1500)*0.07</f>
        <v>2.5912000000000004E-2</v>
      </c>
    </row>
    <row r="3490" spans="1:18" hidden="1" x14ac:dyDescent="0.3">
      <c r="A3490">
        <v>41384237</v>
      </c>
      <c r="B3490" s="1" t="s">
        <v>3610</v>
      </c>
      <c r="C3490" t="s">
        <v>3599</v>
      </c>
      <c r="D3490" s="2">
        <v>435</v>
      </c>
      <c r="E3490" s="1" t="s">
        <v>3611</v>
      </c>
      <c r="F3490" s="2">
        <v>10455</v>
      </c>
      <c r="G3490" s="3">
        <v>6467855832</v>
      </c>
      <c r="H3490" s="1" t="s">
        <v>29</v>
      </c>
      <c r="I3490" t="s">
        <v>17</v>
      </c>
      <c r="J3490">
        <v>63</v>
      </c>
      <c r="K3490">
        <v>79</v>
      </c>
      <c r="L3490" s="27">
        <f>RestaurantData[[#This Row],[DailyCustAvg]]*30</f>
        <v>2370</v>
      </c>
      <c r="M3490" s="7">
        <f>(((RestaurantData[[#This Row],[FitScore]]/100)*RestaurantData[[#This Row],[DailyCustAvg]])/3.5)*30</f>
        <v>426.6</v>
      </c>
      <c r="N3490">
        <v>40.818691333434003</v>
      </c>
      <c r="O3490">
        <v>-73.915757623565995</v>
      </c>
      <c r="P3490">
        <v>201</v>
      </c>
      <c r="Q3490">
        <v>17</v>
      </c>
      <c r="R3490">
        <f>(RestaurantData[[#This Row],[MonthySales]]/1500)*0.07</f>
        <v>1.9908000000000006E-2</v>
      </c>
    </row>
    <row r="3491" spans="1:18" hidden="1" x14ac:dyDescent="0.3">
      <c r="A3491">
        <v>41395226</v>
      </c>
      <c r="B3491" s="1" t="s">
        <v>3614</v>
      </c>
      <c r="C3491" t="s">
        <v>3599</v>
      </c>
      <c r="D3491" s="2">
        <v>423</v>
      </c>
      <c r="E3491" s="1" t="s">
        <v>3602</v>
      </c>
      <c r="F3491" s="2">
        <v>10455</v>
      </c>
      <c r="G3491" s="3">
        <v>7186653336</v>
      </c>
      <c r="H3491" s="1" t="s">
        <v>276</v>
      </c>
      <c r="I3491" t="s">
        <v>17</v>
      </c>
      <c r="J3491">
        <v>82</v>
      </c>
      <c r="K3491">
        <v>72</v>
      </c>
      <c r="L3491" s="27">
        <f>RestaurantData[[#This Row],[DailyCustAvg]]*30</f>
        <v>2160</v>
      </c>
      <c r="M3491" s="7">
        <f>(((RestaurantData[[#This Row],[FitScore]]/100)*RestaurantData[[#This Row],[DailyCustAvg]])/3.5)*30</f>
        <v>506.05714285714282</v>
      </c>
      <c r="N3491">
        <v>40.815793780282</v>
      </c>
      <c r="O3491">
        <v>-73.916989643866998</v>
      </c>
      <c r="P3491">
        <v>201</v>
      </c>
      <c r="Q3491">
        <v>17</v>
      </c>
      <c r="R3491">
        <f>(RestaurantData[[#This Row],[MonthySales]]/1500)*0.07</f>
        <v>2.3616000000000002E-2</v>
      </c>
    </row>
    <row r="3492" spans="1:18" hidden="1" x14ac:dyDescent="0.3">
      <c r="A3492">
        <v>50072475</v>
      </c>
      <c r="B3492" s="1" t="s">
        <v>3669</v>
      </c>
      <c r="C3492" t="s">
        <v>3599</v>
      </c>
      <c r="D3492" s="2">
        <v>772</v>
      </c>
      <c r="E3492" s="1" t="s">
        <v>3602</v>
      </c>
      <c r="F3492" s="2">
        <v>10455</v>
      </c>
      <c r="G3492" s="3">
        <v>7185855164</v>
      </c>
      <c r="H3492" s="1" t="s">
        <v>24</v>
      </c>
      <c r="I3492" t="s">
        <v>21</v>
      </c>
      <c r="J3492">
        <v>73</v>
      </c>
      <c r="K3492">
        <v>69</v>
      </c>
      <c r="L3492" s="27">
        <f>RestaurantData[[#This Row],[DailyCustAvg]]*30</f>
        <v>2070</v>
      </c>
      <c r="M3492" s="7">
        <f>(((RestaurantData[[#This Row],[FitScore]]/100)*RestaurantData[[#This Row],[DailyCustAvg]])/3.5)*30</f>
        <v>431.74285714285713</v>
      </c>
      <c r="N3492">
        <v>40.81286877158</v>
      </c>
      <c r="O3492">
        <v>-73.907383788684001</v>
      </c>
      <c r="P3492">
        <v>201</v>
      </c>
      <c r="Q3492">
        <v>8</v>
      </c>
      <c r="R3492">
        <f>(RestaurantData[[#This Row],[MonthySales]]/1500)*0.07</f>
        <v>2.0148000000000003E-2</v>
      </c>
    </row>
    <row r="3493" spans="1:18" hidden="1" x14ac:dyDescent="0.3">
      <c r="A3493">
        <v>50066139</v>
      </c>
      <c r="B3493" s="1" t="s">
        <v>3643</v>
      </c>
      <c r="C3493" t="s">
        <v>3599</v>
      </c>
      <c r="D3493" s="2">
        <v>812</v>
      </c>
      <c r="E3493" s="1" t="s">
        <v>3602</v>
      </c>
      <c r="F3493" s="2">
        <v>10455</v>
      </c>
      <c r="G3493" s="3">
        <v>7184016000</v>
      </c>
      <c r="H3493" s="1" t="s">
        <v>29</v>
      </c>
      <c r="I3493" t="s">
        <v>21</v>
      </c>
      <c r="J3493">
        <v>85</v>
      </c>
      <c r="K3493">
        <v>65</v>
      </c>
      <c r="L3493" s="27">
        <f>RestaurantData[[#This Row],[DailyCustAvg]]*30</f>
        <v>1950</v>
      </c>
      <c r="M3493" s="7">
        <f>(((RestaurantData[[#This Row],[FitScore]]/100)*RestaurantData[[#This Row],[DailyCustAvg]])/3.5)*30</f>
        <v>473.57142857142861</v>
      </c>
      <c r="N3493">
        <v>40.812573927468002</v>
      </c>
      <c r="O3493">
        <v>-73.905960842181997</v>
      </c>
      <c r="P3493">
        <v>201</v>
      </c>
      <c r="Q3493">
        <v>8</v>
      </c>
      <c r="R3493">
        <f>(RestaurantData[[#This Row],[MonthySales]]/1500)*0.07</f>
        <v>2.2100000000000002E-2</v>
      </c>
    </row>
    <row r="3494" spans="1:18" hidden="1" x14ac:dyDescent="0.3">
      <c r="A3494">
        <v>50085884</v>
      </c>
      <c r="B3494" s="1" t="s">
        <v>3519</v>
      </c>
      <c r="C3494" t="s">
        <v>3599</v>
      </c>
      <c r="D3494" s="2">
        <v>730</v>
      </c>
      <c r="E3494" s="1" t="s">
        <v>3602</v>
      </c>
      <c r="F3494" s="2">
        <v>10455</v>
      </c>
      <c r="G3494" s="3">
        <v>7186653831</v>
      </c>
      <c r="H3494" s="1" t="s">
        <v>16</v>
      </c>
      <c r="I3494" t="s">
        <v>17</v>
      </c>
      <c r="J3494">
        <v>65</v>
      </c>
      <c r="K3494">
        <v>62</v>
      </c>
      <c r="L3494" s="27">
        <f>RestaurantData[[#This Row],[DailyCustAvg]]*30</f>
        <v>1860</v>
      </c>
      <c r="M3494" s="7">
        <f>(((RestaurantData[[#This Row],[FitScore]]/100)*RestaurantData[[#This Row],[DailyCustAvg]])/3.5)*30</f>
        <v>345.4285714285715</v>
      </c>
      <c r="N3494">
        <v>40.813125022340998</v>
      </c>
      <c r="O3494">
        <v>-73.908618944940997</v>
      </c>
      <c r="P3494">
        <v>201</v>
      </c>
      <c r="Q3494">
        <v>8</v>
      </c>
      <c r="R3494">
        <f>(RestaurantData[[#This Row],[MonthySales]]/1500)*0.07</f>
        <v>1.6120000000000006E-2</v>
      </c>
    </row>
    <row r="3495" spans="1:18" hidden="1" x14ac:dyDescent="0.3">
      <c r="A3495">
        <v>41181385</v>
      </c>
      <c r="B3495" s="1" t="s">
        <v>3621</v>
      </c>
      <c r="C3495" t="s">
        <v>3599</v>
      </c>
      <c r="D3495" s="2">
        <v>849</v>
      </c>
      <c r="E3495" s="1" t="s">
        <v>3617</v>
      </c>
      <c r="F3495" s="2">
        <v>10459</v>
      </c>
      <c r="G3495" s="3">
        <v>7188930324</v>
      </c>
      <c r="H3495" s="1" t="s">
        <v>276</v>
      </c>
      <c r="J3495">
        <v>80</v>
      </c>
      <c r="K3495">
        <v>83</v>
      </c>
      <c r="L3495" s="27">
        <f>RestaurantData[[#This Row],[DailyCustAvg]]*30</f>
        <v>2490</v>
      </c>
      <c r="M3495" s="7">
        <f>(((RestaurantData[[#This Row],[FitScore]]/100)*RestaurantData[[#This Row],[DailyCustAvg]])/3.5)*30</f>
        <v>569.14285714285711</v>
      </c>
      <c r="N3495">
        <v>40.820164832256999</v>
      </c>
      <c r="O3495">
        <v>-73.901422986645002</v>
      </c>
      <c r="P3495">
        <v>201</v>
      </c>
      <c r="Q3495">
        <v>17</v>
      </c>
      <c r="R3495">
        <f>(RestaurantData[[#This Row],[MonthySales]]/1500)*0.07</f>
        <v>2.656E-2</v>
      </c>
    </row>
    <row r="3496" spans="1:18" hidden="1" x14ac:dyDescent="0.3">
      <c r="A3496">
        <v>41719126</v>
      </c>
      <c r="B3496" s="1" t="s">
        <v>131</v>
      </c>
      <c r="C3496" t="s">
        <v>3599</v>
      </c>
      <c r="D3496" s="2">
        <v>839</v>
      </c>
      <c r="E3496" s="1" t="s">
        <v>3617</v>
      </c>
      <c r="F3496" s="2">
        <v>10459</v>
      </c>
      <c r="G3496" s="3">
        <v>6463685923</v>
      </c>
      <c r="H3496" s="1" t="s">
        <v>132</v>
      </c>
      <c r="I3496" t="s">
        <v>17</v>
      </c>
      <c r="J3496">
        <v>76</v>
      </c>
      <c r="K3496">
        <v>66</v>
      </c>
      <c r="L3496" s="27">
        <f>RestaurantData[[#This Row],[DailyCustAvg]]*30</f>
        <v>1980</v>
      </c>
      <c r="M3496" s="7">
        <f>(((RestaurantData[[#This Row],[FitScore]]/100)*RestaurantData[[#This Row],[DailyCustAvg]])/3.5)*30</f>
        <v>429.94285714285718</v>
      </c>
      <c r="N3496">
        <v>40.820060569313</v>
      </c>
      <c r="O3496">
        <v>-73.901466497602996</v>
      </c>
      <c r="P3496">
        <v>201</v>
      </c>
      <c r="Q3496">
        <v>17</v>
      </c>
      <c r="R3496">
        <f>(RestaurantData[[#This Row],[MonthySales]]/1500)*0.07</f>
        <v>2.0064000000000005E-2</v>
      </c>
    </row>
    <row r="3497" spans="1:18" hidden="1" x14ac:dyDescent="0.3">
      <c r="A3497">
        <v>50097892</v>
      </c>
      <c r="B3497" s="1" t="s">
        <v>3706</v>
      </c>
      <c r="C3497" t="s">
        <v>3599</v>
      </c>
      <c r="D3497" s="2">
        <v>787</v>
      </c>
      <c r="E3497" s="1" t="s">
        <v>3678</v>
      </c>
      <c r="F3497" s="2">
        <v>10455</v>
      </c>
      <c r="G3497" s="3">
        <v>9174718929</v>
      </c>
      <c r="H3497" s="1" t="s">
        <v>45</v>
      </c>
      <c r="I3497" t="s">
        <v>21</v>
      </c>
      <c r="J3497">
        <v>63</v>
      </c>
      <c r="K3497">
        <v>240</v>
      </c>
      <c r="L3497" s="27">
        <f>RestaurantData[[#This Row],[DailyCustAvg]]*30</f>
        <v>7200</v>
      </c>
      <c r="M3497" s="7">
        <f>(((RestaurantData[[#This Row],[FitScore]]/100)*RestaurantData[[#This Row],[DailyCustAvg]])/3.5)*30</f>
        <v>1295.9999999999998</v>
      </c>
      <c r="N3497">
        <v>40.815865143334001</v>
      </c>
      <c r="O3497">
        <v>-73.896685820333005</v>
      </c>
      <c r="P3497">
        <v>202</v>
      </c>
      <c r="Q3497">
        <v>8</v>
      </c>
      <c r="R3497">
        <f>(RestaurantData[[#This Row],[MonthySales]]/1500)*0.07</f>
        <v>6.0479999999999999E-2</v>
      </c>
    </row>
    <row r="3498" spans="1:18" hidden="1" x14ac:dyDescent="0.3">
      <c r="A3498">
        <v>50045798</v>
      </c>
      <c r="B3498" s="1" t="s">
        <v>3695</v>
      </c>
      <c r="C3498" t="s">
        <v>3599</v>
      </c>
      <c r="D3498" s="2">
        <v>915</v>
      </c>
      <c r="E3498" s="1" t="s">
        <v>3696</v>
      </c>
      <c r="F3498" s="2">
        <v>10455</v>
      </c>
      <c r="G3498" s="3">
        <v>9172166715</v>
      </c>
      <c r="H3498" s="1" t="s">
        <v>212</v>
      </c>
      <c r="I3498" t="s">
        <v>21</v>
      </c>
      <c r="J3498">
        <v>71</v>
      </c>
      <c r="K3498">
        <v>227</v>
      </c>
      <c r="L3498" s="27">
        <f>RestaurantData[[#This Row],[DailyCustAvg]]*30</f>
        <v>6810</v>
      </c>
      <c r="M3498" s="7">
        <f>(((RestaurantData[[#This Row],[FitScore]]/100)*RestaurantData[[#This Row],[DailyCustAvg]])/3.5)*30</f>
        <v>1381.4571428571428</v>
      </c>
      <c r="N3498">
        <v>40.815771726516999</v>
      </c>
      <c r="O3498">
        <v>-73.902867397099996</v>
      </c>
      <c r="P3498">
        <v>202</v>
      </c>
      <c r="Q3498">
        <v>17</v>
      </c>
      <c r="R3498">
        <f>(RestaurantData[[#This Row],[MonthySales]]/1500)*0.07</f>
        <v>6.4468000000000011E-2</v>
      </c>
    </row>
    <row r="3499" spans="1:18" hidden="1" x14ac:dyDescent="0.3">
      <c r="A3499">
        <v>41698598</v>
      </c>
      <c r="B3499" s="1" t="s">
        <v>3694</v>
      </c>
      <c r="C3499" t="s">
        <v>3599</v>
      </c>
      <c r="D3499" s="2">
        <v>550</v>
      </c>
      <c r="E3499" s="1" t="s">
        <v>3678</v>
      </c>
      <c r="F3499" s="2">
        <v>10455</v>
      </c>
      <c r="G3499" s="3">
        <v>3478625316</v>
      </c>
      <c r="H3499" s="1" t="s">
        <v>86</v>
      </c>
      <c r="I3499" t="s">
        <v>21</v>
      </c>
      <c r="J3499">
        <v>85</v>
      </c>
      <c r="K3499">
        <v>224</v>
      </c>
      <c r="L3499" s="27">
        <f>RestaurantData[[#This Row],[DailyCustAvg]]*30</f>
        <v>6720</v>
      </c>
      <c r="M3499" s="7">
        <f>(((RestaurantData[[#This Row],[FitScore]]/100)*RestaurantData[[#This Row],[DailyCustAvg]])/3.5)*30</f>
        <v>1632</v>
      </c>
      <c r="N3499">
        <v>40.812319318786002</v>
      </c>
      <c r="O3499">
        <v>-73.903439628795994</v>
      </c>
      <c r="P3499">
        <v>202</v>
      </c>
      <c r="Q3499">
        <v>8</v>
      </c>
      <c r="R3499">
        <f>(RestaurantData[[#This Row],[MonthySales]]/1500)*0.07</f>
        <v>7.6160000000000019E-2</v>
      </c>
    </row>
    <row r="3500" spans="1:18" hidden="1" x14ac:dyDescent="0.3">
      <c r="A3500">
        <v>50082949</v>
      </c>
      <c r="B3500" s="1" t="s">
        <v>3679</v>
      </c>
      <c r="C3500" t="s">
        <v>3599</v>
      </c>
      <c r="D3500" s="2">
        <v>857</v>
      </c>
      <c r="E3500" s="1" t="s">
        <v>3602</v>
      </c>
      <c r="F3500" s="2">
        <v>10455</v>
      </c>
      <c r="G3500" s="3">
        <v>6468371792</v>
      </c>
      <c r="H3500" s="1" t="s">
        <v>276</v>
      </c>
      <c r="J3500">
        <v>80</v>
      </c>
      <c r="K3500">
        <v>179</v>
      </c>
      <c r="L3500" s="27">
        <f>RestaurantData[[#This Row],[DailyCustAvg]]*30</f>
        <v>5370</v>
      </c>
      <c r="M3500" s="7">
        <f>(((RestaurantData[[#This Row],[FitScore]]/100)*RestaurantData[[#This Row],[DailyCustAvg]])/3.5)*30</f>
        <v>1227.4285714285716</v>
      </c>
      <c r="N3500">
        <v>40.811888763831</v>
      </c>
      <c r="O3500">
        <v>-73.903880986671993</v>
      </c>
      <c r="P3500">
        <v>202</v>
      </c>
      <c r="Q3500">
        <v>8</v>
      </c>
      <c r="R3500">
        <f>(RestaurantData[[#This Row],[MonthySales]]/1500)*0.07</f>
        <v>5.7280000000000011E-2</v>
      </c>
    </row>
    <row r="3501" spans="1:18" hidden="1" x14ac:dyDescent="0.3">
      <c r="A3501">
        <v>41640858</v>
      </c>
      <c r="B3501" s="1" t="s">
        <v>3684</v>
      </c>
      <c r="C3501" t="s">
        <v>3599</v>
      </c>
      <c r="D3501" s="2">
        <v>576</v>
      </c>
      <c r="E3501" s="1" t="s">
        <v>3678</v>
      </c>
      <c r="F3501" s="2">
        <v>10455</v>
      </c>
      <c r="G3501" s="3">
        <v>7184503399</v>
      </c>
      <c r="H3501" s="1" t="s">
        <v>29</v>
      </c>
      <c r="I3501" t="s">
        <v>17</v>
      </c>
      <c r="J3501">
        <v>81</v>
      </c>
      <c r="K3501">
        <v>171</v>
      </c>
      <c r="L3501" s="27">
        <f>RestaurantData[[#This Row],[DailyCustAvg]]*30</f>
        <v>5130</v>
      </c>
      <c r="M3501" s="7">
        <f>(((RestaurantData[[#This Row],[FitScore]]/100)*RestaurantData[[#This Row],[DailyCustAvg]])/3.5)*30</f>
        <v>1187.2285714285717</v>
      </c>
      <c r="N3501">
        <v>40.812469831941002</v>
      </c>
      <c r="O3501">
        <v>-73.902908360435006</v>
      </c>
      <c r="P3501">
        <v>202</v>
      </c>
      <c r="Q3501">
        <v>8</v>
      </c>
      <c r="R3501">
        <f>(RestaurantData[[#This Row],[MonthySales]]/1500)*0.07</f>
        <v>5.5404000000000016E-2</v>
      </c>
    </row>
    <row r="3502" spans="1:18" hidden="1" x14ac:dyDescent="0.3">
      <c r="A3502">
        <v>40991804</v>
      </c>
      <c r="B3502" s="1" t="s">
        <v>3685</v>
      </c>
      <c r="C3502" t="s">
        <v>3599</v>
      </c>
      <c r="D3502" s="2">
        <v>794</v>
      </c>
      <c r="E3502" s="1" t="s">
        <v>3678</v>
      </c>
      <c r="F3502" s="2">
        <v>10455</v>
      </c>
      <c r="G3502" s="3">
        <v>7183781774</v>
      </c>
      <c r="H3502" s="1" t="s">
        <v>276</v>
      </c>
      <c r="I3502" t="s">
        <v>21</v>
      </c>
      <c r="J3502">
        <v>86</v>
      </c>
      <c r="K3502">
        <v>142</v>
      </c>
      <c r="L3502" s="27">
        <f>RestaurantData[[#This Row],[DailyCustAvg]]*30</f>
        <v>4260</v>
      </c>
      <c r="M3502" s="7">
        <f>(((RestaurantData[[#This Row],[FitScore]]/100)*RestaurantData[[#This Row],[DailyCustAvg]])/3.5)*30</f>
        <v>1046.742857142857</v>
      </c>
      <c r="N3502">
        <v>40.816004972297002</v>
      </c>
      <c r="O3502">
        <v>-73.896515802129997</v>
      </c>
      <c r="P3502">
        <v>202</v>
      </c>
      <c r="Q3502">
        <v>8</v>
      </c>
      <c r="R3502">
        <f>(RestaurantData[[#This Row],[MonthySales]]/1500)*0.07</f>
        <v>4.8848000000000003E-2</v>
      </c>
    </row>
    <row r="3503" spans="1:18" hidden="1" x14ac:dyDescent="0.3">
      <c r="A3503">
        <v>50044882</v>
      </c>
      <c r="B3503" s="1" t="s">
        <v>3703</v>
      </c>
      <c r="C3503" t="s">
        <v>3599</v>
      </c>
      <c r="D3503" s="2">
        <v>959</v>
      </c>
      <c r="E3503" s="1" t="s">
        <v>3704</v>
      </c>
      <c r="F3503" s="2">
        <v>10455</v>
      </c>
      <c r="G3503" s="3">
        <v>7188603299</v>
      </c>
      <c r="H3503" s="1" t="s">
        <v>242</v>
      </c>
      <c r="I3503" t="s">
        <v>21</v>
      </c>
      <c r="J3503">
        <v>66</v>
      </c>
      <c r="K3503">
        <v>126</v>
      </c>
      <c r="L3503" s="27">
        <f>RestaurantData[[#This Row],[DailyCustAvg]]*30</f>
        <v>3780</v>
      </c>
      <c r="M3503" s="7">
        <f>(((RestaurantData[[#This Row],[FitScore]]/100)*RestaurantData[[#This Row],[DailyCustAvg]])/3.5)*30</f>
        <v>712.80000000000007</v>
      </c>
      <c r="N3503">
        <v>40.815335799816999</v>
      </c>
      <c r="O3503">
        <v>-73.900234351635007</v>
      </c>
      <c r="P3503">
        <v>202</v>
      </c>
      <c r="Q3503">
        <v>17</v>
      </c>
      <c r="R3503">
        <f>(RestaurantData[[#This Row],[MonthySales]]/1500)*0.07</f>
        <v>3.3264000000000009E-2</v>
      </c>
    </row>
    <row r="3504" spans="1:18" hidden="1" x14ac:dyDescent="0.3">
      <c r="A3504">
        <v>50085087</v>
      </c>
      <c r="B3504" s="1" t="s">
        <v>3677</v>
      </c>
      <c r="C3504" t="s">
        <v>3599</v>
      </c>
      <c r="D3504" s="2">
        <v>605</v>
      </c>
      <c r="E3504" s="1" t="s">
        <v>3678</v>
      </c>
      <c r="F3504" s="2">
        <v>10455</v>
      </c>
      <c r="G3504" s="3">
        <v>7182922450</v>
      </c>
      <c r="H3504" s="1" t="s">
        <v>202</v>
      </c>
      <c r="I3504" t="s">
        <v>17</v>
      </c>
      <c r="J3504">
        <v>81</v>
      </c>
      <c r="K3504">
        <v>56</v>
      </c>
      <c r="L3504" s="27">
        <f>RestaurantData[[#This Row],[DailyCustAvg]]*30</f>
        <v>1680</v>
      </c>
      <c r="M3504" s="7">
        <f>(((RestaurantData[[#This Row],[FitScore]]/100)*RestaurantData[[#This Row],[DailyCustAvg]])/3.5)*30</f>
        <v>388.79999999999995</v>
      </c>
      <c r="N3504">
        <v>40.812645017681</v>
      </c>
      <c r="O3504">
        <v>-73.902344540029006</v>
      </c>
      <c r="P3504">
        <v>202</v>
      </c>
      <c r="Q3504">
        <v>17</v>
      </c>
      <c r="R3504">
        <f>(RestaurantData[[#This Row],[MonthySales]]/1500)*0.07</f>
        <v>1.8144E-2</v>
      </c>
    </row>
    <row r="3505" spans="1:18" hidden="1" x14ac:dyDescent="0.3">
      <c r="A3505">
        <v>50042180</v>
      </c>
      <c r="B3505" s="1" t="s">
        <v>3697</v>
      </c>
      <c r="C3505" t="s">
        <v>3599</v>
      </c>
      <c r="D3505" s="2">
        <v>1011</v>
      </c>
      <c r="E3505" s="1" t="s">
        <v>3637</v>
      </c>
      <c r="F3505" s="2">
        <v>10459</v>
      </c>
      <c r="G3505" s="3">
        <v>7189916142</v>
      </c>
      <c r="H3505" s="1" t="s">
        <v>202</v>
      </c>
      <c r="I3505" t="s">
        <v>17</v>
      </c>
      <c r="J3505">
        <v>70</v>
      </c>
      <c r="K3505">
        <v>232</v>
      </c>
      <c r="L3505" s="27">
        <f>RestaurantData[[#This Row],[DailyCustAvg]]*30</f>
        <v>6960</v>
      </c>
      <c r="M3505" s="7">
        <f>(((RestaurantData[[#This Row],[FitScore]]/100)*RestaurantData[[#This Row],[DailyCustAvg]])/3.5)*30</f>
        <v>1391.9999999999998</v>
      </c>
      <c r="N3505">
        <v>40.824060416603999</v>
      </c>
      <c r="O3505">
        <v>-73.893103194472005</v>
      </c>
      <c r="P3505">
        <v>202</v>
      </c>
      <c r="Q3505">
        <v>17</v>
      </c>
      <c r="R3505">
        <f>(RestaurantData[[#This Row],[MonthySales]]/1500)*0.07</f>
        <v>6.495999999999999E-2</v>
      </c>
    </row>
    <row r="3506" spans="1:18" hidden="1" x14ac:dyDescent="0.3">
      <c r="A3506">
        <v>50073179</v>
      </c>
      <c r="B3506" s="1" t="s">
        <v>3708</v>
      </c>
      <c r="C3506" t="s">
        <v>3599</v>
      </c>
      <c r="D3506" s="2">
        <v>1298</v>
      </c>
      <c r="E3506" s="1" t="s">
        <v>3637</v>
      </c>
      <c r="F3506" s="2">
        <v>10459</v>
      </c>
      <c r="G3506" s="3">
        <v>3478206000</v>
      </c>
      <c r="H3506" s="1" t="s">
        <v>212</v>
      </c>
      <c r="I3506" t="s">
        <v>21</v>
      </c>
      <c r="J3506">
        <v>85</v>
      </c>
      <c r="K3506">
        <v>219</v>
      </c>
      <c r="L3506" s="27">
        <f>RestaurantData[[#This Row],[DailyCustAvg]]*30</f>
        <v>6570</v>
      </c>
      <c r="M3506" s="7">
        <f>(((RestaurantData[[#This Row],[FitScore]]/100)*RestaurantData[[#This Row],[DailyCustAvg]])/3.5)*30</f>
        <v>1595.5714285714287</v>
      </c>
      <c r="N3506">
        <v>40.827375338624996</v>
      </c>
      <c r="O3506">
        <v>-73.886619036102005</v>
      </c>
      <c r="P3506">
        <v>202</v>
      </c>
      <c r="Q3506">
        <v>17</v>
      </c>
      <c r="R3506">
        <f>(RestaurantData[[#This Row],[MonthySales]]/1500)*0.07</f>
        <v>7.4460000000000012E-2</v>
      </c>
    </row>
    <row r="3507" spans="1:18" hidden="1" x14ac:dyDescent="0.3">
      <c r="A3507">
        <v>40397219</v>
      </c>
      <c r="B3507" s="1" t="s">
        <v>3712</v>
      </c>
      <c r="C3507" t="s">
        <v>3599</v>
      </c>
      <c r="D3507" s="2">
        <v>931</v>
      </c>
      <c r="E3507" s="1" t="s">
        <v>3637</v>
      </c>
      <c r="F3507" s="2">
        <v>10459</v>
      </c>
      <c r="G3507" s="3">
        <v>7185422101</v>
      </c>
      <c r="H3507" s="1" t="s">
        <v>226</v>
      </c>
      <c r="I3507" t="s">
        <v>17</v>
      </c>
      <c r="J3507">
        <v>70</v>
      </c>
      <c r="K3507">
        <v>218</v>
      </c>
      <c r="L3507" s="27">
        <f>RestaurantData[[#This Row],[DailyCustAvg]]*30</f>
        <v>6540</v>
      </c>
      <c r="M3507" s="7">
        <f>(((RestaurantData[[#This Row],[FitScore]]/100)*RestaurantData[[#This Row],[DailyCustAvg]])/3.5)*30</f>
        <v>1308</v>
      </c>
      <c r="N3507">
        <v>40.821860285623004</v>
      </c>
      <c r="O3507">
        <v>-73.897377416365003</v>
      </c>
      <c r="P3507">
        <v>202</v>
      </c>
      <c r="Q3507">
        <v>17</v>
      </c>
      <c r="R3507">
        <f>(RestaurantData[[#This Row],[MonthySales]]/1500)*0.07</f>
        <v>6.1040000000000004E-2</v>
      </c>
    </row>
    <row r="3508" spans="1:18" hidden="1" x14ac:dyDescent="0.3">
      <c r="A3508">
        <v>50093986</v>
      </c>
      <c r="B3508" s="1" t="s">
        <v>3709</v>
      </c>
      <c r="C3508" t="s">
        <v>3599</v>
      </c>
      <c r="D3508" s="2">
        <v>962</v>
      </c>
      <c r="E3508" s="1" t="s">
        <v>3690</v>
      </c>
      <c r="F3508" s="2">
        <v>10459</v>
      </c>
      <c r="G3508" s="3">
        <v>3475337221</v>
      </c>
      <c r="H3508" s="1" t="s">
        <v>29</v>
      </c>
      <c r="I3508" t="s">
        <v>17</v>
      </c>
      <c r="J3508">
        <v>63</v>
      </c>
      <c r="K3508">
        <v>208</v>
      </c>
      <c r="L3508" s="27">
        <f>RestaurantData[[#This Row],[DailyCustAvg]]*30</f>
        <v>6240</v>
      </c>
      <c r="M3508" s="7">
        <f>(((RestaurantData[[#This Row],[FitScore]]/100)*RestaurantData[[#This Row],[DailyCustAvg]])/3.5)*30</f>
        <v>1123.1999999999998</v>
      </c>
      <c r="N3508">
        <v>40.817463918526997</v>
      </c>
      <c r="O3508">
        <v>-73.898179049323005</v>
      </c>
      <c r="P3508">
        <v>202</v>
      </c>
      <c r="Q3508">
        <v>8</v>
      </c>
      <c r="R3508">
        <f>(RestaurantData[[#This Row],[MonthySales]]/1500)*0.07</f>
        <v>5.2415999999999997E-2</v>
      </c>
    </row>
    <row r="3509" spans="1:18" hidden="1" x14ac:dyDescent="0.3">
      <c r="A3509">
        <v>50064637</v>
      </c>
      <c r="B3509" s="1" t="s">
        <v>3698</v>
      </c>
      <c r="C3509" t="s">
        <v>3599</v>
      </c>
      <c r="D3509" s="2">
        <v>925</v>
      </c>
      <c r="E3509" s="1" t="s">
        <v>3683</v>
      </c>
      <c r="F3509" s="2">
        <v>10459</v>
      </c>
      <c r="G3509" s="3">
        <v>7182158275</v>
      </c>
      <c r="H3509" s="1" t="s">
        <v>168</v>
      </c>
      <c r="I3509" t="s">
        <v>21</v>
      </c>
      <c r="J3509">
        <v>78</v>
      </c>
      <c r="K3509">
        <v>204</v>
      </c>
      <c r="L3509" s="27">
        <f>RestaurantData[[#This Row],[DailyCustAvg]]*30</f>
        <v>6120</v>
      </c>
      <c r="M3509" s="7">
        <f>(((RestaurantData[[#This Row],[FitScore]]/100)*RestaurantData[[#This Row],[DailyCustAvg]])/3.5)*30</f>
        <v>1363.8857142857144</v>
      </c>
      <c r="N3509">
        <v>40.820427129385003</v>
      </c>
      <c r="O3509">
        <v>-73.890984601452999</v>
      </c>
      <c r="P3509">
        <v>202</v>
      </c>
      <c r="Q3509">
        <v>17</v>
      </c>
      <c r="R3509">
        <f>(RestaurantData[[#This Row],[MonthySales]]/1500)*0.07</f>
        <v>6.364800000000001E-2</v>
      </c>
    </row>
    <row r="3510" spans="1:18" hidden="1" x14ac:dyDescent="0.3">
      <c r="A3510">
        <v>41495866</v>
      </c>
      <c r="B3510" s="1" t="s">
        <v>296</v>
      </c>
      <c r="C3510" t="s">
        <v>3599</v>
      </c>
      <c r="D3510" s="2">
        <v>1024</v>
      </c>
      <c r="E3510" s="1" t="s">
        <v>3690</v>
      </c>
      <c r="F3510" s="2">
        <v>10459</v>
      </c>
      <c r="G3510" s="3">
        <v>7183787040</v>
      </c>
      <c r="H3510" s="1" t="s">
        <v>168</v>
      </c>
      <c r="I3510" t="s">
        <v>17</v>
      </c>
      <c r="J3510">
        <v>83</v>
      </c>
      <c r="K3510">
        <v>154</v>
      </c>
      <c r="L3510" s="27">
        <f>RestaurantData[[#This Row],[DailyCustAvg]]*30</f>
        <v>4620</v>
      </c>
      <c r="M3510" s="7">
        <f>(((RestaurantData[[#This Row],[FitScore]]/100)*RestaurantData[[#This Row],[DailyCustAvg]])/3.5)*30</f>
        <v>1095.5999999999999</v>
      </c>
      <c r="N3510">
        <v>40.816438579599001</v>
      </c>
      <c r="O3510">
        <v>-73.896446482159007</v>
      </c>
      <c r="P3510">
        <v>202</v>
      </c>
      <c r="Q3510">
        <v>8</v>
      </c>
      <c r="R3510">
        <f>(RestaurantData[[#This Row],[MonthySales]]/1500)*0.07</f>
        <v>5.1128E-2</v>
      </c>
    </row>
    <row r="3511" spans="1:18" hidden="1" x14ac:dyDescent="0.3">
      <c r="A3511">
        <v>50070113</v>
      </c>
      <c r="B3511" s="1" t="s">
        <v>3519</v>
      </c>
      <c r="C3511" t="s">
        <v>3599</v>
      </c>
      <c r="D3511" s="2">
        <v>1076</v>
      </c>
      <c r="E3511" s="1" t="s">
        <v>3688</v>
      </c>
      <c r="F3511" s="2">
        <v>10459</v>
      </c>
      <c r="G3511" s="3">
        <v>3472844103</v>
      </c>
      <c r="H3511" s="1" t="s">
        <v>45</v>
      </c>
      <c r="I3511" t="s">
        <v>17</v>
      </c>
      <c r="J3511">
        <v>80</v>
      </c>
      <c r="K3511">
        <v>144</v>
      </c>
      <c r="L3511" s="27">
        <f>RestaurantData[[#This Row],[DailyCustAvg]]*30</f>
        <v>4320</v>
      </c>
      <c r="M3511" s="7">
        <f>(((RestaurantData[[#This Row],[FitScore]]/100)*RestaurantData[[#This Row],[DailyCustAvg]])/3.5)*30</f>
        <v>987.42857142857156</v>
      </c>
      <c r="N3511">
        <v>40.825049102454003</v>
      </c>
      <c r="O3511">
        <v>-73.890799950030001</v>
      </c>
      <c r="P3511">
        <v>202</v>
      </c>
      <c r="Q3511">
        <v>17</v>
      </c>
      <c r="R3511">
        <f>(RestaurantData[[#This Row],[MonthySales]]/1500)*0.07</f>
        <v>4.608000000000001E-2</v>
      </c>
    </row>
    <row r="3512" spans="1:18" hidden="1" x14ac:dyDescent="0.3">
      <c r="A3512">
        <v>50096389</v>
      </c>
      <c r="B3512" s="1" t="s">
        <v>3700</v>
      </c>
      <c r="C3512" t="s">
        <v>3599</v>
      </c>
      <c r="D3512" s="2">
        <v>935</v>
      </c>
      <c r="E3512" s="1" t="s">
        <v>3701</v>
      </c>
      <c r="F3512" s="2">
        <v>10459</v>
      </c>
      <c r="G3512" s="3">
        <v>3472697455</v>
      </c>
      <c r="H3512" s="1" t="s">
        <v>212</v>
      </c>
      <c r="I3512" t="s">
        <v>21</v>
      </c>
      <c r="J3512">
        <v>74</v>
      </c>
      <c r="K3512">
        <v>144</v>
      </c>
      <c r="L3512" s="27">
        <f>RestaurantData[[#This Row],[DailyCustAvg]]*30</f>
        <v>4320</v>
      </c>
      <c r="M3512" s="7">
        <f>(((RestaurantData[[#This Row],[FitScore]]/100)*RestaurantData[[#This Row],[DailyCustAvg]])/3.5)*30</f>
        <v>913.37142857142851</v>
      </c>
      <c r="N3512">
        <v>40.821000527621997</v>
      </c>
      <c r="O3512">
        <v>-73.896648912374005</v>
      </c>
      <c r="P3512">
        <v>202</v>
      </c>
      <c r="Q3512">
        <v>17</v>
      </c>
      <c r="R3512">
        <f>(RestaurantData[[#This Row],[MonthySales]]/1500)*0.07</f>
        <v>4.2623999999999995E-2</v>
      </c>
    </row>
    <row r="3513" spans="1:18" hidden="1" x14ac:dyDescent="0.3">
      <c r="A3513">
        <v>50101125</v>
      </c>
      <c r="B3513" s="1" t="s">
        <v>3686</v>
      </c>
      <c r="C3513" t="s">
        <v>3599</v>
      </c>
      <c r="D3513" s="2">
        <v>854</v>
      </c>
      <c r="E3513" s="1" t="s">
        <v>3678</v>
      </c>
      <c r="F3513" s="2">
        <v>10459</v>
      </c>
      <c r="G3513" s="3">
        <v>3478206139</v>
      </c>
      <c r="H3513" s="1" t="s">
        <v>276</v>
      </c>
      <c r="I3513" t="s">
        <v>17</v>
      </c>
      <c r="J3513">
        <v>87</v>
      </c>
      <c r="K3513">
        <v>141</v>
      </c>
      <c r="L3513" s="27">
        <f>RestaurantData[[#This Row],[DailyCustAvg]]*30</f>
        <v>4230</v>
      </c>
      <c r="M3513" s="7">
        <f>(((RestaurantData[[#This Row],[FitScore]]/100)*RestaurantData[[#This Row],[DailyCustAvg]])/3.5)*30</f>
        <v>1051.4571428571428</v>
      </c>
      <c r="N3513">
        <v>40.817825775849997</v>
      </c>
      <c r="O3513">
        <v>-73.894637879550999</v>
      </c>
      <c r="P3513">
        <v>202</v>
      </c>
      <c r="Q3513">
        <v>17</v>
      </c>
      <c r="R3513">
        <f>(RestaurantData[[#This Row],[MonthySales]]/1500)*0.07</f>
        <v>4.9068000000000007E-2</v>
      </c>
    </row>
    <row r="3514" spans="1:18" hidden="1" x14ac:dyDescent="0.3">
      <c r="A3514">
        <v>50073811</v>
      </c>
      <c r="B3514" s="1" t="s">
        <v>3693</v>
      </c>
      <c r="C3514" t="s">
        <v>3599</v>
      </c>
      <c r="D3514" s="2">
        <v>1294</v>
      </c>
      <c r="E3514" s="1" t="s">
        <v>3637</v>
      </c>
      <c r="F3514" s="2">
        <v>10459</v>
      </c>
      <c r="G3514" s="3">
        <v>3478624020</v>
      </c>
      <c r="H3514" s="1" t="s">
        <v>641</v>
      </c>
      <c r="I3514" t="s">
        <v>21</v>
      </c>
      <c r="J3514">
        <v>78</v>
      </c>
      <c r="K3514">
        <v>122</v>
      </c>
      <c r="L3514" s="27">
        <f>RestaurantData[[#This Row],[DailyCustAvg]]*30</f>
        <v>3660</v>
      </c>
      <c r="M3514" s="7">
        <f>(((RestaurantData[[#This Row],[FitScore]]/100)*RestaurantData[[#This Row],[DailyCustAvg]])/3.5)*30</f>
        <v>815.65714285714284</v>
      </c>
      <c r="N3514">
        <v>40.827331504813998</v>
      </c>
      <c r="O3514">
        <v>-73.886702219053007</v>
      </c>
      <c r="P3514">
        <v>202</v>
      </c>
      <c r="Q3514">
        <v>17</v>
      </c>
      <c r="R3514">
        <f>(RestaurantData[[#This Row],[MonthySales]]/1500)*0.07</f>
        <v>3.8064000000000001E-2</v>
      </c>
    </row>
    <row r="3515" spans="1:18" hidden="1" x14ac:dyDescent="0.3">
      <c r="A3515">
        <v>50059183</v>
      </c>
      <c r="B3515" s="1" t="s">
        <v>3705</v>
      </c>
      <c r="C3515" t="s">
        <v>3599</v>
      </c>
      <c r="D3515" s="2">
        <v>807</v>
      </c>
      <c r="E3515" s="1" t="s">
        <v>3678</v>
      </c>
      <c r="F3515" s="2">
        <v>10459</v>
      </c>
      <c r="G3515" s="3">
        <v>7183280737</v>
      </c>
      <c r="H3515" s="1" t="s">
        <v>242</v>
      </c>
      <c r="I3515" t="s">
        <v>21</v>
      </c>
      <c r="J3515">
        <v>75</v>
      </c>
      <c r="K3515">
        <v>106</v>
      </c>
      <c r="L3515" s="27">
        <f>RestaurantData[[#This Row],[DailyCustAvg]]*30</f>
        <v>3180</v>
      </c>
      <c r="M3515" s="7">
        <f>(((RestaurantData[[#This Row],[FitScore]]/100)*RestaurantData[[#This Row],[DailyCustAvg]])/3.5)*30</f>
        <v>681.42857142857144</v>
      </c>
      <c r="N3515">
        <v>40.816580858850003</v>
      </c>
      <c r="O3515">
        <v>-73.895951305823999</v>
      </c>
      <c r="P3515">
        <v>202</v>
      </c>
      <c r="Q3515">
        <v>17</v>
      </c>
      <c r="R3515">
        <f>(RestaurantData[[#This Row],[MonthySales]]/1500)*0.07</f>
        <v>3.1800000000000002E-2</v>
      </c>
    </row>
    <row r="3516" spans="1:18" hidden="1" x14ac:dyDescent="0.3">
      <c r="A3516">
        <v>50032749</v>
      </c>
      <c r="B3516" s="1" t="s">
        <v>3689</v>
      </c>
      <c r="C3516" t="s">
        <v>3599</v>
      </c>
      <c r="D3516" s="2">
        <v>970</v>
      </c>
      <c r="E3516" s="1" t="s">
        <v>3690</v>
      </c>
      <c r="F3516" s="2">
        <v>10459</v>
      </c>
      <c r="G3516" s="3">
        <v>7188238073</v>
      </c>
      <c r="H3516" s="1" t="s">
        <v>168</v>
      </c>
      <c r="I3516" t="s">
        <v>17</v>
      </c>
      <c r="J3516">
        <v>65</v>
      </c>
      <c r="K3516">
        <v>100</v>
      </c>
      <c r="L3516" s="27">
        <f>RestaurantData[[#This Row],[DailyCustAvg]]*30</f>
        <v>3000</v>
      </c>
      <c r="M3516" s="7">
        <f>(((RestaurantData[[#This Row],[FitScore]]/100)*RestaurantData[[#This Row],[DailyCustAvg]])/3.5)*30</f>
        <v>557.14285714285722</v>
      </c>
      <c r="N3516">
        <v>40.817367711552002</v>
      </c>
      <c r="O3516">
        <v>-73.898020231847994</v>
      </c>
      <c r="P3516">
        <v>202</v>
      </c>
      <c r="Q3516">
        <v>8</v>
      </c>
      <c r="R3516">
        <f>(RestaurantData[[#This Row],[MonthySales]]/1500)*0.07</f>
        <v>2.6000000000000006E-2</v>
      </c>
    </row>
    <row r="3517" spans="1:18" hidden="1" x14ac:dyDescent="0.3">
      <c r="A3517">
        <v>50057842</v>
      </c>
      <c r="B3517" s="1" t="s">
        <v>131</v>
      </c>
      <c r="C3517" t="s">
        <v>3599</v>
      </c>
      <c r="D3517" s="2">
        <v>925</v>
      </c>
      <c r="E3517" s="1" t="s">
        <v>3683</v>
      </c>
      <c r="F3517" s="2">
        <v>10459</v>
      </c>
      <c r="G3517" s="3">
        <v>7183785672</v>
      </c>
      <c r="H3517" s="1" t="s">
        <v>16</v>
      </c>
      <c r="I3517" t="s">
        <v>17</v>
      </c>
      <c r="J3517">
        <v>70</v>
      </c>
      <c r="K3517">
        <v>94</v>
      </c>
      <c r="L3517" s="27">
        <f>RestaurantData[[#This Row],[DailyCustAvg]]*30</f>
        <v>2820</v>
      </c>
      <c r="M3517" s="7">
        <f>(((RestaurantData[[#This Row],[FitScore]]/100)*RestaurantData[[#This Row],[DailyCustAvg]])/3.5)*30</f>
        <v>564</v>
      </c>
      <c r="N3517">
        <v>40.820427129385003</v>
      </c>
      <c r="O3517">
        <v>-73.890984601452999</v>
      </c>
      <c r="P3517">
        <v>202</v>
      </c>
      <c r="Q3517">
        <v>17</v>
      </c>
      <c r="R3517">
        <f>(RestaurantData[[#This Row],[MonthySales]]/1500)*0.07</f>
        <v>2.6320000000000003E-2</v>
      </c>
    </row>
    <row r="3518" spans="1:18" hidden="1" x14ac:dyDescent="0.3">
      <c r="A3518">
        <v>50043212</v>
      </c>
      <c r="B3518" s="1" t="s">
        <v>3687</v>
      </c>
      <c r="C3518" t="s">
        <v>3599</v>
      </c>
      <c r="D3518" s="2">
        <v>960</v>
      </c>
      <c r="E3518" s="1" t="s">
        <v>3688</v>
      </c>
      <c r="F3518" s="2">
        <v>10459</v>
      </c>
      <c r="G3518" s="3">
        <v>7183285682</v>
      </c>
      <c r="H3518" s="1" t="s">
        <v>212</v>
      </c>
      <c r="J3518">
        <v>64</v>
      </c>
      <c r="K3518">
        <v>71</v>
      </c>
      <c r="L3518" s="27">
        <f>RestaurantData[[#This Row],[DailyCustAvg]]*30</f>
        <v>2130</v>
      </c>
      <c r="M3518" s="7">
        <f>(((RestaurantData[[#This Row],[FitScore]]/100)*RestaurantData[[#This Row],[DailyCustAvg]])/3.5)*30</f>
        <v>389.48571428571427</v>
      </c>
      <c r="N3518">
        <v>40.823930164063</v>
      </c>
      <c r="O3518">
        <v>-73.894722120026003</v>
      </c>
      <c r="P3518">
        <v>202</v>
      </c>
      <c r="Q3518">
        <v>17</v>
      </c>
      <c r="R3518">
        <f>(RestaurantData[[#This Row],[MonthySales]]/1500)*0.07</f>
        <v>1.8176000000000001E-2</v>
      </c>
    </row>
    <row r="3519" spans="1:18" hidden="1" x14ac:dyDescent="0.3">
      <c r="A3519">
        <v>50043859</v>
      </c>
      <c r="B3519" s="1" t="s">
        <v>3702</v>
      </c>
      <c r="C3519" t="s">
        <v>3599</v>
      </c>
      <c r="D3519" s="2">
        <v>987</v>
      </c>
      <c r="E3519" s="1" t="s">
        <v>3637</v>
      </c>
      <c r="F3519" s="2">
        <v>10459</v>
      </c>
      <c r="G3519" s="3">
        <v>7185894338</v>
      </c>
      <c r="H3519" s="1" t="s">
        <v>242</v>
      </c>
      <c r="I3519" t="s">
        <v>17</v>
      </c>
      <c r="J3519">
        <v>69</v>
      </c>
      <c r="K3519">
        <v>68</v>
      </c>
      <c r="L3519" s="27">
        <f>RestaurantData[[#This Row],[DailyCustAvg]]*30</f>
        <v>2040</v>
      </c>
      <c r="M3519" s="7">
        <f>(((RestaurantData[[#This Row],[FitScore]]/100)*RestaurantData[[#This Row],[DailyCustAvg]])/3.5)*30</f>
        <v>402.17142857142852</v>
      </c>
      <c r="N3519">
        <v>40.823331618634001</v>
      </c>
      <c r="O3519">
        <v>-73.894513506684007</v>
      </c>
      <c r="P3519">
        <v>202</v>
      </c>
      <c r="Q3519">
        <v>17</v>
      </c>
      <c r="R3519">
        <f>(RestaurantData[[#This Row],[MonthySales]]/1500)*0.07</f>
        <v>1.8768E-2</v>
      </c>
    </row>
    <row r="3520" spans="1:18" hidden="1" x14ac:dyDescent="0.3">
      <c r="A3520">
        <v>50085349</v>
      </c>
      <c r="B3520" s="1" t="s">
        <v>3682</v>
      </c>
      <c r="C3520" t="s">
        <v>3599</v>
      </c>
      <c r="D3520" s="2">
        <v>801</v>
      </c>
      <c r="E3520" s="1" t="s">
        <v>3678</v>
      </c>
      <c r="F3520" s="2">
        <v>10459</v>
      </c>
      <c r="G3520" s="3">
        <v>7185766462</v>
      </c>
      <c r="H3520" s="1" t="s">
        <v>29</v>
      </c>
      <c r="I3520" t="s">
        <v>17</v>
      </c>
      <c r="J3520">
        <v>66</v>
      </c>
      <c r="K3520">
        <v>67</v>
      </c>
      <c r="L3520" s="27">
        <f>RestaurantData[[#This Row],[DailyCustAvg]]*30</f>
        <v>2010</v>
      </c>
      <c r="M3520" s="7">
        <f>(((RestaurantData[[#This Row],[FitScore]]/100)*RestaurantData[[#This Row],[DailyCustAvg]])/3.5)*30</f>
        <v>379.02857142857141</v>
      </c>
      <c r="N3520">
        <v>40.816449232274998</v>
      </c>
      <c r="O3520">
        <v>-73.896085185877993</v>
      </c>
      <c r="P3520">
        <v>202</v>
      </c>
      <c r="Q3520">
        <v>17</v>
      </c>
      <c r="R3520">
        <f>(RestaurantData[[#This Row],[MonthySales]]/1500)*0.07</f>
        <v>1.7688000000000002E-2</v>
      </c>
    </row>
    <row r="3521" spans="1:18" hidden="1" x14ac:dyDescent="0.3">
      <c r="A3521">
        <v>41049219</v>
      </c>
      <c r="B3521" s="1" t="s">
        <v>3691</v>
      </c>
      <c r="C3521" t="s">
        <v>3599</v>
      </c>
      <c r="D3521" s="2">
        <v>941</v>
      </c>
      <c r="E3521" s="1" t="s">
        <v>3692</v>
      </c>
      <c r="F3521" s="2">
        <v>10459</v>
      </c>
      <c r="G3521" s="3">
        <v>7188602295</v>
      </c>
      <c r="H3521" s="1" t="s">
        <v>45</v>
      </c>
      <c r="I3521" t="s">
        <v>17</v>
      </c>
      <c r="J3521">
        <v>84</v>
      </c>
      <c r="K3521">
        <v>51</v>
      </c>
      <c r="L3521" s="27">
        <f>RestaurantData[[#This Row],[DailyCustAvg]]*30</f>
        <v>1530</v>
      </c>
      <c r="M3521" s="7">
        <f>(((RestaurantData[[#This Row],[FitScore]]/100)*RestaurantData[[#This Row],[DailyCustAvg]])/3.5)*30</f>
        <v>367.19999999999993</v>
      </c>
      <c r="N3521">
        <v>40.821159949833998</v>
      </c>
      <c r="O3521">
        <v>-73.896901577540007</v>
      </c>
      <c r="P3521">
        <v>202</v>
      </c>
      <c r="Q3521">
        <v>17</v>
      </c>
      <c r="R3521">
        <f>(RestaurantData[[#This Row],[MonthySales]]/1500)*0.07</f>
        <v>1.7135999999999998E-2</v>
      </c>
    </row>
    <row r="3522" spans="1:18" hidden="1" x14ac:dyDescent="0.3">
      <c r="A3522">
        <v>50065159</v>
      </c>
      <c r="B3522" s="1" t="s">
        <v>3680</v>
      </c>
      <c r="C3522" t="s">
        <v>3599</v>
      </c>
      <c r="D3522" s="2">
        <v>500</v>
      </c>
      <c r="E3522" s="1" t="s">
        <v>3681</v>
      </c>
      <c r="F3522" s="2">
        <v>10474</v>
      </c>
      <c r="G3522" s="3">
        <v>7189911337</v>
      </c>
      <c r="H3522" s="1" t="s">
        <v>16</v>
      </c>
      <c r="I3522" t="s">
        <v>21</v>
      </c>
      <c r="J3522">
        <v>69</v>
      </c>
      <c r="K3522">
        <v>246</v>
      </c>
      <c r="L3522" s="27">
        <f>RestaurantData[[#This Row],[DailyCustAvg]]*30</f>
        <v>7380</v>
      </c>
      <c r="M3522" s="7">
        <f>(((RestaurantData[[#This Row],[FitScore]]/100)*RestaurantData[[#This Row],[DailyCustAvg]])/3.5)*30</f>
        <v>1454.9142857142856</v>
      </c>
      <c r="N3522">
        <v>40.809905673913001</v>
      </c>
      <c r="O3522">
        <v>-73.890098791316007</v>
      </c>
      <c r="P3522">
        <v>202</v>
      </c>
      <c r="Q3522">
        <v>17</v>
      </c>
      <c r="R3522">
        <f>(RestaurantData[[#This Row],[MonthySales]]/1500)*0.07</f>
        <v>6.7895999999999998E-2</v>
      </c>
    </row>
    <row r="3523" spans="1:18" hidden="1" x14ac:dyDescent="0.3">
      <c r="A3523">
        <v>40868904</v>
      </c>
      <c r="B3523" s="1" t="s">
        <v>225</v>
      </c>
      <c r="C3523" t="s">
        <v>3599</v>
      </c>
      <c r="D3523" s="2">
        <v>875</v>
      </c>
      <c r="E3523" s="1" t="s">
        <v>3699</v>
      </c>
      <c r="F3523" s="2">
        <v>10474</v>
      </c>
      <c r="G3523" s="3">
        <v>7186170329</v>
      </c>
      <c r="H3523" s="1" t="s">
        <v>226</v>
      </c>
      <c r="I3523" t="s">
        <v>17</v>
      </c>
      <c r="J3523">
        <v>69</v>
      </c>
      <c r="K3523">
        <v>185</v>
      </c>
      <c r="L3523" s="27">
        <f>RestaurantData[[#This Row],[DailyCustAvg]]*30</f>
        <v>5550</v>
      </c>
      <c r="M3523" s="7">
        <f>(((RestaurantData[[#This Row],[FitScore]]/100)*RestaurantData[[#This Row],[DailyCustAvg]])/3.5)*30</f>
        <v>1094.1428571428571</v>
      </c>
      <c r="N3523">
        <v>40.816766953623997</v>
      </c>
      <c r="O3523">
        <v>-73.892377940876003</v>
      </c>
      <c r="P3523">
        <v>202</v>
      </c>
      <c r="Q3523">
        <v>17</v>
      </c>
      <c r="R3523">
        <f>(RestaurantData[[#This Row],[MonthySales]]/1500)*0.07</f>
        <v>5.1060000000000008E-2</v>
      </c>
    </row>
    <row r="3524" spans="1:18" hidden="1" x14ac:dyDescent="0.3">
      <c r="A3524">
        <v>41384605</v>
      </c>
      <c r="B3524" s="1" t="s">
        <v>3675</v>
      </c>
      <c r="C3524" t="s">
        <v>3599</v>
      </c>
      <c r="D3524" s="2">
        <v>155</v>
      </c>
      <c r="E3524" s="1" t="s">
        <v>3676</v>
      </c>
      <c r="F3524" s="2">
        <v>10474</v>
      </c>
      <c r="G3524" s="3">
        <v>7188609100</v>
      </c>
      <c r="H3524" s="1" t="s">
        <v>641</v>
      </c>
      <c r="I3524" t="s">
        <v>17</v>
      </c>
      <c r="J3524">
        <v>86</v>
      </c>
      <c r="K3524">
        <v>179</v>
      </c>
      <c r="L3524" s="27">
        <f>RestaurantData[[#This Row],[DailyCustAvg]]*30</f>
        <v>5370</v>
      </c>
      <c r="M3524" s="7">
        <f>(((RestaurantData[[#This Row],[FitScore]]/100)*RestaurantData[[#This Row],[DailyCustAvg]])/3.5)*30</f>
        <v>1319.4857142857143</v>
      </c>
      <c r="N3524">
        <v>40.809725707928003</v>
      </c>
      <c r="O3524">
        <v>-73.872647436302998</v>
      </c>
      <c r="P3524">
        <v>202</v>
      </c>
      <c r="Q3524">
        <v>17</v>
      </c>
      <c r="R3524">
        <f>(RestaurantData[[#This Row],[MonthySales]]/1500)*0.07</f>
        <v>6.1575999999999999E-2</v>
      </c>
    </row>
    <row r="3525" spans="1:18" hidden="1" x14ac:dyDescent="0.3">
      <c r="A3525">
        <v>50086343</v>
      </c>
      <c r="B3525" s="1" t="s">
        <v>3710</v>
      </c>
      <c r="C3525" t="s">
        <v>3599</v>
      </c>
      <c r="D3525" s="2">
        <v>1200</v>
      </c>
      <c r="E3525" s="1" t="s">
        <v>3711</v>
      </c>
      <c r="F3525" s="2">
        <v>10474</v>
      </c>
      <c r="G3525" s="3">
        <v>9175335540</v>
      </c>
      <c r="H3525" s="1" t="s">
        <v>56</v>
      </c>
      <c r="I3525" t="s">
        <v>21</v>
      </c>
      <c r="J3525">
        <v>87</v>
      </c>
      <c r="K3525">
        <v>158</v>
      </c>
      <c r="L3525" s="27">
        <f>RestaurantData[[#This Row],[DailyCustAvg]]*30</f>
        <v>4740</v>
      </c>
      <c r="M3525" s="7">
        <f>(((RestaurantData[[#This Row],[FitScore]]/100)*RestaurantData[[#This Row],[DailyCustAvg]])/3.5)*30</f>
        <v>1178.2285714285715</v>
      </c>
      <c r="N3525">
        <v>40.818605522736</v>
      </c>
      <c r="O3525">
        <v>-73.889061913736001</v>
      </c>
      <c r="P3525">
        <v>202</v>
      </c>
      <c r="Q3525">
        <v>17</v>
      </c>
      <c r="R3525">
        <f>(RestaurantData[[#This Row],[MonthySales]]/1500)*0.07</f>
        <v>5.4984000000000012E-2</v>
      </c>
    </row>
    <row r="3526" spans="1:18" hidden="1" x14ac:dyDescent="0.3">
      <c r="A3526">
        <v>50079117</v>
      </c>
      <c r="B3526" s="1" t="s">
        <v>3713</v>
      </c>
      <c r="C3526" t="s">
        <v>3599</v>
      </c>
      <c r="D3526" s="2">
        <v>898</v>
      </c>
      <c r="E3526" s="1" t="s">
        <v>3683</v>
      </c>
      <c r="F3526" s="2">
        <v>10474</v>
      </c>
      <c r="G3526" s="3">
        <v>7183282580</v>
      </c>
      <c r="H3526" s="1" t="s">
        <v>242</v>
      </c>
      <c r="I3526" t="s">
        <v>17</v>
      </c>
      <c r="J3526">
        <v>65</v>
      </c>
      <c r="K3526">
        <v>134</v>
      </c>
      <c r="L3526" s="27">
        <f>RestaurantData[[#This Row],[DailyCustAvg]]*30</f>
        <v>4020</v>
      </c>
      <c r="M3526" s="7">
        <f>(((RestaurantData[[#This Row],[FitScore]]/100)*RestaurantData[[#This Row],[DailyCustAvg]])/3.5)*30</f>
        <v>746.57142857142867</v>
      </c>
      <c r="N3526">
        <v>40.819267516929997</v>
      </c>
      <c r="O3526">
        <v>-73.889591909599005</v>
      </c>
      <c r="P3526">
        <v>202</v>
      </c>
      <c r="Q3526">
        <v>17</v>
      </c>
      <c r="R3526">
        <f>(RestaurantData[[#This Row],[MonthySales]]/1500)*0.07</f>
        <v>3.484000000000001E-2</v>
      </c>
    </row>
    <row r="3527" spans="1:18" hidden="1" x14ac:dyDescent="0.3">
      <c r="A3527">
        <v>41417928</v>
      </c>
      <c r="B3527" s="1" t="s">
        <v>3673</v>
      </c>
      <c r="C3527" t="s">
        <v>3599</v>
      </c>
      <c r="D3527" s="2">
        <v>1201</v>
      </c>
      <c r="E3527" s="1" t="s">
        <v>3674</v>
      </c>
      <c r="F3527" s="2">
        <v>10474</v>
      </c>
      <c r="G3527" s="3">
        <v>7188617564</v>
      </c>
      <c r="H3527" s="1" t="s">
        <v>276</v>
      </c>
      <c r="I3527" t="s">
        <v>21</v>
      </c>
      <c r="J3527">
        <v>76</v>
      </c>
      <c r="K3527">
        <v>111</v>
      </c>
      <c r="L3527" s="27">
        <f>RestaurantData[[#This Row],[DailyCustAvg]]*30</f>
        <v>3330</v>
      </c>
      <c r="M3527" s="7">
        <f>(((RestaurantData[[#This Row],[FitScore]]/100)*RestaurantData[[#This Row],[DailyCustAvg]])/3.5)*30</f>
        <v>723.08571428571429</v>
      </c>
      <c r="N3527">
        <v>40.811536327395999</v>
      </c>
      <c r="O3527">
        <v>-73.890385090584005</v>
      </c>
      <c r="P3527">
        <v>202</v>
      </c>
      <c r="Q3527">
        <v>17</v>
      </c>
      <c r="R3527">
        <f>(RestaurantData[[#This Row],[MonthySales]]/1500)*0.07</f>
        <v>3.3744000000000003E-2</v>
      </c>
    </row>
    <row r="3528" spans="1:18" hidden="1" x14ac:dyDescent="0.3">
      <c r="A3528">
        <v>41594371</v>
      </c>
      <c r="B3528" s="1" t="s">
        <v>3707</v>
      </c>
      <c r="C3528" t="s">
        <v>3599</v>
      </c>
      <c r="D3528" s="2">
        <v>1328</v>
      </c>
      <c r="E3528" s="1" t="s">
        <v>3674</v>
      </c>
      <c r="F3528" s="2">
        <v>10474</v>
      </c>
      <c r="G3528" s="3">
        <v>7183280343</v>
      </c>
      <c r="H3528" s="1" t="s">
        <v>212</v>
      </c>
      <c r="I3528" t="s">
        <v>21</v>
      </c>
      <c r="J3528">
        <v>83</v>
      </c>
      <c r="K3528">
        <v>96</v>
      </c>
      <c r="L3528" s="27">
        <f>RestaurantData[[#This Row],[DailyCustAvg]]*30</f>
        <v>2880</v>
      </c>
      <c r="M3528" s="7">
        <f>(((RestaurantData[[#This Row],[FitScore]]/100)*RestaurantData[[#This Row],[DailyCustAvg]])/3.5)*30</f>
        <v>682.97142857142853</v>
      </c>
      <c r="N3528">
        <v>40.812457959139998</v>
      </c>
      <c r="O3528">
        <v>-73.88417715544</v>
      </c>
      <c r="P3528">
        <v>202</v>
      </c>
      <c r="Q3528">
        <v>17</v>
      </c>
      <c r="R3528">
        <f>(RestaurantData[[#This Row],[MonthySales]]/1500)*0.07</f>
        <v>3.1871999999999998E-2</v>
      </c>
    </row>
    <row r="3529" spans="1:18" hidden="1" x14ac:dyDescent="0.3">
      <c r="A3529">
        <v>50064056</v>
      </c>
      <c r="B3529" s="1" t="s">
        <v>3739</v>
      </c>
      <c r="C3529" t="s">
        <v>3599</v>
      </c>
      <c r="D3529" s="2">
        <v>424</v>
      </c>
      <c r="E3529" s="1" t="s">
        <v>3740</v>
      </c>
      <c r="F3529" s="2">
        <v>10451</v>
      </c>
      <c r="G3529" s="3">
        <v>9293767866</v>
      </c>
      <c r="H3529" s="1" t="s">
        <v>24</v>
      </c>
      <c r="I3529" t="s">
        <v>17</v>
      </c>
      <c r="J3529">
        <v>70</v>
      </c>
      <c r="K3529">
        <v>141</v>
      </c>
      <c r="L3529" s="27">
        <f>RestaurantData[[#This Row],[DailyCustAvg]]*30</f>
        <v>4230</v>
      </c>
      <c r="M3529" s="7">
        <f>(((RestaurantData[[#This Row],[FitScore]]/100)*RestaurantData[[#This Row],[DailyCustAvg]])/3.5)*30</f>
        <v>845.99999999999989</v>
      </c>
      <c r="N3529">
        <v>40.823909742433997</v>
      </c>
      <c r="O3529">
        <v>-73.912950759916995</v>
      </c>
      <c r="P3529">
        <v>203</v>
      </c>
      <c r="Q3529">
        <v>17</v>
      </c>
      <c r="R3529">
        <f>(RestaurantData[[#This Row],[MonthySales]]/1500)*0.07</f>
        <v>3.9480000000000001E-2</v>
      </c>
    </row>
    <row r="3530" spans="1:18" hidden="1" x14ac:dyDescent="0.3">
      <c r="A3530">
        <v>50043387</v>
      </c>
      <c r="B3530" s="1" t="s">
        <v>3732</v>
      </c>
      <c r="C3530" t="s">
        <v>3599</v>
      </c>
      <c r="D3530" s="2">
        <v>3240</v>
      </c>
      <c r="E3530" s="1" t="s">
        <v>901</v>
      </c>
      <c r="F3530" s="2">
        <v>10451</v>
      </c>
      <c r="G3530" s="3">
        <v>7182923100</v>
      </c>
      <c r="H3530" s="1" t="s">
        <v>202</v>
      </c>
      <c r="I3530" t="s">
        <v>21</v>
      </c>
      <c r="J3530">
        <v>82</v>
      </c>
      <c r="K3530">
        <v>129</v>
      </c>
      <c r="L3530" s="27">
        <f>RestaurantData[[#This Row],[DailyCustAvg]]*30</f>
        <v>3870</v>
      </c>
      <c r="M3530" s="7">
        <f>(((RestaurantData[[#This Row],[FitScore]]/100)*RestaurantData[[#This Row],[DailyCustAvg]])/3.5)*30</f>
        <v>906.6857142857142</v>
      </c>
      <c r="N3530">
        <v>40.823843412412998</v>
      </c>
      <c r="O3530">
        <v>-73.908824574066998</v>
      </c>
      <c r="P3530">
        <v>203</v>
      </c>
      <c r="Q3530">
        <v>17</v>
      </c>
      <c r="R3530">
        <f>(RestaurantData[[#This Row],[MonthySales]]/1500)*0.07</f>
        <v>4.2312000000000002E-2</v>
      </c>
    </row>
    <row r="3531" spans="1:18" hidden="1" x14ac:dyDescent="0.3">
      <c r="A3531">
        <v>50093628</v>
      </c>
      <c r="B3531" s="1" t="s">
        <v>3738</v>
      </c>
      <c r="C3531" t="s">
        <v>3599</v>
      </c>
      <c r="D3531" s="2">
        <v>3218</v>
      </c>
      <c r="E3531" s="1" t="s">
        <v>901</v>
      </c>
      <c r="F3531" s="2">
        <v>10451</v>
      </c>
      <c r="G3531" s="3">
        <v>6463715702</v>
      </c>
      <c r="H3531" s="1" t="s">
        <v>242</v>
      </c>
      <c r="I3531" t="s">
        <v>21</v>
      </c>
      <c r="J3531">
        <v>82</v>
      </c>
      <c r="K3531">
        <v>99</v>
      </c>
      <c r="L3531" s="27">
        <f>RestaurantData[[#This Row],[DailyCustAvg]]*30</f>
        <v>2970</v>
      </c>
      <c r="M3531" s="7">
        <f>(((RestaurantData[[#This Row],[FitScore]]/100)*RestaurantData[[#This Row],[DailyCustAvg]])/3.5)*30</f>
        <v>695.82857142857142</v>
      </c>
      <c r="N3531">
        <v>40.823335867464998</v>
      </c>
      <c r="O3531">
        <v>-73.909117939034999</v>
      </c>
      <c r="P3531">
        <v>203</v>
      </c>
      <c r="Q3531">
        <v>17</v>
      </c>
      <c r="R3531">
        <f>(RestaurantData[[#This Row],[MonthySales]]/1500)*0.07</f>
        <v>3.2472000000000001E-2</v>
      </c>
    </row>
    <row r="3532" spans="1:18" hidden="1" x14ac:dyDescent="0.3">
      <c r="A3532">
        <v>50063765</v>
      </c>
      <c r="B3532" s="1" t="s">
        <v>3725</v>
      </c>
      <c r="C3532" t="s">
        <v>3599</v>
      </c>
      <c r="D3532" s="2">
        <v>1299</v>
      </c>
      <c r="E3532" s="1" t="s">
        <v>3715</v>
      </c>
      <c r="F3532" s="2">
        <v>10456</v>
      </c>
      <c r="G3532" s="3">
        <v>7183781133</v>
      </c>
      <c r="H3532" s="1" t="s">
        <v>641</v>
      </c>
      <c r="I3532" t="s">
        <v>21</v>
      </c>
      <c r="J3532">
        <v>85</v>
      </c>
      <c r="K3532">
        <v>227</v>
      </c>
      <c r="L3532" s="27">
        <f>RestaurantData[[#This Row],[DailyCustAvg]]*30</f>
        <v>6810</v>
      </c>
      <c r="M3532" s="7">
        <f>(((RestaurantData[[#This Row],[FitScore]]/100)*RestaurantData[[#This Row],[DailyCustAvg]])/3.5)*30</f>
        <v>1653.8571428571429</v>
      </c>
      <c r="N3532">
        <v>40.831586851826998</v>
      </c>
      <c r="O3532">
        <v>-73.899577506303999</v>
      </c>
      <c r="P3532">
        <v>203</v>
      </c>
      <c r="Q3532">
        <v>16</v>
      </c>
      <c r="R3532">
        <f>(RestaurantData[[#This Row],[MonthySales]]/1500)*0.07</f>
        <v>7.7179999999999999E-2</v>
      </c>
    </row>
    <row r="3533" spans="1:18" hidden="1" x14ac:dyDescent="0.3">
      <c r="A3533">
        <v>50090348</v>
      </c>
      <c r="B3533" s="1" t="s">
        <v>3519</v>
      </c>
      <c r="C3533" t="s">
        <v>3599</v>
      </c>
      <c r="D3533" s="2">
        <v>482</v>
      </c>
      <c r="E3533" s="1" t="s">
        <v>3730</v>
      </c>
      <c r="F3533" s="2">
        <v>10456</v>
      </c>
      <c r="G3533" s="3">
        <v>9146089242</v>
      </c>
      <c r="H3533" s="1" t="s">
        <v>45</v>
      </c>
      <c r="I3533" t="s">
        <v>21</v>
      </c>
      <c r="J3533">
        <v>80</v>
      </c>
      <c r="K3533">
        <v>214</v>
      </c>
      <c r="L3533" s="27">
        <f>RestaurantData[[#This Row],[DailyCustAvg]]*30</f>
        <v>6420</v>
      </c>
      <c r="M3533" s="7">
        <f>(((RestaurantData[[#This Row],[FitScore]]/100)*RestaurantData[[#This Row],[DailyCustAvg]])/3.5)*30</f>
        <v>1467.4285714285716</v>
      </c>
      <c r="N3533">
        <v>40.832931426854003</v>
      </c>
      <c r="O3533">
        <v>-73.905642862177004</v>
      </c>
      <c r="P3533">
        <v>203</v>
      </c>
      <c r="Q3533">
        <v>16</v>
      </c>
      <c r="R3533">
        <f>(RestaurantData[[#This Row],[MonthySales]]/1500)*0.07</f>
        <v>6.8480000000000013E-2</v>
      </c>
    </row>
    <row r="3534" spans="1:18" hidden="1" x14ac:dyDescent="0.3">
      <c r="A3534">
        <v>50092607</v>
      </c>
      <c r="B3534" s="1" t="s">
        <v>3728</v>
      </c>
      <c r="C3534" t="s">
        <v>3599</v>
      </c>
      <c r="D3534" s="2">
        <v>3396</v>
      </c>
      <c r="E3534" s="1" t="s">
        <v>901</v>
      </c>
      <c r="F3534" s="2">
        <v>10456</v>
      </c>
      <c r="G3534" s="3">
        <v>9176595169</v>
      </c>
      <c r="H3534" s="1" t="s">
        <v>2716</v>
      </c>
      <c r="I3534" t="s">
        <v>21</v>
      </c>
      <c r="J3534">
        <v>71</v>
      </c>
      <c r="K3534">
        <v>169</v>
      </c>
      <c r="L3534" s="27">
        <f>RestaurantData[[#This Row],[DailyCustAvg]]*30</f>
        <v>5070</v>
      </c>
      <c r="M3534" s="7">
        <f>(((RestaurantData[[#This Row],[FitScore]]/100)*RestaurantData[[#This Row],[DailyCustAvg]])/3.5)*30</f>
        <v>1028.4857142857143</v>
      </c>
      <c r="N3534">
        <v>40.827898814336002</v>
      </c>
      <c r="O3534">
        <v>-73.907167662757999</v>
      </c>
      <c r="P3534">
        <v>203</v>
      </c>
      <c r="Q3534">
        <v>16</v>
      </c>
      <c r="R3534">
        <f>(RestaurantData[[#This Row],[MonthySales]]/1500)*0.07</f>
        <v>4.7996000000000004E-2</v>
      </c>
    </row>
    <row r="3535" spans="1:18" hidden="1" x14ac:dyDescent="0.3">
      <c r="A3535">
        <v>50006225</v>
      </c>
      <c r="B3535" s="1" t="s">
        <v>3721</v>
      </c>
      <c r="C3535" t="s">
        <v>3599</v>
      </c>
      <c r="D3535" s="2">
        <v>400</v>
      </c>
      <c r="E3535" s="1" t="s">
        <v>3722</v>
      </c>
      <c r="F3535" s="2">
        <v>10456</v>
      </c>
      <c r="G3535" s="3">
        <v>7185388563</v>
      </c>
      <c r="H3535" s="1" t="s">
        <v>276</v>
      </c>
      <c r="I3535" t="s">
        <v>21</v>
      </c>
      <c r="J3535">
        <v>79</v>
      </c>
      <c r="K3535">
        <v>131</v>
      </c>
      <c r="L3535" s="27">
        <f>RestaurantData[[#This Row],[DailyCustAvg]]*30</f>
        <v>3930</v>
      </c>
      <c r="M3535" s="7">
        <f>(((RestaurantData[[#This Row],[FitScore]]/100)*RestaurantData[[#This Row],[DailyCustAvg]])/3.5)*30</f>
        <v>887.05714285714294</v>
      </c>
      <c r="N3535">
        <v>40.830684529823998</v>
      </c>
      <c r="O3535">
        <v>-73.910376226367006</v>
      </c>
      <c r="P3535">
        <v>203</v>
      </c>
      <c r="Q3535">
        <v>16</v>
      </c>
      <c r="R3535">
        <f>(RestaurantData[[#This Row],[MonthySales]]/1500)*0.07</f>
        <v>4.1396000000000009E-2</v>
      </c>
    </row>
    <row r="3536" spans="1:18" hidden="1" x14ac:dyDescent="0.3">
      <c r="A3536">
        <v>50017001</v>
      </c>
      <c r="B3536" s="1" t="s">
        <v>3519</v>
      </c>
      <c r="C3536" t="s">
        <v>3599</v>
      </c>
      <c r="D3536" s="2">
        <v>638</v>
      </c>
      <c r="E3536" s="1" t="s">
        <v>3730</v>
      </c>
      <c r="F3536" s="2">
        <v>10456</v>
      </c>
      <c r="G3536" s="3">
        <v>7188936325</v>
      </c>
      <c r="H3536" s="1" t="s">
        <v>45</v>
      </c>
      <c r="I3536" t="s">
        <v>17</v>
      </c>
      <c r="J3536">
        <v>63</v>
      </c>
      <c r="K3536">
        <v>118</v>
      </c>
      <c r="L3536" s="27">
        <f>RestaurantData[[#This Row],[DailyCustAvg]]*30</f>
        <v>3540</v>
      </c>
      <c r="M3536" s="7">
        <f>(((RestaurantData[[#This Row],[FitScore]]/100)*RestaurantData[[#This Row],[DailyCustAvg]])/3.5)*30</f>
        <v>637.20000000000005</v>
      </c>
      <c r="N3536">
        <v>40.831077429293003</v>
      </c>
      <c r="O3536">
        <v>-73.900843035896003</v>
      </c>
      <c r="P3536">
        <v>203</v>
      </c>
      <c r="Q3536">
        <v>16</v>
      </c>
      <c r="R3536">
        <f>(RestaurantData[[#This Row],[MonthySales]]/1500)*0.07</f>
        <v>2.9736000000000002E-2</v>
      </c>
    </row>
    <row r="3537" spans="1:18" hidden="1" x14ac:dyDescent="0.3">
      <c r="A3537">
        <v>41497403</v>
      </c>
      <c r="B3537" s="1" t="s">
        <v>3719</v>
      </c>
      <c r="C3537" t="s">
        <v>3599</v>
      </c>
      <c r="D3537" s="2">
        <v>1064</v>
      </c>
      <c r="E3537" s="1" t="s">
        <v>3720</v>
      </c>
      <c r="F3537" s="2">
        <v>10456</v>
      </c>
      <c r="G3537" s="3">
        <v>7188615650</v>
      </c>
      <c r="H3537" s="1" t="s">
        <v>16</v>
      </c>
      <c r="I3537" t="s">
        <v>17</v>
      </c>
      <c r="J3537">
        <v>67</v>
      </c>
      <c r="K3537">
        <v>117</v>
      </c>
      <c r="L3537" s="27">
        <f>RestaurantData[[#This Row],[DailyCustAvg]]*30</f>
        <v>3510</v>
      </c>
      <c r="M3537" s="7">
        <f>(((RestaurantData[[#This Row],[FitScore]]/100)*RestaurantData[[#This Row],[DailyCustAvg]])/3.5)*30</f>
        <v>671.91428571428571</v>
      </c>
      <c r="N3537">
        <v>40.827193305472001</v>
      </c>
      <c r="O3537">
        <v>-73.907031342348006</v>
      </c>
      <c r="P3537">
        <v>203</v>
      </c>
      <c r="Q3537">
        <v>16</v>
      </c>
      <c r="R3537">
        <f>(RestaurantData[[#This Row],[MonthySales]]/1500)*0.07</f>
        <v>3.1356000000000002E-2</v>
      </c>
    </row>
    <row r="3538" spans="1:18" hidden="1" x14ac:dyDescent="0.3">
      <c r="A3538">
        <v>40951864</v>
      </c>
      <c r="B3538" s="1" t="s">
        <v>3723</v>
      </c>
      <c r="C3538" t="s">
        <v>3599</v>
      </c>
      <c r="D3538" s="2">
        <v>1276</v>
      </c>
      <c r="E3538" s="1" t="s">
        <v>3724</v>
      </c>
      <c r="F3538" s="2">
        <v>10456</v>
      </c>
      <c r="G3538" s="3">
        <v>7189018926</v>
      </c>
      <c r="H3538" s="1" t="s">
        <v>16</v>
      </c>
      <c r="J3538">
        <v>66</v>
      </c>
      <c r="K3538">
        <v>108</v>
      </c>
      <c r="L3538" s="27">
        <f>RestaurantData[[#This Row],[DailyCustAvg]]*30</f>
        <v>3240</v>
      </c>
      <c r="M3538" s="7">
        <f>(((RestaurantData[[#This Row],[FitScore]]/100)*RestaurantData[[#This Row],[DailyCustAvg]])/3.5)*30</f>
        <v>610.97142857142865</v>
      </c>
      <c r="N3538">
        <v>40.831713940554003</v>
      </c>
      <c r="O3538">
        <v>-73.903754667952995</v>
      </c>
      <c r="P3538">
        <v>203</v>
      </c>
      <c r="Q3538">
        <v>16</v>
      </c>
      <c r="R3538">
        <f>(RestaurantData[[#This Row],[MonthySales]]/1500)*0.07</f>
        <v>2.8512000000000006E-2</v>
      </c>
    </row>
    <row r="3539" spans="1:18" hidden="1" x14ac:dyDescent="0.3">
      <c r="A3539">
        <v>50046783</v>
      </c>
      <c r="B3539" s="1" t="s">
        <v>3727</v>
      </c>
      <c r="C3539" t="s">
        <v>3599</v>
      </c>
      <c r="D3539" s="2">
        <v>1375</v>
      </c>
      <c r="E3539" s="1" t="s">
        <v>3715</v>
      </c>
      <c r="F3539" s="2">
        <v>10456</v>
      </c>
      <c r="G3539" s="3">
        <v>3472779698</v>
      </c>
      <c r="H3539" s="1" t="s">
        <v>16</v>
      </c>
      <c r="I3539" t="s">
        <v>21</v>
      </c>
      <c r="J3539">
        <v>87</v>
      </c>
      <c r="K3539">
        <v>101</v>
      </c>
      <c r="L3539" s="27">
        <f>RestaurantData[[#This Row],[DailyCustAvg]]*30</f>
        <v>3030</v>
      </c>
      <c r="M3539" s="7">
        <f>(((RestaurantData[[#This Row],[FitScore]]/100)*RestaurantData[[#This Row],[DailyCustAvg]])/3.5)*30</f>
        <v>753.17142857142869</v>
      </c>
      <c r="N3539">
        <v>40.832823186020001</v>
      </c>
      <c r="O3539">
        <v>-73.897826607653997</v>
      </c>
      <c r="P3539">
        <v>203</v>
      </c>
      <c r="Q3539">
        <v>16</v>
      </c>
      <c r="R3539">
        <f>(RestaurantData[[#This Row],[MonthySales]]/1500)*0.07</f>
        <v>3.5148000000000013E-2</v>
      </c>
    </row>
    <row r="3540" spans="1:18" hidden="1" x14ac:dyDescent="0.3">
      <c r="A3540">
        <v>50098771</v>
      </c>
      <c r="B3540" s="1" t="s">
        <v>3716</v>
      </c>
      <c r="C3540" t="s">
        <v>3599</v>
      </c>
      <c r="D3540" s="2">
        <v>3748</v>
      </c>
      <c r="E3540" s="1" t="s">
        <v>2538</v>
      </c>
      <c r="F3540" s="2">
        <v>10456</v>
      </c>
      <c r="G3540" s="3">
        <v>3472202955</v>
      </c>
      <c r="H3540" s="1" t="s">
        <v>212</v>
      </c>
      <c r="I3540" t="s">
        <v>21</v>
      </c>
      <c r="J3540">
        <v>76</v>
      </c>
      <c r="K3540">
        <v>90</v>
      </c>
      <c r="L3540" s="27">
        <f>RestaurantData[[#This Row],[DailyCustAvg]]*30</f>
        <v>2700</v>
      </c>
      <c r="M3540" s="7">
        <f>(((RestaurantData[[#This Row],[FitScore]]/100)*RestaurantData[[#This Row],[DailyCustAvg]])/3.5)*30</f>
        <v>586.28571428571433</v>
      </c>
      <c r="N3540">
        <v>40.836156807706999</v>
      </c>
      <c r="O3540">
        <v>-73.902725490616007</v>
      </c>
      <c r="P3540">
        <v>203</v>
      </c>
      <c r="Q3540">
        <v>16</v>
      </c>
      <c r="R3540">
        <f>(RestaurantData[[#This Row],[MonthySales]]/1500)*0.07</f>
        <v>2.7360000000000006E-2</v>
      </c>
    </row>
    <row r="3541" spans="1:18" hidden="1" x14ac:dyDescent="0.3">
      <c r="A3541">
        <v>41661089</v>
      </c>
      <c r="B3541" s="1" t="s">
        <v>3729</v>
      </c>
      <c r="C3541" t="s">
        <v>3599</v>
      </c>
      <c r="D3541" s="2">
        <v>790</v>
      </c>
      <c r="E3541" s="1" t="s">
        <v>3701</v>
      </c>
      <c r="F3541" s="2">
        <v>10456</v>
      </c>
      <c r="G3541" s="3">
        <v>7184508181</v>
      </c>
      <c r="H3541" s="1" t="s">
        <v>2871</v>
      </c>
      <c r="I3541" t="s">
        <v>21</v>
      </c>
      <c r="J3541">
        <v>85</v>
      </c>
      <c r="K3541">
        <v>85</v>
      </c>
      <c r="L3541" s="27">
        <f>RestaurantData[[#This Row],[DailyCustAvg]]*30</f>
        <v>2550</v>
      </c>
      <c r="M3541" s="7">
        <f>(((RestaurantData[[#This Row],[FitScore]]/100)*RestaurantData[[#This Row],[DailyCustAvg]])/3.5)*30</f>
        <v>619.28571428571422</v>
      </c>
      <c r="N3541">
        <v>40.822572980403997</v>
      </c>
      <c r="O3541">
        <v>-73.902604512100993</v>
      </c>
      <c r="P3541">
        <v>203</v>
      </c>
      <c r="Q3541">
        <v>17</v>
      </c>
      <c r="R3541">
        <f>(RestaurantData[[#This Row],[MonthySales]]/1500)*0.07</f>
        <v>2.8899999999999999E-2</v>
      </c>
    </row>
    <row r="3542" spans="1:18" hidden="1" x14ac:dyDescent="0.3">
      <c r="A3542">
        <v>50102300</v>
      </c>
      <c r="B3542" s="1" t="s">
        <v>3743</v>
      </c>
      <c r="C3542" t="s">
        <v>3599</v>
      </c>
      <c r="D3542" s="2">
        <v>971</v>
      </c>
      <c r="E3542" s="1" t="s">
        <v>3722</v>
      </c>
      <c r="F3542" s="2">
        <v>10459</v>
      </c>
      <c r="G3542" s="3">
        <v>7185423921</v>
      </c>
      <c r="H3542" s="1" t="s">
        <v>242</v>
      </c>
      <c r="I3542" t="s">
        <v>17</v>
      </c>
      <c r="J3542">
        <v>83</v>
      </c>
      <c r="K3542">
        <v>210</v>
      </c>
      <c r="L3542" s="27">
        <f>RestaurantData[[#This Row],[DailyCustAvg]]*30</f>
        <v>6300</v>
      </c>
      <c r="M3542" s="7">
        <f>(((RestaurantData[[#This Row],[FitScore]]/100)*RestaurantData[[#This Row],[DailyCustAvg]])/3.5)*30</f>
        <v>1494</v>
      </c>
      <c r="N3542">
        <v>40.826792498015998</v>
      </c>
      <c r="O3542">
        <v>-73.891310175043003</v>
      </c>
      <c r="P3542">
        <v>203</v>
      </c>
      <c r="Q3542">
        <v>17</v>
      </c>
      <c r="R3542">
        <f>(RestaurantData[[#This Row],[MonthySales]]/1500)*0.07</f>
        <v>6.9720000000000004E-2</v>
      </c>
    </row>
    <row r="3543" spans="1:18" hidden="1" x14ac:dyDescent="0.3">
      <c r="A3543">
        <v>50002543</v>
      </c>
      <c r="B3543" s="1" t="s">
        <v>3735</v>
      </c>
      <c r="C3543" t="s">
        <v>3599</v>
      </c>
      <c r="D3543" s="2">
        <v>1029</v>
      </c>
      <c r="E3543" s="1" t="s">
        <v>3722</v>
      </c>
      <c r="F3543" s="2">
        <v>10459</v>
      </c>
      <c r="G3543" s="3">
        <v>7186177111</v>
      </c>
      <c r="H3543" s="1" t="s">
        <v>242</v>
      </c>
      <c r="I3543" t="s">
        <v>17</v>
      </c>
      <c r="J3543">
        <v>64</v>
      </c>
      <c r="K3543">
        <v>163</v>
      </c>
      <c r="L3543" s="27">
        <f>RestaurantData[[#This Row],[DailyCustAvg]]*30</f>
        <v>4890</v>
      </c>
      <c r="M3543" s="7">
        <f>(((RestaurantData[[#This Row],[FitScore]]/100)*RestaurantData[[#This Row],[DailyCustAvg]])/3.5)*30</f>
        <v>894.17142857142858</v>
      </c>
      <c r="N3543">
        <v>40.826759523973003</v>
      </c>
      <c r="O3543">
        <v>-73.888408702085002</v>
      </c>
      <c r="P3543">
        <v>203</v>
      </c>
      <c r="Q3543">
        <v>17</v>
      </c>
      <c r="R3543">
        <f>(RestaurantData[[#This Row],[MonthySales]]/1500)*0.07</f>
        <v>4.1728000000000001E-2</v>
      </c>
    </row>
    <row r="3544" spans="1:18" hidden="1" x14ac:dyDescent="0.3">
      <c r="A3544">
        <v>41572121</v>
      </c>
      <c r="B3544" s="1" t="s">
        <v>3734</v>
      </c>
      <c r="C3544" t="s">
        <v>3599</v>
      </c>
      <c r="D3544" s="2">
        <v>1226</v>
      </c>
      <c r="E3544" s="1" t="s">
        <v>3678</v>
      </c>
      <c r="F3544" s="2">
        <v>10459</v>
      </c>
      <c r="G3544" s="3">
        <v>7186187053</v>
      </c>
      <c r="H3544" s="1" t="s">
        <v>202</v>
      </c>
      <c r="I3544" t="s">
        <v>21</v>
      </c>
      <c r="J3544">
        <v>72</v>
      </c>
      <c r="K3544">
        <v>132</v>
      </c>
      <c r="L3544" s="27">
        <f>RestaurantData[[#This Row],[DailyCustAvg]]*30</f>
        <v>3960</v>
      </c>
      <c r="M3544" s="7">
        <f>(((RestaurantData[[#This Row],[FitScore]]/100)*RestaurantData[[#This Row],[DailyCustAvg]])/3.5)*30</f>
        <v>814.62857142857138</v>
      </c>
      <c r="N3544">
        <v>40.829205657998997</v>
      </c>
      <c r="O3544">
        <v>-73.891873536134995</v>
      </c>
      <c r="P3544">
        <v>203</v>
      </c>
      <c r="Q3544">
        <v>17</v>
      </c>
      <c r="R3544">
        <f>(RestaurantData[[#This Row],[MonthySales]]/1500)*0.07</f>
        <v>3.8016000000000001E-2</v>
      </c>
    </row>
    <row r="3545" spans="1:18" hidden="1" x14ac:dyDescent="0.3">
      <c r="A3545">
        <v>41633091</v>
      </c>
      <c r="B3545" s="1" t="s">
        <v>3731</v>
      </c>
      <c r="C3545" t="s">
        <v>3599</v>
      </c>
      <c r="D3545" s="2">
        <v>855</v>
      </c>
      <c r="E3545" s="1" t="s">
        <v>3730</v>
      </c>
      <c r="F3545" s="2">
        <v>10459</v>
      </c>
      <c r="G3545" s="3">
        <v>3476347063</v>
      </c>
      <c r="H3545" s="1" t="s">
        <v>276</v>
      </c>
      <c r="I3545" t="s">
        <v>21</v>
      </c>
      <c r="J3545">
        <v>82</v>
      </c>
      <c r="K3545">
        <v>103</v>
      </c>
      <c r="L3545" s="27">
        <f>RestaurantData[[#This Row],[DailyCustAvg]]*30</f>
        <v>3090</v>
      </c>
      <c r="M3545" s="7">
        <f>(((RestaurantData[[#This Row],[FitScore]]/100)*RestaurantData[[#This Row],[DailyCustAvg]])/3.5)*30</f>
        <v>723.94285714285706</v>
      </c>
      <c r="N3545">
        <v>40.829246274535002</v>
      </c>
      <c r="O3545">
        <v>-73.897250348970005</v>
      </c>
      <c r="P3545">
        <v>203</v>
      </c>
      <c r="Q3545">
        <v>17</v>
      </c>
      <c r="R3545">
        <f>(RestaurantData[[#This Row],[MonthySales]]/1500)*0.07</f>
        <v>3.3783999999999995E-2</v>
      </c>
    </row>
    <row r="3546" spans="1:18" hidden="1" x14ac:dyDescent="0.3">
      <c r="A3546">
        <v>41516309</v>
      </c>
      <c r="B3546" s="1" t="s">
        <v>3726</v>
      </c>
      <c r="C3546" t="s">
        <v>3599</v>
      </c>
      <c r="D3546" s="2">
        <v>991</v>
      </c>
      <c r="E3546" s="1" t="s">
        <v>3617</v>
      </c>
      <c r="F3546" s="2">
        <v>10459</v>
      </c>
      <c r="G3546" s="3">
        <v>7188424075</v>
      </c>
      <c r="H3546" s="1" t="s">
        <v>242</v>
      </c>
      <c r="I3546" t="s">
        <v>17</v>
      </c>
      <c r="J3546">
        <v>67</v>
      </c>
      <c r="K3546">
        <v>52</v>
      </c>
      <c r="L3546" s="27">
        <f>RestaurantData[[#This Row],[DailyCustAvg]]*30</f>
        <v>1560</v>
      </c>
      <c r="M3546" s="7">
        <f>(((RestaurantData[[#This Row],[FitScore]]/100)*RestaurantData[[#This Row],[DailyCustAvg]])/3.5)*30</f>
        <v>298.62857142857149</v>
      </c>
      <c r="N3546">
        <v>40.823309180792002</v>
      </c>
      <c r="O3546">
        <v>-73.900117569423003</v>
      </c>
      <c r="P3546">
        <v>203</v>
      </c>
      <c r="Q3546">
        <v>17</v>
      </c>
      <c r="R3546">
        <f>(RestaurantData[[#This Row],[MonthySales]]/1500)*0.07</f>
        <v>1.3936000000000006E-2</v>
      </c>
    </row>
    <row r="3547" spans="1:18" hidden="1" x14ac:dyDescent="0.3">
      <c r="A3547">
        <v>50099011</v>
      </c>
      <c r="B3547" s="1" t="s">
        <v>3717</v>
      </c>
      <c r="C3547" t="s">
        <v>3599</v>
      </c>
      <c r="D3547" s="2">
        <v>801</v>
      </c>
      <c r="E3547" s="1" t="s">
        <v>3718</v>
      </c>
      <c r="F3547" s="2">
        <v>10459</v>
      </c>
      <c r="G3547" s="3">
        <v>3472698226</v>
      </c>
      <c r="H3547" s="1" t="s">
        <v>276</v>
      </c>
      <c r="I3547" t="s">
        <v>21</v>
      </c>
      <c r="J3547">
        <v>65</v>
      </c>
      <c r="K3547">
        <v>51</v>
      </c>
      <c r="L3547" s="27">
        <f>RestaurantData[[#This Row],[DailyCustAvg]]*30</f>
        <v>1530</v>
      </c>
      <c r="M3547" s="7">
        <f>(((RestaurantData[[#This Row],[FitScore]]/100)*RestaurantData[[#This Row],[DailyCustAvg]])/3.5)*30</f>
        <v>284.14285714285717</v>
      </c>
      <c r="N3547">
        <v>40.830259983209999</v>
      </c>
      <c r="O3547">
        <v>-73.898260571250006</v>
      </c>
      <c r="P3547">
        <v>203</v>
      </c>
      <c r="Q3547">
        <v>17</v>
      </c>
      <c r="R3547">
        <f>(RestaurantData[[#This Row],[MonthySales]]/1500)*0.07</f>
        <v>1.3260000000000003E-2</v>
      </c>
    </row>
    <row r="3548" spans="1:18" hidden="1" x14ac:dyDescent="0.3">
      <c r="A3548">
        <v>40719693</v>
      </c>
      <c r="B3548" s="1" t="s">
        <v>3741</v>
      </c>
      <c r="C3548" t="s">
        <v>3599</v>
      </c>
      <c r="D3548" s="2">
        <v>1309</v>
      </c>
      <c r="E3548" s="1" t="s">
        <v>3617</v>
      </c>
      <c r="F3548" s="2">
        <v>10459</v>
      </c>
      <c r="G3548" s="3">
        <v>7189911249</v>
      </c>
      <c r="H3548" s="1" t="s">
        <v>16</v>
      </c>
      <c r="I3548" t="s">
        <v>17</v>
      </c>
      <c r="J3548">
        <v>67</v>
      </c>
      <c r="K3548">
        <v>51</v>
      </c>
      <c r="L3548" s="27">
        <f>RestaurantData[[#This Row],[DailyCustAvg]]*30</f>
        <v>1530</v>
      </c>
      <c r="M3548" s="7">
        <f>(((RestaurantData[[#This Row],[FitScore]]/100)*RestaurantData[[#This Row],[DailyCustAvg]])/3.5)*30</f>
        <v>292.8857142857143</v>
      </c>
      <c r="N3548">
        <v>40.828042132592003</v>
      </c>
      <c r="O3548">
        <v>-73.898148345793004</v>
      </c>
      <c r="P3548">
        <v>203</v>
      </c>
      <c r="Q3548">
        <v>17</v>
      </c>
      <c r="R3548">
        <f>(RestaurantData[[#This Row],[MonthySales]]/1500)*0.07</f>
        <v>1.3668000000000003E-2</v>
      </c>
    </row>
    <row r="3549" spans="1:18" hidden="1" x14ac:dyDescent="0.3">
      <c r="A3549">
        <v>50089902</v>
      </c>
      <c r="B3549" s="1" t="s">
        <v>3714</v>
      </c>
      <c r="C3549" t="s">
        <v>3599</v>
      </c>
      <c r="D3549" s="2">
        <v>1460</v>
      </c>
      <c r="E3549" s="1" t="s">
        <v>3715</v>
      </c>
      <c r="F3549" s="2">
        <v>10460</v>
      </c>
      <c r="G3549" s="3">
        <v>3472976332</v>
      </c>
      <c r="H3549" s="1" t="s">
        <v>2716</v>
      </c>
      <c r="I3549" t="s">
        <v>21</v>
      </c>
      <c r="J3549">
        <v>79</v>
      </c>
      <c r="K3549">
        <v>210</v>
      </c>
      <c r="L3549" s="27">
        <f>RestaurantData[[#This Row],[DailyCustAvg]]*30</f>
        <v>6300</v>
      </c>
      <c r="M3549" s="7">
        <f>(((RestaurantData[[#This Row],[FitScore]]/100)*RestaurantData[[#This Row],[DailyCustAvg]])/3.5)*30</f>
        <v>1422</v>
      </c>
      <c r="N3549">
        <v>40.834102522397004</v>
      </c>
      <c r="O3549">
        <v>-73.895099861353998</v>
      </c>
      <c r="P3549">
        <v>203</v>
      </c>
      <c r="Q3549">
        <v>16</v>
      </c>
      <c r="R3549">
        <f>(RestaurantData[[#This Row],[MonthySales]]/1500)*0.07</f>
        <v>6.6360000000000002E-2</v>
      </c>
    </row>
    <row r="3550" spans="1:18" hidden="1" x14ac:dyDescent="0.3">
      <c r="A3550">
        <v>41700191</v>
      </c>
      <c r="B3550" s="1" t="s">
        <v>3733</v>
      </c>
      <c r="C3550" t="s">
        <v>3599</v>
      </c>
      <c r="D3550" s="2">
        <v>1687</v>
      </c>
      <c r="E3550" s="1" t="s">
        <v>3715</v>
      </c>
      <c r="F3550" s="2">
        <v>10460</v>
      </c>
      <c r="G3550" s="3">
        <v>7188422568</v>
      </c>
      <c r="H3550" s="1" t="s">
        <v>242</v>
      </c>
      <c r="I3550" t="s">
        <v>21</v>
      </c>
      <c r="J3550">
        <v>84</v>
      </c>
      <c r="K3550">
        <v>207</v>
      </c>
      <c r="L3550" s="27">
        <f>RestaurantData[[#This Row],[DailyCustAvg]]*30</f>
        <v>6210</v>
      </c>
      <c r="M3550" s="7">
        <f>(((RestaurantData[[#This Row],[FitScore]]/100)*RestaurantData[[#This Row],[DailyCustAvg]])/3.5)*30</f>
        <v>1490.4</v>
      </c>
      <c r="N3550">
        <v>40.836509626138003</v>
      </c>
      <c r="O3550">
        <v>-73.889216252058006</v>
      </c>
      <c r="P3550">
        <v>203</v>
      </c>
      <c r="Q3550">
        <v>17</v>
      </c>
      <c r="R3550">
        <f>(RestaurantData[[#This Row],[MonthySales]]/1500)*0.07</f>
        <v>6.9552000000000003E-2</v>
      </c>
    </row>
    <row r="3551" spans="1:18" hidden="1" x14ac:dyDescent="0.3">
      <c r="A3551">
        <v>41478014</v>
      </c>
      <c r="B3551" s="1" t="s">
        <v>296</v>
      </c>
      <c r="C3551" t="s">
        <v>3599</v>
      </c>
      <c r="D3551" s="2">
        <v>1490</v>
      </c>
      <c r="E3551" s="1" t="s">
        <v>3715</v>
      </c>
      <c r="F3551" s="2">
        <v>10460</v>
      </c>
      <c r="G3551" s="3">
        <v>7185898456</v>
      </c>
      <c r="H3551" s="1" t="s">
        <v>168</v>
      </c>
      <c r="I3551" t="s">
        <v>17</v>
      </c>
      <c r="J3551">
        <v>85</v>
      </c>
      <c r="K3551">
        <v>123</v>
      </c>
      <c r="L3551" s="27">
        <f>RestaurantData[[#This Row],[DailyCustAvg]]*30</f>
        <v>3690</v>
      </c>
      <c r="M3551" s="7">
        <f>(((RestaurantData[[#This Row],[FitScore]]/100)*RestaurantData[[#This Row],[DailyCustAvg]])/3.5)*30</f>
        <v>896.14285714285711</v>
      </c>
      <c r="N3551">
        <v>40.834563052257003</v>
      </c>
      <c r="O3551">
        <v>-73.894459492693002</v>
      </c>
      <c r="P3551">
        <v>203</v>
      </c>
      <c r="Q3551">
        <v>17</v>
      </c>
      <c r="R3551">
        <f>(RestaurantData[[#This Row],[MonthySales]]/1500)*0.07</f>
        <v>4.1820000000000003E-2</v>
      </c>
    </row>
    <row r="3552" spans="1:18" hidden="1" x14ac:dyDescent="0.3">
      <c r="A3552">
        <v>50097918</v>
      </c>
      <c r="B3552" s="1" t="s">
        <v>3736</v>
      </c>
      <c r="C3552" t="s">
        <v>3599</v>
      </c>
      <c r="D3552" s="2">
        <v>921</v>
      </c>
      <c r="E3552" s="1" t="s">
        <v>3737</v>
      </c>
      <c r="F3552" s="2">
        <v>10460</v>
      </c>
      <c r="G3552" s="3">
        <v>3478627967</v>
      </c>
      <c r="H3552" s="1" t="s">
        <v>202</v>
      </c>
      <c r="I3552" t="s">
        <v>21</v>
      </c>
      <c r="J3552">
        <v>63</v>
      </c>
      <c r="K3552">
        <v>57</v>
      </c>
      <c r="L3552" s="27">
        <f>RestaurantData[[#This Row],[DailyCustAvg]]*30</f>
        <v>1710</v>
      </c>
      <c r="M3552" s="7">
        <f>(((RestaurantData[[#This Row],[FitScore]]/100)*RestaurantData[[#This Row],[DailyCustAvg]])/3.5)*30</f>
        <v>307.80000000000007</v>
      </c>
      <c r="N3552">
        <v>40.837303984342</v>
      </c>
      <c r="O3552">
        <v>-73.887552514706996</v>
      </c>
      <c r="P3552">
        <v>203</v>
      </c>
      <c r="Q3552">
        <v>17</v>
      </c>
      <c r="R3552">
        <f>(RestaurantData[[#This Row],[MonthySales]]/1500)*0.07</f>
        <v>1.4364000000000005E-2</v>
      </c>
    </row>
    <row r="3553" spans="1:18" hidden="1" x14ac:dyDescent="0.3">
      <c r="A3553">
        <v>50018121</v>
      </c>
      <c r="B3553" s="1" t="s">
        <v>3742</v>
      </c>
      <c r="C3553" t="s">
        <v>3599</v>
      </c>
      <c r="D3553" s="2">
        <v>1773</v>
      </c>
      <c r="E3553" s="1" t="s">
        <v>3678</v>
      </c>
      <c r="F3553" s="2">
        <v>10460</v>
      </c>
      <c r="G3553" s="3">
        <v>7184508689</v>
      </c>
      <c r="H3553" s="1" t="s">
        <v>641</v>
      </c>
      <c r="I3553" t="s">
        <v>21</v>
      </c>
      <c r="J3553">
        <v>82</v>
      </c>
      <c r="K3553">
        <v>48</v>
      </c>
      <c r="L3553" s="27">
        <f>RestaurantData[[#This Row],[DailyCustAvg]]*30</f>
        <v>1440</v>
      </c>
      <c r="M3553" s="7">
        <f>(((RestaurantData[[#This Row],[FitScore]]/100)*RestaurantData[[#This Row],[DailyCustAvg]])/3.5)*30</f>
        <v>337.37142857142857</v>
      </c>
      <c r="N3553">
        <v>40.837743138382002</v>
      </c>
      <c r="O3553">
        <v>-73.887548155622994</v>
      </c>
      <c r="P3553">
        <v>203</v>
      </c>
      <c r="Q3553">
        <v>17</v>
      </c>
      <c r="R3553">
        <f>(RestaurantData[[#This Row],[MonthySales]]/1500)*0.07</f>
        <v>1.5744000000000001E-2</v>
      </c>
    </row>
    <row r="3554" spans="1:18" hidden="1" x14ac:dyDescent="0.3">
      <c r="A3554">
        <v>41595841</v>
      </c>
      <c r="B3554" s="1" t="s">
        <v>3756</v>
      </c>
      <c r="C3554" t="s">
        <v>3599</v>
      </c>
      <c r="D3554" s="2">
        <v>632</v>
      </c>
      <c r="E3554" s="1" t="s">
        <v>3757</v>
      </c>
      <c r="F3554" s="2">
        <v>10451</v>
      </c>
      <c r="G3554" s="3">
        <v>3476661021</v>
      </c>
      <c r="H3554" s="1" t="s">
        <v>106</v>
      </c>
      <c r="I3554" t="s">
        <v>21</v>
      </c>
      <c r="J3554">
        <v>73</v>
      </c>
      <c r="K3554">
        <v>225</v>
      </c>
      <c r="L3554" s="27">
        <f>RestaurantData[[#This Row],[DailyCustAvg]]*30</f>
        <v>6750</v>
      </c>
      <c r="M3554" s="7">
        <f>(((RestaurantData[[#This Row],[FitScore]]/100)*RestaurantData[[#This Row],[DailyCustAvg]])/3.5)*30</f>
        <v>1407.8571428571429</v>
      </c>
      <c r="N3554">
        <v>40.821331472276</v>
      </c>
      <c r="O3554">
        <v>-73.927370260806001</v>
      </c>
      <c r="P3554">
        <v>204</v>
      </c>
      <c r="Q3554">
        <v>8</v>
      </c>
      <c r="R3554">
        <f>(RestaurantData[[#This Row],[MonthySales]]/1500)*0.07</f>
        <v>6.5700000000000008E-2</v>
      </c>
    </row>
    <row r="3555" spans="1:18" hidden="1" x14ac:dyDescent="0.3">
      <c r="A3555">
        <v>50075106</v>
      </c>
      <c r="B3555" s="1" t="s">
        <v>3808</v>
      </c>
      <c r="C3555" t="s">
        <v>3599</v>
      </c>
      <c r="D3555" s="2">
        <v>860</v>
      </c>
      <c r="E3555" s="1" t="s">
        <v>3755</v>
      </c>
      <c r="F3555" s="2">
        <v>10451</v>
      </c>
      <c r="G3555" s="3">
        <v>7186652384</v>
      </c>
      <c r="H3555" s="1" t="s">
        <v>45</v>
      </c>
      <c r="I3555" t="s">
        <v>21</v>
      </c>
      <c r="J3555">
        <v>64</v>
      </c>
      <c r="K3555">
        <v>200</v>
      </c>
      <c r="L3555" s="27">
        <f>RestaurantData[[#This Row],[DailyCustAvg]]*30</f>
        <v>6000</v>
      </c>
      <c r="M3555" s="7">
        <f>(((RestaurantData[[#This Row],[FitScore]]/100)*RestaurantData[[#This Row],[DailyCustAvg]])/3.5)*30</f>
        <v>1097.1428571428571</v>
      </c>
      <c r="N3555">
        <v>40.827102250807997</v>
      </c>
      <c r="O3555">
        <v>-73.925167005060004</v>
      </c>
      <c r="P3555">
        <v>204</v>
      </c>
      <c r="Q3555">
        <v>8</v>
      </c>
      <c r="R3555">
        <f>(RestaurantData[[#This Row],[MonthySales]]/1500)*0.07</f>
        <v>5.1200000000000002E-2</v>
      </c>
    </row>
    <row r="3556" spans="1:18" hidden="1" x14ac:dyDescent="0.3">
      <c r="A3556">
        <v>40393688</v>
      </c>
      <c r="B3556" s="1" t="s">
        <v>3769</v>
      </c>
      <c r="C3556" t="s">
        <v>3599</v>
      </c>
      <c r="D3556" s="2">
        <v>101</v>
      </c>
      <c r="E3556" s="1" t="s">
        <v>3740</v>
      </c>
      <c r="F3556" s="2">
        <v>10451</v>
      </c>
      <c r="G3556" s="3">
        <v>7185389642</v>
      </c>
      <c r="H3556" s="1" t="s">
        <v>276</v>
      </c>
      <c r="I3556" t="s">
        <v>17</v>
      </c>
      <c r="J3556">
        <v>72</v>
      </c>
      <c r="K3556">
        <v>199</v>
      </c>
      <c r="L3556" s="27">
        <f>RestaurantData[[#This Row],[DailyCustAvg]]*30</f>
        <v>5970</v>
      </c>
      <c r="M3556" s="7">
        <f>(((RestaurantData[[#This Row],[FitScore]]/100)*RestaurantData[[#This Row],[DailyCustAvg]])/3.5)*30</f>
        <v>1228.1142857142859</v>
      </c>
      <c r="N3556">
        <v>40.827348766260002</v>
      </c>
      <c r="O3556">
        <v>-73.924386234664993</v>
      </c>
      <c r="P3556">
        <v>204</v>
      </c>
      <c r="Q3556">
        <v>8</v>
      </c>
      <c r="R3556">
        <f>(RestaurantData[[#This Row],[MonthySales]]/1500)*0.07</f>
        <v>5.7312000000000009E-2</v>
      </c>
    </row>
    <row r="3557" spans="1:18" hidden="1" x14ac:dyDescent="0.3">
      <c r="A3557">
        <v>50070665</v>
      </c>
      <c r="B3557" s="1" t="s">
        <v>3776</v>
      </c>
      <c r="C3557" t="s">
        <v>3599</v>
      </c>
      <c r="D3557" s="2">
        <v>216</v>
      </c>
      <c r="E3557" s="1" t="s">
        <v>3740</v>
      </c>
      <c r="F3557" s="2">
        <v>10451</v>
      </c>
      <c r="G3557" s="3">
        <v>7185901627</v>
      </c>
      <c r="H3557" s="1" t="s">
        <v>242</v>
      </c>
      <c r="I3557" t="s">
        <v>21</v>
      </c>
      <c r="J3557">
        <v>73</v>
      </c>
      <c r="K3557">
        <v>195</v>
      </c>
      <c r="L3557" s="27">
        <f>RestaurantData[[#This Row],[DailyCustAvg]]*30</f>
        <v>5850</v>
      </c>
      <c r="M3557" s="7">
        <f>(((RestaurantData[[#This Row],[FitScore]]/100)*RestaurantData[[#This Row],[DailyCustAvg]])/3.5)*30</f>
        <v>1220.1428571428571</v>
      </c>
      <c r="N3557">
        <v>40.826193323314001</v>
      </c>
      <c r="O3557">
        <v>-73.920459866960002</v>
      </c>
      <c r="P3557">
        <v>204</v>
      </c>
      <c r="Q3557">
        <v>16</v>
      </c>
      <c r="R3557">
        <f>(RestaurantData[[#This Row],[MonthySales]]/1500)*0.07</f>
        <v>5.6940000000000004E-2</v>
      </c>
    </row>
    <row r="3558" spans="1:18" hidden="1" x14ac:dyDescent="0.3">
      <c r="A3558">
        <v>50054604</v>
      </c>
      <c r="B3558" s="1" t="s">
        <v>3778</v>
      </c>
      <c r="C3558" t="s">
        <v>3599</v>
      </c>
      <c r="D3558" s="2">
        <v>840</v>
      </c>
      <c r="E3558" s="1" t="s">
        <v>3779</v>
      </c>
      <c r="F3558" s="2">
        <v>10451</v>
      </c>
      <c r="G3558" s="3">
        <v>7182928900</v>
      </c>
      <c r="H3558" s="1" t="s">
        <v>202</v>
      </c>
      <c r="I3558" t="s">
        <v>21</v>
      </c>
      <c r="J3558">
        <v>73</v>
      </c>
      <c r="K3558">
        <v>132</v>
      </c>
      <c r="L3558" s="27">
        <f>RestaurantData[[#This Row],[DailyCustAvg]]*30</f>
        <v>3960</v>
      </c>
      <c r="M3558" s="7">
        <f>(((RestaurantData[[#This Row],[FitScore]]/100)*RestaurantData[[#This Row],[DailyCustAvg]])/3.5)*30</f>
        <v>825.94285714285706</v>
      </c>
      <c r="N3558">
        <v>40.826960327355998</v>
      </c>
      <c r="O3558">
        <v>-73.926410163903</v>
      </c>
      <c r="P3558">
        <v>204</v>
      </c>
      <c r="Q3558">
        <v>8</v>
      </c>
      <c r="R3558">
        <f>(RestaurantData[[#This Row],[MonthySales]]/1500)*0.07</f>
        <v>3.8544000000000002E-2</v>
      </c>
    </row>
    <row r="3559" spans="1:18" hidden="1" x14ac:dyDescent="0.3">
      <c r="A3559">
        <v>50070588</v>
      </c>
      <c r="B3559" s="1" t="s">
        <v>3780</v>
      </c>
      <c r="C3559" t="s">
        <v>3599</v>
      </c>
      <c r="D3559" s="2">
        <v>760</v>
      </c>
      <c r="E3559" s="1" t="s">
        <v>3775</v>
      </c>
      <c r="F3559" s="2">
        <v>10451</v>
      </c>
      <c r="G3559" s="3">
        <v>7189757373</v>
      </c>
      <c r="H3559" s="1" t="s">
        <v>212</v>
      </c>
      <c r="I3559" t="s">
        <v>21</v>
      </c>
      <c r="J3559">
        <v>65</v>
      </c>
      <c r="K3559">
        <v>117</v>
      </c>
      <c r="L3559" s="27">
        <f>RestaurantData[[#This Row],[DailyCustAvg]]*30</f>
        <v>3510</v>
      </c>
      <c r="M3559" s="7">
        <f>(((RestaurantData[[#This Row],[FitScore]]/100)*RestaurantData[[#This Row],[DailyCustAvg]])/3.5)*30</f>
        <v>651.85714285714289</v>
      </c>
      <c r="N3559">
        <v>40.823961697978</v>
      </c>
      <c r="O3559">
        <v>-73.924299768192</v>
      </c>
      <c r="P3559">
        <v>204</v>
      </c>
      <c r="Q3559">
        <v>16</v>
      </c>
      <c r="R3559">
        <f>(RestaurantData[[#This Row],[MonthySales]]/1500)*0.07</f>
        <v>3.0420000000000006E-2</v>
      </c>
    </row>
    <row r="3560" spans="1:18" hidden="1" x14ac:dyDescent="0.3">
      <c r="A3560">
        <v>50101991</v>
      </c>
      <c r="B3560" s="1" t="s">
        <v>3501</v>
      </c>
      <c r="C3560" t="s">
        <v>3599</v>
      </c>
      <c r="D3560" s="2">
        <v>594</v>
      </c>
      <c r="E3560" s="1" t="s">
        <v>3775</v>
      </c>
      <c r="F3560" s="2">
        <v>10451</v>
      </c>
      <c r="G3560" s="3">
        <v>7189935420</v>
      </c>
      <c r="H3560" s="1" t="s">
        <v>242</v>
      </c>
      <c r="I3560" t="s">
        <v>17</v>
      </c>
      <c r="J3560">
        <v>67</v>
      </c>
      <c r="K3560">
        <v>90</v>
      </c>
      <c r="L3560" s="27">
        <f>RestaurantData[[#This Row],[DailyCustAvg]]*30</f>
        <v>2700</v>
      </c>
      <c r="M3560" s="7">
        <f>(((RestaurantData[[#This Row],[FitScore]]/100)*RestaurantData[[#This Row],[DailyCustAvg]])/3.5)*30</f>
        <v>516.85714285714289</v>
      </c>
      <c r="N3560">
        <v>40.819706195423997</v>
      </c>
      <c r="O3560">
        <v>-73.926757836142002</v>
      </c>
      <c r="P3560">
        <v>204</v>
      </c>
      <c r="Q3560">
        <v>17</v>
      </c>
      <c r="R3560">
        <f>(RestaurantData[[#This Row],[MonthySales]]/1500)*0.07</f>
        <v>2.4120000000000003E-2</v>
      </c>
    </row>
    <row r="3561" spans="1:18" hidden="1" x14ac:dyDescent="0.3">
      <c r="A3561">
        <v>41678996</v>
      </c>
      <c r="B3561" s="1" t="s">
        <v>3772</v>
      </c>
      <c r="C3561" t="s">
        <v>3599</v>
      </c>
      <c r="D3561" s="2">
        <v>854</v>
      </c>
      <c r="E3561" s="1" t="s">
        <v>3755</v>
      </c>
      <c r="F3561" s="2">
        <v>10451</v>
      </c>
      <c r="G3561" s="3">
        <v>7182922900</v>
      </c>
      <c r="H3561" s="1" t="s">
        <v>641</v>
      </c>
      <c r="I3561" t="s">
        <v>21</v>
      </c>
      <c r="J3561">
        <v>63</v>
      </c>
      <c r="K3561">
        <v>71</v>
      </c>
      <c r="L3561" s="27">
        <f>RestaurantData[[#This Row],[DailyCustAvg]]*30</f>
        <v>2130</v>
      </c>
      <c r="M3561" s="7">
        <f>(((RestaurantData[[#This Row],[FitScore]]/100)*RestaurantData[[#This Row],[DailyCustAvg]])/3.5)*30</f>
        <v>383.4</v>
      </c>
      <c r="N3561">
        <v>40.826997988362002</v>
      </c>
      <c r="O3561">
        <v>-73.925224936692004</v>
      </c>
      <c r="P3561">
        <v>204</v>
      </c>
      <c r="Q3561">
        <v>8</v>
      </c>
      <c r="R3561">
        <f>(RestaurantData[[#This Row],[MonthySales]]/1500)*0.07</f>
        <v>1.7892000000000002E-2</v>
      </c>
    </row>
    <row r="3562" spans="1:18" hidden="1" x14ac:dyDescent="0.3">
      <c r="A3562">
        <v>40569838</v>
      </c>
      <c r="B3562" s="1" t="s">
        <v>3774</v>
      </c>
      <c r="C3562" t="s">
        <v>3599</v>
      </c>
      <c r="D3562" s="2">
        <v>145</v>
      </c>
      <c r="E3562" s="1" t="s">
        <v>3602</v>
      </c>
      <c r="F3562" s="2">
        <v>10451</v>
      </c>
      <c r="G3562" s="3">
        <v>7189939804</v>
      </c>
      <c r="H3562" s="1" t="s">
        <v>16</v>
      </c>
      <c r="I3562" t="s">
        <v>17</v>
      </c>
      <c r="J3562">
        <v>63</v>
      </c>
      <c r="K3562">
        <v>62</v>
      </c>
      <c r="L3562" s="27">
        <f>RestaurantData[[#This Row],[DailyCustAvg]]*30</f>
        <v>1860</v>
      </c>
      <c r="M3562" s="7">
        <f>(((RestaurantData[[#This Row],[FitScore]]/100)*RestaurantData[[#This Row],[DailyCustAvg]])/3.5)*30</f>
        <v>334.8</v>
      </c>
      <c r="N3562">
        <v>40.818746337462002</v>
      </c>
      <c r="O3562">
        <v>-73.928027031651993</v>
      </c>
      <c r="P3562">
        <v>204</v>
      </c>
      <c r="Q3562">
        <v>8</v>
      </c>
      <c r="R3562">
        <f>(RestaurantData[[#This Row],[MonthySales]]/1500)*0.07</f>
        <v>1.5624000000000002E-2</v>
      </c>
    </row>
    <row r="3563" spans="1:18" hidden="1" x14ac:dyDescent="0.3">
      <c r="A3563">
        <v>50063693</v>
      </c>
      <c r="B3563" s="1" t="s">
        <v>3805</v>
      </c>
      <c r="C3563" t="s">
        <v>3599</v>
      </c>
      <c r="D3563" s="2">
        <v>16</v>
      </c>
      <c r="E3563" s="1" t="s">
        <v>3806</v>
      </c>
      <c r="F3563" s="2">
        <v>10452</v>
      </c>
      <c r="G3563" s="3">
        <v>7182107948</v>
      </c>
      <c r="H3563" s="1" t="s">
        <v>29</v>
      </c>
      <c r="I3563" t="s">
        <v>17</v>
      </c>
      <c r="J3563">
        <v>72</v>
      </c>
      <c r="K3563">
        <v>245</v>
      </c>
      <c r="L3563" s="27">
        <f>RestaurantData[[#This Row],[DailyCustAvg]]*30</f>
        <v>7350</v>
      </c>
      <c r="M3563" s="7">
        <f>(((RestaurantData[[#This Row],[FitScore]]/100)*RestaurantData[[#This Row],[DailyCustAvg]])/3.5)*30</f>
        <v>1512</v>
      </c>
      <c r="N3563">
        <v>40.844164223081002</v>
      </c>
      <c r="O3563">
        <v>-73.914344575705996</v>
      </c>
      <c r="P3563">
        <v>204</v>
      </c>
      <c r="Q3563">
        <v>14</v>
      </c>
      <c r="R3563">
        <f>(RestaurantData[[#This Row],[MonthySales]]/1500)*0.07</f>
        <v>7.0560000000000012E-2</v>
      </c>
    </row>
    <row r="3564" spans="1:18" ht="28.8" hidden="1" x14ac:dyDescent="0.3">
      <c r="A3564">
        <v>50094739</v>
      </c>
      <c r="B3564" s="1" t="s">
        <v>3760</v>
      </c>
      <c r="C3564" t="s">
        <v>3599</v>
      </c>
      <c r="D3564" s="2">
        <v>1439</v>
      </c>
      <c r="E3564" s="1" t="s">
        <v>3753</v>
      </c>
      <c r="F3564" s="2">
        <v>10452</v>
      </c>
      <c r="G3564" s="3">
        <v>7186180023</v>
      </c>
      <c r="H3564" s="1" t="s">
        <v>106</v>
      </c>
      <c r="I3564" t="s">
        <v>21</v>
      </c>
      <c r="J3564">
        <v>72</v>
      </c>
      <c r="K3564">
        <v>226</v>
      </c>
      <c r="L3564" s="27">
        <f>RestaurantData[[#This Row],[DailyCustAvg]]*30</f>
        <v>6780</v>
      </c>
      <c r="M3564" s="7">
        <f>(((RestaurantData[[#This Row],[FitScore]]/100)*RestaurantData[[#This Row],[DailyCustAvg]])/3.5)*30</f>
        <v>1394.7428571428572</v>
      </c>
      <c r="N3564">
        <v>40.843138295769002</v>
      </c>
      <c r="O3564">
        <v>-73.922951432139001</v>
      </c>
      <c r="P3564">
        <v>204</v>
      </c>
      <c r="Q3564">
        <v>16</v>
      </c>
      <c r="R3564">
        <f>(RestaurantData[[#This Row],[MonthySales]]/1500)*0.07</f>
        <v>6.5088000000000007E-2</v>
      </c>
    </row>
    <row r="3565" spans="1:18" hidden="1" x14ac:dyDescent="0.3">
      <c r="A3565">
        <v>50074796</v>
      </c>
      <c r="B3565" s="1" t="s">
        <v>2657</v>
      </c>
      <c r="C3565" t="s">
        <v>3599</v>
      </c>
      <c r="D3565" s="2">
        <v>1380</v>
      </c>
      <c r="E3565" s="1" t="s">
        <v>3759</v>
      </c>
      <c r="F3565" s="2">
        <v>10452</v>
      </c>
      <c r="G3565" s="3">
        <v>7187360999</v>
      </c>
      <c r="H3565" s="1" t="s">
        <v>45</v>
      </c>
      <c r="I3565" t="s">
        <v>17</v>
      </c>
      <c r="J3565">
        <v>72</v>
      </c>
      <c r="K3565">
        <v>225</v>
      </c>
      <c r="L3565" s="27">
        <f>RestaurantData[[#This Row],[DailyCustAvg]]*30</f>
        <v>6750</v>
      </c>
      <c r="M3565" s="7">
        <f>(((RestaurantData[[#This Row],[FitScore]]/100)*RestaurantData[[#This Row],[DailyCustAvg]])/3.5)*30</f>
        <v>1388.5714285714284</v>
      </c>
      <c r="N3565">
        <v>40.839843890681003</v>
      </c>
      <c r="O3565">
        <v>-73.917946160290995</v>
      </c>
      <c r="P3565">
        <v>204</v>
      </c>
      <c r="Q3565">
        <v>16</v>
      </c>
      <c r="R3565">
        <f>(RestaurantData[[#This Row],[MonthySales]]/1500)*0.07</f>
        <v>6.4799999999999996E-2</v>
      </c>
    </row>
    <row r="3566" spans="1:18" hidden="1" x14ac:dyDescent="0.3">
      <c r="A3566">
        <v>50087226</v>
      </c>
      <c r="B3566" s="1" t="s">
        <v>3698</v>
      </c>
      <c r="C3566" t="s">
        <v>3599</v>
      </c>
      <c r="D3566" s="2">
        <v>86</v>
      </c>
      <c r="E3566" s="1" t="s">
        <v>3722</v>
      </c>
      <c r="F3566" s="2">
        <v>10452</v>
      </c>
      <c r="G3566" s="3">
        <v>7325159898</v>
      </c>
      <c r="H3566" s="1" t="s">
        <v>226</v>
      </c>
      <c r="I3566" t="s">
        <v>17</v>
      </c>
      <c r="J3566">
        <v>69</v>
      </c>
      <c r="K3566">
        <v>216</v>
      </c>
      <c r="L3566" s="27">
        <f>RestaurantData[[#This Row],[DailyCustAvg]]*30</f>
        <v>6480</v>
      </c>
      <c r="M3566" s="7">
        <f>(((RestaurantData[[#This Row],[FitScore]]/100)*RestaurantData[[#This Row],[DailyCustAvg]])/3.5)*30</f>
        <v>1277.4857142857143</v>
      </c>
      <c r="N3566">
        <v>40.835195594299996</v>
      </c>
      <c r="O3566">
        <v>-73.919773279132997</v>
      </c>
      <c r="P3566">
        <v>204</v>
      </c>
      <c r="Q3566">
        <v>16</v>
      </c>
      <c r="R3566">
        <f>(RestaurantData[[#This Row],[MonthySales]]/1500)*0.07</f>
        <v>5.9616000000000009E-2</v>
      </c>
    </row>
    <row r="3567" spans="1:18" hidden="1" x14ac:dyDescent="0.3">
      <c r="A3567">
        <v>50071766</v>
      </c>
      <c r="B3567" s="1" t="s">
        <v>3789</v>
      </c>
      <c r="C3567" t="s">
        <v>3599</v>
      </c>
      <c r="D3567" s="2">
        <v>1460</v>
      </c>
      <c r="E3567" s="1" t="s">
        <v>3790</v>
      </c>
      <c r="F3567" s="2">
        <v>10452</v>
      </c>
      <c r="G3567" s="3">
        <v>7185908243</v>
      </c>
      <c r="H3567" s="1" t="s">
        <v>276</v>
      </c>
      <c r="I3567" t="s">
        <v>21</v>
      </c>
      <c r="J3567">
        <v>70</v>
      </c>
      <c r="K3567">
        <v>214</v>
      </c>
      <c r="L3567" s="27">
        <f>RestaurantData[[#This Row],[DailyCustAvg]]*30</f>
        <v>6420</v>
      </c>
      <c r="M3567" s="7">
        <f>(((RestaurantData[[#This Row],[FitScore]]/100)*RestaurantData[[#This Row],[DailyCustAvg]])/3.5)*30</f>
        <v>1284</v>
      </c>
      <c r="N3567">
        <v>40.841512539638998</v>
      </c>
      <c r="O3567">
        <v>-73.917734472803005</v>
      </c>
      <c r="P3567">
        <v>204</v>
      </c>
      <c r="Q3567">
        <v>16</v>
      </c>
      <c r="R3567">
        <f>(RestaurantData[[#This Row],[MonthySales]]/1500)*0.07</f>
        <v>5.9920000000000008E-2</v>
      </c>
    </row>
    <row r="3568" spans="1:18" hidden="1" x14ac:dyDescent="0.3">
      <c r="A3568">
        <v>41314872</v>
      </c>
      <c r="B3568" s="1" t="s">
        <v>3773</v>
      </c>
      <c r="C3568" t="s">
        <v>3599</v>
      </c>
      <c r="D3568" s="2">
        <v>76</v>
      </c>
      <c r="E3568" s="1" t="s">
        <v>3722</v>
      </c>
      <c r="F3568" s="2">
        <v>10452</v>
      </c>
      <c r="G3568" s="3">
        <v>7185382054</v>
      </c>
      <c r="H3568" s="1" t="s">
        <v>202</v>
      </c>
      <c r="I3568" t="s">
        <v>21</v>
      </c>
      <c r="J3568">
        <v>67</v>
      </c>
      <c r="K3568">
        <v>212</v>
      </c>
      <c r="L3568" s="27">
        <f>RestaurantData[[#This Row],[DailyCustAvg]]*30</f>
        <v>6360</v>
      </c>
      <c r="M3568" s="7">
        <f>(((RestaurantData[[#This Row],[FitScore]]/100)*RestaurantData[[#This Row],[DailyCustAvg]])/3.5)*30</f>
        <v>1217.4857142857145</v>
      </c>
      <c r="N3568">
        <v>40.835250599957</v>
      </c>
      <c r="O3568">
        <v>-73.919932220641002</v>
      </c>
      <c r="P3568">
        <v>204</v>
      </c>
      <c r="Q3568">
        <v>16</v>
      </c>
      <c r="R3568">
        <f>(RestaurantData[[#This Row],[MonthySales]]/1500)*0.07</f>
        <v>5.6816000000000012E-2</v>
      </c>
    </row>
    <row r="3569" spans="1:18" hidden="1" x14ac:dyDescent="0.3">
      <c r="A3569">
        <v>41316782</v>
      </c>
      <c r="B3569" s="1" t="s">
        <v>3744</v>
      </c>
      <c r="C3569" t="s">
        <v>3599</v>
      </c>
      <c r="D3569" s="2">
        <v>6</v>
      </c>
      <c r="E3569" s="1" t="s">
        <v>3745</v>
      </c>
      <c r="F3569" s="2">
        <v>10452</v>
      </c>
      <c r="G3569" s="3">
        <v>7187310039</v>
      </c>
      <c r="H3569" s="1" t="s">
        <v>188</v>
      </c>
      <c r="I3569" t="s">
        <v>21</v>
      </c>
      <c r="J3569">
        <v>65</v>
      </c>
      <c r="K3569">
        <v>205</v>
      </c>
      <c r="L3569" s="27">
        <f>RestaurantData[[#This Row],[DailyCustAvg]]*30</f>
        <v>6150</v>
      </c>
      <c r="M3569" s="7">
        <f>(((RestaurantData[[#This Row],[FitScore]]/100)*RestaurantData[[#This Row],[DailyCustAvg]])/3.5)*30</f>
        <v>1142.1428571428571</v>
      </c>
      <c r="N3569">
        <v>40.844243962994</v>
      </c>
      <c r="O3569">
        <v>-73.914536031113997</v>
      </c>
      <c r="P3569">
        <v>204</v>
      </c>
      <c r="Q3569">
        <v>14</v>
      </c>
      <c r="R3569">
        <f>(RestaurantData[[#This Row],[MonthySales]]/1500)*0.07</f>
        <v>5.3300000000000007E-2</v>
      </c>
    </row>
    <row r="3570" spans="1:18" hidden="1" x14ac:dyDescent="0.3">
      <c r="A3570">
        <v>41059709</v>
      </c>
      <c r="B3570" s="1" t="s">
        <v>1479</v>
      </c>
      <c r="C3570" t="s">
        <v>3599</v>
      </c>
      <c r="D3570" s="2">
        <v>46</v>
      </c>
      <c r="E3570" s="1" t="s">
        <v>3722</v>
      </c>
      <c r="F3570" s="2">
        <v>10452</v>
      </c>
      <c r="G3570" s="3">
        <v>7189929677</v>
      </c>
      <c r="H3570" s="1" t="s">
        <v>132</v>
      </c>
      <c r="I3570" t="s">
        <v>21</v>
      </c>
      <c r="J3570">
        <v>72</v>
      </c>
      <c r="K3570">
        <v>195</v>
      </c>
      <c r="L3570" s="27">
        <f>RestaurantData[[#This Row],[DailyCustAvg]]*30</f>
        <v>5850</v>
      </c>
      <c r="M3570" s="7">
        <f>(((RestaurantData[[#This Row],[FitScore]]/100)*RestaurantData[[#This Row],[DailyCustAvg]])/3.5)*30</f>
        <v>1203.4285714285713</v>
      </c>
      <c r="N3570">
        <v>40.835569637885001</v>
      </c>
      <c r="O3570">
        <v>-73.920867819158005</v>
      </c>
      <c r="P3570">
        <v>204</v>
      </c>
      <c r="Q3570">
        <v>16</v>
      </c>
      <c r="R3570">
        <f>(RestaurantData[[#This Row],[MonthySales]]/1500)*0.07</f>
        <v>5.6160000000000002E-2</v>
      </c>
    </row>
    <row r="3571" spans="1:18" hidden="1" x14ac:dyDescent="0.3">
      <c r="A3571">
        <v>41306801</v>
      </c>
      <c r="B3571" s="1" t="s">
        <v>131</v>
      </c>
      <c r="C3571" t="s">
        <v>3599</v>
      </c>
      <c r="D3571" s="2">
        <v>140</v>
      </c>
      <c r="E3571" s="1" t="s">
        <v>3764</v>
      </c>
      <c r="F3571" s="2">
        <v>10452</v>
      </c>
      <c r="G3571" s="3">
        <v>7182933535</v>
      </c>
      <c r="H3571" s="1" t="s">
        <v>16</v>
      </c>
      <c r="I3571" t="s">
        <v>17</v>
      </c>
      <c r="J3571">
        <v>66</v>
      </c>
      <c r="K3571">
        <v>193</v>
      </c>
      <c r="L3571" s="27">
        <f>RestaurantData[[#This Row],[DailyCustAvg]]*30</f>
        <v>5790</v>
      </c>
      <c r="M3571" s="7">
        <f>(((RestaurantData[[#This Row],[FitScore]]/100)*RestaurantData[[#This Row],[DailyCustAvg]])/3.5)*30</f>
        <v>1091.8285714285714</v>
      </c>
      <c r="N3571">
        <v>40.839081270359003</v>
      </c>
      <c r="O3571">
        <v>-73.914748688599005</v>
      </c>
      <c r="P3571">
        <v>204</v>
      </c>
      <c r="Q3571">
        <v>16</v>
      </c>
      <c r="R3571">
        <f>(RestaurantData[[#This Row],[MonthySales]]/1500)*0.07</f>
        <v>5.0952000000000004E-2</v>
      </c>
    </row>
    <row r="3572" spans="1:18" hidden="1" x14ac:dyDescent="0.3">
      <c r="A3572">
        <v>50086044</v>
      </c>
      <c r="B3572" s="1" t="s">
        <v>3758</v>
      </c>
      <c r="C3572" t="s">
        <v>3599</v>
      </c>
      <c r="D3572" s="2">
        <v>1350</v>
      </c>
      <c r="E3572" s="1" t="s">
        <v>3759</v>
      </c>
      <c r="F3572" s="2">
        <v>10452</v>
      </c>
      <c r="G3572" s="3">
        <v>7182933837</v>
      </c>
      <c r="H3572" s="1" t="s">
        <v>16</v>
      </c>
      <c r="I3572" t="s">
        <v>17</v>
      </c>
      <c r="J3572">
        <v>63</v>
      </c>
      <c r="K3572">
        <v>177</v>
      </c>
      <c r="L3572" s="27">
        <f>RestaurantData[[#This Row],[DailyCustAvg]]*30</f>
        <v>5310</v>
      </c>
      <c r="M3572" s="7">
        <f>(((RestaurantData[[#This Row],[FitScore]]/100)*RestaurantData[[#This Row],[DailyCustAvg]])/3.5)*30</f>
        <v>955.80000000000007</v>
      </c>
      <c r="N3572">
        <v>40.839147090692002</v>
      </c>
      <c r="O3572">
        <v>-73.918456601656999</v>
      </c>
      <c r="P3572">
        <v>204</v>
      </c>
      <c r="Q3572">
        <v>16</v>
      </c>
      <c r="R3572">
        <f>(RestaurantData[[#This Row],[MonthySales]]/1500)*0.07</f>
        <v>4.4604000000000012E-2</v>
      </c>
    </row>
    <row r="3573" spans="1:18" hidden="1" x14ac:dyDescent="0.3">
      <c r="A3573">
        <v>50101742</v>
      </c>
      <c r="B3573" s="1" t="s">
        <v>3795</v>
      </c>
      <c r="C3573" t="s">
        <v>3599</v>
      </c>
      <c r="D3573" s="2">
        <v>171</v>
      </c>
      <c r="E3573" s="1" t="s">
        <v>3796</v>
      </c>
      <c r="F3573" s="2">
        <v>10452</v>
      </c>
      <c r="G3573" s="3">
        <v>7185133884</v>
      </c>
      <c r="H3573" s="1" t="s">
        <v>202</v>
      </c>
      <c r="I3573" t="s">
        <v>17</v>
      </c>
      <c r="J3573">
        <v>70</v>
      </c>
      <c r="K3573">
        <v>169</v>
      </c>
      <c r="L3573" s="27">
        <f>RestaurantData[[#This Row],[DailyCustAvg]]*30</f>
        <v>5070</v>
      </c>
      <c r="M3573" s="7">
        <f>(((RestaurantData[[#This Row],[FitScore]]/100)*RestaurantData[[#This Row],[DailyCustAvg]])/3.5)*30</f>
        <v>1013.9999999999999</v>
      </c>
      <c r="N3573">
        <v>40.837333344403</v>
      </c>
      <c r="O3573">
        <v>-73.927425002879005</v>
      </c>
      <c r="P3573">
        <v>204</v>
      </c>
      <c r="Q3573">
        <v>16</v>
      </c>
      <c r="R3573">
        <f>(RestaurantData[[#This Row],[MonthySales]]/1500)*0.07</f>
        <v>4.7320000000000001E-2</v>
      </c>
    </row>
    <row r="3574" spans="1:18" hidden="1" x14ac:dyDescent="0.3">
      <c r="A3574">
        <v>50084808</v>
      </c>
      <c r="B3574" s="1" t="s">
        <v>3752</v>
      </c>
      <c r="C3574" t="s">
        <v>3599</v>
      </c>
      <c r="D3574" s="2">
        <v>1353</v>
      </c>
      <c r="E3574" s="1" t="s">
        <v>3753</v>
      </c>
      <c r="F3574" s="2">
        <v>10452</v>
      </c>
      <c r="G3574" s="3">
        <v>9178012958</v>
      </c>
      <c r="H3574" s="1" t="s">
        <v>212</v>
      </c>
      <c r="I3574" t="s">
        <v>21</v>
      </c>
      <c r="J3574">
        <v>70</v>
      </c>
      <c r="K3574">
        <v>151</v>
      </c>
      <c r="L3574" s="27">
        <f>RestaurantData[[#This Row],[DailyCustAvg]]*30</f>
        <v>4530</v>
      </c>
      <c r="M3574" s="7">
        <f>(((RestaurantData[[#This Row],[FitScore]]/100)*RestaurantData[[#This Row],[DailyCustAvg]])/3.5)*30</f>
        <v>905.99999999999989</v>
      </c>
      <c r="N3574">
        <v>40.840181173716999</v>
      </c>
      <c r="O3574">
        <v>-73.921415268261001</v>
      </c>
      <c r="P3574">
        <v>204</v>
      </c>
      <c r="Q3574">
        <v>16</v>
      </c>
      <c r="R3574">
        <f>(RestaurantData[[#This Row],[MonthySales]]/1500)*0.07</f>
        <v>4.2279999999999998E-2</v>
      </c>
    </row>
    <row r="3575" spans="1:18" hidden="1" x14ac:dyDescent="0.3">
      <c r="A3575">
        <v>50048905</v>
      </c>
      <c r="B3575" s="1" t="s">
        <v>3754</v>
      </c>
      <c r="C3575" t="s">
        <v>3599</v>
      </c>
      <c r="D3575" s="2">
        <v>884</v>
      </c>
      <c r="E3575" s="1" t="s">
        <v>3755</v>
      </c>
      <c r="F3575" s="2">
        <v>10452</v>
      </c>
      <c r="G3575" s="3">
        <v>9292659759</v>
      </c>
      <c r="H3575" s="1" t="s">
        <v>16</v>
      </c>
      <c r="I3575" t="s">
        <v>21</v>
      </c>
      <c r="J3575">
        <v>71</v>
      </c>
      <c r="K3575">
        <v>150</v>
      </c>
      <c r="L3575" s="27">
        <f>RestaurantData[[#This Row],[DailyCustAvg]]*30</f>
        <v>4500</v>
      </c>
      <c r="M3575" s="7">
        <f>(((RestaurantData[[#This Row],[FitScore]]/100)*RestaurantData[[#This Row],[DailyCustAvg]])/3.5)*30</f>
        <v>912.85714285714278</v>
      </c>
      <c r="N3575">
        <v>40.827925351382</v>
      </c>
      <c r="O3575">
        <v>-73.924674650569003</v>
      </c>
      <c r="P3575">
        <v>204</v>
      </c>
      <c r="Q3575">
        <v>8</v>
      </c>
      <c r="R3575">
        <f>(RestaurantData[[#This Row],[MonthySales]]/1500)*0.07</f>
        <v>4.2599999999999999E-2</v>
      </c>
    </row>
    <row r="3576" spans="1:18" hidden="1" x14ac:dyDescent="0.3">
      <c r="A3576">
        <v>50015603</v>
      </c>
      <c r="B3576" s="1" t="s">
        <v>3784</v>
      </c>
      <c r="C3576" t="s">
        <v>3599</v>
      </c>
      <c r="D3576" s="2">
        <v>40</v>
      </c>
      <c r="E3576" s="1" t="s">
        <v>3722</v>
      </c>
      <c r="F3576" s="2">
        <v>10452</v>
      </c>
      <c r="G3576" s="3">
        <v>7189920404</v>
      </c>
      <c r="H3576" s="1" t="s">
        <v>242</v>
      </c>
      <c r="I3576" t="s">
        <v>21</v>
      </c>
      <c r="J3576">
        <v>64</v>
      </c>
      <c r="K3576">
        <v>144</v>
      </c>
      <c r="L3576" s="27">
        <f>RestaurantData[[#This Row],[DailyCustAvg]]*30</f>
        <v>4320</v>
      </c>
      <c r="M3576" s="7">
        <f>(((RestaurantData[[#This Row],[FitScore]]/100)*RestaurantData[[#This Row],[DailyCustAvg]])/3.5)*30</f>
        <v>789.94285714285718</v>
      </c>
      <c r="N3576">
        <v>40.835638397990998</v>
      </c>
      <c r="O3576">
        <v>-73.921073726016999</v>
      </c>
      <c r="P3576">
        <v>204</v>
      </c>
      <c r="Q3576">
        <v>16</v>
      </c>
      <c r="R3576">
        <f>(RestaurantData[[#This Row],[MonthySales]]/1500)*0.07</f>
        <v>3.6864000000000008E-2</v>
      </c>
    </row>
    <row r="3577" spans="1:18" hidden="1" x14ac:dyDescent="0.3">
      <c r="A3577">
        <v>41255390</v>
      </c>
      <c r="B3577" s="1" t="s">
        <v>3746</v>
      </c>
      <c r="C3577" t="s">
        <v>3599</v>
      </c>
      <c r="D3577" s="2">
        <v>2</v>
      </c>
      <c r="E3577" s="1" t="s">
        <v>3747</v>
      </c>
      <c r="F3577" s="2">
        <v>10452</v>
      </c>
      <c r="G3577" s="3">
        <v>7187313585</v>
      </c>
      <c r="H3577" s="1" t="s">
        <v>276</v>
      </c>
      <c r="I3577" t="s">
        <v>21</v>
      </c>
      <c r="J3577">
        <v>64</v>
      </c>
      <c r="K3577">
        <v>128</v>
      </c>
      <c r="L3577" s="27">
        <f>RestaurantData[[#This Row],[DailyCustAvg]]*30</f>
        <v>3840</v>
      </c>
      <c r="M3577" s="7">
        <f>(((RestaurantData[[#This Row],[FitScore]]/100)*RestaurantData[[#This Row],[DailyCustAvg]])/3.5)*30</f>
        <v>702.17142857142858</v>
      </c>
      <c r="N3577">
        <v>40.844397949719003</v>
      </c>
      <c r="O3577">
        <v>-73.914915336045993</v>
      </c>
      <c r="P3577">
        <v>204</v>
      </c>
      <c r="Q3577">
        <v>14</v>
      </c>
      <c r="R3577">
        <f>(RestaurantData[[#This Row],[MonthySales]]/1500)*0.07</f>
        <v>3.2768000000000005E-2</v>
      </c>
    </row>
    <row r="3578" spans="1:18" hidden="1" x14ac:dyDescent="0.3">
      <c r="A3578">
        <v>50087243</v>
      </c>
      <c r="B3578" s="1" t="s">
        <v>3786</v>
      </c>
      <c r="C3578" t="s">
        <v>3599</v>
      </c>
      <c r="D3578" s="2">
        <v>1048</v>
      </c>
      <c r="E3578" s="1" t="s">
        <v>3787</v>
      </c>
      <c r="F3578" s="2">
        <v>10452</v>
      </c>
      <c r="G3578" s="3">
        <v>7189287239</v>
      </c>
      <c r="H3578" s="1" t="s">
        <v>276</v>
      </c>
      <c r="I3578" t="s">
        <v>21</v>
      </c>
      <c r="J3578">
        <v>69</v>
      </c>
      <c r="K3578">
        <v>126</v>
      </c>
      <c r="L3578" s="27">
        <f>RestaurantData[[#This Row],[DailyCustAvg]]*30</f>
        <v>3780</v>
      </c>
      <c r="M3578" s="7">
        <f>(((RestaurantData[[#This Row],[FitScore]]/100)*RestaurantData[[#This Row],[DailyCustAvg]])/3.5)*30</f>
        <v>745.2</v>
      </c>
      <c r="N3578">
        <v>40.833523562859</v>
      </c>
      <c r="O3578">
        <v>-73.927291853087993</v>
      </c>
      <c r="P3578">
        <v>204</v>
      </c>
      <c r="Q3578">
        <v>8</v>
      </c>
      <c r="R3578">
        <f>(RestaurantData[[#This Row],[MonthySales]]/1500)*0.07</f>
        <v>3.4776000000000001E-2</v>
      </c>
    </row>
    <row r="3579" spans="1:18" hidden="1" x14ac:dyDescent="0.3">
      <c r="A3579">
        <v>50099792</v>
      </c>
      <c r="B3579" s="1" t="s">
        <v>3781</v>
      </c>
      <c r="C3579" t="s">
        <v>3599</v>
      </c>
      <c r="D3579" s="2">
        <v>1381</v>
      </c>
      <c r="E3579" s="1" t="s">
        <v>3782</v>
      </c>
      <c r="F3579" s="2">
        <v>10452</v>
      </c>
      <c r="G3579" s="3">
        <v>3472704208</v>
      </c>
      <c r="H3579" s="1" t="s">
        <v>212</v>
      </c>
      <c r="I3579" t="s">
        <v>17</v>
      </c>
      <c r="J3579">
        <v>62</v>
      </c>
      <c r="K3579">
        <v>106</v>
      </c>
      <c r="L3579" s="27">
        <f>RestaurantData[[#This Row],[DailyCustAvg]]*30</f>
        <v>3180</v>
      </c>
      <c r="M3579" s="7">
        <f>(((RestaurantData[[#This Row],[FitScore]]/100)*RestaurantData[[#This Row],[DailyCustAvg]])/3.5)*30</f>
        <v>563.31428571428569</v>
      </c>
      <c r="N3579">
        <v>40.842052372109997</v>
      </c>
      <c r="O3579">
        <v>-73.924445355611994</v>
      </c>
      <c r="P3579">
        <v>204</v>
      </c>
      <c r="Q3579">
        <v>16</v>
      </c>
      <c r="R3579">
        <f>(RestaurantData[[#This Row],[MonthySales]]/1500)*0.07</f>
        <v>2.6288000000000002E-2</v>
      </c>
    </row>
    <row r="3580" spans="1:18" hidden="1" x14ac:dyDescent="0.3">
      <c r="A3580">
        <v>40724205</v>
      </c>
      <c r="B3580" s="1" t="s">
        <v>225</v>
      </c>
      <c r="C3580" t="s">
        <v>3599</v>
      </c>
      <c r="D3580" s="2">
        <v>101</v>
      </c>
      <c r="E3580" s="1" t="s">
        <v>3764</v>
      </c>
      <c r="F3580" s="2">
        <v>10452</v>
      </c>
      <c r="G3580" s="3">
        <v>7184109150</v>
      </c>
      <c r="H3580" s="1" t="s">
        <v>226</v>
      </c>
      <c r="I3580" t="s">
        <v>21</v>
      </c>
      <c r="J3580">
        <v>64</v>
      </c>
      <c r="K3580">
        <v>105</v>
      </c>
      <c r="L3580" s="27">
        <f>RestaurantData[[#This Row],[DailyCustAvg]]*30</f>
        <v>3150</v>
      </c>
      <c r="M3580" s="7">
        <f>(((RestaurantData[[#This Row],[FitScore]]/100)*RestaurantData[[#This Row],[DailyCustAvg]])/3.5)*30</f>
        <v>576</v>
      </c>
      <c r="N3580">
        <v>40.839504740405999</v>
      </c>
      <c r="O3580">
        <v>-73.915807061210003</v>
      </c>
      <c r="P3580">
        <v>204</v>
      </c>
      <c r="Q3580">
        <v>14</v>
      </c>
      <c r="R3580">
        <f>(RestaurantData[[#This Row],[MonthySales]]/1500)*0.07</f>
        <v>2.6880000000000005E-2</v>
      </c>
    </row>
    <row r="3581" spans="1:18" hidden="1" x14ac:dyDescent="0.3">
      <c r="A3581">
        <v>50102866</v>
      </c>
      <c r="B3581" s="1" t="s">
        <v>3807</v>
      </c>
      <c r="C3581" t="s">
        <v>3599</v>
      </c>
      <c r="D3581" s="2">
        <v>1328</v>
      </c>
      <c r="E3581" s="1" t="s">
        <v>3759</v>
      </c>
      <c r="F3581" s="2">
        <v>10452</v>
      </c>
      <c r="G3581" s="3">
        <v>9178850056</v>
      </c>
      <c r="H3581" s="1" t="s">
        <v>29</v>
      </c>
      <c r="I3581" t="s">
        <v>17</v>
      </c>
      <c r="J3581">
        <v>65</v>
      </c>
      <c r="K3581">
        <v>102</v>
      </c>
      <c r="L3581" s="27">
        <f>RestaurantData[[#This Row],[DailyCustAvg]]*30</f>
        <v>3060</v>
      </c>
      <c r="M3581" s="7">
        <f>(((RestaurantData[[#This Row],[FitScore]]/100)*RestaurantData[[#This Row],[DailyCustAvg]])/3.5)*30</f>
        <v>568.28571428571433</v>
      </c>
      <c r="N3581">
        <v>40.838625851970001</v>
      </c>
      <c r="O3581">
        <v>-73.918825871451006</v>
      </c>
      <c r="P3581">
        <v>204</v>
      </c>
      <c r="Q3581">
        <v>16</v>
      </c>
      <c r="R3581">
        <f>(RestaurantData[[#This Row],[MonthySales]]/1500)*0.07</f>
        <v>2.6520000000000005E-2</v>
      </c>
    </row>
    <row r="3582" spans="1:18" hidden="1" x14ac:dyDescent="0.3">
      <c r="A3582">
        <v>50091361</v>
      </c>
      <c r="B3582" s="1" t="s">
        <v>3809</v>
      </c>
      <c r="C3582" t="s">
        <v>3599</v>
      </c>
      <c r="D3582" s="2">
        <v>948</v>
      </c>
      <c r="E3582" s="1" t="s">
        <v>3782</v>
      </c>
      <c r="F3582" s="2">
        <v>10452</v>
      </c>
      <c r="G3582" s="3">
        <v>7184508223</v>
      </c>
      <c r="H3582" s="1" t="s">
        <v>212</v>
      </c>
      <c r="I3582" t="s">
        <v>21</v>
      </c>
      <c r="J3582">
        <v>63</v>
      </c>
      <c r="K3582">
        <v>102</v>
      </c>
      <c r="L3582" s="27">
        <f>RestaurantData[[#This Row],[DailyCustAvg]]*30</f>
        <v>3060</v>
      </c>
      <c r="M3582" s="7">
        <f>(((RestaurantData[[#This Row],[FitScore]]/100)*RestaurantData[[#This Row],[DailyCustAvg]])/3.5)*30</f>
        <v>550.80000000000007</v>
      </c>
      <c r="N3582">
        <v>40.831502475545001</v>
      </c>
      <c r="O3582">
        <v>-73.930170508220996</v>
      </c>
      <c r="P3582">
        <v>204</v>
      </c>
      <c r="Q3582">
        <v>8</v>
      </c>
      <c r="R3582">
        <f>(RestaurantData[[#This Row],[MonthySales]]/1500)*0.07</f>
        <v>2.5704000000000005E-2</v>
      </c>
    </row>
    <row r="3583" spans="1:18" hidden="1" x14ac:dyDescent="0.3">
      <c r="A3583">
        <v>50099105</v>
      </c>
      <c r="B3583" s="1" t="s">
        <v>3792</v>
      </c>
      <c r="C3583" t="s">
        <v>3599</v>
      </c>
      <c r="D3583" s="2">
        <v>21</v>
      </c>
      <c r="E3583" s="1" t="s">
        <v>3764</v>
      </c>
      <c r="F3583" s="2">
        <v>10452</v>
      </c>
      <c r="G3583" s="3">
        <v>7189927347</v>
      </c>
      <c r="H3583" s="1" t="s">
        <v>212</v>
      </c>
      <c r="I3583" t="s">
        <v>21</v>
      </c>
      <c r="J3583">
        <v>62</v>
      </c>
      <c r="K3583">
        <v>99</v>
      </c>
      <c r="L3583" s="27">
        <f>RestaurantData[[#This Row],[DailyCustAvg]]*30</f>
        <v>2970</v>
      </c>
      <c r="M3583" s="7">
        <f>(((RestaurantData[[#This Row],[FitScore]]/100)*RestaurantData[[#This Row],[DailyCustAvg]])/3.5)*30</f>
        <v>526.11428571428576</v>
      </c>
      <c r="N3583">
        <v>40.839955723820999</v>
      </c>
      <c r="O3583">
        <v>-73.916970221051002</v>
      </c>
      <c r="P3583">
        <v>204</v>
      </c>
      <c r="Q3583">
        <v>16</v>
      </c>
      <c r="R3583">
        <f>(RestaurantData[[#This Row],[MonthySales]]/1500)*0.07</f>
        <v>2.4552000000000004E-2</v>
      </c>
    </row>
    <row r="3584" spans="1:18" hidden="1" x14ac:dyDescent="0.3">
      <c r="A3584">
        <v>50038177</v>
      </c>
      <c r="B3584" s="1" t="s">
        <v>3767</v>
      </c>
      <c r="C3584" t="s">
        <v>3599</v>
      </c>
      <c r="D3584" s="2">
        <v>892</v>
      </c>
      <c r="E3584" s="1" t="s">
        <v>3755</v>
      </c>
      <c r="F3584" s="2">
        <v>10452</v>
      </c>
      <c r="G3584" s="3">
        <v>7182935025</v>
      </c>
      <c r="H3584" s="1" t="s">
        <v>641</v>
      </c>
      <c r="I3584" t="s">
        <v>17</v>
      </c>
      <c r="J3584">
        <v>66</v>
      </c>
      <c r="K3584">
        <v>98</v>
      </c>
      <c r="L3584" s="27">
        <f>RestaurantData[[#This Row],[DailyCustAvg]]*30</f>
        <v>2940</v>
      </c>
      <c r="M3584" s="7">
        <f>(((RestaurantData[[#This Row],[FitScore]]/100)*RestaurantData[[#This Row],[DailyCustAvg]])/3.5)*30</f>
        <v>554.4</v>
      </c>
      <c r="N3584">
        <v>40.828024124062999</v>
      </c>
      <c r="O3584">
        <v>-73.924616723504002</v>
      </c>
      <c r="P3584">
        <v>204</v>
      </c>
      <c r="Q3584">
        <v>8</v>
      </c>
      <c r="R3584">
        <f>(RestaurantData[[#This Row],[MonthySales]]/1500)*0.07</f>
        <v>2.5872000000000003E-2</v>
      </c>
    </row>
    <row r="3585" spans="1:18" hidden="1" x14ac:dyDescent="0.3">
      <c r="A3585">
        <v>50015646</v>
      </c>
      <c r="B3585" s="1" t="s">
        <v>3748</v>
      </c>
      <c r="C3585" t="s">
        <v>3599</v>
      </c>
      <c r="D3585" s="2">
        <v>104</v>
      </c>
      <c r="E3585" s="1" t="s">
        <v>3688</v>
      </c>
      <c r="F3585" s="2">
        <v>10452</v>
      </c>
      <c r="G3585" s="3">
        <v>7182933800</v>
      </c>
      <c r="H3585" s="1" t="s">
        <v>276</v>
      </c>
      <c r="I3585" t="s">
        <v>17</v>
      </c>
      <c r="J3585">
        <v>61</v>
      </c>
      <c r="K3585">
        <v>97</v>
      </c>
      <c r="L3585" s="27">
        <f>RestaurantData[[#This Row],[DailyCustAvg]]*30</f>
        <v>2910</v>
      </c>
      <c r="M3585" s="7">
        <f>(((RestaurantData[[#This Row],[FitScore]]/100)*RestaurantData[[#This Row],[DailyCustAvg]])/3.5)*30</f>
        <v>507.17142857142858</v>
      </c>
      <c r="N3585">
        <v>40.831293822874002</v>
      </c>
      <c r="O3585">
        <v>-73.921581190601003</v>
      </c>
      <c r="P3585">
        <v>204</v>
      </c>
      <c r="Q3585">
        <v>8</v>
      </c>
      <c r="R3585">
        <f>(RestaurantData[[#This Row],[MonthySales]]/1500)*0.07</f>
        <v>2.3668000000000002E-2</v>
      </c>
    </row>
    <row r="3586" spans="1:18" hidden="1" x14ac:dyDescent="0.3">
      <c r="A3586">
        <v>50068980</v>
      </c>
      <c r="B3586" s="1" t="s">
        <v>3794</v>
      </c>
      <c r="C3586" t="s">
        <v>3599</v>
      </c>
      <c r="D3586" s="2">
        <v>134</v>
      </c>
      <c r="E3586" s="1" t="s">
        <v>3764</v>
      </c>
      <c r="F3586" s="2">
        <v>10452</v>
      </c>
      <c r="G3586" s="3">
        <v>7185880803</v>
      </c>
      <c r="H3586" s="1" t="s">
        <v>29</v>
      </c>
      <c r="I3586" t="s">
        <v>21</v>
      </c>
      <c r="J3586">
        <v>67</v>
      </c>
      <c r="K3586">
        <v>96</v>
      </c>
      <c r="L3586" s="27">
        <f>RestaurantData[[#This Row],[DailyCustAvg]]*30</f>
        <v>2880</v>
      </c>
      <c r="M3586" s="7">
        <f>(((RestaurantData[[#This Row],[FitScore]]/100)*RestaurantData[[#This Row],[DailyCustAvg]])/3.5)*30</f>
        <v>551.3142857142858</v>
      </c>
      <c r="N3586">
        <v>40.839106021226002</v>
      </c>
      <c r="O3586">
        <v>-73.914813709312995</v>
      </c>
      <c r="P3586">
        <v>204</v>
      </c>
      <c r="Q3586">
        <v>16</v>
      </c>
      <c r="R3586">
        <f>(RestaurantData[[#This Row],[MonthySales]]/1500)*0.07</f>
        <v>2.5728000000000008E-2</v>
      </c>
    </row>
    <row r="3587" spans="1:18" hidden="1" x14ac:dyDescent="0.3">
      <c r="A3587">
        <v>41642251</v>
      </c>
      <c r="B3587" s="1" t="s">
        <v>3538</v>
      </c>
      <c r="C3587" t="s">
        <v>3599</v>
      </c>
      <c r="D3587" s="2">
        <v>15</v>
      </c>
      <c r="E3587" s="1" t="s">
        <v>3722</v>
      </c>
      <c r="F3587" s="2">
        <v>10452</v>
      </c>
      <c r="G3587" s="3">
        <v>7189929000</v>
      </c>
      <c r="H3587" s="1" t="s">
        <v>202</v>
      </c>
      <c r="I3587" t="s">
        <v>17</v>
      </c>
      <c r="J3587">
        <v>68</v>
      </c>
      <c r="K3587">
        <v>88</v>
      </c>
      <c r="L3587" s="27">
        <f>RestaurantData[[#This Row],[DailyCustAvg]]*30</f>
        <v>2640</v>
      </c>
      <c r="M3587" s="7">
        <f>(((RestaurantData[[#This Row],[FitScore]]/100)*RestaurantData[[#This Row],[DailyCustAvg]])/3.5)*30</f>
        <v>512.91428571428582</v>
      </c>
      <c r="N3587">
        <v>40.835896872867998</v>
      </c>
      <c r="O3587">
        <v>-73.921760050737007</v>
      </c>
      <c r="P3587">
        <v>204</v>
      </c>
      <c r="Q3587">
        <v>16</v>
      </c>
      <c r="R3587">
        <f>(RestaurantData[[#This Row],[MonthySales]]/1500)*0.07</f>
        <v>2.3936000000000006E-2</v>
      </c>
    </row>
    <row r="3588" spans="1:18" hidden="1" x14ac:dyDescent="0.3">
      <c r="A3588">
        <v>41633967</v>
      </c>
      <c r="B3588" s="1" t="s">
        <v>3803</v>
      </c>
      <c r="C3588" t="s">
        <v>3599</v>
      </c>
      <c r="D3588" s="2">
        <v>2</v>
      </c>
      <c r="E3588" s="1" t="s">
        <v>3804</v>
      </c>
      <c r="F3588" s="2">
        <v>10452</v>
      </c>
      <c r="G3588" s="3">
        <v>7182932688</v>
      </c>
      <c r="H3588" s="1" t="s">
        <v>242</v>
      </c>
      <c r="I3588" t="s">
        <v>21</v>
      </c>
      <c r="J3588">
        <v>73</v>
      </c>
      <c r="K3588">
        <v>88</v>
      </c>
      <c r="L3588" s="27">
        <f>RestaurantData[[#This Row],[DailyCustAvg]]*30</f>
        <v>2640</v>
      </c>
      <c r="M3588" s="7">
        <f>(((RestaurantData[[#This Row],[FitScore]]/100)*RestaurantData[[#This Row],[DailyCustAvg]])/3.5)*30</f>
        <v>550.62857142857138</v>
      </c>
      <c r="N3588">
        <v>40.838872537577998</v>
      </c>
      <c r="O3588">
        <v>-73.918344904923998</v>
      </c>
      <c r="P3588">
        <v>204</v>
      </c>
      <c r="Q3588">
        <v>16</v>
      </c>
      <c r="R3588">
        <f>(RestaurantData[[#This Row],[MonthySales]]/1500)*0.07</f>
        <v>2.5696E-2</v>
      </c>
    </row>
    <row r="3589" spans="1:18" hidden="1" x14ac:dyDescent="0.3">
      <c r="A3589">
        <v>41609062</v>
      </c>
      <c r="B3589" s="1" t="s">
        <v>3800</v>
      </c>
      <c r="C3589" t="s">
        <v>3599</v>
      </c>
      <c r="D3589" s="2">
        <v>1021</v>
      </c>
      <c r="E3589" s="1" t="s">
        <v>3782</v>
      </c>
      <c r="F3589" s="2">
        <v>10452</v>
      </c>
      <c r="G3589" s="3">
        <v>7185376675</v>
      </c>
      <c r="H3589" s="1" t="s">
        <v>212</v>
      </c>
      <c r="I3589" t="s">
        <v>17</v>
      </c>
      <c r="J3589">
        <v>69</v>
      </c>
      <c r="K3589">
        <v>73</v>
      </c>
      <c r="L3589" s="27">
        <f>RestaurantData[[#This Row],[DailyCustAvg]]*30</f>
        <v>2190</v>
      </c>
      <c r="M3589" s="7">
        <f>(((RestaurantData[[#This Row],[FitScore]]/100)*RestaurantData[[#This Row],[DailyCustAvg]])/3.5)*30</f>
        <v>431.74285714285713</v>
      </c>
      <c r="N3589">
        <v>40.833576793067998</v>
      </c>
      <c r="O3589">
        <v>-73.929019157013997</v>
      </c>
      <c r="P3589">
        <v>204</v>
      </c>
      <c r="Q3589">
        <v>8</v>
      </c>
      <c r="R3589">
        <f>(RestaurantData[[#This Row],[MonthySales]]/1500)*0.07</f>
        <v>2.0148000000000003E-2</v>
      </c>
    </row>
    <row r="3590" spans="1:18" hidden="1" x14ac:dyDescent="0.3">
      <c r="A3590">
        <v>50058196</v>
      </c>
      <c r="B3590" s="1" t="s">
        <v>3797</v>
      </c>
      <c r="C3590" t="s">
        <v>3599</v>
      </c>
      <c r="D3590" s="2">
        <v>1472</v>
      </c>
      <c r="E3590" s="1" t="s">
        <v>3782</v>
      </c>
      <c r="F3590" s="2">
        <v>10452</v>
      </c>
      <c r="G3590" s="3">
        <v>7185880253</v>
      </c>
      <c r="H3590" s="1" t="s">
        <v>212</v>
      </c>
      <c r="I3590" t="s">
        <v>21</v>
      </c>
      <c r="J3590">
        <v>72</v>
      </c>
      <c r="K3590">
        <v>65</v>
      </c>
      <c r="L3590" s="27">
        <f>RestaurantData[[#This Row],[DailyCustAvg]]*30</f>
        <v>1950</v>
      </c>
      <c r="M3590" s="7">
        <f>(((RestaurantData[[#This Row],[FitScore]]/100)*RestaurantData[[#This Row],[DailyCustAvg]])/3.5)*30</f>
        <v>401.14285714285711</v>
      </c>
      <c r="N3590">
        <v>40.844028050470001</v>
      </c>
      <c r="O3590">
        <v>-73.923640728692007</v>
      </c>
      <c r="P3590">
        <v>204</v>
      </c>
      <c r="Q3590">
        <v>16</v>
      </c>
      <c r="R3590">
        <f>(RestaurantData[[#This Row],[MonthySales]]/1500)*0.07</f>
        <v>1.8720000000000001E-2</v>
      </c>
    </row>
    <row r="3591" spans="1:18" ht="28.8" hidden="1" x14ac:dyDescent="0.3">
      <c r="A3591">
        <v>40705983</v>
      </c>
      <c r="B3591" s="1" t="s">
        <v>3791</v>
      </c>
      <c r="C3591" t="s">
        <v>3599</v>
      </c>
      <c r="D3591" s="2">
        <v>111</v>
      </c>
      <c r="E3591" s="1" t="s">
        <v>3722</v>
      </c>
      <c r="F3591" s="2">
        <v>10452</v>
      </c>
      <c r="G3591" s="3">
        <v>7185884023</v>
      </c>
      <c r="H3591" s="1" t="s">
        <v>29</v>
      </c>
      <c r="I3591" t="s">
        <v>21</v>
      </c>
      <c r="J3591">
        <v>64</v>
      </c>
      <c r="K3591">
        <v>63</v>
      </c>
      <c r="L3591" s="27">
        <f>RestaurantData[[#This Row],[DailyCustAvg]]*30</f>
        <v>1890</v>
      </c>
      <c r="M3591" s="7">
        <f>(((RestaurantData[[#This Row],[FitScore]]/100)*RestaurantData[[#This Row],[DailyCustAvg]])/3.5)*30</f>
        <v>345.59999999999997</v>
      </c>
      <c r="N3591">
        <v>40.834950765008003</v>
      </c>
      <c r="O3591">
        <v>-73.918992993847993</v>
      </c>
      <c r="P3591">
        <v>204</v>
      </c>
      <c r="Q3591">
        <v>16</v>
      </c>
      <c r="R3591">
        <f>(RestaurantData[[#This Row],[MonthySales]]/1500)*0.07</f>
        <v>1.6128E-2</v>
      </c>
    </row>
    <row r="3592" spans="1:18" hidden="1" x14ac:dyDescent="0.3">
      <c r="A3592">
        <v>50077827</v>
      </c>
      <c r="B3592" s="1" t="s">
        <v>3801</v>
      </c>
      <c r="C3592" t="s">
        <v>3599</v>
      </c>
      <c r="D3592" s="2">
        <v>1413</v>
      </c>
      <c r="E3592" s="1" t="s">
        <v>3753</v>
      </c>
      <c r="F3592" s="2">
        <v>10452</v>
      </c>
      <c r="G3592" s="3">
        <v>3476069580</v>
      </c>
      <c r="H3592" s="1" t="s">
        <v>188</v>
      </c>
      <c r="I3592" t="s">
        <v>17</v>
      </c>
      <c r="J3592">
        <v>64</v>
      </c>
      <c r="K3592">
        <v>56</v>
      </c>
      <c r="L3592" s="27">
        <f>RestaurantData[[#This Row],[DailyCustAvg]]*30</f>
        <v>1680</v>
      </c>
      <c r="M3592" s="7">
        <f>(((RestaurantData[[#This Row],[FitScore]]/100)*RestaurantData[[#This Row],[DailyCustAvg]])/3.5)*30</f>
        <v>307.2</v>
      </c>
      <c r="N3592">
        <v>40.842144454101003</v>
      </c>
      <c r="O3592">
        <v>-73.922583939648007</v>
      </c>
      <c r="P3592">
        <v>204</v>
      </c>
      <c r="Q3592">
        <v>16</v>
      </c>
      <c r="R3592">
        <f>(RestaurantData[[#This Row],[MonthySales]]/1500)*0.07</f>
        <v>1.4336E-2</v>
      </c>
    </row>
    <row r="3593" spans="1:18" hidden="1" x14ac:dyDescent="0.3">
      <c r="A3593">
        <v>50078651</v>
      </c>
      <c r="B3593" s="1" t="s">
        <v>3788</v>
      </c>
      <c r="C3593" t="s">
        <v>3599</v>
      </c>
      <c r="D3593" s="2">
        <v>191</v>
      </c>
      <c r="E3593" s="1" t="s">
        <v>3722</v>
      </c>
      <c r="F3593" s="2">
        <v>10456</v>
      </c>
      <c r="G3593" s="3">
        <v>3472974007</v>
      </c>
      <c r="H3593" s="1" t="s">
        <v>276</v>
      </c>
      <c r="I3593" t="s">
        <v>17</v>
      </c>
      <c r="J3593">
        <v>69</v>
      </c>
      <c r="K3593">
        <v>246</v>
      </c>
      <c r="L3593" s="27">
        <f>RestaurantData[[#This Row],[DailyCustAvg]]*30</f>
        <v>7380</v>
      </c>
      <c r="M3593" s="7">
        <f>(((RestaurantData[[#This Row],[FitScore]]/100)*RestaurantData[[#This Row],[DailyCustAvg]])/3.5)*30</f>
        <v>1454.9142857142856</v>
      </c>
      <c r="N3593">
        <v>40.834282406678</v>
      </c>
      <c r="O3593">
        <v>-73.917049603812998</v>
      </c>
      <c r="P3593">
        <v>204</v>
      </c>
      <c r="Q3593">
        <v>16</v>
      </c>
      <c r="R3593">
        <f>(RestaurantData[[#This Row],[MonthySales]]/1500)*0.07</f>
        <v>6.7895999999999998E-2</v>
      </c>
    </row>
    <row r="3594" spans="1:18" hidden="1" x14ac:dyDescent="0.3">
      <c r="A3594">
        <v>50084407</v>
      </c>
      <c r="B3594" s="1" t="s">
        <v>3768</v>
      </c>
      <c r="C3594" t="s">
        <v>3599</v>
      </c>
      <c r="D3594" s="2">
        <v>1410</v>
      </c>
      <c r="E3594" s="1" t="s">
        <v>3620</v>
      </c>
      <c r="F3594" s="2">
        <v>10456</v>
      </c>
      <c r="G3594" s="3">
        <v>3472701708</v>
      </c>
      <c r="H3594" s="1" t="s">
        <v>276</v>
      </c>
      <c r="I3594" t="s">
        <v>21</v>
      </c>
      <c r="J3594">
        <v>68</v>
      </c>
      <c r="K3594">
        <v>239</v>
      </c>
      <c r="L3594" s="27">
        <f>RestaurantData[[#This Row],[DailyCustAvg]]*30</f>
        <v>7170</v>
      </c>
      <c r="M3594" s="7">
        <f>(((RestaurantData[[#This Row],[FitScore]]/100)*RestaurantData[[#This Row],[DailyCustAvg]])/3.5)*30</f>
        <v>1393.0285714285715</v>
      </c>
      <c r="N3594">
        <v>40.838189274057001</v>
      </c>
      <c r="O3594">
        <v>-73.911182837002002</v>
      </c>
      <c r="P3594">
        <v>204</v>
      </c>
      <c r="Q3594">
        <v>16</v>
      </c>
      <c r="R3594">
        <f>(RestaurantData[[#This Row],[MonthySales]]/1500)*0.07</f>
        <v>6.500800000000001E-2</v>
      </c>
    </row>
    <row r="3595" spans="1:18" hidden="1" x14ac:dyDescent="0.3">
      <c r="A3595">
        <v>50074970</v>
      </c>
      <c r="B3595" s="1" t="s">
        <v>3802</v>
      </c>
      <c r="C3595" t="s">
        <v>3599</v>
      </c>
      <c r="D3595" s="2">
        <v>231</v>
      </c>
      <c r="E3595" s="1" t="s">
        <v>3722</v>
      </c>
      <c r="F3595" s="2">
        <v>10456</v>
      </c>
      <c r="G3595" s="3">
        <v>7184102000</v>
      </c>
      <c r="H3595" s="1" t="s">
        <v>202</v>
      </c>
      <c r="I3595" t="s">
        <v>17</v>
      </c>
      <c r="J3595">
        <v>72</v>
      </c>
      <c r="K3595">
        <v>224</v>
      </c>
      <c r="L3595" s="27">
        <f>RestaurantData[[#This Row],[DailyCustAvg]]*30</f>
        <v>6720</v>
      </c>
      <c r="M3595" s="7">
        <f>(((RestaurantData[[#This Row],[FitScore]]/100)*RestaurantData[[#This Row],[DailyCustAvg]])/3.5)*30</f>
        <v>1382.3999999999999</v>
      </c>
      <c r="N3595">
        <v>40.833688278011003</v>
      </c>
      <c r="O3595">
        <v>-73.915315754497996</v>
      </c>
      <c r="P3595">
        <v>204</v>
      </c>
      <c r="Q3595">
        <v>16</v>
      </c>
      <c r="R3595">
        <f>(RestaurantData[[#This Row],[MonthySales]]/1500)*0.07</f>
        <v>6.4512E-2</v>
      </c>
    </row>
    <row r="3596" spans="1:18" hidden="1" x14ac:dyDescent="0.3">
      <c r="A3596">
        <v>41277461</v>
      </c>
      <c r="B3596" s="1" t="s">
        <v>3751</v>
      </c>
      <c r="C3596" t="s">
        <v>3599</v>
      </c>
      <c r="D3596" s="2">
        <v>211</v>
      </c>
      <c r="E3596" s="1" t="s">
        <v>3722</v>
      </c>
      <c r="F3596" s="2">
        <v>10456</v>
      </c>
      <c r="G3596" s="3">
        <v>7189923367</v>
      </c>
      <c r="H3596" s="1" t="s">
        <v>276</v>
      </c>
      <c r="I3596" t="s">
        <v>17</v>
      </c>
      <c r="J3596">
        <v>72</v>
      </c>
      <c r="K3596">
        <v>207</v>
      </c>
      <c r="L3596" s="27">
        <f>RestaurantData[[#This Row],[DailyCustAvg]]*30</f>
        <v>6210</v>
      </c>
      <c r="M3596" s="7">
        <f>(((RestaurantData[[#This Row],[FitScore]]/100)*RestaurantData[[#This Row],[DailyCustAvg]])/3.5)*30</f>
        <v>1277.4857142857143</v>
      </c>
      <c r="N3596">
        <v>40.833963416717999</v>
      </c>
      <c r="O3596">
        <v>-73.916222454255006</v>
      </c>
      <c r="P3596">
        <v>204</v>
      </c>
      <c r="Q3596">
        <v>16</v>
      </c>
      <c r="R3596">
        <f>(RestaurantData[[#This Row],[MonthySales]]/1500)*0.07</f>
        <v>5.9616000000000009E-2</v>
      </c>
    </row>
    <row r="3597" spans="1:18" hidden="1" x14ac:dyDescent="0.3">
      <c r="A3597">
        <v>50014239</v>
      </c>
      <c r="B3597" s="1" t="s">
        <v>3777</v>
      </c>
      <c r="C3597" t="s">
        <v>3599</v>
      </c>
      <c r="D3597" s="2">
        <v>980</v>
      </c>
      <c r="E3597" s="1" t="s">
        <v>3620</v>
      </c>
      <c r="F3597" s="2">
        <v>10456</v>
      </c>
      <c r="G3597" s="3">
        <v>9178014900</v>
      </c>
      <c r="H3597" s="1" t="s">
        <v>66</v>
      </c>
      <c r="I3597" t="s">
        <v>17</v>
      </c>
      <c r="J3597">
        <v>64</v>
      </c>
      <c r="K3597">
        <v>197</v>
      </c>
      <c r="L3597" s="27">
        <f>RestaurantData[[#This Row],[DailyCustAvg]]*30</f>
        <v>5910</v>
      </c>
      <c r="M3597" s="7">
        <f>(((RestaurantData[[#This Row],[FitScore]]/100)*RestaurantData[[#This Row],[DailyCustAvg]])/3.5)*30</f>
        <v>1080.6857142857143</v>
      </c>
      <c r="N3597">
        <v>40.828427745177997</v>
      </c>
      <c r="O3597">
        <v>-73.916869031428007</v>
      </c>
      <c r="P3597">
        <v>204</v>
      </c>
      <c r="Q3597">
        <v>16</v>
      </c>
      <c r="R3597">
        <f>(RestaurantData[[#This Row],[MonthySales]]/1500)*0.07</f>
        <v>5.0432000000000012E-2</v>
      </c>
    </row>
    <row r="3598" spans="1:18" hidden="1" x14ac:dyDescent="0.3">
      <c r="A3598">
        <v>50103190</v>
      </c>
      <c r="B3598" s="1" t="s">
        <v>3519</v>
      </c>
      <c r="C3598" t="s">
        <v>3599</v>
      </c>
      <c r="D3598" s="2">
        <v>297</v>
      </c>
      <c r="E3598" s="1" t="s">
        <v>3764</v>
      </c>
      <c r="F3598" s="2">
        <v>10456</v>
      </c>
      <c r="G3598" s="3">
        <v>3478624639</v>
      </c>
      <c r="H3598" s="1" t="s">
        <v>16</v>
      </c>
      <c r="I3598" t="s">
        <v>17</v>
      </c>
      <c r="J3598">
        <v>64</v>
      </c>
      <c r="K3598">
        <v>188</v>
      </c>
      <c r="L3598" s="27">
        <f>RestaurantData[[#This Row],[DailyCustAvg]]*30</f>
        <v>5640</v>
      </c>
      <c r="M3598" s="7">
        <f>(((RestaurantData[[#This Row],[FitScore]]/100)*RestaurantData[[#This Row],[DailyCustAvg]])/3.5)*30</f>
        <v>1031.3142857142857</v>
      </c>
      <c r="N3598">
        <v>40.837576861959</v>
      </c>
      <c r="O3598">
        <v>-73.910749984039995</v>
      </c>
      <c r="P3598">
        <v>204</v>
      </c>
      <c r="Q3598">
        <v>16</v>
      </c>
      <c r="R3598">
        <f>(RestaurantData[[#This Row],[MonthySales]]/1500)*0.07</f>
        <v>4.8128000000000004E-2</v>
      </c>
    </row>
    <row r="3599" spans="1:18" hidden="1" x14ac:dyDescent="0.3">
      <c r="A3599">
        <v>50059078</v>
      </c>
      <c r="B3599" s="1" t="s">
        <v>3765</v>
      </c>
      <c r="C3599" t="s">
        <v>3599</v>
      </c>
      <c r="D3599" s="2">
        <v>1233</v>
      </c>
      <c r="E3599" s="1" t="s">
        <v>3766</v>
      </c>
      <c r="F3599" s="2">
        <v>10456</v>
      </c>
      <c r="G3599" s="3">
        <v>7182935194</v>
      </c>
      <c r="H3599" s="1" t="s">
        <v>242</v>
      </c>
      <c r="I3599" t="s">
        <v>17</v>
      </c>
      <c r="J3599">
        <v>67</v>
      </c>
      <c r="K3599">
        <v>175</v>
      </c>
      <c r="L3599" s="27">
        <f>RestaurantData[[#This Row],[DailyCustAvg]]*30</f>
        <v>5250</v>
      </c>
      <c r="M3599" s="7">
        <f>(((RestaurantData[[#This Row],[FitScore]]/100)*RestaurantData[[#This Row],[DailyCustAvg]])/3.5)*30</f>
        <v>1005</v>
      </c>
      <c r="N3599">
        <v>40.833907469537003</v>
      </c>
      <c r="O3599">
        <v>-73.914791481083</v>
      </c>
      <c r="P3599">
        <v>204</v>
      </c>
      <c r="Q3599">
        <v>16</v>
      </c>
      <c r="R3599">
        <f>(RestaurantData[[#This Row],[MonthySales]]/1500)*0.07</f>
        <v>4.6900000000000004E-2</v>
      </c>
    </row>
    <row r="3600" spans="1:18" hidden="1" x14ac:dyDescent="0.3">
      <c r="A3600">
        <v>50042219</v>
      </c>
      <c r="B3600" s="1" t="s">
        <v>3519</v>
      </c>
      <c r="C3600" t="s">
        <v>3599</v>
      </c>
      <c r="D3600" s="2">
        <v>297</v>
      </c>
      <c r="E3600" s="1" t="s">
        <v>3764</v>
      </c>
      <c r="F3600" s="2">
        <v>10456</v>
      </c>
      <c r="G3600" s="3">
        <v>7184275407</v>
      </c>
      <c r="H3600" s="1" t="s">
        <v>16</v>
      </c>
      <c r="I3600" t="s">
        <v>21</v>
      </c>
      <c r="J3600">
        <v>64</v>
      </c>
      <c r="K3600">
        <v>163</v>
      </c>
      <c r="L3600" s="27">
        <f>RestaurantData[[#This Row],[DailyCustAvg]]*30</f>
        <v>4890</v>
      </c>
      <c r="M3600" s="7">
        <f>(((RestaurantData[[#This Row],[FitScore]]/100)*RestaurantData[[#This Row],[DailyCustAvg]])/3.5)*30</f>
        <v>894.17142857142858</v>
      </c>
      <c r="N3600">
        <v>40.837576861959</v>
      </c>
      <c r="O3600">
        <v>-73.910749984039995</v>
      </c>
      <c r="P3600">
        <v>204</v>
      </c>
      <c r="Q3600">
        <v>16</v>
      </c>
      <c r="R3600">
        <f>(RestaurantData[[#This Row],[MonthySales]]/1500)*0.07</f>
        <v>4.1728000000000001E-2</v>
      </c>
    </row>
    <row r="3601" spans="1:18" hidden="1" x14ac:dyDescent="0.3">
      <c r="A3601">
        <v>50091821</v>
      </c>
      <c r="B3601" s="1" t="s">
        <v>2780</v>
      </c>
      <c r="C3601" t="s">
        <v>3599</v>
      </c>
      <c r="D3601" s="2">
        <v>1351</v>
      </c>
      <c r="E3601" s="1" t="s">
        <v>3761</v>
      </c>
      <c r="F3601" s="2">
        <v>10456</v>
      </c>
      <c r="G3601" s="3">
        <v>7185374700</v>
      </c>
      <c r="H3601" s="1" t="s">
        <v>202</v>
      </c>
      <c r="I3601" t="s">
        <v>21</v>
      </c>
      <c r="J3601">
        <v>66</v>
      </c>
      <c r="K3601">
        <v>160</v>
      </c>
      <c r="L3601" s="27">
        <f>RestaurantData[[#This Row],[DailyCustAvg]]*30</f>
        <v>4800</v>
      </c>
      <c r="M3601" s="7">
        <f>(((RestaurantData[[#This Row],[FitScore]]/100)*RestaurantData[[#This Row],[DailyCustAvg]])/3.5)*30</f>
        <v>905.14285714285722</v>
      </c>
      <c r="N3601">
        <v>40.835255356068998</v>
      </c>
      <c r="O3601">
        <v>-73.907959626701</v>
      </c>
      <c r="P3601">
        <v>204</v>
      </c>
      <c r="Q3601">
        <v>16</v>
      </c>
      <c r="R3601">
        <f>(RestaurantData[[#This Row],[MonthySales]]/1500)*0.07</f>
        <v>4.2240000000000014E-2</v>
      </c>
    </row>
    <row r="3602" spans="1:18" hidden="1" x14ac:dyDescent="0.3">
      <c r="A3602">
        <v>50082989</v>
      </c>
      <c r="B3602" s="1" t="s">
        <v>3762</v>
      </c>
      <c r="C3602" t="s">
        <v>3599</v>
      </c>
      <c r="D3602" s="2">
        <v>182</v>
      </c>
      <c r="E3602" s="1" t="s">
        <v>3763</v>
      </c>
      <c r="F3602" s="2">
        <v>10456</v>
      </c>
      <c r="G3602" s="3">
        <v>7184102838</v>
      </c>
      <c r="H3602" s="1" t="s">
        <v>242</v>
      </c>
      <c r="I3602" t="s">
        <v>21</v>
      </c>
      <c r="J3602">
        <v>63</v>
      </c>
      <c r="K3602">
        <v>157</v>
      </c>
      <c r="L3602" s="27">
        <f>RestaurantData[[#This Row],[DailyCustAvg]]*30</f>
        <v>4710</v>
      </c>
      <c r="M3602" s="7">
        <f>(((RestaurantData[[#This Row],[FitScore]]/100)*RestaurantData[[#This Row],[DailyCustAvg]])/3.5)*30</f>
        <v>847.8</v>
      </c>
      <c r="N3602">
        <v>40.831591096943001</v>
      </c>
      <c r="O3602">
        <v>-73.918841714368995</v>
      </c>
      <c r="P3602">
        <v>204</v>
      </c>
      <c r="Q3602">
        <v>16</v>
      </c>
      <c r="R3602">
        <f>(RestaurantData[[#This Row],[MonthySales]]/1500)*0.07</f>
        <v>3.9564000000000002E-2</v>
      </c>
    </row>
    <row r="3603" spans="1:18" hidden="1" x14ac:dyDescent="0.3">
      <c r="A3603">
        <v>41322772</v>
      </c>
      <c r="B3603" s="1" t="s">
        <v>3793</v>
      </c>
      <c r="C3603" t="s">
        <v>3599</v>
      </c>
      <c r="D3603" s="2">
        <v>185</v>
      </c>
      <c r="E3603" s="1" t="s">
        <v>3722</v>
      </c>
      <c r="F3603" s="2">
        <v>10456</v>
      </c>
      <c r="G3603" s="3">
        <v>6464094613</v>
      </c>
      <c r="H3603" s="1" t="s">
        <v>276</v>
      </c>
      <c r="I3603" t="s">
        <v>17</v>
      </c>
      <c r="J3603">
        <v>61</v>
      </c>
      <c r="K3603">
        <v>144</v>
      </c>
      <c r="L3603" s="27">
        <f>RestaurantData[[#This Row],[DailyCustAvg]]*30</f>
        <v>4320</v>
      </c>
      <c r="M3603" s="7">
        <f>(((RestaurantData[[#This Row],[FitScore]]/100)*RestaurantData[[#This Row],[DailyCustAvg]])/3.5)*30</f>
        <v>752.91428571428582</v>
      </c>
      <c r="N3603">
        <v>40.834342913394003</v>
      </c>
      <c r="O3603">
        <v>-73.917219375315995</v>
      </c>
      <c r="P3603">
        <v>204</v>
      </c>
      <c r="Q3603">
        <v>16</v>
      </c>
      <c r="R3603">
        <f>(RestaurantData[[#This Row],[MonthySales]]/1500)*0.07</f>
        <v>3.5136000000000008E-2</v>
      </c>
    </row>
    <row r="3604" spans="1:18" hidden="1" x14ac:dyDescent="0.3">
      <c r="A3604">
        <v>50012798</v>
      </c>
      <c r="B3604" s="1" t="s">
        <v>3785</v>
      </c>
      <c r="C3604" t="s">
        <v>3599</v>
      </c>
      <c r="D3604" s="2">
        <v>190</v>
      </c>
      <c r="E3604" s="1" t="s">
        <v>3722</v>
      </c>
      <c r="F3604" s="2">
        <v>10456</v>
      </c>
      <c r="G3604" s="3">
        <v>7182933333</v>
      </c>
      <c r="H3604" s="1" t="s">
        <v>143</v>
      </c>
      <c r="I3604" t="s">
        <v>21</v>
      </c>
      <c r="J3604">
        <v>65</v>
      </c>
      <c r="K3604">
        <v>143</v>
      </c>
      <c r="L3604" s="27">
        <f>RestaurantData[[#This Row],[DailyCustAvg]]*30</f>
        <v>4290</v>
      </c>
      <c r="M3604" s="7">
        <f>(((RestaurantData[[#This Row],[FitScore]]/100)*RestaurantData[[#This Row],[DailyCustAvg]])/3.5)*30</f>
        <v>796.71428571428567</v>
      </c>
      <c r="N3604">
        <v>40.834265940865997</v>
      </c>
      <c r="O3604">
        <v>-73.917053238188004</v>
      </c>
      <c r="P3604">
        <v>204</v>
      </c>
      <c r="Q3604">
        <v>16</v>
      </c>
      <c r="R3604">
        <f>(RestaurantData[[#This Row],[MonthySales]]/1500)*0.07</f>
        <v>3.7180000000000005E-2</v>
      </c>
    </row>
    <row r="3605" spans="1:18" hidden="1" x14ac:dyDescent="0.3">
      <c r="A3605">
        <v>50037948</v>
      </c>
      <c r="B3605" s="1" t="s">
        <v>3749</v>
      </c>
      <c r="C3605" t="s">
        <v>3599</v>
      </c>
      <c r="D3605" s="2">
        <v>1420</v>
      </c>
      <c r="E3605" s="1" t="s">
        <v>3750</v>
      </c>
      <c r="F3605" s="2">
        <v>10456</v>
      </c>
      <c r="G3605" s="3">
        <v>3473717089</v>
      </c>
      <c r="H3605" s="1" t="s">
        <v>188</v>
      </c>
      <c r="I3605" t="s">
        <v>21</v>
      </c>
      <c r="J3605">
        <v>64</v>
      </c>
      <c r="K3605">
        <v>107</v>
      </c>
      <c r="L3605" s="27">
        <f>RestaurantData[[#This Row],[DailyCustAvg]]*30</f>
        <v>3210</v>
      </c>
      <c r="M3605" s="7">
        <f>(((RestaurantData[[#This Row],[FitScore]]/100)*RestaurantData[[#This Row],[DailyCustAvg]])/3.5)*30</f>
        <v>586.97142857142853</v>
      </c>
      <c r="N3605">
        <v>40.837472891079003</v>
      </c>
      <c r="O3605">
        <v>-73.907692729226</v>
      </c>
      <c r="P3605">
        <v>204</v>
      </c>
      <c r="Q3605">
        <v>16</v>
      </c>
      <c r="R3605">
        <f>(RestaurantData[[#This Row],[MonthySales]]/1500)*0.07</f>
        <v>2.7392E-2</v>
      </c>
    </row>
    <row r="3606" spans="1:18" hidden="1" x14ac:dyDescent="0.3">
      <c r="A3606">
        <v>50000796</v>
      </c>
      <c r="B3606" s="1" t="s">
        <v>3770</v>
      </c>
      <c r="C3606" t="s">
        <v>3599</v>
      </c>
      <c r="D3606" s="2">
        <v>1155</v>
      </c>
      <c r="E3606" s="1" t="s">
        <v>3761</v>
      </c>
      <c r="F3606" s="2">
        <v>10456</v>
      </c>
      <c r="G3606" s="3">
        <v>7182932954</v>
      </c>
      <c r="H3606" s="1" t="s">
        <v>276</v>
      </c>
      <c r="I3606" t="s">
        <v>21</v>
      </c>
      <c r="J3606">
        <v>64</v>
      </c>
      <c r="K3606">
        <v>77</v>
      </c>
      <c r="L3606" s="27">
        <f>RestaurantData[[#This Row],[DailyCustAvg]]*30</f>
        <v>2310</v>
      </c>
      <c r="M3606" s="7">
        <f>(((RestaurantData[[#This Row],[FitScore]]/100)*RestaurantData[[#This Row],[DailyCustAvg]])/3.5)*30</f>
        <v>422.4</v>
      </c>
      <c r="N3606">
        <v>40.830429497178002</v>
      </c>
      <c r="O3606">
        <v>-73.910669269400003</v>
      </c>
      <c r="P3606">
        <v>204</v>
      </c>
      <c r="Q3606">
        <v>16</v>
      </c>
      <c r="R3606">
        <f>(RestaurantData[[#This Row],[MonthySales]]/1500)*0.07</f>
        <v>1.9712E-2</v>
      </c>
    </row>
    <row r="3607" spans="1:18" hidden="1" x14ac:dyDescent="0.3">
      <c r="A3607">
        <v>50009712</v>
      </c>
      <c r="B3607" s="1" t="s">
        <v>3810</v>
      </c>
      <c r="C3607" t="s">
        <v>3599</v>
      </c>
      <c r="D3607" s="2">
        <v>1391</v>
      </c>
      <c r="E3607" s="1" t="s">
        <v>3761</v>
      </c>
      <c r="F3607" s="2">
        <v>10456</v>
      </c>
      <c r="G3607" s="3">
        <v>7189921842</v>
      </c>
      <c r="H3607" s="1" t="s">
        <v>242</v>
      </c>
      <c r="J3607">
        <v>61</v>
      </c>
      <c r="K3607">
        <v>77</v>
      </c>
      <c r="L3607" s="27">
        <f>RestaurantData[[#This Row],[DailyCustAvg]]*30</f>
        <v>2310</v>
      </c>
      <c r="M3607" s="7">
        <f>(((RestaurantData[[#This Row],[FitScore]]/100)*RestaurantData[[#This Row],[DailyCustAvg]])/3.5)*30</f>
        <v>402.6</v>
      </c>
      <c r="N3607">
        <v>40.836061945730002</v>
      </c>
      <c r="O3607">
        <v>-73.907506773406993</v>
      </c>
      <c r="P3607">
        <v>204</v>
      </c>
      <c r="Q3607">
        <v>16</v>
      </c>
      <c r="R3607">
        <f>(RestaurantData[[#This Row],[MonthySales]]/1500)*0.07</f>
        <v>1.8788000000000003E-2</v>
      </c>
    </row>
    <row r="3608" spans="1:18" hidden="1" x14ac:dyDescent="0.3">
      <c r="A3608">
        <v>41612730</v>
      </c>
      <c r="B3608" s="1" t="s">
        <v>3798</v>
      </c>
      <c r="C3608" t="s">
        <v>3599</v>
      </c>
      <c r="D3608" s="2">
        <v>196</v>
      </c>
      <c r="E3608" s="1" t="s">
        <v>3799</v>
      </c>
      <c r="F3608" s="2">
        <v>10456</v>
      </c>
      <c r="G3608" s="3">
        <v>7186813240</v>
      </c>
      <c r="H3608" s="1" t="s">
        <v>2716</v>
      </c>
      <c r="I3608" t="s">
        <v>17</v>
      </c>
      <c r="J3608">
        <v>69</v>
      </c>
      <c r="K3608">
        <v>74</v>
      </c>
      <c r="L3608" s="27">
        <f>RestaurantData[[#This Row],[DailyCustAvg]]*30</f>
        <v>2220</v>
      </c>
      <c r="M3608" s="7">
        <f>(((RestaurantData[[#This Row],[FitScore]]/100)*RestaurantData[[#This Row],[DailyCustAvg]])/3.5)*30</f>
        <v>437.65714285714284</v>
      </c>
      <c r="N3608">
        <v>40.832644305217997</v>
      </c>
      <c r="O3608">
        <v>-73.917756321238002</v>
      </c>
      <c r="P3608">
        <v>204</v>
      </c>
      <c r="Q3608">
        <v>16</v>
      </c>
      <c r="R3608">
        <f>(RestaurantData[[#This Row],[MonthySales]]/1500)*0.07</f>
        <v>2.0424000000000001E-2</v>
      </c>
    </row>
    <row r="3609" spans="1:18" hidden="1" x14ac:dyDescent="0.3">
      <c r="A3609">
        <v>40398642</v>
      </c>
      <c r="B3609" s="1" t="s">
        <v>3783</v>
      </c>
      <c r="C3609" t="s">
        <v>3599</v>
      </c>
      <c r="D3609" s="2">
        <v>1709</v>
      </c>
      <c r="E3609" s="1" t="s">
        <v>3761</v>
      </c>
      <c r="F3609" s="2">
        <v>10457</v>
      </c>
      <c r="G3609" s="3">
        <v>7182940500</v>
      </c>
      <c r="H3609" s="1" t="s">
        <v>276</v>
      </c>
      <c r="I3609" t="s">
        <v>17</v>
      </c>
      <c r="J3609">
        <v>69</v>
      </c>
      <c r="K3609">
        <v>170</v>
      </c>
      <c r="L3609" s="27">
        <f>RestaurantData[[#This Row],[DailyCustAvg]]*30</f>
        <v>5100</v>
      </c>
      <c r="M3609" s="7">
        <f>(((RestaurantData[[#This Row],[FitScore]]/100)*RestaurantData[[#This Row],[DailyCustAvg]])/3.5)*30</f>
        <v>1005.4285714285713</v>
      </c>
      <c r="N3609">
        <v>40.843397963861001</v>
      </c>
      <c r="O3609">
        <v>-73.903361814736002</v>
      </c>
      <c r="P3609">
        <v>204</v>
      </c>
      <c r="Q3609">
        <v>15</v>
      </c>
      <c r="R3609">
        <f>(RestaurantData[[#This Row],[MonthySales]]/1500)*0.07</f>
        <v>4.6920000000000003E-2</v>
      </c>
    </row>
    <row r="3610" spans="1:18" hidden="1" x14ac:dyDescent="0.3">
      <c r="A3610">
        <v>41060947</v>
      </c>
      <c r="B3610" s="1" t="s">
        <v>3771</v>
      </c>
      <c r="C3610" t="s">
        <v>3599</v>
      </c>
      <c r="D3610" s="2">
        <v>168</v>
      </c>
      <c r="E3610" s="1" t="s">
        <v>3737</v>
      </c>
      <c r="F3610" s="2">
        <v>10457</v>
      </c>
      <c r="G3610" s="3">
        <v>3472843310</v>
      </c>
      <c r="H3610" s="1" t="s">
        <v>223</v>
      </c>
      <c r="I3610" t="s">
        <v>21</v>
      </c>
      <c r="J3610">
        <v>63</v>
      </c>
      <c r="K3610">
        <v>100</v>
      </c>
      <c r="L3610" s="27">
        <f>RestaurantData[[#This Row],[DailyCustAvg]]*30</f>
        <v>3000</v>
      </c>
      <c r="M3610" s="7">
        <f>(((RestaurantData[[#This Row],[FitScore]]/100)*RestaurantData[[#This Row],[DailyCustAvg]])/3.5)*30</f>
        <v>540</v>
      </c>
      <c r="N3610">
        <v>40.844805209288999</v>
      </c>
      <c r="O3610">
        <v>-73.909102951763998</v>
      </c>
      <c r="P3610">
        <v>204</v>
      </c>
      <c r="Q3610">
        <v>15</v>
      </c>
      <c r="R3610">
        <f>(RestaurantData[[#This Row],[MonthySales]]/1500)*0.07</f>
        <v>2.52E-2</v>
      </c>
    </row>
    <row r="3611" spans="1:18" hidden="1" x14ac:dyDescent="0.3">
      <c r="A3611">
        <v>50073054</v>
      </c>
      <c r="B3611" s="1" t="s">
        <v>3847</v>
      </c>
      <c r="C3611" t="s">
        <v>3599</v>
      </c>
      <c r="D3611" s="2">
        <v>1534</v>
      </c>
      <c r="E3611" s="1" t="s">
        <v>3816</v>
      </c>
      <c r="F3611" s="2">
        <v>10452</v>
      </c>
      <c r="G3611" s="3">
        <v>3472701933</v>
      </c>
      <c r="H3611" s="1" t="s">
        <v>276</v>
      </c>
      <c r="I3611" t="s">
        <v>17</v>
      </c>
      <c r="J3611">
        <v>66</v>
      </c>
      <c r="K3611">
        <v>219</v>
      </c>
      <c r="L3611" s="27">
        <f>RestaurantData[[#This Row],[DailyCustAvg]]*30</f>
        <v>6570</v>
      </c>
      <c r="M3611" s="7">
        <f>(((RestaurantData[[#This Row],[FitScore]]/100)*RestaurantData[[#This Row],[DailyCustAvg]])/3.5)*30</f>
        <v>1238.9142857142861</v>
      </c>
      <c r="N3611">
        <v>40.845756155113001</v>
      </c>
      <c r="O3611">
        <v>-73.922033946808995</v>
      </c>
      <c r="P3611">
        <v>205</v>
      </c>
      <c r="Q3611">
        <v>14</v>
      </c>
      <c r="R3611">
        <f>(RestaurantData[[#This Row],[MonthySales]]/1500)*0.07</f>
        <v>5.7816000000000027E-2</v>
      </c>
    </row>
    <row r="3612" spans="1:18" hidden="1" x14ac:dyDescent="0.3">
      <c r="A3612">
        <v>50066324</v>
      </c>
      <c r="B3612" s="1" t="s">
        <v>3880</v>
      </c>
      <c r="C3612" t="s">
        <v>3599</v>
      </c>
      <c r="D3612" s="2">
        <v>115</v>
      </c>
      <c r="E3612" s="1" t="s">
        <v>3833</v>
      </c>
      <c r="F3612" s="2">
        <v>10452</v>
      </c>
      <c r="G3612" s="3">
        <v>7182992336</v>
      </c>
      <c r="H3612" s="1" t="s">
        <v>242</v>
      </c>
      <c r="I3612" t="s">
        <v>17</v>
      </c>
      <c r="J3612">
        <v>70</v>
      </c>
      <c r="K3612">
        <v>150</v>
      </c>
      <c r="L3612" s="27">
        <f>RestaurantData[[#This Row],[DailyCustAvg]]*30</f>
        <v>4500</v>
      </c>
      <c r="M3612" s="7">
        <f>(((RestaurantData[[#This Row],[FitScore]]/100)*RestaurantData[[#This Row],[DailyCustAvg]])/3.5)*30</f>
        <v>900</v>
      </c>
      <c r="N3612">
        <v>40.846140988470999</v>
      </c>
      <c r="O3612">
        <v>-73.918892568108006</v>
      </c>
      <c r="P3612">
        <v>205</v>
      </c>
      <c r="Q3612">
        <v>14</v>
      </c>
      <c r="R3612">
        <f>(RestaurantData[[#This Row],[MonthySales]]/1500)*0.07</f>
        <v>4.2000000000000003E-2</v>
      </c>
    </row>
    <row r="3613" spans="1:18" hidden="1" x14ac:dyDescent="0.3">
      <c r="A3613">
        <v>50096129</v>
      </c>
      <c r="B3613" s="1" t="s">
        <v>3856</v>
      </c>
      <c r="C3613" t="s">
        <v>3599</v>
      </c>
      <c r="D3613" s="2">
        <v>1546</v>
      </c>
      <c r="E3613" s="1" t="s">
        <v>3816</v>
      </c>
      <c r="F3613" s="2">
        <v>10452</v>
      </c>
      <c r="G3613" s="3">
        <v>7186180662</v>
      </c>
      <c r="H3613" s="1" t="s">
        <v>212</v>
      </c>
      <c r="I3613" t="s">
        <v>21</v>
      </c>
      <c r="J3613">
        <v>63</v>
      </c>
      <c r="K3613">
        <v>104</v>
      </c>
      <c r="L3613" s="27">
        <f>RestaurantData[[#This Row],[DailyCustAvg]]*30</f>
        <v>3120</v>
      </c>
      <c r="M3613" s="7">
        <f>(((RestaurantData[[#This Row],[FitScore]]/100)*RestaurantData[[#This Row],[DailyCustAvg]])/3.5)*30</f>
        <v>561.59999999999991</v>
      </c>
      <c r="N3613">
        <v>40.845882324492997</v>
      </c>
      <c r="O3613">
        <v>-73.921903679961005</v>
      </c>
      <c r="P3613">
        <v>205</v>
      </c>
      <c r="Q3613">
        <v>14</v>
      </c>
      <c r="R3613">
        <f>(RestaurantData[[#This Row],[MonthySales]]/1500)*0.07</f>
        <v>2.6207999999999999E-2</v>
      </c>
    </row>
    <row r="3614" spans="1:18" hidden="1" x14ac:dyDescent="0.3">
      <c r="A3614">
        <v>50086939</v>
      </c>
      <c r="B3614" s="1" t="s">
        <v>3685</v>
      </c>
      <c r="C3614" t="s">
        <v>3599</v>
      </c>
      <c r="D3614" s="2">
        <v>69</v>
      </c>
      <c r="E3614" s="1" t="s">
        <v>3833</v>
      </c>
      <c r="F3614" s="2">
        <v>10452</v>
      </c>
      <c r="G3614" s="3">
        <v>3474981171</v>
      </c>
      <c r="H3614" s="1" t="s">
        <v>276</v>
      </c>
      <c r="I3614" t="s">
        <v>17</v>
      </c>
      <c r="J3614">
        <v>61</v>
      </c>
      <c r="K3614">
        <v>73</v>
      </c>
      <c r="L3614" s="27">
        <f>RestaurantData[[#This Row],[DailyCustAvg]]*30</f>
        <v>2190</v>
      </c>
      <c r="M3614" s="7">
        <f>(((RestaurantData[[#This Row],[FitScore]]/100)*RestaurantData[[#This Row],[DailyCustAvg]])/3.5)*30</f>
        <v>381.68571428571425</v>
      </c>
      <c r="N3614">
        <v>40.846395039647</v>
      </c>
      <c r="O3614">
        <v>-73.917197090363004</v>
      </c>
      <c r="P3614">
        <v>205</v>
      </c>
      <c r="Q3614">
        <v>14</v>
      </c>
      <c r="R3614">
        <f>(RestaurantData[[#This Row],[MonthySales]]/1500)*0.07</f>
        <v>1.7811999999999998E-2</v>
      </c>
    </row>
    <row r="3615" spans="1:18" hidden="1" x14ac:dyDescent="0.3">
      <c r="A3615">
        <v>41619215</v>
      </c>
      <c r="B3615" s="1" t="s">
        <v>3815</v>
      </c>
      <c r="C3615" t="s">
        <v>3599</v>
      </c>
      <c r="D3615" s="2">
        <v>2155</v>
      </c>
      <c r="E3615" s="1" t="s">
        <v>3816</v>
      </c>
      <c r="F3615" s="2">
        <v>10453</v>
      </c>
      <c r="G3615" s="3">
        <v>7182895200</v>
      </c>
      <c r="H3615" s="1" t="s">
        <v>16</v>
      </c>
      <c r="I3615" t="s">
        <v>17</v>
      </c>
      <c r="J3615">
        <v>65</v>
      </c>
      <c r="K3615">
        <v>242</v>
      </c>
      <c r="L3615" s="27">
        <f>RestaurantData[[#This Row],[DailyCustAvg]]*30</f>
        <v>7260</v>
      </c>
      <c r="M3615" s="7">
        <f>(((RestaurantData[[#This Row],[FitScore]]/100)*RestaurantData[[#This Row],[DailyCustAvg]])/3.5)*30</f>
        <v>1348.2857142857142</v>
      </c>
      <c r="N3615">
        <v>40.857387539629002</v>
      </c>
      <c r="O3615">
        <v>-73.909696629031998</v>
      </c>
      <c r="P3615">
        <v>205</v>
      </c>
      <c r="Q3615">
        <v>14</v>
      </c>
      <c r="R3615">
        <f>(RestaurantData[[#This Row],[MonthySales]]/1500)*0.07</f>
        <v>6.2920000000000004E-2</v>
      </c>
    </row>
    <row r="3616" spans="1:18" hidden="1" x14ac:dyDescent="0.3">
      <c r="A3616">
        <v>50059850</v>
      </c>
      <c r="B3616" s="1" t="s">
        <v>3519</v>
      </c>
      <c r="C3616" t="s">
        <v>3599</v>
      </c>
      <c r="D3616" s="2">
        <v>1708</v>
      </c>
      <c r="E3616" s="1" t="s">
        <v>3816</v>
      </c>
      <c r="F3616" s="2">
        <v>10453</v>
      </c>
      <c r="G3616" s="3">
        <v>9292659440</v>
      </c>
      <c r="H3616" s="1" t="s">
        <v>45</v>
      </c>
      <c r="I3616" t="s">
        <v>17</v>
      </c>
      <c r="J3616">
        <v>63</v>
      </c>
      <c r="K3616">
        <v>234</v>
      </c>
      <c r="L3616" s="27">
        <f>RestaurantData[[#This Row],[DailyCustAvg]]*30</f>
        <v>7020</v>
      </c>
      <c r="M3616" s="7">
        <f>(((RestaurantData[[#This Row],[FitScore]]/100)*RestaurantData[[#This Row],[DailyCustAvg]])/3.5)*30</f>
        <v>1263.5999999999999</v>
      </c>
      <c r="N3616">
        <v>40.848550302490999</v>
      </c>
      <c r="O3616">
        <v>-73.918098033513999</v>
      </c>
      <c r="P3616">
        <v>205</v>
      </c>
      <c r="Q3616">
        <v>14</v>
      </c>
      <c r="R3616">
        <f>(RestaurantData[[#This Row],[MonthySales]]/1500)*0.07</f>
        <v>5.8968E-2</v>
      </c>
    </row>
    <row r="3617" spans="1:18" hidden="1" x14ac:dyDescent="0.3">
      <c r="A3617">
        <v>50085781</v>
      </c>
      <c r="B3617" s="1" t="s">
        <v>754</v>
      </c>
      <c r="C3617" t="s">
        <v>3599</v>
      </c>
      <c r="D3617" s="2">
        <v>2036</v>
      </c>
      <c r="E3617" s="1" t="s">
        <v>3759</v>
      </c>
      <c r="F3617" s="2">
        <v>10453</v>
      </c>
      <c r="G3617" s="3">
        <v>7186187490</v>
      </c>
      <c r="H3617" s="1" t="s">
        <v>29</v>
      </c>
      <c r="I3617" t="s">
        <v>21</v>
      </c>
      <c r="J3617">
        <v>73</v>
      </c>
      <c r="K3617">
        <v>225</v>
      </c>
      <c r="L3617" s="27">
        <f>RestaurantData[[#This Row],[DailyCustAvg]]*30</f>
        <v>6750</v>
      </c>
      <c r="M3617" s="7">
        <f>(((RestaurantData[[#This Row],[FitScore]]/100)*RestaurantData[[#This Row],[DailyCustAvg]])/3.5)*30</f>
        <v>1407.8571428571429</v>
      </c>
      <c r="N3617">
        <v>40.853425282914998</v>
      </c>
      <c r="O3617">
        <v>-73.907674119738004</v>
      </c>
      <c r="P3617">
        <v>205</v>
      </c>
      <c r="Q3617">
        <v>14</v>
      </c>
      <c r="R3617">
        <f>(RestaurantData[[#This Row],[MonthySales]]/1500)*0.07</f>
        <v>6.5700000000000008E-2</v>
      </c>
    </row>
    <row r="3618" spans="1:18" hidden="1" x14ac:dyDescent="0.3">
      <c r="A3618">
        <v>41091113</v>
      </c>
      <c r="B3618" s="1" t="s">
        <v>3829</v>
      </c>
      <c r="C3618" t="s">
        <v>3599</v>
      </c>
      <c r="D3618" s="2">
        <v>54</v>
      </c>
      <c r="E3618" s="1" t="s">
        <v>3830</v>
      </c>
      <c r="F3618" s="2">
        <v>10453</v>
      </c>
      <c r="G3618" s="3">
        <v>7183677266</v>
      </c>
      <c r="H3618" s="1" t="s">
        <v>276</v>
      </c>
      <c r="I3618" t="s">
        <v>21</v>
      </c>
      <c r="J3618">
        <v>65</v>
      </c>
      <c r="K3618">
        <v>223</v>
      </c>
      <c r="L3618" s="27">
        <f>RestaurantData[[#This Row],[DailyCustAvg]]*30</f>
        <v>6690</v>
      </c>
      <c r="M3618" s="7">
        <f>(((RestaurantData[[#This Row],[FitScore]]/100)*RestaurantData[[#This Row],[DailyCustAvg]])/3.5)*30</f>
        <v>1242.4285714285716</v>
      </c>
      <c r="N3618">
        <v>40.855264457347999</v>
      </c>
      <c r="O3618">
        <v>-73.904562732154005</v>
      </c>
      <c r="P3618">
        <v>205</v>
      </c>
      <c r="Q3618">
        <v>14</v>
      </c>
      <c r="R3618">
        <f>(RestaurantData[[#This Row],[MonthySales]]/1500)*0.07</f>
        <v>5.7980000000000011E-2</v>
      </c>
    </row>
    <row r="3619" spans="1:18" hidden="1" x14ac:dyDescent="0.3">
      <c r="A3619">
        <v>50101247</v>
      </c>
      <c r="B3619" s="1" t="s">
        <v>3851</v>
      </c>
      <c r="C3619" t="s">
        <v>3599</v>
      </c>
      <c r="D3619" s="2">
        <v>13</v>
      </c>
      <c r="E3619" s="1" t="s">
        <v>3832</v>
      </c>
      <c r="F3619" s="2">
        <v>10453</v>
      </c>
      <c r="G3619" s="3">
        <v>7186187590</v>
      </c>
      <c r="H3619" s="1" t="s">
        <v>188</v>
      </c>
      <c r="I3619" t="s">
        <v>17</v>
      </c>
      <c r="J3619">
        <v>63</v>
      </c>
      <c r="K3619">
        <v>210</v>
      </c>
      <c r="L3619" s="27">
        <f>RestaurantData[[#This Row],[DailyCustAvg]]*30</f>
        <v>6300</v>
      </c>
      <c r="M3619" s="7">
        <f>(((RestaurantData[[#This Row],[FitScore]]/100)*RestaurantData[[#This Row],[DailyCustAvg]])/3.5)*30</f>
        <v>1134.0000000000002</v>
      </c>
      <c r="N3619">
        <v>40.853818037393999</v>
      </c>
      <c r="O3619">
        <v>-73.907995292631995</v>
      </c>
      <c r="P3619">
        <v>205</v>
      </c>
      <c r="Q3619">
        <v>14</v>
      </c>
      <c r="R3619">
        <f>(RestaurantData[[#This Row],[MonthySales]]/1500)*0.07</f>
        <v>5.2920000000000016E-2</v>
      </c>
    </row>
    <row r="3620" spans="1:18" hidden="1" x14ac:dyDescent="0.3">
      <c r="A3620">
        <v>50046352</v>
      </c>
      <c r="B3620" s="1" t="s">
        <v>3519</v>
      </c>
      <c r="C3620" t="s">
        <v>3599</v>
      </c>
      <c r="D3620" s="2">
        <v>1956</v>
      </c>
      <c r="E3620" s="1" t="s">
        <v>3759</v>
      </c>
      <c r="F3620" s="2">
        <v>10453</v>
      </c>
      <c r="G3620" s="3">
        <v>7184665118</v>
      </c>
      <c r="H3620" s="1" t="s">
        <v>45</v>
      </c>
      <c r="I3620" t="s">
        <v>17</v>
      </c>
      <c r="J3620">
        <v>69</v>
      </c>
      <c r="K3620">
        <v>202</v>
      </c>
      <c r="L3620" s="27">
        <f>RestaurantData[[#This Row],[DailyCustAvg]]*30</f>
        <v>6060</v>
      </c>
      <c r="M3620" s="7">
        <f>(((RestaurantData[[#This Row],[FitScore]]/100)*RestaurantData[[#This Row],[DailyCustAvg]])/3.5)*30</f>
        <v>1194.6857142857141</v>
      </c>
      <c r="N3620">
        <v>40.851406635727002</v>
      </c>
      <c r="O3620">
        <v>-73.909531274596006</v>
      </c>
      <c r="P3620">
        <v>205</v>
      </c>
      <c r="Q3620">
        <v>14</v>
      </c>
      <c r="R3620">
        <f>(RestaurantData[[#This Row],[MonthySales]]/1500)*0.07</f>
        <v>5.5751999999999996E-2</v>
      </c>
    </row>
    <row r="3621" spans="1:18" hidden="1" x14ac:dyDescent="0.3">
      <c r="A3621">
        <v>50089918</v>
      </c>
      <c r="B3621" s="1" t="s">
        <v>3860</v>
      </c>
      <c r="C3621" t="s">
        <v>3599</v>
      </c>
      <c r="D3621" s="2">
        <v>1900</v>
      </c>
      <c r="E3621" s="1" t="s">
        <v>3759</v>
      </c>
      <c r="F3621" s="2">
        <v>10453</v>
      </c>
      <c r="G3621" s="3">
        <v>9175495447</v>
      </c>
      <c r="H3621" s="1" t="s">
        <v>276</v>
      </c>
      <c r="J3621">
        <v>65</v>
      </c>
      <c r="K3621">
        <v>188</v>
      </c>
      <c r="L3621" s="27">
        <f>RestaurantData[[#This Row],[DailyCustAvg]]*30</f>
        <v>5640</v>
      </c>
      <c r="M3621" s="7">
        <f>(((RestaurantData[[#This Row],[FitScore]]/100)*RestaurantData[[#This Row],[DailyCustAvg]])/3.5)*30</f>
        <v>1047.4285714285716</v>
      </c>
      <c r="N3621">
        <v>40.850413697234998</v>
      </c>
      <c r="O3621">
        <v>-73.910367613918993</v>
      </c>
      <c r="P3621">
        <v>205</v>
      </c>
      <c r="Q3621">
        <v>14</v>
      </c>
      <c r="R3621">
        <f>(RestaurantData[[#This Row],[MonthySales]]/1500)*0.07</f>
        <v>4.8880000000000014E-2</v>
      </c>
    </row>
    <row r="3622" spans="1:18" hidden="1" x14ac:dyDescent="0.3">
      <c r="A3622">
        <v>50084405</v>
      </c>
      <c r="B3622" s="1" t="s">
        <v>3868</v>
      </c>
      <c r="C3622" t="s">
        <v>3599</v>
      </c>
      <c r="D3622" s="2">
        <v>2233</v>
      </c>
      <c r="E3622" s="1" t="s">
        <v>3775</v>
      </c>
      <c r="F3622" s="2">
        <v>10453</v>
      </c>
      <c r="G3622" s="3">
        <v>3475907142</v>
      </c>
      <c r="H3622" s="1" t="s">
        <v>212</v>
      </c>
      <c r="I3622" t="s">
        <v>17</v>
      </c>
      <c r="J3622">
        <v>66</v>
      </c>
      <c r="K3622">
        <v>183</v>
      </c>
      <c r="L3622" s="27">
        <f>RestaurantData[[#This Row],[DailyCustAvg]]*30</f>
        <v>5490</v>
      </c>
      <c r="M3622" s="7">
        <f>(((RestaurantData[[#This Row],[FitScore]]/100)*RestaurantData[[#This Row],[DailyCustAvg]])/3.5)*30</f>
        <v>1035.2571428571428</v>
      </c>
      <c r="N3622">
        <v>40.856131293851</v>
      </c>
      <c r="O3622">
        <v>-73.900733240950004</v>
      </c>
      <c r="P3622">
        <v>205</v>
      </c>
      <c r="Q3622">
        <v>14</v>
      </c>
      <c r="R3622">
        <f>(RestaurantData[[#This Row],[MonthySales]]/1500)*0.07</f>
        <v>4.8312000000000001E-2</v>
      </c>
    </row>
    <row r="3623" spans="1:18" hidden="1" x14ac:dyDescent="0.3">
      <c r="A3623">
        <v>50097693</v>
      </c>
      <c r="B3623" s="1" t="s">
        <v>3519</v>
      </c>
      <c r="C3623" t="s">
        <v>3599</v>
      </c>
      <c r="D3623" s="2">
        <v>2280</v>
      </c>
      <c r="E3623" s="1" t="s">
        <v>3759</v>
      </c>
      <c r="F3623" s="2">
        <v>10453</v>
      </c>
      <c r="G3623" s="3">
        <v>7187085125</v>
      </c>
      <c r="H3623" s="1" t="s">
        <v>16</v>
      </c>
      <c r="I3623" t="s">
        <v>21</v>
      </c>
      <c r="J3623">
        <v>73</v>
      </c>
      <c r="K3623">
        <v>182</v>
      </c>
      <c r="L3623" s="27">
        <f>RestaurantData[[#This Row],[DailyCustAvg]]*30</f>
        <v>5460</v>
      </c>
      <c r="M3623" s="7">
        <f>(((RestaurantData[[#This Row],[FitScore]]/100)*RestaurantData[[#This Row],[DailyCustAvg]])/3.5)*30</f>
        <v>1138.7999999999997</v>
      </c>
      <c r="N3623">
        <v>40.858648003047001</v>
      </c>
      <c r="O3623">
        <v>-73.903711925351004</v>
      </c>
      <c r="P3623">
        <v>205</v>
      </c>
      <c r="Q3623">
        <v>14</v>
      </c>
      <c r="R3623">
        <f>(RestaurantData[[#This Row],[MonthySales]]/1500)*0.07</f>
        <v>5.314399999999999E-2</v>
      </c>
    </row>
    <row r="3624" spans="1:18" hidden="1" x14ac:dyDescent="0.3">
      <c r="A3624">
        <v>50080682</v>
      </c>
      <c r="B3624" s="1" t="s">
        <v>3834</v>
      </c>
      <c r="C3624" t="s">
        <v>3599</v>
      </c>
      <c r="D3624" s="2">
        <v>20</v>
      </c>
      <c r="E3624" s="1" t="s">
        <v>3832</v>
      </c>
      <c r="F3624" s="2">
        <v>10453</v>
      </c>
      <c r="G3624" s="3">
        <v>7185836565</v>
      </c>
      <c r="H3624" s="1" t="s">
        <v>212</v>
      </c>
      <c r="I3624" t="s">
        <v>21</v>
      </c>
      <c r="J3624">
        <v>70</v>
      </c>
      <c r="K3624">
        <v>181</v>
      </c>
      <c r="L3624" s="27">
        <f>RestaurantData[[#This Row],[DailyCustAvg]]*30</f>
        <v>5430</v>
      </c>
      <c r="M3624" s="7">
        <f>(((RestaurantData[[#This Row],[FitScore]]/100)*RestaurantData[[#This Row],[DailyCustAvg]])/3.5)*30</f>
        <v>1085.9999999999998</v>
      </c>
      <c r="N3624">
        <v>40.853801710677999</v>
      </c>
      <c r="O3624">
        <v>-73.908172442099996</v>
      </c>
      <c r="P3624">
        <v>205</v>
      </c>
      <c r="Q3624">
        <v>14</v>
      </c>
      <c r="R3624">
        <f>(RestaurantData[[#This Row],[MonthySales]]/1500)*0.07</f>
        <v>5.0679999999999996E-2</v>
      </c>
    </row>
    <row r="3625" spans="1:18" hidden="1" x14ac:dyDescent="0.3">
      <c r="A3625">
        <v>41265961</v>
      </c>
      <c r="B3625" s="1" t="s">
        <v>3831</v>
      </c>
      <c r="C3625" t="s">
        <v>3599</v>
      </c>
      <c r="D3625" s="2">
        <v>148</v>
      </c>
      <c r="E3625" s="1" t="s">
        <v>3832</v>
      </c>
      <c r="F3625" s="2">
        <v>10453</v>
      </c>
      <c r="G3625" s="3">
        <v>7182991365</v>
      </c>
      <c r="H3625" s="1" t="s">
        <v>276</v>
      </c>
      <c r="I3625" t="s">
        <v>21</v>
      </c>
      <c r="J3625">
        <v>66</v>
      </c>
      <c r="K3625">
        <v>176</v>
      </c>
      <c r="L3625" s="27">
        <f>RestaurantData[[#This Row],[DailyCustAvg]]*30</f>
        <v>5280</v>
      </c>
      <c r="M3625" s="7">
        <f>(((RestaurantData[[#This Row],[FitScore]]/100)*RestaurantData[[#This Row],[DailyCustAvg]])/3.5)*30</f>
        <v>995.65714285714284</v>
      </c>
      <c r="N3625">
        <v>40.853916458405003</v>
      </c>
      <c r="O3625">
        <v>-73.914603081104005</v>
      </c>
      <c r="P3625">
        <v>205</v>
      </c>
      <c r="Q3625">
        <v>14</v>
      </c>
      <c r="R3625">
        <f>(RestaurantData[[#This Row],[MonthySales]]/1500)*0.07</f>
        <v>4.6464000000000005E-2</v>
      </c>
    </row>
    <row r="3626" spans="1:18" hidden="1" x14ac:dyDescent="0.3">
      <c r="A3626">
        <v>50048074</v>
      </c>
      <c r="B3626" s="1" t="s">
        <v>3843</v>
      </c>
      <c r="C3626" t="s">
        <v>3599</v>
      </c>
      <c r="D3626" s="2">
        <v>159</v>
      </c>
      <c r="E3626" s="1" t="s">
        <v>3812</v>
      </c>
      <c r="F3626" s="2">
        <v>10453</v>
      </c>
      <c r="G3626" s="3">
        <v>7185837241</v>
      </c>
      <c r="H3626" s="1" t="s">
        <v>242</v>
      </c>
      <c r="I3626" t="s">
        <v>21</v>
      </c>
      <c r="J3626">
        <v>66</v>
      </c>
      <c r="K3626">
        <v>176</v>
      </c>
      <c r="L3626" s="27">
        <f>RestaurantData[[#This Row],[DailyCustAvg]]*30</f>
        <v>5280</v>
      </c>
      <c r="M3626" s="7">
        <f>(((RestaurantData[[#This Row],[FitScore]]/100)*RestaurantData[[#This Row],[DailyCustAvg]])/3.5)*30</f>
        <v>995.65714285714284</v>
      </c>
      <c r="N3626">
        <v>40.850631770745998</v>
      </c>
      <c r="O3626">
        <v>-73.915630263053004</v>
      </c>
      <c r="P3626">
        <v>205</v>
      </c>
      <c r="Q3626">
        <v>14</v>
      </c>
      <c r="R3626">
        <f>(RestaurantData[[#This Row],[MonthySales]]/1500)*0.07</f>
        <v>4.6464000000000005E-2</v>
      </c>
    </row>
    <row r="3627" spans="1:18" hidden="1" x14ac:dyDescent="0.3">
      <c r="A3627">
        <v>41448381</v>
      </c>
      <c r="B3627" s="1" t="s">
        <v>3274</v>
      </c>
      <c r="C3627" t="s">
        <v>3599</v>
      </c>
      <c r="D3627" s="2">
        <v>2041</v>
      </c>
      <c r="E3627" s="1" t="s">
        <v>3813</v>
      </c>
      <c r="F3627" s="2">
        <v>10453</v>
      </c>
      <c r="G3627" s="3">
        <v>7185848500</v>
      </c>
      <c r="H3627" s="1" t="s">
        <v>2716</v>
      </c>
      <c r="I3627" t="s">
        <v>17</v>
      </c>
      <c r="J3627">
        <v>73</v>
      </c>
      <c r="K3627">
        <v>173</v>
      </c>
      <c r="L3627" s="27">
        <f>RestaurantData[[#This Row],[DailyCustAvg]]*30</f>
        <v>5190</v>
      </c>
      <c r="M3627" s="7">
        <f>(((RestaurantData[[#This Row],[FitScore]]/100)*RestaurantData[[#This Row],[DailyCustAvg]])/3.5)*30</f>
        <v>1082.4857142857143</v>
      </c>
      <c r="N3627">
        <v>40.853856841753</v>
      </c>
      <c r="O3627">
        <v>-73.908468782208004</v>
      </c>
      <c r="P3627">
        <v>205</v>
      </c>
      <c r="Q3627">
        <v>14</v>
      </c>
      <c r="R3627">
        <f>(RestaurantData[[#This Row],[MonthySales]]/1500)*0.07</f>
        <v>5.0516000000000005E-2</v>
      </c>
    </row>
    <row r="3628" spans="1:18" hidden="1" x14ac:dyDescent="0.3">
      <c r="A3628">
        <v>41468442</v>
      </c>
      <c r="B3628" s="1" t="s">
        <v>3850</v>
      </c>
      <c r="C3628" t="s">
        <v>3599</v>
      </c>
      <c r="D3628" s="2">
        <v>2269</v>
      </c>
      <c r="E3628" s="1" t="s">
        <v>3759</v>
      </c>
      <c r="F3628" s="2">
        <v>10453</v>
      </c>
      <c r="G3628" s="3">
        <v>3472698022</v>
      </c>
      <c r="H3628" s="1" t="s">
        <v>73</v>
      </c>
      <c r="I3628" t="s">
        <v>17</v>
      </c>
      <c r="J3628">
        <v>73</v>
      </c>
      <c r="K3628">
        <v>170</v>
      </c>
      <c r="L3628" s="27">
        <f>RestaurantData[[#This Row],[DailyCustAvg]]*30</f>
        <v>5100</v>
      </c>
      <c r="M3628" s="7">
        <f>(((RestaurantData[[#This Row],[FitScore]]/100)*RestaurantData[[#This Row],[DailyCustAvg]])/3.5)*30</f>
        <v>1063.7142857142858</v>
      </c>
      <c r="N3628">
        <v>40.858220067276001</v>
      </c>
      <c r="O3628">
        <v>-73.904001753198997</v>
      </c>
      <c r="P3628">
        <v>205</v>
      </c>
      <c r="Q3628">
        <v>14</v>
      </c>
      <c r="R3628">
        <f>(RestaurantData[[#This Row],[MonthySales]]/1500)*0.07</f>
        <v>4.9640000000000011E-2</v>
      </c>
    </row>
    <row r="3629" spans="1:18" hidden="1" x14ac:dyDescent="0.3">
      <c r="A3629">
        <v>41220219</v>
      </c>
      <c r="B3629" s="1" t="s">
        <v>3862</v>
      </c>
      <c r="C3629" t="s">
        <v>3599</v>
      </c>
      <c r="D3629" s="2">
        <v>26</v>
      </c>
      <c r="E3629" s="1" t="s">
        <v>3840</v>
      </c>
      <c r="F3629" s="2">
        <v>10453</v>
      </c>
      <c r="G3629" s="3">
        <v>7185633520</v>
      </c>
      <c r="H3629" s="1" t="s">
        <v>242</v>
      </c>
      <c r="I3629" t="s">
        <v>21</v>
      </c>
      <c r="J3629">
        <v>61</v>
      </c>
      <c r="K3629">
        <v>170</v>
      </c>
      <c r="L3629" s="27">
        <f>RestaurantData[[#This Row],[DailyCustAvg]]*30</f>
        <v>5100</v>
      </c>
      <c r="M3629" s="7">
        <f>(((RestaurantData[[#This Row],[FitScore]]/100)*RestaurantData[[#This Row],[DailyCustAvg]])/3.5)*30</f>
        <v>888.85714285714289</v>
      </c>
      <c r="N3629">
        <v>40.858524068167</v>
      </c>
      <c r="O3629">
        <v>-73.903209607901005</v>
      </c>
      <c r="P3629">
        <v>205</v>
      </c>
      <c r="Q3629">
        <v>14</v>
      </c>
      <c r="R3629">
        <f>(RestaurantData[[#This Row],[MonthySales]]/1500)*0.07</f>
        <v>4.148000000000001E-2</v>
      </c>
    </row>
    <row r="3630" spans="1:18" hidden="1" x14ac:dyDescent="0.3">
      <c r="A3630">
        <v>50102033</v>
      </c>
      <c r="B3630" s="1" t="s">
        <v>3817</v>
      </c>
      <c r="C3630" t="s">
        <v>3599</v>
      </c>
      <c r="D3630" s="2">
        <v>26</v>
      </c>
      <c r="E3630" s="1" t="s">
        <v>3818</v>
      </c>
      <c r="F3630" s="2">
        <v>10453</v>
      </c>
      <c r="G3630" s="3">
        <v>7189758110</v>
      </c>
      <c r="H3630" s="1" t="s">
        <v>143</v>
      </c>
      <c r="I3630" t="s">
        <v>21</v>
      </c>
      <c r="J3630">
        <v>66</v>
      </c>
      <c r="K3630">
        <v>167</v>
      </c>
      <c r="L3630" s="27">
        <f>RestaurantData[[#This Row],[DailyCustAvg]]*30</f>
        <v>5010</v>
      </c>
      <c r="M3630" s="7">
        <f>(((RestaurantData[[#This Row],[FitScore]]/100)*RestaurantData[[#This Row],[DailyCustAvg]])/3.5)*30</f>
        <v>944.74285714285713</v>
      </c>
      <c r="N3630">
        <v>40.858725929446003</v>
      </c>
      <c r="O3630">
        <v>-73.905002403300998</v>
      </c>
      <c r="P3630">
        <v>205</v>
      </c>
      <c r="Q3630">
        <v>14</v>
      </c>
      <c r="R3630">
        <f>(RestaurantData[[#This Row],[MonthySales]]/1500)*0.07</f>
        <v>4.4088000000000002E-2</v>
      </c>
    </row>
    <row r="3631" spans="1:18" hidden="1" x14ac:dyDescent="0.3">
      <c r="A3631">
        <v>41708566</v>
      </c>
      <c r="B3631" s="1" t="s">
        <v>3519</v>
      </c>
      <c r="C3631" t="s">
        <v>3599</v>
      </c>
      <c r="D3631" s="2">
        <v>1815</v>
      </c>
      <c r="E3631" s="1" t="s">
        <v>3775</v>
      </c>
      <c r="F3631" s="2">
        <v>10453</v>
      </c>
      <c r="G3631" s="3">
        <v>7185839565</v>
      </c>
      <c r="H3631" s="1" t="s">
        <v>45</v>
      </c>
      <c r="I3631" t="s">
        <v>17</v>
      </c>
      <c r="J3631">
        <v>62</v>
      </c>
      <c r="K3631">
        <v>166</v>
      </c>
      <c r="L3631" s="27">
        <f>RestaurantData[[#This Row],[DailyCustAvg]]*30</f>
        <v>4980</v>
      </c>
      <c r="M3631" s="7">
        <f>(((RestaurantData[[#This Row],[FitScore]]/100)*RestaurantData[[#This Row],[DailyCustAvg]])/3.5)*30</f>
        <v>882.17142857142858</v>
      </c>
      <c r="N3631">
        <v>40.847304925358998</v>
      </c>
      <c r="O3631">
        <v>-73.908174216367001</v>
      </c>
      <c r="P3631">
        <v>205</v>
      </c>
      <c r="Q3631">
        <v>14</v>
      </c>
      <c r="R3631">
        <f>(RestaurantData[[#This Row],[MonthySales]]/1500)*0.07</f>
        <v>4.1168000000000003E-2</v>
      </c>
    </row>
    <row r="3632" spans="1:18" hidden="1" x14ac:dyDescent="0.3">
      <c r="A3632">
        <v>50066842</v>
      </c>
      <c r="B3632" s="1" t="s">
        <v>225</v>
      </c>
      <c r="C3632" t="s">
        <v>3599</v>
      </c>
      <c r="D3632" s="2">
        <v>2065</v>
      </c>
      <c r="E3632" s="1" t="s">
        <v>3759</v>
      </c>
      <c r="F3632" s="2">
        <v>10453</v>
      </c>
      <c r="G3632" s="3">
        <v>7187332819</v>
      </c>
      <c r="H3632" s="1" t="s">
        <v>86</v>
      </c>
      <c r="I3632" t="s">
        <v>21</v>
      </c>
      <c r="J3632">
        <v>72</v>
      </c>
      <c r="K3632">
        <v>166</v>
      </c>
      <c r="L3632" s="27">
        <f>RestaurantData[[#This Row],[DailyCustAvg]]*30</f>
        <v>4980</v>
      </c>
      <c r="M3632" s="7">
        <f>(((RestaurantData[[#This Row],[FitScore]]/100)*RestaurantData[[#This Row],[DailyCustAvg]])/3.5)*30</f>
        <v>1024.4571428571428</v>
      </c>
      <c r="N3632">
        <v>40.854305717313999</v>
      </c>
      <c r="O3632">
        <v>-73.906899312820997</v>
      </c>
      <c r="P3632">
        <v>205</v>
      </c>
      <c r="Q3632">
        <v>14</v>
      </c>
      <c r="R3632">
        <f>(RestaurantData[[#This Row],[MonthySales]]/1500)*0.07</f>
        <v>4.7808000000000003E-2</v>
      </c>
    </row>
    <row r="3633" spans="1:18" hidden="1" x14ac:dyDescent="0.3">
      <c r="A3633">
        <v>50065270</v>
      </c>
      <c r="B3633" s="1" t="s">
        <v>3823</v>
      </c>
      <c r="C3633" t="s">
        <v>3599</v>
      </c>
      <c r="D3633" s="2">
        <v>1784</v>
      </c>
      <c r="E3633" s="1" t="s">
        <v>3759</v>
      </c>
      <c r="F3633" s="2">
        <v>10453</v>
      </c>
      <c r="G3633" s="3">
        <v>7182994916</v>
      </c>
      <c r="H3633" s="1" t="s">
        <v>242</v>
      </c>
      <c r="I3633" t="s">
        <v>17</v>
      </c>
      <c r="J3633">
        <v>63</v>
      </c>
      <c r="K3633">
        <v>165</v>
      </c>
      <c r="L3633" s="27">
        <f>RestaurantData[[#This Row],[DailyCustAvg]]*30</f>
        <v>4950</v>
      </c>
      <c r="M3633" s="7">
        <f>(((RestaurantData[[#This Row],[FitScore]]/100)*RestaurantData[[#This Row],[DailyCustAvg]])/3.5)*30</f>
        <v>891</v>
      </c>
      <c r="N3633">
        <v>40.848339842823997</v>
      </c>
      <c r="O3633">
        <v>-73.911874065545007</v>
      </c>
      <c r="P3633">
        <v>205</v>
      </c>
      <c r="Q3633">
        <v>14</v>
      </c>
      <c r="R3633">
        <f>(RestaurantData[[#This Row],[MonthySales]]/1500)*0.07</f>
        <v>4.1579999999999999E-2</v>
      </c>
    </row>
    <row r="3634" spans="1:18" hidden="1" x14ac:dyDescent="0.3">
      <c r="A3634">
        <v>40931302</v>
      </c>
      <c r="B3634" s="1" t="s">
        <v>2657</v>
      </c>
      <c r="C3634" t="s">
        <v>3599</v>
      </c>
      <c r="D3634" s="2">
        <v>2195</v>
      </c>
      <c r="E3634" s="1" t="s">
        <v>3775</v>
      </c>
      <c r="F3634" s="2">
        <v>10453</v>
      </c>
      <c r="G3634" s="3">
        <v>7183654400</v>
      </c>
      <c r="H3634" s="1" t="s">
        <v>45</v>
      </c>
      <c r="I3634" t="s">
        <v>21</v>
      </c>
      <c r="J3634">
        <v>73</v>
      </c>
      <c r="K3634">
        <v>160</v>
      </c>
      <c r="L3634" s="27">
        <f>RestaurantData[[#This Row],[DailyCustAvg]]*30</f>
        <v>4800</v>
      </c>
      <c r="M3634" s="7">
        <f>(((RestaurantData[[#This Row],[FitScore]]/100)*RestaurantData[[#This Row],[DailyCustAvg]])/3.5)*30</f>
        <v>1001.1428571428572</v>
      </c>
      <c r="N3634">
        <v>40.855714341269</v>
      </c>
      <c r="O3634">
        <v>-73.901019445694004</v>
      </c>
      <c r="P3634">
        <v>205</v>
      </c>
      <c r="Q3634">
        <v>14</v>
      </c>
      <c r="R3634">
        <f>(RestaurantData[[#This Row],[MonthySales]]/1500)*0.07</f>
        <v>4.6720000000000012E-2</v>
      </c>
    </row>
    <row r="3635" spans="1:18" hidden="1" x14ac:dyDescent="0.3">
      <c r="A3635">
        <v>50101919</v>
      </c>
      <c r="B3635" s="1" t="s">
        <v>3839</v>
      </c>
      <c r="C3635" t="s">
        <v>3599</v>
      </c>
      <c r="D3635" s="2">
        <v>104</v>
      </c>
      <c r="E3635" s="1" t="s">
        <v>3840</v>
      </c>
      <c r="F3635" s="2">
        <v>10453</v>
      </c>
      <c r="G3635" s="3">
        <v>9176792875</v>
      </c>
      <c r="H3635" s="1" t="s">
        <v>106</v>
      </c>
      <c r="I3635" t="s">
        <v>17</v>
      </c>
      <c r="J3635">
        <v>61</v>
      </c>
      <c r="K3635">
        <v>158</v>
      </c>
      <c r="L3635" s="27">
        <f>RestaurantData[[#This Row],[DailyCustAvg]]*30</f>
        <v>4740</v>
      </c>
      <c r="M3635" s="7">
        <f>(((RestaurantData[[#This Row],[FitScore]]/100)*RestaurantData[[#This Row],[DailyCustAvg]])/3.5)*30</f>
        <v>826.11428571428576</v>
      </c>
      <c r="N3635">
        <v>40.858009533716</v>
      </c>
      <c r="O3635">
        <v>-73.901713723761006</v>
      </c>
      <c r="P3635">
        <v>205</v>
      </c>
      <c r="Q3635">
        <v>14</v>
      </c>
      <c r="R3635">
        <f>(RestaurantData[[#This Row],[MonthySales]]/1500)*0.07</f>
        <v>3.855200000000001E-2</v>
      </c>
    </row>
    <row r="3636" spans="1:18" hidden="1" x14ac:dyDescent="0.3">
      <c r="A3636">
        <v>50102443</v>
      </c>
      <c r="B3636" s="1" t="s">
        <v>3845</v>
      </c>
      <c r="C3636" t="s">
        <v>3599</v>
      </c>
      <c r="D3636" s="2">
        <v>2001</v>
      </c>
      <c r="E3636" s="1" t="s">
        <v>3759</v>
      </c>
      <c r="F3636" s="2">
        <v>10453</v>
      </c>
      <c r="G3636" s="3">
        <v>3474802725</v>
      </c>
      <c r="H3636" s="1" t="s">
        <v>276</v>
      </c>
      <c r="I3636" t="s">
        <v>17</v>
      </c>
      <c r="J3636">
        <v>70</v>
      </c>
      <c r="K3636">
        <v>157</v>
      </c>
      <c r="L3636" s="27">
        <f>RestaurantData[[#This Row],[DailyCustAvg]]*30</f>
        <v>4710</v>
      </c>
      <c r="M3636" s="7">
        <f>(((RestaurantData[[#This Row],[FitScore]]/100)*RestaurantData[[#This Row],[DailyCustAvg]])/3.5)*30</f>
        <v>942</v>
      </c>
      <c r="N3636">
        <v>40.852909676107998</v>
      </c>
      <c r="O3636">
        <v>-73.908177293167</v>
      </c>
      <c r="P3636">
        <v>205</v>
      </c>
      <c r="Q3636">
        <v>14</v>
      </c>
      <c r="R3636">
        <f>(RestaurantData[[#This Row],[MonthySales]]/1500)*0.07</f>
        <v>4.3960000000000006E-2</v>
      </c>
    </row>
    <row r="3637" spans="1:18" hidden="1" x14ac:dyDescent="0.3">
      <c r="A3637">
        <v>41250498</v>
      </c>
      <c r="B3637" s="1" t="s">
        <v>3551</v>
      </c>
      <c r="C3637" t="s">
        <v>3599</v>
      </c>
      <c r="D3637" s="2">
        <v>7</v>
      </c>
      <c r="E3637" s="1" t="s">
        <v>3812</v>
      </c>
      <c r="F3637" s="2">
        <v>10453</v>
      </c>
      <c r="G3637" s="3">
        <v>7182945294</v>
      </c>
      <c r="H3637" s="1" t="s">
        <v>242</v>
      </c>
      <c r="I3637" t="s">
        <v>17</v>
      </c>
      <c r="J3637">
        <v>71</v>
      </c>
      <c r="K3637">
        <v>150</v>
      </c>
      <c r="L3637" s="27">
        <f>RestaurantData[[#This Row],[DailyCustAvg]]*30</f>
        <v>4500</v>
      </c>
      <c r="M3637" s="7">
        <f>(((RestaurantData[[#This Row],[FitScore]]/100)*RestaurantData[[#This Row],[DailyCustAvg]])/3.5)*30</f>
        <v>912.85714285714278</v>
      </c>
      <c r="N3637">
        <v>40.851947421726997</v>
      </c>
      <c r="O3637">
        <v>-73.909624519229993</v>
      </c>
      <c r="P3637">
        <v>205</v>
      </c>
      <c r="Q3637">
        <v>14</v>
      </c>
      <c r="R3637">
        <f>(RestaurantData[[#This Row],[MonthySales]]/1500)*0.07</f>
        <v>4.2599999999999999E-2</v>
      </c>
    </row>
    <row r="3638" spans="1:18" hidden="1" x14ac:dyDescent="0.3">
      <c r="A3638">
        <v>41292582</v>
      </c>
      <c r="B3638" s="1" t="s">
        <v>3875</v>
      </c>
      <c r="C3638" t="s">
        <v>3599</v>
      </c>
      <c r="D3638" s="2">
        <v>2181</v>
      </c>
      <c r="E3638" s="1" t="s">
        <v>3775</v>
      </c>
      <c r="F3638" s="2">
        <v>10453</v>
      </c>
      <c r="G3638" s="3">
        <v>7182205463</v>
      </c>
      <c r="H3638" s="1" t="s">
        <v>29</v>
      </c>
      <c r="I3638" t="s">
        <v>17</v>
      </c>
      <c r="J3638">
        <v>72</v>
      </c>
      <c r="K3638">
        <v>149</v>
      </c>
      <c r="L3638" s="27">
        <f>RestaurantData[[#This Row],[DailyCustAvg]]*30</f>
        <v>4470</v>
      </c>
      <c r="M3638" s="7">
        <f>(((RestaurantData[[#This Row],[FitScore]]/100)*RestaurantData[[#This Row],[DailyCustAvg]])/3.5)*30</f>
        <v>919.54285714285709</v>
      </c>
      <c r="N3638">
        <v>40.855330309187998</v>
      </c>
      <c r="O3638">
        <v>-73.901287523215998</v>
      </c>
      <c r="P3638">
        <v>205</v>
      </c>
      <c r="Q3638">
        <v>14</v>
      </c>
      <c r="R3638">
        <f>(RestaurantData[[#This Row],[MonthySales]]/1500)*0.07</f>
        <v>4.2911999999999999E-2</v>
      </c>
    </row>
    <row r="3639" spans="1:18" hidden="1" x14ac:dyDescent="0.3">
      <c r="A3639">
        <v>50033472</v>
      </c>
      <c r="B3639" s="1" t="s">
        <v>3861</v>
      </c>
      <c r="C3639" t="s">
        <v>3599</v>
      </c>
      <c r="D3639" s="2">
        <v>1723</v>
      </c>
      <c r="E3639" s="1" t="s">
        <v>3816</v>
      </c>
      <c r="F3639" s="2">
        <v>10453</v>
      </c>
      <c r="G3639" s="3">
        <v>7182990059</v>
      </c>
      <c r="H3639" s="1" t="s">
        <v>202</v>
      </c>
      <c r="I3639" t="s">
        <v>17</v>
      </c>
      <c r="J3639">
        <v>72</v>
      </c>
      <c r="K3639">
        <v>113</v>
      </c>
      <c r="L3639" s="27">
        <f>RestaurantData[[#This Row],[DailyCustAvg]]*30</f>
        <v>3390</v>
      </c>
      <c r="M3639" s="7">
        <f>(((RestaurantData[[#This Row],[FitScore]]/100)*RestaurantData[[#This Row],[DailyCustAvg]])/3.5)*30</f>
        <v>697.37142857142862</v>
      </c>
      <c r="N3639">
        <v>40.849630697925001</v>
      </c>
      <c r="O3639">
        <v>-73.916665314653002</v>
      </c>
      <c r="P3639">
        <v>205</v>
      </c>
      <c r="Q3639">
        <v>14</v>
      </c>
      <c r="R3639">
        <f>(RestaurantData[[#This Row],[MonthySales]]/1500)*0.07</f>
        <v>3.2544000000000003E-2</v>
      </c>
    </row>
    <row r="3640" spans="1:18" hidden="1" x14ac:dyDescent="0.3">
      <c r="A3640">
        <v>41155726</v>
      </c>
      <c r="B3640" s="1" t="s">
        <v>3852</v>
      </c>
      <c r="C3640" t="s">
        <v>3599</v>
      </c>
      <c r="D3640" s="2">
        <v>10</v>
      </c>
      <c r="E3640" s="1" t="s">
        <v>3832</v>
      </c>
      <c r="F3640" s="2">
        <v>10453</v>
      </c>
      <c r="G3640" s="3">
        <v>7187166200</v>
      </c>
      <c r="H3640" s="1" t="s">
        <v>212</v>
      </c>
      <c r="I3640" t="s">
        <v>21</v>
      </c>
      <c r="J3640">
        <v>69</v>
      </c>
      <c r="K3640">
        <v>101</v>
      </c>
      <c r="L3640" s="27">
        <f>RestaurantData[[#This Row],[DailyCustAvg]]*30</f>
        <v>3030</v>
      </c>
      <c r="M3640" s="7">
        <f>(((RestaurantData[[#This Row],[FitScore]]/100)*RestaurantData[[#This Row],[DailyCustAvg]])/3.5)*30</f>
        <v>597.34285714285704</v>
      </c>
      <c r="N3640">
        <v>40.853801415471999</v>
      </c>
      <c r="O3640">
        <v>-73.907803729587002</v>
      </c>
      <c r="P3640">
        <v>205</v>
      </c>
      <c r="Q3640">
        <v>14</v>
      </c>
      <c r="R3640">
        <f>(RestaurantData[[#This Row],[MonthySales]]/1500)*0.07</f>
        <v>2.7875999999999998E-2</v>
      </c>
    </row>
    <row r="3641" spans="1:18" hidden="1" x14ac:dyDescent="0.3">
      <c r="A3641">
        <v>50000993</v>
      </c>
      <c r="B3641" s="1" t="s">
        <v>3841</v>
      </c>
      <c r="C3641" t="s">
        <v>3599</v>
      </c>
      <c r="D3641" s="2">
        <v>187</v>
      </c>
      <c r="E3641" s="1" t="s">
        <v>3832</v>
      </c>
      <c r="F3641" s="2">
        <v>10453</v>
      </c>
      <c r="G3641" s="3">
        <v>7182992931</v>
      </c>
      <c r="H3641" s="1" t="s">
        <v>242</v>
      </c>
      <c r="I3641" t="s">
        <v>21</v>
      </c>
      <c r="J3641">
        <v>61</v>
      </c>
      <c r="K3641">
        <v>93</v>
      </c>
      <c r="L3641" s="27">
        <f>RestaurantData[[#This Row],[DailyCustAvg]]*30</f>
        <v>2790</v>
      </c>
      <c r="M3641" s="7">
        <f>(((RestaurantData[[#This Row],[FitScore]]/100)*RestaurantData[[#This Row],[DailyCustAvg]])/3.5)*30</f>
        <v>486.25714285714287</v>
      </c>
      <c r="N3641">
        <v>40.854109031210001</v>
      </c>
      <c r="O3641">
        <v>-73.915199282993996</v>
      </c>
      <c r="P3641">
        <v>205</v>
      </c>
      <c r="Q3641">
        <v>14</v>
      </c>
      <c r="R3641">
        <f>(RestaurantData[[#This Row],[MonthySales]]/1500)*0.07</f>
        <v>2.2692E-2</v>
      </c>
    </row>
    <row r="3642" spans="1:18" hidden="1" x14ac:dyDescent="0.3">
      <c r="A3642">
        <v>40926214</v>
      </c>
      <c r="B3642" s="1" t="s">
        <v>3848</v>
      </c>
      <c r="C3642" t="s">
        <v>3599</v>
      </c>
      <c r="D3642" s="2">
        <v>1690</v>
      </c>
      <c r="E3642" s="1" t="s">
        <v>3759</v>
      </c>
      <c r="F3642" s="2">
        <v>10453</v>
      </c>
      <c r="G3642" s="3">
        <v>7189012787</v>
      </c>
      <c r="H3642" s="1" t="s">
        <v>276</v>
      </c>
      <c r="I3642" t="s">
        <v>17</v>
      </c>
      <c r="J3642">
        <v>68</v>
      </c>
      <c r="K3642">
        <v>87</v>
      </c>
      <c r="L3642" s="27">
        <f>RestaurantData[[#This Row],[DailyCustAvg]]*30</f>
        <v>2610</v>
      </c>
      <c r="M3642" s="7">
        <f>(((RestaurantData[[#This Row],[FitScore]]/100)*RestaurantData[[#This Row],[DailyCustAvg]])/3.5)*30</f>
        <v>507.08571428571429</v>
      </c>
      <c r="N3642">
        <v>40.846449748021001</v>
      </c>
      <c r="O3642">
        <v>-73.913224762097002</v>
      </c>
      <c r="P3642">
        <v>205</v>
      </c>
      <c r="Q3642">
        <v>14</v>
      </c>
      <c r="R3642">
        <f>(RestaurantData[[#This Row],[MonthySales]]/1500)*0.07</f>
        <v>2.3664000000000001E-2</v>
      </c>
    </row>
    <row r="3643" spans="1:18" hidden="1" x14ac:dyDescent="0.3">
      <c r="A3643">
        <v>50057675</v>
      </c>
      <c r="B3643" s="1" t="s">
        <v>3858</v>
      </c>
      <c r="C3643" t="s">
        <v>3599</v>
      </c>
      <c r="D3643" s="2">
        <v>29</v>
      </c>
      <c r="E3643" s="1" t="s">
        <v>3832</v>
      </c>
      <c r="F3643" s="2">
        <v>10453</v>
      </c>
      <c r="G3643" s="3">
        <v>7185629793</v>
      </c>
      <c r="H3643" s="1" t="s">
        <v>242</v>
      </c>
      <c r="I3643" t="s">
        <v>17</v>
      </c>
      <c r="J3643">
        <v>61</v>
      </c>
      <c r="K3643">
        <v>86</v>
      </c>
      <c r="L3643" s="27">
        <f>RestaurantData[[#This Row],[DailyCustAvg]]*30</f>
        <v>2580</v>
      </c>
      <c r="M3643" s="7">
        <f>(((RestaurantData[[#This Row],[FitScore]]/100)*RestaurantData[[#This Row],[DailyCustAvg]])/3.5)*30</f>
        <v>449.6571428571429</v>
      </c>
      <c r="N3643">
        <v>40.853813196193002</v>
      </c>
      <c r="O3643">
        <v>-73.908808636822002</v>
      </c>
      <c r="P3643">
        <v>205</v>
      </c>
      <c r="Q3643">
        <v>14</v>
      </c>
      <c r="R3643">
        <f>(RestaurantData[[#This Row],[MonthySales]]/1500)*0.07</f>
        <v>2.0984000000000003E-2</v>
      </c>
    </row>
    <row r="3644" spans="1:18" hidden="1" x14ac:dyDescent="0.3">
      <c r="A3644">
        <v>50059875</v>
      </c>
      <c r="B3644" s="1" t="s">
        <v>3811</v>
      </c>
      <c r="C3644" t="s">
        <v>3599</v>
      </c>
      <c r="D3644" s="2">
        <v>8</v>
      </c>
      <c r="E3644" s="1" t="s">
        <v>3812</v>
      </c>
      <c r="F3644" s="2">
        <v>10453</v>
      </c>
      <c r="G3644" s="3">
        <v>7182093208</v>
      </c>
      <c r="H3644" s="1" t="s">
        <v>276</v>
      </c>
      <c r="J3644">
        <v>63</v>
      </c>
      <c r="K3644">
        <v>84</v>
      </c>
      <c r="L3644" s="27">
        <f>RestaurantData[[#This Row],[DailyCustAvg]]*30</f>
        <v>2520</v>
      </c>
      <c r="M3644" s="7">
        <f>(((RestaurantData[[#This Row],[FitScore]]/100)*RestaurantData[[#This Row],[DailyCustAvg]])/3.5)*30</f>
        <v>453.6</v>
      </c>
      <c r="N3644">
        <v>40.851922693558002</v>
      </c>
      <c r="O3644">
        <v>-73.909592020388004</v>
      </c>
      <c r="P3644">
        <v>205</v>
      </c>
      <c r="Q3644">
        <v>14</v>
      </c>
      <c r="R3644">
        <f>(RestaurantData[[#This Row],[MonthySales]]/1500)*0.07</f>
        <v>2.1168000000000003E-2</v>
      </c>
    </row>
    <row r="3645" spans="1:18" hidden="1" x14ac:dyDescent="0.3">
      <c r="A3645">
        <v>41334692</v>
      </c>
      <c r="B3645" s="1" t="s">
        <v>3866</v>
      </c>
      <c r="C3645" t="s">
        <v>3599</v>
      </c>
      <c r="D3645" s="2">
        <v>2274</v>
      </c>
      <c r="E3645" s="1" t="s">
        <v>3759</v>
      </c>
      <c r="F3645" s="2">
        <v>10453</v>
      </c>
      <c r="G3645" s="3">
        <v>7185633251</v>
      </c>
      <c r="H3645" s="1" t="s">
        <v>29</v>
      </c>
      <c r="I3645" t="s">
        <v>21</v>
      </c>
      <c r="J3645">
        <v>67</v>
      </c>
      <c r="K3645">
        <v>83</v>
      </c>
      <c r="L3645" s="27">
        <f>RestaurantData[[#This Row],[DailyCustAvg]]*30</f>
        <v>2490</v>
      </c>
      <c r="M3645" s="7">
        <f>(((RestaurantData[[#This Row],[FitScore]]/100)*RestaurantData[[#This Row],[DailyCustAvg]])/3.5)*30</f>
        <v>476.6571428571429</v>
      </c>
      <c r="N3645">
        <v>40.858505352830001</v>
      </c>
      <c r="O3645">
        <v>-73.903802509908004</v>
      </c>
      <c r="P3645">
        <v>205</v>
      </c>
      <c r="Q3645">
        <v>14</v>
      </c>
      <c r="R3645">
        <f>(RestaurantData[[#This Row],[MonthySales]]/1500)*0.07</f>
        <v>2.2244000000000003E-2</v>
      </c>
    </row>
    <row r="3646" spans="1:18" hidden="1" x14ac:dyDescent="0.3">
      <c r="A3646">
        <v>41431239</v>
      </c>
      <c r="B3646" s="1" t="s">
        <v>3869</v>
      </c>
      <c r="C3646" t="s">
        <v>3599</v>
      </c>
      <c r="D3646" s="2">
        <v>48</v>
      </c>
      <c r="E3646" s="1" t="s">
        <v>3840</v>
      </c>
      <c r="F3646" s="2">
        <v>10453</v>
      </c>
      <c r="G3646" s="3">
        <v>7183652200</v>
      </c>
      <c r="H3646" s="1" t="s">
        <v>212</v>
      </c>
      <c r="J3646">
        <v>62</v>
      </c>
      <c r="K3646">
        <v>82</v>
      </c>
      <c r="L3646" s="27">
        <f>RestaurantData[[#This Row],[DailyCustAvg]]*30</f>
        <v>2460</v>
      </c>
      <c r="M3646" s="7">
        <f>(((RestaurantData[[#This Row],[FitScore]]/100)*RestaurantData[[#This Row],[DailyCustAvg]])/3.5)*30</f>
        <v>435.77142857142854</v>
      </c>
      <c r="N3646">
        <v>40.858331466952002</v>
      </c>
      <c r="O3646">
        <v>-73.902653166966005</v>
      </c>
      <c r="P3646">
        <v>205</v>
      </c>
      <c r="Q3646">
        <v>14</v>
      </c>
      <c r="R3646">
        <f>(RestaurantData[[#This Row],[MonthySales]]/1500)*0.07</f>
        <v>2.0336E-2</v>
      </c>
    </row>
    <row r="3647" spans="1:18" hidden="1" x14ac:dyDescent="0.3">
      <c r="A3647">
        <v>41686184</v>
      </c>
      <c r="B3647" s="1" t="s">
        <v>3863</v>
      </c>
      <c r="C3647" t="s">
        <v>3599</v>
      </c>
      <c r="D3647" s="2">
        <v>2</v>
      </c>
      <c r="E3647" s="1" t="s">
        <v>3846</v>
      </c>
      <c r="F3647" s="2">
        <v>10453</v>
      </c>
      <c r="G3647" s="3">
        <v>7186180025</v>
      </c>
      <c r="H3647" s="1" t="s">
        <v>202</v>
      </c>
      <c r="I3647" t="s">
        <v>17</v>
      </c>
      <c r="J3647">
        <v>72</v>
      </c>
      <c r="K3647">
        <v>78</v>
      </c>
      <c r="L3647" s="27">
        <f>RestaurantData[[#This Row],[DailyCustAvg]]*30</f>
        <v>2340</v>
      </c>
      <c r="M3647" s="7">
        <f>(((RestaurantData[[#This Row],[FitScore]]/100)*RestaurantData[[#This Row],[DailyCustAvg]])/3.5)*30</f>
        <v>481.37142857142857</v>
      </c>
      <c r="N3647">
        <v>40.853751527360998</v>
      </c>
      <c r="O3647">
        <v>-73.907203737249006</v>
      </c>
      <c r="P3647">
        <v>205</v>
      </c>
      <c r="Q3647">
        <v>14</v>
      </c>
      <c r="R3647">
        <f>(RestaurantData[[#This Row],[MonthySales]]/1500)*0.07</f>
        <v>2.2464000000000001E-2</v>
      </c>
    </row>
    <row r="3648" spans="1:18" hidden="1" x14ac:dyDescent="0.3">
      <c r="A3648">
        <v>50051369</v>
      </c>
      <c r="B3648" s="1" t="s">
        <v>3879</v>
      </c>
      <c r="C3648" t="s">
        <v>3599</v>
      </c>
      <c r="D3648" s="2">
        <v>88</v>
      </c>
      <c r="E3648" s="1" t="s">
        <v>3846</v>
      </c>
      <c r="F3648" s="2">
        <v>10453</v>
      </c>
      <c r="G3648" s="3">
        <v>2018927471</v>
      </c>
      <c r="H3648" s="1" t="s">
        <v>16</v>
      </c>
      <c r="J3648">
        <v>61</v>
      </c>
      <c r="K3648">
        <v>77</v>
      </c>
      <c r="L3648" s="27">
        <f>RestaurantData[[#This Row],[DailyCustAvg]]*30</f>
        <v>2310</v>
      </c>
      <c r="M3648" s="7">
        <f>(((RestaurantData[[#This Row],[FitScore]]/100)*RestaurantData[[#This Row],[DailyCustAvg]])/3.5)*30</f>
        <v>402.6</v>
      </c>
      <c r="N3648">
        <v>40.853234421384002</v>
      </c>
      <c r="O3648">
        <v>-73.905856140446005</v>
      </c>
      <c r="P3648">
        <v>205</v>
      </c>
      <c r="Q3648">
        <v>14</v>
      </c>
      <c r="R3648">
        <f>(RestaurantData[[#This Row],[MonthySales]]/1500)*0.07</f>
        <v>1.8788000000000003E-2</v>
      </c>
    </row>
    <row r="3649" spans="1:18" hidden="1" x14ac:dyDescent="0.3">
      <c r="A3649">
        <v>50087106</v>
      </c>
      <c r="B3649" s="1" t="s">
        <v>3857</v>
      </c>
      <c r="C3649" t="s">
        <v>3599</v>
      </c>
      <c r="D3649" s="2">
        <v>34</v>
      </c>
      <c r="E3649" s="1" t="s">
        <v>3818</v>
      </c>
      <c r="F3649" s="2">
        <v>10453</v>
      </c>
      <c r="G3649" s="3">
        <v>7186846016</v>
      </c>
      <c r="H3649" s="1" t="s">
        <v>73</v>
      </c>
      <c r="I3649" t="s">
        <v>21</v>
      </c>
      <c r="J3649">
        <v>72</v>
      </c>
      <c r="K3649">
        <v>68</v>
      </c>
      <c r="L3649" s="27">
        <f>RestaurantData[[#This Row],[DailyCustAvg]]*30</f>
        <v>2040</v>
      </c>
      <c r="M3649" s="7">
        <f>(((RestaurantData[[#This Row],[FitScore]]/100)*RestaurantData[[#This Row],[DailyCustAvg]])/3.5)*30</f>
        <v>419.6571428571429</v>
      </c>
      <c r="N3649">
        <v>40.858800216204003</v>
      </c>
      <c r="O3649">
        <v>-73.905219203108004</v>
      </c>
      <c r="P3649">
        <v>205</v>
      </c>
      <c r="Q3649">
        <v>14</v>
      </c>
      <c r="R3649">
        <f>(RestaurantData[[#This Row],[MonthySales]]/1500)*0.07</f>
        <v>1.9584000000000004E-2</v>
      </c>
    </row>
    <row r="3650" spans="1:18" hidden="1" x14ac:dyDescent="0.3">
      <c r="A3650">
        <v>50057896</v>
      </c>
      <c r="B3650" s="1" t="s">
        <v>3648</v>
      </c>
      <c r="C3650" t="s">
        <v>3599</v>
      </c>
      <c r="D3650" s="2">
        <v>126</v>
      </c>
      <c r="E3650" s="1" t="s">
        <v>3846</v>
      </c>
      <c r="F3650" s="2">
        <v>10453</v>
      </c>
      <c r="G3650" s="3">
        <v>7189933636</v>
      </c>
      <c r="H3650" s="1" t="s">
        <v>16</v>
      </c>
      <c r="I3650" t="s">
        <v>17</v>
      </c>
      <c r="J3650">
        <v>67</v>
      </c>
      <c r="K3650">
        <v>66</v>
      </c>
      <c r="L3650" s="27">
        <f>RestaurantData[[#This Row],[DailyCustAvg]]*30</f>
        <v>1980</v>
      </c>
      <c r="M3650" s="7">
        <f>(((RestaurantData[[#This Row],[FitScore]]/100)*RestaurantData[[#This Row],[DailyCustAvg]])/3.5)*30</f>
        <v>379.02857142857147</v>
      </c>
      <c r="N3650">
        <v>40.852854847871001</v>
      </c>
      <c r="O3650">
        <v>-73.904884303673001</v>
      </c>
      <c r="P3650">
        <v>205</v>
      </c>
      <c r="Q3650">
        <v>14</v>
      </c>
      <c r="R3650">
        <f>(RestaurantData[[#This Row],[MonthySales]]/1500)*0.07</f>
        <v>1.7688000000000002E-2</v>
      </c>
    </row>
    <row r="3651" spans="1:18" hidden="1" x14ac:dyDescent="0.3">
      <c r="A3651">
        <v>50039590</v>
      </c>
      <c r="B3651" s="1" t="s">
        <v>3519</v>
      </c>
      <c r="C3651" t="s">
        <v>3599</v>
      </c>
      <c r="D3651" s="2">
        <v>1</v>
      </c>
      <c r="E3651" s="1" t="s">
        <v>3846</v>
      </c>
      <c r="F3651" s="2">
        <v>10453</v>
      </c>
      <c r="G3651" s="3">
        <v>7186693752</v>
      </c>
      <c r="H3651" s="1" t="s">
        <v>45</v>
      </c>
      <c r="I3651" t="s">
        <v>17</v>
      </c>
      <c r="J3651">
        <v>68</v>
      </c>
      <c r="K3651">
        <v>65</v>
      </c>
      <c r="L3651" s="27">
        <f>RestaurantData[[#This Row],[DailyCustAvg]]*30</f>
        <v>1950</v>
      </c>
      <c r="M3651" s="7">
        <f>(((RestaurantData[[#This Row],[FitScore]]/100)*RestaurantData[[#This Row],[DailyCustAvg]])/3.5)*30</f>
        <v>378.85714285714289</v>
      </c>
      <c r="N3651">
        <v>40.853765242256003</v>
      </c>
      <c r="O3651">
        <v>-73.907192873548993</v>
      </c>
      <c r="P3651">
        <v>205</v>
      </c>
      <c r="Q3651">
        <v>14</v>
      </c>
      <c r="R3651">
        <f>(RestaurantData[[#This Row],[MonthySales]]/1500)*0.07</f>
        <v>1.7680000000000005E-2</v>
      </c>
    </row>
    <row r="3652" spans="1:18" hidden="1" x14ac:dyDescent="0.3">
      <c r="A3652">
        <v>50014192</v>
      </c>
      <c r="B3652" s="1" t="s">
        <v>3849</v>
      </c>
      <c r="C3652" t="s">
        <v>3599</v>
      </c>
      <c r="D3652" s="2">
        <v>1898</v>
      </c>
      <c r="E3652" s="1" t="s">
        <v>3759</v>
      </c>
      <c r="F3652" s="2">
        <v>10453</v>
      </c>
      <c r="G3652" s="3">
        <v>9178013200</v>
      </c>
      <c r="H3652" s="1" t="s">
        <v>276</v>
      </c>
      <c r="I3652" t="s">
        <v>17</v>
      </c>
      <c r="J3652">
        <v>72</v>
      </c>
      <c r="K3652">
        <v>65</v>
      </c>
      <c r="L3652" s="27">
        <f>RestaurantData[[#This Row],[DailyCustAvg]]*30</f>
        <v>1950</v>
      </c>
      <c r="M3652" s="7">
        <f>(((RestaurantData[[#This Row],[FitScore]]/100)*RestaurantData[[#This Row],[DailyCustAvg]])/3.5)*30</f>
        <v>401.14285714285711</v>
      </c>
      <c r="N3652">
        <v>40.850147630027998</v>
      </c>
      <c r="O3652">
        <v>-73.910588466456005</v>
      </c>
      <c r="P3652">
        <v>205</v>
      </c>
      <c r="Q3652">
        <v>14</v>
      </c>
      <c r="R3652">
        <f>(RestaurantData[[#This Row],[MonthySales]]/1500)*0.07</f>
        <v>1.8720000000000001E-2</v>
      </c>
    </row>
    <row r="3653" spans="1:18" hidden="1" x14ac:dyDescent="0.3">
      <c r="A3653">
        <v>41641101</v>
      </c>
      <c r="B3653" s="1" t="s">
        <v>3872</v>
      </c>
      <c r="C3653" t="s">
        <v>3599</v>
      </c>
      <c r="D3653" s="2">
        <v>1896</v>
      </c>
      <c r="E3653" s="1" t="s">
        <v>3759</v>
      </c>
      <c r="F3653" s="2">
        <v>10453</v>
      </c>
      <c r="G3653" s="3">
        <v>9177923395</v>
      </c>
      <c r="H3653" s="1" t="s">
        <v>114</v>
      </c>
      <c r="J3653">
        <v>72</v>
      </c>
      <c r="K3653">
        <v>65</v>
      </c>
      <c r="L3653" s="27">
        <f>RestaurantData[[#This Row],[DailyCustAvg]]*30</f>
        <v>1950</v>
      </c>
      <c r="M3653" s="7">
        <f>(((RestaurantData[[#This Row],[FitScore]]/100)*RestaurantData[[#This Row],[DailyCustAvg]])/3.5)*30</f>
        <v>401.14285714285711</v>
      </c>
      <c r="N3653">
        <v>40.850090021589999</v>
      </c>
      <c r="O3653">
        <v>-73.910628305122003</v>
      </c>
      <c r="P3653">
        <v>205</v>
      </c>
      <c r="Q3653">
        <v>14</v>
      </c>
      <c r="R3653">
        <f>(RestaurantData[[#This Row],[MonthySales]]/1500)*0.07</f>
        <v>1.8720000000000001E-2</v>
      </c>
    </row>
    <row r="3654" spans="1:18" hidden="1" x14ac:dyDescent="0.3">
      <c r="A3654">
        <v>50097123</v>
      </c>
      <c r="B3654" s="1" t="s">
        <v>3838</v>
      </c>
      <c r="C3654" t="s">
        <v>3599</v>
      </c>
      <c r="D3654" s="2">
        <v>16</v>
      </c>
      <c r="E3654" s="1" t="s">
        <v>3832</v>
      </c>
      <c r="F3654" s="2">
        <v>10453</v>
      </c>
      <c r="G3654" s="3">
        <v>7186180730</v>
      </c>
      <c r="H3654" s="1" t="s">
        <v>188</v>
      </c>
      <c r="I3654" t="s">
        <v>21</v>
      </c>
      <c r="J3654">
        <v>61</v>
      </c>
      <c r="K3654">
        <v>62</v>
      </c>
      <c r="L3654" s="27">
        <f>RestaurantData[[#This Row],[DailyCustAvg]]*30</f>
        <v>1860</v>
      </c>
      <c r="M3654" s="7">
        <f>(((RestaurantData[[#This Row],[FitScore]]/100)*RestaurantData[[#This Row],[DailyCustAvg]])/3.5)*30</f>
        <v>324.17142857142858</v>
      </c>
      <c r="N3654">
        <v>40.853801592159002</v>
      </c>
      <c r="O3654">
        <v>-73.908024234129002</v>
      </c>
      <c r="P3654">
        <v>205</v>
      </c>
      <c r="Q3654">
        <v>14</v>
      </c>
      <c r="R3654">
        <f>(RestaurantData[[#This Row],[MonthySales]]/1500)*0.07</f>
        <v>1.5128000000000003E-2</v>
      </c>
    </row>
    <row r="3655" spans="1:18" hidden="1" x14ac:dyDescent="0.3">
      <c r="A3655">
        <v>41638043</v>
      </c>
      <c r="B3655" s="1" t="s">
        <v>1479</v>
      </c>
      <c r="C3655" t="s">
        <v>3599</v>
      </c>
      <c r="D3655" s="2">
        <v>1735</v>
      </c>
      <c r="E3655" s="1" t="s">
        <v>3759</v>
      </c>
      <c r="F3655" s="2">
        <v>10453</v>
      </c>
      <c r="G3655" s="3">
        <v>7187312200</v>
      </c>
      <c r="H3655" s="1" t="s">
        <v>16</v>
      </c>
      <c r="I3655" t="s">
        <v>17</v>
      </c>
      <c r="J3655">
        <v>71</v>
      </c>
      <c r="K3655">
        <v>61</v>
      </c>
      <c r="L3655" s="27">
        <f>RestaurantData[[#This Row],[DailyCustAvg]]*30</f>
        <v>1830</v>
      </c>
      <c r="M3655" s="7">
        <f>(((RestaurantData[[#This Row],[FitScore]]/100)*RestaurantData[[#This Row],[DailyCustAvg]])/3.5)*30</f>
        <v>371.2285714285714</v>
      </c>
      <c r="N3655">
        <v>40.847393445719</v>
      </c>
      <c r="O3655">
        <v>-73.912576533857006</v>
      </c>
      <c r="P3655">
        <v>205</v>
      </c>
      <c r="Q3655">
        <v>14</v>
      </c>
      <c r="R3655">
        <f>(RestaurantData[[#This Row],[MonthySales]]/1500)*0.07</f>
        <v>1.7323999999999999E-2</v>
      </c>
    </row>
    <row r="3656" spans="1:18" hidden="1" x14ac:dyDescent="0.3">
      <c r="A3656">
        <v>50043792</v>
      </c>
      <c r="B3656" s="1" t="s">
        <v>3871</v>
      </c>
      <c r="C3656" t="s">
        <v>3599</v>
      </c>
      <c r="D3656" s="2">
        <v>2263</v>
      </c>
      <c r="E3656" s="1" t="s">
        <v>3759</v>
      </c>
      <c r="F3656" s="2">
        <v>10453</v>
      </c>
      <c r="G3656" s="3">
        <v>7185626648</v>
      </c>
      <c r="H3656" s="1" t="s">
        <v>641</v>
      </c>
      <c r="I3656" t="s">
        <v>17</v>
      </c>
      <c r="J3656">
        <v>61</v>
      </c>
      <c r="K3656">
        <v>53</v>
      </c>
      <c r="L3656" s="27">
        <f>RestaurantData[[#This Row],[DailyCustAvg]]*30</f>
        <v>1590</v>
      </c>
      <c r="M3656" s="7">
        <f>(((RestaurantData[[#This Row],[FitScore]]/100)*RestaurantData[[#This Row],[DailyCustAvg]])/3.5)*30</f>
        <v>277.1142857142857</v>
      </c>
      <c r="N3656">
        <v>40.858080152501998</v>
      </c>
      <c r="O3656">
        <v>-73.904081487387998</v>
      </c>
      <c r="P3656">
        <v>205</v>
      </c>
      <c r="Q3656">
        <v>14</v>
      </c>
      <c r="R3656">
        <f>(RestaurantData[[#This Row],[MonthySales]]/1500)*0.07</f>
        <v>1.2932000000000001E-2</v>
      </c>
    </row>
    <row r="3657" spans="1:18" hidden="1" x14ac:dyDescent="0.3">
      <c r="A3657">
        <v>40512610</v>
      </c>
      <c r="B3657" s="1" t="s">
        <v>3712</v>
      </c>
      <c r="C3657" t="s">
        <v>3599</v>
      </c>
      <c r="D3657" s="2">
        <v>1831</v>
      </c>
      <c r="E3657" s="1" t="s">
        <v>3761</v>
      </c>
      <c r="F3657" s="2">
        <v>10457</v>
      </c>
      <c r="G3657" s="3">
        <v>7182941205</v>
      </c>
      <c r="H3657" s="1" t="s">
        <v>226</v>
      </c>
      <c r="I3657" t="s">
        <v>17</v>
      </c>
      <c r="J3657">
        <v>73</v>
      </c>
      <c r="K3657">
        <v>226</v>
      </c>
      <c r="L3657" s="27">
        <f>RestaurantData[[#This Row],[DailyCustAvg]]*30</f>
        <v>6780</v>
      </c>
      <c r="M3657" s="7">
        <f>(((RestaurantData[[#This Row],[FitScore]]/100)*RestaurantData[[#This Row],[DailyCustAvg]])/3.5)*30</f>
        <v>1414.1142857142856</v>
      </c>
      <c r="N3657">
        <v>40.846264852236999</v>
      </c>
      <c r="O3657">
        <v>-73.901756444944994</v>
      </c>
      <c r="P3657">
        <v>205</v>
      </c>
      <c r="Q3657">
        <v>15</v>
      </c>
      <c r="R3657">
        <f>(RestaurantData[[#This Row],[MonthySales]]/1500)*0.07</f>
        <v>6.5992000000000009E-2</v>
      </c>
    </row>
    <row r="3658" spans="1:18" hidden="1" x14ac:dyDescent="0.3">
      <c r="A3658">
        <v>41452662</v>
      </c>
      <c r="B3658" s="1" t="s">
        <v>3876</v>
      </c>
      <c r="C3658" t="s">
        <v>3599</v>
      </c>
      <c r="D3658" s="2">
        <v>2037</v>
      </c>
      <c r="E3658" s="1" t="s">
        <v>3761</v>
      </c>
      <c r="F3658" s="2">
        <v>10457</v>
      </c>
      <c r="G3658" s="3">
        <v>3472701985</v>
      </c>
      <c r="H3658" s="1" t="s">
        <v>2716</v>
      </c>
      <c r="I3658" t="s">
        <v>21</v>
      </c>
      <c r="J3658">
        <v>62</v>
      </c>
      <c r="K3658">
        <v>161</v>
      </c>
      <c r="L3658" s="27">
        <f>RestaurantData[[#This Row],[DailyCustAvg]]*30</f>
        <v>4830</v>
      </c>
      <c r="M3658" s="7">
        <f>(((RestaurantData[[#This Row],[FitScore]]/100)*RestaurantData[[#This Row],[DailyCustAvg]])/3.5)*30</f>
        <v>855.6</v>
      </c>
      <c r="N3658">
        <v>40.851016305070999</v>
      </c>
      <c r="O3658">
        <v>-73.898955251553005</v>
      </c>
      <c r="P3658">
        <v>205</v>
      </c>
      <c r="Q3658">
        <v>15</v>
      </c>
      <c r="R3658">
        <f>(RestaurantData[[#This Row],[MonthySales]]/1500)*0.07</f>
        <v>3.9928000000000005E-2</v>
      </c>
    </row>
    <row r="3659" spans="1:18" hidden="1" x14ac:dyDescent="0.3">
      <c r="A3659">
        <v>50070862</v>
      </c>
      <c r="B3659" s="1" t="s">
        <v>3864</v>
      </c>
      <c r="C3659" t="s">
        <v>3599</v>
      </c>
      <c r="D3659" s="2">
        <v>1877</v>
      </c>
      <c r="E3659" s="1" t="s">
        <v>3865</v>
      </c>
      <c r="F3659" s="2">
        <v>10457</v>
      </c>
      <c r="G3659" s="3">
        <v>7183013250</v>
      </c>
      <c r="H3659" s="1" t="s">
        <v>212</v>
      </c>
      <c r="I3659" t="s">
        <v>17</v>
      </c>
      <c r="J3659">
        <v>65</v>
      </c>
      <c r="K3659">
        <v>131</v>
      </c>
      <c r="L3659" s="27">
        <f>RestaurantData[[#This Row],[DailyCustAvg]]*30</f>
        <v>3930</v>
      </c>
      <c r="M3659" s="7">
        <f>(((RestaurantData[[#This Row],[FitScore]]/100)*RestaurantData[[#This Row],[DailyCustAvg]])/3.5)*30</f>
        <v>729.85714285714289</v>
      </c>
      <c r="N3659">
        <v>40.847318965381</v>
      </c>
      <c r="O3659">
        <v>-73.901913919178995</v>
      </c>
      <c r="P3659">
        <v>205</v>
      </c>
      <c r="Q3659">
        <v>15</v>
      </c>
      <c r="R3659">
        <f>(RestaurantData[[#This Row],[MonthySales]]/1500)*0.07</f>
        <v>3.4060000000000007E-2</v>
      </c>
    </row>
    <row r="3660" spans="1:18" hidden="1" x14ac:dyDescent="0.3">
      <c r="A3660">
        <v>41658448</v>
      </c>
      <c r="B3660" s="1" t="s">
        <v>3855</v>
      </c>
      <c r="C3660" t="s">
        <v>3599</v>
      </c>
      <c r="D3660" s="2">
        <v>2264</v>
      </c>
      <c r="E3660" s="1" t="s">
        <v>3775</v>
      </c>
      <c r="F3660" s="2">
        <v>10457</v>
      </c>
      <c r="G3660" s="3">
        <v>9177924465</v>
      </c>
      <c r="H3660" s="1" t="s">
        <v>212</v>
      </c>
      <c r="I3660" t="s">
        <v>17</v>
      </c>
      <c r="J3660">
        <v>72</v>
      </c>
      <c r="K3660">
        <v>110</v>
      </c>
      <c r="L3660" s="27">
        <f>RestaurantData[[#This Row],[DailyCustAvg]]*30</f>
        <v>3300</v>
      </c>
      <c r="M3660" s="7">
        <f>(((RestaurantData[[#This Row],[FitScore]]/100)*RestaurantData[[#This Row],[DailyCustAvg]])/3.5)*30</f>
        <v>678.85714285714289</v>
      </c>
      <c r="N3660">
        <v>40.856808872772</v>
      </c>
      <c r="O3660">
        <v>-73.900305656102006</v>
      </c>
      <c r="P3660">
        <v>205</v>
      </c>
      <c r="Q3660">
        <v>15</v>
      </c>
      <c r="R3660">
        <f>(RestaurantData[[#This Row],[MonthySales]]/1500)*0.07</f>
        <v>3.168E-2</v>
      </c>
    </row>
    <row r="3661" spans="1:18" hidden="1" x14ac:dyDescent="0.3">
      <c r="A3661">
        <v>50074784</v>
      </c>
      <c r="B3661" s="1" t="s">
        <v>3867</v>
      </c>
      <c r="C3661" t="s">
        <v>3599</v>
      </c>
      <c r="D3661" s="2">
        <v>301</v>
      </c>
      <c r="E3661" s="1" t="s">
        <v>3830</v>
      </c>
      <c r="F3661" s="2">
        <v>10457</v>
      </c>
      <c r="G3661" s="3">
        <v>7186187155</v>
      </c>
      <c r="H3661" s="1" t="s">
        <v>202</v>
      </c>
      <c r="I3661" t="s">
        <v>21</v>
      </c>
      <c r="J3661">
        <v>67</v>
      </c>
      <c r="K3661">
        <v>101</v>
      </c>
      <c r="L3661" s="27">
        <f>RestaurantData[[#This Row],[DailyCustAvg]]*30</f>
        <v>3030</v>
      </c>
      <c r="M3661" s="7">
        <f>(((RestaurantData[[#This Row],[FitScore]]/100)*RestaurantData[[#This Row],[DailyCustAvg]])/3.5)*30</f>
        <v>580.02857142857147</v>
      </c>
      <c r="N3661">
        <v>40.854046716188002</v>
      </c>
      <c r="O3661">
        <v>-73.899210898956994</v>
      </c>
      <c r="P3661">
        <v>205</v>
      </c>
      <c r="Q3661">
        <v>15</v>
      </c>
      <c r="R3661">
        <f>(RestaurantData[[#This Row],[MonthySales]]/1500)*0.07</f>
        <v>2.7068000000000005E-2</v>
      </c>
    </row>
    <row r="3662" spans="1:18" hidden="1" x14ac:dyDescent="0.3">
      <c r="A3662">
        <v>41451597</v>
      </c>
      <c r="B3662" s="1" t="s">
        <v>3877</v>
      </c>
      <c r="C3662" t="s">
        <v>3599</v>
      </c>
      <c r="D3662" s="2">
        <v>250</v>
      </c>
      <c r="E3662" s="1" t="s">
        <v>3846</v>
      </c>
      <c r="F3662" s="2">
        <v>10457</v>
      </c>
      <c r="G3662" s="3">
        <v>7187312077</v>
      </c>
      <c r="H3662" s="1" t="s">
        <v>56</v>
      </c>
      <c r="I3662" t="s">
        <v>21</v>
      </c>
      <c r="J3662">
        <v>65</v>
      </c>
      <c r="K3662">
        <v>54</v>
      </c>
      <c r="L3662" s="27">
        <f>RestaurantData[[#This Row],[DailyCustAvg]]*30</f>
        <v>1620</v>
      </c>
      <c r="M3662" s="7">
        <f>(((RestaurantData[[#This Row],[FitScore]]/100)*RestaurantData[[#This Row],[DailyCustAvg]])/3.5)*30</f>
        <v>300.85714285714283</v>
      </c>
      <c r="N3662">
        <v>40.851637003276998</v>
      </c>
      <c r="O3662">
        <v>-73.902583478658997</v>
      </c>
      <c r="P3662">
        <v>205</v>
      </c>
      <c r="Q3662">
        <v>15</v>
      </c>
      <c r="R3662">
        <f>(RestaurantData[[#This Row],[MonthySales]]/1500)*0.07</f>
        <v>1.404E-2</v>
      </c>
    </row>
    <row r="3663" spans="1:18" hidden="1" x14ac:dyDescent="0.3">
      <c r="A3663">
        <v>50079121</v>
      </c>
      <c r="B3663" s="1" t="s">
        <v>3837</v>
      </c>
      <c r="C3663" t="s">
        <v>3599</v>
      </c>
      <c r="D3663" s="2">
        <v>2468</v>
      </c>
      <c r="E3663" s="1" t="s">
        <v>3775</v>
      </c>
      <c r="F3663" s="2">
        <v>10458</v>
      </c>
      <c r="G3663" s="3">
        <v>7189339854</v>
      </c>
      <c r="H3663" s="1" t="s">
        <v>16</v>
      </c>
      <c r="I3663" t="s">
        <v>17</v>
      </c>
      <c r="J3663">
        <v>68</v>
      </c>
      <c r="K3663">
        <v>242</v>
      </c>
      <c r="L3663" s="27">
        <f>RestaurantData[[#This Row],[DailyCustAvg]]*30</f>
        <v>7260</v>
      </c>
      <c r="M3663" s="7">
        <f>(((RestaurantData[[#This Row],[FitScore]]/100)*RestaurantData[[#This Row],[DailyCustAvg]])/3.5)*30</f>
        <v>1410.5142857142857</v>
      </c>
      <c r="N3663">
        <v>40.861667367420999</v>
      </c>
      <c r="O3663">
        <v>-73.897547130305</v>
      </c>
      <c r="P3663">
        <v>205</v>
      </c>
      <c r="Q3663">
        <v>15</v>
      </c>
      <c r="R3663">
        <f>(RestaurantData[[#This Row],[MonthySales]]/1500)*0.07</f>
        <v>6.5824000000000008E-2</v>
      </c>
    </row>
    <row r="3664" spans="1:18" hidden="1" x14ac:dyDescent="0.3">
      <c r="A3664">
        <v>40741630</v>
      </c>
      <c r="B3664" s="1" t="s">
        <v>3873</v>
      </c>
      <c r="C3664" t="s">
        <v>3599</v>
      </c>
      <c r="D3664" s="2">
        <v>2308</v>
      </c>
      <c r="E3664" s="1" t="s">
        <v>3775</v>
      </c>
      <c r="F3664" s="2">
        <v>10458</v>
      </c>
      <c r="G3664" s="3">
        <v>7185844108</v>
      </c>
      <c r="H3664" s="1" t="s">
        <v>202</v>
      </c>
      <c r="I3664" t="s">
        <v>17</v>
      </c>
      <c r="J3664">
        <v>72</v>
      </c>
      <c r="K3664">
        <v>133</v>
      </c>
      <c r="L3664" s="27">
        <f>RestaurantData[[#This Row],[DailyCustAvg]]*30</f>
        <v>3990</v>
      </c>
      <c r="M3664" s="7">
        <f>(((RestaurantData[[#This Row],[FitScore]]/100)*RestaurantData[[#This Row],[DailyCustAvg]])/3.5)*30</f>
        <v>820.79999999999984</v>
      </c>
      <c r="N3664">
        <v>40.857747085852999</v>
      </c>
      <c r="O3664">
        <v>-73.899747526897997</v>
      </c>
      <c r="P3664">
        <v>205</v>
      </c>
      <c r="Q3664">
        <v>15</v>
      </c>
      <c r="R3664">
        <f>(RestaurantData[[#This Row],[MonthySales]]/1500)*0.07</f>
        <v>3.8303999999999998E-2</v>
      </c>
    </row>
    <row r="3665" spans="1:18" hidden="1" x14ac:dyDescent="0.3">
      <c r="A3665">
        <v>50080553</v>
      </c>
      <c r="B3665" s="1" t="s">
        <v>3878</v>
      </c>
      <c r="C3665" t="s">
        <v>3599</v>
      </c>
      <c r="D3665" s="2">
        <v>2462</v>
      </c>
      <c r="E3665" s="1" t="s">
        <v>3775</v>
      </c>
      <c r="F3665" s="2">
        <v>10458</v>
      </c>
      <c r="G3665" s="3">
        <v>7186187836</v>
      </c>
      <c r="H3665" s="1" t="s">
        <v>212</v>
      </c>
      <c r="I3665" t="s">
        <v>21</v>
      </c>
      <c r="J3665">
        <v>70</v>
      </c>
      <c r="K3665">
        <v>100</v>
      </c>
      <c r="L3665" s="27">
        <f>RestaurantData[[#This Row],[DailyCustAvg]]*30</f>
        <v>3000</v>
      </c>
      <c r="M3665" s="7">
        <f>(((RestaurantData[[#This Row],[FitScore]]/100)*RestaurantData[[#This Row],[DailyCustAvg]])/3.5)*30</f>
        <v>600</v>
      </c>
      <c r="N3665">
        <v>40.861546660616</v>
      </c>
      <c r="O3665">
        <v>-73.897616006833005</v>
      </c>
      <c r="P3665">
        <v>205</v>
      </c>
      <c r="Q3665">
        <v>15</v>
      </c>
      <c r="R3665">
        <f>(RestaurantData[[#This Row],[MonthySales]]/1500)*0.07</f>
        <v>2.8000000000000004E-2</v>
      </c>
    </row>
    <row r="3666" spans="1:18" hidden="1" x14ac:dyDescent="0.3">
      <c r="A3666">
        <v>50073038</v>
      </c>
      <c r="B3666" s="1" t="s">
        <v>3826</v>
      </c>
      <c r="C3666" t="s">
        <v>3599</v>
      </c>
      <c r="D3666" s="2">
        <v>370</v>
      </c>
      <c r="E3666" s="1" t="s">
        <v>3822</v>
      </c>
      <c r="F3666" s="2">
        <v>10458</v>
      </c>
      <c r="G3666" s="3">
        <v>7182202800</v>
      </c>
      <c r="H3666" s="1" t="s">
        <v>188</v>
      </c>
      <c r="I3666" t="s">
        <v>21</v>
      </c>
      <c r="J3666">
        <v>63</v>
      </c>
      <c r="K3666">
        <v>87</v>
      </c>
      <c r="L3666" s="27">
        <f>RestaurantData[[#This Row],[DailyCustAvg]]*30</f>
        <v>2610</v>
      </c>
      <c r="M3666" s="7">
        <f>(((RestaurantData[[#This Row],[FitScore]]/100)*RestaurantData[[#This Row],[DailyCustAvg]])/3.5)*30</f>
        <v>469.8</v>
      </c>
      <c r="N3666">
        <v>40.860129634953999</v>
      </c>
      <c r="O3666">
        <v>-73.893771646874001</v>
      </c>
      <c r="P3666">
        <v>205</v>
      </c>
      <c r="Q3666">
        <v>15</v>
      </c>
      <c r="R3666">
        <f>(RestaurantData[[#This Row],[MonthySales]]/1500)*0.07</f>
        <v>2.1924000000000006E-2</v>
      </c>
    </row>
    <row r="3667" spans="1:18" hidden="1" x14ac:dyDescent="0.3">
      <c r="A3667">
        <v>50033634</v>
      </c>
      <c r="B3667" s="1" t="s">
        <v>3519</v>
      </c>
      <c r="C3667" t="s">
        <v>3599</v>
      </c>
      <c r="D3667" s="2">
        <v>224</v>
      </c>
      <c r="E3667" s="1" t="s">
        <v>3822</v>
      </c>
      <c r="F3667" s="2">
        <v>10458</v>
      </c>
      <c r="G3667" s="3">
        <v>6465523988</v>
      </c>
      <c r="H3667" s="1" t="s">
        <v>16</v>
      </c>
      <c r="I3667" t="s">
        <v>17</v>
      </c>
      <c r="J3667">
        <v>72</v>
      </c>
      <c r="K3667">
        <v>84</v>
      </c>
      <c r="L3667" s="27">
        <f>RestaurantData[[#This Row],[DailyCustAvg]]*30</f>
        <v>2520</v>
      </c>
      <c r="M3667" s="7">
        <f>(((RestaurantData[[#This Row],[FitScore]]/100)*RestaurantData[[#This Row],[DailyCustAvg]])/3.5)*30</f>
        <v>518.4</v>
      </c>
      <c r="N3667">
        <v>40.861134389393001</v>
      </c>
      <c r="O3667">
        <v>-73.896987593397995</v>
      </c>
      <c r="P3667">
        <v>205</v>
      </c>
      <c r="Q3667">
        <v>15</v>
      </c>
      <c r="R3667">
        <f>(RestaurantData[[#This Row],[MonthySales]]/1500)*0.07</f>
        <v>2.4191999999999998E-2</v>
      </c>
    </row>
    <row r="3668" spans="1:18" hidden="1" x14ac:dyDescent="0.3">
      <c r="A3668">
        <v>50054609</v>
      </c>
      <c r="B3668" s="1" t="s">
        <v>3824</v>
      </c>
      <c r="C3668" t="s">
        <v>3599</v>
      </c>
      <c r="D3668" s="2">
        <v>2459</v>
      </c>
      <c r="E3668" s="1" t="s">
        <v>3825</v>
      </c>
      <c r="F3668" s="2">
        <v>10458</v>
      </c>
      <c r="G3668" s="3">
        <v>7185842488</v>
      </c>
      <c r="H3668" s="1" t="s">
        <v>242</v>
      </c>
      <c r="I3668" t="s">
        <v>21</v>
      </c>
      <c r="J3668">
        <v>67</v>
      </c>
      <c r="K3668">
        <v>79</v>
      </c>
      <c r="L3668" s="27">
        <f>RestaurantData[[#This Row],[DailyCustAvg]]*30</f>
        <v>2370</v>
      </c>
      <c r="M3668" s="7">
        <f>(((RestaurantData[[#This Row],[FitScore]]/100)*RestaurantData[[#This Row],[DailyCustAvg]])/3.5)*30</f>
        <v>453.68571428571431</v>
      </c>
      <c r="N3668">
        <v>40.860145341905998</v>
      </c>
      <c r="O3668">
        <v>-73.892950975966002</v>
      </c>
      <c r="P3668">
        <v>205</v>
      </c>
      <c r="Q3668">
        <v>15</v>
      </c>
      <c r="R3668">
        <f>(RestaurantData[[#This Row],[MonthySales]]/1500)*0.07</f>
        <v>2.1172000000000003E-2</v>
      </c>
    </row>
    <row r="3669" spans="1:18" hidden="1" x14ac:dyDescent="0.3">
      <c r="A3669">
        <v>50100200</v>
      </c>
      <c r="B3669" s="1" t="s">
        <v>1346</v>
      </c>
      <c r="C3669" t="s">
        <v>3599</v>
      </c>
      <c r="D3669" s="2">
        <v>2460</v>
      </c>
      <c r="E3669" s="1" t="s">
        <v>3775</v>
      </c>
      <c r="F3669" s="2">
        <v>10458</v>
      </c>
      <c r="G3669" s="3">
        <v>2122391117</v>
      </c>
      <c r="H3669" s="1" t="s">
        <v>202</v>
      </c>
      <c r="I3669" t="s">
        <v>17</v>
      </c>
      <c r="J3669">
        <v>73</v>
      </c>
      <c r="K3669">
        <v>77</v>
      </c>
      <c r="L3669" s="27">
        <f>RestaurantData[[#This Row],[DailyCustAvg]]*30</f>
        <v>2310</v>
      </c>
      <c r="M3669" s="7">
        <f>(((RestaurantData[[#This Row],[FitScore]]/100)*RestaurantData[[#This Row],[DailyCustAvg]])/3.5)*30</f>
        <v>481.79999999999995</v>
      </c>
      <c r="N3669">
        <v>40.861508253750003</v>
      </c>
      <c r="O3669">
        <v>-73.897637757710001</v>
      </c>
      <c r="P3669">
        <v>205</v>
      </c>
      <c r="Q3669">
        <v>15</v>
      </c>
      <c r="R3669">
        <f>(RestaurantData[[#This Row],[MonthySales]]/1500)*0.07</f>
        <v>2.2484000000000001E-2</v>
      </c>
    </row>
    <row r="3670" spans="1:18" hidden="1" x14ac:dyDescent="0.3">
      <c r="A3670">
        <v>41416234</v>
      </c>
      <c r="B3670" s="1" t="s">
        <v>3821</v>
      </c>
      <c r="C3670" t="s">
        <v>3599</v>
      </c>
      <c r="D3670" s="2">
        <v>308</v>
      </c>
      <c r="E3670" s="1" t="s">
        <v>3822</v>
      </c>
      <c r="F3670" s="2">
        <v>10458</v>
      </c>
      <c r="G3670" s="3">
        <v>7187418888</v>
      </c>
      <c r="H3670" s="1" t="s">
        <v>242</v>
      </c>
      <c r="I3670" t="s">
        <v>21</v>
      </c>
      <c r="J3670">
        <v>67</v>
      </c>
      <c r="K3670">
        <v>77</v>
      </c>
      <c r="L3670" s="27">
        <f>RestaurantData[[#This Row],[DailyCustAvg]]*30</f>
        <v>2310</v>
      </c>
      <c r="M3670" s="7">
        <f>(((RestaurantData[[#This Row],[FitScore]]/100)*RestaurantData[[#This Row],[DailyCustAvg]])/3.5)*30</f>
        <v>442.2</v>
      </c>
      <c r="N3670">
        <v>40.860663350575997</v>
      </c>
      <c r="O3670">
        <v>-73.895119263525999</v>
      </c>
      <c r="P3670">
        <v>205</v>
      </c>
      <c r="Q3670">
        <v>15</v>
      </c>
      <c r="R3670">
        <f>(RestaurantData[[#This Row],[MonthySales]]/1500)*0.07</f>
        <v>2.0636000000000002E-2</v>
      </c>
    </row>
    <row r="3671" spans="1:18" hidden="1" x14ac:dyDescent="0.3">
      <c r="A3671">
        <v>41461629</v>
      </c>
      <c r="B3671" s="1" t="s">
        <v>3853</v>
      </c>
      <c r="C3671" t="s">
        <v>3599</v>
      </c>
      <c r="D3671" s="2">
        <v>2376</v>
      </c>
      <c r="E3671" s="1" t="s">
        <v>3854</v>
      </c>
      <c r="F3671" s="2">
        <v>10458</v>
      </c>
      <c r="G3671" s="3">
        <v>3472713523</v>
      </c>
      <c r="H3671" s="1" t="s">
        <v>276</v>
      </c>
      <c r="I3671" t="s">
        <v>17</v>
      </c>
      <c r="J3671">
        <v>68</v>
      </c>
      <c r="K3671">
        <v>74</v>
      </c>
      <c r="L3671" s="27">
        <f>RestaurantData[[#This Row],[DailyCustAvg]]*30</f>
        <v>2220</v>
      </c>
      <c r="M3671" s="7">
        <f>(((RestaurantData[[#This Row],[FitScore]]/100)*RestaurantData[[#This Row],[DailyCustAvg]])/3.5)*30</f>
        <v>431.31428571428569</v>
      </c>
      <c r="N3671">
        <v>40.859296388527</v>
      </c>
      <c r="O3671">
        <v>-73.898074991116999</v>
      </c>
      <c r="P3671">
        <v>205</v>
      </c>
      <c r="Q3671">
        <v>15</v>
      </c>
      <c r="R3671">
        <f>(RestaurantData[[#This Row],[MonthySales]]/1500)*0.07</f>
        <v>2.0128E-2</v>
      </c>
    </row>
    <row r="3672" spans="1:18" hidden="1" x14ac:dyDescent="0.3">
      <c r="A3672">
        <v>41533970</v>
      </c>
      <c r="B3672" s="1" t="s">
        <v>131</v>
      </c>
      <c r="C3672" t="s">
        <v>3599</v>
      </c>
      <c r="D3672" s="2">
        <v>2370</v>
      </c>
      <c r="E3672" s="1" t="s">
        <v>3828</v>
      </c>
      <c r="F3672" s="2">
        <v>10458</v>
      </c>
      <c r="G3672" s="3">
        <v>7182204828</v>
      </c>
      <c r="H3672" s="1" t="s">
        <v>16</v>
      </c>
      <c r="I3672" t="s">
        <v>17</v>
      </c>
      <c r="J3672">
        <v>61</v>
      </c>
      <c r="K3672">
        <v>57</v>
      </c>
      <c r="L3672" s="27">
        <f>RestaurantData[[#This Row],[DailyCustAvg]]*30</f>
        <v>1710</v>
      </c>
      <c r="M3672" s="7">
        <f>(((RestaurantData[[#This Row],[FitScore]]/100)*RestaurantData[[#This Row],[DailyCustAvg]])/3.5)*30</f>
        <v>298.02857142857135</v>
      </c>
      <c r="N3672">
        <v>40.859165375933003</v>
      </c>
      <c r="O3672">
        <v>-73.898906671578004</v>
      </c>
      <c r="P3672">
        <v>205</v>
      </c>
      <c r="Q3672">
        <v>15</v>
      </c>
      <c r="R3672">
        <f>(RestaurantData[[#This Row],[MonthySales]]/1500)*0.07</f>
        <v>1.3907999999999998E-2</v>
      </c>
    </row>
    <row r="3673" spans="1:18" hidden="1" x14ac:dyDescent="0.3">
      <c r="A3673">
        <v>50097243</v>
      </c>
      <c r="B3673" s="1" t="s">
        <v>3881</v>
      </c>
      <c r="C3673" t="s">
        <v>3599</v>
      </c>
      <c r="D3673" s="2">
        <v>209</v>
      </c>
      <c r="E3673" s="1" t="s">
        <v>3840</v>
      </c>
      <c r="F3673" s="2">
        <v>10458</v>
      </c>
      <c r="G3673" s="3">
        <v>7183658282</v>
      </c>
      <c r="H3673" s="1" t="s">
        <v>242</v>
      </c>
      <c r="I3673" t="s">
        <v>21</v>
      </c>
      <c r="J3673">
        <v>67</v>
      </c>
      <c r="K3673">
        <v>55</v>
      </c>
      <c r="L3673" s="27">
        <f>RestaurantData[[#This Row],[DailyCustAvg]]*30</f>
        <v>1650</v>
      </c>
      <c r="M3673" s="7">
        <f>(((RestaurantData[[#This Row],[FitScore]]/100)*RestaurantData[[#This Row],[DailyCustAvg]])/3.5)*30</f>
        <v>315.85714285714283</v>
      </c>
      <c r="N3673">
        <v>40.857296805121997</v>
      </c>
      <c r="O3673">
        <v>-73.899581917160006</v>
      </c>
      <c r="P3673">
        <v>205</v>
      </c>
      <c r="Q3673">
        <v>15</v>
      </c>
      <c r="R3673">
        <f>(RestaurantData[[#This Row],[MonthySales]]/1500)*0.07</f>
        <v>1.474E-2</v>
      </c>
    </row>
    <row r="3674" spans="1:18" hidden="1" x14ac:dyDescent="0.3">
      <c r="A3674">
        <v>41128245</v>
      </c>
      <c r="B3674" s="1" t="s">
        <v>3685</v>
      </c>
      <c r="C3674" t="s">
        <v>3599</v>
      </c>
      <c r="D3674" s="2">
        <v>2448</v>
      </c>
      <c r="E3674" s="1" t="s">
        <v>3759</v>
      </c>
      <c r="F3674" s="2">
        <v>10468</v>
      </c>
      <c r="G3674" s="3">
        <v>7185616600</v>
      </c>
      <c r="H3674" s="1" t="s">
        <v>276</v>
      </c>
      <c r="I3674" t="s">
        <v>17</v>
      </c>
      <c r="J3674">
        <v>68</v>
      </c>
      <c r="K3674">
        <v>245</v>
      </c>
      <c r="L3674" s="27">
        <f>RestaurantData[[#This Row],[DailyCustAvg]]*30</f>
        <v>7350</v>
      </c>
      <c r="M3674" s="7">
        <f>(((RestaurantData[[#This Row],[FitScore]]/100)*RestaurantData[[#This Row],[DailyCustAvg]])/3.5)*30</f>
        <v>1428.0000000000002</v>
      </c>
      <c r="N3674">
        <v>40.862260901033999</v>
      </c>
      <c r="O3674">
        <v>-73.901454345806002</v>
      </c>
      <c r="P3674">
        <v>205</v>
      </c>
      <c r="Q3674">
        <v>14</v>
      </c>
      <c r="R3674">
        <f>(RestaurantData[[#This Row],[MonthySales]]/1500)*0.07</f>
        <v>6.6640000000000019E-2</v>
      </c>
    </row>
    <row r="3675" spans="1:18" hidden="1" x14ac:dyDescent="0.3">
      <c r="A3675">
        <v>40596246</v>
      </c>
      <c r="B3675" s="1" t="s">
        <v>3844</v>
      </c>
      <c r="C3675" t="s">
        <v>3599</v>
      </c>
      <c r="D3675" s="2">
        <v>2450</v>
      </c>
      <c r="E3675" s="1" t="s">
        <v>3757</v>
      </c>
      <c r="F3675" s="2">
        <v>10468</v>
      </c>
      <c r="G3675" s="3">
        <v>7189336664</v>
      </c>
      <c r="H3675" s="1" t="s">
        <v>156</v>
      </c>
      <c r="I3675" t="s">
        <v>21</v>
      </c>
      <c r="J3675">
        <v>67</v>
      </c>
      <c r="K3675">
        <v>233</v>
      </c>
      <c r="L3675" s="27">
        <f>RestaurantData[[#This Row],[DailyCustAvg]]*30</f>
        <v>6990</v>
      </c>
      <c r="M3675" s="7">
        <f>(((RestaurantData[[#This Row],[FitScore]]/100)*RestaurantData[[#This Row],[DailyCustAvg]])/3.5)*30</f>
        <v>1338.0857142857144</v>
      </c>
      <c r="N3675">
        <v>40.861985662316002</v>
      </c>
      <c r="O3675">
        <v>-73.900565396481994</v>
      </c>
      <c r="P3675">
        <v>205</v>
      </c>
      <c r="Q3675">
        <v>14</v>
      </c>
      <c r="R3675">
        <f>(RestaurantData[[#This Row],[MonthySales]]/1500)*0.07</f>
        <v>6.2444000000000006E-2</v>
      </c>
    </row>
    <row r="3676" spans="1:18" hidden="1" x14ac:dyDescent="0.3">
      <c r="A3676">
        <v>40936004</v>
      </c>
      <c r="B3676" s="1" t="s">
        <v>3859</v>
      </c>
      <c r="C3676" t="s">
        <v>3599</v>
      </c>
      <c r="D3676" s="2">
        <v>2425</v>
      </c>
      <c r="E3676" s="1" t="s">
        <v>3775</v>
      </c>
      <c r="F3676" s="2">
        <v>10468</v>
      </c>
      <c r="G3676" s="3">
        <v>7182950008</v>
      </c>
      <c r="H3676" s="1" t="s">
        <v>73</v>
      </c>
      <c r="I3676" t="s">
        <v>17</v>
      </c>
      <c r="J3676">
        <v>70</v>
      </c>
      <c r="K3676">
        <v>228</v>
      </c>
      <c r="L3676" s="27">
        <f>RestaurantData[[#This Row],[DailyCustAvg]]*30</f>
        <v>6840</v>
      </c>
      <c r="M3676" s="7">
        <f>(((RestaurantData[[#This Row],[FitScore]]/100)*RestaurantData[[#This Row],[DailyCustAvg]])/3.5)*30</f>
        <v>1368</v>
      </c>
      <c r="N3676">
        <v>40.860764808456999</v>
      </c>
      <c r="O3676">
        <v>-73.898061886321997</v>
      </c>
      <c r="P3676">
        <v>205</v>
      </c>
      <c r="Q3676">
        <v>14</v>
      </c>
      <c r="R3676">
        <f>(RestaurantData[[#This Row],[MonthySales]]/1500)*0.07</f>
        <v>6.3840000000000008E-2</v>
      </c>
    </row>
    <row r="3677" spans="1:18" hidden="1" x14ac:dyDescent="0.3">
      <c r="A3677">
        <v>50072568</v>
      </c>
      <c r="B3677" s="1" t="s">
        <v>3841</v>
      </c>
      <c r="C3677" t="s">
        <v>3599</v>
      </c>
      <c r="D3677" s="2">
        <v>2428</v>
      </c>
      <c r="E3677" s="1" t="s">
        <v>3842</v>
      </c>
      <c r="F3677" s="2">
        <v>10468</v>
      </c>
      <c r="G3677" s="3">
        <v>7189338888</v>
      </c>
      <c r="H3677" s="1" t="s">
        <v>186</v>
      </c>
      <c r="I3677" t="s">
        <v>17</v>
      </c>
      <c r="J3677">
        <v>62</v>
      </c>
      <c r="K3677">
        <v>226</v>
      </c>
      <c r="L3677" s="27">
        <f>RestaurantData[[#This Row],[DailyCustAvg]]*30</f>
        <v>6780</v>
      </c>
      <c r="M3677" s="7">
        <f>(((RestaurantData[[#This Row],[FitScore]]/100)*RestaurantData[[#This Row],[DailyCustAvg]])/3.5)*30</f>
        <v>1201.0285714285715</v>
      </c>
      <c r="N3677">
        <v>40.861446181334003</v>
      </c>
      <c r="O3677">
        <v>-73.898830886165001</v>
      </c>
      <c r="P3677">
        <v>205</v>
      </c>
      <c r="Q3677">
        <v>14</v>
      </c>
      <c r="R3677">
        <f>(RestaurantData[[#This Row],[MonthySales]]/1500)*0.07</f>
        <v>5.6048000000000008E-2</v>
      </c>
    </row>
    <row r="3678" spans="1:18" hidden="1" x14ac:dyDescent="0.3">
      <c r="A3678">
        <v>50002807</v>
      </c>
      <c r="B3678" s="1" t="s">
        <v>131</v>
      </c>
      <c r="C3678" t="s">
        <v>3599</v>
      </c>
      <c r="D3678" s="2">
        <v>4</v>
      </c>
      <c r="E3678" s="1" t="s">
        <v>3827</v>
      </c>
      <c r="F3678" s="2">
        <v>10468</v>
      </c>
      <c r="G3678" s="3">
        <v>7185635555</v>
      </c>
      <c r="H3678" s="1" t="s">
        <v>132</v>
      </c>
      <c r="I3678" t="s">
        <v>17</v>
      </c>
      <c r="J3678">
        <v>64</v>
      </c>
      <c r="K3678">
        <v>217</v>
      </c>
      <c r="L3678" s="27">
        <f>RestaurantData[[#This Row],[DailyCustAvg]]*30</f>
        <v>6510</v>
      </c>
      <c r="M3678" s="7">
        <f>(((RestaurantData[[#This Row],[FitScore]]/100)*RestaurantData[[#This Row],[DailyCustAvg]])/3.5)*30</f>
        <v>1190.4000000000001</v>
      </c>
      <c r="N3678">
        <v>40.862691381937999</v>
      </c>
      <c r="O3678">
        <v>-73.900940330303001</v>
      </c>
      <c r="P3678">
        <v>205</v>
      </c>
      <c r="Q3678">
        <v>14</v>
      </c>
      <c r="R3678">
        <f>(RestaurantData[[#This Row],[MonthySales]]/1500)*0.07</f>
        <v>5.5552000000000011E-2</v>
      </c>
    </row>
    <row r="3679" spans="1:18" hidden="1" x14ac:dyDescent="0.3">
      <c r="A3679">
        <v>40400799</v>
      </c>
      <c r="B3679" s="1" t="s">
        <v>3836</v>
      </c>
      <c r="C3679" t="s">
        <v>3599</v>
      </c>
      <c r="D3679" s="2">
        <v>161</v>
      </c>
      <c r="E3679" s="1" t="s">
        <v>3822</v>
      </c>
      <c r="F3679" s="2">
        <v>10468</v>
      </c>
      <c r="G3679" s="3">
        <v>7183647227</v>
      </c>
      <c r="H3679" s="1" t="s">
        <v>45</v>
      </c>
      <c r="I3679" t="s">
        <v>17</v>
      </c>
      <c r="J3679">
        <v>64</v>
      </c>
      <c r="K3679">
        <v>187</v>
      </c>
      <c r="L3679" s="27">
        <f>RestaurantData[[#This Row],[DailyCustAvg]]*30</f>
        <v>5610</v>
      </c>
      <c r="M3679" s="7">
        <f>(((RestaurantData[[#This Row],[FitScore]]/100)*RestaurantData[[#This Row],[DailyCustAvg]])/3.5)*30</f>
        <v>1025.8285714285716</v>
      </c>
      <c r="N3679">
        <v>40.861670907853998</v>
      </c>
      <c r="O3679">
        <v>-73.898443709909003</v>
      </c>
      <c r="P3679">
        <v>205</v>
      </c>
      <c r="Q3679">
        <v>14</v>
      </c>
      <c r="R3679">
        <f>(RestaurantData[[#This Row],[MonthySales]]/1500)*0.07</f>
        <v>4.7872000000000012E-2</v>
      </c>
    </row>
    <row r="3680" spans="1:18" hidden="1" x14ac:dyDescent="0.3">
      <c r="A3680">
        <v>50078405</v>
      </c>
      <c r="B3680" s="1" t="s">
        <v>3874</v>
      </c>
      <c r="C3680" t="s">
        <v>3599</v>
      </c>
      <c r="D3680" s="2">
        <v>2399</v>
      </c>
      <c r="E3680" s="1" t="s">
        <v>3775</v>
      </c>
      <c r="F3680" s="2">
        <v>10468</v>
      </c>
      <c r="G3680" s="3">
        <v>7186765880</v>
      </c>
      <c r="H3680" s="1" t="s">
        <v>29</v>
      </c>
      <c r="I3680" t="s">
        <v>17</v>
      </c>
      <c r="J3680">
        <v>73</v>
      </c>
      <c r="K3680">
        <v>181</v>
      </c>
      <c r="L3680" s="27">
        <f>RestaurantData[[#This Row],[DailyCustAvg]]*30</f>
        <v>5430</v>
      </c>
      <c r="M3680" s="7">
        <f>(((RestaurantData[[#This Row],[FitScore]]/100)*RestaurantData[[#This Row],[DailyCustAvg]])/3.5)*30</f>
        <v>1132.542857142857</v>
      </c>
      <c r="N3680">
        <v>40.860048776877001</v>
      </c>
      <c r="O3680">
        <v>-73.898449811668002</v>
      </c>
      <c r="P3680">
        <v>205</v>
      </c>
      <c r="Q3680">
        <v>14</v>
      </c>
      <c r="R3680">
        <f>(RestaurantData[[#This Row],[MonthySales]]/1500)*0.07</f>
        <v>5.2851999999999996E-2</v>
      </c>
    </row>
    <row r="3681" spans="1:18" hidden="1" x14ac:dyDescent="0.3">
      <c r="A3681">
        <v>50070951</v>
      </c>
      <c r="B3681" s="1" t="s">
        <v>3819</v>
      </c>
      <c r="C3681" t="s">
        <v>3599</v>
      </c>
      <c r="D3681" s="2">
        <v>113</v>
      </c>
      <c r="E3681" s="1" t="s">
        <v>3820</v>
      </c>
      <c r="F3681" s="2">
        <v>10468</v>
      </c>
      <c r="G3681" s="3">
        <v>9176455753</v>
      </c>
      <c r="H3681" s="1" t="s">
        <v>188</v>
      </c>
      <c r="I3681" t="s">
        <v>21</v>
      </c>
      <c r="J3681">
        <v>72</v>
      </c>
      <c r="K3681">
        <v>170</v>
      </c>
      <c r="L3681" s="27">
        <f>RestaurantData[[#This Row],[DailyCustAvg]]*30</f>
        <v>5100</v>
      </c>
      <c r="M3681" s="7">
        <f>(((RestaurantData[[#This Row],[FitScore]]/100)*RestaurantData[[#This Row],[DailyCustAvg]])/3.5)*30</f>
        <v>1049.1428571428571</v>
      </c>
      <c r="N3681">
        <v>40.859817104907002</v>
      </c>
      <c r="O3681">
        <v>-73.900311974790995</v>
      </c>
      <c r="P3681">
        <v>205</v>
      </c>
      <c r="Q3681">
        <v>14</v>
      </c>
      <c r="R3681">
        <f>(RestaurantData[[#This Row],[MonthySales]]/1500)*0.07</f>
        <v>4.8960000000000004E-2</v>
      </c>
    </row>
    <row r="3682" spans="1:18" hidden="1" x14ac:dyDescent="0.3">
      <c r="A3682">
        <v>41559772</v>
      </c>
      <c r="B3682" s="1" t="s">
        <v>3519</v>
      </c>
      <c r="C3682" t="s">
        <v>3599</v>
      </c>
      <c r="D3682" s="2">
        <v>2463</v>
      </c>
      <c r="E3682" s="1" t="s">
        <v>3842</v>
      </c>
      <c r="F3682" s="2">
        <v>10468</v>
      </c>
      <c r="G3682" s="3">
        <v>3472698264</v>
      </c>
      <c r="H3682" s="1" t="s">
        <v>16</v>
      </c>
      <c r="I3682" t="s">
        <v>17</v>
      </c>
      <c r="J3682">
        <v>70</v>
      </c>
      <c r="K3682">
        <v>164</v>
      </c>
      <c r="L3682" s="27">
        <f>RestaurantData[[#This Row],[DailyCustAvg]]*30</f>
        <v>4920</v>
      </c>
      <c r="M3682" s="7">
        <f>(((RestaurantData[[#This Row],[FitScore]]/100)*RestaurantData[[#This Row],[DailyCustAvg]])/3.5)*30</f>
        <v>983.99999999999989</v>
      </c>
      <c r="N3682">
        <v>40.861920821695001</v>
      </c>
      <c r="O3682">
        <v>-73.898606014223006</v>
      </c>
      <c r="P3682">
        <v>205</v>
      </c>
      <c r="Q3682">
        <v>14</v>
      </c>
      <c r="R3682">
        <f>(RestaurantData[[#This Row],[MonthySales]]/1500)*0.07</f>
        <v>4.5919999999999996E-2</v>
      </c>
    </row>
    <row r="3683" spans="1:18" hidden="1" x14ac:dyDescent="0.3">
      <c r="A3683">
        <v>41394908</v>
      </c>
      <c r="B3683" s="1" t="s">
        <v>131</v>
      </c>
      <c r="C3683" t="s">
        <v>3599</v>
      </c>
      <c r="D3683" s="2">
        <v>2350</v>
      </c>
      <c r="E3683" s="1" t="s">
        <v>3759</v>
      </c>
      <c r="F3683" s="2">
        <v>10468</v>
      </c>
      <c r="G3683" s="3">
        <v>7182205156</v>
      </c>
      <c r="H3683" s="1" t="s">
        <v>132</v>
      </c>
      <c r="I3683" t="s">
        <v>17</v>
      </c>
      <c r="J3683">
        <v>73</v>
      </c>
      <c r="K3683">
        <v>138</v>
      </c>
      <c r="L3683" s="27">
        <f>RestaurantData[[#This Row],[DailyCustAvg]]*30</f>
        <v>4140</v>
      </c>
      <c r="M3683" s="7">
        <f>(((RestaurantData[[#This Row],[FitScore]]/100)*RestaurantData[[#This Row],[DailyCustAvg]])/3.5)*30</f>
        <v>863.48571428571427</v>
      </c>
      <c r="N3683">
        <v>40.859890726549999</v>
      </c>
      <c r="O3683">
        <v>-73.902950934534999</v>
      </c>
      <c r="P3683">
        <v>205</v>
      </c>
      <c r="Q3683">
        <v>14</v>
      </c>
      <c r="R3683">
        <f>(RestaurantData[[#This Row],[MonthySales]]/1500)*0.07</f>
        <v>4.0296000000000005E-2</v>
      </c>
    </row>
    <row r="3684" spans="1:18" hidden="1" x14ac:dyDescent="0.3">
      <c r="A3684">
        <v>50072119</v>
      </c>
      <c r="B3684" s="1" t="s">
        <v>3835</v>
      </c>
      <c r="C3684" t="s">
        <v>3599</v>
      </c>
      <c r="D3684" s="2">
        <v>2419</v>
      </c>
      <c r="E3684" s="1" t="s">
        <v>3775</v>
      </c>
      <c r="F3684" s="2">
        <v>10468</v>
      </c>
      <c r="G3684" s="3">
        <v>3477859016</v>
      </c>
      <c r="H3684" s="1" t="s">
        <v>16</v>
      </c>
      <c r="I3684" t="s">
        <v>21</v>
      </c>
      <c r="J3684">
        <v>70</v>
      </c>
      <c r="K3684">
        <v>134</v>
      </c>
      <c r="L3684" s="27">
        <f>RestaurantData[[#This Row],[DailyCustAvg]]*30</f>
        <v>4020</v>
      </c>
      <c r="M3684" s="7">
        <f>(((RestaurantData[[#This Row],[FitScore]]/100)*RestaurantData[[#This Row],[DailyCustAvg]])/3.5)*30</f>
        <v>804</v>
      </c>
      <c r="N3684">
        <v>40.860633125622002</v>
      </c>
      <c r="O3684">
        <v>-73.898134393055997</v>
      </c>
      <c r="P3684">
        <v>205</v>
      </c>
      <c r="Q3684">
        <v>14</v>
      </c>
      <c r="R3684">
        <f>(RestaurantData[[#This Row],[MonthySales]]/1500)*0.07</f>
        <v>3.7520000000000005E-2</v>
      </c>
    </row>
    <row r="3685" spans="1:18" hidden="1" x14ac:dyDescent="0.3">
      <c r="A3685">
        <v>41477995</v>
      </c>
      <c r="B3685" s="1" t="s">
        <v>3870</v>
      </c>
      <c r="C3685" t="s">
        <v>3599</v>
      </c>
      <c r="D3685" s="2">
        <v>2378</v>
      </c>
      <c r="E3685" s="1" t="s">
        <v>3759</v>
      </c>
      <c r="F3685" s="2">
        <v>10468</v>
      </c>
      <c r="G3685" s="3">
        <v>7182204888</v>
      </c>
      <c r="H3685" s="1" t="s">
        <v>29</v>
      </c>
      <c r="I3685" t="s">
        <v>17</v>
      </c>
      <c r="J3685">
        <v>66</v>
      </c>
      <c r="K3685">
        <v>105</v>
      </c>
      <c r="L3685" s="27">
        <f>RestaurantData[[#This Row],[DailyCustAvg]]*30</f>
        <v>3150</v>
      </c>
      <c r="M3685" s="7">
        <f>(((RestaurantData[[#This Row],[FitScore]]/100)*RestaurantData[[#This Row],[DailyCustAvg]])/3.5)*30</f>
        <v>594</v>
      </c>
      <c r="N3685">
        <v>40.861018246208999</v>
      </c>
      <c r="O3685">
        <v>-73.902284081139001</v>
      </c>
      <c r="P3685">
        <v>205</v>
      </c>
      <c r="Q3685">
        <v>14</v>
      </c>
      <c r="R3685">
        <f>(RestaurantData[[#This Row],[MonthySales]]/1500)*0.07</f>
        <v>2.7720000000000005E-2</v>
      </c>
    </row>
    <row r="3686" spans="1:18" hidden="1" x14ac:dyDescent="0.3">
      <c r="A3686">
        <v>50065358</v>
      </c>
      <c r="B3686" s="1" t="s">
        <v>3814</v>
      </c>
      <c r="C3686" t="s">
        <v>3599</v>
      </c>
      <c r="D3686" s="2">
        <v>2467</v>
      </c>
      <c r="E3686" s="1" t="s">
        <v>3775</v>
      </c>
      <c r="F3686" s="2">
        <v>10468</v>
      </c>
      <c r="G3686" s="3">
        <v>7186187989</v>
      </c>
      <c r="H3686" s="1" t="s">
        <v>16</v>
      </c>
      <c r="I3686" t="s">
        <v>21</v>
      </c>
      <c r="J3686">
        <v>69</v>
      </c>
      <c r="K3686">
        <v>98</v>
      </c>
      <c r="L3686" s="27">
        <f>RestaurantData[[#This Row],[DailyCustAvg]]*30</f>
        <v>2940</v>
      </c>
      <c r="M3686" s="7">
        <f>(((RestaurantData[[#This Row],[FitScore]]/100)*RestaurantData[[#This Row],[DailyCustAvg]])/3.5)*30</f>
        <v>579.59999999999991</v>
      </c>
      <c r="N3686">
        <v>40.86172225875</v>
      </c>
      <c r="O3686">
        <v>-73.897543430151003</v>
      </c>
      <c r="P3686">
        <v>205</v>
      </c>
      <c r="Q3686">
        <v>14</v>
      </c>
      <c r="R3686">
        <f>(RestaurantData[[#This Row],[MonthySales]]/1500)*0.07</f>
        <v>2.7047999999999999E-2</v>
      </c>
    </row>
    <row r="3687" spans="1:18" hidden="1" x14ac:dyDescent="0.3">
      <c r="A3687">
        <v>50045773</v>
      </c>
      <c r="B3687" s="1" t="s">
        <v>296</v>
      </c>
      <c r="C3687" t="s">
        <v>3599</v>
      </c>
      <c r="D3687" s="2">
        <v>2438</v>
      </c>
      <c r="E3687" s="1" t="s">
        <v>3759</v>
      </c>
      <c r="F3687" s="2">
        <v>10468</v>
      </c>
      <c r="G3687" s="3">
        <v>6464214689</v>
      </c>
      <c r="H3687" s="1" t="s">
        <v>168</v>
      </c>
      <c r="I3687" t="s">
        <v>21</v>
      </c>
      <c r="J3687">
        <v>64</v>
      </c>
      <c r="K3687">
        <v>56</v>
      </c>
      <c r="L3687" s="27">
        <f>RestaurantData[[#This Row],[DailyCustAvg]]*30</f>
        <v>1680</v>
      </c>
      <c r="M3687" s="7">
        <f>(((RestaurantData[[#This Row],[FitScore]]/100)*RestaurantData[[#This Row],[DailyCustAvg]])/3.5)*30</f>
        <v>307.2</v>
      </c>
      <c r="N3687">
        <v>40.862088094713002</v>
      </c>
      <c r="O3687">
        <v>-73.901584753118001</v>
      </c>
      <c r="P3687">
        <v>205</v>
      </c>
      <c r="Q3687">
        <v>14</v>
      </c>
      <c r="R3687">
        <f>(RestaurantData[[#This Row],[MonthySales]]/1500)*0.07</f>
        <v>1.4336E-2</v>
      </c>
    </row>
    <row r="3688" spans="1:18" hidden="1" x14ac:dyDescent="0.3">
      <c r="A3688">
        <v>50046278</v>
      </c>
      <c r="B3688" s="1" t="s">
        <v>3519</v>
      </c>
      <c r="C3688" t="s">
        <v>3599</v>
      </c>
      <c r="D3688" s="2">
        <v>2371</v>
      </c>
      <c r="E3688" s="1" t="s">
        <v>3775</v>
      </c>
      <c r="F3688" s="2">
        <v>10468</v>
      </c>
      <c r="G3688" s="3">
        <v>7185844950</v>
      </c>
      <c r="H3688" s="1" t="s">
        <v>45</v>
      </c>
      <c r="I3688" t="s">
        <v>21</v>
      </c>
      <c r="J3688">
        <v>64</v>
      </c>
      <c r="K3688">
        <v>52</v>
      </c>
      <c r="L3688" s="27">
        <f>RestaurantData[[#This Row],[DailyCustAvg]]*30</f>
        <v>1560</v>
      </c>
      <c r="M3688" s="7">
        <f>(((RestaurantData[[#This Row],[FitScore]]/100)*RestaurantData[[#This Row],[DailyCustAvg]])/3.5)*30</f>
        <v>285.25714285714287</v>
      </c>
      <c r="N3688">
        <v>40.859157167181998</v>
      </c>
      <c r="O3688">
        <v>-73.898935605104995</v>
      </c>
      <c r="P3688">
        <v>205</v>
      </c>
      <c r="Q3688">
        <v>14</v>
      </c>
      <c r="R3688">
        <f>(RestaurantData[[#This Row],[MonthySales]]/1500)*0.07</f>
        <v>1.3312000000000001E-2</v>
      </c>
    </row>
    <row r="3689" spans="1:18" hidden="1" x14ac:dyDescent="0.3">
      <c r="A3689">
        <v>50056806</v>
      </c>
      <c r="B3689" s="1" t="s">
        <v>3914</v>
      </c>
      <c r="C3689" t="s">
        <v>3599</v>
      </c>
      <c r="D3689" s="2">
        <v>2258</v>
      </c>
      <c r="E3689" s="1" t="s">
        <v>3761</v>
      </c>
      <c r="F3689" s="2">
        <v>10457</v>
      </c>
      <c r="G3689" s="3">
        <v>7186187978</v>
      </c>
      <c r="H3689" s="1" t="s">
        <v>242</v>
      </c>
      <c r="I3689" t="s">
        <v>21</v>
      </c>
      <c r="J3689">
        <v>85</v>
      </c>
      <c r="K3689">
        <v>244</v>
      </c>
      <c r="L3689" s="27">
        <f>RestaurantData[[#This Row],[DailyCustAvg]]*30</f>
        <v>7320</v>
      </c>
      <c r="M3689" s="7">
        <f>(((RestaurantData[[#This Row],[FitScore]]/100)*RestaurantData[[#This Row],[DailyCustAvg]])/3.5)*30</f>
        <v>1777.7142857142858</v>
      </c>
      <c r="N3689">
        <v>40.855720804210002</v>
      </c>
      <c r="O3689">
        <v>-73.895907914101002</v>
      </c>
      <c r="P3689">
        <v>206</v>
      </c>
      <c r="Q3689">
        <v>15</v>
      </c>
      <c r="R3689">
        <f>(RestaurantData[[#This Row],[MonthySales]]/1500)*0.07</f>
        <v>8.296000000000002E-2</v>
      </c>
    </row>
    <row r="3690" spans="1:18" hidden="1" x14ac:dyDescent="0.3">
      <c r="A3690">
        <v>50068734</v>
      </c>
      <c r="B3690" s="1" t="s">
        <v>3916</v>
      </c>
      <c r="C3690" t="s">
        <v>3599</v>
      </c>
      <c r="D3690" s="2">
        <v>485</v>
      </c>
      <c r="E3690" s="1" t="s">
        <v>3917</v>
      </c>
      <c r="F3690" s="2">
        <v>10457</v>
      </c>
      <c r="G3690" s="3">
        <v>3479189069</v>
      </c>
      <c r="H3690" s="1" t="s">
        <v>212</v>
      </c>
      <c r="I3690" t="s">
        <v>17</v>
      </c>
      <c r="J3690">
        <v>71</v>
      </c>
      <c r="K3690">
        <v>222</v>
      </c>
      <c r="L3690" s="27">
        <f>RestaurantData[[#This Row],[DailyCustAvg]]*30</f>
        <v>6660</v>
      </c>
      <c r="M3690" s="7">
        <f>(((RestaurantData[[#This Row],[FitScore]]/100)*RestaurantData[[#This Row],[DailyCustAvg]])/3.5)*30</f>
        <v>1351.0285714285715</v>
      </c>
      <c r="N3690">
        <v>40.851350655358999</v>
      </c>
      <c r="O3690">
        <v>-73.895321968814002</v>
      </c>
      <c r="P3690">
        <v>206</v>
      </c>
      <c r="Q3690">
        <v>15</v>
      </c>
      <c r="R3690">
        <f>(RestaurantData[[#This Row],[MonthySales]]/1500)*0.07</f>
        <v>6.3048000000000007E-2</v>
      </c>
    </row>
    <row r="3691" spans="1:18" hidden="1" x14ac:dyDescent="0.3">
      <c r="A3691">
        <v>50038449</v>
      </c>
      <c r="B3691" s="1" t="s">
        <v>3927</v>
      </c>
      <c r="C3691" t="s">
        <v>3599</v>
      </c>
      <c r="D3691" s="2">
        <v>2115</v>
      </c>
      <c r="E3691" s="1" t="s">
        <v>3928</v>
      </c>
      <c r="F3691" s="2">
        <v>10457</v>
      </c>
      <c r="G3691" s="3">
        <v>9172957142</v>
      </c>
      <c r="H3691" s="1" t="s">
        <v>16</v>
      </c>
      <c r="I3691" t="s">
        <v>21</v>
      </c>
      <c r="J3691">
        <v>66</v>
      </c>
      <c r="K3691">
        <v>215</v>
      </c>
      <c r="L3691" s="27">
        <f>RestaurantData[[#This Row],[DailyCustAvg]]*30</f>
        <v>6450</v>
      </c>
      <c r="M3691" s="7">
        <f>(((RestaurantData[[#This Row],[FitScore]]/100)*RestaurantData[[#This Row],[DailyCustAvg]])/3.5)*30</f>
        <v>1216.2857142857142</v>
      </c>
      <c r="N3691">
        <v>40.851880404854001</v>
      </c>
      <c r="O3691">
        <v>-73.895339205537994</v>
      </c>
      <c r="P3691">
        <v>206</v>
      </c>
      <c r="Q3691">
        <v>15</v>
      </c>
      <c r="R3691">
        <f>(RestaurantData[[#This Row],[MonthySales]]/1500)*0.07</f>
        <v>5.6760000000000005E-2</v>
      </c>
    </row>
    <row r="3692" spans="1:18" hidden="1" x14ac:dyDescent="0.3">
      <c r="A3692">
        <v>50097468</v>
      </c>
      <c r="B3692" s="1" t="s">
        <v>3905</v>
      </c>
      <c r="C3692" t="s">
        <v>3599</v>
      </c>
      <c r="D3692" s="2">
        <v>2026</v>
      </c>
      <c r="E3692" s="1" t="s">
        <v>3761</v>
      </c>
      <c r="F3692" s="2">
        <v>10457</v>
      </c>
      <c r="G3692" s="3">
        <v>9173457275</v>
      </c>
      <c r="H3692" s="1" t="s">
        <v>212</v>
      </c>
      <c r="J3692">
        <v>61</v>
      </c>
      <c r="K3692">
        <v>194</v>
      </c>
      <c r="L3692" s="27">
        <f>RestaurantData[[#This Row],[DailyCustAvg]]*30</f>
        <v>5820</v>
      </c>
      <c r="M3692" s="7">
        <f>(((RestaurantData[[#This Row],[FitScore]]/100)*RestaurantData[[#This Row],[DailyCustAvg]])/3.5)*30</f>
        <v>1014.3428571428572</v>
      </c>
      <c r="N3692">
        <v>40.850923019168</v>
      </c>
      <c r="O3692">
        <v>-73.898995155248002</v>
      </c>
      <c r="P3692">
        <v>206</v>
      </c>
      <c r="Q3692">
        <v>15</v>
      </c>
      <c r="R3692">
        <f>(RestaurantData[[#This Row],[MonthySales]]/1500)*0.07</f>
        <v>4.7336000000000003E-2</v>
      </c>
    </row>
    <row r="3693" spans="1:18" hidden="1" x14ac:dyDescent="0.3">
      <c r="A3693">
        <v>50091510</v>
      </c>
      <c r="B3693" s="1" t="s">
        <v>3685</v>
      </c>
      <c r="C3693" t="s">
        <v>3599</v>
      </c>
      <c r="D3693" s="2">
        <v>733</v>
      </c>
      <c r="E3693" s="1" t="s">
        <v>3893</v>
      </c>
      <c r="F3693" s="2">
        <v>10457</v>
      </c>
      <c r="G3693" s="3">
        <v>3474557521</v>
      </c>
      <c r="H3693" s="1" t="s">
        <v>276</v>
      </c>
      <c r="I3693" t="s">
        <v>17</v>
      </c>
      <c r="J3693">
        <v>74</v>
      </c>
      <c r="K3693">
        <v>177</v>
      </c>
      <c r="L3693" s="27">
        <f>RestaurantData[[#This Row],[DailyCustAvg]]*30</f>
        <v>5310</v>
      </c>
      <c r="M3693" s="7">
        <f>(((RestaurantData[[#This Row],[FitScore]]/100)*RestaurantData[[#This Row],[DailyCustAvg]])/3.5)*30</f>
        <v>1122.6857142857143</v>
      </c>
      <c r="N3693">
        <v>40.844796624205998</v>
      </c>
      <c r="O3693">
        <v>-73.889874665465001</v>
      </c>
      <c r="P3693">
        <v>206</v>
      </c>
      <c r="Q3693">
        <v>17</v>
      </c>
      <c r="R3693">
        <f>(RestaurantData[[#This Row],[MonthySales]]/1500)*0.07</f>
        <v>5.2392000000000001E-2</v>
      </c>
    </row>
    <row r="3694" spans="1:18" hidden="1" x14ac:dyDescent="0.3">
      <c r="A3694">
        <v>50014374</v>
      </c>
      <c r="B3694" s="1" t="s">
        <v>3915</v>
      </c>
      <c r="C3694" t="s">
        <v>3599</v>
      </c>
      <c r="D3694" s="2">
        <v>1862</v>
      </c>
      <c r="E3694" s="1" t="s">
        <v>3761</v>
      </c>
      <c r="F3694" s="2">
        <v>10457</v>
      </c>
      <c r="G3694" s="3">
        <v>9173190316</v>
      </c>
      <c r="H3694" s="1" t="s">
        <v>276</v>
      </c>
      <c r="I3694" t="s">
        <v>21</v>
      </c>
      <c r="J3694">
        <v>56</v>
      </c>
      <c r="K3694">
        <v>175</v>
      </c>
      <c r="L3694" s="27">
        <f>RestaurantData[[#This Row],[DailyCustAvg]]*30</f>
        <v>5250</v>
      </c>
      <c r="M3694" s="7">
        <f>(((RestaurantData[[#This Row],[FitScore]]/100)*RestaurantData[[#This Row],[DailyCustAvg]])/3.5)*30</f>
        <v>840.00000000000011</v>
      </c>
      <c r="N3694">
        <v>40.847011044742999</v>
      </c>
      <c r="O3694">
        <v>-73.901317988675004</v>
      </c>
      <c r="P3694">
        <v>206</v>
      </c>
      <c r="Q3694">
        <v>15</v>
      </c>
      <c r="R3694">
        <f>(RestaurantData[[#This Row],[MonthySales]]/1500)*0.07</f>
        <v>3.9200000000000006E-2</v>
      </c>
    </row>
    <row r="3695" spans="1:18" hidden="1" x14ac:dyDescent="0.3">
      <c r="A3695">
        <v>50070953</v>
      </c>
      <c r="B3695" s="1" t="s">
        <v>3931</v>
      </c>
      <c r="C3695" t="s">
        <v>3599</v>
      </c>
      <c r="D3695" s="2">
        <v>2086</v>
      </c>
      <c r="E3695" s="1" t="s">
        <v>3889</v>
      </c>
      <c r="F3695" s="2">
        <v>10457</v>
      </c>
      <c r="G3695" s="3">
        <v>3475771844</v>
      </c>
      <c r="H3695" s="1" t="s">
        <v>202</v>
      </c>
      <c r="I3695" t="s">
        <v>17</v>
      </c>
      <c r="J3695">
        <v>55</v>
      </c>
      <c r="K3695">
        <v>154</v>
      </c>
      <c r="L3695" s="27">
        <f>RestaurantData[[#This Row],[DailyCustAvg]]*30</f>
        <v>4620</v>
      </c>
      <c r="M3695" s="7">
        <f>(((RestaurantData[[#This Row],[FitScore]]/100)*RestaurantData[[#This Row],[DailyCustAvg]])/3.5)*30</f>
        <v>726</v>
      </c>
      <c r="N3695">
        <v>40.849025341763998</v>
      </c>
      <c r="O3695">
        <v>-73.891794204752998</v>
      </c>
      <c r="P3695">
        <v>206</v>
      </c>
      <c r="Q3695">
        <v>15</v>
      </c>
      <c r="R3695">
        <f>(RestaurantData[[#This Row],[MonthySales]]/1500)*0.07</f>
        <v>3.388E-2</v>
      </c>
    </row>
    <row r="3696" spans="1:18" hidden="1" x14ac:dyDescent="0.3">
      <c r="A3696">
        <v>50090973</v>
      </c>
      <c r="B3696" s="1" t="s">
        <v>3892</v>
      </c>
      <c r="C3696" t="s">
        <v>3599</v>
      </c>
      <c r="D3696" s="2">
        <v>408</v>
      </c>
      <c r="E3696" s="1" t="s">
        <v>3893</v>
      </c>
      <c r="F3696" s="2">
        <v>10457</v>
      </c>
      <c r="G3696" s="3">
        <v>6466628068</v>
      </c>
      <c r="H3696" s="1" t="s">
        <v>148</v>
      </c>
      <c r="I3696" t="s">
        <v>21</v>
      </c>
      <c r="J3696">
        <v>56</v>
      </c>
      <c r="K3696">
        <v>145</v>
      </c>
      <c r="L3696" s="27">
        <f>RestaurantData[[#This Row],[DailyCustAvg]]*30</f>
        <v>4350</v>
      </c>
      <c r="M3696" s="7">
        <f>(((RestaurantData[[#This Row],[FitScore]]/100)*RestaurantData[[#This Row],[DailyCustAvg]])/3.5)*30</f>
        <v>696</v>
      </c>
      <c r="N3696">
        <v>40.847600495332998</v>
      </c>
      <c r="O3696">
        <v>-73.900543608993004</v>
      </c>
      <c r="P3696">
        <v>206</v>
      </c>
      <c r="Q3696">
        <v>15</v>
      </c>
      <c r="R3696">
        <f>(RestaurantData[[#This Row],[MonthySales]]/1500)*0.07</f>
        <v>3.2480000000000002E-2</v>
      </c>
    </row>
    <row r="3697" spans="1:18" hidden="1" x14ac:dyDescent="0.3">
      <c r="A3697">
        <v>41271537</v>
      </c>
      <c r="B3697" s="1" t="s">
        <v>3904</v>
      </c>
      <c r="C3697" t="s">
        <v>3599</v>
      </c>
      <c r="D3697" s="2">
        <v>4535</v>
      </c>
      <c r="E3697" s="1" t="s">
        <v>1906</v>
      </c>
      <c r="F3697" s="2">
        <v>10457</v>
      </c>
      <c r="G3697" s="3">
        <v>7182202923</v>
      </c>
      <c r="H3697" s="1" t="s">
        <v>276</v>
      </c>
      <c r="I3697" t="s">
        <v>21</v>
      </c>
      <c r="J3697">
        <v>67</v>
      </c>
      <c r="K3697">
        <v>139</v>
      </c>
      <c r="L3697" s="27">
        <f>RestaurantData[[#This Row],[DailyCustAvg]]*30</f>
        <v>4170</v>
      </c>
      <c r="M3697" s="7">
        <f>(((RestaurantData[[#This Row],[FitScore]]/100)*RestaurantData[[#This Row],[DailyCustAvg]])/3.5)*30</f>
        <v>798.25714285714287</v>
      </c>
      <c r="N3697">
        <v>40.855492034074999</v>
      </c>
      <c r="O3697">
        <v>-73.894856330227995</v>
      </c>
      <c r="P3697">
        <v>206</v>
      </c>
      <c r="Q3697">
        <v>15</v>
      </c>
      <c r="R3697">
        <f>(RestaurantData[[#This Row],[MonthySales]]/1500)*0.07</f>
        <v>3.7252000000000007E-2</v>
      </c>
    </row>
    <row r="3698" spans="1:18" hidden="1" x14ac:dyDescent="0.3">
      <c r="A3698">
        <v>41439796</v>
      </c>
      <c r="B3698" s="1" t="s">
        <v>3911</v>
      </c>
      <c r="C3698" t="s">
        <v>3599</v>
      </c>
      <c r="D3698" s="2">
        <v>478</v>
      </c>
      <c r="E3698" s="1" t="s">
        <v>3893</v>
      </c>
      <c r="F3698" s="2">
        <v>10457</v>
      </c>
      <c r="G3698" s="3">
        <v>3474981102</v>
      </c>
      <c r="H3698" s="1" t="s">
        <v>16</v>
      </c>
      <c r="I3698" t="s">
        <v>21</v>
      </c>
      <c r="J3698">
        <v>69</v>
      </c>
      <c r="K3698">
        <v>122</v>
      </c>
      <c r="L3698" s="27">
        <f>RestaurantData[[#This Row],[DailyCustAvg]]*30</f>
        <v>3660</v>
      </c>
      <c r="M3698" s="7">
        <f>(((RestaurantData[[#This Row],[FitScore]]/100)*RestaurantData[[#This Row],[DailyCustAvg]])/3.5)*30</f>
        <v>721.54285714285709</v>
      </c>
      <c r="N3698">
        <v>40.84694475829</v>
      </c>
      <c r="O3698">
        <v>-73.897707242945003</v>
      </c>
      <c r="P3698">
        <v>206</v>
      </c>
      <c r="Q3698">
        <v>15</v>
      </c>
      <c r="R3698">
        <f>(RestaurantData[[#This Row],[MonthySales]]/1500)*0.07</f>
        <v>3.3672000000000001E-2</v>
      </c>
    </row>
    <row r="3699" spans="1:18" hidden="1" x14ac:dyDescent="0.3">
      <c r="A3699">
        <v>50087506</v>
      </c>
      <c r="B3699" s="1" t="s">
        <v>3919</v>
      </c>
      <c r="C3699" t="s">
        <v>3599</v>
      </c>
      <c r="D3699" s="2">
        <v>729</v>
      </c>
      <c r="E3699" s="1" t="s">
        <v>3893</v>
      </c>
      <c r="F3699" s="2">
        <v>10457</v>
      </c>
      <c r="G3699" s="3">
        <v>7185834282</v>
      </c>
      <c r="H3699" s="1" t="s">
        <v>143</v>
      </c>
      <c r="I3699" t="s">
        <v>21</v>
      </c>
      <c r="J3699">
        <v>62</v>
      </c>
      <c r="K3699">
        <v>95</v>
      </c>
      <c r="L3699" s="27">
        <f>RestaurantData[[#This Row],[DailyCustAvg]]*30</f>
        <v>2850</v>
      </c>
      <c r="M3699" s="7">
        <f>(((RestaurantData[[#This Row],[FitScore]]/100)*RestaurantData[[#This Row],[DailyCustAvg]])/3.5)*30</f>
        <v>504.85714285714289</v>
      </c>
      <c r="N3699">
        <v>40.844978129292002</v>
      </c>
      <c r="O3699">
        <v>-73.890243027742002</v>
      </c>
      <c r="P3699">
        <v>206</v>
      </c>
      <c r="Q3699">
        <v>17</v>
      </c>
      <c r="R3699">
        <f>(RestaurantData[[#This Row],[MonthySales]]/1500)*0.07</f>
        <v>2.3560000000000001E-2</v>
      </c>
    </row>
    <row r="3700" spans="1:18" hidden="1" x14ac:dyDescent="0.3">
      <c r="A3700">
        <v>50073418</v>
      </c>
      <c r="B3700" s="1" t="s">
        <v>3896</v>
      </c>
      <c r="C3700" t="s">
        <v>3599</v>
      </c>
      <c r="D3700" s="2">
        <v>1903</v>
      </c>
      <c r="E3700" s="1" t="s">
        <v>3897</v>
      </c>
      <c r="F3700" s="2">
        <v>10457</v>
      </c>
      <c r="G3700" s="3">
        <v>3473290673</v>
      </c>
      <c r="H3700" s="1" t="s">
        <v>276</v>
      </c>
      <c r="I3700" t="s">
        <v>21</v>
      </c>
      <c r="J3700">
        <v>67</v>
      </c>
      <c r="K3700">
        <v>77</v>
      </c>
      <c r="L3700" s="27">
        <f>RestaurantData[[#This Row],[DailyCustAvg]]*30</f>
        <v>2310</v>
      </c>
      <c r="M3700" s="7">
        <f>(((RestaurantData[[#This Row],[FitScore]]/100)*RestaurantData[[#This Row],[DailyCustAvg]])/3.5)*30</f>
        <v>442.2</v>
      </c>
      <c r="N3700">
        <v>40.847147255088998</v>
      </c>
      <c r="O3700">
        <v>-73.897020181035998</v>
      </c>
      <c r="P3700">
        <v>206</v>
      </c>
      <c r="Q3700">
        <v>15</v>
      </c>
      <c r="R3700">
        <f>(RestaurantData[[#This Row],[MonthySales]]/1500)*0.07</f>
        <v>2.0636000000000002E-2</v>
      </c>
    </row>
    <row r="3701" spans="1:18" hidden="1" x14ac:dyDescent="0.3">
      <c r="A3701">
        <v>50087496</v>
      </c>
      <c r="B3701" s="1" t="s">
        <v>3894</v>
      </c>
      <c r="C3701" t="s">
        <v>3599</v>
      </c>
      <c r="D3701" s="2">
        <v>470</v>
      </c>
      <c r="E3701" s="1" t="s">
        <v>3893</v>
      </c>
      <c r="F3701" s="2">
        <v>10457</v>
      </c>
      <c r="G3701" s="3">
        <v>3472977501</v>
      </c>
      <c r="H3701" s="1" t="s">
        <v>16</v>
      </c>
      <c r="I3701" t="s">
        <v>21</v>
      </c>
      <c r="J3701">
        <v>80</v>
      </c>
      <c r="K3701">
        <v>53</v>
      </c>
      <c r="L3701" s="27">
        <f>RestaurantData[[#This Row],[DailyCustAvg]]*30</f>
        <v>1590</v>
      </c>
      <c r="M3701" s="7">
        <f>(((RestaurantData[[#This Row],[FitScore]]/100)*RestaurantData[[#This Row],[DailyCustAvg]])/3.5)*30</f>
        <v>363.42857142857144</v>
      </c>
      <c r="N3701">
        <v>40.846983364547</v>
      </c>
      <c r="O3701">
        <v>-73.897909593169004</v>
      </c>
      <c r="P3701">
        <v>206</v>
      </c>
      <c r="Q3701">
        <v>15</v>
      </c>
      <c r="R3701">
        <f>(RestaurantData[[#This Row],[MonthySales]]/1500)*0.07</f>
        <v>1.6960000000000003E-2</v>
      </c>
    </row>
    <row r="3702" spans="1:18" hidden="1" x14ac:dyDescent="0.3">
      <c r="A3702">
        <v>41686846</v>
      </c>
      <c r="B3702" s="1" t="s">
        <v>3903</v>
      </c>
      <c r="C3702" t="s">
        <v>3599</v>
      </c>
      <c r="D3702" s="2">
        <v>4371</v>
      </c>
      <c r="E3702" s="1" t="s">
        <v>901</v>
      </c>
      <c r="F3702" s="2">
        <v>10457</v>
      </c>
      <c r="G3702" s="3">
        <v>7183673995</v>
      </c>
      <c r="H3702" s="1" t="s">
        <v>212</v>
      </c>
      <c r="J3702">
        <v>76</v>
      </c>
      <c r="K3702">
        <v>53</v>
      </c>
      <c r="L3702" s="27">
        <f>RestaurantData[[#This Row],[DailyCustAvg]]*30</f>
        <v>1590</v>
      </c>
      <c r="M3702" s="7">
        <f>(((RestaurantData[[#This Row],[FitScore]]/100)*RestaurantData[[#This Row],[DailyCustAvg]])/3.5)*30</f>
        <v>345.25714285714287</v>
      </c>
      <c r="N3702">
        <v>40.850471325283003</v>
      </c>
      <c r="O3702">
        <v>-73.894213659968997</v>
      </c>
      <c r="P3702">
        <v>206</v>
      </c>
      <c r="Q3702">
        <v>15</v>
      </c>
      <c r="R3702">
        <f>(RestaurantData[[#This Row],[MonthySales]]/1500)*0.07</f>
        <v>1.6112000000000001E-2</v>
      </c>
    </row>
    <row r="3703" spans="1:18" hidden="1" x14ac:dyDescent="0.3">
      <c r="A3703">
        <v>50086573</v>
      </c>
      <c r="B3703" s="1" t="s">
        <v>3926</v>
      </c>
      <c r="C3703" t="s">
        <v>3599</v>
      </c>
      <c r="D3703" s="2">
        <v>2344</v>
      </c>
      <c r="E3703" s="1" t="s">
        <v>3889</v>
      </c>
      <c r="F3703" s="2">
        <v>10458</v>
      </c>
      <c r="G3703" s="3">
        <v>7182955033</v>
      </c>
      <c r="H3703" s="1" t="s">
        <v>24</v>
      </c>
      <c r="I3703" t="s">
        <v>21</v>
      </c>
      <c r="J3703">
        <v>69</v>
      </c>
      <c r="K3703">
        <v>218</v>
      </c>
      <c r="L3703" s="27">
        <f>RestaurantData[[#This Row],[DailyCustAvg]]*30</f>
        <v>6540</v>
      </c>
      <c r="M3703" s="7">
        <f>(((RestaurantData[[#This Row],[FitScore]]/100)*RestaurantData[[#This Row],[DailyCustAvg]])/3.5)*30</f>
        <v>1289.3142857142855</v>
      </c>
      <c r="N3703">
        <v>40.854240101805999</v>
      </c>
      <c r="O3703">
        <v>-73.888673296159993</v>
      </c>
      <c r="P3703">
        <v>206</v>
      </c>
      <c r="Q3703">
        <v>15</v>
      </c>
      <c r="R3703">
        <f>(RestaurantData[[#This Row],[MonthySales]]/1500)*0.07</f>
        <v>6.0167999999999992E-2</v>
      </c>
    </row>
    <row r="3704" spans="1:18" hidden="1" x14ac:dyDescent="0.3">
      <c r="A3704">
        <v>50097703</v>
      </c>
      <c r="B3704" s="1" t="s">
        <v>3940</v>
      </c>
      <c r="C3704" t="s">
        <v>3599</v>
      </c>
      <c r="D3704" s="2">
        <v>667</v>
      </c>
      <c r="E3704" s="1" t="s">
        <v>3887</v>
      </c>
      <c r="F3704" s="2">
        <v>10458</v>
      </c>
      <c r="G3704" s="3">
        <v>9178010045</v>
      </c>
      <c r="H3704" s="1" t="s">
        <v>29</v>
      </c>
      <c r="I3704" t="s">
        <v>21</v>
      </c>
      <c r="J3704">
        <v>79</v>
      </c>
      <c r="K3704">
        <v>215</v>
      </c>
      <c r="L3704" s="27">
        <f>RestaurantData[[#This Row],[DailyCustAvg]]*30</f>
        <v>6450</v>
      </c>
      <c r="M3704" s="7">
        <f>(((RestaurantData[[#This Row],[FitScore]]/100)*RestaurantData[[#This Row],[DailyCustAvg]])/3.5)*30</f>
        <v>1455.8571428571427</v>
      </c>
      <c r="N3704">
        <v>40.854665416696001</v>
      </c>
      <c r="O3704">
        <v>-73.885755372789006</v>
      </c>
      <c r="P3704">
        <v>206</v>
      </c>
      <c r="Q3704">
        <v>15</v>
      </c>
      <c r="R3704">
        <f>(RestaurantData[[#This Row],[MonthySales]]/1500)*0.07</f>
        <v>6.794E-2</v>
      </c>
    </row>
    <row r="3705" spans="1:18" hidden="1" x14ac:dyDescent="0.3">
      <c r="A3705">
        <v>50103210</v>
      </c>
      <c r="B3705" s="1" t="s">
        <v>3921</v>
      </c>
      <c r="C3705" t="s">
        <v>3599</v>
      </c>
      <c r="D3705" s="2">
        <v>689</v>
      </c>
      <c r="E3705" s="1" t="s">
        <v>3887</v>
      </c>
      <c r="F3705" s="2">
        <v>10458</v>
      </c>
      <c r="G3705" s="3">
        <v>9179452267</v>
      </c>
      <c r="H3705" s="1" t="s">
        <v>202</v>
      </c>
      <c r="I3705" t="s">
        <v>17</v>
      </c>
      <c r="J3705">
        <v>76</v>
      </c>
      <c r="K3705">
        <v>214</v>
      </c>
      <c r="L3705" s="27">
        <f>RestaurantData[[#This Row],[DailyCustAvg]]*30</f>
        <v>6420</v>
      </c>
      <c r="M3705" s="7">
        <f>(((RestaurantData[[#This Row],[FitScore]]/100)*RestaurantData[[#This Row],[DailyCustAvg]])/3.5)*30</f>
        <v>1394.0571428571429</v>
      </c>
      <c r="N3705">
        <v>40.854327094006003</v>
      </c>
      <c r="O3705">
        <v>-73.885032983683004</v>
      </c>
      <c r="P3705">
        <v>206</v>
      </c>
      <c r="Q3705">
        <v>15</v>
      </c>
      <c r="R3705">
        <f>(RestaurantData[[#This Row],[MonthySales]]/1500)*0.07</f>
        <v>6.5056000000000017E-2</v>
      </c>
    </row>
    <row r="3706" spans="1:18" hidden="1" x14ac:dyDescent="0.3">
      <c r="A3706">
        <v>41444789</v>
      </c>
      <c r="B3706" s="1" t="s">
        <v>3937</v>
      </c>
      <c r="C3706" t="s">
        <v>3599</v>
      </c>
      <c r="D3706" s="2">
        <v>603</v>
      </c>
      <c r="E3706" s="1" t="s">
        <v>3885</v>
      </c>
      <c r="F3706" s="2">
        <v>10458</v>
      </c>
      <c r="G3706" s="3">
        <v>7187339503</v>
      </c>
      <c r="H3706" s="1" t="s">
        <v>24</v>
      </c>
      <c r="I3706" t="s">
        <v>21</v>
      </c>
      <c r="J3706">
        <v>61</v>
      </c>
      <c r="K3706">
        <v>207</v>
      </c>
      <c r="L3706" s="27">
        <f>RestaurantData[[#This Row],[DailyCustAvg]]*30</f>
        <v>6210</v>
      </c>
      <c r="M3706" s="7">
        <f>(((RestaurantData[[#This Row],[FitScore]]/100)*RestaurantData[[#This Row],[DailyCustAvg]])/3.5)*30</f>
        <v>1082.3142857142857</v>
      </c>
      <c r="N3706">
        <v>40.853570114271001</v>
      </c>
      <c r="O3706">
        <v>-73.888392465859994</v>
      </c>
      <c r="P3706">
        <v>206</v>
      </c>
      <c r="Q3706">
        <v>15</v>
      </c>
      <c r="R3706">
        <f>(RestaurantData[[#This Row],[MonthySales]]/1500)*0.07</f>
        <v>5.0508000000000004E-2</v>
      </c>
    </row>
    <row r="3707" spans="1:18" hidden="1" x14ac:dyDescent="0.3">
      <c r="A3707">
        <v>41358592</v>
      </c>
      <c r="B3707" s="1" t="s">
        <v>3944</v>
      </c>
      <c r="C3707" t="s">
        <v>3599</v>
      </c>
      <c r="D3707" s="2">
        <v>2357</v>
      </c>
      <c r="E3707" s="1" t="s">
        <v>3889</v>
      </c>
      <c r="F3707" s="2">
        <v>10458</v>
      </c>
      <c r="G3707" s="3">
        <v>7182201027</v>
      </c>
      <c r="H3707" s="1" t="s">
        <v>24</v>
      </c>
      <c r="I3707" t="s">
        <v>17</v>
      </c>
      <c r="J3707">
        <v>60</v>
      </c>
      <c r="K3707">
        <v>207</v>
      </c>
      <c r="L3707" s="27">
        <f>RestaurantData[[#This Row],[DailyCustAvg]]*30</f>
        <v>6210</v>
      </c>
      <c r="M3707" s="7">
        <f>(((RestaurantData[[#This Row],[FitScore]]/100)*RestaurantData[[#This Row],[DailyCustAvg]])/3.5)*30</f>
        <v>1064.5714285714284</v>
      </c>
      <c r="N3707">
        <v>40.854533567038999</v>
      </c>
      <c r="O3707">
        <v>-73.888445066038003</v>
      </c>
      <c r="P3707">
        <v>206</v>
      </c>
      <c r="Q3707">
        <v>15</v>
      </c>
      <c r="R3707">
        <f>(RestaurantData[[#This Row],[MonthySales]]/1500)*0.07</f>
        <v>4.9680000000000002E-2</v>
      </c>
    </row>
    <row r="3708" spans="1:18" hidden="1" x14ac:dyDescent="0.3">
      <c r="A3708">
        <v>50061177</v>
      </c>
      <c r="B3708" s="1" t="s">
        <v>3906</v>
      </c>
      <c r="C3708" t="s">
        <v>3599</v>
      </c>
      <c r="D3708" s="2">
        <v>2376</v>
      </c>
      <c r="E3708" s="1" t="s">
        <v>3889</v>
      </c>
      <c r="F3708" s="2">
        <v>10458</v>
      </c>
      <c r="G3708" s="3">
        <v>7186180806</v>
      </c>
      <c r="H3708" s="1" t="s">
        <v>143</v>
      </c>
      <c r="I3708" t="s">
        <v>21</v>
      </c>
      <c r="J3708">
        <v>75</v>
      </c>
      <c r="K3708">
        <v>204</v>
      </c>
      <c r="L3708" s="27">
        <f>RestaurantData[[#This Row],[DailyCustAvg]]*30</f>
        <v>6120</v>
      </c>
      <c r="M3708" s="7">
        <f>(((RestaurantData[[#This Row],[FitScore]]/100)*RestaurantData[[#This Row],[DailyCustAvg]])/3.5)*30</f>
        <v>1311.4285714285716</v>
      </c>
      <c r="N3708">
        <v>40.855043633120999</v>
      </c>
      <c r="O3708">
        <v>-73.887977884969999</v>
      </c>
      <c r="P3708">
        <v>206</v>
      </c>
      <c r="Q3708">
        <v>15</v>
      </c>
      <c r="R3708">
        <f>(RestaurantData[[#This Row],[MonthySales]]/1500)*0.07</f>
        <v>6.1200000000000011E-2</v>
      </c>
    </row>
    <row r="3709" spans="1:18" hidden="1" x14ac:dyDescent="0.3">
      <c r="A3709">
        <v>50038278</v>
      </c>
      <c r="B3709" s="1" t="s">
        <v>3939</v>
      </c>
      <c r="C3709" t="s">
        <v>3599</v>
      </c>
      <c r="D3709" s="2">
        <v>2319</v>
      </c>
      <c r="E3709" s="1" t="s">
        <v>3899</v>
      </c>
      <c r="F3709" s="2">
        <v>10458</v>
      </c>
      <c r="G3709" s="3">
        <v>7189750404</v>
      </c>
      <c r="H3709" s="1" t="s">
        <v>29</v>
      </c>
      <c r="I3709" t="s">
        <v>17</v>
      </c>
      <c r="J3709">
        <v>56</v>
      </c>
      <c r="K3709">
        <v>204</v>
      </c>
      <c r="L3709" s="27">
        <f>RestaurantData[[#This Row],[DailyCustAvg]]*30</f>
        <v>6120</v>
      </c>
      <c r="M3709" s="7">
        <f>(((RestaurantData[[#This Row],[FitScore]]/100)*RestaurantData[[#This Row],[DailyCustAvg]])/3.5)*30</f>
        <v>979.2</v>
      </c>
      <c r="N3709">
        <v>40.853772911386997</v>
      </c>
      <c r="O3709">
        <v>-73.888070404209998</v>
      </c>
      <c r="P3709">
        <v>206</v>
      </c>
      <c r="Q3709">
        <v>15</v>
      </c>
      <c r="R3709">
        <f>(RestaurantData[[#This Row],[MonthySales]]/1500)*0.07</f>
        <v>4.5696000000000007E-2</v>
      </c>
    </row>
    <row r="3710" spans="1:18" hidden="1" x14ac:dyDescent="0.3">
      <c r="A3710">
        <v>50054137</v>
      </c>
      <c r="B3710" s="1" t="s">
        <v>3908</v>
      </c>
      <c r="C3710" t="s">
        <v>3599</v>
      </c>
      <c r="D3710" s="2">
        <v>441</v>
      </c>
      <c r="E3710" s="1" t="s">
        <v>3827</v>
      </c>
      <c r="F3710" s="2">
        <v>10458</v>
      </c>
      <c r="G3710" s="3">
        <v>2152383269</v>
      </c>
      <c r="H3710" s="1" t="s">
        <v>613</v>
      </c>
      <c r="I3710" t="s">
        <v>21</v>
      </c>
      <c r="J3710">
        <v>72</v>
      </c>
      <c r="K3710">
        <v>194</v>
      </c>
      <c r="L3710" s="27">
        <f>RestaurantData[[#This Row],[DailyCustAvg]]*30</f>
        <v>5820</v>
      </c>
      <c r="M3710" s="7">
        <f>(((RestaurantData[[#This Row],[FitScore]]/100)*RestaurantData[[#This Row],[DailyCustAvg]])/3.5)*30</f>
        <v>1197.2571428571428</v>
      </c>
      <c r="N3710">
        <v>40.860726736162</v>
      </c>
      <c r="O3710">
        <v>-73.889533661913006</v>
      </c>
      <c r="P3710">
        <v>206</v>
      </c>
      <c r="Q3710">
        <v>15</v>
      </c>
      <c r="R3710">
        <f>(RestaurantData[[#This Row],[MonthySales]]/1500)*0.07</f>
        <v>5.5872000000000005E-2</v>
      </c>
    </row>
    <row r="3711" spans="1:18" hidden="1" x14ac:dyDescent="0.3">
      <c r="A3711">
        <v>50067048</v>
      </c>
      <c r="B3711" s="1" t="s">
        <v>3929</v>
      </c>
      <c r="C3711" t="s">
        <v>3599</v>
      </c>
      <c r="D3711" s="2">
        <v>565</v>
      </c>
      <c r="E3711" s="1" t="s">
        <v>3820</v>
      </c>
      <c r="F3711" s="2">
        <v>10458</v>
      </c>
      <c r="G3711" s="3">
        <v>7185638888</v>
      </c>
      <c r="H3711" s="1" t="s">
        <v>242</v>
      </c>
      <c r="I3711" t="s">
        <v>17</v>
      </c>
      <c r="J3711">
        <v>71</v>
      </c>
      <c r="K3711">
        <v>194</v>
      </c>
      <c r="L3711" s="27">
        <f>RestaurantData[[#This Row],[DailyCustAvg]]*30</f>
        <v>5820</v>
      </c>
      <c r="M3711" s="7">
        <f>(((RestaurantData[[#This Row],[FitScore]]/100)*RestaurantData[[#This Row],[DailyCustAvg]])/3.5)*30</f>
        <v>1180.6285714285714</v>
      </c>
      <c r="N3711">
        <v>40.854507849618003</v>
      </c>
      <c r="O3711">
        <v>-73.890241700722996</v>
      </c>
      <c r="P3711">
        <v>206</v>
      </c>
      <c r="Q3711">
        <v>15</v>
      </c>
      <c r="R3711">
        <f>(RestaurantData[[#This Row],[MonthySales]]/1500)*0.07</f>
        <v>5.5096000000000006E-2</v>
      </c>
    </row>
    <row r="3712" spans="1:18" hidden="1" x14ac:dyDescent="0.3">
      <c r="A3712">
        <v>41265836</v>
      </c>
      <c r="B3712" s="1" t="s">
        <v>3932</v>
      </c>
      <c r="C3712" t="s">
        <v>3599</v>
      </c>
      <c r="D3712" s="2">
        <v>2339</v>
      </c>
      <c r="E3712" s="1" t="s">
        <v>3889</v>
      </c>
      <c r="F3712" s="2">
        <v>10458</v>
      </c>
      <c r="G3712" s="3">
        <v>6464020758</v>
      </c>
      <c r="H3712" s="1" t="s">
        <v>56</v>
      </c>
      <c r="I3712" t="s">
        <v>21</v>
      </c>
      <c r="J3712">
        <v>61</v>
      </c>
      <c r="K3712">
        <v>191</v>
      </c>
      <c r="L3712" s="27">
        <f>RestaurantData[[#This Row],[DailyCustAvg]]*30</f>
        <v>5730</v>
      </c>
      <c r="M3712" s="7">
        <f>(((RestaurantData[[#This Row],[FitScore]]/100)*RestaurantData[[#This Row],[DailyCustAvg]])/3.5)*30</f>
        <v>998.65714285714273</v>
      </c>
      <c r="N3712">
        <v>40.854251098231998</v>
      </c>
      <c r="O3712">
        <v>-73.888691351972994</v>
      </c>
      <c r="P3712">
        <v>206</v>
      </c>
      <c r="Q3712">
        <v>15</v>
      </c>
      <c r="R3712">
        <f>(RestaurantData[[#This Row],[MonthySales]]/1500)*0.07</f>
        <v>4.6604E-2</v>
      </c>
    </row>
    <row r="3713" spans="1:18" hidden="1" x14ac:dyDescent="0.3">
      <c r="A3713">
        <v>50005693</v>
      </c>
      <c r="B3713" s="1" t="s">
        <v>3918</v>
      </c>
      <c r="C3713" t="s">
        <v>3599</v>
      </c>
      <c r="D3713" s="2">
        <v>626</v>
      </c>
      <c r="E3713" s="1" t="s">
        <v>3887</v>
      </c>
      <c r="F3713" s="2">
        <v>10458</v>
      </c>
      <c r="G3713" s="3">
        <v>7183678383</v>
      </c>
      <c r="H3713" s="1" t="s">
        <v>242</v>
      </c>
      <c r="I3713" t="s">
        <v>17</v>
      </c>
      <c r="J3713">
        <v>56</v>
      </c>
      <c r="K3713">
        <v>184</v>
      </c>
      <c r="L3713" s="27">
        <f>RestaurantData[[#This Row],[DailyCustAvg]]*30</f>
        <v>5520</v>
      </c>
      <c r="M3713" s="7">
        <f>(((RestaurantData[[#This Row],[FitScore]]/100)*RestaurantData[[#This Row],[DailyCustAvg]])/3.5)*30</f>
        <v>883.2</v>
      </c>
      <c r="N3713">
        <v>40.855089014096002</v>
      </c>
      <c r="O3713">
        <v>-73.886672827964006</v>
      </c>
      <c r="P3713">
        <v>206</v>
      </c>
      <c r="Q3713">
        <v>15</v>
      </c>
      <c r="R3713">
        <f>(RestaurantData[[#This Row],[MonthySales]]/1500)*0.07</f>
        <v>4.1216000000000003E-2</v>
      </c>
    </row>
    <row r="3714" spans="1:18" hidden="1" x14ac:dyDescent="0.3">
      <c r="A3714">
        <v>50004599</v>
      </c>
      <c r="B3714" s="1" t="s">
        <v>3891</v>
      </c>
      <c r="C3714" t="s">
        <v>3599</v>
      </c>
      <c r="D3714" s="2">
        <v>4555</v>
      </c>
      <c r="E3714" s="1" t="s">
        <v>901</v>
      </c>
      <c r="F3714" s="2">
        <v>10458</v>
      </c>
      <c r="G3714" s="3">
        <v>7184838861</v>
      </c>
      <c r="H3714" s="1" t="s">
        <v>143</v>
      </c>
      <c r="I3714" t="s">
        <v>17</v>
      </c>
      <c r="J3714">
        <v>84</v>
      </c>
      <c r="K3714">
        <v>150</v>
      </c>
      <c r="L3714" s="27">
        <f>RestaurantData[[#This Row],[DailyCustAvg]]*30</f>
        <v>4500</v>
      </c>
      <c r="M3714" s="7">
        <f>(((RestaurantData[[#This Row],[FitScore]]/100)*RestaurantData[[#This Row],[DailyCustAvg]])/3.5)*30</f>
        <v>1080</v>
      </c>
      <c r="N3714">
        <v>40.854735820861997</v>
      </c>
      <c r="O3714">
        <v>-73.890407607751996</v>
      </c>
      <c r="P3714">
        <v>206</v>
      </c>
      <c r="Q3714">
        <v>15</v>
      </c>
      <c r="R3714">
        <f>(RestaurantData[[#This Row],[MonthySales]]/1500)*0.07</f>
        <v>5.04E-2</v>
      </c>
    </row>
    <row r="3715" spans="1:18" hidden="1" x14ac:dyDescent="0.3">
      <c r="A3715">
        <v>41385659</v>
      </c>
      <c r="B3715" s="1" t="s">
        <v>3942</v>
      </c>
      <c r="C3715" t="s">
        <v>3599</v>
      </c>
      <c r="D3715" s="2">
        <v>2483</v>
      </c>
      <c r="E3715" s="1" t="s">
        <v>3889</v>
      </c>
      <c r="F3715" s="2">
        <v>10458</v>
      </c>
      <c r="G3715" s="3">
        <v>7187338094</v>
      </c>
      <c r="H3715" s="1" t="s">
        <v>202</v>
      </c>
      <c r="I3715" t="s">
        <v>21</v>
      </c>
      <c r="J3715">
        <v>77</v>
      </c>
      <c r="K3715">
        <v>147</v>
      </c>
      <c r="L3715" s="27">
        <f>RestaurantData[[#This Row],[DailyCustAvg]]*30</f>
        <v>4410</v>
      </c>
      <c r="M3715" s="7">
        <f>(((RestaurantData[[#This Row],[FitScore]]/100)*RestaurantData[[#This Row],[DailyCustAvg]])/3.5)*30</f>
        <v>970.19999999999993</v>
      </c>
      <c r="N3715">
        <v>40.857528309030002</v>
      </c>
      <c r="O3715">
        <v>-73.885891422555005</v>
      </c>
      <c r="P3715">
        <v>206</v>
      </c>
      <c r="Q3715">
        <v>15</v>
      </c>
      <c r="R3715">
        <f>(RestaurantData[[#This Row],[MonthySales]]/1500)*0.07</f>
        <v>4.5275999999999997E-2</v>
      </c>
    </row>
    <row r="3716" spans="1:18" ht="28.8" hidden="1" x14ac:dyDescent="0.3">
      <c r="A3716">
        <v>50054136</v>
      </c>
      <c r="B3716" s="1" t="s">
        <v>3909</v>
      </c>
      <c r="C3716" t="s">
        <v>3599</v>
      </c>
      <c r="D3716" s="2">
        <v>441</v>
      </c>
      <c r="E3716" s="1" t="s">
        <v>3827</v>
      </c>
      <c r="F3716" s="2">
        <v>10458</v>
      </c>
      <c r="G3716" s="3">
        <v>2152383269</v>
      </c>
      <c r="H3716" s="1" t="s">
        <v>56</v>
      </c>
      <c r="I3716" t="s">
        <v>17</v>
      </c>
      <c r="J3716">
        <v>75</v>
      </c>
      <c r="K3716">
        <v>146</v>
      </c>
      <c r="L3716" s="27">
        <f>RestaurantData[[#This Row],[DailyCustAvg]]*30</f>
        <v>4380</v>
      </c>
      <c r="M3716" s="7">
        <f>(((RestaurantData[[#This Row],[FitScore]]/100)*RestaurantData[[#This Row],[DailyCustAvg]])/3.5)*30</f>
        <v>938.57142857142856</v>
      </c>
      <c r="N3716">
        <v>40.860726736162</v>
      </c>
      <c r="O3716">
        <v>-73.889533661913006</v>
      </c>
      <c r="P3716">
        <v>206</v>
      </c>
      <c r="Q3716">
        <v>15</v>
      </c>
      <c r="R3716">
        <f>(RestaurantData[[#This Row],[MonthySales]]/1500)*0.07</f>
        <v>4.3799999999999999E-2</v>
      </c>
    </row>
    <row r="3717" spans="1:18" hidden="1" x14ac:dyDescent="0.3">
      <c r="A3717">
        <v>41372259</v>
      </c>
      <c r="B3717" s="1" t="s">
        <v>3888</v>
      </c>
      <c r="C3717" t="s">
        <v>3599</v>
      </c>
      <c r="D3717" s="2">
        <v>2407</v>
      </c>
      <c r="E3717" s="1" t="s">
        <v>3889</v>
      </c>
      <c r="F3717" s="2">
        <v>10458</v>
      </c>
      <c r="G3717" s="3">
        <v>7189331469</v>
      </c>
      <c r="H3717" s="1" t="s">
        <v>24</v>
      </c>
      <c r="I3717" t="s">
        <v>21</v>
      </c>
      <c r="J3717">
        <v>60</v>
      </c>
      <c r="K3717">
        <v>137</v>
      </c>
      <c r="L3717" s="27">
        <f>RestaurantData[[#This Row],[DailyCustAvg]]*30</f>
        <v>4110</v>
      </c>
      <c r="M3717" s="7">
        <f>(((RestaurantData[[#This Row],[FitScore]]/100)*RestaurantData[[#This Row],[DailyCustAvg]])/3.5)*30</f>
        <v>704.57142857142867</v>
      </c>
      <c r="N3717">
        <v>40.855786864712996</v>
      </c>
      <c r="O3717">
        <v>-73.887372933039003</v>
      </c>
      <c r="P3717">
        <v>206</v>
      </c>
      <c r="Q3717">
        <v>15</v>
      </c>
      <c r="R3717">
        <f>(RestaurantData[[#This Row],[MonthySales]]/1500)*0.07</f>
        <v>3.2880000000000006E-2</v>
      </c>
    </row>
    <row r="3718" spans="1:18" hidden="1" x14ac:dyDescent="0.3">
      <c r="A3718">
        <v>50086643</v>
      </c>
      <c r="B3718" s="1" t="s">
        <v>3910</v>
      </c>
      <c r="C3718" t="s">
        <v>3599</v>
      </c>
      <c r="D3718" s="2">
        <v>2324</v>
      </c>
      <c r="E3718" s="1" t="s">
        <v>3889</v>
      </c>
      <c r="F3718" s="2">
        <v>10458</v>
      </c>
      <c r="G3718" s="3">
        <v>7185625885</v>
      </c>
      <c r="H3718" s="1" t="s">
        <v>242</v>
      </c>
      <c r="I3718" t="s">
        <v>21</v>
      </c>
      <c r="J3718">
        <v>67</v>
      </c>
      <c r="K3718">
        <v>128</v>
      </c>
      <c r="L3718" s="27">
        <f>RestaurantData[[#This Row],[DailyCustAvg]]*30</f>
        <v>3840</v>
      </c>
      <c r="M3718" s="7">
        <f>(((RestaurantData[[#This Row],[FitScore]]/100)*RestaurantData[[#This Row],[DailyCustAvg]])/3.5)*30</f>
        <v>735.0857142857144</v>
      </c>
      <c r="N3718">
        <v>40.853927471915</v>
      </c>
      <c r="O3718">
        <v>-73.888952164158994</v>
      </c>
      <c r="P3718">
        <v>206</v>
      </c>
      <c r="Q3718">
        <v>15</v>
      </c>
      <c r="R3718">
        <f>(RestaurantData[[#This Row],[MonthySales]]/1500)*0.07</f>
        <v>3.4304000000000008E-2</v>
      </c>
    </row>
    <row r="3719" spans="1:18" hidden="1" x14ac:dyDescent="0.3">
      <c r="A3719">
        <v>50083691</v>
      </c>
      <c r="B3719" s="1" t="s">
        <v>3895</v>
      </c>
      <c r="C3719" t="s">
        <v>3599</v>
      </c>
      <c r="D3719" s="2">
        <v>2458</v>
      </c>
      <c r="E3719" s="1" t="s">
        <v>3825</v>
      </c>
      <c r="F3719" s="2">
        <v>10458</v>
      </c>
      <c r="G3719" s="3">
        <v>9174591124</v>
      </c>
      <c r="H3719" s="1" t="s">
        <v>16</v>
      </c>
      <c r="I3719" t="s">
        <v>21</v>
      </c>
      <c r="J3719">
        <v>72</v>
      </c>
      <c r="K3719">
        <v>127</v>
      </c>
      <c r="L3719" s="27">
        <f>RestaurantData[[#This Row],[DailyCustAvg]]*30</f>
        <v>3810</v>
      </c>
      <c r="M3719" s="7">
        <f>(((RestaurantData[[#This Row],[FitScore]]/100)*RestaurantData[[#This Row],[DailyCustAvg]])/3.5)*30</f>
        <v>783.77142857142849</v>
      </c>
      <c r="N3719">
        <v>40.860112411906002</v>
      </c>
      <c r="O3719">
        <v>-73.892958259530005</v>
      </c>
      <c r="P3719">
        <v>206</v>
      </c>
      <c r="Q3719">
        <v>15</v>
      </c>
      <c r="R3719">
        <f>(RestaurantData[[#This Row],[MonthySales]]/1500)*0.07</f>
        <v>3.6576000000000004E-2</v>
      </c>
    </row>
    <row r="3720" spans="1:18" hidden="1" x14ac:dyDescent="0.3">
      <c r="A3720">
        <v>50046567</v>
      </c>
      <c r="B3720" s="1" t="s">
        <v>3935</v>
      </c>
      <c r="C3720" t="s">
        <v>3599</v>
      </c>
      <c r="D3720" s="2">
        <v>2306</v>
      </c>
      <c r="E3720" s="1" t="s">
        <v>3889</v>
      </c>
      <c r="F3720" s="2">
        <v>10458</v>
      </c>
      <c r="G3720" s="3">
        <v>6468751868</v>
      </c>
      <c r="H3720" s="1" t="s">
        <v>56</v>
      </c>
      <c r="I3720" t="s">
        <v>17</v>
      </c>
      <c r="J3720">
        <v>85</v>
      </c>
      <c r="K3720">
        <v>120</v>
      </c>
      <c r="L3720" s="27">
        <f>RestaurantData[[#This Row],[DailyCustAvg]]*30</f>
        <v>3600</v>
      </c>
      <c r="M3720" s="7">
        <f>(((RestaurantData[[#This Row],[FitScore]]/100)*RestaurantData[[#This Row],[DailyCustAvg]])/3.5)*30</f>
        <v>874.28571428571422</v>
      </c>
      <c r="N3720">
        <v>40.853645002001002</v>
      </c>
      <c r="O3720">
        <v>-73.889198445679</v>
      </c>
      <c r="P3720">
        <v>206</v>
      </c>
      <c r="Q3720">
        <v>15</v>
      </c>
      <c r="R3720">
        <f>(RestaurantData[[#This Row],[MonthySales]]/1500)*0.07</f>
        <v>4.0800000000000003E-2</v>
      </c>
    </row>
    <row r="3721" spans="1:18" hidden="1" x14ac:dyDescent="0.3">
      <c r="A3721">
        <v>50075247</v>
      </c>
      <c r="B3721" s="1" t="s">
        <v>3924</v>
      </c>
      <c r="C3721" t="s">
        <v>3599</v>
      </c>
      <c r="D3721" s="2">
        <v>699</v>
      </c>
      <c r="E3721" s="1" t="s">
        <v>3887</v>
      </c>
      <c r="F3721" s="2">
        <v>10458</v>
      </c>
      <c r="G3721" s="3">
        <v>7182952600</v>
      </c>
      <c r="H3721" s="1" t="s">
        <v>143</v>
      </c>
      <c r="I3721" t="s">
        <v>17</v>
      </c>
      <c r="J3721">
        <v>58</v>
      </c>
      <c r="K3721">
        <v>112</v>
      </c>
      <c r="L3721" s="27">
        <f>RestaurantData[[#This Row],[DailyCustAvg]]*30</f>
        <v>3360</v>
      </c>
      <c r="M3721" s="7">
        <f>(((RestaurantData[[#This Row],[FitScore]]/100)*RestaurantData[[#This Row],[DailyCustAvg]])/3.5)*30</f>
        <v>556.79999999999995</v>
      </c>
      <c r="N3721">
        <v>40.854183889742998</v>
      </c>
      <c r="O3721">
        <v>-73.884556071366006</v>
      </c>
      <c r="P3721">
        <v>206</v>
      </c>
      <c r="Q3721">
        <v>15</v>
      </c>
      <c r="R3721">
        <f>(RestaurantData[[#This Row],[MonthySales]]/1500)*0.07</f>
        <v>2.5984E-2</v>
      </c>
    </row>
    <row r="3722" spans="1:18" ht="28.8" hidden="1" x14ac:dyDescent="0.3">
      <c r="A3722">
        <v>50052504</v>
      </c>
      <c r="B3722" s="1" t="s">
        <v>3925</v>
      </c>
      <c r="C3722" t="s">
        <v>3599</v>
      </c>
      <c r="D3722" s="2">
        <v>441</v>
      </c>
      <c r="E3722" s="1" t="s">
        <v>3827</v>
      </c>
      <c r="F3722" s="2">
        <v>10458</v>
      </c>
      <c r="G3722" s="3">
        <v>7188170917</v>
      </c>
      <c r="H3722" s="1" t="s">
        <v>16</v>
      </c>
      <c r="I3722" t="s">
        <v>21</v>
      </c>
      <c r="J3722">
        <v>84</v>
      </c>
      <c r="K3722">
        <v>109</v>
      </c>
      <c r="L3722" s="27">
        <f>RestaurantData[[#This Row],[DailyCustAvg]]*30</f>
        <v>3270</v>
      </c>
      <c r="M3722" s="7">
        <f>(((RestaurantData[[#This Row],[FitScore]]/100)*RestaurantData[[#This Row],[DailyCustAvg]])/3.5)*30</f>
        <v>784.8</v>
      </c>
      <c r="N3722">
        <v>40.860726736162</v>
      </c>
      <c r="O3722">
        <v>-73.889533661913006</v>
      </c>
      <c r="P3722">
        <v>206</v>
      </c>
      <c r="Q3722">
        <v>15</v>
      </c>
      <c r="R3722">
        <f>(RestaurantData[[#This Row],[MonthySales]]/1500)*0.07</f>
        <v>3.6624000000000004E-2</v>
      </c>
    </row>
    <row r="3723" spans="1:18" hidden="1" x14ac:dyDescent="0.3">
      <c r="A3723">
        <v>50012223</v>
      </c>
      <c r="B3723" s="1" t="s">
        <v>3934</v>
      </c>
      <c r="C3723" t="s">
        <v>3599</v>
      </c>
      <c r="D3723" s="2">
        <v>444</v>
      </c>
      <c r="E3723" s="1" t="s">
        <v>3827</v>
      </c>
      <c r="F3723" s="2">
        <v>10458</v>
      </c>
      <c r="G3723" s="3">
        <v>9142687699</v>
      </c>
      <c r="H3723" s="1" t="s">
        <v>202</v>
      </c>
      <c r="I3723" t="s">
        <v>21</v>
      </c>
      <c r="J3723">
        <v>80</v>
      </c>
      <c r="K3723">
        <v>105</v>
      </c>
      <c r="L3723" s="27">
        <f>RestaurantData[[#This Row],[DailyCustAvg]]*30</f>
        <v>3150</v>
      </c>
      <c r="M3723" s="7">
        <f>(((RestaurantData[[#This Row],[FitScore]]/100)*RestaurantData[[#This Row],[DailyCustAvg]])/3.5)*30</f>
        <v>720</v>
      </c>
      <c r="N3723">
        <v>40.860935758517002</v>
      </c>
      <c r="O3723">
        <v>-73.889974370554995</v>
      </c>
      <c r="P3723">
        <v>206</v>
      </c>
      <c r="Q3723">
        <v>15</v>
      </c>
      <c r="R3723">
        <f>(RestaurantData[[#This Row],[MonthySales]]/1500)*0.07</f>
        <v>3.3600000000000005E-2</v>
      </c>
    </row>
    <row r="3724" spans="1:18" hidden="1" x14ac:dyDescent="0.3">
      <c r="A3724">
        <v>40654328</v>
      </c>
      <c r="B3724" s="1" t="s">
        <v>3898</v>
      </c>
      <c r="C3724" t="s">
        <v>3599</v>
      </c>
      <c r="D3724" s="2">
        <v>2331</v>
      </c>
      <c r="E3724" s="1" t="s">
        <v>3899</v>
      </c>
      <c r="F3724" s="2">
        <v>10458</v>
      </c>
      <c r="G3724" s="3">
        <v>7183647681</v>
      </c>
      <c r="H3724" s="1" t="s">
        <v>143</v>
      </c>
      <c r="I3724" t="s">
        <v>17</v>
      </c>
      <c r="J3724">
        <v>68</v>
      </c>
      <c r="K3724">
        <v>88</v>
      </c>
      <c r="L3724" s="27">
        <f>RestaurantData[[#This Row],[DailyCustAvg]]*30</f>
        <v>2640</v>
      </c>
      <c r="M3724" s="7">
        <f>(((RestaurantData[[#This Row],[FitScore]]/100)*RestaurantData[[#This Row],[DailyCustAvg]])/3.5)*30</f>
        <v>512.91428571428582</v>
      </c>
      <c r="N3724">
        <v>40.853995054793003</v>
      </c>
      <c r="O3724">
        <v>-73.887885671887005</v>
      </c>
      <c r="P3724">
        <v>206</v>
      </c>
      <c r="Q3724">
        <v>15</v>
      </c>
      <c r="R3724">
        <f>(RestaurantData[[#This Row],[MonthySales]]/1500)*0.07</f>
        <v>2.3936000000000006E-2</v>
      </c>
    </row>
    <row r="3725" spans="1:18" hidden="1" x14ac:dyDescent="0.3">
      <c r="A3725">
        <v>40840124</v>
      </c>
      <c r="B3725" s="1" t="s">
        <v>3912</v>
      </c>
      <c r="C3725" t="s">
        <v>3599</v>
      </c>
      <c r="D3725" s="2">
        <v>2325</v>
      </c>
      <c r="E3725" s="1" t="s">
        <v>3889</v>
      </c>
      <c r="F3725" s="2">
        <v>10458</v>
      </c>
      <c r="G3725" s="3">
        <v>7182204254</v>
      </c>
      <c r="H3725" s="1" t="s">
        <v>56</v>
      </c>
      <c r="I3725" t="s">
        <v>17</v>
      </c>
      <c r="J3725">
        <v>66</v>
      </c>
      <c r="K3725">
        <v>80</v>
      </c>
      <c r="L3725" s="27">
        <f>RestaurantData[[#This Row],[DailyCustAvg]]*30</f>
        <v>2400</v>
      </c>
      <c r="M3725" s="7">
        <f>(((RestaurantData[[#This Row],[FitScore]]/100)*RestaurantData[[#This Row],[DailyCustAvg]])/3.5)*30</f>
        <v>452.57142857142861</v>
      </c>
      <c r="N3725">
        <v>40.854031708752998</v>
      </c>
      <c r="O3725">
        <v>-73.888886922226007</v>
      </c>
      <c r="P3725">
        <v>206</v>
      </c>
      <c r="Q3725">
        <v>15</v>
      </c>
      <c r="R3725">
        <f>(RestaurantData[[#This Row],[MonthySales]]/1500)*0.07</f>
        <v>2.1120000000000007E-2</v>
      </c>
    </row>
    <row r="3726" spans="1:18" hidden="1" x14ac:dyDescent="0.3">
      <c r="A3726">
        <v>50052217</v>
      </c>
      <c r="B3726" s="1" t="s">
        <v>3922</v>
      </c>
      <c r="C3726" t="s">
        <v>3599</v>
      </c>
      <c r="D3726" s="2">
        <v>601</v>
      </c>
      <c r="E3726" s="1" t="s">
        <v>3887</v>
      </c>
      <c r="F3726" s="2">
        <v>10458</v>
      </c>
      <c r="G3726" s="3">
        <v>9293787342</v>
      </c>
      <c r="H3726" s="1" t="s">
        <v>56</v>
      </c>
      <c r="I3726" t="s">
        <v>21</v>
      </c>
      <c r="J3726">
        <v>69</v>
      </c>
      <c r="K3726">
        <v>78</v>
      </c>
      <c r="L3726" s="27">
        <f>RestaurantData[[#This Row],[DailyCustAvg]]*30</f>
        <v>2340</v>
      </c>
      <c r="M3726" s="7">
        <f>(((RestaurantData[[#This Row],[FitScore]]/100)*RestaurantData[[#This Row],[DailyCustAvg]])/3.5)*30</f>
        <v>461.31428571428569</v>
      </c>
      <c r="N3726">
        <v>40.855501494332003</v>
      </c>
      <c r="O3726">
        <v>-73.887456561445006</v>
      </c>
      <c r="P3726">
        <v>206</v>
      </c>
      <c r="Q3726">
        <v>15</v>
      </c>
      <c r="R3726">
        <f>(RestaurantData[[#This Row],[MonthySales]]/1500)*0.07</f>
        <v>2.1528000000000002E-2</v>
      </c>
    </row>
    <row r="3727" spans="1:18" hidden="1" x14ac:dyDescent="0.3">
      <c r="A3727">
        <v>41338145</v>
      </c>
      <c r="B3727" s="1" t="s">
        <v>3941</v>
      </c>
      <c r="C3727" t="s">
        <v>3599</v>
      </c>
      <c r="D3727" s="2">
        <v>2410</v>
      </c>
      <c r="E3727" s="1" t="s">
        <v>3889</v>
      </c>
      <c r="F3727" s="2">
        <v>10458</v>
      </c>
      <c r="G3727" s="3">
        <v>7187339879</v>
      </c>
      <c r="H3727" s="1" t="s">
        <v>138</v>
      </c>
      <c r="I3727" t="s">
        <v>17</v>
      </c>
      <c r="J3727">
        <v>62</v>
      </c>
      <c r="K3727">
        <v>75</v>
      </c>
      <c r="L3727" s="27">
        <f>RestaurantData[[#This Row],[DailyCustAvg]]*30</f>
        <v>2250</v>
      </c>
      <c r="M3727" s="7">
        <f>(((RestaurantData[[#This Row],[FitScore]]/100)*RestaurantData[[#This Row],[DailyCustAvg]])/3.5)*30</f>
        <v>398.57142857142861</v>
      </c>
      <c r="N3727">
        <v>40.855814265939998</v>
      </c>
      <c r="O3727">
        <v>-73.887325892194994</v>
      </c>
      <c r="P3727">
        <v>206</v>
      </c>
      <c r="Q3727">
        <v>15</v>
      </c>
      <c r="R3727">
        <f>(RestaurantData[[#This Row],[MonthySales]]/1500)*0.07</f>
        <v>1.8600000000000002E-2</v>
      </c>
    </row>
    <row r="3728" spans="1:18" hidden="1" x14ac:dyDescent="0.3">
      <c r="A3728">
        <v>50087439</v>
      </c>
      <c r="B3728" s="1" t="s">
        <v>3886</v>
      </c>
      <c r="C3728" t="s">
        <v>3599</v>
      </c>
      <c r="D3728" s="2">
        <v>743</v>
      </c>
      <c r="E3728" s="1" t="s">
        <v>3887</v>
      </c>
      <c r="F3728" s="2">
        <v>10458</v>
      </c>
      <c r="G3728" s="3">
        <v>7183298828</v>
      </c>
      <c r="H3728" s="1" t="s">
        <v>276</v>
      </c>
      <c r="I3728" t="s">
        <v>21</v>
      </c>
      <c r="J3728">
        <v>56</v>
      </c>
      <c r="K3728">
        <v>67</v>
      </c>
      <c r="L3728" s="27">
        <f>RestaurantData[[#This Row],[DailyCustAvg]]*30</f>
        <v>2010</v>
      </c>
      <c r="M3728" s="7">
        <f>(((RestaurantData[[#This Row],[FitScore]]/100)*RestaurantData[[#This Row],[DailyCustAvg]])/3.5)*30</f>
        <v>321.60000000000002</v>
      </c>
      <c r="N3728">
        <v>40.853729430081003</v>
      </c>
      <c r="O3728">
        <v>-73.882995256713997</v>
      </c>
      <c r="P3728">
        <v>206</v>
      </c>
      <c r="Q3728">
        <v>15</v>
      </c>
      <c r="R3728">
        <f>(RestaurantData[[#This Row],[MonthySales]]/1500)*0.07</f>
        <v>1.5008000000000002E-2</v>
      </c>
    </row>
    <row r="3729" spans="1:18" hidden="1" x14ac:dyDescent="0.3">
      <c r="A3729">
        <v>50004498</v>
      </c>
      <c r="B3729" s="1" t="s">
        <v>3933</v>
      </c>
      <c r="C3729" t="s">
        <v>3599</v>
      </c>
      <c r="D3729" s="2">
        <v>602</v>
      </c>
      <c r="E3729" s="1" t="s">
        <v>3887</v>
      </c>
      <c r="F3729" s="2">
        <v>10458</v>
      </c>
      <c r="G3729" s="3">
        <v>3472705883</v>
      </c>
      <c r="H3729" s="1" t="s">
        <v>163</v>
      </c>
      <c r="I3729" t="s">
        <v>21</v>
      </c>
      <c r="J3729">
        <v>77</v>
      </c>
      <c r="K3729">
        <v>66</v>
      </c>
      <c r="L3729" s="27">
        <f>RestaurantData[[#This Row],[DailyCustAvg]]*30</f>
        <v>1980</v>
      </c>
      <c r="M3729" s="7">
        <f>(((RestaurantData[[#This Row],[FitScore]]/100)*RestaurantData[[#This Row],[DailyCustAvg]])/3.5)*30</f>
        <v>435.59999999999997</v>
      </c>
      <c r="N3729">
        <v>40.855460280907003</v>
      </c>
      <c r="O3729">
        <v>-73.887413252363004</v>
      </c>
      <c r="P3729">
        <v>206</v>
      </c>
      <c r="Q3729">
        <v>15</v>
      </c>
      <c r="R3729">
        <f>(RestaurantData[[#This Row],[MonthySales]]/1500)*0.07</f>
        <v>2.0328000000000002E-2</v>
      </c>
    </row>
    <row r="3730" spans="1:18" hidden="1" x14ac:dyDescent="0.3">
      <c r="A3730">
        <v>40387178</v>
      </c>
      <c r="B3730" s="1" t="s">
        <v>3712</v>
      </c>
      <c r="C3730" t="s">
        <v>3599</v>
      </c>
      <c r="D3730" s="2">
        <v>550</v>
      </c>
      <c r="E3730" s="1" t="s">
        <v>3827</v>
      </c>
      <c r="F3730" s="2">
        <v>10458</v>
      </c>
      <c r="G3730" s="3">
        <v>7185845310</v>
      </c>
      <c r="H3730" s="1" t="s">
        <v>226</v>
      </c>
      <c r="I3730" t="s">
        <v>21</v>
      </c>
      <c r="J3730">
        <v>60</v>
      </c>
      <c r="K3730">
        <v>65</v>
      </c>
      <c r="L3730" s="27">
        <f>RestaurantData[[#This Row],[DailyCustAvg]]*30</f>
        <v>1950</v>
      </c>
      <c r="M3730" s="7">
        <f>(((RestaurantData[[#This Row],[FitScore]]/100)*RestaurantData[[#This Row],[DailyCustAvg]])/3.5)*30</f>
        <v>334.28571428571428</v>
      </c>
      <c r="N3730">
        <v>40.859181358123998</v>
      </c>
      <c r="O3730">
        <v>-73.886618831101998</v>
      </c>
      <c r="P3730">
        <v>206</v>
      </c>
      <c r="Q3730">
        <v>15</v>
      </c>
      <c r="R3730">
        <f>(RestaurantData[[#This Row],[MonthySales]]/1500)*0.07</f>
        <v>1.5600000000000003E-2</v>
      </c>
    </row>
    <row r="3731" spans="1:18" hidden="1" x14ac:dyDescent="0.3">
      <c r="A3731">
        <v>50087162</v>
      </c>
      <c r="B3731" s="1" t="s">
        <v>3884</v>
      </c>
      <c r="C3731" t="s">
        <v>3599</v>
      </c>
      <c r="D3731" s="2">
        <v>621</v>
      </c>
      <c r="E3731" s="1" t="s">
        <v>3885</v>
      </c>
      <c r="F3731" s="2">
        <v>10458</v>
      </c>
      <c r="G3731" s="3">
        <v>3479189638</v>
      </c>
      <c r="H3731" s="1" t="s">
        <v>276</v>
      </c>
      <c r="I3731" t="s">
        <v>21</v>
      </c>
      <c r="J3731">
        <v>76</v>
      </c>
      <c r="K3731">
        <v>60</v>
      </c>
      <c r="L3731" s="27">
        <f>RestaurantData[[#This Row],[DailyCustAvg]]*30</f>
        <v>1800</v>
      </c>
      <c r="M3731" s="7">
        <f>(((RestaurantData[[#This Row],[FitScore]]/100)*RestaurantData[[#This Row],[DailyCustAvg]])/3.5)*30</f>
        <v>390.85714285714283</v>
      </c>
      <c r="N3731">
        <v>40.853805255066</v>
      </c>
      <c r="O3731">
        <v>-73.887463057500995</v>
      </c>
      <c r="P3731">
        <v>206</v>
      </c>
      <c r="Q3731">
        <v>15</v>
      </c>
      <c r="R3731">
        <f>(RestaurantData[[#This Row],[MonthySales]]/1500)*0.07</f>
        <v>1.8240000000000003E-2</v>
      </c>
    </row>
    <row r="3732" spans="1:18" hidden="1" x14ac:dyDescent="0.3">
      <c r="A3732">
        <v>50069760</v>
      </c>
      <c r="B3732" s="1" t="s">
        <v>3936</v>
      </c>
      <c r="C3732" t="s">
        <v>3599</v>
      </c>
      <c r="D3732" s="2">
        <v>616</v>
      </c>
      <c r="E3732" s="1" t="s">
        <v>3887</v>
      </c>
      <c r="F3732" s="2">
        <v>10458</v>
      </c>
      <c r="G3732" s="3">
        <v>3472716978</v>
      </c>
      <c r="H3732" s="1" t="s">
        <v>29</v>
      </c>
      <c r="I3732" t="s">
        <v>21</v>
      </c>
      <c r="J3732">
        <v>66</v>
      </c>
      <c r="K3732">
        <v>59</v>
      </c>
      <c r="L3732" s="27">
        <f>RestaurantData[[#This Row],[DailyCustAvg]]*30</f>
        <v>1770</v>
      </c>
      <c r="M3732" s="7">
        <f>(((RestaurantData[[#This Row],[FitScore]]/100)*RestaurantData[[#This Row],[DailyCustAvg]])/3.5)*30</f>
        <v>333.7714285714286</v>
      </c>
      <c r="N3732">
        <v>40.855270522123</v>
      </c>
      <c r="O3732">
        <v>-73.887034008876</v>
      </c>
      <c r="P3732">
        <v>206</v>
      </c>
      <c r="Q3732">
        <v>15</v>
      </c>
      <c r="R3732">
        <f>(RestaurantData[[#This Row],[MonthySales]]/1500)*0.07</f>
        <v>1.5576000000000001E-2</v>
      </c>
    </row>
    <row r="3733" spans="1:18" ht="28.8" hidden="1" x14ac:dyDescent="0.3">
      <c r="A3733">
        <v>50054186</v>
      </c>
      <c r="B3733" s="1" t="s">
        <v>3902</v>
      </c>
      <c r="C3733" t="s">
        <v>3599</v>
      </c>
      <c r="D3733" s="2">
        <v>441</v>
      </c>
      <c r="E3733" s="1" t="s">
        <v>3827</v>
      </c>
      <c r="F3733" s="2">
        <v>10458</v>
      </c>
      <c r="G3733" s="3">
        <v>7188170902</v>
      </c>
      <c r="H3733" s="1" t="s">
        <v>16</v>
      </c>
      <c r="I3733" t="s">
        <v>17</v>
      </c>
      <c r="J3733">
        <v>79</v>
      </c>
      <c r="K3733">
        <v>57</v>
      </c>
      <c r="L3733" s="27">
        <f>RestaurantData[[#This Row],[DailyCustAvg]]*30</f>
        <v>1710</v>
      </c>
      <c r="M3733" s="7">
        <f>(((RestaurantData[[#This Row],[FitScore]]/100)*RestaurantData[[#This Row],[DailyCustAvg]])/3.5)*30</f>
        <v>385.97142857142859</v>
      </c>
      <c r="N3733">
        <v>40.860726736162</v>
      </c>
      <c r="O3733">
        <v>-73.889533661913006</v>
      </c>
      <c r="P3733">
        <v>206</v>
      </c>
      <c r="Q3733">
        <v>15</v>
      </c>
      <c r="R3733">
        <f>(RestaurantData[[#This Row],[MonthySales]]/1500)*0.07</f>
        <v>1.8012E-2</v>
      </c>
    </row>
    <row r="3734" spans="1:18" hidden="1" x14ac:dyDescent="0.3">
      <c r="A3734">
        <v>41605870</v>
      </c>
      <c r="B3734" s="1" t="s">
        <v>3900</v>
      </c>
      <c r="C3734" t="s">
        <v>3599</v>
      </c>
      <c r="D3734" s="2">
        <v>632</v>
      </c>
      <c r="E3734" s="1" t="s">
        <v>3901</v>
      </c>
      <c r="F3734" s="2">
        <v>10458</v>
      </c>
      <c r="G3734" s="3">
        <v>7187332300</v>
      </c>
      <c r="H3734" s="1" t="s">
        <v>354</v>
      </c>
      <c r="I3734" t="s">
        <v>17</v>
      </c>
      <c r="J3734">
        <v>67</v>
      </c>
      <c r="K3734">
        <v>47</v>
      </c>
      <c r="L3734" s="27">
        <f>RestaurantData[[#This Row],[DailyCustAvg]]*30</f>
        <v>1410</v>
      </c>
      <c r="M3734" s="7">
        <f>(((RestaurantData[[#This Row],[FitScore]]/100)*RestaurantData[[#This Row],[DailyCustAvg]])/3.5)*30</f>
        <v>269.91428571428577</v>
      </c>
      <c r="N3734">
        <v>40.854125884642002</v>
      </c>
      <c r="O3734">
        <v>-73.886949204028994</v>
      </c>
      <c r="P3734">
        <v>206</v>
      </c>
      <c r="Q3734">
        <v>15</v>
      </c>
      <c r="R3734">
        <f>(RestaurantData[[#This Row],[MonthySales]]/1500)*0.07</f>
        <v>1.2596000000000005E-2</v>
      </c>
    </row>
    <row r="3735" spans="1:18" hidden="1" x14ac:dyDescent="0.3">
      <c r="A3735">
        <v>41405312</v>
      </c>
      <c r="B3735" s="1" t="s">
        <v>3301</v>
      </c>
      <c r="C3735" t="s">
        <v>3599</v>
      </c>
      <c r="D3735" s="2">
        <v>346</v>
      </c>
      <c r="E3735" s="1" t="s">
        <v>3913</v>
      </c>
      <c r="F3735" s="2">
        <v>10460</v>
      </c>
      <c r="G3735" s="3">
        <v>3478106979</v>
      </c>
      <c r="H3735" s="1" t="s">
        <v>226</v>
      </c>
      <c r="I3735" t="s">
        <v>17</v>
      </c>
      <c r="J3735">
        <v>78</v>
      </c>
      <c r="K3735">
        <v>203</v>
      </c>
      <c r="L3735" s="27">
        <f>RestaurantData[[#This Row],[DailyCustAvg]]*30</f>
        <v>6090</v>
      </c>
      <c r="M3735" s="7">
        <f>(((RestaurantData[[#This Row],[FitScore]]/100)*RestaurantData[[#This Row],[DailyCustAvg]])/3.5)*30</f>
        <v>1357.2</v>
      </c>
      <c r="N3735">
        <v>40.839185280370003</v>
      </c>
      <c r="O3735">
        <v>-73.877921529161</v>
      </c>
      <c r="P3735">
        <v>206</v>
      </c>
      <c r="Q3735">
        <v>17</v>
      </c>
      <c r="R3735">
        <f>(RestaurantData[[#This Row],[MonthySales]]/1500)*0.07</f>
        <v>6.3336000000000003E-2</v>
      </c>
    </row>
    <row r="3736" spans="1:18" hidden="1" x14ac:dyDescent="0.3">
      <c r="A3736">
        <v>50071005</v>
      </c>
      <c r="B3736" s="1" t="s">
        <v>3920</v>
      </c>
      <c r="C3736" t="s">
        <v>3599</v>
      </c>
      <c r="D3736" s="2">
        <v>1151</v>
      </c>
      <c r="E3736" s="1" t="s">
        <v>3893</v>
      </c>
      <c r="F3736" s="2">
        <v>10460</v>
      </c>
      <c r="G3736" s="3">
        <v>3476913389</v>
      </c>
      <c r="H3736" s="1" t="s">
        <v>242</v>
      </c>
      <c r="I3736" t="s">
        <v>21</v>
      </c>
      <c r="J3736">
        <v>83</v>
      </c>
      <c r="K3736">
        <v>202</v>
      </c>
      <c r="L3736" s="27">
        <f>RestaurantData[[#This Row],[DailyCustAvg]]*30</f>
        <v>6060</v>
      </c>
      <c r="M3736" s="7">
        <f>(((RestaurantData[[#This Row],[FitScore]]/100)*RestaurantData[[#This Row],[DailyCustAvg]])/3.5)*30</f>
        <v>1437.0857142857144</v>
      </c>
      <c r="N3736">
        <v>40.839887870970003</v>
      </c>
      <c r="O3736">
        <v>-73.875307258514994</v>
      </c>
      <c r="P3736">
        <v>206</v>
      </c>
      <c r="Q3736">
        <v>15</v>
      </c>
      <c r="R3736">
        <f>(RestaurantData[[#This Row],[MonthySales]]/1500)*0.07</f>
        <v>6.7064000000000012E-2</v>
      </c>
    </row>
    <row r="3737" spans="1:18" hidden="1" x14ac:dyDescent="0.3">
      <c r="A3737">
        <v>41365127</v>
      </c>
      <c r="B3737" s="1" t="s">
        <v>3943</v>
      </c>
      <c r="C3737" t="s">
        <v>3599</v>
      </c>
      <c r="D3737" s="2">
        <v>860</v>
      </c>
      <c r="E3737" s="1" t="s">
        <v>3893</v>
      </c>
      <c r="F3737" s="2">
        <v>10460</v>
      </c>
      <c r="G3737" s="3">
        <v>9176003611</v>
      </c>
      <c r="H3737" s="1" t="s">
        <v>276</v>
      </c>
      <c r="J3737">
        <v>82</v>
      </c>
      <c r="K3737">
        <v>186</v>
      </c>
      <c r="L3737" s="27">
        <f>RestaurantData[[#This Row],[DailyCustAvg]]*30</f>
        <v>5580</v>
      </c>
      <c r="M3737" s="7">
        <f>(((RestaurantData[[#This Row],[FitScore]]/100)*RestaurantData[[#This Row],[DailyCustAvg]])/3.5)*30</f>
        <v>1307.3142857142857</v>
      </c>
      <c r="N3737">
        <v>40.843058561013002</v>
      </c>
      <c r="O3737">
        <v>-73.886393419222998</v>
      </c>
      <c r="P3737">
        <v>206</v>
      </c>
      <c r="Q3737">
        <v>17</v>
      </c>
      <c r="R3737">
        <f>(RestaurantData[[#This Row],[MonthySales]]/1500)*0.07</f>
        <v>6.1008000000000007E-2</v>
      </c>
    </row>
    <row r="3738" spans="1:18" hidden="1" x14ac:dyDescent="0.3">
      <c r="A3738">
        <v>41678309</v>
      </c>
      <c r="B3738" s="1" t="s">
        <v>296</v>
      </c>
      <c r="C3738" t="s">
        <v>3599</v>
      </c>
      <c r="D3738" s="2">
        <v>2026</v>
      </c>
      <c r="E3738" s="1" t="s">
        <v>3715</v>
      </c>
      <c r="F3738" s="2">
        <v>10460</v>
      </c>
      <c r="G3738" s="3">
        <v>7189918800</v>
      </c>
      <c r="H3738" s="1" t="s">
        <v>16</v>
      </c>
      <c r="I3738" t="s">
        <v>17</v>
      </c>
      <c r="J3738">
        <v>70</v>
      </c>
      <c r="K3738">
        <v>161</v>
      </c>
      <c r="L3738" s="27">
        <f>RestaurantData[[#This Row],[DailyCustAvg]]*30</f>
        <v>4830</v>
      </c>
      <c r="M3738" s="7">
        <f>(((RestaurantData[[#This Row],[FitScore]]/100)*RestaurantData[[#This Row],[DailyCustAvg]])/3.5)*30</f>
        <v>965.99999999999989</v>
      </c>
      <c r="N3738">
        <v>40.840762473999</v>
      </c>
      <c r="O3738">
        <v>-73.879544979014995</v>
      </c>
      <c r="P3738">
        <v>206</v>
      </c>
      <c r="Q3738">
        <v>15</v>
      </c>
      <c r="R3738">
        <f>(RestaurantData[[#This Row],[MonthySales]]/1500)*0.07</f>
        <v>4.5079999999999995E-2</v>
      </c>
    </row>
    <row r="3739" spans="1:18" hidden="1" x14ac:dyDescent="0.3">
      <c r="A3739">
        <v>41609236</v>
      </c>
      <c r="B3739" s="1" t="s">
        <v>3923</v>
      </c>
      <c r="C3739" t="s">
        <v>3599</v>
      </c>
      <c r="D3739" s="2">
        <v>870</v>
      </c>
      <c r="E3739" s="1" t="s">
        <v>3917</v>
      </c>
      <c r="F3739" s="2">
        <v>10460</v>
      </c>
      <c r="G3739" s="3">
        <v>7182201332</v>
      </c>
      <c r="H3739" s="1" t="s">
        <v>242</v>
      </c>
      <c r="I3739" t="s">
        <v>17</v>
      </c>
      <c r="J3739">
        <v>70</v>
      </c>
      <c r="K3739">
        <v>160</v>
      </c>
      <c r="L3739" s="27">
        <f>RestaurantData[[#This Row],[DailyCustAvg]]*30</f>
        <v>4800</v>
      </c>
      <c r="M3739" s="7">
        <f>(((RestaurantData[[#This Row],[FitScore]]/100)*RestaurantData[[#This Row],[DailyCustAvg]])/3.5)*30</f>
        <v>960</v>
      </c>
      <c r="N3739">
        <v>40.845305961244001</v>
      </c>
      <c r="O3739">
        <v>-73.883118561144002</v>
      </c>
      <c r="P3739">
        <v>206</v>
      </c>
      <c r="Q3739">
        <v>17</v>
      </c>
      <c r="R3739">
        <f>(RestaurantData[[#This Row],[MonthySales]]/1500)*0.07</f>
        <v>4.4800000000000006E-2</v>
      </c>
    </row>
    <row r="3740" spans="1:18" hidden="1" x14ac:dyDescent="0.3">
      <c r="A3740">
        <v>41231342</v>
      </c>
      <c r="B3740" s="1" t="s">
        <v>3890</v>
      </c>
      <c r="C3740" t="s">
        <v>3599</v>
      </c>
      <c r="D3740" s="2">
        <v>1941</v>
      </c>
      <c r="E3740" s="1" t="s">
        <v>3678</v>
      </c>
      <c r="F3740" s="2">
        <v>10460</v>
      </c>
      <c r="G3740" s="3">
        <v>7183789577</v>
      </c>
      <c r="H3740" s="1" t="s">
        <v>202</v>
      </c>
      <c r="I3740" t="s">
        <v>21</v>
      </c>
      <c r="J3740">
        <v>59</v>
      </c>
      <c r="K3740">
        <v>124</v>
      </c>
      <c r="L3740" s="27">
        <f>RestaurantData[[#This Row],[DailyCustAvg]]*30</f>
        <v>3720</v>
      </c>
      <c r="M3740" s="7">
        <f>(((RestaurantData[[#This Row],[FitScore]]/100)*RestaurantData[[#This Row],[DailyCustAvg]])/3.5)*30</f>
        <v>627.08571428571418</v>
      </c>
      <c r="N3740">
        <v>40.842261957703002</v>
      </c>
      <c r="O3740">
        <v>-73.885758684935993</v>
      </c>
      <c r="P3740">
        <v>206</v>
      </c>
      <c r="Q3740">
        <v>17</v>
      </c>
      <c r="R3740">
        <f>(RestaurantData[[#This Row],[MonthySales]]/1500)*0.07</f>
        <v>2.9263999999999998E-2</v>
      </c>
    </row>
    <row r="3741" spans="1:18" hidden="1" x14ac:dyDescent="0.3">
      <c r="A3741">
        <v>41276200</v>
      </c>
      <c r="B3741" s="1" t="s">
        <v>3930</v>
      </c>
      <c r="C3741" t="s">
        <v>3599</v>
      </c>
      <c r="D3741" s="2">
        <v>850</v>
      </c>
      <c r="E3741" s="1" t="s">
        <v>3893</v>
      </c>
      <c r="F3741" s="2">
        <v>10460</v>
      </c>
      <c r="G3741" s="3">
        <v>7183280505</v>
      </c>
      <c r="H3741" s="1" t="s">
        <v>16</v>
      </c>
      <c r="I3741" t="s">
        <v>17</v>
      </c>
      <c r="J3741">
        <v>61</v>
      </c>
      <c r="K3741">
        <v>119</v>
      </c>
      <c r="L3741" s="27">
        <f>RestaurantData[[#This Row],[DailyCustAvg]]*30</f>
        <v>3570</v>
      </c>
      <c r="M3741" s="7">
        <f>(((RestaurantData[[#This Row],[FitScore]]/100)*RestaurantData[[#This Row],[DailyCustAvg]])/3.5)*30</f>
        <v>622.20000000000005</v>
      </c>
      <c r="N3741">
        <v>40.843196072483998</v>
      </c>
      <c r="O3741">
        <v>-73.886671481120999</v>
      </c>
      <c r="P3741">
        <v>206</v>
      </c>
      <c r="Q3741">
        <v>17</v>
      </c>
      <c r="R3741">
        <f>(RestaurantData[[#This Row],[MonthySales]]/1500)*0.07</f>
        <v>2.9036000000000006E-2</v>
      </c>
    </row>
    <row r="3742" spans="1:18" hidden="1" x14ac:dyDescent="0.3">
      <c r="A3742">
        <v>50101469</v>
      </c>
      <c r="B3742" s="1" t="s">
        <v>3907</v>
      </c>
      <c r="C3742" t="s">
        <v>3599</v>
      </c>
      <c r="D3742" s="2">
        <v>2036</v>
      </c>
      <c r="E3742" s="1" t="s">
        <v>3715</v>
      </c>
      <c r="F3742" s="2">
        <v>10460</v>
      </c>
      <c r="G3742" s="3">
        <v>7188930353</v>
      </c>
      <c r="H3742" s="1" t="s">
        <v>242</v>
      </c>
      <c r="I3742" t="s">
        <v>21</v>
      </c>
      <c r="J3742">
        <v>80</v>
      </c>
      <c r="K3742">
        <v>105</v>
      </c>
      <c r="L3742" s="27">
        <f>RestaurantData[[#This Row],[DailyCustAvg]]*30</f>
        <v>3150</v>
      </c>
      <c r="M3742" s="7">
        <f>(((RestaurantData[[#This Row],[FitScore]]/100)*RestaurantData[[#This Row],[DailyCustAvg]])/3.5)*30</f>
        <v>720</v>
      </c>
      <c r="N3742">
        <v>40.841017464917996</v>
      </c>
      <c r="O3742">
        <v>-73.879287911827006</v>
      </c>
      <c r="P3742">
        <v>206</v>
      </c>
      <c r="Q3742">
        <v>15</v>
      </c>
      <c r="R3742">
        <f>(RestaurantData[[#This Row],[MonthySales]]/1500)*0.07</f>
        <v>3.3600000000000005E-2</v>
      </c>
    </row>
    <row r="3743" spans="1:18" hidden="1" x14ac:dyDescent="0.3">
      <c r="A3743">
        <v>50073484</v>
      </c>
      <c r="B3743" s="1" t="s">
        <v>3662</v>
      </c>
      <c r="C3743" t="s">
        <v>3599</v>
      </c>
      <c r="D3743" s="2">
        <v>778</v>
      </c>
      <c r="E3743" s="1" t="s">
        <v>3893</v>
      </c>
      <c r="F3743" s="2">
        <v>10460</v>
      </c>
      <c r="G3743" s="3">
        <v>7186640303</v>
      </c>
      <c r="H3743" s="1" t="s">
        <v>45</v>
      </c>
      <c r="I3743" t="s">
        <v>21</v>
      </c>
      <c r="J3743">
        <v>67</v>
      </c>
      <c r="K3743">
        <v>81</v>
      </c>
      <c r="L3743" s="27">
        <f>RestaurantData[[#This Row],[DailyCustAvg]]*30</f>
        <v>2430</v>
      </c>
      <c r="M3743" s="7">
        <f>(((RestaurantData[[#This Row],[FitScore]]/100)*RestaurantData[[#This Row],[DailyCustAvg]])/3.5)*30</f>
        <v>465.17142857142863</v>
      </c>
      <c r="N3743">
        <v>40.844076127106</v>
      </c>
      <c r="O3743">
        <v>-73.888448213157005</v>
      </c>
      <c r="P3743">
        <v>206</v>
      </c>
      <c r="Q3743">
        <v>17</v>
      </c>
      <c r="R3743">
        <f>(RestaurantData[[#This Row],[MonthySales]]/1500)*0.07</f>
        <v>2.1708000000000002E-2</v>
      </c>
    </row>
    <row r="3744" spans="1:18" hidden="1" x14ac:dyDescent="0.3">
      <c r="A3744">
        <v>50001471</v>
      </c>
      <c r="B3744" s="1" t="s">
        <v>3938</v>
      </c>
      <c r="C3744" t="s">
        <v>3599</v>
      </c>
      <c r="D3744" s="2">
        <v>880</v>
      </c>
      <c r="E3744" s="1" t="s">
        <v>3893</v>
      </c>
      <c r="F3744" s="2">
        <v>10460</v>
      </c>
      <c r="G3744" s="3">
        <v>9174718937</v>
      </c>
      <c r="H3744" s="1" t="s">
        <v>276</v>
      </c>
      <c r="J3744">
        <v>85</v>
      </c>
      <c r="K3744">
        <v>67</v>
      </c>
      <c r="L3744" s="27">
        <f>RestaurantData[[#This Row],[DailyCustAvg]]*30</f>
        <v>2010</v>
      </c>
      <c r="M3744" s="7">
        <f>(((RestaurantData[[#This Row],[FitScore]]/100)*RestaurantData[[#This Row],[DailyCustAvg]])/3.5)*30</f>
        <v>488.14285714285705</v>
      </c>
      <c r="N3744">
        <v>40.842783543227</v>
      </c>
      <c r="O3744">
        <v>-73.885844527342002</v>
      </c>
      <c r="P3744">
        <v>206</v>
      </c>
      <c r="Q3744">
        <v>17</v>
      </c>
      <c r="R3744">
        <f>(RestaurantData[[#This Row],[MonthySales]]/1500)*0.07</f>
        <v>2.2779999999999995E-2</v>
      </c>
    </row>
    <row r="3745" spans="1:18" hidden="1" x14ac:dyDescent="0.3">
      <c r="A3745">
        <v>50089076</v>
      </c>
      <c r="B3745" s="1" t="s">
        <v>3882</v>
      </c>
      <c r="C3745" t="s">
        <v>3599</v>
      </c>
      <c r="D3745" s="2">
        <v>445</v>
      </c>
      <c r="E3745" s="1" t="s">
        <v>3883</v>
      </c>
      <c r="F3745" s="2">
        <v>10460</v>
      </c>
      <c r="G3745" s="3">
        <v>3476570910</v>
      </c>
      <c r="H3745" s="1" t="s">
        <v>2033</v>
      </c>
      <c r="I3745" t="s">
        <v>21</v>
      </c>
      <c r="J3745">
        <v>55</v>
      </c>
      <c r="K3745">
        <v>63</v>
      </c>
      <c r="L3745" s="27">
        <f>RestaurantData[[#This Row],[DailyCustAvg]]*30</f>
        <v>1890</v>
      </c>
      <c r="M3745" s="7">
        <f>(((RestaurantData[[#This Row],[FitScore]]/100)*RestaurantData[[#This Row],[DailyCustAvg]])/3.5)*30</f>
        <v>297.00000000000006</v>
      </c>
      <c r="N3745">
        <v>40.840407000566998</v>
      </c>
      <c r="O3745">
        <v>-73.873141433623999</v>
      </c>
      <c r="P3745">
        <v>206</v>
      </c>
      <c r="Q3745">
        <v>15</v>
      </c>
      <c r="R3745">
        <f>(RestaurantData[[#This Row],[MonthySales]]/1500)*0.07</f>
        <v>1.3860000000000004E-2</v>
      </c>
    </row>
    <row r="3746" spans="1:18" hidden="1" x14ac:dyDescent="0.3">
      <c r="A3746">
        <v>50052772</v>
      </c>
      <c r="B3746" s="1" t="s">
        <v>3992</v>
      </c>
      <c r="C3746" t="s">
        <v>3599</v>
      </c>
      <c r="D3746" s="2">
        <v>9</v>
      </c>
      <c r="E3746" s="1" t="s">
        <v>3818</v>
      </c>
      <c r="F3746" s="2">
        <v>10453</v>
      </c>
      <c r="G3746" s="3">
        <v>7185841326</v>
      </c>
      <c r="H3746" s="1" t="s">
        <v>242</v>
      </c>
      <c r="I3746" t="s">
        <v>21</v>
      </c>
      <c r="J3746">
        <v>62</v>
      </c>
      <c r="K3746">
        <v>105</v>
      </c>
      <c r="L3746" s="27">
        <f>RestaurantData[[#This Row],[DailyCustAvg]]*30</f>
        <v>3150</v>
      </c>
      <c r="M3746" s="7">
        <f>(((RestaurantData[[#This Row],[FitScore]]/100)*RestaurantData[[#This Row],[DailyCustAvg]])/3.5)*30</f>
        <v>557.99999999999989</v>
      </c>
      <c r="N3746">
        <v>40.858519529070001</v>
      </c>
      <c r="O3746">
        <v>-73.904344752848999</v>
      </c>
      <c r="P3746">
        <v>207</v>
      </c>
      <c r="Q3746">
        <v>14</v>
      </c>
      <c r="R3746">
        <f>(RestaurantData[[#This Row],[MonthySales]]/1500)*0.07</f>
        <v>2.6039999999999997E-2</v>
      </c>
    </row>
    <row r="3747" spans="1:18" hidden="1" x14ac:dyDescent="0.3">
      <c r="A3747">
        <v>40364296</v>
      </c>
      <c r="B3747" s="1" t="s">
        <v>1028</v>
      </c>
      <c r="C3747" t="s">
        <v>3599</v>
      </c>
      <c r="D3747" s="2">
        <v>277</v>
      </c>
      <c r="E3747" s="1" t="s">
        <v>3951</v>
      </c>
      <c r="F3747" s="2">
        <v>10458</v>
      </c>
      <c r="G3747" s="3">
        <v>7182955588</v>
      </c>
      <c r="H3747" s="1" t="s">
        <v>242</v>
      </c>
      <c r="I3747" t="s">
        <v>17</v>
      </c>
      <c r="J3747">
        <v>81</v>
      </c>
      <c r="K3747">
        <v>243</v>
      </c>
      <c r="L3747" s="27">
        <f>RestaurantData[[#This Row],[DailyCustAvg]]*30</f>
        <v>7290</v>
      </c>
      <c r="M3747" s="7">
        <f>(((RestaurantData[[#This Row],[FitScore]]/100)*RestaurantData[[#This Row],[DailyCustAvg]])/3.5)*30</f>
        <v>1687.1142857142859</v>
      </c>
      <c r="N3747">
        <v>40.863648812188003</v>
      </c>
      <c r="O3747">
        <v>-73.894239617341</v>
      </c>
      <c r="P3747">
        <v>207</v>
      </c>
      <c r="Q3747">
        <v>15</v>
      </c>
      <c r="R3747">
        <f>(RestaurantData[[#This Row],[MonthySales]]/1500)*0.07</f>
        <v>7.873200000000001E-2</v>
      </c>
    </row>
    <row r="3748" spans="1:18" hidden="1" x14ac:dyDescent="0.3">
      <c r="A3748">
        <v>50032889</v>
      </c>
      <c r="B3748" s="1" t="s">
        <v>4004</v>
      </c>
      <c r="C3748" t="s">
        <v>3599</v>
      </c>
      <c r="D3748" s="2">
        <v>234</v>
      </c>
      <c r="E3748" s="1" t="s">
        <v>4005</v>
      </c>
      <c r="F3748" s="2">
        <v>10458</v>
      </c>
      <c r="G3748" s="3">
        <v>7189333929</v>
      </c>
      <c r="H3748" s="1" t="s">
        <v>242</v>
      </c>
      <c r="I3748" t="s">
        <v>17</v>
      </c>
      <c r="J3748">
        <v>81</v>
      </c>
      <c r="K3748">
        <v>240</v>
      </c>
      <c r="L3748" s="27">
        <f>RestaurantData[[#This Row],[DailyCustAvg]]*30</f>
        <v>7200</v>
      </c>
      <c r="M3748" s="7">
        <f>(((RestaurantData[[#This Row],[FitScore]]/100)*RestaurantData[[#This Row],[DailyCustAvg]])/3.5)*30</f>
        <v>1666.2857142857142</v>
      </c>
      <c r="N3748">
        <v>40.865168310237998</v>
      </c>
      <c r="O3748">
        <v>-73.893069399991006</v>
      </c>
      <c r="P3748">
        <v>207</v>
      </c>
      <c r="Q3748">
        <v>15</v>
      </c>
      <c r="R3748">
        <f>(RestaurantData[[#This Row],[MonthySales]]/1500)*0.07</f>
        <v>7.7759999999999996E-2</v>
      </c>
    </row>
    <row r="3749" spans="1:18" hidden="1" x14ac:dyDescent="0.3">
      <c r="A3749">
        <v>40560823</v>
      </c>
      <c r="B3749" s="1" t="s">
        <v>3985</v>
      </c>
      <c r="C3749" t="s">
        <v>3599</v>
      </c>
      <c r="D3749" s="2">
        <v>206</v>
      </c>
      <c r="E3749" s="1" t="s">
        <v>3961</v>
      </c>
      <c r="F3749" s="2">
        <v>10458</v>
      </c>
      <c r="G3749" s="3">
        <v>7182955330</v>
      </c>
      <c r="H3749" s="1" t="s">
        <v>276</v>
      </c>
      <c r="I3749" t="s">
        <v>17</v>
      </c>
      <c r="J3749">
        <v>81</v>
      </c>
      <c r="K3749">
        <v>199</v>
      </c>
      <c r="L3749" s="27">
        <f>RestaurantData[[#This Row],[DailyCustAvg]]*30</f>
        <v>5970</v>
      </c>
      <c r="M3749" s="7">
        <f>(((RestaurantData[[#This Row],[FitScore]]/100)*RestaurantData[[#This Row],[DailyCustAvg]])/3.5)*30</f>
        <v>1381.6285714285714</v>
      </c>
      <c r="N3749">
        <v>40.869889614103997</v>
      </c>
      <c r="O3749">
        <v>-73.890545243454994</v>
      </c>
      <c r="P3749">
        <v>207</v>
      </c>
      <c r="Q3749">
        <v>15</v>
      </c>
      <c r="R3749">
        <f>(RestaurantData[[#This Row],[MonthySales]]/1500)*0.07</f>
        <v>6.4476000000000006E-2</v>
      </c>
    </row>
    <row r="3750" spans="1:18" hidden="1" x14ac:dyDescent="0.3">
      <c r="A3750">
        <v>50071550</v>
      </c>
      <c r="B3750" s="1" t="s">
        <v>3994</v>
      </c>
      <c r="C3750" t="s">
        <v>3599</v>
      </c>
      <c r="D3750" s="2">
        <v>2713</v>
      </c>
      <c r="E3750" s="1" t="s">
        <v>3995</v>
      </c>
      <c r="F3750" s="2">
        <v>10458</v>
      </c>
      <c r="G3750" s="3">
        <v>7183652065</v>
      </c>
      <c r="H3750" s="1" t="s">
        <v>242</v>
      </c>
      <c r="I3750" t="s">
        <v>21</v>
      </c>
      <c r="J3750">
        <v>85</v>
      </c>
      <c r="K3750">
        <v>196</v>
      </c>
      <c r="L3750" s="27">
        <f>RestaurantData[[#This Row],[DailyCustAvg]]*30</f>
        <v>5880</v>
      </c>
      <c r="M3750" s="7">
        <f>(((RestaurantData[[#This Row],[FitScore]]/100)*RestaurantData[[#This Row],[DailyCustAvg]])/3.5)*30</f>
        <v>1428</v>
      </c>
      <c r="N3750">
        <v>40.866413061366998</v>
      </c>
      <c r="O3750">
        <v>-73.891621182126002</v>
      </c>
      <c r="P3750">
        <v>207</v>
      </c>
      <c r="Q3750">
        <v>15</v>
      </c>
      <c r="R3750">
        <f>(RestaurantData[[#This Row],[MonthySales]]/1500)*0.07</f>
        <v>6.6640000000000005E-2</v>
      </c>
    </row>
    <row r="3751" spans="1:18" hidden="1" x14ac:dyDescent="0.3">
      <c r="A3751">
        <v>50044966</v>
      </c>
      <c r="B3751" s="1" t="s">
        <v>3998</v>
      </c>
      <c r="C3751" t="s">
        <v>3599</v>
      </c>
      <c r="D3751" s="2">
        <v>220</v>
      </c>
      <c r="E3751" s="1" t="s">
        <v>3961</v>
      </c>
      <c r="F3751" s="2">
        <v>10458</v>
      </c>
      <c r="G3751" s="3">
        <v>7186845166</v>
      </c>
      <c r="H3751" s="1" t="s">
        <v>212</v>
      </c>
      <c r="I3751" t="s">
        <v>17</v>
      </c>
      <c r="J3751">
        <v>72</v>
      </c>
      <c r="K3751">
        <v>178</v>
      </c>
      <c r="L3751" s="27">
        <f>RestaurantData[[#This Row],[DailyCustAvg]]*30</f>
        <v>5340</v>
      </c>
      <c r="M3751" s="7">
        <f>(((RestaurantData[[#This Row],[FitScore]]/100)*RestaurantData[[#This Row],[DailyCustAvg]])/3.5)*30</f>
        <v>1098.5142857142857</v>
      </c>
      <c r="N3751">
        <v>40.869699917791998</v>
      </c>
      <c r="O3751">
        <v>-73.890220143814005</v>
      </c>
      <c r="P3751">
        <v>207</v>
      </c>
      <c r="Q3751">
        <v>15</v>
      </c>
      <c r="R3751">
        <f>(RestaurantData[[#This Row],[MonthySales]]/1500)*0.07</f>
        <v>5.1264000000000011E-2</v>
      </c>
    </row>
    <row r="3752" spans="1:18" hidden="1" x14ac:dyDescent="0.3">
      <c r="A3752">
        <v>41554490</v>
      </c>
      <c r="B3752" s="1" t="s">
        <v>3969</v>
      </c>
      <c r="C3752" t="s">
        <v>3599</v>
      </c>
      <c r="D3752" s="2">
        <v>2701</v>
      </c>
      <c r="E3752" s="1" t="s">
        <v>3970</v>
      </c>
      <c r="F3752" s="2">
        <v>10458</v>
      </c>
      <c r="G3752" s="3">
        <v>3479616100</v>
      </c>
      <c r="H3752" s="1" t="s">
        <v>276</v>
      </c>
      <c r="I3752" t="s">
        <v>17</v>
      </c>
      <c r="J3752">
        <v>84</v>
      </c>
      <c r="K3752">
        <v>171</v>
      </c>
      <c r="L3752" s="27">
        <f>RestaurantData[[#This Row],[DailyCustAvg]]*30</f>
        <v>5130</v>
      </c>
      <c r="M3752" s="7">
        <f>(((RestaurantData[[#This Row],[FitScore]]/100)*RestaurantData[[#This Row],[DailyCustAvg]])/3.5)*30</f>
        <v>1231.2</v>
      </c>
      <c r="N3752">
        <v>40.864859576630003</v>
      </c>
      <c r="O3752">
        <v>-73.888781990303002</v>
      </c>
      <c r="P3752">
        <v>207</v>
      </c>
      <c r="Q3752">
        <v>15</v>
      </c>
      <c r="R3752">
        <f>(RestaurantData[[#This Row],[MonthySales]]/1500)*0.07</f>
        <v>5.7456000000000014E-2</v>
      </c>
    </row>
    <row r="3753" spans="1:18" hidden="1" x14ac:dyDescent="0.3">
      <c r="A3753">
        <v>50054551</v>
      </c>
      <c r="B3753" s="1" t="s">
        <v>3952</v>
      </c>
      <c r="C3753" t="s">
        <v>3599</v>
      </c>
      <c r="D3753" s="2">
        <v>217</v>
      </c>
      <c r="E3753" s="1" t="s">
        <v>3827</v>
      </c>
      <c r="F3753" s="2">
        <v>10458</v>
      </c>
      <c r="G3753" s="3">
        <v>3473446815</v>
      </c>
      <c r="H3753" s="1" t="s">
        <v>226</v>
      </c>
      <c r="I3753" t="s">
        <v>17</v>
      </c>
      <c r="J3753">
        <v>76</v>
      </c>
      <c r="K3753">
        <v>165</v>
      </c>
      <c r="L3753" s="27">
        <f>RestaurantData[[#This Row],[DailyCustAvg]]*30</f>
        <v>4950</v>
      </c>
      <c r="M3753" s="7">
        <f>(((RestaurantData[[#This Row],[FitScore]]/100)*RestaurantData[[#This Row],[DailyCustAvg]])/3.5)*30</f>
        <v>1074.8571428571429</v>
      </c>
      <c r="N3753">
        <v>40.862358037522</v>
      </c>
      <c r="O3753">
        <v>-73.896428934495006</v>
      </c>
      <c r="P3753">
        <v>207</v>
      </c>
      <c r="Q3753">
        <v>15</v>
      </c>
      <c r="R3753">
        <f>(RestaurantData[[#This Row],[MonthySales]]/1500)*0.07</f>
        <v>5.016000000000001E-2</v>
      </c>
    </row>
    <row r="3754" spans="1:18" hidden="1" x14ac:dyDescent="0.3">
      <c r="A3754">
        <v>41585663</v>
      </c>
      <c r="B3754" s="1" t="s">
        <v>3971</v>
      </c>
      <c r="C3754" t="s">
        <v>3599</v>
      </c>
      <c r="D3754" s="2">
        <v>2506</v>
      </c>
      <c r="E3754" s="1" t="s">
        <v>3775</v>
      </c>
      <c r="F3754" s="2">
        <v>10458</v>
      </c>
      <c r="G3754" s="3">
        <v>7185844300</v>
      </c>
      <c r="H3754" s="1" t="s">
        <v>16</v>
      </c>
      <c r="I3754" t="s">
        <v>21</v>
      </c>
      <c r="J3754">
        <v>64</v>
      </c>
      <c r="K3754">
        <v>157</v>
      </c>
      <c r="L3754" s="27">
        <f>RestaurantData[[#This Row],[DailyCustAvg]]*30</f>
        <v>4710</v>
      </c>
      <c r="M3754" s="7">
        <f>(((RestaurantData[[#This Row],[FitScore]]/100)*RestaurantData[[#This Row],[DailyCustAvg]])/3.5)*30</f>
        <v>861.25714285714287</v>
      </c>
      <c r="N3754">
        <v>40.862775635908001</v>
      </c>
      <c r="O3754">
        <v>-73.896872966326995</v>
      </c>
      <c r="P3754">
        <v>207</v>
      </c>
      <c r="Q3754">
        <v>15</v>
      </c>
      <c r="R3754">
        <f>(RestaurantData[[#This Row],[MonthySales]]/1500)*0.07</f>
        <v>4.0192000000000005E-2</v>
      </c>
    </row>
    <row r="3755" spans="1:18" hidden="1" x14ac:dyDescent="0.3">
      <c r="A3755">
        <v>41646786</v>
      </c>
      <c r="B3755" s="1" t="s">
        <v>3983</v>
      </c>
      <c r="C3755" t="s">
        <v>3599</v>
      </c>
      <c r="D3755" s="2">
        <v>400</v>
      </c>
      <c r="E3755" s="1" t="s">
        <v>3961</v>
      </c>
      <c r="F3755" s="2">
        <v>10458</v>
      </c>
      <c r="G3755" s="3">
        <v>6464564488</v>
      </c>
      <c r="H3755" s="1" t="s">
        <v>212</v>
      </c>
      <c r="I3755" t="s">
        <v>17</v>
      </c>
      <c r="J3755">
        <v>56</v>
      </c>
      <c r="K3755">
        <v>151</v>
      </c>
      <c r="L3755" s="27">
        <f>RestaurantData[[#This Row],[DailyCustAvg]]*30</f>
        <v>4530</v>
      </c>
      <c r="M3755" s="7">
        <f>(((RestaurantData[[#This Row],[FitScore]]/100)*RestaurantData[[#This Row],[DailyCustAvg]])/3.5)*30</f>
        <v>724.8</v>
      </c>
      <c r="N3755">
        <v>40.866020638107003</v>
      </c>
      <c r="O3755">
        <v>-73.886021414235003</v>
      </c>
      <c r="P3755">
        <v>207</v>
      </c>
      <c r="Q3755">
        <v>15</v>
      </c>
      <c r="R3755">
        <f>(RestaurantData[[#This Row],[MonthySales]]/1500)*0.07</f>
        <v>3.3824E-2</v>
      </c>
    </row>
    <row r="3756" spans="1:18" hidden="1" x14ac:dyDescent="0.3">
      <c r="A3756">
        <v>50086658</v>
      </c>
      <c r="B3756" s="1" t="s">
        <v>3986</v>
      </c>
      <c r="C3756" t="s">
        <v>3599</v>
      </c>
      <c r="D3756" s="2">
        <v>2539</v>
      </c>
      <c r="E3756" s="1" t="s">
        <v>3761</v>
      </c>
      <c r="F3756" s="2">
        <v>10458</v>
      </c>
      <c r="G3756" s="3">
        <v>3477817385</v>
      </c>
      <c r="H3756" s="1" t="s">
        <v>143</v>
      </c>
      <c r="I3756" t="s">
        <v>21</v>
      </c>
      <c r="J3756">
        <v>56</v>
      </c>
      <c r="K3756">
        <v>140</v>
      </c>
      <c r="L3756" s="27">
        <f>RestaurantData[[#This Row],[DailyCustAvg]]*30</f>
        <v>4200</v>
      </c>
      <c r="M3756" s="7">
        <f>(((RestaurantData[[#This Row],[FitScore]]/100)*RestaurantData[[#This Row],[DailyCustAvg]])/3.5)*30</f>
        <v>672.00000000000011</v>
      </c>
      <c r="N3756">
        <v>40.861938617135998</v>
      </c>
      <c r="O3756">
        <v>-73.891057288230002</v>
      </c>
      <c r="P3756">
        <v>207</v>
      </c>
      <c r="Q3756">
        <v>15</v>
      </c>
      <c r="R3756">
        <f>(RestaurantData[[#This Row],[MonthySales]]/1500)*0.07</f>
        <v>3.1360000000000006E-2</v>
      </c>
    </row>
    <row r="3757" spans="1:18" hidden="1" x14ac:dyDescent="0.3">
      <c r="A3757">
        <v>50092721</v>
      </c>
      <c r="B3757" s="1" t="s">
        <v>4014</v>
      </c>
      <c r="C3757" t="s">
        <v>3599</v>
      </c>
      <c r="D3757" s="2">
        <v>305</v>
      </c>
      <c r="E3757" s="1" t="s">
        <v>3827</v>
      </c>
      <c r="F3757" s="2">
        <v>10458</v>
      </c>
      <c r="G3757" s="3">
        <v>2018927471</v>
      </c>
      <c r="H3757" s="1" t="s">
        <v>16</v>
      </c>
      <c r="I3757" t="s">
        <v>21</v>
      </c>
      <c r="J3757">
        <v>58</v>
      </c>
      <c r="K3757">
        <v>132</v>
      </c>
      <c r="L3757" s="27">
        <f>RestaurantData[[#This Row],[DailyCustAvg]]*30</f>
        <v>3960</v>
      </c>
      <c r="M3757" s="7">
        <f>(((RestaurantData[[#This Row],[FitScore]]/100)*RestaurantData[[#This Row],[DailyCustAvg]])/3.5)*30</f>
        <v>656.2285714285714</v>
      </c>
      <c r="N3757">
        <v>40.862219041983998</v>
      </c>
      <c r="O3757">
        <v>-73.894494970333994</v>
      </c>
      <c r="P3757">
        <v>207</v>
      </c>
      <c r="Q3757">
        <v>15</v>
      </c>
      <c r="R3757">
        <f>(RestaurantData[[#This Row],[MonthySales]]/1500)*0.07</f>
        <v>3.0624000000000002E-2</v>
      </c>
    </row>
    <row r="3758" spans="1:18" hidden="1" x14ac:dyDescent="0.3">
      <c r="A3758">
        <v>41480283</v>
      </c>
      <c r="B3758" s="1" t="s">
        <v>3956</v>
      </c>
      <c r="C3758" t="s">
        <v>3599</v>
      </c>
      <c r="D3758" s="2">
        <v>240</v>
      </c>
      <c r="E3758" s="1" t="s">
        <v>3957</v>
      </c>
      <c r="F3758" s="2">
        <v>10458</v>
      </c>
      <c r="G3758" s="3">
        <v>7182206911</v>
      </c>
      <c r="H3758" s="1" t="s">
        <v>29</v>
      </c>
      <c r="I3758" t="s">
        <v>21</v>
      </c>
      <c r="J3758">
        <v>69</v>
      </c>
      <c r="K3758">
        <v>126</v>
      </c>
      <c r="L3758" s="27">
        <f>RestaurantData[[#This Row],[DailyCustAvg]]*30</f>
        <v>3780</v>
      </c>
      <c r="M3758" s="7">
        <f>(((RestaurantData[[#This Row],[FitScore]]/100)*RestaurantData[[#This Row],[DailyCustAvg]])/3.5)*30</f>
        <v>745.2</v>
      </c>
      <c r="N3758">
        <v>40.874209463046</v>
      </c>
      <c r="O3758">
        <v>-73.884571791873</v>
      </c>
      <c r="P3758">
        <v>207</v>
      </c>
      <c r="Q3758">
        <v>11</v>
      </c>
      <c r="R3758">
        <f>(RestaurantData[[#This Row],[MonthySales]]/1500)*0.07</f>
        <v>3.4776000000000001E-2</v>
      </c>
    </row>
    <row r="3759" spans="1:18" hidden="1" x14ac:dyDescent="0.3">
      <c r="A3759">
        <v>50056800</v>
      </c>
      <c r="B3759" s="1" t="s">
        <v>4000</v>
      </c>
      <c r="C3759" t="s">
        <v>3599</v>
      </c>
      <c r="D3759" s="2">
        <v>2959</v>
      </c>
      <c r="E3759" s="1" t="s">
        <v>3761</v>
      </c>
      <c r="F3759" s="2">
        <v>10458</v>
      </c>
      <c r="G3759" s="3">
        <v>9292659357</v>
      </c>
      <c r="H3759" s="1" t="s">
        <v>212</v>
      </c>
      <c r="I3759" t="s">
        <v>21</v>
      </c>
      <c r="J3759">
        <v>79</v>
      </c>
      <c r="K3759">
        <v>124</v>
      </c>
      <c r="L3759" s="27">
        <f>RestaurantData[[#This Row],[DailyCustAvg]]*30</f>
        <v>3720</v>
      </c>
      <c r="M3759" s="7">
        <f>(((RestaurantData[[#This Row],[FitScore]]/100)*RestaurantData[[#This Row],[DailyCustAvg]])/3.5)*30</f>
        <v>839.65714285714284</v>
      </c>
      <c r="N3759">
        <v>40.867612345474001</v>
      </c>
      <c r="O3759">
        <v>-73.883053893875001</v>
      </c>
      <c r="P3759">
        <v>207</v>
      </c>
      <c r="Q3759">
        <v>11</v>
      </c>
      <c r="R3759">
        <f>(RestaurantData[[#This Row],[MonthySales]]/1500)*0.07</f>
        <v>3.9184000000000004E-2</v>
      </c>
    </row>
    <row r="3760" spans="1:18" hidden="1" x14ac:dyDescent="0.3">
      <c r="A3760">
        <v>50002803</v>
      </c>
      <c r="B3760" s="1" t="s">
        <v>3964</v>
      </c>
      <c r="C3760" t="s">
        <v>3599</v>
      </c>
      <c r="D3760" s="2">
        <v>2765</v>
      </c>
      <c r="E3760" s="1" t="s">
        <v>3761</v>
      </c>
      <c r="F3760" s="2">
        <v>10458</v>
      </c>
      <c r="G3760" s="3">
        <v>7182200600</v>
      </c>
      <c r="H3760" s="1" t="s">
        <v>29</v>
      </c>
      <c r="I3760" t="s">
        <v>21</v>
      </c>
      <c r="J3760">
        <v>58</v>
      </c>
      <c r="K3760">
        <v>116</v>
      </c>
      <c r="L3760" s="27">
        <f>RestaurantData[[#This Row],[DailyCustAvg]]*30</f>
        <v>3480</v>
      </c>
      <c r="M3760" s="7">
        <f>(((RestaurantData[[#This Row],[FitScore]]/100)*RestaurantData[[#This Row],[DailyCustAvg]])/3.5)*30</f>
        <v>576.68571428571431</v>
      </c>
      <c r="N3760">
        <v>40.865743646444002</v>
      </c>
      <c r="O3760">
        <v>-73.886249666390995</v>
      </c>
      <c r="P3760">
        <v>207</v>
      </c>
      <c r="Q3760">
        <v>15</v>
      </c>
      <c r="R3760">
        <f>(RestaurantData[[#This Row],[MonthySales]]/1500)*0.07</f>
        <v>2.6912000000000005E-2</v>
      </c>
    </row>
    <row r="3761" spans="1:18" hidden="1" x14ac:dyDescent="0.3">
      <c r="A3761">
        <v>50056609</v>
      </c>
      <c r="B3761" s="1" t="s">
        <v>3975</v>
      </c>
      <c r="C3761" t="s">
        <v>3599</v>
      </c>
      <c r="D3761" s="2">
        <v>239</v>
      </c>
      <c r="E3761" s="1" t="s">
        <v>3976</v>
      </c>
      <c r="F3761" s="2">
        <v>10458</v>
      </c>
      <c r="G3761" s="3">
        <v>7185625050</v>
      </c>
      <c r="H3761" s="1" t="s">
        <v>242</v>
      </c>
      <c r="I3761" t="s">
        <v>21</v>
      </c>
      <c r="J3761">
        <v>74</v>
      </c>
      <c r="K3761">
        <v>105</v>
      </c>
      <c r="L3761" s="27">
        <f>RestaurantData[[#This Row],[DailyCustAvg]]*30</f>
        <v>3150</v>
      </c>
      <c r="M3761" s="7">
        <f>(((RestaurantData[[#This Row],[FitScore]]/100)*RestaurantData[[#This Row],[DailyCustAvg]])/3.5)*30</f>
        <v>666</v>
      </c>
      <c r="N3761">
        <v>40.871137441597</v>
      </c>
      <c r="O3761">
        <v>-73.886656218496995</v>
      </c>
      <c r="P3761">
        <v>207</v>
      </c>
      <c r="Q3761">
        <v>11</v>
      </c>
      <c r="R3761">
        <f>(RestaurantData[[#This Row],[MonthySales]]/1500)*0.07</f>
        <v>3.1080000000000003E-2</v>
      </c>
    </row>
    <row r="3762" spans="1:18" hidden="1" x14ac:dyDescent="0.3">
      <c r="A3762">
        <v>50066895</v>
      </c>
      <c r="B3762" s="1" t="s">
        <v>938</v>
      </c>
      <c r="C3762" t="s">
        <v>3599</v>
      </c>
      <c r="D3762" s="2">
        <v>379</v>
      </c>
      <c r="E3762" s="1" t="s">
        <v>3827</v>
      </c>
      <c r="F3762" s="2">
        <v>10458</v>
      </c>
      <c r="G3762" s="3">
        <v>9144247000</v>
      </c>
      <c r="H3762" s="1" t="s">
        <v>16</v>
      </c>
      <c r="I3762" t="s">
        <v>17</v>
      </c>
      <c r="J3762">
        <v>85</v>
      </c>
      <c r="K3762">
        <v>71</v>
      </c>
      <c r="L3762" s="27">
        <f>RestaurantData[[#This Row],[DailyCustAvg]]*30</f>
        <v>2130</v>
      </c>
      <c r="M3762" s="7">
        <f>(((RestaurantData[[#This Row],[FitScore]]/100)*RestaurantData[[#This Row],[DailyCustAvg]])/3.5)*30</f>
        <v>517.28571428571433</v>
      </c>
      <c r="N3762">
        <v>40.861868029161997</v>
      </c>
      <c r="O3762">
        <v>-73.891878071392995</v>
      </c>
      <c r="P3762">
        <v>207</v>
      </c>
      <c r="Q3762">
        <v>15</v>
      </c>
      <c r="R3762">
        <f>(RestaurantData[[#This Row],[MonthySales]]/1500)*0.07</f>
        <v>2.4140000000000002E-2</v>
      </c>
    </row>
    <row r="3763" spans="1:18" hidden="1" x14ac:dyDescent="0.3">
      <c r="A3763">
        <v>50014157</v>
      </c>
      <c r="B3763" s="1" t="s">
        <v>3999</v>
      </c>
      <c r="C3763" t="s">
        <v>3599</v>
      </c>
      <c r="D3763" s="2">
        <v>216</v>
      </c>
      <c r="E3763" s="1" t="s">
        <v>3961</v>
      </c>
      <c r="F3763" s="2">
        <v>10458</v>
      </c>
      <c r="G3763" s="3">
        <v>7169071057</v>
      </c>
      <c r="H3763" s="1" t="s">
        <v>276</v>
      </c>
      <c r="I3763" t="s">
        <v>21</v>
      </c>
      <c r="J3763">
        <v>60</v>
      </c>
      <c r="K3763">
        <v>66</v>
      </c>
      <c r="L3763" s="27">
        <f>RestaurantData[[#This Row],[DailyCustAvg]]*30</f>
        <v>1980</v>
      </c>
      <c r="M3763" s="7">
        <f>(((RestaurantData[[#This Row],[FitScore]]/100)*RestaurantData[[#This Row],[DailyCustAvg]])/3.5)*30</f>
        <v>339.42857142857144</v>
      </c>
      <c r="N3763">
        <v>40.869752157301001</v>
      </c>
      <c r="O3763">
        <v>-73.890314065539002</v>
      </c>
      <c r="P3763">
        <v>207</v>
      </c>
      <c r="Q3763">
        <v>15</v>
      </c>
      <c r="R3763">
        <f>(RestaurantData[[#This Row],[MonthySales]]/1500)*0.07</f>
        <v>1.584E-2</v>
      </c>
    </row>
    <row r="3764" spans="1:18" hidden="1" x14ac:dyDescent="0.3">
      <c r="A3764">
        <v>50058252</v>
      </c>
      <c r="B3764" s="1" t="s">
        <v>4006</v>
      </c>
      <c r="C3764" t="s">
        <v>3599</v>
      </c>
      <c r="D3764" s="2">
        <v>263</v>
      </c>
      <c r="E3764" s="1" t="s">
        <v>3968</v>
      </c>
      <c r="F3764" s="2">
        <v>10467</v>
      </c>
      <c r="G3764" s="3">
        <v>7187986677</v>
      </c>
      <c r="H3764" s="1" t="s">
        <v>242</v>
      </c>
      <c r="I3764" t="s">
        <v>21</v>
      </c>
      <c r="J3764">
        <v>85</v>
      </c>
      <c r="K3764">
        <v>231</v>
      </c>
      <c r="L3764" s="27">
        <f>RestaurantData[[#This Row],[DailyCustAvg]]*30</f>
        <v>6930</v>
      </c>
      <c r="M3764" s="7">
        <f>(((RestaurantData[[#This Row],[FitScore]]/100)*RestaurantData[[#This Row],[DailyCustAvg]])/3.5)*30</f>
        <v>1683</v>
      </c>
      <c r="N3764">
        <v>40.879689540508998</v>
      </c>
      <c r="O3764">
        <v>-73.875583099978996</v>
      </c>
      <c r="P3764">
        <v>207</v>
      </c>
      <c r="Q3764">
        <v>11</v>
      </c>
      <c r="R3764">
        <f>(RestaurantData[[#This Row],[MonthySales]]/1500)*0.07</f>
        <v>7.8540000000000013E-2</v>
      </c>
    </row>
    <row r="3765" spans="1:18" hidden="1" x14ac:dyDescent="0.3">
      <c r="A3765">
        <v>41011367</v>
      </c>
      <c r="B3765" s="1" t="s">
        <v>3989</v>
      </c>
      <c r="C3765" t="s">
        <v>3599</v>
      </c>
      <c r="D3765" s="2">
        <v>339</v>
      </c>
      <c r="E3765" s="1" t="s">
        <v>3957</v>
      </c>
      <c r="F3765" s="2">
        <v>10467</v>
      </c>
      <c r="G3765" s="3">
        <v>7187985820</v>
      </c>
      <c r="H3765" s="1" t="s">
        <v>29</v>
      </c>
      <c r="I3765" t="s">
        <v>21</v>
      </c>
      <c r="J3765">
        <v>65</v>
      </c>
      <c r="K3765">
        <v>226</v>
      </c>
      <c r="L3765" s="27">
        <f>RestaurantData[[#This Row],[DailyCustAvg]]*30</f>
        <v>6780</v>
      </c>
      <c r="M3765" s="7">
        <f>(((RestaurantData[[#This Row],[FitScore]]/100)*RestaurantData[[#This Row],[DailyCustAvg]])/3.5)*30</f>
        <v>1259.1428571428573</v>
      </c>
      <c r="N3765">
        <v>40.872215318405999</v>
      </c>
      <c r="O3765">
        <v>-73.877835343374997</v>
      </c>
      <c r="P3765">
        <v>207</v>
      </c>
      <c r="Q3765">
        <v>11</v>
      </c>
      <c r="R3765">
        <f>(RestaurantData[[#This Row],[MonthySales]]/1500)*0.07</f>
        <v>5.8760000000000014E-2</v>
      </c>
    </row>
    <row r="3766" spans="1:18" hidden="1" x14ac:dyDescent="0.3">
      <c r="A3766">
        <v>50101555</v>
      </c>
      <c r="B3766" s="1" t="s">
        <v>3958</v>
      </c>
      <c r="C3766" t="s">
        <v>3599</v>
      </c>
      <c r="D3766" s="2">
        <v>3399</v>
      </c>
      <c r="E3766" s="1" t="s">
        <v>3759</v>
      </c>
      <c r="F3766" s="2">
        <v>10467</v>
      </c>
      <c r="G3766" s="3">
        <v>7186531525</v>
      </c>
      <c r="H3766" s="1" t="s">
        <v>202</v>
      </c>
      <c r="I3766" t="s">
        <v>17</v>
      </c>
      <c r="J3766">
        <v>68</v>
      </c>
      <c r="K3766">
        <v>222</v>
      </c>
      <c r="L3766" s="27">
        <f>RestaurantData[[#This Row],[DailyCustAvg]]*30</f>
        <v>6660</v>
      </c>
      <c r="M3766" s="7">
        <f>(((RestaurantData[[#This Row],[FitScore]]/100)*RestaurantData[[#This Row],[DailyCustAvg]])/3.5)*30</f>
        <v>1293.9428571428571</v>
      </c>
      <c r="N3766">
        <v>40.880513305740998</v>
      </c>
      <c r="O3766">
        <v>-73.883783302571004</v>
      </c>
      <c r="P3766">
        <v>207</v>
      </c>
      <c r="Q3766">
        <v>11</v>
      </c>
      <c r="R3766">
        <f>(RestaurantData[[#This Row],[MonthySales]]/1500)*0.07</f>
        <v>6.0384000000000007E-2</v>
      </c>
    </row>
    <row r="3767" spans="1:18" hidden="1" x14ac:dyDescent="0.3">
      <c r="A3767">
        <v>50087220</v>
      </c>
      <c r="B3767" s="1" t="s">
        <v>3982</v>
      </c>
      <c r="C3767" t="s">
        <v>3599</v>
      </c>
      <c r="D3767" s="2">
        <v>307</v>
      </c>
      <c r="E3767" s="1" t="s">
        <v>3957</v>
      </c>
      <c r="F3767" s="2">
        <v>10467</v>
      </c>
      <c r="G3767" s="3">
        <v>9145486310</v>
      </c>
      <c r="H3767" s="1" t="s">
        <v>29</v>
      </c>
      <c r="I3767" t="s">
        <v>17</v>
      </c>
      <c r="J3767">
        <v>66</v>
      </c>
      <c r="K3767">
        <v>210</v>
      </c>
      <c r="L3767" s="27">
        <f>RestaurantData[[#This Row],[DailyCustAvg]]*30</f>
        <v>6300</v>
      </c>
      <c r="M3767" s="7">
        <f>(((RestaurantData[[#This Row],[FitScore]]/100)*RestaurantData[[#This Row],[DailyCustAvg]])/3.5)*30</f>
        <v>1188</v>
      </c>
      <c r="N3767">
        <v>40.872869210299001</v>
      </c>
      <c r="O3767">
        <v>-73.878445220195999</v>
      </c>
      <c r="P3767">
        <v>207</v>
      </c>
      <c r="Q3767">
        <v>11</v>
      </c>
      <c r="R3767">
        <f>(RestaurantData[[#This Row],[MonthySales]]/1500)*0.07</f>
        <v>5.544000000000001E-2</v>
      </c>
    </row>
    <row r="3768" spans="1:18" hidden="1" x14ac:dyDescent="0.3">
      <c r="A3768">
        <v>41385076</v>
      </c>
      <c r="B3768" s="1" t="s">
        <v>4009</v>
      </c>
      <c r="C3768" t="s">
        <v>3599</v>
      </c>
      <c r="D3768" s="2">
        <v>3507</v>
      </c>
      <c r="E3768" s="1" t="s">
        <v>4010</v>
      </c>
      <c r="F3768" s="2">
        <v>10467</v>
      </c>
      <c r="G3768" s="3">
        <v>7182318883</v>
      </c>
      <c r="H3768" s="1" t="s">
        <v>242</v>
      </c>
      <c r="I3768" t="s">
        <v>17</v>
      </c>
      <c r="J3768">
        <v>59</v>
      </c>
      <c r="K3768">
        <v>207</v>
      </c>
      <c r="L3768" s="27">
        <f>RestaurantData[[#This Row],[DailyCustAvg]]*30</f>
        <v>6210</v>
      </c>
      <c r="M3768" s="7">
        <f>(((RestaurantData[[#This Row],[FitScore]]/100)*RestaurantData[[#This Row],[DailyCustAvg]])/3.5)*30</f>
        <v>1046.8285714285714</v>
      </c>
      <c r="N3768">
        <v>40.882606567118998</v>
      </c>
      <c r="O3768">
        <v>-73.880170456029006</v>
      </c>
      <c r="P3768">
        <v>207</v>
      </c>
      <c r="Q3768">
        <v>11</v>
      </c>
      <c r="R3768">
        <f>(RestaurantData[[#This Row],[MonthySales]]/1500)*0.07</f>
        <v>4.8852000000000007E-2</v>
      </c>
    </row>
    <row r="3769" spans="1:18" hidden="1" x14ac:dyDescent="0.3">
      <c r="A3769">
        <v>50034429</v>
      </c>
      <c r="B3769" s="1" t="s">
        <v>2657</v>
      </c>
      <c r="C3769" t="s">
        <v>3599</v>
      </c>
      <c r="D3769" s="2">
        <v>3411</v>
      </c>
      <c r="E3769" s="1" t="s">
        <v>3759</v>
      </c>
      <c r="F3769" s="2">
        <v>10467</v>
      </c>
      <c r="G3769" s="3">
        <v>9292225000</v>
      </c>
      <c r="H3769" s="1" t="s">
        <v>16</v>
      </c>
      <c r="I3769" t="s">
        <v>21</v>
      </c>
      <c r="J3769">
        <v>60</v>
      </c>
      <c r="K3769">
        <v>186</v>
      </c>
      <c r="L3769" s="27">
        <f>RestaurantData[[#This Row],[DailyCustAvg]]*30</f>
        <v>5580</v>
      </c>
      <c r="M3769" s="7">
        <f>(((RestaurantData[[#This Row],[FitScore]]/100)*RestaurantData[[#This Row],[DailyCustAvg]])/3.5)*30</f>
        <v>956.57142857142844</v>
      </c>
      <c r="N3769">
        <v>40.881091763565998</v>
      </c>
      <c r="O3769">
        <v>-73.883113267704999</v>
      </c>
      <c r="P3769">
        <v>207</v>
      </c>
      <c r="Q3769">
        <v>11</v>
      </c>
      <c r="R3769">
        <f>(RestaurantData[[#This Row],[MonthySales]]/1500)*0.07</f>
        <v>4.4639999999999999E-2</v>
      </c>
    </row>
    <row r="3770" spans="1:18" hidden="1" x14ac:dyDescent="0.3">
      <c r="A3770">
        <v>41702558</v>
      </c>
      <c r="B3770" s="1" t="s">
        <v>3987</v>
      </c>
      <c r="C3770" t="s">
        <v>3599</v>
      </c>
      <c r="D3770" s="2">
        <v>3236</v>
      </c>
      <c r="E3770" s="1" t="s">
        <v>3974</v>
      </c>
      <c r="F3770" s="2">
        <v>10467</v>
      </c>
      <c r="G3770" s="3">
        <v>7186557764</v>
      </c>
      <c r="H3770" s="1" t="s">
        <v>276</v>
      </c>
      <c r="I3770" t="s">
        <v>21</v>
      </c>
      <c r="J3770">
        <v>81</v>
      </c>
      <c r="K3770">
        <v>175</v>
      </c>
      <c r="L3770" s="27">
        <f>RestaurantData[[#This Row],[DailyCustAvg]]*30</f>
        <v>5250</v>
      </c>
      <c r="M3770" s="7">
        <f>(((RestaurantData[[#This Row],[FitScore]]/100)*RestaurantData[[#This Row],[DailyCustAvg]])/3.5)*30</f>
        <v>1215</v>
      </c>
      <c r="N3770">
        <v>40.876389215263998</v>
      </c>
      <c r="O3770">
        <v>-73.879646526483995</v>
      </c>
      <c r="P3770">
        <v>207</v>
      </c>
      <c r="Q3770">
        <v>11</v>
      </c>
      <c r="R3770">
        <f>(RestaurantData[[#This Row],[MonthySales]]/1500)*0.07</f>
        <v>5.6700000000000007E-2</v>
      </c>
    </row>
    <row r="3771" spans="1:18" hidden="1" x14ac:dyDescent="0.3">
      <c r="A3771">
        <v>41363896</v>
      </c>
      <c r="B3771" s="1" t="s">
        <v>3988</v>
      </c>
      <c r="C3771" t="s">
        <v>3599</v>
      </c>
      <c r="D3771" s="2">
        <v>79</v>
      </c>
      <c r="E3771" s="1" t="s">
        <v>3968</v>
      </c>
      <c r="F3771" s="2">
        <v>10467</v>
      </c>
      <c r="G3771" s="3">
        <v>7182313086</v>
      </c>
      <c r="H3771" s="1" t="s">
        <v>202</v>
      </c>
      <c r="I3771" t="s">
        <v>17</v>
      </c>
      <c r="J3771">
        <v>81</v>
      </c>
      <c r="K3771">
        <v>168</v>
      </c>
      <c r="L3771" s="27">
        <f>RestaurantData[[#This Row],[DailyCustAvg]]*30</f>
        <v>5040</v>
      </c>
      <c r="M3771" s="7">
        <f>(((RestaurantData[[#This Row],[FitScore]]/100)*RestaurantData[[#This Row],[DailyCustAvg]])/3.5)*30</f>
        <v>1166.4000000000001</v>
      </c>
      <c r="N3771">
        <v>40.881785484341002</v>
      </c>
      <c r="O3771">
        <v>-73.879777758250995</v>
      </c>
      <c r="P3771">
        <v>207</v>
      </c>
      <c r="Q3771">
        <v>11</v>
      </c>
      <c r="R3771">
        <f>(RestaurantData[[#This Row],[MonthySales]]/1500)*0.07</f>
        <v>5.4432000000000008E-2</v>
      </c>
    </row>
    <row r="3772" spans="1:18" hidden="1" x14ac:dyDescent="0.3">
      <c r="A3772">
        <v>41380595</v>
      </c>
      <c r="B3772" s="1" t="s">
        <v>3965</v>
      </c>
      <c r="C3772" t="s">
        <v>3599</v>
      </c>
      <c r="D3772" s="2">
        <v>43931</v>
      </c>
      <c r="E3772" s="1" t="s">
        <v>3966</v>
      </c>
      <c r="F3772" s="2">
        <v>10467</v>
      </c>
      <c r="G3772" s="3">
        <v>7186555245</v>
      </c>
      <c r="H3772" s="1" t="s">
        <v>276</v>
      </c>
      <c r="I3772" t="s">
        <v>17</v>
      </c>
      <c r="J3772">
        <v>79</v>
      </c>
      <c r="K3772">
        <v>166</v>
      </c>
      <c r="L3772" s="27">
        <f>RestaurantData[[#This Row],[DailyCustAvg]]*30</f>
        <v>4980</v>
      </c>
      <c r="M3772" s="7">
        <f>(((RestaurantData[[#This Row],[FitScore]]/100)*RestaurantData[[#This Row],[DailyCustAvg]])/3.5)*30</f>
        <v>1124.0571428571429</v>
      </c>
      <c r="N3772">
        <v>40.880666526578999</v>
      </c>
      <c r="O3772">
        <v>-73.883305682097003</v>
      </c>
      <c r="P3772">
        <v>207</v>
      </c>
      <c r="Q3772">
        <v>11</v>
      </c>
      <c r="R3772">
        <f>(RestaurantData[[#This Row],[MonthySales]]/1500)*0.07</f>
        <v>5.2456000000000003E-2</v>
      </c>
    </row>
    <row r="3773" spans="1:18" hidden="1" x14ac:dyDescent="0.3">
      <c r="A3773">
        <v>50000740</v>
      </c>
      <c r="B3773" s="1" t="s">
        <v>3946</v>
      </c>
      <c r="C3773" t="s">
        <v>3599</v>
      </c>
      <c r="D3773" s="2">
        <v>3594</v>
      </c>
      <c r="E3773" s="1" t="s">
        <v>3759</v>
      </c>
      <c r="F3773" s="2">
        <v>10467</v>
      </c>
      <c r="G3773" s="3">
        <v>7187085853</v>
      </c>
      <c r="H3773" s="1" t="s">
        <v>66</v>
      </c>
      <c r="I3773" t="s">
        <v>17</v>
      </c>
      <c r="J3773">
        <v>69</v>
      </c>
      <c r="K3773">
        <v>158</v>
      </c>
      <c r="L3773" s="27">
        <f>RestaurantData[[#This Row],[DailyCustAvg]]*30</f>
        <v>4740</v>
      </c>
      <c r="M3773" s="7">
        <f>(((RestaurantData[[#This Row],[FitScore]]/100)*RestaurantData[[#This Row],[DailyCustAvg]])/3.5)*30</f>
        <v>934.4571428571428</v>
      </c>
      <c r="N3773">
        <v>40.885331127557997</v>
      </c>
      <c r="O3773">
        <v>-73.879261387379003</v>
      </c>
      <c r="P3773">
        <v>207</v>
      </c>
      <c r="Q3773">
        <v>11</v>
      </c>
      <c r="R3773">
        <f>(RestaurantData[[#This Row],[MonthySales]]/1500)*0.07</f>
        <v>4.3608000000000001E-2</v>
      </c>
    </row>
    <row r="3774" spans="1:18" hidden="1" x14ac:dyDescent="0.3">
      <c r="A3774">
        <v>50060049</v>
      </c>
      <c r="B3774" s="1" t="s">
        <v>4012</v>
      </c>
      <c r="C3774" t="s">
        <v>3599</v>
      </c>
      <c r="D3774" s="2">
        <v>292</v>
      </c>
      <c r="E3774" s="1" t="s">
        <v>3957</v>
      </c>
      <c r="F3774" s="2">
        <v>10467</v>
      </c>
      <c r="G3774" s="3">
        <v>7182310675</v>
      </c>
      <c r="H3774" s="1" t="s">
        <v>202</v>
      </c>
      <c r="I3774" t="s">
        <v>21</v>
      </c>
      <c r="J3774">
        <v>77</v>
      </c>
      <c r="K3774">
        <v>149</v>
      </c>
      <c r="L3774" s="27">
        <f>RestaurantData[[#This Row],[DailyCustAvg]]*30</f>
        <v>4470</v>
      </c>
      <c r="M3774" s="7">
        <f>(((RestaurantData[[#This Row],[FitScore]]/100)*RestaurantData[[#This Row],[DailyCustAvg]])/3.5)*30</f>
        <v>983.40000000000009</v>
      </c>
      <c r="N3774">
        <v>40.873267630268998</v>
      </c>
      <c r="O3774">
        <v>-73.878856701228003</v>
      </c>
      <c r="P3774">
        <v>207</v>
      </c>
      <c r="Q3774">
        <v>11</v>
      </c>
      <c r="R3774">
        <f>(RestaurantData[[#This Row],[MonthySales]]/1500)*0.07</f>
        <v>4.5892000000000009E-2</v>
      </c>
    </row>
    <row r="3775" spans="1:18" hidden="1" x14ac:dyDescent="0.3">
      <c r="A3775">
        <v>40980061</v>
      </c>
      <c r="B3775" s="1" t="s">
        <v>3978</v>
      </c>
      <c r="C3775" t="s">
        <v>3599</v>
      </c>
      <c r="D3775" s="2">
        <v>331</v>
      </c>
      <c r="E3775" s="1" t="s">
        <v>3968</v>
      </c>
      <c r="F3775" s="2">
        <v>10467</v>
      </c>
      <c r="G3775" s="3">
        <v>9176648350</v>
      </c>
      <c r="H3775" s="1" t="s">
        <v>16</v>
      </c>
      <c r="I3775" t="s">
        <v>21</v>
      </c>
      <c r="J3775">
        <v>79</v>
      </c>
      <c r="K3775">
        <v>146</v>
      </c>
      <c r="L3775" s="27">
        <f>RestaurantData[[#This Row],[DailyCustAvg]]*30</f>
        <v>4380</v>
      </c>
      <c r="M3775" s="7">
        <f>(((RestaurantData[[#This Row],[FitScore]]/100)*RestaurantData[[#This Row],[DailyCustAvg]])/3.5)*30</f>
        <v>988.62857142857149</v>
      </c>
      <c r="N3775">
        <v>40.878836161160997</v>
      </c>
      <c r="O3775">
        <v>-73.873281183244004</v>
      </c>
      <c r="P3775">
        <v>207</v>
      </c>
      <c r="Q3775">
        <v>11</v>
      </c>
      <c r="R3775">
        <f>(RestaurantData[[#This Row],[MonthySales]]/1500)*0.07</f>
        <v>4.6136000000000003E-2</v>
      </c>
    </row>
    <row r="3776" spans="1:18" hidden="1" x14ac:dyDescent="0.3">
      <c r="A3776">
        <v>41659173</v>
      </c>
      <c r="B3776" s="1" t="s">
        <v>3947</v>
      </c>
      <c r="C3776" t="s">
        <v>3599</v>
      </c>
      <c r="D3776" s="2">
        <v>3492</v>
      </c>
      <c r="E3776" s="1" t="s">
        <v>3759</v>
      </c>
      <c r="F3776" s="2">
        <v>10467</v>
      </c>
      <c r="G3776" s="3">
        <v>7182313029</v>
      </c>
      <c r="H3776" s="1" t="s">
        <v>73</v>
      </c>
      <c r="I3776" t="s">
        <v>17</v>
      </c>
      <c r="J3776">
        <v>66</v>
      </c>
      <c r="K3776">
        <v>131</v>
      </c>
      <c r="L3776" s="27">
        <f>RestaurantData[[#This Row],[DailyCustAvg]]*30</f>
        <v>3930</v>
      </c>
      <c r="M3776" s="7">
        <f>(((RestaurantData[[#This Row],[FitScore]]/100)*RestaurantData[[#This Row],[DailyCustAvg]])/3.5)*30</f>
        <v>741.08571428571429</v>
      </c>
      <c r="N3776">
        <v>40.882325407922998</v>
      </c>
      <c r="O3776">
        <v>-73.881664534143994</v>
      </c>
      <c r="P3776">
        <v>207</v>
      </c>
      <c r="Q3776">
        <v>11</v>
      </c>
      <c r="R3776">
        <f>(RestaurantData[[#This Row],[MonthySales]]/1500)*0.07</f>
        <v>3.4584000000000004E-2</v>
      </c>
    </row>
    <row r="3777" spans="1:18" hidden="1" x14ac:dyDescent="0.3">
      <c r="A3777">
        <v>50082562</v>
      </c>
      <c r="B3777" s="1" t="s">
        <v>3973</v>
      </c>
      <c r="C3777" t="s">
        <v>3599</v>
      </c>
      <c r="D3777" s="2">
        <v>3150</v>
      </c>
      <c r="E3777" s="1" t="s">
        <v>3974</v>
      </c>
      <c r="F3777" s="2">
        <v>10467</v>
      </c>
      <c r="G3777" s="3">
        <v>3478919162</v>
      </c>
      <c r="H3777" s="1" t="s">
        <v>56</v>
      </c>
      <c r="I3777" t="s">
        <v>21</v>
      </c>
      <c r="J3777">
        <v>58</v>
      </c>
      <c r="K3777">
        <v>121</v>
      </c>
      <c r="L3777" s="27">
        <f>RestaurantData[[#This Row],[DailyCustAvg]]*30</f>
        <v>3630</v>
      </c>
      <c r="M3777" s="7">
        <f>(((RestaurantData[[#This Row],[FitScore]]/100)*RestaurantData[[#This Row],[DailyCustAvg]])/3.5)*30</f>
        <v>601.54285714285709</v>
      </c>
      <c r="N3777">
        <v>40.875082526722998</v>
      </c>
      <c r="O3777">
        <v>-73.879457253054994</v>
      </c>
      <c r="P3777">
        <v>207</v>
      </c>
      <c r="Q3777">
        <v>11</v>
      </c>
      <c r="R3777">
        <f>(RestaurantData[[#This Row],[MonthySales]]/1500)*0.07</f>
        <v>2.8072E-2</v>
      </c>
    </row>
    <row r="3778" spans="1:18" hidden="1" x14ac:dyDescent="0.3">
      <c r="A3778">
        <v>50014519</v>
      </c>
      <c r="B3778" s="1" t="s">
        <v>3558</v>
      </c>
      <c r="C3778" t="s">
        <v>3599</v>
      </c>
      <c r="D3778" s="2">
        <v>362</v>
      </c>
      <c r="E3778" s="1" t="s">
        <v>3957</v>
      </c>
      <c r="F3778" s="2">
        <v>10467</v>
      </c>
      <c r="G3778" s="3">
        <v>7185477272</v>
      </c>
      <c r="H3778" s="1" t="s">
        <v>202</v>
      </c>
      <c r="I3778" t="s">
        <v>21</v>
      </c>
      <c r="J3778">
        <v>76</v>
      </c>
      <c r="K3778">
        <v>115</v>
      </c>
      <c r="L3778" s="27">
        <f>RestaurantData[[#This Row],[DailyCustAvg]]*30</f>
        <v>3450</v>
      </c>
      <c r="M3778" s="7">
        <f>(((RestaurantData[[#This Row],[FitScore]]/100)*RestaurantData[[#This Row],[DailyCustAvg]])/3.5)*30</f>
        <v>749.14285714285711</v>
      </c>
      <c r="N3778">
        <v>40.871690591177</v>
      </c>
      <c r="O3778">
        <v>-73.877380719025993</v>
      </c>
      <c r="P3778">
        <v>207</v>
      </c>
      <c r="Q3778">
        <v>11</v>
      </c>
      <c r="R3778">
        <f>(RestaurantData[[#This Row],[MonthySales]]/1500)*0.07</f>
        <v>3.4959999999999998E-2</v>
      </c>
    </row>
    <row r="3779" spans="1:18" hidden="1" x14ac:dyDescent="0.3">
      <c r="A3779">
        <v>41640977</v>
      </c>
      <c r="B3779" s="1" t="s">
        <v>4002</v>
      </c>
      <c r="C3779" t="s">
        <v>3599</v>
      </c>
      <c r="D3779" s="2">
        <v>3167</v>
      </c>
      <c r="E3779" s="1" t="s">
        <v>3974</v>
      </c>
      <c r="F3779" s="2">
        <v>10467</v>
      </c>
      <c r="G3779" s="3">
        <v>7188810940</v>
      </c>
      <c r="H3779" s="1" t="s">
        <v>202</v>
      </c>
      <c r="I3779" t="s">
        <v>21</v>
      </c>
      <c r="J3779">
        <v>67</v>
      </c>
      <c r="K3779">
        <v>104</v>
      </c>
      <c r="L3779" s="27">
        <f>RestaurantData[[#This Row],[DailyCustAvg]]*30</f>
        <v>3120</v>
      </c>
      <c r="M3779" s="7">
        <f>(((RestaurantData[[#This Row],[FitScore]]/100)*RestaurantData[[#This Row],[DailyCustAvg]])/3.5)*30</f>
        <v>597.25714285714298</v>
      </c>
      <c r="N3779">
        <v>40.875164906302999</v>
      </c>
      <c r="O3779">
        <v>-73.879493263130001</v>
      </c>
      <c r="P3779">
        <v>207</v>
      </c>
      <c r="Q3779">
        <v>11</v>
      </c>
      <c r="R3779">
        <f>(RestaurantData[[#This Row],[MonthySales]]/1500)*0.07</f>
        <v>2.7872000000000011E-2</v>
      </c>
    </row>
    <row r="3780" spans="1:18" hidden="1" x14ac:dyDescent="0.3">
      <c r="A3780">
        <v>40395653</v>
      </c>
      <c r="B3780" s="1" t="s">
        <v>225</v>
      </c>
      <c r="C3780" t="s">
        <v>3599</v>
      </c>
      <c r="D3780" s="2">
        <v>300</v>
      </c>
      <c r="E3780" s="1" t="s">
        <v>3957</v>
      </c>
      <c r="F3780" s="2">
        <v>10467</v>
      </c>
      <c r="G3780" s="3">
        <v>7186531387</v>
      </c>
      <c r="H3780" s="1" t="s">
        <v>226</v>
      </c>
      <c r="I3780" t="s">
        <v>21</v>
      </c>
      <c r="J3780">
        <v>81</v>
      </c>
      <c r="K3780">
        <v>100</v>
      </c>
      <c r="L3780" s="27">
        <f>RestaurantData[[#This Row],[DailyCustAvg]]*30</f>
        <v>3000</v>
      </c>
      <c r="M3780" s="7">
        <f>(((RestaurantData[[#This Row],[FitScore]]/100)*RestaurantData[[#This Row],[DailyCustAvg]])/3.5)*30</f>
        <v>694.28571428571422</v>
      </c>
      <c r="N3780">
        <v>40.872957159908999</v>
      </c>
      <c r="O3780">
        <v>-73.878557151059994</v>
      </c>
      <c r="P3780">
        <v>207</v>
      </c>
      <c r="Q3780">
        <v>11</v>
      </c>
      <c r="R3780">
        <f>(RestaurantData[[#This Row],[MonthySales]]/1500)*0.07</f>
        <v>3.2399999999999998E-2</v>
      </c>
    </row>
    <row r="3781" spans="1:18" hidden="1" x14ac:dyDescent="0.3">
      <c r="A3781">
        <v>50015696</v>
      </c>
      <c r="B3781" s="1" t="s">
        <v>3945</v>
      </c>
      <c r="C3781" t="s">
        <v>3599</v>
      </c>
      <c r="D3781" s="2">
        <v>3108</v>
      </c>
      <c r="E3781" s="1" t="s">
        <v>3761</v>
      </c>
      <c r="F3781" s="2">
        <v>10467</v>
      </c>
      <c r="G3781" s="3">
        <v>3472611758</v>
      </c>
      <c r="H3781" s="1" t="s">
        <v>276</v>
      </c>
      <c r="I3781" t="s">
        <v>17</v>
      </c>
      <c r="J3781">
        <v>71</v>
      </c>
      <c r="K3781">
        <v>94</v>
      </c>
      <c r="L3781" s="27">
        <f>RestaurantData[[#This Row],[DailyCustAvg]]*30</f>
        <v>2820</v>
      </c>
      <c r="M3781" s="7">
        <f>(((RestaurantData[[#This Row],[FitScore]]/100)*RestaurantData[[#This Row],[DailyCustAvg]])/3.5)*30</f>
        <v>572.05714285714282</v>
      </c>
      <c r="N3781">
        <v>40.871417919088003</v>
      </c>
      <c r="O3781">
        <v>-73.876498969679005</v>
      </c>
      <c r="P3781">
        <v>207</v>
      </c>
      <c r="Q3781">
        <v>11</v>
      </c>
      <c r="R3781">
        <f>(RestaurantData[[#This Row],[MonthySales]]/1500)*0.07</f>
        <v>2.6696000000000001E-2</v>
      </c>
    </row>
    <row r="3782" spans="1:18" hidden="1" x14ac:dyDescent="0.3">
      <c r="A3782">
        <v>50101406</v>
      </c>
      <c r="B3782" s="1" t="s">
        <v>3967</v>
      </c>
      <c r="C3782" t="s">
        <v>3599</v>
      </c>
      <c r="D3782" s="2">
        <v>143</v>
      </c>
      <c r="E3782" s="1" t="s">
        <v>3968</v>
      </c>
      <c r="F3782" s="2">
        <v>10467</v>
      </c>
      <c r="G3782" s="3">
        <v>3473468901</v>
      </c>
      <c r="H3782" s="1" t="s">
        <v>106</v>
      </c>
      <c r="I3782" t="s">
        <v>17</v>
      </c>
      <c r="J3782">
        <v>72</v>
      </c>
      <c r="K3782">
        <v>93</v>
      </c>
      <c r="L3782" s="27">
        <f>RestaurantData[[#This Row],[DailyCustAvg]]*30</f>
        <v>2790</v>
      </c>
      <c r="M3782" s="7">
        <f>(((RestaurantData[[#This Row],[FitScore]]/100)*RestaurantData[[#This Row],[DailyCustAvg]])/3.5)*30</f>
        <v>573.94285714285706</v>
      </c>
      <c r="N3782">
        <v>40.881216260176998</v>
      </c>
      <c r="O3782">
        <v>-73.878762602709998</v>
      </c>
      <c r="P3782">
        <v>207</v>
      </c>
      <c r="Q3782">
        <v>11</v>
      </c>
      <c r="R3782">
        <f>(RestaurantData[[#This Row],[MonthySales]]/1500)*0.07</f>
        <v>2.6783999999999999E-2</v>
      </c>
    </row>
    <row r="3783" spans="1:18" hidden="1" x14ac:dyDescent="0.3">
      <c r="A3783">
        <v>50056591</v>
      </c>
      <c r="B3783" s="1" t="s">
        <v>296</v>
      </c>
      <c r="C3783" t="s">
        <v>3599</v>
      </c>
      <c r="D3783" s="2">
        <v>311</v>
      </c>
      <c r="E3783" s="1" t="s">
        <v>3957</v>
      </c>
      <c r="F3783" s="2">
        <v>10467</v>
      </c>
      <c r="G3783" s="3">
        <v>2018329930</v>
      </c>
      <c r="H3783" s="1" t="s">
        <v>168</v>
      </c>
      <c r="I3783" t="s">
        <v>21</v>
      </c>
      <c r="J3783">
        <v>60</v>
      </c>
      <c r="K3783">
        <v>80</v>
      </c>
      <c r="L3783" s="27">
        <f>RestaurantData[[#This Row],[DailyCustAvg]]*30</f>
        <v>2400</v>
      </c>
      <c r="M3783" s="7">
        <f>(((RestaurantData[[#This Row],[FitScore]]/100)*RestaurantData[[#This Row],[DailyCustAvg]])/3.5)*30</f>
        <v>411.42857142857139</v>
      </c>
      <c r="N3783">
        <v>40.872803271930998</v>
      </c>
      <c r="O3783">
        <v>-73.878383871394007</v>
      </c>
      <c r="P3783">
        <v>207</v>
      </c>
      <c r="Q3783">
        <v>11</v>
      </c>
      <c r="R3783">
        <f>(RestaurantData[[#This Row],[MonthySales]]/1500)*0.07</f>
        <v>1.9199999999999998E-2</v>
      </c>
    </row>
    <row r="3784" spans="1:18" hidden="1" x14ac:dyDescent="0.3">
      <c r="A3784">
        <v>50086375</v>
      </c>
      <c r="B3784" s="1" t="s">
        <v>3979</v>
      </c>
      <c r="C3784" t="s">
        <v>3599</v>
      </c>
      <c r="D3784" s="2">
        <v>3496</v>
      </c>
      <c r="E3784" s="1" t="s">
        <v>3759</v>
      </c>
      <c r="F3784" s="2">
        <v>10467</v>
      </c>
      <c r="G3784" s="3">
        <v>7182004858</v>
      </c>
      <c r="H3784" s="1" t="s">
        <v>45</v>
      </c>
      <c r="I3784" t="s">
        <v>17</v>
      </c>
      <c r="J3784">
        <v>74</v>
      </c>
      <c r="K3784">
        <v>56</v>
      </c>
      <c r="L3784" s="27">
        <f>RestaurantData[[#This Row],[DailyCustAvg]]*30</f>
        <v>1680</v>
      </c>
      <c r="M3784" s="7">
        <f>(((RestaurantData[[#This Row],[FitScore]]/100)*RestaurantData[[#This Row],[DailyCustAvg]])/3.5)*30</f>
        <v>355.2</v>
      </c>
      <c r="N3784">
        <v>40.882380235305</v>
      </c>
      <c r="O3784">
        <v>-73.881599341091999</v>
      </c>
      <c r="P3784">
        <v>207</v>
      </c>
      <c r="Q3784">
        <v>11</v>
      </c>
      <c r="R3784">
        <f>(RestaurantData[[#This Row],[MonthySales]]/1500)*0.07</f>
        <v>1.6576E-2</v>
      </c>
    </row>
    <row r="3785" spans="1:18" hidden="1" x14ac:dyDescent="0.3">
      <c r="A3785">
        <v>50060205</v>
      </c>
      <c r="B3785" s="1" t="s">
        <v>4007</v>
      </c>
      <c r="C3785" t="s">
        <v>3599</v>
      </c>
      <c r="D3785" s="2">
        <v>3505</v>
      </c>
      <c r="E3785" s="1" t="s">
        <v>4008</v>
      </c>
      <c r="F3785" s="2">
        <v>10467</v>
      </c>
      <c r="G3785" s="3">
        <v>7186841489</v>
      </c>
      <c r="H3785" s="1" t="s">
        <v>641</v>
      </c>
      <c r="I3785" t="s">
        <v>17</v>
      </c>
      <c r="J3785">
        <v>79</v>
      </c>
      <c r="K3785">
        <v>47</v>
      </c>
      <c r="L3785" s="27">
        <f>RestaurantData[[#This Row],[DailyCustAvg]]*30</f>
        <v>1410</v>
      </c>
      <c r="M3785" s="7">
        <f>(((RestaurantData[[#This Row],[FitScore]]/100)*RestaurantData[[#This Row],[DailyCustAvg]])/3.5)*30</f>
        <v>318.25714285714287</v>
      </c>
      <c r="N3785">
        <v>40.881911161561</v>
      </c>
      <c r="O3785">
        <v>-73.879224225770002</v>
      </c>
      <c r="P3785">
        <v>207</v>
      </c>
      <c r="Q3785">
        <v>11</v>
      </c>
      <c r="R3785">
        <f>(RestaurantData[[#This Row],[MonthySales]]/1500)*0.07</f>
        <v>1.4852000000000001E-2</v>
      </c>
    </row>
    <row r="3786" spans="1:18" hidden="1" x14ac:dyDescent="0.3">
      <c r="A3786">
        <v>50040467</v>
      </c>
      <c r="B3786" s="1" t="s">
        <v>4013</v>
      </c>
      <c r="C3786" t="s">
        <v>3599</v>
      </c>
      <c r="D3786" s="2">
        <v>39</v>
      </c>
      <c r="E3786" s="1" t="s">
        <v>3954</v>
      </c>
      <c r="F3786" s="2">
        <v>10468</v>
      </c>
      <c r="G3786" s="3">
        <v>7189332797</v>
      </c>
      <c r="H3786" s="1" t="s">
        <v>242</v>
      </c>
      <c r="I3786" t="s">
        <v>21</v>
      </c>
      <c r="J3786">
        <v>82</v>
      </c>
      <c r="K3786">
        <v>226</v>
      </c>
      <c r="L3786" s="27">
        <f>RestaurantData[[#This Row],[DailyCustAvg]]*30</f>
        <v>6780</v>
      </c>
      <c r="M3786" s="7">
        <f>(((RestaurantData[[#This Row],[FitScore]]/100)*RestaurantData[[#This Row],[DailyCustAvg]])/3.5)*30</f>
        <v>1588.4571428571428</v>
      </c>
      <c r="N3786">
        <v>40.872629594993001</v>
      </c>
      <c r="O3786">
        <v>-73.888461595715995</v>
      </c>
      <c r="P3786">
        <v>207</v>
      </c>
      <c r="Q3786">
        <v>11</v>
      </c>
      <c r="R3786">
        <f>(RestaurantData[[#This Row],[MonthySales]]/1500)*0.07</f>
        <v>7.4127999999999999E-2</v>
      </c>
    </row>
    <row r="3787" spans="1:18" hidden="1" x14ac:dyDescent="0.3">
      <c r="A3787">
        <v>50073724</v>
      </c>
      <c r="B3787" s="1" t="s">
        <v>3955</v>
      </c>
      <c r="C3787" t="s">
        <v>3599</v>
      </c>
      <c r="D3787" s="2">
        <v>2641</v>
      </c>
      <c r="E3787" s="1" t="s">
        <v>3759</v>
      </c>
      <c r="F3787" s="2">
        <v>10468</v>
      </c>
      <c r="G3787" s="3">
        <v>7184503833</v>
      </c>
      <c r="H3787" s="1" t="s">
        <v>678</v>
      </c>
      <c r="I3787" t="s">
        <v>17</v>
      </c>
      <c r="J3787">
        <v>61</v>
      </c>
      <c r="K3787">
        <v>225</v>
      </c>
      <c r="L3787" s="27">
        <f>RestaurantData[[#This Row],[DailyCustAvg]]*30</f>
        <v>6750</v>
      </c>
      <c r="M3787" s="7">
        <f>(((RestaurantData[[#This Row],[FitScore]]/100)*RestaurantData[[#This Row],[DailyCustAvg]])/3.5)*30</f>
        <v>1176.4285714285716</v>
      </c>
      <c r="N3787">
        <v>40.866836009551001</v>
      </c>
      <c r="O3787">
        <v>-73.897900690889003</v>
      </c>
      <c r="P3787">
        <v>207</v>
      </c>
      <c r="Q3787">
        <v>14</v>
      </c>
      <c r="R3787">
        <f>(RestaurantData[[#This Row],[MonthySales]]/1500)*0.07</f>
        <v>5.4900000000000011E-2</v>
      </c>
    </row>
    <row r="3788" spans="1:18" hidden="1" x14ac:dyDescent="0.3">
      <c r="A3788">
        <v>41379435</v>
      </c>
      <c r="B3788" s="1" t="s">
        <v>3990</v>
      </c>
      <c r="C3788" t="s">
        <v>3599</v>
      </c>
      <c r="D3788" s="2">
        <v>18</v>
      </c>
      <c r="E3788" s="1" t="s">
        <v>3991</v>
      </c>
      <c r="F3788" s="2">
        <v>10468</v>
      </c>
      <c r="G3788" s="3">
        <v>7187337895</v>
      </c>
      <c r="H3788" s="1" t="s">
        <v>73</v>
      </c>
      <c r="I3788" t="s">
        <v>17</v>
      </c>
      <c r="J3788">
        <v>60</v>
      </c>
      <c r="K3788">
        <v>212</v>
      </c>
      <c r="L3788" s="27">
        <f>RestaurantData[[#This Row],[DailyCustAvg]]*30</f>
        <v>6360</v>
      </c>
      <c r="M3788" s="7">
        <f>(((RestaurantData[[#This Row],[FitScore]]/100)*RestaurantData[[#This Row],[DailyCustAvg]])/3.5)*30</f>
        <v>1090.2857142857142</v>
      </c>
      <c r="N3788">
        <v>40.872989601915002</v>
      </c>
      <c r="O3788">
        <v>-73.888923822218999</v>
      </c>
      <c r="P3788">
        <v>207</v>
      </c>
      <c r="Q3788">
        <v>11</v>
      </c>
      <c r="R3788">
        <f>(RestaurantData[[#This Row],[MonthySales]]/1500)*0.07</f>
        <v>5.0880000000000009E-2</v>
      </c>
    </row>
    <row r="3789" spans="1:18" hidden="1" x14ac:dyDescent="0.3">
      <c r="A3789">
        <v>50044007</v>
      </c>
      <c r="B3789" s="1" t="s">
        <v>4003</v>
      </c>
      <c r="C3789" t="s">
        <v>3599</v>
      </c>
      <c r="D3789" s="2">
        <v>2734</v>
      </c>
      <c r="E3789" s="1" t="s">
        <v>3759</v>
      </c>
      <c r="F3789" s="2">
        <v>10468</v>
      </c>
      <c r="G3789" s="3">
        <v>7183640413</v>
      </c>
      <c r="H3789" s="1" t="s">
        <v>276</v>
      </c>
      <c r="I3789" t="s">
        <v>21</v>
      </c>
      <c r="J3789">
        <v>63</v>
      </c>
      <c r="K3789">
        <v>209</v>
      </c>
      <c r="L3789" s="27">
        <f>RestaurantData[[#This Row],[DailyCustAvg]]*30</f>
        <v>6270</v>
      </c>
      <c r="M3789" s="7">
        <f>(((RestaurantData[[#This Row],[FitScore]]/100)*RestaurantData[[#This Row],[DailyCustAvg]])/3.5)*30</f>
        <v>1128.5999999999999</v>
      </c>
      <c r="N3789">
        <v>40.868947965380997</v>
      </c>
      <c r="O3789">
        <v>-73.896241463587998</v>
      </c>
      <c r="P3789">
        <v>207</v>
      </c>
      <c r="Q3789">
        <v>14</v>
      </c>
      <c r="R3789">
        <f>(RestaurantData[[#This Row],[MonthySales]]/1500)*0.07</f>
        <v>5.2668E-2</v>
      </c>
    </row>
    <row r="3790" spans="1:18" hidden="1" x14ac:dyDescent="0.3">
      <c r="A3790">
        <v>50101644</v>
      </c>
      <c r="B3790" s="1" t="s">
        <v>3997</v>
      </c>
      <c r="C3790" t="s">
        <v>3599</v>
      </c>
      <c r="D3790" s="2">
        <v>13</v>
      </c>
      <c r="E3790" s="1" t="s">
        <v>3827</v>
      </c>
      <c r="F3790" s="2">
        <v>10468</v>
      </c>
      <c r="G3790" s="3">
        <v>9292465528</v>
      </c>
      <c r="H3790" s="1" t="s">
        <v>73</v>
      </c>
      <c r="I3790" t="s">
        <v>21</v>
      </c>
      <c r="J3790">
        <v>69</v>
      </c>
      <c r="K3790">
        <v>204</v>
      </c>
      <c r="L3790" s="27">
        <f>RestaurantData[[#This Row],[DailyCustAvg]]*30</f>
        <v>6120</v>
      </c>
      <c r="M3790" s="7">
        <f>(((RestaurantData[[#This Row],[FitScore]]/100)*RestaurantData[[#This Row],[DailyCustAvg]])/3.5)*30</f>
        <v>1206.5142857142855</v>
      </c>
      <c r="N3790">
        <v>40.862542766898997</v>
      </c>
      <c r="O3790">
        <v>-73.900477792862006</v>
      </c>
      <c r="P3790">
        <v>207</v>
      </c>
      <c r="Q3790">
        <v>14</v>
      </c>
      <c r="R3790">
        <f>(RestaurantData[[#This Row],[MonthySales]]/1500)*0.07</f>
        <v>5.6304E-2</v>
      </c>
    </row>
    <row r="3791" spans="1:18" hidden="1" x14ac:dyDescent="0.3">
      <c r="A3791">
        <v>40585102</v>
      </c>
      <c r="B3791" s="1" t="s">
        <v>3993</v>
      </c>
      <c r="C3791" t="s">
        <v>3599</v>
      </c>
      <c r="D3791" s="2">
        <v>2</v>
      </c>
      <c r="E3791" s="1" t="s">
        <v>3963</v>
      </c>
      <c r="F3791" s="2">
        <v>10468</v>
      </c>
      <c r="G3791" s="3">
        <v>7185849234</v>
      </c>
      <c r="H3791" s="1" t="s">
        <v>16</v>
      </c>
      <c r="I3791" t="s">
        <v>21</v>
      </c>
      <c r="J3791">
        <v>70</v>
      </c>
      <c r="K3791">
        <v>203</v>
      </c>
      <c r="L3791" s="27">
        <f>RestaurantData[[#This Row],[DailyCustAvg]]*30</f>
        <v>6090</v>
      </c>
      <c r="M3791" s="7">
        <f>(((RestaurantData[[#This Row],[FitScore]]/100)*RestaurantData[[#This Row],[DailyCustAvg]])/3.5)*30</f>
        <v>1218</v>
      </c>
      <c r="N3791">
        <v>40.867491709513999</v>
      </c>
      <c r="O3791">
        <v>-73.897574278060006</v>
      </c>
      <c r="P3791">
        <v>207</v>
      </c>
      <c r="Q3791">
        <v>14</v>
      </c>
      <c r="R3791">
        <f>(RestaurantData[[#This Row],[MonthySales]]/1500)*0.07</f>
        <v>5.6840000000000009E-2</v>
      </c>
    </row>
    <row r="3792" spans="1:18" hidden="1" x14ac:dyDescent="0.3">
      <c r="A3792">
        <v>50080258</v>
      </c>
      <c r="B3792" s="1" t="s">
        <v>3984</v>
      </c>
      <c r="C3792" t="s">
        <v>3599</v>
      </c>
      <c r="D3792" s="2">
        <v>12</v>
      </c>
      <c r="E3792" s="1" t="s">
        <v>3951</v>
      </c>
      <c r="F3792" s="2">
        <v>10468</v>
      </c>
      <c r="G3792" s="3">
        <v>7185617076</v>
      </c>
      <c r="H3792" s="1" t="s">
        <v>212</v>
      </c>
      <c r="I3792" t="s">
        <v>21</v>
      </c>
      <c r="J3792">
        <v>73</v>
      </c>
      <c r="K3792">
        <v>201</v>
      </c>
      <c r="L3792" s="27">
        <f>RestaurantData[[#This Row],[DailyCustAvg]]*30</f>
        <v>6030</v>
      </c>
      <c r="M3792" s="7">
        <f>(((RestaurantData[[#This Row],[FitScore]]/100)*RestaurantData[[#This Row],[DailyCustAvg]])/3.5)*30</f>
        <v>1257.6857142857143</v>
      </c>
      <c r="N3792">
        <v>40.867307315399998</v>
      </c>
      <c r="O3792">
        <v>-73.897017765382003</v>
      </c>
      <c r="P3792">
        <v>207</v>
      </c>
      <c r="Q3792">
        <v>14</v>
      </c>
      <c r="R3792">
        <f>(RestaurantData[[#This Row],[MonthySales]]/1500)*0.07</f>
        <v>5.8692000000000008E-2</v>
      </c>
    </row>
    <row r="3793" spans="1:18" hidden="1" x14ac:dyDescent="0.3">
      <c r="A3793">
        <v>41397450</v>
      </c>
      <c r="B3793" s="1" t="s">
        <v>2986</v>
      </c>
      <c r="C3793" t="s">
        <v>3599</v>
      </c>
      <c r="D3793" s="2">
        <v>281</v>
      </c>
      <c r="E3793" s="1" t="s">
        <v>3959</v>
      </c>
      <c r="F3793" s="2">
        <v>10468</v>
      </c>
      <c r="G3793" s="3">
        <v>7182202822</v>
      </c>
      <c r="H3793" s="1" t="s">
        <v>1125</v>
      </c>
      <c r="I3793" t="s">
        <v>17</v>
      </c>
      <c r="J3793">
        <v>74</v>
      </c>
      <c r="K3793">
        <v>199</v>
      </c>
      <c r="L3793" s="27">
        <f>RestaurantData[[#This Row],[DailyCustAvg]]*30</f>
        <v>5970</v>
      </c>
      <c r="M3793" s="7">
        <f>(((RestaurantData[[#This Row],[FitScore]]/100)*RestaurantData[[#This Row],[DailyCustAvg]])/3.5)*30</f>
        <v>1262.2285714285715</v>
      </c>
      <c r="N3793">
        <v>40.861756169979998</v>
      </c>
      <c r="O3793">
        <v>-73.911968292067002</v>
      </c>
      <c r="P3793">
        <v>207</v>
      </c>
      <c r="Q3793">
        <v>14</v>
      </c>
      <c r="R3793">
        <f>(RestaurantData[[#This Row],[MonthySales]]/1500)*0.07</f>
        <v>5.8904000000000012E-2</v>
      </c>
    </row>
    <row r="3794" spans="1:18" hidden="1" x14ac:dyDescent="0.3">
      <c r="A3794">
        <v>40608422</v>
      </c>
      <c r="B3794" s="1" t="s">
        <v>3948</v>
      </c>
      <c r="C3794" t="s">
        <v>3599</v>
      </c>
      <c r="D3794" s="2">
        <v>1</v>
      </c>
      <c r="E3794" s="1" t="s">
        <v>3949</v>
      </c>
      <c r="F3794" s="2">
        <v>10468</v>
      </c>
      <c r="G3794" s="3">
        <v>7183653416</v>
      </c>
      <c r="H3794" s="1" t="s">
        <v>16</v>
      </c>
      <c r="I3794" t="s">
        <v>17</v>
      </c>
      <c r="J3794">
        <v>74</v>
      </c>
      <c r="K3794">
        <v>186</v>
      </c>
      <c r="L3794" s="27">
        <f>RestaurantData[[#This Row],[DailyCustAvg]]*30</f>
        <v>5580</v>
      </c>
      <c r="M3794" s="7">
        <f>(((RestaurantData[[#This Row],[FitScore]]/100)*RestaurantData[[#This Row],[DailyCustAvg]])/3.5)*30</f>
        <v>1179.7714285714285</v>
      </c>
      <c r="N3794">
        <v>40.873289094236</v>
      </c>
      <c r="O3794">
        <v>-73.889252366612993</v>
      </c>
      <c r="P3794">
        <v>207</v>
      </c>
      <c r="Q3794">
        <v>11</v>
      </c>
      <c r="R3794">
        <f>(RestaurantData[[#This Row],[MonthySales]]/1500)*0.07</f>
        <v>5.5056000000000001E-2</v>
      </c>
    </row>
    <row r="3795" spans="1:18" hidden="1" x14ac:dyDescent="0.3">
      <c r="A3795">
        <v>41608730</v>
      </c>
      <c r="B3795" s="1" t="s">
        <v>3990</v>
      </c>
      <c r="C3795" t="s">
        <v>3599</v>
      </c>
      <c r="D3795" s="2">
        <v>58</v>
      </c>
      <c r="E3795" s="1" t="s">
        <v>3963</v>
      </c>
      <c r="F3795" s="2">
        <v>10468</v>
      </c>
      <c r="G3795" s="3">
        <v>3472718136</v>
      </c>
      <c r="H3795" s="1" t="s">
        <v>73</v>
      </c>
      <c r="I3795" t="s">
        <v>17</v>
      </c>
      <c r="J3795">
        <v>63</v>
      </c>
      <c r="K3795">
        <v>171</v>
      </c>
      <c r="L3795" s="27">
        <f>RestaurantData[[#This Row],[DailyCustAvg]]*30</f>
        <v>5130</v>
      </c>
      <c r="M3795" s="7">
        <f>(((RestaurantData[[#This Row],[FitScore]]/100)*RestaurantData[[#This Row],[DailyCustAvg]])/3.5)*30</f>
        <v>923.40000000000009</v>
      </c>
      <c r="N3795">
        <v>40.867940993441003</v>
      </c>
      <c r="O3795">
        <v>-73.899721252489002</v>
      </c>
      <c r="P3795">
        <v>207</v>
      </c>
      <c r="Q3795">
        <v>14</v>
      </c>
      <c r="R3795">
        <f>(RestaurantData[[#This Row],[MonthySales]]/1500)*0.07</f>
        <v>4.3092000000000005E-2</v>
      </c>
    </row>
    <row r="3796" spans="1:18" hidden="1" x14ac:dyDescent="0.3">
      <c r="A3796">
        <v>50086261</v>
      </c>
      <c r="B3796" s="1" t="s">
        <v>3962</v>
      </c>
      <c r="C3796" t="s">
        <v>3599</v>
      </c>
      <c r="D3796" s="2">
        <v>80</v>
      </c>
      <c r="E3796" s="1" t="s">
        <v>3963</v>
      </c>
      <c r="F3796" s="2">
        <v>10468</v>
      </c>
      <c r="G3796" s="3">
        <v>7185637409</v>
      </c>
      <c r="H3796" s="1" t="s">
        <v>276</v>
      </c>
      <c r="I3796" t="s">
        <v>21</v>
      </c>
      <c r="J3796">
        <v>55</v>
      </c>
      <c r="K3796">
        <v>167</v>
      </c>
      <c r="L3796" s="27">
        <f>RestaurantData[[#This Row],[DailyCustAvg]]*30</f>
        <v>5010</v>
      </c>
      <c r="M3796" s="7">
        <f>(((RestaurantData[[#This Row],[FitScore]]/100)*RestaurantData[[#This Row],[DailyCustAvg]])/3.5)*30</f>
        <v>787.28571428571433</v>
      </c>
      <c r="N3796">
        <v>40.868117281311001</v>
      </c>
      <c r="O3796">
        <v>-73.900440492835003</v>
      </c>
      <c r="P3796">
        <v>207</v>
      </c>
      <c r="Q3796">
        <v>14</v>
      </c>
      <c r="R3796">
        <f>(RestaurantData[[#This Row],[MonthySales]]/1500)*0.07</f>
        <v>3.6740000000000009E-2</v>
      </c>
    </row>
    <row r="3797" spans="1:18" hidden="1" x14ac:dyDescent="0.3">
      <c r="A3797">
        <v>50100711</v>
      </c>
      <c r="B3797" s="1" t="s">
        <v>3953</v>
      </c>
      <c r="C3797" t="s">
        <v>3599</v>
      </c>
      <c r="D3797" s="2">
        <v>4</v>
      </c>
      <c r="E3797" s="1" t="s">
        <v>3954</v>
      </c>
      <c r="F3797" s="2">
        <v>10468</v>
      </c>
      <c r="G3797" s="3">
        <v>7186655878</v>
      </c>
      <c r="H3797" s="1" t="s">
        <v>242</v>
      </c>
      <c r="I3797" t="s">
        <v>17</v>
      </c>
      <c r="J3797">
        <v>71</v>
      </c>
      <c r="K3797">
        <v>123</v>
      </c>
      <c r="L3797" s="27">
        <f>RestaurantData[[#This Row],[DailyCustAvg]]*30</f>
        <v>3690</v>
      </c>
      <c r="M3797" s="7">
        <f>(((RestaurantData[[#This Row],[FitScore]]/100)*RestaurantData[[#This Row],[DailyCustAvg]])/3.5)*30</f>
        <v>748.5428571428572</v>
      </c>
      <c r="N3797">
        <v>40.873242409550997</v>
      </c>
      <c r="O3797">
        <v>-73.889227133407999</v>
      </c>
      <c r="P3797">
        <v>207</v>
      </c>
      <c r="Q3797">
        <v>11</v>
      </c>
      <c r="R3797">
        <f>(RestaurantData[[#This Row],[MonthySales]]/1500)*0.07</f>
        <v>3.4932000000000005E-2</v>
      </c>
    </row>
    <row r="3798" spans="1:18" hidden="1" x14ac:dyDescent="0.3">
      <c r="A3798">
        <v>41233053</v>
      </c>
      <c r="B3798" s="1" t="s">
        <v>3980</v>
      </c>
      <c r="C3798" t="s">
        <v>3599</v>
      </c>
      <c r="D3798" s="2">
        <v>3150</v>
      </c>
      <c r="E3798" s="1" t="s">
        <v>3981</v>
      </c>
      <c r="F3798" s="2">
        <v>10468</v>
      </c>
      <c r="G3798" s="3">
        <v>7184676810</v>
      </c>
      <c r="H3798" s="1" t="s">
        <v>276</v>
      </c>
      <c r="I3798" t="s">
        <v>21</v>
      </c>
      <c r="J3798">
        <v>56</v>
      </c>
      <c r="K3798">
        <v>112</v>
      </c>
      <c r="L3798" s="27">
        <f>RestaurantData[[#This Row],[DailyCustAvg]]*30</f>
        <v>3360</v>
      </c>
      <c r="M3798" s="7">
        <f>(((RestaurantData[[#This Row],[FitScore]]/100)*RestaurantData[[#This Row],[DailyCustAvg]])/3.5)*30</f>
        <v>537.6</v>
      </c>
      <c r="N3798">
        <v>40.875921988625002</v>
      </c>
      <c r="O3798">
        <v>-73.887150660626006</v>
      </c>
      <c r="P3798">
        <v>207</v>
      </c>
      <c r="Q3798">
        <v>11</v>
      </c>
      <c r="R3798">
        <f>(RestaurantData[[#This Row],[MonthySales]]/1500)*0.07</f>
        <v>2.5088000000000003E-2</v>
      </c>
    </row>
    <row r="3799" spans="1:18" hidden="1" x14ac:dyDescent="0.3">
      <c r="A3799">
        <v>50046472</v>
      </c>
      <c r="B3799" s="1" t="s">
        <v>4011</v>
      </c>
      <c r="C3799" t="s">
        <v>3599</v>
      </c>
      <c r="D3799" s="2">
        <v>32</v>
      </c>
      <c r="E3799" s="1" t="s">
        <v>3951</v>
      </c>
      <c r="F3799" s="2">
        <v>10468</v>
      </c>
      <c r="G3799" s="3">
        <v>7185636633</v>
      </c>
      <c r="H3799" s="1" t="s">
        <v>168</v>
      </c>
      <c r="I3799" t="s">
        <v>17</v>
      </c>
      <c r="J3799">
        <v>67</v>
      </c>
      <c r="K3799">
        <v>103</v>
      </c>
      <c r="L3799" s="27">
        <f>RestaurantData[[#This Row],[DailyCustAvg]]*30</f>
        <v>3090</v>
      </c>
      <c r="M3799" s="7">
        <f>(((RestaurantData[[#This Row],[FitScore]]/100)*RestaurantData[[#This Row],[DailyCustAvg]])/3.5)*30</f>
        <v>591.51428571428573</v>
      </c>
      <c r="N3799">
        <v>40.867125760964001</v>
      </c>
      <c r="O3799">
        <v>-73.896569718164997</v>
      </c>
      <c r="P3799">
        <v>207</v>
      </c>
      <c r="Q3799">
        <v>14</v>
      </c>
      <c r="R3799">
        <f>(RestaurantData[[#This Row],[MonthySales]]/1500)*0.07</f>
        <v>2.7604000000000004E-2</v>
      </c>
    </row>
    <row r="3800" spans="1:18" hidden="1" x14ac:dyDescent="0.3">
      <c r="A3800">
        <v>40869790</v>
      </c>
      <c r="B3800" s="1" t="s">
        <v>3960</v>
      </c>
      <c r="C3800" t="s">
        <v>3599</v>
      </c>
      <c r="D3800" s="2">
        <v>108</v>
      </c>
      <c r="E3800" s="1" t="s">
        <v>3961</v>
      </c>
      <c r="F3800" s="2">
        <v>10468</v>
      </c>
      <c r="G3800" s="3">
        <v>7182201515</v>
      </c>
      <c r="H3800" s="1" t="s">
        <v>276</v>
      </c>
      <c r="I3800" t="s">
        <v>17</v>
      </c>
      <c r="J3800">
        <v>68</v>
      </c>
      <c r="K3800">
        <v>94</v>
      </c>
      <c r="L3800" s="27">
        <f>RestaurantData[[#This Row],[DailyCustAvg]]*30</f>
        <v>2820</v>
      </c>
      <c r="M3800" s="7">
        <f>(((RestaurantData[[#This Row],[FitScore]]/100)*RestaurantData[[#This Row],[DailyCustAvg]])/3.5)*30</f>
        <v>547.88571428571436</v>
      </c>
      <c r="N3800">
        <v>40.870601634501</v>
      </c>
      <c r="O3800">
        <v>-73.891744495973995</v>
      </c>
      <c r="P3800">
        <v>207</v>
      </c>
      <c r="Q3800">
        <v>14</v>
      </c>
      <c r="R3800">
        <f>(RestaurantData[[#This Row],[MonthySales]]/1500)*0.07</f>
        <v>2.5568000000000004E-2</v>
      </c>
    </row>
    <row r="3801" spans="1:18" hidden="1" x14ac:dyDescent="0.3">
      <c r="A3801">
        <v>50042670</v>
      </c>
      <c r="B3801" s="1" t="s">
        <v>3977</v>
      </c>
      <c r="C3801" t="s">
        <v>3599</v>
      </c>
      <c r="D3801" s="2">
        <v>2501</v>
      </c>
      <c r="E3801" s="1" t="s">
        <v>3759</v>
      </c>
      <c r="F3801" s="2">
        <v>10468</v>
      </c>
      <c r="G3801" s="3">
        <v>7866834555</v>
      </c>
      <c r="H3801" s="1" t="s">
        <v>16</v>
      </c>
      <c r="I3801" t="s">
        <v>17</v>
      </c>
      <c r="J3801">
        <v>64</v>
      </c>
      <c r="K3801">
        <v>73</v>
      </c>
      <c r="L3801" s="27">
        <f>RestaurantData[[#This Row],[DailyCustAvg]]*30</f>
        <v>2190</v>
      </c>
      <c r="M3801" s="7">
        <f>(((RestaurantData[[#This Row],[FitScore]]/100)*RestaurantData[[#This Row],[DailyCustAvg]])/3.5)*30</f>
        <v>400.45714285714286</v>
      </c>
      <c r="N3801">
        <v>40.864054763371001</v>
      </c>
      <c r="O3801">
        <v>-73.900074212831996</v>
      </c>
      <c r="P3801">
        <v>207</v>
      </c>
      <c r="Q3801">
        <v>14</v>
      </c>
      <c r="R3801">
        <f>(RestaurantData[[#This Row],[MonthySales]]/1500)*0.07</f>
        <v>1.8688000000000003E-2</v>
      </c>
    </row>
    <row r="3802" spans="1:18" hidden="1" x14ac:dyDescent="0.3">
      <c r="A3802">
        <v>50045991</v>
      </c>
      <c r="B3802" s="1" t="s">
        <v>4001</v>
      </c>
      <c r="C3802" t="s">
        <v>3599</v>
      </c>
      <c r="D3802" s="2">
        <v>2968</v>
      </c>
      <c r="E3802" s="1" t="s">
        <v>3759</v>
      </c>
      <c r="F3802" s="2">
        <v>10468</v>
      </c>
      <c r="G3802" s="3">
        <v>7184844436</v>
      </c>
      <c r="H3802" s="1" t="s">
        <v>212</v>
      </c>
      <c r="I3802" t="s">
        <v>21</v>
      </c>
      <c r="J3802">
        <v>80</v>
      </c>
      <c r="K3802">
        <v>62</v>
      </c>
      <c r="L3802" s="27">
        <f>RestaurantData[[#This Row],[DailyCustAvg]]*30</f>
        <v>1860</v>
      </c>
      <c r="M3802" s="7">
        <f>(((RestaurantData[[#This Row],[FitScore]]/100)*RestaurantData[[#This Row],[DailyCustAvg]])/3.5)*30</f>
        <v>425.14285714285717</v>
      </c>
      <c r="N3802">
        <v>40.873056032834</v>
      </c>
      <c r="O3802">
        <v>-73.889502252301</v>
      </c>
      <c r="P3802">
        <v>207</v>
      </c>
      <c r="Q3802">
        <v>11</v>
      </c>
      <c r="R3802">
        <f>(RestaurantData[[#This Row],[MonthySales]]/1500)*0.07</f>
        <v>1.984E-2</v>
      </c>
    </row>
    <row r="3803" spans="1:18" hidden="1" x14ac:dyDescent="0.3">
      <c r="A3803">
        <v>50004449</v>
      </c>
      <c r="B3803" s="1" t="s">
        <v>3950</v>
      </c>
      <c r="C3803" t="s">
        <v>3599</v>
      </c>
      <c r="D3803" s="2">
        <v>27</v>
      </c>
      <c r="E3803" s="1" t="s">
        <v>3951</v>
      </c>
      <c r="F3803" s="2">
        <v>10468</v>
      </c>
      <c r="G3803" s="3">
        <v>7182953897</v>
      </c>
      <c r="H3803" s="1" t="s">
        <v>143</v>
      </c>
      <c r="I3803" t="s">
        <v>21</v>
      </c>
      <c r="J3803">
        <v>74</v>
      </c>
      <c r="K3803">
        <v>58</v>
      </c>
      <c r="L3803" s="27">
        <f>RestaurantData[[#This Row],[DailyCustAvg]]*30</f>
        <v>1740</v>
      </c>
      <c r="M3803" s="7">
        <f>(((RestaurantData[[#This Row],[FitScore]]/100)*RestaurantData[[#This Row],[DailyCustAvg]])/3.5)*30</f>
        <v>367.8857142857143</v>
      </c>
      <c r="N3803">
        <v>40.867221998631003</v>
      </c>
      <c r="O3803">
        <v>-73.896761192870997</v>
      </c>
      <c r="P3803">
        <v>207</v>
      </c>
      <c r="Q3803">
        <v>14</v>
      </c>
      <c r="R3803">
        <f>(RestaurantData[[#This Row],[MonthySales]]/1500)*0.07</f>
        <v>1.7168000000000003E-2</v>
      </c>
    </row>
    <row r="3804" spans="1:18" hidden="1" x14ac:dyDescent="0.3">
      <c r="A3804">
        <v>50059706</v>
      </c>
      <c r="B3804" s="1" t="s">
        <v>3996</v>
      </c>
      <c r="C3804" t="s">
        <v>3599</v>
      </c>
      <c r="D3804" s="2">
        <v>38</v>
      </c>
      <c r="E3804" s="1" t="s">
        <v>3959</v>
      </c>
      <c r="F3804" s="2">
        <v>10468</v>
      </c>
      <c r="G3804" s="3">
        <v>7182202178</v>
      </c>
      <c r="H3804" s="1" t="s">
        <v>202</v>
      </c>
      <c r="I3804" t="s">
        <v>21</v>
      </c>
      <c r="J3804">
        <v>71</v>
      </c>
      <c r="K3804">
        <v>56</v>
      </c>
      <c r="L3804" s="27">
        <f>RestaurantData[[#This Row],[DailyCustAvg]]*30</f>
        <v>1680</v>
      </c>
      <c r="M3804" s="7">
        <f>(((RestaurantData[[#This Row],[FitScore]]/100)*RestaurantData[[#This Row],[DailyCustAvg]])/3.5)*30</f>
        <v>340.79999999999995</v>
      </c>
      <c r="N3804">
        <v>40.862687555411</v>
      </c>
      <c r="O3804">
        <v>-73.902888992271002</v>
      </c>
      <c r="P3804">
        <v>207</v>
      </c>
      <c r="Q3804">
        <v>14</v>
      </c>
      <c r="R3804">
        <f>(RestaurantData[[#This Row],[MonthySales]]/1500)*0.07</f>
        <v>1.5903999999999998E-2</v>
      </c>
    </row>
    <row r="3805" spans="1:18" hidden="1" x14ac:dyDescent="0.3">
      <c r="A3805">
        <v>41696986</v>
      </c>
      <c r="B3805" s="1" t="s">
        <v>3972</v>
      </c>
      <c r="C3805" t="s">
        <v>3599</v>
      </c>
      <c r="D3805" s="2">
        <v>15</v>
      </c>
      <c r="E3805" s="1" t="s">
        <v>3959</v>
      </c>
      <c r="F3805" s="2">
        <v>10468</v>
      </c>
      <c r="G3805" s="3">
        <v>3477586996</v>
      </c>
      <c r="H3805" s="1" t="s">
        <v>73</v>
      </c>
      <c r="I3805" t="s">
        <v>17</v>
      </c>
      <c r="J3805">
        <v>61</v>
      </c>
      <c r="K3805">
        <v>49</v>
      </c>
      <c r="L3805" s="27">
        <f>RestaurantData[[#This Row],[DailyCustAvg]]*30</f>
        <v>1470</v>
      </c>
      <c r="M3805" s="7">
        <f>(((RestaurantData[[#This Row],[FitScore]]/100)*RestaurantData[[#This Row],[DailyCustAvg]])/3.5)*30</f>
        <v>256.20000000000005</v>
      </c>
      <c r="N3805">
        <v>40.862779951566999</v>
      </c>
      <c r="O3805">
        <v>-73.901800644687</v>
      </c>
      <c r="P3805">
        <v>207</v>
      </c>
      <c r="Q3805">
        <v>14</v>
      </c>
      <c r="R3805">
        <f>(RestaurantData[[#This Row],[MonthySales]]/1500)*0.07</f>
        <v>1.1956000000000003E-2</v>
      </c>
    </row>
    <row r="3806" spans="1:18" hidden="1" x14ac:dyDescent="0.3">
      <c r="A3806">
        <v>50045318</v>
      </c>
      <c r="B3806" s="1" t="s">
        <v>4038</v>
      </c>
      <c r="C3806" t="s">
        <v>3599</v>
      </c>
      <c r="D3806" s="2">
        <v>269</v>
      </c>
      <c r="E3806" s="1" t="s">
        <v>3963</v>
      </c>
      <c r="F3806" s="2">
        <v>10463</v>
      </c>
      <c r="G3806" s="3">
        <v>7188845501</v>
      </c>
      <c r="H3806" s="1" t="s">
        <v>143</v>
      </c>
      <c r="I3806" t="s">
        <v>21</v>
      </c>
      <c r="J3806">
        <v>71</v>
      </c>
      <c r="K3806">
        <v>240</v>
      </c>
      <c r="L3806" s="27">
        <f>RestaurantData[[#This Row],[DailyCustAvg]]*30</f>
        <v>7200</v>
      </c>
      <c r="M3806" s="7">
        <f>(((RestaurantData[[#This Row],[FitScore]]/100)*RestaurantData[[#This Row],[DailyCustAvg]])/3.5)*30</f>
        <v>1460.5714285714282</v>
      </c>
      <c r="N3806">
        <v>40.872833919102</v>
      </c>
      <c r="O3806">
        <v>-73.905097877618999</v>
      </c>
      <c r="P3806">
        <v>208</v>
      </c>
      <c r="Q3806">
        <v>14</v>
      </c>
      <c r="R3806">
        <f>(RestaurantData[[#This Row],[MonthySales]]/1500)*0.07</f>
        <v>6.8159999999999984E-2</v>
      </c>
    </row>
    <row r="3807" spans="1:18" hidden="1" x14ac:dyDescent="0.3">
      <c r="A3807">
        <v>50019243</v>
      </c>
      <c r="B3807" s="1" t="s">
        <v>4026</v>
      </c>
      <c r="C3807" t="s">
        <v>3599</v>
      </c>
      <c r="D3807" s="2">
        <v>193</v>
      </c>
      <c r="E3807" s="1" t="s">
        <v>4027</v>
      </c>
      <c r="F3807" s="2">
        <v>10463</v>
      </c>
      <c r="G3807" s="3">
        <v>7185499453</v>
      </c>
      <c r="H3807" s="1" t="s">
        <v>16</v>
      </c>
      <c r="I3807" t="s">
        <v>17</v>
      </c>
      <c r="J3807">
        <v>59</v>
      </c>
      <c r="K3807">
        <v>239</v>
      </c>
      <c r="L3807" s="27">
        <f>RestaurantData[[#This Row],[DailyCustAvg]]*30</f>
        <v>7170</v>
      </c>
      <c r="M3807" s="7">
        <f>(((RestaurantData[[#This Row],[FitScore]]/100)*RestaurantData[[#This Row],[DailyCustAvg]])/3.5)*30</f>
        <v>1208.6571428571426</v>
      </c>
      <c r="N3807">
        <v>40.884248201934</v>
      </c>
      <c r="O3807">
        <v>-73.900629616014001</v>
      </c>
      <c r="P3807">
        <v>208</v>
      </c>
      <c r="Q3807">
        <v>11</v>
      </c>
      <c r="R3807">
        <f>(RestaurantData[[#This Row],[MonthySales]]/1500)*0.07</f>
        <v>5.6403999999999989E-2</v>
      </c>
    </row>
    <row r="3808" spans="1:18" hidden="1" x14ac:dyDescent="0.3">
      <c r="A3808">
        <v>50085632</v>
      </c>
      <c r="B3808" s="1" t="s">
        <v>4073</v>
      </c>
      <c r="C3808" t="s">
        <v>3599</v>
      </c>
      <c r="D3808" s="2">
        <v>113</v>
      </c>
      <c r="E3808" s="1" t="s">
        <v>4074</v>
      </c>
      <c r="F3808" s="2">
        <v>10463</v>
      </c>
      <c r="G3808" s="3">
        <v>9172614146</v>
      </c>
      <c r="H3808" s="1" t="s">
        <v>29</v>
      </c>
      <c r="I3808" t="s">
        <v>21</v>
      </c>
      <c r="J3808">
        <v>67</v>
      </c>
      <c r="K3808">
        <v>230</v>
      </c>
      <c r="L3808" s="27">
        <f>RestaurantData[[#This Row],[DailyCustAvg]]*30</f>
        <v>6900</v>
      </c>
      <c r="M3808" s="7">
        <f>(((RestaurantData[[#This Row],[FitScore]]/100)*RestaurantData[[#This Row],[DailyCustAvg]])/3.5)*30</f>
        <v>1320.8571428571429</v>
      </c>
      <c r="N3808">
        <v>40.874523740089998</v>
      </c>
      <c r="O3808">
        <v>-73.910790598953994</v>
      </c>
      <c r="P3808">
        <v>208</v>
      </c>
      <c r="Q3808">
        <v>10</v>
      </c>
      <c r="R3808">
        <f>(RestaurantData[[#This Row],[MonthySales]]/1500)*0.07</f>
        <v>6.1640000000000007E-2</v>
      </c>
    </row>
    <row r="3809" spans="1:18" hidden="1" x14ac:dyDescent="0.3">
      <c r="A3809">
        <v>41690532</v>
      </c>
      <c r="B3809" s="1" t="s">
        <v>4049</v>
      </c>
      <c r="C3809" t="s">
        <v>3599</v>
      </c>
      <c r="D3809" s="2">
        <v>249</v>
      </c>
      <c r="E3809" s="1" t="s">
        <v>4023</v>
      </c>
      <c r="F3809" s="2">
        <v>10463</v>
      </c>
      <c r="G3809" s="3">
        <v>3473464171</v>
      </c>
      <c r="H3809" s="1" t="s">
        <v>16</v>
      </c>
      <c r="I3809" t="s">
        <v>21</v>
      </c>
      <c r="J3809">
        <v>74</v>
      </c>
      <c r="K3809">
        <v>225</v>
      </c>
      <c r="L3809" s="27">
        <f>RestaurantData[[#This Row],[DailyCustAvg]]*30</f>
        <v>6750</v>
      </c>
      <c r="M3809" s="7">
        <f>(((RestaurantData[[#This Row],[FitScore]]/100)*RestaurantData[[#This Row],[DailyCustAvg]])/3.5)*30</f>
        <v>1427.1428571428571</v>
      </c>
      <c r="N3809">
        <v>40.879751741295998</v>
      </c>
      <c r="O3809">
        <v>-73.906454907183999</v>
      </c>
      <c r="P3809">
        <v>208</v>
      </c>
      <c r="Q3809">
        <v>11</v>
      </c>
      <c r="R3809">
        <f>(RestaurantData[[#This Row],[MonthySales]]/1500)*0.07</f>
        <v>6.6600000000000006E-2</v>
      </c>
    </row>
    <row r="3810" spans="1:18" hidden="1" x14ac:dyDescent="0.3">
      <c r="A3810">
        <v>50036454</v>
      </c>
      <c r="B3810" s="1" t="s">
        <v>4057</v>
      </c>
      <c r="C3810" t="s">
        <v>3599</v>
      </c>
      <c r="D3810" s="2">
        <v>3260</v>
      </c>
      <c r="E3810" s="1" t="s">
        <v>4021</v>
      </c>
      <c r="F3810" s="2">
        <v>10463</v>
      </c>
      <c r="G3810" s="3">
        <v>3472755000</v>
      </c>
      <c r="H3810" s="1" t="s">
        <v>100</v>
      </c>
      <c r="I3810" t="s">
        <v>17</v>
      </c>
      <c r="J3810">
        <v>81</v>
      </c>
      <c r="K3810">
        <v>219</v>
      </c>
      <c r="L3810" s="27">
        <f>RestaurantData[[#This Row],[DailyCustAvg]]*30</f>
        <v>6570</v>
      </c>
      <c r="M3810" s="7">
        <f>(((RestaurantData[[#This Row],[FitScore]]/100)*RestaurantData[[#This Row],[DailyCustAvg]])/3.5)*30</f>
        <v>1520.4857142857143</v>
      </c>
      <c r="N3810">
        <v>40.885290754498001</v>
      </c>
      <c r="O3810">
        <v>-73.910096183476</v>
      </c>
      <c r="P3810">
        <v>208</v>
      </c>
      <c r="Q3810">
        <v>11</v>
      </c>
      <c r="R3810">
        <f>(RestaurantData[[#This Row],[MonthySales]]/1500)*0.07</f>
        <v>7.0956000000000005E-2</v>
      </c>
    </row>
    <row r="3811" spans="1:18" hidden="1" x14ac:dyDescent="0.3">
      <c r="A3811">
        <v>40986189</v>
      </c>
      <c r="B3811" s="1" t="s">
        <v>4053</v>
      </c>
      <c r="C3811" t="s">
        <v>3599</v>
      </c>
      <c r="D3811" s="2">
        <v>552</v>
      </c>
      <c r="E3811" s="1" t="s">
        <v>4054</v>
      </c>
      <c r="F3811" s="2">
        <v>10463</v>
      </c>
      <c r="G3811" s="3">
        <v>7185484534</v>
      </c>
      <c r="H3811" s="1" t="s">
        <v>100</v>
      </c>
      <c r="I3811" t="s">
        <v>17</v>
      </c>
      <c r="J3811">
        <v>69</v>
      </c>
      <c r="K3811">
        <v>212</v>
      </c>
      <c r="L3811" s="27">
        <f>RestaurantData[[#This Row],[DailyCustAvg]]*30</f>
        <v>6360</v>
      </c>
      <c r="M3811" s="7">
        <f>(((RestaurantData[[#This Row],[FitScore]]/100)*RestaurantData[[#This Row],[DailyCustAvg]])/3.5)*30</f>
        <v>1253.8285714285714</v>
      </c>
      <c r="N3811">
        <v>40.885578578668998</v>
      </c>
      <c r="O3811">
        <v>-73.909622022459999</v>
      </c>
      <c r="P3811">
        <v>208</v>
      </c>
      <c r="Q3811">
        <v>11</v>
      </c>
      <c r="R3811">
        <f>(RestaurantData[[#This Row],[MonthySales]]/1500)*0.07</f>
        <v>5.8512000000000002E-2</v>
      </c>
    </row>
    <row r="3812" spans="1:18" hidden="1" x14ac:dyDescent="0.3">
      <c r="A3812">
        <v>50059794</v>
      </c>
      <c r="B3812" s="1" t="s">
        <v>4032</v>
      </c>
      <c r="C3812" t="s">
        <v>3599</v>
      </c>
      <c r="D3812" s="2">
        <v>3535</v>
      </c>
      <c r="E3812" s="1" t="s">
        <v>4019</v>
      </c>
      <c r="F3812" s="2">
        <v>10463</v>
      </c>
      <c r="G3812" s="3">
        <v>3478438082</v>
      </c>
      <c r="H3812" s="1" t="s">
        <v>29</v>
      </c>
      <c r="I3812" t="s">
        <v>17</v>
      </c>
      <c r="J3812">
        <v>65</v>
      </c>
      <c r="K3812">
        <v>203</v>
      </c>
      <c r="L3812" s="27">
        <f>RestaurantData[[#This Row],[DailyCustAvg]]*30</f>
        <v>6090</v>
      </c>
      <c r="M3812" s="7">
        <f>(((RestaurantData[[#This Row],[FitScore]]/100)*RestaurantData[[#This Row],[DailyCustAvg]])/3.5)*30</f>
        <v>1131</v>
      </c>
      <c r="N3812">
        <v>40.886051324278</v>
      </c>
      <c r="O3812">
        <v>-73.906999347444</v>
      </c>
      <c r="P3812">
        <v>208</v>
      </c>
      <c r="Q3812">
        <v>11</v>
      </c>
      <c r="R3812">
        <f>(RestaurantData[[#This Row],[MonthySales]]/1500)*0.07</f>
        <v>5.2780000000000007E-2</v>
      </c>
    </row>
    <row r="3813" spans="1:18" hidden="1" x14ac:dyDescent="0.3">
      <c r="A3813">
        <v>41703627</v>
      </c>
      <c r="B3813" s="1" t="s">
        <v>4068</v>
      </c>
      <c r="C3813" t="s">
        <v>3599</v>
      </c>
      <c r="D3813" s="2">
        <v>5625</v>
      </c>
      <c r="E3813" s="1" t="s">
        <v>34</v>
      </c>
      <c r="F3813" s="2">
        <v>10463</v>
      </c>
      <c r="G3813" s="3">
        <v>7184320002</v>
      </c>
      <c r="H3813" s="1" t="s">
        <v>212</v>
      </c>
      <c r="I3813" t="s">
        <v>17</v>
      </c>
      <c r="J3813">
        <v>71</v>
      </c>
      <c r="K3813">
        <v>203</v>
      </c>
      <c r="L3813" s="27">
        <f>RestaurantData[[#This Row],[DailyCustAvg]]*30</f>
        <v>6090</v>
      </c>
      <c r="M3813" s="7">
        <f>(((RestaurantData[[#This Row],[FitScore]]/100)*RestaurantData[[#This Row],[DailyCustAvg]])/3.5)*30</f>
        <v>1235.4000000000001</v>
      </c>
      <c r="N3813">
        <v>40.879854134295002</v>
      </c>
      <c r="O3813">
        <v>-73.904140359604</v>
      </c>
      <c r="P3813">
        <v>208</v>
      </c>
      <c r="Q3813">
        <v>11</v>
      </c>
      <c r="R3813">
        <f>(RestaurantData[[#This Row],[MonthySales]]/1500)*0.07</f>
        <v>5.7652000000000016E-2</v>
      </c>
    </row>
    <row r="3814" spans="1:18" hidden="1" x14ac:dyDescent="0.3">
      <c r="A3814">
        <v>41678734</v>
      </c>
      <c r="B3814" s="1" t="s">
        <v>4076</v>
      </c>
      <c r="C3814" t="s">
        <v>3599</v>
      </c>
      <c r="D3814" s="2">
        <v>3603</v>
      </c>
      <c r="E3814" s="1" t="s">
        <v>4019</v>
      </c>
      <c r="F3814" s="2">
        <v>10463</v>
      </c>
      <c r="G3814" s="3">
        <v>7187087600</v>
      </c>
      <c r="H3814" s="1" t="s">
        <v>16</v>
      </c>
      <c r="I3814" t="s">
        <v>21</v>
      </c>
      <c r="J3814">
        <v>69</v>
      </c>
      <c r="K3814">
        <v>195</v>
      </c>
      <c r="L3814" s="27">
        <f>RestaurantData[[#This Row],[DailyCustAvg]]*30</f>
        <v>5850</v>
      </c>
      <c r="M3814" s="7">
        <f>(((RestaurantData[[#This Row],[FitScore]]/100)*RestaurantData[[#This Row],[DailyCustAvg]])/3.5)*30</f>
        <v>1153.285714285714</v>
      </c>
      <c r="N3814">
        <v>40.886690890723997</v>
      </c>
      <c r="O3814">
        <v>-73.907056315320006</v>
      </c>
      <c r="P3814">
        <v>208</v>
      </c>
      <c r="Q3814">
        <v>11</v>
      </c>
      <c r="R3814">
        <f>(RestaurantData[[#This Row],[MonthySales]]/1500)*0.07</f>
        <v>5.3819999999999993E-2</v>
      </c>
    </row>
    <row r="3815" spans="1:18" hidden="1" x14ac:dyDescent="0.3">
      <c r="A3815">
        <v>50072794</v>
      </c>
      <c r="B3815" s="1" t="s">
        <v>4029</v>
      </c>
      <c r="C3815" t="s">
        <v>3599</v>
      </c>
      <c r="D3815" s="2">
        <v>269</v>
      </c>
      <c r="E3815" s="1" t="s">
        <v>4023</v>
      </c>
      <c r="F3815" s="2">
        <v>10463</v>
      </c>
      <c r="G3815" s="3">
        <v>7186011111</v>
      </c>
      <c r="H3815" s="1" t="s">
        <v>52</v>
      </c>
      <c r="I3815" t="s">
        <v>21</v>
      </c>
      <c r="J3815">
        <v>58</v>
      </c>
      <c r="K3815">
        <v>193</v>
      </c>
      <c r="L3815" s="27">
        <f>RestaurantData[[#This Row],[DailyCustAvg]]*30</f>
        <v>5790</v>
      </c>
      <c r="M3815" s="7">
        <f>(((RestaurantData[[#This Row],[FitScore]]/100)*RestaurantData[[#This Row],[DailyCustAvg]])/3.5)*30</f>
        <v>959.48571428571427</v>
      </c>
      <c r="N3815">
        <v>40.880161314398002</v>
      </c>
      <c r="O3815">
        <v>-73.907206513131001</v>
      </c>
      <c r="P3815">
        <v>208</v>
      </c>
      <c r="Q3815">
        <v>11</v>
      </c>
      <c r="R3815">
        <f>(RestaurantData[[#This Row],[MonthySales]]/1500)*0.07</f>
        <v>4.4776000000000003E-2</v>
      </c>
    </row>
    <row r="3816" spans="1:18" hidden="1" x14ac:dyDescent="0.3">
      <c r="A3816">
        <v>41403373</v>
      </c>
      <c r="B3816" s="1" t="s">
        <v>4060</v>
      </c>
      <c r="C3816" t="s">
        <v>3599</v>
      </c>
      <c r="D3816" s="2">
        <v>3010</v>
      </c>
      <c r="E3816" s="1" t="s">
        <v>4037</v>
      </c>
      <c r="F3816" s="2">
        <v>10463</v>
      </c>
      <c r="G3816" s="3">
        <v>7185491209</v>
      </c>
      <c r="H3816" s="1" t="s">
        <v>242</v>
      </c>
      <c r="I3816" t="s">
        <v>17</v>
      </c>
      <c r="J3816">
        <v>61</v>
      </c>
      <c r="K3816">
        <v>175</v>
      </c>
      <c r="L3816" s="27">
        <f>RestaurantData[[#This Row],[DailyCustAvg]]*30</f>
        <v>5250</v>
      </c>
      <c r="M3816" s="7">
        <f>(((RestaurantData[[#This Row],[FitScore]]/100)*RestaurantData[[#This Row],[DailyCustAvg]])/3.5)*30</f>
        <v>915</v>
      </c>
      <c r="N3816">
        <v>40.876496979351003</v>
      </c>
      <c r="O3816">
        <v>-73.903714905879994</v>
      </c>
      <c r="P3816">
        <v>208</v>
      </c>
      <c r="Q3816">
        <v>14</v>
      </c>
      <c r="R3816">
        <f>(RestaurantData[[#This Row],[MonthySales]]/1500)*0.07</f>
        <v>4.2700000000000002E-2</v>
      </c>
    </row>
    <row r="3817" spans="1:18" hidden="1" x14ac:dyDescent="0.3">
      <c r="A3817">
        <v>50038280</v>
      </c>
      <c r="B3817" s="1" t="s">
        <v>4036</v>
      </c>
      <c r="C3817" t="s">
        <v>3599</v>
      </c>
      <c r="D3817" s="2">
        <v>3652</v>
      </c>
      <c r="E3817" s="1" t="s">
        <v>4037</v>
      </c>
      <c r="F3817" s="2">
        <v>10463</v>
      </c>
      <c r="G3817" s="3">
        <v>7185490035</v>
      </c>
      <c r="H3817" s="1" t="s">
        <v>276</v>
      </c>
      <c r="I3817" t="s">
        <v>21</v>
      </c>
      <c r="J3817">
        <v>82</v>
      </c>
      <c r="K3817">
        <v>157</v>
      </c>
      <c r="L3817" s="27">
        <f>RestaurantData[[#This Row],[DailyCustAvg]]*30</f>
        <v>4710</v>
      </c>
      <c r="M3817" s="7">
        <f>(((RestaurantData[[#This Row],[FitScore]]/100)*RestaurantData[[#This Row],[DailyCustAvg]])/3.5)*30</f>
        <v>1103.4857142857143</v>
      </c>
      <c r="N3817">
        <v>40.883557403692997</v>
      </c>
      <c r="O3817">
        <v>-73.898486093464001</v>
      </c>
      <c r="P3817">
        <v>208</v>
      </c>
      <c r="Q3817">
        <v>11</v>
      </c>
      <c r="R3817">
        <f>(RestaurantData[[#This Row],[MonthySales]]/1500)*0.07</f>
        <v>5.1496000000000007E-2</v>
      </c>
    </row>
    <row r="3818" spans="1:18" hidden="1" x14ac:dyDescent="0.3">
      <c r="A3818">
        <v>50091289</v>
      </c>
      <c r="B3818" s="1" t="s">
        <v>4024</v>
      </c>
      <c r="C3818" t="s">
        <v>3599</v>
      </c>
      <c r="D3818" s="2">
        <v>5215</v>
      </c>
      <c r="E3818" s="1" t="s">
        <v>34</v>
      </c>
      <c r="F3818" s="2">
        <v>10463</v>
      </c>
      <c r="G3818" s="3">
        <v>6467526829</v>
      </c>
      <c r="H3818" s="1" t="s">
        <v>73</v>
      </c>
      <c r="I3818" t="s">
        <v>17</v>
      </c>
      <c r="J3818">
        <v>83</v>
      </c>
      <c r="K3818">
        <v>149</v>
      </c>
      <c r="L3818" s="27">
        <f>RestaurantData[[#This Row],[DailyCustAvg]]*30</f>
        <v>4470</v>
      </c>
      <c r="M3818" s="7">
        <f>(((RestaurantData[[#This Row],[FitScore]]/100)*RestaurantData[[#This Row],[DailyCustAvg]])/3.5)*30</f>
        <v>1060.0285714285715</v>
      </c>
      <c r="N3818">
        <v>40.874934328534003</v>
      </c>
      <c r="O3818">
        <v>-73.909358115572005</v>
      </c>
      <c r="P3818">
        <v>208</v>
      </c>
      <c r="Q3818">
        <v>10</v>
      </c>
      <c r="R3818">
        <f>(RestaurantData[[#This Row],[MonthySales]]/1500)*0.07</f>
        <v>4.9468000000000012E-2</v>
      </c>
    </row>
    <row r="3819" spans="1:18" hidden="1" x14ac:dyDescent="0.3">
      <c r="A3819">
        <v>41644679</v>
      </c>
      <c r="B3819" s="1" t="s">
        <v>4065</v>
      </c>
      <c r="C3819" t="s">
        <v>3599</v>
      </c>
      <c r="D3819" s="2">
        <v>223</v>
      </c>
      <c r="E3819" s="1" t="s">
        <v>4023</v>
      </c>
      <c r="F3819" s="2">
        <v>10463</v>
      </c>
      <c r="G3819" s="3">
        <v>7188848885</v>
      </c>
      <c r="H3819" s="1" t="s">
        <v>242</v>
      </c>
      <c r="I3819" t="s">
        <v>21</v>
      </c>
      <c r="J3819">
        <v>62</v>
      </c>
      <c r="K3819">
        <v>145</v>
      </c>
      <c r="L3819" s="27">
        <f>RestaurantData[[#This Row],[DailyCustAvg]]*30</f>
        <v>4350</v>
      </c>
      <c r="M3819" s="7">
        <f>(((RestaurantData[[#This Row],[FitScore]]/100)*RestaurantData[[#This Row],[DailyCustAvg]])/3.5)*30</f>
        <v>770.57142857142856</v>
      </c>
      <c r="N3819">
        <v>40.879270619350002</v>
      </c>
      <c r="O3819">
        <v>-73.905482822807002</v>
      </c>
      <c r="P3819">
        <v>208</v>
      </c>
      <c r="Q3819">
        <v>11</v>
      </c>
      <c r="R3819">
        <f>(RestaurantData[[#This Row],[MonthySales]]/1500)*0.07</f>
        <v>3.5959999999999999E-2</v>
      </c>
    </row>
    <row r="3820" spans="1:18" hidden="1" x14ac:dyDescent="0.3">
      <c r="A3820">
        <v>50073663</v>
      </c>
      <c r="B3820" s="1" t="s">
        <v>4028</v>
      </c>
      <c r="C3820" t="s">
        <v>3599</v>
      </c>
      <c r="D3820" s="2">
        <v>3702</v>
      </c>
      <c r="E3820" s="1" t="s">
        <v>4019</v>
      </c>
      <c r="F3820" s="2">
        <v>10463</v>
      </c>
      <c r="G3820" s="3">
        <v>9173251283</v>
      </c>
      <c r="H3820" s="1" t="s">
        <v>56</v>
      </c>
      <c r="I3820" t="s">
        <v>21</v>
      </c>
      <c r="J3820">
        <v>76</v>
      </c>
      <c r="K3820">
        <v>139</v>
      </c>
      <c r="L3820" s="27">
        <f>RestaurantData[[#This Row],[DailyCustAvg]]*30</f>
        <v>4170</v>
      </c>
      <c r="M3820" s="7">
        <f>(((RestaurantData[[#This Row],[FitScore]]/100)*RestaurantData[[#This Row],[DailyCustAvg]])/3.5)*30</f>
        <v>905.48571428571427</v>
      </c>
      <c r="N3820">
        <v>40.886748521061001</v>
      </c>
      <c r="O3820">
        <v>-73.907045384544006</v>
      </c>
      <c r="P3820">
        <v>208</v>
      </c>
      <c r="Q3820">
        <v>11</v>
      </c>
      <c r="R3820">
        <f>(RestaurantData[[#This Row],[MonthySales]]/1500)*0.07</f>
        <v>4.2256000000000009E-2</v>
      </c>
    </row>
    <row r="3821" spans="1:18" hidden="1" x14ac:dyDescent="0.3">
      <c r="A3821">
        <v>41468724</v>
      </c>
      <c r="B3821" s="1" t="s">
        <v>4030</v>
      </c>
      <c r="C3821" t="s">
        <v>3599</v>
      </c>
      <c r="D3821" s="2">
        <v>109</v>
      </c>
      <c r="E3821" s="1" t="s">
        <v>4031</v>
      </c>
      <c r="F3821" s="2">
        <v>10463</v>
      </c>
      <c r="G3821" s="3">
        <v>7183643831</v>
      </c>
      <c r="H3821" s="1" t="s">
        <v>242</v>
      </c>
      <c r="I3821" t="s">
        <v>17</v>
      </c>
      <c r="J3821">
        <v>68</v>
      </c>
      <c r="K3821">
        <v>133</v>
      </c>
      <c r="L3821" s="27">
        <f>RestaurantData[[#This Row],[DailyCustAvg]]*30</f>
        <v>3990</v>
      </c>
      <c r="M3821" s="7">
        <f>(((RestaurantData[[#This Row],[FitScore]]/100)*RestaurantData[[#This Row],[DailyCustAvg]])/3.5)*30</f>
        <v>775.2</v>
      </c>
      <c r="N3821">
        <v>40.874466008231003</v>
      </c>
      <c r="O3821">
        <v>-73.910671350022994</v>
      </c>
      <c r="P3821">
        <v>208</v>
      </c>
      <c r="Q3821">
        <v>10</v>
      </c>
      <c r="R3821">
        <f>(RestaurantData[[#This Row],[MonthySales]]/1500)*0.07</f>
        <v>3.6176000000000007E-2</v>
      </c>
    </row>
    <row r="3822" spans="1:18" hidden="1" x14ac:dyDescent="0.3">
      <c r="A3822">
        <v>50069432</v>
      </c>
      <c r="B3822" s="1" t="s">
        <v>4017</v>
      </c>
      <c r="C3822" t="s">
        <v>3599</v>
      </c>
      <c r="D3822" s="2">
        <v>124</v>
      </c>
      <c r="E3822" s="1" t="s">
        <v>4016</v>
      </c>
      <c r="F3822" s="2">
        <v>10463</v>
      </c>
      <c r="G3822" s="3">
        <v>3478438090</v>
      </c>
      <c r="H3822" s="1" t="s">
        <v>143</v>
      </c>
      <c r="I3822" t="s">
        <v>21</v>
      </c>
      <c r="J3822">
        <v>75</v>
      </c>
      <c r="K3822">
        <v>129</v>
      </c>
      <c r="L3822" s="27">
        <f>RestaurantData[[#This Row],[DailyCustAvg]]*30</f>
        <v>3870</v>
      </c>
      <c r="M3822" s="7">
        <f>(((RestaurantData[[#This Row],[FitScore]]/100)*RestaurantData[[#This Row],[DailyCustAvg]])/3.5)*30</f>
        <v>829.28571428571422</v>
      </c>
      <c r="N3822">
        <v>40.883301500610003</v>
      </c>
      <c r="O3822">
        <v>-73.897759580632993</v>
      </c>
      <c r="P3822">
        <v>208</v>
      </c>
      <c r="Q3822">
        <v>11</v>
      </c>
      <c r="R3822">
        <f>(RestaurantData[[#This Row],[MonthySales]]/1500)*0.07</f>
        <v>3.8699999999999998E-2</v>
      </c>
    </row>
    <row r="3823" spans="1:18" hidden="1" x14ac:dyDescent="0.3">
      <c r="A3823">
        <v>41276395</v>
      </c>
      <c r="B3823" s="1" t="s">
        <v>4070</v>
      </c>
      <c r="C3823" t="s">
        <v>3599</v>
      </c>
      <c r="D3823" s="2">
        <v>232</v>
      </c>
      <c r="E3823" s="1" t="s">
        <v>4023</v>
      </c>
      <c r="F3823" s="2">
        <v>10463</v>
      </c>
      <c r="G3823" s="3">
        <v>7185489070</v>
      </c>
      <c r="H3823" s="1" t="s">
        <v>202</v>
      </c>
      <c r="I3823" t="s">
        <v>21</v>
      </c>
      <c r="J3823">
        <v>79</v>
      </c>
      <c r="K3823">
        <v>129</v>
      </c>
      <c r="L3823" s="27">
        <f>RestaurantData[[#This Row],[DailyCustAvg]]*30</f>
        <v>3870</v>
      </c>
      <c r="M3823" s="7">
        <f>(((RestaurantData[[#This Row],[FitScore]]/100)*RestaurantData[[#This Row],[DailyCustAvg]])/3.5)*30</f>
        <v>873.51428571428573</v>
      </c>
      <c r="N3823">
        <v>40.879496092777998</v>
      </c>
      <c r="O3823">
        <v>-73.905977925239995</v>
      </c>
      <c r="P3823">
        <v>208</v>
      </c>
      <c r="Q3823">
        <v>11</v>
      </c>
      <c r="R3823">
        <f>(RestaurantData[[#This Row],[MonthySales]]/1500)*0.07</f>
        <v>4.0764000000000009E-2</v>
      </c>
    </row>
    <row r="3824" spans="1:18" hidden="1" x14ac:dyDescent="0.3">
      <c r="A3824">
        <v>41613016</v>
      </c>
      <c r="B3824" s="1" t="s">
        <v>4039</v>
      </c>
      <c r="C3824" t="s">
        <v>3599</v>
      </c>
      <c r="D3824" s="2">
        <v>19</v>
      </c>
      <c r="E3824" s="1" t="s">
        <v>4040</v>
      </c>
      <c r="F3824" s="2">
        <v>10463</v>
      </c>
      <c r="G3824" s="3">
        <v>7187963338</v>
      </c>
      <c r="H3824" s="1" t="s">
        <v>242</v>
      </c>
      <c r="I3824" t="s">
        <v>17</v>
      </c>
      <c r="J3824">
        <v>60</v>
      </c>
      <c r="K3824">
        <v>125</v>
      </c>
      <c r="L3824" s="27">
        <f>RestaurantData[[#This Row],[DailyCustAvg]]*30</f>
        <v>3750</v>
      </c>
      <c r="M3824" s="7">
        <f>(((RestaurantData[[#This Row],[FitScore]]/100)*RestaurantData[[#This Row],[DailyCustAvg]])/3.5)*30</f>
        <v>642.85714285714278</v>
      </c>
      <c r="N3824">
        <v>40.878695309478999</v>
      </c>
      <c r="O3824">
        <v>-73.917590651561</v>
      </c>
      <c r="P3824">
        <v>208</v>
      </c>
      <c r="Q3824">
        <v>11</v>
      </c>
      <c r="R3824">
        <f>(RestaurantData[[#This Row],[MonthySales]]/1500)*0.07</f>
        <v>0.03</v>
      </c>
    </row>
    <row r="3825" spans="1:18" hidden="1" x14ac:dyDescent="0.3">
      <c r="A3825">
        <v>50069363</v>
      </c>
      <c r="B3825" s="1" t="s">
        <v>4046</v>
      </c>
      <c r="C3825" t="s">
        <v>3599</v>
      </c>
      <c r="D3825" s="2">
        <v>3650</v>
      </c>
      <c r="E3825" s="1" t="s">
        <v>4037</v>
      </c>
      <c r="F3825" s="2">
        <v>10463</v>
      </c>
      <c r="G3825" s="3">
        <v>7187968888</v>
      </c>
      <c r="H3825" s="1" t="s">
        <v>242</v>
      </c>
      <c r="I3825" t="s">
        <v>21</v>
      </c>
      <c r="J3825">
        <v>75</v>
      </c>
      <c r="K3825">
        <v>123</v>
      </c>
      <c r="L3825" s="27">
        <f>RestaurantData[[#This Row],[DailyCustAvg]]*30</f>
        <v>3690</v>
      </c>
      <c r="M3825" s="7">
        <f>(((RestaurantData[[#This Row],[FitScore]]/100)*RestaurantData[[#This Row],[DailyCustAvg]])/3.5)*30</f>
        <v>790.71428571428578</v>
      </c>
      <c r="N3825">
        <v>40.883551920637998</v>
      </c>
      <c r="O3825">
        <v>-73.898493334782003</v>
      </c>
      <c r="P3825">
        <v>208</v>
      </c>
      <c r="Q3825">
        <v>11</v>
      </c>
      <c r="R3825">
        <f>(RestaurantData[[#This Row],[MonthySales]]/1500)*0.07</f>
        <v>3.6900000000000002E-2</v>
      </c>
    </row>
    <row r="3826" spans="1:18" hidden="1" x14ac:dyDescent="0.3">
      <c r="A3826">
        <v>50101391</v>
      </c>
      <c r="B3826" s="1" t="s">
        <v>4015</v>
      </c>
      <c r="C3826" t="s">
        <v>3599</v>
      </c>
      <c r="D3826" s="2">
        <v>240</v>
      </c>
      <c r="E3826" s="1" t="s">
        <v>4016</v>
      </c>
      <c r="F3826" s="2">
        <v>10463</v>
      </c>
      <c r="G3826" s="3">
        <v>7187086722</v>
      </c>
      <c r="H3826" s="1" t="s">
        <v>143</v>
      </c>
      <c r="I3826" t="s">
        <v>21</v>
      </c>
      <c r="J3826">
        <v>76</v>
      </c>
      <c r="K3826">
        <v>120</v>
      </c>
      <c r="L3826" s="27">
        <f>RestaurantData[[#This Row],[DailyCustAvg]]*30</f>
        <v>3600</v>
      </c>
      <c r="M3826" s="7">
        <f>(((RestaurantData[[#This Row],[FitScore]]/100)*RestaurantData[[#This Row],[DailyCustAvg]])/3.5)*30</f>
        <v>781.71428571428567</v>
      </c>
      <c r="N3826">
        <v>40.884983508243998</v>
      </c>
      <c r="O3826">
        <v>-73.900306641086999</v>
      </c>
      <c r="P3826">
        <v>208</v>
      </c>
      <c r="Q3826">
        <v>11</v>
      </c>
      <c r="R3826">
        <f>(RestaurantData[[#This Row],[MonthySales]]/1500)*0.07</f>
        <v>3.6480000000000005E-2</v>
      </c>
    </row>
    <row r="3827" spans="1:18" hidden="1" x14ac:dyDescent="0.3">
      <c r="A3827">
        <v>41676490</v>
      </c>
      <c r="B3827" s="1" t="s">
        <v>4020</v>
      </c>
      <c r="C3827" t="s">
        <v>3599</v>
      </c>
      <c r="D3827" s="2">
        <v>3532</v>
      </c>
      <c r="E3827" s="1" t="s">
        <v>4021</v>
      </c>
      <c r="F3827" s="2">
        <v>10463</v>
      </c>
      <c r="G3827" s="3">
        <v>7188846633</v>
      </c>
      <c r="H3827" s="1" t="s">
        <v>68</v>
      </c>
      <c r="I3827" t="s">
        <v>21</v>
      </c>
      <c r="J3827">
        <v>78</v>
      </c>
      <c r="K3827">
        <v>118</v>
      </c>
      <c r="L3827" s="27">
        <f>RestaurantData[[#This Row],[DailyCustAvg]]*30</f>
        <v>3540</v>
      </c>
      <c r="M3827" s="7">
        <f>(((RestaurantData[[#This Row],[FitScore]]/100)*RestaurantData[[#This Row],[DailyCustAvg]])/3.5)*30</f>
        <v>788.91428571428582</v>
      </c>
      <c r="N3827">
        <v>40.886026146871998</v>
      </c>
      <c r="O3827">
        <v>-73.909849256914995</v>
      </c>
      <c r="P3827">
        <v>208</v>
      </c>
      <c r="Q3827">
        <v>11</v>
      </c>
      <c r="R3827">
        <f>(RestaurantData[[#This Row],[MonthySales]]/1500)*0.07</f>
        <v>3.6816000000000015E-2</v>
      </c>
    </row>
    <row r="3828" spans="1:18" hidden="1" x14ac:dyDescent="0.3">
      <c r="A3828">
        <v>50057270</v>
      </c>
      <c r="B3828" s="1" t="s">
        <v>4050</v>
      </c>
      <c r="C3828" t="s">
        <v>3599</v>
      </c>
      <c r="D3828" s="2">
        <v>3625</v>
      </c>
      <c r="E3828" s="1" t="s">
        <v>4051</v>
      </c>
      <c r="F3828" s="2">
        <v>10463</v>
      </c>
      <c r="G3828" s="3">
        <v>3473465180</v>
      </c>
      <c r="H3828" s="1" t="s">
        <v>143</v>
      </c>
      <c r="I3828" t="s">
        <v>17</v>
      </c>
      <c r="J3828">
        <v>61</v>
      </c>
      <c r="K3828">
        <v>105</v>
      </c>
      <c r="L3828" s="27">
        <f>RestaurantData[[#This Row],[DailyCustAvg]]*30</f>
        <v>3150</v>
      </c>
      <c r="M3828" s="7">
        <f>(((RestaurantData[[#This Row],[FitScore]]/100)*RestaurantData[[#This Row],[DailyCustAvg]])/3.5)*30</f>
        <v>549</v>
      </c>
      <c r="N3828">
        <v>40.884457878402003</v>
      </c>
      <c r="O3828">
        <v>-73.901884229049998</v>
      </c>
      <c r="P3828">
        <v>208</v>
      </c>
      <c r="Q3828">
        <v>11</v>
      </c>
      <c r="R3828">
        <f>(RestaurantData[[#This Row],[MonthySales]]/1500)*0.07</f>
        <v>2.562E-2</v>
      </c>
    </row>
    <row r="3829" spans="1:18" hidden="1" x14ac:dyDescent="0.3">
      <c r="A3829">
        <v>40369087</v>
      </c>
      <c r="B3829" s="1" t="s">
        <v>4025</v>
      </c>
      <c r="C3829" t="s">
        <v>3599</v>
      </c>
      <c r="D3829" s="2">
        <v>3533</v>
      </c>
      <c r="E3829" s="1" t="s">
        <v>4021</v>
      </c>
      <c r="F3829" s="2">
        <v>10463</v>
      </c>
      <c r="G3829" s="3">
        <v>7188846476</v>
      </c>
      <c r="H3829" s="1" t="s">
        <v>16</v>
      </c>
      <c r="I3829" t="s">
        <v>17</v>
      </c>
      <c r="J3829">
        <v>57</v>
      </c>
      <c r="K3829">
        <v>103</v>
      </c>
      <c r="L3829" s="27">
        <f>RestaurantData[[#This Row],[DailyCustAvg]]*30</f>
        <v>3090</v>
      </c>
      <c r="M3829" s="7">
        <f>(((RestaurantData[[#This Row],[FitScore]]/100)*RestaurantData[[#This Row],[DailyCustAvg]])/3.5)*30</f>
        <v>503.2285714285714</v>
      </c>
      <c r="N3829">
        <v>40.886028908603002</v>
      </c>
      <c r="O3829">
        <v>-73.909870952705006</v>
      </c>
      <c r="P3829">
        <v>208</v>
      </c>
      <c r="Q3829">
        <v>11</v>
      </c>
      <c r="R3829">
        <f>(RestaurantData[[#This Row],[MonthySales]]/1500)*0.07</f>
        <v>2.3484000000000001E-2</v>
      </c>
    </row>
    <row r="3830" spans="1:18" hidden="1" x14ac:dyDescent="0.3">
      <c r="A3830">
        <v>50005347</v>
      </c>
      <c r="B3830" s="1" t="s">
        <v>4033</v>
      </c>
      <c r="C3830" t="s">
        <v>3599</v>
      </c>
      <c r="D3830" s="2">
        <v>228</v>
      </c>
      <c r="E3830" s="1" t="s">
        <v>4023</v>
      </c>
      <c r="F3830" s="2">
        <v>10463</v>
      </c>
      <c r="G3830" s="3">
        <v>7185432533</v>
      </c>
      <c r="H3830" s="1" t="s">
        <v>16</v>
      </c>
      <c r="I3830" t="s">
        <v>21</v>
      </c>
      <c r="J3830">
        <v>66</v>
      </c>
      <c r="K3830">
        <v>102</v>
      </c>
      <c r="L3830" s="27">
        <f>RestaurantData[[#This Row],[DailyCustAvg]]*30</f>
        <v>3060</v>
      </c>
      <c r="M3830" s="7">
        <f>(((RestaurantData[[#This Row],[FitScore]]/100)*RestaurantData[[#This Row],[DailyCustAvg]])/3.5)*30</f>
        <v>577.02857142857147</v>
      </c>
      <c r="N3830">
        <v>40.879331136901001</v>
      </c>
      <c r="O3830">
        <v>-73.905645466615994</v>
      </c>
      <c r="P3830">
        <v>208</v>
      </c>
      <c r="Q3830">
        <v>11</v>
      </c>
      <c r="R3830">
        <f>(RestaurantData[[#This Row],[MonthySales]]/1500)*0.07</f>
        <v>2.6928000000000004E-2</v>
      </c>
    </row>
    <row r="3831" spans="1:18" hidden="1" x14ac:dyDescent="0.3">
      <c r="A3831">
        <v>50097138</v>
      </c>
      <c r="B3831" s="1" t="s">
        <v>4045</v>
      </c>
      <c r="C3831" t="s">
        <v>3599</v>
      </c>
      <c r="D3831" s="2">
        <v>5645</v>
      </c>
      <c r="E3831" s="1" t="s">
        <v>34</v>
      </c>
      <c r="F3831" s="2">
        <v>10463</v>
      </c>
      <c r="G3831" s="3">
        <v>7186547186</v>
      </c>
      <c r="H3831" s="1" t="s">
        <v>16</v>
      </c>
      <c r="I3831" t="s">
        <v>21</v>
      </c>
      <c r="J3831">
        <v>75</v>
      </c>
      <c r="K3831">
        <v>102</v>
      </c>
      <c r="L3831" s="27">
        <f>RestaurantData[[#This Row],[DailyCustAvg]]*30</f>
        <v>3060</v>
      </c>
      <c r="M3831" s="7">
        <f>(((RestaurantData[[#This Row],[FitScore]]/100)*RestaurantData[[#This Row],[DailyCustAvg]])/3.5)*30</f>
        <v>655.71428571428578</v>
      </c>
      <c r="N3831">
        <v>40.880290288330997</v>
      </c>
      <c r="O3831">
        <v>-73.903832344654006</v>
      </c>
      <c r="P3831">
        <v>208</v>
      </c>
      <c r="Q3831">
        <v>11</v>
      </c>
      <c r="R3831">
        <f>(RestaurantData[[#This Row],[MonthySales]]/1500)*0.07</f>
        <v>3.0600000000000006E-2</v>
      </c>
    </row>
    <row r="3832" spans="1:18" hidden="1" x14ac:dyDescent="0.3">
      <c r="A3832">
        <v>50101008</v>
      </c>
      <c r="B3832" s="1" t="s">
        <v>1963</v>
      </c>
      <c r="C3832" t="s">
        <v>3599</v>
      </c>
      <c r="D3832" s="2">
        <v>5201</v>
      </c>
      <c r="E3832" s="1" t="s">
        <v>34</v>
      </c>
      <c r="F3832" s="2">
        <v>10463</v>
      </c>
      <c r="G3832" s="3">
        <v>7189338900</v>
      </c>
      <c r="H3832" s="1" t="s">
        <v>16</v>
      </c>
      <c r="I3832" t="s">
        <v>21</v>
      </c>
      <c r="J3832">
        <v>61</v>
      </c>
      <c r="K3832">
        <v>97</v>
      </c>
      <c r="L3832" s="27">
        <f>RestaurantData[[#This Row],[DailyCustAvg]]*30</f>
        <v>2910</v>
      </c>
      <c r="M3832" s="7">
        <f>(((RestaurantData[[#This Row],[FitScore]]/100)*RestaurantData[[#This Row],[DailyCustAvg]])/3.5)*30</f>
        <v>507.17142857142858</v>
      </c>
      <c r="N3832">
        <v>40.874531277705003</v>
      </c>
      <c r="O3832">
        <v>-73.909897445745003</v>
      </c>
      <c r="P3832">
        <v>208</v>
      </c>
      <c r="Q3832">
        <v>10</v>
      </c>
      <c r="R3832">
        <f>(RestaurantData[[#This Row],[MonthySales]]/1500)*0.07</f>
        <v>2.3668000000000002E-2</v>
      </c>
    </row>
    <row r="3833" spans="1:18" hidden="1" x14ac:dyDescent="0.3">
      <c r="A3833">
        <v>50073164</v>
      </c>
      <c r="B3833" s="1" t="s">
        <v>4059</v>
      </c>
      <c r="C3833" t="s">
        <v>3599</v>
      </c>
      <c r="D3833" s="2">
        <v>454</v>
      </c>
      <c r="E3833" s="1" t="s">
        <v>4016</v>
      </c>
      <c r="F3833" s="2">
        <v>10463</v>
      </c>
      <c r="G3833" s="3">
        <v>7185495511</v>
      </c>
      <c r="H3833" s="1" t="s">
        <v>242</v>
      </c>
      <c r="I3833" t="s">
        <v>17</v>
      </c>
      <c r="J3833">
        <v>58</v>
      </c>
      <c r="K3833">
        <v>96</v>
      </c>
      <c r="L3833" s="27">
        <f>RestaurantData[[#This Row],[DailyCustAvg]]*30</f>
        <v>2880</v>
      </c>
      <c r="M3833" s="7">
        <f>(((RestaurantData[[#This Row],[FitScore]]/100)*RestaurantData[[#This Row],[DailyCustAvg]])/3.5)*30</f>
        <v>477.25714285714275</v>
      </c>
      <c r="N3833">
        <v>40.887271122201</v>
      </c>
      <c r="O3833">
        <v>-73.905037404907006</v>
      </c>
      <c r="P3833">
        <v>208</v>
      </c>
      <c r="Q3833">
        <v>11</v>
      </c>
      <c r="R3833">
        <f>(RestaurantData[[#This Row],[MonthySales]]/1500)*0.07</f>
        <v>2.2271999999999997E-2</v>
      </c>
    </row>
    <row r="3834" spans="1:18" hidden="1" x14ac:dyDescent="0.3">
      <c r="A3834">
        <v>41579300</v>
      </c>
      <c r="B3834" s="1" t="s">
        <v>4056</v>
      </c>
      <c r="C3834" t="s">
        <v>3599</v>
      </c>
      <c r="D3834" s="2">
        <v>3515</v>
      </c>
      <c r="E3834" s="1" t="s">
        <v>4021</v>
      </c>
      <c r="F3834" s="2">
        <v>10463</v>
      </c>
      <c r="G3834" s="3">
        <v>7185434444</v>
      </c>
      <c r="H3834" s="1" t="s">
        <v>29</v>
      </c>
      <c r="I3834" t="s">
        <v>17</v>
      </c>
      <c r="J3834">
        <v>76</v>
      </c>
      <c r="K3834">
        <v>83</v>
      </c>
      <c r="L3834" s="27">
        <f>RestaurantData[[#This Row],[DailyCustAvg]]*30</f>
        <v>2490</v>
      </c>
      <c r="M3834" s="7">
        <f>(((RestaurantData[[#This Row],[FitScore]]/100)*RestaurantData[[#This Row],[DailyCustAvg]])/3.5)*30</f>
        <v>540.6857142857142</v>
      </c>
      <c r="N3834">
        <v>40.88590268267</v>
      </c>
      <c r="O3834">
        <v>-73.909910906926001</v>
      </c>
      <c r="P3834">
        <v>208</v>
      </c>
      <c r="Q3834">
        <v>11</v>
      </c>
      <c r="R3834">
        <f>(RestaurantData[[#This Row],[MonthySales]]/1500)*0.07</f>
        <v>2.5231999999999997E-2</v>
      </c>
    </row>
    <row r="3835" spans="1:18" hidden="1" x14ac:dyDescent="0.3">
      <c r="A3835">
        <v>50047794</v>
      </c>
      <c r="B3835" s="1" t="s">
        <v>4063</v>
      </c>
      <c r="C3835" t="s">
        <v>3599</v>
      </c>
      <c r="D3835" s="2">
        <v>5523</v>
      </c>
      <c r="E3835" s="1" t="s">
        <v>34</v>
      </c>
      <c r="F3835" s="2">
        <v>10463</v>
      </c>
      <c r="G3835" s="3">
        <v>7185436300</v>
      </c>
      <c r="H3835" s="1" t="s">
        <v>276</v>
      </c>
      <c r="I3835" t="s">
        <v>21</v>
      </c>
      <c r="J3835">
        <v>63</v>
      </c>
      <c r="K3835">
        <v>83</v>
      </c>
      <c r="L3835" s="27">
        <f>RestaurantData[[#This Row],[DailyCustAvg]]*30</f>
        <v>2490</v>
      </c>
      <c r="M3835" s="7">
        <f>(((RestaurantData[[#This Row],[FitScore]]/100)*RestaurantData[[#This Row],[DailyCustAvg]])/3.5)*30</f>
        <v>448.2</v>
      </c>
      <c r="N3835">
        <v>40.877517014855997</v>
      </c>
      <c r="O3835">
        <v>-73.905818008959002</v>
      </c>
      <c r="P3835">
        <v>208</v>
      </c>
      <c r="Q3835">
        <v>11</v>
      </c>
      <c r="R3835">
        <f>(RestaurantData[[#This Row],[MonthySales]]/1500)*0.07</f>
        <v>2.0916000000000004E-2</v>
      </c>
    </row>
    <row r="3836" spans="1:18" hidden="1" x14ac:dyDescent="0.3">
      <c r="A3836">
        <v>50086456</v>
      </c>
      <c r="B3836" s="1" t="s">
        <v>4067</v>
      </c>
      <c r="C3836" t="s">
        <v>3599</v>
      </c>
      <c r="D3836" s="2">
        <v>5959</v>
      </c>
      <c r="E3836" s="1" t="s">
        <v>34</v>
      </c>
      <c r="F3836" s="2">
        <v>10463</v>
      </c>
      <c r="G3836" s="3">
        <v>3478998470</v>
      </c>
      <c r="H3836" s="1" t="s">
        <v>143</v>
      </c>
      <c r="I3836" t="s">
        <v>21</v>
      </c>
      <c r="J3836">
        <v>65</v>
      </c>
      <c r="K3836">
        <v>83</v>
      </c>
      <c r="L3836" s="27">
        <f>RestaurantData[[#This Row],[DailyCustAvg]]*30</f>
        <v>2490</v>
      </c>
      <c r="M3836" s="7">
        <f>(((RestaurantData[[#This Row],[FitScore]]/100)*RestaurantData[[#This Row],[DailyCustAvg]])/3.5)*30</f>
        <v>462.42857142857144</v>
      </c>
      <c r="N3836">
        <v>40.888948080268001</v>
      </c>
      <c r="O3836">
        <v>-73.898532081118006</v>
      </c>
      <c r="P3836">
        <v>208</v>
      </c>
      <c r="Q3836">
        <v>11</v>
      </c>
      <c r="R3836">
        <f>(RestaurantData[[#This Row],[MonthySales]]/1500)*0.07</f>
        <v>2.1580000000000002E-2</v>
      </c>
    </row>
    <row r="3837" spans="1:18" hidden="1" x14ac:dyDescent="0.3">
      <c r="A3837">
        <v>41641062</v>
      </c>
      <c r="B3837" s="1" t="s">
        <v>4081</v>
      </c>
      <c r="C3837" t="s">
        <v>3599</v>
      </c>
      <c r="D3837" s="2">
        <v>3726</v>
      </c>
      <c r="E3837" s="1" t="s">
        <v>4019</v>
      </c>
      <c r="F3837" s="2">
        <v>10463</v>
      </c>
      <c r="G3837" s="3">
        <v>7187086828</v>
      </c>
      <c r="H3837" s="1" t="s">
        <v>16</v>
      </c>
      <c r="I3837" t="s">
        <v>17</v>
      </c>
      <c r="J3837">
        <v>72</v>
      </c>
      <c r="K3837">
        <v>80</v>
      </c>
      <c r="L3837" s="27">
        <f>RestaurantData[[#This Row],[DailyCustAvg]]*30</f>
        <v>2400</v>
      </c>
      <c r="M3837" s="7">
        <f>(((RestaurantData[[#This Row],[FitScore]]/100)*RestaurantData[[#This Row],[DailyCustAvg]])/3.5)*30</f>
        <v>493.71428571428567</v>
      </c>
      <c r="N3837">
        <v>40.887377158207997</v>
      </c>
      <c r="O3837">
        <v>-73.907163852107999</v>
      </c>
      <c r="P3837">
        <v>208</v>
      </c>
      <c r="Q3837">
        <v>11</v>
      </c>
      <c r="R3837">
        <f>(RestaurantData[[#This Row],[MonthySales]]/1500)*0.07</f>
        <v>2.3040000000000001E-2</v>
      </c>
    </row>
    <row r="3838" spans="1:18" hidden="1" x14ac:dyDescent="0.3">
      <c r="A3838">
        <v>40869211</v>
      </c>
      <c r="B3838" s="1" t="s">
        <v>4058</v>
      </c>
      <c r="C3838" t="s">
        <v>3599</v>
      </c>
      <c r="D3838" s="2">
        <v>5602</v>
      </c>
      <c r="E3838" s="1" t="s">
        <v>34</v>
      </c>
      <c r="F3838" s="2">
        <v>10463</v>
      </c>
      <c r="G3838" s="3">
        <v>7185489810</v>
      </c>
      <c r="H3838" s="1" t="s">
        <v>16</v>
      </c>
      <c r="I3838" t="s">
        <v>17</v>
      </c>
      <c r="J3838">
        <v>60</v>
      </c>
      <c r="K3838">
        <v>69</v>
      </c>
      <c r="L3838" s="27">
        <f>RestaurantData[[#This Row],[DailyCustAvg]]*30</f>
        <v>2070</v>
      </c>
      <c r="M3838" s="7">
        <f>(((RestaurantData[[#This Row],[FitScore]]/100)*RestaurantData[[#This Row],[DailyCustAvg]])/3.5)*30</f>
        <v>354.85714285714283</v>
      </c>
      <c r="N3838">
        <v>40.879568827829999</v>
      </c>
      <c r="O3838">
        <v>-73.904314352019995</v>
      </c>
      <c r="P3838">
        <v>208</v>
      </c>
      <c r="Q3838">
        <v>11</v>
      </c>
      <c r="R3838">
        <f>(RestaurantData[[#This Row],[MonthySales]]/1500)*0.07</f>
        <v>1.6559999999999998E-2</v>
      </c>
    </row>
    <row r="3839" spans="1:18" hidden="1" x14ac:dyDescent="0.3">
      <c r="A3839">
        <v>41086575</v>
      </c>
      <c r="B3839" s="1" t="s">
        <v>131</v>
      </c>
      <c r="C3839" t="s">
        <v>3599</v>
      </c>
      <c r="D3839" s="2">
        <v>5501</v>
      </c>
      <c r="E3839" s="1" t="s">
        <v>34</v>
      </c>
      <c r="F3839" s="2">
        <v>10463</v>
      </c>
      <c r="G3839" s="3">
        <v>7184322606</v>
      </c>
      <c r="H3839" s="1" t="s">
        <v>132</v>
      </c>
      <c r="I3839" t="s">
        <v>21</v>
      </c>
      <c r="J3839">
        <v>83</v>
      </c>
      <c r="K3839">
        <v>68</v>
      </c>
      <c r="L3839" s="27">
        <f>RestaurantData[[#This Row],[DailyCustAvg]]*30</f>
        <v>2040</v>
      </c>
      <c r="M3839" s="7">
        <f>(((RestaurantData[[#This Row],[FitScore]]/100)*RestaurantData[[#This Row],[DailyCustAvg]])/3.5)*30</f>
        <v>483.77142857142854</v>
      </c>
      <c r="N3839">
        <v>40.877012343506003</v>
      </c>
      <c r="O3839">
        <v>-73.906256274618002</v>
      </c>
      <c r="P3839">
        <v>208</v>
      </c>
      <c r="Q3839">
        <v>11</v>
      </c>
      <c r="R3839">
        <f>(RestaurantData[[#This Row],[MonthySales]]/1500)*0.07</f>
        <v>2.2576000000000002E-2</v>
      </c>
    </row>
    <row r="3840" spans="1:18" hidden="1" x14ac:dyDescent="0.3">
      <c r="A3840">
        <v>41232292</v>
      </c>
      <c r="B3840" s="1" t="s">
        <v>4066</v>
      </c>
      <c r="C3840" t="s">
        <v>3599</v>
      </c>
      <c r="D3840" s="2">
        <v>564</v>
      </c>
      <c r="E3840" s="1" t="s">
        <v>4054</v>
      </c>
      <c r="F3840" s="2">
        <v>10463</v>
      </c>
      <c r="G3840" s="3">
        <v>7187964500</v>
      </c>
      <c r="H3840" s="1" t="s">
        <v>202</v>
      </c>
      <c r="I3840" t="s">
        <v>21</v>
      </c>
      <c r="J3840">
        <v>56</v>
      </c>
      <c r="K3840">
        <v>58</v>
      </c>
      <c r="L3840" s="27">
        <f>RestaurantData[[#This Row],[DailyCustAvg]]*30</f>
        <v>1740</v>
      </c>
      <c r="M3840" s="7">
        <f>(((RestaurantData[[#This Row],[FitScore]]/100)*RestaurantData[[#This Row],[DailyCustAvg]])/3.5)*30</f>
        <v>278.40000000000003</v>
      </c>
      <c r="N3840">
        <v>40.885708093181997</v>
      </c>
      <c r="O3840">
        <v>-73.910276445617995</v>
      </c>
      <c r="P3840">
        <v>208</v>
      </c>
      <c r="Q3840">
        <v>11</v>
      </c>
      <c r="R3840">
        <f>(RestaurantData[[#This Row],[MonthySales]]/1500)*0.07</f>
        <v>1.2992000000000002E-2</v>
      </c>
    </row>
    <row r="3841" spans="1:18" hidden="1" x14ac:dyDescent="0.3">
      <c r="A3841">
        <v>41459414</v>
      </c>
      <c r="B3841" s="1" t="s">
        <v>4061</v>
      </c>
      <c r="C3841" t="s">
        <v>3599</v>
      </c>
      <c r="D3841" s="2">
        <v>271</v>
      </c>
      <c r="E3841" s="1" t="s">
        <v>3963</v>
      </c>
      <c r="F3841" s="2">
        <v>10463</v>
      </c>
      <c r="G3841" s="3">
        <v>7185490030</v>
      </c>
      <c r="H3841" s="1" t="s">
        <v>242</v>
      </c>
      <c r="I3841" t="s">
        <v>17</v>
      </c>
      <c r="J3841">
        <v>84</v>
      </c>
      <c r="K3841">
        <v>51</v>
      </c>
      <c r="L3841" s="27">
        <f>RestaurantData[[#This Row],[DailyCustAvg]]*30</f>
        <v>1530</v>
      </c>
      <c r="M3841" s="7">
        <f>(((RestaurantData[[#This Row],[FitScore]]/100)*RestaurantData[[#This Row],[DailyCustAvg]])/3.5)*30</f>
        <v>367.19999999999993</v>
      </c>
      <c r="N3841">
        <v>40.872850411324002</v>
      </c>
      <c r="O3841">
        <v>-73.905126780968004</v>
      </c>
      <c r="P3841">
        <v>208</v>
      </c>
      <c r="Q3841">
        <v>14</v>
      </c>
      <c r="R3841">
        <f>(RestaurantData[[#This Row],[MonthySales]]/1500)*0.07</f>
        <v>1.7135999999999998E-2</v>
      </c>
    </row>
    <row r="3842" spans="1:18" hidden="1" x14ac:dyDescent="0.3">
      <c r="A3842">
        <v>50086058</v>
      </c>
      <c r="B3842" s="1" t="s">
        <v>4069</v>
      </c>
      <c r="C3842" t="s">
        <v>3599</v>
      </c>
      <c r="D3842" s="2">
        <v>308</v>
      </c>
      <c r="E3842" s="1" t="s">
        <v>4023</v>
      </c>
      <c r="F3842" s="2">
        <v>10463</v>
      </c>
      <c r="G3842" s="3">
        <v>7189023462</v>
      </c>
      <c r="H3842" s="1" t="s">
        <v>66</v>
      </c>
      <c r="I3842" t="s">
        <v>21</v>
      </c>
      <c r="J3842">
        <v>75</v>
      </c>
      <c r="K3842">
        <v>49</v>
      </c>
      <c r="L3842" s="27">
        <f>RestaurantData[[#This Row],[DailyCustAvg]]*30</f>
        <v>1470</v>
      </c>
      <c r="M3842" s="7">
        <f>(((RestaurantData[[#This Row],[FitScore]]/100)*RestaurantData[[#This Row],[DailyCustAvg]])/3.5)*30</f>
        <v>315</v>
      </c>
      <c r="N3842">
        <v>40.880980454411002</v>
      </c>
      <c r="O3842">
        <v>-73.908720601846994</v>
      </c>
      <c r="P3842">
        <v>208</v>
      </c>
      <c r="Q3842">
        <v>11</v>
      </c>
      <c r="R3842">
        <f>(RestaurantData[[#This Row],[MonthySales]]/1500)*0.07</f>
        <v>1.4700000000000001E-2</v>
      </c>
    </row>
    <row r="3843" spans="1:18" hidden="1" x14ac:dyDescent="0.3">
      <c r="A3843">
        <v>50043965</v>
      </c>
      <c r="B3843" s="1" t="s">
        <v>4047</v>
      </c>
      <c r="C3843" t="s">
        <v>3599</v>
      </c>
      <c r="D3843" s="2">
        <v>5588</v>
      </c>
      <c r="E3843" s="1" t="s">
        <v>34</v>
      </c>
      <c r="F3843" s="2">
        <v>10463</v>
      </c>
      <c r="G3843" s="3">
        <v>9178228160</v>
      </c>
      <c r="H3843" s="1" t="s">
        <v>148</v>
      </c>
      <c r="I3843" t="s">
        <v>17</v>
      </c>
      <c r="J3843">
        <v>80</v>
      </c>
      <c r="K3843">
        <v>46</v>
      </c>
      <c r="L3843" s="27">
        <f>RestaurantData[[#This Row],[DailyCustAvg]]*30</f>
        <v>1380</v>
      </c>
      <c r="M3843" s="7">
        <f>(((RestaurantData[[#This Row],[FitScore]]/100)*RestaurantData[[#This Row],[DailyCustAvg]])/3.5)*30</f>
        <v>315.4285714285715</v>
      </c>
      <c r="N3843">
        <v>40.879168332847001</v>
      </c>
      <c r="O3843">
        <v>-73.904596995565996</v>
      </c>
      <c r="P3843">
        <v>208</v>
      </c>
      <c r="Q3843">
        <v>11</v>
      </c>
      <c r="R3843">
        <f>(RestaurantData[[#This Row],[MonthySales]]/1500)*0.07</f>
        <v>1.4720000000000004E-2</v>
      </c>
    </row>
    <row r="3844" spans="1:18" hidden="1" x14ac:dyDescent="0.3">
      <c r="A3844">
        <v>50038475</v>
      </c>
      <c r="B3844" s="1" t="s">
        <v>4022</v>
      </c>
      <c r="C3844" t="s">
        <v>3599</v>
      </c>
      <c r="D3844" s="2">
        <v>146</v>
      </c>
      <c r="E3844" s="1" t="s">
        <v>4023</v>
      </c>
      <c r="F3844" s="2">
        <v>10463</v>
      </c>
      <c r="G3844" s="3">
        <v>3479646295</v>
      </c>
      <c r="H3844" s="1" t="s">
        <v>106</v>
      </c>
      <c r="I3844" t="s">
        <v>17</v>
      </c>
      <c r="J3844">
        <v>56</v>
      </c>
      <c r="K3844">
        <v>45</v>
      </c>
      <c r="L3844" s="27">
        <f>RestaurantData[[#This Row],[DailyCustAvg]]*30</f>
        <v>1350</v>
      </c>
      <c r="M3844" s="7">
        <f>(((RestaurantData[[#This Row],[FitScore]]/100)*RestaurantData[[#This Row],[DailyCustAvg]])/3.5)*30</f>
        <v>216.00000000000003</v>
      </c>
      <c r="N3844">
        <v>40.878132018233003</v>
      </c>
      <c r="O3844">
        <v>-73.902743397880997</v>
      </c>
      <c r="P3844">
        <v>208</v>
      </c>
      <c r="Q3844">
        <v>14</v>
      </c>
      <c r="R3844">
        <f>(RestaurantData[[#This Row],[MonthySales]]/1500)*0.07</f>
        <v>1.0080000000000002E-2</v>
      </c>
    </row>
    <row r="3845" spans="1:18" hidden="1" x14ac:dyDescent="0.3">
      <c r="A3845">
        <v>50059508</v>
      </c>
      <c r="B3845" s="1" t="s">
        <v>3738</v>
      </c>
      <c r="C3845" t="s">
        <v>3599</v>
      </c>
      <c r="D3845" s="2">
        <v>5625</v>
      </c>
      <c r="E3845" s="1" t="s">
        <v>34</v>
      </c>
      <c r="F3845" s="2">
        <v>10463</v>
      </c>
      <c r="G3845" s="3">
        <v>7186016586</v>
      </c>
      <c r="H3845" s="1" t="s">
        <v>242</v>
      </c>
      <c r="I3845" t="s">
        <v>17</v>
      </c>
      <c r="J3845">
        <v>83</v>
      </c>
      <c r="K3845">
        <v>44</v>
      </c>
      <c r="L3845" s="27">
        <f>RestaurantData[[#This Row],[DailyCustAvg]]*30</f>
        <v>1320</v>
      </c>
      <c r="M3845" s="7">
        <f>(((RestaurantData[[#This Row],[FitScore]]/100)*RestaurantData[[#This Row],[DailyCustAvg]])/3.5)*30</f>
        <v>313.02857142857135</v>
      </c>
      <c r="N3845">
        <v>40.879854134295002</v>
      </c>
      <c r="O3845">
        <v>-73.904140359604</v>
      </c>
      <c r="P3845">
        <v>208</v>
      </c>
      <c r="Q3845">
        <v>11</v>
      </c>
      <c r="R3845">
        <f>(RestaurantData[[#This Row],[MonthySales]]/1500)*0.07</f>
        <v>1.4607999999999998E-2</v>
      </c>
    </row>
    <row r="3846" spans="1:18" hidden="1" x14ac:dyDescent="0.3">
      <c r="A3846">
        <v>41615635</v>
      </c>
      <c r="B3846" s="1" t="s">
        <v>4064</v>
      </c>
      <c r="C3846" t="s">
        <v>3599</v>
      </c>
      <c r="D3846" s="2">
        <v>101</v>
      </c>
      <c r="E3846" s="1" t="s">
        <v>3963</v>
      </c>
      <c r="F3846" s="2">
        <v>10468</v>
      </c>
      <c r="G3846" s="3">
        <v>7185484178</v>
      </c>
      <c r="H3846" s="1" t="s">
        <v>16</v>
      </c>
      <c r="I3846" t="s">
        <v>17</v>
      </c>
      <c r="J3846">
        <v>68</v>
      </c>
      <c r="K3846">
        <v>205</v>
      </c>
      <c r="L3846" s="27">
        <f>RestaurantData[[#This Row],[DailyCustAvg]]*30</f>
        <v>6150</v>
      </c>
      <c r="M3846" s="7">
        <f>(((RestaurantData[[#This Row],[FitScore]]/100)*RestaurantData[[#This Row],[DailyCustAvg]])/3.5)*30</f>
        <v>1194.8571428571429</v>
      </c>
      <c r="N3846">
        <v>40.868376139294</v>
      </c>
      <c r="O3846">
        <v>-73.901430785914002</v>
      </c>
      <c r="P3846">
        <v>208</v>
      </c>
      <c r="Q3846">
        <v>14</v>
      </c>
      <c r="R3846">
        <f>(RestaurantData[[#This Row],[MonthySales]]/1500)*0.07</f>
        <v>5.5760000000000004E-2</v>
      </c>
    </row>
    <row r="3847" spans="1:18" hidden="1" x14ac:dyDescent="0.3">
      <c r="A3847">
        <v>41540355</v>
      </c>
      <c r="B3847" s="1" t="s">
        <v>3538</v>
      </c>
      <c r="C3847" t="s">
        <v>3599</v>
      </c>
      <c r="D3847" s="2">
        <v>119</v>
      </c>
      <c r="E3847" s="1" t="s">
        <v>3963</v>
      </c>
      <c r="F3847" s="2">
        <v>10468</v>
      </c>
      <c r="G3847" s="3">
        <v>3478430730</v>
      </c>
      <c r="H3847" s="1" t="s">
        <v>202</v>
      </c>
      <c r="I3847" t="s">
        <v>17</v>
      </c>
      <c r="J3847">
        <v>78</v>
      </c>
      <c r="K3847">
        <v>144</v>
      </c>
      <c r="L3847" s="27">
        <f>RestaurantData[[#This Row],[DailyCustAvg]]*30</f>
        <v>4320</v>
      </c>
      <c r="M3847" s="7">
        <f>(((RestaurantData[[#This Row],[FitScore]]/100)*RestaurantData[[#This Row],[DailyCustAvg]])/3.5)*30</f>
        <v>962.74285714285713</v>
      </c>
      <c r="N3847">
        <v>40.868621049982998</v>
      </c>
      <c r="O3847">
        <v>-73.902168012358999</v>
      </c>
      <c r="P3847">
        <v>208</v>
      </c>
      <c r="Q3847">
        <v>14</v>
      </c>
      <c r="R3847">
        <f>(RestaurantData[[#This Row],[MonthySales]]/1500)*0.07</f>
        <v>4.4928000000000003E-2</v>
      </c>
    </row>
    <row r="3848" spans="1:18" hidden="1" x14ac:dyDescent="0.3">
      <c r="A3848">
        <v>50012178</v>
      </c>
      <c r="B3848" s="1" t="s">
        <v>4055</v>
      </c>
      <c r="C3848" t="s">
        <v>3599</v>
      </c>
      <c r="D3848" s="2">
        <v>145</v>
      </c>
      <c r="E3848" s="1" t="s">
        <v>3963</v>
      </c>
      <c r="F3848" s="2">
        <v>10468</v>
      </c>
      <c r="G3848" s="3">
        <v>7188847188</v>
      </c>
      <c r="H3848" s="1" t="s">
        <v>242</v>
      </c>
      <c r="I3848" t="s">
        <v>17</v>
      </c>
      <c r="J3848">
        <v>72</v>
      </c>
      <c r="K3848">
        <v>99</v>
      </c>
      <c r="L3848" s="27">
        <f>RestaurantData[[#This Row],[DailyCustAvg]]*30</f>
        <v>2970</v>
      </c>
      <c r="M3848" s="7">
        <f>(((RestaurantData[[#This Row],[FitScore]]/100)*RestaurantData[[#This Row],[DailyCustAvg]])/3.5)*30</f>
        <v>610.97142857142865</v>
      </c>
      <c r="N3848">
        <v>40.86944838862</v>
      </c>
      <c r="O3848">
        <v>-73.90355882982</v>
      </c>
      <c r="P3848">
        <v>208</v>
      </c>
      <c r="Q3848">
        <v>14</v>
      </c>
      <c r="R3848">
        <f>(RestaurantData[[#This Row],[MonthySales]]/1500)*0.07</f>
        <v>2.8512000000000006E-2</v>
      </c>
    </row>
    <row r="3849" spans="1:18" hidden="1" x14ac:dyDescent="0.3">
      <c r="A3849">
        <v>41713701</v>
      </c>
      <c r="B3849" s="1" t="s">
        <v>4079</v>
      </c>
      <c r="C3849" t="s">
        <v>3599</v>
      </c>
      <c r="D3849" s="2">
        <v>2701</v>
      </c>
      <c r="E3849" s="1" t="s">
        <v>4080</v>
      </c>
      <c r="F3849" s="2">
        <v>10468</v>
      </c>
      <c r="G3849" s="3">
        <v>3477446863</v>
      </c>
      <c r="H3849" s="1" t="s">
        <v>212</v>
      </c>
      <c r="I3849" t="s">
        <v>21</v>
      </c>
      <c r="J3849">
        <v>80</v>
      </c>
      <c r="K3849">
        <v>79</v>
      </c>
      <c r="L3849" s="27">
        <f>RestaurantData[[#This Row],[DailyCustAvg]]*30</f>
        <v>2370</v>
      </c>
      <c r="M3849" s="7">
        <f>(((RestaurantData[[#This Row],[FitScore]]/100)*RestaurantData[[#This Row],[DailyCustAvg]])/3.5)*30</f>
        <v>541.71428571428567</v>
      </c>
      <c r="N3849">
        <v>40.869953129347003</v>
      </c>
      <c r="O3849">
        <v>-73.903214602107994</v>
      </c>
      <c r="P3849">
        <v>208</v>
      </c>
      <c r="Q3849">
        <v>14</v>
      </c>
      <c r="R3849">
        <f>(RestaurantData[[#This Row],[MonthySales]]/1500)*0.07</f>
        <v>2.528E-2</v>
      </c>
    </row>
    <row r="3850" spans="1:18" hidden="1" x14ac:dyDescent="0.3">
      <c r="A3850">
        <v>41616073</v>
      </c>
      <c r="B3850" s="1" t="s">
        <v>4044</v>
      </c>
      <c r="C3850" t="s">
        <v>3599</v>
      </c>
      <c r="D3850" s="2">
        <v>5663</v>
      </c>
      <c r="E3850" s="1" t="s">
        <v>4019</v>
      </c>
      <c r="F3850" s="2">
        <v>10471</v>
      </c>
      <c r="G3850" s="3">
        <v>7184324779</v>
      </c>
      <c r="H3850" s="1" t="s">
        <v>100</v>
      </c>
      <c r="I3850" t="s">
        <v>21</v>
      </c>
      <c r="J3850">
        <v>55</v>
      </c>
      <c r="K3850">
        <v>232</v>
      </c>
      <c r="L3850" s="27">
        <f>RestaurantData[[#This Row],[DailyCustAvg]]*30</f>
        <v>6960</v>
      </c>
      <c r="M3850" s="7">
        <f>(((RestaurantData[[#This Row],[FitScore]]/100)*RestaurantData[[#This Row],[DailyCustAvg]])/3.5)*30</f>
        <v>1093.7142857142858</v>
      </c>
      <c r="N3850">
        <v>40.906096549329</v>
      </c>
      <c r="O3850">
        <v>-73.904312188114005</v>
      </c>
      <c r="P3850">
        <v>208</v>
      </c>
      <c r="Q3850">
        <v>11</v>
      </c>
      <c r="R3850">
        <f>(RestaurantData[[#This Row],[MonthySales]]/1500)*0.07</f>
        <v>5.1040000000000009E-2</v>
      </c>
    </row>
    <row r="3851" spans="1:18" hidden="1" x14ac:dyDescent="0.3">
      <c r="A3851">
        <v>41545589</v>
      </c>
      <c r="B3851" s="1" t="s">
        <v>4018</v>
      </c>
      <c r="C3851" t="s">
        <v>3599</v>
      </c>
      <c r="D3851" s="2">
        <v>5654</v>
      </c>
      <c r="E3851" s="1" t="s">
        <v>4019</v>
      </c>
      <c r="F3851" s="2">
        <v>10471</v>
      </c>
      <c r="G3851" s="3">
        <v>7185494750</v>
      </c>
      <c r="H3851" s="1" t="s">
        <v>143</v>
      </c>
      <c r="I3851" t="s">
        <v>21</v>
      </c>
      <c r="J3851">
        <v>68</v>
      </c>
      <c r="K3851">
        <v>220</v>
      </c>
      <c r="L3851" s="27">
        <f>RestaurantData[[#This Row],[DailyCustAvg]]*30</f>
        <v>6600</v>
      </c>
      <c r="M3851" s="7">
        <f>(((RestaurantData[[#This Row],[FitScore]]/100)*RestaurantData[[#This Row],[DailyCustAvg]])/3.5)*30</f>
        <v>1282.2857142857144</v>
      </c>
      <c r="N3851">
        <v>40.905558717993998</v>
      </c>
      <c r="O3851">
        <v>-73.904472142442998</v>
      </c>
      <c r="P3851">
        <v>208</v>
      </c>
      <c r="Q3851">
        <v>11</v>
      </c>
      <c r="R3851">
        <f>(RestaurantData[[#This Row],[MonthySales]]/1500)*0.07</f>
        <v>5.9840000000000011E-2</v>
      </c>
    </row>
    <row r="3852" spans="1:18" hidden="1" x14ac:dyDescent="0.3">
      <c r="A3852">
        <v>50078033</v>
      </c>
      <c r="B3852" s="1" t="s">
        <v>4041</v>
      </c>
      <c r="C3852" t="s">
        <v>3599</v>
      </c>
      <c r="D3852" s="2">
        <v>216</v>
      </c>
      <c r="E3852" s="1" t="s">
        <v>4042</v>
      </c>
      <c r="F3852" s="2">
        <v>10471</v>
      </c>
      <c r="G3852" s="3">
        <v>9174475552</v>
      </c>
      <c r="H3852" s="1" t="s">
        <v>1645</v>
      </c>
      <c r="J3852">
        <v>57</v>
      </c>
      <c r="K3852">
        <v>207</v>
      </c>
      <c r="L3852" s="27">
        <f>RestaurantData[[#This Row],[DailyCustAvg]]*30</f>
        <v>6210</v>
      </c>
      <c r="M3852" s="7">
        <f>(((RestaurantData[[#This Row],[FitScore]]/100)*RestaurantData[[#This Row],[DailyCustAvg]])/3.5)*30</f>
        <v>1011.3428571428572</v>
      </c>
      <c r="N3852">
        <v>40.889533103319998</v>
      </c>
      <c r="O3852">
        <v>-73.898983282643002</v>
      </c>
      <c r="P3852">
        <v>208</v>
      </c>
      <c r="Q3852">
        <v>11</v>
      </c>
      <c r="R3852">
        <f>(RestaurantData[[#This Row],[MonthySales]]/1500)*0.07</f>
        <v>4.7196000000000002E-2</v>
      </c>
    </row>
    <row r="3853" spans="1:18" ht="28.8" hidden="1" x14ac:dyDescent="0.3">
      <c r="A3853">
        <v>50084080</v>
      </c>
      <c r="B3853" s="1" t="s">
        <v>4035</v>
      </c>
      <c r="C3853" t="s">
        <v>3599</v>
      </c>
      <c r="D3853" s="2">
        <v>6301</v>
      </c>
      <c r="E3853" s="1" t="s">
        <v>4019</v>
      </c>
      <c r="F3853" s="2">
        <v>10471</v>
      </c>
      <c r="G3853" s="3">
        <v>7184053400</v>
      </c>
      <c r="H3853" s="1" t="s">
        <v>16</v>
      </c>
      <c r="I3853" t="s">
        <v>21</v>
      </c>
      <c r="J3853">
        <v>58</v>
      </c>
      <c r="K3853">
        <v>194</v>
      </c>
      <c r="L3853" s="27">
        <f>RestaurantData[[#This Row],[DailyCustAvg]]*30</f>
        <v>5820</v>
      </c>
      <c r="M3853" s="7">
        <f>(((RestaurantData[[#This Row],[FitScore]]/100)*RestaurantData[[#This Row],[DailyCustAvg]])/3.5)*30</f>
        <v>964.45714285714291</v>
      </c>
      <c r="N3853">
        <v>40.912822326385999</v>
      </c>
      <c r="O3853">
        <v>-73.902504292364995</v>
      </c>
      <c r="P3853">
        <v>208</v>
      </c>
      <c r="Q3853">
        <v>11</v>
      </c>
      <c r="R3853">
        <f>(RestaurantData[[#This Row],[MonthySales]]/1500)*0.07</f>
        <v>4.5008000000000006E-2</v>
      </c>
    </row>
    <row r="3854" spans="1:18" hidden="1" x14ac:dyDescent="0.3">
      <c r="A3854">
        <v>41493340</v>
      </c>
      <c r="B3854" s="1" t="s">
        <v>4077</v>
      </c>
      <c r="C3854" t="s">
        <v>3599</v>
      </c>
      <c r="D3854" s="2">
        <v>5648</v>
      </c>
      <c r="E3854" s="1" t="s">
        <v>4019</v>
      </c>
      <c r="F3854" s="2">
        <v>10471</v>
      </c>
      <c r="G3854" s="3">
        <v>7186016877</v>
      </c>
      <c r="H3854" s="1" t="s">
        <v>68</v>
      </c>
      <c r="I3854" t="s">
        <v>21</v>
      </c>
      <c r="J3854">
        <v>83</v>
      </c>
      <c r="K3854">
        <v>170</v>
      </c>
      <c r="L3854" s="27">
        <f>RestaurantData[[#This Row],[DailyCustAvg]]*30</f>
        <v>5100</v>
      </c>
      <c r="M3854" s="7">
        <f>(((RestaurantData[[#This Row],[FitScore]]/100)*RestaurantData[[#This Row],[DailyCustAvg]])/3.5)*30</f>
        <v>1209.4285714285713</v>
      </c>
      <c r="N3854">
        <v>40.905454451959002</v>
      </c>
      <c r="O3854">
        <v>-73.904512087073002</v>
      </c>
      <c r="P3854">
        <v>208</v>
      </c>
      <c r="Q3854">
        <v>11</v>
      </c>
      <c r="R3854">
        <f>(RestaurantData[[#This Row],[MonthySales]]/1500)*0.07</f>
        <v>5.6440000000000004E-2</v>
      </c>
    </row>
    <row r="3855" spans="1:18" ht="28.8" hidden="1" x14ac:dyDescent="0.3">
      <c r="A3855">
        <v>50084081</v>
      </c>
      <c r="B3855" s="1" t="s">
        <v>4034</v>
      </c>
      <c r="C3855" t="s">
        <v>3599</v>
      </c>
      <c r="D3855" s="2">
        <v>6301</v>
      </c>
      <c r="E3855" s="1" t="s">
        <v>4019</v>
      </c>
      <c r="F3855" s="2">
        <v>10471</v>
      </c>
      <c r="G3855" s="3">
        <v>7184053400</v>
      </c>
      <c r="H3855" s="1" t="s">
        <v>16</v>
      </c>
      <c r="I3855" t="s">
        <v>21</v>
      </c>
      <c r="J3855">
        <v>73</v>
      </c>
      <c r="K3855">
        <v>162</v>
      </c>
      <c r="L3855" s="27">
        <f>RestaurantData[[#This Row],[DailyCustAvg]]*30</f>
        <v>4860</v>
      </c>
      <c r="M3855" s="7">
        <f>(((RestaurantData[[#This Row],[FitScore]]/100)*RestaurantData[[#This Row],[DailyCustAvg]])/3.5)*30</f>
        <v>1013.6571428571427</v>
      </c>
      <c r="N3855">
        <v>40.912822326385999</v>
      </c>
      <c r="O3855">
        <v>-73.902504292364995</v>
      </c>
      <c r="P3855">
        <v>208</v>
      </c>
      <c r="Q3855">
        <v>11</v>
      </c>
      <c r="R3855">
        <f>(RestaurantData[[#This Row],[MonthySales]]/1500)*0.07</f>
        <v>4.7303999999999999E-2</v>
      </c>
    </row>
    <row r="3856" spans="1:18" hidden="1" x14ac:dyDescent="0.3">
      <c r="A3856">
        <v>50063608</v>
      </c>
      <c r="B3856" s="1" t="s">
        <v>4078</v>
      </c>
      <c r="C3856" t="s">
        <v>3599</v>
      </c>
      <c r="D3856" s="2">
        <v>6115</v>
      </c>
      <c r="E3856" s="1" t="s">
        <v>34</v>
      </c>
      <c r="F3856" s="2">
        <v>10471</v>
      </c>
      <c r="G3856" s="3">
        <v>3478437868</v>
      </c>
      <c r="H3856" s="1" t="s">
        <v>16</v>
      </c>
      <c r="I3856" t="s">
        <v>17</v>
      </c>
      <c r="J3856">
        <v>65</v>
      </c>
      <c r="K3856">
        <v>144</v>
      </c>
      <c r="L3856" s="27">
        <f>RestaurantData[[#This Row],[DailyCustAvg]]*30</f>
        <v>4320</v>
      </c>
      <c r="M3856" s="7">
        <f>(((RestaurantData[[#This Row],[FitScore]]/100)*RestaurantData[[#This Row],[DailyCustAvg]])/3.5)*30</f>
        <v>802.28571428571433</v>
      </c>
      <c r="N3856">
        <v>40.894386337416002</v>
      </c>
      <c r="O3856">
        <v>-73.896534370897996</v>
      </c>
      <c r="P3856">
        <v>208</v>
      </c>
      <c r="Q3856">
        <v>11</v>
      </c>
      <c r="R3856">
        <f>(RestaurantData[[#This Row],[MonthySales]]/1500)*0.07</f>
        <v>3.7440000000000008E-2</v>
      </c>
    </row>
    <row r="3857" spans="1:18" hidden="1" x14ac:dyDescent="0.3">
      <c r="A3857">
        <v>50056754</v>
      </c>
      <c r="B3857" s="1" t="s">
        <v>4082</v>
      </c>
      <c r="C3857" t="s">
        <v>3599</v>
      </c>
      <c r="D3857" s="2">
        <v>5684</v>
      </c>
      <c r="E3857" s="1" t="s">
        <v>4019</v>
      </c>
      <c r="F3857" s="2">
        <v>10471</v>
      </c>
      <c r="G3857" s="3">
        <v>3473469339</v>
      </c>
      <c r="H3857" s="1" t="s">
        <v>212</v>
      </c>
      <c r="I3857" t="s">
        <v>17</v>
      </c>
      <c r="J3857">
        <v>59</v>
      </c>
      <c r="K3857">
        <v>143</v>
      </c>
      <c r="L3857" s="27">
        <f>RestaurantData[[#This Row],[DailyCustAvg]]*30</f>
        <v>4290</v>
      </c>
      <c r="M3857" s="7">
        <f>(((RestaurantData[[#This Row],[FitScore]]/100)*RestaurantData[[#This Row],[DailyCustAvg]])/3.5)*30</f>
        <v>723.17142857142846</v>
      </c>
      <c r="N3857">
        <v>40.906387407533998</v>
      </c>
      <c r="O3857">
        <v>-73.904214089712994</v>
      </c>
      <c r="P3857">
        <v>208</v>
      </c>
      <c r="Q3857">
        <v>11</v>
      </c>
      <c r="R3857">
        <f>(RestaurantData[[#This Row],[MonthySales]]/1500)*0.07</f>
        <v>3.3748E-2</v>
      </c>
    </row>
    <row r="3858" spans="1:18" hidden="1" x14ac:dyDescent="0.3">
      <c r="A3858">
        <v>50071859</v>
      </c>
      <c r="B3858" s="1" t="s">
        <v>4048</v>
      </c>
      <c r="C3858" t="s">
        <v>3599</v>
      </c>
      <c r="D3858" s="2">
        <v>6669</v>
      </c>
      <c r="E3858" s="1" t="s">
        <v>34</v>
      </c>
      <c r="F3858" s="2">
        <v>10471</v>
      </c>
      <c r="G3858" s="3">
        <v>7186017777</v>
      </c>
      <c r="H3858" s="1" t="s">
        <v>242</v>
      </c>
      <c r="I3858" t="s">
        <v>17</v>
      </c>
      <c r="J3858">
        <v>85</v>
      </c>
      <c r="K3858">
        <v>141</v>
      </c>
      <c r="L3858" s="27">
        <f>RestaurantData[[#This Row],[DailyCustAvg]]*30</f>
        <v>4230</v>
      </c>
      <c r="M3858" s="7">
        <f>(((RestaurantData[[#This Row],[FitScore]]/100)*RestaurantData[[#This Row],[DailyCustAvg]])/3.5)*30</f>
        <v>1027.2857142857142</v>
      </c>
      <c r="N3858">
        <v>40.910558289926001</v>
      </c>
      <c r="O3858">
        <v>-73.896621251129005</v>
      </c>
      <c r="P3858">
        <v>208</v>
      </c>
      <c r="Q3858">
        <v>11</v>
      </c>
      <c r="R3858">
        <f>(RestaurantData[[#This Row],[MonthySales]]/1500)*0.07</f>
        <v>4.7940000000000003E-2</v>
      </c>
    </row>
    <row r="3859" spans="1:18" hidden="1" x14ac:dyDescent="0.3">
      <c r="A3859">
        <v>50051749</v>
      </c>
      <c r="B3859" s="1" t="s">
        <v>4075</v>
      </c>
      <c r="C3859" t="s">
        <v>3599</v>
      </c>
      <c r="D3859" s="2">
        <v>5655</v>
      </c>
      <c r="E3859" s="1" t="s">
        <v>4072</v>
      </c>
      <c r="F3859" s="2">
        <v>10471</v>
      </c>
      <c r="G3859" s="3">
        <v>7185810070</v>
      </c>
      <c r="H3859" s="1" t="s">
        <v>16</v>
      </c>
      <c r="I3859" t="s">
        <v>21</v>
      </c>
      <c r="J3859">
        <v>70</v>
      </c>
      <c r="K3859">
        <v>133</v>
      </c>
      <c r="L3859" s="27">
        <f>RestaurantData[[#This Row],[DailyCustAvg]]*30</f>
        <v>3990</v>
      </c>
      <c r="M3859" s="7">
        <f>(((RestaurantData[[#This Row],[FitScore]]/100)*RestaurantData[[#This Row],[DailyCustAvg]])/3.5)*30</f>
        <v>797.99999999999989</v>
      </c>
      <c r="N3859">
        <v>40.905665060338997</v>
      </c>
      <c r="O3859">
        <v>-73.906964559811001</v>
      </c>
      <c r="P3859">
        <v>208</v>
      </c>
      <c r="Q3859">
        <v>11</v>
      </c>
      <c r="R3859">
        <f>(RestaurantData[[#This Row],[MonthySales]]/1500)*0.07</f>
        <v>3.7239999999999995E-2</v>
      </c>
    </row>
    <row r="3860" spans="1:18" hidden="1" x14ac:dyDescent="0.3">
      <c r="A3860">
        <v>50085398</v>
      </c>
      <c r="B3860" s="1" t="s">
        <v>4043</v>
      </c>
      <c r="C3860" t="s">
        <v>3599</v>
      </c>
      <c r="D3860" s="2">
        <v>5646</v>
      </c>
      <c r="E3860" s="1" t="s">
        <v>4019</v>
      </c>
      <c r="F3860" s="2">
        <v>10471</v>
      </c>
      <c r="G3860" s="3">
        <v>7185488888</v>
      </c>
      <c r="H3860" s="1" t="s">
        <v>242</v>
      </c>
      <c r="I3860" t="s">
        <v>21</v>
      </c>
      <c r="J3860">
        <v>73</v>
      </c>
      <c r="K3860">
        <v>130</v>
      </c>
      <c r="L3860" s="27">
        <f>RestaurantData[[#This Row],[DailyCustAvg]]*30</f>
        <v>3900</v>
      </c>
      <c r="M3860" s="7">
        <f>(((RestaurantData[[#This Row],[FitScore]]/100)*RestaurantData[[#This Row],[DailyCustAvg]])/3.5)*30</f>
        <v>813.42857142857133</v>
      </c>
      <c r="N3860">
        <v>40.905418779704</v>
      </c>
      <c r="O3860">
        <v>-73.904522991476</v>
      </c>
      <c r="P3860">
        <v>208</v>
      </c>
      <c r="Q3860">
        <v>11</v>
      </c>
      <c r="R3860">
        <f>(RestaurantData[[#This Row],[MonthySales]]/1500)*0.07</f>
        <v>3.7960000000000001E-2</v>
      </c>
    </row>
    <row r="3861" spans="1:18" hidden="1" x14ac:dyDescent="0.3">
      <c r="A3861">
        <v>40383819</v>
      </c>
      <c r="B3861" s="1" t="s">
        <v>4052</v>
      </c>
      <c r="C3861" t="s">
        <v>3599</v>
      </c>
      <c r="D3861" s="2">
        <v>5977</v>
      </c>
      <c r="E3861" s="1" t="s">
        <v>34</v>
      </c>
      <c r="F3861" s="2">
        <v>10471</v>
      </c>
      <c r="G3861" s="3">
        <v>3474496679</v>
      </c>
      <c r="H3861" s="1" t="s">
        <v>16</v>
      </c>
      <c r="J3861">
        <v>76</v>
      </c>
      <c r="K3861">
        <v>113</v>
      </c>
      <c r="L3861" s="27">
        <f>RestaurantData[[#This Row],[DailyCustAvg]]*30</f>
        <v>3390</v>
      </c>
      <c r="M3861" s="7">
        <f>(((RestaurantData[[#This Row],[FitScore]]/100)*RestaurantData[[#This Row],[DailyCustAvg]])/3.5)*30</f>
        <v>736.11428571428576</v>
      </c>
      <c r="N3861">
        <v>40.889710782591003</v>
      </c>
      <c r="O3861">
        <v>-73.898158382751006</v>
      </c>
      <c r="P3861">
        <v>208</v>
      </c>
      <c r="Q3861">
        <v>11</v>
      </c>
      <c r="R3861">
        <f>(RestaurantData[[#This Row],[MonthySales]]/1500)*0.07</f>
        <v>3.4352000000000001E-2</v>
      </c>
    </row>
    <row r="3862" spans="1:18" hidden="1" x14ac:dyDescent="0.3">
      <c r="A3862">
        <v>50099206</v>
      </c>
      <c r="B3862" s="1" t="s">
        <v>4071</v>
      </c>
      <c r="C3862" t="s">
        <v>3599</v>
      </c>
      <c r="D3862" s="2">
        <v>5701</v>
      </c>
      <c r="E3862" s="1" t="s">
        <v>4072</v>
      </c>
      <c r="F3862" s="2">
        <v>10471</v>
      </c>
      <c r="G3862" s="3">
        <v>7186017486</v>
      </c>
      <c r="H3862" s="1" t="s">
        <v>56</v>
      </c>
      <c r="I3862" t="s">
        <v>17</v>
      </c>
      <c r="J3862">
        <v>67</v>
      </c>
      <c r="K3862">
        <v>104</v>
      </c>
      <c r="L3862" s="27">
        <f>RestaurantData[[#This Row],[DailyCustAvg]]*30</f>
        <v>3120</v>
      </c>
      <c r="M3862" s="7">
        <f>(((RestaurantData[[#This Row],[FitScore]]/100)*RestaurantData[[#This Row],[DailyCustAvg]])/3.5)*30</f>
        <v>597.25714285714298</v>
      </c>
      <c r="N3862">
        <v>40.906647570776997</v>
      </c>
      <c r="O3862">
        <v>-73.906843794398</v>
      </c>
      <c r="P3862">
        <v>208</v>
      </c>
      <c r="Q3862">
        <v>11</v>
      </c>
      <c r="R3862">
        <f>(RestaurantData[[#This Row],[MonthySales]]/1500)*0.07</f>
        <v>2.7872000000000011E-2</v>
      </c>
    </row>
    <row r="3863" spans="1:18" hidden="1" x14ac:dyDescent="0.3">
      <c r="A3863">
        <v>50002115</v>
      </c>
      <c r="B3863" s="1" t="s">
        <v>4062</v>
      </c>
      <c r="C3863" t="s">
        <v>3599</v>
      </c>
      <c r="D3863" s="2">
        <v>6100</v>
      </c>
      <c r="E3863" s="1" t="s">
        <v>4019</v>
      </c>
      <c r="F3863" s="2">
        <v>10471</v>
      </c>
      <c r="G3863" s="3">
        <v>7188844404</v>
      </c>
      <c r="H3863" s="1" t="s">
        <v>143</v>
      </c>
      <c r="I3863" t="s">
        <v>21</v>
      </c>
      <c r="J3863">
        <v>71</v>
      </c>
      <c r="K3863">
        <v>86</v>
      </c>
      <c r="L3863" s="27">
        <f>RestaurantData[[#This Row],[DailyCustAvg]]*30</f>
        <v>2580</v>
      </c>
      <c r="M3863" s="7">
        <f>(((RestaurantData[[#This Row],[FitScore]]/100)*RestaurantData[[#This Row],[DailyCustAvg]])/3.5)*30</f>
        <v>523.37142857142851</v>
      </c>
      <c r="N3863">
        <v>40.910473361827997</v>
      </c>
      <c r="O3863">
        <v>-73.903108327748001</v>
      </c>
      <c r="P3863">
        <v>208</v>
      </c>
      <c r="Q3863">
        <v>11</v>
      </c>
      <c r="R3863">
        <f>(RestaurantData[[#This Row],[MonthySales]]/1500)*0.07</f>
        <v>2.4424000000000001E-2</v>
      </c>
    </row>
    <row r="3864" spans="1:18" hidden="1" x14ac:dyDescent="0.3">
      <c r="A3864">
        <v>50087456</v>
      </c>
      <c r="B3864" s="1" t="s">
        <v>4084</v>
      </c>
      <c r="C3864" t="s">
        <v>3599</v>
      </c>
      <c r="D3864" s="2">
        <v>1807</v>
      </c>
      <c r="E3864" s="1" t="s">
        <v>4085</v>
      </c>
      <c r="F3864" s="2">
        <v>10460</v>
      </c>
      <c r="G3864" s="3">
        <v>6469209497</v>
      </c>
      <c r="H3864" s="1" t="s">
        <v>202</v>
      </c>
      <c r="I3864" t="s">
        <v>21</v>
      </c>
      <c r="J3864">
        <v>59</v>
      </c>
      <c r="K3864">
        <v>196</v>
      </c>
      <c r="L3864" s="27">
        <f>RestaurantData[[#This Row],[DailyCustAvg]]*30</f>
        <v>5880</v>
      </c>
      <c r="M3864" s="7">
        <f>(((RestaurantData[[#This Row],[FitScore]]/100)*RestaurantData[[#This Row],[DailyCustAvg]])/3.5)*30</f>
        <v>991.19999999999993</v>
      </c>
      <c r="N3864">
        <v>40.837537207936997</v>
      </c>
      <c r="O3864">
        <v>-73.866927323366994</v>
      </c>
      <c r="P3864">
        <v>209</v>
      </c>
      <c r="Q3864">
        <v>18</v>
      </c>
      <c r="R3864">
        <f>(RestaurantData[[#This Row],[MonthySales]]/1500)*0.07</f>
        <v>4.6255999999999999E-2</v>
      </c>
    </row>
    <row r="3865" spans="1:18" hidden="1" x14ac:dyDescent="0.3">
      <c r="A3865">
        <v>50085140</v>
      </c>
      <c r="B3865" s="1" t="s">
        <v>4153</v>
      </c>
      <c r="C3865" t="s">
        <v>3599</v>
      </c>
      <c r="D3865" s="2">
        <v>1478</v>
      </c>
      <c r="E3865" s="1" t="s">
        <v>4154</v>
      </c>
      <c r="F3865" s="2">
        <v>10460</v>
      </c>
      <c r="G3865" s="3">
        <v>3473985482</v>
      </c>
      <c r="H3865" s="1" t="s">
        <v>212</v>
      </c>
      <c r="I3865" t="s">
        <v>21</v>
      </c>
      <c r="J3865">
        <v>84</v>
      </c>
      <c r="K3865">
        <v>165</v>
      </c>
      <c r="L3865" s="27">
        <f>RestaurantData[[#This Row],[DailyCustAvg]]*30</f>
        <v>4950</v>
      </c>
      <c r="M3865" s="7">
        <f>(((RestaurantData[[#This Row],[FitScore]]/100)*RestaurantData[[#This Row],[DailyCustAvg]])/3.5)*30</f>
        <v>1188</v>
      </c>
      <c r="N3865">
        <v>40.837114811620999</v>
      </c>
      <c r="O3865">
        <v>-73.867181146229996</v>
      </c>
      <c r="P3865">
        <v>209</v>
      </c>
      <c r="Q3865">
        <v>18</v>
      </c>
      <c r="R3865">
        <f>(RestaurantData[[#This Row],[MonthySales]]/1500)*0.07</f>
        <v>5.544000000000001E-2</v>
      </c>
    </row>
    <row r="3866" spans="1:18" hidden="1" x14ac:dyDescent="0.3">
      <c r="A3866">
        <v>40550801</v>
      </c>
      <c r="B3866" s="1" t="s">
        <v>4101</v>
      </c>
      <c r="C3866" t="s">
        <v>3599</v>
      </c>
      <c r="D3866" s="2">
        <v>1250</v>
      </c>
      <c r="E3866" s="1" t="s">
        <v>4096</v>
      </c>
      <c r="F3866" s="2">
        <v>10462</v>
      </c>
      <c r="G3866" s="3">
        <v>7188243830</v>
      </c>
      <c r="H3866" s="1" t="s">
        <v>163</v>
      </c>
      <c r="I3866" t="s">
        <v>17</v>
      </c>
      <c r="J3866">
        <v>60</v>
      </c>
      <c r="K3866">
        <v>238</v>
      </c>
      <c r="L3866" s="27">
        <f>RestaurantData[[#This Row],[DailyCustAvg]]*30</f>
        <v>7140</v>
      </c>
      <c r="M3866" s="7">
        <f>(((RestaurantData[[#This Row],[FitScore]]/100)*RestaurantData[[#This Row],[DailyCustAvg]])/3.5)*30</f>
        <v>1224</v>
      </c>
      <c r="N3866">
        <v>40.833486167857998</v>
      </c>
      <c r="O3866">
        <v>-73.851414498580993</v>
      </c>
      <c r="P3866">
        <v>209</v>
      </c>
      <c r="Q3866">
        <v>18</v>
      </c>
      <c r="R3866">
        <f>(RestaurantData[[#This Row],[MonthySales]]/1500)*0.07</f>
        <v>5.7120000000000004E-2</v>
      </c>
    </row>
    <row r="3867" spans="1:18" hidden="1" x14ac:dyDescent="0.3">
      <c r="A3867">
        <v>50049599</v>
      </c>
      <c r="B3867" s="1" t="s">
        <v>4130</v>
      </c>
      <c r="C3867" t="s">
        <v>3599</v>
      </c>
      <c r="D3867" s="2">
        <v>1144</v>
      </c>
      <c r="E3867" s="1" t="s">
        <v>4096</v>
      </c>
      <c r="F3867" s="2">
        <v>10462</v>
      </c>
      <c r="G3867" s="3">
        <v>7186845717</v>
      </c>
      <c r="H3867" s="1" t="s">
        <v>276</v>
      </c>
      <c r="I3867" t="s">
        <v>21</v>
      </c>
      <c r="J3867">
        <v>67</v>
      </c>
      <c r="K3867">
        <v>231</v>
      </c>
      <c r="L3867" s="27">
        <f>RestaurantData[[#This Row],[DailyCustAvg]]*30</f>
        <v>6930</v>
      </c>
      <c r="M3867" s="7">
        <f>(((RestaurantData[[#This Row],[FitScore]]/100)*RestaurantData[[#This Row],[DailyCustAvg]])/3.5)*30</f>
        <v>1326.6000000000001</v>
      </c>
      <c r="N3867">
        <v>40.830877840818999</v>
      </c>
      <c r="O3867">
        <v>-73.850780741250006</v>
      </c>
      <c r="P3867">
        <v>209</v>
      </c>
      <c r="Q3867">
        <v>18</v>
      </c>
      <c r="R3867">
        <f>(RestaurantData[[#This Row],[MonthySales]]/1500)*0.07</f>
        <v>6.1908000000000012E-2</v>
      </c>
    </row>
    <row r="3868" spans="1:18" hidden="1" x14ac:dyDescent="0.3">
      <c r="A3868">
        <v>50076475</v>
      </c>
      <c r="B3868" s="1" t="s">
        <v>4138</v>
      </c>
      <c r="C3868" t="s">
        <v>3599</v>
      </c>
      <c r="D3868" s="2">
        <v>2096</v>
      </c>
      <c r="E3868" s="1" t="s">
        <v>4139</v>
      </c>
      <c r="F3868" s="2">
        <v>10462</v>
      </c>
      <c r="G3868" s="3">
        <v>7189181234</v>
      </c>
      <c r="H3868" s="1" t="s">
        <v>1208</v>
      </c>
      <c r="I3868" t="s">
        <v>21</v>
      </c>
      <c r="J3868">
        <v>81</v>
      </c>
      <c r="K3868">
        <v>223</v>
      </c>
      <c r="L3868" s="27">
        <f>RestaurantData[[#This Row],[DailyCustAvg]]*30</f>
        <v>6690</v>
      </c>
      <c r="M3868" s="7">
        <f>(((RestaurantData[[#This Row],[FitScore]]/100)*RestaurantData[[#This Row],[DailyCustAvg]])/3.5)*30</f>
        <v>1548.2571428571432</v>
      </c>
      <c r="N3868">
        <v>40.836010724097001</v>
      </c>
      <c r="O3868">
        <v>-73.855239535837001</v>
      </c>
      <c r="P3868">
        <v>209</v>
      </c>
      <c r="Q3868">
        <v>18</v>
      </c>
      <c r="R3868">
        <f>(RestaurantData[[#This Row],[MonthySales]]/1500)*0.07</f>
        <v>7.2252000000000025E-2</v>
      </c>
    </row>
    <row r="3869" spans="1:18" hidden="1" x14ac:dyDescent="0.3">
      <c r="A3869">
        <v>50073363</v>
      </c>
      <c r="B3869" s="1" t="s">
        <v>4123</v>
      </c>
      <c r="C3869" t="s">
        <v>3599</v>
      </c>
      <c r="D3869" s="2">
        <v>1326</v>
      </c>
      <c r="E3869" s="1" t="s">
        <v>4124</v>
      </c>
      <c r="F3869" s="2">
        <v>10462</v>
      </c>
      <c r="G3869" s="3">
        <v>7182246030</v>
      </c>
      <c r="H3869" s="1" t="s">
        <v>45</v>
      </c>
      <c r="I3869" t="s">
        <v>17</v>
      </c>
      <c r="J3869">
        <v>63</v>
      </c>
      <c r="K3869">
        <v>219</v>
      </c>
      <c r="L3869" s="27">
        <f>RestaurantData[[#This Row],[DailyCustAvg]]*30</f>
        <v>6570</v>
      </c>
      <c r="M3869" s="7">
        <f>(((RestaurantData[[#This Row],[FitScore]]/100)*RestaurantData[[#This Row],[DailyCustAvg]])/3.5)*30</f>
        <v>1182.6000000000001</v>
      </c>
      <c r="N3869">
        <v>40.833841101475997</v>
      </c>
      <c r="O3869">
        <v>-73.860870878244995</v>
      </c>
      <c r="P3869">
        <v>209</v>
      </c>
      <c r="Q3869">
        <v>18</v>
      </c>
      <c r="R3869">
        <f>(RestaurantData[[#This Row],[MonthySales]]/1500)*0.07</f>
        <v>5.5188000000000015E-2</v>
      </c>
    </row>
    <row r="3870" spans="1:18" hidden="1" x14ac:dyDescent="0.3">
      <c r="A3870">
        <v>50072874</v>
      </c>
      <c r="B3870" s="1" t="s">
        <v>3884</v>
      </c>
      <c r="C3870" t="s">
        <v>3599</v>
      </c>
      <c r="D3870" s="2">
        <v>1556</v>
      </c>
      <c r="E3870" s="1" t="s">
        <v>4083</v>
      </c>
      <c r="F3870" s="2">
        <v>10462</v>
      </c>
      <c r="G3870" s="3">
        <v>6463710498</v>
      </c>
      <c r="H3870" s="1" t="s">
        <v>212</v>
      </c>
      <c r="I3870" t="s">
        <v>17</v>
      </c>
      <c r="J3870">
        <v>85</v>
      </c>
      <c r="K3870">
        <v>215</v>
      </c>
      <c r="L3870" s="27">
        <f>RestaurantData[[#This Row],[DailyCustAvg]]*30</f>
        <v>6450</v>
      </c>
      <c r="M3870" s="7">
        <f>(((RestaurantData[[#This Row],[FitScore]]/100)*RestaurantData[[#This Row],[DailyCustAvg]])/3.5)*30</f>
        <v>1566.4285714285716</v>
      </c>
      <c r="N3870">
        <v>40.839408219159999</v>
      </c>
      <c r="O3870">
        <v>-73.863815483582997</v>
      </c>
      <c r="P3870">
        <v>209</v>
      </c>
      <c r="Q3870">
        <v>18</v>
      </c>
      <c r="R3870">
        <f>(RestaurantData[[#This Row],[MonthySales]]/1500)*0.07</f>
        <v>7.3100000000000012E-2</v>
      </c>
    </row>
    <row r="3871" spans="1:18" hidden="1" x14ac:dyDescent="0.3">
      <c r="A3871">
        <v>50063187</v>
      </c>
      <c r="B3871" s="1" t="s">
        <v>4090</v>
      </c>
      <c r="C3871" t="s">
        <v>3599</v>
      </c>
      <c r="D3871" s="2">
        <v>29</v>
      </c>
      <c r="E3871" s="1" t="s">
        <v>4091</v>
      </c>
      <c r="F3871" s="2">
        <v>10462</v>
      </c>
      <c r="G3871" s="3">
        <v>3477194924</v>
      </c>
      <c r="H3871" s="1" t="s">
        <v>16</v>
      </c>
      <c r="I3871" t="s">
        <v>21</v>
      </c>
      <c r="J3871">
        <v>64</v>
      </c>
      <c r="K3871">
        <v>202</v>
      </c>
      <c r="L3871" s="27">
        <f>RestaurantData[[#This Row],[DailyCustAvg]]*30</f>
        <v>6060</v>
      </c>
      <c r="M3871" s="7">
        <f>(((RestaurantData[[#This Row],[FitScore]]/100)*RestaurantData[[#This Row],[DailyCustAvg]])/3.5)*30</f>
        <v>1108.1142857142859</v>
      </c>
      <c r="N3871">
        <v>40.833602366428998</v>
      </c>
      <c r="O3871">
        <v>-73.860918357933002</v>
      </c>
      <c r="P3871">
        <v>209</v>
      </c>
      <c r="Q3871">
        <v>18</v>
      </c>
      <c r="R3871">
        <f>(RestaurantData[[#This Row],[MonthySales]]/1500)*0.07</f>
        <v>5.1712000000000015E-2</v>
      </c>
    </row>
    <row r="3872" spans="1:18" hidden="1" x14ac:dyDescent="0.3">
      <c r="A3872">
        <v>50100563</v>
      </c>
      <c r="B3872" s="1" t="s">
        <v>4148</v>
      </c>
      <c r="C3872" t="s">
        <v>3599</v>
      </c>
      <c r="D3872" s="2">
        <v>2166</v>
      </c>
      <c r="E3872" s="1" t="s">
        <v>3637</v>
      </c>
      <c r="F3872" s="2">
        <v>10462</v>
      </c>
      <c r="G3872" s="3">
        <v>7186844121</v>
      </c>
      <c r="H3872" s="1" t="s">
        <v>202</v>
      </c>
      <c r="I3872" t="s">
        <v>21</v>
      </c>
      <c r="J3872">
        <v>60</v>
      </c>
      <c r="K3872">
        <v>201</v>
      </c>
      <c r="L3872" s="27">
        <f>RestaurantData[[#This Row],[DailyCustAvg]]*30</f>
        <v>6030</v>
      </c>
      <c r="M3872" s="7">
        <f>(((RestaurantData[[#This Row],[FitScore]]/100)*RestaurantData[[#This Row],[DailyCustAvg]])/3.5)*30</f>
        <v>1033.7142857142858</v>
      </c>
      <c r="N3872">
        <v>40.834102329657</v>
      </c>
      <c r="O3872">
        <v>-73.852453880474002</v>
      </c>
      <c r="P3872">
        <v>209</v>
      </c>
      <c r="Q3872">
        <v>18</v>
      </c>
      <c r="R3872">
        <f>(RestaurantData[[#This Row],[MonthySales]]/1500)*0.07</f>
        <v>4.8240000000000005E-2</v>
      </c>
    </row>
    <row r="3873" spans="1:18" hidden="1" x14ac:dyDescent="0.3">
      <c r="A3873">
        <v>41389468</v>
      </c>
      <c r="B3873" s="1" t="s">
        <v>4133</v>
      </c>
      <c r="C3873" t="s">
        <v>3599</v>
      </c>
      <c r="D3873" s="2">
        <v>1248</v>
      </c>
      <c r="E3873" s="1" t="s">
        <v>4096</v>
      </c>
      <c r="F3873" s="2">
        <v>10462</v>
      </c>
      <c r="G3873" s="3">
        <v>7184091088</v>
      </c>
      <c r="H3873" s="1" t="s">
        <v>641</v>
      </c>
      <c r="I3873" t="s">
        <v>21</v>
      </c>
      <c r="J3873">
        <v>78</v>
      </c>
      <c r="K3873">
        <v>189</v>
      </c>
      <c r="L3873" s="27">
        <f>RestaurantData[[#This Row],[DailyCustAvg]]*30</f>
        <v>5670</v>
      </c>
      <c r="M3873" s="7">
        <f>(((RestaurantData[[#This Row],[FitScore]]/100)*RestaurantData[[#This Row],[DailyCustAvg]])/3.5)*30</f>
        <v>1263.6000000000001</v>
      </c>
      <c r="N3873">
        <v>40.83325551667</v>
      </c>
      <c r="O3873">
        <v>-73.851342741367006</v>
      </c>
      <c r="P3873">
        <v>209</v>
      </c>
      <c r="Q3873">
        <v>18</v>
      </c>
      <c r="R3873">
        <f>(RestaurantData[[#This Row],[MonthySales]]/1500)*0.07</f>
        <v>5.8968000000000007E-2</v>
      </c>
    </row>
    <row r="3874" spans="1:18" hidden="1" x14ac:dyDescent="0.3">
      <c r="A3874">
        <v>41415845</v>
      </c>
      <c r="B3874" s="1" t="s">
        <v>4095</v>
      </c>
      <c r="C3874" t="s">
        <v>3599</v>
      </c>
      <c r="D3874" s="2">
        <v>1207</v>
      </c>
      <c r="E3874" s="1" t="s">
        <v>4096</v>
      </c>
      <c r="F3874" s="2">
        <v>10462</v>
      </c>
      <c r="G3874" s="3">
        <v>7187949710</v>
      </c>
      <c r="H3874" s="1" t="s">
        <v>276</v>
      </c>
      <c r="I3874" t="s">
        <v>21</v>
      </c>
      <c r="J3874">
        <v>55</v>
      </c>
      <c r="K3874">
        <v>171</v>
      </c>
      <c r="L3874" s="27">
        <f>RestaurantData[[#This Row],[DailyCustAvg]]*30</f>
        <v>5130</v>
      </c>
      <c r="M3874" s="7">
        <f>(((RestaurantData[[#This Row],[FitScore]]/100)*RestaurantData[[#This Row],[DailyCustAvg]])/3.5)*30</f>
        <v>806.14285714285722</v>
      </c>
      <c r="N3874">
        <v>40.832165548170003</v>
      </c>
      <c r="O3874">
        <v>-73.851106684792001</v>
      </c>
      <c r="P3874">
        <v>209</v>
      </c>
      <c r="Q3874">
        <v>18</v>
      </c>
      <c r="R3874">
        <f>(RestaurantData[[#This Row],[MonthySales]]/1500)*0.07</f>
        <v>3.7620000000000008E-2</v>
      </c>
    </row>
    <row r="3875" spans="1:18" hidden="1" x14ac:dyDescent="0.3">
      <c r="A3875">
        <v>50074152</v>
      </c>
      <c r="B3875" s="1" t="s">
        <v>4126</v>
      </c>
      <c r="C3875" t="s">
        <v>3599</v>
      </c>
      <c r="D3875" s="2">
        <v>2062</v>
      </c>
      <c r="E3875" s="1" t="s">
        <v>4127</v>
      </c>
      <c r="F3875" s="2">
        <v>10462</v>
      </c>
      <c r="G3875" s="3">
        <v>6467635073</v>
      </c>
      <c r="H3875" s="1" t="s">
        <v>1208</v>
      </c>
      <c r="J3875">
        <v>55</v>
      </c>
      <c r="K3875">
        <v>166</v>
      </c>
      <c r="L3875" s="27">
        <f>RestaurantData[[#This Row],[DailyCustAvg]]*30</f>
        <v>4980</v>
      </c>
      <c r="M3875" s="7">
        <f>(((RestaurantData[[#This Row],[FitScore]]/100)*RestaurantData[[#This Row],[DailyCustAvg]])/3.5)*30</f>
        <v>782.57142857142867</v>
      </c>
      <c r="N3875">
        <v>40.835509577097</v>
      </c>
      <c r="O3875">
        <v>-73.856147703747993</v>
      </c>
      <c r="P3875">
        <v>209</v>
      </c>
      <c r="Q3875">
        <v>18</v>
      </c>
      <c r="R3875">
        <f>(RestaurantData[[#This Row],[MonthySales]]/1500)*0.07</f>
        <v>3.6520000000000011E-2</v>
      </c>
    </row>
    <row r="3876" spans="1:18" hidden="1" x14ac:dyDescent="0.3">
      <c r="A3876">
        <v>41720851</v>
      </c>
      <c r="B3876" s="1" t="s">
        <v>4093</v>
      </c>
      <c r="C3876" t="s">
        <v>3599</v>
      </c>
      <c r="D3876" s="2">
        <v>1410</v>
      </c>
      <c r="E3876" s="1" t="s">
        <v>4094</v>
      </c>
      <c r="F3876" s="2">
        <v>10462</v>
      </c>
      <c r="G3876" s="3" t="s">
        <v>2010</v>
      </c>
      <c r="H3876" s="1" t="s">
        <v>16</v>
      </c>
      <c r="I3876" t="s">
        <v>21</v>
      </c>
      <c r="J3876">
        <v>83</v>
      </c>
      <c r="K3876">
        <v>155</v>
      </c>
      <c r="L3876" s="27">
        <f>RestaurantData[[#This Row],[DailyCustAvg]]*30</f>
        <v>4650</v>
      </c>
      <c r="M3876" s="7">
        <f>(((RestaurantData[[#This Row],[FitScore]]/100)*RestaurantData[[#This Row],[DailyCustAvg]])/3.5)*30</f>
        <v>1102.7142857142858</v>
      </c>
      <c r="N3876">
        <v>40.834865243362003</v>
      </c>
      <c r="O3876">
        <v>-73.854508435853006</v>
      </c>
      <c r="P3876">
        <v>209</v>
      </c>
      <c r="Q3876">
        <v>18</v>
      </c>
      <c r="R3876">
        <f>(RestaurantData[[#This Row],[MonthySales]]/1500)*0.07</f>
        <v>5.1460000000000013E-2</v>
      </c>
    </row>
    <row r="3877" spans="1:18" hidden="1" x14ac:dyDescent="0.3">
      <c r="A3877">
        <v>50049968</v>
      </c>
      <c r="B3877" s="1" t="s">
        <v>4151</v>
      </c>
      <c r="C3877" t="s">
        <v>3599</v>
      </c>
      <c r="D3877" s="2">
        <v>2152</v>
      </c>
      <c r="E3877" s="1" t="s">
        <v>3637</v>
      </c>
      <c r="F3877" s="2">
        <v>10462</v>
      </c>
      <c r="G3877" s="3">
        <v>9292310316</v>
      </c>
      <c r="H3877" s="1" t="s">
        <v>276</v>
      </c>
      <c r="I3877" t="s">
        <v>17</v>
      </c>
      <c r="J3877">
        <v>75</v>
      </c>
      <c r="K3877">
        <v>153</v>
      </c>
      <c r="L3877" s="27">
        <f>RestaurantData[[#This Row],[DailyCustAvg]]*30</f>
        <v>4590</v>
      </c>
      <c r="M3877" s="7">
        <f>(((RestaurantData[[#This Row],[FitScore]]/100)*RestaurantData[[#This Row],[DailyCustAvg]])/3.5)*30</f>
        <v>983.57142857142856</v>
      </c>
      <c r="N3877">
        <v>40.834083362328997</v>
      </c>
      <c r="O3877">
        <v>-73.852645451992998</v>
      </c>
      <c r="P3877">
        <v>209</v>
      </c>
      <c r="Q3877">
        <v>18</v>
      </c>
      <c r="R3877">
        <f>(RestaurantData[[#This Row],[MonthySales]]/1500)*0.07</f>
        <v>4.5900000000000003E-2</v>
      </c>
    </row>
    <row r="3878" spans="1:18" hidden="1" x14ac:dyDescent="0.3">
      <c r="A3878">
        <v>41276651</v>
      </c>
      <c r="B3878" s="1" t="s">
        <v>4111</v>
      </c>
      <c r="C3878" t="s">
        <v>3599</v>
      </c>
      <c r="D3878" s="2">
        <v>2031</v>
      </c>
      <c r="E3878" s="1" t="s">
        <v>3637</v>
      </c>
      <c r="F3878" s="2">
        <v>10462</v>
      </c>
      <c r="G3878" s="3">
        <v>7188236457</v>
      </c>
      <c r="H3878" s="1" t="s">
        <v>29</v>
      </c>
      <c r="I3878" t="s">
        <v>21</v>
      </c>
      <c r="J3878">
        <v>79</v>
      </c>
      <c r="K3878">
        <v>144</v>
      </c>
      <c r="L3878" s="27">
        <f>RestaurantData[[#This Row],[DailyCustAvg]]*30</f>
        <v>4320</v>
      </c>
      <c r="M3878" s="7">
        <f>(((RestaurantData[[#This Row],[FitScore]]/100)*RestaurantData[[#This Row],[DailyCustAvg]])/3.5)*30</f>
        <v>975.0857142857144</v>
      </c>
      <c r="N3878">
        <v>40.833679413031</v>
      </c>
      <c r="O3878">
        <v>-73.856610620783002</v>
      </c>
      <c r="P3878">
        <v>209</v>
      </c>
      <c r="Q3878">
        <v>18</v>
      </c>
      <c r="R3878">
        <f>(RestaurantData[[#This Row],[MonthySales]]/1500)*0.07</f>
        <v>4.550400000000001E-2</v>
      </c>
    </row>
    <row r="3879" spans="1:18" hidden="1" x14ac:dyDescent="0.3">
      <c r="A3879">
        <v>50071784</v>
      </c>
      <c r="B3879" s="1" t="s">
        <v>4089</v>
      </c>
      <c r="C3879" t="s">
        <v>3599</v>
      </c>
      <c r="D3879" s="2">
        <v>2166</v>
      </c>
      <c r="E3879" s="1" t="s">
        <v>3637</v>
      </c>
      <c r="F3879" s="2">
        <v>10462</v>
      </c>
      <c r="G3879" s="3">
        <v>3474300102</v>
      </c>
      <c r="H3879" s="1" t="s">
        <v>127</v>
      </c>
      <c r="I3879" t="s">
        <v>21</v>
      </c>
      <c r="J3879">
        <v>57</v>
      </c>
      <c r="K3879">
        <v>113</v>
      </c>
      <c r="L3879" s="27">
        <f>RestaurantData[[#This Row],[DailyCustAvg]]*30</f>
        <v>3390</v>
      </c>
      <c r="M3879" s="7">
        <f>(((RestaurantData[[#This Row],[FitScore]]/100)*RestaurantData[[#This Row],[DailyCustAvg]])/3.5)*30</f>
        <v>552.08571428571418</v>
      </c>
      <c r="N3879">
        <v>40.834102329657</v>
      </c>
      <c r="O3879">
        <v>-73.852453880474002</v>
      </c>
      <c r="P3879">
        <v>209</v>
      </c>
      <c r="Q3879">
        <v>18</v>
      </c>
      <c r="R3879">
        <f>(RestaurantData[[#This Row],[MonthySales]]/1500)*0.07</f>
        <v>2.5763999999999999E-2</v>
      </c>
    </row>
    <row r="3880" spans="1:18" hidden="1" x14ac:dyDescent="0.3">
      <c r="A3880">
        <v>41350559</v>
      </c>
      <c r="B3880" s="1" t="s">
        <v>3952</v>
      </c>
      <c r="C3880" t="s">
        <v>3599</v>
      </c>
      <c r="D3880" s="2">
        <v>60</v>
      </c>
      <c r="E3880" s="1" t="s">
        <v>4097</v>
      </c>
      <c r="F3880" s="2">
        <v>10462</v>
      </c>
      <c r="G3880" s="3">
        <v>7188223678</v>
      </c>
      <c r="H3880" s="1" t="s">
        <v>226</v>
      </c>
      <c r="I3880" t="s">
        <v>21</v>
      </c>
      <c r="J3880">
        <v>75</v>
      </c>
      <c r="K3880">
        <v>99</v>
      </c>
      <c r="L3880" s="27">
        <f>RestaurantData[[#This Row],[DailyCustAvg]]*30</f>
        <v>2970</v>
      </c>
      <c r="M3880" s="7">
        <f>(((RestaurantData[[#This Row],[FitScore]]/100)*RestaurantData[[#This Row],[DailyCustAvg]])/3.5)*30</f>
        <v>636.42857142857144</v>
      </c>
      <c r="N3880">
        <v>40.837753747887</v>
      </c>
      <c r="O3880">
        <v>-73.859756792574004</v>
      </c>
      <c r="P3880">
        <v>209</v>
      </c>
      <c r="Q3880">
        <v>18</v>
      </c>
      <c r="R3880">
        <f>(RestaurantData[[#This Row],[MonthySales]]/1500)*0.07</f>
        <v>2.9700000000000004E-2</v>
      </c>
    </row>
    <row r="3881" spans="1:18" hidden="1" x14ac:dyDescent="0.3">
      <c r="A3881">
        <v>50092269</v>
      </c>
      <c r="B3881" s="1" t="s">
        <v>4156</v>
      </c>
      <c r="C3881" t="s">
        <v>3599</v>
      </c>
      <c r="D3881" s="2">
        <v>1279</v>
      </c>
      <c r="E3881" s="1" t="s">
        <v>4096</v>
      </c>
      <c r="F3881" s="2">
        <v>10462</v>
      </c>
      <c r="G3881" s="3">
        <v>3472936985</v>
      </c>
      <c r="H3881" s="1" t="s">
        <v>202</v>
      </c>
      <c r="I3881" t="s">
        <v>21</v>
      </c>
      <c r="J3881">
        <v>77</v>
      </c>
      <c r="K3881">
        <v>90</v>
      </c>
      <c r="L3881" s="27">
        <f>RestaurantData[[#This Row],[DailyCustAvg]]*30</f>
        <v>2700</v>
      </c>
      <c r="M3881" s="7">
        <f>(((RestaurantData[[#This Row],[FitScore]]/100)*RestaurantData[[#This Row],[DailyCustAvg]])/3.5)*30</f>
        <v>594</v>
      </c>
      <c r="N3881">
        <v>40.833758055399002</v>
      </c>
      <c r="O3881">
        <v>-73.851536756288994</v>
      </c>
      <c r="P3881">
        <v>209</v>
      </c>
      <c r="Q3881">
        <v>18</v>
      </c>
      <c r="R3881">
        <f>(RestaurantData[[#This Row],[MonthySales]]/1500)*0.07</f>
        <v>2.7720000000000005E-2</v>
      </c>
    </row>
    <row r="3882" spans="1:18" hidden="1" x14ac:dyDescent="0.3">
      <c r="A3882">
        <v>41657335</v>
      </c>
      <c r="B3882" s="1" t="s">
        <v>4116</v>
      </c>
      <c r="C3882" t="s">
        <v>3599</v>
      </c>
      <c r="D3882" s="2">
        <v>1401</v>
      </c>
      <c r="E3882" s="1" t="s">
        <v>4083</v>
      </c>
      <c r="F3882" s="2">
        <v>10462</v>
      </c>
      <c r="G3882" s="3">
        <v>7188292834</v>
      </c>
      <c r="H3882" s="1" t="s">
        <v>45</v>
      </c>
      <c r="I3882" t="s">
        <v>21</v>
      </c>
      <c r="J3882">
        <v>77</v>
      </c>
      <c r="K3882">
        <v>89</v>
      </c>
      <c r="L3882" s="27">
        <f>RestaurantData[[#This Row],[DailyCustAvg]]*30</f>
        <v>2670</v>
      </c>
      <c r="M3882" s="7">
        <f>(((RestaurantData[[#This Row],[FitScore]]/100)*RestaurantData[[#This Row],[DailyCustAvg]])/3.5)*30</f>
        <v>587.40000000000009</v>
      </c>
      <c r="N3882">
        <v>40.835872293774997</v>
      </c>
      <c r="O3882">
        <v>-73.863226462941995</v>
      </c>
      <c r="P3882">
        <v>209</v>
      </c>
      <c r="Q3882">
        <v>18</v>
      </c>
      <c r="R3882">
        <f>(RestaurantData[[#This Row],[MonthySales]]/1500)*0.07</f>
        <v>2.7412000000000006E-2</v>
      </c>
    </row>
    <row r="3883" spans="1:18" hidden="1" x14ac:dyDescent="0.3">
      <c r="A3883">
        <v>50043384</v>
      </c>
      <c r="B3883" s="1" t="s">
        <v>98</v>
      </c>
      <c r="C3883" t="s">
        <v>3599</v>
      </c>
      <c r="D3883" s="2">
        <v>1607</v>
      </c>
      <c r="E3883" s="1" t="s">
        <v>3637</v>
      </c>
      <c r="F3883" s="2">
        <v>10472</v>
      </c>
      <c r="G3883" s="3">
        <v>6466858366</v>
      </c>
      <c r="H3883" s="1" t="s">
        <v>226</v>
      </c>
      <c r="I3883" t="s">
        <v>17</v>
      </c>
      <c r="J3883">
        <v>66</v>
      </c>
      <c r="K3883">
        <v>240</v>
      </c>
      <c r="L3883" s="27">
        <f>RestaurantData[[#This Row],[DailyCustAvg]]*30</f>
        <v>7200</v>
      </c>
      <c r="M3883" s="7">
        <f>(((RestaurantData[[#This Row],[FitScore]]/100)*RestaurantData[[#This Row],[DailyCustAvg]])/3.5)*30</f>
        <v>1357.7142857142858</v>
      </c>
      <c r="N3883">
        <v>40.829323263463998</v>
      </c>
      <c r="O3883">
        <v>-73.875215114827995</v>
      </c>
      <c r="P3883">
        <v>209</v>
      </c>
      <c r="Q3883">
        <v>18</v>
      </c>
      <c r="R3883">
        <f>(RestaurantData[[#This Row],[MonthySales]]/1500)*0.07</f>
        <v>6.336E-2</v>
      </c>
    </row>
    <row r="3884" spans="1:18" hidden="1" x14ac:dyDescent="0.3">
      <c r="A3884">
        <v>41158998</v>
      </c>
      <c r="B3884" s="1" t="s">
        <v>4145</v>
      </c>
      <c r="C3884" t="s">
        <v>3599</v>
      </c>
      <c r="D3884" s="2">
        <v>1616</v>
      </c>
      <c r="E3884" s="1" t="s">
        <v>3637</v>
      </c>
      <c r="F3884" s="2">
        <v>10472</v>
      </c>
      <c r="G3884" s="3">
        <v>7183784488</v>
      </c>
      <c r="H3884" s="1" t="s">
        <v>202</v>
      </c>
      <c r="I3884" t="s">
        <v>17</v>
      </c>
      <c r="J3884">
        <v>71</v>
      </c>
      <c r="K3884">
        <v>239</v>
      </c>
      <c r="L3884" s="27">
        <f>RestaurantData[[#This Row],[DailyCustAvg]]*30</f>
        <v>7170</v>
      </c>
      <c r="M3884" s="7">
        <f>(((RestaurantData[[#This Row],[FitScore]]/100)*RestaurantData[[#This Row],[DailyCustAvg]])/3.5)*30</f>
        <v>1454.4857142857143</v>
      </c>
      <c r="N3884">
        <v>40.829427119206997</v>
      </c>
      <c r="O3884">
        <v>-73.874806593244998</v>
      </c>
      <c r="P3884">
        <v>209</v>
      </c>
      <c r="Q3884">
        <v>18</v>
      </c>
      <c r="R3884">
        <f>(RestaurantData[[#This Row],[MonthySales]]/1500)*0.07</f>
        <v>6.7876000000000006E-2</v>
      </c>
    </row>
    <row r="3885" spans="1:18" hidden="1" x14ac:dyDescent="0.3">
      <c r="A3885">
        <v>50073396</v>
      </c>
      <c r="B3885" s="1" t="s">
        <v>4086</v>
      </c>
      <c r="C3885" t="s">
        <v>3599</v>
      </c>
      <c r="D3885" s="2">
        <v>1787</v>
      </c>
      <c r="E3885" s="1" t="s">
        <v>3637</v>
      </c>
      <c r="F3885" s="2">
        <v>10472</v>
      </c>
      <c r="G3885" s="3">
        <v>7186841267</v>
      </c>
      <c r="H3885" s="1" t="s">
        <v>73</v>
      </c>
      <c r="I3885" t="s">
        <v>17</v>
      </c>
      <c r="J3885">
        <v>56</v>
      </c>
      <c r="K3885">
        <v>221</v>
      </c>
      <c r="L3885" s="27">
        <f>RestaurantData[[#This Row],[DailyCustAvg]]*30</f>
        <v>6630</v>
      </c>
      <c r="M3885" s="7">
        <f>(((RestaurantData[[#This Row],[FitScore]]/100)*RestaurantData[[#This Row],[DailyCustAvg]])/3.5)*30</f>
        <v>1060.8</v>
      </c>
      <c r="N3885">
        <v>40.831732018417</v>
      </c>
      <c r="O3885">
        <v>-73.866873933459004</v>
      </c>
      <c r="P3885">
        <v>209</v>
      </c>
      <c r="Q3885">
        <v>18</v>
      </c>
      <c r="R3885">
        <f>(RestaurantData[[#This Row],[MonthySales]]/1500)*0.07</f>
        <v>4.9503999999999999E-2</v>
      </c>
    </row>
    <row r="3886" spans="1:18" hidden="1" x14ac:dyDescent="0.3">
      <c r="A3886">
        <v>41720257</v>
      </c>
      <c r="B3886" s="1" t="s">
        <v>954</v>
      </c>
      <c r="C3886" t="s">
        <v>3599</v>
      </c>
      <c r="D3886" s="2">
        <v>1572</v>
      </c>
      <c r="E3886" s="1" t="s">
        <v>3737</v>
      </c>
      <c r="F3886" s="2">
        <v>10472</v>
      </c>
      <c r="G3886" s="3">
        <v>9176033452</v>
      </c>
      <c r="H3886" s="1" t="s">
        <v>45</v>
      </c>
      <c r="I3886" t="s">
        <v>21</v>
      </c>
      <c r="J3886">
        <v>65</v>
      </c>
      <c r="K3886">
        <v>207</v>
      </c>
      <c r="L3886" s="27">
        <f>RestaurantData[[#This Row],[DailyCustAvg]]*30</f>
        <v>6210</v>
      </c>
      <c r="M3886" s="7">
        <f>(((RestaurantData[[#This Row],[FitScore]]/100)*RestaurantData[[#This Row],[DailyCustAvg]])/3.5)*30</f>
        <v>1153.2857142857142</v>
      </c>
      <c r="N3886">
        <v>40.833829937573</v>
      </c>
      <c r="O3886">
        <v>-73.877588087649997</v>
      </c>
      <c r="P3886">
        <v>209</v>
      </c>
      <c r="Q3886">
        <v>18</v>
      </c>
      <c r="R3886">
        <f>(RestaurantData[[#This Row],[MonthySales]]/1500)*0.07</f>
        <v>5.382E-2</v>
      </c>
    </row>
    <row r="3887" spans="1:18" hidden="1" x14ac:dyDescent="0.3">
      <c r="A3887">
        <v>40573101</v>
      </c>
      <c r="B3887" s="1" t="s">
        <v>4144</v>
      </c>
      <c r="C3887" t="s">
        <v>3599</v>
      </c>
      <c r="D3887" s="2">
        <v>1474</v>
      </c>
      <c r="E3887" s="1" t="s">
        <v>3637</v>
      </c>
      <c r="F3887" s="2">
        <v>10472</v>
      </c>
      <c r="G3887" s="3">
        <v>7185890625</v>
      </c>
      <c r="H3887" s="1" t="s">
        <v>242</v>
      </c>
      <c r="I3887" t="s">
        <v>21</v>
      </c>
      <c r="J3887">
        <v>84</v>
      </c>
      <c r="K3887">
        <v>206</v>
      </c>
      <c r="L3887" s="27">
        <f>RestaurantData[[#This Row],[DailyCustAvg]]*30</f>
        <v>6180</v>
      </c>
      <c r="M3887" s="7">
        <f>(((RestaurantData[[#This Row],[FitScore]]/100)*RestaurantData[[#This Row],[DailyCustAvg]])/3.5)*30</f>
        <v>1483.1999999999998</v>
      </c>
      <c r="N3887">
        <v>40.828393786538001</v>
      </c>
      <c r="O3887">
        <v>-73.881330819408007</v>
      </c>
      <c r="P3887">
        <v>209</v>
      </c>
      <c r="Q3887">
        <v>17</v>
      </c>
      <c r="R3887">
        <f>(RestaurantData[[#This Row],[MonthySales]]/1500)*0.07</f>
        <v>6.9216E-2</v>
      </c>
    </row>
    <row r="3888" spans="1:18" hidden="1" x14ac:dyDescent="0.3">
      <c r="A3888">
        <v>50084872</v>
      </c>
      <c r="B3888" s="1" t="s">
        <v>4112</v>
      </c>
      <c r="C3888" t="s">
        <v>3599</v>
      </c>
      <c r="D3888" s="2">
        <v>1270</v>
      </c>
      <c r="E3888" s="1" t="s">
        <v>4113</v>
      </c>
      <c r="F3888" s="2">
        <v>10472</v>
      </c>
      <c r="G3888" s="3">
        <v>9298556668</v>
      </c>
      <c r="H3888" s="1" t="s">
        <v>242</v>
      </c>
      <c r="I3888" t="s">
        <v>17</v>
      </c>
      <c r="J3888">
        <v>82</v>
      </c>
      <c r="K3888">
        <v>194</v>
      </c>
      <c r="L3888" s="27">
        <f>RestaurantData[[#This Row],[DailyCustAvg]]*30</f>
        <v>5820</v>
      </c>
      <c r="M3888" s="7">
        <f>(((RestaurantData[[#This Row],[FitScore]]/100)*RestaurantData[[#This Row],[DailyCustAvg]])/3.5)*30</f>
        <v>1363.542857142857</v>
      </c>
      <c r="N3888">
        <v>40.831329469463</v>
      </c>
      <c r="O3888">
        <v>-73.875030657295994</v>
      </c>
      <c r="P3888">
        <v>209</v>
      </c>
      <c r="Q3888">
        <v>18</v>
      </c>
      <c r="R3888">
        <f>(RestaurantData[[#This Row],[MonthySales]]/1500)*0.07</f>
        <v>6.3631999999999994E-2</v>
      </c>
    </row>
    <row r="3889" spans="1:18" hidden="1" x14ac:dyDescent="0.3">
      <c r="A3889">
        <v>50087299</v>
      </c>
      <c r="B3889" s="1" t="s">
        <v>3231</v>
      </c>
      <c r="C3889" t="s">
        <v>3599</v>
      </c>
      <c r="D3889" s="2">
        <v>1487</v>
      </c>
      <c r="E3889" s="1" t="s">
        <v>3637</v>
      </c>
      <c r="F3889" s="2">
        <v>10472</v>
      </c>
      <c r="G3889" s="3">
        <v>3476385402</v>
      </c>
      <c r="H3889" s="1" t="s">
        <v>45</v>
      </c>
      <c r="I3889" t="s">
        <v>17</v>
      </c>
      <c r="J3889">
        <v>69</v>
      </c>
      <c r="K3889">
        <v>184</v>
      </c>
      <c r="L3889" s="27">
        <f>RestaurantData[[#This Row],[DailyCustAvg]]*30</f>
        <v>5520</v>
      </c>
      <c r="M3889" s="7">
        <f>(((RestaurantData[[#This Row],[FitScore]]/100)*RestaurantData[[#This Row],[DailyCustAvg]])/3.5)*30</f>
        <v>1088.2285714285713</v>
      </c>
      <c r="N3889">
        <v>40.828464483493001</v>
      </c>
      <c r="O3889">
        <v>-73.880687498358</v>
      </c>
      <c r="P3889">
        <v>209</v>
      </c>
      <c r="Q3889">
        <v>17</v>
      </c>
      <c r="R3889">
        <f>(RestaurantData[[#This Row],[MonthySales]]/1500)*0.07</f>
        <v>5.0783999999999996E-2</v>
      </c>
    </row>
    <row r="3890" spans="1:18" hidden="1" x14ac:dyDescent="0.3">
      <c r="A3890">
        <v>50075315</v>
      </c>
      <c r="B3890" s="1" t="s">
        <v>4117</v>
      </c>
      <c r="C3890" t="s">
        <v>3599</v>
      </c>
      <c r="D3890" s="2">
        <v>1739</v>
      </c>
      <c r="E3890" s="1" t="s">
        <v>4118</v>
      </c>
      <c r="F3890" s="2">
        <v>10472</v>
      </c>
      <c r="G3890" s="3">
        <v>7188603446</v>
      </c>
      <c r="H3890" s="1" t="s">
        <v>143</v>
      </c>
      <c r="I3890" t="s">
        <v>21</v>
      </c>
      <c r="J3890">
        <v>58</v>
      </c>
      <c r="K3890">
        <v>182</v>
      </c>
      <c r="L3890" s="27">
        <f>RestaurantData[[#This Row],[DailyCustAvg]]*30</f>
        <v>5460</v>
      </c>
      <c r="M3890" s="7">
        <f>(((RestaurantData[[#This Row],[FitScore]]/100)*RestaurantData[[#This Row],[DailyCustAvg]])/3.5)*30</f>
        <v>904.8</v>
      </c>
      <c r="N3890">
        <v>40.832539314056</v>
      </c>
      <c r="O3890">
        <v>-73.869564499831</v>
      </c>
      <c r="P3890">
        <v>209</v>
      </c>
      <c r="Q3890">
        <v>18</v>
      </c>
      <c r="R3890">
        <f>(RestaurantData[[#This Row],[MonthySales]]/1500)*0.07</f>
        <v>4.2223999999999998E-2</v>
      </c>
    </row>
    <row r="3891" spans="1:18" hidden="1" x14ac:dyDescent="0.3">
      <c r="A3891">
        <v>50056595</v>
      </c>
      <c r="B3891" s="1" t="s">
        <v>4129</v>
      </c>
      <c r="C3891" t="s">
        <v>3599</v>
      </c>
      <c r="D3891" s="2">
        <v>1452</v>
      </c>
      <c r="E3891" s="1" t="s">
        <v>3637</v>
      </c>
      <c r="F3891" s="2">
        <v>10472</v>
      </c>
      <c r="G3891" s="3">
        <v>7186843010</v>
      </c>
      <c r="H3891" s="1" t="s">
        <v>276</v>
      </c>
      <c r="I3891" t="s">
        <v>21</v>
      </c>
      <c r="J3891">
        <v>58</v>
      </c>
      <c r="K3891">
        <v>179</v>
      </c>
      <c r="L3891" s="27">
        <f>RestaurantData[[#This Row],[DailyCustAvg]]*30</f>
        <v>5370</v>
      </c>
      <c r="M3891" s="7">
        <f>(((RestaurantData[[#This Row],[FitScore]]/100)*RestaurantData[[#This Row],[DailyCustAvg]])/3.5)*30</f>
        <v>889.88571428571424</v>
      </c>
      <c r="N3891">
        <v>40.828331546440999</v>
      </c>
      <c r="O3891">
        <v>-73.882194544152995</v>
      </c>
      <c r="P3891">
        <v>209</v>
      </c>
      <c r="Q3891">
        <v>17</v>
      </c>
      <c r="R3891">
        <f>(RestaurantData[[#This Row],[MonthySales]]/1500)*0.07</f>
        <v>4.1528000000000002E-2</v>
      </c>
    </row>
    <row r="3892" spans="1:18" hidden="1" x14ac:dyDescent="0.3">
      <c r="A3892">
        <v>41640824</v>
      </c>
      <c r="B3892" s="1" t="s">
        <v>4147</v>
      </c>
      <c r="C3892" t="s">
        <v>3599</v>
      </c>
      <c r="D3892" s="2">
        <v>1576</v>
      </c>
      <c r="E3892" s="1" t="s">
        <v>4122</v>
      </c>
      <c r="F3892" s="2">
        <v>10472</v>
      </c>
      <c r="G3892" s="3">
        <v>7184508363</v>
      </c>
      <c r="H3892" s="1" t="s">
        <v>212</v>
      </c>
      <c r="I3892" t="s">
        <v>21</v>
      </c>
      <c r="J3892">
        <v>57</v>
      </c>
      <c r="K3892">
        <v>168</v>
      </c>
      <c r="L3892" s="27">
        <f>RestaurantData[[#This Row],[DailyCustAvg]]*30</f>
        <v>5040</v>
      </c>
      <c r="M3892" s="7">
        <f>(((RestaurantData[[#This Row],[FitScore]]/100)*RestaurantData[[#This Row],[DailyCustAvg]])/3.5)*30</f>
        <v>820.79999999999984</v>
      </c>
      <c r="N3892">
        <v>40.826351628304998</v>
      </c>
      <c r="O3892">
        <v>-73.876066230042994</v>
      </c>
      <c r="P3892">
        <v>209</v>
      </c>
      <c r="Q3892">
        <v>18</v>
      </c>
      <c r="R3892">
        <f>(RestaurantData[[#This Row],[MonthySales]]/1500)*0.07</f>
        <v>3.8303999999999998E-2</v>
      </c>
    </row>
    <row r="3893" spans="1:18" hidden="1" x14ac:dyDescent="0.3">
      <c r="A3893">
        <v>50051535</v>
      </c>
      <c r="B3893" s="1" t="s">
        <v>4146</v>
      </c>
      <c r="C3893" t="s">
        <v>3599</v>
      </c>
      <c r="D3893" s="2">
        <v>1501</v>
      </c>
      <c r="E3893" s="1" t="s">
        <v>3637</v>
      </c>
      <c r="F3893" s="2">
        <v>10472</v>
      </c>
      <c r="G3893" s="3">
        <v>7183281252</v>
      </c>
      <c r="H3893" s="1" t="s">
        <v>242</v>
      </c>
      <c r="I3893" t="s">
        <v>21</v>
      </c>
      <c r="J3893">
        <v>74</v>
      </c>
      <c r="K3893">
        <v>159</v>
      </c>
      <c r="L3893" s="27">
        <f>RestaurantData[[#This Row],[DailyCustAvg]]*30</f>
        <v>4770</v>
      </c>
      <c r="M3893" s="7">
        <f>(((RestaurantData[[#This Row],[FitScore]]/100)*RestaurantData[[#This Row],[DailyCustAvg]])/3.5)*30</f>
        <v>1008.5142857142857</v>
      </c>
      <c r="N3893">
        <v>40.828524118632998</v>
      </c>
      <c r="O3893">
        <v>-73.879968313385007</v>
      </c>
      <c r="P3893">
        <v>209</v>
      </c>
      <c r="Q3893">
        <v>17</v>
      </c>
      <c r="R3893">
        <f>(RestaurantData[[#This Row],[MonthySales]]/1500)*0.07</f>
        <v>4.7064000000000002E-2</v>
      </c>
    </row>
    <row r="3894" spans="1:18" hidden="1" x14ac:dyDescent="0.3">
      <c r="A3894">
        <v>41699780</v>
      </c>
      <c r="B3894" s="1" t="s">
        <v>4140</v>
      </c>
      <c r="C3894" t="s">
        <v>3599</v>
      </c>
      <c r="D3894" s="2">
        <v>1715</v>
      </c>
      <c r="E3894" s="1" t="s">
        <v>3737</v>
      </c>
      <c r="F3894" s="2">
        <v>10472</v>
      </c>
      <c r="G3894" s="3">
        <v>7183783138</v>
      </c>
      <c r="H3894" s="1" t="s">
        <v>242</v>
      </c>
      <c r="I3894" t="s">
        <v>17</v>
      </c>
      <c r="J3894">
        <v>61</v>
      </c>
      <c r="K3894">
        <v>137</v>
      </c>
      <c r="L3894" s="27">
        <f>RestaurantData[[#This Row],[DailyCustAvg]]*30</f>
        <v>4110</v>
      </c>
      <c r="M3894" s="7">
        <f>(((RestaurantData[[#This Row],[FitScore]]/100)*RestaurantData[[#This Row],[DailyCustAvg]])/3.5)*30</f>
        <v>716.31428571428557</v>
      </c>
      <c r="N3894">
        <v>40.834610675202001</v>
      </c>
      <c r="O3894">
        <v>-73.871183014007002</v>
      </c>
      <c r="P3894">
        <v>209</v>
      </c>
      <c r="Q3894">
        <v>18</v>
      </c>
      <c r="R3894">
        <f>(RestaurantData[[#This Row],[MonthySales]]/1500)*0.07</f>
        <v>3.3427999999999999E-2</v>
      </c>
    </row>
    <row r="3895" spans="1:18" hidden="1" x14ac:dyDescent="0.3">
      <c r="A3895">
        <v>50100593</v>
      </c>
      <c r="B3895" s="1" t="s">
        <v>4109</v>
      </c>
      <c r="C3895" t="s">
        <v>3599</v>
      </c>
      <c r="D3895" s="2">
        <v>1151</v>
      </c>
      <c r="E3895" s="1" t="s">
        <v>4110</v>
      </c>
      <c r="F3895" s="2">
        <v>10472</v>
      </c>
      <c r="G3895" s="3">
        <v>6462711828</v>
      </c>
      <c r="H3895" s="1" t="s">
        <v>138</v>
      </c>
      <c r="I3895" t="s">
        <v>21</v>
      </c>
      <c r="J3895">
        <v>82</v>
      </c>
      <c r="K3895">
        <v>132</v>
      </c>
      <c r="L3895" s="27">
        <f>RestaurantData[[#This Row],[DailyCustAvg]]*30</f>
        <v>3960</v>
      </c>
      <c r="M3895" s="7">
        <f>(((RestaurantData[[#This Row],[FitScore]]/100)*RestaurantData[[#This Row],[DailyCustAvg]])/3.5)*30</f>
        <v>927.7714285714286</v>
      </c>
      <c r="N3895">
        <v>40.830546968382997</v>
      </c>
      <c r="O3895">
        <v>-73.853881927038998</v>
      </c>
      <c r="P3895">
        <v>209</v>
      </c>
      <c r="Q3895">
        <v>18</v>
      </c>
      <c r="R3895">
        <f>(RestaurantData[[#This Row],[MonthySales]]/1500)*0.07</f>
        <v>4.3296000000000001E-2</v>
      </c>
    </row>
    <row r="3896" spans="1:18" hidden="1" x14ac:dyDescent="0.3">
      <c r="A3896">
        <v>50077010</v>
      </c>
      <c r="B3896" s="1" t="s">
        <v>4143</v>
      </c>
      <c r="C3896" t="s">
        <v>3599</v>
      </c>
      <c r="D3896" s="2">
        <v>1839</v>
      </c>
      <c r="E3896" s="1" t="s">
        <v>3637</v>
      </c>
      <c r="F3896" s="2">
        <v>10472</v>
      </c>
      <c r="G3896" s="3">
        <v>7189182880</v>
      </c>
      <c r="H3896" s="1" t="s">
        <v>242</v>
      </c>
      <c r="I3896" t="s">
        <v>21</v>
      </c>
      <c r="J3896">
        <v>71</v>
      </c>
      <c r="K3896">
        <v>132</v>
      </c>
      <c r="L3896" s="27">
        <f>RestaurantData[[#This Row],[DailyCustAvg]]*30</f>
        <v>3960</v>
      </c>
      <c r="M3896" s="7">
        <f>(((RestaurantData[[#This Row],[FitScore]]/100)*RestaurantData[[#This Row],[DailyCustAvg]])/3.5)*30</f>
        <v>803.31428571428569</v>
      </c>
      <c r="N3896">
        <v>40.832352536218998</v>
      </c>
      <c r="O3896">
        <v>-73.864700874427996</v>
      </c>
      <c r="P3896">
        <v>209</v>
      </c>
      <c r="Q3896">
        <v>18</v>
      </c>
      <c r="R3896">
        <f>(RestaurantData[[#This Row],[MonthySales]]/1500)*0.07</f>
        <v>3.7488E-2</v>
      </c>
    </row>
    <row r="3897" spans="1:18" hidden="1" x14ac:dyDescent="0.3">
      <c r="A3897">
        <v>50101688</v>
      </c>
      <c r="B3897" s="1" t="s">
        <v>4121</v>
      </c>
      <c r="C3897" t="s">
        <v>3599</v>
      </c>
      <c r="D3897" s="2">
        <v>1560</v>
      </c>
      <c r="E3897" s="1" t="s">
        <v>4122</v>
      </c>
      <c r="F3897" s="2">
        <v>10472</v>
      </c>
      <c r="G3897" s="3">
        <v>9292631697</v>
      </c>
      <c r="H3897" s="1" t="s">
        <v>16</v>
      </c>
      <c r="I3897" t="s">
        <v>17</v>
      </c>
      <c r="J3897">
        <v>66</v>
      </c>
      <c r="K3897">
        <v>115</v>
      </c>
      <c r="L3897" s="27">
        <f>RestaurantData[[#This Row],[DailyCustAvg]]*30</f>
        <v>3450</v>
      </c>
      <c r="M3897" s="7">
        <f>(((RestaurantData[[#This Row],[FitScore]]/100)*RestaurantData[[#This Row],[DailyCustAvg]])/3.5)*30</f>
        <v>650.57142857142856</v>
      </c>
      <c r="N3897">
        <v>40.826283566150998</v>
      </c>
      <c r="O3897">
        <v>-73.876583063989997</v>
      </c>
      <c r="P3897">
        <v>209</v>
      </c>
      <c r="Q3897">
        <v>18</v>
      </c>
      <c r="R3897">
        <f>(RestaurantData[[#This Row],[MonthySales]]/1500)*0.07</f>
        <v>3.0360000000000002E-2</v>
      </c>
    </row>
    <row r="3898" spans="1:18" hidden="1" x14ac:dyDescent="0.3">
      <c r="A3898">
        <v>50085179</v>
      </c>
      <c r="B3898" s="1" t="s">
        <v>4115</v>
      </c>
      <c r="C3898" t="s">
        <v>3599</v>
      </c>
      <c r="D3898" s="2">
        <v>1766</v>
      </c>
      <c r="E3898" s="1" t="s">
        <v>3637</v>
      </c>
      <c r="F3898" s="2">
        <v>10472</v>
      </c>
      <c r="G3898" s="3">
        <v>7186841002</v>
      </c>
      <c r="H3898" s="1" t="s">
        <v>212</v>
      </c>
      <c r="I3898" t="s">
        <v>21</v>
      </c>
      <c r="J3898">
        <v>65</v>
      </c>
      <c r="K3898">
        <v>113</v>
      </c>
      <c r="L3898" s="27">
        <f>RestaurantData[[#This Row],[DailyCustAvg]]*30</f>
        <v>3390</v>
      </c>
      <c r="M3898" s="7">
        <f>(((RestaurantData[[#This Row],[FitScore]]/100)*RestaurantData[[#This Row],[DailyCustAvg]])/3.5)*30</f>
        <v>629.57142857142867</v>
      </c>
      <c r="N3898">
        <v>40.831447638302997</v>
      </c>
      <c r="O3898">
        <v>-73.867803203855004</v>
      </c>
      <c r="P3898">
        <v>209</v>
      </c>
      <c r="Q3898">
        <v>18</v>
      </c>
      <c r="R3898">
        <f>(RestaurantData[[#This Row],[MonthySales]]/1500)*0.07</f>
        <v>2.9380000000000007E-2</v>
      </c>
    </row>
    <row r="3899" spans="1:18" hidden="1" x14ac:dyDescent="0.3">
      <c r="A3899">
        <v>40919065</v>
      </c>
      <c r="B3899" s="1" t="s">
        <v>4107</v>
      </c>
      <c r="C3899" t="s">
        <v>3599</v>
      </c>
      <c r="D3899" s="2">
        <v>1203</v>
      </c>
      <c r="E3899" s="1" t="s">
        <v>4108</v>
      </c>
      <c r="F3899" s="2">
        <v>10472</v>
      </c>
      <c r="G3899" s="3">
        <v>7188931339</v>
      </c>
      <c r="H3899" s="1" t="s">
        <v>276</v>
      </c>
      <c r="I3899" t="s">
        <v>21</v>
      </c>
      <c r="J3899">
        <v>61</v>
      </c>
      <c r="K3899">
        <v>111</v>
      </c>
      <c r="L3899" s="27">
        <f>RestaurantData[[#This Row],[DailyCustAvg]]*30</f>
        <v>3330</v>
      </c>
      <c r="M3899" s="7">
        <f>(((RestaurantData[[#This Row],[FitScore]]/100)*RestaurantData[[#This Row],[DailyCustAvg]])/3.5)*30</f>
        <v>580.37142857142851</v>
      </c>
      <c r="N3899">
        <v>40.829157174115998</v>
      </c>
      <c r="O3899">
        <v>-73.876454854645999</v>
      </c>
      <c r="P3899">
        <v>209</v>
      </c>
      <c r="Q3899">
        <v>18</v>
      </c>
      <c r="R3899">
        <f>(RestaurantData[[#This Row],[MonthySales]]/1500)*0.07</f>
        <v>2.7083999999999997E-2</v>
      </c>
    </row>
    <row r="3900" spans="1:18" hidden="1" x14ac:dyDescent="0.3">
      <c r="A3900">
        <v>50053332</v>
      </c>
      <c r="B3900" s="1" t="s">
        <v>4125</v>
      </c>
      <c r="C3900" t="s">
        <v>3599</v>
      </c>
      <c r="D3900" s="2">
        <v>1959</v>
      </c>
      <c r="E3900" s="1" t="s">
        <v>3604</v>
      </c>
      <c r="F3900" s="2">
        <v>10472</v>
      </c>
      <c r="G3900" s="3">
        <v>7184064091</v>
      </c>
      <c r="H3900" s="1" t="s">
        <v>45</v>
      </c>
      <c r="I3900" t="s">
        <v>17</v>
      </c>
      <c r="J3900">
        <v>59</v>
      </c>
      <c r="K3900">
        <v>108</v>
      </c>
      <c r="L3900" s="27">
        <f>RestaurantData[[#This Row],[DailyCustAvg]]*30</f>
        <v>3240</v>
      </c>
      <c r="M3900" s="7">
        <f>(((RestaurantData[[#This Row],[FitScore]]/100)*RestaurantData[[#This Row],[DailyCustAvg]])/3.5)*30</f>
        <v>546.17142857142858</v>
      </c>
      <c r="N3900">
        <v>40.826520004816999</v>
      </c>
      <c r="O3900">
        <v>-73.857919686802006</v>
      </c>
      <c r="P3900">
        <v>209</v>
      </c>
      <c r="Q3900">
        <v>18</v>
      </c>
      <c r="R3900">
        <f>(RestaurantData[[#This Row],[MonthySales]]/1500)*0.07</f>
        <v>2.5488000000000004E-2</v>
      </c>
    </row>
    <row r="3901" spans="1:18" hidden="1" x14ac:dyDescent="0.3">
      <c r="A3901">
        <v>40927513</v>
      </c>
      <c r="B3901" s="1" t="s">
        <v>4119</v>
      </c>
      <c r="C3901" t="s">
        <v>3599</v>
      </c>
      <c r="D3901" s="2">
        <v>1859</v>
      </c>
      <c r="E3901" s="1" t="s">
        <v>3637</v>
      </c>
      <c r="F3901" s="2">
        <v>10472</v>
      </c>
      <c r="G3901" s="3">
        <v>7188281200</v>
      </c>
      <c r="H3901" s="1" t="s">
        <v>276</v>
      </c>
      <c r="I3901" t="s">
        <v>21</v>
      </c>
      <c r="J3901">
        <v>82</v>
      </c>
      <c r="K3901">
        <v>99</v>
      </c>
      <c r="L3901" s="27">
        <f>RestaurantData[[#This Row],[DailyCustAvg]]*30</f>
        <v>2970</v>
      </c>
      <c r="M3901" s="7">
        <f>(((RestaurantData[[#This Row],[FitScore]]/100)*RestaurantData[[#This Row],[DailyCustAvg]])/3.5)*30</f>
        <v>695.82857142857142</v>
      </c>
      <c r="N3901">
        <v>40.832585006690003</v>
      </c>
      <c r="O3901">
        <v>-73.863995732700999</v>
      </c>
      <c r="P3901">
        <v>209</v>
      </c>
      <c r="Q3901">
        <v>18</v>
      </c>
      <c r="R3901">
        <f>(RestaurantData[[#This Row],[MonthySales]]/1500)*0.07</f>
        <v>3.2472000000000001E-2</v>
      </c>
    </row>
    <row r="3902" spans="1:18" hidden="1" x14ac:dyDescent="0.3">
      <c r="A3902">
        <v>50074620</v>
      </c>
      <c r="B3902" s="1" t="s">
        <v>4100</v>
      </c>
      <c r="C3902" t="s">
        <v>3599</v>
      </c>
      <c r="D3902" s="2">
        <v>1805</v>
      </c>
      <c r="E3902" s="1" t="s">
        <v>3637</v>
      </c>
      <c r="F3902" s="2">
        <v>10472</v>
      </c>
      <c r="G3902" s="3">
        <v>3478514242</v>
      </c>
      <c r="H3902" s="1" t="s">
        <v>276</v>
      </c>
      <c r="I3902" t="s">
        <v>17</v>
      </c>
      <c r="J3902">
        <v>66</v>
      </c>
      <c r="K3902">
        <v>98</v>
      </c>
      <c r="L3902" s="27">
        <f>RestaurantData[[#This Row],[DailyCustAvg]]*30</f>
        <v>2940</v>
      </c>
      <c r="M3902" s="7">
        <f>(((RestaurantData[[#This Row],[FitScore]]/100)*RestaurantData[[#This Row],[DailyCustAvg]])/3.5)*30</f>
        <v>554.4</v>
      </c>
      <c r="N3902">
        <v>40.831956166970997</v>
      </c>
      <c r="O3902">
        <v>-73.866082095346997</v>
      </c>
      <c r="P3902">
        <v>209</v>
      </c>
      <c r="Q3902">
        <v>18</v>
      </c>
      <c r="R3902">
        <f>(RestaurantData[[#This Row],[MonthySales]]/1500)*0.07</f>
        <v>2.5872000000000003E-2</v>
      </c>
    </row>
    <row r="3903" spans="1:18" hidden="1" x14ac:dyDescent="0.3">
      <c r="A3903">
        <v>50070444</v>
      </c>
      <c r="B3903" s="1" t="s">
        <v>3414</v>
      </c>
      <c r="C3903" t="s">
        <v>3599</v>
      </c>
      <c r="D3903" s="2">
        <v>1520</v>
      </c>
      <c r="E3903" s="1" t="s">
        <v>3637</v>
      </c>
      <c r="F3903" s="2">
        <v>10472</v>
      </c>
      <c r="G3903" s="3">
        <v>7185897272</v>
      </c>
      <c r="H3903" s="1" t="s">
        <v>202</v>
      </c>
      <c r="I3903" t="s">
        <v>21</v>
      </c>
      <c r="J3903">
        <v>64</v>
      </c>
      <c r="K3903">
        <v>95</v>
      </c>
      <c r="L3903" s="27">
        <f>RestaurantData[[#This Row],[DailyCustAvg]]*30</f>
        <v>2850</v>
      </c>
      <c r="M3903" s="7">
        <f>(((RestaurantData[[#This Row],[FitScore]]/100)*RestaurantData[[#This Row],[DailyCustAvg]])/3.5)*30</f>
        <v>521.14285714285722</v>
      </c>
      <c r="N3903">
        <v>40.8285726107</v>
      </c>
      <c r="O3903">
        <v>-73.879097382170002</v>
      </c>
      <c r="P3903">
        <v>209</v>
      </c>
      <c r="Q3903">
        <v>18</v>
      </c>
      <c r="R3903">
        <f>(RestaurantData[[#This Row],[MonthySales]]/1500)*0.07</f>
        <v>2.4320000000000005E-2</v>
      </c>
    </row>
    <row r="3904" spans="1:18" hidden="1" x14ac:dyDescent="0.3">
      <c r="A3904">
        <v>50083909</v>
      </c>
      <c r="B3904" s="1" t="s">
        <v>4098</v>
      </c>
      <c r="C3904" t="s">
        <v>3599</v>
      </c>
      <c r="D3904" s="2">
        <v>1186</v>
      </c>
      <c r="E3904" s="1" t="s">
        <v>4099</v>
      </c>
      <c r="F3904" s="2">
        <v>10472</v>
      </c>
      <c r="G3904" s="3">
        <v>6467097366</v>
      </c>
      <c r="H3904" s="1" t="s">
        <v>276</v>
      </c>
      <c r="I3904" t="s">
        <v>21</v>
      </c>
      <c r="J3904">
        <v>80</v>
      </c>
      <c r="K3904">
        <v>94</v>
      </c>
      <c r="L3904" s="27">
        <f>RestaurantData[[#This Row],[DailyCustAvg]]*30</f>
        <v>2820</v>
      </c>
      <c r="M3904" s="7">
        <f>(((RestaurantData[[#This Row],[FitScore]]/100)*RestaurantData[[#This Row],[DailyCustAvg]])/3.5)*30</f>
        <v>644.57142857142867</v>
      </c>
      <c r="N3904">
        <v>40.827803208009001</v>
      </c>
      <c r="O3904">
        <v>-73.880887426569004</v>
      </c>
      <c r="P3904">
        <v>209</v>
      </c>
      <c r="Q3904">
        <v>17</v>
      </c>
      <c r="R3904">
        <f>(RestaurantData[[#This Row],[MonthySales]]/1500)*0.07</f>
        <v>3.0080000000000006E-2</v>
      </c>
    </row>
    <row r="3905" spans="1:18" hidden="1" x14ac:dyDescent="0.3">
      <c r="A3905">
        <v>50071350</v>
      </c>
      <c r="B3905" s="1" t="s">
        <v>4141</v>
      </c>
      <c r="C3905" t="s">
        <v>3599</v>
      </c>
      <c r="D3905" s="2">
        <v>1535</v>
      </c>
      <c r="E3905" s="1" t="s">
        <v>3637</v>
      </c>
      <c r="F3905" s="2">
        <v>10472</v>
      </c>
      <c r="G3905" s="3">
        <v>3473488159</v>
      </c>
      <c r="H3905" s="1" t="s">
        <v>242</v>
      </c>
      <c r="I3905" t="s">
        <v>21</v>
      </c>
      <c r="J3905">
        <v>64</v>
      </c>
      <c r="K3905">
        <v>85</v>
      </c>
      <c r="L3905" s="27">
        <f>RestaurantData[[#This Row],[DailyCustAvg]]*30</f>
        <v>2550</v>
      </c>
      <c r="M3905" s="7">
        <f>(((RestaurantData[[#This Row],[FitScore]]/100)*RestaurantData[[#This Row],[DailyCustAvg]])/3.5)*30</f>
        <v>466.28571428571428</v>
      </c>
      <c r="N3905">
        <v>40.828646024588998</v>
      </c>
      <c r="O3905">
        <v>-73.878439598149001</v>
      </c>
      <c r="P3905">
        <v>209</v>
      </c>
      <c r="Q3905">
        <v>18</v>
      </c>
      <c r="R3905">
        <f>(RestaurantData[[#This Row],[MonthySales]]/1500)*0.07</f>
        <v>2.1760000000000002E-2</v>
      </c>
    </row>
    <row r="3906" spans="1:18" hidden="1" x14ac:dyDescent="0.3">
      <c r="A3906">
        <v>50003180</v>
      </c>
      <c r="B3906" s="1" t="s">
        <v>131</v>
      </c>
      <c r="C3906" t="s">
        <v>3599</v>
      </c>
      <c r="D3906" s="2">
        <v>1730</v>
      </c>
      <c r="E3906" s="1" t="s">
        <v>4106</v>
      </c>
      <c r="F3906" s="2">
        <v>10472</v>
      </c>
      <c r="G3906" s="3">
        <v>7188615528</v>
      </c>
      <c r="H3906" s="1" t="s">
        <v>132</v>
      </c>
      <c r="I3906" t="s">
        <v>17</v>
      </c>
      <c r="J3906">
        <v>56</v>
      </c>
      <c r="K3906">
        <v>79</v>
      </c>
      <c r="L3906" s="27">
        <f>RestaurantData[[#This Row],[DailyCustAvg]]*30</f>
        <v>2370</v>
      </c>
      <c r="M3906" s="7">
        <f>(((RestaurantData[[#This Row],[FitScore]]/100)*RestaurantData[[#This Row],[DailyCustAvg]])/3.5)*30</f>
        <v>379.20000000000005</v>
      </c>
      <c r="N3906">
        <v>40.835671960805001</v>
      </c>
      <c r="O3906">
        <v>-73.870356994399998</v>
      </c>
      <c r="P3906">
        <v>209</v>
      </c>
      <c r="Q3906">
        <v>18</v>
      </c>
      <c r="R3906">
        <f>(RestaurantData[[#This Row],[MonthySales]]/1500)*0.07</f>
        <v>1.7696000000000003E-2</v>
      </c>
    </row>
    <row r="3907" spans="1:18" hidden="1" x14ac:dyDescent="0.3">
      <c r="A3907">
        <v>50006109</v>
      </c>
      <c r="B3907" s="1" t="s">
        <v>4159</v>
      </c>
      <c r="C3907" t="s">
        <v>3599</v>
      </c>
      <c r="D3907" s="2">
        <v>1619</v>
      </c>
      <c r="E3907" s="1" t="s">
        <v>3637</v>
      </c>
      <c r="F3907" s="2">
        <v>10472</v>
      </c>
      <c r="G3907" s="3">
        <v>7189910708</v>
      </c>
      <c r="H3907" s="1" t="s">
        <v>16</v>
      </c>
      <c r="J3907">
        <v>82</v>
      </c>
      <c r="K3907">
        <v>68</v>
      </c>
      <c r="L3907" s="27">
        <f>RestaurantData[[#This Row],[DailyCustAvg]]*30</f>
        <v>2040</v>
      </c>
      <c r="M3907" s="7">
        <f>(((RestaurantData[[#This Row],[FitScore]]/100)*RestaurantData[[#This Row],[DailyCustAvg]])/3.5)*30</f>
        <v>477.94285714285712</v>
      </c>
      <c r="N3907">
        <v>40.829462733824997</v>
      </c>
      <c r="O3907">
        <v>-73.874745096359007</v>
      </c>
      <c r="P3907">
        <v>209</v>
      </c>
      <c r="Q3907">
        <v>18</v>
      </c>
      <c r="R3907">
        <f>(RestaurantData[[#This Row],[MonthySales]]/1500)*0.07</f>
        <v>2.2304000000000001E-2</v>
      </c>
    </row>
    <row r="3908" spans="1:18" hidden="1" x14ac:dyDescent="0.3">
      <c r="A3908">
        <v>41377321</v>
      </c>
      <c r="B3908" s="1" t="s">
        <v>4103</v>
      </c>
      <c r="C3908" t="s">
        <v>3599</v>
      </c>
      <c r="D3908" s="2">
        <v>1544</v>
      </c>
      <c r="E3908" s="1" t="s">
        <v>3737</v>
      </c>
      <c r="F3908" s="2">
        <v>10472</v>
      </c>
      <c r="G3908" s="3">
        <v>7183284523</v>
      </c>
      <c r="H3908" s="1" t="s">
        <v>276</v>
      </c>
      <c r="I3908" t="s">
        <v>17</v>
      </c>
      <c r="J3908">
        <v>64</v>
      </c>
      <c r="K3908">
        <v>67</v>
      </c>
      <c r="L3908" s="27">
        <f>RestaurantData[[#This Row],[DailyCustAvg]]*30</f>
        <v>2010</v>
      </c>
      <c r="M3908" s="7">
        <f>(((RestaurantData[[#This Row],[FitScore]]/100)*RestaurantData[[#This Row],[DailyCustAvg]])/3.5)*30</f>
        <v>367.5428571428572</v>
      </c>
      <c r="N3908">
        <v>40.834353029257997</v>
      </c>
      <c r="O3908">
        <v>-73.879090451205002</v>
      </c>
      <c r="P3908">
        <v>209</v>
      </c>
      <c r="Q3908">
        <v>18</v>
      </c>
      <c r="R3908">
        <f>(RestaurantData[[#This Row],[MonthySales]]/1500)*0.07</f>
        <v>1.7152000000000004E-2</v>
      </c>
    </row>
    <row r="3909" spans="1:18" hidden="1" x14ac:dyDescent="0.3">
      <c r="A3909">
        <v>50009304</v>
      </c>
      <c r="B3909" s="1" t="s">
        <v>4155</v>
      </c>
      <c r="C3909" t="s">
        <v>3599</v>
      </c>
      <c r="D3909" s="2">
        <v>1590</v>
      </c>
      <c r="E3909" s="1" t="s">
        <v>3637</v>
      </c>
      <c r="F3909" s="2">
        <v>10472</v>
      </c>
      <c r="G3909" s="3">
        <v>9173715834</v>
      </c>
      <c r="H3909" s="1" t="s">
        <v>16</v>
      </c>
      <c r="I3909" t="s">
        <v>21</v>
      </c>
      <c r="J3909">
        <v>80</v>
      </c>
      <c r="K3909">
        <v>53</v>
      </c>
      <c r="L3909" s="27">
        <f>RestaurantData[[#This Row],[DailyCustAvg]]*30</f>
        <v>1590</v>
      </c>
      <c r="M3909" s="7">
        <f>(((RestaurantData[[#This Row],[FitScore]]/100)*RestaurantData[[#This Row],[DailyCustAvg]])/3.5)*30</f>
        <v>363.42857142857144</v>
      </c>
      <c r="N3909">
        <v>40.829101695192001</v>
      </c>
      <c r="O3909">
        <v>-73.875912934986005</v>
      </c>
      <c r="P3909">
        <v>209</v>
      </c>
      <c r="Q3909">
        <v>18</v>
      </c>
      <c r="R3909">
        <f>(RestaurantData[[#This Row],[MonthySales]]/1500)*0.07</f>
        <v>1.6960000000000003E-2</v>
      </c>
    </row>
    <row r="3910" spans="1:18" hidden="1" x14ac:dyDescent="0.3">
      <c r="A3910">
        <v>50077662</v>
      </c>
      <c r="B3910" s="1" t="s">
        <v>4150</v>
      </c>
      <c r="C3910" t="s">
        <v>3599</v>
      </c>
      <c r="D3910" s="2">
        <v>1553</v>
      </c>
      <c r="E3910" s="1" t="s">
        <v>3637</v>
      </c>
      <c r="F3910" s="2">
        <v>10472</v>
      </c>
      <c r="G3910" s="3">
        <v>9176828311</v>
      </c>
      <c r="H3910" s="1" t="s">
        <v>2075</v>
      </c>
      <c r="I3910" t="s">
        <v>21</v>
      </c>
      <c r="J3910">
        <v>61</v>
      </c>
      <c r="K3910">
        <v>52</v>
      </c>
      <c r="L3910" s="27">
        <f>RestaurantData[[#This Row],[DailyCustAvg]]*30</f>
        <v>1560</v>
      </c>
      <c r="M3910" s="7">
        <f>(((RestaurantData[[#This Row],[FitScore]]/100)*RestaurantData[[#This Row],[DailyCustAvg]])/3.5)*30</f>
        <v>271.88571428571424</v>
      </c>
      <c r="N3910">
        <v>40.828711065878998</v>
      </c>
      <c r="O3910">
        <v>-73.877655356801</v>
      </c>
      <c r="P3910">
        <v>209</v>
      </c>
      <c r="Q3910">
        <v>18</v>
      </c>
      <c r="R3910">
        <f>(RestaurantData[[#This Row],[MonthySales]]/1500)*0.07</f>
        <v>1.2688E-2</v>
      </c>
    </row>
    <row r="3911" spans="1:18" hidden="1" x14ac:dyDescent="0.3">
      <c r="A3911">
        <v>41569301</v>
      </c>
      <c r="B3911" s="1" t="s">
        <v>4128</v>
      </c>
      <c r="C3911" t="s">
        <v>3599</v>
      </c>
      <c r="D3911" s="2">
        <v>1853</v>
      </c>
      <c r="E3911" s="1" t="s">
        <v>3637</v>
      </c>
      <c r="F3911" s="2">
        <v>10472</v>
      </c>
      <c r="G3911" s="3">
        <v>7184093809</v>
      </c>
      <c r="H3911" s="1" t="s">
        <v>641</v>
      </c>
      <c r="I3911" t="s">
        <v>17</v>
      </c>
      <c r="J3911">
        <v>59</v>
      </c>
      <c r="K3911">
        <v>48</v>
      </c>
      <c r="L3911" s="27">
        <f>RestaurantData[[#This Row],[DailyCustAvg]]*30</f>
        <v>1440</v>
      </c>
      <c r="M3911" s="7">
        <f>(((RestaurantData[[#This Row],[FitScore]]/100)*RestaurantData[[#This Row],[DailyCustAvg]])/3.5)*30</f>
        <v>242.74285714285713</v>
      </c>
      <c r="N3911">
        <v>40.83253577248</v>
      </c>
      <c r="O3911">
        <v>-73.864140380734995</v>
      </c>
      <c r="P3911">
        <v>209</v>
      </c>
      <c r="Q3911">
        <v>18</v>
      </c>
      <c r="R3911">
        <f>(RestaurantData[[#This Row],[MonthySales]]/1500)*0.07</f>
        <v>1.1328000000000001E-2</v>
      </c>
    </row>
    <row r="3912" spans="1:18" hidden="1" x14ac:dyDescent="0.3">
      <c r="A3912">
        <v>50000983</v>
      </c>
      <c r="B3912" s="1" t="s">
        <v>4149</v>
      </c>
      <c r="C3912" t="s">
        <v>3599</v>
      </c>
      <c r="D3912" s="2">
        <v>1806</v>
      </c>
      <c r="E3912" s="1" t="s">
        <v>3637</v>
      </c>
      <c r="F3912" s="2">
        <v>10472</v>
      </c>
      <c r="G3912" s="3">
        <v>7185029878</v>
      </c>
      <c r="H3912" s="1" t="s">
        <v>2075</v>
      </c>
      <c r="I3912" t="s">
        <v>21</v>
      </c>
      <c r="J3912">
        <v>64</v>
      </c>
      <c r="K3912">
        <v>47</v>
      </c>
      <c r="L3912" s="27">
        <f>RestaurantData[[#This Row],[DailyCustAvg]]*30</f>
        <v>1410</v>
      </c>
      <c r="M3912" s="7">
        <f>(((RestaurantData[[#This Row],[FitScore]]/100)*RestaurantData[[#This Row],[DailyCustAvg]])/3.5)*30</f>
        <v>257.82857142857142</v>
      </c>
      <c r="N3912">
        <v>40.831958823222998</v>
      </c>
      <c r="O3912">
        <v>-73.866006203466</v>
      </c>
      <c r="P3912">
        <v>209</v>
      </c>
      <c r="Q3912">
        <v>18</v>
      </c>
      <c r="R3912">
        <f>(RestaurantData[[#This Row],[MonthySales]]/1500)*0.07</f>
        <v>1.2032000000000001E-2</v>
      </c>
    </row>
    <row r="3913" spans="1:18" hidden="1" x14ac:dyDescent="0.3">
      <c r="A3913">
        <v>50011004</v>
      </c>
      <c r="B3913" s="1" t="s">
        <v>4092</v>
      </c>
      <c r="C3913" t="s">
        <v>3599</v>
      </c>
      <c r="D3913" s="2">
        <v>1473</v>
      </c>
      <c r="E3913" s="1" t="s">
        <v>3637</v>
      </c>
      <c r="F3913" s="2">
        <v>10472</v>
      </c>
      <c r="G3913" s="3">
        <v>9292631433</v>
      </c>
      <c r="H3913" s="1" t="s">
        <v>2716</v>
      </c>
      <c r="I3913" t="s">
        <v>21</v>
      </c>
      <c r="J3913">
        <v>66</v>
      </c>
      <c r="K3913">
        <v>46</v>
      </c>
      <c r="L3913" s="27">
        <f>RestaurantData[[#This Row],[DailyCustAvg]]*30</f>
        <v>1380</v>
      </c>
      <c r="M3913" s="7">
        <f>(((RestaurantData[[#This Row],[FitScore]]/100)*RestaurantData[[#This Row],[DailyCustAvg]])/3.5)*30</f>
        <v>260.22857142857146</v>
      </c>
      <c r="N3913">
        <v>40.828407547546</v>
      </c>
      <c r="O3913">
        <v>-73.881366929259997</v>
      </c>
      <c r="P3913">
        <v>209</v>
      </c>
      <c r="Q3913">
        <v>17</v>
      </c>
      <c r="R3913">
        <f>(RestaurantData[[#This Row],[MonthySales]]/1500)*0.07</f>
        <v>1.2144000000000002E-2</v>
      </c>
    </row>
    <row r="3914" spans="1:18" hidden="1" x14ac:dyDescent="0.3">
      <c r="A3914">
        <v>50057895</v>
      </c>
      <c r="B3914" s="1" t="s">
        <v>4136</v>
      </c>
      <c r="C3914" t="s">
        <v>3599</v>
      </c>
      <c r="D3914" s="2">
        <v>1268</v>
      </c>
      <c r="E3914" s="1" t="s">
        <v>4113</v>
      </c>
      <c r="F3914" s="2">
        <v>10472</v>
      </c>
      <c r="G3914" s="3">
        <v>3475908673</v>
      </c>
      <c r="H3914" s="1" t="s">
        <v>188</v>
      </c>
      <c r="I3914" t="s">
        <v>21</v>
      </c>
      <c r="J3914">
        <v>57</v>
      </c>
      <c r="K3914">
        <v>43</v>
      </c>
      <c r="L3914" s="27">
        <f>RestaurantData[[#This Row],[DailyCustAvg]]*30</f>
        <v>1290</v>
      </c>
      <c r="M3914" s="7">
        <f>(((RestaurantData[[#This Row],[FitScore]]/100)*RestaurantData[[#This Row],[DailyCustAvg]])/3.5)*30</f>
        <v>210.08571428571429</v>
      </c>
      <c r="N3914">
        <v>40.831307503711997</v>
      </c>
      <c r="O3914">
        <v>-73.875023471497002</v>
      </c>
      <c r="P3914">
        <v>209</v>
      </c>
      <c r="Q3914">
        <v>18</v>
      </c>
      <c r="R3914">
        <f>(RestaurantData[[#This Row],[MonthySales]]/1500)*0.07</f>
        <v>9.8040000000000002E-3</v>
      </c>
    </row>
    <row r="3915" spans="1:18" hidden="1" x14ac:dyDescent="0.3">
      <c r="A3915">
        <v>40853915</v>
      </c>
      <c r="B3915" s="1" t="s">
        <v>4160</v>
      </c>
      <c r="C3915" t="s">
        <v>3599</v>
      </c>
      <c r="D3915" s="2">
        <v>1201</v>
      </c>
      <c r="E3915" s="1" t="s">
        <v>4099</v>
      </c>
      <c r="F3915" s="2">
        <v>10472</v>
      </c>
      <c r="G3915" s="3">
        <v>7188609674</v>
      </c>
      <c r="H3915" s="1" t="s">
        <v>29</v>
      </c>
      <c r="I3915" t="s">
        <v>21</v>
      </c>
      <c r="J3915">
        <v>76</v>
      </c>
      <c r="K3915">
        <v>43</v>
      </c>
      <c r="L3915" s="27">
        <f>RestaurantData[[#This Row],[DailyCustAvg]]*30</f>
        <v>1290</v>
      </c>
      <c r="M3915" s="7">
        <f>(((RestaurantData[[#This Row],[FitScore]]/100)*RestaurantData[[#This Row],[DailyCustAvg]])/3.5)*30</f>
        <v>280.1142857142857</v>
      </c>
      <c r="N3915">
        <v>40.828492328035999</v>
      </c>
      <c r="O3915">
        <v>-73.881070474322001</v>
      </c>
      <c r="P3915">
        <v>209</v>
      </c>
      <c r="Q3915">
        <v>17</v>
      </c>
      <c r="R3915">
        <f>(RestaurantData[[#This Row],[MonthySales]]/1500)*0.07</f>
        <v>1.3072E-2</v>
      </c>
    </row>
    <row r="3916" spans="1:18" hidden="1" x14ac:dyDescent="0.3">
      <c r="A3916">
        <v>41483790</v>
      </c>
      <c r="B3916" s="1" t="s">
        <v>4161</v>
      </c>
      <c r="C3916" t="s">
        <v>3599</v>
      </c>
      <c r="D3916" s="2">
        <v>854</v>
      </c>
      <c r="E3916" s="1" t="s">
        <v>4105</v>
      </c>
      <c r="F3916" s="2">
        <v>10473</v>
      </c>
      <c r="G3916" s="3">
        <v>7188425309</v>
      </c>
      <c r="H3916" s="1" t="s">
        <v>45</v>
      </c>
      <c r="I3916" t="s">
        <v>21</v>
      </c>
      <c r="J3916">
        <v>57</v>
      </c>
      <c r="K3916">
        <v>222</v>
      </c>
      <c r="L3916" s="27">
        <f>RestaurantData[[#This Row],[DailyCustAvg]]*30</f>
        <v>6660</v>
      </c>
      <c r="M3916" s="7">
        <f>(((RestaurantData[[#This Row],[FitScore]]/100)*RestaurantData[[#This Row],[DailyCustAvg]])/3.5)*30</f>
        <v>1084.6285714285714</v>
      </c>
      <c r="N3916">
        <v>40.822839951276002</v>
      </c>
      <c r="O3916">
        <v>-73.867654165264</v>
      </c>
      <c r="P3916">
        <v>209</v>
      </c>
      <c r="Q3916">
        <v>18</v>
      </c>
      <c r="R3916">
        <f>(RestaurantData[[#This Row],[MonthySales]]/1500)*0.07</f>
        <v>5.0616000000000001E-2</v>
      </c>
    </row>
    <row r="3917" spans="1:18" hidden="1" x14ac:dyDescent="0.3">
      <c r="A3917">
        <v>50017822</v>
      </c>
      <c r="B3917" s="1" t="s">
        <v>4104</v>
      </c>
      <c r="C3917" t="s">
        <v>3599</v>
      </c>
      <c r="D3917" s="2">
        <v>648</v>
      </c>
      <c r="E3917" s="1" t="s">
        <v>4105</v>
      </c>
      <c r="F3917" s="2">
        <v>10473</v>
      </c>
      <c r="G3917" s="3">
        <v>7184509269</v>
      </c>
      <c r="H3917" s="1" t="s">
        <v>212</v>
      </c>
      <c r="I3917" t="s">
        <v>21</v>
      </c>
      <c r="J3917">
        <v>64</v>
      </c>
      <c r="K3917">
        <v>216</v>
      </c>
      <c r="L3917" s="27">
        <f>RestaurantData[[#This Row],[DailyCustAvg]]*30</f>
        <v>6480</v>
      </c>
      <c r="M3917" s="7">
        <f>(((RestaurantData[[#This Row],[FitScore]]/100)*RestaurantData[[#This Row],[DailyCustAvg]])/3.5)*30</f>
        <v>1184.9142857142858</v>
      </c>
      <c r="N3917">
        <v>40.818179129153997</v>
      </c>
      <c r="O3917">
        <v>-73.862768000814995</v>
      </c>
      <c r="P3917">
        <v>209</v>
      </c>
      <c r="Q3917">
        <v>18</v>
      </c>
      <c r="R3917">
        <f>(RestaurantData[[#This Row],[MonthySales]]/1500)*0.07</f>
        <v>5.5296000000000005E-2</v>
      </c>
    </row>
    <row r="3918" spans="1:18" hidden="1" x14ac:dyDescent="0.3">
      <c r="A3918">
        <v>41501500</v>
      </c>
      <c r="B3918" s="1" t="s">
        <v>4114</v>
      </c>
      <c r="C3918" t="s">
        <v>3599</v>
      </c>
      <c r="D3918" s="2">
        <v>805</v>
      </c>
      <c r="E3918" s="1" t="s">
        <v>4105</v>
      </c>
      <c r="F3918" s="2">
        <v>10473</v>
      </c>
      <c r="G3918" s="3">
        <v>7188617899</v>
      </c>
      <c r="H3918" s="1" t="s">
        <v>242</v>
      </c>
      <c r="I3918" t="s">
        <v>21</v>
      </c>
      <c r="J3918">
        <v>77</v>
      </c>
      <c r="K3918">
        <v>193</v>
      </c>
      <c r="L3918" s="27">
        <f>RestaurantData[[#This Row],[DailyCustAvg]]*30</f>
        <v>5790</v>
      </c>
      <c r="M3918" s="7">
        <f>(((RestaurantData[[#This Row],[FitScore]]/100)*RestaurantData[[#This Row],[DailyCustAvg]])/3.5)*30</f>
        <v>1273.8</v>
      </c>
      <c r="N3918">
        <v>40.821207615897002</v>
      </c>
      <c r="O3918">
        <v>-73.865966513326001</v>
      </c>
      <c r="P3918">
        <v>209</v>
      </c>
      <c r="Q3918">
        <v>18</v>
      </c>
      <c r="R3918">
        <f>(RestaurantData[[#This Row],[MonthySales]]/1500)*0.07</f>
        <v>5.9444000000000004E-2</v>
      </c>
    </row>
    <row r="3919" spans="1:18" hidden="1" x14ac:dyDescent="0.3">
      <c r="A3919">
        <v>50064670</v>
      </c>
      <c r="B3919" s="1" t="s">
        <v>4137</v>
      </c>
      <c r="C3919" t="s">
        <v>3599</v>
      </c>
      <c r="D3919" s="2">
        <v>845</v>
      </c>
      <c r="E3919" s="1" t="s">
        <v>4105</v>
      </c>
      <c r="F3919" s="2">
        <v>10473</v>
      </c>
      <c r="G3919" s="3">
        <v>3479579175</v>
      </c>
      <c r="H3919" s="1" t="s">
        <v>276</v>
      </c>
      <c r="I3919" t="s">
        <v>17</v>
      </c>
      <c r="J3919">
        <v>56</v>
      </c>
      <c r="K3919">
        <v>186</v>
      </c>
      <c r="L3919" s="27">
        <f>RestaurantData[[#This Row],[DailyCustAvg]]*30</f>
        <v>5580</v>
      </c>
      <c r="M3919" s="7">
        <f>(((RestaurantData[[#This Row],[FitScore]]/100)*RestaurantData[[#This Row],[DailyCustAvg]])/3.5)*30</f>
        <v>892.80000000000007</v>
      </c>
      <c r="N3919">
        <v>40.822603674641002</v>
      </c>
      <c r="O3919">
        <v>-73.867455914656006</v>
      </c>
      <c r="P3919">
        <v>209</v>
      </c>
      <c r="Q3919">
        <v>18</v>
      </c>
      <c r="R3919">
        <f>(RestaurantData[[#This Row],[MonthySales]]/1500)*0.07</f>
        <v>4.1664000000000007E-2</v>
      </c>
    </row>
    <row r="3920" spans="1:18" hidden="1" x14ac:dyDescent="0.3">
      <c r="A3920">
        <v>50073786</v>
      </c>
      <c r="B3920" s="1" t="s">
        <v>4131</v>
      </c>
      <c r="C3920" t="s">
        <v>3599</v>
      </c>
      <c r="D3920" s="2">
        <v>682</v>
      </c>
      <c r="E3920" s="1" t="s">
        <v>4096</v>
      </c>
      <c r="F3920" s="2">
        <v>10473</v>
      </c>
      <c r="G3920" s="3">
        <v>3478109018</v>
      </c>
      <c r="H3920" s="1" t="s">
        <v>212</v>
      </c>
      <c r="I3920" t="s">
        <v>21</v>
      </c>
      <c r="J3920">
        <v>83</v>
      </c>
      <c r="K3920">
        <v>148</v>
      </c>
      <c r="L3920" s="27">
        <f>RestaurantData[[#This Row],[DailyCustAvg]]*30</f>
        <v>4440</v>
      </c>
      <c r="M3920" s="7">
        <f>(((RestaurantData[[#This Row],[FitScore]]/100)*RestaurantData[[#This Row],[DailyCustAvg]])/3.5)*30</f>
        <v>1052.9142857142856</v>
      </c>
      <c r="N3920">
        <v>40.820738406236998</v>
      </c>
      <c r="O3920">
        <v>-73.848418963398004</v>
      </c>
      <c r="P3920">
        <v>209</v>
      </c>
      <c r="Q3920">
        <v>18</v>
      </c>
      <c r="R3920">
        <f>(RestaurantData[[#This Row],[MonthySales]]/1500)*0.07</f>
        <v>4.9135999999999999E-2</v>
      </c>
    </row>
    <row r="3921" spans="1:18" hidden="1" x14ac:dyDescent="0.3">
      <c r="A3921">
        <v>50082730</v>
      </c>
      <c r="B3921" s="1" t="s">
        <v>3538</v>
      </c>
      <c r="C3921" t="s">
        <v>3599</v>
      </c>
      <c r="D3921" s="2">
        <v>1656</v>
      </c>
      <c r="E3921" s="1" t="s">
        <v>3604</v>
      </c>
      <c r="F3921" s="2">
        <v>10473</v>
      </c>
      <c r="G3921" s="3">
        <v>9176560030</v>
      </c>
      <c r="H3921" s="1" t="s">
        <v>202</v>
      </c>
      <c r="I3921" t="s">
        <v>17</v>
      </c>
      <c r="J3921">
        <v>75</v>
      </c>
      <c r="K3921">
        <v>147</v>
      </c>
      <c r="L3921" s="27">
        <f>RestaurantData[[#This Row],[DailyCustAvg]]*30</f>
        <v>4410</v>
      </c>
      <c r="M3921" s="7">
        <f>(((RestaurantData[[#This Row],[FitScore]]/100)*RestaurantData[[#This Row],[DailyCustAvg]])/3.5)*30</f>
        <v>945</v>
      </c>
      <c r="N3921">
        <v>40.824043287785003</v>
      </c>
      <c r="O3921">
        <v>-73.873537684618</v>
      </c>
      <c r="P3921">
        <v>209</v>
      </c>
      <c r="Q3921">
        <v>18</v>
      </c>
      <c r="R3921">
        <f>(RestaurantData[[#This Row],[MonthySales]]/1500)*0.07</f>
        <v>4.4100000000000007E-2</v>
      </c>
    </row>
    <row r="3922" spans="1:18" hidden="1" x14ac:dyDescent="0.3">
      <c r="A3922">
        <v>50053520</v>
      </c>
      <c r="B3922" s="1" t="s">
        <v>4087</v>
      </c>
      <c r="C3922" t="s">
        <v>3599</v>
      </c>
      <c r="D3922" s="2">
        <v>1930</v>
      </c>
      <c r="E3922" s="1" t="s">
        <v>4088</v>
      </c>
      <c r="F3922" s="2">
        <v>10473</v>
      </c>
      <c r="G3922" s="3">
        <v>3475776533</v>
      </c>
      <c r="H3922" s="1" t="s">
        <v>106</v>
      </c>
      <c r="I3922" t="s">
        <v>17</v>
      </c>
      <c r="J3922">
        <v>56</v>
      </c>
      <c r="K3922">
        <v>134</v>
      </c>
      <c r="L3922" s="27">
        <f>RestaurantData[[#This Row],[DailyCustAvg]]*30</f>
        <v>4020</v>
      </c>
      <c r="M3922" s="7">
        <f>(((RestaurantData[[#This Row],[FitScore]]/100)*RestaurantData[[#This Row],[DailyCustAvg]])/3.5)*30</f>
        <v>643.20000000000005</v>
      </c>
      <c r="N3922">
        <v>40.813622380171999</v>
      </c>
      <c r="O3922">
        <v>-73.855667748662</v>
      </c>
      <c r="P3922">
        <v>209</v>
      </c>
      <c r="Q3922">
        <v>18</v>
      </c>
      <c r="R3922">
        <f>(RestaurantData[[#This Row],[MonthySales]]/1500)*0.07</f>
        <v>3.0016000000000004E-2</v>
      </c>
    </row>
    <row r="3923" spans="1:18" hidden="1" x14ac:dyDescent="0.3">
      <c r="A3923">
        <v>50056886</v>
      </c>
      <c r="B3923" s="1" t="s">
        <v>4120</v>
      </c>
      <c r="C3923" t="s">
        <v>3599</v>
      </c>
      <c r="D3923" s="2">
        <v>905</v>
      </c>
      <c r="E3923" s="1" t="s">
        <v>4083</v>
      </c>
      <c r="F3923" s="2">
        <v>10473</v>
      </c>
      <c r="G3923" s="3">
        <v>7182394333</v>
      </c>
      <c r="H3923" s="1" t="s">
        <v>143</v>
      </c>
      <c r="I3923" t="s">
        <v>21</v>
      </c>
      <c r="J3923">
        <v>76</v>
      </c>
      <c r="K3923">
        <v>127</v>
      </c>
      <c r="L3923" s="27">
        <f>RestaurantData[[#This Row],[DailyCustAvg]]*30</f>
        <v>3810</v>
      </c>
      <c r="M3923" s="7">
        <f>(((RestaurantData[[#This Row],[FitScore]]/100)*RestaurantData[[#This Row],[DailyCustAvg]])/3.5)*30</f>
        <v>827.31428571428569</v>
      </c>
      <c r="N3923">
        <v>40.824451688791001</v>
      </c>
      <c r="O3923">
        <v>-73.858910533187</v>
      </c>
      <c r="P3923">
        <v>209</v>
      </c>
      <c r="Q3923">
        <v>18</v>
      </c>
      <c r="R3923">
        <f>(RestaurantData[[#This Row],[MonthySales]]/1500)*0.07</f>
        <v>3.8608000000000003E-2</v>
      </c>
    </row>
    <row r="3924" spans="1:18" hidden="1" x14ac:dyDescent="0.3">
      <c r="A3924">
        <v>50061123</v>
      </c>
      <c r="B3924" s="1" t="s">
        <v>4102</v>
      </c>
      <c r="C3924" t="s">
        <v>3599</v>
      </c>
      <c r="D3924" s="2">
        <v>766</v>
      </c>
      <c r="E3924" s="1" t="s">
        <v>4096</v>
      </c>
      <c r="F3924" s="2">
        <v>10473</v>
      </c>
      <c r="G3924" s="3">
        <v>7189317875</v>
      </c>
      <c r="H3924" s="1" t="s">
        <v>45</v>
      </c>
      <c r="I3924" t="s">
        <v>17</v>
      </c>
      <c r="J3924">
        <v>81</v>
      </c>
      <c r="K3924">
        <v>122</v>
      </c>
      <c r="L3924" s="27">
        <f>RestaurantData[[#This Row],[DailyCustAvg]]*30</f>
        <v>3660</v>
      </c>
      <c r="M3924" s="7">
        <f>(((RestaurantData[[#This Row],[FitScore]]/100)*RestaurantData[[#This Row],[DailyCustAvg]])/3.5)*30</f>
        <v>847.02857142857147</v>
      </c>
      <c r="N3924">
        <v>40.822610898249998</v>
      </c>
      <c r="O3924">
        <v>-73.848855484061005</v>
      </c>
      <c r="P3924">
        <v>209</v>
      </c>
      <c r="Q3924">
        <v>18</v>
      </c>
      <c r="R3924">
        <f>(RestaurantData[[#This Row],[MonthySales]]/1500)*0.07</f>
        <v>3.9528000000000008E-2</v>
      </c>
    </row>
    <row r="3925" spans="1:18" hidden="1" x14ac:dyDescent="0.3">
      <c r="A3925">
        <v>41617354</v>
      </c>
      <c r="B3925" s="1" t="s">
        <v>1479</v>
      </c>
      <c r="C3925" t="s">
        <v>3599</v>
      </c>
      <c r="D3925" s="2">
        <v>1650</v>
      </c>
      <c r="E3925" s="1" t="s">
        <v>3604</v>
      </c>
      <c r="F3925" s="2">
        <v>10473</v>
      </c>
      <c r="G3925" s="3">
        <v>7188932090</v>
      </c>
      <c r="H3925" s="1" t="s">
        <v>132</v>
      </c>
      <c r="I3925" t="s">
        <v>21</v>
      </c>
      <c r="J3925">
        <v>65</v>
      </c>
      <c r="K3925">
        <v>122</v>
      </c>
      <c r="L3925" s="27">
        <f>RestaurantData[[#This Row],[DailyCustAvg]]*30</f>
        <v>3660</v>
      </c>
      <c r="M3925" s="7">
        <f>(((RestaurantData[[#This Row],[FitScore]]/100)*RestaurantData[[#This Row],[DailyCustAvg]])/3.5)*30</f>
        <v>679.71428571428567</v>
      </c>
      <c r="N3925">
        <v>40.824035117199998</v>
      </c>
      <c r="O3925">
        <v>-73.873595511583005</v>
      </c>
      <c r="P3925">
        <v>209</v>
      </c>
      <c r="Q3925">
        <v>18</v>
      </c>
      <c r="R3925">
        <f>(RestaurantData[[#This Row],[MonthySales]]/1500)*0.07</f>
        <v>3.1720000000000005E-2</v>
      </c>
    </row>
    <row r="3926" spans="1:18" hidden="1" x14ac:dyDescent="0.3">
      <c r="A3926">
        <v>50080152</v>
      </c>
      <c r="B3926" s="1" t="s">
        <v>4157</v>
      </c>
      <c r="C3926" t="s">
        <v>3599</v>
      </c>
      <c r="D3926" s="2">
        <v>1752</v>
      </c>
      <c r="E3926" s="1" t="s">
        <v>4158</v>
      </c>
      <c r="F3926" s="2">
        <v>10473</v>
      </c>
      <c r="G3926" s="3">
        <v>3472716506</v>
      </c>
      <c r="H3926" s="1" t="s">
        <v>641</v>
      </c>
      <c r="I3926" t="s">
        <v>21</v>
      </c>
      <c r="J3926">
        <v>75</v>
      </c>
      <c r="K3926">
        <v>122</v>
      </c>
      <c r="L3926" s="27">
        <f>RestaurantData[[#This Row],[DailyCustAvg]]*30</f>
        <v>3660</v>
      </c>
      <c r="M3926" s="7">
        <f>(((RestaurantData[[#This Row],[FitScore]]/100)*RestaurantData[[#This Row],[DailyCustAvg]])/3.5)*30</f>
        <v>784.28571428571422</v>
      </c>
      <c r="N3926">
        <v>40.820925253120997</v>
      </c>
      <c r="O3926">
        <v>-73.866263353692005</v>
      </c>
      <c r="P3926">
        <v>209</v>
      </c>
      <c r="Q3926">
        <v>18</v>
      </c>
      <c r="R3926">
        <f>(RestaurantData[[#This Row],[MonthySales]]/1500)*0.07</f>
        <v>3.6600000000000001E-2</v>
      </c>
    </row>
    <row r="3927" spans="1:18" hidden="1" x14ac:dyDescent="0.3">
      <c r="A3927">
        <v>41399316</v>
      </c>
      <c r="B3927" s="1" t="s">
        <v>4142</v>
      </c>
      <c r="C3927" t="s">
        <v>3599</v>
      </c>
      <c r="D3927" s="2">
        <v>1749</v>
      </c>
      <c r="E3927" s="1" t="s">
        <v>3674</v>
      </c>
      <c r="F3927" s="2">
        <v>10473</v>
      </c>
      <c r="G3927" s="3">
        <v>7183288899</v>
      </c>
      <c r="H3927" s="1" t="s">
        <v>242</v>
      </c>
      <c r="I3927" t="s">
        <v>21</v>
      </c>
      <c r="J3927">
        <v>85</v>
      </c>
      <c r="K3927">
        <v>118</v>
      </c>
      <c r="L3927" s="27">
        <f>RestaurantData[[#This Row],[DailyCustAvg]]*30</f>
        <v>3540</v>
      </c>
      <c r="M3927" s="7">
        <f>(((RestaurantData[[#This Row],[FitScore]]/100)*RestaurantData[[#This Row],[DailyCustAvg]])/3.5)*30</f>
        <v>859.71428571428567</v>
      </c>
      <c r="N3927">
        <v>40.816688942035</v>
      </c>
      <c r="O3927">
        <v>-73.865263925367998</v>
      </c>
      <c r="P3927">
        <v>209</v>
      </c>
      <c r="Q3927">
        <v>18</v>
      </c>
      <c r="R3927">
        <f>(RestaurantData[[#This Row],[MonthySales]]/1500)*0.07</f>
        <v>4.0119999999999996E-2</v>
      </c>
    </row>
    <row r="3928" spans="1:18" hidden="1" x14ac:dyDescent="0.3">
      <c r="A3928">
        <v>50006791</v>
      </c>
      <c r="B3928" s="1" t="s">
        <v>4132</v>
      </c>
      <c r="C3928" t="s">
        <v>3599</v>
      </c>
      <c r="D3928" s="2">
        <v>254</v>
      </c>
      <c r="E3928" s="1" t="s">
        <v>4105</v>
      </c>
      <c r="F3928" s="2">
        <v>10473</v>
      </c>
      <c r="G3928" s="3">
        <v>7186187440</v>
      </c>
      <c r="H3928" s="1" t="s">
        <v>212</v>
      </c>
      <c r="I3928" t="s">
        <v>17</v>
      </c>
      <c r="J3928">
        <v>73</v>
      </c>
      <c r="K3928">
        <v>109</v>
      </c>
      <c r="L3928" s="27">
        <f>RestaurantData[[#This Row],[DailyCustAvg]]*30</f>
        <v>3270</v>
      </c>
      <c r="M3928" s="7">
        <f>(((RestaurantData[[#This Row],[FitScore]]/100)*RestaurantData[[#This Row],[DailyCustAvg]])/3.5)*30</f>
        <v>682.02857142857135</v>
      </c>
      <c r="N3928">
        <v>40.810756820716001</v>
      </c>
      <c r="O3928">
        <v>-73.855634249472999</v>
      </c>
      <c r="P3928">
        <v>209</v>
      </c>
      <c r="Q3928">
        <v>18</v>
      </c>
      <c r="R3928">
        <f>(RestaurantData[[#This Row],[MonthySales]]/1500)*0.07</f>
        <v>3.1828000000000002E-2</v>
      </c>
    </row>
    <row r="3929" spans="1:18" hidden="1" x14ac:dyDescent="0.3">
      <c r="A3929">
        <v>50017248</v>
      </c>
      <c r="B3929" s="1" t="s">
        <v>4152</v>
      </c>
      <c r="C3929" t="s">
        <v>3599</v>
      </c>
      <c r="D3929" s="2">
        <v>622</v>
      </c>
      <c r="E3929" s="1" t="s">
        <v>4096</v>
      </c>
      <c r="F3929" s="2">
        <v>10473</v>
      </c>
      <c r="G3929" s="3">
        <v>7188240094</v>
      </c>
      <c r="H3929" s="1" t="s">
        <v>16</v>
      </c>
      <c r="I3929" t="s">
        <v>21</v>
      </c>
      <c r="J3929">
        <v>57</v>
      </c>
      <c r="K3929">
        <v>102</v>
      </c>
      <c r="L3929" s="27">
        <f>RestaurantData[[#This Row],[DailyCustAvg]]*30</f>
        <v>3060</v>
      </c>
      <c r="M3929" s="7">
        <f>(((RestaurantData[[#This Row],[FitScore]]/100)*RestaurantData[[#This Row],[DailyCustAvg]])/3.5)*30</f>
        <v>498.34285714285704</v>
      </c>
      <c r="N3929">
        <v>40.819436994638998</v>
      </c>
      <c r="O3929">
        <v>-73.848114837406001</v>
      </c>
      <c r="P3929">
        <v>209</v>
      </c>
      <c r="Q3929">
        <v>18</v>
      </c>
      <c r="R3929">
        <f>(RestaurantData[[#This Row],[MonthySales]]/1500)*0.07</f>
        <v>2.3255999999999999E-2</v>
      </c>
    </row>
    <row r="3930" spans="1:18" hidden="1" x14ac:dyDescent="0.3">
      <c r="A3930">
        <v>50083966</v>
      </c>
      <c r="B3930" s="1" t="s">
        <v>4134</v>
      </c>
      <c r="C3930" t="s">
        <v>3599</v>
      </c>
      <c r="D3930" s="2">
        <v>264</v>
      </c>
      <c r="E3930" s="1" t="s">
        <v>4135</v>
      </c>
      <c r="F3930" s="2">
        <v>10473</v>
      </c>
      <c r="G3930" s="3">
        <v>3472702422</v>
      </c>
      <c r="H3930" s="1" t="s">
        <v>16</v>
      </c>
      <c r="I3930" t="s">
        <v>21</v>
      </c>
      <c r="J3930">
        <v>77</v>
      </c>
      <c r="K3930">
        <v>51</v>
      </c>
      <c r="L3930" s="27">
        <f>RestaurantData[[#This Row],[DailyCustAvg]]*30</f>
        <v>1530</v>
      </c>
      <c r="M3930" s="7">
        <f>(((RestaurantData[[#This Row],[FitScore]]/100)*RestaurantData[[#This Row],[DailyCustAvg]])/3.5)*30</f>
        <v>336.6</v>
      </c>
      <c r="N3930">
        <v>40.810885850801</v>
      </c>
      <c r="O3930">
        <v>-73.855655643488006</v>
      </c>
      <c r="P3930">
        <v>209</v>
      </c>
      <c r="Q3930">
        <v>18</v>
      </c>
      <c r="R3930">
        <f>(RestaurantData[[#This Row],[MonthySales]]/1500)*0.07</f>
        <v>1.5708000000000003E-2</v>
      </c>
    </row>
    <row r="3931" spans="1:18" hidden="1" x14ac:dyDescent="0.3">
      <c r="A3931">
        <v>40524837</v>
      </c>
      <c r="B3931" s="1" t="s">
        <v>4197</v>
      </c>
      <c r="C3931" t="s">
        <v>3599</v>
      </c>
      <c r="D3931" s="2">
        <v>3005</v>
      </c>
      <c r="E3931" s="1" t="s">
        <v>4198</v>
      </c>
      <c r="F3931" s="2">
        <v>10461</v>
      </c>
      <c r="G3931" s="3">
        <v>7188635687</v>
      </c>
      <c r="H3931" s="1" t="s">
        <v>16</v>
      </c>
      <c r="I3931" t="s">
        <v>17</v>
      </c>
      <c r="J3931">
        <v>34</v>
      </c>
      <c r="K3931">
        <v>240</v>
      </c>
      <c r="L3931" s="27">
        <f>RestaurantData[[#This Row],[DailyCustAvg]]*30</f>
        <v>7200</v>
      </c>
      <c r="M3931" s="7">
        <f>(((RestaurantData[[#This Row],[FitScore]]/100)*RestaurantData[[#This Row],[DailyCustAvg]])/3.5)*30</f>
        <v>699.42857142857156</v>
      </c>
      <c r="N3931">
        <v>40.843936165582001</v>
      </c>
      <c r="O3931">
        <v>-73.830178749764002</v>
      </c>
      <c r="P3931">
        <v>210</v>
      </c>
      <c r="Q3931">
        <v>13</v>
      </c>
      <c r="R3931">
        <f>(RestaurantData[[#This Row],[MonthySales]]/1500)*0.07</f>
        <v>3.2640000000000009E-2</v>
      </c>
    </row>
    <row r="3932" spans="1:18" hidden="1" x14ac:dyDescent="0.3">
      <c r="A3932">
        <v>41450971</v>
      </c>
      <c r="B3932" s="1" t="s">
        <v>4186</v>
      </c>
      <c r="C3932" t="s">
        <v>3599</v>
      </c>
      <c r="D3932" s="2">
        <v>3209</v>
      </c>
      <c r="E3932" s="1" t="s">
        <v>3637</v>
      </c>
      <c r="F3932" s="2">
        <v>10461</v>
      </c>
      <c r="G3932" s="3">
        <v>7188924340</v>
      </c>
      <c r="H3932" s="1" t="s">
        <v>143</v>
      </c>
      <c r="J3932">
        <v>24</v>
      </c>
      <c r="K3932">
        <v>238</v>
      </c>
      <c r="L3932" s="27">
        <f>RestaurantData[[#This Row],[DailyCustAvg]]*30</f>
        <v>7140</v>
      </c>
      <c r="M3932" s="7">
        <f>(((RestaurantData[[#This Row],[FitScore]]/100)*RestaurantData[[#This Row],[DailyCustAvg]])/3.5)*30</f>
        <v>489.6</v>
      </c>
      <c r="N3932">
        <v>40.851760514848998</v>
      </c>
      <c r="O3932">
        <v>-73.829569495632995</v>
      </c>
      <c r="P3932">
        <v>210</v>
      </c>
      <c r="Q3932">
        <v>13</v>
      </c>
      <c r="R3932">
        <f>(RestaurantData[[#This Row],[MonthySales]]/1500)*0.07</f>
        <v>2.2848000000000004E-2</v>
      </c>
    </row>
    <row r="3933" spans="1:18" hidden="1" x14ac:dyDescent="0.3">
      <c r="A3933">
        <v>40385955</v>
      </c>
      <c r="B3933" s="1" t="s">
        <v>4208</v>
      </c>
      <c r="C3933" t="s">
        <v>3599</v>
      </c>
      <c r="D3933" s="2">
        <v>15</v>
      </c>
      <c r="E3933" s="1" t="s">
        <v>4209</v>
      </c>
      <c r="F3933" s="2">
        <v>10461</v>
      </c>
      <c r="G3933" s="3">
        <v>7188630874</v>
      </c>
      <c r="H3933" s="1" t="s">
        <v>143</v>
      </c>
      <c r="I3933" t="s">
        <v>17</v>
      </c>
      <c r="J3933">
        <v>37</v>
      </c>
      <c r="K3933">
        <v>224</v>
      </c>
      <c r="L3933" s="27">
        <f>RestaurantData[[#This Row],[DailyCustAvg]]*30</f>
        <v>6720</v>
      </c>
      <c r="M3933" s="7">
        <f>(((RestaurantData[[#This Row],[FitScore]]/100)*RestaurantData[[#This Row],[DailyCustAvg]])/3.5)*30</f>
        <v>710.4</v>
      </c>
      <c r="N3933">
        <v>40.841075593534001</v>
      </c>
      <c r="O3933">
        <v>-73.843312646580003</v>
      </c>
      <c r="P3933">
        <v>210</v>
      </c>
      <c r="Q3933">
        <v>13</v>
      </c>
      <c r="R3933">
        <f>(RestaurantData[[#This Row],[MonthySales]]/1500)*0.07</f>
        <v>3.3152000000000001E-2</v>
      </c>
    </row>
    <row r="3934" spans="1:18" hidden="1" x14ac:dyDescent="0.3">
      <c r="A3934">
        <v>50106032</v>
      </c>
      <c r="B3934" s="1" t="s">
        <v>4241</v>
      </c>
      <c r="C3934" t="s">
        <v>3599</v>
      </c>
      <c r="D3934" s="2">
        <v>3007</v>
      </c>
      <c r="E3934" s="1" t="s">
        <v>3893</v>
      </c>
      <c r="F3934" s="2">
        <v>10461</v>
      </c>
      <c r="G3934" s="3">
        <v>7188243250</v>
      </c>
      <c r="H3934" s="1" t="s">
        <v>16</v>
      </c>
      <c r="I3934" t="s">
        <v>21</v>
      </c>
      <c r="J3934">
        <v>27</v>
      </c>
      <c r="K3934">
        <v>224</v>
      </c>
      <c r="L3934" s="27">
        <f>RestaurantData[[#This Row],[DailyCustAvg]]*30</f>
        <v>6720</v>
      </c>
      <c r="M3934" s="7">
        <f>(((RestaurantData[[#This Row],[FitScore]]/100)*RestaurantData[[#This Row],[DailyCustAvg]])/3.5)*30</f>
        <v>518.40000000000009</v>
      </c>
      <c r="N3934">
        <v>40.840202946462</v>
      </c>
      <c r="O3934">
        <v>-73.837514087600994</v>
      </c>
      <c r="P3934">
        <v>210</v>
      </c>
      <c r="Q3934">
        <v>13</v>
      </c>
      <c r="R3934">
        <f>(RestaurantData[[#This Row],[MonthySales]]/1500)*0.07</f>
        <v>2.4192000000000009E-2</v>
      </c>
    </row>
    <row r="3935" spans="1:18" hidden="1" x14ac:dyDescent="0.3">
      <c r="A3935">
        <v>50086423</v>
      </c>
      <c r="B3935" s="1" t="s">
        <v>131</v>
      </c>
      <c r="C3935" t="s">
        <v>3599</v>
      </c>
      <c r="D3935" s="2">
        <v>1325</v>
      </c>
      <c r="E3935" s="1" t="s">
        <v>4184</v>
      </c>
      <c r="F3935" s="2">
        <v>10461</v>
      </c>
      <c r="G3935" s="3">
        <v>7188638692</v>
      </c>
      <c r="H3935" s="1" t="s">
        <v>56</v>
      </c>
      <c r="I3935" t="s">
        <v>21</v>
      </c>
      <c r="J3935">
        <v>22</v>
      </c>
      <c r="K3935">
        <v>221</v>
      </c>
      <c r="L3935" s="27">
        <f>RestaurantData[[#This Row],[DailyCustAvg]]*30</f>
        <v>6630</v>
      </c>
      <c r="M3935" s="7">
        <f>(((RestaurantData[[#This Row],[FitScore]]/100)*RestaurantData[[#This Row],[DailyCustAvg]])/3.5)*30</f>
        <v>416.74285714285713</v>
      </c>
      <c r="N3935">
        <v>40.836548562414002</v>
      </c>
      <c r="O3935">
        <v>-73.838657810403006</v>
      </c>
      <c r="P3935">
        <v>210</v>
      </c>
      <c r="Q3935">
        <v>13</v>
      </c>
      <c r="R3935">
        <f>(RestaurantData[[#This Row],[MonthySales]]/1500)*0.07</f>
        <v>1.9448E-2</v>
      </c>
    </row>
    <row r="3936" spans="1:18" hidden="1" x14ac:dyDescent="0.3">
      <c r="A3936">
        <v>50039189</v>
      </c>
      <c r="B3936" s="1" t="s">
        <v>225</v>
      </c>
      <c r="C3936" t="s">
        <v>3599</v>
      </c>
      <c r="D3936" s="2">
        <v>16</v>
      </c>
      <c r="E3936" s="1" t="s">
        <v>4174</v>
      </c>
      <c r="F3936" s="2">
        <v>10461</v>
      </c>
      <c r="G3936" s="3">
        <v>7182392400</v>
      </c>
      <c r="H3936" s="1" t="s">
        <v>16</v>
      </c>
      <c r="I3936" t="s">
        <v>17</v>
      </c>
      <c r="J3936">
        <v>22</v>
      </c>
      <c r="K3936">
        <v>220</v>
      </c>
      <c r="L3936" s="27">
        <f>RestaurantData[[#This Row],[DailyCustAvg]]*30</f>
        <v>6600</v>
      </c>
      <c r="M3936" s="7">
        <f>(((RestaurantData[[#This Row],[FitScore]]/100)*RestaurantData[[#This Row],[DailyCustAvg]])/3.5)*30</f>
        <v>414.85714285714283</v>
      </c>
      <c r="N3936">
        <v>40.840433326312997</v>
      </c>
      <c r="O3936">
        <v>-73.843314165135993</v>
      </c>
      <c r="P3936">
        <v>210</v>
      </c>
      <c r="Q3936">
        <v>13</v>
      </c>
      <c r="R3936">
        <f>(RestaurantData[[#This Row],[MonthySales]]/1500)*0.07</f>
        <v>1.9360000000000002E-2</v>
      </c>
    </row>
    <row r="3937" spans="1:18" hidden="1" x14ac:dyDescent="0.3">
      <c r="A3937">
        <v>41710798</v>
      </c>
      <c r="B3937" s="1" t="s">
        <v>4213</v>
      </c>
      <c r="C3937" t="s">
        <v>3599</v>
      </c>
      <c r="D3937" s="2">
        <v>1760</v>
      </c>
      <c r="E3937" s="1" t="s">
        <v>4188</v>
      </c>
      <c r="F3937" s="2">
        <v>10461</v>
      </c>
      <c r="G3937" s="3">
        <v>7185974992</v>
      </c>
      <c r="H3937" s="1" t="s">
        <v>143</v>
      </c>
      <c r="I3937" t="s">
        <v>21</v>
      </c>
      <c r="J3937">
        <v>35</v>
      </c>
      <c r="K3937">
        <v>215</v>
      </c>
      <c r="L3937" s="27">
        <f>RestaurantData[[#This Row],[DailyCustAvg]]*30</f>
        <v>6450</v>
      </c>
      <c r="M3937" s="7">
        <f>(((RestaurantData[[#This Row],[FitScore]]/100)*RestaurantData[[#This Row],[DailyCustAvg]])/3.5)*30</f>
        <v>645</v>
      </c>
      <c r="N3937">
        <v>40.846288025242998</v>
      </c>
      <c r="O3937">
        <v>-73.831784757104998</v>
      </c>
      <c r="P3937">
        <v>210</v>
      </c>
      <c r="Q3937">
        <v>13</v>
      </c>
      <c r="R3937">
        <f>(RestaurantData[[#This Row],[MonthySales]]/1500)*0.07</f>
        <v>3.0100000000000002E-2</v>
      </c>
    </row>
    <row r="3938" spans="1:18" hidden="1" x14ac:dyDescent="0.3">
      <c r="A3938">
        <v>41290414</v>
      </c>
      <c r="B3938" s="1" t="s">
        <v>4202</v>
      </c>
      <c r="C3938" t="s">
        <v>3599</v>
      </c>
      <c r="D3938" s="2">
        <v>1759</v>
      </c>
      <c r="E3938" s="1" t="s">
        <v>4188</v>
      </c>
      <c r="F3938" s="2">
        <v>10461</v>
      </c>
      <c r="G3938" s="3">
        <v>7188230262</v>
      </c>
      <c r="H3938" s="1" t="s">
        <v>242</v>
      </c>
      <c r="I3938" t="s">
        <v>17</v>
      </c>
      <c r="J3938">
        <v>40</v>
      </c>
      <c r="K3938">
        <v>195</v>
      </c>
      <c r="L3938" s="27">
        <f>RestaurantData[[#This Row],[DailyCustAvg]]*30</f>
        <v>5850</v>
      </c>
      <c r="M3938" s="7">
        <f>(((RestaurantData[[#This Row],[FitScore]]/100)*RestaurantData[[#This Row],[DailyCustAvg]])/3.5)*30</f>
        <v>668.57142857142856</v>
      </c>
      <c r="N3938">
        <v>40.846257838512003</v>
      </c>
      <c r="O3938">
        <v>-73.831788448161006</v>
      </c>
      <c r="P3938">
        <v>210</v>
      </c>
      <c r="Q3938">
        <v>13</v>
      </c>
      <c r="R3938">
        <f>(RestaurantData[[#This Row],[MonthySales]]/1500)*0.07</f>
        <v>3.1200000000000006E-2</v>
      </c>
    </row>
    <row r="3939" spans="1:18" hidden="1" x14ac:dyDescent="0.3">
      <c r="A3939">
        <v>50092693</v>
      </c>
      <c r="B3939" s="1" t="s">
        <v>4226</v>
      </c>
      <c r="C3939" t="s">
        <v>3599</v>
      </c>
      <c r="D3939" s="2">
        <v>1514</v>
      </c>
      <c r="E3939" s="1" t="s">
        <v>4188</v>
      </c>
      <c r="F3939" s="2">
        <v>10461</v>
      </c>
      <c r="G3939" s="3">
        <v>7185973620</v>
      </c>
      <c r="H3939" s="1" t="s">
        <v>138</v>
      </c>
      <c r="I3939" t="s">
        <v>17</v>
      </c>
      <c r="J3939">
        <v>29</v>
      </c>
      <c r="K3939">
        <v>190</v>
      </c>
      <c r="L3939" s="27">
        <f>RestaurantData[[#This Row],[DailyCustAvg]]*30</f>
        <v>5700</v>
      </c>
      <c r="M3939" s="7">
        <f>(((RestaurantData[[#This Row],[FitScore]]/100)*RestaurantData[[#This Row],[DailyCustAvg]])/3.5)*30</f>
        <v>472.28571428571428</v>
      </c>
      <c r="N3939">
        <v>40.842615870242</v>
      </c>
      <c r="O3939">
        <v>-73.830127919798002</v>
      </c>
      <c r="P3939">
        <v>210</v>
      </c>
      <c r="Q3939">
        <v>13</v>
      </c>
      <c r="R3939">
        <f>(RestaurantData[[#This Row],[MonthySales]]/1500)*0.07</f>
        <v>2.2040000000000001E-2</v>
      </c>
    </row>
    <row r="3940" spans="1:18" hidden="1" x14ac:dyDescent="0.3">
      <c r="A3940">
        <v>50102156</v>
      </c>
      <c r="B3940" s="1" t="s">
        <v>4203</v>
      </c>
      <c r="C3940" t="s">
        <v>3599</v>
      </c>
      <c r="D3940" s="2">
        <v>1475</v>
      </c>
      <c r="E3940" s="1" t="s">
        <v>4172</v>
      </c>
      <c r="F3940" s="2">
        <v>10461</v>
      </c>
      <c r="G3940" s="3">
        <v>7188637900</v>
      </c>
      <c r="H3940" s="1" t="s">
        <v>186</v>
      </c>
      <c r="I3940" t="s">
        <v>21</v>
      </c>
      <c r="J3940">
        <v>39</v>
      </c>
      <c r="K3940">
        <v>186</v>
      </c>
      <c r="L3940" s="27">
        <f>RestaurantData[[#This Row],[DailyCustAvg]]*30</f>
        <v>5580</v>
      </c>
      <c r="M3940" s="7">
        <f>(((RestaurantData[[#This Row],[FitScore]]/100)*RestaurantData[[#This Row],[DailyCustAvg]])/3.5)*30</f>
        <v>621.7714285714286</v>
      </c>
      <c r="N3940">
        <v>40.843741011885001</v>
      </c>
      <c r="O3940">
        <v>-73.845543588199007</v>
      </c>
      <c r="P3940">
        <v>210</v>
      </c>
      <c r="Q3940">
        <v>13</v>
      </c>
      <c r="R3940">
        <f>(RestaurantData[[#This Row],[MonthySales]]/1500)*0.07</f>
        <v>2.9016000000000004E-2</v>
      </c>
    </row>
    <row r="3941" spans="1:18" hidden="1" x14ac:dyDescent="0.3">
      <c r="A3941">
        <v>41396894</v>
      </c>
      <c r="B3941" s="1" t="s">
        <v>98</v>
      </c>
      <c r="C3941" t="s">
        <v>3599</v>
      </c>
      <c r="D3941" s="2">
        <v>1590</v>
      </c>
      <c r="E3941" s="1" t="s">
        <v>4168</v>
      </c>
      <c r="F3941" s="2">
        <v>10461</v>
      </c>
      <c r="G3941" s="3">
        <v>7188247846</v>
      </c>
      <c r="H3941" s="1" t="s">
        <v>226</v>
      </c>
      <c r="I3941" t="s">
        <v>17</v>
      </c>
      <c r="J3941">
        <v>32</v>
      </c>
      <c r="K3941">
        <v>184</v>
      </c>
      <c r="L3941" s="27">
        <f>RestaurantData[[#This Row],[DailyCustAvg]]*30</f>
        <v>5520</v>
      </c>
      <c r="M3941" s="7">
        <f>(((RestaurantData[[#This Row],[FitScore]]/100)*RestaurantData[[#This Row],[DailyCustAvg]])/3.5)*30</f>
        <v>504.68571428571425</v>
      </c>
      <c r="N3941">
        <v>40.843072982563001</v>
      </c>
      <c r="O3941">
        <v>-73.836834799569999</v>
      </c>
      <c r="P3941">
        <v>210</v>
      </c>
      <c r="Q3941">
        <v>13</v>
      </c>
      <c r="R3941">
        <f>(RestaurantData[[#This Row],[MonthySales]]/1500)*0.07</f>
        <v>2.3552E-2</v>
      </c>
    </row>
    <row r="3942" spans="1:18" hidden="1" x14ac:dyDescent="0.3">
      <c r="A3942">
        <v>50095535</v>
      </c>
      <c r="B3942" s="1" t="s">
        <v>4205</v>
      </c>
      <c r="C3942" t="s">
        <v>3599</v>
      </c>
      <c r="D3942" s="2">
        <v>3139</v>
      </c>
      <c r="E3942" s="1" t="s">
        <v>3893</v>
      </c>
      <c r="F3942" s="2">
        <v>10461</v>
      </c>
      <c r="G3942" s="3">
        <v>7188234218</v>
      </c>
      <c r="H3942" s="1" t="s">
        <v>73</v>
      </c>
      <c r="I3942" t="s">
        <v>17</v>
      </c>
      <c r="J3942">
        <v>22</v>
      </c>
      <c r="K3942">
        <v>177</v>
      </c>
      <c r="L3942" s="27">
        <f>RestaurantData[[#This Row],[DailyCustAvg]]*30</f>
        <v>5310</v>
      </c>
      <c r="M3942" s="7">
        <f>(((RestaurantData[[#This Row],[FitScore]]/100)*RestaurantData[[#This Row],[DailyCustAvg]])/3.5)*30</f>
        <v>333.77142857142854</v>
      </c>
      <c r="N3942">
        <v>40.837915417735999</v>
      </c>
      <c r="O3942">
        <v>-73.834776692551003</v>
      </c>
      <c r="P3942">
        <v>210</v>
      </c>
      <c r="Q3942">
        <v>13</v>
      </c>
      <c r="R3942">
        <f>(RestaurantData[[#This Row],[MonthySales]]/1500)*0.07</f>
        <v>1.5576E-2</v>
      </c>
    </row>
    <row r="3943" spans="1:18" hidden="1" x14ac:dyDescent="0.3">
      <c r="A3943">
        <v>41574705</v>
      </c>
      <c r="B3943" s="1" t="s">
        <v>339</v>
      </c>
      <c r="C3943" t="s">
        <v>3599</v>
      </c>
      <c r="D3943" s="2">
        <v>2703</v>
      </c>
      <c r="E3943" s="1" t="s">
        <v>3893</v>
      </c>
      <c r="F3943" s="2">
        <v>10461</v>
      </c>
      <c r="G3943" s="3">
        <v>7188242211</v>
      </c>
      <c r="H3943" s="1" t="s">
        <v>226</v>
      </c>
      <c r="I3943" t="s">
        <v>17</v>
      </c>
      <c r="J3943">
        <v>20</v>
      </c>
      <c r="K3943">
        <v>173</v>
      </c>
      <c r="L3943" s="27">
        <f>RestaurantData[[#This Row],[DailyCustAvg]]*30</f>
        <v>5190</v>
      </c>
      <c r="M3943" s="7">
        <f>(((RestaurantData[[#This Row],[FitScore]]/100)*RestaurantData[[#This Row],[DailyCustAvg]])/3.5)*30</f>
        <v>296.57142857142856</v>
      </c>
      <c r="N3943">
        <v>40.842670775565999</v>
      </c>
      <c r="O3943">
        <v>-73.845701494536996</v>
      </c>
      <c r="P3943">
        <v>210</v>
      </c>
      <c r="Q3943">
        <v>13</v>
      </c>
      <c r="R3943">
        <f>(RestaurantData[[#This Row],[MonthySales]]/1500)*0.07</f>
        <v>1.384E-2</v>
      </c>
    </row>
    <row r="3944" spans="1:18" hidden="1" x14ac:dyDescent="0.3">
      <c r="A3944">
        <v>50061060</v>
      </c>
      <c r="B3944" s="1" t="s">
        <v>3662</v>
      </c>
      <c r="C3944" t="s">
        <v>3599</v>
      </c>
      <c r="D3944" s="2">
        <v>3275</v>
      </c>
      <c r="E3944" s="1" t="s">
        <v>3637</v>
      </c>
      <c r="F3944" s="2">
        <v>10461</v>
      </c>
      <c r="G3944" s="3">
        <v>6467758513</v>
      </c>
      <c r="H3944" s="1" t="s">
        <v>16</v>
      </c>
      <c r="I3944" t="s">
        <v>17</v>
      </c>
      <c r="J3944">
        <v>28</v>
      </c>
      <c r="K3944">
        <v>168</v>
      </c>
      <c r="L3944" s="27">
        <f>RestaurantData[[#This Row],[DailyCustAvg]]*30</f>
        <v>5040</v>
      </c>
      <c r="M3944" s="7">
        <f>(((RestaurantData[[#This Row],[FitScore]]/100)*RestaurantData[[#This Row],[DailyCustAvg]])/3.5)*30</f>
        <v>403.20000000000005</v>
      </c>
      <c r="N3944">
        <v>40.852660748790001</v>
      </c>
      <c r="O3944">
        <v>-73.827701955975996</v>
      </c>
      <c r="P3944">
        <v>210</v>
      </c>
      <c r="Q3944">
        <v>13</v>
      </c>
      <c r="R3944">
        <f>(RestaurantData[[#This Row],[MonthySales]]/1500)*0.07</f>
        <v>1.8816000000000003E-2</v>
      </c>
    </row>
    <row r="3945" spans="1:18" hidden="1" x14ac:dyDescent="0.3">
      <c r="A3945">
        <v>50033065</v>
      </c>
      <c r="B3945" s="1" t="s">
        <v>4173</v>
      </c>
      <c r="C3945" t="s">
        <v>3599</v>
      </c>
      <c r="D3945" s="2">
        <v>44</v>
      </c>
      <c r="E3945" s="1" t="s">
        <v>4174</v>
      </c>
      <c r="F3945" s="2">
        <v>10461</v>
      </c>
      <c r="G3945" s="3">
        <v>3476913492</v>
      </c>
      <c r="H3945" s="1" t="s">
        <v>143</v>
      </c>
      <c r="I3945" t="s">
        <v>17</v>
      </c>
      <c r="J3945">
        <v>32</v>
      </c>
      <c r="K3945">
        <v>164</v>
      </c>
      <c r="L3945" s="27">
        <f>RestaurantData[[#This Row],[DailyCustAvg]]*30</f>
        <v>4920</v>
      </c>
      <c r="M3945" s="7">
        <f>(((RestaurantData[[#This Row],[FitScore]]/100)*RestaurantData[[#This Row],[DailyCustAvg]])/3.5)*30</f>
        <v>449.82857142857142</v>
      </c>
      <c r="N3945">
        <v>40.842212871263001</v>
      </c>
      <c r="O3945">
        <v>-73.844014727385996</v>
      </c>
      <c r="P3945">
        <v>210</v>
      </c>
      <c r="Q3945">
        <v>13</v>
      </c>
      <c r="R3945">
        <f>(RestaurantData[[#This Row],[MonthySales]]/1500)*0.07</f>
        <v>2.0992E-2</v>
      </c>
    </row>
    <row r="3946" spans="1:18" hidden="1" x14ac:dyDescent="0.3">
      <c r="A3946">
        <v>41080427</v>
      </c>
      <c r="B3946" s="1" t="s">
        <v>4180</v>
      </c>
      <c r="C3946" t="s">
        <v>3599</v>
      </c>
      <c r="D3946" s="2">
        <v>2407</v>
      </c>
      <c r="E3946" s="1" t="s">
        <v>3637</v>
      </c>
      <c r="F3946" s="2">
        <v>10461</v>
      </c>
      <c r="G3946" s="3">
        <v>7185978700</v>
      </c>
      <c r="H3946" s="1" t="s">
        <v>641</v>
      </c>
      <c r="I3946" t="s">
        <v>17</v>
      </c>
      <c r="J3946">
        <v>35</v>
      </c>
      <c r="K3946">
        <v>154</v>
      </c>
      <c r="L3946" s="27">
        <f>RestaurantData[[#This Row],[DailyCustAvg]]*30</f>
        <v>4620</v>
      </c>
      <c r="M3946" s="7">
        <f>(((RestaurantData[[#This Row],[FitScore]]/100)*RestaurantData[[#This Row],[DailyCustAvg]])/3.5)*30</f>
        <v>462</v>
      </c>
      <c r="N3946">
        <v>40.837283370572003</v>
      </c>
      <c r="O3946">
        <v>-73.846089886816003</v>
      </c>
      <c r="P3946">
        <v>210</v>
      </c>
      <c r="Q3946">
        <v>18</v>
      </c>
      <c r="R3946">
        <f>(RestaurantData[[#This Row],[MonthySales]]/1500)*0.07</f>
        <v>2.1560000000000003E-2</v>
      </c>
    </row>
    <row r="3947" spans="1:18" hidden="1" x14ac:dyDescent="0.3">
      <c r="A3947">
        <v>40617679</v>
      </c>
      <c r="B3947" s="1" t="s">
        <v>4170</v>
      </c>
      <c r="C3947" t="s">
        <v>3599</v>
      </c>
      <c r="D3947" s="2">
        <v>2401</v>
      </c>
      <c r="E3947" s="1" t="s">
        <v>3637</v>
      </c>
      <c r="F3947" s="2">
        <v>10461</v>
      </c>
      <c r="G3947" s="3">
        <v>7187928433</v>
      </c>
      <c r="H3947" s="1" t="s">
        <v>202</v>
      </c>
      <c r="I3947" t="s">
        <v>17</v>
      </c>
      <c r="J3947">
        <v>36</v>
      </c>
      <c r="K3947">
        <v>151</v>
      </c>
      <c r="L3947" s="27">
        <f>RestaurantData[[#This Row],[DailyCustAvg]]*30</f>
        <v>4530</v>
      </c>
      <c r="M3947" s="7">
        <f>(((RestaurantData[[#This Row],[FitScore]]/100)*RestaurantData[[#This Row],[DailyCustAvg]])/3.5)*30</f>
        <v>465.94285714285718</v>
      </c>
      <c r="N3947">
        <v>40.83721212367</v>
      </c>
      <c r="O3947">
        <v>-73.846176786628007</v>
      </c>
      <c r="P3947">
        <v>210</v>
      </c>
      <c r="Q3947">
        <v>18</v>
      </c>
      <c r="R3947">
        <f>(RestaurantData[[#This Row],[MonthySales]]/1500)*0.07</f>
        <v>2.1744000000000006E-2</v>
      </c>
    </row>
    <row r="3948" spans="1:18" hidden="1" x14ac:dyDescent="0.3">
      <c r="A3948">
        <v>50086580</v>
      </c>
      <c r="B3948" s="1" t="s">
        <v>4224</v>
      </c>
      <c r="C3948" t="s">
        <v>3599</v>
      </c>
      <c r="D3948" s="2">
        <v>3285</v>
      </c>
      <c r="E3948" s="1" t="s">
        <v>3637</v>
      </c>
      <c r="F3948" s="2">
        <v>10461</v>
      </c>
      <c r="G3948" s="3">
        <v>7188852222</v>
      </c>
      <c r="H3948" s="1" t="s">
        <v>276</v>
      </c>
      <c r="I3948" t="s">
        <v>21</v>
      </c>
      <c r="J3948">
        <v>39</v>
      </c>
      <c r="K3948">
        <v>144</v>
      </c>
      <c r="L3948" s="27">
        <f>RestaurantData[[#This Row],[DailyCustAvg]]*30</f>
        <v>4320</v>
      </c>
      <c r="M3948" s="7">
        <f>(((RestaurantData[[#This Row],[FitScore]]/100)*RestaurantData[[#This Row],[DailyCustAvg]])/3.5)*30</f>
        <v>481.37142857142857</v>
      </c>
      <c r="N3948">
        <v>40.852783881858997</v>
      </c>
      <c r="O3948">
        <v>-73.827448601030994</v>
      </c>
      <c r="P3948">
        <v>210</v>
      </c>
      <c r="Q3948">
        <v>13</v>
      </c>
      <c r="R3948">
        <f>(RestaurantData[[#This Row],[MonthySales]]/1500)*0.07</f>
        <v>2.2464000000000001E-2</v>
      </c>
    </row>
    <row r="3949" spans="1:18" hidden="1" x14ac:dyDescent="0.3">
      <c r="A3949">
        <v>50093898</v>
      </c>
      <c r="B3949" s="1" t="s">
        <v>4171</v>
      </c>
      <c r="C3949" t="s">
        <v>3599</v>
      </c>
      <c r="D3949" s="2">
        <v>1436</v>
      </c>
      <c r="E3949" s="1" t="s">
        <v>4172</v>
      </c>
      <c r="F3949" s="2">
        <v>10461</v>
      </c>
      <c r="G3949" s="3">
        <v>7188928322</v>
      </c>
      <c r="H3949" s="1" t="s">
        <v>276</v>
      </c>
      <c r="I3949" t="s">
        <v>17</v>
      </c>
      <c r="J3949">
        <v>33</v>
      </c>
      <c r="K3949">
        <v>141</v>
      </c>
      <c r="L3949" s="27">
        <f>RestaurantData[[#This Row],[DailyCustAvg]]*30</f>
        <v>4230</v>
      </c>
      <c r="M3949" s="7">
        <f>(((RestaurantData[[#This Row],[FitScore]]/100)*RestaurantData[[#This Row],[DailyCustAvg]])/3.5)*30</f>
        <v>398.82857142857148</v>
      </c>
      <c r="N3949">
        <v>40.843048448700003</v>
      </c>
      <c r="O3949">
        <v>-73.844883794731999</v>
      </c>
      <c r="P3949">
        <v>210</v>
      </c>
      <c r="Q3949">
        <v>13</v>
      </c>
      <c r="R3949">
        <f>(RestaurantData[[#This Row],[MonthySales]]/1500)*0.07</f>
        <v>1.8612000000000007E-2</v>
      </c>
    </row>
    <row r="3950" spans="1:18" hidden="1" x14ac:dyDescent="0.3">
      <c r="A3950">
        <v>41544565</v>
      </c>
      <c r="B3950" s="1" t="s">
        <v>4214</v>
      </c>
      <c r="C3950" t="s">
        <v>3599</v>
      </c>
      <c r="D3950" s="2">
        <v>2634</v>
      </c>
      <c r="E3950" s="1" t="s">
        <v>3893</v>
      </c>
      <c r="F3950" s="2">
        <v>10461</v>
      </c>
      <c r="G3950" s="3">
        <v>7184924490</v>
      </c>
      <c r="H3950" s="1" t="s">
        <v>16</v>
      </c>
      <c r="I3950" t="s">
        <v>21</v>
      </c>
      <c r="J3950">
        <v>26</v>
      </c>
      <c r="K3950">
        <v>139</v>
      </c>
      <c r="L3950" s="27">
        <f>RestaurantData[[#This Row],[DailyCustAvg]]*30</f>
        <v>4170</v>
      </c>
      <c r="M3950" s="7">
        <f>(((RestaurantData[[#This Row],[FitScore]]/100)*RestaurantData[[#This Row],[DailyCustAvg]])/3.5)*30</f>
        <v>309.77142857142854</v>
      </c>
      <c r="N3950">
        <v>40.842948739491</v>
      </c>
      <c r="O3950">
        <v>-73.846257440927005</v>
      </c>
      <c r="P3950">
        <v>210</v>
      </c>
      <c r="Q3950">
        <v>13</v>
      </c>
      <c r="R3950">
        <f>(RestaurantData[[#This Row],[MonthySales]]/1500)*0.07</f>
        <v>1.4456E-2</v>
      </c>
    </row>
    <row r="3951" spans="1:18" hidden="1" x14ac:dyDescent="0.3">
      <c r="A3951">
        <v>50037060</v>
      </c>
      <c r="B3951" s="1" t="s">
        <v>4204</v>
      </c>
      <c r="C3951" t="s">
        <v>3599</v>
      </c>
      <c r="D3951" s="2">
        <v>2728</v>
      </c>
      <c r="E3951" s="1" t="s">
        <v>3893</v>
      </c>
      <c r="F3951" s="2">
        <v>10461</v>
      </c>
      <c r="G3951" s="3">
        <v>3472819865</v>
      </c>
      <c r="H3951" s="1" t="s">
        <v>276</v>
      </c>
      <c r="I3951" t="s">
        <v>21</v>
      </c>
      <c r="J3951">
        <v>22</v>
      </c>
      <c r="K3951">
        <v>138</v>
      </c>
      <c r="L3951" s="27">
        <f>RestaurantData[[#This Row],[DailyCustAvg]]*30</f>
        <v>4140</v>
      </c>
      <c r="M3951" s="7">
        <f>(((RestaurantData[[#This Row],[FitScore]]/100)*RestaurantData[[#This Row],[DailyCustAvg]])/3.5)*30</f>
        <v>260.22857142857146</v>
      </c>
      <c r="N3951">
        <v>40.842351413792002</v>
      </c>
      <c r="O3951">
        <v>-73.844979395806007</v>
      </c>
      <c r="P3951">
        <v>210</v>
      </c>
      <c r="Q3951">
        <v>13</v>
      </c>
      <c r="R3951">
        <f>(RestaurantData[[#This Row],[MonthySales]]/1500)*0.07</f>
        <v>1.2144000000000002E-2</v>
      </c>
    </row>
    <row r="3952" spans="1:18" hidden="1" x14ac:dyDescent="0.3">
      <c r="A3952">
        <v>50085944</v>
      </c>
      <c r="B3952" s="1" t="s">
        <v>4187</v>
      </c>
      <c r="C3952" t="s">
        <v>3599</v>
      </c>
      <c r="D3952" s="2">
        <v>1634</v>
      </c>
      <c r="E3952" s="1" t="s">
        <v>4188</v>
      </c>
      <c r="F3952" s="2">
        <v>10461</v>
      </c>
      <c r="G3952" s="3">
        <v>7188237885</v>
      </c>
      <c r="H3952" s="1" t="s">
        <v>242</v>
      </c>
      <c r="I3952" t="s">
        <v>21</v>
      </c>
      <c r="J3952">
        <v>35</v>
      </c>
      <c r="K3952">
        <v>128</v>
      </c>
      <c r="L3952" s="27">
        <f>RestaurantData[[#This Row],[DailyCustAvg]]*30</f>
        <v>3840</v>
      </c>
      <c r="M3952" s="7">
        <f>(((RestaurantData[[#This Row],[FitScore]]/100)*RestaurantData[[#This Row],[DailyCustAvg]])/3.5)*30</f>
        <v>383.99999999999994</v>
      </c>
      <c r="N3952">
        <v>40.844741219310997</v>
      </c>
      <c r="O3952">
        <v>-73.830751367191993</v>
      </c>
      <c r="P3952">
        <v>210</v>
      </c>
      <c r="Q3952">
        <v>13</v>
      </c>
      <c r="R3952">
        <f>(RestaurantData[[#This Row],[MonthySales]]/1500)*0.07</f>
        <v>1.7919999999999998E-2</v>
      </c>
    </row>
    <row r="3953" spans="1:18" hidden="1" x14ac:dyDescent="0.3">
      <c r="A3953">
        <v>50045375</v>
      </c>
      <c r="B3953" s="1" t="s">
        <v>4207</v>
      </c>
      <c r="C3953" t="s">
        <v>3599</v>
      </c>
      <c r="D3953" s="2">
        <v>1633</v>
      </c>
      <c r="E3953" s="1" t="s">
        <v>4188</v>
      </c>
      <c r="F3953" s="2">
        <v>10461</v>
      </c>
      <c r="G3953" s="3">
        <v>7189425757</v>
      </c>
      <c r="H3953" s="1" t="s">
        <v>16</v>
      </c>
      <c r="I3953" t="s">
        <v>17</v>
      </c>
      <c r="J3953">
        <v>32</v>
      </c>
      <c r="K3953">
        <v>124</v>
      </c>
      <c r="L3953" s="27">
        <f>RestaurantData[[#This Row],[DailyCustAvg]]*30</f>
        <v>3720</v>
      </c>
      <c r="M3953" s="7">
        <f>(((RestaurantData[[#This Row],[FitScore]]/100)*RestaurantData[[#This Row],[DailyCustAvg]])/3.5)*30</f>
        <v>340.1142857142857</v>
      </c>
      <c r="N3953">
        <v>40.844733011739002</v>
      </c>
      <c r="O3953">
        <v>-73.830769459867994</v>
      </c>
      <c r="P3953">
        <v>210</v>
      </c>
      <c r="Q3953">
        <v>13</v>
      </c>
      <c r="R3953">
        <f>(RestaurantData[[#This Row],[MonthySales]]/1500)*0.07</f>
        <v>1.5872000000000001E-2</v>
      </c>
    </row>
    <row r="3954" spans="1:18" hidden="1" x14ac:dyDescent="0.3">
      <c r="A3954">
        <v>50106202</v>
      </c>
      <c r="B3954" s="1" t="s">
        <v>4221</v>
      </c>
      <c r="C3954" t="s">
        <v>3599</v>
      </c>
      <c r="D3954" s="2">
        <v>2432</v>
      </c>
      <c r="E3954" s="1" t="s">
        <v>3893</v>
      </c>
      <c r="F3954" s="2">
        <v>10461</v>
      </c>
      <c r="G3954" s="3">
        <v>9176872345</v>
      </c>
      <c r="H3954" s="1" t="s">
        <v>242</v>
      </c>
      <c r="I3954" t="s">
        <v>21</v>
      </c>
      <c r="J3954">
        <v>25</v>
      </c>
      <c r="K3954">
        <v>75</v>
      </c>
      <c r="L3954" s="27">
        <f>RestaurantData[[#This Row],[DailyCustAvg]]*30</f>
        <v>2250</v>
      </c>
      <c r="M3954" s="7">
        <f>(((RestaurantData[[#This Row],[FitScore]]/100)*RestaurantData[[#This Row],[DailyCustAvg]])/3.5)*30</f>
        <v>160.71428571428569</v>
      </c>
      <c r="N3954">
        <v>40.842588714122002</v>
      </c>
      <c r="O3954">
        <v>-73.852178375614002</v>
      </c>
      <c r="P3954">
        <v>210</v>
      </c>
      <c r="Q3954">
        <v>18</v>
      </c>
      <c r="R3954">
        <f>(RestaurantData[[#This Row],[MonthySales]]/1500)*0.07</f>
        <v>7.4999999999999997E-3</v>
      </c>
    </row>
    <row r="3955" spans="1:18" hidden="1" x14ac:dyDescent="0.3">
      <c r="A3955">
        <v>41717156</v>
      </c>
      <c r="B3955" s="1" t="s">
        <v>4246</v>
      </c>
      <c r="C3955" t="s">
        <v>3599</v>
      </c>
      <c r="D3955" s="2">
        <v>3014</v>
      </c>
      <c r="E3955" s="1" t="s">
        <v>4198</v>
      </c>
      <c r="F3955" s="2">
        <v>10461</v>
      </c>
      <c r="G3955" s="3">
        <v>7188285888</v>
      </c>
      <c r="H3955" s="1" t="s">
        <v>242</v>
      </c>
      <c r="I3955" t="s">
        <v>17</v>
      </c>
      <c r="J3955">
        <v>27</v>
      </c>
      <c r="K3955">
        <v>74</v>
      </c>
      <c r="L3955" s="27">
        <f>RestaurantData[[#This Row],[DailyCustAvg]]*30</f>
        <v>2220</v>
      </c>
      <c r="M3955" s="7">
        <f>(((RestaurantData[[#This Row],[FitScore]]/100)*RestaurantData[[#This Row],[DailyCustAvg]])/3.5)*30</f>
        <v>171.25714285714287</v>
      </c>
      <c r="N3955">
        <v>40.844042595010002</v>
      </c>
      <c r="O3955">
        <v>-73.829762831934005</v>
      </c>
      <c r="P3955">
        <v>210</v>
      </c>
      <c r="Q3955">
        <v>13</v>
      </c>
      <c r="R3955">
        <f>(RestaurantData[[#This Row],[MonthySales]]/1500)*0.07</f>
        <v>7.9920000000000008E-3</v>
      </c>
    </row>
    <row r="3956" spans="1:18" hidden="1" x14ac:dyDescent="0.3">
      <c r="A3956">
        <v>50070312</v>
      </c>
      <c r="B3956" s="1" t="s">
        <v>4212</v>
      </c>
      <c r="C3956" t="s">
        <v>3599</v>
      </c>
      <c r="D3956" s="2">
        <v>1300</v>
      </c>
      <c r="E3956" s="1" t="s">
        <v>4188</v>
      </c>
      <c r="F3956" s="2">
        <v>10461</v>
      </c>
      <c r="G3956" s="3">
        <v>7188296230</v>
      </c>
      <c r="H3956" s="1" t="s">
        <v>202</v>
      </c>
      <c r="I3956" t="s">
        <v>17</v>
      </c>
      <c r="J3956">
        <v>22</v>
      </c>
      <c r="K3956">
        <v>71</v>
      </c>
      <c r="L3956" s="27">
        <f>RestaurantData[[#This Row],[DailyCustAvg]]*30</f>
        <v>2130</v>
      </c>
      <c r="M3956" s="7">
        <f>(((RestaurantData[[#This Row],[FitScore]]/100)*RestaurantData[[#This Row],[DailyCustAvg]])/3.5)*30</f>
        <v>133.88571428571427</v>
      </c>
      <c r="N3956">
        <v>40.838139984752999</v>
      </c>
      <c r="O3956">
        <v>-73.828809446723994</v>
      </c>
      <c r="P3956">
        <v>210</v>
      </c>
      <c r="Q3956">
        <v>13</v>
      </c>
      <c r="R3956">
        <f>(RestaurantData[[#This Row],[MonthySales]]/1500)*0.07</f>
        <v>6.2480000000000001E-3</v>
      </c>
    </row>
    <row r="3957" spans="1:18" hidden="1" x14ac:dyDescent="0.3">
      <c r="A3957">
        <v>50073256</v>
      </c>
      <c r="B3957" s="1" t="s">
        <v>4242</v>
      </c>
      <c r="C3957" t="s">
        <v>3599</v>
      </c>
      <c r="D3957" s="2">
        <v>3041</v>
      </c>
      <c r="E3957" s="1" t="s">
        <v>4243</v>
      </c>
      <c r="F3957" s="2">
        <v>10461</v>
      </c>
      <c r="G3957" s="3">
        <v>3472818787</v>
      </c>
      <c r="H3957" s="1" t="s">
        <v>29</v>
      </c>
      <c r="I3957" t="s">
        <v>17</v>
      </c>
      <c r="J3957">
        <v>23</v>
      </c>
      <c r="K3957">
        <v>68</v>
      </c>
      <c r="L3957" s="27">
        <f>RestaurantData[[#This Row],[DailyCustAvg]]*30</f>
        <v>2040</v>
      </c>
      <c r="M3957" s="7">
        <f>(((RestaurantData[[#This Row],[FitScore]]/100)*RestaurantData[[#This Row],[DailyCustAvg]])/3.5)*30</f>
        <v>134.05714285714288</v>
      </c>
      <c r="N3957">
        <v>40.847450745819003</v>
      </c>
      <c r="O3957">
        <v>-73.831069750732993</v>
      </c>
      <c r="P3957">
        <v>210</v>
      </c>
      <c r="Q3957">
        <v>13</v>
      </c>
      <c r="R3957">
        <f>(RestaurantData[[#This Row],[MonthySales]]/1500)*0.07</f>
        <v>6.256000000000002E-3</v>
      </c>
    </row>
    <row r="3958" spans="1:18" hidden="1" x14ac:dyDescent="0.3">
      <c r="A3958">
        <v>40572406</v>
      </c>
      <c r="B3958" s="1" t="s">
        <v>4234</v>
      </c>
      <c r="C3958" t="s">
        <v>3599</v>
      </c>
      <c r="D3958" s="2">
        <v>1729</v>
      </c>
      <c r="E3958" s="1" t="s">
        <v>4188</v>
      </c>
      <c r="F3958" s="2">
        <v>10461</v>
      </c>
      <c r="G3958" s="3">
        <v>7188228889</v>
      </c>
      <c r="H3958" s="1" t="s">
        <v>183</v>
      </c>
      <c r="I3958" t="s">
        <v>17</v>
      </c>
      <c r="J3958">
        <v>28</v>
      </c>
      <c r="K3958">
        <v>58</v>
      </c>
      <c r="L3958" s="27">
        <f>RestaurantData[[#This Row],[DailyCustAvg]]*30</f>
        <v>1740</v>
      </c>
      <c r="M3958" s="7">
        <f>(((RestaurantData[[#This Row],[FitScore]]/100)*RestaurantData[[#This Row],[DailyCustAvg]])/3.5)*30</f>
        <v>139.20000000000002</v>
      </c>
      <c r="N3958">
        <v>40.845892424158002</v>
      </c>
      <c r="O3958">
        <v>-73.831539981755</v>
      </c>
      <c r="P3958">
        <v>210</v>
      </c>
      <c r="Q3958">
        <v>13</v>
      </c>
      <c r="R3958">
        <f>(RestaurantData[[#This Row],[MonthySales]]/1500)*0.07</f>
        <v>6.4960000000000009E-3</v>
      </c>
    </row>
    <row r="3959" spans="1:18" hidden="1" x14ac:dyDescent="0.3">
      <c r="A3959">
        <v>41638082</v>
      </c>
      <c r="B3959" s="1" t="s">
        <v>1479</v>
      </c>
      <c r="C3959" t="s">
        <v>3599</v>
      </c>
      <c r="D3959" s="2">
        <v>3685</v>
      </c>
      <c r="E3959" s="1" t="s">
        <v>3604</v>
      </c>
      <c r="F3959" s="2">
        <v>10461</v>
      </c>
      <c r="G3959" s="3">
        <v>7185180341</v>
      </c>
      <c r="H3959" s="1" t="s">
        <v>132</v>
      </c>
      <c r="I3959" t="s">
        <v>21</v>
      </c>
      <c r="J3959">
        <v>37</v>
      </c>
      <c r="K3959">
        <v>46</v>
      </c>
      <c r="L3959" s="27">
        <f>RestaurantData[[#This Row],[DailyCustAvg]]*30</f>
        <v>1380</v>
      </c>
      <c r="M3959" s="7">
        <f>(((RestaurantData[[#This Row],[FitScore]]/100)*RestaurantData[[#This Row],[DailyCustAvg]])/3.5)*30</f>
        <v>145.8857142857143</v>
      </c>
      <c r="N3959">
        <v>40.852473505083999</v>
      </c>
      <c r="O3959">
        <v>-73.827301203952004</v>
      </c>
      <c r="P3959">
        <v>210</v>
      </c>
      <c r="Q3959">
        <v>13</v>
      </c>
      <c r="R3959">
        <f>(RestaurantData[[#This Row],[MonthySales]]/1500)*0.07</f>
        <v>6.8080000000000007E-3</v>
      </c>
    </row>
    <row r="3960" spans="1:18" hidden="1" x14ac:dyDescent="0.3">
      <c r="A3960">
        <v>50045397</v>
      </c>
      <c r="B3960" s="1" t="s">
        <v>4222</v>
      </c>
      <c r="C3960" t="s">
        <v>3599</v>
      </c>
      <c r="D3960" s="2">
        <v>1650</v>
      </c>
      <c r="E3960" s="1" t="s">
        <v>4188</v>
      </c>
      <c r="F3960" s="2">
        <v>10461</v>
      </c>
      <c r="G3960" s="3">
        <v>7188227537</v>
      </c>
      <c r="H3960" s="1" t="s">
        <v>73</v>
      </c>
      <c r="I3960" t="s">
        <v>17</v>
      </c>
      <c r="J3960">
        <v>29</v>
      </c>
      <c r="K3960">
        <v>41</v>
      </c>
      <c r="L3960" s="27">
        <f>RestaurantData[[#This Row],[DailyCustAvg]]*30</f>
        <v>1230</v>
      </c>
      <c r="M3960" s="7">
        <f>(((RestaurantData[[#This Row],[FitScore]]/100)*RestaurantData[[#This Row],[DailyCustAvg]])/3.5)*30</f>
        <v>101.91428571428571</v>
      </c>
      <c r="N3960">
        <v>40.844853859678999</v>
      </c>
      <c r="O3960">
        <v>-73.830823366483997</v>
      </c>
      <c r="P3960">
        <v>210</v>
      </c>
      <c r="Q3960">
        <v>13</v>
      </c>
      <c r="R3960">
        <f>(RestaurantData[[#This Row],[MonthySales]]/1500)*0.07</f>
        <v>4.7559999999999998E-3</v>
      </c>
    </row>
    <row r="3961" spans="1:18" hidden="1" x14ac:dyDescent="0.3">
      <c r="A3961">
        <v>50101200</v>
      </c>
      <c r="B3961" s="1" t="s">
        <v>4162</v>
      </c>
      <c r="C3961" t="s">
        <v>3599</v>
      </c>
      <c r="D3961" s="2">
        <v>1368</v>
      </c>
      <c r="E3961" s="1" t="s">
        <v>4096</v>
      </c>
      <c r="F3961" s="2">
        <v>10462</v>
      </c>
      <c r="G3961" s="3">
        <v>7188232601</v>
      </c>
      <c r="H3961" s="1" t="s">
        <v>276</v>
      </c>
      <c r="I3961" t="s">
        <v>17</v>
      </c>
      <c r="J3961">
        <v>20</v>
      </c>
      <c r="K3961">
        <v>163</v>
      </c>
      <c r="L3961" s="27">
        <f>RestaurantData[[#This Row],[DailyCustAvg]]*30</f>
        <v>4890</v>
      </c>
      <c r="M3961" s="7">
        <f>(((RestaurantData[[#This Row],[FitScore]]/100)*RestaurantData[[#This Row],[DailyCustAvg]])/3.5)*30</f>
        <v>279.42857142857144</v>
      </c>
      <c r="N3961">
        <v>40.835265473985999</v>
      </c>
      <c r="O3961">
        <v>-73.851967038504</v>
      </c>
      <c r="P3961">
        <v>210</v>
      </c>
      <c r="Q3961">
        <v>18</v>
      </c>
      <c r="R3961">
        <f>(RestaurantData[[#This Row],[MonthySales]]/1500)*0.07</f>
        <v>1.3040000000000003E-2</v>
      </c>
    </row>
    <row r="3962" spans="1:18" hidden="1" x14ac:dyDescent="0.3">
      <c r="A3962">
        <v>50074433</v>
      </c>
      <c r="B3962" s="1" t="s">
        <v>4244</v>
      </c>
      <c r="C3962" t="s">
        <v>3599</v>
      </c>
      <c r="D3962" s="2">
        <v>565</v>
      </c>
      <c r="E3962" s="1" t="s">
        <v>4179</v>
      </c>
      <c r="F3962" s="2">
        <v>10464</v>
      </c>
      <c r="G3962" s="3">
        <v>7187090888</v>
      </c>
      <c r="H3962" s="1" t="s">
        <v>276</v>
      </c>
      <c r="I3962" t="s">
        <v>21</v>
      </c>
      <c r="J3962">
        <v>28</v>
      </c>
      <c r="K3962">
        <v>215</v>
      </c>
      <c r="L3962" s="27">
        <f>RestaurantData[[#This Row],[DailyCustAvg]]*30</f>
        <v>6450</v>
      </c>
      <c r="M3962" s="7">
        <f>(((RestaurantData[[#This Row],[FitScore]]/100)*RestaurantData[[#This Row],[DailyCustAvg]])/3.5)*30</f>
        <v>516</v>
      </c>
      <c r="N3962">
        <v>40.853737666969998</v>
      </c>
      <c r="O3962">
        <v>-73.790307294374998</v>
      </c>
      <c r="P3962">
        <v>210</v>
      </c>
      <c r="Q3962">
        <v>13</v>
      </c>
      <c r="R3962">
        <f>(RestaurantData[[#This Row],[MonthySales]]/1500)*0.07</f>
        <v>2.4080000000000001E-2</v>
      </c>
    </row>
    <row r="3963" spans="1:18" hidden="1" x14ac:dyDescent="0.3">
      <c r="A3963">
        <v>50003557</v>
      </c>
      <c r="B3963" s="1" t="s">
        <v>4225</v>
      </c>
      <c r="C3963" t="s">
        <v>3599</v>
      </c>
      <c r="D3963" s="2">
        <v>205</v>
      </c>
      <c r="E3963" s="1" t="s">
        <v>4179</v>
      </c>
      <c r="F3963" s="2">
        <v>10464</v>
      </c>
      <c r="G3963" s="3">
        <v>3473469119</v>
      </c>
      <c r="H3963" s="1" t="s">
        <v>212</v>
      </c>
      <c r="I3963" t="s">
        <v>21</v>
      </c>
      <c r="J3963">
        <v>31</v>
      </c>
      <c r="K3963">
        <v>213</v>
      </c>
      <c r="L3963" s="27">
        <f>RestaurantData[[#This Row],[DailyCustAvg]]*30</f>
        <v>6390</v>
      </c>
      <c r="M3963" s="7">
        <f>(((RestaurantData[[#This Row],[FitScore]]/100)*RestaurantData[[#This Row],[DailyCustAvg]])/3.5)*30</f>
        <v>565.97142857142865</v>
      </c>
      <c r="N3963">
        <v>40.843965333661998</v>
      </c>
      <c r="O3963">
        <v>-73.785278191185995</v>
      </c>
      <c r="P3963">
        <v>210</v>
      </c>
      <c r="Q3963">
        <v>13</v>
      </c>
      <c r="R3963">
        <f>(RestaurantData[[#This Row],[MonthySales]]/1500)*0.07</f>
        <v>2.6412000000000005E-2</v>
      </c>
    </row>
    <row r="3964" spans="1:18" hidden="1" x14ac:dyDescent="0.3">
      <c r="A3964">
        <v>41297989</v>
      </c>
      <c r="B3964" s="1" t="s">
        <v>131</v>
      </c>
      <c r="C3964" t="s">
        <v>3599</v>
      </c>
      <c r="D3964" s="2">
        <v>636</v>
      </c>
      <c r="E3964" s="1" t="s">
        <v>4179</v>
      </c>
      <c r="F3964" s="2">
        <v>10464</v>
      </c>
      <c r="G3964" s="3">
        <v>7188853057</v>
      </c>
      <c r="H3964" s="1" t="s">
        <v>132</v>
      </c>
      <c r="I3964" t="s">
        <v>17</v>
      </c>
      <c r="J3964">
        <v>35</v>
      </c>
      <c r="K3964">
        <v>212</v>
      </c>
      <c r="L3964" s="27">
        <f>RestaurantData[[#This Row],[DailyCustAvg]]*30</f>
        <v>6360</v>
      </c>
      <c r="M3964" s="7">
        <f>(((RestaurantData[[#This Row],[FitScore]]/100)*RestaurantData[[#This Row],[DailyCustAvg]])/3.5)*30</f>
        <v>635.99999999999989</v>
      </c>
      <c r="N3964">
        <v>40.855581533999</v>
      </c>
      <c r="O3964">
        <v>-73.791487158335002</v>
      </c>
      <c r="P3964">
        <v>210</v>
      </c>
      <c r="Q3964">
        <v>13</v>
      </c>
      <c r="R3964">
        <f>(RestaurantData[[#This Row],[MonthySales]]/1500)*0.07</f>
        <v>2.9679999999999998E-2</v>
      </c>
    </row>
    <row r="3965" spans="1:18" hidden="1" x14ac:dyDescent="0.3">
      <c r="A3965">
        <v>50096673</v>
      </c>
      <c r="B3965" s="1" t="s">
        <v>4232</v>
      </c>
      <c r="C3965" t="s">
        <v>3599</v>
      </c>
      <c r="D3965" s="2">
        <v>325</v>
      </c>
      <c r="E3965" s="1" t="s">
        <v>4179</v>
      </c>
      <c r="F3965" s="2">
        <v>10464</v>
      </c>
      <c r="G3965" s="3">
        <v>7188851263</v>
      </c>
      <c r="H3965" s="1" t="s">
        <v>138</v>
      </c>
      <c r="I3965" t="s">
        <v>17</v>
      </c>
      <c r="J3965">
        <v>36</v>
      </c>
      <c r="K3965">
        <v>207</v>
      </c>
      <c r="L3965" s="27">
        <f>RestaurantData[[#This Row],[DailyCustAvg]]*30</f>
        <v>6210</v>
      </c>
      <c r="M3965" s="7">
        <f>(((RestaurantData[[#This Row],[FitScore]]/100)*RestaurantData[[#This Row],[DailyCustAvg]])/3.5)*30</f>
        <v>638.74285714285713</v>
      </c>
      <c r="N3965">
        <v>40.84767880895</v>
      </c>
      <c r="O3965">
        <v>-73.786664972219995</v>
      </c>
      <c r="P3965">
        <v>210</v>
      </c>
      <c r="Q3965">
        <v>13</v>
      </c>
      <c r="R3965">
        <f>(RestaurantData[[#This Row],[MonthySales]]/1500)*0.07</f>
        <v>2.9808000000000005E-2</v>
      </c>
    </row>
    <row r="3966" spans="1:18" hidden="1" x14ac:dyDescent="0.3">
      <c r="A3966">
        <v>40369299</v>
      </c>
      <c r="B3966" s="1" t="s">
        <v>4233</v>
      </c>
      <c r="C3966" t="s">
        <v>3599</v>
      </c>
      <c r="D3966" s="2">
        <v>591</v>
      </c>
      <c r="E3966" s="1" t="s">
        <v>4179</v>
      </c>
      <c r="F3966" s="2">
        <v>10464</v>
      </c>
      <c r="G3966" s="3">
        <v>7188850300</v>
      </c>
      <c r="H3966" s="1" t="s">
        <v>106</v>
      </c>
      <c r="I3966" t="s">
        <v>17</v>
      </c>
      <c r="J3966">
        <v>27</v>
      </c>
      <c r="K3966">
        <v>197</v>
      </c>
      <c r="L3966" s="27">
        <f>RestaurantData[[#This Row],[DailyCustAvg]]*30</f>
        <v>5910</v>
      </c>
      <c r="M3966" s="7">
        <f>(((RestaurantData[[#This Row],[FitScore]]/100)*RestaurantData[[#This Row],[DailyCustAvg]])/3.5)*30</f>
        <v>455.91428571428577</v>
      </c>
      <c r="N3966">
        <v>40.854116926666002</v>
      </c>
      <c r="O3966">
        <v>-73.790573593575004</v>
      </c>
      <c r="P3966">
        <v>210</v>
      </c>
      <c r="Q3966">
        <v>13</v>
      </c>
      <c r="R3966">
        <f>(RestaurantData[[#This Row],[MonthySales]]/1500)*0.07</f>
        <v>2.1276000000000003E-2</v>
      </c>
    </row>
    <row r="3967" spans="1:18" hidden="1" x14ac:dyDescent="0.3">
      <c r="A3967">
        <v>50098744</v>
      </c>
      <c r="B3967" s="1" t="s">
        <v>4178</v>
      </c>
      <c r="C3967" t="s">
        <v>3599</v>
      </c>
      <c r="D3967" s="2">
        <v>327</v>
      </c>
      <c r="E3967" s="1" t="s">
        <v>4179</v>
      </c>
      <c r="F3967" s="2">
        <v>10464</v>
      </c>
      <c r="G3967" s="3">
        <v>6467704843</v>
      </c>
      <c r="H3967" s="1" t="s">
        <v>188</v>
      </c>
      <c r="I3967" t="s">
        <v>17</v>
      </c>
      <c r="J3967">
        <v>34</v>
      </c>
      <c r="K3967">
        <v>181</v>
      </c>
      <c r="L3967" s="27">
        <f>RestaurantData[[#This Row],[DailyCustAvg]]*30</f>
        <v>5430</v>
      </c>
      <c r="M3967" s="7">
        <f>(((RestaurantData[[#This Row],[FitScore]]/100)*RestaurantData[[#This Row],[DailyCustAvg]])/3.5)*30</f>
        <v>527.48571428571427</v>
      </c>
      <c r="N3967">
        <v>40.847728254274003</v>
      </c>
      <c r="O3967">
        <v>-73.786686500089999</v>
      </c>
      <c r="P3967">
        <v>210</v>
      </c>
      <c r="Q3967">
        <v>13</v>
      </c>
      <c r="R3967">
        <f>(RestaurantData[[#This Row],[MonthySales]]/1500)*0.07</f>
        <v>2.4616000000000002E-2</v>
      </c>
    </row>
    <row r="3968" spans="1:18" hidden="1" x14ac:dyDescent="0.3">
      <c r="A3968">
        <v>40843062</v>
      </c>
      <c r="B3968" s="1" t="s">
        <v>4240</v>
      </c>
      <c r="C3968" t="s">
        <v>3599</v>
      </c>
      <c r="D3968" s="2">
        <v>415</v>
      </c>
      <c r="E3968" s="1" t="s">
        <v>4179</v>
      </c>
      <c r="F3968" s="2">
        <v>10464</v>
      </c>
      <c r="G3968" s="3">
        <v>7188859656</v>
      </c>
      <c r="H3968" s="1" t="s">
        <v>16</v>
      </c>
      <c r="I3968" t="s">
        <v>17</v>
      </c>
      <c r="J3968">
        <v>32</v>
      </c>
      <c r="K3968">
        <v>176</v>
      </c>
      <c r="L3968" s="27">
        <f>RestaurantData[[#This Row],[DailyCustAvg]]*30</f>
        <v>5280</v>
      </c>
      <c r="M3968" s="7">
        <f>(((RestaurantData[[#This Row],[FitScore]]/100)*RestaurantData[[#This Row],[DailyCustAvg]])/3.5)*30</f>
        <v>482.74285714285719</v>
      </c>
      <c r="N3968">
        <v>40.850087914456999</v>
      </c>
      <c r="O3968">
        <v>-73.787727148822</v>
      </c>
      <c r="P3968">
        <v>210</v>
      </c>
      <c r="Q3968">
        <v>13</v>
      </c>
      <c r="R3968">
        <f>(RestaurantData[[#This Row],[MonthySales]]/1500)*0.07</f>
        <v>2.2528000000000003E-2</v>
      </c>
    </row>
    <row r="3969" spans="1:18" hidden="1" x14ac:dyDescent="0.3">
      <c r="A3969">
        <v>41090127</v>
      </c>
      <c r="B3969" s="1" t="s">
        <v>4223</v>
      </c>
      <c r="C3969" t="s">
        <v>3599</v>
      </c>
      <c r="D3969" s="2">
        <v>555</v>
      </c>
      <c r="E3969" s="1" t="s">
        <v>4179</v>
      </c>
      <c r="F3969" s="2">
        <v>10464</v>
      </c>
      <c r="G3969" s="3">
        <v>7188851220</v>
      </c>
      <c r="H3969" s="1" t="s">
        <v>24</v>
      </c>
      <c r="I3969" t="s">
        <v>21</v>
      </c>
      <c r="J3969">
        <v>37</v>
      </c>
      <c r="K3969">
        <v>142</v>
      </c>
      <c r="L3969" s="27">
        <f>RestaurantData[[#This Row],[DailyCustAvg]]*30</f>
        <v>4260</v>
      </c>
      <c r="M3969" s="7">
        <f>(((RestaurantData[[#This Row],[FitScore]]/100)*RestaurantData[[#This Row],[DailyCustAvg]])/3.5)*30</f>
        <v>450.3428571428571</v>
      </c>
      <c r="N3969">
        <v>40.853592005266997</v>
      </c>
      <c r="O3969">
        <v>-73.790202925314006</v>
      </c>
      <c r="P3969">
        <v>210</v>
      </c>
      <c r="Q3969">
        <v>13</v>
      </c>
      <c r="R3969">
        <f>(RestaurantData[[#This Row],[MonthySales]]/1500)*0.07</f>
        <v>2.1016E-2</v>
      </c>
    </row>
    <row r="3970" spans="1:18" hidden="1" x14ac:dyDescent="0.3">
      <c r="A3970">
        <v>50032662</v>
      </c>
      <c r="B3970" s="1" t="s">
        <v>4231</v>
      </c>
      <c r="C3970" t="s">
        <v>3599</v>
      </c>
      <c r="D3970" s="2">
        <v>101</v>
      </c>
      <c r="E3970" s="1" t="s">
        <v>4179</v>
      </c>
      <c r="F3970" s="2">
        <v>10464</v>
      </c>
      <c r="G3970" s="3">
        <v>3476803865</v>
      </c>
      <c r="H3970" s="1" t="s">
        <v>24</v>
      </c>
      <c r="I3970" t="s">
        <v>21</v>
      </c>
      <c r="J3970">
        <v>20</v>
      </c>
      <c r="K3970">
        <v>95</v>
      </c>
      <c r="L3970" s="27">
        <f>RestaurantData[[#This Row],[DailyCustAvg]]*30</f>
        <v>2850</v>
      </c>
      <c r="M3970" s="7">
        <f>(((RestaurantData[[#This Row],[FitScore]]/100)*RestaurantData[[#This Row],[DailyCustAvg]])/3.5)*30</f>
        <v>162.85714285714286</v>
      </c>
      <c r="N3970">
        <v>40.840696805332001</v>
      </c>
      <c r="O3970">
        <v>-73.784059978483995</v>
      </c>
      <c r="P3970">
        <v>210</v>
      </c>
      <c r="Q3970">
        <v>13</v>
      </c>
      <c r="R3970">
        <f>(RestaurantData[[#This Row],[MonthySales]]/1500)*0.07</f>
        <v>7.6000000000000009E-3</v>
      </c>
    </row>
    <row r="3971" spans="1:18" hidden="1" x14ac:dyDescent="0.3">
      <c r="A3971">
        <v>40689434</v>
      </c>
      <c r="B3971" s="1" t="s">
        <v>4185</v>
      </c>
      <c r="C3971" t="s">
        <v>3599</v>
      </c>
      <c r="D3971" s="2">
        <v>522</v>
      </c>
      <c r="E3971" s="1" t="s">
        <v>4179</v>
      </c>
      <c r="F3971" s="2">
        <v>10464</v>
      </c>
      <c r="G3971" s="3">
        <v>7188859898</v>
      </c>
      <c r="H3971" s="1" t="s">
        <v>16</v>
      </c>
      <c r="I3971" t="s">
        <v>17</v>
      </c>
      <c r="J3971">
        <v>28</v>
      </c>
      <c r="K3971">
        <v>80</v>
      </c>
      <c r="L3971" s="27">
        <f>RestaurantData[[#This Row],[DailyCustAvg]]*30</f>
        <v>2400</v>
      </c>
      <c r="M3971" s="7">
        <f>(((RestaurantData[[#This Row],[FitScore]]/100)*RestaurantData[[#This Row],[DailyCustAvg]])/3.5)*30</f>
        <v>192</v>
      </c>
      <c r="N3971">
        <v>40.852555855917998</v>
      </c>
      <c r="O3971">
        <v>-73.789447103794004</v>
      </c>
      <c r="P3971">
        <v>210</v>
      </c>
      <c r="Q3971">
        <v>13</v>
      </c>
      <c r="R3971">
        <f>(RestaurantData[[#This Row],[MonthySales]]/1500)*0.07</f>
        <v>8.9600000000000009E-3</v>
      </c>
    </row>
    <row r="3972" spans="1:18" hidden="1" x14ac:dyDescent="0.3">
      <c r="A3972">
        <v>40691110</v>
      </c>
      <c r="B3972" s="1" t="s">
        <v>4227</v>
      </c>
      <c r="C3972" t="s">
        <v>3599</v>
      </c>
      <c r="D3972" s="2">
        <v>41</v>
      </c>
      <c r="E3972" s="1" t="s">
        <v>4179</v>
      </c>
      <c r="F3972" s="2">
        <v>10464</v>
      </c>
      <c r="G3972" s="3">
        <v>7188850920</v>
      </c>
      <c r="H3972" s="1" t="s">
        <v>106</v>
      </c>
      <c r="I3972" t="s">
        <v>21</v>
      </c>
      <c r="J3972">
        <v>31</v>
      </c>
      <c r="K3972">
        <v>80</v>
      </c>
      <c r="L3972" s="27">
        <f>RestaurantData[[#This Row],[DailyCustAvg]]*30</f>
        <v>2400</v>
      </c>
      <c r="M3972" s="7">
        <f>(((RestaurantData[[#This Row],[FitScore]]/100)*RestaurantData[[#This Row],[DailyCustAvg]])/3.5)*30</f>
        <v>212.57142857142858</v>
      </c>
      <c r="N3972">
        <v>40.838982884255998</v>
      </c>
      <c r="O3972">
        <v>-73.783422265197004</v>
      </c>
      <c r="P3972">
        <v>210</v>
      </c>
      <c r="Q3972">
        <v>13</v>
      </c>
      <c r="R3972">
        <f>(RestaurantData[[#This Row],[MonthySales]]/1500)*0.07</f>
        <v>9.92E-3</v>
      </c>
    </row>
    <row r="3973" spans="1:18" hidden="1" x14ac:dyDescent="0.3">
      <c r="A3973">
        <v>41397464</v>
      </c>
      <c r="B3973" s="1" t="s">
        <v>4228</v>
      </c>
      <c r="C3973" t="s">
        <v>3599</v>
      </c>
      <c r="D3973" s="2">
        <v>64</v>
      </c>
      <c r="E3973" s="1" t="s">
        <v>4179</v>
      </c>
      <c r="F3973" s="2">
        <v>10464</v>
      </c>
      <c r="G3973" s="3">
        <v>7188853200</v>
      </c>
      <c r="H3973" s="1" t="s">
        <v>106</v>
      </c>
      <c r="I3973" t="s">
        <v>17</v>
      </c>
      <c r="J3973">
        <v>31</v>
      </c>
      <c r="K3973">
        <v>61</v>
      </c>
      <c r="L3973" s="27">
        <f>RestaurantData[[#This Row],[DailyCustAvg]]*30</f>
        <v>1830</v>
      </c>
      <c r="M3973" s="7">
        <f>(((RestaurantData[[#This Row],[FitScore]]/100)*RestaurantData[[#This Row],[DailyCustAvg]])/3.5)*30</f>
        <v>162.08571428571429</v>
      </c>
      <c r="N3973">
        <v>40.839592608830003</v>
      </c>
      <c r="O3973">
        <v>-73.783629888446001</v>
      </c>
      <c r="P3973">
        <v>210</v>
      </c>
      <c r="Q3973">
        <v>13</v>
      </c>
      <c r="R3973">
        <f>(RestaurantData[[#This Row],[MonthySales]]/1500)*0.07</f>
        <v>7.5640000000000013E-3</v>
      </c>
    </row>
    <row r="3974" spans="1:18" hidden="1" x14ac:dyDescent="0.3">
      <c r="A3974">
        <v>40377124</v>
      </c>
      <c r="B3974" s="1" t="s">
        <v>4199</v>
      </c>
      <c r="C3974" t="s">
        <v>3599</v>
      </c>
      <c r="D3974" s="2">
        <v>703</v>
      </c>
      <c r="E3974" s="1" t="s">
        <v>4200</v>
      </c>
      <c r="F3974" s="2">
        <v>10464</v>
      </c>
      <c r="G3974" s="3">
        <v>7188853364</v>
      </c>
      <c r="H3974" s="1" t="s">
        <v>106</v>
      </c>
      <c r="I3974" t="s">
        <v>21</v>
      </c>
      <c r="J3974">
        <v>37</v>
      </c>
      <c r="K3974">
        <v>59</v>
      </c>
      <c r="L3974" s="27">
        <f>RestaurantData[[#This Row],[DailyCustAvg]]*30</f>
        <v>1770</v>
      </c>
      <c r="M3974" s="7">
        <f>(((RestaurantData[[#This Row],[FitScore]]/100)*RestaurantData[[#This Row],[DailyCustAvg]])/3.5)*30</f>
        <v>187.1142857142857</v>
      </c>
      <c r="N3974">
        <v>40.857251130717998</v>
      </c>
      <c r="O3974">
        <v>-73.790415470168995</v>
      </c>
      <c r="P3974">
        <v>210</v>
      </c>
      <c r="Q3974">
        <v>13</v>
      </c>
      <c r="R3974">
        <f>(RestaurantData[[#This Row],[MonthySales]]/1500)*0.07</f>
        <v>8.7320000000000002E-3</v>
      </c>
    </row>
    <row r="3975" spans="1:18" hidden="1" x14ac:dyDescent="0.3">
      <c r="A3975">
        <v>41622411</v>
      </c>
      <c r="B3975" s="1" t="s">
        <v>4220</v>
      </c>
      <c r="C3975" t="s">
        <v>3599</v>
      </c>
      <c r="D3975" s="2">
        <v>3883</v>
      </c>
      <c r="E3975" s="1" t="s">
        <v>3893</v>
      </c>
      <c r="F3975" s="2">
        <v>10465</v>
      </c>
      <c r="G3975" s="3">
        <v>7189181800</v>
      </c>
      <c r="H3975" s="1" t="s">
        <v>24</v>
      </c>
      <c r="I3975" t="s">
        <v>17</v>
      </c>
      <c r="J3975">
        <v>31</v>
      </c>
      <c r="K3975">
        <v>240</v>
      </c>
      <c r="L3975" s="27">
        <f>RestaurantData[[#This Row],[DailyCustAvg]]*30</f>
        <v>7200</v>
      </c>
      <c r="M3975" s="7">
        <f>(((RestaurantData[[#This Row],[FitScore]]/100)*RestaurantData[[#This Row],[DailyCustAvg]])/3.5)*30</f>
        <v>637.71428571428578</v>
      </c>
      <c r="N3975">
        <v>40.823202780275999</v>
      </c>
      <c r="O3975">
        <v>-73.819641667436997</v>
      </c>
      <c r="P3975">
        <v>210</v>
      </c>
      <c r="Q3975">
        <v>13</v>
      </c>
      <c r="R3975">
        <f>(RestaurantData[[#This Row],[MonthySales]]/1500)*0.07</f>
        <v>2.9760000000000009E-2</v>
      </c>
    </row>
    <row r="3976" spans="1:18" hidden="1" x14ac:dyDescent="0.3">
      <c r="A3976">
        <v>41251541</v>
      </c>
      <c r="B3976" s="1" t="s">
        <v>4167</v>
      </c>
      <c r="C3976" t="s">
        <v>3599</v>
      </c>
      <c r="D3976" s="2">
        <v>4100</v>
      </c>
      <c r="E3976" s="1" t="s">
        <v>3893</v>
      </c>
      <c r="F3976" s="2">
        <v>10465</v>
      </c>
      <c r="G3976" s="3">
        <v>3473989144</v>
      </c>
      <c r="H3976" s="1" t="s">
        <v>16</v>
      </c>
      <c r="I3976" t="s">
        <v>21</v>
      </c>
      <c r="J3976">
        <v>39</v>
      </c>
      <c r="K3976">
        <v>235</v>
      </c>
      <c r="L3976" s="27">
        <f>RestaurantData[[#This Row],[DailyCustAvg]]*30</f>
        <v>7050</v>
      </c>
      <c r="M3976" s="7">
        <f>(((RestaurantData[[#This Row],[FitScore]]/100)*RestaurantData[[#This Row],[DailyCustAvg]])/3.5)*30</f>
        <v>785.57142857142856</v>
      </c>
      <c r="N3976">
        <v>40.818818165242</v>
      </c>
      <c r="O3976">
        <v>-73.817113706168001</v>
      </c>
      <c r="P3976">
        <v>210</v>
      </c>
      <c r="Q3976">
        <v>13</v>
      </c>
      <c r="R3976">
        <f>(RestaurantData[[#This Row],[MonthySales]]/1500)*0.07</f>
        <v>3.6660000000000005E-2</v>
      </c>
    </row>
    <row r="3977" spans="1:18" hidden="1" x14ac:dyDescent="0.3">
      <c r="A3977">
        <v>50072210</v>
      </c>
      <c r="B3977" s="1" t="s">
        <v>296</v>
      </c>
      <c r="C3977" t="s">
        <v>3599</v>
      </c>
      <c r="D3977" s="2">
        <v>3714</v>
      </c>
      <c r="E3977" s="1" t="s">
        <v>3893</v>
      </c>
      <c r="F3977" s="2">
        <v>10465</v>
      </c>
      <c r="G3977" s="3">
        <v>7186788100</v>
      </c>
      <c r="H3977" s="1" t="s">
        <v>168</v>
      </c>
      <c r="I3977" t="s">
        <v>21</v>
      </c>
      <c r="J3977">
        <v>38</v>
      </c>
      <c r="K3977">
        <v>221</v>
      </c>
      <c r="L3977" s="27">
        <f>RestaurantData[[#This Row],[DailyCustAvg]]*30</f>
        <v>6630</v>
      </c>
      <c r="M3977" s="7">
        <f>(((RestaurantData[[#This Row],[FitScore]]/100)*RestaurantData[[#This Row],[DailyCustAvg]])/3.5)*30</f>
        <v>719.82857142857154</v>
      </c>
      <c r="N3977">
        <v>40.826948401136001</v>
      </c>
      <c r="O3977">
        <v>-73.822551081553001</v>
      </c>
      <c r="P3977">
        <v>210</v>
      </c>
      <c r="Q3977">
        <v>13</v>
      </c>
      <c r="R3977">
        <f>(RestaurantData[[#This Row],[MonthySales]]/1500)*0.07</f>
        <v>3.3592000000000011E-2</v>
      </c>
    </row>
    <row r="3978" spans="1:18" hidden="1" x14ac:dyDescent="0.3">
      <c r="A3978">
        <v>50016747</v>
      </c>
      <c r="B3978" s="1" t="s">
        <v>4230</v>
      </c>
      <c r="C3978" t="s">
        <v>3599</v>
      </c>
      <c r="D3978" s="2">
        <v>815</v>
      </c>
      <c r="E3978" s="1" t="s">
        <v>4168</v>
      </c>
      <c r="F3978" s="2">
        <v>10465</v>
      </c>
      <c r="G3978" s="3">
        <v>7182391460</v>
      </c>
      <c r="H3978" s="1" t="s">
        <v>68</v>
      </c>
      <c r="I3978" t="s">
        <v>17</v>
      </c>
      <c r="J3978">
        <v>21</v>
      </c>
      <c r="K3978">
        <v>213</v>
      </c>
      <c r="L3978" s="27">
        <f>RestaurantData[[#This Row],[DailyCustAvg]]*30</f>
        <v>6390</v>
      </c>
      <c r="M3978" s="7">
        <f>(((RestaurantData[[#This Row],[FitScore]]/100)*RestaurantData[[#This Row],[DailyCustAvg]])/3.5)*30</f>
        <v>383.4</v>
      </c>
      <c r="N3978">
        <v>40.823678037301001</v>
      </c>
      <c r="O3978">
        <v>-73.836420051252006</v>
      </c>
      <c r="P3978">
        <v>210</v>
      </c>
      <c r="Q3978">
        <v>13</v>
      </c>
      <c r="R3978">
        <f>(RestaurantData[[#This Row],[MonthySales]]/1500)*0.07</f>
        <v>1.7892000000000002E-2</v>
      </c>
    </row>
    <row r="3979" spans="1:18" hidden="1" x14ac:dyDescent="0.3">
      <c r="A3979">
        <v>50055225</v>
      </c>
      <c r="B3979" s="1" t="s">
        <v>293</v>
      </c>
      <c r="C3979" t="s">
        <v>3599</v>
      </c>
      <c r="D3979" s="2">
        <v>815</v>
      </c>
      <c r="E3979" s="1" t="s">
        <v>4168</v>
      </c>
      <c r="F3979" s="2">
        <v>10465</v>
      </c>
      <c r="G3979" s="3">
        <v>9292424022</v>
      </c>
      <c r="H3979" s="1" t="s">
        <v>56</v>
      </c>
      <c r="I3979" t="s">
        <v>17</v>
      </c>
      <c r="J3979">
        <v>24</v>
      </c>
      <c r="K3979">
        <v>189</v>
      </c>
      <c r="L3979" s="27">
        <f>RestaurantData[[#This Row],[DailyCustAvg]]*30</f>
        <v>5670</v>
      </c>
      <c r="M3979" s="7">
        <f>(((RestaurantData[[#This Row],[FitScore]]/100)*RestaurantData[[#This Row],[DailyCustAvg]])/3.5)*30</f>
        <v>388.79999999999995</v>
      </c>
      <c r="N3979">
        <v>40.823678037301001</v>
      </c>
      <c r="O3979">
        <v>-73.836420051252006</v>
      </c>
      <c r="P3979">
        <v>210</v>
      </c>
      <c r="Q3979">
        <v>13</v>
      </c>
      <c r="R3979">
        <f>(RestaurantData[[#This Row],[MonthySales]]/1500)*0.07</f>
        <v>1.8144E-2</v>
      </c>
    </row>
    <row r="3980" spans="1:18" hidden="1" x14ac:dyDescent="0.3">
      <c r="A3980">
        <v>50052463</v>
      </c>
      <c r="B3980" s="1" t="s">
        <v>4196</v>
      </c>
      <c r="C3980" t="s">
        <v>3599</v>
      </c>
      <c r="D3980" s="2">
        <v>2920</v>
      </c>
      <c r="E3980" s="1" t="s">
        <v>3604</v>
      </c>
      <c r="F3980" s="2">
        <v>10465</v>
      </c>
      <c r="G3980" s="3">
        <v>7186841324</v>
      </c>
      <c r="H3980" s="1" t="s">
        <v>276</v>
      </c>
      <c r="I3980" t="s">
        <v>17</v>
      </c>
      <c r="J3980">
        <v>28</v>
      </c>
      <c r="K3980">
        <v>188</v>
      </c>
      <c r="L3980" s="27">
        <f>RestaurantData[[#This Row],[DailyCustAvg]]*30</f>
        <v>5640</v>
      </c>
      <c r="M3980" s="7">
        <f>(((RestaurantData[[#This Row],[FitScore]]/100)*RestaurantData[[#This Row],[DailyCustAvg]])/3.5)*30</f>
        <v>451.2000000000001</v>
      </c>
      <c r="N3980">
        <v>40.833266122727998</v>
      </c>
      <c r="O3980">
        <v>-73.827510256137003</v>
      </c>
      <c r="P3980">
        <v>210</v>
      </c>
      <c r="Q3980">
        <v>13</v>
      </c>
      <c r="R3980">
        <f>(RestaurantData[[#This Row],[MonthySales]]/1500)*0.07</f>
        <v>2.1056000000000005E-2</v>
      </c>
    </row>
    <row r="3981" spans="1:18" hidden="1" x14ac:dyDescent="0.3">
      <c r="A3981">
        <v>50082952</v>
      </c>
      <c r="B3981" s="1" t="s">
        <v>4201</v>
      </c>
      <c r="C3981" t="s">
        <v>3599</v>
      </c>
      <c r="D3981" s="2">
        <v>3712</v>
      </c>
      <c r="E3981" s="1" t="s">
        <v>3893</v>
      </c>
      <c r="F3981" s="2">
        <v>10465</v>
      </c>
      <c r="G3981" s="3">
        <v>7188231076</v>
      </c>
      <c r="H3981" s="1" t="s">
        <v>242</v>
      </c>
      <c r="I3981" t="s">
        <v>17</v>
      </c>
      <c r="J3981">
        <v>23</v>
      </c>
      <c r="K3981">
        <v>179</v>
      </c>
      <c r="L3981" s="27">
        <f>RestaurantData[[#This Row],[DailyCustAvg]]*30</f>
        <v>5370</v>
      </c>
      <c r="M3981" s="7">
        <f>(((RestaurantData[[#This Row],[FitScore]]/100)*RestaurantData[[#This Row],[DailyCustAvg]])/3.5)*30</f>
        <v>352.8857142857143</v>
      </c>
      <c r="N3981">
        <v>40.826970403662003</v>
      </c>
      <c r="O3981">
        <v>-73.822579929648001</v>
      </c>
      <c r="P3981">
        <v>210</v>
      </c>
      <c r="Q3981">
        <v>13</v>
      </c>
      <c r="R3981">
        <f>(RestaurantData[[#This Row],[MonthySales]]/1500)*0.07</f>
        <v>1.6468E-2</v>
      </c>
    </row>
    <row r="3982" spans="1:18" hidden="1" x14ac:dyDescent="0.3">
      <c r="A3982">
        <v>50074432</v>
      </c>
      <c r="B3982" s="1" t="s">
        <v>4206</v>
      </c>
      <c r="C3982" t="s">
        <v>3599</v>
      </c>
      <c r="D3982" s="2">
        <v>3513</v>
      </c>
      <c r="E3982" s="1" t="s">
        <v>3893</v>
      </c>
      <c r="F3982" s="2">
        <v>10465</v>
      </c>
      <c r="G3982" s="3">
        <v>7188220100</v>
      </c>
      <c r="H3982" s="1" t="s">
        <v>16</v>
      </c>
      <c r="I3982" t="s">
        <v>21</v>
      </c>
      <c r="J3982">
        <v>26</v>
      </c>
      <c r="K3982">
        <v>175</v>
      </c>
      <c r="L3982" s="27">
        <f>RestaurantData[[#This Row],[DailyCustAvg]]*30</f>
        <v>5250</v>
      </c>
      <c r="M3982" s="7">
        <f>(((RestaurantData[[#This Row],[FitScore]]/100)*RestaurantData[[#This Row],[DailyCustAvg]])/3.5)*30</f>
        <v>390</v>
      </c>
      <c r="N3982">
        <v>40.830865521991001</v>
      </c>
      <c r="O3982">
        <v>-73.826385450911999</v>
      </c>
      <c r="P3982">
        <v>210</v>
      </c>
      <c r="Q3982">
        <v>13</v>
      </c>
      <c r="R3982">
        <f>(RestaurantData[[#This Row],[MonthySales]]/1500)*0.07</f>
        <v>1.8200000000000001E-2</v>
      </c>
    </row>
    <row r="3983" spans="1:18" hidden="1" x14ac:dyDescent="0.3">
      <c r="A3983">
        <v>50073295</v>
      </c>
      <c r="B3983" s="1" t="s">
        <v>4194</v>
      </c>
      <c r="C3983" t="s">
        <v>3599</v>
      </c>
      <c r="D3983" s="2">
        <v>815</v>
      </c>
      <c r="E3983" s="1" t="s">
        <v>4168</v>
      </c>
      <c r="F3983" s="2">
        <v>10465</v>
      </c>
      <c r="G3983" s="3">
        <v>7185181800</v>
      </c>
      <c r="H3983" s="1" t="s">
        <v>29</v>
      </c>
      <c r="I3983" t="s">
        <v>21</v>
      </c>
      <c r="J3983">
        <v>24</v>
      </c>
      <c r="K3983">
        <v>142</v>
      </c>
      <c r="L3983" s="27">
        <f>RestaurantData[[#This Row],[DailyCustAvg]]*30</f>
        <v>4260</v>
      </c>
      <c r="M3983" s="7">
        <f>(((RestaurantData[[#This Row],[FitScore]]/100)*RestaurantData[[#This Row],[DailyCustAvg]])/3.5)*30</f>
        <v>292.1142857142857</v>
      </c>
      <c r="N3983">
        <v>40.823678037301001</v>
      </c>
      <c r="O3983">
        <v>-73.836420051252006</v>
      </c>
      <c r="P3983">
        <v>210</v>
      </c>
      <c r="Q3983">
        <v>13</v>
      </c>
      <c r="R3983">
        <f>(RestaurantData[[#This Row],[MonthySales]]/1500)*0.07</f>
        <v>1.3632E-2</v>
      </c>
    </row>
    <row r="3984" spans="1:18" hidden="1" x14ac:dyDescent="0.3">
      <c r="A3984">
        <v>50084342</v>
      </c>
      <c r="B3984" s="1" t="s">
        <v>4219</v>
      </c>
      <c r="C3984" t="s">
        <v>3599</v>
      </c>
      <c r="D3984" s="2">
        <v>4001</v>
      </c>
      <c r="E3984" s="1" t="s">
        <v>3893</v>
      </c>
      <c r="F3984" s="2">
        <v>10465</v>
      </c>
      <c r="G3984" s="3">
        <v>7186846053</v>
      </c>
      <c r="H3984" s="1" t="s">
        <v>16</v>
      </c>
      <c r="I3984" t="s">
        <v>21</v>
      </c>
      <c r="J3984">
        <v>21</v>
      </c>
      <c r="K3984">
        <v>141</v>
      </c>
      <c r="L3984" s="27">
        <f>RestaurantData[[#This Row],[DailyCustAvg]]*30</f>
        <v>4230</v>
      </c>
      <c r="M3984" s="7">
        <f>(((RestaurantData[[#This Row],[FitScore]]/100)*RestaurantData[[#This Row],[DailyCustAvg]])/3.5)*30</f>
        <v>253.79999999999998</v>
      </c>
      <c r="N3984">
        <v>40.820367625529997</v>
      </c>
      <c r="O3984">
        <v>-73.818009072229003</v>
      </c>
      <c r="P3984">
        <v>210</v>
      </c>
      <c r="Q3984">
        <v>13</v>
      </c>
      <c r="R3984">
        <f>(RestaurantData[[#This Row],[MonthySales]]/1500)*0.07</f>
        <v>1.1844E-2</v>
      </c>
    </row>
    <row r="3985" spans="1:18" hidden="1" x14ac:dyDescent="0.3">
      <c r="A3985">
        <v>41653860</v>
      </c>
      <c r="B3985" s="1" t="s">
        <v>4166</v>
      </c>
      <c r="C3985" t="s">
        <v>3599</v>
      </c>
      <c r="D3985" s="2">
        <v>3718</v>
      </c>
      <c r="E3985" s="1" t="s">
        <v>3893</v>
      </c>
      <c r="F3985" s="2">
        <v>10465</v>
      </c>
      <c r="G3985" s="3">
        <v>7186842900</v>
      </c>
      <c r="H3985" s="1" t="s">
        <v>16</v>
      </c>
      <c r="I3985" t="s">
        <v>17</v>
      </c>
      <c r="J3985">
        <v>32</v>
      </c>
      <c r="K3985">
        <v>138</v>
      </c>
      <c r="L3985" s="27">
        <f>RestaurantData[[#This Row],[DailyCustAvg]]*30</f>
        <v>4140</v>
      </c>
      <c r="M3985" s="7">
        <f>(((RestaurantData[[#This Row],[FitScore]]/100)*RestaurantData[[#This Row],[DailyCustAvg]])/3.5)*30</f>
        <v>378.51428571428573</v>
      </c>
      <c r="N3985">
        <v>40.826667946580002</v>
      </c>
      <c r="O3985">
        <v>-73.822233856826003</v>
      </c>
      <c r="P3985">
        <v>210</v>
      </c>
      <c r="Q3985">
        <v>13</v>
      </c>
      <c r="R3985">
        <f>(RestaurantData[[#This Row],[MonthySales]]/1500)*0.07</f>
        <v>1.7664000000000003E-2</v>
      </c>
    </row>
    <row r="3986" spans="1:18" hidden="1" x14ac:dyDescent="0.3">
      <c r="A3986">
        <v>41550532</v>
      </c>
      <c r="B3986" s="1" t="s">
        <v>4236</v>
      </c>
      <c r="C3986" t="s">
        <v>3599</v>
      </c>
      <c r="D3986" s="2">
        <v>6</v>
      </c>
      <c r="E3986" s="1" t="s">
        <v>4218</v>
      </c>
      <c r="F3986" s="2">
        <v>10465</v>
      </c>
      <c r="G3986" s="3">
        <v>7184095092</v>
      </c>
      <c r="H3986" s="1" t="s">
        <v>56</v>
      </c>
      <c r="I3986" t="s">
        <v>21</v>
      </c>
      <c r="J3986">
        <v>20</v>
      </c>
      <c r="K3986">
        <v>136</v>
      </c>
      <c r="L3986" s="27">
        <f>RestaurantData[[#This Row],[DailyCustAvg]]*30</f>
        <v>4080</v>
      </c>
      <c r="M3986" s="7">
        <f>(((RestaurantData[[#This Row],[FitScore]]/100)*RestaurantData[[#This Row],[DailyCustAvg]])/3.5)*30</f>
        <v>233.14285714285717</v>
      </c>
      <c r="N3986">
        <v>40.809102838289</v>
      </c>
      <c r="O3986">
        <v>-73.801249547633006</v>
      </c>
      <c r="P3986">
        <v>210</v>
      </c>
      <c r="Q3986">
        <v>13</v>
      </c>
      <c r="R3986">
        <f>(RestaurantData[[#This Row],[MonthySales]]/1500)*0.07</f>
        <v>1.0880000000000003E-2</v>
      </c>
    </row>
    <row r="3987" spans="1:18" hidden="1" x14ac:dyDescent="0.3">
      <c r="A3987">
        <v>50106232</v>
      </c>
      <c r="B3987" s="1" t="s">
        <v>4215</v>
      </c>
      <c r="C3987" t="s">
        <v>3599</v>
      </c>
      <c r="D3987" s="2">
        <v>3439</v>
      </c>
      <c r="E3987" s="1" t="s">
        <v>3893</v>
      </c>
      <c r="F3987" s="2">
        <v>10465</v>
      </c>
      <c r="G3987" s="3">
        <v>3474763002</v>
      </c>
      <c r="H3987" s="1" t="s">
        <v>202</v>
      </c>
      <c r="I3987" t="s">
        <v>21</v>
      </c>
      <c r="J3987">
        <v>23</v>
      </c>
      <c r="K3987">
        <v>121</v>
      </c>
      <c r="L3987" s="27">
        <f>RestaurantData[[#This Row],[DailyCustAvg]]*30</f>
        <v>3630</v>
      </c>
      <c r="M3987" s="7">
        <f>(((RestaurantData[[#This Row],[FitScore]]/100)*RestaurantData[[#This Row],[DailyCustAvg]])/3.5)*30</f>
        <v>238.54285714285714</v>
      </c>
      <c r="N3987">
        <v>40.832481524792001</v>
      </c>
      <c r="O3987">
        <v>-73.827776096321003</v>
      </c>
      <c r="P3987">
        <v>210</v>
      </c>
      <c r="Q3987">
        <v>13</v>
      </c>
      <c r="R3987">
        <f>(RestaurantData[[#This Row],[MonthySales]]/1500)*0.07</f>
        <v>1.1132000000000001E-2</v>
      </c>
    </row>
    <row r="3988" spans="1:18" hidden="1" x14ac:dyDescent="0.3">
      <c r="A3988">
        <v>50033067</v>
      </c>
      <c r="B3988" s="1" t="s">
        <v>1992</v>
      </c>
      <c r="C3988" t="s">
        <v>3599</v>
      </c>
      <c r="D3988" s="2">
        <v>815</v>
      </c>
      <c r="E3988" s="1" t="s">
        <v>4168</v>
      </c>
      <c r="F3988" s="2">
        <v>10465</v>
      </c>
      <c r="G3988" s="3">
        <v>9293246301</v>
      </c>
      <c r="H3988" s="1" t="s">
        <v>16</v>
      </c>
      <c r="I3988" t="s">
        <v>21</v>
      </c>
      <c r="J3988">
        <v>30</v>
      </c>
      <c r="K3988">
        <v>109</v>
      </c>
      <c r="L3988" s="27">
        <f>RestaurantData[[#This Row],[DailyCustAvg]]*30</f>
        <v>3270</v>
      </c>
      <c r="M3988" s="7">
        <f>(((RestaurantData[[#This Row],[FitScore]]/100)*RestaurantData[[#This Row],[DailyCustAvg]])/3.5)*30</f>
        <v>280.28571428571422</v>
      </c>
      <c r="N3988">
        <v>40.823678037301001</v>
      </c>
      <c r="O3988">
        <v>-73.836420051252006</v>
      </c>
      <c r="P3988">
        <v>210</v>
      </c>
      <c r="Q3988">
        <v>13</v>
      </c>
      <c r="R3988">
        <f>(RestaurantData[[#This Row],[MonthySales]]/1500)*0.07</f>
        <v>1.3079999999999998E-2</v>
      </c>
    </row>
    <row r="3989" spans="1:18" hidden="1" x14ac:dyDescent="0.3">
      <c r="A3989">
        <v>50057493</v>
      </c>
      <c r="B3989" s="1" t="s">
        <v>4176</v>
      </c>
      <c r="C3989" t="s">
        <v>3599</v>
      </c>
      <c r="D3989" s="2">
        <v>3839</v>
      </c>
      <c r="E3989" s="1" t="s">
        <v>3893</v>
      </c>
      <c r="F3989" s="2">
        <v>10465</v>
      </c>
      <c r="G3989" s="3">
        <v>7188288076</v>
      </c>
      <c r="H3989" s="1" t="s">
        <v>242</v>
      </c>
      <c r="I3989" t="s">
        <v>17</v>
      </c>
      <c r="J3989">
        <v>27</v>
      </c>
      <c r="K3989">
        <v>104</v>
      </c>
      <c r="L3989" s="27">
        <f>RestaurantData[[#This Row],[DailyCustAvg]]*30</f>
        <v>3120</v>
      </c>
      <c r="M3989" s="7">
        <f>(((RestaurantData[[#This Row],[FitScore]]/100)*RestaurantData[[#This Row],[DailyCustAvg]])/3.5)*30</f>
        <v>240.68571428571428</v>
      </c>
      <c r="N3989">
        <v>40.823980135470002</v>
      </c>
      <c r="O3989">
        <v>-73.820018939609</v>
      </c>
      <c r="P3989">
        <v>210</v>
      </c>
      <c r="Q3989">
        <v>13</v>
      </c>
      <c r="R3989">
        <f>(RestaurantData[[#This Row],[MonthySales]]/1500)*0.07</f>
        <v>1.1232000000000001E-2</v>
      </c>
    </row>
    <row r="3990" spans="1:18" hidden="1" x14ac:dyDescent="0.3">
      <c r="A3990">
        <v>41598963</v>
      </c>
      <c r="B3990" s="1" t="s">
        <v>4217</v>
      </c>
      <c r="C3990" t="s">
        <v>3599</v>
      </c>
      <c r="D3990" s="2">
        <v>50</v>
      </c>
      <c r="E3990" s="1" t="s">
        <v>4218</v>
      </c>
      <c r="F3990" s="2">
        <v>10465</v>
      </c>
      <c r="G3990" s="3">
        <v>7184306651</v>
      </c>
      <c r="H3990" s="1" t="s">
        <v>16</v>
      </c>
      <c r="I3990" t="s">
        <v>17</v>
      </c>
      <c r="J3990">
        <v>22</v>
      </c>
      <c r="K3990">
        <v>104</v>
      </c>
      <c r="L3990" s="27">
        <f>RestaurantData[[#This Row],[DailyCustAvg]]*30</f>
        <v>3120</v>
      </c>
      <c r="M3990" s="7">
        <f>(((RestaurantData[[#This Row],[FitScore]]/100)*RestaurantData[[#This Row],[DailyCustAvg]])/3.5)*30</f>
        <v>196.1142857142857</v>
      </c>
      <c r="N3990">
        <v>40.809911067663997</v>
      </c>
      <c r="O3990">
        <v>-73.803584377910994</v>
      </c>
      <c r="P3990">
        <v>210</v>
      </c>
      <c r="Q3990">
        <v>13</v>
      </c>
      <c r="R3990">
        <f>(RestaurantData[[#This Row],[MonthySales]]/1500)*0.07</f>
        <v>9.1520000000000004E-3</v>
      </c>
    </row>
    <row r="3991" spans="1:18" hidden="1" x14ac:dyDescent="0.3">
      <c r="A3991">
        <v>50084730</v>
      </c>
      <c r="B3991" s="1" t="s">
        <v>4235</v>
      </c>
      <c r="C3991" t="s">
        <v>3599</v>
      </c>
      <c r="D3991" s="2">
        <v>3439</v>
      </c>
      <c r="E3991" s="1" t="s">
        <v>3893</v>
      </c>
      <c r="F3991" s="2">
        <v>10465</v>
      </c>
      <c r="G3991" s="3">
        <v>7186846005</v>
      </c>
      <c r="H3991" s="1" t="s">
        <v>202</v>
      </c>
      <c r="I3991" t="s">
        <v>21</v>
      </c>
      <c r="J3991">
        <v>39</v>
      </c>
      <c r="K3991">
        <v>103</v>
      </c>
      <c r="L3991" s="27">
        <f>RestaurantData[[#This Row],[DailyCustAvg]]*30</f>
        <v>3090</v>
      </c>
      <c r="M3991" s="7">
        <f>(((RestaurantData[[#This Row],[FitScore]]/100)*RestaurantData[[#This Row],[DailyCustAvg]])/3.5)*30</f>
        <v>344.31428571428569</v>
      </c>
      <c r="N3991">
        <v>40.832481524792001</v>
      </c>
      <c r="O3991">
        <v>-73.827776096321003</v>
      </c>
      <c r="P3991">
        <v>210</v>
      </c>
      <c r="Q3991">
        <v>13</v>
      </c>
      <c r="R3991">
        <f>(RestaurantData[[#This Row],[MonthySales]]/1500)*0.07</f>
        <v>1.6068000000000002E-2</v>
      </c>
    </row>
    <row r="3992" spans="1:18" hidden="1" x14ac:dyDescent="0.3">
      <c r="A3992">
        <v>41581902</v>
      </c>
      <c r="B3992" s="1" t="s">
        <v>4245</v>
      </c>
      <c r="C3992" t="s">
        <v>3599</v>
      </c>
      <c r="D3992" s="2">
        <v>3811</v>
      </c>
      <c r="E3992" s="1" t="s">
        <v>3893</v>
      </c>
      <c r="F3992" s="2">
        <v>10465</v>
      </c>
      <c r="G3992" s="3">
        <v>7184093528</v>
      </c>
      <c r="H3992" s="1" t="s">
        <v>68</v>
      </c>
      <c r="I3992" t="s">
        <v>17</v>
      </c>
      <c r="J3992">
        <v>36</v>
      </c>
      <c r="K3992">
        <v>89</v>
      </c>
      <c r="L3992" s="27">
        <f>RestaurantData[[#This Row],[DailyCustAvg]]*30</f>
        <v>2670</v>
      </c>
      <c r="M3992" s="7">
        <f>(((RestaurantData[[#This Row],[FitScore]]/100)*RestaurantData[[#This Row],[DailyCustAvg]])/3.5)*30</f>
        <v>274.62857142857143</v>
      </c>
      <c r="N3992">
        <v>40.824705311142999</v>
      </c>
      <c r="O3992">
        <v>-73.820378295750999</v>
      </c>
      <c r="P3992">
        <v>210</v>
      </c>
      <c r="Q3992">
        <v>13</v>
      </c>
      <c r="R3992">
        <f>(RestaurantData[[#This Row],[MonthySales]]/1500)*0.07</f>
        <v>1.2816000000000003E-2</v>
      </c>
    </row>
    <row r="3993" spans="1:18" hidden="1" x14ac:dyDescent="0.3">
      <c r="A3993">
        <v>50016600</v>
      </c>
      <c r="B3993" s="1" t="s">
        <v>296</v>
      </c>
      <c r="C3993" t="s">
        <v>3599</v>
      </c>
      <c r="D3993" s="2">
        <v>837</v>
      </c>
      <c r="E3993" s="1" t="s">
        <v>4168</v>
      </c>
      <c r="F3993" s="2">
        <v>10465</v>
      </c>
      <c r="G3993" s="3">
        <v>9173785700</v>
      </c>
      <c r="H3993" s="1" t="s">
        <v>168</v>
      </c>
      <c r="I3993" t="s">
        <v>21</v>
      </c>
      <c r="J3993">
        <v>27</v>
      </c>
      <c r="K3993">
        <v>79</v>
      </c>
      <c r="L3993" s="27">
        <f>RestaurantData[[#This Row],[DailyCustAvg]]*30</f>
        <v>2370</v>
      </c>
      <c r="M3993" s="7">
        <f>(((RestaurantData[[#This Row],[FitScore]]/100)*RestaurantData[[#This Row],[DailyCustAvg]])/3.5)*30</f>
        <v>182.82857142857145</v>
      </c>
      <c r="N3993">
        <v>40.824147438677997</v>
      </c>
      <c r="O3993">
        <v>-73.836455025077001</v>
      </c>
      <c r="P3993">
        <v>210</v>
      </c>
      <c r="Q3993">
        <v>13</v>
      </c>
      <c r="R3993">
        <f>(RestaurantData[[#This Row],[MonthySales]]/1500)*0.07</f>
        <v>8.5320000000000014E-3</v>
      </c>
    </row>
    <row r="3994" spans="1:18" hidden="1" x14ac:dyDescent="0.3">
      <c r="A3994">
        <v>41070120</v>
      </c>
      <c r="B3994" s="1" t="s">
        <v>4210</v>
      </c>
      <c r="C3994" t="s">
        <v>3599</v>
      </c>
      <c r="D3994" s="2">
        <v>21</v>
      </c>
      <c r="E3994" s="1" t="s">
        <v>4211</v>
      </c>
      <c r="F3994" s="2">
        <v>10465</v>
      </c>
      <c r="G3994" s="3">
        <v>7188229806</v>
      </c>
      <c r="H3994" s="1" t="s">
        <v>16</v>
      </c>
      <c r="I3994" t="s">
        <v>21</v>
      </c>
      <c r="J3994">
        <v>22</v>
      </c>
      <c r="K3994">
        <v>76</v>
      </c>
      <c r="L3994" s="27">
        <f>RestaurantData[[#This Row],[DailyCustAvg]]*30</f>
        <v>2280</v>
      </c>
      <c r="M3994" s="7">
        <f>(((RestaurantData[[#This Row],[FitScore]]/100)*RestaurantData[[#This Row],[DailyCustAvg]])/3.5)*30</f>
        <v>143.31428571428569</v>
      </c>
      <c r="N3994">
        <v>40.813518638661002</v>
      </c>
      <c r="O3994">
        <v>-73.802547699239994</v>
      </c>
      <c r="P3994">
        <v>210</v>
      </c>
      <c r="Q3994">
        <v>13</v>
      </c>
      <c r="R3994">
        <f>(RestaurantData[[#This Row],[MonthySales]]/1500)*0.07</f>
        <v>6.6879999999999995E-3</v>
      </c>
    </row>
    <row r="3995" spans="1:18" hidden="1" x14ac:dyDescent="0.3">
      <c r="A3995">
        <v>50082639</v>
      </c>
      <c r="B3995" s="1" t="s">
        <v>4181</v>
      </c>
      <c r="C3995" t="s">
        <v>3599</v>
      </c>
      <c r="D3995" s="2">
        <v>3233</v>
      </c>
      <c r="E3995" s="1" t="s">
        <v>4182</v>
      </c>
      <c r="F3995" s="2">
        <v>10465</v>
      </c>
      <c r="G3995" s="3">
        <v>9297779555</v>
      </c>
      <c r="H3995" s="1" t="s">
        <v>202</v>
      </c>
      <c r="I3995" t="s">
        <v>21</v>
      </c>
      <c r="J3995">
        <v>37</v>
      </c>
      <c r="K3995">
        <v>73</v>
      </c>
      <c r="L3995" s="27">
        <f>RestaurantData[[#This Row],[DailyCustAvg]]*30</f>
        <v>2190</v>
      </c>
      <c r="M3995" s="7">
        <f>(((RestaurantData[[#This Row],[FitScore]]/100)*RestaurantData[[#This Row],[DailyCustAvg]])/3.5)*30</f>
        <v>231.51428571428568</v>
      </c>
      <c r="N3995">
        <v>40.846198242431001</v>
      </c>
      <c r="O3995">
        <v>-73.819640523740006</v>
      </c>
      <c r="P3995">
        <v>210</v>
      </c>
      <c r="Q3995">
        <v>13</v>
      </c>
      <c r="R3995">
        <f>(RestaurantData[[#This Row],[MonthySales]]/1500)*0.07</f>
        <v>1.0803999999999999E-2</v>
      </c>
    </row>
    <row r="3996" spans="1:18" hidden="1" x14ac:dyDescent="0.3">
      <c r="A3996">
        <v>41534382</v>
      </c>
      <c r="B3996" s="1" t="s">
        <v>4238</v>
      </c>
      <c r="C3996" t="s">
        <v>3599</v>
      </c>
      <c r="D3996" s="2">
        <v>6</v>
      </c>
      <c r="E3996" s="1" t="s">
        <v>4218</v>
      </c>
      <c r="F3996" s="2">
        <v>10465</v>
      </c>
      <c r="G3996" s="3">
        <v>7184095092</v>
      </c>
      <c r="H3996" s="1" t="s">
        <v>16</v>
      </c>
      <c r="I3996" t="s">
        <v>21</v>
      </c>
      <c r="J3996">
        <v>29</v>
      </c>
      <c r="K3996">
        <v>69</v>
      </c>
      <c r="L3996" s="27">
        <f>RestaurantData[[#This Row],[DailyCustAvg]]*30</f>
        <v>2070</v>
      </c>
      <c r="M3996" s="7">
        <f>(((RestaurantData[[#This Row],[FitScore]]/100)*RestaurantData[[#This Row],[DailyCustAvg]])/3.5)*30</f>
        <v>171.51428571428568</v>
      </c>
      <c r="N3996">
        <v>40.809102838289</v>
      </c>
      <c r="O3996">
        <v>-73.801249547633006</v>
      </c>
      <c r="P3996">
        <v>210</v>
      </c>
      <c r="Q3996">
        <v>13</v>
      </c>
      <c r="R3996">
        <f>(RestaurantData[[#This Row],[MonthySales]]/1500)*0.07</f>
        <v>8.003999999999999E-3</v>
      </c>
    </row>
    <row r="3997" spans="1:18" hidden="1" x14ac:dyDescent="0.3">
      <c r="A3997">
        <v>41311307</v>
      </c>
      <c r="B3997" s="1" t="s">
        <v>4239</v>
      </c>
      <c r="C3997" t="s">
        <v>3599</v>
      </c>
      <c r="D3997" s="2">
        <v>4029</v>
      </c>
      <c r="E3997" s="1" t="s">
        <v>3893</v>
      </c>
      <c r="F3997" s="2">
        <v>10465</v>
      </c>
      <c r="G3997" s="3">
        <v>7188294400</v>
      </c>
      <c r="H3997" s="1" t="s">
        <v>183</v>
      </c>
      <c r="I3997" t="s">
        <v>17</v>
      </c>
      <c r="J3997">
        <v>23</v>
      </c>
      <c r="K3997">
        <v>59</v>
      </c>
      <c r="L3997" s="27">
        <f>RestaurantData[[#This Row],[DailyCustAvg]]*30</f>
        <v>1770</v>
      </c>
      <c r="M3997" s="7">
        <f>(((RestaurantData[[#This Row],[FitScore]]/100)*RestaurantData[[#This Row],[DailyCustAvg]])/3.5)*30</f>
        <v>116.31428571428572</v>
      </c>
      <c r="N3997">
        <v>40.819584636256998</v>
      </c>
      <c r="O3997">
        <v>-73.817545148321997</v>
      </c>
      <c r="P3997">
        <v>210</v>
      </c>
      <c r="Q3997">
        <v>13</v>
      </c>
      <c r="R3997">
        <f>(RestaurantData[[#This Row],[MonthySales]]/1500)*0.07</f>
        <v>5.4280000000000014E-3</v>
      </c>
    </row>
    <row r="3998" spans="1:18" hidden="1" x14ac:dyDescent="0.3">
      <c r="A3998">
        <v>50072976</v>
      </c>
      <c r="B3998" s="1" t="s">
        <v>2657</v>
      </c>
      <c r="C3998" t="s">
        <v>3599</v>
      </c>
      <c r="D3998" s="2">
        <v>815</v>
      </c>
      <c r="E3998" s="1" t="s">
        <v>4168</v>
      </c>
      <c r="F3998" s="2">
        <v>10465</v>
      </c>
      <c r="G3998" s="3">
        <v>3472814330</v>
      </c>
      <c r="H3998" s="1" t="s">
        <v>45</v>
      </c>
      <c r="I3998" t="s">
        <v>21</v>
      </c>
      <c r="J3998">
        <v>32</v>
      </c>
      <c r="K3998">
        <v>55</v>
      </c>
      <c r="L3998" s="27">
        <f>RestaurantData[[#This Row],[DailyCustAvg]]*30</f>
        <v>1650</v>
      </c>
      <c r="M3998" s="7">
        <f>(((RestaurantData[[#This Row],[FitScore]]/100)*RestaurantData[[#This Row],[DailyCustAvg]])/3.5)*30</f>
        <v>150.85714285714289</v>
      </c>
      <c r="N3998">
        <v>40.823678037301001</v>
      </c>
      <c r="O3998">
        <v>-73.836420051252006</v>
      </c>
      <c r="P3998">
        <v>210</v>
      </c>
      <c r="Q3998">
        <v>13</v>
      </c>
      <c r="R3998">
        <f>(RestaurantData[[#This Row],[MonthySales]]/1500)*0.07</f>
        <v>7.040000000000002E-3</v>
      </c>
    </row>
    <row r="3999" spans="1:18" hidden="1" x14ac:dyDescent="0.3">
      <c r="A3999">
        <v>50090415</v>
      </c>
      <c r="B3999" s="1" t="s">
        <v>4175</v>
      </c>
      <c r="C3999" t="s">
        <v>3599</v>
      </c>
      <c r="D3999" s="2">
        <v>200</v>
      </c>
      <c r="E3999" s="1" t="s">
        <v>4165</v>
      </c>
      <c r="F3999" s="2">
        <v>10475</v>
      </c>
      <c r="G3999" s="3">
        <v>3472231913</v>
      </c>
      <c r="H3999" s="1" t="s">
        <v>45</v>
      </c>
      <c r="I3999" t="s">
        <v>21</v>
      </c>
      <c r="J3999">
        <v>33</v>
      </c>
      <c r="K3999">
        <v>226</v>
      </c>
      <c r="L3999" s="27">
        <f>RestaurantData[[#This Row],[DailyCustAvg]]*30</f>
        <v>6780</v>
      </c>
      <c r="M3999" s="7">
        <f>(((RestaurantData[[#This Row],[FitScore]]/100)*RestaurantData[[#This Row],[DailyCustAvg]])/3.5)*30</f>
        <v>639.25714285714287</v>
      </c>
      <c r="N3999">
        <v>40.865905409786002</v>
      </c>
      <c r="O3999">
        <v>-73.830429747918998</v>
      </c>
      <c r="P3999">
        <v>210</v>
      </c>
      <c r="Q3999">
        <v>12</v>
      </c>
      <c r="R3999">
        <f>(RestaurantData[[#This Row],[MonthySales]]/1500)*0.07</f>
        <v>2.9832000000000004E-2</v>
      </c>
    </row>
    <row r="4000" spans="1:18" hidden="1" x14ac:dyDescent="0.3">
      <c r="A4000">
        <v>40989507</v>
      </c>
      <c r="B4000" s="1" t="s">
        <v>1781</v>
      </c>
      <c r="C4000" t="s">
        <v>3599</v>
      </c>
      <c r="D4000" s="2">
        <v>2210</v>
      </c>
      <c r="E4000" s="1" t="s">
        <v>4163</v>
      </c>
      <c r="F4000" s="2">
        <v>10475</v>
      </c>
      <c r="G4000" s="3">
        <v>7183201659</v>
      </c>
      <c r="H4000" s="1" t="s">
        <v>16</v>
      </c>
      <c r="I4000" t="s">
        <v>21</v>
      </c>
      <c r="J4000">
        <v>28</v>
      </c>
      <c r="K4000">
        <v>218</v>
      </c>
      <c r="L4000" s="27">
        <f>RestaurantData[[#This Row],[DailyCustAvg]]*30</f>
        <v>6540</v>
      </c>
      <c r="M4000" s="7">
        <f>(((RestaurantData[[#This Row],[FitScore]]/100)*RestaurantData[[#This Row],[DailyCustAvg]])/3.5)*30</f>
        <v>523.20000000000005</v>
      </c>
      <c r="N4000">
        <v>40.869142918784</v>
      </c>
      <c r="O4000">
        <v>-73.824101260660001</v>
      </c>
      <c r="P4000">
        <v>210</v>
      </c>
      <c r="Q4000">
        <v>12</v>
      </c>
      <c r="R4000">
        <f>(RestaurantData[[#This Row],[MonthySales]]/1500)*0.07</f>
        <v>2.4416000000000007E-2</v>
      </c>
    </row>
    <row r="4001" spans="1:18" hidden="1" x14ac:dyDescent="0.3">
      <c r="A4001">
        <v>50101891</v>
      </c>
      <c r="B4001" s="1" t="s">
        <v>4195</v>
      </c>
      <c r="C4001" t="s">
        <v>3599</v>
      </c>
      <c r="D4001" s="2">
        <v>200</v>
      </c>
      <c r="E4001" s="1" t="s">
        <v>4165</v>
      </c>
      <c r="F4001" s="2">
        <v>10475</v>
      </c>
      <c r="G4001" s="3">
        <v>9175077052</v>
      </c>
      <c r="H4001" s="1" t="s">
        <v>148</v>
      </c>
      <c r="I4001" t="s">
        <v>21</v>
      </c>
      <c r="J4001">
        <v>39</v>
      </c>
      <c r="K4001">
        <v>211</v>
      </c>
      <c r="L4001" s="27">
        <f>RestaurantData[[#This Row],[DailyCustAvg]]*30</f>
        <v>6330</v>
      </c>
      <c r="M4001" s="7">
        <f>(((RestaurantData[[#This Row],[FitScore]]/100)*RestaurantData[[#This Row],[DailyCustAvg]])/3.5)*30</f>
        <v>705.34285714285727</v>
      </c>
      <c r="N4001">
        <v>40.865905409786002</v>
      </c>
      <c r="O4001">
        <v>-73.830429747918998</v>
      </c>
      <c r="P4001">
        <v>210</v>
      </c>
      <c r="Q4001">
        <v>12</v>
      </c>
      <c r="R4001">
        <f>(RestaurantData[[#This Row],[MonthySales]]/1500)*0.07</f>
        <v>3.2916000000000008E-2</v>
      </c>
    </row>
    <row r="4002" spans="1:18" hidden="1" x14ac:dyDescent="0.3">
      <c r="A4002">
        <v>50098950</v>
      </c>
      <c r="B4002" s="1" t="s">
        <v>4193</v>
      </c>
      <c r="C4002" t="s">
        <v>3599</v>
      </c>
      <c r="D4002" s="2">
        <v>125</v>
      </c>
      <c r="E4002" s="1" t="s">
        <v>4192</v>
      </c>
      <c r="F4002" s="2">
        <v>10475</v>
      </c>
      <c r="G4002" s="3">
        <v>7188623288</v>
      </c>
      <c r="H4002" s="1" t="s">
        <v>242</v>
      </c>
      <c r="I4002" t="s">
        <v>21</v>
      </c>
      <c r="J4002">
        <v>35</v>
      </c>
      <c r="K4002">
        <v>208</v>
      </c>
      <c r="L4002" s="27">
        <f>RestaurantData[[#This Row],[DailyCustAvg]]*30</f>
        <v>6240</v>
      </c>
      <c r="M4002" s="7">
        <f>(((RestaurantData[[#This Row],[FitScore]]/100)*RestaurantData[[#This Row],[DailyCustAvg]])/3.5)*30</f>
        <v>624</v>
      </c>
      <c r="N4002">
        <v>40.877012781436001</v>
      </c>
      <c r="O4002">
        <v>-73.828206335627002</v>
      </c>
      <c r="P4002">
        <v>210</v>
      </c>
      <c r="Q4002">
        <v>12</v>
      </c>
      <c r="R4002">
        <f>(RestaurantData[[#This Row],[MonthySales]]/1500)*0.07</f>
        <v>2.912E-2</v>
      </c>
    </row>
    <row r="4003" spans="1:18" hidden="1" x14ac:dyDescent="0.3">
      <c r="A4003">
        <v>41707226</v>
      </c>
      <c r="B4003" s="1" t="s">
        <v>2986</v>
      </c>
      <c r="C4003" t="s">
        <v>3599</v>
      </c>
      <c r="D4003" s="2">
        <v>2100</v>
      </c>
      <c r="E4003" s="1" t="s">
        <v>4163</v>
      </c>
      <c r="F4003" s="2">
        <v>10475</v>
      </c>
      <c r="G4003" s="3">
        <v>7183208800</v>
      </c>
      <c r="H4003" s="1" t="s">
        <v>16</v>
      </c>
      <c r="I4003" t="s">
        <v>17</v>
      </c>
      <c r="J4003">
        <v>39</v>
      </c>
      <c r="K4003">
        <v>183</v>
      </c>
      <c r="L4003" s="27">
        <f>RestaurantData[[#This Row],[DailyCustAvg]]*30</f>
        <v>5490</v>
      </c>
      <c r="M4003" s="7">
        <f>(((RestaurantData[[#This Row],[FitScore]]/100)*RestaurantData[[#This Row],[DailyCustAvg]])/3.5)*30</f>
        <v>611.74285714285725</v>
      </c>
      <c r="N4003">
        <v>40.869419885607002</v>
      </c>
      <c r="O4003">
        <v>-73.825738432826995</v>
      </c>
      <c r="P4003">
        <v>210</v>
      </c>
      <c r="Q4003">
        <v>12</v>
      </c>
      <c r="R4003">
        <f>(RestaurantData[[#This Row],[MonthySales]]/1500)*0.07</f>
        <v>2.8548000000000007E-2</v>
      </c>
    </row>
    <row r="4004" spans="1:18" hidden="1" x14ac:dyDescent="0.3">
      <c r="A4004">
        <v>50058121</v>
      </c>
      <c r="B4004" s="1" t="s">
        <v>4216</v>
      </c>
      <c r="C4004" t="s">
        <v>3599</v>
      </c>
      <c r="D4004" s="2">
        <v>200</v>
      </c>
      <c r="E4004" s="1" t="s">
        <v>4165</v>
      </c>
      <c r="F4004" s="2">
        <v>10475</v>
      </c>
      <c r="G4004" s="3">
        <v>5167290848</v>
      </c>
      <c r="H4004" s="1" t="s">
        <v>29</v>
      </c>
      <c r="I4004" t="s">
        <v>21</v>
      </c>
      <c r="J4004">
        <v>27</v>
      </c>
      <c r="K4004">
        <v>180</v>
      </c>
      <c r="L4004" s="27">
        <f>RestaurantData[[#This Row],[DailyCustAvg]]*30</f>
        <v>5400</v>
      </c>
      <c r="M4004" s="7">
        <f>(((RestaurantData[[#This Row],[FitScore]]/100)*RestaurantData[[#This Row],[DailyCustAvg]])/3.5)*30</f>
        <v>416.57142857142856</v>
      </c>
      <c r="N4004">
        <v>40.865905409786002</v>
      </c>
      <c r="O4004">
        <v>-73.830429747918998</v>
      </c>
      <c r="P4004">
        <v>210</v>
      </c>
      <c r="Q4004">
        <v>12</v>
      </c>
      <c r="R4004">
        <f>(RestaurantData[[#This Row],[MonthySales]]/1500)*0.07</f>
        <v>1.9439999999999999E-2</v>
      </c>
    </row>
    <row r="4005" spans="1:18" hidden="1" x14ac:dyDescent="0.3">
      <c r="A4005">
        <v>50085397</v>
      </c>
      <c r="B4005" s="1" t="s">
        <v>4177</v>
      </c>
      <c r="C4005" t="s">
        <v>3599</v>
      </c>
      <c r="D4005" s="2">
        <v>2122</v>
      </c>
      <c r="E4005" s="1" t="s">
        <v>4163</v>
      </c>
      <c r="F4005" s="2">
        <v>10475</v>
      </c>
      <c r="G4005" s="3">
        <v>3478998442</v>
      </c>
      <c r="H4005" s="1" t="s">
        <v>16</v>
      </c>
      <c r="I4005" t="s">
        <v>21</v>
      </c>
      <c r="J4005">
        <v>21</v>
      </c>
      <c r="K4005">
        <v>176</v>
      </c>
      <c r="L4005" s="27">
        <f>RestaurantData[[#This Row],[DailyCustAvg]]*30</f>
        <v>5280</v>
      </c>
      <c r="M4005" s="7">
        <f>(((RestaurantData[[#This Row],[FitScore]]/100)*RestaurantData[[#This Row],[DailyCustAvg]])/3.5)*30</f>
        <v>316.8</v>
      </c>
      <c r="N4005">
        <v>40.869206583519997</v>
      </c>
      <c r="O4005">
        <v>-73.824451812421998</v>
      </c>
      <c r="P4005">
        <v>210</v>
      </c>
      <c r="Q4005">
        <v>12</v>
      </c>
      <c r="R4005">
        <f>(RestaurantData[[#This Row],[MonthySales]]/1500)*0.07</f>
        <v>1.4784000000000002E-2</v>
      </c>
    </row>
    <row r="4006" spans="1:18" hidden="1" x14ac:dyDescent="0.3">
      <c r="A4006">
        <v>50041493</v>
      </c>
      <c r="B4006" s="1" t="s">
        <v>4237</v>
      </c>
      <c r="C4006" t="s">
        <v>3599</v>
      </c>
      <c r="D4006" s="2">
        <v>200</v>
      </c>
      <c r="E4006" s="1" t="s">
        <v>4165</v>
      </c>
      <c r="F4006" s="2">
        <v>10475</v>
      </c>
      <c r="G4006" s="3">
        <v>9179811148</v>
      </c>
      <c r="H4006" s="1" t="s">
        <v>20</v>
      </c>
      <c r="I4006" t="s">
        <v>21</v>
      </c>
      <c r="J4006">
        <v>31</v>
      </c>
      <c r="K4006">
        <v>167</v>
      </c>
      <c r="L4006" s="27">
        <f>RestaurantData[[#This Row],[DailyCustAvg]]*30</f>
        <v>5010</v>
      </c>
      <c r="M4006" s="7">
        <f>(((RestaurantData[[#This Row],[FitScore]]/100)*RestaurantData[[#This Row],[DailyCustAvg]])/3.5)*30</f>
        <v>443.74285714285713</v>
      </c>
      <c r="N4006">
        <v>40.865905409786002</v>
      </c>
      <c r="O4006">
        <v>-73.830429747918998</v>
      </c>
      <c r="P4006">
        <v>210</v>
      </c>
      <c r="Q4006">
        <v>12</v>
      </c>
      <c r="R4006">
        <f>(RestaurantData[[#This Row],[MonthySales]]/1500)*0.07</f>
        <v>2.0708000000000004E-2</v>
      </c>
    </row>
    <row r="4007" spans="1:18" hidden="1" x14ac:dyDescent="0.3">
      <c r="A4007">
        <v>40934594</v>
      </c>
      <c r="B4007" s="1" t="s">
        <v>2657</v>
      </c>
      <c r="C4007" t="s">
        <v>3599</v>
      </c>
      <c r="D4007" s="2">
        <v>360</v>
      </c>
      <c r="E4007" s="1" t="s">
        <v>4165</v>
      </c>
      <c r="F4007" s="2">
        <v>10475</v>
      </c>
      <c r="G4007" s="3">
        <v>7183203600</v>
      </c>
      <c r="H4007" s="1" t="s">
        <v>45</v>
      </c>
      <c r="I4007" t="s">
        <v>21</v>
      </c>
      <c r="J4007">
        <v>28</v>
      </c>
      <c r="K4007">
        <v>165</v>
      </c>
      <c r="L4007" s="27">
        <f>RestaurantData[[#This Row],[DailyCustAvg]]*30</f>
        <v>4950</v>
      </c>
      <c r="M4007" s="7">
        <f>(((RestaurantData[[#This Row],[FitScore]]/100)*RestaurantData[[#This Row],[DailyCustAvg]])/3.5)*30</f>
        <v>396.00000000000006</v>
      </c>
      <c r="N4007">
        <v>40.868146592388001</v>
      </c>
      <c r="O4007">
        <v>-73.831436384477001</v>
      </c>
      <c r="P4007">
        <v>210</v>
      </c>
      <c r="Q4007">
        <v>12</v>
      </c>
      <c r="R4007">
        <f>(RestaurantData[[#This Row],[MonthySales]]/1500)*0.07</f>
        <v>1.8480000000000003E-2</v>
      </c>
    </row>
    <row r="4008" spans="1:18" hidden="1" x14ac:dyDescent="0.3">
      <c r="A4008">
        <v>50055322</v>
      </c>
      <c r="B4008" s="1" t="s">
        <v>4191</v>
      </c>
      <c r="C4008" t="s">
        <v>3599</v>
      </c>
      <c r="D4008" s="2">
        <v>141</v>
      </c>
      <c r="E4008" s="1" t="s">
        <v>4192</v>
      </c>
      <c r="F4008" s="2">
        <v>10475</v>
      </c>
      <c r="G4008" s="3">
        <v>3472025883</v>
      </c>
      <c r="H4008" s="1" t="s">
        <v>16</v>
      </c>
      <c r="I4008" t="s">
        <v>21</v>
      </c>
      <c r="J4008">
        <v>22</v>
      </c>
      <c r="K4008">
        <v>164</v>
      </c>
      <c r="L4008" s="27">
        <f>RestaurantData[[#This Row],[DailyCustAvg]]*30</f>
        <v>4920</v>
      </c>
      <c r="M4008" s="7">
        <f>(((RestaurantData[[#This Row],[FitScore]]/100)*RestaurantData[[#This Row],[DailyCustAvg]])/3.5)*30</f>
        <v>309.25714285714281</v>
      </c>
      <c r="N4008">
        <v>40.876128678645998</v>
      </c>
      <c r="O4008">
        <v>-73.829850318187994</v>
      </c>
      <c r="P4008">
        <v>210</v>
      </c>
      <c r="Q4008">
        <v>12</v>
      </c>
      <c r="R4008">
        <f>(RestaurantData[[#This Row],[MonthySales]]/1500)*0.07</f>
        <v>1.4431999999999999E-2</v>
      </c>
    </row>
    <row r="4009" spans="1:18" hidden="1" x14ac:dyDescent="0.3">
      <c r="A4009">
        <v>50054569</v>
      </c>
      <c r="B4009" s="1" t="s">
        <v>98</v>
      </c>
      <c r="C4009" t="s">
        <v>3599</v>
      </c>
      <c r="D4009" s="2">
        <v>2200</v>
      </c>
      <c r="E4009" s="1" t="s">
        <v>4163</v>
      </c>
      <c r="F4009" s="2">
        <v>10475</v>
      </c>
      <c r="G4009" s="3">
        <v>9189270130</v>
      </c>
      <c r="H4009" s="1" t="s">
        <v>16</v>
      </c>
      <c r="I4009" t="s">
        <v>17</v>
      </c>
      <c r="J4009">
        <v>39</v>
      </c>
      <c r="K4009">
        <v>153</v>
      </c>
      <c r="L4009" s="27">
        <f>RestaurantData[[#This Row],[DailyCustAvg]]*30</f>
        <v>4590</v>
      </c>
      <c r="M4009" s="7">
        <f>(((RestaurantData[[#This Row],[FitScore]]/100)*RestaurantData[[#This Row],[DailyCustAvg]])/3.5)*30</f>
        <v>511.45714285714286</v>
      </c>
      <c r="N4009">
        <v>40.869178915345998</v>
      </c>
      <c r="O4009">
        <v>-73.824307258665002</v>
      </c>
      <c r="P4009">
        <v>210</v>
      </c>
      <c r="Q4009">
        <v>12</v>
      </c>
      <c r="R4009">
        <f>(RestaurantData[[#This Row],[MonthySales]]/1500)*0.07</f>
        <v>2.3868000000000004E-2</v>
      </c>
    </row>
    <row r="4010" spans="1:18" hidden="1" x14ac:dyDescent="0.3">
      <c r="A4010">
        <v>50013473</v>
      </c>
      <c r="B4010" s="1" t="s">
        <v>2285</v>
      </c>
      <c r="C4010" t="s">
        <v>3599</v>
      </c>
      <c r="D4010" s="2">
        <v>2090</v>
      </c>
      <c r="E4010" s="1" t="s">
        <v>4163</v>
      </c>
      <c r="F4010" s="2">
        <v>10475</v>
      </c>
      <c r="G4010" s="3">
        <v>7186714223</v>
      </c>
      <c r="H4010" s="1" t="s">
        <v>106</v>
      </c>
      <c r="I4010" t="s">
        <v>21</v>
      </c>
      <c r="J4010">
        <v>27</v>
      </c>
      <c r="K4010">
        <v>138</v>
      </c>
      <c r="L4010" s="27">
        <f>RestaurantData[[#This Row],[DailyCustAvg]]*30</f>
        <v>4140</v>
      </c>
      <c r="M4010" s="7">
        <f>(((RestaurantData[[#This Row],[FitScore]]/100)*RestaurantData[[#This Row],[DailyCustAvg]])/3.5)*30</f>
        <v>319.37142857142862</v>
      </c>
      <c r="N4010">
        <v>40.869509050738998</v>
      </c>
      <c r="O4010">
        <v>-73.826620427815001</v>
      </c>
      <c r="P4010">
        <v>210</v>
      </c>
      <c r="Q4010">
        <v>12</v>
      </c>
      <c r="R4010">
        <f>(RestaurantData[[#This Row],[MonthySales]]/1500)*0.07</f>
        <v>1.4904000000000004E-2</v>
      </c>
    </row>
    <row r="4011" spans="1:18" hidden="1" x14ac:dyDescent="0.3">
      <c r="A4011">
        <v>50013830</v>
      </c>
      <c r="B4011" s="1" t="s">
        <v>4169</v>
      </c>
      <c r="C4011" t="s">
        <v>3599</v>
      </c>
      <c r="D4011" s="2">
        <v>2073</v>
      </c>
      <c r="E4011" s="1" t="s">
        <v>4163</v>
      </c>
      <c r="F4011" s="2">
        <v>10475</v>
      </c>
      <c r="G4011" s="3">
        <v>7183203979</v>
      </c>
      <c r="H4011" s="1" t="s">
        <v>138</v>
      </c>
      <c r="I4011" t="s">
        <v>21</v>
      </c>
      <c r="J4011">
        <v>38</v>
      </c>
      <c r="K4011">
        <v>137</v>
      </c>
      <c r="L4011" s="27">
        <f>RestaurantData[[#This Row],[DailyCustAvg]]*30</f>
        <v>4110</v>
      </c>
      <c r="M4011" s="7">
        <f>(((RestaurantData[[#This Row],[FitScore]]/100)*RestaurantData[[#This Row],[DailyCustAvg]])/3.5)*30</f>
        <v>446.22857142857146</v>
      </c>
      <c r="N4011">
        <v>40.869519165017998</v>
      </c>
      <c r="O4011">
        <v>-73.827871431939997</v>
      </c>
      <c r="P4011">
        <v>210</v>
      </c>
      <c r="Q4011">
        <v>12</v>
      </c>
      <c r="R4011">
        <f>(RestaurantData[[#This Row],[MonthySales]]/1500)*0.07</f>
        <v>2.0824000000000002E-2</v>
      </c>
    </row>
    <row r="4012" spans="1:18" hidden="1" x14ac:dyDescent="0.3">
      <c r="A4012">
        <v>50041202</v>
      </c>
      <c r="B4012" s="1" t="s">
        <v>4164</v>
      </c>
      <c r="C4012" t="s">
        <v>3599</v>
      </c>
      <c r="D4012" s="2">
        <v>200</v>
      </c>
      <c r="E4012" s="1" t="s">
        <v>4165</v>
      </c>
      <c r="F4012" s="2">
        <v>10475</v>
      </c>
      <c r="G4012" s="3">
        <v>7185146045</v>
      </c>
      <c r="H4012" s="1" t="s">
        <v>16</v>
      </c>
      <c r="I4012" t="s">
        <v>17</v>
      </c>
      <c r="J4012">
        <v>22</v>
      </c>
      <c r="K4012">
        <v>131</v>
      </c>
      <c r="L4012" s="27">
        <f>RestaurantData[[#This Row],[DailyCustAvg]]*30</f>
        <v>3930</v>
      </c>
      <c r="M4012" s="7">
        <f>(((RestaurantData[[#This Row],[FitScore]]/100)*RestaurantData[[#This Row],[DailyCustAvg]])/3.5)*30</f>
        <v>247.02857142857144</v>
      </c>
      <c r="N4012">
        <v>40.865905409786002</v>
      </c>
      <c r="O4012">
        <v>-73.830429747918998</v>
      </c>
      <c r="P4012">
        <v>210</v>
      </c>
      <c r="Q4012">
        <v>12</v>
      </c>
      <c r="R4012">
        <f>(RestaurantData[[#This Row],[MonthySales]]/1500)*0.07</f>
        <v>1.1528000000000002E-2</v>
      </c>
    </row>
    <row r="4013" spans="1:18" hidden="1" x14ac:dyDescent="0.3">
      <c r="A4013">
        <v>50070481</v>
      </c>
      <c r="B4013" s="1" t="s">
        <v>4229</v>
      </c>
      <c r="C4013" t="s">
        <v>3599</v>
      </c>
      <c r="D4013" s="2">
        <v>2085</v>
      </c>
      <c r="E4013" s="1" t="s">
        <v>4163</v>
      </c>
      <c r="F4013" s="2">
        <v>10475</v>
      </c>
      <c r="G4013" s="3">
        <v>3478436486</v>
      </c>
      <c r="H4013" s="1" t="s">
        <v>276</v>
      </c>
      <c r="I4013" t="s">
        <v>21</v>
      </c>
      <c r="J4013">
        <v>25</v>
      </c>
      <c r="K4013">
        <v>115</v>
      </c>
      <c r="L4013" s="27">
        <f>RestaurantData[[#This Row],[DailyCustAvg]]*30</f>
        <v>3450</v>
      </c>
      <c r="M4013" s="7">
        <f>(((RestaurantData[[#This Row],[FitScore]]/100)*RestaurantData[[#This Row],[DailyCustAvg]])/3.5)*30</f>
        <v>246.42857142857142</v>
      </c>
      <c r="N4013">
        <v>40.869539999617999</v>
      </c>
      <c r="O4013">
        <v>-73.827122928628</v>
      </c>
      <c r="P4013">
        <v>210</v>
      </c>
      <c r="Q4013">
        <v>12</v>
      </c>
      <c r="R4013">
        <f>(RestaurantData[[#This Row],[MonthySales]]/1500)*0.07</f>
        <v>1.1500000000000002E-2</v>
      </c>
    </row>
    <row r="4014" spans="1:18" hidden="1" x14ac:dyDescent="0.3">
      <c r="A4014">
        <v>41204887</v>
      </c>
      <c r="B4014" s="1" t="s">
        <v>4189</v>
      </c>
      <c r="C4014" t="s">
        <v>3599</v>
      </c>
      <c r="D4014" s="2">
        <v>691</v>
      </c>
      <c r="E4014" s="1" t="s">
        <v>4190</v>
      </c>
      <c r="F4014" s="2">
        <v>10475</v>
      </c>
      <c r="G4014" s="3">
        <v>7186718841</v>
      </c>
      <c r="H4014" s="1" t="s">
        <v>641</v>
      </c>
      <c r="I4014" t="s">
        <v>17</v>
      </c>
      <c r="J4014">
        <v>36</v>
      </c>
      <c r="K4014">
        <v>63</v>
      </c>
      <c r="L4014" s="27">
        <f>RestaurantData[[#This Row],[DailyCustAvg]]*30</f>
        <v>1890</v>
      </c>
      <c r="M4014" s="7">
        <f>(((RestaurantData[[#This Row],[FitScore]]/100)*RestaurantData[[#This Row],[DailyCustAvg]])/3.5)*30</f>
        <v>194.39999999999998</v>
      </c>
      <c r="N4014">
        <v>40.879858049454</v>
      </c>
      <c r="O4014">
        <v>-73.823906454866005</v>
      </c>
      <c r="P4014">
        <v>210</v>
      </c>
      <c r="Q4014">
        <v>12</v>
      </c>
      <c r="R4014">
        <f>(RestaurantData[[#This Row],[MonthySales]]/1500)*0.07</f>
        <v>9.0720000000000002E-3</v>
      </c>
    </row>
    <row r="4015" spans="1:18" hidden="1" x14ac:dyDescent="0.3">
      <c r="A4015">
        <v>40529203</v>
      </c>
      <c r="B4015" s="1" t="s">
        <v>4183</v>
      </c>
      <c r="C4015" t="s">
        <v>3599</v>
      </c>
      <c r="D4015" s="2">
        <v>2102</v>
      </c>
      <c r="E4015" s="1" t="s">
        <v>4163</v>
      </c>
      <c r="F4015" s="2">
        <v>10475</v>
      </c>
      <c r="G4015" s="3">
        <v>7186718787</v>
      </c>
      <c r="H4015" s="1" t="s">
        <v>242</v>
      </c>
      <c r="I4015" t="s">
        <v>21</v>
      </c>
      <c r="J4015">
        <v>24</v>
      </c>
      <c r="K4015">
        <v>58</v>
      </c>
      <c r="L4015" s="27">
        <f>RestaurantData[[#This Row],[DailyCustAvg]]*30</f>
        <v>1740</v>
      </c>
      <c r="M4015" s="7">
        <f>(((RestaurantData[[#This Row],[FitScore]]/100)*RestaurantData[[#This Row],[DailyCustAvg]])/3.5)*30</f>
        <v>119.31428571428572</v>
      </c>
      <c r="N4015">
        <v>40.869400497097999</v>
      </c>
      <c r="O4015">
        <v>-73.825622781784006</v>
      </c>
      <c r="P4015">
        <v>210</v>
      </c>
      <c r="Q4015">
        <v>12</v>
      </c>
      <c r="R4015">
        <f>(RestaurantData[[#This Row],[MonthySales]]/1500)*0.07</f>
        <v>5.5680000000000009E-3</v>
      </c>
    </row>
    <row r="4016" spans="1:18" hidden="1" x14ac:dyDescent="0.3">
      <c r="A4016">
        <v>50046451</v>
      </c>
      <c r="B4016" s="1" t="s">
        <v>4311</v>
      </c>
      <c r="C4016" t="s">
        <v>3599</v>
      </c>
      <c r="D4016" s="2">
        <v>600</v>
      </c>
      <c r="E4016" s="1" t="s">
        <v>4312</v>
      </c>
      <c r="F4016" s="2">
        <v>10460</v>
      </c>
      <c r="G4016" s="3">
        <v>6469199059</v>
      </c>
      <c r="H4016" s="1" t="s">
        <v>212</v>
      </c>
      <c r="I4016" t="s">
        <v>17</v>
      </c>
      <c r="J4016">
        <v>31</v>
      </c>
      <c r="K4016">
        <v>193</v>
      </c>
      <c r="L4016" s="27">
        <f>RestaurantData[[#This Row],[DailyCustAvg]]*30</f>
        <v>5790</v>
      </c>
      <c r="M4016" s="7">
        <f>(((RestaurantData[[#This Row],[FitScore]]/100)*RestaurantData[[#This Row],[DailyCustAvg]])/3.5)*30</f>
        <v>512.82857142857142</v>
      </c>
      <c r="N4016">
        <v>40.842541970120998</v>
      </c>
      <c r="O4016">
        <v>-73.867882270221997</v>
      </c>
      <c r="P4016">
        <v>211</v>
      </c>
      <c r="Q4016">
        <v>15</v>
      </c>
      <c r="R4016">
        <f>(RestaurantData[[#This Row],[MonthySales]]/1500)*0.07</f>
        <v>2.3932000000000002E-2</v>
      </c>
    </row>
    <row r="4017" spans="1:18" hidden="1" x14ac:dyDescent="0.3">
      <c r="A4017">
        <v>41180275</v>
      </c>
      <c r="B4017" s="1" t="s">
        <v>4306</v>
      </c>
      <c r="C4017" t="s">
        <v>3599</v>
      </c>
      <c r="D4017" s="2">
        <v>1595</v>
      </c>
      <c r="E4017" s="1" t="s">
        <v>4172</v>
      </c>
      <c r="F4017" s="2">
        <v>10461</v>
      </c>
      <c r="G4017" s="3">
        <v>7188281818</v>
      </c>
      <c r="H4017" s="1" t="s">
        <v>242</v>
      </c>
      <c r="I4017" t="s">
        <v>21</v>
      </c>
      <c r="J4017">
        <v>30</v>
      </c>
      <c r="K4017">
        <v>234</v>
      </c>
      <c r="L4017" s="27">
        <f>RestaurantData[[#This Row],[DailyCustAvg]]*30</f>
        <v>7020</v>
      </c>
      <c r="M4017" s="7">
        <f>(((RestaurantData[[#This Row],[FitScore]]/100)*RestaurantData[[#This Row],[DailyCustAvg]])/3.5)*30</f>
        <v>601.71428571428567</v>
      </c>
      <c r="N4017">
        <v>40.846811235718</v>
      </c>
      <c r="O4017">
        <v>-73.848814742195998</v>
      </c>
      <c r="P4017">
        <v>211</v>
      </c>
      <c r="Q4017">
        <v>13</v>
      </c>
      <c r="R4017">
        <f>(RestaurantData[[#This Row],[MonthySales]]/1500)*0.07</f>
        <v>2.8080000000000001E-2</v>
      </c>
    </row>
    <row r="4018" spans="1:18" hidden="1" x14ac:dyDescent="0.3">
      <c r="A4018">
        <v>50018562</v>
      </c>
      <c r="B4018" s="1" t="s">
        <v>4256</v>
      </c>
      <c r="C4018" t="s">
        <v>3599</v>
      </c>
      <c r="D4018" s="2">
        <v>1080</v>
      </c>
      <c r="E4018" s="1" t="s">
        <v>3883</v>
      </c>
      <c r="F4018" s="2">
        <v>10461</v>
      </c>
      <c r="G4018" s="3">
        <v>7182396210</v>
      </c>
      <c r="H4018" s="1" t="s">
        <v>226</v>
      </c>
      <c r="I4018" t="s">
        <v>17</v>
      </c>
      <c r="J4018">
        <v>23</v>
      </c>
      <c r="K4018">
        <v>229</v>
      </c>
      <c r="L4018" s="27">
        <f>RestaurantData[[#This Row],[DailyCustAvg]]*30</f>
        <v>6870</v>
      </c>
      <c r="M4018" s="7">
        <f>(((RestaurantData[[#This Row],[FitScore]]/100)*RestaurantData[[#This Row],[DailyCustAvg]])/3.5)*30</f>
        <v>451.45714285714291</v>
      </c>
      <c r="N4018">
        <v>40.849290420174</v>
      </c>
      <c r="O4018">
        <v>-73.853583958578</v>
      </c>
      <c r="P4018">
        <v>211</v>
      </c>
      <c r="Q4018">
        <v>13</v>
      </c>
      <c r="R4018">
        <f>(RestaurantData[[#This Row],[MonthySales]]/1500)*0.07</f>
        <v>2.1068000000000003E-2</v>
      </c>
    </row>
    <row r="4019" spans="1:18" hidden="1" x14ac:dyDescent="0.3">
      <c r="A4019">
        <v>50098246</v>
      </c>
      <c r="B4019" s="1" t="s">
        <v>4325</v>
      </c>
      <c r="C4019" t="s">
        <v>3599</v>
      </c>
      <c r="D4019" s="2">
        <v>1579</v>
      </c>
      <c r="E4019" s="1" t="s">
        <v>4326</v>
      </c>
      <c r="F4019" s="2">
        <v>10461</v>
      </c>
      <c r="G4019" s="3">
        <v>7188227800</v>
      </c>
      <c r="H4019" s="1" t="s">
        <v>212</v>
      </c>
      <c r="I4019" t="s">
        <v>17</v>
      </c>
      <c r="J4019">
        <v>24</v>
      </c>
      <c r="K4019">
        <v>220</v>
      </c>
      <c r="L4019" s="27">
        <f>RestaurantData[[#This Row],[DailyCustAvg]]*30</f>
        <v>6600</v>
      </c>
      <c r="M4019" s="7">
        <f>(((RestaurantData[[#This Row],[FitScore]]/100)*RestaurantData[[#This Row],[DailyCustAvg]])/3.5)*30</f>
        <v>452.57142857142856</v>
      </c>
      <c r="N4019">
        <v>40.854766868810998</v>
      </c>
      <c r="O4019">
        <v>-73.841689717112999</v>
      </c>
      <c r="P4019">
        <v>211</v>
      </c>
      <c r="Q4019">
        <v>13</v>
      </c>
      <c r="R4019">
        <f>(RestaurantData[[#This Row],[MonthySales]]/1500)*0.07</f>
        <v>2.1120000000000003E-2</v>
      </c>
    </row>
    <row r="4020" spans="1:18" hidden="1" x14ac:dyDescent="0.3">
      <c r="A4020">
        <v>50063408</v>
      </c>
      <c r="B4020" s="1" t="s">
        <v>4271</v>
      </c>
      <c r="C4020" t="s">
        <v>3599</v>
      </c>
      <c r="D4020" s="2">
        <v>2020</v>
      </c>
      <c r="E4020" s="1" t="s">
        <v>4250</v>
      </c>
      <c r="F4020" s="2">
        <v>10461</v>
      </c>
      <c r="G4020" s="3">
        <v>7186844918</v>
      </c>
      <c r="H4020" s="1" t="s">
        <v>143</v>
      </c>
      <c r="I4020" t="s">
        <v>17</v>
      </c>
      <c r="J4020">
        <v>35</v>
      </c>
      <c r="K4020">
        <v>209</v>
      </c>
      <c r="L4020" s="27">
        <f>RestaurantData[[#This Row],[DailyCustAvg]]*30</f>
        <v>6270</v>
      </c>
      <c r="M4020" s="7">
        <f>(((RestaurantData[[#This Row],[FitScore]]/100)*RestaurantData[[#This Row],[DailyCustAvg]])/3.5)*30</f>
        <v>627</v>
      </c>
      <c r="N4020">
        <v>40.853852521706997</v>
      </c>
      <c r="O4020">
        <v>-73.843437869149994</v>
      </c>
      <c r="P4020">
        <v>211</v>
      </c>
      <c r="Q4020">
        <v>13</v>
      </c>
      <c r="R4020">
        <f>(RestaurantData[[#This Row],[MonthySales]]/1500)*0.07</f>
        <v>2.9260000000000001E-2</v>
      </c>
    </row>
    <row r="4021" spans="1:18" hidden="1" x14ac:dyDescent="0.3">
      <c r="A4021">
        <v>50101767</v>
      </c>
      <c r="B4021" s="1" t="s">
        <v>4294</v>
      </c>
      <c r="C4021" t="s">
        <v>3599</v>
      </c>
      <c r="D4021" s="2">
        <v>1024</v>
      </c>
      <c r="E4021" s="1" t="s">
        <v>3883</v>
      </c>
      <c r="F4021" s="2">
        <v>10461</v>
      </c>
      <c r="G4021" s="3">
        <v>7182394109</v>
      </c>
      <c r="H4021" s="1" t="s">
        <v>16</v>
      </c>
      <c r="I4021" t="s">
        <v>21</v>
      </c>
      <c r="J4021">
        <v>26</v>
      </c>
      <c r="K4021">
        <v>209</v>
      </c>
      <c r="L4021" s="27">
        <f>RestaurantData[[#This Row],[DailyCustAvg]]*30</f>
        <v>6270</v>
      </c>
      <c r="M4021" s="7">
        <f>(((RestaurantData[[#This Row],[FitScore]]/100)*RestaurantData[[#This Row],[DailyCustAvg]])/3.5)*30</f>
        <v>465.7714285714286</v>
      </c>
      <c r="N4021">
        <v>40.848518572015998</v>
      </c>
      <c r="O4021">
        <v>-73.855295345005004</v>
      </c>
      <c r="P4021">
        <v>211</v>
      </c>
      <c r="Q4021">
        <v>13</v>
      </c>
      <c r="R4021">
        <f>(RestaurantData[[#This Row],[MonthySales]]/1500)*0.07</f>
        <v>2.1736000000000005E-2</v>
      </c>
    </row>
    <row r="4022" spans="1:18" hidden="1" x14ac:dyDescent="0.3">
      <c r="A4022">
        <v>41353927</v>
      </c>
      <c r="B4022" s="1" t="s">
        <v>4291</v>
      </c>
      <c r="C4022" t="s">
        <v>3599</v>
      </c>
      <c r="D4022" s="2">
        <v>1200</v>
      </c>
      <c r="E4022" s="1" t="s">
        <v>4292</v>
      </c>
      <c r="F4022" s="2">
        <v>10461</v>
      </c>
      <c r="G4022" s="3">
        <v>7189751198</v>
      </c>
      <c r="H4022" s="1" t="s">
        <v>16</v>
      </c>
      <c r="I4022" t="s">
        <v>17</v>
      </c>
      <c r="J4022">
        <v>40</v>
      </c>
      <c r="K4022">
        <v>178</v>
      </c>
      <c r="L4022" s="27">
        <f>RestaurantData[[#This Row],[DailyCustAvg]]*30</f>
        <v>5340</v>
      </c>
      <c r="M4022" s="7">
        <f>(((RestaurantData[[#This Row],[FitScore]]/100)*RestaurantData[[#This Row],[DailyCustAvg]])/3.5)*30</f>
        <v>610.28571428571433</v>
      </c>
      <c r="N4022">
        <v>40.842726572700997</v>
      </c>
      <c r="O4022">
        <v>-73.838371701396994</v>
      </c>
      <c r="P4022">
        <v>211</v>
      </c>
      <c r="Q4022">
        <v>13</v>
      </c>
      <c r="R4022">
        <f>(RestaurantData[[#This Row],[MonthySales]]/1500)*0.07</f>
        <v>2.8480000000000005E-2</v>
      </c>
    </row>
    <row r="4023" spans="1:18" hidden="1" x14ac:dyDescent="0.3">
      <c r="A4023">
        <v>41639626</v>
      </c>
      <c r="B4023" s="1" t="s">
        <v>4287</v>
      </c>
      <c r="C4023" t="s">
        <v>3599</v>
      </c>
      <c r="D4023" s="2">
        <v>1808</v>
      </c>
      <c r="E4023" s="1" t="s">
        <v>4288</v>
      </c>
      <c r="F4023" s="2">
        <v>10461</v>
      </c>
      <c r="G4023" s="3">
        <v>3472661959</v>
      </c>
      <c r="H4023" s="1" t="s">
        <v>56</v>
      </c>
      <c r="I4023" t="s">
        <v>21</v>
      </c>
      <c r="J4023">
        <v>37</v>
      </c>
      <c r="K4023">
        <v>155</v>
      </c>
      <c r="L4023" s="27">
        <f>RestaurantData[[#This Row],[DailyCustAvg]]*30</f>
        <v>4650</v>
      </c>
      <c r="M4023" s="7">
        <f>(((RestaurantData[[#This Row],[FitScore]]/100)*RestaurantData[[#This Row],[DailyCustAvg]])/3.5)*30</f>
        <v>491.57142857142856</v>
      </c>
      <c r="N4023">
        <v>40.849223557469998</v>
      </c>
      <c r="O4023">
        <v>-73.854968492704998</v>
      </c>
      <c r="P4023">
        <v>211</v>
      </c>
      <c r="Q4023">
        <v>13</v>
      </c>
      <c r="R4023">
        <f>(RestaurantData[[#This Row],[MonthySales]]/1500)*0.07</f>
        <v>2.2939999999999999E-2</v>
      </c>
    </row>
    <row r="4024" spans="1:18" hidden="1" x14ac:dyDescent="0.3">
      <c r="A4024">
        <v>41707906</v>
      </c>
      <c r="B4024" s="1" t="s">
        <v>4253</v>
      </c>
      <c r="C4024" t="s">
        <v>3599</v>
      </c>
      <c r="D4024" s="2">
        <v>1740</v>
      </c>
      <c r="E4024" s="1" t="s">
        <v>4250</v>
      </c>
      <c r="F4024" s="2">
        <v>10461</v>
      </c>
      <c r="G4024" s="3">
        <v>7188922343</v>
      </c>
      <c r="H4024" s="1" t="s">
        <v>56</v>
      </c>
      <c r="I4024" t="s">
        <v>21</v>
      </c>
      <c r="J4024">
        <v>31</v>
      </c>
      <c r="K4024">
        <v>154</v>
      </c>
      <c r="L4024" s="27">
        <f>RestaurantData[[#This Row],[DailyCustAvg]]*30</f>
        <v>4620</v>
      </c>
      <c r="M4024" s="7">
        <f>(((RestaurantData[[#This Row],[FitScore]]/100)*RestaurantData[[#This Row],[DailyCustAvg]])/3.5)*30</f>
        <v>409.20000000000005</v>
      </c>
      <c r="N4024">
        <v>40.847412457784003</v>
      </c>
      <c r="O4024">
        <v>-73.844790445768993</v>
      </c>
      <c r="P4024">
        <v>211</v>
      </c>
      <c r="Q4024">
        <v>13</v>
      </c>
      <c r="R4024">
        <f>(RestaurantData[[#This Row],[MonthySales]]/1500)*0.07</f>
        <v>1.9096000000000005E-2</v>
      </c>
    </row>
    <row r="4025" spans="1:18" hidden="1" x14ac:dyDescent="0.3">
      <c r="A4025">
        <v>50098691</v>
      </c>
      <c r="B4025" s="1" t="s">
        <v>4313</v>
      </c>
      <c r="C4025" t="s">
        <v>3599</v>
      </c>
      <c r="D4025" s="2">
        <v>1511</v>
      </c>
      <c r="E4025" s="1" t="s">
        <v>4314</v>
      </c>
      <c r="F4025" s="2">
        <v>10461</v>
      </c>
      <c r="G4025" s="3">
        <v>6463417716</v>
      </c>
      <c r="H4025" s="1" t="s">
        <v>16</v>
      </c>
      <c r="I4025" t="s">
        <v>21</v>
      </c>
      <c r="J4025">
        <v>25</v>
      </c>
      <c r="K4025">
        <v>130</v>
      </c>
      <c r="L4025" s="27">
        <f>RestaurantData[[#This Row],[DailyCustAvg]]*30</f>
        <v>3900</v>
      </c>
      <c r="M4025" s="7">
        <f>(((RestaurantData[[#This Row],[FitScore]]/100)*RestaurantData[[#This Row],[DailyCustAvg]])/3.5)*30</f>
        <v>278.57142857142861</v>
      </c>
      <c r="N4025">
        <v>40.852781006592998</v>
      </c>
      <c r="O4025">
        <v>-73.842655993639994</v>
      </c>
      <c r="P4025">
        <v>211</v>
      </c>
      <c r="Q4025">
        <v>13</v>
      </c>
      <c r="R4025">
        <f>(RestaurantData[[#This Row],[MonthySales]]/1500)*0.07</f>
        <v>1.3000000000000003E-2</v>
      </c>
    </row>
    <row r="4026" spans="1:18" hidden="1" x14ac:dyDescent="0.3">
      <c r="A4026">
        <v>50043049</v>
      </c>
      <c r="B4026" s="1" t="s">
        <v>4293</v>
      </c>
      <c r="C4026" t="s">
        <v>3599</v>
      </c>
      <c r="D4026" s="2">
        <v>1790</v>
      </c>
      <c r="E4026" s="1" t="s">
        <v>4250</v>
      </c>
      <c r="F4026" s="2">
        <v>10461</v>
      </c>
      <c r="G4026" s="3">
        <v>7186842774</v>
      </c>
      <c r="H4026" s="1" t="s">
        <v>16</v>
      </c>
      <c r="I4026" t="s">
        <v>21</v>
      </c>
      <c r="J4026">
        <v>24</v>
      </c>
      <c r="K4026">
        <v>108</v>
      </c>
      <c r="L4026" s="27">
        <f>RestaurantData[[#This Row],[DailyCustAvg]]*30</f>
        <v>3240</v>
      </c>
      <c r="M4026" s="7">
        <f>(((RestaurantData[[#This Row],[FitScore]]/100)*RestaurantData[[#This Row],[DailyCustAvg]])/3.5)*30</f>
        <v>222.17142857142855</v>
      </c>
      <c r="N4026">
        <v>40.848647893413002</v>
      </c>
      <c r="O4026">
        <v>-73.845015268904007</v>
      </c>
      <c r="P4026">
        <v>211</v>
      </c>
      <c r="Q4026">
        <v>13</v>
      </c>
      <c r="R4026">
        <f>(RestaurantData[[#This Row],[MonthySales]]/1500)*0.07</f>
        <v>1.0368E-2</v>
      </c>
    </row>
    <row r="4027" spans="1:18" hidden="1" x14ac:dyDescent="0.3">
      <c r="A4027">
        <v>41222931</v>
      </c>
      <c r="B4027" s="1" t="s">
        <v>4266</v>
      </c>
      <c r="C4027" t="s">
        <v>3599</v>
      </c>
      <c r="D4027" s="2">
        <v>1051</v>
      </c>
      <c r="E4027" s="1" t="s">
        <v>3883</v>
      </c>
      <c r="F4027" s="2">
        <v>10461</v>
      </c>
      <c r="G4027" s="3">
        <v>7188226758</v>
      </c>
      <c r="H4027" s="1" t="s">
        <v>143</v>
      </c>
      <c r="I4027" t="s">
        <v>17</v>
      </c>
      <c r="J4027">
        <v>20</v>
      </c>
      <c r="K4027">
        <v>100</v>
      </c>
      <c r="L4027" s="27">
        <f>RestaurantData[[#This Row],[DailyCustAvg]]*30</f>
        <v>3000</v>
      </c>
      <c r="M4027" s="7">
        <f>(((RestaurantData[[#This Row],[FitScore]]/100)*RestaurantData[[#This Row],[DailyCustAvg]])/3.5)*30</f>
        <v>171.42857142857144</v>
      </c>
      <c r="N4027">
        <v>40.848874442278003</v>
      </c>
      <c r="O4027">
        <v>-73.854546352523997</v>
      </c>
      <c r="P4027">
        <v>211</v>
      </c>
      <c r="Q4027">
        <v>13</v>
      </c>
      <c r="R4027">
        <f>(RestaurantData[[#This Row],[MonthySales]]/1500)*0.07</f>
        <v>8.0000000000000019E-3</v>
      </c>
    </row>
    <row r="4028" spans="1:18" hidden="1" x14ac:dyDescent="0.3">
      <c r="A4028">
        <v>50047323</v>
      </c>
      <c r="B4028" s="1" t="s">
        <v>4319</v>
      </c>
      <c r="C4028" t="s">
        <v>3599</v>
      </c>
      <c r="D4028" s="2">
        <v>1890</v>
      </c>
      <c r="E4028" s="1" t="s">
        <v>4250</v>
      </c>
      <c r="F4028" s="2">
        <v>10461</v>
      </c>
      <c r="G4028" s="3">
        <v>7186841900</v>
      </c>
      <c r="H4028" s="1" t="s">
        <v>20</v>
      </c>
      <c r="I4028" t="s">
        <v>17</v>
      </c>
      <c r="J4028">
        <v>37</v>
      </c>
      <c r="K4028">
        <v>88</v>
      </c>
      <c r="L4028" s="27">
        <f>RestaurantData[[#This Row],[DailyCustAvg]]*30</f>
        <v>2640</v>
      </c>
      <c r="M4028" s="7">
        <f>(((RestaurantData[[#This Row],[FitScore]]/100)*RestaurantData[[#This Row],[DailyCustAvg]])/3.5)*30</f>
        <v>279.08571428571435</v>
      </c>
      <c r="N4028">
        <v>40.851586177588999</v>
      </c>
      <c r="O4028">
        <v>-73.844032422875998</v>
      </c>
      <c r="P4028">
        <v>211</v>
      </c>
      <c r="Q4028">
        <v>13</v>
      </c>
      <c r="R4028">
        <f>(RestaurantData[[#This Row],[MonthySales]]/1500)*0.07</f>
        <v>1.3024000000000004E-2</v>
      </c>
    </row>
    <row r="4029" spans="1:18" hidden="1" x14ac:dyDescent="0.3">
      <c r="A4029">
        <v>41021766</v>
      </c>
      <c r="B4029" s="1" t="s">
        <v>4315</v>
      </c>
      <c r="C4029" t="s">
        <v>3599</v>
      </c>
      <c r="D4029" s="2">
        <v>2004</v>
      </c>
      <c r="E4029" s="1" t="s">
        <v>4172</v>
      </c>
      <c r="F4029" s="2">
        <v>10461</v>
      </c>
      <c r="G4029" s="3">
        <v>7188287810</v>
      </c>
      <c r="H4029" s="1" t="s">
        <v>143</v>
      </c>
      <c r="I4029" t="s">
        <v>21</v>
      </c>
      <c r="J4029">
        <v>32</v>
      </c>
      <c r="K4029">
        <v>78</v>
      </c>
      <c r="L4029" s="27">
        <f>RestaurantData[[#This Row],[DailyCustAvg]]*30</f>
        <v>2340</v>
      </c>
      <c r="M4029" s="7">
        <f>(((RestaurantData[[#This Row],[FitScore]]/100)*RestaurantData[[#This Row],[DailyCustAvg]])/3.5)*30</f>
        <v>213.94285714285715</v>
      </c>
      <c r="N4029">
        <v>40.854418835817</v>
      </c>
      <c r="O4029">
        <v>-73.854566714623004</v>
      </c>
      <c r="P4029">
        <v>211</v>
      </c>
      <c r="Q4029">
        <v>13</v>
      </c>
      <c r="R4029">
        <f>(RestaurantData[[#This Row],[MonthySales]]/1500)*0.07</f>
        <v>9.9840000000000016E-3</v>
      </c>
    </row>
    <row r="4030" spans="1:18" hidden="1" x14ac:dyDescent="0.3">
      <c r="A4030">
        <v>50034191</v>
      </c>
      <c r="B4030" s="1" t="s">
        <v>4307</v>
      </c>
      <c r="C4030" t="s">
        <v>3599</v>
      </c>
      <c r="D4030" s="2">
        <v>1776</v>
      </c>
      <c r="E4030" s="1" t="s">
        <v>4308</v>
      </c>
      <c r="F4030" s="2">
        <v>10461</v>
      </c>
      <c r="G4030" s="3">
        <v>7182393939</v>
      </c>
      <c r="H4030" s="1" t="s">
        <v>16</v>
      </c>
      <c r="I4030" t="s">
        <v>21</v>
      </c>
      <c r="J4030">
        <v>27</v>
      </c>
      <c r="K4030">
        <v>74</v>
      </c>
      <c r="L4030" s="27">
        <f>RestaurantData[[#This Row],[DailyCustAvg]]*30</f>
        <v>2220</v>
      </c>
      <c r="M4030" s="7">
        <f>(((RestaurantData[[#This Row],[FitScore]]/100)*RestaurantData[[#This Row],[DailyCustAvg]])/3.5)*30</f>
        <v>171.25714285714287</v>
      </c>
      <c r="N4030">
        <v>40.849782129125003</v>
      </c>
      <c r="O4030">
        <v>-73.843476403674003</v>
      </c>
      <c r="P4030">
        <v>211</v>
      </c>
      <c r="Q4030">
        <v>13</v>
      </c>
      <c r="R4030">
        <f>(RestaurantData[[#This Row],[MonthySales]]/1500)*0.07</f>
        <v>7.9920000000000008E-3</v>
      </c>
    </row>
    <row r="4031" spans="1:18" hidden="1" x14ac:dyDescent="0.3">
      <c r="A4031">
        <v>50065695</v>
      </c>
      <c r="B4031" s="1" t="s">
        <v>4295</v>
      </c>
      <c r="C4031" t="s">
        <v>3599</v>
      </c>
      <c r="D4031" s="2">
        <v>2115</v>
      </c>
      <c r="E4031" s="1" t="s">
        <v>4172</v>
      </c>
      <c r="F4031" s="2">
        <v>10461</v>
      </c>
      <c r="G4031" s="3">
        <v>7188232424</v>
      </c>
      <c r="H4031" s="1" t="s">
        <v>242</v>
      </c>
      <c r="I4031" t="s">
        <v>17</v>
      </c>
      <c r="J4031">
        <v>22</v>
      </c>
      <c r="K4031">
        <v>70</v>
      </c>
      <c r="L4031" s="27">
        <f>RestaurantData[[#This Row],[DailyCustAvg]]*30</f>
        <v>2100</v>
      </c>
      <c r="M4031" s="7">
        <f>(((RestaurantData[[#This Row],[FitScore]]/100)*RestaurantData[[#This Row],[DailyCustAvg]])/3.5)*30</f>
        <v>132</v>
      </c>
      <c r="N4031">
        <v>40.855800673978003</v>
      </c>
      <c r="O4031">
        <v>-73.855546946340993</v>
      </c>
      <c r="P4031">
        <v>211</v>
      </c>
      <c r="Q4031">
        <v>13</v>
      </c>
      <c r="R4031">
        <f>(RestaurantData[[#This Row],[MonthySales]]/1500)*0.07</f>
        <v>6.1600000000000005E-3</v>
      </c>
    </row>
    <row r="4032" spans="1:18" hidden="1" x14ac:dyDescent="0.3">
      <c r="A4032">
        <v>50079804</v>
      </c>
      <c r="B4032" s="1" t="s">
        <v>4249</v>
      </c>
      <c r="C4032" t="s">
        <v>3599</v>
      </c>
      <c r="D4032" s="2">
        <v>1728</v>
      </c>
      <c r="E4032" s="1" t="s">
        <v>4250</v>
      </c>
      <c r="F4032" s="2">
        <v>10461</v>
      </c>
      <c r="G4032" s="3">
        <v>7189755101</v>
      </c>
      <c r="H4032" s="1" t="s">
        <v>52</v>
      </c>
      <c r="I4032" t="s">
        <v>21</v>
      </c>
      <c r="J4032">
        <v>26</v>
      </c>
      <c r="K4032">
        <v>51</v>
      </c>
      <c r="L4032" s="27">
        <f>RestaurantData[[#This Row],[DailyCustAvg]]*30</f>
        <v>1530</v>
      </c>
      <c r="M4032" s="7">
        <f>(((RestaurantData[[#This Row],[FitScore]]/100)*RestaurantData[[#This Row],[DailyCustAvg]])/3.5)*30</f>
        <v>113.65714285714286</v>
      </c>
      <c r="N4032">
        <v>40.847165373514002</v>
      </c>
      <c r="O4032">
        <v>-73.844747650824999</v>
      </c>
      <c r="P4032">
        <v>211</v>
      </c>
      <c r="Q4032">
        <v>13</v>
      </c>
      <c r="R4032">
        <f>(RestaurantData[[#This Row],[MonthySales]]/1500)*0.07</f>
        <v>5.3040000000000006E-3</v>
      </c>
    </row>
    <row r="4033" spans="1:18" hidden="1" x14ac:dyDescent="0.3">
      <c r="A4033">
        <v>50001014</v>
      </c>
      <c r="B4033" s="1" t="s">
        <v>4247</v>
      </c>
      <c r="C4033" t="s">
        <v>3599</v>
      </c>
      <c r="D4033" s="2">
        <v>2125</v>
      </c>
      <c r="E4033" s="1" t="s">
        <v>4172</v>
      </c>
      <c r="F4033" s="2">
        <v>10461</v>
      </c>
      <c r="G4033" s="3">
        <v>3478514636</v>
      </c>
      <c r="H4033" s="1" t="s">
        <v>73</v>
      </c>
      <c r="I4033" t="s">
        <v>17</v>
      </c>
      <c r="J4033">
        <v>36</v>
      </c>
      <c r="K4033">
        <v>50</v>
      </c>
      <c r="L4033" s="27">
        <f>RestaurantData[[#This Row],[DailyCustAvg]]*30</f>
        <v>1500</v>
      </c>
      <c r="M4033" s="7">
        <f>(((RestaurantData[[#This Row],[FitScore]]/100)*RestaurantData[[#This Row],[DailyCustAvg]])/3.5)*30</f>
        <v>154.28571428571431</v>
      </c>
      <c r="N4033">
        <v>40.855907781954997</v>
      </c>
      <c r="O4033">
        <v>-73.855597322121994</v>
      </c>
      <c r="P4033">
        <v>211</v>
      </c>
      <c r="Q4033">
        <v>13</v>
      </c>
      <c r="R4033">
        <f>(RestaurantData[[#This Row],[MonthySales]]/1500)*0.07</f>
        <v>7.2000000000000015E-3</v>
      </c>
    </row>
    <row r="4034" spans="1:18" hidden="1" x14ac:dyDescent="0.3">
      <c r="A4034">
        <v>41559071</v>
      </c>
      <c r="B4034" s="1" t="s">
        <v>4278</v>
      </c>
      <c r="C4034" t="s">
        <v>3599</v>
      </c>
      <c r="D4034" s="2">
        <v>1400</v>
      </c>
      <c r="E4034" s="1" t="s">
        <v>4279</v>
      </c>
      <c r="F4034" s="2">
        <v>10461</v>
      </c>
      <c r="G4034" s="3">
        <v>7189185120</v>
      </c>
      <c r="H4034" s="1" t="s">
        <v>16</v>
      </c>
      <c r="I4034" t="s">
        <v>21</v>
      </c>
      <c r="J4034">
        <v>32</v>
      </c>
      <c r="K4034">
        <v>50</v>
      </c>
      <c r="L4034" s="27">
        <f>RestaurantData[[#This Row],[DailyCustAvg]]*30</f>
        <v>1500</v>
      </c>
      <c r="M4034" s="7">
        <f>(((RestaurantData[[#This Row],[FitScore]]/100)*RestaurantData[[#This Row],[DailyCustAvg]])/3.5)*30</f>
        <v>137.14285714285714</v>
      </c>
      <c r="N4034">
        <v>40.857420088628999</v>
      </c>
      <c r="O4034">
        <v>-73.84707700765</v>
      </c>
      <c r="P4034">
        <v>211</v>
      </c>
      <c r="Q4034">
        <v>13</v>
      </c>
      <c r="R4034">
        <f>(RestaurantData[[#This Row],[MonthySales]]/1500)*0.07</f>
        <v>6.4000000000000003E-3</v>
      </c>
    </row>
    <row r="4035" spans="1:18" hidden="1" x14ac:dyDescent="0.3">
      <c r="A4035">
        <v>41120276</v>
      </c>
      <c r="B4035" s="1" t="s">
        <v>4261</v>
      </c>
      <c r="C4035" t="s">
        <v>3599</v>
      </c>
      <c r="D4035" s="2">
        <v>758</v>
      </c>
      <c r="E4035" s="1" t="s">
        <v>4262</v>
      </c>
      <c r="F4035" s="2">
        <v>10462</v>
      </c>
      <c r="G4035" s="3">
        <v>7188228955</v>
      </c>
      <c r="H4035" s="1" t="s">
        <v>354</v>
      </c>
      <c r="I4035" t="s">
        <v>17</v>
      </c>
      <c r="J4035">
        <v>22</v>
      </c>
      <c r="K4035">
        <v>228</v>
      </c>
      <c r="L4035" s="27">
        <f>RestaurantData[[#This Row],[DailyCustAvg]]*30</f>
        <v>6840</v>
      </c>
      <c r="M4035" s="7">
        <f>(((RestaurantData[[#This Row],[FitScore]]/100)*RestaurantData[[#This Row],[DailyCustAvg]])/3.5)*30</f>
        <v>429.94285714285718</v>
      </c>
      <c r="N4035">
        <v>40.854440235296003</v>
      </c>
      <c r="O4035">
        <v>-73.865371514269</v>
      </c>
      <c r="P4035">
        <v>211</v>
      </c>
      <c r="Q4035">
        <v>13</v>
      </c>
      <c r="R4035">
        <f>(RestaurantData[[#This Row],[MonthySales]]/1500)*0.07</f>
        <v>2.0064000000000005E-2</v>
      </c>
    </row>
    <row r="4036" spans="1:18" hidden="1" x14ac:dyDescent="0.3">
      <c r="A4036">
        <v>50090753</v>
      </c>
      <c r="B4036" s="1" t="s">
        <v>4289</v>
      </c>
      <c r="C4036" t="s">
        <v>3599</v>
      </c>
      <c r="D4036" s="2">
        <v>721</v>
      </c>
      <c r="E4036" s="1" t="s">
        <v>4262</v>
      </c>
      <c r="F4036" s="2">
        <v>10462</v>
      </c>
      <c r="G4036" s="3">
        <v>3477036610</v>
      </c>
      <c r="H4036" s="1" t="s">
        <v>16</v>
      </c>
      <c r="I4036" t="s">
        <v>21</v>
      </c>
      <c r="J4036">
        <v>34</v>
      </c>
      <c r="K4036">
        <v>221</v>
      </c>
      <c r="L4036" s="27">
        <f>RestaurantData[[#This Row],[DailyCustAvg]]*30</f>
        <v>6630</v>
      </c>
      <c r="M4036" s="7">
        <f>(((RestaurantData[[#This Row],[FitScore]]/100)*RestaurantData[[#This Row],[DailyCustAvg]])/3.5)*30</f>
        <v>644.05714285714294</v>
      </c>
      <c r="N4036">
        <v>40.854477291222999</v>
      </c>
      <c r="O4036">
        <v>-73.866549887144998</v>
      </c>
      <c r="P4036">
        <v>211</v>
      </c>
      <c r="Q4036">
        <v>13</v>
      </c>
      <c r="R4036">
        <f>(RestaurantData[[#This Row],[MonthySales]]/1500)*0.07</f>
        <v>3.0056000000000006E-2</v>
      </c>
    </row>
    <row r="4037" spans="1:18" hidden="1" x14ac:dyDescent="0.3">
      <c r="A4037">
        <v>50064379</v>
      </c>
      <c r="B4037" s="1" t="s">
        <v>4320</v>
      </c>
      <c r="C4037" t="s">
        <v>3599</v>
      </c>
      <c r="D4037" s="2">
        <v>2009</v>
      </c>
      <c r="E4037" s="1" t="s">
        <v>4321</v>
      </c>
      <c r="F4037" s="2">
        <v>10462</v>
      </c>
      <c r="G4037" s="3">
        <v>9178475373</v>
      </c>
      <c r="H4037" s="1" t="s">
        <v>73</v>
      </c>
      <c r="I4037" t="s">
        <v>21</v>
      </c>
      <c r="J4037">
        <v>27</v>
      </c>
      <c r="K4037">
        <v>198</v>
      </c>
      <c r="L4037" s="27">
        <f>RestaurantData[[#This Row],[DailyCustAvg]]*30</f>
        <v>5940</v>
      </c>
      <c r="M4037" s="7">
        <f>(((RestaurantData[[#This Row],[FitScore]]/100)*RestaurantData[[#This Row],[DailyCustAvg]])/3.5)*30</f>
        <v>458.2285714285714</v>
      </c>
      <c r="N4037">
        <v>40.850035228296001</v>
      </c>
      <c r="O4037">
        <v>-73.865622644544999</v>
      </c>
      <c r="P4037">
        <v>211</v>
      </c>
      <c r="Q4037">
        <v>15</v>
      </c>
      <c r="R4037">
        <f>(RestaurantData[[#This Row],[MonthySales]]/1500)*0.07</f>
        <v>2.1384E-2</v>
      </c>
    </row>
    <row r="4038" spans="1:18" hidden="1" x14ac:dyDescent="0.3">
      <c r="A4038">
        <v>41473313</v>
      </c>
      <c r="B4038" s="1" t="s">
        <v>4273</v>
      </c>
      <c r="C4038" t="s">
        <v>3599</v>
      </c>
      <c r="D4038" s="2">
        <v>706</v>
      </c>
      <c r="E4038" s="1" t="s">
        <v>3883</v>
      </c>
      <c r="F4038" s="2">
        <v>10462</v>
      </c>
      <c r="G4038" s="3">
        <v>7184091471</v>
      </c>
      <c r="H4038" s="1" t="s">
        <v>242</v>
      </c>
      <c r="I4038" t="s">
        <v>17</v>
      </c>
      <c r="J4038">
        <v>25</v>
      </c>
      <c r="K4038">
        <v>193</v>
      </c>
      <c r="L4038" s="27">
        <f>RestaurantData[[#This Row],[DailyCustAvg]]*30</f>
        <v>5790</v>
      </c>
      <c r="M4038" s="7">
        <f>(((RestaurantData[[#This Row],[FitScore]]/100)*RestaurantData[[#This Row],[DailyCustAvg]])/3.5)*30</f>
        <v>413.57142857142861</v>
      </c>
      <c r="N4038">
        <v>40.845273314791001</v>
      </c>
      <c r="O4038">
        <v>-73.865798562071006</v>
      </c>
      <c r="P4038">
        <v>211</v>
      </c>
      <c r="Q4038">
        <v>15</v>
      </c>
      <c r="R4038">
        <f>(RestaurantData[[#This Row],[MonthySales]]/1500)*0.07</f>
        <v>1.9300000000000005E-2</v>
      </c>
    </row>
    <row r="4039" spans="1:18" hidden="1" x14ac:dyDescent="0.3">
      <c r="A4039">
        <v>50000461</v>
      </c>
      <c r="B4039" s="1" t="s">
        <v>4272</v>
      </c>
      <c r="C4039" t="s">
        <v>3599</v>
      </c>
      <c r="D4039" s="2">
        <v>766</v>
      </c>
      <c r="E4039" s="1" t="s">
        <v>4262</v>
      </c>
      <c r="F4039" s="2">
        <v>10462</v>
      </c>
      <c r="G4039" s="3">
        <v>7187924037</v>
      </c>
      <c r="H4039" s="1" t="s">
        <v>73</v>
      </c>
      <c r="I4039" t="s">
        <v>21</v>
      </c>
      <c r="J4039">
        <v>36</v>
      </c>
      <c r="K4039">
        <v>184</v>
      </c>
      <c r="L4039" s="27">
        <f>RestaurantData[[#This Row],[DailyCustAvg]]*30</f>
        <v>5520</v>
      </c>
      <c r="M4039" s="7">
        <f>(((RestaurantData[[#This Row],[FitScore]]/100)*RestaurantData[[#This Row],[DailyCustAvg]])/3.5)*30</f>
        <v>567.7714285714286</v>
      </c>
      <c r="N4039">
        <v>40.854434466104003</v>
      </c>
      <c r="O4039">
        <v>-73.865132944611005</v>
      </c>
      <c r="P4039">
        <v>211</v>
      </c>
      <c r="Q4039">
        <v>13</v>
      </c>
      <c r="R4039">
        <f>(RestaurantData[[#This Row],[MonthySales]]/1500)*0.07</f>
        <v>2.6496000000000006E-2</v>
      </c>
    </row>
    <row r="4040" spans="1:18" hidden="1" x14ac:dyDescent="0.3">
      <c r="A4040">
        <v>50085183</v>
      </c>
      <c r="B4040" s="1" t="s">
        <v>4248</v>
      </c>
      <c r="C4040" t="s">
        <v>3599</v>
      </c>
      <c r="D4040" s="2">
        <v>715</v>
      </c>
      <c r="E4040" s="1" t="s">
        <v>3883</v>
      </c>
      <c r="F4040" s="2">
        <v>10462</v>
      </c>
      <c r="G4040" s="3">
        <v>7187926020</v>
      </c>
      <c r="H4040" s="1" t="s">
        <v>202</v>
      </c>
      <c r="I4040" t="s">
        <v>21</v>
      </c>
      <c r="J4040">
        <v>34</v>
      </c>
      <c r="K4040">
        <v>178</v>
      </c>
      <c r="L4040" s="27">
        <f>RestaurantData[[#This Row],[DailyCustAvg]]*30</f>
        <v>5340</v>
      </c>
      <c r="M4040" s="7">
        <f>(((RestaurantData[[#This Row],[FitScore]]/100)*RestaurantData[[#This Row],[DailyCustAvg]])/3.5)*30</f>
        <v>518.74285714285713</v>
      </c>
      <c r="N4040">
        <v>40.845352569710997</v>
      </c>
      <c r="O4040">
        <v>-73.865505637273003</v>
      </c>
      <c r="P4040">
        <v>211</v>
      </c>
      <c r="Q4040">
        <v>15</v>
      </c>
      <c r="R4040">
        <f>(RestaurantData[[#This Row],[MonthySales]]/1500)*0.07</f>
        <v>2.4208000000000004E-2</v>
      </c>
    </row>
    <row r="4041" spans="1:18" hidden="1" x14ac:dyDescent="0.3">
      <c r="A4041">
        <v>50089930</v>
      </c>
      <c r="B4041" s="1" t="s">
        <v>4274</v>
      </c>
      <c r="C4041" t="s">
        <v>3599</v>
      </c>
      <c r="D4041" s="2">
        <v>680</v>
      </c>
      <c r="E4041" s="1" t="s">
        <v>3883</v>
      </c>
      <c r="F4041" s="2">
        <v>10462</v>
      </c>
      <c r="G4041" s="3">
        <v>3478793094</v>
      </c>
      <c r="H4041" s="1" t="s">
        <v>613</v>
      </c>
      <c r="I4041" t="s">
        <v>17</v>
      </c>
      <c r="J4041">
        <v>32</v>
      </c>
      <c r="K4041">
        <v>176</v>
      </c>
      <c r="L4041" s="27">
        <f>RestaurantData[[#This Row],[DailyCustAvg]]*30</f>
        <v>5280</v>
      </c>
      <c r="M4041" s="7">
        <f>(((RestaurantData[[#This Row],[FitScore]]/100)*RestaurantData[[#This Row],[DailyCustAvg]])/3.5)*30</f>
        <v>482.74285714285719</v>
      </c>
      <c r="N4041">
        <v>40.845104105114999</v>
      </c>
      <c r="O4041">
        <v>-73.866626593277005</v>
      </c>
      <c r="P4041">
        <v>211</v>
      </c>
      <c r="Q4041">
        <v>15</v>
      </c>
      <c r="R4041">
        <f>(RestaurantData[[#This Row],[MonthySales]]/1500)*0.07</f>
        <v>2.2528000000000003E-2</v>
      </c>
    </row>
    <row r="4042" spans="1:18" hidden="1" x14ac:dyDescent="0.3">
      <c r="A4042">
        <v>41195691</v>
      </c>
      <c r="B4042" s="1" t="s">
        <v>4267</v>
      </c>
      <c r="C4042" t="s">
        <v>3599</v>
      </c>
      <c r="D4042" s="2">
        <v>1913</v>
      </c>
      <c r="E4042" s="1" t="s">
        <v>4268</v>
      </c>
      <c r="F4042" s="2">
        <v>10462</v>
      </c>
      <c r="G4042" s="3">
        <v>7187925956</v>
      </c>
      <c r="H4042" s="1" t="s">
        <v>24</v>
      </c>
      <c r="I4042" t="s">
        <v>21</v>
      </c>
      <c r="J4042">
        <v>32</v>
      </c>
      <c r="K4042">
        <v>173</v>
      </c>
      <c r="L4042" s="27">
        <f>RestaurantData[[#This Row],[DailyCustAvg]]*30</f>
        <v>5190</v>
      </c>
      <c r="M4042" s="7">
        <f>(((RestaurantData[[#This Row],[FitScore]]/100)*RestaurantData[[#This Row],[DailyCustAvg]])/3.5)*30</f>
        <v>474.51428571428568</v>
      </c>
      <c r="N4042">
        <v>40.848944092380997</v>
      </c>
      <c r="O4042">
        <v>-73.862060891357004</v>
      </c>
      <c r="P4042">
        <v>211</v>
      </c>
      <c r="Q4042">
        <v>13</v>
      </c>
      <c r="R4042">
        <f>(RestaurantData[[#This Row],[MonthySales]]/1500)*0.07</f>
        <v>2.2143999999999997E-2</v>
      </c>
    </row>
    <row r="4043" spans="1:18" hidden="1" x14ac:dyDescent="0.3">
      <c r="A4043">
        <v>50056565</v>
      </c>
      <c r="B4043" s="1" t="s">
        <v>4280</v>
      </c>
      <c r="C4043" t="s">
        <v>3599</v>
      </c>
      <c r="D4043" s="2">
        <v>687</v>
      </c>
      <c r="E4043" s="1" t="s">
        <v>3883</v>
      </c>
      <c r="F4043" s="2">
        <v>10462</v>
      </c>
      <c r="G4043" s="3">
        <v>7185181242</v>
      </c>
      <c r="H4043" s="1" t="s">
        <v>242</v>
      </c>
      <c r="I4043" t="s">
        <v>17</v>
      </c>
      <c r="J4043">
        <v>39</v>
      </c>
      <c r="K4043">
        <v>169</v>
      </c>
      <c r="L4043" s="27">
        <f>RestaurantData[[#This Row],[DailyCustAvg]]*30</f>
        <v>5070</v>
      </c>
      <c r="M4043" s="7">
        <f>(((RestaurantData[[#This Row],[FitScore]]/100)*RestaurantData[[#This Row],[DailyCustAvg]])/3.5)*30</f>
        <v>564.94285714285718</v>
      </c>
      <c r="N4043">
        <v>40.845172421055999</v>
      </c>
      <c r="O4043">
        <v>-73.866366221563993</v>
      </c>
      <c r="P4043">
        <v>211</v>
      </c>
      <c r="Q4043">
        <v>15</v>
      </c>
      <c r="R4043">
        <f>(RestaurantData[[#This Row],[MonthySales]]/1500)*0.07</f>
        <v>2.6364000000000005E-2</v>
      </c>
    </row>
    <row r="4044" spans="1:18" hidden="1" x14ac:dyDescent="0.3">
      <c r="A4044">
        <v>50065525</v>
      </c>
      <c r="B4044" s="1" t="s">
        <v>4323</v>
      </c>
      <c r="C4044" t="s">
        <v>3599</v>
      </c>
      <c r="D4044" s="2">
        <v>746</v>
      </c>
      <c r="E4044" s="1" t="s">
        <v>4262</v>
      </c>
      <c r="F4044" s="2">
        <v>10462</v>
      </c>
      <c r="G4044" s="3">
        <v>6463375446</v>
      </c>
      <c r="H4044" s="1" t="s">
        <v>641</v>
      </c>
      <c r="I4044" t="s">
        <v>17</v>
      </c>
      <c r="J4044">
        <v>40</v>
      </c>
      <c r="K4044">
        <v>164</v>
      </c>
      <c r="L4044" s="27">
        <f>RestaurantData[[#This Row],[DailyCustAvg]]*30</f>
        <v>4920</v>
      </c>
      <c r="M4044" s="7">
        <f>(((RestaurantData[[#This Row],[FitScore]]/100)*RestaurantData[[#This Row],[DailyCustAvg]])/3.5)*30</f>
        <v>562.28571428571433</v>
      </c>
      <c r="N4044">
        <v>40.854449141354003</v>
      </c>
      <c r="O4044">
        <v>-73.865946260529995</v>
      </c>
      <c r="P4044">
        <v>211</v>
      </c>
      <c r="Q4044">
        <v>13</v>
      </c>
      <c r="R4044">
        <f>(RestaurantData[[#This Row],[MonthySales]]/1500)*0.07</f>
        <v>2.6240000000000006E-2</v>
      </c>
    </row>
    <row r="4045" spans="1:18" hidden="1" x14ac:dyDescent="0.3">
      <c r="A4045">
        <v>41258837</v>
      </c>
      <c r="B4045" s="1" t="s">
        <v>296</v>
      </c>
      <c r="C4045" t="s">
        <v>3599</v>
      </c>
      <c r="D4045" s="2">
        <v>968</v>
      </c>
      <c r="E4045" s="1" t="s">
        <v>3883</v>
      </c>
      <c r="F4045" s="2">
        <v>10462</v>
      </c>
      <c r="G4045" s="3">
        <v>7188921071</v>
      </c>
      <c r="H4045" s="1" t="s">
        <v>168</v>
      </c>
      <c r="I4045" t="s">
        <v>21</v>
      </c>
      <c r="J4045">
        <v>30</v>
      </c>
      <c r="K4045">
        <v>162</v>
      </c>
      <c r="L4045" s="27">
        <f>RestaurantData[[#This Row],[DailyCustAvg]]*30</f>
        <v>4860</v>
      </c>
      <c r="M4045" s="7">
        <f>(((RestaurantData[[#This Row],[FitScore]]/100)*RestaurantData[[#This Row],[DailyCustAvg]])/3.5)*30</f>
        <v>416.57142857142856</v>
      </c>
      <c r="N4045">
        <v>40.847639950427002</v>
      </c>
      <c r="O4045">
        <v>-73.857245478872002</v>
      </c>
      <c r="P4045">
        <v>211</v>
      </c>
      <c r="Q4045">
        <v>13</v>
      </c>
      <c r="R4045">
        <f>(RestaurantData[[#This Row],[MonthySales]]/1500)*0.07</f>
        <v>1.9439999999999999E-2</v>
      </c>
    </row>
    <row r="4046" spans="1:18" hidden="1" x14ac:dyDescent="0.3">
      <c r="A4046">
        <v>50003531</v>
      </c>
      <c r="B4046" s="1" t="s">
        <v>4299</v>
      </c>
      <c r="C4046" t="s">
        <v>3599</v>
      </c>
      <c r="D4046" s="2">
        <v>2066</v>
      </c>
      <c r="E4046" s="1" t="s">
        <v>4255</v>
      </c>
      <c r="F4046" s="2">
        <v>10462</v>
      </c>
      <c r="G4046" s="3">
        <v>7188288953</v>
      </c>
      <c r="H4046" s="1" t="s">
        <v>242</v>
      </c>
      <c r="I4046" t="s">
        <v>21</v>
      </c>
      <c r="J4046">
        <v>35</v>
      </c>
      <c r="K4046">
        <v>159</v>
      </c>
      <c r="L4046" s="27">
        <f>RestaurantData[[#This Row],[DailyCustAvg]]*30</f>
        <v>4770</v>
      </c>
      <c r="M4046" s="7">
        <f>(((RestaurantData[[#This Row],[FitScore]]/100)*RestaurantData[[#This Row],[DailyCustAvg]])/3.5)*30</f>
        <v>477</v>
      </c>
      <c r="N4046">
        <v>40.852177988980998</v>
      </c>
      <c r="O4046">
        <v>-73.864873661120996</v>
      </c>
      <c r="P4046">
        <v>211</v>
      </c>
      <c r="Q4046">
        <v>13</v>
      </c>
      <c r="R4046">
        <f>(RestaurantData[[#This Row],[MonthySales]]/1500)*0.07</f>
        <v>2.2260000000000002E-2</v>
      </c>
    </row>
    <row r="4047" spans="1:18" hidden="1" x14ac:dyDescent="0.3">
      <c r="A4047">
        <v>50069510</v>
      </c>
      <c r="B4047" s="1" t="s">
        <v>4254</v>
      </c>
      <c r="C4047" t="s">
        <v>3599</v>
      </c>
      <c r="D4047" s="2">
        <v>2052</v>
      </c>
      <c r="E4047" s="1" t="s">
        <v>4255</v>
      </c>
      <c r="F4047" s="2">
        <v>10462</v>
      </c>
      <c r="G4047" s="3">
        <v>3474727929</v>
      </c>
      <c r="H4047" s="1" t="s">
        <v>66</v>
      </c>
      <c r="I4047" t="s">
        <v>17</v>
      </c>
      <c r="J4047">
        <v>29</v>
      </c>
      <c r="K4047">
        <v>155</v>
      </c>
      <c r="L4047" s="27">
        <f>RestaurantData[[#This Row],[DailyCustAvg]]*30</f>
        <v>4650</v>
      </c>
      <c r="M4047" s="7">
        <f>(((RestaurantData[[#This Row],[FitScore]]/100)*RestaurantData[[#This Row],[DailyCustAvg]])/3.5)*30</f>
        <v>385.28571428571422</v>
      </c>
      <c r="N4047">
        <v>40.852065455080997</v>
      </c>
      <c r="O4047">
        <v>-73.864873890620004</v>
      </c>
      <c r="P4047">
        <v>211</v>
      </c>
      <c r="Q4047">
        <v>13</v>
      </c>
      <c r="R4047">
        <f>(RestaurantData[[#This Row],[MonthySales]]/1500)*0.07</f>
        <v>1.7979999999999999E-2</v>
      </c>
    </row>
    <row r="4048" spans="1:18" hidden="1" x14ac:dyDescent="0.3">
      <c r="A4048">
        <v>50090493</v>
      </c>
      <c r="B4048" s="1" t="s">
        <v>4275</v>
      </c>
      <c r="C4048" t="s">
        <v>3599</v>
      </c>
      <c r="D4048" s="2">
        <v>713</v>
      </c>
      <c r="E4048" s="1" t="s">
        <v>3883</v>
      </c>
      <c r="F4048" s="2">
        <v>10462</v>
      </c>
      <c r="G4048" s="3">
        <v>7187920090</v>
      </c>
      <c r="H4048" s="1" t="s">
        <v>188</v>
      </c>
      <c r="I4048" t="s">
        <v>17</v>
      </c>
      <c r="J4048">
        <v>24</v>
      </c>
      <c r="K4048">
        <v>137</v>
      </c>
      <c r="L4048" s="27">
        <f>RestaurantData[[#This Row],[DailyCustAvg]]*30</f>
        <v>4110</v>
      </c>
      <c r="M4048" s="7">
        <f>(((RestaurantData[[#This Row],[FitScore]]/100)*RestaurantData[[#This Row],[DailyCustAvg]])/3.5)*30</f>
        <v>281.82857142857142</v>
      </c>
      <c r="N4048">
        <v>40.845344386274</v>
      </c>
      <c r="O4048">
        <v>-73.865549026365002</v>
      </c>
      <c r="P4048">
        <v>211</v>
      </c>
      <c r="Q4048">
        <v>15</v>
      </c>
      <c r="R4048">
        <f>(RestaurantData[[#This Row],[MonthySales]]/1500)*0.07</f>
        <v>1.3152000000000002E-2</v>
      </c>
    </row>
    <row r="4049" spans="1:18" hidden="1" x14ac:dyDescent="0.3">
      <c r="A4049">
        <v>50074488</v>
      </c>
      <c r="B4049" s="1" t="s">
        <v>4286</v>
      </c>
      <c r="C4049" t="s">
        <v>3599</v>
      </c>
      <c r="D4049" s="2">
        <v>1800</v>
      </c>
      <c r="E4049" s="1" t="s">
        <v>4083</v>
      </c>
      <c r="F4049" s="2">
        <v>10462</v>
      </c>
      <c r="G4049" s="3">
        <v>3479729840</v>
      </c>
      <c r="H4049" s="1" t="s">
        <v>613</v>
      </c>
      <c r="I4049" t="s">
        <v>17</v>
      </c>
      <c r="J4049">
        <v>20</v>
      </c>
      <c r="K4049">
        <v>134</v>
      </c>
      <c r="L4049" s="27">
        <f>RestaurantData[[#This Row],[DailyCustAvg]]*30</f>
        <v>4020</v>
      </c>
      <c r="M4049" s="7">
        <f>(((RestaurantData[[#This Row],[FitScore]]/100)*RestaurantData[[#This Row],[DailyCustAvg]])/3.5)*30</f>
        <v>229.71428571428572</v>
      </c>
      <c r="N4049">
        <v>40.845559272590997</v>
      </c>
      <c r="O4049">
        <v>-73.866231709166996</v>
      </c>
      <c r="P4049">
        <v>211</v>
      </c>
      <c r="Q4049">
        <v>15</v>
      </c>
      <c r="R4049">
        <f>(RestaurantData[[#This Row],[MonthySales]]/1500)*0.07</f>
        <v>1.072E-2</v>
      </c>
    </row>
    <row r="4050" spans="1:18" hidden="1" x14ac:dyDescent="0.3">
      <c r="A4050">
        <v>41187642</v>
      </c>
      <c r="B4050" s="1" t="s">
        <v>4305</v>
      </c>
      <c r="C4050" t="s">
        <v>3599</v>
      </c>
      <c r="D4050" s="2">
        <v>761</v>
      </c>
      <c r="E4050" s="1" t="s">
        <v>3883</v>
      </c>
      <c r="F4050" s="2">
        <v>10462</v>
      </c>
      <c r="G4050" s="3">
        <v>7184099303</v>
      </c>
      <c r="H4050" s="1" t="s">
        <v>202</v>
      </c>
      <c r="I4050" t="s">
        <v>21</v>
      </c>
      <c r="J4050">
        <v>38</v>
      </c>
      <c r="K4050">
        <v>125</v>
      </c>
      <c r="L4050" s="27">
        <f>RestaurantData[[#This Row],[DailyCustAvg]]*30</f>
        <v>3750</v>
      </c>
      <c r="M4050" s="7">
        <f>(((RestaurantData[[#This Row],[FitScore]]/100)*RestaurantData[[#This Row],[DailyCustAvg]])/3.5)*30</f>
        <v>407.14285714285711</v>
      </c>
      <c r="N4050">
        <v>40.845688269299004</v>
      </c>
      <c r="O4050">
        <v>-73.863889322557</v>
      </c>
      <c r="P4050">
        <v>211</v>
      </c>
      <c r="Q4050">
        <v>15</v>
      </c>
      <c r="R4050">
        <f>(RestaurantData[[#This Row],[MonthySales]]/1500)*0.07</f>
        <v>1.9E-2</v>
      </c>
    </row>
    <row r="4051" spans="1:18" hidden="1" x14ac:dyDescent="0.3">
      <c r="A4051">
        <v>50005643</v>
      </c>
      <c r="B4051" s="1" t="s">
        <v>4296</v>
      </c>
      <c r="C4051" t="s">
        <v>3599</v>
      </c>
      <c r="D4051" s="2">
        <v>741</v>
      </c>
      <c r="E4051" s="1" t="s">
        <v>4262</v>
      </c>
      <c r="F4051" s="2">
        <v>10462</v>
      </c>
      <c r="G4051" s="3">
        <v>7188222888</v>
      </c>
      <c r="H4051" s="1" t="s">
        <v>242</v>
      </c>
      <c r="I4051" t="s">
        <v>17</v>
      </c>
      <c r="J4051">
        <v>40</v>
      </c>
      <c r="K4051">
        <v>123</v>
      </c>
      <c r="L4051" s="27">
        <f>RestaurantData[[#This Row],[DailyCustAvg]]*30</f>
        <v>3690</v>
      </c>
      <c r="M4051" s="7">
        <f>(((RestaurantData[[#This Row],[FitScore]]/100)*RestaurantData[[#This Row],[DailyCustAvg]])/3.5)*30</f>
        <v>421.71428571428578</v>
      </c>
      <c r="N4051">
        <v>40.854468510389999</v>
      </c>
      <c r="O4051">
        <v>-73.866079971575999</v>
      </c>
      <c r="P4051">
        <v>211</v>
      </c>
      <c r="Q4051">
        <v>13</v>
      </c>
      <c r="R4051">
        <f>(RestaurantData[[#This Row],[MonthySales]]/1500)*0.07</f>
        <v>1.9680000000000007E-2</v>
      </c>
    </row>
    <row r="4052" spans="1:18" hidden="1" x14ac:dyDescent="0.3">
      <c r="A4052">
        <v>50072370</v>
      </c>
      <c r="B4052" s="1" t="s">
        <v>4282</v>
      </c>
      <c r="C4052" t="s">
        <v>3599</v>
      </c>
      <c r="D4052" s="2">
        <v>736</v>
      </c>
      <c r="E4052" s="1" t="s">
        <v>4262</v>
      </c>
      <c r="F4052" s="2">
        <v>10462</v>
      </c>
      <c r="G4052" s="3">
        <v>9178066646</v>
      </c>
      <c r="H4052" s="1" t="s">
        <v>16</v>
      </c>
      <c r="I4052" t="s">
        <v>17</v>
      </c>
      <c r="J4052">
        <v>37</v>
      </c>
      <c r="K4052">
        <v>97</v>
      </c>
      <c r="L4052" s="27">
        <f>RestaurantData[[#This Row],[DailyCustAvg]]*30</f>
        <v>2910</v>
      </c>
      <c r="M4052" s="7">
        <f>(((RestaurantData[[#This Row],[FitScore]]/100)*RestaurantData[[#This Row],[DailyCustAvg]])/3.5)*30</f>
        <v>307.62857142857143</v>
      </c>
      <c r="N4052">
        <v>40.854454950943001</v>
      </c>
      <c r="O4052">
        <v>-73.866220978930997</v>
      </c>
      <c r="P4052">
        <v>211</v>
      </c>
      <c r="Q4052">
        <v>13</v>
      </c>
      <c r="R4052">
        <f>(RestaurantData[[#This Row],[MonthySales]]/1500)*0.07</f>
        <v>1.4356000000000001E-2</v>
      </c>
    </row>
    <row r="4053" spans="1:18" hidden="1" x14ac:dyDescent="0.3">
      <c r="A4053">
        <v>41176558</v>
      </c>
      <c r="B4053" s="1" t="s">
        <v>4263</v>
      </c>
      <c r="C4053" t="s">
        <v>3599</v>
      </c>
      <c r="D4053" s="2">
        <v>2148</v>
      </c>
      <c r="E4053" s="1" t="s">
        <v>4083</v>
      </c>
      <c r="F4053" s="2">
        <v>10462</v>
      </c>
      <c r="G4053" s="3">
        <v>7187923686</v>
      </c>
      <c r="H4053" s="1" t="s">
        <v>16</v>
      </c>
      <c r="I4053" t="s">
        <v>17</v>
      </c>
      <c r="J4053">
        <v>38</v>
      </c>
      <c r="K4053">
        <v>95</v>
      </c>
      <c r="L4053" s="27">
        <f>RestaurantData[[#This Row],[DailyCustAvg]]*30</f>
        <v>2850</v>
      </c>
      <c r="M4053" s="7">
        <f>(((RestaurantData[[#This Row],[FitScore]]/100)*RestaurantData[[#This Row],[DailyCustAvg]])/3.5)*30</f>
        <v>309.42857142857144</v>
      </c>
      <c r="N4053">
        <v>40.855019298537002</v>
      </c>
      <c r="O4053">
        <v>-73.867669414819005</v>
      </c>
      <c r="P4053">
        <v>211</v>
      </c>
      <c r="Q4053">
        <v>13</v>
      </c>
      <c r="R4053">
        <f>(RestaurantData[[#This Row],[MonthySales]]/1500)*0.07</f>
        <v>1.4440000000000001E-2</v>
      </c>
    </row>
    <row r="4054" spans="1:18" hidden="1" x14ac:dyDescent="0.3">
      <c r="A4054">
        <v>41543996</v>
      </c>
      <c r="B4054" s="1" t="s">
        <v>4327</v>
      </c>
      <c r="C4054" t="s">
        <v>3599</v>
      </c>
      <c r="D4054" s="2">
        <v>1756</v>
      </c>
      <c r="E4054" s="1" t="s">
        <v>4268</v>
      </c>
      <c r="F4054" s="2">
        <v>10462</v>
      </c>
      <c r="G4054" s="3">
        <v>7187922220</v>
      </c>
      <c r="H4054" s="1" t="s">
        <v>16</v>
      </c>
      <c r="I4054" t="s">
        <v>21</v>
      </c>
      <c r="J4054">
        <v>33</v>
      </c>
      <c r="K4054">
        <v>77</v>
      </c>
      <c r="L4054" s="27">
        <f>RestaurantData[[#This Row],[DailyCustAvg]]*30</f>
        <v>2310</v>
      </c>
      <c r="M4054" s="7">
        <f>(((RestaurantData[[#This Row],[FitScore]]/100)*RestaurantData[[#This Row],[DailyCustAvg]])/3.5)*30</f>
        <v>217.79999999999998</v>
      </c>
      <c r="N4054">
        <v>40.846091466151996</v>
      </c>
      <c r="O4054">
        <v>-73.859103009549997</v>
      </c>
      <c r="P4054">
        <v>211</v>
      </c>
      <c r="Q4054">
        <v>13</v>
      </c>
      <c r="R4054">
        <f>(RestaurantData[[#This Row],[MonthySales]]/1500)*0.07</f>
        <v>1.0164000000000001E-2</v>
      </c>
    </row>
    <row r="4055" spans="1:18" hidden="1" x14ac:dyDescent="0.3">
      <c r="A4055">
        <v>50099939</v>
      </c>
      <c r="B4055" s="1" t="s">
        <v>4283</v>
      </c>
      <c r="C4055" t="s">
        <v>3599</v>
      </c>
      <c r="D4055" s="2">
        <v>726</v>
      </c>
      <c r="E4055" s="1" t="s">
        <v>4262</v>
      </c>
      <c r="F4055" s="2">
        <v>10462</v>
      </c>
      <c r="G4055" s="3">
        <v>7186846580</v>
      </c>
      <c r="H4055" s="1" t="s">
        <v>73</v>
      </c>
      <c r="I4055" t="s">
        <v>21</v>
      </c>
      <c r="J4055">
        <v>22</v>
      </c>
      <c r="K4055">
        <v>68</v>
      </c>
      <c r="L4055" s="27">
        <f>RestaurantData[[#This Row],[DailyCustAvg]]*30</f>
        <v>2040</v>
      </c>
      <c r="M4055" s="7">
        <f>(((RestaurantData[[#This Row],[FitScore]]/100)*RestaurantData[[#This Row],[DailyCustAvg]])/3.5)*30</f>
        <v>128.22857142857146</v>
      </c>
      <c r="N4055">
        <v>40.854460759875003</v>
      </c>
      <c r="O4055">
        <v>-73.866495697380003</v>
      </c>
      <c r="P4055">
        <v>211</v>
      </c>
      <c r="Q4055">
        <v>13</v>
      </c>
      <c r="R4055">
        <f>(RestaurantData[[#This Row],[MonthySales]]/1500)*0.07</f>
        <v>5.9840000000000015E-3</v>
      </c>
    </row>
    <row r="4056" spans="1:18" hidden="1" x14ac:dyDescent="0.3">
      <c r="A4056">
        <v>50015405</v>
      </c>
      <c r="B4056" s="1" t="s">
        <v>4284</v>
      </c>
      <c r="C4056" t="s">
        <v>3599</v>
      </c>
      <c r="D4056" s="2">
        <v>1000</v>
      </c>
      <c r="E4056" s="1" t="s">
        <v>3883</v>
      </c>
      <c r="F4056" s="2">
        <v>10462</v>
      </c>
      <c r="G4056" s="3">
        <v>7188228400</v>
      </c>
      <c r="H4056" s="1" t="s">
        <v>276</v>
      </c>
      <c r="I4056" t="s">
        <v>17</v>
      </c>
      <c r="J4056">
        <v>23</v>
      </c>
      <c r="K4056">
        <v>61</v>
      </c>
      <c r="L4056" s="27">
        <f>RestaurantData[[#This Row],[DailyCustAvg]]*30</f>
        <v>1830</v>
      </c>
      <c r="M4056" s="7">
        <f>(((RestaurantData[[#This Row],[FitScore]]/100)*RestaurantData[[#This Row],[DailyCustAvg]])/3.5)*30</f>
        <v>120.25714285714287</v>
      </c>
      <c r="N4056">
        <v>40.848132640616001</v>
      </c>
      <c r="O4056">
        <v>-73.856152830525005</v>
      </c>
      <c r="P4056">
        <v>211</v>
      </c>
      <c r="Q4056">
        <v>13</v>
      </c>
      <c r="R4056">
        <f>(RestaurantData[[#This Row],[MonthySales]]/1500)*0.07</f>
        <v>5.6120000000000007E-3</v>
      </c>
    </row>
    <row r="4057" spans="1:18" hidden="1" x14ac:dyDescent="0.3">
      <c r="A4057">
        <v>41523349</v>
      </c>
      <c r="B4057" s="1" t="s">
        <v>4316</v>
      </c>
      <c r="C4057" t="s">
        <v>3599</v>
      </c>
      <c r="D4057" s="2">
        <v>2233</v>
      </c>
      <c r="E4057" s="1" t="s">
        <v>3715</v>
      </c>
      <c r="F4057" s="2">
        <v>10467</v>
      </c>
      <c r="G4057" s="3">
        <v>7186527778</v>
      </c>
      <c r="H4057" s="1" t="s">
        <v>276</v>
      </c>
      <c r="I4057" t="s">
        <v>17</v>
      </c>
      <c r="J4057">
        <v>21</v>
      </c>
      <c r="K4057">
        <v>236</v>
      </c>
      <c r="L4057" s="27">
        <f>RestaurantData[[#This Row],[DailyCustAvg]]*30</f>
        <v>7080</v>
      </c>
      <c r="M4057" s="7">
        <f>(((RestaurantData[[#This Row],[FitScore]]/100)*RestaurantData[[#This Row],[DailyCustAvg]])/3.5)*30</f>
        <v>424.79999999999995</v>
      </c>
      <c r="N4057">
        <v>40.858401090283998</v>
      </c>
      <c r="O4057">
        <v>-73.867912101018007</v>
      </c>
      <c r="P4057">
        <v>211</v>
      </c>
      <c r="Q4057">
        <v>15</v>
      </c>
      <c r="R4057">
        <f>(RestaurantData[[#This Row],[MonthySales]]/1500)*0.07</f>
        <v>1.9823999999999998E-2</v>
      </c>
    </row>
    <row r="4058" spans="1:18" hidden="1" x14ac:dyDescent="0.3">
      <c r="A4058">
        <v>50001260</v>
      </c>
      <c r="B4058" s="1" t="s">
        <v>4300</v>
      </c>
      <c r="C4058" t="s">
        <v>3599</v>
      </c>
      <c r="D4058" s="2">
        <v>694</v>
      </c>
      <c r="E4058" s="1" t="s">
        <v>4301</v>
      </c>
      <c r="F4058" s="2">
        <v>10467</v>
      </c>
      <c r="G4058" s="3">
        <v>7186520700</v>
      </c>
      <c r="H4058" s="1" t="s">
        <v>242</v>
      </c>
      <c r="I4058" t="s">
        <v>21</v>
      </c>
      <c r="J4058">
        <v>34</v>
      </c>
      <c r="K4058">
        <v>235</v>
      </c>
      <c r="L4058" s="27">
        <f>RestaurantData[[#This Row],[DailyCustAvg]]*30</f>
        <v>7050</v>
      </c>
      <c r="M4058" s="7">
        <f>(((RestaurantData[[#This Row],[FitScore]]/100)*RestaurantData[[#This Row],[DailyCustAvg]])/3.5)*30</f>
        <v>684.85714285714289</v>
      </c>
      <c r="N4058">
        <v>40.858576885729001</v>
      </c>
      <c r="O4058">
        <v>-73.868027433579002</v>
      </c>
      <c r="P4058">
        <v>211</v>
      </c>
      <c r="Q4058">
        <v>15</v>
      </c>
      <c r="R4058">
        <f>(RestaurantData[[#This Row],[MonthySales]]/1500)*0.07</f>
        <v>3.1960000000000002E-2</v>
      </c>
    </row>
    <row r="4059" spans="1:18" hidden="1" x14ac:dyDescent="0.3">
      <c r="A4059">
        <v>50095744</v>
      </c>
      <c r="B4059" s="1" t="s">
        <v>4324</v>
      </c>
      <c r="C4059" t="s">
        <v>3599</v>
      </c>
      <c r="D4059" s="2">
        <v>2559</v>
      </c>
      <c r="E4059" s="1" t="s">
        <v>3715</v>
      </c>
      <c r="F4059" s="2">
        <v>10467</v>
      </c>
      <c r="G4059" s="3">
        <v>3478437997</v>
      </c>
      <c r="H4059" s="1" t="s">
        <v>29</v>
      </c>
      <c r="I4059" t="s">
        <v>17</v>
      </c>
      <c r="J4059">
        <v>20</v>
      </c>
      <c r="K4059">
        <v>228</v>
      </c>
      <c r="L4059" s="27">
        <f>RestaurantData[[#This Row],[DailyCustAvg]]*30</f>
        <v>6840</v>
      </c>
      <c r="M4059" s="7">
        <f>(((RestaurantData[[#This Row],[FitScore]]/100)*RestaurantData[[#This Row],[DailyCustAvg]])/3.5)*30</f>
        <v>390.85714285714283</v>
      </c>
      <c r="N4059">
        <v>40.8645498618</v>
      </c>
      <c r="O4059">
        <v>-73.863698721391003</v>
      </c>
      <c r="P4059">
        <v>211</v>
      </c>
      <c r="Q4059">
        <v>13</v>
      </c>
      <c r="R4059">
        <f>(RestaurantData[[#This Row],[MonthySales]]/1500)*0.07</f>
        <v>1.8240000000000003E-2</v>
      </c>
    </row>
    <row r="4060" spans="1:18" hidden="1" x14ac:dyDescent="0.3">
      <c r="A4060">
        <v>50072884</v>
      </c>
      <c r="B4060" s="1" t="s">
        <v>4329</v>
      </c>
      <c r="C4060" t="s">
        <v>3599</v>
      </c>
      <c r="D4060" s="2">
        <v>769</v>
      </c>
      <c r="E4060" s="1" t="s">
        <v>4265</v>
      </c>
      <c r="F4060" s="2">
        <v>10467</v>
      </c>
      <c r="G4060" s="3">
        <v>7183243595</v>
      </c>
      <c r="H4060" s="1" t="s">
        <v>202</v>
      </c>
      <c r="I4060" t="s">
        <v>21</v>
      </c>
      <c r="J4060">
        <v>33</v>
      </c>
      <c r="K4060">
        <v>208</v>
      </c>
      <c r="L4060" s="27">
        <f>RestaurantData[[#This Row],[DailyCustAvg]]*30</f>
        <v>6240</v>
      </c>
      <c r="M4060" s="7">
        <f>(((RestaurantData[[#This Row],[FitScore]]/100)*RestaurantData[[#This Row],[DailyCustAvg]])/3.5)*30</f>
        <v>588.34285714285716</v>
      </c>
      <c r="N4060">
        <v>40.859605265585998</v>
      </c>
      <c r="O4060">
        <v>-73.864894663873002</v>
      </c>
      <c r="P4060">
        <v>211</v>
      </c>
      <c r="Q4060">
        <v>13</v>
      </c>
      <c r="R4060">
        <f>(RestaurantData[[#This Row],[MonthySales]]/1500)*0.07</f>
        <v>2.7456000000000001E-2</v>
      </c>
    </row>
    <row r="4061" spans="1:18" hidden="1" x14ac:dyDescent="0.3">
      <c r="A4061">
        <v>50057422</v>
      </c>
      <c r="B4061" s="1" t="s">
        <v>4251</v>
      </c>
      <c r="C4061" t="s">
        <v>3599</v>
      </c>
      <c r="D4061" s="2">
        <v>769</v>
      </c>
      <c r="E4061" s="1" t="s">
        <v>4252</v>
      </c>
      <c r="F4061" s="2">
        <v>10467</v>
      </c>
      <c r="G4061" s="3">
        <v>7187985507</v>
      </c>
      <c r="H4061" s="1" t="s">
        <v>202</v>
      </c>
      <c r="I4061" t="s">
        <v>17</v>
      </c>
      <c r="J4061">
        <v>31</v>
      </c>
      <c r="K4061">
        <v>204</v>
      </c>
      <c r="L4061" s="27">
        <f>RestaurantData[[#This Row],[DailyCustAvg]]*30</f>
        <v>6120</v>
      </c>
      <c r="M4061" s="7">
        <f>(((RestaurantData[[#This Row],[FitScore]]/100)*RestaurantData[[#This Row],[DailyCustAvg]])/3.5)*30</f>
        <v>542.05714285714282</v>
      </c>
      <c r="N4061">
        <v>40.865487021787999</v>
      </c>
      <c r="O4061">
        <v>-73.864719971895994</v>
      </c>
      <c r="P4061">
        <v>211</v>
      </c>
      <c r="Q4061">
        <v>15</v>
      </c>
      <c r="R4061">
        <f>(RestaurantData[[#This Row],[MonthySales]]/1500)*0.07</f>
        <v>2.5296000000000003E-2</v>
      </c>
    </row>
    <row r="4062" spans="1:18" hidden="1" x14ac:dyDescent="0.3">
      <c r="A4062">
        <v>41576098</v>
      </c>
      <c r="B4062" s="1" t="s">
        <v>4281</v>
      </c>
      <c r="C4062" t="s">
        <v>3599</v>
      </c>
      <c r="D4062" s="2">
        <v>698</v>
      </c>
      <c r="E4062" s="1" t="s">
        <v>4252</v>
      </c>
      <c r="F4062" s="2">
        <v>10467</v>
      </c>
      <c r="G4062" s="3">
        <v>3474495680</v>
      </c>
      <c r="H4062" s="1" t="s">
        <v>212</v>
      </c>
      <c r="I4062" t="s">
        <v>17</v>
      </c>
      <c r="J4062">
        <v>30</v>
      </c>
      <c r="K4062">
        <v>165</v>
      </c>
      <c r="L4062" s="27">
        <f>RestaurantData[[#This Row],[DailyCustAvg]]*30</f>
        <v>4950</v>
      </c>
      <c r="M4062" s="7">
        <f>(((RestaurantData[[#This Row],[FitScore]]/100)*RestaurantData[[#This Row],[DailyCustAvg]])/3.5)*30</f>
        <v>424.28571428571428</v>
      </c>
      <c r="N4062">
        <v>40.865413420567002</v>
      </c>
      <c r="O4062">
        <v>-73.867511263839006</v>
      </c>
      <c r="P4062">
        <v>211</v>
      </c>
      <c r="Q4062">
        <v>15</v>
      </c>
      <c r="R4062">
        <f>(RestaurantData[[#This Row],[MonthySales]]/1500)*0.07</f>
        <v>1.9800000000000002E-2</v>
      </c>
    </row>
    <row r="4063" spans="1:18" hidden="1" x14ac:dyDescent="0.3">
      <c r="A4063">
        <v>41635764</v>
      </c>
      <c r="B4063" s="1" t="s">
        <v>4269</v>
      </c>
      <c r="C4063" t="s">
        <v>3599</v>
      </c>
      <c r="D4063" s="2">
        <v>2525</v>
      </c>
      <c r="E4063" s="1" t="s">
        <v>4270</v>
      </c>
      <c r="F4063" s="2">
        <v>10467</v>
      </c>
      <c r="G4063" s="3">
        <v>7187085018</v>
      </c>
      <c r="H4063" s="1" t="s">
        <v>16</v>
      </c>
      <c r="I4063" t="s">
        <v>21</v>
      </c>
      <c r="J4063">
        <v>32</v>
      </c>
      <c r="K4063">
        <v>164</v>
      </c>
      <c r="L4063" s="27">
        <f>RestaurantData[[#This Row],[DailyCustAvg]]*30</f>
        <v>4920</v>
      </c>
      <c r="M4063" s="7">
        <f>(((RestaurantData[[#This Row],[FitScore]]/100)*RestaurantData[[#This Row],[DailyCustAvg]])/3.5)*30</f>
        <v>449.82857142857142</v>
      </c>
      <c r="N4063">
        <v>40.863771611089</v>
      </c>
      <c r="O4063">
        <v>-73.864759628662</v>
      </c>
      <c r="P4063">
        <v>211</v>
      </c>
      <c r="Q4063">
        <v>15</v>
      </c>
      <c r="R4063">
        <f>(RestaurantData[[#This Row],[MonthySales]]/1500)*0.07</f>
        <v>2.0992E-2</v>
      </c>
    </row>
    <row r="4064" spans="1:18" hidden="1" x14ac:dyDescent="0.3">
      <c r="A4064">
        <v>41267759</v>
      </c>
      <c r="B4064" s="1" t="s">
        <v>4045</v>
      </c>
      <c r="C4064" t="s">
        <v>3599</v>
      </c>
      <c r="D4064" s="2">
        <v>817</v>
      </c>
      <c r="E4064" s="1" t="s">
        <v>4252</v>
      </c>
      <c r="F4064" s="2">
        <v>10467</v>
      </c>
      <c r="G4064" s="3">
        <v>7185150161</v>
      </c>
      <c r="H4064" s="1" t="s">
        <v>4277</v>
      </c>
      <c r="I4064" t="s">
        <v>21</v>
      </c>
      <c r="J4064">
        <v>32</v>
      </c>
      <c r="K4064">
        <v>122</v>
      </c>
      <c r="L4064" s="27">
        <f>RestaurantData[[#This Row],[DailyCustAvg]]*30</f>
        <v>3660</v>
      </c>
      <c r="M4064" s="7">
        <f>(((RestaurantData[[#This Row],[FitScore]]/100)*RestaurantData[[#This Row],[DailyCustAvg]])/3.5)*30</f>
        <v>334.62857142857143</v>
      </c>
      <c r="N4064">
        <v>40.865520591606</v>
      </c>
      <c r="O4064">
        <v>-73.862937474443001</v>
      </c>
      <c r="P4064">
        <v>211</v>
      </c>
      <c r="Q4064">
        <v>13</v>
      </c>
      <c r="R4064">
        <f>(RestaurantData[[#This Row],[MonthySales]]/1500)*0.07</f>
        <v>1.5616000000000001E-2</v>
      </c>
    </row>
    <row r="4065" spans="1:18" hidden="1" x14ac:dyDescent="0.3">
      <c r="A4065">
        <v>50068074</v>
      </c>
      <c r="B4065" s="1" t="s">
        <v>4322</v>
      </c>
      <c r="C4065" t="s">
        <v>3599</v>
      </c>
      <c r="D4065" s="2">
        <v>694</v>
      </c>
      <c r="E4065" s="1" t="s">
        <v>4301</v>
      </c>
      <c r="F4065" s="2">
        <v>10467</v>
      </c>
      <c r="G4065" s="3">
        <v>3473267097</v>
      </c>
      <c r="H4065" s="1" t="s">
        <v>202</v>
      </c>
      <c r="I4065" t="s">
        <v>21</v>
      </c>
      <c r="J4065">
        <v>39</v>
      </c>
      <c r="K4065">
        <v>118</v>
      </c>
      <c r="L4065" s="27">
        <f>RestaurantData[[#This Row],[DailyCustAvg]]*30</f>
        <v>3540</v>
      </c>
      <c r="M4065" s="7">
        <f>(((RestaurantData[[#This Row],[FitScore]]/100)*RestaurantData[[#This Row],[DailyCustAvg]])/3.5)*30</f>
        <v>394.45714285714291</v>
      </c>
      <c r="N4065">
        <v>40.858576885729001</v>
      </c>
      <c r="O4065">
        <v>-73.868027433579002</v>
      </c>
      <c r="P4065">
        <v>211</v>
      </c>
      <c r="Q4065">
        <v>15</v>
      </c>
      <c r="R4065">
        <f>(RestaurantData[[#This Row],[MonthySales]]/1500)*0.07</f>
        <v>1.8408000000000008E-2</v>
      </c>
    </row>
    <row r="4066" spans="1:18" hidden="1" x14ac:dyDescent="0.3">
      <c r="A4066">
        <v>50085457</v>
      </c>
      <c r="B4066" s="1" t="s">
        <v>4318</v>
      </c>
      <c r="C4066" t="s">
        <v>3599</v>
      </c>
      <c r="D4066" s="2">
        <v>2857</v>
      </c>
      <c r="E4066" s="1" t="s">
        <v>4083</v>
      </c>
      <c r="F4066" s="2">
        <v>10467</v>
      </c>
      <c r="G4066" s="3">
        <v>3472759324</v>
      </c>
      <c r="H4066" s="1" t="s">
        <v>2716</v>
      </c>
      <c r="I4066" t="s">
        <v>21</v>
      </c>
      <c r="J4066">
        <v>33</v>
      </c>
      <c r="K4066">
        <v>113</v>
      </c>
      <c r="L4066" s="27">
        <f>RestaurantData[[#This Row],[DailyCustAvg]]*30</f>
        <v>3390</v>
      </c>
      <c r="M4066" s="7">
        <f>(((RestaurantData[[#This Row],[FitScore]]/100)*RestaurantData[[#This Row],[DailyCustAvg]])/3.5)*30</f>
        <v>319.62857142857143</v>
      </c>
      <c r="N4066">
        <v>40.867293323467003</v>
      </c>
      <c r="O4066">
        <v>-73.867305031993993</v>
      </c>
      <c r="P4066">
        <v>211</v>
      </c>
      <c r="Q4066">
        <v>15</v>
      </c>
      <c r="R4066">
        <f>(RestaurantData[[#This Row],[MonthySales]]/1500)*0.07</f>
        <v>1.4916000000000002E-2</v>
      </c>
    </row>
    <row r="4067" spans="1:18" hidden="1" x14ac:dyDescent="0.3">
      <c r="A4067">
        <v>50074378</v>
      </c>
      <c r="B4067" s="1" t="s">
        <v>4276</v>
      </c>
      <c r="C4067" t="s">
        <v>3599</v>
      </c>
      <c r="D4067" s="2">
        <v>649</v>
      </c>
      <c r="E4067" s="1" t="s">
        <v>4252</v>
      </c>
      <c r="F4067" s="2">
        <v>10467</v>
      </c>
      <c r="G4067" s="3">
        <v>7186527803</v>
      </c>
      <c r="H4067" s="1" t="s">
        <v>242</v>
      </c>
      <c r="I4067" t="s">
        <v>17</v>
      </c>
      <c r="J4067">
        <v>30</v>
      </c>
      <c r="K4067">
        <v>110</v>
      </c>
      <c r="L4067" s="27">
        <f>RestaurantData[[#This Row],[DailyCustAvg]]*30</f>
        <v>3300</v>
      </c>
      <c r="M4067" s="7">
        <f>(((RestaurantData[[#This Row],[FitScore]]/100)*RestaurantData[[#This Row],[DailyCustAvg]])/3.5)*30</f>
        <v>282.85714285714289</v>
      </c>
      <c r="N4067">
        <v>40.865398671870999</v>
      </c>
      <c r="O4067">
        <v>-73.869011712350996</v>
      </c>
      <c r="P4067">
        <v>211</v>
      </c>
      <c r="Q4067">
        <v>15</v>
      </c>
      <c r="R4067">
        <f>(RestaurantData[[#This Row],[MonthySales]]/1500)*0.07</f>
        <v>1.3200000000000002E-2</v>
      </c>
    </row>
    <row r="4068" spans="1:18" hidden="1" x14ac:dyDescent="0.3">
      <c r="A4068">
        <v>50100540</v>
      </c>
      <c r="B4068" s="1" t="s">
        <v>4328</v>
      </c>
      <c r="C4068" t="s">
        <v>3599</v>
      </c>
      <c r="D4068" s="2">
        <v>2515</v>
      </c>
      <c r="E4068" s="1" t="s">
        <v>3715</v>
      </c>
      <c r="F4068" s="2">
        <v>10467</v>
      </c>
      <c r="G4068" s="3">
        <v>3478998633</v>
      </c>
      <c r="H4068" s="1" t="s">
        <v>202</v>
      </c>
      <c r="I4068" t="s">
        <v>21</v>
      </c>
      <c r="J4068">
        <v>34</v>
      </c>
      <c r="K4068">
        <v>94</v>
      </c>
      <c r="L4068" s="27">
        <f>RestaurantData[[#This Row],[DailyCustAvg]]*30</f>
        <v>2820</v>
      </c>
      <c r="M4068" s="7">
        <f>(((RestaurantData[[#This Row],[FitScore]]/100)*RestaurantData[[#This Row],[DailyCustAvg]])/3.5)*30</f>
        <v>273.94285714285718</v>
      </c>
      <c r="N4068">
        <v>40.863596229164997</v>
      </c>
      <c r="O4068">
        <v>-73.864998601074007</v>
      </c>
      <c r="P4068">
        <v>211</v>
      </c>
      <c r="Q4068">
        <v>15</v>
      </c>
      <c r="R4068">
        <f>(RestaurantData[[#This Row],[MonthySales]]/1500)*0.07</f>
        <v>1.2784000000000002E-2</v>
      </c>
    </row>
    <row r="4069" spans="1:18" hidden="1" x14ac:dyDescent="0.3">
      <c r="A4069">
        <v>40557466</v>
      </c>
      <c r="B4069" s="1" t="s">
        <v>3519</v>
      </c>
      <c r="C4069" t="s">
        <v>3599</v>
      </c>
      <c r="D4069" s="2">
        <v>696</v>
      </c>
      <c r="E4069" s="1" t="s">
        <v>4252</v>
      </c>
      <c r="F4069" s="2">
        <v>10467</v>
      </c>
      <c r="G4069" s="3">
        <v>3475207275</v>
      </c>
      <c r="H4069" s="1" t="s">
        <v>45</v>
      </c>
      <c r="I4069" t="s">
        <v>21</v>
      </c>
      <c r="J4069">
        <v>37</v>
      </c>
      <c r="K4069">
        <v>81</v>
      </c>
      <c r="L4069" s="27">
        <f>RestaurantData[[#This Row],[DailyCustAvg]]*30</f>
        <v>2430</v>
      </c>
      <c r="M4069" s="7">
        <f>(((RestaurantData[[#This Row],[FitScore]]/100)*RestaurantData[[#This Row],[DailyCustAvg]])/3.5)*30</f>
        <v>256.88571428571424</v>
      </c>
      <c r="N4069">
        <v>40.865410742504999</v>
      </c>
      <c r="O4069">
        <v>-73.867569116685999</v>
      </c>
      <c r="P4069">
        <v>211</v>
      </c>
      <c r="Q4069">
        <v>15</v>
      </c>
      <c r="R4069">
        <f>(RestaurantData[[#This Row],[MonthySales]]/1500)*0.07</f>
        <v>1.1987999999999999E-2</v>
      </c>
    </row>
    <row r="4070" spans="1:18" hidden="1" x14ac:dyDescent="0.3">
      <c r="A4070">
        <v>40639672</v>
      </c>
      <c r="B4070" s="1" t="s">
        <v>3116</v>
      </c>
      <c r="C4070" t="s">
        <v>3599</v>
      </c>
      <c r="D4070" s="2">
        <v>735</v>
      </c>
      <c r="E4070" s="1" t="s">
        <v>4252</v>
      </c>
      <c r="F4070" s="2">
        <v>10467</v>
      </c>
      <c r="G4070" s="3">
        <v>7187984825</v>
      </c>
      <c r="H4070" s="1" t="s">
        <v>202</v>
      </c>
      <c r="I4070" t="s">
        <v>21</v>
      </c>
      <c r="J4070">
        <v>27</v>
      </c>
      <c r="K4070">
        <v>80</v>
      </c>
      <c r="L4070" s="27">
        <f>RestaurantData[[#This Row],[DailyCustAvg]]*30</f>
        <v>2400</v>
      </c>
      <c r="M4070" s="7">
        <f>(((RestaurantData[[#This Row],[FitScore]]/100)*RestaurantData[[#This Row],[DailyCustAvg]])/3.5)*30</f>
        <v>185.14285714285714</v>
      </c>
      <c r="N4070">
        <v>40.865463573802998</v>
      </c>
      <c r="O4070">
        <v>-73.865790199266002</v>
      </c>
      <c r="P4070">
        <v>211</v>
      </c>
      <c r="Q4070">
        <v>15</v>
      </c>
      <c r="R4070">
        <f>(RestaurantData[[#This Row],[MonthySales]]/1500)*0.07</f>
        <v>8.6400000000000001E-3</v>
      </c>
    </row>
    <row r="4071" spans="1:18" hidden="1" x14ac:dyDescent="0.3">
      <c r="A4071">
        <v>50070445</v>
      </c>
      <c r="B4071" s="1" t="s">
        <v>3414</v>
      </c>
      <c r="C4071" t="s">
        <v>3599</v>
      </c>
      <c r="D4071" s="2">
        <v>2733</v>
      </c>
      <c r="E4071" s="1" t="s">
        <v>4083</v>
      </c>
      <c r="F4071" s="2">
        <v>10467</v>
      </c>
      <c r="G4071" s="3">
        <v>7188827272</v>
      </c>
      <c r="H4071" s="1" t="s">
        <v>202</v>
      </c>
      <c r="I4071" t="s">
        <v>17</v>
      </c>
      <c r="J4071">
        <v>36</v>
      </c>
      <c r="K4071">
        <v>79</v>
      </c>
      <c r="L4071" s="27">
        <f>RestaurantData[[#This Row],[DailyCustAvg]]*30</f>
        <v>2370</v>
      </c>
      <c r="M4071" s="7">
        <f>(((RestaurantData[[#This Row],[FitScore]]/100)*RestaurantData[[#This Row],[DailyCustAvg]])/3.5)*30</f>
        <v>243.77142857142854</v>
      </c>
      <c r="N4071">
        <v>40.865857886713997</v>
      </c>
      <c r="O4071">
        <v>-73.867354908728004</v>
      </c>
      <c r="P4071">
        <v>211</v>
      </c>
      <c r="Q4071">
        <v>15</v>
      </c>
      <c r="R4071">
        <f>(RestaurantData[[#This Row],[MonthySales]]/1500)*0.07</f>
        <v>1.1375999999999999E-2</v>
      </c>
    </row>
    <row r="4072" spans="1:18" hidden="1" x14ac:dyDescent="0.3">
      <c r="A4072">
        <v>50063229</v>
      </c>
      <c r="B4072" s="1" t="s">
        <v>4285</v>
      </c>
      <c r="C4072" t="s">
        <v>3599</v>
      </c>
      <c r="D4072" s="2">
        <v>2712</v>
      </c>
      <c r="E4072" s="1" t="s">
        <v>4083</v>
      </c>
      <c r="F4072" s="2">
        <v>10467</v>
      </c>
      <c r="G4072" s="3">
        <v>7186841119</v>
      </c>
      <c r="H4072" s="1" t="s">
        <v>212</v>
      </c>
      <c r="J4072">
        <v>31</v>
      </c>
      <c r="K4072">
        <v>71</v>
      </c>
      <c r="L4072" s="27">
        <f>RestaurantData[[#This Row],[DailyCustAvg]]*30</f>
        <v>2130</v>
      </c>
      <c r="M4072" s="7">
        <f>(((RestaurantData[[#This Row],[FitScore]]/100)*RestaurantData[[#This Row],[DailyCustAvg]])/3.5)*30</f>
        <v>188.65714285714287</v>
      </c>
      <c r="N4072">
        <v>40.865693182355002</v>
      </c>
      <c r="O4072">
        <v>-73.867337161104999</v>
      </c>
      <c r="P4072">
        <v>211</v>
      </c>
      <c r="Q4072">
        <v>15</v>
      </c>
      <c r="R4072">
        <f>(RestaurantData[[#This Row],[MonthySales]]/1500)*0.07</f>
        <v>8.8040000000000028E-3</v>
      </c>
    </row>
    <row r="4073" spans="1:18" hidden="1" x14ac:dyDescent="0.3">
      <c r="A4073">
        <v>50097733</v>
      </c>
      <c r="B4073" s="1" t="s">
        <v>4264</v>
      </c>
      <c r="C4073" t="s">
        <v>3599</v>
      </c>
      <c r="D4073" s="2">
        <v>730</v>
      </c>
      <c r="E4073" s="1" t="s">
        <v>4265</v>
      </c>
      <c r="F4073" s="2">
        <v>10467</v>
      </c>
      <c r="G4073" s="3">
        <v>7187087787</v>
      </c>
      <c r="H4073" s="1" t="s">
        <v>29</v>
      </c>
      <c r="I4073" t="s">
        <v>17</v>
      </c>
      <c r="J4073">
        <v>37</v>
      </c>
      <c r="K4073">
        <v>61</v>
      </c>
      <c r="L4073" s="27">
        <f>RestaurantData[[#This Row],[DailyCustAvg]]*30</f>
        <v>1830</v>
      </c>
      <c r="M4073" s="7">
        <f>(((RestaurantData[[#This Row],[FitScore]]/100)*RestaurantData[[#This Row],[DailyCustAvg]])/3.5)*30</f>
        <v>193.45714285714286</v>
      </c>
      <c r="N4073">
        <v>40.859571131891997</v>
      </c>
      <c r="O4073">
        <v>-73.866217878255</v>
      </c>
      <c r="P4073">
        <v>211</v>
      </c>
      <c r="Q4073">
        <v>13</v>
      </c>
      <c r="R4073">
        <f>(RestaurantData[[#This Row],[MonthySales]]/1500)*0.07</f>
        <v>9.0280000000000013E-3</v>
      </c>
    </row>
    <row r="4074" spans="1:18" hidden="1" x14ac:dyDescent="0.3">
      <c r="A4074">
        <v>41610874</v>
      </c>
      <c r="B4074" s="1" t="s">
        <v>131</v>
      </c>
      <c r="C4074" t="s">
        <v>3599</v>
      </c>
      <c r="D4074" s="2">
        <v>3080</v>
      </c>
      <c r="E4074" s="1" t="s">
        <v>3715</v>
      </c>
      <c r="F4074" s="2">
        <v>10469</v>
      </c>
      <c r="G4074" s="3">
        <v>7182317766</v>
      </c>
      <c r="H4074" s="1" t="s">
        <v>56</v>
      </c>
      <c r="I4074" t="s">
        <v>17</v>
      </c>
      <c r="J4074">
        <v>31</v>
      </c>
      <c r="K4074">
        <v>227</v>
      </c>
      <c r="L4074" s="27">
        <f>RestaurantData[[#This Row],[DailyCustAvg]]*30</f>
        <v>6810</v>
      </c>
      <c r="M4074" s="7">
        <f>(((RestaurantData[[#This Row],[FitScore]]/100)*RestaurantData[[#This Row],[DailyCustAvg]])/3.5)*30</f>
        <v>603.17142857142869</v>
      </c>
      <c r="N4074">
        <v>40.870889357361001</v>
      </c>
      <c r="O4074">
        <v>-73.856255273919999</v>
      </c>
      <c r="P4074">
        <v>211</v>
      </c>
      <c r="Q4074">
        <v>12</v>
      </c>
      <c r="R4074">
        <f>(RestaurantData[[#This Row],[MonthySales]]/1500)*0.07</f>
        <v>2.814800000000001E-2</v>
      </c>
    </row>
    <row r="4075" spans="1:18" hidden="1" x14ac:dyDescent="0.3">
      <c r="A4075">
        <v>41464143</v>
      </c>
      <c r="B4075" s="1" t="s">
        <v>4330</v>
      </c>
      <c r="C4075" t="s">
        <v>3599</v>
      </c>
      <c r="D4075" s="2">
        <v>1296</v>
      </c>
      <c r="E4075" s="1" t="s">
        <v>4259</v>
      </c>
      <c r="F4075" s="2">
        <v>10469</v>
      </c>
      <c r="G4075" s="3">
        <v>3473466500</v>
      </c>
      <c r="H4075" s="1" t="s">
        <v>641</v>
      </c>
      <c r="I4075" t="s">
        <v>21</v>
      </c>
      <c r="J4075">
        <v>29</v>
      </c>
      <c r="K4075">
        <v>213</v>
      </c>
      <c r="L4075" s="27">
        <f>RestaurantData[[#This Row],[DailyCustAvg]]*30</f>
        <v>6390</v>
      </c>
      <c r="M4075" s="7">
        <f>(((RestaurantData[[#This Row],[FitScore]]/100)*RestaurantData[[#This Row],[DailyCustAvg]])/3.5)*30</f>
        <v>529.4571428571428</v>
      </c>
      <c r="N4075">
        <v>40.871821602783001</v>
      </c>
      <c r="O4075">
        <v>-73.849079465719001</v>
      </c>
      <c r="P4075">
        <v>211</v>
      </c>
      <c r="Q4075">
        <v>12</v>
      </c>
      <c r="R4075">
        <f>(RestaurantData[[#This Row],[MonthySales]]/1500)*0.07</f>
        <v>2.4708000000000001E-2</v>
      </c>
    </row>
    <row r="4076" spans="1:18" hidden="1" x14ac:dyDescent="0.3">
      <c r="A4076">
        <v>41350166</v>
      </c>
      <c r="B4076" s="1" t="s">
        <v>2657</v>
      </c>
      <c r="C4076" t="s">
        <v>3599</v>
      </c>
      <c r="D4076" s="2">
        <v>2751</v>
      </c>
      <c r="E4076" s="1" t="s">
        <v>3715</v>
      </c>
      <c r="F4076" s="2">
        <v>10469</v>
      </c>
      <c r="G4076" s="3">
        <v>7183808334</v>
      </c>
      <c r="H4076" s="1" t="s">
        <v>45</v>
      </c>
      <c r="I4076" t="s">
        <v>21</v>
      </c>
      <c r="J4076">
        <v>28</v>
      </c>
      <c r="K4076">
        <v>212</v>
      </c>
      <c r="L4076" s="27">
        <f>RestaurantData[[#This Row],[DailyCustAvg]]*30</f>
        <v>6360</v>
      </c>
      <c r="M4076" s="7">
        <f>(((RestaurantData[[#This Row],[FitScore]]/100)*RestaurantData[[#This Row],[DailyCustAvg]])/3.5)*30</f>
        <v>508.8</v>
      </c>
      <c r="N4076">
        <v>40.86644068855</v>
      </c>
      <c r="O4076">
        <v>-73.861160348048998</v>
      </c>
      <c r="P4076">
        <v>211</v>
      </c>
      <c r="Q4076">
        <v>13</v>
      </c>
      <c r="R4076">
        <f>(RestaurantData[[#This Row],[MonthySales]]/1500)*0.07</f>
        <v>2.3744000000000001E-2</v>
      </c>
    </row>
    <row r="4077" spans="1:18" hidden="1" x14ac:dyDescent="0.3">
      <c r="A4077">
        <v>50045959</v>
      </c>
      <c r="B4077" s="1" t="s">
        <v>4310</v>
      </c>
      <c r="C4077" t="s">
        <v>3599</v>
      </c>
      <c r="D4077" s="2">
        <v>3250</v>
      </c>
      <c r="E4077" s="1" t="s">
        <v>4270</v>
      </c>
      <c r="F4077" s="2">
        <v>10469</v>
      </c>
      <c r="G4077" s="3">
        <v>7186531716</v>
      </c>
      <c r="H4077" s="1" t="s">
        <v>16</v>
      </c>
      <c r="I4077" t="s">
        <v>21</v>
      </c>
      <c r="J4077">
        <v>23</v>
      </c>
      <c r="K4077">
        <v>210</v>
      </c>
      <c r="L4077" s="27">
        <f>RestaurantData[[#This Row],[DailyCustAvg]]*30</f>
        <v>6300</v>
      </c>
      <c r="M4077" s="7">
        <f>(((RestaurantData[[#This Row],[FitScore]]/100)*RestaurantData[[#This Row],[DailyCustAvg]])/3.5)*30</f>
        <v>414</v>
      </c>
      <c r="N4077">
        <v>40.872695794904999</v>
      </c>
      <c r="O4077">
        <v>-73.854396414117005</v>
      </c>
      <c r="P4077">
        <v>211</v>
      </c>
      <c r="Q4077">
        <v>12</v>
      </c>
      <c r="R4077">
        <f>(RestaurantData[[#This Row],[MonthySales]]/1500)*0.07</f>
        <v>1.9320000000000004E-2</v>
      </c>
    </row>
    <row r="4078" spans="1:18" hidden="1" x14ac:dyDescent="0.3">
      <c r="A4078">
        <v>50101437</v>
      </c>
      <c r="B4078" s="1" t="s">
        <v>4317</v>
      </c>
      <c r="C4078" t="s">
        <v>3599</v>
      </c>
      <c r="D4078" s="2">
        <v>2314</v>
      </c>
      <c r="E4078" s="1" t="s">
        <v>4250</v>
      </c>
      <c r="F4078" s="2">
        <v>10469</v>
      </c>
      <c r="G4078" s="3">
        <v>3478436394</v>
      </c>
      <c r="H4078" s="1" t="s">
        <v>127</v>
      </c>
      <c r="I4078" t="s">
        <v>21</v>
      </c>
      <c r="J4078">
        <v>38</v>
      </c>
      <c r="K4078">
        <v>193</v>
      </c>
      <c r="L4078" s="27">
        <f>RestaurantData[[#This Row],[DailyCustAvg]]*30</f>
        <v>5790</v>
      </c>
      <c r="M4078" s="7">
        <f>(((RestaurantData[[#This Row],[FitScore]]/100)*RestaurantData[[#This Row],[DailyCustAvg]])/3.5)*30</f>
        <v>628.62857142857138</v>
      </c>
      <c r="N4078">
        <v>40.859843737216003</v>
      </c>
      <c r="O4078">
        <v>-73.843040503249995</v>
      </c>
      <c r="P4078">
        <v>211</v>
      </c>
      <c r="Q4078">
        <v>13</v>
      </c>
      <c r="R4078">
        <f>(RestaurantData[[#This Row],[MonthySales]]/1500)*0.07</f>
        <v>2.9335999999999997E-2</v>
      </c>
    </row>
    <row r="4079" spans="1:18" hidden="1" x14ac:dyDescent="0.3">
      <c r="A4079">
        <v>40654198</v>
      </c>
      <c r="B4079" s="1" t="s">
        <v>131</v>
      </c>
      <c r="C4079" t="s">
        <v>3599</v>
      </c>
      <c r="D4079" s="2">
        <v>1780</v>
      </c>
      <c r="E4079" s="1" t="s">
        <v>4259</v>
      </c>
      <c r="F4079" s="2">
        <v>10469</v>
      </c>
      <c r="G4079" s="3">
        <v>7183204070</v>
      </c>
      <c r="H4079" s="1" t="s">
        <v>132</v>
      </c>
      <c r="I4079" t="s">
        <v>21</v>
      </c>
      <c r="J4079">
        <v>27</v>
      </c>
      <c r="K4079">
        <v>179</v>
      </c>
      <c r="L4079" s="27">
        <f>RestaurantData[[#This Row],[DailyCustAvg]]*30</f>
        <v>5370</v>
      </c>
      <c r="M4079" s="7">
        <f>(((RestaurantData[[#This Row],[FitScore]]/100)*RestaurantData[[#This Row],[DailyCustAvg]])/3.5)*30</f>
        <v>414.25714285714287</v>
      </c>
      <c r="N4079">
        <v>40.864154407933</v>
      </c>
      <c r="O4079">
        <v>-73.834288248638003</v>
      </c>
      <c r="P4079">
        <v>211</v>
      </c>
      <c r="Q4079">
        <v>13</v>
      </c>
      <c r="R4079">
        <f>(RestaurantData[[#This Row],[MonthySales]]/1500)*0.07</f>
        <v>1.9332000000000002E-2</v>
      </c>
    </row>
    <row r="4080" spans="1:18" hidden="1" x14ac:dyDescent="0.3">
      <c r="A4080">
        <v>41459921</v>
      </c>
      <c r="B4080" s="1" t="s">
        <v>131</v>
      </c>
      <c r="C4080" t="s">
        <v>3599</v>
      </c>
      <c r="D4080" s="2">
        <v>2451</v>
      </c>
      <c r="E4080" s="1" t="s">
        <v>4250</v>
      </c>
      <c r="F4080" s="2">
        <v>10469</v>
      </c>
      <c r="G4080" s="3">
        <v>6463687281</v>
      </c>
      <c r="H4080" s="1" t="s">
        <v>132</v>
      </c>
      <c r="I4080" t="s">
        <v>17</v>
      </c>
      <c r="J4080">
        <v>34</v>
      </c>
      <c r="K4080">
        <v>119</v>
      </c>
      <c r="L4080" s="27">
        <f>RestaurantData[[#This Row],[DailyCustAvg]]*30</f>
        <v>3570</v>
      </c>
      <c r="M4080" s="7">
        <f>(((RestaurantData[[#This Row],[FitScore]]/100)*RestaurantData[[#This Row],[DailyCustAvg]])/3.5)*30</f>
        <v>346.8</v>
      </c>
      <c r="N4080">
        <v>40.861836807320003</v>
      </c>
      <c r="O4080">
        <v>-73.843328618437994</v>
      </c>
      <c r="P4080">
        <v>211</v>
      </c>
      <c r="Q4080">
        <v>13</v>
      </c>
      <c r="R4080">
        <f>(RestaurantData[[#This Row],[MonthySales]]/1500)*0.07</f>
        <v>1.6184000000000004E-2</v>
      </c>
    </row>
    <row r="4081" spans="1:18" hidden="1" x14ac:dyDescent="0.3">
      <c r="A4081">
        <v>50089471</v>
      </c>
      <c r="B4081" s="1" t="s">
        <v>4260</v>
      </c>
      <c r="C4081" t="s">
        <v>3599</v>
      </c>
      <c r="D4081" s="2">
        <v>1015</v>
      </c>
      <c r="E4081" s="1" t="s">
        <v>4252</v>
      </c>
      <c r="F4081" s="2">
        <v>10469</v>
      </c>
      <c r="G4081" s="3">
        <v>7185476171</v>
      </c>
      <c r="H4081" s="1" t="s">
        <v>202</v>
      </c>
      <c r="I4081" t="s">
        <v>17</v>
      </c>
      <c r="J4081">
        <v>23</v>
      </c>
      <c r="K4081">
        <v>105</v>
      </c>
      <c r="L4081" s="27">
        <f>RestaurantData[[#This Row],[DailyCustAvg]]*30</f>
        <v>3150</v>
      </c>
      <c r="M4081" s="7">
        <f>(((RestaurantData[[#This Row],[FitScore]]/100)*RestaurantData[[#This Row],[DailyCustAvg]])/3.5)*30</f>
        <v>207</v>
      </c>
      <c r="N4081">
        <v>40.865490313228001</v>
      </c>
      <c r="O4081">
        <v>-73.858338655436</v>
      </c>
      <c r="P4081">
        <v>211</v>
      </c>
      <c r="Q4081">
        <v>13</v>
      </c>
      <c r="R4081">
        <f>(RestaurantData[[#This Row],[MonthySales]]/1500)*0.07</f>
        <v>9.6600000000000019E-3</v>
      </c>
    </row>
    <row r="4082" spans="1:18" hidden="1" x14ac:dyDescent="0.3">
      <c r="A4082">
        <v>50072073</v>
      </c>
      <c r="B4082" s="1" t="s">
        <v>4309</v>
      </c>
      <c r="C4082" t="s">
        <v>3599</v>
      </c>
      <c r="D4082" s="2">
        <v>2485</v>
      </c>
      <c r="E4082" s="1" t="s">
        <v>4250</v>
      </c>
      <c r="F4082" s="2">
        <v>10469</v>
      </c>
      <c r="G4082" s="3">
        <v>7186555063</v>
      </c>
      <c r="H4082" s="1" t="s">
        <v>242</v>
      </c>
      <c r="I4082" t="s">
        <v>17</v>
      </c>
      <c r="J4082">
        <v>35</v>
      </c>
      <c r="K4082">
        <v>94</v>
      </c>
      <c r="L4082" s="27">
        <f>RestaurantData[[#This Row],[DailyCustAvg]]*30</f>
        <v>2820</v>
      </c>
      <c r="M4082" s="7">
        <f>(((RestaurantData[[#This Row],[FitScore]]/100)*RestaurantData[[#This Row],[DailyCustAvg]])/3.5)*30</f>
        <v>282</v>
      </c>
      <c r="N4082">
        <v>40.862292510488999</v>
      </c>
      <c r="O4082">
        <v>-73.843385385535001</v>
      </c>
      <c r="P4082">
        <v>211</v>
      </c>
      <c r="Q4082">
        <v>13</v>
      </c>
      <c r="R4082">
        <f>(RestaurantData[[#This Row],[MonthySales]]/1500)*0.07</f>
        <v>1.3160000000000002E-2</v>
      </c>
    </row>
    <row r="4083" spans="1:18" hidden="1" x14ac:dyDescent="0.3">
      <c r="A4083">
        <v>40943082</v>
      </c>
      <c r="B4083" s="1" t="s">
        <v>4258</v>
      </c>
      <c r="C4083" t="s">
        <v>3599</v>
      </c>
      <c r="D4083" s="2">
        <v>1816</v>
      </c>
      <c r="E4083" s="1" t="s">
        <v>4259</v>
      </c>
      <c r="F4083" s="2">
        <v>10469</v>
      </c>
      <c r="G4083" s="3">
        <v>7186711709</v>
      </c>
      <c r="H4083" s="1" t="s">
        <v>202</v>
      </c>
      <c r="I4083" t="s">
        <v>21</v>
      </c>
      <c r="J4083">
        <v>32</v>
      </c>
      <c r="K4083">
        <v>93</v>
      </c>
      <c r="L4083" s="27">
        <f>RestaurantData[[#This Row],[DailyCustAvg]]*30</f>
        <v>2790</v>
      </c>
      <c r="M4083" s="7">
        <f>(((RestaurantData[[#This Row],[FitScore]]/100)*RestaurantData[[#This Row],[DailyCustAvg]])/3.5)*30</f>
        <v>255.08571428571432</v>
      </c>
      <c r="N4083">
        <v>40.863796685178997</v>
      </c>
      <c r="O4083">
        <v>-73.833660066901999</v>
      </c>
      <c r="P4083">
        <v>211</v>
      </c>
      <c r="Q4083">
        <v>13</v>
      </c>
      <c r="R4083">
        <f>(RestaurantData[[#This Row],[MonthySales]]/1500)*0.07</f>
        <v>1.1904000000000003E-2</v>
      </c>
    </row>
    <row r="4084" spans="1:18" hidden="1" x14ac:dyDescent="0.3">
      <c r="A4084">
        <v>50087783</v>
      </c>
      <c r="B4084" s="1" t="s">
        <v>4302</v>
      </c>
      <c r="C4084" t="s">
        <v>3599</v>
      </c>
      <c r="D4084" s="2">
        <v>2456</v>
      </c>
      <c r="E4084" s="1" t="s">
        <v>4250</v>
      </c>
      <c r="F4084" s="2">
        <v>10469</v>
      </c>
      <c r="G4084" s="3">
        <v>7186760500</v>
      </c>
      <c r="H4084" s="1" t="s">
        <v>202</v>
      </c>
      <c r="I4084" t="s">
        <v>21</v>
      </c>
      <c r="J4084">
        <v>32</v>
      </c>
      <c r="K4084">
        <v>89</v>
      </c>
      <c r="L4084" s="27">
        <f>RestaurantData[[#This Row],[DailyCustAvg]]*30</f>
        <v>2670</v>
      </c>
      <c r="M4084" s="7">
        <f>(((RestaurantData[[#This Row],[FitScore]]/100)*RestaurantData[[#This Row],[DailyCustAvg]])/3.5)*30</f>
        <v>244.1142857142857</v>
      </c>
      <c r="N4084">
        <v>40.861919134285003</v>
      </c>
      <c r="O4084">
        <v>-73.843317577904998</v>
      </c>
      <c r="P4084">
        <v>211</v>
      </c>
      <c r="Q4084">
        <v>13</v>
      </c>
      <c r="R4084">
        <f>(RestaurantData[[#This Row],[MonthySales]]/1500)*0.07</f>
        <v>1.1392000000000001E-2</v>
      </c>
    </row>
    <row r="4085" spans="1:18" hidden="1" x14ac:dyDescent="0.3">
      <c r="A4085">
        <v>50101465</v>
      </c>
      <c r="B4085" s="1" t="s">
        <v>4297</v>
      </c>
      <c r="C4085" t="s">
        <v>3599</v>
      </c>
      <c r="D4085" s="2">
        <v>2570</v>
      </c>
      <c r="E4085" s="1" t="s">
        <v>4298</v>
      </c>
      <c r="F4085" s="2">
        <v>10469</v>
      </c>
      <c r="G4085" s="3">
        <v>7183255859</v>
      </c>
      <c r="H4085" s="1" t="s">
        <v>1573</v>
      </c>
      <c r="I4085" t="s">
        <v>17</v>
      </c>
      <c r="J4085">
        <v>26</v>
      </c>
      <c r="K4085">
        <v>86</v>
      </c>
      <c r="L4085" s="27">
        <f>RestaurantData[[#This Row],[DailyCustAvg]]*30</f>
        <v>2580</v>
      </c>
      <c r="M4085" s="7">
        <f>(((RestaurantData[[#This Row],[FitScore]]/100)*RestaurantData[[#This Row],[DailyCustAvg]])/3.5)*30</f>
        <v>191.65714285714287</v>
      </c>
      <c r="N4085">
        <v>40.864072514256002</v>
      </c>
      <c r="O4085">
        <v>-73.861599158749002</v>
      </c>
      <c r="P4085">
        <v>211</v>
      </c>
      <c r="Q4085">
        <v>13</v>
      </c>
      <c r="R4085">
        <f>(RestaurantData[[#This Row],[MonthySales]]/1500)*0.07</f>
        <v>8.9440000000000023E-3</v>
      </c>
    </row>
    <row r="4086" spans="1:18" hidden="1" x14ac:dyDescent="0.3">
      <c r="A4086">
        <v>41672745</v>
      </c>
      <c r="B4086" s="1" t="s">
        <v>4290</v>
      </c>
      <c r="C4086" t="s">
        <v>3599</v>
      </c>
      <c r="D4086" s="2">
        <v>1232</v>
      </c>
      <c r="E4086" s="1" t="s">
        <v>3968</v>
      </c>
      <c r="F4086" s="2">
        <v>10469</v>
      </c>
      <c r="G4086" s="3">
        <v>7184051915</v>
      </c>
      <c r="H4086" s="1" t="s">
        <v>242</v>
      </c>
      <c r="I4086" t="s">
        <v>17</v>
      </c>
      <c r="J4086">
        <v>32</v>
      </c>
      <c r="K4086">
        <v>76</v>
      </c>
      <c r="L4086" s="27">
        <f>RestaurantData[[#This Row],[DailyCustAvg]]*30</f>
        <v>2280</v>
      </c>
      <c r="M4086" s="7">
        <f>(((RestaurantData[[#This Row],[FitScore]]/100)*RestaurantData[[#This Row],[DailyCustAvg]])/3.5)*30</f>
        <v>208.45714285714286</v>
      </c>
      <c r="N4086">
        <v>40.872593191199002</v>
      </c>
      <c r="O4086">
        <v>-73.851431633459001</v>
      </c>
      <c r="P4086">
        <v>211</v>
      </c>
      <c r="Q4086">
        <v>12</v>
      </c>
      <c r="R4086">
        <f>(RestaurantData[[#This Row],[MonthySales]]/1500)*0.07</f>
        <v>9.7280000000000023E-3</v>
      </c>
    </row>
    <row r="4087" spans="1:18" hidden="1" x14ac:dyDescent="0.3">
      <c r="A4087">
        <v>50049322</v>
      </c>
      <c r="B4087" s="1" t="s">
        <v>4303</v>
      </c>
      <c r="C4087" t="s">
        <v>3599</v>
      </c>
      <c r="D4087" s="2">
        <v>1011</v>
      </c>
      <c r="E4087" s="1" t="s">
        <v>4304</v>
      </c>
      <c r="F4087" s="2">
        <v>10469</v>
      </c>
      <c r="G4087" s="3">
        <v>7184055111</v>
      </c>
      <c r="H4087" s="1" t="s">
        <v>202</v>
      </c>
      <c r="I4087" t="s">
        <v>21</v>
      </c>
      <c r="J4087">
        <v>20</v>
      </c>
      <c r="K4087">
        <v>69</v>
      </c>
      <c r="L4087" s="27">
        <f>RestaurantData[[#This Row],[DailyCustAvg]]*30</f>
        <v>2070</v>
      </c>
      <c r="M4087" s="7">
        <f>(((RestaurantData[[#This Row],[FitScore]]/100)*RestaurantData[[#This Row],[DailyCustAvg]])/3.5)*30</f>
        <v>118.28571428571429</v>
      </c>
      <c r="N4087">
        <v>40.863044540334002</v>
      </c>
      <c r="O4087">
        <v>-73.858163118408996</v>
      </c>
      <c r="P4087">
        <v>211</v>
      </c>
      <c r="Q4087">
        <v>13</v>
      </c>
      <c r="R4087">
        <f>(RestaurantData[[#This Row],[MonthySales]]/1500)*0.07</f>
        <v>5.5200000000000006E-3</v>
      </c>
    </row>
    <row r="4088" spans="1:18" hidden="1" x14ac:dyDescent="0.3">
      <c r="A4088">
        <v>41316593</v>
      </c>
      <c r="B4088" s="1" t="s">
        <v>4257</v>
      </c>
      <c r="C4088" t="s">
        <v>3599</v>
      </c>
      <c r="D4088" s="2">
        <v>1660</v>
      </c>
      <c r="E4088" s="1" t="s">
        <v>3968</v>
      </c>
      <c r="F4088" s="2">
        <v>10469</v>
      </c>
      <c r="G4088" s="3">
        <v>7188623939</v>
      </c>
      <c r="H4088" s="1" t="s">
        <v>212</v>
      </c>
      <c r="I4088" t="s">
        <v>17</v>
      </c>
      <c r="J4088">
        <v>35</v>
      </c>
      <c r="K4088">
        <v>59</v>
      </c>
      <c r="L4088" s="27">
        <f>RestaurantData[[#This Row],[DailyCustAvg]]*30</f>
        <v>1770</v>
      </c>
      <c r="M4088" s="7">
        <f>(((RestaurantData[[#This Row],[FitScore]]/100)*RestaurantData[[#This Row],[DailyCustAvg]])/3.5)*30</f>
        <v>176.99999999999997</v>
      </c>
      <c r="N4088">
        <v>40.866017481115001</v>
      </c>
      <c r="O4088">
        <v>-73.837714700991</v>
      </c>
      <c r="P4088">
        <v>211</v>
      </c>
      <c r="Q4088">
        <v>13</v>
      </c>
      <c r="R4088">
        <f>(RestaurantData[[#This Row],[MonthySales]]/1500)*0.07</f>
        <v>8.26E-3</v>
      </c>
    </row>
    <row r="4089" spans="1:18" hidden="1" x14ac:dyDescent="0.3">
      <c r="A4089">
        <v>50086682</v>
      </c>
      <c r="B4089" s="1" t="s">
        <v>4344</v>
      </c>
      <c r="C4089" t="s">
        <v>3599</v>
      </c>
      <c r="D4089" s="2">
        <v>1785</v>
      </c>
      <c r="E4089" s="1" t="s">
        <v>4343</v>
      </c>
      <c r="F4089" s="2">
        <v>10466</v>
      </c>
      <c r="G4089" s="3">
        <v>3478998484</v>
      </c>
      <c r="H4089" s="1" t="s">
        <v>641</v>
      </c>
      <c r="I4089" t="s">
        <v>17</v>
      </c>
      <c r="J4089">
        <v>40</v>
      </c>
      <c r="K4089">
        <v>237</v>
      </c>
      <c r="L4089" s="27">
        <f>RestaurantData[[#This Row],[DailyCustAvg]]*30</f>
        <v>7110</v>
      </c>
      <c r="M4089" s="7">
        <f>(((RestaurantData[[#This Row],[FitScore]]/100)*RestaurantData[[#This Row],[DailyCustAvg]])/3.5)*30</f>
        <v>812.57142857142867</v>
      </c>
      <c r="N4089">
        <v>40.898176168869</v>
      </c>
      <c r="O4089">
        <v>-73.850961862336007</v>
      </c>
      <c r="P4089">
        <v>212</v>
      </c>
      <c r="Q4089">
        <v>12</v>
      </c>
      <c r="R4089">
        <f>(RestaurantData[[#This Row],[MonthySales]]/1500)*0.07</f>
        <v>3.7920000000000009E-2</v>
      </c>
    </row>
    <row r="4090" spans="1:18" hidden="1" x14ac:dyDescent="0.3">
      <c r="A4090">
        <v>50103169</v>
      </c>
      <c r="B4090" s="1" t="s">
        <v>4359</v>
      </c>
      <c r="C4090" t="s">
        <v>3599</v>
      </c>
      <c r="D4090" s="2">
        <v>4030</v>
      </c>
      <c r="E4090" s="1" t="s">
        <v>4083</v>
      </c>
      <c r="F4090" s="2">
        <v>10466</v>
      </c>
      <c r="G4090" s="3" t="s">
        <v>4360</v>
      </c>
      <c r="H4090" s="1" t="s">
        <v>641</v>
      </c>
      <c r="I4090" t="s">
        <v>21</v>
      </c>
      <c r="J4090">
        <v>41</v>
      </c>
      <c r="K4090">
        <v>226</v>
      </c>
      <c r="L4090" s="27">
        <f>RestaurantData[[#This Row],[DailyCustAvg]]*30</f>
        <v>6780</v>
      </c>
      <c r="M4090" s="7">
        <f>(((RestaurantData[[#This Row],[FitScore]]/100)*RestaurantData[[#This Row],[DailyCustAvg]])/3.5)*30</f>
        <v>794.2285714285714</v>
      </c>
      <c r="N4090">
        <v>40.889409374465998</v>
      </c>
      <c r="O4090">
        <v>-73.859564210285001</v>
      </c>
      <c r="P4090">
        <v>212</v>
      </c>
      <c r="Q4090">
        <v>12</v>
      </c>
      <c r="R4090">
        <f>(RestaurantData[[#This Row],[MonthySales]]/1500)*0.07</f>
        <v>3.7064E-2</v>
      </c>
    </row>
    <row r="4091" spans="1:18" hidden="1" x14ac:dyDescent="0.3">
      <c r="A4091">
        <v>50047823</v>
      </c>
      <c r="B4091" s="1" t="s">
        <v>4399</v>
      </c>
      <c r="C4091" t="s">
        <v>3599</v>
      </c>
      <c r="D4091" s="2">
        <v>3966</v>
      </c>
      <c r="E4091" s="1" t="s">
        <v>4083</v>
      </c>
      <c r="F4091" s="2">
        <v>10466</v>
      </c>
      <c r="G4091" s="3">
        <v>3478190697</v>
      </c>
      <c r="H4091" s="1" t="s">
        <v>242</v>
      </c>
      <c r="I4091" t="s">
        <v>21</v>
      </c>
      <c r="J4091">
        <v>44</v>
      </c>
      <c r="K4091">
        <v>225</v>
      </c>
      <c r="L4091" s="27">
        <f>RestaurantData[[#This Row],[DailyCustAvg]]*30</f>
        <v>6750</v>
      </c>
      <c r="M4091" s="7">
        <f>(((RestaurantData[[#This Row],[FitScore]]/100)*RestaurantData[[#This Row],[DailyCustAvg]])/3.5)*30</f>
        <v>848.57142857142856</v>
      </c>
      <c r="N4091">
        <v>40.887552433530999</v>
      </c>
      <c r="O4091">
        <v>-73.860580817927001</v>
      </c>
      <c r="P4091">
        <v>212</v>
      </c>
      <c r="Q4091">
        <v>12</v>
      </c>
      <c r="R4091">
        <f>(RestaurantData[[#This Row],[MonthySales]]/1500)*0.07</f>
        <v>3.9600000000000003E-2</v>
      </c>
    </row>
    <row r="4092" spans="1:18" hidden="1" x14ac:dyDescent="0.3">
      <c r="A4092">
        <v>41336841</v>
      </c>
      <c r="B4092" s="1" t="s">
        <v>4331</v>
      </c>
      <c r="C4092" t="s">
        <v>3599</v>
      </c>
      <c r="D4092" s="2">
        <v>4120</v>
      </c>
      <c r="E4092" s="1" t="s">
        <v>4083</v>
      </c>
      <c r="F4092" s="2">
        <v>10466</v>
      </c>
      <c r="G4092" s="3">
        <v>7186532222</v>
      </c>
      <c r="H4092" s="1" t="s">
        <v>276</v>
      </c>
      <c r="I4092" t="s">
        <v>17</v>
      </c>
      <c r="J4092">
        <v>45</v>
      </c>
      <c r="K4092">
        <v>203</v>
      </c>
      <c r="L4092" s="27">
        <f>RestaurantData[[#This Row],[DailyCustAvg]]*30</f>
        <v>6090</v>
      </c>
      <c r="M4092" s="7">
        <f>(((RestaurantData[[#This Row],[FitScore]]/100)*RestaurantData[[#This Row],[DailyCustAvg]])/3.5)*30</f>
        <v>783</v>
      </c>
      <c r="N4092">
        <v>40.891175783733999</v>
      </c>
      <c r="O4092">
        <v>-73.8585911415</v>
      </c>
      <c r="P4092">
        <v>212</v>
      </c>
      <c r="Q4092">
        <v>12</v>
      </c>
      <c r="R4092">
        <f>(RestaurantData[[#This Row],[MonthySales]]/1500)*0.07</f>
        <v>3.6540000000000003E-2</v>
      </c>
    </row>
    <row r="4093" spans="1:18" hidden="1" x14ac:dyDescent="0.3">
      <c r="A4093">
        <v>50088553</v>
      </c>
      <c r="B4093" s="1" t="s">
        <v>4337</v>
      </c>
      <c r="C4093" t="s">
        <v>3599</v>
      </c>
      <c r="D4093" s="2">
        <v>4061</v>
      </c>
      <c r="E4093" s="1" t="s">
        <v>4083</v>
      </c>
      <c r="F4093" s="2">
        <v>10466</v>
      </c>
      <c r="G4093" s="3">
        <v>6462712613</v>
      </c>
      <c r="H4093" s="1" t="s">
        <v>641</v>
      </c>
      <c r="I4093" t="s">
        <v>21</v>
      </c>
      <c r="J4093">
        <v>43</v>
      </c>
      <c r="K4093">
        <v>202</v>
      </c>
      <c r="L4093" s="27">
        <f>RestaurantData[[#This Row],[DailyCustAvg]]*30</f>
        <v>6060</v>
      </c>
      <c r="M4093" s="7">
        <f>(((RestaurantData[[#This Row],[FitScore]]/100)*RestaurantData[[#This Row],[DailyCustAvg]])/3.5)*30</f>
        <v>744.51428571428573</v>
      </c>
      <c r="N4093">
        <v>40.890130783708997</v>
      </c>
      <c r="O4093">
        <v>-73.859193764888005</v>
      </c>
      <c r="P4093">
        <v>212</v>
      </c>
      <c r="Q4093">
        <v>12</v>
      </c>
      <c r="R4093">
        <f>(RestaurantData[[#This Row],[MonthySales]]/1500)*0.07</f>
        <v>3.4744000000000004E-2</v>
      </c>
    </row>
    <row r="4094" spans="1:18" hidden="1" x14ac:dyDescent="0.3">
      <c r="A4094">
        <v>41348054</v>
      </c>
      <c r="B4094" s="1" t="s">
        <v>4189</v>
      </c>
      <c r="C4094" t="s">
        <v>3599</v>
      </c>
      <c r="D4094" s="2">
        <v>3818</v>
      </c>
      <c r="E4094" s="1" t="s">
        <v>4354</v>
      </c>
      <c r="F4094" s="2">
        <v>10466</v>
      </c>
      <c r="G4094" s="3">
        <v>7183250060</v>
      </c>
      <c r="H4094" s="1" t="s">
        <v>641</v>
      </c>
      <c r="I4094" t="s">
        <v>17</v>
      </c>
      <c r="J4094">
        <v>37</v>
      </c>
      <c r="K4094">
        <v>200</v>
      </c>
      <c r="L4094" s="27">
        <f>RestaurantData[[#This Row],[DailyCustAvg]]*30</f>
        <v>6000</v>
      </c>
      <c r="M4094" s="7">
        <f>(((RestaurantData[[#This Row],[FitScore]]/100)*RestaurantData[[#This Row],[DailyCustAvg]])/3.5)*30</f>
        <v>634.28571428571422</v>
      </c>
      <c r="N4094">
        <v>40.888191119948999</v>
      </c>
      <c r="O4094">
        <v>-73.831280477923002</v>
      </c>
      <c r="P4094">
        <v>212</v>
      </c>
      <c r="Q4094">
        <v>12</v>
      </c>
      <c r="R4094">
        <f>(RestaurantData[[#This Row],[MonthySales]]/1500)*0.07</f>
        <v>2.9600000000000001E-2</v>
      </c>
    </row>
    <row r="4095" spans="1:18" hidden="1" x14ac:dyDescent="0.3">
      <c r="A4095">
        <v>50001754</v>
      </c>
      <c r="B4095" s="1" t="s">
        <v>4387</v>
      </c>
      <c r="C4095" t="s">
        <v>3599</v>
      </c>
      <c r="D4095" s="2">
        <v>4360</v>
      </c>
      <c r="E4095" s="1" t="s">
        <v>4083</v>
      </c>
      <c r="F4095" s="2">
        <v>10466</v>
      </c>
      <c r="G4095" s="3">
        <v>9292223241</v>
      </c>
      <c r="H4095" s="1" t="s">
        <v>276</v>
      </c>
      <c r="I4095" t="s">
        <v>17</v>
      </c>
      <c r="J4095">
        <v>45</v>
      </c>
      <c r="K4095">
        <v>189</v>
      </c>
      <c r="L4095" s="27">
        <f>RestaurantData[[#This Row],[DailyCustAvg]]*30</f>
        <v>5670</v>
      </c>
      <c r="M4095" s="7">
        <f>(((RestaurantData[[#This Row],[FitScore]]/100)*RestaurantData[[#This Row],[DailyCustAvg]])/3.5)*30</f>
        <v>729</v>
      </c>
      <c r="N4095">
        <v>40.897500681836</v>
      </c>
      <c r="O4095">
        <v>-73.855032756867004</v>
      </c>
      <c r="P4095">
        <v>212</v>
      </c>
      <c r="Q4095">
        <v>11</v>
      </c>
      <c r="R4095">
        <f>(RestaurantData[[#This Row],[MonthySales]]/1500)*0.07</f>
        <v>3.4020000000000002E-2</v>
      </c>
    </row>
    <row r="4096" spans="1:18" hidden="1" x14ac:dyDescent="0.3">
      <c r="A4096">
        <v>50001956</v>
      </c>
      <c r="B4096" s="1" t="s">
        <v>4356</v>
      </c>
      <c r="C4096" t="s">
        <v>3599</v>
      </c>
      <c r="D4096" s="2">
        <v>3925</v>
      </c>
      <c r="E4096" s="1" t="s">
        <v>4165</v>
      </c>
      <c r="F4096" s="2">
        <v>10466</v>
      </c>
      <c r="G4096" s="3">
        <v>6465714615</v>
      </c>
      <c r="H4096" s="1" t="s">
        <v>641</v>
      </c>
      <c r="I4096" t="s">
        <v>17</v>
      </c>
      <c r="J4096">
        <v>42</v>
      </c>
      <c r="K4096">
        <v>181</v>
      </c>
      <c r="L4096" s="27">
        <f>RestaurantData[[#This Row],[DailyCustAvg]]*30</f>
        <v>5430</v>
      </c>
      <c r="M4096" s="7">
        <f>(((RestaurantData[[#This Row],[FitScore]]/100)*RestaurantData[[#This Row],[DailyCustAvg]])/3.5)*30</f>
        <v>651.59999999999991</v>
      </c>
      <c r="N4096">
        <v>40.888997076522003</v>
      </c>
      <c r="O4096">
        <v>-73.842179333439006</v>
      </c>
      <c r="P4096">
        <v>212</v>
      </c>
      <c r="Q4096">
        <v>12</v>
      </c>
      <c r="R4096">
        <f>(RestaurantData[[#This Row],[MonthySales]]/1500)*0.07</f>
        <v>3.0408000000000001E-2</v>
      </c>
    </row>
    <row r="4097" spans="1:18" ht="28.8" hidden="1" x14ac:dyDescent="0.3">
      <c r="A4097">
        <v>41470477</v>
      </c>
      <c r="B4097" s="1" t="s">
        <v>4338</v>
      </c>
      <c r="C4097" t="s">
        <v>3599</v>
      </c>
      <c r="D4097" s="2">
        <v>3969</v>
      </c>
      <c r="E4097" s="1" t="s">
        <v>4339</v>
      </c>
      <c r="F4097" s="2">
        <v>10466</v>
      </c>
      <c r="G4097" s="3">
        <v>7186555155</v>
      </c>
      <c r="H4097" s="1" t="s">
        <v>641</v>
      </c>
      <c r="I4097" t="s">
        <v>21</v>
      </c>
      <c r="J4097">
        <v>42</v>
      </c>
      <c r="K4097">
        <v>174</v>
      </c>
      <c r="L4097" s="27">
        <f>RestaurantData[[#This Row],[DailyCustAvg]]*30</f>
        <v>5220</v>
      </c>
      <c r="M4097" s="7">
        <f>(((RestaurantData[[#This Row],[FitScore]]/100)*RestaurantData[[#This Row],[DailyCustAvg]])/3.5)*30</f>
        <v>626.4</v>
      </c>
      <c r="N4097">
        <v>40.884088192352998</v>
      </c>
      <c r="O4097">
        <v>-73.849384228871003</v>
      </c>
      <c r="P4097">
        <v>212</v>
      </c>
      <c r="Q4097">
        <v>12</v>
      </c>
      <c r="R4097">
        <f>(RestaurantData[[#This Row],[MonthySales]]/1500)*0.07</f>
        <v>2.9232000000000001E-2</v>
      </c>
    </row>
    <row r="4098" spans="1:18" hidden="1" x14ac:dyDescent="0.3">
      <c r="A4098">
        <v>50044951</v>
      </c>
      <c r="B4098" s="1" t="s">
        <v>4345</v>
      </c>
      <c r="C4098" t="s">
        <v>3599</v>
      </c>
      <c r="D4098" s="2">
        <v>3922</v>
      </c>
      <c r="E4098" s="1" t="s">
        <v>4083</v>
      </c>
      <c r="F4098" s="2">
        <v>10466</v>
      </c>
      <c r="G4098" s="3">
        <v>7183253463</v>
      </c>
      <c r="H4098" s="1" t="s">
        <v>641</v>
      </c>
      <c r="I4098" t="s">
        <v>17</v>
      </c>
      <c r="J4098">
        <v>42</v>
      </c>
      <c r="K4098">
        <v>173</v>
      </c>
      <c r="L4098" s="27">
        <f>RestaurantData[[#This Row],[DailyCustAvg]]*30</f>
        <v>5190</v>
      </c>
      <c r="M4098" s="7">
        <f>(((RestaurantData[[#This Row],[FitScore]]/100)*RestaurantData[[#This Row],[DailyCustAvg]])/3.5)*30</f>
        <v>622.79999999999995</v>
      </c>
      <c r="N4098">
        <v>40.886241346462</v>
      </c>
      <c r="O4098">
        <v>-73.861317749102</v>
      </c>
      <c r="P4098">
        <v>212</v>
      </c>
      <c r="Q4098">
        <v>12</v>
      </c>
      <c r="R4098">
        <f>(RestaurantData[[#This Row],[MonthySales]]/1500)*0.07</f>
        <v>2.9064E-2</v>
      </c>
    </row>
    <row r="4099" spans="1:18" hidden="1" x14ac:dyDescent="0.3">
      <c r="A4099">
        <v>50094835</v>
      </c>
      <c r="B4099" s="1" t="s">
        <v>4393</v>
      </c>
      <c r="C4099" t="s">
        <v>3599</v>
      </c>
      <c r="D4099" s="2">
        <v>4180</v>
      </c>
      <c r="E4099" s="1" t="s">
        <v>4083</v>
      </c>
      <c r="F4099" s="2">
        <v>10466</v>
      </c>
      <c r="G4099" s="3">
        <v>3478436002</v>
      </c>
      <c r="H4099" s="1" t="s">
        <v>16</v>
      </c>
      <c r="I4099" t="s">
        <v>17</v>
      </c>
      <c r="J4099">
        <v>38</v>
      </c>
      <c r="K4099">
        <v>173</v>
      </c>
      <c r="L4099" s="27">
        <f>RestaurantData[[#This Row],[DailyCustAvg]]*30</f>
        <v>5190</v>
      </c>
      <c r="M4099" s="7">
        <f>(((RestaurantData[[#This Row],[FitScore]]/100)*RestaurantData[[#This Row],[DailyCustAvg]])/3.5)*30</f>
        <v>563.48571428571427</v>
      </c>
      <c r="N4099">
        <v>40.892983314782001</v>
      </c>
      <c r="O4099">
        <v>-73.857585379591995</v>
      </c>
      <c r="P4099">
        <v>212</v>
      </c>
      <c r="Q4099">
        <v>12</v>
      </c>
      <c r="R4099">
        <f>(RestaurantData[[#This Row],[MonthySales]]/1500)*0.07</f>
        <v>2.6296000000000003E-2</v>
      </c>
    </row>
    <row r="4100" spans="1:18" hidden="1" x14ac:dyDescent="0.3">
      <c r="A4100">
        <v>50035765</v>
      </c>
      <c r="B4100" s="1" t="s">
        <v>4391</v>
      </c>
      <c r="C4100" t="s">
        <v>3599</v>
      </c>
      <c r="D4100" s="2">
        <v>4325</v>
      </c>
      <c r="E4100" s="1" t="s">
        <v>3715</v>
      </c>
      <c r="F4100" s="2">
        <v>10466</v>
      </c>
      <c r="G4100" s="3">
        <v>3479134169</v>
      </c>
      <c r="H4100" s="1" t="s">
        <v>226</v>
      </c>
      <c r="I4100" t="s">
        <v>21</v>
      </c>
      <c r="J4100">
        <v>45</v>
      </c>
      <c r="K4100">
        <v>163</v>
      </c>
      <c r="L4100" s="27">
        <f>RestaurantData[[#This Row],[DailyCustAvg]]*30</f>
        <v>4890</v>
      </c>
      <c r="M4100" s="7">
        <f>(((RestaurantData[[#This Row],[FitScore]]/100)*RestaurantData[[#This Row],[DailyCustAvg]])/3.5)*30</f>
        <v>628.71428571428578</v>
      </c>
      <c r="N4100">
        <v>40.889958197447001</v>
      </c>
      <c r="O4100">
        <v>-73.820071093679005</v>
      </c>
      <c r="P4100">
        <v>212</v>
      </c>
      <c r="Q4100">
        <v>13</v>
      </c>
      <c r="R4100">
        <f>(RestaurantData[[#This Row],[MonthySales]]/1500)*0.07</f>
        <v>2.9340000000000008E-2</v>
      </c>
    </row>
    <row r="4101" spans="1:18" hidden="1" x14ac:dyDescent="0.3">
      <c r="A4101">
        <v>50072041</v>
      </c>
      <c r="B4101" s="1" t="s">
        <v>3698</v>
      </c>
      <c r="C4101" t="s">
        <v>3599</v>
      </c>
      <c r="D4101" s="2">
        <v>4174</v>
      </c>
      <c r="E4101" s="1" t="s">
        <v>4083</v>
      </c>
      <c r="F4101" s="2">
        <v>10466</v>
      </c>
      <c r="G4101" s="3">
        <v>7185471823</v>
      </c>
      <c r="H4101" s="1" t="s">
        <v>86</v>
      </c>
      <c r="I4101" t="s">
        <v>17</v>
      </c>
      <c r="J4101">
        <v>45</v>
      </c>
      <c r="K4101">
        <v>160</v>
      </c>
      <c r="L4101" s="27">
        <f>RestaurantData[[#This Row],[DailyCustAvg]]*30</f>
        <v>4800</v>
      </c>
      <c r="M4101" s="7">
        <f>(((RestaurantData[[#This Row],[FitScore]]/100)*RestaurantData[[#This Row],[DailyCustAvg]])/3.5)*30</f>
        <v>617.14285714285722</v>
      </c>
      <c r="N4101">
        <v>40.892879091742003</v>
      </c>
      <c r="O4101">
        <v>-73.857647092212005</v>
      </c>
      <c r="P4101">
        <v>212</v>
      </c>
      <c r="Q4101">
        <v>12</v>
      </c>
      <c r="R4101">
        <f>(RestaurantData[[#This Row],[MonthySales]]/1500)*0.07</f>
        <v>2.8800000000000006E-2</v>
      </c>
    </row>
    <row r="4102" spans="1:18" hidden="1" x14ac:dyDescent="0.3">
      <c r="A4102">
        <v>50070443</v>
      </c>
      <c r="B4102" s="1" t="s">
        <v>3414</v>
      </c>
      <c r="C4102" t="s">
        <v>3599</v>
      </c>
      <c r="D4102" s="2">
        <v>3929</v>
      </c>
      <c r="E4102" s="1" t="s">
        <v>4083</v>
      </c>
      <c r="F4102" s="2">
        <v>10466</v>
      </c>
      <c r="G4102" s="3">
        <v>7184057272</v>
      </c>
      <c r="H4102" s="1" t="s">
        <v>202</v>
      </c>
      <c r="I4102" t="s">
        <v>21</v>
      </c>
      <c r="J4102">
        <v>37</v>
      </c>
      <c r="K4102">
        <v>160</v>
      </c>
      <c r="L4102" s="27">
        <f>RestaurantData[[#This Row],[DailyCustAvg]]*30</f>
        <v>4800</v>
      </c>
      <c r="M4102" s="7">
        <f>(((RestaurantData[[#This Row],[FitScore]]/100)*RestaurantData[[#This Row],[DailyCustAvg]])/3.5)*30</f>
        <v>507.42857142857144</v>
      </c>
      <c r="N4102">
        <v>40.886586975736002</v>
      </c>
      <c r="O4102">
        <v>-73.861147043941997</v>
      </c>
      <c r="P4102">
        <v>212</v>
      </c>
      <c r="Q4102">
        <v>12</v>
      </c>
      <c r="R4102">
        <f>(RestaurantData[[#This Row],[MonthySales]]/1500)*0.07</f>
        <v>2.3680000000000003E-2</v>
      </c>
    </row>
    <row r="4103" spans="1:18" hidden="1" x14ac:dyDescent="0.3">
      <c r="A4103">
        <v>40388269</v>
      </c>
      <c r="B4103" s="1" t="s">
        <v>3712</v>
      </c>
      <c r="C4103" t="s">
        <v>3599</v>
      </c>
      <c r="D4103" s="2">
        <v>3663</v>
      </c>
      <c r="E4103" s="1" t="s">
        <v>3715</v>
      </c>
      <c r="F4103" s="2">
        <v>10466</v>
      </c>
      <c r="G4103" s="3">
        <v>7182311347</v>
      </c>
      <c r="H4103" s="1" t="s">
        <v>226</v>
      </c>
      <c r="I4103" t="s">
        <v>17</v>
      </c>
      <c r="J4103">
        <v>41</v>
      </c>
      <c r="K4103">
        <v>159</v>
      </c>
      <c r="L4103" s="27">
        <f>RestaurantData[[#This Row],[DailyCustAvg]]*30</f>
        <v>4770</v>
      </c>
      <c r="M4103" s="7">
        <f>(((RestaurantData[[#This Row],[FitScore]]/100)*RestaurantData[[#This Row],[DailyCustAvg]])/3.5)*30</f>
        <v>558.77142857142849</v>
      </c>
      <c r="N4103">
        <v>40.880015785102003</v>
      </c>
      <c r="O4103">
        <v>-73.841781248013007</v>
      </c>
      <c r="P4103">
        <v>212</v>
      </c>
      <c r="Q4103">
        <v>12</v>
      </c>
      <c r="R4103">
        <f>(RestaurantData[[#This Row],[MonthySales]]/1500)*0.07</f>
        <v>2.6075999999999995E-2</v>
      </c>
    </row>
    <row r="4104" spans="1:18" ht="28.8" hidden="1" x14ac:dyDescent="0.3">
      <c r="A4104">
        <v>50040892</v>
      </c>
      <c r="B4104" s="1" t="s">
        <v>4335</v>
      </c>
      <c r="C4104" t="s">
        <v>3599</v>
      </c>
      <c r="D4104" s="2">
        <v>3973</v>
      </c>
      <c r="E4104" s="1" t="s">
        <v>4298</v>
      </c>
      <c r="F4104" s="2">
        <v>10466</v>
      </c>
      <c r="G4104" s="3">
        <v>7187982002</v>
      </c>
      <c r="H4104" s="1" t="s">
        <v>641</v>
      </c>
      <c r="I4104" t="s">
        <v>21</v>
      </c>
      <c r="J4104">
        <v>44</v>
      </c>
      <c r="K4104">
        <v>146</v>
      </c>
      <c r="L4104" s="27">
        <f>RestaurantData[[#This Row],[DailyCustAvg]]*30</f>
        <v>4380</v>
      </c>
      <c r="M4104" s="7">
        <f>(((RestaurantData[[#This Row],[FitScore]]/100)*RestaurantData[[#This Row],[DailyCustAvg]])/3.5)*30</f>
        <v>550.62857142857138</v>
      </c>
      <c r="N4104">
        <v>40.885865486210001</v>
      </c>
      <c r="O4104">
        <v>-73.854783366136999</v>
      </c>
      <c r="P4104">
        <v>212</v>
      </c>
      <c r="Q4104">
        <v>12</v>
      </c>
      <c r="R4104">
        <f>(RestaurantData[[#This Row],[MonthySales]]/1500)*0.07</f>
        <v>2.5696E-2</v>
      </c>
    </row>
    <row r="4105" spans="1:18" hidden="1" x14ac:dyDescent="0.3">
      <c r="A4105">
        <v>41654352</v>
      </c>
      <c r="B4105" s="1" t="s">
        <v>4342</v>
      </c>
      <c r="C4105" t="s">
        <v>3599</v>
      </c>
      <c r="D4105" s="2">
        <v>1802</v>
      </c>
      <c r="E4105" s="1" t="s">
        <v>4343</v>
      </c>
      <c r="F4105" s="2">
        <v>10466</v>
      </c>
      <c r="G4105" s="3">
        <v>7183247484</v>
      </c>
      <c r="H4105" s="1" t="s">
        <v>641</v>
      </c>
      <c r="I4105" t="s">
        <v>21</v>
      </c>
      <c r="J4105">
        <v>44</v>
      </c>
      <c r="K4105">
        <v>139</v>
      </c>
      <c r="L4105" s="27">
        <f>RestaurantData[[#This Row],[DailyCustAvg]]*30</f>
        <v>4170</v>
      </c>
      <c r="M4105" s="7">
        <f>(((RestaurantData[[#This Row],[FitScore]]/100)*RestaurantData[[#This Row],[DailyCustAvg]])/3.5)*30</f>
        <v>524.22857142857151</v>
      </c>
      <c r="N4105">
        <v>40.898304301171002</v>
      </c>
      <c r="O4105">
        <v>-73.850292379807996</v>
      </c>
      <c r="P4105">
        <v>212</v>
      </c>
      <c r="Q4105">
        <v>12</v>
      </c>
      <c r="R4105">
        <f>(RestaurantData[[#This Row],[MonthySales]]/1500)*0.07</f>
        <v>2.4464000000000007E-2</v>
      </c>
    </row>
    <row r="4106" spans="1:18" hidden="1" x14ac:dyDescent="0.3">
      <c r="A4106">
        <v>41384857</v>
      </c>
      <c r="B4106" s="1" t="s">
        <v>4400</v>
      </c>
      <c r="C4106" t="s">
        <v>3599</v>
      </c>
      <c r="D4106" s="2">
        <v>4189</v>
      </c>
      <c r="E4106" s="1" t="s">
        <v>4083</v>
      </c>
      <c r="F4106" s="2">
        <v>10466</v>
      </c>
      <c r="G4106" s="3">
        <v>7185196043</v>
      </c>
      <c r="H4106" s="1" t="s">
        <v>202</v>
      </c>
      <c r="I4106" t="s">
        <v>17</v>
      </c>
      <c r="J4106">
        <v>43</v>
      </c>
      <c r="K4106">
        <v>129</v>
      </c>
      <c r="L4106" s="27">
        <f>RestaurantData[[#This Row],[DailyCustAvg]]*30</f>
        <v>3870</v>
      </c>
      <c r="M4106" s="7">
        <f>(((RestaurantData[[#This Row],[FitScore]]/100)*RestaurantData[[#This Row],[DailyCustAvg]])/3.5)*30</f>
        <v>475.45714285714286</v>
      </c>
      <c r="N4106">
        <v>40.893309738665003</v>
      </c>
      <c r="O4106">
        <v>-73.857425529888999</v>
      </c>
      <c r="P4106">
        <v>212</v>
      </c>
      <c r="Q4106">
        <v>12</v>
      </c>
      <c r="R4106">
        <f>(RestaurantData[[#This Row],[MonthySales]]/1500)*0.07</f>
        <v>2.2188000000000003E-2</v>
      </c>
    </row>
    <row r="4107" spans="1:18" ht="28.8" hidden="1" x14ac:dyDescent="0.3">
      <c r="A4107">
        <v>41348028</v>
      </c>
      <c r="B4107" s="1" t="s">
        <v>4392</v>
      </c>
      <c r="C4107" t="s">
        <v>3599</v>
      </c>
      <c r="D4107" s="2">
        <v>918</v>
      </c>
      <c r="E4107" s="1" t="s">
        <v>4341</v>
      </c>
      <c r="F4107" s="2">
        <v>10466</v>
      </c>
      <c r="G4107" s="3">
        <v>9175979946</v>
      </c>
      <c r="H4107" s="1" t="s">
        <v>641</v>
      </c>
      <c r="I4107" t="s">
        <v>21</v>
      </c>
      <c r="J4107">
        <v>39</v>
      </c>
      <c r="K4107">
        <v>128</v>
      </c>
      <c r="L4107" s="27">
        <f>RestaurantData[[#This Row],[DailyCustAvg]]*30</f>
        <v>3840</v>
      </c>
      <c r="M4107" s="7">
        <f>(((RestaurantData[[#This Row],[FitScore]]/100)*RestaurantData[[#This Row],[DailyCustAvg]])/3.5)*30</f>
        <v>427.8857142857143</v>
      </c>
      <c r="N4107">
        <v>40.891341694647998</v>
      </c>
      <c r="O4107">
        <v>-73.850872354936001</v>
      </c>
      <c r="P4107">
        <v>212</v>
      </c>
      <c r="Q4107">
        <v>12</v>
      </c>
      <c r="R4107">
        <f>(RestaurantData[[#This Row],[MonthySales]]/1500)*0.07</f>
        <v>1.9968000000000003E-2</v>
      </c>
    </row>
    <row r="4108" spans="1:18" hidden="1" x14ac:dyDescent="0.3">
      <c r="A4108">
        <v>50001168</v>
      </c>
      <c r="B4108" s="1" t="s">
        <v>4340</v>
      </c>
      <c r="C4108" t="s">
        <v>3599</v>
      </c>
      <c r="D4108" s="2">
        <v>1213</v>
      </c>
      <c r="E4108" s="1" t="s">
        <v>4341</v>
      </c>
      <c r="F4108" s="2">
        <v>10466</v>
      </c>
      <c r="G4108" s="3">
        <v>7189946809</v>
      </c>
      <c r="H4108" s="1" t="s">
        <v>242</v>
      </c>
      <c r="I4108" t="s">
        <v>21</v>
      </c>
      <c r="J4108">
        <v>37</v>
      </c>
      <c r="K4108">
        <v>126</v>
      </c>
      <c r="L4108" s="27">
        <f>RestaurantData[[#This Row],[DailyCustAvg]]*30</f>
        <v>3780</v>
      </c>
      <c r="M4108" s="7">
        <f>(((RestaurantData[[#This Row],[FitScore]]/100)*RestaurantData[[#This Row],[DailyCustAvg]])/3.5)*30</f>
        <v>399.59999999999997</v>
      </c>
      <c r="N4108">
        <v>40.888626926747001</v>
      </c>
      <c r="O4108">
        <v>-73.842462321108997</v>
      </c>
      <c r="P4108">
        <v>212</v>
      </c>
      <c r="Q4108">
        <v>12</v>
      </c>
      <c r="R4108">
        <f>(RestaurantData[[#This Row],[MonthySales]]/1500)*0.07</f>
        <v>1.8648000000000001E-2</v>
      </c>
    </row>
    <row r="4109" spans="1:18" hidden="1" x14ac:dyDescent="0.3">
      <c r="A4109">
        <v>50010284</v>
      </c>
      <c r="B4109" s="1" t="s">
        <v>4366</v>
      </c>
      <c r="C4109" t="s">
        <v>3599</v>
      </c>
      <c r="D4109" s="2">
        <v>4379</v>
      </c>
      <c r="E4109" s="1" t="s">
        <v>4083</v>
      </c>
      <c r="F4109" s="2">
        <v>10466</v>
      </c>
      <c r="G4109" s="3">
        <v>7182318700</v>
      </c>
      <c r="H4109" s="1" t="s">
        <v>641</v>
      </c>
      <c r="I4109" t="s">
        <v>21</v>
      </c>
      <c r="J4109">
        <v>40</v>
      </c>
      <c r="K4109">
        <v>124</v>
      </c>
      <c r="L4109" s="27">
        <f>RestaurantData[[#This Row],[DailyCustAvg]]*30</f>
        <v>3720</v>
      </c>
      <c r="M4109" s="7">
        <f>(((RestaurantData[[#This Row],[FitScore]]/100)*RestaurantData[[#This Row],[DailyCustAvg]])/3.5)*30</f>
        <v>425.14285714285717</v>
      </c>
      <c r="N4109">
        <v>40.897827010659</v>
      </c>
      <c r="O4109">
        <v>-73.854800539091997</v>
      </c>
      <c r="P4109">
        <v>212</v>
      </c>
      <c r="Q4109">
        <v>11</v>
      </c>
      <c r="R4109">
        <f>(RestaurantData[[#This Row],[MonthySales]]/1500)*0.07</f>
        <v>1.984E-2</v>
      </c>
    </row>
    <row r="4110" spans="1:18" hidden="1" x14ac:dyDescent="0.3">
      <c r="A4110">
        <v>41702914</v>
      </c>
      <c r="B4110" s="1" t="s">
        <v>4388</v>
      </c>
      <c r="C4110" t="s">
        <v>3599</v>
      </c>
      <c r="D4110" s="2">
        <v>3815</v>
      </c>
      <c r="E4110" s="1" t="s">
        <v>4354</v>
      </c>
      <c r="F4110" s="2">
        <v>10466</v>
      </c>
      <c r="G4110" s="3">
        <v>7189945544</v>
      </c>
      <c r="H4110" s="1" t="s">
        <v>641</v>
      </c>
      <c r="I4110" t="s">
        <v>17</v>
      </c>
      <c r="J4110">
        <v>43</v>
      </c>
      <c r="K4110">
        <v>124</v>
      </c>
      <c r="L4110" s="27">
        <f>RestaurantData[[#This Row],[DailyCustAvg]]*30</f>
        <v>3720</v>
      </c>
      <c r="M4110" s="7">
        <f>(((RestaurantData[[#This Row],[FitScore]]/100)*RestaurantData[[#This Row],[DailyCustAvg]])/3.5)*30</f>
        <v>457.02857142857147</v>
      </c>
      <c r="N4110">
        <v>40.888149981059001</v>
      </c>
      <c r="O4110">
        <v>-73.831302283010004</v>
      </c>
      <c r="P4110">
        <v>212</v>
      </c>
      <c r="Q4110">
        <v>12</v>
      </c>
      <c r="R4110">
        <f>(RestaurantData[[#This Row],[MonthySales]]/1500)*0.07</f>
        <v>2.1328000000000007E-2</v>
      </c>
    </row>
    <row r="4111" spans="1:18" hidden="1" x14ac:dyDescent="0.3">
      <c r="A4111">
        <v>40423481</v>
      </c>
      <c r="B4111" s="1" t="s">
        <v>4370</v>
      </c>
      <c r="C4111" t="s">
        <v>3599</v>
      </c>
      <c r="D4111" s="2">
        <v>4000</v>
      </c>
      <c r="E4111" s="1" t="s">
        <v>4083</v>
      </c>
      <c r="F4111" s="2">
        <v>10466</v>
      </c>
      <c r="G4111" s="3">
        <v>7187980076</v>
      </c>
      <c r="H4111" s="1" t="s">
        <v>641</v>
      </c>
      <c r="I4111" t="s">
        <v>21</v>
      </c>
      <c r="J4111">
        <v>39</v>
      </c>
      <c r="K4111">
        <v>113</v>
      </c>
      <c r="L4111" s="27">
        <f>RestaurantData[[#This Row],[DailyCustAvg]]*30</f>
        <v>3390</v>
      </c>
      <c r="M4111" s="7">
        <f>(((RestaurantData[[#This Row],[FitScore]]/100)*RestaurantData[[#This Row],[DailyCustAvg]])/3.5)*30</f>
        <v>377.74285714285713</v>
      </c>
      <c r="N4111">
        <v>40.888611204386997</v>
      </c>
      <c r="O4111">
        <v>-73.860010761408006</v>
      </c>
      <c r="P4111">
        <v>212</v>
      </c>
      <c r="Q4111">
        <v>12</v>
      </c>
      <c r="R4111">
        <f>(RestaurantData[[#This Row],[MonthySales]]/1500)*0.07</f>
        <v>1.7628000000000001E-2</v>
      </c>
    </row>
    <row r="4112" spans="1:18" hidden="1" x14ac:dyDescent="0.3">
      <c r="A4112">
        <v>50071593</v>
      </c>
      <c r="B4112" s="1" t="s">
        <v>4349</v>
      </c>
      <c r="C4112" t="s">
        <v>3599</v>
      </c>
      <c r="D4112" s="2">
        <v>4356</v>
      </c>
      <c r="E4112" s="1" t="s">
        <v>4083</v>
      </c>
      <c r="F4112" s="2">
        <v>10466</v>
      </c>
      <c r="G4112" s="3">
        <v>7186549774</v>
      </c>
      <c r="H4112" s="1" t="s">
        <v>242</v>
      </c>
      <c r="I4112" t="s">
        <v>21</v>
      </c>
      <c r="J4112">
        <v>37</v>
      </c>
      <c r="K4112">
        <v>99</v>
      </c>
      <c r="L4112" s="27">
        <f>RestaurantData[[#This Row],[DailyCustAvg]]*30</f>
        <v>2970</v>
      </c>
      <c r="M4112" s="7">
        <f>(((RestaurantData[[#This Row],[FitScore]]/100)*RestaurantData[[#This Row],[DailyCustAvg]])/3.5)*30</f>
        <v>313.97142857142859</v>
      </c>
      <c r="N4112">
        <v>40.897421162648001</v>
      </c>
      <c r="O4112">
        <v>-73.855094423655004</v>
      </c>
      <c r="P4112">
        <v>212</v>
      </c>
      <c r="Q4112">
        <v>11</v>
      </c>
      <c r="R4112">
        <f>(RestaurantData[[#This Row],[MonthySales]]/1500)*0.07</f>
        <v>1.4652000000000002E-2</v>
      </c>
    </row>
    <row r="4113" spans="1:18" hidden="1" x14ac:dyDescent="0.3">
      <c r="A4113">
        <v>50083439</v>
      </c>
      <c r="B4113" s="1" t="s">
        <v>4381</v>
      </c>
      <c r="C4113" t="s">
        <v>3599</v>
      </c>
      <c r="D4113" s="2">
        <v>3816</v>
      </c>
      <c r="E4113" s="1" t="s">
        <v>4354</v>
      </c>
      <c r="F4113" s="2">
        <v>10466</v>
      </c>
      <c r="G4113" s="3">
        <v>3475439825</v>
      </c>
      <c r="H4113" s="1" t="s">
        <v>45</v>
      </c>
      <c r="I4113" t="s">
        <v>21</v>
      </c>
      <c r="J4113">
        <v>37</v>
      </c>
      <c r="K4113">
        <v>96</v>
      </c>
      <c r="L4113" s="27">
        <f>RestaurantData[[#This Row],[DailyCustAvg]]*30</f>
        <v>2880</v>
      </c>
      <c r="M4113" s="7">
        <f>(((RestaurantData[[#This Row],[FitScore]]/100)*RestaurantData[[#This Row],[DailyCustAvg]])/3.5)*30</f>
        <v>304.45714285714286</v>
      </c>
      <c r="N4113">
        <v>40.888171906941999</v>
      </c>
      <c r="O4113">
        <v>-73.831280526873996</v>
      </c>
      <c r="P4113">
        <v>212</v>
      </c>
      <c r="Q4113">
        <v>12</v>
      </c>
      <c r="R4113">
        <f>(RestaurantData[[#This Row],[MonthySales]]/1500)*0.07</f>
        <v>1.4208000000000002E-2</v>
      </c>
    </row>
    <row r="4114" spans="1:18" hidden="1" x14ac:dyDescent="0.3">
      <c r="A4114">
        <v>41132816</v>
      </c>
      <c r="B4114" s="1" t="s">
        <v>4369</v>
      </c>
      <c r="C4114" t="s">
        <v>3599</v>
      </c>
      <c r="D4114" s="2">
        <v>4049</v>
      </c>
      <c r="E4114" s="1" t="s">
        <v>4339</v>
      </c>
      <c r="F4114" s="2">
        <v>10466</v>
      </c>
      <c r="G4114" s="3">
        <v>7185470122</v>
      </c>
      <c r="H4114" s="1" t="s">
        <v>16</v>
      </c>
      <c r="I4114" t="s">
        <v>17</v>
      </c>
      <c r="J4114">
        <v>44</v>
      </c>
      <c r="K4114">
        <v>95</v>
      </c>
      <c r="L4114" s="27">
        <f>RestaurantData[[#This Row],[DailyCustAvg]]*30</f>
        <v>2850</v>
      </c>
      <c r="M4114" s="7">
        <f>(((RestaurantData[[#This Row],[FitScore]]/100)*RestaurantData[[#This Row],[DailyCustAvg]])/3.5)*30</f>
        <v>358.28571428571422</v>
      </c>
      <c r="N4114">
        <v>40.886276563133997</v>
      </c>
      <c r="O4114">
        <v>-73.847925375109</v>
      </c>
      <c r="P4114">
        <v>212</v>
      </c>
      <c r="Q4114">
        <v>12</v>
      </c>
      <c r="R4114">
        <f>(RestaurantData[[#This Row],[MonthySales]]/1500)*0.07</f>
        <v>1.6719999999999999E-2</v>
      </c>
    </row>
    <row r="4115" spans="1:18" hidden="1" x14ac:dyDescent="0.3">
      <c r="A4115">
        <v>41575062</v>
      </c>
      <c r="B4115" s="1" t="s">
        <v>4189</v>
      </c>
      <c r="C4115" t="s">
        <v>3599</v>
      </c>
      <c r="D4115" s="2">
        <v>4182</v>
      </c>
      <c r="E4115" s="1" t="s">
        <v>4083</v>
      </c>
      <c r="F4115" s="2">
        <v>10466</v>
      </c>
      <c r="G4115" s="3">
        <v>7186557670</v>
      </c>
      <c r="H4115" s="1" t="s">
        <v>641</v>
      </c>
      <c r="I4115" t="s">
        <v>17</v>
      </c>
      <c r="J4115">
        <v>44</v>
      </c>
      <c r="K4115">
        <v>89</v>
      </c>
      <c r="L4115" s="27">
        <f>RestaurantData[[#This Row],[DailyCustAvg]]*30</f>
        <v>2670</v>
      </c>
      <c r="M4115" s="7">
        <f>(((RestaurantData[[#This Row],[FitScore]]/100)*RestaurantData[[#This Row],[DailyCustAvg]])/3.5)*30</f>
        <v>335.6571428571429</v>
      </c>
      <c r="N4115">
        <v>40.893018973678998</v>
      </c>
      <c r="O4115">
        <v>-73.857567218018005</v>
      </c>
      <c r="P4115">
        <v>212</v>
      </c>
      <c r="Q4115">
        <v>12</v>
      </c>
      <c r="R4115">
        <f>(RestaurantData[[#This Row],[MonthySales]]/1500)*0.07</f>
        <v>1.5664000000000004E-2</v>
      </c>
    </row>
    <row r="4116" spans="1:18" hidden="1" x14ac:dyDescent="0.3">
      <c r="A4116">
        <v>50071470</v>
      </c>
      <c r="B4116" s="1" t="s">
        <v>4382</v>
      </c>
      <c r="C4116" t="s">
        <v>3599</v>
      </c>
      <c r="D4116" s="2">
        <v>977</v>
      </c>
      <c r="E4116" s="1" t="s">
        <v>4341</v>
      </c>
      <c r="F4116" s="2">
        <v>10466</v>
      </c>
      <c r="G4116" s="3">
        <v>3473266165</v>
      </c>
      <c r="H4116" s="1" t="s">
        <v>202</v>
      </c>
      <c r="I4116" t="s">
        <v>21</v>
      </c>
      <c r="J4116">
        <v>41</v>
      </c>
      <c r="K4116">
        <v>82</v>
      </c>
      <c r="L4116" s="27">
        <f>RestaurantData[[#This Row],[DailyCustAvg]]*30</f>
        <v>2460</v>
      </c>
      <c r="M4116" s="7">
        <f>(((RestaurantData[[#This Row],[FitScore]]/100)*RestaurantData[[#This Row],[DailyCustAvg]])/3.5)*30</f>
        <v>288.17142857142858</v>
      </c>
      <c r="N4116">
        <v>40.890903489495003</v>
      </c>
      <c r="O4116">
        <v>-73.849495317654998</v>
      </c>
      <c r="P4116">
        <v>212</v>
      </c>
      <c r="Q4116">
        <v>12</v>
      </c>
      <c r="R4116">
        <f>(RestaurantData[[#This Row],[MonthySales]]/1500)*0.07</f>
        <v>1.3448000000000002E-2</v>
      </c>
    </row>
    <row r="4117" spans="1:18" hidden="1" x14ac:dyDescent="0.3">
      <c r="A4117">
        <v>50053515</v>
      </c>
      <c r="B4117" s="1" t="s">
        <v>4375</v>
      </c>
      <c r="C4117" t="s">
        <v>3599</v>
      </c>
      <c r="D4117" s="2">
        <v>3836</v>
      </c>
      <c r="E4117" s="1" t="s">
        <v>4354</v>
      </c>
      <c r="F4117" s="2">
        <v>10466</v>
      </c>
      <c r="G4117" s="3">
        <v>7185010400</v>
      </c>
      <c r="H4117" s="1" t="s">
        <v>641</v>
      </c>
      <c r="I4117" t="s">
        <v>21</v>
      </c>
      <c r="J4117">
        <v>41</v>
      </c>
      <c r="K4117">
        <v>81</v>
      </c>
      <c r="L4117" s="27">
        <f>RestaurantData[[#This Row],[DailyCustAvg]]*30</f>
        <v>2430</v>
      </c>
      <c r="M4117" s="7">
        <f>(((RestaurantData[[#This Row],[FitScore]]/100)*RestaurantData[[#This Row],[DailyCustAvg]])/3.5)*30</f>
        <v>284.6571428571429</v>
      </c>
      <c r="N4117">
        <v>40.888366781728998</v>
      </c>
      <c r="O4117">
        <v>-73.831280030374003</v>
      </c>
      <c r="P4117">
        <v>212</v>
      </c>
      <c r="Q4117">
        <v>12</v>
      </c>
      <c r="R4117">
        <f>(RestaurantData[[#This Row],[MonthySales]]/1500)*0.07</f>
        <v>1.3284000000000002E-2</v>
      </c>
    </row>
    <row r="4118" spans="1:18" hidden="1" x14ac:dyDescent="0.3">
      <c r="A4118">
        <v>40931569</v>
      </c>
      <c r="B4118" s="1" t="s">
        <v>4363</v>
      </c>
      <c r="C4118" t="s">
        <v>3599</v>
      </c>
      <c r="D4118" s="2">
        <v>703</v>
      </c>
      <c r="E4118" s="1" t="s">
        <v>4341</v>
      </c>
      <c r="F4118" s="2">
        <v>10466</v>
      </c>
      <c r="G4118" s="3">
        <v>7182319150</v>
      </c>
      <c r="H4118" s="1" t="s">
        <v>202</v>
      </c>
      <c r="I4118" t="s">
        <v>17</v>
      </c>
      <c r="J4118">
        <v>44</v>
      </c>
      <c r="K4118">
        <v>77</v>
      </c>
      <c r="L4118" s="27">
        <f>RestaurantData[[#This Row],[DailyCustAvg]]*30</f>
        <v>2310</v>
      </c>
      <c r="M4118" s="7">
        <f>(((RestaurantData[[#This Row],[FitScore]]/100)*RestaurantData[[#This Row],[DailyCustAvg]])/3.5)*30</f>
        <v>290.40000000000003</v>
      </c>
      <c r="N4118">
        <v>40.893312011873</v>
      </c>
      <c r="O4118">
        <v>-73.857045740803002</v>
      </c>
      <c r="P4118">
        <v>212</v>
      </c>
      <c r="Q4118">
        <v>11</v>
      </c>
      <c r="R4118">
        <f>(RestaurantData[[#This Row],[MonthySales]]/1500)*0.07</f>
        <v>1.3552000000000003E-2</v>
      </c>
    </row>
    <row r="4119" spans="1:18" hidden="1" x14ac:dyDescent="0.3">
      <c r="A4119">
        <v>41376704</v>
      </c>
      <c r="B4119" s="1" t="s">
        <v>4374</v>
      </c>
      <c r="C4119" t="s">
        <v>3599</v>
      </c>
      <c r="D4119" s="2">
        <v>3824</v>
      </c>
      <c r="E4119" s="1" t="s">
        <v>4354</v>
      </c>
      <c r="F4119" s="2">
        <v>10466</v>
      </c>
      <c r="G4119" s="3">
        <v>7183258770</v>
      </c>
      <c r="H4119" s="1" t="s">
        <v>143</v>
      </c>
      <c r="I4119" t="s">
        <v>21</v>
      </c>
      <c r="J4119">
        <v>37</v>
      </c>
      <c r="K4119">
        <v>73</v>
      </c>
      <c r="L4119" s="27">
        <f>RestaurantData[[#This Row],[DailyCustAvg]]*30</f>
        <v>2190</v>
      </c>
      <c r="M4119" s="7">
        <f>(((RestaurantData[[#This Row],[FitScore]]/100)*RestaurantData[[#This Row],[DailyCustAvg]])/3.5)*30</f>
        <v>231.51428571428568</v>
      </c>
      <c r="N4119">
        <v>40.888248758971997</v>
      </c>
      <c r="O4119">
        <v>-73.831280331071</v>
      </c>
      <c r="P4119">
        <v>212</v>
      </c>
      <c r="Q4119">
        <v>12</v>
      </c>
      <c r="R4119">
        <f>(RestaurantData[[#This Row],[MonthySales]]/1500)*0.07</f>
        <v>1.0803999999999999E-2</v>
      </c>
    </row>
    <row r="4120" spans="1:18" hidden="1" x14ac:dyDescent="0.3">
      <c r="A4120">
        <v>50087123</v>
      </c>
      <c r="B4120" s="1" t="s">
        <v>2657</v>
      </c>
      <c r="C4120" t="s">
        <v>3599</v>
      </c>
      <c r="D4120" s="2">
        <v>4399</v>
      </c>
      <c r="E4120" s="1" t="s">
        <v>4083</v>
      </c>
      <c r="F4120" s="2">
        <v>10466</v>
      </c>
      <c r="G4120" s="3">
        <v>7186531100</v>
      </c>
      <c r="H4120" s="1" t="s">
        <v>45</v>
      </c>
      <c r="I4120" t="s">
        <v>17</v>
      </c>
      <c r="J4120">
        <v>37</v>
      </c>
      <c r="K4120">
        <v>71</v>
      </c>
      <c r="L4120" s="27">
        <f>RestaurantData[[#This Row],[DailyCustAvg]]*30</f>
        <v>2130</v>
      </c>
      <c r="M4120" s="7">
        <f>(((RestaurantData[[#This Row],[FitScore]]/100)*RestaurantData[[#This Row],[DailyCustAvg]])/3.5)*30</f>
        <v>225.17142857142855</v>
      </c>
      <c r="N4120">
        <v>40.898268465931999</v>
      </c>
      <c r="O4120">
        <v>-73.854448696469007</v>
      </c>
      <c r="P4120">
        <v>212</v>
      </c>
      <c r="Q4120">
        <v>11</v>
      </c>
      <c r="R4120">
        <f>(RestaurantData[[#This Row],[MonthySales]]/1500)*0.07</f>
        <v>1.0508E-2</v>
      </c>
    </row>
    <row r="4121" spans="1:18" hidden="1" x14ac:dyDescent="0.3">
      <c r="A4121">
        <v>41658466</v>
      </c>
      <c r="B4121" s="1" t="s">
        <v>4351</v>
      </c>
      <c r="C4121" t="s">
        <v>3599</v>
      </c>
      <c r="D4121" s="2">
        <v>4063</v>
      </c>
      <c r="E4121" s="1" t="s">
        <v>3715</v>
      </c>
      <c r="F4121" s="2">
        <v>10466</v>
      </c>
      <c r="G4121" s="3">
        <v>7188816116</v>
      </c>
      <c r="H4121" s="1" t="s">
        <v>641</v>
      </c>
      <c r="I4121" t="s">
        <v>21</v>
      </c>
      <c r="J4121">
        <v>41</v>
      </c>
      <c r="K4121">
        <v>60</v>
      </c>
      <c r="L4121" s="27">
        <f>RestaurantData[[#This Row],[DailyCustAvg]]*30</f>
        <v>1800</v>
      </c>
      <c r="M4121" s="7">
        <f>(((RestaurantData[[#This Row],[FitScore]]/100)*RestaurantData[[#This Row],[DailyCustAvg]])/3.5)*30</f>
        <v>210.85714285714283</v>
      </c>
      <c r="N4121">
        <v>40.885435137409999</v>
      </c>
      <c r="O4121">
        <v>-73.829233290868999</v>
      </c>
      <c r="P4121">
        <v>212</v>
      </c>
      <c r="Q4121">
        <v>12</v>
      </c>
      <c r="R4121">
        <f>(RestaurantData[[#This Row],[MonthySales]]/1500)*0.07</f>
        <v>9.8399999999999981E-3</v>
      </c>
    </row>
    <row r="4122" spans="1:18" hidden="1" x14ac:dyDescent="0.3">
      <c r="A4122">
        <v>50054483</v>
      </c>
      <c r="B4122" s="1" t="s">
        <v>98</v>
      </c>
      <c r="C4122" t="s">
        <v>3599</v>
      </c>
      <c r="D4122" s="2">
        <v>4275</v>
      </c>
      <c r="E4122" s="1" t="s">
        <v>4083</v>
      </c>
      <c r="F4122" s="2">
        <v>10466</v>
      </c>
      <c r="G4122" s="3">
        <v>7185146941</v>
      </c>
      <c r="H4122" s="1" t="s">
        <v>16</v>
      </c>
      <c r="I4122" t="s">
        <v>17</v>
      </c>
      <c r="J4122">
        <v>44</v>
      </c>
      <c r="K4122">
        <v>49</v>
      </c>
      <c r="L4122" s="27">
        <f>RestaurantData[[#This Row],[DailyCustAvg]]*30</f>
        <v>1470</v>
      </c>
      <c r="M4122" s="7">
        <f>(((RestaurantData[[#This Row],[FitScore]]/100)*RestaurantData[[#This Row],[DailyCustAvg]])/3.5)*30</f>
        <v>184.79999999999998</v>
      </c>
      <c r="N4122">
        <v>40.895196815083999</v>
      </c>
      <c r="O4122">
        <v>-73.856386977382002</v>
      </c>
      <c r="P4122">
        <v>212</v>
      </c>
      <c r="Q4122">
        <v>11</v>
      </c>
      <c r="R4122">
        <f>(RestaurantData[[#This Row],[MonthySales]]/1500)*0.07</f>
        <v>8.6239999999999997E-3</v>
      </c>
    </row>
    <row r="4123" spans="1:18" hidden="1" x14ac:dyDescent="0.3">
      <c r="A4123">
        <v>50042695</v>
      </c>
      <c r="B4123" s="1" t="s">
        <v>4353</v>
      </c>
      <c r="C4123" t="s">
        <v>3599</v>
      </c>
      <c r="D4123" s="2">
        <v>3828</v>
      </c>
      <c r="E4123" s="1" t="s">
        <v>4354</v>
      </c>
      <c r="F4123" s="2">
        <v>10466</v>
      </c>
      <c r="G4123" s="3">
        <v>7189942999</v>
      </c>
      <c r="H4123" s="1" t="s">
        <v>188</v>
      </c>
      <c r="I4123" t="s">
        <v>21</v>
      </c>
      <c r="J4123">
        <v>37</v>
      </c>
      <c r="K4123">
        <v>42</v>
      </c>
      <c r="L4123" s="27">
        <f>RestaurantData[[#This Row],[DailyCustAvg]]*30</f>
        <v>1260</v>
      </c>
      <c r="M4123" s="7">
        <f>(((RestaurantData[[#This Row],[FitScore]]/100)*RestaurantData[[#This Row],[DailyCustAvg]])/3.5)*30</f>
        <v>133.19999999999999</v>
      </c>
      <c r="N4123">
        <v>40.888289929701003</v>
      </c>
      <c r="O4123">
        <v>-73.831280226177</v>
      </c>
      <c r="P4123">
        <v>212</v>
      </c>
      <c r="Q4123">
        <v>12</v>
      </c>
      <c r="R4123">
        <f>(RestaurantData[[#This Row],[MonthySales]]/1500)*0.07</f>
        <v>6.2160000000000002E-3</v>
      </c>
    </row>
    <row r="4124" spans="1:18" ht="28.8" hidden="1" x14ac:dyDescent="0.3">
      <c r="A4124">
        <v>41606724</v>
      </c>
      <c r="B4124" s="1" t="s">
        <v>4384</v>
      </c>
      <c r="C4124" t="s">
        <v>3599</v>
      </c>
      <c r="D4124" s="2">
        <v>769</v>
      </c>
      <c r="E4124" s="1" t="s">
        <v>4365</v>
      </c>
      <c r="F4124" s="2">
        <v>10467</v>
      </c>
      <c r="G4124" s="3">
        <v>3473415551</v>
      </c>
      <c r="H4124" s="1" t="s">
        <v>641</v>
      </c>
      <c r="I4124" t="s">
        <v>21</v>
      </c>
      <c r="J4124">
        <v>39</v>
      </c>
      <c r="K4124">
        <v>224</v>
      </c>
      <c r="L4124" s="27">
        <f>RestaurantData[[#This Row],[DailyCustAvg]]*30</f>
        <v>6720</v>
      </c>
      <c r="M4124" s="7">
        <f>(((RestaurantData[[#This Row],[FitScore]]/100)*RestaurantData[[#This Row],[DailyCustAvg]])/3.5)*30</f>
        <v>748.80000000000007</v>
      </c>
      <c r="N4124">
        <v>40.871396054529001</v>
      </c>
      <c r="O4124">
        <v>-73.864404177099999</v>
      </c>
      <c r="P4124">
        <v>212</v>
      </c>
      <c r="Q4124">
        <v>15</v>
      </c>
      <c r="R4124">
        <f>(RestaurantData[[#This Row],[MonthySales]]/1500)*0.07</f>
        <v>3.4944000000000003E-2</v>
      </c>
    </row>
    <row r="4125" spans="1:18" hidden="1" x14ac:dyDescent="0.3">
      <c r="A4125">
        <v>50073175</v>
      </c>
      <c r="B4125" s="1" t="s">
        <v>4390</v>
      </c>
      <c r="C4125" t="s">
        <v>3599</v>
      </c>
      <c r="D4125" s="2">
        <v>3606</v>
      </c>
      <c r="E4125" s="1" t="s">
        <v>4083</v>
      </c>
      <c r="F4125" s="2">
        <v>10467</v>
      </c>
      <c r="G4125" s="3">
        <v>7185471473</v>
      </c>
      <c r="H4125" s="1" t="s">
        <v>242</v>
      </c>
      <c r="I4125" t="s">
        <v>21</v>
      </c>
      <c r="J4125">
        <v>44</v>
      </c>
      <c r="K4125">
        <v>219</v>
      </c>
      <c r="L4125" s="27">
        <f>RestaurantData[[#This Row],[DailyCustAvg]]*30</f>
        <v>6570</v>
      </c>
      <c r="M4125" s="7">
        <f>(((RestaurantData[[#This Row],[FitScore]]/100)*RestaurantData[[#This Row],[DailyCustAvg]])/3.5)*30</f>
        <v>825.94285714285706</v>
      </c>
      <c r="N4125">
        <v>40.879370491157999</v>
      </c>
      <c r="O4125">
        <v>-73.865255746223994</v>
      </c>
      <c r="P4125">
        <v>212</v>
      </c>
      <c r="Q4125">
        <v>12</v>
      </c>
      <c r="R4125">
        <f>(RestaurantData[[#This Row],[MonthySales]]/1500)*0.07</f>
        <v>3.8544000000000002E-2</v>
      </c>
    </row>
    <row r="4126" spans="1:18" hidden="1" x14ac:dyDescent="0.3">
      <c r="A4126">
        <v>50010758</v>
      </c>
      <c r="B4126" s="1" t="s">
        <v>4330</v>
      </c>
      <c r="C4126" t="s">
        <v>3599</v>
      </c>
      <c r="D4126" s="2">
        <v>3670</v>
      </c>
      <c r="E4126" s="1" t="s">
        <v>4083</v>
      </c>
      <c r="F4126" s="2">
        <v>10467</v>
      </c>
      <c r="G4126" s="3">
        <v>3479451135</v>
      </c>
      <c r="H4126" s="1" t="s">
        <v>641</v>
      </c>
      <c r="I4126" t="s">
        <v>17</v>
      </c>
      <c r="J4126">
        <v>41</v>
      </c>
      <c r="K4126">
        <v>216</v>
      </c>
      <c r="L4126" s="27">
        <f>RestaurantData[[#This Row],[DailyCustAvg]]*30</f>
        <v>6480</v>
      </c>
      <c r="M4126" s="7">
        <f>(((RestaurantData[[#This Row],[FitScore]]/100)*RestaurantData[[#This Row],[DailyCustAvg]])/3.5)*30</f>
        <v>759.08571428571418</v>
      </c>
      <c r="N4126">
        <v>40.880840580863001</v>
      </c>
      <c r="O4126">
        <v>-73.864334212404998</v>
      </c>
      <c r="P4126">
        <v>212</v>
      </c>
      <c r="Q4126">
        <v>12</v>
      </c>
      <c r="R4126">
        <f>(RestaurantData[[#This Row],[MonthySales]]/1500)*0.07</f>
        <v>3.5423999999999997E-2</v>
      </c>
    </row>
    <row r="4127" spans="1:18" hidden="1" x14ac:dyDescent="0.3">
      <c r="A4127">
        <v>50051591</v>
      </c>
      <c r="B4127" s="1" t="s">
        <v>4401</v>
      </c>
      <c r="C4127" t="s">
        <v>3599</v>
      </c>
      <c r="D4127" s="2">
        <v>3601</v>
      </c>
      <c r="E4127" s="1" t="s">
        <v>4402</v>
      </c>
      <c r="F4127" s="2">
        <v>10467</v>
      </c>
      <c r="G4127" s="3">
        <v>3473267972</v>
      </c>
      <c r="H4127" s="1" t="s">
        <v>641</v>
      </c>
      <c r="I4127" t="s">
        <v>17</v>
      </c>
      <c r="J4127">
        <v>38</v>
      </c>
      <c r="K4127">
        <v>182</v>
      </c>
      <c r="L4127" s="27">
        <f>RestaurantData[[#This Row],[DailyCustAvg]]*30</f>
        <v>5460</v>
      </c>
      <c r="M4127" s="7">
        <f>(((RestaurantData[[#This Row],[FitScore]]/100)*RestaurantData[[#This Row],[DailyCustAvg]])/3.5)*30</f>
        <v>592.79999999999995</v>
      </c>
      <c r="N4127">
        <v>40.878551009745998</v>
      </c>
      <c r="O4127">
        <v>-73.861637611446</v>
      </c>
      <c r="P4127">
        <v>212</v>
      </c>
      <c r="Q4127">
        <v>12</v>
      </c>
      <c r="R4127">
        <f>(RestaurantData[[#This Row],[MonthySales]]/1500)*0.07</f>
        <v>2.7664000000000001E-2</v>
      </c>
    </row>
    <row r="4128" spans="1:18" hidden="1" x14ac:dyDescent="0.3">
      <c r="A4128">
        <v>50094770</v>
      </c>
      <c r="B4128" s="1" t="s">
        <v>2657</v>
      </c>
      <c r="C4128" t="s">
        <v>3599</v>
      </c>
      <c r="D4128" s="2">
        <v>3555</v>
      </c>
      <c r="E4128" s="1" t="s">
        <v>4083</v>
      </c>
      <c r="F4128" s="2">
        <v>10467</v>
      </c>
      <c r="G4128" s="3">
        <v>3473415235</v>
      </c>
      <c r="H4128" s="1" t="s">
        <v>45</v>
      </c>
      <c r="I4128" t="s">
        <v>17</v>
      </c>
      <c r="J4128">
        <v>39</v>
      </c>
      <c r="K4128">
        <v>168</v>
      </c>
      <c r="L4128" s="27">
        <f>RestaurantData[[#This Row],[DailyCustAvg]]*30</f>
        <v>5040</v>
      </c>
      <c r="M4128" s="7">
        <f>(((RestaurantData[[#This Row],[FitScore]]/100)*RestaurantData[[#This Row],[DailyCustAvg]])/3.5)*30</f>
        <v>561.59999999999991</v>
      </c>
      <c r="N4128">
        <v>40.878747909379001</v>
      </c>
      <c r="O4128">
        <v>-73.865658410628001</v>
      </c>
      <c r="P4128">
        <v>212</v>
      </c>
      <c r="Q4128">
        <v>12</v>
      </c>
      <c r="R4128">
        <f>(RestaurantData[[#This Row],[MonthySales]]/1500)*0.07</f>
        <v>2.6207999999999999E-2</v>
      </c>
    </row>
    <row r="4129" spans="1:18" hidden="1" x14ac:dyDescent="0.3">
      <c r="A4129">
        <v>50001978</v>
      </c>
      <c r="B4129" s="1" t="s">
        <v>4189</v>
      </c>
      <c r="C4129" t="s">
        <v>3599</v>
      </c>
      <c r="D4129" s="2">
        <v>3538</v>
      </c>
      <c r="E4129" s="1" t="s">
        <v>4083</v>
      </c>
      <c r="F4129" s="2">
        <v>10467</v>
      </c>
      <c r="G4129" s="3">
        <v>7185155789</v>
      </c>
      <c r="H4129" s="1" t="s">
        <v>641</v>
      </c>
      <c r="I4129" t="s">
        <v>21</v>
      </c>
      <c r="J4129">
        <v>44</v>
      </c>
      <c r="K4129">
        <v>159</v>
      </c>
      <c r="L4129" s="27">
        <f>RestaurantData[[#This Row],[DailyCustAvg]]*30</f>
        <v>4770</v>
      </c>
      <c r="M4129" s="7">
        <f>(((RestaurantData[[#This Row],[FitScore]]/100)*RestaurantData[[#This Row],[DailyCustAvg]])/3.5)*30</f>
        <v>599.65714285714273</v>
      </c>
      <c r="N4129">
        <v>40.878119798779998</v>
      </c>
      <c r="O4129">
        <v>-73.866028533180994</v>
      </c>
      <c r="P4129">
        <v>212</v>
      </c>
      <c r="Q4129">
        <v>12</v>
      </c>
      <c r="R4129">
        <f>(RestaurantData[[#This Row],[MonthySales]]/1500)*0.07</f>
        <v>2.7983999999999998E-2</v>
      </c>
    </row>
    <row r="4130" spans="1:18" hidden="1" x14ac:dyDescent="0.3">
      <c r="A4130">
        <v>50094596</v>
      </c>
      <c r="B4130" s="1" t="s">
        <v>4379</v>
      </c>
      <c r="C4130" t="s">
        <v>3599</v>
      </c>
      <c r="D4130" s="2">
        <v>3809</v>
      </c>
      <c r="E4130" s="1" t="s">
        <v>4083</v>
      </c>
      <c r="F4130" s="2">
        <v>10467</v>
      </c>
      <c r="G4130" s="3">
        <v>7187986936</v>
      </c>
      <c r="H4130" s="1" t="s">
        <v>242</v>
      </c>
      <c r="I4130" t="s">
        <v>17</v>
      </c>
      <c r="J4130">
        <v>41</v>
      </c>
      <c r="K4130">
        <v>157</v>
      </c>
      <c r="L4130" s="27">
        <f>RestaurantData[[#This Row],[DailyCustAvg]]*30</f>
        <v>4710</v>
      </c>
      <c r="M4130" s="7">
        <f>(((RestaurantData[[#This Row],[FitScore]]/100)*RestaurantData[[#This Row],[DailyCustAvg]])/3.5)*30</f>
        <v>551.74285714285713</v>
      </c>
      <c r="N4130">
        <v>40.883857783940002</v>
      </c>
      <c r="O4130">
        <v>-73.862653603457005</v>
      </c>
      <c r="P4130">
        <v>212</v>
      </c>
      <c r="Q4130">
        <v>12</v>
      </c>
      <c r="R4130">
        <f>(RestaurantData[[#This Row],[MonthySales]]/1500)*0.07</f>
        <v>2.5748000000000004E-2</v>
      </c>
    </row>
    <row r="4131" spans="1:18" hidden="1" x14ac:dyDescent="0.3">
      <c r="A4131">
        <v>50055392</v>
      </c>
      <c r="B4131" s="1" t="s">
        <v>4336</v>
      </c>
      <c r="C4131" t="s">
        <v>3599</v>
      </c>
      <c r="D4131" s="2">
        <v>3744</v>
      </c>
      <c r="E4131" s="1" t="s">
        <v>4083</v>
      </c>
      <c r="F4131" s="2">
        <v>10467</v>
      </c>
      <c r="G4131" s="3">
        <v>3474650822</v>
      </c>
      <c r="H4131" s="1" t="s">
        <v>2716</v>
      </c>
      <c r="I4131" t="s">
        <v>21</v>
      </c>
      <c r="J4131">
        <v>37</v>
      </c>
      <c r="K4131">
        <v>156</v>
      </c>
      <c r="L4131" s="27">
        <f>RestaurantData[[#This Row],[DailyCustAvg]]*30</f>
        <v>4680</v>
      </c>
      <c r="M4131" s="7">
        <f>(((RestaurantData[[#This Row],[FitScore]]/100)*RestaurantData[[#This Row],[DailyCustAvg]])/3.5)*30</f>
        <v>494.74285714285713</v>
      </c>
      <c r="N4131">
        <v>40.882689279405</v>
      </c>
      <c r="O4131">
        <v>-73.863281665996993</v>
      </c>
      <c r="P4131">
        <v>212</v>
      </c>
      <c r="Q4131">
        <v>12</v>
      </c>
      <c r="R4131">
        <f>(RestaurantData[[#This Row],[MonthySales]]/1500)*0.07</f>
        <v>2.3088000000000001E-2</v>
      </c>
    </row>
    <row r="4132" spans="1:18" hidden="1" x14ac:dyDescent="0.3">
      <c r="A4132">
        <v>50056873</v>
      </c>
      <c r="B4132" s="1" t="s">
        <v>4371</v>
      </c>
      <c r="C4132" t="s">
        <v>3599</v>
      </c>
      <c r="D4132" s="2">
        <v>800</v>
      </c>
      <c r="E4132" s="1" t="s">
        <v>4365</v>
      </c>
      <c r="F4132" s="2">
        <v>10467</v>
      </c>
      <c r="G4132" s="3">
        <v>7188820815</v>
      </c>
      <c r="H4132" s="1" t="s">
        <v>641</v>
      </c>
      <c r="I4132" t="s">
        <v>17</v>
      </c>
      <c r="J4132">
        <v>41</v>
      </c>
      <c r="K4132">
        <v>134</v>
      </c>
      <c r="L4132" s="27">
        <f>RestaurantData[[#This Row],[DailyCustAvg]]*30</f>
        <v>4020</v>
      </c>
      <c r="M4132" s="7">
        <f>(((RestaurantData[[#This Row],[FitScore]]/100)*RestaurantData[[#This Row],[DailyCustAvg]])/3.5)*30</f>
        <v>470.91428571428565</v>
      </c>
      <c r="N4132">
        <v>40.871358933647997</v>
      </c>
      <c r="O4132">
        <v>-73.863189346602994</v>
      </c>
      <c r="P4132">
        <v>212</v>
      </c>
      <c r="Q4132">
        <v>12</v>
      </c>
      <c r="R4132">
        <f>(RestaurantData[[#This Row],[MonthySales]]/1500)*0.07</f>
        <v>2.1975999999999999E-2</v>
      </c>
    </row>
    <row r="4133" spans="1:18" hidden="1" x14ac:dyDescent="0.3">
      <c r="A4133">
        <v>50073964</v>
      </c>
      <c r="B4133" s="1" t="s">
        <v>4361</v>
      </c>
      <c r="C4133" t="s">
        <v>3599</v>
      </c>
      <c r="D4133" s="2">
        <v>3304</v>
      </c>
      <c r="E4133" s="1" t="s">
        <v>4083</v>
      </c>
      <c r="F4133" s="2">
        <v>10467</v>
      </c>
      <c r="G4133" s="3">
        <v>6462963691</v>
      </c>
      <c r="H4133" s="1" t="s">
        <v>276</v>
      </c>
      <c r="I4133" t="s">
        <v>17</v>
      </c>
      <c r="J4133">
        <v>44</v>
      </c>
      <c r="K4133">
        <v>130</v>
      </c>
      <c r="L4133" s="27">
        <f>RestaurantData[[#This Row],[DailyCustAvg]]*30</f>
        <v>3900</v>
      </c>
      <c r="M4133" s="7">
        <f>(((RestaurantData[[#This Row],[FitScore]]/100)*RestaurantData[[#This Row],[DailyCustAvg]])/3.5)*30</f>
        <v>490.28571428571433</v>
      </c>
      <c r="N4133">
        <v>40.873443997956997</v>
      </c>
      <c r="O4133">
        <v>-73.867075755730994</v>
      </c>
      <c r="P4133">
        <v>212</v>
      </c>
      <c r="Q4133">
        <v>12</v>
      </c>
      <c r="R4133">
        <f>(RestaurantData[[#This Row],[MonthySales]]/1500)*0.07</f>
        <v>2.2880000000000005E-2</v>
      </c>
    </row>
    <row r="4134" spans="1:18" hidden="1" x14ac:dyDescent="0.3">
      <c r="A4134">
        <v>50099241</v>
      </c>
      <c r="B4134" s="1" t="s">
        <v>4333</v>
      </c>
      <c r="C4134" t="s">
        <v>3599</v>
      </c>
      <c r="D4134" s="2">
        <v>3835</v>
      </c>
      <c r="E4134" s="1" t="s">
        <v>4083</v>
      </c>
      <c r="F4134" s="2">
        <v>10467</v>
      </c>
      <c r="G4134" s="3">
        <v>3473465228</v>
      </c>
      <c r="H4134" s="1" t="s">
        <v>66</v>
      </c>
      <c r="I4134" t="s">
        <v>17</v>
      </c>
      <c r="J4134">
        <v>37</v>
      </c>
      <c r="K4134">
        <v>129</v>
      </c>
      <c r="L4134" s="27">
        <f>RestaurantData[[#This Row],[DailyCustAvg]]*30</f>
        <v>3870</v>
      </c>
      <c r="M4134" s="7">
        <f>(((RestaurantData[[#This Row],[FitScore]]/100)*RestaurantData[[#This Row],[DailyCustAvg]])/3.5)*30</f>
        <v>409.1142857142857</v>
      </c>
      <c r="N4134">
        <v>40.884573688216001</v>
      </c>
      <c r="O4134">
        <v>-73.862261535147994</v>
      </c>
      <c r="P4134">
        <v>212</v>
      </c>
      <c r="Q4134">
        <v>12</v>
      </c>
      <c r="R4134">
        <f>(RestaurantData[[#This Row],[MonthySales]]/1500)*0.07</f>
        <v>1.9092000000000001E-2</v>
      </c>
    </row>
    <row r="4135" spans="1:18" hidden="1" x14ac:dyDescent="0.3">
      <c r="A4135">
        <v>50046004</v>
      </c>
      <c r="B4135" s="1" t="s">
        <v>4380</v>
      </c>
      <c r="C4135" t="s">
        <v>3599</v>
      </c>
      <c r="D4135" s="2">
        <v>727</v>
      </c>
      <c r="E4135" s="1" t="s">
        <v>4365</v>
      </c>
      <c r="F4135" s="2">
        <v>10467</v>
      </c>
      <c r="G4135" s="3">
        <v>7186541161</v>
      </c>
      <c r="H4135" s="1" t="s">
        <v>242</v>
      </c>
      <c r="I4135" t="s">
        <v>21</v>
      </c>
      <c r="J4135">
        <v>38</v>
      </c>
      <c r="K4135">
        <v>129</v>
      </c>
      <c r="L4135" s="27">
        <f>RestaurantData[[#This Row],[DailyCustAvg]]*30</f>
        <v>3870</v>
      </c>
      <c r="M4135" s="7">
        <f>(((RestaurantData[[#This Row],[FitScore]]/100)*RestaurantData[[#This Row],[DailyCustAvg]])/3.5)*30</f>
        <v>420.17142857142863</v>
      </c>
      <c r="N4135">
        <v>40.871419633271998</v>
      </c>
      <c r="O4135">
        <v>-73.865785363035002</v>
      </c>
      <c r="P4135">
        <v>212</v>
      </c>
      <c r="Q4135">
        <v>15</v>
      </c>
      <c r="R4135">
        <f>(RestaurantData[[#This Row],[MonthySales]]/1500)*0.07</f>
        <v>1.9608000000000004E-2</v>
      </c>
    </row>
    <row r="4136" spans="1:18" hidden="1" x14ac:dyDescent="0.3">
      <c r="A4136">
        <v>41575838</v>
      </c>
      <c r="B4136" s="1" t="s">
        <v>4355</v>
      </c>
      <c r="C4136" t="s">
        <v>3599</v>
      </c>
      <c r="D4136" s="2">
        <v>3768</v>
      </c>
      <c r="E4136" s="1" t="s">
        <v>4083</v>
      </c>
      <c r="F4136" s="2">
        <v>10467</v>
      </c>
      <c r="G4136" s="3">
        <v>7186555585</v>
      </c>
      <c r="H4136" s="1" t="s">
        <v>641</v>
      </c>
      <c r="I4136" t="s">
        <v>21</v>
      </c>
      <c r="J4136">
        <v>41</v>
      </c>
      <c r="K4136">
        <v>111</v>
      </c>
      <c r="L4136" s="27">
        <f>RestaurantData[[#This Row],[DailyCustAvg]]*30</f>
        <v>3330</v>
      </c>
      <c r="M4136" s="7">
        <f>(((RestaurantData[[#This Row],[FitScore]]/100)*RestaurantData[[#This Row],[DailyCustAvg]])/3.5)*30</f>
        <v>390.08571428571423</v>
      </c>
      <c r="N4136">
        <v>40.883158316418999</v>
      </c>
      <c r="O4136">
        <v>-73.863020314235001</v>
      </c>
      <c r="P4136">
        <v>212</v>
      </c>
      <c r="Q4136">
        <v>12</v>
      </c>
      <c r="R4136">
        <f>(RestaurantData[[#This Row],[MonthySales]]/1500)*0.07</f>
        <v>1.8203999999999998E-2</v>
      </c>
    </row>
    <row r="4137" spans="1:18" hidden="1" x14ac:dyDescent="0.3">
      <c r="A4137">
        <v>50077883</v>
      </c>
      <c r="B4137" s="1" t="s">
        <v>4403</v>
      </c>
      <c r="C4137" t="s">
        <v>3599</v>
      </c>
      <c r="D4137" s="2">
        <v>3766</v>
      </c>
      <c r="E4137" s="1" t="s">
        <v>4083</v>
      </c>
      <c r="F4137" s="2">
        <v>10467</v>
      </c>
      <c r="G4137" s="3">
        <v>3473241706</v>
      </c>
      <c r="H4137" s="1" t="s">
        <v>16</v>
      </c>
      <c r="I4137" t="s">
        <v>21</v>
      </c>
      <c r="J4137">
        <v>41</v>
      </c>
      <c r="K4137">
        <v>104</v>
      </c>
      <c r="L4137" s="27">
        <f>RestaurantData[[#This Row],[DailyCustAvg]]*30</f>
        <v>3120</v>
      </c>
      <c r="M4137" s="7">
        <f>(((RestaurantData[[#This Row],[FitScore]]/100)*RestaurantData[[#This Row],[DailyCustAvg]])/3.5)*30</f>
        <v>365.48571428571432</v>
      </c>
      <c r="N4137">
        <v>40.883139116312996</v>
      </c>
      <c r="O4137">
        <v>-73.863031203256</v>
      </c>
      <c r="P4137">
        <v>212</v>
      </c>
      <c r="Q4137">
        <v>12</v>
      </c>
      <c r="R4137">
        <f>(RestaurantData[[#This Row],[MonthySales]]/1500)*0.07</f>
        <v>1.7056000000000002E-2</v>
      </c>
    </row>
    <row r="4138" spans="1:18" hidden="1" x14ac:dyDescent="0.3">
      <c r="A4138">
        <v>50068260</v>
      </c>
      <c r="B4138" s="1" t="s">
        <v>4357</v>
      </c>
      <c r="C4138" t="s">
        <v>3599</v>
      </c>
      <c r="D4138" s="2">
        <v>3812</v>
      </c>
      <c r="E4138" s="1" t="s">
        <v>4083</v>
      </c>
      <c r="F4138" s="2">
        <v>10467</v>
      </c>
      <c r="G4138" s="3">
        <v>7187981900</v>
      </c>
      <c r="H4138" s="1" t="s">
        <v>641</v>
      </c>
      <c r="I4138" t="s">
        <v>21</v>
      </c>
      <c r="J4138">
        <v>39</v>
      </c>
      <c r="K4138">
        <v>56</v>
      </c>
      <c r="L4138" s="27">
        <f>RestaurantData[[#This Row],[DailyCustAvg]]*30</f>
        <v>1680</v>
      </c>
      <c r="M4138" s="7">
        <f>(((RestaurantData[[#This Row],[FitScore]]/100)*RestaurantData[[#This Row],[DailyCustAvg]])/3.5)*30</f>
        <v>187.20000000000002</v>
      </c>
      <c r="N4138">
        <v>40.883920847653002</v>
      </c>
      <c r="O4138">
        <v>-73.862599225484999</v>
      </c>
      <c r="P4138">
        <v>212</v>
      </c>
      <c r="Q4138">
        <v>12</v>
      </c>
      <c r="R4138">
        <f>(RestaurantData[[#This Row],[MonthySales]]/1500)*0.07</f>
        <v>8.7360000000000007E-3</v>
      </c>
    </row>
    <row r="4139" spans="1:18" hidden="1" x14ac:dyDescent="0.3">
      <c r="A4139">
        <v>50071608</v>
      </c>
      <c r="B4139" s="1" t="s">
        <v>4364</v>
      </c>
      <c r="C4139" t="s">
        <v>3599</v>
      </c>
      <c r="D4139" s="2">
        <v>725</v>
      </c>
      <c r="E4139" s="1" t="s">
        <v>4365</v>
      </c>
      <c r="F4139" s="2">
        <v>10467</v>
      </c>
      <c r="G4139" s="3">
        <v>7186841115</v>
      </c>
      <c r="H4139" s="1" t="s">
        <v>188</v>
      </c>
      <c r="I4139" t="s">
        <v>17</v>
      </c>
      <c r="J4139">
        <v>38</v>
      </c>
      <c r="K4139">
        <v>52</v>
      </c>
      <c r="L4139" s="27">
        <f>RestaurantData[[#This Row],[DailyCustAvg]]*30</f>
        <v>1560</v>
      </c>
      <c r="M4139" s="7">
        <f>(((RestaurantData[[#This Row],[FitScore]]/100)*RestaurantData[[#This Row],[DailyCustAvg]])/3.5)*30</f>
        <v>169.37142857142857</v>
      </c>
      <c r="N4139">
        <v>40.871419717682002</v>
      </c>
      <c r="O4139">
        <v>-73.865857678789993</v>
      </c>
      <c r="P4139">
        <v>212</v>
      </c>
      <c r="Q4139">
        <v>15</v>
      </c>
      <c r="R4139">
        <f>(RestaurantData[[#This Row],[MonthySales]]/1500)*0.07</f>
        <v>7.9040000000000013E-3</v>
      </c>
    </row>
    <row r="4140" spans="1:18" hidden="1" x14ac:dyDescent="0.3">
      <c r="A4140">
        <v>50096979</v>
      </c>
      <c r="B4140" s="1" t="s">
        <v>4350</v>
      </c>
      <c r="C4140" t="s">
        <v>3599</v>
      </c>
      <c r="D4140" s="2">
        <v>3363</v>
      </c>
      <c r="E4140" s="1" t="s">
        <v>4165</v>
      </c>
      <c r="F4140" s="2">
        <v>10469</v>
      </c>
      <c r="G4140" s="3">
        <v>7184844970</v>
      </c>
      <c r="H4140" s="1" t="s">
        <v>202</v>
      </c>
      <c r="I4140" t="s">
        <v>21</v>
      </c>
      <c r="J4140">
        <v>41</v>
      </c>
      <c r="K4140">
        <v>228</v>
      </c>
      <c r="L4140" s="27">
        <f>RestaurantData[[#This Row],[DailyCustAvg]]*30</f>
        <v>6840</v>
      </c>
      <c r="M4140" s="7">
        <f>(((RestaurantData[[#This Row],[FitScore]]/100)*RestaurantData[[#This Row],[DailyCustAvg]])/3.5)*30</f>
        <v>801.25714285714275</v>
      </c>
      <c r="N4140">
        <v>40.879178280780998</v>
      </c>
      <c r="O4140">
        <v>-73.837584815325997</v>
      </c>
      <c r="P4140">
        <v>212</v>
      </c>
      <c r="Q4140">
        <v>12</v>
      </c>
      <c r="R4140">
        <f>(RestaurantData[[#This Row],[MonthySales]]/1500)*0.07</f>
        <v>3.7392000000000002E-2</v>
      </c>
    </row>
    <row r="4141" spans="1:18" hidden="1" x14ac:dyDescent="0.3">
      <c r="A4141">
        <v>50098245</v>
      </c>
      <c r="B4141" s="1" t="s">
        <v>4334</v>
      </c>
      <c r="C4141" t="s">
        <v>3599</v>
      </c>
      <c r="D4141" s="2">
        <v>3467</v>
      </c>
      <c r="E4141" s="1" t="s">
        <v>3715</v>
      </c>
      <c r="F4141" s="2">
        <v>10469</v>
      </c>
      <c r="G4141" s="3">
        <v>3472024467</v>
      </c>
      <c r="H4141" s="1" t="s">
        <v>202</v>
      </c>
      <c r="I4141" t="s">
        <v>21</v>
      </c>
      <c r="J4141">
        <v>38</v>
      </c>
      <c r="K4141">
        <v>196</v>
      </c>
      <c r="L4141" s="27">
        <f>RestaurantData[[#This Row],[DailyCustAvg]]*30</f>
        <v>5880</v>
      </c>
      <c r="M4141" s="7">
        <f>(((RestaurantData[[#This Row],[FitScore]]/100)*RestaurantData[[#This Row],[DailyCustAvg]])/3.5)*30</f>
        <v>638.40000000000009</v>
      </c>
      <c r="N4141">
        <v>40.876560110781</v>
      </c>
      <c r="O4141">
        <v>-73.847835585921004</v>
      </c>
      <c r="P4141">
        <v>212</v>
      </c>
      <c r="Q4141">
        <v>12</v>
      </c>
      <c r="R4141">
        <f>(RestaurantData[[#This Row],[MonthySales]]/1500)*0.07</f>
        <v>2.9792000000000006E-2</v>
      </c>
    </row>
    <row r="4142" spans="1:18" hidden="1" x14ac:dyDescent="0.3">
      <c r="A4142">
        <v>50045072</v>
      </c>
      <c r="B4142" s="1" t="s">
        <v>4348</v>
      </c>
      <c r="C4142" t="s">
        <v>3599</v>
      </c>
      <c r="D4142" s="2">
        <v>3452</v>
      </c>
      <c r="E4142" s="1" t="s">
        <v>3715</v>
      </c>
      <c r="F4142" s="2">
        <v>10469</v>
      </c>
      <c r="G4142" s="3">
        <v>7186551771</v>
      </c>
      <c r="H4142" s="1" t="s">
        <v>212</v>
      </c>
      <c r="I4142" t="s">
        <v>21</v>
      </c>
      <c r="J4142">
        <v>37</v>
      </c>
      <c r="K4142">
        <v>193</v>
      </c>
      <c r="L4142" s="27">
        <f>RestaurantData[[#This Row],[DailyCustAvg]]*30</f>
        <v>5790</v>
      </c>
      <c r="M4142" s="7">
        <f>(((RestaurantData[[#This Row],[FitScore]]/100)*RestaurantData[[#This Row],[DailyCustAvg]])/3.5)*30</f>
        <v>612.08571428571418</v>
      </c>
      <c r="N4142">
        <v>40.876316747524001</v>
      </c>
      <c r="O4142">
        <v>-73.848530429465001</v>
      </c>
      <c r="P4142">
        <v>212</v>
      </c>
      <c r="Q4142">
        <v>12</v>
      </c>
      <c r="R4142">
        <f>(RestaurantData[[#This Row],[MonthySales]]/1500)*0.07</f>
        <v>2.8563999999999999E-2</v>
      </c>
    </row>
    <row r="4143" spans="1:18" hidden="1" x14ac:dyDescent="0.3">
      <c r="A4143">
        <v>41627133</v>
      </c>
      <c r="B4143" s="1" t="s">
        <v>4176</v>
      </c>
      <c r="C4143" t="s">
        <v>3599</v>
      </c>
      <c r="D4143" s="2">
        <v>3431</v>
      </c>
      <c r="E4143" s="1" t="s">
        <v>3715</v>
      </c>
      <c r="F4143" s="2">
        <v>10469</v>
      </c>
      <c r="G4143" s="3">
        <v>7186527931</v>
      </c>
      <c r="H4143" s="1" t="s">
        <v>242</v>
      </c>
      <c r="I4143" t="s">
        <v>17</v>
      </c>
      <c r="J4143">
        <v>37</v>
      </c>
      <c r="K4143">
        <v>186</v>
      </c>
      <c r="L4143" s="27">
        <f>RestaurantData[[#This Row],[DailyCustAvg]]*30</f>
        <v>5580</v>
      </c>
      <c r="M4143" s="7">
        <f>(((RestaurantData[[#This Row],[FitScore]]/100)*RestaurantData[[#This Row],[DailyCustAvg]])/3.5)*30</f>
        <v>589.88571428571424</v>
      </c>
      <c r="N4143">
        <v>40.876024283112997</v>
      </c>
      <c r="O4143">
        <v>-73.849460422836998</v>
      </c>
      <c r="P4143">
        <v>212</v>
      </c>
      <c r="Q4143">
        <v>12</v>
      </c>
      <c r="R4143">
        <f>(RestaurantData[[#This Row],[MonthySales]]/1500)*0.07</f>
        <v>2.7528E-2</v>
      </c>
    </row>
    <row r="4144" spans="1:18" hidden="1" x14ac:dyDescent="0.3">
      <c r="A4144">
        <v>40917970</v>
      </c>
      <c r="B4144" s="1" t="s">
        <v>4352</v>
      </c>
      <c r="C4144" t="s">
        <v>3599</v>
      </c>
      <c r="D4144" s="2">
        <v>3497</v>
      </c>
      <c r="E4144" s="1" t="s">
        <v>3715</v>
      </c>
      <c r="F4144" s="2">
        <v>10469</v>
      </c>
      <c r="G4144" s="3">
        <v>7188823347</v>
      </c>
      <c r="H4144" s="1" t="s">
        <v>641</v>
      </c>
      <c r="I4144" t="s">
        <v>17</v>
      </c>
      <c r="J4144">
        <v>42</v>
      </c>
      <c r="K4144">
        <v>168</v>
      </c>
      <c r="L4144" s="27">
        <f>RestaurantData[[#This Row],[DailyCustAvg]]*30</f>
        <v>5040</v>
      </c>
      <c r="M4144" s="7">
        <f>(((RestaurantData[[#This Row],[FitScore]]/100)*RestaurantData[[#This Row],[DailyCustAvg]])/3.5)*30</f>
        <v>604.79999999999995</v>
      </c>
      <c r="N4144">
        <v>40.876967406421002</v>
      </c>
      <c r="O4144">
        <v>-73.846579863353995</v>
      </c>
      <c r="P4144">
        <v>212</v>
      </c>
      <c r="Q4144">
        <v>12</v>
      </c>
      <c r="R4144">
        <f>(RestaurantData[[#This Row],[MonthySales]]/1500)*0.07</f>
        <v>2.8223999999999999E-2</v>
      </c>
    </row>
    <row r="4145" spans="1:18" hidden="1" x14ac:dyDescent="0.3">
      <c r="A4145">
        <v>50044013</v>
      </c>
      <c r="B4145" s="1" t="s">
        <v>339</v>
      </c>
      <c r="C4145" t="s">
        <v>3599</v>
      </c>
      <c r="D4145" s="2">
        <v>3636</v>
      </c>
      <c r="E4145" s="1" t="s">
        <v>3715</v>
      </c>
      <c r="F4145" s="2">
        <v>10469</v>
      </c>
      <c r="G4145" s="3">
        <v>7187984133</v>
      </c>
      <c r="H4145" s="1" t="s">
        <v>226</v>
      </c>
      <c r="I4145" t="s">
        <v>17</v>
      </c>
      <c r="J4145">
        <v>40</v>
      </c>
      <c r="K4145">
        <v>144</v>
      </c>
      <c r="L4145" s="27">
        <f>RestaurantData[[#This Row],[DailyCustAvg]]*30</f>
        <v>4320</v>
      </c>
      <c r="M4145" s="7">
        <f>(((RestaurantData[[#This Row],[FitScore]]/100)*RestaurantData[[#This Row],[DailyCustAvg]])/3.5)*30</f>
        <v>493.71428571428578</v>
      </c>
      <c r="N4145">
        <v>40.879646027984002</v>
      </c>
      <c r="O4145">
        <v>-73.842349882113993</v>
      </c>
      <c r="P4145">
        <v>212</v>
      </c>
      <c r="Q4145">
        <v>12</v>
      </c>
      <c r="R4145">
        <f>(RestaurantData[[#This Row],[MonthySales]]/1500)*0.07</f>
        <v>2.3040000000000005E-2</v>
      </c>
    </row>
    <row r="4146" spans="1:18" hidden="1" x14ac:dyDescent="0.3">
      <c r="A4146">
        <v>50095576</v>
      </c>
      <c r="B4146" s="1" t="s">
        <v>4346</v>
      </c>
      <c r="C4146" t="s">
        <v>3599</v>
      </c>
      <c r="D4146" s="2">
        <v>1300</v>
      </c>
      <c r="E4146" s="1" t="s">
        <v>4347</v>
      </c>
      <c r="F4146" s="2">
        <v>10469</v>
      </c>
      <c r="G4146" s="3">
        <v>3476037644</v>
      </c>
      <c r="H4146" s="1" t="s">
        <v>2716</v>
      </c>
      <c r="I4146" t="s">
        <v>21</v>
      </c>
      <c r="J4146">
        <v>41</v>
      </c>
      <c r="K4146">
        <v>130</v>
      </c>
      <c r="L4146" s="27">
        <f>RestaurantData[[#This Row],[DailyCustAvg]]*30</f>
        <v>3900</v>
      </c>
      <c r="M4146" s="7">
        <f>(((RestaurantData[[#This Row],[FitScore]]/100)*RestaurantData[[#This Row],[DailyCustAvg]])/3.5)*30</f>
        <v>456.85714285714283</v>
      </c>
      <c r="N4146">
        <v>40.879043238484002</v>
      </c>
      <c r="O4146">
        <v>-73.843117954318004</v>
      </c>
      <c r="P4146">
        <v>212</v>
      </c>
      <c r="Q4146">
        <v>12</v>
      </c>
      <c r="R4146">
        <f>(RestaurantData[[#This Row],[MonthySales]]/1500)*0.07</f>
        <v>2.1320000000000002E-2</v>
      </c>
    </row>
    <row r="4147" spans="1:18" hidden="1" x14ac:dyDescent="0.3">
      <c r="A4147">
        <v>50056944</v>
      </c>
      <c r="B4147" s="1" t="s">
        <v>4372</v>
      </c>
      <c r="C4147" t="s">
        <v>3599</v>
      </c>
      <c r="D4147" s="2">
        <v>3854</v>
      </c>
      <c r="E4147" s="1" t="s">
        <v>4298</v>
      </c>
      <c r="F4147" s="2">
        <v>10469</v>
      </c>
      <c r="G4147" s="3">
        <v>3473266912</v>
      </c>
      <c r="H4147" s="1" t="s">
        <v>641</v>
      </c>
      <c r="I4147" t="s">
        <v>21</v>
      </c>
      <c r="J4147">
        <v>45</v>
      </c>
      <c r="K4147">
        <v>128</v>
      </c>
      <c r="L4147" s="27">
        <f>RestaurantData[[#This Row],[DailyCustAvg]]*30</f>
        <v>3840</v>
      </c>
      <c r="M4147" s="7">
        <f>(((RestaurantData[[#This Row],[FitScore]]/100)*RestaurantData[[#This Row],[DailyCustAvg]])/3.5)*30</f>
        <v>493.71428571428578</v>
      </c>
      <c r="N4147">
        <v>40.88332560485</v>
      </c>
      <c r="O4147">
        <v>-73.856163185222002</v>
      </c>
      <c r="P4147">
        <v>212</v>
      </c>
      <c r="Q4147">
        <v>12</v>
      </c>
      <c r="R4147">
        <f>(RestaurantData[[#This Row],[MonthySales]]/1500)*0.07</f>
        <v>2.3040000000000005E-2</v>
      </c>
    </row>
    <row r="4148" spans="1:18" hidden="1" x14ac:dyDescent="0.3">
      <c r="A4148">
        <v>40393563</v>
      </c>
      <c r="B4148" s="1" t="s">
        <v>4358</v>
      </c>
      <c r="C4148" t="s">
        <v>3599</v>
      </c>
      <c r="D4148" s="2">
        <v>1215</v>
      </c>
      <c r="E4148" s="1" t="s">
        <v>3968</v>
      </c>
      <c r="F4148" s="2">
        <v>10469</v>
      </c>
      <c r="G4148" s="3">
        <v>7188810331</v>
      </c>
      <c r="H4148" s="1" t="s">
        <v>16</v>
      </c>
      <c r="I4148" t="s">
        <v>21</v>
      </c>
      <c r="J4148">
        <v>39</v>
      </c>
      <c r="K4148">
        <v>109</v>
      </c>
      <c r="L4148" s="27">
        <f>RestaurantData[[#This Row],[DailyCustAvg]]*30</f>
        <v>3270</v>
      </c>
      <c r="M4148" s="7">
        <f>(((RestaurantData[[#This Row],[FitScore]]/100)*RestaurantData[[#This Row],[DailyCustAvg]])/3.5)*30</f>
        <v>364.37142857142857</v>
      </c>
      <c r="N4148">
        <v>40.872819107014003</v>
      </c>
      <c r="O4148">
        <v>-73.852089215739994</v>
      </c>
      <c r="P4148">
        <v>212</v>
      </c>
      <c r="Q4148">
        <v>12</v>
      </c>
      <c r="R4148">
        <f>(RestaurantData[[#This Row],[MonthySales]]/1500)*0.07</f>
        <v>1.7004000000000002E-2</v>
      </c>
    </row>
    <row r="4149" spans="1:18" hidden="1" x14ac:dyDescent="0.3">
      <c r="A4149">
        <v>50001870</v>
      </c>
      <c r="B4149" s="1" t="s">
        <v>4395</v>
      </c>
      <c r="C4149" t="s">
        <v>3599</v>
      </c>
      <c r="D4149" s="2">
        <v>1530</v>
      </c>
      <c r="E4149" s="1" t="s">
        <v>4347</v>
      </c>
      <c r="F4149" s="2">
        <v>10469</v>
      </c>
      <c r="G4149" s="3">
        <v>7186533143</v>
      </c>
      <c r="H4149" s="1" t="s">
        <v>641</v>
      </c>
      <c r="I4149" t="s">
        <v>21</v>
      </c>
      <c r="J4149">
        <v>45</v>
      </c>
      <c r="K4149">
        <v>95</v>
      </c>
      <c r="L4149" s="27">
        <f>RestaurantData[[#This Row],[DailyCustAvg]]*30</f>
        <v>2850</v>
      </c>
      <c r="M4149" s="7">
        <f>(((RestaurantData[[#This Row],[FitScore]]/100)*RestaurantData[[#This Row],[DailyCustAvg]])/3.5)*30</f>
        <v>366.42857142857139</v>
      </c>
      <c r="N4149">
        <v>40.876339016835999</v>
      </c>
      <c r="O4149">
        <v>-73.836727537615005</v>
      </c>
      <c r="P4149">
        <v>212</v>
      </c>
      <c r="Q4149">
        <v>12</v>
      </c>
      <c r="R4149">
        <f>(RestaurantData[[#This Row],[MonthySales]]/1500)*0.07</f>
        <v>1.7099999999999997E-2</v>
      </c>
    </row>
    <row r="4150" spans="1:18" hidden="1" x14ac:dyDescent="0.3">
      <c r="A4150">
        <v>41677155</v>
      </c>
      <c r="B4150" s="1" t="s">
        <v>4385</v>
      </c>
      <c r="C4150" t="s">
        <v>3599</v>
      </c>
      <c r="D4150" s="2">
        <v>3357</v>
      </c>
      <c r="E4150" s="1" t="s">
        <v>4386</v>
      </c>
      <c r="F4150" s="2">
        <v>10469</v>
      </c>
      <c r="G4150" s="3">
        <v>7187088431</v>
      </c>
      <c r="H4150" s="1" t="s">
        <v>641</v>
      </c>
      <c r="I4150" t="s">
        <v>21</v>
      </c>
      <c r="J4150">
        <v>39</v>
      </c>
      <c r="K4150">
        <v>71</v>
      </c>
      <c r="L4150" s="27">
        <f>RestaurantData[[#This Row],[DailyCustAvg]]*30</f>
        <v>2130</v>
      </c>
      <c r="M4150" s="7">
        <f>(((RestaurantData[[#This Row],[FitScore]]/100)*RestaurantData[[#This Row],[DailyCustAvg]])/3.5)*30</f>
        <v>237.34285714285716</v>
      </c>
      <c r="N4150">
        <v>40.874846641578003</v>
      </c>
      <c r="O4150">
        <v>-73.849343771880996</v>
      </c>
      <c r="P4150">
        <v>212</v>
      </c>
      <c r="Q4150">
        <v>12</v>
      </c>
      <c r="R4150">
        <f>(RestaurantData[[#This Row],[MonthySales]]/1500)*0.07</f>
        <v>1.1076000000000003E-2</v>
      </c>
    </row>
    <row r="4151" spans="1:18" hidden="1" x14ac:dyDescent="0.3">
      <c r="A4151">
        <v>50060018</v>
      </c>
      <c r="B4151" s="1" t="s">
        <v>4389</v>
      </c>
      <c r="C4151" t="s">
        <v>3599</v>
      </c>
      <c r="D4151" s="2">
        <v>3827</v>
      </c>
      <c r="E4151" s="1" t="s">
        <v>4298</v>
      </c>
      <c r="F4151" s="2">
        <v>10469</v>
      </c>
      <c r="G4151" s="3">
        <v>7189943875</v>
      </c>
      <c r="H4151" s="1" t="s">
        <v>641</v>
      </c>
      <c r="I4151" t="s">
        <v>21</v>
      </c>
      <c r="J4151">
        <v>45</v>
      </c>
      <c r="K4151">
        <v>65</v>
      </c>
      <c r="L4151" s="27">
        <f>RestaurantData[[#This Row],[DailyCustAvg]]*30</f>
        <v>1950</v>
      </c>
      <c r="M4151" s="7">
        <f>(((RestaurantData[[#This Row],[FitScore]]/100)*RestaurantData[[#This Row],[DailyCustAvg]])/3.5)*30</f>
        <v>250.71428571428572</v>
      </c>
      <c r="N4151">
        <v>40.882565868915002</v>
      </c>
      <c r="O4151">
        <v>-73.856606036721004</v>
      </c>
      <c r="P4151">
        <v>212</v>
      </c>
      <c r="Q4151">
        <v>12</v>
      </c>
      <c r="R4151">
        <f>(RestaurantData[[#This Row],[MonthySales]]/1500)*0.07</f>
        <v>1.1700000000000002E-2</v>
      </c>
    </row>
    <row r="4152" spans="1:18" hidden="1" x14ac:dyDescent="0.3">
      <c r="A4152">
        <v>50052226</v>
      </c>
      <c r="B4152" s="1" t="s">
        <v>4373</v>
      </c>
      <c r="C4152" t="s">
        <v>3599</v>
      </c>
      <c r="D4152" s="2">
        <v>3470</v>
      </c>
      <c r="E4152" s="1" t="s">
        <v>3715</v>
      </c>
      <c r="F4152" s="2">
        <v>10469</v>
      </c>
      <c r="G4152" s="3">
        <v>7188820234</v>
      </c>
      <c r="H4152" s="1" t="s">
        <v>641</v>
      </c>
      <c r="I4152" t="s">
        <v>21</v>
      </c>
      <c r="J4152">
        <v>40</v>
      </c>
      <c r="K4152">
        <v>55</v>
      </c>
      <c r="L4152" s="27">
        <f>RestaurantData[[#This Row],[DailyCustAvg]]*30</f>
        <v>1650</v>
      </c>
      <c r="M4152" s="7">
        <f>(((RestaurantData[[#This Row],[FitScore]]/100)*RestaurantData[[#This Row],[DailyCustAvg]])/3.5)*30</f>
        <v>188.57142857142856</v>
      </c>
      <c r="N4152">
        <v>40.876579180185999</v>
      </c>
      <c r="O4152">
        <v>-73.847727059736002</v>
      </c>
      <c r="P4152">
        <v>212</v>
      </c>
      <c r="Q4152">
        <v>12</v>
      </c>
      <c r="R4152">
        <f>(RestaurantData[[#This Row],[MonthySales]]/1500)*0.07</f>
        <v>8.7999999999999988E-3</v>
      </c>
    </row>
    <row r="4153" spans="1:18" hidden="1" x14ac:dyDescent="0.3">
      <c r="A4153">
        <v>41548238</v>
      </c>
      <c r="B4153" s="1" t="s">
        <v>4323</v>
      </c>
      <c r="C4153" t="s">
        <v>3599</v>
      </c>
      <c r="D4153" s="2">
        <v>686</v>
      </c>
      <c r="E4153" s="1" t="s">
        <v>4343</v>
      </c>
      <c r="F4153" s="2">
        <v>10470</v>
      </c>
      <c r="G4153" s="3">
        <v>7185197474</v>
      </c>
      <c r="H4153" s="1" t="s">
        <v>641</v>
      </c>
      <c r="I4153" t="s">
        <v>17</v>
      </c>
      <c r="J4153">
        <v>38</v>
      </c>
      <c r="K4153">
        <v>236</v>
      </c>
      <c r="L4153" s="27">
        <f>RestaurantData[[#This Row],[DailyCustAvg]]*30</f>
        <v>7080</v>
      </c>
      <c r="M4153" s="7">
        <f>(((RestaurantData[[#This Row],[FitScore]]/100)*RestaurantData[[#This Row],[DailyCustAvg]])/3.5)*30</f>
        <v>768.68571428571443</v>
      </c>
      <c r="N4153">
        <v>40.898628457755002</v>
      </c>
      <c r="O4153">
        <v>-73.854791546984004</v>
      </c>
      <c r="P4153">
        <v>212</v>
      </c>
      <c r="Q4153">
        <v>11</v>
      </c>
      <c r="R4153">
        <f>(RestaurantData[[#This Row],[MonthySales]]/1500)*0.07</f>
        <v>3.5872000000000008E-2</v>
      </c>
    </row>
    <row r="4154" spans="1:18" hidden="1" x14ac:dyDescent="0.3">
      <c r="A4154">
        <v>40932933</v>
      </c>
      <c r="B4154" s="1" t="s">
        <v>4383</v>
      </c>
      <c r="C4154" t="s">
        <v>3599</v>
      </c>
      <c r="D4154" s="2">
        <v>4292</v>
      </c>
      <c r="E4154" s="1" t="s">
        <v>4368</v>
      </c>
      <c r="F4154" s="2">
        <v>10470</v>
      </c>
      <c r="G4154" s="3">
        <v>7187984510</v>
      </c>
      <c r="H4154" s="1" t="s">
        <v>183</v>
      </c>
      <c r="I4154" t="s">
        <v>21</v>
      </c>
      <c r="J4154">
        <v>39</v>
      </c>
      <c r="K4154">
        <v>229</v>
      </c>
      <c r="L4154" s="27">
        <f>RestaurantData[[#This Row],[DailyCustAvg]]*30</f>
        <v>6870</v>
      </c>
      <c r="M4154" s="7">
        <f>(((RestaurantData[[#This Row],[FitScore]]/100)*RestaurantData[[#This Row],[DailyCustAvg]])/3.5)*30</f>
        <v>765.51428571428573</v>
      </c>
      <c r="N4154">
        <v>40.898424036247</v>
      </c>
      <c r="O4154">
        <v>-73.867336692172998</v>
      </c>
      <c r="P4154">
        <v>212</v>
      </c>
      <c r="Q4154">
        <v>11</v>
      </c>
      <c r="R4154">
        <f>(RestaurantData[[#This Row],[MonthySales]]/1500)*0.07</f>
        <v>3.5724000000000006E-2</v>
      </c>
    </row>
    <row r="4155" spans="1:18" hidden="1" x14ac:dyDescent="0.3">
      <c r="A4155">
        <v>41398322</v>
      </c>
      <c r="B4155" s="1" t="s">
        <v>4362</v>
      </c>
      <c r="C4155" t="s">
        <v>3599</v>
      </c>
      <c r="D4155" s="2">
        <v>4643</v>
      </c>
      <c r="E4155" s="1" t="s">
        <v>4083</v>
      </c>
      <c r="F4155" s="2">
        <v>10470</v>
      </c>
      <c r="G4155" s="3">
        <v>7185472015</v>
      </c>
      <c r="H4155" s="1" t="s">
        <v>641</v>
      </c>
      <c r="I4155" t="s">
        <v>17</v>
      </c>
      <c r="J4155">
        <v>44</v>
      </c>
      <c r="K4155">
        <v>219</v>
      </c>
      <c r="L4155" s="27">
        <f>RestaurantData[[#This Row],[DailyCustAvg]]*30</f>
        <v>6570</v>
      </c>
      <c r="M4155" s="7">
        <f>(((RestaurantData[[#This Row],[FitScore]]/100)*RestaurantData[[#This Row],[DailyCustAvg]])/3.5)*30</f>
        <v>825.94285714285706</v>
      </c>
      <c r="N4155">
        <v>40.902691299992</v>
      </c>
      <c r="O4155">
        <v>-73.851013196023004</v>
      </c>
      <c r="P4155">
        <v>212</v>
      </c>
      <c r="Q4155">
        <v>11</v>
      </c>
      <c r="R4155">
        <f>(RestaurantData[[#This Row],[MonthySales]]/1500)*0.07</f>
        <v>3.8544000000000002E-2</v>
      </c>
    </row>
    <row r="4156" spans="1:18" hidden="1" x14ac:dyDescent="0.3">
      <c r="A4156">
        <v>50079294</v>
      </c>
      <c r="B4156" s="1" t="s">
        <v>3519</v>
      </c>
      <c r="C4156" t="s">
        <v>3599</v>
      </c>
      <c r="D4156" s="2">
        <v>4718</v>
      </c>
      <c r="E4156" s="1" t="s">
        <v>4083</v>
      </c>
      <c r="F4156" s="2">
        <v>10470</v>
      </c>
      <c r="G4156" s="3">
        <v>7183246776</v>
      </c>
      <c r="H4156" s="1" t="s">
        <v>45</v>
      </c>
      <c r="I4156" t="s">
        <v>17</v>
      </c>
      <c r="J4156">
        <v>39</v>
      </c>
      <c r="K4156">
        <v>216</v>
      </c>
      <c r="L4156" s="27">
        <f>RestaurantData[[#This Row],[DailyCustAvg]]*30</f>
        <v>6480</v>
      </c>
      <c r="M4156" s="7">
        <f>(((RestaurantData[[#This Row],[FitScore]]/100)*RestaurantData[[#This Row],[DailyCustAvg]])/3.5)*30</f>
        <v>722.05714285714294</v>
      </c>
      <c r="N4156">
        <v>40.903878452697001</v>
      </c>
      <c r="O4156">
        <v>-73.850004840056002</v>
      </c>
      <c r="P4156">
        <v>212</v>
      </c>
      <c r="Q4156">
        <v>11</v>
      </c>
      <c r="R4156">
        <f>(RestaurantData[[#This Row],[MonthySales]]/1500)*0.07</f>
        <v>3.3696000000000004E-2</v>
      </c>
    </row>
    <row r="4157" spans="1:18" hidden="1" x14ac:dyDescent="0.3">
      <c r="A4157">
        <v>50070809</v>
      </c>
      <c r="B4157" s="1" t="s">
        <v>4397</v>
      </c>
      <c r="C4157" t="s">
        <v>3599</v>
      </c>
      <c r="D4157" s="2">
        <v>4330</v>
      </c>
      <c r="E4157" s="1" t="s">
        <v>4368</v>
      </c>
      <c r="F4157" s="2">
        <v>10470</v>
      </c>
      <c r="G4157" s="3">
        <v>9144339040</v>
      </c>
      <c r="H4157" s="1" t="s">
        <v>16</v>
      </c>
      <c r="I4157" t="s">
        <v>21</v>
      </c>
      <c r="J4157">
        <v>40</v>
      </c>
      <c r="K4157">
        <v>210</v>
      </c>
      <c r="L4157" s="27">
        <f>RestaurantData[[#This Row],[DailyCustAvg]]*30</f>
        <v>6300</v>
      </c>
      <c r="M4157" s="7">
        <f>(((RestaurantData[[#This Row],[FitScore]]/100)*RestaurantData[[#This Row],[DailyCustAvg]])/3.5)*30</f>
        <v>720</v>
      </c>
      <c r="N4157">
        <v>40.899777475958999</v>
      </c>
      <c r="O4157">
        <v>-73.867590811821998</v>
      </c>
      <c r="P4157">
        <v>212</v>
      </c>
      <c r="Q4157">
        <v>11</v>
      </c>
      <c r="R4157">
        <f>(RestaurantData[[#This Row],[MonthySales]]/1500)*0.07</f>
        <v>3.3600000000000005E-2</v>
      </c>
    </row>
    <row r="4158" spans="1:18" hidden="1" x14ac:dyDescent="0.3">
      <c r="A4158">
        <v>50003103</v>
      </c>
      <c r="B4158" s="1" t="s">
        <v>4394</v>
      </c>
      <c r="C4158" t="s">
        <v>3599</v>
      </c>
      <c r="D4158" s="2">
        <v>4352</v>
      </c>
      <c r="E4158" s="1" t="s">
        <v>4368</v>
      </c>
      <c r="F4158" s="2">
        <v>10470</v>
      </c>
      <c r="G4158" s="3">
        <v>3473469000</v>
      </c>
      <c r="H4158" s="1" t="s">
        <v>183</v>
      </c>
      <c r="I4158" t="s">
        <v>17</v>
      </c>
      <c r="J4158">
        <v>45</v>
      </c>
      <c r="K4158">
        <v>169</v>
      </c>
      <c r="L4158" s="27">
        <f>RestaurantData[[#This Row],[DailyCustAvg]]*30</f>
        <v>5070</v>
      </c>
      <c r="M4158" s="7">
        <f>(((RestaurantData[[#This Row],[FitScore]]/100)*RestaurantData[[#This Row],[DailyCustAvg]])/3.5)*30</f>
        <v>651.85714285714289</v>
      </c>
      <c r="N4158">
        <v>40.900469293515997</v>
      </c>
      <c r="O4158">
        <v>-73.867719654070001</v>
      </c>
      <c r="P4158">
        <v>212</v>
      </c>
      <c r="Q4158">
        <v>11</v>
      </c>
      <c r="R4158">
        <f>(RestaurantData[[#This Row],[MonthySales]]/1500)*0.07</f>
        <v>3.0420000000000006E-2</v>
      </c>
    </row>
    <row r="4159" spans="1:18" hidden="1" x14ac:dyDescent="0.3">
      <c r="A4159">
        <v>50007100</v>
      </c>
      <c r="B4159" s="1" t="s">
        <v>4332</v>
      </c>
      <c r="C4159" t="s">
        <v>3599</v>
      </c>
      <c r="D4159" s="2">
        <v>4703</v>
      </c>
      <c r="E4159" s="1" t="s">
        <v>4083</v>
      </c>
      <c r="F4159" s="2">
        <v>10470</v>
      </c>
      <c r="G4159" s="3">
        <v>7183244924</v>
      </c>
      <c r="H4159" s="1" t="s">
        <v>16</v>
      </c>
      <c r="I4159" t="s">
        <v>21</v>
      </c>
      <c r="J4159">
        <v>39</v>
      </c>
      <c r="K4159">
        <v>149</v>
      </c>
      <c r="L4159" s="27">
        <f>RestaurantData[[#This Row],[DailyCustAvg]]*30</f>
        <v>4470</v>
      </c>
      <c r="M4159" s="7">
        <f>(((RestaurantData[[#This Row],[FitScore]]/100)*RestaurantData[[#This Row],[DailyCustAvg]])/3.5)*30</f>
        <v>498.08571428571429</v>
      </c>
      <c r="N4159">
        <v>40.903604297457001</v>
      </c>
      <c r="O4159">
        <v>-73.850247837362005</v>
      </c>
      <c r="P4159">
        <v>212</v>
      </c>
      <c r="Q4159">
        <v>11</v>
      </c>
      <c r="R4159">
        <f>(RestaurantData[[#This Row],[MonthySales]]/1500)*0.07</f>
        <v>2.3244000000000004E-2</v>
      </c>
    </row>
    <row r="4160" spans="1:18" hidden="1" x14ac:dyDescent="0.3">
      <c r="A4160">
        <v>50057780</v>
      </c>
      <c r="B4160" s="1" t="s">
        <v>4367</v>
      </c>
      <c r="C4160" t="s">
        <v>3599</v>
      </c>
      <c r="D4160" s="2">
        <v>4342</v>
      </c>
      <c r="E4160" s="1" t="s">
        <v>4368</v>
      </c>
      <c r="F4160" s="2">
        <v>10470</v>
      </c>
      <c r="G4160" s="3">
        <v>9292377958</v>
      </c>
      <c r="H4160" s="1" t="s">
        <v>183</v>
      </c>
      <c r="I4160" t="s">
        <v>17</v>
      </c>
      <c r="J4160">
        <v>41</v>
      </c>
      <c r="K4160">
        <v>137</v>
      </c>
      <c r="L4160" s="27">
        <f>RestaurantData[[#This Row],[DailyCustAvg]]*30</f>
        <v>4110</v>
      </c>
      <c r="M4160" s="7">
        <f>(((RestaurantData[[#This Row],[FitScore]]/100)*RestaurantData[[#This Row],[DailyCustAvg]])/3.5)*30</f>
        <v>481.45714285714286</v>
      </c>
      <c r="N4160">
        <v>40.900062984423002</v>
      </c>
      <c r="O4160">
        <v>-73.867640883899</v>
      </c>
      <c r="P4160">
        <v>212</v>
      </c>
      <c r="Q4160">
        <v>11</v>
      </c>
      <c r="R4160">
        <f>(RestaurantData[[#This Row],[MonthySales]]/1500)*0.07</f>
        <v>2.2468000000000002E-2</v>
      </c>
    </row>
    <row r="4161" spans="1:18" hidden="1" x14ac:dyDescent="0.3">
      <c r="A4161">
        <v>40367946</v>
      </c>
      <c r="B4161" s="1" t="s">
        <v>4398</v>
      </c>
      <c r="C4161" t="s">
        <v>3599</v>
      </c>
      <c r="D4161" s="2">
        <v>4280</v>
      </c>
      <c r="E4161" s="1" t="s">
        <v>4368</v>
      </c>
      <c r="F4161" s="2">
        <v>10470</v>
      </c>
      <c r="G4161" s="3">
        <v>3472028233</v>
      </c>
      <c r="H4161" s="1" t="s">
        <v>183</v>
      </c>
      <c r="I4161" t="s">
        <v>21</v>
      </c>
      <c r="J4161">
        <v>38</v>
      </c>
      <c r="K4161">
        <v>116</v>
      </c>
      <c r="L4161" s="27">
        <f>RestaurantData[[#This Row],[DailyCustAvg]]*30</f>
        <v>3480</v>
      </c>
      <c r="M4161" s="7">
        <f>(((RestaurantData[[#This Row],[FitScore]]/100)*RestaurantData[[#This Row],[DailyCustAvg]])/3.5)*30</f>
        <v>377.82857142857142</v>
      </c>
      <c r="N4161">
        <v>40.897976551901003</v>
      </c>
      <c r="O4161">
        <v>-73.867254392087005</v>
      </c>
      <c r="P4161">
        <v>212</v>
      </c>
      <c r="Q4161">
        <v>11</v>
      </c>
      <c r="R4161">
        <f>(RestaurantData[[#This Row],[MonthySales]]/1500)*0.07</f>
        <v>1.7632000000000002E-2</v>
      </c>
    </row>
    <row r="4162" spans="1:18" hidden="1" x14ac:dyDescent="0.3">
      <c r="A4162">
        <v>50072043</v>
      </c>
      <c r="B4162" s="1" t="s">
        <v>4377</v>
      </c>
      <c r="C4162" t="s">
        <v>3599</v>
      </c>
      <c r="D4162" s="2">
        <v>724</v>
      </c>
      <c r="E4162" s="1" t="s">
        <v>4378</v>
      </c>
      <c r="F4162" s="2">
        <v>10470</v>
      </c>
      <c r="G4162" s="3">
        <v>7182312085</v>
      </c>
      <c r="H4162" s="1" t="s">
        <v>86</v>
      </c>
      <c r="I4162" t="s">
        <v>17</v>
      </c>
      <c r="J4162">
        <v>41</v>
      </c>
      <c r="K4162">
        <v>111</v>
      </c>
      <c r="L4162" s="27">
        <f>RestaurantData[[#This Row],[DailyCustAvg]]*30</f>
        <v>3330</v>
      </c>
      <c r="M4162" s="7">
        <f>(((RestaurantData[[#This Row],[FitScore]]/100)*RestaurantData[[#This Row],[DailyCustAvg]])/3.5)*30</f>
        <v>390.08571428571423</v>
      </c>
      <c r="N4162">
        <v>40.902930647904</v>
      </c>
      <c r="O4162">
        <v>-73.849334128940995</v>
      </c>
      <c r="P4162">
        <v>212</v>
      </c>
      <c r="Q4162">
        <v>11</v>
      </c>
      <c r="R4162">
        <f>(RestaurantData[[#This Row],[MonthySales]]/1500)*0.07</f>
        <v>1.8203999999999998E-2</v>
      </c>
    </row>
    <row r="4163" spans="1:18" hidden="1" x14ac:dyDescent="0.3">
      <c r="A4163">
        <v>50044714</v>
      </c>
      <c r="B4163" s="1" t="s">
        <v>4396</v>
      </c>
      <c r="C4163" t="s">
        <v>3599</v>
      </c>
      <c r="D4163" s="2">
        <v>143</v>
      </c>
      <c r="E4163" s="1" t="s">
        <v>4341</v>
      </c>
      <c r="F4163" s="2">
        <v>10470</v>
      </c>
      <c r="G4163" s="3">
        <v>3472751105</v>
      </c>
      <c r="H4163" s="1" t="s">
        <v>183</v>
      </c>
      <c r="I4163" t="s">
        <v>17</v>
      </c>
      <c r="J4163">
        <v>38</v>
      </c>
      <c r="K4163">
        <v>54</v>
      </c>
      <c r="L4163" s="27">
        <f>RestaurantData[[#This Row],[DailyCustAvg]]*30</f>
        <v>1620</v>
      </c>
      <c r="M4163" s="7">
        <f>(((RestaurantData[[#This Row],[FitScore]]/100)*RestaurantData[[#This Row],[DailyCustAvg]])/3.5)*30</f>
        <v>175.8857142857143</v>
      </c>
      <c r="N4163">
        <v>40.896425170897999</v>
      </c>
      <c r="O4163">
        <v>-73.871547455916996</v>
      </c>
      <c r="P4163">
        <v>212</v>
      </c>
      <c r="Q4163">
        <v>11</v>
      </c>
      <c r="R4163">
        <f>(RestaurantData[[#This Row],[MonthySales]]/1500)*0.07</f>
        <v>8.2080000000000018E-3</v>
      </c>
    </row>
    <row r="4164" spans="1:18" hidden="1" x14ac:dyDescent="0.3">
      <c r="A4164">
        <v>50007604</v>
      </c>
      <c r="B4164" s="1" t="s">
        <v>4404</v>
      </c>
      <c r="C4164" t="s">
        <v>3599</v>
      </c>
      <c r="D4164" s="2">
        <v>518</v>
      </c>
      <c r="E4164" s="1" t="s">
        <v>4405</v>
      </c>
      <c r="F4164" s="2">
        <v>10470</v>
      </c>
      <c r="G4164" s="3">
        <v>7183252800</v>
      </c>
      <c r="H4164" s="1" t="s">
        <v>242</v>
      </c>
      <c r="I4164" t="s">
        <v>17</v>
      </c>
      <c r="J4164">
        <v>39</v>
      </c>
      <c r="K4164">
        <v>48</v>
      </c>
      <c r="L4164" s="27">
        <f>RestaurantData[[#This Row],[DailyCustAvg]]*30</f>
        <v>1440</v>
      </c>
      <c r="M4164" s="7">
        <f>(((RestaurantData[[#This Row],[FitScore]]/100)*RestaurantData[[#This Row],[DailyCustAvg]])/3.5)*30</f>
        <v>160.45714285714283</v>
      </c>
      <c r="N4164">
        <v>40.901165197847</v>
      </c>
      <c r="O4164">
        <v>-73.861981034299006</v>
      </c>
      <c r="P4164">
        <v>212</v>
      </c>
      <c r="Q4164">
        <v>11</v>
      </c>
      <c r="R4164">
        <f>(RestaurantData[[#This Row],[MonthySales]]/1500)*0.07</f>
        <v>7.487999999999999E-3</v>
      </c>
    </row>
    <row r="4165" spans="1:18" hidden="1" x14ac:dyDescent="0.3">
      <c r="A4165">
        <v>41698238</v>
      </c>
      <c r="B4165" s="1" t="s">
        <v>225</v>
      </c>
      <c r="C4165" t="s">
        <v>3599</v>
      </c>
      <c r="D4165" s="2">
        <v>3550</v>
      </c>
      <c r="E4165" s="1" t="s">
        <v>4376</v>
      </c>
      <c r="F4165" s="2">
        <v>10475</v>
      </c>
      <c r="G4165" s="3">
        <v>7189942083</v>
      </c>
      <c r="H4165" s="1" t="s">
        <v>16</v>
      </c>
      <c r="I4165" t="s">
        <v>17</v>
      </c>
      <c r="J4165">
        <v>44</v>
      </c>
      <c r="K4165">
        <v>180</v>
      </c>
      <c r="L4165" s="27">
        <f>RestaurantData[[#This Row],[DailyCustAvg]]*30</f>
        <v>5400</v>
      </c>
      <c r="M4165" s="7">
        <f>(((RestaurantData[[#This Row],[FitScore]]/100)*RestaurantData[[#This Row],[DailyCustAvg]])/3.5)*30</f>
        <v>678.85714285714289</v>
      </c>
      <c r="N4165">
        <v>40.885292304967997</v>
      </c>
      <c r="O4165">
        <v>-73.827324117369002</v>
      </c>
      <c r="P4165">
        <v>212</v>
      </c>
      <c r="Q4165">
        <v>12</v>
      </c>
      <c r="R4165">
        <f>(RestaurantData[[#This Row],[MonthySales]]/1500)*0.07</f>
        <v>3.168E-2</v>
      </c>
    </row>
    <row r="4166" spans="1:18" hidden="1" x14ac:dyDescent="0.3">
      <c r="A4166">
        <v>41574702</v>
      </c>
      <c r="B4166" s="1" t="s">
        <v>339</v>
      </c>
      <c r="C4166" t="s">
        <v>3599</v>
      </c>
      <c r="D4166" s="2">
        <v>4330</v>
      </c>
      <c r="E4166" s="1" t="s">
        <v>3715</v>
      </c>
      <c r="F4166" s="2">
        <v>10475</v>
      </c>
      <c r="G4166" s="3">
        <v>7183258750</v>
      </c>
      <c r="H4166" s="1" t="s">
        <v>16</v>
      </c>
      <c r="I4166" t="s">
        <v>17</v>
      </c>
      <c r="J4166">
        <v>45</v>
      </c>
      <c r="K4166">
        <v>176</v>
      </c>
      <c r="L4166" s="27">
        <f>RestaurantData[[#This Row],[DailyCustAvg]]*30</f>
        <v>5280</v>
      </c>
      <c r="M4166" s="7">
        <f>(((RestaurantData[[#This Row],[FitScore]]/100)*RestaurantData[[#This Row],[DailyCustAvg]])/3.5)*30</f>
        <v>678.85714285714289</v>
      </c>
      <c r="N4166">
        <v>40.889985514388002</v>
      </c>
      <c r="O4166">
        <v>-73.819987832745994</v>
      </c>
      <c r="P4166">
        <v>212</v>
      </c>
      <c r="Q4166">
        <v>13</v>
      </c>
      <c r="R4166">
        <f>(RestaurantData[[#This Row],[MonthySales]]/1500)*0.07</f>
        <v>3.168E-2</v>
      </c>
    </row>
    <row r="4167" spans="1:18" hidden="1" x14ac:dyDescent="0.3">
      <c r="A4167">
        <v>41366152</v>
      </c>
      <c r="B4167" s="1" t="s">
        <v>131</v>
      </c>
      <c r="C4167" t="s">
        <v>3599</v>
      </c>
      <c r="D4167" s="2">
        <v>3804</v>
      </c>
      <c r="E4167" s="1" t="s">
        <v>3715</v>
      </c>
      <c r="F4167" s="2">
        <v>10475</v>
      </c>
      <c r="G4167" s="3">
        <v>7182318014</v>
      </c>
      <c r="H4167" s="1" t="s">
        <v>132</v>
      </c>
      <c r="I4167" t="s">
        <v>17</v>
      </c>
      <c r="J4167">
        <v>42</v>
      </c>
      <c r="K4167">
        <v>132</v>
      </c>
      <c r="L4167" s="27">
        <f>RestaurantData[[#This Row],[DailyCustAvg]]*30</f>
        <v>3960</v>
      </c>
      <c r="M4167" s="7">
        <f>(((RestaurantData[[#This Row],[FitScore]]/100)*RestaurantData[[#This Row],[DailyCustAvg]])/3.5)*30</f>
        <v>475.2</v>
      </c>
      <c r="N4167">
        <v>40.881356075527997</v>
      </c>
      <c r="O4167">
        <v>-73.838454629119994</v>
      </c>
      <c r="P4167">
        <v>212</v>
      </c>
      <c r="Q4167">
        <v>12</v>
      </c>
      <c r="R4167">
        <f>(RestaurantData[[#This Row],[MonthySales]]/1500)*0.07</f>
        <v>2.2176000000000001E-2</v>
      </c>
    </row>
    <row r="4168" spans="1:18" hidden="1" x14ac:dyDescent="0.3">
      <c r="A4168">
        <v>41540508</v>
      </c>
      <c r="B4168" s="1" t="s">
        <v>502</v>
      </c>
      <c r="C4168" t="s">
        <v>3599</v>
      </c>
      <c r="D4168" s="2">
        <v>70</v>
      </c>
      <c r="E4168" s="1" t="s">
        <v>4406</v>
      </c>
      <c r="F4168" s="2">
        <v>10471</v>
      </c>
      <c r="G4168" s="3">
        <v>7187984858</v>
      </c>
      <c r="H4168" s="1" t="s">
        <v>16</v>
      </c>
      <c r="I4168" t="s">
        <v>21</v>
      </c>
      <c r="J4168">
        <v>42</v>
      </c>
      <c r="K4168">
        <v>73</v>
      </c>
      <c r="L4168" s="27">
        <f>RestaurantData[[#This Row],[DailyCustAvg]]*30</f>
        <v>2190</v>
      </c>
      <c r="M4168" s="7">
        <f>(((RestaurantData[[#This Row],[FitScore]]/100)*RestaurantData[[#This Row],[DailyCustAvg]])/3.5)*30</f>
        <v>262.8</v>
      </c>
      <c r="N4168">
        <v>40.894861069039003</v>
      </c>
      <c r="O4168">
        <v>-73.882162990184995</v>
      </c>
      <c r="P4168">
        <v>226</v>
      </c>
      <c r="Q4168">
        <v>11</v>
      </c>
      <c r="R4168">
        <f>(RestaurantData[[#This Row],[MonthySales]]/1500)*0.07</f>
        <v>1.2264000000000001E-2</v>
      </c>
    </row>
    <row r="4169" spans="1:18" hidden="1" x14ac:dyDescent="0.3">
      <c r="A4169">
        <v>50074512</v>
      </c>
      <c r="B4169" s="1" t="s">
        <v>4523</v>
      </c>
      <c r="C4169" t="s">
        <v>4408</v>
      </c>
      <c r="D4169" s="2">
        <v>257</v>
      </c>
      <c r="E4169" s="1" t="s">
        <v>4488</v>
      </c>
      <c r="F4169" s="2">
        <v>11206</v>
      </c>
      <c r="G4169" s="3">
        <v>9172732419</v>
      </c>
      <c r="H4169" s="1" t="s">
        <v>56</v>
      </c>
      <c r="J4169">
        <v>76</v>
      </c>
      <c r="K4169">
        <v>399</v>
      </c>
      <c r="L4169" s="27">
        <f>RestaurantData[[#This Row],[DailyCustAvg]]*30</f>
        <v>11970</v>
      </c>
      <c r="M4169" s="7">
        <f>(((RestaurantData[[#This Row],[FitScore]]/100)*RestaurantData[[#This Row],[DailyCustAvg]])/3.5)*30</f>
        <v>2599.1999999999998</v>
      </c>
      <c r="N4169">
        <v>40.704106797449001</v>
      </c>
      <c r="O4169">
        <v>-73.933903939114003</v>
      </c>
      <c r="P4169">
        <v>301</v>
      </c>
      <c r="Q4169">
        <v>34</v>
      </c>
      <c r="R4169">
        <f>(RestaurantData[[#This Row],[MonthySales]]/1500)*0.07</f>
        <v>0.121296</v>
      </c>
    </row>
    <row r="4170" spans="1:18" hidden="1" x14ac:dyDescent="0.3">
      <c r="A4170">
        <v>50098012</v>
      </c>
      <c r="B4170" s="1" t="s">
        <v>4559</v>
      </c>
      <c r="C4170" t="s">
        <v>4408</v>
      </c>
      <c r="D4170" s="2">
        <v>211</v>
      </c>
      <c r="E4170" s="1" t="s">
        <v>4560</v>
      </c>
      <c r="F4170" s="2">
        <v>11206</v>
      </c>
      <c r="G4170" s="3">
        <v>7189632069</v>
      </c>
      <c r="H4170" s="1" t="s">
        <v>86</v>
      </c>
      <c r="I4170" t="s">
        <v>17</v>
      </c>
      <c r="J4170">
        <v>87</v>
      </c>
      <c r="K4170">
        <v>398</v>
      </c>
      <c r="L4170" s="27">
        <f>RestaurantData[[#This Row],[DailyCustAvg]]*30</f>
        <v>11940</v>
      </c>
      <c r="M4170" s="7">
        <f>(((RestaurantData[[#This Row],[FitScore]]/100)*RestaurantData[[#This Row],[DailyCustAvg]])/3.5)*30</f>
        <v>2967.9428571428571</v>
      </c>
      <c r="N4170">
        <v>40.700232600981003</v>
      </c>
      <c r="O4170">
        <v>-73.947237317098995</v>
      </c>
      <c r="P4170">
        <v>301</v>
      </c>
      <c r="Q4170">
        <v>33</v>
      </c>
      <c r="R4170">
        <f>(RestaurantData[[#This Row],[MonthySales]]/1500)*0.07</f>
        <v>0.13850400000000002</v>
      </c>
    </row>
    <row r="4171" spans="1:18" hidden="1" x14ac:dyDescent="0.3">
      <c r="A4171">
        <v>50082357</v>
      </c>
      <c r="B4171" s="1" t="s">
        <v>4545</v>
      </c>
      <c r="C4171" t="s">
        <v>4408</v>
      </c>
      <c r="D4171" s="2">
        <v>167</v>
      </c>
      <c r="E4171" s="1" t="s">
        <v>4414</v>
      </c>
      <c r="F4171" s="2">
        <v>11206</v>
      </c>
      <c r="G4171" s="3">
        <v>6463164524</v>
      </c>
      <c r="H4171" s="1" t="s">
        <v>793</v>
      </c>
      <c r="I4171" t="s">
        <v>21</v>
      </c>
      <c r="J4171">
        <v>76</v>
      </c>
      <c r="K4171">
        <v>392</v>
      </c>
      <c r="L4171" s="27">
        <f>RestaurantData[[#This Row],[DailyCustAvg]]*30</f>
        <v>11760</v>
      </c>
      <c r="M4171" s="7">
        <f>(((RestaurantData[[#This Row],[FitScore]]/100)*RestaurantData[[#This Row],[DailyCustAvg]])/3.5)*30</f>
        <v>2553.6000000000004</v>
      </c>
      <c r="N4171">
        <v>40.707696485364998</v>
      </c>
      <c r="O4171">
        <v>-73.943271034796993</v>
      </c>
      <c r="P4171">
        <v>301</v>
      </c>
      <c r="Q4171">
        <v>34</v>
      </c>
      <c r="R4171">
        <f>(RestaurantData[[#This Row],[MonthySales]]/1500)*0.07</f>
        <v>0.11916800000000002</v>
      </c>
    </row>
    <row r="4172" spans="1:18" hidden="1" x14ac:dyDescent="0.3">
      <c r="A4172">
        <v>50047107</v>
      </c>
      <c r="B4172" s="1" t="s">
        <v>4472</v>
      </c>
      <c r="C4172" t="s">
        <v>4408</v>
      </c>
      <c r="D4172" s="2">
        <v>360</v>
      </c>
      <c r="E4172" s="1" t="s">
        <v>4473</v>
      </c>
      <c r="F4172" s="2">
        <v>11206</v>
      </c>
      <c r="G4172" s="3">
        <v>6467097854</v>
      </c>
      <c r="H4172" s="1" t="s">
        <v>16</v>
      </c>
      <c r="I4172" t="s">
        <v>17</v>
      </c>
      <c r="J4172">
        <v>77</v>
      </c>
      <c r="K4172">
        <v>383</v>
      </c>
      <c r="L4172" s="27">
        <f>RestaurantData[[#This Row],[DailyCustAvg]]*30</f>
        <v>11490</v>
      </c>
      <c r="M4172" s="7">
        <f>(((RestaurantData[[#This Row],[FitScore]]/100)*RestaurantData[[#This Row],[DailyCustAvg]])/3.5)*30</f>
        <v>2527.8000000000002</v>
      </c>
      <c r="N4172">
        <v>40.711825874553</v>
      </c>
      <c r="O4172">
        <v>-73.935274168423007</v>
      </c>
      <c r="P4172">
        <v>301</v>
      </c>
      <c r="Q4172">
        <v>34</v>
      </c>
      <c r="R4172">
        <f>(RestaurantData[[#This Row],[MonthySales]]/1500)*0.07</f>
        <v>0.11796400000000001</v>
      </c>
    </row>
    <row r="4173" spans="1:18" hidden="1" x14ac:dyDescent="0.3">
      <c r="A4173">
        <v>50100796</v>
      </c>
      <c r="B4173" s="1" t="s">
        <v>4735</v>
      </c>
      <c r="C4173" t="s">
        <v>4408</v>
      </c>
      <c r="D4173" s="2">
        <v>749</v>
      </c>
      <c r="E4173" s="1" t="s">
        <v>4447</v>
      </c>
      <c r="F4173" s="2">
        <v>11206</v>
      </c>
      <c r="G4173" s="3">
        <v>3474099556</v>
      </c>
      <c r="H4173" s="1" t="s">
        <v>138</v>
      </c>
      <c r="I4173" t="s">
        <v>21</v>
      </c>
      <c r="J4173">
        <v>73</v>
      </c>
      <c r="K4173">
        <v>367</v>
      </c>
      <c r="L4173" s="27">
        <f>RestaurantData[[#This Row],[DailyCustAvg]]*30</f>
        <v>11010</v>
      </c>
      <c r="M4173" s="7">
        <f>(((RestaurantData[[#This Row],[FitScore]]/100)*RestaurantData[[#This Row],[DailyCustAvg]])/3.5)*30</f>
        <v>2296.3714285714286</v>
      </c>
      <c r="N4173">
        <v>40.700628438593</v>
      </c>
      <c r="O4173">
        <v>-73.942746917798004</v>
      </c>
      <c r="P4173">
        <v>301</v>
      </c>
      <c r="Q4173">
        <v>33</v>
      </c>
      <c r="R4173">
        <f>(RestaurantData[[#This Row],[MonthySales]]/1500)*0.07</f>
        <v>0.10716400000000001</v>
      </c>
    </row>
    <row r="4174" spans="1:18" hidden="1" x14ac:dyDescent="0.3">
      <c r="A4174">
        <v>50101685</v>
      </c>
      <c r="B4174" s="1" t="s">
        <v>4569</v>
      </c>
      <c r="C4174" t="s">
        <v>4408</v>
      </c>
      <c r="D4174" s="2">
        <v>10</v>
      </c>
      <c r="E4174" s="1" t="s">
        <v>4414</v>
      </c>
      <c r="F4174" s="2">
        <v>11206</v>
      </c>
      <c r="G4174" s="3">
        <v>3474444414</v>
      </c>
      <c r="H4174" s="1" t="s">
        <v>188</v>
      </c>
      <c r="I4174" t="s">
        <v>17</v>
      </c>
      <c r="J4174">
        <v>69</v>
      </c>
      <c r="K4174">
        <v>346</v>
      </c>
      <c r="L4174" s="27">
        <f>RestaurantData[[#This Row],[DailyCustAvg]]*30</f>
        <v>10380</v>
      </c>
      <c r="M4174" s="7">
        <f>(((RestaurantData[[#This Row],[FitScore]]/100)*RestaurantData[[#This Row],[DailyCustAvg]])/3.5)*30</f>
        <v>2046.3428571428572</v>
      </c>
      <c r="N4174">
        <v>40.701108503896002</v>
      </c>
      <c r="O4174">
        <v>-73.942209132455005</v>
      </c>
      <c r="P4174">
        <v>301</v>
      </c>
      <c r="Q4174">
        <v>34</v>
      </c>
      <c r="R4174">
        <f>(RestaurantData[[#This Row],[MonthySales]]/1500)*0.07</f>
        <v>9.5495999999999998E-2</v>
      </c>
    </row>
    <row r="4175" spans="1:18" hidden="1" x14ac:dyDescent="0.3">
      <c r="A4175">
        <v>41566334</v>
      </c>
      <c r="B4175" s="1" t="s">
        <v>4733</v>
      </c>
      <c r="C4175" t="s">
        <v>4408</v>
      </c>
      <c r="D4175" s="2">
        <v>57</v>
      </c>
      <c r="E4175" s="1" t="s">
        <v>4734</v>
      </c>
      <c r="F4175" s="2">
        <v>11206</v>
      </c>
      <c r="G4175" s="3">
        <v>7185763297</v>
      </c>
      <c r="H4175" s="1" t="s">
        <v>16</v>
      </c>
      <c r="I4175" t="s">
        <v>17</v>
      </c>
      <c r="J4175">
        <v>72</v>
      </c>
      <c r="K4175">
        <v>343</v>
      </c>
      <c r="L4175" s="27">
        <f>RestaurantData[[#This Row],[DailyCustAvg]]*30</f>
        <v>10290</v>
      </c>
      <c r="M4175" s="7">
        <f>(((RestaurantData[[#This Row],[FitScore]]/100)*RestaurantData[[#This Row],[DailyCustAvg]])/3.5)*30</f>
        <v>2116.7999999999997</v>
      </c>
      <c r="N4175">
        <v>40.709213858441998</v>
      </c>
      <c r="O4175">
        <v>-73.937080194676</v>
      </c>
      <c r="P4175">
        <v>301</v>
      </c>
      <c r="Q4175">
        <v>34</v>
      </c>
      <c r="R4175">
        <f>(RestaurantData[[#This Row],[MonthySales]]/1500)*0.07</f>
        <v>9.8783999999999997E-2</v>
      </c>
    </row>
    <row r="4176" spans="1:18" hidden="1" x14ac:dyDescent="0.3">
      <c r="A4176">
        <v>41721974</v>
      </c>
      <c r="B4176" s="1" t="s">
        <v>4598</v>
      </c>
      <c r="C4176" t="s">
        <v>4408</v>
      </c>
      <c r="D4176" s="2">
        <v>985</v>
      </c>
      <c r="E4176" s="1" t="s">
        <v>4447</v>
      </c>
      <c r="F4176" s="2">
        <v>11206</v>
      </c>
      <c r="G4176" s="3">
        <v>3472234026</v>
      </c>
      <c r="H4176" s="1" t="s">
        <v>16</v>
      </c>
      <c r="I4176" t="s">
        <v>21</v>
      </c>
      <c r="J4176">
        <v>82</v>
      </c>
      <c r="K4176">
        <v>342</v>
      </c>
      <c r="L4176" s="27">
        <f>RestaurantData[[#This Row],[DailyCustAvg]]*30</f>
        <v>10260</v>
      </c>
      <c r="M4176" s="7">
        <f>(((RestaurantData[[#This Row],[FitScore]]/100)*RestaurantData[[#This Row],[DailyCustAvg]])/3.5)*30</f>
        <v>2403.7714285714283</v>
      </c>
      <c r="N4176">
        <v>40.703011176151001</v>
      </c>
      <c r="O4176">
        <v>-73.933115179020007</v>
      </c>
      <c r="P4176">
        <v>301</v>
      </c>
      <c r="Q4176">
        <v>34</v>
      </c>
      <c r="R4176">
        <f>(RestaurantData[[#This Row],[MonthySales]]/1500)*0.07</f>
        <v>0.112176</v>
      </c>
    </row>
    <row r="4177" spans="1:18" hidden="1" x14ac:dyDescent="0.3">
      <c r="A4177">
        <v>50096383</v>
      </c>
      <c r="B4177" s="1" t="s">
        <v>4540</v>
      </c>
      <c r="C4177" t="s">
        <v>4408</v>
      </c>
      <c r="D4177" s="2">
        <v>279</v>
      </c>
      <c r="E4177" s="1" t="s">
        <v>4419</v>
      </c>
      <c r="F4177" s="2">
        <v>11206</v>
      </c>
      <c r="G4177" s="3">
        <v>7183812889</v>
      </c>
      <c r="H4177" s="1" t="s">
        <v>20</v>
      </c>
      <c r="I4177" t="s">
        <v>21</v>
      </c>
      <c r="J4177">
        <v>72</v>
      </c>
      <c r="K4177">
        <v>338</v>
      </c>
      <c r="L4177" s="27">
        <f>RestaurantData[[#This Row],[DailyCustAvg]]*30</f>
        <v>10140</v>
      </c>
      <c r="M4177" s="7">
        <f>(((RestaurantData[[#This Row],[FitScore]]/100)*RestaurantData[[#This Row],[DailyCustAvg]])/3.5)*30</f>
        <v>2085.9428571428571</v>
      </c>
      <c r="N4177">
        <v>40.706536338204998</v>
      </c>
      <c r="O4177">
        <v>-73.939639963410002</v>
      </c>
      <c r="P4177">
        <v>301</v>
      </c>
      <c r="Q4177">
        <v>34</v>
      </c>
      <c r="R4177">
        <f>(RestaurantData[[#This Row],[MonthySales]]/1500)*0.07</f>
        <v>9.7344E-2</v>
      </c>
    </row>
    <row r="4178" spans="1:18" hidden="1" x14ac:dyDescent="0.3">
      <c r="A4178">
        <v>50047379</v>
      </c>
      <c r="B4178" s="1" t="s">
        <v>4746</v>
      </c>
      <c r="C4178" t="s">
        <v>4408</v>
      </c>
      <c r="D4178" s="2">
        <v>63</v>
      </c>
      <c r="E4178" s="1" t="s">
        <v>4444</v>
      </c>
      <c r="F4178" s="2">
        <v>11206</v>
      </c>
      <c r="G4178" s="3">
        <v>3476787262</v>
      </c>
      <c r="H4178" s="1" t="s">
        <v>16</v>
      </c>
      <c r="I4178" t="s">
        <v>17</v>
      </c>
      <c r="J4178">
        <v>76</v>
      </c>
      <c r="K4178">
        <v>335</v>
      </c>
      <c r="L4178" s="27">
        <f>RestaurantData[[#This Row],[DailyCustAvg]]*30</f>
        <v>10050</v>
      </c>
      <c r="M4178" s="7">
        <f>(((RestaurantData[[#This Row],[FitScore]]/100)*RestaurantData[[#This Row],[DailyCustAvg]])/3.5)*30</f>
        <v>2182.2857142857142</v>
      </c>
      <c r="N4178">
        <v>40.706924443973001</v>
      </c>
      <c r="O4178">
        <v>-73.947433982809002</v>
      </c>
      <c r="P4178">
        <v>301</v>
      </c>
      <c r="Q4178">
        <v>34</v>
      </c>
      <c r="R4178">
        <f>(RestaurantData[[#This Row],[MonthySales]]/1500)*0.07</f>
        <v>0.10184000000000001</v>
      </c>
    </row>
    <row r="4179" spans="1:18" hidden="1" x14ac:dyDescent="0.3">
      <c r="A4179">
        <v>50046035</v>
      </c>
      <c r="B4179" s="1" t="s">
        <v>4620</v>
      </c>
      <c r="C4179" t="s">
        <v>4408</v>
      </c>
      <c r="D4179" s="2">
        <v>163</v>
      </c>
      <c r="E4179" s="1" t="s">
        <v>4444</v>
      </c>
      <c r="F4179" s="2">
        <v>11206</v>
      </c>
      <c r="G4179" s="3">
        <v>9174129455</v>
      </c>
      <c r="H4179" s="1" t="s">
        <v>73</v>
      </c>
      <c r="J4179">
        <v>76</v>
      </c>
      <c r="K4179">
        <v>334</v>
      </c>
      <c r="L4179" s="27">
        <f>RestaurantData[[#This Row],[DailyCustAvg]]*30</f>
        <v>10020</v>
      </c>
      <c r="M4179" s="7">
        <f>(((RestaurantData[[#This Row],[FitScore]]/100)*RestaurantData[[#This Row],[DailyCustAvg]])/3.5)*30</f>
        <v>2175.7714285714287</v>
      </c>
      <c r="N4179">
        <v>40.707394228661997</v>
      </c>
      <c r="O4179">
        <v>-73.942604023665993</v>
      </c>
      <c r="P4179">
        <v>301</v>
      </c>
      <c r="Q4179">
        <v>34</v>
      </c>
      <c r="R4179">
        <f>(RestaurantData[[#This Row],[MonthySales]]/1500)*0.07</f>
        <v>0.10153600000000002</v>
      </c>
    </row>
    <row r="4180" spans="1:18" hidden="1" x14ac:dyDescent="0.3">
      <c r="A4180">
        <v>41108957</v>
      </c>
      <c r="B4180" s="1" t="s">
        <v>4652</v>
      </c>
      <c r="C4180" t="s">
        <v>4408</v>
      </c>
      <c r="D4180" s="2">
        <v>189</v>
      </c>
      <c r="E4180" s="1" t="s">
        <v>4414</v>
      </c>
      <c r="F4180" s="2">
        <v>11206</v>
      </c>
      <c r="G4180" s="3">
        <v>7183024573</v>
      </c>
      <c r="H4180" s="1" t="s">
        <v>29</v>
      </c>
      <c r="I4180" t="s">
        <v>21</v>
      </c>
      <c r="J4180">
        <v>75</v>
      </c>
      <c r="K4180">
        <v>333</v>
      </c>
      <c r="L4180" s="27">
        <f>RestaurantData[[#This Row],[DailyCustAvg]]*30</f>
        <v>9990</v>
      </c>
      <c r="M4180" s="7">
        <f>(((RestaurantData[[#This Row],[FitScore]]/100)*RestaurantData[[#This Row],[DailyCustAvg]])/3.5)*30</f>
        <v>2140.7142857142858</v>
      </c>
      <c r="N4180">
        <v>40.708541943851003</v>
      </c>
      <c r="O4180">
        <v>-73.943410982534004</v>
      </c>
      <c r="P4180">
        <v>301</v>
      </c>
      <c r="Q4180">
        <v>34</v>
      </c>
      <c r="R4180">
        <f>(RestaurantData[[#This Row],[MonthySales]]/1500)*0.07</f>
        <v>9.9900000000000017E-2</v>
      </c>
    </row>
    <row r="4181" spans="1:18" hidden="1" x14ac:dyDescent="0.3">
      <c r="A4181">
        <v>50048332</v>
      </c>
      <c r="B4181" s="1" t="s">
        <v>4578</v>
      </c>
      <c r="C4181" t="s">
        <v>4408</v>
      </c>
      <c r="D4181" s="2">
        <v>181</v>
      </c>
      <c r="E4181" s="1" t="s">
        <v>4414</v>
      </c>
      <c r="F4181" s="2">
        <v>11206</v>
      </c>
      <c r="G4181" s="3">
        <v>7183020700</v>
      </c>
      <c r="H4181" s="1" t="s">
        <v>613</v>
      </c>
      <c r="I4181" t="s">
        <v>21</v>
      </c>
      <c r="J4181">
        <v>86</v>
      </c>
      <c r="K4181">
        <v>332</v>
      </c>
      <c r="L4181" s="27">
        <f>RestaurantData[[#This Row],[DailyCustAvg]]*30</f>
        <v>9960</v>
      </c>
      <c r="M4181" s="7">
        <f>(((RestaurantData[[#This Row],[FitScore]]/100)*RestaurantData[[#This Row],[DailyCustAvg]])/3.5)*30</f>
        <v>2447.3142857142852</v>
      </c>
      <c r="N4181">
        <v>40.708294895022</v>
      </c>
      <c r="O4181">
        <v>-73.943371517055994</v>
      </c>
      <c r="P4181">
        <v>301</v>
      </c>
      <c r="Q4181">
        <v>34</v>
      </c>
      <c r="R4181">
        <f>(RestaurantData[[#This Row],[MonthySales]]/1500)*0.07</f>
        <v>0.11420799999999998</v>
      </c>
    </row>
    <row r="4182" spans="1:18" hidden="1" x14ac:dyDescent="0.3">
      <c r="A4182">
        <v>50066625</v>
      </c>
      <c r="B4182" s="1" t="s">
        <v>4517</v>
      </c>
      <c r="C4182" t="s">
        <v>4408</v>
      </c>
      <c r="D4182" s="2">
        <v>691</v>
      </c>
      <c r="E4182" s="1" t="s">
        <v>34</v>
      </c>
      <c r="F4182" s="2">
        <v>11206</v>
      </c>
      <c r="G4182" s="3">
        <v>7183877780</v>
      </c>
      <c r="H4182" s="1" t="s">
        <v>45</v>
      </c>
      <c r="I4182" t="s">
        <v>21</v>
      </c>
      <c r="J4182">
        <v>73</v>
      </c>
      <c r="K4182">
        <v>327</v>
      </c>
      <c r="L4182" s="27">
        <f>RestaurantData[[#This Row],[DailyCustAvg]]*30</f>
        <v>9810</v>
      </c>
      <c r="M4182" s="7">
        <f>(((RestaurantData[[#This Row],[FitScore]]/100)*RestaurantData[[#This Row],[DailyCustAvg]])/3.5)*30</f>
        <v>2046.0857142857142</v>
      </c>
      <c r="N4182">
        <v>40.701721266797001</v>
      </c>
      <c r="O4182">
        <v>-73.943571876340002</v>
      </c>
      <c r="P4182">
        <v>301</v>
      </c>
      <c r="Q4182">
        <v>34</v>
      </c>
      <c r="R4182">
        <f>(RestaurantData[[#This Row],[MonthySales]]/1500)*0.07</f>
        <v>9.5484000000000013E-2</v>
      </c>
    </row>
    <row r="4183" spans="1:18" hidden="1" x14ac:dyDescent="0.3">
      <c r="A4183">
        <v>50048806</v>
      </c>
      <c r="B4183" s="1" t="s">
        <v>4767</v>
      </c>
      <c r="C4183" t="s">
        <v>4408</v>
      </c>
      <c r="D4183" s="2">
        <v>159</v>
      </c>
      <c r="E4183" s="1" t="s">
        <v>4414</v>
      </c>
      <c r="F4183" s="2">
        <v>11206</v>
      </c>
      <c r="G4183" s="3">
        <v>3474576010</v>
      </c>
      <c r="H4183" s="1" t="s">
        <v>186</v>
      </c>
      <c r="I4183" t="s">
        <v>21</v>
      </c>
      <c r="J4183">
        <v>86</v>
      </c>
      <c r="K4183">
        <v>325</v>
      </c>
      <c r="L4183" s="27">
        <f>RestaurantData[[#This Row],[DailyCustAvg]]*30</f>
        <v>9750</v>
      </c>
      <c r="M4183" s="7">
        <f>(((RestaurantData[[#This Row],[FitScore]]/100)*RestaurantData[[#This Row],[DailyCustAvg]])/3.5)*30</f>
        <v>2395.7142857142858</v>
      </c>
      <c r="N4183">
        <v>40.707438457393998</v>
      </c>
      <c r="O4183">
        <v>-73.943231579728007</v>
      </c>
      <c r="P4183">
        <v>301</v>
      </c>
      <c r="Q4183">
        <v>34</v>
      </c>
      <c r="R4183">
        <f>(RestaurantData[[#This Row],[MonthySales]]/1500)*0.07</f>
        <v>0.11180000000000001</v>
      </c>
    </row>
    <row r="4184" spans="1:18" hidden="1" x14ac:dyDescent="0.3">
      <c r="A4184">
        <v>50102329</v>
      </c>
      <c r="B4184" s="1" t="s">
        <v>4629</v>
      </c>
      <c r="C4184" t="s">
        <v>4408</v>
      </c>
      <c r="D4184" s="2">
        <v>685</v>
      </c>
      <c r="E4184" s="1" t="s">
        <v>34</v>
      </c>
      <c r="F4184" s="2">
        <v>11206</v>
      </c>
      <c r="G4184" s="3">
        <v>3478449004</v>
      </c>
      <c r="H4184" s="1" t="s">
        <v>148</v>
      </c>
      <c r="I4184" t="s">
        <v>17</v>
      </c>
      <c r="J4184">
        <v>77</v>
      </c>
      <c r="K4184">
        <v>324</v>
      </c>
      <c r="L4184" s="27">
        <f>RestaurantData[[#This Row],[DailyCustAvg]]*30</f>
        <v>9720</v>
      </c>
      <c r="M4184" s="7">
        <f>(((RestaurantData[[#This Row],[FitScore]]/100)*RestaurantData[[#This Row],[DailyCustAvg]])/3.5)*30</f>
        <v>2138.4</v>
      </c>
      <c r="N4184">
        <v>40.701811920447</v>
      </c>
      <c r="O4184">
        <v>-73.943726881312003</v>
      </c>
      <c r="P4184">
        <v>301</v>
      </c>
      <c r="Q4184">
        <v>34</v>
      </c>
      <c r="R4184">
        <f>(RestaurantData[[#This Row],[MonthySales]]/1500)*0.07</f>
        <v>9.9792000000000006E-2</v>
      </c>
    </row>
    <row r="4185" spans="1:18" hidden="1" x14ac:dyDescent="0.3">
      <c r="A4185">
        <v>50014201</v>
      </c>
      <c r="B4185" s="1" t="s">
        <v>4698</v>
      </c>
      <c r="C4185" t="s">
        <v>4408</v>
      </c>
      <c r="D4185" s="2">
        <v>32</v>
      </c>
      <c r="E4185" s="1" t="s">
        <v>4488</v>
      </c>
      <c r="F4185" s="2">
        <v>11206</v>
      </c>
      <c r="G4185" s="3">
        <v>7186872947</v>
      </c>
      <c r="H4185" s="1" t="s">
        <v>68</v>
      </c>
      <c r="I4185" t="s">
        <v>17</v>
      </c>
      <c r="J4185">
        <v>75</v>
      </c>
      <c r="K4185">
        <v>323</v>
      </c>
      <c r="L4185" s="27">
        <f>RestaurantData[[#This Row],[DailyCustAvg]]*30</f>
        <v>9690</v>
      </c>
      <c r="M4185" s="7">
        <f>(((RestaurantData[[#This Row],[FitScore]]/100)*RestaurantData[[#This Row],[DailyCustAvg]])/3.5)*30</f>
        <v>2076.4285714285711</v>
      </c>
      <c r="N4185">
        <v>40.702937200158999</v>
      </c>
      <c r="O4185">
        <v>-73.943570843149004</v>
      </c>
      <c r="P4185">
        <v>301</v>
      </c>
      <c r="Q4185">
        <v>34</v>
      </c>
      <c r="R4185">
        <f>(RestaurantData[[#This Row],[MonthySales]]/1500)*0.07</f>
        <v>9.69E-2</v>
      </c>
    </row>
    <row r="4186" spans="1:18" hidden="1" x14ac:dyDescent="0.3">
      <c r="A4186">
        <v>50089726</v>
      </c>
      <c r="B4186" s="1" t="s">
        <v>4577</v>
      </c>
      <c r="C4186" t="s">
        <v>4408</v>
      </c>
      <c r="D4186" s="2">
        <v>202</v>
      </c>
      <c r="E4186" s="1" t="s">
        <v>289</v>
      </c>
      <c r="F4186" s="2">
        <v>11206</v>
      </c>
      <c r="G4186" s="3">
        <v>7183884261</v>
      </c>
      <c r="H4186" s="1" t="s">
        <v>29</v>
      </c>
      <c r="I4186" t="s">
        <v>21</v>
      </c>
      <c r="J4186">
        <v>78</v>
      </c>
      <c r="K4186">
        <v>317</v>
      </c>
      <c r="L4186" s="27">
        <f>RestaurantData[[#This Row],[DailyCustAvg]]*30</f>
        <v>9510</v>
      </c>
      <c r="M4186" s="7">
        <f>(((RestaurantData[[#This Row],[FitScore]]/100)*RestaurantData[[#This Row],[DailyCustAvg]])/3.5)*30</f>
        <v>2119.3714285714286</v>
      </c>
      <c r="N4186">
        <v>40.710978347264003</v>
      </c>
      <c r="O4186">
        <v>-73.947167458455993</v>
      </c>
      <c r="P4186">
        <v>301</v>
      </c>
      <c r="Q4186">
        <v>34</v>
      </c>
      <c r="R4186">
        <f>(RestaurantData[[#This Row],[MonthySales]]/1500)*0.07</f>
        <v>9.890400000000002E-2</v>
      </c>
    </row>
    <row r="4187" spans="1:18" hidden="1" x14ac:dyDescent="0.3">
      <c r="A4187">
        <v>50073021</v>
      </c>
      <c r="B4187" s="1" t="s">
        <v>4651</v>
      </c>
      <c r="C4187" t="s">
        <v>4408</v>
      </c>
      <c r="D4187" s="2">
        <v>689</v>
      </c>
      <c r="E4187" s="1" t="s">
        <v>34</v>
      </c>
      <c r="F4187" s="2">
        <v>11206</v>
      </c>
      <c r="G4187" s="3">
        <v>7187826915</v>
      </c>
      <c r="H4187" s="1" t="s">
        <v>242</v>
      </c>
      <c r="I4187" t="s">
        <v>17</v>
      </c>
      <c r="J4187">
        <v>70</v>
      </c>
      <c r="K4187">
        <v>310</v>
      </c>
      <c r="L4187" s="27">
        <f>RestaurantData[[#This Row],[DailyCustAvg]]*30</f>
        <v>9300</v>
      </c>
      <c r="M4187" s="7">
        <f>(((RestaurantData[[#This Row],[FitScore]]/100)*RestaurantData[[#This Row],[DailyCustAvg]])/3.5)*30</f>
        <v>1860</v>
      </c>
      <c r="N4187">
        <v>40.701751484112997</v>
      </c>
      <c r="O4187">
        <v>-73.943622342433002</v>
      </c>
      <c r="P4187">
        <v>301</v>
      </c>
      <c r="Q4187">
        <v>34</v>
      </c>
      <c r="R4187">
        <f>(RestaurantData[[#This Row],[MonthySales]]/1500)*0.07</f>
        <v>8.6800000000000002E-2</v>
      </c>
    </row>
    <row r="4188" spans="1:18" hidden="1" x14ac:dyDescent="0.3">
      <c r="A4188">
        <v>50047948</v>
      </c>
      <c r="B4188" s="1" t="s">
        <v>1028</v>
      </c>
      <c r="C4188" t="s">
        <v>4408</v>
      </c>
      <c r="D4188" s="2">
        <v>103</v>
      </c>
      <c r="E4188" s="1" t="s">
        <v>4414</v>
      </c>
      <c r="F4188" s="2">
        <v>11206</v>
      </c>
      <c r="G4188" s="3">
        <v>7183872200</v>
      </c>
      <c r="H4188" s="1" t="s">
        <v>242</v>
      </c>
      <c r="I4188" t="s">
        <v>17</v>
      </c>
      <c r="J4188">
        <v>68</v>
      </c>
      <c r="K4188">
        <v>302</v>
      </c>
      <c r="L4188" s="27">
        <f>RestaurantData[[#This Row],[DailyCustAvg]]*30</f>
        <v>9060</v>
      </c>
      <c r="M4188" s="7">
        <f>(((RestaurantData[[#This Row],[FitScore]]/100)*RestaurantData[[#This Row],[DailyCustAvg]])/3.5)*30</f>
        <v>1760.2285714285715</v>
      </c>
      <c r="N4188">
        <v>40.705278148055001</v>
      </c>
      <c r="O4188">
        <v>-73.942879965353995</v>
      </c>
      <c r="P4188">
        <v>301</v>
      </c>
      <c r="Q4188">
        <v>34</v>
      </c>
      <c r="R4188">
        <f>(RestaurantData[[#This Row],[MonthySales]]/1500)*0.07</f>
        <v>8.2144000000000009E-2</v>
      </c>
    </row>
    <row r="4189" spans="1:18" hidden="1" x14ac:dyDescent="0.3">
      <c r="A4189">
        <v>50042946</v>
      </c>
      <c r="B4189" s="1" t="s">
        <v>4446</v>
      </c>
      <c r="C4189" t="s">
        <v>4408</v>
      </c>
      <c r="D4189" s="2">
        <v>995</v>
      </c>
      <c r="E4189" s="1" t="s">
        <v>4447</v>
      </c>
      <c r="F4189" s="2">
        <v>11206</v>
      </c>
      <c r="G4189" s="3">
        <v>3472369131</v>
      </c>
      <c r="H4189" s="1" t="s">
        <v>16</v>
      </c>
      <c r="I4189" t="s">
        <v>17</v>
      </c>
      <c r="J4189">
        <v>74</v>
      </c>
      <c r="K4189">
        <v>293</v>
      </c>
      <c r="L4189" s="27">
        <f>RestaurantData[[#This Row],[DailyCustAvg]]*30</f>
        <v>8790</v>
      </c>
      <c r="M4189" s="7">
        <f>(((RestaurantData[[#This Row],[FitScore]]/100)*RestaurantData[[#This Row],[DailyCustAvg]])/3.5)*30</f>
        <v>1858.4571428571428</v>
      </c>
      <c r="N4189">
        <v>40.703123543057004</v>
      </c>
      <c r="O4189">
        <v>-73.932826535472998</v>
      </c>
      <c r="P4189">
        <v>301</v>
      </c>
      <c r="Q4189">
        <v>34</v>
      </c>
      <c r="R4189">
        <f>(RestaurantData[[#This Row],[MonthySales]]/1500)*0.07</f>
        <v>8.6728000000000013E-2</v>
      </c>
    </row>
    <row r="4190" spans="1:18" hidden="1" x14ac:dyDescent="0.3">
      <c r="A4190">
        <v>50017266</v>
      </c>
      <c r="B4190" s="1" t="s">
        <v>4418</v>
      </c>
      <c r="C4190" t="s">
        <v>4408</v>
      </c>
      <c r="D4190" s="2">
        <v>443</v>
      </c>
      <c r="E4190" s="1" t="s">
        <v>4419</v>
      </c>
      <c r="F4190" s="2">
        <v>11206</v>
      </c>
      <c r="G4190" s="3">
        <v>7183811333</v>
      </c>
      <c r="H4190" s="1" t="s">
        <v>66</v>
      </c>
      <c r="I4190" t="s">
        <v>21</v>
      </c>
      <c r="J4190">
        <v>79</v>
      </c>
      <c r="K4190">
        <v>292</v>
      </c>
      <c r="L4190" s="27">
        <f>RestaurantData[[#This Row],[DailyCustAvg]]*30</f>
        <v>8760</v>
      </c>
      <c r="M4190" s="7">
        <f>(((RestaurantData[[#This Row],[FitScore]]/100)*RestaurantData[[#This Row],[DailyCustAvg]])/3.5)*30</f>
        <v>1977.257142857143</v>
      </c>
      <c r="N4190">
        <v>40.702233920815999</v>
      </c>
      <c r="O4190">
        <v>-73.937108447333003</v>
      </c>
      <c r="P4190">
        <v>301</v>
      </c>
      <c r="Q4190">
        <v>34</v>
      </c>
      <c r="R4190">
        <f>(RestaurantData[[#This Row],[MonthySales]]/1500)*0.07</f>
        <v>9.2272000000000007E-2</v>
      </c>
    </row>
    <row r="4191" spans="1:18" hidden="1" x14ac:dyDescent="0.3">
      <c r="A4191">
        <v>41451015</v>
      </c>
      <c r="B4191" s="1" t="s">
        <v>4679</v>
      </c>
      <c r="C4191" t="s">
        <v>4408</v>
      </c>
      <c r="D4191" s="2">
        <v>140</v>
      </c>
      <c r="E4191" s="1" t="s">
        <v>4414</v>
      </c>
      <c r="F4191" s="2">
        <v>11206</v>
      </c>
      <c r="G4191" s="3">
        <v>3472205277</v>
      </c>
      <c r="H4191" s="1" t="s">
        <v>16</v>
      </c>
      <c r="J4191">
        <v>77</v>
      </c>
      <c r="K4191">
        <v>290</v>
      </c>
      <c r="L4191" s="27">
        <f>RestaurantData[[#This Row],[DailyCustAvg]]*30</f>
        <v>8700</v>
      </c>
      <c r="M4191" s="7">
        <f>(((RestaurantData[[#This Row],[FitScore]]/100)*RestaurantData[[#This Row],[DailyCustAvg]])/3.5)*30</f>
        <v>1914.0000000000002</v>
      </c>
      <c r="N4191">
        <v>40.706236140937001</v>
      </c>
      <c r="O4191">
        <v>-73.943016199656</v>
      </c>
      <c r="P4191">
        <v>301</v>
      </c>
      <c r="Q4191">
        <v>34</v>
      </c>
      <c r="R4191">
        <f>(RestaurantData[[#This Row],[MonthySales]]/1500)*0.07</f>
        <v>8.9320000000000024E-2</v>
      </c>
    </row>
    <row r="4192" spans="1:18" hidden="1" x14ac:dyDescent="0.3">
      <c r="A4192">
        <v>50070793</v>
      </c>
      <c r="B4192" s="1" t="s">
        <v>4424</v>
      </c>
      <c r="C4192" t="s">
        <v>4408</v>
      </c>
      <c r="D4192" s="2">
        <v>19</v>
      </c>
      <c r="E4192" s="1" t="s">
        <v>4425</v>
      </c>
      <c r="F4192" s="2">
        <v>11206</v>
      </c>
      <c r="G4192" s="3">
        <v>7183662288</v>
      </c>
      <c r="H4192" s="1" t="s">
        <v>207</v>
      </c>
      <c r="I4192" t="s">
        <v>17</v>
      </c>
      <c r="J4192">
        <v>75</v>
      </c>
      <c r="K4192">
        <v>276</v>
      </c>
      <c r="L4192" s="27">
        <f>RestaurantData[[#This Row],[DailyCustAvg]]*30</f>
        <v>8280</v>
      </c>
      <c r="M4192" s="7">
        <f>(((RestaurantData[[#This Row],[FitScore]]/100)*RestaurantData[[#This Row],[DailyCustAvg]])/3.5)*30</f>
        <v>1774.2857142857144</v>
      </c>
      <c r="N4192">
        <v>40.703925075043003</v>
      </c>
      <c r="O4192">
        <v>-73.932926711548006</v>
      </c>
      <c r="P4192">
        <v>301</v>
      </c>
      <c r="Q4192">
        <v>34</v>
      </c>
      <c r="R4192">
        <f>(RestaurantData[[#This Row],[MonthySales]]/1500)*0.07</f>
        <v>8.2800000000000026E-2</v>
      </c>
    </row>
    <row r="4193" spans="1:18" hidden="1" x14ac:dyDescent="0.3">
      <c r="A4193">
        <v>50001607</v>
      </c>
      <c r="B4193" s="1" t="s">
        <v>4504</v>
      </c>
      <c r="C4193" t="s">
        <v>4408</v>
      </c>
      <c r="D4193" s="2">
        <v>582</v>
      </c>
      <c r="E4193" s="1" t="s">
        <v>34</v>
      </c>
      <c r="F4193" s="2">
        <v>11206</v>
      </c>
      <c r="G4193" s="3">
        <v>7184863534</v>
      </c>
      <c r="H4193" s="1" t="s">
        <v>16</v>
      </c>
      <c r="I4193" t="s">
        <v>21</v>
      </c>
      <c r="J4193">
        <v>73</v>
      </c>
      <c r="K4193">
        <v>274</v>
      </c>
      <c r="L4193" s="27">
        <f>RestaurantData[[#This Row],[DailyCustAvg]]*30</f>
        <v>8220</v>
      </c>
      <c r="M4193" s="7">
        <f>(((RestaurantData[[#This Row],[FitScore]]/100)*RestaurantData[[#This Row],[DailyCustAvg]])/3.5)*30</f>
        <v>1714.4571428571426</v>
      </c>
      <c r="N4193">
        <v>40.703891497868</v>
      </c>
      <c r="O4193">
        <v>-73.947490483647996</v>
      </c>
      <c r="P4193">
        <v>301</v>
      </c>
      <c r="Q4193">
        <v>33</v>
      </c>
      <c r="R4193">
        <f>(RestaurantData[[#This Row],[MonthySales]]/1500)*0.07</f>
        <v>8.0007999999999996E-2</v>
      </c>
    </row>
    <row r="4194" spans="1:18" hidden="1" x14ac:dyDescent="0.3">
      <c r="A4194">
        <v>50092765</v>
      </c>
      <c r="B4194" s="1" t="s">
        <v>4675</v>
      </c>
      <c r="C4194" t="s">
        <v>4408</v>
      </c>
      <c r="D4194" s="2">
        <v>191</v>
      </c>
      <c r="E4194" s="1" t="s">
        <v>4414</v>
      </c>
      <c r="F4194" s="2">
        <v>11206</v>
      </c>
      <c r="G4194" s="3">
        <v>6468817184</v>
      </c>
      <c r="H4194" s="1" t="s">
        <v>143</v>
      </c>
      <c r="I4194" t="s">
        <v>21</v>
      </c>
      <c r="J4194">
        <v>71</v>
      </c>
      <c r="K4194">
        <v>262</v>
      </c>
      <c r="L4194" s="27">
        <f>RestaurantData[[#This Row],[DailyCustAvg]]*30</f>
        <v>7860</v>
      </c>
      <c r="M4194" s="7">
        <f>(((RestaurantData[[#This Row],[FitScore]]/100)*RestaurantData[[#This Row],[DailyCustAvg]])/3.5)*30</f>
        <v>1594.4571428571426</v>
      </c>
      <c r="N4194">
        <v>40.708605078885</v>
      </c>
      <c r="O4194">
        <v>-73.943421749511003</v>
      </c>
      <c r="P4194">
        <v>301</v>
      </c>
      <c r="Q4194">
        <v>34</v>
      </c>
      <c r="R4194">
        <f>(RestaurantData[[#This Row],[MonthySales]]/1500)*0.07</f>
        <v>7.4408000000000002E-2</v>
      </c>
    </row>
    <row r="4195" spans="1:18" hidden="1" x14ac:dyDescent="0.3">
      <c r="A4195">
        <v>41307383</v>
      </c>
      <c r="B4195" s="1" t="s">
        <v>4688</v>
      </c>
      <c r="C4195" t="s">
        <v>4408</v>
      </c>
      <c r="D4195" s="2">
        <v>43</v>
      </c>
      <c r="E4195" s="1" t="s">
        <v>4425</v>
      </c>
      <c r="F4195" s="2">
        <v>11206</v>
      </c>
      <c r="G4195" s="3">
        <v>7184171118</v>
      </c>
      <c r="H4195" s="1" t="s">
        <v>202</v>
      </c>
      <c r="I4195" t="s">
        <v>21</v>
      </c>
      <c r="J4195">
        <v>77</v>
      </c>
      <c r="K4195">
        <v>259</v>
      </c>
      <c r="L4195" s="27">
        <f>RestaurantData[[#This Row],[DailyCustAvg]]*30</f>
        <v>7770</v>
      </c>
      <c r="M4195" s="7">
        <f>(((RestaurantData[[#This Row],[FitScore]]/100)*RestaurantData[[#This Row],[DailyCustAvg]])/3.5)*30</f>
        <v>1709.4</v>
      </c>
      <c r="N4195">
        <v>40.705025904601001</v>
      </c>
      <c r="O4195">
        <v>-73.933228565237002</v>
      </c>
      <c r="P4195">
        <v>301</v>
      </c>
      <c r="Q4195">
        <v>34</v>
      </c>
      <c r="R4195">
        <f>(RestaurantData[[#This Row],[MonthySales]]/1500)*0.07</f>
        <v>7.9772000000000023E-2</v>
      </c>
    </row>
    <row r="4196" spans="1:18" hidden="1" x14ac:dyDescent="0.3">
      <c r="A4196">
        <v>50074901</v>
      </c>
      <c r="B4196" s="1" t="s">
        <v>4487</v>
      </c>
      <c r="C4196" t="s">
        <v>4408</v>
      </c>
      <c r="D4196" s="2">
        <v>250</v>
      </c>
      <c r="E4196" s="1" t="s">
        <v>4488</v>
      </c>
      <c r="F4196" s="2">
        <v>11206</v>
      </c>
      <c r="G4196" s="3">
        <v>7183868886</v>
      </c>
      <c r="H4196" s="1" t="s">
        <v>68</v>
      </c>
      <c r="I4196" t="s">
        <v>21</v>
      </c>
      <c r="J4196">
        <v>87</v>
      </c>
      <c r="K4196">
        <v>257</v>
      </c>
      <c r="L4196" s="27">
        <f>RestaurantData[[#This Row],[DailyCustAvg]]*30</f>
        <v>7710</v>
      </c>
      <c r="M4196" s="7">
        <f>(((RestaurantData[[#This Row],[FitScore]]/100)*RestaurantData[[#This Row],[DailyCustAvg]])/3.5)*30</f>
        <v>1916.4857142857143</v>
      </c>
      <c r="N4196">
        <v>40.704147793959002</v>
      </c>
      <c r="O4196">
        <v>-73.933600936746004</v>
      </c>
      <c r="P4196">
        <v>301</v>
      </c>
      <c r="Q4196">
        <v>34</v>
      </c>
      <c r="R4196">
        <f>(RestaurantData[[#This Row],[MonthySales]]/1500)*0.07</f>
        <v>8.9436000000000002E-2</v>
      </c>
    </row>
    <row r="4197" spans="1:18" hidden="1" x14ac:dyDescent="0.3">
      <c r="A4197">
        <v>50073571</v>
      </c>
      <c r="B4197" s="1" t="s">
        <v>98</v>
      </c>
      <c r="C4197" t="s">
        <v>4408</v>
      </c>
      <c r="D4197" s="2">
        <v>736</v>
      </c>
      <c r="E4197" s="1" t="s">
        <v>34</v>
      </c>
      <c r="F4197" s="2">
        <v>11206</v>
      </c>
      <c r="G4197" s="3">
        <v>7187820222</v>
      </c>
      <c r="H4197" s="1" t="s">
        <v>226</v>
      </c>
      <c r="I4197" t="s">
        <v>21</v>
      </c>
      <c r="J4197">
        <v>71</v>
      </c>
      <c r="K4197">
        <v>255</v>
      </c>
      <c r="L4197" s="27">
        <f>RestaurantData[[#This Row],[DailyCustAvg]]*30</f>
        <v>7650</v>
      </c>
      <c r="M4197" s="7">
        <f>(((RestaurantData[[#This Row],[FitScore]]/100)*RestaurantData[[#This Row],[DailyCustAvg]])/3.5)*30</f>
        <v>1551.8571428571427</v>
      </c>
      <c r="N4197">
        <v>40.700976834772</v>
      </c>
      <c r="O4197">
        <v>-73.942367933599002</v>
      </c>
      <c r="P4197">
        <v>301</v>
      </c>
      <c r="Q4197">
        <v>33</v>
      </c>
      <c r="R4197">
        <f>(RestaurantData[[#This Row],[MonthySales]]/1500)*0.07</f>
        <v>7.2419999999999998E-2</v>
      </c>
    </row>
    <row r="4198" spans="1:18" hidden="1" x14ac:dyDescent="0.3">
      <c r="A4198">
        <v>50094540</v>
      </c>
      <c r="B4198" s="1" t="s">
        <v>4565</v>
      </c>
      <c r="C4198" t="s">
        <v>4408</v>
      </c>
      <c r="D4198" s="2">
        <v>112</v>
      </c>
      <c r="E4198" s="1" t="s">
        <v>4414</v>
      </c>
      <c r="F4198" s="2">
        <v>11206</v>
      </c>
      <c r="G4198" s="3">
        <v>9292980041</v>
      </c>
      <c r="H4198" s="1" t="s">
        <v>193</v>
      </c>
      <c r="I4198" t="s">
        <v>21</v>
      </c>
      <c r="J4198">
        <v>82</v>
      </c>
      <c r="K4198">
        <v>249</v>
      </c>
      <c r="L4198" s="27">
        <f>RestaurantData[[#This Row],[DailyCustAvg]]*30</f>
        <v>7470</v>
      </c>
      <c r="M4198" s="7">
        <f>(((RestaurantData[[#This Row],[FitScore]]/100)*RestaurantData[[#This Row],[DailyCustAvg]])/3.5)*30</f>
        <v>1750.1142857142854</v>
      </c>
      <c r="N4198">
        <v>40.705006381666998</v>
      </c>
      <c r="O4198">
        <v>-73.942811671214002</v>
      </c>
      <c r="P4198">
        <v>301</v>
      </c>
      <c r="Q4198">
        <v>34</v>
      </c>
      <c r="R4198">
        <f>(RestaurantData[[#This Row],[MonthySales]]/1500)*0.07</f>
        <v>8.1671999999999995E-2</v>
      </c>
    </row>
    <row r="4199" spans="1:18" hidden="1" x14ac:dyDescent="0.3">
      <c r="A4199">
        <v>50088534</v>
      </c>
      <c r="B4199" s="1" t="s">
        <v>4443</v>
      </c>
      <c r="C4199" t="s">
        <v>4408</v>
      </c>
      <c r="D4199" s="2">
        <v>173</v>
      </c>
      <c r="E4199" s="1" t="s">
        <v>4444</v>
      </c>
      <c r="F4199" s="2">
        <v>11206</v>
      </c>
      <c r="G4199" s="3">
        <v>2024988673</v>
      </c>
      <c r="H4199" s="1" t="s">
        <v>45</v>
      </c>
      <c r="I4199" t="s">
        <v>21</v>
      </c>
      <c r="J4199">
        <v>71</v>
      </c>
      <c r="K4199">
        <v>244</v>
      </c>
      <c r="L4199" s="27">
        <f>RestaurantData[[#This Row],[DailyCustAvg]]*30</f>
        <v>7320</v>
      </c>
      <c r="M4199" s="7">
        <f>(((RestaurantData[[#This Row],[FitScore]]/100)*RestaurantData[[#This Row],[DailyCustAvg]])/3.5)*30</f>
        <v>1484.9142857142856</v>
      </c>
      <c r="N4199">
        <v>40.707426992057997</v>
      </c>
      <c r="O4199">
        <v>-73.942257736486994</v>
      </c>
      <c r="P4199">
        <v>301</v>
      </c>
      <c r="Q4199">
        <v>34</v>
      </c>
      <c r="R4199">
        <f>(RestaurantData[[#This Row],[MonthySales]]/1500)*0.07</f>
        <v>6.9295999999999996E-2</v>
      </c>
    </row>
    <row r="4200" spans="1:18" hidden="1" x14ac:dyDescent="0.3">
      <c r="A4200">
        <v>50017360</v>
      </c>
      <c r="B4200" s="1" t="s">
        <v>4643</v>
      </c>
      <c r="C4200" t="s">
        <v>4408</v>
      </c>
      <c r="D4200" s="2">
        <v>264</v>
      </c>
      <c r="E4200" s="1" t="s">
        <v>4492</v>
      </c>
      <c r="F4200" s="2">
        <v>11206</v>
      </c>
      <c r="G4200" s="3">
        <v>7187835555</v>
      </c>
      <c r="H4200" s="1" t="s">
        <v>100</v>
      </c>
      <c r="I4200" t="s">
        <v>17</v>
      </c>
      <c r="J4200">
        <v>74</v>
      </c>
      <c r="K4200">
        <v>237</v>
      </c>
      <c r="L4200" s="27">
        <f>RestaurantData[[#This Row],[DailyCustAvg]]*30</f>
        <v>7110</v>
      </c>
      <c r="M4200" s="7">
        <f>(((RestaurantData[[#This Row],[FitScore]]/100)*RestaurantData[[#This Row],[DailyCustAvg]])/3.5)*30</f>
        <v>1503.257142857143</v>
      </c>
      <c r="N4200">
        <v>40.699892295056998</v>
      </c>
      <c r="O4200">
        <v>-73.953696746066001</v>
      </c>
      <c r="P4200">
        <v>301</v>
      </c>
      <c r="Q4200">
        <v>33</v>
      </c>
      <c r="R4200">
        <f>(RestaurantData[[#This Row],[MonthySales]]/1500)*0.07</f>
        <v>7.015200000000002E-2</v>
      </c>
    </row>
    <row r="4201" spans="1:18" hidden="1" x14ac:dyDescent="0.3">
      <c r="A4201">
        <v>50100295</v>
      </c>
      <c r="B4201" s="1" t="s">
        <v>4542</v>
      </c>
      <c r="C4201" t="s">
        <v>4408</v>
      </c>
      <c r="D4201" s="2">
        <v>747</v>
      </c>
      <c r="E4201" s="1" t="s">
        <v>4447</v>
      </c>
      <c r="F4201" s="2">
        <v>11206</v>
      </c>
      <c r="G4201" s="3">
        <v>9292502087</v>
      </c>
      <c r="H4201" s="1" t="s">
        <v>29</v>
      </c>
      <c r="I4201" t="s">
        <v>21</v>
      </c>
      <c r="J4201">
        <v>84</v>
      </c>
      <c r="K4201">
        <v>234</v>
      </c>
      <c r="L4201" s="27">
        <f>RestaurantData[[#This Row],[DailyCustAvg]]*30</f>
        <v>7020</v>
      </c>
      <c r="M4201" s="7">
        <f>(((RestaurantData[[#This Row],[FitScore]]/100)*RestaurantData[[#This Row],[DailyCustAvg]])/3.5)*30</f>
        <v>1684.8000000000002</v>
      </c>
      <c r="N4201">
        <v>40.700620236677999</v>
      </c>
      <c r="O4201">
        <v>-73.942811841750995</v>
      </c>
      <c r="P4201">
        <v>301</v>
      </c>
      <c r="Q4201">
        <v>33</v>
      </c>
      <c r="R4201">
        <f>(RestaurantData[[#This Row],[MonthySales]]/1500)*0.07</f>
        <v>7.8624000000000027E-2</v>
      </c>
    </row>
    <row r="4202" spans="1:18" hidden="1" x14ac:dyDescent="0.3">
      <c r="A4202">
        <v>41592302</v>
      </c>
      <c r="B4202" s="1" t="s">
        <v>4564</v>
      </c>
      <c r="C4202" t="s">
        <v>4408</v>
      </c>
      <c r="D4202" s="2">
        <v>109</v>
      </c>
      <c r="E4202" s="1" t="s">
        <v>4414</v>
      </c>
      <c r="F4202" s="2">
        <v>11206</v>
      </c>
      <c r="G4202" s="3">
        <v>7183848108</v>
      </c>
      <c r="H4202" s="1" t="s">
        <v>276</v>
      </c>
      <c r="I4202" t="s">
        <v>17</v>
      </c>
      <c r="J4202">
        <v>85</v>
      </c>
      <c r="K4202">
        <v>232</v>
      </c>
      <c r="L4202" s="27">
        <f>RestaurantData[[#This Row],[DailyCustAvg]]*30</f>
        <v>6960</v>
      </c>
      <c r="M4202" s="7">
        <f>(((RestaurantData[[#This Row],[FitScore]]/100)*RestaurantData[[#This Row],[DailyCustAvg]])/3.5)*30</f>
        <v>1690.2857142857142</v>
      </c>
      <c r="N4202">
        <v>40.705464806781997</v>
      </c>
      <c r="O4202">
        <v>-73.942908658849007</v>
      </c>
      <c r="P4202">
        <v>301</v>
      </c>
      <c r="Q4202">
        <v>34</v>
      </c>
      <c r="R4202">
        <f>(RestaurantData[[#This Row],[MonthySales]]/1500)*0.07</f>
        <v>7.8880000000000006E-2</v>
      </c>
    </row>
    <row r="4203" spans="1:18" hidden="1" x14ac:dyDescent="0.3">
      <c r="A4203">
        <v>41630103</v>
      </c>
      <c r="B4203" s="1" t="s">
        <v>1479</v>
      </c>
      <c r="C4203" t="s">
        <v>4408</v>
      </c>
      <c r="D4203" s="2">
        <v>13</v>
      </c>
      <c r="E4203" s="1" t="s">
        <v>4414</v>
      </c>
      <c r="F4203" s="2">
        <v>11206</v>
      </c>
      <c r="G4203" s="3">
        <v>7183886845</v>
      </c>
      <c r="H4203" s="1" t="s">
        <v>132</v>
      </c>
      <c r="I4203" t="s">
        <v>21</v>
      </c>
      <c r="J4203">
        <v>73</v>
      </c>
      <c r="K4203">
        <v>227</v>
      </c>
      <c r="L4203" s="27">
        <f>RestaurantData[[#This Row],[DailyCustAvg]]*30</f>
        <v>6810</v>
      </c>
      <c r="M4203" s="7">
        <f>(((RestaurantData[[#This Row],[FitScore]]/100)*RestaurantData[[#This Row],[DailyCustAvg]])/3.5)*30</f>
        <v>1420.3714285714286</v>
      </c>
      <c r="N4203">
        <v>40.701555932411999</v>
      </c>
      <c r="O4203">
        <v>-73.942270054350004</v>
      </c>
      <c r="P4203">
        <v>301</v>
      </c>
      <c r="Q4203">
        <v>34</v>
      </c>
      <c r="R4203">
        <f>(RestaurantData[[#This Row],[MonthySales]]/1500)*0.07</f>
        <v>6.628400000000001E-2</v>
      </c>
    </row>
    <row r="4204" spans="1:18" hidden="1" x14ac:dyDescent="0.3">
      <c r="A4204">
        <v>41649154</v>
      </c>
      <c r="B4204" s="1" t="s">
        <v>4600</v>
      </c>
      <c r="C4204" t="s">
        <v>4408</v>
      </c>
      <c r="D4204" s="2">
        <v>100</v>
      </c>
      <c r="E4204" s="1" t="s">
        <v>4601</v>
      </c>
      <c r="F4204" s="2">
        <v>11206</v>
      </c>
      <c r="G4204" s="3">
        <v>7183870330</v>
      </c>
      <c r="H4204" s="1" t="s">
        <v>212</v>
      </c>
      <c r="I4204" t="s">
        <v>17</v>
      </c>
      <c r="J4204">
        <v>85</v>
      </c>
      <c r="K4204">
        <v>219</v>
      </c>
      <c r="L4204" s="27">
        <f>RestaurantData[[#This Row],[DailyCustAvg]]*30</f>
        <v>6570</v>
      </c>
      <c r="M4204" s="7">
        <f>(((RestaurantData[[#This Row],[FitScore]]/100)*RestaurantData[[#This Row],[DailyCustAvg]])/3.5)*30</f>
        <v>1595.5714285714287</v>
      </c>
      <c r="N4204">
        <v>40.703841962593003</v>
      </c>
      <c r="O4204">
        <v>-73.941550340028996</v>
      </c>
      <c r="P4204">
        <v>301</v>
      </c>
      <c r="Q4204">
        <v>34</v>
      </c>
      <c r="R4204">
        <f>(RestaurantData[[#This Row],[MonthySales]]/1500)*0.07</f>
        <v>7.4460000000000012E-2</v>
      </c>
    </row>
    <row r="4205" spans="1:18" hidden="1" x14ac:dyDescent="0.3">
      <c r="A4205">
        <v>50093700</v>
      </c>
      <c r="B4205" s="1" t="s">
        <v>4768</v>
      </c>
      <c r="C4205" t="s">
        <v>4408</v>
      </c>
      <c r="D4205" s="2">
        <v>164</v>
      </c>
      <c r="E4205" s="1" t="s">
        <v>4414</v>
      </c>
      <c r="F4205" s="2">
        <v>11206</v>
      </c>
      <c r="G4205" s="3">
        <v>9178336054</v>
      </c>
      <c r="H4205" s="1" t="s">
        <v>186</v>
      </c>
      <c r="I4205" t="s">
        <v>21</v>
      </c>
      <c r="J4205">
        <v>68</v>
      </c>
      <c r="K4205">
        <v>207</v>
      </c>
      <c r="L4205" s="27">
        <f>RestaurantData[[#This Row],[DailyCustAvg]]*30</f>
        <v>6210</v>
      </c>
      <c r="M4205" s="7">
        <f>(((RestaurantData[[#This Row],[FitScore]]/100)*RestaurantData[[#This Row],[DailyCustAvg]])/3.5)*30</f>
        <v>1206.5142857142857</v>
      </c>
      <c r="N4205">
        <v>40.707152967410003</v>
      </c>
      <c r="O4205">
        <v>-73.943163293674004</v>
      </c>
      <c r="P4205">
        <v>301</v>
      </c>
      <c r="Q4205">
        <v>34</v>
      </c>
      <c r="R4205">
        <f>(RestaurantData[[#This Row],[MonthySales]]/1500)*0.07</f>
        <v>5.6304000000000007E-2</v>
      </c>
    </row>
    <row r="4206" spans="1:18" hidden="1" x14ac:dyDescent="0.3">
      <c r="A4206">
        <v>50101988</v>
      </c>
      <c r="B4206" s="1" t="s">
        <v>4579</v>
      </c>
      <c r="C4206" t="s">
        <v>4408</v>
      </c>
      <c r="D4206" s="2">
        <v>192</v>
      </c>
      <c r="E4206" s="1" t="s">
        <v>4414</v>
      </c>
      <c r="F4206" s="2">
        <v>11206</v>
      </c>
      <c r="G4206" s="3">
        <v>7185778537</v>
      </c>
      <c r="H4206" s="1" t="s">
        <v>56</v>
      </c>
      <c r="I4206" t="s">
        <v>17</v>
      </c>
      <c r="J4206">
        <v>74</v>
      </c>
      <c r="K4206">
        <v>203</v>
      </c>
      <c r="L4206" s="27">
        <f>RestaurantData[[#This Row],[DailyCustAvg]]*30</f>
        <v>6090</v>
      </c>
      <c r="M4206" s="7">
        <f>(((RestaurantData[[#This Row],[FitScore]]/100)*RestaurantData[[#This Row],[DailyCustAvg]])/3.5)*30</f>
        <v>1287.6000000000001</v>
      </c>
      <c r="N4206">
        <v>40.708421154413003</v>
      </c>
      <c r="O4206">
        <v>-73.943371409383005</v>
      </c>
      <c r="P4206">
        <v>301</v>
      </c>
      <c r="Q4206">
        <v>34</v>
      </c>
      <c r="R4206">
        <f>(RestaurantData[[#This Row],[MonthySales]]/1500)*0.07</f>
        <v>6.0088000000000009E-2</v>
      </c>
    </row>
    <row r="4207" spans="1:18" hidden="1" x14ac:dyDescent="0.3">
      <c r="A4207">
        <v>50053326</v>
      </c>
      <c r="B4207" s="1" t="s">
        <v>4635</v>
      </c>
      <c r="C4207" t="s">
        <v>4408</v>
      </c>
      <c r="D4207" s="2">
        <v>727</v>
      </c>
      <c r="E4207" s="1" t="s">
        <v>4447</v>
      </c>
      <c r="F4207" s="2">
        <v>11206</v>
      </c>
      <c r="G4207" s="3">
        <v>7185763279</v>
      </c>
      <c r="H4207" s="1" t="s">
        <v>68</v>
      </c>
      <c r="I4207" t="s">
        <v>17</v>
      </c>
      <c r="J4207">
        <v>73</v>
      </c>
      <c r="K4207">
        <v>203</v>
      </c>
      <c r="L4207" s="27">
        <f>RestaurantData[[#This Row],[DailyCustAvg]]*30</f>
        <v>6090</v>
      </c>
      <c r="M4207" s="7">
        <f>(((RestaurantData[[#This Row],[FitScore]]/100)*RestaurantData[[#This Row],[DailyCustAvg]])/3.5)*30</f>
        <v>1270.1999999999998</v>
      </c>
      <c r="N4207">
        <v>40.700540953161003</v>
      </c>
      <c r="O4207">
        <v>-73.943446652109998</v>
      </c>
      <c r="P4207">
        <v>301</v>
      </c>
      <c r="Q4207">
        <v>33</v>
      </c>
      <c r="R4207">
        <f>(RestaurantData[[#This Row],[MonthySales]]/1500)*0.07</f>
        <v>5.9275999999999995E-2</v>
      </c>
    </row>
    <row r="4208" spans="1:18" hidden="1" x14ac:dyDescent="0.3">
      <c r="A4208">
        <v>50043221</v>
      </c>
      <c r="B4208" s="1" t="s">
        <v>4499</v>
      </c>
      <c r="C4208" t="s">
        <v>4408</v>
      </c>
      <c r="D4208" s="2">
        <v>309</v>
      </c>
      <c r="E4208" s="1" t="s">
        <v>4414</v>
      </c>
      <c r="F4208" s="2">
        <v>11211</v>
      </c>
      <c r="G4208" s="3">
        <v>3477213735</v>
      </c>
      <c r="H4208" s="1" t="s">
        <v>56</v>
      </c>
      <c r="I4208" t="s">
        <v>17</v>
      </c>
      <c r="J4208">
        <v>74</v>
      </c>
      <c r="K4208">
        <v>398</v>
      </c>
      <c r="L4208" s="27">
        <f>RestaurantData[[#This Row],[DailyCustAvg]]*30</f>
        <v>11940</v>
      </c>
      <c r="M4208" s="7">
        <f>(((RestaurantData[[#This Row],[FitScore]]/100)*RestaurantData[[#This Row],[DailyCustAvg]])/3.5)*30</f>
        <v>2524.457142857143</v>
      </c>
      <c r="N4208">
        <v>40.713370384647</v>
      </c>
      <c r="O4208">
        <v>-73.944207662691994</v>
      </c>
      <c r="P4208">
        <v>301</v>
      </c>
      <c r="Q4208">
        <v>34</v>
      </c>
      <c r="R4208">
        <f>(RestaurantData[[#This Row],[MonthySales]]/1500)*0.07</f>
        <v>0.11780800000000002</v>
      </c>
    </row>
    <row r="4209" spans="1:18" hidden="1" x14ac:dyDescent="0.3">
      <c r="A4209">
        <v>50090379</v>
      </c>
      <c r="B4209" s="1" t="s">
        <v>4641</v>
      </c>
      <c r="C4209" t="s">
        <v>4408</v>
      </c>
      <c r="D4209" s="2">
        <v>160</v>
      </c>
      <c r="E4209" s="1" t="s">
        <v>4453</v>
      </c>
      <c r="F4209" s="2">
        <v>11211</v>
      </c>
      <c r="G4209" s="3">
        <v>3475295999</v>
      </c>
      <c r="H4209" s="1" t="s">
        <v>68</v>
      </c>
      <c r="I4209" t="s">
        <v>21</v>
      </c>
      <c r="J4209">
        <v>85</v>
      </c>
      <c r="K4209">
        <v>398</v>
      </c>
      <c r="L4209" s="27">
        <f>RestaurantData[[#This Row],[DailyCustAvg]]*30</f>
        <v>11940</v>
      </c>
      <c r="M4209" s="7">
        <f>(((RestaurantData[[#This Row],[FitScore]]/100)*RestaurantData[[#This Row],[DailyCustAvg]])/3.5)*30</f>
        <v>2899.7142857142858</v>
      </c>
      <c r="N4209">
        <v>40.711353261281999</v>
      </c>
      <c r="O4209">
        <v>-73.957703429610007</v>
      </c>
      <c r="P4209">
        <v>301</v>
      </c>
      <c r="Q4209">
        <v>34</v>
      </c>
      <c r="R4209">
        <f>(RestaurantData[[#This Row],[MonthySales]]/1500)*0.07</f>
        <v>0.13532000000000002</v>
      </c>
    </row>
    <row r="4210" spans="1:18" hidden="1" x14ac:dyDescent="0.3">
      <c r="A4210">
        <v>41471348</v>
      </c>
      <c r="B4210" s="1" t="s">
        <v>4673</v>
      </c>
      <c r="C4210" t="s">
        <v>4408</v>
      </c>
      <c r="D4210" s="2">
        <v>263</v>
      </c>
      <c r="E4210" s="1" t="s">
        <v>4548</v>
      </c>
      <c r="F4210" s="2">
        <v>11211</v>
      </c>
      <c r="G4210" s="3">
        <v>9734203402</v>
      </c>
      <c r="H4210" s="1" t="s">
        <v>16</v>
      </c>
      <c r="I4210" t="s">
        <v>21</v>
      </c>
      <c r="J4210">
        <v>81</v>
      </c>
      <c r="K4210">
        <v>398</v>
      </c>
      <c r="L4210" s="27">
        <f>RestaurantData[[#This Row],[DailyCustAvg]]*30</f>
        <v>11940</v>
      </c>
      <c r="M4210" s="7">
        <f>(((RestaurantData[[#This Row],[FitScore]]/100)*RestaurantData[[#This Row],[DailyCustAvg]])/3.5)*30</f>
        <v>2763.2571428571428</v>
      </c>
      <c r="N4210">
        <v>40.714774678396999</v>
      </c>
      <c r="O4210">
        <v>-73.954288780267007</v>
      </c>
      <c r="P4210">
        <v>301</v>
      </c>
      <c r="Q4210">
        <v>33</v>
      </c>
      <c r="R4210">
        <f>(RestaurantData[[#This Row],[MonthySales]]/1500)*0.07</f>
        <v>0.12895200000000001</v>
      </c>
    </row>
    <row r="4211" spans="1:18" hidden="1" x14ac:dyDescent="0.3">
      <c r="A4211">
        <v>50100293</v>
      </c>
      <c r="B4211" s="1" t="s">
        <v>4655</v>
      </c>
      <c r="C4211" t="s">
        <v>4408</v>
      </c>
      <c r="D4211" s="2">
        <v>170</v>
      </c>
      <c r="E4211" s="1" t="s">
        <v>4532</v>
      </c>
      <c r="F4211" s="2">
        <v>11211</v>
      </c>
      <c r="G4211" s="3">
        <v>7183081510</v>
      </c>
      <c r="H4211" s="1" t="s">
        <v>20</v>
      </c>
      <c r="I4211" t="s">
        <v>17</v>
      </c>
      <c r="J4211">
        <v>79</v>
      </c>
      <c r="K4211">
        <v>396</v>
      </c>
      <c r="L4211" s="27">
        <f>RestaurantData[[#This Row],[DailyCustAvg]]*30</f>
        <v>11880</v>
      </c>
      <c r="M4211" s="7">
        <f>(((RestaurantData[[#This Row],[FitScore]]/100)*RestaurantData[[#This Row],[DailyCustAvg]])/3.5)*30</f>
        <v>2681.4857142857145</v>
      </c>
      <c r="N4211">
        <v>40.712040710185001</v>
      </c>
      <c r="O4211">
        <v>-73.961259605471994</v>
      </c>
      <c r="P4211">
        <v>301</v>
      </c>
      <c r="Q4211">
        <v>34</v>
      </c>
      <c r="R4211">
        <f>(RestaurantData[[#This Row],[MonthySales]]/1500)*0.07</f>
        <v>0.12513600000000002</v>
      </c>
    </row>
    <row r="4212" spans="1:18" hidden="1" x14ac:dyDescent="0.3">
      <c r="A4212">
        <v>50093071</v>
      </c>
      <c r="B4212" s="1" t="s">
        <v>4701</v>
      </c>
      <c r="C4212" t="s">
        <v>4408</v>
      </c>
      <c r="D4212" s="2">
        <v>378</v>
      </c>
      <c r="E4212" s="1" t="s">
        <v>4124</v>
      </c>
      <c r="F4212" s="2">
        <v>11211</v>
      </c>
      <c r="G4212" s="3">
        <v>3477213878</v>
      </c>
      <c r="H4212" s="1" t="s">
        <v>20</v>
      </c>
      <c r="I4212" t="s">
        <v>21</v>
      </c>
      <c r="J4212">
        <v>68</v>
      </c>
      <c r="K4212">
        <v>396</v>
      </c>
      <c r="L4212" s="27">
        <f>RestaurantData[[#This Row],[DailyCustAvg]]*30</f>
        <v>11880</v>
      </c>
      <c r="M4212" s="7">
        <f>(((RestaurantData[[#This Row],[FitScore]]/100)*RestaurantData[[#This Row],[DailyCustAvg]])/3.5)*30</f>
        <v>2308.1142857142859</v>
      </c>
      <c r="N4212">
        <v>40.714064269894003</v>
      </c>
      <c r="O4212">
        <v>-73.955526546965004</v>
      </c>
      <c r="P4212">
        <v>301</v>
      </c>
      <c r="Q4212">
        <v>34</v>
      </c>
      <c r="R4212">
        <f>(RestaurantData[[#This Row],[MonthySales]]/1500)*0.07</f>
        <v>0.10771200000000002</v>
      </c>
    </row>
    <row r="4213" spans="1:18" hidden="1" x14ac:dyDescent="0.3">
      <c r="A4213">
        <v>41127209</v>
      </c>
      <c r="B4213" s="1" t="s">
        <v>4438</v>
      </c>
      <c r="C4213" t="s">
        <v>4408</v>
      </c>
      <c r="D4213" s="2">
        <v>204</v>
      </c>
      <c r="E4213" s="1" t="s">
        <v>532</v>
      </c>
      <c r="F4213" s="2">
        <v>11211</v>
      </c>
      <c r="G4213" s="3">
        <v>7185996599</v>
      </c>
      <c r="H4213" s="1" t="s">
        <v>24</v>
      </c>
      <c r="I4213" t="s">
        <v>17</v>
      </c>
      <c r="J4213">
        <v>81</v>
      </c>
      <c r="K4213">
        <v>393</v>
      </c>
      <c r="L4213" s="27">
        <f>RestaurantData[[#This Row],[DailyCustAvg]]*30</f>
        <v>11790</v>
      </c>
      <c r="M4213" s="7">
        <f>(((RestaurantData[[#This Row],[FitScore]]/100)*RestaurantData[[#This Row],[DailyCustAvg]])/3.5)*30</f>
        <v>2728.5428571428574</v>
      </c>
      <c r="N4213">
        <v>40.714096228773997</v>
      </c>
      <c r="O4213">
        <v>-73.960342171006005</v>
      </c>
      <c r="P4213">
        <v>301</v>
      </c>
      <c r="Q4213">
        <v>34</v>
      </c>
      <c r="R4213">
        <f>(RestaurantData[[#This Row],[MonthySales]]/1500)*0.07</f>
        <v>0.12733200000000003</v>
      </c>
    </row>
    <row r="4214" spans="1:18" hidden="1" x14ac:dyDescent="0.3">
      <c r="A4214">
        <v>41405616</v>
      </c>
      <c r="B4214" s="1" t="s">
        <v>4606</v>
      </c>
      <c r="C4214" t="s">
        <v>4408</v>
      </c>
      <c r="D4214" s="2">
        <v>347</v>
      </c>
      <c r="E4214" s="1" t="s">
        <v>34</v>
      </c>
      <c r="F4214" s="2">
        <v>11211</v>
      </c>
      <c r="G4214" s="3">
        <v>7182188890</v>
      </c>
      <c r="H4214" s="1" t="s">
        <v>276</v>
      </c>
      <c r="I4214" t="s">
        <v>17</v>
      </c>
      <c r="J4214">
        <v>80</v>
      </c>
      <c r="K4214">
        <v>392</v>
      </c>
      <c r="L4214" s="27">
        <f>RestaurantData[[#This Row],[DailyCustAvg]]*30</f>
        <v>11760</v>
      </c>
      <c r="M4214" s="7">
        <f>(((RestaurantData[[#This Row],[FitScore]]/100)*RestaurantData[[#This Row],[DailyCustAvg]])/3.5)*30</f>
        <v>2688.0000000000005</v>
      </c>
      <c r="N4214">
        <v>40.707732242191</v>
      </c>
      <c r="O4214">
        <v>-73.955931151404002</v>
      </c>
      <c r="P4214">
        <v>301</v>
      </c>
      <c r="Q4214">
        <v>34</v>
      </c>
      <c r="R4214">
        <f>(RestaurantData[[#This Row],[MonthySales]]/1500)*0.07</f>
        <v>0.12544000000000002</v>
      </c>
    </row>
    <row r="4215" spans="1:18" hidden="1" x14ac:dyDescent="0.3">
      <c r="A4215">
        <v>40364335</v>
      </c>
      <c r="B4215" s="1" t="s">
        <v>4671</v>
      </c>
      <c r="C4215" t="s">
        <v>4408</v>
      </c>
      <c r="D4215" s="2">
        <v>178</v>
      </c>
      <c r="E4215" s="1" t="s">
        <v>34</v>
      </c>
      <c r="F4215" s="2">
        <v>11211</v>
      </c>
      <c r="G4215" s="3">
        <v>7183877400</v>
      </c>
      <c r="H4215" s="1" t="s">
        <v>32</v>
      </c>
      <c r="I4215" t="s">
        <v>21</v>
      </c>
      <c r="J4215">
        <v>86</v>
      </c>
      <c r="K4215">
        <v>392</v>
      </c>
      <c r="L4215" s="27">
        <f>RestaurantData[[#This Row],[DailyCustAvg]]*30</f>
        <v>11760</v>
      </c>
      <c r="M4215" s="7">
        <f>(((RestaurantData[[#This Row],[FitScore]]/100)*RestaurantData[[#This Row],[DailyCustAvg]])/3.5)*30</f>
        <v>2889.6000000000004</v>
      </c>
      <c r="N4215">
        <v>40.709806716697003</v>
      </c>
      <c r="O4215">
        <v>-73.962003949182005</v>
      </c>
      <c r="P4215">
        <v>301</v>
      </c>
      <c r="Q4215">
        <v>34</v>
      </c>
      <c r="R4215">
        <f>(RestaurantData[[#This Row],[MonthySales]]/1500)*0.07</f>
        <v>0.13484800000000002</v>
      </c>
    </row>
    <row r="4216" spans="1:18" hidden="1" x14ac:dyDescent="0.3">
      <c r="A4216">
        <v>41015818</v>
      </c>
      <c r="B4216" s="1" t="s">
        <v>4476</v>
      </c>
      <c r="C4216" t="s">
        <v>4408</v>
      </c>
      <c r="D4216" s="2">
        <v>296</v>
      </c>
      <c r="E4216" s="1" t="s">
        <v>532</v>
      </c>
      <c r="F4216" s="2">
        <v>11211</v>
      </c>
      <c r="G4216" s="3">
        <v>7183847770</v>
      </c>
      <c r="H4216" s="1" t="s">
        <v>68</v>
      </c>
      <c r="I4216" t="s">
        <v>21</v>
      </c>
      <c r="J4216">
        <v>76</v>
      </c>
      <c r="K4216">
        <v>390</v>
      </c>
      <c r="L4216" s="27">
        <f>RestaurantData[[#This Row],[DailyCustAvg]]*30</f>
        <v>11700</v>
      </c>
      <c r="M4216" s="7">
        <f>(((RestaurantData[[#This Row],[FitScore]]/100)*RestaurantData[[#This Row],[DailyCustAvg]])/3.5)*30</f>
        <v>2540.5714285714284</v>
      </c>
      <c r="N4216">
        <v>40.712978079064001</v>
      </c>
      <c r="O4216">
        <v>-73.957471536067999</v>
      </c>
      <c r="P4216">
        <v>301</v>
      </c>
      <c r="Q4216">
        <v>34</v>
      </c>
      <c r="R4216">
        <f>(RestaurantData[[#This Row],[MonthySales]]/1500)*0.07</f>
        <v>0.11856000000000001</v>
      </c>
    </row>
    <row r="4217" spans="1:18" hidden="1" x14ac:dyDescent="0.3">
      <c r="A4217">
        <v>40365546</v>
      </c>
      <c r="B4217" s="1" t="s">
        <v>4683</v>
      </c>
      <c r="C4217" t="s">
        <v>4408</v>
      </c>
      <c r="D4217" s="2">
        <v>229</v>
      </c>
      <c r="E4217" s="1" t="s">
        <v>4453</v>
      </c>
      <c r="F4217" s="2">
        <v>11211</v>
      </c>
      <c r="G4217" s="3">
        <v>7183887696</v>
      </c>
      <c r="H4217" s="1" t="s">
        <v>16</v>
      </c>
      <c r="I4217" t="s">
        <v>17</v>
      </c>
      <c r="J4217">
        <v>73</v>
      </c>
      <c r="K4217">
        <v>384</v>
      </c>
      <c r="L4217" s="27">
        <f>RestaurantData[[#This Row],[DailyCustAvg]]*30</f>
        <v>11520</v>
      </c>
      <c r="M4217" s="7">
        <f>(((RestaurantData[[#This Row],[FitScore]]/100)*RestaurantData[[#This Row],[DailyCustAvg]])/3.5)*30</f>
        <v>2402.7428571428568</v>
      </c>
      <c r="N4217">
        <v>40.709039945161003</v>
      </c>
      <c r="O4217">
        <v>-73.959151290226004</v>
      </c>
      <c r="P4217">
        <v>301</v>
      </c>
      <c r="Q4217">
        <v>34</v>
      </c>
      <c r="R4217">
        <f>(RestaurantData[[#This Row],[MonthySales]]/1500)*0.07</f>
        <v>0.11212799999999999</v>
      </c>
    </row>
    <row r="4218" spans="1:18" hidden="1" x14ac:dyDescent="0.3">
      <c r="A4218">
        <v>41692813</v>
      </c>
      <c r="B4218" s="1" t="s">
        <v>4571</v>
      </c>
      <c r="C4218" t="s">
        <v>4408</v>
      </c>
      <c r="D4218" s="2">
        <v>221</v>
      </c>
      <c r="E4218" s="1" t="s">
        <v>4470</v>
      </c>
      <c r="F4218" s="2">
        <v>11211</v>
      </c>
      <c r="G4218" s="3">
        <v>7183025100</v>
      </c>
      <c r="H4218" s="1" t="s">
        <v>16</v>
      </c>
      <c r="I4218" t="s">
        <v>17</v>
      </c>
      <c r="J4218">
        <v>73</v>
      </c>
      <c r="K4218">
        <v>383</v>
      </c>
      <c r="L4218" s="27">
        <f>RestaurantData[[#This Row],[DailyCustAvg]]*30</f>
        <v>11490</v>
      </c>
      <c r="M4218" s="7">
        <f>(((RestaurantData[[#This Row],[FitScore]]/100)*RestaurantData[[#This Row],[DailyCustAvg]])/3.5)*30</f>
        <v>2396.485714285714</v>
      </c>
      <c r="N4218">
        <v>40.714410545740002</v>
      </c>
      <c r="O4218">
        <v>-73.956662596309002</v>
      </c>
      <c r="P4218">
        <v>301</v>
      </c>
      <c r="Q4218">
        <v>34</v>
      </c>
      <c r="R4218">
        <f>(RestaurantData[[#This Row],[MonthySales]]/1500)*0.07</f>
        <v>0.11183599999999999</v>
      </c>
    </row>
    <row r="4219" spans="1:18" hidden="1" x14ac:dyDescent="0.3">
      <c r="A4219">
        <v>50077053</v>
      </c>
      <c r="B4219" s="1" t="s">
        <v>4400</v>
      </c>
      <c r="C4219" t="s">
        <v>4408</v>
      </c>
      <c r="D4219" s="2">
        <v>355</v>
      </c>
      <c r="E4219" s="1" t="s">
        <v>4414</v>
      </c>
      <c r="F4219" s="2">
        <v>11211</v>
      </c>
      <c r="G4219" s="3">
        <v>7183848669</v>
      </c>
      <c r="H4219" s="1" t="s">
        <v>24</v>
      </c>
      <c r="I4219" t="s">
        <v>21</v>
      </c>
      <c r="J4219">
        <v>70</v>
      </c>
      <c r="K4219">
        <v>383</v>
      </c>
      <c r="L4219" s="27">
        <f>RestaurantData[[#This Row],[DailyCustAvg]]*30</f>
        <v>11490</v>
      </c>
      <c r="M4219" s="7">
        <f>(((RestaurantData[[#This Row],[FitScore]]/100)*RestaurantData[[#This Row],[DailyCustAvg]])/3.5)*30</f>
        <v>2298</v>
      </c>
      <c r="N4219">
        <v>40.715069530960001</v>
      </c>
      <c r="O4219">
        <v>-73.944483995339993</v>
      </c>
      <c r="P4219">
        <v>301</v>
      </c>
      <c r="Q4219">
        <v>34</v>
      </c>
      <c r="R4219">
        <f>(RestaurantData[[#This Row],[MonthySales]]/1500)*0.07</f>
        <v>0.10724000000000002</v>
      </c>
    </row>
    <row r="4220" spans="1:18" hidden="1" x14ac:dyDescent="0.3">
      <c r="A4220">
        <v>41357129</v>
      </c>
      <c r="B4220" s="1" t="s">
        <v>4763</v>
      </c>
      <c r="C4220" t="s">
        <v>4408</v>
      </c>
      <c r="D4220" s="2">
        <v>253</v>
      </c>
      <c r="E4220" s="1" t="s">
        <v>532</v>
      </c>
      <c r="F4220" s="2">
        <v>11211</v>
      </c>
      <c r="G4220" s="3">
        <v>7183878783</v>
      </c>
      <c r="H4220" s="1" t="s">
        <v>16</v>
      </c>
      <c r="I4220" t="s">
        <v>21</v>
      </c>
      <c r="J4220">
        <v>86</v>
      </c>
      <c r="K4220">
        <v>383</v>
      </c>
      <c r="L4220" s="27">
        <f>RestaurantData[[#This Row],[DailyCustAvg]]*30</f>
        <v>11490</v>
      </c>
      <c r="M4220" s="7">
        <f>(((RestaurantData[[#This Row],[FitScore]]/100)*RestaurantData[[#This Row],[DailyCustAvg]])/3.5)*30</f>
        <v>2823.2571428571428</v>
      </c>
      <c r="N4220">
        <v>40.713436890701999</v>
      </c>
      <c r="O4220">
        <v>-73.958661614641997</v>
      </c>
      <c r="P4220">
        <v>301</v>
      </c>
      <c r="Q4220">
        <v>34</v>
      </c>
      <c r="R4220">
        <f>(RestaurantData[[#This Row],[MonthySales]]/1500)*0.07</f>
        <v>0.13175200000000001</v>
      </c>
    </row>
    <row r="4221" spans="1:18" hidden="1" x14ac:dyDescent="0.3">
      <c r="A4221">
        <v>50038241</v>
      </c>
      <c r="B4221" s="1" t="s">
        <v>4596</v>
      </c>
      <c r="C4221" t="s">
        <v>4408</v>
      </c>
      <c r="D4221" s="2">
        <v>20</v>
      </c>
      <c r="E4221" s="1" t="s">
        <v>4597</v>
      </c>
      <c r="F4221" s="2">
        <v>11211</v>
      </c>
      <c r="G4221" s="3">
        <v>7186102000</v>
      </c>
      <c r="H4221" s="1" t="s">
        <v>242</v>
      </c>
      <c r="I4221" t="s">
        <v>21</v>
      </c>
      <c r="J4221">
        <v>76</v>
      </c>
      <c r="K4221">
        <v>380</v>
      </c>
      <c r="L4221" s="27">
        <f>RestaurantData[[#This Row],[DailyCustAvg]]*30</f>
        <v>11400</v>
      </c>
      <c r="M4221" s="7">
        <f>(((RestaurantData[[#This Row],[FitScore]]/100)*RestaurantData[[#This Row],[DailyCustAvg]])/3.5)*30</f>
        <v>2475.4285714285716</v>
      </c>
      <c r="N4221">
        <v>40.715344094050998</v>
      </c>
      <c r="O4221">
        <v>-73.950677487988997</v>
      </c>
      <c r="P4221">
        <v>301</v>
      </c>
      <c r="Q4221">
        <v>34</v>
      </c>
      <c r="R4221">
        <f>(RestaurantData[[#This Row],[MonthySales]]/1500)*0.07</f>
        <v>0.11552000000000001</v>
      </c>
    </row>
    <row r="4222" spans="1:18" hidden="1" x14ac:dyDescent="0.3">
      <c r="A4222">
        <v>50071060</v>
      </c>
      <c r="B4222" s="1" t="s">
        <v>4605</v>
      </c>
      <c r="C4222" t="s">
        <v>4408</v>
      </c>
      <c r="D4222" s="2">
        <v>425</v>
      </c>
      <c r="E4222" s="1" t="s">
        <v>4414</v>
      </c>
      <c r="F4222" s="2">
        <v>11211</v>
      </c>
      <c r="G4222" s="3">
        <v>3478897885</v>
      </c>
      <c r="H4222" s="1" t="s">
        <v>29</v>
      </c>
      <c r="I4222" t="s">
        <v>21</v>
      </c>
      <c r="J4222">
        <v>70</v>
      </c>
      <c r="K4222">
        <v>379</v>
      </c>
      <c r="L4222" s="27">
        <f>RestaurantData[[#This Row],[DailyCustAvg]]*30</f>
        <v>11370</v>
      </c>
      <c r="M4222" s="7">
        <f>(((RestaurantData[[#This Row],[FitScore]]/100)*RestaurantData[[#This Row],[DailyCustAvg]])/3.5)*30</f>
        <v>2274</v>
      </c>
      <c r="N4222">
        <v>40.717732167888997</v>
      </c>
      <c r="O4222">
        <v>-73.944921874537002</v>
      </c>
      <c r="P4222">
        <v>301</v>
      </c>
      <c r="Q4222">
        <v>34</v>
      </c>
      <c r="R4222">
        <f>(RestaurantData[[#This Row],[MonthySales]]/1500)*0.07</f>
        <v>0.10612000000000001</v>
      </c>
    </row>
    <row r="4223" spans="1:18" hidden="1" x14ac:dyDescent="0.3">
      <c r="A4223">
        <v>50099171</v>
      </c>
      <c r="B4223" s="1" t="s">
        <v>4509</v>
      </c>
      <c r="C4223" t="s">
        <v>4408</v>
      </c>
      <c r="D4223" s="2">
        <v>373</v>
      </c>
      <c r="E4223" s="1" t="s">
        <v>4414</v>
      </c>
      <c r="F4223" s="2">
        <v>11211</v>
      </c>
      <c r="G4223" s="3">
        <v>9179091742</v>
      </c>
      <c r="H4223" s="1" t="s">
        <v>193</v>
      </c>
      <c r="I4223" t="s">
        <v>21</v>
      </c>
      <c r="J4223">
        <v>71</v>
      </c>
      <c r="K4223">
        <v>378</v>
      </c>
      <c r="L4223" s="27">
        <f>RestaurantData[[#This Row],[DailyCustAvg]]*30</f>
        <v>11340</v>
      </c>
      <c r="M4223" s="7">
        <f>(((RestaurantData[[#This Row],[FitScore]]/100)*RestaurantData[[#This Row],[DailyCustAvg]])/3.5)*30</f>
        <v>2300.3999999999996</v>
      </c>
      <c r="N4223">
        <v>40.715761266565003</v>
      </c>
      <c r="O4223">
        <v>-73.944595243744004</v>
      </c>
      <c r="P4223">
        <v>301</v>
      </c>
      <c r="Q4223">
        <v>34</v>
      </c>
      <c r="R4223">
        <f>(RestaurantData[[#This Row],[MonthySales]]/1500)*0.07</f>
        <v>0.107352</v>
      </c>
    </row>
    <row r="4224" spans="1:18" hidden="1" x14ac:dyDescent="0.3">
      <c r="A4224">
        <v>50014243</v>
      </c>
      <c r="B4224" s="1" t="s">
        <v>4686</v>
      </c>
      <c r="C4224" t="s">
        <v>4408</v>
      </c>
      <c r="D4224" s="2">
        <v>544</v>
      </c>
      <c r="E4224" s="1" t="s">
        <v>4506</v>
      </c>
      <c r="F4224" s="2">
        <v>11211</v>
      </c>
      <c r="G4224" s="3">
        <v>9176452276</v>
      </c>
      <c r="H4224" s="1" t="s">
        <v>56</v>
      </c>
      <c r="I4224" t="s">
        <v>21</v>
      </c>
      <c r="J4224">
        <v>79</v>
      </c>
      <c r="K4224">
        <v>377</v>
      </c>
      <c r="L4224" s="27">
        <f>RestaurantData[[#This Row],[DailyCustAvg]]*30</f>
        <v>11310</v>
      </c>
      <c r="M4224" s="7">
        <f>(((RestaurantData[[#This Row],[FitScore]]/100)*RestaurantData[[#This Row],[DailyCustAvg]])/3.5)*30</f>
        <v>2552.8285714285721</v>
      </c>
      <c r="N4224">
        <v>40.71731526128</v>
      </c>
      <c r="O4224">
        <v>-73.951671666086</v>
      </c>
      <c r="P4224">
        <v>301</v>
      </c>
      <c r="Q4224">
        <v>33</v>
      </c>
      <c r="R4224">
        <f>(RestaurantData[[#This Row],[MonthySales]]/1500)*0.07</f>
        <v>0.11913200000000004</v>
      </c>
    </row>
    <row r="4225" spans="1:18" hidden="1" x14ac:dyDescent="0.3">
      <c r="A4225">
        <v>50001546</v>
      </c>
      <c r="B4225" s="1" t="s">
        <v>4704</v>
      </c>
      <c r="C4225" t="s">
        <v>4408</v>
      </c>
      <c r="D4225" s="2">
        <v>310</v>
      </c>
      <c r="E4225" s="1" t="s">
        <v>4634</v>
      </c>
      <c r="F4225" s="2">
        <v>11211</v>
      </c>
      <c r="G4225" s="3">
        <v>7183884012</v>
      </c>
      <c r="H4225" s="1" t="s">
        <v>16</v>
      </c>
      <c r="I4225" t="s">
        <v>21</v>
      </c>
      <c r="J4225">
        <v>78</v>
      </c>
      <c r="K4225">
        <v>377</v>
      </c>
      <c r="L4225" s="27">
        <f>RestaurantData[[#This Row],[DailyCustAvg]]*30</f>
        <v>11310</v>
      </c>
      <c r="M4225" s="7">
        <f>(((RestaurantData[[#This Row],[FitScore]]/100)*RestaurantData[[#This Row],[DailyCustAvg]])/3.5)*30</f>
        <v>2520.5142857142855</v>
      </c>
      <c r="N4225">
        <v>40.709203307880003</v>
      </c>
      <c r="O4225">
        <v>-73.955591120937001</v>
      </c>
      <c r="P4225">
        <v>301</v>
      </c>
      <c r="Q4225">
        <v>34</v>
      </c>
      <c r="R4225">
        <f>(RestaurantData[[#This Row],[MonthySales]]/1500)*0.07</f>
        <v>0.11762399999999999</v>
      </c>
    </row>
    <row r="4226" spans="1:18" hidden="1" x14ac:dyDescent="0.3">
      <c r="A4226">
        <v>41701697</v>
      </c>
      <c r="B4226" s="1" t="s">
        <v>4716</v>
      </c>
      <c r="C4226" t="s">
        <v>4408</v>
      </c>
      <c r="D4226" s="2">
        <v>545</v>
      </c>
      <c r="E4226" s="1" t="s">
        <v>4442</v>
      </c>
      <c r="F4226" s="2">
        <v>11211</v>
      </c>
      <c r="G4226" s="3">
        <v>7184860200</v>
      </c>
      <c r="H4226" s="1" t="s">
        <v>68</v>
      </c>
      <c r="I4226" t="s">
        <v>17</v>
      </c>
      <c r="J4226">
        <v>85</v>
      </c>
      <c r="K4226">
        <v>376</v>
      </c>
      <c r="L4226" s="27">
        <f>RestaurantData[[#This Row],[DailyCustAvg]]*30</f>
        <v>11280</v>
      </c>
      <c r="M4226" s="7">
        <f>(((RestaurantData[[#This Row],[FitScore]]/100)*RestaurantData[[#This Row],[DailyCustAvg]])/3.5)*30</f>
        <v>2739.4285714285711</v>
      </c>
      <c r="N4226">
        <v>40.713164115185997</v>
      </c>
      <c r="O4226">
        <v>-73.949229023151005</v>
      </c>
      <c r="P4226">
        <v>301</v>
      </c>
      <c r="Q4226">
        <v>34</v>
      </c>
      <c r="R4226">
        <f>(RestaurantData[[#This Row],[MonthySales]]/1500)*0.07</f>
        <v>0.12784000000000001</v>
      </c>
    </row>
    <row r="4227" spans="1:18" hidden="1" x14ac:dyDescent="0.3">
      <c r="A4227">
        <v>50097046</v>
      </c>
      <c r="B4227" s="1" t="s">
        <v>4747</v>
      </c>
      <c r="C4227" t="s">
        <v>4408</v>
      </c>
      <c r="D4227" s="2">
        <v>160</v>
      </c>
      <c r="E4227" s="1" t="s">
        <v>4453</v>
      </c>
      <c r="F4227" s="2">
        <v>11211</v>
      </c>
      <c r="G4227" s="3">
        <v>9734203402</v>
      </c>
      <c r="H4227" s="1" t="s">
        <v>106</v>
      </c>
      <c r="I4227" t="s">
        <v>21</v>
      </c>
      <c r="J4227">
        <v>77</v>
      </c>
      <c r="K4227">
        <v>376</v>
      </c>
      <c r="L4227" s="27">
        <f>RestaurantData[[#This Row],[DailyCustAvg]]*30</f>
        <v>11280</v>
      </c>
      <c r="M4227" s="7">
        <f>(((RestaurantData[[#This Row],[FitScore]]/100)*RestaurantData[[#This Row],[DailyCustAvg]])/3.5)*30</f>
        <v>2481.6</v>
      </c>
      <c r="N4227">
        <v>40.711353261281999</v>
      </c>
      <c r="O4227">
        <v>-73.957703429610007</v>
      </c>
      <c r="P4227">
        <v>301</v>
      </c>
      <c r="Q4227">
        <v>34</v>
      </c>
      <c r="R4227">
        <f>(RestaurantData[[#This Row],[MonthySales]]/1500)*0.07</f>
        <v>0.11580800000000001</v>
      </c>
    </row>
    <row r="4228" spans="1:18" hidden="1" x14ac:dyDescent="0.3">
      <c r="A4228">
        <v>50082621</v>
      </c>
      <c r="B4228" s="1" t="s">
        <v>4699</v>
      </c>
      <c r="C4228" t="s">
        <v>4408</v>
      </c>
      <c r="D4228" s="2">
        <v>233</v>
      </c>
      <c r="E4228" s="1" t="s">
        <v>4634</v>
      </c>
      <c r="F4228" s="2">
        <v>11211</v>
      </c>
      <c r="G4228" s="3">
        <v>7183847515</v>
      </c>
      <c r="H4228" s="1" t="s">
        <v>86</v>
      </c>
      <c r="I4228" t="s">
        <v>17</v>
      </c>
      <c r="J4228">
        <v>70</v>
      </c>
      <c r="K4228">
        <v>375</v>
      </c>
      <c r="L4228" s="27">
        <f>RestaurantData[[#This Row],[DailyCustAvg]]*30</f>
        <v>11250</v>
      </c>
      <c r="M4228" s="7">
        <f>(((RestaurantData[[#This Row],[FitScore]]/100)*RestaurantData[[#This Row],[DailyCustAvg]])/3.5)*30</f>
        <v>2250</v>
      </c>
      <c r="N4228">
        <v>40.710431489165998</v>
      </c>
      <c r="O4228">
        <v>-73.958998939085006</v>
      </c>
      <c r="P4228">
        <v>301</v>
      </c>
      <c r="Q4228">
        <v>34</v>
      </c>
      <c r="R4228">
        <f>(RestaurantData[[#This Row],[MonthySales]]/1500)*0.07</f>
        <v>0.10500000000000001</v>
      </c>
    </row>
    <row r="4229" spans="1:18" hidden="1" x14ac:dyDescent="0.3">
      <c r="A4229">
        <v>41718493</v>
      </c>
      <c r="B4229" s="1" t="s">
        <v>4662</v>
      </c>
      <c r="C4229" t="s">
        <v>4408</v>
      </c>
      <c r="D4229" s="2">
        <v>141</v>
      </c>
      <c r="E4229" s="1" t="s">
        <v>34</v>
      </c>
      <c r="F4229" s="2">
        <v>11211</v>
      </c>
      <c r="G4229" s="3">
        <v>2014868830</v>
      </c>
      <c r="H4229" s="1" t="s">
        <v>16</v>
      </c>
      <c r="I4229" t="s">
        <v>21</v>
      </c>
      <c r="J4229">
        <v>85</v>
      </c>
      <c r="K4229">
        <v>373</v>
      </c>
      <c r="L4229" s="27">
        <f>RestaurantData[[#This Row],[DailyCustAvg]]*30</f>
        <v>11190</v>
      </c>
      <c r="M4229" s="7">
        <f>(((RestaurantData[[#This Row],[FitScore]]/100)*RestaurantData[[#This Row],[DailyCustAvg]])/3.5)*30</f>
        <v>2717.5714285714284</v>
      </c>
      <c r="N4229">
        <v>40.710367149637001</v>
      </c>
      <c r="O4229">
        <v>-73.963543827047999</v>
      </c>
      <c r="P4229">
        <v>301</v>
      </c>
      <c r="Q4229">
        <v>34</v>
      </c>
      <c r="R4229">
        <f>(RestaurantData[[#This Row],[MonthySales]]/1500)*0.07</f>
        <v>0.12682000000000002</v>
      </c>
    </row>
    <row r="4230" spans="1:18" hidden="1" x14ac:dyDescent="0.3">
      <c r="A4230">
        <v>50082901</v>
      </c>
      <c r="B4230" s="1" t="s">
        <v>4455</v>
      </c>
      <c r="C4230" t="s">
        <v>4408</v>
      </c>
      <c r="D4230" s="2">
        <v>394</v>
      </c>
      <c r="E4230" s="1" t="s">
        <v>34</v>
      </c>
      <c r="F4230" s="2">
        <v>11211</v>
      </c>
      <c r="G4230" s="3">
        <v>7185996895</v>
      </c>
      <c r="H4230" s="1" t="s">
        <v>207</v>
      </c>
      <c r="I4230" t="s">
        <v>21</v>
      </c>
      <c r="J4230">
        <v>70</v>
      </c>
      <c r="K4230">
        <v>372</v>
      </c>
      <c r="L4230" s="27">
        <f>RestaurantData[[#This Row],[DailyCustAvg]]*30</f>
        <v>11160</v>
      </c>
      <c r="M4230" s="7">
        <f>(((RestaurantData[[#This Row],[FitScore]]/100)*RestaurantData[[#This Row],[DailyCustAvg]])/3.5)*30</f>
        <v>2231.9999999999995</v>
      </c>
      <c r="N4230">
        <v>40.707179928313998</v>
      </c>
      <c r="O4230">
        <v>-73.954358931604006</v>
      </c>
      <c r="P4230">
        <v>301</v>
      </c>
      <c r="Q4230">
        <v>33</v>
      </c>
      <c r="R4230">
        <f>(RestaurantData[[#This Row],[MonthySales]]/1500)*0.07</f>
        <v>0.10415999999999999</v>
      </c>
    </row>
    <row r="4231" spans="1:18" hidden="1" x14ac:dyDescent="0.3">
      <c r="A4231">
        <v>50044393</v>
      </c>
      <c r="B4231" s="1" t="s">
        <v>4694</v>
      </c>
      <c r="C4231" t="s">
        <v>4408</v>
      </c>
      <c r="D4231" s="2">
        <v>513</v>
      </c>
      <c r="E4231" s="1" t="s">
        <v>532</v>
      </c>
      <c r="F4231" s="2">
        <v>11211</v>
      </c>
      <c r="G4231" s="3">
        <v>7187099888</v>
      </c>
      <c r="H4231" s="1" t="s">
        <v>68</v>
      </c>
      <c r="I4231" t="s">
        <v>17</v>
      </c>
      <c r="J4231">
        <v>80</v>
      </c>
      <c r="K4231">
        <v>371</v>
      </c>
      <c r="L4231" s="27">
        <f>RestaurantData[[#This Row],[DailyCustAvg]]*30</f>
        <v>11130</v>
      </c>
      <c r="M4231" s="7">
        <f>(((RestaurantData[[#This Row],[FitScore]]/100)*RestaurantData[[#This Row],[DailyCustAvg]])/3.5)*30</f>
        <v>2544</v>
      </c>
      <c r="N4231">
        <v>40.711018253345998</v>
      </c>
      <c r="O4231">
        <v>-73.950482313045995</v>
      </c>
      <c r="P4231">
        <v>301</v>
      </c>
      <c r="Q4231">
        <v>34</v>
      </c>
      <c r="R4231">
        <f>(RestaurantData[[#This Row],[MonthySales]]/1500)*0.07</f>
        <v>0.11872000000000001</v>
      </c>
    </row>
    <row r="4232" spans="1:18" hidden="1" x14ac:dyDescent="0.3">
      <c r="A4232">
        <v>41615861</v>
      </c>
      <c r="B4232" s="1" t="s">
        <v>4748</v>
      </c>
      <c r="C4232" t="s">
        <v>4408</v>
      </c>
      <c r="D4232" s="2">
        <v>613</v>
      </c>
      <c r="E4232" s="1" t="s">
        <v>532</v>
      </c>
      <c r="F4232" s="2">
        <v>11211</v>
      </c>
      <c r="G4232" s="3">
        <v>7183880012</v>
      </c>
      <c r="H4232" s="1" t="s">
        <v>16</v>
      </c>
      <c r="I4232" t="s">
        <v>21</v>
      </c>
      <c r="J4232">
        <v>83</v>
      </c>
      <c r="K4232">
        <v>371</v>
      </c>
      <c r="L4232" s="27">
        <f>RestaurantData[[#This Row],[DailyCustAvg]]*30</f>
        <v>11130</v>
      </c>
      <c r="M4232" s="7">
        <f>(((RestaurantData[[#This Row],[FitScore]]/100)*RestaurantData[[#This Row],[DailyCustAvg]])/3.5)*30</f>
        <v>2639.4</v>
      </c>
      <c r="N4232">
        <v>40.711283254739001</v>
      </c>
      <c r="O4232">
        <v>-73.947686634286995</v>
      </c>
      <c r="P4232">
        <v>301</v>
      </c>
      <c r="Q4232">
        <v>34</v>
      </c>
      <c r="R4232">
        <f>(RestaurantData[[#This Row],[MonthySales]]/1500)*0.07</f>
        <v>0.12317200000000002</v>
      </c>
    </row>
    <row r="4233" spans="1:18" hidden="1" x14ac:dyDescent="0.3">
      <c r="A4233">
        <v>41637575</v>
      </c>
      <c r="B4233" s="1" t="s">
        <v>4761</v>
      </c>
      <c r="C4233" t="s">
        <v>4408</v>
      </c>
      <c r="D4233" s="2">
        <v>195</v>
      </c>
      <c r="E4233" s="1" t="s">
        <v>4409</v>
      </c>
      <c r="F4233" s="2">
        <v>11211</v>
      </c>
      <c r="G4233" s="3">
        <v>7187445621</v>
      </c>
      <c r="H4233" s="1" t="s">
        <v>29</v>
      </c>
      <c r="I4233" t="s">
        <v>21</v>
      </c>
      <c r="J4233">
        <v>75</v>
      </c>
      <c r="K4233">
        <v>371</v>
      </c>
      <c r="L4233" s="27">
        <f>RestaurantData[[#This Row],[DailyCustAvg]]*30</f>
        <v>11130</v>
      </c>
      <c r="M4233" s="7">
        <f>(((RestaurantData[[#This Row],[FitScore]]/100)*RestaurantData[[#This Row],[DailyCustAvg]])/3.5)*30</f>
        <v>2385</v>
      </c>
      <c r="N4233">
        <v>40.717416620118001</v>
      </c>
      <c r="O4233">
        <v>-73.958150492610997</v>
      </c>
      <c r="P4233">
        <v>301</v>
      </c>
      <c r="Q4233">
        <v>33</v>
      </c>
      <c r="R4233">
        <f>(RestaurantData[[#This Row],[MonthySales]]/1500)*0.07</f>
        <v>0.11130000000000001</v>
      </c>
    </row>
    <row r="4234" spans="1:18" hidden="1" x14ac:dyDescent="0.3">
      <c r="A4234">
        <v>41255152</v>
      </c>
      <c r="B4234" s="1" t="s">
        <v>4765</v>
      </c>
      <c r="C4234" t="s">
        <v>4408</v>
      </c>
      <c r="D4234" s="2">
        <v>623</v>
      </c>
      <c r="E4234" s="1" t="s">
        <v>532</v>
      </c>
      <c r="F4234" s="2">
        <v>11211</v>
      </c>
      <c r="G4234" s="3">
        <v>7189630219</v>
      </c>
      <c r="H4234" s="1" t="s">
        <v>16</v>
      </c>
      <c r="I4234" t="s">
        <v>21</v>
      </c>
      <c r="J4234">
        <v>68</v>
      </c>
      <c r="K4234">
        <v>370</v>
      </c>
      <c r="L4234" s="27">
        <f>RestaurantData[[#This Row],[DailyCustAvg]]*30</f>
        <v>11100</v>
      </c>
      <c r="M4234" s="7">
        <f>(((RestaurantData[[#This Row],[FitScore]]/100)*RestaurantData[[#This Row],[DailyCustAvg]])/3.5)*30</f>
        <v>2156.5714285714284</v>
      </c>
      <c r="N4234">
        <v>40.711351557599002</v>
      </c>
      <c r="O4234">
        <v>-73.946997628923</v>
      </c>
      <c r="P4234">
        <v>301</v>
      </c>
      <c r="Q4234">
        <v>34</v>
      </c>
      <c r="R4234">
        <f>(RestaurantData[[#This Row],[MonthySales]]/1500)*0.07</f>
        <v>0.10064000000000001</v>
      </c>
    </row>
    <row r="4235" spans="1:18" hidden="1" x14ac:dyDescent="0.3">
      <c r="A4235">
        <v>41644006</v>
      </c>
      <c r="B4235" s="1" t="s">
        <v>4561</v>
      </c>
      <c r="C4235" t="s">
        <v>4408</v>
      </c>
      <c r="D4235" s="2">
        <v>318</v>
      </c>
      <c r="E4235" s="1" t="s">
        <v>532</v>
      </c>
      <c r="F4235" s="2">
        <v>11211</v>
      </c>
      <c r="G4235" s="3">
        <v>5127810900</v>
      </c>
      <c r="H4235" s="1" t="s">
        <v>16</v>
      </c>
      <c r="I4235" t="s">
        <v>17</v>
      </c>
      <c r="J4235">
        <v>75</v>
      </c>
      <c r="K4235">
        <v>365</v>
      </c>
      <c r="L4235" s="27">
        <f>RestaurantData[[#This Row],[DailyCustAvg]]*30</f>
        <v>10950</v>
      </c>
      <c r="M4235" s="7">
        <f>(((RestaurantData[[#This Row],[FitScore]]/100)*RestaurantData[[#This Row],[DailyCustAvg]])/3.5)*30</f>
        <v>2346.4285714285711</v>
      </c>
      <c r="N4235">
        <v>40.712667598609002</v>
      </c>
      <c r="O4235">
        <v>-73.956613233835995</v>
      </c>
      <c r="P4235">
        <v>301</v>
      </c>
      <c r="Q4235">
        <v>34</v>
      </c>
      <c r="R4235">
        <f>(RestaurantData[[#This Row],[MonthySales]]/1500)*0.07</f>
        <v>0.1095</v>
      </c>
    </row>
    <row r="4236" spans="1:18" hidden="1" x14ac:dyDescent="0.3">
      <c r="A4236">
        <v>40959634</v>
      </c>
      <c r="B4236" s="1" t="s">
        <v>4712</v>
      </c>
      <c r="C4236" t="s">
        <v>4408</v>
      </c>
      <c r="D4236" s="2">
        <v>359</v>
      </c>
      <c r="E4236" s="1" t="s">
        <v>4124</v>
      </c>
      <c r="F4236" s="2">
        <v>11211</v>
      </c>
      <c r="G4236" s="3">
        <v>7189634140</v>
      </c>
      <c r="H4236" s="1" t="s">
        <v>16</v>
      </c>
      <c r="I4236" t="s">
        <v>17</v>
      </c>
      <c r="J4236">
        <v>84</v>
      </c>
      <c r="K4236">
        <v>364</v>
      </c>
      <c r="L4236" s="27">
        <f>RestaurantData[[#This Row],[DailyCustAvg]]*30</f>
        <v>10920</v>
      </c>
      <c r="M4236" s="7">
        <f>(((RestaurantData[[#This Row],[FitScore]]/100)*RestaurantData[[#This Row],[DailyCustAvg]])/3.5)*30</f>
        <v>2620.8000000000002</v>
      </c>
      <c r="N4236">
        <v>40.714102891387</v>
      </c>
      <c r="O4236">
        <v>-73.956031532661001</v>
      </c>
      <c r="P4236">
        <v>301</v>
      </c>
      <c r="Q4236">
        <v>34</v>
      </c>
      <c r="R4236">
        <f>(RestaurantData[[#This Row],[MonthySales]]/1500)*0.07</f>
        <v>0.12230400000000002</v>
      </c>
    </row>
    <row r="4237" spans="1:18" hidden="1" x14ac:dyDescent="0.3">
      <c r="A4237">
        <v>41472695</v>
      </c>
      <c r="B4237" s="1" t="s">
        <v>4757</v>
      </c>
      <c r="C4237" t="s">
        <v>4408</v>
      </c>
      <c r="D4237" s="2">
        <v>229</v>
      </c>
      <c r="E4237" s="1" t="s">
        <v>4634</v>
      </c>
      <c r="F4237" s="2">
        <v>11211</v>
      </c>
      <c r="G4237" s="3">
        <v>3478449578</v>
      </c>
      <c r="H4237" s="1" t="s">
        <v>16</v>
      </c>
      <c r="I4237" t="s">
        <v>21</v>
      </c>
      <c r="J4237">
        <v>74</v>
      </c>
      <c r="K4237">
        <v>364</v>
      </c>
      <c r="L4237" s="27">
        <f>RestaurantData[[#This Row],[DailyCustAvg]]*30</f>
        <v>10920</v>
      </c>
      <c r="M4237" s="7">
        <f>(((RestaurantData[[#This Row],[FitScore]]/100)*RestaurantData[[#This Row],[DailyCustAvg]])/3.5)*30</f>
        <v>2308.8000000000002</v>
      </c>
      <c r="N4237">
        <v>40.710475447971</v>
      </c>
      <c r="O4237">
        <v>-73.959117943875995</v>
      </c>
      <c r="P4237">
        <v>301</v>
      </c>
      <c r="Q4237">
        <v>34</v>
      </c>
      <c r="R4237">
        <f>(RestaurantData[[#This Row],[MonthySales]]/1500)*0.07</f>
        <v>0.10774400000000002</v>
      </c>
    </row>
    <row r="4238" spans="1:18" hidden="1" x14ac:dyDescent="0.3">
      <c r="A4238">
        <v>50102562</v>
      </c>
      <c r="B4238" s="1" t="s">
        <v>4572</v>
      </c>
      <c r="C4238" t="s">
        <v>4408</v>
      </c>
      <c r="D4238" s="2">
        <v>727</v>
      </c>
      <c r="E4238" s="1" t="s">
        <v>532</v>
      </c>
      <c r="F4238" s="2">
        <v>11211</v>
      </c>
      <c r="G4238" s="3">
        <v>7182189441</v>
      </c>
      <c r="H4238" s="1" t="s">
        <v>16</v>
      </c>
      <c r="I4238" t="s">
        <v>21</v>
      </c>
      <c r="J4238">
        <v>77</v>
      </c>
      <c r="K4238">
        <v>363</v>
      </c>
      <c r="L4238" s="27">
        <f>RestaurantData[[#This Row],[DailyCustAvg]]*30</f>
        <v>10890</v>
      </c>
      <c r="M4238" s="7">
        <f>(((RestaurantData[[#This Row],[FitScore]]/100)*RestaurantData[[#This Row],[DailyCustAvg]])/3.5)*30</f>
        <v>2395.8000000000002</v>
      </c>
      <c r="N4238">
        <v>40.711671078267003</v>
      </c>
      <c r="O4238">
        <v>-73.943606705893004</v>
      </c>
      <c r="P4238">
        <v>301</v>
      </c>
      <c r="Q4238">
        <v>34</v>
      </c>
      <c r="R4238">
        <f>(RestaurantData[[#This Row],[MonthySales]]/1500)*0.07</f>
        <v>0.11180400000000003</v>
      </c>
    </row>
    <row r="4239" spans="1:18" ht="28.8" hidden="1" x14ac:dyDescent="0.3">
      <c r="A4239">
        <v>41289484</v>
      </c>
      <c r="B4239" s="1" t="s">
        <v>4573</v>
      </c>
      <c r="C4239" t="s">
        <v>4408</v>
      </c>
      <c r="D4239" s="2">
        <v>216</v>
      </c>
      <c r="E4239" s="1" t="s">
        <v>4433</v>
      </c>
      <c r="F4239" s="2">
        <v>11211</v>
      </c>
      <c r="G4239" s="3">
        <v>7183842540</v>
      </c>
      <c r="H4239" s="1" t="s">
        <v>100</v>
      </c>
      <c r="I4239" t="s">
        <v>17</v>
      </c>
      <c r="J4239">
        <v>69</v>
      </c>
      <c r="K4239">
        <v>362</v>
      </c>
      <c r="L4239" s="27">
        <f>RestaurantData[[#This Row],[DailyCustAvg]]*30</f>
        <v>10860</v>
      </c>
      <c r="M4239" s="7">
        <f>(((RestaurantData[[#This Row],[FitScore]]/100)*RestaurantData[[#This Row],[DailyCustAvg]])/3.5)*30</f>
        <v>2140.9714285714281</v>
      </c>
      <c r="N4239">
        <v>40.706687563982001</v>
      </c>
      <c r="O4239">
        <v>-73.958835336896001</v>
      </c>
      <c r="P4239">
        <v>301</v>
      </c>
      <c r="Q4239">
        <v>33</v>
      </c>
      <c r="R4239">
        <f>(RestaurantData[[#This Row],[MonthySales]]/1500)*0.07</f>
        <v>9.9911999999999987E-2</v>
      </c>
    </row>
    <row r="4240" spans="1:18" hidden="1" x14ac:dyDescent="0.3">
      <c r="A4240">
        <v>50101489</v>
      </c>
      <c r="B4240" s="1" t="s">
        <v>4700</v>
      </c>
      <c r="C4240" t="s">
        <v>4408</v>
      </c>
      <c r="D4240" s="2">
        <v>331</v>
      </c>
      <c r="E4240" s="1" t="s">
        <v>4409</v>
      </c>
      <c r="F4240" s="2">
        <v>11211</v>
      </c>
      <c r="G4240" s="3">
        <v>3476956286</v>
      </c>
      <c r="H4240" s="1" t="s">
        <v>16</v>
      </c>
      <c r="I4240" t="s">
        <v>17</v>
      </c>
      <c r="J4240">
        <v>73</v>
      </c>
      <c r="K4240">
        <v>362</v>
      </c>
      <c r="L4240" s="27">
        <f>RestaurantData[[#This Row],[DailyCustAvg]]*30</f>
        <v>10860</v>
      </c>
      <c r="M4240" s="7">
        <f>(((RestaurantData[[#This Row],[FitScore]]/100)*RestaurantData[[#This Row],[DailyCustAvg]])/3.5)*30</f>
        <v>2265.0857142857139</v>
      </c>
      <c r="N4240">
        <v>40.712680633742998</v>
      </c>
      <c r="O4240">
        <v>-73.962438769529996</v>
      </c>
      <c r="P4240">
        <v>301</v>
      </c>
      <c r="Q4240">
        <v>34</v>
      </c>
      <c r="R4240">
        <f>(RestaurantData[[#This Row],[MonthySales]]/1500)*0.07</f>
        <v>0.10570399999999999</v>
      </c>
    </row>
    <row r="4241" spans="1:18" hidden="1" x14ac:dyDescent="0.3">
      <c r="A4241">
        <v>41081535</v>
      </c>
      <c r="B4241" s="1" t="s">
        <v>4537</v>
      </c>
      <c r="C4241" t="s">
        <v>4408</v>
      </c>
      <c r="D4241" s="2">
        <v>40</v>
      </c>
      <c r="E4241" s="1" t="s">
        <v>4538</v>
      </c>
      <c r="F4241" s="2">
        <v>11211</v>
      </c>
      <c r="G4241" s="3">
        <v>7183848671</v>
      </c>
      <c r="H4241" s="1" t="s">
        <v>276</v>
      </c>
      <c r="I4241" t="s">
        <v>21</v>
      </c>
      <c r="J4241">
        <v>86</v>
      </c>
      <c r="K4241">
        <v>357</v>
      </c>
      <c r="L4241" s="27">
        <f>RestaurantData[[#This Row],[DailyCustAvg]]*30</f>
        <v>10710</v>
      </c>
      <c r="M4241" s="7">
        <f>(((RestaurantData[[#This Row],[FitScore]]/100)*RestaurantData[[#This Row],[DailyCustAvg]])/3.5)*30</f>
        <v>2631.6</v>
      </c>
      <c r="N4241">
        <v>40.712812493808002</v>
      </c>
      <c r="O4241">
        <v>-73.955112562530005</v>
      </c>
      <c r="P4241">
        <v>301</v>
      </c>
      <c r="Q4241">
        <v>34</v>
      </c>
      <c r="R4241">
        <f>(RestaurantData[[#This Row],[MonthySales]]/1500)*0.07</f>
        <v>0.12280800000000001</v>
      </c>
    </row>
    <row r="4242" spans="1:18" hidden="1" x14ac:dyDescent="0.3">
      <c r="A4242">
        <v>50092557</v>
      </c>
      <c r="B4242" s="1" t="s">
        <v>4531</v>
      </c>
      <c r="C4242" t="s">
        <v>4408</v>
      </c>
      <c r="D4242" s="2">
        <v>330</v>
      </c>
      <c r="E4242" s="1" t="s">
        <v>4532</v>
      </c>
      <c r="F4242" s="2">
        <v>11211</v>
      </c>
      <c r="G4242" s="3">
        <v>3478897400</v>
      </c>
      <c r="H4242" s="1" t="s">
        <v>24</v>
      </c>
      <c r="I4242" t="s">
        <v>21</v>
      </c>
      <c r="J4242">
        <v>80</v>
      </c>
      <c r="K4242">
        <v>356</v>
      </c>
      <c r="L4242" s="27">
        <f>RestaurantData[[#This Row],[DailyCustAvg]]*30</f>
        <v>10680</v>
      </c>
      <c r="M4242" s="7">
        <f>(((RestaurantData[[#This Row],[FitScore]]/100)*RestaurantData[[#This Row],[DailyCustAvg]])/3.5)*30</f>
        <v>2441.1428571428573</v>
      </c>
      <c r="N4242">
        <v>40.709361852836999</v>
      </c>
      <c r="O4242">
        <v>-73.953939023592994</v>
      </c>
      <c r="P4242">
        <v>301</v>
      </c>
      <c r="Q4242">
        <v>34</v>
      </c>
      <c r="R4242">
        <f>(RestaurantData[[#This Row],[MonthySales]]/1500)*0.07</f>
        <v>0.11392000000000002</v>
      </c>
    </row>
    <row r="4243" spans="1:18" hidden="1" x14ac:dyDescent="0.3">
      <c r="A4243">
        <v>50100674</v>
      </c>
      <c r="B4243" s="1" t="s">
        <v>4661</v>
      </c>
      <c r="C4243" t="s">
        <v>4408</v>
      </c>
      <c r="D4243" s="2">
        <v>376</v>
      </c>
      <c r="E4243" s="1" t="s">
        <v>4414</v>
      </c>
      <c r="F4243" s="2">
        <v>11211</v>
      </c>
      <c r="G4243" s="3">
        <v>2017395301</v>
      </c>
      <c r="H4243" s="1" t="s">
        <v>68</v>
      </c>
      <c r="I4243" t="s">
        <v>21</v>
      </c>
      <c r="J4243">
        <v>85</v>
      </c>
      <c r="K4243">
        <v>353</v>
      </c>
      <c r="L4243" s="27">
        <f>RestaurantData[[#This Row],[DailyCustAvg]]*30</f>
        <v>10590</v>
      </c>
      <c r="M4243" s="7">
        <f>(((RestaurantData[[#This Row],[FitScore]]/100)*RestaurantData[[#This Row],[DailyCustAvg]])/3.5)*30</f>
        <v>2571.8571428571427</v>
      </c>
      <c r="N4243">
        <v>40.715640477599997</v>
      </c>
      <c r="O4243">
        <v>-73.944555664136004</v>
      </c>
      <c r="P4243">
        <v>301</v>
      </c>
      <c r="Q4243">
        <v>34</v>
      </c>
      <c r="R4243">
        <f>(RestaurantData[[#This Row],[MonthySales]]/1500)*0.07</f>
        <v>0.12002</v>
      </c>
    </row>
    <row r="4244" spans="1:18" hidden="1" x14ac:dyDescent="0.3">
      <c r="A4244">
        <v>50000392</v>
      </c>
      <c r="B4244" s="1" t="s">
        <v>4500</v>
      </c>
      <c r="C4244" t="s">
        <v>4408</v>
      </c>
      <c r="D4244" s="2">
        <v>568</v>
      </c>
      <c r="E4244" s="1" t="s">
        <v>4124</v>
      </c>
      <c r="F4244" s="2">
        <v>11211</v>
      </c>
      <c r="G4244" s="3">
        <v>7185994311</v>
      </c>
      <c r="H4244" s="1" t="s">
        <v>20</v>
      </c>
      <c r="I4244" t="s">
        <v>21</v>
      </c>
      <c r="J4244">
        <v>68</v>
      </c>
      <c r="K4244">
        <v>351</v>
      </c>
      <c r="L4244" s="27">
        <f>RestaurantData[[#This Row],[DailyCustAvg]]*30</f>
        <v>10530</v>
      </c>
      <c r="M4244" s="7">
        <f>(((RestaurantData[[#This Row],[FitScore]]/100)*RestaurantData[[#This Row],[DailyCustAvg]])/3.5)*30</f>
        <v>2045.8285714285714</v>
      </c>
      <c r="N4244">
        <v>40.714051089910001</v>
      </c>
      <c r="O4244">
        <v>-73.950173437293003</v>
      </c>
      <c r="P4244">
        <v>301</v>
      </c>
      <c r="Q4244">
        <v>34</v>
      </c>
      <c r="R4244">
        <f>(RestaurantData[[#This Row],[MonthySales]]/1500)*0.07</f>
        <v>9.5472000000000015E-2</v>
      </c>
    </row>
    <row r="4245" spans="1:18" hidden="1" x14ac:dyDescent="0.3">
      <c r="A4245">
        <v>50101736</v>
      </c>
      <c r="B4245" s="1" t="s">
        <v>4514</v>
      </c>
      <c r="C4245" t="s">
        <v>4408</v>
      </c>
      <c r="D4245" s="2">
        <v>116</v>
      </c>
      <c r="E4245" s="1" t="s">
        <v>4453</v>
      </c>
      <c r="F4245" s="2">
        <v>11211</v>
      </c>
      <c r="G4245" s="3">
        <v>7187827470</v>
      </c>
      <c r="H4245" s="1" t="s">
        <v>148</v>
      </c>
      <c r="I4245" t="s">
        <v>21</v>
      </c>
      <c r="J4245">
        <v>74</v>
      </c>
      <c r="K4245">
        <v>351</v>
      </c>
      <c r="L4245" s="27">
        <f>RestaurantData[[#This Row],[DailyCustAvg]]*30</f>
        <v>10530</v>
      </c>
      <c r="M4245" s="7">
        <f>(((RestaurantData[[#This Row],[FitScore]]/100)*RestaurantData[[#This Row],[DailyCustAvg]])/3.5)*30</f>
        <v>2226.3428571428572</v>
      </c>
      <c r="N4245">
        <v>40.712596348858</v>
      </c>
      <c r="O4245">
        <v>-73.956916280453996</v>
      </c>
      <c r="P4245">
        <v>301</v>
      </c>
      <c r="Q4245">
        <v>34</v>
      </c>
      <c r="R4245">
        <f>(RestaurantData[[#This Row],[MonthySales]]/1500)*0.07</f>
        <v>0.10389600000000002</v>
      </c>
    </row>
    <row r="4246" spans="1:18" ht="28.8" hidden="1" x14ac:dyDescent="0.3">
      <c r="A4246">
        <v>50044556</v>
      </c>
      <c r="B4246" s="1" t="s">
        <v>4669</v>
      </c>
      <c r="C4246" t="s">
        <v>4408</v>
      </c>
      <c r="D4246" s="2">
        <v>178</v>
      </c>
      <c r="E4246" s="1" t="s">
        <v>4483</v>
      </c>
      <c r="F4246" s="2">
        <v>11211</v>
      </c>
      <c r="G4246" s="3">
        <v>9292763528</v>
      </c>
      <c r="H4246" s="1" t="s">
        <v>641</v>
      </c>
      <c r="I4246" t="s">
        <v>21</v>
      </c>
      <c r="J4246">
        <v>73</v>
      </c>
      <c r="K4246">
        <v>351</v>
      </c>
      <c r="L4246" s="27">
        <f>RestaurantData[[#This Row],[DailyCustAvg]]*30</f>
        <v>10530</v>
      </c>
      <c r="M4246" s="7">
        <f>(((RestaurantData[[#This Row],[FitScore]]/100)*RestaurantData[[#This Row],[DailyCustAvg]])/3.5)*30</f>
        <v>2196.2571428571428</v>
      </c>
      <c r="N4246">
        <v>40.718022627692001</v>
      </c>
      <c r="O4246">
        <v>-73.956573660052996</v>
      </c>
      <c r="P4246">
        <v>301</v>
      </c>
      <c r="Q4246">
        <v>33</v>
      </c>
      <c r="R4246">
        <f>(RestaurantData[[#This Row],[MonthySales]]/1500)*0.07</f>
        <v>0.102492</v>
      </c>
    </row>
    <row r="4247" spans="1:18" hidden="1" x14ac:dyDescent="0.3">
      <c r="A4247">
        <v>50099132</v>
      </c>
      <c r="B4247" s="1" t="s">
        <v>4727</v>
      </c>
      <c r="C4247" t="s">
        <v>4408</v>
      </c>
      <c r="D4247" s="2">
        <v>749</v>
      </c>
      <c r="E4247" s="1" t="s">
        <v>532</v>
      </c>
      <c r="F4247" s="2">
        <v>11211</v>
      </c>
      <c r="G4247" s="3">
        <v>6467445650</v>
      </c>
      <c r="H4247" s="1" t="s">
        <v>56</v>
      </c>
      <c r="I4247" t="s">
        <v>21</v>
      </c>
      <c r="J4247">
        <v>73</v>
      </c>
      <c r="K4247">
        <v>351</v>
      </c>
      <c r="L4247" s="27">
        <f>RestaurantData[[#This Row],[DailyCustAvg]]*30</f>
        <v>10530</v>
      </c>
      <c r="M4247" s="7">
        <f>(((RestaurantData[[#This Row],[FitScore]]/100)*RestaurantData[[#This Row],[DailyCustAvg]])/3.5)*30</f>
        <v>2196.2571428571428</v>
      </c>
      <c r="N4247">
        <v>40.711725695540999</v>
      </c>
      <c r="O4247">
        <v>-73.943043952435005</v>
      </c>
      <c r="P4247">
        <v>301</v>
      </c>
      <c r="Q4247">
        <v>34</v>
      </c>
      <c r="R4247">
        <f>(RestaurantData[[#This Row],[MonthySales]]/1500)*0.07</f>
        <v>0.102492</v>
      </c>
    </row>
    <row r="4248" spans="1:18" hidden="1" x14ac:dyDescent="0.3">
      <c r="A4248">
        <v>41558805</v>
      </c>
      <c r="B4248" s="1" t="s">
        <v>4452</v>
      </c>
      <c r="C4248" t="s">
        <v>4408</v>
      </c>
      <c r="D4248" s="2">
        <v>132</v>
      </c>
      <c r="E4248" s="1" t="s">
        <v>4453</v>
      </c>
      <c r="F4248" s="2">
        <v>11211</v>
      </c>
      <c r="G4248" s="3">
        <v>7185995200</v>
      </c>
      <c r="H4248" s="1" t="s">
        <v>16</v>
      </c>
      <c r="I4248" t="s">
        <v>17</v>
      </c>
      <c r="J4248">
        <v>82</v>
      </c>
      <c r="K4248">
        <v>349</v>
      </c>
      <c r="L4248" s="27">
        <f>RestaurantData[[#This Row],[DailyCustAvg]]*30</f>
        <v>10470</v>
      </c>
      <c r="M4248" s="7">
        <f>(((RestaurantData[[#This Row],[FitScore]]/100)*RestaurantData[[#This Row],[DailyCustAvg]])/3.5)*30</f>
        <v>2452.9714285714285</v>
      </c>
      <c r="N4248">
        <v>40.712140825287001</v>
      </c>
      <c r="O4248">
        <v>-73.957205145531006</v>
      </c>
      <c r="P4248">
        <v>301</v>
      </c>
      <c r="Q4248">
        <v>34</v>
      </c>
      <c r="R4248">
        <f>(RestaurantData[[#This Row],[MonthySales]]/1500)*0.07</f>
        <v>0.11447200000000002</v>
      </c>
    </row>
    <row r="4249" spans="1:18" hidden="1" x14ac:dyDescent="0.3">
      <c r="A4249">
        <v>50098531</v>
      </c>
      <c r="B4249" s="1" t="s">
        <v>4622</v>
      </c>
      <c r="C4249" t="s">
        <v>4408</v>
      </c>
      <c r="D4249" s="2">
        <v>549</v>
      </c>
      <c r="E4249" s="1" t="s">
        <v>4124</v>
      </c>
      <c r="F4249" s="2">
        <v>11211</v>
      </c>
      <c r="G4249" s="3">
        <v>7183848008</v>
      </c>
      <c r="H4249" s="1" t="s">
        <v>242</v>
      </c>
      <c r="I4249" t="s">
        <v>21</v>
      </c>
      <c r="J4249">
        <v>82</v>
      </c>
      <c r="K4249">
        <v>345</v>
      </c>
      <c r="L4249" s="27">
        <f>RestaurantData[[#This Row],[DailyCustAvg]]*30</f>
        <v>10350</v>
      </c>
      <c r="M4249" s="7">
        <f>(((RestaurantData[[#This Row],[FitScore]]/100)*RestaurantData[[#This Row],[DailyCustAvg]])/3.5)*30</f>
        <v>2424.8571428571427</v>
      </c>
      <c r="N4249">
        <v>40.714067708456</v>
      </c>
      <c r="O4249">
        <v>-73.950519718294004</v>
      </c>
      <c r="P4249">
        <v>301</v>
      </c>
      <c r="Q4249">
        <v>34</v>
      </c>
      <c r="R4249">
        <f>(RestaurantData[[#This Row],[MonthySales]]/1500)*0.07</f>
        <v>0.11316000000000001</v>
      </c>
    </row>
    <row r="4250" spans="1:18" hidden="1" x14ac:dyDescent="0.3">
      <c r="A4250">
        <v>41667296</v>
      </c>
      <c r="B4250" s="1" t="s">
        <v>4407</v>
      </c>
      <c r="C4250" t="s">
        <v>4408</v>
      </c>
      <c r="D4250" s="2">
        <v>347</v>
      </c>
      <c r="E4250" s="1" t="s">
        <v>4409</v>
      </c>
      <c r="F4250" s="2">
        <v>11211</v>
      </c>
      <c r="G4250" s="3">
        <v>3478449157</v>
      </c>
      <c r="H4250" s="1" t="s">
        <v>16</v>
      </c>
      <c r="I4250" t="s">
        <v>17</v>
      </c>
      <c r="J4250">
        <v>84</v>
      </c>
      <c r="K4250">
        <v>343</v>
      </c>
      <c r="L4250" s="27">
        <f>RestaurantData[[#This Row],[DailyCustAvg]]*30</f>
        <v>10290</v>
      </c>
      <c r="M4250" s="7">
        <f>(((RestaurantData[[#This Row],[FitScore]]/100)*RestaurantData[[#This Row],[DailyCustAvg]])/3.5)*30</f>
        <v>2469.6000000000004</v>
      </c>
      <c r="N4250">
        <v>40.712049465005002</v>
      </c>
      <c r="O4250">
        <v>-73.962832301974004</v>
      </c>
      <c r="P4250">
        <v>301</v>
      </c>
      <c r="Q4250">
        <v>34</v>
      </c>
      <c r="R4250">
        <f>(RestaurantData[[#This Row],[MonthySales]]/1500)*0.07</f>
        <v>0.11524800000000003</v>
      </c>
    </row>
    <row r="4251" spans="1:18" hidden="1" x14ac:dyDescent="0.3">
      <c r="A4251">
        <v>41449122</v>
      </c>
      <c r="B4251" s="1" t="s">
        <v>4719</v>
      </c>
      <c r="C4251" t="s">
        <v>4408</v>
      </c>
      <c r="D4251" s="2">
        <v>221</v>
      </c>
      <c r="E4251" s="1" t="s">
        <v>4720</v>
      </c>
      <c r="F4251" s="2">
        <v>11211</v>
      </c>
      <c r="G4251" s="3">
        <v>3473350187</v>
      </c>
      <c r="H4251" s="1" t="s">
        <v>276</v>
      </c>
      <c r="I4251" t="s">
        <v>17</v>
      </c>
      <c r="J4251">
        <v>72</v>
      </c>
      <c r="K4251">
        <v>343</v>
      </c>
      <c r="L4251" s="27">
        <f>RestaurantData[[#This Row],[DailyCustAvg]]*30</f>
        <v>10290</v>
      </c>
      <c r="M4251" s="7">
        <f>(((RestaurantData[[#This Row],[FitScore]]/100)*RestaurantData[[#This Row],[DailyCustAvg]])/3.5)*30</f>
        <v>2116.7999999999997</v>
      </c>
      <c r="N4251">
        <v>40.712956711403002</v>
      </c>
      <c r="O4251">
        <v>-73.959094773166996</v>
      </c>
      <c r="P4251">
        <v>301</v>
      </c>
      <c r="Q4251">
        <v>34</v>
      </c>
      <c r="R4251">
        <f>(RestaurantData[[#This Row],[MonthySales]]/1500)*0.07</f>
        <v>9.8783999999999997E-2</v>
      </c>
    </row>
    <row r="4252" spans="1:18" hidden="1" x14ac:dyDescent="0.3">
      <c r="A4252">
        <v>50094093</v>
      </c>
      <c r="B4252" s="1" t="s">
        <v>4739</v>
      </c>
      <c r="C4252" t="s">
        <v>4408</v>
      </c>
      <c r="D4252" s="2">
        <v>308</v>
      </c>
      <c r="E4252" s="1" t="s">
        <v>4740</v>
      </c>
      <c r="F4252" s="2">
        <v>11211</v>
      </c>
      <c r="G4252" s="3">
        <v>7185995151</v>
      </c>
      <c r="H4252" s="1" t="s">
        <v>56</v>
      </c>
      <c r="I4252" t="s">
        <v>17</v>
      </c>
      <c r="J4252">
        <v>74</v>
      </c>
      <c r="K4252">
        <v>340</v>
      </c>
      <c r="L4252" s="27">
        <f>RestaurantData[[#This Row],[DailyCustAvg]]*30</f>
        <v>10200</v>
      </c>
      <c r="M4252" s="7">
        <f>(((RestaurantData[[#This Row],[FitScore]]/100)*RestaurantData[[#This Row],[DailyCustAvg]])/3.5)*30</f>
        <v>2156.5714285714284</v>
      </c>
      <c r="N4252">
        <v>40.707273058543997</v>
      </c>
      <c r="O4252">
        <v>-73.953879155947007</v>
      </c>
      <c r="P4252">
        <v>301</v>
      </c>
      <c r="Q4252">
        <v>34</v>
      </c>
      <c r="R4252">
        <f>(RestaurantData[[#This Row],[MonthySales]]/1500)*0.07</f>
        <v>0.10064000000000001</v>
      </c>
    </row>
    <row r="4253" spans="1:18" hidden="1" x14ac:dyDescent="0.3">
      <c r="A4253">
        <v>40576286</v>
      </c>
      <c r="B4253" s="1" t="s">
        <v>4427</v>
      </c>
      <c r="C4253" t="s">
        <v>4408</v>
      </c>
      <c r="D4253" s="2">
        <v>179</v>
      </c>
      <c r="E4253" s="1" t="s">
        <v>4409</v>
      </c>
      <c r="F4253" s="2">
        <v>11211</v>
      </c>
      <c r="G4253" s="3">
        <v>7185994550</v>
      </c>
      <c r="H4253" s="1" t="s">
        <v>202</v>
      </c>
      <c r="I4253" t="s">
        <v>17</v>
      </c>
      <c r="J4253">
        <v>78</v>
      </c>
      <c r="K4253">
        <v>338</v>
      </c>
      <c r="L4253" s="27">
        <f>RestaurantData[[#This Row],[DailyCustAvg]]*30</f>
        <v>10140</v>
      </c>
      <c r="M4253" s="7">
        <f>(((RestaurantData[[#This Row],[FitScore]]/100)*RestaurantData[[#This Row],[DailyCustAvg]])/3.5)*30</f>
        <v>2259.7714285714287</v>
      </c>
      <c r="N4253">
        <v>40.718001026210999</v>
      </c>
      <c r="O4253">
        <v>-73.957526037609</v>
      </c>
      <c r="P4253">
        <v>301</v>
      </c>
      <c r="Q4253">
        <v>33</v>
      </c>
      <c r="R4253">
        <f>(RestaurantData[[#This Row],[MonthySales]]/1500)*0.07</f>
        <v>0.10545600000000002</v>
      </c>
    </row>
    <row r="4254" spans="1:18" hidden="1" x14ac:dyDescent="0.3">
      <c r="A4254">
        <v>50071645</v>
      </c>
      <c r="B4254" s="1" t="s">
        <v>4706</v>
      </c>
      <c r="C4254" t="s">
        <v>4408</v>
      </c>
      <c r="D4254" s="2">
        <v>270</v>
      </c>
      <c r="E4254" s="1" t="s">
        <v>4637</v>
      </c>
      <c r="F4254" s="2">
        <v>11211</v>
      </c>
      <c r="G4254" s="3">
        <v>3477253017</v>
      </c>
      <c r="H4254" s="1" t="s">
        <v>193</v>
      </c>
      <c r="I4254" t="s">
        <v>17</v>
      </c>
      <c r="J4254">
        <v>72</v>
      </c>
      <c r="K4254">
        <v>337</v>
      </c>
      <c r="L4254" s="27">
        <f>RestaurantData[[#This Row],[DailyCustAvg]]*30</f>
        <v>10110</v>
      </c>
      <c r="M4254" s="7">
        <f>(((RestaurantData[[#This Row],[FitScore]]/100)*RestaurantData[[#This Row],[DailyCustAvg]])/3.5)*30</f>
        <v>2079.7714285714287</v>
      </c>
      <c r="N4254">
        <v>40.709404757241998</v>
      </c>
      <c r="O4254">
        <v>-73.958476562380994</v>
      </c>
      <c r="P4254">
        <v>301</v>
      </c>
      <c r="Q4254">
        <v>34</v>
      </c>
      <c r="R4254">
        <f>(RestaurantData[[#This Row],[MonthySales]]/1500)*0.07</f>
        <v>9.7056000000000017E-2</v>
      </c>
    </row>
    <row r="4255" spans="1:18" hidden="1" x14ac:dyDescent="0.3">
      <c r="A4255">
        <v>50082192</v>
      </c>
      <c r="B4255" s="1" t="s">
        <v>4714</v>
      </c>
      <c r="C4255" t="s">
        <v>4408</v>
      </c>
      <c r="D4255" s="2">
        <v>139</v>
      </c>
      <c r="E4255" s="1" t="s">
        <v>4453</v>
      </c>
      <c r="F4255" s="2">
        <v>11211</v>
      </c>
      <c r="G4255" s="3">
        <v>7187828400</v>
      </c>
      <c r="H4255" s="1" t="s">
        <v>68</v>
      </c>
      <c r="I4255" t="s">
        <v>17</v>
      </c>
      <c r="J4255">
        <v>79</v>
      </c>
      <c r="K4255">
        <v>337</v>
      </c>
      <c r="L4255" s="27">
        <f>RestaurantData[[#This Row],[DailyCustAvg]]*30</f>
        <v>10110</v>
      </c>
      <c r="M4255" s="7">
        <f>(((RestaurantData[[#This Row],[FitScore]]/100)*RestaurantData[[#This Row],[DailyCustAvg]])/3.5)*30</f>
        <v>2281.971428571429</v>
      </c>
      <c r="N4255">
        <v>40.711987146474002</v>
      </c>
      <c r="O4255">
        <v>-73.957280993897996</v>
      </c>
      <c r="P4255">
        <v>301</v>
      </c>
      <c r="Q4255">
        <v>34</v>
      </c>
      <c r="R4255">
        <f>(RestaurantData[[#This Row],[MonthySales]]/1500)*0.07</f>
        <v>0.10649200000000003</v>
      </c>
    </row>
    <row r="4256" spans="1:18" hidden="1" x14ac:dyDescent="0.3">
      <c r="A4256">
        <v>50099116</v>
      </c>
      <c r="B4256" s="1" t="s">
        <v>4516</v>
      </c>
      <c r="C4256" t="s">
        <v>4408</v>
      </c>
      <c r="D4256" s="2">
        <v>419</v>
      </c>
      <c r="E4256" s="1" t="s">
        <v>4409</v>
      </c>
      <c r="F4256" s="2">
        <v>11211</v>
      </c>
      <c r="G4256" s="3">
        <v>7182540044</v>
      </c>
      <c r="H4256" s="1" t="s">
        <v>100</v>
      </c>
      <c r="I4256" t="s">
        <v>17</v>
      </c>
      <c r="J4256">
        <v>78</v>
      </c>
      <c r="K4256">
        <v>330</v>
      </c>
      <c r="L4256" s="27">
        <f>RestaurantData[[#This Row],[DailyCustAvg]]*30</f>
        <v>9900</v>
      </c>
      <c r="M4256" s="7">
        <f>(((RestaurantData[[#This Row],[FitScore]]/100)*RestaurantData[[#This Row],[DailyCustAvg]])/3.5)*30</f>
        <v>2206.2857142857147</v>
      </c>
      <c r="N4256">
        <v>40.709060816889</v>
      </c>
      <c r="O4256">
        <v>-73.964107228667004</v>
      </c>
      <c r="P4256">
        <v>301</v>
      </c>
      <c r="Q4256">
        <v>33</v>
      </c>
      <c r="R4256">
        <f>(RestaurantData[[#This Row],[MonthySales]]/1500)*0.07</f>
        <v>0.10296000000000002</v>
      </c>
    </row>
    <row r="4257" spans="1:18" hidden="1" x14ac:dyDescent="0.3">
      <c r="A4257">
        <v>50085042</v>
      </c>
      <c r="B4257" s="1" t="s">
        <v>4495</v>
      </c>
      <c r="C4257" t="s">
        <v>4408</v>
      </c>
      <c r="D4257" s="2">
        <v>232</v>
      </c>
      <c r="E4257" s="1" t="s">
        <v>4496</v>
      </c>
      <c r="F4257" s="2">
        <v>11211</v>
      </c>
      <c r="G4257" s="3">
        <v>3478204846</v>
      </c>
      <c r="H4257" s="1" t="s">
        <v>29</v>
      </c>
      <c r="I4257" t="s">
        <v>21</v>
      </c>
      <c r="J4257">
        <v>69</v>
      </c>
      <c r="K4257">
        <v>329</v>
      </c>
      <c r="L4257" s="27">
        <f>RestaurantData[[#This Row],[DailyCustAvg]]*30</f>
        <v>9870</v>
      </c>
      <c r="M4257" s="7">
        <f>(((RestaurantData[[#This Row],[FitScore]]/100)*RestaurantData[[#This Row],[DailyCustAvg]])/3.5)*30</f>
        <v>1945.8</v>
      </c>
      <c r="N4257">
        <v>40.719429230693997</v>
      </c>
      <c r="O4257">
        <v>-73.952867822235007</v>
      </c>
      <c r="P4257">
        <v>301</v>
      </c>
      <c r="Q4257">
        <v>33</v>
      </c>
      <c r="R4257">
        <f>(RestaurantData[[#This Row],[MonthySales]]/1500)*0.07</f>
        <v>9.0803999999999996E-2</v>
      </c>
    </row>
    <row r="4258" spans="1:18" hidden="1" x14ac:dyDescent="0.3">
      <c r="A4258">
        <v>50010590</v>
      </c>
      <c r="B4258" s="1" t="s">
        <v>4713</v>
      </c>
      <c r="C4258" t="s">
        <v>4408</v>
      </c>
      <c r="D4258" s="2">
        <v>519</v>
      </c>
      <c r="E4258" s="1" t="s">
        <v>4124</v>
      </c>
      <c r="F4258" s="2">
        <v>11211</v>
      </c>
      <c r="G4258" s="3">
        <v>9176183029</v>
      </c>
      <c r="H4258" s="1" t="s">
        <v>16</v>
      </c>
      <c r="I4258" t="s">
        <v>21</v>
      </c>
      <c r="J4258">
        <v>79</v>
      </c>
      <c r="K4258">
        <v>329</v>
      </c>
      <c r="L4258" s="27">
        <f>RestaurantData[[#This Row],[DailyCustAvg]]*30</f>
        <v>9870</v>
      </c>
      <c r="M4258" s="7">
        <f>(((RestaurantData[[#This Row],[FitScore]]/100)*RestaurantData[[#This Row],[DailyCustAvg]])/3.5)*30</f>
        <v>2227.8000000000002</v>
      </c>
      <c r="N4258">
        <v>40.714067982160003</v>
      </c>
      <c r="O4258">
        <v>-73.951158196679998</v>
      </c>
      <c r="P4258">
        <v>301</v>
      </c>
      <c r="Q4258">
        <v>34</v>
      </c>
      <c r="R4258">
        <f>(RestaurantData[[#This Row],[MonthySales]]/1500)*0.07</f>
        <v>0.10396400000000001</v>
      </c>
    </row>
    <row r="4259" spans="1:18" hidden="1" x14ac:dyDescent="0.3">
      <c r="A4259">
        <v>41333910</v>
      </c>
      <c r="B4259" s="1" t="s">
        <v>4759</v>
      </c>
      <c r="C4259" t="s">
        <v>4408</v>
      </c>
      <c r="D4259" s="2">
        <v>368</v>
      </c>
      <c r="E4259" s="1" t="s">
        <v>4414</v>
      </c>
      <c r="F4259" s="2">
        <v>11211</v>
      </c>
      <c r="G4259" s="3">
        <v>3475992351</v>
      </c>
      <c r="H4259" s="1" t="s">
        <v>56</v>
      </c>
      <c r="I4259" t="s">
        <v>17</v>
      </c>
      <c r="J4259">
        <v>73</v>
      </c>
      <c r="K4259">
        <v>327</v>
      </c>
      <c r="L4259" s="27">
        <f>RestaurantData[[#This Row],[DailyCustAvg]]*30</f>
        <v>9810</v>
      </c>
      <c r="M4259" s="7">
        <f>(((RestaurantData[[#This Row],[FitScore]]/100)*RestaurantData[[#This Row],[DailyCustAvg]])/3.5)*30</f>
        <v>2046.0857142857142</v>
      </c>
      <c r="N4259">
        <v>40.715390684527001</v>
      </c>
      <c r="O4259">
        <v>-73.944516192473998</v>
      </c>
      <c r="P4259">
        <v>301</v>
      </c>
      <c r="Q4259">
        <v>34</v>
      </c>
      <c r="R4259">
        <f>(RestaurantData[[#This Row],[MonthySales]]/1500)*0.07</f>
        <v>9.5484000000000013E-2</v>
      </c>
    </row>
    <row r="4260" spans="1:18" hidden="1" x14ac:dyDescent="0.3">
      <c r="A4260">
        <v>41282799</v>
      </c>
      <c r="B4260" s="1" t="s">
        <v>4583</v>
      </c>
      <c r="C4260" t="s">
        <v>4408</v>
      </c>
      <c r="D4260" s="2">
        <v>588</v>
      </c>
      <c r="E4260" s="1" t="s">
        <v>532</v>
      </c>
      <c r="F4260" s="2">
        <v>11211</v>
      </c>
      <c r="G4260" s="3">
        <v>7182188555</v>
      </c>
      <c r="H4260" s="1" t="s">
        <v>16</v>
      </c>
      <c r="I4260" t="s">
        <v>21</v>
      </c>
      <c r="J4260">
        <v>78</v>
      </c>
      <c r="K4260">
        <v>325</v>
      </c>
      <c r="L4260" s="27">
        <f>RestaurantData[[#This Row],[DailyCustAvg]]*30</f>
        <v>9750</v>
      </c>
      <c r="M4260" s="7">
        <f>(((RestaurantData[[#This Row],[FitScore]]/100)*RestaurantData[[#This Row],[DailyCustAvg]])/3.5)*30</f>
        <v>2172.8571428571431</v>
      </c>
      <c r="N4260">
        <v>40.711209427329003</v>
      </c>
      <c r="O4260">
        <v>-73.948307108224995</v>
      </c>
      <c r="P4260">
        <v>301</v>
      </c>
      <c r="Q4260">
        <v>34</v>
      </c>
      <c r="R4260">
        <f>(RestaurantData[[#This Row],[MonthySales]]/1500)*0.07</f>
        <v>0.10140000000000003</v>
      </c>
    </row>
    <row r="4261" spans="1:18" hidden="1" x14ac:dyDescent="0.3">
      <c r="A4261">
        <v>50071012</v>
      </c>
      <c r="B4261" s="1" t="s">
        <v>4721</v>
      </c>
      <c r="C4261" t="s">
        <v>4408</v>
      </c>
      <c r="D4261" s="2">
        <v>800</v>
      </c>
      <c r="E4261" s="1" t="s">
        <v>532</v>
      </c>
      <c r="F4261" s="2">
        <v>11211</v>
      </c>
      <c r="G4261" s="3">
        <v>7184866222</v>
      </c>
      <c r="H4261" s="1" t="s">
        <v>29</v>
      </c>
      <c r="I4261" t="s">
        <v>21</v>
      </c>
      <c r="J4261">
        <v>87</v>
      </c>
      <c r="K4261">
        <v>324</v>
      </c>
      <c r="L4261" s="27">
        <f>RestaurantData[[#This Row],[DailyCustAvg]]*30</f>
        <v>9720</v>
      </c>
      <c r="M4261" s="7">
        <f>(((RestaurantData[[#This Row],[FitScore]]/100)*RestaurantData[[#This Row],[DailyCustAvg]])/3.5)*30</f>
        <v>2416.1142857142854</v>
      </c>
      <c r="N4261">
        <v>40.711875808795</v>
      </c>
      <c r="O4261">
        <v>-73.941359305730003</v>
      </c>
      <c r="P4261">
        <v>301</v>
      </c>
      <c r="Q4261">
        <v>34</v>
      </c>
      <c r="R4261">
        <f>(RestaurantData[[#This Row],[MonthySales]]/1500)*0.07</f>
        <v>0.112752</v>
      </c>
    </row>
    <row r="4262" spans="1:18" hidden="1" x14ac:dyDescent="0.3">
      <c r="A4262">
        <v>50017938</v>
      </c>
      <c r="B4262" s="1" t="s">
        <v>4612</v>
      </c>
      <c r="C4262" t="s">
        <v>4408</v>
      </c>
      <c r="D4262" s="2">
        <v>567</v>
      </c>
      <c r="E4262" s="1" t="s">
        <v>4506</v>
      </c>
      <c r="F4262" s="2">
        <v>11211</v>
      </c>
      <c r="G4262" s="3">
        <v>7185763095</v>
      </c>
      <c r="H4262" s="1" t="s">
        <v>24</v>
      </c>
      <c r="I4262" t="s">
        <v>17</v>
      </c>
      <c r="J4262">
        <v>72</v>
      </c>
      <c r="K4262">
        <v>323</v>
      </c>
      <c r="L4262" s="27">
        <f>RestaurantData[[#This Row],[DailyCustAvg]]*30</f>
        <v>9690</v>
      </c>
      <c r="M4262" s="7">
        <f>(((RestaurantData[[#This Row],[FitScore]]/100)*RestaurantData[[#This Row],[DailyCustAvg]])/3.5)*30</f>
        <v>1993.3714285714286</v>
      </c>
      <c r="N4262">
        <v>40.717480166571001</v>
      </c>
      <c r="O4262">
        <v>-73.952194620360004</v>
      </c>
      <c r="P4262">
        <v>301</v>
      </c>
      <c r="Q4262">
        <v>33</v>
      </c>
      <c r="R4262">
        <f>(RestaurantData[[#This Row],[MonthySales]]/1500)*0.07</f>
        <v>9.3024000000000009E-2</v>
      </c>
    </row>
    <row r="4263" spans="1:18" hidden="1" x14ac:dyDescent="0.3">
      <c r="A4263">
        <v>50071469</v>
      </c>
      <c r="B4263" s="1" t="s">
        <v>4467</v>
      </c>
      <c r="C4263" t="s">
        <v>4408</v>
      </c>
      <c r="D4263" s="2">
        <v>756</v>
      </c>
      <c r="E4263" s="1" t="s">
        <v>532</v>
      </c>
      <c r="F4263" s="2">
        <v>11211</v>
      </c>
      <c r="G4263" s="3">
        <v>7185991995</v>
      </c>
      <c r="H4263" s="1" t="s">
        <v>20</v>
      </c>
      <c r="I4263" t="s">
        <v>17</v>
      </c>
      <c r="J4263">
        <v>72</v>
      </c>
      <c r="K4263">
        <v>321</v>
      </c>
      <c r="L4263" s="27">
        <f>RestaurantData[[#This Row],[DailyCustAvg]]*30</f>
        <v>9630</v>
      </c>
      <c r="M4263" s="7">
        <f>(((RestaurantData[[#This Row],[FitScore]]/100)*RestaurantData[[#This Row],[DailyCustAvg]])/3.5)*30</f>
        <v>1981.0285714285715</v>
      </c>
      <c r="N4263">
        <v>40.711722873631999</v>
      </c>
      <c r="O4263">
        <v>-73.942888849707003</v>
      </c>
      <c r="P4263">
        <v>301</v>
      </c>
      <c r="Q4263">
        <v>34</v>
      </c>
      <c r="R4263">
        <f>(RestaurantData[[#This Row],[MonthySales]]/1500)*0.07</f>
        <v>9.2448000000000002E-2</v>
      </c>
    </row>
    <row r="4264" spans="1:18" hidden="1" x14ac:dyDescent="0.3">
      <c r="A4264">
        <v>41528054</v>
      </c>
      <c r="B4264" s="1" t="s">
        <v>4520</v>
      </c>
      <c r="C4264" t="s">
        <v>4408</v>
      </c>
      <c r="D4264" s="2">
        <v>555</v>
      </c>
      <c r="E4264" s="1" t="s">
        <v>4412</v>
      </c>
      <c r="F4264" s="2">
        <v>11211</v>
      </c>
      <c r="G4264" s="3">
        <v>7183023200</v>
      </c>
      <c r="H4264" s="1" t="s">
        <v>16</v>
      </c>
      <c r="I4264" t="s">
        <v>17</v>
      </c>
      <c r="J4264">
        <v>84</v>
      </c>
      <c r="K4264">
        <v>320</v>
      </c>
      <c r="L4264" s="27">
        <f>RestaurantData[[#This Row],[DailyCustAvg]]*30</f>
        <v>9600</v>
      </c>
      <c r="M4264" s="7">
        <f>(((RestaurantData[[#This Row],[FitScore]]/100)*RestaurantData[[#This Row],[DailyCustAvg]])/3.5)*30</f>
        <v>2304</v>
      </c>
      <c r="N4264">
        <v>40.716902755618001</v>
      </c>
      <c r="O4264">
        <v>-73.956556355632998</v>
      </c>
      <c r="P4264">
        <v>301</v>
      </c>
      <c r="Q4264">
        <v>33</v>
      </c>
      <c r="R4264">
        <f>(RestaurantData[[#This Row],[MonthySales]]/1500)*0.07</f>
        <v>0.10752000000000002</v>
      </c>
    </row>
    <row r="4265" spans="1:18" hidden="1" x14ac:dyDescent="0.3">
      <c r="A4265">
        <v>50084717</v>
      </c>
      <c r="B4265" s="1" t="s">
        <v>4756</v>
      </c>
      <c r="C4265" t="s">
        <v>4408</v>
      </c>
      <c r="D4265" s="2">
        <v>158</v>
      </c>
      <c r="E4265" s="1" t="s">
        <v>4470</v>
      </c>
      <c r="F4265" s="2">
        <v>11211</v>
      </c>
      <c r="G4265" s="3">
        <v>3479160019</v>
      </c>
      <c r="H4265" s="1" t="s">
        <v>56</v>
      </c>
      <c r="J4265">
        <v>84</v>
      </c>
      <c r="K4265">
        <v>320</v>
      </c>
      <c r="L4265" s="27">
        <f>RestaurantData[[#This Row],[DailyCustAvg]]*30</f>
        <v>9600</v>
      </c>
      <c r="M4265" s="7">
        <f>(((RestaurantData[[#This Row],[FitScore]]/100)*RestaurantData[[#This Row],[DailyCustAvg]])/3.5)*30</f>
        <v>2304</v>
      </c>
      <c r="N4265">
        <v>40.715934806988002</v>
      </c>
      <c r="O4265">
        <v>-73.959154262935996</v>
      </c>
      <c r="P4265">
        <v>301</v>
      </c>
      <c r="Q4265">
        <v>34</v>
      </c>
      <c r="R4265">
        <f>(RestaurantData[[#This Row],[MonthySales]]/1500)*0.07</f>
        <v>0.10752000000000002</v>
      </c>
    </row>
    <row r="4266" spans="1:18" hidden="1" x14ac:dyDescent="0.3">
      <c r="A4266">
        <v>50013003</v>
      </c>
      <c r="B4266" s="1" t="s">
        <v>4594</v>
      </c>
      <c r="C4266" t="s">
        <v>4408</v>
      </c>
      <c r="D4266" s="2">
        <v>180</v>
      </c>
      <c r="E4266" s="1" t="s">
        <v>4459</v>
      </c>
      <c r="F4266" s="2">
        <v>11211</v>
      </c>
      <c r="G4266" s="3">
        <v>3479874379</v>
      </c>
      <c r="H4266" s="1" t="s">
        <v>16</v>
      </c>
      <c r="I4266" t="s">
        <v>21</v>
      </c>
      <c r="J4266">
        <v>81</v>
      </c>
      <c r="K4266">
        <v>319</v>
      </c>
      <c r="L4266" s="27">
        <f>RestaurantData[[#This Row],[DailyCustAvg]]*30</f>
        <v>9570</v>
      </c>
      <c r="M4266" s="7">
        <f>(((RestaurantData[[#This Row],[FitScore]]/100)*RestaurantData[[#This Row],[DailyCustAvg]])/3.5)*30</f>
        <v>2214.7714285714292</v>
      </c>
      <c r="N4266">
        <v>40.719062396882002</v>
      </c>
      <c r="O4266">
        <v>-73.955277889281007</v>
      </c>
      <c r="P4266">
        <v>301</v>
      </c>
      <c r="Q4266">
        <v>33</v>
      </c>
      <c r="R4266">
        <f>(RestaurantData[[#This Row],[MonthySales]]/1500)*0.07</f>
        <v>0.10335600000000003</v>
      </c>
    </row>
    <row r="4267" spans="1:18" hidden="1" x14ac:dyDescent="0.3">
      <c r="A4267">
        <v>50053554</v>
      </c>
      <c r="B4267" s="1" t="s">
        <v>4653</v>
      </c>
      <c r="C4267" t="s">
        <v>4408</v>
      </c>
      <c r="D4267" s="2">
        <v>554</v>
      </c>
      <c r="E4267" s="1" t="s">
        <v>4442</v>
      </c>
      <c r="F4267" s="2">
        <v>11211</v>
      </c>
      <c r="G4267" s="3">
        <v>7183888890</v>
      </c>
      <c r="H4267" s="1" t="s">
        <v>678</v>
      </c>
      <c r="I4267" t="s">
        <v>21</v>
      </c>
      <c r="J4267">
        <v>73</v>
      </c>
      <c r="K4267">
        <v>319</v>
      </c>
      <c r="L4267" s="27">
        <f>RestaurantData[[#This Row],[DailyCustAvg]]*30</f>
        <v>9570</v>
      </c>
      <c r="M4267" s="7">
        <f>(((RestaurantData[[#This Row],[FitScore]]/100)*RestaurantData[[#This Row],[DailyCustAvg]])/3.5)*30</f>
        <v>1996.0285714285715</v>
      </c>
      <c r="N4267">
        <v>40.713567616902999</v>
      </c>
      <c r="O4267">
        <v>-73.949275608169998</v>
      </c>
      <c r="P4267">
        <v>301</v>
      </c>
      <c r="Q4267">
        <v>34</v>
      </c>
      <c r="R4267">
        <f>(RestaurantData[[#This Row],[MonthySales]]/1500)*0.07</f>
        <v>9.3148000000000009E-2</v>
      </c>
    </row>
    <row r="4268" spans="1:18" hidden="1" x14ac:dyDescent="0.3">
      <c r="A4268">
        <v>41444866</v>
      </c>
      <c r="B4268" s="1" t="s">
        <v>4672</v>
      </c>
      <c r="C4268" t="s">
        <v>4408</v>
      </c>
      <c r="D4268" s="2">
        <v>166</v>
      </c>
      <c r="E4268" s="1" t="s">
        <v>4634</v>
      </c>
      <c r="F4268" s="2">
        <v>11211</v>
      </c>
      <c r="G4268" s="3">
        <v>3475296090</v>
      </c>
      <c r="H4268" s="1" t="s">
        <v>16</v>
      </c>
      <c r="I4268" t="s">
        <v>21</v>
      </c>
      <c r="J4268">
        <v>74</v>
      </c>
      <c r="K4268">
        <v>319</v>
      </c>
      <c r="L4268" s="27">
        <f>RestaurantData[[#This Row],[DailyCustAvg]]*30</f>
        <v>9570</v>
      </c>
      <c r="M4268" s="7">
        <f>(((RestaurantData[[#This Row],[FitScore]]/100)*RestaurantData[[#This Row],[DailyCustAvg]])/3.5)*30</f>
        <v>2023.3714285714286</v>
      </c>
      <c r="N4268">
        <v>40.711288656873002</v>
      </c>
      <c r="O4268">
        <v>-73.961299722044998</v>
      </c>
      <c r="P4268">
        <v>301</v>
      </c>
      <c r="Q4268">
        <v>34</v>
      </c>
      <c r="R4268">
        <f>(RestaurantData[[#This Row],[MonthySales]]/1500)*0.07</f>
        <v>9.4424000000000008E-2</v>
      </c>
    </row>
    <row r="4269" spans="1:18" hidden="1" x14ac:dyDescent="0.3">
      <c r="A4269">
        <v>50086686</v>
      </c>
      <c r="B4269" s="1" t="s">
        <v>4566</v>
      </c>
      <c r="C4269" t="s">
        <v>4408</v>
      </c>
      <c r="D4269" s="2">
        <v>58</v>
      </c>
      <c r="E4269" s="1" t="s">
        <v>4538</v>
      </c>
      <c r="F4269" s="2">
        <v>11211</v>
      </c>
      <c r="G4269" s="3">
        <v>7186360902</v>
      </c>
      <c r="H4269" s="1" t="s">
        <v>16</v>
      </c>
      <c r="I4269" t="s">
        <v>21</v>
      </c>
      <c r="J4269">
        <v>68</v>
      </c>
      <c r="K4269">
        <v>316</v>
      </c>
      <c r="L4269" s="27">
        <f>RestaurantData[[#This Row],[DailyCustAvg]]*30</f>
        <v>9480</v>
      </c>
      <c r="M4269" s="7">
        <f>(((RestaurantData[[#This Row],[FitScore]]/100)*RestaurantData[[#This Row],[DailyCustAvg]])/3.5)*30</f>
        <v>1841.8285714285716</v>
      </c>
      <c r="N4269">
        <v>40.71235972657</v>
      </c>
      <c r="O4269">
        <v>-73.955419474726995</v>
      </c>
      <c r="P4269">
        <v>301</v>
      </c>
      <c r="Q4269">
        <v>34</v>
      </c>
      <c r="R4269">
        <f>(RestaurantData[[#This Row],[MonthySales]]/1500)*0.07</f>
        <v>8.5952000000000015E-2</v>
      </c>
    </row>
    <row r="4270" spans="1:18" hidden="1" x14ac:dyDescent="0.3">
      <c r="A4270">
        <v>41631100</v>
      </c>
      <c r="B4270" s="1" t="s">
        <v>4687</v>
      </c>
      <c r="C4270" t="s">
        <v>4408</v>
      </c>
      <c r="D4270" s="2">
        <v>595</v>
      </c>
      <c r="E4270" s="1" t="s">
        <v>4506</v>
      </c>
      <c r="F4270" s="2">
        <v>11211</v>
      </c>
      <c r="G4270" s="3">
        <v>6463223224</v>
      </c>
      <c r="H4270" s="1" t="s">
        <v>16</v>
      </c>
      <c r="I4270" t="s">
        <v>21</v>
      </c>
      <c r="J4270">
        <v>72</v>
      </c>
      <c r="K4270">
        <v>313</v>
      </c>
      <c r="L4270" s="27">
        <f>RestaurantData[[#This Row],[DailyCustAvg]]*30</f>
        <v>9390</v>
      </c>
      <c r="M4270" s="7">
        <f>(((RestaurantData[[#This Row],[FitScore]]/100)*RestaurantData[[#This Row],[DailyCustAvg]])/3.5)*30</f>
        <v>1931.6571428571428</v>
      </c>
      <c r="N4270">
        <v>40.718108763415003</v>
      </c>
      <c r="O4270">
        <v>-73.952302391046004</v>
      </c>
      <c r="P4270">
        <v>301</v>
      </c>
      <c r="Q4270">
        <v>33</v>
      </c>
      <c r="R4270">
        <f>(RestaurantData[[#This Row],[MonthySales]]/1500)*0.07</f>
        <v>9.0144000000000002E-2</v>
      </c>
    </row>
    <row r="4271" spans="1:18" hidden="1" x14ac:dyDescent="0.3">
      <c r="A4271">
        <v>40748959</v>
      </c>
      <c r="B4271" s="1" t="s">
        <v>4585</v>
      </c>
      <c r="C4271" t="s">
        <v>4408</v>
      </c>
      <c r="D4271" s="2">
        <v>180</v>
      </c>
      <c r="E4271" s="1" t="s">
        <v>532</v>
      </c>
      <c r="F4271" s="2">
        <v>11211</v>
      </c>
      <c r="G4271" s="3">
        <v>7183848300</v>
      </c>
      <c r="H4271" s="1" t="s">
        <v>16</v>
      </c>
      <c r="I4271" t="s">
        <v>21</v>
      </c>
      <c r="J4271">
        <v>68</v>
      </c>
      <c r="K4271">
        <v>310</v>
      </c>
      <c r="L4271" s="27">
        <f>RestaurantData[[#This Row],[DailyCustAvg]]*30</f>
        <v>9300</v>
      </c>
      <c r="M4271" s="7">
        <f>(((RestaurantData[[#This Row],[FitScore]]/100)*RestaurantData[[#This Row],[DailyCustAvg]])/3.5)*30</f>
        <v>1806.8571428571431</v>
      </c>
      <c r="N4271">
        <v>40.714318742090001</v>
      </c>
      <c r="O4271">
        <v>-73.960886730902999</v>
      </c>
      <c r="P4271">
        <v>301</v>
      </c>
      <c r="Q4271">
        <v>34</v>
      </c>
      <c r="R4271">
        <f>(RestaurantData[[#This Row],[MonthySales]]/1500)*0.07</f>
        <v>8.4320000000000034E-2</v>
      </c>
    </row>
    <row r="4272" spans="1:18" hidden="1" x14ac:dyDescent="0.3">
      <c r="A4272">
        <v>50097631</v>
      </c>
      <c r="B4272" s="1" t="s">
        <v>4604</v>
      </c>
      <c r="C4272" t="s">
        <v>4408</v>
      </c>
      <c r="D4272" s="2">
        <v>790</v>
      </c>
      <c r="E4272" s="1" t="s">
        <v>532</v>
      </c>
      <c r="F4272" s="2">
        <v>11211</v>
      </c>
      <c r="G4272" s="3">
        <v>7033468406</v>
      </c>
      <c r="H4272" s="1" t="s">
        <v>148</v>
      </c>
      <c r="I4272" t="s">
        <v>17</v>
      </c>
      <c r="J4272">
        <v>73</v>
      </c>
      <c r="K4272">
        <v>308</v>
      </c>
      <c r="L4272" s="27">
        <f>RestaurantData[[#This Row],[DailyCustAvg]]*30</f>
        <v>9240</v>
      </c>
      <c r="M4272" s="7">
        <f>(((RestaurantData[[#This Row],[FitScore]]/100)*RestaurantData[[#This Row],[DailyCustAvg]])/3.5)*30</f>
        <v>1927.1999999999998</v>
      </c>
      <c r="N4272">
        <v>40.711851231042999</v>
      </c>
      <c r="O4272">
        <v>-73.941604610472993</v>
      </c>
      <c r="P4272">
        <v>301</v>
      </c>
      <c r="Q4272">
        <v>34</v>
      </c>
      <c r="R4272">
        <f>(RestaurantData[[#This Row],[MonthySales]]/1500)*0.07</f>
        <v>8.9936000000000002E-2</v>
      </c>
    </row>
    <row r="4273" spans="1:18" hidden="1" x14ac:dyDescent="0.3">
      <c r="A4273">
        <v>41232125</v>
      </c>
      <c r="B4273" s="1" t="s">
        <v>4760</v>
      </c>
      <c r="C4273" t="s">
        <v>4408</v>
      </c>
      <c r="D4273" s="2">
        <v>174</v>
      </c>
      <c r="E4273" s="1" t="s">
        <v>34</v>
      </c>
      <c r="F4273" s="2">
        <v>11211</v>
      </c>
      <c r="G4273" s="3">
        <v>7183024427</v>
      </c>
      <c r="H4273" s="1" t="s">
        <v>16</v>
      </c>
      <c r="I4273" t="s">
        <v>17</v>
      </c>
      <c r="J4273">
        <v>82</v>
      </c>
      <c r="K4273">
        <v>308</v>
      </c>
      <c r="L4273" s="27">
        <f>RestaurantData[[#This Row],[DailyCustAvg]]*30</f>
        <v>9240</v>
      </c>
      <c r="M4273" s="7">
        <f>(((RestaurantData[[#This Row],[FitScore]]/100)*RestaurantData[[#This Row],[DailyCustAvg]])/3.5)*30</f>
        <v>2164.7999999999997</v>
      </c>
      <c r="N4273">
        <v>40.709861665753003</v>
      </c>
      <c r="O4273">
        <v>-73.962166232510995</v>
      </c>
      <c r="P4273">
        <v>301</v>
      </c>
      <c r="Q4273">
        <v>34</v>
      </c>
      <c r="R4273">
        <f>(RestaurantData[[#This Row],[MonthySales]]/1500)*0.07</f>
        <v>0.101024</v>
      </c>
    </row>
    <row r="4274" spans="1:18" hidden="1" x14ac:dyDescent="0.3">
      <c r="A4274">
        <v>41637206</v>
      </c>
      <c r="B4274" s="1" t="s">
        <v>4457</v>
      </c>
      <c r="C4274" t="s">
        <v>4408</v>
      </c>
      <c r="D4274" s="2">
        <v>323</v>
      </c>
      <c r="E4274" s="1" t="s">
        <v>4414</v>
      </c>
      <c r="F4274" s="2">
        <v>11211</v>
      </c>
      <c r="G4274" s="3">
        <v>3478897597</v>
      </c>
      <c r="H4274" s="1" t="s">
        <v>16</v>
      </c>
      <c r="I4274" t="s">
        <v>21</v>
      </c>
      <c r="J4274">
        <v>77</v>
      </c>
      <c r="K4274">
        <v>307</v>
      </c>
      <c r="L4274" s="27">
        <f>RestaurantData[[#This Row],[DailyCustAvg]]*30</f>
        <v>9210</v>
      </c>
      <c r="M4274" s="7">
        <f>(((RestaurantData[[#This Row],[FitScore]]/100)*RestaurantData[[#This Row],[DailyCustAvg]])/3.5)*30</f>
        <v>2026.2000000000003</v>
      </c>
      <c r="N4274">
        <v>40.71397153625</v>
      </c>
      <c r="O4274">
        <v>-73.944304552459997</v>
      </c>
      <c r="P4274">
        <v>301</v>
      </c>
      <c r="Q4274">
        <v>34</v>
      </c>
      <c r="R4274">
        <f>(RestaurantData[[#This Row],[MonthySales]]/1500)*0.07</f>
        <v>9.4556000000000029E-2</v>
      </c>
    </row>
    <row r="4275" spans="1:18" hidden="1" x14ac:dyDescent="0.3">
      <c r="A4275">
        <v>50049573</v>
      </c>
      <c r="B4275" s="1" t="s">
        <v>4507</v>
      </c>
      <c r="C4275" t="s">
        <v>4408</v>
      </c>
      <c r="D4275" s="2">
        <v>192</v>
      </c>
      <c r="E4275" s="1" t="s">
        <v>4506</v>
      </c>
      <c r="F4275" s="2">
        <v>11211</v>
      </c>
      <c r="G4275" s="3">
        <v>7182187919</v>
      </c>
      <c r="H4275" s="1" t="s">
        <v>242</v>
      </c>
      <c r="I4275" t="s">
        <v>21</v>
      </c>
      <c r="J4275">
        <v>78</v>
      </c>
      <c r="K4275">
        <v>307</v>
      </c>
      <c r="L4275" s="27">
        <f>RestaurantData[[#This Row],[DailyCustAvg]]*30</f>
        <v>9210</v>
      </c>
      <c r="M4275" s="7">
        <f>(((RestaurantData[[#This Row],[FitScore]]/100)*RestaurantData[[#This Row],[DailyCustAvg]])/3.5)*30</f>
        <v>2052.514285714286</v>
      </c>
      <c r="N4275">
        <v>40.706159938074997</v>
      </c>
      <c r="O4275">
        <v>-73.950316416506993</v>
      </c>
      <c r="P4275">
        <v>301</v>
      </c>
      <c r="Q4275">
        <v>34</v>
      </c>
      <c r="R4275">
        <f>(RestaurantData[[#This Row],[MonthySales]]/1500)*0.07</f>
        <v>9.5784000000000022E-2</v>
      </c>
    </row>
    <row r="4276" spans="1:18" hidden="1" x14ac:dyDescent="0.3">
      <c r="A4276">
        <v>41619651</v>
      </c>
      <c r="B4276" s="1" t="s">
        <v>4486</v>
      </c>
      <c r="C4276" t="s">
        <v>4408</v>
      </c>
      <c r="D4276" s="2">
        <v>506</v>
      </c>
      <c r="E4276" s="1" t="s">
        <v>532</v>
      </c>
      <c r="F4276" s="2">
        <v>11211</v>
      </c>
      <c r="G4276" s="3">
        <v>6464043363</v>
      </c>
      <c r="H4276" s="1" t="s">
        <v>16</v>
      </c>
      <c r="I4276" t="s">
        <v>17</v>
      </c>
      <c r="J4276">
        <v>75</v>
      </c>
      <c r="K4276">
        <v>304</v>
      </c>
      <c r="L4276" s="27">
        <f>RestaurantData[[#This Row],[DailyCustAvg]]*30</f>
        <v>9120</v>
      </c>
      <c r="M4276" s="7">
        <f>(((RestaurantData[[#This Row],[FitScore]]/100)*RestaurantData[[#This Row],[DailyCustAvg]])/3.5)*30</f>
        <v>1954.2857142857142</v>
      </c>
      <c r="N4276">
        <v>40.710982663048</v>
      </c>
      <c r="O4276">
        <v>-73.950695155895005</v>
      </c>
      <c r="P4276">
        <v>301</v>
      </c>
      <c r="Q4276">
        <v>34</v>
      </c>
      <c r="R4276">
        <f>(RestaurantData[[#This Row],[MonthySales]]/1500)*0.07</f>
        <v>9.1200000000000003E-2</v>
      </c>
    </row>
    <row r="4277" spans="1:18" hidden="1" x14ac:dyDescent="0.3">
      <c r="A4277">
        <v>50017348</v>
      </c>
      <c r="B4277" s="1" t="s">
        <v>4518</v>
      </c>
      <c r="C4277" t="s">
        <v>4408</v>
      </c>
      <c r="D4277" s="2">
        <v>374</v>
      </c>
      <c r="E4277" s="1" t="s">
        <v>4414</v>
      </c>
      <c r="F4277" s="2">
        <v>11211</v>
      </c>
      <c r="G4277" s="3">
        <v>3474639322</v>
      </c>
      <c r="H4277" s="1" t="s">
        <v>16</v>
      </c>
      <c r="I4277" t="s">
        <v>17</v>
      </c>
      <c r="J4277">
        <v>82</v>
      </c>
      <c r="K4277">
        <v>304</v>
      </c>
      <c r="L4277" s="27">
        <f>RestaurantData[[#This Row],[DailyCustAvg]]*30</f>
        <v>9120</v>
      </c>
      <c r="M4277" s="7">
        <f>(((RestaurantData[[#This Row],[FitScore]]/100)*RestaurantData[[#This Row],[DailyCustAvg]])/3.5)*30</f>
        <v>2136.6857142857143</v>
      </c>
      <c r="N4277">
        <v>40.715577342705998</v>
      </c>
      <c r="O4277">
        <v>-73.944544894939995</v>
      </c>
      <c r="P4277">
        <v>301</v>
      </c>
      <c r="Q4277">
        <v>34</v>
      </c>
      <c r="R4277">
        <f>(RestaurantData[[#This Row],[MonthySales]]/1500)*0.07</f>
        <v>9.9712000000000009E-2</v>
      </c>
    </row>
    <row r="4278" spans="1:18" hidden="1" x14ac:dyDescent="0.3">
      <c r="A4278">
        <v>50091582</v>
      </c>
      <c r="B4278" s="1" t="s">
        <v>4591</v>
      </c>
      <c r="C4278" t="s">
        <v>4408</v>
      </c>
      <c r="D4278" s="2">
        <v>160</v>
      </c>
      <c r="E4278" s="1" t="s">
        <v>4453</v>
      </c>
      <c r="F4278" s="2">
        <v>11211</v>
      </c>
      <c r="G4278" s="3">
        <v>9292502244</v>
      </c>
      <c r="H4278" s="1" t="s">
        <v>56</v>
      </c>
      <c r="I4278" t="s">
        <v>21</v>
      </c>
      <c r="J4278">
        <v>77</v>
      </c>
      <c r="K4278">
        <v>301</v>
      </c>
      <c r="L4278" s="27">
        <f>RestaurantData[[#This Row],[DailyCustAvg]]*30</f>
        <v>9030</v>
      </c>
      <c r="M4278" s="7">
        <f>(((RestaurantData[[#This Row],[FitScore]]/100)*RestaurantData[[#This Row],[DailyCustAvg]])/3.5)*30</f>
        <v>1986.6</v>
      </c>
      <c r="N4278">
        <v>40.711353261281999</v>
      </c>
      <c r="O4278">
        <v>-73.957703429610007</v>
      </c>
      <c r="P4278">
        <v>301</v>
      </c>
      <c r="Q4278">
        <v>34</v>
      </c>
      <c r="R4278">
        <f>(RestaurantData[[#This Row],[MonthySales]]/1500)*0.07</f>
        <v>9.2708000000000013E-2</v>
      </c>
    </row>
    <row r="4279" spans="1:18" hidden="1" x14ac:dyDescent="0.3">
      <c r="A4279">
        <v>50032828</v>
      </c>
      <c r="B4279" s="1" t="s">
        <v>4676</v>
      </c>
      <c r="C4279" t="s">
        <v>4408</v>
      </c>
      <c r="D4279" s="2">
        <v>155</v>
      </c>
      <c r="E4279" s="1" t="s">
        <v>4634</v>
      </c>
      <c r="F4279" s="2">
        <v>11211</v>
      </c>
      <c r="G4279" s="3">
        <v>9179091542</v>
      </c>
      <c r="H4279" s="1" t="s">
        <v>276</v>
      </c>
      <c r="I4279" t="s">
        <v>17</v>
      </c>
      <c r="J4279">
        <v>78</v>
      </c>
      <c r="K4279">
        <v>301</v>
      </c>
      <c r="L4279" s="27">
        <f>RestaurantData[[#This Row],[DailyCustAvg]]*30</f>
        <v>9030</v>
      </c>
      <c r="M4279" s="7">
        <f>(((RestaurantData[[#This Row],[FitScore]]/100)*RestaurantData[[#This Row],[DailyCustAvg]])/3.5)*30</f>
        <v>2012.3999999999999</v>
      </c>
      <c r="N4279">
        <v>40.711563367803002</v>
      </c>
      <c r="O4279">
        <v>-73.961999336885995</v>
      </c>
      <c r="P4279">
        <v>301</v>
      </c>
      <c r="Q4279">
        <v>34</v>
      </c>
      <c r="R4279">
        <f>(RestaurantData[[#This Row],[MonthySales]]/1500)*0.07</f>
        <v>9.3911999999999995E-2</v>
      </c>
    </row>
    <row r="4280" spans="1:18" hidden="1" x14ac:dyDescent="0.3">
      <c r="A4280">
        <v>41604541</v>
      </c>
      <c r="B4280" s="1" t="s">
        <v>4645</v>
      </c>
      <c r="C4280" t="s">
        <v>4408</v>
      </c>
      <c r="D4280" s="2">
        <v>2</v>
      </c>
      <c r="E4280" s="1" t="s">
        <v>4453</v>
      </c>
      <c r="F4280" s="2">
        <v>11211</v>
      </c>
      <c r="G4280" s="3">
        <v>7185763222</v>
      </c>
      <c r="H4280" s="1" t="s">
        <v>56</v>
      </c>
      <c r="I4280" t="s">
        <v>17</v>
      </c>
      <c r="J4280">
        <v>74</v>
      </c>
      <c r="K4280">
        <v>299</v>
      </c>
      <c r="L4280" s="27">
        <f>RestaurantData[[#This Row],[DailyCustAvg]]*30</f>
        <v>8970</v>
      </c>
      <c r="M4280" s="7">
        <f>(((RestaurantData[[#This Row],[FitScore]]/100)*RestaurantData[[#This Row],[DailyCustAvg]])/3.5)*30</f>
        <v>1896.5142857142855</v>
      </c>
      <c r="N4280">
        <v>40.716484059461003</v>
      </c>
      <c r="O4280">
        <v>-73.952783336419998</v>
      </c>
      <c r="P4280">
        <v>301</v>
      </c>
      <c r="Q4280">
        <v>33</v>
      </c>
      <c r="R4280">
        <f>(RestaurantData[[#This Row],[MonthySales]]/1500)*0.07</f>
        <v>8.8503999999999999E-2</v>
      </c>
    </row>
    <row r="4281" spans="1:18" hidden="1" x14ac:dyDescent="0.3">
      <c r="A4281">
        <v>41574275</v>
      </c>
      <c r="B4281" s="1" t="s">
        <v>4441</v>
      </c>
      <c r="C4281" t="s">
        <v>4408</v>
      </c>
      <c r="D4281" s="2">
        <v>566</v>
      </c>
      <c r="E4281" s="1" t="s">
        <v>4442</v>
      </c>
      <c r="F4281" s="2">
        <v>11211</v>
      </c>
      <c r="G4281" s="3">
        <v>3472940046</v>
      </c>
      <c r="H4281" s="1" t="s">
        <v>52</v>
      </c>
      <c r="I4281" t="s">
        <v>17</v>
      </c>
      <c r="J4281">
        <v>82</v>
      </c>
      <c r="K4281">
        <v>298</v>
      </c>
      <c r="L4281" s="27">
        <f>RestaurantData[[#This Row],[DailyCustAvg]]*30</f>
        <v>8940</v>
      </c>
      <c r="M4281" s="7">
        <f>(((RestaurantData[[#This Row],[FitScore]]/100)*RestaurantData[[#This Row],[DailyCustAvg]])/3.5)*30</f>
        <v>2094.5142857142855</v>
      </c>
      <c r="N4281">
        <v>40.713853095143001</v>
      </c>
      <c r="O4281">
        <v>-73.949325891048005</v>
      </c>
      <c r="P4281">
        <v>301</v>
      </c>
      <c r="Q4281">
        <v>34</v>
      </c>
      <c r="R4281">
        <f>(RestaurantData[[#This Row],[MonthySales]]/1500)*0.07</f>
        <v>9.7744000000000011E-2</v>
      </c>
    </row>
    <row r="4282" spans="1:18" hidden="1" x14ac:dyDescent="0.3">
      <c r="A4282">
        <v>41678767</v>
      </c>
      <c r="B4282" s="1" t="s">
        <v>4471</v>
      </c>
      <c r="C4282" t="s">
        <v>4408</v>
      </c>
      <c r="D4282" s="2">
        <v>160</v>
      </c>
      <c r="E4282" s="1" t="s">
        <v>4453</v>
      </c>
      <c r="F4282" s="2">
        <v>11211</v>
      </c>
      <c r="G4282" s="3">
        <v>3477253837</v>
      </c>
      <c r="H4282" s="1" t="s">
        <v>226</v>
      </c>
      <c r="I4282" t="s">
        <v>21</v>
      </c>
      <c r="J4282">
        <v>85</v>
      </c>
      <c r="K4282">
        <v>298</v>
      </c>
      <c r="L4282" s="27">
        <f>RestaurantData[[#This Row],[DailyCustAvg]]*30</f>
        <v>8940</v>
      </c>
      <c r="M4282" s="7">
        <f>(((RestaurantData[[#This Row],[FitScore]]/100)*RestaurantData[[#This Row],[DailyCustAvg]])/3.5)*30</f>
        <v>2171.1428571428569</v>
      </c>
      <c r="N4282">
        <v>40.711353261281999</v>
      </c>
      <c r="O4282">
        <v>-73.957703429610007</v>
      </c>
      <c r="P4282">
        <v>301</v>
      </c>
      <c r="Q4282">
        <v>34</v>
      </c>
      <c r="R4282">
        <f>(RestaurantData[[#This Row],[MonthySales]]/1500)*0.07</f>
        <v>0.10131999999999999</v>
      </c>
    </row>
    <row r="4283" spans="1:18" hidden="1" x14ac:dyDescent="0.3">
      <c r="A4283">
        <v>50001224</v>
      </c>
      <c r="B4283" s="1" t="s">
        <v>4769</v>
      </c>
      <c r="C4283" t="s">
        <v>4408</v>
      </c>
      <c r="D4283" s="2">
        <v>571</v>
      </c>
      <c r="E4283" s="1" t="s">
        <v>4442</v>
      </c>
      <c r="F4283" s="2">
        <v>11211</v>
      </c>
      <c r="G4283" s="3">
        <v>9173247423</v>
      </c>
      <c r="H4283" s="1" t="s">
        <v>29</v>
      </c>
      <c r="I4283" t="s">
        <v>21</v>
      </c>
      <c r="J4283">
        <v>80</v>
      </c>
      <c r="K4283">
        <v>290</v>
      </c>
      <c r="L4283" s="27">
        <f>RestaurantData[[#This Row],[DailyCustAvg]]*30</f>
        <v>8700</v>
      </c>
      <c r="M4283" s="7">
        <f>(((RestaurantData[[#This Row],[FitScore]]/100)*RestaurantData[[#This Row],[DailyCustAvg]])/3.5)*30</f>
        <v>1988.5714285714287</v>
      </c>
      <c r="N4283">
        <v>40.713943690025999</v>
      </c>
      <c r="O4283">
        <v>-73.949365501293002</v>
      </c>
      <c r="P4283">
        <v>301</v>
      </c>
      <c r="Q4283">
        <v>34</v>
      </c>
      <c r="R4283">
        <f>(RestaurantData[[#This Row],[MonthySales]]/1500)*0.07</f>
        <v>9.2800000000000021E-2</v>
      </c>
    </row>
    <row r="4284" spans="1:18" hidden="1" x14ac:dyDescent="0.3">
      <c r="A4284">
        <v>50032793</v>
      </c>
      <c r="B4284" s="1" t="s">
        <v>4463</v>
      </c>
      <c r="C4284" t="s">
        <v>4408</v>
      </c>
      <c r="D4284" s="2">
        <v>168</v>
      </c>
      <c r="E4284" s="1" t="s">
        <v>4464</v>
      </c>
      <c r="F4284" s="2">
        <v>11211</v>
      </c>
      <c r="G4284" s="3">
        <v>7183873337</v>
      </c>
      <c r="H4284" s="1" t="s">
        <v>207</v>
      </c>
      <c r="I4284" t="s">
        <v>17</v>
      </c>
      <c r="J4284">
        <v>86</v>
      </c>
      <c r="K4284">
        <v>289</v>
      </c>
      <c r="L4284" s="27">
        <f>RestaurantData[[#This Row],[DailyCustAvg]]*30</f>
        <v>8670</v>
      </c>
      <c r="M4284" s="7">
        <f>(((RestaurantData[[#This Row],[FitScore]]/100)*RestaurantData[[#This Row],[DailyCustAvg]])/3.5)*30</f>
        <v>2130.3428571428572</v>
      </c>
      <c r="N4284">
        <v>40.710668345598002</v>
      </c>
      <c r="O4284">
        <v>-73.953894832838003</v>
      </c>
      <c r="P4284">
        <v>301</v>
      </c>
      <c r="Q4284">
        <v>34</v>
      </c>
      <c r="R4284">
        <f>(RestaurantData[[#This Row],[MonthySales]]/1500)*0.07</f>
        <v>9.9416000000000004E-2</v>
      </c>
    </row>
    <row r="4285" spans="1:18" hidden="1" x14ac:dyDescent="0.3">
      <c r="A4285">
        <v>50099012</v>
      </c>
      <c r="B4285" s="1" t="s">
        <v>2657</v>
      </c>
      <c r="C4285" t="s">
        <v>4408</v>
      </c>
      <c r="D4285" s="2">
        <v>259</v>
      </c>
      <c r="E4285" s="1" t="s">
        <v>4678</v>
      </c>
      <c r="F4285" s="2">
        <v>11211</v>
      </c>
      <c r="G4285" s="3">
        <v>5166407902</v>
      </c>
      <c r="H4285" s="1" t="s">
        <v>45</v>
      </c>
      <c r="I4285" t="s">
        <v>21</v>
      </c>
      <c r="J4285">
        <v>81</v>
      </c>
      <c r="K4285">
        <v>289</v>
      </c>
      <c r="L4285" s="27">
        <f>RestaurantData[[#This Row],[DailyCustAvg]]*30</f>
        <v>8670</v>
      </c>
      <c r="M4285" s="7">
        <f>(((RestaurantData[[#This Row],[FitScore]]/100)*RestaurantData[[#This Row],[DailyCustAvg]])/3.5)*30</f>
        <v>2006.4857142857145</v>
      </c>
      <c r="N4285">
        <v>40.715245038412</v>
      </c>
      <c r="O4285">
        <v>-73.933838741920994</v>
      </c>
      <c r="P4285">
        <v>301</v>
      </c>
      <c r="Q4285">
        <v>34</v>
      </c>
      <c r="R4285">
        <f>(RestaurantData[[#This Row],[MonthySales]]/1500)*0.07</f>
        <v>9.3636000000000025E-2</v>
      </c>
    </row>
    <row r="4286" spans="1:18" hidden="1" x14ac:dyDescent="0.3">
      <c r="A4286">
        <v>50089510</v>
      </c>
      <c r="B4286" s="1" t="s">
        <v>4691</v>
      </c>
      <c r="C4286" t="s">
        <v>4408</v>
      </c>
      <c r="D4286" s="2">
        <v>374</v>
      </c>
      <c r="E4286" s="1" t="s">
        <v>4124</v>
      </c>
      <c r="F4286" s="2">
        <v>11211</v>
      </c>
      <c r="G4286" s="3">
        <v>7189632378</v>
      </c>
      <c r="H4286" s="1" t="s">
        <v>202</v>
      </c>
      <c r="I4286" t="s">
        <v>21</v>
      </c>
      <c r="J4286">
        <v>80</v>
      </c>
      <c r="K4286">
        <v>287</v>
      </c>
      <c r="L4286" s="27">
        <f>RestaurantData[[#This Row],[DailyCustAvg]]*30</f>
        <v>8610</v>
      </c>
      <c r="M4286" s="7">
        <f>(((RestaurantData[[#This Row],[FitScore]]/100)*RestaurantData[[#This Row],[DailyCustAvg]])/3.5)*30</f>
        <v>1968.0000000000002</v>
      </c>
      <c r="N4286">
        <v>40.714067049599997</v>
      </c>
      <c r="O4286">
        <v>-73.955616725691002</v>
      </c>
      <c r="P4286">
        <v>301</v>
      </c>
      <c r="Q4286">
        <v>34</v>
      </c>
      <c r="R4286">
        <f>(RestaurantData[[#This Row],[MonthySales]]/1500)*0.07</f>
        <v>9.1840000000000019E-2</v>
      </c>
    </row>
    <row r="4287" spans="1:18" hidden="1" x14ac:dyDescent="0.3">
      <c r="A4287">
        <v>40757375</v>
      </c>
      <c r="B4287" s="1" t="s">
        <v>4445</v>
      </c>
      <c r="C4287" t="s">
        <v>4408</v>
      </c>
      <c r="D4287" s="2">
        <v>690</v>
      </c>
      <c r="E4287" s="1" t="s">
        <v>532</v>
      </c>
      <c r="F4287" s="2">
        <v>11211</v>
      </c>
      <c r="G4287" s="3">
        <v>7182189592</v>
      </c>
      <c r="H4287" s="1" t="s">
        <v>276</v>
      </c>
      <c r="I4287" t="s">
        <v>21</v>
      </c>
      <c r="J4287">
        <v>73</v>
      </c>
      <c r="K4287">
        <v>285</v>
      </c>
      <c r="L4287" s="27">
        <f>RestaurantData[[#This Row],[DailyCustAvg]]*30</f>
        <v>8550</v>
      </c>
      <c r="M4287" s="7">
        <f>(((RestaurantData[[#This Row],[FitScore]]/100)*RestaurantData[[#This Row],[DailyCustAvg]])/3.5)*30</f>
        <v>1783.285714285714</v>
      </c>
      <c r="N4287">
        <v>40.711528993651001</v>
      </c>
      <c r="O4287">
        <v>-73.944930627090997</v>
      </c>
      <c r="P4287">
        <v>301</v>
      </c>
      <c r="Q4287">
        <v>34</v>
      </c>
      <c r="R4287">
        <f>(RestaurantData[[#This Row],[MonthySales]]/1500)*0.07</f>
        <v>8.3219999999999988E-2</v>
      </c>
    </row>
    <row r="4288" spans="1:18" hidden="1" x14ac:dyDescent="0.3">
      <c r="A4288">
        <v>41488532</v>
      </c>
      <c r="B4288" s="1" t="s">
        <v>4738</v>
      </c>
      <c r="C4288" t="s">
        <v>4408</v>
      </c>
      <c r="D4288" s="2">
        <v>366</v>
      </c>
      <c r="E4288" s="1" t="s">
        <v>4124</v>
      </c>
      <c r="F4288" s="2">
        <v>11211</v>
      </c>
      <c r="G4288" s="3">
        <v>7182187632</v>
      </c>
      <c r="H4288" s="1" t="s">
        <v>16</v>
      </c>
      <c r="I4288" t="s">
        <v>17</v>
      </c>
      <c r="J4288">
        <v>82</v>
      </c>
      <c r="K4288">
        <v>285</v>
      </c>
      <c r="L4288" s="27">
        <f>RestaurantData[[#This Row],[DailyCustAvg]]*30</f>
        <v>8550</v>
      </c>
      <c r="M4288" s="7">
        <f>(((RestaurantData[[#This Row],[FitScore]]/100)*RestaurantData[[#This Row],[DailyCustAvg]])/3.5)*30</f>
        <v>2003.1428571428571</v>
      </c>
      <c r="N4288">
        <v>40.714072611578999</v>
      </c>
      <c r="O4288">
        <v>-73.955804297612005</v>
      </c>
      <c r="P4288">
        <v>301</v>
      </c>
      <c r="Q4288">
        <v>34</v>
      </c>
      <c r="R4288">
        <f>(RestaurantData[[#This Row],[MonthySales]]/1500)*0.07</f>
        <v>9.3480000000000008E-2</v>
      </c>
    </row>
    <row r="4289" spans="1:18" hidden="1" x14ac:dyDescent="0.3">
      <c r="A4289">
        <v>50086994</v>
      </c>
      <c r="B4289" s="1" t="s">
        <v>4014</v>
      </c>
      <c r="C4289" t="s">
        <v>4408</v>
      </c>
      <c r="D4289" s="2">
        <v>284</v>
      </c>
      <c r="E4289" s="1" t="s">
        <v>34</v>
      </c>
      <c r="F4289" s="2">
        <v>11211</v>
      </c>
      <c r="G4289" s="3">
        <v>9292079464</v>
      </c>
      <c r="H4289" s="1" t="s">
        <v>45</v>
      </c>
      <c r="I4289" t="s">
        <v>17</v>
      </c>
      <c r="J4289">
        <v>79</v>
      </c>
      <c r="K4289">
        <v>283</v>
      </c>
      <c r="L4289" s="27">
        <f>RestaurantData[[#This Row],[DailyCustAvg]]*30</f>
        <v>8490</v>
      </c>
      <c r="M4289" s="7">
        <f>(((RestaurantData[[#This Row],[FitScore]]/100)*RestaurantData[[#This Row],[DailyCustAvg]])/3.5)*30</f>
        <v>1916.3142857142859</v>
      </c>
      <c r="N4289">
        <v>40.708633496589997</v>
      </c>
      <c r="O4289">
        <v>-73.958531148594005</v>
      </c>
      <c r="P4289">
        <v>301</v>
      </c>
      <c r="Q4289">
        <v>33</v>
      </c>
      <c r="R4289">
        <f>(RestaurantData[[#This Row],[MonthySales]]/1500)*0.07</f>
        <v>8.9428000000000021E-2</v>
      </c>
    </row>
    <row r="4290" spans="1:18" hidden="1" x14ac:dyDescent="0.3">
      <c r="A4290">
        <v>50084553</v>
      </c>
      <c r="B4290" s="1" t="s">
        <v>4536</v>
      </c>
      <c r="C4290" t="s">
        <v>4408</v>
      </c>
      <c r="D4290" s="2">
        <v>790</v>
      </c>
      <c r="E4290" s="1" t="s">
        <v>4124</v>
      </c>
      <c r="F4290" s="2">
        <v>11211</v>
      </c>
      <c r="G4290" s="3">
        <v>5122947073</v>
      </c>
      <c r="H4290" s="1" t="s">
        <v>16</v>
      </c>
      <c r="I4290" t="s">
        <v>21</v>
      </c>
      <c r="J4290">
        <v>82</v>
      </c>
      <c r="K4290">
        <v>278</v>
      </c>
      <c r="L4290" s="27">
        <f>RestaurantData[[#This Row],[DailyCustAvg]]*30</f>
        <v>8340</v>
      </c>
      <c r="M4290" s="7">
        <f>(((RestaurantData[[#This Row],[FitScore]]/100)*RestaurantData[[#This Row],[DailyCustAvg]])/3.5)*30</f>
        <v>1953.9428571428571</v>
      </c>
      <c r="N4290">
        <v>40.714676136416003</v>
      </c>
      <c r="O4290">
        <v>-73.942669874049002</v>
      </c>
      <c r="P4290">
        <v>301</v>
      </c>
      <c r="Q4290">
        <v>34</v>
      </c>
      <c r="R4290">
        <f>(RestaurantData[[#This Row],[MonthySales]]/1500)*0.07</f>
        <v>9.1184000000000015E-2</v>
      </c>
    </row>
    <row r="4291" spans="1:18" hidden="1" x14ac:dyDescent="0.3">
      <c r="A4291">
        <v>41512126</v>
      </c>
      <c r="B4291" s="1" t="s">
        <v>4619</v>
      </c>
      <c r="C4291" t="s">
        <v>4408</v>
      </c>
      <c r="D4291" s="2">
        <v>683</v>
      </c>
      <c r="E4291" s="1" t="s">
        <v>532</v>
      </c>
      <c r="F4291" s="2">
        <v>11211</v>
      </c>
      <c r="G4291" s="3">
        <v>6467658269</v>
      </c>
      <c r="H4291" s="1" t="s">
        <v>16</v>
      </c>
      <c r="I4291" t="s">
        <v>17</v>
      </c>
      <c r="J4291">
        <v>76</v>
      </c>
      <c r="K4291">
        <v>277</v>
      </c>
      <c r="L4291" s="27">
        <f>RestaurantData[[#This Row],[DailyCustAvg]]*30</f>
        <v>8310</v>
      </c>
      <c r="M4291" s="7">
        <f>(((RestaurantData[[#This Row],[FitScore]]/100)*RestaurantData[[#This Row],[DailyCustAvg]])/3.5)*30</f>
        <v>1804.4571428571428</v>
      </c>
      <c r="N4291">
        <v>40.711531805889003</v>
      </c>
      <c r="O4291">
        <v>-73.945071301113998</v>
      </c>
      <c r="P4291">
        <v>301</v>
      </c>
      <c r="Q4291">
        <v>34</v>
      </c>
      <c r="R4291">
        <f>(RestaurantData[[#This Row],[MonthySales]]/1500)*0.07</f>
        <v>8.4208000000000005E-2</v>
      </c>
    </row>
    <row r="4292" spans="1:18" hidden="1" x14ac:dyDescent="0.3">
      <c r="A4292">
        <v>50073424</v>
      </c>
      <c r="B4292" s="1" t="s">
        <v>4521</v>
      </c>
      <c r="C4292" t="s">
        <v>4408</v>
      </c>
      <c r="D4292" s="2">
        <v>647</v>
      </c>
      <c r="E4292" s="1" t="s">
        <v>532</v>
      </c>
      <c r="F4292" s="2">
        <v>11211</v>
      </c>
      <c r="G4292" s="3">
        <v>3477253337</v>
      </c>
      <c r="H4292" s="1" t="s">
        <v>16</v>
      </c>
      <c r="I4292" t="s">
        <v>17</v>
      </c>
      <c r="J4292">
        <v>77</v>
      </c>
      <c r="K4292">
        <v>276</v>
      </c>
      <c r="L4292" s="27">
        <f>RestaurantData[[#This Row],[DailyCustAvg]]*30</f>
        <v>8280</v>
      </c>
      <c r="M4292" s="7">
        <f>(((RestaurantData[[#This Row],[FitScore]]/100)*RestaurantData[[#This Row],[DailyCustAvg]])/3.5)*30</f>
        <v>1821.6000000000001</v>
      </c>
      <c r="N4292">
        <v>40.711406172975003</v>
      </c>
      <c r="O4292">
        <v>-73.946395203107002</v>
      </c>
      <c r="P4292">
        <v>301</v>
      </c>
      <c r="Q4292">
        <v>34</v>
      </c>
      <c r="R4292">
        <f>(RestaurantData[[#This Row],[MonthySales]]/1500)*0.07</f>
        <v>8.5008000000000014E-2</v>
      </c>
    </row>
    <row r="4293" spans="1:18" hidden="1" x14ac:dyDescent="0.3">
      <c r="A4293">
        <v>40963082</v>
      </c>
      <c r="B4293" s="1" t="s">
        <v>4513</v>
      </c>
      <c r="C4293" t="s">
        <v>4408</v>
      </c>
      <c r="D4293" s="2">
        <v>264</v>
      </c>
      <c r="E4293" s="1" t="s">
        <v>532</v>
      </c>
      <c r="F4293" s="2">
        <v>11211</v>
      </c>
      <c r="G4293" s="3">
        <v>7183879617</v>
      </c>
      <c r="H4293" s="1" t="s">
        <v>16</v>
      </c>
      <c r="I4293" t="s">
        <v>17</v>
      </c>
      <c r="J4293">
        <v>80</v>
      </c>
      <c r="K4293">
        <v>275</v>
      </c>
      <c r="L4293" s="27">
        <f>RestaurantData[[#This Row],[DailyCustAvg]]*30</f>
        <v>8250</v>
      </c>
      <c r="M4293" s="7">
        <f>(((RestaurantData[[#This Row],[FitScore]]/100)*RestaurantData[[#This Row],[DailyCustAvg]])/3.5)*30</f>
        <v>1885.7142857142856</v>
      </c>
      <c r="N4293">
        <v>40.713379215411997</v>
      </c>
      <c r="O4293">
        <v>-73.958564256526003</v>
      </c>
      <c r="P4293">
        <v>301</v>
      </c>
      <c r="Q4293">
        <v>34</v>
      </c>
      <c r="R4293">
        <f>(RestaurantData[[#This Row],[MonthySales]]/1500)*0.07</f>
        <v>8.8000000000000009E-2</v>
      </c>
    </row>
    <row r="4294" spans="1:18" hidden="1" x14ac:dyDescent="0.3">
      <c r="A4294">
        <v>50100699</v>
      </c>
      <c r="B4294" s="1" t="s">
        <v>4610</v>
      </c>
      <c r="C4294" t="s">
        <v>4408</v>
      </c>
      <c r="D4294" s="2">
        <v>318</v>
      </c>
      <c r="E4294" s="1" t="s">
        <v>532</v>
      </c>
      <c r="F4294" s="2">
        <v>11211</v>
      </c>
      <c r="G4294" s="3">
        <v>9176643342</v>
      </c>
      <c r="H4294" s="1" t="s">
        <v>24</v>
      </c>
      <c r="I4294" t="s">
        <v>17</v>
      </c>
      <c r="J4294">
        <v>68</v>
      </c>
      <c r="K4294">
        <v>273</v>
      </c>
      <c r="L4294" s="27">
        <f>RestaurantData[[#This Row],[DailyCustAvg]]*30</f>
        <v>8190</v>
      </c>
      <c r="M4294" s="7">
        <f>(((RestaurantData[[#This Row],[FitScore]]/100)*RestaurantData[[#This Row],[DailyCustAvg]])/3.5)*30</f>
        <v>1591.2000000000003</v>
      </c>
      <c r="N4294">
        <v>40.712667598609002</v>
      </c>
      <c r="O4294">
        <v>-73.956613233835995</v>
      </c>
      <c r="P4294">
        <v>301</v>
      </c>
      <c r="Q4294">
        <v>34</v>
      </c>
      <c r="R4294">
        <f>(RestaurantData[[#This Row],[MonthySales]]/1500)*0.07</f>
        <v>7.4256000000000016E-2</v>
      </c>
    </row>
    <row r="4295" spans="1:18" hidden="1" x14ac:dyDescent="0.3">
      <c r="A4295">
        <v>50057335</v>
      </c>
      <c r="B4295" s="1" t="s">
        <v>4715</v>
      </c>
      <c r="C4295" t="s">
        <v>4408</v>
      </c>
      <c r="D4295" s="2">
        <v>788</v>
      </c>
      <c r="E4295" s="1" t="s">
        <v>4412</v>
      </c>
      <c r="F4295" s="2">
        <v>11211</v>
      </c>
      <c r="G4295" s="3">
        <v>3057668384</v>
      </c>
      <c r="H4295" s="1" t="s">
        <v>56</v>
      </c>
      <c r="I4295" t="s">
        <v>21</v>
      </c>
      <c r="J4295">
        <v>87</v>
      </c>
      <c r="K4295">
        <v>272</v>
      </c>
      <c r="L4295" s="27">
        <f>RestaurantData[[#This Row],[DailyCustAvg]]*30</f>
        <v>8160</v>
      </c>
      <c r="M4295" s="7">
        <f>(((RestaurantData[[#This Row],[FitScore]]/100)*RestaurantData[[#This Row],[DailyCustAvg]])/3.5)*30</f>
        <v>2028.3428571428569</v>
      </c>
      <c r="N4295">
        <v>40.711480806524001</v>
      </c>
      <c r="O4295">
        <v>-73.961346502132002</v>
      </c>
      <c r="P4295">
        <v>301</v>
      </c>
      <c r="Q4295">
        <v>34</v>
      </c>
      <c r="R4295">
        <f>(RestaurantData[[#This Row],[MonthySales]]/1500)*0.07</f>
        <v>9.4656000000000004E-2</v>
      </c>
    </row>
    <row r="4296" spans="1:18" hidden="1" x14ac:dyDescent="0.3">
      <c r="A4296">
        <v>50004839</v>
      </c>
      <c r="B4296" s="1" t="s">
        <v>4625</v>
      </c>
      <c r="C4296" t="s">
        <v>4408</v>
      </c>
      <c r="D4296" s="2">
        <v>580</v>
      </c>
      <c r="E4296" s="1" t="s">
        <v>532</v>
      </c>
      <c r="F4296" s="2">
        <v>11211</v>
      </c>
      <c r="G4296" s="3">
        <v>3478449163</v>
      </c>
      <c r="H4296" s="1" t="s">
        <v>678</v>
      </c>
      <c r="I4296" t="s">
        <v>21</v>
      </c>
      <c r="J4296">
        <v>75</v>
      </c>
      <c r="K4296">
        <v>269</v>
      </c>
      <c r="L4296" s="27">
        <f>RestaurantData[[#This Row],[DailyCustAvg]]*30</f>
        <v>8070</v>
      </c>
      <c r="M4296" s="7">
        <f>(((RestaurantData[[#This Row],[FitScore]]/100)*RestaurantData[[#This Row],[DailyCustAvg]])/3.5)*30</f>
        <v>1729.2857142857144</v>
      </c>
      <c r="N4296">
        <v>40.711190299964002</v>
      </c>
      <c r="O4296">
        <v>-73.948498297688005</v>
      </c>
      <c r="P4296">
        <v>301</v>
      </c>
      <c r="Q4296">
        <v>34</v>
      </c>
      <c r="R4296">
        <f>(RestaurantData[[#This Row],[MonthySales]]/1500)*0.07</f>
        <v>8.0700000000000022E-2</v>
      </c>
    </row>
    <row r="4297" spans="1:18" hidden="1" x14ac:dyDescent="0.3">
      <c r="A4297">
        <v>41271899</v>
      </c>
      <c r="B4297" s="1" t="s">
        <v>4623</v>
      </c>
      <c r="C4297" t="s">
        <v>4408</v>
      </c>
      <c r="D4297" s="2">
        <v>462</v>
      </c>
      <c r="E4297" s="1" t="s">
        <v>4506</v>
      </c>
      <c r="F4297" s="2">
        <v>11211</v>
      </c>
      <c r="G4297" s="3">
        <v>7185994999</v>
      </c>
      <c r="H4297" s="1" t="s">
        <v>16</v>
      </c>
      <c r="I4297" t="s">
        <v>21</v>
      </c>
      <c r="J4297">
        <v>78</v>
      </c>
      <c r="K4297">
        <v>267</v>
      </c>
      <c r="L4297" s="27">
        <f>RestaurantData[[#This Row],[DailyCustAvg]]*30</f>
        <v>8010</v>
      </c>
      <c r="M4297" s="7">
        <f>(((RestaurantData[[#This Row],[FitScore]]/100)*RestaurantData[[#This Row],[DailyCustAvg]])/3.5)*30</f>
        <v>1785.0857142857144</v>
      </c>
      <c r="N4297">
        <v>40.714241107413002</v>
      </c>
      <c r="O4297">
        <v>-73.951641438560003</v>
      </c>
      <c r="P4297">
        <v>301</v>
      </c>
      <c r="Q4297">
        <v>34</v>
      </c>
      <c r="R4297">
        <f>(RestaurantData[[#This Row],[MonthySales]]/1500)*0.07</f>
        <v>8.3304000000000017E-2</v>
      </c>
    </row>
    <row r="4298" spans="1:18" hidden="1" x14ac:dyDescent="0.3">
      <c r="A4298">
        <v>40872794</v>
      </c>
      <c r="B4298" s="1" t="s">
        <v>4522</v>
      </c>
      <c r="C4298" t="s">
        <v>4408</v>
      </c>
      <c r="D4298" s="2">
        <v>442</v>
      </c>
      <c r="E4298" s="1" t="s">
        <v>4414</v>
      </c>
      <c r="F4298" s="2">
        <v>11211</v>
      </c>
      <c r="G4298" s="3">
        <v>7183491627</v>
      </c>
      <c r="H4298" s="1" t="s">
        <v>24</v>
      </c>
      <c r="I4298" t="s">
        <v>21</v>
      </c>
      <c r="J4298">
        <v>86</v>
      </c>
      <c r="K4298">
        <v>266</v>
      </c>
      <c r="L4298" s="27">
        <f>RestaurantData[[#This Row],[DailyCustAvg]]*30</f>
        <v>7980</v>
      </c>
      <c r="M4298" s="7">
        <f>(((RestaurantData[[#This Row],[FitScore]]/100)*RestaurantData[[#This Row],[DailyCustAvg]])/3.5)*30</f>
        <v>1960.8</v>
      </c>
      <c r="N4298">
        <v>40.718292135071003</v>
      </c>
      <c r="O4298">
        <v>-73.944993559069005</v>
      </c>
      <c r="P4298">
        <v>301</v>
      </c>
      <c r="Q4298">
        <v>34</v>
      </c>
      <c r="R4298">
        <f>(RestaurantData[[#This Row],[MonthySales]]/1500)*0.07</f>
        <v>9.1504000000000002E-2</v>
      </c>
    </row>
    <row r="4299" spans="1:18" hidden="1" x14ac:dyDescent="0.3">
      <c r="A4299">
        <v>41456654</v>
      </c>
      <c r="B4299" s="1" t="s">
        <v>4490</v>
      </c>
      <c r="C4299" t="s">
        <v>4408</v>
      </c>
      <c r="D4299" s="2">
        <v>499</v>
      </c>
      <c r="E4299" s="1" t="s">
        <v>532</v>
      </c>
      <c r="F4299" s="2">
        <v>11211</v>
      </c>
      <c r="G4299" s="3">
        <v>7187829477</v>
      </c>
      <c r="H4299" s="1" t="s">
        <v>276</v>
      </c>
      <c r="I4299" t="s">
        <v>21</v>
      </c>
      <c r="J4299">
        <v>86</v>
      </c>
      <c r="K4299">
        <v>265</v>
      </c>
      <c r="L4299" s="27">
        <f>RestaurantData[[#This Row],[DailyCustAvg]]*30</f>
        <v>7950</v>
      </c>
      <c r="M4299" s="7">
        <f>(((RestaurantData[[#This Row],[FitScore]]/100)*RestaurantData[[#This Row],[DailyCustAvg]])/3.5)*30</f>
        <v>1953.4285714285713</v>
      </c>
      <c r="N4299">
        <v>40.710949940295997</v>
      </c>
      <c r="O4299">
        <v>-73.951196560737998</v>
      </c>
      <c r="P4299">
        <v>301</v>
      </c>
      <c r="Q4299">
        <v>34</v>
      </c>
      <c r="R4299">
        <f>(RestaurantData[[#This Row],[MonthySales]]/1500)*0.07</f>
        <v>9.1160000000000005E-2</v>
      </c>
    </row>
    <row r="4300" spans="1:18" hidden="1" x14ac:dyDescent="0.3">
      <c r="A4300">
        <v>40370015</v>
      </c>
      <c r="B4300" s="1" t="s">
        <v>4450</v>
      </c>
      <c r="C4300" t="s">
        <v>4408</v>
      </c>
      <c r="D4300" s="2">
        <v>32</v>
      </c>
      <c r="E4300" s="1" t="s">
        <v>4451</v>
      </c>
      <c r="F4300" s="2">
        <v>11211</v>
      </c>
      <c r="G4300" s="3">
        <v>7183848831</v>
      </c>
      <c r="H4300" s="1" t="s">
        <v>24</v>
      </c>
      <c r="I4300" t="s">
        <v>21</v>
      </c>
      <c r="J4300">
        <v>82</v>
      </c>
      <c r="K4300">
        <v>261</v>
      </c>
      <c r="L4300" s="27">
        <f>RestaurantData[[#This Row],[DailyCustAvg]]*30</f>
        <v>7830</v>
      </c>
      <c r="M4300" s="7">
        <f>(((RestaurantData[[#This Row],[FitScore]]/100)*RestaurantData[[#This Row],[DailyCustAvg]])/3.5)*30</f>
        <v>1834.4571428571426</v>
      </c>
      <c r="N4300">
        <v>40.716711333170998</v>
      </c>
      <c r="O4300">
        <v>-73.951484522583002</v>
      </c>
      <c r="P4300">
        <v>301</v>
      </c>
      <c r="Q4300">
        <v>33</v>
      </c>
      <c r="R4300">
        <f>(RestaurantData[[#This Row],[MonthySales]]/1500)*0.07</f>
        <v>8.560799999999999E-2</v>
      </c>
    </row>
    <row r="4301" spans="1:18" hidden="1" x14ac:dyDescent="0.3">
      <c r="A4301">
        <v>40798872</v>
      </c>
      <c r="B4301" s="1" t="s">
        <v>4630</v>
      </c>
      <c r="C4301" t="s">
        <v>4408</v>
      </c>
      <c r="D4301" s="2">
        <v>559</v>
      </c>
      <c r="E4301" s="1" t="s">
        <v>4442</v>
      </c>
      <c r="F4301" s="2">
        <v>11211</v>
      </c>
      <c r="G4301" s="3">
        <v>7185994444</v>
      </c>
      <c r="H4301" s="1" t="s">
        <v>16</v>
      </c>
      <c r="I4301" t="s">
        <v>17</v>
      </c>
      <c r="J4301">
        <v>80</v>
      </c>
      <c r="K4301">
        <v>260</v>
      </c>
      <c r="L4301" s="27">
        <f>RestaurantData[[#This Row],[DailyCustAvg]]*30</f>
        <v>7800</v>
      </c>
      <c r="M4301" s="7">
        <f>(((RestaurantData[[#This Row],[FitScore]]/100)*RestaurantData[[#This Row],[DailyCustAvg]])/3.5)*30</f>
        <v>1782.8571428571429</v>
      </c>
      <c r="N4301">
        <v>40.713660956573001</v>
      </c>
      <c r="O4301">
        <v>-73.949315216081004</v>
      </c>
      <c r="P4301">
        <v>301</v>
      </c>
      <c r="Q4301">
        <v>34</v>
      </c>
      <c r="R4301">
        <f>(RestaurantData[[#This Row],[MonthySales]]/1500)*0.07</f>
        <v>8.320000000000001E-2</v>
      </c>
    </row>
    <row r="4302" spans="1:18" hidden="1" x14ac:dyDescent="0.3">
      <c r="A4302">
        <v>50094810</v>
      </c>
      <c r="B4302" s="1" t="s">
        <v>4695</v>
      </c>
      <c r="C4302" t="s">
        <v>4408</v>
      </c>
      <c r="D4302" s="2">
        <v>349</v>
      </c>
      <c r="E4302" s="1" t="s">
        <v>4409</v>
      </c>
      <c r="F4302" s="2">
        <v>11211</v>
      </c>
      <c r="G4302" s="3">
        <v>9179090677</v>
      </c>
      <c r="H4302" s="1" t="s">
        <v>127</v>
      </c>
      <c r="I4302" t="s">
        <v>21</v>
      </c>
      <c r="J4302">
        <v>84</v>
      </c>
      <c r="K4302">
        <v>260</v>
      </c>
      <c r="L4302" s="27">
        <f>RestaurantData[[#This Row],[DailyCustAvg]]*30</f>
        <v>7800</v>
      </c>
      <c r="M4302" s="7">
        <f>(((RestaurantData[[#This Row],[FitScore]]/100)*RestaurantData[[#This Row],[DailyCustAvg]])/3.5)*30</f>
        <v>1872</v>
      </c>
      <c r="N4302">
        <v>40.711986348171997</v>
      </c>
      <c r="O4302">
        <v>-73.962872015518002</v>
      </c>
      <c r="P4302">
        <v>301</v>
      </c>
      <c r="Q4302">
        <v>34</v>
      </c>
      <c r="R4302">
        <f>(RestaurantData[[#This Row],[MonthySales]]/1500)*0.07</f>
        <v>8.7360000000000007E-2</v>
      </c>
    </row>
    <row r="4303" spans="1:18" hidden="1" x14ac:dyDescent="0.3">
      <c r="A4303">
        <v>50010805</v>
      </c>
      <c r="B4303" s="1" t="s">
        <v>4491</v>
      </c>
      <c r="C4303" t="s">
        <v>4408</v>
      </c>
      <c r="D4303" s="2">
        <v>193</v>
      </c>
      <c r="E4303" s="1" t="s">
        <v>4492</v>
      </c>
      <c r="F4303" s="2">
        <v>11211</v>
      </c>
      <c r="G4303" s="3">
        <v>7183842379</v>
      </c>
      <c r="H4303" s="1" t="s">
        <v>100</v>
      </c>
      <c r="I4303" t="s">
        <v>21</v>
      </c>
      <c r="J4303">
        <v>74</v>
      </c>
      <c r="K4303">
        <v>259</v>
      </c>
      <c r="L4303" s="27">
        <f>RestaurantData[[#This Row],[DailyCustAvg]]*30</f>
        <v>7770</v>
      </c>
      <c r="M4303" s="7">
        <f>(((RestaurantData[[#This Row],[FitScore]]/100)*RestaurantData[[#This Row],[DailyCustAvg]])/3.5)*30</f>
        <v>1642.8</v>
      </c>
      <c r="N4303">
        <v>40.702160366843998</v>
      </c>
      <c r="O4303">
        <v>-73.955956488322997</v>
      </c>
      <c r="P4303">
        <v>301</v>
      </c>
      <c r="Q4303">
        <v>33</v>
      </c>
      <c r="R4303">
        <f>(RestaurantData[[#This Row],[MonthySales]]/1500)*0.07</f>
        <v>7.666400000000001E-2</v>
      </c>
    </row>
    <row r="4304" spans="1:18" hidden="1" x14ac:dyDescent="0.3">
      <c r="A4304">
        <v>50051269</v>
      </c>
      <c r="B4304" s="1" t="s">
        <v>4628</v>
      </c>
      <c r="C4304" t="s">
        <v>4408</v>
      </c>
      <c r="D4304" s="2">
        <v>263</v>
      </c>
      <c r="E4304" s="1" t="s">
        <v>4409</v>
      </c>
      <c r="F4304" s="2">
        <v>11211</v>
      </c>
      <c r="G4304" s="3">
        <v>7185990900</v>
      </c>
      <c r="H4304" s="1" t="s">
        <v>73</v>
      </c>
      <c r="I4304" t="s">
        <v>21</v>
      </c>
      <c r="J4304">
        <v>77</v>
      </c>
      <c r="K4304">
        <v>258</v>
      </c>
      <c r="L4304" s="27">
        <f>RestaurantData[[#This Row],[DailyCustAvg]]*30</f>
        <v>7740</v>
      </c>
      <c r="M4304" s="7">
        <f>(((RestaurantData[[#This Row],[FitScore]]/100)*RestaurantData[[#This Row],[DailyCustAvg]])/3.5)*30</f>
        <v>1702.8</v>
      </c>
      <c r="N4304">
        <v>40.714941776190003</v>
      </c>
      <c r="O4304">
        <v>-73.960803396651997</v>
      </c>
      <c r="P4304">
        <v>301</v>
      </c>
      <c r="Q4304">
        <v>34</v>
      </c>
      <c r="R4304">
        <f>(RestaurantData[[#This Row],[MonthySales]]/1500)*0.07</f>
        <v>7.9464000000000007E-2</v>
      </c>
    </row>
    <row r="4305" spans="1:18" hidden="1" x14ac:dyDescent="0.3">
      <c r="A4305">
        <v>50060315</v>
      </c>
      <c r="B4305" s="1" t="s">
        <v>4764</v>
      </c>
      <c r="C4305" t="s">
        <v>4408</v>
      </c>
      <c r="D4305" s="2">
        <v>145</v>
      </c>
      <c r="E4305" s="1" t="s">
        <v>4464</v>
      </c>
      <c r="F4305" s="2">
        <v>11211</v>
      </c>
      <c r="G4305" s="3">
        <v>7183601908</v>
      </c>
      <c r="H4305" s="1" t="s">
        <v>242</v>
      </c>
      <c r="I4305" t="s">
        <v>17</v>
      </c>
      <c r="J4305">
        <v>71</v>
      </c>
      <c r="K4305">
        <v>258</v>
      </c>
      <c r="L4305" s="27">
        <f>RestaurantData[[#This Row],[DailyCustAvg]]*30</f>
        <v>7740</v>
      </c>
      <c r="M4305" s="7">
        <f>(((RestaurantData[[#This Row],[FitScore]]/100)*RestaurantData[[#This Row],[DailyCustAvg]])/3.5)*30</f>
        <v>1570.1142857142854</v>
      </c>
      <c r="N4305">
        <v>40.710654735966003</v>
      </c>
      <c r="O4305">
        <v>-73.954179798303997</v>
      </c>
      <c r="P4305">
        <v>301</v>
      </c>
      <c r="Q4305">
        <v>34</v>
      </c>
      <c r="R4305">
        <f>(RestaurantData[[#This Row],[MonthySales]]/1500)*0.07</f>
        <v>7.327199999999999E-2</v>
      </c>
    </row>
    <row r="4306" spans="1:18" hidden="1" x14ac:dyDescent="0.3">
      <c r="A4306">
        <v>41377427</v>
      </c>
      <c r="B4306" s="1" t="s">
        <v>4541</v>
      </c>
      <c r="C4306" t="s">
        <v>4408</v>
      </c>
      <c r="D4306" s="2">
        <v>557</v>
      </c>
      <c r="E4306" s="1" t="s">
        <v>4412</v>
      </c>
      <c r="F4306" s="2">
        <v>11211</v>
      </c>
      <c r="G4306" s="3">
        <v>7182187284</v>
      </c>
      <c r="H4306" s="1" t="s">
        <v>276</v>
      </c>
      <c r="I4306" t="s">
        <v>17</v>
      </c>
      <c r="J4306">
        <v>77</v>
      </c>
      <c r="K4306">
        <v>256</v>
      </c>
      <c r="L4306" s="27">
        <f>RestaurantData[[#This Row],[DailyCustAvg]]*30</f>
        <v>7680</v>
      </c>
      <c r="M4306" s="7">
        <f>(((RestaurantData[[#This Row],[FitScore]]/100)*RestaurantData[[#This Row],[DailyCustAvg]])/3.5)*30</f>
        <v>1689.6</v>
      </c>
      <c r="N4306">
        <v>40.716869832062997</v>
      </c>
      <c r="O4306">
        <v>-73.956592450933996</v>
      </c>
      <c r="P4306">
        <v>301</v>
      </c>
      <c r="Q4306">
        <v>33</v>
      </c>
      <c r="R4306">
        <f>(RestaurantData[[#This Row],[MonthySales]]/1500)*0.07</f>
        <v>7.8848000000000001E-2</v>
      </c>
    </row>
    <row r="4307" spans="1:18" hidden="1" x14ac:dyDescent="0.3">
      <c r="A4307">
        <v>41310149</v>
      </c>
      <c r="B4307" s="1" t="s">
        <v>4750</v>
      </c>
      <c r="C4307" t="s">
        <v>4408</v>
      </c>
      <c r="D4307" s="2">
        <v>659</v>
      </c>
      <c r="E4307" s="1" t="s">
        <v>532</v>
      </c>
      <c r="F4307" s="2">
        <v>11211</v>
      </c>
      <c r="G4307" s="3">
        <v>7183874411</v>
      </c>
      <c r="H4307" s="1" t="s">
        <v>16</v>
      </c>
      <c r="I4307" t="s">
        <v>21</v>
      </c>
      <c r="J4307">
        <v>76</v>
      </c>
      <c r="K4307">
        <v>254</v>
      </c>
      <c r="L4307" s="27">
        <f>RestaurantData[[#This Row],[DailyCustAvg]]*30</f>
        <v>7620</v>
      </c>
      <c r="M4307" s="7">
        <f>(((RestaurantData[[#This Row],[FitScore]]/100)*RestaurantData[[#This Row],[DailyCustAvg]])/3.5)*30</f>
        <v>1654.6285714285714</v>
      </c>
      <c r="N4307">
        <v>40.711436223397001</v>
      </c>
      <c r="O4307">
        <v>-73.946092184058998</v>
      </c>
      <c r="P4307">
        <v>301</v>
      </c>
      <c r="Q4307">
        <v>34</v>
      </c>
      <c r="R4307">
        <f>(RestaurantData[[#This Row],[MonthySales]]/1500)*0.07</f>
        <v>7.7216000000000007E-2</v>
      </c>
    </row>
    <row r="4308" spans="1:18" hidden="1" x14ac:dyDescent="0.3">
      <c r="A4308">
        <v>41690816</v>
      </c>
      <c r="B4308" s="1" t="s">
        <v>4413</v>
      </c>
      <c r="C4308" t="s">
        <v>4408</v>
      </c>
      <c r="D4308" s="2">
        <v>292</v>
      </c>
      <c r="E4308" s="1" t="s">
        <v>4414</v>
      </c>
      <c r="F4308" s="2">
        <v>11211</v>
      </c>
      <c r="G4308" s="3">
        <v>7185994376</v>
      </c>
      <c r="H4308" s="1" t="s">
        <v>16</v>
      </c>
      <c r="I4308" t="s">
        <v>17</v>
      </c>
      <c r="J4308">
        <v>80</v>
      </c>
      <c r="K4308">
        <v>253</v>
      </c>
      <c r="L4308" s="27">
        <f>RestaurantData[[#This Row],[DailyCustAvg]]*30</f>
        <v>7590</v>
      </c>
      <c r="M4308" s="7">
        <f>(((RestaurantData[[#This Row],[FitScore]]/100)*RestaurantData[[#This Row],[DailyCustAvg]])/3.5)*30</f>
        <v>1734.8571428571429</v>
      </c>
      <c r="N4308">
        <v>40.712264142732998</v>
      </c>
      <c r="O4308">
        <v>-73.944002986043998</v>
      </c>
      <c r="P4308">
        <v>301</v>
      </c>
      <c r="Q4308">
        <v>34</v>
      </c>
      <c r="R4308">
        <f>(RestaurantData[[#This Row],[MonthySales]]/1500)*0.07</f>
        <v>8.0960000000000004E-2</v>
      </c>
    </row>
    <row r="4309" spans="1:18" hidden="1" x14ac:dyDescent="0.3">
      <c r="A4309">
        <v>50043739</v>
      </c>
      <c r="B4309" s="1" t="s">
        <v>4754</v>
      </c>
      <c r="C4309" t="s">
        <v>4408</v>
      </c>
      <c r="D4309" s="2">
        <v>185</v>
      </c>
      <c r="E4309" s="1" t="s">
        <v>532</v>
      </c>
      <c r="F4309" s="2">
        <v>11211</v>
      </c>
      <c r="G4309" s="3">
        <v>7187682262</v>
      </c>
      <c r="H4309" s="1" t="s">
        <v>66</v>
      </c>
      <c r="I4309" t="s">
        <v>17</v>
      </c>
      <c r="J4309">
        <v>74</v>
      </c>
      <c r="K4309">
        <v>251</v>
      </c>
      <c r="L4309" s="27">
        <f>RestaurantData[[#This Row],[DailyCustAvg]]*30</f>
        <v>7530</v>
      </c>
      <c r="M4309" s="7">
        <f>(((RestaurantData[[#This Row],[FitScore]]/100)*RestaurantData[[#This Row],[DailyCustAvg]])/3.5)*30</f>
        <v>1592.0571428571429</v>
      </c>
      <c r="N4309">
        <v>40.714291256212</v>
      </c>
      <c r="O4309">
        <v>-73.960774922791003</v>
      </c>
      <c r="P4309">
        <v>301</v>
      </c>
      <c r="Q4309">
        <v>34</v>
      </c>
      <c r="R4309">
        <f>(RestaurantData[[#This Row],[MonthySales]]/1500)*0.07</f>
        <v>7.4296000000000015E-2</v>
      </c>
    </row>
    <row r="4310" spans="1:18" hidden="1" x14ac:dyDescent="0.3">
      <c r="A4310">
        <v>41115740</v>
      </c>
      <c r="B4310" s="1" t="s">
        <v>4626</v>
      </c>
      <c r="C4310" t="s">
        <v>4408</v>
      </c>
      <c r="D4310" s="2">
        <v>279</v>
      </c>
      <c r="E4310" s="1" t="s">
        <v>532</v>
      </c>
      <c r="F4310" s="2">
        <v>11211</v>
      </c>
      <c r="G4310" s="3">
        <v>7183029023</v>
      </c>
      <c r="H4310" s="1" t="s">
        <v>212</v>
      </c>
      <c r="I4310" t="s">
        <v>21</v>
      </c>
      <c r="J4310">
        <v>78</v>
      </c>
      <c r="K4310">
        <v>250</v>
      </c>
      <c r="L4310" s="27">
        <f>RestaurantData[[#This Row],[DailyCustAvg]]*30</f>
        <v>7500</v>
      </c>
      <c r="M4310" s="7">
        <f>(((RestaurantData[[#This Row],[FitScore]]/100)*RestaurantData[[#This Row],[DailyCustAvg]])/3.5)*30</f>
        <v>1671.4285714285716</v>
      </c>
      <c r="N4310">
        <v>40.713076972126998</v>
      </c>
      <c r="O4310">
        <v>-73.957691510078007</v>
      </c>
      <c r="P4310">
        <v>301</v>
      </c>
      <c r="Q4310">
        <v>34</v>
      </c>
      <c r="R4310">
        <f>(RestaurantData[[#This Row],[MonthySales]]/1500)*0.07</f>
        <v>7.8000000000000014E-2</v>
      </c>
    </row>
    <row r="4311" spans="1:18" hidden="1" x14ac:dyDescent="0.3">
      <c r="A4311">
        <v>50077472</v>
      </c>
      <c r="B4311" s="1" t="s">
        <v>4454</v>
      </c>
      <c r="C4311" t="s">
        <v>4408</v>
      </c>
      <c r="D4311" s="2">
        <v>61</v>
      </c>
      <c r="E4311" s="1" t="s">
        <v>4451</v>
      </c>
      <c r="F4311" s="2">
        <v>11211</v>
      </c>
      <c r="G4311" s="3">
        <v>9179091960</v>
      </c>
      <c r="H4311" s="1" t="s">
        <v>16</v>
      </c>
      <c r="I4311" t="s">
        <v>17</v>
      </c>
      <c r="J4311">
        <v>83</v>
      </c>
      <c r="K4311">
        <v>248</v>
      </c>
      <c r="L4311" s="27">
        <f>RestaurantData[[#This Row],[DailyCustAvg]]*30</f>
        <v>7440</v>
      </c>
      <c r="M4311" s="7">
        <f>(((RestaurantData[[#This Row],[FitScore]]/100)*RestaurantData[[#This Row],[DailyCustAvg]])/3.5)*30</f>
        <v>1764.3428571428572</v>
      </c>
      <c r="N4311">
        <v>40.716861735536</v>
      </c>
      <c r="O4311">
        <v>-73.950178542765997</v>
      </c>
      <c r="P4311">
        <v>301</v>
      </c>
      <c r="Q4311">
        <v>33</v>
      </c>
      <c r="R4311">
        <f>(RestaurantData[[#This Row],[MonthySales]]/1500)*0.07</f>
        <v>8.2336000000000006E-2</v>
      </c>
    </row>
    <row r="4312" spans="1:18" hidden="1" x14ac:dyDescent="0.3">
      <c r="A4312">
        <v>50101294</v>
      </c>
      <c r="B4312" s="1" t="s">
        <v>4667</v>
      </c>
      <c r="C4312" t="s">
        <v>4408</v>
      </c>
      <c r="D4312" s="2">
        <v>812</v>
      </c>
      <c r="E4312" s="1" t="s">
        <v>532</v>
      </c>
      <c r="F4312" s="2">
        <v>11211</v>
      </c>
      <c r="G4312" s="3">
        <v>7185763547</v>
      </c>
      <c r="H4312" s="1" t="s">
        <v>613</v>
      </c>
      <c r="I4312" t="s">
        <v>17</v>
      </c>
      <c r="J4312">
        <v>83</v>
      </c>
      <c r="K4312">
        <v>248</v>
      </c>
      <c r="L4312" s="27">
        <f>RestaurantData[[#This Row],[DailyCustAvg]]*30</f>
        <v>7440</v>
      </c>
      <c r="M4312" s="7">
        <f>(((RestaurantData[[#This Row],[FitScore]]/100)*RestaurantData[[#This Row],[DailyCustAvg]])/3.5)*30</f>
        <v>1764.3428571428572</v>
      </c>
      <c r="N4312">
        <v>40.711908594385001</v>
      </c>
      <c r="O4312">
        <v>-73.941063494033997</v>
      </c>
      <c r="P4312">
        <v>301</v>
      </c>
      <c r="Q4312">
        <v>34</v>
      </c>
      <c r="R4312">
        <f>(RestaurantData[[#This Row],[MonthySales]]/1500)*0.07</f>
        <v>8.2336000000000006E-2</v>
      </c>
    </row>
    <row r="4313" spans="1:18" hidden="1" x14ac:dyDescent="0.3">
      <c r="A4313">
        <v>50053112</v>
      </c>
      <c r="B4313" s="1" t="s">
        <v>4639</v>
      </c>
      <c r="C4313" t="s">
        <v>4408</v>
      </c>
      <c r="D4313" s="2">
        <v>317</v>
      </c>
      <c r="E4313" s="1" t="s">
        <v>4506</v>
      </c>
      <c r="F4313" s="2">
        <v>11211</v>
      </c>
      <c r="G4313" s="3">
        <v>5034811766</v>
      </c>
      <c r="H4313" s="1" t="s">
        <v>207</v>
      </c>
      <c r="I4313" t="s">
        <v>21</v>
      </c>
      <c r="J4313">
        <v>81</v>
      </c>
      <c r="K4313">
        <v>247</v>
      </c>
      <c r="L4313" s="27">
        <f>RestaurantData[[#This Row],[DailyCustAvg]]*30</f>
        <v>7410</v>
      </c>
      <c r="M4313" s="7">
        <f>(((RestaurantData[[#This Row],[FitScore]]/100)*RestaurantData[[#This Row],[DailyCustAvg]])/3.5)*30</f>
        <v>1714.8857142857146</v>
      </c>
      <c r="N4313">
        <v>40.709838199529997</v>
      </c>
      <c r="O4313">
        <v>-73.950941281270005</v>
      </c>
      <c r="P4313">
        <v>301</v>
      </c>
      <c r="Q4313">
        <v>34</v>
      </c>
      <c r="R4313">
        <f>(RestaurantData[[#This Row],[MonthySales]]/1500)*0.07</f>
        <v>8.0028000000000016E-2</v>
      </c>
    </row>
    <row r="4314" spans="1:18" hidden="1" x14ac:dyDescent="0.3">
      <c r="A4314">
        <v>41490788</v>
      </c>
      <c r="B4314" s="1" t="s">
        <v>4632</v>
      </c>
      <c r="C4314" t="s">
        <v>4408</v>
      </c>
      <c r="D4314" s="2">
        <v>272</v>
      </c>
      <c r="E4314" s="1" t="s">
        <v>532</v>
      </c>
      <c r="F4314" s="2">
        <v>11211</v>
      </c>
      <c r="G4314" s="3">
        <v>7185991969</v>
      </c>
      <c r="H4314" s="1" t="s">
        <v>16</v>
      </c>
      <c r="J4314">
        <v>84</v>
      </c>
      <c r="K4314">
        <v>241</v>
      </c>
      <c r="L4314" s="27">
        <f>RestaurantData[[#This Row],[DailyCustAvg]]*30</f>
        <v>7230</v>
      </c>
      <c r="M4314" s="7">
        <f>(((RestaurantData[[#This Row],[FitScore]]/100)*RestaurantData[[#This Row],[DailyCustAvg]])/3.5)*30</f>
        <v>1735.1999999999998</v>
      </c>
      <c r="N4314">
        <v>40.713162168700002</v>
      </c>
      <c r="O4314">
        <v>-73.957987244085004</v>
      </c>
      <c r="P4314">
        <v>301</v>
      </c>
      <c r="Q4314">
        <v>34</v>
      </c>
      <c r="R4314">
        <f>(RestaurantData[[#This Row],[MonthySales]]/1500)*0.07</f>
        <v>8.0975999999999992E-2</v>
      </c>
    </row>
    <row r="4315" spans="1:18" hidden="1" x14ac:dyDescent="0.3">
      <c r="A4315">
        <v>50003918</v>
      </c>
      <c r="B4315" s="1" t="s">
        <v>4650</v>
      </c>
      <c r="C4315" t="s">
        <v>4408</v>
      </c>
      <c r="D4315" s="2">
        <v>508</v>
      </c>
      <c r="E4315" s="1" t="s">
        <v>532</v>
      </c>
      <c r="F4315" s="2">
        <v>11211</v>
      </c>
      <c r="G4315" s="3">
        <v>7183871773</v>
      </c>
      <c r="H4315" s="1" t="s">
        <v>2075</v>
      </c>
      <c r="I4315" t="s">
        <v>21</v>
      </c>
      <c r="J4315">
        <v>80</v>
      </c>
      <c r="K4315">
        <v>239</v>
      </c>
      <c r="L4315" s="27">
        <f>RestaurantData[[#This Row],[DailyCustAvg]]*30</f>
        <v>7170</v>
      </c>
      <c r="M4315" s="7">
        <f>(((RestaurantData[[#This Row],[FitScore]]/100)*RestaurantData[[#This Row],[DailyCustAvg]])/3.5)*30</f>
        <v>1638.8571428571431</v>
      </c>
      <c r="N4315">
        <v>40.710985387645998</v>
      </c>
      <c r="O4315">
        <v>-73.950648262141002</v>
      </c>
      <c r="P4315">
        <v>301</v>
      </c>
      <c r="Q4315">
        <v>34</v>
      </c>
      <c r="R4315">
        <f>(RestaurantData[[#This Row],[MonthySales]]/1500)*0.07</f>
        <v>7.648000000000002E-2</v>
      </c>
    </row>
    <row r="4316" spans="1:18" hidden="1" x14ac:dyDescent="0.3">
      <c r="A4316">
        <v>50084749</v>
      </c>
      <c r="B4316" s="1" t="s">
        <v>4755</v>
      </c>
      <c r="C4316" t="s">
        <v>4408</v>
      </c>
      <c r="D4316" s="2">
        <v>632</v>
      </c>
      <c r="E4316" s="1" t="s">
        <v>532</v>
      </c>
      <c r="F4316" s="2">
        <v>11211</v>
      </c>
      <c r="G4316" s="3">
        <v>7187107296</v>
      </c>
      <c r="H4316" s="1" t="s">
        <v>207</v>
      </c>
      <c r="I4316" t="s">
        <v>21</v>
      </c>
      <c r="J4316">
        <v>74</v>
      </c>
      <c r="K4316">
        <v>238</v>
      </c>
      <c r="L4316" s="27">
        <f>RestaurantData[[#This Row],[DailyCustAvg]]*30</f>
        <v>7140</v>
      </c>
      <c r="M4316" s="7">
        <f>(((RestaurantData[[#This Row],[FitScore]]/100)*RestaurantData[[#This Row],[DailyCustAvg]])/3.5)*30</f>
        <v>1509.6</v>
      </c>
      <c r="N4316">
        <v>40.711354207154997</v>
      </c>
      <c r="O4316">
        <v>-73.946792023456993</v>
      </c>
      <c r="P4316">
        <v>301</v>
      </c>
      <c r="Q4316">
        <v>34</v>
      </c>
      <c r="R4316">
        <f>(RestaurantData[[#This Row],[MonthySales]]/1500)*0.07</f>
        <v>7.0448000000000011E-2</v>
      </c>
    </row>
    <row r="4317" spans="1:18" hidden="1" x14ac:dyDescent="0.3">
      <c r="A4317">
        <v>41185333</v>
      </c>
      <c r="B4317" s="1" t="s">
        <v>4708</v>
      </c>
      <c r="C4317" t="s">
        <v>4408</v>
      </c>
      <c r="D4317" s="2">
        <v>187</v>
      </c>
      <c r="E4317" s="1" t="s">
        <v>532</v>
      </c>
      <c r="F4317" s="2">
        <v>11211</v>
      </c>
      <c r="G4317" s="3">
        <v>7184864848</v>
      </c>
      <c r="H4317" s="1" t="s">
        <v>186</v>
      </c>
      <c r="I4317" t="s">
        <v>17</v>
      </c>
      <c r="J4317">
        <v>68</v>
      </c>
      <c r="K4317">
        <v>236</v>
      </c>
      <c r="L4317" s="27">
        <f>RestaurantData[[#This Row],[DailyCustAvg]]*30</f>
        <v>7080</v>
      </c>
      <c r="M4317" s="7">
        <f>(((RestaurantData[[#This Row],[FitScore]]/100)*RestaurantData[[#This Row],[DailyCustAvg]])/3.5)*30</f>
        <v>1375.5428571428574</v>
      </c>
      <c r="N4317">
        <v>40.714272026783</v>
      </c>
      <c r="O4317">
        <v>-73.960728040101998</v>
      </c>
      <c r="P4317">
        <v>301</v>
      </c>
      <c r="Q4317">
        <v>34</v>
      </c>
      <c r="R4317">
        <f>(RestaurantData[[#This Row],[MonthySales]]/1500)*0.07</f>
        <v>6.4192000000000027E-2</v>
      </c>
    </row>
    <row r="4318" spans="1:18" hidden="1" x14ac:dyDescent="0.3">
      <c r="A4318">
        <v>41284555</v>
      </c>
      <c r="B4318" s="1" t="s">
        <v>4588</v>
      </c>
      <c r="C4318" t="s">
        <v>4408</v>
      </c>
      <c r="D4318" s="2">
        <v>577</v>
      </c>
      <c r="E4318" s="1" t="s">
        <v>4506</v>
      </c>
      <c r="F4318" s="2">
        <v>11211</v>
      </c>
      <c r="G4318" s="3">
        <v>7182187174</v>
      </c>
      <c r="H4318" s="1" t="s">
        <v>16</v>
      </c>
      <c r="I4318" t="s">
        <v>17</v>
      </c>
      <c r="J4318">
        <v>76</v>
      </c>
      <c r="K4318">
        <v>234</v>
      </c>
      <c r="L4318" s="27">
        <f>RestaurantData[[#This Row],[DailyCustAvg]]*30</f>
        <v>7020</v>
      </c>
      <c r="M4318" s="7">
        <f>(((RestaurantData[[#This Row],[FitScore]]/100)*RestaurantData[[#This Row],[DailyCustAvg]])/3.5)*30</f>
        <v>1524.3428571428572</v>
      </c>
      <c r="N4318">
        <v>40.717669569068001</v>
      </c>
      <c r="O4318">
        <v>-73.952226950758998</v>
      </c>
      <c r="P4318">
        <v>301</v>
      </c>
      <c r="Q4318">
        <v>33</v>
      </c>
      <c r="R4318">
        <f>(RestaurantData[[#This Row],[MonthySales]]/1500)*0.07</f>
        <v>7.1136000000000005E-2</v>
      </c>
    </row>
    <row r="4319" spans="1:18" hidden="1" x14ac:dyDescent="0.3">
      <c r="A4319">
        <v>50014882</v>
      </c>
      <c r="B4319" s="1" t="s">
        <v>4736</v>
      </c>
      <c r="C4319" t="s">
        <v>4408</v>
      </c>
      <c r="D4319" s="2">
        <v>524</v>
      </c>
      <c r="E4319" s="1" t="s">
        <v>532</v>
      </c>
      <c r="F4319" s="2">
        <v>11211</v>
      </c>
      <c r="G4319" s="3">
        <v>3477254386</v>
      </c>
      <c r="H4319" s="1" t="s">
        <v>16</v>
      </c>
      <c r="J4319">
        <v>71</v>
      </c>
      <c r="K4319">
        <v>234</v>
      </c>
      <c r="L4319" s="27">
        <f>RestaurantData[[#This Row],[DailyCustAvg]]*30</f>
        <v>7020</v>
      </c>
      <c r="M4319" s="7">
        <f>(((RestaurantData[[#This Row],[FitScore]]/100)*RestaurantData[[#This Row],[DailyCustAvg]])/3.5)*30</f>
        <v>1424.0571428571427</v>
      </c>
      <c r="N4319">
        <v>40.711018172198997</v>
      </c>
      <c r="O4319">
        <v>-73.950294746089995</v>
      </c>
      <c r="P4319">
        <v>301</v>
      </c>
      <c r="Q4319">
        <v>34</v>
      </c>
      <c r="R4319">
        <f>(RestaurantData[[#This Row],[MonthySales]]/1500)*0.07</f>
        <v>6.6456000000000001E-2</v>
      </c>
    </row>
    <row r="4320" spans="1:18" hidden="1" x14ac:dyDescent="0.3">
      <c r="A4320">
        <v>50014419</v>
      </c>
      <c r="B4320" s="1" t="s">
        <v>4689</v>
      </c>
      <c r="C4320" t="s">
        <v>4408</v>
      </c>
      <c r="D4320" s="2">
        <v>486</v>
      </c>
      <c r="E4320" s="1" t="s">
        <v>4124</v>
      </c>
      <c r="F4320" s="2">
        <v>11211</v>
      </c>
      <c r="G4320" s="3">
        <v>9175667699</v>
      </c>
      <c r="H4320" s="1" t="s">
        <v>16</v>
      </c>
      <c r="I4320" t="s">
        <v>21</v>
      </c>
      <c r="J4320">
        <v>72</v>
      </c>
      <c r="K4320">
        <v>233</v>
      </c>
      <c r="L4320" s="27">
        <f>RestaurantData[[#This Row],[DailyCustAvg]]*30</f>
        <v>6990</v>
      </c>
      <c r="M4320" s="7">
        <f>(((RestaurantData[[#This Row],[FitScore]]/100)*RestaurantData[[#This Row],[DailyCustAvg]])/3.5)*30</f>
        <v>1437.9428571428571</v>
      </c>
      <c r="N4320">
        <v>40.714049363789002</v>
      </c>
      <c r="O4320">
        <v>-73.952575848872002</v>
      </c>
      <c r="P4320">
        <v>301</v>
      </c>
      <c r="Q4320">
        <v>34</v>
      </c>
      <c r="R4320">
        <f>(RestaurantData[[#This Row],[MonthySales]]/1500)*0.07</f>
        <v>6.7103999999999997E-2</v>
      </c>
    </row>
    <row r="4321" spans="1:18" hidden="1" x14ac:dyDescent="0.3">
      <c r="A4321">
        <v>41630377</v>
      </c>
      <c r="B4321" s="1" t="s">
        <v>4722</v>
      </c>
      <c r="C4321" t="s">
        <v>4408</v>
      </c>
      <c r="D4321" s="2">
        <v>568</v>
      </c>
      <c r="E4321" s="1" t="s">
        <v>532</v>
      </c>
      <c r="F4321" s="2">
        <v>11211</v>
      </c>
      <c r="G4321" s="3">
        <v>7187821722</v>
      </c>
      <c r="H4321" s="1" t="s">
        <v>66</v>
      </c>
      <c r="I4321" t="s">
        <v>21</v>
      </c>
      <c r="J4321">
        <v>76</v>
      </c>
      <c r="K4321">
        <v>233</v>
      </c>
      <c r="L4321" s="27">
        <f>RestaurantData[[#This Row],[DailyCustAvg]]*30</f>
        <v>6990</v>
      </c>
      <c r="M4321" s="7">
        <f>(((RestaurantData[[#This Row],[FitScore]]/100)*RestaurantData[[#This Row],[DailyCustAvg]])/3.5)*30</f>
        <v>1517.8285714285716</v>
      </c>
      <c r="N4321">
        <v>40.711111064881997</v>
      </c>
      <c r="O4321">
        <v>-73.949313555401005</v>
      </c>
      <c r="P4321">
        <v>301</v>
      </c>
      <c r="Q4321">
        <v>34</v>
      </c>
      <c r="R4321">
        <f>(RestaurantData[[#This Row],[MonthySales]]/1500)*0.07</f>
        <v>7.083200000000002E-2</v>
      </c>
    </row>
    <row r="4322" spans="1:18" hidden="1" x14ac:dyDescent="0.3">
      <c r="A4322">
        <v>50016860</v>
      </c>
      <c r="B4322" s="1" t="s">
        <v>4554</v>
      </c>
      <c r="C4322" t="s">
        <v>4408</v>
      </c>
      <c r="D4322" s="2">
        <v>485</v>
      </c>
      <c r="E4322" s="1" t="s">
        <v>4442</v>
      </c>
      <c r="F4322" s="2">
        <v>11211</v>
      </c>
      <c r="G4322" s="3">
        <v>7183888820</v>
      </c>
      <c r="H4322" s="1" t="s">
        <v>24</v>
      </c>
      <c r="I4322" t="s">
        <v>17</v>
      </c>
      <c r="J4322">
        <v>87</v>
      </c>
      <c r="K4322">
        <v>230</v>
      </c>
      <c r="L4322" s="27">
        <f>RestaurantData[[#This Row],[DailyCustAvg]]*30</f>
        <v>6900</v>
      </c>
      <c r="M4322" s="7">
        <f>(((RestaurantData[[#This Row],[FitScore]]/100)*RestaurantData[[#This Row],[DailyCustAvg]])/3.5)*30</f>
        <v>1715.1428571428571</v>
      </c>
      <c r="N4322">
        <v>40.711456745762</v>
      </c>
      <c r="O4322">
        <v>-73.948952583340002</v>
      </c>
      <c r="P4322">
        <v>301</v>
      </c>
      <c r="Q4322">
        <v>34</v>
      </c>
      <c r="R4322">
        <f>(RestaurantData[[#This Row],[MonthySales]]/1500)*0.07</f>
        <v>8.0040000000000014E-2</v>
      </c>
    </row>
    <row r="4323" spans="1:18" hidden="1" x14ac:dyDescent="0.3">
      <c r="A4323">
        <v>41397322</v>
      </c>
      <c r="B4323" s="1" t="s">
        <v>4570</v>
      </c>
      <c r="C4323" t="s">
        <v>4408</v>
      </c>
      <c r="D4323" s="2">
        <v>394</v>
      </c>
      <c r="E4323" s="1" t="s">
        <v>4124</v>
      </c>
      <c r="F4323" s="2">
        <v>11211</v>
      </c>
      <c r="G4323" s="3">
        <v>7187828024</v>
      </c>
      <c r="H4323" s="1" t="s">
        <v>242</v>
      </c>
      <c r="I4323" t="s">
        <v>17</v>
      </c>
      <c r="J4323">
        <v>76</v>
      </c>
      <c r="K4323">
        <v>230</v>
      </c>
      <c r="L4323" s="27">
        <f>RestaurantData[[#This Row],[DailyCustAvg]]*30</f>
        <v>6900</v>
      </c>
      <c r="M4323" s="7">
        <f>(((RestaurantData[[#This Row],[FitScore]]/100)*RestaurantData[[#This Row],[DailyCustAvg]])/3.5)*30</f>
        <v>1498.2857142857142</v>
      </c>
      <c r="N4323">
        <v>40.714058601782</v>
      </c>
      <c r="O4323">
        <v>-73.955068433432999</v>
      </c>
      <c r="P4323">
        <v>301</v>
      </c>
      <c r="Q4323">
        <v>34</v>
      </c>
      <c r="R4323">
        <f>(RestaurantData[[#This Row],[MonthySales]]/1500)*0.07</f>
        <v>6.9919999999999996E-2</v>
      </c>
    </row>
    <row r="4324" spans="1:18" hidden="1" x14ac:dyDescent="0.3">
      <c r="A4324">
        <v>41049375</v>
      </c>
      <c r="B4324" s="1" t="s">
        <v>4705</v>
      </c>
      <c r="C4324" t="s">
        <v>4408</v>
      </c>
      <c r="D4324" s="2">
        <v>492</v>
      </c>
      <c r="E4324" s="1" t="s">
        <v>34</v>
      </c>
      <c r="F4324" s="2">
        <v>11211</v>
      </c>
      <c r="G4324" s="3">
        <v>9176405141</v>
      </c>
      <c r="H4324" s="1" t="s">
        <v>276</v>
      </c>
      <c r="I4324" t="s">
        <v>21</v>
      </c>
      <c r="J4324">
        <v>81</v>
      </c>
      <c r="K4324">
        <v>229</v>
      </c>
      <c r="L4324" s="27">
        <f>RestaurantData[[#This Row],[DailyCustAvg]]*30</f>
        <v>6870</v>
      </c>
      <c r="M4324" s="7">
        <f>(((RestaurantData[[#This Row],[FitScore]]/100)*RestaurantData[[#This Row],[DailyCustAvg]])/3.5)*30</f>
        <v>1589.9142857142858</v>
      </c>
      <c r="N4324">
        <v>40.705715468956001</v>
      </c>
      <c r="O4324">
        <v>-73.950742347906001</v>
      </c>
      <c r="P4324">
        <v>301</v>
      </c>
      <c r="Q4324">
        <v>33</v>
      </c>
      <c r="R4324">
        <f>(RestaurantData[[#This Row],[MonthySales]]/1500)*0.07</f>
        <v>7.4196000000000012E-2</v>
      </c>
    </row>
    <row r="4325" spans="1:18" hidden="1" x14ac:dyDescent="0.3">
      <c r="A4325">
        <v>50093768</v>
      </c>
      <c r="B4325" s="1" t="s">
        <v>4724</v>
      </c>
      <c r="C4325" t="s">
        <v>4408</v>
      </c>
      <c r="D4325" s="2">
        <v>367</v>
      </c>
      <c r="E4325" s="1" t="s">
        <v>4124</v>
      </c>
      <c r="F4325" s="2">
        <v>11211</v>
      </c>
      <c r="G4325" s="3">
        <v>9292502460</v>
      </c>
      <c r="H4325" s="1" t="s">
        <v>29</v>
      </c>
      <c r="I4325" t="s">
        <v>21</v>
      </c>
      <c r="J4325">
        <v>77</v>
      </c>
      <c r="K4325">
        <v>228</v>
      </c>
      <c r="L4325" s="27">
        <f>RestaurantData[[#This Row],[DailyCustAvg]]*30</f>
        <v>6840</v>
      </c>
      <c r="M4325" s="7">
        <f>(((RestaurantData[[#This Row],[FitScore]]/100)*RestaurantData[[#This Row],[DailyCustAvg]])/3.5)*30</f>
        <v>1504.8000000000002</v>
      </c>
      <c r="N4325">
        <v>40.714089070455998</v>
      </c>
      <c r="O4325">
        <v>-73.955779036083001</v>
      </c>
      <c r="P4325">
        <v>301</v>
      </c>
      <c r="Q4325">
        <v>34</v>
      </c>
      <c r="R4325">
        <f>(RestaurantData[[#This Row],[MonthySales]]/1500)*0.07</f>
        <v>7.0224000000000009E-2</v>
      </c>
    </row>
    <row r="4326" spans="1:18" hidden="1" x14ac:dyDescent="0.3">
      <c r="A4326">
        <v>50101939</v>
      </c>
      <c r="B4326" s="1" t="s">
        <v>361</v>
      </c>
      <c r="C4326" t="s">
        <v>4408</v>
      </c>
      <c r="D4326" s="2">
        <v>241</v>
      </c>
      <c r="E4326" s="1" t="s">
        <v>4409</v>
      </c>
      <c r="F4326" s="2">
        <v>11211</v>
      </c>
      <c r="G4326" s="3">
        <v>3237272005</v>
      </c>
      <c r="H4326" s="1" t="s">
        <v>56</v>
      </c>
      <c r="I4326" t="s">
        <v>21</v>
      </c>
      <c r="J4326">
        <v>78</v>
      </c>
      <c r="K4326">
        <v>224</v>
      </c>
      <c r="L4326" s="27">
        <f>RestaurantData[[#This Row],[DailyCustAvg]]*30</f>
        <v>6720</v>
      </c>
      <c r="M4326" s="7">
        <f>(((RestaurantData[[#This Row],[FitScore]]/100)*RestaurantData[[#This Row],[DailyCustAvg]])/3.5)*30</f>
        <v>1497.6000000000001</v>
      </c>
      <c r="N4326">
        <v>40.715814290617999</v>
      </c>
      <c r="O4326">
        <v>-73.959872193430996</v>
      </c>
      <c r="P4326">
        <v>301</v>
      </c>
      <c r="Q4326">
        <v>34</v>
      </c>
      <c r="R4326">
        <f>(RestaurantData[[#This Row],[MonthySales]]/1500)*0.07</f>
        <v>6.9888000000000006E-2</v>
      </c>
    </row>
    <row r="4327" spans="1:18" hidden="1" x14ac:dyDescent="0.3">
      <c r="A4327">
        <v>50003115</v>
      </c>
      <c r="B4327" s="1" t="s">
        <v>4642</v>
      </c>
      <c r="C4327" t="s">
        <v>4408</v>
      </c>
      <c r="D4327" s="2">
        <v>234</v>
      </c>
      <c r="E4327" s="1" t="s">
        <v>4506</v>
      </c>
      <c r="F4327" s="2">
        <v>11211</v>
      </c>
      <c r="G4327" s="3">
        <v>7183877030</v>
      </c>
      <c r="H4327" s="1" t="s">
        <v>73</v>
      </c>
      <c r="I4327" t="s">
        <v>21</v>
      </c>
      <c r="J4327">
        <v>84</v>
      </c>
      <c r="K4327">
        <v>224</v>
      </c>
      <c r="L4327" s="27">
        <f>RestaurantData[[#This Row],[DailyCustAvg]]*30</f>
        <v>6720</v>
      </c>
      <c r="M4327" s="7">
        <f>(((RestaurantData[[#This Row],[FitScore]]/100)*RestaurantData[[#This Row],[DailyCustAvg]])/3.5)*30</f>
        <v>1612.8</v>
      </c>
      <c r="N4327">
        <v>40.707502225633</v>
      </c>
      <c r="O4327">
        <v>-73.950535431095005</v>
      </c>
      <c r="P4327">
        <v>301</v>
      </c>
      <c r="Q4327">
        <v>34</v>
      </c>
      <c r="R4327">
        <f>(RestaurantData[[#This Row],[MonthySales]]/1500)*0.07</f>
        <v>7.5263999999999998E-2</v>
      </c>
    </row>
    <row r="4328" spans="1:18" hidden="1" x14ac:dyDescent="0.3">
      <c r="A4328">
        <v>50097865</v>
      </c>
      <c r="B4328" s="1" t="s">
        <v>4730</v>
      </c>
      <c r="C4328" t="s">
        <v>4408</v>
      </c>
      <c r="D4328" s="2">
        <v>10</v>
      </c>
      <c r="E4328" s="1" t="s">
        <v>4731</v>
      </c>
      <c r="F4328" s="2">
        <v>11211</v>
      </c>
      <c r="G4328" s="3">
        <v>9174128909</v>
      </c>
      <c r="H4328" s="1" t="s">
        <v>127</v>
      </c>
      <c r="I4328" t="s">
        <v>21</v>
      </c>
      <c r="J4328">
        <v>81</v>
      </c>
      <c r="K4328">
        <v>224</v>
      </c>
      <c r="L4328" s="27">
        <f>RestaurantData[[#This Row],[DailyCustAvg]]*30</f>
        <v>6720</v>
      </c>
      <c r="M4328" s="7">
        <f>(((RestaurantData[[#This Row],[FitScore]]/100)*RestaurantData[[#This Row],[DailyCustAvg]])/3.5)*30</f>
        <v>1555.1999999999998</v>
      </c>
      <c r="N4328">
        <v>40.713771315853997</v>
      </c>
      <c r="O4328">
        <v>-73.957467420784994</v>
      </c>
      <c r="P4328">
        <v>301</v>
      </c>
      <c r="Q4328">
        <v>34</v>
      </c>
      <c r="R4328">
        <f>(RestaurantData[[#This Row],[MonthySales]]/1500)*0.07</f>
        <v>7.2576000000000002E-2</v>
      </c>
    </row>
    <row r="4329" spans="1:18" hidden="1" x14ac:dyDescent="0.3">
      <c r="A4329">
        <v>41519403</v>
      </c>
      <c r="B4329" s="1" t="s">
        <v>4482</v>
      </c>
      <c r="C4329" t="s">
        <v>4408</v>
      </c>
      <c r="D4329" s="2">
        <v>213</v>
      </c>
      <c r="E4329" s="1" t="s">
        <v>4483</v>
      </c>
      <c r="F4329" s="2">
        <v>11211</v>
      </c>
      <c r="G4329" s="3">
        <v>3477631506</v>
      </c>
      <c r="H4329" s="1" t="s">
        <v>16</v>
      </c>
      <c r="I4329" t="s">
        <v>21</v>
      </c>
      <c r="J4329">
        <v>70</v>
      </c>
      <c r="K4329">
        <v>221</v>
      </c>
      <c r="L4329" s="27">
        <f>RestaurantData[[#This Row],[DailyCustAvg]]*30</f>
        <v>6630</v>
      </c>
      <c r="M4329" s="7">
        <f>(((RestaurantData[[#This Row],[FitScore]]/100)*RestaurantData[[#This Row],[DailyCustAvg]])/3.5)*30</f>
        <v>1325.9999999999998</v>
      </c>
      <c r="N4329">
        <v>40.717176703523997</v>
      </c>
      <c r="O4329">
        <v>-73.955181759854995</v>
      </c>
      <c r="P4329">
        <v>301</v>
      </c>
      <c r="Q4329">
        <v>33</v>
      </c>
      <c r="R4329">
        <f>(RestaurantData[[#This Row],[MonthySales]]/1500)*0.07</f>
        <v>6.1879999999999998E-2</v>
      </c>
    </row>
    <row r="4330" spans="1:18" hidden="1" x14ac:dyDescent="0.3">
      <c r="A4330">
        <v>50002591</v>
      </c>
      <c r="B4330" s="1" t="s">
        <v>4684</v>
      </c>
      <c r="C4330" t="s">
        <v>4408</v>
      </c>
      <c r="D4330" s="2">
        <v>817</v>
      </c>
      <c r="E4330" s="1" t="s">
        <v>4124</v>
      </c>
      <c r="F4330" s="2">
        <v>11211</v>
      </c>
      <c r="G4330" s="3">
        <v>7183875178</v>
      </c>
      <c r="H4330" s="1" t="s">
        <v>16</v>
      </c>
      <c r="I4330" t="s">
        <v>17</v>
      </c>
      <c r="J4330">
        <v>76</v>
      </c>
      <c r="K4330">
        <v>216</v>
      </c>
      <c r="L4330" s="27">
        <f>RestaurantData[[#This Row],[DailyCustAvg]]*30</f>
        <v>6480</v>
      </c>
      <c r="M4330" s="7">
        <f>(((RestaurantData[[#This Row],[FitScore]]/100)*RestaurantData[[#This Row],[DailyCustAvg]])/3.5)*30</f>
        <v>1407.0857142857144</v>
      </c>
      <c r="N4330">
        <v>40.714725120819999</v>
      </c>
      <c r="O4330">
        <v>-73.941832947527999</v>
      </c>
      <c r="P4330">
        <v>301</v>
      </c>
      <c r="Q4330">
        <v>34</v>
      </c>
      <c r="R4330">
        <f>(RestaurantData[[#This Row],[MonthySales]]/1500)*0.07</f>
        <v>6.5664000000000014E-2</v>
      </c>
    </row>
    <row r="4331" spans="1:18" hidden="1" x14ac:dyDescent="0.3">
      <c r="A4331">
        <v>50072375</v>
      </c>
      <c r="B4331" s="1" t="s">
        <v>4656</v>
      </c>
      <c r="C4331" t="s">
        <v>4408</v>
      </c>
      <c r="D4331" s="2">
        <v>176</v>
      </c>
      <c r="E4331" s="1" t="s">
        <v>4657</v>
      </c>
      <c r="F4331" s="2">
        <v>11211</v>
      </c>
      <c r="G4331" s="3">
        <v>7183021599</v>
      </c>
      <c r="H4331" s="1" t="s">
        <v>20</v>
      </c>
      <c r="I4331" t="s">
        <v>21</v>
      </c>
      <c r="J4331">
        <v>69</v>
      </c>
      <c r="K4331">
        <v>214</v>
      </c>
      <c r="L4331" s="27">
        <f>RestaurantData[[#This Row],[DailyCustAvg]]*30</f>
        <v>6420</v>
      </c>
      <c r="M4331" s="7">
        <f>(((RestaurantData[[#This Row],[FitScore]]/100)*RestaurantData[[#This Row],[DailyCustAvg]])/3.5)*30</f>
        <v>1265.6571428571428</v>
      </c>
      <c r="N4331">
        <v>40.718661984141001</v>
      </c>
      <c r="O4331">
        <v>-73.956115092771995</v>
      </c>
      <c r="P4331">
        <v>301</v>
      </c>
      <c r="Q4331">
        <v>33</v>
      </c>
      <c r="R4331">
        <f>(RestaurantData[[#This Row],[MonthySales]]/1500)*0.07</f>
        <v>5.9064000000000005E-2</v>
      </c>
    </row>
    <row r="4332" spans="1:18" hidden="1" x14ac:dyDescent="0.3">
      <c r="A4332">
        <v>40735858</v>
      </c>
      <c r="B4332" s="1" t="s">
        <v>4411</v>
      </c>
      <c r="C4332" t="s">
        <v>4408</v>
      </c>
      <c r="D4332" s="2">
        <v>556</v>
      </c>
      <c r="E4332" s="1" t="s">
        <v>4412</v>
      </c>
      <c r="F4332" s="2">
        <v>11211</v>
      </c>
      <c r="G4332" s="3">
        <v>7183849695</v>
      </c>
      <c r="H4332" s="1" t="s">
        <v>24</v>
      </c>
      <c r="I4332" t="s">
        <v>17</v>
      </c>
      <c r="J4332">
        <v>72</v>
      </c>
      <c r="K4332">
        <v>212</v>
      </c>
      <c r="L4332" s="27">
        <f>RestaurantData[[#This Row],[DailyCustAvg]]*30</f>
        <v>6360</v>
      </c>
      <c r="M4332" s="7">
        <f>(((RestaurantData[[#This Row],[FitScore]]/100)*RestaurantData[[#This Row],[DailyCustAvg]])/3.5)*30</f>
        <v>1308.3428571428572</v>
      </c>
      <c r="N4332">
        <v>40.716913740155</v>
      </c>
      <c r="O4332">
        <v>-73.956570777959001</v>
      </c>
      <c r="P4332">
        <v>301</v>
      </c>
      <c r="Q4332">
        <v>33</v>
      </c>
      <c r="R4332">
        <f>(RestaurantData[[#This Row],[MonthySales]]/1500)*0.07</f>
        <v>6.1056000000000006E-2</v>
      </c>
    </row>
    <row r="4333" spans="1:18" hidden="1" x14ac:dyDescent="0.3">
      <c r="A4333">
        <v>50037295</v>
      </c>
      <c r="B4333" s="1" t="s">
        <v>4465</v>
      </c>
      <c r="C4333" t="s">
        <v>4408</v>
      </c>
      <c r="D4333" s="2">
        <v>595</v>
      </c>
      <c r="E4333" s="1" t="s">
        <v>4124</v>
      </c>
      <c r="F4333" s="2">
        <v>11211</v>
      </c>
      <c r="G4333" s="3">
        <v>7187820060</v>
      </c>
      <c r="H4333" s="1" t="s">
        <v>56</v>
      </c>
      <c r="I4333" t="s">
        <v>17</v>
      </c>
      <c r="J4333">
        <v>79</v>
      </c>
      <c r="K4333">
        <v>212</v>
      </c>
      <c r="L4333" s="27">
        <f>RestaurantData[[#This Row],[DailyCustAvg]]*30</f>
        <v>6360</v>
      </c>
      <c r="M4333" s="7">
        <f>(((RestaurantData[[#This Row],[FitScore]]/100)*RestaurantData[[#This Row],[DailyCustAvg]])/3.5)*30</f>
        <v>1435.5428571428574</v>
      </c>
      <c r="N4333">
        <v>40.714102715521001</v>
      </c>
      <c r="O4333">
        <v>-73.948979406882003</v>
      </c>
      <c r="P4333">
        <v>301</v>
      </c>
      <c r="Q4333">
        <v>34</v>
      </c>
      <c r="R4333">
        <f>(RestaurantData[[#This Row],[MonthySales]]/1500)*0.07</f>
        <v>6.6992000000000024E-2</v>
      </c>
    </row>
    <row r="4334" spans="1:18" hidden="1" x14ac:dyDescent="0.3">
      <c r="A4334">
        <v>50011758</v>
      </c>
      <c r="B4334" s="1" t="s">
        <v>4618</v>
      </c>
      <c r="C4334" t="s">
        <v>4408</v>
      </c>
      <c r="D4334" s="2">
        <v>704</v>
      </c>
      <c r="E4334" s="1" t="s">
        <v>532</v>
      </c>
      <c r="F4334" s="2">
        <v>11211</v>
      </c>
      <c r="G4334" s="3">
        <v>7184868449</v>
      </c>
      <c r="H4334" s="1" t="s">
        <v>276</v>
      </c>
      <c r="I4334" t="s">
        <v>17</v>
      </c>
      <c r="J4334">
        <v>79</v>
      </c>
      <c r="K4334">
        <v>211</v>
      </c>
      <c r="L4334" s="27">
        <f>RestaurantData[[#This Row],[DailyCustAvg]]*30</f>
        <v>6330</v>
      </c>
      <c r="M4334" s="7">
        <f>(((RestaurantData[[#This Row],[FitScore]]/100)*RestaurantData[[#This Row],[DailyCustAvg]])/3.5)*30</f>
        <v>1428.7714285714287</v>
      </c>
      <c r="N4334">
        <v>40.711559033234003</v>
      </c>
      <c r="O4334">
        <v>-73.944613178476004</v>
      </c>
      <c r="P4334">
        <v>301</v>
      </c>
      <c r="Q4334">
        <v>34</v>
      </c>
      <c r="R4334">
        <f>(RestaurantData[[#This Row],[MonthySales]]/1500)*0.07</f>
        <v>6.6676000000000013E-2</v>
      </c>
    </row>
    <row r="4335" spans="1:18" hidden="1" x14ac:dyDescent="0.3">
      <c r="A4335">
        <v>41688078</v>
      </c>
      <c r="B4335" s="1" t="s">
        <v>4582</v>
      </c>
      <c r="C4335" t="s">
        <v>4408</v>
      </c>
      <c r="D4335" s="2">
        <v>285</v>
      </c>
      <c r="E4335" s="1" t="s">
        <v>4409</v>
      </c>
      <c r="F4335" s="2">
        <v>11211</v>
      </c>
      <c r="G4335" s="3">
        <v>9173192199</v>
      </c>
      <c r="H4335" s="1" t="s">
        <v>16</v>
      </c>
      <c r="I4335" t="s">
        <v>21</v>
      </c>
      <c r="J4335">
        <v>73</v>
      </c>
      <c r="K4335">
        <v>208</v>
      </c>
      <c r="L4335" s="27">
        <f>RestaurantData[[#This Row],[DailyCustAvg]]*30</f>
        <v>6240</v>
      </c>
      <c r="M4335" s="7">
        <f>(((RestaurantData[[#This Row],[FitScore]]/100)*RestaurantData[[#This Row],[DailyCustAvg]])/3.5)*30</f>
        <v>1301.4857142857143</v>
      </c>
      <c r="N4335">
        <v>40.714137797303003</v>
      </c>
      <c r="O4335">
        <v>-73.961507280581003</v>
      </c>
      <c r="P4335">
        <v>301</v>
      </c>
      <c r="Q4335">
        <v>34</v>
      </c>
      <c r="R4335">
        <f>(RestaurantData[[#This Row],[MonthySales]]/1500)*0.07</f>
        <v>6.0735999999999998E-2</v>
      </c>
    </row>
    <row r="4336" spans="1:18" hidden="1" x14ac:dyDescent="0.3">
      <c r="A4336">
        <v>50060943</v>
      </c>
      <c r="B4336" s="1" t="s">
        <v>4613</v>
      </c>
      <c r="C4336" t="s">
        <v>4408</v>
      </c>
      <c r="D4336" s="2">
        <v>254</v>
      </c>
      <c r="E4336" s="1" t="s">
        <v>4614</v>
      </c>
      <c r="F4336" s="2">
        <v>11211</v>
      </c>
      <c r="G4336" s="3">
        <v>7185990002</v>
      </c>
      <c r="H4336" s="1" t="s">
        <v>202</v>
      </c>
      <c r="I4336" t="s">
        <v>21</v>
      </c>
      <c r="J4336">
        <v>69</v>
      </c>
      <c r="K4336">
        <v>206</v>
      </c>
      <c r="L4336" s="27">
        <f>RestaurantData[[#This Row],[DailyCustAvg]]*30</f>
        <v>6180</v>
      </c>
      <c r="M4336" s="7">
        <f>(((RestaurantData[[#This Row],[FitScore]]/100)*RestaurantData[[#This Row],[DailyCustAvg]])/3.5)*30</f>
        <v>1218.3428571428572</v>
      </c>
      <c r="N4336">
        <v>40.711721128031002</v>
      </c>
      <c r="O4336">
        <v>-73.957887157176998</v>
      </c>
      <c r="P4336">
        <v>301</v>
      </c>
      <c r="Q4336">
        <v>34</v>
      </c>
      <c r="R4336">
        <f>(RestaurantData[[#This Row],[MonthySales]]/1500)*0.07</f>
        <v>5.6856000000000004E-2</v>
      </c>
    </row>
    <row r="4337" spans="1:18" hidden="1" x14ac:dyDescent="0.3">
      <c r="A4337">
        <v>50008245</v>
      </c>
      <c r="B4337" s="1" t="s">
        <v>4658</v>
      </c>
      <c r="C4337" t="s">
        <v>4408</v>
      </c>
      <c r="D4337" s="2">
        <v>612</v>
      </c>
      <c r="E4337" s="1" t="s">
        <v>4124</v>
      </c>
      <c r="F4337" s="2">
        <v>11211</v>
      </c>
      <c r="G4337" s="3">
        <v>7183889040</v>
      </c>
      <c r="H4337" s="1" t="s">
        <v>16</v>
      </c>
      <c r="I4337" t="s">
        <v>17</v>
      </c>
      <c r="J4337">
        <v>80</v>
      </c>
      <c r="K4337">
        <v>206</v>
      </c>
      <c r="L4337" s="27">
        <f>RestaurantData[[#This Row],[DailyCustAvg]]*30</f>
        <v>6180</v>
      </c>
      <c r="M4337" s="7">
        <f>(((RestaurantData[[#This Row],[FitScore]]/100)*RestaurantData[[#This Row],[DailyCustAvg]])/3.5)*30</f>
        <v>1412.5714285714287</v>
      </c>
      <c r="N4337">
        <v>40.714121756532002</v>
      </c>
      <c r="O4337">
        <v>-73.948593418998996</v>
      </c>
      <c r="P4337">
        <v>301</v>
      </c>
      <c r="Q4337">
        <v>34</v>
      </c>
      <c r="R4337">
        <f>(RestaurantData[[#This Row],[MonthySales]]/1500)*0.07</f>
        <v>6.5920000000000006E-2</v>
      </c>
    </row>
    <row r="4338" spans="1:18" hidden="1" x14ac:dyDescent="0.3">
      <c r="A4338">
        <v>50091705</v>
      </c>
      <c r="B4338" s="1" t="s">
        <v>2273</v>
      </c>
      <c r="C4338" t="s">
        <v>4408</v>
      </c>
      <c r="D4338" s="2">
        <v>169</v>
      </c>
      <c r="E4338" s="1" t="s">
        <v>4409</v>
      </c>
      <c r="F4338" s="2">
        <v>11211</v>
      </c>
      <c r="G4338" s="3">
        <v>7183883121</v>
      </c>
      <c r="H4338" s="1" t="s">
        <v>260</v>
      </c>
      <c r="I4338" t="s">
        <v>17</v>
      </c>
      <c r="J4338">
        <v>72</v>
      </c>
      <c r="K4338">
        <v>206</v>
      </c>
      <c r="L4338" s="27">
        <f>RestaurantData[[#This Row],[DailyCustAvg]]*30</f>
        <v>6180</v>
      </c>
      <c r="M4338" s="7">
        <f>(((RestaurantData[[#This Row],[FitScore]]/100)*RestaurantData[[#This Row],[DailyCustAvg]])/3.5)*30</f>
        <v>1271.3142857142857</v>
      </c>
      <c r="N4338">
        <v>40.718242469274998</v>
      </c>
      <c r="O4338">
        <v>-73.957266146725999</v>
      </c>
      <c r="P4338">
        <v>301</v>
      </c>
      <c r="Q4338">
        <v>33</v>
      </c>
      <c r="R4338">
        <f>(RestaurantData[[#This Row],[MonthySales]]/1500)*0.07</f>
        <v>5.9328000000000006E-2</v>
      </c>
    </row>
    <row r="4339" spans="1:18" hidden="1" x14ac:dyDescent="0.3">
      <c r="A4339">
        <v>41411423</v>
      </c>
      <c r="B4339" s="1" t="s">
        <v>4460</v>
      </c>
      <c r="C4339" t="s">
        <v>4408</v>
      </c>
      <c r="D4339" s="2">
        <v>33</v>
      </c>
      <c r="E4339" s="1" t="s">
        <v>4453</v>
      </c>
      <c r="F4339" s="2">
        <v>11211</v>
      </c>
      <c r="G4339" s="3">
        <v>7185992210</v>
      </c>
      <c r="H4339" s="1" t="s">
        <v>202</v>
      </c>
      <c r="I4339" t="s">
        <v>21</v>
      </c>
      <c r="J4339">
        <v>69</v>
      </c>
      <c r="K4339">
        <v>205</v>
      </c>
      <c r="L4339" s="27">
        <f>RestaurantData[[#This Row],[DailyCustAvg]]*30</f>
        <v>6150</v>
      </c>
      <c r="M4339" s="7">
        <f>(((RestaurantData[[#This Row],[FitScore]]/100)*RestaurantData[[#This Row],[DailyCustAvg]])/3.5)*30</f>
        <v>1212.4285714285713</v>
      </c>
      <c r="N4339">
        <v>40.715718577120001</v>
      </c>
      <c r="O4339">
        <v>-73.953537809262997</v>
      </c>
      <c r="P4339">
        <v>301</v>
      </c>
      <c r="Q4339">
        <v>33</v>
      </c>
      <c r="R4339">
        <f>(RestaurantData[[#This Row],[MonthySales]]/1500)*0.07</f>
        <v>5.6580000000000005E-2</v>
      </c>
    </row>
    <row r="4340" spans="1:18" hidden="1" x14ac:dyDescent="0.3">
      <c r="A4340">
        <v>50081569</v>
      </c>
      <c r="B4340" s="1" t="s">
        <v>4633</v>
      </c>
      <c r="C4340" t="s">
        <v>4408</v>
      </c>
      <c r="D4340" s="2">
        <v>299</v>
      </c>
      <c r="E4340" s="1" t="s">
        <v>4634</v>
      </c>
      <c r="F4340" s="2">
        <v>11211</v>
      </c>
      <c r="G4340" s="3">
        <v>9179091896</v>
      </c>
      <c r="H4340" s="1" t="s">
        <v>68</v>
      </c>
      <c r="I4340" t="s">
        <v>21</v>
      </c>
      <c r="J4340">
        <v>72</v>
      </c>
      <c r="K4340">
        <v>202</v>
      </c>
      <c r="L4340" s="27">
        <f>RestaurantData[[#This Row],[DailyCustAvg]]*30</f>
        <v>6060</v>
      </c>
      <c r="M4340" s="7">
        <f>(((RestaurantData[[#This Row],[FitScore]]/100)*RestaurantData[[#This Row],[DailyCustAvg]])/3.5)*30</f>
        <v>1246.6285714285714</v>
      </c>
      <c r="N4340">
        <v>40.709263737449</v>
      </c>
      <c r="O4340">
        <v>-73.955706503325004</v>
      </c>
      <c r="P4340">
        <v>301</v>
      </c>
      <c r="Q4340">
        <v>34</v>
      </c>
      <c r="R4340">
        <f>(RestaurantData[[#This Row],[MonthySales]]/1500)*0.07</f>
        <v>5.8175999999999999E-2</v>
      </c>
    </row>
    <row r="4341" spans="1:18" hidden="1" x14ac:dyDescent="0.3">
      <c r="A4341">
        <v>41650869</v>
      </c>
      <c r="B4341" s="1" t="s">
        <v>4505</v>
      </c>
      <c r="C4341" t="s">
        <v>4408</v>
      </c>
      <c r="D4341" s="2">
        <v>482</v>
      </c>
      <c r="E4341" s="1" t="s">
        <v>4506</v>
      </c>
      <c r="F4341" s="2">
        <v>11211</v>
      </c>
      <c r="G4341" s="3">
        <v>7183830045</v>
      </c>
      <c r="H4341" s="1" t="s">
        <v>276</v>
      </c>
      <c r="I4341" t="s">
        <v>21</v>
      </c>
      <c r="J4341">
        <v>79</v>
      </c>
      <c r="K4341">
        <v>201</v>
      </c>
      <c r="L4341" s="27">
        <f>RestaurantData[[#This Row],[DailyCustAvg]]*30</f>
        <v>6030</v>
      </c>
      <c r="M4341" s="7">
        <f>(((RestaurantData[[#This Row],[FitScore]]/100)*RestaurantData[[#This Row],[DailyCustAvg]])/3.5)*30</f>
        <v>1361.0571428571432</v>
      </c>
      <c r="N4341">
        <v>40.714886172020996</v>
      </c>
      <c r="O4341">
        <v>-73.951745579516</v>
      </c>
      <c r="P4341">
        <v>301</v>
      </c>
      <c r="Q4341">
        <v>34</v>
      </c>
      <c r="R4341">
        <f>(RestaurantData[[#This Row],[MonthySales]]/1500)*0.07</f>
        <v>6.3516000000000031E-2</v>
      </c>
    </row>
    <row r="4342" spans="1:18" hidden="1" x14ac:dyDescent="0.3">
      <c r="A4342">
        <v>40999052</v>
      </c>
      <c r="B4342" s="1" t="s">
        <v>4420</v>
      </c>
      <c r="C4342" t="s">
        <v>4408</v>
      </c>
      <c r="D4342" s="2">
        <v>600</v>
      </c>
      <c r="E4342" s="1" t="s">
        <v>4124</v>
      </c>
      <c r="F4342" s="2">
        <v>11211</v>
      </c>
      <c r="G4342" s="3">
        <v>7185994440</v>
      </c>
      <c r="H4342" s="1" t="s">
        <v>202</v>
      </c>
      <c r="I4342" t="s">
        <v>21</v>
      </c>
      <c r="J4342">
        <v>86</v>
      </c>
      <c r="K4342">
        <v>200</v>
      </c>
      <c r="L4342" s="27">
        <f>RestaurantData[[#This Row],[DailyCustAvg]]*30</f>
        <v>6000</v>
      </c>
      <c r="M4342" s="7">
        <f>(((RestaurantData[[#This Row],[FitScore]]/100)*RestaurantData[[#This Row],[DailyCustAvg]])/3.5)*30</f>
        <v>1474.2857142857144</v>
      </c>
      <c r="N4342">
        <v>40.714094437843997</v>
      </c>
      <c r="O4342">
        <v>-73.948882018163005</v>
      </c>
      <c r="P4342">
        <v>301</v>
      </c>
      <c r="Q4342">
        <v>34</v>
      </c>
      <c r="R4342">
        <f>(RestaurantData[[#This Row],[MonthySales]]/1500)*0.07</f>
        <v>6.8800000000000014E-2</v>
      </c>
    </row>
    <row r="4343" spans="1:18" hidden="1" x14ac:dyDescent="0.3">
      <c r="A4343">
        <v>50090109</v>
      </c>
      <c r="B4343" s="1" t="s">
        <v>4510</v>
      </c>
      <c r="C4343" t="s">
        <v>4408</v>
      </c>
      <c r="D4343" s="2">
        <v>562</v>
      </c>
      <c r="E4343" s="1" t="s">
        <v>532</v>
      </c>
      <c r="F4343" s="2">
        <v>11211</v>
      </c>
      <c r="G4343" s="3">
        <v>7184766705</v>
      </c>
      <c r="H4343" s="1" t="s">
        <v>20</v>
      </c>
      <c r="I4343" t="s">
        <v>17</v>
      </c>
      <c r="J4343">
        <v>87</v>
      </c>
      <c r="K4343">
        <v>199</v>
      </c>
      <c r="L4343" s="27">
        <f>RestaurantData[[#This Row],[DailyCustAvg]]*30</f>
        <v>5970</v>
      </c>
      <c r="M4343" s="7">
        <f>(((RestaurantData[[#This Row],[FitScore]]/100)*RestaurantData[[#This Row],[DailyCustAvg]])/3.5)*30</f>
        <v>1483.9714285714285</v>
      </c>
      <c r="N4343">
        <v>40.711100144718998</v>
      </c>
      <c r="O4343">
        <v>-73.949447025048002</v>
      </c>
      <c r="P4343">
        <v>301</v>
      </c>
      <c r="Q4343">
        <v>34</v>
      </c>
      <c r="R4343">
        <f>(RestaurantData[[#This Row],[MonthySales]]/1500)*0.07</f>
        <v>6.9252000000000008E-2</v>
      </c>
    </row>
    <row r="4344" spans="1:18" hidden="1" x14ac:dyDescent="0.3">
      <c r="A4344">
        <v>50045602</v>
      </c>
      <c r="B4344" s="1" t="s">
        <v>4677</v>
      </c>
      <c r="C4344" t="s">
        <v>4408</v>
      </c>
      <c r="D4344" s="2">
        <v>726</v>
      </c>
      <c r="E4344" s="1" t="s">
        <v>3334</v>
      </c>
      <c r="F4344" s="2">
        <v>11222</v>
      </c>
      <c r="G4344" s="3">
        <v>7183492884</v>
      </c>
      <c r="H4344" s="1" t="s">
        <v>1074</v>
      </c>
      <c r="I4344" t="s">
        <v>21</v>
      </c>
      <c r="J4344">
        <v>79</v>
      </c>
      <c r="K4344">
        <v>396</v>
      </c>
      <c r="L4344" s="27">
        <f>RestaurantData[[#This Row],[DailyCustAvg]]*30</f>
        <v>11880</v>
      </c>
      <c r="M4344" s="7">
        <f>(((RestaurantData[[#This Row],[FitScore]]/100)*RestaurantData[[#This Row],[DailyCustAvg]])/3.5)*30</f>
        <v>2681.4857142857145</v>
      </c>
      <c r="N4344">
        <v>40.726112427955002</v>
      </c>
      <c r="O4344">
        <v>-73.952116246543994</v>
      </c>
      <c r="P4344">
        <v>301</v>
      </c>
      <c r="Q4344">
        <v>33</v>
      </c>
      <c r="R4344">
        <f>(RestaurantData[[#This Row],[MonthySales]]/1500)*0.07</f>
        <v>0.12513600000000002</v>
      </c>
    </row>
    <row r="4345" spans="1:18" hidden="1" x14ac:dyDescent="0.3">
      <c r="A4345">
        <v>41670026</v>
      </c>
      <c r="B4345" s="1" t="s">
        <v>4415</v>
      </c>
      <c r="C4345" t="s">
        <v>4408</v>
      </c>
      <c r="D4345" s="2">
        <v>159</v>
      </c>
      <c r="E4345" s="1" t="s">
        <v>4416</v>
      </c>
      <c r="F4345" s="2">
        <v>11222</v>
      </c>
      <c r="G4345" s="3">
        <v>3477630152</v>
      </c>
      <c r="H4345" s="1" t="s">
        <v>16</v>
      </c>
      <c r="I4345" t="s">
        <v>21</v>
      </c>
      <c r="J4345">
        <v>83</v>
      </c>
      <c r="K4345">
        <v>395</v>
      </c>
      <c r="L4345" s="27">
        <f>RestaurantData[[#This Row],[DailyCustAvg]]*30</f>
        <v>11850</v>
      </c>
      <c r="M4345" s="7">
        <f>(((RestaurantData[[#This Row],[FitScore]]/100)*RestaurantData[[#This Row],[DailyCustAvg]])/3.5)*30</f>
        <v>2810.1428571428569</v>
      </c>
      <c r="N4345">
        <v>40.730290434143001</v>
      </c>
      <c r="O4345">
        <v>-73.953260610205007</v>
      </c>
      <c r="P4345">
        <v>301</v>
      </c>
      <c r="Q4345">
        <v>33</v>
      </c>
      <c r="R4345">
        <f>(RestaurantData[[#This Row],[MonthySales]]/1500)*0.07</f>
        <v>0.13114000000000001</v>
      </c>
    </row>
    <row r="4346" spans="1:18" hidden="1" x14ac:dyDescent="0.3">
      <c r="A4346">
        <v>50087942</v>
      </c>
      <c r="B4346" s="1" t="s">
        <v>4692</v>
      </c>
      <c r="C4346" t="s">
        <v>4408</v>
      </c>
      <c r="D4346" s="2">
        <v>230</v>
      </c>
      <c r="E4346" s="1" t="s">
        <v>4693</v>
      </c>
      <c r="F4346" s="2">
        <v>11222</v>
      </c>
      <c r="G4346" s="3">
        <v>7183837500</v>
      </c>
      <c r="H4346" s="1" t="s">
        <v>613</v>
      </c>
      <c r="I4346" t="s">
        <v>21</v>
      </c>
      <c r="J4346">
        <v>68</v>
      </c>
      <c r="K4346">
        <v>391</v>
      </c>
      <c r="L4346" s="27">
        <f>RestaurantData[[#This Row],[DailyCustAvg]]*30</f>
        <v>11730</v>
      </c>
      <c r="M4346" s="7">
        <f>(((RestaurantData[[#This Row],[FitScore]]/100)*RestaurantData[[#This Row],[DailyCustAvg]])/3.5)*30</f>
        <v>2278.9714285714285</v>
      </c>
      <c r="N4346">
        <v>40.729092485387</v>
      </c>
      <c r="O4346">
        <v>-73.950331725124997</v>
      </c>
      <c r="P4346">
        <v>301</v>
      </c>
      <c r="Q4346">
        <v>33</v>
      </c>
      <c r="R4346">
        <f>(RestaurantData[[#This Row],[MonthySales]]/1500)*0.07</f>
        <v>0.106352</v>
      </c>
    </row>
    <row r="4347" spans="1:18" hidden="1" x14ac:dyDescent="0.3">
      <c r="A4347">
        <v>50100625</v>
      </c>
      <c r="B4347" s="1" t="s">
        <v>4670</v>
      </c>
      <c r="C4347" t="s">
        <v>4408</v>
      </c>
      <c r="D4347" s="2">
        <v>237</v>
      </c>
      <c r="E4347" s="1" t="s">
        <v>4423</v>
      </c>
      <c r="F4347" s="2">
        <v>11222</v>
      </c>
      <c r="G4347" s="3">
        <v>7183490968</v>
      </c>
      <c r="H4347" s="1" t="s">
        <v>242</v>
      </c>
      <c r="I4347" t="s">
        <v>21</v>
      </c>
      <c r="J4347">
        <v>71</v>
      </c>
      <c r="K4347">
        <v>387</v>
      </c>
      <c r="L4347" s="27">
        <f>RestaurantData[[#This Row],[DailyCustAvg]]*30</f>
        <v>11610</v>
      </c>
      <c r="M4347" s="7">
        <f>(((RestaurantData[[#This Row],[FitScore]]/100)*RestaurantData[[#This Row],[DailyCustAvg]])/3.5)*30</f>
        <v>2355.1714285714284</v>
      </c>
      <c r="N4347">
        <v>40.725781522816</v>
      </c>
      <c r="O4347">
        <v>-73.942779342929001</v>
      </c>
      <c r="P4347">
        <v>301</v>
      </c>
      <c r="Q4347">
        <v>33</v>
      </c>
      <c r="R4347">
        <f>(RestaurantData[[#This Row],[MonthySales]]/1500)*0.07</f>
        <v>0.10990800000000001</v>
      </c>
    </row>
    <row r="4348" spans="1:18" hidden="1" x14ac:dyDescent="0.3">
      <c r="A4348">
        <v>41712395</v>
      </c>
      <c r="B4348" s="1" t="s">
        <v>4481</v>
      </c>
      <c r="C4348" t="s">
        <v>4408</v>
      </c>
      <c r="D4348" s="2">
        <v>188</v>
      </c>
      <c r="E4348" s="1" t="s">
        <v>4423</v>
      </c>
      <c r="F4348" s="2">
        <v>11222</v>
      </c>
      <c r="G4348" s="3">
        <v>7184722150</v>
      </c>
      <c r="H4348" s="1" t="s">
        <v>138</v>
      </c>
      <c r="J4348">
        <v>79</v>
      </c>
      <c r="K4348">
        <v>375</v>
      </c>
      <c r="L4348" s="27">
        <f>RestaurantData[[#This Row],[DailyCustAvg]]*30</f>
        <v>11250</v>
      </c>
      <c r="M4348" s="7">
        <f>(((RestaurantData[[#This Row],[FitScore]]/100)*RestaurantData[[#This Row],[DailyCustAvg]])/3.5)*30</f>
        <v>2539.2857142857142</v>
      </c>
      <c r="N4348">
        <v>40.725431621986999</v>
      </c>
      <c r="O4348">
        <v>-73.945720035183001</v>
      </c>
      <c r="P4348">
        <v>301</v>
      </c>
      <c r="Q4348">
        <v>33</v>
      </c>
      <c r="R4348">
        <f>(RestaurantData[[#This Row],[MonthySales]]/1500)*0.07</f>
        <v>0.11850000000000001</v>
      </c>
    </row>
    <row r="4349" spans="1:18" hidden="1" x14ac:dyDescent="0.3">
      <c r="A4349">
        <v>50095083</v>
      </c>
      <c r="B4349" s="1" t="s">
        <v>4749</v>
      </c>
      <c r="C4349" t="s">
        <v>4408</v>
      </c>
      <c r="D4349" s="2">
        <v>145</v>
      </c>
      <c r="E4349" s="1" t="s">
        <v>4412</v>
      </c>
      <c r="F4349" s="2">
        <v>11222</v>
      </c>
      <c r="G4349" s="3">
        <v>6467373407</v>
      </c>
      <c r="H4349" s="1" t="s">
        <v>163</v>
      </c>
      <c r="I4349" t="s">
        <v>17</v>
      </c>
      <c r="J4349">
        <v>78</v>
      </c>
      <c r="K4349">
        <v>374</v>
      </c>
      <c r="L4349" s="27">
        <f>RestaurantData[[#This Row],[DailyCustAvg]]*30</f>
        <v>11220</v>
      </c>
      <c r="M4349" s="7">
        <f>(((RestaurantData[[#This Row],[FitScore]]/100)*RestaurantData[[#This Row],[DailyCustAvg]])/3.5)*30</f>
        <v>2500.457142857143</v>
      </c>
      <c r="N4349">
        <v>40.723053994047</v>
      </c>
      <c r="O4349">
        <v>-73.944343833147997</v>
      </c>
      <c r="P4349">
        <v>301</v>
      </c>
      <c r="Q4349">
        <v>33</v>
      </c>
      <c r="R4349">
        <f>(RestaurantData[[#This Row],[MonthySales]]/1500)*0.07</f>
        <v>0.11668800000000003</v>
      </c>
    </row>
    <row r="4350" spans="1:18" hidden="1" x14ac:dyDescent="0.3">
      <c r="A4350">
        <v>41192474</v>
      </c>
      <c r="B4350" s="1" t="s">
        <v>4448</v>
      </c>
      <c r="C4350" t="s">
        <v>4408</v>
      </c>
      <c r="D4350" s="2">
        <v>788</v>
      </c>
      <c r="E4350" s="1" t="s">
        <v>3334</v>
      </c>
      <c r="F4350" s="2">
        <v>11222</v>
      </c>
      <c r="G4350" s="3">
        <v>7183492222</v>
      </c>
      <c r="H4350" s="1" t="s">
        <v>138</v>
      </c>
      <c r="I4350" t="s">
        <v>17</v>
      </c>
      <c r="J4350">
        <v>87</v>
      </c>
      <c r="K4350">
        <v>373</v>
      </c>
      <c r="L4350" s="27">
        <f>RestaurantData[[#This Row],[DailyCustAvg]]*30</f>
        <v>11190</v>
      </c>
      <c r="M4350" s="7">
        <f>(((RestaurantData[[#This Row],[FitScore]]/100)*RestaurantData[[#This Row],[DailyCustAvg]])/3.5)*30</f>
        <v>2781.514285714286</v>
      </c>
      <c r="N4350">
        <v>40.727540042139999</v>
      </c>
      <c r="O4350">
        <v>-73.952927006813994</v>
      </c>
      <c r="P4350">
        <v>301</v>
      </c>
      <c r="Q4350">
        <v>33</v>
      </c>
      <c r="R4350">
        <f>(RestaurantData[[#This Row],[MonthySales]]/1500)*0.07</f>
        <v>0.12980400000000003</v>
      </c>
    </row>
    <row r="4351" spans="1:18" hidden="1" x14ac:dyDescent="0.3">
      <c r="A4351">
        <v>41598755</v>
      </c>
      <c r="B4351" s="1" t="s">
        <v>4758</v>
      </c>
      <c r="C4351" t="s">
        <v>4408</v>
      </c>
      <c r="D4351" s="2">
        <v>1011</v>
      </c>
      <c r="E4351" s="1" t="s">
        <v>3334</v>
      </c>
      <c r="F4351" s="2">
        <v>11222</v>
      </c>
      <c r="G4351" s="3">
        <v>3478896761</v>
      </c>
      <c r="H4351" s="1" t="s">
        <v>16</v>
      </c>
      <c r="I4351" t="s">
        <v>21</v>
      </c>
      <c r="J4351">
        <v>79</v>
      </c>
      <c r="K4351">
        <v>373</v>
      </c>
      <c r="L4351" s="27">
        <f>RestaurantData[[#This Row],[DailyCustAvg]]*30</f>
        <v>11190</v>
      </c>
      <c r="M4351" s="7">
        <f>(((RestaurantData[[#This Row],[FitScore]]/100)*RestaurantData[[#This Row],[DailyCustAvg]])/3.5)*30</f>
        <v>2525.7428571428572</v>
      </c>
      <c r="N4351">
        <v>40.733491452814</v>
      </c>
      <c r="O4351">
        <v>-73.954813524548996</v>
      </c>
      <c r="P4351">
        <v>301</v>
      </c>
      <c r="Q4351">
        <v>33</v>
      </c>
      <c r="R4351">
        <f>(RestaurantData[[#This Row],[MonthySales]]/1500)*0.07</f>
        <v>0.11786800000000001</v>
      </c>
    </row>
    <row r="4352" spans="1:18" hidden="1" x14ac:dyDescent="0.3">
      <c r="A4352">
        <v>50099381</v>
      </c>
      <c r="B4352" s="1" t="s">
        <v>4580</v>
      </c>
      <c r="C4352" t="s">
        <v>4408</v>
      </c>
      <c r="D4352" s="2">
        <v>517</v>
      </c>
      <c r="E4352" s="1" t="s">
        <v>4550</v>
      </c>
      <c r="F4352" s="2">
        <v>11222</v>
      </c>
      <c r="G4352" s="3">
        <v>9174179423</v>
      </c>
      <c r="H4352" s="1" t="s">
        <v>29</v>
      </c>
      <c r="I4352" t="s">
        <v>21</v>
      </c>
      <c r="J4352">
        <v>78</v>
      </c>
      <c r="K4352">
        <v>371</v>
      </c>
      <c r="L4352" s="27">
        <f>RestaurantData[[#This Row],[DailyCustAvg]]*30</f>
        <v>11130</v>
      </c>
      <c r="M4352" s="7">
        <f>(((RestaurantData[[#This Row],[FitScore]]/100)*RestaurantData[[#This Row],[DailyCustAvg]])/3.5)*30</f>
        <v>2480.3999999999996</v>
      </c>
      <c r="N4352">
        <v>40.720498428355</v>
      </c>
      <c r="O4352">
        <v>-73.943959965166002</v>
      </c>
      <c r="P4352">
        <v>301</v>
      </c>
      <c r="Q4352">
        <v>33</v>
      </c>
      <c r="R4352">
        <f>(RestaurantData[[#This Row],[MonthySales]]/1500)*0.07</f>
        <v>0.11575199999999999</v>
      </c>
    </row>
    <row r="4353" spans="1:18" hidden="1" x14ac:dyDescent="0.3">
      <c r="A4353">
        <v>50000634</v>
      </c>
      <c r="B4353" s="1" t="s">
        <v>4417</v>
      </c>
      <c r="C4353" t="s">
        <v>4408</v>
      </c>
      <c r="D4353" s="2">
        <v>1005</v>
      </c>
      <c r="E4353" s="1" t="s">
        <v>3334</v>
      </c>
      <c r="F4353" s="2">
        <v>11222</v>
      </c>
      <c r="G4353" s="3">
        <v>7183892200</v>
      </c>
      <c r="H4353" s="1" t="s">
        <v>66</v>
      </c>
      <c r="I4353" t="s">
        <v>21</v>
      </c>
      <c r="J4353">
        <v>71</v>
      </c>
      <c r="K4353">
        <v>361</v>
      </c>
      <c r="L4353" s="27">
        <f>RestaurantData[[#This Row],[DailyCustAvg]]*30</f>
        <v>10830</v>
      </c>
      <c r="M4353" s="7">
        <f>(((RestaurantData[[#This Row],[FitScore]]/100)*RestaurantData[[#This Row],[DailyCustAvg]])/3.5)*30</f>
        <v>2196.9428571428571</v>
      </c>
      <c r="N4353">
        <v>40.733354206069997</v>
      </c>
      <c r="O4353">
        <v>-73.954791968348999</v>
      </c>
      <c r="P4353">
        <v>301</v>
      </c>
      <c r="Q4353">
        <v>33</v>
      </c>
      <c r="R4353">
        <f>(RestaurantData[[#This Row],[MonthySales]]/1500)*0.07</f>
        <v>0.102524</v>
      </c>
    </row>
    <row r="4354" spans="1:18" hidden="1" x14ac:dyDescent="0.3">
      <c r="A4354">
        <v>40396433</v>
      </c>
      <c r="B4354" s="1" t="s">
        <v>4511</v>
      </c>
      <c r="C4354" t="s">
        <v>4408</v>
      </c>
      <c r="D4354" s="2">
        <v>853</v>
      </c>
      <c r="E4354" s="1" t="s">
        <v>3334</v>
      </c>
      <c r="F4354" s="2">
        <v>11222</v>
      </c>
      <c r="G4354" s="3">
        <v>7183834382</v>
      </c>
      <c r="H4354" s="1" t="s">
        <v>1074</v>
      </c>
      <c r="I4354" t="s">
        <v>17</v>
      </c>
      <c r="J4354">
        <v>79</v>
      </c>
      <c r="K4354">
        <v>361</v>
      </c>
      <c r="L4354" s="27">
        <f>RestaurantData[[#This Row],[DailyCustAvg]]*30</f>
        <v>10830</v>
      </c>
      <c r="M4354" s="7">
        <f>(((RestaurantData[[#This Row],[FitScore]]/100)*RestaurantData[[#This Row],[DailyCustAvg]])/3.5)*30</f>
        <v>2444.4857142857145</v>
      </c>
      <c r="N4354">
        <v>40.729154326455003</v>
      </c>
      <c r="O4354">
        <v>-73.953817048814997</v>
      </c>
      <c r="P4354">
        <v>301</v>
      </c>
      <c r="Q4354">
        <v>33</v>
      </c>
      <c r="R4354">
        <f>(RestaurantData[[#This Row],[MonthySales]]/1500)*0.07</f>
        <v>0.11407600000000001</v>
      </c>
    </row>
    <row r="4355" spans="1:18" hidden="1" x14ac:dyDescent="0.3">
      <c r="A4355">
        <v>50081649</v>
      </c>
      <c r="B4355" s="1" t="s">
        <v>4668</v>
      </c>
      <c r="C4355" t="s">
        <v>4408</v>
      </c>
      <c r="D4355" s="2">
        <v>110</v>
      </c>
      <c r="E4355" s="1" t="s">
        <v>72</v>
      </c>
      <c r="F4355" s="2">
        <v>11222</v>
      </c>
      <c r="G4355" s="3">
        <v>9293376385</v>
      </c>
      <c r="H4355" s="1" t="s">
        <v>202</v>
      </c>
      <c r="I4355" t="s">
        <v>21</v>
      </c>
      <c r="J4355">
        <v>76</v>
      </c>
      <c r="K4355">
        <v>361</v>
      </c>
      <c r="L4355" s="27">
        <f>RestaurantData[[#This Row],[DailyCustAvg]]*30</f>
        <v>10830</v>
      </c>
      <c r="M4355" s="7">
        <f>(((RestaurantData[[#This Row],[FitScore]]/100)*RestaurantData[[#This Row],[DailyCustAvg]])/3.5)*30</f>
        <v>2351.6571428571433</v>
      </c>
      <c r="N4355">
        <v>40.728348726509999</v>
      </c>
      <c r="O4355">
        <v>-73.957331800860004</v>
      </c>
      <c r="P4355">
        <v>301</v>
      </c>
      <c r="Q4355">
        <v>33</v>
      </c>
      <c r="R4355">
        <f>(RestaurantData[[#This Row],[MonthySales]]/1500)*0.07</f>
        <v>0.10974400000000002</v>
      </c>
    </row>
    <row r="4356" spans="1:18" hidden="1" x14ac:dyDescent="0.3">
      <c r="A4356">
        <v>50003236</v>
      </c>
      <c r="B4356" s="1" t="s">
        <v>4615</v>
      </c>
      <c r="C4356" t="s">
        <v>4408</v>
      </c>
      <c r="D4356" s="2">
        <v>85</v>
      </c>
      <c r="E4356" s="1" t="s">
        <v>4412</v>
      </c>
      <c r="F4356" s="2">
        <v>11222</v>
      </c>
      <c r="G4356" s="3">
        <v>7183491383</v>
      </c>
      <c r="H4356" s="1" t="s">
        <v>193</v>
      </c>
      <c r="I4356" t="s">
        <v>21</v>
      </c>
      <c r="J4356">
        <v>70</v>
      </c>
      <c r="K4356">
        <v>357</v>
      </c>
      <c r="L4356" s="27">
        <f>RestaurantData[[#This Row],[DailyCustAvg]]*30</f>
        <v>10710</v>
      </c>
      <c r="M4356" s="7">
        <f>(((RestaurantData[[#This Row],[FitScore]]/100)*RestaurantData[[#This Row],[DailyCustAvg]])/3.5)*30</f>
        <v>2141.9999999999995</v>
      </c>
      <c r="N4356">
        <v>40.723236964088997</v>
      </c>
      <c r="O4356">
        <v>-73.942460448841999</v>
      </c>
      <c r="P4356">
        <v>301</v>
      </c>
      <c r="Q4356">
        <v>33</v>
      </c>
      <c r="R4356">
        <f>(RestaurantData[[#This Row],[MonthySales]]/1500)*0.07</f>
        <v>9.9959999999999993E-2</v>
      </c>
    </row>
    <row r="4357" spans="1:18" hidden="1" x14ac:dyDescent="0.3">
      <c r="A4357">
        <v>50079237</v>
      </c>
      <c r="B4357" s="1" t="s">
        <v>4681</v>
      </c>
      <c r="C4357" t="s">
        <v>4408</v>
      </c>
      <c r="D4357" s="2">
        <v>760</v>
      </c>
      <c r="E4357" s="1" t="s">
        <v>3334</v>
      </c>
      <c r="F4357" s="2">
        <v>11222</v>
      </c>
      <c r="G4357" s="3">
        <v>6466781788</v>
      </c>
      <c r="H4357" s="1" t="s">
        <v>186</v>
      </c>
      <c r="I4357" t="s">
        <v>17</v>
      </c>
      <c r="J4357">
        <v>69</v>
      </c>
      <c r="K4357">
        <v>356</v>
      </c>
      <c r="L4357" s="27">
        <f>RestaurantData[[#This Row],[DailyCustAvg]]*30</f>
        <v>10680</v>
      </c>
      <c r="M4357" s="7">
        <f>(((RestaurantData[[#This Row],[FitScore]]/100)*RestaurantData[[#This Row],[DailyCustAvg]])/3.5)*30</f>
        <v>2105.4857142857145</v>
      </c>
      <c r="N4357">
        <v>40.726677983308001</v>
      </c>
      <c r="O4357">
        <v>-73.952436942492</v>
      </c>
      <c r="P4357">
        <v>301</v>
      </c>
      <c r="Q4357">
        <v>33</v>
      </c>
      <c r="R4357">
        <f>(RestaurantData[[#This Row],[MonthySales]]/1500)*0.07</f>
        <v>9.825600000000001E-2</v>
      </c>
    </row>
    <row r="4358" spans="1:18" hidden="1" x14ac:dyDescent="0.3">
      <c r="A4358">
        <v>41537509</v>
      </c>
      <c r="B4358" s="1" t="s">
        <v>4710</v>
      </c>
      <c r="C4358" t="s">
        <v>4408</v>
      </c>
      <c r="D4358" s="2">
        <v>63</v>
      </c>
      <c r="E4358" s="1" t="s">
        <v>4711</v>
      </c>
      <c r="F4358" s="2">
        <v>11222</v>
      </c>
      <c r="G4358" s="3">
        <v>3618773019</v>
      </c>
      <c r="H4358" s="1" t="s">
        <v>16</v>
      </c>
      <c r="I4358" t="s">
        <v>21</v>
      </c>
      <c r="J4358">
        <v>83</v>
      </c>
      <c r="K4358">
        <v>353</v>
      </c>
      <c r="L4358" s="27">
        <f>RestaurantData[[#This Row],[DailyCustAvg]]*30</f>
        <v>10590</v>
      </c>
      <c r="M4358" s="7">
        <f>(((RestaurantData[[#This Row],[FitScore]]/100)*RestaurantData[[#This Row],[DailyCustAvg]])/3.5)*30</f>
        <v>2511.3428571428572</v>
      </c>
      <c r="N4358">
        <v>40.723650639043001</v>
      </c>
      <c r="O4358">
        <v>-73.952760200653998</v>
      </c>
      <c r="P4358">
        <v>301</v>
      </c>
      <c r="Q4358">
        <v>33</v>
      </c>
      <c r="R4358">
        <f>(RestaurantData[[#This Row],[MonthySales]]/1500)*0.07</f>
        <v>0.11719600000000001</v>
      </c>
    </row>
    <row r="4359" spans="1:18" hidden="1" x14ac:dyDescent="0.3">
      <c r="A4359">
        <v>50086823</v>
      </c>
      <c r="B4359" s="1" t="s">
        <v>4555</v>
      </c>
      <c r="C4359" t="s">
        <v>4408</v>
      </c>
      <c r="D4359" s="2">
        <v>14</v>
      </c>
      <c r="E4359" s="1" t="s">
        <v>4409</v>
      </c>
      <c r="F4359" s="2">
        <v>11222</v>
      </c>
      <c r="G4359" s="3">
        <v>7183492009</v>
      </c>
      <c r="H4359" s="1" t="s">
        <v>143</v>
      </c>
      <c r="I4359" t="s">
        <v>17</v>
      </c>
      <c r="J4359">
        <v>81</v>
      </c>
      <c r="K4359">
        <v>348</v>
      </c>
      <c r="L4359" s="27">
        <f>RestaurantData[[#This Row],[DailyCustAvg]]*30</f>
        <v>10440</v>
      </c>
      <c r="M4359" s="7">
        <f>(((RestaurantData[[#This Row],[FitScore]]/100)*RestaurantData[[#This Row],[DailyCustAvg]])/3.5)*30</f>
        <v>2416.1142857142854</v>
      </c>
      <c r="N4359">
        <v>40.723683023265998</v>
      </c>
      <c r="O4359">
        <v>-73.951436134798001</v>
      </c>
      <c r="P4359">
        <v>301</v>
      </c>
      <c r="Q4359">
        <v>33</v>
      </c>
      <c r="R4359">
        <f>(RestaurantData[[#This Row],[MonthySales]]/1500)*0.07</f>
        <v>0.112752</v>
      </c>
    </row>
    <row r="4360" spans="1:18" hidden="1" x14ac:dyDescent="0.3">
      <c r="A4360">
        <v>41649471</v>
      </c>
      <c r="B4360" s="1" t="s">
        <v>4674</v>
      </c>
      <c r="C4360" t="s">
        <v>4408</v>
      </c>
      <c r="D4360" s="2">
        <v>86</v>
      </c>
      <c r="E4360" s="1" t="s">
        <v>4423</v>
      </c>
      <c r="F4360" s="2">
        <v>11222</v>
      </c>
      <c r="G4360" s="3">
        <v>7183890501</v>
      </c>
      <c r="H4360" s="1" t="s">
        <v>202</v>
      </c>
      <c r="I4360" t="s">
        <v>17</v>
      </c>
      <c r="J4360">
        <v>85</v>
      </c>
      <c r="K4360">
        <v>347</v>
      </c>
      <c r="L4360" s="27">
        <f>RestaurantData[[#This Row],[DailyCustAvg]]*30</f>
        <v>10410</v>
      </c>
      <c r="M4360" s="7">
        <f>(((RestaurantData[[#This Row],[FitScore]]/100)*RestaurantData[[#This Row],[DailyCustAvg]])/3.5)*30</f>
        <v>2528.1428571428573</v>
      </c>
      <c r="N4360">
        <v>40.723850056122998</v>
      </c>
      <c r="O4360">
        <v>-73.950505211771997</v>
      </c>
      <c r="P4360">
        <v>301</v>
      </c>
      <c r="Q4360">
        <v>33</v>
      </c>
      <c r="R4360">
        <f>(RestaurantData[[#This Row],[MonthySales]]/1500)*0.07</f>
        <v>0.11798000000000002</v>
      </c>
    </row>
    <row r="4361" spans="1:18" hidden="1" x14ac:dyDescent="0.3">
      <c r="A4361">
        <v>40553257</v>
      </c>
      <c r="B4361" s="1" t="s">
        <v>4410</v>
      </c>
      <c r="C4361" t="s">
        <v>4408</v>
      </c>
      <c r="D4361" s="2">
        <v>1116</v>
      </c>
      <c r="E4361" s="1" t="s">
        <v>3334</v>
      </c>
      <c r="F4361" s="2">
        <v>11222</v>
      </c>
      <c r="G4361" s="3">
        <v>7183498429</v>
      </c>
      <c r="H4361" s="1" t="s">
        <v>29</v>
      </c>
      <c r="I4361" t="s">
        <v>21</v>
      </c>
      <c r="J4361">
        <v>86</v>
      </c>
      <c r="K4361">
        <v>346</v>
      </c>
      <c r="L4361" s="27">
        <f>RestaurantData[[#This Row],[DailyCustAvg]]*30</f>
        <v>10380</v>
      </c>
      <c r="M4361" s="7">
        <f>(((RestaurantData[[#This Row],[FitScore]]/100)*RestaurantData[[#This Row],[DailyCustAvg]])/3.5)*30</f>
        <v>2550.5142857142855</v>
      </c>
      <c r="N4361">
        <v>40.736678320214999</v>
      </c>
      <c r="O4361">
        <v>-73.955312929879</v>
      </c>
      <c r="P4361">
        <v>301</v>
      </c>
      <c r="Q4361">
        <v>33</v>
      </c>
      <c r="R4361">
        <f>(RestaurantData[[#This Row],[MonthySales]]/1500)*0.07</f>
        <v>0.11902399999999999</v>
      </c>
    </row>
    <row r="4362" spans="1:18" hidden="1" x14ac:dyDescent="0.3">
      <c r="A4362">
        <v>50012264</v>
      </c>
      <c r="B4362" s="1" t="s">
        <v>4607</v>
      </c>
      <c r="C4362" t="s">
        <v>4408</v>
      </c>
      <c r="D4362" s="2">
        <v>1103</v>
      </c>
      <c r="E4362" s="1" t="s">
        <v>3334</v>
      </c>
      <c r="F4362" s="2">
        <v>11222</v>
      </c>
      <c r="G4362" s="3">
        <v>6462343293</v>
      </c>
      <c r="H4362" s="1" t="s">
        <v>24</v>
      </c>
      <c r="I4362" t="s">
        <v>21</v>
      </c>
      <c r="J4362">
        <v>68</v>
      </c>
      <c r="K4362">
        <v>341</v>
      </c>
      <c r="L4362" s="27">
        <f>RestaurantData[[#This Row],[DailyCustAvg]]*30</f>
        <v>10230</v>
      </c>
      <c r="M4362" s="7">
        <f>(((RestaurantData[[#This Row],[FitScore]]/100)*RestaurantData[[#This Row],[DailyCustAvg]])/3.5)*30</f>
        <v>1987.5428571428572</v>
      </c>
      <c r="N4362">
        <v>40.736236393581002</v>
      </c>
      <c r="O4362">
        <v>-73.955262709408998</v>
      </c>
      <c r="P4362">
        <v>301</v>
      </c>
      <c r="Q4362">
        <v>33</v>
      </c>
      <c r="R4362">
        <f>(RestaurantData[[#This Row],[MonthySales]]/1500)*0.07</f>
        <v>9.2752000000000015E-2</v>
      </c>
    </row>
    <row r="4363" spans="1:18" hidden="1" x14ac:dyDescent="0.3">
      <c r="A4363">
        <v>50047226</v>
      </c>
      <c r="B4363" s="1" t="s">
        <v>4503</v>
      </c>
      <c r="C4363" t="s">
        <v>4408</v>
      </c>
      <c r="D4363" s="2">
        <v>664</v>
      </c>
      <c r="E4363" s="1" t="s">
        <v>3334</v>
      </c>
      <c r="F4363" s="2">
        <v>11222</v>
      </c>
      <c r="G4363" s="3">
        <v>7183893828</v>
      </c>
      <c r="H4363" s="1" t="s">
        <v>16</v>
      </c>
      <c r="I4363" t="s">
        <v>21</v>
      </c>
      <c r="J4363">
        <v>73</v>
      </c>
      <c r="K4363">
        <v>337</v>
      </c>
      <c r="L4363" s="27">
        <f>RestaurantData[[#This Row],[DailyCustAvg]]*30</f>
        <v>10110</v>
      </c>
      <c r="M4363" s="7">
        <f>(((RestaurantData[[#This Row],[FitScore]]/100)*RestaurantData[[#This Row],[DailyCustAvg]])/3.5)*30</f>
        <v>2108.6571428571428</v>
      </c>
      <c r="N4363">
        <v>40.724682061582001</v>
      </c>
      <c r="O4363">
        <v>-73.951301915358002</v>
      </c>
      <c r="P4363">
        <v>301</v>
      </c>
      <c r="Q4363">
        <v>33</v>
      </c>
      <c r="R4363">
        <f>(RestaurantData[[#This Row],[MonthySales]]/1500)*0.07</f>
        <v>9.8404000000000019E-2</v>
      </c>
    </row>
    <row r="4364" spans="1:18" hidden="1" x14ac:dyDescent="0.3">
      <c r="A4364">
        <v>50100998</v>
      </c>
      <c r="B4364" s="1" t="s">
        <v>4449</v>
      </c>
      <c r="C4364" t="s">
        <v>4408</v>
      </c>
      <c r="D4364" s="2">
        <v>190</v>
      </c>
      <c r="E4364" s="1" t="s">
        <v>4423</v>
      </c>
      <c r="F4364" s="2">
        <v>11222</v>
      </c>
      <c r="G4364" s="3">
        <v>7183497775</v>
      </c>
      <c r="H4364" s="1" t="s">
        <v>1074</v>
      </c>
      <c r="I4364" t="s">
        <v>21</v>
      </c>
      <c r="J4364">
        <v>83</v>
      </c>
      <c r="K4364">
        <v>332</v>
      </c>
      <c r="L4364" s="27">
        <f>RestaurantData[[#This Row],[DailyCustAvg]]*30</f>
        <v>9960</v>
      </c>
      <c r="M4364" s="7">
        <f>(((RestaurantData[[#This Row],[FitScore]]/100)*RestaurantData[[#This Row],[DailyCustAvg]])/3.5)*30</f>
        <v>2361.9428571428571</v>
      </c>
      <c r="N4364">
        <v>40.725491892188003</v>
      </c>
      <c r="O4364">
        <v>-73.945478260319007</v>
      </c>
      <c r="P4364">
        <v>301</v>
      </c>
      <c r="Q4364">
        <v>33</v>
      </c>
      <c r="R4364">
        <f>(RestaurantData[[#This Row],[MonthySales]]/1500)*0.07</f>
        <v>0.110224</v>
      </c>
    </row>
    <row r="4365" spans="1:18" hidden="1" x14ac:dyDescent="0.3">
      <c r="A4365">
        <v>50013417</v>
      </c>
      <c r="B4365" s="1" t="s">
        <v>4477</v>
      </c>
      <c r="C4365" t="s">
        <v>4408</v>
      </c>
      <c r="D4365" s="2">
        <v>912</v>
      </c>
      <c r="E4365" s="1" t="s">
        <v>3334</v>
      </c>
      <c r="F4365" s="2">
        <v>11222</v>
      </c>
      <c r="G4365" s="3">
        <v>7185763837</v>
      </c>
      <c r="H4365" s="1" t="s">
        <v>52</v>
      </c>
      <c r="I4365" t="s">
        <v>17</v>
      </c>
      <c r="J4365">
        <v>75</v>
      </c>
      <c r="K4365">
        <v>329</v>
      </c>
      <c r="L4365" s="27">
        <f>RestaurantData[[#This Row],[DailyCustAvg]]*30</f>
        <v>9870</v>
      </c>
      <c r="M4365" s="7">
        <f>(((RestaurantData[[#This Row],[FitScore]]/100)*RestaurantData[[#This Row],[DailyCustAvg]])/3.5)*30</f>
        <v>2115</v>
      </c>
      <c r="N4365">
        <v>40.730570821747001</v>
      </c>
      <c r="O4365">
        <v>-73.954306767694007</v>
      </c>
      <c r="P4365">
        <v>301</v>
      </c>
      <c r="Q4365">
        <v>33</v>
      </c>
      <c r="R4365">
        <f>(RestaurantData[[#This Row],[MonthySales]]/1500)*0.07</f>
        <v>9.870000000000001E-2</v>
      </c>
    </row>
    <row r="4366" spans="1:18" hidden="1" x14ac:dyDescent="0.3">
      <c r="A4366">
        <v>41297057</v>
      </c>
      <c r="B4366" s="1" t="s">
        <v>4751</v>
      </c>
      <c r="C4366" t="s">
        <v>4408</v>
      </c>
      <c r="D4366" s="2">
        <v>224</v>
      </c>
      <c r="E4366" s="1" t="s">
        <v>72</v>
      </c>
      <c r="F4366" s="2">
        <v>11222</v>
      </c>
      <c r="G4366" s="3">
        <v>7183496727</v>
      </c>
      <c r="H4366" s="1" t="s">
        <v>16</v>
      </c>
      <c r="I4366" t="s">
        <v>17</v>
      </c>
      <c r="J4366">
        <v>69</v>
      </c>
      <c r="K4366">
        <v>329</v>
      </c>
      <c r="L4366" s="27">
        <f>RestaurantData[[#This Row],[DailyCustAvg]]*30</f>
        <v>9870</v>
      </c>
      <c r="M4366" s="7">
        <f>(((RestaurantData[[#This Row],[FitScore]]/100)*RestaurantData[[#This Row],[DailyCustAvg]])/3.5)*30</f>
        <v>1945.8</v>
      </c>
      <c r="N4366">
        <v>40.733314307988998</v>
      </c>
      <c r="O4366">
        <v>-73.958147686122004</v>
      </c>
      <c r="P4366">
        <v>301</v>
      </c>
      <c r="Q4366">
        <v>33</v>
      </c>
      <c r="R4366">
        <f>(RestaurantData[[#This Row],[MonthySales]]/1500)*0.07</f>
        <v>9.0803999999999996E-2</v>
      </c>
    </row>
    <row r="4367" spans="1:18" hidden="1" x14ac:dyDescent="0.3">
      <c r="A4367">
        <v>50072539</v>
      </c>
      <c r="B4367" s="1" t="s">
        <v>4558</v>
      </c>
      <c r="C4367" t="s">
        <v>4408</v>
      </c>
      <c r="D4367" s="2">
        <v>946</v>
      </c>
      <c r="E4367" s="1" t="s">
        <v>3334</v>
      </c>
      <c r="F4367" s="2">
        <v>11222</v>
      </c>
      <c r="G4367" s="3">
        <v>7183830026</v>
      </c>
      <c r="H4367" s="1" t="s">
        <v>29</v>
      </c>
      <c r="I4367" t="s">
        <v>21</v>
      </c>
      <c r="J4367">
        <v>69</v>
      </c>
      <c r="K4367">
        <v>326</v>
      </c>
      <c r="L4367" s="27">
        <f>RestaurantData[[#This Row],[DailyCustAvg]]*30</f>
        <v>9780</v>
      </c>
      <c r="M4367" s="7">
        <f>(((RestaurantData[[#This Row],[FitScore]]/100)*RestaurantData[[#This Row],[DailyCustAvg]])/3.5)*30</f>
        <v>1928.0571428571425</v>
      </c>
      <c r="N4367">
        <v>40.731504104914997</v>
      </c>
      <c r="O4367">
        <v>-73.954464884789004</v>
      </c>
      <c r="P4367">
        <v>301</v>
      </c>
      <c r="Q4367">
        <v>33</v>
      </c>
      <c r="R4367">
        <f>(RestaurantData[[#This Row],[MonthySales]]/1500)*0.07</f>
        <v>8.9976E-2</v>
      </c>
    </row>
    <row r="4368" spans="1:18" hidden="1" x14ac:dyDescent="0.3">
      <c r="A4368">
        <v>41352974</v>
      </c>
      <c r="B4368" s="1" t="s">
        <v>4696</v>
      </c>
      <c r="C4368" t="s">
        <v>4408</v>
      </c>
      <c r="D4368" s="2">
        <v>837</v>
      </c>
      <c r="E4368" s="1" t="s">
        <v>3334</v>
      </c>
      <c r="F4368" s="2">
        <v>11222</v>
      </c>
      <c r="G4368" s="3">
        <v>7183497888</v>
      </c>
      <c r="H4368" s="1" t="s">
        <v>68</v>
      </c>
      <c r="I4368" t="s">
        <v>21</v>
      </c>
      <c r="J4368">
        <v>74</v>
      </c>
      <c r="K4368">
        <v>321</v>
      </c>
      <c r="L4368" s="27">
        <f>RestaurantData[[#This Row],[DailyCustAvg]]*30</f>
        <v>9630</v>
      </c>
      <c r="M4368" s="7">
        <f>(((RestaurantData[[#This Row],[FitScore]]/100)*RestaurantData[[#This Row],[DailyCustAvg]])/3.5)*30</f>
        <v>2036.0571428571429</v>
      </c>
      <c r="N4368">
        <v>40.728709591495999</v>
      </c>
      <c r="O4368">
        <v>-73.953611701124998</v>
      </c>
      <c r="P4368">
        <v>301</v>
      </c>
      <c r="Q4368">
        <v>33</v>
      </c>
      <c r="R4368">
        <f>(RestaurantData[[#This Row],[MonthySales]]/1500)*0.07</f>
        <v>9.5016000000000017E-2</v>
      </c>
    </row>
    <row r="4369" spans="1:18" hidden="1" x14ac:dyDescent="0.3">
      <c r="A4369">
        <v>41541376</v>
      </c>
      <c r="B4369" s="1" t="s">
        <v>931</v>
      </c>
      <c r="C4369" t="s">
        <v>4408</v>
      </c>
      <c r="D4369" s="2">
        <v>645</v>
      </c>
      <c r="E4369" s="1" t="s">
        <v>3334</v>
      </c>
      <c r="F4369" s="2">
        <v>11222</v>
      </c>
      <c r="G4369" s="3">
        <v>3477632129</v>
      </c>
      <c r="H4369" s="1" t="s">
        <v>16</v>
      </c>
      <c r="I4369" t="s">
        <v>21</v>
      </c>
      <c r="J4369">
        <v>76</v>
      </c>
      <c r="K4369">
        <v>320</v>
      </c>
      <c r="L4369" s="27">
        <f>RestaurantData[[#This Row],[DailyCustAvg]]*30</f>
        <v>9600</v>
      </c>
      <c r="M4369" s="7">
        <f>(((RestaurantData[[#This Row],[FitScore]]/100)*RestaurantData[[#This Row],[DailyCustAvg]])/3.5)*30</f>
        <v>2084.5714285714284</v>
      </c>
      <c r="N4369">
        <v>40.724355365362001</v>
      </c>
      <c r="O4369">
        <v>-73.951139804785996</v>
      </c>
      <c r="P4369">
        <v>301</v>
      </c>
      <c r="Q4369">
        <v>33</v>
      </c>
      <c r="R4369">
        <f>(RestaurantData[[#This Row],[MonthySales]]/1500)*0.07</f>
        <v>9.7280000000000005E-2</v>
      </c>
    </row>
    <row r="4370" spans="1:18" hidden="1" x14ac:dyDescent="0.3">
      <c r="A4370">
        <v>50045842</v>
      </c>
      <c r="B4370" s="1" t="s">
        <v>4584</v>
      </c>
      <c r="C4370" t="s">
        <v>4408</v>
      </c>
      <c r="D4370" s="2">
        <v>978</v>
      </c>
      <c r="E4370" s="1" t="s">
        <v>4442</v>
      </c>
      <c r="F4370" s="2">
        <v>11222</v>
      </c>
      <c r="G4370" s="3">
        <v>3479873893</v>
      </c>
      <c r="H4370" s="1" t="s">
        <v>20</v>
      </c>
      <c r="I4370" t="s">
        <v>21</v>
      </c>
      <c r="J4370">
        <v>72</v>
      </c>
      <c r="K4370">
        <v>319</v>
      </c>
      <c r="L4370" s="27">
        <f>RestaurantData[[#This Row],[DailyCustAvg]]*30</f>
        <v>9570</v>
      </c>
      <c r="M4370" s="7">
        <f>(((RestaurantData[[#This Row],[FitScore]]/100)*RestaurantData[[#This Row],[DailyCustAvg]])/3.5)*30</f>
        <v>1968.6857142857143</v>
      </c>
      <c r="N4370">
        <v>40.725399043221003</v>
      </c>
      <c r="O4370">
        <v>-73.952730093789</v>
      </c>
      <c r="P4370">
        <v>301</v>
      </c>
      <c r="Q4370">
        <v>33</v>
      </c>
      <c r="R4370">
        <f>(RestaurantData[[#This Row],[MonthySales]]/1500)*0.07</f>
        <v>9.1872000000000009E-2</v>
      </c>
    </row>
    <row r="4371" spans="1:18" hidden="1" x14ac:dyDescent="0.3">
      <c r="A4371">
        <v>50095755</v>
      </c>
      <c r="B4371" s="1" t="s">
        <v>4707</v>
      </c>
      <c r="C4371" t="s">
        <v>4408</v>
      </c>
      <c r="D4371" s="2">
        <v>66</v>
      </c>
      <c r="E4371" s="1" t="s">
        <v>4416</v>
      </c>
      <c r="F4371" s="2">
        <v>11222</v>
      </c>
      <c r="G4371" s="3">
        <v>6467344215</v>
      </c>
      <c r="H4371" s="1" t="s">
        <v>626</v>
      </c>
      <c r="I4371" t="s">
        <v>17</v>
      </c>
      <c r="J4371">
        <v>86</v>
      </c>
      <c r="K4371">
        <v>317</v>
      </c>
      <c r="L4371" s="27">
        <f>RestaurantData[[#This Row],[DailyCustAvg]]*30</f>
        <v>9510</v>
      </c>
      <c r="M4371" s="7">
        <f>(((RestaurantData[[#This Row],[FitScore]]/100)*RestaurantData[[#This Row],[DailyCustAvg]])/3.5)*30</f>
        <v>2336.7428571428572</v>
      </c>
      <c r="N4371">
        <v>40.729790115358</v>
      </c>
      <c r="O4371">
        <v>-73.958384433115995</v>
      </c>
      <c r="P4371">
        <v>301</v>
      </c>
      <c r="Q4371">
        <v>33</v>
      </c>
      <c r="R4371">
        <f>(RestaurantData[[#This Row],[MonthySales]]/1500)*0.07</f>
        <v>0.10904800000000002</v>
      </c>
    </row>
    <row r="4372" spans="1:18" hidden="1" x14ac:dyDescent="0.3">
      <c r="A4372">
        <v>41257023</v>
      </c>
      <c r="B4372" s="1" t="s">
        <v>4665</v>
      </c>
      <c r="C4372" t="s">
        <v>4408</v>
      </c>
      <c r="D4372" s="2">
        <v>209</v>
      </c>
      <c r="E4372" s="1" t="s">
        <v>4423</v>
      </c>
      <c r="F4372" s="2">
        <v>11222</v>
      </c>
      <c r="G4372" s="3">
        <v>7183832080</v>
      </c>
      <c r="H4372" s="1" t="s">
        <v>138</v>
      </c>
      <c r="I4372" t="s">
        <v>17</v>
      </c>
      <c r="J4372">
        <v>78</v>
      </c>
      <c r="K4372">
        <v>312</v>
      </c>
      <c r="L4372" s="27">
        <f>RestaurantData[[#This Row],[DailyCustAvg]]*30</f>
        <v>9360</v>
      </c>
      <c r="M4372" s="7">
        <f>(((RestaurantData[[#This Row],[FitScore]]/100)*RestaurantData[[#This Row],[DailyCustAvg]])/3.5)*30</f>
        <v>2085.9428571428575</v>
      </c>
      <c r="N4372">
        <v>40.725639526907003</v>
      </c>
      <c r="O4372">
        <v>-73.944265900600001</v>
      </c>
      <c r="P4372">
        <v>301</v>
      </c>
      <c r="Q4372">
        <v>33</v>
      </c>
      <c r="R4372">
        <f>(RestaurantData[[#This Row],[MonthySales]]/1500)*0.07</f>
        <v>9.7344000000000028E-2</v>
      </c>
    </row>
    <row r="4373" spans="1:18" hidden="1" x14ac:dyDescent="0.3">
      <c r="A4373">
        <v>50051810</v>
      </c>
      <c r="B4373" s="1" t="s">
        <v>4478</v>
      </c>
      <c r="C4373" t="s">
        <v>4408</v>
      </c>
      <c r="D4373" s="2">
        <v>67</v>
      </c>
      <c r="E4373" s="1" t="s">
        <v>4479</v>
      </c>
      <c r="F4373" s="2">
        <v>11222</v>
      </c>
      <c r="G4373" s="3">
        <v>7188551000</v>
      </c>
      <c r="H4373" s="1" t="s">
        <v>56</v>
      </c>
      <c r="I4373" t="s">
        <v>21</v>
      </c>
      <c r="J4373">
        <v>87</v>
      </c>
      <c r="K4373">
        <v>310</v>
      </c>
      <c r="L4373" s="27">
        <f>RestaurantData[[#This Row],[DailyCustAvg]]*30</f>
        <v>9300</v>
      </c>
      <c r="M4373" s="7">
        <f>(((RestaurantData[[#This Row],[FitScore]]/100)*RestaurantData[[#This Row],[DailyCustAvg]])/3.5)*30</f>
        <v>2311.7142857142853</v>
      </c>
      <c r="N4373">
        <v>40.728654033053999</v>
      </c>
      <c r="O4373">
        <v>-73.959081492436994</v>
      </c>
      <c r="P4373">
        <v>301</v>
      </c>
      <c r="Q4373">
        <v>33</v>
      </c>
      <c r="R4373">
        <f>(RestaurantData[[#This Row],[MonthySales]]/1500)*0.07</f>
        <v>0.10787999999999999</v>
      </c>
    </row>
    <row r="4374" spans="1:18" hidden="1" x14ac:dyDescent="0.3">
      <c r="A4374">
        <v>41587378</v>
      </c>
      <c r="B4374" s="1" t="s">
        <v>4617</v>
      </c>
      <c r="C4374" t="s">
        <v>4408</v>
      </c>
      <c r="D4374" s="2">
        <v>1073</v>
      </c>
      <c r="E4374" s="1" t="s">
        <v>3334</v>
      </c>
      <c r="F4374" s="2">
        <v>11222</v>
      </c>
      <c r="G4374" s="3">
        <v>7183898990</v>
      </c>
      <c r="H4374" s="1" t="s">
        <v>16</v>
      </c>
      <c r="I4374" t="s">
        <v>17</v>
      </c>
      <c r="J4374">
        <v>79</v>
      </c>
      <c r="K4374">
        <v>310</v>
      </c>
      <c r="L4374" s="27">
        <f>RestaurantData[[#This Row],[DailyCustAvg]]*30</f>
        <v>9300</v>
      </c>
      <c r="M4374" s="7">
        <f>(((RestaurantData[[#This Row],[FitScore]]/100)*RestaurantData[[#This Row],[DailyCustAvg]])/3.5)*30</f>
        <v>2099.1428571428573</v>
      </c>
      <c r="N4374">
        <v>40.735393696134999</v>
      </c>
      <c r="O4374">
        <v>-73.955122550466996</v>
      </c>
      <c r="P4374">
        <v>301</v>
      </c>
      <c r="Q4374">
        <v>33</v>
      </c>
      <c r="R4374">
        <f>(RestaurantData[[#This Row],[MonthySales]]/1500)*0.07</f>
        <v>9.7960000000000005E-2</v>
      </c>
    </row>
    <row r="4375" spans="1:18" hidden="1" x14ac:dyDescent="0.3">
      <c r="A4375">
        <v>50076950</v>
      </c>
      <c r="B4375" s="1" t="s">
        <v>4544</v>
      </c>
      <c r="C4375" t="s">
        <v>4408</v>
      </c>
      <c r="D4375" s="2">
        <v>160</v>
      </c>
      <c r="E4375" s="1" t="s">
        <v>72</v>
      </c>
      <c r="F4375" s="2">
        <v>11222</v>
      </c>
      <c r="G4375" s="3">
        <v>7183890878</v>
      </c>
      <c r="H4375" s="1" t="s">
        <v>16</v>
      </c>
      <c r="I4375" t="s">
        <v>17</v>
      </c>
      <c r="J4375">
        <v>68</v>
      </c>
      <c r="K4375">
        <v>309</v>
      </c>
      <c r="L4375" s="27">
        <f>RestaurantData[[#This Row],[DailyCustAvg]]*30</f>
        <v>9270</v>
      </c>
      <c r="M4375" s="7">
        <f>(((RestaurantData[[#This Row],[FitScore]]/100)*RestaurantData[[#This Row],[DailyCustAvg]])/3.5)*30</f>
        <v>1801.0285714285715</v>
      </c>
      <c r="N4375">
        <v>40.730690154184003</v>
      </c>
      <c r="O4375">
        <v>-73.957716365406</v>
      </c>
      <c r="P4375">
        <v>301</v>
      </c>
      <c r="Q4375">
        <v>33</v>
      </c>
      <c r="R4375">
        <f>(RestaurantData[[#This Row],[MonthySales]]/1500)*0.07</f>
        <v>8.4048000000000012E-2</v>
      </c>
    </row>
    <row r="4376" spans="1:18" hidden="1" x14ac:dyDescent="0.3">
      <c r="A4376">
        <v>50005214</v>
      </c>
      <c r="B4376" s="1" t="s">
        <v>4480</v>
      </c>
      <c r="C4376" t="s">
        <v>4408</v>
      </c>
      <c r="D4376" s="2">
        <v>120</v>
      </c>
      <c r="E4376" s="1" t="s">
        <v>72</v>
      </c>
      <c r="F4376" s="2">
        <v>11222</v>
      </c>
      <c r="G4376" s="3">
        <v>7183896895</v>
      </c>
      <c r="H4376" s="1" t="s">
        <v>16</v>
      </c>
      <c r="I4376" t="s">
        <v>21</v>
      </c>
      <c r="J4376">
        <v>74</v>
      </c>
      <c r="K4376">
        <v>308</v>
      </c>
      <c r="L4376" s="27">
        <f>RestaurantData[[#This Row],[DailyCustAvg]]*30</f>
        <v>9240</v>
      </c>
      <c r="M4376" s="7">
        <f>(((RestaurantData[[#This Row],[FitScore]]/100)*RestaurantData[[#This Row],[DailyCustAvg]])/3.5)*30</f>
        <v>1953.5999999999997</v>
      </c>
      <c r="N4376">
        <v>40.728845559885997</v>
      </c>
      <c r="O4376">
        <v>-73.957414466125002</v>
      </c>
      <c r="P4376">
        <v>301</v>
      </c>
      <c r="Q4376">
        <v>33</v>
      </c>
      <c r="R4376">
        <f>(RestaurantData[[#This Row],[MonthySales]]/1500)*0.07</f>
        <v>9.1167999999999999E-2</v>
      </c>
    </row>
    <row r="4377" spans="1:18" hidden="1" x14ac:dyDescent="0.3">
      <c r="A4377">
        <v>41477087</v>
      </c>
      <c r="B4377" s="1" t="s">
        <v>4608</v>
      </c>
      <c r="C4377" t="s">
        <v>4408</v>
      </c>
      <c r="D4377" s="2">
        <v>108</v>
      </c>
      <c r="E4377" s="1" t="s">
        <v>72</v>
      </c>
      <c r="F4377" s="2">
        <v>11222</v>
      </c>
      <c r="G4377" s="3">
        <v>7187707918</v>
      </c>
      <c r="H4377" s="1" t="s">
        <v>58</v>
      </c>
      <c r="I4377" t="s">
        <v>17</v>
      </c>
      <c r="J4377">
        <v>80</v>
      </c>
      <c r="K4377">
        <v>295</v>
      </c>
      <c r="L4377" s="27">
        <f>RestaurantData[[#This Row],[DailyCustAvg]]*30</f>
        <v>8850</v>
      </c>
      <c r="M4377" s="7">
        <f>(((RestaurantData[[#This Row],[FitScore]]/100)*RestaurantData[[#This Row],[DailyCustAvg]])/3.5)*30</f>
        <v>2022.8571428571429</v>
      </c>
      <c r="N4377">
        <v>40.728285592878002</v>
      </c>
      <c r="O4377">
        <v>-73.957321017450994</v>
      </c>
      <c r="P4377">
        <v>301</v>
      </c>
      <c r="Q4377">
        <v>33</v>
      </c>
      <c r="R4377">
        <f>(RestaurantData[[#This Row],[MonthySales]]/1500)*0.07</f>
        <v>9.4400000000000012E-2</v>
      </c>
    </row>
    <row r="4378" spans="1:18" hidden="1" x14ac:dyDescent="0.3">
      <c r="A4378">
        <v>50052779</v>
      </c>
      <c r="B4378" s="1" t="s">
        <v>4422</v>
      </c>
      <c r="C4378" t="s">
        <v>4408</v>
      </c>
      <c r="D4378" s="2">
        <v>57</v>
      </c>
      <c r="E4378" s="1" t="s">
        <v>4423</v>
      </c>
      <c r="F4378" s="2">
        <v>11222</v>
      </c>
      <c r="G4378" s="3">
        <v>9179091568</v>
      </c>
      <c r="H4378" s="1" t="s">
        <v>68</v>
      </c>
      <c r="I4378" t="s">
        <v>21</v>
      </c>
      <c r="J4378">
        <v>69</v>
      </c>
      <c r="K4378">
        <v>293</v>
      </c>
      <c r="L4378" s="27">
        <f>RestaurantData[[#This Row],[DailyCustAvg]]*30</f>
        <v>8790</v>
      </c>
      <c r="M4378" s="7">
        <f>(((RestaurantData[[#This Row],[FitScore]]/100)*RestaurantData[[#This Row],[DailyCustAvg]])/3.5)*30</f>
        <v>1732.8857142857141</v>
      </c>
      <c r="N4378">
        <v>40.723340214148003</v>
      </c>
      <c r="O4378">
        <v>-73.952118246056997</v>
      </c>
      <c r="P4378">
        <v>301</v>
      </c>
      <c r="Q4378">
        <v>33</v>
      </c>
      <c r="R4378">
        <f>(RestaurantData[[#This Row],[MonthySales]]/1500)*0.07</f>
        <v>8.0867999999999995E-2</v>
      </c>
    </row>
    <row r="4379" spans="1:18" hidden="1" x14ac:dyDescent="0.3">
      <c r="A4379">
        <v>41057360</v>
      </c>
      <c r="B4379" s="1" t="s">
        <v>4599</v>
      </c>
      <c r="C4379" t="s">
        <v>4408</v>
      </c>
      <c r="D4379" s="2">
        <v>694</v>
      </c>
      <c r="E4379" s="1" t="s">
        <v>3334</v>
      </c>
      <c r="F4379" s="2">
        <v>11222</v>
      </c>
      <c r="G4379" s="3">
        <v>7183838993</v>
      </c>
      <c r="H4379" s="1" t="s">
        <v>1074</v>
      </c>
      <c r="I4379" t="s">
        <v>21</v>
      </c>
      <c r="J4379">
        <v>71</v>
      </c>
      <c r="K4379">
        <v>290</v>
      </c>
      <c r="L4379" s="27">
        <f>RestaurantData[[#This Row],[DailyCustAvg]]*30</f>
        <v>8700</v>
      </c>
      <c r="M4379" s="7">
        <f>(((RestaurantData[[#This Row],[FitScore]]/100)*RestaurantData[[#This Row],[DailyCustAvg]])/3.5)*30</f>
        <v>1764.8571428571427</v>
      </c>
      <c r="N4379">
        <v>40.725168001268997</v>
      </c>
      <c r="O4379">
        <v>-73.951575753731007</v>
      </c>
      <c r="P4379">
        <v>301</v>
      </c>
      <c r="Q4379">
        <v>33</v>
      </c>
      <c r="R4379">
        <f>(RestaurantData[[#This Row],[MonthySales]]/1500)*0.07</f>
        <v>8.2359999999999989E-2</v>
      </c>
    </row>
    <row r="4380" spans="1:18" hidden="1" x14ac:dyDescent="0.3">
      <c r="A4380">
        <v>50063620</v>
      </c>
      <c r="B4380" s="1" t="s">
        <v>4526</v>
      </c>
      <c r="C4380" t="s">
        <v>4408</v>
      </c>
      <c r="D4380" s="2">
        <v>179</v>
      </c>
      <c r="E4380" s="1" t="s">
        <v>4423</v>
      </c>
      <c r="F4380" s="2">
        <v>11222</v>
      </c>
      <c r="G4380" s="3">
        <v>9177538273</v>
      </c>
      <c r="H4380" s="1" t="s">
        <v>16</v>
      </c>
      <c r="I4380" t="s">
        <v>17</v>
      </c>
      <c r="J4380">
        <v>87</v>
      </c>
      <c r="K4380">
        <v>288</v>
      </c>
      <c r="L4380" s="27">
        <f>RestaurantData[[#This Row],[DailyCustAvg]]*30</f>
        <v>8640</v>
      </c>
      <c r="M4380" s="7">
        <f>(((RestaurantData[[#This Row],[FitScore]]/100)*RestaurantData[[#This Row],[DailyCustAvg]])/3.5)*30</f>
        <v>2147.6571428571428</v>
      </c>
      <c r="N4380">
        <v>40.725343942681</v>
      </c>
      <c r="O4380">
        <v>-73.946044812157993</v>
      </c>
      <c r="P4380">
        <v>301</v>
      </c>
      <c r="Q4380">
        <v>33</v>
      </c>
      <c r="R4380">
        <f>(RestaurantData[[#This Row],[MonthySales]]/1500)*0.07</f>
        <v>0.10022400000000001</v>
      </c>
    </row>
    <row r="4381" spans="1:18" hidden="1" x14ac:dyDescent="0.3">
      <c r="A4381">
        <v>41626893</v>
      </c>
      <c r="B4381" s="1" t="s">
        <v>4659</v>
      </c>
      <c r="C4381" t="s">
        <v>4408</v>
      </c>
      <c r="D4381" s="2">
        <v>147</v>
      </c>
      <c r="E4381" s="1" t="s">
        <v>72</v>
      </c>
      <c r="F4381" s="2">
        <v>11222</v>
      </c>
      <c r="G4381" s="3">
        <v>7183492252</v>
      </c>
      <c r="H4381" s="1" t="s">
        <v>521</v>
      </c>
      <c r="I4381" t="s">
        <v>17</v>
      </c>
      <c r="J4381">
        <v>84</v>
      </c>
      <c r="K4381">
        <v>288</v>
      </c>
      <c r="L4381" s="27">
        <f>RestaurantData[[#This Row],[DailyCustAvg]]*30</f>
        <v>8640</v>
      </c>
      <c r="M4381" s="7">
        <f>(((RestaurantData[[#This Row],[FitScore]]/100)*RestaurantData[[#This Row],[DailyCustAvg]])/3.5)*30</f>
        <v>2073.6</v>
      </c>
      <c r="N4381">
        <v>40.731466978401002</v>
      </c>
      <c r="O4381">
        <v>-73.957867413672005</v>
      </c>
      <c r="P4381">
        <v>301</v>
      </c>
      <c r="Q4381">
        <v>33</v>
      </c>
      <c r="R4381">
        <f>(RestaurantData[[#This Row],[MonthySales]]/1500)*0.07</f>
        <v>9.6767999999999993E-2</v>
      </c>
    </row>
    <row r="4382" spans="1:18" hidden="1" x14ac:dyDescent="0.3">
      <c r="A4382">
        <v>50043051</v>
      </c>
      <c r="B4382" s="1" t="s">
        <v>2518</v>
      </c>
      <c r="C4382" t="s">
        <v>4408</v>
      </c>
      <c r="D4382" s="2">
        <v>142</v>
      </c>
      <c r="E4382" s="1" t="s">
        <v>4423</v>
      </c>
      <c r="F4382" s="2">
        <v>11222</v>
      </c>
      <c r="G4382" s="3">
        <v>7183833251</v>
      </c>
      <c r="H4382" s="1" t="s">
        <v>56</v>
      </c>
      <c r="I4382" t="s">
        <v>21</v>
      </c>
      <c r="J4382">
        <v>86</v>
      </c>
      <c r="K4382">
        <v>287</v>
      </c>
      <c r="L4382" s="27">
        <f>RestaurantData[[#This Row],[DailyCustAvg]]*30</f>
        <v>8610</v>
      </c>
      <c r="M4382" s="7">
        <f>(((RestaurantData[[#This Row],[FitScore]]/100)*RestaurantData[[#This Row],[DailyCustAvg]])/3.5)*30</f>
        <v>2115.6</v>
      </c>
      <c r="N4382">
        <v>40.724792990357997</v>
      </c>
      <c r="O4382">
        <v>-73.947654341651003</v>
      </c>
      <c r="P4382">
        <v>301</v>
      </c>
      <c r="Q4382">
        <v>33</v>
      </c>
      <c r="R4382">
        <f>(RestaurantData[[#This Row],[MonthySales]]/1500)*0.07</f>
        <v>9.8727999999999996E-2</v>
      </c>
    </row>
    <row r="4383" spans="1:18" hidden="1" x14ac:dyDescent="0.3">
      <c r="A4383">
        <v>50001003</v>
      </c>
      <c r="B4383" s="1" t="s">
        <v>4556</v>
      </c>
      <c r="C4383" t="s">
        <v>4408</v>
      </c>
      <c r="D4383" s="2">
        <v>849</v>
      </c>
      <c r="E4383" s="1" t="s">
        <v>3334</v>
      </c>
      <c r="F4383" s="2">
        <v>11222</v>
      </c>
      <c r="G4383" s="3">
        <v>7183846004</v>
      </c>
      <c r="H4383" s="1" t="s">
        <v>143</v>
      </c>
      <c r="I4383" t="s">
        <v>21</v>
      </c>
      <c r="J4383">
        <v>85</v>
      </c>
      <c r="K4383">
        <v>285</v>
      </c>
      <c r="L4383" s="27">
        <f>RestaurantData[[#This Row],[DailyCustAvg]]*30</f>
        <v>8550</v>
      </c>
      <c r="M4383" s="7">
        <f>(((RestaurantData[[#This Row],[FitScore]]/100)*RestaurantData[[#This Row],[DailyCustAvg]])/3.5)*30</f>
        <v>2076.4285714285711</v>
      </c>
      <c r="N4383">
        <v>40.7290856957</v>
      </c>
      <c r="O4383">
        <v>-73.953788232245003</v>
      </c>
      <c r="P4383">
        <v>301</v>
      </c>
      <c r="Q4383">
        <v>33</v>
      </c>
      <c r="R4383">
        <f>(RestaurantData[[#This Row],[MonthySales]]/1500)*0.07</f>
        <v>9.69E-2</v>
      </c>
    </row>
    <row r="4384" spans="1:18" hidden="1" x14ac:dyDescent="0.3">
      <c r="A4384">
        <v>50091346</v>
      </c>
      <c r="B4384" s="1" t="s">
        <v>4515</v>
      </c>
      <c r="C4384" t="s">
        <v>4408</v>
      </c>
      <c r="D4384" s="2">
        <v>587</v>
      </c>
      <c r="E4384" s="1" t="s">
        <v>3334</v>
      </c>
      <c r="F4384" s="2">
        <v>11222</v>
      </c>
      <c r="G4384" s="3">
        <v>9178047651</v>
      </c>
      <c r="H4384" s="1" t="s">
        <v>2110</v>
      </c>
      <c r="I4384" t="s">
        <v>21</v>
      </c>
      <c r="J4384">
        <v>81</v>
      </c>
      <c r="K4384">
        <v>284</v>
      </c>
      <c r="L4384" s="27">
        <f>RestaurantData[[#This Row],[DailyCustAvg]]*30</f>
        <v>8520</v>
      </c>
      <c r="M4384" s="7">
        <f>(((RestaurantData[[#This Row],[FitScore]]/100)*RestaurantData[[#This Row],[DailyCustAvg]])/3.5)*30</f>
        <v>1971.7714285714287</v>
      </c>
      <c r="N4384">
        <v>40.722900278022998</v>
      </c>
      <c r="O4384">
        <v>-73.950300280757006</v>
      </c>
      <c r="P4384">
        <v>301</v>
      </c>
      <c r="Q4384">
        <v>33</v>
      </c>
      <c r="R4384">
        <f>(RestaurantData[[#This Row],[MonthySales]]/1500)*0.07</f>
        <v>9.2016000000000014E-2</v>
      </c>
    </row>
    <row r="4385" spans="1:18" hidden="1" x14ac:dyDescent="0.3">
      <c r="A4385">
        <v>41357064</v>
      </c>
      <c r="B4385" s="1" t="s">
        <v>4745</v>
      </c>
      <c r="C4385" t="s">
        <v>4408</v>
      </c>
      <c r="D4385" s="2">
        <v>451</v>
      </c>
      <c r="E4385" s="1" t="s">
        <v>4414</v>
      </c>
      <c r="F4385" s="2">
        <v>11222</v>
      </c>
      <c r="G4385" s="3">
        <v>7183890839</v>
      </c>
      <c r="H4385" s="1" t="s">
        <v>16</v>
      </c>
      <c r="I4385" t="s">
        <v>17</v>
      </c>
      <c r="J4385">
        <v>74</v>
      </c>
      <c r="K4385">
        <v>282</v>
      </c>
      <c r="L4385" s="27">
        <f>RestaurantData[[#This Row],[DailyCustAvg]]*30</f>
        <v>8460</v>
      </c>
      <c r="M4385" s="7">
        <f>(((RestaurantData[[#This Row],[FitScore]]/100)*RestaurantData[[#This Row],[DailyCustAvg]])/3.5)*30</f>
        <v>1788.6857142857143</v>
      </c>
      <c r="N4385">
        <v>40.718915274996</v>
      </c>
      <c r="O4385">
        <v>-73.945155379718997</v>
      </c>
      <c r="P4385">
        <v>301</v>
      </c>
      <c r="Q4385">
        <v>34</v>
      </c>
      <c r="R4385">
        <f>(RestaurantData[[#This Row],[MonthySales]]/1500)*0.07</f>
        <v>8.3472000000000005E-2</v>
      </c>
    </row>
    <row r="4386" spans="1:18" hidden="1" x14ac:dyDescent="0.3">
      <c r="A4386">
        <v>50001107</v>
      </c>
      <c r="B4386" s="1" t="s">
        <v>4508</v>
      </c>
      <c r="C4386" t="s">
        <v>4408</v>
      </c>
      <c r="D4386" s="2">
        <v>151</v>
      </c>
      <c r="E4386" s="1" t="s">
        <v>4416</v>
      </c>
      <c r="F4386" s="2">
        <v>11222</v>
      </c>
      <c r="G4386" s="3">
        <v>7183835340</v>
      </c>
      <c r="H4386" s="1" t="s">
        <v>242</v>
      </c>
      <c r="I4386" t="s">
        <v>17</v>
      </c>
      <c r="J4386">
        <v>75</v>
      </c>
      <c r="K4386">
        <v>276</v>
      </c>
      <c r="L4386" s="27">
        <f>RestaurantData[[#This Row],[DailyCustAvg]]*30</f>
        <v>8280</v>
      </c>
      <c r="M4386" s="7">
        <f>(((RestaurantData[[#This Row],[FitScore]]/100)*RestaurantData[[#This Row],[DailyCustAvg]])/3.5)*30</f>
        <v>1774.2857142857144</v>
      </c>
      <c r="N4386">
        <v>40.730246712433001</v>
      </c>
      <c r="O4386">
        <v>-73.953740518659004</v>
      </c>
      <c r="P4386">
        <v>301</v>
      </c>
      <c r="Q4386">
        <v>33</v>
      </c>
      <c r="R4386">
        <f>(RestaurantData[[#This Row],[MonthySales]]/1500)*0.07</f>
        <v>8.2800000000000026E-2</v>
      </c>
    </row>
    <row r="4387" spans="1:18" hidden="1" x14ac:dyDescent="0.3">
      <c r="A4387">
        <v>40585479</v>
      </c>
      <c r="B4387" s="1" t="s">
        <v>4497</v>
      </c>
      <c r="C4387" t="s">
        <v>4408</v>
      </c>
      <c r="D4387" s="2">
        <v>338</v>
      </c>
      <c r="E4387" s="1" t="s">
        <v>4498</v>
      </c>
      <c r="F4387" s="2">
        <v>11222</v>
      </c>
      <c r="G4387" s="3">
        <v>7183890990</v>
      </c>
      <c r="H4387" s="1" t="s">
        <v>24</v>
      </c>
      <c r="I4387" t="s">
        <v>21</v>
      </c>
      <c r="J4387">
        <v>74</v>
      </c>
      <c r="K4387">
        <v>275</v>
      </c>
      <c r="L4387" s="27">
        <f>RestaurantData[[#This Row],[DailyCustAvg]]*30</f>
        <v>8250</v>
      </c>
      <c r="M4387" s="7">
        <f>(((RestaurantData[[#This Row],[FitScore]]/100)*RestaurantData[[#This Row],[DailyCustAvg]])/3.5)*30</f>
        <v>1744.2857142857144</v>
      </c>
      <c r="N4387">
        <v>40.734088784165003</v>
      </c>
      <c r="O4387">
        <v>-73.952276474843003</v>
      </c>
      <c r="P4387">
        <v>301</v>
      </c>
      <c r="Q4387">
        <v>33</v>
      </c>
      <c r="R4387">
        <f>(RestaurantData[[#This Row],[MonthySales]]/1500)*0.07</f>
        <v>8.1400000000000014E-2</v>
      </c>
    </row>
    <row r="4388" spans="1:18" hidden="1" x14ac:dyDescent="0.3">
      <c r="A4388">
        <v>50099605</v>
      </c>
      <c r="B4388" s="1" t="s">
        <v>4729</v>
      </c>
      <c r="C4388" t="s">
        <v>4408</v>
      </c>
      <c r="D4388" s="2">
        <v>155</v>
      </c>
      <c r="E4388" s="1" t="s">
        <v>4416</v>
      </c>
      <c r="F4388" s="2">
        <v>11222</v>
      </c>
      <c r="G4388" s="3">
        <v>9293970330</v>
      </c>
      <c r="H4388" s="1" t="s">
        <v>16</v>
      </c>
      <c r="I4388" t="s">
        <v>21</v>
      </c>
      <c r="J4388">
        <v>75</v>
      </c>
      <c r="K4388">
        <v>275</v>
      </c>
      <c r="L4388" s="27">
        <f>RestaurantData[[#This Row],[DailyCustAvg]]*30</f>
        <v>8250</v>
      </c>
      <c r="M4388" s="7">
        <f>(((RestaurantData[[#This Row],[FitScore]]/100)*RestaurantData[[#This Row],[DailyCustAvg]])/3.5)*30</f>
        <v>1767.8571428571429</v>
      </c>
      <c r="N4388">
        <v>40.730260373584997</v>
      </c>
      <c r="O4388">
        <v>-73.953585360687995</v>
      </c>
      <c r="P4388">
        <v>301</v>
      </c>
      <c r="Q4388">
        <v>33</v>
      </c>
      <c r="R4388">
        <f>(RestaurantData[[#This Row],[MonthySales]]/1500)*0.07</f>
        <v>8.2500000000000004E-2</v>
      </c>
    </row>
    <row r="4389" spans="1:18" hidden="1" x14ac:dyDescent="0.3">
      <c r="A4389">
        <v>41097973</v>
      </c>
      <c r="B4389" s="1" t="s">
        <v>4494</v>
      </c>
      <c r="C4389" t="s">
        <v>4408</v>
      </c>
      <c r="D4389" s="2">
        <v>830</v>
      </c>
      <c r="E4389" s="1" t="s">
        <v>3334</v>
      </c>
      <c r="F4389" s="2">
        <v>11222</v>
      </c>
      <c r="G4389" s="3">
        <v>7183838450</v>
      </c>
      <c r="H4389" s="1" t="s">
        <v>73</v>
      </c>
      <c r="I4389" t="s">
        <v>17</v>
      </c>
      <c r="J4389">
        <v>70</v>
      </c>
      <c r="K4389">
        <v>267</v>
      </c>
      <c r="L4389" s="27">
        <f>RestaurantData[[#This Row],[DailyCustAvg]]*30</f>
        <v>8010</v>
      </c>
      <c r="M4389" s="7">
        <f>(((RestaurantData[[#This Row],[FitScore]]/100)*RestaurantData[[#This Row],[DailyCustAvg]])/3.5)*30</f>
        <v>1601.9999999999998</v>
      </c>
      <c r="N4389">
        <v>40.728531130610001</v>
      </c>
      <c r="O4389">
        <v>-73.953485545499007</v>
      </c>
      <c r="P4389">
        <v>301</v>
      </c>
      <c r="Q4389">
        <v>33</v>
      </c>
      <c r="R4389">
        <f>(RestaurantData[[#This Row],[MonthySales]]/1500)*0.07</f>
        <v>7.4759999999999993E-2</v>
      </c>
    </row>
    <row r="4390" spans="1:18" hidden="1" x14ac:dyDescent="0.3">
      <c r="A4390">
        <v>50039517</v>
      </c>
      <c r="B4390" s="1" t="s">
        <v>4519</v>
      </c>
      <c r="C4390" t="s">
        <v>4408</v>
      </c>
      <c r="D4390" s="2">
        <v>182</v>
      </c>
      <c r="E4390" s="1" t="s">
        <v>4412</v>
      </c>
      <c r="F4390" s="2">
        <v>11222</v>
      </c>
      <c r="G4390" s="3">
        <v>3474575363</v>
      </c>
      <c r="H4390" s="1" t="s">
        <v>56</v>
      </c>
      <c r="I4390" t="s">
        <v>17</v>
      </c>
      <c r="J4390">
        <v>84</v>
      </c>
      <c r="K4390">
        <v>266</v>
      </c>
      <c r="L4390" s="27">
        <f>RestaurantData[[#This Row],[DailyCustAvg]]*30</f>
        <v>7980</v>
      </c>
      <c r="M4390" s="7">
        <f>(((RestaurantData[[#This Row],[FitScore]]/100)*RestaurantData[[#This Row],[DailyCustAvg]])/3.5)*30</f>
        <v>1915.1999999999998</v>
      </c>
      <c r="N4390">
        <v>40.722928390139998</v>
      </c>
      <c r="O4390">
        <v>-73.945711258735003</v>
      </c>
      <c r="P4390">
        <v>301</v>
      </c>
      <c r="Q4390">
        <v>33</v>
      </c>
      <c r="R4390">
        <f>(RestaurantData[[#This Row],[MonthySales]]/1500)*0.07</f>
        <v>8.9375999999999997E-2</v>
      </c>
    </row>
    <row r="4391" spans="1:18" hidden="1" x14ac:dyDescent="0.3">
      <c r="A4391">
        <v>41132975</v>
      </c>
      <c r="B4391" s="1" t="s">
        <v>925</v>
      </c>
      <c r="C4391" t="s">
        <v>4408</v>
      </c>
      <c r="D4391" s="2">
        <v>193</v>
      </c>
      <c r="E4391" s="1" t="s">
        <v>4493</v>
      </c>
      <c r="F4391" s="2">
        <v>11222</v>
      </c>
      <c r="G4391" s="3">
        <v>7183497623</v>
      </c>
      <c r="H4391" s="1" t="s">
        <v>56</v>
      </c>
      <c r="I4391" t="s">
        <v>21</v>
      </c>
      <c r="J4391">
        <v>79</v>
      </c>
      <c r="K4391">
        <v>264</v>
      </c>
      <c r="L4391" s="27">
        <f>RestaurantData[[#This Row],[DailyCustAvg]]*30</f>
        <v>7920</v>
      </c>
      <c r="M4391" s="7">
        <f>(((RestaurantData[[#This Row],[FitScore]]/100)*RestaurantData[[#This Row],[DailyCustAvg]])/3.5)*30</f>
        <v>1787.6571428571428</v>
      </c>
      <c r="N4391">
        <v>40.728443967516</v>
      </c>
      <c r="O4391">
        <v>-73.948622016033994</v>
      </c>
      <c r="P4391">
        <v>301</v>
      </c>
      <c r="Q4391">
        <v>33</v>
      </c>
      <c r="R4391">
        <f>(RestaurantData[[#This Row],[MonthySales]]/1500)*0.07</f>
        <v>8.3423999999999998E-2</v>
      </c>
    </row>
    <row r="4392" spans="1:18" hidden="1" x14ac:dyDescent="0.3">
      <c r="A4392">
        <v>50019095</v>
      </c>
      <c r="B4392" s="1" t="s">
        <v>4535</v>
      </c>
      <c r="C4392" t="s">
        <v>4408</v>
      </c>
      <c r="D4392" s="2">
        <v>967</v>
      </c>
      <c r="E4392" s="1" t="s">
        <v>3334</v>
      </c>
      <c r="F4392" s="2">
        <v>11222</v>
      </c>
      <c r="G4392" s="3">
        <v>7183836963</v>
      </c>
      <c r="H4392" s="1" t="s">
        <v>56</v>
      </c>
      <c r="I4392" t="s">
        <v>21</v>
      </c>
      <c r="J4392">
        <v>68</v>
      </c>
      <c r="K4392">
        <v>261</v>
      </c>
      <c r="L4392" s="27">
        <f>RestaurantData[[#This Row],[DailyCustAvg]]*30</f>
        <v>7830</v>
      </c>
      <c r="M4392" s="7">
        <f>(((RestaurantData[[#This Row],[FitScore]]/100)*RestaurantData[[#This Row],[DailyCustAvg]])/3.5)*30</f>
        <v>1521.257142857143</v>
      </c>
      <c r="N4392">
        <v>40.732162899918997</v>
      </c>
      <c r="O4392">
        <v>-73.954594328316006</v>
      </c>
      <c r="P4392">
        <v>301</v>
      </c>
      <c r="Q4392">
        <v>33</v>
      </c>
      <c r="R4392">
        <f>(RestaurantData[[#This Row],[MonthySales]]/1500)*0.07</f>
        <v>7.0992000000000013E-2</v>
      </c>
    </row>
    <row r="4393" spans="1:18" hidden="1" x14ac:dyDescent="0.3">
      <c r="A4393">
        <v>50040886</v>
      </c>
      <c r="B4393" s="1" t="s">
        <v>4475</v>
      </c>
      <c r="C4393" t="s">
        <v>4408</v>
      </c>
      <c r="D4393" s="2">
        <v>681</v>
      </c>
      <c r="E4393" s="1" t="s">
        <v>3334</v>
      </c>
      <c r="F4393" s="2">
        <v>11222</v>
      </c>
      <c r="G4393" s="3">
        <v>7183498215</v>
      </c>
      <c r="H4393" s="1" t="s">
        <v>20</v>
      </c>
      <c r="I4393" t="s">
        <v>21</v>
      </c>
      <c r="J4393">
        <v>78</v>
      </c>
      <c r="K4393">
        <v>259</v>
      </c>
      <c r="L4393" s="27">
        <f>RestaurantData[[#This Row],[DailyCustAvg]]*30</f>
        <v>7770</v>
      </c>
      <c r="M4393" s="7">
        <f>(((RestaurantData[[#This Row],[FitScore]]/100)*RestaurantData[[#This Row],[DailyCustAvg]])/3.5)*30</f>
        <v>1731.6000000000001</v>
      </c>
      <c r="N4393">
        <v>40.724959359407002</v>
      </c>
      <c r="O4393">
        <v>-73.951482102718003</v>
      </c>
      <c r="P4393">
        <v>301</v>
      </c>
      <c r="Q4393">
        <v>33</v>
      </c>
      <c r="R4393">
        <f>(RestaurantData[[#This Row],[MonthySales]]/1500)*0.07</f>
        <v>8.0808000000000019E-2</v>
      </c>
    </row>
    <row r="4394" spans="1:18" hidden="1" x14ac:dyDescent="0.3">
      <c r="A4394">
        <v>41429907</v>
      </c>
      <c r="B4394" s="1" t="s">
        <v>4627</v>
      </c>
      <c r="C4394" t="s">
        <v>4408</v>
      </c>
      <c r="D4394" s="2">
        <v>262</v>
      </c>
      <c r="E4394" s="1" t="s">
        <v>4423</v>
      </c>
      <c r="F4394" s="2">
        <v>11222</v>
      </c>
      <c r="G4394" s="3">
        <v>7183493066</v>
      </c>
      <c r="H4394" s="1" t="s">
        <v>16</v>
      </c>
      <c r="I4394" t="s">
        <v>17</v>
      </c>
      <c r="J4394">
        <v>76</v>
      </c>
      <c r="K4394">
        <v>259</v>
      </c>
      <c r="L4394" s="27">
        <f>RestaurantData[[#This Row],[DailyCustAvg]]*30</f>
        <v>7770</v>
      </c>
      <c r="M4394" s="7">
        <f>(((RestaurantData[[#This Row],[FitScore]]/100)*RestaurantData[[#This Row],[DailyCustAvg]])/3.5)*30</f>
        <v>1687.2</v>
      </c>
      <c r="N4394">
        <v>40.725972546727</v>
      </c>
      <c r="O4394">
        <v>-73.940596416461005</v>
      </c>
      <c r="P4394">
        <v>301</v>
      </c>
      <c r="Q4394">
        <v>33</v>
      </c>
      <c r="R4394">
        <f>(RestaurantData[[#This Row],[MonthySales]]/1500)*0.07</f>
        <v>7.8736000000000014E-2</v>
      </c>
    </row>
    <row r="4395" spans="1:18" hidden="1" x14ac:dyDescent="0.3">
      <c r="A4395">
        <v>40610000</v>
      </c>
      <c r="B4395" s="1" t="s">
        <v>4581</v>
      </c>
      <c r="C4395" t="s">
        <v>4408</v>
      </c>
      <c r="D4395" s="2">
        <v>992</v>
      </c>
      <c r="E4395" s="1" t="s">
        <v>3334</v>
      </c>
      <c r="F4395" s="2">
        <v>11222</v>
      </c>
      <c r="G4395" s="3">
        <v>7183894756</v>
      </c>
      <c r="H4395" s="1" t="s">
        <v>242</v>
      </c>
      <c r="I4395" t="s">
        <v>21</v>
      </c>
      <c r="J4395">
        <v>78</v>
      </c>
      <c r="K4395">
        <v>252</v>
      </c>
      <c r="L4395" s="27">
        <f>RestaurantData[[#This Row],[DailyCustAvg]]*30</f>
        <v>7560</v>
      </c>
      <c r="M4395" s="7">
        <f>(((RestaurantData[[#This Row],[FitScore]]/100)*RestaurantData[[#This Row],[DailyCustAvg]])/3.5)*30</f>
        <v>1684.8000000000002</v>
      </c>
      <c r="N4395">
        <v>40.732873832445001</v>
      </c>
      <c r="O4395">
        <v>-73.954691264638996</v>
      </c>
      <c r="P4395">
        <v>301</v>
      </c>
      <c r="Q4395">
        <v>33</v>
      </c>
      <c r="R4395">
        <f>(RestaurantData[[#This Row],[MonthySales]]/1500)*0.07</f>
        <v>7.8624000000000027E-2</v>
      </c>
    </row>
    <row r="4396" spans="1:18" hidden="1" x14ac:dyDescent="0.3">
      <c r="A4396">
        <v>41360079</v>
      </c>
      <c r="B4396" s="1" t="s">
        <v>4553</v>
      </c>
      <c r="C4396" t="s">
        <v>4408</v>
      </c>
      <c r="D4396" s="2">
        <v>18</v>
      </c>
      <c r="E4396" s="1" t="s">
        <v>4409</v>
      </c>
      <c r="F4396" s="2">
        <v>11222</v>
      </c>
      <c r="G4396" s="3">
        <v>7183835345</v>
      </c>
      <c r="H4396" s="1" t="s">
        <v>16</v>
      </c>
      <c r="I4396" t="s">
        <v>17</v>
      </c>
      <c r="J4396">
        <v>72</v>
      </c>
      <c r="K4396">
        <v>249</v>
      </c>
      <c r="L4396" s="27">
        <f>RestaurantData[[#This Row],[DailyCustAvg]]*30</f>
        <v>7470</v>
      </c>
      <c r="M4396" s="7">
        <f>(((RestaurantData[[#This Row],[FitScore]]/100)*RestaurantData[[#This Row],[DailyCustAvg]])/3.5)*30</f>
        <v>1536.6857142857143</v>
      </c>
      <c r="N4396">
        <v>40.723576027725002</v>
      </c>
      <c r="O4396">
        <v>-73.951555268495994</v>
      </c>
      <c r="P4396">
        <v>301</v>
      </c>
      <c r="Q4396">
        <v>33</v>
      </c>
      <c r="R4396">
        <f>(RestaurantData[[#This Row],[MonthySales]]/1500)*0.07</f>
        <v>7.1712000000000012E-2</v>
      </c>
    </row>
    <row r="4397" spans="1:18" hidden="1" x14ac:dyDescent="0.3">
      <c r="A4397">
        <v>50093899</v>
      </c>
      <c r="B4397" s="1" t="s">
        <v>4654</v>
      </c>
      <c r="C4397" t="s">
        <v>4408</v>
      </c>
      <c r="D4397" s="2">
        <v>253</v>
      </c>
      <c r="E4397" s="1" t="s">
        <v>4423</v>
      </c>
      <c r="F4397" s="2">
        <v>11222</v>
      </c>
      <c r="G4397" s="3">
        <v>7183892600</v>
      </c>
      <c r="H4397" s="1" t="s">
        <v>202</v>
      </c>
      <c r="I4397" t="s">
        <v>17</v>
      </c>
      <c r="J4397">
        <v>85</v>
      </c>
      <c r="K4397">
        <v>244</v>
      </c>
      <c r="L4397" s="27">
        <f>RestaurantData[[#This Row],[DailyCustAvg]]*30</f>
        <v>7320</v>
      </c>
      <c r="M4397" s="7">
        <f>(((RestaurantData[[#This Row],[FitScore]]/100)*RestaurantData[[#This Row],[DailyCustAvg]])/3.5)*30</f>
        <v>1777.7142857142858</v>
      </c>
      <c r="N4397">
        <v>40.725868878029999</v>
      </c>
      <c r="O4397">
        <v>-73.941830399107005</v>
      </c>
      <c r="P4397">
        <v>301</v>
      </c>
      <c r="Q4397">
        <v>33</v>
      </c>
      <c r="R4397">
        <f>(RestaurantData[[#This Row],[MonthySales]]/1500)*0.07</f>
        <v>8.296000000000002E-2</v>
      </c>
    </row>
    <row r="4398" spans="1:18" hidden="1" x14ac:dyDescent="0.3">
      <c r="A4398">
        <v>41705937</v>
      </c>
      <c r="B4398" s="1" t="s">
        <v>4534</v>
      </c>
      <c r="C4398" t="s">
        <v>4408</v>
      </c>
      <c r="D4398" s="2">
        <v>258</v>
      </c>
      <c r="E4398" s="1" t="s">
        <v>72</v>
      </c>
      <c r="F4398" s="2">
        <v>11222</v>
      </c>
      <c r="G4398" s="3">
        <v>7185763217</v>
      </c>
      <c r="H4398" s="1" t="s">
        <v>16</v>
      </c>
      <c r="I4398" t="s">
        <v>21</v>
      </c>
      <c r="J4398">
        <v>69</v>
      </c>
      <c r="K4398">
        <v>237</v>
      </c>
      <c r="L4398" s="27">
        <f>RestaurantData[[#This Row],[DailyCustAvg]]*30</f>
        <v>7110</v>
      </c>
      <c r="M4398" s="7">
        <f>(((RestaurantData[[#This Row],[FitScore]]/100)*RestaurantData[[#This Row],[DailyCustAvg]])/3.5)*30</f>
        <v>1401.6857142857143</v>
      </c>
      <c r="N4398">
        <v>40.734944795030003</v>
      </c>
      <c r="O4398">
        <v>-73.958413676549</v>
      </c>
      <c r="P4398">
        <v>301</v>
      </c>
      <c r="Q4398">
        <v>33</v>
      </c>
      <c r="R4398">
        <f>(RestaurantData[[#This Row],[MonthySales]]/1500)*0.07</f>
        <v>6.5412000000000012E-2</v>
      </c>
    </row>
    <row r="4399" spans="1:18" hidden="1" x14ac:dyDescent="0.3">
      <c r="A4399">
        <v>50101355</v>
      </c>
      <c r="B4399" s="1" t="s">
        <v>4644</v>
      </c>
      <c r="C4399" t="s">
        <v>4408</v>
      </c>
      <c r="D4399" s="2">
        <v>146</v>
      </c>
      <c r="E4399" s="1" t="s">
        <v>4423</v>
      </c>
      <c r="F4399" s="2">
        <v>11222</v>
      </c>
      <c r="G4399" s="3">
        <v>7185763253</v>
      </c>
      <c r="H4399" s="1" t="s">
        <v>193</v>
      </c>
      <c r="I4399" t="s">
        <v>21</v>
      </c>
      <c r="J4399">
        <v>74</v>
      </c>
      <c r="K4399">
        <v>237</v>
      </c>
      <c r="L4399" s="27">
        <f>RestaurantData[[#This Row],[DailyCustAvg]]*30</f>
        <v>7110</v>
      </c>
      <c r="M4399" s="7">
        <f>(((RestaurantData[[#This Row],[FitScore]]/100)*RestaurantData[[#This Row],[DailyCustAvg]])/3.5)*30</f>
        <v>1503.257142857143</v>
      </c>
      <c r="N4399">
        <v>40.724836845615997</v>
      </c>
      <c r="O4399">
        <v>-73.947520818141996</v>
      </c>
      <c r="P4399">
        <v>301</v>
      </c>
      <c r="Q4399">
        <v>33</v>
      </c>
      <c r="R4399">
        <f>(RestaurantData[[#This Row],[MonthySales]]/1500)*0.07</f>
        <v>7.015200000000002E-2</v>
      </c>
    </row>
    <row r="4400" spans="1:18" hidden="1" x14ac:dyDescent="0.3">
      <c r="A4400">
        <v>50096033</v>
      </c>
      <c r="B4400" s="1" t="s">
        <v>4549</v>
      </c>
      <c r="C4400" t="s">
        <v>4408</v>
      </c>
      <c r="D4400" s="2">
        <v>635</v>
      </c>
      <c r="E4400" s="1" t="s">
        <v>4550</v>
      </c>
      <c r="F4400" s="2">
        <v>11222</v>
      </c>
      <c r="G4400" s="3">
        <v>7183897500</v>
      </c>
      <c r="H4400" s="1" t="s">
        <v>202</v>
      </c>
      <c r="I4400" t="s">
        <v>21</v>
      </c>
      <c r="J4400">
        <v>87</v>
      </c>
      <c r="K4400">
        <v>232</v>
      </c>
      <c r="L4400" s="27">
        <f>RestaurantData[[#This Row],[DailyCustAvg]]*30</f>
        <v>6960</v>
      </c>
      <c r="M4400" s="7">
        <f>(((RestaurantData[[#This Row],[FitScore]]/100)*RestaurantData[[#This Row],[DailyCustAvg]])/3.5)*30</f>
        <v>1730.0571428571429</v>
      </c>
      <c r="N4400">
        <v>40.722212540614997</v>
      </c>
      <c r="O4400">
        <v>-73.94122751479</v>
      </c>
      <c r="P4400">
        <v>301</v>
      </c>
      <c r="Q4400">
        <v>33</v>
      </c>
      <c r="R4400">
        <f>(RestaurantData[[#This Row],[MonthySales]]/1500)*0.07</f>
        <v>8.0736000000000016E-2</v>
      </c>
    </row>
    <row r="4401" spans="1:18" hidden="1" x14ac:dyDescent="0.3">
      <c r="A4401">
        <v>50090916</v>
      </c>
      <c r="B4401" s="1" t="s">
        <v>4624</v>
      </c>
      <c r="C4401" t="s">
        <v>4408</v>
      </c>
      <c r="D4401" s="2">
        <v>214</v>
      </c>
      <c r="E4401" s="1" t="s">
        <v>72</v>
      </c>
      <c r="F4401" s="2">
        <v>11222</v>
      </c>
      <c r="G4401" s="3">
        <v>7183833900</v>
      </c>
      <c r="H4401" s="1" t="s">
        <v>16</v>
      </c>
      <c r="I4401" t="s">
        <v>17</v>
      </c>
      <c r="J4401">
        <v>78</v>
      </c>
      <c r="K4401">
        <v>231</v>
      </c>
      <c r="L4401" s="27">
        <f>RestaurantData[[#This Row],[DailyCustAvg]]*30</f>
        <v>6930</v>
      </c>
      <c r="M4401" s="7">
        <f>(((RestaurantData[[#This Row],[FitScore]]/100)*RestaurantData[[#This Row],[DailyCustAvg]])/3.5)*30</f>
        <v>1544.4</v>
      </c>
      <c r="N4401">
        <v>40.732960212301997</v>
      </c>
      <c r="O4401">
        <v>-73.958090177380001</v>
      </c>
      <c r="P4401">
        <v>301</v>
      </c>
      <c r="Q4401">
        <v>33</v>
      </c>
      <c r="R4401">
        <f>(RestaurantData[[#This Row],[MonthySales]]/1500)*0.07</f>
        <v>7.2072000000000011E-2</v>
      </c>
    </row>
    <row r="4402" spans="1:18" hidden="1" x14ac:dyDescent="0.3">
      <c r="A4402">
        <v>41441326</v>
      </c>
      <c r="B4402" s="1" t="s">
        <v>4592</v>
      </c>
      <c r="C4402" t="s">
        <v>4408</v>
      </c>
      <c r="D4402" s="2">
        <v>97</v>
      </c>
      <c r="E4402" s="1" t="s">
        <v>4423</v>
      </c>
      <c r="F4402" s="2">
        <v>11222</v>
      </c>
      <c r="G4402" s="3">
        <v>7183895050</v>
      </c>
      <c r="H4402" s="1" t="s">
        <v>183</v>
      </c>
      <c r="I4402" t="s">
        <v>17</v>
      </c>
      <c r="J4402">
        <v>80</v>
      </c>
      <c r="K4402">
        <v>229</v>
      </c>
      <c r="L4402" s="27">
        <f>RestaurantData[[#This Row],[DailyCustAvg]]*30</f>
        <v>6870</v>
      </c>
      <c r="M4402" s="7">
        <f>(((RestaurantData[[#This Row],[FitScore]]/100)*RestaurantData[[#This Row],[DailyCustAvg]])/3.5)*30</f>
        <v>1570.2857142857144</v>
      </c>
      <c r="N4402">
        <v>40.723956984925003</v>
      </c>
      <c r="O4402">
        <v>-73.950234549976003</v>
      </c>
      <c r="P4402">
        <v>301</v>
      </c>
      <c r="Q4402">
        <v>33</v>
      </c>
      <c r="R4402">
        <f>(RestaurantData[[#This Row],[MonthySales]]/1500)*0.07</f>
        <v>7.3280000000000012E-2</v>
      </c>
    </row>
    <row r="4403" spans="1:18" hidden="1" x14ac:dyDescent="0.3">
      <c r="A4403">
        <v>40880867</v>
      </c>
      <c r="B4403" s="1" t="s">
        <v>4663</v>
      </c>
      <c r="C4403" t="s">
        <v>4408</v>
      </c>
      <c r="D4403" s="2">
        <v>970</v>
      </c>
      <c r="E4403" s="1" t="s">
        <v>3334</v>
      </c>
      <c r="F4403" s="2">
        <v>11222</v>
      </c>
      <c r="G4403" s="3">
        <v>7186092416</v>
      </c>
      <c r="H4403" s="1" t="s">
        <v>20</v>
      </c>
      <c r="I4403" t="s">
        <v>17</v>
      </c>
      <c r="J4403">
        <v>70</v>
      </c>
      <c r="K4403">
        <v>228</v>
      </c>
      <c r="L4403" s="27">
        <f>RestaurantData[[#This Row],[DailyCustAvg]]*30</f>
        <v>6840</v>
      </c>
      <c r="M4403" s="7">
        <f>(((RestaurantData[[#This Row],[FitScore]]/100)*RestaurantData[[#This Row],[DailyCustAvg]])/3.5)*30</f>
        <v>1368</v>
      </c>
      <c r="N4403">
        <v>40.732212299967998</v>
      </c>
      <c r="O4403">
        <v>-73.954579861686</v>
      </c>
      <c r="P4403">
        <v>301</v>
      </c>
      <c r="Q4403">
        <v>33</v>
      </c>
      <c r="R4403">
        <f>(RestaurantData[[#This Row],[MonthySales]]/1500)*0.07</f>
        <v>6.3840000000000008E-2</v>
      </c>
    </row>
    <row r="4404" spans="1:18" hidden="1" x14ac:dyDescent="0.3">
      <c r="A4404">
        <v>50017040</v>
      </c>
      <c r="B4404" s="1" t="s">
        <v>4647</v>
      </c>
      <c r="C4404" t="s">
        <v>4408</v>
      </c>
      <c r="D4404" s="2">
        <v>47</v>
      </c>
      <c r="E4404" s="1" t="s">
        <v>4648</v>
      </c>
      <c r="F4404" s="2">
        <v>11222</v>
      </c>
      <c r="G4404" s="3">
        <v>3472483610</v>
      </c>
      <c r="H4404" s="1" t="s">
        <v>24</v>
      </c>
      <c r="I4404" t="s">
        <v>21</v>
      </c>
      <c r="J4404">
        <v>86</v>
      </c>
      <c r="K4404">
        <v>227</v>
      </c>
      <c r="L4404" s="27">
        <f>RestaurantData[[#This Row],[DailyCustAvg]]*30</f>
        <v>6810</v>
      </c>
      <c r="M4404" s="7">
        <f>(((RestaurantData[[#This Row],[FitScore]]/100)*RestaurantData[[#This Row],[DailyCustAvg]])/3.5)*30</f>
        <v>1673.3142857142857</v>
      </c>
      <c r="N4404">
        <v>40.731168291877999</v>
      </c>
      <c r="O4404">
        <v>-73.959231484998995</v>
      </c>
      <c r="P4404">
        <v>301</v>
      </c>
      <c r="Q4404">
        <v>33</v>
      </c>
      <c r="R4404">
        <f>(RestaurantData[[#This Row],[MonthySales]]/1500)*0.07</f>
        <v>7.8088000000000005E-2</v>
      </c>
    </row>
    <row r="4405" spans="1:18" hidden="1" x14ac:dyDescent="0.3">
      <c r="A4405">
        <v>50040518</v>
      </c>
      <c r="B4405" s="1" t="s">
        <v>4753</v>
      </c>
      <c r="C4405" t="s">
        <v>4408</v>
      </c>
      <c r="D4405" s="2">
        <v>113</v>
      </c>
      <c r="E4405" s="1" t="s">
        <v>72</v>
      </c>
      <c r="F4405" s="2">
        <v>11222</v>
      </c>
      <c r="G4405" s="3">
        <v>9179090271</v>
      </c>
      <c r="H4405" s="1" t="s">
        <v>16</v>
      </c>
      <c r="I4405" t="s">
        <v>21</v>
      </c>
      <c r="J4405">
        <v>70</v>
      </c>
      <c r="K4405">
        <v>226</v>
      </c>
      <c r="L4405" s="27">
        <f>RestaurantData[[#This Row],[DailyCustAvg]]*30</f>
        <v>6780</v>
      </c>
      <c r="M4405" s="7">
        <f>(((RestaurantData[[#This Row],[FitScore]]/100)*RestaurantData[[#This Row],[DailyCustAvg]])/3.5)*30</f>
        <v>1355.9999999999998</v>
      </c>
      <c r="N4405">
        <v>40.729976480658998</v>
      </c>
      <c r="O4405">
        <v>-73.957623009713004</v>
      </c>
      <c r="P4405">
        <v>301</v>
      </c>
      <c r="Q4405">
        <v>33</v>
      </c>
      <c r="R4405">
        <f>(RestaurantData[[#This Row],[MonthySales]]/1500)*0.07</f>
        <v>6.3279999999999989E-2</v>
      </c>
    </row>
    <row r="4406" spans="1:18" hidden="1" x14ac:dyDescent="0.3">
      <c r="A4406">
        <v>41348416</v>
      </c>
      <c r="B4406" s="1" t="s">
        <v>4587</v>
      </c>
      <c r="C4406" t="s">
        <v>4408</v>
      </c>
      <c r="D4406" s="2">
        <v>261</v>
      </c>
      <c r="E4406" s="1" t="s">
        <v>4429</v>
      </c>
      <c r="F4406" s="2">
        <v>11222</v>
      </c>
      <c r="G4406" s="3">
        <v>9172027252</v>
      </c>
      <c r="H4406" s="1" t="s">
        <v>16</v>
      </c>
      <c r="I4406" t="s">
        <v>17</v>
      </c>
      <c r="J4406">
        <v>74</v>
      </c>
      <c r="K4406">
        <v>225</v>
      </c>
      <c r="L4406" s="27">
        <f>RestaurantData[[#This Row],[DailyCustAvg]]*30</f>
        <v>6750</v>
      </c>
      <c r="M4406" s="7">
        <f>(((RestaurantData[[#This Row],[FitScore]]/100)*RestaurantData[[#This Row],[DailyCustAvg]])/3.5)*30</f>
        <v>1427.1428571428571</v>
      </c>
      <c r="N4406">
        <v>40.733429304038999</v>
      </c>
      <c r="O4406">
        <v>-73.950537760040007</v>
      </c>
      <c r="P4406">
        <v>301</v>
      </c>
      <c r="Q4406">
        <v>33</v>
      </c>
      <c r="R4406">
        <f>(RestaurantData[[#This Row],[MonthySales]]/1500)*0.07</f>
        <v>6.6600000000000006E-2</v>
      </c>
    </row>
    <row r="4407" spans="1:18" hidden="1" x14ac:dyDescent="0.3">
      <c r="A4407">
        <v>41283191</v>
      </c>
      <c r="B4407" s="1" t="s">
        <v>4590</v>
      </c>
      <c r="C4407" t="s">
        <v>4408</v>
      </c>
      <c r="D4407" s="2">
        <v>136</v>
      </c>
      <c r="E4407" s="1" t="s">
        <v>4416</v>
      </c>
      <c r="F4407" s="2">
        <v>11222</v>
      </c>
      <c r="G4407" s="3">
        <v>7183491744</v>
      </c>
      <c r="H4407" s="1" t="s">
        <v>1074</v>
      </c>
      <c r="I4407" t="s">
        <v>21</v>
      </c>
      <c r="J4407">
        <v>82</v>
      </c>
      <c r="K4407">
        <v>224</v>
      </c>
      <c r="L4407" s="27">
        <f>RestaurantData[[#This Row],[DailyCustAvg]]*30</f>
        <v>6720</v>
      </c>
      <c r="M4407" s="7">
        <f>(((RestaurantData[[#This Row],[FitScore]]/100)*RestaurantData[[#This Row],[DailyCustAvg]])/3.5)*30</f>
        <v>1574.3999999999999</v>
      </c>
      <c r="N4407">
        <v>40.730071711813999</v>
      </c>
      <c r="O4407">
        <v>-73.955418403970995</v>
      </c>
      <c r="P4407">
        <v>301</v>
      </c>
      <c r="Q4407">
        <v>33</v>
      </c>
      <c r="R4407">
        <f>(RestaurantData[[#This Row],[MonthySales]]/1500)*0.07</f>
        <v>7.3471999999999996E-2</v>
      </c>
    </row>
    <row r="4408" spans="1:18" hidden="1" x14ac:dyDescent="0.3">
      <c r="A4408">
        <v>50040569</v>
      </c>
      <c r="B4408" s="1" t="s">
        <v>4718</v>
      </c>
      <c r="C4408" t="s">
        <v>4408</v>
      </c>
      <c r="D4408" s="2">
        <v>159</v>
      </c>
      <c r="E4408" s="1" t="s">
        <v>3718</v>
      </c>
      <c r="F4408" s="2">
        <v>11222</v>
      </c>
      <c r="G4408" s="3">
        <v>9173095585</v>
      </c>
      <c r="H4408" s="1" t="s">
        <v>56</v>
      </c>
      <c r="I4408" t="s">
        <v>21</v>
      </c>
      <c r="J4408">
        <v>69</v>
      </c>
      <c r="K4408">
        <v>223</v>
      </c>
      <c r="L4408" s="27">
        <f>RestaurantData[[#This Row],[DailyCustAvg]]*30</f>
        <v>6690</v>
      </c>
      <c r="M4408" s="7">
        <f>(((RestaurantData[[#This Row],[FitScore]]/100)*RestaurantData[[#This Row],[DailyCustAvg]])/3.5)*30</f>
        <v>1318.8857142857141</v>
      </c>
      <c r="N4408">
        <v>40.734381101235002</v>
      </c>
      <c r="O4408">
        <v>-73.955696959148995</v>
      </c>
      <c r="P4408">
        <v>301</v>
      </c>
      <c r="Q4408">
        <v>33</v>
      </c>
      <c r="R4408">
        <f>(RestaurantData[[#This Row],[MonthySales]]/1500)*0.07</f>
        <v>6.1547999999999999E-2</v>
      </c>
    </row>
    <row r="4409" spans="1:18" hidden="1" x14ac:dyDescent="0.3">
      <c r="A4409">
        <v>50073170</v>
      </c>
      <c r="B4409" s="1" t="s">
        <v>4737</v>
      </c>
      <c r="C4409" t="s">
        <v>4408</v>
      </c>
      <c r="D4409" s="2">
        <v>269</v>
      </c>
      <c r="E4409" s="1" t="s">
        <v>4423</v>
      </c>
      <c r="F4409" s="2">
        <v>11222</v>
      </c>
      <c r="G4409" s="3">
        <v>7185064669</v>
      </c>
      <c r="H4409" s="1" t="s">
        <v>56</v>
      </c>
      <c r="I4409" t="s">
        <v>17</v>
      </c>
      <c r="J4409">
        <v>80</v>
      </c>
      <c r="K4409">
        <v>223</v>
      </c>
      <c r="L4409" s="27">
        <f>RestaurantData[[#This Row],[DailyCustAvg]]*30</f>
        <v>6690</v>
      </c>
      <c r="M4409" s="7">
        <f>(((RestaurantData[[#This Row],[FitScore]]/100)*RestaurantData[[#This Row],[DailyCustAvg]])/3.5)*30</f>
        <v>1529.1428571428573</v>
      </c>
      <c r="N4409">
        <v>40.725961714923997</v>
      </c>
      <c r="O4409">
        <v>-73.940881447899997</v>
      </c>
      <c r="P4409">
        <v>301</v>
      </c>
      <c r="Q4409">
        <v>33</v>
      </c>
      <c r="R4409">
        <f>(RestaurantData[[#This Row],[MonthySales]]/1500)*0.07</f>
        <v>7.1360000000000021E-2</v>
      </c>
    </row>
    <row r="4410" spans="1:18" hidden="1" x14ac:dyDescent="0.3">
      <c r="A4410">
        <v>50092549</v>
      </c>
      <c r="B4410" s="1" t="s">
        <v>4611</v>
      </c>
      <c r="C4410" t="s">
        <v>4408</v>
      </c>
      <c r="D4410" s="2">
        <v>72</v>
      </c>
      <c r="E4410" s="1" t="s">
        <v>4416</v>
      </c>
      <c r="F4410" s="2">
        <v>11222</v>
      </c>
      <c r="G4410" s="3">
        <v>9178879589</v>
      </c>
      <c r="H4410" s="1" t="s">
        <v>148</v>
      </c>
      <c r="I4410" t="s">
        <v>17</v>
      </c>
      <c r="J4410">
        <v>70</v>
      </c>
      <c r="K4410">
        <v>221</v>
      </c>
      <c r="L4410" s="27">
        <f>RestaurantData[[#This Row],[DailyCustAvg]]*30</f>
        <v>6630</v>
      </c>
      <c r="M4410" s="7">
        <f>(((RestaurantData[[#This Row],[FitScore]]/100)*RestaurantData[[#This Row],[DailyCustAvg]])/3.5)*30</f>
        <v>1325.9999999999998</v>
      </c>
      <c r="N4410">
        <v>40.729806518357002</v>
      </c>
      <c r="O4410">
        <v>-73.958204018895003</v>
      </c>
      <c r="P4410">
        <v>301</v>
      </c>
      <c r="Q4410">
        <v>33</v>
      </c>
      <c r="R4410">
        <f>(RestaurantData[[#This Row],[MonthySales]]/1500)*0.07</f>
        <v>6.1879999999999998E-2</v>
      </c>
    </row>
    <row r="4411" spans="1:18" hidden="1" x14ac:dyDescent="0.3">
      <c r="A4411">
        <v>41439359</v>
      </c>
      <c r="B4411" s="1" t="s">
        <v>4593</v>
      </c>
      <c r="C4411" t="s">
        <v>4408</v>
      </c>
      <c r="D4411" s="2">
        <v>110</v>
      </c>
      <c r="E4411" s="1" t="s">
        <v>4423</v>
      </c>
      <c r="F4411" s="2">
        <v>11222</v>
      </c>
      <c r="G4411" s="3">
        <v>7183498601</v>
      </c>
      <c r="H4411" s="1" t="s">
        <v>39</v>
      </c>
      <c r="I4411" t="s">
        <v>17</v>
      </c>
      <c r="J4411">
        <v>84</v>
      </c>
      <c r="K4411">
        <v>220</v>
      </c>
      <c r="L4411" s="27">
        <f>RestaurantData[[#This Row],[DailyCustAvg]]*30</f>
        <v>6600</v>
      </c>
      <c r="M4411" s="7">
        <f>(((RestaurantData[[#This Row],[FitScore]]/100)*RestaurantData[[#This Row],[DailyCustAvg]])/3.5)*30</f>
        <v>1584</v>
      </c>
      <c r="N4411">
        <v>40.724225594654001</v>
      </c>
      <c r="O4411">
        <v>-73.949372090246996</v>
      </c>
      <c r="P4411">
        <v>301</v>
      </c>
      <c r="Q4411">
        <v>33</v>
      </c>
      <c r="R4411">
        <f>(RestaurantData[[#This Row],[MonthySales]]/1500)*0.07</f>
        <v>7.3920000000000013E-2</v>
      </c>
    </row>
    <row r="4412" spans="1:18" hidden="1" x14ac:dyDescent="0.3">
      <c r="A4412">
        <v>50087107</v>
      </c>
      <c r="B4412" s="1" t="s">
        <v>4439</v>
      </c>
      <c r="C4412" t="s">
        <v>4408</v>
      </c>
      <c r="D4412" s="2">
        <v>87</v>
      </c>
      <c r="E4412" s="1" t="s">
        <v>4440</v>
      </c>
      <c r="F4412" s="2">
        <v>11222</v>
      </c>
      <c r="G4412" s="3">
        <v>7183831600</v>
      </c>
      <c r="H4412" s="1" t="s">
        <v>52</v>
      </c>
      <c r="I4412" t="s">
        <v>21</v>
      </c>
      <c r="J4412">
        <v>73</v>
      </c>
      <c r="K4412">
        <v>219</v>
      </c>
      <c r="L4412" s="27">
        <f>RestaurantData[[#This Row],[DailyCustAvg]]*30</f>
        <v>6570</v>
      </c>
      <c r="M4412" s="7">
        <f>(((RestaurantData[[#This Row],[FitScore]]/100)*RestaurantData[[#This Row],[DailyCustAvg]])/3.5)*30</f>
        <v>1370.3142857142859</v>
      </c>
      <c r="N4412">
        <v>40.725365783731</v>
      </c>
      <c r="O4412">
        <v>-73.951954432402999</v>
      </c>
      <c r="P4412">
        <v>301</v>
      </c>
      <c r="Q4412">
        <v>33</v>
      </c>
      <c r="R4412">
        <f>(RestaurantData[[#This Row],[MonthySales]]/1500)*0.07</f>
        <v>6.3948000000000019E-2</v>
      </c>
    </row>
    <row r="4413" spans="1:18" hidden="1" x14ac:dyDescent="0.3">
      <c r="A4413">
        <v>50103473</v>
      </c>
      <c r="B4413" s="1" t="s">
        <v>4574</v>
      </c>
      <c r="C4413" t="s">
        <v>4408</v>
      </c>
      <c r="D4413" s="2">
        <v>93</v>
      </c>
      <c r="E4413" s="1" t="s">
        <v>4440</v>
      </c>
      <c r="F4413" s="2">
        <v>11222</v>
      </c>
      <c r="G4413" s="3">
        <v>6463390938</v>
      </c>
      <c r="H4413" s="1" t="s">
        <v>202</v>
      </c>
      <c r="I4413" t="s">
        <v>17</v>
      </c>
      <c r="J4413">
        <v>86</v>
      </c>
      <c r="K4413">
        <v>218</v>
      </c>
      <c r="L4413" s="27">
        <f>RestaurantData[[#This Row],[DailyCustAvg]]*30</f>
        <v>6540</v>
      </c>
      <c r="M4413" s="7">
        <f>(((RestaurantData[[#This Row],[FitScore]]/100)*RestaurantData[[#This Row],[DailyCustAvg]])/3.5)*30</f>
        <v>1606.9714285714285</v>
      </c>
      <c r="N4413">
        <v>40.725508330917997</v>
      </c>
      <c r="O4413">
        <v>-73.951524995648001</v>
      </c>
      <c r="P4413">
        <v>301</v>
      </c>
      <c r="Q4413">
        <v>33</v>
      </c>
      <c r="R4413">
        <f>(RestaurantData[[#This Row],[MonthySales]]/1500)*0.07</f>
        <v>7.4992000000000003E-2</v>
      </c>
    </row>
    <row r="4414" spans="1:18" hidden="1" x14ac:dyDescent="0.3">
      <c r="A4414">
        <v>50073567</v>
      </c>
      <c r="B4414" s="1" t="s">
        <v>4474</v>
      </c>
      <c r="C4414" t="s">
        <v>4408</v>
      </c>
      <c r="D4414" s="2">
        <v>1015</v>
      </c>
      <c r="E4414" s="1" t="s">
        <v>3334</v>
      </c>
      <c r="F4414" s="2">
        <v>11222</v>
      </c>
      <c r="G4414" s="3">
        <v>7183892211</v>
      </c>
      <c r="H4414" s="1" t="s">
        <v>1067</v>
      </c>
      <c r="I4414" t="s">
        <v>17</v>
      </c>
      <c r="J4414">
        <v>78</v>
      </c>
      <c r="K4414">
        <v>215</v>
      </c>
      <c r="L4414" s="27">
        <f>RestaurantData[[#This Row],[DailyCustAvg]]*30</f>
        <v>6450</v>
      </c>
      <c r="M4414" s="7">
        <f>(((RestaurantData[[#This Row],[FitScore]]/100)*RestaurantData[[#This Row],[DailyCustAvg]])/3.5)*30</f>
        <v>1437.4285714285716</v>
      </c>
      <c r="N4414">
        <v>40.733582035719998</v>
      </c>
      <c r="O4414">
        <v>-73.954827896021996</v>
      </c>
      <c r="P4414">
        <v>301</v>
      </c>
      <c r="Q4414">
        <v>33</v>
      </c>
      <c r="R4414">
        <f>(RestaurantData[[#This Row],[MonthySales]]/1500)*0.07</f>
        <v>6.7080000000000015E-2</v>
      </c>
    </row>
    <row r="4415" spans="1:18" hidden="1" x14ac:dyDescent="0.3">
      <c r="A4415">
        <v>41410058</v>
      </c>
      <c r="B4415" s="1" t="s">
        <v>4426</v>
      </c>
      <c r="C4415" t="s">
        <v>4408</v>
      </c>
      <c r="D4415" s="2">
        <v>222</v>
      </c>
      <c r="E4415" s="1" t="s">
        <v>72</v>
      </c>
      <c r="F4415" s="2">
        <v>11222</v>
      </c>
      <c r="G4415" s="3">
        <v>7183898100</v>
      </c>
      <c r="H4415" s="1" t="s">
        <v>24</v>
      </c>
      <c r="I4415" t="s">
        <v>17</v>
      </c>
      <c r="J4415">
        <v>68</v>
      </c>
      <c r="K4415">
        <v>214</v>
      </c>
      <c r="L4415" s="27">
        <f>RestaurantData[[#This Row],[DailyCustAvg]]*30</f>
        <v>6420</v>
      </c>
      <c r="M4415" s="7">
        <f>(((RestaurantData[[#This Row],[FitScore]]/100)*RestaurantData[[#This Row],[DailyCustAvg]])/3.5)*30</f>
        <v>1247.3142857142857</v>
      </c>
      <c r="N4415">
        <v>40.733245684929003</v>
      </c>
      <c r="O4415">
        <v>-73.958136904591996</v>
      </c>
      <c r="P4415">
        <v>301</v>
      </c>
      <c r="Q4415">
        <v>33</v>
      </c>
      <c r="R4415">
        <f>(RestaurantData[[#This Row],[MonthySales]]/1500)*0.07</f>
        <v>5.8208000000000003E-2</v>
      </c>
    </row>
    <row r="4416" spans="1:18" hidden="1" x14ac:dyDescent="0.3">
      <c r="A4416">
        <v>41308515</v>
      </c>
      <c r="B4416" s="1" t="s">
        <v>4431</v>
      </c>
      <c r="C4416" t="s">
        <v>4408</v>
      </c>
      <c r="D4416" s="2">
        <v>1154</v>
      </c>
      <c r="E4416" s="1" t="s">
        <v>3334</v>
      </c>
      <c r="F4416" s="2">
        <v>11222</v>
      </c>
      <c r="G4416" s="3">
        <v>7183893222</v>
      </c>
      <c r="H4416" s="1" t="s">
        <v>168</v>
      </c>
      <c r="I4416" t="s">
        <v>17</v>
      </c>
      <c r="J4416">
        <v>76</v>
      </c>
      <c r="K4416">
        <v>207</v>
      </c>
      <c r="L4416" s="27">
        <f>RestaurantData[[#This Row],[DailyCustAvg]]*30</f>
        <v>6210</v>
      </c>
      <c r="M4416" s="7">
        <f>(((RestaurantData[[#This Row],[FitScore]]/100)*RestaurantData[[#This Row],[DailyCustAvg]])/3.5)*30</f>
        <v>1348.4571428571428</v>
      </c>
      <c r="N4416">
        <v>40.737735104678997</v>
      </c>
      <c r="O4416">
        <v>-73.955442124737004</v>
      </c>
      <c r="P4416">
        <v>301</v>
      </c>
      <c r="Q4416">
        <v>33</v>
      </c>
      <c r="R4416">
        <f>(RestaurantData[[#This Row],[MonthySales]]/1500)*0.07</f>
        <v>6.2927999999999998E-2</v>
      </c>
    </row>
    <row r="4417" spans="1:18" hidden="1" x14ac:dyDescent="0.3">
      <c r="A4417">
        <v>50012841</v>
      </c>
      <c r="B4417" s="1" t="s">
        <v>4616</v>
      </c>
      <c r="C4417" t="s">
        <v>4408</v>
      </c>
      <c r="D4417" s="2">
        <v>128</v>
      </c>
      <c r="E4417" s="1" t="s">
        <v>72</v>
      </c>
      <c r="F4417" s="2">
        <v>11222</v>
      </c>
      <c r="G4417" s="3">
        <v>7183833080</v>
      </c>
      <c r="H4417" s="1" t="s">
        <v>16</v>
      </c>
      <c r="I4417" t="s">
        <v>17</v>
      </c>
      <c r="J4417">
        <v>69</v>
      </c>
      <c r="K4417">
        <v>206</v>
      </c>
      <c r="L4417" s="27">
        <f>RestaurantData[[#This Row],[DailyCustAvg]]*30</f>
        <v>6180</v>
      </c>
      <c r="M4417" s="7">
        <f>(((RestaurantData[[#This Row],[FitScore]]/100)*RestaurantData[[#This Row],[DailyCustAvg]])/3.5)*30</f>
        <v>1218.3428571428572</v>
      </c>
      <c r="N4417">
        <v>40.729271025274997</v>
      </c>
      <c r="O4417">
        <v>-73.957486354173</v>
      </c>
      <c r="P4417">
        <v>301</v>
      </c>
      <c r="Q4417">
        <v>33</v>
      </c>
      <c r="R4417">
        <f>(RestaurantData[[#This Row],[MonthySales]]/1500)*0.07</f>
        <v>5.6856000000000004E-2</v>
      </c>
    </row>
    <row r="4418" spans="1:18" hidden="1" x14ac:dyDescent="0.3">
      <c r="A4418">
        <v>50037531</v>
      </c>
      <c r="B4418" s="1" t="s">
        <v>4428</v>
      </c>
      <c r="C4418" t="s">
        <v>4408</v>
      </c>
      <c r="D4418" s="2">
        <v>160</v>
      </c>
      <c r="E4418" s="1" t="s">
        <v>4429</v>
      </c>
      <c r="F4418" s="2">
        <v>11222</v>
      </c>
      <c r="G4418" s="3">
        <v>6314552727</v>
      </c>
      <c r="H4418" s="1" t="s">
        <v>56</v>
      </c>
      <c r="I4418" t="s">
        <v>21</v>
      </c>
      <c r="J4418">
        <v>83</v>
      </c>
      <c r="K4418">
        <v>204</v>
      </c>
      <c r="L4418" s="27">
        <f>RestaurantData[[#This Row],[DailyCustAvg]]*30</f>
        <v>6120</v>
      </c>
      <c r="M4418" s="7">
        <f>(((RestaurantData[[#This Row],[FitScore]]/100)*RestaurantData[[#This Row],[DailyCustAvg]])/3.5)*30</f>
        <v>1451.3142857142857</v>
      </c>
      <c r="N4418">
        <v>40.732948243472997</v>
      </c>
      <c r="O4418">
        <v>-73.955463379259996</v>
      </c>
      <c r="P4418">
        <v>301</v>
      </c>
      <c r="Q4418">
        <v>33</v>
      </c>
      <c r="R4418">
        <f>(RestaurantData[[#This Row],[MonthySales]]/1500)*0.07</f>
        <v>6.772800000000001E-2</v>
      </c>
    </row>
    <row r="4419" spans="1:18" hidden="1" x14ac:dyDescent="0.3">
      <c r="A4419">
        <v>50071203</v>
      </c>
      <c r="B4419" s="1" t="s">
        <v>4436</v>
      </c>
      <c r="C4419" t="s">
        <v>4408</v>
      </c>
      <c r="D4419" s="2">
        <v>55</v>
      </c>
      <c r="E4419" s="1" t="s">
        <v>4437</v>
      </c>
      <c r="F4419" s="2">
        <v>11222</v>
      </c>
      <c r="G4419" s="3">
        <v>6099036897</v>
      </c>
      <c r="H4419" s="1" t="s">
        <v>16</v>
      </c>
      <c r="I4419" t="s">
        <v>21</v>
      </c>
      <c r="J4419">
        <v>70</v>
      </c>
      <c r="K4419">
        <v>204</v>
      </c>
      <c r="L4419" s="27">
        <f>RestaurantData[[#This Row],[DailyCustAvg]]*30</f>
        <v>6120</v>
      </c>
      <c r="M4419" s="7">
        <f>(((RestaurantData[[#This Row],[FitScore]]/100)*RestaurantData[[#This Row],[DailyCustAvg]])/3.5)*30</f>
        <v>1224</v>
      </c>
      <c r="N4419">
        <v>40.721490129045002</v>
      </c>
      <c r="O4419">
        <v>-73.945705219581995</v>
      </c>
      <c r="P4419">
        <v>301</v>
      </c>
      <c r="Q4419">
        <v>33</v>
      </c>
      <c r="R4419">
        <f>(RestaurantData[[#This Row],[MonthySales]]/1500)*0.07</f>
        <v>5.7120000000000004E-2</v>
      </c>
    </row>
    <row r="4420" spans="1:18" hidden="1" x14ac:dyDescent="0.3">
      <c r="A4420">
        <v>50082094</v>
      </c>
      <c r="B4420" s="1" t="s">
        <v>4430</v>
      </c>
      <c r="C4420" t="s">
        <v>4408</v>
      </c>
      <c r="D4420" s="2">
        <v>457</v>
      </c>
      <c r="E4420" s="1" t="s">
        <v>4414</v>
      </c>
      <c r="F4420" s="2">
        <v>11222</v>
      </c>
      <c r="G4420" s="3">
        <v>7183830033</v>
      </c>
      <c r="H4420" s="1" t="s">
        <v>202</v>
      </c>
      <c r="I4420" t="s">
        <v>21</v>
      </c>
      <c r="J4420">
        <v>84</v>
      </c>
      <c r="K4420">
        <v>203</v>
      </c>
      <c r="L4420" s="27">
        <f>RestaurantData[[#This Row],[DailyCustAvg]]*30</f>
        <v>6090</v>
      </c>
      <c r="M4420" s="7">
        <f>(((RestaurantData[[#This Row],[FitScore]]/100)*RestaurantData[[#This Row],[DailyCustAvg]])/3.5)*30</f>
        <v>1461.5999999999997</v>
      </c>
      <c r="N4420">
        <v>40.719167876256002</v>
      </c>
      <c r="O4420">
        <v>-73.945328331095993</v>
      </c>
      <c r="P4420">
        <v>301</v>
      </c>
      <c r="Q4420">
        <v>34</v>
      </c>
      <c r="R4420">
        <f>(RestaurantData[[#This Row],[MonthySales]]/1500)*0.07</f>
        <v>6.8207999999999991E-2</v>
      </c>
    </row>
    <row r="4421" spans="1:18" hidden="1" x14ac:dyDescent="0.3">
      <c r="A4421">
        <v>50076155</v>
      </c>
      <c r="B4421" s="1" t="s">
        <v>4664</v>
      </c>
      <c r="C4421" t="s">
        <v>4408</v>
      </c>
      <c r="D4421" s="2">
        <v>128</v>
      </c>
      <c r="E4421" s="1" t="s">
        <v>4416</v>
      </c>
      <c r="F4421" s="2">
        <v>11222</v>
      </c>
      <c r="G4421" s="3">
        <v>6466884180</v>
      </c>
      <c r="H4421" s="1" t="s">
        <v>29</v>
      </c>
      <c r="I4421" t="s">
        <v>17</v>
      </c>
      <c r="J4421">
        <v>84</v>
      </c>
      <c r="K4421">
        <v>202</v>
      </c>
      <c r="L4421" s="27">
        <f>RestaurantData[[#This Row],[DailyCustAvg]]*30</f>
        <v>6060</v>
      </c>
      <c r="M4421" s="7">
        <f>(((RestaurantData[[#This Row],[FitScore]]/100)*RestaurantData[[#This Row],[DailyCustAvg]])/3.5)*30</f>
        <v>1454.4</v>
      </c>
      <c r="N4421">
        <v>40.730047112389002</v>
      </c>
      <c r="O4421">
        <v>-73.955685419291996</v>
      </c>
      <c r="P4421">
        <v>301</v>
      </c>
      <c r="Q4421">
        <v>33</v>
      </c>
      <c r="R4421">
        <f>(RestaurantData[[#This Row],[MonthySales]]/1500)*0.07</f>
        <v>6.7872000000000002E-2</v>
      </c>
    </row>
    <row r="4422" spans="1:18" hidden="1" x14ac:dyDescent="0.3">
      <c r="A4422">
        <v>50082129</v>
      </c>
      <c r="B4422" s="1" t="s">
        <v>4434</v>
      </c>
      <c r="C4422" t="s">
        <v>4408</v>
      </c>
      <c r="D4422" s="2">
        <v>111</v>
      </c>
      <c r="E4422" s="1" t="s">
        <v>4435</v>
      </c>
      <c r="F4422" s="2">
        <v>11237</v>
      </c>
      <c r="G4422" s="3">
        <v>3479873146</v>
      </c>
      <c r="H4422" s="1" t="s">
        <v>16</v>
      </c>
      <c r="I4422" t="s">
        <v>17</v>
      </c>
      <c r="J4422">
        <v>84</v>
      </c>
      <c r="K4422">
        <v>398</v>
      </c>
      <c r="L4422" s="27">
        <f>RestaurantData[[#This Row],[DailyCustAvg]]*30</f>
        <v>11940</v>
      </c>
      <c r="M4422" s="7">
        <f>(((RestaurantData[[#This Row],[FitScore]]/100)*RestaurantData[[#This Row],[DailyCustAvg]])/3.5)*30</f>
        <v>2865.6</v>
      </c>
      <c r="N4422">
        <v>40.71089459137</v>
      </c>
      <c r="O4422">
        <v>-73.924944479678004</v>
      </c>
      <c r="P4422">
        <v>301</v>
      </c>
      <c r="Q4422">
        <v>34</v>
      </c>
      <c r="R4422">
        <f>(RestaurantData[[#This Row],[MonthySales]]/1500)*0.07</f>
        <v>0.13372800000000001</v>
      </c>
    </row>
    <row r="4423" spans="1:18" hidden="1" x14ac:dyDescent="0.3">
      <c r="A4423">
        <v>50074363</v>
      </c>
      <c r="B4423" s="1" t="s">
        <v>4725</v>
      </c>
      <c r="C4423" t="s">
        <v>4408</v>
      </c>
      <c r="D4423" s="2">
        <v>1201</v>
      </c>
      <c r="E4423" s="1" t="s">
        <v>4726</v>
      </c>
      <c r="F4423" s="2">
        <v>11237</v>
      </c>
      <c r="G4423" s="3">
        <v>3474086374</v>
      </c>
      <c r="H4423" s="1" t="s">
        <v>29</v>
      </c>
      <c r="I4423" t="s">
        <v>17</v>
      </c>
      <c r="J4423">
        <v>71</v>
      </c>
      <c r="K4423">
        <v>374</v>
      </c>
      <c r="L4423" s="27">
        <f>RestaurantData[[#This Row],[DailyCustAvg]]*30</f>
        <v>11220</v>
      </c>
      <c r="M4423" s="7">
        <f>(((RestaurantData[[#This Row],[FitScore]]/100)*RestaurantData[[#This Row],[DailyCustAvg]])/3.5)*30</f>
        <v>2276.0571428571425</v>
      </c>
      <c r="N4423">
        <v>40.707026977845999</v>
      </c>
      <c r="O4423">
        <v>-73.924591773797999</v>
      </c>
      <c r="P4423">
        <v>301</v>
      </c>
      <c r="Q4423">
        <v>34</v>
      </c>
      <c r="R4423">
        <f>(RestaurantData[[#This Row],[MonthySales]]/1500)*0.07</f>
        <v>0.10621599999999999</v>
      </c>
    </row>
    <row r="4424" spans="1:18" hidden="1" x14ac:dyDescent="0.3">
      <c r="A4424">
        <v>50083286</v>
      </c>
      <c r="B4424" s="1" t="s">
        <v>4543</v>
      </c>
      <c r="C4424" t="s">
        <v>4408</v>
      </c>
      <c r="D4424" s="2">
        <v>1053</v>
      </c>
      <c r="E4424" s="1" t="s">
        <v>4447</v>
      </c>
      <c r="F4424" s="2">
        <v>11237</v>
      </c>
      <c r="G4424" s="3">
        <v>7183663138</v>
      </c>
      <c r="H4424" s="1" t="s">
        <v>29</v>
      </c>
      <c r="I4424" t="s">
        <v>17</v>
      </c>
      <c r="J4424">
        <v>87</v>
      </c>
      <c r="K4424">
        <v>373</v>
      </c>
      <c r="L4424" s="27">
        <f>RestaurantData[[#This Row],[DailyCustAvg]]*30</f>
        <v>11190</v>
      </c>
      <c r="M4424" s="7">
        <f>(((RestaurantData[[#This Row],[FitScore]]/100)*RestaurantData[[#This Row],[DailyCustAvg]])/3.5)*30</f>
        <v>2781.514285714286</v>
      </c>
      <c r="N4424">
        <v>40.704156737703997</v>
      </c>
      <c r="O4424">
        <v>-73.930174576270005</v>
      </c>
      <c r="P4424">
        <v>301</v>
      </c>
      <c r="Q4424">
        <v>34</v>
      </c>
      <c r="R4424">
        <f>(RestaurantData[[#This Row],[MonthySales]]/1500)*0.07</f>
        <v>0.12980400000000003</v>
      </c>
    </row>
    <row r="4425" spans="1:18" hidden="1" x14ac:dyDescent="0.3">
      <c r="A4425">
        <v>50083526</v>
      </c>
      <c r="B4425" s="1" t="s">
        <v>4638</v>
      </c>
      <c r="C4425" t="s">
        <v>4408</v>
      </c>
      <c r="D4425" s="2">
        <v>599</v>
      </c>
      <c r="E4425" s="1" t="s">
        <v>4021</v>
      </c>
      <c r="F4425" s="2">
        <v>11237</v>
      </c>
      <c r="G4425" s="3" t="s">
        <v>2010</v>
      </c>
      <c r="H4425" s="1" t="s">
        <v>242</v>
      </c>
      <c r="I4425" t="s">
        <v>21</v>
      </c>
      <c r="J4425">
        <v>87</v>
      </c>
      <c r="K4425">
        <v>371</v>
      </c>
      <c r="L4425" s="27">
        <f>RestaurantData[[#This Row],[DailyCustAvg]]*30</f>
        <v>11130</v>
      </c>
      <c r="M4425" s="7">
        <f>(((RestaurantData[[#This Row],[FitScore]]/100)*RestaurantData[[#This Row],[DailyCustAvg]])/3.5)*30</f>
        <v>2766.6</v>
      </c>
      <c r="N4425">
        <v>40.709219138690997</v>
      </c>
      <c r="O4425">
        <v>-73.923218639119</v>
      </c>
      <c r="P4425">
        <v>301</v>
      </c>
      <c r="Q4425">
        <v>34</v>
      </c>
      <c r="R4425">
        <f>(RestaurantData[[#This Row],[MonthySales]]/1500)*0.07</f>
        <v>0.12910800000000003</v>
      </c>
    </row>
    <row r="4426" spans="1:18" hidden="1" x14ac:dyDescent="0.3">
      <c r="A4426">
        <v>50000024</v>
      </c>
      <c r="B4426" s="1" t="s">
        <v>4551</v>
      </c>
      <c r="C4426" t="s">
        <v>4408</v>
      </c>
      <c r="D4426" s="2">
        <v>112</v>
      </c>
      <c r="E4426" s="1" t="s">
        <v>4552</v>
      </c>
      <c r="F4426" s="2">
        <v>11237</v>
      </c>
      <c r="G4426" s="3">
        <v>3475991190</v>
      </c>
      <c r="H4426" s="1" t="s">
        <v>678</v>
      </c>
      <c r="I4426" t="s">
        <v>17</v>
      </c>
      <c r="J4426">
        <v>85</v>
      </c>
      <c r="K4426">
        <v>333</v>
      </c>
      <c r="L4426" s="27">
        <f>RestaurantData[[#This Row],[DailyCustAvg]]*30</f>
        <v>9990</v>
      </c>
      <c r="M4426" s="7">
        <f>(((RestaurantData[[#This Row],[FitScore]]/100)*RestaurantData[[#This Row],[DailyCustAvg]])/3.5)*30</f>
        <v>2426.1428571428573</v>
      </c>
      <c r="N4426">
        <v>40.706771914911997</v>
      </c>
      <c r="O4426">
        <v>-73.929212410150996</v>
      </c>
      <c r="P4426">
        <v>301</v>
      </c>
      <c r="Q4426">
        <v>34</v>
      </c>
      <c r="R4426">
        <f>(RestaurantData[[#This Row],[MonthySales]]/1500)*0.07</f>
        <v>0.11322000000000003</v>
      </c>
    </row>
    <row r="4427" spans="1:18" hidden="1" x14ac:dyDescent="0.3">
      <c r="A4427">
        <v>50054847</v>
      </c>
      <c r="B4427" s="1" t="s">
        <v>4575</v>
      </c>
      <c r="C4427" t="s">
        <v>4408</v>
      </c>
      <c r="D4427" s="2">
        <v>1</v>
      </c>
      <c r="E4427" s="1" t="s">
        <v>4576</v>
      </c>
      <c r="F4427" s="2">
        <v>11237</v>
      </c>
      <c r="G4427" s="3">
        <v>7183660500</v>
      </c>
      <c r="H4427" s="1" t="s">
        <v>29</v>
      </c>
      <c r="I4427" t="s">
        <v>21</v>
      </c>
      <c r="J4427">
        <v>74</v>
      </c>
      <c r="K4427">
        <v>316</v>
      </c>
      <c r="L4427" s="27">
        <f>RestaurantData[[#This Row],[DailyCustAvg]]*30</f>
        <v>9480</v>
      </c>
      <c r="M4427" s="7">
        <f>(((RestaurantData[[#This Row],[FitScore]]/100)*RestaurantData[[#This Row],[DailyCustAvg]])/3.5)*30</f>
        <v>2004.3428571428574</v>
      </c>
      <c r="N4427">
        <v>40.707687595402</v>
      </c>
      <c r="O4427">
        <v>-73.931974302295004</v>
      </c>
      <c r="P4427">
        <v>301</v>
      </c>
      <c r="Q4427">
        <v>34</v>
      </c>
      <c r="R4427">
        <f>(RestaurantData[[#This Row],[MonthySales]]/1500)*0.07</f>
        <v>9.3536000000000022E-2</v>
      </c>
    </row>
    <row r="4428" spans="1:18" hidden="1" x14ac:dyDescent="0.3">
      <c r="A4428">
        <v>41302714</v>
      </c>
      <c r="B4428" s="1" t="s">
        <v>4649</v>
      </c>
      <c r="C4428" t="s">
        <v>4408</v>
      </c>
      <c r="D4428" s="2">
        <v>1225</v>
      </c>
      <c r="E4428" s="1" t="s">
        <v>4447</v>
      </c>
      <c r="F4428" s="2">
        <v>11237</v>
      </c>
      <c r="G4428" s="3">
        <v>7184174305</v>
      </c>
      <c r="H4428" s="1" t="s">
        <v>29</v>
      </c>
      <c r="I4428" t="s">
        <v>21</v>
      </c>
      <c r="J4428">
        <v>74</v>
      </c>
      <c r="K4428">
        <v>297</v>
      </c>
      <c r="L4428" s="27">
        <f>RestaurantData[[#This Row],[DailyCustAvg]]*30</f>
        <v>8910</v>
      </c>
      <c r="M4428" s="7">
        <f>(((RestaurantData[[#This Row],[FitScore]]/100)*RestaurantData[[#This Row],[DailyCustAvg]])/3.5)*30</f>
        <v>1883.8285714285714</v>
      </c>
      <c r="N4428">
        <v>40.707778481637</v>
      </c>
      <c r="O4428">
        <v>-73.923739696048997</v>
      </c>
      <c r="P4428">
        <v>301</v>
      </c>
      <c r="Q4428">
        <v>34</v>
      </c>
      <c r="R4428">
        <f>(RestaurantData[[#This Row],[MonthySales]]/1500)*0.07</f>
        <v>8.7912000000000004E-2</v>
      </c>
    </row>
    <row r="4429" spans="1:18" hidden="1" x14ac:dyDescent="0.3">
      <c r="A4429">
        <v>50096222</v>
      </c>
      <c r="B4429" s="1" t="s">
        <v>4717</v>
      </c>
      <c r="C4429" t="s">
        <v>4408</v>
      </c>
      <c r="D4429" s="2">
        <v>1045</v>
      </c>
      <c r="E4429" s="1" t="s">
        <v>4447</v>
      </c>
      <c r="F4429" s="2">
        <v>11237</v>
      </c>
      <c r="G4429" s="3">
        <v>3476697385</v>
      </c>
      <c r="H4429" s="1" t="s">
        <v>186</v>
      </c>
      <c r="I4429" t="s">
        <v>17</v>
      </c>
      <c r="J4429">
        <v>78</v>
      </c>
      <c r="K4429">
        <v>254</v>
      </c>
      <c r="L4429" s="27">
        <f>RestaurantData[[#This Row],[DailyCustAvg]]*30</f>
        <v>7620</v>
      </c>
      <c r="M4429" s="7">
        <f>(((RestaurantData[[#This Row],[FitScore]]/100)*RestaurantData[[#This Row],[DailyCustAvg]])/3.5)*30</f>
        <v>1698.1714285714286</v>
      </c>
      <c r="N4429">
        <v>40.704000528912999</v>
      </c>
      <c r="O4429">
        <v>-73.930575081708994</v>
      </c>
      <c r="P4429">
        <v>301</v>
      </c>
      <c r="Q4429">
        <v>34</v>
      </c>
      <c r="R4429">
        <f>(RestaurantData[[#This Row],[MonthySales]]/1500)*0.07</f>
        <v>7.9247999999999999E-2</v>
      </c>
    </row>
    <row r="4430" spans="1:18" hidden="1" x14ac:dyDescent="0.3">
      <c r="A4430">
        <v>41363092</v>
      </c>
      <c r="B4430" s="1" t="s">
        <v>4741</v>
      </c>
      <c r="C4430" t="s">
        <v>4408</v>
      </c>
      <c r="D4430" s="2">
        <v>108</v>
      </c>
      <c r="E4430" s="1" t="s">
        <v>4409</v>
      </c>
      <c r="F4430" s="2">
        <v>11249</v>
      </c>
      <c r="G4430" s="3">
        <v>7183876296</v>
      </c>
      <c r="H4430" s="1" t="s">
        <v>16</v>
      </c>
      <c r="I4430" t="s">
        <v>17</v>
      </c>
      <c r="J4430">
        <v>83</v>
      </c>
      <c r="K4430">
        <v>397</v>
      </c>
      <c r="L4430" s="27">
        <f>RestaurantData[[#This Row],[DailyCustAvg]]*30</f>
        <v>11910</v>
      </c>
      <c r="M4430" s="7">
        <f>(((RestaurantData[[#This Row],[FitScore]]/100)*RestaurantData[[#This Row],[DailyCustAvg]])/3.5)*30</f>
        <v>2824.3714285714282</v>
      </c>
      <c r="N4430">
        <v>40.720130108543003</v>
      </c>
      <c r="O4430">
        <v>-73.955269954949998</v>
      </c>
      <c r="P4430">
        <v>301</v>
      </c>
      <c r="Q4430">
        <v>33</v>
      </c>
      <c r="R4430">
        <f>(RestaurantData[[#This Row],[MonthySales]]/1500)*0.07</f>
        <v>0.131804</v>
      </c>
    </row>
    <row r="4431" spans="1:18" hidden="1" x14ac:dyDescent="0.3">
      <c r="A4431">
        <v>50001843</v>
      </c>
      <c r="B4431" s="1" t="s">
        <v>4682</v>
      </c>
      <c r="C4431" t="s">
        <v>4408</v>
      </c>
      <c r="D4431" s="2">
        <v>104</v>
      </c>
      <c r="E4431" s="1" t="s">
        <v>4634</v>
      </c>
      <c r="F4431" s="2">
        <v>11249</v>
      </c>
      <c r="G4431" s="3">
        <v>2122740667</v>
      </c>
      <c r="H4431" s="1" t="s">
        <v>16</v>
      </c>
      <c r="I4431" t="s">
        <v>21</v>
      </c>
      <c r="J4431">
        <v>78</v>
      </c>
      <c r="K4431">
        <v>394</v>
      </c>
      <c r="L4431" s="27">
        <f>RestaurantData[[#This Row],[DailyCustAvg]]*30</f>
        <v>11820</v>
      </c>
      <c r="M4431" s="7">
        <f>(((RestaurantData[[#This Row],[FitScore]]/100)*RestaurantData[[#This Row],[DailyCustAvg]])/3.5)*30</f>
        <v>2634.1714285714288</v>
      </c>
      <c r="N4431">
        <v>40.712211723586002</v>
      </c>
      <c r="O4431">
        <v>-73.963824169855997</v>
      </c>
      <c r="P4431">
        <v>301</v>
      </c>
      <c r="Q4431">
        <v>34</v>
      </c>
      <c r="R4431">
        <f>(RestaurantData[[#This Row],[MonthySales]]/1500)*0.07</f>
        <v>0.12292800000000002</v>
      </c>
    </row>
    <row r="4432" spans="1:18" hidden="1" x14ac:dyDescent="0.3">
      <c r="A4432">
        <v>50078971</v>
      </c>
      <c r="B4432" s="1" t="s">
        <v>4617</v>
      </c>
      <c r="C4432" t="s">
        <v>4408</v>
      </c>
      <c r="D4432" s="2">
        <v>103</v>
      </c>
      <c r="E4432" s="1" t="s">
        <v>4485</v>
      </c>
      <c r="F4432" s="2">
        <v>11249</v>
      </c>
      <c r="G4432" s="3">
        <v>9175830322</v>
      </c>
      <c r="H4432" s="1" t="s">
        <v>106</v>
      </c>
      <c r="I4432" t="s">
        <v>21</v>
      </c>
      <c r="J4432">
        <v>69</v>
      </c>
      <c r="K4432">
        <v>390</v>
      </c>
      <c r="L4432" s="27">
        <f>RestaurantData[[#This Row],[DailyCustAvg]]*30</f>
        <v>11700</v>
      </c>
      <c r="M4432" s="7">
        <f>(((RestaurantData[[#This Row],[FitScore]]/100)*RestaurantData[[#This Row],[DailyCustAvg]])/3.5)*30</f>
        <v>2306.571428571428</v>
      </c>
      <c r="N4432">
        <v>40.716792178082997</v>
      </c>
      <c r="O4432">
        <v>-73.962075706378002</v>
      </c>
      <c r="P4432">
        <v>301</v>
      </c>
      <c r="Q4432">
        <v>34</v>
      </c>
      <c r="R4432">
        <f>(RestaurantData[[#This Row],[MonthySales]]/1500)*0.07</f>
        <v>0.10763999999999999</v>
      </c>
    </row>
    <row r="4433" spans="1:18" hidden="1" x14ac:dyDescent="0.3">
      <c r="A4433">
        <v>41286440</v>
      </c>
      <c r="B4433" s="1" t="s">
        <v>4680</v>
      </c>
      <c r="C4433" t="s">
        <v>4408</v>
      </c>
      <c r="D4433" s="2">
        <v>113</v>
      </c>
      <c r="E4433" s="1" t="s">
        <v>4485</v>
      </c>
      <c r="F4433" s="2">
        <v>11249</v>
      </c>
      <c r="G4433" s="3">
        <v>7189633973</v>
      </c>
      <c r="H4433" s="1" t="s">
        <v>2288</v>
      </c>
      <c r="I4433" t="s">
        <v>21</v>
      </c>
      <c r="J4433">
        <v>87</v>
      </c>
      <c r="K4433">
        <v>390</v>
      </c>
      <c r="L4433" s="27">
        <f>RestaurantData[[#This Row],[DailyCustAvg]]*30</f>
        <v>11700</v>
      </c>
      <c r="M4433" s="7">
        <f>(((RestaurantData[[#This Row],[FitScore]]/100)*RestaurantData[[#This Row],[DailyCustAvg]])/3.5)*30</f>
        <v>2908.2857142857147</v>
      </c>
      <c r="N4433">
        <v>40.716619165509996</v>
      </c>
      <c r="O4433">
        <v>-73.961798038324005</v>
      </c>
      <c r="P4433">
        <v>301</v>
      </c>
      <c r="Q4433">
        <v>34</v>
      </c>
      <c r="R4433">
        <f>(RestaurantData[[#This Row],[MonthySales]]/1500)*0.07</f>
        <v>0.13572000000000004</v>
      </c>
    </row>
    <row r="4434" spans="1:18" hidden="1" x14ac:dyDescent="0.3">
      <c r="A4434">
        <v>41722445</v>
      </c>
      <c r="B4434" s="1" t="s">
        <v>4631</v>
      </c>
      <c r="C4434" t="s">
        <v>4408</v>
      </c>
      <c r="D4434" s="2">
        <v>149</v>
      </c>
      <c r="E4434" s="1" t="s">
        <v>4548</v>
      </c>
      <c r="F4434" s="2">
        <v>11249</v>
      </c>
      <c r="G4434" s="3">
        <v>9292958176</v>
      </c>
      <c r="H4434" s="1" t="s">
        <v>16</v>
      </c>
      <c r="I4434" t="s">
        <v>21</v>
      </c>
      <c r="J4434">
        <v>75</v>
      </c>
      <c r="K4434">
        <v>389</v>
      </c>
      <c r="L4434" s="27">
        <f>RestaurantData[[#This Row],[DailyCustAvg]]*30</f>
        <v>11670</v>
      </c>
      <c r="M4434" s="7">
        <f>(((RestaurantData[[#This Row],[FitScore]]/100)*RestaurantData[[#This Row],[DailyCustAvg]])/3.5)*30</f>
        <v>2500.7142857142858</v>
      </c>
      <c r="N4434">
        <v>40.717433236749002</v>
      </c>
      <c r="O4434">
        <v>-73.958558119054999</v>
      </c>
      <c r="P4434">
        <v>301</v>
      </c>
      <c r="Q4434">
        <v>33</v>
      </c>
      <c r="R4434">
        <f>(RestaurantData[[#This Row],[MonthySales]]/1500)*0.07</f>
        <v>0.11670000000000003</v>
      </c>
    </row>
    <row r="4435" spans="1:18" hidden="1" x14ac:dyDescent="0.3">
      <c r="A4435">
        <v>41281381</v>
      </c>
      <c r="B4435" s="1" t="s">
        <v>4685</v>
      </c>
      <c r="C4435" t="s">
        <v>4408</v>
      </c>
      <c r="D4435" s="2">
        <v>208</v>
      </c>
      <c r="E4435" s="1" t="s">
        <v>4409</v>
      </c>
      <c r="F4435" s="2">
        <v>11249</v>
      </c>
      <c r="G4435" s="3">
        <v>7183888898</v>
      </c>
      <c r="H4435" s="1" t="s">
        <v>242</v>
      </c>
      <c r="I4435" t="s">
        <v>21</v>
      </c>
      <c r="J4435">
        <v>74</v>
      </c>
      <c r="K4435">
        <v>385</v>
      </c>
      <c r="L4435" s="27">
        <f>RestaurantData[[#This Row],[DailyCustAvg]]*30</f>
        <v>11550</v>
      </c>
      <c r="M4435" s="7">
        <f>(((RestaurantData[[#This Row],[FitScore]]/100)*RestaurantData[[#This Row],[DailyCustAvg]])/3.5)*30</f>
        <v>2441.9999999999995</v>
      </c>
      <c r="N4435">
        <v>40.717002331644998</v>
      </c>
      <c r="O4435">
        <v>-73.958623320908004</v>
      </c>
      <c r="P4435">
        <v>301</v>
      </c>
      <c r="Q4435">
        <v>33</v>
      </c>
      <c r="R4435">
        <f>(RestaurantData[[#This Row],[MonthySales]]/1500)*0.07</f>
        <v>0.11395999999999999</v>
      </c>
    </row>
    <row r="4436" spans="1:18" hidden="1" x14ac:dyDescent="0.3">
      <c r="A4436">
        <v>40966222</v>
      </c>
      <c r="B4436" s="1" t="s">
        <v>4432</v>
      </c>
      <c r="C4436" t="s">
        <v>4408</v>
      </c>
      <c r="D4436" s="2">
        <v>75</v>
      </c>
      <c r="E4436" s="1" t="s">
        <v>4433</v>
      </c>
      <c r="F4436" s="2">
        <v>11249</v>
      </c>
      <c r="G4436" s="3">
        <v>7183023700</v>
      </c>
      <c r="H4436" s="1" t="s">
        <v>100</v>
      </c>
      <c r="I4436" t="s">
        <v>21</v>
      </c>
      <c r="J4436">
        <v>71</v>
      </c>
      <c r="K4436">
        <v>358</v>
      </c>
      <c r="L4436" s="27">
        <f>RestaurantData[[#This Row],[DailyCustAvg]]*30</f>
        <v>10740</v>
      </c>
      <c r="M4436" s="7">
        <f>(((RestaurantData[[#This Row],[FitScore]]/100)*RestaurantData[[#This Row],[DailyCustAvg]])/3.5)*30</f>
        <v>2178.6857142857143</v>
      </c>
      <c r="N4436">
        <v>40.703796122086999</v>
      </c>
      <c r="O4436">
        <v>-73.963395954424001</v>
      </c>
      <c r="P4436">
        <v>301</v>
      </c>
      <c r="Q4436">
        <v>33</v>
      </c>
      <c r="R4436">
        <f>(RestaurantData[[#This Row],[MonthySales]]/1500)*0.07</f>
        <v>0.10167200000000001</v>
      </c>
    </row>
    <row r="4437" spans="1:18" hidden="1" x14ac:dyDescent="0.3">
      <c r="A4437">
        <v>50002889</v>
      </c>
      <c r="B4437" s="1" t="s">
        <v>4595</v>
      </c>
      <c r="C4437" t="s">
        <v>4408</v>
      </c>
      <c r="D4437" s="2">
        <v>90</v>
      </c>
      <c r="E4437" s="1" t="s">
        <v>4563</v>
      </c>
      <c r="F4437" s="2">
        <v>11249</v>
      </c>
      <c r="G4437" s="3">
        <v>3477992946</v>
      </c>
      <c r="H4437" s="1" t="s">
        <v>16</v>
      </c>
      <c r="I4437" t="s">
        <v>17</v>
      </c>
      <c r="J4437">
        <v>87</v>
      </c>
      <c r="K4437">
        <v>349</v>
      </c>
      <c r="L4437" s="27">
        <f>RestaurantData[[#This Row],[DailyCustAvg]]*30</f>
        <v>10470</v>
      </c>
      <c r="M4437" s="7">
        <f>(((RestaurantData[[#This Row],[FitScore]]/100)*RestaurantData[[#This Row],[DailyCustAvg]])/3.5)*30</f>
        <v>2602.5428571428574</v>
      </c>
      <c r="N4437">
        <v>40.721649053992998</v>
      </c>
      <c r="O4437">
        <v>-73.958155039925998</v>
      </c>
      <c r="P4437">
        <v>301</v>
      </c>
      <c r="Q4437">
        <v>33</v>
      </c>
      <c r="R4437">
        <f>(RestaurantData[[#This Row],[MonthySales]]/1500)*0.07</f>
        <v>0.12145200000000002</v>
      </c>
    </row>
    <row r="4438" spans="1:18" hidden="1" x14ac:dyDescent="0.3">
      <c r="A4438">
        <v>50013701</v>
      </c>
      <c r="B4438" s="1" t="s">
        <v>4524</v>
      </c>
      <c r="C4438" t="s">
        <v>4408</v>
      </c>
      <c r="D4438" s="2">
        <v>69</v>
      </c>
      <c r="E4438" s="1" t="s">
        <v>532</v>
      </c>
      <c r="F4438" s="2">
        <v>11249</v>
      </c>
      <c r="G4438" s="3">
        <v>7182856180</v>
      </c>
      <c r="H4438" s="1" t="s">
        <v>56</v>
      </c>
      <c r="I4438" t="s">
        <v>21</v>
      </c>
      <c r="J4438">
        <v>78</v>
      </c>
      <c r="K4438">
        <v>347</v>
      </c>
      <c r="L4438" s="27">
        <f>RestaurantData[[#This Row],[DailyCustAvg]]*30</f>
        <v>10410</v>
      </c>
      <c r="M4438" s="7">
        <f>(((RestaurantData[[#This Row],[FitScore]]/100)*RestaurantData[[#This Row],[DailyCustAvg]])/3.5)*30</f>
        <v>2319.9428571428571</v>
      </c>
      <c r="N4438">
        <v>40.715848867171999</v>
      </c>
      <c r="O4438">
        <v>-73.964868310995996</v>
      </c>
      <c r="P4438">
        <v>301</v>
      </c>
      <c r="Q4438">
        <v>33</v>
      </c>
      <c r="R4438">
        <f>(RestaurantData[[#This Row],[MonthySales]]/1500)*0.07</f>
        <v>0.10826400000000001</v>
      </c>
    </row>
    <row r="4439" spans="1:18" hidden="1" x14ac:dyDescent="0.3">
      <c r="A4439">
        <v>50054829</v>
      </c>
      <c r="B4439" s="1" t="s">
        <v>111</v>
      </c>
      <c r="C4439" t="s">
        <v>4408</v>
      </c>
      <c r="D4439" s="2">
        <v>130</v>
      </c>
      <c r="E4439" s="1" t="s">
        <v>4470</v>
      </c>
      <c r="F4439" s="2">
        <v>11249</v>
      </c>
      <c r="G4439" s="3">
        <v>7183841785</v>
      </c>
      <c r="H4439" s="1" t="s">
        <v>29</v>
      </c>
      <c r="I4439" t="s">
        <v>17</v>
      </c>
      <c r="J4439">
        <v>80</v>
      </c>
      <c r="K4439">
        <v>346</v>
      </c>
      <c r="L4439" s="27">
        <f>RestaurantData[[#This Row],[DailyCustAvg]]*30</f>
        <v>10380</v>
      </c>
      <c r="M4439" s="7">
        <f>(((RestaurantData[[#This Row],[FitScore]]/100)*RestaurantData[[#This Row],[DailyCustAvg]])/3.5)*30</f>
        <v>2372.5714285714284</v>
      </c>
      <c r="N4439">
        <v>40.716560968145998</v>
      </c>
      <c r="O4439">
        <v>-73.960160330866998</v>
      </c>
      <c r="P4439">
        <v>301</v>
      </c>
      <c r="Q4439">
        <v>34</v>
      </c>
      <c r="R4439">
        <f>(RestaurantData[[#This Row],[MonthySales]]/1500)*0.07</f>
        <v>0.11072</v>
      </c>
    </row>
    <row r="4440" spans="1:18" hidden="1" x14ac:dyDescent="0.3">
      <c r="A4440">
        <v>50098005</v>
      </c>
      <c r="B4440" s="1" t="s">
        <v>4512</v>
      </c>
      <c r="C4440" t="s">
        <v>4408</v>
      </c>
      <c r="D4440" s="2">
        <v>8</v>
      </c>
      <c r="E4440" s="1" t="s">
        <v>4502</v>
      </c>
      <c r="F4440" s="2">
        <v>11249</v>
      </c>
      <c r="G4440" s="3">
        <v>7188868011</v>
      </c>
      <c r="H4440" s="1" t="s">
        <v>148</v>
      </c>
      <c r="I4440" t="s">
        <v>21</v>
      </c>
      <c r="J4440">
        <v>70</v>
      </c>
      <c r="K4440">
        <v>343</v>
      </c>
      <c r="L4440" s="27">
        <f>RestaurantData[[#This Row],[DailyCustAvg]]*30</f>
        <v>10290</v>
      </c>
      <c r="M4440" s="7">
        <f>(((RestaurantData[[#This Row],[FitScore]]/100)*RestaurantData[[#This Row],[DailyCustAvg]])/3.5)*30</f>
        <v>2058</v>
      </c>
      <c r="N4440">
        <v>40.722251754200002</v>
      </c>
      <c r="O4440">
        <v>-73.955117003417001</v>
      </c>
      <c r="P4440">
        <v>301</v>
      </c>
      <c r="Q4440">
        <v>33</v>
      </c>
      <c r="R4440">
        <f>(RestaurantData[[#This Row],[MonthySales]]/1500)*0.07</f>
        <v>9.6040000000000014E-2</v>
      </c>
    </row>
    <row r="4441" spans="1:18" hidden="1" x14ac:dyDescent="0.3">
      <c r="A4441">
        <v>50084746</v>
      </c>
      <c r="B4441" s="1" t="s">
        <v>4766</v>
      </c>
      <c r="C4441" t="s">
        <v>4408</v>
      </c>
      <c r="D4441" s="2">
        <v>212</v>
      </c>
      <c r="E4441" s="1" t="s">
        <v>4409</v>
      </c>
      <c r="F4441" s="2">
        <v>11249</v>
      </c>
      <c r="G4441" s="3">
        <v>9293377651</v>
      </c>
      <c r="H4441" s="1" t="s">
        <v>20</v>
      </c>
      <c r="I4441" t="s">
        <v>17</v>
      </c>
      <c r="J4441">
        <v>70</v>
      </c>
      <c r="K4441">
        <v>342</v>
      </c>
      <c r="L4441" s="27">
        <f>RestaurantData[[#This Row],[DailyCustAvg]]*30</f>
        <v>10260</v>
      </c>
      <c r="M4441" s="7">
        <f>(((RestaurantData[[#This Row],[FitScore]]/100)*RestaurantData[[#This Row],[DailyCustAvg]])/3.5)*30</f>
        <v>2051.9999999999995</v>
      </c>
      <c r="N4441">
        <v>40.716906302464999</v>
      </c>
      <c r="O4441">
        <v>-73.958727994707004</v>
      </c>
      <c r="P4441">
        <v>301</v>
      </c>
      <c r="Q4441">
        <v>33</v>
      </c>
      <c r="R4441">
        <f>(RestaurantData[[#This Row],[MonthySales]]/1500)*0.07</f>
        <v>9.5759999999999984E-2</v>
      </c>
    </row>
    <row r="4442" spans="1:18" hidden="1" x14ac:dyDescent="0.3">
      <c r="A4442">
        <v>41655832</v>
      </c>
      <c r="B4442" s="1" t="s">
        <v>4461</v>
      </c>
      <c r="C4442" t="s">
        <v>4408</v>
      </c>
      <c r="D4442" s="2">
        <v>67</v>
      </c>
      <c r="E4442" s="1" t="s">
        <v>4462</v>
      </c>
      <c r="F4442" s="2">
        <v>11249</v>
      </c>
      <c r="G4442" s="3">
        <v>7183841264</v>
      </c>
      <c r="H4442" s="1" t="s">
        <v>678</v>
      </c>
      <c r="I4442" t="s">
        <v>21</v>
      </c>
      <c r="J4442">
        <v>68</v>
      </c>
      <c r="K4442">
        <v>327</v>
      </c>
      <c r="L4442" s="27">
        <f>RestaurantData[[#This Row],[DailyCustAvg]]*30</f>
        <v>9810</v>
      </c>
      <c r="M4442" s="7">
        <f>(((RestaurantData[[#This Row],[FitScore]]/100)*RestaurantData[[#This Row],[DailyCustAvg]])/3.5)*30</f>
        <v>1905.9428571428573</v>
      </c>
      <c r="N4442">
        <v>40.711205040670002</v>
      </c>
      <c r="O4442">
        <v>-73.965938460076998</v>
      </c>
      <c r="P4442">
        <v>301</v>
      </c>
      <c r="Q4442">
        <v>34</v>
      </c>
      <c r="R4442">
        <f>(RestaurantData[[#This Row],[MonthySales]]/1500)*0.07</f>
        <v>8.8944000000000009E-2</v>
      </c>
    </row>
    <row r="4443" spans="1:18" hidden="1" x14ac:dyDescent="0.3">
      <c r="A4443">
        <v>41570461</v>
      </c>
      <c r="B4443" s="1" t="s">
        <v>4690</v>
      </c>
      <c r="C4443" t="s">
        <v>4408</v>
      </c>
      <c r="D4443" s="2">
        <v>170</v>
      </c>
      <c r="E4443" s="1" t="s">
        <v>4563</v>
      </c>
      <c r="F4443" s="2">
        <v>11249</v>
      </c>
      <c r="G4443" s="3">
        <v>7183888833</v>
      </c>
      <c r="H4443" s="1" t="s">
        <v>29</v>
      </c>
      <c r="I4443" t="s">
        <v>21</v>
      </c>
      <c r="J4443">
        <v>86</v>
      </c>
      <c r="K4443">
        <v>324</v>
      </c>
      <c r="L4443" s="27">
        <f>RestaurantData[[#This Row],[DailyCustAvg]]*30</f>
        <v>9720</v>
      </c>
      <c r="M4443" s="7">
        <f>(((RestaurantData[[#This Row],[FitScore]]/100)*RestaurantData[[#This Row],[DailyCustAvg]])/3.5)*30</f>
        <v>2388.3428571428567</v>
      </c>
      <c r="N4443">
        <v>40.719388224722998</v>
      </c>
      <c r="O4443">
        <v>-73.960580713292998</v>
      </c>
      <c r="P4443">
        <v>301</v>
      </c>
      <c r="Q4443">
        <v>33</v>
      </c>
      <c r="R4443">
        <f>(RestaurantData[[#This Row],[MonthySales]]/1500)*0.07</f>
        <v>0.11145599999999999</v>
      </c>
    </row>
    <row r="4444" spans="1:18" hidden="1" x14ac:dyDescent="0.3">
      <c r="A4444">
        <v>50099887</v>
      </c>
      <c r="B4444" s="1" t="s">
        <v>1960</v>
      </c>
      <c r="C4444" t="s">
        <v>4408</v>
      </c>
      <c r="D4444" s="2">
        <v>198</v>
      </c>
      <c r="E4444" s="1" t="s">
        <v>4409</v>
      </c>
      <c r="F4444" s="2">
        <v>11249</v>
      </c>
      <c r="G4444" s="3">
        <v>2125053700</v>
      </c>
      <c r="H4444" s="1" t="s">
        <v>132</v>
      </c>
      <c r="I4444" t="s">
        <v>17</v>
      </c>
      <c r="J4444">
        <v>74</v>
      </c>
      <c r="K4444">
        <v>323</v>
      </c>
      <c r="L4444" s="27">
        <f>RestaurantData[[#This Row],[DailyCustAvg]]*30</f>
        <v>9690</v>
      </c>
      <c r="M4444" s="7">
        <f>(((RestaurantData[[#This Row],[FitScore]]/100)*RestaurantData[[#This Row],[DailyCustAvg]])/3.5)*30</f>
        <v>2048.7428571428572</v>
      </c>
      <c r="N4444">
        <v>40.717364501090003</v>
      </c>
      <c r="O4444">
        <v>-73.958237103125995</v>
      </c>
      <c r="P4444">
        <v>301</v>
      </c>
      <c r="Q4444">
        <v>33</v>
      </c>
      <c r="R4444">
        <f>(RestaurantData[[#This Row],[MonthySales]]/1500)*0.07</f>
        <v>9.5608000000000012E-2</v>
      </c>
    </row>
    <row r="4445" spans="1:18" hidden="1" x14ac:dyDescent="0.3">
      <c r="A4445">
        <v>50100535</v>
      </c>
      <c r="B4445" s="1" t="s">
        <v>4732</v>
      </c>
      <c r="C4445" t="s">
        <v>4408</v>
      </c>
      <c r="D4445" s="2">
        <v>135</v>
      </c>
      <c r="E4445" s="1" t="s">
        <v>4124</v>
      </c>
      <c r="F4445" s="2">
        <v>11249</v>
      </c>
      <c r="G4445" s="3">
        <v>9179710573</v>
      </c>
      <c r="H4445" s="1" t="s">
        <v>73</v>
      </c>
      <c r="I4445" t="s">
        <v>17</v>
      </c>
      <c r="J4445">
        <v>68</v>
      </c>
      <c r="K4445">
        <v>321</v>
      </c>
      <c r="L4445" s="27">
        <f>RestaurantData[[#This Row],[DailyCustAvg]]*30</f>
        <v>9630</v>
      </c>
      <c r="M4445" s="7">
        <f>(((RestaurantData[[#This Row],[FitScore]]/100)*RestaurantData[[#This Row],[DailyCustAvg]])/3.5)*30</f>
        <v>1870.971428571429</v>
      </c>
      <c r="N4445">
        <v>40.716229619358998</v>
      </c>
      <c r="O4445">
        <v>-73.962436761793995</v>
      </c>
      <c r="P4445">
        <v>301</v>
      </c>
      <c r="Q4445">
        <v>34</v>
      </c>
      <c r="R4445">
        <f>(RestaurantData[[#This Row],[MonthySales]]/1500)*0.07</f>
        <v>8.7312000000000028E-2</v>
      </c>
    </row>
    <row r="4446" spans="1:18" hidden="1" x14ac:dyDescent="0.3">
      <c r="A4446">
        <v>50044965</v>
      </c>
      <c r="B4446" s="1" t="s">
        <v>4557</v>
      </c>
      <c r="C4446" t="s">
        <v>4408</v>
      </c>
      <c r="D4446" s="2">
        <v>161</v>
      </c>
      <c r="E4446" s="1" t="s">
        <v>532</v>
      </c>
      <c r="F4446" s="2">
        <v>11249</v>
      </c>
      <c r="G4446" s="3">
        <v>7185997888</v>
      </c>
      <c r="H4446" s="1" t="s">
        <v>16</v>
      </c>
      <c r="I4446" t="s">
        <v>21</v>
      </c>
      <c r="J4446">
        <v>82</v>
      </c>
      <c r="K4446">
        <v>320</v>
      </c>
      <c r="L4446" s="27">
        <f>RestaurantData[[#This Row],[DailyCustAvg]]*30</f>
        <v>9600</v>
      </c>
      <c r="M4446" s="7">
        <f>(((RestaurantData[[#This Row],[FitScore]]/100)*RestaurantData[[#This Row],[DailyCustAvg]])/3.5)*30</f>
        <v>2249.1428571428569</v>
      </c>
      <c r="N4446">
        <v>40.714689574224003</v>
      </c>
      <c r="O4446">
        <v>-73.961741432414996</v>
      </c>
      <c r="P4446">
        <v>301</v>
      </c>
      <c r="Q4446">
        <v>34</v>
      </c>
      <c r="R4446">
        <f>(RestaurantData[[#This Row],[MonthySales]]/1500)*0.07</f>
        <v>0.10496</v>
      </c>
    </row>
    <row r="4447" spans="1:18" hidden="1" x14ac:dyDescent="0.3">
      <c r="A4447">
        <v>41404797</v>
      </c>
      <c r="B4447" s="1" t="s">
        <v>4752</v>
      </c>
      <c r="C4447" t="s">
        <v>4408</v>
      </c>
      <c r="D4447" s="2">
        <v>48</v>
      </c>
      <c r="E4447" s="1" t="s">
        <v>4634</v>
      </c>
      <c r="F4447" s="2">
        <v>11249</v>
      </c>
      <c r="G4447" s="3">
        <v>7187824955</v>
      </c>
      <c r="H4447" s="1" t="s">
        <v>16</v>
      </c>
      <c r="I4447" t="s">
        <v>21</v>
      </c>
      <c r="J4447">
        <v>85</v>
      </c>
      <c r="K4447">
        <v>311</v>
      </c>
      <c r="L4447" s="27">
        <f>RestaurantData[[#This Row],[DailyCustAvg]]*30</f>
        <v>9330</v>
      </c>
      <c r="M4447" s="7">
        <f>(((RestaurantData[[#This Row],[FitScore]]/100)*RestaurantData[[#This Row],[DailyCustAvg]])/3.5)*30</f>
        <v>2265.8571428571427</v>
      </c>
      <c r="N4447">
        <v>40.712992001391001</v>
      </c>
      <c r="O4447">
        <v>-73.966330724366998</v>
      </c>
      <c r="P4447">
        <v>301</v>
      </c>
      <c r="Q4447">
        <v>33</v>
      </c>
      <c r="R4447">
        <f>(RestaurantData[[#This Row],[MonthySales]]/1500)*0.07</f>
        <v>0.10574</v>
      </c>
    </row>
    <row r="4448" spans="1:18" hidden="1" x14ac:dyDescent="0.3">
      <c r="A4448">
        <v>50002612</v>
      </c>
      <c r="B4448" s="1" t="s">
        <v>131</v>
      </c>
      <c r="C4448" t="s">
        <v>4408</v>
      </c>
      <c r="D4448" s="2">
        <v>182</v>
      </c>
      <c r="E4448" s="1" t="s">
        <v>4409</v>
      </c>
      <c r="F4448" s="2">
        <v>11249</v>
      </c>
      <c r="G4448" s="3">
        <v>7187828210</v>
      </c>
      <c r="H4448" s="1" t="s">
        <v>132</v>
      </c>
      <c r="I4448" t="s">
        <v>17</v>
      </c>
      <c r="J4448">
        <v>82</v>
      </c>
      <c r="K4448">
        <v>310</v>
      </c>
      <c r="L4448" s="27">
        <f>RestaurantData[[#This Row],[DailyCustAvg]]*30</f>
        <v>9300</v>
      </c>
      <c r="M4448" s="7">
        <f>(((RestaurantData[[#This Row],[FitScore]]/100)*RestaurantData[[#This Row],[DailyCustAvg]])/3.5)*30</f>
        <v>2178.8571428571427</v>
      </c>
      <c r="N4448">
        <v>40.717751361523</v>
      </c>
      <c r="O4448">
        <v>-73.957822006065001</v>
      </c>
      <c r="P4448">
        <v>301</v>
      </c>
      <c r="Q4448">
        <v>33</v>
      </c>
      <c r="R4448">
        <f>(RestaurantData[[#This Row],[MonthySales]]/1500)*0.07</f>
        <v>0.10167999999999999</v>
      </c>
    </row>
    <row r="4449" spans="1:18" hidden="1" x14ac:dyDescent="0.3">
      <c r="A4449">
        <v>41301641</v>
      </c>
      <c r="B4449" s="1" t="s">
        <v>4744</v>
      </c>
      <c r="C4449" t="s">
        <v>4408</v>
      </c>
      <c r="D4449" s="2">
        <v>352</v>
      </c>
      <c r="E4449" s="1" t="s">
        <v>4409</v>
      </c>
      <c r="F4449" s="2">
        <v>11249</v>
      </c>
      <c r="G4449" s="3">
        <v>7187820910</v>
      </c>
      <c r="H4449" s="1" t="s">
        <v>16</v>
      </c>
      <c r="I4449" t="s">
        <v>17</v>
      </c>
      <c r="J4449">
        <v>86</v>
      </c>
      <c r="K4449">
        <v>304</v>
      </c>
      <c r="L4449" s="27">
        <f>RestaurantData[[#This Row],[DailyCustAvg]]*30</f>
        <v>9120</v>
      </c>
      <c r="M4449" s="7">
        <f>(((RestaurantData[[#This Row],[FitScore]]/100)*RestaurantData[[#This Row],[DailyCustAvg]])/3.5)*30</f>
        <v>2240.9142857142856</v>
      </c>
      <c r="N4449">
        <v>40.712266265453998</v>
      </c>
      <c r="O4449">
        <v>-73.962720359724997</v>
      </c>
      <c r="P4449">
        <v>301</v>
      </c>
      <c r="Q4449">
        <v>34</v>
      </c>
      <c r="R4449">
        <f>(RestaurantData[[#This Row],[MonthySales]]/1500)*0.07</f>
        <v>0.104576</v>
      </c>
    </row>
    <row r="4450" spans="1:18" hidden="1" x14ac:dyDescent="0.3">
      <c r="A4450">
        <v>50045891</v>
      </c>
      <c r="B4450" s="1" t="s">
        <v>4456</v>
      </c>
      <c r="C4450" t="s">
        <v>4408</v>
      </c>
      <c r="D4450" s="2">
        <v>26</v>
      </c>
      <c r="E4450" s="1" t="s">
        <v>34</v>
      </c>
      <c r="F4450" s="2">
        <v>11249</v>
      </c>
      <c r="G4450" s="3">
        <v>3472970013</v>
      </c>
      <c r="H4450" s="1" t="s">
        <v>24</v>
      </c>
      <c r="I4450" t="s">
        <v>21</v>
      </c>
      <c r="J4450">
        <v>82</v>
      </c>
      <c r="K4450">
        <v>303</v>
      </c>
      <c r="L4450" s="27">
        <f>RestaurantData[[#This Row],[DailyCustAvg]]*30</f>
        <v>9090</v>
      </c>
      <c r="M4450" s="7">
        <f>(((RestaurantData[[#This Row],[FitScore]]/100)*RestaurantData[[#This Row],[DailyCustAvg]])/3.5)*30</f>
        <v>2129.6571428571424</v>
      </c>
      <c r="N4450">
        <v>40.710744505660998</v>
      </c>
      <c r="O4450">
        <v>-73.967973068462996</v>
      </c>
      <c r="P4450">
        <v>301</v>
      </c>
      <c r="Q4450">
        <v>33</v>
      </c>
      <c r="R4450">
        <f>(RestaurantData[[#This Row],[MonthySales]]/1500)*0.07</f>
        <v>9.9383999999999986E-2</v>
      </c>
    </row>
    <row r="4451" spans="1:18" hidden="1" x14ac:dyDescent="0.3">
      <c r="A4451">
        <v>41626109</v>
      </c>
      <c r="B4451" s="1" t="s">
        <v>4421</v>
      </c>
      <c r="C4451" t="s">
        <v>4408</v>
      </c>
      <c r="D4451" s="2">
        <v>124</v>
      </c>
      <c r="E4451" s="1" t="s">
        <v>4409</v>
      </c>
      <c r="F4451" s="2">
        <v>11249</v>
      </c>
      <c r="G4451" s="3">
        <v>3477992743</v>
      </c>
      <c r="H4451" s="1" t="s">
        <v>16</v>
      </c>
      <c r="I4451" t="s">
        <v>17</v>
      </c>
      <c r="J4451">
        <v>85</v>
      </c>
      <c r="K4451">
        <v>302</v>
      </c>
      <c r="L4451" s="27">
        <f>RestaurantData[[#This Row],[DailyCustAvg]]*30</f>
        <v>9060</v>
      </c>
      <c r="M4451" s="7">
        <f>(((RestaurantData[[#This Row],[FitScore]]/100)*RestaurantData[[#This Row],[DailyCustAvg]])/3.5)*30</f>
        <v>2200.2857142857142</v>
      </c>
      <c r="N4451">
        <v>40.71957315001</v>
      </c>
      <c r="O4451">
        <v>-73.955861963906997</v>
      </c>
      <c r="P4451">
        <v>301</v>
      </c>
      <c r="Q4451">
        <v>33</v>
      </c>
      <c r="R4451">
        <f>(RestaurantData[[#This Row],[MonthySales]]/1500)*0.07</f>
        <v>0.10268000000000001</v>
      </c>
    </row>
    <row r="4452" spans="1:18" hidden="1" x14ac:dyDescent="0.3">
      <c r="A4452">
        <v>50079543</v>
      </c>
      <c r="B4452" s="1" t="s">
        <v>4525</v>
      </c>
      <c r="C4452" t="s">
        <v>4408</v>
      </c>
      <c r="D4452" s="2">
        <v>103</v>
      </c>
      <c r="E4452" s="1" t="s">
        <v>4485</v>
      </c>
      <c r="F4452" s="2">
        <v>11249</v>
      </c>
      <c r="G4452" s="3">
        <v>6462079363</v>
      </c>
      <c r="H4452" s="1" t="s">
        <v>202</v>
      </c>
      <c r="I4452" t="s">
        <v>21</v>
      </c>
      <c r="J4452">
        <v>72</v>
      </c>
      <c r="K4452">
        <v>296</v>
      </c>
      <c r="L4452" s="27">
        <f>RestaurantData[[#This Row],[DailyCustAvg]]*30</f>
        <v>8880</v>
      </c>
      <c r="M4452" s="7">
        <f>(((RestaurantData[[#This Row],[FitScore]]/100)*RestaurantData[[#This Row],[DailyCustAvg]])/3.5)*30</f>
        <v>1826.742857142857</v>
      </c>
      <c r="N4452">
        <v>40.716792178082997</v>
      </c>
      <c r="O4452">
        <v>-73.962075706378002</v>
      </c>
      <c r="P4452">
        <v>301</v>
      </c>
      <c r="Q4452">
        <v>34</v>
      </c>
      <c r="R4452">
        <f>(RestaurantData[[#This Row],[MonthySales]]/1500)*0.07</f>
        <v>8.524799999999999E-2</v>
      </c>
    </row>
    <row r="4453" spans="1:18" hidden="1" x14ac:dyDescent="0.3">
      <c r="A4453">
        <v>50009320</v>
      </c>
      <c r="B4453" s="1" t="s">
        <v>4697</v>
      </c>
      <c r="C4453" t="s">
        <v>4408</v>
      </c>
      <c r="D4453" s="2">
        <v>171</v>
      </c>
      <c r="E4453" s="1" t="s">
        <v>532</v>
      </c>
      <c r="F4453" s="2">
        <v>11249</v>
      </c>
      <c r="G4453" s="3">
        <v>7185993021</v>
      </c>
      <c r="H4453" s="1" t="s">
        <v>68</v>
      </c>
      <c r="I4453" t="s">
        <v>17</v>
      </c>
      <c r="J4453">
        <v>81</v>
      </c>
      <c r="K4453">
        <v>296</v>
      </c>
      <c r="L4453" s="27">
        <f>RestaurantData[[#This Row],[DailyCustAvg]]*30</f>
        <v>8880</v>
      </c>
      <c r="M4453" s="7">
        <f>(((RestaurantData[[#This Row],[FitScore]]/100)*RestaurantData[[#This Row],[DailyCustAvg]])/3.5)*30</f>
        <v>2055.0857142857144</v>
      </c>
      <c r="N4453">
        <v>40.714593427657</v>
      </c>
      <c r="O4453">
        <v>-73.961503409182995</v>
      </c>
      <c r="P4453">
        <v>301</v>
      </c>
      <c r="Q4453">
        <v>34</v>
      </c>
      <c r="R4453">
        <f>(RestaurantData[[#This Row],[MonthySales]]/1500)*0.07</f>
        <v>9.5904000000000003E-2</v>
      </c>
    </row>
    <row r="4454" spans="1:18" hidden="1" x14ac:dyDescent="0.3">
      <c r="A4454">
        <v>50043829</v>
      </c>
      <c r="B4454" s="1" t="s">
        <v>4703</v>
      </c>
      <c r="C4454" t="s">
        <v>4408</v>
      </c>
      <c r="D4454" s="2">
        <v>280</v>
      </c>
      <c r="E4454" s="1" t="s">
        <v>4409</v>
      </c>
      <c r="F4454" s="2">
        <v>11249</v>
      </c>
      <c r="G4454" s="3">
        <v>7182188508</v>
      </c>
      <c r="H4454" s="1" t="s">
        <v>186</v>
      </c>
      <c r="I4454" t="s">
        <v>17</v>
      </c>
      <c r="J4454">
        <v>68</v>
      </c>
      <c r="K4454">
        <v>296</v>
      </c>
      <c r="L4454" s="27">
        <f>RestaurantData[[#This Row],[DailyCustAvg]]*30</f>
        <v>8880</v>
      </c>
      <c r="M4454" s="7">
        <f>(((RestaurantData[[#This Row],[FitScore]]/100)*RestaurantData[[#This Row],[DailyCustAvg]])/3.5)*30</f>
        <v>1725.2571428571428</v>
      </c>
      <c r="N4454">
        <v>40.714741490450002</v>
      </c>
      <c r="O4454">
        <v>-73.961045201310995</v>
      </c>
      <c r="P4454">
        <v>301</v>
      </c>
      <c r="Q4454">
        <v>34</v>
      </c>
      <c r="R4454">
        <f>(RestaurantData[[#This Row],[MonthySales]]/1500)*0.07</f>
        <v>8.0512E-2</v>
      </c>
    </row>
    <row r="4455" spans="1:18" hidden="1" x14ac:dyDescent="0.3">
      <c r="A4455">
        <v>50081419</v>
      </c>
      <c r="B4455" s="1" t="s">
        <v>4589</v>
      </c>
      <c r="C4455" t="s">
        <v>4408</v>
      </c>
      <c r="D4455" s="2">
        <v>97</v>
      </c>
      <c r="E4455" s="1" t="s">
        <v>4459</v>
      </c>
      <c r="F4455" s="2">
        <v>11249</v>
      </c>
      <c r="G4455" s="3">
        <v>9178922698</v>
      </c>
      <c r="H4455" s="1" t="s">
        <v>16</v>
      </c>
      <c r="J4455">
        <v>82</v>
      </c>
      <c r="K4455">
        <v>290</v>
      </c>
      <c r="L4455" s="27">
        <f>RestaurantData[[#This Row],[DailyCustAvg]]*30</f>
        <v>8700</v>
      </c>
      <c r="M4455" s="7">
        <f>(((RestaurantData[[#This Row],[FitScore]]/100)*RestaurantData[[#This Row],[DailyCustAvg]])/3.5)*30</f>
        <v>2038.285714285714</v>
      </c>
      <c r="N4455">
        <v>40.72075418739</v>
      </c>
      <c r="O4455">
        <v>-73.957957186670995</v>
      </c>
      <c r="P4455">
        <v>301</v>
      </c>
      <c r="Q4455">
        <v>33</v>
      </c>
      <c r="R4455">
        <f>(RestaurantData[[#This Row],[MonthySales]]/1500)*0.07</f>
        <v>9.5119999999999996E-2</v>
      </c>
    </row>
    <row r="4456" spans="1:18" hidden="1" x14ac:dyDescent="0.3">
      <c r="A4456">
        <v>50039749</v>
      </c>
      <c r="B4456" s="1" t="s">
        <v>4527</v>
      </c>
      <c r="C4456" t="s">
        <v>4408</v>
      </c>
      <c r="D4456" s="2">
        <v>167</v>
      </c>
      <c r="E4456" s="1" t="s">
        <v>532</v>
      </c>
      <c r="F4456" s="2">
        <v>11249</v>
      </c>
      <c r="G4456" s="3">
        <v>7183888988</v>
      </c>
      <c r="H4456" s="1" t="s">
        <v>242</v>
      </c>
      <c r="I4456" t="s">
        <v>21</v>
      </c>
      <c r="J4456">
        <v>84</v>
      </c>
      <c r="K4456">
        <v>289</v>
      </c>
      <c r="L4456" s="27">
        <f>RestaurantData[[#This Row],[DailyCustAvg]]*30</f>
        <v>8670</v>
      </c>
      <c r="M4456" s="7">
        <f>(((RestaurantData[[#This Row],[FitScore]]/100)*RestaurantData[[#This Row],[DailyCustAvg]])/3.5)*30</f>
        <v>2080.8000000000002</v>
      </c>
      <c r="N4456">
        <v>40.714631887068002</v>
      </c>
      <c r="O4456">
        <v>-73.961600782744995</v>
      </c>
      <c r="P4456">
        <v>301</v>
      </c>
      <c r="Q4456">
        <v>34</v>
      </c>
      <c r="R4456">
        <f>(RestaurantData[[#This Row],[MonthySales]]/1500)*0.07</f>
        <v>9.7104000000000024E-2</v>
      </c>
    </row>
    <row r="4457" spans="1:18" hidden="1" x14ac:dyDescent="0.3">
      <c r="A4457">
        <v>50033492</v>
      </c>
      <c r="B4457" s="1" t="s">
        <v>4728</v>
      </c>
      <c r="C4457" t="s">
        <v>4408</v>
      </c>
      <c r="D4457" s="2">
        <v>96</v>
      </c>
      <c r="E4457" s="1" t="s">
        <v>4502</v>
      </c>
      <c r="F4457" s="2">
        <v>11249</v>
      </c>
      <c r="G4457" s="3">
        <v>7183849787</v>
      </c>
      <c r="H4457" s="1" t="s">
        <v>16</v>
      </c>
      <c r="I4457" t="s">
        <v>21</v>
      </c>
      <c r="J4457">
        <v>82</v>
      </c>
      <c r="K4457">
        <v>287</v>
      </c>
      <c r="L4457" s="27">
        <f>RestaurantData[[#This Row],[DailyCustAvg]]*30</f>
        <v>8610</v>
      </c>
      <c r="M4457" s="7">
        <f>(((RestaurantData[[#This Row],[FitScore]]/100)*RestaurantData[[#This Row],[DailyCustAvg]])/3.5)*30</f>
        <v>2017.1999999999998</v>
      </c>
      <c r="N4457">
        <v>40.719269406541997</v>
      </c>
      <c r="O4457">
        <v>-73.958336915049003</v>
      </c>
      <c r="P4457">
        <v>301</v>
      </c>
      <c r="Q4457">
        <v>33</v>
      </c>
      <c r="R4457">
        <f>(RestaurantData[[#This Row],[MonthySales]]/1500)*0.07</f>
        <v>9.4135999999999997E-2</v>
      </c>
    </row>
    <row r="4458" spans="1:18" hidden="1" x14ac:dyDescent="0.3">
      <c r="A4458">
        <v>50100989</v>
      </c>
      <c r="B4458" s="1" t="s">
        <v>806</v>
      </c>
      <c r="C4458" t="s">
        <v>4408</v>
      </c>
      <c r="D4458" s="2">
        <v>262</v>
      </c>
      <c r="E4458" s="1" t="s">
        <v>4568</v>
      </c>
      <c r="F4458" s="2">
        <v>11249</v>
      </c>
      <c r="G4458" s="3">
        <v>2019934484</v>
      </c>
      <c r="H4458" s="1" t="s">
        <v>418</v>
      </c>
      <c r="I4458" t="s">
        <v>21</v>
      </c>
      <c r="J4458">
        <v>82</v>
      </c>
      <c r="K4458">
        <v>285</v>
      </c>
      <c r="L4458" s="27">
        <f>RestaurantData[[#This Row],[DailyCustAvg]]*30</f>
        <v>8550</v>
      </c>
      <c r="M4458" s="7">
        <f>(((RestaurantData[[#This Row],[FitScore]]/100)*RestaurantData[[#This Row],[DailyCustAvg]])/3.5)*30</f>
        <v>2003.1428571428571</v>
      </c>
      <c r="N4458">
        <v>40.716326792879002</v>
      </c>
      <c r="O4458">
        <v>-73.965982728057</v>
      </c>
      <c r="P4458">
        <v>301</v>
      </c>
      <c r="Q4458">
        <v>33</v>
      </c>
      <c r="R4458">
        <f>(RestaurantData[[#This Row],[MonthySales]]/1500)*0.07</f>
        <v>9.3480000000000008E-2</v>
      </c>
    </row>
    <row r="4459" spans="1:18" hidden="1" x14ac:dyDescent="0.3">
      <c r="A4459">
        <v>41646075</v>
      </c>
      <c r="B4459" s="1" t="s">
        <v>4539</v>
      </c>
      <c r="C4459" t="s">
        <v>4408</v>
      </c>
      <c r="D4459" s="2">
        <v>109</v>
      </c>
      <c r="E4459" s="1" t="s">
        <v>4485</v>
      </c>
      <c r="F4459" s="2">
        <v>11249</v>
      </c>
      <c r="G4459" s="3">
        <v>7183025151</v>
      </c>
      <c r="H4459" s="1" t="s">
        <v>16</v>
      </c>
      <c r="I4459" t="s">
        <v>21</v>
      </c>
      <c r="J4459">
        <v>75</v>
      </c>
      <c r="K4459">
        <v>282</v>
      </c>
      <c r="L4459" s="27">
        <f>RestaurantData[[#This Row],[DailyCustAvg]]*30</f>
        <v>8460</v>
      </c>
      <c r="M4459" s="7">
        <f>(((RestaurantData[[#This Row],[FitScore]]/100)*RestaurantData[[#This Row],[DailyCustAvg]])/3.5)*30</f>
        <v>1812.8571428571429</v>
      </c>
      <c r="N4459">
        <v>40.716690566674004</v>
      </c>
      <c r="O4459">
        <v>-73.961909825586005</v>
      </c>
      <c r="P4459">
        <v>301</v>
      </c>
      <c r="Q4459">
        <v>34</v>
      </c>
      <c r="R4459">
        <f>(RestaurantData[[#This Row],[MonthySales]]/1500)*0.07</f>
        <v>8.4600000000000009E-2</v>
      </c>
    </row>
    <row r="4460" spans="1:18" hidden="1" x14ac:dyDescent="0.3">
      <c r="A4460">
        <v>41634560</v>
      </c>
      <c r="B4460" s="1" t="s">
        <v>4666</v>
      </c>
      <c r="C4460" t="s">
        <v>4408</v>
      </c>
      <c r="D4460" s="2">
        <v>125</v>
      </c>
      <c r="E4460" s="1" t="s">
        <v>4548</v>
      </c>
      <c r="F4460" s="2">
        <v>11249</v>
      </c>
      <c r="G4460" s="3">
        <v>3474576160</v>
      </c>
      <c r="H4460" s="1" t="s">
        <v>56</v>
      </c>
      <c r="I4460" t="s">
        <v>17</v>
      </c>
      <c r="J4460">
        <v>86</v>
      </c>
      <c r="K4460">
        <v>282</v>
      </c>
      <c r="L4460" s="27">
        <f>RestaurantData[[#This Row],[DailyCustAvg]]*30</f>
        <v>8460</v>
      </c>
      <c r="M4460" s="7">
        <f>(((RestaurantData[[#This Row],[FitScore]]/100)*RestaurantData[[#This Row],[DailyCustAvg]])/3.5)*30</f>
        <v>2078.7428571428572</v>
      </c>
      <c r="N4460">
        <v>40.717828712256001</v>
      </c>
      <c r="O4460">
        <v>-73.959196386930003</v>
      </c>
      <c r="P4460">
        <v>301</v>
      </c>
      <c r="Q4460">
        <v>33</v>
      </c>
      <c r="R4460">
        <f>(RestaurantData[[#This Row],[MonthySales]]/1500)*0.07</f>
        <v>9.7008000000000011E-2</v>
      </c>
    </row>
    <row r="4461" spans="1:18" hidden="1" x14ac:dyDescent="0.3">
      <c r="A4461">
        <v>40675892</v>
      </c>
      <c r="B4461" s="1" t="s">
        <v>4528</v>
      </c>
      <c r="C4461" t="s">
        <v>4408</v>
      </c>
      <c r="D4461" s="2">
        <v>85</v>
      </c>
      <c r="E4461" s="1" t="s">
        <v>34</v>
      </c>
      <c r="F4461" s="2">
        <v>11249</v>
      </c>
      <c r="G4461" s="3">
        <v>7184863077</v>
      </c>
      <c r="H4461" s="1" t="s">
        <v>16</v>
      </c>
      <c r="I4461" t="s">
        <v>17</v>
      </c>
      <c r="J4461">
        <v>77</v>
      </c>
      <c r="K4461">
        <v>280</v>
      </c>
      <c r="L4461" s="27">
        <f>RestaurantData[[#This Row],[DailyCustAvg]]*30</f>
        <v>8400</v>
      </c>
      <c r="M4461" s="7">
        <f>(((RestaurantData[[#This Row],[FitScore]]/100)*RestaurantData[[#This Row],[DailyCustAvg]])/3.5)*30</f>
        <v>1848</v>
      </c>
      <c r="N4461">
        <v>40.710510553877</v>
      </c>
      <c r="O4461">
        <v>-73.965736822639002</v>
      </c>
      <c r="P4461">
        <v>301</v>
      </c>
      <c r="Q4461">
        <v>34</v>
      </c>
      <c r="R4461">
        <f>(RestaurantData[[#This Row],[MonthySales]]/1500)*0.07</f>
        <v>8.6240000000000011E-2</v>
      </c>
    </row>
    <row r="4462" spans="1:18" hidden="1" x14ac:dyDescent="0.3">
      <c r="A4462">
        <v>50064079</v>
      </c>
      <c r="B4462" s="1" t="s">
        <v>4609</v>
      </c>
      <c r="C4462" t="s">
        <v>4408</v>
      </c>
      <c r="D4462" s="2">
        <v>120</v>
      </c>
      <c r="E4462" s="1" t="s">
        <v>4548</v>
      </c>
      <c r="F4462" s="2">
        <v>11249</v>
      </c>
      <c r="G4462" s="3">
        <v>6466584554</v>
      </c>
      <c r="H4462" s="1" t="s">
        <v>56</v>
      </c>
      <c r="I4462" t="s">
        <v>17</v>
      </c>
      <c r="J4462">
        <v>78</v>
      </c>
      <c r="K4462">
        <v>279</v>
      </c>
      <c r="L4462" s="27">
        <f>RestaurantData[[#This Row],[DailyCustAvg]]*30</f>
        <v>8370</v>
      </c>
      <c r="M4462" s="7">
        <f>(((RestaurantData[[#This Row],[FitScore]]/100)*RestaurantData[[#This Row],[DailyCustAvg]])/3.5)*30</f>
        <v>1865.3142857142859</v>
      </c>
      <c r="N4462">
        <v>40.718174761947999</v>
      </c>
      <c r="O4462">
        <v>-73.959787795501995</v>
      </c>
      <c r="P4462">
        <v>301</v>
      </c>
      <c r="Q4462">
        <v>33</v>
      </c>
      <c r="R4462">
        <f>(RestaurantData[[#This Row],[MonthySales]]/1500)*0.07</f>
        <v>8.7048000000000014E-2</v>
      </c>
    </row>
    <row r="4463" spans="1:18" hidden="1" x14ac:dyDescent="0.3">
      <c r="A4463">
        <v>50084708</v>
      </c>
      <c r="B4463" s="1" t="s">
        <v>4743</v>
      </c>
      <c r="C4463" t="s">
        <v>4408</v>
      </c>
      <c r="D4463" s="2">
        <v>146</v>
      </c>
      <c r="E4463" s="1" t="s">
        <v>4124</v>
      </c>
      <c r="F4463" s="2">
        <v>11249</v>
      </c>
      <c r="G4463" s="3">
        <v>9179091596</v>
      </c>
      <c r="H4463" s="1" t="s">
        <v>16</v>
      </c>
      <c r="I4463" t="s">
        <v>21</v>
      </c>
      <c r="J4463">
        <v>69</v>
      </c>
      <c r="K4463">
        <v>278</v>
      </c>
      <c r="L4463" s="27">
        <f>RestaurantData[[#This Row],[DailyCustAvg]]*30</f>
        <v>8340</v>
      </c>
      <c r="M4463" s="7">
        <f>(((RestaurantData[[#This Row],[FitScore]]/100)*RestaurantData[[#This Row],[DailyCustAvg]])/3.5)*30</f>
        <v>1644.1714285714284</v>
      </c>
      <c r="N4463">
        <v>40.716108791529997</v>
      </c>
      <c r="O4463">
        <v>-73.962260070770995</v>
      </c>
      <c r="P4463">
        <v>301</v>
      </c>
      <c r="Q4463">
        <v>34</v>
      </c>
      <c r="R4463">
        <f>(RestaurantData[[#This Row],[MonthySales]]/1500)*0.07</f>
        <v>7.6728000000000005E-2</v>
      </c>
    </row>
    <row r="4464" spans="1:18" hidden="1" x14ac:dyDescent="0.3">
      <c r="A4464">
        <v>41330647</v>
      </c>
      <c r="B4464" s="1" t="s">
        <v>4636</v>
      </c>
      <c r="C4464" t="s">
        <v>4408</v>
      </c>
      <c r="D4464" s="2">
        <v>57</v>
      </c>
      <c r="E4464" s="1" t="s">
        <v>4637</v>
      </c>
      <c r="F4464" s="2">
        <v>11249</v>
      </c>
      <c r="G4464" s="3">
        <v>7182304040</v>
      </c>
      <c r="H4464" s="1" t="s">
        <v>462</v>
      </c>
      <c r="I4464" t="s">
        <v>17</v>
      </c>
      <c r="J4464">
        <v>83</v>
      </c>
      <c r="K4464">
        <v>275</v>
      </c>
      <c r="L4464" s="27">
        <f>RestaurantData[[#This Row],[DailyCustAvg]]*30</f>
        <v>8250</v>
      </c>
      <c r="M4464" s="7">
        <f>(((RestaurantData[[#This Row],[FitScore]]/100)*RestaurantData[[#This Row],[DailyCustAvg]])/3.5)*30</f>
        <v>1956.4285714285713</v>
      </c>
      <c r="N4464">
        <v>40.712157620200003</v>
      </c>
      <c r="O4464">
        <v>-73.966428539687996</v>
      </c>
      <c r="P4464">
        <v>301</v>
      </c>
      <c r="Q4464">
        <v>33</v>
      </c>
      <c r="R4464">
        <f>(RestaurantData[[#This Row],[MonthySales]]/1500)*0.07</f>
        <v>9.1300000000000006E-2</v>
      </c>
    </row>
    <row r="4465" spans="1:18" hidden="1" x14ac:dyDescent="0.3">
      <c r="A4465">
        <v>50091699</v>
      </c>
      <c r="B4465" s="1" t="s">
        <v>4660</v>
      </c>
      <c r="C4465" t="s">
        <v>4408</v>
      </c>
      <c r="D4465" s="2">
        <v>168</v>
      </c>
      <c r="E4465" s="1" t="s">
        <v>4409</v>
      </c>
      <c r="F4465" s="2">
        <v>11249</v>
      </c>
      <c r="G4465" s="3">
        <v>6463221799</v>
      </c>
      <c r="H4465" s="1" t="s">
        <v>39</v>
      </c>
      <c r="I4465" t="s">
        <v>17</v>
      </c>
      <c r="J4465">
        <v>84</v>
      </c>
      <c r="K4465">
        <v>271</v>
      </c>
      <c r="L4465" s="27">
        <f>RestaurantData[[#This Row],[DailyCustAvg]]*30</f>
        <v>8130</v>
      </c>
      <c r="M4465" s="7">
        <f>(((RestaurantData[[#This Row],[FitScore]]/100)*RestaurantData[[#This Row],[DailyCustAvg]])/3.5)*30</f>
        <v>1951.1999999999998</v>
      </c>
      <c r="N4465">
        <v>40.718204068048003</v>
      </c>
      <c r="O4465">
        <v>-73.957334712958996</v>
      </c>
      <c r="P4465">
        <v>301</v>
      </c>
      <c r="Q4465">
        <v>33</v>
      </c>
      <c r="R4465">
        <f>(RestaurantData[[#This Row],[MonthySales]]/1500)*0.07</f>
        <v>9.1056000000000012E-2</v>
      </c>
    </row>
    <row r="4466" spans="1:18" hidden="1" x14ac:dyDescent="0.3">
      <c r="A4466">
        <v>40389732</v>
      </c>
      <c r="B4466" s="1" t="s">
        <v>4567</v>
      </c>
      <c r="C4466" t="s">
        <v>4408</v>
      </c>
      <c r="D4466" s="2">
        <v>412</v>
      </c>
      <c r="E4466" s="1" t="s">
        <v>4568</v>
      </c>
      <c r="F4466" s="2">
        <v>11249</v>
      </c>
      <c r="G4466" s="3">
        <v>7183877000</v>
      </c>
      <c r="H4466" s="1" t="s">
        <v>24</v>
      </c>
      <c r="I4466" t="s">
        <v>17</v>
      </c>
      <c r="J4466">
        <v>83</v>
      </c>
      <c r="K4466">
        <v>269</v>
      </c>
      <c r="L4466" s="27">
        <f>RestaurantData[[#This Row],[DailyCustAvg]]*30</f>
        <v>8070</v>
      </c>
      <c r="M4466" s="7">
        <f>(((RestaurantData[[#This Row],[FitScore]]/100)*RestaurantData[[#This Row],[DailyCustAvg]])/3.5)*30</f>
        <v>1913.742857142857</v>
      </c>
      <c r="N4466">
        <v>40.710332945045998</v>
      </c>
      <c r="O4466">
        <v>-73.968532355136006</v>
      </c>
      <c r="P4466">
        <v>301</v>
      </c>
      <c r="Q4466">
        <v>33</v>
      </c>
      <c r="R4466">
        <f>(RestaurantData[[#This Row],[MonthySales]]/1500)*0.07</f>
        <v>8.9307999999999998E-2</v>
      </c>
    </row>
    <row r="4467" spans="1:18" hidden="1" x14ac:dyDescent="0.3">
      <c r="A4467">
        <v>50059551</v>
      </c>
      <c r="B4467" s="1" t="s">
        <v>4468</v>
      </c>
      <c r="C4467" t="s">
        <v>4408</v>
      </c>
      <c r="D4467" s="2">
        <v>54</v>
      </c>
      <c r="E4467" s="1" t="s">
        <v>4469</v>
      </c>
      <c r="F4467" s="2">
        <v>11249</v>
      </c>
      <c r="G4467" s="3">
        <v>9179091865</v>
      </c>
      <c r="H4467" s="1" t="s">
        <v>186</v>
      </c>
      <c r="I4467" t="s">
        <v>17</v>
      </c>
      <c r="J4467">
        <v>81</v>
      </c>
      <c r="K4467">
        <v>268</v>
      </c>
      <c r="L4467" s="27">
        <f>RestaurantData[[#This Row],[DailyCustAvg]]*30</f>
        <v>8040</v>
      </c>
      <c r="M4467" s="7">
        <f>(((RestaurantData[[#This Row],[FitScore]]/100)*RestaurantData[[#This Row],[DailyCustAvg]])/3.5)*30</f>
        <v>1860.6857142857145</v>
      </c>
      <c r="N4467">
        <v>40.719512193855003</v>
      </c>
      <c r="O4467">
        <v>-73.961926244368996</v>
      </c>
      <c r="P4467">
        <v>301</v>
      </c>
      <c r="Q4467">
        <v>33</v>
      </c>
      <c r="R4467">
        <f>(RestaurantData[[#This Row],[MonthySales]]/1500)*0.07</f>
        <v>8.6832000000000006E-2</v>
      </c>
    </row>
    <row r="4468" spans="1:18" hidden="1" x14ac:dyDescent="0.3">
      <c r="A4468">
        <v>50078249</v>
      </c>
      <c r="B4468" s="1" t="s">
        <v>4723</v>
      </c>
      <c r="C4468" t="s">
        <v>4408</v>
      </c>
      <c r="D4468" s="2">
        <v>103</v>
      </c>
      <c r="E4468" s="1" t="s">
        <v>4485</v>
      </c>
      <c r="F4468" s="2">
        <v>11249</v>
      </c>
      <c r="G4468" s="3">
        <v>9175957012</v>
      </c>
      <c r="H4468" s="1" t="s">
        <v>462</v>
      </c>
      <c r="I4468" t="s">
        <v>17</v>
      </c>
      <c r="J4468">
        <v>81</v>
      </c>
      <c r="K4468">
        <v>267</v>
      </c>
      <c r="L4468" s="27">
        <f>RestaurantData[[#This Row],[DailyCustAvg]]*30</f>
        <v>8010</v>
      </c>
      <c r="M4468" s="7">
        <f>(((RestaurantData[[#This Row],[FitScore]]/100)*RestaurantData[[#This Row],[DailyCustAvg]])/3.5)*30</f>
        <v>1853.7428571428572</v>
      </c>
      <c r="N4468">
        <v>40.716792178082997</v>
      </c>
      <c r="O4468">
        <v>-73.962075706378002</v>
      </c>
      <c r="P4468">
        <v>301</v>
      </c>
      <c r="Q4468">
        <v>34</v>
      </c>
      <c r="R4468">
        <f>(RestaurantData[[#This Row],[MonthySales]]/1500)*0.07</f>
        <v>8.6508000000000015E-2</v>
      </c>
    </row>
    <row r="4469" spans="1:18" hidden="1" x14ac:dyDescent="0.3">
      <c r="A4469">
        <v>50054369</v>
      </c>
      <c r="B4469" s="1" t="s">
        <v>4501</v>
      </c>
      <c r="C4469" t="s">
        <v>4408</v>
      </c>
      <c r="D4469" s="2">
        <v>80</v>
      </c>
      <c r="E4469" s="1" t="s">
        <v>4502</v>
      </c>
      <c r="F4469" s="2">
        <v>11249</v>
      </c>
      <c r="G4469" s="3">
        <v>9292958401</v>
      </c>
      <c r="H4469" s="1" t="s">
        <v>354</v>
      </c>
      <c r="I4469" t="s">
        <v>17</v>
      </c>
      <c r="J4469">
        <v>77</v>
      </c>
      <c r="K4469">
        <v>266</v>
      </c>
      <c r="L4469" s="27">
        <f>RestaurantData[[#This Row],[DailyCustAvg]]*30</f>
        <v>7980</v>
      </c>
      <c r="M4469" s="7">
        <f>(((RestaurantData[[#This Row],[FitScore]]/100)*RestaurantData[[#This Row],[DailyCustAvg]])/3.5)*30</f>
        <v>1755.6</v>
      </c>
      <c r="N4469">
        <v>40.719820886998001</v>
      </c>
      <c r="O4469">
        <v>-73.957741325521994</v>
      </c>
      <c r="P4469">
        <v>301</v>
      </c>
      <c r="Q4469">
        <v>33</v>
      </c>
      <c r="R4469">
        <f>(RestaurantData[[#This Row],[MonthySales]]/1500)*0.07</f>
        <v>8.1928000000000001E-2</v>
      </c>
    </row>
    <row r="4470" spans="1:18" hidden="1" x14ac:dyDescent="0.3">
      <c r="A4470">
        <v>41692608</v>
      </c>
      <c r="B4470" s="1" t="s">
        <v>1258</v>
      </c>
      <c r="C4470" t="s">
        <v>4408</v>
      </c>
      <c r="D4470" s="2">
        <v>164</v>
      </c>
      <c r="E4470" s="1" t="s">
        <v>4409</v>
      </c>
      <c r="F4470" s="2">
        <v>11249</v>
      </c>
      <c r="G4470" s="3">
        <v>3477254793</v>
      </c>
      <c r="H4470" s="1" t="s">
        <v>16</v>
      </c>
      <c r="I4470" t="s">
        <v>21</v>
      </c>
      <c r="J4470">
        <v>85</v>
      </c>
      <c r="K4470">
        <v>263</v>
      </c>
      <c r="L4470" s="27">
        <f>RestaurantData[[#This Row],[DailyCustAvg]]*30</f>
        <v>7890</v>
      </c>
      <c r="M4470" s="7">
        <f>(((RestaurantData[[#This Row],[FitScore]]/100)*RestaurantData[[#This Row],[DailyCustAvg]])/3.5)*30</f>
        <v>1916.1428571428569</v>
      </c>
      <c r="N4470">
        <v>40.718302840714998</v>
      </c>
      <c r="O4470">
        <v>-73.957230033331996</v>
      </c>
      <c r="P4470">
        <v>301</v>
      </c>
      <c r="Q4470">
        <v>33</v>
      </c>
      <c r="R4470">
        <f>(RestaurantData[[#This Row],[MonthySales]]/1500)*0.07</f>
        <v>8.9419999999999999E-2</v>
      </c>
    </row>
    <row r="4471" spans="1:18" hidden="1" x14ac:dyDescent="0.3">
      <c r="A4471">
        <v>41085065</v>
      </c>
      <c r="B4471" s="1" t="s">
        <v>4742</v>
      </c>
      <c r="C4471" t="s">
        <v>4408</v>
      </c>
      <c r="D4471" s="2">
        <v>212</v>
      </c>
      <c r="E4471" s="1" t="s">
        <v>4502</v>
      </c>
      <c r="F4471" s="2">
        <v>11249</v>
      </c>
      <c r="G4471" s="3">
        <v>7182188787</v>
      </c>
      <c r="H4471" s="1" t="s">
        <v>16</v>
      </c>
      <c r="I4471" t="s">
        <v>21</v>
      </c>
      <c r="J4471">
        <v>76</v>
      </c>
      <c r="K4471">
        <v>263</v>
      </c>
      <c r="L4471" s="27">
        <f>RestaurantData[[#This Row],[DailyCustAvg]]*30</f>
        <v>7890</v>
      </c>
      <c r="M4471" s="7">
        <f>(((RestaurantData[[#This Row],[FitScore]]/100)*RestaurantData[[#This Row],[DailyCustAvg]])/3.5)*30</f>
        <v>1713.257142857143</v>
      </c>
      <c r="N4471">
        <v>40.716103127468003</v>
      </c>
      <c r="O4471">
        <v>-73.961733403224997</v>
      </c>
      <c r="P4471">
        <v>301</v>
      </c>
      <c r="Q4471">
        <v>34</v>
      </c>
      <c r="R4471">
        <f>(RestaurantData[[#This Row],[MonthySales]]/1500)*0.07</f>
        <v>7.9952000000000009E-2</v>
      </c>
    </row>
    <row r="4472" spans="1:18" hidden="1" x14ac:dyDescent="0.3">
      <c r="A4472">
        <v>50071561</v>
      </c>
      <c r="B4472" s="1" t="s">
        <v>1416</v>
      </c>
      <c r="C4472" t="s">
        <v>4408</v>
      </c>
      <c r="D4472" s="2">
        <v>76</v>
      </c>
      <c r="E4472" s="1" t="s">
        <v>4470</v>
      </c>
      <c r="F4472" s="2">
        <v>11249</v>
      </c>
      <c r="G4472" s="3">
        <v>4156864471</v>
      </c>
      <c r="H4472" s="1" t="s">
        <v>56</v>
      </c>
      <c r="I4472" t="s">
        <v>17</v>
      </c>
      <c r="J4472">
        <v>69</v>
      </c>
      <c r="K4472">
        <v>261</v>
      </c>
      <c r="L4472" s="27">
        <f>RestaurantData[[#This Row],[DailyCustAvg]]*30</f>
        <v>7830</v>
      </c>
      <c r="M4472" s="7">
        <f>(((RestaurantData[[#This Row],[FitScore]]/100)*RestaurantData[[#This Row],[DailyCustAvg]])/3.5)*30</f>
        <v>1543.6285714285714</v>
      </c>
      <c r="N4472">
        <v>40.717714399793003</v>
      </c>
      <c r="O4472">
        <v>-73.962013853437</v>
      </c>
      <c r="P4472">
        <v>301</v>
      </c>
      <c r="Q4472">
        <v>34</v>
      </c>
      <c r="R4472">
        <f>(RestaurantData[[#This Row],[MonthySales]]/1500)*0.07</f>
        <v>7.2036000000000003E-2</v>
      </c>
    </row>
    <row r="4473" spans="1:18" hidden="1" x14ac:dyDescent="0.3">
      <c r="A4473">
        <v>50102221</v>
      </c>
      <c r="B4473" s="1" t="s">
        <v>4621</v>
      </c>
      <c r="C4473" t="s">
        <v>4408</v>
      </c>
      <c r="D4473" s="2">
        <v>112</v>
      </c>
      <c r="E4473" s="1" t="s">
        <v>4502</v>
      </c>
      <c r="F4473" s="2">
        <v>11249</v>
      </c>
      <c r="G4473" s="3">
        <v>9175360179</v>
      </c>
      <c r="H4473" s="1" t="s">
        <v>678</v>
      </c>
      <c r="I4473" t="s">
        <v>17</v>
      </c>
      <c r="J4473">
        <v>75</v>
      </c>
      <c r="K4473">
        <v>260</v>
      </c>
      <c r="L4473" s="27">
        <f>RestaurantData[[#This Row],[DailyCustAvg]]*30</f>
        <v>7800</v>
      </c>
      <c r="M4473" s="7">
        <f>(((RestaurantData[[#This Row],[FitScore]]/100)*RestaurantData[[#This Row],[DailyCustAvg]])/3.5)*30</f>
        <v>1671.4285714285716</v>
      </c>
      <c r="N4473">
        <v>40.718802975842998</v>
      </c>
      <c r="O4473">
        <v>-73.958835040091998</v>
      </c>
      <c r="P4473">
        <v>301</v>
      </c>
      <c r="Q4473">
        <v>33</v>
      </c>
      <c r="R4473">
        <f>(RestaurantData[[#This Row],[MonthySales]]/1500)*0.07</f>
        <v>7.8000000000000014E-2</v>
      </c>
    </row>
    <row r="4474" spans="1:18" hidden="1" x14ac:dyDescent="0.3">
      <c r="A4474">
        <v>41564417</v>
      </c>
      <c r="B4474" s="1" t="s">
        <v>4762</v>
      </c>
      <c r="C4474" t="s">
        <v>4408</v>
      </c>
      <c r="D4474" s="2">
        <v>188</v>
      </c>
      <c r="E4474" s="1" t="s">
        <v>4502</v>
      </c>
      <c r="F4474" s="2">
        <v>11249</v>
      </c>
      <c r="G4474" s="3">
        <v>7183842138</v>
      </c>
      <c r="H4474" s="1" t="s">
        <v>29</v>
      </c>
      <c r="I4474" t="s">
        <v>17</v>
      </c>
      <c r="J4474">
        <v>68</v>
      </c>
      <c r="K4474">
        <v>253</v>
      </c>
      <c r="L4474" s="27">
        <f>RestaurantData[[#This Row],[DailyCustAvg]]*30</f>
        <v>7590</v>
      </c>
      <c r="M4474" s="7">
        <f>(((RestaurantData[[#This Row],[FitScore]]/100)*RestaurantData[[#This Row],[DailyCustAvg]])/3.5)*30</f>
        <v>1474.6285714285716</v>
      </c>
      <c r="N4474">
        <v>40.716657370462997</v>
      </c>
      <c r="O4474">
        <v>-73.961137868706004</v>
      </c>
      <c r="P4474">
        <v>301</v>
      </c>
      <c r="Q4474">
        <v>34</v>
      </c>
      <c r="R4474">
        <f>(RestaurantData[[#This Row],[MonthySales]]/1500)*0.07</f>
        <v>6.8816000000000016E-2</v>
      </c>
    </row>
    <row r="4475" spans="1:18" hidden="1" x14ac:dyDescent="0.3">
      <c r="A4475">
        <v>50100399</v>
      </c>
      <c r="B4475" s="1" t="s">
        <v>4489</v>
      </c>
      <c r="C4475" t="s">
        <v>4408</v>
      </c>
      <c r="D4475" s="2">
        <v>101</v>
      </c>
      <c r="E4475" s="1" t="s">
        <v>4483</v>
      </c>
      <c r="F4475" s="2">
        <v>11249</v>
      </c>
      <c r="G4475" s="3">
        <v>3479254682</v>
      </c>
      <c r="H4475" s="1" t="s">
        <v>56</v>
      </c>
      <c r="I4475" t="s">
        <v>21</v>
      </c>
      <c r="J4475">
        <v>74</v>
      </c>
      <c r="K4475">
        <v>252</v>
      </c>
      <c r="L4475" s="27">
        <f>RestaurantData[[#This Row],[DailyCustAvg]]*30</f>
        <v>7560</v>
      </c>
      <c r="M4475" s="7">
        <f>(((RestaurantData[[#This Row],[FitScore]]/100)*RestaurantData[[#This Row],[DailyCustAvg]])/3.5)*30</f>
        <v>1598.3999999999999</v>
      </c>
      <c r="N4475">
        <v>40.719681432900003</v>
      </c>
      <c r="O4475">
        <v>-73.959202463327998</v>
      </c>
      <c r="P4475">
        <v>301</v>
      </c>
      <c r="Q4475">
        <v>33</v>
      </c>
      <c r="R4475">
        <f>(RestaurantData[[#This Row],[MonthySales]]/1500)*0.07</f>
        <v>7.4592000000000006E-2</v>
      </c>
    </row>
    <row r="4476" spans="1:18" hidden="1" x14ac:dyDescent="0.3">
      <c r="A4476">
        <v>41343370</v>
      </c>
      <c r="B4476" s="1" t="s">
        <v>4603</v>
      </c>
      <c r="C4476" t="s">
        <v>4408</v>
      </c>
      <c r="D4476" s="2">
        <v>295</v>
      </c>
      <c r="E4476" s="1" t="s">
        <v>4502</v>
      </c>
      <c r="F4476" s="2">
        <v>11249</v>
      </c>
      <c r="G4476" s="3">
        <v>7183885988</v>
      </c>
      <c r="H4476" s="1" t="s">
        <v>29</v>
      </c>
      <c r="I4476" t="s">
        <v>21</v>
      </c>
      <c r="J4476">
        <v>70</v>
      </c>
      <c r="K4476">
        <v>252</v>
      </c>
      <c r="L4476" s="27">
        <f>RestaurantData[[#This Row],[DailyCustAvg]]*30</f>
        <v>7560</v>
      </c>
      <c r="M4476" s="7">
        <f>(((RestaurantData[[#This Row],[FitScore]]/100)*RestaurantData[[#This Row],[DailyCustAvg]])/3.5)*30</f>
        <v>1511.9999999999998</v>
      </c>
      <c r="N4476">
        <v>40.713597801062001</v>
      </c>
      <c r="O4476">
        <v>-73.963726020332004</v>
      </c>
      <c r="P4476">
        <v>301</v>
      </c>
      <c r="Q4476">
        <v>34</v>
      </c>
      <c r="R4476">
        <f>(RestaurantData[[#This Row],[MonthySales]]/1500)*0.07</f>
        <v>7.0559999999999998E-2</v>
      </c>
    </row>
    <row r="4477" spans="1:18" hidden="1" x14ac:dyDescent="0.3">
      <c r="A4477">
        <v>50101444</v>
      </c>
      <c r="B4477" s="1" t="s">
        <v>4702</v>
      </c>
      <c r="C4477" t="s">
        <v>4408</v>
      </c>
      <c r="D4477" s="2">
        <v>160</v>
      </c>
      <c r="E4477" s="1" t="s">
        <v>4496</v>
      </c>
      <c r="F4477" s="2">
        <v>11249</v>
      </c>
      <c r="G4477" s="3">
        <v>9174071785</v>
      </c>
      <c r="H4477" s="1" t="s">
        <v>207</v>
      </c>
      <c r="I4477" t="s">
        <v>21</v>
      </c>
      <c r="J4477">
        <v>77</v>
      </c>
      <c r="K4477">
        <v>249</v>
      </c>
      <c r="L4477" s="27">
        <f>RestaurantData[[#This Row],[DailyCustAvg]]*30</f>
        <v>7470</v>
      </c>
      <c r="M4477" s="7">
        <f>(((RestaurantData[[#This Row],[FitScore]]/100)*RestaurantData[[#This Row],[DailyCustAvg]])/3.5)*30</f>
        <v>1643.4000000000003</v>
      </c>
      <c r="N4477">
        <v>40.721003006271999</v>
      </c>
      <c r="O4477">
        <v>-73.955428101259002</v>
      </c>
      <c r="P4477">
        <v>301</v>
      </c>
      <c r="Q4477">
        <v>33</v>
      </c>
      <c r="R4477">
        <f>(RestaurantData[[#This Row],[MonthySales]]/1500)*0.07</f>
        <v>7.669200000000001E-2</v>
      </c>
    </row>
    <row r="4478" spans="1:18" hidden="1" x14ac:dyDescent="0.3">
      <c r="A4478">
        <v>50064635</v>
      </c>
      <c r="B4478" s="1" t="s">
        <v>4533</v>
      </c>
      <c r="C4478" t="s">
        <v>4408</v>
      </c>
      <c r="D4478" s="2">
        <v>314</v>
      </c>
      <c r="E4478" s="1" t="s">
        <v>4409</v>
      </c>
      <c r="F4478" s="2">
        <v>11249</v>
      </c>
      <c r="G4478" s="3">
        <v>7187826666</v>
      </c>
      <c r="H4478" s="1" t="s">
        <v>168</v>
      </c>
      <c r="I4478" t="s">
        <v>17</v>
      </c>
      <c r="J4478">
        <v>79</v>
      </c>
      <c r="K4478">
        <v>248</v>
      </c>
      <c r="L4478" s="27">
        <f>RestaurantData[[#This Row],[DailyCustAvg]]*30</f>
        <v>7440</v>
      </c>
      <c r="M4478" s="7">
        <f>(((RestaurantData[[#This Row],[FitScore]]/100)*RestaurantData[[#This Row],[DailyCustAvg]])/3.5)*30</f>
        <v>1679.3142857142857</v>
      </c>
      <c r="N4478">
        <v>40.713635621567001</v>
      </c>
      <c r="O4478">
        <v>-73.961857470102004</v>
      </c>
      <c r="P4478">
        <v>301</v>
      </c>
      <c r="Q4478">
        <v>34</v>
      </c>
      <c r="R4478">
        <f>(RestaurantData[[#This Row],[MonthySales]]/1500)*0.07</f>
        <v>7.8368000000000007E-2</v>
      </c>
    </row>
    <row r="4479" spans="1:18" hidden="1" x14ac:dyDescent="0.3">
      <c r="A4479">
        <v>41685596</v>
      </c>
      <c r="B4479" s="1" t="s">
        <v>4547</v>
      </c>
      <c r="C4479" t="s">
        <v>4408</v>
      </c>
      <c r="D4479" s="2">
        <v>34</v>
      </c>
      <c r="E4479" s="1" t="s">
        <v>4548</v>
      </c>
      <c r="F4479" s="2">
        <v>11249</v>
      </c>
      <c r="G4479" s="3">
        <v>7182187045</v>
      </c>
      <c r="H4479" s="1" t="s">
        <v>24</v>
      </c>
      <c r="I4479" t="s">
        <v>21</v>
      </c>
      <c r="J4479">
        <v>74</v>
      </c>
      <c r="K4479">
        <v>248</v>
      </c>
      <c r="L4479" s="27">
        <f>RestaurantData[[#This Row],[DailyCustAvg]]*30</f>
        <v>7440</v>
      </c>
      <c r="M4479" s="7">
        <f>(((RestaurantData[[#This Row],[FitScore]]/100)*RestaurantData[[#This Row],[DailyCustAvg]])/3.5)*30</f>
        <v>1573.0285714285715</v>
      </c>
      <c r="N4479">
        <v>40.719948840889998</v>
      </c>
      <c r="O4479">
        <v>-73.962622249755</v>
      </c>
      <c r="P4479">
        <v>301</v>
      </c>
      <c r="Q4479">
        <v>33</v>
      </c>
      <c r="R4479">
        <f>(RestaurantData[[#This Row],[MonthySales]]/1500)*0.07</f>
        <v>7.3408000000000001E-2</v>
      </c>
    </row>
    <row r="4480" spans="1:18" hidden="1" x14ac:dyDescent="0.3">
      <c r="A4480">
        <v>50087742</v>
      </c>
      <c r="B4480" s="1" t="s">
        <v>4458</v>
      </c>
      <c r="C4480" t="s">
        <v>4408</v>
      </c>
      <c r="D4480" s="2">
        <v>103</v>
      </c>
      <c r="E4480" s="1" t="s">
        <v>4459</v>
      </c>
      <c r="F4480" s="2">
        <v>11249</v>
      </c>
      <c r="G4480" s="3">
        <v>6464794267</v>
      </c>
      <c r="H4480" s="1" t="s">
        <v>223</v>
      </c>
      <c r="I4480" t="s">
        <v>21</v>
      </c>
      <c r="J4480">
        <v>69</v>
      </c>
      <c r="K4480">
        <v>245</v>
      </c>
      <c r="L4480" s="27">
        <f>RestaurantData[[#This Row],[DailyCustAvg]]*30</f>
        <v>7350</v>
      </c>
      <c r="M4480" s="7">
        <f>(((RestaurantData[[#This Row],[FitScore]]/100)*RestaurantData[[#This Row],[DailyCustAvg]])/3.5)*30</f>
        <v>1449</v>
      </c>
      <c r="N4480">
        <v>40.720655318805001</v>
      </c>
      <c r="O4480">
        <v>-73.957802123280004</v>
      </c>
      <c r="P4480">
        <v>301</v>
      </c>
      <c r="Q4480">
        <v>33</v>
      </c>
      <c r="R4480">
        <f>(RestaurantData[[#This Row],[MonthySales]]/1500)*0.07</f>
        <v>6.762E-2</v>
      </c>
    </row>
    <row r="4481" spans="1:18" hidden="1" x14ac:dyDescent="0.3">
      <c r="A4481">
        <v>50034725</v>
      </c>
      <c r="B4481" s="1" t="s">
        <v>4586</v>
      </c>
      <c r="C4481" t="s">
        <v>4408</v>
      </c>
      <c r="D4481" s="2">
        <v>396</v>
      </c>
      <c r="E4481" s="1" t="s">
        <v>4563</v>
      </c>
      <c r="F4481" s="2">
        <v>11249</v>
      </c>
      <c r="G4481" s="3">
        <v>3478449075</v>
      </c>
      <c r="H4481" s="1" t="s">
        <v>56</v>
      </c>
      <c r="I4481" t="s">
        <v>21</v>
      </c>
      <c r="J4481">
        <v>80</v>
      </c>
      <c r="K4481">
        <v>238</v>
      </c>
      <c r="L4481" s="27">
        <f>RestaurantData[[#This Row],[DailyCustAvg]]*30</f>
        <v>7140</v>
      </c>
      <c r="M4481" s="7">
        <f>(((RestaurantData[[#This Row],[FitScore]]/100)*RestaurantData[[#This Row],[DailyCustAvg]])/3.5)*30</f>
        <v>1632</v>
      </c>
      <c r="N4481">
        <v>40.712536253650001</v>
      </c>
      <c r="O4481">
        <v>-73.965937777188003</v>
      </c>
      <c r="P4481">
        <v>301</v>
      </c>
      <c r="Q4481">
        <v>33</v>
      </c>
      <c r="R4481">
        <f>(RestaurantData[[#This Row],[MonthySales]]/1500)*0.07</f>
        <v>7.6160000000000019E-2</v>
      </c>
    </row>
    <row r="4482" spans="1:18" hidden="1" x14ac:dyDescent="0.3">
      <c r="A4482">
        <v>50038565</v>
      </c>
      <c r="B4482" s="1" t="s">
        <v>4529</v>
      </c>
      <c r="C4482" t="s">
        <v>4408</v>
      </c>
      <c r="D4482" s="2">
        <v>190</v>
      </c>
      <c r="E4482" s="1" t="s">
        <v>4530</v>
      </c>
      <c r="F4482" s="2">
        <v>11249</v>
      </c>
      <c r="G4482" s="3">
        <v>3474550077</v>
      </c>
      <c r="H4482" s="1" t="s">
        <v>138</v>
      </c>
      <c r="I4482" t="s">
        <v>21</v>
      </c>
      <c r="J4482">
        <v>78</v>
      </c>
      <c r="K4482">
        <v>237</v>
      </c>
      <c r="L4482" s="27">
        <f>RestaurantData[[#This Row],[DailyCustAvg]]*30</f>
        <v>7110</v>
      </c>
      <c r="M4482" s="7">
        <f>(((RestaurantData[[#This Row],[FitScore]]/100)*RestaurantData[[#This Row],[DailyCustAvg]])/3.5)*30</f>
        <v>1584.514285714286</v>
      </c>
      <c r="N4482">
        <v>40.722998546798003</v>
      </c>
      <c r="O4482">
        <v>-73.955672085692996</v>
      </c>
      <c r="P4482">
        <v>301</v>
      </c>
      <c r="Q4482">
        <v>33</v>
      </c>
      <c r="R4482">
        <f>(RestaurantData[[#This Row],[MonthySales]]/1500)*0.07</f>
        <v>7.394400000000001E-2</v>
      </c>
    </row>
    <row r="4483" spans="1:18" hidden="1" x14ac:dyDescent="0.3">
      <c r="A4483">
        <v>50085696</v>
      </c>
      <c r="B4483" s="1" t="s">
        <v>4709</v>
      </c>
      <c r="C4483" t="s">
        <v>4408</v>
      </c>
      <c r="D4483" s="2">
        <v>314</v>
      </c>
      <c r="E4483" s="1" t="s">
        <v>4409</v>
      </c>
      <c r="F4483" s="2">
        <v>11249</v>
      </c>
      <c r="G4483" s="3">
        <v>3475296978</v>
      </c>
      <c r="H4483" s="1" t="s">
        <v>186</v>
      </c>
      <c r="I4483" t="s">
        <v>21</v>
      </c>
      <c r="J4483">
        <v>72</v>
      </c>
      <c r="K4483">
        <v>227</v>
      </c>
      <c r="L4483" s="27">
        <f>RestaurantData[[#This Row],[DailyCustAvg]]*30</f>
        <v>6810</v>
      </c>
      <c r="M4483" s="7">
        <f>(((RestaurantData[[#This Row],[FitScore]]/100)*RestaurantData[[#This Row],[DailyCustAvg]])/3.5)*30</f>
        <v>1400.9142857142858</v>
      </c>
      <c r="N4483">
        <v>40.713635621567001</v>
      </c>
      <c r="O4483">
        <v>-73.961857470102004</v>
      </c>
      <c r="P4483">
        <v>301</v>
      </c>
      <c r="Q4483">
        <v>34</v>
      </c>
      <c r="R4483">
        <f>(RestaurantData[[#This Row],[MonthySales]]/1500)*0.07</f>
        <v>6.5376000000000004E-2</v>
      </c>
    </row>
    <row r="4484" spans="1:18" hidden="1" x14ac:dyDescent="0.3">
      <c r="A4484">
        <v>41722182</v>
      </c>
      <c r="B4484" s="1" t="s">
        <v>4466</v>
      </c>
      <c r="C4484" t="s">
        <v>4408</v>
      </c>
      <c r="D4484" s="2">
        <v>25</v>
      </c>
      <c r="E4484" s="1" t="s">
        <v>34</v>
      </c>
      <c r="F4484" s="2">
        <v>11249</v>
      </c>
      <c r="G4484" s="3">
        <v>3478896975</v>
      </c>
      <c r="H4484" s="1" t="s">
        <v>56</v>
      </c>
      <c r="I4484" t="s">
        <v>17</v>
      </c>
      <c r="J4484">
        <v>76</v>
      </c>
      <c r="K4484">
        <v>222</v>
      </c>
      <c r="L4484" s="27">
        <f>RestaurantData[[#This Row],[DailyCustAvg]]*30</f>
        <v>6660</v>
      </c>
      <c r="M4484" s="7">
        <f>(((RestaurantData[[#This Row],[FitScore]]/100)*RestaurantData[[#This Row],[DailyCustAvg]])/3.5)*30</f>
        <v>1446.1714285714286</v>
      </c>
      <c r="N4484">
        <v>40.710755470624001</v>
      </c>
      <c r="O4484">
        <v>-73.967922564565995</v>
      </c>
      <c r="P4484">
        <v>301</v>
      </c>
      <c r="Q4484">
        <v>33</v>
      </c>
      <c r="R4484">
        <f>(RestaurantData[[#This Row],[MonthySales]]/1500)*0.07</f>
        <v>6.7488000000000006E-2</v>
      </c>
    </row>
    <row r="4485" spans="1:18" hidden="1" x14ac:dyDescent="0.3">
      <c r="A4485">
        <v>50005984</v>
      </c>
      <c r="B4485" s="1" t="s">
        <v>4602</v>
      </c>
      <c r="C4485" t="s">
        <v>4408</v>
      </c>
      <c r="D4485" s="2">
        <v>184</v>
      </c>
      <c r="E4485" s="1" t="s">
        <v>4568</v>
      </c>
      <c r="F4485" s="2">
        <v>11249</v>
      </c>
      <c r="G4485" s="3">
        <v>7183021100</v>
      </c>
      <c r="H4485" s="1" t="s">
        <v>24</v>
      </c>
      <c r="I4485" t="s">
        <v>21</v>
      </c>
      <c r="J4485">
        <v>81</v>
      </c>
      <c r="K4485">
        <v>220</v>
      </c>
      <c r="L4485" s="27">
        <f>RestaurantData[[#This Row],[DailyCustAvg]]*30</f>
        <v>6600</v>
      </c>
      <c r="M4485" s="7">
        <f>(((RestaurantData[[#This Row],[FitScore]]/100)*RestaurantData[[#This Row],[DailyCustAvg]])/3.5)*30</f>
        <v>1527.4285714285716</v>
      </c>
      <c r="N4485">
        <v>40.718483480374999</v>
      </c>
      <c r="O4485">
        <v>-73.963698098788001</v>
      </c>
      <c r="P4485">
        <v>301</v>
      </c>
      <c r="Q4485">
        <v>33</v>
      </c>
      <c r="R4485">
        <f>(RestaurantData[[#This Row],[MonthySales]]/1500)*0.07</f>
        <v>7.1280000000000024E-2</v>
      </c>
    </row>
    <row r="4486" spans="1:18" hidden="1" x14ac:dyDescent="0.3">
      <c r="A4486">
        <v>41411052</v>
      </c>
      <c r="B4486" s="1" t="s">
        <v>4640</v>
      </c>
      <c r="C4486" t="s">
        <v>4408</v>
      </c>
      <c r="D4486" s="2">
        <v>178</v>
      </c>
      <c r="E4486" s="1" t="s">
        <v>4568</v>
      </c>
      <c r="F4486" s="2">
        <v>11249</v>
      </c>
      <c r="G4486" s="3">
        <v>3473842300</v>
      </c>
      <c r="H4486" s="1" t="s">
        <v>29</v>
      </c>
      <c r="I4486" t="s">
        <v>21</v>
      </c>
      <c r="J4486">
        <v>73</v>
      </c>
      <c r="K4486">
        <v>220</v>
      </c>
      <c r="L4486" s="27">
        <f>RestaurantData[[#This Row],[DailyCustAvg]]*30</f>
        <v>6600</v>
      </c>
      <c r="M4486" s="7">
        <f>(((RestaurantData[[#This Row],[FitScore]]/100)*RestaurantData[[#This Row],[DailyCustAvg]])/3.5)*30</f>
        <v>1376.5714285714287</v>
      </c>
      <c r="N4486">
        <v>40.718752375888002</v>
      </c>
      <c r="O4486">
        <v>-73.963409353529002</v>
      </c>
      <c r="P4486">
        <v>301</v>
      </c>
      <c r="Q4486">
        <v>33</v>
      </c>
      <c r="R4486">
        <f>(RestaurantData[[#This Row],[MonthySales]]/1500)*0.07</f>
        <v>6.4240000000000019E-2</v>
      </c>
    </row>
    <row r="4487" spans="1:18" hidden="1" x14ac:dyDescent="0.3">
      <c r="A4487">
        <v>50010165</v>
      </c>
      <c r="B4487" s="1" t="s">
        <v>1563</v>
      </c>
      <c r="C4487" t="s">
        <v>4408</v>
      </c>
      <c r="D4487" s="2">
        <v>210</v>
      </c>
      <c r="E4487" s="1" t="s">
        <v>4409</v>
      </c>
      <c r="F4487" s="2">
        <v>11249</v>
      </c>
      <c r="G4487" s="3">
        <v>2125313111</v>
      </c>
      <c r="H4487" s="1" t="s">
        <v>188</v>
      </c>
      <c r="I4487" t="s">
        <v>21</v>
      </c>
      <c r="J4487">
        <v>69</v>
      </c>
      <c r="K4487">
        <v>213</v>
      </c>
      <c r="L4487" s="27">
        <f>RestaurantData[[#This Row],[DailyCustAvg]]*30</f>
        <v>6390</v>
      </c>
      <c r="M4487" s="7">
        <f>(((RestaurantData[[#This Row],[FitScore]]/100)*RestaurantData[[#This Row],[DailyCustAvg]])/3.5)*30</f>
        <v>1259.7428571428572</v>
      </c>
      <c r="N4487">
        <v>40.716952945332999</v>
      </c>
      <c r="O4487">
        <v>-73.958677462389005</v>
      </c>
      <c r="P4487">
        <v>301</v>
      </c>
      <c r="Q4487">
        <v>33</v>
      </c>
      <c r="R4487">
        <f>(RestaurantData[[#This Row],[MonthySales]]/1500)*0.07</f>
        <v>5.8788000000000007E-2</v>
      </c>
    </row>
    <row r="4488" spans="1:18" hidden="1" x14ac:dyDescent="0.3">
      <c r="A4488">
        <v>50073840</v>
      </c>
      <c r="B4488" s="1" t="s">
        <v>4562</v>
      </c>
      <c r="C4488" t="s">
        <v>4408</v>
      </c>
      <c r="D4488" s="2">
        <v>253</v>
      </c>
      <c r="E4488" s="1" t="s">
        <v>4563</v>
      </c>
      <c r="F4488" s="2">
        <v>11249</v>
      </c>
      <c r="G4488" s="3">
        <v>6462410889</v>
      </c>
      <c r="H4488" s="1" t="s">
        <v>163</v>
      </c>
      <c r="I4488" t="s">
        <v>17</v>
      </c>
      <c r="J4488">
        <v>77</v>
      </c>
      <c r="K4488">
        <v>212</v>
      </c>
      <c r="L4488" s="27">
        <f>RestaurantData[[#This Row],[DailyCustAvg]]*30</f>
        <v>6360</v>
      </c>
      <c r="M4488" s="7">
        <f>(((RestaurantData[[#This Row],[FitScore]]/100)*RestaurantData[[#This Row],[DailyCustAvg]])/3.5)*30</f>
        <v>1399.2</v>
      </c>
      <c r="N4488">
        <v>40.716235589463999</v>
      </c>
      <c r="O4488">
        <v>-73.963933805007997</v>
      </c>
      <c r="P4488">
        <v>301</v>
      </c>
      <c r="Q4488">
        <v>34</v>
      </c>
      <c r="R4488">
        <f>(RestaurantData[[#This Row],[MonthySales]]/1500)*0.07</f>
        <v>6.5296000000000007E-2</v>
      </c>
    </row>
    <row r="4489" spans="1:18" hidden="1" x14ac:dyDescent="0.3">
      <c r="A4489">
        <v>50061459</v>
      </c>
      <c r="B4489" s="1" t="s">
        <v>4646</v>
      </c>
      <c r="C4489" t="s">
        <v>4408</v>
      </c>
      <c r="D4489" s="2">
        <v>66</v>
      </c>
      <c r="E4489" s="1" t="s">
        <v>4469</v>
      </c>
      <c r="F4489" s="2">
        <v>11249</v>
      </c>
      <c r="G4489" s="3">
        <v>9174551282</v>
      </c>
      <c r="H4489" s="1" t="s">
        <v>16</v>
      </c>
      <c r="I4489" t="s">
        <v>17</v>
      </c>
      <c r="J4489">
        <v>80</v>
      </c>
      <c r="K4489">
        <v>211</v>
      </c>
      <c r="L4489" s="27">
        <f>RestaurantData[[#This Row],[DailyCustAvg]]*30</f>
        <v>6330</v>
      </c>
      <c r="M4489" s="7">
        <f>(((RestaurantData[[#This Row],[FitScore]]/100)*RestaurantData[[#This Row],[DailyCustAvg]])/3.5)*30</f>
        <v>1446.8571428571431</v>
      </c>
      <c r="N4489">
        <v>40.719322705111999</v>
      </c>
      <c r="O4489">
        <v>-73.961626929792004</v>
      </c>
      <c r="P4489">
        <v>301</v>
      </c>
      <c r="Q4489">
        <v>33</v>
      </c>
      <c r="R4489">
        <f>(RestaurantData[[#This Row],[MonthySales]]/1500)*0.07</f>
        <v>6.7520000000000024E-2</v>
      </c>
    </row>
    <row r="4490" spans="1:18" hidden="1" x14ac:dyDescent="0.3">
      <c r="A4490">
        <v>50096654</v>
      </c>
      <c r="B4490" s="1" t="s">
        <v>4484</v>
      </c>
      <c r="C4490" t="s">
        <v>4408</v>
      </c>
      <c r="D4490" s="2">
        <v>103</v>
      </c>
      <c r="E4490" s="1" t="s">
        <v>4485</v>
      </c>
      <c r="F4490" s="2">
        <v>11249</v>
      </c>
      <c r="G4490" s="3">
        <v>9174037863</v>
      </c>
      <c r="H4490" s="1" t="s">
        <v>678</v>
      </c>
      <c r="I4490" t="s">
        <v>21</v>
      </c>
      <c r="J4490">
        <v>70</v>
      </c>
      <c r="K4490">
        <v>200</v>
      </c>
      <c r="L4490" s="27">
        <f>RestaurantData[[#This Row],[DailyCustAvg]]*30</f>
        <v>6000</v>
      </c>
      <c r="M4490" s="7">
        <f>(((RestaurantData[[#This Row],[FitScore]]/100)*RestaurantData[[#This Row],[DailyCustAvg]])/3.5)*30</f>
        <v>1200</v>
      </c>
      <c r="N4490">
        <v>40.716792178082997</v>
      </c>
      <c r="O4490">
        <v>-73.962075706378002</v>
      </c>
      <c r="P4490">
        <v>301</v>
      </c>
      <c r="Q4490">
        <v>34</v>
      </c>
      <c r="R4490">
        <f>(RestaurantData[[#This Row],[MonthySales]]/1500)*0.07</f>
        <v>5.6000000000000008E-2</v>
      </c>
    </row>
    <row r="4491" spans="1:18" hidden="1" x14ac:dyDescent="0.3">
      <c r="A4491">
        <v>50095136</v>
      </c>
      <c r="B4491" s="1" t="s">
        <v>4546</v>
      </c>
      <c r="C4491" t="s">
        <v>4408</v>
      </c>
      <c r="D4491" s="2">
        <v>53</v>
      </c>
      <c r="E4491" s="1" t="s">
        <v>34</v>
      </c>
      <c r="F4491" s="2">
        <v>11249</v>
      </c>
      <c r="G4491" s="3">
        <v>6465153858</v>
      </c>
      <c r="H4491" s="1" t="s">
        <v>56</v>
      </c>
      <c r="I4491" t="s">
        <v>21</v>
      </c>
      <c r="J4491">
        <v>69</v>
      </c>
      <c r="K4491">
        <v>200</v>
      </c>
      <c r="L4491" s="27">
        <f>RestaurantData[[#This Row],[DailyCustAvg]]*30</f>
        <v>6000</v>
      </c>
      <c r="M4491" s="7">
        <f>(((RestaurantData[[#This Row],[FitScore]]/100)*RestaurantData[[#This Row],[DailyCustAvg]])/3.5)*30</f>
        <v>1182.8571428571429</v>
      </c>
      <c r="N4491">
        <v>40.710606869887997</v>
      </c>
      <c r="O4491">
        <v>-73.966580819211003</v>
      </c>
      <c r="P4491">
        <v>301</v>
      </c>
      <c r="Q4491">
        <v>34</v>
      </c>
      <c r="R4491">
        <f>(RestaurantData[[#This Row],[MonthySales]]/1500)*0.07</f>
        <v>5.5200000000000006E-2</v>
      </c>
    </row>
    <row r="4492" spans="1:18" hidden="1" x14ac:dyDescent="0.3">
      <c r="A4492">
        <v>50052963</v>
      </c>
      <c r="B4492" s="1" t="s">
        <v>4809</v>
      </c>
      <c r="C4492" t="s">
        <v>4408</v>
      </c>
      <c r="D4492" s="2">
        <v>185</v>
      </c>
      <c r="E4492" s="1" t="s">
        <v>4796</v>
      </c>
      <c r="F4492" s="2">
        <v>11201</v>
      </c>
      <c r="G4492" s="3">
        <v>7184030057</v>
      </c>
      <c r="H4492" s="1" t="s">
        <v>16</v>
      </c>
      <c r="I4492" t="s">
        <v>21</v>
      </c>
      <c r="J4492">
        <v>92</v>
      </c>
      <c r="K4492">
        <v>398</v>
      </c>
      <c r="L4492" s="27">
        <f>RestaurantData[[#This Row],[DailyCustAvg]]*30</f>
        <v>11940</v>
      </c>
      <c r="M4492" s="7">
        <f>(((RestaurantData[[#This Row],[FitScore]]/100)*RestaurantData[[#This Row],[DailyCustAvg]])/3.5)*30</f>
        <v>3138.514285714286</v>
      </c>
      <c r="N4492">
        <v>40.690003810610001</v>
      </c>
      <c r="O4492">
        <v>-73.993498533042995</v>
      </c>
      <c r="P4492">
        <v>302</v>
      </c>
      <c r="Q4492">
        <v>33</v>
      </c>
      <c r="R4492">
        <f>(RestaurantData[[#This Row],[MonthySales]]/1500)*0.07</f>
        <v>0.14646400000000004</v>
      </c>
    </row>
    <row r="4493" spans="1:18" hidden="1" x14ac:dyDescent="0.3">
      <c r="A4493">
        <v>50087605</v>
      </c>
      <c r="B4493" s="1" t="s">
        <v>4829</v>
      </c>
      <c r="C4493" t="s">
        <v>4408</v>
      </c>
      <c r="D4493" s="2">
        <v>193</v>
      </c>
      <c r="E4493" s="1" t="s">
        <v>4830</v>
      </c>
      <c r="F4493" s="2">
        <v>11201</v>
      </c>
      <c r="G4493" s="3">
        <v>3475991748</v>
      </c>
      <c r="H4493" s="1" t="s">
        <v>20</v>
      </c>
      <c r="I4493" t="s">
        <v>21</v>
      </c>
      <c r="J4493">
        <v>84</v>
      </c>
      <c r="K4493">
        <v>397</v>
      </c>
      <c r="L4493" s="27">
        <f>RestaurantData[[#This Row],[DailyCustAvg]]*30</f>
        <v>11910</v>
      </c>
      <c r="M4493" s="7">
        <f>(((RestaurantData[[#This Row],[FitScore]]/100)*RestaurantData[[#This Row],[DailyCustAvg]])/3.5)*30</f>
        <v>2858.3999999999996</v>
      </c>
      <c r="N4493">
        <v>40.689100152009999</v>
      </c>
      <c r="O4493">
        <v>-73.986351792720995</v>
      </c>
      <c r="P4493">
        <v>302</v>
      </c>
      <c r="Q4493">
        <v>33</v>
      </c>
      <c r="R4493">
        <f>(RestaurantData[[#This Row],[MonthySales]]/1500)*0.07</f>
        <v>0.13339199999999998</v>
      </c>
    </row>
    <row r="4494" spans="1:18" hidden="1" x14ac:dyDescent="0.3">
      <c r="A4494">
        <v>50075559</v>
      </c>
      <c r="B4494" s="1" t="s">
        <v>4845</v>
      </c>
      <c r="C4494" t="s">
        <v>4408</v>
      </c>
      <c r="D4494" s="2">
        <v>55</v>
      </c>
      <c r="E4494" s="1" t="s">
        <v>26</v>
      </c>
      <c r="F4494" s="2">
        <v>11201</v>
      </c>
      <c r="G4494" s="3">
        <v>6462152136</v>
      </c>
      <c r="H4494" s="1" t="s">
        <v>16</v>
      </c>
      <c r="I4494" t="s">
        <v>17</v>
      </c>
      <c r="J4494">
        <v>90</v>
      </c>
      <c r="K4494">
        <v>395</v>
      </c>
      <c r="L4494" s="27">
        <f>RestaurantData[[#This Row],[DailyCustAvg]]*30</f>
        <v>11850</v>
      </c>
      <c r="M4494" s="7">
        <f>(((RestaurantData[[#This Row],[FitScore]]/100)*RestaurantData[[#This Row],[DailyCustAvg]])/3.5)*30</f>
        <v>3047.1428571428569</v>
      </c>
      <c r="N4494">
        <v>40.703293906326003</v>
      </c>
      <c r="O4494">
        <v>-73.992047363498997</v>
      </c>
      <c r="P4494">
        <v>302</v>
      </c>
      <c r="Q4494">
        <v>33</v>
      </c>
      <c r="R4494">
        <f>(RestaurantData[[#This Row],[MonthySales]]/1500)*0.07</f>
        <v>0.14219999999999999</v>
      </c>
    </row>
    <row r="4495" spans="1:18" hidden="1" x14ac:dyDescent="0.3">
      <c r="A4495">
        <v>50065983</v>
      </c>
      <c r="B4495" s="1" t="s">
        <v>4791</v>
      </c>
      <c r="C4495" t="s">
        <v>4408</v>
      </c>
      <c r="D4495" s="2">
        <v>445</v>
      </c>
      <c r="E4495" s="1" t="s">
        <v>4792</v>
      </c>
      <c r="F4495" s="2">
        <v>11201</v>
      </c>
      <c r="G4495" s="3">
        <v>7184961397</v>
      </c>
      <c r="H4495" s="1" t="s">
        <v>226</v>
      </c>
      <c r="I4495" t="s">
        <v>17</v>
      </c>
      <c r="J4495">
        <v>96</v>
      </c>
      <c r="K4495">
        <v>394</v>
      </c>
      <c r="L4495" s="27">
        <f>RestaurantData[[#This Row],[DailyCustAvg]]*30</f>
        <v>11820</v>
      </c>
      <c r="M4495" s="7">
        <f>(((RestaurantData[[#This Row],[FitScore]]/100)*RestaurantData[[#This Row],[DailyCustAvg]])/3.5)*30</f>
        <v>3242.0571428571429</v>
      </c>
      <c r="N4495">
        <v>40.690826232688998</v>
      </c>
      <c r="O4495">
        <v>-73.983452245460001</v>
      </c>
      <c r="P4495">
        <v>302</v>
      </c>
      <c r="Q4495">
        <v>33</v>
      </c>
      <c r="R4495">
        <f>(RestaurantData[[#This Row],[MonthySales]]/1500)*0.07</f>
        <v>0.15129600000000001</v>
      </c>
    </row>
    <row r="4496" spans="1:18" hidden="1" x14ac:dyDescent="0.3">
      <c r="A4496">
        <v>50065236</v>
      </c>
      <c r="B4496" s="1" t="s">
        <v>4896</v>
      </c>
      <c r="C4496" t="s">
        <v>4408</v>
      </c>
      <c r="D4496" s="2">
        <v>445</v>
      </c>
      <c r="E4496" s="1" t="s">
        <v>4869</v>
      </c>
      <c r="F4496" s="2">
        <v>11201</v>
      </c>
      <c r="G4496" s="3">
        <v>6466614262</v>
      </c>
      <c r="H4496" s="1" t="s">
        <v>45</v>
      </c>
      <c r="I4496" t="s">
        <v>21</v>
      </c>
      <c r="J4496">
        <v>86</v>
      </c>
      <c r="K4496">
        <v>392</v>
      </c>
      <c r="L4496" s="27">
        <f>RestaurantData[[#This Row],[DailyCustAvg]]*30</f>
        <v>11760</v>
      </c>
      <c r="M4496" s="7">
        <f>(((RestaurantData[[#This Row],[FitScore]]/100)*RestaurantData[[#This Row],[DailyCustAvg]])/3.5)*30</f>
        <v>2889.6000000000004</v>
      </c>
      <c r="N4496">
        <v>40.690826232688998</v>
      </c>
      <c r="O4496">
        <v>-73.983452245460001</v>
      </c>
      <c r="P4496">
        <v>302</v>
      </c>
      <c r="Q4496">
        <v>33</v>
      </c>
      <c r="R4496">
        <f>(RestaurantData[[#This Row],[MonthySales]]/1500)*0.07</f>
        <v>0.13484800000000002</v>
      </c>
    </row>
    <row r="4497" spans="1:18" hidden="1" x14ac:dyDescent="0.3">
      <c r="A4497">
        <v>50078728</v>
      </c>
      <c r="B4497" s="1" t="s">
        <v>225</v>
      </c>
      <c r="C4497" t="s">
        <v>4408</v>
      </c>
      <c r="D4497" s="2">
        <v>395</v>
      </c>
      <c r="E4497" s="1" t="s">
        <v>4772</v>
      </c>
      <c r="F4497" s="2">
        <v>11201</v>
      </c>
      <c r="G4497" s="3">
        <v>7185224983</v>
      </c>
      <c r="H4497" s="1" t="s">
        <v>16</v>
      </c>
      <c r="I4497" t="s">
        <v>17</v>
      </c>
      <c r="J4497">
        <v>86</v>
      </c>
      <c r="K4497">
        <v>387</v>
      </c>
      <c r="L4497" s="27">
        <f>RestaurantData[[#This Row],[DailyCustAvg]]*30</f>
        <v>11610</v>
      </c>
      <c r="M4497" s="7">
        <f>(((RestaurantData[[#This Row],[FitScore]]/100)*RestaurantData[[#This Row],[DailyCustAvg]])/3.5)*30</f>
        <v>2852.7428571428568</v>
      </c>
      <c r="N4497">
        <v>40.689815842145997</v>
      </c>
      <c r="O4497">
        <v>-73.981404342519994</v>
      </c>
      <c r="P4497">
        <v>302</v>
      </c>
      <c r="Q4497">
        <v>35</v>
      </c>
      <c r="R4497">
        <f>(RestaurantData[[#This Row],[MonthySales]]/1500)*0.07</f>
        <v>0.133128</v>
      </c>
    </row>
    <row r="4498" spans="1:18" hidden="1" x14ac:dyDescent="0.3">
      <c r="A4498">
        <v>50101057</v>
      </c>
      <c r="B4498" s="1" t="s">
        <v>4945</v>
      </c>
      <c r="C4498" t="s">
        <v>4408</v>
      </c>
      <c r="D4498" s="2">
        <v>25</v>
      </c>
      <c r="E4498" s="1" t="s">
        <v>426</v>
      </c>
      <c r="F4498" s="2">
        <v>11201</v>
      </c>
      <c r="G4498" s="3">
        <v>9179091006</v>
      </c>
      <c r="H4498" s="1" t="s">
        <v>16</v>
      </c>
      <c r="J4498">
        <v>82</v>
      </c>
      <c r="K4498">
        <v>381</v>
      </c>
      <c r="L4498" s="27">
        <f>RestaurantData[[#This Row],[DailyCustAvg]]*30</f>
        <v>11430</v>
      </c>
      <c r="M4498" s="7">
        <f>(((RestaurantData[[#This Row],[FitScore]]/100)*RestaurantData[[#This Row],[DailyCustAvg]])/3.5)*30</f>
        <v>2677.8857142857137</v>
      </c>
      <c r="N4498">
        <v>40.689003696862002</v>
      </c>
      <c r="O4498">
        <v>-73.983409429161</v>
      </c>
      <c r="P4498">
        <v>302</v>
      </c>
      <c r="Q4498">
        <v>33</v>
      </c>
      <c r="R4498">
        <f>(RestaurantData[[#This Row],[MonthySales]]/1500)*0.07</f>
        <v>0.12496799999999998</v>
      </c>
    </row>
    <row r="4499" spans="1:18" hidden="1" x14ac:dyDescent="0.3">
      <c r="A4499">
        <v>41024941</v>
      </c>
      <c r="B4499" s="1" t="s">
        <v>4903</v>
      </c>
      <c r="C4499" t="s">
        <v>4408</v>
      </c>
      <c r="D4499" s="2">
        <v>15</v>
      </c>
      <c r="E4499" s="1" t="s">
        <v>4867</v>
      </c>
      <c r="F4499" s="2">
        <v>11201</v>
      </c>
      <c r="G4499" s="3">
        <v>7188556668</v>
      </c>
      <c r="H4499" s="1" t="s">
        <v>16</v>
      </c>
      <c r="I4499" t="s">
        <v>21</v>
      </c>
      <c r="J4499">
        <v>87</v>
      </c>
      <c r="K4499">
        <v>374</v>
      </c>
      <c r="L4499" s="27">
        <f>RestaurantData[[#This Row],[DailyCustAvg]]*30</f>
        <v>11220</v>
      </c>
      <c r="M4499" s="7">
        <f>(((RestaurantData[[#This Row],[FitScore]]/100)*RestaurantData[[#This Row],[DailyCustAvg]])/3.5)*30</f>
        <v>2788.9714285714285</v>
      </c>
      <c r="N4499">
        <v>40.693700194868001</v>
      </c>
      <c r="O4499">
        <v>-73.984785792701999</v>
      </c>
      <c r="P4499">
        <v>302</v>
      </c>
      <c r="Q4499">
        <v>33</v>
      </c>
      <c r="R4499">
        <f>(RestaurantData[[#This Row],[MonthySales]]/1500)*0.07</f>
        <v>0.13015200000000002</v>
      </c>
    </row>
    <row r="4500" spans="1:18" hidden="1" x14ac:dyDescent="0.3">
      <c r="A4500">
        <v>50102713</v>
      </c>
      <c r="B4500" s="1" t="s">
        <v>4927</v>
      </c>
      <c r="C4500" t="s">
        <v>4408</v>
      </c>
      <c r="D4500" s="2">
        <v>128</v>
      </c>
      <c r="E4500" s="1" t="s">
        <v>4799</v>
      </c>
      <c r="F4500" s="2">
        <v>11201</v>
      </c>
      <c r="G4500" s="3">
        <v>9293377732</v>
      </c>
      <c r="H4500" s="1" t="s">
        <v>20</v>
      </c>
      <c r="I4500" t="s">
        <v>17</v>
      </c>
      <c r="J4500">
        <v>96</v>
      </c>
      <c r="K4500">
        <v>374</v>
      </c>
      <c r="L4500" s="27">
        <f>RestaurantData[[#This Row],[DailyCustAvg]]*30</f>
        <v>11220</v>
      </c>
      <c r="M4500" s="7">
        <f>(((RestaurantData[[#This Row],[FitScore]]/100)*RestaurantData[[#This Row],[DailyCustAvg]])/3.5)*30</f>
        <v>3077.485714285714</v>
      </c>
      <c r="N4500">
        <v>40.694700145745003</v>
      </c>
      <c r="O4500">
        <v>-73.994020968149997</v>
      </c>
      <c r="P4500">
        <v>302</v>
      </c>
      <c r="Q4500">
        <v>33</v>
      </c>
      <c r="R4500">
        <f>(RestaurantData[[#This Row],[MonthySales]]/1500)*0.07</f>
        <v>0.14361599999999999</v>
      </c>
    </row>
    <row r="4501" spans="1:18" hidden="1" x14ac:dyDescent="0.3">
      <c r="A4501">
        <v>50067184</v>
      </c>
      <c r="B4501" s="1" t="s">
        <v>4804</v>
      </c>
      <c r="C4501" t="s">
        <v>4408</v>
      </c>
      <c r="D4501" s="2">
        <v>24</v>
      </c>
      <c r="E4501" s="1" t="s">
        <v>4805</v>
      </c>
      <c r="F4501" s="2">
        <v>11201</v>
      </c>
      <c r="G4501" s="3">
        <v>7188091100</v>
      </c>
      <c r="H4501" s="1" t="s">
        <v>16</v>
      </c>
      <c r="I4501" t="s">
        <v>21</v>
      </c>
      <c r="J4501">
        <v>85</v>
      </c>
      <c r="K4501">
        <v>373</v>
      </c>
      <c r="L4501" s="27">
        <f>RestaurantData[[#This Row],[DailyCustAvg]]*30</f>
        <v>11190</v>
      </c>
      <c r="M4501" s="7">
        <f>(((RestaurantData[[#This Row],[FitScore]]/100)*RestaurantData[[#This Row],[DailyCustAvg]])/3.5)*30</f>
        <v>2717.5714285714284</v>
      </c>
      <c r="N4501">
        <v>40.69224858418</v>
      </c>
      <c r="O4501">
        <v>-73.987930590467002</v>
      </c>
      <c r="P4501">
        <v>302</v>
      </c>
      <c r="Q4501">
        <v>33</v>
      </c>
      <c r="R4501">
        <f>(RestaurantData[[#This Row],[MonthySales]]/1500)*0.07</f>
        <v>0.12682000000000002</v>
      </c>
    </row>
    <row r="4502" spans="1:18" hidden="1" x14ac:dyDescent="0.3">
      <c r="A4502">
        <v>41664769</v>
      </c>
      <c r="B4502" s="1" t="s">
        <v>291</v>
      </c>
      <c r="C4502" t="s">
        <v>4408</v>
      </c>
      <c r="D4502" s="2">
        <v>134</v>
      </c>
      <c r="E4502" s="1" t="s">
        <v>4799</v>
      </c>
      <c r="F4502" s="2">
        <v>11201</v>
      </c>
      <c r="G4502" s="3">
        <v>7182430455</v>
      </c>
      <c r="H4502" s="1" t="s">
        <v>56</v>
      </c>
      <c r="I4502" t="s">
        <v>17</v>
      </c>
      <c r="J4502">
        <v>92</v>
      </c>
      <c r="K4502">
        <v>373</v>
      </c>
      <c r="L4502" s="27">
        <f>RestaurantData[[#This Row],[DailyCustAvg]]*30</f>
        <v>11190</v>
      </c>
      <c r="M4502" s="7">
        <f>(((RestaurantData[[#This Row],[FitScore]]/100)*RestaurantData[[#This Row],[DailyCustAvg]])/3.5)*30</f>
        <v>2941.3714285714291</v>
      </c>
      <c r="N4502">
        <v>40.694642494615998</v>
      </c>
      <c r="O4502">
        <v>-73.993815421760004</v>
      </c>
      <c r="P4502">
        <v>302</v>
      </c>
      <c r="Q4502">
        <v>33</v>
      </c>
      <c r="R4502">
        <f>(RestaurantData[[#This Row],[MonthySales]]/1500)*0.07</f>
        <v>0.13726400000000002</v>
      </c>
    </row>
    <row r="4503" spans="1:18" hidden="1" x14ac:dyDescent="0.3">
      <c r="A4503">
        <v>41599675</v>
      </c>
      <c r="B4503" s="1" t="s">
        <v>4787</v>
      </c>
      <c r="C4503" t="s">
        <v>4408</v>
      </c>
      <c r="D4503" s="2">
        <v>216</v>
      </c>
      <c r="E4503" s="1" t="s">
        <v>4788</v>
      </c>
      <c r="F4503" s="2">
        <v>11201</v>
      </c>
      <c r="G4503" s="3">
        <v>7182563833</v>
      </c>
      <c r="H4503" s="1" t="s">
        <v>16</v>
      </c>
      <c r="I4503" t="s">
        <v>17</v>
      </c>
      <c r="J4503">
        <v>95</v>
      </c>
      <c r="K4503">
        <v>372</v>
      </c>
      <c r="L4503" s="27">
        <f>RestaurantData[[#This Row],[DailyCustAvg]]*30</f>
        <v>11160</v>
      </c>
      <c r="M4503" s="7">
        <f>(((RestaurantData[[#This Row],[FitScore]]/100)*RestaurantData[[#This Row],[DailyCustAvg]])/3.5)*30</f>
        <v>3029.1428571428569</v>
      </c>
      <c r="N4503">
        <v>40.691592154440997</v>
      </c>
      <c r="O4503">
        <v>-73.984378797286993</v>
      </c>
      <c r="P4503">
        <v>302</v>
      </c>
      <c r="Q4503">
        <v>33</v>
      </c>
      <c r="R4503">
        <f>(RestaurantData[[#This Row],[MonthySales]]/1500)*0.07</f>
        <v>0.14135999999999999</v>
      </c>
    </row>
    <row r="4504" spans="1:18" hidden="1" x14ac:dyDescent="0.3">
      <c r="A4504">
        <v>50049379</v>
      </c>
      <c r="B4504" s="1" t="s">
        <v>4798</v>
      </c>
      <c r="C4504" t="s">
        <v>4408</v>
      </c>
      <c r="D4504" s="2">
        <v>141</v>
      </c>
      <c r="E4504" s="1" t="s">
        <v>4799</v>
      </c>
      <c r="F4504" s="2">
        <v>11201</v>
      </c>
      <c r="G4504" s="3">
        <v>7185224663</v>
      </c>
      <c r="H4504" s="1" t="s">
        <v>16</v>
      </c>
      <c r="I4504" t="s">
        <v>21</v>
      </c>
      <c r="J4504">
        <v>84</v>
      </c>
      <c r="K4504">
        <v>371</v>
      </c>
      <c r="L4504" s="27">
        <f>RestaurantData[[#This Row],[DailyCustAvg]]*30</f>
        <v>11130</v>
      </c>
      <c r="M4504" s="7">
        <f>(((RestaurantData[[#This Row],[FitScore]]/100)*RestaurantData[[#This Row],[DailyCustAvg]])/3.5)*30</f>
        <v>2671.2</v>
      </c>
      <c r="N4504">
        <v>40.694620528563</v>
      </c>
      <c r="O4504">
        <v>-73.993671177129997</v>
      </c>
      <c r="P4504">
        <v>302</v>
      </c>
      <c r="Q4504">
        <v>33</v>
      </c>
      <c r="R4504">
        <f>(RestaurantData[[#This Row],[MonthySales]]/1500)*0.07</f>
        <v>0.124656</v>
      </c>
    </row>
    <row r="4505" spans="1:18" hidden="1" x14ac:dyDescent="0.3">
      <c r="A4505">
        <v>50068148</v>
      </c>
      <c r="B4505" s="1" t="s">
        <v>4827</v>
      </c>
      <c r="C4505" t="s">
        <v>4408</v>
      </c>
      <c r="D4505" s="2">
        <v>201</v>
      </c>
      <c r="E4505" s="1" t="s">
        <v>4828</v>
      </c>
      <c r="F4505" s="2">
        <v>11201</v>
      </c>
      <c r="G4505" s="3">
        <v>7183838313</v>
      </c>
      <c r="H4505" s="1" t="s">
        <v>56</v>
      </c>
      <c r="I4505" t="s">
        <v>17</v>
      </c>
      <c r="J4505">
        <v>85</v>
      </c>
      <c r="K4505">
        <v>369</v>
      </c>
      <c r="L4505" s="27">
        <f>RestaurantData[[#This Row],[DailyCustAvg]]*30</f>
        <v>11070</v>
      </c>
      <c r="M4505" s="7">
        <f>(((RestaurantData[[#This Row],[FitScore]]/100)*RestaurantData[[#This Row],[DailyCustAvg]])/3.5)*30</f>
        <v>2688.4285714285716</v>
      </c>
      <c r="N4505">
        <v>40.687253548963</v>
      </c>
      <c r="O4505">
        <v>-73.993527648368001</v>
      </c>
      <c r="P4505">
        <v>302</v>
      </c>
      <c r="Q4505">
        <v>33</v>
      </c>
      <c r="R4505">
        <f>(RestaurantData[[#This Row],[MonthySales]]/1500)*0.07</f>
        <v>0.12546000000000002</v>
      </c>
    </row>
    <row r="4506" spans="1:18" hidden="1" x14ac:dyDescent="0.3">
      <c r="A4506">
        <v>40380592</v>
      </c>
      <c r="B4506" s="1" t="s">
        <v>4909</v>
      </c>
      <c r="C4506" t="s">
        <v>4408</v>
      </c>
      <c r="D4506" s="2">
        <v>73</v>
      </c>
      <c r="E4506" s="1" t="s">
        <v>4796</v>
      </c>
      <c r="F4506" s="2">
        <v>11201</v>
      </c>
      <c r="G4506" s="3">
        <v>6467294129</v>
      </c>
      <c r="H4506" s="1" t="s">
        <v>16</v>
      </c>
      <c r="I4506" t="s">
        <v>17</v>
      </c>
      <c r="J4506">
        <v>93</v>
      </c>
      <c r="K4506">
        <v>368</v>
      </c>
      <c r="L4506" s="27">
        <f>RestaurantData[[#This Row],[DailyCustAvg]]*30</f>
        <v>11040</v>
      </c>
      <c r="M4506" s="7">
        <f>(((RestaurantData[[#This Row],[FitScore]]/100)*RestaurantData[[#This Row],[DailyCustAvg]])/3.5)*30</f>
        <v>2933.485714285714</v>
      </c>
      <c r="N4506">
        <v>40.691247359648003</v>
      </c>
      <c r="O4506">
        <v>-73.997987861075998</v>
      </c>
      <c r="P4506">
        <v>302</v>
      </c>
      <c r="Q4506">
        <v>33</v>
      </c>
      <c r="R4506">
        <f>(RestaurantData[[#This Row],[MonthySales]]/1500)*0.07</f>
        <v>0.13689600000000002</v>
      </c>
    </row>
    <row r="4507" spans="1:18" hidden="1" x14ac:dyDescent="0.3">
      <c r="A4507">
        <v>41158071</v>
      </c>
      <c r="B4507" s="1" t="s">
        <v>4824</v>
      </c>
      <c r="C4507" t="s">
        <v>4408</v>
      </c>
      <c r="D4507" s="2">
        <v>155</v>
      </c>
      <c r="E4507" s="1" t="s">
        <v>4825</v>
      </c>
      <c r="F4507" s="2">
        <v>11201</v>
      </c>
      <c r="G4507" s="3">
        <v>7184039940</v>
      </c>
      <c r="H4507" s="1" t="s">
        <v>16</v>
      </c>
      <c r="I4507" t="s">
        <v>21</v>
      </c>
      <c r="J4507">
        <v>92</v>
      </c>
      <c r="K4507">
        <v>366</v>
      </c>
      <c r="L4507" s="27">
        <f>RestaurantData[[#This Row],[DailyCustAvg]]*30</f>
        <v>10980</v>
      </c>
      <c r="M4507" s="7">
        <f>(((RestaurantData[[#This Row],[FitScore]]/100)*RestaurantData[[#This Row],[DailyCustAvg]])/3.5)*30</f>
        <v>2886.1714285714288</v>
      </c>
      <c r="N4507">
        <v>40.686471087723</v>
      </c>
      <c r="O4507">
        <v>-73.990625116416993</v>
      </c>
      <c r="P4507">
        <v>302</v>
      </c>
      <c r="Q4507">
        <v>33</v>
      </c>
      <c r="R4507">
        <f>(RestaurantData[[#This Row],[MonthySales]]/1500)*0.07</f>
        <v>0.13468800000000003</v>
      </c>
    </row>
    <row r="4508" spans="1:18" hidden="1" x14ac:dyDescent="0.3">
      <c r="A4508">
        <v>50093513</v>
      </c>
      <c r="B4508" s="1" t="s">
        <v>1372</v>
      </c>
      <c r="C4508" t="s">
        <v>4408</v>
      </c>
      <c r="D4508" s="2">
        <v>72</v>
      </c>
      <c r="E4508" s="1" t="s">
        <v>4789</v>
      </c>
      <c r="F4508" s="2">
        <v>11201</v>
      </c>
      <c r="G4508" s="3">
        <v>9292950201</v>
      </c>
      <c r="H4508" s="1" t="s">
        <v>56</v>
      </c>
      <c r="I4508" t="s">
        <v>17</v>
      </c>
      <c r="J4508">
        <v>86</v>
      </c>
      <c r="K4508">
        <v>365</v>
      </c>
      <c r="L4508" s="27">
        <f>RestaurantData[[#This Row],[DailyCustAvg]]*30</f>
        <v>10950</v>
      </c>
      <c r="M4508" s="7">
        <f>(((RestaurantData[[#This Row],[FitScore]]/100)*RestaurantData[[#This Row],[DailyCustAvg]])/3.5)*30</f>
        <v>2690.5714285714284</v>
      </c>
      <c r="N4508">
        <v>40.697573893704998</v>
      </c>
      <c r="O4508">
        <v>-73.993494185659003</v>
      </c>
      <c r="P4508">
        <v>302</v>
      </c>
      <c r="Q4508">
        <v>33</v>
      </c>
      <c r="R4508">
        <f>(RestaurantData[[#This Row],[MonthySales]]/1500)*0.07</f>
        <v>0.12556</v>
      </c>
    </row>
    <row r="4509" spans="1:18" hidden="1" x14ac:dyDescent="0.3">
      <c r="A4509">
        <v>50086090</v>
      </c>
      <c r="B4509" s="1" t="s">
        <v>4811</v>
      </c>
      <c r="C4509" t="s">
        <v>4408</v>
      </c>
      <c r="D4509" s="2">
        <v>63</v>
      </c>
      <c r="E4509" s="1" t="s">
        <v>4812</v>
      </c>
      <c r="F4509" s="2">
        <v>11201</v>
      </c>
      <c r="G4509" s="3">
        <v>7188580007</v>
      </c>
      <c r="H4509" s="1" t="s">
        <v>16</v>
      </c>
      <c r="I4509" t="s">
        <v>17</v>
      </c>
      <c r="J4509">
        <v>85</v>
      </c>
      <c r="K4509">
        <v>364</v>
      </c>
      <c r="L4509" s="27">
        <f>RestaurantData[[#This Row],[DailyCustAvg]]*30</f>
        <v>10920</v>
      </c>
      <c r="M4509" s="7">
        <f>(((RestaurantData[[#This Row],[FitScore]]/100)*RestaurantData[[#This Row],[DailyCustAvg]])/3.5)*30</f>
        <v>2651.9999999999995</v>
      </c>
      <c r="N4509">
        <v>40.696176384626</v>
      </c>
      <c r="O4509">
        <v>-73.988225589297002</v>
      </c>
      <c r="P4509">
        <v>302</v>
      </c>
      <c r="Q4509">
        <v>33</v>
      </c>
      <c r="R4509">
        <f>(RestaurantData[[#This Row],[MonthySales]]/1500)*0.07</f>
        <v>0.12376</v>
      </c>
    </row>
    <row r="4510" spans="1:18" hidden="1" x14ac:dyDescent="0.3">
      <c r="A4510">
        <v>50093655</v>
      </c>
      <c r="B4510" s="1" t="s">
        <v>2779</v>
      </c>
      <c r="C4510" t="s">
        <v>4408</v>
      </c>
      <c r="D4510" s="2">
        <v>146</v>
      </c>
      <c r="E4510" s="1" t="s">
        <v>4825</v>
      </c>
      <c r="F4510" s="2">
        <v>11201</v>
      </c>
      <c r="G4510" s="3">
        <v>5166038816</v>
      </c>
      <c r="H4510" s="1" t="s">
        <v>202</v>
      </c>
      <c r="I4510" t="s">
        <v>17</v>
      </c>
      <c r="J4510">
        <v>92</v>
      </c>
      <c r="K4510">
        <v>361</v>
      </c>
      <c r="L4510" s="27">
        <f>RestaurantData[[#This Row],[DailyCustAvg]]*30</f>
        <v>10830</v>
      </c>
      <c r="M4510" s="7">
        <f>(((RestaurantData[[#This Row],[FitScore]]/100)*RestaurantData[[#This Row],[DailyCustAvg]])/3.5)*30</f>
        <v>2846.7428571428572</v>
      </c>
      <c r="N4510">
        <v>40.686819656436001</v>
      </c>
      <c r="O4510">
        <v>-73.990412328361003</v>
      </c>
      <c r="P4510">
        <v>302</v>
      </c>
      <c r="Q4510">
        <v>33</v>
      </c>
      <c r="R4510">
        <f>(RestaurantData[[#This Row],[MonthySales]]/1500)*0.07</f>
        <v>0.13284800000000002</v>
      </c>
    </row>
    <row r="4511" spans="1:18" hidden="1" x14ac:dyDescent="0.3">
      <c r="A4511">
        <v>40815044</v>
      </c>
      <c r="B4511" s="1" t="s">
        <v>4881</v>
      </c>
      <c r="C4511" t="s">
        <v>4408</v>
      </c>
      <c r="D4511" s="2">
        <v>92</v>
      </c>
      <c r="E4511" s="1" t="s">
        <v>4789</v>
      </c>
      <c r="F4511" s="2">
        <v>11201</v>
      </c>
      <c r="G4511" s="3">
        <v>7188588517</v>
      </c>
      <c r="H4511" s="1" t="s">
        <v>68</v>
      </c>
      <c r="I4511" t="s">
        <v>21</v>
      </c>
      <c r="J4511">
        <v>82</v>
      </c>
      <c r="K4511">
        <v>359</v>
      </c>
      <c r="L4511" s="27">
        <f>RestaurantData[[#This Row],[DailyCustAvg]]*30</f>
        <v>10770</v>
      </c>
      <c r="M4511" s="7">
        <f>(((RestaurantData[[#This Row],[FitScore]]/100)*RestaurantData[[#This Row],[DailyCustAvg]])/3.5)*30</f>
        <v>2523.2571428571428</v>
      </c>
      <c r="N4511">
        <v>40.697321316462002</v>
      </c>
      <c r="O4511">
        <v>-73.992538537314005</v>
      </c>
      <c r="P4511">
        <v>302</v>
      </c>
      <c r="Q4511">
        <v>33</v>
      </c>
      <c r="R4511">
        <f>(RestaurantData[[#This Row],[MonthySales]]/1500)*0.07</f>
        <v>0.117752</v>
      </c>
    </row>
    <row r="4512" spans="1:18" hidden="1" x14ac:dyDescent="0.3">
      <c r="A4512">
        <v>50061516</v>
      </c>
      <c r="B4512" s="1" t="s">
        <v>4853</v>
      </c>
      <c r="C4512" t="s">
        <v>4408</v>
      </c>
      <c r="D4512" s="2">
        <v>55</v>
      </c>
      <c r="E4512" s="1" t="s">
        <v>26</v>
      </c>
      <c r="F4512" s="2">
        <v>11201</v>
      </c>
      <c r="G4512" s="3">
        <v>9293972716</v>
      </c>
      <c r="H4512" s="1" t="s">
        <v>56</v>
      </c>
      <c r="I4512" t="s">
        <v>17</v>
      </c>
      <c r="J4512">
        <v>82</v>
      </c>
      <c r="K4512">
        <v>347</v>
      </c>
      <c r="L4512" s="27">
        <f>RestaurantData[[#This Row],[DailyCustAvg]]*30</f>
        <v>10410</v>
      </c>
      <c r="M4512" s="7">
        <f>(((RestaurantData[[#This Row],[FitScore]]/100)*RestaurantData[[#This Row],[DailyCustAvg]])/3.5)*30</f>
        <v>2438.9142857142851</v>
      </c>
      <c r="N4512">
        <v>40.703293906326003</v>
      </c>
      <c r="O4512">
        <v>-73.992047363498997</v>
      </c>
      <c r="P4512">
        <v>302</v>
      </c>
      <c r="Q4512">
        <v>33</v>
      </c>
      <c r="R4512">
        <f>(RestaurantData[[#This Row],[MonthySales]]/1500)*0.07</f>
        <v>0.11381599999999997</v>
      </c>
    </row>
    <row r="4513" spans="1:18" hidden="1" x14ac:dyDescent="0.3">
      <c r="A4513">
        <v>50080565</v>
      </c>
      <c r="B4513" s="1" t="s">
        <v>4807</v>
      </c>
      <c r="C4513" t="s">
        <v>4408</v>
      </c>
      <c r="D4513" s="2">
        <v>153</v>
      </c>
      <c r="E4513" s="1" t="s">
        <v>4808</v>
      </c>
      <c r="F4513" s="2">
        <v>11201</v>
      </c>
      <c r="G4513" s="3">
        <v>6467171539</v>
      </c>
      <c r="H4513" s="1" t="s">
        <v>678</v>
      </c>
      <c r="I4513" t="s">
        <v>21</v>
      </c>
      <c r="J4513">
        <v>92</v>
      </c>
      <c r="K4513">
        <v>346</v>
      </c>
      <c r="L4513" s="27">
        <f>RestaurantData[[#This Row],[DailyCustAvg]]*30</f>
        <v>10380</v>
      </c>
      <c r="M4513" s="7">
        <f>(((RestaurantData[[#This Row],[FitScore]]/100)*RestaurantData[[#This Row],[DailyCustAvg]])/3.5)*30</f>
        <v>2728.4571428571426</v>
      </c>
      <c r="N4513">
        <v>40.693451163738999</v>
      </c>
      <c r="O4513">
        <v>-73.992185573957002</v>
      </c>
      <c r="P4513">
        <v>302</v>
      </c>
      <c r="Q4513">
        <v>33</v>
      </c>
      <c r="R4513">
        <f>(RestaurantData[[#This Row],[MonthySales]]/1500)*0.07</f>
        <v>0.127328</v>
      </c>
    </row>
    <row r="4514" spans="1:18" hidden="1" x14ac:dyDescent="0.3">
      <c r="A4514">
        <v>50090564</v>
      </c>
      <c r="B4514" s="1" t="s">
        <v>4965</v>
      </c>
      <c r="C4514" t="s">
        <v>4408</v>
      </c>
      <c r="D4514" s="2">
        <v>163</v>
      </c>
      <c r="E4514" s="1" t="s">
        <v>4966</v>
      </c>
      <c r="F4514" s="2">
        <v>11201</v>
      </c>
      <c r="G4514" s="3">
        <v>7188018037</v>
      </c>
      <c r="H4514" s="1" t="s">
        <v>68</v>
      </c>
      <c r="I4514" t="s">
        <v>21</v>
      </c>
      <c r="J4514">
        <v>91</v>
      </c>
      <c r="K4514">
        <v>343</v>
      </c>
      <c r="L4514" s="27">
        <f>RestaurantData[[#This Row],[DailyCustAvg]]*30</f>
        <v>10290</v>
      </c>
      <c r="M4514" s="7">
        <f>(((RestaurantData[[#This Row],[FitScore]]/100)*RestaurantData[[#This Row],[DailyCustAvg]])/3.5)*30</f>
        <v>2675.3999999999996</v>
      </c>
      <c r="N4514">
        <v>40.703768269297001</v>
      </c>
      <c r="O4514">
        <v>-73.986814037729999</v>
      </c>
      <c r="P4514">
        <v>302</v>
      </c>
      <c r="Q4514">
        <v>33</v>
      </c>
      <c r="R4514">
        <f>(RestaurantData[[#This Row],[MonthySales]]/1500)*0.07</f>
        <v>0.124852</v>
      </c>
    </row>
    <row r="4515" spans="1:18" hidden="1" x14ac:dyDescent="0.3">
      <c r="A4515">
        <v>41154379</v>
      </c>
      <c r="B4515" s="1" t="s">
        <v>4786</v>
      </c>
      <c r="C4515" t="s">
        <v>4408</v>
      </c>
      <c r="D4515" s="2">
        <v>85</v>
      </c>
      <c r="E4515" s="1" t="s">
        <v>26</v>
      </c>
      <c r="F4515" s="2">
        <v>11201</v>
      </c>
      <c r="G4515" s="3">
        <v>7187975026</v>
      </c>
      <c r="H4515" s="1" t="s">
        <v>73</v>
      </c>
      <c r="I4515" t="s">
        <v>21</v>
      </c>
      <c r="J4515">
        <v>96</v>
      </c>
      <c r="K4515">
        <v>340</v>
      </c>
      <c r="L4515" s="27">
        <f>RestaurantData[[#This Row],[DailyCustAvg]]*30</f>
        <v>10200</v>
      </c>
      <c r="M4515" s="7">
        <f>(((RestaurantData[[#This Row],[FitScore]]/100)*RestaurantData[[#This Row],[DailyCustAvg]])/3.5)*30</f>
        <v>2797.7142857142858</v>
      </c>
      <c r="N4515">
        <v>40.703263653863999</v>
      </c>
      <c r="O4515">
        <v>-73.991225054059001</v>
      </c>
      <c r="P4515">
        <v>302</v>
      </c>
      <c r="Q4515">
        <v>33</v>
      </c>
      <c r="R4515">
        <f>(RestaurantData[[#This Row],[MonthySales]]/1500)*0.07</f>
        <v>0.13056000000000001</v>
      </c>
    </row>
    <row r="4516" spans="1:18" hidden="1" x14ac:dyDescent="0.3">
      <c r="A4516">
        <v>50019178</v>
      </c>
      <c r="B4516" s="1" t="s">
        <v>2243</v>
      </c>
      <c r="C4516" t="s">
        <v>4408</v>
      </c>
      <c r="D4516" s="2">
        <v>97</v>
      </c>
      <c r="E4516" s="1" t="s">
        <v>4828</v>
      </c>
      <c r="F4516" s="2">
        <v>11201</v>
      </c>
      <c r="G4516" s="3">
        <v>7187970404</v>
      </c>
      <c r="H4516" s="1" t="s">
        <v>73</v>
      </c>
      <c r="I4516" t="s">
        <v>17</v>
      </c>
      <c r="J4516">
        <v>93</v>
      </c>
      <c r="K4516">
        <v>337</v>
      </c>
      <c r="L4516" s="27">
        <f>RestaurantData[[#This Row],[DailyCustAvg]]*30</f>
        <v>10110</v>
      </c>
      <c r="M4516" s="7">
        <f>(((RestaurantData[[#This Row],[FitScore]]/100)*RestaurantData[[#This Row],[DailyCustAvg]])/3.5)*30</f>
        <v>2686.3714285714291</v>
      </c>
      <c r="N4516">
        <v>40.691120814849</v>
      </c>
      <c r="O4516">
        <v>-73.991666587452997</v>
      </c>
      <c r="P4516">
        <v>302</v>
      </c>
      <c r="Q4516">
        <v>33</v>
      </c>
      <c r="R4516">
        <f>(RestaurantData[[#This Row],[MonthySales]]/1500)*0.07</f>
        <v>0.12536400000000003</v>
      </c>
    </row>
    <row r="4517" spans="1:18" hidden="1" x14ac:dyDescent="0.3">
      <c r="A4517">
        <v>50015693</v>
      </c>
      <c r="B4517" s="1" t="s">
        <v>164</v>
      </c>
      <c r="C4517" t="s">
        <v>4408</v>
      </c>
      <c r="D4517" s="2">
        <v>2</v>
      </c>
      <c r="E4517" s="1" t="s">
        <v>4867</v>
      </c>
      <c r="F4517" s="2">
        <v>11201</v>
      </c>
      <c r="G4517" s="3">
        <v>3478895258</v>
      </c>
      <c r="H4517" s="1" t="s">
        <v>2033</v>
      </c>
      <c r="I4517" t="s">
        <v>17</v>
      </c>
      <c r="J4517">
        <v>96</v>
      </c>
      <c r="K4517">
        <v>333</v>
      </c>
      <c r="L4517" s="27">
        <f>RestaurantData[[#This Row],[DailyCustAvg]]*30</f>
        <v>9990</v>
      </c>
      <c r="M4517" s="7">
        <f>(((RestaurantData[[#This Row],[FitScore]]/100)*RestaurantData[[#This Row],[DailyCustAvg]])/3.5)*30</f>
        <v>2740.1142857142859</v>
      </c>
      <c r="N4517">
        <v>40.693719525273004</v>
      </c>
      <c r="O4517">
        <v>-73.985694530011003</v>
      </c>
      <c r="P4517">
        <v>302</v>
      </c>
      <c r="Q4517">
        <v>33</v>
      </c>
      <c r="R4517">
        <f>(RestaurantData[[#This Row],[MonthySales]]/1500)*0.07</f>
        <v>0.12787200000000001</v>
      </c>
    </row>
    <row r="4518" spans="1:18" hidden="1" x14ac:dyDescent="0.3">
      <c r="A4518">
        <v>50041422</v>
      </c>
      <c r="B4518" s="1" t="s">
        <v>4972</v>
      </c>
      <c r="C4518" t="s">
        <v>4408</v>
      </c>
      <c r="D4518" s="2">
        <v>148</v>
      </c>
      <c r="E4518" s="1" t="s">
        <v>4875</v>
      </c>
      <c r="F4518" s="2">
        <v>11201</v>
      </c>
      <c r="G4518" s="3">
        <v>9293377599</v>
      </c>
      <c r="H4518" s="1" t="s">
        <v>242</v>
      </c>
      <c r="I4518" t="s">
        <v>17</v>
      </c>
      <c r="J4518">
        <v>93</v>
      </c>
      <c r="K4518">
        <v>331</v>
      </c>
      <c r="L4518" s="27">
        <f>RestaurantData[[#This Row],[DailyCustAvg]]*30</f>
        <v>9930</v>
      </c>
      <c r="M4518" s="7">
        <f>(((RestaurantData[[#This Row],[FitScore]]/100)*RestaurantData[[#This Row],[DailyCustAvg]])/3.5)*30</f>
        <v>2638.5428571428574</v>
      </c>
      <c r="N4518">
        <v>40.691842174580998</v>
      </c>
      <c r="O4518">
        <v>-73.986300745055004</v>
      </c>
      <c r="P4518">
        <v>302</v>
      </c>
      <c r="Q4518">
        <v>33</v>
      </c>
      <c r="R4518">
        <f>(RestaurantData[[#This Row],[MonthySales]]/1500)*0.07</f>
        <v>0.12313200000000002</v>
      </c>
    </row>
    <row r="4519" spans="1:18" hidden="1" x14ac:dyDescent="0.3">
      <c r="A4519">
        <v>50102709</v>
      </c>
      <c r="B4519" s="1" t="s">
        <v>4832</v>
      </c>
      <c r="C4519" t="s">
        <v>4408</v>
      </c>
      <c r="D4519" s="2">
        <v>141</v>
      </c>
      <c r="E4519" s="1" t="s">
        <v>4799</v>
      </c>
      <c r="F4519" s="2">
        <v>11201</v>
      </c>
      <c r="G4519" s="3">
        <v>7187975207</v>
      </c>
      <c r="H4519" s="1" t="s">
        <v>148</v>
      </c>
      <c r="I4519" t="s">
        <v>21</v>
      </c>
      <c r="J4519">
        <v>87</v>
      </c>
      <c r="K4519">
        <v>328</v>
      </c>
      <c r="L4519" s="27">
        <f>RestaurantData[[#This Row],[DailyCustAvg]]*30</f>
        <v>9840</v>
      </c>
      <c r="M4519" s="7">
        <f>(((RestaurantData[[#This Row],[FitScore]]/100)*RestaurantData[[#This Row],[DailyCustAvg]])/3.5)*30</f>
        <v>2445.9428571428575</v>
      </c>
      <c r="N4519">
        <v>40.694620528563</v>
      </c>
      <c r="O4519">
        <v>-73.993671177129997</v>
      </c>
      <c r="P4519">
        <v>302</v>
      </c>
      <c r="Q4519">
        <v>33</v>
      </c>
      <c r="R4519">
        <f>(RestaurantData[[#This Row],[MonthySales]]/1500)*0.07</f>
        <v>0.11414400000000004</v>
      </c>
    </row>
    <row r="4520" spans="1:18" hidden="1" x14ac:dyDescent="0.3">
      <c r="A4520">
        <v>50056740</v>
      </c>
      <c r="B4520" s="1" t="s">
        <v>4943</v>
      </c>
      <c r="C4520" t="s">
        <v>4408</v>
      </c>
      <c r="D4520" s="2">
        <v>23</v>
      </c>
      <c r="E4520" s="1" t="s">
        <v>4825</v>
      </c>
      <c r="F4520" s="2">
        <v>11201</v>
      </c>
      <c r="G4520" s="3">
        <v>7188550405</v>
      </c>
      <c r="H4520" s="1" t="s">
        <v>16</v>
      </c>
      <c r="I4520" t="s">
        <v>17</v>
      </c>
      <c r="J4520">
        <v>83</v>
      </c>
      <c r="K4520">
        <v>327</v>
      </c>
      <c r="L4520" s="27">
        <f>RestaurantData[[#This Row],[DailyCustAvg]]*30</f>
        <v>9810</v>
      </c>
      <c r="M4520" s="7">
        <f>(((RestaurantData[[#This Row],[FitScore]]/100)*RestaurantData[[#This Row],[DailyCustAvg]])/3.5)*30</f>
        <v>2326.3714285714286</v>
      </c>
      <c r="N4520">
        <v>40.690848721458998</v>
      </c>
      <c r="O4520">
        <v>-73.987664003640006</v>
      </c>
      <c r="P4520">
        <v>302</v>
      </c>
      <c r="Q4520">
        <v>33</v>
      </c>
      <c r="R4520">
        <f>(RestaurantData[[#This Row],[MonthySales]]/1500)*0.07</f>
        <v>0.10856400000000001</v>
      </c>
    </row>
    <row r="4521" spans="1:18" hidden="1" x14ac:dyDescent="0.3">
      <c r="A4521">
        <v>41303034</v>
      </c>
      <c r="B4521" s="1" t="s">
        <v>4859</v>
      </c>
      <c r="C4521" t="s">
        <v>4408</v>
      </c>
      <c r="D4521" s="2">
        <v>1</v>
      </c>
      <c r="E4521" s="1" t="s">
        <v>4860</v>
      </c>
      <c r="F4521" s="2">
        <v>11201</v>
      </c>
      <c r="G4521" s="3">
        <v>7182466466</v>
      </c>
      <c r="H4521" s="1" t="s">
        <v>16</v>
      </c>
      <c r="I4521" t="s">
        <v>21</v>
      </c>
      <c r="J4521">
        <v>87</v>
      </c>
      <c r="K4521">
        <v>324</v>
      </c>
      <c r="L4521" s="27">
        <f>RestaurantData[[#This Row],[DailyCustAvg]]*30</f>
        <v>9720</v>
      </c>
      <c r="M4521" s="7">
        <f>(((RestaurantData[[#This Row],[FitScore]]/100)*RestaurantData[[#This Row],[DailyCustAvg]])/3.5)*30</f>
        <v>2416.1142857142854</v>
      </c>
      <c r="N4521">
        <v>40.691742695715</v>
      </c>
      <c r="O4521">
        <v>-73.981544437474</v>
      </c>
      <c r="P4521">
        <v>302</v>
      </c>
      <c r="Q4521">
        <v>35</v>
      </c>
      <c r="R4521">
        <f>(RestaurantData[[#This Row],[MonthySales]]/1500)*0.07</f>
        <v>0.112752</v>
      </c>
    </row>
    <row r="4522" spans="1:18" hidden="1" x14ac:dyDescent="0.3">
      <c r="A4522">
        <v>50038509</v>
      </c>
      <c r="B4522" s="1" t="s">
        <v>4045</v>
      </c>
      <c r="C4522" t="s">
        <v>4408</v>
      </c>
      <c r="D4522" s="2">
        <v>253</v>
      </c>
      <c r="E4522" s="1" t="s">
        <v>4778</v>
      </c>
      <c r="F4522" s="2">
        <v>11201</v>
      </c>
      <c r="G4522" s="3">
        <v>7182224467</v>
      </c>
      <c r="H4522" s="1" t="s">
        <v>16</v>
      </c>
      <c r="I4522" t="s">
        <v>17</v>
      </c>
      <c r="J4522">
        <v>93</v>
      </c>
      <c r="K4522">
        <v>324</v>
      </c>
      <c r="L4522" s="27">
        <f>RestaurantData[[#This Row],[DailyCustAvg]]*30</f>
        <v>9720</v>
      </c>
      <c r="M4522" s="7">
        <f>(((RestaurantData[[#This Row],[FitScore]]/100)*RestaurantData[[#This Row],[DailyCustAvg]])/3.5)*30</f>
        <v>2582.7428571428568</v>
      </c>
      <c r="N4522">
        <v>40.688852780818998</v>
      </c>
      <c r="O4522">
        <v>-73.983733993697996</v>
      </c>
      <c r="P4522">
        <v>302</v>
      </c>
      <c r="Q4522">
        <v>33</v>
      </c>
      <c r="R4522">
        <f>(RestaurantData[[#This Row],[MonthySales]]/1500)*0.07</f>
        <v>0.120528</v>
      </c>
    </row>
    <row r="4523" spans="1:18" hidden="1" x14ac:dyDescent="0.3">
      <c r="A4523">
        <v>40984211</v>
      </c>
      <c r="B4523" s="1" t="s">
        <v>4899</v>
      </c>
      <c r="C4523" t="s">
        <v>4408</v>
      </c>
      <c r="D4523" s="2">
        <v>1</v>
      </c>
      <c r="E4523" s="1" t="s">
        <v>4860</v>
      </c>
      <c r="F4523" s="2">
        <v>11201</v>
      </c>
      <c r="G4523" s="3">
        <v>7182466466</v>
      </c>
      <c r="H4523" s="1" t="s">
        <v>16</v>
      </c>
      <c r="I4523" t="s">
        <v>21</v>
      </c>
      <c r="J4523">
        <v>95</v>
      </c>
      <c r="K4523">
        <v>324</v>
      </c>
      <c r="L4523" s="27">
        <f>RestaurantData[[#This Row],[DailyCustAvg]]*30</f>
        <v>9720</v>
      </c>
      <c r="M4523" s="7">
        <f>(((RestaurantData[[#This Row],[FitScore]]/100)*RestaurantData[[#This Row],[DailyCustAvg]])/3.5)*30</f>
        <v>2638.2857142857147</v>
      </c>
      <c r="N4523">
        <v>40.691742695715</v>
      </c>
      <c r="O4523">
        <v>-73.981544437474</v>
      </c>
      <c r="P4523">
        <v>302</v>
      </c>
      <c r="Q4523">
        <v>35</v>
      </c>
      <c r="R4523">
        <f>(RestaurantData[[#This Row],[MonthySales]]/1500)*0.07</f>
        <v>0.12312000000000003</v>
      </c>
    </row>
    <row r="4524" spans="1:18" hidden="1" x14ac:dyDescent="0.3">
      <c r="A4524">
        <v>50085607</v>
      </c>
      <c r="B4524" s="1" t="s">
        <v>4904</v>
      </c>
      <c r="C4524" t="s">
        <v>4408</v>
      </c>
      <c r="D4524" s="2">
        <v>120</v>
      </c>
      <c r="E4524" s="1" t="s">
        <v>4010</v>
      </c>
      <c r="F4524" s="2">
        <v>11201</v>
      </c>
      <c r="G4524" s="3">
        <v>7188525837</v>
      </c>
      <c r="H4524" s="1" t="s">
        <v>202</v>
      </c>
      <c r="I4524" t="s">
        <v>17</v>
      </c>
      <c r="J4524">
        <v>86</v>
      </c>
      <c r="K4524">
        <v>323</v>
      </c>
      <c r="L4524" s="27">
        <f>RestaurantData[[#This Row],[DailyCustAvg]]*30</f>
        <v>9690</v>
      </c>
      <c r="M4524" s="7">
        <f>(((RestaurantData[[#This Row],[FitScore]]/100)*RestaurantData[[#This Row],[DailyCustAvg]])/3.5)*30</f>
        <v>2380.9714285714281</v>
      </c>
      <c r="N4524">
        <v>40.689779493242</v>
      </c>
      <c r="O4524">
        <v>-73.977668636001994</v>
      </c>
      <c r="P4524">
        <v>302</v>
      </c>
      <c r="Q4524">
        <v>35</v>
      </c>
      <c r="R4524">
        <f>(RestaurantData[[#This Row],[MonthySales]]/1500)*0.07</f>
        <v>0.11111199999999999</v>
      </c>
    </row>
    <row r="4525" spans="1:18" hidden="1" x14ac:dyDescent="0.3">
      <c r="A4525">
        <v>50054615</v>
      </c>
      <c r="B4525" s="1" t="s">
        <v>4833</v>
      </c>
      <c r="C4525" t="s">
        <v>4408</v>
      </c>
      <c r="D4525" s="2">
        <v>220</v>
      </c>
      <c r="E4525" s="1" t="s">
        <v>4796</v>
      </c>
      <c r="F4525" s="2">
        <v>11201</v>
      </c>
      <c r="G4525" s="3">
        <v>7182221491</v>
      </c>
      <c r="H4525" s="1" t="s">
        <v>16</v>
      </c>
      <c r="I4525" t="s">
        <v>17</v>
      </c>
      <c r="J4525">
        <v>95</v>
      </c>
      <c r="K4525">
        <v>319</v>
      </c>
      <c r="L4525" s="27">
        <f>RestaurantData[[#This Row],[DailyCustAvg]]*30</f>
        <v>9570</v>
      </c>
      <c r="M4525" s="7">
        <f>(((RestaurantData[[#This Row],[FitScore]]/100)*RestaurantData[[#This Row],[DailyCustAvg]])/3.5)*30</f>
        <v>2597.5714285714284</v>
      </c>
      <c r="N4525">
        <v>40.689482193707001</v>
      </c>
      <c r="O4525">
        <v>-73.991785787338003</v>
      </c>
      <c r="P4525">
        <v>302</v>
      </c>
      <c r="Q4525">
        <v>33</v>
      </c>
      <c r="R4525">
        <f>(RestaurantData[[#This Row],[MonthySales]]/1500)*0.07</f>
        <v>0.12121999999999999</v>
      </c>
    </row>
    <row r="4526" spans="1:18" hidden="1" x14ac:dyDescent="0.3">
      <c r="A4526">
        <v>41648183</v>
      </c>
      <c r="B4526" s="1" t="s">
        <v>2239</v>
      </c>
      <c r="C4526" t="s">
        <v>4408</v>
      </c>
      <c r="D4526" s="2">
        <v>345</v>
      </c>
      <c r="E4526" s="1" t="s">
        <v>4850</v>
      </c>
      <c r="F4526" s="2">
        <v>11201</v>
      </c>
      <c r="G4526" s="3">
        <v>7186430345</v>
      </c>
      <c r="H4526" s="1" t="s">
        <v>16</v>
      </c>
      <c r="I4526" t="s">
        <v>21</v>
      </c>
      <c r="J4526">
        <v>90</v>
      </c>
      <c r="K4526">
        <v>311</v>
      </c>
      <c r="L4526" s="27">
        <f>RestaurantData[[#This Row],[DailyCustAvg]]*30</f>
        <v>9330</v>
      </c>
      <c r="M4526" s="7">
        <f>(((RestaurantData[[#This Row],[FitScore]]/100)*RestaurantData[[#This Row],[DailyCustAvg]])/3.5)*30</f>
        <v>2399.1428571428573</v>
      </c>
      <c r="N4526">
        <v>40.693393253910997</v>
      </c>
      <c r="O4526">
        <v>-73.988914847833001</v>
      </c>
      <c r="P4526">
        <v>302</v>
      </c>
      <c r="Q4526">
        <v>33</v>
      </c>
      <c r="R4526">
        <f>(RestaurantData[[#This Row],[MonthySales]]/1500)*0.07</f>
        <v>0.11196000000000003</v>
      </c>
    </row>
    <row r="4527" spans="1:18" hidden="1" x14ac:dyDescent="0.3">
      <c r="A4527">
        <v>41337181</v>
      </c>
      <c r="B4527" s="1" t="s">
        <v>4847</v>
      </c>
      <c r="C4527" t="s">
        <v>4408</v>
      </c>
      <c r="D4527" s="2">
        <v>76</v>
      </c>
      <c r="E4527" s="1" t="s">
        <v>4805</v>
      </c>
      <c r="F4527" s="2">
        <v>11201</v>
      </c>
      <c r="G4527" s="3">
        <v>7188753097</v>
      </c>
      <c r="H4527" s="1" t="s">
        <v>276</v>
      </c>
      <c r="I4527" t="s">
        <v>17</v>
      </c>
      <c r="J4527">
        <v>92</v>
      </c>
      <c r="K4527">
        <v>310</v>
      </c>
      <c r="L4527" s="27">
        <f>RestaurantData[[#This Row],[DailyCustAvg]]*30</f>
        <v>9300</v>
      </c>
      <c r="M4527" s="7">
        <f>(((RestaurantData[[#This Row],[FitScore]]/100)*RestaurantData[[#This Row],[DailyCustAvg]])/3.5)*30</f>
        <v>2444.5714285714284</v>
      </c>
      <c r="N4527">
        <v>40.692160500553001</v>
      </c>
      <c r="O4527">
        <v>-73.985745350261993</v>
      </c>
      <c r="P4527">
        <v>302</v>
      </c>
      <c r="Q4527">
        <v>33</v>
      </c>
      <c r="R4527">
        <f>(RestaurantData[[#This Row],[MonthySales]]/1500)*0.07</f>
        <v>0.11408000000000001</v>
      </c>
    </row>
    <row r="4528" spans="1:18" hidden="1" x14ac:dyDescent="0.3">
      <c r="A4528">
        <v>50089785</v>
      </c>
      <c r="B4528" s="1" t="s">
        <v>4873</v>
      </c>
      <c r="C4528" t="s">
        <v>4408</v>
      </c>
      <c r="D4528" s="2">
        <v>72</v>
      </c>
      <c r="E4528" s="1" t="s">
        <v>993</v>
      </c>
      <c r="F4528" s="2">
        <v>11201</v>
      </c>
      <c r="G4528" s="3">
        <v>7188341776</v>
      </c>
      <c r="H4528" s="1" t="s">
        <v>16</v>
      </c>
      <c r="I4528" t="s">
        <v>17</v>
      </c>
      <c r="J4528">
        <v>82</v>
      </c>
      <c r="K4528">
        <v>309</v>
      </c>
      <c r="L4528" s="27">
        <f>RestaurantData[[#This Row],[DailyCustAvg]]*30</f>
        <v>9270</v>
      </c>
      <c r="M4528" s="7">
        <f>(((RestaurantData[[#This Row],[FitScore]]/100)*RestaurantData[[#This Row],[DailyCustAvg]])/3.5)*30</f>
        <v>2171.8285714285716</v>
      </c>
      <c r="N4528">
        <v>40.698647035421999</v>
      </c>
      <c r="O4528">
        <v>-73.992448228732002</v>
      </c>
      <c r="P4528">
        <v>302</v>
      </c>
      <c r="Q4528">
        <v>33</v>
      </c>
      <c r="R4528">
        <f>(RestaurantData[[#This Row],[MonthySales]]/1500)*0.07</f>
        <v>0.10135200000000003</v>
      </c>
    </row>
    <row r="4529" spans="1:18" hidden="1" x14ac:dyDescent="0.3">
      <c r="A4529">
        <v>40796758</v>
      </c>
      <c r="B4529" s="1" t="s">
        <v>4929</v>
      </c>
      <c r="C4529" t="s">
        <v>4408</v>
      </c>
      <c r="D4529" s="2">
        <v>90</v>
      </c>
      <c r="E4529" s="1" t="s">
        <v>993</v>
      </c>
      <c r="F4529" s="2">
        <v>11201</v>
      </c>
      <c r="G4529" s="3">
        <v>7186240074</v>
      </c>
      <c r="H4529" s="1" t="s">
        <v>16</v>
      </c>
      <c r="I4529" t="s">
        <v>21</v>
      </c>
      <c r="J4529">
        <v>90</v>
      </c>
      <c r="K4529">
        <v>307</v>
      </c>
      <c r="L4529" s="27">
        <f>RestaurantData[[#This Row],[DailyCustAvg]]*30</f>
        <v>9210</v>
      </c>
      <c r="M4529" s="7">
        <f>(((RestaurantData[[#This Row],[FitScore]]/100)*RestaurantData[[#This Row],[DailyCustAvg]])/3.5)*30</f>
        <v>2368.2857142857147</v>
      </c>
      <c r="N4529">
        <v>40.698191417796998</v>
      </c>
      <c r="O4529">
        <v>-73.992671874909007</v>
      </c>
      <c r="P4529">
        <v>302</v>
      </c>
      <c r="Q4529">
        <v>33</v>
      </c>
      <c r="R4529">
        <f>(RestaurantData[[#This Row],[MonthySales]]/1500)*0.07</f>
        <v>0.11052000000000003</v>
      </c>
    </row>
    <row r="4530" spans="1:18" hidden="1" x14ac:dyDescent="0.3">
      <c r="A4530">
        <v>50013904</v>
      </c>
      <c r="B4530" s="1" t="s">
        <v>4948</v>
      </c>
      <c r="C4530" t="s">
        <v>4408</v>
      </c>
      <c r="D4530" s="2">
        <v>170</v>
      </c>
      <c r="E4530" s="1" t="s">
        <v>4825</v>
      </c>
      <c r="F4530" s="2">
        <v>11201</v>
      </c>
      <c r="G4530" s="3">
        <v>7188527726</v>
      </c>
      <c r="H4530" s="1" t="s">
        <v>193</v>
      </c>
      <c r="I4530" t="s">
        <v>17</v>
      </c>
      <c r="J4530">
        <v>91</v>
      </c>
      <c r="K4530">
        <v>305</v>
      </c>
      <c r="L4530" s="27">
        <f>RestaurantData[[#This Row],[DailyCustAvg]]*30</f>
        <v>9150</v>
      </c>
      <c r="M4530" s="7">
        <f>(((RestaurantData[[#This Row],[FitScore]]/100)*RestaurantData[[#This Row],[DailyCustAvg]])/3.5)*30</f>
        <v>2379</v>
      </c>
      <c r="N4530">
        <v>40.685856293158999</v>
      </c>
      <c r="O4530">
        <v>-73.991061491807002</v>
      </c>
      <c r="P4530">
        <v>302</v>
      </c>
      <c r="Q4530">
        <v>33</v>
      </c>
      <c r="R4530">
        <f>(RestaurantData[[#This Row],[MonthySales]]/1500)*0.07</f>
        <v>0.11102000000000002</v>
      </c>
    </row>
    <row r="4531" spans="1:18" hidden="1" x14ac:dyDescent="0.3">
      <c r="A4531">
        <v>50096190</v>
      </c>
      <c r="B4531" s="1" t="s">
        <v>4962</v>
      </c>
      <c r="C4531" t="s">
        <v>4408</v>
      </c>
      <c r="D4531" s="2">
        <v>138</v>
      </c>
      <c r="E4531" s="1" t="s">
        <v>4825</v>
      </c>
      <c r="F4531" s="2">
        <v>11201</v>
      </c>
      <c r="G4531" s="3">
        <v>6463387632</v>
      </c>
      <c r="H4531" s="1" t="s">
        <v>521</v>
      </c>
      <c r="I4531" t="s">
        <v>21</v>
      </c>
      <c r="J4531">
        <v>88</v>
      </c>
      <c r="K4531">
        <v>305</v>
      </c>
      <c r="L4531" s="27">
        <f>RestaurantData[[#This Row],[DailyCustAvg]]*30</f>
        <v>9150</v>
      </c>
      <c r="M4531" s="7">
        <f>(((RestaurantData[[#This Row],[FitScore]]/100)*RestaurantData[[#This Row],[DailyCustAvg]])/3.5)*30</f>
        <v>2300.5714285714284</v>
      </c>
      <c r="N4531">
        <v>40.687017268624999</v>
      </c>
      <c r="O4531">
        <v>-73.990275281181994</v>
      </c>
      <c r="P4531">
        <v>302</v>
      </c>
      <c r="Q4531">
        <v>33</v>
      </c>
      <c r="R4531">
        <f>(RestaurantData[[#This Row],[MonthySales]]/1500)*0.07</f>
        <v>0.10736</v>
      </c>
    </row>
    <row r="4532" spans="1:18" hidden="1" x14ac:dyDescent="0.3">
      <c r="A4532">
        <v>50056669</v>
      </c>
      <c r="B4532" s="1" t="s">
        <v>819</v>
      </c>
      <c r="C4532" t="s">
        <v>4408</v>
      </c>
      <c r="D4532" s="2">
        <v>81</v>
      </c>
      <c r="E4532" s="1" t="s">
        <v>85</v>
      </c>
      <c r="F4532" s="2">
        <v>11201</v>
      </c>
      <c r="G4532" s="3">
        <v>7186185699</v>
      </c>
      <c r="H4532" s="1" t="s">
        <v>16</v>
      </c>
      <c r="I4532" t="s">
        <v>17</v>
      </c>
      <c r="J4532">
        <v>84</v>
      </c>
      <c r="K4532">
        <v>304</v>
      </c>
      <c r="L4532" s="27">
        <f>RestaurantData[[#This Row],[DailyCustAvg]]*30</f>
        <v>9120</v>
      </c>
      <c r="M4532" s="7">
        <f>(((RestaurantData[[#This Row],[FitScore]]/100)*RestaurantData[[#This Row],[DailyCustAvg]])/3.5)*30</f>
        <v>2188.7999999999997</v>
      </c>
      <c r="N4532">
        <v>40.701965245373003</v>
      </c>
      <c r="O4532">
        <v>-73.989645549833995</v>
      </c>
      <c r="P4532">
        <v>302</v>
      </c>
      <c r="Q4532">
        <v>33</v>
      </c>
      <c r="R4532">
        <f>(RestaurantData[[#This Row],[MonthySales]]/1500)*0.07</f>
        <v>0.102144</v>
      </c>
    </row>
    <row r="4533" spans="1:18" hidden="1" x14ac:dyDescent="0.3">
      <c r="A4533">
        <v>50091680</v>
      </c>
      <c r="B4533" s="1" t="s">
        <v>4838</v>
      </c>
      <c r="C4533" t="s">
        <v>4408</v>
      </c>
      <c r="D4533" s="2">
        <v>55</v>
      </c>
      <c r="E4533" s="1" t="s">
        <v>26</v>
      </c>
      <c r="F4533" s="2">
        <v>11201</v>
      </c>
      <c r="G4533" s="3">
        <v>9177437388</v>
      </c>
      <c r="H4533" s="1" t="s">
        <v>16</v>
      </c>
      <c r="I4533" t="s">
        <v>17</v>
      </c>
      <c r="J4533">
        <v>82</v>
      </c>
      <c r="K4533">
        <v>303</v>
      </c>
      <c r="L4533" s="27">
        <f>RestaurantData[[#This Row],[DailyCustAvg]]*30</f>
        <v>9090</v>
      </c>
      <c r="M4533" s="7">
        <f>(((RestaurantData[[#This Row],[FitScore]]/100)*RestaurantData[[#This Row],[DailyCustAvg]])/3.5)*30</f>
        <v>2129.6571428571424</v>
      </c>
      <c r="N4533">
        <v>40.703293906326003</v>
      </c>
      <c r="O4533">
        <v>-73.992047363498997</v>
      </c>
      <c r="P4533">
        <v>302</v>
      </c>
      <c r="Q4533">
        <v>33</v>
      </c>
      <c r="R4533">
        <f>(RestaurantData[[#This Row],[MonthySales]]/1500)*0.07</f>
        <v>9.9383999999999986E-2</v>
      </c>
    </row>
    <row r="4534" spans="1:18" hidden="1" x14ac:dyDescent="0.3">
      <c r="A4534">
        <v>41462900</v>
      </c>
      <c r="B4534" s="1" t="s">
        <v>4795</v>
      </c>
      <c r="C4534" t="s">
        <v>4408</v>
      </c>
      <c r="D4534" s="2">
        <v>177</v>
      </c>
      <c r="E4534" s="1" t="s">
        <v>4796</v>
      </c>
      <c r="F4534" s="2">
        <v>11201</v>
      </c>
      <c r="G4534" s="3">
        <v>7189351600</v>
      </c>
      <c r="H4534" s="1" t="s">
        <v>68</v>
      </c>
      <c r="I4534" t="s">
        <v>17</v>
      </c>
      <c r="J4534">
        <v>82</v>
      </c>
      <c r="K4534">
        <v>301</v>
      </c>
      <c r="L4534" s="27">
        <f>RestaurantData[[#This Row],[DailyCustAvg]]*30</f>
        <v>9030</v>
      </c>
      <c r="M4534" s="7">
        <f>(((RestaurantData[[#This Row],[FitScore]]/100)*RestaurantData[[#This Row],[DailyCustAvg]])/3.5)*30</f>
        <v>2115.6</v>
      </c>
      <c r="N4534">
        <v>40.690080679677997</v>
      </c>
      <c r="O4534">
        <v>-73.993776181390999</v>
      </c>
      <c r="P4534">
        <v>302</v>
      </c>
      <c r="Q4534">
        <v>33</v>
      </c>
      <c r="R4534">
        <f>(RestaurantData[[#This Row],[MonthySales]]/1500)*0.07</f>
        <v>9.8727999999999996E-2</v>
      </c>
    </row>
    <row r="4535" spans="1:18" hidden="1" x14ac:dyDescent="0.3">
      <c r="A4535">
        <v>41298438</v>
      </c>
      <c r="B4535" s="1" t="s">
        <v>4822</v>
      </c>
      <c r="C4535" t="s">
        <v>4408</v>
      </c>
      <c r="D4535" s="2">
        <v>112</v>
      </c>
      <c r="E4535" s="1" t="s">
        <v>4010</v>
      </c>
      <c r="F4535" s="2">
        <v>11201</v>
      </c>
      <c r="G4535" s="3">
        <v>7188556222</v>
      </c>
      <c r="H4535" s="1" t="s">
        <v>24</v>
      </c>
      <c r="I4535" t="s">
        <v>17</v>
      </c>
      <c r="J4535">
        <v>83</v>
      </c>
      <c r="K4535">
        <v>299</v>
      </c>
      <c r="L4535" s="27">
        <f>RestaurantData[[#This Row],[DailyCustAvg]]*30</f>
        <v>8970</v>
      </c>
      <c r="M4535" s="7">
        <f>(((RestaurantData[[#This Row],[FitScore]]/100)*RestaurantData[[#This Row],[DailyCustAvg]])/3.5)*30</f>
        <v>2127.1714285714284</v>
      </c>
      <c r="N4535">
        <v>40.689804305086</v>
      </c>
      <c r="O4535">
        <v>-73.978234754824996</v>
      </c>
      <c r="P4535">
        <v>302</v>
      </c>
      <c r="Q4535">
        <v>35</v>
      </c>
      <c r="R4535">
        <f>(RestaurantData[[#This Row],[MonthySales]]/1500)*0.07</f>
        <v>9.9268000000000009E-2</v>
      </c>
    </row>
    <row r="4536" spans="1:18" hidden="1" x14ac:dyDescent="0.3">
      <c r="A4536">
        <v>41555685</v>
      </c>
      <c r="B4536" s="1" t="s">
        <v>4835</v>
      </c>
      <c r="C4536" t="s">
        <v>4408</v>
      </c>
      <c r="D4536" s="2">
        <v>127</v>
      </c>
      <c r="E4536" s="1" t="s">
        <v>4796</v>
      </c>
      <c r="F4536" s="2">
        <v>11201</v>
      </c>
      <c r="G4536" s="3">
        <v>7188557500</v>
      </c>
      <c r="H4536" s="1" t="s">
        <v>16</v>
      </c>
      <c r="I4536" t="s">
        <v>17</v>
      </c>
      <c r="J4536">
        <v>88</v>
      </c>
      <c r="K4536">
        <v>299</v>
      </c>
      <c r="L4536" s="27">
        <f>RestaurantData[[#This Row],[DailyCustAvg]]*30</f>
        <v>8970</v>
      </c>
      <c r="M4536" s="7">
        <f>(((RestaurantData[[#This Row],[FitScore]]/100)*RestaurantData[[#This Row],[DailyCustAvg]])/3.5)*30</f>
        <v>2255.3142857142857</v>
      </c>
      <c r="N4536">
        <v>40.690632470318</v>
      </c>
      <c r="O4536">
        <v>-73.995777432135995</v>
      </c>
      <c r="P4536">
        <v>302</v>
      </c>
      <c r="Q4536">
        <v>33</v>
      </c>
      <c r="R4536">
        <f>(RestaurantData[[#This Row],[MonthySales]]/1500)*0.07</f>
        <v>0.10524800000000001</v>
      </c>
    </row>
    <row r="4537" spans="1:18" hidden="1" x14ac:dyDescent="0.3">
      <c r="A4537">
        <v>50091208</v>
      </c>
      <c r="B4537" s="1" t="s">
        <v>4878</v>
      </c>
      <c r="C4537" t="s">
        <v>4408</v>
      </c>
      <c r="D4537" s="2">
        <v>445</v>
      </c>
      <c r="E4537" s="1" t="s">
        <v>4784</v>
      </c>
      <c r="F4537" s="2">
        <v>11201</v>
      </c>
      <c r="G4537" s="3">
        <v>9293887988</v>
      </c>
      <c r="H4537" s="1" t="s">
        <v>100</v>
      </c>
      <c r="I4537" t="s">
        <v>17</v>
      </c>
      <c r="J4537">
        <v>89</v>
      </c>
      <c r="K4537">
        <v>298</v>
      </c>
      <c r="L4537" s="27">
        <f>RestaurantData[[#This Row],[DailyCustAvg]]*30</f>
        <v>8940</v>
      </c>
      <c r="M4537" s="7">
        <f>(((RestaurantData[[#This Row],[FitScore]]/100)*RestaurantData[[#This Row],[DailyCustAvg]])/3.5)*30</f>
        <v>2273.3142857142857</v>
      </c>
      <c r="N4537">
        <v>40.690826232688998</v>
      </c>
      <c r="O4537">
        <v>-73.983452245460001</v>
      </c>
      <c r="P4537">
        <v>302</v>
      </c>
      <c r="Q4537">
        <v>33</v>
      </c>
      <c r="R4537">
        <f>(RestaurantData[[#This Row],[MonthySales]]/1500)*0.07</f>
        <v>0.106088</v>
      </c>
    </row>
    <row r="4538" spans="1:18" hidden="1" x14ac:dyDescent="0.3">
      <c r="A4538">
        <v>50073849</v>
      </c>
      <c r="B4538" s="1" t="s">
        <v>4879</v>
      </c>
      <c r="C4538" t="s">
        <v>4408</v>
      </c>
      <c r="D4538" s="2">
        <v>80</v>
      </c>
      <c r="E4538" s="1" t="s">
        <v>4010</v>
      </c>
      <c r="F4538" s="2">
        <v>11201</v>
      </c>
      <c r="G4538" s="3">
        <v>7184890998</v>
      </c>
      <c r="H4538" s="1" t="s">
        <v>56</v>
      </c>
      <c r="I4538" t="s">
        <v>17</v>
      </c>
      <c r="J4538">
        <v>94</v>
      </c>
      <c r="K4538">
        <v>298</v>
      </c>
      <c r="L4538" s="27">
        <f>RestaurantData[[#This Row],[DailyCustAvg]]*30</f>
        <v>8940</v>
      </c>
      <c r="M4538" s="7">
        <f>(((RestaurantData[[#This Row],[FitScore]]/100)*RestaurantData[[#This Row],[DailyCustAvg]])/3.5)*30</f>
        <v>2401.0285714285715</v>
      </c>
      <c r="N4538">
        <v>40.689856728220001</v>
      </c>
      <c r="O4538">
        <v>-73.979720371884</v>
      </c>
      <c r="P4538">
        <v>302</v>
      </c>
      <c r="Q4538">
        <v>35</v>
      </c>
      <c r="R4538">
        <f>(RestaurantData[[#This Row],[MonthySales]]/1500)*0.07</f>
        <v>0.11204800000000001</v>
      </c>
    </row>
    <row r="4539" spans="1:18" hidden="1" x14ac:dyDescent="0.3">
      <c r="A4539">
        <v>41574514</v>
      </c>
      <c r="B4539" s="1" t="s">
        <v>4914</v>
      </c>
      <c r="C4539" t="s">
        <v>4408</v>
      </c>
      <c r="D4539" s="2">
        <v>162</v>
      </c>
      <c r="E4539" s="1" t="s">
        <v>4799</v>
      </c>
      <c r="F4539" s="2">
        <v>11201</v>
      </c>
      <c r="G4539" s="3">
        <v>7185225555</v>
      </c>
      <c r="H4539" s="1" t="s">
        <v>68</v>
      </c>
      <c r="I4539" t="s">
        <v>21</v>
      </c>
      <c r="J4539">
        <v>89</v>
      </c>
      <c r="K4539">
        <v>297</v>
      </c>
      <c r="L4539" s="27">
        <f>RestaurantData[[#This Row],[DailyCustAvg]]*30</f>
        <v>8910</v>
      </c>
      <c r="M4539" s="7">
        <f>(((RestaurantData[[#This Row],[FitScore]]/100)*RestaurantData[[#This Row],[DailyCustAvg]])/3.5)*30</f>
        <v>2265.6857142857139</v>
      </c>
      <c r="N4539">
        <v>40.694376195236998</v>
      </c>
      <c r="O4539">
        <v>-73.992845391233999</v>
      </c>
      <c r="P4539">
        <v>302</v>
      </c>
      <c r="Q4539">
        <v>33</v>
      </c>
      <c r="R4539">
        <f>(RestaurantData[[#This Row],[MonthySales]]/1500)*0.07</f>
        <v>0.10573199999999998</v>
      </c>
    </row>
    <row r="4540" spans="1:18" hidden="1" x14ac:dyDescent="0.3">
      <c r="A4540">
        <v>50075593</v>
      </c>
      <c r="B4540" s="1" t="s">
        <v>4950</v>
      </c>
      <c r="C4540" t="s">
        <v>4408</v>
      </c>
      <c r="D4540" s="2">
        <v>145</v>
      </c>
      <c r="E4540" s="1" t="s">
        <v>4828</v>
      </c>
      <c r="F4540" s="2">
        <v>11201</v>
      </c>
      <c r="G4540" s="3">
        <v>7188555050</v>
      </c>
      <c r="H4540" s="1" t="s">
        <v>39</v>
      </c>
      <c r="I4540" t="s">
        <v>21</v>
      </c>
      <c r="J4540">
        <v>87</v>
      </c>
      <c r="K4540">
        <v>296</v>
      </c>
      <c r="L4540" s="27">
        <f>RestaurantData[[#This Row],[DailyCustAvg]]*30</f>
        <v>8880</v>
      </c>
      <c r="M4540" s="7">
        <f>(((RestaurantData[[#This Row],[FitScore]]/100)*RestaurantData[[#This Row],[DailyCustAvg]])/3.5)*30</f>
        <v>2207.3142857142852</v>
      </c>
      <c r="N4540">
        <v>40.689353239226001</v>
      </c>
      <c r="O4540">
        <v>-73.992514191230995</v>
      </c>
      <c r="P4540">
        <v>302</v>
      </c>
      <c r="Q4540">
        <v>33</v>
      </c>
      <c r="R4540">
        <f>(RestaurantData[[#This Row],[MonthySales]]/1500)*0.07</f>
        <v>0.10300799999999999</v>
      </c>
    </row>
    <row r="4541" spans="1:18" hidden="1" x14ac:dyDescent="0.3">
      <c r="A4541">
        <v>50098768</v>
      </c>
      <c r="B4541" s="1" t="s">
        <v>4942</v>
      </c>
      <c r="C4541" t="s">
        <v>4408</v>
      </c>
      <c r="D4541" s="2">
        <v>445</v>
      </c>
      <c r="E4541" s="1" t="s">
        <v>4792</v>
      </c>
      <c r="F4541" s="2">
        <v>11201</v>
      </c>
      <c r="G4541" s="3">
        <v>7187215480</v>
      </c>
      <c r="H4541" s="1" t="s">
        <v>2288</v>
      </c>
      <c r="I4541" t="s">
        <v>17</v>
      </c>
      <c r="J4541">
        <v>96</v>
      </c>
      <c r="K4541">
        <v>295</v>
      </c>
      <c r="L4541" s="27">
        <f>RestaurantData[[#This Row],[DailyCustAvg]]*30</f>
        <v>8850</v>
      </c>
      <c r="M4541" s="7">
        <f>(((RestaurantData[[#This Row],[FitScore]]/100)*RestaurantData[[#This Row],[DailyCustAvg]])/3.5)*30</f>
        <v>2427.4285714285716</v>
      </c>
      <c r="N4541">
        <v>40.690826232688998</v>
      </c>
      <c r="O4541">
        <v>-73.983452245460001</v>
      </c>
      <c r="P4541">
        <v>302</v>
      </c>
      <c r="Q4541">
        <v>33</v>
      </c>
      <c r="R4541">
        <f>(RestaurantData[[#This Row],[MonthySales]]/1500)*0.07</f>
        <v>0.11328000000000002</v>
      </c>
    </row>
    <row r="4542" spans="1:18" hidden="1" x14ac:dyDescent="0.3">
      <c r="A4542">
        <v>50077594</v>
      </c>
      <c r="B4542" s="1" t="s">
        <v>4871</v>
      </c>
      <c r="C4542" t="s">
        <v>4408</v>
      </c>
      <c r="D4542" s="2">
        <v>148</v>
      </c>
      <c r="E4542" s="1" t="s">
        <v>4799</v>
      </c>
      <c r="F4542" s="2">
        <v>11201</v>
      </c>
      <c r="G4542" s="3">
        <v>7188758361</v>
      </c>
      <c r="H4542" s="1" t="s">
        <v>16</v>
      </c>
      <c r="I4542" t="s">
        <v>21</v>
      </c>
      <c r="J4542">
        <v>83</v>
      </c>
      <c r="K4542">
        <v>293</v>
      </c>
      <c r="L4542" s="27">
        <f>RestaurantData[[#This Row],[DailyCustAvg]]*30</f>
        <v>8790</v>
      </c>
      <c r="M4542" s="7">
        <f>(((RestaurantData[[#This Row],[FitScore]]/100)*RestaurantData[[#This Row],[DailyCustAvg]])/3.5)*30</f>
        <v>2084.4857142857145</v>
      </c>
      <c r="N4542">
        <v>40.694510718235001</v>
      </c>
      <c r="O4542">
        <v>-73.993328602305994</v>
      </c>
      <c r="P4542">
        <v>302</v>
      </c>
      <c r="Q4542">
        <v>33</v>
      </c>
      <c r="R4542">
        <f>(RestaurantData[[#This Row],[MonthySales]]/1500)*0.07</f>
        <v>9.7276000000000015E-2</v>
      </c>
    </row>
    <row r="4543" spans="1:18" hidden="1" x14ac:dyDescent="0.3">
      <c r="A4543">
        <v>50101546</v>
      </c>
      <c r="B4543" s="1" t="s">
        <v>4926</v>
      </c>
      <c r="C4543" t="s">
        <v>4408</v>
      </c>
      <c r="D4543" s="2">
        <v>408</v>
      </c>
      <c r="E4543" s="1" t="s">
        <v>4901</v>
      </c>
      <c r="F4543" s="2">
        <v>11201</v>
      </c>
      <c r="G4543" s="3">
        <v>4045507334</v>
      </c>
      <c r="H4543" s="1" t="s">
        <v>52</v>
      </c>
      <c r="I4543" t="s">
        <v>17</v>
      </c>
      <c r="J4543">
        <v>83</v>
      </c>
      <c r="K4543">
        <v>291</v>
      </c>
      <c r="L4543" s="27">
        <f>RestaurantData[[#This Row],[DailyCustAvg]]*30</f>
        <v>8730</v>
      </c>
      <c r="M4543" s="7">
        <f>(((RestaurantData[[#This Row],[FitScore]]/100)*RestaurantData[[#This Row],[DailyCustAvg]])/3.5)*30</f>
        <v>2070.2571428571428</v>
      </c>
      <c r="N4543">
        <v>40.691894443871</v>
      </c>
      <c r="O4543">
        <v>-73.987332055680994</v>
      </c>
      <c r="P4543">
        <v>302</v>
      </c>
      <c r="Q4543">
        <v>33</v>
      </c>
      <c r="R4543">
        <f>(RestaurantData[[#This Row],[MonthySales]]/1500)*0.07</f>
        <v>9.6612000000000017E-2</v>
      </c>
    </row>
    <row r="4544" spans="1:18" hidden="1" x14ac:dyDescent="0.3">
      <c r="A4544">
        <v>40864834</v>
      </c>
      <c r="B4544" s="1" t="s">
        <v>4785</v>
      </c>
      <c r="C4544" t="s">
        <v>4408</v>
      </c>
      <c r="D4544" s="2">
        <v>111</v>
      </c>
      <c r="E4544" s="1" t="s">
        <v>75</v>
      </c>
      <c r="F4544" s="2">
        <v>11201</v>
      </c>
      <c r="G4544" s="3">
        <v>7188555288</v>
      </c>
      <c r="H4544" s="1" t="s">
        <v>16</v>
      </c>
      <c r="I4544" t="s">
        <v>21</v>
      </c>
      <c r="J4544">
        <v>85</v>
      </c>
      <c r="K4544">
        <v>288</v>
      </c>
      <c r="L4544" s="27">
        <f>RestaurantData[[#This Row],[DailyCustAvg]]*30</f>
        <v>8640</v>
      </c>
      <c r="M4544" s="7">
        <f>(((RestaurantData[[#This Row],[FitScore]]/100)*RestaurantData[[#This Row],[DailyCustAvg]])/3.5)*30</f>
        <v>2098.2857142857142</v>
      </c>
      <c r="N4544">
        <v>40.702503157974</v>
      </c>
      <c r="O4544">
        <v>-73.988974639302995</v>
      </c>
      <c r="P4544">
        <v>302</v>
      </c>
      <c r="Q4544">
        <v>33</v>
      </c>
      <c r="R4544">
        <f>(RestaurantData[[#This Row],[MonthySales]]/1500)*0.07</f>
        <v>9.7920000000000007E-2</v>
      </c>
    </row>
    <row r="4545" spans="1:18" hidden="1" x14ac:dyDescent="0.3">
      <c r="A4545">
        <v>50068175</v>
      </c>
      <c r="B4545" s="1" t="s">
        <v>4949</v>
      </c>
      <c r="C4545" t="s">
        <v>4408</v>
      </c>
      <c r="D4545" s="2">
        <v>55</v>
      </c>
      <c r="E4545" s="1" t="s">
        <v>26</v>
      </c>
      <c r="F4545" s="2">
        <v>11201</v>
      </c>
      <c r="G4545" s="3">
        <v>7184739555</v>
      </c>
      <c r="H4545" s="1" t="s">
        <v>186</v>
      </c>
      <c r="I4545" t="s">
        <v>21</v>
      </c>
      <c r="J4545">
        <v>82</v>
      </c>
      <c r="K4545">
        <v>285</v>
      </c>
      <c r="L4545" s="27">
        <f>RestaurantData[[#This Row],[DailyCustAvg]]*30</f>
        <v>8550</v>
      </c>
      <c r="M4545" s="7">
        <f>(((RestaurantData[[#This Row],[FitScore]]/100)*RestaurantData[[#This Row],[DailyCustAvg]])/3.5)*30</f>
        <v>2003.1428571428571</v>
      </c>
      <c r="N4545">
        <v>40.703293906326003</v>
      </c>
      <c r="O4545">
        <v>-73.992047363498997</v>
      </c>
      <c r="P4545">
        <v>302</v>
      </c>
      <c r="Q4545">
        <v>33</v>
      </c>
      <c r="R4545">
        <f>(RestaurantData[[#This Row],[MonthySales]]/1500)*0.07</f>
        <v>9.3480000000000008E-2</v>
      </c>
    </row>
    <row r="4546" spans="1:18" hidden="1" x14ac:dyDescent="0.3">
      <c r="A4546">
        <v>50051229</v>
      </c>
      <c r="B4546" s="1" t="s">
        <v>4783</v>
      </c>
      <c r="C4546" t="s">
        <v>4408</v>
      </c>
      <c r="D4546" s="2">
        <v>445</v>
      </c>
      <c r="E4546" s="1" t="s">
        <v>4784</v>
      </c>
      <c r="F4546" s="2">
        <v>11201</v>
      </c>
      <c r="G4546" s="3">
        <v>7185132547</v>
      </c>
      <c r="H4546" s="1" t="s">
        <v>16</v>
      </c>
      <c r="I4546" t="s">
        <v>17</v>
      </c>
      <c r="J4546">
        <v>85</v>
      </c>
      <c r="K4546">
        <v>282</v>
      </c>
      <c r="L4546" s="27">
        <f>RestaurantData[[#This Row],[DailyCustAvg]]*30</f>
        <v>8460</v>
      </c>
      <c r="M4546" s="7">
        <f>(((RestaurantData[[#This Row],[FitScore]]/100)*RestaurantData[[#This Row],[DailyCustAvg]])/3.5)*30</f>
        <v>2054.5714285714284</v>
      </c>
      <c r="N4546">
        <v>40.690826232688998</v>
      </c>
      <c r="O4546">
        <v>-73.983452245460001</v>
      </c>
      <c r="P4546">
        <v>302</v>
      </c>
      <c r="Q4546">
        <v>33</v>
      </c>
      <c r="R4546">
        <f>(RestaurantData[[#This Row],[MonthySales]]/1500)*0.07</f>
        <v>9.5880000000000007E-2</v>
      </c>
    </row>
    <row r="4547" spans="1:18" hidden="1" x14ac:dyDescent="0.3">
      <c r="A4547">
        <v>50100280</v>
      </c>
      <c r="B4547" s="1" t="s">
        <v>1337</v>
      </c>
      <c r="C4547" t="s">
        <v>4408</v>
      </c>
      <c r="D4547" s="2">
        <v>54</v>
      </c>
      <c r="E4547" s="1" t="s">
        <v>4805</v>
      </c>
      <c r="F4547" s="2">
        <v>11201</v>
      </c>
      <c r="G4547" s="3">
        <v>2127862068</v>
      </c>
      <c r="H4547" s="1" t="s">
        <v>242</v>
      </c>
      <c r="J4547">
        <v>96</v>
      </c>
      <c r="K4547">
        <v>282</v>
      </c>
      <c r="L4547" s="27">
        <f>RestaurantData[[#This Row],[DailyCustAvg]]*30</f>
        <v>8460</v>
      </c>
      <c r="M4547" s="7">
        <f>(((RestaurantData[[#This Row],[FitScore]]/100)*RestaurantData[[#This Row],[DailyCustAvg]])/3.5)*30</f>
        <v>2320.4571428571426</v>
      </c>
      <c r="N4547">
        <v>40.692196299113</v>
      </c>
      <c r="O4547">
        <v>-73.986715366073994</v>
      </c>
      <c r="P4547">
        <v>302</v>
      </c>
      <c r="Q4547">
        <v>33</v>
      </c>
      <c r="R4547">
        <f>(RestaurantData[[#This Row],[MonthySales]]/1500)*0.07</f>
        <v>0.108288</v>
      </c>
    </row>
    <row r="4548" spans="1:18" hidden="1" x14ac:dyDescent="0.3">
      <c r="A4548">
        <v>41684504</v>
      </c>
      <c r="B4548" s="1" t="s">
        <v>4952</v>
      </c>
      <c r="C4548" t="s">
        <v>4408</v>
      </c>
      <c r="D4548" s="2">
        <v>87</v>
      </c>
      <c r="E4548" s="1" t="s">
        <v>4796</v>
      </c>
      <c r="F4548" s="2">
        <v>11201</v>
      </c>
      <c r="G4548" s="3">
        <v>7187979300</v>
      </c>
      <c r="H4548" s="1" t="s">
        <v>24</v>
      </c>
      <c r="I4548" t="s">
        <v>21</v>
      </c>
      <c r="J4548">
        <v>92</v>
      </c>
      <c r="K4548">
        <v>280</v>
      </c>
      <c r="L4548" s="27">
        <f>RestaurantData[[#This Row],[DailyCustAvg]]*30</f>
        <v>8400</v>
      </c>
      <c r="M4548" s="7">
        <f>(((RestaurantData[[#This Row],[FitScore]]/100)*RestaurantData[[#This Row],[DailyCustAvg]])/3.5)*30</f>
        <v>2208.0000000000005</v>
      </c>
      <c r="N4548">
        <v>40.691055210850003</v>
      </c>
      <c r="O4548">
        <v>-73.997277490155994</v>
      </c>
      <c r="P4548">
        <v>302</v>
      </c>
      <c r="Q4548">
        <v>33</v>
      </c>
      <c r="R4548">
        <f>(RestaurantData[[#This Row],[MonthySales]]/1500)*0.07</f>
        <v>0.10304000000000002</v>
      </c>
    </row>
    <row r="4549" spans="1:18" hidden="1" x14ac:dyDescent="0.3">
      <c r="A4549">
        <v>50006236</v>
      </c>
      <c r="B4549" s="1" t="s">
        <v>4857</v>
      </c>
      <c r="C4549" t="s">
        <v>4408</v>
      </c>
      <c r="D4549" s="2">
        <v>320</v>
      </c>
      <c r="E4549" s="1" t="s">
        <v>4796</v>
      </c>
      <c r="F4549" s="2">
        <v>11201</v>
      </c>
      <c r="G4549" s="3">
        <v>7189351200</v>
      </c>
      <c r="H4549" s="1" t="s">
        <v>58</v>
      </c>
      <c r="I4549" t="s">
        <v>21</v>
      </c>
      <c r="J4549">
        <v>89</v>
      </c>
      <c r="K4549">
        <v>276</v>
      </c>
      <c r="L4549" s="27">
        <f>RestaurantData[[#This Row],[DailyCustAvg]]*30</f>
        <v>8280</v>
      </c>
      <c r="M4549" s="7">
        <f>(((RestaurantData[[#This Row],[FitScore]]/100)*RestaurantData[[#This Row],[DailyCustAvg]])/3.5)*30</f>
        <v>2105.4857142857145</v>
      </c>
      <c r="N4549">
        <v>40.688169864469003</v>
      </c>
      <c r="O4549">
        <v>-73.988061140987</v>
      </c>
      <c r="P4549">
        <v>302</v>
      </c>
      <c r="Q4549">
        <v>33</v>
      </c>
      <c r="R4549">
        <f>(RestaurantData[[#This Row],[MonthySales]]/1500)*0.07</f>
        <v>9.825600000000001E-2</v>
      </c>
    </row>
    <row r="4550" spans="1:18" hidden="1" x14ac:dyDescent="0.3">
      <c r="A4550">
        <v>50091679</v>
      </c>
      <c r="B4550" s="1" t="s">
        <v>4882</v>
      </c>
      <c r="C4550" t="s">
        <v>4408</v>
      </c>
      <c r="D4550" s="2">
        <v>55</v>
      </c>
      <c r="E4550" s="1" t="s">
        <v>26</v>
      </c>
      <c r="F4550" s="2">
        <v>11201</v>
      </c>
      <c r="G4550" s="3">
        <v>9177437388</v>
      </c>
      <c r="H4550" s="1" t="s">
        <v>16</v>
      </c>
      <c r="I4550" t="s">
        <v>21</v>
      </c>
      <c r="J4550">
        <v>82</v>
      </c>
      <c r="K4550">
        <v>275</v>
      </c>
      <c r="L4550" s="27">
        <f>RestaurantData[[#This Row],[DailyCustAvg]]*30</f>
        <v>8250</v>
      </c>
      <c r="M4550" s="7">
        <f>(((RestaurantData[[#This Row],[FitScore]]/100)*RestaurantData[[#This Row],[DailyCustAvg]])/3.5)*30</f>
        <v>1932.8571428571429</v>
      </c>
      <c r="N4550">
        <v>40.703293906326003</v>
      </c>
      <c r="O4550">
        <v>-73.992047363498997</v>
      </c>
      <c r="P4550">
        <v>302</v>
      </c>
      <c r="Q4550">
        <v>33</v>
      </c>
      <c r="R4550">
        <f>(RestaurantData[[#This Row],[MonthySales]]/1500)*0.07</f>
        <v>9.0200000000000016E-2</v>
      </c>
    </row>
    <row r="4551" spans="1:18" hidden="1" x14ac:dyDescent="0.3">
      <c r="A4551">
        <v>50046986</v>
      </c>
      <c r="B4551" s="1" t="s">
        <v>4964</v>
      </c>
      <c r="C4551" t="s">
        <v>4408</v>
      </c>
      <c r="D4551" s="2">
        <v>166</v>
      </c>
      <c r="E4551" s="1" t="s">
        <v>4825</v>
      </c>
      <c r="F4551" s="2">
        <v>11201</v>
      </c>
      <c r="G4551" s="3">
        <v>7184513825</v>
      </c>
      <c r="H4551" s="1" t="s">
        <v>16</v>
      </c>
      <c r="I4551" t="s">
        <v>17</v>
      </c>
      <c r="J4551">
        <v>96</v>
      </c>
      <c r="K4551">
        <v>275</v>
      </c>
      <c r="L4551" s="27">
        <f>RestaurantData[[#This Row],[DailyCustAvg]]*30</f>
        <v>8250</v>
      </c>
      <c r="M4551" s="7">
        <f>(((RestaurantData[[#This Row],[FitScore]]/100)*RestaurantData[[#This Row],[DailyCustAvg]])/3.5)*30</f>
        <v>2262.8571428571431</v>
      </c>
      <c r="N4551">
        <v>40.685985291050002</v>
      </c>
      <c r="O4551">
        <v>-73.990978543392004</v>
      </c>
      <c r="P4551">
        <v>302</v>
      </c>
      <c r="Q4551">
        <v>33</v>
      </c>
      <c r="R4551">
        <f>(RestaurantData[[#This Row],[MonthySales]]/1500)*0.07</f>
        <v>0.10560000000000001</v>
      </c>
    </row>
    <row r="4552" spans="1:18" hidden="1" x14ac:dyDescent="0.3">
      <c r="A4552">
        <v>50065807</v>
      </c>
      <c r="B4552" s="1" t="s">
        <v>4868</v>
      </c>
      <c r="C4552" t="s">
        <v>4408</v>
      </c>
      <c r="D4552" s="2">
        <v>445</v>
      </c>
      <c r="E4552" s="1" t="s">
        <v>4869</v>
      </c>
      <c r="F4552" s="2">
        <v>11201</v>
      </c>
      <c r="G4552" s="3">
        <v>9293784473</v>
      </c>
      <c r="H4552" s="1" t="s">
        <v>242</v>
      </c>
      <c r="I4552" t="s">
        <v>17</v>
      </c>
      <c r="J4552">
        <v>96</v>
      </c>
      <c r="K4552">
        <v>273</v>
      </c>
      <c r="L4552" s="27">
        <f>RestaurantData[[#This Row],[DailyCustAvg]]*30</f>
        <v>8190</v>
      </c>
      <c r="M4552" s="7">
        <f>(((RestaurantData[[#This Row],[FitScore]]/100)*RestaurantData[[#This Row],[DailyCustAvg]])/3.5)*30</f>
        <v>2246.3999999999996</v>
      </c>
      <c r="N4552">
        <v>40.690826232688998</v>
      </c>
      <c r="O4552">
        <v>-73.983452245460001</v>
      </c>
      <c r="P4552">
        <v>302</v>
      </c>
      <c r="Q4552">
        <v>33</v>
      </c>
      <c r="R4552">
        <f>(RestaurantData[[#This Row],[MonthySales]]/1500)*0.07</f>
        <v>0.10483199999999999</v>
      </c>
    </row>
    <row r="4553" spans="1:18" ht="28.8" hidden="1" x14ac:dyDescent="0.3">
      <c r="A4553">
        <v>50068270</v>
      </c>
      <c r="B4553" s="1" t="s">
        <v>4963</v>
      </c>
      <c r="C4553" t="s">
        <v>4408</v>
      </c>
      <c r="D4553" s="2">
        <v>85</v>
      </c>
      <c r="E4553" s="1" t="s">
        <v>4772</v>
      </c>
      <c r="F4553" s="2">
        <v>11201</v>
      </c>
      <c r="G4553" s="3">
        <v>7183299537</v>
      </c>
      <c r="H4553" s="1" t="s">
        <v>16</v>
      </c>
      <c r="I4553" t="s">
        <v>21</v>
      </c>
      <c r="J4553">
        <v>96</v>
      </c>
      <c r="K4553">
        <v>272</v>
      </c>
      <c r="L4553" s="27">
        <f>RestaurantData[[#This Row],[DailyCustAvg]]*30</f>
        <v>8160</v>
      </c>
      <c r="M4553" s="7">
        <f>(((RestaurantData[[#This Row],[FitScore]]/100)*RestaurantData[[#This Row],[DailyCustAvg]])/3.5)*30</f>
        <v>2238.1714285714284</v>
      </c>
      <c r="N4553">
        <v>40.696461427845001</v>
      </c>
      <c r="O4553">
        <v>-73.984723853629006</v>
      </c>
      <c r="P4553">
        <v>302</v>
      </c>
      <c r="Q4553">
        <v>33</v>
      </c>
      <c r="R4553">
        <f>(RestaurantData[[#This Row],[MonthySales]]/1500)*0.07</f>
        <v>0.104448</v>
      </c>
    </row>
    <row r="4554" spans="1:18" hidden="1" x14ac:dyDescent="0.3">
      <c r="A4554">
        <v>50063736</v>
      </c>
      <c r="B4554" s="1" t="s">
        <v>4816</v>
      </c>
      <c r="C4554" t="s">
        <v>4408</v>
      </c>
      <c r="D4554" s="2">
        <v>445</v>
      </c>
      <c r="E4554" s="1" t="s">
        <v>4784</v>
      </c>
      <c r="F4554" s="2">
        <v>11201</v>
      </c>
      <c r="G4554" s="3">
        <v>6072203432</v>
      </c>
      <c r="H4554" s="1" t="s">
        <v>186</v>
      </c>
      <c r="I4554" t="s">
        <v>17</v>
      </c>
      <c r="J4554">
        <v>87</v>
      </c>
      <c r="K4554">
        <v>268</v>
      </c>
      <c r="L4554" s="27">
        <f>RestaurantData[[#This Row],[DailyCustAvg]]*30</f>
        <v>8040</v>
      </c>
      <c r="M4554" s="7">
        <f>(((RestaurantData[[#This Row],[FitScore]]/100)*RestaurantData[[#This Row],[DailyCustAvg]])/3.5)*30</f>
        <v>1998.5142857142855</v>
      </c>
      <c r="N4554">
        <v>40.690826232688998</v>
      </c>
      <c r="O4554">
        <v>-73.983452245460001</v>
      </c>
      <c r="P4554">
        <v>302</v>
      </c>
      <c r="Q4554">
        <v>33</v>
      </c>
      <c r="R4554">
        <f>(RestaurantData[[#This Row],[MonthySales]]/1500)*0.07</f>
        <v>9.3264E-2</v>
      </c>
    </row>
    <row r="4555" spans="1:18" hidden="1" x14ac:dyDescent="0.3">
      <c r="A4555">
        <v>41544857</v>
      </c>
      <c r="B4555" s="1" t="s">
        <v>4924</v>
      </c>
      <c r="C4555" t="s">
        <v>4408</v>
      </c>
      <c r="D4555" s="2">
        <v>121</v>
      </c>
      <c r="E4555" s="1" t="s">
        <v>4825</v>
      </c>
      <c r="F4555" s="2">
        <v>11201</v>
      </c>
      <c r="G4555" s="3">
        <v>7184887540</v>
      </c>
      <c r="H4555" s="1" t="s">
        <v>242</v>
      </c>
      <c r="I4555" t="s">
        <v>21</v>
      </c>
      <c r="J4555">
        <v>93</v>
      </c>
      <c r="K4555">
        <v>265</v>
      </c>
      <c r="L4555" s="27">
        <f>RestaurantData[[#This Row],[DailyCustAvg]]*30</f>
        <v>7950</v>
      </c>
      <c r="M4555" s="7">
        <f>(((RestaurantData[[#This Row],[FitScore]]/100)*RestaurantData[[#This Row],[DailyCustAvg]])/3.5)*30</f>
        <v>2112.4285714285716</v>
      </c>
      <c r="N4555">
        <v>40.687692441331997</v>
      </c>
      <c r="O4555">
        <v>-73.989795612161004</v>
      </c>
      <c r="P4555">
        <v>302</v>
      </c>
      <c r="Q4555">
        <v>33</v>
      </c>
      <c r="R4555">
        <f>(RestaurantData[[#This Row],[MonthySales]]/1500)*0.07</f>
        <v>9.8580000000000015E-2</v>
      </c>
    </row>
    <row r="4556" spans="1:18" hidden="1" x14ac:dyDescent="0.3">
      <c r="A4556">
        <v>50074721</v>
      </c>
      <c r="B4556" s="1" t="s">
        <v>724</v>
      </c>
      <c r="C4556" t="s">
        <v>4408</v>
      </c>
      <c r="D4556" s="2">
        <v>66</v>
      </c>
      <c r="E4556" s="1" t="s">
        <v>26</v>
      </c>
      <c r="F4556" s="2">
        <v>11201</v>
      </c>
      <c r="G4556" s="3">
        <v>7186636550</v>
      </c>
      <c r="H4556" s="1" t="s">
        <v>106</v>
      </c>
      <c r="I4556" t="s">
        <v>17</v>
      </c>
      <c r="J4556">
        <v>81</v>
      </c>
      <c r="K4556">
        <v>265</v>
      </c>
      <c r="L4556" s="27">
        <f>RestaurantData[[#This Row],[DailyCustAvg]]*30</f>
        <v>7950</v>
      </c>
      <c r="M4556" s="7">
        <f>(((RestaurantData[[#This Row],[FitScore]]/100)*RestaurantData[[#This Row],[DailyCustAvg]])/3.5)*30</f>
        <v>1839.8571428571429</v>
      </c>
      <c r="N4556">
        <v>40.703258185237999</v>
      </c>
      <c r="O4556">
        <v>-73.991502765749004</v>
      </c>
      <c r="P4556">
        <v>302</v>
      </c>
      <c r="Q4556">
        <v>33</v>
      </c>
      <c r="R4556">
        <f>(RestaurantData[[#This Row],[MonthySales]]/1500)*0.07</f>
        <v>8.586000000000002E-2</v>
      </c>
    </row>
    <row r="4557" spans="1:18" hidden="1" x14ac:dyDescent="0.3">
      <c r="A4557">
        <v>50103462</v>
      </c>
      <c r="B4557" s="1" t="s">
        <v>4891</v>
      </c>
      <c r="C4557" t="s">
        <v>4408</v>
      </c>
      <c r="D4557" s="2">
        <v>2</v>
      </c>
      <c r="E4557" s="1" t="s">
        <v>4867</v>
      </c>
      <c r="F4557" s="2">
        <v>11201</v>
      </c>
      <c r="G4557" s="3">
        <v>9179091297</v>
      </c>
      <c r="H4557" s="1" t="s">
        <v>193</v>
      </c>
      <c r="I4557" t="s">
        <v>21</v>
      </c>
      <c r="J4557">
        <v>85</v>
      </c>
      <c r="K4557">
        <v>262</v>
      </c>
      <c r="L4557" s="27">
        <f>RestaurantData[[#This Row],[DailyCustAvg]]*30</f>
        <v>7860</v>
      </c>
      <c r="M4557" s="7">
        <f>(((RestaurantData[[#This Row],[FitScore]]/100)*RestaurantData[[#This Row],[DailyCustAvg]])/3.5)*30</f>
        <v>1908.8571428571429</v>
      </c>
      <c r="N4557">
        <v>40.693719525273004</v>
      </c>
      <c r="O4557">
        <v>-73.985694530011003</v>
      </c>
      <c r="P4557">
        <v>302</v>
      </c>
      <c r="Q4557">
        <v>33</v>
      </c>
      <c r="R4557">
        <f>(RestaurantData[[#This Row],[MonthySales]]/1500)*0.07</f>
        <v>8.908000000000002E-2</v>
      </c>
    </row>
    <row r="4558" spans="1:18" hidden="1" x14ac:dyDescent="0.3">
      <c r="A4558">
        <v>40605862</v>
      </c>
      <c r="B4558" s="1" t="s">
        <v>4895</v>
      </c>
      <c r="C4558" t="s">
        <v>4408</v>
      </c>
      <c r="D4558" s="2">
        <v>162</v>
      </c>
      <c r="E4558" s="1" t="s">
        <v>4799</v>
      </c>
      <c r="F4558" s="2">
        <v>11201</v>
      </c>
      <c r="G4558" s="3">
        <v>7185225565</v>
      </c>
      <c r="H4558" s="1" t="s">
        <v>242</v>
      </c>
      <c r="I4558" t="s">
        <v>21</v>
      </c>
      <c r="J4558">
        <v>85</v>
      </c>
      <c r="K4558">
        <v>254</v>
      </c>
      <c r="L4558" s="27">
        <f>RestaurantData[[#This Row],[DailyCustAvg]]*30</f>
        <v>7620</v>
      </c>
      <c r="M4558" s="7">
        <f>(((RestaurantData[[#This Row],[FitScore]]/100)*RestaurantData[[#This Row],[DailyCustAvg]])/3.5)*30</f>
        <v>1850.5714285714287</v>
      </c>
      <c r="N4558">
        <v>40.694376195236998</v>
      </c>
      <c r="O4558">
        <v>-73.992845391233999</v>
      </c>
      <c r="P4558">
        <v>302</v>
      </c>
      <c r="Q4558">
        <v>33</v>
      </c>
      <c r="R4558">
        <f>(RestaurantData[[#This Row],[MonthySales]]/1500)*0.07</f>
        <v>8.6360000000000006E-2</v>
      </c>
    </row>
    <row r="4559" spans="1:18" hidden="1" x14ac:dyDescent="0.3">
      <c r="A4559">
        <v>41614152</v>
      </c>
      <c r="B4559" s="1" t="s">
        <v>4946</v>
      </c>
      <c r="C4559" t="s">
        <v>4408</v>
      </c>
      <c r="D4559" s="2">
        <v>298</v>
      </c>
      <c r="E4559" s="1" t="s">
        <v>4796</v>
      </c>
      <c r="F4559" s="2">
        <v>11201</v>
      </c>
      <c r="G4559" s="3">
        <v>7188528758</v>
      </c>
      <c r="H4559" s="1" t="s">
        <v>202</v>
      </c>
      <c r="I4559" t="s">
        <v>21</v>
      </c>
      <c r="J4559">
        <v>87</v>
      </c>
      <c r="K4559">
        <v>254</v>
      </c>
      <c r="L4559" s="27">
        <f>RestaurantData[[#This Row],[DailyCustAvg]]*30</f>
        <v>7620</v>
      </c>
      <c r="M4559" s="7">
        <f>(((RestaurantData[[#This Row],[FitScore]]/100)*RestaurantData[[#This Row],[DailyCustAvg]])/3.5)*30</f>
        <v>1894.1142857142856</v>
      </c>
      <c r="N4559">
        <v>40.688408722346999</v>
      </c>
      <c r="O4559">
        <v>-73.988677694927006</v>
      </c>
      <c r="P4559">
        <v>302</v>
      </c>
      <c r="Q4559">
        <v>33</v>
      </c>
      <c r="R4559">
        <f>(RestaurantData[[#This Row],[MonthySales]]/1500)*0.07</f>
        <v>8.8392000000000012E-2</v>
      </c>
    </row>
    <row r="4560" spans="1:18" hidden="1" x14ac:dyDescent="0.3">
      <c r="A4560">
        <v>50086198</v>
      </c>
      <c r="B4560" s="1" t="s">
        <v>291</v>
      </c>
      <c r="C4560" t="s">
        <v>4408</v>
      </c>
      <c r="D4560" s="2">
        <v>422</v>
      </c>
      <c r="E4560" s="1" t="s">
        <v>160</v>
      </c>
      <c r="F4560" s="2">
        <v>11201</v>
      </c>
      <c r="G4560" s="3">
        <v>5135797956</v>
      </c>
      <c r="H4560" s="1" t="s">
        <v>56</v>
      </c>
      <c r="I4560" t="s">
        <v>17</v>
      </c>
      <c r="J4560">
        <v>88</v>
      </c>
      <c r="K4560">
        <v>252</v>
      </c>
      <c r="L4560" s="27">
        <f>RestaurantData[[#This Row],[DailyCustAvg]]*30</f>
        <v>7560</v>
      </c>
      <c r="M4560" s="7">
        <f>(((RestaurantData[[#This Row],[FitScore]]/100)*RestaurantData[[#This Row],[DailyCustAvg]])/3.5)*30</f>
        <v>1900.8</v>
      </c>
      <c r="N4560">
        <v>40.690884206402998</v>
      </c>
      <c r="O4560">
        <v>-73.985951164121005</v>
      </c>
      <c r="P4560">
        <v>302</v>
      </c>
      <c r="Q4560">
        <v>33</v>
      </c>
      <c r="R4560">
        <f>(RestaurantData[[#This Row],[MonthySales]]/1500)*0.07</f>
        <v>8.8704000000000005E-2</v>
      </c>
    </row>
    <row r="4561" spans="1:18" hidden="1" x14ac:dyDescent="0.3">
      <c r="A4561">
        <v>50064714</v>
      </c>
      <c r="B4561" s="1" t="s">
        <v>4794</v>
      </c>
      <c r="C4561" t="s">
        <v>4408</v>
      </c>
      <c r="D4561" s="2">
        <v>445</v>
      </c>
      <c r="E4561" s="1" t="s">
        <v>4784</v>
      </c>
      <c r="F4561" s="2">
        <v>11201</v>
      </c>
      <c r="G4561" s="3">
        <v>9174432457</v>
      </c>
      <c r="H4561" s="1" t="s">
        <v>212</v>
      </c>
      <c r="I4561" t="s">
        <v>21</v>
      </c>
      <c r="J4561">
        <v>96</v>
      </c>
      <c r="K4561">
        <v>251</v>
      </c>
      <c r="L4561" s="27">
        <f>RestaurantData[[#This Row],[DailyCustAvg]]*30</f>
        <v>7530</v>
      </c>
      <c r="M4561" s="7">
        <f>(((RestaurantData[[#This Row],[FitScore]]/100)*RestaurantData[[#This Row],[DailyCustAvg]])/3.5)*30</f>
        <v>2065.3714285714286</v>
      </c>
      <c r="N4561">
        <v>40.690826232688998</v>
      </c>
      <c r="O4561">
        <v>-73.983452245460001</v>
      </c>
      <c r="P4561">
        <v>302</v>
      </c>
      <c r="Q4561">
        <v>33</v>
      </c>
      <c r="R4561">
        <f>(RestaurantData[[#This Row],[MonthySales]]/1500)*0.07</f>
        <v>9.6384000000000011E-2</v>
      </c>
    </row>
    <row r="4562" spans="1:18" hidden="1" x14ac:dyDescent="0.3">
      <c r="A4562">
        <v>50009827</v>
      </c>
      <c r="B4562" s="1" t="s">
        <v>4928</v>
      </c>
      <c r="C4562" t="s">
        <v>4408</v>
      </c>
      <c r="D4562" s="2">
        <v>134</v>
      </c>
      <c r="E4562" s="1" t="s">
        <v>4875</v>
      </c>
      <c r="F4562" s="2">
        <v>11201</v>
      </c>
      <c r="G4562" s="3">
        <v>7182372777</v>
      </c>
      <c r="H4562" s="1" t="s">
        <v>52</v>
      </c>
      <c r="I4562" t="s">
        <v>17</v>
      </c>
      <c r="J4562">
        <v>81</v>
      </c>
      <c r="K4562">
        <v>249</v>
      </c>
      <c r="L4562" s="27">
        <f>RestaurantData[[#This Row],[DailyCustAvg]]*30</f>
        <v>7470</v>
      </c>
      <c r="M4562" s="7">
        <f>(((RestaurantData[[#This Row],[FitScore]]/100)*RestaurantData[[#This Row],[DailyCustAvg]])/3.5)*30</f>
        <v>1728.7714285714289</v>
      </c>
      <c r="N4562">
        <v>40.692017838765999</v>
      </c>
      <c r="O4562">
        <v>-73.986289890747003</v>
      </c>
      <c r="P4562">
        <v>302</v>
      </c>
      <c r="Q4562">
        <v>33</v>
      </c>
      <c r="R4562">
        <f>(RestaurantData[[#This Row],[MonthySales]]/1500)*0.07</f>
        <v>8.0676000000000025E-2</v>
      </c>
    </row>
    <row r="4563" spans="1:18" hidden="1" x14ac:dyDescent="0.3">
      <c r="A4563">
        <v>50037656</v>
      </c>
      <c r="B4563" s="1" t="s">
        <v>4874</v>
      </c>
      <c r="C4563" t="s">
        <v>4408</v>
      </c>
      <c r="D4563" s="2">
        <v>150</v>
      </c>
      <c r="E4563" s="1" t="s">
        <v>4875</v>
      </c>
      <c r="F4563" s="2">
        <v>11201</v>
      </c>
      <c r="G4563" s="3">
        <v>7188555281</v>
      </c>
      <c r="H4563" s="1" t="s">
        <v>68</v>
      </c>
      <c r="I4563" t="s">
        <v>17</v>
      </c>
      <c r="J4563">
        <v>88</v>
      </c>
      <c r="K4563">
        <v>247</v>
      </c>
      <c r="L4563" s="27">
        <f>RestaurantData[[#This Row],[DailyCustAvg]]*30</f>
        <v>7410</v>
      </c>
      <c r="M4563" s="7">
        <f>(((RestaurantData[[#This Row],[FitScore]]/100)*RestaurantData[[#This Row],[DailyCustAvg]])/3.5)*30</f>
        <v>1863.0857142857144</v>
      </c>
      <c r="N4563">
        <v>40.691817471622997</v>
      </c>
      <c r="O4563">
        <v>-73.986300750149994</v>
      </c>
      <c r="P4563">
        <v>302</v>
      </c>
      <c r="Q4563">
        <v>33</v>
      </c>
      <c r="R4563">
        <f>(RestaurantData[[#This Row],[MonthySales]]/1500)*0.07</f>
        <v>8.6944000000000021E-2</v>
      </c>
    </row>
    <row r="4564" spans="1:18" hidden="1" x14ac:dyDescent="0.3">
      <c r="A4564">
        <v>50094035</v>
      </c>
      <c r="B4564" s="1" t="s">
        <v>4941</v>
      </c>
      <c r="C4564" t="s">
        <v>4408</v>
      </c>
      <c r="D4564" s="2">
        <v>140</v>
      </c>
      <c r="E4564" s="1" t="s">
        <v>4799</v>
      </c>
      <c r="F4564" s="2">
        <v>11201</v>
      </c>
      <c r="G4564" s="3">
        <v>7186501235</v>
      </c>
      <c r="H4564" s="1" t="s">
        <v>29</v>
      </c>
      <c r="I4564" t="s">
        <v>21</v>
      </c>
      <c r="J4564">
        <v>89</v>
      </c>
      <c r="K4564">
        <v>247</v>
      </c>
      <c r="L4564" s="27">
        <f>RestaurantData[[#This Row],[DailyCustAvg]]*30</f>
        <v>7410</v>
      </c>
      <c r="M4564" s="7">
        <f>(((RestaurantData[[#This Row],[FitScore]]/100)*RestaurantData[[#This Row],[DailyCustAvg]])/3.5)*30</f>
        <v>1884.257142857143</v>
      </c>
      <c r="N4564">
        <v>40.694584842917997</v>
      </c>
      <c r="O4564">
        <v>-73.993606269560999</v>
      </c>
      <c r="P4564">
        <v>302</v>
      </c>
      <c r="Q4564">
        <v>33</v>
      </c>
      <c r="R4564">
        <f>(RestaurantData[[#This Row],[MonthySales]]/1500)*0.07</f>
        <v>8.7932000000000024E-2</v>
      </c>
    </row>
    <row r="4565" spans="1:18" hidden="1" x14ac:dyDescent="0.3">
      <c r="A4565">
        <v>41595439</v>
      </c>
      <c r="B4565" s="1" t="s">
        <v>1346</v>
      </c>
      <c r="C4565" t="s">
        <v>4408</v>
      </c>
      <c r="D4565" s="2">
        <v>395</v>
      </c>
      <c r="E4565" s="1" t="s">
        <v>4772</v>
      </c>
      <c r="F4565" s="2">
        <v>11201</v>
      </c>
      <c r="G4565" s="3">
        <v>7187970336</v>
      </c>
      <c r="H4565" s="1" t="s">
        <v>202</v>
      </c>
      <c r="I4565" t="s">
        <v>17</v>
      </c>
      <c r="J4565">
        <v>87</v>
      </c>
      <c r="K4565">
        <v>244</v>
      </c>
      <c r="L4565" s="27">
        <f>RestaurantData[[#This Row],[DailyCustAvg]]*30</f>
        <v>7320</v>
      </c>
      <c r="M4565" s="7">
        <f>(((RestaurantData[[#This Row],[FitScore]]/100)*RestaurantData[[#This Row],[DailyCustAvg]])/3.5)*30</f>
        <v>1819.5428571428572</v>
      </c>
      <c r="N4565">
        <v>40.689815842145997</v>
      </c>
      <c r="O4565">
        <v>-73.981404342519994</v>
      </c>
      <c r="P4565">
        <v>302</v>
      </c>
      <c r="Q4565">
        <v>35</v>
      </c>
      <c r="R4565">
        <f>(RestaurantData[[#This Row],[MonthySales]]/1500)*0.07</f>
        <v>8.4912000000000015E-2</v>
      </c>
    </row>
    <row r="4566" spans="1:18" hidden="1" x14ac:dyDescent="0.3">
      <c r="A4566">
        <v>41150371</v>
      </c>
      <c r="B4566" s="1" t="s">
        <v>4851</v>
      </c>
      <c r="C4566" t="s">
        <v>4408</v>
      </c>
      <c r="D4566" s="2">
        <v>84</v>
      </c>
      <c r="E4566" s="1" t="s">
        <v>4852</v>
      </c>
      <c r="F4566" s="2">
        <v>11201</v>
      </c>
      <c r="G4566" s="3">
        <v>7188021661</v>
      </c>
      <c r="H4566" s="1" t="s">
        <v>29</v>
      </c>
      <c r="I4566" t="s">
        <v>17</v>
      </c>
      <c r="J4566">
        <v>90</v>
      </c>
      <c r="K4566">
        <v>242</v>
      </c>
      <c r="L4566" s="27">
        <f>RestaurantData[[#This Row],[DailyCustAvg]]*30</f>
        <v>7260</v>
      </c>
      <c r="M4566" s="7">
        <f>(((RestaurantData[[#This Row],[FitScore]]/100)*RestaurantData[[#This Row],[DailyCustAvg]])/3.5)*30</f>
        <v>1866.8571428571431</v>
      </c>
      <c r="N4566">
        <v>40.687974855425999</v>
      </c>
      <c r="O4566">
        <v>-73.986871260019996</v>
      </c>
      <c r="P4566">
        <v>302</v>
      </c>
      <c r="Q4566">
        <v>33</v>
      </c>
      <c r="R4566">
        <f>(RestaurantData[[#This Row],[MonthySales]]/1500)*0.07</f>
        <v>8.7120000000000017E-2</v>
      </c>
    </row>
    <row r="4567" spans="1:18" hidden="1" x14ac:dyDescent="0.3">
      <c r="A4567">
        <v>50041486</v>
      </c>
      <c r="B4567" s="1" t="s">
        <v>4889</v>
      </c>
      <c r="C4567" t="s">
        <v>4408</v>
      </c>
      <c r="D4567" s="2">
        <v>216</v>
      </c>
      <c r="E4567" s="1" t="s">
        <v>4788</v>
      </c>
      <c r="F4567" s="2">
        <v>11201</v>
      </c>
      <c r="G4567" s="3">
        <v>7188588940</v>
      </c>
      <c r="H4567" s="1" t="s">
        <v>186</v>
      </c>
      <c r="I4567" t="s">
        <v>21</v>
      </c>
      <c r="J4567">
        <v>83</v>
      </c>
      <c r="K4567">
        <v>238</v>
      </c>
      <c r="L4567" s="27">
        <f>RestaurantData[[#This Row],[DailyCustAvg]]*30</f>
        <v>7140</v>
      </c>
      <c r="M4567" s="7">
        <f>(((RestaurantData[[#This Row],[FitScore]]/100)*RestaurantData[[#This Row],[DailyCustAvg]])/3.5)*30</f>
        <v>1693.1999999999998</v>
      </c>
      <c r="N4567">
        <v>40.691592154440997</v>
      </c>
      <c r="O4567">
        <v>-73.984378797286993</v>
      </c>
      <c r="P4567">
        <v>302</v>
      </c>
      <c r="Q4567">
        <v>33</v>
      </c>
      <c r="R4567">
        <f>(RestaurantData[[#This Row],[MonthySales]]/1500)*0.07</f>
        <v>7.9015999999999989E-2</v>
      </c>
    </row>
    <row r="4568" spans="1:18" hidden="1" x14ac:dyDescent="0.3">
      <c r="A4568">
        <v>50013086</v>
      </c>
      <c r="B4568" s="1" t="s">
        <v>4930</v>
      </c>
      <c r="C4568" t="s">
        <v>4408</v>
      </c>
      <c r="D4568" s="2">
        <v>306</v>
      </c>
      <c r="E4568" s="1" t="s">
        <v>172</v>
      </c>
      <c r="F4568" s="2">
        <v>11201</v>
      </c>
      <c r="G4568" s="3">
        <v>7188558088</v>
      </c>
      <c r="H4568" s="1" t="s">
        <v>212</v>
      </c>
      <c r="I4568" t="s">
        <v>17</v>
      </c>
      <c r="J4568">
        <v>93</v>
      </c>
      <c r="K4568">
        <v>234</v>
      </c>
      <c r="L4568" s="27">
        <f>RestaurantData[[#This Row],[DailyCustAvg]]*30</f>
        <v>7020</v>
      </c>
      <c r="M4568" s="7">
        <f>(((RestaurantData[[#This Row],[FitScore]]/100)*RestaurantData[[#This Row],[DailyCustAvg]])/3.5)*30</f>
        <v>1865.3142857142859</v>
      </c>
      <c r="N4568">
        <v>40.694970813593997</v>
      </c>
      <c r="O4568">
        <v>-73.983270903537999</v>
      </c>
      <c r="P4568">
        <v>302</v>
      </c>
      <c r="Q4568">
        <v>35</v>
      </c>
      <c r="R4568">
        <f>(RestaurantData[[#This Row],[MonthySales]]/1500)*0.07</f>
        <v>8.7048000000000014E-2</v>
      </c>
    </row>
    <row r="4569" spans="1:18" hidden="1" x14ac:dyDescent="0.3">
      <c r="A4569">
        <v>50055403</v>
      </c>
      <c r="B4569" s="1" t="s">
        <v>755</v>
      </c>
      <c r="C4569" t="s">
        <v>4408</v>
      </c>
      <c r="D4569" s="2">
        <v>117</v>
      </c>
      <c r="E4569" s="1" t="s">
        <v>4850</v>
      </c>
      <c r="F4569" s="2">
        <v>11201</v>
      </c>
      <c r="G4569" s="3">
        <v>4065395950</v>
      </c>
      <c r="H4569" s="1" t="s">
        <v>29</v>
      </c>
      <c r="I4569" t="s">
        <v>21</v>
      </c>
      <c r="J4569">
        <v>88</v>
      </c>
      <c r="K4569">
        <v>232</v>
      </c>
      <c r="L4569" s="27">
        <f>RestaurantData[[#This Row],[DailyCustAvg]]*30</f>
        <v>6960</v>
      </c>
      <c r="M4569" s="7">
        <f>(((RestaurantData[[#This Row],[FitScore]]/100)*RestaurantData[[#This Row],[DailyCustAvg]])/3.5)*30</f>
        <v>1749.9428571428571</v>
      </c>
      <c r="N4569">
        <v>40.700625703825999</v>
      </c>
      <c r="O4569">
        <v>-73.988661186103002</v>
      </c>
      <c r="P4569">
        <v>302</v>
      </c>
      <c r="Q4569">
        <v>33</v>
      </c>
      <c r="R4569">
        <f>(RestaurantData[[#This Row],[MonthySales]]/1500)*0.07</f>
        <v>8.1664E-2</v>
      </c>
    </row>
    <row r="4570" spans="1:18" hidden="1" x14ac:dyDescent="0.3">
      <c r="A4570">
        <v>50064825</v>
      </c>
      <c r="B4570" s="1" t="s">
        <v>4858</v>
      </c>
      <c r="C4570" t="s">
        <v>4408</v>
      </c>
      <c r="D4570" s="2">
        <v>113</v>
      </c>
      <c r="E4570" s="1" t="s">
        <v>4828</v>
      </c>
      <c r="F4570" s="2">
        <v>11201</v>
      </c>
      <c r="G4570" s="3">
        <v>7182378898</v>
      </c>
      <c r="H4570" s="1" t="s">
        <v>29</v>
      </c>
      <c r="I4570" t="s">
        <v>17</v>
      </c>
      <c r="J4570">
        <v>93</v>
      </c>
      <c r="K4570">
        <v>229</v>
      </c>
      <c r="L4570" s="27">
        <f>RestaurantData[[#This Row],[DailyCustAvg]]*30</f>
        <v>6870</v>
      </c>
      <c r="M4570" s="7">
        <f>(((RestaurantData[[#This Row],[FitScore]]/100)*RestaurantData[[#This Row],[DailyCustAvg]])/3.5)*30</f>
        <v>1825.4571428571428</v>
      </c>
      <c r="N4570">
        <v>40.690585602378</v>
      </c>
      <c r="O4570">
        <v>-73.991922676898</v>
      </c>
      <c r="P4570">
        <v>302</v>
      </c>
      <c r="Q4570">
        <v>33</v>
      </c>
      <c r="R4570">
        <f>(RestaurantData[[#This Row],[MonthySales]]/1500)*0.07</f>
        <v>8.5188000000000014E-2</v>
      </c>
    </row>
    <row r="4571" spans="1:18" hidden="1" x14ac:dyDescent="0.3">
      <c r="A4571">
        <v>41450097</v>
      </c>
      <c r="B4571" s="1" t="s">
        <v>4921</v>
      </c>
      <c r="C4571" t="s">
        <v>4408</v>
      </c>
      <c r="D4571" s="2">
        <v>85</v>
      </c>
      <c r="E4571" s="1" t="s">
        <v>4825</v>
      </c>
      <c r="F4571" s="2">
        <v>11201</v>
      </c>
      <c r="G4571" s="3">
        <v>7188528585</v>
      </c>
      <c r="H4571" s="1" t="s">
        <v>16</v>
      </c>
      <c r="I4571" t="s">
        <v>21</v>
      </c>
      <c r="J4571">
        <v>81</v>
      </c>
      <c r="K4571">
        <v>224</v>
      </c>
      <c r="L4571" s="27">
        <f>RestaurantData[[#This Row],[DailyCustAvg]]*30</f>
        <v>6720</v>
      </c>
      <c r="M4571" s="7">
        <f>(((RestaurantData[[#This Row],[FitScore]]/100)*RestaurantData[[#This Row],[DailyCustAvg]])/3.5)*30</f>
        <v>1555.1999999999998</v>
      </c>
      <c r="N4571">
        <v>40.688809492285998</v>
      </c>
      <c r="O4571">
        <v>-73.989016576645994</v>
      </c>
      <c r="P4571">
        <v>302</v>
      </c>
      <c r="Q4571">
        <v>33</v>
      </c>
      <c r="R4571">
        <f>(RestaurantData[[#This Row],[MonthySales]]/1500)*0.07</f>
        <v>7.2576000000000002E-2</v>
      </c>
    </row>
    <row r="4572" spans="1:18" hidden="1" x14ac:dyDescent="0.3">
      <c r="A4572">
        <v>50058239</v>
      </c>
      <c r="B4572" s="1" t="s">
        <v>4872</v>
      </c>
      <c r="C4572" t="s">
        <v>4408</v>
      </c>
      <c r="D4572" s="2">
        <v>78</v>
      </c>
      <c r="E4572" s="1" t="s">
        <v>993</v>
      </c>
      <c r="F4572" s="2">
        <v>11201</v>
      </c>
      <c r="G4572" s="3">
        <v>7184880808</v>
      </c>
      <c r="H4572" s="1" t="s">
        <v>613</v>
      </c>
      <c r="I4572" t="s">
        <v>17</v>
      </c>
      <c r="J4572">
        <v>90</v>
      </c>
      <c r="K4572">
        <v>223</v>
      </c>
      <c r="L4572" s="27">
        <f>RestaurantData[[#This Row],[DailyCustAvg]]*30</f>
        <v>6690</v>
      </c>
      <c r="M4572" s="7">
        <f>(((RestaurantData[[#This Row],[FitScore]]/100)*RestaurantData[[#This Row],[DailyCustAvg]])/3.5)*30</f>
        <v>1720.2857142857144</v>
      </c>
      <c r="N4572">
        <v>40.698496077933001</v>
      </c>
      <c r="O4572">
        <v>-73.992523979821996</v>
      </c>
      <c r="P4572">
        <v>302</v>
      </c>
      <c r="Q4572">
        <v>33</v>
      </c>
      <c r="R4572">
        <f>(RestaurantData[[#This Row],[MonthySales]]/1500)*0.07</f>
        <v>8.0280000000000018E-2</v>
      </c>
    </row>
    <row r="4573" spans="1:18" hidden="1" x14ac:dyDescent="0.3">
      <c r="A4573">
        <v>41062874</v>
      </c>
      <c r="B4573" s="1" t="s">
        <v>2986</v>
      </c>
      <c r="C4573" t="s">
        <v>4408</v>
      </c>
      <c r="D4573" s="2">
        <v>180</v>
      </c>
      <c r="E4573" s="1" t="s">
        <v>4778</v>
      </c>
      <c r="F4573" s="2">
        <v>11201</v>
      </c>
      <c r="G4573" s="3">
        <v>7186435700</v>
      </c>
      <c r="H4573" s="1" t="s">
        <v>1125</v>
      </c>
      <c r="I4573" t="s">
        <v>17</v>
      </c>
      <c r="J4573">
        <v>93</v>
      </c>
      <c r="K4573">
        <v>222</v>
      </c>
      <c r="L4573" s="27">
        <f>RestaurantData[[#This Row],[DailyCustAvg]]*30</f>
        <v>6660</v>
      </c>
      <c r="M4573" s="7">
        <f>(((RestaurantData[[#This Row],[FitScore]]/100)*RestaurantData[[#This Row],[DailyCustAvg]])/3.5)*30</f>
        <v>1769.6571428571431</v>
      </c>
      <c r="N4573">
        <v>40.690044411027998</v>
      </c>
      <c r="O4573">
        <v>-73.986838397689993</v>
      </c>
      <c r="P4573">
        <v>302</v>
      </c>
      <c r="Q4573">
        <v>33</v>
      </c>
      <c r="R4573">
        <f>(RestaurantData[[#This Row],[MonthySales]]/1500)*0.07</f>
        <v>8.2584000000000019E-2</v>
      </c>
    </row>
    <row r="4574" spans="1:18" hidden="1" x14ac:dyDescent="0.3">
      <c r="A4574">
        <v>50003600</v>
      </c>
      <c r="B4574" s="1" t="s">
        <v>1992</v>
      </c>
      <c r="C4574" t="s">
        <v>4408</v>
      </c>
      <c r="D4574" s="2">
        <v>2</v>
      </c>
      <c r="E4574" s="1" t="s">
        <v>4854</v>
      </c>
      <c r="F4574" s="2">
        <v>11201</v>
      </c>
      <c r="G4574" s="3">
        <v>7188529380</v>
      </c>
      <c r="H4574" s="1" t="s">
        <v>16</v>
      </c>
      <c r="I4574" t="s">
        <v>17</v>
      </c>
      <c r="J4574">
        <v>86</v>
      </c>
      <c r="K4574">
        <v>222</v>
      </c>
      <c r="L4574" s="27">
        <f>RestaurantData[[#This Row],[DailyCustAvg]]*30</f>
        <v>6660</v>
      </c>
      <c r="M4574" s="7">
        <f>(((RestaurantData[[#This Row],[FitScore]]/100)*RestaurantData[[#This Row],[DailyCustAvg]])/3.5)*30</f>
        <v>1636.4571428571428</v>
      </c>
      <c r="N4574">
        <v>40.693719525273004</v>
      </c>
      <c r="O4574">
        <v>-73.985694530011003</v>
      </c>
      <c r="P4574">
        <v>302</v>
      </c>
      <c r="Q4574">
        <v>33</v>
      </c>
      <c r="R4574">
        <f>(RestaurantData[[#This Row],[MonthySales]]/1500)*0.07</f>
        <v>7.6368000000000005E-2</v>
      </c>
    </row>
    <row r="4575" spans="1:18" hidden="1" x14ac:dyDescent="0.3">
      <c r="A4575">
        <v>41649614</v>
      </c>
      <c r="B4575" s="1" t="s">
        <v>4831</v>
      </c>
      <c r="C4575" t="s">
        <v>4408</v>
      </c>
      <c r="D4575" s="2">
        <v>135</v>
      </c>
      <c r="E4575" s="1" t="s">
        <v>4796</v>
      </c>
      <c r="F4575" s="2">
        <v>11201</v>
      </c>
      <c r="G4575" s="3">
        <v>3472278337</v>
      </c>
      <c r="H4575" s="1" t="s">
        <v>58</v>
      </c>
      <c r="I4575" t="s">
        <v>17</v>
      </c>
      <c r="J4575">
        <v>93</v>
      </c>
      <c r="K4575">
        <v>220</v>
      </c>
      <c r="L4575" s="27">
        <f>RestaurantData[[#This Row],[DailyCustAvg]]*30</f>
        <v>6600</v>
      </c>
      <c r="M4575" s="7">
        <f>(((RestaurantData[[#This Row],[FitScore]]/100)*RestaurantData[[#This Row],[DailyCustAvg]])/3.5)*30</f>
        <v>1753.7142857142858</v>
      </c>
      <c r="N4575">
        <v>40.690569331938001</v>
      </c>
      <c r="O4575">
        <v>-73.995550261492994</v>
      </c>
      <c r="P4575">
        <v>302</v>
      </c>
      <c r="Q4575">
        <v>33</v>
      </c>
      <c r="R4575">
        <f>(RestaurantData[[#This Row],[MonthySales]]/1500)*0.07</f>
        <v>8.184000000000001E-2</v>
      </c>
    </row>
    <row r="4576" spans="1:18" hidden="1" x14ac:dyDescent="0.3">
      <c r="A4576">
        <v>50017983</v>
      </c>
      <c r="B4576" s="1" t="s">
        <v>4898</v>
      </c>
      <c r="C4576" t="s">
        <v>4408</v>
      </c>
      <c r="D4576" s="2">
        <v>42</v>
      </c>
      <c r="E4576" s="1" t="s">
        <v>4852</v>
      </c>
      <c r="F4576" s="2">
        <v>11201</v>
      </c>
      <c r="G4576" s="3">
        <v>3479873292</v>
      </c>
      <c r="H4576" s="1" t="s">
        <v>16</v>
      </c>
      <c r="I4576" t="s">
        <v>21</v>
      </c>
      <c r="J4576">
        <v>83</v>
      </c>
      <c r="K4576">
        <v>219</v>
      </c>
      <c r="L4576" s="27">
        <f>RestaurantData[[#This Row],[DailyCustAvg]]*30</f>
        <v>6570</v>
      </c>
      <c r="M4576" s="7">
        <f>(((RestaurantData[[#This Row],[FitScore]]/100)*RestaurantData[[#This Row],[DailyCustAvg]])/3.5)*30</f>
        <v>1558.0285714285712</v>
      </c>
      <c r="N4576">
        <v>40.689297730008001</v>
      </c>
      <c r="O4576">
        <v>-73.985973134939996</v>
      </c>
      <c r="P4576">
        <v>302</v>
      </c>
      <c r="Q4576">
        <v>33</v>
      </c>
      <c r="R4576">
        <f>(RestaurantData[[#This Row],[MonthySales]]/1500)*0.07</f>
        <v>7.2707999999999995E-2</v>
      </c>
    </row>
    <row r="4577" spans="1:18" hidden="1" x14ac:dyDescent="0.3">
      <c r="A4577">
        <v>41062076</v>
      </c>
      <c r="B4577" s="1" t="s">
        <v>291</v>
      </c>
      <c r="C4577" t="s">
        <v>4408</v>
      </c>
      <c r="D4577" s="2">
        <v>67</v>
      </c>
      <c r="E4577" s="1" t="s">
        <v>75</v>
      </c>
      <c r="F4577" s="2">
        <v>11201</v>
      </c>
      <c r="G4577" s="3">
        <v>7188550856</v>
      </c>
      <c r="H4577" s="1" t="s">
        <v>56</v>
      </c>
      <c r="I4577" t="s">
        <v>17</v>
      </c>
      <c r="J4577">
        <v>90</v>
      </c>
      <c r="K4577">
        <v>217</v>
      </c>
      <c r="L4577" s="27">
        <f>RestaurantData[[#This Row],[DailyCustAvg]]*30</f>
        <v>6510</v>
      </c>
      <c r="M4577" s="7">
        <f>(((RestaurantData[[#This Row],[FitScore]]/100)*RestaurantData[[#This Row],[DailyCustAvg]])/3.5)*30</f>
        <v>1674.0000000000002</v>
      </c>
      <c r="N4577">
        <v>40.702547247893001</v>
      </c>
      <c r="O4577">
        <v>-73.990958260518994</v>
      </c>
      <c r="P4577">
        <v>302</v>
      </c>
      <c r="Q4577">
        <v>33</v>
      </c>
      <c r="R4577">
        <f>(RestaurantData[[#This Row],[MonthySales]]/1500)*0.07</f>
        <v>7.8120000000000009E-2</v>
      </c>
    </row>
    <row r="4578" spans="1:18" hidden="1" x14ac:dyDescent="0.3">
      <c r="A4578">
        <v>50104274</v>
      </c>
      <c r="B4578" s="1" t="s">
        <v>4863</v>
      </c>
      <c r="C4578" t="s">
        <v>4408</v>
      </c>
      <c r="D4578" s="2">
        <v>372</v>
      </c>
      <c r="E4578" s="1" t="s">
        <v>160</v>
      </c>
      <c r="F4578" s="2">
        <v>11201</v>
      </c>
      <c r="G4578" s="3">
        <v>3476893677</v>
      </c>
      <c r="H4578" s="1" t="s">
        <v>16</v>
      </c>
      <c r="I4578" t="s">
        <v>17</v>
      </c>
      <c r="J4578">
        <v>83</v>
      </c>
      <c r="K4578">
        <v>216</v>
      </c>
      <c r="L4578" s="27">
        <f>RestaurantData[[#This Row],[DailyCustAvg]]*30</f>
        <v>6480</v>
      </c>
      <c r="M4578" s="7">
        <f>(((RestaurantData[[#This Row],[FitScore]]/100)*RestaurantData[[#This Row],[DailyCustAvg]])/3.5)*30</f>
        <v>1536.6857142857143</v>
      </c>
      <c r="N4578">
        <v>40.691589815653003</v>
      </c>
      <c r="O4578">
        <v>-73.987714350031993</v>
      </c>
      <c r="P4578">
        <v>302</v>
      </c>
      <c r="Q4578">
        <v>33</v>
      </c>
      <c r="R4578">
        <f>(RestaurantData[[#This Row],[MonthySales]]/1500)*0.07</f>
        <v>7.1712000000000012E-2</v>
      </c>
    </row>
    <row r="4579" spans="1:18" hidden="1" x14ac:dyDescent="0.3">
      <c r="A4579">
        <v>40799210</v>
      </c>
      <c r="B4579" s="1" t="s">
        <v>4887</v>
      </c>
      <c r="C4579" t="s">
        <v>4408</v>
      </c>
      <c r="D4579" s="2">
        <v>215</v>
      </c>
      <c r="E4579" s="1" t="s">
        <v>4828</v>
      </c>
      <c r="F4579" s="2">
        <v>11201</v>
      </c>
      <c r="G4579" s="3">
        <v>7182223484</v>
      </c>
      <c r="H4579" s="1" t="s">
        <v>20</v>
      </c>
      <c r="I4579" t="s">
        <v>17</v>
      </c>
      <c r="J4579">
        <v>91</v>
      </c>
      <c r="K4579">
        <v>216</v>
      </c>
      <c r="L4579" s="27">
        <f>RestaurantData[[#This Row],[DailyCustAvg]]*30</f>
        <v>6480</v>
      </c>
      <c r="M4579" s="7">
        <f>(((RestaurantData[[#This Row],[FitScore]]/100)*RestaurantData[[#This Row],[DailyCustAvg]])/3.5)*30</f>
        <v>1684.8000000000002</v>
      </c>
      <c r="N4579">
        <v>40.686699119558</v>
      </c>
      <c r="O4579">
        <v>-73.993798132652998</v>
      </c>
      <c r="P4579">
        <v>302</v>
      </c>
      <c r="Q4579">
        <v>33</v>
      </c>
      <c r="R4579">
        <f>(RestaurantData[[#This Row],[MonthySales]]/1500)*0.07</f>
        <v>7.8624000000000027E-2</v>
      </c>
    </row>
    <row r="4580" spans="1:18" hidden="1" x14ac:dyDescent="0.3">
      <c r="A4580">
        <v>50075402</v>
      </c>
      <c r="B4580" s="1" t="s">
        <v>4906</v>
      </c>
      <c r="C4580" t="s">
        <v>4408</v>
      </c>
      <c r="D4580" s="2">
        <v>306</v>
      </c>
      <c r="E4580" s="1" t="s">
        <v>172</v>
      </c>
      <c r="F4580" s="2">
        <v>11201</v>
      </c>
      <c r="G4580" s="3">
        <v>7188550988</v>
      </c>
      <c r="H4580" s="1" t="s">
        <v>68</v>
      </c>
      <c r="I4580" t="s">
        <v>21</v>
      </c>
      <c r="J4580">
        <v>85</v>
      </c>
      <c r="K4580">
        <v>213</v>
      </c>
      <c r="L4580" s="27">
        <f>RestaurantData[[#This Row],[DailyCustAvg]]*30</f>
        <v>6390</v>
      </c>
      <c r="M4580" s="7">
        <f>(((RestaurantData[[#This Row],[FitScore]]/100)*RestaurantData[[#This Row],[DailyCustAvg]])/3.5)*30</f>
        <v>1551.8571428571427</v>
      </c>
      <c r="N4580">
        <v>40.694970813593997</v>
      </c>
      <c r="O4580">
        <v>-73.983270903537999</v>
      </c>
      <c r="P4580">
        <v>302</v>
      </c>
      <c r="Q4580">
        <v>35</v>
      </c>
      <c r="R4580">
        <f>(RestaurantData[[#This Row],[MonthySales]]/1500)*0.07</f>
        <v>7.2419999999999998E-2</v>
      </c>
    </row>
    <row r="4581" spans="1:18" hidden="1" x14ac:dyDescent="0.3">
      <c r="A4581">
        <v>41308512</v>
      </c>
      <c r="B4581" s="1" t="s">
        <v>4837</v>
      </c>
      <c r="C4581" t="s">
        <v>4408</v>
      </c>
      <c r="D4581" s="2">
        <v>195</v>
      </c>
      <c r="E4581" s="1" t="s">
        <v>4796</v>
      </c>
      <c r="F4581" s="2">
        <v>11201</v>
      </c>
      <c r="G4581" s="3">
        <v>7186257070</v>
      </c>
      <c r="H4581" s="1" t="s">
        <v>73</v>
      </c>
      <c r="I4581" t="s">
        <v>21</v>
      </c>
      <c r="J4581">
        <v>87</v>
      </c>
      <c r="K4581">
        <v>211</v>
      </c>
      <c r="L4581" s="27">
        <f>RestaurantData[[#This Row],[DailyCustAvg]]*30</f>
        <v>6330</v>
      </c>
      <c r="M4581" s="7">
        <f>(((RestaurantData[[#This Row],[FitScore]]/100)*RestaurantData[[#This Row],[DailyCustAvg]])/3.5)*30</f>
        <v>1573.4571428571428</v>
      </c>
      <c r="N4581">
        <v>40.689907723167998</v>
      </c>
      <c r="O4581">
        <v>-73.993148769079994</v>
      </c>
      <c r="P4581">
        <v>302</v>
      </c>
      <c r="Q4581">
        <v>33</v>
      </c>
      <c r="R4581">
        <f>(RestaurantData[[#This Row],[MonthySales]]/1500)*0.07</f>
        <v>7.3427999999999993E-2</v>
      </c>
    </row>
    <row r="4582" spans="1:18" hidden="1" x14ac:dyDescent="0.3">
      <c r="A4582">
        <v>50060266</v>
      </c>
      <c r="B4582" s="1" t="s">
        <v>4849</v>
      </c>
      <c r="C4582" t="s">
        <v>4408</v>
      </c>
      <c r="D4582" s="2">
        <v>117</v>
      </c>
      <c r="E4582" s="1" t="s">
        <v>4850</v>
      </c>
      <c r="F4582" s="2">
        <v>11201</v>
      </c>
      <c r="G4582" s="3">
        <v>7188557955</v>
      </c>
      <c r="H4582" s="1" t="s">
        <v>16</v>
      </c>
      <c r="I4582" t="s">
        <v>21</v>
      </c>
      <c r="J4582">
        <v>88</v>
      </c>
      <c r="K4582">
        <v>209</v>
      </c>
      <c r="L4582" s="27">
        <f>RestaurantData[[#This Row],[DailyCustAvg]]*30</f>
        <v>6270</v>
      </c>
      <c r="M4582" s="7">
        <f>(((RestaurantData[[#This Row],[FitScore]]/100)*RestaurantData[[#This Row],[DailyCustAvg]])/3.5)*30</f>
        <v>1576.4571428571428</v>
      </c>
      <c r="N4582">
        <v>40.700625703825999</v>
      </c>
      <c r="O4582">
        <v>-73.988661186103002</v>
      </c>
      <c r="P4582">
        <v>302</v>
      </c>
      <c r="Q4582">
        <v>33</v>
      </c>
      <c r="R4582">
        <f>(RestaurantData[[#This Row],[MonthySales]]/1500)*0.07</f>
        <v>7.3567999999999995E-2</v>
      </c>
    </row>
    <row r="4583" spans="1:18" hidden="1" x14ac:dyDescent="0.3">
      <c r="A4583">
        <v>50039378</v>
      </c>
      <c r="B4583" s="1" t="s">
        <v>296</v>
      </c>
      <c r="C4583" t="s">
        <v>4408</v>
      </c>
      <c r="D4583" s="2">
        <v>66</v>
      </c>
      <c r="E4583" s="1" t="s">
        <v>4828</v>
      </c>
      <c r="F4583" s="2">
        <v>11201</v>
      </c>
      <c r="G4583" s="3">
        <v>8482280276</v>
      </c>
      <c r="H4583" s="1" t="s">
        <v>168</v>
      </c>
      <c r="I4583" t="s">
        <v>17</v>
      </c>
      <c r="J4583">
        <v>89</v>
      </c>
      <c r="K4583">
        <v>209</v>
      </c>
      <c r="L4583" s="27">
        <f>RestaurantData[[#This Row],[DailyCustAvg]]*30</f>
        <v>6270</v>
      </c>
      <c r="M4583" s="7">
        <f>(((RestaurantData[[#This Row],[FitScore]]/100)*RestaurantData[[#This Row],[DailyCustAvg]])/3.5)*30</f>
        <v>1594.3714285714286</v>
      </c>
      <c r="N4583">
        <v>40.691927750292002</v>
      </c>
      <c r="O4583">
        <v>-73.991291460059003</v>
      </c>
      <c r="P4583">
        <v>302</v>
      </c>
      <c r="Q4583">
        <v>33</v>
      </c>
      <c r="R4583">
        <f>(RestaurantData[[#This Row],[MonthySales]]/1500)*0.07</f>
        <v>7.4404000000000012E-2</v>
      </c>
    </row>
    <row r="4584" spans="1:18" hidden="1" x14ac:dyDescent="0.3">
      <c r="A4584">
        <v>50083756</v>
      </c>
      <c r="B4584" s="1" t="s">
        <v>4910</v>
      </c>
      <c r="C4584" t="s">
        <v>4408</v>
      </c>
      <c r="D4584" s="2">
        <v>180</v>
      </c>
      <c r="E4584" s="1" t="s">
        <v>4808</v>
      </c>
      <c r="F4584" s="2">
        <v>11201</v>
      </c>
      <c r="G4584" s="3">
        <v>7182462000</v>
      </c>
      <c r="H4584" s="1" t="s">
        <v>16</v>
      </c>
      <c r="I4584" t="s">
        <v>21</v>
      </c>
      <c r="J4584">
        <v>94</v>
      </c>
      <c r="K4584">
        <v>208</v>
      </c>
      <c r="L4584" s="27">
        <f>RestaurantData[[#This Row],[DailyCustAvg]]*30</f>
        <v>6240</v>
      </c>
      <c r="M4584" s="7">
        <f>(((RestaurantData[[#This Row],[FitScore]]/100)*RestaurantData[[#This Row],[DailyCustAvg]])/3.5)*30</f>
        <v>1675.8857142857141</v>
      </c>
      <c r="N4584">
        <v>40.693269966365001</v>
      </c>
      <c r="O4584">
        <v>-73.991586983744</v>
      </c>
      <c r="P4584">
        <v>302</v>
      </c>
      <c r="Q4584">
        <v>33</v>
      </c>
      <c r="R4584">
        <f>(RestaurantData[[#This Row],[MonthySales]]/1500)*0.07</f>
        <v>7.8208E-2</v>
      </c>
    </row>
    <row r="4585" spans="1:18" hidden="1" x14ac:dyDescent="0.3">
      <c r="A4585">
        <v>50047483</v>
      </c>
      <c r="B4585" s="1" t="s">
        <v>4900</v>
      </c>
      <c r="C4585" t="s">
        <v>4408</v>
      </c>
      <c r="D4585" s="2">
        <v>68</v>
      </c>
      <c r="E4585" s="1" t="s">
        <v>4901</v>
      </c>
      <c r="F4585" s="2">
        <v>11201</v>
      </c>
      <c r="G4585" s="3">
        <v>7182194101</v>
      </c>
      <c r="H4585" s="1" t="s">
        <v>202</v>
      </c>
      <c r="I4585" t="s">
        <v>21</v>
      </c>
      <c r="J4585">
        <v>96</v>
      </c>
      <c r="K4585">
        <v>207</v>
      </c>
      <c r="L4585" s="27">
        <f>RestaurantData[[#This Row],[DailyCustAvg]]*30</f>
        <v>6210</v>
      </c>
      <c r="M4585" s="7">
        <f>(((RestaurantData[[#This Row],[FitScore]]/100)*RestaurantData[[#This Row],[DailyCustAvg]])/3.5)*30</f>
        <v>1703.3142857142857</v>
      </c>
      <c r="N4585">
        <v>40.702755433401002</v>
      </c>
      <c r="O4585">
        <v>-73.986680794315006</v>
      </c>
      <c r="P4585">
        <v>302</v>
      </c>
      <c r="Q4585">
        <v>33</v>
      </c>
      <c r="R4585">
        <f>(RestaurantData[[#This Row],[MonthySales]]/1500)*0.07</f>
        <v>7.9488000000000017E-2</v>
      </c>
    </row>
    <row r="4586" spans="1:18" hidden="1" x14ac:dyDescent="0.3">
      <c r="A4586">
        <v>50019209</v>
      </c>
      <c r="B4586" s="1" t="s">
        <v>4936</v>
      </c>
      <c r="C4586" t="s">
        <v>4408</v>
      </c>
      <c r="D4586" s="2">
        <v>339</v>
      </c>
      <c r="E4586" s="1" t="s">
        <v>4850</v>
      </c>
      <c r="F4586" s="2">
        <v>11201</v>
      </c>
      <c r="G4586" s="3">
        <v>7182468226</v>
      </c>
      <c r="H4586" s="1" t="s">
        <v>29</v>
      </c>
      <c r="I4586" t="s">
        <v>21</v>
      </c>
      <c r="J4586">
        <v>84</v>
      </c>
      <c r="K4586">
        <v>207</v>
      </c>
      <c r="L4586" s="27">
        <f>RestaurantData[[#This Row],[DailyCustAvg]]*30</f>
        <v>6210</v>
      </c>
      <c r="M4586" s="7">
        <f>(((RestaurantData[[#This Row],[FitScore]]/100)*RestaurantData[[#This Row],[DailyCustAvg]])/3.5)*30</f>
        <v>1490.4</v>
      </c>
      <c r="N4586">
        <v>40.693492065384</v>
      </c>
      <c r="O4586">
        <v>-73.988911225235995</v>
      </c>
      <c r="P4586">
        <v>302</v>
      </c>
      <c r="Q4586">
        <v>33</v>
      </c>
      <c r="R4586">
        <f>(RestaurantData[[#This Row],[MonthySales]]/1500)*0.07</f>
        <v>6.9552000000000003E-2</v>
      </c>
    </row>
    <row r="4587" spans="1:18" hidden="1" x14ac:dyDescent="0.3">
      <c r="A4587">
        <v>50014149</v>
      </c>
      <c r="B4587" s="1" t="s">
        <v>4870</v>
      </c>
      <c r="C4587" t="s">
        <v>4408</v>
      </c>
      <c r="D4587" s="2">
        <v>147</v>
      </c>
      <c r="E4587" s="1" t="s">
        <v>4799</v>
      </c>
      <c r="F4587" s="2">
        <v>11201</v>
      </c>
      <c r="G4587" s="3">
        <v>3475295054</v>
      </c>
      <c r="H4587" s="1" t="s">
        <v>678</v>
      </c>
      <c r="I4587" t="s">
        <v>21</v>
      </c>
      <c r="J4587">
        <v>95</v>
      </c>
      <c r="K4587">
        <v>206</v>
      </c>
      <c r="L4587" s="27">
        <f>RestaurantData[[#This Row],[DailyCustAvg]]*30</f>
        <v>6180</v>
      </c>
      <c r="M4587" s="7">
        <f>(((RestaurantData[[#This Row],[FitScore]]/100)*RestaurantData[[#This Row],[DailyCustAvg]])/3.5)*30</f>
        <v>1677.4285714285713</v>
      </c>
      <c r="N4587">
        <v>40.694573857946999</v>
      </c>
      <c r="O4587">
        <v>-73.993501691852998</v>
      </c>
      <c r="P4587">
        <v>302</v>
      </c>
      <c r="Q4587">
        <v>33</v>
      </c>
      <c r="R4587">
        <f>(RestaurantData[[#This Row],[MonthySales]]/1500)*0.07</f>
        <v>7.8280000000000016E-2</v>
      </c>
    </row>
    <row r="4588" spans="1:18" hidden="1" x14ac:dyDescent="0.3">
      <c r="A4588">
        <v>40364581</v>
      </c>
      <c r="B4588" s="1" t="s">
        <v>4888</v>
      </c>
      <c r="C4588" t="s">
        <v>4408</v>
      </c>
      <c r="D4588" s="2">
        <v>386</v>
      </c>
      <c r="E4588" s="1" t="s">
        <v>4772</v>
      </c>
      <c r="F4588" s="2">
        <v>11201</v>
      </c>
      <c r="G4588" s="3">
        <v>7188525257</v>
      </c>
      <c r="H4588" s="1" t="s">
        <v>16</v>
      </c>
      <c r="I4588" t="s">
        <v>17</v>
      </c>
      <c r="J4588">
        <v>92</v>
      </c>
      <c r="K4588">
        <v>203</v>
      </c>
      <c r="L4588" s="27">
        <f>RestaurantData[[#This Row],[DailyCustAvg]]*30</f>
        <v>6090</v>
      </c>
      <c r="M4588" s="7">
        <f>(((RestaurantData[[#This Row],[FitScore]]/100)*RestaurantData[[#This Row],[DailyCustAvg]])/3.5)*30</f>
        <v>1600.8000000000002</v>
      </c>
      <c r="N4588">
        <v>40.690200145894003</v>
      </c>
      <c r="O4588">
        <v>-73.981624196473007</v>
      </c>
      <c r="P4588">
        <v>302</v>
      </c>
      <c r="Q4588">
        <v>33</v>
      </c>
      <c r="R4588">
        <f>(RestaurantData[[#This Row],[MonthySales]]/1500)*0.07</f>
        <v>7.470400000000002E-2</v>
      </c>
    </row>
    <row r="4589" spans="1:18" hidden="1" x14ac:dyDescent="0.3">
      <c r="A4589">
        <v>50091488</v>
      </c>
      <c r="B4589" s="1" t="s">
        <v>4911</v>
      </c>
      <c r="C4589" t="s">
        <v>4408</v>
      </c>
      <c r="D4589" s="2">
        <v>55</v>
      </c>
      <c r="E4589" s="1" t="s">
        <v>26</v>
      </c>
      <c r="F4589" s="2">
        <v>11201</v>
      </c>
      <c r="G4589" s="3">
        <v>9177437388</v>
      </c>
      <c r="H4589" s="1" t="s">
        <v>68</v>
      </c>
      <c r="I4589" t="s">
        <v>21</v>
      </c>
      <c r="J4589">
        <v>88</v>
      </c>
      <c r="K4589">
        <v>200</v>
      </c>
      <c r="L4589" s="27">
        <f>RestaurantData[[#This Row],[DailyCustAvg]]*30</f>
        <v>6000</v>
      </c>
      <c r="M4589" s="7">
        <f>(((RestaurantData[[#This Row],[FitScore]]/100)*RestaurantData[[#This Row],[DailyCustAvg]])/3.5)*30</f>
        <v>1508.5714285714284</v>
      </c>
      <c r="N4589">
        <v>40.703293906326003</v>
      </c>
      <c r="O4589">
        <v>-73.992047363498997</v>
      </c>
      <c r="P4589">
        <v>302</v>
      </c>
      <c r="Q4589">
        <v>33</v>
      </c>
      <c r="R4589">
        <f>(RestaurantData[[#This Row],[MonthySales]]/1500)*0.07</f>
        <v>7.039999999999999E-2</v>
      </c>
    </row>
    <row r="4590" spans="1:18" hidden="1" x14ac:dyDescent="0.3">
      <c r="A4590">
        <v>41665533</v>
      </c>
      <c r="B4590" s="1" t="s">
        <v>4839</v>
      </c>
      <c r="C4590" t="s">
        <v>4408</v>
      </c>
      <c r="D4590" s="2">
        <v>214</v>
      </c>
      <c r="E4590" s="1" t="s">
        <v>4840</v>
      </c>
      <c r="F4590" s="2">
        <v>11201</v>
      </c>
      <c r="G4590" s="3">
        <v>7188581010</v>
      </c>
      <c r="H4590" s="1" t="s">
        <v>24</v>
      </c>
      <c r="I4590" t="s">
        <v>17</v>
      </c>
      <c r="J4590">
        <v>83</v>
      </c>
      <c r="K4590">
        <v>199</v>
      </c>
      <c r="L4590" s="27">
        <f>RestaurantData[[#This Row],[DailyCustAvg]]*30</f>
        <v>5970</v>
      </c>
      <c r="M4590" s="7">
        <f>(((RestaurantData[[#This Row],[FitScore]]/100)*RestaurantData[[#This Row],[DailyCustAvg]])/3.5)*30</f>
        <v>1415.742857142857</v>
      </c>
      <c r="N4590">
        <v>40.695013134710997</v>
      </c>
      <c r="O4590">
        <v>-73.995964675411997</v>
      </c>
      <c r="P4590">
        <v>302</v>
      </c>
      <c r="Q4590">
        <v>33</v>
      </c>
      <c r="R4590">
        <f>(RestaurantData[[#This Row],[MonthySales]]/1500)*0.07</f>
        <v>6.6068000000000002E-2</v>
      </c>
    </row>
    <row r="4591" spans="1:18" hidden="1" x14ac:dyDescent="0.3">
      <c r="A4591">
        <v>50059312</v>
      </c>
      <c r="B4591" s="1" t="s">
        <v>4770</v>
      </c>
      <c r="C4591" t="s">
        <v>4408</v>
      </c>
      <c r="D4591" s="2">
        <v>60</v>
      </c>
      <c r="E4591" s="1" t="s">
        <v>4771</v>
      </c>
      <c r="F4591" s="2">
        <v>11201</v>
      </c>
      <c r="G4591" s="3">
        <v>3476962500</v>
      </c>
      <c r="H4591" s="1" t="s">
        <v>16</v>
      </c>
      <c r="I4591" t="s">
        <v>21</v>
      </c>
      <c r="J4591">
        <v>91</v>
      </c>
      <c r="K4591">
        <v>198</v>
      </c>
      <c r="L4591" s="27">
        <f>RestaurantData[[#This Row],[DailyCustAvg]]*30</f>
        <v>5940</v>
      </c>
      <c r="M4591" s="7">
        <f>(((RestaurantData[[#This Row],[FitScore]]/100)*RestaurantData[[#This Row],[DailyCustAvg]])/3.5)*30</f>
        <v>1544.4</v>
      </c>
      <c r="N4591">
        <v>40.701578612950001</v>
      </c>
      <c r="O4591">
        <v>-73.995527884558996</v>
      </c>
      <c r="P4591">
        <v>302</v>
      </c>
      <c r="Q4591">
        <v>33</v>
      </c>
      <c r="R4591">
        <f>(RestaurantData[[#This Row],[MonthySales]]/1500)*0.07</f>
        <v>7.2072000000000011E-2</v>
      </c>
    </row>
    <row r="4592" spans="1:18" hidden="1" x14ac:dyDescent="0.3">
      <c r="A4592">
        <v>50042007</v>
      </c>
      <c r="B4592" s="1" t="s">
        <v>111</v>
      </c>
      <c r="C4592" t="s">
        <v>4408</v>
      </c>
      <c r="D4592" s="2">
        <v>394</v>
      </c>
      <c r="E4592" s="1" t="s">
        <v>4780</v>
      </c>
      <c r="F4592" s="2">
        <v>11205</v>
      </c>
      <c r="G4592" s="3">
        <v>7188553517</v>
      </c>
      <c r="H4592" s="1" t="s">
        <v>29</v>
      </c>
      <c r="I4592" t="s">
        <v>17</v>
      </c>
      <c r="J4592">
        <v>83</v>
      </c>
      <c r="K4592">
        <v>398</v>
      </c>
      <c r="L4592" s="27">
        <f>RestaurantData[[#This Row],[DailyCustAvg]]*30</f>
        <v>11940</v>
      </c>
      <c r="M4592" s="7">
        <f>(((RestaurantData[[#This Row],[FitScore]]/100)*RestaurantData[[#This Row],[DailyCustAvg]])/3.5)*30</f>
        <v>2831.485714285714</v>
      </c>
      <c r="N4592">
        <v>40.693131915442002</v>
      </c>
      <c r="O4592">
        <v>-73.970228152988</v>
      </c>
      <c r="P4592">
        <v>302</v>
      </c>
      <c r="Q4592">
        <v>35</v>
      </c>
      <c r="R4592">
        <f>(RestaurantData[[#This Row],[MonthySales]]/1500)*0.07</f>
        <v>0.132136</v>
      </c>
    </row>
    <row r="4593" spans="1:18" hidden="1" x14ac:dyDescent="0.3">
      <c r="A4593">
        <v>41475502</v>
      </c>
      <c r="B4593" s="1" t="s">
        <v>4864</v>
      </c>
      <c r="C4593" t="s">
        <v>4408</v>
      </c>
      <c r="D4593" s="2">
        <v>163</v>
      </c>
      <c r="E4593" s="1" t="s">
        <v>1906</v>
      </c>
      <c r="F4593" s="2">
        <v>11205</v>
      </c>
      <c r="G4593" s="3">
        <v>7183078100</v>
      </c>
      <c r="H4593" s="1" t="s">
        <v>29</v>
      </c>
      <c r="I4593" t="s">
        <v>17</v>
      </c>
      <c r="J4593">
        <v>95</v>
      </c>
      <c r="K4593">
        <v>374</v>
      </c>
      <c r="L4593" s="27">
        <f>RestaurantData[[#This Row],[DailyCustAvg]]*30</f>
        <v>11220</v>
      </c>
      <c r="M4593" s="7">
        <f>(((RestaurantData[[#This Row],[FitScore]]/100)*RestaurantData[[#This Row],[DailyCustAvg]])/3.5)*30</f>
        <v>3045.4285714285716</v>
      </c>
      <c r="N4593">
        <v>40.696223192036001</v>
      </c>
      <c r="O4593">
        <v>-73.972899001548001</v>
      </c>
      <c r="P4593">
        <v>302</v>
      </c>
      <c r="Q4593">
        <v>35</v>
      </c>
      <c r="R4593">
        <f>(RestaurantData[[#This Row],[MonthySales]]/1500)*0.07</f>
        <v>0.14212000000000002</v>
      </c>
    </row>
    <row r="4594" spans="1:18" hidden="1" x14ac:dyDescent="0.3">
      <c r="A4594">
        <v>41585575</v>
      </c>
      <c r="B4594" s="1" t="s">
        <v>4944</v>
      </c>
      <c r="C4594" t="s">
        <v>4408</v>
      </c>
      <c r="D4594" s="2">
        <v>509</v>
      </c>
      <c r="E4594" s="1" t="s">
        <v>4780</v>
      </c>
      <c r="F4594" s="2">
        <v>11205</v>
      </c>
      <c r="G4594" s="3">
        <v>7187831936</v>
      </c>
      <c r="H4594" s="1" t="s">
        <v>1843</v>
      </c>
      <c r="I4594" t="s">
        <v>21</v>
      </c>
      <c r="J4594">
        <v>87</v>
      </c>
      <c r="K4594">
        <v>373</v>
      </c>
      <c r="L4594" s="27">
        <f>RestaurantData[[#This Row],[DailyCustAvg]]*30</f>
        <v>11190</v>
      </c>
      <c r="M4594" s="7">
        <f>(((RestaurantData[[#This Row],[FitScore]]/100)*RestaurantData[[#This Row],[DailyCustAvg]])/3.5)*30</f>
        <v>2781.514285714286</v>
      </c>
      <c r="N4594">
        <v>40.693572200402002</v>
      </c>
      <c r="O4594">
        <v>-73.964523089281997</v>
      </c>
      <c r="P4594">
        <v>302</v>
      </c>
      <c r="Q4594">
        <v>35</v>
      </c>
      <c r="R4594">
        <f>(RestaurantData[[#This Row],[MonthySales]]/1500)*0.07</f>
        <v>0.12980400000000003</v>
      </c>
    </row>
    <row r="4595" spans="1:18" hidden="1" x14ac:dyDescent="0.3">
      <c r="A4595">
        <v>50033833</v>
      </c>
      <c r="B4595" s="1" t="s">
        <v>4951</v>
      </c>
      <c r="C4595" t="s">
        <v>4408</v>
      </c>
      <c r="D4595" s="2">
        <v>207</v>
      </c>
      <c r="E4595" s="1" t="s">
        <v>4010</v>
      </c>
      <c r="F4595" s="2">
        <v>11205</v>
      </c>
      <c r="G4595" s="3">
        <v>7188580058</v>
      </c>
      <c r="H4595" s="1" t="s">
        <v>68</v>
      </c>
      <c r="I4595" t="s">
        <v>21</v>
      </c>
      <c r="J4595">
        <v>83</v>
      </c>
      <c r="K4595">
        <v>367</v>
      </c>
      <c r="L4595" s="27">
        <f>RestaurantData[[#This Row],[DailyCustAvg]]*30</f>
        <v>11010</v>
      </c>
      <c r="M4595" s="7">
        <f>(((RestaurantData[[#This Row],[FitScore]]/100)*RestaurantData[[#This Row],[DailyCustAvg]])/3.5)*30</f>
        <v>2610.9428571428575</v>
      </c>
      <c r="N4595">
        <v>40.689550257882999</v>
      </c>
      <c r="O4595">
        <v>-73.971293496447998</v>
      </c>
      <c r="P4595">
        <v>302</v>
      </c>
      <c r="Q4595">
        <v>35</v>
      </c>
      <c r="R4595">
        <f>(RestaurantData[[#This Row],[MonthySales]]/1500)*0.07</f>
        <v>0.12184400000000002</v>
      </c>
    </row>
    <row r="4596" spans="1:18" hidden="1" x14ac:dyDescent="0.3">
      <c r="A4596">
        <v>40399611</v>
      </c>
      <c r="B4596" s="1" t="s">
        <v>4907</v>
      </c>
      <c r="C4596" t="s">
        <v>4408</v>
      </c>
      <c r="D4596" s="2">
        <v>328</v>
      </c>
      <c r="E4596" s="1" t="s">
        <v>4010</v>
      </c>
      <c r="F4596" s="2">
        <v>11205</v>
      </c>
      <c r="G4596" s="3">
        <v>7188571462</v>
      </c>
      <c r="H4596" s="1" t="s">
        <v>16</v>
      </c>
      <c r="I4596" t="s">
        <v>21</v>
      </c>
      <c r="J4596">
        <v>84</v>
      </c>
      <c r="K4596">
        <v>365</v>
      </c>
      <c r="L4596" s="27">
        <f>RestaurantData[[#This Row],[DailyCustAvg]]*30</f>
        <v>10950</v>
      </c>
      <c r="M4596" s="7">
        <f>(((RestaurantData[[#This Row],[FitScore]]/100)*RestaurantData[[#This Row],[DailyCustAvg]])/3.5)*30</f>
        <v>2628</v>
      </c>
      <c r="N4596">
        <v>40.68974350885</v>
      </c>
      <c r="O4596">
        <v>-73.965397762617997</v>
      </c>
      <c r="P4596">
        <v>302</v>
      </c>
      <c r="Q4596">
        <v>35</v>
      </c>
      <c r="R4596">
        <f>(RestaurantData[[#This Row],[MonthySales]]/1500)*0.07</f>
        <v>0.12264000000000001</v>
      </c>
    </row>
    <row r="4597" spans="1:18" hidden="1" x14ac:dyDescent="0.3">
      <c r="A4597">
        <v>41017770</v>
      </c>
      <c r="B4597" s="1" t="s">
        <v>4865</v>
      </c>
      <c r="C4597" t="s">
        <v>4408</v>
      </c>
      <c r="D4597" s="2">
        <v>232</v>
      </c>
      <c r="E4597" s="1" t="s">
        <v>1785</v>
      </c>
      <c r="F4597" s="2">
        <v>11205</v>
      </c>
      <c r="G4597" s="3">
        <v>7187895663</v>
      </c>
      <c r="H4597" s="1" t="s">
        <v>24</v>
      </c>
      <c r="I4597" t="s">
        <v>17</v>
      </c>
      <c r="J4597">
        <v>81</v>
      </c>
      <c r="K4597">
        <v>356</v>
      </c>
      <c r="L4597" s="27">
        <f>RestaurantData[[#This Row],[DailyCustAvg]]*30</f>
        <v>10680</v>
      </c>
      <c r="M4597" s="7">
        <f>(((RestaurantData[[#This Row],[FitScore]]/100)*RestaurantData[[#This Row],[DailyCustAvg]])/3.5)*30</f>
        <v>2471.6571428571433</v>
      </c>
      <c r="N4597">
        <v>40.690461009807002</v>
      </c>
      <c r="O4597">
        <v>-73.969313441083003</v>
      </c>
      <c r="P4597">
        <v>302</v>
      </c>
      <c r="Q4597">
        <v>35</v>
      </c>
      <c r="R4597">
        <f>(RestaurantData[[#This Row],[MonthySales]]/1500)*0.07</f>
        <v>0.11534400000000003</v>
      </c>
    </row>
    <row r="4598" spans="1:18" hidden="1" x14ac:dyDescent="0.3">
      <c r="A4598">
        <v>50062884</v>
      </c>
      <c r="B4598" s="1" t="s">
        <v>4905</v>
      </c>
      <c r="C4598" t="s">
        <v>4408</v>
      </c>
      <c r="D4598" s="2">
        <v>250</v>
      </c>
      <c r="E4598" s="1" t="s">
        <v>4010</v>
      </c>
      <c r="F4598" s="2">
        <v>11205</v>
      </c>
      <c r="G4598" s="3">
        <v>3479873712</v>
      </c>
      <c r="H4598" s="1" t="s">
        <v>678</v>
      </c>
      <c r="I4598" t="s">
        <v>21</v>
      </c>
      <c r="J4598">
        <v>82</v>
      </c>
      <c r="K4598">
        <v>354</v>
      </c>
      <c r="L4598" s="27">
        <f>RestaurantData[[#This Row],[DailyCustAvg]]*30</f>
        <v>10620</v>
      </c>
      <c r="M4598" s="7">
        <f>(((RestaurantData[[#This Row],[FitScore]]/100)*RestaurantData[[#This Row],[DailyCustAvg]])/3.5)*30</f>
        <v>2488.1142857142854</v>
      </c>
      <c r="N4598">
        <v>40.689450835156997</v>
      </c>
      <c r="O4598">
        <v>-73.968949713247</v>
      </c>
      <c r="P4598">
        <v>302</v>
      </c>
      <c r="Q4598">
        <v>35</v>
      </c>
      <c r="R4598">
        <f>(RestaurantData[[#This Row],[MonthySales]]/1500)*0.07</f>
        <v>0.11611199999999999</v>
      </c>
    </row>
    <row r="4599" spans="1:18" hidden="1" x14ac:dyDescent="0.3">
      <c r="A4599">
        <v>50082892</v>
      </c>
      <c r="B4599" s="1" t="s">
        <v>4775</v>
      </c>
      <c r="C4599" t="s">
        <v>4408</v>
      </c>
      <c r="D4599" s="2">
        <v>66</v>
      </c>
      <c r="E4599" s="1" t="s">
        <v>3928</v>
      </c>
      <c r="F4599" s="2">
        <v>11205</v>
      </c>
      <c r="G4599" s="3">
        <v>7182432221</v>
      </c>
      <c r="H4599" s="1" t="s">
        <v>626</v>
      </c>
      <c r="I4599" t="s">
        <v>17</v>
      </c>
      <c r="J4599">
        <v>81</v>
      </c>
      <c r="K4599">
        <v>352</v>
      </c>
      <c r="L4599" s="27">
        <f>RestaurantData[[#This Row],[DailyCustAvg]]*30</f>
        <v>10560</v>
      </c>
      <c r="M4599" s="7">
        <f>(((RestaurantData[[#This Row],[FitScore]]/100)*RestaurantData[[#This Row],[DailyCustAvg]])/3.5)*30</f>
        <v>2443.8857142857146</v>
      </c>
      <c r="N4599">
        <v>40.696776252166003</v>
      </c>
      <c r="O4599">
        <v>-73.967568687916994</v>
      </c>
      <c r="P4599">
        <v>302</v>
      </c>
      <c r="Q4599">
        <v>35</v>
      </c>
      <c r="R4599">
        <f>(RestaurantData[[#This Row],[MonthySales]]/1500)*0.07</f>
        <v>0.11404800000000002</v>
      </c>
    </row>
    <row r="4600" spans="1:18" hidden="1" x14ac:dyDescent="0.3">
      <c r="A4600">
        <v>50002020</v>
      </c>
      <c r="B4600" s="1" t="s">
        <v>4961</v>
      </c>
      <c r="C4600" t="s">
        <v>4408</v>
      </c>
      <c r="D4600" s="2">
        <v>248</v>
      </c>
      <c r="E4600" s="1" t="s">
        <v>4010</v>
      </c>
      <c r="F4600" s="2">
        <v>11205</v>
      </c>
      <c r="G4600" s="3">
        <v>6462396083</v>
      </c>
      <c r="H4600" s="1" t="s">
        <v>16</v>
      </c>
      <c r="I4600" t="s">
        <v>21</v>
      </c>
      <c r="J4600">
        <v>92</v>
      </c>
      <c r="K4600">
        <v>351</v>
      </c>
      <c r="L4600" s="27">
        <f>RestaurantData[[#This Row],[DailyCustAvg]]*30</f>
        <v>10530</v>
      </c>
      <c r="M4600" s="7">
        <f>(((RestaurantData[[#This Row],[FitScore]]/100)*RestaurantData[[#This Row],[DailyCustAvg]])/3.5)*30</f>
        <v>2767.8857142857141</v>
      </c>
      <c r="N4600">
        <v>40.689459153051999</v>
      </c>
      <c r="O4600">
        <v>-73.969259815629997</v>
      </c>
      <c r="P4600">
        <v>302</v>
      </c>
      <c r="Q4600">
        <v>35</v>
      </c>
      <c r="R4600">
        <f>(RestaurantData[[#This Row],[MonthySales]]/1500)*0.07</f>
        <v>0.12916800000000001</v>
      </c>
    </row>
    <row r="4601" spans="1:18" hidden="1" x14ac:dyDescent="0.3">
      <c r="A4601">
        <v>50048152</v>
      </c>
      <c r="B4601" s="1" t="s">
        <v>4844</v>
      </c>
      <c r="C4601" t="s">
        <v>4408</v>
      </c>
      <c r="D4601" s="2">
        <v>258</v>
      </c>
      <c r="E4601" s="1" t="s">
        <v>4010</v>
      </c>
      <c r="F4601" s="2">
        <v>11205</v>
      </c>
      <c r="G4601" s="3">
        <v>7185763800</v>
      </c>
      <c r="H4601" s="1" t="s">
        <v>66</v>
      </c>
      <c r="I4601" t="s">
        <v>17</v>
      </c>
      <c r="J4601">
        <v>84</v>
      </c>
      <c r="K4601">
        <v>347</v>
      </c>
      <c r="L4601" s="27">
        <f>RestaurantData[[#This Row],[DailyCustAvg]]*30</f>
        <v>10410</v>
      </c>
      <c r="M4601" s="7">
        <f>(((RestaurantData[[#This Row],[FitScore]]/100)*RestaurantData[[#This Row],[DailyCustAvg]])/3.5)*30</f>
        <v>2498.3999999999996</v>
      </c>
      <c r="N4601">
        <v>40.689445259223</v>
      </c>
      <c r="O4601">
        <v>-73.968632397874003</v>
      </c>
      <c r="P4601">
        <v>302</v>
      </c>
      <c r="Q4601">
        <v>35</v>
      </c>
      <c r="R4601">
        <f>(RestaurantData[[#This Row],[MonthySales]]/1500)*0.07</f>
        <v>0.11659199999999999</v>
      </c>
    </row>
    <row r="4602" spans="1:18" hidden="1" x14ac:dyDescent="0.3">
      <c r="A4602">
        <v>50055662</v>
      </c>
      <c r="B4602" s="1" t="s">
        <v>4902</v>
      </c>
      <c r="C4602" t="s">
        <v>4408</v>
      </c>
      <c r="D4602" s="2">
        <v>235</v>
      </c>
      <c r="E4602" s="1" t="s">
        <v>4010</v>
      </c>
      <c r="F4602" s="2">
        <v>11205</v>
      </c>
      <c r="G4602" s="3">
        <v>7186386868</v>
      </c>
      <c r="H4602" s="1" t="s">
        <v>207</v>
      </c>
      <c r="I4602" t="s">
        <v>17</v>
      </c>
      <c r="J4602">
        <v>82</v>
      </c>
      <c r="K4602">
        <v>341</v>
      </c>
      <c r="L4602" s="27">
        <f>RestaurantData[[#This Row],[DailyCustAvg]]*30</f>
        <v>10230</v>
      </c>
      <c r="M4602" s="7">
        <f>(((RestaurantData[[#This Row],[FitScore]]/100)*RestaurantData[[#This Row],[DailyCustAvg]])/3.5)*30</f>
        <v>2396.7428571428572</v>
      </c>
      <c r="N4602">
        <v>40.689497728391999</v>
      </c>
      <c r="O4602">
        <v>-73.969818710566997</v>
      </c>
      <c r="P4602">
        <v>302</v>
      </c>
      <c r="Q4602">
        <v>35</v>
      </c>
      <c r="R4602">
        <f>(RestaurantData[[#This Row],[MonthySales]]/1500)*0.07</f>
        <v>0.11184800000000002</v>
      </c>
    </row>
    <row r="4603" spans="1:18" hidden="1" x14ac:dyDescent="0.3">
      <c r="A4603">
        <v>41540016</v>
      </c>
      <c r="B4603" s="1" t="s">
        <v>4958</v>
      </c>
      <c r="C4603" t="s">
        <v>4408</v>
      </c>
      <c r="D4603" s="2">
        <v>561</v>
      </c>
      <c r="E4603" s="1" t="s">
        <v>4780</v>
      </c>
      <c r="F4603" s="2">
        <v>11205</v>
      </c>
      <c r="G4603" s="3">
        <v>3477631310</v>
      </c>
      <c r="H4603" s="1" t="s">
        <v>16</v>
      </c>
      <c r="I4603" t="s">
        <v>21</v>
      </c>
      <c r="J4603">
        <v>93</v>
      </c>
      <c r="K4603">
        <v>319</v>
      </c>
      <c r="L4603" s="27">
        <f>RestaurantData[[#This Row],[DailyCustAvg]]*30</f>
        <v>9570</v>
      </c>
      <c r="M4603" s="7">
        <f>(((RestaurantData[[#This Row],[FitScore]]/100)*RestaurantData[[#This Row],[DailyCustAvg]])/3.5)*30</f>
        <v>2542.8857142857141</v>
      </c>
      <c r="N4603">
        <v>40.693925381969002</v>
      </c>
      <c r="O4603">
        <v>-73.961742574821997</v>
      </c>
      <c r="P4603">
        <v>302</v>
      </c>
      <c r="Q4603">
        <v>35</v>
      </c>
      <c r="R4603">
        <f>(RestaurantData[[#This Row],[MonthySales]]/1500)*0.07</f>
        <v>0.11866800000000001</v>
      </c>
    </row>
    <row r="4604" spans="1:18" hidden="1" x14ac:dyDescent="0.3">
      <c r="A4604">
        <v>50053452</v>
      </c>
      <c r="B4604" s="1" t="s">
        <v>4803</v>
      </c>
      <c r="C4604" t="s">
        <v>4408</v>
      </c>
      <c r="D4604" s="2">
        <v>228</v>
      </c>
      <c r="E4604" s="1" t="s">
        <v>4010</v>
      </c>
      <c r="F4604" s="2">
        <v>11205</v>
      </c>
      <c r="G4604" s="3">
        <v>7188525556</v>
      </c>
      <c r="H4604" s="1" t="s">
        <v>127</v>
      </c>
      <c r="I4604" t="s">
        <v>21</v>
      </c>
      <c r="J4604">
        <v>89</v>
      </c>
      <c r="K4604">
        <v>318</v>
      </c>
      <c r="L4604" s="27">
        <f>RestaurantData[[#This Row],[DailyCustAvg]]*30</f>
        <v>9540</v>
      </c>
      <c r="M4604" s="7">
        <f>(((RestaurantData[[#This Row],[FitScore]]/100)*RestaurantData[[#This Row],[DailyCustAvg]])/3.5)*30</f>
        <v>2425.8857142857141</v>
      </c>
      <c r="N4604">
        <v>40.689497849913998</v>
      </c>
      <c r="O4604">
        <v>-73.970283870188993</v>
      </c>
      <c r="P4604">
        <v>302</v>
      </c>
      <c r="Q4604">
        <v>35</v>
      </c>
      <c r="R4604">
        <f>(RestaurantData[[#This Row],[MonthySales]]/1500)*0.07</f>
        <v>0.113208</v>
      </c>
    </row>
    <row r="4605" spans="1:18" hidden="1" x14ac:dyDescent="0.3">
      <c r="A4605">
        <v>41142173</v>
      </c>
      <c r="B4605" s="1" t="s">
        <v>4846</v>
      </c>
      <c r="C4605" t="s">
        <v>4408</v>
      </c>
      <c r="D4605" s="2">
        <v>454</v>
      </c>
      <c r="E4605" s="1" t="s">
        <v>4780</v>
      </c>
      <c r="F4605" s="2">
        <v>11205</v>
      </c>
      <c r="G4605" s="3">
        <v>7189351153</v>
      </c>
      <c r="H4605" s="1" t="s">
        <v>276</v>
      </c>
      <c r="I4605" t="s">
        <v>21</v>
      </c>
      <c r="J4605">
        <v>87</v>
      </c>
      <c r="K4605">
        <v>318</v>
      </c>
      <c r="L4605" s="27">
        <f>RestaurantData[[#This Row],[DailyCustAvg]]*30</f>
        <v>9540</v>
      </c>
      <c r="M4605" s="7">
        <f>(((RestaurantData[[#This Row],[FitScore]]/100)*RestaurantData[[#This Row],[DailyCustAvg]])/3.5)*30</f>
        <v>2371.3714285714291</v>
      </c>
      <c r="N4605">
        <v>40.693276588529997</v>
      </c>
      <c r="O4605">
        <v>-73.967292727510994</v>
      </c>
      <c r="P4605">
        <v>302</v>
      </c>
      <c r="Q4605">
        <v>35</v>
      </c>
      <c r="R4605">
        <f>(RestaurantData[[#This Row],[MonthySales]]/1500)*0.07</f>
        <v>0.11066400000000004</v>
      </c>
    </row>
    <row r="4606" spans="1:18" hidden="1" x14ac:dyDescent="0.3">
      <c r="A4606">
        <v>41006018</v>
      </c>
      <c r="B4606" s="1" t="s">
        <v>4960</v>
      </c>
      <c r="C4606" t="s">
        <v>4408</v>
      </c>
      <c r="D4606" s="2">
        <v>459</v>
      </c>
      <c r="E4606" s="1" t="s">
        <v>4780</v>
      </c>
      <c r="F4606" s="2">
        <v>11205</v>
      </c>
      <c r="G4606" s="3">
        <v>7188520202</v>
      </c>
      <c r="H4606" s="1" t="s">
        <v>2871</v>
      </c>
      <c r="I4606" t="s">
        <v>21</v>
      </c>
      <c r="J4606">
        <v>91</v>
      </c>
      <c r="K4606">
        <v>314</v>
      </c>
      <c r="L4606" s="27">
        <f>RestaurantData[[#This Row],[DailyCustAvg]]*30</f>
        <v>9420</v>
      </c>
      <c r="M4606" s="7">
        <f>(((RestaurantData[[#This Row],[FitScore]]/100)*RestaurantData[[#This Row],[DailyCustAvg]])/3.5)*30</f>
        <v>2449.1999999999998</v>
      </c>
      <c r="N4606">
        <v>40.693317705433998</v>
      </c>
      <c r="O4606">
        <v>-73.967101584155003</v>
      </c>
      <c r="P4606">
        <v>302</v>
      </c>
      <c r="Q4606">
        <v>35</v>
      </c>
      <c r="R4606">
        <f>(RestaurantData[[#This Row],[MonthySales]]/1500)*0.07</f>
        <v>0.11429599999999999</v>
      </c>
    </row>
    <row r="4607" spans="1:18" hidden="1" x14ac:dyDescent="0.3">
      <c r="A4607">
        <v>50076665</v>
      </c>
      <c r="B4607" s="1" t="s">
        <v>4925</v>
      </c>
      <c r="C4607" t="s">
        <v>4408</v>
      </c>
      <c r="D4607" s="2">
        <v>505</v>
      </c>
      <c r="E4607" s="1" t="s">
        <v>4780</v>
      </c>
      <c r="F4607" s="2">
        <v>11205</v>
      </c>
      <c r="G4607" s="3">
        <v>9292980080</v>
      </c>
      <c r="H4607" s="1" t="s">
        <v>86</v>
      </c>
      <c r="I4607" t="s">
        <v>21</v>
      </c>
      <c r="J4607">
        <v>84</v>
      </c>
      <c r="K4607">
        <v>312</v>
      </c>
      <c r="L4607" s="27">
        <f>RestaurantData[[#This Row],[DailyCustAvg]]*30</f>
        <v>9360</v>
      </c>
      <c r="M4607" s="7">
        <f>(((RestaurantData[[#This Row],[FitScore]]/100)*RestaurantData[[#This Row],[DailyCustAvg]])/3.5)*30</f>
        <v>2246.3999999999996</v>
      </c>
      <c r="N4607">
        <v>40.693553037095</v>
      </c>
      <c r="O4607">
        <v>-73.964685374431994</v>
      </c>
      <c r="P4607">
        <v>302</v>
      </c>
      <c r="Q4607">
        <v>35</v>
      </c>
      <c r="R4607">
        <f>(RestaurantData[[#This Row],[MonthySales]]/1500)*0.07</f>
        <v>0.10483199999999999</v>
      </c>
    </row>
    <row r="4608" spans="1:18" hidden="1" x14ac:dyDescent="0.3">
      <c r="A4608">
        <v>41185214</v>
      </c>
      <c r="B4608" s="1" t="s">
        <v>4956</v>
      </c>
      <c r="C4608" t="s">
        <v>4408</v>
      </c>
      <c r="D4608" s="2">
        <v>568</v>
      </c>
      <c r="E4608" s="1" t="s">
        <v>4780</v>
      </c>
      <c r="F4608" s="2">
        <v>11205</v>
      </c>
      <c r="G4608" s="3">
        <v>7186368878</v>
      </c>
      <c r="H4608" s="1" t="s">
        <v>29</v>
      </c>
      <c r="I4608" t="s">
        <v>21</v>
      </c>
      <c r="J4608">
        <v>85</v>
      </c>
      <c r="K4608">
        <v>307</v>
      </c>
      <c r="L4608" s="27">
        <f>RestaurantData[[#This Row],[DailyCustAvg]]*30</f>
        <v>9210</v>
      </c>
      <c r="M4608" s="7">
        <f>(((RestaurantData[[#This Row],[FitScore]]/100)*RestaurantData[[#This Row],[DailyCustAvg]])/3.5)*30</f>
        <v>2236.7142857142853</v>
      </c>
      <c r="N4608">
        <v>40.693903437019003</v>
      </c>
      <c r="O4608">
        <v>-73.961782254873995</v>
      </c>
      <c r="P4608">
        <v>302</v>
      </c>
      <c r="Q4608">
        <v>35</v>
      </c>
      <c r="R4608">
        <f>(RestaurantData[[#This Row],[MonthySales]]/1500)*0.07</f>
        <v>0.10437999999999999</v>
      </c>
    </row>
    <row r="4609" spans="1:18" hidden="1" x14ac:dyDescent="0.3">
      <c r="A4609">
        <v>50047733</v>
      </c>
      <c r="B4609" s="1" t="s">
        <v>4823</v>
      </c>
      <c r="C4609" t="s">
        <v>4408</v>
      </c>
      <c r="D4609" s="2">
        <v>415</v>
      </c>
      <c r="E4609" s="1" t="s">
        <v>4780</v>
      </c>
      <c r="F4609" s="2">
        <v>11205</v>
      </c>
      <c r="G4609" s="3">
        <v>9293377873</v>
      </c>
      <c r="H4609" s="1" t="s">
        <v>16</v>
      </c>
      <c r="I4609" t="s">
        <v>17</v>
      </c>
      <c r="J4609">
        <v>91</v>
      </c>
      <c r="K4609">
        <v>299</v>
      </c>
      <c r="L4609" s="27">
        <f>RestaurantData[[#This Row],[DailyCustAvg]]*30</f>
        <v>8970</v>
      </c>
      <c r="M4609" s="7">
        <f>(((RestaurantData[[#This Row],[FitScore]]/100)*RestaurantData[[#This Row],[DailyCustAvg]])/3.5)*30</f>
        <v>2332.2000000000003</v>
      </c>
      <c r="N4609">
        <v>40.693126154395998</v>
      </c>
      <c r="O4609">
        <v>-73.969200421072998</v>
      </c>
      <c r="P4609">
        <v>302</v>
      </c>
      <c r="Q4609">
        <v>35</v>
      </c>
      <c r="R4609">
        <f>(RestaurantData[[#This Row],[MonthySales]]/1500)*0.07</f>
        <v>0.10883600000000003</v>
      </c>
    </row>
    <row r="4610" spans="1:18" hidden="1" x14ac:dyDescent="0.3">
      <c r="A4610">
        <v>50037861</v>
      </c>
      <c r="B4610" s="1" t="s">
        <v>4880</v>
      </c>
      <c r="C4610" t="s">
        <v>4408</v>
      </c>
      <c r="D4610" s="2">
        <v>271</v>
      </c>
      <c r="E4610" s="1" t="s">
        <v>4818</v>
      </c>
      <c r="F4610" s="2">
        <v>11205</v>
      </c>
      <c r="G4610" s="3">
        <v>7189230100</v>
      </c>
      <c r="H4610" s="1" t="s">
        <v>641</v>
      </c>
      <c r="I4610" t="s">
        <v>21</v>
      </c>
      <c r="J4610">
        <v>93</v>
      </c>
      <c r="K4610">
        <v>296</v>
      </c>
      <c r="L4610" s="27">
        <f>RestaurantData[[#This Row],[DailyCustAvg]]*30</f>
        <v>8880</v>
      </c>
      <c r="M4610" s="7">
        <f>(((RestaurantData[[#This Row],[FitScore]]/100)*RestaurantData[[#This Row],[DailyCustAvg]])/3.5)*30</f>
        <v>2359.5428571428574</v>
      </c>
      <c r="N4610">
        <v>40.68926200229</v>
      </c>
      <c r="O4610">
        <v>-73.971077268456995</v>
      </c>
      <c r="P4610">
        <v>302</v>
      </c>
      <c r="Q4610">
        <v>35</v>
      </c>
      <c r="R4610">
        <f>(RestaurantData[[#This Row],[MonthySales]]/1500)*0.07</f>
        <v>0.11011200000000003</v>
      </c>
    </row>
    <row r="4611" spans="1:18" hidden="1" x14ac:dyDescent="0.3">
      <c r="A4611">
        <v>50099918</v>
      </c>
      <c r="B4611" s="1" t="s">
        <v>4886</v>
      </c>
      <c r="C4611" t="s">
        <v>4408</v>
      </c>
      <c r="D4611" s="2">
        <v>353</v>
      </c>
      <c r="E4611" s="1" t="s">
        <v>4780</v>
      </c>
      <c r="F4611" s="2">
        <v>11205</v>
      </c>
      <c r="G4611" s="3">
        <v>9177513590</v>
      </c>
      <c r="H4611" s="1" t="s">
        <v>202</v>
      </c>
      <c r="I4611" t="s">
        <v>17</v>
      </c>
      <c r="J4611">
        <v>84</v>
      </c>
      <c r="K4611">
        <v>281</v>
      </c>
      <c r="L4611" s="27">
        <f>RestaurantData[[#This Row],[DailyCustAvg]]*30</f>
        <v>8430</v>
      </c>
      <c r="M4611" s="7">
        <f>(((RestaurantData[[#This Row],[FitScore]]/100)*RestaurantData[[#This Row],[DailyCustAvg]])/3.5)*30</f>
        <v>2023.1999999999998</v>
      </c>
      <c r="N4611">
        <v>40.693220219798</v>
      </c>
      <c r="O4611">
        <v>-73.972103280748001</v>
      </c>
      <c r="P4611">
        <v>302</v>
      </c>
      <c r="Q4611">
        <v>35</v>
      </c>
      <c r="R4611">
        <f>(RestaurantData[[#This Row],[MonthySales]]/1500)*0.07</f>
        <v>9.4416E-2</v>
      </c>
    </row>
    <row r="4612" spans="1:18" hidden="1" x14ac:dyDescent="0.3">
      <c r="A4612">
        <v>41477231</v>
      </c>
      <c r="B4612" s="1" t="s">
        <v>4843</v>
      </c>
      <c r="C4612" t="s">
        <v>4408</v>
      </c>
      <c r="D4612" s="2">
        <v>222</v>
      </c>
      <c r="E4612" s="1" t="s">
        <v>4010</v>
      </c>
      <c r="F4612" s="2">
        <v>11205</v>
      </c>
      <c r="G4612" s="3">
        <v>7182221999</v>
      </c>
      <c r="H4612" s="1" t="s">
        <v>24</v>
      </c>
      <c r="I4612" t="s">
        <v>21</v>
      </c>
      <c r="J4612">
        <v>81</v>
      </c>
      <c r="K4612">
        <v>277</v>
      </c>
      <c r="L4612" s="27">
        <f>RestaurantData[[#This Row],[DailyCustAvg]]*30</f>
        <v>8310</v>
      </c>
      <c r="M4612" s="7">
        <f>(((RestaurantData[[#This Row],[FitScore]]/100)*RestaurantData[[#This Row],[DailyCustAvg]])/3.5)*30</f>
        <v>1923.1714285714286</v>
      </c>
      <c r="N4612">
        <v>40.689506138257002</v>
      </c>
      <c r="O4612">
        <v>-73.970493008066995</v>
      </c>
      <c r="P4612">
        <v>302</v>
      </c>
      <c r="Q4612">
        <v>35</v>
      </c>
      <c r="R4612">
        <f>(RestaurantData[[#This Row],[MonthySales]]/1500)*0.07</f>
        <v>8.9748000000000008E-2</v>
      </c>
    </row>
    <row r="4613" spans="1:18" hidden="1" x14ac:dyDescent="0.3">
      <c r="A4613">
        <v>50085026</v>
      </c>
      <c r="B4613" s="1" t="s">
        <v>4779</v>
      </c>
      <c r="C4613" t="s">
        <v>4408</v>
      </c>
      <c r="D4613" s="2">
        <v>330</v>
      </c>
      <c r="E4613" s="1" t="s">
        <v>4780</v>
      </c>
      <c r="F4613" s="2">
        <v>11205</v>
      </c>
      <c r="G4613" s="3">
        <v>3479874100</v>
      </c>
      <c r="H4613" s="1" t="s">
        <v>20</v>
      </c>
      <c r="I4613" t="s">
        <v>17</v>
      </c>
      <c r="J4613">
        <v>83</v>
      </c>
      <c r="K4613">
        <v>270</v>
      </c>
      <c r="L4613" s="27">
        <f>RestaurantData[[#This Row],[DailyCustAvg]]*30</f>
        <v>8100</v>
      </c>
      <c r="M4613" s="7">
        <f>(((RestaurantData[[#This Row],[FitScore]]/100)*RestaurantData[[#This Row],[DailyCustAvg]])/3.5)*30</f>
        <v>1920.8571428571427</v>
      </c>
      <c r="N4613">
        <v>40.693242453808999</v>
      </c>
      <c r="O4613">
        <v>-73.973260827014997</v>
      </c>
      <c r="P4613">
        <v>302</v>
      </c>
      <c r="Q4613">
        <v>35</v>
      </c>
      <c r="R4613">
        <f>(RestaurantData[[#This Row],[MonthySales]]/1500)*0.07</f>
        <v>8.9639999999999997E-2</v>
      </c>
    </row>
    <row r="4614" spans="1:18" hidden="1" x14ac:dyDescent="0.3">
      <c r="A4614">
        <v>40390653</v>
      </c>
      <c r="B4614" s="1" t="s">
        <v>4892</v>
      </c>
      <c r="C4614" t="s">
        <v>4408</v>
      </c>
      <c r="D4614" s="2">
        <v>463</v>
      </c>
      <c r="E4614" s="1" t="s">
        <v>4780</v>
      </c>
      <c r="F4614" s="2">
        <v>11205</v>
      </c>
      <c r="G4614" s="3">
        <v>7186381850</v>
      </c>
      <c r="H4614" s="1" t="s">
        <v>242</v>
      </c>
      <c r="I4614" t="s">
        <v>17</v>
      </c>
      <c r="J4614">
        <v>82</v>
      </c>
      <c r="K4614">
        <v>269</v>
      </c>
      <c r="L4614" s="27">
        <f>RestaurantData[[#This Row],[DailyCustAvg]]*30</f>
        <v>8070</v>
      </c>
      <c r="M4614" s="7">
        <f>(((RestaurantData[[#This Row],[FitScore]]/100)*RestaurantData[[#This Row],[DailyCustAvg]])/3.5)*30</f>
        <v>1890.6857142857143</v>
      </c>
      <c r="N4614">
        <v>40.693356027157002</v>
      </c>
      <c r="O4614">
        <v>-73.966737349227003</v>
      </c>
      <c r="P4614">
        <v>302</v>
      </c>
      <c r="Q4614">
        <v>35</v>
      </c>
      <c r="R4614">
        <f>(RestaurantData[[#This Row],[MonthySales]]/1500)*0.07</f>
        <v>8.8232000000000019E-2</v>
      </c>
    </row>
    <row r="4615" spans="1:18" hidden="1" x14ac:dyDescent="0.3">
      <c r="A4615">
        <v>41683961</v>
      </c>
      <c r="B4615" s="1" t="s">
        <v>4817</v>
      </c>
      <c r="C4615" t="s">
        <v>4408</v>
      </c>
      <c r="D4615" s="2">
        <v>154</v>
      </c>
      <c r="E4615" s="1" t="s">
        <v>4818</v>
      </c>
      <c r="F4615" s="2">
        <v>11205</v>
      </c>
      <c r="G4615" s="3">
        <v>3472940650</v>
      </c>
      <c r="H4615" s="1" t="s">
        <v>16</v>
      </c>
      <c r="I4615" t="s">
        <v>17</v>
      </c>
      <c r="J4615">
        <v>81</v>
      </c>
      <c r="K4615">
        <v>262</v>
      </c>
      <c r="L4615" s="27">
        <f>RestaurantData[[#This Row],[DailyCustAvg]]*30</f>
        <v>7860</v>
      </c>
      <c r="M4615" s="7">
        <f>(((RestaurantData[[#This Row],[FitScore]]/100)*RestaurantData[[#This Row],[DailyCustAvg]])/3.5)*30</f>
        <v>1819.0285714285717</v>
      </c>
      <c r="N4615">
        <v>40.692841369706002</v>
      </c>
      <c r="O4615">
        <v>-73.971811348162007</v>
      </c>
      <c r="P4615">
        <v>302</v>
      </c>
      <c r="Q4615">
        <v>35</v>
      </c>
      <c r="R4615">
        <f>(RestaurantData[[#This Row],[MonthySales]]/1500)*0.07</f>
        <v>8.4888000000000019E-2</v>
      </c>
    </row>
    <row r="4616" spans="1:18" hidden="1" x14ac:dyDescent="0.3">
      <c r="A4616">
        <v>41719811</v>
      </c>
      <c r="B4616" s="1" t="s">
        <v>4913</v>
      </c>
      <c r="C4616" t="s">
        <v>4408</v>
      </c>
      <c r="D4616" s="2">
        <v>438</v>
      </c>
      <c r="E4616" s="1" t="s">
        <v>4780</v>
      </c>
      <c r="F4616" s="2">
        <v>11205</v>
      </c>
      <c r="G4616" s="3">
        <v>7184221142</v>
      </c>
      <c r="H4616" s="1" t="s">
        <v>20</v>
      </c>
      <c r="I4616" t="s">
        <v>17</v>
      </c>
      <c r="J4616">
        <v>85</v>
      </c>
      <c r="K4616">
        <v>261</v>
      </c>
      <c r="L4616" s="27">
        <f>RestaurantData[[#This Row],[DailyCustAvg]]*30</f>
        <v>7830</v>
      </c>
      <c r="M4616" s="7">
        <f>(((RestaurantData[[#This Row],[FitScore]]/100)*RestaurantData[[#This Row],[DailyCustAvg]])/3.5)*30</f>
        <v>1901.5714285714287</v>
      </c>
      <c r="N4616">
        <v>40.693188975379002</v>
      </c>
      <c r="O4616">
        <v>-73.968071685965</v>
      </c>
      <c r="P4616">
        <v>302</v>
      </c>
      <c r="Q4616">
        <v>35</v>
      </c>
      <c r="R4616">
        <f>(RestaurantData[[#This Row],[MonthySales]]/1500)*0.07</f>
        <v>8.8740000000000013E-2</v>
      </c>
    </row>
    <row r="4617" spans="1:18" hidden="1" x14ac:dyDescent="0.3">
      <c r="A4617">
        <v>50101723</v>
      </c>
      <c r="B4617" s="1" t="s">
        <v>4954</v>
      </c>
      <c r="C4617" t="s">
        <v>4408</v>
      </c>
      <c r="D4617" s="2">
        <v>154</v>
      </c>
      <c r="E4617" s="1" t="s">
        <v>4955</v>
      </c>
      <c r="F4617" s="2">
        <v>11205</v>
      </c>
      <c r="G4617" s="3">
        <v>6469213513</v>
      </c>
      <c r="H4617" s="1" t="s">
        <v>29</v>
      </c>
      <c r="I4617" t="s">
        <v>21</v>
      </c>
      <c r="J4617">
        <v>83</v>
      </c>
      <c r="K4617">
        <v>256</v>
      </c>
      <c r="L4617" s="27">
        <f>RestaurantData[[#This Row],[DailyCustAvg]]*30</f>
        <v>7680</v>
      </c>
      <c r="M4617" s="7">
        <f>(((RestaurantData[[#This Row],[FitScore]]/100)*RestaurantData[[#This Row],[DailyCustAvg]])/3.5)*30</f>
        <v>1821.2571428571428</v>
      </c>
      <c r="N4617">
        <v>40.692880035214998</v>
      </c>
      <c r="O4617">
        <v>-73.972799395633004</v>
      </c>
      <c r="P4617">
        <v>302</v>
      </c>
      <c r="Q4617">
        <v>35</v>
      </c>
      <c r="R4617">
        <f>(RestaurantData[[#This Row],[MonthySales]]/1500)*0.07</f>
        <v>8.4991999999999998E-2</v>
      </c>
    </row>
    <row r="4618" spans="1:18" hidden="1" x14ac:dyDescent="0.3">
      <c r="A4618">
        <v>50066300</v>
      </c>
      <c r="B4618" s="1" t="s">
        <v>4932</v>
      </c>
      <c r="C4618" t="s">
        <v>4408</v>
      </c>
      <c r="D4618" s="2">
        <v>200</v>
      </c>
      <c r="E4618" s="1" t="s">
        <v>4933</v>
      </c>
      <c r="F4618" s="2">
        <v>11205</v>
      </c>
      <c r="G4618" s="3">
        <v>6319536100</v>
      </c>
      <c r="H4618" s="1" t="s">
        <v>16</v>
      </c>
      <c r="I4618" t="s">
        <v>21</v>
      </c>
      <c r="J4618">
        <v>92</v>
      </c>
      <c r="K4618">
        <v>251</v>
      </c>
      <c r="L4618" s="27">
        <f>RestaurantData[[#This Row],[DailyCustAvg]]*30</f>
        <v>7530</v>
      </c>
      <c r="M4618" s="7">
        <f>(((RestaurantData[[#This Row],[FitScore]]/100)*RestaurantData[[#This Row],[DailyCustAvg]])/3.5)*30</f>
        <v>1979.3142857142859</v>
      </c>
      <c r="N4618">
        <v>40.692048674939997</v>
      </c>
      <c r="O4618">
        <v>-73.963957756723005</v>
      </c>
      <c r="P4618">
        <v>302</v>
      </c>
      <c r="Q4618">
        <v>35</v>
      </c>
      <c r="R4618">
        <f>(RestaurantData[[#This Row],[MonthySales]]/1500)*0.07</f>
        <v>9.236800000000002E-2</v>
      </c>
    </row>
    <row r="4619" spans="1:18" hidden="1" x14ac:dyDescent="0.3">
      <c r="A4619">
        <v>50012008</v>
      </c>
      <c r="B4619" s="1" t="s">
        <v>4885</v>
      </c>
      <c r="C4619" t="s">
        <v>4408</v>
      </c>
      <c r="D4619" s="2">
        <v>370</v>
      </c>
      <c r="E4619" s="1" t="s">
        <v>4780</v>
      </c>
      <c r="F4619" s="2">
        <v>11205</v>
      </c>
      <c r="G4619" s="3">
        <v>2062408953</v>
      </c>
      <c r="H4619" s="1" t="s">
        <v>56</v>
      </c>
      <c r="I4619" t="s">
        <v>17</v>
      </c>
      <c r="J4619">
        <v>86</v>
      </c>
      <c r="K4619">
        <v>248</v>
      </c>
      <c r="L4619" s="27">
        <f>RestaurantData[[#This Row],[DailyCustAvg]]*30</f>
        <v>7440</v>
      </c>
      <c r="M4619" s="7">
        <f>(((RestaurantData[[#This Row],[FitScore]]/100)*RestaurantData[[#This Row],[DailyCustAvg]])/3.5)*30</f>
        <v>1828.1142857142859</v>
      </c>
      <c r="N4619">
        <v>40.693178876738997</v>
      </c>
      <c r="O4619">
        <v>-73.971407322976006</v>
      </c>
      <c r="P4619">
        <v>302</v>
      </c>
      <c r="Q4619">
        <v>35</v>
      </c>
      <c r="R4619">
        <f>(RestaurantData[[#This Row],[MonthySales]]/1500)*0.07</f>
        <v>8.5312000000000027E-2</v>
      </c>
    </row>
    <row r="4620" spans="1:18" hidden="1" x14ac:dyDescent="0.3">
      <c r="A4620">
        <v>41126655</v>
      </c>
      <c r="B4620" s="1" t="s">
        <v>4967</v>
      </c>
      <c r="C4620" t="s">
        <v>4408</v>
      </c>
      <c r="D4620" s="2">
        <v>472</v>
      </c>
      <c r="E4620" s="1" t="s">
        <v>4780</v>
      </c>
      <c r="F4620" s="2">
        <v>11205</v>
      </c>
      <c r="G4620" s="3">
        <v>7186235522</v>
      </c>
      <c r="H4620" s="1" t="s">
        <v>29</v>
      </c>
      <c r="I4620" t="s">
        <v>17</v>
      </c>
      <c r="J4620">
        <v>82</v>
      </c>
      <c r="K4620">
        <v>242</v>
      </c>
      <c r="L4620" s="27">
        <f>RestaurantData[[#This Row],[DailyCustAvg]]*30</f>
        <v>7260</v>
      </c>
      <c r="M4620" s="7">
        <f>(((RestaurantData[[#This Row],[FitScore]]/100)*RestaurantData[[#This Row],[DailyCustAvg]])/3.5)*30</f>
        <v>1700.9142857142858</v>
      </c>
      <c r="N4620">
        <v>40.693369661677998</v>
      </c>
      <c r="O4620">
        <v>-73.966430823964998</v>
      </c>
      <c r="P4620">
        <v>302</v>
      </c>
      <c r="Q4620">
        <v>35</v>
      </c>
      <c r="R4620">
        <f>(RestaurantData[[#This Row],[MonthySales]]/1500)*0.07</f>
        <v>7.9376000000000002E-2</v>
      </c>
    </row>
    <row r="4621" spans="1:18" hidden="1" x14ac:dyDescent="0.3">
      <c r="A4621">
        <v>50071775</v>
      </c>
      <c r="B4621" s="1" t="s">
        <v>4776</v>
      </c>
      <c r="C4621" t="s">
        <v>4408</v>
      </c>
      <c r="D4621" s="2">
        <v>130</v>
      </c>
      <c r="E4621" s="1" t="s">
        <v>4447</v>
      </c>
      <c r="F4621" s="2">
        <v>11205</v>
      </c>
      <c r="G4621" s="3">
        <v>7182220050</v>
      </c>
      <c r="H4621" s="1" t="s">
        <v>186</v>
      </c>
      <c r="I4621" t="s">
        <v>21</v>
      </c>
      <c r="J4621">
        <v>87</v>
      </c>
      <c r="K4621">
        <v>241</v>
      </c>
      <c r="L4621" s="27">
        <f>RestaurantData[[#This Row],[DailyCustAvg]]*30</f>
        <v>7230</v>
      </c>
      <c r="M4621" s="7">
        <f>(((RestaurantData[[#This Row],[FitScore]]/100)*RestaurantData[[#This Row],[DailyCustAvg]])/3.5)*30</f>
        <v>1797.1714285714284</v>
      </c>
      <c r="N4621">
        <v>40.697867025656002</v>
      </c>
      <c r="O4621">
        <v>-73.971719056490002</v>
      </c>
      <c r="P4621">
        <v>302</v>
      </c>
      <c r="Q4621">
        <v>35</v>
      </c>
      <c r="R4621">
        <f>(RestaurantData[[#This Row],[MonthySales]]/1500)*0.07</f>
        <v>8.3867999999999984E-2</v>
      </c>
    </row>
    <row r="4622" spans="1:18" hidden="1" x14ac:dyDescent="0.3">
      <c r="A4622">
        <v>50087188</v>
      </c>
      <c r="B4622" s="1" t="s">
        <v>4790</v>
      </c>
      <c r="C4622" t="s">
        <v>4408</v>
      </c>
      <c r="D4622" s="2">
        <v>525</v>
      </c>
      <c r="E4622" s="1" t="s">
        <v>4780</v>
      </c>
      <c r="F4622" s="2">
        <v>11205</v>
      </c>
      <c r="G4622" s="3">
        <v>7185763047</v>
      </c>
      <c r="H4622" s="1" t="s">
        <v>56</v>
      </c>
      <c r="I4622" t="s">
        <v>21</v>
      </c>
      <c r="J4622">
        <v>84</v>
      </c>
      <c r="K4622">
        <v>240</v>
      </c>
      <c r="L4622" s="27">
        <f>RestaurantData[[#This Row],[DailyCustAvg]]*30</f>
        <v>7200</v>
      </c>
      <c r="M4622" s="7">
        <f>(((RestaurantData[[#This Row],[FitScore]]/100)*RestaurantData[[#This Row],[DailyCustAvg]])/3.5)*30</f>
        <v>1728</v>
      </c>
      <c r="N4622">
        <v>40.693676224954999</v>
      </c>
      <c r="O4622">
        <v>-73.963639535319999</v>
      </c>
      <c r="P4622">
        <v>302</v>
      </c>
      <c r="Q4622">
        <v>35</v>
      </c>
      <c r="R4622">
        <f>(RestaurantData[[#This Row],[MonthySales]]/1500)*0.07</f>
        <v>8.0640000000000003E-2</v>
      </c>
    </row>
    <row r="4623" spans="1:18" hidden="1" x14ac:dyDescent="0.3">
      <c r="A4623">
        <v>50064279</v>
      </c>
      <c r="B4623" s="1" t="s">
        <v>4908</v>
      </c>
      <c r="C4623" t="s">
        <v>4408</v>
      </c>
      <c r="D4623" s="2">
        <v>184</v>
      </c>
      <c r="E4623" s="1" t="s">
        <v>4010</v>
      </c>
      <c r="F4623" s="2">
        <v>11205</v>
      </c>
      <c r="G4623" s="3">
        <v>9179091023</v>
      </c>
      <c r="H4623" s="1" t="s">
        <v>127</v>
      </c>
      <c r="I4623" t="s">
        <v>17</v>
      </c>
      <c r="J4623">
        <v>95</v>
      </c>
      <c r="K4623">
        <v>233</v>
      </c>
      <c r="L4623" s="27">
        <f>RestaurantData[[#This Row],[DailyCustAvg]]*30</f>
        <v>6990</v>
      </c>
      <c r="M4623" s="7">
        <f>(((RestaurantData[[#This Row],[FitScore]]/100)*RestaurantData[[#This Row],[DailyCustAvg]])/3.5)*30</f>
        <v>1897.2857142857142</v>
      </c>
      <c r="N4623">
        <v>40.689575223151003</v>
      </c>
      <c r="O4623">
        <v>-73.972360830029004</v>
      </c>
      <c r="P4623">
        <v>302</v>
      </c>
      <c r="Q4623">
        <v>35</v>
      </c>
      <c r="R4623">
        <f>(RestaurantData[[#This Row],[MonthySales]]/1500)*0.07</f>
        <v>8.8540000000000008E-2</v>
      </c>
    </row>
    <row r="4624" spans="1:18" hidden="1" x14ac:dyDescent="0.3">
      <c r="A4624">
        <v>41225718</v>
      </c>
      <c r="B4624" s="1" t="s">
        <v>4938</v>
      </c>
      <c r="C4624" t="s">
        <v>4408</v>
      </c>
      <c r="D4624" s="2">
        <v>243</v>
      </c>
      <c r="E4624" s="1" t="s">
        <v>4010</v>
      </c>
      <c r="F4624" s="2">
        <v>11205</v>
      </c>
      <c r="G4624" s="3">
        <v>7186225300</v>
      </c>
      <c r="H4624" s="1" t="s">
        <v>16</v>
      </c>
      <c r="I4624" t="s">
        <v>17</v>
      </c>
      <c r="J4624">
        <v>88</v>
      </c>
      <c r="K4624">
        <v>232</v>
      </c>
      <c r="L4624" s="27">
        <f>RestaurantData[[#This Row],[DailyCustAvg]]*30</f>
        <v>6960</v>
      </c>
      <c r="M4624" s="7">
        <f>(((RestaurantData[[#This Row],[FitScore]]/100)*RestaurantData[[#This Row],[DailyCustAvg]])/3.5)*30</f>
        <v>1749.9428571428571</v>
      </c>
      <c r="N4624">
        <v>40.689483919582997</v>
      </c>
      <c r="O4624">
        <v>-73.969497792791003</v>
      </c>
      <c r="P4624">
        <v>302</v>
      </c>
      <c r="Q4624">
        <v>35</v>
      </c>
      <c r="R4624">
        <f>(RestaurantData[[#This Row],[MonthySales]]/1500)*0.07</f>
        <v>8.1664E-2</v>
      </c>
    </row>
    <row r="4625" spans="1:18" hidden="1" x14ac:dyDescent="0.3">
      <c r="A4625">
        <v>40931583</v>
      </c>
      <c r="B4625" s="1" t="s">
        <v>4836</v>
      </c>
      <c r="C4625" t="s">
        <v>4408</v>
      </c>
      <c r="D4625" s="2">
        <v>423</v>
      </c>
      <c r="E4625" s="1" t="s">
        <v>4780</v>
      </c>
      <c r="F4625" s="2">
        <v>11205</v>
      </c>
      <c r="G4625" s="3">
        <v>7189350087</v>
      </c>
      <c r="H4625" s="1" t="s">
        <v>56</v>
      </c>
      <c r="I4625" t="s">
        <v>21</v>
      </c>
      <c r="J4625">
        <v>88</v>
      </c>
      <c r="K4625">
        <v>228</v>
      </c>
      <c r="L4625" s="27">
        <f>RestaurantData[[#This Row],[DailyCustAvg]]*30</f>
        <v>6840</v>
      </c>
      <c r="M4625" s="7">
        <f>(((RestaurantData[[#This Row],[FitScore]]/100)*RestaurantData[[#This Row],[DailyCustAvg]])/3.5)*30</f>
        <v>1719.7714285714287</v>
      </c>
      <c r="N4625">
        <v>40.693136988863003</v>
      </c>
      <c r="O4625">
        <v>-73.968666715238996</v>
      </c>
      <c r="P4625">
        <v>302</v>
      </c>
      <c r="Q4625">
        <v>35</v>
      </c>
      <c r="R4625">
        <f>(RestaurantData[[#This Row],[MonthySales]]/1500)*0.07</f>
        <v>8.0256000000000022E-2</v>
      </c>
    </row>
    <row r="4626" spans="1:18" hidden="1" x14ac:dyDescent="0.3">
      <c r="A4626">
        <v>50019227</v>
      </c>
      <c r="B4626" s="1" t="s">
        <v>4957</v>
      </c>
      <c r="C4626" t="s">
        <v>4408</v>
      </c>
      <c r="D4626" s="2">
        <v>372</v>
      </c>
      <c r="E4626" s="1" t="s">
        <v>4780</v>
      </c>
      <c r="F4626" s="2">
        <v>11205</v>
      </c>
      <c r="G4626" s="3">
        <v>7182229992</v>
      </c>
      <c r="H4626" s="1" t="s">
        <v>20</v>
      </c>
      <c r="I4626" t="s">
        <v>17</v>
      </c>
      <c r="J4626">
        <v>95</v>
      </c>
      <c r="K4626">
        <v>224</v>
      </c>
      <c r="L4626" s="27">
        <f>RestaurantData[[#This Row],[DailyCustAvg]]*30</f>
        <v>6720</v>
      </c>
      <c r="M4626" s="7">
        <f>(((RestaurantData[[#This Row],[FitScore]]/100)*RestaurantData[[#This Row],[DailyCustAvg]])/3.5)*30</f>
        <v>1824</v>
      </c>
      <c r="N4626">
        <v>40.693173367379998</v>
      </c>
      <c r="O4626">
        <v>-73.971327991400997</v>
      </c>
      <c r="P4626">
        <v>302</v>
      </c>
      <c r="Q4626">
        <v>35</v>
      </c>
      <c r="R4626">
        <f>(RestaurantData[[#This Row],[MonthySales]]/1500)*0.07</f>
        <v>8.5120000000000001E-2</v>
      </c>
    </row>
    <row r="4627" spans="1:18" hidden="1" x14ac:dyDescent="0.3">
      <c r="A4627">
        <v>50011572</v>
      </c>
      <c r="B4627" s="1" t="s">
        <v>4814</v>
      </c>
      <c r="C4627" t="s">
        <v>4408</v>
      </c>
      <c r="D4627" s="2">
        <v>247</v>
      </c>
      <c r="E4627" s="1" t="s">
        <v>4010</v>
      </c>
      <c r="F4627" s="2">
        <v>11205</v>
      </c>
      <c r="G4627" s="3">
        <v>3472278976</v>
      </c>
      <c r="H4627" s="1" t="s">
        <v>16</v>
      </c>
      <c r="I4627" t="s">
        <v>21</v>
      </c>
      <c r="J4627">
        <v>90</v>
      </c>
      <c r="K4627">
        <v>221</v>
      </c>
      <c r="L4627" s="27">
        <f>RestaurantData[[#This Row],[DailyCustAvg]]*30</f>
        <v>6630</v>
      </c>
      <c r="M4627" s="7">
        <f>(((RestaurantData[[#This Row],[FitScore]]/100)*RestaurantData[[#This Row],[DailyCustAvg]])/3.5)*30</f>
        <v>1704.8571428571429</v>
      </c>
      <c r="N4627">
        <v>40.689478387712001</v>
      </c>
      <c r="O4627">
        <v>-73.969339136261993</v>
      </c>
      <c r="P4627">
        <v>302</v>
      </c>
      <c r="Q4627">
        <v>35</v>
      </c>
      <c r="R4627">
        <f>(RestaurantData[[#This Row],[MonthySales]]/1500)*0.07</f>
        <v>7.9560000000000006E-2</v>
      </c>
    </row>
    <row r="4628" spans="1:18" hidden="1" x14ac:dyDescent="0.3">
      <c r="A4628">
        <v>41011815</v>
      </c>
      <c r="B4628" s="1" t="s">
        <v>4826</v>
      </c>
      <c r="C4628" t="s">
        <v>4408</v>
      </c>
      <c r="D4628" s="2">
        <v>511</v>
      </c>
      <c r="E4628" s="1" t="s">
        <v>4780</v>
      </c>
      <c r="F4628" s="2">
        <v>11205</v>
      </c>
      <c r="G4628" s="3">
        <v>7183981459</v>
      </c>
      <c r="H4628" s="1" t="s">
        <v>29</v>
      </c>
      <c r="I4628" t="s">
        <v>17</v>
      </c>
      <c r="J4628">
        <v>89</v>
      </c>
      <c r="K4628">
        <v>216</v>
      </c>
      <c r="L4628" s="27">
        <f>RestaurantData[[#This Row],[DailyCustAvg]]*30</f>
        <v>6480</v>
      </c>
      <c r="M4628" s="7">
        <f>(((RestaurantData[[#This Row],[FitScore]]/100)*RestaurantData[[#This Row],[DailyCustAvg]])/3.5)*30</f>
        <v>1647.7714285714285</v>
      </c>
      <c r="N4628">
        <v>40.693583153795998</v>
      </c>
      <c r="O4628">
        <v>-73.964440142881003</v>
      </c>
      <c r="P4628">
        <v>302</v>
      </c>
      <c r="Q4628">
        <v>35</v>
      </c>
      <c r="R4628">
        <f>(RestaurantData[[#This Row],[MonthySales]]/1500)*0.07</f>
        <v>7.6895999999999992E-2</v>
      </c>
    </row>
    <row r="4629" spans="1:18" hidden="1" x14ac:dyDescent="0.3">
      <c r="A4629">
        <v>41038600</v>
      </c>
      <c r="B4629" s="1" t="s">
        <v>4894</v>
      </c>
      <c r="C4629" t="s">
        <v>4408</v>
      </c>
      <c r="D4629" s="2">
        <v>482</v>
      </c>
      <c r="E4629" s="1" t="s">
        <v>4780</v>
      </c>
      <c r="F4629" s="2">
        <v>11205</v>
      </c>
      <c r="G4629" s="3">
        <v>7187890600</v>
      </c>
      <c r="H4629" s="1" t="s">
        <v>202</v>
      </c>
      <c r="I4629" t="s">
        <v>17</v>
      </c>
      <c r="J4629">
        <v>92</v>
      </c>
      <c r="K4629">
        <v>215</v>
      </c>
      <c r="L4629" s="27">
        <f>RestaurantData[[#This Row],[DailyCustAvg]]*30</f>
        <v>6450</v>
      </c>
      <c r="M4629" s="7">
        <f>(((RestaurantData[[#This Row],[FitScore]]/100)*RestaurantData[[#This Row],[DailyCustAvg]])/3.5)*30</f>
        <v>1695.4285714285716</v>
      </c>
      <c r="N4629">
        <v>40.693405232225999</v>
      </c>
      <c r="O4629">
        <v>-73.966052165364999</v>
      </c>
      <c r="P4629">
        <v>302</v>
      </c>
      <c r="Q4629">
        <v>35</v>
      </c>
      <c r="R4629">
        <f>(RestaurantData[[#This Row],[MonthySales]]/1500)*0.07</f>
        <v>7.912000000000001E-2</v>
      </c>
    </row>
    <row r="4630" spans="1:18" hidden="1" x14ac:dyDescent="0.3">
      <c r="A4630">
        <v>50044479</v>
      </c>
      <c r="B4630" s="1" t="s">
        <v>4947</v>
      </c>
      <c r="C4630" t="s">
        <v>4408</v>
      </c>
      <c r="D4630" s="2">
        <v>441</v>
      </c>
      <c r="E4630" s="1" t="s">
        <v>4780</v>
      </c>
      <c r="F4630" s="2">
        <v>11205</v>
      </c>
      <c r="G4630" s="3">
        <v>7188752525</v>
      </c>
      <c r="H4630" s="1" t="s">
        <v>66</v>
      </c>
      <c r="I4630" t="s">
        <v>21</v>
      </c>
      <c r="J4630">
        <v>90</v>
      </c>
      <c r="K4630">
        <v>213</v>
      </c>
      <c r="L4630" s="27">
        <f>RestaurantData[[#This Row],[DailyCustAvg]]*30</f>
        <v>6390</v>
      </c>
      <c r="M4630" s="7">
        <f>(((RestaurantData[[#This Row],[FitScore]]/100)*RestaurantData[[#This Row],[DailyCustAvg]])/3.5)*30</f>
        <v>1643.1428571428573</v>
      </c>
      <c r="N4630">
        <v>40.693213656211</v>
      </c>
      <c r="O4630">
        <v>-73.967992340104999</v>
      </c>
      <c r="P4630">
        <v>302</v>
      </c>
      <c r="Q4630">
        <v>35</v>
      </c>
      <c r="R4630">
        <f>(RestaurantData[[#This Row],[MonthySales]]/1500)*0.07</f>
        <v>7.6680000000000026E-2</v>
      </c>
    </row>
    <row r="4631" spans="1:18" hidden="1" x14ac:dyDescent="0.3">
      <c r="A4631">
        <v>50084344</v>
      </c>
      <c r="B4631" s="1" t="s">
        <v>4934</v>
      </c>
      <c r="C4631" t="s">
        <v>4408</v>
      </c>
      <c r="D4631" s="2">
        <v>10</v>
      </c>
      <c r="E4631" s="1" t="s">
        <v>4935</v>
      </c>
      <c r="F4631" s="2">
        <v>11205</v>
      </c>
      <c r="G4631" s="3">
        <v>3476899009</v>
      </c>
      <c r="H4631" s="1" t="s">
        <v>207</v>
      </c>
      <c r="I4631" t="s">
        <v>21</v>
      </c>
      <c r="J4631">
        <v>90</v>
      </c>
      <c r="K4631">
        <v>208</v>
      </c>
      <c r="L4631" s="27">
        <f>RestaurantData[[#This Row],[DailyCustAvg]]*30</f>
        <v>6240</v>
      </c>
      <c r="M4631" s="7">
        <f>(((RestaurantData[[#This Row],[FitScore]]/100)*RestaurantData[[#This Row],[DailyCustAvg]])/3.5)*30</f>
        <v>1604.5714285714287</v>
      </c>
      <c r="N4631">
        <v>40.697419628725001</v>
      </c>
      <c r="O4631">
        <v>-73.971722853323001</v>
      </c>
      <c r="P4631">
        <v>302</v>
      </c>
      <c r="Q4631">
        <v>35</v>
      </c>
      <c r="R4631">
        <f>(RestaurantData[[#This Row],[MonthySales]]/1500)*0.07</f>
        <v>7.4880000000000016E-2</v>
      </c>
    </row>
    <row r="4632" spans="1:18" hidden="1" x14ac:dyDescent="0.3">
      <c r="A4632">
        <v>50099369</v>
      </c>
      <c r="B4632" s="1" t="s">
        <v>4890</v>
      </c>
      <c r="C4632" t="s">
        <v>4408</v>
      </c>
      <c r="D4632" s="2">
        <v>15</v>
      </c>
      <c r="E4632" s="1" t="s">
        <v>1785</v>
      </c>
      <c r="F4632" s="2">
        <v>11205</v>
      </c>
      <c r="G4632" s="3">
        <v>9173994667</v>
      </c>
      <c r="H4632" s="1" t="s">
        <v>16</v>
      </c>
      <c r="I4632" t="s">
        <v>21</v>
      </c>
      <c r="J4632">
        <v>95</v>
      </c>
      <c r="K4632">
        <v>199</v>
      </c>
      <c r="L4632" s="27">
        <f>RestaurantData[[#This Row],[DailyCustAvg]]*30</f>
        <v>5970</v>
      </c>
      <c r="M4632" s="7">
        <f>(((RestaurantData[[#This Row],[FitScore]]/100)*RestaurantData[[#This Row],[DailyCustAvg]])/3.5)*30</f>
        <v>1620.4285714285713</v>
      </c>
      <c r="N4632">
        <v>40.697273886642002</v>
      </c>
      <c r="O4632">
        <v>-73.970651840965004</v>
      </c>
      <c r="P4632">
        <v>302</v>
      </c>
      <c r="Q4632">
        <v>35</v>
      </c>
      <c r="R4632">
        <f>(RestaurantData[[#This Row],[MonthySales]]/1500)*0.07</f>
        <v>7.5620000000000007E-2</v>
      </c>
    </row>
    <row r="4633" spans="1:18" hidden="1" x14ac:dyDescent="0.3">
      <c r="A4633">
        <v>41456844</v>
      </c>
      <c r="B4633" s="1" t="s">
        <v>4800</v>
      </c>
      <c r="C4633" t="s">
        <v>4408</v>
      </c>
      <c r="D4633" s="2">
        <v>30</v>
      </c>
      <c r="E4633" s="1" t="s">
        <v>4158</v>
      </c>
      <c r="F4633" s="2">
        <v>11217</v>
      </c>
      <c r="G4633" s="3">
        <v>7186364156</v>
      </c>
      <c r="H4633" s="1" t="s">
        <v>148</v>
      </c>
      <c r="I4633" t="s">
        <v>17</v>
      </c>
      <c r="J4633">
        <v>92</v>
      </c>
      <c r="K4633">
        <v>398</v>
      </c>
      <c r="L4633" s="27">
        <f>RestaurantData[[#This Row],[DailyCustAvg]]*30</f>
        <v>11940</v>
      </c>
      <c r="M4633" s="7">
        <f>(((RestaurantData[[#This Row],[FitScore]]/100)*RestaurantData[[#This Row],[DailyCustAvg]])/3.5)*30</f>
        <v>3138.514285714286</v>
      </c>
      <c r="N4633">
        <v>40.686859067343001</v>
      </c>
      <c r="O4633">
        <v>-73.977738126987006</v>
      </c>
      <c r="P4633">
        <v>302</v>
      </c>
      <c r="Q4633">
        <v>35</v>
      </c>
      <c r="R4633">
        <f>(RestaurantData[[#This Row],[MonthySales]]/1500)*0.07</f>
        <v>0.14646400000000004</v>
      </c>
    </row>
    <row r="4634" spans="1:18" hidden="1" x14ac:dyDescent="0.3">
      <c r="A4634">
        <v>50056606</v>
      </c>
      <c r="B4634" s="1" t="s">
        <v>4915</v>
      </c>
      <c r="C4634" t="s">
        <v>4408</v>
      </c>
      <c r="D4634" s="2">
        <v>25</v>
      </c>
      <c r="E4634" s="1" t="s">
        <v>4793</v>
      </c>
      <c r="F4634" s="2">
        <v>11217</v>
      </c>
      <c r="G4634" s="3">
        <v>7187973803</v>
      </c>
      <c r="H4634" s="1" t="s">
        <v>16</v>
      </c>
      <c r="I4634" t="s">
        <v>21</v>
      </c>
      <c r="J4634">
        <v>85</v>
      </c>
      <c r="K4634">
        <v>396</v>
      </c>
      <c r="L4634" s="27">
        <f>RestaurantData[[#This Row],[DailyCustAvg]]*30</f>
        <v>11880</v>
      </c>
      <c r="M4634" s="7">
        <f>(((RestaurantData[[#This Row],[FitScore]]/100)*RestaurantData[[#This Row],[DailyCustAvg]])/3.5)*30</f>
        <v>2885.1428571428569</v>
      </c>
      <c r="N4634">
        <v>40.687951950977997</v>
      </c>
      <c r="O4634">
        <v>-73.980269035774995</v>
      </c>
      <c r="P4634">
        <v>302</v>
      </c>
      <c r="Q4634">
        <v>35</v>
      </c>
      <c r="R4634">
        <f>(RestaurantData[[#This Row],[MonthySales]]/1500)*0.07</f>
        <v>0.13464000000000001</v>
      </c>
    </row>
    <row r="4635" spans="1:18" hidden="1" x14ac:dyDescent="0.3">
      <c r="A4635">
        <v>50046623</v>
      </c>
      <c r="B4635" s="1" t="s">
        <v>4834</v>
      </c>
      <c r="C4635" t="s">
        <v>4408</v>
      </c>
      <c r="D4635" s="2">
        <v>139</v>
      </c>
      <c r="E4635" s="1" t="s">
        <v>4793</v>
      </c>
      <c r="F4635" s="2">
        <v>11217</v>
      </c>
      <c r="G4635" s="3">
        <v>7187892903</v>
      </c>
      <c r="H4635" s="1" t="s">
        <v>163</v>
      </c>
      <c r="I4635" t="s">
        <v>17</v>
      </c>
      <c r="J4635">
        <v>84</v>
      </c>
      <c r="K4635">
        <v>380</v>
      </c>
      <c r="L4635" s="27">
        <f>RestaurantData[[#This Row],[DailyCustAvg]]*30</f>
        <v>11400</v>
      </c>
      <c r="M4635" s="7">
        <f>(((RestaurantData[[#This Row],[FitScore]]/100)*RestaurantData[[#This Row],[DailyCustAvg]])/3.5)*30</f>
        <v>2736</v>
      </c>
      <c r="N4635">
        <v>40.684429939379001</v>
      </c>
      <c r="O4635">
        <v>-73.977724518610003</v>
      </c>
      <c r="P4635">
        <v>302</v>
      </c>
      <c r="Q4635">
        <v>35</v>
      </c>
      <c r="R4635">
        <f>(RestaurantData[[#This Row],[MonthySales]]/1500)*0.07</f>
        <v>0.12768000000000002</v>
      </c>
    </row>
    <row r="4636" spans="1:18" hidden="1" x14ac:dyDescent="0.3">
      <c r="A4636">
        <v>41209948</v>
      </c>
      <c r="B4636" s="1" t="s">
        <v>4855</v>
      </c>
      <c r="C4636" t="s">
        <v>4408</v>
      </c>
      <c r="D4636" s="2">
        <v>76</v>
      </c>
      <c r="E4636" s="1" t="s">
        <v>432</v>
      </c>
      <c r="F4636" s="2">
        <v>11217</v>
      </c>
      <c r="G4636" s="3">
        <v>7186432273</v>
      </c>
      <c r="H4636" s="1" t="s">
        <v>16</v>
      </c>
      <c r="I4636" t="s">
        <v>21</v>
      </c>
      <c r="J4636">
        <v>89</v>
      </c>
      <c r="K4636">
        <v>374</v>
      </c>
      <c r="L4636" s="27">
        <f>RestaurantData[[#This Row],[DailyCustAvg]]*30</f>
        <v>11220</v>
      </c>
      <c r="M4636" s="7">
        <f>(((RestaurantData[[#This Row],[FitScore]]/100)*RestaurantData[[#This Row],[DailyCustAvg]])/3.5)*30</f>
        <v>2853.0857142857144</v>
      </c>
      <c r="N4636">
        <v>40.68224548037</v>
      </c>
      <c r="O4636">
        <v>-73.979783988869997</v>
      </c>
      <c r="P4636">
        <v>302</v>
      </c>
      <c r="Q4636">
        <v>33</v>
      </c>
      <c r="R4636">
        <f>(RestaurantData[[#This Row],[MonthySales]]/1500)*0.07</f>
        <v>0.13314400000000001</v>
      </c>
    </row>
    <row r="4637" spans="1:18" hidden="1" x14ac:dyDescent="0.3">
      <c r="A4637">
        <v>50053519</v>
      </c>
      <c r="B4637" s="1" t="s">
        <v>4919</v>
      </c>
      <c r="C4637" t="s">
        <v>4408</v>
      </c>
      <c r="D4637" s="2">
        <v>50</v>
      </c>
      <c r="E4637" s="1" t="s">
        <v>432</v>
      </c>
      <c r="F4637" s="2">
        <v>11217</v>
      </c>
      <c r="G4637" s="3">
        <v>7188759888</v>
      </c>
      <c r="H4637" s="1" t="s">
        <v>242</v>
      </c>
      <c r="I4637" t="s">
        <v>17</v>
      </c>
      <c r="J4637">
        <v>95</v>
      </c>
      <c r="K4637">
        <v>366</v>
      </c>
      <c r="L4637" s="27">
        <f>RestaurantData[[#This Row],[DailyCustAvg]]*30</f>
        <v>10980</v>
      </c>
      <c r="M4637" s="7">
        <f>(((RestaurantData[[#This Row],[FitScore]]/100)*RestaurantData[[#This Row],[DailyCustAvg]])/3.5)*30</f>
        <v>2980.2857142857142</v>
      </c>
      <c r="N4637">
        <v>40.683219758446</v>
      </c>
      <c r="O4637">
        <v>-73.979131088170007</v>
      </c>
      <c r="P4637">
        <v>302</v>
      </c>
      <c r="Q4637">
        <v>33</v>
      </c>
      <c r="R4637">
        <f>(RestaurantData[[#This Row],[MonthySales]]/1500)*0.07</f>
        <v>0.13908000000000001</v>
      </c>
    </row>
    <row r="4638" spans="1:18" hidden="1" x14ac:dyDescent="0.3">
      <c r="A4638">
        <v>41594717</v>
      </c>
      <c r="B4638" s="1" t="s">
        <v>4797</v>
      </c>
      <c r="C4638" t="s">
        <v>4408</v>
      </c>
      <c r="D4638" s="2">
        <v>625</v>
      </c>
      <c r="E4638" s="1" t="s">
        <v>4796</v>
      </c>
      <c r="F4638" s="2">
        <v>11217</v>
      </c>
      <c r="G4638" s="3">
        <v>7183984390</v>
      </c>
      <c r="H4638" s="1" t="s">
        <v>49</v>
      </c>
      <c r="I4638" t="s">
        <v>21</v>
      </c>
      <c r="J4638">
        <v>89</v>
      </c>
      <c r="K4638">
        <v>355</v>
      </c>
      <c r="L4638" s="27">
        <f>RestaurantData[[#This Row],[DailyCustAvg]]*30</f>
        <v>10650</v>
      </c>
      <c r="M4638" s="7">
        <f>(((RestaurantData[[#This Row],[FitScore]]/100)*RestaurantData[[#This Row],[DailyCustAvg]])/3.5)*30</f>
        <v>2708.1428571428573</v>
      </c>
      <c r="N4638">
        <v>40.683449625587002</v>
      </c>
      <c r="O4638">
        <v>-73.975615594404999</v>
      </c>
      <c r="P4638">
        <v>302</v>
      </c>
      <c r="Q4638">
        <v>35</v>
      </c>
      <c r="R4638">
        <f>(RestaurantData[[#This Row],[MonthySales]]/1500)*0.07</f>
        <v>0.12638000000000002</v>
      </c>
    </row>
    <row r="4639" spans="1:18" hidden="1" x14ac:dyDescent="0.3">
      <c r="A4639">
        <v>50091554</v>
      </c>
      <c r="B4639" s="1" t="s">
        <v>4848</v>
      </c>
      <c r="C4639" t="s">
        <v>4408</v>
      </c>
      <c r="D4639" s="2">
        <v>773</v>
      </c>
      <c r="E4639" s="1" t="s">
        <v>160</v>
      </c>
      <c r="F4639" s="2">
        <v>11217</v>
      </c>
      <c r="G4639" s="3">
        <v>9292763150</v>
      </c>
      <c r="H4639" s="1" t="s">
        <v>16</v>
      </c>
      <c r="I4639" t="s">
        <v>21</v>
      </c>
      <c r="J4639">
        <v>96</v>
      </c>
      <c r="K4639">
        <v>345</v>
      </c>
      <c r="L4639" s="27">
        <f>RestaurantData[[#This Row],[DailyCustAvg]]*30</f>
        <v>10350</v>
      </c>
      <c r="M4639" s="7">
        <f>(((RestaurantData[[#This Row],[FitScore]]/100)*RestaurantData[[#This Row],[DailyCustAvg]])/3.5)*30</f>
        <v>2838.8571428571427</v>
      </c>
      <c r="N4639">
        <v>40.686040282500002</v>
      </c>
      <c r="O4639">
        <v>-73.973757707266998</v>
      </c>
      <c r="P4639">
        <v>302</v>
      </c>
      <c r="Q4639">
        <v>35</v>
      </c>
      <c r="R4639">
        <f>(RestaurantData[[#This Row],[MonthySales]]/1500)*0.07</f>
        <v>0.13247999999999999</v>
      </c>
    </row>
    <row r="4640" spans="1:18" hidden="1" x14ac:dyDescent="0.3">
      <c r="A4640">
        <v>40534912</v>
      </c>
      <c r="B4640" s="1" t="s">
        <v>4813</v>
      </c>
      <c r="C4640" t="s">
        <v>4408</v>
      </c>
      <c r="D4640" s="2">
        <v>745</v>
      </c>
      <c r="E4640" s="1" t="s">
        <v>160</v>
      </c>
      <c r="F4640" s="2">
        <v>11217</v>
      </c>
      <c r="G4640" s="3">
        <v>7188557149</v>
      </c>
      <c r="H4640" s="1" t="s">
        <v>641</v>
      </c>
      <c r="I4640" t="s">
        <v>17</v>
      </c>
      <c r="J4640">
        <v>83</v>
      </c>
      <c r="K4640">
        <v>335</v>
      </c>
      <c r="L4640" s="27">
        <f>RestaurantData[[#This Row],[DailyCustAvg]]*30</f>
        <v>10050</v>
      </c>
      <c r="M4640" s="7">
        <f>(((RestaurantData[[#This Row],[FitScore]]/100)*RestaurantData[[#This Row],[DailyCustAvg]])/3.5)*30</f>
        <v>2383.2857142857147</v>
      </c>
      <c r="N4640">
        <v>40.686474196957001</v>
      </c>
      <c r="O4640">
        <v>-73.974828436099997</v>
      </c>
      <c r="P4640">
        <v>302</v>
      </c>
      <c r="Q4640">
        <v>35</v>
      </c>
      <c r="R4640">
        <f>(RestaurantData[[#This Row],[MonthySales]]/1500)*0.07</f>
        <v>0.11122000000000003</v>
      </c>
    </row>
    <row r="4641" spans="1:18" hidden="1" x14ac:dyDescent="0.3">
      <c r="A4641">
        <v>41224360</v>
      </c>
      <c r="B4641" s="1" t="s">
        <v>4026</v>
      </c>
      <c r="C4641" t="s">
        <v>4408</v>
      </c>
      <c r="D4641" s="2">
        <v>139</v>
      </c>
      <c r="E4641" s="1" t="s">
        <v>4793</v>
      </c>
      <c r="F4641" s="2">
        <v>11217</v>
      </c>
      <c r="G4641" s="3">
        <v>7189439453</v>
      </c>
      <c r="H4641" s="1" t="s">
        <v>45</v>
      </c>
      <c r="I4641" t="s">
        <v>17</v>
      </c>
      <c r="J4641">
        <v>93</v>
      </c>
      <c r="K4641">
        <v>322</v>
      </c>
      <c r="L4641" s="27">
        <f>RestaurantData[[#This Row],[DailyCustAvg]]*30</f>
        <v>9660</v>
      </c>
      <c r="M4641" s="7">
        <f>(((RestaurantData[[#This Row],[FitScore]]/100)*RestaurantData[[#This Row],[DailyCustAvg]])/3.5)*30</f>
        <v>2566.8000000000006</v>
      </c>
      <c r="N4641">
        <v>40.684429939379001</v>
      </c>
      <c r="O4641">
        <v>-73.977724518610003</v>
      </c>
      <c r="P4641">
        <v>302</v>
      </c>
      <c r="Q4641">
        <v>35</v>
      </c>
      <c r="R4641">
        <f>(RestaurantData[[#This Row],[MonthySales]]/1500)*0.07</f>
        <v>0.11978400000000004</v>
      </c>
    </row>
    <row r="4642" spans="1:18" hidden="1" x14ac:dyDescent="0.3">
      <c r="A4642">
        <v>50050281</v>
      </c>
      <c r="B4642" s="1" t="s">
        <v>4820</v>
      </c>
      <c r="C4642" t="s">
        <v>4408</v>
      </c>
      <c r="D4642" s="2">
        <v>1</v>
      </c>
      <c r="E4642" s="1" t="s">
        <v>4821</v>
      </c>
      <c r="F4642" s="2">
        <v>11217</v>
      </c>
      <c r="G4642" s="3">
        <v>7188528582</v>
      </c>
      <c r="H4642" s="1" t="s">
        <v>58</v>
      </c>
      <c r="I4642" t="s">
        <v>17</v>
      </c>
      <c r="J4642">
        <v>92</v>
      </c>
      <c r="K4642">
        <v>320</v>
      </c>
      <c r="L4642" s="27">
        <f>RestaurantData[[#This Row],[DailyCustAvg]]*30</f>
        <v>9600</v>
      </c>
      <c r="M4642" s="7">
        <f>(((RestaurantData[[#This Row],[FitScore]]/100)*RestaurantData[[#This Row],[DailyCustAvg]])/3.5)*30</f>
        <v>2523.428571428572</v>
      </c>
      <c r="N4642">
        <v>40.689334506332003</v>
      </c>
      <c r="O4642">
        <v>-73.976017292560996</v>
      </c>
      <c r="P4642">
        <v>302</v>
      </c>
      <c r="Q4642">
        <v>35</v>
      </c>
      <c r="R4642">
        <f>(RestaurantData[[#This Row],[MonthySales]]/1500)*0.07</f>
        <v>0.11776000000000003</v>
      </c>
    </row>
    <row r="4643" spans="1:18" hidden="1" x14ac:dyDescent="0.3">
      <c r="A4643">
        <v>41421031</v>
      </c>
      <c r="B4643" s="1" t="s">
        <v>4893</v>
      </c>
      <c r="C4643" t="s">
        <v>4408</v>
      </c>
      <c r="D4643" s="2">
        <v>107</v>
      </c>
      <c r="E4643" s="1" t="s">
        <v>901</v>
      </c>
      <c r="F4643" s="2">
        <v>11217</v>
      </c>
      <c r="G4643" s="3">
        <v>7183463617</v>
      </c>
      <c r="H4643" s="1" t="s">
        <v>276</v>
      </c>
      <c r="I4643" t="s">
        <v>17</v>
      </c>
      <c r="J4643">
        <v>90</v>
      </c>
      <c r="K4643">
        <v>315</v>
      </c>
      <c r="L4643" s="27">
        <f>RestaurantData[[#This Row],[DailyCustAvg]]*30</f>
        <v>9450</v>
      </c>
      <c r="M4643" s="7">
        <f>(((RestaurantData[[#This Row],[FitScore]]/100)*RestaurantData[[#This Row],[DailyCustAvg]])/3.5)*30</f>
        <v>2430</v>
      </c>
      <c r="N4643">
        <v>40.682929345516001</v>
      </c>
      <c r="O4643">
        <v>-73.982300442289002</v>
      </c>
      <c r="P4643">
        <v>302</v>
      </c>
      <c r="Q4643">
        <v>33</v>
      </c>
      <c r="R4643">
        <f>(RestaurantData[[#This Row],[MonthySales]]/1500)*0.07</f>
        <v>0.11340000000000001</v>
      </c>
    </row>
    <row r="4644" spans="1:18" hidden="1" x14ac:dyDescent="0.3">
      <c r="A4644">
        <v>50073214</v>
      </c>
      <c r="B4644" s="1" t="s">
        <v>2841</v>
      </c>
      <c r="C4644" t="s">
        <v>4408</v>
      </c>
      <c r="D4644" s="2">
        <v>292</v>
      </c>
      <c r="E4644" s="1" t="s">
        <v>4923</v>
      </c>
      <c r="F4644" s="2">
        <v>11217</v>
      </c>
      <c r="G4644" s="3">
        <v>7186739080</v>
      </c>
      <c r="H4644" s="1" t="s">
        <v>16</v>
      </c>
      <c r="I4644" t="s">
        <v>21</v>
      </c>
      <c r="J4644">
        <v>93</v>
      </c>
      <c r="K4644">
        <v>303</v>
      </c>
      <c r="L4644" s="27">
        <f>RestaurantData[[#This Row],[DailyCustAvg]]*30</f>
        <v>9090</v>
      </c>
      <c r="M4644" s="7">
        <f>(((RestaurantData[[#This Row],[FitScore]]/100)*RestaurantData[[#This Row],[DailyCustAvg]])/3.5)*30</f>
        <v>2415.3428571428576</v>
      </c>
      <c r="N4644">
        <v>40.686428215538001</v>
      </c>
      <c r="O4644">
        <v>-73.978142112274</v>
      </c>
      <c r="P4644">
        <v>302</v>
      </c>
      <c r="Q4644">
        <v>35</v>
      </c>
      <c r="R4644">
        <f>(RestaurantData[[#This Row],[MonthySales]]/1500)*0.07</f>
        <v>0.11271600000000004</v>
      </c>
    </row>
    <row r="4645" spans="1:18" hidden="1" x14ac:dyDescent="0.3">
      <c r="A4645">
        <v>50073118</v>
      </c>
      <c r="B4645" s="1" t="s">
        <v>1565</v>
      </c>
      <c r="C4645" t="s">
        <v>4408</v>
      </c>
      <c r="D4645" s="2">
        <v>113</v>
      </c>
      <c r="E4645" s="1" t="s">
        <v>4793</v>
      </c>
      <c r="F4645" s="2">
        <v>11217</v>
      </c>
      <c r="G4645" s="3">
        <v>2123889539</v>
      </c>
      <c r="H4645" s="1" t="s">
        <v>188</v>
      </c>
      <c r="I4645" t="s">
        <v>21</v>
      </c>
      <c r="J4645">
        <v>95</v>
      </c>
      <c r="K4645">
        <v>301</v>
      </c>
      <c r="L4645" s="27">
        <f>RestaurantData[[#This Row],[DailyCustAvg]]*30</f>
        <v>9030</v>
      </c>
      <c r="M4645" s="7">
        <f>(((RestaurantData[[#This Row],[FitScore]]/100)*RestaurantData[[#This Row],[DailyCustAvg]])/3.5)*30</f>
        <v>2451</v>
      </c>
      <c r="N4645">
        <v>40.685475842361001</v>
      </c>
      <c r="O4645">
        <v>-73.978477753017003</v>
      </c>
      <c r="P4645">
        <v>302</v>
      </c>
      <c r="Q4645">
        <v>35</v>
      </c>
      <c r="R4645">
        <f>(RestaurantData[[#This Row],[MonthySales]]/1500)*0.07</f>
        <v>0.11438000000000001</v>
      </c>
    </row>
    <row r="4646" spans="1:18" hidden="1" x14ac:dyDescent="0.3">
      <c r="A4646">
        <v>50079958</v>
      </c>
      <c r="B4646" s="1" t="s">
        <v>4937</v>
      </c>
      <c r="C4646" t="s">
        <v>4408</v>
      </c>
      <c r="D4646" s="2">
        <v>31</v>
      </c>
      <c r="E4646" s="1" t="s">
        <v>4937</v>
      </c>
      <c r="F4646" s="2">
        <v>11217</v>
      </c>
      <c r="G4646" s="3">
        <v>9179091093</v>
      </c>
      <c r="H4646" s="1" t="s">
        <v>16</v>
      </c>
      <c r="I4646" t="s">
        <v>17</v>
      </c>
      <c r="J4646">
        <v>90</v>
      </c>
      <c r="K4646">
        <v>291</v>
      </c>
      <c r="L4646" s="27">
        <f>RestaurantData[[#This Row],[DailyCustAvg]]*30</f>
        <v>8730</v>
      </c>
      <c r="M4646" s="7">
        <f>(((RestaurantData[[#This Row],[FitScore]]/100)*RestaurantData[[#This Row],[DailyCustAvg]])/3.5)*30</f>
        <v>2244.8571428571431</v>
      </c>
      <c r="N4646">
        <v>40.689055195187997</v>
      </c>
      <c r="O4646">
        <v>-73.979388877038005</v>
      </c>
      <c r="P4646">
        <v>302</v>
      </c>
      <c r="Q4646">
        <v>35</v>
      </c>
      <c r="R4646">
        <f>(RestaurantData[[#This Row],[MonthySales]]/1500)*0.07</f>
        <v>0.10476000000000002</v>
      </c>
    </row>
    <row r="4647" spans="1:18" hidden="1" x14ac:dyDescent="0.3">
      <c r="A4647">
        <v>41533094</v>
      </c>
      <c r="B4647" s="1" t="s">
        <v>4810</v>
      </c>
      <c r="C4647" t="s">
        <v>4408</v>
      </c>
      <c r="D4647" s="2">
        <v>651</v>
      </c>
      <c r="E4647" s="1" t="s">
        <v>160</v>
      </c>
      <c r="F4647" s="2">
        <v>11217</v>
      </c>
      <c r="G4647" s="3">
        <v>7186237811</v>
      </c>
      <c r="H4647" s="1" t="s">
        <v>16</v>
      </c>
      <c r="I4647" t="s">
        <v>17</v>
      </c>
      <c r="J4647">
        <v>94</v>
      </c>
      <c r="K4647">
        <v>286</v>
      </c>
      <c r="L4647" s="27">
        <f>RestaurantData[[#This Row],[DailyCustAvg]]*30</f>
        <v>8580</v>
      </c>
      <c r="M4647" s="7">
        <f>(((RestaurantData[[#This Row],[FitScore]]/100)*RestaurantData[[#This Row],[DailyCustAvg]])/3.5)*30</f>
        <v>2304.3428571428567</v>
      </c>
      <c r="N4647">
        <v>40.688185051022998</v>
      </c>
      <c r="O4647">
        <v>-73.979107893271006</v>
      </c>
      <c r="P4647">
        <v>302</v>
      </c>
      <c r="Q4647">
        <v>35</v>
      </c>
      <c r="R4647">
        <f>(RestaurantData[[#This Row],[MonthySales]]/1500)*0.07</f>
        <v>0.10753599999999998</v>
      </c>
    </row>
    <row r="4648" spans="1:18" hidden="1" x14ac:dyDescent="0.3">
      <c r="A4648">
        <v>41435738</v>
      </c>
      <c r="B4648" s="1" t="s">
        <v>4842</v>
      </c>
      <c r="C4648" t="s">
        <v>4408</v>
      </c>
      <c r="D4648" s="2">
        <v>710</v>
      </c>
      <c r="E4648" s="1" t="s">
        <v>160</v>
      </c>
      <c r="F4648" s="2">
        <v>11217</v>
      </c>
      <c r="G4648" s="3">
        <v>3478414495</v>
      </c>
      <c r="H4648" s="1" t="s">
        <v>16</v>
      </c>
      <c r="I4648" t="s">
        <v>21</v>
      </c>
      <c r="J4648">
        <v>95</v>
      </c>
      <c r="K4648">
        <v>282</v>
      </c>
      <c r="L4648" s="27">
        <f>RestaurantData[[#This Row],[DailyCustAvg]]*30</f>
        <v>8460</v>
      </c>
      <c r="M4648" s="7">
        <f>(((RestaurantData[[#This Row],[FitScore]]/100)*RestaurantData[[#This Row],[DailyCustAvg]])/3.5)*30</f>
        <v>2296.2857142857138</v>
      </c>
      <c r="N4648">
        <v>40.685957902847001</v>
      </c>
      <c r="O4648">
        <v>-73.973599089155002</v>
      </c>
      <c r="P4648">
        <v>302</v>
      </c>
      <c r="Q4648">
        <v>35</v>
      </c>
      <c r="R4648">
        <f>(RestaurantData[[#This Row],[MonthySales]]/1500)*0.07</f>
        <v>0.10715999999999998</v>
      </c>
    </row>
    <row r="4649" spans="1:18" hidden="1" x14ac:dyDescent="0.3">
      <c r="A4649">
        <v>50058431</v>
      </c>
      <c r="B4649" s="1" t="s">
        <v>4969</v>
      </c>
      <c r="C4649" t="s">
        <v>4408</v>
      </c>
      <c r="D4649" s="2">
        <v>318</v>
      </c>
      <c r="E4649" s="1" t="s">
        <v>4778</v>
      </c>
      <c r="F4649" s="2">
        <v>11217</v>
      </c>
      <c r="G4649" s="3">
        <v>7182378886</v>
      </c>
      <c r="H4649" s="1" t="s">
        <v>242</v>
      </c>
      <c r="I4649" t="s">
        <v>21</v>
      </c>
      <c r="J4649">
        <v>88</v>
      </c>
      <c r="K4649">
        <v>281</v>
      </c>
      <c r="L4649" s="27">
        <f>RestaurantData[[#This Row],[DailyCustAvg]]*30</f>
        <v>8430</v>
      </c>
      <c r="M4649" s="7">
        <f>(((RestaurantData[[#This Row],[FitScore]]/100)*RestaurantData[[#This Row],[DailyCustAvg]])/3.5)*30</f>
        <v>2119.542857142857</v>
      </c>
      <c r="N4649">
        <v>40.688155346244002</v>
      </c>
      <c r="O4649">
        <v>-73.981981737938995</v>
      </c>
      <c r="P4649">
        <v>302</v>
      </c>
      <c r="Q4649">
        <v>33</v>
      </c>
      <c r="R4649">
        <f>(RestaurantData[[#This Row],[MonthySales]]/1500)*0.07</f>
        <v>9.8912E-2</v>
      </c>
    </row>
    <row r="4650" spans="1:18" hidden="1" x14ac:dyDescent="0.3">
      <c r="A4650">
        <v>41696878</v>
      </c>
      <c r="B4650" s="1" t="s">
        <v>4777</v>
      </c>
      <c r="C4650" t="s">
        <v>4408</v>
      </c>
      <c r="D4650" s="2">
        <v>255</v>
      </c>
      <c r="E4650" s="1" t="s">
        <v>4778</v>
      </c>
      <c r="F4650" s="2">
        <v>11217</v>
      </c>
      <c r="G4650" s="3">
        <v>7188021942</v>
      </c>
      <c r="H4650" s="1" t="s">
        <v>202</v>
      </c>
      <c r="I4650" t="s">
        <v>21</v>
      </c>
      <c r="J4650">
        <v>87</v>
      </c>
      <c r="K4650">
        <v>273</v>
      </c>
      <c r="L4650" s="27">
        <f>RestaurantData[[#This Row],[DailyCustAvg]]*30</f>
        <v>8190</v>
      </c>
      <c r="M4650" s="7">
        <f>(((RestaurantData[[#This Row],[FitScore]]/100)*RestaurantData[[#This Row],[DailyCustAvg]])/3.5)*30</f>
        <v>2035.8</v>
      </c>
      <c r="N4650">
        <v>40.688737457988999</v>
      </c>
      <c r="O4650">
        <v>-73.983438342441005</v>
      </c>
      <c r="P4650">
        <v>302</v>
      </c>
      <c r="Q4650">
        <v>33</v>
      </c>
      <c r="R4650">
        <f>(RestaurantData[[#This Row],[MonthySales]]/1500)*0.07</f>
        <v>9.5004000000000005E-2</v>
      </c>
    </row>
    <row r="4651" spans="1:18" hidden="1" x14ac:dyDescent="0.3">
      <c r="A4651">
        <v>41603610</v>
      </c>
      <c r="B4651" s="1" t="s">
        <v>4897</v>
      </c>
      <c r="C4651" t="s">
        <v>4408</v>
      </c>
      <c r="D4651" s="2">
        <v>372</v>
      </c>
      <c r="E4651" s="1" t="s">
        <v>4778</v>
      </c>
      <c r="F4651" s="2">
        <v>11217</v>
      </c>
      <c r="G4651" s="3">
        <v>7185226941</v>
      </c>
      <c r="H4651" s="1" t="s">
        <v>16</v>
      </c>
      <c r="I4651" t="s">
        <v>21</v>
      </c>
      <c r="J4651">
        <v>90</v>
      </c>
      <c r="K4651">
        <v>273</v>
      </c>
      <c r="L4651" s="27">
        <f>RestaurantData[[#This Row],[DailyCustAvg]]*30</f>
        <v>8190</v>
      </c>
      <c r="M4651" s="7">
        <f>(((RestaurantData[[#This Row],[FitScore]]/100)*RestaurantData[[#This Row],[DailyCustAvg]])/3.5)*30</f>
        <v>2106</v>
      </c>
      <c r="N4651">
        <v>40.687622635956998</v>
      </c>
      <c r="O4651">
        <v>-73.980608077579006</v>
      </c>
      <c r="P4651">
        <v>302</v>
      </c>
      <c r="Q4651">
        <v>33</v>
      </c>
      <c r="R4651">
        <f>(RestaurantData[[#This Row],[MonthySales]]/1500)*0.07</f>
        <v>9.8280000000000006E-2</v>
      </c>
    </row>
    <row r="4652" spans="1:18" hidden="1" x14ac:dyDescent="0.3">
      <c r="A4652">
        <v>41488028</v>
      </c>
      <c r="B4652" s="1" t="s">
        <v>1795</v>
      </c>
      <c r="C4652" t="s">
        <v>4408</v>
      </c>
      <c r="D4652" s="2">
        <v>139</v>
      </c>
      <c r="E4652" s="1" t="s">
        <v>4793</v>
      </c>
      <c r="F4652" s="2">
        <v>11217</v>
      </c>
      <c r="G4652" s="3">
        <v>7189475040</v>
      </c>
      <c r="H4652" s="1" t="s">
        <v>16</v>
      </c>
      <c r="I4652" t="s">
        <v>17</v>
      </c>
      <c r="J4652">
        <v>84</v>
      </c>
      <c r="K4652">
        <v>272</v>
      </c>
      <c r="L4652" s="27">
        <f>RestaurantData[[#This Row],[DailyCustAvg]]*30</f>
        <v>8160</v>
      </c>
      <c r="M4652" s="7">
        <f>(((RestaurantData[[#This Row],[FitScore]]/100)*RestaurantData[[#This Row],[DailyCustAvg]])/3.5)*30</f>
        <v>1958.4</v>
      </c>
      <c r="N4652">
        <v>40.684429939379001</v>
      </c>
      <c r="O4652">
        <v>-73.977724518610003</v>
      </c>
      <c r="P4652">
        <v>302</v>
      </c>
      <c r="Q4652">
        <v>35</v>
      </c>
      <c r="R4652">
        <f>(RestaurantData[[#This Row],[MonthySales]]/1500)*0.07</f>
        <v>9.1392000000000015E-2</v>
      </c>
    </row>
    <row r="4653" spans="1:18" hidden="1" x14ac:dyDescent="0.3">
      <c r="A4653">
        <v>41631488</v>
      </c>
      <c r="B4653" s="1" t="s">
        <v>3879</v>
      </c>
      <c r="C4653" t="s">
        <v>4408</v>
      </c>
      <c r="D4653" s="2">
        <v>289</v>
      </c>
      <c r="E4653" s="1" t="s">
        <v>4778</v>
      </c>
      <c r="F4653" s="2">
        <v>11217</v>
      </c>
      <c r="G4653" s="3">
        <v>7182609464</v>
      </c>
      <c r="H4653" s="1" t="s">
        <v>45</v>
      </c>
      <c r="I4653" t="s">
        <v>21</v>
      </c>
      <c r="J4653">
        <v>88</v>
      </c>
      <c r="K4653">
        <v>272</v>
      </c>
      <c r="L4653" s="27">
        <f>RestaurantData[[#This Row],[DailyCustAvg]]*30</f>
        <v>8160</v>
      </c>
      <c r="M4653" s="7">
        <f>(((RestaurantData[[#This Row],[FitScore]]/100)*RestaurantData[[#This Row],[DailyCustAvg]])/3.5)*30</f>
        <v>2051.6571428571433</v>
      </c>
      <c r="N4653">
        <v>40.688223985355002</v>
      </c>
      <c r="O4653">
        <v>-73.982107923008002</v>
      </c>
      <c r="P4653">
        <v>302</v>
      </c>
      <c r="Q4653">
        <v>33</v>
      </c>
      <c r="R4653">
        <f>(RestaurantData[[#This Row],[MonthySales]]/1500)*0.07</f>
        <v>9.5744000000000024E-2</v>
      </c>
    </row>
    <row r="4654" spans="1:18" hidden="1" x14ac:dyDescent="0.3">
      <c r="A4654">
        <v>50010893</v>
      </c>
      <c r="B4654" s="1" t="s">
        <v>4866</v>
      </c>
      <c r="C4654" t="s">
        <v>4408</v>
      </c>
      <c r="D4654" s="2">
        <v>753</v>
      </c>
      <c r="E4654" s="1" t="s">
        <v>160</v>
      </c>
      <c r="F4654" s="2">
        <v>11217</v>
      </c>
      <c r="G4654" s="3">
        <v>7188584791</v>
      </c>
      <c r="H4654" s="1" t="s">
        <v>16</v>
      </c>
      <c r="I4654" t="s">
        <v>17</v>
      </c>
      <c r="J4654">
        <v>88</v>
      </c>
      <c r="K4654">
        <v>270</v>
      </c>
      <c r="L4654" s="27">
        <f>RestaurantData[[#This Row],[DailyCustAvg]]*30</f>
        <v>8100</v>
      </c>
      <c r="M4654" s="7">
        <f>(((RestaurantData[[#This Row],[FitScore]]/100)*RestaurantData[[#This Row],[DailyCustAvg]])/3.5)*30</f>
        <v>2036.5714285714287</v>
      </c>
      <c r="N4654">
        <v>40.686378078959997</v>
      </c>
      <c r="O4654">
        <v>-73.974597706471997</v>
      </c>
      <c r="P4654">
        <v>302</v>
      </c>
      <c r="Q4654">
        <v>35</v>
      </c>
      <c r="R4654">
        <f>(RestaurantData[[#This Row],[MonthySales]]/1500)*0.07</f>
        <v>9.5040000000000013E-2</v>
      </c>
    </row>
    <row r="4655" spans="1:18" hidden="1" x14ac:dyDescent="0.3">
      <c r="A4655">
        <v>50035525</v>
      </c>
      <c r="B4655" s="1" t="s">
        <v>4970</v>
      </c>
      <c r="C4655" t="s">
        <v>4408</v>
      </c>
      <c r="D4655" s="2">
        <v>109</v>
      </c>
      <c r="E4655" s="1" t="s">
        <v>4971</v>
      </c>
      <c r="F4655" s="2">
        <v>11217</v>
      </c>
      <c r="G4655" s="3">
        <v>7186259700</v>
      </c>
      <c r="H4655" s="1" t="s">
        <v>1095</v>
      </c>
      <c r="I4655" t="s">
        <v>17</v>
      </c>
      <c r="J4655">
        <v>86</v>
      </c>
      <c r="K4655">
        <v>269</v>
      </c>
      <c r="L4655" s="27">
        <f>RestaurantData[[#This Row],[DailyCustAvg]]*30</f>
        <v>8070</v>
      </c>
      <c r="M4655" s="7">
        <f>(((RestaurantData[[#This Row],[FitScore]]/100)*RestaurantData[[#This Row],[DailyCustAvg]])/3.5)*30</f>
        <v>1982.9142857142856</v>
      </c>
      <c r="N4655">
        <v>40.686122769244001</v>
      </c>
      <c r="O4655">
        <v>-73.974392278881993</v>
      </c>
      <c r="P4655">
        <v>302</v>
      </c>
      <c r="Q4655">
        <v>35</v>
      </c>
      <c r="R4655">
        <f>(RestaurantData[[#This Row],[MonthySales]]/1500)*0.07</f>
        <v>9.2536000000000007E-2</v>
      </c>
    </row>
    <row r="4656" spans="1:18" hidden="1" x14ac:dyDescent="0.3">
      <c r="A4656">
        <v>50057202</v>
      </c>
      <c r="B4656" s="1" t="s">
        <v>4968</v>
      </c>
      <c r="C4656" t="s">
        <v>4408</v>
      </c>
      <c r="D4656" s="2">
        <v>139</v>
      </c>
      <c r="E4656" s="1" t="s">
        <v>4793</v>
      </c>
      <c r="F4656" s="2">
        <v>11217</v>
      </c>
      <c r="G4656" s="3">
        <v>7183983200</v>
      </c>
      <c r="H4656" s="1" t="s">
        <v>49</v>
      </c>
      <c r="I4656" t="s">
        <v>21</v>
      </c>
      <c r="J4656">
        <v>85</v>
      </c>
      <c r="K4656">
        <v>262</v>
      </c>
      <c r="L4656" s="27">
        <f>RestaurantData[[#This Row],[DailyCustAvg]]*30</f>
        <v>7860</v>
      </c>
      <c r="M4656" s="7">
        <f>(((RestaurantData[[#This Row],[FitScore]]/100)*RestaurantData[[#This Row],[DailyCustAvg]])/3.5)*30</f>
        <v>1908.8571428571429</v>
      </c>
      <c r="N4656">
        <v>40.684429939379001</v>
      </c>
      <c r="O4656">
        <v>-73.977724518610003</v>
      </c>
      <c r="P4656">
        <v>302</v>
      </c>
      <c r="Q4656">
        <v>35</v>
      </c>
      <c r="R4656">
        <f>(RestaurantData[[#This Row],[MonthySales]]/1500)*0.07</f>
        <v>8.908000000000002E-2</v>
      </c>
    </row>
    <row r="4657" spans="1:18" hidden="1" x14ac:dyDescent="0.3">
      <c r="A4657">
        <v>50099483</v>
      </c>
      <c r="B4657" s="1" t="s">
        <v>4883</v>
      </c>
      <c r="C4657" t="s">
        <v>4408</v>
      </c>
      <c r="D4657" s="2">
        <v>497</v>
      </c>
      <c r="E4657" s="1" t="s">
        <v>4884</v>
      </c>
      <c r="F4657" s="2">
        <v>11217</v>
      </c>
      <c r="G4657" s="3">
        <v>3474919775</v>
      </c>
      <c r="H4657" s="1" t="s">
        <v>148</v>
      </c>
      <c r="I4657" t="s">
        <v>17</v>
      </c>
      <c r="J4657">
        <v>96</v>
      </c>
      <c r="K4657">
        <v>253</v>
      </c>
      <c r="L4657" s="27">
        <f>RestaurantData[[#This Row],[DailyCustAvg]]*30</f>
        <v>7590</v>
      </c>
      <c r="M4657" s="7">
        <f>(((RestaurantData[[#This Row],[FitScore]]/100)*RestaurantData[[#This Row],[DailyCustAvg]])/3.5)*30</f>
        <v>2081.8285714285716</v>
      </c>
      <c r="N4657">
        <v>40.684867044462997</v>
      </c>
      <c r="O4657">
        <v>-73.981589615407003</v>
      </c>
      <c r="P4657">
        <v>302</v>
      </c>
      <c r="Q4657">
        <v>33</v>
      </c>
      <c r="R4657">
        <f>(RestaurantData[[#This Row],[MonthySales]]/1500)*0.07</f>
        <v>9.7152000000000016E-2</v>
      </c>
    </row>
    <row r="4658" spans="1:18" hidden="1" x14ac:dyDescent="0.3">
      <c r="A4658">
        <v>41585774</v>
      </c>
      <c r="B4658" s="1" t="s">
        <v>4856</v>
      </c>
      <c r="C4658" t="s">
        <v>4408</v>
      </c>
      <c r="D4658" s="2">
        <v>660</v>
      </c>
      <c r="E4658" s="1" t="s">
        <v>160</v>
      </c>
      <c r="F4658" s="2">
        <v>11217</v>
      </c>
      <c r="G4658" s="3">
        <v>7186259339</v>
      </c>
      <c r="H4658" s="1" t="s">
        <v>16</v>
      </c>
      <c r="I4658" t="s">
        <v>17</v>
      </c>
      <c r="J4658">
        <v>88</v>
      </c>
      <c r="K4658">
        <v>252</v>
      </c>
      <c r="L4658" s="27">
        <f>RestaurantData[[#This Row],[DailyCustAvg]]*30</f>
        <v>7560</v>
      </c>
      <c r="M4658" s="7">
        <f>(((RestaurantData[[#This Row],[FitScore]]/100)*RestaurantData[[#This Row],[DailyCustAvg]])/3.5)*30</f>
        <v>1900.8</v>
      </c>
      <c r="N4658">
        <v>40.686751575984999</v>
      </c>
      <c r="O4658">
        <v>-73.975553084691995</v>
      </c>
      <c r="P4658">
        <v>302</v>
      </c>
      <c r="Q4658">
        <v>35</v>
      </c>
      <c r="R4658">
        <f>(RestaurantData[[#This Row],[MonthySales]]/1500)*0.07</f>
        <v>8.8704000000000005E-2</v>
      </c>
    </row>
    <row r="4659" spans="1:18" hidden="1" x14ac:dyDescent="0.3">
      <c r="A4659">
        <v>41683490</v>
      </c>
      <c r="B4659" s="1" t="s">
        <v>4876</v>
      </c>
      <c r="C4659" t="s">
        <v>4408</v>
      </c>
      <c r="D4659" s="2">
        <v>494</v>
      </c>
      <c r="E4659" s="1" t="s">
        <v>4796</v>
      </c>
      <c r="F4659" s="2">
        <v>11217</v>
      </c>
      <c r="G4659" s="3">
        <v>3472363417</v>
      </c>
      <c r="H4659" s="1" t="s">
        <v>16</v>
      </c>
      <c r="I4659" t="s">
        <v>21</v>
      </c>
      <c r="J4659">
        <v>86</v>
      </c>
      <c r="K4659">
        <v>242</v>
      </c>
      <c r="L4659" s="27">
        <f>RestaurantData[[#This Row],[DailyCustAvg]]*30</f>
        <v>7260</v>
      </c>
      <c r="M4659" s="7">
        <f>(((RestaurantData[[#This Row],[FitScore]]/100)*RestaurantData[[#This Row],[DailyCustAvg]])/3.5)*30</f>
        <v>1783.8857142857144</v>
      </c>
      <c r="N4659">
        <v>40.68570422082</v>
      </c>
      <c r="O4659">
        <v>-73.981715582280003</v>
      </c>
      <c r="P4659">
        <v>302</v>
      </c>
      <c r="Q4659">
        <v>33</v>
      </c>
      <c r="R4659">
        <f>(RestaurantData[[#This Row],[MonthySales]]/1500)*0.07</f>
        <v>8.3248000000000016E-2</v>
      </c>
    </row>
    <row r="4660" spans="1:18" hidden="1" x14ac:dyDescent="0.3">
      <c r="A4660">
        <v>50078845</v>
      </c>
      <c r="B4660" s="1" t="s">
        <v>4953</v>
      </c>
      <c r="C4660" t="s">
        <v>4408</v>
      </c>
      <c r="D4660" s="2">
        <v>25</v>
      </c>
      <c r="E4660" s="1" t="s">
        <v>4158</v>
      </c>
      <c r="F4660" s="2">
        <v>11217</v>
      </c>
      <c r="G4660" s="3">
        <v>3472940647</v>
      </c>
      <c r="H4660" s="1" t="s">
        <v>29</v>
      </c>
      <c r="I4660" t="s">
        <v>17</v>
      </c>
      <c r="J4660">
        <v>85</v>
      </c>
      <c r="K4660">
        <v>242</v>
      </c>
      <c r="L4660" s="27">
        <f>RestaurantData[[#This Row],[DailyCustAvg]]*30</f>
        <v>7260</v>
      </c>
      <c r="M4660" s="7">
        <f>(((RestaurantData[[#This Row],[FitScore]]/100)*RestaurantData[[#This Row],[DailyCustAvg]])/3.5)*30</f>
        <v>1763.1428571428569</v>
      </c>
      <c r="N4660">
        <v>40.686845392213002</v>
      </c>
      <c r="O4660">
        <v>-73.977990533712003</v>
      </c>
      <c r="P4660">
        <v>302</v>
      </c>
      <c r="Q4660">
        <v>35</v>
      </c>
      <c r="R4660">
        <f>(RestaurantData[[#This Row],[MonthySales]]/1500)*0.07</f>
        <v>8.2279999999999992E-2</v>
      </c>
    </row>
    <row r="4661" spans="1:18" hidden="1" x14ac:dyDescent="0.3">
      <c r="A4661">
        <v>41375578</v>
      </c>
      <c r="B4661" s="1" t="s">
        <v>4841</v>
      </c>
      <c r="C4661" t="s">
        <v>4408</v>
      </c>
      <c r="D4661" s="2">
        <v>662</v>
      </c>
      <c r="E4661" s="1" t="s">
        <v>160</v>
      </c>
      <c r="F4661" s="2">
        <v>11217</v>
      </c>
      <c r="G4661" s="3">
        <v>7188526503</v>
      </c>
      <c r="H4661" s="1" t="s">
        <v>127</v>
      </c>
      <c r="I4661" t="s">
        <v>21</v>
      </c>
      <c r="J4661">
        <v>82</v>
      </c>
      <c r="K4661">
        <v>224</v>
      </c>
      <c r="L4661" s="27">
        <f>RestaurantData[[#This Row],[DailyCustAvg]]*30</f>
        <v>6720</v>
      </c>
      <c r="M4661" s="7">
        <f>(((RestaurantData[[#This Row],[FitScore]]/100)*RestaurantData[[#This Row],[DailyCustAvg]])/3.5)*30</f>
        <v>1574.3999999999999</v>
      </c>
      <c r="N4661">
        <v>40.686746083359999</v>
      </c>
      <c r="O4661">
        <v>-73.975538663755003</v>
      </c>
      <c r="P4661">
        <v>302</v>
      </c>
      <c r="Q4661">
        <v>35</v>
      </c>
      <c r="R4661">
        <f>(RestaurantData[[#This Row],[MonthySales]]/1500)*0.07</f>
        <v>7.3471999999999996E-2</v>
      </c>
    </row>
    <row r="4662" spans="1:18" hidden="1" x14ac:dyDescent="0.3">
      <c r="A4662">
        <v>41214960</v>
      </c>
      <c r="B4662" s="1" t="s">
        <v>4912</v>
      </c>
      <c r="C4662" t="s">
        <v>4408</v>
      </c>
      <c r="D4662" s="2">
        <v>71</v>
      </c>
      <c r="E4662" s="1" t="s">
        <v>4158</v>
      </c>
      <c r="F4662" s="2">
        <v>11217</v>
      </c>
      <c r="G4662" s="3">
        <v>7187977606</v>
      </c>
      <c r="H4662" s="1" t="s">
        <v>16</v>
      </c>
      <c r="I4662" t="s">
        <v>21</v>
      </c>
      <c r="J4662">
        <v>88</v>
      </c>
      <c r="K4662">
        <v>214</v>
      </c>
      <c r="L4662" s="27">
        <f>RestaurantData[[#This Row],[DailyCustAvg]]*30</f>
        <v>6420</v>
      </c>
      <c r="M4662" s="7">
        <f>(((RestaurantData[[#This Row],[FitScore]]/100)*RestaurantData[[#This Row],[DailyCustAvg]])/3.5)*30</f>
        <v>1614.1714285714284</v>
      </c>
      <c r="N4662">
        <v>40.687102883929001</v>
      </c>
      <c r="O4662">
        <v>-73.975444782630007</v>
      </c>
      <c r="P4662">
        <v>302</v>
      </c>
      <c r="Q4662">
        <v>35</v>
      </c>
      <c r="R4662">
        <f>(RestaurantData[[#This Row],[MonthySales]]/1500)*0.07</f>
        <v>7.5327999999999992E-2</v>
      </c>
    </row>
    <row r="4663" spans="1:18" hidden="1" x14ac:dyDescent="0.3">
      <c r="A4663">
        <v>41650474</v>
      </c>
      <c r="B4663" s="1" t="s">
        <v>296</v>
      </c>
      <c r="C4663" t="s">
        <v>4408</v>
      </c>
      <c r="D4663" s="2">
        <v>139</v>
      </c>
      <c r="E4663" s="1" t="s">
        <v>4793</v>
      </c>
      <c r="F4663" s="2">
        <v>11217</v>
      </c>
      <c r="G4663" s="3">
        <v>7182307703</v>
      </c>
      <c r="H4663" s="1" t="s">
        <v>168</v>
      </c>
      <c r="I4663" t="s">
        <v>17</v>
      </c>
      <c r="J4663">
        <v>87</v>
      </c>
      <c r="K4663">
        <v>214</v>
      </c>
      <c r="L4663" s="27">
        <f>RestaurantData[[#This Row],[DailyCustAvg]]*30</f>
        <v>6420</v>
      </c>
      <c r="M4663" s="7">
        <f>(((RestaurantData[[#This Row],[FitScore]]/100)*RestaurantData[[#This Row],[DailyCustAvg]])/3.5)*30</f>
        <v>1595.8285714285716</v>
      </c>
      <c r="N4663">
        <v>40.684429939379001</v>
      </c>
      <c r="O4663">
        <v>-73.977724518610003</v>
      </c>
      <c r="P4663">
        <v>302</v>
      </c>
      <c r="Q4663">
        <v>35</v>
      </c>
      <c r="R4663">
        <f>(RestaurantData[[#This Row],[MonthySales]]/1500)*0.07</f>
        <v>7.447200000000001E-2</v>
      </c>
    </row>
    <row r="4664" spans="1:18" hidden="1" x14ac:dyDescent="0.3">
      <c r="A4664">
        <v>41583046</v>
      </c>
      <c r="B4664" s="1" t="s">
        <v>4939</v>
      </c>
      <c r="C4664" t="s">
        <v>4408</v>
      </c>
      <c r="D4664" s="2">
        <v>190</v>
      </c>
      <c r="E4664" s="1" t="s">
        <v>4940</v>
      </c>
      <c r="F4664" s="2">
        <v>11217</v>
      </c>
      <c r="G4664" s="3">
        <v>7185763209</v>
      </c>
      <c r="H4664" s="1" t="s">
        <v>24</v>
      </c>
      <c r="I4664" t="s">
        <v>17</v>
      </c>
      <c r="J4664">
        <v>84</v>
      </c>
      <c r="K4664">
        <v>210</v>
      </c>
      <c r="L4664" s="27">
        <f>RestaurantData[[#This Row],[DailyCustAvg]]*30</f>
        <v>6300</v>
      </c>
      <c r="M4664" s="7">
        <f>(((RestaurantData[[#This Row],[FitScore]]/100)*RestaurantData[[#This Row],[DailyCustAvg]])/3.5)*30</f>
        <v>1512</v>
      </c>
      <c r="N4664">
        <v>40.685773446040002</v>
      </c>
      <c r="O4664">
        <v>-73.986020753074001</v>
      </c>
      <c r="P4664">
        <v>302</v>
      </c>
      <c r="Q4664">
        <v>33</v>
      </c>
      <c r="R4664">
        <f>(RestaurantData[[#This Row],[MonthySales]]/1500)*0.07</f>
        <v>7.0560000000000012E-2</v>
      </c>
    </row>
    <row r="4665" spans="1:18" hidden="1" x14ac:dyDescent="0.3">
      <c r="A4665">
        <v>50000901</v>
      </c>
      <c r="B4665" s="1" t="s">
        <v>4920</v>
      </c>
      <c r="C4665" t="s">
        <v>4408</v>
      </c>
      <c r="D4665" s="2">
        <v>694</v>
      </c>
      <c r="E4665" s="1" t="s">
        <v>160</v>
      </c>
      <c r="F4665" s="2">
        <v>11217</v>
      </c>
      <c r="G4665" s="3">
        <v>7183302400</v>
      </c>
      <c r="H4665" s="1" t="s">
        <v>202</v>
      </c>
      <c r="I4665" t="s">
        <v>21</v>
      </c>
      <c r="J4665">
        <v>84</v>
      </c>
      <c r="K4665">
        <v>209</v>
      </c>
      <c r="L4665" s="27">
        <f>RestaurantData[[#This Row],[DailyCustAvg]]*30</f>
        <v>6270</v>
      </c>
      <c r="M4665" s="7">
        <f>(((RestaurantData[[#This Row],[FitScore]]/100)*RestaurantData[[#This Row],[DailyCustAvg]])/3.5)*30</f>
        <v>1504.8000000000002</v>
      </c>
      <c r="N4665">
        <v>40.686158384876002</v>
      </c>
      <c r="O4665">
        <v>-73.974096597126007</v>
      </c>
      <c r="P4665">
        <v>302</v>
      </c>
      <c r="Q4665">
        <v>35</v>
      </c>
      <c r="R4665">
        <f>(RestaurantData[[#This Row],[MonthySales]]/1500)*0.07</f>
        <v>7.0224000000000009E-2</v>
      </c>
    </row>
    <row r="4666" spans="1:18" hidden="1" x14ac:dyDescent="0.3">
      <c r="A4666">
        <v>50087866</v>
      </c>
      <c r="B4666" s="1" t="s">
        <v>4877</v>
      </c>
      <c r="C4666" t="s">
        <v>4408</v>
      </c>
      <c r="D4666" s="2">
        <v>706</v>
      </c>
      <c r="E4666" s="1" t="s">
        <v>160</v>
      </c>
      <c r="F4666" s="2">
        <v>11217</v>
      </c>
      <c r="G4666" s="3">
        <v>7188755362</v>
      </c>
      <c r="H4666" s="1" t="s">
        <v>242</v>
      </c>
      <c r="I4666" t="s">
        <v>21</v>
      </c>
      <c r="J4666">
        <v>95</v>
      </c>
      <c r="K4666">
        <v>208</v>
      </c>
      <c r="L4666" s="27">
        <f>RestaurantData[[#This Row],[DailyCustAvg]]*30</f>
        <v>6240</v>
      </c>
      <c r="M4666" s="7">
        <f>(((RestaurantData[[#This Row],[FitScore]]/100)*RestaurantData[[#This Row],[DailyCustAvg]])/3.5)*30</f>
        <v>1693.7142857142858</v>
      </c>
      <c r="N4666">
        <v>40.686007337776999</v>
      </c>
      <c r="O4666">
        <v>-73.973725268986996</v>
      </c>
      <c r="P4666">
        <v>302</v>
      </c>
      <c r="Q4666">
        <v>35</v>
      </c>
      <c r="R4666">
        <f>(RestaurantData[[#This Row],[MonthySales]]/1500)*0.07</f>
        <v>7.9040000000000013E-2</v>
      </c>
    </row>
    <row r="4667" spans="1:18" hidden="1" x14ac:dyDescent="0.3">
      <c r="A4667">
        <v>50073737</v>
      </c>
      <c r="B4667" s="1" t="s">
        <v>4931</v>
      </c>
      <c r="C4667" t="s">
        <v>4408</v>
      </c>
      <c r="D4667" s="2">
        <v>61</v>
      </c>
      <c r="E4667" s="1" t="s">
        <v>939</v>
      </c>
      <c r="F4667" s="2">
        <v>11238</v>
      </c>
      <c r="G4667" s="3">
        <v>9173305383</v>
      </c>
      <c r="H4667" s="1" t="s">
        <v>56</v>
      </c>
      <c r="I4667" t="s">
        <v>21</v>
      </c>
      <c r="J4667">
        <v>96</v>
      </c>
      <c r="K4667">
        <v>390</v>
      </c>
      <c r="L4667" s="27">
        <f>RestaurantData[[#This Row],[DailyCustAvg]]*30</f>
        <v>11700</v>
      </c>
      <c r="M4667" s="7">
        <f>(((RestaurantData[[#This Row],[FitScore]]/100)*RestaurantData[[#This Row],[DailyCustAvg]])/3.5)*30</f>
        <v>3209.1428571428569</v>
      </c>
      <c r="N4667">
        <v>40.687810967254002</v>
      </c>
      <c r="O4667">
        <v>-73.964674004046998</v>
      </c>
      <c r="P4667">
        <v>302</v>
      </c>
      <c r="Q4667">
        <v>35</v>
      </c>
      <c r="R4667">
        <f>(RestaurantData[[#This Row],[MonthySales]]/1500)*0.07</f>
        <v>0.14976</v>
      </c>
    </row>
    <row r="4668" spans="1:18" hidden="1" x14ac:dyDescent="0.3">
      <c r="A4668">
        <v>50094925</v>
      </c>
      <c r="B4668" s="1" t="s">
        <v>4773</v>
      </c>
      <c r="C4668" t="s">
        <v>4408</v>
      </c>
      <c r="D4668" s="2">
        <v>275</v>
      </c>
      <c r="E4668" s="1" t="s">
        <v>4774</v>
      </c>
      <c r="F4668" s="2">
        <v>11238</v>
      </c>
      <c r="G4668" s="3">
        <v>9178330996</v>
      </c>
      <c r="H4668" s="1" t="s">
        <v>202</v>
      </c>
      <c r="I4668" t="s">
        <v>17</v>
      </c>
      <c r="J4668">
        <v>84</v>
      </c>
      <c r="K4668">
        <v>365</v>
      </c>
      <c r="L4668" s="27">
        <f>RestaurantData[[#This Row],[DailyCustAvg]]*30</f>
        <v>10950</v>
      </c>
      <c r="M4668" s="7">
        <f>(((RestaurantData[[#This Row],[FitScore]]/100)*RestaurantData[[#This Row],[DailyCustAvg]])/3.5)*30</f>
        <v>2628</v>
      </c>
      <c r="N4668">
        <v>40.688123259564001</v>
      </c>
      <c r="O4668">
        <v>-73.962741121416997</v>
      </c>
      <c r="P4668">
        <v>302</v>
      </c>
      <c r="Q4668">
        <v>35</v>
      </c>
      <c r="R4668">
        <f>(RestaurantData[[#This Row],[MonthySales]]/1500)*0.07</f>
        <v>0.12264000000000001</v>
      </c>
    </row>
    <row r="4669" spans="1:18" hidden="1" x14ac:dyDescent="0.3">
      <c r="A4669">
        <v>50083808</v>
      </c>
      <c r="B4669" s="1" t="s">
        <v>4801</v>
      </c>
      <c r="C4669" t="s">
        <v>4408</v>
      </c>
      <c r="D4669" s="2">
        <v>940</v>
      </c>
      <c r="E4669" s="1" t="s">
        <v>160</v>
      </c>
      <c r="F4669" s="2">
        <v>11238</v>
      </c>
      <c r="G4669" s="3">
        <v>7183993000</v>
      </c>
      <c r="H4669" s="1" t="s">
        <v>2871</v>
      </c>
      <c r="I4669" t="s">
        <v>21</v>
      </c>
      <c r="J4669">
        <v>92</v>
      </c>
      <c r="K4669">
        <v>351</v>
      </c>
      <c r="L4669" s="27">
        <f>RestaurantData[[#This Row],[DailyCustAvg]]*30</f>
        <v>10530</v>
      </c>
      <c r="M4669" s="7">
        <f>(((RestaurantData[[#This Row],[FitScore]]/100)*RestaurantData[[#This Row],[DailyCustAvg]])/3.5)*30</f>
        <v>2767.8857142857141</v>
      </c>
      <c r="N4669">
        <v>40.682713486677997</v>
      </c>
      <c r="O4669">
        <v>-73.963292194830004</v>
      </c>
      <c r="P4669">
        <v>302</v>
      </c>
      <c r="Q4669">
        <v>35</v>
      </c>
      <c r="R4669">
        <f>(RestaurantData[[#This Row],[MonthySales]]/1500)*0.07</f>
        <v>0.12916800000000001</v>
      </c>
    </row>
    <row r="4670" spans="1:18" hidden="1" x14ac:dyDescent="0.3">
      <c r="A4670">
        <v>41485041</v>
      </c>
      <c r="B4670" s="1" t="s">
        <v>4861</v>
      </c>
      <c r="C4670" t="s">
        <v>4408</v>
      </c>
      <c r="D4670" s="2">
        <v>1011</v>
      </c>
      <c r="E4670" s="1" t="s">
        <v>160</v>
      </c>
      <c r="F4670" s="2">
        <v>11238</v>
      </c>
      <c r="G4670" s="3">
        <v>7183992240</v>
      </c>
      <c r="H4670" s="1" t="s">
        <v>16</v>
      </c>
      <c r="I4670" t="s">
        <v>21</v>
      </c>
      <c r="J4670">
        <v>91</v>
      </c>
      <c r="K4670">
        <v>349</v>
      </c>
      <c r="L4670" s="27">
        <f>RestaurantData[[#This Row],[DailyCustAvg]]*30</f>
        <v>10470</v>
      </c>
      <c r="M4670" s="7">
        <f>(((RestaurantData[[#This Row],[FitScore]]/100)*RestaurantData[[#This Row],[DailyCustAvg]])/3.5)*30</f>
        <v>2722.2000000000003</v>
      </c>
      <c r="N4670">
        <v>40.682342338494998</v>
      </c>
      <c r="O4670">
        <v>-73.961453594573996</v>
      </c>
      <c r="P4670">
        <v>302</v>
      </c>
      <c r="Q4670">
        <v>35</v>
      </c>
      <c r="R4670">
        <f>(RestaurantData[[#This Row],[MonthySales]]/1500)*0.07</f>
        <v>0.12703600000000004</v>
      </c>
    </row>
    <row r="4671" spans="1:18" hidden="1" x14ac:dyDescent="0.3">
      <c r="A4671">
        <v>50092836</v>
      </c>
      <c r="B4671" s="1" t="s">
        <v>4806</v>
      </c>
      <c r="C4671" t="s">
        <v>4408</v>
      </c>
      <c r="D4671" s="2">
        <v>852</v>
      </c>
      <c r="E4671" s="1" t="s">
        <v>160</v>
      </c>
      <c r="F4671" s="2">
        <v>11238</v>
      </c>
      <c r="G4671" s="3">
        <v>7185003010</v>
      </c>
      <c r="H4671" s="1" t="s">
        <v>56</v>
      </c>
      <c r="I4671" t="s">
        <v>17</v>
      </c>
      <c r="J4671">
        <v>85</v>
      </c>
      <c r="K4671">
        <v>334</v>
      </c>
      <c r="L4671" s="27">
        <f>RestaurantData[[#This Row],[DailyCustAvg]]*30</f>
        <v>10020</v>
      </c>
      <c r="M4671" s="7">
        <f>(((RestaurantData[[#This Row],[FitScore]]/100)*RestaurantData[[#This Row],[DailyCustAvg]])/3.5)*30</f>
        <v>2433.4285714285716</v>
      </c>
      <c r="N4671">
        <v>40.683554595354998</v>
      </c>
      <c r="O4671">
        <v>-73.967279486506001</v>
      </c>
      <c r="P4671">
        <v>302</v>
      </c>
      <c r="Q4671">
        <v>35</v>
      </c>
      <c r="R4671">
        <f>(RestaurantData[[#This Row],[MonthySales]]/1500)*0.07</f>
        <v>0.11356000000000001</v>
      </c>
    </row>
    <row r="4672" spans="1:18" hidden="1" x14ac:dyDescent="0.3">
      <c r="A4672">
        <v>41650724</v>
      </c>
      <c r="B4672" s="1" t="s">
        <v>4781</v>
      </c>
      <c r="C4672" t="s">
        <v>4408</v>
      </c>
      <c r="D4672" s="2">
        <v>132</v>
      </c>
      <c r="E4672" s="1" t="s">
        <v>4782</v>
      </c>
      <c r="F4672" s="2">
        <v>11238</v>
      </c>
      <c r="G4672" s="3">
        <v>7185763584</v>
      </c>
      <c r="H4672" s="1" t="s">
        <v>24</v>
      </c>
      <c r="I4672" t="s">
        <v>21</v>
      </c>
      <c r="J4672">
        <v>87</v>
      </c>
      <c r="K4672">
        <v>280</v>
      </c>
      <c r="L4672" s="27">
        <f>RestaurantData[[#This Row],[DailyCustAvg]]*30</f>
        <v>8400</v>
      </c>
      <c r="M4672" s="7">
        <f>(((RestaurantData[[#This Row],[FitScore]]/100)*RestaurantData[[#This Row],[DailyCustAvg]])/3.5)*30</f>
        <v>2088</v>
      </c>
      <c r="N4672">
        <v>40.686595631693997</v>
      </c>
      <c r="O4672">
        <v>-73.966675831358998</v>
      </c>
      <c r="P4672">
        <v>302</v>
      </c>
      <c r="Q4672">
        <v>35</v>
      </c>
      <c r="R4672">
        <f>(RestaurantData[[#This Row],[MonthySales]]/1500)*0.07</f>
        <v>9.7439999999999999E-2</v>
      </c>
    </row>
    <row r="4673" spans="1:18" hidden="1" x14ac:dyDescent="0.3">
      <c r="A4673">
        <v>50043525</v>
      </c>
      <c r="B4673" s="1" t="s">
        <v>4802</v>
      </c>
      <c r="C4673" t="s">
        <v>4408</v>
      </c>
      <c r="D4673" s="2">
        <v>903</v>
      </c>
      <c r="E4673" s="1" t="s">
        <v>160</v>
      </c>
      <c r="F4673" s="2">
        <v>11238</v>
      </c>
      <c r="G4673" s="3">
        <v>7186221400</v>
      </c>
      <c r="H4673" s="1" t="s">
        <v>16</v>
      </c>
      <c r="I4673" t="s">
        <v>17</v>
      </c>
      <c r="J4673">
        <v>81</v>
      </c>
      <c r="K4673">
        <v>233</v>
      </c>
      <c r="L4673" s="27">
        <f>RestaurantData[[#This Row],[DailyCustAvg]]*30</f>
        <v>6990</v>
      </c>
      <c r="M4673" s="7">
        <f>(((RestaurantData[[#This Row],[FitScore]]/100)*RestaurantData[[#This Row],[DailyCustAvg]])/3.5)*30</f>
        <v>1617.6857142857143</v>
      </c>
      <c r="N4673">
        <v>40.683554571652998</v>
      </c>
      <c r="O4673">
        <v>-73.967196558490002</v>
      </c>
      <c r="P4673">
        <v>302</v>
      </c>
      <c r="Q4673">
        <v>35</v>
      </c>
      <c r="R4673">
        <f>(RestaurantData[[#This Row],[MonthySales]]/1500)*0.07</f>
        <v>7.5492000000000004E-2</v>
      </c>
    </row>
    <row r="4674" spans="1:18" hidden="1" x14ac:dyDescent="0.3">
      <c r="A4674">
        <v>40948382</v>
      </c>
      <c r="B4674" s="1" t="s">
        <v>4916</v>
      </c>
      <c r="C4674" t="s">
        <v>4408</v>
      </c>
      <c r="D4674" s="2">
        <v>887</v>
      </c>
      <c r="E4674" s="1" t="s">
        <v>160</v>
      </c>
      <c r="F4674" s="2">
        <v>11238</v>
      </c>
      <c r="G4674" s="3">
        <v>7187838652</v>
      </c>
      <c r="H4674" s="1" t="s">
        <v>16</v>
      </c>
      <c r="I4674" t="s">
        <v>17</v>
      </c>
      <c r="J4674">
        <v>81</v>
      </c>
      <c r="K4674">
        <v>232</v>
      </c>
      <c r="L4674" s="27">
        <f>RestaurantData[[#This Row],[DailyCustAvg]]*30</f>
        <v>6960</v>
      </c>
      <c r="M4674" s="7">
        <f>(((RestaurantData[[#This Row],[FitScore]]/100)*RestaurantData[[#This Row],[DailyCustAvg]])/3.5)*30</f>
        <v>1610.7428571428572</v>
      </c>
      <c r="N4674">
        <v>40.683691981110002</v>
      </c>
      <c r="O4674">
        <v>-73.967798621468006</v>
      </c>
      <c r="P4674">
        <v>302</v>
      </c>
      <c r="Q4674">
        <v>35</v>
      </c>
      <c r="R4674">
        <f>(RestaurantData[[#This Row],[MonthySales]]/1500)*0.07</f>
        <v>7.5168000000000013E-2</v>
      </c>
    </row>
    <row r="4675" spans="1:18" hidden="1" x14ac:dyDescent="0.3">
      <c r="A4675">
        <v>50043058</v>
      </c>
      <c r="B4675" s="1" t="s">
        <v>4862</v>
      </c>
      <c r="C4675" t="s">
        <v>4408</v>
      </c>
      <c r="D4675" s="2">
        <v>848</v>
      </c>
      <c r="E4675" s="1" t="s">
        <v>160</v>
      </c>
      <c r="F4675" s="2">
        <v>11238</v>
      </c>
      <c r="G4675" s="3">
        <v>7187895931</v>
      </c>
      <c r="H4675" s="1" t="s">
        <v>20</v>
      </c>
      <c r="I4675" t="s">
        <v>17</v>
      </c>
      <c r="J4675">
        <v>84</v>
      </c>
      <c r="K4675">
        <v>231</v>
      </c>
      <c r="L4675" s="27">
        <f>RestaurantData[[#This Row],[DailyCustAvg]]*30</f>
        <v>6930</v>
      </c>
      <c r="M4675" s="7">
        <f>(((RestaurantData[[#This Row],[FitScore]]/100)*RestaurantData[[#This Row],[DailyCustAvg]])/3.5)*30</f>
        <v>1663.1999999999998</v>
      </c>
      <c r="N4675">
        <v>40.683590319525997</v>
      </c>
      <c r="O4675">
        <v>-73.967427297211003</v>
      </c>
      <c r="P4675">
        <v>302</v>
      </c>
      <c r="Q4675">
        <v>35</v>
      </c>
      <c r="R4675">
        <f>(RestaurantData[[#This Row],[MonthySales]]/1500)*0.07</f>
        <v>7.7615999999999991E-2</v>
      </c>
    </row>
    <row r="4676" spans="1:18" hidden="1" x14ac:dyDescent="0.3">
      <c r="A4676">
        <v>50071329</v>
      </c>
      <c r="B4676" s="1" t="s">
        <v>4815</v>
      </c>
      <c r="C4676" t="s">
        <v>4408</v>
      </c>
      <c r="D4676" s="2">
        <v>1001</v>
      </c>
      <c r="E4676" s="1" t="s">
        <v>160</v>
      </c>
      <c r="F4676" s="2">
        <v>11238</v>
      </c>
      <c r="G4676" s="3">
        <v>7185763398</v>
      </c>
      <c r="H4676" s="1" t="s">
        <v>613</v>
      </c>
      <c r="I4676" t="s">
        <v>21</v>
      </c>
      <c r="J4676">
        <v>90</v>
      </c>
      <c r="K4676">
        <v>226</v>
      </c>
      <c r="L4676" s="27">
        <f>RestaurantData[[#This Row],[DailyCustAvg]]*30</f>
        <v>6780</v>
      </c>
      <c r="M4676" s="7">
        <f>(((RestaurantData[[#This Row],[FitScore]]/100)*RestaurantData[[#This Row],[DailyCustAvg]])/3.5)*30</f>
        <v>1743.4285714285713</v>
      </c>
      <c r="N4676">
        <v>40.682641985502002</v>
      </c>
      <c r="O4676">
        <v>-73.962866783343003</v>
      </c>
      <c r="P4676">
        <v>302</v>
      </c>
      <c r="Q4676">
        <v>35</v>
      </c>
      <c r="R4676">
        <f>(RestaurantData[[#This Row],[MonthySales]]/1500)*0.07</f>
        <v>8.1360000000000002E-2</v>
      </c>
    </row>
    <row r="4677" spans="1:18" hidden="1" x14ac:dyDescent="0.3">
      <c r="A4677">
        <v>50016472</v>
      </c>
      <c r="B4677" s="1" t="s">
        <v>4959</v>
      </c>
      <c r="C4677" t="s">
        <v>4408</v>
      </c>
      <c r="D4677" s="2">
        <v>212</v>
      </c>
      <c r="E4677" s="1" t="s">
        <v>4782</v>
      </c>
      <c r="F4677" s="2">
        <v>11238</v>
      </c>
      <c r="G4677" s="3">
        <v>7182184444</v>
      </c>
      <c r="H4677" s="1" t="s">
        <v>16</v>
      </c>
      <c r="I4677" t="s">
        <v>17</v>
      </c>
      <c r="J4677">
        <v>95</v>
      </c>
      <c r="K4677">
        <v>226</v>
      </c>
      <c r="L4677" s="27">
        <f>RestaurantData[[#This Row],[DailyCustAvg]]*30</f>
        <v>6780</v>
      </c>
      <c r="M4677" s="7">
        <f>(((RestaurantData[[#This Row],[FitScore]]/100)*RestaurantData[[#This Row],[DailyCustAvg]])/3.5)*30</f>
        <v>1840.2857142857142</v>
      </c>
      <c r="N4677">
        <v>40.687036374805999</v>
      </c>
      <c r="O4677">
        <v>-73.962882355535001</v>
      </c>
      <c r="P4677">
        <v>302</v>
      </c>
      <c r="Q4677">
        <v>35</v>
      </c>
      <c r="R4677">
        <f>(RestaurantData[[#This Row],[MonthySales]]/1500)*0.07</f>
        <v>8.5880000000000012E-2</v>
      </c>
    </row>
    <row r="4678" spans="1:18" hidden="1" x14ac:dyDescent="0.3">
      <c r="A4678">
        <v>41486245</v>
      </c>
      <c r="B4678" s="1" t="s">
        <v>4917</v>
      </c>
      <c r="C4678" t="s">
        <v>4408</v>
      </c>
      <c r="D4678" s="2">
        <v>344</v>
      </c>
      <c r="E4678" s="1" t="s">
        <v>4918</v>
      </c>
      <c r="F4678" s="2">
        <v>11238</v>
      </c>
      <c r="G4678" s="3">
        <v>7182308881</v>
      </c>
      <c r="H4678" s="1" t="s">
        <v>242</v>
      </c>
      <c r="I4678" t="s">
        <v>17</v>
      </c>
      <c r="J4678">
        <v>93</v>
      </c>
      <c r="K4678">
        <v>218</v>
      </c>
      <c r="L4678" s="27">
        <f>RestaurantData[[#This Row],[DailyCustAvg]]*30</f>
        <v>6540</v>
      </c>
      <c r="M4678" s="7">
        <f>(((RestaurantData[[#This Row],[FitScore]]/100)*RestaurantData[[#This Row],[DailyCustAvg]])/3.5)*30</f>
        <v>1737.7714285714285</v>
      </c>
      <c r="N4678">
        <v>40.688764610588002</v>
      </c>
      <c r="O4678">
        <v>-73.959993104492</v>
      </c>
      <c r="P4678">
        <v>302</v>
      </c>
      <c r="Q4678">
        <v>35</v>
      </c>
      <c r="R4678">
        <f>(RestaurantData[[#This Row],[MonthySales]]/1500)*0.07</f>
        <v>8.1096000000000001E-2</v>
      </c>
    </row>
    <row r="4679" spans="1:18" hidden="1" x14ac:dyDescent="0.3">
      <c r="A4679">
        <v>50084614</v>
      </c>
      <c r="B4679" s="1" t="s">
        <v>4819</v>
      </c>
      <c r="C4679" t="s">
        <v>4408</v>
      </c>
      <c r="D4679" s="2">
        <v>224</v>
      </c>
      <c r="E4679" s="1" t="s">
        <v>4782</v>
      </c>
      <c r="F4679" s="2">
        <v>11238</v>
      </c>
      <c r="G4679" s="3">
        <v>3475294321</v>
      </c>
      <c r="H4679" s="1" t="s">
        <v>186</v>
      </c>
      <c r="I4679" t="s">
        <v>17</v>
      </c>
      <c r="J4679">
        <v>87</v>
      </c>
      <c r="K4679">
        <v>201</v>
      </c>
      <c r="L4679" s="27">
        <f>RestaurantData[[#This Row],[DailyCustAvg]]*30</f>
        <v>6030</v>
      </c>
      <c r="M4679" s="7">
        <f>(((RestaurantData[[#This Row],[FitScore]]/100)*RestaurantData[[#This Row],[DailyCustAvg]])/3.5)*30</f>
        <v>1498.8857142857144</v>
      </c>
      <c r="N4679">
        <v>40.687145851181</v>
      </c>
      <c r="O4679">
        <v>-73.961923161824998</v>
      </c>
      <c r="P4679">
        <v>302</v>
      </c>
      <c r="Q4679">
        <v>35</v>
      </c>
      <c r="R4679">
        <f>(RestaurantData[[#This Row],[MonthySales]]/1500)*0.07</f>
        <v>6.994800000000001E-2</v>
      </c>
    </row>
    <row r="4680" spans="1:18" hidden="1" x14ac:dyDescent="0.3">
      <c r="A4680">
        <v>41029952</v>
      </c>
      <c r="B4680" s="1" t="s">
        <v>4922</v>
      </c>
      <c r="C4680" t="s">
        <v>4408</v>
      </c>
      <c r="D4680" s="2">
        <v>26</v>
      </c>
      <c r="E4680" s="1" t="s">
        <v>4828</v>
      </c>
      <c r="F4680" s="2">
        <v>11242</v>
      </c>
      <c r="G4680" s="3">
        <v>7187971393</v>
      </c>
      <c r="H4680" s="1" t="s">
        <v>138</v>
      </c>
      <c r="I4680" t="s">
        <v>21</v>
      </c>
      <c r="J4680">
        <v>86</v>
      </c>
      <c r="K4680">
        <v>365</v>
      </c>
      <c r="L4680" s="27">
        <f>RestaurantData[[#This Row],[DailyCustAvg]]*30</f>
        <v>10950</v>
      </c>
      <c r="M4680" s="7">
        <f>(((RestaurantData[[#This Row],[FitScore]]/100)*RestaurantData[[#This Row],[DailyCustAvg]])/3.5)*30</f>
        <v>2690.5714285714284</v>
      </c>
      <c r="N4680">
        <v>40.693236957335003</v>
      </c>
      <c r="O4680">
        <v>-73.990660222339997</v>
      </c>
      <c r="P4680">
        <v>302</v>
      </c>
      <c r="Q4680">
        <v>33</v>
      </c>
      <c r="R4680">
        <f>(RestaurantData[[#This Row],[MonthySales]]/1500)*0.07</f>
        <v>0.12556</v>
      </c>
    </row>
    <row r="4681" spans="1:18" hidden="1" x14ac:dyDescent="0.3">
      <c r="A4681">
        <v>50051339</v>
      </c>
      <c r="B4681" s="1" t="s">
        <v>5060</v>
      </c>
      <c r="C4681" t="s">
        <v>4408</v>
      </c>
      <c r="D4681" s="2">
        <v>1013</v>
      </c>
      <c r="E4681" s="1" t="s">
        <v>4409</v>
      </c>
      <c r="F4681" s="2">
        <v>11205</v>
      </c>
      <c r="G4681" s="3">
        <v>9176524779</v>
      </c>
      <c r="H4681" s="1" t="s">
        <v>114</v>
      </c>
      <c r="I4681" t="s">
        <v>21</v>
      </c>
      <c r="J4681">
        <v>70</v>
      </c>
      <c r="K4681">
        <v>364</v>
      </c>
      <c r="L4681" s="27">
        <f>RestaurantData[[#This Row],[DailyCustAvg]]*30</f>
        <v>10920</v>
      </c>
      <c r="M4681" s="7">
        <f>(((RestaurantData[[#This Row],[FitScore]]/100)*RestaurantData[[#This Row],[DailyCustAvg]])/3.5)*30</f>
        <v>2184</v>
      </c>
      <c r="N4681">
        <v>40.689273317853001</v>
      </c>
      <c r="O4681">
        <v>-73.955077987748993</v>
      </c>
      <c r="P4681">
        <v>303</v>
      </c>
      <c r="Q4681">
        <v>36</v>
      </c>
      <c r="R4681">
        <f>(RestaurantData[[#This Row],[MonthySales]]/1500)*0.07</f>
        <v>0.10192000000000001</v>
      </c>
    </row>
    <row r="4682" spans="1:18" hidden="1" x14ac:dyDescent="0.3">
      <c r="A4682">
        <v>50099659</v>
      </c>
      <c r="B4682" s="1" t="s">
        <v>5048</v>
      </c>
      <c r="C4682" t="s">
        <v>4408</v>
      </c>
      <c r="D4682" s="2">
        <v>679</v>
      </c>
      <c r="E4682" s="1" t="s">
        <v>5049</v>
      </c>
      <c r="F4682" s="2">
        <v>11205</v>
      </c>
      <c r="G4682" s="3">
        <v>3478917471</v>
      </c>
      <c r="H4682" s="1" t="s">
        <v>242</v>
      </c>
      <c r="I4682" t="s">
        <v>21</v>
      </c>
      <c r="J4682">
        <v>58</v>
      </c>
      <c r="K4682">
        <v>315</v>
      </c>
      <c r="L4682" s="27">
        <f>RestaurantData[[#This Row],[DailyCustAvg]]*30</f>
        <v>9450</v>
      </c>
      <c r="M4682" s="7">
        <f>(((RestaurantData[[#This Row],[FitScore]]/100)*RestaurantData[[#This Row],[DailyCustAvg]])/3.5)*30</f>
        <v>1565.9999999999998</v>
      </c>
      <c r="N4682">
        <v>40.694777080348999</v>
      </c>
      <c r="O4682">
        <v>-73.956350851446999</v>
      </c>
      <c r="P4682">
        <v>303</v>
      </c>
      <c r="Q4682">
        <v>33</v>
      </c>
      <c r="R4682">
        <f>(RestaurantData[[#This Row],[MonthySales]]/1500)*0.07</f>
        <v>7.3079999999999992E-2</v>
      </c>
    </row>
    <row r="4683" spans="1:18" hidden="1" x14ac:dyDescent="0.3">
      <c r="A4683">
        <v>40933506</v>
      </c>
      <c r="B4683" s="1" t="s">
        <v>5009</v>
      </c>
      <c r="C4683" t="s">
        <v>4408</v>
      </c>
      <c r="D4683" s="2">
        <v>652</v>
      </c>
      <c r="E4683" s="1" t="s">
        <v>4780</v>
      </c>
      <c r="F4683" s="2">
        <v>11205</v>
      </c>
      <c r="G4683" s="3">
        <v>7182549870</v>
      </c>
      <c r="H4683" s="1" t="s">
        <v>143</v>
      </c>
      <c r="I4683" t="s">
        <v>21</v>
      </c>
      <c r="J4683">
        <v>71</v>
      </c>
      <c r="K4683">
        <v>307</v>
      </c>
      <c r="L4683" s="27">
        <f>RestaurantData[[#This Row],[DailyCustAvg]]*30</f>
        <v>9210</v>
      </c>
      <c r="M4683" s="7">
        <f>(((RestaurantData[[#This Row],[FitScore]]/100)*RestaurantData[[#This Row],[DailyCustAvg]])/3.5)*30</f>
        <v>1868.3142857142857</v>
      </c>
      <c r="N4683">
        <v>40.694374138934997</v>
      </c>
      <c r="O4683">
        <v>-73.957793577832007</v>
      </c>
      <c r="P4683">
        <v>303</v>
      </c>
      <c r="Q4683">
        <v>33</v>
      </c>
      <c r="R4683">
        <f>(RestaurantData[[#This Row],[MonthySales]]/1500)*0.07</f>
        <v>8.7188000000000002E-2</v>
      </c>
    </row>
    <row r="4684" spans="1:18" hidden="1" x14ac:dyDescent="0.3">
      <c r="A4684">
        <v>50074985</v>
      </c>
      <c r="B4684" s="1" t="s">
        <v>5005</v>
      </c>
      <c r="C4684" t="s">
        <v>4408</v>
      </c>
      <c r="D4684" s="2">
        <v>525</v>
      </c>
      <c r="E4684" s="1" t="s">
        <v>4010</v>
      </c>
      <c r="F4684" s="2">
        <v>11205</v>
      </c>
      <c r="G4684" s="3">
        <v>9292902197</v>
      </c>
      <c r="H4684" s="1" t="s">
        <v>20</v>
      </c>
      <c r="I4684" t="s">
        <v>21</v>
      </c>
      <c r="J4684">
        <v>73</v>
      </c>
      <c r="K4684">
        <v>300</v>
      </c>
      <c r="L4684" s="27">
        <f>RestaurantData[[#This Row],[DailyCustAvg]]*30</f>
        <v>9000</v>
      </c>
      <c r="M4684" s="7">
        <f>(((RestaurantData[[#This Row],[FitScore]]/100)*RestaurantData[[#This Row],[DailyCustAvg]])/3.5)*30</f>
        <v>1877.1428571428571</v>
      </c>
      <c r="N4684">
        <v>40.690860096506</v>
      </c>
      <c r="O4684">
        <v>-73.955848590692995</v>
      </c>
      <c r="P4684">
        <v>303</v>
      </c>
      <c r="Q4684">
        <v>33</v>
      </c>
      <c r="R4684">
        <f>(RestaurantData[[#This Row],[MonthySales]]/1500)*0.07</f>
        <v>8.7599999999999997E-2</v>
      </c>
    </row>
    <row r="4685" spans="1:18" hidden="1" x14ac:dyDescent="0.3">
      <c r="A4685">
        <v>40392285</v>
      </c>
      <c r="B4685" s="1" t="s">
        <v>4992</v>
      </c>
      <c r="C4685" t="s">
        <v>4408</v>
      </c>
      <c r="D4685" s="2">
        <v>537</v>
      </c>
      <c r="E4685" s="1" t="s">
        <v>1906</v>
      </c>
      <c r="F4685" s="2">
        <v>11205</v>
      </c>
      <c r="G4685" s="3">
        <v>7188759705</v>
      </c>
      <c r="H4685" s="1" t="s">
        <v>212</v>
      </c>
      <c r="I4685" t="s">
        <v>21</v>
      </c>
      <c r="J4685">
        <v>83</v>
      </c>
      <c r="K4685">
        <v>298</v>
      </c>
      <c r="L4685" s="27">
        <f>RestaurantData[[#This Row],[DailyCustAvg]]*30</f>
        <v>8940</v>
      </c>
      <c r="M4685" s="7">
        <f>(((RestaurantData[[#This Row],[FitScore]]/100)*RestaurantData[[#This Row],[DailyCustAvg]])/3.5)*30</f>
        <v>2120.0571428571429</v>
      </c>
      <c r="N4685">
        <v>40.696980564081997</v>
      </c>
      <c r="O4685">
        <v>-73.954881641008001</v>
      </c>
      <c r="P4685">
        <v>303</v>
      </c>
      <c r="Q4685">
        <v>33</v>
      </c>
      <c r="R4685">
        <f>(RestaurantData[[#This Row],[MonthySales]]/1500)*0.07</f>
        <v>9.8936000000000024E-2</v>
      </c>
    </row>
    <row r="4686" spans="1:18" hidden="1" x14ac:dyDescent="0.3">
      <c r="A4686">
        <v>41651318</v>
      </c>
      <c r="B4686" s="1" t="s">
        <v>4975</v>
      </c>
      <c r="C4686" t="s">
        <v>4408</v>
      </c>
      <c r="D4686" s="2">
        <v>777</v>
      </c>
      <c r="E4686" s="1" t="s">
        <v>4568</v>
      </c>
      <c r="F4686" s="2">
        <v>11205</v>
      </c>
      <c r="G4686" s="3">
        <v>3475855596</v>
      </c>
      <c r="H4686" s="1" t="s">
        <v>100</v>
      </c>
      <c r="I4686" t="s">
        <v>17</v>
      </c>
      <c r="J4686">
        <v>58</v>
      </c>
      <c r="K4686">
        <v>293</v>
      </c>
      <c r="L4686" s="27">
        <f>RestaurantData[[#This Row],[DailyCustAvg]]*30</f>
        <v>8790</v>
      </c>
      <c r="M4686" s="7">
        <f>(((RestaurantData[[#This Row],[FitScore]]/100)*RestaurantData[[#This Row],[DailyCustAvg]])/3.5)*30</f>
        <v>1456.6285714285714</v>
      </c>
      <c r="N4686">
        <v>40.697567100108998</v>
      </c>
      <c r="O4686">
        <v>-73.959998620980002</v>
      </c>
      <c r="P4686">
        <v>303</v>
      </c>
      <c r="Q4686">
        <v>33</v>
      </c>
      <c r="R4686">
        <f>(RestaurantData[[#This Row],[MonthySales]]/1500)*0.07</f>
        <v>6.7976000000000009E-2</v>
      </c>
    </row>
    <row r="4687" spans="1:18" hidden="1" x14ac:dyDescent="0.3">
      <c r="A4687">
        <v>50045629</v>
      </c>
      <c r="B4687" s="1" t="s">
        <v>4980</v>
      </c>
      <c r="C4687" t="s">
        <v>4408</v>
      </c>
      <c r="D4687" s="2">
        <v>564</v>
      </c>
      <c r="E4687" s="1" t="s">
        <v>4010</v>
      </c>
      <c r="F4687" s="2">
        <v>11205</v>
      </c>
      <c r="G4687" s="3">
        <v>7182307100</v>
      </c>
      <c r="H4687" s="1" t="s">
        <v>16</v>
      </c>
      <c r="I4687" t="s">
        <v>17</v>
      </c>
      <c r="J4687">
        <v>71</v>
      </c>
      <c r="K4687">
        <v>281</v>
      </c>
      <c r="L4687" s="27">
        <f>RestaurantData[[#This Row],[DailyCustAvg]]*30</f>
        <v>8430</v>
      </c>
      <c r="M4687" s="7">
        <f>(((RestaurantData[[#This Row],[FitScore]]/100)*RestaurantData[[#This Row],[DailyCustAvg]])/3.5)*30</f>
        <v>1710.0857142857142</v>
      </c>
      <c r="N4687">
        <v>40.691059730326998</v>
      </c>
      <c r="O4687">
        <v>-73.953980563444006</v>
      </c>
      <c r="P4687">
        <v>303</v>
      </c>
      <c r="Q4687">
        <v>36</v>
      </c>
      <c r="R4687">
        <f>(RestaurantData[[#This Row],[MonthySales]]/1500)*0.07</f>
        <v>7.9804000000000014E-2</v>
      </c>
    </row>
    <row r="4688" spans="1:18" hidden="1" x14ac:dyDescent="0.3">
      <c r="A4688">
        <v>50102216</v>
      </c>
      <c r="B4688" s="1" t="s">
        <v>4984</v>
      </c>
      <c r="C4688" t="s">
        <v>4408</v>
      </c>
      <c r="D4688" s="2">
        <v>967</v>
      </c>
      <c r="E4688" s="1" t="s">
        <v>4409</v>
      </c>
      <c r="F4688" s="2">
        <v>11205</v>
      </c>
      <c r="G4688" s="3">
        <v>9176456213</v>
      </c>
      <c r="H4688" s="1" t="s">
        <v>2033</v>
      </c>
      <c r="I4688" t="s">
        <v>21</v>
      </c>
      <c r="J4688">
        <v>74</v>
      </c>
      <c r="K4688">
        <v>280</v>
      </c>
      <c r="L4688" s="27">
        <f>RestaurantData[[#This Row],[DailyCustAvg]]*30</f>
        <v>8400</v>
      </c>
      <c r="M4688" s="7">
        <f>(((RestaurantData[[#This Row],[FitScore]]/100)*RestaurantData[[#This Row],[DailyCustAvg]])/3.5)*30</f>
        <v>1775.9999999999998</v>
      </c>
      <c r="N4688">
        <v>40.691257943535</v>
      </c>
      <c r="O4688">
        <v>-73.955473303817001</v>
      </c>
      <c r="P4688">
        <v>303</v>
      </c>
      <c r="Q4688">
        <v>33</v>
      </c>
      <c r="R4688">
        <f>(RestaurantData[[#This Row],[MonthySales]]/1500)*0.07</f>
        <v>8.2880000000000009E-2</v>
      </c>
    </row>
    <row r="4689" spans="1:18" hidden="1" x14ac:dyDescent="0.3">
      <c r="A4689">
        <v>41652878</v>
      </c>
      <c r="B4689" s="1" t="s">
        <v>4987</v>
      </c>
      <c r="C4689" t="s">
        <v>4408</v>
      </c>
      <c r="D4689" s="2">
        <v>520</v>
      </c>
      <c r="E4689" s="1" t="s">
        <v>4010</v>
      </c>
      <c r="F4689" s="2">
        <v>11205</v>
      </c>
      <c r="G4689" s="3">
        <v>7183981111</v>
      </c>
      <c r="H4689" s="1" t="s">
        <v>56</v>
      </c>
      <c r="I4689" t="s">
        <v>17</v>
      </c>
      <c r="J4689">
        <v>76</v>
      </c>
      <c r="K4689">
        <v>261</v>
      </c>
      <c r="L4689" s="27">
        <f>RestaurantData[[#This Row],[DailyCustAvg]]*30</f>
        <v>7830</v>
      </c>
      <c r="M4689" s="7">
        <f>(((RestaurantData[[#This Row],[FitScore]]/100)*RestaurantData[[#This Row],[DailyCustAvg]])/3.5)*30</f>
        <v>1700.2285714285715</v>
      </c>
      <c r="N4689">
        <v>40.690854569422001</v>
      </c>
      <c r="O4689">
        <v>-73.955751233369</v>
      </c>
      <c r="P4689">
        <v>303</v>
      </c>
      <c r="Q4689">
        <v>36</v>
      </c>
      <c r="R4689">
        <f>(RestaurantData[[#This Row],[MonthySales]]/1500)*0.07</f>
        <v>7.9344000000000012E-2</v>
      </c>
    </row>
    <row r="4690" spans="1:18" hidden="1" x14ac:dyDescent="0.3">
      <c r="A4690">
        <v>50018327</v>
      </c>
      <c r="B4690" s="1" t="s">
        <v>5040</v>
      </c>
      <c r="C4690" t="s">
        <v>4408</v>
      </c>
      <c r="D4690" s="2">
        <v>579</v>
      </c>
      <c r="E4690" s="1" t="s">
        <v>4780</v>
      </c>
      <c r="F4690" s="2">
        <v>11205</v>
      </c>
      <c r="G4690" s="3">
        <v>7186383982</v>
      </c>
      <c r="H4690" s="1" t="s">
        <v>16</v>
      </c>
      <c r="I4690" t="s">
        <v>21</v>
      </c>
      <c r="J4690">
        <v>83</v>
      </c>
      <c r="K4690">
        <v>230</v>
      </c>
      <c r="L4690" s="27">
        <f>RestaurantData[[#This Row],[DailyCustAvg]]*30</f>
        <v>6900</v>
      </c>
      <c r="M4690" s="7">
        <f>(((RestaurantData[[#This Row],[FitScore]]/100)*RestaurantData[[#This Row],[DailyCustAvg]])/3.5)*30</f>
        <v>1636.2857142857142</v>
      </c>
      <c r="N4690">
        <v>40.69402941829</v>
      </c>
      <c r="O4690">
        <v>-73.960956377436005</v>
      </c>
      <c r="P4690">
        <v>303</v>
      </c>
      <c r="Q4690">
        <v>33</v>
      </c>
      <c r="R4690">
        <f>(RestaurantData[[#This Row],[MonthySales]]/1500)*0.07</f>
        <v>7.6359999999999997E-2</v>
      </c>
    </row>
    <row r="4691" spans="1:18" hidden="1" x14ac:dyDescent="0.3">
      <c r="A4691">
        <v>41628427</v>
      </c>
      <c r="B4691" s="1" t="s">
        <v>3639</v>
      </c>
      <c r="C4691" t="s">
        <v>4408</v>
      </c>
      <c r="D4691" s="2">
        <v>1040</v>
      </c>
      <c r="E4691" s="1" t="s">
        <v>4409</v>
      </c>
      <c r="F4691" s="2">
        <v>11205</v>
      </c>
      <c r="G4691" s="3">
        <v>3474850933</v>
      </c>
      <c r="H4691" s="1" t="s">
        <v>45</v>
      </c>
      <c r="I4691" t="s">
        <v>17</v>
      </c>
      <c r="J4691">
        <v>73</v>
      </c>
      <c r="K4691">
        <v>215</v>
      </c>
      <c r="L4691" s="27">
        <f>RestaurantData[[#This Row],[DailyCustAvg]]*30</f>
        <v>6450</v>
      </c>
      <c r="M4691" s="7">
        <f>(((RestaurantData[[#This Row],[FitScore]]/100)*RestaurantData[[#This Row],[DailyCustAvg]])/3.5)*30</f>
        <v>1345.2857142857142</v>
      </c>
      <c r="N4691">
        <v>40.689328226031002</v>
      </c>
      <c r="O4691">
        <v>-73.955110403535002</v>
      </c>
      <c r="P4691">
        <v>303</v>
      </c>
      <c r="Q4691">
        <v>36</v>
      </c>
      <c r="R4691">
        <f>(RestaurantData[[#This Row],[MonthySales]]/1500)*0.07</f>
        <v>6.2780000000000002E-2</v>
      </c>
    </row>
    <row r="4692" spans="1:18" hidden="1" x14ac:dyDescent="0.3">
      <c r="A4692">
        <v>41721396</v>
      </c>
      <c r="B4692" s="1" t="s">
        <v>5000</v>
      </c>
      <c r="C4692" t="s">
        <v>4408</v>
      </c>
      <c r="D4692" s="2">
        <v>896</v>
      </c>
      <c r="E4692" s="1" t="s">
        <v>34</v>
      </c>
      <c r="F4692" s="2">
        <v>11206</v>
      </c>
      <c r="G4692" s="3">
        <v>7184555455</v>
      </c>
      <c r="H4692" s="1" t="s">
        <v>16</v>
      </c>
      <c r="I4692" t="s">
        <v>17</v>
      </c>
      <c r="J4692">
        <v>72</v>
      </c>
      <c r="K4692">
        <v>378</v>
      </c>
      <c r="L4692" s="27">
        <f>RestaurantData[[#This Row],[DailyCustAvg]]*30</f>
        <v>11340</v>
      </c>
      <c r="M4692" s="7">
        <f>(((RestaurantData[[#This Row],[FitScore]]/100)*RestaurantData[[#This Row],[DailyCustAvg]])/3.5)*30</f>
        <v>2332.7999999999997</v>
      </c>
      <c r="N4692">
        <v>40.697971250103002</v>
      </c>
      <c r="O4692">
        <v>-73.937036750597997</v>
      </c>
      <c r="P4692">
        <v>303</v>
      </c>
      <c r="Q4692">
        <v>36</v>
      </c>
      <c r="R4692">
        <f>(RestaurantData[[#This Row],[MonthySales]]/1500)*0.07</f>
        <v>0.108864</v>
      </c>
    </row>
    <row r="4693" spans="1:18" hidden="1" x14ac:dyDescent="0.3">
      <c r="A4693">
        <v>41544554</v>
      </c>
      <c r="B4693" s="1" t="s">
        <v>5077</v>
      </c>
      <c r="C4693" t="s">
        <v>4408</v>
      </c>
      <c r="D4693" s="2">
        <v>602</v>
      </c>
      <c r="E4693" s="1" t="s">
        <v>4538</v>
      </c>
      <c r="F4693" s="2">
        <v>11206</v>
      </c>
      <c r="G4693" s="3">
        <v>7182439096</v>
      </c>
      <c r="H4693" s="1" t="s">
        <v>242</v>
      </c>
      <c r="I4693" t="s">
        <v>17</v>
      </c>
      <c r="J4693">
        <v>79</v>
      </c>
      <c r="K4693">
        <v>359</v>
      </c>
      <c r="L4693" s="27">
        <f>RestaurantData[[#This Row],[DailyCustAvg]]*30</f>
        <v>10770</v>
      </c>
      <c r="M4693" s="7">
        <f>(((RestaurantData[[#This Row],[FitScore]]/100)*RestaurantData[[#This Row],[DailyCustAvg]])/3.5)*30</f>
        <v>2430.9428571428575</v>
      </c>
      <c r="N4693">
        <v>40.694008231138</v>
      </c>
      <c r="O4693">
        <v>-73.948947963296007</v>
      </c>
      <c r="P4693">
        <v>303</v>
      </c>
      <c r="Q4693">
        <v>36</v>
      </c>
      <c r="R4693">
        <f>(RestaurantData[[#This Row],[MonthySales]]/1500)*0.07</f>
        <v>0.11344400000000003</v>
      </c>
    </row>
    <row r="4694" spans="1:18" hidden="1" x14ac:dyDescent="0.3">
      <c r="A4694">
        <v>50101560</v>
      </c>
      <c r="B4694" s="1" t="s">
        <v>5062</v>
      </c>
      <c r="C4694" t="s">
        <v>4408</v>
      </c>
      <c r="D4694" s="2">
        <v>830</v>
      </c>
      <c r="E4694" s="1" t="s">
        <v>34</v>
      </c>
      <c r="F4694" s="2">
        <v>11206</v>
      </c>
      <c r="G4694" s="3">
        <v>3474518943</v>
      </c>
      <c r="H4694" s="1" t="s">
        <v>29</v>
      </c>
      <c r="I4694" t="s">
        <v>17</v>
      </c>
      <c r="J4694">
        <v>62</v>
      </c>
      <c r="K4694">
        <v>351</v>
      </c>
      <c r="L4694" s="27">
        <f>RestaurantData[[#This Row],[DailyCustAvg]]*30</f>
        <v>10530</v>
      </c>
      <c r="M4694" s="7">
        <f>(((RestaurantData[[#This Row],[FitScore]]/100)*RestaurantData[[#This Row],[DailyCustAvg]])/3.5)*30</f>
        <v>1865.3142857142859</v>
      </c>
      <c r="N4694">
        <v>40.699224077606999</v>
      </c>
      <c r="O4694">
        <v>-73.939282361096005</v>
      </c>
      <c r="P4694">
        <v>303</v>
      </c>
      <c r="Q4694">
        <v>36</v>
      </c>
      <c r="R4694">
        <f>(RestaurantData[[#This Row],[MonthySales]]/1500)*0.07</f>
        <v>8.7048000000000014E-2</v>
      </c>
    </row>
    <row r="4695" spans="1:18" hidden="1" x14ac:dyDescent="0.3">
      <c r="A4695">
        <v>50101104</v>
      </c>
      <c r="B4695" s="1" t="s">
        <v>5006</v>
      </c>
      <c r="C4695" t="s">
        <v>4408</v>
      </c>
      <c r="D4695" s="2">
        <v>760</v>
      </c>
      <c r="E4695" s="1" t="s">
        <v>34</v>
      </c>
      <c r="F4695" s="2">
        <v>11206</v>
      </c>
      <c r="G4695" s="3">
        <v>8723562698</v>
      </c>
      <c r="H4695" s="1" t="s">
        <v>16</v>
      </c>
      <c r="I4695" t="s">
        <v>17</v>
      </c>
      <c r="J4695">
        <v>69</v>
      </c>
      <c r="K4695">
        <v>308</v>
      </c>
      <c r="L4695" s="27">
        <f>RestaurantData[[#This Row],[DailyCustAvg]]*30</f>
        <v>9240</v>
      </c>
      <c r="M4695" s="7">
        <f>(((RestaurantData[[#This Row],[FitScore]]/100)*RestaurantData[[#This Row],[DailyCustAvg]])/3.5)*30</f>
        <v>1821.5999999999997</v>
      </c>
      <c r="N4695">
        <v>40.700520815948998</v>
      </c>
      <c r="O4695">
        <v>-73.941603753866005</v>
      </c>
      <c r="P4695">
        <v>303</v>
      </c>
      <c r="Q4695">
        <v>36</v>
      </c>
      <c r="R4695">
        <f>(RestaurantData[[#This Row],[MonthySales]]/1500)*0.07</f>
        <v>8.5007999999999986E-2</v>
      </c>
    </row>
    <row r="4696" spans="1:18" hidden="1" x14ac:dyDescent="0.3">
      <c r="A4696">
        <v>50001528</v>
      </c>
      <c r="B4696" s="1" t="s">
        <v>5007</v>
      </c>
      <c r="C4696" t="s">
        <v>4408</v>
      </c>
      <c r="D4696" s="2">
        <v>104</v>
      </c>
      <c r="E4696" s="1" t="s">
        <v>4979</v>
      </c>
      <c r="F4696" s="2">
        <v>11206</v>
      </c>
      <c r="G4696" s="3">
        <v>7184552721</v>
      </c>
      <c r="H4696" s="1" t="s">
        <v>242</v>
      </c>
      <c r="I4696" t="s">
        <v>21</v>
      </c>
      <c r="J4696">
        <v>66</v>
      </c>
      <c r="K4696">
        <v>297</v>
      </c>
      <c r="L4696" s="27">
        <f>RestaurantData[[#This Row],[DailyCustAvg]]*30</f>
        <v>8910</v>
      </c>
      <c r="M4696" s="7">
        <f>(((RestaurantData[[#This Row],[FitScore]]/100)*RestaurantData[[#This Row],[DailyCustAvg]])/3.5)*30</f>
        <v>1680.1714285714288</v>
      </c>
      <c r="N4696">
        <v>40.695277733395002</v>
      </c>
      <c r="O4696">
        <v>-73.940501259382998</v>
      </c>
      <c r="P4696">
        <v>303</v>
      </c>
      <c r="Q4696">
        <v>36</v>
      </c>
      <c r="R4696">
        <f>(RestaurantData[[#This Row],[MonthySales]]/1500)*0.07</f>
        <v>7.8408000000000019E-2</v>
      </c>
    </row>
    <row r="4697" spans="1:18" hidden="1" x14ac:dyDescent="0.3">
      <c r="A4697">
        <v>50015185</v>
      </c>
      <c r="B4697" s="1" t="s">
        <v>5036</v>
      </c>
      <c r="C4697" t="s">
        <v>4408</v>
      </c>
      <c r="D4697" s="2">
        <v>574</v>
      </c>
      <c r="E4697" s="1" t="s">
        <v>4538</v>
      </c>
      <c r="F4697" s="2">
        <v>11206</v>
      </c>
      <c r="G4697" s="3">
        <v>9176620727</v>
      </c>
      <c r="H4697" s="1" t="s">
        <v>56</v>
      </c>
      <c r="I4697" t="s">
        <v>17</v>
      </c>
      <c r="J4697">
        <v>59</v>
      </c>
      <c r="K4697">
        <v>250</v>
      </c>
      <c r="L4697" s="27">
        <f>RestaurantData[[#This Row],[DailyCustAvg]]*30</f>
        <v>7500</v>
      </c>
      <c r="M4697" s="7">
        <f>(((RestaurantData[[#This Row],[FitScore]]/100)*RestaurantData[[#This Row],[DailyCustAvg]])/3.5)*30</f>
        <v>1264.2857142857144</v>
      </c>
      <c r="N4697">
        <v>40.695048591141003</v>
      </c>
      <c r="O4697">
        <v>-73.94915271648</v>
      </c>
      <c r="P4697">
        <v>303</v>
      </c>
      <c r="Q4697">
        <v>36</v>
      </c>
      <c r="R4697">
        <f>(RestaurantData[[#This Row],[MonthySales]]/1500)*0.07</f>
        <v>5.9000000000000011E-2</v>
      </c>
    </row>
    <row r="4698" spans="1:18" hidden="1" x14ac:dyDescent="0.3">
      <c r="A4698">
        <v>41717909</v>
      </c>
      <c r="B4698" s="1" t="s">
        <v>2657</v>
      </c>
      <c r="C4698" t="s">
        <v>4408</v>
      </c>
      <c r="D4698" s="2">
        <v>1128</v>
      </c>
      <c r="E4698" s="1" t="s">
        <v>4780</v>
      </c>
      <c r="F4698" s="2">
        <v>11206</v>
      </c>
      <c r="G4698" s="3">
        <v>7189193451</v>
      </c>
      <c r="H4698" s="1" t="s">
        <v>45</v>
      </c>
      <c r="I4698" t="s">
        <v>21</v>
      </c>
      <c r="J4698">
        <v>59</v>
      </c>
      <c r="K4698">
        <v>205</v>
      </c>
      <c r="L4698" s="27">
        <f>RestaurantData[[#This Row],[DailyCustAvg]]*30</f>
        <v>6150</v>
      </c>
      <c r="M4698" s="7">
        <f>(((RestaurantData[[#This Row],[FitScore]]/100)*RestaurantData[[#This Row],[DailyCustAvg]])/3.5)*30</f>
        <v>1036.7142857142858</v>
      </c>
      <c r="N4698">
        <v>40.696911048034998</v>
      </c>
      <c r="O4698">
        <v>-73.935739490510997</v>
      </c>
      <c r="P4698">
        <v>303</v>
      </c>
      <c r="Q4698">
        <v>36</v>
      </c>
      <c r="R4698">
        <f>(RestaurantData[[#This Row],[MonthySales]]/1500)*0.07</f>
        <v>4.8380000000000006E-2</v>
      </c>
    </row>
    <row r="4699" spans="1:18" hidden="1" x14ac:dyDescent="0.3">
      <c r="A4699">
        <v>50098625</v>
      </c>
      <c r="B4699" s="1" t="s">
        <v>5019</v>
      </c>
      <c r="C4699" t="s">
        <v>4408</v>
      </c>
      <c r="D4699" s="2">
        <v>402</v>
      </c>
      <c r="E4699" s="1" t="s">
        <v>4995</v>
      </c>
      <c r="F4699" s="2">
        <v>11216</v>
      </c>
      <c r="G4699" s="3">
        <v>3475336389</v>
      </c>
      <c r="H4699" s="1" t="s">
        <v>641</v>
      </c>
      <c r="I4699" t="s">
        <v>17</v>
      </c>
      <c r="J4699">
        <v>77</v>
      </c>
      <c r="K4699">
        <v>397</v>
      </c>
      <c r="L4699" s="27">
        <f>RestaurantData[[#This Row],[DailyCustAvg]]*30</f>
        <v>11910</v>
      </c>
      <c r="M4699" s="7">
        <f>(((RestaurantData[[#This Row],[FitScore]]/100)*RestaurantData[[#This Row],[DailyCustAvg]])/3.5)*30</f>
        <v>2620.2000000000003</v>
      </c>
      <c r="N4699">
        <v>40.685642900353997</v>
      </c>
      <c r="O4699">
        <v>-73.950638245112003</v>
      </c>
      <c r="P4699">
        <v>303</v>
      </c>
      <c r="Q4699">
        <v>36</v>
      </c>
      <c r="R4699">
        <f>(RestaurantData[[#This Row],[MonthySales]]/1500)*0.07</f>
        <v>0.12227600000000002</v>
      </c>
    </row>
    <row r="4700" spans="1:18" hidden="1" x14ac:dyDescent="0.3">
      <c r="A4700">
        <v>50075759</v>
      </c>
      <c r="B4700" s="1" t="s">
        <v>2358</v>
      </c>
      <c r="C4700" t="s">
        <v>4408</v>
      </c>
      <c r="D4700" s="2">
        <v>491</v>
      </c>
      <c r="E4700" s="1" t="s">
        <v>4995</v>
      </c>
      <c r="F4700" s="2">
        <v>11216</v>
      </c>
      <c r="G4700" s="3">
        <v>7184844279</v>
      </c>
      <c r="H4700" s="1" t="s">
        <v>16</v>
      </c>
      <c r="I4700" t="s">
        <v>17</v>
      </c>
      <c r="J4700">
        <v>71</v>
      </c>
      <c r="K4700">
        <v>385</v>
      </c>
      <c r="L4700" s="27">
        <f>RestaurantData[[#This Row],[DailyCustAvg]]*30</f>
        <v>11550</v>
      </c>
      <c r="M4700" s="7">
        <f>(((RestaurantData[[#This Row],[FitScore]]/100)*RestaurantData[[#This Row],[DailyCustAvg]])/3.5)*30</f>
        <v>2343</v>
      </c>
      <c r="N4700">
        <v>40.680556373804997</v>
      </c>
      <c r="O4700">
        <v>-73.949585641290994</v>
      </c>
      <c r="P4700">
        <v>303</v>
      </c>
      <c r="Q4700">
        <v>36</v>
      </c>
      <c r="R4700">
        <f>(RestaurantData[[#This Row],[MonthySales]]/1500)*0.07</f>
        <v>0.10934000000000002</v>
      </c>
    </row>
    <row r="4701" spans="1:18" hidden="1" x14ac:dyDescent="0.3">
      <c r="A4701">
        <v>50075336</v>
      </c>
      <c r="B4701" s="1" t="s">
        <v>4999</v>
      </c>
      <c r="C4701" t="s">
        <v>4408</v>
      </c>
      <c r="D4701" s="2">
        <v>533</v>
      </c>
      <c r="E4701" s="1" t="s">
        <v>4995</v>
      </c>
      <c r="F4701" s="2">
        <v>11216</v>
      </c>
      <c r="G4701" s="3">
        <v>7187891155</v>
      </c>
      <c r="H4701" s="1" t="s">
        <v>16</v>
      </c>
      <c r="I4701" t="s">
        <v>21</v>
      </c>
      <c r="J4701">
        <v>62</v>
      </c>
      <c r="K4701">
        <v>384</v>
      </c>
      <c r="L4701" s="27">
        <f>RestaurantData[[#This Row],[DailyCustAvg]]*30</f>
        <v>11520</v>
      </c>
      <c r="M4701" s="7">
        <f>(((RestaurantData[[#This Row],[FitScore]]/100)*RestaurantData[[#This Row],[DailyCustAvg]])/3.5)*30</f>
        <v>2040.6857142857141</v>
      </c>
      <c r="N4701">
        <v>40.679211445222002</v>
      </c>
      <c r="O4701">
        <v>-73.949611899249007</v>
      </c>
      <c r="P4701">
        <v>303</v>
      </c>
      <c r="Q4701">
        <v>36</v>
      </c>
      <c r="R4701">
        <f>(RestaurantData[[#This Row],[MonthySales]]/1500)*0.07</f>
        <v>9.5232000000000011E-2</v>
      </c>
    </row>
    <row r="4702" spans="1:18" hidden="1" x14ac:dyDescent="0.3">
      <c r="A4702">
        <v>50087668</v>
      </c>
      <c r="B4702" s="1" t="s">
        <v>2657</v>
      </c>
      <c r="C4702" t="s">
        <v>4408</v>
      </c>
      <c r="D4702" s="2">
        <v>1153</v>
      </c>
      <c r="E4702" s="1" t="s">
        <v>160</v>
      </c>
      <c r="F4702" s="2">
        <v>11216</v>
      </c>
      <c r="G4702" s="3">
        <v>7182308918</v>
      </c>
      <c r="H4702" s="1" t="s">
        <v>45</v>
      </c>
      <c r="I4702" t="s">
        <v>21</v>
      </c>
      <c r="J4702">
        <v>68</v>
      </c>
      <c r="K4702">
        <v>383</v>
      </c>
      <c r="L4702" s="27">
        <f>RestaurantData[[#This Row],[DailyCustAvg]]*30</f>
        <v>11490</v>
      </c>
      <c r="M4702" s="7">
        <f>(((RestaurantData[[#This Row],[FitScore]]/100)*RestaurantData[[#This Row],[DailyCustAvg]])/3.5)*30</f>
        <v>2232.3428571428572</v>
      </c>
      <c r="N4702">
        <v>40.681083040326001</v>
      </c>
      <c r="O4702">
        <v>-73.955411620571994</v>
      </c>
      <c r="P4702">
        <v>303</v>
      </c>
      <c r="Q4702">
        <v>36</v>
      </c>
      <c r="R4702">
        <f>(RestaurantData[[#This Row],[MonthySales]]/1500)*0.07</f>
        <v>0.10417600000000002</v>
      </c>
    </row>
    <row r="4703" spans="1:18" hidden="1" x14ac:dyDescent="0.3">
      <c r="A4703">
        <v>50075794</v>
      </c>
      <c r="B4703" s="1" t="s">
        <v>954</v>
      </c>
      <c r="C4703" t="s">
        <v>4408</v>
      </c>
      <c r="D4703" s="2">
        <v>1519</v>
      </c>
      <c r="E4703" s="1" t="s">
        <v>160</v>
      </c>
      <c r="F4703" s="2">
        <v>11216</v>
      </c>
      <c r="G4703" s="3">
        <v>3477257559</v>
      </c>
      <c r="H4703" s="1" t="s">
        <v>45</v>
      </c>
      <c r="I4703" t="s">
        <v>21</v>
      </c>
      <c r="J4703">
        <v>82</v>
      </c>
      <c r="K4703">
        <v>380</v>
      </c>
      <c r="L4703" s="27">
        <f>RestaurantData[[#This Row],[DailyCustAvg]]*30</f>
        <v>11400</v>
      </c>
      <c r="M4703" s="7">
        <f>(((RestaurantData[[#This Row],[FitScore]]/100)*RestaurantData[[#This Row],[DailyCustAvg]])/3.5)*30</f>
        <v>2670.8571428571427</v>
      </c>
      <c r="N4703">
        <v>40.679901522809999</v>
      </c>
      <c r="O4703">
        <v>-73.940533057726995</v>
      </c>
      <c r="P4703">
        <v>303</v>
      </c>
      <c r="Q4703">
        <v>36</v>
      </c>
      <c r="R4703">
        <f>(RestaurantData[[#This Row],[MonthySales]]/1500)*0.07</f>
        <v>0.12464</v>
      </c>
    </row>
    <row r="4704" spans="1:18" hidden="1" x14ac:dyDescent="0.3">
      <c r="A4704">
        <v>50006816</v>
      </c>
      <c r="B4704" s="1" t="s">
        <v>244</v>
      </c>
      <c r="C4704" t="s">
        <v>4408</v>
      </c>
      <c r="D4704" s="2">
        <v>1116</v>
      </c>
      <c r="E4704" s="1" t="s">
        <v>4409</v>
      </c>
      <c r="F4704" s="2">
        <v>11216</v>
      </c>
      <c r="G4704" s="3">
        <v>7182308111</v>
      </c>
      <c r="H4704" s="1" t="s">
        <v>114</v>
      </c>
      <c r="I4704" t="s">
        <v>21</v>
      </c>
      <c r="J4704">
        <v>78</v>
      </c>
      <c r="K4704">
        <v>378</v>
      </c>
      <c r="L4704" s="27">
        <f>RestaurantData[[#This Row],[DailyCustAvg]]*30</f>
        <v>11340</v>
      </c>
      <c r="M4704" s="7">
        <f>(((RestaurantData[[#This Row],[FitScore]]/100)*RestaurantData[[#This Row],[DailyCustAvg]])/3.5)*30</f>
        <v>2527.2000000000003</v>
      </c>
      <c r="N4704">
        <v>40.686393832919002</v>
      </c>
      <c r="O4704">
        <v>-73.954528259810999</v>
      </c>
      <c r="P4704">
        <v>303</v>
      </c>
      <c r="Q4704">
        <v>36</v>
      </c>
      <c r="R4704">
        <f>(RestaurantData[[#This Row],[MonthySales]]/1500)*0.07</f>
        <v>0.11793600000000001</v>
      </c>
    </row>
    <row r="4705" spans="1:18" hidden="1" x14ac:dyDescent="0.3">
      <c r="A4705">
        <v>50092222</v>
      </c>
      <c r="B4705" s="1" t="s">
        <v>5041</v>
      </c>
      <c r="C4705" t="s">
        <v>4408</v>
      </c>
      <c r="D4705" s="2">
        <v>1274</v>
      </c>
      <c r="E4705" s="1" t="s">
        <v>160</v>
      </c>
      <c r="F4705" s="2">
        <v>11216</v>
      </c>
      <c r="G4705" s="3">
        <v>7186366037</v>
      </c>
      <c r="H4705" s="1" t="s">
        <v>16</v>
      </c>
      <c r="I4705" t="s">
        <v>21</v>
      </c>
      <c r="J4705">
        <v>76</v>
      </c>
      <c r="K4705">
        <v>366</v>
      </c>
      <c r="L4705" s="27">
        <f>RestaurantData[[#This Row],[DailyCustAvg]]*30</f>
        <v>10980</v>
      </c>
      <c r="M4705" s="7">
        <f>(((RestaurantData[[#This Row],[FitScore]]/100)*RestaurantData[[#This Row],[DailyCustAvg]])/3.5)*30</f>
        <v>2384.2285714285717</v>
      </c>
      <c r="N4705">
        <v>40.680394569626998</v>
      </c>
      <c r="O4705">
        <v>-73.949899433468005</v>
      </c>
      <c r="P4705">
        <v>303</v>
      </c>
      <c r="Q4705">
        <v>36</v>
      </c>
      <c r="R4705">
        <f>(RestaurantData[[#This Row],[MonthySales]]/1500)*0.07</f>
        <v>0.11126400000000002</v>
      </c>
    </row>
    <row r="4706" spans="1:18" hidden="1" x14ac:dyDescent="0.3">
      <c r="A4706">
        <v>41178622</v>
      </c>
      <c r="B4706" s="1" t="s">
        <v>5063</v>
      </c>
      <c r="C4706" t="s">
        <v>4408</v>
      </c>
      <c r="D4706" s="2">
        <v>1371</v>
      </c>
      <c r="E4706" s="1" t="s">
        <v>160</v>
      </c>
      <c r="F4706" s="2">
        <v>11216</v>
      </c>
      <c r="G4706" s="3">
        <v>7182301505</v>
      </c>
      <c r="H4706" s="1" t="s">
        <v>641</v>
      </c>
      <c r="I4706" t="s">
        <v>21</v>
      </c>
      <c r="J4706">
        <v>83</v>
      </c>
      <c r="K4706">
        <v>352</v>
      </c>
      <c r="L4706" s="27">
        <f>RestaurantData[[#This Row],[DailyCustAvg]]*30</f>
        <v>10560</v>
      </c>
      <c r="M4706" s="7">
        <f>(((RestaurantData[[#This Row],[FitScore]]/100)*RestaurantData[[#This Row],[DailyCustAvg]])/3.5)*30</f>
        <v>2504.2285714285708</v>
      </c>
      <c r="N4706">
        <v>40.680217295074002</v>
      </c>
      <c r="O4706">
        <v>-73.946344656915997</v>
      </c>
      <c r="P4706">
        <v>303</v>
      </c>
      <c r="Q4706">
        <v>36</v>
      </c>
      <c r="R4706">
        <f>(RestaurantData[[#This Row],[MonthySales]]/1500)*0.07</f>
        <v>0.11686399999999998</v>
      </c>
    </row>
    <row r="4707" spans="1:18" hidden="1" x14ac:dyDescent="0.3">
      <c r="A4707">
        <v>50096684</v>
      </c>
      <c r="B4707" s="1" t="s">
        <v>5065</v>
      </c>
      <c r="C4707" t="s">
        <v>4408</v>
      </c>
      <c r="D4707" s="2">
        <v>525</v>
      </c>
      <c r="E4707" s="1" t="s">
        <v>4995</v>
      </c>
      <c r="F4707" s="2">
        <v>11216</v>
      </c>
      <c r="G4707" s="3">
        <v>7185065766</v>
      </c>
      <c r="H4707" s="1" t="s">
        <v>188</v>
      </c>
      <c r="I4707" t="s">
        <v>17</v>
      </c>
      <c r="J4707">
        <v>64</v>
      </c>
      <c r="K4707">
        <v>348</v>
      </c>
      <c r="L4707" s="27">
        <f>RestaurantData[[#This Row],[DailyCustAvg]]*30</f>
        <v>10440</v>
      </c>
      <c r="M4707" s="7">
        <f>(((RestaurantData[[#This Row],[FitScore]]/100)*RestaurantData[[#This Row],[DailyCustAvg]])/3.5)*30</f>
        <v>1909.0285714285715</v>
      </c>
      <c r="N4707">
        <v>40.679370635829002</v>
      </c>
      <c r="O4707">
        <v>-73.949597357146004</v>
      </c>
      <c r="P4707">
        <v>303</v>
      </c>
      <c r="Q4707">
        <v>36</v>
      </c>
      <c r="R4707">
        <f>(RestaurantData[[#This Row],[MonthySales]]/1500)*0.07</f>
        <v>8.9088000000000014E-2</v>
      </c>
    </row>
    <row r="4708" spans="1:18" hidden="1" x14ac:dyDescent="0.3">
      <c r="A4708">
        <v>50079130</v>
      </c>
      <c r="B4708" s="1" t="s">
        <v>5080</v>
      </c>
      <c r="C4708" t="s">
        <v>4408</v>
      </c>
      <c r="D4708" s="2">
        <v>385</v>
      </c>
      <c r="E4708" s="1" t="s">
        <v>4997</v>
      </c>
      <c r="F4708" s="2">
        <v>11216</v>
      </c>
      <c r="G4708" s="3">
        <v>6464184055</v>
      </c>
      <c r="H4708" s="1" t="s">
        <v>68</v>
      </c>
      <c r="I4708" t="s">
        <v>21</v>
      </c>
      <c r="J4708">
        <v>77</v>
      </c>
      <c r="K4708">
        <v>348</v>
      </c>
      <c r="L4708" s="27">
        <f>RestaurantData[[#This Row],[DailyCustAvg]]*30</f>
        <v>10440</v>
      </c>
      <c r="M4708" s="7">
        <f>(((RestaurantData[[#This Row],[FitScore]]/100)*RestaurantData[[#This Row],[DailyCustAvg]])/3.5)*30</f>
        <v>2296.7999999999997</v>
      </c>
      <c r="N4708">
        <v>40.684396521697998</v>
      </c>
      <c r="O4708">
        <v>-73.944113012672005</v>
      </c>
      <c r="P4708">
        <v>303</v>
      </c>
      <c r="Q4708">
        <v>36</v>
      </c>
      <c r="R4708">
        <f>(RestaurantData[[#This Row],[MonthySales]]/1500)*0.07</f>
        <v>0.107184</v>
      </c>
    </row>
    <row r="4709" spans="1:18" hidden="1" x14ac:dyDescent="0.3">
      <c r="A4709">
        <v>50061366</v>
      </c>
      <c r="B4709" s="1" t="s">
        <v>5067</v>
      </c>
      <c r="C4709" t="s">
        <v>4408</v>
      </c>
      <c r="D4709" s="2">
        <v>551</v>
      </c>
      <c r="E4709" s="1" t="s">
        <v>4995</v>
      </c>
      <c r="F4709" s="2">
        <v>11216</v>
      </c>
      <c r="G4709" s="3">
        <v>9173304730</v>
      </c>
      <c r="H4709" s="1" t="s">
        <v>45</v>
      </c>
      <c r="I4709" t="s">
        <v>17</v>
      </c>
      <c r="J4709">
        <v>58</v>
      </c>
      <c r="K4709">
        <v>347</v>
      </c>
      <c r="L4709" s="27">
        <f>RestaurantData[[#This Row],[DailyCustAvg]]*30</f>
        <v>10410</v>
      </c>
      <c r="M4709" s="7">
        <f>(((RestaurantData[[#This Row],[FitScore]]/100)*RestaurantData[[#This Row],[DailyCustAvg]])/3.5)*30</f>
        <v>1725.0857142857142</v>
      </c>
      <c r="N4709">
        <v>40.678618595993001</v>
      </c>
      <c r="O4709">
        <v>-73.949662823097</v>
      </c>
      <c r="P4709">
        <v>303</v>
      </c>
      <c r="Q4709">
        <v>36</v>
      </c>
      <c r="R4709">
        <f>(RestaurantData[[#This Row],[MonthySales]]/1500)*0.07</f>
        <v>8.0504000000000006E-2</v>
      </c>
    </row>
    <row r="4710" spans="1:18" hidden="1" x14ac:dyDescent="0.3">
      <c r="A4710">
        <v>41657006</v>
      </c>
      <c r="B4710" s="1" t="s">
        <v>5030</v>
      </c>
      <c r="C4710" t="s">
        <v>4408</v>
      </c>
      <c r="D4710" s="2">
        <v>518</v>
      </c>
      <c r="E4710" s="1" t="s">
        <v>4995</v>
      </c>
      <c r="F4710" s="2">
        <v>11216</v>
      </c>
      <c r="G4710" s="3">
        <v>3479554100</v>
      </c>
      <c r="H4710" s="1" t="s">
        <v>58</v>
      </c>
      <c r="I4710" t="s">
        <v>17</v>
      </c>
      <c r="J4710">
        <v>63</v>
      </c>
      <c r="K4710">
        <v>337</v>
      </c>
      <c r="L4710" s="27">
        <f>RestaurantData[[#This Row],[DailyCustAvg]]*30</f>
        <v>10110</v>
      </c>
      <c r="M4710" s="7">
        <f>(((RestaurantData[[#This Row],[FitScore]]/100)*RestaurantData[[#This Row],[DailyCustAvg]])/3.5)*30</f>
        <v>1819.8000000000002</v>
      </c>
      <c r="N4710">
        <v>40.681174019354003</v>
      </c>
      <c r="O4710">
        <v>-73.949747417246996</v>
      </c>
      <c r="P4710">
        <v>303</v>
      </c>
      <c r="Q4710">
        <v>36</v>
      </c>
      <c r="R4710">
        <f>(RestaurantData[[#This Row],[MonthySales]]/1500)*0.07</f>
        <v>8.4924000000000013E-2</v>
      </c>
    </row>
    <row r="4711" spans="1:18" hidden="1" x14ac:dyDescent="0.3">
      <c r="A4711">
        <v>50043255</v>
      </c>
      <c r="B4711" s="1" t="s">
        <v>5010</v>
      </c>
      <c r="C4711" t="s">
        <v>4408</v>
      </c>
      <c r="D4711" s="2">
        <v>1082</v>
      </c>
      <c r="E4711" s="1" t="s">
        <v>4409</v>
      </c>
      <c r="F4711" s="2">
        <v>11216</v>
      </c>
      <c r="G4711" s="3">
        <v>7183992848</v>
      </c>
      <c r="H4711" s="1" t="s">
        <v>242</v>
      </c>
      <c r="I4711" t="s">
        <v>17</v>
      </c>
      <c r="J4711">
        <v>66</v>
      </c>
      <c r="K4711">
        <v>336</v>
      </c>
      <c r="L4711" s="27">
        <f>RestaurantData[[#This Row],[DailyCustAvg]]*30</f>
        <v>10080</v>
      </c>
      <c r="M4711" s="7">
        <f>(((RestaurantData[[#This Row],[FitScore]]/100)*RestaurantData[[#This Row],[DailyCustAvg]])/3.5)*30</f>
        <v>1900.8000000000002</v>
      </c>
      <c r="N4711">
        <v>40.687744367091</v>
      </c>
      <c r="O4711">
        <v>-73.954794164038006</v>
      </c>
      <c r="P4711">
        <v>303</v>
      </c>
      <c r="Q4711">
        <v>36</v>
      </c>
      <c r="R4711">
        <f>(RestaurantData[[#This Row],[MonthySales]]/1500)*0.07</f>
        <v>8.8704000000000019E-2</v>
      </c>
    </row>
    <row r="4712" spans="1:18" hidden="1" x14ac:dyDescent="0.3">
      <c r="A4712">
        <v>50098082</v>
      </c>
      <c r="B4712" s="1" t="s">
        <v>5061</v>
      </c>
      <c r="C4712" t="s">
        <v>4408</v>
      </c>
      <c r="D4712" s="2">
        <v>1542</v>
      </c>
      <c r="E4712" s="1" t="s">
        <v>160</v>
      </c>
      <c r="F4712" s="2">
        <v>11216</v>
      </c>
      <c r="G4712" s="3">
        <v>6105706448</v>
      </c>
      <c r="H4712" s="1" t="s">
        <v>641</v>
      </c>
      <c r="I4712" t="s">
        <v>21</v>
      </c>
      <c r="J4712">
        <v>72</v>
      </c>
      <c r="K4712">
        <v>336</v>
      </c>
      <c r="L4712" s="27">
        <f>RestaurantData[[#This Row],[DailyCustAvg]]*30</f>
        <v>10080</v>
      </c>
      <c r="M4712" s="7">
        <f>(((RestaurantData[[#This Row],[FitScore]]/100)*RestaurantData[[#This Row],[DailyCustAvg]])/3.5)*30</f>
        <v>2073.6</v>
      </c>
      <c r="N4712">
        <v>40.679813003549</v>
      </c>
      <c r="O4712">
        <v>-73.939224389862005</v>
      </c>
      <c r="P4712">
        <v>303</v>
      </c>
      <c r="Q4712">
        <v>36</v>
      </c>
      <c r="R4712">
        <f>(RestaurantData[[#This Row],[MonthySales]]/1500)*0.07</f>
        <v>9.6767999999999993E-2</v>
      </c>
    </row>
    <row r="4713" spans="1:18" hidden="1" x14ac:dyDescent="0.3">
      <c r="A4713">
        <v>50037622</v>
      </c>
      <c r="B4713" s="1" t="s">
        <v>5066</v>
      </c>
      <c r="C4713" t="s">
        <v>4408</v>
      </c>
      <c r="D4713" s="2">
        <v>361</v>
      </c>
      <c r="E4713" s="1" t="s">
        <v>5024</v>
      </c>
      <c r="F4713" s="2">
        <v>11216</v>
      </c>
      <c r="G4713" s="3">
        <v>7184847701</v>
      </c>
      <c r="H4713" s="1" t="s">
        <v>29</v>
      </c>
      <c r="I4713" t="s">
        <v>17</v>
      </c>
      <c r="J4713">
        <v>69</v>
      </c>
      <c r="K4713">
        <v>326</v>
      </c>
      <c r="L4713" s="27">
        <f>RestaurantData[[#This Row],[DailyCustAvg]]*30</f>
        <v>9780</v>
      </c>
      <c r="M4713" s="7">
        <f>(((RestaurantData[[#This Row],[FitScore]]/100)*RestaurantData[[#This Row],[DailyCustAvg]])/3.5)*30</f>
        <v>1928.0571428571425</v>
      </c>
      <c r="N4713">
        <v>40.683111837717</v>
      </c>
      <c r="O4713">
        <v>-73.938500263155007</v>
      </c>
      <c r="P4713">
        <v>303</v>
      </c>
      <c r="Q4713">
        <v>36</v>
      </c>
      <c r="R4713">
        <f>(RestaurantData[[#This Row],[MonthySales]]/1500)*0.07</f>
        <v>8.9976E-2</v>
      </c>
    </row>
    <row r="4714" spans="1:18" hidden="1" x14ac:dyDescent="0.3">
      <c r="A4714">
        <v>41705788</v>
      </c>
      <c r="B4714" s="1" t="s">
        <v>5055</v>
      </c>
      <c r="C4714" t="s">
        <v>4408</v>
      </c>
      <c r="D4714" s="2">
        <v>1274</v>
      </c>
      <c r="E4714" s="1" t="s">
        <v>160</v>
      </c>
      <c r="F4714" s="2">
        <v>11216</v>
      </c>
      <c r="G4714" s="3">
        <v>3477708021</v>
      </c>
      <c r="H4714" s="1" t="s">
        <v>641</v>
      </c>
      <c r="I4714" t="s">
        <v>21</v>
      </c>
      <c r="J4714">
        <v>69</v>
      </c>
      <c r="K4714">
        <v>319</v>
      </c>
      <c r="L4714" s="27">
        <f>RestaurantData[[#This Row],[DailyCustAvg]]*30</f>
        <v>9570</v>
      </c>
      <c r="M4714" s="7">
        <f>(((RestaurantData[[#This Row],[FitScore]]/100)*RestaurantData[[#This Row],[DailyCustAvg]])/3.5)*30</f>
        <v>1886.6571428571428</v>
      </c>
      <c r="N4714">
        <v>40.680394569626998</v>
      </c>
      <c r="O4714">
        <v>-73.949899433468005</v>
      </c>
      <c r="P4714">
        <v>303</v>
      </c>
      <c r="Q4714">
        <v>36</v>
      </c>
      <c r="R4714">
        <f>(RestaurantData[[#This Row],[MonthySales]]/1500)*0.07</f>
        <v>8.8044000000000011E-2</v>
      </c>
    </row>
    <row r="4715" spans="1:18" hidden="1" x14ac:dyDescent="0.3">
      <c r="A4715">
        <v>41628481</v>
      </c>
      <c r="B4715" s="1" t="s">
        <v>3639</v>
      </c>
      <c r="C4715" t="s">
        <v>4408</v>
      </c>
      <c r="D4715" s="2">
        <v>495</v>
      </c>
      <c r="E4715" s="1" t="s">
        <v>4995</v>
      </c>
      <c r="F4715" s="2">
        <v>11216</v>
      </c>
      <c r="G4715" s="3">
        <v>7186224108</v>
      </c>
      <c r="H4715" s="1" t="s">
        <v>45</v>
      </c>
      <c r="I4715" t="s">
        <v>17</v>
      </c>
      <c r="J4715">
        <v>59</v>
      </c>
      <c r="K4715">
        <v>317</v>
      </c>
      <c r="L4715" s="27">
        <f>RestaurantData[[#This Row],[DailyCustAvg]]*30</f>
        <v>9510</v>
      </c>
      <c r="M4715" s="7">
        <f>(((RestaurantData[[#This Row],[FitScore]]/100)*RestaurantData[[#This Row],[DailyCustAvg]])/3.5)*30</f>
        <v>1603.1142857142859</v>
      </c>
      <c r="N4715">
        <v>40.680487748091998</v>
      </c>
      <c r="O4715">
        <v>-73.949571271769997</v>
      </c>
      <c r="P4715">
        <v>303</v>
      </c>
      <c r="Q4715">
        <v>36</v>
      </c>
      <c r="R4715">
        <f>(RestaurantData[[#This Row],[MonthySales]]/1500)*0.07</f>
        <v>7.4812000000000017E-2</v>
      </c>
    </row>
    <row r="4716" spans="1:18" hidden="1" x14ac:dyDescent="0.3">
      <c r="A4716">
        <v>50089916</v>
      </c>
      <c r="B4716" s="1" t="s">
        <v>4977</v>
      </c>
      <c r="C4716" t="s">
        <v>4408</v>
      </c>
      <c r="D4716" s="2">
        <v>1237</v>
      </c>
      <c r="E4716" s="1" t="s">
        <v>160</v>
      </c>
      <c r="F4716" s="2">
        <v>11216</v>
      </c>
      <c r="G4716" s="3">
        <v>7188727545</v>
      </c>
      <c r="H4716" s="1" t="s">
        <v>16</v>
      </c>
      <c r="I4716" t="s">
        <v>17</v>
      </c>
      <c r="J4716">
        <v>83</v>
      </c>
      <c r="K4716">
        <v>306</v>
      </c>
      <c r="L4716" s="27">
        <f>RestaurantData[[#This Row],[DailyCustAvg]]*30</f>
        <v>9180</v>
      </c>
      <c r="M4716" s="7">
        <f>(((RestaurantData[[#This Row],[FitScore]]/100)*RestaurantData[[#This Row],[DailyCustAvg]])/3.5)*30</f>
        <v>2176.9714285714285</v>
      </c>
      <c r="N4716">
        <v>40.680557529741002</v>
      </c>
      <c r="O4716">
        <v>-73.952286088042996</v>
      </c>
      <c r="P4716">
        <v>303</v>
      </c>
      <c r="Q4716">
        <v>36</v>
      </c>
      <c r="R4716">
        <f>(RestaurantData[[#This Row],[MonthySales]]/1500)*0.07</f>
        <v>0.10159200000000002</v>
      </c>
    </row>
    <row r="4717" spans="1:18" hidden="1" x14ac:dyDescent="0.3">
      <c r="A4717">
        <v>50046011</v>
      </c>
      <c r="B4717" s="1" t="s">
        <v>4985</v>
      </c>
      <c r="C4717" t="s">
        <v>4408</v>
      </c>
      <c r="D4717" s="2">
        <v>420</v>
      </c>
      <c r="E4717" s="1" t="s">
        <v>4986</v>
      </c>
      <c r="F4717" s="2">
        <v>11216</v>
      </c>
      <c r="G4717" s="3">
        <v>6462999499</v>
      </c>
      <c r="H4717" s="1" t="s">
        <v>56</v>
      </c>
      <c r="I4717" t="s">
        <v>21</v>
      </c>
      <c r="J4717">
        <v>65</v>
      </c>
      <c r="K4717">
        <v>301</v>
      </c>
      <c r="L4717" s="27">
        <f>RestaurantData[[#This Row],[DailyCustAvg]]*30</f>
        <v>9030</v>
      </c>
      <c r="M4717" s="7">
        <f>(((RestaurantData[[#This Row],[FitScore]]/100)*RestaurantData[[#This Row],[DailyCustAvg]])/3.5)*30</f>
        <v>1677</v>
      </c>
      <c r="N4717">
        <v>40.684616454664003</v>
      </c>
      <c r="O4717">
        <v>-73.944837558162007</v>
      </c>
      <c r="P4717">
        <v>303</v>
      </c>
      <c r="Q4717">
        <v>36</v>
      </c>
      <c r="R4717">
        <f>(RestaurantData[[#This Row],[MonthySales]]/1500)*0.07</f>
        <v>7.826000000000001E-2</v>
      </c>
    </row>
    <row r="4718" spans="1:18" hidden="1" x14ac:dyDescent="0.3">
      <c r="A4718">
        <v>50059563</v>
      </c>
      <c r="B4718" s="1" t="s">
        <v>5008</v>
      </c>
      <c r="C4718" t="s">
        <v>4408</v>
      </c>
      <c r="D4718" s="2">
        <v>1446</v>
      </c>
      <c r="E4718" s="1" t="s">
        <v>160</v>
      </c>
      <c r="F4718" s="2">
        <v>11216</v>
      </c>
      <c r="G4718" s="3">
        <v>7189081342</v>
      </c>
      <c r="H4718" s="1" t="s">
        <v>626</v>
      </c>
      <c r="I4718" t="s">
        <v>21</v>
      </c>
      <c r="J4718">
        <v>74</v>
      </c>
      <c r="K4718">
        <v>290</v>
      </c>
      <c r="L4718" s="27">
        <f>RestaurantData[[#This Row],[DailyCustAvg]]*30</f>
        <v>8700</v>
      </c>
      <c r="M4718" s="7">
        <f>(((RestaurantData[[#This Row],[FitScore]]/100)*RestaurantData[[#This Row],[DailyCustAvg]])/3.5)*30</f>
        <v>1839.4285714285713</v>
      </c>
      <c r="N4718">
        <v>40.680006944170003</v>
      </c>
      <c r="O4718">
        <v>-73.942732241741993</v>
      </c>
      <c r="P4718">
        <v>303</v>
      </c>
      <c r="Q4718">
        <v>36</v>
      </c>
      <c r="R4718">
        <f>(RestaurantData[[#This Row],[MonthySales]]/1500)*0.07</f>
        <v>8.584E-2</v>
      </c>
    </row>
    <row r="4719" spans="1:18" hidden="1" x14ac:dyDescent="0.3">
      <c r="A4719">
        <v>50084024</v>
      </c>
      <c r="B4719" s="1" t="s">
        <v>954</v>
      </c>
      <c r="C4719" t="s">
        <v>4408</v>
      </c>
      <c r="D4719" s="2">
        <v>308</v>
      </c>
      <c r="E4719" s="1" t="s">
        <v>4997</v>
      </c>
      <c r="F4719" s="2">
        <v>11216</v>
      </c>
      <c r="G4719" s="3">
        <v>9174985817</v>
      </c>
      <c r="H4719" s="1" t="s">
        <v>45</v>
      </c>
      <c r="I4719" t="s">
        <v>17</v>
      </c>
      <c r="J4719">
        <v>65</v>
      </c>
      <c r="K4719">
        <v>288</v>
      </c>
      <c r="L4719" s="27">
        <f>RestaurantData[[#This Row],[DailyCustAvg]]*30</f>
        <v>8640</v>
      </c>
      <c r="M4719" s="7">
        <f>(((RestaurantData[[#This Row],[FitScore]]/100)*RestaurantData[[#This Row],[DailyCustAvg]])/3.5)*30</f>
        <v>1604.5714285714287</v>
      </c>
      <c r="N4719">
        <v>40.687295292973999</v>
      </c>
      <c r="O4719">
        <v>-73.944709131562007</v>
      </c>
      <c r="P4719">
        <v>303</v>
      </c>
      <c r="Q4719">
        <v>36</v>
      </c>
      <c r="R4719">
        <f>(RestaurantData[[#This Row],[MonthySales]]/1500)*0.07</f>
        <v>7.4880000000000016E-2</v>
      </c>
    </row>
    <row r="4720" spans="1:18" hidden="1" x14ac:dyDescent="0.3">
      <c r="A4720">
        <v>50012784</v>
      </c>
      <c r="B4720" s="1" t="s">
        <v>4014</v>
      </c>
      <c r="C4720" t="s">
        <v>4408</v>
      </c>
      <c r="D4720" s="2">
        <v>1270</v>
      </c>
      <c r="E4720" s="1" t="s">
        <v>160</v>
      </c>
      <c r="F4720" s="2">
        <v>11216</v>
      </c>
      <c r="G4720" s="3">
        <v>6467879464</v>
      </c>
      <c r="H4720" s="1" t="s">
        <v>45</v>
      </c>
      <c r="I4720" t="s">
        <v>17</v>
      </c>
      <c r="J4720">
        <v>69</v>
      </c>
      <c r="K4720">
        <v>282</v>
      </c>
      <c r="L4720" s="27">
        <f>RestaurantData[[#This Row],[DailyCustAvg]]*30</f>
        <v>8460</v>
      </c>
      <c r="M4720" s="7">
        <f>(((RestaurantData[[#This Row],[FitScore]]/100)*RestaurantData[[#This Row],[DailyCustAvg]])/3.5)*30</f>
        <v>1667.8285714285714</v>
      </c>
      <c r="N4720">
        <v>40.680400103258002</v>
      </c>
      <c r="O4720">
        <v>-73.95000038037</v>
      </c>
      <c r="P4720">
        <v>303</v>
      </c>
      <c r="Q4720">
        <v>36</v>
      </c>
      <c r="R4720">
        <f>(RestaurantData[[#This Row],[MonthySales]]/1500)*0.07</f>
        <v>7.7832000000000012E-2</v>
      </c>
    </row>
    <row r="4721" spans="1:18" hidden="1" x14ac:dyDescent="0.3">
      <c r="A4721">
        <v>50087672</v>
      </c>
      <c r="B4721" s="1" t="s">
        <v>2657</v>
      </c>
      <c r="C4721" t="s">
        <v>4408</v>
      </c>
      <c r="D4721" s="2">
        <v>1422</v>
      </c>
      <c r="E4721" s="1" t="s">
        <v>160</v>
      </c>
      <c r="F4721" s="2">
        <v>11216</v>
      </c>
      <c r="G4721" s="3">
        <v>7186044792</v>
      </c>
      <c r="H4721" s="1" t="s">
        <v>45</v>
      </c>
      <c r="I4721" t="s">
        <v>21</v>
      </c>
      <c r="J4721">
        <v>59</v>
      </c>
      <c r="K4721">
        <v>280</v>
      </c>
      <c r="L4721" s="27">
        <f>RestaurantData[[#This Row],[DailyCustAvg]]*30</f>
        <v>8400</v>
      </c>
      <c r="M4721" s="7">
        <f>(((RestaurantData[[#This Row],[FitScore]]/100)*RestaurantData[[#This Row],[DailyCustAvg]])/3.5)*30</f>
        <v>1415.9999999999998</v>
      </c>
      <c r="N4721">
        <v>40.680067891013003</v>
      </c>
      <c r="O4721">
        <v>-73.943867883166007</v>
      </c>
      <c r="P4721">
        <v>303</v>
      </c>
      <c r="Q4721">
        <v>36</v>
      </c>
      <c r="R4721">
        <f>(RestaurantData[[#This Row],[MonthySales]]/1500)*0.07</f>
        <v>6.608E-2</v>
      </c>
    </row>
    <row r="4722" spans="1:18" hidden="1" x14ac:dyDescent="0.3">
      <c r="A4722">
        <v>50101607</v>
      </c>
      <c r="B4722" s="1" t="s">
        <v>5079</v>
      </c>
      <c r="C4722" t="s">
        <v>4408</v>
      </c>
      <c r="D4722" s="2">
        <v>704</v>
      </c>
      <c r="E4722" s="1" t="s">
        <v>4010</v>
      </c>
      <c r="F4722" s="2">
        <v>11216</v>
      </c>
      <c r="G4722" s="3">
        <v>6463898232</v>
      </c>
      <c r="H4722" s="1" t="s">
        <v>163</v>
      </c>
      <c r="I4722" t="s">
        <v>17</v>
      </c>
      <c r="J4722">
        <v>65</v>
      </c>
      <c r="K4722">
        <v>277</v>
      </c>
      <c r="L4722" s="27">
        <f>RestaurantData[[#This Row],[DailyCustAvg]]*30</f>
        <v>8310</v>
      </c>
      <c r="M4722" s="7">
        <f>(((RestaurantData[[#This Row],[FitScore]]/100)*RestaurantData[[#This Row],[DailyCustAvg]])/3.5)*30</f>
        <v>1543.2857142857142</v>
      </c>
      <c r="N4722">
        <v>40.691765263545001</v>
      </c>
      <c r="O4722">
        <v>-73.947864277541001</v>
      </c>
      <c r="P4722">
        <v>303</v>
      </c>
      <c r="Q4722">
        <v>36</v>
      </c>
      <c r="R4722">
        <f>(RestaurantData[[#This Row],[MonthySales]]/1500)*0.07</f>
        <v>7.2020000000000015E-2</v>
      </c>
    </row>
    <row r="4723" spans="1:18" hidden="1" x14ac:dyDescent="0.3">
      <c r="A4723">
        <v>50092618</v>
      </c>
      <c r="B4723" s="1" t="s">
        <v>5057</v>
      </c>
      <c r="C4723" t="s">
        <v>4408</v>
      </c>
      <c r="D4723" s="2">
        <v>1063</v>
      </c>
      <c r="E4723" s="1" t="s">
        <v>4409</v>
      </c>
      <c r="F4723" s="2">
        <v>11216</v>
      </c>
      <c r="G4723" s="3">
        <v>3472951015</v>
      </c>
      <c r="H4723" s="1" t="s">
        <v>404</v>
      </c>
      <c r="I4723" t="s">
        <v>17</v>
      </c>
      <c r="J4723">
        <v>62</v>
      </c>
      <c r="K4723">
        <v>273</v>
      </c>
      <c r="L4723" s="27">
        <f>RestaurantData[[#This Row],[DailyCustAvg]]*30</f>
        <v>8190</v>
      </c>
      <c r="M4723" s="7">
        <f>(((RestaurantData[[#This Row],[FitScore]]/100)*RestaurantData[[#This Row],[DailyCustAvg]])/3.5)*30</f>
        <v>1450.8</v>
      </c>
      <c r="N4723">
        <v>40.687519270046003</v>
      </c>
      <c r="O4723">
        <v>-73.954729413158006</v>
      </c>
      <c r="P4723">
        <v>303</v>
      </c>
      <c r="Q4723">
        <v>36</v>
      </c>
      <c r="R4723">
        <f>(RestaurantData[[#This Row],[MonthySales]]/1500)*0.07</f>
        <v>6.7704E-2</v>
      </c>
    </row>
    <row r="4724" spans="1:18" hidden="1" x14ac:dyDescent="0.3">
      <c r="A4724">
        <v>50011784</v>
      </c>
      <c r="B4724" s="1" t="s">
        <v>5012</v>
      </c>
      <c r="C4724" t="s">
        <v>4408</v>
      </c>
      <c r="D4724" s="2">
        <v>1174</v>
      </c>
      <c r="E4724" s="1" t="s">
        <v>160</v>
      </c>
      <c r="F4724" s="2">
        <v>11216</v>
      </c>
      <c r="G4724" s="3">
        <v>3474057708</v>
      </c>
      <c r="H4724" s="1" t="s">
        <v>2716</v>
      </c>
      <c r="I4724" t="s">
        <v>17</v>
      </c>
      <c r="J4724">
        <v>66</v>
      </c>
      <c r="K4724">
        <v>271</v>
      </c>
      <c r="L4724" s="27">
        <f>RestaurantData[[#This Row],[DailyCustAvg]]*30</f>
        <v>8130</v>
      </c>
      <c r="M4724" s="7">
        <f>(((RestaurantData[[#This Row],[FitScore]]/100)*RestaurantData[[#This Row],[DailyCustAvg]])/3.5)*30</f>
        <v>1533.0857142857144</v>
      </c>
      <c r="N4724">
        <v>40.680742099343</v>
      </c>
      <c r="O4724">
        <v>-73.953922813437998</v>
      </c>
      <c r="P4724">
        <v>303</v>
      </c>
      <c r="Q4724">
        <v>36</v>
      </c>
      <c r="R4724">
        <f>(RestaurantData[[#This Row],[MonthySales]]/1500)*0.07</f>
        <v>7.154400000000001E-2</v>
      </c>
    </row>
    <row r="4725" spans="1:18" hidden="1" x14ac:dyDescent="0.3">
      <c r="A4725">
        <v>50060861</v>
      </c>
      <c r="B4725" s="1" t="s">
        <v>5069</v>
      </c>
      <c r="C4725" t="s">
        <v>4408</v>
      </c>
      <c r="D4725" s="2">
        <v>1199</v>
      </c>
      <c r="E4725" s="1" t="s">
        <v>4796</v>
      </c>
      <c r="F4725" s="2">
        <v>11216</v>
      </c>
      <c r="G4725" s="3">
        <v>7187891500</v>
      </c>
      <c r="H4725" s="1" t="s">
        <v>16</v>
      </c>
      <c r="I4725" t="s">
        <v>21</v>
      </c>
      <c r="J4725">
        <v>66</v>
      </c>
      <c r="K4725">
        <v>271</v>
      </c>
      <c r="L4725" s="27">
        <f>RestaurantData[[#This Row],[DailyCustAvg]]*30</f>
        <v>8130</v>
      </c>
      <c r="M4725" s="7">
        <f>(((RestaurantData[[#This Row],[FitScore]]/100)*RestaurantData[[#This Row],[DailyCustAvg]])/3.5)*30</f>
        <v>1533.0857142857144</v>
      </c>
      <c r="N4725">
        <v>40.678525836296998</v>
      </c>
      <c r="O4725">
        <v>-73.950960799148007</v>
      </c>
      <c r="P4725">
        <v>303</v>
      </c>
      <c r="Q4725">
        <v>36</v>
      </c>
      <c r="R4725">
        <f>(RestaurantData[[#This Row],[MonthySales]]/1500)*0.07</f>
        <v>7.154400000000001E-2</v>
      </c>
    </row>
    <row r="4726" spans="1:18" hidden="1" x14ac:dyDescent="0.3">
      <c r="A4726">
        <v>50101683</v>
      </c>
      <c r="B4726" s="1" t="s">
        <v>4983</v>
      </c>
      <c r="C4726" t="s">
        <v>4408</v>
      </c>
      <c r="D4726" s="2">
        <v>1168</v>
      </c>
      <c r="E4726" s="1" t="s">
        <v>160</v>
      </c>
      <c r="F4726" s="2">
        <v>11216</v>
      </c>
      <c r="G4726" s="3">
        <v>3474257525</v>
      </c>
      <c r="H4726" s="1" t="s">
        <v>641</v>
      </c>
      <c r="I4726" t="s">
        <v>21</v>
      </c>
      <c r="J4726">
        <v>59</v>
      </c>
      <c r="K4726">
        <v>261</v>
      </c>
      <c r="L4726" s="27">
        <f>RestaurantData[[#This Row],[DailyCustAvg]]*30</f>
        <v>7830</v>
      </c>
      <c r="M4726" s="7">
        <f>(((RestaurantData[[#This Row],[FitScore]]/100)*RestaurantData[[#This Row],[DailyCustAvg]])/3.5)*30</f>
        <v>1319.9142857142856</v>
      </c>
      <c r="N4726">
        <v>40.680783349065003</v>
      </c>
      <c r="O4726">
        <v>-73.954117477303001</v>
      </c>
      <c r="P4726">
        <v>303</v>
      </c>
      <c r="Q4726">
        <v>36</v>
      </c>
      <c r="R4726">
        <f>(RestaurantData[[#This Row],[MonthySales]]/1500)*0.07</f>
        <v>6.1595999999999998E-2</v>
      </c>
    </row>
    <row r="4727" spans="1:18" hidden="1" x14ac:dyDescent="0.3">
      <c r="A4727">
        <v>50049891</v>
      </c>
      <c r="B4727" s="1" t="s">
        <v>5050</v>
      </c>
      <c r="C4727" t="s">
        <v>4408</v>
      </c>
      <c r="D4727" s="2">
        <v>1505</v>
      </c>
      <c r="E4727" s="1" t="s">
        <v>160</v>
      </c>
      <c r="F4727" s="2">
        <v>11216</v>
      </c>
      <c r="G4727" s="3">
        <v>7184930334</v>
      </c>
      <c r="H4727" s="1" t="s">
        <v>242</v>
      </c>
      <c r="I4727" t="s">
        <v>17</v>
      </c>
      <c r="J4727">
        <v>68</v>
      </c>
      <c r="K4727">
        <v>251</v>
      </c>
      <c r="L4727" s="27">
        <f>RestaurantData[[#This Row],[DailyCustAvg]]*30</f>
        <v>7530</v>
      </c>
      <c r="M4727" s="7">
        <f>(((RestaurantData[[#This Row],[FitScore]]/100)*RestaurantData[[#This Row],[DailyCustAvg]])/3.5)*30</f>
        <v>1462.9714285714288</v>
      </c>
      <c r="N4727">
        <v>40.679931994634998</v>
      </c>
      <c r="O4727">
        <v>-73.941073836003</v>
      </c>
      <c r="P4727">
        <v>303</v>
      </c>
      <c r="Q4727">
        <v>36</v>
      </c>
      <c r="R4727">
        <f>(RestaurantData[[#This Row],[MonthySales]]/1500)*0.07</f>
        <v>6.8272000000000013E-2</v>
      </c>
    </row>
    <row r="4728" spans="1:18" hidden="1" x14ac:dyDescent="0.3">
      <c r="A4728">
        <v>41706908</v>
      </c>
      <c r="B4728" s="1" t="s">
        <v>131</v>
      </c>
      <c r="C4728" t="s">
        <v>4408</v>
      </c>
      <c r="D4728" s="2">
        <v>1151</v>
      </c>
      <c r="E4728" s="1" t="s">
        <v>160</v>
      </c>
      <c r="F4728" s="2">
        <v>11216</v>
      </c>
      <c r="G4728" s="3">
        <v>7189752177</v>
      </c>
      <c r="H4728" s="1" t="s">
        <v>132</v>
      </c>
      <c r="I4728" t="s">
        <v>17</v>
      </c>
      <c r="J4728">
        <v>71</v>
      </c>
      <c r="K4728">
        <v>249</v>
      </c>
      <c r="L4728" s="27">
        <f>RestaurantData[[#This Row],[DailyCustAvg]]*30</f>
        <v>7470</v>
      </c>
      <c r="M4728" s="7">
        <f>(((RestaurantData[[#This Row],[FitScore]]/100)*RestaurantData[[#This Row],[DailyCustAvg]])/3.5)*30</f>
        <v>1515.3428571428569</v>
      </c>
      <c r="N4728">
        <v>40.681096789427002</v>
      </c>
      <c r="O4728">
        <v>-73.955476509140993</v>
      </c>
      <c r="P4728">
        <v>303</v>
      </c>
      <c r="Q4728">
        <v>36</v>
      </c>
      <c r="R4728">
        <f>(RestaurantData[[#This Row],[MonthySales]]/1500)*0.07</f>
        <v>7.0716000000000001E-2</v>
      </c>
    </row>
    <row r="4729" spans="1:18" hidden="1" x14ac:dyDescent="0.3">
      <c r="A4729">
        <v>50102012</v>
      </c>
      <c r="B4729" s="1" t="s">
        <v>5081</v>
      </c>
      <c r="C4729" t="s">
        <v>4408</v>
      </c>
      <c r="D4729" s="2">
        <v>1221</v>
      </c>
      <c r="E4729" s="1" t="s">
        <v>160</v>
      </c>
      <c r="F4729" s="2">
        <v>11216</v>
      </c>
      <c r="G4729" s="3">
        <v>7186221031</v>
      </c>
      <c r="H4729" s="1" t="s">
        <v>242</v>
      </c>
      <c r="I4729" t="s">
        <v>21</v>
      </c>
      <c r="J4729">
        <v>83</v>
      </c>
      <c r="K4729">
        <v>242</v>
      </c>
      <c r="L4729" s="27">
        <f>RestaurantData[[#This Row],[DailyCustAvg]]*30</f>
        <v>7260</v>
      </c>
      <c r="M4729" s="7">
        <f>(((RestaurantData[[#This Row],[FitScore]]/100)*RestaurantData[[#This Row],[DailyCustAvg]])/3.5)*30</f>
        <v>1721.6571428571428</v>
      </c>
      <c r="N4729">
        <v>40.68059063442</v>
      </c>
      <c r="O4729">
        <v>-73.952689869715996</v>
      </c>
      <c r="P4729">
        <v>303</v>
      </c>
      <c r="Q4729">
        <v>36</v>
      </c>
      <c r="R4729">
        <f>(RestaurantData[[#This Row],[MonthySales]]/1500)*0.07</f>
        <v>8.0344000000000013E-2</v>
      </c>
    </row>
    <row r="4730" spans="1:18" hidden="1" x14ac:dyDescent="0.3">
      <c r="A4730">
        <v>50084956</v>
      </c>
      <c r="B4730" s="1" t="s">
        <v>4994</v>
      </c>
      <c r="C4730" t="s">
        <v>4408</v>
      </c>
      <c r="D4730" s="2">
        <v>582</v>
      </c>
      <c r="E4730" s="1" t="s">
        <v>4995</v>
      </c>
      <c r="F4730" s="2">
        <v>11216</v>
      </c>
      <c r="G4730" s="3">
        <v>3476278080</v>
      </c>
      <c r="H4730" s="1" t="s">
        <v>207</v>
      </c>
      <c r="I4730" t="s">
        <v>17</v>
      </c>
      <c r="J4730">
        <v>68</v>
      </c>
      <c r="K4730">
        <v>235</v>
      </c>
      <c r="L4730" s="27">
        <f>RestaurantData[[#This Row],[DailyCustAvg]]*30</f>
        <v>7050</v>
      </c>
      <c r="M4730" s="7">
        <f>(((RestaurantData[[#This Row],[FitScore]]/100)*RestaurantData[[#This Row],[DailyCustAvg]])/3.5)*30</f>
        <v>1369.7142857142858</v>
      </c>
      <c r="N4730">
        <v>40.678827202065001</v>
      </c>
      <c r="O4730">
        <v>-73.949669875653001</v>
      </c>
      <c r="P4730">
        <v>303</v>
      </c>
      <c r="Q4730">
        <v>36</v>
      </c>
      <c r="R4730">
        <f>(RestaurantData[[#This Row],[MonthySales]]/1500)*0.07</f>
        <v>6.3920000000000005E-2</v>
      </c>
    </row>
    <row r="4731" spans="1:18" ht="28.8" hidden="1" x14ac:dyDescent="0.3">
      <c r="A4731">
        <v>40397305</v>
      </c>
      <c r="B4731" s="1" t="s">
        <v>5058</v>
      </c>
      <c r="C4731" t="s">
        <v>4408</v>
      </c>
      <c r="D4731" s="2">
        <v>609</v>
      </c>
      <c r="E4731" s="1" t="s">
        <v>4010</v>
      </c>
      <c r="F4731" s="2">
        <v>11216</v>
      </c>
      <c r="G4731" s="3">
        <v>7187971727</v>
      </c>
      <c r="H4731" s="1" t="s">
        <v>16</v>
      </c>
      <c r="I4731" t="s">
        <v>21</v>
      </c>
      <c r="J4731">
        <v>57</v>
      </c>
      <c r="K4731">
        <v>232</v>
      </c>
      <c r="L4731" s="27">
        <f>RestaurantData[[#This Row],[DailyCustAvg]]*30</f>
        <v>6960</v>
      </c>
      <c r="M4731" s="7">
        <f>(((RestaurantData[[#This Row],[FitScore]]/100)*RestaurantData[[#This Row],[DailyCustAvg]])/3.5)*30</f>
        <v>1133.4857142857143</v>
      </c>
      <c r="N4731">
        <v>40.691387982450003</v>
      </c>
      <c r="O4731">
        <v>-73.951268630103996</v>
      </c>
      <c r="P4731">
        <v>303</v>
      </c>
      <c r="Q4731">
        <v>36</v>
      </c>
      <c r="R4731">
        <f>(RestaurantData[[#This Row],[MonthySales]]/1500)*0.07</f>
        <v>5.2895999999999999E-2</v>
      </c>
    </row>
    <row r="4732" spans="1:18" hidden="1" x14ac:dyDescent="0.3">
      <c r="A4732">
        <v>50097790</v>
      </c>
      <c r="B4732" s="1" t="s">
        <v>5042</v>
      </c>
      <c r="C4732" t="s">
        <v>4408</v>
      </c>
      <c r="D4732" s="2">
        <v>302</v>
      </c>
      <c r="E4732" s="1" t="s">
        <v>4995</v>
      </c>
      <c r="F4732" s="2">
        <v>11216</v>
      </c>
      <c r="G4732" s="3">
        <v>7185134330</v>
      </c>
      <c r="H4732" s="1" t="s">
        <v>207</v>
      </c>
      <c r="I4732" t="s">
        <v>17</v>
      </c>
      <c r="J4732">
        <v>81</v>
      </c>
      <c r="K4732">
        <v>225</v>
      </c>
      <c r="L4732" s="27">
        <f>RestaurantData[[#This Row],[DailyCustAvg]]*30</f>
        <v>6750</v>
      </c>
      <c r="M4732" s="7">
        <f>(((RestaurantData[[#This Row],[FitScore]]/100)*RestaurantData[[#This Row],[DailyCustAvg]])/3.5)*30</f>
        <v>1562.1428571428571</v>
      </c>
      <c r="N4732">
        <v>40.689441990455002</v>
      </c>
      <c r="O4732">
        <v>-73.951392657935997</v>
      </c>
      <c r="P4732">
        <v>303</v>
      </c>
      <c r="Q4732">
        <v>36</v>
      </c>
      <c r="R4732">
        <f>(RestaurantData[[#This Row],[MonthySales]]/1500)*0.07</f>
        <v>7.2900000000000006E-2</v>
      </c>
    </row>
    <row r="4733" spans="1:18" hidden="1" x14ac:dyDescent="0.3">
      <c r="A4733">
        <v>50004213</v>
      </c>
      <c r="B4733" s="1" t="s">
        <v>5015</v>
      </c>
      <c r="C4733" t="s">
        <v>4408</v>
      </c>
      <c r="D4733" s="2">
        <v>551</v>
      </c>
      <c r="E4733" s="1" t="s">
        <v>5016</v>
      </c>
      <c r="F4733" s="2">
        <v>11216</v>
      </c>
      <c r="G4733" s="3">
        <v>7183990110</v>
      </c>
      <c r="H4733" s="1" t="s">
        <v>242</v>
      </c>
      <c r="I4733" t="s">
        <v>17</v>
      </c>
      <c r="J4733">
        <v>64</v>
      </c>
      <c r="K4733">
        <v>215</v>
      </c>
      <c r="L4733" s="27">
        <f>RestaurantData[[#This Row],[DailyCustAvg]]*30</f>
        <v>6450</v>
      </c>
      <c r="M4733" s="7">
        <f>(((RestaurantData[[#This Row],[FitScore]]/100)*RestaurantData[[#This Row],[DailyCustAvg]])/3.5)*30</f>
        <v>1179.4285714285713</v>
      </c>
      <c r="N4733">
        <v>40.686878158615997</v>
      </c>
      <c r="O4733">
        <v>-73.944857314415003</v>
      </c>
      <c r="P4733">
        <v>303</v>
      </c>
      <c r="Q4733">
        <v>36</v>
      </c>
      <c r="R4733">
        <f>(RestaurantData[[#This Row],[MonthySales]]/1500)*0.07</f>
        <v>5.5040000000000006E-2</v>
      </c>
    </row>
    <row r="4734" spans="1:18" hidden="1" x14ac:dyDescent="0.3">
      <c r="A4734">
        <v>50038299</v>
      </c>
      <c r="B4734" s="1" t="s">
        <v>5001</v>
      </c>
      <c r="C4734" t="s">
        <v>4408</v>
      </c>
      <c r="D4734" s="2">
        <v>856</v>
      </c>
      <c r="E4734" s="1" t="s">
        <v>4538</v>
      </c>
      <c r="F4734" s="2">
        <v>11216</v>
      </c>
      <c r="G4734" s="3">
        <v>7183984776</v>
      </c>
      <c r="H4734" s="1" t="s">
        <v>16</v>
      </c>
      <c r="I4734" t="s">
        <v>21</v>
      </c>
      <c r="J4734">
        <v>58</v>
      </c>
      <c r="K4734">
        <v>209</v>
      </c>
      <c r="L4734" s="27">
        <f>RestaurantData[[#This Row],[DailyCustAvg]]*30</f>
        <v>6270</v>
      </c>
      <c r="M4734" s="7">
        <f>(((RestaurantData[[#This Row],[FitScore]]/100)*RestaurantData[[#This Row],[DailyCustAvg]])/3.5)*30</f>
        <v>1039.0285714285712</v>
      </c>
      <c r="N4734">
        <v>40.684148110633998</v>
      </c>
      <c r="O4734">
        <v>-73.946983278516001</v>
      </c>
      <c r="P4734">
        <v>303</v>
      </c>
      <c r="Q4734">
        <v>36</v>
      </c>
      <c r="R4734">
        <f>(RestaurantData[[#This Row],[MonthySales]]/1500)*0.07</f>
        <v>4.8487999999999996E-2</v>
      </c>
    </row>
    <row r="4735" spans="1:18" hidden="1" x14ac:dyDescent="0.3">
      <c r="A4735">
        <v>50047204</v>
      </c>
      <c r="B4735" s="1" t="s">
        <v>5030</v>
      </c>
      <c r="C4735" t="s">
        <v>4408</v>
      </c>
      <c r="D4735" s="2">
        <v>1365</v>
      </c>
      <c r="E4735" s="1" t="s">
        <v>160</v>
      </c>
      <c r="F4735" s="2">
        <v>11216</v>
      </c>
      <c r="G4735" s="3">
        <v>7187085093</v>
      </c>
      <c r="H4735" s="1" t="s">
        <v>56</v>
      </c>
      <c r="I4735" t="s">
        <v>17</v>
      </c>
      <c r="J4735">
        <v>67</v>
      </c>
      <c r="K4735">
        <v>202</v>
      </c>
      <c r="L4735" s="27">
        <f>RestaurantData[[#This Row],[DailyCustAvg]]*30</f>
        <v>6060</v>
      </c>
      <c r="M4735" s="7">
        <f>(((RestaurantData[[#This Row],[FitScore]]/100)*RestaurantData[[#This Row],[DailyCustAvg]])/3.5)*30</f>
        <v>1160.0571428571429</v>
      </c>
      <c r="N4735">
        <v>40.680236663287999</v>
      </c>
      <c r="O4735">
        <v>-73.946676336853002</v>
      </c>
      <c r="P4735">
        <v>303</v>
      </c>
      <c r="Q4735">
        <v>36</v>
      </c>
      <c r="R4735">
        <f>(RestaurantData[[#This Row],[MonthySales]]/1500)*0.07</f>
        <v>5.4136000000000011E-2</v>
      </c>
    </row>
    <row r="4736" spans="1:18" hidden="1" x14ac:dyDescent="0.3">
      <c r="A4736">
        <v>50001125</v>
      </c>
      <c r="B4736" s="1" t="s">
        <v>4973</v>
      </c>
      <c r="C4736" t="s">
        <v>4408</v>
      </c>
      <c r="D4736" s="2">
        <v>46</v>
      </c>
      <c r="E4736" s="1" t="s">
        <v>4974</v>
      </c>
      <c r="F4736" s="2">
        <v>11221</v>
      </c>
      <c r="G4736" s="3">
        <v>7188130707</v>
      </c>
      <c r="H4736" s="1" t="s">
        <v>276</v>
      </c>
      <c r="I4736" t="s">
        <v>21</v>
      </c>
      <c r="J4736">
        <v>69</v>
      </c>
      <c r="K4736">
        <v>395</v>
      </c>
      <c r="L4736" s="27">
        <f>RestaurantData[[#This Row],[DailyCustAvg]]*30</f>
        <v>11850</v>
      </c>
      <c r="M4736" s="7">
        <f>(((RestaurantData[[#This Row],[FitScore]]/100)*RestaurantData[[#This Row],[DailyCustAvg]])/3.5)*30</f>
        <v>2336.1428571428564</v>
      </c>
      <c r="N4736">
        <v>40.688716127006998</v>
      </c>
      <c r="O4736">
        <v>-73.923880574560997</v>
      </c>
      <c r="P4736">
        <v>303</v>
      </c>
      <c r="Q4736">
        <v>41</v>
      </c>
      <c r="R4736">
        <f>(RestaurantData[[#This Row],[MonthySales]]/1500)*0.07</f>
        <v>0.10901999999999998</v>
      </c>
    </row>
    <row r="4737" spans="1:18" hidden="1" x14ac:dyDescent="0.3">
      <c r="A4737">
        <v>50068559</v>
      </c>
      <c r="B4737" s="1" t="s">
        <v>5082</v>
      </c>
      <c r="C4737" t="s">
        <v>4408</v>
      </c>
      <c r="D4737" s="2">
        <v>426</v>
      </c>
      <c r="E4737" s="1" t="s">
        <v>4979</v>
      </c>
      <c r="F4737" s="2">
        <v>11221</v>
      </c>
      <c r="G4737" s="3">
        <v>7184432500</v>
      </c>
      <c r="H4737" s="1" t="s">
        <v>16</v>
      </c>
      <c r="I4737" t="s">
        <v>21</v>
      </c>
      <c r="J4737">
        <v>72</v>
      </c>
      <c r="K4737">
        <v>390</v>
      </c>
      <c r="L4737" s="27">
        <f>RestaurantData[[#This Row],[DailyCustAvg]]*30</f>
        <v>11700</v>
      </c>
      <c r="M4737" s="7">
        <f>(((RestaurantData[[#This Row],[FitScore]]/100)*RestaurantData[[#This Row],[DailyCustAvg]])/3.5)*30</f>
        <v>2406.8571428571427</v>
      </c>
      <c r="N4737">
        <v>40.682257894187003</v>
      </c>
      <c r="O4737">
        <v>-73.937909752273995</v>
      </c>
      <c r="P4737">
        <v>303</v>
      </c>
      <c r="Q4737">
        <v>36</v>
      </c>
      <c r="R4737">
        <f>(RestaurantData[[#This Row],[MonthySales]]/1500)*0.07</f>
        <v>0.11232</v>
      </c>
    </row>
    <row r="4738" spans="1:18" hidden="1" x14ac:dyDescent="0.3">
      <c r="A4738">
        <v>50090317</v>
      </c>
      <c r="B4738" s="1" t="s">
        <v>5076</v>
      </c>
      <c r="C4738" t="s">
        <v>4408</v>
      </c>
      <c r="D4738" s="2">
        <v>236</v>
      </c>
      <c r="E4738" s="1" t="s">
        <v>3308</v>
      </c>
      <c r="F4738" s="2">
        <v>11221</v>
      </c>
      <c r="G4738" s="3">
        <v>9174841108</v>
      </c>
      <c r="H4738" s="1" t="s">
        <v>16</v>
      </c>
      <c r="I4738" t="s">
        <v>21</v>
      </c>
      <c r="J4738">
        <v>83</v>
      </c>
      <c r="K4738">
        <v>387</v>
      </c>
      <c r="L4738" s="27">
        <f>RestaurantData[[#This Row],[DailyCustAvg]]*30</f>
        <v>11610</v>
      </c>
      <c r="M4738" s="7">
        <f>(((RestaurantData[[#This Row],[FitScore]]/100)*RestaurantData[[#This Row],[DailyCustAvg]])/3.5)*30</f>
        <v>2753.2285714285713</v>
      </c>
      <c r="N4738">
        <v>40.685000540978002</v>
      </c>
      <c r="O4738">
        <v>-73.929484400392994</v>
      </c>
      <c r="P4738">
        <v>303</v>
      </c>
      <c r="Q4738">
        <v>36</v>
      </c>
      <c r="R4738">
        <f>(RestaurantData[[#This Row],[MonthySales]]/1500)*0.07</f>
        <v>0.12848400000000001</v>
      </c>
    </row>
    <row r="4739" spans="1:18" hidden="1" x14ac:dyDescent="0.3">
      <c r="A4739">
        <v>50098236</v>
      </c>
      <c r="B4739" s="1" t="s">
        <v>4978</v>
      </c>
      <c r="C4739" t="s">
        <v>4408</v>
      </c>
      <c r="D4739" s="2">
        <v>380</v>
      </c>
      <c r="E4739" s="1" t="s">
        <v>4979</v>
      </c>
      <c r="F4739" s="2">
        <v>11221</v>
      </c>
      <c r="G4739" s="3">
        <v>9178868086</v>
      </c>
      <c r="H4739" s="1" t="s">
        <v>148</v>
      </c>
      <c r="I4739" t="s">
        <v>21</v>
      </c>
      <c r="J4739">
        <v>81</v>
      </c>
      <c r="K4739">
        <v>383</v>
      </c>
      <c r="L4739" s="27">
        <f>RestaurantData[[#This Row],[DailyCustAvg]]*30</f>
        <v>11490</v>
      </c>
      <c r="M4739" s="7">
        <f>(((RestaurantData[[#This Row],[FitScore]]/100)*RestaurantData[[#This Row],[DailyCustAvg]])/3.5)*30</f>
        <v>2659.1142857142859</v>
      </c>
      <c r="N4739">
        <v>40.684050424435</v>
      </c>
      <c r="O4739">
        <v>-73.938265030590003</v>
      </c>
      <c r="P4739">
        <v>303</v>
      </c>
      <c r="Q4739">
        <v>36</v>
      </c>
      <c r="R4739">
        <f>(RestaurantData[[#This Row],[MonthySales]]/1500)*0.07</f>
        <v>0.12409200000000001</v>
      </c>
    </row>
    <row r="4740" spans="1:18" hidden="1" x14ac:dyDescent="0.3">
      <c r="A4740">
        <v>50057222</v>
      </c>
      <c r="B4740" s="1" t="s">
        <v>5044</v>
      </c>
      <c r="C4740" t="s">
        <v>4408</v>
      </c>
      <c r="D4740" s="2">
        <v>835</v>
      </c>
      <c r="E4740" s="1" t="s">
        <v>4010</v>
      </c>
      <c r="F4740" s="2">
        <v>11221</v>
      </c>
      <c r="G4740" s="3">
        <v>7183840338</v>
      </c>
      <c r="H4740" s="1" t="s">
        <v>242</v>
      </c>
      <c r="I4740" t="s">
        <v>17</v>
      </c>
      <c r="J4740">
        <v>75</v>
      </c>
      <c r="K4740">
        <v>379</v>
      </c>
      <c r="L4740" s="27">
        <f>RestaurantData[[#This Row],[DailyCustAvg]]*30</f>
        <v>11370</v>
      </c>
      <c r="M4740" s="7">
        <f>(((RestaurantData[[#This Row],[FitScore]]/100)*RestaurantData[[#This Row],[DailyCustAvg]])/3.5)*30</f>
        <v>2436.4285714285711</v>
      </c>
      <c r="N4740">
        <v>40.692312013534</v>
      </c>
      <c r="O4740">
        <v>-73.943222872009997</v>
      </c>
      <c r="P4740">
        <v>303</v>
      </c>
      <c r="Q4740">
        <v>36</v>
      </c>
      <c r="R4740">
        <f>(RestaurantData[[#This Row],[MonthySales]]/1500)*0.07</f>
        <v>0.1137</v>
      </c>
    </row>
    <row r="4741" spans="1:18" hidden="1" x14ac:dyDescent="0.3">
      <c r="A4741">
        <v>50050646</v>
      </c>
      <c r="B4741" s="1" t="s">
        <v>4998</v>
      </c>
      <c r="C4741" t="s">
        <v>4408</v>
      </c>
      <c r="D4741" s="2">
        <v>108</v>
      </c>
      <c r="E4741" s="1" t="s">
        <v>3308</v>
      </c>
      <c r="F4741" s="2">
        <v>11221</v>
      </c>
      <c r="G4741" s="3">
        <v>9177750480</v>
      </c>
      <c r="H4741" s="1" t="s">
        <v>16</v>
      </c>
      <c r="I4741" t="s">
        <v>21</v>
      </c>
      <c r="J4741">
        <v>83</v>
      </c>
      <c r="K4741">
        <v>363</v>
      </c>
      <c r="L4741" s="27">
        <f>RestaurantData[[#This Row],[DailyCustAvg]]*30</f>
        <v>10890</v>
      </c>
      <c r="M4741" s="7">
        <f>(((RestaurantData[[#This Row],[FitScore]]/100)*RestaurantData[[#This Row],[DailyCustAvg]])/3.5)*30</f>
        <v>2582.485714285714</v>
      </c>
      <c r="N4741">
        <v>40.689914283911001</v>
      </c>
      <c r="O4741">
        <v>-73.930459992002994</v>
      </c>
      <c r="P4741">
        <v>303</v>
      </c>
      <c r="Q4741">
        <v>36</v>
      </c>
      <c r="R4741">
        <f>(RestaurantData[[#This Row],[MonthySales]]/1500)*0.07</f>
        <v>0.12051600000000001</v>
      </c>
    </row>
    <row r="4742" spans="1:18" hidden="1" x14ac:dyDescent="0.3">
      <c r="A4742">
        <v>50066943</v>
      </c>
      <c r="B4742" s="1" t="s">
        <v>5054</v>
      </c>
      <c r="C4742" t="s">
        <v>4408</v>
      </c>
      <c r="D4742" s="2">
        <v>1136</v>
      </c>
      <c r="E4742" s="1" t="s">
        <v>34</v>
      </c>
      <c r="F4742" s="2">
        <v>11221</v>
      </c>
      <c r="G4742" s="3">
        <v>7184434584</v>
      </c>
      <c r="H4742" s="1" t="s">
        <v>2716</v>
      </c>
      <c r="I4742" t="s">
        <v>17</v>
      </c>
      <c r="J4742">
        <v>80</v>
      </c>
      <c r="K4742">
        <v>353</v>
      </c>
      <c r="L4742" s="27">
        <f>RestaurantData[[#This Row],[DailyCustAvg]]*30</f>
        <v>10590</v>
      </c>
      <c r="M4742" s="7">
        <f>(((RestaurantData[[#This Row],[FitScore]]/100)*RestaurantData[[#This Row],[DailyCustAvg]])/3.5)*30</f>
        <v>2420.5714285714289</v>
      </c>
      <c r="N4742">
        <v>40.693495383475998</v>
      </c>
      <c r="O4742">
        <v>-73.929103952473</v>
      </c>
      <c r="P4742">
        <v>303</v>
      </c>
      <c r="Q4742">
        <v>36</v>
      </c>
      <c r="R4742">
        <f>(RestaurantData[[#This Row],[MonthySales]]/1500)*0.07</f>
        <v>0.11296000000000002</v>
      </c>
    </row>
    <row r="4743" spans="1:18" hidden="1" x14ac:dyDescent="0.3">
      <c r="A4743">
        <v>50055367</v>
      </c>
      <c r="B4743" s="1" t="s">
        <v>5003</v>
      </c>
      <c r="C4743" t="s">
        <v>4408</v>
      </c>
      <c r="D4743" s="2">
        <v>1062</v>
      </c>
      <c r="E4743" s="1" t="s">
        <v>34</v>
      </c>
      <c r="F4743" s="2">
        <v>11221</v>
      </c>
      <c r="G4743" s="3">
        <v>7186020006</v>
      </c>
      <c r="H4743" s="1" t="s">
        <v>276</v>
      </c>
      <c r="I4743" t="s">
        <v>17</v>
      </c>
      <c r="J4743">
        <v>80</v>
      </c>
      <c r="K4743">
        <v>352</v>
      </c>
      <c r="L4743" s="27">
        <f>RestaurantData[[#This Row],[DailyCustAvg]]*30</f>
        <v>10560</v>
      </c>
      <c r="M4743" s="7">
        <f>(((RestaurantData[[#This Row],[FitScore]]/100)*RestaurantData[[#This Row],[DailyCustAvg]])/3.5)*30</f>
        <v>2413.7142857142862</v>
      </c>
      <c r="N4743">
        <v>40.694893969002003</v>
      </c>
      <c r="O4743">
        <v>-73.931565482463995</v>
      </c>
      <c r="P4743">
        <v>303</v>
      </c>
      <c r="Q4743">
        <v>36</v>
      </c>
      <c r="R4743">
        <f>(RestaurantData[[#This Row],[MonthySales]]/1500)*0.07</f>
        <v>0.11264000000000003</v>
      </c>
    </row>
    <row r="4744" spans="1:18" hidden="1" x14ac:dyDescent="0.3">
      <c r="A4744">
        <v>50046744</v>
      </c>
      <c r="B4744" s="1" t="s">
        <v>225</v>
      </c>
      <c r="C4744" t="s">
        <v>4408</v>
      </c>
      <c r="D4744" s="2">
        <v>1380</v>
      </c>
      <c r="E4744" s="1" t="s">
        <v>34</v>
      </c>
      <c r="F4744" s="2">
        <v>11221</v>
      </c>
      <c r="G4744" s="3">
        <v>7185738797</v>
      </c>
      <c r="H4744" s="1" t="s">
        <v>226</v>
      </c>
      <c r="I4744" t="s">
        <v>21</v>
      </c>
      <c r="J4744">
        <v>66</v>
      </c>
      <c r="K4744">
        <v>351</v>
      </c>
      <c r="L4744" s="27">
        <f>RestaurantData[[#This Row],[DailyCustAvg]]*30</f>
        <v>10530</v>
      </c>
      <c r="M4744" s="7">
        <f>(((RestaurantData[[#This Row],[FitScore]]/100)*RestaurantData[[#This Row],[DailyCustAvg]])/3.5)*30</f>
        <v>1985.6571428571431</v>
      </c>
      <c r="N4744">
        <v>40.689244364296997</v>
      </c>
      <c r="O4744">
        <v>-73.921647931709998</v>
      </c>
      <c r="P4744">
        <v>303</v>
      </c>
      <c r="Q4744">
        <v>41</v>
      </c>
      <c r="R4744">
        <f>(RestaurantData[[#This Row],[MonthySales]]/1500)*0.07</f>
        <v>9.2664000000000024E-2</v>
      </c>
    </row>
    <row r="4745" spans="1:18" hidden="1" x14ac:dyDescent="0.3">
      <c r="A4745">
        <v>50098250</v>
      </c>
      <c r="B4745" s="1" t="s">
        <v>954</v>
      </c>
      <c r="C4745" t="s">
        <v>4408</v>
      </c>
      <c r="D4745" s="2">
        <v>229</v>
      </c>
      <c r="E4745" s="1" t="s">
        <v>3308</v>
      </c>
      <c r="F4745" s="2">
        <v>11221</v>
      </c>
      <c r="G4745" s="3">
        <v>7184552100</v>
      </c>
      <c r="H4745" s="1" t="s">
        <v>45</v>
      </c>
      <c r="I4745" t="s">
        <v>17</v>
      </c>
      <c r="J4745">
        <v>63</v>
      </c>
      <c r="K4745">
        <v>342</v>
      </c>
      <c r="L4745" s="27">
        <f>RestaurantData[[#This Row],[DailyCustAvg]]*30</f>
        <v>10260</v>
      </c>
      <c r="M4745" s="7">
        <f>(((RestaurantData[[#This Row],[FitScore]]/100)*RestaurantData[[#This Row],[DailyCustAvg]])/3.5)*30</f>
        <v>1846.8000000000002</v>
      </c>
      <c r="N4745">
        <v>40.685060919340003</v>
      </c>
      <c r="O4745">
        <v>-73.929473519351006</v>
      </c>
      <c r="P4745">
        <v>303</v>
      </c>
      <c r="Q4745">
        <v>36</v>
      </c>
      <c r="R4745">
        <f>(RestaurantData[[#This Row],[MonthySales]]/1500)*0.07</f>
        <v>8.6184000000000011E-2</v>
      </c>
    </row>
    <row r="4746" spans="1:18" hidden="1" x14ac:dyDescent="0.3">
      <c r="A4746">
        <v>50073262</v>
      </c>
      <c r="B4746" s="1" t="s">
        <v>2751</v>
      </c>
      <c r="C4746" t="s">
        <v>4408</v>
      </c>
      <c r="D4746" s="2">
        <v>1142</v>
      </c>
      <c r="E4746" s="1" t="s">
        <v>34</v>
      </c>
      <c r="F4746" s="2">
        <v>11221</v>
      </c>
      <c r="G4746" s="3">
        <v>7186026110</v>
      </c>
      <c r="H4746" s="1" t="s">
        <v>202</v>
      </c>
      <c r="I4746" t="s">
        <v>21</v>
      </c>
      <c r="J4746">
        <v>82</v>
      </c>
      <c r="K4746">
        <v>321</v>
      </c>
      <c r="L4746" s="27">
        <f>RestaurantData[[#This Row],[DailyCustAvg]]*30</f>
        <v>9630</v>
      </c>
      <c r="M4746" s="7">
        <f>(((RestaurantData[[#This Row],[FitScore]]/100)*RestaurantData[[#This Row],[DailyCustAvg]])/3.5)*30</f>
        <v>2256.1714285714284</v>
      </c>
      <c r="N4746">
        <v>40.693407459248</v>
      </c>
      <c r="O4746">
        <v>-73.928956196135005</v>
      </c>
      <c r="P4746">
        <v>303</v>
      </c>
      <c r="Q4746">
        <v>36</v>
      </c>
      <c r="R4746">
        <f>(RestaurantData[[#This Row],[MonthySales]]/1500)*0.07</f>
        <v>0.10528799999999999</v>
      </c>
    </row>
    <row r="4747" spans="1:18" hidden="1" x14ac:dyDescent="0.3">
      <c r="A4747">
        <v>41427358</v>
      </c>
      <c r="B4747" s="1" t="s">
        <v>5025</v>
      </c>
      <c r="C4747" t="s">
        <v>4408</v>
      </c>
      <c r="D4747" s="2">
        <v>158</v>
      </c>
      <c r="E4747" s="1" t="s">
        <v>4982</v>
      </c>
      <c r="F4747" s="2">
        <v>11221</v>
      </c>
      <c r="G4747" s="3">
        <v>7189198919</v>
      </c>
      <c r="H4747" s="1" t="s">
        <v>242</v>
      </c>
      <c r="I4747" t="s">
        <v>21</v>
      </c>
      <c r="J4747">
        <v>57</v>
      </c>
      <c r="K4747">
        <v>317</v>
      </c>
      <c r="L4747" s="27">
        <f>RestaurantData[[#This Row],[DailyCustAvg]]*30</f>
        <v>9510</v>
      </c>
      <c r="M4747" s="7">
        <f>(((RestaurantData[[#This Row],[FitScore]]/100)*RestaurantData[[#This Row],[DailyCustAvg]])/3.5)*30</f>
        <v>1548.7714285714287</v>
      </c>
      <c r="N4747">
        <v>40.691380884045003</v>
      </c>
      <c r="O4747">
        <v>-73.936736488638999</v>
      </c>
      <c r="P4747">
        <v>303</v>
      </c>
      <c r="Q4747">
        <v>36</v>
      </c>
      <c r="R4747">
        <f>(RestaurantData[[#This Row],[MonthySales]]/1500)*0.07</f>
        <v>7.2276000000000007E-2</v>
      </c>
    </row>
    <row r="4748" spans="1:18" hidden="1" x14ac:dyDescent="0.3">
      <c r="A4748">
        <v>50085224</v>
      </c>
      <c r="B4748" s="1" t="s">
        <v>5033</v>
      </c>
      <c r="C4748" t="s">
        <v>4408</v>
      </c>
      <c r="D4748" s="2">
        <v>1056</v>
      </c>
      <c r="E4748" s="1" t="s">
        <v>34</v>
      </c>
      <c r="F4748" s="2">
        <v>11221</v>
      </c>
      <c r="G4748" s="3">
        <v>7189753929</v>
      </c>
      <c r="H4748" s="1" t="s">
        <v>16</v>
      </c>
      <c r="I4748" t="s">
        <v>21</v>
      </c>
      <c r="J4748">
        <v>81</v>
      </c>
      <c r="K4748">
        <v>308</v>
      </c>
      <c r="L4748" s="27">
        <f>RestaurantData[[#This Row],[DailyCustAvg]]*30</f>
        <v>9240</v>
      </c>
      <c r="M4748" s="7">
        <f>(((RestaurantData[[#This Row],[FitScore]]/100)*RestaurantData[[#This Row],[DailyCustAvg]])/3.5)*30</f>
        <v>2138.4</v>
      </c>
      <c r="N4748">
        <v>40.694965408338</v>
      </c>
      <c r="O4748">
        <v>-73.931691625389007</v>
      </c>
      <c r="P4748">
        <v>303</v>
      </c>
      <c r="Q4748">
        <v>36</v>
      </c>
      <c r="R4748">
        <f>(RestaurantData[[#This Row],[MonthySales]]/1500)*0.07</f>
        <v>9.9792000000000006E-2</v>
      </c>
    </row>
    <row r="4749" spans="1:18" hidden="1" x14ac:dyDescent="0.3">
      <c r="A4749">
        <v>50073653</v>
      </c>
      <c r="B4749" s="1" t="s">
        <v>5056</v>
      </c>
      <c r="C4749" t="s">
        <v>4408</v>
      </c>
      <c r="D4749" s="2">
        <v>98</v>
      </c>
      <c r="E4749" s="1" t="s">
        <v>3308</v>
      </c>
      <c r="F4749" s="2">
        <v>11221</v>
      </c>
      <c r="G4749" s="3">
        <v>3476275394</v>
      </c>
      <c r="H4749" s="1" t="s">
        <v>641</v>
      </c>
      <c r="I4749" t="s">
        <v>17</v>
      </c>
      <c r="J4749">
        <v>64</v>
      </c>
      <c r="K4749">
        <v>292</v>
      </c>
      <c r="L4749" s="27">
        <f>RestaurantData[[#This Row],[DailyCustAvg]]*30</f>
        <v>8760</v>
      </c>
      <c r="M4749" s="7">
        <f>(((RestaurantData[[#This Row],[FitScore]]/100)*RestaurantData[[#This Row],[DailyCustAvg]])/3.5)*30</f>
        <v>1601.8285714285714</v>
      </c>
      <c r="N4749">
        <v>40.690422128041</v>
      </c>
      <c r="O4749">
        <v>-73.930560426634997</v>
      </c>
      <c r="P4749">
        <v>303</v>
      </c>
      <c r="Q4749">
        <v>36</v>
      </c>
      <c r="R4749">
        <f>(RestaurantData[[#This Row],[MonthySales]]/1500)*0.07</f>
        <v>7.4752000000000013E-2</v>
      </c>
    </row>
    <row r="4750" spans="1:18" hidden="1" x14ac:dyDescent="0.3">
      <c r="A4750">
        <v>50049662</v>
      </c>
      <c r="B4750" s="1" t="s">
        <v>5043</v>
      </c>
      <c r="C4750" t="s">
        <v>4408</v>
      </c>
      <c r="D4750" s="2">
        <v>1346</v>
      </c>
      <c r="E4750" s="1" t="s">
        <v>34</v>
      </c>
      <c r="F4750" s="2">
        <v>11221</v>
      </c>
      <c r="G4750" s="3">
        <v>3479150505</v>
      </c>
      <c r="H4750" s="1" t="s">
        <v>212</v>
      </c>
      <c r="J4750">
        <v>58</v>
      </c>
      <c r="K4750">
        <v>289</v>
      </c>
      <c r="L4750" s="27">
        <f>RestaurantData[[#This Row],[DailyCustAvg]]*30</f>
        <v>8670</v>
      </c>
      <c r="M4750" s="7">
        <f>(((RestaurantData[[#This Row],[FitScore]]/100)*RestaurantData[[#This Row],[DailyCustAvg]])/3.5)*30</f>
        <v>1436.7428571428568</v>
      </c>
      <c r="N4750">
        <v>40.689846186718</v>
      </c>
      <c r="O4750">
        <v>-73.922703753158999</v>
      </c>
      <c r="P4750">
        <v>303</v>
      </c>
      <c r="Q4750">
        <v>41</v>
      </c>
      <c r="R4750">
        <f>(RestaurantData[[#This Row],[MonthySales]]/1500)*0.07</f>
        <v>6.7047999999999983E-2</v>
      </c>
    </row>
    <row r="4751" spans="1:18" hidden="1" x14ac:dyDescent="0.3">
      <c r="A4751">
        <v>41371323</v>
      </c>
      <c r="B4751" s="1" t="s">
        <v>5013</v>
      </c>
      <c r="C4751" t="s">
        <v>4408</v>
      </c>
      <c r="D4751" s="2">
        <v>222</v>
      </c>
      <c r="E4751" s="1" t="s">
        <v>5014</v>
      </c>
      <c r="F4751" s="2">
        <v>11221</v>
      </c>
      <c r="G4751" s="3">
        <v>7184436087</v>
      </c>
      <c r="H4751" s="1" t="s">
        <v>242</v>
      </c>
      <c r="I4751" t="s">
        <v>17</v>
      </c>
      <c r="J4751">
        <v>75</v>
      </c>
      <c r="K4751">
        <v>286</v>
      </c>
      <c r="L4751" s="27">
        <f>RestaurantData[[#This Row],[DailyCustAvg]]*30</f>
        <v>8580</v>
      </c>
      <c r="M4751" s="7">
        <f>(((RestaurantData[[#This Row],[FitScore]]/100)*RestaurantData[[#This Row],[DailyCustAvg]])/3.5)*30</f>
        <v>1838.5714285714284</v>
      </c>
      <c r="N4751">
        <v>40.685566030799997</v>
      </c>
      <c r="O4751">
        <v>-73.929591970383996</v>
      </c>
      <c r="P4751">
        <v>303</v>
      </c>
      <c r="Q4751">
        <v>36</v>
      </c>
      <c r="R4751">
        <f>(RestaurantData[[#This Row],[MonthySales]]/1500)*0.07</f>
        <v>8.5800000000000001E-2</v>
      </c>
    </row>
    <row r="4752" spans="1:18" hidden="1" x14ac:dyDescent="0.3">
      <c r="A4752">
        <v>41684486</v>
      </c>
      <c r="B4752" s="1" t="s">
        <v>5047</v>
      </c>
      <c r="C4752" t="s">
        <v>4408</v>
      </c>
      <c r="D4752" s="2">
        <v>127</v>
      </c>
      <c r="E4752" s="1" t="s">
        <v>3308</v>
      </c>
      <c r="F4752" s="2">
        <v>11221</v>
      </c>
      <c r="G4752" s="3">
        <v>7189197176</v>
      </c>
      <c r="H4752" s="1" t="s">
        <v>242</v>
      </c>
      <c r="I4752" t="s">
        <v>17</v>
      </c>
      <c r="J4752">
        <v>69</v>
      </c>
      <c r="K4752">
        <v>286</v>
      </c>
      <c r="L4752" s="27">
        <f>RestaurantData[[#This Row],[DailyCustAvg]]*30</f>
        <v>8580</v>
      </c>
      <c r="M4752" s="7">
        <f>(((RestaurantData[[#This Row],[FitScore]]/100)*RestaurantData[[#This Row],[DailyCustAvg]])/3.5)*30</f>
        <v>1691.485714285714</v>
      </c>
      <c r="N4752">
        <v>40.689109953806003</v>
      </c>
      <c r="O4752">
        <v>-73.930276934771996</v>
      </c>
      <c r="P4752">
        <v>303</v>
      </c>
      <c r="Q4752">
        <v>36</v>
      </c>
      <c r="R4752">
        <f>(RestaurantData[[#This Row],[MonthySales]]/1500)*0.07</f>
        <v>7.8935999999999992E-2</v>
      </c>
    </row>
    <row r="4753" spans="1:18" hidden="1" x14ac:dyDescent="0.3">
      <c r="A4753">
        <v>50060168</v>
      </c>
      <c r="B4753" s="1" t="s">
        <v>954</v>
      </c>
      <c r="C4753" t="s">
        <v>4408</v>
      </c>
      <c r="D4753" s="2">
        <v>167</v>
      </c>
      <c r="E4753" s="1" t="s">
        <v>4979</v>
      </c>
      <c r="F4753" s="2">
        <v>11221</v>
      </c>
      <c r="G4753" s="3">
        <v>7182246030</v>
      </c>
      <c r="H4753" s="1" t="s">
        <v>45</v>
      </c>
      <c r="I4753" t="s">
        <v>21</v>
      </c>
      <c r="J4753">
        <v>66</v>
      </c>
      <c r="K4753">
        <v>278</v>
      </c>
      <c r="L4753" s="27">
        <f>RestaurantData[[#This Row],[DailyCustAvg]]*30</f>
        <v>8340</v>
      </c>
      <c r="M4753" s="7">
        <f>(((RestaurantData[[#This Row],[FitScore]]/100)*RestaurantData[[#This Row],[DailyCustAvg]])/3.5)*30</f>
        <v>1572.6857142857143</v>
      </c>
      <c r="N4753">
        <v>40.692565603329001</v>
      </c>
      <c r="O4753">
        <v>-73.939937538115004</v>
      </c>
      <c r="P4753">
        <v>303</v>
      </c>
      <c r="Q4753">
        <v>36</v>
      </c>
      <c r="R4753">
        <f>(RestaurantData[[#This Row],[MonthySales]]/1500)*0.07</f>
        <v>7.3392000000000013E-2</v>
      </c>
    </row>
    <row r="4754" spans="1:18" hidden="1" x14ac:dyDescent="0.3">
      <c r="A4754">
        <v>50097178</v>
      </c>
      <c r="B4754" s="1" t="s">
        <v>5070</v>
      </c>
      <c r="C4754" t="s">
        <v>4408</v>
      </c>
      <c r="D4754" s="2">
        <v>417</v>
      </c>
      <c r="E4754" s="1" t="s">
        <v>5071</v>
      </c>
      <c r="F4754" s="2">
        <v>11221</v>
      </c>
      <c r="G4754" s="3">
        <v>6466237498</v>
      </c>
      <c r="H4754" s="1" t="s">
        <v>16</v>
      </c>
      <c r="I4754" t="s">
        <v>17</v>
      </c>
      <c r="J4754">
        <v>72</v>
      </c>
      <c r="K4754">
        <v>271</v>
      </c>
      <c r="L4754" s="27">
        <f>RestaurantData[[#This Row],[DailyCustAvg]]*30</f>
        <v>8130</v>
      </c>
      <c r="M4754" s="7">
        <f>(((RestaurantData[[#This Row],[FitScore]]/100)*RestaurantData[[#This Row],[DailyCustAvg]])/3.5)*30</f>
        <v>1672.457142857143</v>
      </c>
      <c r="N4754">
        <v>40.688581275418997</v>
      </c>
      <c r="O4754">
        <v>-73.942043345523999</v>
      </c>
      <c r="P4754">
        <v>303</v>
      </c>
      <c r="Q4754">
        <v>36</v>
      </c>
      <c r="R4754">
        <f>(RestaurantData[[#This Row],[MonthySales]]/1500)*0.07</f>
        <v>7.804800000000002E-2</v>
      </c>
    </row>
    <row r="4755" spans="1:18" hidden="1" x14ac:dyDescent="0.3">
      <c r="A4755">
        <v>50070322</v>
      </c>
      <c r="B4755" s="1" t="s">
        <v>5018</v>
      </c>
      <c r="C4755" t="s">
        <v>4408</v>
      </c>
      <c r="D4755" s="2">
        <v>125</v>
      </c>
      <c r="E4755" s="1" t="s">
        <v>4974</v>
      </c>
      <c r="F4755" s="2">
        <v>11221</v>
      </c>
      <c r="G4755" s="3">
        <v>7189287707</v>
      </c>
      <c r="H4755" s="1" t="s">
        <v>66</v>
      </c>
      <c r="I4755" t="s">
        <v>17</v>
      </c>
      <c r="J4755">
        <v>63</v>
      </c>
      <c r="K4755">
        <v>261</v>
      </c>
      <c r="L4755" s="27">
        <f>RestaurantData[[#This Row],[DailyCustAvg]]*30</f>
        <v>7830</v>
      </c>
      <c r="M4755" s="7">
        <f>(((RestaurantData[[#This Row],[FitScore]]/100)*RestaurantData[[#This Row],[DailyCustAvg]])/3.5)*30</f>
        <v>1409.4</v>
      </c>
      <c r="N4755">
        <v>40.685773324163002</v>
      </c>
      <c r="O4755">
        <v>-73.923274585542998</v>
      </c>
      <c r="P4755">
        <v>303</v>
      </c>
      <c r="Q4755">
        <v>41</v>
      </c>
      <c r="R4755">
        <f>(RestaurantData[[#This Row],[MonthySales]]/1500)*0.07</f>
        <v>6.5772000000000011E-2</v>
      </c>
    </row>
    <row r="4756" spans="1:18" hidden="1" x14ac:dyDescent="0.3">
      <c r="A4756">
        <v>41527379</v>
      </c>
      <c r="B4756" s="1" t="s">
        <v>5021</v>
      </c>
      <c r="C4756" t="s">
        <v>4408</v>
      </c>
      <c r="D4756" s="2">
        <v>208</v>
      </c>
      <c r="E4756" s="1" t="s">
        <v>4982</v>
      </c>
      <c r="F4756" s="2">
        <v>11221</v>
      </c>
      <c r="G4756" s="3">
        <v>7184432100</v>
      </c>
      <c r="H4756" s="1" t="s">
        <v>242</v>
      </c>
      <c r="I4756" t="s">
        <v>17</v>
      </c>
      <c r="J4756">
        <v>67</v>
      </c>
      <c r="K4756">
        <v>257</v>
      </c>
      <c r="L4756" s="27">
        <f>RestaurantData[[#This Row],[DailyCustAvg]]*30</f>
        <v>7710</v>
      </c>
      <c r="M4756" s="7">
        <f>(((RestaurantData[[#This Row],[FitScore]]/100)*RestaurantData[[#This Row],[DailyCustAvg]])/3.5)*30</f>
        <v>1475.9142857142858</v>
      </c>
      <c r="N4756">
        <v>40.68945384005</v>
      </c>
      <c r="O4756">
        <v>-73.936352494098998</v>
      </c>
      <c r="P4756">
        <v>303</v>
      </c>
      <c r="Q4756">
        <v>36</v>
      </c>
      <c r="R4756">
        <f>(RestaurantData[[#This Row],[MonthySales]]/1500)*0.07</f>
        <v>6.8876000000000007E-2</v>
      </c>
    </row>
    <row r="4757" spans="1:18" hidden="1" x14ac:dyDescent="0.3">
      <c r="A4757">
        <v>50097267</v>
      </c>
      <c r="B4757" s="1" t="s">
        <v>5068</v>
      </c>
      <c r="C4757" t="s">
        <v>4408</v>
      </c>
      <c r="D4757" s="2">
        <v>1022</v>
      </c>
      <c r="E4757" s="1" t="s">
        <v>34</v>
      </c>
      <c r="F4757" s="2">
        <v>11221</v>
      </c>
      <c r="G4757" s="3">
        <v>3475292396</v>
      </c>
      <c r="H4757" s="1" t="s">
        <v>73</v>
      </c>
      <c r="I4757" t="s">
        <v>21</v>
      </c>
      <c r="J4757">
        <v>80</v>
      </c>
      <c r="K4757">
        <v>255</v>
      </c>
      <c r="L4757" s="27">
        <f>RestaurantData[[#This Row],[DailyCustAvg]]*30</f>
        <v>7650</v>
      </c>
      <c r="M4757" s="7">
        <f>(((RestaurantData[[#This Row],[FitScore]]/100)*RestaurantData[[#This Row],[DailyCustAvg]])/3.5)*30</f>
        <v>1748.5714285714284</v>
      </c>
      <c r="N4757">
        <v>40.695619347864003</v>
      </c>
      <c r="O4757">
        <v>-73.932848550141998</v>
      </c>
      <c r="P4757">
        <v>303</v>
      </c>
      <c r="Q4757">
        <v>36</v>
      </c>
      <c r="R4757">
        <f>(RestaurantData[[#This Row],[MonthySales]]/1500)*0.07</f>
        <v>8.1600000000000006E-2</v>
      </c>
    </row>
    <row r="4758" spans="1:18" hidden="1" x14ac:dyDescent="0.3">
      <c r="A4758">
        <v>50086832</v>
      </c>
      <c r="B4758" s="1" t="s">
        <v>5004</v>
      </c>
      <c r="C4758" t="s">
        <v>4408</v>
      </c>
      <c r="D4758" s="2">
        <v>94</v>
      </c>
      <c r="E4758" s="1" t="s">
        <v>4974</v>
      </c>
      <c r="F4758" s="2">
        <v>11221</v>
      </c>
      <c r="G4758" s="3">
        <v>3472952574</v>
      </c>
      <c r="H4758" s="1" t="s">
        <v>56</v>
      </c>
      <c r="I4758" t="s">
        <v>17</v>
      </c>
      <c r="J4758">
        <v>80</v>
      </c>
      <c r="K4758">
        <v>249</v>
      </c>
      <c r="L4758" s="27">
        <f>RestaurantData[[#This Row],[DailyCustAvg]]*30</f>
        <v>7470</v>
      </c>
      <c r="M4758" s="7">
        <f>(((RestaurantData[[#This Row],[FitScore]]/100)*RestaurantData[[#This Row],[DailyCustAvg]])/3.5)*30</f>
        <v>1707.4285714285716</v>
      </c>
      <c r="N4758">
        <v>40.686764334263998</v>
      </c>
      <c r="O4758">
        <v>-73.923493391104003</v>
      </c>
      <c r="P4758">
        <v>303</v>
      </c>
      <c r="Q4758">
        <v>41</v>
      </c>
      <c r="R4758">
        <f>(RestaurantData[[#This Row],[MonthySales]]/1500)*0.07</f>
        <v>7.9680000000000015E-2</v>
      </c>
    </row>
    <row r="4759" spans="1:18" hidden="1" x14ac:dyDescent="0.3">
      <c r="A4759">
        <v>50079697</v>
      </c>
      <c r="B4759" s="1" t="s">
        <v>5022</v>
      </c>
      <c r="C4759" t="s">
        <v>4408</v>
      </c>
      <c r="D4759" s="2">
        <v>306</v>
      </c>
      <c r="E4759" s="1" t="s">
        <v>4979</v>
      </c>
      <c r="F4759" s="2">
        <v>11221</v>
      </c>
      <c r="G4759" s="3">
        <v>7182246030</v>
      </c>
      <c r="H4759" s="1" t="s">
        <v>16</v>
      </c>
      <c r="I4759" t="s">
        <v>17</v>
      </c>
      <c r="J4759">
        <v>81</v>
      </c>
      <c r="K4759">
        <v>248</v>
      </c>
      <c r="L4759" s="27">
        <f>RestaurantData[[#This Row],[DailyCustAvg]]*30</f>
        <v>7440</v>
      </c>
      <c r="M4759" s="7">
        <f>(((RestaurantData[[#This Row],[FitScore]]/100)*RestaurantData[[#This Row],[DailyCustAvg]])/3.5)*30</f>
        <v>1721.8285714285716</v>
      </c>
      <c r="N4759">
        <v>40.686927254531</v>
      </c>
      <c r="O4759">
        <v>-73.938835671139003</v>
      </c>
      <c r="P4759">
        <v>303</v>
      </c>
      <c r="Q4759">
        <v>36</v>
      </c>
      <c r="R4759">
        <f>(RestaurantData[[#This Row],[MonthySales]]/1500)*0.07</f>
        <v>8.0352000000000021E-2</v>
      </c>
    </row>
    <row r="4760" spans="1:18" hidden="1" x14ac:dyDescent="0.3">
      <c r="A4760">
        <v>50055331</v>
      </c>
      <c r="B4760" s="1" t="s">
        <v>4989</v>
      </c>
      <c r="C4760" t="s">
        <v>4408</v>
      </c>
      <c r="D4760" s="2">
        <v>86</v>
      </c>
      <c r="E4760" s="1" t="s">
        <v>4974</v>
      </c>
      <c r="F4760" s="2">
        <v>11221</v>
      </c>
      <c r="G4760" s="3">
        <v>3474619669</v>
      </c>
      <c r="H4760" s="1" t="s">
        <v>56</v>
      </c>
      <c r="I4760" t="s">
        <v>21</v>
      </c>
      <c r="J4760">
        <v>68</v>
      </c>
      <c r="K4760">
        <v>236</v>
      </c>
      <c r="L4760" s="27">
        <f>RestaurantData[[#This Row],[DailyCustAvg]]*30</f>
        <v>7080</v>
      </c>
      <c r="M4760" s="7">
        <f>(((RestaurantData[[#This Row],[FitScore]]/100)*RestaurantData[[#This Row],[DailyCustAvg]])/3.5)*30</f>
        <v>1375.5428571428574</v>
      </c>
      <c r="N4760">
        <v>40.687178850305003</v>
      </c>
      <c r="O4760">
        <v>-73.923575846248994</v>
      </c>
      <c r="P4760">
        <v>303</v>
      </c>
      <c r="Q4760">
        <v>41</v>
      </c>
      <c r="R4760">
        <f>(RestaurantData[[#This Row],[MonthySales]]/1500)*0.07</f>
        <v>6.4192000000000027E-2</v>
      </c>
    </row>
    <row r="4761" spans="1:18" hidden="1" x14ac:dyDescent="0.3">
      <c r="A4761">
        <v>50038524</v>
      </c>
      <c r="B4761" s="1" t="s">
        <v>5074</v>
      </c>
      <c r="C4761" t="s">
        <v>4408</v>
      </c>
      <c r="D4761" s="2">
        <v>93</v>
      </c>
      <c r="E4761" s="1" t="s">
        <v>4974</v>
      </c>
      <c r="F4761" s="2">
        <v>11221</v>
      </c>
      <c r="G4761" s="3">
        <v>7323304199</v>
      </c>
      <c r="H4761" s="1" t="s">
        <v>207</v>
      </c>
      <c r="I4761" t="s">
        <v>17</v>
      </c>
      <c r="J4761">
        <v>68</v>
      </c>
      <c r="K4761">
        <v>231</v>
      </c>
      <c r="L4761" s="27">
        <f>RestaurantData[[#This Row],[DailyCustAvg]]*30</f>
        <v>6930</v>
      </c>
      <c r="M4761" s="7">
        <f>(((RestaurantData[[#This Row],[FitScore]]/100)*RestaurantData[[#This Row],[DailyCustAvg]])/3.5)*30</f>
        <v>1346.4</v>
      </c>
      <c r="N4761">
        <v>40.686846672641003</v>
      </c>
      <c r="O4761">
        <v>-73.923486084776002</v>
      </c>
      <c r="P4761">
        <v>303</v>
      </c>
      <c r="Q4761">
        <v>41</v>
      </c>
      <c r="R4761">
        <f>(RestaurantData[[#This Row],[MonthySales]]/1500)*0.07</f>
        <v>6.2832000000000013E-2</v>
      </c>
    </row>
    <row r="4762" spans="1:18" hidden="1" x14ac:dyDescent="0.3">
      <c r="A4762">
        <v>50094547</v>
      </c>
      <c r="B4762" s="1" t="s">
        <v>5002</v>
      </c>
      <c r="C4762" t="s">
        <v>4408</v>
      </c>
      <c r="D4762" s="2">
        <v>1310</v>
      </c>
      <c r="E4762" s="1" t="s">
        <v>34</v>
      </c>
      <c r="F4762" s="2">
        <v>11221</v>
      </c>
      <c r="G4762" s="3">
        <v>7184553290</v>
      </c>
      <c r="H4762" s="1" t="s">
        <v>212</v>
      </c>
      <c r="I4762" t="s">
        <v>17</v>
      </c>
      <c r="J4762">
        <v>62</v>
      </c>
      <c r="K4762">
        <v>230</v>
      </c>
      <c r="L4762" s="27">
        <f>RestaurantData[[#This Row],[DailyCustAvg]]*30</f>
        <v>6900</v>
      </c>
      <c r="M4762" s="7">
        <f>(((RestaurantData[[#This Row],[FitScore]]/100)*RestaurantData[[#This Row],[DailyCustAvg]])/3.5)*30</f>
        <v>1222.2857142857142</v>
      </c>
      <c r="N4762">
        <v>40.690541427058001</v>
      </c>
      <c r="O4762">
        <v>-73.923918148159004</v>
      </c>
      <c r="P4762">
        <v>303</v>
      </c>
      <c r="Q4762">
        <v>41</v>
      </c>
      <c r="R4762">
        <f>(RestaurantData[[#This Row],[MonthySales]]/1500)*0.07</f>
        <v>5.7040000000000007E-2</v>
      </c>
    </row>
    <row r="4763" spans="1:18" hidden="1" x14ac:dyDescent="0.3">
      <c r="A4763">
        <v>50018588</v>
      </c>
      <c r="B4763" s="1" t="s">
        <v>5046</v>
      </c>
      <c r="C4763" t="s">
        <v>4408</v>
      </c>
      <c r="D4763" s="2">
        <v>1086</v>
      </c>
      <c r="E4763" s="1" t="s">
        <v>4010</v>
      </c>
      <c r="F4763" s="2">
        <v>11221</v>
      </c>
      <c r="G4763" s="3">
        <v>7189190095</v>
      </c>
      <c r="H4763" s="1" t="s">
        <v>242</v>
      </c>
      <c r="I4763" t="s">
        <v>17</v>
      </c>
      <c r="J4763">
        <v>65</v>
      </c>
      <c r="K4763">
        <v>229</v>
      </c>
      <c r="L4763" s="27">
        <f>RestaurantData[[#This Row],[DailyCustAvg]]*30</f>
        <v>6870</v>
      </c>
      <c r="M4763" s="7">
        <f>(((RestaurantData[[#This Row],[FitScore]]/100)*RestaurantData[[#This Row],[DailyCustAvg]])/3.5)*30</f>
        <v>1275.8571428571427</v>
      </c>
      <c r="N4763">
        <v>40.693710578694997</v>
      </c>
      <c r="O4763">
        <v>-73.930910388201994</v>
      </c>
      <c r="P4763">
        <v>303</v>
      </c>
      <c r="Q4763">
        <v>36</v>
      </c>
      <c r="R4763">
        <f>(RestaurantData[[#This Row],[MonthySales]]/1500)*0.07</f>
        <v>5.9539999999999996E-2</v>
      </c>
    </row>
    <row r="4764" spans="1:18" hidden="1" x14ac:dyDescent="0.3">
      <c r="A4764">
        <v>50036044</v>
      </c>
      <c r="B4764" s="1" t="s">
        <v>954</v>
      </c>
      <c r="C4764" t="s">
        <v>4408</v>
      </c>
      <c r="D4764" s="2">
        <v>101</v>
      </c>
      <c r="E4764" s="1" t="s">
        <v>4974</v>
      </c>
      <c r="F4764" s="2">
        <v>11221</v>
      </c>
      <c r="G4764" s="3">
        <v>3477871967</v>
      </c>
      <c r="H4764" s="1" t="s">
        <v>45</v>
      </c>
      <c r="I4764" t="s">
        <v>21</v>
      </c>
      <c r="J4764">
        <v>57</v>
      </c>
      <c r="K4764">
        <v>226</v>
      </c>
      <c r="L4764" s="27">
        <f>RestaurantData[[#This Row],[DailyCustAvg]]*30</f>
        <v>6780</v>
      </c>
      <c r="M4764" s="7">
        <f>(((RestaurantData[[#This Row],[FitScore]]/100)*RestaurantData[[#This Row],[DailyCustAvg]])/3.5)*30</f>
        <v>1104.1714285714284</v>
      </c>
      <c r="N4764">
        <v>40.686618827590998</v>
      </c>
      <c r="O4764">
        <v>-73.923443078421002</v>
      </c>
      <c r="P4764">
        <v>303</v>
      </c>
      <c r="Q4764">
        <v>41</v>
      </c>
      <c r="R4764">
        <f>(RestaurantData[[#This Row],[MonthySales]]/1500)*0.07</f>
        <v>5.1527999999999997E-2</v>
      </c>
    </row>
    <row r="4765" spans="1:18" hidden="1" x14ac:dyDescent="0.3">
      <c r="A4765">
        <v>50057033</v>
      </c>
      <c r="B4765" s="1" t="s">
        <v>4988</v>
      </c>
      <c r="C4765" t="s">
        <v>4408</v>
      </c>
      <c r="D4765" s="2">
        <v>256</v>
      </c>
      <c r="E4765" s="1" t="s">
        <v>4979</v>
      </c>
      <c r="F4765" s="2">
        <v>11221</v>
      </c>
      <c r="G4765" s="3">
        <v>3473576204</v>
      </c>
      <c r="H4765" s="1" t="s">
        <v>2871</v>
      </c>
      <c r="I4765" t="s">
        <v>17</v>
      </c>
      <c r="J4765">
        <v>81</v>
      </c>
      <c r="K4765">
        <v>216</v>
      </c>
      <c r="L4765" s="27">
        <f>RestaurantData[[#This Row],[DailyCustAvg]]*30</f>
        <v>6480</v>
      </c>
      <c r="M4765" s="7">
        <f>(((RestaurantData[[#This Row],[FitScore]]/100)*RestaurantData[[#This Row],[DailyCustAvg]])/3.5)*30</f>
        <v>1499.6571428571431</v>
      </c>
      <c r="N4765">
        <v>40.688832330437002</v>
      </c>
      <c r="O4765">
        <v>-73.939216137353995</v>
      </c>
      <c r="P4765">
        <v>303</v>
      </c>
      <c r="Q4765">
        <v>36</v>
      </c>
      <c r="R4765">
        <f>(RestaurantData[[#This Row],[MonthySales]]/1500)*0.07</f>
        <v>6.9984000000000018E-2</v>
      </c>
    </row>
    <row r="4766" spans="1:18" hidden="1" x14ac:dyDescent="0.3">
      <c r="A4766">
        <v>50032855</v>
      </c>
      <c r="B4766" s="1" t="s">
        <v>5059</v>
      </c>
      <c r="C4766" t="s">
        <v>4408</v>
      </c>
      <c r="D4766" s="2">
        <v>376</v>
      </c>
      <c r="E4766" s="1" t="s">
        <v>4979</v>
      </c>
      <c r="F4766" s="2">
        <v>11221</v>
      </c>
      <c r="G4766" s="3">
        <v>7185742580</v>
      </c>
      <c r="H4766" s="1" t="s">
        <v>16</v>
      </c>
      <c r="I4766" t="s">
        <v>17</v>
      </c>
      <c r="J4766">
        <v>62</v>
      </c>
      <c r="K4766">
        <v>215</v>
      </c>
      <c r="L4766" s="27">
        <f>RestaurantData[[#This Row],[DailyCustAvg]]*30</f>
        <v>6450</v>
      </c>
      <c r="M4766" s="7">
        <f>(((RestaurantData[[#This Row],[FitScore]]/100)*RestaurantData[[#This Row],[DailyCustAvg]])/3.5)*30</f>
        <v>1142.5714285714287</v>
      </c>
      <c r="N4766">
        <v>40.684165718528</v>
      </c>
      <c r="O4766">
        <v>-73.938290162640996</v>
      </c>
      <c r="P4766">
        <v>303</v>
      </c>
      <c r="Q4766">
        <v>36</v>
      </c>
      <c r="R4766">
        <f>(RestaurantData[[#This Row],[MonthySales]]/1500)*0.07</f>
        <v>5.3320000000000013E-2</v>
      </c>
    </row>
    <row r="4767" spans="1:18" hidden="1" x14ac:dyDescent="0.3">
      <c r="A4767">
        <v>50098485</v>
      </c>
      <c r="B4767" s="1" t="s">
        <v>5073</v>
      </c>
      <c r="C4767" t="s">
        <v>4408</v>
      </c>
      <c r="D4767" s="2">
        <v>377</v>
      </c>
      <c r="E4767" s="1" t="s">
        <v>4979</v>
      </c>
      <c r="F4767" s="2">
        <v>11221</v>
      </c>
      <c r="G4767" s="3">
        <v>7184847085</v>
      </c>
      <c r="H4767" s="1" t="s">
        <v>16</v>
      </c>
      <c r="I4767" t="s">
        <v>21</v>
      </c>
      <c r="J4767">
        <v>76</v>
      </c>
      <c r="K4767">
        <v>214</v>
      </c>
      <c r="L4767" s="27">
        <f>RestaurantData[[#This Row],[DailyCustAvg]]*30</f>
        <v>6420</v>
      </c>
      <c r="M4767" s="7">
        <f>(((RestaurantData[[#This Row],[FitScore]]/100)*RestaurantData[[#This Row],[DailyCustAvg]])/3.5)*30</f>
        <v>1394.0571428571429</v>
      </c>
      <c r="N4767">
        <v>40.684280999030001</v>
      </c>
      <c r="O4767">
        <v>-73.938290055547995</v>
      </c>
      <c r="P4767">
        <v>303</v>
      </c>
      <c r="Q4767">
        <v>36</v>
      </c>
      <c r="R4767">
        <f>(RestaurantData[[#This Row],[MonthySales]]/1500)*0.07</f>
        <v>6.5056000000000017E-2</v>
      </c>
    </row>
    <row r="4768" spans="1:18" hidden="1" x14ac:dyDescent="0.3">
      <c r="A4768">
        <v>50018772</v>
      </c>
      <c r="B4768" s="1" t="s">
        <v>5032</v>
      </c>
      <c r="C4768" t="s">
        <v>4408</v>
      </c>
      <c r="D4768" s="2">
        <v>882</v>
      </c>
      <c r="E4768" s="1" t="s">
        <v>4010</v>
      </c>
      <c r="F4768" s="2">
        <v>11221</v>
      </c>
      <c r="G4768" s="3">
        <v>7185741686</v>
      </c>
      <c r="H4768" s="1" t="s">
        <v>242</v>
      </c>
      <c r="I4768" t="s">
        <v>17</v>
      </c>
      <c r="J4768">
        <v>64</v>
      </c>
      <c r="K4768">
        <v>202</v>
      </c>
      <c r="L4768" s="27">
        <f>RestaurantData[[#This Row],[DailyCustAvg]]*30</f>
        <v>6060</v>
      </c>
      <c r="M4768" s="7">
        <f>(((RestaurantData[[#This Row],[FitScore]]/100)*RestaurantData[[#This Row],[DailyCustAvg]])/3.5)*30</f>
        <v>1108.1142857142859</v>
      </c>
      <c r="N4768">
        <v>40.692566081400997</v>
      </c>
      <c r="O4768">
        <v>-73.940857082006005</v>
      </c>
      <c r="P4768">
        <v>303</v>
      </c>
      <c r="Q4768">
        <v>36</v>
      </c>
      <c r="R4768">
        <f>(RestaurantData[[#This Row],[MonthySales]]/1500)*0.07</f>
        <v>5.1712000000000015E-2</v>
      </c>
    </row>
    <row r="4769" spans="1:18" hidden="1" x14ac:dyDescent="0.3">
      <c r="A4769">
        <v>50017334</v>
      </c>
      <c r="B4769" s="1" t="s">
        <v>3662</v>
      </c>
      <c r="C4769" t="s">
        <v>4408</v>
      </c>
      <c r="D4769" s="2">
        <v>1104</v>
      </c>
      <c r="E4769" s="1" t="s">
        <v>4158</v>
      </c>
      <c r="F4769" s="2">
        <v>11221</v>
      </c>
      <c r="G4769" s="3">
        <v>7184841444</v>
      </c>
      <c r="H4769" s="1" t="s">
        <v>45</v>
      </c>
      <c r="I4769" t="s">
        <v>17</v>
      </c>
      <c r="J4769">
        <v>78</v>
      </c>
      <c r="K4769">
        <v>197</v>
      </c>
      <c r="L4769" s="27">
        <f>RestaurantData[[#This Row],[DailyCustAvg]]*30</f>
        <v>5910</v>
      </c>
      <c r="M4769" s="7">
        <f>(((RestaurantData[[#This Row],[FitScore]]/100)*RestaurantData[[#This Row],[DailyCustAvg]])/3.5)*30</f>
        <v>1317.0857142857144</v>
      </c>
      <c r="N4769">
        <v>40.692572254932003</v>
      </c>
      <c r="O4769">
        <v>-73.927687757472</v>
      </c>
      <c r="P4769">
        <v>303</v>
      </c>
      <c r="Q4769">
        <v>41</v>
      </c>
      <c r="R4769">
        <f>(RestaurantData[[#This Row],[MonthySales]]/1500)*0.07</f>
        <v>6.1464000000000012E-2</v>
      </c>
    </row>
    <row r="4770" spans="1:18" hidden="1" x14ac:dyDescent="0.3">
      <c r="A4770">
        <v>50059588</v>
      </c>
      <c r="B4770" s="1" t="s">
        <v>5037</v>
      </c>
      <c r="C4770" t="s">
        <v>4408</v>
      </c>
      <c r="D4770" s="2">
        <v>307</v>
      </c>
      <c r="E4770" s="1" t="s">
        <v>3308</v>
      </c>
      <c r="F4770" s="2">
        <v>11233</v>
      </c>
      <c r="G4770" s="3">
        <v>3475338967</v>
      </c>
      <c r="H4770" s="1" t="s">
        <v>56</v>
      </c>
      <c r="I4770" t="s">
        <v>21</v>
      </c>
      <c r="J4770">
        <v>58</v>
      </c>
      <c r="K4770">
        <v>391</v>
      </c>
      <c r="L4770" s="27">
        <f>RestaurantData[[#This Row],[DailyCustAvg]]*30</f>
        <v>11730</v>
      </c>
      <c r="M4770" s="7">
        <f>(((RestaurantData[[#This Row],[FitScore]]/100)*RestaurantData[[#This Row],[DailyCustAvg]])/3.5)*30</f>
        <v>1943.8285714285712</v>
      </c>
      <c r="N4770">
        <v>40.681489529403997</v>
      </c>
      <c r="O4770">
        <v>-73.928767036279993</v>
      </c>
      <c r="P4770">
        <v>303</v>
      </c>
      <c r="Q4770">
        <v>36</v>
      </c>
      <c r="R4770">
        <f>(RestaurantData[[#This Row],[MonthySales]]/1500)*0.07</f>
        <v>9.0712000000000001E-2</v>
      </c>
    </row>
    <row r="4771" spans="1:18" hidden="1" x14ac:dyDescent="0.3">
      <c r="A4771">
        <v>41704437</v>
      </c>
      <c r="B4771" s="1" t="s">
        <v>5035</v>
      </c>
      <c r="C4771" t="s">
        <v>4408</v>
      </c>
      <c r="D4771" s="2">
        <v>349</v>
      </c>
      <c r="E4771" s="1" t="s">
        <v>4982</v>
      </c>
      <c r="F4771" s="2">
        <v>11233</v>
      </c>
      <c r="G4771" s="3">
        <v>7185746735</v>
      </c>
      <c r="H4771" s="1" t="s">
        <v>2871</v>
      </c>
      <c r="I4771" t="s">
        <v>21</v>
      </c>
      <c r="J4771">
        <v>81</v>
      </c>
      <c r="K4771">
        <v>383</v>
      </c>
      <c r="L4771" s="27">
        <f>RestaurantData[[#This Row],[DailyCustAvg]]*30</f>
        <v>11490</v>
      </c>
      <c r="M4771" s="7">
        <f>(((RestaurantData[[#This Row],[FitScore]]/100)*RestaurantData[[#This Row],[DailyCustAvg]])/3.5)*30</f>
        <v>2659.1142857142859</v>
      </c>
      <c r="N4771">
        <v>40.683656215947998</v>
      </c>
      <c r="O4771">
        <v>-73.935175421224997</v>
      </c>
      <c r="P4771">
        <v>303</v>
      </c>
      <c r="Q4771">
        <v>36</v>
      </c>
      <c r="R4771">
        <f>(RestaurantData[[#This Row],[MonthySales]]/1500)*0.07</f>
        <v>0.12409200000000001</v>
      </c>
    </row>
    <row r="4772" spans="1:18" hidden="1" x14ac:dyDescent="0.3">
      <c r="A4772">
        <v>50097086</v>
      </c>
      <c r="B4772" s="1" t="s">
        <v>5078</v>
      </c>
      <c r="C4772" t="s">
        <v>4408</v>
      </c>
      <c r="D4772" s="2">
        <v>202</v>
      </c>
      <c r="E4772" s="1" t="s">
        <v>4974</v>
      </c>
      <c r="F4772" s="2">
        <v>11233</v>
      </c>
      <c r="G4772" s="3">
        <v>2029073372</v>
      </c>
      <c r="H4772" s="1" t="s">
        <v>16</v>
      </c>
      <c r="I4772" t="s">
        <v>21</v>
      </c>
      <c r="J4772">
        <v>74</v>
      </c>
      <c r="K4772">
        <v>376</v>
      </c>
      <c r="L4772" s="27">
        <f>RestaurantData[[#This Row],[DailyCustAvg]]*30</f>
        <v>11280</v>
      </c>
      <c r="M4772" s="7">
        <f>(((RestaurantData[[#This Row],[FitScore]]/100)*RestaurantData[[#This Row],[DailyCustAvg]])/3.5)*30</f>
        <v>2384.9142857142861</v>
      </c>
      <c r="N4772">
        <v>40.682896428585998</v>
      </c>
      <c r="O4772">
        <v>-73.922722656464003</v>
      </c>
      <c r="P4772">
        <v>303</v>
      </c>
      <c r="Q4772">
        <v>41</v>
      </c>
      <c r="R4772">
        <f>(RestaurantData[[#This Row],[MonthySales]]/1500)*0.07</f>
        <v>0.11129600000000002</v>
      </c>
    </row>
    <row r="4773" spans="1:18" hidden="1" x14ac:dyDescent="0.3">
      <c r="A4773">
        <v>50055559</v>
      </c>
      <c r="B4773" s="1" t="s">
        <v>5020</v>
      </c>
      <c r="C4773" t="s">
        <v>4408</v>
      </c>
      <c r="D4773" s="2">
        <v>277</v>
      </c>
      <c r="E4773" s="1" t="s">
        <v>3308</v>
      </c>
      <c r="F4773" s="2">
        <v>11233</v>
      </c>
      <c r="G4773" s="3">
        <v>3473508558</v>
      </c>
      <c r="H4773" s="1" t="s">
        <v>188</v>
      </c>
      <c r="I4773" t="s">
        <v>17</v>
      </c>
      <c r="J4773">
        <v>72</v>
      </c>
      <c r="K4773">
        <v>374</v>
      </c>
      <c r="L4773" s="27">
        <f>RestaurantData[[#This Row],[DailyCustAvg]]*30</f>
        <v>11220</v>
      </c>
      <c r="M4773" s="7">
        <f>(((RestaurantData[[#This Row],[FitScore]]/100)*RestaurantData[[#This Row],[DailyCustAvg]])/3.5)*30</f>
        <v>2308.1142857142854</v>
      </c>
      <c r="N4773">
        <v>40.682881297549002</v>
      </c>
      <c r="O4773">
        <v>-73.929035958667995</v>
      </c>
      <c r="P4773">
        <v>303</v>
      </c>
      <c r="Q4773">
        <v>36</v>
      </c>
      <c r="R4773">
        <f>(RestaurantData[[#This Row],[MonthySales]]/1500)*0.07</f>
        <v>0.107712</v>
      </c>
    </row>
    <row r="4774" spans="1:18" hidden="1" x14ac:dyDescent="0.3">
      <c r="A4774">
        <v>50088937</v>
      </c>
      <c r="B4774" s="1" t="s">
        <v>4976</v>
      </c>
      <c r="C4774" t="s">
        <v>4408</v>
      </c>
      <c r="D4774" s="2">
        <v>1745</v>
      </c>
      <c r="E4774" s="1" t="s">
        <v>160</v>
      </c>
      <c r="F4774" s="2">
        <v>11233</v>
      </c>
      <c r="G4774" s="3">
        <v>7184930808</v>
      </c>
      <c r="H4774" s="1" t="s">
        <v>641</v>
      </c>
      <c r="I4774" t="s">
        <v>17</v>
      </c>
      <c r="J4774">
        <v>64</v>
      </c>
      <c r="K4774">
        <v>364</v>
      </c>
      <c r="L4774" s="27">
        <f>RestaurantData[[#This Row],[DailyCustAvg]]*30</f>
        <v>10920</v>
      </c>
      <c r="M4774" s="7">
        <f>(((RestaurantData[[#This Row],[FitScore]]/100)*RestaurantData[[#This Row],[DailyCustAvg]])/3.5)*30</f>
        <v>1996.8000000000002</v>
      </c>
      <c r="N4774">
        <v>40.679282978859</v>
      </c>
      <c r="O4774">
        <v>-73.929169594520005</v>
      </c>
      <c r="P4774">
        <v>303</v>
      </c>
      <c r="Q4774">
        <v>36</v>
      </c>
      <c r="R4774">
        <f>(RestaurantData[[#This Row],[MonthySales]]/1500)*0.07</f>
        <v>9.3184000000000017E-2</v>
      </c>
    </row>
    <row r="4775" spans="1:18" hidden="1" x14ac:dyDescent="0.3">
      <c r="A4775">
        <v>50004097</v>
      </c>
      <c r="B4775" s="1" t="s">
        <v>5038</v>
      </c>
      <c r="C4775" t="s">
        <v>4408</v>
      </c>
      <c r="D4775" s="2">
        <v>261</v>
      </c>
      <c r="E4775" s="1" t="s">
        <v>5039</v>
      </c>
      <c r="F4775" s="2">
        <v>11233</v>
      </c>
      <c r="G4775" s="3">
        <v>3473651243</v>
      </c>
      <c r="H4775" s="1" t="s">
        <v>641</v>
      </c>
      <c r="I4775" t="s">
        <v>21</v>
      </c>
      <c r="J4775">
        <v>60</v>
      </c>
      <c r="K4775">
        <v>345</v>
      </c>
      <c r="L4775" s="27">
        <f>RestaurantData[[#This Row],[DailyCustAvg]]*30</f>
        <v>10350</v>
      </c>
      <c r="M4775" s="7">
        <f>(((RestaurantData[[#This Row],[FitScore]]/100)*RestaurantData[[#This Row],[DailyCustAvg]])/3.5)*30</f>
        <v>1774.2857142857144</v>
      </c>
      <c r="N4775">
        <v>40.682190381399998</v>
      </c>
      <c r="O4775">
        <v>-73.925910734019993</v>
      </c>
      <c r="P4775">
        <v>303</v>
      </c>
      <c r="Q4775">
        <v>41</v>
      </c>
      <c r="R4775">
        <f>(RestaurantData[[#This Row],[MonthySales]]/1500)*0.07</f>
        <v>8.2800000000000026E-2</v>
      </c>
    </row>
    <row r="4776" spans="1:18" hidden="1" x14ac:dyDescent="0.3">
      <c r="A4776">
        <v>50033400</v>
      </c>
      <c r="B4776" s="1" t="s">
        <v>5053</v>
      </c>
      <c r="C4776" t="s">
        <v>4408</v>
      </c>
      <c r="D4776" s="2">
        <v>1882</v>
      </c>
      <c r="E4776" s="1" t="s">
        <v>160</v>
      </c>
      <c r="F4776" s="2">
        <v>11233</v>
      </c>
      <c r="G4776" s="3">
        <v>7187711777</v>
      </c>
      <c r="H4776" s="1" t="s">
        <v>202</v>
      </c>
      <c r="I4776" t="s">
        <v>21</v>
      </c>
      <c r="J4776">
        <v>70</v>
      </c>
      <c r="K4776">
        <v>328</v>
      </c>
      <c r="L4776" s="27">
        <f>RestaurantData[[#This Row],[DailyCustAvg]]*30</f>
        <v>9840</v>
      </c>
      <c r="M4776" s="7">
        <f>(((RestaurantData[[#This Row],[FitScore]]/100)*RestaurantData[[#This Row],[DailyCustAvg]])/3.5)*30</f>
        <v>1967.9999999999998</v>
      </c>
      <c r="N4776">
        <v>40.678999874581997</v>
      </c>
      <c r="O4776">
        <v>-73.924263055560004</v>
      </c>
      <c r="P4776">
        <v>303</v>
      </c>
      <c r="Q4776">
        <v>41</v>
      </c>
      <c r="R4776">
        <f>(RestaurantData[[#This Row],[MonthySales]]/1500)*0.07</f>
        <v>9.1839999999999991E-2</v>
      </c>
    </row>
    <row r="4777" spans="1:18" hidden="1" x14ac:dyDescent="0.3">
      <c r="A4777">
        <v>50096995</v>
      </c>
      <c r="B4777" s="1" t="s">
        <v>5075</v>
      </c>
      <c r="C4777" t="s">
        <v>4408</v>
      </c>
      <c r="D4777" s="2">
        <v>616</v>
      </c>
      <c r="E4777" s="1" t="s">
        <v>5024</v>
      </c>
      <c r="F4777" s="2">
        <v>11233</v>
      </c>
      <c r="G4777" s="3">
        <v>9174466065</v>
      </c>
      <c r="H4777" s="1" t="s">
        <v>56</v>
      </c>
      <c r="I4777" t="s">
        <v>21</v>
      </c>
      <c r="J4777">
        <v>81</v>
      </c>
      <c r="K4777">
        <v>322</v>
      </c>
      <c r="L4777" s="27">
        <f>RestaurantData[[#This Row],[DailyCustAvg]]*30</f>
        <v>9660</v>
      </c>
      <c r="M4777" s="7">
        <f>(((RestaurantData[[#This Row],[FitScore]]/100)*RestaurantData[[#This Row],[DailyCustAvg]])/3.5)*30</f>
        <v>2235.6</v>
      </c>
      <c r="N4777">
        <v>40.68408677467</v>
      </c>
      <c r="O4777">
        <v>-73.929881985975001</v>
      </c>
      <c r="P4777">
        <v>303</v>
      </c>
      <c r="Q4777">
        <v>36</v>
      </c>
      <c r="R4777">
        <f>(RestaurantData[[#This Row],[MonthySales]]/1500)*0.07</f>
        <v>0.104328</v>
      </c>
    </row>
    <row r="4778" spans="1:18" hidden="1" x14ac:dyDescent="0.3">
      <c r="A4778">
        <v>41638047</v>
      </c>
      <c r="B4778" s="1" t="s">
        <v>4981</v>
      </c>
      <c r="C4778" t="s">
        <v>4408</v>
      </c>
      <c r="D4778" s="2">
        <v>370</v>
      </c>
      <c r="E4778" s="1" t="s">
        <v>4982</v>
      </c>
      <c r="F4778" s="2">
        <v>11233</v>
      </c>
      <c r="G4778" s="3">
        <v>3479152900</v>
      </c>
      <c r="H4778" s="1" t="s">
        <v>641</v>
      </c>
      <c r="I4778" t="s">
        <v>21</v>
      </c>
      <c r="J4778">
        <v>61</v>
      </c>
      <c r="K4778">
        <v>309</v>
      </c>
      <c r="L4778" s="27">
        <f>RestaurantData[[#This Row],[DailyCustAvg]]*30</f>
        <v>9270</v>
      </c>
      <c r="M4778" s="7">
        <f>(((RestaurantData[[#This Row],[FitScore]]/100)*RestaurantData[[#This Row],[DailyCustAvg]])/3.5)*30</f>
        <v>1615.6285714285714</v>
      </c>
      <c r="N4778">
        <v>40.682923289868</v>
      </c>
      <c r="O4778">
        <v>-73.935049942801996</v>
      </c>
      <c r="P4778">
        <v>303</v>
      </c>
      <c r="Q4778">
        <v>36</v>
      </c>
      <c r="R4778">
        <f>(RestaurantData[[#This Row],[MonthySales]]/1500)*0.07</f>
        <v>7.5396000000000005E-2</v>
      </c>
    </row>
    <row r="4779" spans="1:18" hidden="1" x14ac:dyDescent="0.3">
      <c r="A4779">
        <v>50084358</v>
      </c>
      <c r="B4779" s="1" t="s">
        <v>5031</v>
      </c>
      <c r="C4779" t="s">
        <v>4408</v>
      </c>
      <c r="D4779" s="2">
        <v>1928</v>
      </c>
      <c r="E4779" s="1" t="s">
        <v>160</v>
      </c>
      <c r="F4779" s="2">
        <v>11233</v>
      </c>
      <c r="G4779" s="3">
        <v>3477852339</v>
      </c>
      <c r="H4779" s="1" t="s">
        <v>641</v>
      </c>
      <c r="J4779">
        <v>82</v>
      </c>
      <c r="K4779">
        <v>272</v>
      </c>
      <c r="L4779" s="27">
        <f>RestaurantData[[#This Row],[DailyCustAvg]]*30</f>
        <v>8160</v>
      </c>
      <c r="M4779" s="7">
        <f>(((RestaurantData[[#This Row],[FitScore]]/100)*RestaurantData[[#This Row],[DailyCustAvg]])/3.5)*30</f>
        <v>1911.7714285714285</v>
      </c>
      <c r="N4779">
        <v>40.678872062156003</v>
      </c>
      <c r="O4779">
        <v>-73.921948590068993</v>
      </c>
      <c r="P4779">
        <v>303</v>
      </c>
      <c r="Q4779">
        <v>41</v>
      </c>
      <c r="R4779">
        <f>(RestaurantData[[#This Row],[MonthySales]]/1500)*0.07</f>
        <v>8.9216000000000004E-2</v>
      </c>
    </row>
    <row r="4780" spans="1:18" hidden="1" x14ac:dyDescent="0.3">
      <c r="A4780">
        <v>50015075</v>
      </c>
      <c r="B4780" s="1" t="s">
        <v>5051</v>
      </c>
      <c r="C4780" t="s">
        <v>4408</v>
      </c>
      <c r="D4780" s="2">
        <v>102</v>
      </c>
      <c r="E4780" s="1" t="s">
        <v>5052</v>
      </c>
      <c r="F4780" s="2">
        <v>11233</v>
      </c>
      <c r="G4780" s="3">
        <v>7185522345</v>
      </c>
      <c r="H4780" s="1" t="s">
        <v>45</v>
      </c>
      <c r="I4780" t="s">
        <v>21</v>
      </c>
      <c r="J4780">
        <v>83</v>
      </c>
      <c r="K4780">
        <v>271</v>
      </c>
      <c r="L4780" s="27">
        <f>RestaurantData[[#This Row],[DailyCustAvg]]*30</f>
        <v>8130</v>
      </c>
      <c r="M4780" s="7">
        <f>(((RestaurantData[[#This Row],[FitScore]]/100)*RestaurantData[[#This Row],[DailyCustAvg]])/3.5)*30</f>
        <v>1927.9714285714285</v>
      </c>
      <c r="N4780">
        <v>40.683183559242003</v>
      </c>
      <c r="O4780">
        <v>-73.917256312402998</v>
      </c>
      <c r="P4780">
        <v>303</v>
      </c>
      <c r="Q4780">
        <v>41</v>
      </c>
      <c r="R4780">
        <f>(RestaurantData[[#This Row],[MonthySales]]/1500)*0.07</f>
        <v>8.9971999999999996E-2</v>
      </c>
    </row>
    <row r="4781" spans="1:18" hidden="1" x14ac:dyDescent="0.3">
      <c r="A4781">
        <v>50095847</v>
      </c>
      <c r="B4781" s="1" t="s">
        <v>5023</v>
      </c>
      <c r="C4781" t="s">
        <v>4408</v>
      </c>
      <c r="D4781" s="2">
        <v>558</v>
      </c>
      <c r="E4781" s="1" t="s">
        <v>5024</v>
      </c>
      <c r="F4781" s="2">
        <v>11233</v>
      </c>
      <c r="G4781" s="3">
        <v>6464691012</v>
      </c>
      <c r="H4781" s="1" t="s">
        <v>58</v>
      </c>
      <c r="I4781" t="s">
        <v>21</v>
      </c>
      <c r="J4781">
        <v>80</v>
      </c>
      <c r="K4781">
        <v>257</v>
      </c>
      <c r="L4781" s="27">
        <f>RestaurantData[[#This Row],[DailyCustAvg]]*30</f>
        <v>7710</v>
      </c>
      <c r="M4781" s="7">
        <f>(((RestaurantData[[#This Row],[FitScore]]/100)*RestaurantData[[#This Row],[DailyCustAvg]])/3.5)*30</f>
        <v>1762.2857142857144</v>
      </c>
      <c r="N4781">
        <v>40.683767305027999</v>
      </c>
      <c r="O4781">
        <v>-73.932665830028</v>
      </c>
      <c r="P4781">
        <v>303</v>
      </c>
      <c r="Q4781">
        <v>36</v>
      </c>
      <c r="R4781">
        <f>(RestaurantData[[#This Row],[MonthySales]]/1500)*0.07</f>
        <v>8.2240000000000021E-2</v>
      </c>
    </row>
    <row r="4782" spans="1:18" hidden="1" x14ac:dyDescent="0.3">
      <c r="A4782">
        <v>50019082</v>
      </c>
      <c r="B4782" s="1" t="s">
        <v>5028</v>
      </c>
      <c r="C4782" t="s">
        <v>4408</v>
      </c>
      <c r="D4782" s="2">
        <v>641</v>
      </c>
      <c r="E4782" s="1" t="s">
        <v>5029</v>
      </c>
      <c r="F4782" s="2">
        <v>11233</v>
      </c>
      <c r="G4782" s="3">
        <v>9179665300</v>
      </c>
      <c r="H4782" s="1" t="s">
        <v>58</v>
      </c>
      <c r="I4782" t="s">
        <v>17</v>
      </c>
      <c r="J4782">
        <v>65</v>
      </c>
      <c r="K4782">
        <v>236</v>
      </c>
      <c r="L4782" s="27">
        <f>RestaurantData[[#This Row],[DailyCustAvg]]*30</f>
        <v>7080</v>
      </c>
      <c r="M4782" s="7">
        <f>(((RestaurantData[[#This Row],[FitScore]]/100)*RestaurantData[[#This Row],[DailyCustAvg]])/3.5)*30</f>
        <v>1314.8571428571429</v>
      </c>
      <c r="N4782">
        <v>40.684847116641997</v>
      </c>
      <c r="O4782">
        <v>-73.929946084856994</v>
      </c>
      <c r="P4782">
        <v>303</v>
      </c>
      <c r="Q4782">
        <v>36</v>
      </c>
      <c r="R4782">
        <f>(RestaurantData[[#This Row],[MonthySales]]/1500)*0.07</f>
        <v>6.1360000000000005E-2</v>
      </c>
    </row>
    <row r="4783" spans="1:18" hidden="1" x14ac:dyDescent="0.3">
      <c r="A4783">
        <v>50103164</v>
      </c>
      <c r="B4783" s="1" t="s">
        <v>4990</v>
      </c>
      <c r="C4783" t="s">
        <v>4408</v>
      </c>
      <c r="D4783" s="2">
        <v>144</v>
      </c>
      <c r="E4783" s="1" t="s">
        <v>4991</v>
      </c>
      <c r="F4783" s="2">
        <v>11233</v>
      </c>
      <c r="G4783" s="3">
        <v>7187917485</v>
      </c>
      <c r="H4783" s="1" t="s">
        <v>16</v>
      </c>
      <c r="I4783" t="s">
        <v>17</v>
      </c>
      <c r="J4783">
        <v>69</v>
      </c>
      <c r="K4783">
        <v>234</v>
      </c>
      <c r="L4783" s="27">
        <f>RestaurantData[[#This Row],[DailyCustAvg]]*30</f>
        <v>7020</v>
      </c>
      <c r="M4783" s="7">
        <f>(((RestaurantData[[#This Row],[FitScore]]/100)*RestaurantData[[#This Row],[DailyCustAvg]])/3.5)*30</f>
        <v>1383.9428571428568</v>
      </c>
      <c r="N4783">
        <v>40.681005860516002</v>
      </c>
      <c r="O4783">
        <v>-73.937146571612004</v>
      </c>
      <c r="P4783">
        <v>303</v>
      </c>
      <c r="Q4783">
        <v>36</v>
      </c>
      <c r="R4783">
        <f>(RestaurantData[[#This Row],[MonthySales]]/1500)*0.07</f>
        <v>6.4583999999999989E-2</v>
      </c>
    </row>
    <row r="4784" spans="1:18" hidden="1" x14ac:dyDescent="0.3">
      <c r="A4784">
        <v>50013653</v>
      </c>
      <c r="B4784" s="1" t="s">
        <v>5034</v>
      </c>
      <c r="C4784" t="s">
        <v>4408</v>
      </c>
      <c r="D4784" s="2">
        <v>320</v>
      </c>
      <c r="E4784" s="1" t="s">
        <v>3308</v>
      </c>
      <c r="F4784" s="2">
        <v>11233</v>
      </c>
      <c r="G4784" s="3">
        <v>3472953247</v>
      </c>
      <c r="H4784" s="1" t="s">
        <v>2871</v>
      </c>
      <c r="I4784" t="s">
        <v>21</v>
      </c>
      <c r="J4784">
        <v>76</v>
      </c>
      <c r="K4784">
        <v>226</v>
      </c>
      <c r="L4784" s="27">
        <f>RestaurantData[[#This Row],[DailyCustAvg]]*30</f>
        <v>6780</v>
      </c>
      <c r="M4784" s="7">
        <f>(((RestaurantData[[#This Row],[FitScore]]/100)*RestaurantData[[#This Row],[DailyCustAvg]])/3.5)*30</f>
        <v>1472.2285714285715</v>
      </c>
      <c r="N4784">
        <v>40.681851895564002</v>
      </c>
      <c r="O4784">
        <v>-73.928856784586003</v>
      </c>
      <c r="P4784">
        <v>303</v>
      </c>
      <c r="Q4784">
        <v>36</v>
      </c>
      <c r="R4784">
        <f>(RestaurantData[[#This Row],[MonthySales]]/1500)*0.07</f>
        <v>6.8704000000000001E-2</v>
      </c>
    </row>
    <row r="4785" spans="1:18" hidden="1" x14ac:dyDescent="0.3">
      <c r="A4785">
        <v>50037394</v>
      </c>
      <c r="B4785" s="1" t="s">
        <v>5027</v>
      </c>
      <c r="C4785" t="s">
        <v>4408</v>
      </c>
      <c r="D4785" s="2">
        <v>299</v>
      </c>
      <c r="E4785" s="1" t="s">
        <v>3308</v>
      </c>
      <c r="F4785" s="2">
        <v>11233</v>
      </c>
      <c r="G4785" s="3">
        <v>7184847761</v>
      </c>
      <c r="H4785" s="1" t="s">
        <v>202</v>
      </c>
      <c r="I4785" t="s">
        <v>17</v>
      </c>
      <c r="J4785">
        <v>81</v>
      </c>
      <c r="K4785">
        <v>220</v>
      </c>
      <c r="L4785" s="27">
        <f>RestaurantData[[#This Row],[DailyCustAvg]]*30</f>
        <v>6600</v>
      </c>
      <c r="M4785" s="7">
        <f>(((RestaurantData[[#This Row],[FitScore]]/100)*RestaurantData[[#This Row],[DailyCustAvg]])/3.5)*30</f>
        <v>1527.4285714285716</v>
      </c>
      <c r="N4785">
        <v>40.681783253828002</v>
      </c>
      <c r="O4785">
        <v>-73.928820803386003</v>
      </c>
      <c r="P4785">
        <v>303</v>
      </c>
      <c r="Q4785">
        <v>36</v>
      </c>
      <c r="R4785">
        <f>(RestaurantData[[#This Row],[MonthySales]]/1500)*0.07</f>
        <v>7.1280000000000024E-2</v>
      </c>
    </row>
    <row r="4786" spans="1:18" hidden="1" x14ac:dyDescent="0.3">
      <c r="A4786">
        <v>41685035</v>
      </c>
      <c r="B4786" s="1" t="s">
        <v>5011</v>
      </c>
      <c r="C4786" t="s">
        <v>4408</v>
      </c>
      <c r="D4786" s="2">
        <v>1139</v>
      </c>
      <c r="E4786" s="1" t="s">
        <v>160</v>
      </c>
      <c r="F4786" s="2">
        <v>11238</v>
      </c>
      <c r="G4786" s="3">
        <v>7186367422</v>
      </c>
      <c r="H4786" s="1" t="s">
        <v>2716</v>
      </c>
      <c r="I4786" t="s">
        <v>17</v>
      </c>
      <c r="J4786">
        <v>65</v>
      </c>
      <c r="K4786">
        <v>381</v>
      </c>
      <c r="L4786" s="27">
        <f>RestaurantData[[#This Row],[DailyCustAvg]]*30</f>
        <v>11430</v>
      </c>
      <c r="M4786" s="7">
        <f>(((RestaurantData[[#This Row],[FitScore]]/100)*RestaurantData[[#This Row],[DailyCustAvg]])/3.5)*30</f>
        <v>2122.7142857142858</v>
      </c>
      <c r="N4786">
        <v>40.681250780150997</v>
      </c>
      <c r="O4786">
        <v>-73.956211916011</v>
      </c>
      <c r="P4786">
        <v>303</v>
      </c>
      <c r="Q4786">
        <v>35</v>
      </c>
      <c r="R4786">
        <f>(RestaurantData[[#This Row],[MonthySales]]/1500)*0.07</f>
        <v>9.9060000000000023E-2</v>
      </c>
    </row>
    <row r="4787" spans="1:18" hidden="1" x14ac:dyDescent="0.3">
      <c r="A4787">
        <v>50049436</v>
      </c>
      <c r="B4787" s="1" t="s">
        <v>5026</v>
      </c>
      <c r="C4787" t="s">
        <v>4408</v>
      </c>
      <c r="D4787" s="2">
        <v>320</v>
      </c>
      <c r="E4787" s="1" t="s">
        <v>3720</v>
      </c>
      <c r="F4787" s="2">
        <v>11238</v>
      </c>
      <c r="G4787" s="3">
        <v>7183608543</v>
      </c>
      <c r="H4787" s="1" t="s">
        <v>56</v>
      </c>
      <c r="I4787" t="s">
        <v>21</v>
      </c>
      <c r="J4787">
        <v>71</v>
      </c>
      <c r="K4787">
        <v>371</v>
      </c>
      <c r="L4787" s="27">
        <f>RestaurantData[[#This Row],[DailyCustAvg]]*30</f>
        <v>11130</v>
      </c>
      <c r="M4787" s="7">
        <f>(((RestaurantData[[#This Row],[FitScore]]/100)*RestaurantData[[#This Row],[DailyCustAvg]])/3.5)*30</f>
        <v>2257.7999999999997</v>
      </c>
      <c r="N4787">
        <v>40.688231077471002</v>
      </c>
      <c r="O4787">
        <v>-73.957097952062995</v>
      </c>
      <c r="P4787">
        <v>303</v>
      </c>
      <c r="Q4787">
        <v>35</v>
      </c>
      <c r="R4787">
        <f>(RestaurantData[[#This Row],[MonthySales]]/1500)*0.07</f>
        <v>0.105364</v>
      </c>
    </row>
    <row r="4788" spans="1:18" hidden="1" x14ac:dyDescent="0.3">
      <c r="A4788">
        <v>50005201</v>
      </c>
      <c r="B4788" s="1" t="s">
        <v>5017</v>
      </c>
      <c r="C4788" t="s">
        <v>4408</v>
      </c>
      <c r="D4788" s="2">
        <v>357</v>
      </c>
      <c r="E4788" s="1" t="s">
        <v>3720</v>
      </c>
      <c r="F4788" s="2">
        <v>11238</v>
      </c>
      <c r="G4788" s="3">
        <v>7187833838</v>
      </c>
      <c r="H4788" s="1" t="s">
        <v>242</v>
      </c>
      <c r="I4788" t="s">
        <v>17</v>
      </c>
      <c r="J4788">
        <v>62</v>
      </c>
      <c r="K4788">
        <v>366</v>
      </c>
      <c r="L4788" s="27">
        <f>RestaurantData[[#This Row],[DailyCustAvg]]*30</f>
        <v>10980</v>
      </c>
      <c r="M4788" s="7">
        <f>(((RestaurantData[[#This Row],[FitScore]]/100)*RestaurantData[[#This Row],[DailyCustAvg]])/3.5)*30</f>
        <v>1945.0285714285715</v>
      </c>
      <c r="N4788">
        <v>40.687166018725001</v>
      </c>
      <c r="O4788">
        <v>-73.956867871151999</v>
      </c>
      <c r="P4788">
        <v>303</v>
      </c>
      <c r="Q4788">
        <v>36</v>
      </c>
      <c r="R4788">
        <f>(RestaurantData[[#This Row],[MonthySales]]/1500)*0.07</f>
        <v>9.0768000000000001E-2</v>
      </c>
    </row>
    <row r="4789" spans="1:18" hidden="1" x14ac:dyDescent="0.3">
      <c r="A4789">
        <v>50049061</v>
      </c>
      <c r="B4789" s="1" t="s">
        <v>4996</v>
      </c>
      <c r="C4789" t="s">
        <v>4408</v>
      </c>
      <c r="D4789" s="2">
        <v>325</v>
      </c>
      <c r="E4789" s="1" t="s">
        <v>3720</v>
      </c>
      <c r="F4789" s="2">
        <v>11238</v>
      </c>
      <c r="G4789" s="3">
        <v>9176274174</v>
      </c>
      <c r="H4789" s="1" t="s">
        <v>16</v>
      </c>
      <c r="I4789" t="s">
        <v>21</v>
      </c>
      <c r="J4789">
        <v>71</v>
      </c>
      <c r="K4789">
        <v>346</v>
      </c>
      <c r="L4789" s="27">
        <f>RestaurantData[[#This Row],[DailyCustAvg]]*30</f>
        <v>10380</v>
      </c>
      <c r="M4789" s="7">
        <f>(((RestaurantData[[#This Row],[FitScore]]/100)*RestaurantData[[#This Row],[DailyCustAvg]])/3.5)*30</f>
        <v>2105.6571428571428</v>
      </c>
      <c r="N4789">
        <v>40.688291458438002</v>
      </c>
      <c r="O4789">
        <v>-73.957087095592001</v>
      </c>
      <c r="P4789">
        <v>303</v>
      </c>
      <c r="Q4789">
        <v>36</v>
      </c>
      <c r="R4789">
        <f>(RestaurantData[[#This Row],[MonthySales]]/1500)*0.07</f>
        <v>9.8264000000000018E-2</v>
      </c>
    </row>
    <row r="4790" spans="1:18" hidden="1" x14ac:dyDescent="0.3">
      <c r="A4790">
        <v>50068577</v>
      </c>
      <c r="B4790" s="1" t="s">
        <v>5072</v>
      </c>
      <c r="C4790" t="s">
        <v>4408</v>
      </c>
      <c r="D4790" s="2">
        <v>348</v>
      </c>
      <c r="E4790" s="1" t="s">
        <v>3720</v>
      </c>
      <c r="F4790" s="2">
        <v>11238</v>
      </c>
      <c r="G4790" s="3">
        <v>9179665723</v>
      </c>
      <c r="H4790" s="1" t="s">
        <v>16</v>
      </c>
      <c r="I4790" t="s">
        <v>17</v>
      </c>
      <c r="J4790">
        <v>68</v>
      </c>
      <c r="K4790">
        <v>306</v>
      </c>
      <c r="L4790" s="27">
        <f>RestaurantData[[#This Row],[DailyCustAvg]]*30</f>
        <v>9180</v>
      </c>
      <c r="M4790" s="7">
        <f>(((RestaurantData[[#This Row],[FitScore]]/100)*RestaurantData[[#This Row],[DailyCustAvg]])/3.5)*30</f>
        <v>1783.5428571428572</v>
      </c>
      <c r="N4790">
        <v>40.687226415951002</v>
      </c>
      <c r="O4790">
        <v>-73.956900283826997</v>
      </c>
      <c r="P4790">
        <v>303</v>
      </c>
      <c r="Q4790">
        <v>35</v>
      </c>
      <c r="R4790">
        <f>(RestaurantData[[#This Row],[MonthySales]]/1500)*0.07</f>
        <v>8.3232000000000014E-2</v>
      </c>
    </row>
    <row r="4791" spans="1:18" hidden="1" x14ac:dyDescent="0.3">
      <c r="A4791">
        <v>50087294</v>
      </c>
      <c r="B4791" s="1" t="s">
        <v>5045</v>
      </c>
      <c r="C4791" t="s">
        <v>4408</v>
      </c>
      <c r="D4791" s="2">
        <v>1120</v>
      </c>
      <c r="E4791" s="1" t="s">
        <v>160</v>
      </c>
      <c r="F4791" s="2">
        <v>11238</v>
      </c>
      <c r="G4791" s="3">
        <v>7188579998</v>
      </c>
      <c r="H4791" s="1" t="s">
        <v>242</v>
      </c>
      <c r="I4791" t="s">
        <v>21</v>
      </c>
      <c r="J4791">
        <v>72</v>
      </c>
      <c r="K4791">
        <v>230</v>
      </c>
      <c r="L4791" s="27">
        <f>RestaurantData[[#This Row],[DailyCustAvg]]*30</f>
        <v>6900</v>
      </c>
      <c r="M4791" s="7">
        <f>(((RestaurantData[[#This Row],[FitScore]]/100)*RestaurantData[[#This Row],[DailyCustAvg]])/3.5)*30</f>
        <v>1419.4285714285713</v>
      </c>
      <c r="N4791">
        <v>40.681239813443</v>
      </c>
      <c r="O4791">
        <v>-73.956244372208005</v>
      </c>
      <c r="P4791">
        <v>303</v>
      </c>
      <c r="Q4791">
        <v>36</v>
      </c>
      <c r="R4791">
        <f>(RestaurantData[[#This Row],[MonthySales]]/1500)*0.07</f>
        <v>6.6239999999999993E-2</v>
      </c>
    </row>
    <row r="4792" spans="1:18" hidden="1" x14ac:dyDescent="0.3">
      <c r="A4792">
        <v>50034319</v>
      </c>
      <c r="B4792" s="1" t="s">
        <v>5064</v>
      </c>
      <c r="C4792" t="s">
        <v>4408</v>
      </c>
      <c r="D4792" s="2">
        <v>393</v>
      </c>
      <c r="E4792" s="1" t="s">
        <v>4918</v>
      </c>
      <c r="F4792" s="2">
        <v>11238</v>
      </c>
      <c r="G4792" s="3">
        <v>6462708424</v>
      </c>
      <c r="H4792" s="1" t="s">
        <v>641</v>
      </c>
      <c r="I4792" t="s">
        <v>17</v>
      </c>
      <c r="J4792">
        <v>65</v>
      </c>
      <c r="K4792">
        <v>219</v>
      </c>
      <c r="L4792" s="27">
        <f>RestaurantData[[#This Row],[DailyCustAvg]]*30</f>
        <v>6570</v>
      </c>
      <c r="M4792" s="7">
        <f>(((RestaurantData[[#This Row],[FitScore]]/100)*RestaurantData[[#This Row],[DailyCustAvg]])/3.5)*30</f>
        <v>1220.1428571428571</v>
      </c>
      <c r="N4792">
        <v>40.687584268336998</v>
      </c>
      <c r="O4792">
        <v>-73.959737804653003</v>
      </c>
      <c r="P4792">
        <v>303</v>
      </c>
      <c r="Q4792">
        <v>35</v>
      </c>
      <c r="R4792">
        <f>(RestaurantData[[#This Row],[MonthySales]]/1500)*0.07</f>
        <v>5.6940000000000004E-2</v>
      </c>
    </row>
    <row r="4793" spans="1:18" hidden="1" x14ac:dyDescent="0.3">
      <c r="A4793">
        <v>50012080</v>
      </c>
      <c r="B4793" s="1" t="s">
        <v>4993</v>
      </c>
      <c r="C4793" t="s">
        <v>4408</v>
      </c>
      <c r="D4793" s="2">
        <v>323</v>
      </c>
      <c r="E4793" s="1" t="s">
        <v>3720</v>
      </c>
      <c r="F4793" s="2">
        <v>11238</v>
      </c>
      <c r="G4793" s="3">
        <v>9176979921</v>
      </c>
      <c r="H4793" s="1" t="s">
        <v>114</v>
      </c>
      <c r="I4793" t="s">
        <v>21</v>
      </c>
      <c r="J4793">
        <v>60</v>
      </c>
      <c r="K4793">
        <v>216</v>
      </c>
      <c r="L4793" s="27">
        <f>RestaurantData[[#This Row],[DailyCustAvg]]*30</f>
        <v>6480</v>
      </c>
      <c r="M4793" s="7">
        <f>(((RestaurantData[[#This Row],[FitScore]]/100)*RestaurantData[[#This Row],[DailyCustAvg]])/3.5)*30</f>
        <v>1110.8571428571427</v>
      </c>
      <c r="N4793">
        <v>40.688346357957002</v>
      </c>
      <c r="O4793">
        <v>-73.957097877603999</v>
      </c>
      <c r="P4793">
        <v>303</v>
      </c>
      <c r="Q4793">
        <v>36</v>
      </c>
      <c r="R4793">
        <f>(RestaurantData[[#This Row],[MonthySales]]/1500)*0.07</f>
        <v>5.1839999999999997E-2</v>
      </c>
    </row>
    <row r="4794" spans="1:18" hidden="1" x14ac:dyDescent="0.3">
      <c r="A4794">
        <v>50085407</v>
      </c>
      <c r="B4794" s="1" t="s">
        <v>5102</v>
      </c>
      <c r="C4794" t="s">
        <v>4408</v>
      </c>
      <c r="D4794" s="2">
        <v>2</v>
      </c>
      <c r="E4794" s="1" t="s">
        <v>5103</v>
      </c>
      <c r="F4794" s="2">
        <v>11206</v>
      </c>
      <c r="G4794" s="3">
        <v>7184009042</v>
      </c>
      <c r="H4794" s="1" t="s">
        <v>56</v>
      </c>
      <c r="I4794" t="s">
        <v>21</v>
      </c>
      <c r="J4794">
        <v>72</v>
      </c>
      <c r="K4794">
        <v>391</v>
      </c>
      <c r="L4794" s="27">
        <f>RestaurantData[[#This Row],[DailyCustAvg]]*30</f>
        <v>11730</v>
      </c>
      <c r="M4794" s="7">
        <f>(((RestaurantData[[#This Row],[FitScore]]/100)*RestaurantData[[#This Row],[DailyCustAvg]])/3.5)*30</f>
        <v>2413.028571428571</v>
      </c>
      <c r="N4794">
        <v>40.698147779739003</v>
      </c>
      <c r="O4794">
        <v>-73.933700700805005</v>
      </c>
      <c r="P4794">
        <v>304</v>
      </c>
      <c r="Q4794">
        <v>34</v>
      </c>
      <c r="R4794">
        <f>(RestaurantData[[#This Row],[MonthySales]]/1500)*0.07</f>
        <v>0.112608</v>
      </c>
    </row>
    <row r="4795" spans="1:18" hidden="1" x14ac:dyDescent="0.3">
      <c r="A4795">
        <v>50071186</v>
      </c>
      <c r="B4795" s="1" t="s">
        <v>5134</v>
      </c>
      <c r="C4795" t="s">
        <v>4408</v>
      </c>
      <c r="D4795" s="2">
        <v>911</v>
      </c>
      <c r="E4795" s="1" t="s">
        <v>34</v>
      </c>
      <c r="F4795" s="2">
        <v>11206</v>
      </c>
      <c r="G4795" s="3">
        <v>6468133835</v>
      </c>
      <c r="H4795" s="1" t="s">
        <v>188</v>
      </c>
      <c r="I4795" t="s">
        <v>17</v>
      </c>
      <c r="J4795">
        <v>62</v>
      </c>
      <c r="K4795">
        <v>372</v>
      </c>
      <c r="L4795" s="27">
        <f>RestaurantData[[#This Row],[DailyCustAvg]]*30</f>
        <v>11160</v>
      </c>
      <c r="M4795" s="7">
        <f>(((RestaurantData[[#This Row],[FitScore]]/100)*RestaurantData[[#This Row],[DailyCustAvg]])/3.5)*30</f>
        <v>1976.9142857142856</v>
      </c>
      <c r="N4795">
        <v>40.697677257229003</v>
      </c>
      <c r="O4795">
        <v>-73.936488866578998</v>
      </c>
      <c r="P4795">
        <v>304</v>
      </c>
      <c r="Q4795">
        <v>34</v>
      </c>
      <c r="R4795">
        <f>(RestaurantData[[#This Row],[MonthySales]]/1500)*0.07</f>
        <v>9.2256000000000005E-2</v>
      </c>
    </row>
    <row r="4796" spans="1:18" hidden="1" x14ac:dyDescent="0.3">
      <c r="A4796">
        <v>41139783</v>
      </c>
      <c r="B4796" s="1" t="s">
        <v>5149</v>
      </c>
      <c r="C4796" t="s">
        <v>4408</v>
      </c>
      <c r="D4796" s="2">
        <v>801</v>
      </c>
      <c r="E4796" s="1" t="s">
        <v>34</v>
      </c>
      <c r="F4796" s="2">
        <v>11206</v>
      </c>
      <c r="G4796" s="3">
        <v>7187822366</v>
      </c>
      <c r="H4796" s="1" t="s">
        <v>16</v>
      </c>
      <c r="I4796" t="s">
        <v>21</v>
      </c>
      <c r="J4796">
        <v>59</v>
      </c>
      <c r="K4796">
        <v>347</v>
      </c>
      <c r="L4796" s="27">
        <f>RestaurantData[[#This Row],[DailyCustAvg]]*30</f>
        <v>10410</v>
      </c>
      <c r="M4796" s="7">
        <f>(((RestaurantData[[#This Row],[FitScore]]/100)*RestaurantData[[#This Row],[DailyCustAvg]])/3.5)*30</f>
        <v>1754.8285714285712</v>
      </c>
      <c r="N4796">
        <v>40.699713096304997</v>
      </c>
      <c r="O4796">
        <v>-73.940136641295993</v>
      </c>
      <c r="P4796">
        <v>304</v>
      </c>
      <c r="Q4796">
        <v>34</v>
      </c>
      <c r="R4796">
        <f>(RestaurantData[[#This Row],[MonthySales]]/1500)*0.07</f>
        <v>8.1892000000000006E-2</v>
      </c>
    </row>
    <row r="4797" spans="1:18" hidden="1" x14ac:dyDescent="0.3">
      <c r="A4797">
        <v>50051939</v>
      </c>
      <c r="B4797" s="1" t="s">
        <v>5193</v>
      </c>
      <c r="C4797" t="s">
        <v>4408</v>
      </c>
      <c r="D4797" s="2">
        <v>935</v>
      </c>
      <c r="E4797" s="1" t="s">
        <v>34</v>
      </c>
      <c r="F4797" s="2">
        <v>11206</v>
      </c>
      <c r="G4797" s="3">
        <v>3475649555</v>
      </c>
      <c r="H4797" s="1" t="s">
        <v>16</v>
      </c>
      <c r="I4797" t="s">
        <v>17</v>
      </c>
      <c r="J4797">
        <v>75</v>
      </c>
      <c r="K4797">
        <v>327</v>
      </c>
      <c r="L4797" s="27">
        <f>RestaurantData[[#This Row],[DailyCustAvg]]*30</f>
        <v>9810</v>
      </c>
      <c r="M4797" s="7">
        <f>(((RestaurantData[[#This Row],[FitScore]]/100)*RestaurantData[[#This Row],[DailyCustAvg]])/3.5)*30</f>
        <v>2102.1428571428569</v>
      </c>
      <c r="N4797">
        <v>40.697226654274999</v>
      </c>
      <c r="O4797">
        <v>-73.935663452642999</v>
      </c>
      <c r="P4797">
        <v>304</v>
      </c>
      <c r="Q4797">
        <v>34</v>
      </c>
      <c r="R4797">
        <f>(RestaurantData[[#This Row],[MonthySales]]/1500)*0.07</f>
        <v>9.8099999999999993E-2</v>
      </c>
    </row>
    <row r="4798" spans="1:18" hidden="1" x14ac:dyDescent="0.3">
      <c r="A4798">
        <v>50069016</v>
      </c>
      <c r="B4798" s="1" t="s">
        <v>5187</v>
      </c>
      <c r="C4798" t="s">
        <v>4408</v>
      </c>
      <c r="D4798" s="2">
        <v>913</v>
      </c>
      <c r="E4798" s="1" t="s">
        <v>34</v>
      </c>
      <c r="F4798" s="2">
        <v>11206</v>
      </c>
      <c r="G4798" s="3">
        <v>9175861240</v>
      </c>
      <c r="H4798" s="1" t="s">
        <v>16</v>
      </c>
      <c r="I4798" t="s">
        <v>17</v>
      </c>
      <c r="J4798">
        <v>75</v>
      </c>
      <c r="K4798">
        <v>208</v>
      </c>
      <c r="L4798" s="27">
        <f>RestaurantData[[#This Row],[DailyCustAvg]]*30</f>
        <v>6240</v>
      </c>
      <c r="M4798" s="7">
        <f>(((RestaurantData[[#This Row],[FitScore]]/100)*RestaurantData[[#This Row],[DailyCustAvg]])/3.5)*30</f>
        <v>1337.1428571428571</v>
      </c>
      <c r="N4798">
        <v>40.697647034766</v>
      </c>
      <c r="O4798">
        <v>-73.936434800498006</v>
      </c>
      <c r="P4798">
        <v>304</v>
      </c>
      <c r="Q4798">
        <v>34</v>
      </c>
      <c r="R4798">
        <f>(RestaurantData[[#This Row],[MonthySales]]/1500)*0.07</f>
        <v>6.2400000000000011E-2</v>
      </c>
    </row>
    <row r="4799" spans="1:18" hidden="1" x14ac:dyDescent="0.3">
      <c r="A4799">
        <v>41649070</v>
      </c>
      <c r="B4799" s="1" t="s">
        <v>5130</v>
      </c>
      <c r="C4799" t="s">
        <v>4408</v>
      </c>
      <c r="D4799" s="2">
        <v>617</v>
      </c>
      <c r="E4799" s="1" t="s">
        <v>5086</v>
      </c>
      <c r="F4799" s="2">
        <v>11207</v>
      </c>
      <c r="G4799" s="3">
        <v>7189194762</v>
      </c>
      <c r="H4799" s="1" t="s">
        <v>114</v>
      </c>
      <c r="I4799" t="s">
        <v>21</v>
      </c>
      <c r="J4799">
        <v>67</v>
      </c>
      <c r="K4799">
        <v>377</v>
      </c>
      <c r="L4799" s="27">
        <f>RestaurantData[[#This Row],[DailyCustAvg]]*30</f>
        <v>11310</v>
      </c>
      <c r="M4799" s="7">
        <f>(((RestaurantData[[#This Row],[FitScore]]/100)*RestaurantData[[#This Row],[DailyCustAvg]])/3.5)*30</f>
        <v>2165.0571428571429</v>
      </c>
      <c r="N4799">
        <v>40.689982637862002</v>
      </c>
      <c r="O4799">
        <v>-73.906873619623994</v>
      </c>
      <c r="P4799">
        <v>304</v>
      </c>
      <c r="Q4799">
        <v>37</v>
      </c>
      <c r="R4799">
        <f>(RestaurantData[[#This Row],[MonthySales]]/1500)*0.07</f>
        <v>0.101036</v>
      </c>
    </row>
    <row r="4800" spans="1:18" hidden="1" x14ac:dyDescent="0.3">
      <c r="A4800">
        <v>50071450</v>
      </c>
      <c r="B4800" s="1" t="s">
        <v>5109</v>
      </c>
      <c r="C4800" t="s">
        <v>4408</v>
      </c>
      <c r="D4800" s="2">
        <v>839</v>
      </c>
      <c r="E4800" s="1" t="s">
        <v>4576</v>
      </c>
      <c r="F4800" s="2">
        <v>11207</v>
      </c>
      <c r="G4800" s="3">
        <v>7186765305</v>
      </c>
      <c r="H4800" s="1" t="s">
        <v>29</v>
      </c>
      <c r="I4800" t="s">
        <v>21</v>
      </c>
      <c r="J4800">
        <v>59</v>
      </c>
      <c r="K4800">
        <v>347</v>
      </c>
      <c r="L4800" s="27">
        <f>RestaurantData[[#This Row],[DailyCustAvg]]*30</f>
        <v>10410</v>
      </c>
      <c r="M4800" s="7">
        <f>(((RestaurantData[[#This Row],[FitScore]]/100)*RestaurantData[[#This Row],[DailyCustAvg]])/3.5)*30</f>
        <v>1754.8285714285712</v>
      </c>
      <c r="N4800">
        <v>40.691903446014003</v>
      </c>
      <c r="O4800">
        <v>-73.906218236602996</v>
      </c>
      <c r="P4800">
        <v>304</v>
      </c>
      <c r="Q4800">
        <v>37</v>
      </c>
      <c r="R4800">
        <f>(RestaurantData[[#This Row],[MonthySales]]/1500)*0.07</f>
        <v>8.1892000000000006E-2</v>
      </c>
    </row>
    <row r="4801" spans="1:18" hidden="1" x14ac:dyDescent="0.3">
      <c r="A4801">
        <v>50102967</v>
      </c>
      <c r="B4801" s="1" t="s">
        <v>5133</v>
      </c>
      <c r="C4801" t="s">
        <v>4408</v>
      </c>
      <c r="D4801" s="2">
        <v>1595</v>
      </c>
      <c r="E4801" s="1" t="s">
        <v>34</v>
      </c>
      <c r="F4801" s="2">
        <v>11207</v>
      </c>
      <c r="G4801" s="3">
        <v>7186848899</v>
      </c>
      <c r="H4801" s="1" t="s">
        <v>148</v>
      </c>
      <c r="I4801" t="s">
        <v>17</v>
      </c>
      <c r="J4801">
        <v>76</v>
      </c>
      <c r="K4801">
        <v>225</v>
      </c>
      <c r="L4801" s="27">
        <f>RestaurantData[[#This Row],[DailyCustAvg]]*30</f>
        <v>6750</v>
      </c>
      <c r="M4801" s="7">
        <f>(((RestaurantData[[#This Row],[FitScore]]/100)*RestaurantData[[#This Row],[DailyCustAvg]])/3.5)*30</f>
        <v>1465.7142857142856</v>
      </c>
      <c r="N4801">
        <v>40.685504009936999</v>
      </c>
      <c r="O4801">
        <v>-73.915028721313007</v>
      </c>
      <c r="P4801">
        <v>304</v>
      </c>
      <c r="Q4801">
        <v>37</v>
      </c>
      <c r="R4801">
        <f>(RestaurantData[[#This Row],[MonthySales]]/1500)*0.07</f>
        <v>6.8399999999999989E-2</v>
      </c>
    </row>
    <row r="4802" spans="1:18" hidden="1" x14ac:dyDescent="0.3">
      <c r="A4802">
        <v>50098190</v>
      </c>
      <c r="B4802" s="1" t="s">
        <v>5152</v>
      </c>
      <c r="C4802" t="s">
        <v>4408</v>
      </c>
      <c r="D4802" s="2">
        <v>587</v>
      </c>
      <c r="E4802" s="1" t="s">
        <v>5086</v>
      </c>
      <c r="F4802" s="2">
        <v>11207</v>
      </c>
      <c r="G4802" s="3">
        <v>7186180910</v>
      </c>
      <c r="H4802" s="1" t="s">
        <v>29</v>
      </c>
      <c r="I4802" t="s">
        <v>21</v>
      </c>
      <c r="J4802">
        <v>69</v>
      </c>
      <c r="K4802">
        <v>223</v>
      </c>
      <c r="L4802" s="27">
        <f>RestaurantData[[#This Row],[DailyCustAvg]]*30</f>
        <v>6690</v>
      </c>
      <c r="M4802" s="7">
        <f>(((RestaurantData[[#This Row],[FitScore]]/100)*RestaurantData[[#This Row],[DailyCustAvg]])/3.5)*30</f>
        <v>1318.8857142857141</v>
      </c>
      <c r="N4802">
        <v>40.690711032273001</v>
      </c>
      <c r="O4802">
        <v>-73.908149107019995</v>
      </c>
      <c r="P4802">
        <v>304</v>
      </c>
      <c r="Q4802">
        <v>37</v>
      </c>
      <c r="R4802">
        <f>(RestaurantData[[#This Row],[MonthySales]]/1500)*0.07</f>
        <v>6.1547999999999999E-2</v>
      </c>
    </row>
    <row r="4803" spans="1:18" hidden="1" x14ac:dyDescent="0.3">
      <c r="A4803">
        <v>41531476</v>
      </c>
      <c r="B4803" s="1" t="s">
        <v>5093</v>
      </c>
      <c r="C4803" t="s">
        <v>4408</v>
      </c>
      <c r="D4803" s="2">
        <v>1637</v>
      </c>
      <c r="E4803" s="1" t="s">
        <v>34</v>
      </c>
      <c r="F4803" s="2">
        <v>11207</v>
      </c>
      <c r="G4803" s="3">
        <v>7185737765</v>
      </c>
      <c r="H4803" s="1" t="s">
        <v>276</v>
      </c>
      <c r="I4803" t="s">
        <v>17</v>
      </c>
      <c r="J4803">
        <v>69</v>
      </c>
      <c r="K4803">
        <v>216</v>
      </c>
      <c r="L4803" s="27">
        <f>RestaurantData[[#This Row],[DailyCustAvg]]*30</f>
        <v>6480</v>
      </c>
      <c r="M4803" s="7">
        <f>(((RestaurantData[[#This Row],[FitScore]]/100)*RestaurantData[[#This Row],[DailyCustAvg]])/3.5)*30</f>
        <v>1277.4857142857143</v>
      </c>
      <c r="N4803">
        <v>40.684937841988003</v>
      </c>
      <c r="O4803">
        <v>-73.914030682442998</v>
      </c>
      <c r="P4803">
        <v>304</v>
      </c>
      <c r="Q4803">
        <v>37</v>
      </c>
      <c r="R4803">
        <f>(RestaurantData[[#This Row],[MonthySales]]/1500)*0.07</f>
        <v>5.9616000000000009E-2</v>
      </c>
    </row>
    <row r="4804" spans="1:18" hidden="1" x14ac:dyDescent="0.3">
      <c r="A4804">
        <v>41591603</v>
      </c>
      <c r="B4804" s="1" t="s">
        <v>5096</v>
      </c>
      <c r="C4804" t="s">
        <v>4408</v>
      </c>
      <c r="D4804" s="2">
        <v>691</v>
      </c>
      <c r="E4804" s="1" t="s">
        <v>4576</v>
      </c>
      <c r="F4804" s="2">
        <v>11221</v>
      </c>
      <c r="G4804" s="3">
        <v>7183819400</v>
      </c>
      <c r="H4804" s="1" t="s">
        <v>212</v>
      </c>
      <c r="J4804">
        <v>76</v>
      </c>
      <c r="K4804">
        <v>374</v>
      </c>
      <c r="L4804" s="27">
        <f>RestaurantData[[#This Row],[DailyCustAvg]]*30</f>
        <v>11220</v>
      </c>
      <c r="M4804" s="7">
        <f>(((RestaurantData[[#This Row],[FitScore]]/100)*RestaurantData[[#This Row],[DailyCustAvg]])/3.5)*30</f>
        <v>2436.3428571428572</v>
      </c>
      <c r="N4804">
        <v>40.694566860155</v>
      </c>
      <c r="O4804">
        <v>-73.910891673053001</v>
      </c>
      <c r="P4804">
        <v>304</v>
      </c>
      <c r="Q4804">
        <v>37</v>
      </c>
      <c r="R4804">
        <f>(RestaurantData[[#This Row],[MonthySales]]/1500)*0.07</f>
        <v>0.11369600000000001</v>
      </c>
    </row>
    <row r="4805" spans="1:18" hidden="1" x14ac:dyDescent="0.3">
      <c r="A4805">
        <v>50008935</v>
      </c>
      <c r="B4805" s="1" t="s">
        <v>5094</v>
      </c>
      <c r="C4805" t="s">
        <v>4408</v>
      </c>
      <c r="D4805" s="2">
        <v>128</v>
      </c>
      <c r="E4805" s="1" t="s">
        <v>5095</v>
      </c>
      <c r="F4805" s="2">
        <v>11221</v>
      </c>
      <c r="G4805" s="3">
        <v>3479152244</v>
      </c>
      <c r="H4805" s="1" t="s">
        <v>202</v>
      </c>
      <c r="I4805" t="s">
        <v>21</v>
      </c>
      <c r="J4805">
        <v>68</v>
      </c>
      <c r="K4805">
        <v>349</v>
      </c>
      <c r="L4805" s="27">
        <f>RestaurantData[[#This Row],[DailyCustAvg]]*30</f>
        <v>10470</v>
      </c>
      <c r="M4805" s="7">
        <f>(((RestaurantData[[#This Row],[FitScore]]/100)*RestaurantData[[#This Row],[DailyCustAvg]])/3.5)*30</f>
        <v>2034.1714285714286</v>
      </c>
      <c r="N4805">
        <v>40.699912226274002</v>
      </c>
      <c r="O4805">
        <v>-73.928401056449005</v>
      </c>
      <c r="P4805">
        <v>304</v>
      </c>
      <c r="Q4805">
        <v>34</v>
      </c>
      <c r="R4805">
        <f>(RestaurantData[[#This Row],[MonthySales]]/1500)*0.07</f>
        <v>9.4928000000000012E-2</v>
      </c>
    </row>
    <row r="4806" spans="1:18" hidden="1" x14ac:dyDescent="0.3">
      <c r="A4806">
        <v>41505645</v>
      </c>
      <c r="B4806" s="1" t="s">
        <v>5137</v>
      </c>
      <c r="C4806" t="s">
        <v>4408</v>
      </c>
      <c r="D4806" s="2">
        <v>663</v>
      </c>
      <c r="E4806" s="1" t="s">
        <v>4576</v>
      </c>
      <c r="F4806" s="2">
        <v>11221</v>
      </c>
      <c r="G4806" s="3">
        <v>7183667829</v>
      </c>
      <c r="H4806" s="1" t="s">
        <v>242</v>
      </c>
      <c r="I4806" t="s">
        <v>21</v>
      </c>
      <c r="J4806">
        <v>62</v>
      </c>
      <c r="K4806">
        <v>337</v>
      </c>
      <c r="L4806" s="27">
        <f>RestaurantData[[#This Row],[DailyCustAvg]]*30</f>
        <v>10110</v>
      </c>
      <c r="M4806" s="7">
        <f>(((RestaurantData[[#This Row],[FitScore]]/100)*RestaurantData[[#This Row],[DailyCustAvg]])/3.5)*30</f>
        <v>1790.9142857142858</v>
      </c>
      <c r="N4806">
        <v>40.695050598206002</v>
      </c>
      <c r="O4806">
        <v>-73.911742085374996</v>
      </c>
      <c r="P4806">
        <v>304</v>
      </c>
      <c r="Q4806">
        <v>37</v>
      </c>
      <c r="R4806">
        <f>(RestaurantData[[#This Row],[MonthySales]]/1500)*0.07</f>
        <v>8.3576000000000011E-2</v>
      </c>
    </row>
    <row r="4807" spans="1:18" hidden="1" x14ac:dyDescent="0.3">
      <c r="A4807">
        <v>50085123</v>
      </c>
      <c r="B4807" s="1" t="s">
        <v>5166</v>
      </c>
      <c r="C4807" t="s">
        <v>4408</v>
      </c>
      <c r="D4807" s="2">
        <v>591</v>
      </c>
      <c r="E4807" s="1" t="s">
        <v>4576</v>
      </c>
      <c r="F4807" s="2">
        <v>11221</v>
      </c>
      <c r="G4807" s="3">
        <v>3479333715</v>
      </c>
      <c r="H4807" s="1" t="s">
        <v>29</v>
      </c>
      <c r="I4807" t="s">
        <v>17</v>
      </c>
      <c r="J4807">
        <v>72</v>
      </c>
      <c r="K4807">
        <v>333</v>
      </c>
      <c r="L4807" s="27">
        <f>RestaurantData[[#This Row],[DailyCustAvg]]*30</f>
        <v>9990</v>
      </c>
      <c r="M4807" s="7">
        <f>(((RestaurantData[[#This Row],[FitScore]]/100)*RestaurantData[[#This Row],[DailyCustAvg]])/3.5)*30</f>
        <v>2055.0857142857139</v>
      </c>
      <c r="N4807">
        <v>40.696334119234997</v>
      </c>
      <c r="O4807">
        <v>-73.913994293301997</v>
      </c>
      <c r="P4807">
        <v>304</v>
      </c>
      <c r="Q4807">
        <v>37</v>
      </c>
      <c r="R4807">
        <f>(RestaurantData[[#This Row],[MonthySales]]/1500)*0.07</f>
        <v>9.5903999999999989E-2</v>
      </c>
    </row>
    <row r="4808" spans="1:18" hidden="1" x14ac:dyDescent="0.3">
      <c r="A4808">
        <v>50066403</v>
      </c>
      <c r="B4808" s="1" t="s">
        <v>5099</v>
      </c>
      <c r="C4808" t="s">
        <v>4408</v>
      </c>
      <c r="D4808" s="2">
        <v>6</v>
      </c>
      <c r="E4808" s="1" t="s">
        <v>5089</v>
      </c>
      <c r="F4808" s="2">
        <v>11221</v>
      </c>
      <c r="G4808" s="3">
        <v>9173792367</v>
      </c>
      <c r="H4808" s="1" t="s">
        <v>276</v>
      </c>
      <c r="I4808" t="s">
        <v>17</v>
      </c>
      <c r="J4808">
        <v>73</v>
      </c>
      <c r="K4808">
        <v>329</v>
      </c>
      <c r="L4808" s="27">
        <f>RestaurantData[[#This Row],[DailyCustAvg]]*30</f>
        <v>9870</v>
      </c>
      <c r="M4808" s="7">
        <f>(((RestaurantData[[#This Row],[FitScore]]/100)*RestaurantData[[#This Row],[DailyCustAvg]])/3.5)*30</f>
        <v>2058.6</v>
      </c>
      <c r="N4808">
        <v>40.695616157022002</v>
      </c>
      <c r="O4808">
        <v>-73.932091246745003</v>
      </c>
      <c r="P4808">
        <v>304</v>
      </c>
      <c r="Q4808">
        <v>34</v>
      </c>
      <c r="R4808">
        <f>(RestaurantData[[#This Row],[MonthySales]]/1500)*0.07</f>
        <v>9.6068000000000001E-2</v>
      </c>
    </row>
    <row r="4809" spans="1:18" hidden="1" x14ac:dyDescent="0.3">
      <c r="A4809">
        <v>41409985</v>
      </c>
      <c r="B4809" s="1" t="s">
        <v>5177</v>
      </c>
      <c r="C4809" t="s">
        <v>4408</v>
      </c>
      <c r="D4809" s="2">
        <v>374</v>
      </c>
      <c r="E4809" s="1" t="s">
        <v>5095</v>
      </c>
      <c r="F4809" s="2">
        <v>11221</v>
      </c>
      <c r="G4809" s="3">
        <v>7184550949</v>
      </c>
      <c r="H4809" s="1" t="s">
        <v>202</v>
      </c>
      <c r="I4809" t="s">
        <v>17</v>
      </c>
      <c r="J4809">
        <v>65</v>
      </c>
      <c r="K4809">
        <v>318</v>
      </c>
      <c r="L4809" s="27">
        <f>RestaurantData[[#This Row],[DailyCustAvg]]*30</f>
        <v>9540</v>
      </c>
      <c r="M4809" s="7">
        <f>(((RestaurantData[[#This Row],[FitScore]]/100)*RestaurantData[[#This Row],[DailyCustAvg]])/3.5)*30</f>
        <v>1771.714285714286</v>
      </c>
      <c r="N4809">
        <v>40.694226613848997</v>
      </c>
      <c r="O4809">
        <v>-73.918407340331996</v>
      </c>
      <c r="P4809">
        <v>304</v>
      </c>
      <c r="Q4809">
        <v>34</v>
      </c>
      <c r="R4809">
        <f>(RestaurantData[[#This Row],[MonthySales]]/1500)*0.07</f>
        <v>8.2680000000000017E-2</v>
      </c>
    </row>
    <row r="4810" spans="1:18" hidden="1" x14ac:dyDescent="0.3">
      <c r="A4810">
        <v>50100638</v>
      </c>
      <c r="B4810" s="1" t="s">
        <v>5150</v>
      </c>
      <c r="C4810" t="s">
        <v>4408</v>
      </c>
      <c r="D4810" s="2">
        <v>1264</v>
      </c>
      <c r="E4810" s="1" t="s">
        <v>4780</v>
      </c>
      <c r="F4810" s="2">
        <v>11221</v>
      </c>
      <c r="G4810" s="3">
        <v>9179912319</v>
      </c>
      <c r="H4810" s="1" t="s">
        <v>193</v>
      </c>
      <c r="I4810" t="s">
        <v>21</v>
      </c>
      <c r="J4810">
        <v>82</v>
      </c>
      <c r="K4810">
        <v>316</v>
      </c>
      <c r="L4810" s="27">
        <f>RestaurantData[[#This Row],[DailyCustAvg]]*30</f>
        <v>9480</v>
      </c>
      <c r="M4810" s="7">
        <f>(((RestaurantData[[#This Row],[FitScore]]/100)*RestaurantData[[#This Row],[DailyCustAvg]])/3.5)*30</f>
        <v>2221.0285714285715</v>
      </c>
      <c r="N4810">
        <v>40.697915722978998</v>
      </c>
      <c r="O4810">
        <v>-73.926733470149003</v>
      </c>
      <c r="P4810">
        <v>304</v>
      </c>
      <c r="Q4810">
        <v>34</v>
      </c>
      <c r="R4810">
        <f>(RestaurantData[[#This Row],[MonthySales]]/1500)*0.07</f>
        <v>0.10364800000000002</v>
      </c>
    </row>
    <row r="4811" spans="1:18" hidden="1" x14ac:dyDescent="0.3">
      <c r="A4811">
        <v>50058419</v>
      </c>
      <c r="B4811" s="1" t="s">
        <v>5174</v>
      </c>
      <c r="C4811" t="s">
        <v>4408</v>
      </c>
      <c r="D4811" s="2">
        <v>523</v>
      </c>
      <c r="E4811" s="1" t="s">
        <v>4099</v>
      </c>
      <c r="F4811" s="2">
        <v>11221</v>
      </c>
      <c r="G4811" s="3">
        <v>6175990334</v>
      </c>
      <c r="H4811" s="1" t="s">
        <v>127</v>
      </c>
      <c r="I4811" t="s">
        <v>21</v>
      </c>
      <c r="J4811">
        <v>66</v>
      </c>
      <c r="K4811">
        <v>306</v>
      </c>
      <c r="L4811" s="27">
        <f>RestaurantData[[#This Row],[DailyCustAvg]]*30</f>
        <v>9180</v>
      </c>
      <c r="M4811" s="7">
        <f>(((RestaurantData[[#This Row],[FitScore]]/100)*RestaurantData[[#This Row],[DailyCustAvg]])/3.5)*30</f>
        <v>1731.0857142857144</v>
      </c>
      <c r="N4811">
        <v>40.690326967037997</v>
      </c>
      <c r="O4811">
        <v>-73.915552623929003</v>
      </c>
      <c r="P4811">
        <v>304</v>
      </c>
      <c r="Q4811">
        <v>37</v>
      </c>
      <c r="R4811">
        <f>(RestaurantData[[#This Row],[MonthySales]]/1500)*0.07</f>
        <v>8.0784000000000009E-2</v>
      </c>
    </row>
    <row r="4812" spans="1:18" hidden="1" x14ac:dyDescent="0.3">
      <c r="A4812">
        <v>50067423</v>
      </c>
      <c r="B4812" s="1" t="s">
        <v>5164</v>
      </c>
      <c r="C4812" t="s">
        <v>4408</v>
      </c>
      <c r="D4812" s="2">
        <v>1260</v>
      </c>
      <c r="E4812" s="1" t="s">
        <v>4780</v>
      </c>
      <c r="F4812" s="2">
        <v>11221</v>
      </c>
      <c r="G4812" s="3">
        <v>5164136653</v>
      </c>
      <c r="H4812" s="1" t="s">
        <v>186</v>
      </c>
      <c r="I4812" t="s">
        <v>21</v>
      </c>
      <c r="J4812">
        <v>65</v>
      </c>
      <c r="K4812">
        <v>293</v>
      </c>
      <c r="L4812" s="27">
        <f>RestaurantData[[#This Row],[DailyCustAvg]]*30</f>
        <v>8790</v>
      </c>
      <c r="M4812" s="7">
        <f>(((RestaurantData[[#This Row],[FitScore]]/100)*RestaurantData[[#This Row],[DailyCustAvg]])/3.5)*30</f>
        <v>1632.4285714285716</v>
      </c>
      <c r="N4812">
        <v>40.697899357944998</v>
      </c>
      <c r="O4812">
        <v>-73.926895773780998</v>
      </c>
      <c r="P4812">
        <v>304</v>
      </c>
      <c r="Q4812">
        <v>34</v>
      </c>
      <c r="R4812">
        <f>(RestaurantData[[#This Row],[MonthySales]]/1500)*0.07</f>
        <v>7.6180000000000012E-2</v>
      </c>
    </row>
    <row r="4813" spans="1:18" hidden="1" x14ac:dyDescent="0.3">
      <c r="A4813">
        <v>50103134</v>
      </c>
      <c r="B4813" s="1" t="s">
        <v>5148</v>
      </c>
      <c r="C4813" t="s">
        <v>4408</v>
      </c>
      <c r="D4813" s="2">
        <v>513</v>
      </c>
      <c r="E4813" s="1" t="s">
        <v>5086</v>
      </c>
      <c r="F4813" s="2">
        <v>11221</v>
      </c>
      <c r="G4813" s="3">
        <v>3476233082</v>
      </c>
      <c r="H4813" s="1" t="s">
        <v>56</v>
      </c>
      <c r="I4813" t="s">
        <v>21</v>
      </c>
      <c r="J4813">
        <v>68</v>
      </c>
      <c r="K4813">
        <v>289</v>
      </c>
      <c r="L4813" s="27">
        <f>RestaurantData[[#This Row],[DailyCustAvg]]*30</f>
        <v>8670</v>
      </c>
      <c r="M4813" s="7">
        <f>(((RestaurantData[[#This Row],[FitScore]]/100)*RestaurantData[[#This Row],[DailyCustAvg]])/3.5)*30</f>
        <v>1684.4571428571428</v>
      </c>
      <c r="N4813">
        <v>40.692225508443002</v>
      </c>
      <c r="O4813">
        <v>-73.910815481360004</v>
      </c>
      <c r="P4813">
        <v>304</v>
      </c>
      <c r="Q4813">
        <v>37</v>
      </c>
      <c r="R4813">
        <f>(RestaurantData[[#This Row],[MonthySales]]/1500)*0.07</f>
        <v>7.8607999999999997E-2</v>
      </c>
    </row>
    <row r="4814" spans="1:18" hidden="1" x14ac:dyDescent="0.3">
      <c r="A4814">
        <v>50101737</v>
      </c>
      <c r="B4814" s="1" t="s">
        <v>5176</v>
      </c>
      <c r="C4814" t="s">
        <v>4408</v>
      </c>
      <c r="D4814" s="2">
        <v>340</v>
      </c>
      <c r="E4814" s="1" t="s">
        <v>5086</v>
      </c>
      <c r="F4814" s="2">
        <v>11221</v>
      </c>
      <c r="G4814" s="3">
        <v>9177039052</v>
      </c>
      <c r="H4814" s="1" t="s">
        <v>29</v>
      </c>
      <c r="I4814" t="s">
        <v>17</v>
      </c>
      <c r="J4814">
        <v>83</v>
      </c>
      <c r="K4814">
        <v>282</v>
      </c>
      <c r="L4814" s="27">
        <f>RestaurantData[[#This Row],[DailyCustAvg]]*30</f>
        <v>8460</v>
      </c>
      <c r="M4814" s="7">
        <f>(((RestaurantData[[#This Row],[FitScore]]/100)*RestaurantData[[#This Row],[DailyCustAvg]])/3.5)*30</f>
        <v>2006.2285714285715</v>
      </c>
      <c r="N4814">
        <v>40.695694020387002</v>
      </c>
      <c r="O4814">
        <v>-73.916948621995004</v>
      </c>
      <c r="P4814">
        <v>304</v>
      </c>
      <c r="Q4814">
        <v>37</v>
      </c>
      <c r="R4814">
        <f>(RestaurantData[[#This Row],[MonthySales]]/1500)*0.07</f>
        <v>9.3624000000000013E-2</v>
      </c>
    </row>
    <row r="4815" spans="1:18" hidden="1" x14ac:dyDescent="0.3">
      <c r="A4815">
        <v>50092149</v>
      </c>
      <c r="B4815" s="1" t="s">
        <v>5097</v>
      </c>
      <c r="C4815" t="s">
        <v>4408</v>
      </c>
      <c r="D4815" s="2">
        <v>445</v>
      </c>
      <c r="E4815" s="1" t="s">
        <v>4099</v>
      </c>
      <c r="F4815" s="2">
        <v>11221</v>
      </c>
      <c r="G4815" s="3">
        <v>7184847674</v>
      </c>
      <c r="H4815" s="1" t="s">
        <v>29</v>
      </c>
      <c r="I4815" t="s">
        <v>21</v>
      </c>
      <c r="J4815">
        <v>72</v>
      </c>
      <c r="K4815">
        <v>267</v>
      </c>
      <c r="L4815" s="27">
        <f>RestaurantData[[#This Row],[DailyCustAvg]]*30</f>
        <v>8010</v>
      </c>
      <c r="M4815" s="7">
        <f>(((RestaurantData[[#This Row],[FitScore]]/100)*RestaurantData[[#This Row],[DailyCustAvg]])/3.5)*30</f>
        <v>1647.7714285714283</v>
      </c>
      <c r="N4815">
        <v>40.691756375726001</v>
      </c>
      <c r="O4815">
        <v>-73.918489707150002</v>
      </c>
      <c r="P4815">
        <v>304</v>
      </c>
      <c r="Q4815">
        <v>34</v>
      </c>
      <c r="R4815">
        <f>(RestaurantData[[#This Row],[MonthySales]]/1500)*0.07</f>
        <v>7.6895999999999992E-2</v>
      </c>
    </row>
    <row r="4816" spans="1:18" hidden="1" x14ac:dyDescent="0.3">
      <c r="A4816">
        <v>50078286</v>
      </c>
      <c r="B4816" s="1" t="s">
        <v>5101</v>
      </c>
      <c r="C4816" t="s">
        <v>4408</v>
      </c>
      <c r="D4816" s="2">
        <v>1240</v>
      </c>
      <c r="E4816" s="1" t="s">
        <v>5029</v>
      </c>
      <c r="F4816" s="2">
        <v>11221</v>
      </c>
      <c r="G4816" s="3">
        <v>7187585858</v>
      </c>
      <c r="H4816" s="1" t="s">
        <v>202</v>
      </c>
      <c r="I4816" t="s">
        <v>17</v>
      </c>
      <c r="J4816">
        <v>77</v>
      </c>
      <c r="K4816">
        <v>262</v>
      </c>
      <c r="L4816" s="27">
        <f>RestaurantData[[#This Row],[DailyCustAvg]]*30</f>
        <v>7860</v>
      </c>
      <c r="M4816" s="7">
        <f>(((RestaurantData[[#This Row],[FitScore]]/100)*RestaurantData[[#This Row],[DailyCustAvg]])/3.5)*30</f>
        <v>1729.2</v>
      </c>
      <c r="N4816">
        <v>40.692565868537997</v>
      </c>
      <c r="O4816">
        <v>-73.910825842511997</v>
      </c>
      <c r="P4816">
        <v>304</v>
      </c>
      <c r="Q4816">
        <v>37</v>
      </c>
      <c r="R4816">
        <f>(RestaurantData[[#This Row],[MonthySales]]/1500)*0.07</f>
        <v>8.0696000000000018E-2</v>
      </c>
    </row>
    <row r="4817" spans="1:18" hidden="1" x14ac:dyDescent="0.3">
      <c r="A4817">
        <v>50003990</v>
      </c>
      <c r="B4817" s="1" t="s">
        <v>5168</v>
      </c>
      <c r="C4817" t="s">
        <v>4408</v>
      </c>
      <c r="D4817" s="2">
        <v>1201</v>
      </c>
      <c r="E4817" s="1" t="s">
        <v>4419</v>
      </c>
      <c r="F4817" s="2">
        <v>11221</v>
      </c>
      <c r="G4817" s="3">
        <v>7185748755</v>
      </c>
      <c r="H4817" s="1" t="s">
        <v>242</v>
      </c>
      <c r="I4817" t="s">
        <v>21</v>
      </c>
      <c r="J4817">
        <v>81</v>
      </c>
      <c r="K4817">
        <v>255</v>
      </c>
      <c r="L4817" s="27">
        <f>RestaurantData[[#This Row],[DailyCustAvg]]*30</f>
        <v>7650</v>
      </c>
      <c r="M4817" s="7">
        <f>(((RestaurantData[[#This Row],[FitScore]]/100)*RestaurantData[[#This Row],[DailyCustAvg]])/3.5)*30</f>
        <v>1770.4285714285716</v>
      </c>
      <c r="N4817">
        <v>40.688241215696003</v>
      </c>
      <c r="O4817">
        <v>-73.915930281159007</v>
      </c>
      <c r="P4817">
        <v>304</v>
      </c>
      <c r="Q4817">
        <v>37</v>
      </c>
      <c r="R4817">
        <f>(RestaurantData[[#This Row],[MonthySales]]/1500)*0.07</f>
        <v>8.2620000000000013E-2</v>
      </c>
    </row>
    <row r="4818" spans="1:18" hidden="1" x14ac:dyDescent="0.3">
      <c r="A4818">
        <v>41641202</v>
      </c>
      <c r="B4818" s="1" t="s">
        <v>5117</v>
      </c>
      <c r="C4818" t="s">
        <v>4408</v>
      </c>
      <c r="D4818" s="2">
        <v>714</v>
      </c>
      <c r="E4818" s="1" t="s">
        <v>4576</v>
      </c>
      <c r="F4818" s="2">
        <v>11221</v>
      </c>
      <c r="G4818" s="3">
        <v>7189192542</v>
      </c>
      <c r="H4818" s="1" t="s">
        <v>242</v>
      </c>
      <c r="I4818" t="s">
        <v>17</v>
      </c>
      <c r="J4818">
        <v>74</v>
      </c>
      <c r="K4818">
        <v>252</v>
      </c>
      <c r="L4818" s="27">
        <f>RestaurantData[[#This Row],[DailyCustAvg]]*30</f>
        <v>7560</v>
      </c>
      <c r="M4818" s="7">
        <f>(((RestaurantData[[#This Row],[FitScore]]/100)*RestaurantData[[#This Row],[DailyCustAvg]])/3.5)*30</f>
        <v>1598.3999999999999</v>
      </c>
      <c r="N4818">
        <v>40.694311270534001</v>
      </c>
      <c r="O4818">
        <v>-73.910473702334002</v>
      </c>
      <c r="P4818">
        <v>304</v>
      </c>
      <c r="Q4818">
        <v>37</v>
      </c>
      <c r="R4818">
        <f>(RestaurantData[[#This Row],[MonthySales]]/1500)*0.07</f>
        <v>7.4592000000000006E-2</v>
      </c>
    </row>
    <row r="4819" spans="1:18" hidden="1" x14ac:dyDescent="0.3">
      <c r="A4819">
        <v>50041718</v>
      </c>
      <c r="B4819" s="1" t="s">
        <v>5098</v>
      </c>
      <c r="C4819" t="s">
        <v>4408</v>
      </c>
      <c r="D4819" s="2">
        <v>1215</v>
      </c>
      <c r="E4819" s="1" t="s">
        <v>5049</v>
      </c>
      <c r="F4819" s="2">
        <v>11221</v>
      </c>
      <c r="G4819" s="3">
        <v>9176588941</v>
      </c>
      <c r="H4819" s="1" t="s">
        <v>16</v>
      </c>
      <c r="I4819" t="s">
        <v>17</v>
      </c>
      <c r="J4819">
        <v>69</v>
      </c>
      <c r="K4819">
        <v>249</v>
      </c>
      <c r="L4819" s="27">
        <f>RestaurantData[[#This Row],[DailyCustAvg]]*30</f>
        <v>7470</v>
      </c>
      <c r="M4819" s="7">
        <f>(((RestaurantData[[#This Row],[FitScore]]/100)*RestaurantData[[#This Row],[DailyCustAvg]])/3.5)*30</f>
        <v>1472.6571428571426</v>
      </c>
      <c r="N4819">
        <v>40.697600300753003</v>
      </c>
      <c r="O4819">
        <v>-73.931541055820006</v>
      </c>
      <c r="P4819">
        <v>304</v>
      </c>
      <c r="Q4819">
        <v>34</v>
      </c>
      <c r="R4819">
        <f>(RestaurantData[[#This Row],[MonthySales]]/1500)*0.07</f>
        <v>6.8723999999999993E-2</v>
      </c>
    </row>
    <row r="4820" spans="1:18" hidden="1" x14ac:dyDescent="0.3">
      <c r="A4820">
        <v>50003178</v>
      </c>
      <c r="B4820" s="1" t="s">
        <v>5181</v>
      </c>
      <c r="C4820" t="s">
        <v>4408</v>
      </c>
      <c r="D4820" s="2">
        <v>187</v>
      </c>
      <c r="E4820" s="1" t="s">
        <v>5089</v>
      </c>
      <c r="F4820" s="2">
        <v>11221</v>
      </c>
      <c r="G4820" s="3">
        <v>3476662592</v>
      </c>
      <c r="H4820" s="1" t="s">
        <v>29</v>
      </c>
      <c r="I4820" t="s">
        <v>17</v>
      </c>
      <c r="J4820">
        <v>61</v>
      </c>
      <c r="K4820">
        <v>249</v>
      </c>
      <c r="L4820" s="27">
        <f>RestaurantData[[#This Row],[DailyCustAvg]]*30</f>
        <v>7470</v>
      </c>
      <c r="M4820" s="7">
        <f>(((RestaurantData[[#This Row],[FitScore]]/100)*RestaurantData[[#This Row],[DailyCustAvg]])/3.5)*30</f>
        <v>1301.9142857142856</v>
      </c>
      <c r="N4820">
        <v>40.700012129512999</v>
      </c>
      <c r="O4820">
        <v>-73.925800690434997</v>
      </c>
      <c r="P4820">
        <v>304</v>
      </c>
      <c r="Q4820">
        <v>34</v>
      </c>
      <c r="R4820">
        <f>(RestaurantData[[#This Row],[MonthySales]]/1500)*0.07</f>
        <v>6.0755999999999998E-2</v>
      </c>
    </row>
    <row r="4821" spans="1:18" hidden="1" x14ac:dyDescent="0.3">
      <c r="A4821">
        <v>50048243</v>
      </c>
      <c r="B4821" s="1" t="s">
        <v>3364</v>
      </c>
      <c r="C4821" t="s">
        <v>4408</v>
      </c>
      <c r="D4821" s="2">
        <v>1285</v>
      </c>
      <c r="E4821" s="1" t="s">
        <v>34</v>
      </c>
      <c r="F4821" s="2">
        <v>11221</v>
      </c>
      <c r="G4821" s="3">
        <v>3474350280</v>
      </c>
      <c r="H4821" s="1" t="s">
        <v>132</v>
      </c>
      <c r="I4821" t="s">
        <v>17</v>
      </c>
      <c r="J4821">
        <v>76</v>
      </c>
      <c r="K4821">
        <v>248</v>
      </c>
      <c r="L4821" s="27">
        <f>RestaurantData[[#This Row],[DailyCustAvg]]*30</f>
        <v>7440</v>
      </c>
      <c r="M4821" s="7">
        <f>(((RestaurantData[[#This Row],[FitScore]]/100)*RestaurantData[[#This Row],[DailyCustAvg]])/3.5)*30</f>
        <v>1615.5428571428572</v>
      </c>
      <c r="N4821">
        <v>40.690931611284</v>
      </c>
      <c r="O4821">
        <v>-73.924563169484998</v>
      </c>
      <c r="P4821">
        <v>304</v>
      </c>
      <c r="Q4821">
        <v>34</v>
      </c>
      <c r="R4821">
        <f>(RestaurantData[[#This Row],[MonthySales]]/1500)*0.07</f>
        <v>7.5392000000000015E-2</v>
      </c>
    </row>
    <row r="4822" spans="1:18" hidden="1" x14ac:dyDescent="0.3">
      <c r="A4822">
        <v>50012381</v>
      </c>
      <c r="B4822" s="1" t="s">
        <v>5182</v>
      </c>
      <c r="C4822" t="s">
        <v>4408</v>
      </c>
      <c r="D4822" s="2">
        <v>351</v>
      </c>
      <c r="E4822" s="1" t="s">
        <v>4099</v>
      </c>
      <c r="F4822" s="2">
        <v>11221</v>
      </c>
      <c r="G4822" s="3">
        <v>6175990334</v>
      </c>
      <c r="H4822" s="1" t="s">
        <v>56</v>
      </c>
      <c r="I4822" t="s">
        <v>21</v>
      </c>
      <c r="J4822">
        <v>82</v>
      </c>
      <c r="K4822">
        <v>246</v>
      </c>
      <c r="L4822" s="27">
        <f>RestaurantData[[#This Row],[DailyCustAvg]]*30</f>
        <v>7380</v>
      </c>
      <c r="M4822" s="7">
        <f>(((RestaurantData[[#This Row],[FitScore]]/100)*RestaurantData[[#This Row],[DailyCustAvg]])/3.5)*30</f>
        <v>1729.0285714285715</v>
      </c>
      <c r="N4822">
        <v>40.693636821417002</v>
      </c>
      <c r="O4822">
        <v>-73.922854404616999</v>
      </c>
      <c r="P4822">
        <v>304</v>
      </c>
      <c r="Q4822">
        <v>34</v>
      </c>
      <c r="R4822">
        <f>(RestaurantData[[#This Row],[MonthySales]]/1500)*0.07</f>
        <v>8.068800000000001E-2</v>
      </c>
    </row>
    <row r="4823" spans="1:18" hidden="1" x14ac:dyDescent="0.3">
      <c r="A4823">
        <v>50075191</v>
      </c>
      <c r="B4823" s="1" t="s">
        <v>5129</v>
      </c>
      <c r="C4823" t="s">
        <v>4408</v>
      </c>
      <c r="D4823" s="2">
        <v>1185</v>
      </c>
      <c r="E4823" s="1" t="s">
        <v>34</v>
      </c>
      <c r="F4823" s="2">
        <v>11221</v>
      </c>
      <c r="G4823" s="3">
        <v>7184503380</v>
      </c>
      <c r="H4823" s="1" t="s">
        <v>276</v>
      </c>
      <c r="I4823" t="s">
        <v>17</v>
      </c>
      <c r="J4823">
        <v>70</v>
      </c>
      <c r="K4823">
        <v>244</v>
      </c>
      <c r="L4823" s="27">
        <f>RestaurantData[[#This Row],[DailyCustAvg]]*30</f>
        <v>7320</v>
      </c>
      <c r="M4823" s="7">
        <f>(((RestaurantData[[#This Row],[FitScore]]/100)*RestaurantData[[#This Row],[DailyCustAvg]])/3.5)*30</f>
        <v>1464</v>
      </c>
      <c r="N4823">
        <v>40.692514400408001</v>
      </c>
      <c r="O4823">
        <v>-73.927348851405</v>
      </c>
      <c r="P4823">
        <v>304</v>
      </c>
      <c r="Q4823">
        <v>34</v>
      </c>
      <c r="R4823">
        <f>(RestaurantData[[#This Row],[MonthySales]]/1500)*0.07</f>
        <v>6.8320000000000006E-2</v>
      </c>
    </row>
    <row r="4824" spans="1:18" hidden="1" x14ac:dyDescent="0.3">
      <c r="A4824">
        <v>41634515</v>
      </c>
      <c r="B4824" s="1" t="s">
        <v>5100</v>
      </c>
      <c r="C4824" t="s">
        <v>4408</v>
      </c>
      <c r="D4824" s="2">
        <v>733</v>
      </c>
      <c r="E4824" s="1" t="s">
        <v>4576</v>
      </c>
      <c r="F4824" s="2">
        <v>11221</v>
      </c>
      <c r="G4824" s="3">
        <v>3479151888</v>
      </c>
      <c r="H4824" s="1" t="s">
        <v>66</v>
      </c>
      <c r="I4824" t="s">
        <v>21</v>
      </c>
      <c r="J4824">
        <v>80</v>
      </c>
      <c r="K4824">
        <v>238</v>
      </c>
      <c r="L4824" s="27">
        <f>RestaurantData[[#This Row],[DailyCustAvg]]*30</f>
        <v>7140</v>
      </c>
      <c r="M4824" s="7">
        <f>(((RestaurantData[[#This Row],[FitScore]]/100)*RestaurantData[[#This Row],[DailyCustAvg]])/3.5)*30</f>
        <v>1632</v>
      </c>
      <c r="N4824">
        <v>40.693896210527001</v>
      </c>
      <c r="O4824">
        <v>-73.909709762359</v>
      </c>
      <c r="P4824">
        <v>304</v>
      </c>
      <c r="Q4824">
        <v>37</v>
      </c>
      <c r="R4824">
        <f>(RestaurantData[[#This Row],[MonthySales]]/1500)*0.07</f>
        <v>7.6160000000000019E-2</v>
      </c>
    </row>
    <row r="4825" spans="1:18" hidden="1" x14ac:dyDescent="0.3">
      <c r="A4825">
        <v>50076770</v>
      </c>
      <c r="B4825" s="1" t="s">
        <v>5116</v>
      </c>
      <c r="C4825" t="s">
        <v>4408</v>
      </c>
      <c r="D4825" s="2">
        <v>446</v>
      </c>
      <c r="E4825" s="1" t="s">
        <v>5086</v>
      </c>
      <c r="F4825" s="2">
        <v>11221</v>
      </c>
      <c r="G4825" s="3">
        <v>3475339551</v>
      </c>
      <c r="H4825" s="1" t="s">
        <v>212</v>
      </c>
      <c r="I4825" t="s">
        <v>17</v>
      </c>
      <c r="J4825">
        <v>71</v>
      </c>
      <c r="K4825">
        <v>204</v>
      </c>
      <c r="L4825" s="27">
        <f>RestaurantData[[#This Row],[DailyCustAvg]]*30</f>
        <v>6120</v>
      </c>
      <c r="M4825" s="7">
        <f>(((RestaurantData[[#This Row],[FitScore]]/100)*RestaurantData[[#This Row],[DailyCustAvg]])/3.5)*30</f>
        <v>1241.4857142857143</v>
      </c>
      <c r="N4825">
        <v>40.693258974991998</v>
      </c>
      <c r="O4825">
        <v>-73.912674838567</v>
      </c>
      <c r="P4825">
        <v>304</v>
      </c>
      <c r="Q4825">
        <v>37</v>
      </c>
      <c r="R4825">
        <f>(RestaurantData[[#This Row],[MonthySales]]/1500)*0.07</f>
        <v>5.7936000000000008E-2</v>
      </c>
    </row>
    <row r="4826" spans="1:18" hidden="1" x14ac:dyDescent="0.3">
      <c r="A4826">
        <v>50012426</v>
      </c>
      <c r="B4826" s="1" t="s">
        <v>5090</v>
      </c>
      <c r="C4826" t="s">
        <v>4408</v>
      </c>
      <c r="D4826" s="2">
        <v>140</v>
      </c>
      <c r="E4826" s="1" t="s">
        <v>5086</v>
      </c>
      <c r="F4826" s="2">
        <v>11237</v>
      </c>
      <c r="G4826" s="3">
        <v>2013042844</v>
      </c>
      <c r="H4826" s="1" t="s">
        <v>16</v>
      </c>
      <c r="I4826" t="s">
        <v>17</v>
      </c>
      <c r="J4826">
        <v>70</v>
      </c>
      <c r="K4826">
        <v>393</v>
      </c>
      <c r="L4826" s="27">
        <f>RestaurantData[[#This Row],[DailyCustAvg]]*30</f>
        <v>11790</v>
      </c>
      <c r="M4826" s="7">
        <f>(((RestaurantData[[#This Row],[FitScore]]/100)*RestaurantData[[#This Row],[DailyCustAvg]])/3.5)*30</f>
        <v>2358</v>
      </c>
      <c r="N4826">
        <v>40.700615845812997</v>
      </c>
      <c r="O4826">
        <v>-73.925594445775999</v>
      </c>
      <c r="P4826">
        <v>304</v>
      </c>
      <c r="Q4826">
        <v>34</v>
      </c>
      <c r="R4826">
        <f>(RestaurantData[[#This Row],[MonthySales]]/1500)*0.07</f>
        <v>0.11004000000000001</v>
      </c>
    </row>
    <row r="4827" spans="1:18" hidden="1" x14ac:dyDescent="0.3">
      <c r="A4827">
        <v>50089691</v>
      </c>
      <c r="B4827" s="1" t="s">
        <v>5107</v>
      </c>
      <c r="C4827" t="s">
        <v>4408</v>
      </c>
      <c r="D4827" s="2">
        <v>189</v>
      </c>
      <c r="E4827" s="1" t="s">
        <v>5086</v>
      </c>
      <c r="F4827" s="2">
        <v>11237</v>
      </c>
      <c r="G4827" s="3">
        <v>3474420365</v>
      </c>
      <c r="H4827" s="1" t="s">
        <v>276</v>
      </c>
      <c r="I4827" t="s">
        <v>17</v>
      </c>
      <c r="J4827">
        <v>82</v>
      </c>
      <c r="K4827">
        <v>388</v>
      </c>
      <c r="L4827" s="27">
        <f>RestaurantData[[#This Row],[DailyCustAvg]]*30</f>
        <v>11640</v>
      </c>
      <c r="M4827" s="7">
        <f>(((RestaurantData[[#This Row],[FitScore]]/100)*RestaurantData[[#This Row],[DailyCustAvg]])/3.5)*30</f>
        <v>2727.0857142857139</v>
      </c>
      <c r="N4827">
        <v>40.699349019267999</v>
      </c>
      <c r="O4827">
        <v>-73.923338243038003</v>
      </c>
      <c r="P4827">
        <v>304</v>
      </c>
      <c r="Q4827">
        <v>37</v>
      </c>
      <c r="R4827">
        <f>(RestaurantData[[#This Row],[MonthySales]]/1500)*0.07</f>
        <v>0.12726399999999999</v>
      </c>
    </row>
    <row r="4828" spans="1:18" hidden="1" x14ac:dyDescent="0.3">
      <c r="A4828">
        <v>50099727</v>
      </c>
      <c r="B4828" s="1" t="s">
        <v>5147</v>
      </c>
      <c r="C4828" t="s">
        <v>4408</v>
      </c>
      <c r="D4828" s="2">
        <v>162</v>
      </c>
      <c r="E4828" s="1" t="s">
        <v>5084</v>
      </c>
      <c r="F4828" s="2">
        <v>11237</v>
      </c>
      <c r="G4828" s="3">
        <v>7184844060</v>
      </c>
      <c r="H4828" s="1" t="s">
        <v>56</v>
      </c>
      <c r="I4828" t="s">
        <v>21</v>
      </c>
      <c r="J4828">
        <v>70</v>
      </c>
      <c r="K4828">
        <v>388</v>
      </c>
      <c r="L4828" s="27">
        <f>RestaurantData[[#This Row],[DailyCustAvg]]*30</f>
        <v>11640</v>
      </c>
      <c r="M4828" s="7">
        <f>(((RestaurantData[[#This Row],[FitScore]]/100)*RestaurantData[[#This Row],[DailyCustAvg]])/3.5)*30</f>
        <v>2328</v>
      </c>
      <c r="N4828">
        <v>40.702308485574001</v>
      </c>
      <c r="O4828">
        <v>-73.920197097037004</v>
      </c>
      <c r="P4828">
        <v>304</v>
      </c>
      <c r="Q4828">
        <v>37</v>
      </c>
      <c r="R4828">
        <f>(RestaurantData[[#This Row],[MonthySales]]/1500)*0.07</f>
        <v>0.10864000000000001</v>
      </c>
    </row>
    <row r="4829" spans="1:18" hidden="1" x14ac:dyDescent="0.3">
      <c r="A4829">
        <v>50006323</v>
      </c>
      <c r="B4829" s="1" t="s">
        <v>5154</v>
      </c>
      <c r="C4829" t="s">
        <v>4408</v>
      </c>
      <c r="D4829" s="2">
        <v>1439</v>
      </c>
      <c r="E4829" s="1" t="s">
        <v>4780</v>
      </c>
      <c r="F4829" s="2">
        <v>11237</v>
      </c>
      <c r="G4829" s="3">
        <v>7184170668</v>
      </c>
      <c r="H4829" s="1" t="s">
        <v>212</v>
      </c>
      <c r="I4829" t="s">
        <v>21</v>
      </c>
      <c r="J4829">
        <v>81</v>
      </c>
      <c r="K4829">
        <v>388</v>
      </c>
      <c r="L4829" s="27">
        <f>RestaurantData[[#This Row],[DailyCustAvg]]*30</f>
        <v>11640</v>
      </c>
      <c r="M4829" s="7">
        <f>(((RestaurantData[[#This Row],[FitScore]]/100)*RestaurantData[[#This Row],[DailyCustAvg]])/3.5)*30</f>
        <v>2693.8285714285716</v>
      </c>
      <c r="N4829">
        <v>40.698821244991002</v>
      </c>
      <c r="O4829">
        <v>-73.918239407670001</v>
      </c>
      <c r="P4829">
        <v>304</v>
      </c>
      <c r="Q4829">
        <v>37</v>
      </c>
      <c r="R4829">
        <f>(RestaurantData[[#This Row],[MonthySales]]/1500)*0.07</f>
        <v>0.12571200000000002</v>
      </c>
    </row>
    <row r="4830" spans="1:18" hidden="1" x14ac:dyDescent="0.3">
      <c r="A4830">
        <v>50069856</v>
      </c>
      <c r="B4830" s="1" t="s">
        <v>5136</v>
      </c>
      <c r="C4830" t="s">
        <v>4408</v>
      </c>
      <c r="D4830" s="2">
        <v>469</v>
      </c>
      <c r="E4830" s="1" t="s">
        <v>5084</v>
      </c>
      <c r="F4830" s="2">
        <v>11237</v>
      </c>
      <c r="G4830" s="3">
        <v>9179661203</v>
      </c>
      <c r="H4830" s="1" t="s">
        <v>20</v>
      </c>
      <c r="I4830" t="s">
        <v>17</v>
      </c>
      <c r="J4830">
        <v>83</v>
      </c>
      <c r="K4830">
        <v>387</v>
      </c>
      <c r="L4830" s="27">
        <f>RestaurantData[[#This Row],[DailyCustAvg]]*30</f>
        <v>11610</v>
      </c>
      <c r="M4830" s="7">
        <f>(((RestaurantData[[#This Row],[FitScore]]/100)*RestaurantData[[#This Row],[DailyCustAvg]])/3.5)*30</f>
        <v>2753.2285714285713</v>
      </c>
      <c r="N4830">
        <v>40.695481453612999</v>
      </c>
      <c r="O4830">
        <v>-73.908153328365003</v>
      </c>
      <c r="P4830">
        <v>304</v>
      </c>
      <c r="Q4830">
        <v>37</v>
      </c>
      <c r="R4830">
        <f>(RestaurantData[[#This Row],[MonthySales]]/1500)*0.07</f>
        <v>0.12848400000000001</v>
      </c>
    </row>
    <row r="4831" spans="1:18" hidden="1" x14ac:dyDescent="0.3">
      <c r="A4831">
        <v>41222682</v>
      </c>
      <c r="B4831" s="1" t="s">
        <v>5171</v>
      </c>
      <c r="C4831" t="s">
        <v>4408</v>
      </c>
      <c r="D4831" s="2">
        <v>1485</v>
      </c>
      <c r="E4831" s="1" t="s">
        <v>4780</v>
      </c>
      <c r="F4831" s="2">
        <v>11237</v>
      </c>
      <c r="G4831" s="3">
        <v>7184561930</v>
      </c>
      <c r="H4831" s="1" t="s">
        <v>29</v>
      </c>
      <c r="I4831" t="s">
        <v>17</v>
      </c>
      <c r="J4831">
        <v>70</v>
      </c>
      <c r="K4831">
        <v>378</v>
      </c>
      <c r="L4831" s="27">
        <f>RestaurantData[[#This Row],[DailyCustAvg]]*30</f>
        <v>11340</v>
      </c>
      <c r="M4831" s="7">
        <f>(((RestaurantData[[#This Row],[FitScore]]/100)*RestaurantData[[#This Row],[DailyCustAvg]])/3.5)*30</f>
        <v>2268</v>
      </c>
      <c r="N4831">
        <v>40.699001139198998</v>
      </c>
      <c r="O4831">
        <v>-73.916490079119001</v>
      </c>
      <c r="P4831">
        <v>304</v>
      </c>
      <c r="Q4831">
        <v>37</v>
      </c>
      <c r="R4831">
        <f>(RestaurantData[[#This Row],[MonthySales]]/1500)*0.07</f>
        <v>0.10584000000000002</v>
      </c>
    </row>
    <row r="4832" spans="1:18" hidden="1" x14ac:dyDescent="0.3">
      <c r="A4832">
        <v>50090430</v>
      </c>
      <c r="B4832" s="1" t="s">
        <v>5173</v>
      </c>
      <c r="C4832" t="s">
        <v>4408</v>
      </c>
      <c r="D4832" s="2">
        <v>309</v>
      </c>
      <c r="E4832" s="1" t="s">
        <v>4576</v>
      </c>
      <c r="F4832" s="2">
        <v>11237</v>
      </c>
      <c r="G4832" s="3">
        <v>7185766500</v>
      </c>
      <c r="H4832" s="1" t="s">
        <v>16</v>
      </c>
      <c r="J4832">
        <v>64</v>
      </c>
      <c r="K4832">
        <v>377</v>
      </c>
      <c r="L4832" s="27">
        <f>RestaurantData[[#This Row],[DailyCustAvg]]*30</f>
        <v>11310</v>
      </c>
      <c r="M4832" s="7">
        <f>(((RestaurantData[[#This Row],[FitScore]]/100)*RestaurantData[[#This Row],[DailyCustAvg]])/3.5)*30</f>
        <v>2068.1142857142859</v>
      </c>
      <c r="N4832">
        <v>40.701621657834998</v>
      </c>
      <c r="O4832">
        <v>-73.923288734440007</v>
      </c>
      <c r="P4832">
        <v>304</v>
      </c>
      <c r="Q4832">
        <v>34</v>
      </c>
      <c r="R4832">
        <f>(RestaurantData[[#This Row],[MonthySales]]/1500)*0.07</f>
        <v>9.6512000000000014E-2</v>
      </c>
    </row>
    <row r="4833" spans="1:18" hidden="1" x14ac:dyDescent="0.3">
      <c r="A4833">
        <v>50072572</v>
      </c>
      <c r="B4833" s="1" t="s">
        <v>5106</v>
      </c>
      <c r="C4833" t="s">
        <v>4408</v>
      </c>
      <c r="D4833" s="2">
        <v>1100</v>
      </c>
      <c r="E4833" s="1" t="s">
        <v>4447</v>
      </c>
      <c r="F4833" s="2">
        <v>11237</v>
      </c>
      <c r="G4833" s="3">
        <v>3472950308</v>
      </c>
      <c r="H4833" s="1" t="s">
        <v>212</v>
      </c>
      <c r="I4833" t="s">
        <v>17</v>
      </c>
      <c r="J4833">
        <v>58</v>
      </c>
      <c r="K4833">
        <v>370</v>
      </c>
      <c r="L4833" s="27">
        <f>RestaurantData[[#This Row],[DailyCustAvg]]*30</f>
        <v>11100</v>
      </c>
      <c r="M4833" s="7">
        <f>(((RestaurantData[[#This Row],[FitScore]]/100)*RestaurantData[[#This Row],[DailyCustAvg]])/3.5)*30</f>
        <v>1839.4285714285713</v>
      </c>
      <c r="N4833">
        <v>40.705200808960001</v>
      </c>
      <c r="O4833">
        <v>-73.927457601241997</v>
      </c>
      <c r="P4833">
        <v>304</v>
      </c>
      <c r="Q4833">
        <v>34</v>
      </c>
      <c r="R4833">
        <f>(RestaurantData[[#This Row],[MonthySales]]/1500)*0.07</f>
        <v>8.584E-2</v>
      </c>
    </row>
    <row r="4834" spans="1:18" hidden="1" x14ac:dyDescent="0.3">
      <c r="A4834">
        <v>50099136</v>
      </c>
      <c r="B4834" s="1" t="s">
        <v>5179</v>
      </c>
      <c r="C4834" t="s">
        <v>4408</v>
      </c>
      <c r="D4834" s="2">
        <v>160</v>
      </c>
      <c r="E4834" s="1" t="s">
        <v>5084</v>
      </c>
      <c r="F4834" s="2">
        <v>11237</v>
      </c>
      <c r="G4834" s="3">
        <v>9179662361</v>
      </c>
      <c r="H4834" s="1" t="s">
        <v>24</v>
      </c>
      <c r="I4834" t="s">
        <v>17</v>
      </c>
      <c r="J4834">
        <v>83</v>
      </c>
      <c r="K4834">
        <v>367</v>
      </c>
      <c r="L4834" s="27">
        <f>RestaurantData[[#This Row],[DailyCustAvg]]*30</f>
        <v>11010</v>
      </c>
      <c r="M4834" s="7">
        <f>(((RestaurantData[[#This Row],[FitScore]]/100)*RestaurantData[[#This Row],[DailyCustAvg]])/3.5)*30</f>
        <v>2610.9428571428575</v>
      </c>
      <c r="N4834">
        <v>40.702341462962004</v>
      </c>
      <c r="O4834">
        <v>-73.920254762810998</v>
      </c>
      <c r="P4834">
        <v>304</v>
      </c>
      <c r="Q4834">
        <v>37</v>
      </c>
      <c r="R4834">
        <f>(RestaurantData[[#This Row],[MonthySales]]/1500)*0.07</f>
        <v>0.12184400000000002</v>
      </c>
    </row>
    <row r="4835" spans="1:18" hidden="1" x14ac:dyDescent="0.3">
      <c r="A4835">
        <v>41286006</v>
      </c>
      <c r="B4835" s="1" t="s">
        <v>5165</v>
      </c>
      <c r="C4835" t="s">
        <v>4408</v>
      </c>
      <c r="D4835" s="2">
        <v>180</v>
      </c>
      <c r="E4835" s="1" t="s">
        <v>5084</v>
      </c>
      <c r="F4835" s="2">
        <v>11237</v>
      </c>
      <c r="G4835" s="3">
        <v>7184430787</v>
      </c>
      <c r="H4835" s="1" t="s">
        <v>1645</v>
      </c>
      <c r="I4835" t="s">
        <v>21</v>
      </c>
      <c r="J4835">
        <v>79</v>
      </c>
      <c r="K4835">
        <v>360</v>
      </c>
      <c r="L4835" s="27">
        <f>RestaurantData[[#This Row],[DailyCustAvg]]*30</f>
        <v>10800</v>
      </c>
      <c r="M4835" s="7">
        <f>(((RestaurantData[[#This Row],[FitScore]]/100)*RestaurantData[[#This Row],[DailyCustAvg]])/3.5)*30</f>
        <v>2437.7142857142862</v>
      </c>
      <c r="N4835">
        <v>40.701753355062003</v>
      </c>
      <c r="O4835">
        <v>-73.919216780965002</v>
      </c>
      <c r="P4835">
        <v>304</v>
      </c>
      <c r="Q4835">
        <v>37</v>
      </c>
      <c r="R4835">
        <f>(RestaurantData[[#This Row],[MonthySales]]/1500)*0.07</f>
        <v>0.11376000000000003</v>
      </c>
    </row>
    <row r="4836" spans="1:18" hidden="1" x14ac:dyDescent="0.3">
      <c r="A4836">
        <v>50050986</v>
      </c>
      <c r="B4836" s="1" t="s">
        <v>954</v>
      </c>
      <c r="C4836" t="s">
        <v>4408</v>
      </c>
      <c r="D4836" s="2">
        <v>127</v>
      </c>
      <c r="E4836" s="1" t="s">
        <v>5105</v>
      </c>
      <c r="F4836" s="2">
        <v>11237</v>
      </c>
      <c r="G4836" s="3">
        <v>7183818400</v>
      </c>
      <c r="H4836" s="1" t="s">
        <v>45</v>
      </c>
      <c r="I4836" t="s">
        <v>17</v>
      </c>
      <c r="J4836">
        <v>81</v>
      </c>
      <c r="K4836">
        <v>357</v>
      </c>
      <c r="L4836" s="27">
        <f>RestaurantData[[#This Row],[DailyCustAvg]]*30</f>
        <v>10710</v>
      </c>
      <c r="M4836" s="7">
        <f>(((RestaurantData[[#This Row],[FitScore]]/100)*RestaurantData[[#This Row],[DailyCustAvg]])/3.5)*30</f>
        <v>2478.6000000000004</v>
      </c>
      <c r="N4836">
        <v>40.704174094486</v>
      </c>
      <c r="O4836">
        <v>-73.919004648327999</v>
      </c>
      <c r="P4836">
        <v>304</v>
      </c>
      <c r="Q4836">
        <v>37</v>
      </c>
      <c r="R4836">
        <f>(RestaurantData[[#This Row],[MonthySales]]/1500)*0.07</f>
        <v>0.11566800000000003</v>
      </c>
    </row>
    <row r="4837" spans="1:18" hidden="1" x14ac:dyDescent="0.3">
      <c r="A4837">
        <v>50038853</v>
      </c>
      <c r="B4837" s="1" t="s">
        <v>5120</v>
      </c>
      <c r="C4837" t="s">
        <v>4408</v>
      </c>
      <c r="D4837" s="2">
        <v>53</v>
      </c>
      <c r="E4837" s="1" t="s">
        <v>5086</v>
      </c>
      <c r="F4837" s="2">
        <v>11237</v>
      </c>
      <c r="G4837" s="3">
        <v>3472951338</v>
      </c>
      <c r="H4837" s="1" t="s">
        <v>16</v>
      </c>
      <c r="I4837" t="s">
        <v>17</v>
      </c>
      <c r="J4837">
        <v>69</v>
      </c>
      <c r="K4837">
        <v>356</v>
      </c>
      <c r="L4837" s="27">
        <f>RestaurantData[[#This Row],[DailyCustAvg]]*30</f>
        <v>10680</v>
      </c>
      <c r="M4837" s="7">
        <f>(((RestaurantData[[#This Row],[FitScore]]/100)*RestaurantData[[#This Row],[DailyCustAvg]])/3.5)*30</f>
        <v>2105.4857142857145</v>
      </c>
      <c r="N4837">
        <v>40.702489850831</v>
      </c>
      <c r="O4837">
        <v>-73.928856315000999</v>
      </c>
      <c r="P4837">
        <v>304</v>
      </c>
      <c r="Q4837">
        <v>34</v>
      </c>
      <c r="R4837">
        <f>(RestaurantData[[#This Row],[MonthySales]]/1500)*0.07</f>
        <v>9.825600000000001E-2</v>
      </c>
    </row>
    <row r="4838" spans="1:18" hidden="1" x14ac:dyDescent="0.3">
      <c r="A4838">
        <v>50034561</v>
      </c>
      <c r="B4838" s="1" t="s">
        <v>131</v>
      </c>
      <c r="C4838" t="s">
        <v>4408</v>
      </c>
      <c r="D4838" s="2">
        <v>1379</v>
      </c>
      <c r="E4838" s="1" t="s">
        <v>5024</v>
      </c>
      <c r="F4838" s="2">
        <v>11237</v>
      </c>
      <c r="G4838" s="3">
        <v>7183828636</v>
      </c>
      <c r="H4838" s="1" t="s">
        <v>132</v>
      </c>
      <c r="I4838" t="s">
        <v>17</v>
      </c>
      <c r="J4838">
        <v>63</v>
      </c>
      <c r="K4838">
        <v>355</v>
      </c>
      <c r="L4838" s="27">
        <f>RestaurantData[[#This Row],[DailyCustAvg]]*30</f>
        <v>10650</v>
      </c>
      <c r="M4838" s="7">
        <f>(((RestaurantData[[#This Row],[FitScore]]/100)*RestaurantData[[#This Row],[DailyCustAvg]])/3.5)*30</f>
        <v>1917</v>
      </c>
      <c r="N4838">
        <v>40.695753672522002</v>
      </c>
      <c r="O4838">
        <v>-73.905376154459006</v>
      </c>
      <c r="P4838">
        <v>304</v>
      </c>
      <c r="Q4838">
        <v>37</v>
      </c>
      <c r="R4838">
        <f>(RestaurantData[[#This Row],[MonthySales]]/1500)*0.07</f>
        <v>8.9460000000000012E-2</v>
      </c>
    </row>
    <row r="4839" spans="1:18" hidden="1" x14ac:dyDescent="0.3">
      <c r="A4839">
        <v>50079083</v>
      </c>
      <c r="B4839" s="1" t="s">
        <v>5127</v>
      </c>
      <c r="C4839" t="s">
        <v>4408</v>
      </c>
      <c r="D4839" s="2">
        <v>338</v>
      </c>
      <c r="E4839" s="1" t="s">
        <v>4576</v>
      </c>
      <c r="F4839" s="2">
        <v>11237</v>
      </c>
      <c r="G4839" s="3">
        <v>7184844660</v>
      </c>
      <c r="H4839" s="1" t="s">
        <v>276</v>
      </c>
      <c r="I4839" t="s">
        <v>21</v>
      </c>
      <c r="J4839">
        <v>59</v>
      </c>
      <c r="K4839">
        <v>355</v>
      </c>
      <c r="L4839" s="27">
        <f>RestaurantData[[#This Row],[DailyCustAvg]]*30</f>
        <v>10650</v>
      </c>
      <c r="M4839" s="7">
        <f>(((RestaurantData[[#This Row],[FitScore]]/100)*RestaurantData[[#This Row],[DailyCustAvg]])/3.5)*30</f>
        <v>1795.2857142857142</v>
      </c>
      <c r="N4839">
        <v>40.701025362621003</v>
      </c>
      <c r="O4839">
        <v>-73.922279598722994</v>
      </c>
      <c r="P4839">
        <v>304</v>
      </c>
      <c r="Q4839">
        <v>37</v>
      </c>
      <c r="R4839">
        <f>(RestaurantData[[#This Row],[MonthySales]]/1500)*0.07</f>
        <v>8.3780000000000007E-2</v>
      </c>
    </row>
    <row r="4840" spans="1:18" hidden="1" x14ac:dyDescent="0.3">
      <c r="A4840">
        <v>50069833</v>
      </c>
      <c r="B4840" s="1" t="s">
        <v>5170</v>
      </c>
      <c r="C4840" t="s">
        <v>4408</v>
      </c>
      <c r="D4840" s="2">
        <v>1495</v>
      </c>
      <c r="E4840" s="1" t="s">
        <v>4010</v>
      </c>
      <c r="F4840" s="2">
        <v>11237</v>
      </c>
      <c r="G4840" s="3">
        <v>7185527004</v>
      </c>
      <c r="H4840" s="1" t="s">
        <v>212</v>
      </c>
      <c r="I4840" t="s">
        <v>17</v>
      </c>
      <c r="J4840">
        <v>77</v>
      </c>
      <c r="K4840">
        <v>350</v>
      </c>
      <c r="L4840" s="27">
        <f>RestaurantData[[#This Row],[DailyCustAvg]]*30</f>
        <v>10500</v>
      </c>
      <c r="M4840" s="7">
        <f>(((RestaurantData[[#This Row],[FitScore]]/100)*RestaurantData[[#This Row],[DailyCustAvg]])/3.5)*30</f>
        <v>2310</v>
      </c>
      <c r="N4840">
        <v>40.701689280708997</v>
      </c>
      <c r="O4840">
        <v>-73.921813576502004</v>
      </c>
      <c r="P4840">
        <v>304</v>
      </c>
      <c r="Q4840">
        <v>37</v>
      </c>
      <c r="R4840">
        <f>(RestaurantData[[#This Row],[MonthySales]]/1500)*0.07</f>
        <v>0.10780000000000001</v>
      </c>
    </row>
    <row r="4841" spans="1:18" hidden="1" x14ac:dyDescent="0.3">
      <c r="A4841">
        <v>41554812</v>
      </c>
      <c r="B4841" s="1" t="s">
        <v>5159</v>
      </c>
      <c r="C4841" t="s">
        <v>4408</v>
      </c>
      <c r="D4841" s="2">
        <v>1481</v>
      </c>
      <c r="E4841" s="1" t="s">
        <v>4780</v>
      </c>
      <c r="F4841" s="2">
        <v>11237</v>
      </c>
      <c r="G4841" s="3">
        <v>7184974982</v>
      </c>
      <c r="H4841" s="1" t="s">
        <v>29</v>
      </c>
      <c r="I4841" t="s">
        <v>17</v>
      </c>
      <c r="J4841">
        <v>82</v>
      </c>
      <c r="K4841">
        <v>348</v>
      </c>
      <c r="L4841" s="27">
        <f>RestaurantData[[#This Row],[DailyCustAvg]]*30</f>
        <v>10440</v>
      </c>
      <c r="M4841" s="7">
        <f>(((RestaurantData[[#This Row],[FitScore]]/100)*RestaurantData[[#This Row],[DailyCustAvg]])/3.5)*30</f>
        <v>2445.9428571428571</v>
      </c>
      <c r="N4841">
        <v>40.698987517705</v>
      </c>
      <c r="O4841">
        <v>-73.916630746067995</v>
      </c>
      <c r="P4841">
        <v>304</v>
      </c>
      <c r="Q4841">
        <v>37</v>
      </c>
      <c r="R4841">
        <f>(RestaurantData[[#This Row],[MonthySales]]/1500)*0.07</f>
        <v>0.11414400000000001</v>
      </c>
    </row>
    <row r="4842" spans="1:18" hidden="1" x14ac:dyDescent="0.3">
      <c r="A4842">
        <v>50064926</v>
      </c>
      <c r="B4842" s="1" t="s">
        <v>5087</v>
      </c>
      <c r="C4842" t="s">
        <v>4408</v>
      </c>
      <c r="D4842" s="2">
        <v>156</v>
      </c>
      <c r="E4842" s="1" t="s">
        <v>4576</v>
      </c>
      <c r="F4842" s="2">
        <v>11237</v>
      </c>
      <c r="G4842" s="3">
        <v>7185522065</v>
      </c>
      <c r="H4842" s="1" t="s">
        <v>68</v>
      </c>
      <c r="I4842" t="s">
        <v>21</v>
      </c>
      <c r="J4842">
        <v>80</v>
      </c>
      <c r="K4842">
        <v>340</v>
      </c>
      <c r="L4842" s="27">
        <f>RestaurantData[[#This Row],[DailyCustAvg]]*30</f>
        <v>10200</v>
      </c>
      <c r="M4842" s="7">
        <f>(((RestaurantData[[#This Row],[FitScore]]/100)*RestaurantData[[#This Row],[DailyCustAvg]])/3.5)*30</f>
        <v>2331.4285714285711</v>
      </c>
      <c r="N4842">
        <v>40.704281654359001</v>
      </c>
      <c r="O4842">
        <v>-73.928003215917997</v>
      </c>
      <c r="P4842">
        <v>304</v>
      </c>
      <c r="Q4842">
        <v>34</v>
      </c>
      <c r="R4842">
        <f>(RestaurantData[[#This Row],[MonthySales]]/1500)*0.07</f>
        <v>0.10879999999999999</v>
      </c>
    </row>
    <row r="4843" spans="1:18" hidden="1" x14ac:dyDescent="0.3">
      <c r="A4843">
        <v>50005133</v>
      </c>
      <c r="B4843" s="1" t="s">
        <v>5156</v>
      </c>
      <c r="C4843" t="s">
        <v>4408</v>
      </c>
      <c r="D4843" s="2">
        <v>411</v>
      </c>
      <c r="E4843" s="1" t="s">
        <v>5157</v>
      </c>
      <c r="F4843" s="2">
        <v>11237</v>
      </c>
      <c r="G4843" s="3">
        <v>3475059155</v>
      </c>
      <c r="H4843" s="1" t="s">
        <v>16</v>
      </c>
      <c r="I4843" t="s">
        <v>21</v>
      </c>
      <c r="J4843">
        <v>75</v>
      </c>
      <c r="K4843">
        <v>338</v>
      </c>
      <c r="L4843" s="27">
        <f>RestaurantData[[#This Row],[DailyCustAvg]]*30</f>
        <v>10140</v>
      </c>
      <c r="M4843" s="7">
        <f>(((RestaurantData[[#This Row],[FitScore]]/100)*RestaurantData[[#This Row],[DailyCustAvg]])/3.5)*30</f>
        <v>2172.8571428571431</v>
      </c>
      <c r="N4843">
        <v>40.706940495188</v>
      </c>
      <c r="O4843">
        <v>-73.922499906368998</v>
      </c>
      <c r="P4843">
        <v>304</v>
      </c>
      <c r="Q4843">
        <v>34</v>
      </c>
      <c r="R4843">
        <f>(RestaurantData[[#This Row],[MonthySales]]/1500)*0.07</f>
        <v>0.10140000000000003</v>
      </c>
    </row>
    <row r="4844" spans="1:18" hidden="1" x14ac:dyDescent="0.3">
      <c r="A4844">
        <v>50101183</v>
      </c>
      <c r="B4844" s="1" t="s">
        <v>5175</v>
      </c>
      <c r="C4844" t="s">
        <v>4408</v>
      </c>
      <c r="D4844" s="2">
        <v>247</v>
      </c>
      <c r="E4844" s="1" t="s">
        <v>5113</v>
      </c>
      <c r="F4844" s="2">
        <v>11237</v>
      </c>
      <c r="G4844" s="3">
        <v>9176977982</v>
      </c>
      <c r="H4844" s="1" t="s">
        <v>613</v>
      </c>
      <c r="I4844" t="s">
        <v>21</v>
      </c>
      <c r="J4844">
        <v>73</v>
      </c>
      <c r="K4844">
        <v>338</v>
      </c>
      <c r="L4844" s="27">
        <f>RestaurantData[[#This Row],[DailyCustAvg]]*30</f>
        <v>10140</v>
      </c>
      <c r="M4844" s="7">
        <f>(((RestaurantData[[#This Row],[FitScore]]/100)*RestaurantData[[#This Row],[DailyCustAvg]])/3.5)*30</f>
        <v>2114.9142857142856</v>
      </c>
      <c r="N4844">
        <v>40.705721842003001</v>
      </c>
      <c r="O4844">
        <v>-73.922537396330995</v>
      </c>
      <c r="P4844">
        <v>304</v>
      </c>
      <c r="Q4844">
        <v>34</v>
      </c>
      <c r="R4844">
        <f>(RestaurantData[[#This Row],[MonthySales]]/1500)*0.07</f>
        <v>9.8696000000000006E-2</v>
      </c>
    </row>
    <row r="4845" spans="1:18" hidden="1" x14ac:dyDescent="0.3">
      <c r="A4845">
        <v>50086162</v>
      </c>
      <c r="B4845" s="1" t="s">
        <v>5125</v>
      </c>
      <c r="C4845" t="s">
        <v>4408</v>
      </c>
      <c r="D4845" s="2">
        <v>22</v>
      </c>
      <c r="E4845" s="1" t="s">
        <v>5105</v>
      </c>
      <c r="F4845" s="2">
        <v>11237</v>
      </c>
      <c r="G4845" s="3">
        <v>7188210688</v>
      </c>
      <c r="H4845" s="1" t="s">
        <v>186</v>
      </c>
      <c r="I4845" t="s">
        <v>21</v>
      </c>
      <c r="J4845">
        <v>71</v>
      </c>
      <c r="K4845">
        <v>337</v>
      </c>
      <c r="L4845" s="27">
        <f>RestaurantData[[#This Row],[DailyCustAvg]]*30</f>
        <v>10110</v>
      </c>
      <c r="M4845" s="7">
        <f>(((RestaurantData[[#This Row],[FitScore]]/100)*RestaurantData[[#This Row],[DailyCustAvg]])/3.5)*30</f>
        <v>2050.8857142857141</v>
      </c>
      <c r="N4845">
        <v>40.706402598373003</v>
      </c>
      <c r="O4845">
        <v>-73.922615951997003</v>
      </c>
      <c r="P4845">
        <v>304</v>
      </c>
      <c r="Q4845">
        <v>34</v>
      </c>
      <c r="R4845">
        <f>(RestaurantData[[#This Row],[MonthySales]]/1500)*0.07</f>
        <v>9.5708000000000001E-2</v>
      </c>
    </row>
    <row r="4846" spans="1:18" hidden="1" x14ac:dyDescent="0.3">
      <c r="A4846">
        <v>50087900</v>
      </c>
      <c r="B4846" s="1" t="s">
        <v>5088</v>
      </c>
      <c r="C4846" t="s">
        <v>4408</v>
      </c>
      <c r="D4846" s="2">
        <v>266</v>
      </c>
      <c r="E4846" s="1" t="s">
        <v>5089</v>
      </c>
      <c r="F4846" s="2">
        <v>11237</v>
      </c>
      <c r="G4846" s="3">
        <v>7189152576</v>
      </c>
      <c r="H4846" s="1" t="s">
        <v>29</v>
      </c>
      <c r="I4846" t="s">
        <v>21</v>
      </c>
      <c r="J4846">
        <v>83</v>
      </c>
      <c r="K4846">
        <v>334</v>
      </c>
      <c r="L4846" s="27">
        <f>RestaurantData[[#This Row],[DailyCustAvg]]*30</f>
        <v>10020</v>
      </c>
      <c r="M4846" s="7">
        <f>(((RestaurantData[[#This Row],[FitScore]]/100)*RestaurantData[[#This Row],[DailyCustAvg]])/3.5)*30</f>
        <v>2376.1714285714284</v>
      </c>
      <c r="N4846">
        <v>40.702288808017002</v>
      </c>
      <c r="O4846">
        <v>-73.923544031307003</v>
      </c>
      <c r="P4846">
        <v>304</v>
      </c>
      <c r="Q4846">
        <v>34</v>
      </c>
      <c r="R4846">
        <f>(RestaurantData[[#This Row],[MonthySales]]/1500)*0.07</f>
        <v>0.110888</v>
      </c>
    </row>
    <row r="4847" spans="1:18" hidden="1" x14ac:dyDescent="0.3">
      <c r="A4847">
        <v>50001526</v>
      </c>
      <c r="B4847" s="1" t="s">
        <v>5131</v>
      </c>
      <c r="C4847" t="s">
        <v>4408</v>
      </c>
      <c r="D4847" s="2">
        <v>890</v>
      </c>
      <c r="E4847" s="1" t="s">
        <v>5105</v>
      </c>
      <c r="F4847" s="2">
        <v>11237</v>
      </c>
      <c r="G4847" s="3">
        <v>7183818899</v>
      </c>
      <c r="H4847" s="1" t="s">
        <v>242</v>
      </c>
      <c r="I4847" t="s">
        <v>17</v>
      </c>
      <c r="J4847">
        <v>61</v>
      </c>
      <c r="K4847">
        <v>334</v>
      </c>
      <c r="L4847" s="27">
        <f>RestaurantData[[#This Row],[DailyCustAvg]]*30</f>
        <v>10020</v>
      </c>
      <c r="M4847" s="7">
        <f>(((RestaurantData[[#This Row],[FitScore]]/100)*RestaurantData[[#This Row],[DailyCustAvg]])/3.5)*30</f>
        <v>1746.3428571428574</v>
      </c>
      <c r="N4847">
        <v>40.697096999966</v>
      </c>
      <c r="O4847">
        <v>-73.906759061074993</v>
      </c>
      <c r="P4847">
        <v>304</v>
      </c>
      <c r="Q4847">
        <v>37</v>
      </c>
      <c r="R4847">
        <f>(RestaurantData[[#This Row],[MonthySales]]/1500)*0.07</f>
        <v>8.1496000000000027E-2</v>
      </c>
    </row>
    <row r="4848" spans="1:18" hidden="1" x14ac:dyDescent="0.3">
      <c r="A4848">
        <v>50092994</v>
      </c>
      <c r="B4848" s="1" t="s">
        <v>5119</v>
      </c>
      <c r="C4848" t="s">
        <v>4408</v>
      </c>
      <c r="D4848" s="2">
        <v>259</v>
      </c>
      <c r="E4848" s="1" t="s">
        <v>3319</v>
      </c>
      <c r="F4848" s="2">
        <v>11237</v>
      </c>
      <c r="G4848" s="3">
        <v>7183664689</v>
      </c>
      <c r="H4848" s="1" t="s">
        <v>56</v>
      </c>
      <c r="I4848" t="s">
        <v>21</v>
      </c>
      <c r="J4848">
        <v>65</v>
      </c>
      <c r="K4848">
        <v>329</v>
      </c>
      <c r="L4848" s="27">
        <f>RestaurantData[[#This Row],[DailyCustAvg]]*30</f>
        <v>9870</v>
      </c>
      <c r="M4848" s="7">
        <f>(((RestaurantData[[#This Row],[FitScore]]/100)*RestaurantData[[#This Row],[DailyCustAvg]])/3.5)*30</f>
        <v>1833</v>
      </c>
      <c r="N4848">
        <v>40.702426772110002</v>
      </c>
      <c r="O4848">
        <v>-73.913009016204001</v>
      </c>
      <c r="P4848">
        <v>304</v>
      </c>
      <c r="Q4848">
        <v>37</v>
      </c>
      <c r="R4848">
        <f>(RestaurantData[[#This Row],[MonthySales]]/1500)*0.07</f>
        <v>8.5540000000000005E-2</v>
      </c>
    </row>
    <row r="4849" spans="1:18" hidden="1" x14ac:dyDescent="0.3">
      <c r="A4849">
        <v>40972714</v>
      </c>
      <c r="B4849" s="1" t="s">
        <v>5083</v>
      </c>
      <c r="C4849" t="s">
        <v>4408</v>
      </c>
      <c r="D4849" s="2">
        <v>302</v>
      </c>
      <c r="E4849" s="1" t="s">
        <v>5084</v>
      </c>
      <c r="F4849" s="2">
        <v>11237</v>
      </c>
      <c r="G4849" s="3">
        <v>3472995061</v>
      </c>
      <c r="H4849" s="1" t="s">
        <v>276</v>
      </c>
      <c r="J4849">
        <v>81</v>
      </c>
      <c r="K4849">
        <v>324</v>
      </c>
      <c r="L4849" s="27">
        <f>RestaurantData[[#This Row],[DailyCustAvg]]*30</f>
        <v>9720</v>
      </c>
      <c r="M4849" s="7">
        <f>(((RestaurantData[[#This Row],[FitScore]]/100)*RestaurantData[[#This Row],[DailyCustAvg]])/3.5)*30</f>
        <v>2249.4857142857145</v>
      </c>
      <c r="N4849">
        <v>40.698969344840997</v>
      </c>
      <c r="O4849">
        <v>-73.914319063465001</v>
      </c>
      <c r="P4849">
        <v>304</v>
      </c>
      <c r="Q4849">
        <v>37</v>
      </c>
      <c r="R4849">
        <f>(RestaurantData[[#This Row],[MonthySales]]/1500)*0.07</f>
        <v>0.10497600000000003</v>
      </c>
    </row>
    <row r="4850" spans="1:18" hidden="1" x14ac:dyDescent="0.3">
      <c r="A4850">
        <v>50090940</v>
      </c>
      <c r="B4850" s="1" t="s">
        <v>5191</v>
      </c>
      <c r="C4850" t="s">
        <v>4408</v>
      </c>
      <c r="D4850" s="2">
        <v>234</v>
      </c>
      <c r="E4850" s="1" t="s">
        <v>5113</v>
      </c>
      <c r="F4850" s="2">
        <v>11237</v>
      </c>
      <c r="G4850" s="3">
        <v>6128670809</v>
      </c>
      <c r="H4850" s="1" t="s">
        <v>148</v>
      </c>
      <c r="I4850" t="s">
        <v>17</v>
      </c>
      <c r="J4850">
        <v>58</v>
      </c>
      <c r="K4850">
        <v>324</v>
      </c>
      <c r="L4850" s="27">
        <f>RestaurantData[[#This Row],[DailyCustAvg]]*30</f>
        <v>9720</v>
      </c>
      <c r="M4850" s="7">
        <f>(((RestaurantData[[#This Row],[FitScore]]/100)*RestaurantData[[#This Row],[DailyCustAvg]])/3.5)*30</f>
        <v>1610.742857142857</v>
      </c>
      <c r="N4850">
        <v>40.705513358783001</v>
      </c>
      <c r="O4850">
        <v>-73.922714370758001</v>
      </c>
      <c r="P4850">
        <v>304</v>
      </c>
      <c r="Q4850">
        <v>34</v>
      </c>
      <c r="R4850">
        <f>(RestaurantData[[#This Row],[MonthySales]]/1500)*0.07</f>
        <v>7.5167999999999999E-2</v>
      </c>
    </row>
    <row r="4851" spans="1:18" hidden="1" x14ac:dyDescent="0.3">
      <c r="A4851">
        <v>41471984</v>
      </c>
      <c r="B4851" s="1" t="s">
        <v>5144</v>
      </c>
      <c r="C4851" t="s">
        <v>4408</v>
      </c>
      <c r="D4851" s="2">
        <v>24</v>
      </c>
      <c r="E4851" s="1" t="s">
        <v>3319</v>
      </c>
      <c r="F4851" s="2">
        <v>11237</v>
      </c>
      <c r="G4851" s="3">
        <v>6469248488</v>
      </c>
      <c r="H4851" s="1" t="s">
        <v>16</v>
      </c>
      <c r="I4851" t="s">
        <v>17</v>
      </c>
      <c r="J4851">
        <v>82</v>
      </c>
      <c r="K4851">
        <v>321</v>
      </c>
      <c r="L4851" s="27">
        <f>RestaurantData[[#This Row],[DailyCustAvg]]*30</f>
        <v>9630</v>
      </c>
      <c r="M4851" s="7">
        <f>(((RestaurantData[[#This Row],[FitScore]]/100)*RestaurantData[[#This Row],[DailyCustAvg]])/3.5)*30</f>
        <v>2256.1714285714284</v>
      </c>
      <c r="N4851">
        <v>40.707532762187</v>
      </c>
      <c r="O4851">
        <v>-73.921611925229996</v>
      </c>
      <c r="P4851">
        <v>304</v>
      </c>
      <c r="Q4851">
        <v>34</v>
      </c>
      <c r="R4851">
        <f>(RestaurantData[[#This Row],[MonthySales]]/1500)*0.07</f>
        <v>0.10528799999999999</v>
      </c>
    </row>
    <row r="4852" spans="1:18" hidden="1" x14ac:dyDescent="0.3">
      <c r="A4852">
        <v>50075731</v>
      </c>
      <c r="B4852" s="1" t="s">
        <v>5104</v>
      </c>
      <c r="C4852" t="s">
        <v>4408</v>
      </c>
      <c r="D4852" s="2">
        <v>880</v>
      </c>
      <c r="E4852" s="1" t="s">
        <v>5105</v>
      </c>
      <c r="F4852" s="2">
        <v>11237</v>
      </c>
      <c r="G4852" s="3">
        <v>3478895755</v>
      </c>
      <c r="H4852" s="1" t="s">
        <v>16</v>
      </c>
      <c r="I4852" t="s">
        <v>21</v>
      </c>
      <c r="J4852">
        <v>58</v>
      </c>
      <c r="K4852">
        <v>318</v>
      </c>
      <c r="L4852" s="27">
        <f>RestaurantData[[#This Row],[DailyCustAvg]]*30</f>
        <v>9540</v>
      </c>
      <c r="M4852" s="7">
        <f>(((RestaurantData[[#This Row],[FitScore]]/100)*RestaurantData[[#This Row],[DailyCustAvg]])/3.5)*30</f>
        <v>1580.9142857142858</v>
      </c>
      <c r="N4852">
        <v>40.697308657548</v>
      </c>
      <c r="O4852">
        <v>-73.907141033301002</v>
      </c>
      <c r="P4852">
        <v>304</v>
      </c>
      <c r="Q4852">
        <v>37</v>
      </c>
      <c r="R4852">
        <f>(RestaurantData[[#This Row],[MonthySales]]/1500)*0.07</f>
        <v>7.3776000000000022E-2</v>
      </c>
    </row>
    <row r="4853" spans="1:18" hidden="1" x14ac:dyDescent="0.3">
      <c r="A4853">
        <v>50045681</v>
      </c>
      <c r="B4853" s="1" t="s">
        <v>5189</v>
      </c>
      <c r="C4853" t="s">
        <v>4408</v>
      </c>
      <c r="D4853" s="2">
        <v>1446</v>
      </c>
      <c r="E4853" s="1" t="s">
        <v>4780</v>
      </c>
      <c r="F4853" s="2">
        <v>11237</v>
      </c>
      <c r="G4853" s="3">
        <v>3474056572</v>
      </c>
      <c r="H4853" s="1" t="s">
        <v>16</v>
      </c>
      <c r="I4853" t="s">
        <v>17</v>
      </c>
      <c r="J4853">
        <v>74</v>
      </c>
      <c r="K4853">
        <v>317</v>
      </c>
      <c r="L4853" s="27">
        <f>RestaurantData[[#This Row],[DailyCustAvg]]*30</f>
        <v>9510</v>
      </c>
      <c r="M4853" s="7">
        <f>(((RestaurantData[[#This Row],[FitScore]]/100)*RestaurantData[[#This Row],[DailyCustAvg]])/3.5)*30</f>
        <v>2010.6857142857141</v>
      </c>
      <c r="N4853">
        <v>40.698946521590003</v>
      </c>
      <c r="O4853">
        <v>-73.916872426560005</v>
      </c>
      <c r="P4853">
        <v>304</v>
      </c>
      <c r="Q4853">
        <v>37</v>
      </c>
      <c r="R4853">
        <f>(RestaurantData[[#This Row],[MonthySales]]/1500)*0.07</f>
        <v>9.3831999999999999E-2</v>
      </c>
    </row>
    <row r="4854" spans="1:18" hidden="1" x14ac:dyDescent="0.3">
      <c r="A4854">
        <v>41620203</v>
      </c>
      <c r="B4854" s="1" t="s">
        <v>5110</v>
      </c>
      <c r="C4854" t="s">
        <v>4408</v>
      </c>
      <c r="D4854" s="2">
        <v>340</v>
      </c>
      <c r="E4854" s="1" t="s">
        <v>5111</v>
      </c>
      <c r="F4854" s="2">
        <v>11237</v>
      </c>
      <c r="G4854" s="3">
        <v>7183810262</v>
      </c>
      <c r="H4854" s="1" t="s">
        <v>16</v>
      </c>
      <c r="I4854" t="s">
        <v>21</v>
      </c>
      <c r="J4854">
        <v>83</v>
      </c>
      <c r="K4854">
        <v>316</v>
      </c>
      <c r="L4854" s="27">
        <f>RestaurantData[[#This Row],[DailyCustAvg]]*30</f>
        <v>9480</v>
      </c>
      <c r="M4854" s="7">
        <f>(((RestaurantData[[#This Row],[FitScore]]/100)*RestaurantData[[#This Row],[DailyCustAvg]])/3.5)*30</f>
        <v>2248.1142857142854</v>
      </c>
      <c r="N4854">
        <v>40.703711859408003</v>
      </c>
      <c r="O4854">
        <v>-73.917443527391001</v>
      </c>
      <c r="P4854">
        <v>304</v>
      </c>
      <c r="Q4854">
        <v>37</v>
      </c>
      <c r="R4854">
        <f>(RestaurantData[[#This Row],[MonthySales]]/1500)*0.07</f>
        <v>0.10491199999999999</v>
      </c>
    </row>
    <row r="4855" spans="1:18" hidden="1" x14ac:dyDescent="0.3">
      <c r="A4855">
        <v>50071607</v>
      </c>
      <c r="B4855" s="1" t="s">
        <v>5169</v>
      </c>
      <c r="C4855" t="s">
        <v>4408</v>
      </c>
      <c r="D4855" s="2">
        <v>236</v>
      </c>
      <c r="E4855" s="1" t="s">
        <v>4576</v>
      </c>
      <c r="F4855" s="2">
        <v>11237</v>
      </c>
      <c r="G4855" s="3">
        <v>7184178333</v>
      </c>
      <c r="H4855" s="1" t="s">
        <v>242</v>
      </c>
      <c r="I4855" t="s">
        <v>21</v>
      </c>
      <c r="J4855">
        <v>80</v>
      </c>
      <c r="K4855">
        <v>315</v>
      </c>
      <c r="L4855" s="27">
        <f>RestaurantData[[#This Row],[DailyCustAvg]]*30</f>
        <v>9450</v>
      </c>
      <c r="M4855" s="7">
        <f>(((RestaurantData[[#This Row],[FitScore]]/100)*RestaurantData[[#This Row],[DailyCustAvg]])/3.5)*30</f>
        <v>2160</v>
      </c>
      <c r="N4855">
        <v>40.702915970306996</v>
      </c>
      <c r="O4855">
        <v>-73.925602688528002</v>
      </c>
      <c r="P4855">
        <v>304</v>
      </c>
      <c r="Q4855">
        <v>34</v>
      </c>
      <c r="R4855">
        <f>(RestaurantData[[#This Row],[MonthySales]]/1500)*0.07</f>
        <v>0.1008</v>
      </c>
    </row>
    <row r="4856" spans="1:18" hidden="1" x14ac:dyDescent="0.3">
      <c r="A4856">
        <v>40733080</v>
      </c>
      <c r="B4856" s="1" t="s">
        <v>1479</v>
      </c>
      <c r="C4856" t="s">
        <v>4408</v>
      </c>
      <c r="D4856" s="2">
        <v>137</v>
      </c>
      <c r="E4856" s="1" t="s">
        <v>5105</v>
      </c>
      <c r="F4856" s="2">
        <v>11237</v>
      </c>
      <c r="G4856" s="3">
        <v>7184182483</v>
      </c>
      <c r="H4856" s="1" t="s">
        <v>132</v>
      </c>
      <c r="I4856" t="s">
        <v>21</v>
      </c>
      <c r="J4856">
        <v>76</v>
      </c>
      <c r="K4856">
        <v>313</v>
      </c>
      <c r="L4856" s="27">
        <f>RestaurantData[[#This Row],[DailyCustAvg]]*30</f>
        <v>9390</v>
      </c>
      <c r="M4856" s="7">
        <f>(((RestaurantData[[#This Row],[FitScore]]/100)*RestaurantData[[#This Row],[DailyCustAvg]])/3.5)*30</f>
        <v>2038.9714285714285</v>
      </c>
      <c r="N4856">
        <v>40.704061431405997</v>
      </c>
      <c r="O4856">
        <v>-73.918824451684998</v>
      </c>
      <c r="P4856">
        <v>304</v>
      </c>
      <c r="Q4856">
        <v>37</v>
      </c>
      <c r="R4856">
        <f>(RestaurantData[[#This Row],[MonthySales]]/1500)*0.07</f>
        <v>9.5152000000000014E-2</v>
      </c>
    </row>
    <row r="4857" spans="1:18" hidden="1" x14ac:dyDescent="0.3">
      <c r="A4857">
        <v>41702724</v>
      </c>
      <c r="B4857" s="1" t="s">
        <v>5163</v>
      </c>
      <c r="C4857" t="s">
        <v>4408</v>
      </c>
      <c r="D4857" s="2">
        <v>221</v>
      </c>
      <c r="E4857" s="1" t="s">
        <v>4576</v>
      </c>
      <c r="F4857" s="2">
        <v>11237</v>
      </c>
      <c r="G4857" s="3">
        <v>9292342941</v>
      </c>
      <c r="H4857" s="1" t="s">
        <v>58</v>
      </c>
      <c r="I4857" t="s">
        <v>21</v>
      </c>
      <c r="J4857">
        <v>79</v>
      </c>
      <c r="K4857">
        <v>313</v>
      </c>
      <c r="L4857" s="27">
        <f>RestaurantData[[#This Row],[DailyCustAvg]]*30</f>
        <v>9390</v>
      </c>
      <c r="M4857" s="7">
        <f>(((RestaurantData[[#This Row],[FitScore]]/100)*RestaurantData[[#This Row],[DailyCustAvg]])/3.5)*30</f>
        <v>2119.457142857143</v>
      </c>
      <c r="N4857">
        <v>40.703119293443002</v>
      </c>
      <c r="O4857">
        <v>-73.925927057416999</v>
      </c>
      <c r="P4857">
        <v>304</v>
      </c>
      <c r="Q4857">
        <v>34</v>
      </c>
      <c r="R4857">
        <f>(RestaurantData[[#This Row],[MonthySales]]/1500)*0.07</f>
        <v>9.8908000000000024E-2</v>
      </c>
    </row>
    <row r="4858" spans="1:18" hidden="1" x14ac:dyDescent="0.3">
      <c r="A4858">
        <v>50070817</v>
      </c>
      <c r="B4858" s="1" t="s">
        <v>5160</v>
      </c>
      <c r="C4858" t="s">
        <v>4408</v>
      </c>
      <c r="D4858" s="2">
        <v>1429</v>
      </c>
      <c r="E4858" s="1" t="s">
        <v>4780</v>
      </c>
      <c r="F4858" s="2">
        <v>11237</v>
      </c>
      <c r="G4858" s="3">
        <v>9174484211</v>
      </c>
      <c r="H4858" s="1" t="s">
        <v>29</v>
      </c>
      <c r="I4858" t="s">
        <v>21</v>
      </c>
      <c r="J4858">
        <v>66</v>
      </c>
      <c r="K4858">
        <v>312</v>
      </c>
      <c r="L4858" s="27">
        <f>RestaurantData[[#This Row],[DailyCustAvg]]*30</f>
        <v>9360</v>
      </c>
      <c r="M4858" s="7">
        <f>(((RestaurantData[[#This Row],[FitScore]]/100)*RestaurantData[[#This Row],[DailyCustAvg]])/3.5)*30</f>
        <v>1765.0285714285717</v>
      </c>
      <c r="N4858">
        <v>40.698709473280999</v>
      </c>
      <c r="O4858">
        <v>-73.919317856020001</v>
      </c>
      <c r="P4858">
        <v>304</v>
      </c>
      <c r="Q4858">
        <v>37</v>
      </c>
      <c r="R4858">
        <f>(RestaurantData[[#This Row],[MonthySales]]/1500)*0.07</f>
        <v>8.2368000000000025E-2</v>
      </c>
    </row>
    <row r="4859" spans="1:18" hidden="1" x14ac:dyDescent="0.3">
      <c r="A4859">
        <v>50036496</v>
      </c>
      <c r="B4859" s="1" t="s">
        <v>5184</v>
      </c>
      <c r="C4859" t="s">
        <v>4408</v>
      </c>
      <c r="D4859" s="2">
        <v>298</v>
      </c>
      <c r="E4859" s="1" t="s">
        <v>5084</v>
      </c>
      <c r="F4859" s="2">
        <v>11237</v>
      </c>
      <c r="G4859" s="3">
        <v>7184562095</v>
      </c>
      <c r="H4859" s="1" t="s">
        <v>29</v>
      </c>
      <c r="I4859" t="s">
        <v>21</v>
      </c>
      <c r="J4859">
        <v>77</v>
      </c>
      <c r="K4859">
        <v>310</v>
      </c>
      <c r="L4859" s="27">
        <f>RestaurantData[[#This Row],[DailyCustAvg]]*30</f>
        <v>9300</v>
      </c>
      <c r="M4859" s="7">
        <f>(((RestaurantData[[#This Row],[FitScore]]/100)*RestaurantData[[#This Row],[DailyCustAvg]])/3.5)*30</f>
        <v>2046</v>
      </c>
      <c r="N4859">
        <v>40.699032558055002</v>
      </c>
      <c r="O4859">
        <v>-73.914430780564999</v>
      </c>
      <c r="P4859">
        <v>304</v>
      </c>
      <c r="Q4859">
        <v>37</v>
      </c>
      <c r="R4859">
        <f>(RestaurantData[[#This Row],[MonthySales]]/1500)*0.07</f>
        <v>9.5480000000000009E-2</v>
      </c>
    </row>
    <row r="4860" spans="1:18" hidden="1" x14ac:dyDescent="0.3">
      <c r="A4860">
        <v>50101212</v>
      </c>
      <c r="B4860" s="1" t="s">
        <v>5145</v>
      </c>
      <c r="C4860" t="s">
        <v>4408</v>
      </c>
      <c r="D4860" s="2">
        <v>305</v>
      </c>
      <c r="E4860" s="1" t="s">
        <v>4576</v>
      </c>
      <c r="F4860" s="2">
        <v>11237</v>
      </c>
      <c r="G4860" s="3">
        <v>7186280077</v>
      </c>
      <c r="H4860" s="1" t="s">
        <v>143</v>
      </c>
      <c r="I4860" t="s">
        <v>21</v>
      </c>
      <c r="J4860">
        <v>59</v>
      </c>
      <c r="K4860">
        <v>308</v>
      </c>
      <c r="L4860" s="27">
        <f>RestaurantData[[#This Row],[DailyCustAvg]]*30</f>
        <v>9240</v>
      </c>
      <c r="M4860" s="7">
        <f>(((RestaurantData[[#This Row],[FitScore]]/100)*RestaurantData[[#This Row],[DailyCustAvg]])/3.5)*30</f>
        <v>1557.6000000000001</v>
      </c>
      <c r="N4860">
        <v>40.701676615936996</v>
      </c>
      <c r="O4860">
        <v>-73.923382441293995</v>
      </c>
      <c r="P4860">
        <v>304</v>
      </c>
      <c r="Q4860">
        <v>34</v>
      </c>
      <c r="R4860">
        <f>(RestaurantData[[#This Row],[MonthySales]]/1500)*0.07</f>
        <v>7.2688000000000003E-2</v>
      </c>
    </row>
    <row r="4861" spans="1:18" hidden="1" x14ac:dyDescent="0.3">
      <c r="A4861">
        <v>41488055</v>
      </c>
      <c r="B4861" s="1" t="s">
        <v>5140</v>
      </c>
      <c r="C4861" t="s">
        <v>4408</v>
      </c>
      <c r="D4861" s="2">
        <v>44</v>
      </c>
      <c r="E4861" s="1" t="s">
        <v>5084</v>
      </c>
      <c r="F4861" s="2">
        <v>11237</v>
      </c>
      <c r="G4861" s="3">
        <v>3473053300</v>
      </c>
      <c r="H4861" s="1" t="s">
        <v>276</v>
      </c>
      <c r="I4861" t="s">
        <v>17</v>
      </c>
      <c r="J4861">
        <v>65</v>
      </c>
      <c r="K4861">
        <v>304</v>
      </c>
      <c r="L4861" s="27">
        <f>RestaurantData[[#This Row],[DailyCustAvg]]*30</f>
        <v>9120</v>
      </c>
      <c r="M4861" s="7">
        <f>(((RestaurantData[[#This Row],[FitScore]]/100)*RestaurantData[[#This Row],[DailyCustAvg]])/3.5)*30</f>
        <v>1693.7142857142858</v>
      </c>
      <c r="N4861">
        <v>40.704745998501998</v>
      </c>
      <c r="O4861">
        <v>-73.924478948984003</v>
      </c>
      <c r="P4861">
        <v>304</v>
      </c>
      <c r="Q4861">
        <v>34</v>
      </c>
      <c r="R4861">
        <f>(RestaurantData[[#This Row],[MonthySales]]/1500)*0.07</f>
        <v>7.9040000000000013E-2</v>
      </c>
    </row>
    <row r="4862" spans="1:18" hidden="1" x14ac:dyDescent="0.3">
      <c r="A4862">
        <v>50035091</v>
      </c>
      <c r="B4862" s="1" t="s">
        <v>5162</v>
      </c>
      <c r="C4862" t="s">
        <v>4408</v>
      </c>
      <c r="D4862" s="2">
        <v>1533</v>
      </c>
      <c r="E4862" s="1" t="s">
        <v>4780</v>
      </c>
      <c r="F4862" s="2">
        <v>11237</v>
      </c>
      <c r="G4862" s="3">
        <v>9177053052</v>
      </c>
      <c r="H4862" s="1" t="s">
        <v>16</v>
      </c>
      <c r="I4862" t="s">
        <v>17</v>
      </c>
      <c r="J4862">
        <v>65</v>
      </c>
      <c r="K4862">
        <v>304</v>
      </c>
      <c r="L4862" s="27">
        <f>RestaurantData[[#This Row],[DailyCustAvg]]*30</f>
        <v>9120</v>
      </c>
      <c r="M4862" s="7">
        <f>(((RestaurantData[[#This Row],[FitScore]]/100)*RestaurantData[[#This Row],[DailyCustAvg]])/3.5)*30</f>
        <v>1693.7142857142858</v>
      </c>
      <c r="N4862">
        <v>40.699254603923002</v>
      </c>
      <c r="O4862">
        <v>-73.914055426763994</v>
      </c>
      <c r="P4862">
        <v>304</v>
      </c>
      <c r="Q4862">
        <v>37</v>
      </c>
      <c r="R4862">
        <f>(RestaurantData[[#This Row],[MonthySales]]/1500)*0.07</f>
        <v>7.9040000000000013E-2</v>
      </c>
    </row>
    <row r="4863" spans="1:18" hidden="1" x14ac:dyDescent="0.3">
      <c r="A4863">
        <v>50008117</v>
      </c>
      <c r="B4863" s="1" t="s">
        <v>5190</v>
      </c>
      <c r="C4863" t="s">
        <v>4408</v>
      </c>
      <c r="D4863" s="2">
        <v>165</v>
      </c>
      <c r="E4863" s="1" t="s">
        <v>5086</v>
      </c>
      <c r="F4863" s="2">
        <v>11237</v>
      </c>
      <c r="G4863" s="3">
        <v>7184839970</v>
      </c>
      <c r="H4863" s="1" t="s">
        <v>16</v>
      </c>
      <c r="I4863" t="s">
        <v>21</v>
      </c>
      <c r="J4863">
        <v>83</v>
      </c>
      <c r="K4863">
        <v>303</v>
      </c>
      <c r="L4863" s="27">
        <f>RestaurantData[[#This Row],[DailyCustAvg]]*30</f>
        <v>9090</v>
      </c>
      <c r="M4863" s="7">
        <f>(((RestaurantData[[#This Row],[FitScore]]/100)*RestaurantData[[#This Row],[DailyCustAvg]])/3.5)*30</f>
        <v>2155.6285714285714</v>
      </c>
      <c r="N4863">
        <v>40.699948076174998</v>
      </c>
      <c r="O4863">
        <v>-73.924387030663993</v>
      </c>
      <c r="P4863">
        <v>304</v>
      </c>
      <c r="Q4863">
        <v>37</v>
      </c>
      <c r="R4863">
        <f>(RestaurantData[[#This Row],[MonthySales]]/1500)*0.07</f>
        <v>0.100596</v>
      </c>
    </row>
    <row r="4864" spans="1:18" hidden="1" x14ac:dyDescent="0.3">
      <c r="A4864">
        <v>41681629</v>
      </c>
      <c r="B4864" s="1" t="s">
        <v>5141</v>
      </c>
      <c r="C4864" t="s">
        <v>4408</v>
      </c>
      <c r="D4864" s="2">
        <v>50</v>
      </c>
      <c r="E4864" s="1" t="s">
        <v>5105</v>
      </c>
      <c r="F4864" s="2">
        <v>11237</v>
      </c>
      <c r="G4864" s="3">
        <v>9292343500</v>
      </c>
      <c r="H4864" s="1" t="s">
        <v>16</v>
      </c>
      <c r="I4864" t="s">
        <v>21</v>
      </c>
      <c r="J4864">
        <v>80</v>
      </c>
      <c r="K4864">
        <v>299</v>
      </c>
      <c r="L4864" s="27">
        <f>RestaurantData[[#This Row],[DailyCustAvg]]*30</f>
        <v>8970</v>
      </c>
      <c r="M4864" s="7">
        <f>(((RestaurantData[[#This Row],[FitScore]]/100)*RestaurantData[[#This Row],[DailyCustAvg]])/3.5)*30</f>
        <v>2050.2857142857142</v>
      </c>
      <c r="N4864">
        <v>40.705726644854003</v>
      </c>
      <c r="O4864">
        <v>-73.921527494727997</v>
      </c>
      <c r="P4864">
        <v>304</v>
      </c>
      <c r="Q4864">
        <v>34</v>
      </c>
      <c r="R4864">
        <f>(RestaurantData[[#This Row],[MonthySales]]/1500)*0.07</f>
        <v>9.5680000000000001E-2</v>
      </c>
    </row>
    <row r="4865" spans="1:18" hidden="1" x14ac:dyDescent="0.3">
      <c r="A4865">
        <v>40874215</v>
      </c>
      <c r="B4865" s="1" t="s">
        <v>5126</v>
      </c>
      <c r="C4865" t="s">
        <v>4408</v>
      </c>
      <c r="D4865" s="2">
        <v>1427</v>
      </c>
      <c r="E4865" s="1" t="s">
        <v>4780</v>
      </c>
      <c r="F4865" s="2">
        <v>11237</v>
      </c>
      <c r="G4865" s="3">
        <v>7184521401</v>
      </c>
      <c r="H4865" s="1" t="s">
        <v>73</v>
      </c>
      <c r="I4865" t="s">
        <v>17</v>
      </c>
      <c r="J4865">
        <v>83</v>
      </c>
      <c r="K4865">
        <v>296</v>
      </c>
      <c r="L4865" s="27">
        <f>RestaurantData[[#This Row],[DailyCustAvg]]*30</f>
        <v>8880</v>
      </c>
      <c r="M4865" s="7">
        <f>(((RestaurantData[[#This Row],[FitScore]]/100)*RestaurantData[[#This Row],[DailyCustAvg]])/3.5)*30</f>
        <v>2105.8285714285712</v>
      </c>
      <c r="N4865">
        <v>40.698701287166998</v>
      </c>
      <c r="O4865">
        <v>-73.919386387374999</v>
      </c>
      <c r="P4865">
        <v>304</v>
      </c>
      <c r="Q4865">
        <v>37</v>
      </c>
      <c r="R4865">
        <f>(RestaurantData[[#This Row],[MonthySales]]/1500)*0.07</f>
        <v>9.8271999999999998E-2</v>
      </c>
    </row>
    <row r="4866" spans="1:18" hidden="1" x14ac:dyDescent="0.3">
      <c r="A4866">
        <v>50065912</v>
      </c>
      <c r="B4866" s="1" t="s">
        <v>5112</v>
      </c>
      <c r="C4866" t="s">
        <v>4408</v>
      </c>
      <c r="D4866" s="2">
        <v>234</v>
      </c>
      <c r="E4866" s="1" t="s">
        <v>5113</v>
      </c>
      <c r="F4866" s="2">
        <v>11237</v>
      </c>
      <c r="G4866" s="3">
        <v>7184842110</v>
      </c>
      <c r="H4866" s="1" t="s">
        <v>29</v>
      </c>
      <c r="I4866" t="s">
        <v>17</v>
      </c>
      <c r="J4866">
        <v>82</v>
      </c>
      <c r="K4866">
        <v>293</v>
      </c>
      <c r="L4866" s="27">
        <f>RestaurantData[[#This Row],[DailyCustAvg]]*30</f>
        <v>8790</v>
      </c>
      <c r="M4866" s="7">
        <f>(((RestaurantData[[#This Row],[FitScore]]/100)*RestaurantData[[#This Row],[DailyCustAvg]])/3.5)*30</f>
        <v>2059.3714285714282</v>
      </c>
      <c r="N4866">
        <v>40.705513358783001</v>
      </c>
      <c r="O4866">
        <v>-73.922714370758001</v>
      </c>
      <c r="P4866">
        <v>304</v>
      </c>
      <c r="Q4866">
        <v>34</v>
      </c>
      <c r="R4866">
        <f>(RestaurantData[[#This Row],[MonthySales]]/1500)*0.07</f>
        <v>9.6103999999999995E-2</v>
      </c>
    </row>
    <row r="4867" spans="1:18" hidden="1" x14ac:dyDescent="0.3">
      <c r="A4867">
        <v>50102226</v>
      </c>
      <c r="B4867" s="1" t="s">
        <v>5158</v>
      </c>
      <c r="C4867" t="s">
        <v>4408</v>
      </c>
      <c r="D4867" s="2">
        <v>262</v>
      </c>
      <c r="E4867" s="1" t="s">
        <v>5084</v>
      </c>
      <c r="F4867" s="2">
        <v>11237</v>
      </c>
      <c r="G4867" s="3">
        <v>9175360179</v>
      </c>
      <c r="H4867" s="1" t="s">
        <v>2033</v>
      </c>
      <c r="I4867" t="s">
        <v>21</v>
      </c>
      <c r="J4867">
        <v>69</v>
      </c>
      <c r="K4867">
        <v>290</v>
      </c>
      <c r="L4867" s="27">
        <f>RestaurantData[[#This Row],[DailyCustAvg]]*30</f>
        <v>8700</v>
      </c>
      <c r="M4867" s="7">
        <f>(((RestaurantData[[#This Row],[FitScore]]/100)*RestaurantData[[#This Row],[DailyCustAvg]])/3.5)*30</f>
        <v>1715.1428571428571</v>
      </c>
      <c r="N4867">
        <v>40.699829582562003</v>
      </c>
      <c r="O4867">
        <v>-73.915836269685997</v>
      </c>
      <c r="P4867">
        <v>304</v>
      </c>
      <c r="Q4867">
        <v>37</v>
      </c>
      <c r="R4867">
        <f>(RestaurantData[[#This Row],[MonthySales]]/1500)*0.07</f>
        <v>8.0040000000000014E-2</v>
      </c>
    </row>
    <row r="4868" spans="1:18" hidden="1" x14ac:dyDescent="0.3">
      <c r="A4868">
        <v>50017441</v>
      </c>
      <c r="B4868" s="1" t="s">
        <v>5091</v>
      </c>
      <c r="C4868" t="s">
        <v>4408</v>
      </c>
      <c r="D4868" s="2">
        <v>887</v>
      </c>
      <c r="E4868" s="1" t="s">
        <v>5092</v>
      </c>
      <c r="F4868" s="2">
        <v>11237</v>
      </c>
      <c r="G4868" s="3">
        <v>7185766001</v>
      </c>
      <c r="H4868" s="1" t="s">
        <v>114</v>
      </c>
      <c r="I4868" t="s">
        <v>17</v>
      </c>
      <c r="J4868">
        <v>66</v>
      </c>
      <c r="K4868">
        <v>287</v>
      </c>
      <c r="L4868" s="27">
        <f>RestaurantData[[#This Row],[DailyCustAvg]]*30</f>
        <v>8610</v>
      </c>
      <c r="M4868" s="7">
        <f>(((RestaurantData[[#This Row],[FitScore]]/100)*RestaurantData[[#This Row],[DailyCustAvg]])/3.5)*30</f>
        <v>1623.6000000000001</v>
      </c>
      <c r="N4868">
        <v>40.702875028747997</v>
      </c>
      <c r="O4868">
        <v>-73.921823000309999</v>
      </c>
      <c r="P4868">
        <v>304</v>
      </c>
      <c r="Q4868">
        <v>34</v>
      </c>
      <c r="R4868">
        <f>(RestaurantData[[#This Row],[MonthySales]]/1500)*0.07</f>
        <v>7.5768000000000016E-2</v>
      </c>
    </row>
    <row r="4869" spans="1:18" hidden="1" x14ac:dyDescent="0.3">
      <c r="A4869">
        <v>50057096</v>
      </c>
      <c r="B4869" s="1" t="s">
        <v>5142</v>
      </c>
      <c r="C4869" t="s">
        <v>4408</v>
      </c>
      <c r="D4869" s="2">
        <v>173</v>
      </c>
      <c r="E4869" s="1" t="s">
        <v>5084</v>
      </c>
      <c r="F4869" s="2">
        <v>11237</v>
      </c>
      <c r="G4869" s="3">
        <v>9894649636</v>
      </c>
      <c r="H4869" s="1" t="s">
        <v>16</v>
      </c>
      <c r="I4869" t="s">
        <v>21</v>
      </c>
      <c r="J4869">
        <v>79</v>
      </c>
      <c r="K4869">
        <v>287</v>
      </c>
      <c r="L4869" s="27">
        <f>RestaurantData[[#This Row],[DailyCustAvg]]*30</f>
        <v>8610</v>
      </c>
      <c r="M4869" s="7">
        <f>(((RestaurantData[[#This Row],[FitScore]]/100)*RestaurantData[[#This Row],[DailyCustAvg]])/3.5)*30</f>
        <v>1943.4</v>
      </c>
      <c r="N4869">
        <v>40.702151812347999</v>
      </c>
      <c r="O4869">
        <v>-73.919879906502004</v>
      </c>
      <c r="P4869">
        <v>304</v>
      </c>
      <c r="Q4869">
        <v>37</v>
      </c>
      <c r="R4869">
        <f>(RestaurantData[[#This Row],[MonthySales]]/1500)*0.07</f>
        <v>9.0692000000000009E-2</v>
      </c>
    </row>
    <row r="4870" spans="1:18" hidden="1" x14ac:dyDescent="0.3">
      <c r="A4870">
        <v>41649353</v>
      </c>
      <c r="B4870" s="1" t="s">
        <v>5192</v>
      </c>
      <c r="C4870" t="s">
        <v>4408</v>
      </c>
      <c r="D4870" s="2">
        <v>132</v>
      </c>
      <c r="E4870" s="1" t="s">
        <v>5086</v>
      </c>
      <c r="F4870" s="2">
        <v>11237</v>
      </c>
      <c r="G4870" s="3">
        <v>7182054309</v>
      </c>
      <c r="H4870" s="1" t="s">
        <v>148</v>
      </c>
      <c r="I4870" t="s">
        <v>17</v>
      </c>
      <c r="J4870">
        <v>69</v>
      </c>
      <c r="K4870">
        <v>286</v>
      </c>
      <c r="L4870" s="27">
        <f>RestaurantData[[#This Row],[DailyCustAvg]]*30</f>
        <v>8580</v>
      </c>
      <c r="M4870" s="7">
        <f>(((RestaurantData[[#This Row],[FitScore]]/100)*RestaurantData[[#This Row],[DailyCustAvg]])/3.5)*30</f>
        <v>1691.485714285714</v>
      </c>
      <c r="N4870">
        <v>40.700723015744003</v>
      </c>
      <c r="O4870">
        <v>-73.925785470180998</v>
      </c>
      <c r="P4870">
        <v>304</v>
      </c>
      <c r="Q4870">
        <v>34</v>
      </c>
      <c r="R4870">
        <f>(RestaurantData[[#This Row],[MonthySales]]/1500)*0.07</f>
        <v>7.8935999999999992E-2</v>
      </c>
    </row>
    <row r="4871" spans="1:18" hidden="1" x14ac:dyDescent="0.3">
      <c r="A4871">
        <v>50100558</v>
      </c>
      <c r="B4871" s="1" t="s">
        <v>5138</v>
      </c>
      <c r="C4871" t="s">
        <v>4408</v>
      </c>
      <c r="D4871" s="2">
        <v>140</v>
      </c>
      <c r="E4871" s="1" t="s">
        <v>3319</v>
      </c>
      <c r="F4871" s="2">
        <v>11237</v>
      </c>
      <c r="G4871" s="3">
        <v>9179479208</v>
      </c>
      <c r="H4871" s="1" t="s">
        <v>29</v>
      </c>
      <c r="I4871" t="s">
        <v>17</v>
      </c>
      <c r="J4871">
        <v>73</v>
      </c>
      <c r="K4871">
        <v>279</v>
      </c>
      <c r="L4871" s="27">
        <f>RestaurantData[[#This Row],[DailyCustAvg]]*30</f>
        <v>8370</v>
      </c>
      <c r="M4871" s="7">
        <f>(((RestaurantData[[#This Row],[FitScore]]/100)*RestaurantData[[#This Row],[DailyCustAvg]])/3.5)*30</f>
        <v>1745.742857142857</v>
      </c>
      <c r="N4871">
        <v>40.705045835565002</v>
      </c>
      <c r="O4871">
        <v>-73.917467116137004</v>
      </c>
      <c r="P4871">
        <v>304</v>
      </c>
      <c r="Q4871">
        <v>37</v>
      </c>
      <c r="R4871">
        <f>(RestaurantData[[#This Row],[MonthySales]]/1500)*0.07</f>
        <v>8.1468000000000013E-2</v>
      </c>
    </row>
    <row r="4872" spans="1:18" hidden="1" x14ac:dyDescent="0.3">
      <c r="A4872">
        <v>50079890</v>
      </c>
      <c r="B4872" s="1" t="s">
        <v>5161</v>
      </c>
      <c r="C4872" t="s">
        <v>4408</v>
      </c>
      <c r="D4872" s="2">
        <v>151</v>
      </c>
      <c r="E4872" s="1" t="s">
        <v>5086</v>
      </c>
      <c r="F4872" s="2">
        <v>11237</v>
      </c>
      <c r="G4872" s="3">
        <v>3474258253</v>
      </c>
      <c r="H4872" s="1" t="s">
        <v>276</v>
      </c>
      <c r="I4872" t="s">
        <v>17</v>
      </c>
      <c r="J4872">
        <v>59</v>
      </c>
      <c r="K4872">
        <v>279</v>
      </c>
      <c r="L4872" s="27">
        <f>RestaurantData[[#This Row],[DailyCustAvg]]*30</f>
        <v>8370</v>
      </c>
      <c r="M4872" s="7">
        <f>(((RestaurantData[[#This Row],[FitScore]]/100)*RestaurantData[[#This Row],[DailyCustAvg]])/3.5)*30</f>
        <v>1410.9428571428571</v>
      </c>
      <c r="N4872">
        <v>40.700330042059001</v>
      </c>
      <c r="O4872">
        <v>-73.925061007205997</v>
      </c>
      <c r="P4872">
        <v>304</v>
      </c>
      <c r="Q4872">
        <v>34</v>
      </c>
      <c r="R4872">
        <f>(RestaurantData[[#This Row],[MonthySales]]/1500)*0.07</f>
        <v>6.5844E-2</v>
      </c>
    </row>
    <row r="4873" spans="1:18" hidden="1" x14ac:dyDescent="0.3">
      <c r="A4873">
        <v>50054979</v>
      </c>
      <c r="B4873" s="1" t="s">
        <v>5132</v>
      </c>
      <c r="C4873" t="s">
        <v>4408</v>
      </c>
      <c r="D4873" s="2">
        <v>1542</v>
      </c>
      <c r="E4873" s="1" t="s">
        <v>5016</v>
      </c>
      <c r="F4873" s="2">
        <v>11237</v>
      </c>
      <c r="G4873" s="3">
        <v>7184972228</v>
      </c>
      <c r="H4873" s="1" t="s">
        <v>212</v>
      </c>
      <c r="I4873" t="s">
        <v>17</v>
      </c>
      <c r="J4873">
        <v>73</v>
      </c>
      <c r="K4873">
        <v>277</v>
      </c>
      <c r="L4873" s="27">
        <f>RestaurantData[[#This Row],[DailyCustAvg]]*30</f>
        <v>8310</v>
      </c>
      <c r="M4873" s="7">
        <f>(((RestaurantData[[#This Row],[FitScore]]/100)*RestaurantData[[#This Row],[DailyCustAvg]])/3.5)*30</f>
        <v>1733.2285714285715</v>
      </c>
      <c r="N4873">
        <v>40.699151910250997</v>
      </c>
      <c r="O4873">
        <v>-73.912551684728001</v>
      </c>
      <c r="P4873">
        <v>304</v>
      </c>
      <c r="Q4873">
        <v>37</v>
      </c>
      <c r="R4873">
        <f>(RestaurantData[[#This Row],[MonthySales]]/1500)*0.07</f>
        <v>8.0884000000000025E-2</v>
      </c>
    </row>
    <row r="4874" spans="1:18" hidden="1" x14ac:dyDescent="0.3">
      <c r="A4874">
        <v>50101466</v>
      </c>
      <c r="B4874" s="1" t="s">
        <v>5185</v>
      </c>
      <c r="C4874" t="s">
        <v>4408</v>
      </c>
      <c r="D4874" s="2">
        <v>1503</v>
      </c>
      <c r="E4874" s="1" t="s">
        <v>4780</v>
      </c>
      <c r="F4874" s="2">
        <v>11237</v>
      </c>
      <c r="G4874" s="3">
        <v>3474935768</v>
      </c>
      <c r="H4874" s="1" t="s">
        <v>29</v>
      </c>
      <c r="I4874" t="s">
        <v>17</v>
      </c>
      <c r="J4874">
        <v>65</v>
      </c>
      <c r="K4874">
        <v>277</v>
      </c>
      <c r="L4874" s="27">
        <f>RestaurantData[[#This Row],[DailyCustAvg]]*30</f>
        <v>8310</v>
      </c>
      <c r="M4874" s="7">
        <f>(((RestaurantData[[#This Row],[FitScore]]/100)*RestaurantData[[#This Row],[DailyCustAvg]])/3.5)*30</f>
        <v>1543.2857142857142</v>
      </c>
      <c r="N4874">
        <v>40.699101995625</v>
      </c>
      <c r="O4874">
        <v>-73.915534253147996</v>
      </c>
      <c r="P4874">
        <v>304</v>
      </c>
      <c r="Q4874">
        <v>37</v>
      </c>
      <c r="R4874">
        <f>(RestaurantData[[#This Row],[MonthySales]]/1500)*0.07</f>
        <v>7.2020000000000015E-2</v>
      </c>
    </row>
    <row r="4875" spans="1:18" hidden="1" x14ac:dyDescent="0.3">
      <c r="A4875">
        <v>40945916</v>
      </c>
      <c r="B4875" s="1" t="s">
        <v>5114</v>
      </c>
      <c r="C4875" t="s">
        <v>4408</v>
      </c>
      <c r="D4875" s="2">
        <v>164</v>
      </c>
      <c r="E4875" s="1" t="s">
        <v>5105</v>
      </c>
      <c r="F4875" s="2">
        <v>11237</v>
      </c>
      <c r="G4875" s="3">
        <v>7184973614</v>
      </c>
      <c r="H4875" s="1" t="s">
        <v>73</v>
      </c>
      <c r="I4875" t="s">
        <v>21</v>
      </c>
      <c r="J4875">
        <v>73</v>
      </c>
      <c r="K4875">
        <v>275</v>
      </c>
      <c r="L4875" s="27">
        <f>RestaurantData[[#This Row],[DailyCustAvg]]*30</f>
        <v>8250</v>
      </c>
      <c r="M4875" s="7">
        <f>(((RestaurantData[[#This Row],[FitScore]]/100)*RestaurantData[[#This Row],[DailyCustAvg]])/3.5)*30</f>
        <v>1720.7142857142856</v>
      </c>
      <c r="N4875">
        <v>40.702382461844003</v>
      </c>
      <c r="O4875">
        <v>-73.916164840576997</v>
      </c>
      <c r="P4875">
        <v>304</v>
      </c>
      <c r="Q4875">
        <v>37</v>
      </c>
      <c r="R4875">
        <f>(RestaurantData[[#This Row],[MonthySales]]/1500)*0.07</f>
        <v>8.0299999999999996E-2</v>
      </c>
    </row>
    <row r="4876" spans="1:18" hidden="1" x14ac:dyDescent="0.3">
      <c r="A4876">
        <v>50077587</v>
      </c>
      <c r="B4876" s="1" t="s">
        <v>5194</v>
      </c>
      <c r="C4876" t="s">
        <v>4408</v>
      </c>
      <c r="D4876" s="2">
        <v>250</v>
      </c>
      <c r="E4876" s="1" t="s">
        <v>5105</v>
      </c>
      <c r="F4876" s="2">
        <v>11237</v>
      </c>
      <c r="G4876" s="3">
        <v>3472945531</v>
      </c>
      <c r="H4876" s="1" t="s">
        <v>29</v>
      </c>
      <c r="I4876" t="s">
        <v>21</v>
      </c>
      <c r="J4876">
        <v>78</v>
      </c>
      <c r="K4876">
        <v>274</v>
      </c>
      <c r="L4876" s="27">
        <f>RestaurantData[[#This Row],[DailyCustAvg]]*30</f>
        <v>8220</v>
      </c>
      <c r="M4876" s="7">
        <f>(((RestaurantData[[#This Row],[FitScore]]/100)*RestaurantData[[#This Row],[DailyCustAvg]])/3.5)*30</f>
        <v>1831.8857142857141</v>
      </c>
      <c r="N4876">
        <v>40.700554795216</v>
      </c>
      <c r="O4876">
        <v>-73.912953764427996</v>
      </c>
      <c r="P4876">
        <v>304</v>
      </c>
      <c r="Q4876">
        <v>37</v>
      </c>
      <c r="R4876">
        <f>(RestaurantData[[#This Row],[MonthySales]]/1500)*0.07</f>
        <v>8.5488000000000008E-2</v>
      </c>
    </row>
    <row r="4877" spans="1:18" hidden="1" x14ac:dyDescent="0.3">
      <c r="A4877">
        <v>50092015</v>
      </c>
      <c r="B4877" s="1" t="s">
        <v>5151</v>
      </c>
      <c r="C4877" t="s">
        <v>4408</v>
      </c>
      <c r="D4877" s="2">
        <v>60</v>
      </c>
      <c r="E4877" s="1" t="s">
        <v>3319</v>
      </c>
      <c r="F4877" s="2">
        <v>11237</v>
      </c>
      <c r="G4877" s="3">
        <v>9176524556</v>
      </c>
      <c r="H4877" s="1" t="s">
        <v>56</v>
      </c>
      <c r="I4877" t="s">
        <v>21</v>
      </c>
      <c r="J4877">
        <v>68</v>
      </c>
      <c r="K4877">
        <v>267</v>
      </c>
      <c r="L4877" s="27">
        <f>RestaurantData[[#This Row],[DailyCustAvg]]*30</f>
        <v>8010</v>
      </c>
      <c r="M4877" s="7">
        <f>(((RestaurantData[[#This Row],[FitScore]]/100)*RestaurantData[[#This Row],[DailyCustAvg]])/3.5)*30</f>
        <v>1556.2285714285713</v>
      </c>
      <c r="N4877">
        <v>40.706796351737999</v>
      </c>
      <c r="O4877">
        <v>-73.920433361262994</v>
      </c>
      <c r="P4877">
        <v>304</v>
      </c>
      <c r="Q4877">
        <v>34</v>
      </c>
      <c r="R4877">
        <f>(RestaurantData[[#This Row],[MonthySales]]/1500)*0.07</f>
        <v>7.2623999999999994E-2</v>
      </c>
    </row>
    <row r="4878" spans="1:18" hidden="1" x14ac:dyDescent="0.3">
      <c r="A4878">
        <v>50067694</v>
      </c>
      <c r="B4878" s="1" t="s">
        <v>5085</v>
      </c>
      <c r="C4878" t="s">
        <v>4408</v>
      </c>
      <c r="D4878" s="2">
        <v>226</v>
      </c>
      <c r="E4878" s="1" t="s">
        <v>5086</v>
      </c>
      <c r="F4878" s="2">
        <v>11237</v>
      </c>
      <c r="G4878" s="3">
        <v>7184435700</v>
      </c>
      <c r="H4878" s="1" t="s">
        <v>66</v>
      </c>
      <c r="I4878" t="s">
        <v>21</v>
      </c>
      <c r="J4878">
        <v>79</v>
      </c>
      <c r="K4878">
        <v>264</v>
      </c>
      <c r="L4878" s="27">
        <f>RestaurantData[[#This Row],[DailyCustAvg]]*30</f>
        <v>7920</v>
      </c>
      <c r="M4878" s="7">
        <f>(((RestaurantData[[#This Row],[FitScore]]/100)*RestaurantData[[#This Row],[DailyCustAvg]])/3.5)*30</f>
        <v>1787.6571428571428</v>
      </c>
      <c r="N4878">
        <v>40.698200356744003</v>
      </c>
      <c r="O4878">
        <v>-73.921348856750996</v>
      </c>
      <c r="P4878">
        <v>304</v>
      </c>
      <c r="Q4878">
        <v>37</v>
      </c>
      <c r="R4878">
        <f>(RestaurantData[[#This Row],[MonthySales]]/1500)*0.07</f>
        <v>8.3423999999999998E-2</v>
      </c>
    </row>
    <row r="4879" spans="1:18" hidden="1" x14ac:dyDescent="0.3">
      <c r="A4879">
        <v>50048523</v>
      </c>
      <c r="B4879" s="1" t="s">
        <v>5135</v>
      </c>
      <c r="C4879" t="s">
        <v>4408</v>
      </c>
      <c r="D4879" s="2">
        <v>44</v>
      </c>
      <c r="E4879" s="1" t="s">
        <v>5086</v>
      </c>
      <c r="F4879" s="2">
        <v>11237</v>
      </c>
      <c r="G4879" s="3">
        <v>6462728977</v>
      </c>
      <c r="H4879" s="1" t="s">
        <v>16</v>
      </c>
      <c r="I4879" t="s">
        <v>17</v>
      </c>
      <c r="J4879">
        <v>61</v>
      </c>
      <c r="K4879">
        <v>263</v>
      </c>
      <c r="L4879" s="27">
        <f>RestaurantData[[#This Row],[DailyCustAvg]]*30</f>
        <v>7890</v>
      </c>
      <c r="M4879" s="7">
        <f>(((RestaurantData[[#This Row],[FitScore]]/100)*RestaurantData[[#This Row],[DailyCustAvg]])/3.5)*30</f>
        <v>1375.1142857142856</v>
      </c>
      <c r="N4879">
        <v>40.702770145122997</v>
      </c>
      <c r="O4879">
        <v>-73.929386186482006</v>
      </c>
      <c r="P4879">
        <v>304</v>
      </c>
      <c r="Q4879">
        <v>34</v>
      </c>
      <c r="R4879">
        <f>(RestaurantData[[#This Row],[MonthySales]]/1500)*0.07</f>
        <v>6.4172000000000007E-2</v>
      </c>
    </row>
    <row r="4880" spans="1:18" hidden="1" x14ac:dyDescent="0.3">
      <c r="A4880">
        <v>50006392</v>
      </c>
      <c r="B4880" s="1" t="s">
        <v>5183</v>
      </c>
      <c r="C4880" t="s">
        <v>4408</v>
      </c>
      <c r="D4880" s="2">
        <v>274</v>
      </c>
      <c r="E4880" s="1" t="s">
        <v>5157</v>
      </c>
      <c r="F4880" s="2">
        <v>11237</v>
      </c>
      <c r="G4880" s="3">
        <v>7183662825</v>
      </c>
      <c r="H4880" s="1" t="s">
        <v>68</v>
      </c>
      <c r="I4880" t="s">
        <v>17</v>
      </c>
      <c r="J4880">
        <v>68</v>
      </c>
      <c r="K4880">
        <v>263</v>
      </c>
      <c r="L4880" s="27">
        <f>RestaurantData[[#This Row],[DailyCustAvg]]*30</f>
        <v>7890</v>
      </c>
      <c r="M4880" s="7">
        <f>(((RestaurantData[[#This Row],[FitScore]]/100)*RestaurantData[[#This Row],[DailyCustAvg]])/3.5)*30</f>
        <v>1532.9142857142856</v>
      </c>
      <c r="N4880">
        <v>40.703569351763001</v>
      </c>
      <c r="O4880">
        <v>-73.925796715863996</v>
      </c>
      <c r="P4880">
        <v>304</v>
      </c>
      <c r="Q4880">
        <v>34</v>
      </c>
      <c r="R4880">
        <f>(RestaurantData[[#This Row],[MonthySales]]/1500)*0.07</f>
        <v>7.1536000000000002E-2</v>
      </c>
    </row>
    <row r="4881" spans="1:18" hidden="1" x14ac:dyDescent="0.3">
      <c r="A4881">
        <v>50099922</v>
      </c>
      <c r="B4881" s="1" t="s">
        <v>5143</v>
      </c>
      <c r="C4881" t="s">
        <v>4408</v>
      </c>
      <c r="D4881" s="2">
        <v>2</v>
      </c>
      <c r="E4881" s="1" t="s">
        <v>5105</v>
      </c>
      <c r="F4881" s="2">
        <v>11237</v>
      </c>
      <c r="G4881" s="3">
        <v>9176977982</v>
      </c>
      <c r="H4881" s="1" t="s">
        <v>793</v>
      </c>
      <c r="I4881" t="s">
        <v>17</v>
      </c>
      <c r="J4881">
        <v>74</v>
      </c>
      <c r="K4881">
        <v>261</v>
      </c>
      <c r="L4881" s="27">
        <f>RestaurantData[[#This Row],[DailyCustAvg]]*30</f>
        <v>7830</v>
      </c>
      <c r="M4881" s="7">
        <f>(((RestaurantData[[#This Row],[FitScore]]/100)*RestaurantData[[#This Row],[DailyCustAvg]])/3.5)*30</f>
        <v>1655.485714285714</v>
      </c>
      <c r="N4881">
        <v>40.706946648410998</v>
      </c>
      <c r="O4881">
        <v>-73.923488172706996</v>
      </c>
      <c r="P4881">
        <v>304</v>
      </c>
      <c r="Q4881">
        <v>34</v>
      </c>
      <c r="R4881">
        <f>(RestaurantData[[#This Row],[MonthySales]]/1500)*0.07</f>
        <v>7.7255999999999991E-2</v>
      </c>
    </row>
    <row r="4882" spans="1:18" hidden="1" x14ac:dyDescent="0.3">
      <c r="A4882">
        <v>41533145</v>
      </c>
      <c r="B4882" s="1" t="s">
        <v>5178</v>
      </c>
      <c r="C4882" t="s">
        <v>4408</v>
      </c>
      <c r="D4882" s="2">
        <v>119</v>
      </c>
      <c r="E4882" s="1" t="s">
        <v>5105</v>
      </c>
      <c r="F4882" s="2">
        <v>11237</v>
      </c>
      <c r="G4882" s="3">
        <v>7183865299</v>
      </c>
      <c r="H4882" s="1" t="s">
        <v>202</v>
      </c>
      <c r="I4882" t="s">
        <v>17</v>
      </c>
      <c r="J4882">
        <v>74</v>
      </c>
      <c r="K4882">
        <v>261</v>
      </c>
      <c r="L4882" s="27">
        <f>RestaurantData[[#This Row],[DailyCustAvg]]*30</f>
        <v>7830</v>
      </c>
      <c r="M4882" s="7">
        <f>(((RestaurantData[[#This Row],[FitScore]]/100)*RestaurantData[[#This Row],[DailyCustAvg]])/3.5)*30</f>
        <v>1655.485714285714</v>
      </c>
      <c r="N4882">
        <v>40.704377438805999</v>
      </c>
      <c r="O4882">
        <v>-73.919332609855999</v>
      </c>
      <c r="P4882">
        <v>304</v>
      </c>
      <c r="Q4882">
        <v>37</v>
      </c>
      <c r="R4882">
        <f>(RestaurantData[[#This Row],[MonthySales]]/1500)*0.07</f>
        <v>7.7255999999999991E-2</v>
      </c>
    </row>
    <row r="4883" spans="1:18" hidden="1" x14ac:dyDescent="0.3">
      <c r="A4883">
        <v>50047547</v>
      </c>
      <c r="B4883" s="1" t="s">
        <v>5118</v>
      </c>
      <c r="C4883" t="s">
        <v>4408</v>
      </c>
      <c r="D4883" s="2">
        <v>133</v>
      </c>
      <c r="E4883" s="1" t="s">
        <v>5084</v>
      </c>
      <c r="F4883" s="2">
        <v>11237</v>
      </c>
      <c r="G4883" s="3">
        <v>7184182888</v>
      </c>
      <c r="H4883" s="1" t="s">
        <v>242</v>
      </c>
      <c r="I4883" t="s">
        <v>21</v>
      </c>
      <c r="J4883">
        <v>76</v>
      </c>
      <c r="K4883">
        <v>257</v>
      </c>
      <c r="L4883" s="27">
        <f>RestaurantData[[#This Row],[DailyCustAvg]]*30</f>
        <v>7710</v>
      </c>
      <c r="M4883" s="7">
        <f>(((RestaurantData[[#This Row],[FitScore]]/100)*RestaurantData[[#This Row],[DailyCustAvg]])/3.5)*30</f>
        <v>1674.1714285714284</v>
      </c>
      <c r="N4883">
        <v>40.703179604680997</v>
      </c>
      <c r="O4883">
        <v>-73.921685589700004</v>
      </c>
      <c r="P4883">
        <v>304</v>
      </c>
      <c r="Q4883">
        <v>34</v>
      </c>
      <c r="R4883">
        <f>(RestaurantData[[#This Row],[MonthySales]]/1500)*0.07</f>
        <v>7.8128000000000003E-2</v>
      </c>
    </row>
    <row r="4884" spans="1:18" hidden="1" x14ac:dyDescent="0.3">
      <c r="A4884">
        <v>50050729</v>
      </c>
      <c r="B4884" s="1" t="s">
        <v>5128</v>
      </c>
      <c r="C4884" t="s">
        <v>4408</v>
      </c>
      <c r="D4884" s="2">
        <v>277</v>
      </c>
      <c r="E4884" s="1" t="s">
        <v>5105</v>
      </c>
      <c r="F4884" s="2">
        <v>11237</v>
      </c>
      <c r="G4884" s="3">
        <v>9175183475</v>
      </c>
      <c r="H4884" s="1" t="s">
        <v>16</v>
      </c>
      <c r="I4884" t="s">
        <v>17</v>
      </c>
      <c r="J4884">
        <v>79</v>
      </c>
      <c r="K4884">
        <v>256</v>
      </c>
      <c r="L4884" s="27">
        <f>RestaurantData[[#This Row],[DailyCustAvg]]*30</f>
        <v>7680</v>
      </c>
      <c r="M4884" s="7">
        <f>(((RestaurantData[[#This Row],[FitScore]]/100)*RestaurantData[[#This Row],[DailyCustAvg]])/3.5)*30</f>
        <v>1733.4857142857145</v>
      </c>
      <c r="N4884">
        <v>40.700876350907997</v>
      </c>
      <c r="O4884">
        <v>-73.913505138735005</v>
      </c>
      <c r="P4884">
        <v>304</v>
      </c>
      <c r="Q4884">
        <v>37</v>
      </c>
      <c r="R4884">
        <f>(RestaurantData[[#This Row],[MonthySales]]/1500)*0.07</f>
        <v>8.089600000000001E-2</v>
      </c>
    </row>
    <row r="4885" spans="1:18" hidden="1" x14ac:dyDescent="0.3">
      <c r="A4885">
        <v>50047636</v>
      </c>
      <c r="B4885" s="1" t="s">
        <v>5186</v>
      </c>
      <c r="C4885" t="s">
        <v>4408</v>
      </c>
      <c r="D4885" s="2">
        <v>214</v>
      </c>
      <c r="E4885" s="1" t="s">
        <v>5111</v>
      </c>
      <c r="F4885" s="2">
        <v>11237</v>
      </c>
      <c r="G4885" s="3">
        <v>7184555012</v>
      </c>
      <c r="H4885" s="1" t="s">
        <v>29</v>
      </c>
      <c r="I4885" t="s">
        <v>17</v>
      </c>
      <c r="J4885">
        <v>73</v>
      </c>
      <c r="K4885">
        <v>254</v>
      </c>
      <c r="L4885" s="27">
        <f>RestaurantData[[#This Row],[DailyCustAvg]]*30</f>
        <v>7620</v>
      </c>
      <c r="M4885" s="7">
        <f>(((RestaurantData[[#This Row],[FitScore]]/100)*RestaurantData[[#This Row],[DailyCustAvg]])/3.5)*30</f>
        <v>1589.3142857142855</v>
      </c>
      <c r="N4885">
        <v>40.700541111523997</v>
      </c>
      <c r="O4885">
        <v>-73.920570689260003</v>
      </c>
      <c r="P4885">
        <v>304</v>
      </c>
      <c r="Q4885">
        <v>37</v>
      </c>
      <c r="R4885">
        <f>(RestaurantData[[#This Row],[MonthySales]]/1500)*0.07</f>
        <v>7.4167999999999984E-2</v>
      </c>
    </row>
    <row r="4886" spans="1:18" hidden="1" x14ac:dyDescent="0.3">
      <c r="A4886">
        <v>50055359</v>
      </c>
      <c r="B4886" s="1" t="s">
        <v>5172</v>
      </c>
      <c r="C4886" t="s">
        <v>4408</v>
      </c>
      <c r="D4886" s="2">
        <v>346</v>
      </c>
      <c r="E4886" s="1" t="s">
        <v>5124</v>
      </c>
      <c r="F4886" s="2">
        <v>11237</v>
      </c>
      <c r="G4886" s="3">
        <v>7183864009</v>
      </c>
      <c r="H4886" s="1" t="s">
        <v>143</v>
      </c>
      <c r="I4886" t="s">
        <v>17</v>
      </c>
      <c r="J4886">
        <v>69</v>
      </c>
      <c r="K4886">
        <v>251</v>
      </c>
      <c r="L4886" s="27">
        <f>RestaurantData[[#This Row],[DailyCustAvg]]*30</f>
        <v>7530</v>
      </c>
      <c r="M4886" s="7">
        <f>(((RestaurantData[[#This Row],[FitScore]]/100)*RestaurantData[[#This Row],[DailyCustAvg]])/3.5)*30</f>
        <v>1484.4857142857143</v>
      </c>
      <c r="N4886">
        <v>40.702506921061001</v>
      </c>
      <c r="O4886">
        <v>-73.917466664890995</v>
      </c>
      <c r="P4886">
        <v>304</v>
      </c>
      <c r="Q4886">
        <v>37</v>
      </c>
      <c r="R4886">
        <f>(RestaurantData[[#This Row],[MonthySales]]/1500)*0.07</f>
        <v>6.9276000000000004E-2</v>
      </c>
    </row>
    <row r="4887" spans="1:18" hidden="1" x14ac:dyDescent="0.3">
      <c r="A4887">
        <v>40762618</v>
      </c>
      <c r="B4887" s="1" t="s">
        <v>98</v>
      </c>
      <c r="C4887" t="s">
        <v>4408</v>
      </c>
      <c r="D4887" s="2">
        <v>1412</v>
      </c>
      <c r="E4887" s="1" t="s">
        <v>4780</v>
      </c>
      <c r="F4887" s="2">
        <v>11237</v>
      </c>
      <c r="G4887" s="3">
        <v>7184431001</v>
      </c>
      <c r="H4887" s="1" t="s">
        <v>226</v>
      </c>
      <c r="I4887" t="s">
        <v>17</v>
      </c>
      <c r="J4887">
        <v>69</v>
      </c>
      <c r="K4887">
        <v>249</v>
      </c>
      <c r="L4887" s="27">
        <f>RestaurantData[[#This Row],[DailyCustAvg]]*30</f>
        <v>7470</v>
      </c>
      <c r="M4887" s="7">
        <f>(((RestaurantData[[#This Row],[FitScore]]/100)*RestaurantData[[#This Row],[DailyCustAvg]])/3.5)*30</f>
        <v>1472.6571428571426</v>
      </c>
      <c r="N4887">
        <v>40.698750262887998</v>
      </c>
      <c r="O4887">
        <v>-73.918776847565994</v>
      </c>
      <c r="P4887">
        <v>304</v>
      </c>
      <c r="Q4887">
        <v>37</v>
      </c>
      <c r="R4887">
        <f>(RestaurantData[[#This Row],[MonthySales]]/1500)*0.07</f>
        <v>6.8723999999999993E-2</v>
      </c>
    </row>
    <row r="4888" spans="1:18" hidden="1" x14ac:dyDescent="0.3">
      <c r="A4888">
        <v>50045362</v>
      </c>
      <c r="B4888" s="1" t="s">
        <v>3538</v>
      </c>
      <c r="C4888" t="s">
        <v>4408</v>
      </c>
      <c r="D4888" s="2">
        <v>300</v>
      </c>
      <c r="E4888" s="1" t="s">
        <v>5105</v>
      </c>
      <c r="F4888" s="2">
        <v>11237</v>
      </c>
      <c r="G4888" s="3">
        <v>7184180307</v>
      </c>
      <c r="H4888" s="1" t="s">
        <v>202</v>
      </c>
      <c r="I4888" t="s">
        <v>17</v>
      </c>
      <c r="J4888">
        <v>81</v>
      </c>
      <c r="K4888">
        <v>249</v>
      </c>
      <c r="L4888" s="27">
        <f>RestaurantData[[#This Row],[DailyCustAvg]]*30</f>
        <v>7470</v>
      </c>
      <c r="M4888" s="7">
        <f>(((RestaurantData[[#This Row],[FitScore]]/100)*RestaurantData[[#This Row],[DailyCustAvg]])/3.5)*30</f>
        <v>1728.7714285714289</v>
      </c>
      <c r="N4888">
        <v>40.699389369071</v>
      </c>
      <c r="O4888">
        <v>-73.910816680344993</v>
      </c>
      <c r="P4888">
        <v>304</v>
      </c>
      <c r="Q4888">
        <v>37</v>
      </c>
      <c r="R4888">
        <f>(RestaurantData[[#This Row],[MonthySales]]/1500)*0.07</f>
        <v>8.0676000000000025E-2</v>
      </c>
    </row>
    <row r="4889" spans="1:18" hidden="1" x14ac:dyDescent="0.3">
      <c r="A4889">
        <v>50016323</v>
      </c>
      <c r="B4889" s="1" t="s">
        <v>5122</v>
      </c>
      <c r="C4889" t="s">
        <v>4408</v>
      </c>
      <c r="D4889" s="2">
        <v>216</v>
      </c>
      <c r="E4889" s="1" t="s">
        <v>5105</v>
      </c>
      <c r="F4889" s="2">
        <v>11237</v>
      </c>
      <c r="G4889" s="3">
        <v>7184973978</v>
      </c>
      <c r="H4889" s="1" t="s">
        <v>276</v>
      </c>
      <c r="I4889" t="s">
        <v>21</v>
      </c>
      <c r="J4889">
        <v>74</v>
      </c>
      <c r="K4889">
        <v>238</v>
      </c>
      <c r="L4889" s="27">
        <f>RestaurantData[[#This Row],[DailyCustAvg]]*30</f>
        <v>7140</v>
      </c>
      <c r="M4889" s="7">
        <f>(((RestaurantData[[#This Row],[FitScore]]/100)*RestaurantData[[#This Row],[DailyCustAvg]])/3.5)*30</f>
        <v>1509.6</v>
      </c>
      <c r="N4889">
        <v>40.701310641943998</v>
      </c>
      <c r="O4889">
        <v>-73.914326862376001</v>
      </c>
      <c r="P4889">
        <v>304</v>
      </c>
      <c r="Q4889">
        <v>37</v>
      </c>
      <c r="R4889">
        <f>(RestaurantData[[#This Row],[MonthySales]]/1500)*0.07</f>
        <v>7.0448000000000011E-2</v>
      </c>
    </row>
    <row r="4890" spans="1:18" hidden="1" x14ac:dyDescent="0.3">
      <c r="A4890">
        <v>50073055</v>
      </c>
      <c r="B4890" s="1" t="s">
        <v>5155</v>
      </c>
      <c r="C4890" t="s">
        <v>4408</v>
      </c>
      <c r="D4890" s="2">
        <v>41</v>
      </c>
      <c r="E4890" s="1" t="s">
        <v>5086</v>
      </c>
      <c r="F4890" s="2">
        <v>11237</v>
      </c>
      <c r="G4890" s="3">
        <v>2127294235</v>
      </c>
      <c r="H4890" s="1" t="s">
        <v>29</v>
      </c>
      <c r="I4890" t="s">
        <v>21</v>
      </c>
      <c r="J4890">
        <v>81</v>
      </c>
      <c r="K4890">
        <v>235</v>
      </c>
      <c r="L4890" s="27">
        <f>RestaurantData[[#This Row],[DailyCustAvg]]*30</f>
        <v>7050</v>
      </c>
      <c r="M4890" s="7">
        <f>(((RestaurantData[[#This Row],[FitScore]]/100)*RestaurantData[[#This Row],[DailyCustAvg]])/3.5)*30</f>
        <v>1631.5714285714289</v>
      </c>
      <c r="N4890">
        <v>40.702783860087997</v>
      </c>
      <c r="O4890">
        <v>-73.929371745452997</v>
      </c>
      <c r="P4890">
        <v>304</v>
      </c>
      <c r="Q4890">
        <v>34</v>
      </c>
      <c r="R4890">
        <f>(RestaurantData[[#This Row],[MonthySales]]/1500)*0.07</f>
        <v>7.6140000000000013E-2</v>
      </c>
    </row>
    <row r="4891" spans="1:18" hidden="1" x14ac:dyDescent="0.3">
      <c r="A4891">
        <v>41534110</v>
      </c>
      <c r="B4891" s="1" t="s">
        <v>5115</v>
      </c>
      <c r="C4891" t="s">
        <v>4408</v>
      </c>
      <c r="D4891" s="2">
        <v>409</v>
      </c>
      <c r="E4891" s="1" t="s">
        <v>5084</v>
      </c>
      <c r="F4891" s="2">
        <v>11237</v>
      </c>
      <c r="G4891" s="3">
        <v>7188215988</v>
      </c>
      <c r="H4891" s="1" t="s">
        <v>242</v>
      </c>
      <c r="I4891" t="s">
        <v>21</v>
      </c>
      <c r="J4891">
        <v>68</v>
      </c>
      <c r="K4891">
        <v>229</v>
      </c>
      <c r="L4891" s="27">
        <f>RestaurantData[[#This Row],[DailyCustAvg]]*30</f>
        <v>6870</v>
      </c>
      <c r="M4891" s="7">
        <f>(((RestaurantData[[#This Row],[FitScore]]/100)*RestaurantData[[#This Row],[DailyCustAvg]])/3.5)*30</f>
        <v>1334.7428571428572</v>
      </c>
      <c r="N4891">
        <v>40.696762300331997</v>
      </c>
      <c r="O4891">
        <v>-73.910405485249001</v>
      </c>
      <c r="P4891">
        <v>304</v>
      </c>
      <c r="Q4891">
        <v>37</v>
      </c>
      <c r="R4891">
        <f>(RestaurantData[[#This Row],[MonthySales]]/1500)*0.07</f>
        <v>6.228800000000001E-2</v>
      </c>
    </row>
    <row r="4892" spans="1:18" hidden="1" x14ac:dyDescent="0.3">
      <c r="A4892">
        <v>50005465</v>
      </c>
      <c r="B4892" s="1" t="s">
        <v>5188</v>
      </c>
      <c r="C4892" t="s">
        <v>4408</v>
      </c>
      <c r="D4892" s="2">
        <v>369</v>
      </c>
      <c r="E4892" s="1" t="s">
        <v>5157</v>
      </c>
      <c r="F4892" s="2">
        <v>11237</v>
      </c>
      <c r="G4892" s="3">
        <v>7184177100</v>
      </c>
      <c r="H4892" s="1" t="s">
        <v>16</v>
      </c>
      <c r="I4892" t="s">
        <v>21</v>
      </c>
      <c r="J4892">
        <v>61</v>
      </c>
      <c r="K4892">
        <v>228</v>
      </c>
      <c r="L4892" s="27">
        <f>RestaurantData[[#This Row],[DailyCustAvg]]*30</f>
        <v>6840</v>
      </c>
      <c r="M4892" s="7">
        <f>(((RestaurantData[[#This Row],[FitScore]]/100)*RestaurantData[[#This Row],[DailyCustAvg]])/3.5)*30</f>
        <v>1192.1142857142854</v>
      </c>
      <c r="N4892">
        <v>40.705791201517997</v>
      </c>
      <c r="O4892">
        <v>-73.923640988542004</v>
      </c>
      <c r="P4892">
        <v>304</v>
      </c>
      <c r="Q4892">
        <v>34</v>
      </c>
      <c r="R4892">
        <f>(RestaurantData[[#This Row],[MonthySales]]/1500)*0.07</f>
        <v>5.5631999999999994E-2</v>
      </c>
    </row>
    <row r="4893" spans="1:18" hidden="1" x14ac:dyDescent="0.3">
      <c r="A4893">
        <v>50074095</v>
      </c>
      <c r="B4893" s="1" t="s">
        <v>5146</v>
      </c>
      <c r="C4893" t="s">
        <v>4408</v>
      </c>
      <c r="D4893" s="2">
        <v>892</v>
      </c>
      <c r="E4893" s="1" t="s">
        <v>5105</v>
      </c>
      <c r="F4893" s="2">
        <v>11237</v>
      </c>
      <c r="G4893" s="3">
        <v>3473693969</v>
      </c>
      <c r="H4893" s="1" t="s">
        <v>56</v>
      </c>
      <c r="I4893" t="s">
        <v>17</v>
      </c>
      <c r="J4893">
        <v>76</v>
      </c>
      <c r="K4893">
        <v>215</v>
      </c>
      <c r="L4893" s="27">
        <f>RestaurantData[[#This Row],[DailyCustAvg]]*30</f>
        <v>6450</v>
      </c>
      <c r="M4893" s="7">
        <f>(((RestaurantData[[#This Row],[FitScore]]/100)*RestaurantData[[#This Row],[DailyCustAvg]])/3.5)*30</f>
        <v>1400.5714285714287</v>
      </c>
      <c r="N4893">
        <v>40.697069517057002</v>
      </c>
      <c r="O4893">
        <v>-73.906715824035999</v>
      </c>
      <c r="P4893">
        <v>304</v>
      </c>
      <c r="Q4893">
        <v>37</v>
      </c>
      <c r="R4893">
        <f>(RestaurantData[[#This Row],[MonthySales]]/1500)*0.07</f>
        <v>6.5360000000000015E-2</v>
      </c>
    </row>
    <row r="4894" spans="1:18" hidden="1" x14ac:dyDescent="0.3">
      <c r="A4894">
        <v>50018434</v>
      </c>
      <c r="B4894" s="1" t="s">
        <v>5180</v>
      </c>
      <c r="C4894" t="s">
        <v>4408</v>
      </c>
      <c r="D4894" s="2">
        <v>19</v>
      </c>
      <c r="E4894" s="1" t="s">
        <v>5105</v>
      </c>
      <c r="F4894" s="2">
        <v>11237</v>
      </c>
      <c r="G4894" s="3">
        <v>7183883265</v>
      </c>
      <c r="H4894" s="1" t="s">
        <v>16</v>
      </c>
      <c r="I4894" t="s">
        <v>21</v>
      </c>
      <c r="J4894">
        <v>82</v>
      </c>
      <c r="K4894">
        <v>215</v>
      </c>
      <c r="L4894" s="27">
        <f>RestaurantData[[#This Row],[DailyCustAvg]]*30</f>
        <v>6450</v>
      </c>
      <c r="M4894" s="7">
        <f>(((RestaurantData[[#This Row],[FitScore]]/100)*RestaurantData[[#This Row],[DailyCustAvg]])/3.5)*30</f>
        <v>1511.1428571428569</v>
      </c>
      <c r="N4894">
        <v>40.706641628871999</v>
      </c>
      <c r="O4894">
        <v>-73.922965535092999</v>
      </c>
      <c r="P4894">
        <v>304</v>
      </c>
      <c r="Q4894">
        <v>34</v>
      </c>
      <c r="R4894">
        <f>(RestaurantData[[#This Row],[MonthySales]]/1500)*0.07</f>
        <v>7.0519999999999999E-2</v>
      </c>
    </row>
    <row r="4895" spans="1:18" hidden="1" x14ac:dyDescent="0.3">
      <c r="A4895">
        <v>50070423</v>
      </c>
      <c r="B4895" s="1" t="s">
        <v>5139</v>
      </c>
      <c r="C4895" t="s">
        <v>4408</v>
      </c>
      <c r="D4895" s="2">
        <v>67</v>
      </c>
      <c r="E4895" s="1" t="s">
        <v>5084</v>
      </c>
      <c r="F4895" s="2">
        <v>11237</v>
      </c>
      <c r="G4895" s="3">
        <v>3474057956</v>
      </c>
      <c r="H4895" s="1" t="s">
        <v>86</v>
      </c>
      <c r="I4895" t="s">
        <v>17</v>
      </c>
      <c r="J4895">
        <v>80</v>
      </c>
      <c r="K4895">
        <v>214</v>
      </c>
      <c r="L4895" s="27">
        <f>RestaurantData[[#This Row],[DailyCustAvg]]*30</f>
        <v>6420</v>
      </c>
      <c r="M4895" s="7">
        <f>(((RestaurantData[[#This Row],[FitScore]]/100)*RestaurantData[[#This Row],[DailyCustAvg]])/3.5)*30</f>
        <v>1467.4285714285716</v>
      </c>
      <c r="N4895">
        <v>40.704462932018998</v>
      </c>
      <c r="O4895">
        <v>-73.923941872195002</v>
      </c>
      <c r="P4895">
        <v>304</v>
      </c>
      <c r="Q4895">
        <v>34</v>
      </c>
      <c r="R4895">
        <f>(RestaurantData[[#This Row],[MonthySales]]/1500)*0.07</f>
        <v>6.8480000000000013E-2</v>
      </c>
    </row>
    <row r="4896" spans="1:18" hidden="1" x14ac:dyDescent="0.3">
      <c r="A4896">
        <v>50050931</v>
      </c>
      <c r="B4896" s="1" t="s">
        <v>5123</v>
      </c>
      <c r="C4896" t="s">
        <v>4408</v>
      </c>
      <c r="D4896" s="2">
        <v>242</v>
      </c>
      <c r="E4896" s="1" t="s">
        <v>5124</v>
      </c>
      <c r="F4896" s="2">
        <v>11237</v>
      </c>
      <c r="G4896" s="3">
        <v>9176280887</v>
      </c>
      <c r="H4896" s="1" t="s">
        <v>16</v>
      </c>
      <c r="I4896" t="s">
        <v>21</v>
      </c>
      <c r="J4896">
        <v>75</v>
      </c>
      <c r="K4896">
        <v>212</v>
      </c>
      <c r="L4896" s="27">
        <f>RestaurantData[[#This Row],[DailyCustAvg]]*30</f>
        <v>6360</v>
      </c>
      <c r="M4896" s="7">
        <f>(((RestaurantData[[#This Row],[FitScore]]/100)*RestaurantData[[#This Row],[DailyCustAvg]])/3.5)*30</f>
        <v>1362.8571428571429</v>
      </c>
      <c r="N4896">
        <v>40.700150806777998</v>
      </c>
      <c r="O4896">
        <v>-73.919784945900005</v>
      </c>
      <c r="P4896">
        <v>304</v>
      </c>
      <c r="Q4896">
        <v>37</v>
      </c>
      <c r="R4896">
        <f>(RestaurantData[[#This Row],[MonthySales]]/1500)*0.07</f>
        <v>6.3600000000000004E-2</v>
      </c>
    </row>
    <row r="4897" spans="1:18" hidden="1" x14ac:dyDescent="0.3">
      <c r="A4897">
        <v>41628418</v>
      </c>
      <c r="B4897" s="1" t="s">
        <v>3639</v>
      </c>
      <c r="C4897" t="s">
        <v>4408</v>
      </c>
      <c r="D4897" s="2">
        <v>1556</v>
      </c>
      <c r="E4897" s="1" t="s">
        <v>4780</v>
      </c>
      <c r="F4897" s="2">
        <v>11237</v>
      </c>
      <c r="G4897" s="3">
        <v>7183819175</v>
      </c>
      <c r="H4897" s="1" t="s">
        <v>45</v>
      </c>
      <c r="I4897" t="s">
        <v>21</v>
      </c>
      <c r="J4897">
        <v>66</v>
      </c>
      <c r="K4897">
        <v>204</v>
      </c>
      <c r="L4897" s="27">
        <f>RestaurantData[[#This Row],[DailyCustAvg]]*30</f>
        <v>6120</v>
      </c>
      <c r="M4897" s="7">
        <f>(((RestaurantData[[#This Row],[FitScore]]/100)*RestaurantData[[#This Row],[DailyCustAvg]])/3.5)*30</f>
        <v>1154.0571428571429</v>
      </c>
      <c r="N4897">
        <v>40.699491345082997</v>
      </c>
      <c r="O4897">
        <v>-73.911357508389003</v>
      </c>
      <c r="P4897">
        <v>304</v>
      </c>
      <c r="Q4897">
        <v>37</v>
      </c>
      <c r="R4897">
        <f>(RestaurantData[[#This Row],[MonthySales]]/1500)*0.07</f>
        <v>5.3856000000000008E-2</v>
      </c>
    </row>
    <row r="4898" spans="1:18" hidden="1" x14ac:dyDescent="0.3">
      <c r="A4898">
        <v>50006264</v>
      </c>
      <c r="B4898" s="1" t="s">
        <v>5108</v>
      </c>
      <c r="C4898" t="s">
        <v>4408</v>
      </c>
      <c r="D4898" s="2">
        <v>1084</v>
      </c>
      <c r="E4898" s="1" t="s">
        <v>4447</v>
      </c>
      <c r="F4898" s="2">
        <v>11237</v>
      </c>
      <c r="G4898" s="3">
        <v>3472952227</v>
      </c>
      <c r="H4898" s="1" t="s">
        <v>1612</v>
      </c>
      <c r="I4898" t="s">
        <v>17</v>
      </c>
      <c r="J4898">
        <v>68</v>
      </c>
      <c r="K4898">
        <v>200</v>
      </c>
      <c r="L4898" s="27">
        <f>RestaurantData[[#This Row],[DailyCustAvg]]*30</f>
        <v>6000</v>
      </c>
      <c r="M4898" s="7">
        <f>(((RestaurantData[[#This Row],[FitScore]]/100)*RestaurantData[[#This Row],[DailyCustAvg]])/3.5)*30</f>
        <v>1165.7142857142856</v>
      </c>
      <c r="N4898">
        <v>40.705055570592997</v>
      </c>
      <c r="O4898">
        <v>-73.927829253582999</v>
      </c>
      <c r="P4898">
        <v>304</v>
      </c>
      <c r="Q4898">
        <v>34</v>
      </c>
      <c r="R4898">
        <f>(RestaurantData[[#This Row],[MonthySales]]/1500)*0.07</f>
        <v>5.4399999999999997E-2</v>
      </c>
    </row>
    <row r="4899" spans="1:18" hidden="1" x14ac:dyDescent="0.3">
      <c r="A4899">
        <v>50079776</v>
      </c>
      <c r="B4899" s="1" t="s">
        <v>5167</v>
      </c>
      <c r="C4899" t="s">
        <v>4408</v>
      </c>
      <c r="D4899" s="2">
        <v>1477</v>
      </c>
      <c r="E4899" s="1" t="s">
        <v>4780</v>
      </c>
      <c r="F4899" s="2">
        <v>11237</v>
      </c>
      <c r="G4899" s="3">
        <v>6463723828</v>
      </c>
      <c r="H4899" s="1" t="s">
        <v>242</v>
      </c>
      <c r="I4899" t="s">
        <v>21</v>
      </c>
      <c r="J4899">
        <v>65</v>
      </c>
      <c r="K4899">
        <v>200</v>
      </c>
      <c r="L4899" s="27">
        <f>RestaurantData[[#This Row],[DailyCustAvg]]*30</f>
        <v>6000</v>
      </c>
      <c r="M4899" s="7">
        <f>(((RestaurantData[[#This Row],[FitScore]]/100)*RestaurantData[[#This Row],[DailyCustAvg]])/3.5)*30</f>
        <v>1114.2857142857144</v>
      </c>
      <c r="N4899">
        <v>40.698971151267997</v>
      </c>
      <c r="O4899">
        <v>-73.916771416398007</v>
      </c>
      <c r="P4899">
        <v>304</v>
      </c>
      <c r="Q4899">
        <v>37</v>
      </c>
      <c r="R4899">
        <f>(RestaurantData[[#This Row],[MonthySales]]/1500)*0.07</f>
        <v>5.2000000000000011E-2</v>
      </c>
    </row>
    <row r="4900" spans="1:18" hidden="1" x14ac:dyDescent="0.3">
      <c r="A4900">
        <v>50008656</v>
      </c>
      <c r="B4900" s="1" t="s">
        <v>5153</v>
      </c>
      <c r="C4900" t="s">
        <v>4408</v>
      </c>
      <c r="D4900" s="2">
        <v>178</v>
      </c>
      <c r="E4900" s="1" t="s">
        <v>5105</v>
      </c>
      <c r="F4900" s="2">
        <v>11237</v>
      </c>
      <c r="G4900" s="3">
        <v>7184561002</v>
      </c>
      <c r="H4900" s="1" t="s">
        <v>212</v>
      </c>
      <c r="I4900" t="s">
        <v>17</v>
      </c>
      <c r="J4900">
        <v>75</v>
      </c>
      <c r="K4900">
        <v>199</v>
      </c>
      <c r="L4900" s="27">
        <f>RestaurantData[[#This Row],[DailyCustAvg]]*30</f>
        <v>5970</v>
      </c>
      <c r="M4900" s="7">
        <f>(((RestaurantData[[#This Row],[FitScore]]/100)*RestaurantData[[#This Row],[DailyCustAvg]])/3.5)*30</f>
        <v>1279.2857142857144</v>
      </c>
      <c r="N4900">
        <v>40.702135144445997</v>
      </c>
      <c r="O4900">
        <v>-73.915772035939995</v>
      </c>
      <c r="P4900">
        <v>304</v>
      </c>
      <c r="Q4900">
        <v>37</v>
      </c>
      <c r="R4900">
        <f>(RestaurantData[[#This Row],[MonthySales]]/1500)*0.07</f>
        <v>5.9700000000000017E-2</v>
      </c>
    </row>
    <row r="4901" spans="1:18" hidden="1" x14ac:dyDescent="0.3">
      <c r="A4901">
        <v>50034905</v>
      </c>
      <c r="B4901" s="1" t="s">
        <v>5121</v>
      </c>
      <c r="C4901" t="s">
        <v>4408</v>
      </c>
      <c r="D4901" s="2">
        <v>1522</v>
      </c>
      <c r="E4901" s="1" t="s">
        <v>4780</v>
      </c>
      <c r="F4901" s="2">
        <v>11237</v>
      </c>
      <c r="G4901" s="3">
        <v>7184503469</v>
      </c>
      <c r="H4901" s="1" t="s">
        <v>16</v>
      </c>
      <c r="I4901" t="s">
        <v>21</v>
      </c>
      <c r="J4901">
        <v>75</v>
      </c>
      <c r="K4901">
        <v>196</v>
      </c>
      <c r="L4901" s="27">
        <f>RestaurantData[[#This Row],[DailyCustAvg]]*30</f>
        <v>5880</v>
      </c>
      <c r="M4901" s="7">
        <f>(((RestaurantData[[#This Row],[FitScore]]/100)*RestaurantData[[#This Row],[DailyCustAvg]])/3.5)*30</f>
        <v>1260</v>
      </c>
      <c r="N4901">
        <v>40.699368944863998</v>
      </c>
      <c r="O4901">
        <v>-73.912811061656996</v>
      </c>
      <c r="P4901">
        <v>304</v>
      </c>
      <c r="Q4901">
        <v>37</v>
      </c>
      <c r="R4901">
        <f>(RestaurantData[[#This Row],[MonthySales]]/1500)*0.07</f>
        <v>5.8800000000000005E-2</v>
      </c>
    </row>
    <row r="4902" spans="1:18" hidden="1" x14ac:dyDescent="0.3">
      <c r="A4902">
        <v>50101386</v>
      </c>
      <c r="B4902" s="1" t="s">
        <v>5249</v>
      </c>
      <c r="C4902" t="s">
        <v>4408</v>
      </c>
      <c r="D4902" s="2">
        <v>2909</v>
      </c>
      <c r="E4902" s="1" t="s">
        <v>160</v>
      </c>
      <c r="F4902" s="2">
        <v>11207</v>
      </c>
      <c r="G4902" s="3">
        <v>3474441941</v>
      </c>
      <c r="H4902" s="1" t="s">
        <v>212</v>
      </c>
      <c r="I4902" t="s">
        <v>17</v>
      </c>
      <c r="J4902">
        <v>79</v>
      </c>
      <c r="K4902">
        <v>393</v>
      </c>
      <c r="L4902" s="27">
        <f>RestaurantData[[#This Row],[DailyCustAvg]]*30</f>
        <v>11790</v>
      </c>
      <c r="M4902" s="7">
        <f>(((RestaurantData[[#This Row],[FitScore]]/100)*RestaurantData[[#This Row],[DailyCustAvg]])/3.5)*30</f>
        <v>2661.1714285714288</v>
      </c>
      <c r="N4902">
        <v>40.679057455497002</v>
      </c>
      <c r="O4902">
        <v>-73.887434603331002</v>
      </c>
      <c r="P4902">
        <v>305</v>
      </c>
      <c r="Q4902">
        <v>37</v>
      </c>
      <c r="R4902">
        <f>(RestaurantData[[#This Row],[MonthySales]]/1500)*0.07</f>
        <v>0.12418800000000003</v>
      </c>
    </row>
    <row r="4903" spans="1:18" hidden="1" x14ac:dyDescent="0.3">
      <c r="A4903">
        <v>40656356</v>
      </c>
      <c r="B4903" s="1" t="s">
        <v>339</v>
      </c>
      <c r="C4903" t="s">
        <v>4408</v>
      </c>
      <c r="D4903" s="2">
        <v>1916</v>
      </c>
      <c r="E4903" s="1" t="s">
        <v>5203</v>
      </c>
      <c r="F4903" s="2">
        <v>11207</v>
      </c>
      <c r="G4903" s="3">
        <v>7182728725</v>
      </c>
      <c r="H4903" s="1" t="s">
        <v>226</v>
      </c>
      <c r="I4903" t="s">
        <v>17</v>
      </c>
      <c r="J4903">
        <v>75</v>
      </c>
      <c r="K4903">
        <v>379</v>
      </c>
      <c r="L4903" s="27">
        <f>RestaurantData[[#This Row],[DailyCustAvg]]*30</f>
        <v>11370</v>
      </c>
      <c r="M4903" s="7">
        <f>(((RestaurantData[[#This Row],[FitScore]]/100)*RestaurantData[[#This Row],[DailyCustAvg]])/3.5)*30</f>
        <v>2436.4285714285711</v>
      </c>
      <c r="N4903">
        <v>40.658253045941002</v>
      </c>
      <c r="O4903">
        <v>-73.891333542257001</v>
      </c>
      <c r="P4903">
        <v>305</v>
      </c>
      <c r="Q4903">
        <v>42</v>
      </c>
      <c r="R4903">
        <f>(RestaurantData[[#This Row],[MonthySales]]/1500)*0.07</f>
        <v>0.1137</v>
      </c>
    </row>
    <row r="4904" spans="1:18" hidden="1" x14ac:dyDescent="0.3">
      <c r="A4904">
        <v>50081217</v>
      </c>
      <c r="B4904" s="1" t="s">
        <v>5254</v>
      </c>
      <c r="C4904" t="s">
        <v>4408</v>
      </c>
      <c r="D4904" s="2">
        <v>675</v>
      </c>
      <c r="E4904" s="1" t="s">
        <v>5222</v>
      </c>
      <c r="F4904" s="2">
        <v>11207</v>
      </c>
      <c r="G4904" s="3">
        <v>7186496228</v>
      </c>
      <c r="H4904" s="1" t="s">
        <v>212</v>
      </c>
      <c r="I4904" t="s">
        <v>21</v>
      </c>
      <c r="J4904">
        <v>87</v>
      </c>
      <c r="K4904">
        <v>374</v>
      </c>
      <c r="L4904" s="27">
        <f>RestaurantData[[#This Row],[DailyCustAvg]]*30</f>
        <v>11220</v>
      </c>
      <c r="M4904" s="7">
        <f>(((RestaurantData[[#This Row],[FitScore]]/100)*RestaurantData[[#This Row],[DailyCustAvg]])/3.5)*30</f>
        <v>2788.9714285714285</v>
      </c>
      <c r="N4904">
        <v>40.659373830710003</v>
      </c>
      <c r="O4904">
        <v>-73.883870897221996</v>
      </c>
      <c r="P4904">
        <v>305</v>
      </c>
      <c r="Q4904">
        <v>42</v>
      </c>
      <c r="R4904">
        <f>(RestaurantData[[#This Row],[MonthySales]]/1500)*0.07</f>
        <v>0.13015200000000002</v>
      </c>
    </row>
    <row r="4905" spans="1:18" hidden="1" x14ac:dyDescent="0.3">
      <c r="A4905">
        <v>41333637</v>
      </c>
      <c r="B4905" s="1" t="s">
        <v>5221</v>
      </c>
      <c r="C4905" t="s">
        <v>4408</v>
      </c>
      <c r="D4905" s="2">
        <v>517</v>
      </c>
      <c r="E4905" s="1" t="s">
        <v>5222</v>
      </c>
      <c r="F4905" s="2">
        <v>11207</v>
      </c>
      <c r="G4905" s="3">
        <v>7182724646</v>
      </c>
      <c r="H4905" s="1" t="s">
        <v>641</v>
      </c>
      <c r="I4905" t="s">
        <v>21</v>
      </c>
      <c r="J4905">
        <v>84</v>
      </c>
      <c r="K4905">
        <v>373</v>
      </c>
      <c r="L4905" s="27">
        <f>RestaurantData[[#This Row],[DailyCustAvg]]*30</f>
        <v>11190</v>
      </c>
      <c r="M4905" s="7">
        <f>(((RestaurantData[[#This Row],[FitScore]]/100)*RestaurantData[[#This Row],[DailyCustAvg]])/3.5)*30</f>
        <v>2685.6</v>
      </c>
      <c r="N4905">
        <v>40.657076238083</v>
      </c>
      <c r="O4905">
        <v>-73.889201820199006</v>
      </c>
      <c r="P4905">
        <v>305</v>
      </c>
      <c r="Q4905">
        <v>42</v>
      </c>
      <c r="R4905">
        <f>(RestaurantData[[#This Row],[MonthySales]]/1500)*0.07</f>
        <v>0.12532800000000002</v>
      </c>
    </row>
    <row r="4906" spans="1:18" hidden="1" x14ac:dyDescent="0.3">
      <c r="A4906">
        <v>40868161</v>
      </c>
      <c r="B4906" s="1" t="s">
        <v>5246</v>
      </c>
      <c r="C4906" t="s">
        <v>4408</v>
      </c>
      <c r="D4906" s="2">
        <v>507</v>
      </c>
      <c r="E4906" s="1" t="s">
        <v>5198</v>
      </c>
      <c r="F4906" s="2">
        <v>11207</v>
      </c>
      <c r="G4906" s="3">
        <v>7185667469</v>
      </c>
      <c r="H4906" s="1" t="s">
        <v>45</v>
      </c>
      <c r="I4906" t="s">
        <v>21</v>
      </c>
      <c r="J4906">
        <v>74</v>
      </c>
      <c r="K4906">
        <v>368</v>
      </c>
      <c r="L4906" s="27">
        <f>RestaurantData[[#This Row],[DailyCustAvg]]*30</f>
        <v>11040</v>
      </c>
      <c r="M4906" s="7">
        <f>(((RestaurantData[[#This Row],[FitScore]]/100)*RestaurantData[[#This Row],[DailyCustAvg]])/3.5)*30</f>
        <v>2334.1714285714288</v>
      </c>
      <c r="N4906">
        <v>40.665016031816002</v>
      </c>
      <c r="O4906">
        <v>-73.894101600132998</v>
      </c>
      <c r="P4906">
        <v>305</v>
      </c>
      <c r="Q4906">
        <v>42</v>
      </c>
      <c r="R4906">
        <f>(RestaurantData[[#This Row],[MonthySales]]/1500)*0.07</f>
        <v>0.10892800000000001</v>
      </c>
    </row>
    <row r="4907" spans="1:18" hidden="1" x14ac:dyDescent="0.3">
      <c r="A4907">
        <v>50073146</v>
      </c>
      <c r="B4907" s="1" t="s">
        <v>954</v>
      </c>
      <c r="C4907" t="s">
        <v>4408</v>
      </c>
      <c r="D4907" s="2">
        <v>923</v>
      </c>
      <c r="E4907" s="1" t="s">
        <v>5206</v>
      </c>
      <c r="F4907" s="2">
        <v>11207</v>
      </c>
      <c r="G4907" s="3">
        <v>7183547286</v>
      </c>
      <c r="H4907" s="1" t="s">
        <v>16</v>
      </c>
      <c r="I4907" t="s">
        <v>17</v>
      </c>
      <c r="J4907">
        <v>73</v>
      </c>
      <c r="K4907">
        <v>364</v>
      </c>
      <c r="L4907" s="27">
        <f>RestaurantData[[#This Row],[DailyCustAvg]]*30</f>
        <v>10920</v>
      </c>
      <c r="M4907" s="7">
        <f>(((RestaurantData[[#This Row],[FitScore]]/100)*RestaurantData[[#This Row],[DailyCustAvg]])/3.5)*30</f>
        <v>2277.5999999999995</v>
      </c>
      <c r="N4907">
        <v>40.666426858652002</v>
      </c>
      <c r="O4907">
        <v>-73.882831247981997</v>
      </c>
      <c r="P4907">
        <v>305</v>
      </c>
      <c r="Q4907">
        <v>42</v>
      </c>
      <c r="R4907">
        <f>(RestaurantData[[#This Row],[MonthySales]]/1500)*0.07</f>
        <v>0.10628799999999998</v>
      </c>
    </row>
    <row r="4908" spans="1:18" hidden="1" x14ac:dyDescent="0.3">
      <c r="A4908">
        <v>50073053</v>
      </c>
      <c r="B4908" s="1" t="s">
        <v>5257</v>
      </c>
      <c r="C4908" t="s">
        <v>4408</v>
      </c>
      <c r="D4908" s="2">
        <v>813</v>
      </c>
      <c r="E4908" s="1" t="s">
        <v>5258</v>
      </c>
      <c r="F4908" s="2">
        <v>11207</v>
      </c>
      <c r="G4908" s="3">
        <v>7185130880</v>
      </c>
      <c r="H4908" s="1" t="s">
        <v>202</v>
      </c>
      <c r="I4908" t="s">
        <v>21</v>
      </c>
      <c r="J4908">
        <v>74</v>
      </c>
      <c r="K4908">
        <v>352</v>
      </c>
      <c r="L4908" s="27">
        <f>RestaurantData[[#This Row],[DailyCustAvg]]*30</f>
        <v>10560</v>
      </c>
      <c r="M4908" s="7">
        <f>(((RestaurantData[[#This Row],[FitScore]]/100)*RestaurantData[[#This Row],[DailyCustAvg]])/3.5)*30</f>
        <v>2232.6857142857148</v>
      </c>
      <c r="N4908">
        <v>40.659893937226002</v>
      </c>
      <c r="O4908">
        <v>-73.885203573938995</v>
      </c>
      <c r="P4908">
        <v>305</v>
      </c>
      <c r="Q4908">
        <v>42</v>
      </c>
      <c r="R4908">
        <f>(RestaurantData[[#This Row],[MonthySales]]/1500)*0.07</f>
        <v>0.10419200000000003</v>
      </c>
    </row>
    <row r="4909" spans="1:18" hidden="1" x14ac:dyDescent="0.3">
      <c r="A4909">
        <v>50075728</v>
      </c>
      <c r="B4909" s="1" t="s">
        <v>3558</v>
      </c>
      <c r="C4909" t="s">
        <v>4408</v>
      </c>
      <c r="D4909" s="2">
        <v>529</v>
      </c>
      <c r="E4909" s="1" t="s">
        <v>5222</v>
      </c>
      <c r="F4909" s="2">
        <v>11207</v>
      </c>
      <c r="G4909" s="3">
        <v>7182727272</v>
      </c>
      <c r="H4909" s="1" t="s">
        <v>202</v>
      </c>
      <c r="I4909" t="s">
        <v>21</v>
      </c>
      <c r="J4909">
        <v>82</v>
      </c>
      <c r="K4909">
        <v>344</v>
      </c>
      <c r="L4909" s="27">
        <f>RestaurantData[[#This Row],[DailyCustAvg]]*30</f>
        <v>10320</v>
      </c>
      <c r="M4909" s="7">
        <f>(((RestaurantData[[#This Row],[FitScore]]/100)*RestaurantData[[#This Row],[DailyCustAvg]])/3.5)*30</f>
        <v>2417.8285714285712</v>
      </c>
      <c r="N4909">
        <v>40.657246026700001</v>
      </c>
      <c r="O4909">
        <v>-73.888801477390999</v>
      </c>
      <c r="P4909">
        <v>305</v>
      </c>
      <c r="Q4909">
        <v>42</v>
      </c>
      <c r="R4909">
        <f>(RestaurantData[[#This Row],[MonthySales]]/1500)*0.07</f>
        <v>0.112832</v>
      </c>
    </row>
    <row r="4910" spans="1:18" hidden="1" x14ac:dyDescent="0.3">
      <c r="A4910">
        <v>50001637</v>
      </c>
      <c r="B4910" s="1" t="s">
        <v>5259</v>
      </c>
      <c r="C4910" t="s">
        <v>4408</v>
      </c>
      <c r="D4910" s="2">
        <v>188</v>
      </c>
      <c r="E4910" s="1" t="s">
        <v>5260</v>
      </c>
      <c r="F4910" s="2">
        <v>11207</v>
      </c>
      <c r="G4910" s="3">
        <v>7182771737</v>
      </c>
      <c r="H4910" s="1" t="s">
        <v>212</v>
      </c>
      <c r="J4910">
        <v>75</v>
      </c>
      <c r="K4910">
        <v>339</v>
      </c>
      <c r="L4910" s="27">
        <f>RestaurantData[[#This Row],[DailyCustAvg]]*30</f>
        <v>10170</v>
      </c>
      <c r="M4910" s="7">
        <f>(((RestaurantData[[#This Row],[FitScore]]/100)*RestaurantData[[#This Row],[DailyCustAvg]])/3.5)*30</f>
        <v>2179.2857142857142</v>
      </c>
      <c r="N4910">
        <v>40.680253981787999</v>
      </c>
      <c r="O4910">
        <v>-73.892959638513005</v>
      </c>
      <c r="P4910">
        <v>305</v>
      </c>
      <c r="Q4910">
        <v>37</v>
      </c>
      <c r="R4910">
        <f>(RestaurantData[[#This Row],[MonthySales]]/1500)*0.07</f>
        <v>0.10170000000000001</v>
      </c>
    </row>
    <row r="4911" spans="1:18" hidden="1" x14ac:dyDescent="0.3">
      <c r="A4911">
        <v>50072306</v>
      </c>
      <c r="B4911" s="1" t="s">
        <v>5234</v>
      </c>
      <c r="C4911" t="s">
        <v>4408</v>
      </c>
      <c r="D4911" s="2">
        <v>638</v>
      </c>
      <c r="E4911" s="1" t="s">
        <v>5235</v>
      </c>
      <c r="F4911" s="2">
        <v>11207</v>
      </c>
      <c r="G4911" s="3">
        <v>4694386991</v>
      </c>
      <c r="H4911" s="1" t="s">
        <v>242</v>
      </c>
      <c r="I4911" t="s">
        <v>21</v>
      </c>
      <c r="J4911">
        <v>86</v>
      </c>
      <c r="K4911">
        <v>335</v>
      </c>
      <c r="L4911" s="27">
        <f>RestaurantData[[#This Row],[DailyCustAvg]]*30</f>
        <v>10050</v>
      </c>
      <c r="M4911" s="7">
        <f>(((RestaurantData[[#This Row],[FitScore]]/100)*RestaurantData[[#This Row],[DailyCustAvg]])/3.5)*30</f>
        <v>2469.4285714285716</v>
      </c>
      <c r="N4911">
        <v>40.667750921425998</v>
      </c>
      <c r="O4911">
        <v>-73.895286795958</v>
      </c>
      <c r="P4911">
        <v>305</v>
      </c>
      <c r="Q4911">
        <v>42</v>
      </c>
      <c r="R4911">
        <f>(RestaurantData[[#This Row],[MonthySales]]/1500)*0.07</f>
        <v>0.11524000000000001</v>
      </c>
    </row>
    <row r="4912" spans="1:18" hidden="1" x14ac:dyDescent="0.3">
      <c r="A4912">
        <v>50101415</v>
      </c>
      <c r="B4912" s="1" t="s">
        <v>5243</v>
      </c>
      <c r="C4912" t="s">
        <v>4408</v>
      </c>
      <c r="D4912" s="2">
        <v>754</v>
      </c>
      <c r="E4912" s="1" t="s">
        <v>5216</v>
      </c>
      <c r="F4912" s="2">
        <v>11207</v>
      </c>
      <c r="G4912" s="3">
        <v>3474350074</v>
      </c>
      <c r="H4912" s="1" t="s">
        <v>212</v>
      </c>
      <c r="I4912" t="s">
        <v>17</v>
      </c>
      <c r="J4912">
        <v>84</v>
      </c>
      <c r="K4912">
        <v>335</v>
      </c>
      <c r="L4912" s="27">
        <f>RestaurantData[[#This Row],[DailyCustAvg]]*30</f>
        <v>10050</v>
      </c>
      <c r="M4912" s="7">
        <f>(((RestaurantData[[#This Row],[FitScore]]/100)*RestaurantData[[#This Row],[DailyCustAvg]])/3.5)*30</f>
        <v>2411.9999999999995</v>
      </c>
      <c r="N4912">
        <v>40.666352650173003</v>
      </c>
      <c r="O4912">
        <v>-73.882734053668997</v>
      </c>
      <c r="P4912">
        <v>305</v>
      </c>
      <c r="Q4912">
        <v>42</v>
      </c>
      <c r="R4912">
        <f>(RestaurantData[[#This Row],[MonthySales]]/1500)*0.07</f>
        <v>0.11255999999999998</v>
      </c>
    </row>
    <row r="4913" spans="1:18" hidden="1" x14ac:dyDescent="0.3">
      <c r="A4913">
        <v>50017990</v>
      </c>
      <c r="B4913" s="1" t="s">
        <v>5218</v>
      </c>
      <c r="C4913" t="s">
        <v>4408</v>
      </c>
      <c r="D4913" s="2">
        <v>805</v>
      </c>
      <c r="E4913" s="1" t="s">
        <v>5198</v>
      </c>
      <c r="F4913" s="2">
        <v>11207</v>
      </c>
      <c r="G4913" s="3">
        <v>7182720301</v>
      </c>
      <c r="H4913" s="1" t="s">
        <v>16</v>
      </c>
      <c r="I4913" t="s">
        <v>17</v>
      </c>
      <c r="J4913">
        <v>76</v>
      </c>
      <c r="K4913">
        <v>324</v>
      </c>
      <c r="L4913" s="27">
        <f>RestaurantData[[#This Row],[DailyCustAvg]]*30</f>
        <v>9720</v>
      </c>
      <c r="M4913" s="7">
        <f>(((RestaurantData[[#This Row],[FitScore]]/100)*RestaurantData[[#This Row],[DailyCustAvg]])/3.5)*30</f>
        <v>2110.6285714285718</v>
      </c>
      <c r="N4913">
        <v>40.657892301106003</v>
      </c>
      <c r="O4913">
        <v>-73.890097899572993</v>
      </c>
      <c r="P4913">
        <v>305</v>
      </c>
      <c r="Q4913">
        <v>42</v>
      </c>
      <c r="R4913">
        <f>(RestaurantData[[#This Row],[MonthySales]]/1500)*0.07</f>
        <v>9.8496000000000028E-2</v>
      </c>
    </row>
    <row r="4914" spans="1:18" hidden="1" x14ac:dyDescent="0.3">
      <c r="A4914">
        <v>50094019</v>
      </c>
      <c r="B4914" s="1" t="s">
        <v>5228</v>
      </c>
      <c r="C4914" t="s">
        <v>4408</v>
      </c>
      <c r="D4914" s="2">
        <v>2933</v>
      </c>
      <c r="E4914" s="1" t="s">
        <v>160</v>
      </c>
      <c r="F4914" s="2">
        <v>11207</v>
      </c>
      <c r="G4914" s="3">
        <v>7182772560</v>
      </c>
      <c r="H4914" s="1" t="s">
        <v>212</v>
      </c>
      <c r="I4914" t="s">
        <v>21</v>
      </c>
      <c r="J4914">
        <v>80</v>
      </c>
      <c r="K4914">
        <v>319</v>
      </c>
      <c r="L4914" s="27">
        <f>RestaurantData[[#This Row],[DailyCustAvg]]*30</f>
        <v>9570</v>
      </c>
      <c r="M4914" s="7">
        <f>(((RestaurantData[[#This Row],[FitScore]]/100)*RestaurantData[[#This Row],[DailyCustAvg]])/3.5)*30</f>
        <v>2187.4285714285716</v>
      </c>
      <c r="N4914">
        <v>40.679333828109002</v>
      </c>
      <c r="O4914">
        <v>-73.886572458754998</v>
      </c>
      <c r="P4914">
        <v>305</v>
      </c>
      <c r="Q4914">
        <v>37</v>
      </c>
      <c r="R4914">
        <f>(RestaurantData[[#This Row],[MonthySales]]/1500)*0.07</f>
        <v>0.10208000000000002</v>
      </c>
    </row>
    <row r="4915" spans="1:18" hidden="1" x14ac:dyDescent="0.3">
      <c r="A4915">
        <v>50100608</v>
      </c>
      <c r="B4915" s="1" t="s">
        <v>5205</v>
      </c>
      <c r="C4915" t="s">
        <v>4408</v>
      </c>
      <c r="D4915" s="2">
        <v>907</v>
      </c>
      <c r="E4915" s="1" t="s">
        <v>5206</v>
      </c>
      <c r="F4915" s="2">
        <v>11207</v>
      </c>
      <c r="G4915" s="3">
        <v>7183855305</v>
      </c>
      <c r="H4915" s="1" t="s">
        <v>202</v>
      </c>
      <c r="I4915" t="s">
        <v>21</v>
      </c>
      <c r="J4915">
        <v>86</v>
      </c>
      <c r="K4915">
        <v>318</v>
      </c>
      <c r="L4915" s="27">
        <f>RestaurantData[[#This Row],[DailyCustAvg]]*30</f>
        <v>9540</v>
      </c>
      <c r="M4915" s="7">
        <f>(((RestaurantData[[#This Row],[FitScore]]/100)*RestaurantData[[#This Row],[DailyCustAvg]])/3.5)*30</f>
        <v>2344.1142857142859</v>
      </c>
      <c r="N4915">
        <v>40.666350567506001</v>
      </c>
      <c r="O4915">
        <v>-73.883382891793005</v>
      </c>
      <c r="P4915">
        <v>305</v>
      </c>
      <c r="Q4915">
        <v>42</v>
      </c>
      <c r="R4915">
        <f>(RestaurantData[[#This Row],[MonthySales]]/1500)*0.07</f>
        <v>0.10939200000000002</v>
      </c>
    </row>
    <row r="4916" spans="1:18" hidden="1" x14ac:dyDescent="0.3">
      <c r="A4916">
        <v>50017814</v>
      </c>
      <c r="B4916" s="1" t="s">
        <v>5244</v>
      </c>
      <c r="C4916" t="s">
        <v>4408</v>
      </c>
      <c r="D4916" s="2">
        <v>2623</v>
      </c>
      <c r="E4916" s="1" t="s">
        <v>4796</v>
      </c>
      <c r="F4916" s="2">
        <v>11207</v>
      </c>
      <c r="G4916" s="3">
        <v>9179668200</v>
      </c>
      <c r="H4916" s="1" t="s">
        <v>138</v>
      </c>
      <c r="I4916" t="s">
        <v>21</v>
      </c>
      <c r="J4916">
        <v>81</v>
      </c>
      <c r="K4916">
        <v>312</v>
      </c>
      <c r="L4916" s="27">
        <f>RestaurantData[[#This Row],[DailyCustAvg]]*30</f>
        <v>9360</v>
      </c>
      <c r="M4916" s="7">
        <f>(((RestaurantData[[#This Row],[FitScore]]/100)*RestaurantData[[#This Row],[DailyCustAvg]])/3.5)*30</f>
        <v>2166.1714285714288</v>
      </c>
      <c r="N4916">
        <v>40.675693588244997</v>
      </c>
      <c r="O4916">
        <v>-73.897523885758005</v>
      </c>
      <c r="P4916">
        <v>305</v>
      </c>
      <c r="Q4916">
        <v>37</v>
      </c>
      <c r="R4916">
        <f>(RestaurantData[[#This Row],[MonthySales]]/1500)*0.07</f>
        <v>0.10108800000000003</v>
      </c>
    </row>
    <row r="4917" spans="1:18" hidden="1" x14ac:dyDescent="0.3">
      <c r="A4917">
        <v>50000935</v>
      </c>
      <c r="B4917" s="1" t="s">
        <v>938</v>
      </c>
      <c r="C4917" t="s">
        <v>4408</v>
      </c>
      <c r="D4917" s="2">
        <v>797</v>
      </c>
      <c r="E4917" s="1" t="s">
        <v>5198</v>
      </c>
      <c r="F4917" s="2">
        <v>11207</v>
      </c>
      <c r="G4917" s="3">
        <v>9178939000</v>
      </c>
      <c r="H4917" s="1" t="s">
        <v>16</v>
      </c>
      <c r="I4917" t="s">
        <v>21</v>
      </c>
      <c r="J4917">
        <v>83</v>
      </c>
      <c r="K4917">
        <v>301</v>
      </c>
      <c r="L4917" s="27">
        <f>RestaurantData[[#This Row],[DailyCustAvg]]*30</f>
        <v>9030</v>
      </c>
      <c r="M4917" s="7">
        <f>(((RestaurantData[[#This Row],[FitScore]]/100)*RestaurantData[[#This Row],[DailyCustAvg]])/3.5)*30</f>
        <v>2141.3999999999996</v>
      </c>
      <c r="N4917">
        <v>40.658018654136001</v>
      </c>
      <c r="O4917">
        <v>-73.890195003562994</v>
      </c>
      <c r="P4917">
        <v>305</v>
      </c>
      <c r="Q4917">
        <v>42</v>
      </c>
      <c r="R4917">
        <f>(RestaurantData[[#This Row],[MonthySales]]/1500)*0.07</f>
        <v>9.9931999999999993E-2</v>
      </c>
    </row>
    <row r="4918" spans="1:18" hidden="1" x14ac:dyDescent="0.3">
      <c r="A4918">
        <v>41694258</v>
      </c>
      <c r="B4918" s="1" t="s">
        <v>98</v>
      </c>
      <c r="C4918" t="s">
        <v>4408</v>
      </c>
      <c r="D4918" s="2">
        <v>1940</v>
      </c>
      <c r="E4918" s="1" t="s">
        <v>5203</v>
      </c>
      <c r="F4918" s="2">
        <v>11207</v>
      </c>
      <c r="G4918" s="3">
        <v>7186490051</v>
      </c>
      <c r="H4918" s="1" t="s">
        <v>226</v>
      </c>
      <c r="I4918" t="s">
        <v>21</v>
      </c>
      <c r="J4918">
        <v>88</v>
      </c>
      <c r="K4918">
        <v>290</v>
      </c>
      <c r="L4918" s="27">
        <f>RestaurantData[[#This Row],[DailyCustAvg]]*30</f>
        <v>8700</v>
      </c>
      <c r="M4918" s="7">
        <f>(((RestaurantData[[#This Row],[FitScore]]/100)*RestaurantData[[#This Row],[DailyCustAvg]])/3.5)*30</f>
        <v>2187.4285714285716</v>
      </c>
      <c r="N4918">
        <v>40.658636470403998</v>
      </c>
      <c r="O4918">
        <v>-73.890446277893005</v>
      </c>
      <c r="P4918">
        <v>305</v>
      </c>
      <c r="Q4918">
        <v>42</v>
      </c>
      <c r="R4918">
        <f>(RestaurantData[[#This Row],[MonthySales]]/1500)*0.07</f>
        <v>0.10208000000000002</v>
      </c>
    </row>
    <row r="4919" spans="1:18" hidden="1" x14ac:dyDescent="0.3">
      <c r="A4919">
        <v>50068749</v>
      </c>
      <c r="B4919" s="1" t="s">
        <v>5229</v>
      </c>
      <c r="C4919" t="s">
        <v>4408</v>
      </c>
      <c r="D4919" s="2">
        <v>263</v>
      </c>
      <c r="E4919" s="1" t="s">
        <v>5230</v>
      </c>
      <c r="F4919" s="2">
        <v>11207</v>
      </c>
      <c r="G4919" s="3">
        <v>3477393015</v>
      </c>
      <c r="H4919" s="1" t="s">
        <v>2716</v>
      </c>
      <c r="I4919" t="s">
        <v>21</v>
      </c>
      <c r="J4919">
        <v>88</v>
      </c>
      <c r="K4919">
        <v>258</v>
      </c>
      <c r="L4919" s="27">
        <f>RestaurantData[[#This Row],[DailyCustAvg]]*30</f>
        <v>7740</v>
      </c>
      <c r="M4919" s="7">
        <f>(((RestaurantData[[#This Row],[FitScore]]/100)*RestaurantData[[#This Row],[DailyCustAvg]])/3.5)*30</f>
        <v>1946.0571428571429</v>
      </c>
      <c r="N4919">
        <v>40.675719689704003</v>
      </c>
      <c r="O4919">
        <v>-73.890144116548001</v>
      </c>
      <c r="P4919">
        <v>305</v>
      </c>
      <c r="Q4919">
        <v>37</v>
      </c>
      <c r="R4919">
        <f>(RestaurantData[[#This Row],[MonthySales]]/1500)*0.07</f>
        <v>9.0816000000000008E-2</v>
      </c>
    </row>
    <row r="4920" spans="1:18" hidden="1" x14ac:dyDescent="0.3">
      <c r="A4920">
        <v>50043778</v>
      </c>
      <c r="B4920" s="1" t="s">
        <v>5207</v>
      </c>
      <c r="C4920" t="s">
        <v>4408</v>
      </c>
      <c r="D4920" s="2">
        <v>423</v>
      </c>
      <c r="E4920" s="1" t="s">
        <v>5208</v>
      </c>
      <c r="F4920" s="2">
        <v>11207</v>
      </c>
      <c r="G4920" s="3">
        <v>7188225550</v>
      </c>
      <c r="H4920" s="1" t="s">
        <v>276</v>
      </c>
      <c r="I4920" t="s">
        <v>17</v>
      </c>
      <c r="J4920">
        <v>84</v>
      </c>
      <c r="K4920">
        <v>257</v>
      </c>
      <c r="L4920" s="27">
        <f>RestaurantData[[#This Row],[DailyCustAvg]]*30</f>
        <v>7710</v>
      </c>
      <c r="M4920" s="7">
        <f>(((RestaurantData[[#This Row],[FitScore]]/100)*RestaurantData[[#This Row],[DailyCustAvg]])/3.5)*30</f>
        <v>1850.4</v>
      </c>
      <c r="N4920">
        <v>40.658215845127998</v>
      </c>
      <c r="O4920">
        <v>-73.895604573005997</v>
      </c>
      <c r="P4920">
        <v>305</v>
      </c>
      <c r="Q4920">
        <v>42</v>
      </c>
      <c r="R4920">
        <f>(RestaurantData[[#This Row],[MonthySales]]/1500)*0.07</f>
        <v>8.6352000000000012E-2</v>
      </c>
    </row>
    <row r="4921" spans="1:18" hidden="1" x14ac:dyDescent="0.3">
      <c r="A4921">
        <v>50068366</v>
      </c>
      <c r="B4921" s="1" t="s">
        <v>5225</v>
      </c>
      <c r="C4921" t="s">
        <v>4408</v>
      </c>
      <c r="D4921" s="2">
        <v>2896</v>
      </c>
      <c r="E4921" s="1" t="s">
        <v>160</v>
      </c>
      <c r="F4921" s="2">
        <v>11207</v>
      </c>
      <c r="G4921" s="3">
        <v>3476272542</v>
      </c>
      <c r="H4921" s="1" t="s">
        <v>212</v>
      </c>
      <c r="I4921" t="s">
        <v>21</v>
      </c>
      <c r="J4921">
        <v>85</v>
      </c>
      <c r="K4921">
        <v>242</v>
      </c>
      <c r="L4921" s="27">
        <f>RestaurantData[[#This Row],[DailyCustAvg]]*30</f>
        <v>7260</v>
      </c>
      <c r="M4921" s="7">
        <f>(((RestaurantData[[#This Row],[FitScore]]/100)*RestaurantData[[#This Row],[DailyCustAvg]])/3.5)*30</f>
        <v>1763.1428571428569</v>
      </c>
      <c r="N4921">
        <v>40.678923325703998</v>
      </c>
      <c r="O4921">
        <v>-73.887806178334003</v>
      </c>
      <c r="P4921">
        <v>305</v>
      </c>
      <c r="Q4921">
        <v>37</v>
      </c>
      <c r="R4921">
        <f>(RestaurantData[[#This Row],[MonthySales]]/1500)*0.07</f>
        <v>8.2279999999999992E-2</v>
      </c>
    </row>
    <row r="4922" spans="1:18" hidden="1" x14ac:dyDescent="0.3">
      <c r="A4922">
        <v>50101746</v>
      </c>
      <c r="B4922" s="1" t="s">
        <v>5239</v>
      </c>
      <c r="C4922" t="s">
        <v>4408</v>
      </c>
      <c r="D4922" s="2">
        <v>2926</v>
      </c>
      <c r="E4922" s="1" t="s">
        <v>160</v>
      </c>
      <c r="F4922" s="2">
        <v>11207</v>
      </c>
      <c r="G4922" s="3">
        <v>7189641698</v>
      </c>
      <c r="H4922" s="1" t="s">
        <v>73</v>
      </c>
      <c r="I4922" t="s">
        <v>21</v>
      </c>
      <c r="J4922">
        <v>82</v>
      </c>
      <c r="K4922">
        <v>242</v>
      </c>
      <c r="L4922" s="27">
        <f>RestaurantData[[#This Row],[DailyCustAvg]]*30</f>
        <v>7260</v>
      </c>
      <c r="M4922" s="7">
        <f>(((RestaurantData[[#This Row],[FitScore]]/100)*RestaurantData[[#This Row],[DailyCustAvg]])/3.5)*30</f>
        <v>1700.9142857142858</v>
      </c>
      <c r="N4922">
        <v>40.679248950447999</v>
      </c>
      <c r="O4922">
        <v>-73.886785318470004</v>
      </c>
      <c r="P4922">
        <v>305</v>
      </c>
      <c r="Q4922">
        <v>37</v>
      </c>
      <c r="R4922">
        <f>(RestaurantData[[#This Row],[MonthySales]]/1500)*0.07</f>
        <v>7.9376000000000002E-2</v>
      </c>
    </row>
    <row r="4923" spans="1:18" hidden="1" x14ac:dyDescent="0.3">
      <c r="A4923">
        <v>50078221</v>
      </c>
      <c r="B4923" s="1" t="s">
        <v>954</v>
      </c>
      <c r="C4923" t="s">
        <v>4408</v>
      </c>
      <c r="D4923" s="2">
        <v>417</v>
      </c>
      <c r="E4923" s="1" t="s">
        <v>5216</v>
      </c>
      <c r="F4923" s="2">
        <v>11207</v>
      </c>
      <c r="G4923" s="3">
        <v>6466834363</v>
      </c>
      <c r="H4923" s="1" t="s">
        <v>45</v>
      </c>
      <c r="I4923" t="s">
        <v>21</v>
      </c>
      <c r="J4923">
        <v>76</v>
      </c>
      <c r="K4923">
        <v>222</v>
      </c>
      <c r="L4923" s="27">
        <f>RestaurantData[[#This Row],[DailyCustAvg]]*30</f>
        <v>6660</v>
      </c>
      <c r="M4923" s="7">
        <f>(((RestaurantData[[#This Row],[FitScore]]/100)*RestaurantData[[#This Row],[DailyCustAvg]])/3.5)*30</f>
        <v>1446.1714285714286</v>
      </c>
      <c r="N4923">
        <v>40.662247495910997</v>
      </c>
      <c r="O4923">
        <v>-73.892174047043</v>
      </c>
      <c r="P4923">
        <v>305</v>
      </c>
      <c r="Q4923">
        <v>42</v>
      </c>
      <c r="R4923">
        <f>(RestaurantData[[#This Row],[MonthySales]]/1500)*0.07</f>
        <v>6.7488000000000006E-2</v>
      </c>
    </row>
    <row r="4924" spans="1:18" hidden="1" x14ac:dyDescent="0.3">
      <c r="A4924">
        <v>41651670</v>
      </c>
      <c r="B4924" s="1" t="s">
        <v>5217</v>
      </c>
      <c r="C4924" t="s">
        <v>4408</v>
      </c>
      <c r="D4924" s="2">
        <v>609</v>
      </c>
      <c r="E4924" s="1" t="s">
        <v>5214</v>
      </c>
      <c r="F4924" s="2">
        <v>11207</v>
      </c>
      <c r="G4924" s="3">
        <v>3474999340</v>
      </c>
      <c r="H4924" s="1" t="s">
        <v>276</v>
      </c>
      <c r="I4924" t="s">
        <v>17</v>
      </c>
      <c r="J4924">
        <v>85</v>
      </c>
      <c r="K4924">
        <v>215</v>
      </c>
      <c r="L4924" s="27">
        <f>RestaurantData[[#This Row],[DailyCustAvg]]*30</f>
        <v>6450</v>
      </c>
      <c r="M4924" s="7">
        <f>(((RestaurantData[[#This Row],[FitScore]]/100)*RestaurantData[[#This Row],[DailyCustAvg]])/3.5)*30</f>
        <v>1566.4285714285716</v>
      </c>
      <c r="N4924">
        <v>40.669190244927997</v>
      </c>
      <c r="O4924">
        <v>-73.896452479293998</v>
      </c>
      <c r="P4924">
        <v>305</v>
      </c>
      <c r="Q4924">
        <v>42</v>
      </c>
      <c r="R4924">
        <f>(RestaurantData[[#This Row],[MonthySales]]/1500)*0.07</f>
        <v>7.3100000000000012E-2</v>
      </c>
    </row>
    <row r="4925" spans="1:18" hidden="1" x14ac:dyDescent="0.3">
      <c r="A4925">
        <v>50057733</v>
      </c>
      <c r="B4925" s="1" t="s">
        <v>5247</v>
      </c>
      <c r="C4925" t="s">
        <v>4408</v>
      </c>
      <c r="D4925" s="2">
        <v>429</v>
      </c>
      <c r="E4925" s="1" t="s">
        <v>5216</v>
      </c>
      <c r="F4925" s="2">
        <v>11207</v>
      </c>
      <c r="G4925" s="3">
        <v>3475338716</v>
      </c>
      <c r="H4925" s="1" t="s">
        <v>212</v>
      </c>
      <c r="I4925" t="s">
        <v>17</v>
      </c>
      <c r="J4925">
        <v>84</v>
      </c>
      <c r="K4925">
        <v>215</v>
      </c>
      <c r="L4925" s="27">
        <f>RestaurantData[[#This Row],[DailyCustAvg]]*30</f>
        <v>6450</v>
      </c>
      <c r="M4925" s="7">
        <f>(((RestaurantData[[#This Row],[FitScore]]/100)*RestaurantData[[#This Row],[DailyCustAvg]])/3.5)*30</f>
        <v>1548</v>
      </c>
      <c r="N4925">
        <v>40.662420046446002</v>
      </c>
      <c r="O4925">
        <v>-73.891780885035999</v>
      </c>
      <c r="P4925">
        <v>305</v>
      </c>
      <c r="Q4925">
        <v>42</v>
      </c>
      <c r="R4925">
        <f>(RestaurantData[[#This Row],[MonthySales]]/1500)*0.07</f>
        <v>7.2240000000000013E-2</v>
      </c>
    </row>
    <row r="4926" spans="1:18" hidden="1" x14ac:dyDescent="0.3">
      <c r="A4926">
        <v>50050992</v>
      </c>
      <c r="B4926" s="1" t="s">
        <v>5255</v>
      </c>
      <c r="C4926" t="s">
        <v>4408</v>
      </c>
      <c r="D4926" s="2">
        <v>3398</v>
      </c>
      <c r="E4926" s="1" t="s">
        <v>160</v>
      </c>
      <c r="F4926" s="2">
        <v>11208</v>
      </c>
      <c r="G4926" s="3">
        <v>7182773780</v>
      </c>
      <c r="H4926" s="1" t="s">
        <v>29</v>
      </c>
      <c r="I4926" t="s">
        <v>17</v>
      </c>
      <c r="J4926">
        <v>85</v>
      </c>
      <c r="K4926">
        <v>391</v>
      </c>
      <c r="L4926" s="27">
        <f>RestaurantData[[#This Row],[DailyCustAvg]]*30</f>
        <v>11730</v>
      </c>
      <c r="M4926" s="7">
        <f>(((RestaurantData[[#This Row],[FitScore]]/100)*RestaurantData[[#This Row],[DailyCustAvg]])/3.5)*30</f>
        <v>2848.7142857142853</v>
      </c>
      <c r="N4926">
        <v>40.684207620456</v>
      </c>
      <c r="O4926">
        <v>-73.870173055804003</v>
      </c>
      <c r="P4926">
        <v>305</v>
      </c>
      <c r="Q4926">
        <v>37</v>
      </c>
      <c r="R4926">
        <f>(RestaurantData[[#This Row],[MonthySales]]/1500)*0.07</f>
        <v>0.13293999999999997</v>
      </c>
    </row>
    <row r="4927" spans="1:18" hidden="1" x14ac:dyDescent="0.3">
      <c r="A4927">
        <v>50100306</v>
      </c>
      <c r="B4927" s="1" t="s">
        <v>5199</v>
      </c>
      <c r="C4927" t="s">
        <v>4408</v>
      </c>
      <c r="D4927" s="2">
        <v>3195</v>
      </c>
      <c r="E4927" s="1" t="s">
        <v>160</v>
      </c>
      <c r="F4927" s="2">
        <v>11208</v>
      </c>
      <c r="G4927" s="3">
        <v>7184840090</v>
      </c>
      <c r="H4927" s="1" t="s">
        <v>212</v>
      </c>
      <c r="I4927" t="s">
        <v>17</v>
      </c>
      <c r="J4927">
        <v>85</v>
      </c>
      <c r="K4927">
        <v>382</v>
      </c>
      <c r="L4927" s="27">
        <f>RestaurantData[[#This Row],[DailyCustAvg]]*30</f>
        <v>11460</v>
      </c>
      <c r="M4927" s="7">
        <f>(((RestaurantData[[#This Row],[FitScore]]/100)*RestaurantData[[#This Row],[DailyCustAvg]])/3.5)*30</f>
        <v>2783.1428571428573</v>
      </c>
      <c r="N4927">
        <v>40.682266417576997</v>
      </c>
      <c r="O4927">
        <v>-73.877056143622994</v>
      </c>
      <c r="P4927">
        <v>305</v>
      </c>
      <c r="Q4927">
        <v>37</v>
      </c>
      <c r="R4927">
        <f>(RestaurantData[[#This Row],[MonthySales]]/1500)*0.07</f>
        <v>0.12988000000000002</v>
      </c>
    </row>
    <row r="4928" spans="1:18" hidden="1" x14ac:dyDescent="0.3">
      <c r="A4928">
        <v>41110973</v>
      </c>
      <c r="B4928" s="1" t="s">
        <v>5226</v>
      </c>
      <c r="C4928" t="s">
        <v>4408</v>
      </c>
      <c r="D4928" s="2">
        <v>3175</v>
      </c>
      <c r="E4928" s="1" t="s">
        <v>160</v>
      </c>
      <c r="F4928" s="2">
        <v>11208</v>
      </c>
      <c r="G4928" s="3">
        <v>7188271717</v>
      </c>
      <c r="H4928" s="1" t="s">
        <v>212</v>
      </c>
      <c r="J4928">
        <v>76</v>
      </c>
      <c r="K4928">
        <v>376</v>
      </c>
      <c r="L4928" s="27">
        <f>RestaurantData[[#This Row],[DailyCustAvg]]*30</f>
        <v>11280</v>
      </c>
      <c r="M4928" s="7">
        <f>(((RestaurantData[[#This Row],[FitScore]]/100)*RestaurantData[[#This Row],[DailyCustAvg]])/3.5)*30</f>
        <v>2449.3714285714282</v>
      </c>
      <c r="N4928">
        <v>40.682132417809001</v>
      </c>
      <c r="O4928">
        <v>-73.877517894663995</v>
      </c>
      <c r="P4928">
        <v>305</v>
      </c>
      <c r="Q4928">
        <v>37</v>
      </c>
      <c r="R4928">
        <f>(RestaurantData[[#This Row],[MonthySales]]/1500)*0.07</f>
        <v>0.114304</v>
      </c>
    </row>
    <row r="4929" spans="1:18" hidden="1" x14ac:dyDescent="0.3">
      <c r="A4929">
        <v>50043129</v>
      </c>
      <c r="B4929" s="1" t="s">
        <v>3302</v>
      </c>
      <c r="C4929" t="s">
        <v>4408</v>
      </c>
      <c r="D4929" s="2">
        <v>3127</v>
      </c>
      <c r="E4929" s="1" t="s">
        <v>5238</v>
      </c>
      <c r="F4929" s="2">
        <v>11208</v>
      </c>
      <c r="G4929" s="3">
        <v>7185130174</v>
      </c>
      <c r="H4929" s="1" t="s">
        <v>45</v>
      </c>
      <c r="I4929" t="s">
        <v>21</v>
      </c>
      <c r="J4929">
        <v>84</v>
      </c>
      <c r="K4929">
        <v>372</v>
      </c>
      <c r="L4929" s="27">
        <f>RestaurantData[[#This Row],[DailyCustAvg]]*30</f>
        <v>11160</v>
      </c>
      <c r="M4929" s="7">
        <f>(((RestaurantData[[#This Row],[FitScore]]/100)*RestaurantData[[#This Row],[DailyCustAvg]])/3.5)*30</f>
        <v>2678.3999999999996</v>
      </c>
      <c r="N4929">
        <v>40.681550254005998</v>
      </c>
      <c r="O4929">
        <v>-73.879855306664993</v>
      </c>
      <c r="P4929">
        <v>305</v>
      </c>
      <c r="Q4929">
        <v>37</v>
      </c>
      <c r="R4929">
        <f>(RestaurantData[[#This Row],[MonthySales]]/1500)*0.07</f>
        <v>0.12499200000000001</v>
      </c>
    </row>
    <row r="4930" spans="1:18" hidden="1" x14ac:dyDescent="0.3">
      <c r="A4930">
        <v>50070762</v>
      </c>
      <c r="B4930" s="1" t="s">
        <v>5219</v>
      </c>
      <c r="C4930" t="s">
        <v>4408</v>
      </c>
      <c r="D4930" s="2">
        <v>1073</v>
      </c>
      <c r="E4930" s="1" t="s">
        <v>5220</v>
      </c>
      <c r="F4930" s="2">
        <v>11208</v>
      </c>
      <c r="G4930" s="3">
        <v>3474067388</v>
      </c>
      <c r="H4930" s="1" t="s">
        <v>641</v>
      </c>
      <c r="I4930" t="s">
        <v>17</v>
      </c>
      <c r="J4930">
        <v>81</v>
      </c>
      <c r="K4930">
        <v>370</v>
      </c>
      <c r="L4930" s="27">
        <f>RestaurantData[[#This Row],[DailyCustAvg]]*30</f>
        <v>11100</v>
      </c>
      <c r="M4930" s="7">
        <f>(((RestaurantData[[#This Row],[FitScore]]/100)*RestaurantData[[#This Row],[DailyCustAvg]])/3.5)*30</f>
        <v>2568.8571428571436</v>
      </c>
      <c r="N4930">
        <v>40.678338634866002</v>
      </c>
      <c r="O4930">
        <v>-73.869600468732003</v>
      </c>
      <c r="P4930">
        <v>305</v>
      </c>
      <c r="Q4930">
        <v>37</v>
      </c>
      <c r="R4930">
        <f>(RestaurantData[[#This Row],[MonthySales]]/1500)*0.07</f>
        <v>0.11988000000000004</v>
      </c>
    </row>
    <row r="4931" spans="1:18" hidden="1" x14ac:dyDescent="0.3">
      <c r="A4931">
        <v>50041229</v>
      </c>
      <c r="B4931" s="1" t="s">
        <v>5227</v>
      </c>
      <c r="C4931" t="s">
        <v>4408</v>
      </c>
      <c r="D4931" s="2">
        <v>3160</v>
      </c>
      <c r="E4931" s="1" t="s">
        <v>160</v>
      </c>
      <c r="F4931" s="2">
        <v>11208</v>
      </c>
      <c r="G4931" s="3">
        <v>3479151785</v>
      </c>
      <c r="H4931" s="1" t="s">
        <v>212</v>
      </c>
      <c r="I4931" t="s">
        <v>17</v>
      </c>
      <c r="J4931">
        <v>73</v>
      </c>
      <c r="K4931">
        <v>368</v>
      </c>
      <c r="L4931" s="27">
        <f>RestaurantData[[#This Row],[DailyCustAvg]]*30</f>
        <v>11040</v>
      </c>
      <c r="M4931" s="7">
        <f>(((RestaurantData[[#This Row],[FitScore]]/100)*RestaurantData[[#This Row],[DailyCustAvg]])/3.5)*30</f>
        <v>2302.6285714285714</v>
      </c>
      <c r="N4931">
        <v>40.681864385921997</v>
      </c>
      <c r="O4931">
        <v>-73.878416152861007</v>
      </c>
      <c r="P4931">
        <v>305</v>
      </c>
      <c r="Q4931">
        <v>37</v>
      </c>
      <c r="R4931">
        <f>(RestaurantData[[#This Row],[MonthySales]]/1500)*0.07</f>
        <v>0.107456</v>
      </c>
    </row>
    <row r="4932" spans="1:18" hidden="1" x14ac:dyDescent="0.3">
      <c r="A4932">
        <v>50008124</v>
      </c>
      <c r="B4932" s="1" t="s">
        <v>339</v>
      </c>
      <c r="C4932" t="s">
        <v>4408</v>
      </c>
      <c r="D4932" s="2">
        <v>3179</v>
      </c>
      <c r="E4932" s="1" t="s">
        <v>4796</v>
      </c>
      <c r="F4932" s="2">
        <v>11208</v>
      </c>
      <c r="G4932" s="3">
        <v>7188273408</v>
      </c>
      <c r="H4932" s="1" t="s">
        <v>226</v>
      </c>
      <c r="I4932" t="s">
        <v>21</v>
      </c>
      <c r="J4932">
        <v>84</v>
      </c>
      <c r="K4932">
        <v>368</v>
      </c>
      <c r="L4932" s="27">
        <f>RestaurantData[[#This Row],[DailyCustAvg]]*30</f>
        <v>11040</v>
      </c>
      <c r="M4932" s="7">
        <f>(((RestaurantData[[#This Row],[FitScore]]/100)*RestaurantData[[#This Row],[DailyCustAvg]])/3.5)*30</f>
        <v>2649.6000000000004</v>
      </c>
      <c r="N4932">
        <v>40.679846556790999</v>
      </c>
      <c r="O4932">
        <v>-73.878023255377997</v>
      </c>
      <c r="P4932">
        <v>305</v>
      </c>
      <c r="Q4932">
        <v>37</v>
      </c>
      <c r="R4932">
        <f>(RestaurantData[[#This Row],[MonthySales]]/1500)*0.07</f>
        <v>0.12364800000000002</v>
      </c>
    </row>
    <row r="4933" spans="1:18" hidden="1" x14ac:dyDescent="0.3">
      <c r="A4933">
        <v>50103256</v>
      </c>
      <c r="B4933" s="1" t="s">
        <v>5242</v>
      </c>
      <c r="C4933" t="s">
        <v>4408</v>
      </c>
      <c r="D4933" s="2">
        <v>2678</v>
      </c>
      <c r="E4933" s="1" t="s">
        <v>5212</v>
      </c>
      <c r="F4933" s="2">
        <v>11208</v>
      </c>
      <c r="G4933" s="3">
        <v>9293633972</v>
      </c>
      <c r="H4933" s="1" t="s">
        <v>212</v>
      </c>
      <c r="I4933" t="s">
        <v>21</v>
      </c>
      <c r="J4933">
        <v>82</v>
      </c>
      <c r="K4933">
        <v>365</v>
      </c>
      <c r="L4933" s="27">
        <f>RestaurantData[[#This Row],[DailyCustAvg]]*30</f>
        <v>10950</v>
      </c>
      <c r="M4933" s="7">
        <f>(((RestaurantData[[#This Row],[FitScore]]/100)*RestaurantData[[#This Row],[DailyCustAvg]])/3.5)*30</f>
        <v>2565.4285714285711</v>
      </c>
      <c r="N4933">
        <v>40.675202655604998</v>
      </c>
      <c r="O4933">
        <v>-73.87320813561</v>
      </c>
      <c r="P4933">
        <v>305</v>
      </c>
      <c r="Q4933">
        <v>42</v>
      </c>
      <c r="R4933">
        <f>(RestaurantData[[#This Row],[MonthySales]]/1500)*0.07</f>
        <v>0.11971999999999999</v>
      </c>
    </row>
    <row r="4934" spans="1:18" hidden="1" x14ac:dyDescent="0.3">
      <c r="A4934">
        <v>40705411</v>
      </c>
      <c r="B4934" s="1" t="s">
        <v>5241</v>
      </c>
      <c r="C4934" t="s">
        <v>4408</v>
      </c>
      <c r="D4934" s="2">
        <v>2870</v>
      </c>
      <c r="E4934" s="1" t="s">
        <v>5203</v>
      </c>
      <c r="F4934" s="2">
        <v>11208</v>
      </c>
      <c r="G4934" s="3">
        <v>7182356343</v>
      </c>
      <c r="H4934" s="1" t="s">
        <v>16</v>
      </c>
      <c r="I4934" t="s">
        <v>17</v>
      </c>
      <c r="J4934">
        <v>74</v>
      </c>
      <c r="K4934">
        <v>357</v>
      </c>
      <c r="L4934" s="27">
        <f>RestaurantData[[#This Row],[DailyCustAvg]]*30</f>
        <v>10710</v>
      </c>
      <c r="M4934" s="7">
        <f>(((RestaurantData[[#This Row],[FitScore]]/100)*RestaurantData[[#This Row],[DailyCustAvg]])/3.5)*30</f>
        <v>2264.4</v>
      </c>
      <c r="N4934">
        <v>40.670115398542002</v>
      </c>
      <c r="O4934">
        <v>-73.858149607868</v>
      </c>
      <c r="P4934">
        <v>305</v>
      </c>
      <c r="Q4934">
        <v>42</v>
      </c>
      <c r="R4934">
        <f>(RestaurantData[[#This Row],[MonthySales]]/1500)*0.07</f>
        <v>0.10567200000000002</v>
      </c>
    </row>
    <row r="4935" spans="1:18" hidden="1" x14ac:dyDescent="0.3">
      <c r="A4935">
        <v>41014851</v>
      </c>
      <c r="B4935" s="1" t="s">
        <v>5204</v>
      </c>
      <c r="C4935" t="s">
        <v>4408</v>
      </c>
      <c r="D4935" s="2">
        <v>3035</v>
      </c>
      <c r="E4935" s="1" t="s">
        <v>160</v>
      </c>
      <c r="F4935" s="2">
        <v>11208</v>
      </c>
      <c r="G4935" s="3">
        <v>7182772571</v>
      </c>
      <c r="H4935" s="1" t="s">
        <v>202</v>
      </c>
      <c r="I4935" t="s">
        <v>17</v>
      </c>
      <c r="J4935">
        <v>74</v>
      </c>
      <c r="K4935">
        <v>351</v>
      </c>
      <c r="L4935" s="27">
        <f>RestaurantData[[#This Row],[DailyCustAvg]]*30</f>
        <v>10530</v>
      </c>
      <c r="M4935" s="7">
        <f>(((RestaurantData[[#This Row],[FitScore]]/100)*RestaurantData[[#This Row],[DailyCustAvg]])/3.5)*30</f>
        <v>2226.3428571428572</v>
      </c>
      <c r="N4935">
        <v>40.680565085985997</v>
      </c>
      <c r="O4935">
        <v>-73.882705360106002</v>
      </c>
      <c r="P4935">
        <v>305</v>
      </c>
      <c r="Q4935">
        <v>37</v>
      </c>
      <c r="R4935">
        <f>(RestaurantData[[#This Row],[MonthySales]]/1500)*0.07</f>
        <v>0.10389600000000002</v>
      </c>
    </row>
    <row r="4936" spans="1:18" hidden="1" x14ac:dyDescent="0.3">
      <c r="A4936">
        <v>50039294</v>
      </c>
      <c r="B4936" s="1" t="s">
        <v>5209</v>
      </c>
      <c r="C4936" t="s">
        <v>4408</v>
      </c>
      <c r="D4936" s="2">
        <v>3360</v>
      </c>
      <c r="E4936" s="1" t="s">
        <v>4796</v>
      </c>
      <c r="F4936" s="2">
        <v>11208</v>
      </c>
      <c r="G4936" s="3">
        <v>3473053470</v>
      </c>
      <c r="H4936" s="1" t="s">
        <v>641</v>
      </c>
      <c r="I4936" t="s">
        <v>17</v>
      </c>
      <c r="J4936">
        <v>74</v>
      </c>
      <c r="K4936">
        <v>331</v>
      </c>
      <c r="L4936" s="27">
        <f>RestaurantData[[#This Row],[DailyCustAvg]]*30</f>
        <v>9930</v>
      </c>
      <c r="M4936" s="7">
        <f>(((RestaurantData[[#This Row],[FitScore]]/100)*RestaurantData[[#This Row],[DailyCustAvg]])/3.5)*30</f>
        <v>2099.4857142857145</v>
      </c>
      <c r="N4936">
        <v>40.681459748696</v>
      </c>
      <c r="O4936">
        <v>-73.872305645325</v>
      </c>
      <c r="P4936">
        <v>305</v>
      </c>
      <c r="Q4936">
        <v>37</v>
      </c>
      <c r="R4936">
        <f>(RestaurantData[[#This Row],[MonthySales]]/1500)*0.07</f>
        <v>9.7976000000000021E-2</v>
      </c>
    </row>
    <row r="4937" spans="1:18" hidden="1" x14ac:dyDescent="0.3">
      <c r="A4937">
        <v>40386837</v>
      </c>
      <c r="B4937" s="1" t="s">
        <v>3712</v>
      </c>
      <c r="C4937" t="s">
        <v>4408</v>
      </c>
      <c r="D4937" s="2">
        <v>3101</v>
      </c>
      <c r="E4937" s="1" t="s">
        <v>4796</v>
      </c>
      <c r="F4937" s="2">
        <v>11208</v>
      </c>
      <c r="G4937" s="3">
        <v>7188276057</v>
      </c>
      <c r="H4937" s="1" t="s">
        <v>226</v>
      </c>
      <c r="I4937" t="s">
        <v>17</v>
      </c>
      <c r="J4937">
        <v>73</v>
      </c>
      <c r="K4937">
        <v>328</v>
      </c>
      <c r="L4937" s="27">
        <f>RestaurantData[[#This Row],[DailyCustAvg]]*30</f>
        <v>9840</v>
      </c>
      <c r="M4937" s="7">
        <f>(((RestaurantData[[#This Row],[FitScore]]/100)*RestaurantData[[#This Row],[DailyCustAvg]])/3.5)*30</f>
        <v>2052.3428571428572</v>
      </c>
      <c r="N4937">
        <v>40.679004293490003</v>
      </c>
      <c r="O4937">
        <v>-73.880999193010993</v>
      </c>
      <c r="P4937">
        <v>305</v>
      </c>
      <c r="Q4937">
        <v>37</v>
      </c>
      <c r="R4937">
        <f>(RestaurantData[[#This Row],[MonthySales]]/1500)*0.07</f>
        <v>9.5776E-2</v>
      </c>
    </row>
    <row r="4938" spans="1:18" hidden="1" x14ac:dyDescent="0.3">
      <c r="A4938">
        <v>50100291</v>
      </c>
      <c r="B4938" s="1" t="s">
        <v>5240</v>
      </c>
      <c r="C4938" t="s">
        <v>4408</v>
      </c>
      <c r="D4938" s="2">
        <v>2686</v>
      </c>
      <c r="E4938" s="1" t="s">
        <v>5212</v>
      </c>
      <c r="F4938" s="2">
        <v>11208</v>
      </c>
      <c r="G4938" s="3">
        <v>9178556699</v>
      </c>
      <c r="H4938" s="1" t="s">
        <v>242</v>
      </c>
      <c r="I4938" t="s">
        <v>21</v>
      </c>
      <c r="J4938">
        <v>76</v>
      </c>
      <c r="K4938">
        <v>319</v>
      </c>
      <c r="L4938" s="27">
        <f>RestaurantData[[#This Row],[DailyCustAvg]]*30</f>
        <v>9570</v>
      </c>
      <c r="M4938" s="7">
        <f>(((RestaurantData[[#This Row],[FitScore]]/100)*RestaurantData[[#This Row],[DailyCustAvg]])/3.5)*30</f>
        <v>2078.0571428571429</v>
      </c>
      <c r="N4938">
        <v>40.675232612607999</v>
      </c>
      <c r="O4938">
        <v>-73.872995376457993</v>
      </c>
      <c r="P4938">
        <v>305</v>
      </c>
      <c r="Q4938">
        <v>42</v>
      </c>
      <c r="R4938">
        <f>(RestaurantData[[#This Row],[MonthySales]]/1500)*0.07</f>
        <v>9.6976000000000021E-2</v>
      </c>
    </row>
    <row r="4939" spans="1:18" hidden="1" x14ac:dyDescent="0.3">
      <c r="A4939">
        <v>40993510</v>
      </c>
      <c r="B4939" s="1" t="s">
        <v>5256</v>
      </c>
      <c r="C4939" t="s">
        <v>4408</v>
      </c>
      <c r="D4939" s="2">
        <v>3412</v>
      </c>
      <c r="E4939" s="1" t="s">
        <v>160</v>
      </c>
      <c r="F4939" s="2">
        <v>11208</v>
      </c>
      <c r="G4939" s="3">
        <v>7188275858</v>
      </c>
      <c r="H4939" s="1" t="s">
        <v>212</v>
      </c>
      <c r="I4939" t="s">
        <v>21</v>
      </c>
      <c r="J4939">
        <v>77</v>
      </c>
      <c r="K4939">
        <v>319</v>
      </c>
      <c r="L4939" s="27">
        <f>RestaurantData[[#This Row],[DailyCustAvg]]*30</f>
        <v>9570</v>
      </c>
      <c r="M4939" s="7">
        <f>(((RestaurantData[[#This Row],[FitScore]]/100)*RestaurantData[[#This Row],[DailyCustAvg]])/3.5)*30</f>
        <v>2105.3999999999996</v>
      </c>
      <c r="N4939">
        <v>40.684319718483003</v>
      </c>
      <c r="O4939">
        <v>-73.869787036267994</v>
      </c>
      <c r="P4939">
        <v>305</v>
      </c>
      <c r="Q4939">
        <v>37</v>
      </c>
      <c r="R4939">
        <f>(RestaurantData[[#This Row],[MonthySales]]/1500)*0.07</f>
        <v>9.8251999999999992E-2</v>
      </c>
    </row>
    <row r="4940" spans="1:18" hidden="1" x14ac:dyDescent="0.3">
      <c r="A4940">
        <v>50097059</v>
      </c>
      <c r="B4940" s="1" t="s">
        <v>5195</v>
      </c>
      <c r="C4940" t="s">
        <v>4408</v>
      </c>
      <c r="D4940" s="2">
        <v>3221</v>
      </c>
      <c r="E4940" s="1" t="s">
        <v>160</v>
      </c>
      <c r="F4940" s="2">
        <v>11208</v>
      </c>
      <c r="G4940" s="3">
        <v>6465457779</v>
      </c>
      <c r="H4940" s="1" t="s">
        <v>260</v>
      </c>
      <c r="I4940" t="s">
        <v>21</v>
      </c>
      <c r="J4940">
        <v>88</v>
      </c>
      <c r="K4940">
        <v>318</v>
      </c>
      <c r="L4940" s="27">
        <f>RestaurantData[[#This Row],[DailyCustAvg]]*30</f>
        <v>9540</v>
      </c>
      <c r="M4940" s="7">
        <f>(((RestaurantData[[#This Row],[FitScore]]/100)*RestaurantData[[#This Row],[DailyCustAvg]])/3.5)*30</f>
        <v>2398.6285714285709</v>
      </c>
      <c r="N4940">
        <v>40.682528929775998</v>
      </c>
      <c r="O4940">
        <v>-73.876139857203</v>
      </c>
      <c r="P4940">
        <v>305</v>
      </c>
      <c r="Q4940">
        <v>37</v>
      </c>
      <c r="R4940">
        <f>(RestaurantData[[#This Row],[MonthySales]]/1500)*0.07</f>
        <v>0.11193599999999999</v>
      </c>
    </row>
    <row r="4941" spans="1:18" hidden="1" x14ac:dyDescent="0.3">
      <c r="A4941">
        <v>50048298</v>
      </c>
      <c r="B4941" s="1" t="s">
        <v>1479</v>
      </c>
      <c r="C4941" t="s">
        <v>4408</v>
      </c>
      <c r="D4941" s="2">
        <v>3319</v>
      </c>
      <c r="E4941" s="1" t="s">
        <v>160</v>
      </c>
      <c r="F4941" s="2">
        <v>11208</v>
      </c>
      <c r="G4941" s="3">
        <v>3474350286</v>
      </c>
      <c r="H4941" s="1" t="s">
        <v>132</v>
      </c>
      <c r="I4941" t="s">
        <v>17</v>
      </c>
      <c r="J4941">
        <v>78</v>
      </c>
      <c r="K4941">
        <v>318</v>
      </c>
      <c r="L4941" s="27">
        <f>RestaurantData[[#This Row],[DailyCustAvg]]*30</f>
        <v>9540</v>
      </c>
      <c r="M4941" s="7">
        <f>(((RestaurantData[[#This Row],[FitScore]]/100)*RestaurantData[[#This Row],[DailyCustAvg]])/3.5)*30</f>
        <v>2126.0571428571429</v>
      </c>
      <c r="N4941">
        <v>40.683423025746997</v>
      </c>
      <c r="O4941">
        <v>-73.872990533839001</v>
      </c>
      <c r="P4941">
        <v>305</v>
      </c>
      <c r="Q4941">
        <v>37</v>
      </c>
      <c r="R4941">
        <f>(RestaurantData[[#This Row],[MonthySales]]/1500)*0.07</f>
        <v>9.9216000000000026E-2</v>
      </c>
    </row>
    <row r="4942" spans="1:18" hidden="1" x14ac:dyDescent="0.3">
      <c r="A4942">
        <v>40874108</v>
      </c>
      <c r="B4942" s="1" t="s">
        <v>1479</v>
      </c>
      <c r="C4942" t="s">
        <v>4408</v>
      </c>
      <c r="D4942" s="2">
        <v>245</v>
      </c>
      <c r="E4942" s="1" t="s">
        <v>5224</v>
      </c>
      <c r="F4942" s="2">
        <v>11208</v>
      </c>
      <c r="G4942" s="3">
        <v>7182771995</v>
      </c>
      <c r="H4942" s="1" t="s">
        <v>132</v>
      </c>
      <c r="I4942" t="s">
        <v>17</v>
      </c>
      <c r="J4942">
        <v>86</v>
      </c>
      <c r="K4942">
        <v>314</v>
      </c>
      <c r="L4942" s="27">
        <f>RestaurantData[[#This Row],[DailyCustAvg]]*30</f>
        <v>9420</v>
      </c>
      <c r="M4942" s="7">
        <f>(((RestaurantData[[#This Row],[FitScore]]/100)*RestaurantData[[#This Row],[DailyCustAvg]])/3.5)*30</f>
        <v>2314.6285714285714</v>
      </c>
      <c r="N4942">
        <v>40.679456869939997</v>
      </c>
      <c r="O4942">
        <v>-73.880699138495999</v>
      </c>
      <c r="P4942">
        <v>305</v>
      </c>
      <c r="Q4942">
        <v>37</v>
      </c>
      <c r="R4942">
        <f>(RestaurantData[[#This Row],[MonthySales]]/1500)*0.07</f>
        <v>0.108016</v>
      </c>
    </row>
    <row r="4943" spans="1:18" hidden="1" x14ac:dyDescent="0.3">
      <c r="A4943">
        <v>50042744</v>
      </c>
      <c r="B4943" s="1" t="s">
        <v>5202</v>
      </c>
      <c r="C4943" t="s">
        <v>4408</v>
      </c>
      <c r="D4943" s="2">
        <v>3372</v>
      </c>
      <c r="E4943" s="1" t="s">
        <v>4796</v>
      </c>
      <c r="F4943" s="2">
        <v>11208</v>
      </c>
      <c r="G4943" s="3">
        <v>3476631651</v>
      </c>
      <c r="H4943" s="1" t="s">
        <v>29</v>
      </c>
      <c r="I4943" t="s">
        <v>21</v>
      </c>
      <c r="J4943">
        <v>76</v>
      </c>
      <c r="K4943">
        <v>312</v>
      </c>
      <c r="L4943" s="27">
        <f>RestaurantData[[#This Row],[DailyCustAvg]]*30</f>
        <v>9360</v>
      </c>
      <c r="M4943" s="7">
        <f>(((RestaurantData[[#This Row],[FitScore]]/100)*RestaurantData[[#This Row],[DailyCustAvg]])/3.5)*30</f>
        <v>2032.4571428571428</v>
      </c>
      <c r="N4943">
        <v>40.681555445710998</v>
      </c>
      <c r="O4943">
        <v>-73.871973758913995</v>
      </c>
      <c r="P4943">
        <v>305</v>
      </c>
      <c r="Q4943">
        <v>37</v>
      </c>
      <c r="R4943">
        <f>(RestaurantData[[#This Row],[MonthySales]]/1500)*0.07</f>
        <v>9.4848000000000002E-2</v>
      </c>
    </row>
    <row r="4944" spans="1:18" hidden="1" x14ac:dyDescent="0.3">
      <c r="A4944">
        <v>50018338</v>
      </c>
      <c r="B4944" s="1" t="s">
        <v>131</v>
      </c>
      <c r="C4944" t="s">
        <v>4408</v>
      </c>
      <c r="D4944" s="2">
        <v>439</v>
      </c>
      <c r="E4944" s="1" t="s">
        <v>5201</v>
      </c>
      <c r="F4944" s="2">
        <v>11208</v>
      </c>
      <c r="G4944" s="3">
        <v>7182350407</v>
      </c>
      <c r="H4944" s="1" t="s">
        <v>132</v>
      </c>
      <c r="I4944" t="s">
        <v>17</v>
      </c>
      <c r="J4944">
        <v>74</v>
      </c>
      <c r="K4944">
        <v>295</v>
      </c>
      <c r="L4944" s="27">
        <f>RestaurantData[[#This Row],[DailyCustAvg]]*30</f>
        <v>8850</v>
      </c>
      <c r="M4944" s="7">
        <f>(((RestaurantData[[#This Row],[FitScore]]/100)*RestaurantData[[#This Row],[DailyCustAvg]])/3.5)*30</f>
        <v>1871.1428571428571</v>
      </c>
      <c r="N4944">
        <v>40.677911610648998</v>
      </c>
      <c r="O4944">
        <v>-73.870625201856001</v>
      </c>
      <c r="P4944">
        <v>305</v>
      </c>
      <c r="Q4944">
        <v>37</v>
      </c>
      <c r="R4944">
        <f>(RestaurantData[[#This Row],[MonthySales]]/1500)*0.07</f>
        <v>8.7319999999999995E-2</v>
      </c>
    </row>
    <row r="4945" spans="1:18" hidden="1" x14ac:dyDescent="0.3">
      <c r="A4945">
        <v>50079027</v>
      </c>
      <c r="B4945" s="1" t="s">
        <v>5231</v>
      </c>
      <c r="C4945" t="s">
        <v>4408</v>
      </c>
      <c r="D4945" s="2">
        <v>2538</v>
      </c>
      <c r="E4945" s="1" t="s">
        <v>5212</v>
      </c>
      <c r="F4945" s="2">
        <v>11208</v>
      </c>
      <c r="G4945" s="3">
        <v>7188277996</v>
      </c>
      <c r="H4945" s="1" t="s">
        <v>242</v>
      </c>
      <c r="I4945" t="s">
        <v>21</v>
      </c>
      <c r="J4945">
        <v>74</v>
      </c>
      <c r="K4945">
        <v>291</v>
      </c>
      <c r="L4945" s="27">
        <f>RestaurantData[[#This Row],[DailyCustAvg]]*30</f>
        <v>8730</v>
      </c>
      <c r="M4945" s="7">
        <f>(((RestaurantData[[#This Row],[FitScore]]/100)*RestaurantData[[#This Row],[DailyCustAvg]])/3.5)*30</f>
        <v>1845.7714285714287</v>
      </c>
      <c r="N4945">
        <v>40.674423470763003</v>
      </c>
      <c r="O4945">
        <v>-73.878584788332006</v>
      </c>
      <c r="P4945">
        <v>305</v>
      </c>
      <c r="Q4945">
        <v>37</v>
      </c>
      <c r="R4945">
        <f>(RestaurantData[[#This Row],[MonthySales]]/1500)*0.07</f>
        <v>8.6136000000000018E-2</v>
      </c>
    </row>
    <row r="4946" spans="1:18" ht="28.8" hidden="1" x14ac:dyDescent="0.3">
      <c r="A4946">
        <v>50089796</v>
      </c>
      <c r="B4946" s="1" t="s">
        <v>5237</v>
      </c>
      <c r="C4946" t="s">
        <v>4408</v>
      </c>
      <c r="D4946" s="2">
        <v>403</v>
      </c>
      <c r="E4946" s="1" t="s">
        <v>5201</v>
      </c>
      <c r="F4946" s="2">
        <v>11208</v>
      </c>
      <c r="G4946" s="3">
        <v>7184849544</v>
      </c>
      <c r="H4946" s="1" t="s">
        <v>16</v>
      </c>
      <c r="I4946" t="s">
        <v>17</v>
      </c>
      <c r="J4946">
        <v>81</v>
      </c>
      <c r="K4946">
        <v>281</v>
      </c>
      <c r="L4946" s="27">
        <f>RestaurantData[[#This Row],[DailyCustAvg]]*30</f>
        <v>8430</v>
      </c>
      <c r="M4946" s="7">
        <f>(((RestaurantData[[#This Row],[FitScore]]/100)*RestaurantData[[#This Row],[DailyCustAvg]])/3.5)*30</f>
        <v>1950.9428571428573</v>
      </c>
      <c r="N4946">
        <v>40.678965896020998</v>
      </c>
      <c r="O4946">
        <v>-73.870882731796996</v>
      </c>
      <c r="P4946">
        <v>305</v>
      </c>
      <c r="Q4946">
        <v>37</v>
      </c>
      <c r="R4946">
        <f>(RestaurantData[[#This Row],[MonthySales]]/1500)*0.07</f>
        <v>9.1044000000000014E-2</v>
      </c>
    </row>
    <row r="4947" spans="1:18" hidden="1" x14ac:dyDescent="0.3">
      <c r="A4947">
        <v>41582869</v>
      </c>
      <c r="B4947" s="1" t="s">
        <v>5253</v>
      </c>
      <c r="C4947" t="s">
        <v>4408</v>
      </c>
      <c r="D4947" s="2">
        <v>2784</v>
      </c>
      <c r="E4947" s="1" t="s">
        <v>5203</v>
      </c>
      <c r="F4947" s="2">
        <v>11208</v>
      </c>
      <c r="G4947" s="3">
        <v>7182777841</v>
      </c>
      <c r="H4947" s="1" t="s">
        <v>16</v>
      </c>
      <c r="I4947" t="s">
        <v>17</v>
      </c>
      <c r="J4947">
        <v>83</v>
      </c>
      <c r="K4947">
        <v>275</v>
      </c>
      <c r="L4947" s="27">
        <f>RestaurantData[[#This Row],[DailyCustAvg]]*30</f>
        <v>8250</v>
      </c>
      <c r="M4947" s="7">
        <f>(((RestaurantData[[#This Row],[FitScore]]/100)*RestaurantData[[#This Row],[DailyCustAvg]])/3.5)*30</f>
        <v>1956.4285714285713</v>
      </c>
      <c r="N4947">
        <v>40.669650003314999</v>
      </c>
      <c r="O4947">
        <v>-73.861387726450999</v>
      </c>
      <c r="P4947">
        <v>305</v>
      </c>
      <c r="Q4947">
        <v>42</v>
      </c>
      <c r="R4947">
        <f>(RestaurantData[[#This Row],[MonthySales]]/1500)*0.07</f>
        <v>9.1300000000000006E-2</v>
      </c>
    </row>
    <row r="4948" spans="1:18" hidden="1" x14ac:dyDescent="0.3">
      <c r="A4948">
        <v>50053253</v>
      </c>
      <c r="B4948" s="1" t="s">
        <v>5236</v>
      </c>
      <c r="C4948" t="s">
        <v>4408</v>
      </c>
      <c r="D4948" s="2">
        <v>3325</v>
      </c>
      <c r="E4948" s="1" t="s">
        <v>160</v>
      </c>
      <c r="F4948" s="2">
        <v>11208</v>
      </c>
      <c r="G4948" s="3">
        <v>7188726755</v>
      </c>
      <c r="H4948" s="1" t="s">
        <v>276</v>
      </c>
      <c r="J4948">
        <v>76</v>
      </c>
      <c r="K4948">
        <v>274</v>
      </c>
      <c r="L4948" s="27">
        <f>RestaurantData[[#This Row],[DailyCustAvg]]*30</f>
        <v>8220</v>
      </c>
      <c r="M4948" s="7">
        <f>(((RestaurantData[[#This Row],[FitScore]]/100)*RestaurantData[[#This Row],[DailyCustAvg]])/3.5)*30</f>
        <v>1784.9142857142858</v>
      </c>
      <c r="N4948">
        <v>40.683461312654998</v>
      </c>
      <c r="O4948">
        <v>-73.872864265863996</v>
      </c>
      <c r="P4948">
        <v>305</v>
      </c>
      <c r="Q4948">
        <v>37</v>
      </c>
      <c r="R4948">
        <f>(RestaurantData[[#This Row],[MonthySales]]/1500)*0.07</f>
        <v>8.3296000000000009E-2</v>
      </c>
    </row>
    <row r="4949" spans="1:18" hidden="1" x14ac:dyDescent="0.3">
      <c r="A4949">
        <v>41580756</v>
      </c>
      <c r="B4949" s="1" t="s">
        <v>5251</v>
      </c>
      <c r="C4949" t="s">
        <v>4408</v>
      </c>
      <c r="D4949" s="2">
        <v>189</v>
      </c>
      <c r="E4949" s="1" t="s">
        <v>5252</v>
      </c>
      <c r="F4949" s="2">
        <v>11208</v>
      </c>
      <c r="G4949" s="3">
        <v>7182354414</v>
      </c>
      <c r="H4949" s="1" t="s">
        <v>641</v>
      </c>
      <c r="I4949" t="s">
        <v>17</v>
      </c>
      <c r="J4949">
        <v>73</v>
      </c>
      <c r="K4949">
        <v>270</v>
      </c>
      <c r="L4949" s="27">
        <f>RestaurantData[[#This Row],[DailyCustAvg]]*30</f>
        <v>8100</v>
      </c>
      <c r="M4949" s="7">
        <f>(((RestaurantData[[#This Row],[FitScore]]/100)*RestaurantData[[#This Row],[DailyCustAvg]])/3.5)*30</f>
        <v>1689.4285714285713</v>
      </c>
      <c r="N4949">
        <v>40.681299607516003</v>
      </c>
      <c r="O4949">
        <v>-73.879026507126</v>
      </c>
      <c r="P4949">
        <v>305</v>
      </c>
      <c r="Q4949">
        <v>37</v>
      </c>
      <c r="R4949">
        <f>(RestaurantData[[#This Row],[MonthySales]]/1500)*0.07</f>
        <v>7.8839999999999993E-2</v>
      </c>
    </row>
    <row r="4950" spans="1:18" hidden="1" x14ac:dyDescent="0.3">
      <c r="A4950">
        <v>50039443</v>
      </c>
      <c r="B4950" s="1" t="s">
        <v>5245</v>
      </c>
      <c r="C4950" t="s">
        <v>4408</v>
      </c>
      <c r="D4950" s="2">
        <v>1215</v>
      </c>
      <c r="E4950" s="1" t="s">
        <v>5220</v>
      </c>
      <c r="F4950" s="2">
        <v>11208</v>
      </c>
      <c r="G4950" s="3">
        <v>7182777778</v>
      </c>
      <c r="H4950" s="1" t="s">
        <v>1208</v>
      </c>
      <c r="I4950" t="s">
        <v>17</v>
      </c>
      <c r="J4950">
        <v>85</v>
      </c>
      <c r="K4950">
        <v>259</v>
      </c>
      <c r="L4950" s="27">
        <f>RestaurantData[[#This Row],[DailyCustAvg]]*30</f>
        <v>7770</v>
      </c>
      <c r="M4950" s="7">
        <f>(((RestaurantData[[#This Row],[FitScore]]/100)*RestaurantData[[#This Row],[DailyCustAvg]])/3.5)*30</f>
        <v>1887</v>
      </c>
      <c r="N4950">
        <v>40.678989041594001</v>
      </c>
      <c r="O4950">
        <v>-73.864771665196997</v>
      </c>
      <c r="P4950">
        <v>305</v>
      </c>
      <c r="Q4950">
        <v>37</v>
      </c>
      <c r="R4950">
        <f>(RestaurantData[[#This Row],[MonthySales]]/1500)*0.07</f>
        <v>8.8060000000000013E-2</v>
      </c>
    </row>
    <row r="4951" spans="1:18" hidden="1" x14ac:dyDescent="0.3">
      <c r="A4951">
        <v>41388854</v>
      </c>
      <c r="B4951" s="1" t="s">
        <v>5250</v>
      </c>
      <c r="C4951" t="s">
        <v>4408</v>
      </c>
      <c r="D4951" s="2">
        <v>3123</v>
      </c>
      <c r="E4951" s="1" t="s">
        <v>160</v>
      </c>
      <c r="F4951" s="2">
        <v>11208</v>
      </c>
      <c r="G4951" s="3">
        <v>7182353564</v>
      </c>
      <c r="H4951" s="1" t="s">
        <v>276</v>
      </c>
      <c r="J4951">
        <v>76</v>
      </c>
      <c r="K4951">
        <v>253</v>
      </c>
      <c r="L4951" s="27">
        <f>RestaurantData[[#This Row],[DailyCustAvg]]*30</f>
        <v>7590</v>
      </c>
      <c r="M4951" s="7">
        <f>(((RestaurantData[[#This Row],[FitScore]]/100)*RestaurantData[[#This Row],[DailyCustAvg]])/3.5)*30</f>
        <v>1648.1142857142859</v>
      </c>
      <c r="N4951">
        <v>40.681512061280003</v>
      </c>
      <c r="O4951">
        <v>-73.880078914178995</v>
      </c>
      <c r="P4951">
        <v>305</v>
      </c>
      <c r="Q4951">
        <v>37</v>
      </c>
      <c r="R4951">
        <f>(RestaurantData[[#This Row],[MonthySales]]/1500)*0.07</f>
        <v>7.6912000000000008E-2</v>
      </c>
    </row>
    <row r="4952" spans="1:18" hidden="1" x14ac:dyDescent="0.3">
      <c r="A4952">
        <v>50034342</v>
      </c>
      <c r="B4952" s="1" t="s">
        <v>5210</v>
      </c>
      <c r="C4952" t="s">
        <v>4408</v>
      </c>
      <c r="D4952" s="2">
        <v>2526</v>
      </c>
      <c r="E4952" s="1" t="s">
        <v>5203</v>
      </c>
      <c r="F4952" s="2">
        <v>11208</v>
      </c>
      <c r="G4952" s="3">
        <v>7189751051</v>
      </c>
      <c r="H4952" s="1" t="s">
        <v>242</v>
      </c>
      <c r="I4952" t="s">
        <v>21</v>
      </c>
      <c r="J4952">
        <v>81</v>
      </c>
      <c r="K4952">
        <v>250</v>
      </c>
      <c r="L4952" s="27">
        <f>RestaurantData[[#This Row],[DailyCustAvg]]*30</f>
        <v>7500</v>
      </c>
      <c r="M4952" s="7">
        <f>(((RestaurantData[[#This Row],[FitScore]]/100)*RestaurantData[[#This Row],[DailyCustAvg]])/3.5)*30</f>
        <v>1735.7142857142856</v>
      </c>
      <c r="N4952">
        <v>40.667347184595002</v>
      </c>
      <c r="O4952">
        <v>-73.870829611231002</v>
      </c>
      <c r="P4952">
        <v>305</v>
      </c>
      <c r="Q4952">
        <v>42</v>
      </c>
      <c r="R4952">
        <f>(RestaurantData[[#This Row],[MonthySales]]/1500)*0.07</f>
        <v>8.1000000000000003E-2</v>
      </c>
    </row>
    <row r="4953" spans="1:18" hidden="1" x14ac:dyDescent="0.3">
      <c r="A4953">
        <v>50016610</v>
      </c>
      <c r="B4953" s="1" t="s">
        <v>954</v>
      </c>
      <c r="C4953" t="s">
        <v>4408</v>
      </c>
      <c r="D4953" s="2">
        <v>640</v>
      </c>
      <c r="E4953" s="1" t="s">
        <v>5215</v>
      </c>
      <c r="F4953" s="2">
        <v>11208</v>
      </c>
      <c r="G4953" s="3">
        <v>7182336296</v>
      </c>
      <c r="H4953" s="1" t="s">
        <v>45</v>
      </c>
      <c r="I4953" t="s">
        <v>17</v>
      </c>
      <c r="J4953">
        <v>85</v>
      </c>
      <c r="K4953">
        <v>250</v>
      </c>
      <c r="L4953" s="27">
        <f>RestaurantData[[#This Row],[DailyCustAvg]]*30</f>
        <v>7500</v>
      </c>
      <c r="M4953" s="7">
        <f>(((RestaurantData[[#This Row],[FitScore]]/100)*RestaurantData[[#This Row],[DailyCustAvg]])/3.5)*30</f>
        <v>1821.4285714285716</v>
      </c>
      <c r="N4953">
        <v>40.675674871894003</v>
      </c>
      <c r="O4953">
        <v>-73.866069052200004</v>
      </c>
      <c r="P4953">
        <v>305</v>
      </c>
      <c r="Q4953">
        <v>42</v>
      </c>
      <c r="R4953">
        <f>(RestaurantData[[#This Row],[MonthySales]]/1500)*0.07</f>
        <v>8.500000000000002E-2</v>
      </c>
    </row>
    <row r="4954" spans="1:18" hidden="1" x14ac:dyDescent="0.3">
      <c r="A4954">
        <v>50089472</v>
      </c>
      <c r="B4954" s="1" t="s">
        <v>5211</v>
      </c>
      <c r="C4954" t="s">
        <v>4408</v>
      </c>
      <c r="D4954" s="2">
        <v>2683</v>
      </c>
      <c r="E4954" s="1" t="s">
        <v>5212</v>
      </c>
      <c r="F4954" s="2">
        <v>11208</v>
      </c>
      <c r="G4954" s="3">
        <v>7182777113</v>
      </c>
      <c r="H4954" s="1" t="s">
        <v>242</v>
      </c>
      <c r="I4954" t="s">
        <v>21</v>
      </c>
      <c r="J4954">
        <v>77</v>
      </c>
      <c r="K4954">
        <v>244</v>
      </c>
      <c r="L4954" s="27">
        <f>RestaurantData[[#This Row],[DailyCustAvg]]*30</f>
        <v>7320</v>
      </c>
      <c r="M4954" s="7">
        <f>(((RestaurantData[[#This Row],[FitScore]]/100)*RestaurantData[[#This Row],[DailyCustAvg]])/3.5)*30</f>
        <v>1610.4</v>
      </c>
      <c r="N4954">
        <v>40.675240910831</v>
      </c>
      <c r="O4954">
        <v>-73.873053042494007</v>
      </c>
      <c r="P4954">
        <v>305</v>
      </c>
      <c r="Q4954">
        <v>42</v>
      </c>
      <c r="R4954">
        <f>(RestaurantData[[#This Row],[MonthySales]]/1500)*0.07</f>
        <v>7.515200000000001E-2</v>
      </c>
    </row>
    <row r="4955" spans="1:18" hidden="1" x14ac:dyDescent="0.3">
      <c r="A4955">
        <v>41366039</v>
      </c>
      <c r="B4955" s="1" t="s">
        <v>5248</v>
      </c>
      <c r="C4955" t="s">
        <v>4408</v>
      </c>
      <c r="D4955" s="2">
        <v>3367</v>
      </c>
      <c r="E4955" s="1" t="s">
        <v>160</v>
      </c>
      <c r="F4955" s="2">
        <v>11208</v>
      </c>
      <c r="G4955" s="3">
        <v>7182358232</v>
      </c>
      <c r="H4955" s="1" t="s">
        <v>45</v>
      </c>
      <c r="I4955" t="s">
        <v>17</v>
      </c>
      <c r="J4955">
        <v>86</v>
      </c>
      <c r="K4955">
        <v>240</v>
      </c>
      <c r="L4955" s="27">
        <f>RestaurantData[[#This Row],[DailyCustAvg]]*30</f>
        <v>7200</v>
      </c>
      <c r="M4955" s="7">
        <f>(((RestaurantData[[#This Row],[FitScore]]/100)*RestaurantData[[#This Row],[DailyCustAvg]])/3.5)*30</f>
        <v>1769.1428571428573</v>
      </c>
      <c r="N4955">
        <v>40.683863213709998</v>
      </c>
      <c r="O4955">
        <v>-73.871446501069997</v>
      </c>
      <c r="P4955">
        <v>305</v>
      </c>
      <c r="Q4955">
        <v>37</v>
      </c>
      <c r="R4955">
        <f>(RestaurantData[[#This Row],[MonthySales]]/1500)*0.07</f>
        <v>8.2560000000000008E-2</v>
      </c>
    </row>
    <row r="4956" spans="1:18" hidden="1" x14ac:dyDescent="0.3">
      <c r="A4956">
        <v>50068762</v>
      </c>
      <c r="B4956" s="1" t="s">
        <v>5196</v>
      </c>
      <c r="C4956" t="s">
        <v>4408</v>
      </c>
      <c r="D4956" s="2">
        <v>3435</v>
      </c>
      <c r="E4956" s="1" t="s">
        <v>160</v>
      </c>
      <c r="F4956" s="2">
        <v>11208</v>
      </c>
      <c r="G4956" s="3">
        <v>7186479606</v>
      </c>
      <c r="H4956" s="1" t="s">
        <v>202</v>
      </c>
      <c r="I4956" t="s">
        <v>21</v>
      </c>
      <c r="J4956">
        <v>78</v>
      </c>
      <c r="K4956">
        <v>227</v>
      </c>
      <c r="L4956" s="27">
        <f>RestaurantData[[#This Row],[DailyCustAvg]]*30</f>
        <v>6810</v>
      </c>
      <c r="M4956" s="7">
        <f>(((RestaurantData[[#This Row],[FitScore]]/100)*RestaurantData[[#This Row],[DailyCustAvg]])/3.5)*30</f>
        <v>1517.6571428571428</v>
      </c>
      <c r="N4956">
        <v>40.684579493747002</v>
      </c>
      <c r="O4956">
        <v>-73.868928388103001</v>
      </c>
      <c r="P4956">
        <v>305</v>
      </c>
      <c r="Q4956">
        <v>37</v>
      </c>
      <c r="R4956">
        <f>(RestaurantData[[#This Row],[MonthySales]]/1500)*0.07</f>
        <v>7.0823999999999998E-2</v>
      </c>
    </row>
    <row r="4957" spans="1:18" hidden="1" x14ac:dyDescent="0.3">
      <c r="A4957">
        <v>50100274</v>
      </c>
      <c r="B4957" s="1" t="s">
        <v>954</v>
      </c>
      <c r="C4957" t="s">
        <v>4408</v>
      </c>
      <c r="D4957" s="2">
        <v>3149</v>
      </c>
      <c r="E4957" s="1" t="s">
        <v>160</v>
      </c>
      <c r="F4957" s="2">
        <v>11208</v>
      </c>
      <c r="G4957" s="3">
        <v>7182352819</v>
      </c>
      <c r="H4957" s="1" t="s">
        <v>45</v>
      </c>
      <c r="I4957" t="s">
        <v>17</v>
      </c>
      <c r="J4957">
        <v>85</v>
      </c>
      <c r="K4957">
        <v>216</v>
      </c>
      <c r="L4957" s="27">
        <f>RestaurantData[[#This Row],[DailyCustAvg]]*30</f>
        <v>6480</v>
      </c>
      <c r="M4957" s="7">
        <f>(((RestaurantData[[#This Row],[FitScore]]/100)*RestaurantData[[#This Row],[DailyCustAvg]])/3.5)*30</f>
        <v>1573.7142857142858</v>
      </c>
      <c r="N4957">
        <v>40.681804283626001</v>
      </c>
      <c r="O4957">
        <v>-73.878683067986003</v>
      </c>
      <c r="P4957">
        <v>305</v>
      </c>
      <c r="Q4957">
        <v>37</v>
      </c>
      <c r="R4957">
        <f>(RestaurantData[[#This Row],[MonthySales]]/1500)*0.07</f>
        <v>7.3440000000000005E-2</v>
      </c>
    </row>
    <row r="4958" spans="1:18" hidden="1" x14ac:dyDescent="0.3">
      <c r="A4958">
        <v>50056793</v>
      </c>
      <c r="B4958" s="1" t="s">
        <v>5200</v>
      </c>
      <c r="C4958" t="s">
        <v>4408</v>
      </c>
      <c r="D4958" s="2">
        <v>496</v>
      </c>
      <c r="E4958" s="1" t="s">
        <v>5201</v>
      </c>
      <c r="F4958" s="2">
        <v>11208</v>
      </c>
      <c r="G4958" s="3">
        <v>3477872869</v>
      </c>
      <c r="H4958" s="1" t="s">
        <v>66</v>
      </c>
      <c r="I4958" t="s">
        <v>17</v>
      </c>
      <c r="J4958">
        <v>86</v>
      </c>
      <c r="K4958">
        <v>203</v>
      </c>
      <c r="L4958" s="27">
        <f>RestaurantData[[#This Row],[DailyCustAvg]]*30</f>
        <v>6090</v>
      </c>
      <c r="M4958" s="7">
        <f>(((RestaurantData[[#This Row],[FitScore]]/100)*RestaurantData[[#This Row],[DailyCustAvg]])/3.5)*30</f>
        <v>1496.3999999999999</v>
      </c>
      <c r="N4958">
        <v>40.675967781521003</v>
      </c>
      <c r="O4958">
        <v>-73.870160316619007</v>
      </c>
      <c r="P4958">
        <v>305</v>
      </c>
      <c r="Q4958">
        <v>42</v>
      </c>
      <c r="R4958">
        <f>(RestaurantData[[#This Row],[MonthySales]]/1500)*0.07</f>
        <v>6.9832000000000005E-2</v>
      </c>
    </row>
    <row r="4959" spans="1:18" hidden="1" x14ac:dyDescent="0.3">
      <c r="A4959">
        <v>41079206</v>
      </c>
      <c r="B4959" s="1" t="s">
        <v>5213</v>
      </c>
      <c r="C4959" t="s">
        <v>4408</v>
      </c>
      <c r="D4959" s="2">
        <v>1377</v>
      </c>
      <c r="E4959" s="1" t="s">
        <v>5214</v>
      </c>
      <c r="F4959" s="2">
        <v>11208</v>
      </c>
      <c r="G4959" s="3">
        <v>7183480585</v>
      </c>
      <c r="H4959" s="1" t="s">
        <v>276</v>
      </c>
      <c r="J4959">
        <v>85</v>
      </c>
      <c r="K4959">
        <v>195</v>
      </c>
      <c r="L4959" s="27">
        <f>RestaurantData[[#This Row],[DailyCustAvg]]*30</f>
        <v>5850</v>
      </c>
      <c r="M4959" s="7">
        <f>(((RestaurantData[[#This Row],[FitScore]]/100)*RestaurantData[[#This Row],[DailyCustAvg]])/3.5)*30</f>
        <v>1420.7142857142856</v>
      </c>
      <c r="N4959">
        <v>40.67349116586</v>
      </c>
      <c r="O4959">
        <v>-73.867046810811999</v>
      </c>
      <c r="P4959">
        <v>305</v>
      </c>
      <c r="Q4959">
        <v>42</v>
      </c>
      <c r="R4959">
        <f>(RestaurantData[[#This Row],[MonthySales]]/1500)*0.07</f>
        <v>6.6299999999999998E-2</v>
      </c>
    </row>
    <row r="4960" spans="1:18" hidden="1" x14ac:dyDescent="0.3">
      <c r="A4960">
        <v>40369482</v>
      </c>
      <c r="B4960" s="1" t="s">
        <v>5197</v>
      </c>
      <c r="C4960" t="s">
        <v>4408</v>
      </c>
      <c r="D4960" s="2">
        <v>1366</v>
      </c>
      <c r="E4960" s="1" t="s">
        <v>5198</v>
      </c>
      <c r="F4960" s="2">
        <v>11239</v>
      </c>
      <c r="G4960" s="3">
        <v>7186428253</v>
      </c>
      <c r="H4960" s="1" t="s">
        <v>202</v>
      </c>
      <c r="I4960" t="s">
        <v>17</v>
      </c>
      <c r="J4960">
        <v>77</v>
      </c>
      <c r="K4960">
        <v>338</v>
      </c>
      <c r="L4960" s="27">
        <f>RestaurantData[[#This Row],[DailyCustAvg]]*30</f>
        <v>10140</v>
      </c>
      <c r="M4960" s="7">
        <f>(((RestaurantData[[#This Row],[FitScore]]/100)*RestaurantData[[#This Row],[DailyCustAvg]])/3.5)*30</f>
        <v>2230.8000000000002</v>
      </c>
      <c r="N4960">
        <v>40.647983742716001</v>
      </c>
      <c r="O4960">
        <v>-73.881926814946993</v>
      </c>
      <c r="P4960">
        <v>305</v>
      </c>
      <c r="Q4960">
        <v>42</v>
      </c>
      <c r="R4960">
        <f>(RestaurantData[[#This Row],[MonthySales]]/1500)*0.07</f>
        <v>0.10410400000000002</v>
      </c>
    </row>
    <row r="4961" spans="1:18" hidden="1" x14ac:dyDescent="0.3">
      <c r="A4961">
        <v>50058807</v>
      </c>
      <c r="B4961" s="1" t="s">
        <v>131</v>
      </c>
      <c r="C4961" t="s">
        <v>4408</v>
      </c>
      <c r="D4961" s="2">
        <v>339</v>
      </c>
      <c r="E4961" s="1" t="s">
        <v>5223</v>
      </c>
      <c r="F4961" s="2">
        <v>11239</v>
      </c>
      <c r="G4961" s="3">
        <v>7182353148</v>
      </c>
      <c r="H4961" s="1" t="s">
        <v>132</v>
      </c>
      <c r="I4961" t="s">
        <v>17</v>
      </c>
      <c r="J4961">
        <v>82</v>
      </c>
      <c r="K4961">
        <v>309</v>
      </c>
      <c r="L4961" s="27">
        <f>RestaurantData[[#This Row],[DailyCustAvg]]*30</f>
        <v>9270</v>
      </c>
      <c r="M4961" s="7">
        <f>(((RestaurantData[[#This Row],[FitScore]]/100)*RestaurantData[[#This Row],[DailyCustAvg]])/3.5)*30</f>
        <v>2171.8285714285716</v>
      </c>
      <c r="N4961">
        <v>40.649266509470998</v>
      </c>
      <c r="O4961">
        <v>-73.872569305962003</v>
      </c>
      <c r="P4961">
        <v>305</v>
      </c>
      <c r="Q4961">
        <v>42</v>
      </c>
      <c r="R4961">
        <f>(RestaurantData[[#This Row],[MonthySales]]/1500)*0.07</f>
        <v>0.10135200000000003</v>
      </c>
    </row>
    <row r="4962" spans="1:18" hidden="1" x14ac:dyDescent="0.3">
      <c r="A4962">
        <v>50041401</v>
      </c>
      <c r="B4962" s="1" t="s">
        <v>5232</v>
      </c>
      <c r="C4962" t="s">
        <v>4408</v>
      </c>
      <c r="D4962" s="2">
        <v>1165</v>
      </c>
      <c r="E4962" s="1" t="s">
        <v>5233</v>
      </c>
      <c r="F4962" s="2">
        <v>11239</v>
      </c>
      <c r="G4962" s="3">
        <v>7189755065</v>
      </c>
      <c r="H4962" s="1" t="s">
        <v>641</v>
      </c>
      <c r="I4962" t="s">
        <v>17</v>
      </c>
      <c r="J4962">
        <v>88</v>
      </c>
      <c r="K4962">
        <v>306</v>
      </c>
      <c r="L4962" s="27">
        <f>RestaurantData[[#This Row],[DailyCustAvg]]*30</f>
        <v>9180</v>
      </c>
      <c r="M4962" s="7">
        <f>(((RestaurantData[[#This Row],[FitScore]]/100)*RestaurantData[[#This Row],[DailyCustAvg]])/3.5)*30</f>
        <v>2308.1142857142859</v>
      </c>
      <c r="N4962">
        <v>40.656052886847</v>
      </c>
      <c r="O4962">
        <v>-73.873720410038004</v>
      </c>
      <c r="P4962">
        <v>305</v>
      </c>
      <c r="Q4962">
        <v>42</v>
      </c>
      <c r="R4962">
        <f>(RestaurantData[[#This Row],[MonthySales]]/1500)*0.07</f>
        <v>0.10771200000000002</v>
      </c>
    </row>
    <row r="4963" spans="1:18" hidden="1" x14ac:dyDescent="0.3">
      <c r="A4963">
        <v>50043178</v>
      </c>
      <c r="B4963" s="1" t="s">
        <v>4090</v>
      </c>
      <c r="C4963" t="s">
        <v>4408</v>
      </c>
      <c r="D4963" s="2">
        <v>1340</v>
      </c>
      <c r="E4963" s="1" t="s">
        <v>5198</v>
      </c>
      <c r="F4963" s="2">
        <v>11239</v>
      </c>
      <c r="G4963" s="3">
        <v>3475494952</v>
      </c>
      <c r="H4963" s="1" t="s">
        <v>45</v>
      </c>
      <c r="I4963" t="s">
        <v>17</v>
      </c>
      <c r="J4963">
        <v>75</v>
      </c>
      <c r="K4963">
        <v>266</v>
      </c>
      <c r="L4963" s="27">
        <f>RestaurantData[[#This Row],[DailyCustAvg]]*30</f>
        <v>7980</v>
      </c>
      <c r="M4963" s="7">
        <f>(((RestaurantData[[#This Row],[FitScore]]/100)*RestaurantData[[#This Row],[DailyCustAvg]])/3.5)*30</f>
        <v>1710</v>
      </c>
      <c r="N4963">
        <v>40.648200828760999</v>
      </c>
      <c r="O4963">
        <v>-73.882167873944994</v>
      </c>
      <c r="P4963">
        <v>305</v>
      </c>
      <c r="Q4963">
        <v>42</v>
      </c>
      <c r="R4963">
        <f>(RestaurantData[[#This Row],[MonthySales]]/1500)*0.07</f>
        <v>7.9799999999999996E-2</v>
      </c>
    </row>
    <row r="4964" spans="1:18" hidden="1" x14ac:dyDescent="0.3">
      <c r="A4964">
        <v>41105415</v>
      </c>
      <c r="B4964" s="1" t="s">
        <v>4189</v>
      </c>
      <c r="C4964" t="s">
        <v>4408</v>
      </c>
      <c r="D4964" s="2">
        <v>1364</v>
      </c>
      <c r="E4964" s="1" t="s">
        <v>5198</v>
      </c>
      <c r="F4964" s="2">
        <v>11239</v>
      </c>
      <c r="G4964" s="3">
        <v>7182771003</v>
      </c>
      <c r="H4964" s="1" t="s">
        <v>641</v>
      </c>
      <c r="J4964">
        <v>75</v>
      </c>
      <c r="K4964">
        <v>245</v>
      </c>
      <c r="L4964" s="27">
        <f>RestaurantData[[#This Row],[DailyCustAvg]]*30</f>
        <v>7350</v>
      </c>
      <c r="M4964" s="7">
        <f>(((RestaurantData[[#This Row],[FitScore]]/100)*RestaurantData[[#This Row],[DailyCustAvg]])/3.5)*30</f>
        <v>1575</v>
      </c>
      <c r="N4964">
        <v>40.648000229951997</v>
      </c>
      <c r="O4964">
        <v>-73.881944803861003</v>
      </c>
      <c r="P4964">
        <v>305</v>
      </c>
      <c r="Q4964">
        <v>42</v>
      </c>
      <c r="R4964">
        <f>(RestaurantData[[#This Row],[MonthySales]]/1500)*0.07</f>
        <v>7.350000000000001E-2</v>
      </c>
    </row>
    <row r="4965" spans="1:18" hidden="1" x14ac:dyDescent="0.3">
      <c r="A4965">
        <v>50055582</v>
      </c>
      <c r="B4965" s="1" t="s">
        <v>3823</v>
      </c>
      <c r="C4965" t="s">
        <v>4408</v>
      </c>
      <c r="D4965" s="2">
        <v>1370</v>
      </c>
      <c r="E4965" s="1" t="s">
        <v>5198</v>
      </c>
      <c r="F4965" s="2">
        <v>11239</v>
      </c>
      <c r="G4965" s="3">
        <v>7186421755</v>
      </c>
      <c r="H4965" s="1" t="s">
        <v>242</v>
      </c>
      <c r="I4965" t="s">
        <v>21</v>
      </c>
      <c r="J4965">
        <v>87</v>
      </c>
      <c r="K4965">
        <v>195</v>
      </c>
      <c r="L4965" s="27">
        <f>RestaurantData[[#This Row],[DailyCustAvg]]*30</f>
        <v>5850</v>
      </c>
      <c r="M4965" s="7">
        <f>(((RestaurantData[[#This Row],[FitScore]]/100)*RestaurantData[[#This Row],[DailyCustAvg]])/3.5)*30</f>
        <v>1454.1428571428573</v>
      </c>
      <c r="N4965">
        <v>40.647950768233997</v>
      </c>
      <c r="O4965">
        <v>-73.881890837146997</v>
      </c>
      <c r="P4965">
        <v>305</v>
      </c>
      <c r="Q4965">
        <v>42</v>
      </c>
      <c r="R4965">
        <f>(RestaurantData[[#This Row],[MonthySales]]/1500)*0.07</f>
        <v>6.7860000000000018E-2</v>
      </c>
    </row>
    <row r="4966" spans="1:18" hidden="1" x14ac:dyDescent="0.3">
      <c r="A4966">
        <v>41648523</v>
      </c>
      <c r="B4966" s="1" t="s">
        <v>5358</v>
      </c>
      <c r="C4966" t="s">
        <v>4408</v>
      </c>
      <c r="D4966" s="2">
        <v>268</v>
      </c>
      <c r="E4966" s="1" t="s">
        <v>866</v>
      </c>
      <c r="F4966" s="2">
        <v>11201</v>
      </c>
      <c r="G4966" s="3">
        <v>7184220065</v>
      </c>
      <c r="H4966" s="1" t="s">
        <v>212</v>
      </c>
      <c r="I4966" t="s">
        <v>21</v>
      </c>
      <c r="J4966">
        <v>80</v>
      </c>
      <c r="K4966">
        <v>382</v>
      </c>
      <c r="L4966" s="27">
        <f>RestaurantData[[#This Row],[DailyCustAvg]]*30</f>
        <v>11460</v>
      </c>
      <c r="M4966" s="7">
        <f>(((RestaurantData[[#This Row],[FitScore]]/100)*RestaurantData[[#This Row],[DailyCustAvg]])/3.5)*30</f>
        <v>2619.4285714285716</v>
      </c>
      <c r="N4966">
        <v>40.687709279335998</v>
      </c>
      <c r="O4966">
        <v>-73.995590116795995</v>
      </c>
      <c r="P4966">
        <v>306</v>
      </c>
      <c r="Q4966">
        <v>39</v>
      </c>
      <c r="R4966">
        <f>(RestaurantData[[#This Row],[MonthySales]]/1500)*0.07</f>
        <v>0.12224000000000003</v>
      </c>
    </row>
    <row r="4967" spans="1:18" hidden="1" x14ac:dyDescent="0.3">
      <c r="A4967">
        <v>41242232</v>
      </c>
      <c r="B4967" s="1" t="s">
        <v>5342</v>
      </c>
      <c r="C4967" t="s">
        <v>4408</v>
      </c>
      <c r="D4967" s="2">
        <v>333</v>
      </c>
      <c r="E4967" s="1" t="s">
        <v>993</v>
      </c>
      <c r="F4967" s="2">
        <v>11201</v>
      </c>
      <c r="G4967" s="3">
        <v>7182608052</v>
      </c>
      <c r="H4967" s="1" t="s">
        <v>68</v>
      </c>
      <c r="I4967" t="s">
        <v>17</v>
      </c>
      <c r="J4967">
        <v>76</v>
      </c>
      <c r="K4967">
        <v>364</v>
      </c>
      <c r="L4967" s="27">
        <f>RestaurantData[[#This Row],[DailyCustAvg]]*30</f>
        <v>10920</v>
      </c>
      <c r="M4967" s="7">
        <f>(((RestaurantData[[#This Row],[FitScore]]/100)*RestaurantData[[#This Row],[DailyCustAvg]])/3.5)*30</f>
        <v>2371.1999999999998</v>
      </c>
      <c r="N4967">
        <v>40.69024822523</v>
      </c>
      <c r="O4967">
        <v>-73.996462583167002</v>
      </c>
      <c r="P4967">
        <v>306</v>
      </c>
      <c r="Q4967">
        <v>39</v>
      </c>
      <c r="R4967">
        <f>(RestaurantData[[#This Row],[MonthySales]]/1500)*0.07</f>
        <v>0.110656</v>
      </c>
    </row>
    <row r="4968" spans="1:18" hidden="1" x14ac:dyDescent="0.3">
      <c r="A4968">
        <v>50070626</v>
      </c>
      <c r="B4968" s="1" t="s">
        <v>5362</v>
      </c>
      <c r="C4968" t="s">
        <v>4408</v>
      </c>
      <c r="D4968" s="2">
        <v>331</v>
      </c>
      <c r="E4968" s="1" t="s">
        <v>993</v>
      </c>
      <c r="F4968" s="2">
        <v>11201</v>
      </c>
      <c r="G4968" s="3">
        <v>3477630899</v>
      </c>
      <c r="H4968" s="1" t="s">
        <v>24</v>
      </c>
      <c r="I4968" t="s">
        <v>21</v>
      </c>
      <c r="J4968">
        <v>74</v>
      </c>
      <c r="K4968">
        <v>323</v>
      </c>
      <c r="L4968" s="27">
        <f>RestaurantData[[#This Row],[DailyCustAvg]]*30</f>
        <v>9690</v>
      </c>
      <c r="M4968" s="7">
        <f>(((RestaurantData[[#This Row],[FitScore]]/100)*RestaurantData[[#This Row],[DailyCustAvg]])/3.5)*30</f>
        <v>2048.7428571428572</v>
      </c>
      <c r="N4968">
        <v>40.690305864690998</v>
      </c>
      <c r="O4968">
        <v>-73.996437338568995</v>
      </c>
      <c r="P4968">
        <v>306</v>
      </c>
      <c r="Q4968">
        <v>39</v>
      </c>
      <c r="R4968">
        <f>(RestaurantData[[#This Row],[MonthySales]]/1500)*0.07</f>
        <v>9.5608000000000012E-2</v>
      </c>
    </row>
    <row r="4969" spans="1:18" hidden="1" x14ac:dyDescent="0.3">
      <c r="A4969">
        <v>50101254</v>
      </c>
      <c r="B4969" s="1" t="s">
        <v>5410</v>
      </c>
      <c r="C4969" t="s">
        <v>4408</v>
      </c>
      <c r="D4969" s="2">
        <v>195</v>
      </c>
      <c r="E4969" s="1" t="s">
        <v>4825</v>
      </c>
      <c r="F4969" s="2">
        <v>11201</v>
      </c>
      <c r="G4969" s="3">
        <v>3478897617</v>
      </c>
      <c r="H4969" s="1" t="s">
        <v>24</v>
      </c>
      <c r="I4969" t="s">
        <v>17</v>
      </c>
      <c r="J4969">
        <v>79</v>
      </c>
      <c r="K4969">
        <v>298</v>
      </c>
      <c r="L4969" s="27">
        <f>RestaurantData[[#This Row],[DailyCustAvg]]*30</f>
        <v>8940</v>
      </c>
      <c r="M4969" s="7">
        <f>(((RestaurantData[[#This Row],[FitScore]]/100)*RestaurantData[[#This Row],[DailyCustAvg]])/3.5)*30</f>
        <v>2017.8857142857144</v>
      </c>
      <c r="N4969">
        <v>40.685175622323001</v>
      </c>
      <c r="O4969">
        <v>-73.991497867551999</v>
      </c>
      <c r="P4969">
        <v>306</v>
      </c>
      <c r="Q4969">
        <v>33</v>
      </c>
      <c r="R4969">
        <f>(RestaurantData[[#This Row],[MonthySales]]/1500)*0.07</f>
        <v>9.4168000000000016E-2</v>
      </c>
    </row>
    <row r="4970" spans="1:18" hidden="1" x14ac:dyDescent="0.3">
      <c r="A4970">
        <v>50007909</v>
      </c>
      <c r="B4970" s="1" t="s">
        <v>5302</v>
      </c>
      <c r="C4970" t="s">
        <v>4408</v>
      </c>
      <c r="D4970" s="2">
        <v>210</v>
      </c>
      <c r="E4970" s="1" t="s">
        <v>4825</v>
      </c>
      <c r="F4970" s="2">
        <v>11201</v>
      </c>
      <c r="G4970" s="3">
        <v>7188557939</v>
      </c>
      <c r="H4970" s="1" t="s">
        <v>16</v>
      </c>
      <c r="I4970" t="s">
        <v>21</v>
      </c>
      <c r="J4970">
        <v>83</v>
      </c>
      <c r="K4970">
        <v>296</v>
      </c>
      <c r="L4970" s="27">
        <f>RestaurantData[[#This Row],[DailyCustAvg]]*30</f>
        <v>8880</v>
      </c>
      <c r="M4970" s="7">
        <f>(((RestaurantData[[#This Row],[FitScore]]/100)*RestaurantData[[#This Row],[DailyCustAvg]])/3.5)*30</f>
        <v>2105.8285714285712</v>
      </c>
      <c r="N4970">
        <v>40.684516910524003</v>
      </c>
      <c r="O4970">
        <v>-73.991970287870004</v>
      </c>
      <c r="P4970">
        <v>306</v>
      </c>
      <c r="Q4970">
        <v>33</v>
      </c>
      <c r="R4970">
        <f>(RestaurantData[[#This Row],[MonthySales]]/1500)*0.07</f>
        <v>9.8271999999999998E-2</v>
      </c>
    </row>
    <row r="4971" spans="1:18" hidden="1" x14ac:dyDescent="0.3">
      <c r="A4971">
        <v>50018409</v>
      </c>
      <c r="B4971" s="1" t="s">
        <v>5349</v>
      </c>
      <c r="C4971" t="s">
        <v>4408</v>
      </c>
      <c r="D4971" s="2">
        <v>231</v>
      </c>
      <c r="E4971" s="1" t="s">
        <v>4828</v>
      </c>
      <c r="F4971" s="2">
        <v>11201</v>
      </c>
      <c r="G4971" s="3">
        <v>6465263167</v>
      </c>
      <c r="H4971" s="1" t="s">
        <v>16</v>
      </c>
      <c r="I4971" t="s">
        <v>21</v>
      </c>
      <c r="J4971">
        <v>85</v>
      </c>
      <c r="K4971">
        <v>289</v>
      </c>
      <c r="L4971" s="27">
        <f>RestaurantData[[#This Row],[DailyCustAvg]]*30</f>
        <v>8670</v>
      </c>
      <c r="M4971" s="7">
        <f>(((RestaurantData[[#This Row],[FitScore]]/100)*RestaurantData[[#This Row],[DailyCustAvg]])/3.5)*30</f>
        <v>2105.5714285714284</v>
      </c>
      <c r="N4971">
        <v>40.686155667843998</v>
      </c>
      <c r="O4971">
        <v>-73.994054188614001</v>
      </c>
      <c r="P4971">
        <v>306</v>
      </c>
      <c r="Q4971">
        <v>33</v>
      </c>
      <c r="R4971">
        <f>(RestaurantData[[#This Row],[MonthySales]]/1500)*0.07</f>
        <v>9.8260000000000014E-2</v>
      </c>
    </row>
    <row r="4972" spans="1:18" hidden="1" x14ac:dyDescent="0.3">
      <c r="A4972">
        <v>41702711</v>
      </c>
      <c r="B4972" s="1" t="s">
        <v>111</v>
      </c>
      <c r="C4972" t="s">
        <v>4408</v>
      </c>
      <c r="D4972" s="2">
        <v>140</v>
      </c>
      <c r="E4972" s="1" t="s">
        <v>4828</v>
      </c>
      <c r="F4972" s="2">
        <v>11201</v>
      </c>
      <c r="G4972" s="3">
        <v>7188521852</v>
      </c>
      <c r="H4972" s="1" t="s">
        <v>29</v>
      </c>
      <c r="I4972" t="s">
        <v>17</v>
      </c>
      <c r="J4972">
        <v>79</v>
      </c>
      <c r="K4972">
        <v>283</v>
      </c>
      <c r="L4972" s="27">
        <f>RestaurantData[[#This Row],[DailyCustAvg]]*30</f>
        <v>8490</v>
      </c>
      <c r="M4972" s="7">
        <f>(((RestaurantData[[#This Row],[FitScore]]/100)*RestaurantData[[#This Row],[DailyCustAvg]])/3.5)*30</f>
        <v>1916.3142857142859</v>
      </c>
      <c r="N4972">
        <v>40.689235219114003</v>
      </c>
      <c r="O4972">
        <v>-73.992593533771995</v>
      </c>
      <c r="P4972">
        <v>306</v>
      </c>
      <c r="Q4972">
        <v>39</v>
      </c>
      <c r="R4972">
        <f>(RestaurantData[[#This Row],[MonthySales]]/1500)*0.07</f>
        <v>8.9428000000000021E-2</v>
      </c>
    </row>
    <row r="4973" spans="1:18" hidden="1" x14ac:dyDescent="0.3">
      <c r="A4973">
        <v>50085870</v>
      </c>
      <c r="B4973" s="1" t="s">
        <v>5438</v>
      </c>
      <c r="C4973" t="s">
        <v>4408</v>
      </c>
      <c r="D4973" s="2">
        <v>216</v>
      </c>
      <c r="E4973" s="1" t="s">
        <v>4825</v>
      </c>
      <c r="F4973" s="2">
        <v>11201</v>
      </c>
      <c r="G4973" s="3">
        <v>7182221525</v>
      </c>
      <c r="H4973" s="1" t="s">
        <v>24</v>
      </c>
      <c r="I4973" t="s">
        <v>21</v>
      </c>
      <c r="J4973">
        <v>75</v>
      </c>
      <c r="K4973">
        <v>282</v>
      </c>
      <c r="L4973" s="27">
        <f>RestaurantData[[#This Row],[DailyCustAvg]]*30</f>
        <v>8460</v>
      </c>
      <c r="M4973" s="7">
        <f>(((RestaurantData[[#This Row],[FitScore]]/100)*RestaurantData[[#This Row],[DailyCustAvg]])/3.5)*30</f>
        <v>1812.8571428571429</v>
      </c>
      <c r="N4973">
        <v>40.684368699479997</v>
      </c>
      <c r="O4973">
        <v>-73.992067657264997</v>
      </c>
      <c r="P4973">
        <v>306</v>
      </c>
      <c r="Q4973">
        <v>33</v>
      </c>
      <c r="R4973">
        <f>(RestaurantData[[#This Row],[MonthySales]]/1500)*0.07</f>
        <v>8.4600000000000009E-2</v>
      </c>
    </row>
    <row r="4974" spans="1:18" hidden="1" x14ac:dyDescent="0.3">
      <c r="A4974">
        <v>41653556</v>
      </c>
      <c r="B4974" s="1" t="s">
        <v>5271</v>
      </c>
      <c r="C4974" t="s">
        <v>4408</v>
      </c>
      <c r="D4974" s="2">
        <v>242</v>
      </c>
      <c r="E4974" s="1" t="s">
        <v>4828</v>
      </c>
      <c r="F4974" s="2">
        <v>11201</v>
      </c>
      <c r="G4974" s="3">
        <v>7182432151</v>
      </c>
      <c r="H4974" s="1" t="s">
        <v>1612</v>
      </c>
      <c r="I4974" t="s">
        <v>21</v>
      </c>
      <c r="J4974">
        <v>80</v>
      </c>
      <c r="K4974">
        <v>276</v>
      </c>
      <c r="L4974" s="27">
        <f>RestaurantData[[#This Row],[DailyCustAvg]]*30</f>
        <v>8280</v>
      </c>
      <c r="M4974" s="7">
        <f>(((RestaurantData[[#This Row],[FitScore]]/100)*RestaurantData[[#This Row],[DailyCustAvg]])/3.5)*30</f>
        <v>1892.5714285714287</v>
      </c>
      <c r="N4974">
        <v>40.685669855976997</v>
      </c>
      <c r="O4974">
        <v>-73.994313841128999</v>
      </c>
      <c r="P4974">
        <v>306</v>
      </c>
      <c r="Q4974">
        <v>39</v>
      </c>
      <c r="R4974">
        <f>(RestaurantData[[#This Row],[MonthySales]]/1500)*0.07</f>
        <v>8.832000000000001E-2</v>
      </c>
    </row>
    <row r="4975" spans="1:18" hidden="1" x14ac:dyDescent="0.3">
      <c r="A4975">
        <v>50075334</v>
      </c>
      <c r="B4975" s="1" t="s">
        <v>5361</v>
      </c>
      <c r="C4975" t="s">
        <v>4408</v>
      </c>
      <c r="D4975" s="2">
        <v>156</v>
      </c>
      <c r="E4975" s="1" t="s">
        <v>4828</v>
      </c>
      <c r="F4975" s="2">
        <v>11201</v>
      </c>
      <c r="G4975" s="3">
        <v>7185229728</v>
      </c>
      <c r="H4975" s="1" t="s">
        <v>20</v>
      </c>
      <c r="I4975" t="s">
        <v>17</v>
      </c>
      <c r="J4975">
        <v>75</v>
      </c>
      <c r="K4975">
        <v>272</v>
      </c>
      <c r="L4975" s="27">
        <f>RestaurantData[[#This Row],[DailyCustAvg]]*30</f>
        <v>8160</v>
      </c>
      <c r="M4975" s="7">
        <f>(((RestaurantData[[#This Row],[FitScore]]/100)*RestaurantData[[#This Row],[DailyCustAvg]])/3.5)*30</f>
        <v>1748.5714285714284</v>
      </c>
      <c r="N4975">
        <v>40.688645110825</v>
      </c>
      <c r="O4975">
        <v>-73.992878461127006</v>
      </c>
      <c r="P4975">
        <v>306</v>
      </c>
      <c r="Q4975">
        <v>39</v>
      </c>
      <c r="R4975">
        <f>(RestaurantData[[#This Row],[MonthySales]]/1500)*0.07</f>
        <v>8.1600000000000006E-2</v>
      </c>
    </row>
    <row r="4976" spans="1:18" hidden="1" x14ac:dyDescent="0.3">
      <c r="A4976">
        <v>50046593</v>
      </c>
      <c r="B4976" s="1" t="s">
        <v>5408</v>
      </c>
      <c r="C4976" t="s">
        <v>4408</v>
      </c>
      <c r="D4976" s="2">
        <v>264</v>
      </c>
      <c r="E4976" s="1" t="s">
        <v>866</v>
      </c>
      <c r="F4976" s="2">
        <v>11201</v>
      </c>
      <c r="G4976" s="3">
        <v>3479873710</v>
      </c>
      <c r="H4976" s="1" t="s">
        <v>106</v>
      </c>
      <c r="I4976" t="s">
        <v>21</v>
      </c>
      <c r="J4976">
        <v>74</v>
      </c>
      <c r="K4976">
        <v>261</v>
      </c>
      <c r="L4976" s="27">
        <f>RestaurantData[[#This Row],[DailyCustAvg]]*30</f>
        <v>7830</v>
      </c>
      <c r="M4976" s="7">
        <f>(((RestaurantData[[#This Row],[FitScore]]/100)*RestaurantData[[#This Row],[DailyCustAvg]])/3.5)*30</f>
        <v>1655.485714285714</v>
      </c>
      <c r="N4976">
        <v>40.687805344608996</v>
      </c>
      <c r="O4976">
        <v>-73.995543235059003</v>
      </c>
      <c r="P4976">
        <v>306</v>
      </c>
      <c r="Q4976">
        <v>39</v>
      </c>
      <c r="R4976">
        <f>(RestaurantData[[#This Row],[MonthySales]]/1500)*0.07</f>
        <v>7.7255999999999991E-2</v>
      </c>
    </row>
    <row r="4977" spans="1:18" hidden="1" x14ac:dyDescent="0.3">
      <c r="A4977">
        <v>41196869</v>
      </c>
      <c r="B4977" s="1" t="s">
        <v>5359</v>
      </c>
      <c r="C4977" t="s">
        <v>4408</v>
      </c>
      <c r="D4977" s="2">
        <v>214</v>
      </c>
      <c r="E4977" s="1" t="s">
        <v>4828</v>
      </c>
      <c r="F4977" s="2">
        <v>11201</v>
      </c>
      <c r="G4977" s="3">
        <v>7186242361</v>
      </c>
      <c r="H4977" s="1" t="s">
        <v>202</v>
      </c>
      <c r="I4977" t="s">
        <v>17</v>
      </c>
      <c r="J4977">
        <v>79</v>
      </c>
      <c r="K4977">
        <v>260</v>
      </c>
      <c r="L4977" s="27">
        <f>RestaurantData[[#This Row],[DailyCustAvg]]*30</f>
        <v>7800</v>
      </c>
      <c r="M4977" s="7">
        <f>(((RestaurantData[[#This Row],[FitScore]]/100)*RestaurantData[[#This Row],[DailyCustAvg]])/3.5)*30</f>
        <v>1760.5714285714287</v>
      </c>
      <c r="N4977">
        <v>40.686652460925004</v>
      </c>
      <c r="O4977">
        <v>-73.993845011556004</v>
      </c>
      <c r="P4977">
        <v>306</v>
      </c>
      <c r="Q4977">
        <v>39</v>
      </c>
      <c r="R4977">
        <f>(RestaurantData[[#This Row],[MonthySales]]/1500)*0.07</f>
        <v>8.2160000000000011E-2</v>
      </c>
    </row>
    <row r="4978" spans="1:18" hidden="1" x14ac:dyDescent="0.3">
      <c r="A4978">
        <v>50044937</v>
      </c>
      <c r="B4978" s="1" t="s">
        <v>5337</v>
      </c>
      <c r="C4978" t="s">
        <v>4408</v>
      </c>
      <c r="D4978" s="2">
        <v>172</v>
      </c>
      <c r="E4978" s="1" t="s">
        <v>4796</v>
      </c>
      <c r="F4978" s="2">
        <v>11201</v>
      </c>
      <c r="G4978" s="3">
        <v>7182221066</v>
      </c>
      <c r="H4978" s="1" t="s">
        <v>613</v>
      </c>
      <c r="I4978" t="s">
        <v>21</v>
      </c>
      <c r="J4978">
        <v>82</v>
      </c>
      <c r="K4978">
        <v>204</v>
      </c>
      <c r="L4978" s="27">
        <f>RestaurantData[[#This Row],[DailyCustAvg]]*30</f>
        <v>6120</v>
      </c>
      <c r="M4978" s="7">
        <f>(((RestaurantData[[#This Row],[FitScore]]/100)*RestaurantData[[#This Row],[DailyCustAvg]])/3.5)*30</f>
        <v>1433.8285714285714</v>
      </c>
      <c r="N4978">
        <v>40.690028522459997</v>
      </c>
      <c r="O4978">
        <v>-73.993657190997993</v>
      </c>
      <c r="P4978">
        <v>306</v>
      </c>
      <c r="Q4978">
        <v>39</v>
      </c>
      <c r="R4978">
        <f>(RestaurantData[[#This Row],[MonthySales]]/1500)*0.07</f>
        <v>6.6911999999999999E-2</v>
      </c>
    </row>
    <row r="4979" spans="1:18" hidden="1" x14ac:dyDescent="0.3">
      <c r="A4979">
        <v>41645463</v>
      </c>
      <c r="B4979" s="1" t="s">
        <v>5413</v>
      </c>
      <c r="C4979" t="s">
        <v>4408</v>
      </c>
      <c r="D4979" s="2">
        <v>477</v>
      </c>
      <c r="E4979" s="1" t="s">
        <v>555</v>
      </c>
      <c r="F4979" s="2">
        <v>11215</v>
      </c>
      <c r="G4979" s="3">
        <v>3472278196</v>
      </c>
      <c r="H4979" s="1" t="s">
        <v>16</v>
      </c>
      <c r="I4979" t="s">
        <v>21</v>
      </c>
      <c r="J4979">
        <v>87</v>
      </c>
      <c r="K4979">
        <v>394</v>
      </c>
      <c r="L4979" s="27">
        <f>RestaurantData[[#This Row],[DailyCustAvg]]*30</f>
        <v>11820</v>
      </c>
      <c r="M4979" s="7">
        <f>(((RestaurantData[[#This Row],[FitScore]]/100)*RestaurantData[[#This Row],[DailyCustAvg]])/3.5)*30</f>
        <v>2938.1142857142854</v>
      </c>
      <c r="N4979">
        <v>40.667874918690003</v>
      </c>
      <c r="O4979">
        <v>-73.987365472880001</v>
      </c>
      <c r="P4979">
        <v>306</v>
      </c>
      <c r="Q4979">
        <v>39</v>
      </c>
      <c r="R4979">
        <f>(RestaurantData[[#This Row],[MonthySales]]/1500)*0.07</f>
        <v>0.13711199999999998</v>
      </c>
    </row>
    <row r="4980" spans="1:18" hidden="1" x14ac:dyDescent="0.3">
      <c r="A4980">
        <v>50079826</v>
      </c>
      <c r="B4980" s="1" t="s">
        <v>5375</v>
      </c>
      <c r="C4980" t="s">
        <v>4408</v>
      </c>
      <c r="D4980" s="2">
        <v>351</v>
      </c>
      <c r="E4980" s="1" t="s">
        <v>555</v>
      </c>
      <c r="F4980" s="2">
        <v>11215</v>
      </c>
      <c r="G4980" s="3">
        <v>3475377754</v>
      </c>
      <c r="H4980" s="1" t="s">
        <v>68</v>
      </c>
      <c r="I4980" t="s">
        <v>17</v>
      </c>
      <c r="J4980">
        <v>84</v>
      </c>
      <c r="K4980">
        <v>391</v>
      </c>
      <c r="L4980" s="27">
        <f>RestaurantData[[#This Row],[DailyCustAvg]]*30</f>
        <v>11730</v>
      </c>
      <c r="M4980" s="7">
        <f>(((RestaurantData[[#This Row],[FitScore]]/100)*RestaurantData[[#This Row],[DailyCustAvg]])/3.5)*30</f>
        <v>2815.2000000000003</v>
      </c>
      <c r="N4980">
        <v>40.671810520813999</v>
      </c>
      <c r="O4980">
        <v>-73.984087844133995</v>
      </c>
      <c r="P4980">
        <v>306</v>
      </c>
      <c r="Q4980">
        <v>39</v>
      </c>
      <c r="R4980">
        <f>(RestaurantData[[#This Row],[MonthySales]]/1500)*0.07</f>
        <v>0.13137600000000002</v>
      </c>
    </row>
    <row r="4981" spans="1:18" ht="28.8" hidden="1" x14ac:dyDescent="0.3">
      <c r="A4981">
        <v>50059688</v>
      </c>
      <c r="B4981" s="1" t="s">
        <v>5383</v>
      </c>
      <c r="C4981" t="s">
        <v>4408</v>
      </c>
      <c r="D4981" s="2">
        <v>349</v>
      </c>
      <c r="E4981" s="1" t="s">
        <v>555</v>
      </c>
      <c r="F4981" s="2">
        <v>11215</v>
      </c>
      <c r="G4981" s="3">
        <v>7183692984</v>
      </c>
      <c r="H4981" s="1" t="s">
        <v>678</v>
      </c>
      <c r="I4981" t="s">
        <v>17</v>
      </c>
      <c r="J4981">
        <v>88</v>
      </c>
      <c r="K4981">
        <v>384</v>
      </c>
      <c r="L4981" s="27">
        <f>RestaurantData[[#This Row],[DailyCustAvg]]*30</f>
        <v>11520</v>
      </c>
      <c r="M4981" s="7">
        <f>(((RestaurantData[[#This Row],[FitScore]]/100)*RestaurantData[[#This Row],[DailyCustAvg]])/3.5)*30</f>
        <v>2896.457142857143</v>
      </c>
      <c r="N4981">
        <v>40.671857176505</v>
      </c>
      <c r="O4981">
        <v>-73.984048178714005</v>
      </c>
      <c r="P4981">
        <v>306</v>
      </c>
      <c r="Q4981">
        <v>39</v>
      </c>
      <c r="R4981">
        <f>(RestaurantData[[#This Row],[MonthySales]]/1500)*0.07</f>
        <v>0.13516800000000004</v>
      </c>
    </row>
    <row r="4982" spans="1:18" hidden="1" x14ac:dyDescent="0.3">
      <c r="A4982">
        <v>41679544</v>
      </c>
      <c r="B4982" s="1" t="s">
        <v>5398</v>
      </c>
      <c r="C4982" t="s">
        <v>4408</v>
      </c>
      <c r="D4982" s="2">
        <v>545</v>
      </c>
      <c r="E4982" s="1" t="s">
        <v>555</v>
      </c>
      <c r="F4982" s="2">
        <v>11215</v>
      </c>
      <c r="G4982" s="3">
        <v>3475991087</v>
      </c>
      <c r="H4982" s="1" t="s">
        <v>16</v>
      </c>
      <c r="I4982" t="s">
        <v>17</v>
      </c>
      <c r="J4982">
        <v>75</v>
      </c>
      <c r="K4982">
        <v>381</v>
      </c>
      <c r="L4982" s="27">
        <f>RestaurantData[[#This Row],[DailyCustAvg]]*30</f>
        <v>11430</v>
      </c>
      <c r="M4982" s="7">
        <f>(((RestaurantData[[#This Row],[FitScore]]/100)*RestaurantData[[#This Row],[DailyCustAvg]])/3.5)*30</f>
        <v>2449.2857142857142</v>
      </c>
      <c r="N4982">
        <v>40.665857680441</v>
      </c>
      <c r="O4982">
        <v>-73.989049207400001</v>
      </c>
      <c r="P4982">
        <v>306</v>
      </c>
      <c r="Q4982">
        <v>39</v>
      </c>
      <c r="R4982">
        <f>(RestaurantData[[#This Row],[MonthySales]]/1500)*0.07</f>
        <v>0.11430000000000001</v>
      </c>
    </row>
    <row r="4983" spans="1:18" hidden="1" x14ac:dyDescent="0.3">
      <c r="A4983">
        <v>50091616</v>
      </c>
      <c r="B4983" s="1" t="s">
        <v>5412</v>
      </c>
      <c r="C4983" t="s">
        <v>4408</v>
      </c>
      <c r="D4983" s="2">
        <v>437</v>
      </c>
      <c r="E4983" s="1" t="s">
        <v>555</v>
      </c>
      <c r="F4983" s="2">
        <v>11215</v>
      </c>
      <c r="G4983" s="3">
        <v>3478895532</v>
      </c>
      <c r="H4983" s="1" t="s">
        <v>20</v>
      </c>
      <c r="I4983" t="s">
        <v>21</v>
      </c>
      <c r="J4983">
        <v>83</v>
      </c>
      <c r="K4983">
        <v>379</v>
      </c>
      <c r="L4983" s="27">
        <f>RestaurantData[[#This Row],[DailyCustAvg]]*30</f>
        <v>11370</v>
      </c>
      <c r="M4983" s="7">
        <f>(((RestaurantData[[#This Row],[FitScore]]/100)*RestaurantData[[#This Row],[DailyCustAvg]])/3.5)*30</f>
        <v>2696.3142857142857</v>
      </c>
      <c r="N4983">
        <v>40.669381656215997</v>
      </c>
      <c r="O4983">
        <v>-73.986110716981997</v>
      </c>
      <c r="P4983">
        <v>306</v>
      </c>
      <c r="Q4983">
        <v>39</v>
      </c>
      <c r="R4983">
        <f>(RestaurantData[[#This Row],[MonthySales]]/1500)*0.07</f>
        <v>0.12582800000000002</v>
      </c>
    </row>
    <row r="4984" spans="1:18" hidden="1" x14ac:dyDescent="0.3">
      <c r="A4984">
        <v>41430102</v>
      </c>
      <c r="B4984" s="1" t="s">
        <v>1001</v>
      </c>
      <c r="C4984" t="s">
        <v>4408</v>
      </c>
      <c r="D4984" s="2">
        <v>434</v>
      </c>
      <c r="E4984" s="1" t="s">
        <v>1353</v>
      </c>
      <c r="F4984" s="2">
        <v>11215</v>
      </c>
      <c r="G4984" s="3">
        <v>7183693144</v>
      </c>
      <c r="H4984" s="1" t="s">
        <v>29</v>
      </c>
      <c r="I4984" t="s">
        <v>17</v>
      </c>
      <c r="J4984">
        <v>73</v>
      </c>
      <c r="K4984">
        <v>378</v>
      </c>
      <c r="L4984" s="27">
        <f>RestaurantData[[#This Row],[DailyCustAvg]]*30</f>
        <v>11340</v>
      </c>
      <c r="M4984" s="7">
        <f>(((RestaurantData[[#This Row],[FitScore]]/100)*RestaurantData[[#This Row],[DailyCustAvg]])/3.5)*30</f>
        <v>2365.2000000000003</v>
      </c>
      <c r="N4984">
        <v>40.663529569146</v>
      </c>
      <c r="O4984">
        <v>-73.984392603436007</v>
      </c>
      <c r="P4984">
        <v>306</v>
      </c>
      <c r="Q4984">
        <v>39</v>
      </c>
      <c r="R4984">
        <f>(RestaurantData[[#This Row],[MonthySales]]/1500)*0.07</f>
        <v>0.11037600000000003</v>
      </c>
    </row>
    <row r="4985" spans="1:18" hidden="1" x14ac:dyDescent="0.3">
      <c r="A4985">
        <v>50070624</v>
      </c>
      <c r="B4985" s="1" t="s">
        <v>5391</v>
      </c>
      <c r="C4985" t="s">
        <v>4408</v>
      </c>
      <c r="D4985" s="2">
        <v>356</v>
      </c>
      <c r="E4985" s="1" t="s">
        <v>399</v>
      </c>
      <c r="F4985" s="2">
        <v>11215</v>
      </c>
      <c r="G4985" s="3">
        <v>3362870165</v>
      </c>
      <c r="H4985" s="1" t="s">
        <v>16</v>
      </c>
      <c r="I4985" t="s">
        <v>21</v>
      </c>
      <c r="J4985">
        <v>88</v>
      </c>
      <c r="K4985">
        <v>378</v>
      </c>
      <c r="L4985" s="27">
        <f>RestaurantData[[#This Row],[DailyCustAvg]]*30</f>
        <v>11340</v>
      </c>
      <c r="M4985" s="7">
        <f>(((RestaurantData[[#This Row],[FitScore]]/100)*RestaurantData[[#This Row],[DailyCustAvg]])/3.5)*30</f>
        <v>2851.2</v>
      </c>
      <c r="N4985">
        <v>40.670536613423998</v>
      </c>
      <c r="O4985">
        <v>-73.981860345890993</v>
      </c>
      <c r="P4985">
        <v>306</v>
      </c>
      <c r="Q4985">
        <v>39</v>
      </c>
      <c r="R4985">
        <f>(RestaurantData[[#This Row],[MonthySales]]/1500)*0.07</f>
        <v>0.13305600000000001</v>
      </c>
    </row>
    <row r="4986" spans="1:18" hidden="1" x14ac:dyDescent="0.3">
      <c r="A4986">
        <v>41561233</v>
      </c>
      <c r="B4986" s="1" t="s">
        <v>5336</v>
      </c>
      <c r="C4986" t="s">
        <v>4408</v>
      </c>
      <c r="D4986" s="2">
        <v>448</v>
      </c>
      <c r="E4986" s="1" t="s">
        <v>5313</v>
      </c>
      <c r="F4986" s="2">
        <v>11215</v>
      </c>
      <c r="G4986" s="3">
        <v>7187887755</v>
      </c>
      <c r="H4986" s="1" t="s">
        <v>678</v>
      </c>
      <c r="I4986" t="s">
        <v>17</v>
      </c>
      <c r="J4986">
        <v>73</v>
      </c>
      <c r="K4986">
        <v>375</v>
      </c>
      <c r="L4986" s="27">
        <f>RestaurantData[[#This Row],[DailyCustAvg]]*30</f>
        <v>11250</v>
      </c>
      <c r="M4986" s="7">
        <f>(((RestaurantData[[#This Row],[FitScore]]/100)*RestaurantData[[#This Row],[DailyCustAvg]])/3.5)*30</f>
        <v>2346.4285714285711</v>
      </c>
      <c r="N4986">
        <v>40.666680092198</v>
      </c>
      <c r="O4986">
        <v>-73.981183724428007</v>
      </c>
      <c r="P4986">
        <v>306</v>
      </c>
      <c r="Q4986">
        <v>39</v>
      </c>
      <c r="R4986">
        <f>(RestaurantData[[#This Row],[MonthySales]]/1500)*0.07</f>
        <v>0.1095</v>
      </c>
    </row>
    <row r="4987" spans="1:18" hidden="1" x14ac:dyDescent="0.3">
      <c r="A4987">
        <v>50101694</v>
      </c>
      <c r="B4987" s="1" t="s">
        <v>5277</v>
      </c>
      <c r="C4987" t="s">
        <v>4408</v>
      </c>
      <c r="D4987" s="2">
        <v>412</v>
      </c>
      <c r="E4987" s="1" t="s">
        <v>555</v>
      </c>
      <c r="F4987" s="2">
        <v>11215</v>
      </c>
      <c r="G4987" s="3">
        <v>7187011894</v>
      </c>
      <c r="H4987" s="1" t="s">
        <v>106</v>
      </c>
      <c r="I4987" t="s">
        <v>21</v>
      </c>
      <c r="J4987">
        <v>83</v>
      </c>
      <c r="K4987">
        <v>374</v>
      </c>
      <c r="L4987" s="27">
        <f>RestaurantData[[#This Row],[DailyCustAvg]]*30</f>
        <v>11220</v>
      </c>
      <c r="M4987" s="7">
        <f>(((RestaurantData[[#This Row],[FitScore]]/100)*RestaurantData[[#This Row],[DailyCustAvg]])/3.5)*30</f>
        <v>2660.7428571428568</v>
      </c>
      <c r="N4987">
        <v>40.670122672837998</v>
      </c>
      <c r="O4987">
        <v>-73.985519368761999</v>
      </c>
      <c r="P4987">
        <v>306</v>
      </c>
      <c r="Q4987">
        <v>39</v>
      </c>
      <c r="R4987">
        <f>(RestaurantData[[#This Row],[MonthySales]]/1500)*0.07</f>
        <v>0.12416799999999999</v>
      </c>
    </row>
    <row r="4988" spans="1:18" hidden="1" x14ac:dyDescent="0.3">
      <c r="A4988">
        <v>50088538</v>
      </c>
      <c r="B4988" s="1" t="s">
        <v>5379</v>
      </c>
      <c r="C4988" t="s">
        <v>4408</v>
      </c>
      <c r="D4988" s="2">
        <v>296</v>
      </c>
      <c r="E4988" s="1" t="s">
        <v>555</v>
      </c>
      <c r="F4988" s="2">
        <v>11215</v>
      </c>
      <c r="G4988" s="3">
        <v>7183691021</v>
      </c>
      <c r="H4988" s="1" t="s">
        <v>68</v>
      </c>
      <c r="I4988" t="s">
        <v>17</v>
      </c>
      <c r="J4988">
        <v>83</v>
      </c>
      <c r="K4988">
        <v>372</v>
      </c>
      <c r="L4988" s="27">
        <f>RestaurantData[[#This Row],[DailyCustAvg]]*30</f>
        <v>11160</v>
      </c>
      <c r="M4988" s="7">
        <f>(((RestaurantData[[#This Row],[FitScore]]/100)*RestaurantData[[#This Row],[DailyCustAvg]])/3.5)*30</f>
        <v>2646.514285714286</v>
      </c>
      <c r="N4988">
        <v>40.673674001648003</v>
      </c>
      <c r="O4988">
        <v>-73.982558865106995</v>
      </c>
      <c r="P4988">
        <v>306</v>
      </c>
      <c r="Q4988">
        <v>39</v>
      </c>
      <c r="R4988">
        <f>(RestaurantData[[#This Row],[MonthySales]]/1500)*0.07</f>
        <v>0.12350400000000002</v>
      </c>
    </row>
    <row r="4989" spans="1:18" hidden="1" x14ac:dyDescent="0.3">
      <c r="A4989">
        <v>50090514</v>
      </c>
      <c r="B4989" s="1" t="s">
        <v>5411</v>
      </c>
      <c r="C4989" t="s">
        <v>4408</v>
      </c>
      <c r="D4989" s="2">
        <v>310</v>
      </c>
      <c r="E4989" s="1" t="s">
        <v>555</v>
      </c>
      <c r="F4989" s="2">
        <v>11215</v>
      </c>
      <c r="G4989" s="3">
        <v>3473842205</v>
      </c>
      <c r="H4989" s="1" t="s">
        <v>16</v>
      </c>
      <c r="I4989" t="s">
        <v>21</v>
      </c>
      <c r="J4989">
        <v>75</v>
      </c>
      <c r="K4989">
        <v>371</v>
      </c>
      <c r="L4989" s="27">
        <f>RestaurantData[[#This Row],[DailyCustAvg]]*30</f>
        <v>11130</v>
      </c>
      <c r="M4989" s="7">
        <f>(((RestaurantData[[#This Row],[FitScore]]/100)*RestaurantData[[#This Row],[DailyCustAvg]])/3.5)*30</f>
        <v>2385</v>
      </c>
      <c r="N4989">
        <v>40.673212937267003</v>
      </c>
      <c r="O4989">
        <v>-73.982944721676006</v>
      </c>
      <c r="P4989">
        <v>306</v>
      </c>
      <c r="Q4989">
        <v>39</v>
      </c>
      <c r="R4989">
        <f>(RestaurantData[[#This Row],[MonthySales]]/1500)*0.07</f>
        <v>0.11130000000000001</v>
      </c>
    </row>
    <row r="4990" spans="1:18" hidden="1" x14ac:dyDescent="0.3">
      <c r="A4990">
        <v>50002095</v>
      </c>
      <c r="B4990" s="1" t="s">
        <v>5425</v>
      </c>
      <c r="C4990" t="s">
        <v>4408</v>
      </c>
      <c r="D4990" s="2">
        <v>191</v>
      </c>
      <c r="E4990" s="1" t="s">
        <v>5426</v>
      </c>
      <c r="F4990" s="2">
        <v>11215</v>
      </c>
      <c r="G4990" s="3">
        <v>7184220801</v>
      </c>
      <c r="H4990" s="1" t="s">
        <v>100</v>
      </c>
      <c r="I4990" t="s">
        <v>21</v>
      </c>
      <c r="J4990">
        <v>77</v>
      </c>
      <c r="K4990">
        <v>370</v>
      </c>
      <c r="L4990" s="27">
        <f>RestaurantData[[#This Row],[DailyCustAvg]]*30</f>
        <v>11100</v>
      </c>
      <c r="M4990" s="7">
        <f>(((RestaurantData[[#This Row],[FitScore]]/100)*RestaurantData[[#This Row],[DailyCustAvg]])/3.5)*30</f>
        <v>2442</v>
      </c>
      <c r="N4990">
        <v>40.673029932951003</v>
      </c>
      <c r="O4990">
        <v>-73.990749582871004</v>
      </c>
      <c r="P4990">
        <v>306</v>
      </c>
      <c r="Q4990">
        <v>39</v>
      </c>
      <c r="R4990">
        <f>(RestaurantData[[#This Row],[MonthySales]]/1500)*0.07</f>
        <v>0.11396000000000001</v>
      </c>
    </row>
    <row r="4991" spans="1:18" hidden="1" x14ac:dyDescent="0.3">
      <c r="A4991">
        <v>41594415</v>
      </c>
      <c r="B4991" s="1" t="s">
        <v>5328</v>
      </c>
      <c r="C4991" t="s">
        <v>4408</v>
      </c>
      <c r="D4991" s="2">
        <v>439</v>
      </c>
      <c r="E4991" s="1" t="s">
        <v>901</v>
      </c>
      <c r="F4991" s="2">
        <v>11215</v>
      </c>
      <c r="G4991" s="3">
        <v>7184992917</v>
      </c>
      <c r="H4991" s="1" t="s">
        <v>73</v>
      </c>
      <c r="I4991" t="s">
        <v>17</v>
      </c>
      <c r="J4991">
        <v>83</v>
      </c>
      <c r="K4991">
        <v>369</v>
      </c>
      <c r="L4991" s="27">
        <f>RestaurantData[[#This Row],[DailyCustAvg]]*30</f>
        <v>11070</v>
      </c>
      <c r="M4991" s="7">
        <f>(((RestaurantData[[#This Row],[FitScore]]/100)*RestaurantData[[#This Row],[DailyCustAvg]])/3.5)*30</f>
        <v>2625.1714285714284</v>
      </c>
      <c r="N4991">
        <v>40.672146088852003</v>
      </c>
      <c r="O4991">
        <v>-73.990432470589994</v>
      </c>
      <c r="P4991">
        <v>306</v>
      </c>
      <c r="Q4991">
        <v>39</v>
      </c>
      <c r="R4991">
        <f>(RestaurantData[[#This Row],[MonthySales]]/1500)*0.07</f>
        <v>0.12250799999999999</v>
      </c>
    </row>
    <row r="4992" spans="1:18" hidden="1" x14ac:dyDescent="0.3">
      <c r="A4992">
        <v>50075583</v>
      </c>
      <c r="B4992" s="1" t="s">
        <v>1642</v>
      </c>
      <c r="C4992" t="s">
        <v>4408</v>
      </c>
      <c r="D4992" s="2">
        <v>161</v>
      </c>
      <c r="E4992" s="1" t="s">
        <v>1353</v>
      </c>
      <c r="F4992" s="2">
        <v>11215</v>
      </c>
      <c r="G4992" s="3">
        <v>7187880615</v>
      </c>
      <c r="H4992" s="1" t="s">
        <v>163</v>
      </c>
      <c r="I4992" t="s">
        <v>17</v>
      </c>
      <c r="J4992">
        <v>76</v>
      </c>
      <c r="K4992">
        <v>368</v>
      </c>
      <c r="L4992" s="27">
        <f>RestaurantData[[#This Row],[DailyCustAvg]]*30</f>
        <v>11040</v>
      </c>
      <c r="M4992" s="7">
        <f>(((RestaurantData[[#This Row],[FitScore]]/100)*RestaurantData[[#This Row],[DailyCustAvg]])/3.5)*30</f>
        <v>2397.2571428571432</v>
      </c>
      <c r="N4992">
        <v>40.672215569127999</v>
      </c>
      <c r="O4992">
        <v>-73.977122982024994</v>
      </c>
      <c r="P4992">
        <v>306</v>
      </c>
      <c r="Q4992">
        <v>39</v>
      </c>
      <c r="R4992">
        <f>(RestaurantData[[#This Row],[MonthySales]]/1500)*0.07</f>
        <v>0.11187200000000003</v>
      </c>
    </row>
    <row r="4993" spans="1:18" hidden="1" x14ac:dyDescent="0.3">
      <c r="A4993">
        <v>50102112</v>
      </c>
      <c r="B4993" s="1" t="s">
        <v>5334</v>
      </c>
      <c r="C4993" t="s">
        <v>4408</v>
      </c>
      <c r="D4993" s="2">
        <v>337</v>
      </c>
      <c r="E4993" s="1" t="s">
        <v>5313</v>
      </c>
      <c r="F4993" s="2">
        <v>11215</v>
      </c>
      <c r="G4993" s="3">
        <v>9175992606</v>
      </c>
      <c r="H4993" s="1" t="s">
        <v>242</v>
      </c>
      <c r="I4993" t="s">
        <v>21</v>
      </c>
      <c r="J4993">
        <v>82</v>
      </c>
      <c r="K4993">
        <v>362</v>
      </c>
      <c r="L4993" s="27">
        <f>RestaurantData[[#This Row],[DailyCustAvg]]*30</f>
        <v>10860</v>
      </c>
      <c r="M4993" s="7">
        <f>(((RestaurantData[[#This Row],[FitScore]]/100)*RestaurantData[[#This Row],[DailyCustAvg]])/3.5)*30</f>
        <v>2544.3428571428567</v>
      </c>
      <c r="N4993">
        <v>40.668662416484999</v>
      </c>
      <c r="O4993">
        <v>-73.985245725398002</v>
      </c>
      <c r="P4993">
        <v>306</v>
      </c>
      <c r="Q4993">
        <v>39</v>
      </c>
      <c r="R4993">
        <f>(RestaurantData[[#This Row],[MonthySales]]/1500)*0.07</f>
        <v>0.11873599999999999</v>
      </c>
    </row>
    <row r="4994" spans="1:18" hidden="1" x14ac:dyDescent="0.3">
      <c r="A4994">
        <v>50071604</v>
      </c>
      <c r="B4994" s="1" t="s">
        <v>5366</v>
      </c>
      <c r="C4994" t="s">
        <v>4408</v>
      </c>
      <c r="D4994" s="2">
        <v>396</v>
      </c>
      <c r="E4994" s="1" t="s">
        <v>1353</v>
      </c>
      <c r="F4994" s="2">
        <v>11215</v>
      </c>
      <c r="G4994" s="3">
        <v>9177423258</v>
      </c>
      <c r="H4994" s="1" t="s">
        <v>188</v>
      </c>
      <c r="I4994" t="s">
        <v>21</v>
      </c>
      <c r="J4994">
        <v>80</v>
      </c>
      <c r="K4994">
        <v>360</v>
      </c>
      <c r="L4994" s="27">
        <f>RestaurantData[[#This Row],[DailyCustAvg]]*30</f>
        <v>10800</v>
      </c>
      <c r="M4994" s="7">
        <f>(((RestaurantData[[#This Row],[FitScore]]/100)*RestaurantData[[#This Row],[DailyCustAvg]])/3.5)*30</f>
        <v>2468.5714285714289</v>
      </c>
      <c r="N4994">
        <v>40.664879841199998</v>
      </c>
      <c r="O4994">
        <v>-73.983267665781995</v>
      </c>
      <c r="P4994">
        <v>306</v>
      </c>
      <c r="Q4994">
        <v>39</v>
      </c>
      <c r="R4994">
        <f>(RestaurantData[[#This Row],[MonthySales]]/1500)*0.07</f>
        <v>0.11520000000000002</v>
      </c>
    </row>
    <row r="4995" spans="1:18" hidden="1" x14ac:dyDescent="0.3">
      <c r="A4995">
        <v>50096658</v>
      </c>
      <c r="B4995" s="1" t="s">
        <v>5335</v>
      </c>
      <c r="C4995" t="s">
        <v>4408</v>
      </c>
      <c r="D4995" s="2">
        <v>494</v>
      </c>
      <c r="E4995" s="1" t="s">
        <v>432</v>
      </c>
      <c r="F4995" s="2">
        <v>11215</v>
      </c>
      <c r="G4995" s="3">
        <v>6467730740</v>
      </c>
      <c r="H4995" s="1" t="s">
        <v>114</v>
      </c>
      <c r="I4995" t="s">
        <v>21</v>
      </c>
      <c r="J4995">
        <v>74</v>
      </c>
      <c r="K4995">
        <v>358</v>
      </c>
      <c r="L4995" s="27">
        <f>RestaurantData[[#This Row],[DailyCustAvg]]*30</f>
        <v>10740</v>
      </c>
      <c r="M4995" s="7">
        <f>(((RestaurantData[[#This Row],[FitScore]]/100)*RestaurantData[[#This Row],[DailyCustAvg]])/3.5)*30</f>
        <v>2270.7428571428572</v>
      </c>
      <c r="N4995">
        <v>40.668635495948998</v>
      </c>
      <c r="O4995">
        <v>-73.990159014601005</v>
      </c>
      <c r="P4995">
        <v>306</v>
      </c>
      <c r="Q4995">
        <v>39</v>
      </c>
      <c r="R4995">
        <f>(RestaurantData[[#This Row],[MonthySales]]/1500)*0.07</f>
        <v>0.10596800000000002</v>
      </c>
    </row>
    <row r="4996" spans="1:18" hidden="1" x14ac:dyDescent="0.3">
      <c r="A4996">
        <v>41548669</v>
      </c>
      <c r="B4996" s="1" t="s">
        <v>5326</v>
      </c>
      <c r="C4996" t="s">
        <v>4408</v>
      </c>
      <c r="D4996" s="2">
        <v>399</v>
      </c>
      <c r="E4996" s="1" t="s">
        <v>555</v>
      </c>
      <c r="F4996" s="2">
        <v>11215</v>
      </c>
      <c r="G4996" s="3">
        <v>7187681188</v>
      </c>
      <c r="H4996" s="1" t="s">
        <v>242</v>
      </c>
      <c r="I4996" t="s">
        <v>21</v>
      </c>
      <c r="J4996">
        <v>81</v>
      </c>
      <c r="K4996">
        <v>355</v>
      </c>
      <c r="L4996" s="27">
        <f>RestaurantData[[#This Row],[DailyCustAvg]]*30</f>
        <v>10650</v>
      </c>
      <c r="M4996" s="7">
        <f>(((RestaurantData[[#This Row],[FitScore]]/100)*RestaurantData[[#This Row],[DailyCustAvg]])/3.5)*30</f>
        <v>2464.7142857142858</v>
      </c>
      <c r="N4996">
        <v>40.670506897825</v>
      </c>
      <c r="O4996">
        <v>-73.985176823499003</v>
      </c>
      <c r="P4996">
        <v>306</v>
      </c>
      <c r="Q4996">
        <v>39</v>
      </c>
      <c r="R4996">
        <f>(RestaurantData[[#This Row],[MonthySales]]/1500)*0.07</f>
        <v>0.11502000000000001</v>
      </c>
    </row>
    <row r="4997" spans="1:18" hidden="1" x14ac:dyDescent="0.3">
      <c r="A4997">
        <v>40664304</v>
      </c>
      <c r="B4997" s="1" t="s">
        <v>5415</v>
      </c>
      <c r="C4997" t="s">
        <v>4408</v>
      </c>
      <c r="D4997" s="2">
        <v>225</v>
      </c>
      <c r="E4997" s="1" t="s">
        <v>1353</v>
      </c>
      <c r="F4997" s="2">
        <v>11215</v>
      </c>
      <c r="G4997" s="3">
        <v>7183699322</v>
      </c>
      <c r="H4997" s="1" t="s">
        <v>24</v>
      </c>
      <c r="I4997" t="s">
        <v>17</v>
      </c>
      <c r="J4997">
        <v>80</v>
      </c>
      <c r="K4997">
        <v>347</v>
      </c>
      <c r="L4997" s="27">
        <f>RestaurantData[[#This Row],[DailyCustAvg]]*30</f>
        <v>10410</v>
      </c>
      <c r="M4997" s="7">
        <f>(((RestaurantData[[#This Row],[FitScore]]/100)*RestaurantData[[#This Row],[DailyCustAvg]])/3.5)*30</f>
        <v>2379.4285714285716</v>
      </c>
      <c r="N4997">
        <v>40.670031075106998</v>
      </c>
      <c r="O4997">
        <v>-73.978940569702999</v>
      </c>
      <c r="P4997">
        <v>306</v>
      </c>
      <c r="Q4997">
        <v>39</v>
      </c>
      <c r="R4997">
        <f>(RestaurantData[[#This Row],[MonthySales]]/1500)*0.07</f>
        <v>0.11104000000000001</v>
      </c>
    </row>
    <row r="4998" spans="1:18" hidden="1" x14ac:dyDescent="0.3">
      <c r="A4998">
        <v>40861868</v>
      </c>
      <c r="B4998" s="1" t="s">
        <v>5376</v>
      </c>
      <c r="C4998" t="s">
        <v>4408</v>
      </c>
      <c r="D4998" s="2">
        <v>226</v>
      </c>
      <c r="E4998" s="1" t="s">
        <v>1353</v>
      </c>
      <c r="F4998" s="2">
        <v>11215</v>
      </c>
      <c r="G4998" s="3">
        <v>7187684961</v>
      </c>
      <c r="H4998" s="1" t="s">
        <v>3347</v>
      </c>
      <c r="I4998" t="s">
        <v>21</v>
      </c>
      <c r="J4998">
        <v>74</v>
      </c>
      <c r="K4998">
        <v>346</v>
      </c>
      <c r="L4998" s="27">
        <f>RestaurantData[[#This Row],[DailyCustAvg]]*30</f>
        <v>10380</v>
      </c>
      <c r="M4998" s="7">
        <f>(((RestaurantData[[#This Row],[FitScore]]/100)*RestaurantData[[#This Row],[DailyCustAvg]])/3.5)*30</f>
        <v>2194.6285714285714</v>
      </c>
      <c r="N4998">
        <v>40.670138110129997</v>
      </c>
      <c r="O4998">
        <v>-73.978879253528007</v>
      </c>
      <c r="P4998">
        <v>306</v>
      </c>
      <c r="Q4998">
        <v>39</v>
      </c>
      <c r="R4998">
        <f>(RestaurantData[[#This Row],[MonthySales]]/1500)*0.07</f>
        <v>0.10241600000000001</v>
      </c>
    </row>
    <row r="4999" spans="1:18" hidden="1" x14ac:dyDescent="0.3">
      <c r="A4999">
        <v>50086623</v>
      </c>
      <c r="B4999" s="1" t="s">
        <v>5442</v>
      </c>
      <c r="C4999" t="s">
        <v>4408</v>
      </c>
      <c r="D4999" s="2">
        <v>168</v>
      </c>
      <c r="E4999" s="1" t="s">
        <v>1353</v>
      </c>
      <c r="F4999" s="2">
        <v>11215</v>
      </c>
      <c r="G4999" s="3">
        <v>7188400099</v>
      </c>
      <c r="H4999" s="1" t="s">
        <v>186</v>
      </c>
      <c r="I4999" t="s">
        <v>21</v>
      </c>
      <c r="J4999">
        <v>82</v>
      </c>
      <c r="K4999">
        <v>344</v>
      </c>
      <c r="L4999" s="27">
        <f>RestaurantData[[#This Row],[DailyCustAvg]]*30</f>
        <v>10320</v>
      </c>
      <c r="M4999" s="7">
        <f>(((RestaurantData[[#This Row],[FitScore]]/100)*RestaurantData[[#This Row],[DailyCustAvg]])/3.5)*30</f>
        <v>2417.8285714285712</v>
      </c>
      <c r="N4999">
        <v>40.671864301319999</v>
      </c>
      <c r="O4999">
        <v>-73.977443941911005</v>
      </c>
      <c r="P4999">
        <v>306</v>
      </c>
      <c r="Q4999">
        <v>39</v>
      </c>
      <c r="R4999">
        <f>(RestaurantData[[#This Row],[MonthySales]]/1500)*0.07</f>
        <v>0.112832</v>
      </c>
    </row>
    <row r="5000" spans="1:18" hidden="1" x14ac:dyDescent="0.3">
      <c r="A5000">
        <v>41403094</v>
      </c>
      <c r="B5000" s="1" t="s">
        <v>5343</v>
      </c>
      <c r="C5000" t="s">
        <v>4408</v>
      </c>
      <c r="D5000" s="2">
        <v>243</v>
      </c>
      <c r="E5000" s="1" t="s">
        <v>2142</v>
      </c>
      <c r="F5000" s="2">
        <v>11215</v>
      </c>
      <c r="G5000" s="3">
        <v>7187880401</v>
      </c>
      <c r="H5000" s="1" t="s">
        <v>16</v>
      </c>
      <c r="I5000" t="s">
        <v>21</v>
      </c>
      <c r="J5000">
        <v>77</v>
      </c>
      <c r="K5000">
        <v>340</v>
      </c>
      <c r="L5000" s="27">
        <f>RestaurantData[[#This Row],[DailyCustAvg]]*30</f>
        <v>10200</v>
      </c>
      <c r="M5000" s="7">
        <f>(((RestaurantData[[#This Row],[FitScore]]/100)*RestaurantData[[#This Row],[DailyCustAvg]])/3.5)*30</f>
        <v>2244</v>
      </c>
      <c r="N5000">
        <v>40.675005039677004</v>
      </c>
      <c r="O5000">
        <v>-73.981422908477995</v>
      </c>
      <c r="P5000">
        <v>306</v>
      </c>
      <c r="Q5000">
        <v>39</v>
      </c>
      <c r="R5000">
        <f>(RestaurantData[[#This Row],[MonthySales]]/1500)*0.07</f>
        <v>0.10472000000000001</v>
      </c>
    </row>
    <row r="5001" spans="1:18" hidden="1" x14ac:dyDescent="0.3">
      <c r="A5001">
        <v>40661290</v>
      </c>
      <c r="B5001" s="1" t="s">
        <v>5264</v>
      </c>
      <c r="C5001" t="s">
        <v>4408</v>
      </c>
      <c r="D5001" s="2">
        <v>248</v>
      </c>
      <c r="E5001" s="1" t="s">
        <v>555</v>
      </c>
      <c r="F5001" s="2">
        <v>11215</v>
      </c>
      <c r="G5001" s="3">
        <v>7187834565</v>
      </c>
      <c r="H5001" s="1" t="s">
        <v>24</v>
      </c>
      <c r="I5001" t="s">
        <v>17</v>
      </c>
      <c r="J5001">
        <v>78</v>
      </c>
      <c r="K5001">
        <v>334</v>
      </c>
      <c r="L5001" s="27">
        <f>RestaurantData[[#This Row],[DailyCustAvg]]*30</f>
        <v>10020</v>
      </c>
      <c r="M5001" s="7">
        <f>(((RestaurantData[[#This Row],[FitScore]]/100)*RestaurantData[[#This Row],[DailyCustAvg]])/3.5)*30</f>
        <v>2233.028571428571</v>
      </c>
      <c r="N5001">
        <v>40.675238321001999</v>
      </c>
      <c r="O5001">
        <v>-73.981271428422005</v>
      </c>
      <c r="P5001">
        <v>306</v>
      </c>
      <c r="Q5001">
        <v>39</v>
      </c>
      <c r="R5001">
        <f>(RestaurantData[[#This Row],[MonthySales]]/1500)*0.07</f>
        <v>0.10420799999999998</v>
      </c>
    </row>
    <row r="5002" spans="1:18" hidden="1" x14ac:dyDescent="0.3">
      <c r="A5002">
        <v>50085693</v>
      </c>
      <c r="B5002" s="1" t="s">
        <v>5348</v>
      </c>
      <c r="C5002" t="s">
        <v>4408</v>
      </c>
      <c r="D5002" s="2">
        <v>349</v>
      </c>
      <c r="E5002" s="1" t="s">
        <v>555</v>
      </c>
      <c r="F5002" s="2">
        <v>11215</v>
      </c>
      <c r="G5002" s="3">
        <v>7188322525</v>
      </c>
      <c r="H5002" s="1" t="s">
        <v>143</v>
      </c>
      <c r="I5002" t="s">
        <v>21</v>
      </c>
      <c r="J5002">
        <v>86</v>
      </c>
      <c r="K5002">
        <v>334</v>
      </c>
      <c r="L5002" s="27">
        <f>RestaurantData[[#This Row],[DailyCustAvg]]*30</f>
        <v>10020</v>
      </c>
      <c r="M5002" s="7">
        <f>(((RestaurantData[[#This Row],[FitScore]]/100)*RestaurantData[[#This Row],[DailyCustAvg]])/3.5)*30</f>
        <v>2462.0571428571429</v>
      </c>
      <c r="N5002">
        <v>40.671857176505</v>
      </c>
      <c r="O5002">
        <v>-73.984048178714005</v>
      </c>
      <c r="P5002">
        <v>306</v>
      </c>
      <c r="Q5002">
        <v>39</v>
      </c>
      <c r="R5002">
        <f>(RestaurantData[[#This Row],[MonthySales]]/1500)*0.07</f>
        <v>0.11489600000000003</v>
      </c>
    </row>
    <row r="5003" spans="1:18" hidden="1" x14ac:dyDescent="0.3">
      <c r="A5003">
        <v>50014655</v>
      </c>
      <c r="B5003" s="1" t="s">
        <v>5370</v>
      </c>
      <c r="C5003" t="s">
        <v>4408</v>
      </c>
      <c r="D5003" s="2">
        <v>237</v>
      </c>
      <c r="E5003" s="1" t="s">
        <v>555</v>
      </c>
      <c r="F5003" s="2">
        <v>11215</v>
      </c>
      <c r="G5003" s="3">
        <v>3474576855</v>
      </c>
      <c r="H5003" s="1" t="s">
        <v>106</v>
      </c>
      <c r="I5003" t="s">
        <v>17</v>
      </c>
      <c r="J5003">
        <v>76</v>
      </c>
      <c r="K5003">
        <v>323</v>
      </c>
      <c r="L5003" s="27">
        <f>RestaurantData[[#This Row],[DailyCustAvg]]*30</f>
        <v>9690</v>
      </c>
      <c r="M5003" s="7">
        <f>(((RestaurantData[[#This Row],[FitScore]]/100)*RestaurantData[[#This Row],[DailyCustAvg]])/3.5)*30</f>
        <v>2104.1142857142854</v>
      </c>
      <c r="N5003">
        <v>40.675293205900999</v>
      </c>
      <c r="O5003">
        <v>-73.981206520827996</v>
      </c>
      <c r="P5003">
        <v>306</v>
      </c>
      <c r="Q5003">
        <v>39</v>
      </c>
      <c r="R5003">
        <f>(RestaurantData[[#This Row],[MonthySales]]/1500)*0.07</f>
        <v>9.8191999999999988E-2</v>
      </c>
    </row>
    <row r="5004" spans="1:18" hidden="1" x14ac:dyDescent="0.3">
      <c r="A5004">
        <v>50008258</v>
      </c>
      <c r="B5004" s="1" t="s">
        <v>5292</v>
      </c>
      <c r="C5004" t="s">
        <v>4408</v>
      </c>
      <c r="D5004" s="2">
        <v>381</v>
      </c>
      <c r="E5004" s="1" t="s">
        <v>1353</v>
      </c>
      <c r="F5004" s="2">
        <v>11215</v>
      </c>
      <c r="G5004" s="3">
        <v>9176761008</v>
      </c>
      <c r="H5004" s="1" t="s">
        <v>404</v>
      </c>
      <c r="I5004" t="s">
        <v>21</v>
      </c>
      <c r="J5004">
        <v>75</v>
      </c>
      <c r="K5004">
        <v>320</v>
      </c>
      <c r="L5004" s="27">
        <f>RestaurantData[[#This Row],[DailyCustAvg]]*30</f>
        <v>9600</v>
      </c>
      <c r="M5004" s="7">
        <f>(((RestaurantData[[#This Row],[FitScore]]/100)*RestaurantData[[#This Row],[DailyCustAvg]])/3.5)*30</f>
        <v>2057.1428571428569</v>
      </c>
      <c r="N5004">
        <v>40.665338158893</v>
      </c>
      <c r="O5004">
        <v>-73.982860233086001</v>
      </c>
      <c r="P5004">
        <v>306</v>
      </c>
      <c r="Q5004">
        <v>39</v>
      </c>
      <c r="R5004">
        <f>(RestaurantData[[#This Row],[MonthySales]]/1500)*0.07</f>
        <v>9.5999999999999988E-2</v>
      </c>
    </row>
    <row r="5005" spans="1:18" hidden="1" x14ac:dyDescent="0.3">
      <c r="A5005">
        <v>50004563</v>
      </c>
      <c r="B5005" s="1" t="s">
        <v>5350</v>
      </c>
      <c r="C5005" t="s">
        <v>4408</v>
      </c>
      <c r="D5005" s="2">
        <v>452</v>
      </c>
      <c r="E5005" s="1" t="s">
        <v>901</v>
      </c>
      <c r="F5005" s="2">
        <v>11215</v>
      </c>
      <c r="G5005" s="3">
        <v>7183693777</v>
      </c>
      <c r="H5005" s="1" t="s">
        <v>66</v>
      </c>
      <c r="I5005" t="s">
        <v>17</v>
      </c>
      <c r="J5005">
        <v>75</v>
      </c>
      <c r="K5005">
        <v>319</v>
      </c>
      <c r="L5005" s="27">
        <f>RestaurantData[[#This Row],[DailyCustAvg]]*30</f>
        <v>9570</v>
      </c>
      <c r="M5005" s="7">
        <f>(((RestaurantData[[#This Row],[FitScore]]/100)*RestaurantData[[#This Row],[DailyCustAvg]])/3.5)*30</f>
        <v>2050.7142857142858</v>
      </c>
      <c r="N5005">
        <v>40.671789294509999</v>
      </c>
      <c r="O5005">
        <v>-73.990756965461003</v>
      </c>
      <c r="P5005">
        <v>306</v>
      </c>
      <c r="Q5005">
        <v>39</v>
      </c>
      <c r="R5005">
        <f>(RestaurantData[[#This Row],[MonthySales]]/1500)*0.07</f>
        <v>9.5700000000000007E-2</v>
      </c>
    </row>
    <row r="5006" spans="1:18" hidden="1" x14ac:dyDescent="0.3">
      <c r="A5006">
        <v>40698823</v>
      </c>
      <c r="B5006" s="1" t="s">
        <v>5436</v>
      </c>
      <c r="C5006" t="s">
        <v>4408</v>
      </c>
      <c r="D5006" s="2">
        <v>568</v>
      </c>
      <c r="E5006" s="1" t="s">
        <v>5283</v>
      </c>
      <c r="F5006" s="2">
        <v>11215</v>
      </c>
      <c r="G5006" s="3">
        <v>7187971117</v>
      </c>
      <c r="H5006" s="1" t="s">
        <v>16</v>
      </c>
      <c r="I5006" t="s">
        <v>17</v>
      </c>
      <c r="J5006">
        <v>77</v>
      </c>
      <c r="K5006">
        <v>318</v>
      </c>
      <c r="L5006" s="27">
        <f>RestaurantData[[#This Row],[DailyCustAvg]]*30</f>
        <v>9540</v>
      </c>
      <c r="M5006" s="7">
        <f>(((RestaurantData[[#This Row],[FitScore]]/100)*RestaurantData[[#This Row],[DailyCustAvg]])/3.5)*30</f>
        <v>2098.8000000000002</v>
      </c>
      <c r="N5006">
        <v>40.678134599510997</v>
      </c>
      <c r="O5006">
        <v>-73.984933568320997</v>
      </c>
      <c r="P5006">
        <v>306</v>
      </c>
      <c r="Q5006">
        <v>39</v>
      </c>
      <c r="R5006">
        <f>(RestaurantData[[#This Row],[MonthySales]]/1500)*0.07</f>
        <v>9.7944000000000031E-2</v>
      </c>
    </row>
    <row r="5007" spans="1:18" hidden="1" x14ac:dyDescent="0.3">
      <c r="A5007">
        <v>41497405</v>
      </c>
      <c r="B5007" s="1" t="s">
        <v>5306</v>
      </c>
      <c r="C5007" t="s">
        <v>4408</v>
      </c>
      <c r="D5007" s="2">
        <v>291</v>
      </c>
      <c r="E5007" s="1" t="s">
        <v>901</v>
      </c>
      <c r="F5007" s="2">
        <v>11215</v>
      </c>
      <c r="G5007" s="3">
        <v>7187227200</v>
      </c>
      <c r="H5007" s="1" t="s">
        <v>24</v>
      </c>
      <c r="I5007" t="s">
        <v>17</v>
      </c>
      <c r="J5007">
        <v>86</v>
      </c>
      <c r="K5007">
        <v>314</v>
      </c>
      <c r="L5007" s="27">
        <f>RestaurantData[[#This Row],[DailyCustAvg]]*30</f>
        <v>9420</v>
      </c>
      <c r="M5007" s="7">
        <f>(((RestaurantData[[#This Row],[FitScore]]/100)*RestaurantData[[#This Row],[DailyCustAvg]])/3.5)*30</f>
        <v>2314.6285714285714</v>
      </c>
      <c r="N5007">
        <v>40.676949040328999</v>
      </c>
      <c r="O5007">
        <v>-73.986404761925996</v>
      </c>
      <c r="P5007">
        <v>306</v>
      </c>
      <c r="Q5007">
        <v>39</v>
      </c>
      <c r="R5007">
        <f>(RestaurantData[[#This Row],[MonthySales]]/1500)*0.07</f>
        <v>0.108016</v>
      </c>
    </row>
    <row r="5008" spans="1:18" hidden="1" x14ac:dyDescent="0.3">
      <c r="A5008">
        <v>41107447</v>
      </c>
      <c r="B5008" s="1" t="s">
        <v>1479</v>
      </c>
      <c r="C5008" t="s">
        <v>4408</v>
      </c>
      <c r="D5008" s="2">
        <v>448</v>
      </c>
      <c r="E5008" s="1" t="s">
        <v>555</v>
      </c>
      <c r="F5008" s="2">
        <v>11215</v>
      </c>
      <c r="G5008" s="3">
        <v>7188329460</v>
      </c>
      <c r="H5008" s="1" t="s">
        <v>132</v>
      </c>
      <c r="I5008" t="s">
        <v>21</v>
      </c>
      <c r="J5008">
        <v>88</v>
      </c>
      <c r="K5008">
        <v>314</v>
      </c>
      <c r="L5008" s="27">
        <f>RestaurantData[[#This Row],[DailyCustAvg]]*30</f>
        <v>9420</v>
      </c>
      <c r="M5008" s="7">
        <f>(((RestaurantData[[#This Row],[FitScore]]/100)*RestaurantData[[#This Row],[DailyCustAvg]])/3.5)*30</f>
        <v>2368.4571428571426</v>
      </c>
      <c r="N5008">
        <v>40.669022129699997</v>
      </c>
      <c r="O5008">
        <v>-73.986438826896006</v>
      </c>
      <c r="P5008">
        <v>306</v>
      </c>
      <c r="Q5008">
        <v>39</v>
      </c>
      <c r="R5008">
        <f>(RestaurantData[[#This Row],[MonthySales]]/1500)*0.07</f>
        <v>0.110528</v>
      </c>
    </row>
    <row r="5009" spans="1:18" hidden="1" x14ac:dyDescent="0.3">
      <c r="A5009">
        <v>40939317</v>
      </c>
      <c r="B5009" s="1" t="s">
        <v>5394</v>
      </c>
      <c r="C5009" t="s">
        <v>4408</v>
      </c>
      <c r="D5009" s="2">
        <v>167</v>
      </c>
      <c r="E5009" s="1" t="s">
        <v>1353</v>
      </c>
      <c r="F5009" s="2">
        <v>11215</v>
      </c>
      <c r="G5009" s="3">
        <v>7188323876</v>
      </c>
      <c r="H5009" s="1" t="s">
        <v>613</v>
      </c>
      <c r="I5009" t="s">
        <v>21</v>
      </c>
      <c r="J5009">
        <v>82</v>
      </c>
      <c r="K5009">
        <v>311</v>
      </c>
      <c r="L5009" s="27">
        <f>RestaurantData[[#This Row],[DailyCustAvg]]*30</f>
        <v>9330</v>
      </c>
      <c r="M5009" s="7">
        <f>(((RestaurantData[[#This Row],[FitScore]]/100)*RestaurantData[[#This Row],[DailyCustAvg]])/3.5)*30</f>
        <v>2185.8857142857141</v>
      </c>
      <c r="N5009">
        <v>40.671963091941997</v>
      </c>
      <c r="O5009">
        <v>-73.977335760255997</v>
      </c>
      <c r="P5009">
        <v>306</v>
      </c>
      <c r="Q5009">
        <v>39</v>
      </c>
      <c r="R5009">
        <f>(RestaurantData[[#This Row],[MonthySales]]/1500)*0.07</f>
        <v>0.102008</v>
      </c>
    </row>
    <row r="5010" spans="1:18" hidden="1" x14ac:dyDescent="0.3">
      <c r="A5010">
        <v>50035603</v>
      </c>
      <c r="B5010" s="1" t="s">
        <v>5269</v>
      </c>
      <c r="C5010" t="s">
        <v>4408</v>
      </c>
      <c r="D5010" s="2">
        <v>384</v>
      </c>
      <c r="E5010" s="1" t="s">
        <v>555</v>
      </c>
      <c r="F5010" s="2">
        <v>11215</v>
      </c>
      <c r="G5010" s="3">
        <v>7187882299</v>
      </c>
      <c r="H5010" s="1" t="s">
        <v>242</v>
      </c>
      <c r="I5010" t="s">
        <v>17</v>
      </c>
      <c r="J5010">
        <v>83</v>
      </c>
      <c r="K5010">
        <v>310</v>
      </c>
      <c r="L5010" s="27">
        <f>RestaurantData[[#This Row],[DailyCustAvg]]*30</f>
        <v>9300</v>
      </c>
      <c r="M5010" s="7">
        <f>(((RestaurantData[[#This Row],[FitScore]]/100)*RestaurantData[[#This Row],[DailyCustAvg]])/3.5)*30</f>
        <v>2205.4285714285716</v>
      </c>
      <c r="N5010">
        <v>40.671077752240997</v>
      </c>
      <c r="O5010">
        <v>-73.984726085000005</v>
      </c>
      <c r="P5010">
        <v>306</v>
      </c>
      <c r="Q5010">
        <v>39</v>
      </c>
      <c r="R5010">
        <f>(RestaurantData[[#This Row],[MonthySales]]/1500)*0.07</f>
        <v>0.10292000000000003</v>
      </c>
    </row>
    <row r="5011" spans="1:18" hidden="1" x14ac:dyDescent="0.3">
      <c r="A5011">
        <v>50091946</v>
      </c>
      <c r="B5011" s="1" t="s">
        <v>5299</v>
      </c>
      <c r="C5011" t="s">
        <v>4408</v>
      </c>
      <c r="D5011" s="2">
        <v>369</v>
      </c>
      <c r="E5011" s="1" t="s">
        <v>1353</v>
      </c>
      <c r="F5011" s="2">
        <v>11215</v>
      </c>
      <c r="G5011" s="3">
        <v>9293376767</v>
      </c>
      <c r="H5011" s="1" t="s">
        <v>29</v>
      </c>
      <c r="I5011" t="s">
        <v>21</v>
      </c>
      <c r="J5011">
        <v>79</v>
      </c>
      <c r="K5011">
        <v>309</v>
      </c>
      <c r="L5011" s="27">
        <f>RestaurantData[[#This Row],[DailyCustAvg]]*30</f>
        <v>9270</v>
      </c>
      <c r="M5011" s="7">
        <f>(((RestaurantData[[#This Row],[FitScore]]/100)*RestaurantData[[#This Row],[DailyCustAvg]])/3.5)*30</f>
        <v>2092.3714285714286</v>
      </c>
      <c r="N5011">
        <v>40.665590646437003</v>
      </c>
      <c r="O5011">
        <v>-73.982647497062999</v>
      </c>
      <c r="P5011">
        <v>306</v>
      </c>
      <c r="Q5011">
        <v>39</v>
      </c>
      <c r="R5011">
        <f>(RestaurantData[[#This Row],[MonthySales]]/1500)*0.07</f>
        <v>9.7644000000000009E-2</v>
      </c>
    </row>
    <row r="5012" spans="1:18" hidden="1" x14ac:dyDescent="0.3">
      <c r="A5012">
        <v>41598915</v>
      </c>
      <c r="B5012" s="1" t="s">
        <v>5387</v>
      </c>
      <c r="C5012" t="s">
        <v>4408</v>
      </c>
      <c r="D5012" s="2">
        <v>137</v>
      </c>
      <c r="E5012" s="1" t="s">
        <v>1353</v>
      </c>
      <c r="F5012" s="2">
        <v>11215</v>
      </c>
      <c r="G5012" s="3">
        <v>7183989198</v>
      </c>
      <c r="H5012" s="1" t="s">
        <v>143</v>
      </c>
      <c r="I5012" t="s">
        <v>17</v>
      </c>
      <c r="J5012">
        <v>82</v>
      </c>
      <c r="K5012">
        <v>305</v>
      </c>
      <c r="L5012" s="27">
        <f>RestaurantData[[#This Row],[DailyCustAvg]]*30</f>
        <v>9150</v>
      </c>
      <c r="M5012" s="7">
        <f>(((RestaurantData[[#This Row],[FitScore]]/100)*RestaurantData[[#This Row],[DailyCustAvg]])/3.5)*30</f>
        <v>2143.7142857142858</v>
      </c>
      <c r="N5012">
        <v>40.672863227901999</v>
      </c>
      <c r="O5012">
        <v>-73.976585616093004</v>
      </c>
      <c r="P5012">
        <v>306</v>
      </c>
      <c r="Q5012">
        <v>39</v>
      </c>
      <c r="R5012">
        <f>(RestaurantData[[#This Row],[MonthySales]]/1500)*0.07</f>
        <v>0.10004000000000002</v>
      </c>
    </row>
    <row r="5013" spans="1:18" hidden="1" x14ac:dyDescent="0.3">
      <c r="A5013">
        <v>50097490</v>
      </c>
      <c r="B5013" s="1" t="s">
        <v>5262</v>
      </c>
      <c r="C5013" t="s">
        <v>4408</v>
      </c>
      <c r="D5013" s="2">
        <v>483</v>
      </c>
      <c r="E5013" s="1" t="s">
        <v>432</v>
      </c>
      <c r="F5013" s="2">
        <v>11215</v>
      </c>
      <c r="G5013" s="3">
        <v>9292502628</v>
      </c>
      <c r="H5013" s="1" t="s">
        <v>56</v>
      </c>
      <c r="I5013" t="s">
        <v>21</v>
      </c>
      <c r="J5013">
        <v>76</v>
      </c>
      <c r="K5013">
        <v>304</v>
      </c>
      <c r="L5013" s="27">
        <f>RestaurantData[[#This Row],[DailyCustAvg]]*30</f>
        <v>9120</v>
      </c>
      <c r="M5013" s="7">
        <f>(((RestaurantData[[#This Row],[FitScore]]/100)*RestaurantData[[#This Row],[DailyCustAvg]])/3.5)*30</f>
        <v>1980.3428571428569</v>
      </c>
      <c r="N5013">
        <v>40.668679407105998</v>
      </c>
      <c r="O5013">
        <v>-73.990097727195007</v>
      </c>
      <c r="P5013">
        <v>306</v>
      </c>
      <c r="Q5013">
        <v>39</v>
      </c>
      <c r="R5013">
        <f>(RestaurantData[[#This Row],[MonthySales]]/1500)*0.07</f>
        <v>9.2415999999999998E-2</v>
      </c>
    </row>
    <row r="5014" spans="1:18" hidden="1" x14ac:dyDescent="0.3">
      <c r="A5014">
        <v>50052223</v>
      </c>
      <c r="B5014" s="1" t="s">
        <v>5310</v>
      </c>
      <c r="C5014" t="s">
        <v>4408</v>
      </c>
      <c r="D5014" s="2">
        <v>140</v>
      </c>
      <c r="E5014" s="1" t="s">
        <v>1353</v>
      </c>
      <c r="F5014" s="2">
        <v>11215</v>
      </c>
      <c r="G5014" s="3">
        <v>7187886225</v>
      </c>
      <c r="H5014" s="1" t="s">
        <v>156</v>
      </c>
      <c r="I5014" t="s">
        <v>21</v>
      </c>
      <c r="J5014">
        <v>82</v>
      </c>
      <c r="K5014">
        <v>303</v>
      </c>
      <c r="L5014" s="27">
        <f>RestaurantData[[#This Row],[DailyCustAvg]]*30</f>
        <v>9090</v>
      </c>
      <c r="M5014" s="7">
        <f>(((RestaurantData[[#This Row],[FitScore]]/100)*RestaurantData[[#This Row],[DailyCustAvg]])/3.5)*30</f>
        <v>2129.6571428571424</v>
      </c>
      <c r="N5014">
        <v>40.67280834708</v>
      </c>
      <c r="O5014">
        <v>-73.976657735095998</v>
      </c>
      <c r="P5014">
        <v>306</v>
      </c>
      <c r="Q5014">
        <v>39</v>
      </c>
      <c r="R5014">
        <f>(RestaurantData[[#This Row],[MonthySales]]/1500)*0.07</f>
        <v>9.9383999999999986E-2</v>
      </c>
    </row>
    <row r="5015" spans="1:18" hidden="1" x14ac:dyDescent="0.3">
      <c r="A5015">
        <v>50085601</v>
      </c>
      <c r="B5015" s="1" t="s">
        <v>5295</v>
      </c>
      <c r="C5015" t="s">
        <v>4408</v>
      </c>
      <c r="D5015" s="2">
        <v>260</v>
      </c>
      <c r="E5015" s="1" t="s">
        <v>555</v>
      </c>
      <c r="F5015" s="2">
        <v>11215</v>
      </c>
      <c r="G5015" s="3">
        <v>3479873841</v>
      </c>
      <c r="H5015" s="1" t="s">
        <v>73</v>
      </c>
      <c r="I5015" t="s">
        <v>17</v>
      </c>
      <c r="J5015">
        <v>87</v>
      </c>
      <c r="K5015">
        <v>301</v>
      </c>
      <c r="L5015" s="27">
        <f>RestaurantData[[#This Row],[DailyCustAvg]]*30</f>
        <v>9030</v>
      </c>
      <c r="M5015" s="7">
        <f>(((RestaurantData[[#This Row],[FitScore]]/100)*RestaurantData[[#This Row],[DailyCustAvg]])/3.5)*30</f>
        <v>2244.6000000000004</v>
      </c>
      <c r="N5015">
        <v>40.674823912950004</v>
      </c>
      <c r="O5015">
        <v>-73.981599608652999</v>
      </c>
      <c r="P5015">
        <v>306</v>
      </c>
      <c r="Q5015">
        <v>39</v>
      </c>
      <c r="R5015">
        <f>(RestaurantData[[#This Row],[MonthySales]]/1500)*0.07</f>
        <v>0.10474800000000002</v>
      </c>
    </row>
    <row r="5016" spans="1:18" hidden="1" x14ac:dyDescent="0.3">
      <c r="A5016">
        <v>50099780</v>
      </c>
      <c r="B5016" s="1" t="s">
        <v>5386</v>
      </c>
      <c r="C5016" t="s">
        <v>4408</v>
      </c>
      <c r="D5016" s="2">
        <v>537</v>
      </c>
      <c r="E5016" s="1" t="s">
        <v>555</v>
      </c>
      <c r="F5016" s="2">
        <v>11215</v>
      </c>
      <c r="G5016" s="3">
        <v>3477493642</v>
      </c>
      <c r="H5016" s="1" t="s">
        <v>56</v>
      </c>
      <c r="I5016" t="s">
        <v>17</v>
      </c>
      <c r="J5016">
        <v>74</v>
      </c>
      <c r="K5016">
        <v>299</v>
      </c>
      <c r="L5016" s="27">
        <f>RestaurantData[[#This Row],[DailyCustAvg]]*30</f>
        <v>8970</v>
      </c>
      <c r="M5016" s="7">
        <f>(((RestaurantData[[#This Row],[FitScore]]/100)*RestaurantData[[#This Row],[DailyCustAvg]])/3.5)*30</f>
        <v>1896.5142857142855</v>
      </c>
      <c r="N5016">
        <v>40.666025098359</v>
      </c>
      <c r="O5016">
        <v>-73.988908599824995</v>
      </c>
      <c r="P5016">
        <v>306</v>
      </c>
      <c r="Q5016">
        <v>39</v>
      </c>
      <c r="R5016">
        <f>(RestaurantData[[#This Row],[MonthySales]]/1500)*0.07</f>
        <v>8.8503999999999999E-2</v>
      </c>
    </row>
    <row r="5017" spans="1:18" hidden="1" x14ac:dyDescent="0.3">
      <c r="A5017">
        <v>50066707</v>
      </c>
      <c r="B5017" s="1" t="s">
        <v>5422</v>
      </c>
      <c r="C5017" t="s">
        <v>4408</v>
      </c>
      <c r="D5017" s="2">
        <v>152</v>
      </c>
      <c r="E5017" s="1" t="s">
        <v>1353</v>
      </c>
      <c r="F5017" s="2">
        <v>11215</v>
      </c>
      <c r="G5017" s="3">
        <v>7187885408</v>
      </c>
      <c r="H5017" s="1" t="s">
        <v>242</v>
      </c>
      <c r="I5017" t="s">
        <v>21</v>
      </c>
      <c r="J5017">
        <v>73</v>
      </c>
      <c r="K5017">
        <v>299</v>
      </c>
      <c r="L5017" s="27">
        <f>RestaurantData[[#This Row],[DailyCustAvg]]*30</f>
        <v>8970</v>
      </c>
      <c r="M5017" s="7">
        <f>(((RestaurantData[[#This Row],[FitScore]]/100)*RestaurantData[[#This Row],[DailyCustAvg]])/3.5)*30</f>
        <v>1870.8857142857141</v>
      </c>
      <c r="N5017">
        <v>40.672500983958997</v>
      </c>
      <c r="O5017">
        <v>-73.976913795697001</v>
      </c>
      <c r="P5017">
        <v>306</v>
      </c>
      <c r="Q5017">
        <v>39</v>
      </c>
      <c r="R5017">
        <f>(RestaurantData[[#This Row],[MonthySales]]/1500)*0.07</f>
        <v>8.7308000000000011E-2</v>
      </c>
    </row>
    <row r="5018" spans="1:18" hidden="1" x14ac:dyDescent="0.3">
      <c r="A5018">
        <v>50070543</v>
      </c>
      <c r="B5018" s="1" t="s">
        <v>5301</v>
      </c>
      <c r="C5018" t="s">
        <v>4408</v>
      </c>
      <c r="D5018" s="2">
        <v>284</v>
      </c>
      <c r="E5018" s="1" t="s">
        <v>901</v>
      </c>
      <c r="F5018" s="2">
        <v>11215</v>
      </c>
      <c r="G5018" s="3">
        <v>3477213126</v>
      </c>
      <c r="H5018" s="1" t="s">
        <v>29</v>
      </c>
      <c r="I5018" t="s">
        <v>21</v>
      </c>
      <c r="J5018">
        <v>75</v>
      </c>
      <c r="K5018">
        <v>293</v>
      </c>
      <c r="L5018" s="27">
        <f>RestaurantData[[#This Row],[DailyCustAvg]]*30</f>
        <v>8790</v>
      </c>
      <c r="M5018" s="7">
        <f>(((RestaurantData[[#This Row],[FitScore]]/100)*RestaurantData[[#This Row],[DailyCustAvg]])/3.5)*30</f>
        <v>1883.5714285714284</v>
      </c>
      <c r="N5018">
        <v>40.677366211234002</v>
      </c>
      <c r="O5018">
        <v>-73.986112652898996</v>
      </c>
      <c r="P5018">
        <v>306</v>
      </c>
      <c r="Q5018">
        <v>39</v>
      </c>
      <c r="R5018">
        <f>(RestaurantData[[#This Row],[MonthySales]]/1500)*0.07</f>
        <v>8.7899999999999992E-2</v>
      </c>
    </row>
    <row r="5019" spans="1:18" hidden="1" x14ac:dyDescent="0.3">
      <c r="A5019">
        <v>50086706</v>
      </c>
      <c r="B5019" s="1" t="s">
        <v>5341</v>
      </c>
      <c r="C5019" t="s">
        <v>4408</v>
      </c>
      <c r="D5019" s="2">
        <v>433</v>
      </c>
      <c r="E5019" s="1" t="s">
        <v>1353</v>
      </c>
      <c r="F5019" s="2">
        <v>11215</v>
      </c>
      <c r="G5019" s="3">
        <v>7187888882</v>
      </c>
      <c r="H5019" s="1" t="s">
        <v>678</v>
      </c>
      <c r="I5019" t="s">
        <v>21</v>
      </c>
      <c r="J5019">
        <v>74</v>
      </c>
      <c r="K5019">
        <v>291</v>
      </c>
      <c r="L5019" s="27">
        <f>RestaurantData[[#This Row],[DailyCustAvg]]*30</f>
        <v>8730</v>
      </c>
      <c r="M5019" s="7">
        <f>(((RestaurantData[[#This Row],[FitScore]]/100)*RestaurantData[[#This Row],[DailyCustAvg]])/3.5)*30</f>
        <v>1845.7714285714287</v>
      </c>
      <c r="N5019">
        <v>40.663518587577002</v>
      </c>
      <c r="O5019">
        <v>-73.984374583619996</v>
      </c>
      <c r="P5019">
        <v>306</v>
      </c>
      <c r="Q5019">
        <v>39</v>
      </c>
      <c r="R5019">
        <f>(RestaurantData[[#This Row],[MonthySales]]/1500)*0.07</f>
        <v>8.6136000000000018E-2</v>
      </c>
    </row>
    <row r="5020" spans="1:18" hidden="1" x14ac:dyDescent="0.3">
      <c r="A5020">
        <v>41304936</v>
      </c>
      <c r="B5020" s="1" t="s">
        <v>5314</v>
      </c>
      <c r="C5020" t="s">
        <v>4408</v>
      </c>
      <c r="D5020" s="2">
        <v>339</v>
      </c>
      <c r="E5020" s="1" t="s">
        <v>5313</v>
      </c>
      <c r="F5020" s="2">
        <v>11215</v>
      </c>
      <c r="G5020" s="3">
        <v>7187881444</v>
      </c>
      <c r="H5020" s="1" t="s">
        <v>16</v>
      </c>
      <c r="I5020" t="s">
        <v>21</v>
      </c>
      <c r="J5020">
        <v>85</v>
      </c>
      <c r="K5020">
        <v>290</v>
      </c>
      <c r="L5020" s="27">
        <f>RestaurantData[[#This Row],[DailyCustAvg]]*30</f>
        <v>8700</v>
      </c>
      <c r="M5020" s="7">
        <f>(((RestaurantData[[#This Row],[FitScore]]/100)*RestaurantData[[#This Row],[DailyCustAvg]])/3.5)*30</f>
        <v>2112.8571428571431</v>
      </c>
      <c r="N5020">
        <v>40.668637706981002</v>
      </c>
      <c r="O5020">
        <v>-73.985195264290994</v>
      </c>
      <c r="P5020">
        <v>306</v>
      </c>
      <c r="Q5020">
        <v>39</v>
      </c>
      <c r="R5020">
        <f>(RestaurantData[[#This Row],[MonthySales]]/1500)*0.07</f>
        <v>9.8600000000000021E-2</v>
      </c>
    </row>
    <row r="5021" spans="1:18" hidden="1" x14ac:dyDescent="0.3">
      <c r="A5021">
        <v>41515470</v>
      </c>
      <c r="B5021" s="1" t="s">
        <v>5378</v>
      </c>
      <c r="C5021" t="s">
        <v>4408</v>
      </c>
      <c r="D5021" s="2">
        <v>276</v>
      </c>
      <c r="E5021" s="1" t="s">
        <v>555</v>
      </c>
      <c r="F5021" s="2">
        <v>11215</v>
      </c>
      <c r="G5021" s="3">
        <v>7188321111</v>
      </c>
      <c r="H5021" s="1" t="s">
        <v>68</v>
      </c>
      <c r="I5021" t="s">
        <v>21</v>
      </c>
      <c r="J5021">
        <v>81</v>
      </c>
      <c r="K5021">
        <v>289</v>
      </c>
      <c r="L5021" s="27">
        <f>RestaurantData[[#This Row],[DailyCustAvg]]*30</f>
        <v>8670</v>
      </c>
      <c r="M5021" s="7">
        <f>(((RestaurantData[[#This Row],[FitScore]]/100)*RestaurantData[[#This Row],[DailyCustAvg]])/3.5)*30</f>
        <v>2006.4857142857145</v>
      </c>
      <c r="N5021">
        <v>40.674299729901001</v>
      </c>
      <c r="O5021">
        <v>-73.982035966568006</v>
      </c>
      <c r="P5021">
        <v>306</v>
      </c>
      <c r="Q5021">
        <v>39</v>
      </c>
      <c r="R5021">
        <f>(RestaurantData[[#This Row],[MonthySales]]/1500)*0.07</f>
        <v>9.3636000000000025E-2</v>
      </c>
    </row>
    <row r="5022" spans="1:18" hidden="1" x14ac:dyDescent="0.3">
      <c r="A5022">
        <v>50033725</v>
      </c>
      <c r="B5022" s="1" t="s">
        <v>5416</v>
      </c>
      <c r="C5022" t="s">
        <v>4408</v>
      </c>
      <c r="D5022" s="2">
        <v>486</v>
      </c>
      <c r="E5022" s="1" t="s">
        <v>555</v>
      </c>
      <c r="F5022" s="2">
        <v>11215</v>
      </c>
      <c r="G5022" s="3">
        <v>7184990005</v>
      </c>
      <c r="H5022" s="1" t="s">
        <v>16</v>
      </c>
      <c r="I5022" t="s">
        <v>21</v>
      </c>
      <c r="J5022">
        <v>84</v>
      </c>
      <c r="K5022">
        <v>286</v>
      </c>
      <c r="L5022" s="27">
        <f>RestaurantData[[#This Row],[DailyCustAvg]]*30</f>
        <v>8580</v>
      </c>
      <c r="M5022" s="7">
        <f>(((RestaurantData[[#This Row],[FitScore]]/100)*RestaurantData[[#This Row],[DailyCustAvg]])/3.5)*30</f>
        <v>2059.1999999999998</v>
      </c>
      <c r="N5022">
        <v>40.667743184396997</v>
      </c>
      <c r="O5022">
        <v>-73.987502476841001</v>
      </c>
      <c r="P5022">
        <v>306</v>
      </c>
      <c r="Q5022">
        <v>39</v>
      </c>
      <c r="R5022">
        <f>(RestaurantData[[#This Row],[MonthySales]]/1500)*0.07</f>
        <v>9.6096000000000001E-2</v>
      </c>
    </row>
    <row r="5023" spans="1:18" hidden="1" x14ac:dyDescent="0.3">
      <c r="A5023">
        <v>50085629</v>
      </c>
      <c r="B5023" s="1" t="s">
        <v>5338</v>
      </c>
      <c r="C5023" t="s">
        <v>4408</v>
      </c>
      <c r="D5023" s="2">
        <v>239</v>
      </c>
      <c r="E5023" s="1" t="s">
        <v>555</v>
      </c>
      <c r="F5023" s="2">
        <v>11215</v>
      </c>
      <c r="G5023" s="3">
        <v>3472944159</v>
      </c>
      <c r="H5023" s="1" t="s">
        <v>193</v>
      </c>
      <c r="I5023" t="s">
        <v>17</v>
      </c>
      <c r="J5023">
        <v>73</v>
      </c>
      <c r="K5023">
        <v>283</v>
      </c>
      <c r="L5023" s="27">
        <f>RestaurantData[[#This Row],[DailyCustAvg]]*30</f>
        <v>8490</v>
      </c>
      <c r="M5023" s="7">
        <f>(((RestaurantData[[#This Row],[FitScore]]/100)*RestaurantData[[#This Row],[DailyCustAvg]])/3.5)*30</f>
        <v>1770.7714285714287</v>
      </c>
      <c r="N5023">
        <v>40.675230083137002</v>
      </c>
      <c r="O5023">
        <v>-73.981249800057995</v>
      </c>
      <c r="P5023">
        <v>306</v>
      </c>
      <c r="Q5023">
        <v>39</v>
      </c>
      <c r="R5023">
        <f>(RestaurantData[[#This Row],[MonthySales]]/1500)*0.07</f>
        <v>8.2636000000000015E-2</v>
      </c>
    </row>
    <row r="5024" spans="1:18" hidden="1" x14ac:dyDescent="0.3">
      <c r="A5024">
        <v>41311922</v>
      </c>
      <c r="B5024" s="1" t="s">
        <v>5339</v>
      </c>
      <c r="C5024" t="s">
        <v>4408</v>
      </c>
      <c r="D5024" s="2">
        <v>299</v>
      </c>
      <c r="E5024" s="1" t="s">
        <v>1353</v>
      </c>
      <c r="F5024" s="2">
        <v>11215</v>
      </c>
      <c r="G5024" s="3">
        <v>7184999881</v>
      </c>
      <c r="H5024" s="1" t="s">
        <v>114</v>
      </c>
      <c r="I5024" t="s">
        <v>21</v>
      </c>
      <c r="J5024">
        <v>74</v>
      </c>
      <c r="K5024">
        <v>282</v>
      </c>
      <c r="L5024" s="27">
        <f>RestaurantData[[#This Row],[DailyCustAvg]]*30</f>
        <v>8460</v>
      </c>
      <c r="M5024" s="7">
        <f>(((RestaurantData[[#This Row],[FitScore]]/100)*RestaurantData[[#This Row],[DailyCustAvg]])/3.5)*30</f>
        <v>1788.6857142857143</v>
      </c>
      <c r="N5024">
        <v>40.667764221333996</v>
      </c>
      <c r="O5024">
        <v>-73.980833760604995</v>
      </c>
      <c r="P5024">
        <v>306</v>
      </c>
      <c r="Q5024">
        <v>39</v>
      </c>
      <c r="R5024">
        <f>(RestaurantData[[#This Row],[MonthySales]]/1500)*0.07</f>
        <v>8.3472000000000005E-2</v>
      </c>
    </row>
    <row r="5025" spans="1:18" hidden="1" x14ac:dyDescent="0.3">
      <c r="A5025">
        <v>50060011</v>
      </c>
      <c r="B5025" s="1" t="s">
        <v>5266</v>
      </c>
      <c r="C5025" t="s">
        <v>4408</v>
      </c>
      <c r="D5025" s="2">
        <v>305</v>
      </c>
      <c r="E5025" s="1" t="s">
        <v>5267</v>
      </c>
      <c r="F5025" s="2">
        <v>11215</v>
      </c>
      <c r="G5025" s="3">
        <v>3477254061</v>
      </c>
      <c r="H5025" s="1" t="s">
        <v>163</v>
      </c>
      <c r="I5025" t="s">
        <v>17</v>
      </c>
      <c r="J5025">
        <v>74</v>
      </c>
      <c r="K5025">
        <v>281</v>
      </c>
      <c r="L5025" s="27">
        <f>RestaurantData[[#This Row],[DailyCustAvg]]*30</f>
        <v>8430</v>
      </c>
      <c r="M5025" s="7">
        <f>(((RestaurantData[[#This Row],[FitScore]]/100)*RestaurantData[[#This Row],[DailyCustAvg]])/3.5)*30</f>
        <v>1782.3428571428572</v>
      </c>
      <c r="N5025">
        <v>40.678996761796</v>
      </c>
      <c r="O5025">
        <v>-73.987446280002999</v>
      </c>
      <c r="P5025">
        <v>306</v>
      </c>
      <c r="Q5025">
        <v>39</v>
      </c>
      <c r="R5025">
        <f>(RestaurantData[[#This Row],[MonthySales]]/1500)*0.07</f>
        <v>8.3176E-2</v>
      </c>
    </row>
    <row r="5026" spans="1:18" hidden="1" x14ac:dyDescent="0.3">
      <c r="A5026">
        <v>40510811</v>
      </c>
      <c r="B5026" s="1" t="s">
        <v>5316</v>
      </c>
      <c r="C5026" t="s">
        <v>4408</v>
      </c>
      <c r="D5026" s="2">
        <v>552</v>
      </c>
      <c r="E5026" s="1" t="s">
        <v>901</v>
      </c>
      <c r="F5026" s="2">
        <v>11215</v>
      </c>
      <c r="G5026" s="3">
        <v>7187887888</v>
      </c>
      <c r="H5026" s="1" t="s">
        <v>132</v>
      </c>
      <c r="I5026" t="s">
        <v>17</v>
      </c>
      <c r="J5026">
        <v>73</v>
      </c>
      <c r="K5026">
        <v>279</v>
      </c>
      <c r="L5026" s="27">
        <f>RestaurantData[[#This Row],[DailyCustAvg]]*30</f>
        <v>8370</v>
      </c>
      <c r="M5026" s="7">
        <f>(((RestaurantData[[#This Row],[FitScore]]/100)*RestaurantData[[#This Row],[DailyCustAvg]])/3.5)*30</f>
        <v>1745.742857142857</v>
      </c>
      <c r="N5026">
        <v>40.668358518161</v>
      </c>
      <c r="O5026">
        <v>-73.993616002758998</v>
      </c>
      <c r="P5026">
        <v>306</v>
      </c>
      <c r="Q5026">
        <v>39</v>
      </c>
      <c r="R5026">
        <f>(RestaurantData[[#This Row],[MonthySales]]/1500)*0.07</f>
        <v>8.1468000000000013E-2</v>
      </c>
    </row>
    <row r="5027" spans="1:18" hidden="1" x14ac:dyDescent="0.3">
      <c r="A5027">
        <v>50088055</v>
      </c>
      <c r="B5027" s="1" t="s">
        <v>5444</v>
      </c>
      <c r="C5027" t="s">
        <v>4408</v>
      </c>
      <c r="D5027" s="2">
        <v>1201</v>
      </c>
      <c r="E5027" s="1" t="s">
        <v>383</v>
      </c>
      <c r="F5027" s="2">
        <v>11215</v>
      </c>
      <c r="G5027" s="3">
        <v>9295211287</v>
      </c>
      <c r="H5027" s="1" t="s">
        <v>613</v>
      </c>
      <c r="I5027" t="s">
        <v>17</v>
      </c>
      <c r="J5027">
        <v>86</v>
      </c>
      <c r="K5027">
        <v>279</v>
      </c>
      <c r="L5027" s="27">
        <f>RestaurantData[[#This Row],[DailyCustAvg]]*30</f>
        <v>8370</v>
      </c>
      <c r="M5027" s="7">
        <f>(((RestaurantData[[#This Row],[FitScore]]/100)*RestaurantData[[#This Row],[DailyCustAvg]])/3.5)*30</f>
        <v>2056.6285714285714</v>
      </c>
      <c r="N5027">
        <v>40.663847415775003</v>
      </c>
      <c r="O5027">
        <v>-73.980788031909</v>
      </c>
      <c r="P5027">
        <v>306</v>
      </c>
      <c r="Q5027">
        <v>39</v>
      </c>
      <c r="R5027">
        <f>(RestaurantData[[#This Row],[MonthySales]]/1500)*0.07</f>
        <v>9.5976000000000006E-2</v>
      </c>
    </row>
    <row r="5028" spans="1:18" hidden="1" x14ac:dyDescent="0.3">
      <c r="A5028">
        <v>41650194</v>
      </c>
      <c r="B5028" s="1" t="s">
        <v>5368</v>
      </c>
      <c r="C5028" t="s">
        <v>4408</v>
      </c>
      <c r="D5028" s="2">
        <v>475</v>
      </c>
      <c r="E5028" s="1" t="s">
        <v>901</v>
      </c>
      <c r="F5028" s="2">
        <v>11215</v>
      </c>
      <c r="G5028" s="3">
        <v>7188771075</v>
      </c>
      <c r="H5028" s="1" t="s">
        <v>16</v>
      </c>
      <c r="I5028" t="s">
        <v>17</v>
      </c>
      <c r="J5028">
        <v>80</v>
      </c>
      <c r="K5028">
        <v>278</v>
      </c>
      <c r="L5028" s="27">
        <f>RestaurantData[[#This Row],[DailyCustAvg]]*30</f>
        <v>8340</v>
      </c>
      <c r="M5028" s="7">
        <f>(((RestaurantData[[#This Row],[FitScore]]/100)*RestaurantData[[#This Row],[DailyCustAvg]])/3.5)*30</f>
        <v>1906.2857142857142</v>
      </c>
      <c r="N5028">
        <v>40.670716153294002</v>
      </c>
      <c r="O5028">
        <v>-73.991622283420995</v>
      </c>
      <c r="P5028">
        <v>306</v>
      </c>
      <c r="Q5028">
        <v>39</v>
      </c>
      <c r="R5028">
        <f>(RestaurantData[[#This Row],[MonthySales]]/1500)*0.07</f>
        <v>8.8960000000000011E-2</v>
      </c>
    </row>
    <row r="5029" spans="1:18" hidden="1" x14ac:dyDescent="0.3">
      <c r="A5029">
        <v>41050020</v>
      </c>
      <c r="B5029" s="1" t="s">
        <v>5304</v>
      </c>
      <c r="C5029" t="s">
        <v>4408</v>
      </c>
      <c r="D5029" s="2">
        <v>497</v>
      </c>
      <c r="E5029" s="1" t="s">
        <v>555</v>
      </c>
      <c r="F5029" s="2">
        <v>11215</v>
      </c>
      <c r="G5029" s="3">
        <v>7187682040</v>
      </c>
      <c r="H5029" s="1" t="s">
        <v>16</v>
      </c>
      <c r="I5029" t="s">
        <v>17</v>
      </c>
      <c r="J5029">
        <v>73</v>
      </c>
      <c r="K5029">
        <v>277</v>
      </c>
      <c r="L5029" s="27">
        <f>RestaurantData[[#This Row],[DailyCustAvg]]*30</f>
        <v>8310</v>
      </c>
      <c r="M5029" s="7">
        <f>(((RestaurantData[[#This Row],[FitScore]]/100)*RestaurantData[[#This Row],[DailyCustAvg]])/3.5)*30</f>
        <v>1733.2285714285715</v>
      </c>
      <c r="N5029">
        <v>40.667271122189</v>
      </c>
      <c r="O5029">
        <v>-73.987870243252004</v>
      </c>
      <c r="P5029">
        <v>306</v>
      </c>
      <c r="Q5029">
        <v>39</v>
      </c>
      <c r="R5029">
        <f>(RestaurantData[[#This Row],[MonthySales]]/1500)*0.07</f>
        <v>8.0884000000000025E-2</v>
      </c>
    </row>
    <row r="5030" spans="1:18" hidden="1" x14ac:dyDescent="0.3">
      <c r="A5030">
        <v>40573309</v>
      </c>
      <c r="B5030" s="1" t="s">
        <v>5429</v>
      </c>
      <c r="C5030" t="s">
        <v>4408</v>
      </c>
      <c r="D5030" s="2">
        <v>321</v>
      </c>
      <c r="E5030" s="1" t="s">
        <v>2142</v>
      </c>
      <c r="F5030" s="2">
        <v>11215</v>
      </c>
      <c r="G5030" s="3">
        <v>7187684329</v>
      </c>
      <c r="H5030" s="1" t="s">
        <v>16</v>
      </c>
      <c r="I5030" t="s">
        <v>17</v>
      </c>
      <c r="J5030">
        <v>82</v>
      </c>
      <c r="K5030">
        <v>277</v>
      </c>
      <c r="L5030" s="27">
        <f>RestaurantData[[#This Row],[DailyCustAvg]]*30</f>
        <v>8310</v>
      </c>
      <c r="M5030" s="7">
        <f>(((RestaurantData[[#This Row],[FitScore]]/100)*RestaurantData[[#This Row],[DailyCustAvg]])/3.5)*30</f>
        <v>1946.9142857142856</v>
      </c>
      <c r="N5030">
        <v>40.672647578442003</v>
      </c>
      <c r="O5030">
        <v>-73.983388278646004</v>
      </c>
      <c r="P5030">
        <v>306</v>
      </c>
      <c r="Q5030">
        <v>39</v>
      </c>
      <c r="R5030">
        <f>(RestaurantData[[#This Row],[MonthySales]]/1500)*0.07</f>
        <v>9.0856000000000006E-2</v>
      </c>
    </row>
    <row r="5031" spans="1:18" hidden="1" x14ac:dyDescent="0.3">
      <c r="A5031">
        <v>41675807</v>
      </c>
      <c r="B5031" s="1" t="s">
        <v>5432</v>
      </c>
      <c r="C5031" t="s">
        <v>4408</v>
      </c>
      <c r="D5031" s="2">
        <v>297</v>
      </c>
      <c r="E5031" s="1" t="s">
        <v>5313</v>
      </c>
      <c r="F5031" s="2">
        <v>11215</v>
      </c>
      <c r="G5031" s="3">
        <v>7184994988</v>
      </c>
      <c r="H5031" s="1" t="s">
        <v>16</v>
      </c>
      <c r="I5031" t="s">
        <v>17</v>
      </c>
      <c r="J5031">
        <v>87</v>
      </c>
      <c r="K5031">
        <v>277</v>
      </c>
      <c r="L5031" s="27">
        <f>RestaurantData[[#This Row],[DailyCustAvg]]*30</f>
        <v>8310</v>
      </c>
      <c r="M5031" s="7">
        <f>(((RestaurantData[[#This Row],[FitScore]]/100)*RestaurantData[[#This Row],[DailyCustAvg]])/3.5)*30</f>
        <v>2065.6285714285718</v>
      </c>
      <c r="N5031">
        <v>40.669466837263997</v>
      </c>
      <c r="O5031">
        <v>-73.986900150745996</v>
      </c>
      <c r="P5031">
        <v>306</v>
      </c>
      <c r="Q5031">
        <v>39</v>
      </c>
      <c r="R5031">
        <f>(RestaurantData[[#This Row],[MonthySales]]/1500)*0.07</f>
        <v>9.6396000000000023E-2</v>
      </c>
    </row>
    <row r="5032" spans="1:18" hidden="1" x14ac:dyDescent="0.3">
      <c r="A5032">
        <v>50086095</v>
      </c>
      <c r="B5032" s="1" t="s">
        <v>5360</v>
      </c>
      <c r="C5032" t="s">
        <v>4408</v>
      </c>
      <c r="D5032" s="2">
        <v>291</v>
      </c>
      <c r="E5032" s="1" t="s">
        <v>555</v>
      </c>
      <c r="F5032" s="2">
        <v>11215</v>
      </c>
      <c r="G5032" s="3">
        <v>9179325382</v>
      </c>
      <c r="H5032" s="1" t="s">
        <v>58</v>
      </c>
      <c r="I5032" t="s">
        <v>17</v>
      </c>
      <c r="J5032">
        <v>75</v>
      </c>
      <c r="K5032">
        <v>276</v>
      </c>
      <c r="L5032" s="27">
        <f>RestaurantData[[#This Row],[DailyCustAvg]]*30</f>
        <v>8280</v>
      </c>
      <c r="M5032" s="7">
        <f>(((RestaurantData[[#This Row],[FitScore]]/100)*RestaurantData[[#This Row],[DailyCustAvg]])/3.5)*30</f>
        <v>1774.2857142857144</v>
      </c>
      <c r="N5032">
        <v>40.673616364634</v>
      </c>
      <c r="O5032">
        <v>-73.982580510399004</v>
      </c>
      <c r="P5032">
        <v>306</v>
      </c>
      <c r="Q5032">
        <v>39</v>
      </c>
      <c r="R5032">
        <f>(RestaurantData[[#This Row],[MonthySales]]/1500)*0.07</f>
        <v>8.2800000000000026E-2</v>
      </c>
    </row>
    <row r="5033" spans="1:18" hidden="1" x14ac:dyDescent="0.3">
      <c r="A5033">
        <v>50042417</v>
      </c>
      <c r="B5033" s="1" t="s">
        <v>5393</v>
      </c>
      <c r="C5033" t="s">
        <v>4408</v>
      </c>
      <c r="D5033" s="2">
        <v>382</v>
      </c>
      <c r="E5033" s="1" t="s">
        <v>555</v>
      </c>
      <c r="F5033" s="2">
        <v>11215</v>
      </c>
      <c r="G5033" s="3">
        <v>9293376499</v>
      </c>
      <c r="H5033" s="1" t="s">
        <v>56</v>
      </c>
      <c r="I5033" t="s">
        <v>21</v>
      </c>
      <c r="J5033">
        <v>88</v>
      </c>
      <c r="K5033">
        <v>276</v>
      </c>
      <c r="L5033" s="27">
        <f>RestaurantData[[#This Row],[DailyCustAvg]]*30</f>
        <v>8280</v>
      </c>
      <c r="M5033" s="7">
        <f>(((RestaurantData[[#This Row],[FitScore]]/100)*RestaurantData[[#This Row],[DailyCustAvg]])/3.5)*30</f>
        <v>2081.8285714285716</v>
      </c>
      <c r="N5033">
        <v>40.671124408155002</v>
      </c>
      <c r="O5033">
        <v>-73.984686420467</v>
      </c>
      <c r="P5033">
        <v>306</v>
      </c>
      <c r="Q5033">
        <v>39</v>
      </c>
      <c r="R5033">
        <f>(RestaurantData[[#This Row],[MonthySales]]/1500)*0.07</f>
        <v>9.7152000000000016E-2</v>
      </c>
    </row>
    <row r="5034" spans="1:18" hidden="1" x14ac:dyDescent="0.3">
      <c r="A5034">
        <v>50044611</v>
      </c>
      <c r="B5034" s="1" t="s">
        <v>5406</v>
      </c>
      <c r="C5034" t="s">
        <v>4408</v>
      </c>
      <c r="D5034" s="2">
        <v>262</v>
      </c>
      <c r="E5034" s="1" t="s">
        <v>432</v>
      </c>
      <c r="F5034" s="2">
        <v>11215</v>
      </c>
      <c r="G5034" s="3">
        <v>9172519336</v>
      </c>
      <c r="H5034" s="1" t="s">
        <v>56</v>
      </c>
      <c r="I5034" t="s">
        <v>17</v>
      </c>
      <c r="J5034">
        <v>76</v>
      </c>
      <c r="K5034">
        <v>275</v>
      </c>
      <c r="L5034" s="27">
        <f>RestaurantData[[#This Row],[DailyCustAvg]]*30</f>
        <v>8250</v>
      </c>
      <c r="M5034" s="7">
        <f>(((RestaurantData[[#This Row],[FitScore]]/100)*RestaurantData[[#This Row],[DailyCustAvg]])/3.5)*30</f>
        <v>1791.4285714285716</v>
      </c>
      <c r="N5034">
        <v>40.676240555955999</v>
      </c>
      <c r="O5034">
        <v>-73.983845236742994</v>
      </c>
      <c r="P5034">
        <v>306</v>
      </c>
      <c r="Q5034">
        <v>39</v>
      </c>
      <c r="R5034">
        <f>(RestaurantData[[#This Row],[MonthySales]]/1500)*0.07</f>
        <v>8.3600000000000022E-2</v>
      </c>
    </row>
    <row r="5035" spans="1:18" hidden="1" x14ac:dyDescent="0.3">
      <c r="A5035">
        <v>50094208</v>
      </c>
      <c r="B5035" s="1" t="s">
        <v>5345</v>
      </c>
      <c r="C5035" t="s">
        <v>4408</v>
      </c>
      <c r="D5035" s="2">
        <v>293</v>
      </c>
      <c r="E5035" s="1" t="s">
        <v>1353</v>
      </c>
      <c r="F5035" s="2">
        <v>11215</v>
      </c>
      <c r="G5035" s="3">
        <v>7188323400</v>
      </c>
      <c r="H5035" s="1" t="s">
        <v>39</v>
      </c>
      <c r="I5035" t="s">
        <v>21</v>
      </c>
      <c r="J5035">
        <v>77</v>
      </c>
      <c r="K5035">
        <v>273</v>
      </c>
      <c r="L5035" s="27">
        <f>RestaurantData[[#This Row],[DailyCustAvg]]*30</f>
        <v>8190</v>
      </c>
      <c r="M5035" s="7">
        <f>(((RestaurantData[[#This Row],[FitScore]]/100)*RestaurantData[[#This Row],[DailyCustAvg]])/3.5)*30</f>
        <v>1801.8000000000002</v>
      </c>
      <c r="N5035">
        <v>40.667906929798001</v>
      </c>
      <c r="O5035">
        <v>-73.980714763774998</v>
      </c>
      <c r="P5035">
        <v>306</v>
      </c>
      <c r="Q5035">
        <v>39</v>
      </c>
      <c r="R5035">
        <f>(RestaurantData[[#This Row],[MonthySales]]/1500)*0.07</f>
        <v>8.4084000000000006E-2</v>
      </c>
    </row>
    <row r="5036" spans="1:18" hidden="1" x14ac:dyDescent="0.3">
      <c r="A5036">
        <v>50003433</v>
      </c>
      <c r="B5036" s="1" t="s">
        <v>5421</v>
      </c>
      <c r="C5036" t="s">
        <v>4408</v>
      </c>
      <c r="D5036" s="2">
        <v>210</v>
      </c>
      <c r="E5036" s="1" t="s">
        <v>1353</v>
      </c>
      <c r="F5036" s="2">
        <v>11215</v>
      </c>
      <c r="G5036" s="3">
        <v>7187885338</v>
      </c>
      <c r="H5036" s="1" t="s">
        <v>68</v>
      </c>
      <c r="I5036" t="s">
        <v>17</v>
      </c>
      <c r="J5036">
        <v>88</v>
      </c>
      <c r="K5036">
        <v>272</v>
      </c>
      <c r="L5036" s="27">
        <f>RestaurantData[[#This Row],[DailyCustAvg]]*30</f>
        <v>8160</v>
      </c>
      <c r="M5036" s="7">
        <f>(((RestaurantData[[#This Row],[FitScore]]/100)*RestaurantData[[#This Row],[DailyCustAvg]])/3.5)*30</f>
        <v>2051.6571428571433</v>
      </c>
      <c r="N5036">
        <v>40.670645814667999</v>
      </c>
      <c r="O5036">
        <v>-73.978453717980003</v>
      </c>
      <c r="P5036">
        <v>306</v>
      </c>
      <c r="Q5036">
        <v>39</v>
      </c>
      <c r="R5036">
        <f>(RestaurantData[[#This Row],[MonthySales]]/1500)*0.07</f>
        <v>9.5744000000000024E-2</v>
      </c>
    </row>
    <row r="5037" spans="1:18" hidden="1" x14ac:dyDescent="0.3">
      <c r="A5037">
        <v>50102884</v>
      </c>
      <c r="B5037" s="1" t="s">
        <v>5325</v>
      </c>
      <c r="C5037" t="s">
        <v>4408</v>
      </c>
      <c r="D5037" s="2">
        <v>383</v>
      </c>
      <c r="E5037" s="1" t="s">
        <v>555</v>
      </c>
      <c r="F5037" s="2">
        <v>11215</v>
      </c>
      <c r="G5037" s="3">
        <v>9179155445</v>
      </c>
      <c r="H5037" s="1" t="s">
        <v>73</v>
      </c>
      <c r="I5037" t="s">
        <v>21</v>
      </c>
      <c r="J5037">
        <v>85</v>
      </c>
      <c r="K5037">
        <v>270</v>
      </c>
      <c r="L5037" s="27">
        <f>RestaurantData[[#This Row],[DailyCustAvg]]*30</f>
        <v>8100</v>
      </c>
      <c r="M5037" s="7">
        <f>(((RestaurantData[[#This Row],[FitScore]]/100)*RestaurantData[[#This Row],[DailyCustAvg]])/3.5)*30</f>
        <v>1967.1428571428571</v>
      </c>
      <c r="N5037">
        <v>40.670844468191</v>
      </c>
      <c r="O5037">
        <v>-73.984891962945994</v>
      </c>
      <c r="P5037">
        <v>306</v>
      </c>
      <c r="Q5037">
        <v>39</v>
      </c>
      <c r="R5037">
        <f>(RestaurantData[[#This Row],[MonthySales]]/1500)*0.07</f>
        <v>9.1800000000000007E-2</v>
      </c>
    </row>
    <row r="5038" spans="1:18" hidden="1" x14ac:dyDescent="0.3">
      <c r="A5038">
        <v>50070866</v>
      </c>
      <c r="B5038" s="1" t="s">
        <v>3249</v>
      </c>
      <c r="C5038" t="s">
        <v>4408</v>
      </c>
      <c r="D5038" s="2">
        <v>230</v>
      </c>
      <c r="E5038" s="1" t="s">
        <v>555</v>
      </c>
      <c r="F5038" s="2">
        <v>11215</v>
      </c>
      <c r="G5038" s="3">
        <v>6172564211</v>
      </c>
      <c r="H5038" s="1" t="s">
        <v>106</v>
      </c>
      <c r="I5038" t="s">
        <v>21</v>
      </c>
      <c r="J5038">
        <v>87</v>
      </c>
      <c r="K5038">
        <v>270</v>
      </c>
      <c r="L5038" s="27">
        <f>RestaurantData[[#This Row],[DailyCustAvg]]*30</f>
        <v>8100</v>
      </c>
      <c r="M5038" s="7">
        <f>(((RestaurantData[[#This Row],[FitScore]]/100)*RestaurantData[[#This Row],[DailyCustAvg]])/3.5)*30</f>
        <v>2013.4285714285713</v>
      </c>
      <c r="N5038">
        <v>40.675680179457999</v>
      </c>
      <c r="O5038">
        <v>-73.980964867056997</v>
      </c>
      <c r="P5038">
        <v>306</v>
      </c>
      <c r="Q5038">
        <v>39</v>
      </c>
      <c r="R5038">
        <f>(RestaurantData[[#This Row],[MonthySales]]/1500)*0.07</f>
        <v>9.3960000000000016E-2</v>
      </c>
    </row>
    <row r="5039" spans="1:18" hidden="1" x14ac:dyDescent="0.3">
      <c r="A5039">
        <v>50083730</v>
      </c>
      <c r="B5039" s="1" t="s">
        <v>5433</v>
      </c>
      <c r="C5039" t="s">
        <v>4408</v>
      </c>
      <c r="D5039" s="2">
        <v>276</v>
      </c>
      <c r="E5039" s="1" t="s">
        <v>555</v>
      </c>
      <c r="F5039" s="2">
        <v>11215</v>
      </c>
      <c r="G5039" s="3">
        <v>7188324554</v>
      </c>
      <c r="H5039" s="1" t="s">
        <v>68</v>
      </c>
      <c r="I5039" t="s">
        <v>17</v>
      </c>
      <c r="J5039">
        <v>81</v>
      </c>
      <c r="K5039">
        <v>266</v>
      </c>
      <c r="L5039" s="27">
        <f>RestaurantData[[#This Row],[DailyCustAvg]]*30</f>
        <v>7980</v>
      </c>
      <c r="M5039" s="7">
        <f>(((RestaurantData[[#This Row],[FitScore]]/100)*RestaurantData[[#This Row],[DailyCustAvg]])/3.5)*30</f>
        <v>1846.8000000000002</v>
      </c>
      <c r="N5039">
        <v>40.674299729901001</v>
      </c>
      <c r="O5039">
        <v>-73.982035966568006</v>
      </c>
      <c r="P5039">
        <v>306</v>
      </c>
      <c r="Q5039">
        <v>39</v>
      </c>
      <c r="R5039">
        <f>(RestaurantData[[#This Row],[MonthySales]]/1500)*0.07</f>
        <v>8.6184000000000011E-2</v>
      </c>
    </row>
    <row r="5040" spans="1:18" hidden="1" x14ac:dyDescent="0.3">
      <c r="A5040">
        <v>41692108</v>
      </c>
      <c r="B5040" s="1" t="s">
        <v>5407</v>
      </c>
      <c r="C5040" t="s">
        <v>4408</v>
      </c>
      <c r="D5040" s="2">
        <v>285</v>
      </c>
      <c r="E5040" s="1" t="s">
        <v>901</v>
      </c>
      <c r="F5040" s="2">
        <v>11215</v>
      </c>
      <c r="G5040" s="3">
        <v>7185763360</v>
      </c>
      <c r="H5040" s="1" t="s">
        <v>16</v>
      </c>
      <c r="I5040" t="s">
        <v>21</v>
      </c>
      <c r="J5040">
        <v>77</v>
      </c>
      <c r="K5040">
        <v>265</v>
      </c>
      <c r="L5040" s="27">
        <f>RestaurantData[[#This Row],[DailyCustAvg]]*30</f>
        <v>7950</v>
      </c>
      <c r="M5040" s="7">
        <f>(((RestaurantData[[#This Row],[FitScore]]/100)*RestaurantData[[#This Row],[DailyCustAvg]])/3.5)*30</f>
        <v>1749.0000000000002</v>
      </c>
      <c r="N5040">
        <v>40.677259171084998</v>
      </c>
      <c r="O5040">
        <v>-73.986163148418001</v>
      </c>
      <c r="P5040">
        <v>306</v>
      </c>
      <c r="Q5040">
        <v>39</v>
      </c>
      <c r="R5040">
        <f>(RestaurantData[[#This Row],[MonthySales]]/1500)*0.07</f>
        <v>8.1620000000000012E-2</v>
      </c>
    </row>
    <row r="5041" spans="1:18" hidden="1" x14ac:dyDescent="0.3">
      <c r="A5041">
        <v>40386303</v>
      </c>
      <c r="B5041" s="1" t="s">
        <v>258</v>
      </c>
      <c r="C5041" t="s">
        <v>4408</v>
      </c>
      <c r="D5041" s="2">
        <v>359</v>
      </c>
      <c r="E5041" s="1" t="s">
        <v>1685</v>
      </c>
      <c r="F5041" s="2">
        <v>11215</v>
      </c>
      <c r="G5041" s="3">
        <v>7187685327</v>
      </c>
      <c r="H5041" s="1" t="s">
        <v>202</v>
      </c>
      <c r="I5041" t="s">
        <v>21</v>
      </c>
      <c r="J5041">
        <v>75</v>
      </c>
      <c r="K5041">
        <v>264</v>
      </c>
      <c r="L5041" s="27">
        <f>RestaurantData[[#This Row],[DailyCustAvg]]*30</f>
        <v>7920</v>
      </c>
      <c r="M5041" s="7">
        <f>(((RestaurantData[[#This Row],[FitScore]]/100)*RestaurantData[[#This Row],[DailyCustAvg]])/3.5)*30</f>
        <v>1697.1428571428571</v>
      </c>
      <c r="N5041">
        <v>40.665958399841003</v>
      </c>
      <c r="O5041">
        <v>-73.982341009055006</v>
      </c>
      <c r="P5041">
        <v>306</v>
      </c>
      <c r="Q5041">
        <v>39</v>
      </c>
      <c r="R5041">
        <f>(RestaurantData[[#This Row],[MonthySales]]/1500)*0.07</f>
        <v>7.9200000000000007E-2</v>
      </c>
    </row>
    <row r="5042" spans="1:18" hidden="1" x14ac:dyDescent="0.3">
      <c r="A5042">
        <v>50059002</v>
      </c>
      <c r="B5042" s="1" t="s">
        <v>5381</v>
      </c>
      <c r="C5042" t="s">
        <v>4408</v>
      </c>
      <c r="D5042" s="2">
        <v>254</v>
      </c>
      <c r="E5042" s="1" t="s">
        <v>555</v>
      </c>
      <c r="F5042" s="2">
        <v>11215</v>
      </c>
      <c r="G5042" s="3">
        <v>3033329905</v>
      </c>
      <c r="H5042" s="1" t="s">
        <v>641</v>
      </c>
      <c r="I5042" t="s">
        <v>21</v>
      </c>
      <c r="J5042">
        <v>85</v>
      </c>
      <c r="K5042">
        <v>260</v>
      </c>
      <c r="L5042" s="27">
        <f>RestaurantData[[#This Row],[DailyCustAvg]]*30</f>
        <v>7800</v>
      </c>
      <c r="M5042" s="7">
        <f>(((RestaurantData[[#This Row],[FitScore]]/100)*RestaurantData[[#This Row],[DailyCustAvg]])/3.5)*30</f>
        <v>1894.2857142857144</v>
      </c>
      <c r="N5042">
        <v>40.674966622146997</v>
      </c>
      <c r="O5042">
        <v>-73.981480600823005</v>
      </c>
      <c r="P5042">
        <v>306</v>
      </c>
      <c r="Q5042">
        <v>39</v>
      </c>
      <c r="R5042">
        <f>(RestaurantData[[#This Row],[MonthySales]]/1500)*0.07</f>
        <v>8.8400000000000006E-2</v>
      </c>
    </row>
    <row r="5043" spans="1:18" hidden="1" x14ac:dyDescent="0.3">
      <c r="A5043">
        <v>40619905</v>
      </c>
      <c r="B5043" s="1" t="s">
        <v>5312</v>
      </c>
      <c r="C5043" t="s">
        <v>4408</v>
      </c>
      <c r="D5043" s="2">
        <v>511</v>
      </c>
      <c r="E5043" s="1" t="s">
        <v>5313</v>
      </c>
      <c r="F5043" s="2">
        <v>11215</v>
      </c>
      <c r="G5043" s="3">
        <v>7184991966</v>
      </c>
      <c r="H5043" s="1" t="s">
        <v>16</v>
      </c>
      <c r="I5043" t="s">
        <v>17</v>
      </c>
      <c r="J5043">
        <v>88</v>
      </c>
      <c r="K5043">
        <v>258</v>
      </c>
      <c r="L5043" s="27">
        <f>RestaurantData[[#This Row],[DailyCustAvg]]*30</f>
        <v>7740</v>
      </c>
      <c r="M5043" s="7">
        <f>(((RestaurantData[[#This Row],[FitScore]]/100)*RestaurantData[[#This Row],[DailyCustAvg]])/3.5)*30</f>
        <v>1946.0571428571429</v>
      </c>
      <c r="N5043">
        <v>40.665631202383999</v>
      </c>
      <c r="O5043">
        <v>-73.978970800948005</v>
      </c>
      <c r="P5043">
        <v>306</v>
      </c>
      <c r="Q5043">
        <v>39</v>
      </c>
      <c r="R5043">
        <f>(RestaurantData[[#This Row],[MonthySales]]/1500)*0.07</f>
        <v>9.0816000000000008E-2</v>
      </c>
    </row>
    <row r="5044" spans="1:18" hidden="1" x14ac:dyDescent="0.3">
      <c r="A5044">
        <v>50008074</v>
      </c>
      <c r="B5044" s="1" t="s">
        <v>5440</v>
      </c>
      <c r="C5044" t="s">
        <v>4408</v>
      </c>
      <c r="D5044" s="2">
        <v>671</v>
      </c>
      <c r="E5044" s="1" t="s">
        <v>5283</v>
      </c>
      <c r="F5044" s="2">
        <v>11215</v>
      </c>
      <c r="G5044" s="3">
        <v>7183636390</v>
      </c>
      <c r="H5044" s="1" t="s">
        <v>45</v>
      </c>
      <c r="I5044" t="s">
        <v>17</v>
      </c>
      <c r="J5044">
        <v>85</v>
      </c>
      <c r="K5044">
        <v>251</v>
      </c>
      <c r="L5044" s="27">
        <f>RestaurantData[[#This Row],[DailyCustAvg]]*30</f>
        <v>7530</v>
      </c>
      <c r="M5044" s="7">
        <f>(((RestaurantData[[#This Row],[FitScore]]/100)*RestaurantData[[#This Row],[DailyCustAvg]])/3.5)*30</f>
        <v>1828.7142857142858</v>
      </c>
      <c r="N5044">
        <v>40.677157097642002</v>
      </c>
      <c r="O5044">
        <v>-73.982395715831004</v>
      </c>
      <c r="P5044">
        <v>306</v>
      </c>
      <c r="Q5044">
        <v>39</v>
      </c>
      <c r="R5044">
        <f>(RestaurantData[[#This Row],[MonthySales]]/1500)*0.07</f>
        <v>8.5339999999999999E-2</v>
      </c>
    </row>
    <row r="5045" spans="1:18" hidden="1" x14ac:dyDescent="0.3">
      <c r="A5045">
        <v>40845757</v>
      </c>
      <c r="B5045" s="1" t="s">
        <v>5296</v>
      </c>
      <c r="C5045" t="s">
        <v>4408</v>
      </c>
      <c r="D5045" s="2">
        <v>422</v>
      </c>
      <c r="E5045" s="1" t="s">
        <v>1353</v>
      </c>
      <c r="F5045" s="2">
        <v>11215</v>
      </c>
      <c r="G5045" s="3">
        <v>7183697776</v>
      </c>
      <c r="H5045" s="1" t="s">
        <v>354</v>
      </c>
      <c r="I5045" t="s">
        <v>21</v>
      </c>
      <c r="J5045">
        <v>77</v>
      </c>
      <c r="K5045">
        <v>250</v>
      </c>
      <c r="L5045" s="27">
        <f>RestaurantData[[#This Row],[DailyCustAvg]]*30</f>
        <v>7500</v>
      </c>
      <c r="M5045" s="7">
        <f>(((RestaurantData[[#This Row],[FitScore]]/100)*RestaurantData[[#This Row],[DailyCustAvg]])/3.5)*30</f>
        <v>1650</v>
      </c>
      <c r="N5045">
        <v>40.663974172015998</v>
      </c>
      <c r="O5045">
        <v>-73.984021235122</v>
      </c>
      <c r="P5045">
        <v>306</v>
      </c>
      <c r="Q5045">
        <v>39</v>
      </c>
      <c r="R5045">
        <f>(RestaurantData[[#This Row],[MonthySales]]/1500)*0.07</f>
        <v>7.7000000000000013E-2</v>
      </c>
    </row>
    <row r="5046" spans="1:18" hidden="1" x14ac:dyDescent="0.3">
      <c r="A5046">
        <v>41665029</v>
      </c>
      <c r="B5046" s="1" t="s">
        <v>5318</v>
      </c>
      <c r="C5046" t="s">
        <v>4408</v>
      </c>
      <c r="D5046" s="2">
        <v>357</v>
      </c>
      <c r="E5046" s="1" t="s">
        <v>5319</v>
      </c>
      <c r="F5046" s="2">
        <v>11215</v>
      </c>
      <c r="G5046" s="3">
        <v>9172505000</v>
      </c>
      <c r="H5046" s="1" t="s">
        <v>16</v>
      </c>
      <c r="I5046" t="s">
        <v>21</v>
      </c>
      <c r="J5046">
        <v>76</v>
      </c>
      <c r="K5046">
        <v>250</v>
      </c>
      <c r="L5046" s="27">
        <f>RestaurantData[[#This Row],[DailyCustAvg]]*30</f>
        <v>7500</v>
      </c>
      <c r="M5046" s="7">
        <f>(((RestaurantData[[#This Row],[FitScore]]/100)*RestaurantData[[#This Row],[DailyCustAvg]])/3.5)*30</f>
        <v>1628.5714285714284</v>
      </c>
      <c r="N5046">
        <v>40.673040136741001</v>
      </c>
      <c r="O5046">
        <v>-73.983773915022994</v>
      </c>
      <c r="P5046">
        <v>306</v>
      </c>
      <c r="Q5046">
        <v>39</v>
      </c>
      <c r="R5046">
        <f>(RestaurantData[[#This Row],[MonthySales]]/1500)*0.07</f>
        <v>7.5999999999999998E-2</v>
      </c>
    </row>
    <row r="5047" spans="1:18" hidden="1" x14ac:dyDescent="0.3">
      <c r="A5047">
        <v>50058712</v>
      </c>
      <c r="B5047" s="1" t="s">
        <v>5405</v>
      </c>
      <c r="C5047" t="s">
        <v>4408</v>
      </c>
      <c r="D5047" s="2">
        <v>234</v>
      </c>
      <c r="E5047" s="1" t="s">
        <v>432</v>
      </c>
      <c r="F5047" s="2">
        <v>11215</v>
      </c>
      <c r="G5047" s="3">
        <v>7182464635</v>
      </c>
      <c r="H5047" s="1" t="s">
        <v>276</v>
      </c>
      <c r="I5047" t="s">
        <v>21</v>
      </c>
      <c r="J5047">
        <v>75</v>
      </c>
      <c r="K5047">
        <v>250</v>
      </c>
      <c r="L5047" s="27">
        <f>RestaurantData[[#This Row],[DailyCustAvg]]*30</f>
        <v>7500</v>
      </c>
      <c r="M5047" s="7">
        <f>(((RestaurantData[[#This Row],[FitScore]]/100)*RestaurantData[[#This Row],[DailyCustAvg]])/3.5)*30</f>
        <v>1607.1428571428571</v>
      </c>
      <c r="N5047">
        <v>40.677063908580998</v>
      </c>
      <c r="O5047">
        <v>-73.983286228370005</v>
      </c>
      <c r="P5047">
        <v>306</v>
      </c>
      <c r="Q5047">
        <v>39</v>
      </c>
      <c r="R5047">
        <f>(RestaurantData[[#This Row],[MonthySales]]/1500)*0.07</f>
        <v>7.5000000000000011E-2</v>
      </c>
    </row>
    <row r="5048" spans="1:18" hidden="1" x14ac:dyDescent="0.3">
      <c r="A5048">
        <v>50093161</v>
      </c>
      <c r="B5048" s="1" t="s">
        <v>4754</v>
      </c>
      <c r="C5048" t="s">
        <v>4408</v>
      </c>
      <c r="D5048" s="2">
        <v>396</v>
      </c>
      <c r="E5048" s="1" t="s">
        <v>555</v>
      </c>
      <c r="F5048" s="2">
        <v>11215</v>
      </c>
      <c r="G5048" s="3">
        <v>9178166330</v>
      </c>
      <c r="H5048" s="1" t="s">
        <v>66</v>
      </c>
      <c r="I5048" t="s">
        <v>21</v>
      </c>
      <c r="J5048">
        <v>81</v>
      </c>
      <c r="K5048">
        <v>249</v>
      </c>
      <c r="L5048" s="27">
        <f>RestaurantData[[#This Row],[DailyCustAvg]]*30</f>
        <v>7470</v>
      </c>
      <c r="M5048" s="7">
        <f>(((RestaurantData[[#This Row],[FitScore]]/100)*RestaurantData[[#This Row],[DailyCustAvg]])/3.5)*30</f>
        <v>1728.7714285714289</v>
      </c>
      <c r="N5048">
        <v>40.670630402500002</v>
      </c>
      <c r="O5048">
        <v>-73.985097488918001</v>
      </c>
      <c r="P5048">
        <v>306</v>
      </c>
      <c r="Q5048">
        <v>39</v>
      </c>
      <c r="R5048">
        <f>(RestaurantData[[#This Row],[MonthySales]]/1500)*0.07</f>
        <v>8.0676000000000025E-2</v>
      </c>
    </row>
    <row r="5049" spans="1:18" hidden="1" x14ac:dyDescent="0.3">
      <c r="A5049">
        <v>50084822</v>
      </c>
      <c r="B5049" s="1" t="s">
        <v>2273</v>
      </c>
      <c r="C5049" t="s">
        <v>4408</v>
      </c>
      <c r="D5049" s="2">
        <v>258</v>
      </c>
      <c r="E5049" s="1" t="s">
        <v>1353</v>
      </c>
      <c r="F5049" s="2">
        <v>11215</v>
      </c>
      <c r="G5049" s="3">
        <v>7164043080</v>
      </c>
      <c r="H5049" s="1" t="s">
        <v>260</v>
      </c>
      <c r="I5049" t="s">
        <v>21</v>
      </c>
      <c r="J5049">
        <v>76</v>
      </c>
      <c r="K5049">
        <v>248</v>
      </c>
      <c r="L5049" s="27">
        <f>RestaurantData[[#This Row],[DailyCustAvg]]*30</f>
        <v>7440</v>
      </c>
      <c r="M5049" s="7">
        <f>(((RestaurantData[[#This Row],[FitScore]]/100)*RestaurantData[[#This Row],[DailyCustAvg]])/3.5)*30</f>
        <v>1615.5428571428572</v>
      </c>
      <c r="N5049">
        <v>40.669125440404997</v>
      </c>
      <c r="O5049">
        <v>-73.979726699493995</v>
      </c>
      <c r="P5049">
        <v>306</v>
      </c>
      <c r="Q5049">
        <v>39</v>
      </c>
      <c r="R5049">
        <f>(RestaurantData[[#This Row],[MonthySales]]/1500)*0.07</f>
        <v>7.5392000000000015E-2</v>
      </c>
    </row>
    <row r="5050" spans="1:18" hidden="1" x14ac:dyDescent="0.3">
      <c r="A5050">
        <v>50070482</v>
      </c>
      <c r="B5050" s="1" t="s">
        <v>5272</v>
      </c>
      <c r="C5050" t="s">
        <v>4408</v>
      </c>
      <c r="D5050" s="2">
        <v>426</v>
      </c>
      <c r="E5050" s="1" t="s">
        <v>1353</v>
      </c>
      <c r="F5050" s="2">
        <v>11215</v>
      </c>
      <c r="G5050" s="3">
        <v>3472095760</v>
      </c>
      <c r="H5050" s="1" t="s">
        <v>24</v>
      </c>
      <c r="I5050" t="s">
        <v>21</v>
      </c>
      <c r="J5050">
        <v>86</v>
      </c>
      <c r="K5050">
        <v>247</v>
      </c>
      <c r="L5050" s="27">
        <f>RestaurantData[[#This Row],[DailyCustAvg]]*30</f>
        <v>7410</v>
      </c>
      <c r="M5050" s="7">
        <f>(((RestaurantData[[#This Row],[FitScore]]/100)*RestaurantData[[#This Row],[DailyCustAvg]])/3.5)*30</f>
        <v>1820.742857142857</v>
      </c>
      <c r="N5050">
        <v>40.663738148580997</v>
      </c>
      <c r="O5050">
        <v>-73.984219538879003</v>
      </c>
      <c r="P5050">
        <v>306</v>
      </c>
      <c r="Q5050">
        <v>39</v>
      </c>
      <c r="R5050">
        <f>(RestaurantData[[#This Row],[MonthySales]]/1500)*0.07</f>
        <v>8.4968000000000002E-2</v>
      </c>
    </row>
    <row r="5051" spans="1:18" hidden="1" x14ac:dyDescent="0.3">
      <c r="A5051">
        <v>41129994</v>
      </c>
      <c r="B5051" s="1" t="s">
        <v>5298</v>
      </c>
      <c r="C5051" t="s">
        <v>4408</v>
      </c>
      <c r="D5051" s="2">
        <v>270</v>
      </c>
      <c r="E5051" s="1" t="s">
        <v>901</v>
      </c>
      <c r="F5051" s="2">
        <v>11215</v>
      </c>
      <c r="G5051" s="3">
        <v>7182460011</v>
      </c>
      <c r="H5051" s="1" t="s">
        <v>16</v>
      </c>
      <c r="I5051" t="s">
        <v>17</v>
      </c>
      <c r="J5051">
        <v>83</v>
      </c>
      <c r="K5051">
        <v>247</v>
      </c>
      <c r="L5051" s="27">
        <f>RestaurantData[[#This Row],[DailyCustAvg]]*30</f>
        <v>7410</v>
      </c>
      <c r="M5051" s="7">
        <f>(((RestaurantData[[#This Row],[FitScore]]/100)*RestaurantData[[#This Row],[DailyCustAvg]])/3.5)*30</f>
        <v>1757.2285714285715</v>
      </c>
      <c r="N5051">
        <v>40.677846505414998</v>
      </c>
      <c r="O5051">
        <v>-73.985773658398003</v>
      </c>
      <c r="P5051">
        <v>306</v>
      </c>
      <c r="Q5051">
        <v>39</v>
      </c>
      <c r="R5051">
        <f>(RestaurantData[[#This Row],[MonthySales]]/1500)*0.07</f>
        <v>8.2004000000000007E-2</v>
      </c>
    </row>
    <row r="5052" spans="1:18" hidden="1" x14ac:dyDescent="0.3">
      <c r="A5052">
        <v>50013660</v>
      </c>
      <c r="B5052" s="1" t="s">
        <v>5395</v>
      </c>
      <c r="C5052" t="s">
        <v>4408</v>
      </c>
      <c r="D5052" s="2">
        <v>321</v>
      </c>
      <c r="E5052" s="1" t="s">
        <v>5313</v>
      </c>
      <c r="F5052" s="2">
        <v>11215</v>
      </c>
      <c r="G5052" s="3">
        <v>7183699800</v>
      </c>
      <c r="H5052" s="1" t="s">
        <v>156</v>
      </c>
      <c r="I5052" t="s">
        <v>17</v>
      </c>
      <c r="J5052">
        <v>79</v>
      </c>
      <c r="K5052">
        <v>245</v>
      </c>
      <c r="L5052" s="27">
        <f>RestaurantData[[#This Row],[DailyCustAvg]]*30</f>
        <v>7350</v>
      </c>
      <c r="M5052" s="7">
        <f>(((RestaurantData[[#This Row],[FitScore]]/100)*RestaurantData[[#This Row],[DailyCustAvg]])/3.5)*30</f>
        <v>1659.0000000000002</v>
      </c>
      <c r="N5052">
        <v>40.668854601703998</v>
      </c>
      <c r="O5052">
        <v>-73.985645812022995</v>
      </c>
      <c r="P5052">
        <v>306</v>
      </c>
      <c r="Q5052">
        <v>39</v>
      </c>
      <c r="R5052">
        <f>(RestaurantData[[#This Row],[MonthySales]]/1500)*0.07</f>
        <v>7.7420000000000017E-2</v>
      </c>
    </row>
    <row r="5053" spans="1:18" hidden="1" x14ac:dyDescent="0.3">
      <c r="A5053">
        <v>41129343</v>
      </c>
      <c r="B5053" s="1" t="s">
        <v>5392</v>
      </c>
      <c r="C5053" t="s">
        <v>4408</v>
      </c>
      <c r="D5053" s="2">
        <v>181</v>
      </c>
      <c r="E5053" s="1" t="s">
        <v>1353</v>
      </c>
      <c r="F5053" s="2">
        <v>11215</v>
      </c>
      <c r="G5053" s="3">
        <v>7189654020</v>
      </c>
      <c r="H5053" s="1" t="s">
        <v>143</v>
      </c>
      <c r="I5053" t="s">
        <v>17</v>
      </c>
      <c r="J5053">
        <v>87</v>
      </c>
      <c r="K5053">
        <v>240</v>
      </c>
      <c r="L5053" s="27">
        <f>RestaurantData[[#This Row],[DailyCustAvg]]*30</f>
        <v>7200</v>
      </c>
      <c r="M5053" s="7">
        <f>(((RestaurantData[[#This Row],[FitScore]]/100)*RestaurantData[[#This Row],[DailyCustAvg]])/3.5)*30</f>
        <v>1789.7142857142858</v>
      </c>
      <c r="N5053">
        <v>40.671373060868</v>
      </c>
      <c r="O5053">
        <v>-73.977826228634996</v>
      </c>
      <c r="P5053">
        <v>306</v>
      </c>
      <c r="Q5053">
        <v>39</v>
      </c>
      <c r="R5053">
        <f>(RestaurantData[[#This Row],[MonthySales]]/1500)*0.07</f>
        <v>8.3520000000000011E-2</v>
      </c>
    </row>
    <row r="5054" spans="1:18" hidden="1" x14ac:dyDescent="0.3">
      <c r="A5054">
        <v>41403924</v>
      </c>
      <c r="B5054" s="1" t="s">
        <v>5355</v>
      </c>
      <c r="C5054" t="s">
        <v>4408</v>
      </c>
      <c r="D5054" s="2">
        <v>251</v>
      </c>
      <c r="E5054" s="1" t="s">
        <v>555</v>
      </c>
      <c r="F5054" s="2">
        <v>11215</v>
      </c>
      <c r="G5054" s="3">
        <v>7187686868</v>
      </c>
      <c r="H5054" s="1" t="s">
        <v>56</v>
      </c>
      <c r="I5054" t="s">
        <v>17</v>
      </c>
      <c r="J5054">
        <v>80</v>
      </c>
      <c r="K5054">
        <v>237</v>
      </c>
      <c r="L5054" s="27">
        <f>RestaurantData[[#This Row],[DailyCustAvg]]*30</f>
        <v>7110</v>
      </c>
      <c r="M5054" s="7">
        <f>(((RestaurantData[[#This Row],[FitScore]]/100)*RestaurantData[[#This Row],[DailyCustAvg]])/3.5)*30</f>
        <v>1625.1428571428573</v>
      </c>
      <c r="N5054">
        <v>40.674815675726002</v>
      </c>
      <c r="O5054">
        <v>-73.981581585474004</v>
      </c>
      <c r="P5054">
        <v>306</v>
      </c>
      <c r="Q5054">
        <v>39</v>
      </c>
      <c r="R5054">
        <f>(RestaurantData[[#This Row],[MonthySales]]/1500)*0.07</f>
        <v>7.5840000000000019E-2</v>
      </c>
    </row>
    <row r="5055" spans="1:18" hidden="1" x14ac:dyDescent="0.3">
      <c r="A5055">
        <v>50043205</v>
      </c>
      <c r="B5055" s="1" t="s">
        <v>5420</v>
      </c>
      <c r="C5055" t="s">
        <v>4408</v>
      </c>
      <c r="D5055" s="2">
        <v>550</v>
      </c>
      <c r="E5055" s="1" t="s">
        <v>901</v>
      </c>
      <c r="F5055" s="2">
        <v>11215</v>
      </c>
      <c r="G5055" s="3">
        <v>7187888070</v>
      </c>
      <c r="H5055" s="1" t="s">
        <v>1645</v>
      </c>
      <c r="I5055" t="s">
        <v>17</v>
      </c>
      <c r="J5055">
        <v>83</v>
      </c>
      <c r="K5055">
        <v>234</v>
      </c>
      <c r="L5055" s="27">
        <f>RestaurantData[[#This Row],[DailyCustAvg]]*30</f>
        <v>7020</v>
      </c>
      <c r="M5055" s="7">
        <f>(((RestaurantData[[#This Row],[FitScore]]/100)*RestaurantData[[#This Row],[DailyCustAvg]])/3.5)*30</f>
        <v>1664.7428571428572</v>
      </c>
      <c r="N5055">
        <v>40.668539664927003</v>
      </c>
      <c r="O5055">
        <v>-73.993464585797</v>
      </c>
      <c r="P5055">
        <v>306</v>
      </c>
      <c r="Q5055">
        <v>39</v>
      </c>
      <c r="R5055">
        <f>(RestaurantData[[#This Row],[MonthySales]]/1500)*0.07</f>
        <v>7.7688000000000021E-2</v>
      </c>
    </row>
    <row r="5056" spans="1:18" hidden="1" x14ac:dyDescent="0.3">
      <c r="A5056">
        <v>40860723</v>
      </c>
      <c r="B5056" s="1" t="s">
        <v>5402</v>
      </c>
      <c r="C5056" t="s">
        <v>4408</v>
      </c>
      <c r="D5056" s="2">
        <v>289</v>
      </c>
      <c r="E5056" s="1" t="s">
        <v>1353</v>
      </c>
      <c r="F5056" s="2">
        <v>11215</v>
      </c>
      <c r="G5056" s="3">
        <v>7188400881</v>
      </c>
      <c r="H5056" s="1" t="s">
        <v>16</v>
      </c>
      <c r="I5056" t="s">
        <v>21</v>
      </c>
      <c r="J5056">
        <v>86</v>
      </c>
      <c r="K5056">
        <v>231</v>
      </c>
      <c r="L5056" s="27">
        <f>RestaurantData[[#This Row],[DailyCustAvg]]*30</f>
        <v>6930</v>
      </c>
      <c r="M5056" s="7">
        <f>(((RestaurantData[[#This Row],[FitScore]]/100)*RestaurantData[[#This Row],[DailyCustAvg]])/3.5)*30</f>
        <v>1702.8</v>
      </c>
      <c r="N5056">
        <v>40.668000238852997</v>
      </c>
      <c r="O5056">
        <v>-73.980635432803993</v>
      </c>
      <c r="P5056">
        <v>306</v>
      </c>
      <c r="Q5056">
        <v>39</v>
      </c>
      <c r="R5056">
        <f>(RestaurantData[[#This Row],[MonthySales]]/1500)*0.07</f>
        <v>7.9464000000000007E-2</v>
      </c>
    </row>
    <row r="5057" spans="1:18" hidden="1" x14ac:dyDescent="0.3">
      <c r="A5057">
        <v>41112819</v>
      </c>
      <c r="B5057" s="1" t="s">
        <v>5414</v>
      </c>
      <c r="C5057" t="s">
        <v>4408</v>
      </c>
      <c r="D5057" s="2">
        <v>295</v>
      </c>
      <c r="E5057" s="1" t="s">
        <v>555</v>
      </c>
      <c r="F5057" s="2">
        <v>11215</v>
      </c>
      <c r="G5057" s="3">
        <v>7189651108</v>
      </c>
      <c r="H5057" s="1" t="s">
        <v>20</v>
      </c>
      <c r="I5057" t="s">
        <v>21</v>
      </c>
      <c r="J5057">
        <v>79</v>
      </c>
      <c r="K5057">
        <v>229</v>
      </c>
      <c r="L5057" s="27">
        <f>RestaurantData[[#This Row],[DailyCustAvg]]*30</f>
        <v>6870</v>
      </c>
      <c r="M5057" s="7">
        <f>(((RestaurantData[[#This Row],[FitScore]]/100)*RestaurantData[[#This Row],[DailyCustAvg]])/3.5)*30</f>
        <v>1550.6571428571428</v>
      </c>
      <c r="N5057">
        <v>40.673523054264997</v>
      </c>
      <c r="O5057">
        <v>-73.982659845344003</v>
      </c>
      <c r="P5057">
        <v>306</v>
      </c>
      <c r="Q5057">
        <v>39</v>
      </c>
      <c r="R5057">
        <f>(RestaurantData[[#This Row],[MonthySales]]/1500)*0.07</f>
        <v>7.2364000000000012E-2</v>
      </c>
    </row>
    <row r="5058" spans="1:18" hidden="1" x14ac:dyDescent="0.3">
      <c r="A5058">
        <v>40536785</v>
      </c>
      <c r="B5058" s="1" t="s">
        <v>4836</v>
      </c>
      <c r="C5058" t="s">
        <v>4408</v>
      </c>
      <c r="D5058" s="2">
        <v>171</v>
      </c>
      <c r="E5058" s="1" t="s">
        <v>1353</v>
      </c>
      <c r="F5058" s="2">
        <v>11215</v>
      </c>
      <c r="G5058" s="3">
        <v>7187682022</v>
      </c>
      <c r="H5058" s="1" t="s">
        <v>56</v>
      </c>
      <c r="I5058" t="s">
        <v>17</v>
      </c>
      <c r="J5058">
        <v>75</v>
      </c>
      <c r="K5058">
        <v>226</v>
      </c>
      <c r="L5058" s="27">
        <f>RestaurantData[[#This Row],[DailyCustAvg]]*30</f>
        <v>6780</v>
      </c>
      <c r="M5058" s="7">
        <f>(((RestaurantData[[#This Row],[FitScore]]/100)*RestaurantData[[#This Row],[DailyCustAvg]])/3.5)*30</f>
        <v>1452.8571428571429</v>
      </c>
      <c r="N5058">
        <v>40.671795688285002</v>
      </c>
      <c r="O5058">
        <v>-73.977476409557994</v>
      </c>
      <c r="P5058">
        <v>306</v>
      </c>
      <c r="Q5058">
        <v>39</v>
      </c>
      <c r="R5058">
        <f>(RestaurantData[[#This Row],[MonthySales]]/1500)*0.07</f>
        <v>6.7800000000000013E-2</v>
      </c>
    </row>
    <row r="5059" spans="1:18" hidden="1" x14ac:dyDescent="0.3">
      <c r="A5059">
        <v>50001258</v>
      </c>
      <c r="B5059" s="1" t="s">
        <v>5367</v>
      </c>
      <c r="C5059" t="s">
        <v>4408</v>
      </c>
      <c r="D5059" s="2">
        <v>492</v>
      </c>
      <c r="E5059" s="1" t="s">
        <v>399</v>
      </c>
      <c r="F5059" s="2">
        <v>11215</v>
      </c>
      <c r="G5059" s="3">
        <v>7184992132</v>
      </c>
      <c r="H5059" s="1" t="s">
        <v>24</v>
      </c>
      <c r="I5059" t="s">
        <v>17</v>
      </c>
      <c r="J5059">
        <v>81</v>
      </c>
      <c r="K5059">
        <v>219</v>
      </c>
      <c r="L5059" s="27">
        <f>RestaurantData[[#This Row],[DailyCustAvg]]*30</f>
        <v>6570</v>
      </c>
      <c r="M5059" s="7">
        <f>(((RestaurantData[[#This Row],[FitScore]]/100)*RestaurantData[[#This Row],[DailyCustAvg]])/3.5)*30</f>
        <v>1520.4857142857143</v>
      </c>
      <c r="N5059">
        <v>40.666140002346999</v>
      </c>
      <c r="O5059">
        <v>-73.985531050576995</v>
      </c>
      <c r="P5059">
        <v>306</v>
      </c>
      <c r="Q5059">
        <v>39</v>
      </c>
      <c r="R5059">
        <f>(RestaurantData[[#This Row],[MonthySales]]/1500)*0.07</f>
        <v>7.0956000000000005E-2</v>
      </c>
    </row>
    <row r="5060" spans="1:18" hidden="1" x14ac:dyDescent="0.3">
      <c r="A5060">
        <v>50092761</v>
      </c>
      <c r="B5060" s="1" t="s">
        <v>5443</v>
      </c>
      <c r="C5060" t="s">
        <v>4408</v>
      </c>
      <c r="D5060" s="2">
        <v>506</v>
      </c>
      <c r="E5060" s="1" t="s">
        <v>555</v>
      </c>
      <c r="F5060" s="2">
        <v>11215</v>
      </c>
      <c r="G5060" s="3">
        <v>9314228772</v>
      </c>
      <c r="H5060" s="1" t="s">
        <v>16</v>
      </c>
      <c r="I5060" t="s">
        <v>17</v>
      </c>
      <c r="J5060">
        <v>81</v>
      </c>
      <c r="K5060">
        <v>212</v>
      </c>
      <c r="L5060" s="27">
        <f>RestaurantData[[#This Row],[DailyCustAvg]]*30</f>
        <v>6360</v>
      </c>
      <c r="M5060" s="7">
        <f>(((RestaurantData[[#This Row],[FitScore]]/100)*RestaurantData[[#This Row],[DailyCustAvg]])/3.5)*30</f>
        <v>1471.8857142857141</v>
      </c>
      <c r="N5060">
        <v>40.667122920131</v>
      </c>
      <c r="O5060">
        <v>-73.988021666636996</v>
      </c>
      <c r="P5060">
        <v>306</v>
      </c>
      <c r="Q5060">
        <v>39</v>
      </c>
      <c r="R5060">
        <f>(RestaurantData[[#This Row],[MonthySales]]/1500)*0.07</f>
        <v>6.8687999999999999E-2</v>
      </c>
    </row>
    <row r="5061" spans="1:18" hidden="1" x14ac:dyDescent="0.3">
      <c r="A5061">
        <v>50080442</v>
      </c>
      <c r="B5061" s="1" t="s">
        <v>5369</v>
      </c>
      <c r="C5061" t="s">
        <v>4408</v>
      </c>
      <c r="D5061" s="2">
        <v>386</v>
      </c>
      <c r="E5061" s="1" t="s">
        <v>555</v>
      </c>
      <c r="F5061" s="2">
        <v>11215</v>
      </c>
      <c r="G5061" s="3">
        <v>7184991888</v>
      </c>
      <c r="H5061" s="1" t="s">
        <v>20</v>
      </c>
      <c r="I5061" t="s">
        <v>21</v>
      </c>
      <c r="J5061">
        <v>80</v>
      </c>
      <c r="K5061">
        <v>200</v>
      </c>
      <c r="L5061" s="27">
        <f>RestaurantData[[#This Row],[DailyCustAvg]]*30</f>
        <v>6000</v>
      </c>
      <c r="M5061" s="7">
        <f>(((RestaurantData[[#This Row],[FitScore]]/100)*RestaurantData[[#This Row],[DailyCustAvg]])/3.5)*30</f>
        <v>1371.4285714285716</v>
      </c>
      <c r="N5061">
        <v>40.670896617049998</v>
      </c>
      <c r="O5061">
        <v>-73.984877531571001</v>
      </c>
      <c r="P5061">
        <v>306</v>
      </c>
      <c r="Q5061">
        <v>39</v>
      </c>
      <c r="R5061">
        <f>(RestaurantData[[#This Row],[MonthySales]]/1500)*0.07</f>
        <v>6.4000000000000015E-2</v>
      </c>
    </row>
    <row r="5062" spans="1:18" hidden="1" x14ac:dyDescent="0.3">
      <c r="A5062">
        <v>50098486</v>
      </c>
      <c r="B5062" s="1" t="s">
        <v>5340</v>
      </c>
      <c r="C5062" t="s">
        <v>4408</v>
      </c>
      <c r="D5062" s="2">
        <v>550</v>
      </c>
      <c r="E5062" s="1" t="s">
        <v>555</v>
      </c>
      <c r="F5062" s="2">
        <v>11215</v>
      </c>
      <c r="G5062" s="3">
        <v>7189656200</v>
      </c>
      <c r="H5062" s="1" t="s">
        <v>188</v>
      </c>
      <c r="I5062" t="s">
        <v>21</v>
      </c>
      <c r="J5062">
        <v>88</v>
      </c>
      <c r="K5062">
        <v>197</v>
      </c>
      <c r="L5062" s="27">
        <f>RestaurantData[[#This Row],[DailyCustAvg]]*30</f>
        <v>5910</v>
      </c>
      <c r="M5062" s="7">
        <f>(((RestaurantData[[#This Row],[FitScore]]/100)*RestaurantData[[#This Row],[DailyCustAvg]])/3.5)*30</f>
        <v>1485.9428571428573</v>
      </c>
      <c r="N5062">
        <v>40.665654585326003</v>
      </c>
      <c r="O5062">
        <v>-73.989243888993997</v>
      </c>
      <c r="P5062">
        <v>306</v>
      </c>
      <c r="Q5062">
        <v>39</v>
      </c>
      <c r="R5062">
        <f>(RestaurantData[[#This Row],[MonthySales]]/1500)*0.07</f>
        <v>6.9344000000000017E-2</v>
      </c>
    </row>
    <row r="5063" spans="1:18" hidden="1" x14ac:dyDescent="0.3">
      <c r="A5063">
        <v>41677658</v>
      </c>
      <c r="B5063" s="1" t="s">
        <v>5357</v>
      </c>
      <c r="C5063" t="s">
        <v>4408</v>
      </c>
      <c r="D5063" s="2">
        <v>122</v>
      </c>
      <c r="E5063" s="1" t="s">
        <v>1353</v>
      </c>
      <c r="F5063" s="2">
        <v>11215</v>
      </c>
      <c r="G5063" s="3">
        <v>7183989529</v>
      </c>
      <c r="H5063" s="1" t="s">
        <v>52</v>
      </c>
      <c r="I5063" t="s">
        <v>17</v>
      </c>
      <c r="J5063">
        <v>85</v>
      </c>
      <c r="K5063">
        <v>195</v>
      </c>
      <c r="L5063" s="27">
        <f>RestaurantData[[#This Row],[DailyCustAvg]]*30</f>
        <v>5850</v>
      </c>
      <c r="M5063" s="7">
        <f>(((RestaurantData[[#This Row],[FitScore]]/100)*RestaurantData[[#This Row],[DailyCustAvg]])/3.5)*30</f>
        <v>1420.7142857142856</v>
      </c>
      <c r="N5063">
        <v>40.673477965613998</v>
      </c>
      <c r="O5063">
        <v>-73.976138377037003</v>
      </c>
      <c r="P5063">
        <v>306</v>
      </c>
      <c r="Q5063">
        <v>39</v>
      </c>
      <c r="R5063">
        <f>(RestaurantData[[#This Row],[MonthySales]]/1500)*0.07</f>
        <v>6.6299999999999998E-2</v>
      </c>
    </row>
    <row r="5064" spans="1:18" hidden="1" x14ac:dyDescent="0.3">
      <c r="A5064">
        <v>50041026</v>
      </c>
      <c r="B5064" s="1" t="s">
        <v>5385</v>
      </c>
      <c r="C5064" t="s">
        <v>4408</v>
      </c>
      <c r="D5064" s="2">
        <v>428</v>
      </c>
      <c r="E5064" s="1" t="s">
        <v>5280</v>
      </c>
      <c r="F5064" s="2">
        <v>11217</v>
      </c>
      <c r="G5064" s="3">
        <v>7188570049</v>
      </c>
      <c r="H5064" s="1" t="s">
        <v>16</v>
      </c>
      <c r="I5064" t="s">
        <v>21</v>
      </c>
      <c r="J5064">
        <v>77</v>
      </c>
      <c r="K5064">
        <v>385</v>
      </c>
      <c r="L5064" s="27">
        <f>RestaurantData[[#This Row],[DailyCustAvg]]*30</f>
        <v>11550</v>
      </c>
      <c r="M5064" s="7">
        <f>(((RestaurantData[[#This Row],[FitScore]]/100)*RestaurantData[[#This Row],[DailyCustAvg]])/3.5)*30</f>
        <v>2541</v>
      </c>
      <c r="N5064">
        <v>40.681676897336999</v>
      </c>
      <c r="O5064">
        <v>-73.977555984942001</v>
      </c>
      <c r="P5064">
        <v>306</v>
      </c>
      <c r="Q5064">
        <v>39</v>
      </c>
      <c r="R5064">
        <f>(RestaurantData[[#This Row],[MonthySales]]/1500)*0.07</f>
        <v>0.11858</v>
      </c>
    </row>
    <row r="5065" spans="1:18" hidden="1" x14ac:dyDescent="0.3">
      <c r="A5065">
        <v>40756606</v>
      </c>
      <c r="B5065" s="1" t="s">
        <v>5279</v>
      </c>
      <c r="C5065" t="s">
        <v>4408</v>
      </c>
      <c r="D5065" s="2">
        <v>473</v>
      </c>
      <c r="E5065" s="1" t="s">
        <v>5280</v>
      </c>
      <c r="F5065" s="2">
        <v>11217</v>
      </c>
      <c r="G5065" s="3">
        <v>7187897600</v>
      </c>
      <c r="H5065" s="1" t="s">
        <v>138</v>
      </c>
      <c r="I5065" t="s">
        <v>17</v>
      </c>
      <c r="J5065">
        <v>81</v>
      </c>
      <c r="K5065">
        <v>382</v>
      </c>
      <c r="L5065" s="27">
        <f>RestaurantData[[#This Row],[DailyCustAvg]]*30</f>
        <v>11460</v>
      </c>
      <c r="M5065" s="7">
        <f>(((RestaurantData[[#This Row],[FitScore]]/100)*RestaurantData[[#This Row],[DailyCustAvg]])/3.5)*30</f>
        <v>2652.1714285714288</v>
      </c>
      <c r="N5065">
        <v>40.680811735010998</v>
      </c>
      <c r="O5065">
        <v>-73.974866635858007</v>
      </c>
      <c r="P5065">
        <v>306</v>
      </c>
      <c r="Q5065">
        <v>35</v>
      </c>
      <c r="R5065">
        <f>(RestaurantData[[#This Row],[MonthySales]]/1500)*0.07</f>
        <v>0.12376800000000003</v>
      </c>
    </row>
    <row r="5066" spans="1:18" hidden="1" x14ac:dyDescent="0.3">
      <c r="A5066">
        <v>41602875</v>
      </c>
      <c r="B5066" s="1" t="s">
        <v>5401</v>
      </c>
      <c r="C5066" t="s">
        <v>4408</v>
      </c>
      <c r="D5066" s="2">
        <v>82</v>
      </c>
      <c r="E5066" s="1" t="s">
        <v>399</v>
      </c>
      <c r="F5066" s="2">
        <v>11217</v>
      </c>
      <c r="G5066" s="3">
        <v>7188572473</v>
      </c>
      <c r="H5066" s="1" t="s">
        <v>45</v>
      </c>
      <c r="I5066" t="s">
        <v>17</v>
      </c>
      <c r="J5066">
        <v>73</v>
      </c>
      <c r="K5066">
        <v>374</v>
      </c>
      <c r="L5066" s="27">
        <f>RestaurantData[[#This Row],[DailyCustAvg]]*30</f>
        <v>11220</v>
      </c>
      <c r="M5066" s="7">
        <f>(((RestaurantData[[#This Row],[FitScore]]/100)*RestaurantData[[#This Row],[DailyCustAvg]])/3.5)*30</f>
        <v>2340.1714285714284</v>
      </c>
      <c r="N5066">
        <v>40.679793457327001</v>
      </c>
      <c r="O5066">
        <v>-73.975022051677996</v>
      </c>
      <c r="P5066">
        <v>306</v>
      </c>
      <c r="Q5066">
        <v>39</v>
      </c>
      <c r="R5066">
        <f>(RestaurantData[[#This Row],[MonthySales]]/1500)*0.07</f>
        <v>0.109208</v>
      </c>
    </row>
    <row r="5067" spans="1:18" hidden="1" x14ac:dyDescent="0.3">
      <c r="A5067">
        <v>50103410</v>
      </c>
      <c r="B5067" s="1" t="s">
        <v>5424</v>
      </c>
      <c r="C5067" t="s">
        <v>4408</v>
      </c>
      <c r="D5067" s="2">
        <v>69</v>
      </c>
      <c r="E5067" s="1" t="s">
        <v>555</v>
      </c>
      <c r="F5067" s="2">
        <v>11217</v>
      </c>
      <c r="G5067" s="3">
        <v>9176906005</v>
      </c>
      <c r="H5067" s="1" t="s">
        <v>52</v>
      </c>
      <c r="I5067" t="s">
        <v>17</v>
      </c>
      <c r="J5067">
        <v>79</v>
      </c>
      <c r="K5067">
        <v>368</v>
      </c>
      <c r="L5067" s="27">
        <f>RestaurantData[[#This Row],[DailyCustAvg]]*30</f>
        <v>11040</v>
      </c>
      <c r="M5067" s="7">
        <f>(((RestaurantData[[#This Row],[FitScore]]/100)*RestaurantData[[#This Row],[DailyCustAvg]])/3.5)*30</f>
        <v>2491.8857142857146</v>
      </c>
      <c r="N5067">
        <v>40.680598210633001</v>
      </c>
      <c r="O5067">
        <v>-73.977606825061997</v>
      </c>
      <c r="P5067">
        <v>306</v>
      </c>
      <c r="Q5067">
        <v>39</v>
      </c>
      <c r="R5067">
        <f>(RestaurantData[[#This Row],[MonthySales]]/1500)*0.07</f>
        <v>0.11628800000000002</v>
      </c>
    </row>
    <row r="5068" spans="1:18" hidden="1" x14ac:dyDescent="0.3">
      <c r="A5068">
        <v>50071345</v>
      </c>
      <c r="B5068" s="1" t="s">
        <v>5351</v>
      </c>
      <c r="C5068" t="s">
        <v>4408</v>
      </c>
      <c r="D5068" s="2">
        <v>622</v>
      </c>
      <c r="E5068" s="1" t="s">
        <v>5352</v>
      </c>
      <c r="F5068" s="2">
        <v>11217</v>
      </c>
      <c r="G5068" s="3">
        <v>8335425293</v>
      </c>
      <c r="H5068" s="1" t="s">
        <v>16</v>
      </c>
      <c r="I5068" t="s">
        <v>17</v>
      </c>
      <c r="J5068">
        <v>82</v>
      </c>
      <c r="K5068">
        <v>359</v>
      </c>
      <c r="L5068" s="27">
        <f>RestaurantData[[#This Row],[DailyCustAvg]]*30</f>
        <v>10770</v>
      </c>
      <c r="M5068" s="7">
        <f>(((RestaurantData[[#This Row],[FitScore]]/100)*RestaurantData[[#This Row],[DailyCustAvg]])/3.5)*30</f>
        <v>2523.2571428571428</v>
      </c>
      <c r="N5068">
        <v>40.679147214183999</v>
      </c>
      <c r="O5068">
        <v>-73.983429917311</v>
      </c>
      <c r="P5068">
        <v>306</v>
      </c>
      <c r="Q5068">
        <v>33</v>
      </c>
      <c r="R5068">
        <f>(RestaurantData[[#This Row],[MonthySales]]/1500)*0.07</f>
        <v>0.117752</v>
      </c>
    </row>
    <row r="5069" spans="1:18" hidden="1" x14ac:dyDescent="0.3">
      <c r="A5069">
        <v>50038979</v>
      </c>
      <c r="B5069" s="1" t="s">
        <v>1803</v>
      </c>
      <c r="C5069" t="s">
        <v>4408</v>
      </c>
      <c r="D5069" s="2">
        <v>59</v>
      </c>
      <c r="E5069" s="1" t="s">
        <v>555</v>
      </c>
      <c r="F5069" s="2">
        <v>11217</v>
      </c>
      <c r="G5069" s="3">
        <v>3477631975</v>
      </c>
      <c r="H5069" s="1" t="s">
        <v>24</v>
      </c>
      <c r="I5069" t="s">
        <v>21</v>
      </c>
      <c r="J5069">
        <v>82</v>
      </c>
      <c r="K5069">
        <v>358</v>
      </c>
      <c r="L5069" s="27">
        <f>RestaurantData[[#This Row],[DailyCustAvg]]*30</f>
        <v>10740</v>
      </c>
      <c r="M5069" s="7">
        <f>(((RestaurantData[[#This Row],[FitScore]]/100)*RestaurantData[[#This Row],[DailyCustAvg]])/3.5)*30</f>
        <v>2516.2285714285717</v>
      </c>
      <c r="N5069">
        <v>40.681001639420003</v>
      </c>
      <c r="O5069">
        <v>-73.977336281993004</v>
      </c>
      <c r="P5069">
        <v>306</v>
      </c>
      <c r="Q5069">
        <v>39</v>
      </c>
      <c r="R5069">
        <f>(RestaurantData[[#This Row],[MonthySales]]/1500)*0.07</f>
        <v>0.11742400000000003</v>
      </c>
    </row>
    <row r="5070" spans="1:18" hidden="1" x14ac:dyDescent="0.3">
      <c r="A5070">
        <v>41175577</v>
      </c>
      <c r="B5070" s="1" t="s">
        <v>5373</v>
      </c>
      <c r="C5070" t="s">
        <v>4408</v>
      </c>
      <c r="D5070" s="2">
        <v>222</v>
      </c>
      <c r="E5070" s="1" t="s">
        <v>4852</v>
      </c>
      <c r="F5070" s="2">
        <v>11217</v>
      </c>
      <c r="G5070" s="3">
        <v>7189389180</v>
      </c>
      <c r="H5070" s="1" t="s">
        <v>202</v>
      </c>
      <c r="I5070" t="s">
        <v>17</v>
      </c>
      <c r="J5070">
        <v>78</v>
      </c>
      <c r="K5070">
        <v>355</v>
      </c>
      <c r="L5070" s="27">
        <f>RestaurantData[[#This Row],[DailyCustAvg]]*30</f>
        <v>10650</v>
      </c>
      <c r="M5070" s="7">
        <f>(((RestaurantData[[#This Row],[FitScore]]/100)*RestaurantData[[#This Row],[DailyCustAvg]])/3.5)*30</f>
        <v>2373.428571428572</v>
      </c>
      <c r="N5070">
        <v>40.683550580801999</v>
      </c>
      <c r="O5070">
        <v>-73.989839515206</v>
      </c>
      <c r="P5070">
        <v>306</v>
      </c>
      <c r="Q5070">
        <v>33</v>
      </c>
      <c r="R5070">
        <f>(RestaurantData[[#This Row],[MonthySales]]/1500)*0.07</f>
        <v>0.11076000000000004</v>
      </c>
    </row>
    <row r="5071" spans="1:18" hidden="1" x14ac:dyDescent="0.3">
      <c r="A5071">
        <v>50046251</v>
      </c>
      <c r="B5071" s="1" t="s">
        <v>5284</v>
      </c>
      <c r="C5071" t="s">
        <v>4408</v>
      </c>
      <c r="D5071" s="2">
        <v>240</v>
      </c>
      <c r="E5071" s="1" t="s">
        <v>4793</v>
      </c>
      <c r="F5071" s="2">
        <v>11217</v>
      </c>
      <c r="G5071" s="3">
        <v>7188571111</v>
      </c>
      <c r="H5071" s="1" t="s">
        <v>16</v>
      </c>
      <c r="I5071" t="s">
        <v>17</v>
      </c>
      <c r="J5071">
        <v>88</v>
      </c>
      <c r="K5071">
        <v>351</v>
      </c>
      <c r="L5071" s="27">
        <f>RestaurantData[[#This Row],[DailyCustAvg]]*30</f>
        <v>10530</v>
      </c>
      <c r="M5071" s="7">
        <f>(((RestaurantData[[#This Row],[FitScore]]/100)*RestaurantData[[#This Row],[DailyCustAvg]])/3.5)*30</f>
        <v>2647.5428571428574</v>
      </c>
      <c r="N5071">
        <v>40.680391770176001</v>
      </c>
      <c r="O5071">
        <v>-73.974801897641996</v>
      </c>
      <c r="P5071">
        <v>306</v>
      </c>
      <c r="Q5071">
        <v>39</v>
      </c>
      <c r="R5071">
        <f>(RestaurantData[[#This Row],[MonthySales]]/1500)*0.07</f>
        <v>0.12355200000000002</v>
      </c>
    </row>
    <row r="5072" spans="1:18" hidden="1" x14ac:dyDescent="0.3">
      <c r="A5072">
        <v>41599169</v>
      </c>
      <c r="B5072" s="1" t="s">
        <v>3116</v>
      </c>
      <c r="C5072" t="s">
        <v>4408</v>
      </c>
      <c r="D5072" s="2">
        <v>85</v>
      </c>
      <c r="E5072" s="1" t="s">
        <v>1353</v>
      </c>
      <c r="F5072" s="2">
        <v>11217</v>
      </c>
      <c r="G5072" s="3">
        <v>7187837334</v>
      </c>
      <c r="H5072" s="1" t="s">
        <v>143</v>
      </c>
      <c r="I5072" t="s">
        <v>21</v>
      </c>
      <c r="J5072">
        <v>75</v>
      </c>
      <c r="K5072">
        <v>345</v>
      </c>
      <c r="L5072" s="27">
        <f>RestaurantData[[#This Row],[DailyCustAvg]]*30</f>
        <v>10350</v>
      </c>
      <c r="M5072" s="7">
        <f>(((RestaurantData[[#This Row],[FitScore]]/100)*RestaurantData[[#This Row],[DailyCustAvg]])/3.5)*30</f>
        <v>2217.8571428571431</v>
      </c>
      <c r="N5072">
        <v>40.674674511638997</v>
      </c>
      <c r="O5072">
        <v>-73.975305172798002</v>
      </c>
      <c r="P5072">
        <v>306</v>
      </c>
      <c r="Q5072">
        <v>39</v>
      </c>
      <c r="R5072">
        <f>(RestaurantData[[#This Row],[MonthySales]]/1500)*0.07</f>
        <v>0.10350000000000001</v>
      </c>
    </row>
    <row r="5073" spans="1:18" hidden="1" x14ac:dyDescent="0.3">
      <c r="A5073">
        <v>41628872</v>
      </c>
      <c r="B5073" s="1" t="s">
        <v>5435</v>
      </c>
      <c r="C5073" t="s">
        <v>4408</v>
      </c>
      <c r="D5073" s="2">
        <v>58</v>
      </c>
      <c r="E5073" s="1" t="s">
        <v>555</v>
      </c>
      <c r="F5073" s="2">
        <v>11217</v>
      </c>
      <c r="G5073" s="3">
        <v>7186224980</v>
      </c>
      <c r="H5073" s="1" t="s">
        <v>16</v>
      </c>
      <c r="I5073" t="s">
        <v>21</v>
      </c>
      <c r="J5073">
        <v>82</v>
      </c>
      <c r="K5073">
        <v>342</v>
      </c>
      <c r="L5073" s="27">
        <f>RestaurantData[[#This Row],[DailyCustAvg]]*30</f>
        <v>10260</v>
      </c>
      <c r="M5073" s="7">
        <f>(((RestaurantData[[#This Row],[FitScore]]/100)*RestaurantData[[#This Row],[DailyCustAvg]])/3.5)*30</f>
        <v>2403.7714285714283</v>
      </c>
      <c r="N5073">
        <v>40.681240407673997</v>
      </c>
      <c r="O5073">
        <v>-73.977199193787996</v>
      </c>
      <c r="P5073">
        <v>306</v>
      </c>
      <c r="Q5073">
        <v>39</v>
      </c>
      <c r="R5073">
        <f>(RestaurantData[[#This Row],[MonthySales]]/1500)*0.07</f>
        <v>0.112176</v>
      </c>
    </row>
    <row r="5074" spans="1:18" hidden="1" x14ac:dyDescent="0.3">
      <c r="A5074">
        <v>50018819</v>
      </c>
      <c r="B5074" s="1" t="s">
        <v>5289</v>
      </c>
      <c r="C5074" t="s">
        <v>4408</v>
      </c>
      <c r="D5074" s="2">
        <v>162</v>
      </c>
      <c r="E5074" s="1" t="s">
        <v>555</v>
      </c>
      <c r="F5074" s="2">
        <v>11217</v>
      </c>
      <c r="G5074" s="3">
        <v>7182301835</v>
      </c>
      <c r="H5074" s="1" t="s">
        <v>678</v>
      </c>
      <c r="I5074" t="s">
        <v>17</v>
      </c>
      <c r="J5074">
        <v>74</v>
      </c>
      <c r="K5074">
        <v>337</v>
      </c>
      <c r="L5074" s="27">
        <f>RestaurantData[[#This Row],[DailyCustAvg]]*30</f>
        <v>10110</v>
      </c>
      <c r="M5074" s="7">
        <f>(((RestaurantData[[#This Row],[FitScore]]/100)*RestaurantData[[#This Row],[DailyCustAvg]])/3.5)*30</f>
        <v>2137.5428571428574</v>
      </c>
      <c r="N5074">
        <v>40.677870254227003</v>
      </c>
      <c r="O5074">
        <v>-73.979478873356001</v>
      </c>
      <c r="P5074">
        <v>306</v>
      </c>
      <c r="Q5074">
        <v>39</v>
      </c>
      <c r="R5074">
        <f>(RestaurantData[[#This Row],[MonthySales]]/1500)*0.07</f>
        <v>9.9752000000000021E-2</v>
      </c>
    </row>
    <row r="5075" spans="1:18" hidden="1" x14ac:dyDescent="0.3">
      <c r="A5075">
        <v>50039873</v>
      </c>
      <c r="B5075" s="1" t="s">
        <v>3080</v>
      </c>
      <c r="C5075" t="s">
        <v>4408</v>
      </c>
      <c r="D5075" s="2">
        <v>195</v>
      </c>
      <c r="E5075" s="1" t="s">
        <v>555</v>
      </c>
      <c r="F5075" s="2">
        <v>11217</v>
      </c>
      <c r="G5075" s="3">
        <v>7188571951</v>
      </c>
      <c r="H5075" s="1" t="s">
        <v>66</v>
      </c>
      <c r="I5075" t="s">
        <v>17</v>
      </c>
      <c r="J5075">
        <v>78</v>
      </c>
      <c r="K5075">
        <v>330</v>
      </c>
      <c r="L5075" s="27">
        <f>RestaurantData[[#This Row],[DailyCustAvg]]*30</f>
        <v>9900</v>
      </c>
      <c r="M5075" s="7">
        <f>(((RestaurantData[[#This Row],[FitScore]]/100)*RestaurantData[[#This Row],[DailyCustAvg]])/3.5)*30</f>
        <v>2206.2857142857147</v>
      </c>
      <c r="N5075">
        <v>40.676745026132998</v>
      </c>
      <c r="O5075">
        <v>-73.980218286245005</v>
      </c>
      <c r="P5075">
        <v>306</v>
      </c>
      <c r="Q5075">
        <v>39</v>
      </c>
      <c r="R5075">
        <f>(RestaurantData[[#This Row],[MonthySales]]/1500)*0.07</f>
        <v>0.10296000000000002</v>
      </c>
    </row>
    <row r="5076" spans="1:18" hidden="1" x14ac:dyDescent="0.3">
      <c r="A5076">
        <v>50046460</v>
      </c>
      <c r="B5076" s="1" t="s">
        <v>5365</v>
      </c>
      <c r="C5076" t="s">
        <v>4408</v>
      </c>
      <c r="D5076" s="2">
        <v>175</v>
      </c>
      <c r="E5076" s="1" t="s">
        <v>432</v>
      </c>
      <c r="F5076" s="2">
        <v>11217</v>
      </c>
      <c r="G5076" s="3">
        <v>7183991666</v>
      </c>
      <c r="H5076" s="1" t="s">
        <v>242</v>
      </c>
      <c r="I5076" t="s">
        <v>17</v>
      </c>
      <c r="J5076">
        <v>84</v>
      </c>
      <c r="K5076">
        <v>320</v>
      </c>
      <c r="L5076" s="27">
        <f>RestaurantData[[#This Row],[DailyCustAvg]]*30</f>
        <v>9600</v>
      </c>
      <c r="M5076" s="7">
        <f>(((RestaurantData[[#This Row],[FitScore]]/100)*RestaurantData[[#This Row],[DailyCustAvg]])/3.5)*30</f>
        <v>2304</v>
      </c>
      <c r="N5076">
        <v>40.678521232789002</v>
      </c>
      <c r="O5076">
        <v>-73.982276379675994</v>
      </c>
      <c r="P5076">
        <v>306</v>
      </c>
      <c r="Q5076">
        <v>39</v>
      </c>
      <c r="R5076">
        <f>(RestaurantData[[#This Row],[MonthySales]]/1500)*0.07</f>
        <v>0.10752000000000002</v>
      </c>
    </row>
    <row r="5077" spans="1:18" hidden="1" x14ac:dyDescent="0.3">
      <c r="A5077">
        <v>50040939</v>
      </c>
      <c r="B5077" s="1" t="s">
        <v>5441</v>
      </c>
      <c r="C5077" t="s">
        <v>4408</v>
      </c>
      <c r="D5077" s="2">
        <v>440</v>
      </c>
      <c r="E5077" s="1" t="s">
        <v>5280</v>
      </c>
      <c r="F5077" s="2">
        <v>11217</v>
      </c>
      <c r="G5077" s="3">
        <v>3477253550</v>
      </c>
      <c r="H5077" s="1" t="s">
        <v>68</v>
      </c>
      <c r="I5077" t="s">
        <v>21</v>
      </c>
      <c r="J5077">
        <v>81</v>
      </c>
      <c r="K5077">
        <v>317</v>
      </c>
      <c r="L5077" s="27">
        <f>RestaurantData[[#This Row],[DailyCustAvg]]*30</f>
        <v>9510</v>
      </c>
      <c r="M5077" s="7">
        <f>(((RestaurantData[[#This Row],[FitScore]]/100)*RestaurantData[[#This Row],[DailyCustAvg]])/3.5)*30</f>
        <v>2200.8857142857146</v>
      </c>
      <c r="N5077">
        <v>40.681330877126001</v>
      </c>
      <c r="O5077">
        <v>-73.976661951346003</v>
      </c>
      <c r="P5077">
        <v>306</v>
      </c>
      <c r="Q5077">
        <v>39</v>
      </c>
      <c r="R5077">
        <f>(RestaurantData[[#This Row],[MonthySales]]/1500)*0.07</f>
        <v>0.10270800000000002</v>
      </c>
    </row>
    <row r="5078" spans="1:18" hidden="1" x14ac:dyDescent="0.3">
      <c r="A5078">
        <v>50006010</v>
      </c>
      <c r="B5078" s="1" t="s">
        <v>5278</v>
      </c>
      <c r="C5078" t="s">
        <v>4408</v>
      </c>
      <c r="D5078" s="2">
        <v>209</v>
      </c>
      <c r="E5078" s="1" t="s">
        <v>432</v>
      </c>
      <c r="F5078" s="2">
        <v>11217</v>
      </c>
      <c r="G5078" s="3">
        <v>3472234176</v>
      </c>
      <c r="H5078" s="1" t="s">
        <v>24</v>
      </c>
      <c r="I5078" t="s">
        <v>17</v>
      </c>
      <c r="J5078">
        <v>86</v>
      </c>
      <c r="K5078">
        <v>316</v>
      </c>
      <c r="L5078" s="27">
        <f>RestaurantData[[#This Row],[DailyCustAvg]]*30</f>
        <v>9480</v>
      </c>
      <c r="M5078" s="7">
        <f>(((RestaurantData[[#This Row],[FitScore]]/100)*RestaurantData[[#This Row],[DailyCustAvg]])/3.5)*30</f>
        <v>2329.3714285714282</v>
      </c>
      <c r="N5078">
        <v>40.677538703787</v>
      </c>
      <c r="O5078">
        <v>-73.982940005906997</v>
      </c>
      <c r="P5078">
        <v>306</v>
      </c>
      <c r="Q5078">
        <v>39</v>
      </c>
      <c r="R5078">
        <f>(RestaurantData[[#This Row],[MonthySales]]/1500)*0.07</f>
        <v>0.108704</v>
      </c>
    </row>
    <row r="5079" spans="1:18" hidden="1" x14ac:dyDescent="0.3">
      <c r="A5079">
        <v>41417889</v>
      </c>
      <c r="B5079" s="1" t="s">
        <v>5300</v>
      </c>
      <c r="C5079" t="s">
        <v>4408</v>
      </c>
      <c r="D5079" s="2">
        <v>66</v>
      </c>
      <c r="E5079" s="1" t="s">
        <v>399</v>
      </c>
      <c r="F5079" s="2">
        <v>11217</v>
      </c>
      <c r="G5079" s="3">
        <v>7183983638</v>
      </c>
      <c r="H5079" s="1" t="s">
        <v>242</v>
      </c>
      <c r="I5079" t="s">
        <v>21</v>
      </c>
      <c r="J5079">
        <v>87</v>
      </c>
      <c r="K5079">
        <v>316</v>
      </c>
      <c r="L5079" s="27">
        <f>RestaurantData[[#This Row],[DailyCustAvg]]*30</f>
        <v>9480</v>
      </c>
      <c r="M5079" s="7">
        <f>(((RestaurantData[[#This Row],[FitScore]]/100)*RestaurantData[[#This Row],[DailyCustAvg]])/3.5)*30</f>
        <v>2356.457142857143</v>
      </c>
      <c r="N5079">
        <v>40.680811650572998</v>
      </c>
      <c r="O5079">
        <v>-73.974484461643002</v>
      </c>
      <c r="P5079">
        <v>306</v>
      </c>
      <c r="Q5079">
        <v>35</v>
      </c>
      <c r="R5079">
        <f>(RestaurantData[[#This Row],[MonthySales]]/1500)*0.07</f>
        <v>0.10996800000000002</v>
      </c>
    </row>
    <row r="5080" spans="1:18" hidden="1" x14ac:dyDescent="0.3">
      <c r="A5080">
        <v>50098809</v>
      </c>
      <c r="B5080" s="1" t="s">
        <v>5371</v>
      </c>
      <c r="C5080" t="s">
        <v>4408</v>
      </c>
      <c r="D5080" s="2">
        <v>155</v>
      </c>
      <c r="E5080" s="1" t="s">
        <v>555</v>
      </c>
      <c r="F5080" s="2">
        <v>11217</v>
      </c>
      <c r="G5080" s="3">
        <v>7186407000</v>
      </c>
      <c r="H5080" s="1" t="s">
        <v>148</v>
      </c>
      <c r="I5080" t="s">
        <v>21</v>
      </c>
      <c r="J5080">
        <v>75</v>
      </c>
      <c r="K5080">
        <v>313</v>
      </c>
      <c r="L5080" s="27">
        <f>RestaurantData[[#This Row],[DailyCustAvg]]*30</f>
        <v>9390</v>
      </c>
      <c r="M5080" s="7">
        <f>(((RestaurantData[[#This Row],[FitScore]]/100)*RestaurantData[[#This Row],[DailyCustAvg]])/3.5)*30</f>
        <v>2012.1428571428571</v>
      </c>
      <c r="N5080">
        <v>40.677894949452998</v>
      </c>
      <c r="O5080">
        <v>-73.979435602619006</v>
      </c>
      <c r="P5080">
        <v>306</v>
      </c>
      <c r="Q5080">
        <v>39</v>
      </c>
      <c r="R5080">
        <f>(RestaurantData[[#This Row],[MonthySales]]/1500)*0.07</f>
        <v>9.3900000000000011E-2</v>
      </c>
    </row>
    <row r="5081" spans="1:18" hidden="1" x14ac:dyDescent="0.3">
      <c r="A5081">
        <v>50038753</v>
      </c>
      <c r="B5081" s="1" t="s">
        <v>3416</v>
      </c>
      <c r="C5081" t="s">
        <v>4408</v>
      </c>
      <c r="D5081" s="2">
        <v>450</v>
      </c>
      <c r="E5081" s="1" t="s">
        <v>4940</v>
      </c>
      <c r="F5081" s="2">
        <v>11217</v>
      </c>
      <c r="G5081" s="3">
        <v>7186222268</v>
      </c>
      <c r="H5081" s="1" t="s">
        <v>24</v>
      </c>
      <c r="I5081" t="s">
        <v>17</v>
      </c>
      <c r="J5081">
        <v>83</v>
      </c>
      <c r="K5081">
        <v>300</v>
      </c>
      <c r="L5081" s="27">
        <f>RestaurantData[[#This Row],[DailyCustAvg]]*30</f>
        <v>9000</v>
      </c>
      <c r="M5081" s="7">
        <f>(((RestaurantData[[#This Row],[FitScore]]/100)*RestaurantData[[#This Row],[DailyCustAvg]])/3.5)*30</f>
        <v>2134.2857142857142</v>
      </c>
      <c r="N5081">
        <v>40.681920889334997</v>
      </c>
      <c r="O5081">
        <v>-73.976106500512998</v>
      </c>
      <c r="P5081">
        <v>306</v>
      </c>
      <c r="Q5081">
        <v>39</v>
      </c>
      <c r="R5081">
        <f>(RestaurantData[[#This Row],[MonthySales]]/1500)*0.07</f>
        <v>9.9600000000000008E-2</v>
      </c>
    </row>
    <row r="5082" spans="1:18" hidden="1" x14ac:dyDescent="0.3">
      <c r="A5082">
        <v>50058248</v>
      </c>
      <c r="B5082" s="1" t="s">
        <v>5166</v>
      </c>
      <c r="C5082" t="s">
        <v>4408</v>
      </c>
      <c r="D5082" s="2">
        <v>82</v>
      </c>
      <c r="E5082" s="1" t="s">
        <v>555</v>
      </c>
      <c r="F5082" s="2">
        <v>11217</v>
      </c>
      <c r="G5082" s="3">
        <v>7186228282</v>
      </c>
      <c r="H5082" s="1" t="s">
        <v>29</v>
      </c>
      <c r="I5082" t="s">
        <v>17</v>
      </c>
      <c r="J5082">
        <v>76</v>
      </c>
      <c r="K5082">
        <v>299</v>
      </c>
      <c r="L5082" s="27">
        <f>RestaurantData[[#This Row],[DailyCustAvg]]*30</f>
        <v>8970</v>
      </c>
      <c r="M5082" s="7">
        <f>(((RestaurantData[[#This Row],[FitScore]]/100)*RestaurantData[[#This Row],[DailyCustAvg]])/3.5)*30</f>
        <v>1947.7714285714287</v>
      </c>
      <c r="N5082">
        <v>40.680557049558999</v>
      </c>
      <c r="O5082">
        <v>-73.977660919990996</v>
      </c>
      <c r="P5082">
        <v>306</v>
      </c>
      <c r="Q5082">
        <v>39</v>
      </c>
      <c r="R5082">
        <f>(RestaurantData[[#This Row],[MonthySales]]/1500)*0.07</f>
        <v>9.0896000000000005E-2</v>
      </c>
    </row>
    <row r="5083" spans="1:18" hidden="1" x14ac:dyDescent="0.3">
      <c r="A5083">
        <v>50039380</v>
      </c>
      <c r="B5083" s="1" t="s">
        <v>5281</v>
      </c>
      <c r="C5083" t="s">
        <v>4408</v>
      </c>
      <c r="D5083" s="2">
        <v>62</v>
      </c>
      <c r="E5083" s="1" t="s">
        <v>555</v>
      </c>
      <c r="F5083" s="2">
        <v>11217</v>
      </c>
      <c r="G5083" s="3">
        <v>7187892176</v>
      </c>
      <c r="H5083" s="1" t="s">
        <v>641</v>
      </c>
      <c r="I5083" t="s">
        <v>17</v>
      </c>
      <c r="J5083">
        <v>84</v>
      </c>
      <c r="K5083">
        <v>296</v>
      </c>
      <c r="L5083" s="27">
        <f>RestaurantData[[#This Row],[DailyCustAvg]]*30</f>
        <v>8880</v>
      </c>
      <c r="M5083" s="7">
        <f>(((RestaurantData[[#This Row],[FitScore]]/100)*RestaurantData[[#This Row],[DailyCustAvg]])/3.5)*30</f>
        <v>2131.1999999999998</v>
      </c>
      <c r="N5083">
        <v>40.681141608665001</v>
      </c>
      <c r="O5083">
        <v>-73.977264125534006</v>
      </c>
      <c r="P5083">
        <v>306</v>
      </c>
      <c r="Q5083">
        <v>39</v>
      </c>
      <c r="R5083">
        <f>(RestaurantData[[#This Row],[MonthySales]]/1500)*0.07</f>
        <v>9.9456000000000003E-2</v>
      </c>
    </row>
    <row r="5084" spans="1:18" hidden="1" x14ac:dyDescent="0.3">
      <c r="A5084">
        <v>50052537</v>
      </c>
      <c r="B5084" s="1" t="s">
        <v>823</v>
      </c>
      <c r="C5084" t="s">
        <v>4408</v>
      </c>
      <c r="D5084" s="2">
        <v>148</v>
      </c>
      <c r="E5084" s="1" t="s">
        <v>555</v>
      </c>
      <c r="F5084" s="2">
        <v>11217</v>
      </c>
      <c r="G5084" s="3">
        <v>3479874525</v>
      </c>
      <c r="H5084" s="1" t="s">
        <v>24</v>
      </c>
      <c r="I5084" t="s">
        <v>17</v>
      </c>
      <c r="J5084">
        <v>85</v>
      </c>
      <c r="K5084">
        <v>295</v>
      </c>
      <c r="L5084" s="27">
        <f>RestaurantData[[#This Row],[DailyCustAvg]]*30</f>
        <v>8850</v>
      </c>
      <c r="M5084" s="7">
        <f>(((RestaurantData[[#This Row],[FitScore]]/100)*RestaurantData[[#This Row],[DailyCustAvg]])/3.5)*30</f>
        <v>2149.2857142857142</v>
      </c>
      <c r="N5084">
        <v>40.678213309627999</v>
      </c>
      <c r="O5084">
        <v>-73.979248029700997</v>
      </c>
      <c r="P5084">
        <v>306</v>
      </c>
      <c r="Q5084">
        <v>39</v>
      </c>
      <c r="R5084">
        <f>(RestaurantData[[#This Row],[MonthySales]]/1500)*0.07</f>
        <v>0.10030000000000001</v>
      </c>
    </row>
    <row r="5085" spans="1:18" hidden="1" x14ac:dyDescent="0.3">
      <c r="A5085">
        <v>40948100</v>
      </c>
      <c r="B5085" s="1" t="s">
        <v>5285</v>
      </c>
      <c r="C5085" t="s">
        <v>4408</v>
      </c>
      <c r="D5085" s="2">
        <v>53</v>
      </c>
      <c r="E5085" s="1" t="s">
        <v>555</v>
      </c>
      <c r="F5085" s="2">
        <v>11217</v>
      </c>
      <c r="G5085" s="3">
        <v>7187834123</v>
      </c>
      <c r="H5085" s="1" t="s">
        <v>73</v>
      </c>
      <c r="I5085" t="s">
        <v>17</v>
      </c>
      <c r="J5085">
        <v>75</v>
      </c>
      <c r="K5085">
        <v>294</v>
      </c>
      <c r="L5085" s="27">
        <f>RestaurantData[[#This Row],[DailyCustAvg]]*30</f>
        <v>8820</v>
      </c>
      <c r="M5085" s="7">
        <f>(((RestaurantData[[#This Row],[FitScore]]/100)*RestaurantData[[#This Row],[DailyCustAvg]])/3.5)*30</f>
        <v>1890</v>
      </c>
      <c r="N5085">
        <v>40.681191003157998</v>
      </c>
      <c r="O5085">
        <v>-73.977206421621005</v>
      </c>
      <c r="P5085">
        <v>306</v>
      </c>
      <c r="Q5085">
        <v>39</v>
      </c>
      <c r="R5085">
        <f>(RestaurantData[[#This Row],[MonthySales]]/1500)*0.07</f>
        <v>8.8200000000000014E-2</v>
      </c>
    </row>
    <row r="5086" spans="1:18" hidden="1" x14ac:dyDescent="0.3">
      <c r="A5086">
        <v>50058706</v>
      </c>
      <c r="B5086" s="1" t="s">
        <v>5353</v>
      </c>
      <c r="C5086" t="s">
        <v>4408</v>
      </c>
      <c r="D5086" s="2">
        <v>2</v>
      </c>
      <c r="E5086" s="1" t="s">
        <v>5354</v>
      </c>
      <c r="F5086" s="2">
        <v>11217</v>
      </c>
      <c r="G5086" s="3">
        <v>7186383366</v>
      </c>
      <c r="H5086" s="1" t="s">
        <v>186</v>
      </c>
      <c r="I5086" t="s">
        <v>21</v>
      </c>
      <c r="J5086">
        <v>73</v>
      </c>
      <c r="K5086">
        <v>294</v>
      </c>
      <c r="L5086" s="27">
        <f>RestaurantData[[#This Row],[DailyCustAvg]]*30</f>
        <v>8820</v>
      </c>
      <c r="M5086" s="7">
        <f>(((RestaurantData[[#This Row],[FitScore]]/100)*RestaurantData[[#This Row],[DailyCustAvg]])/3.5)*30</f>
        <v>1839.6</v>
      </c>
      <c r="N5086">
        <v>40.677518877484999</v>
      </c>
      <c r="O5086">
        <v>-73.979226615187997</v>
      </c>
      <c r="P5086">
        <v>306</v>
      </c>
      <c r="Q5086">
        <v>39</v>
      </c>
      <c r="R5086">
        <f>(RestaurantData[[#This Row],[MonthySales]]/1500)*0.07</f>
        <v>8.5848000000000008E-2</v>
      </c>
    </row>
    <row r="5087" spans="1:18" hidden="1" x14ac:dyDescent="0.3">
      <c r="A5087">
        <v>41587614</v>
      </c>
      <c r="B5087" s="1" t="s">
        <v>5323</v>
      </c>
      <c r="C5087" t="s">
        <v>4408</v>
      </c>
      <c r="D5087" s="2">
        <v>84</v>
      </c>
      <c r="E5087" s="1" t="s">
        <v>1353</v>
      </c>
      <c r="F5087" s="2">
        <v>11217</v>
      </c>
      <c r="G5087" s="3">
        <v>7183697047</v>
      </c>
      <c r="H5087" s="1" t="s">
        <v>156</v>
      </c>
      <c r="I5087" t="s">
        <v>17</v>
      </c>
      <c r="J5087">
        <v>85</v>
      </c>
      <c r="K5087">
        <v>286</v>
      </c>
      <c r="L5087" s="27">
        <f>RestaurantData[[#This Row],[DailyCustAvg]]*30</f>
        <v>8580</v>
      </c>
      <c r="M5087" s="7">
        <f>(((RestaurantData[[#This Row],[FitScore]]/100)*RestaurantData[[#This Row],[DailyCustAvg]])/3.5)*30</f>
        <v>2083.7142857142858</v>
      </c>
      <c r="N5087">
        <v>40.674833690756998</v>
      </c>
      <c r="O5087">
        <v>-73.975222196491998</v>
      </c>
      <c r="P5087">
        <v>306</v>
      </c>
      <c r="Q5087">
        <v>39</v>
      </c>
      <c r="R5087">
        <f>(RestaurantData[[#This Row],[MonthySales]]/1500)*0.07</f>
        <v>9.7240000000000021E-2</v>
      </c>
    </row>
    <row r="5088" spans="1:18" hidden="1" x14ac:dyDescent="0.3">
      <c r="A5088">
        <v>50085945</v>
      </c>
      <c r="B5088" s="1" t="s">
        <v>5377</v>
      </c>
      <c r="C5088" t="s">
        <v>4408</v>
      </c>
      <c r="D5088" s="2">
        <v>73</v>
      </c>
      <c r="E5088" s="1" t="s">
        <v>1353</v>
      </c>
      <c r="F5088" s="2">
        <v>11217</v>
      </c>
      <c r="G5088" s="3">
        <v>7183987088</v>
      </c>
      <c r="H5088" s="1" t="s">
        <v>242</v>
      </c>
      <c r="I5088" t="s">
        <v>21</v>
      </c>
      <c r="J5088">
        <v>82</v>
      </c>
      <c r="K5088">
        <v>283</v>
      </c>
      <c r="L5088" s="27">
        <f>RestaurantData[[#This Row],[DailyCustAvg]]*30</f>
        <v>8490</v>
      </c>
      <c r="M5088" s="7">
        <f>(((RestaurantData[[#This Row],[FitScore]]/100)*RestaurantData[[#This Row],[DailyCustAvg]])/3.5)*30</f>
        <v>1989.0857142857139</v>
      </c>
      <c r="N5088">
        <v>40.675182219330999</v>
      </c>
      <c r="O5088">
        <v>-73.974955288225004</v>
      </c>
      <c r="P5088">
        <v>306</v>
      </c>
      <c r="Q5088">
        <v>39</v>
      </c>
      <c r="R5088">
        <f>(RestaurantData[[#This Row],[MonthySales]]/1500)*0.07</f>
        <v>9.282399999999999E-2</v>
      </c>
    </row>
    <row r="5089" spans="1:18" hidden="1" x14ac:dyDescent="0.3">
      <c r="A5089">
        <v>50046806</v>
      </c>
      <c r="B5089" s="1" t="s">
        <v>5417</v>
      </c>
      <c r="C5089" t="s">
        <v>4408</v>
      </c>
      <c r="D5089" s="2">
        <v>197</v>
      </c>
      <c r="E5089" s="1" t="s">
        <v>555</v>
      </c>
      <c r="F5089" s="2">
        <v>11217</v>
      </c>
      <c r="G5089" s="3">
        <v>7187894439</v>
      </c>
      <c r="H5089" s="1" t="s">
        <v>242</v>
      </c>
      <c r="I5089" t="s">
        <v>17</v>
      </c>
      <c r="J5089">
        <v>76</v>
      </c>
      <c r="K5089">
        <v>277</v>
      </c>
      <c r="L5089" s="27">
        <f>RestaurantData[[#This Row],[DailyCustAvg]]*30</f>
        <v>8310</v>
      </c>
      <c r="M5089" s="7">
        <f>(((RestaurantData[[#This Row],[FitScore]]/100)*RestaurantData[[#This Row],[DailyCustAvg]])/3.5)*30</f>
        <v>1804.4571428571428</v>
      </c>
      <c r="N5089">
        <v>40.676692881610002</v>
      </c>
      <c r="O5089">
        <v>-73.980254353709995</v>
      </c>
      <c r="P5089">
        <v>306</v>
      </c>
      <c r="Q5089">
        <v>39</v>
      </c>
      <c r="R5089">
        <f>(RestaurantData[[#This Row],[MonthySales]]/1500)*0.07</f>
        <v>8.4208000000000005E-2</v>
      </c>
    </row>
    <row r="5090" spans="1:18" hidden="1" x14ac:dyDescent="0.3">
      <c r="A5090">
        <v>50062750</v>
      </c>
      <c r="B5090" s="1" t="s">
        <v>5390</v>
      </c>
      <c r="C5090" t="s">
        <v>4408</v>
      </c>
      <c r="D5090" s="2">
        <v>210</v>
      </c>
      <c r="E5090" s="1" t="s">
        <v>4793</v>
      </c>
      <c r="F5090" s="2">
        <v>11217</v>
      </c>
      <c r="G5090" s="3">
        <v>3476300527</v>
      </c>
      <c r="H5090" s="1" t="s">
        <v>56</v>
      </c>
      <c r="I5090" t="s">
        <v>21</v>
      </c>
      <c r="J5090">
        <v>77</v>
      </c>
      <c r="K5090">
        <v>276</v>
      </c>
      <c r="L5090" s="27">
        <f>RestaurantData[[#This Row],[DailyCustAvg]]*30</f>
        <v>8280</v>
      </c>
      <c r="M5090" s="7">
        <f>(((RestaurantData[[#This Row],[FitScore]]/100)*RestaurantData[[#This Row],[DailyCustAvg]])/3.5)*30</f>
        <v>1821.6000000000001</v>
      </c>
      <c r="N5090">
        <v>40.681256512055</v>
      </c>
      <c r="O5090">
        <v>-73.975436127346001</v>
      </c>
      <c r="P5090">
        <v>306</v>
      </c>
      <c r="Q5090">
        <v>39</v>
      </c>
      <c r="R5090">
        <f>(RestaurantData[[#This Row],[MonthySales]]/1500)*0.07</f>
        <v>8.5008000000000014E-2</v>
      </c>
    </row>
    <row r="5091" spans="1:18" hidden="1" x14ac:dyDescent="0.3">
      <c r="A5091">
        <v>41594950</v>
      </c>
      <c r="B5091" s="1" t="s">
        <v>5322</v>
      </c>
      <c r="C5091" t="s">
        <v>4408</v>
      </c>
      <c r="D5091" s="2">
        <v>181</v>
      </c>
      <c r="E5091" s="1" t="s">
        <v>901</v>
      </c>
      <c r="F5091" s="2">
        <v>11217</v>
      </c>
      <c r="G5091" s="3">
        <v>7185224000</v>
      </c>
      <c r="H5091" s="1" t="s">
        <v>16</v>
      </c>
      <c r="I5091" t="s">
        <v>17</v>
      </c>
      <c r="J5091">
        <v>82</v>
      </c>
      <c r="K5091">
        <v>274</v>
      </c>
      <c r="L5091" s="27">
        <f>RestaurantData[[#This Row],[DailyCustAvg]]*30</f>
        <v>8220</v>
      </c>
      <c r="M5091" s="7">
        <f>(((RestaurantData[[#This Row],[FitScore]]/100)*RestaurantData[[#This Row],[DailyCustAvg]])/3.5)*30</f>
        <v>1925.8285714285714</v>
      </c>
      <c r="N5091">
        <v>40.680527907501002</v>
      </c>
      <c r="O5091">
        <v>-73.983930723789996</v>
      </c>
      <c r="P5091">
        <v>306</v>
      </c>
      <c r="Q5091">
        <v>33</v>
      </c>
      <c r="R5091">
        <f>(RestaurantData[[#This Row],[MonthySales]]/1500)*0.07</f>
        <v>8.9872000000000007E-2</v>
      </c>
    </row>
    <row r="5092" spans="1:18" hidden="1" x14ac:dyDescent="0.3">
      <c r="A5092">
        <v>50083271</v>
      </c>
      <c r="B5092" s="1" t="s">
        <v>5305</v>
      </c>
      <c r="C5092" t="s">
        <v>4408</v>
      </c>
      <c r="D5092" s="2">
        <v>64</v>
      </c>
      <c r="E5092" s="1" t="s">
        <v>399</v>
      </c>
      <c r="F5092" s="2">
        <v>11217</v>
      </c>
      <c r="G5092" s="3">
        <v>3476893184</v>
      </c>
      <c r="H5092" s="1" t="s">
        <v>56</v>
      </c>
      <c r="I5092" t="s">
        <v>21</v>
      </c>
      <c r="J5092">
        <v>74</v>
      </c>
      <c r="K5092">
        <v>263</v>
      </c>
      <c r="L5092" s="27">
        <f>RestaurantData[[#This Row],[DailyCustAvg]]*30</f>
        <v>7890</v>
      </c>
      <c r="M5092" s="7">
        <f>(((RestaurantData[[#This Row],[FitScore]]/100)*RestaurantData[[#This Row],[DailyCustAvg]])/3.5)*30</f>
        <v>1668.1714285714286</v>
      </c>
      <c r="N5092">
        <v>40.680850074212998</v>
      </c>
      <c r="O5092">
        <v>-73.974470025206998</v>
      </c>
      <c r="P5092">
        <v>306</v>
      </c>
      <c r="Q5092">
        <v>35</v>
      </c>
      <c r="R5092">
        <f>(RestaurantData[[#This Row],[MonthySales]]/1500)*0.07</f>
        <v>7.7848000000000001E-2</v>
      </c>
    </row>
    <row r="5093" spans="1:18" hidden="1" x14ac:dyDescent="0.3">
      <c r="A5093">
        <v>41319697</v>
      </c>
      <c r="B5093" s="1" t="s">
        <v>5332</v>
      </c>
      <c r="C5093" t="s">
        <v>4408</v>
      </c>
      <c r="D5093" s="2">
        <v>348</v>
      </c>
      <c r="E5093" s="1" t="s">
        <v>5333</v>
      </c>
      <c r="F5093" s="2">
        <v>11217</v>
      </c>
      <c r="G5093" s="3">
        <v>7182304475</v>
      </c>
      <c r="H5093" s="1" t="s">
        <v>1612</v>
      </c>
      <c r="I5093" t="s">
        <v>21</v>
      </c>
      <c r="J5093">
        <v>74</v>
      </c>
      <c r="K5093">
        <v>258</v>
      </c>
      <c r="L5093" s="27">
        <f>RestaurantData[[#This Row],[DailyCustAvg]]*30</f>
        <v>7740</v>
      </c>
      <c r="M5093" s="7">
        <f>(((RestaurantData[[#This Row],[FitScore]]/100)*RestaurantData[[#This Row],[DailyCustAvg]])/3.5)*30</f>
        <v>1636.4571428571428</v>
      </c>
      <c r="N5093">
        <v>40.679111200144</v>
      </c>
      <c r="O5093">
        <v>-73.981273941911994</v>
      </c>
      <c r="P5093">
        <v>306</v>
      </c>
      <c r="Q5093">
        <v>39</v>
      </c>
      <c r="R5093">
        <f>(RestaurantData[[#This Row],[MonthySales]]/1500)*0.07</f>
        <v>7.6368000000000005E-2</v>
      </c>
    </row>
    <row r="5094" spans="1:18" hidden="1" x14ac:dyDescent="0.3">
      <c r="A5094">
        <v>50085130</v>
      </c>
      <c r="B5094" s="1" t="s">
        <v>5403</v>
      </c>
      <c r="C5094" t="s">
        <v>4408</v>
      </c>
      <c r="D5094" s="2">
        <v>52</v>
      </c>
      <c r="E5094" s="1" t="s">
        <v>1353</v>
      </c>
      <c r="F5094" s="2">
        <v>11217</v>
      </c>
      <c r="G5094" s="3">
        <v>7187830150</v>
      </c>
      <c r="H5094" s="1" t="s">
        <v>68</v>
      </c>
      <c r="I5094" t="s">
        <v>17</v>
      </c>
      <c r="J5094">
        <v>81</v>
      </c>
      <c r="K5094">
        <v>254</v>
      </c>
      <c r="L5094" s="27">
        <f>RestaurantData[[#This Row],[DailyCustAvg]]*30</f>
        <v>7620</v>
      </c>
      <c r="M5094" s="7">
        <f>(((RestaurantData[[#This Row],[FitScore]]/100)*RestaurantData[[#This Row],[DailyCustAvg]])/3.5)*30</f>
        <v>1763.4857142857145</v>
      </c>
      <c r="N5094">
        <v>40.676087863865</v>
      </c>
      <c r="O5094">
        <v>-73.974360095243</v>
      </c>
      <c r="P5094">
        <v>306</v>
      </c>
      <c r="Q5094">
        <v>39</v>
      </c>
      <c r="R5094">
        <f>(RestaurantData[[#This Row],[MonthySales]]/1500)*0.07</f>
        <v>8.2296000000000008E-2</v>
      </c>
    </row>
    <row r="5095" spans="1:18" hidden="1" x14ac:dyDescent="0.3">
      <c r="A5095">
        <v>50089448</v>
      </c>
      <c r="B5095" s="1" t="s">
        <v>5399</v>
      </c>
      <c r="C5095" t="s">
        <v>4408</v>
      </c>
      <c r="D5095" s="2">
        <v>233</v>
      </c>
      <c r="E5095" s="1" t="s">
        <v>5400</v>
      </c>
      <c r="F5095" s="2">
        <v>11217</v>
      </c>
      <c r="G5095" s="3">
        <v>9172325676</v>
      </c>
      <c r="H5095" s="1" t="s">
        <v>148</v>
      </c>
      <c r="I5095" t="s">
        <v>17</v>
      </c>
      <c r="J5095">
        <v>76</v>
      </c>
      <c r="K5095">
        <v>247</v>
      </c>
      <c r="L5095" s="27">
        <f>RestaurantData[[#This Row],[DailyCustAvg]]*30</f>
        <v>7410</v>
      </c>
      <c r="M5095" s="7">
        <f>(((RestaurantData[[#This Row],[FitScore]]/100)*RestaurantData[[#This Row],[DailyCustAvg]])/3.5)*30</f>
        <v>1609.0285714285715</v>
      </c>
      <c r="N5095">
        <v>40.681955518688</v>
      </c>
      <c r="O5095">
        <v>-73.986472241429993</v>
      </c>
      <c r="P5095">
        <v>306</v>
      </c>
      <c r="Q5095">
        <v>33</v>
      </c>
      <c r="R5095">
        <f>(RestaurantData[[#This Row],[MonthySales]]/1500)*0.07</f>
        <v>7.5088000000000002E-2</v>
      </c>
    </row>
    <row r="5096" spans="1:18" hidden="1" x14ac:dyDescent="0.3">
      <c r="A5096">
        <v>50103814</v>
      </c>
      <c r="B5096" s="1" t="s">
        <v>5374</v>
      </c>
      <c r="C5096" t="s">
        <v>4408</v>
      </c>
      <c r="D5096" s="2">
        <v>168</v>
      </c>
      <c r="E5096" s="1" t="s">
        <v>555</v>
      </c>
      <c r="F5096" s="2">
        <v>11217</v>
      </c>
      <c r="G5096" s="3">
        <v>7183986292</v>
      </c>
      <c r="H5096" s="1" t="s">
        <v>29</v>
      </c>
      <c r="I5096" t="s">
        <v>21</v>
      </c>
      <c r="J5096">
        <v>77</v>
      </c>
      <c r="K5096">
        <v>242</v>
      </c>
      <c r="L5096" s="27">
        <f>RestaurantData[[#This Row],[DailyCustAvg]]*30</f>
        <v>7260</v>
      </c>
      <c r="M5096" s="7">
        <f>(((RestaurantData[[#This Row],[FitScore]]/100)*RestaurantData[[#This Row],[DailyCustAvg]])/3.5)*30</f>
        <v>1597.2</v>
      </c>
      <c r="N5096">
        <v>40.677582087478001</v>
      </c>
      <c r="O5096">
        <v>-73.979673645442006</v>
      </c>
      <c r="P5096">
        <v>306</v>
      </c>
      <c r="Q5096">
        <v>39</v>
      </c>
      <c r="R5096">
        <f>(RestaurantData[[#This Row],[MonthySales]]/1500)*0.07</f>
        <v>7.4536000000000005E-2</v>
      </c>
    </row>
    <row r="5097" spans="1:18" hidden="1" x14ac:dyDescent="0.3">
      <c r="A5097">
        <v>50096886</v>
      </c>
      <c r="B5097" s="1" t="s">
        <v>2577</v>
      </c>
      <c r="C5097" t="s">
        <v>4408</v>
      </c>
      <c r="D5097" s="2">
        <v>32</v>
      </c>
      <c r="E5097" s="1" t="s">
        <v>555</v>
      </c>
      <c r="F5097" s="2">
        <v>11217</v>
      </c>
      <c r="G5097" s="3">
        <v>2675812620</v>
      </c>
      <c r="H5097" s="1" t="s">
        <v>73</v>
      </c>
      <c r="I5097" t="s">
        <v>21</v>
      </c>
      <c r="J5097">
        <v>81</v>
      </c>
      <c r="K5097">
        <v>224</v>
      </c>
      <c r="L5097" s="27">
        <f>RestaurantData[[#This Row],[DailyCustAvg]]*30</f>
        <v>6720</v>
      </c>
      <c r="M5097" s="7">
        <f>(((RestaurantData[[#This Row],[FitScore]]/100)*RestaurantData[[#This Row],[DailyCustAvg]])/3.5)*30</f>
        <v>1555.1999999999998</v>
      </c>
      <c r="N5097">
        <v>40.682019817094002</v>
      </c>
      <c r="O5097">
        <v>-73.976668920273994</v>
      </c>
      <c r="P5097">
        <v>306</v>
      </c>
      <c r="Q5097">
        <v>39</v>
      </c>
      <c r="R5097">
        <f>(RestaurantData[[#This Row],[MonthySales]]/1500)*0.07</f>
        <v>7.2576000000000002E-2</v>
      </c>
    </row>
    <row r="5098" spans="1:18" hidden="1" x14ac:dyDescent="0.3">
      <c r="A5098">
        <v>50043594</v>
      </c>
      <c r="B5098" s="1" t="s">
        <v>5294</v>
      </c>
      <c r="C5098" t="s">
        <v>4408</v>
      </c>
      <c r="D5098" s="2">
        <v>230</v>
      </c>
      <c r="E5098" s="1" t="s">
        <v>4852</v>
      </c>
      <c r="F5098" s="2">
        <v>11217</v>
      </c>
      <c r="G5098" s="3">
        <v>7185968881</v>
      </c>
      <c r="H5098" s="1" t="s">
        <v>186</v>
      </c>
      <c r="I5098" t="s">
        <v>17</v>
      </c>
      <c r="J5098">
        <v>87</v>
      </c>
      <c r="K5098">
        <v>219</v>
      </c>
      <c r="L5098" s="27">
        <f>RestaurantData[[#This Row],[DailyCustAvg]]*30</f>
        <v>6570</v>
      </c>
      <c r="M5098" s="7">
        <f>(((RestaurantData[[#This Row],[FitScore]]/100)*RestaurantData[[#This Row],[DailyCustAvg]])/3.5)*30</f>
        <v>1633.1142857142859</v>
      </c>
      <c r="N5098">
        <v>40.683237695461003</v>
      </c>
      <c r="O5098">
        <v>-73.990055896000996</v>
      </c>
      <c r="P5098">
        <v>306</v>
      </c>
      <c r="Q5098">
        <v>33</v>
      </c>
      <c r="R5098">
        <f>(RestaurantData[[#This Row],[MonthySales]]/1500)*0.07</f>
        <v>7.6212000000000016E-2</v>
      </c>
    </row>
    <row r="5099" spans="1:18" hidden="1" x14ac:dyDescent="0.3">
      <c r="A5099">
        <v>50079182</v>
      </c>
      <c r="B5099" s="1" t="s">
        <v>5396</v>
      </c>
      <c r="C5099" t="s">
        <v>4408</v>
      </c>
      <c r="D5099" s="2">
        <v>72</v>
      </c>
      <c r="E5099" s="1" t="s">
        <v>555</v>
      </c>
      <c r="F5099" s="2">
        <v>11217</v>
      </c>
      <c r="G5099" s="3">
        <v>9293376245</v>
      </c>
      <c r="H5099" s="1" t="s">
        <v>202</v>
      </c>
      <c r="I5099" t="s">
        <v>21</v>
      </c>
      <c r="J5099">
        <v>77</v>
      </c>
      <c r="K5099">
        <v>206</v>
      </c>
      <c r="L5099" s="27">
        <f>RestaurantData[[#This Row],[DailyCustAvg]]*30</f>
        <v>6180</v>
      </c>
      <c r="M5099" s="7">
        <f>(((RestaurantData[[#This Row],[FitScore]]/100)*RestaurantData[[#This Row],[DailyCustAvg]])/3.5)*30</f>
        <v>1359.6</v>
      </c>
      <c r="N5099">
        <v>40.680768369749998</v>
      </c>
      <c r="O5099">
        <v>-73.977520237741999</v>
      </c>
      <c r="P5099">
        <v>306</v>
      </c>
      <c r="Q5099">
        <v>39</v>
      </c>
      <c r="R5099">
        <f>(RestaurantData[[#This Row],[MonthySales]]/1500)*0.07</f>
        <v>6.3448000000000004E-2</v>
      </c>
    </row>
    <row r="5100" spans="1:18" hidden="1" x14ac:dyDescent="0.3">
      <c r="A5100">
        <v>40385555</v>
      </c>
      <c r="B5100" s="1" t="s">
        <v>5261</v>
      </c>
      <c r="C5100" t="s">
        <v>4408</v>
      </c>
      <c r="D5100" s="2">
        <v>200</v>
      </c>
      <c r="E5100" s="1" t="s">
        <v>555</v>
      </c>
      <c r="F5100" s="2">
        <v>11217</v>
      </c>
      <c r="G5100" s="3">
        <v>7186382925</v>
      </c>
      <c r="H5100" s="1" t="s">
        <v>16</v>
      </c>
      <c r="J5100">
        <v>82</v>
      </c>
      <c r="K5100">
        <v>205</v>
      </c>
      <c r="L5100" s="27">
        <f>RestaurantData[[#This Row],[DailyCustAvg]]*30</f>
        <v>6150</v>
      </c>
      <c r="M5100" s="7">
        <f>(((RestaurantData[[#This Row],[FitScore]]/100)*RestaurantData[[#This Row],[DailyCustAvg]])/3.5)*30</f>
        <v>1440.8571428571427</v>
      </c>
      <c r="N5100">
        <v>40.676670930227999</v>
      </c>
      <c r="O5100">
        <v>-73.980294017353998</v>
      </c>
      <c r="P5100">
        <v>306</v>
      </c>
      <c r="Q5100">
        <v>39</v>
      </c>
      <c r="R5100">
        <f>(RestaurantData[[#This Row],[MonthySales]]/1500)*0.07</f>
        <v>6.7239999999999994E-2</v>
      </c>
    </row>
    <row r="5101" spans="1:18" hidden="1" x14ac:dyDescent="0.3">
      <c r="A5101">
        <v>50056929</v>
      </c>
      <c r="B5101" s="1" t="s">
        <v>5428</v>
      </c>
      <c r="C5101" t="s">
        <v>4408</v>
      </c>
      <c r="D5101" s="2">
        <v>149</v>
      </c>
      <c r="E5101" s="1" t="s">
        <v>432</v>
      </c>
      <c r="F5101" s="2">
        <v>11217</v>
      </c>
      <c r="G5101" s="3">
        <v>7188574337</v>
      </c>
      <c r="H5101" s="1" t="s">
        <v>16</v>
      </c>
      <c r="I5101" t="s">
        <v>21</v>
      </c>
      <c r="J5101">
        <v>78</v>
      </c>
      <c r="K5101">
        <v>197</v>
      </c>
      <c r="L5101" s="27">
        <f>RestaurantData[[#This Row],[DailyCustAvg]]*30</f>
        <v>5910</v>
      </c>
      <c r="M5101" s="7">
        <f>(((RestaurantData[[#This Row],[FitScore]]/100)*RestaurantData[[#This Row],[DailyCustAvg]])/3.5)*30</f>
        <v>1317.0857142857144</v>
      </c>
      <c r="N5101">
        <v>40.679399466817003</v>
      </c>
      <c r="O5101">
        <v>-73.981677658813993</v>
      </c>
      <c r="P5101">
        <v>306</v>
      </c>
      <c r="Q5101">
        <v>39</v>
      </c>
      <c r="R5101">
        <f>(RestaurantData[[#This Row],[MonthySales]]/1500)*0.07</f>
        <v>6.1464000000000012E-2</v>
      </c>
    </row>
    <row r="5102" spans="1:18" hidden="1" x14ac:dyDescent="0.3">
      <c r="A5102">
        <v>41386380</v>
      </c>
      <c r="B5102" s="1" t="s">
        <v>5330</v>
      </c>
      <c r="C5102" t="s">
        <v>4408</v>
      </c>
      <c r="D5102" s="2">
        <v>465</v>
      </c>
      <c r="E5102" s="1" t="s">
        <v>4828</v>
      </c>
      <c r="F5102" s="2">
        <v>11231</v>
      </c>
      <c r="G5102" s="3">
        <v>7182540327</v>
      </c>
      <c r="H5102" s="1" t="s">
        <v>16</v>
      </c>
      <c r="I5102" t="s">
        <v>21</v>
      </c>
      <c r="J5102">
        <v>75</v>
      </c>
      <c r="K5102">
        <v>392</v>
      </c>
      <c r="L5102" s="27">
        <f>RestaurantData[[#This Row],[DailyCustAvg]]*30</f>
        <v>11760</v>
      </c>
      <c r="M5102" s="7">
        <f>(((RestaurantData[[#This Row],[FitScore]]/100)*RestaurantData[[#This Row],[DailyCustAvg]])/3.5)*30</f>
        <v>2520</v>
      </c>
      <c r="N5102">
        <v>40.677229801979998</v>
      </c>
      <c r="O5102">
        <v>-73.998356018367005</v>
      </c>
      <c r="P5102">
        <v>306</v>
      </c>
      <c r="Q5102">
        <v>39</v>
      </c>
      <c r="R5102">
        <f>(RestaurantData[[#This Row],[MonthySales]]/1500)*0.07</f>
        <v>0.11760000000000001</v>
      </c>
    </row>
    <row r="5103" spans="1:18" hidden="1" x14ac:dyDescent="0.3">
      <c r="A5103">
        <v>50018381</v>
      </c>
      <c r="B5103" s="1" t="s">
        <v>5430</v>
      </c>
      <c r="C5103" t="s">
        <v>4408</v>
      </c>
      <c r="D5103" s="2">
        <v>121</v>
      </c>
      <c r="E5103" s="1" t="s">
        <v>1184</v>
      </c>
      <c r="F5103" s="2">
        <v>11231</v>
      </c>
      <c r="G5103" s="3">
        <v>7707136552</v>
      </c>
      <c r="H5103" s="1" t="s">
        <v>16</v>
      </c>
      <c r="I5103" t="s">
        <v>21</v>
      </c>
      <c r="J5103">
        <v>84</v>
      </c>
      <c r="K5103">
        <v>390</v>
      </c>
      <c r="L5103" s="27">
        <f>RestaurantData[[#This Row],[DailyCustAvg]]*30</f>
        <v>11700</v>
      </c>
      <c r="M5103" s="7">
        <f>(((RestaurantData[[#This Row],[FitScore]]/100)*RestaurantData[[#This Row],[DailyCustAvg]])/3.5)*30</f>
        <v>2808</v>
      </c>
      <c r="N5103">
        <v>40.687355277637998</v>
      </c>
      <c r="O5103">
        <v>-74.001564905240997</v>
      </c>
      <c r="P5103">
        <v>306</v>
      </c>
      <c r="Q5103">
        <v>39</v>
      </c>
      <c r="R5103">
        <f>(RestaurantData[[#This Row],[MonthySales]]/1500)*0.07</f>
        <v>0.13104000000000002</v>
      </c>
    </row>
    <row r="5104" spans="1:18" hidden="1" x14ac:dyDescent="0.3">
      <c r="A5104">
        <v>50097923</v>
      </c>
      <c r="B5104" s="1" t="s">
        <v>5320</v>
      </c>
      <c r="C5104" t="s">
        <v>4408</v>
      </c>
      <c r="D5104" s="2">
        <v>459</v>
      </c>
      <c r="E5104" s="1" t="s">
        <v>4828</v>
      </c>
      <c r="F5104" s="2">
        <v>11231</v>
      </c>
      <c r="G5104" s="3">
        <v>7184030033</v>
      </c>
      <c r="H5104" s="1" t="s">
        <v>24</v>
      </c>
      <c r="I5104" t="s">
        <v>21</v>
      </c>
      <c r="J5104">
        <v>81</v>
      </c>
      <c r="K5104">
        <v>388</v>
      </c>
      <c r="L5104" s="27">
        <f>RestaurantData[[#This Row],[DailyCustAvg]]*30</f>
        <v>11640</v>
      </c>
      <c r="M5104" s="7">
        <f>(((RestaurantData[[#This Row],[FitScore]]/100)*RestaurantData[[#This Row],[DailyCustAvg]])/3.5)*30</f>
        <v>2693.8285714285716</v>
      </c>
      <c r="N5104">
        <v>40.677424679676001</v>
      </c>
      <c r="O5104">
        <v>-73.998262277475007</v>
      </c>
      <c r="P5104">
        <v>306</v>
      </c>
      <c r="Q5104">
        <v>39</v>
      </c>
      <c r="R5104">
        <f>(RestaurantData[[#This Row],[MonthySales]]/1500)*0.07</f>
        <v>0.12571200000000002</v>
      </c>
    </row>
    <row r="5105" spans="1:18" hidden="1" x14ac:dyDescent="0.3">
      <c r="A5105">
        <v>50071378</v>
      </c>
      <c r="B5105" s="1" t="s">
        <v>5329</v>
      </c>
      <c r="C5105" t="s">
        <v>4408</v>
      </c>
      <c r="D5105" s="2">
        <v>394</v>
      </c>
      <c r="E5105" s="1" t="s">
        <v>4828</v>
      </c>
      <c r="F5105" s="2">
        <v>11231</v>
      </c>
      <c r="G5105" s="3">
        <v>7185227133</v>
      </c>
      <c r="H5105" s="1" t="s">
        <v>24</v>
      </c>
      <c r="I5105" t="s">
        <v>17</v>
      </c>
      <c r="J5105">
        <v>85</v>
      </c>
      <c r="K5105">
        <v>386</v>
      </c>
      <c r="L5105" s="27">
        <f>RestaurantData[[#This Row],[DailyCustAvg]]*30</f>
        <v>11580</v>
      </c>
      <c r="M5105" s="7">
        <f>(((RestaurantData[[#This Row],[FitScore]]/100)*RestaurantData[[#This Row],[DailyCustAvg]])/3.5)*30</f>
        <v>2812.2857142857138</v>
      </c>
      <c r="N5105">
        <v>40.680770525924999</v>
      </c>
      <c r="O5105">
        <v>-73.996675807337994</v>
      </c>
      <c r="P5105">
        <v>306</v>
      </c>
      <c r="Q5105">
        <v>39</v>
      </c>
      <c r="R5105">
        <f>(RestaurantData[[#This Row],[MonthySales]]/1500)*0.07</f>
        <v>0.13124</v>
      </c>
    </row>
    <row r="5106" spans="1:18" hidden="1" x14ac:dyDescent="0.3">
      <c r="A5106">
        <v>50062660</v>
      </c>
      <c r="B5106" s="1" t="s">
        <v>5423</v>
      </c>
      <c r="C5106" t="s">
        <v>4408</v>
      </c>
      <c r="D5106" s="2">
        <v>278</v>
      </c>
      <c r="E5106" s="1" t="s">
        <v>4825</v>
      </c>
      <c r="F5106" s="2">
        <v>11231</v>
      </c>
      <c r="G5106" s="3">
        <v>7188340505</v>
      </c>
      <c r="H5106" s="1" t="s">
        <v>20</v>
      </c>
      <c r="I5106" t="s">
        <v>21</v>
      </c>
      <c r="J5106">
        <v>76</v>
      </c>
      <c r="K5106">
        <v>385</v>
      </c>
      <c r="L5106" s="27">
        <f>RestaurantData[[#This Row],[DailyCustAvg]]*30</f>
        <v>11550</v>
      </c>
      <c r="M5106" s="7">
        <f>(((RestaurantData[[#This Row],[FitScore]]/100)*RestaurantData[[#This Row],[DailyCustAvg]])/3.5)*30</f>
        <v>2508.0000000000005</v>
      </c>
      <c r="N5106">
        <v>40.682417248611998</v>
      </c>
      <c r="O5106">
        <v>-73.993391110412006</v>
      </c>
      <c r="P5106">
        <v>306</v>
      </c>
      <c r="Q5106">
        <v>39</v>
      </c>
      <c r="R5106">
        <f>(RestaurantData[[#This Row],[MonthySales]]/1500)*0.07</f>
        <v>0.11704000000000003</v>
      </c>
    </row>
    <row r="5107" spans="1:18" hidden="1" x14ac:dyDescent="0.3">
      <c r="A5107">
        <v>41494987</v>
      </c>
      <c r="B5107" s="1" t="s">
        <v>5290</v>
      </c>
      <c r="C5107" t="s">
        <v>4408</v>
      </c>
      <c r="D5107" s="2">
        <v>513</v>
      </c>
      <c r="E5107" s="1" t="s">
        <v>993</v>
      </c>
      <c r="F5107" s="2">
        <v>11231</v>
      </c>
      <c r="G5107" s="3">
        <v>7185226260</v>
      </c>
      <c r="H5107" s="1" t="s">
        <v>16</v>
      </c>
      <c r="I5107" t="s">
        <v>21</v>
      </c>
      <c r="J5107">
        <v>73</v>
      </c>
      <c r="K5107">
        <v>382</v>
      </c>
      <c r="L5107" s="27">
        <f>RestaurantData[[#This Row],[DailyCustAvg]]*30</f>
        <v>11460</v>
      </c>
      <c r="M5107" s="7">
        <f>(((RestaurantData[[#This Row],[FitScore]]/100)*RestaurantData[[#This Row],[DailyCustAvg]])/3.5)*30</f>
        <v>2390.2285714285713</v>
      </c>
      <c r="N5107">
        <v>40.684034110083999</v>
      </c>
      <c r="O5107">
        <v>-73.999441133214006</v>
      </c>
      <c r="P5107">
        <v>306</v>
      </c>
      <c r="Q5107">
        <v>39</v>
      </c>
      <c r="R5107">
        <f>(RestaurantData[[#This Row],[MonthySales]]/1500)*0.07</f>
        <v>0.111544</v>
      </c>
    </row>
    <row r="5108" spans="1:18" hidden="1" x14ac:dyDescent="0.3">
      <c r="A5108">
        <v>41037770</v>
      </c>
      <c r="B5108" s="1" t="s">
        <v>5418</v>
      </c>
      <c r="C5108" t="s">
        <v>4408</v>
      </c>
      <c r="D5108" s="2">
        <v>253</v>
      </c>
      <c r="E5108" s="1" t="s">
        <v>5419</v>
      </c>
      <c r="F5108" s="2">
        <v>11231</v>
      </c>
      <c r="G5108" s="3">
        <v>7186242932</v>
      </c>
      <c r="H5108" s="1" t="s">
        <v>16</v>
      </c>
      <c r="I5108" t="s">
        <v>17</v>
      </c>
      <c r="J5108">
        <v>83</v>
      </c>
      <c r="K5108">
        <v>374</v>
      </c>
      <c r="L5108" s="27">
        <f>RestaurantData[[#This Row],[DailyCustAvg]]*30</f>
        <v>11220</v>
      </c>
      <c r="M5108" s="7">
        <f>(((RestaurantData[[#This Row],[FitScore]]/100)*RestaurantData[[#This Row],[DailyCustAvg]])/3.5)*30</f>
        <v>2660.7428571428568</v>
      </c>
      <c r="N5108">
        <v>40.675732654134997</v>
      </c>
      <c r="O5108">
        <v>-74.016973006919997</v>
      </c>
      <c r="P5108">
        <v>306</v>
      </c>
      <c r="Q5108">
        <v>38</v>
      </c>
      <c r="R5108">
        <f>(RestaurantData[[#This Row],[MonthySales]]/1500)*0.07</f>
        <v>0.12416799999999999</v>
      </c>
    </row>
    <row r="5109" spans="1:18" hidden="1" x14ac:dyDescent="0.3">
      <c r="A5109">
        <v>40887208</v>
      </c>
      <c r="B5109" s="1" t="s">
        <v>5265</v>
      </c>
      <c r="C5109" t="s">
        <v>4408</v>
      </c>
      <c r="D5109" s="2">
        <v>187</v>
      </c>
      <c r="E5109" s="1" t="s">
        <v>1184</v>
      </c>
      <c r="F5109" s="2">
        <v>11231</v>
      </c>
      <c r="G5109" s="3">
        <v>7186435400</v>
      </c>
      <c r="H5109" s="1" t="s">
        <v>29</v>
      </c>
      <c r="I5109" t="s">
        <v>17</v>
      </c>
      <c r="J5109">
        <v>84</v>
      </c>
      <c r="K5109">
        <v>373</v>
      </c>
      <c r="L5109" s="27">
        <f>RestaurantData[[#This Row],[DailyCustAvg]]*30</f>
        <v>11190</v>
      </c>
      <c r="M5109" s="7">
        <f>(((RestaurantData[[#This Row],[FitScore]]/100)*RestaurantData[[#This Row],[DailyCustAvg]])/3.5)*30</f>
        <v>2685.6</v>
      </c>
      <c r="N5109">
        <v>40.685620565991002</v>
      </c>
      <c r="O5109">
        <v>-74.002397776056995</v>
      </c>
      <c r="P5109">
        <v>306</v>
      </c>
      <c r="Q5109">
        <v>39</v>
      </c>
      <c r="R5109">
        <f>(RestaurantData[[#This Row],[MonthySales]]/1500)*0.07</f>
        <v>0.12532800000000002</v>
      </c>
    </row>
    <row r="5110" spans="1:18" hidden="1" x14ac:dyDescent="0.3">
      <c r="A5110">
        <v>50069920</v>
      </c>
      <c r="B5110" s="1" t="s">
        <v>5363</v>
      </c>
      <c r="C5110" t="s">
        <v>4408</v>
      </c>
      <c r="D5110" s="2">
        <v>476</v>
      </c>
      <c r="E5110" s="1" t="s">
        <v>4825</v>
      </c>
      <c r="F5110" s="2">
        <v>11231</v>
      </c>
      <c r="G5110" s="3">
        <v>7184420001</v>
      </c>
      <c r="H5110" s="1" t="s">
        <v>138</v>
      </c>
      <c r="I5110" t="s">
        <v>17</v>
      </c>
      <c r="J5110">
        <v>75</v>
      </c>
      <c r="K5110">
        <v>372</v>
      </c>
      <c r="L5110" s="27">
        <f>RestaurantData[[#This Row],[DailyCustAvg]]*30</f>
        <v>11160</v>
      </c>
      <c r="M5110" s="7">
        <f>(((RestaurantData[[#This Row],[FitScore]]/100)*RestaurantData[[#This Row],[DailyCustAvg]])/3.5)*30</f>
        <v>2391.4285714285711</v>
      </c>
      <c r="N5110">
        <v>40.674836346603001</v>
      </c>
      <c r="O5110">
        <v>-73.997728791412001</v>
      </c>
      <c r="P5110">
        <v>306</v>
      </c>
      <c r="Q5110">
        <v>39</v>
      </c>
      <c r="R5110">
        <f>(RestaurantData[[#This Row],[MonthySales]]/1500)*0.07</f>
        <v>0.11159999999999999</v>
      </c>
    </row>
    <row r="5111" spans="1:18" hidden="1" x14ac:dyDescent="0.3">
      <c r="A5111">
        <v>41683337</v>
      </c>
      <c r="B5111" s="1" t="s">
        <v>5270</v>
      </c>
      <c r="C5111" t="s">
        <v>4408</v>
      </c>
      <c r="D5111" s="2">
        <v>349</v>
      </c>
      <c r="E5111" s="1" t="s">
        <v>4825</v>
      </c>
      <c r="F5111" s="2">
        <v>11231</v>
      </c>
      <c r="G5111" s="3">
        <v>7188555125</v>
      </c>
      <c r="H5111" s="1" t="s">
        <v>156</v>
      </c>
      <c r="I5111" t="s">
        <v>21</v>
      </c>
      <c r="J5111">
        <v>83</v>
      </c>
      <c r="K5111">
        <v>371</v>
      </c>
      <c r="L5111" s="27">
        <f>RestaurantData[[#This Row],[DailyCustAvg]]*30</f>
        <v>11130</v>
      </c>
      <c r="M5111" s="7">
        <f>(((RestaurantData[[#This Row],[FitScore]]/100)*RestaurantData[[#This Row],[DailyCustAvg]])/3.5)*30</f>
        <v>2639.4</v>
      </c>
      <c r="N5111">
        <v>40.680001928294999</v>
      </c>
      <c r="O5111">
        <v>-73.995006557948003</v>
      </c>
      <c r="P5111">
        <v>306</v>
      </c>
      <c r="Q5111">
        <v>39</v>
      </c>
      <c r="R5111">
        <f>(RestaurantData[[#This Row],[MonthySales]]/1500)*0.07</f>
        <v>0.12317200000000002</v>
      </c>
    </row>
    <row r="5112" spans="1:18" hidden="1" x14ac:dyDescent="0.3">
      <c r="A5112">
        <v>50014406</v>
      </c>
      <c r="B5112" s="1" t="s">
        <v>225</v>
      </c>
      <c r="C5112" t="s">
        <v>4408</v>
      </c>
      <c r="D5112" s="2">
        <v>357</v>
      </c>
      <c r="E5112" s="1" t="s">
        <v>5315</v>
      </c>
      <c r="F5112" s="2">
        <v>11231</v>
      </c>
      <c r="G5112" s="3">
        <v>7186246688</v>
      </c>
      <c r="H5112" s="1" t="s">
        <v>226</v>
      </c>
      <c r="I5112" t="s">
        <v>21</v>
      </c>
      <c r="J5112">
        <v>75</v>
      </c>
      <c r="K5112">
        <v>362</v>
      </c>
      <c r="L5112" s="27">
        <f>RestaurantData[[#This Row],[DailyCustAvg]]*30</f>
        <v>10860</v>
      </c>
      <c r="M5112" s="7">
        <f>(((RestaurantData[[#This Row],[FitScore]]/100)*RestaurantData[[#This Row],[DailyCustAvg]])/3.5)*30</f>
        <v>2327.1428571428569</v>
      </c>
      <c r="N5112">
        <v>40.673595729881001</v>
      </c>
      <c r="O5112">
        <v>-73.999722413022994</v>
      </c>
      <c r="P5112">
        <v>306</v>
      </c>
      <c r="Q5112">
        <v>39</v>
      </c>
      <c r="R5112">
        <f>(RestaurantData[[#This Row],[MonthySales]]/1500)*0.07</f>
        <v>0.10859999999999999</v>
      </c>
    </row>
    <row r="5113" spans="1:18" hidden="1" x14ac:dyDescent="0.3">
      <c r="A5113">
        <v>50068078</v>
      </c>
      <c r="B5113" s="1" t="s">
        <v>5434</v>
      </c>
      <c r="C5113" t="s">
        <v>4408</v>
      </c>
      <c r="D5113" s="2">
        <v>407</v>
      </c>
      <c r="E5113" s="1" t="s">
        <v>4825</v>
      </c>
      <c r="F5113" s="2">
        <v>11231</v>
      </c>
      <c r="G5113" s="3">
        <v>3476893075</v>
      </c>
      <c r="H5113" s="1" t="s">
        <v>20</v>
      </c>
      <c r="I5113" t="s">
        <v>17</v>
      </c>
      <c r="J5113">
        <v>80</v>
      </c>
      <c r="K5113">
        <v>360</v>
      </c>
      <c r="L5113" s="27">
        <f>RestaurantData[[#This Row],[DailyCustAvg]]*30</f>
        <v>10800</v>
      </c>
      <c r="M5113" s="7">
        <f>(((RestaurantData[[#This Row],[FitScore]]/100)*RestaurantData[[#This Row],[DailyCustAvg]])/3.5)*30</f>
        <v>2468.5714285714289</v>
      </c>
      <c r="N5113">
        <v>40.677987308756997</v>
      </c>
      <c r="O5113">
        <v>-73.996196446493002</v>
      </c>
      <c r="P5113">
        <v>306</v>
      </c>
      <c r="Q5113">
        <v>39</v>
      </c>
      <c r="R5113">
        <f>(RestaurantData[[#This Row],[MonthySales]]/1500)*0.07</f>
        <v>0.11520000000000002</v>
      </c>
    </row>
    <row r="5114" spans="1:18" hidden="1" x14ac:dyDescent="0.3">
      <c r="A5114">
        <v>50052308</v>
      </c>
      <c r="B5114" s="1" t="s">
        <v>5307</v>
      </c>
      <c r="C5114" t="s">
        <v>4408</v>
      </c>
      <c r="D5114" s="2">
        <v>298</v>
      </c>
      <c r="E5114" s="1" t="s">
        <v>4828</v>
      </c>
      <c r="F5114" s="2">
        <v>11231</v>
      </c>
      <c r="G5114" s="3">
        <v>7188754820</v>
      </c>
      <c r="H5114" s="1" t="s">
        <v>73</v>
      </c>
      <c r="I5114" t="s">
        <v>17</v>
      </c>
      <c r="J5114">
        <v>83</v>
      </c>
      <c r="K5114">
        <v>346</v>
      </c>
      <c r="L5114" s="27">
        <f>RestaurantData[[#This Row],[DailyCustAvg]]*30</f>
        <v>10380</v>
      </c>
      <c r="M5114" s="7">
        <f>(((RestaurantData[[#This Row],[FitScore]]/100)*RestaurantData[[#This Row],[DailyCustAvg]])/3.5)*30</f>
        <v>2461.5428571428574</v>
      </c>
      <c r="N5114">
        <v>40.683987346625003</v>
      </c>
      <c r="O5114">
        <v>-73.995125242818006</v>
      </c>
      <c r="P5114">
        <v>306</v>
      </c>
      <c r="Q5114">
        <v>39</v>
      </c>
      <c r="R5114">
        <f>(RestaurantData[[#This Row],[MonthySales]]/1500)*0.07</f>
        <v>0.11487200000000003</v>
      </c>
    </row>
    <row r="5115" spans="1:18" hidden="1" x14ac:dyDescent="0.3">
      <c r="A5115">
        <v>40667588</v>
      </c>
      <c r="B5115" s="1" t="s">
        <v>5311</v>
      </c>
      <c r="C5115" t="s">
        <v>4408</v>
      </c>
      <c r="D5115" s="2">
        <v>379</v>
      </c>
      <c r="E5115" s="1" t="s">
        <v>1184</v>
      </c>
      <c r="F5115" s="2">
        <v>11231</v>
      </c>
      <c r="G5115" s="3">
        <v>7186258052</v>
      </c>
      <c r="H5115" s="1" t="s">
        <v>16</v>
      </c>
      <c r="I5115" t="s">
        <v>17</v>
      </c>
      <c r="J5115">
        <v>74</v>
      </c>
      <c r="K5115">
        <v>346</v>
      </c>
      <c r="L5115" s="27">
        <f>RestaurantData[[#This Row],[DailyCustAvg]]*30</f>
        <v>10380</v>
      </c>
      <c r="M5115" s="7">
        <f>(((RestaurantData[[#This Row],[FitScore]]/100)*RestaurantData[[#This Row],[DailyCustAvg]])/3.5)*30</f>
        <v>2194.6285714285714</v>
      </c>
      <c r="N5115">
        <v>40.679005547548996</v>
      </c>
      <c r="O5115">
        <v>-74.005584639516002</v>
      </c>
      <c r="P5115">
        <v>306</v>
      </c>
      <c r="Q5115">
        <v>38</v>
      </c>
      <c r="R5115">
        <f>(RestaurantData[[#This Row],[MonthySales]]/1500)*0.07</f>
        <v>0.10241600000000001</v>
      </c>
    </row>
    <row r="5116" spans="1:18" hidden="1" x14ac:dyDescent="0.3">
      <c r="A5116">
        <v>50093903</v>
      </c>
      <c r="B5116" s="1" t="s">
        <v>5372</v>
      </c>
      <c r="C5116" t="s">
        <v>4408</v>
      </c>
      <c r="D5116" s="2">
        <v>247</v>
      </c>
      <c r="E5116" s="1" t="s">
        <v>4825</v>
      </c>
      <c r="F5116" s="2">
        <v>11231</v>
      </c>
      <c r="G5116" s="3">
        <v>7185225575</v>
      </c>
      <c r="H5116" s="1" t="s">
        <v>24</v>
      </c>
      <c r="I5116" t="s">
        <v>17</v>
      </c>
      <c r="J5116">
        <v>84</v>
      </c>
      <c r="K5116">
        <v>346</v>
      </c>
      <c r="L5116" s="27">
        <f>RestaurantData[[#This Row],[DailyCustAvg]]*30</f>
        <v>10380</v>
      </c>
      <c r="M5116" s="7">
        <f>(((RestaurantData[[#This Row],[FitScore]]/100)*RestaurantData[[#This Row],[DailyCustAvg]])/3.5)*30</f>
        <v>2491.1999999999998</v>
      </c>
      <c r="N5116">
        <v>40.683350432551002</v>
      </c>
      <c r="O5116">
        <v>-73.992738412102</v>
      </c>
      <c r="P5116">
        <v>306</v>
      </c>
      <c r="Q5116">
        <v>33</v>
      </c>
      <c r="R5116">
        <f>(RestaurantData[[#This Row],[MonthySales]]/1500)*0.07</f>
        <v>0.116256</v>
      </c>
    </row>
    <row r="5117" spans="1:18" hidden="1" x14ac:dyDescent="0.3">
      <c r="A5117">
        <v>50055644</v>
      </c>
      <c r="B5117" s="1" t="s">
        <v>5303</v>
      </c>
      <c r="C5117" t="s">
        <v>4408</v>
      </c>
      <c r="D5117" s="2">
        <v>314</v>
      </c>
      <c r="E5117" s="1" t="s">
        <v>4828</v>
      </c>
      <c r="F5117" s="2">
        <v>11231</v>
      </c>
      <c r="G5117" s="3">
        <v>7188521162</v>
      </c>
      <c r="H5117" s="1" t="s">
        <v>16</v>
      </c>
      <c r="I5117" t="s">
        <v>17</v>
      </c>
      <c r="J5117">
        <v>82</v>
      </c>
      <c r="K5117">
        <v>343</v>
      </c>
      <c r="L5117" s="27">
        <f>RestaurantData[[#This Row],[DailyCustAvg]]*30</f>
        <v>10290</v>
      </c>
      <c r="M5117" s="7">
        <f>(((RestaurantData[[#This Row],[FitScore]]/100)*RestaurantData[[#This Row],[DailyCustAvg]])/3.5)*30</f>
        <v>2410.8000000000002</v>
      </c>
      <c r="N5117">
        <v>40.683427423635997</v>
      </c>
      <c r="O5117">
        <v>-73.995392095290995</v>
      </c>
      <c r="P5117">
        <v>306</v>
      </c>
      <c r="Q5117">
        <v>39</v>
      </c>
      <c r="R5117">
        <f>(RestaurantData[[#This Row],[MonthySales]]/1500)*0.07</f>
        <v>0.11250400000000002</v>
      </c>
    </row>
    <row r="5118" spans="1:18" hidden="1" x14ac:dyDescent="0.3">
      <c r="A5118">
        <v>41215975</v>
      </c>
      <c r="B5118" s="1" t="s">
        <v>5309</v>
      </c>
      <c r="C5118" t="s">
        <v>4408</v>
      </c>
      <c r="D5118" s="2">
        <v>272</v>
      </c>
      <c r="E5118" s="1" t="s">
        <v>4825</v>
      </c>
      <c r="F5118" s="2">
        <v>11231</v>
      </c>
      <c r="G5118" s="3">
        <v>7188583980</v>
      </c>
      <c r="H5118" s="1" t="s">
        <v>276</v>
      </c>
      <c r="I5118" t="s">
        <v>21</v>
      </c>
      <c r="J5118">
        <v>77</v>
      </c>
      <c r="K5118">
        <v>339</v>
      </c>
      <c r="L5118" s="27">
        <f>RestaurantData[[#This Row],[DailyCustAvg]]*30</f>
        <v>10170</v>
      </c>
      <c r="M5118" s="7">
        <f>(((RestaurantData[[#This Row],[FitScore]]/100)*RestaurantData[[#This Row],[DailyCustAvg]])/3.5)*30</f>
        <v>2237.4000000000005</v>
      </c>
      <c r="N5118">
        <v>40.682565460799999</v>
      </c>
      <c r="O5118">
        <v>-73.993293746830005</v>
      </c>
      <c r="P5118">
        <v>306</v>
      </c>
      <c r="Q5118">
        <v>39</v>
      </c>
      <c r="R5118">
        <f>(RestaurantData[[#This Row],[MonthySales]]/1500)*0.07</f>
        <v>0.10441200000000003</v>
      </c>
    </row>
    <row r="5119" spans="1:18" hidden="1" x14ac:dyDescent="0.3">
      <c r="A5119">
        <v>41577501</v>
      </c>
      <c r="B5119" s="1" t="s">
        <v>5276</v>
      </c>
      <c r="C5119" t="s">
        <v>4408</v>
      </c>
      <c r="D5119" s="2">
        <v>520</v>
      </c>
      <c r="E5119" s="1" t="s">
        <v>993</v>
      </c>
      <c r="F5119" s="2">
        <v>11231</v>
      </c>
      <c r="G5119" s="3">
        <v>3477630850</v>
      </c>
      <c r="H5119" s="1" t="s">
        <v>29</v>
      </c>
      <c r="I5119" t="s">
        <v>17</v>
      </c>
      <c r="J5119">
        <v>79</v>
      </c>
      <c r="K5119">
        <v>337</v>
      </c>
      <c r="L5119" s="27">
        <f>RestaurantData[[#This Row],[DailyCustAvg]]*30</f>
        <v>10110</v>
      </c>
      <c r="M5119" s="7">
        <f>(((RestaurantData[[#This Row],[FitScore]]/100)*RestaurantData[[#This Row],[DailyCustAvg]])/3.5)*30</f>
        <v>2281.971428571429</v>
      </c>
      <c r="N5119">
        <v>40.683367131006001</v>
      </c>
      <c r="O5119">
        <v>-73.999783666642003</v>
      </c>
      <c r="P5119">
        <v>306</v>
      </c>
      <c r="Q5119">
        <v>39</v>
      </c>
      <c r="R5119">
        <f>(RestaurantData[[#This Row],[MonthySales]]/1500)*0.07</f>
        <v>0.10649200000000003</v>
      </c>
    </row>
    <row r="5120" spans="1:18" hidden="1" x14ac:dyDescent="0.3">
      <c r="A5120">
        <v>50087924</v>
      </c>
      <c r="B5120" s="1" t="s">
        <v>5347</v>
      </c>
      <c r="C5120" t="s">
        <v>4408</v>
      </c>
      <c r="D5120" s="2">
        <v>367</v>
      </c>
      <c r="E5120" s="1" t="s">
        <v>1184</v>
      </c>
      <c r="F5120" s="2">
        <v>11231</v>
      </c>
      <c r="G5120" s="3">
        <v>9292980117</v>
      </c>
      <c r="H5120" s="1" t="s">
        <v>641</v>
      </c>
      <c r="I5120" t="s">
        <v>21</v>
      </c>
      <c r="J5120">
        <v>77</v>
      </c>
      <c r="K5120">
        <v>335</v>
      </c>
      <c r="L5120" s="27">
        <f>RestaurantData[[#This Row],[DailyCustAvg]]*30</f>
        <v>10050</v>
      </c>
      <c r="M5120" s="7">
        <f>(((RestaurantData[[#This Row],[FitScore]]/100)*RestaurantData[[#This Row],[DailyCustAvg]])/3.5)*30</f>
        <v>2211</v>
      </c>
      <c r="N5120">
        <v>40.679452956784999</v>
      </c>
      <c r="O5120">
        <v>-74.005357540484994</v>
      </c>
      <c r="P5120">
        <v>306</v>
      </c>
      <c r="Q5120">
        <v>38</v>
      </c>
      <c r="R5120">
        <f>(RestaurantData[[#This Row],[MonthySales]]/1500)*0.07</f>
        <v>0.10318000000000001</v>
      </c>
    </row>
    <row r="5121" spans="1:18" hidden="1" x14ac:dyDescent="0.3">
      <c r="A5121">
        <v>50063542</v>
      </c>
      <c r="B5121" s="1" t="s">
        <v>5384</v>
      </c>
      <c r="C5121" t="s">
        <v>4408</v>
      </c>
      <c r="D5121" s="2">
        <v>155</v>
      </c>
      <c r="E5121" s="1" t="s">
        <v>1184</v>
      </c>
      <c r="F5121" s="2">
        <v>11231</v>
      </c>
      <c r="G5121" s="3">
        <v>3479079632</v>
      </c>
      <c r="H5121" s="1" t="s">
        <v>73</v>
      </c>
      <c r="I5121" t="s">
        <v>21</v>
      </c>
      <c r="J5121">
        <v>83</v>
      </c>
      <c r="K5121">
        <v>333</v>
      </c>
      <c r="L5121" s="27">
        <f>RestaurantData[[#This Row],[DailyCustAvg]]*30</f>
        <v>9990</v>
      </c>
      <c r="M5121" s="7">
        <f>(((RestaurantData[[#This Row],[FitScore]]/100)*RestaurantData[[#This Row],[DailyCustAvg]])/3.5)*30</f>
        <v>2369.0571428571425</v>
      </c>
      <c r="N5121">
        <v>40.686649865583</v>
      </c>
      <c r="O5121">
        <v>-74.001903827633001</v>
      </c>
      <c r="P5121">
        <v>306</v>
      </c>
      <c r="Q5121">
        <v>39</v>
      </c>
      <c r="R5121">
        <f>(RestaurantData[[#This Row],[MonthySales]]/1500)*0.07</f>
        <v>0.110556</v>
      </c>
    </row>
    <row r="5122" spans="1:18" hidden="1" x14ac:dyDescent="0.3">
      <c r="A5122">
        <v>50077075</v>
      </c>
      <c r="B5122" s="1" t="s">
        <v>5317</v>
      </c>
      <c r="C5122" t="s">
        <v>4408</v>
      </c>
      <c r="D5122" s="2">
        <v>345</v>
      </c>
      <c r="E5122" s="1" t="s">
        <v>4825</v>
      </c>
      <c r="F5122" s="2">
        <v>11231</v>
      </c>
      <c r="G5122" s="3">
        <v>2404416326</v>
      </c>
      <c r="H5122" s="1" t="s">
        <v>16</v>
      </c>
      <c r="I5122" t="s">
        <v>21</v>
      </c>
      <c r="J5122">
        <v>86</v>
      </c>
      <c r="K5122">
        <v>328</v>
      </c>
      <c r="L5122" s="27">
        <f>RestaurantData[[#This Row],[DailyCustAvg]]*30</f>
        <v>9840</v>
      </c>
      <c r="M5122" s="7">
        <f>(((RestaurantData[[#This Row],[FitScore]]/100)*RestaurantData[[#This Row],[DailyCustAvg]])/3.5)*30</f>
        <v>2417.8285714285712</v>
      </c>
      <c r="N5122">
        <v>40.680133673706003</v>
      </c>
      <c r="O5122">
        <v>-73.994920018914002</v>
      </c>
      <c r="P5122">
        <v>306</v>
      </c>
      <c r="Q5122">
        <v>39</v>
      </c>
      <c r="R5122">
        <f>(RestaurantData[[#This Row],[MonthySales]]/1500)*0.07</f>
        <v>0.112832</v>
      </c>
    </row>
    <row r="5123" spans="1:18" hidden="1" x14ac:dyDescent="0.3">
      <c r="A5123">
        <v>50057693</v>
      </c>
      <c r="B5123" s="1" t="s">
        <v>5404</v>
      </c>
      <c r="C5123" t="s">
        <v>4408</v>
      </c>
      <c r="D5123" s="2">
        <v>225</v>
      </c>
      <c r="E5123" s="1" t="s">
        <v>1184</v>
      </c>
      <c r="F5123" s="2">
        <v>11231</v>
      </c>
      <c r="G5123" s="3">
        <v>7187979200</v>
      </c>
      <c r="H5123" s="1" t="s">
        <v>242</v>
      </c>
      <c r="I5123" t="s">
        <v>17</v>
      </c>
      <c r="J5123">
        <v>84</v>
      </c>
      <c r="K5123">
        <v>328</v>
      </c>
      <c r="L5123" s="27">
        <f>RestaurantData[[#This Row],[DailyCustAvg]]*30</f>
        <v>9840</v>
      </c>
      <c r="M5123" s="7">
        <f>(((RestaurantData[[#This Row],[FitScore]]/100)*RestaurantData[[#This Row],[DailyCustAvg]])/3.5)*30</f>
        <v>2361.6</v>
      </c>
      <c r="N5123">
        <v>40.684481471658998</v>
      </c>
      <c r="O5123">
        <v>-74.002952999873003</v>
      </c>
      <c r="P5123">
        <v>306</v>
      </c>
      <c r="Q5123">
        <v>39</v>
      </c>
      <c r="R5123">
        <f>(RestaurantData[[#This Row],[MonthySales]]/1500)*0.07</f>
        <v>0.11020800000000001</v>
      </c>
    </row>
    <row r="5124" spans="1:18" hidden="1" x14ac:dyDescent="0.3">
      <c r="A5124">
        <v>41641302</v>
      </c>
      <c r="B5124" s="1" t="s">
        <v>5346</v>
      </c>
      <c r="C5124" t="s">
        <v>4408</v>
      </c>
      <c r="D5124" s="2">
        <v>317</v>
      </c>
      <c r="E5124" s="1" t="s">
        <v>1184</v>
      </c>
      <c r="F5124" s="2">
        <v>11231</v>
      </c>
      <c r="G5124" s="3">
        <v>7186253214</v>
      </c>
      <c r="H5124" s="1" t="s">
        <v>16</v>
      </c>
      <c r="I5124" t="s">
        <v>21</v>
      </c>
      <c r="J5124">
        <v>87</v>
      </c>
      <c r="K5124">
        <v>326</v>
      </c>
      <c r="L5124" s="27">
        <f>RestaurantData[[#This Row],[DailyCustAvg]]*30</f>
        <v>9780</v>
      </c>
      <c r="M5124" s="7">
        <f>(((RestaurantData[[#This Row],[FitScore]]/100)*RestaurantData[[#This Row],[DailyCustAvg]])/3.5)*30</f>
        <v>2431.0285714285715</v>
      </c>
      <c r="N5124">
        <v>40.681464917690001</v>
      </c>
      <c r="O5124">
        <v>-74.004402257774998</v>
      </c>
      <c r="P5124">
        <v>306</v>
      </c>
      <c r="Q5124">
        <v>39</v>
      </c>
      <c r="R5124">
        <f>(RestaurantData[[#This Row],[MonthySales]]/1500)*0.07</f>
        <v>0.11344800000000001</v>
      </c>
    </row>
    <row r="5125" spans="1:18" hidden="1" x14ac:dyDescent="0.3">
      <c r="A5125">
        <v>50079297</v>
      </c>
      <c r="B5125" s="1" t="s">
        <v>5266</v>
      </c>
      <c r="C5125" t="s">
        <v>4408</v>
      </c>
      <c r="D5125" s="2">
        <v>133</v>
      </c>
      <c r="E5125" s="1" t="s">
        <v>5268</v>
      </c>
      <c r="F5125" s="2">
        <v>11231</v>
      </c>
      <c r="G5125" s="3">
        <v>7188751273</v>
      </c>
      <c r="H5125" s="1" t="s">
        <v>163</v>
      </c>
      <c r="I5125" t="s">
        <v>21</v>
      </c>
      <c r="J5125">
        <v>85</v>
      </c>
      <c r="K5125">
        <v>319</v>
      </c>
      <c r="L5125" s="27">
        <f>RestaurantData[[#This Row],[DailyCustAvg]]*30</f>
        <v>9570</v>
      </c>
      <c r="M5125" s="7">
        <f>(((RestaurantData[[#This Row],[FitScore]]/100)*RestaurantData[[#This Row],[DailyCustAvg]])/3.5)*30</f>
        <v>2324.1428571428569</v>
      </c>
      <c r="N5125">
        <v>40.674775024402997</v>
      </c>
      <c r="O5125">
        <v>-74.014831338969998</v>
      </c>
      <c r="P5125">
        <v>306</v>
      </c>
      <c r="Q5125">
        <v>38</v>
      </c>
      <c r="R5125">
        <f>(RestaurantData[[#This Row],[MonthySales]]/1500)*0.07</f>
        <v>0.10845999999999999</v>
      </c>
    </row>
    <row r="5126" spans="1:18" hidden="1" x14ac:dyDescent="0.3">
      <c r="A5126">
        <v>41017379</v>
      </c>
      <c r="B5126" s="1" t="s">
        <v>5409</v>
      </c>
      <c r="C5126" t="s">
        <v>4408</v>
      </c>
      <c r="D5126" s="2">
        <v>305</v>
      </c>
      <c r="E5126" s="1" t="s">
        <v>4828</v>
      </c>
      <c r="F5126" s="2">
        <v>11231</v>
      </c>
      <c r="G5126" s="3">
        <v>7188526890</v>
      </c>
      <c r="H5126" s="1" t="s">
        <v>143</v>
      </c>
      <c r="I5126" t="s">
        <v>21</v>
      </c>
      <c r="J5126">
        <v>74</v>
      </c>
      <c r="K5126">
        <v>319</v>
      </c>
      <c r="L5126" s="27">
        <f>RestaurantData[[#This Row],[DailyCustAvg]]*30</f>
        <v>9570</v>
      </c>
      <c r="M5126" s="7">
        <f>(((RestaurantData[[#This Row],[FitScore]]/100)*RestaurantData[[#This Row],[DailyCustAvg]])/3.5)*30</f>
        <v>2023.3714285714286</v>
      </c>
      <c r="N5126">
        <v>40.683630532115998</v>
      </c>
      <c r="O5126">
        <v>-73.995273097384</v>
      </c>
      <c r="P5126">
        <v>306</v>
      </c>
      <c r="Q5126">
        <v>39</v>
      </c>
      <c r="R5126">
        <f>(RestaurantData[[#This Row],[MonthySales]]/1500)*0.07</f>
        <v>9.4424000000000008E-2</v>
      </c>
    </row>
    <row r="5127" spans="1:18" hidden="1" x14ac:dyDescent="0.3">
      <c r="A5127">
        <v>50000817</v>
      </c>
      <c r="B5127" s="1" t="s">
        <v>5397</v>
      </c>
      <c r="C5127" t="s">
        <v>4408</v>
      </c>
      <c r="D5127" s="2">
        <v>243</v>
      </c>
      <c r="E5127" s="1" t="s">
        <v>5352</v>
      </c>
      <c r="F5127" s="2">
        <v>11231</v>
      </c>
      <c r="G5127" s="3">
        <v>6464592716</v>
      </c>
      <c r="H5127" s="1" t="s">
        <v>16</v>
      </c>
      <c r="I5127" t="s">
        <v>21</v>
      </c>
      <c r="J5127">
        <v>77</v>
      </c>
      <c r="K5127">
        <v>315</v>
      </c>
      <c r="L5127" s="27">
        <f>RestaurantData[[#This Row],[DailyCustAvg]]*30</f>
        <v>9450</v>
      </c>
      <c r="M5127" s="7">
        <f>(((RestaurantData[[#This Row],[FitScore]]/100)*RestaurantData[[#This Row],[DailyCustAvg]])/3.5)*30</f>
        <v>2079</v>
      </c>
      <c r="N5127">
        <v>40.684223460208997</v>
      </c>
      <c r="O5127">
        <v>-73.996946054727999</v>
      </c>
      <c r="P5127">
        <v>306</v>
      </c>
      <c r="Q5127">
        <v>39</v>
      </c>
      <c r="R5127">
        <f>(RestaurantData[[#This Row],[MonthySales]]/1500)*0.07</f>
        <v>9.7020000000000009E-2</v>
      </c>
    </row>
    <row r="5128" spans="1:18" hidden="1" x14ac:dyDescent="0.3">
      <c r="A5128">
        <v>50101523</v>
      </c>
      <c r="B5128" s="1" t="s">
        <v>5275</v>
      </c>
      <c r="C5128" t="s">
        <v>4408</v>
      </c>
      <c r="D5128" s="2">
        <v>263</v>
      </c>
      <c r="E5128" s="1" t="s">
        <v>4825</v>
      </c>
      <c r="F5128" s="2">
        <v>11231</v>
      </c>
      <c r="G5128" s="3">
        <v>3478449950</v>
      </c>
      <c r="H5128" s="1" t="s">
        <v>58</v>
      </c>
      <c r="I5128" t="s">
        <v>21</v>
      </c>
      <c r="J5128">
        <v>77</v>
      </c>
      <c r="K5128">
        <v>311</v>
      </c>
      <c r="L5128" s="27">
        <f>RestaurantData[[#This Row],[DailyCustAvg]]*30</f>
        <v>9330</v>
      </c>
      <c r="M5128" s="7">
        <f>(((RestaurantData[[#This Row],[FitScore]]/100)*RestaurantData[[#This Row],[DailyCustAvg]])/3.5)*30</f>
        <v>2052.6</v>
      </c>
      <c r="N5128">
        <v>40.682993626886002</v>
      </c>
      <c r="O5128">
        <v>-73.992980021997994</v>
      </c>
      <c r="P5128">
        <v>306</v>
      </c>
      <c r="Q5128">
        <v>33</v>
      </c>
      <c r="R5128">
        <f>(RestaurantData[[#This Row],[MonthySales]]/1500)*0.07</f>
        <v>9.5787999999999998E-2</v>
      </c>
    </row>
    <row r="5129" spans="1:18" hidden="1" x14ac:dyDescent="0.3">
      <c r="A5129">
        <v>41064708</v>
      </c>
      <c r="B5129" s="1" t="s">
        <v>5344</v>
      </c>
      <c r="C5129" t="s">
        <v>4408</v>
      </c>
      <c r="D5129" s="2">
        <v>132</v>
      </c>
      <c r="E5129" s="1" t="s">
        <v>5283</v>
      </c>
      <c r="F5129" s="2">
        <v>11231</v>
      </c>
      <c r="G5129" s="3">
        <v>7186249107</v>
      </c>
      <c r="H5129" s="1" t="s">
        <v>143</v>
      </c>
      <c r="I5129" t="s">
        <v>17</v>
      </c>
      <c r="J5129">
        <v>87</v>
      </c>
      <c r="K5129">
        <v>292</v>
      </c>
      <c r="L5129" s="27">
        <f>RestaurantData[[#This Row],[DailyCustAvg]]*30</f>
        <v>8760</v>
      </c>
      <c r="M5129" s="7">
        <f>(((RestaurantData[[#This Row],[FitScore]]/100)*RestaurantData[[#This Row],[DailyCustAvg]])/3.5)*30</f>
        <v>2177.485714285714</v>
      </c>
      <c r="N5129">
        <v>40.684163093557999</v>
      </c>
      <c r="O5129">
        <v>-74.002260710678996</v>
      </c>
      <c r="P5129">
        <v>306</v>
      </c>
      <c r="Q5129">
        <v>39</v>
      </c>
      <c r="R5129">
        <f>(RestaurantData[[#This Row],[MonthySales]]/1500)*0.07</f>
        <v>0.101616</v>
      </c>
    </row>
    <row r="5130" spans="1:18" hidden="1" x14ac:dyDescent="0.3">
      <c r="A5130">
        <v>41522735</v>
      </c>
      <c r="B5130" s="1" t="s">
        <v>5308</v>
      </c>
      <c r="C5130" t="s">
        <v>4408</v>
      </c>
      <c r="D5130" s="2">
        <v>485</v>
      </c>
      <c r="E5130" s="1" t="s">
        <v>4828</v>
      </c>
      <c r="F5130" s="2">
        <v>11231</v>
      </c>
      <c r="G5130" s="3">
        <v>7187227229</v>
      </c>
      <c r="H5130" s="1" t="s">
        <v>138</v>
      </c>
      <c r="I5130" t="s">
        <v>21</v>
      </c>
      <c r="J5130">
        <v>84</v>
      </c>
      <c r="K5130">
        <v>291</v>
      </c>
      <c r="L5130" s="27">
        <f>RestaurantData[[#This Row],[DailyCustAvg]]*30</f>
        <v>8730</v>
      </c>
      <c r="M5130" s="7">
        <f>(((RestaurantData[[#This Row],[FitScore]]/100)*RestaurantData[[#This Row],[DailyCustAvg]])/3.5)*30</f>
        <v>2095.2000000000003</v>
      </c>
      <c r="N5130">
        <v>40.676269136117</v>
      </c>
      <c r="O5130">
        <v>-73.998817503994999</v>
      </c>
      <c r="P5130">
        <v>306</v>
      </c>
      <c r="Q5130">
        <v>39</v>
      </c>
      <c r="R5130">
        <f>(RestaurantData[[#This Row],[MonthySales]]/1500)*0.07</f>
        <v>9.777600000000003E-2</v>
      </c>
    </row>
    <row r="5131" spans="1:18" hidden="1" x14ac:dyDescent="0.3">
      <c r="A5131">
        <v>50080590</v>
      </c>
      <c r="B5131" s="1" t="s">
        <v>5427</v>
      </c>
      <c r="C5131" t="s">
        <v>4408</v>
      </c>
      <c r="D5131" s="2">
        <v>347</v>
      </c>
      <c r="E5131" s="1" t="s">
        <v>5274</v>
      </c>
      <c r="F5131" s="2">
        <v>11231</v>
      </c>
      <c r="G5131" s="3">
        <v>9292763330</v>
      </c>
      <c r="H5131" s="1" t="s">
        <v>16</v>
      </c>
      <c r="I5131" t="s">
        <v>21</v>
      </c>
      <c r="J5131">
        <v>75</v>
      </c>
      <c r="K5131">
        <v>290</v>
      </c>
      <c r="L5131" s="27">
        <f>RestaurantData[[#This Row],[DailyCustAvg]]*30</f>
        <v>8700</v>
      </c>
      <c r="M5131" s="7">
        <f>(((RestaurantData[[#This Row],[FitScore]]/100)*RestaurantData[[#This Row],[DailyCustAvg]])/3.5)*30</f>
        <v>1864.2857142857144</v>
      </c>
      <c r="N5131">
        <v>40.677237309165001</v>
      </c>
      <c r="O5131">
        <v>-74.013014856110004</v>
      </c>
      <c r="P5131">
        <v>306</v>
      </c>
      <c r="Q5131">
        <v>38</v>
      </c>
      <c r="R5131">
        <f>(RestaurantData[[#This Row],[MonthySales]]/1500)*0.07</f>
        <v>8.7000000000000008E-2</v>
      </c>
    </row>
    <row r="5132" spans="1:18" hidden="1" x14ac:dyDescent="0.3">
      <c r="A5132">
        <v>41077320</v>
      </c>
      <c r="B5132" s="1" t="s">
        <v>5273</v>
      </c>
      <c r="C5132" t="s">
        <v>4408</v>
      </c>
      <c r="D5132" s="2">
        <v>359</v>
      </c>
      <c r="E5132" s="1" t="s">
        <v>5274</v>
      </c>
      <c r="F5132" s="2">
        <v>11231</v>
      </c>
      <c r="G5132" s="3">
        <v>7182220345</v>
      </c>
      <c r="H5132" s="1" t="s">
        <v>73</v>
      </c>
      <c r="I5132" t="s">
        <v>21</v>
      </c>
      <c r="J5132">
        <v>86</v>
      </c>
      <c r="K5132">
        <v>289</v>
      </c>
      <c r="L5132" s="27">
        <f>RestaurantData[[#This Row],[DailyCustAvg]]*30</f>
        <v>8670</v>
      </c>
      <c r="M5132" s="7">
        <f>(((RestaurantData[[#This Row],[FitScore]]/100)*RestaurantData[[#This Row],[DailyCustAvg]])/3.5)*30</f>
        <v>2130.3428571428572</v>
      </c>
      <c r="N5132">
        <v>40.676957304312999</v>
      </c>
      <c r="O5132">
        <v>-74.013342875196003</v>
      </c>
      <c r="P5132">
        <v>306</v>
      </c>
      <c r="Q5132">
        <v>38</v>
      </c>
      <c r="R5132">
        <f>(RestaurantData[[#This Row],[MonthySales]]/1500)*0.07</f>
        <v>9.9416000000000004E-2</v>
      </c>
    </row>
    <row r="5133" spans="1:18" hidden="1" x14ac:dyDescent="0.3">
      <c r="A5133">
        <v>50068816</v>
      </c>
      <c r="B5133" s="1" t="s">
        <v>5291</v>
      </c>
      <c r="C5133" t="s">
        <v>4408</v>
      </c>
      <c r="D5133" s="2">
        <v>267</v>
      </c>
      <c r="E5133" s="1" t="s">
        <v>4825</v>
      </c>
      <c r="F5133" s="2">
        <v>11231</v>
      </c>
      <c r="G5133" s="3">
        <v>9176973215</v>
      </c>
      <c r="H5133" s="1" t="s">
        <v>202</v>
      </c>
      <c r="I5133" t="s">
        <v>21</v>
      </c>
      <c r="J5133">
        <v>78</v>
      </c>
      <c r="K5133">
        <v>287</v>
      </c>
      <c r="L5133" s="27">
        <f>RestaurantData[[#This Row],[DailyCustAvg]]*30</f>
        <v>8610</v>
      </c>
      <c r="M5133" s="7">
        <f>(((RestaurantData[[#This Row],[FitScore]]/100)*RestaurantData[[#This Row],[DailyCustAvg]])/3.5)*30</f>
        <v>1918.8</v>
      </c>
      <c r="N5133">
        <v>40.682754841086997</v>
      </c>
      <c r="O5133">
        <v>-73.993138690232996</v>
      </c>
      <c r="P5133">
        <v>306</v>
      </c>
      <c r="Q5133">
        <v>33</v>
      </c>
      <c r="R5133">
        <f>(RestaurantData[[#This Row],[MonthySales]]/1500)*0.07</f>
        <v>8.9543999999999999E-2</v>
      </c>
    </row>
    <row r="5134" spans="1:18" hidden="1" x14ac:dyDescent="0.3">
      <c r="A5134">
        <v>50095292</v>
      </c>
      <c r="B5134" s="1" t="s">
        <v>5380</v>
      </c>
      <c r="C5134" t="s">
        <v>4408</v>
      </c>
      <c r="D5134" s="2">
        <v>283</v>
      </c>
      <c r="E5134" s="1" t="s">
        <v>4825</v>
      </c>
      <c r="F5134" s="2">
        <v>11231</v>
      </c>
      <c r="G5134" s="3">
        <v>7188525100</v>
      </c>
      <c r="H5134" s="1" t="s">
        <v>16</v>
      </c>
      <c r="I5134" t="s">
        <v>21</v>
      </c>
      <c r="J5134">
        <v>82</v>
      </c>
      <c r="K5134">
        <v>286</v>
      </c>
      <c r="L5134" s="27">
        <f>RestaurantData[[#This Row],[DailyCustAvg]]*30</f>
        <v>8580</v>
      </c>
      <c r="M5134" s="7">
        <f>(((RestaurantData[[#This Row],[FitScore]]/100)*RestaurantData[[#This Row],[DailyCustAvg]])/3.5)*30</f>
        <v>2010.1714285714284</v>
      </c>
      <c r="N5134">
        <v>40.682359609171002</v>
      </c>
      <c r="O5134">
        <v>-73.993405538150995</v>
      </c>
      <c r="P5134">
        <v>306</v>
      </c>
      <c r="Q5134">
        <v>33</v>
      </c>
      <c r="R5134">
        <f>(RestaurantData[[#This Row],[MonthySales]]/1500)*0.07</f>
        <v>9.3808000000000002E-2</v>
      </c>
    </row>
    <row r="5135" spans="1:18" hidden="1" x14ac:dyDescent="0.3">
      <c r="A5135">
        <v>50051436</v>
      </c>
      <c r="B5135" s="1" t="s">
        <v>5331</v>
      </c>
      <c r="C5135" t="s">
        <v>4408</v>
      </c>
      <c r="D5135" s="2">
        <v>316</v>
      </c>
      <c r="E5135" s="1" t="s">
        <v>4828</v>
      </c>
      <c r="F5135" s="2">
        <v>11231</v>
      </c>
      <c r="G5135" s="3">
        <v>3472478417</v>
      </c>
      <c r="H5135" s="1" t="s">
        <v>24</v>
      </c>
      <c r="I5135" t="s">
        <v>21</v>
      </c>
      <c r="J5135">
        <v>86</v>
      </c>
      <c r="K5135">
        <v>280</v>
      </c>
      <c r="L5135" s="27">
        <f>RestaurantData[[#This Row],[DailyCustAvg]]*30</f>
        <v>8400</v>
      </c>
      <c r="M5135" s="7">
        <f>(((RestaurantData[[#This Row],[FitScore]]/100)*RestaurantData[[#This Row],[DailyCustAvg]])/3.5)*30</f>
        <v>2064</v>
      </c>
      <c r="N5135">
        <v>40.683375273929002</v>
      </c>
      <c r="O5135">
        <v>-73.995417337804</v>
      </c>
      <c r="P5135">
        <v>306</v>
      </c>
      <c r="Q5135">
        <v>39</v>
      </c>
      <c r="R5135">
        <f>(RestaurantData[[#This Row],[MonthySales]]/1500)*0.07</f>
        <v>9.6320000000000003E-2</v>
      </c>
    </row>
    <row r="5136" spans="1:18" hidden="1" x14ac:dyDescent="0.3">
      <c r="A5136">
        <v>50000606</v>
      </c>
      <c r="B5136" s="1" t="s">
        <v>5437</v>
      </c>
      <c r="C5136" t="s">
        <v>4408</v>
      </c>
      <c r="D5136" s="2">
        <v>521</v>
      </c>
      <c r="E5136" s="1" t="s">
        <v>4840</v>
      </c>
      <c r="F5136" s="2">
        <v>11231</v>
      </c>
      <c r="G5136" s="3">
        <v>7185345498</v>
      </c>
      <c r="H5136" s="1" t="s">
        <v>16</v>
      </c>
      <c r="I5136" t="s">
        <v>21</v>
      </c>
      <c r="J5136">
        <v>82</v>
      </c>
      <c r="K5136">
        <v>280</v>
      </c>
      <c r="L5136" s="27">
        <f>RestaurantData[[#This Row],[DailyCustAvg]]*30</f>
        <v>8400</v>
      </c>
      <c r="M5136" s="7">
        <f>(((RestaurantData[[#This Row],[FitScore]]/100)*RestaurantData[[#This Row],[DailyCustAvg]])/3.5)*30</f>
        <v>1967.9999999999998</v>
      </c>
      <c r="N5136">
        <v>40.685535501986003</v>
      </c>
      <c r="O5136">
        <v>-74.000497582964996</v>
      </c>
      <c r="P5136">
        <v>306</v>
      </c>
      <c r="Q5136">
        <v>39</v>
      </c>
      <c r="R5136">
        <f>(RestaurantData[[#This Row],[MonthySales]]/1500)*0.07</f>
        <v>9.1839999999999991E-2</v>
      </c>
    </row>
    <row r="5137" spans="1:18" hidden="1" x14ac:dyDescent="0.3">
      <c r="A5137">
        <v>41486993</v>
      </c>
      <c r="B5137" s="1" t="s">
        <v>5282</v>
      </c>
      <c r="C5137" t="s">
        <v>4408</v>
      </c>
      <c r="D5137" s="2">
        <v>415</v>
      </c>
      <c r="E5137" s="1" t="s">
        <v>5283</v>
      </c>
      <c r="F5137" s="2">
        <v>11231</v>
      </c>
      <c r="G5137" s="3">
        <v>7185224340</v>
      </c>
      <c r="H5137" s="1" t="s">
        <v>16</v>
      </c>
      <c r="I5137" t="s">
        <v>21</v>
      </c>
      <c r="J5137">
        <v>77</v>
      </c>
      <c r="K5137">
        <v>274</v>
      </c>
      <c r="L5137" s="27">
        <f>RestaurantData[[#This Row],[DailyCustAvg]]*30</f>
        <v>8220</v>
      </c>
      <c r="M5137" s="7">
        <f>(((RestaurantData[[#This Row],[FitScore]]/100)*RestaurantData[[#This Row],[DailyCustAvg]])/3.5)*30</f>
        <v>1808.4000000000003</v>
      </c>
      <c r="N5137">
        <v>40.680663205081999</v>
      </c>
      <c r="O5137">
        <v>-73.991397493611998</v>
      </c>
      <c r="P5137">
        <v>306</v>
      </c>
      <c r="Q5137">
        <v>39</v>
      </c>
      <c r="R5137">
        <f>(RestaurantData[[#This Row],[MonthySales]]/1500)*0.07</f>
        <v>8.4392000000000023E-2</v>
      </c>
    </row>
    <row r="5138" spans="1:18" hidden="1" x14ac:dyDescent="0.3">
      <c r="A5138">
        <v>41302178</v>
      </c>
      <c r="B5138" s="1" t="s">
        <v>131</v>
      </c>
      <c r="C5138" t="s">
        <v>4408</v>
      </c>
      <c r="D5138" s="2">
        <v>289</v>
      </c>
      <c r="E5138" s="1" t="s">
        <v>5315</v>
      </c>
      <c r="F5138" s="2">
        <v>11231</v>
      </c>
      <c r="G5138" s="3">
        <v>7185961902</v>
      </c>
      <c r="H5138" s="1" t="s">
        <v>132</v>
      </c>
      <c r="I5138" t="s">
        <v>17</v>
      </c>
      <c r="J5138">
        <v>86</v>
      </c>
      <c r="K5138">
        <v>269</v>
      </c>
      <c r="L5138" s="27">
        <f>RestaurantData[[#This Row],[DailyCustAvg]]*30</f>
        <v>8070</v>
      </c>
      <c r="M5138" s="7">
        <f>(((RestaurantData[[#This Row],[FitScore]]/100)*RestaurantData[[#This Row],[DailyCustAvg]])/3.5)*30</f>
        <v>1982.9142857142856</v>
      </c>
      <c r="N5138">
        <v>40.676173067587001</v>
      </c>
      <c r="O5138">
        <v>-74.001308675089007</v>
      </c>
      <c r="P5138">
        <v>306</v>
      </c>
      <c r="Q5138">
        <v>39</v>
      </c>
      <c r="R5138">
        <f>(RestaurantData[[#This Row],[MonthySales]]/1500)*0.07</f>
        <v>9.2536000000000007E-2</v>
      </c>
    </row>
    <row r="5139" spans="1:18" hidden="1" x14ac:dyDescent="0.3">
      <c r="A5139">
        <v>50080214</v>
      </c>
      <c r="B5139" s="1" t="s">
        <v>5286</v>
      </c>
      <c r="C5139" t="s">
        <v>4408</v>
      </c>
      <c r="D5139" s="2">
        <v>118</v>
      </c>
      <c r="E5139" s="1" t="s">
        <v>5287</v>
      </c>
      <c r="F5139" s="2">
        <v>11231</v>
      </c>
      <c r="G5139" s="3">
        <v>5164676286</v>
      </c>
      <c r="H5139" s="1" t="s">
        <v>138</v>
      </c>
      <c r="I5139" t="s">
        <v>21</v>
      </c>
      <c r="J5139">
        <v>75</v>
      </c>
      <c r="K5139">
        <v>264</v>
      </c>
      <c r="L5139" s="27">
        <f>RestaurantData[[#This Row],[DailyCustAvg]]*30</f>
        <v>7920</v>
      </c>
      <c r="M5139" s="7">
        <f>(((RestaurantData[[#This Row],[FitScore]]/100)*RestaurantData[[#This Row],[DailyCustAvg]])/3.5)*30</f>
        <v>1697.1428571428571</v>
      </c>
      <c r="N5139">
        <v>40.687091788582002</v>
      </c>
      <c r="O5139">
        <v>-73.999426684455003</v>
      </c>
      <c r="P5139">
        <v>306</v>
      </c>
      <c r="Q5139">
        <v>39</v>
      </c>
      <c r="R5139">
        <f>(RestaurantData[[#This Row],[MonthySales]]/1500)*0.07</f>
        <v>7.9200000000000007E-2</v>
      </c>
    </row>
    <row r="5140" spans="1:18" hidden="1" x14ac:dyDescent="0.3">
      <c r="A5140">
        <v>50072605</v>
      </c>
      <c r="B5140" s="1" t="s">
        <v>5288</v>
      </c>
      <c r="C5140" t="s">
        <v>4408</v>
      </c>
      <c r="D5140" s="2">
        <v>462</v>
      </c>
      <c r="E5140" s="1" t="s">
        <v>4828</v>
      </c>
      <c r="F5140" s="2">
        <v>11231</v>
      </c>
      <c r="G5140" s="3">
        <v>7184900207</v>
      </c>
      <c r="H5140" s="1" t="s">
        <v>20</v>
      </c>
      <c r="I5140" t="s">
        <v>17</v>
      </c>
      <c r="J5140">
        <v>85</v>
      </c>
      <c r="K5140">
        <v>264</v>
      </c>
      <c r="L5140" s="27">
        <f>RestaurantData[[#This Row],[DailyCustAvg]]*30</f>
        <v>7920</v>
      </c>
      <c r="M5140" s="7">
        <f>(((RestaurantData[[#This Row],[FitScore]]/100)*RestaurantData[[#This Row],[DailyCustAvg]])/3.5)*30</f>
        <v>1923.4285714285713</v>
      </c>
      <c r="N5140">
        <v>40.678190466320999</v>
      </c>
      <c r="O5140">
        <v>-73.997916151043</v>
      </c>
      <c r="P5140">
        <v>306</v>
      </c>
      <c r="Q5140">
        <v>39</v>
      </c>
      <c r="R5140">
        <f>(RestaurantData[[#This Row],[MonthySales]]/1500)*0.07</f>
        <v>8.9760000000000006E-2</v>
      </c>
    </row>
    <row r="5141" spans="1:18" hidden="1" x14ac:dyDescent="0.3">
      <c r="A5141">
        <v>50086525</v>
      </c>
      <c r="B5141" s="1" t="s">
        <v>5356</v>
      </c>
      <c r="C5141" t="s">
        <v>4408</v>
      </c>
      <c r="D5141" s="2">
        <v>117</v>
      </c>
      <c r="E5141" s="1" t="s">
        <v>1184</v>
      </c>
      <c r="F5141" s="2">
        <v>11231</v>
      </c>
      <c r="G5141" s="3">
        <v>7188588898</v>
      </c>
      <c r="H5141" s="1" t="s">
        <v>20</v>
      </c>
      <c r="I5141" t="s">
        <v>17</v>
      </c>
      <c r="J5141">
        <v>77</v>
      </c>
      <c r="K5141">
        <v>259</v>
      </c>
      <c r="L5141" s="27">
        <f>RestaurantData[[#This Row],[DailyCustAvg]]*30</f>
        <v>7770</v>
      </c>
      <c r="M5141" s="7">
        <f>(((RestaurantData[[#This Row],[FitScore]]/100)*RestaurantData[[#This Row],[DailyCustAvg]])/3.5)*30</f>
        <v>1709.4</v>
      </c>
      <c r="N5141">
        <v>40.687440366166001</v>
      </c>
      <c r="O5141">
        <v>-74.001525243697998</v>
      </c>
      <c r="P5141">
        <v>306</v>
      </c>
      <c r="Q5141">
        <v>39</v>
      </c>
      <c r="R5141">
        <f>(RestaurantData[[#This Row],[MonthySales]]/1500)*0.07</f>
        <v>7.9772000000000023E-2</v>
      </c>
    </row>
    <row r="5142" spans="1:18" hidden="1" x14ac:dyDescent="0.3">
      <c r="A5142">
        <v>41708903</v>
      </c>
      <c r="B5142" s="1" t="s">
        <v>5321</v>
      </c>
      <c r="C5142" t="s">
        <v>4408</v>
      </c>
      <c r="D5142" s="2">
        <v>383</v>
      </c>
      <c r="E5142" s="1" t="s">
        <v>5274</v>
      </c>
      <c r="F5142" s="2">
        <v>11231</v>
      </c>
      <c r="G5142" s="3">
        <v>7188552623</v>
      </c>
      <c r="H5142" s="1" t="s">
        <v>16</v>
      </c>
      <c r="I5142" t="s">
        <v>17</v>
      </c>
      <c r="J5142">
        <v>85</v>
      </c>
      <c r="K5142">
        <v>257</v>
      </c>
      <c r="L5142" s="27">
        <f>RestaurantData[[#This Row],[DailyCustAvg]]*30</f>
        <v>7710</v>
      </c>
      <c r="M5142" s="7">
        <f>(((RestaurantData[[#This Row],[FitScore]]/100)*RestaurantData[[#This Row],[DailyCustAvg]])/3.5)*30</f>
        <v>1872.4285714285713</v>
      </c>
      <c r="N5142">
        <v>40.676172187257997</v>
      </c>
      <c r="O5142">
        <v>-74.014265639889004</v>
      </c>
      <c r="P5142">
        <v>306</v>
      </c>
      <c r="Q5142">
        <v>38</v>
      </c>
      <c r="R5142">
        <f>(RestaurantData[[#This Row],[MonthySales]]/1500)*0.07</f>
        <v>8.7379999999999999E-2</v>
      </c>
    </row>
    <row r="5143" spans="1:18" hidden="1" x14ac:dyDescent="0.3">
      <c r="A5143">
        <v>50080581</v>
      </c>
      <c r="B5143" s="1" t="s">
        <v>5431</v>
      </c>
      <c r="C5143" t="s">
        <v>4408</v>
      </c>
      <c r="D5143" s="2">
        <v>215</v>
      </c>
      <c r="E5143" s="1" t="s">
        <v>1184</v>
      </c>
      <c r="F5143" s="2">
        <v>11231</v>
      </c>
      <c r="G5143" s="3">
        <v>9292950285</v>
      </c>
      <c r="H5143" s="1" t="s">
        <v>16</v>
      </c>
      <c r="I5143" t="s">
        <v>17</v>
      </c>
      <c r="J5143">
        <v>79</v>
      </c>
      <c r="K5143">
        <v>256</v>
      </c>
      <c r="L5143" s="27">
        <f>RestaurantData[[#This Row],[DailyCustAvg]]*30</f>
        <v>7680</v>
      </c>
      <c r="M5143" s="7">
        <f>(((RestaurantData[[#This Row],[FitScore]]/100)*RestaurantData[[#This Row],[DailyCustAvg]])/3.5)*30</f>
        <v>1733.4857142857145</v>
      </c>
      <c r="N5143">
        <v>40.684742228414997</v>
      </c>
      <c r="O5143">
        <v>-74.002826814393998</v>
      </c>
      <c r="P5143">
        <v>306</v>
      </c>
      <c r="Q5143">
        <v>39</v>
      </c>
      <c r="R5143">
        <f>(RestaurantData[[#This Row],[MonthySales]]/1500)*0.07</f>
        <v>8.089600000000001E-2</v>
      </c>
    </row>
    <row r="5144" spans="1:18" hidden="1" x14ac:dyDescent="0.3">
      <c r="A5144">
        <v>50101449</v>
      </c>
      <c r="B5144" s="1" t="s">
        <v>5324</v>
      </c>
      <c r="C5144" t="s">
        <v>4408</v>
      </c>
      <c r="D5144" s="2">
        <v>552</v>
      </c>
      <c r="E5144" s="1" t="s">
        <v>4828</v>
      </c>
      <c r="F5144" s="2">
        <v>11231</v>
      </c>
      <c r="G5144" s="3">
        <v>3475262069</v>
      </c>
      <c r="H5144" s="1" t="s">
        <v>24</v>
      </c>
      <c r="I5144" t="s">
        <v>17</v>
      </c>
      <c r="J5144">
        <v>73</v>
      </c>
      <c r="K5144">
        <v>239</v>
      </c>
      <c r="L5144" s="27">
        <f>RestaurantData[[#This Row],[DailyCustAvg]]*30</f>
        <v>7170</v>
      </c>
      <c r="M5144" s="7">
        <f>(((RestaurantData[[#This Row],[FitScore]]/100)*RestaurantData[[#This Row],[DailyCustAvg]])/3.5)*30</f>
        <v>1495.4571428571428</v>
      </c>
      <c r="N5144">
        <v>40.675014778231002</v>
      </c>
      <c r="O5144">
        <v>-73.999448419290005</v>
      </c>
      <c r="P5144">
        <v>306</v>
      </c>
      <c r="Q5144">
        <v>39</v>
      </c>
      <c r="R5144">
        <f>(RestaurantData[[#This Row],[MonthySales]]/1500)*0.07</f>
        <v>6.9788000000000003E-2</v>
      </c>
    </row>
    <row r="5145" spans="1:18" hidden="1" x14ac:dyDescent="0.3">
      <c r="A5145">
        <v>50101203</v>
      </c>
      <c r="B5145" s="1" t="s">
        <v>5327</v>
      </c>
      <c r="C5145" t="s">
        <v>4408</v>
      </c>
      <c r="D5145" s="2">
        <v>293</v>
      </c>
      <c r="E5145" s="1" t="s">
        <v>5274</v>
      </c>
      <c r="F5145" s="2">
        <v>11231</v>
      </c>
      <c r="G5145" s="3">
        <v>7184836248</v>
      </c>
      <c r="H5145" s="1" t="s">
        <v>16</v>
      </c>
      <c r="I5145" t="s">
        <v>17</v>
      </c>
      <c r="J5145">
        <v>85</v>
      </c>
      <c r="K5145">
        <v>233</v>
      </c>
      <c r="L5145" s="27">
        <f>RestaurantData[[#This Row],[DailyCustAvg]]*30</f>
        <v>6990</v>
      </c>
      <c r="M5145" s="7">
        <f>(((RestaurantData[[#This Row],[FitScore]]/100)*RestaurantData[[#This Row],[DailyCustAvg]])/3.5)*30</f>
        <v>1697.5714285714284</v>
      </c>
      <c r="N5145">
        <v>40.678791045148003</v>
      </c>
      <c r="O5145">
        <v>-74.011187269527994</v>
      </c>
      <c r="P5145">
        <v>306</v>
      </c>
      <c r="Q5145">
        <v>38</v>
      </c>
      <c r="R5145">
        <f>(RestaurantData[[#This Row],[MonthySales]]/1500)*0.07</f>
        <v>7.9219999999999999E-2</v>
      </c>
    </row>
    <row r="5146" spans="1:18" hidden="1" x14ac:dyDescent="0.3">
      <c r="A5146">
        <v>41163019</v>
      </c>
      <c r="B5146" s="1" t="s">
        <v>5263</v>
      </c>
      <c r="C5146" t="s">
        <v>4408</v>
      </c>
      <c r="D5146" s="2">
        <v>442</v>
      </c>
      <c r="E5146" s="1" t="s">
        <v>4828</v>
      </c>
      <c r="F5146" s="2">
        <v>11231</v>
      </c>
      <c r="G5146" s="3">
        <v>7185226900</v>
      </c>
      <c r="H5146" s="1" t="s">
        <v>16</v>
      </c>
      <c r="I5146" t="s">
        <v>21</v>
      </c>
      <c r="J5146">
        <v>84</v>
      </c>
      <c r="K5146">
        <v>226</v>
      </c>
      <c r="L5146" s="27">
        <f>RestaurantData[[#This Row],[DailyCustAvg]]*30</f>
        <v>6780</v>
      </c>
      <c r="M5146" s="7">
        <f>(((RestaurantData[[#This Row],[FitScore]]/100)*RestaurantData[[#This Row],[DailyCustAvg]])/3.5)*30</f>
        <v>1627.2</v>
      </c>
      <c r="N5146">
        <v>40.678926059200002</v>
      </c>
      <c r="O5146">
        <v>-73.997562807105993</v>
      </c>
      <c r="P5146">
        <v>306</v>
      </c>
      <c r="Q5146">
        <v>39</v>
      </c>
      <c r="R5146">
        <f>(RestaurantData[[#This Row],[MonthySales]]/1500)*0.07</f>
        <v>7.5936000000000003E-2</v>
      </c>
    </row>
    <row r="5147" spans="1:18" hidden="1" x14ac:dyDescent="0.3">
      <c r="A5147">
        <v>50079353</v>
      </c>
      <c r="B5147" s="1" t="s">
        <v>5382</v>
      </c>
      <c r="C5147" t="s">
        <v>4408</v>
      </c>
      <c r="D5147" s="2">
        <v>518</v>
      </c>
      <c r="E5147" s="1" t="s">
        <v>4828</v>
      </c>
      <c r="F5147" s="2">
        <v>11231</v>
      </c>
      <c r="G5147" s="3">
        <v>6468730266</v>
      </c>
      <c r="H5147" s="1" t="s">
        <v>56</v>
      </c>
      <c r="I5147" t="s">
        <v>21</v>
      </c>
      <c r="J5147">
        <v>84</v>
      </c>
      <c r="K5147">
        <v>226</v>
      </c>
      <c r="L5147" s="27">
        <f>RestaurantData[[#This Row],[DailyCustAvg]]*30</f>
        <v>6780</v>
      </c>
      <c r="M5147" s="7">
        <f>(((RestaurantData[[#This Row],[FitScore]]/100)*RestaurantData[[#This Row],[DailyCustAvg]])/3.5)*30</f>
        <v>1627.2</v>
      </c>
      <c r="N5147">
        <v>40.676104450555997</v>
      </c>
      <c r="O5147">
        <v>-73.998918451457001</v>
      </c>
      <c r="P5147">
        <v>306</v>
      </c>
      <c r="Q5147">
        <v>39</v>
      </c>
      <c r="R5147">
        <f>(RestaurantData[[#This Row],[MonthySales]]/1500)*0.07</f>
        <v>7.5936000000000003E-2</v>
      </c>
    </row>
    <row r="5148" spans="1:18" hidden="1" x14ac:dyDescent="0.3">
      <c r="A5148">
        <v>50056212</v>
      </c>
      <c r="B5148" s="1" t="s">
        <v>5439</v>
      </c>
      <c r="C5148" t="s">
        <v>4408</v>
      </c>
      <c r="D5148" s="2">
        <v>445</v>
      </c>
      <c r="E5148" s="1" t="s">
        <v>4828</v>
      </c>
      <c r="F5148" s="2">
        <v>11231</v>
      </c>
      <c r="G5148" s="3">
        <v>9293379714</v>
      </c>
      <c r="H5148" s="1" t="s">
        <v>143</v>
      </c>
      <c r="I5148" t="s">
        <v>21</v>
      </c>
      <c r="J5148">
        <v>83</v>
      </c>
      <c r="K5148">
        <v>215</v>
      </c>
      <c r="L5148" s="27">
        <f>RestaurantData[[#This Row],[DailyCustAvg]]*30</f>
        <v>6450</v>
      </c>
      <c r="M5148" s="7">
        <f>(((RestaurantData[[#This Row],[FitScore]]/100)*RestaurantData[[#This Row],[DailyCustAvg]])/3.5)*30</f>
        <v>1529.5714285714284</v>
      </c>
      <c r="N5148">
        <v>40.678034015081003</v>
      </c>
      <c r="O5148">
        <v>-73.997970234947999</v>
      </c>
      <c r="P5148">
        <v>306</v>
      </c>
      <c r="Q5148">
        <v>39</v>
      </c>
      <c r="R5148">
        <f>(RestaurantData[[#This Row],[MonthySales]]/1500)*0.07</f>
        <v>7.1379999999999999E-2</v>
      </c>
    </row>
    <row r="5149" spans="1:18" hidden="1" x14ac:dyDescent="0.3">
      <c r="A5149">
        <v>50017910</v>
      </c>
      <c r="B5149" s="1" t="s">
        <v>5364</v>
      </c>
      <c r="C5149" t="s">
        <v>4408</v>
      </c>
      <c r="D5149" s="2">
        <v>508</v>
      </c>
      <c r="E5149" s="1" t="s">
        <v>993</v>
      </c>
      <c r="F5149" s="2">
        <v>11231</v>
      </c>
      <c r="G5149" s="3">
        <v>7182609095</v>
      </c>
      <c r="H5149" s="1" t="s">
        <v>242</v>
      </c>
      <c r="I5149" t="s">
        <v>21</v>
      </c>
      <c r="J5149">
        <v>79</v>
      </c>
      <c r="K5149">
        <v>211</v>
      </c>
      <c r="L5149" s="27">
        <f>RestaurantData[[#This Row],[DailyCustAvg]]*30</f>
        <v>6330</v>
      </c>
      <c r="M5149" s="7">
        <f>(((RestaurantData[[#This Row],[FitScore]]/100)*RestaurantData[[#This Row],[DailyCustAvg]])/3.5)*30</f>
        <v>1428.7714285714287</v>
      </c>
      <c r="N5149">
        <v>40.683863934522002</v>
      </c>
      <c r="O5149">
        <v>-73.999545696550996</v>
      </c>
      <c r="P5149">
        <v>306</v>
      </c>
      <c r="Q5149">
        <v>39</v>
      </c>
      <c r="R5149">
        <f>(RestaurantData[[#This Row],[MonthySales]]/1500)*0.07</f>
        <v>6.6676000000000013E-2</v>
      </c>
    </row>
    <row r="5150" spans="1:18" hidden="1" x14ac:dyDescent="0.3">
      <c r="A5150">
        <v>50000345</v>
      </c>
      <c r="B5150" s="1" t="s">
        <v>5293</v>
      </c>
      <c r="C5150" t="s">
        <v>4408</v>
      </c>
      <c r="D5150" s="2">
        <v>285</v>
      </c>
      <c r="E5150" s="1" t="s">
        <v>4828</v>
      </c>
      <c r="F5150" s="2">
        <v>11231</v>
      </c>
      <c r="G5150" s="3">
        <v>7182224357</v>
      </c>
      <c r="H5150" s="1" t="s">
        <v>16</v>
      </c>
      <c r="I5150" t="s">
        <v>17</v>
      </c>
      <c r="J5150">
        <v>73</v>
      </c>
      <c r="K5150">
        <v>207</v>
      </c>
      <c r="L5150" s="27">
        <f>RestaurantData[[#This Row],[DailyCustAvg]]*30</f>
        <v>6210</v>
      </c>
      <c r="M5150" s="7">
        <f>(((RestaurantData[[#This Row],[FitScore]]/100)*RestaurantData[[#This Row],[DailyCustAvg]])/3.5)*30</f>
        <v>1295.2285714285713</v>
      </c>
      <c r="N5150">
        <v>40.684316711603003</v>
      </c>
      <c r="O5150">
        <v>-73.994941332664993</v>
      </c>
      <c r="P5150">
        <v>306</v>
      </c>
      <c r="Q5150">
        <v>33</v>
      </c>
      <c r="R5150">
        <f>(RestaurantData[[#This Row],[MonthySales]]/1500)*0.07</f>
        <v>6.0443999999999998E-2</v>
      </c>
    </row>
    <row r="5151" spans="1:18" hidden="1" x14ac:dyDescent="0.3">
      <c r="A5151">
        <v>50037654</v>
      </c>
      <c r="B5151" s="1" t="s">
        <v>5389</v>
      </c>
      <c r="C5151" t="s">
        <v>4408</v>
      </c>
      <c r="D5151" s="2">
        <v>272</v>
      </c>
      <c r="E5151" s="1" t="s">
        <v>4828</v>
      </c>
      <c r="F5151" s="2">
        <v>11231</v>
      </c>
      <c r="G5151" s="3">
        <v>7186430044</v>
      </c>
      <c r="H5151" s="1" t="s">
        <v>68</v>
      </c>
      <c r="I5151" t="s">
        <v>17</v>
      </c>
      <c r="J5151">
        <v>83</v>
      </c>
      <c r="K5151">
        <v>199</v>
      </c>
      <c r="L5151" s="27">
        <f>RestaurantData[[#This Row],[DailyCustAvg]]*30</f>
        <v>5970</v>
      </c>
      <c r="M5151" s="7">
        <f>(((RestaurantData[[#This Row],[FitScore]]/100)*RestaurantData[[#This Row],[DailyCustAvg]])/3.5)*30</f>
        <v>1415.742857142857</v>
      </c>
      <c r="N5151">
        <v>40.684761356476002</v>
      </c>
      <c r="O5151">
        <v>-73.994750200325996</v>
      </c>
      <c r="P5151">
        <v>306</v>
      </c>
      <c r="Q5151">
        <v>39</v>
      </c>
      <c r="R5151">
        <f>(RestaurantData[[#This Row],[MonthySales]]/1500)*0.07</f>
        <v>6.6068000000000002E-2</v>
      </c>
    </row>
    <row r="5152" spans="1:18" hidden="1" x14ac:dyDescent="0.3">
      <c r="A5152">
        <v>41400890</v>
      </c>
      <c r="B5152" s="1" t="s">
        <v>5297</v>
      </c>
      <c r="C5152" t="s">
        <v>4408</v>
      </c>
      <c r="D5152" s="2">
        <v>122</v>
      </c>
      <c r="E5152" s="1" t="s">
        <v>5283</v>
      </c>
      <c r="F5152" s="2">
        <v>11231</v>
      </c>
      <c r="G5152" s="3">
        <v>7184888226</v>
      </c>
      <c r="H5152" s="1" t="s">
        <v>29</v>
      </c>
      <c r="I5152" t="s">
        <v>17</v>
      </c>
      <c r="J5152">
        <v>78</v>
      </c>
      <c r="K5152">
        <v>196</v>
      </c>
      <c r="L5152" s="27">
        <f>RestaurantData[[#This Row],[DailyCustAvg]]*30</f>
        <v>5880</v>
      </c>
      <c r="M5152" s="7">
        <f>(((RestaurantData[[#This Row],[FitScore]]/100)*RestaurantData[[#This Row],[DailyCustAvg]])/3.5)*30</f>
        <v>1310.4000000000001</v>
      </c>
      <c r="N5152">
        <v>40.684234452520002</v>
      </c>
      <c r="O5152">
        <v>-74.002509499718002</v>
      </c>
      <c r="P5152">
        <v>306</v>
      </c>
      <c r="Q5152">
        <v>39</v>
      </c>
      <c r="R5152">
        <f>(RestaurantData[[#This Row],[MonthySales]]/1500)*0.07</f>
        <v>6.1152000000000012E-2</v>
      </c>
    </row>
    <row r="5153" spans="1:18" hidden="1" x14ac:dyDescent="0.3">
      <c r="A5153">
        <v>41254605</v>
      </c>
      <c r="B5153" s="1" t="s">
        <v>5388</v>
      </c>
      <c r="C5153" t="s">
        <v>4408</v>
      </c>
      <c r="D5153" s="2">
        <v>308</v>
      </c>
      <c r="E5153" s="1" t="s">
        <v>4793</v>
      </c>
      <c r="F5153" s="2">
        <v>11238</v>
      </c>
      <c r="G5153" s="3">
        <v>7188575555</v>
      </c>
      <c r="H5153" s="1" t="s">
        <v>16</v>
      </c>
      <c r="I5153" t="s">
        <v>21</v>
      </c>
      <c r="J5153">
        <v>83</v>
      </c>
      <c r="K5153">
        <v>360</v>
      </c>
      <c r="L5153" s="27">
        <f>RestaurantData[[#This Row],[DailyCustAvg]]*30</f>
        <v>10800</v>
      </c>
      <c r="M5153" s="7">
        <f>(((RestaurantData[[#This Row],[FitScore]]/100)*RestaurantData[[#This Row],[DailyCustAvg]])/3.5)*30</f>
        <v>2561.1428571428573</v>
      </c>
      <c r="N5153">
        <v>40.677372017003002</v>
      </c>
      <c r="O5153">
        <v>-73.972621878404993</v>
      </c>
      <c r="P5153">
        <v>306</v>
      </c>
      <c r="Q5153">
        <v>39</v>
      </c>
      <c r="R5153">
        <f>(RestaurantData[[#This Row],[MonthySales]]/1500)*0.07</f>
        <v>0.11952000000000002</v>
      </c>
    </row>
    <row r="5154" spans="1:18" hidden="1" x14ac:dyDescent="0.3">
      <c r="A5154">
        <v>50036899</v>
      </c>
      <c r="B5154" s="1" t="s">
        <v>5452</v>
      </c>
      <c r="C5154" t="s">
        <v>4408</v>
      </c>
      <c r="D5154" s="2">
        <v>568</v>
      </c>
      <c r="E5154" s="1" t="s">
        <v>432</v>
      </c>
      <c r="F5154" s="2">
        <v>11215</v>
      </c>
      <c r="G5154" s="3">
        <v>7189653333</v>
      </c>
      <c r="H5154" s="1" t="s">
        <v>29</v>
      </c>
      <c r="I5154" t="s">
        <v>21</v>
      </c>
      <c r="J5154">
        <v>80</v>
      </c>
      <c r="K5154">
        <v>393</v>
      </c>
      <c r="L5154" s="27">
        <f>RestaurantData[[#This Row],[DailyCustAvg]]*30</f>
        <v>11790</v>
      </c>
      <c r="M5154" s="7">
        <f>(((RestaurantData[[#This Row],[FitScore]]/100)*RestaurantData[[#This Row],[DailyCustAvg]])/3.5)*30</f>
        <v>2694.8571428571431</v>
      </c>
      <c r="N5154">
        <v>40.666225736431002</v>
      </c>
      <c r="O5154">
        <v>-73.992170752717001</v>
      </c>
      <c r="P5154">
        <v>307</v>
      </c>
      <c r="Q5154">
        <v>39</v>
      </c>
      <c r="R5154">
        <f>(RestaurantData[[#This Row],[MonthySales]]/1500)*0.07</f>
        <v>0.12576000000000001</v>
      </c>
    </row>
    <row r="5155" spans="1:18" hidden="1" x14ac:dyDescent="0.3">
      <c r="A5155">
        <v>50064591</v>
      </c>
      <c r="B5155" s="1" t="s">
        <v>5479</v>
      </c>
      <c r="C5155" t="s">
        <v>4408</v>
      </c>
      <c r="D5155" s="2">
        <v>441</v>
      </c>
      <c r="E5155" s="1" t="s">
        <v>1353</v>
      </c>
      <c r="F5155" s="2">
        <v>11215</v>
      </c>
      <c r="G5155" s="3">
        <v>3474143806</v>
      </c>
      <c r="H5155" s="1" t="s">
        <v>16</v>
      </c>
      <c r="I5155" t="s">
        <v>21</v>
      </c>
      <c r="J5155">
        <v>82</v>
      </c>
      <c r="K5155">
        <v>392</v>
      </c>
      <c r="L5155" s="27">
        <f>RestaurantData[[#This Row],[DailyCustAvg]]*30</f>
        <v>11760</v>
      </c>
      <c r="M5155" s="7">
        <f>(((RestaurantData[[#This Row],[FitScore]]/100)*RestaurantData[[#This Row],[DailyCustAvg]])/3.5)*30</f>
        <v>2755.2000000000003</v>
      </c>
      <c r="N5155">
        <v>40.663181017865</v>
      </c>
      <c r="O5155">
        <v>-73.984655810934996</v>
      </c>
      <c r="P5155">
        <v>307</v>
      </c>
      <c r="Q5155">
        <v>39</v>
      </c>
      <c r="R5155">
        <f>(RestaurantData[[#This Row],[MonthySales]]/1500)*0.07</f>
        <v>0.12857600000000002</v>
      </c>
    </row>
    <row r="5156" spans="1:18" hidden="1" x14ac:dyDescent="0.3">
      <c r="A5156">
        <v>50091019</v>
      </c>
      <c r="B5156" s="1" t="s">
        <v>5575</v>
      </c>
      <c r="C5156" t="s">
        <v>4408</v>
      </c>
      <c r="D5156" s="2">
        <v>677</v>
      </c>
      <c r="E5156" s="1" t="s">
        <v>555</v>
      </c>
      <c r="F5156" s="2">
        <v>11215</v>
      </c>
      <c r="G5156" s="3">
        <v>7187881166</v>
      </c>
      <c r="H5156" s="1" t="s">
        <v>242</v>
      </c>
      <c r="I5156" t="s">
        <v>21</v>
      </c>
      <c r="J5156">
        <v>78</v>
      </c>
      <c r="K5156">
        <v>390</v>
      </c>
      <c r="L5156" s="27">
        <f>RestaurantData[[#This Row],[DailyCustAvg]]*30</f>
        <v>11700</v>
      </c>
      <c r="M5156" s="7">
        <f>(((RestaurantData[[#This Row],[FitScore]]/100)*RestaurantData[[#This Row],[DailyCustAvg]])/3.5)*30</f>
        <v>2607.4285714285716</v>
      </c>
      <c r="N5156">
        <v>40.661716120899001</v>
      </c>
      <c r="O5156">
        <v>-73.993018313628994</v>
      </c>
      <c r="P5156">
        <v>307</v>
      </c>
      <c r="Q5156">
        <v>38</v>
      </c>
      <c r="R5156">
        <f>(RestaurantData[[#This Row],[MonthySales]]/1500)*0.07</f>
        <v>0.12168000000000002</v>
      </c>
    </row>
    <row r="5157" spans="1:18" hidden="1" x14ac:dyDescent="0.3">
      <c r="A5157">
        <v>41328784</v>
      </c>
      <c r="B5157" s="1" t="s">
        <v>5601</v>
      </c>
      <c r="C5157" t="s">
        <v>4408</v>
      </c>
      <c r="D5157" s="2">
        <v>652</v>
      </c>
      <c r="E5157" s="1" t="s">
        <v>399</v>
      </c>
      <c r="F5157" s="2">
        <v>11215</v>
      </c>
      <c r="G5157" s="3">
        <v>3475990887</v>
      </c>
      <c r="H5157" s="1" t="s">
        <v>56</v>
      </c>
      <c r="I5157" t="s">
        <v>17</v>
      </c>
      <c r="J5157">
        <v>84</v>
      </c>
      <c r="K5157">
        <v>390</v>
      </c>
      <c r="L5157" s="27">
        <f>RestaurantData[[#This Row],[DailyCustAvg]]*30</f>
        <v>11700</v>
      </c>
      <c r="M5157" s="7">
        <f>(((RestaurantData[[#This Row],[FitScore]]/100)*RestaurantData[[#This Row],[DailyCustAvg]])/3.5)*30</f>
        <v>2808</v>
      </c>
      <c r="N5157">
        <v>40.661219089961001</v>
      </c>
      <c r="O5157">
        <v>-73.989972686510995</v>
      </c>
      <c r="P5157">
        <v>307</v>
      </c>
      <c r="Q5157">
        <v>38</v>
      </c>
      <c r="R5157">
        <f>(RestaurantData[[#This Row],[MonthySales]]/1500)*0.07</f>
        <v>0.13104000000000002</v>
      </c>
    </row>
    <row r="5158" spans="1:18" hidden="1" x14ac:dyDescent="0.3">
      <c r="A5158">
        <v>41412063</v>
      </c>
      <c r="B5158" s="1" t="s">
        <v>5465</v>
      </c>
      <c r="C5158" t="s">
        <v>4408</v>
      </c>
      <c r="D5158" s="2">
        <v>568</v>
      </c>
      <c r="E5158" s="1" t="s">
        <v>555</v>
      </c>
      <c r="F5158" s="2">
        <v>11215</v>
      </c>
      <c r="G5158" s="3">
        <v>7187881975</v>
      </c>
      <c r="H5158" s="1" t="s">
        <v>16</v>
      </c>
      <c r="I5158" t="s">
        <v>21</v>
      </c>
      <c r="J5158">
        <v>79</v>
      </c>
      <c r="K5158">
        <v>389</v>
      </c>
      <c r="L5158" s="27">
        <f>RestaurantData[[#This Row],[DailyCustAvg]]*30</f>
        <v>11670</v>
      </c>
      <c r="M5158" s="7">
        <f>(((RestaurantData[[#This Row],[FitScore]]/100)*RestaurantData[[#This Row],[DailyCustAvg]])/3.5)*30</f>
        <v>2634.0857142857144</v>
      </c>
      <c r="N5158">
        <v>40.665050780469997</v>
      </c>
      <c r="O5158">
        <v>-73.989748625429996</v>
      </c>
      <c r="P5158">
        <v>307</v>
      </c>
      <c r="Q5158">
        <v>39</v>
      </c>
      <c r="R5158">
        <f>(RestaurantData[[#This Row],[MonthySales]]/1500)*0.07</f>
        <v>0.12292400000000002</v>
      </c>
    </row>
    <row r="5159" spans="1:18" hidden="1" x14ac:dyDescent="0.3">
      <c r="A5159">
        <v>50034665</v>
      </c>
      <c r="B5159" s="1" t="s">
        <v>5501</v>
      </c>
      <c r="C5159" t="s">
        <v>4408</v>
      </c>
      <c r="D5159" s="2">
        <v>272</v>
      </c>
      <c r="E5159" s="1" t="s">
        <v>5472</v>
      </c>
      <c r="F5159" s="2">
        <v>11215</v>
      </c>
      <c r="G5159" s="3">
        <v>7187886190</v>
      </c>
      <c r="H5159" s="1" t="s">
        <v>29</v>
      </c>
      <c r="I5159" t="s">
        <v>21</v>
      </c>
      <c r="J5159">
        <v>81</v>
      </c>
      <c r="K5159">
        <v>353</v>
      </c>
      <c r="L5159" s="27">
        <f>RestaurantData[[#This Row],[DailyCustAvg]]*30</f>
        <v>10590</v>
      </c>
      <c r="M5159" s="7">
        <f>(((RestaurantData[[#This Row],[FitScore]]/100)*RestaurantData[[#This Row],[DailyCustAvg]])/3.5)*30</f>
        <v>2450.8285714285712</v>
      </c>
      <c r="N5159">
        <v>40.658349852199002</v>
      </c>
      <c r="O5159">
        <v>-73.982198862963997</v>
      </c>
      <c r="P5159">
        <v>307</v>
      </c>
      <c r="Q5159">
        <v>38</v>
      </c>
      <c r="R5159">
        <f>(RestaurantData[[#This Row],[MonthySales]]/1500)*0.07</f>
        <v>0.114372</v>
      </c>
    </row>
    <row r="5160" spans="1:18" hidden="1" x14ac:dyDescent="0.3">
      <c r="A5160">
        <v>40964282</v>
      </c>
      <c r="B5160" s="1" t="s">
        <v>5473</v>
      </c>
      <c r="C5160" t="s">
        <v>4408</v>
      </c>
      <c r="D5160" s="2">
        <v>577</v>
      </c>
      <c r="E5160" s="1" t="s">
        <v>555</v>
      </c>
      <c r="F5160" s="2">
        <v>11215</v>
      </c>
      <c r="G5160" s="3">
        <v>7187886297</v>
      </c>
      <c r="H5160" s="1" t="s">
        <v>16</v>
      </c>
      <c r="I5160" t="s">
        <v>21</v>
      </c>
      <c r="J5160">
        <v>80</v>
      </c>
      <c r="K5160">
        <v>341</v>
      </c>
      <c r="L5160" s="27">
        <f>RestaurantData[[#This Row],[DailyCustAvg]]*30</f>
        <v>10230</v>
      </c>
      <c r="M5160" s="7">
        <f>(((RestaurantData[[#This Row],[FitScore]]/100)*RestaurantData[[#This Row],[DailyCustAvg]])/3.5)*30</f>
        <v>2338.2857142857147</v>
      </c>
      <c r="N5160">
        <v>40.664833957733002</v>
      </c>
      <c r="O5160">
        <v>-73.989914468197</v>
      </c>
      <c r="P5160">
        <v>307</v>
      </c>
      <c r="Q5160">
        <v>39</v>
      </c>
      <c r="R5160">
        <f>(RestaurantData[[#This Row],[MonthySales]]/1500)*0.07</f>
        <v>0.10912000000000004</v>
      </c>
    </row>
    <row r="5161" spans="1:18" hidden="1" x14ac:dyDescent="0.3">
      <c r="A5161">
        <v>50004877</v>
      </c>
      <c r="B5161" s="1" t="s">
        <v>5449</v>
      </c>
      <c r="C5161" t="s">
        <v>4408</v>
      </c>
      <c r="D5161" s="2">
        <v>444</v>
      </c>
      <c r="E5161" s="1" t="s">
        <v>1353</v>
      </c>
      <c r="F5161" s="2">
        <v>11215</v>
      </c>
      <c r="G5161" s="3">
        <v>3477254665</v>
      </c>
      <c r="H5161" s="1" t="s">
        <v>16</v>
      </c>
      <c r="I5161" t="s">
        <v>21</v>
      </c>
      <c r="J5161">
        <v>79</v>
      </c>
      <c r="K5161">
        <v>340</v>
      </c>
      <c r="L5161" s="27">
        <f>RestaurantData[[#This Row],[DailyCustAvg]]*30</f>
        <v>10200</v>
      </c>
      <c r="M5161" s="7">
        <f>(((RestaurantData[[#This Row],[FitScore]]/100)*RestaurantData[[#This Row],[DailyCustAvg]])/3.5)*30</f>
        <v>2302.2857142857142</v>
      </c>
      <c r="N5161">
        <v>40.663148087754998</v>
      </c>
      <c r="O5161">
        <v>-73.984709885422006</v>
      </c>
      <c r="P5161">
        <v>307</v>
      </c>
      <c r="Q5161">
        <v>39</v>
      </c>
      <c r="R5161">
        <f>(RestaurantData[[#This Row],[MonthySales]]/1500)*0.07</f>
        <v>0.10744000000000001</v>
      </c>
    </row>
    <row r="5162" spans="1:18" hidden="1" x14ac:dyDescent="0.3">
      <c r="A5162">
        <v>41275941</v>
      </c>
      <c r="B5162" s="1" t="s">
        <v>5540</v>
      </c>
      <c r="C5162" t="s">
        <v>4408</v>
      </c>
      <c r="D5162" s="2">
        <v>667</v>
      </c>
      <c r="E5162" s="1" t="s">
        <v>555</v>
      </c>
      <c r="F5162" s="2">
        <v>11215</v>
      </c>
      <c r="G5162" s="3">
        <v>7184991199</v>
      </c>
      <c r="H5162" s="1" t="s">
        <v>2288</v>
      </c>
      <c r="I5162" t="s">
        <v>17</v>
      </c>
      <c r="J5162">
        <v>79</v>
      </c>
      <c r="K5162">
        <v>303</v>
      </c>
      <c r="L5162" s="27">
        <f>RestaurantData[[#This Row],[DailyCustAvg]]*30</f>
        <v>9090</v>
      </c>
      <c r="M5162" s="7">
        <f>(((RestaurantData[[#This Row],[FitScore]]/100)*RestaurantData[[#This Row],[DailyCustAvg]])/3.5)*30</f>
        <v>2051.7428571428572</v>
      </c>
      <c r="N5162">
        <v>40.662094875699999</v>
      </c>
      <c r="O5162">
        <v>-73.992625394043998</v>
      </c>
      <c r="P5162">
        <v>307</v>
      </c>
      <c r="Q5162">
        <v>38</v>
      </c>
      <c r="R5162">
        <f>(RestaurantData[[#This Row],[MonthySales]]/1500)*0.07</f>
        <v>9.5748E-2</v>
      </c>
    </row>
    <row r="5163" spans="1:18" hidden="1" x14ac:dyDescent="0.3">
      <c r="A5163">
        <v>50065669</v>
      </c>
      <c r="B5163" s="1" t="s">
        <v>5486</v>
      </c>
      <c r="C5163" t="s">
        <v>4408</v>
      </c>
      <c r="D5163" s="2">
        <v>268</v>
      </c>
      <c r="E5163" s="1" t="s">
        <v>5472</v>
      </c>
      <c r="F5163" s="2">
        <v>11215</v>
      </c>
      <c r="G5163" s="3">
        <v>7183692472</v>
      </c>
      <c r="H5163" s="1" t="s">
        <v>20</v>
      </c>
      <c r="I5163" t="s">
        <v>17</v>
      </c>
      <c r="J5163">
        <v>84</v>
      </c>
      <c r="K5163">
        <v>302</v>
      </c>
      <c r="L5163" s="27">
        <f>RestaurantData[[#This Row],[DailyCustAvg]]*30</f>
        <v>9060</v>
      </c>
      <c r="M5163" s="7">
        <f>(((RestaurantData[[#This Row],[FitScore]]/100)*RestaurantData[[#This Row],[DailyCustAvg]])/3.5)*30</f>
        <v>2174.3999999999996</v>
      </c>
      <c r="N5163">
        <v>40.658456881162003</v>
      </c>
      <c r="O5163">
        <v>-73.982087103954001</v>
      </c>
      <c r="P5163">
        <v>307</v>
      </c>
      <c r="Q5163">
        <v>38</v>
      </c>
      <c r="R5163">
        <f>(RestaurantData[[#This Row],[MonthySales]]/1500)*0.07</f>
        <v>0.10147199999999999</v>
      </c>
    </row>
    <row r="5164" spans="1:18" hidden="1" x14ac:dyDescent="0.3">
      <c r="A5164">
        <v>50078222</v>
      </c>
      <c r="B5164" s="1" t="s">
        <v>5504</v>
      </c>
      <c r="C5164" t="s">
        <v>4408</v>
      </c>
      <c r="D5164" s="2">
        <v>593</v>
      </c>
      <c r="E5164" s="1" t="s">
        <v>901</v>
      </c>
      <c r="F5164" s="2">
        <v>11215</v>
      </c>
      <c r="G5164" s="3">
        <v>3476610542</v>
      </c>
      <c r="H5164" s="1" t="s">
        <v>16</v>
      </c>
      <c r="I5164" t="s">
        <v>21</v>
      </c>
      <c r="J5164">
        <v>81</v>
      </c>
      <c r="K5164">
        <v>300</v>
      </c>
      <c r="L5164" s="27">
        <f>RestaurantData[[#This Row],[DailyCustAvg]]*30</f>
        <v>9000</v>
      </c>
      <c r="M5164" s="7">
        <f>(((RestaurantData[[#This Row],[FitScore]]/100)*RestaurantData[[#This Row],[DailyCustAvg]])/3.5)*30</f>
        <v>2082.8571428571431</v>
      </c>
      <c r="N5164">
        <v>40.667109696734002</v>
      </c>
      <c r="O5164">
        <v>-73.994636245424999</v>
      </c>
      <c r="P5164">
        <v>307</v>
      </c>
      <c r="Q5164">
        <v>39</v>
      </c>
      <c r="R5164">
        <f>(RestaurantData[[#This Row],[MonthySales]]/1500)*0.07</f>
        <v>9.7200000000000022E-2</v>
      </c>
    </row>
    <row r="5165" spans="1:18" hidden="1" x14ac:dyDescent="0.3">
      <c r="A5165">
        <v>50100300</v>
      </c>
      <c r="B5165" s="1" t="s">
        <v>5471</v>
      </c>
      <c r="C5165" t="s">
        <v>4408</v>
      </c>
      <c r="D5165" s="2">
        <v>263</v>
      </c>
      <c r="E5165" s="1" t="s">
        <v>5472</v>
      </c>
      <c r="F5165" s="2">
        <v>11215</v>
      </c>
      <c r="G5165" s="3">
        <v>9292763617</v>
      </c>
      <c r="H5165" s="1" t="s">
        <v>73</v>
      </c>
      <c r="I5165" t="s">
        <v>17</v>
      </c>
      <c r="J5165">
        <v>78</v>
      </c>
      <c r="K5165">
        <v>297</v>
      </c>
      <c r="L5165" s="27">
        <f>RestaurantData[[#This Row],[DailyCustAvg]]*30</f>
        <v>8910</v>
      </c>
      <c r="M5165" s="7">
        <f>(((RestaurantData[[#This Row],[FitScore]]/100)*RestaurantData[[#This Row],[DailyCustAvg]])/3.5)*30</f>
        <v>1985.6571428571426</v>
      </c>
      <c r="N5165">
        <v>40.658610559894001</v>
      </c>
      <c r="O5165">
        <v>-73.981903247675007</v>
      </c>
      <c r="P5165">
        <v>307</v>
      </c>
      <c r="Q5165">
        <v>38</v>
      </c>
      <c r="R5165">
        <f>(RestaurantData[[#This Row],[MonthySales]]/1500)*0.07</f>
        <v>9.2663999999999996E-2</v>
      </c>
    </row>
    <row r="5166" spans="1:18" hidden="1" x14ac:dyDescent="0.3">
      <c r="A5166">
        <v>41629127</v>
      </c>
      <c r="B5166" s="1" t="s">
        <v>2875</v>
      </c>
      <c r="C5166" t="s">
        <v>4408</v>
      </c>
      <c r="D5166" s="2">
        <v>463</v>
      </c>
      <c r="E5166" s="1" t="s">
        <v>1353</v>
      </c>
      <c r="F5166" s="2">
        <v>11215</v>
      </c>
      <c r="G5166" s="3">
        <v>7187882886</v>
      </c>
      <c r="H5166" s="1" t="s">
        <v>242</v>
      </c>
      <c r="I5166" t="s">
        <v>17</v>
      </c>
      <c r="J5166">
        <v>85</v>
      </c>
      <c r="K5166">
        <v>294</v>
      </c>
      <c r="L5166" s="27">
        <f>RestaurantData[[#This Row],[DailyCustAvg]]*30</f>
        <v>8820</v>
      </c>
      <c r="M5166" s="7">
        <f>(((RestaurantData[[#This Row],[FitScore]]/100)*RestaurantData[[#This Row],[DailyCustAvg]])/3.5)*30</f>
        <v>2142</v>
      </c>
      <c r="N5166">
        <v>40.662453731599001</v>
      </c>
      <c r="O5166">
        <v>-73.985265126068001</v>
      </c>
      <c r="P5166">
        <v>307</v>
      </c>
      <c r="Q5166">
        <v>39</v>
      </c>
      <c r="R5166">
        <f>(RestaurantData[[#This Row],[MonthySales]]/1500)*0.07</f>
        <v>9.9960000000000007E-2</v>
      </c>
    </row>
    <row r="5167" spans="1:18" hidden="1" x14ac:dyDescent="0.3">
      <c r="A5167">
        <v>41406303</v>
      </c>
      <c r="B5167" s="1" t="s">
        <v>5493</v>
      </c>
      <c r="C5167" t="s">
        <v>4408</v>
      </c>
      <c r="D5167" s="2">
        <v>210</v>
      </c>
      <c r="E5167" s="1" t="s">
        <v>5472</v>
      </c>
      <c r="F5167" s="2">
        <v>11215</v>
      </c>
      <c r="G5167" s="3">
        <v>3477253479</v>
      </c>
      <c r="H5167" s="1" t="s">
        <v>16</v>
      </c>
      <c r="I5167" t="s">
        <v>21</v>
      </c>
      <c r="J5167">
        <v>79</v>
      </c>
      <c r="K5167">
        <v>287</v>
      </c>
      <c r="L5167" s="27">
        <f>RestaurantData[[#This Row],[DailyCustAvg]]*30</f>
        <v>8610</v>
      </c>
      <c r="M5167" s="7">
        <f>(((RestaurantData[[#This Row],[FitScore]]/100)*RestaurantData[[#This Row],[DailyCustAvg]])/3.5)*30</f>
        <v>1943.4</v>
      </c>
      <c r="N5167">
        <v>40.660454792818001</v>
      </c>
      <c r="O5167">
        <v>-73.980334869340993</v>
      </c>
      <c r="P5167">
        <v>307</v>
      </c>
      <c r="Q5167">
        <v>39</v>
      </c>
      <c r="R5167">
        <f>(RestaurantData[[#This Row],[MonthySales]]/1500)*0.07</f>
        <v>9.0692000000000009E-2</v>
      </c>
    </row>
    <row r="5168" spans="1:18" hidden="1" x14ac:dyDescent="0.3">
      <c r="A5168">
        <v>41349101</v>
      </c>
      <c r="B5168" s="1" t="s">
        <v>4363</v>
      </c>
      <c r="C5168" t="s">
        <v>4408</v>
      </c>
      <c r="D5168" s="2">
        <v>259</v>
      </c>
      <c r="E5168" s="1" t="s">
        <v>5472</v>
      </c>
      <c r="F5168" s="2">
        <v>11215</v>
      </c>
      <c r="G5168" s="3">
        <v>7189653433</v>
      </c>
      <c r="H5168" s="1" t="s">
        <v>202</v>
      </c>
      <c r="I5168" t="s">
        <v>21</v>
      </c>
      <c r="J5168">
        <v>78</v>
      </c>
      <c r="K5168">
        <v>284</v>
      </c>
      <c r="L5168" s="27">
        <f>RestaurantData[[#This Row],[DailyCustAvg]]*30</f>
        <v>8520</v>
      </c>
      <c r="M5168" s="7">
        <f>(((RestaurantData[[#This Row],[FitScore]]/100)*RestaurantData[[#This Row],[DailyCustAvg]])/3.5)*30</f>
        <v>1898.7428571428572</v>
      </c>
      <c r="N5168">
        <v>40.658717588567001</v>
      </c>
      <c r="O5168">
        <v>-73.981791487750996</v>
      </c>
      <c r="P5168">
        <v>307</v>
      </c>
      <c r="Q5168">
        <v>38</v>
      </c>
      <c r="R5168">
        <f>(RestaurantData[[#This Row],[MonthySales]]/1500)*0.07</f>
        <v>8.860800000000002E-2</v>
      </c>
    </row>
    <row r="5169" spans="1:18" hidden="1" x14ac:dyDescent="0.3">
      <c r="A5169">
        <v>50101173</v>
      </c>
      <c r="B5169" s="1" t="s">
        <v>5538</v>
      </c>
      <c r="C5169" t="s">
        <v>4408</v>
      </c>
      <c r="D5169" s="2">
        <v>453</v>
      </c>
      <c r="E5169" s="1" t="s">
        <v>1353</v>
      </c>
      <c r="F5169" s="2">
        <v>11215</v>
      </c>
      <c r="G5169" s="3">
        <v>6625235258</v>
      </c>
      <c r="H5169" s="1" t="s">
        <v>68</v>
      </c>
      <c r="I5169" t="s">
        <v>21</v>
      </c>
      <c r="J5169">
        <v>85</v>
      </c>
      <c r="K5169">
        <v>271</v>
      </c>
      <c r="L5169" s="27">
        <f>RestaurantData[[#This Row],[DailyCustAvg]]*30</f>
        <v>8130</v>
      </c>
      <c r="M5169" s="7">
        <f>(((RestaurantData[[#This Row],[FitScore]]/100)*RestaurantData[[#This Row],[DailyCustAvg]])/3.5)*30</f>
        <v>1974.4285714285716</v>
      </c>
      <c r="N5169">
        <v>40.662821492070996</v>
      </c>
      <c r="O5169">
        <v>-73.984958667016002</v>
      </c>
      <c r="P5169">
        <v>307</v>
      </c>
      <c r="Q5169">
        <v>39</v>
      </c>
      <c r="R5169">
        <f>(RestaurantData[[#This Row],[MonthySales]]/1500)*0.07</f>
        <v>9.2140000000000014E-2</v>
      </c>
    </row>
    <row r="5170" spans="1:18" hidden="1" x14ac:dyDescent="0.3">
      <c r="A5170">
        <v>41672397</v>
      </c>
      <c r="B5170" s="1" t="s">
        <v>5518</v>
      </c>
      <c r="C5170" t="s">
        <v>4408</v>
      </c>
      <c r="D5170" s="2">
        <v>555</v>
      </c>
      <c r="E5170" s="1" t="s">
        <v>1353</v>
      </c>
      <c r="F5170" s="2">
        <v>11215</v>
      </c>
      <c r="G5170" s="3">
        <v>7184997999</v>
      </c>
      <c r="H5170" s="1" t="s">
        <v>16</v>
      </c>
      <c r="I5170" t="s">
        <v>21</v>
      </c>
      <c r="J5170">
        <v>81</v>
      </c>
      <c r="K5170">
        <v>270</v>
      </c>
      <c r="L5170" s="27">
        <f>RestaurantData[[#This Row],[DailyCustAvg]]*30</f>
        <v>8100</v>
      </c>
      <c r="M5170" s="7">
        <f>(((RestaurantData[[#This Row],[FitScore]]/100)*RestaurantData[[#This Row],[DailyCustAvg]])/3.5)*30</f>
        <v>1874.5714285714287</v>
      </c>
      <c r="N5170">
        <v>40.659720242665003</v>
      </c>
      <c r="O5170">
        <v>-73.987918477093004</v>
      </c>
      <c r="P5170">
        <v>307</v>
      </c>
      <c r="Q5170">
        <v>38</v>
      </c>
      <c r="R5170">
        <f>(RestaurantData[[#This Row],[MonthySales]]/1500)*0.07</f>
        <v>8.7480000000000016E-2</v>
      </c>
    </row>
    <row r="5171" spans="1:18" hidden="1" x14ac:dyDescent="0.3">
      <c r="A5171">
        <v>50009340</v>
      </c>
      <c r="B5171" s="1" t="s">
        <v>5604</v>
      </c>
      <c r="C5171" t="s">
        <v>4408</v>
      </c>
      <c r="D5171" s="2">
        <v>214</v>
      </c>
      <c r="E5171" s="1" t="s">
        <v>5472</v>
      </c>
      <c r="F5171" s="2">
        <v>11215</v>
      </c>
      <c r="G5171" s="3">
        <v>7188328688</v>
      </c>
      <c r="H5171" s="1" t="s">
        <v>68</v>
      </c>
      <c r="I5171" t="s">
        <v>17</v>
      </c>
      <c r="J5171">
        <v>80</v>
      </c>
      <c r="K5171">
        <v>255</v>
      </c>
      <c r="L5171" s="27">
        <f>RestaurantData[[#This Row],[DailyCustAvg]]*30</f>
        <v>7650</v>
      </c>
      <c r="M5171" s="7">
        <f>(((RestaurantData[[#This Row],[FitScore]]/100)*RestaurantData[[#This Row],[DailyCustAvg]])/3.5)*30</f>
        <v>1748.5714285714284</v>
      </c>
      <c r="N5171">
        <v>40.660246218596001</v>
      </c>
      <c r="O5171">
        <v>-73.980504333236993</v>
      </c>
      <c r="P5171">
        <v>307</v>
      </c>
      <c r="Q5171">
        <v>39</v>
      </c>
      <c r="R5171">
        <f>(RestaurantData[[#This Row],[MonthySales]]/1500)*0.07</f>
        <v>8.1600000000000006E-2</v>
      </c>
    </row>
    <row r="5172" spans="1:18" hidden="1" x14ac:dyDescent="0.3">
      <c r="A5172">
        <v>41517086</v>
      </c>
      <c r="B5172" s="1" t="s">
        <v>5510</v>
      </c>
      <c r="C5172" t="s">
        <v>4408</v>
      </c>
      <c r="D5172" s="2">
        <v>691</v>
      </c>
      <c r="E5172" s="1" t="s">
        <v>399</v>
      </c>
      <c r="F5172" s="2">
        <v>11215</v>
      </c>
      <c r="G5172" s="3">
        <v>7184995052</v>
      </c>
      <c r="H5172" s="1" t="s">
        <v>202</v>
      </c>
      <c r="I5172" t="s">
        <v>21</v>
      </c>
      <c r="J5172">
        <v>84</v>
      </c>
      <c r="K5172">
        <v>244</v>
      </c>
      <c r="L5172" s="27">
        <f>RestaurantData[[#This Row],[DailyCustAvg]]*30</f>
        <v>7320</v>
      </c>
      <c r="M5172" s="7">
        <f>(((RestaurantData[[#This Row],[FitScore]]/100)*RestaurantData[[#This Row],[DailyCustAvg]])/3.5)*30</f>
        <v>1756.8</v>
      </c>
      <c r="N5172">
        <v>40.660483551887999</v>
      </c>
      <c r="O5172">
        <v>-73.990715286259004</v>
      </c>
      <c r="P5172">
        <v>307</v>
      </c>
      <c r="Q5172">
        <v>38</v>
      </c>
      <c r="R5172">
        <f>(RestaurantData[[#This Row],[MonthySales]]/1500)*0.07</f>
        <v>8.1984000000000015E-2</v>
      </c>
    </row>
    <row r="5173" spans="1:18" hidden="1" x14ac:dyDescent="0.3">
      <c r="A5173">
        <v>50007676</v>
      </c>
      <c r="B5173" s="1" t="s">
        <v>5542</v>
      </c>
      <c r="C5173" t="s">
        <v>4408</v>
      </c>
      <c r="D5173" s="2">
        <v>231</v>
      </c>
      <c r="E5173" s="1" t="s">
        <v>5472</v>
      </c>
      <c r="F5173" s="2">
        <v>11215</v>
      </c>
      <c r="G5173" s="3">
        <v>7187685813</v>
      </c>
      <c r="H5173" s="1" t="s">
        <v>16</v>
      </c>
      <c r="I5173" t="s">
        <v>21</v>
      </c>
      <c r="J5173">
        <v>84</v>
      </c>
      <c r="K5173">
        <v>241</v>
      </c>
      <c r="L5173" s="27">
        <f>RestaurantData[[#This Row],[DailyCustAvg]]*30</f>
        <v>7230</v>
      </c>
      <c r="M5173" s="7">
        <f>(((RestaurantData[[#This Row],[FitScore]]/100)*RestaurantData[[#This Row],[DailyCustAvg]])/3.5)*30</f>
        <v>1735.1999999999998</v>
      </c>
      <c r="N5173">
        <v>40.659922376160999</v>
      </c>
      <c r="O5173">
        <v>-73.980749519556994</v>
      </c>
      <c r="P5173">
        <v>307</v>
      </c>
      <c r="Q5173">
        <v>39</v>
      </c>
      <c r="R5173">
        <f>(RestaurantData[[#This Row],[MonthySales]]/1500)*0.07</f>
        <v>8.0975999999999992E-2</v>
      </c>
    </row>
    <row r="5174" spans="1:18" hidden="1" x14ac:dyDescent="0.3">
      <c r="A5174">
        <v>50001583</v>
      </c>
      <c r="B5174" s="1" t="s">
        <v>5517</v>
      </c>
      <c r="C5174" t="s">
        <v>4408</v>
      </c>
      <c r="D5174" s="2">
        <v>263</v>
      </c>
      <c r="E5174" s="1" t="s">
        <v>5472</v>
      </c>
      <c r="F5174" s="2">
        <v>11215</v>
      </c>
      <c r="G5174" s="3">
        <v>7184991105</v>
      </c>
      <c r="H5174" s="1" t="s">
        <v>156</v>
      </c>
      <c r="I5174" t="s">
        <v>21</v>
      </c>
      <c r="J5174">
        <v>80</v>
      </c>
      <c r="K5174">
        <v>218</v>
      </c>
      <c r="L5174" s="27">
        <f>RestaurantData[[#This Row],[DailyCustAvg]]*30</f>
        <v>6540</v>
      </c>
      <c r="M5174" s="7">
        <f>(((RestaurantData[[#This Row],[FitScore]]/100)*RestaurantData[[#This Row],[DailyCustAvg]])/3.5)*30</f>
        <v>1494.8571428571429</v>
      </c>
      <c r="N5174">
        <v>40.658610559894001</v>
      </c>
      <c r="O5174">
        <v>-73.981903247675007</v>
      </c>
      <c r="P5174">
        <v>307</v>
      </c>
      <c r="Q5174">
        <v>38</v>
      </c>
      <c r="R5174">
        <f>(RestaurantData[[#This Row],[MonthySales]]/1500)*0.07</f>
        <v>6.9760000000000003E-2</v>
      </c>
    </row>
    <row r="5175" spans="1:18" hidden="1" x14ac:dyDescent="0.3">
      <c r="A5175">
        <v>40395826</v>
      </c>
      <c r="B5175" s="1" t="s">
        <v>5535</v>
      </c>
      <c r="C5175" t="s">
        <v>4408</v>
      </c>
      <c r="D5175" s="2">
        <v>455</v>
      </c>
      <c r="E5175" s="1" t="s">
        <v>1353</v>
      </c>
      <c r="F5175" s="2">
        <v>11215</v>
      </c>
      <c r="G5175" s="3">
        <v>7188324583</v>
      </c>
      <c r="H5175" s="1" t="s">
        <v>818</v>
      </c>
      <c r="I5175" t="s">
        <v>17</v>
      </c>
      <c r="J5175">
        <v>80</v>
      </c>
      <c r="K5175">
        <v>197</v>
      </c>
      <c r="L5175" s="27">
        <f>RestaurantData[[#This Row],[DailyCustAvg]]*30</f>
        <v>5910</v>
      </c>
      <c r="M5175" s="7">
        <f>(((RestaurantData[[#This Row],[FitScore]]/100)*RestaurantData[[#This Row],[DailyCustAvg]])/3.5)*30</f>
        <v>1350.8571428571429</v>
      </c>
      <c r="N5175">
        <v>40.662761113564002</v>
      </c>
      <c r="O5175">
        <v>-73.985009142813993</v>
      </c>
      <c r="P5175">
        <v>307</v>
      </c>
      <c r="Q5175">
        <v>39</v>
      </c>
      <c r="R5175">
        <f>(RestaurantData[[#This Row],[MonthySales]]/1500)*0.07</f>
        <v>6.3040000000000013E-2</v>
      </c>
    </row>
    <row r="5176" spans="1:18" hidden="1" x14ac:dyDescent="0.3">
      <c r="A5176">
        <v>50002936</v>
      </c>
      <c r="B5176" s="1" t="s">
        <v>5460</v>
      </c>
      <c r="C5176" t="s">
        <v>4408</v>
      </c>
      <c r="D5176" s="2">
        <v>157</v>
      </c>
      <c r="E5176" s="1" t="s">
        <v>5461</v>
      </c>
      <c r="F5176" s="2">
        <v>11218</v>
      </c>
      <c r="G5176" s="3">
        <v>7186860046</v>
      </c>
      <c r="H5176" s="1" t="s">
        <v>143</v>
      </c>
      <c r="I5176" t="s">
        <v>21</v>
      </c>
      <c r="J5176">
        <v>84</v>
      </c>
      <c r="K5176">
        <v>371</v>
      </c>
      <c r="L5176" s="27">
        <f>RestaurantData[[#This Row],[DailyCustAvg]]*30</f>
        <v>11130</v>
      </c>
      <c r="M5176" s="7">
        <f>(((RestaurantData[[#This Row],[FitScore]]/100)*RestaurantData[[#This Row],[DailyCustAvg]])/3.5)*30</f>
        <v>2671.2</v>
      </c>
      <c r="N5176">
        <v>40.654875988717002</v>
      </c>
      <c r="O5176">
        <v>-73.973344740106</v>
      </c>
      <c r="P5176">
        <v>307</v>
      </c>
      <c r="Q5176">
        <v>39</v>
      </c>
      <c r="R5176">
        <f>(RestaurantData[[#This Row],[MonthySales]]/1500)*0.07</f>
        <v>0.124656</v>
      </c>
    </row>
    <row r="5177" spans="1:18" hidden="1" x14ac:dyDescent="0.3">
      <c r="A5177">
        <v>41458340</v>
      </c>
      <c r="B5177" s="1" t="s">
        <v>5566</v>
      </c>
      <c r="C5177" t="s">
        <v>4408</v>
      </c>
      <c r="D5177" s="2">
        <v>2926</v>
      </c>
      <c r="E5177" s="1" t="s">
        <v>5469</v>
      </c>
      <c r="F5177" s="2">
        <v>11218</v>
      </c>
      <c r="G5177" s="3">
        <v>7188516324</v>
      </c>
      <c r="H5177" s="1" t="s">
        <v>242</v>
      </c>
      <c r="I5177" t="s">
        <v>17</v>
      </c>
      <c r="J5177">
        <v>79</v>
      </c>
      <c r="K5177">
        <v>361</v>
      </c>
      <c r="L5177" s="27">
        <f>RestaurantData[[#This Row],[DailyCustAvg]]*30</f>
        <v>10830</v>
      </c>
      <c r="M5177" s="7">
        <f>(((RestaurantData[[#This Row],[FitScore]]/100)*RestaurantData[[#This Row],[DailyCustAvg]])/3.5)*30</f>
        <v>2444.4857142857145</v>
      </c>
      <c r="N5177">
        <v>40.648681966093001</v>
      </c>
      <c r="O5177">
        <v>-73.977779743840003</v>
      </c>
      <c r="P5177">
        <v>307</v>
      </c>
      <c r="Q5177">
        <v>39</v>
      </c>
      <c r="R5177">
        <f>(RestaurantData[[#This Row],[MonthySales]]/1500)*0.07</f>
        <v>0.11407600000000001</v>
      </c>
    </row>
    <row r="5178" spans="1:18" hidden="1" x14ac:dyDescent="0.3">
      <c r="A5178">
        <v>41451985</v>
      </c>
      <c r="B5178" s="1" t="s">
        <v>5468</v>
      </c>
      <c r="C5178" t="s">
        <v>4408</v>
      </c>
      <c r="D5178" s="2">
        <v>3011</v>
      </c>
      <c r="E5178" s="1" t="s">
        <v>5469</v>
      </c>
      <c r="F5178" s="2">
        <v>11218</v>
      </c>
      <c r="G5178" s="3">
        <v>7184351997</v>
      </c>
      <c r="H5178" s="1" t="s">
        <v>168</v>
      </c>
      <c r="I5178" t="s">
        <v>17</v>
      </c>
      <c r="J5178">
        <v>85</v>
      </c>
      <c r="K5178">
        <v>342</v>
      </c>
      <c r="L5178" s="27">
        <f>RestaurantData[[#This Row],[DailyCustAvg]]*30</f>
        <v>10260</v>
      </c>
      <c r="M5178" s="7">
        <f>(((RestaurantData[[#This Row],[FitScore]]/100)*RestaurantData[[#This Row],[DailyCustAvg]])/3.5)*30</f>
        <v>2491.7142857142853</v>
      </c>
      <c r="N5178">
        <v>40.648393914503998</v>
      </c>
      <c r="O5178">
        <v>-73.978569041423995</v>
      </c>
      <c r="P5178">
        <v>307</v>
      </c>
      <c r="Q5178">
        <v>39</v>
      </c>
      <c r="R5178">
        <f>(RestaurantData[[#This Row],[MonthySales]]/1500)*0.07</f>
        <v>0.11627999999999999</v>
      </c>
    </row>
    <row r="5179" spans="1:18" hidden="1" x14ac:dyDescent="0.3">
      <c r="A5179">
        <v>50102474</v>
      </c>
      <c r="B5179" s="1" t="s">
        <v>5500</v>
      </c>
      <c r="C5179" t="s">
        <v>4408</v>
      </c>
      <c r="D5179" s="2">
        <v>154</v>
      </c>
      <c r="E5179" s="1" t="s">
        <v>5461</v>
      </c>
      <c r="F5179" s="2">
        <v>11218</v>
      </c>
      <c r="G5179" s="3">
        <v>3474394780</v>
      </c>
      <c r="H5179" s="1" t="s">
        <v>56</v>
      </c>
      <c r="I5179" t="s">
        <v>21</v>
      </c>
      <c r="J5179">
        <v>79</v>
      </c>
      <c r="K5179">
        <v>325</v>
      </c>
      <c r="L5179" s="27">
        <f>RestaurantData[[#This Row],[DailyCustAvg]]*30</f>
        <v>9750</v>
      </c>
      <c r="M5179" s="7">
        <f>(((RestaurantData[[#This Row],[FitScore]]/100)*RestaurantData[[#This Row],[DailyCustAvg]])/3.5)*30</f>
        <v>2200.7142857142858</v>
      </c>
      <c r="N5179">
        <v>40.655021472074999</v>
      </c>
      <c r="O5179">
        <v>-73.973387929973001</v>
      </c>
      <c r="P5179">
        <v>307</v>
      </c>
      <c r="Q5179">
        <v>39</v>
      </c>
      <c r="R5179">
        <f>(RestaurantData[[#This Row],[MonthySales]]/1500)*0.07</f>
        <v>0.1027</v>
      </c>
    </row>
    <row r="5180" spans="1:18" hidden="1" x14ac:dyDescent="0.3">
      <c r="A5180">
        <v>41612487</v>
      </c>
      <c r="B5180" s="1" t="s">
        <v>5547</v>
      </c>
      <c r="C5180" t="s">
        <v>4408</v>
      </c>
      <c r="D5180" s="2">
        <v>1235</v>
      </c>
      <c r="E5180" s="1" t="s">
        <v>3617</v>
      </c>
      <c r="F5180" s="2">
        <v>11218</v>
      </c>
      <c r="G5180" s="3">
        <v>7184350921</v>
      </c>
      <c r="H5180" s="1" t="s">
        <v>58</v>
      </c>
      <c r="I5180" t="s">
        <v>21</v>
      </c>
      <c r="J5180">
        <v>79</v>
      </c>
      <c r="K5180">
        <v>225</v>
      </c>
      <c r="L5180" s="27">
        <f>RestaurantData[[#This Row],[DailyCustAvg]]*30</f>
        <v>6750</v>
      </c>
      <c r="M5180" s="7">
        <f>(((RestaurantData[[#This Row],[FitScore]]/100)*RestaurantData[[#This Row],[DailyCustAvg]])/3.5)*30</f>
        <v>1523.5714285714284</v>
      </c>
      <c r="N5180">
        <v>40.652936039331998</v>
      </c>
      <c r="O5180">
        <v>-73.976109713433004</v>
      </c>
      <c r="P5180">
        <v>307</v>
      </c>
      <c r="Q5180">
        <v>39</v>
      </c>
      <c r="R5180">
        <f>(RestaurantData[[#This Row],[MonthySales]]/1500)*0.07</f>
        <v>7.1099999999999997E-2</v>
      </c>
    </row>
    <row r="5181" spans="1:18" hidden="1" x14ac:dyDescent="0.3">
      <c r="A5181">
        <v>50097101</v>
      </c>
      <c r="B5181" s="1" t="s">
        <v>5615</v>
      </c>
      <c r="C5181" t="s">
        <v>4408</v>
      </c>
      <c r="D5181" s="2">
        <v>5502</v>
      </c>
      <c r="E5181" s="1" t="s">
        <v>383</v>
      </c>
      <c r="F5181" s="2">
        <v>11220</v>
      </c>
      <c r="G5181" s="3">
        <v>7816667288</v>
      </c>
      <c r="H5181" s="1" t="s">
        <v>56</v>
      </c>
      <c r="I5181" t="s">
        <v>21</v>
      </c>
      <c r="J5181">
        <v>81</v>
      </c>
      <c r="K5181">
        <v>391</v>
      </c>
      <c r="L5181" s="27">
        <f>RestaurantData[[#This Row],[DailyCustAvg]]*30</f>
        <v>11730</v>
      </c>
      <c r="M5181" s="7">
        <f>(((RestaurantData[[#This Row],[FitScore]]/100)*RestaurantData[[#This Row],[DailyCustAvg]])/3.5)*30</f>
        <v>2714.6571428571428</v>
      </c>
      <c r="N5181">
        <v>40.638220817465999</v>
      </c>
      <c r="O5181">
        <v>-74.006727001166993</v>
      </c>
      <c r="P5181">
        <v>307</v>
      </c>
      <c r="Q5181">
        <v>38</v>
      </c>
      <c r="R5181">
        <f>(RestaurantData[[#This Row],[MonthySales]]/1500)*0.07</f>
        <v>0.12668400000000002</v>
      </c>
    </row>
    <row r="5182" spans="1:18" hidden="1" x14ac:dyDescent="0.3">
      <c r="A5182">
        <v>41182904</v>
      </c>
      <c r="B5182" s="1" t="s">
        <v>5474</v>
      </c>
      <c r="C5182" t="s">
        <v>4408</v>
      </c>
      <c r="D5182" s="2">
        <v>5401</v>
      </c>
      <c r="E5182" s="1" t="s">
        <v>555</v>
      </c>
      <c r="F5182" s="2">
        <v>11220</v>
      </c>
      <c r="G5182" s="3">
        <v>7184390041</v>
      </c>
      <c r="H5182" s="1" t="s">
        <v>73</v>
      </c>
      <c r="I5182" t="s">
        <v>21</v>
      </c>
      <c r="J5182">
        <v>82</v>
      </c>
      <c r="K5182">
        <v>389</v>
      </c>
      <c r="L5182" s="27">
        <f>RestaurantData[[#This Row],[DailyCustAvg]]*30</f>
        <v>11670</v>
      </c>
      <c r="M5182" s="7">
        <f>(((RestaurantData[[#This Row],[FitScore]]/100)*RestaurantData[[#This Row],[DailyCustAvg]])/3.5)*30</f>
        <v>2734.1142857142854</v>
      </c>
      <c r="N5182">
        <v>40.642768411172</v>
      </c>
      <c r="O5182">
        <v>-74.012727045391998</v>
      </c>
      <c r="P5182">
        <v>307</v>
      </c>
      <c r="Q5182">
        <v>38</v>
      </c>
      <c r="R5182">
        <f>(RestaurantData[[#This Row],[MonthySales]]/1500)*0.07</f>
        <v>0.12759200000000001</v>
      </c>
    </row>
    <row r="5183" spans="1:18" hidden="1" x14ac:dyDescent="0.3">
      <c r="A5183">
        <v>50041760</v>
      </c>
      <c r="B5183" s="1" t="s">
        <v>5585</v>
      </c>
      <c r="C5183" t="s">
        <v>4408</v>
      </c>
      <c r="D5183" s="2">
        <v>770</v>
      </c>
      <c r="E5183" s="1" t="s">
        <v>5529</v>
      </c>
      <c r="F5183" s="2">
        <v>11220</v>
      </c>
      <c r="G5183" s="3">
        <v>9175538898</v>
      </c>
      <c r="H5183" s="1" t="s">
        <v>163</v>
      </c>
      <c r="I5183" t="s">
        <v>17</v>
      </c>
      <c r="J5183">
        <v>80</v>
      </c>
      <c r="K5183">
        <v>389</v>
      </c>
      <c r="L5183" s="27">
        <f>RestaurantData[[#This Row],[DailyCustAvg]]*30</f>
        <v>11670</v>
      </c>
      <c r="M5183" s="7">
        <f>(((RestaurantData[[#This Row],[FitScore]]/100)*RestaurantData[[#This Row],[DailyCustAvg]])/3.5)*30</f>
        <v>2667.4285714285716</v>
      </c>
      <c r="N5183">
        <v>40.638058811397002</v>
      </c>
      <c r="O5183">
        <v>-74.007739455434006</v>
      </c>
      <c r="P5183">
        <v>307</v>
      </c>
      <c r="Q5183">
        <v>38</v>
      </c>
      <c r="R5183">
        <f>(RestaurantData[[#This Row],[MonthySales]]/1500)*0.07</f>
        <v>0.12448000000000002</v>
      </c>
    </row>
    <row r="5184" spans="1:18" hidden="1" x14ac:dyDescent="0.3">
      <c r="A5184">
        <v>50035268</v>
      </c>
      <c r="B5184" s="1" t="s">
        <v>5605</v>
      </c>
      <c r="C5184" t="s">
        <v>4408</v>
      </c>
      <c r="D5184" s="2">
        <v>5918</v>
      </c>
      <c r="E5184" s="1" t="s">
        <v>555</v>
      </c>
      <c r="F5184" s="2">
        <v>11220</v>
      </c>
      <c r="G5184" s="3">
        <v>7187651668</v>
      </c>
      <c r="H5184" s="1" t="s">
        <v>163</v>
      </c>
      <c r="I5184" t="s">
        <v>17</v>
      </c>
      <c r="J5184">
        <v>78</v>
      </c>
      <c r="K5184">
        <v>386</v>
      </c>
      <c r="L5184" s="27">
        <f>RestaurantData[[#This Row],[DailyCustAvg]]*30</f>
        <v>11580</v>
      </c>
      <c r="M5184" s="7">
        <f>(((RestaurantData[[#This Row],[FitScore]]/100)*RestaurantData[[#This Row],[DailyCustAvg]])/3.5)*30</f>
        <v>2580.6857142857139</v>
      </c>
      <c r="N5184">
        <v>40.639902485042001</v>
      </c>
      <c r="O5184">
        <v>-74.015738770539997</v>
      </c>
      <c r="P5184">
        <v>307</v>
      </c>
      <c r="Q5184">
        <v>38</v>
      </c>
      <c r="R5184">
        <f>(RestaurantData[[#This Row],[MonthySales]]/1500)*0.07</f>
        <v>0.12043199999999998</v>
      </c>
    </row>
    <row r="5185" spans="1:18" hidden="1" x14ac:dyDescent="0.3">
      <c r="A5185">
        <v>50080592</v>
      </c>
      <c r="B5185" s="1" t="s">
        <v>5451</v>
      </c>
      <c r="C5185" t="s">
        <v>4408</v>
      </c>
      <c r="D5185" s="2">
        <v>4514</v>
      </c>
      <c r="E5185" s="1" t="s">
        <v>901</v>
      </c>
      <c r="F5185" s="2">
        <v>11220</v>
      </c>
      <c r="G5185" s="3">
        <v>3476892538</v>
      </c>
      <c r="H5185" s="1" t="s">
        <v>212</v>
      </c>
      <c r="I5185" t="s">
        <v>17</v>
      </c>
      <c r="J5185">
        <v>82</v>
      </c>
      <c r="K5185">
        <v>384</v>
      </c>
      <c r="L5185" s="27">
        <f>RestaurantData[[#This Row],[DailyCustAvg]]*30</f>
        <v>11520</v>
      </c>
      <c r="M5185" s="7">
        <f>(((RestaurantData[[#This Row],[FitScore]]/100)*RestaurantData[[#This Row],[DailyCustAvg]])/3.5)*30</f>
        <v>2698.9714285714285</v>
      </c>
      <c r="N5185">
        <v>40.650341357332998</v>
      </c>
      <c r="O5185">
        <v>-74.011831158251994</v>
      </c>
      <c r="P5185">
        <v>307</v>
      </c>
      <c r="Q5185">
        <v>38</v>
      </c>
      <c r="R5185">
        <f>(RestaurantData[[#This Row],[MonthySales]]/1500)*0.07</f>
        <v>0.12595200000000001</v>
      </c>
    </row>
    <row r="5186" spans="1:18" hidden="1" x14ac:dyDescent="0.3">
      <c r="A5186">
        <v>50035961</v>
      </c>
      <c r="B5186" s="1" t="s">
        <v>5492</v>
      </c>
      <c r="C5186" t="s">
        <v>4408</v>
      </c>
      <c r="D5186" s="2">
        <v>5024</v>
      </c>
      <c r="E5186" s="1" t="s">
        <v>1353</v>
      </c>
      <c r="F5186" s="2">
        <v>11220</v>
      </c>
      <c r="G5186" s="3">
        <v>6462500676</v>
      </c>
      <c r="H5186" s="1" t="s">
        <v>242</v>
      </c>
      <c r="I5186" t="s">
        <v>21</v>
      </c>
      <c r="J5186">
        <v>80</v>
      </c>
      <c r="K5186">
        <v>381</v>
      </c>
      <c r="L5186" s="27">
        <f>RestaurantData[[#This Row],[DailyCustAvg]]*30</f>
        <v>11430</v>
      </c>
      <c r="M5186" s="7">
        <f>(((RestaurantData[[#This Row],[FitScore]]/100)*RestaurantData[[#This Row],[DailyCustAvg]])/3.5)*30</f>
        <v>2612.5714285714284</v>
      </c>
      <c r="N5186">
        <v>40.642261170593997</v>
      </c>
      <c r="O5186">
        <v>-74.006111241281999</v>
      </c>
      <c r="P5186">
        <v>307</v>
      </c>
      <c r="Q5186">
        <v>38</v>
      </c>
      <c r="R5186">
        <f>(RestaurantData[[#This Row],[MonthySales]]/1500)*0.07</f>
        <v>0.12192</v>
      </c>
    </row>
    <row r="5187" spans="1:18" hidden="1" x14ac:dyDescent="0.3">
      <c r="A5187">
        <v>50088128</v>
      </c>
      <c r="B5187" s="1" t="s">
        <v>5519</v>
      </c>
      <c r="C5187" t="s">
        <v>4408</v>
      </c>
      <c r="D5187" s="2">
        <v>717</v>
      </c>
      <c r="E5187" s="1" t="s">
        <v>5520</v>
      </c>
      <c r="F5187" s="2">
        <v>11220</v>
      </c>
      <c r="G5187" s="3">
        <v>7166662008</v>
      </c>
      <c r="H5187" s="1" t="s">
        <v>242</v>
      </c>
      <c r="I5187" t="s">
        <v>21</v>
      </c>
      <c r="J5187">
        <v>85</v>
      </c>
      <c r="K5187">
        <v>380</v>
      </c>
      <c r="L5187" s="27">
        <f>RestaurantData[[#This Row],[DailyCustAvg]]*30</f>
        <v>11400</v>
      </c>
      <c r="M5187" s="7">
        <f>(((RestaurantData[[#This Row],[FitScore]]/100)*RestaurantData[[#This Row],[DailyCustAvg]])/3.5)*30</f>
        <v>2768.5714285714289</v>
      </c>
      <c r="N5187">
        <v>40.635890089791999</v>
      </c>
      <c r="O5187">
        <v>-74.011774541552995</v>
      </c>
      <c r="P5187">
        <v>307</v>
      </c>
      <c r="Q5187">
        <v>38</v>
      </c>
      <c r="R5187">
        <f>(RestaurantData[[#This Row],[MonthySales]]/1500)*0.07</f>
        <v>0.12920000000000001</v>
      </c>
    </row>
    <row r="5188" spans="1:18" hidden="1" x14ac:dyDescent="0.3">
      <c r="A5188">
        <v>50050950</v>
      </c>
      <c r="B5188" s="1" t="s">
        <v>5548</v>
      </c>
      <c r="C5188" t="s">
        <v>4408</v>
      </c>
      <c r="D5188" s="2">
        <v>4922</v>
      </c>
      <c r="E5188" s="1" t="s">
        <v>383</v>
      </c>
      <c r="F5188" s="2">
        <v>11220</v>
      </c>
      <c r="G5188" s="3">
        <v>7184370078</v>
      </c>
      <c r="H5188" s="1" t="s">
        <v>106</v>
      </c>
      <c r="I5188" t="s">
        <v>21</v>
      </c>
      <c r="J5188">
        <v>82</v>
      </c>
      <c r="K5188">
        <v>380</v>
      </c>
      <c r="L5188" s="27">
        <f>RestaurantData[[#This Row],[DailyCustAvg]]*30</f>
        <v>11400</v>
      </c>
      <c r="M5188" s="7">
        <f>(((RestaurantData[[#This Row],[FitScore]]/100)*RestaurantData[[#This Row],[DailyCustAvg]])/3.5)*30</f>
        <v>2670.8571428571427</v>
      </c>
      <c r="N5188">
        <v>40.641500981286001</v>
      </c>
      <c r="O5188">
        <v>-74.003311418929002</v>
      </c>
      <c r="P5188">
        <v>307</v>
      </c>
      <c r="Q5188">
        <v>38</v>
      </c>
      <c r="R5188">
        <f>(RestaurantData[[#This Row],[MonthySales]]/1500)*0.07</f>
        <v>0.12464</v>
      </c>
    </row>
    <row r="5189" spans="1:18" hidden="1" x14ac:dyDescent="0.3">
      <c r="A5189">
        <v>50100367</v>
      </c>
      <c r="B5189" s="1" t="s">
        <v>5608</v>
      </c>
      <c r="C5189" t="s">
        <v>4408</v>
      </c>
      <c r="D5189" s="2">
        <v>4616</v>
      </c>
      <c r="E5189" s="1" t="s">
        <v>555</v>
      </c>
      <c r="F5189" s="2">
        <v>11220</v>
      </c>
      <c r="G5189" s="3">
        <v>7184391661</v>
      </c>
      <c r="H5189" s="1" t="s">
        <v>29</v>
      </c>
      <c r="I5189" t="s">
        <v>17</v>
      </c>
      <c r="J5189">
        <v>80</v>
      </c>
      <c r="K5189">
        <v>377</v>
      </c>
      <c r="L5189" s="27">
        <f>RestaurantData[[#This Row],[DailyCustAvg]]*30</f>
        <v>11310</v>
      </c>
      <c r="M5189" s="7">
        <f>(((RestaurantData[[#This Row],[FitScore]]/100)*RestaurantData[[#This Row],[DailyCustAvg]])/3.5)*30</f>
        <v>2585.1428571428573</v>
      </c>
      <c r="N5189">
        <v>40.647196159876998</v>
      </c>
      <c r="O5189">
        <v>-74.008151329121006</v>
      </c>
      <c r="P5189">
        <v>307</v>
      </c>
      <c r="Q5189">
        <v>38</v>
      </c>
      <c r="R5189">
        <f>(RestaurantData[[#This Row],[MonthySales]]/1500)*0.07</f>
        <v>0.12064000000000002</v>
      </c>
    </row>
    <row r="5190" spans="1:18" hidden="1" x14ac:dyDescent="0.3">
      <c r="A5190">
        <v>50085500</v>
      </c>
      <c r="B5190" s="1" t="s">
        <v>5581</v>
      </c>
      <c r="C5190" t="s">
        <v>4408</v>
      </c>
      <c r="D5190" s="2">
        <v>5010</v>
      </c>
      <c r="E5190" s="1" t="s">
        <v>383</v>
      </c>
      <c r="F5190" s="2">
        <v>11220</v>
      </c>
      <c r="G5190" s="3">
        <v>9175677322</v>
      </c>
      <c r="H5190" s="1" t="s">
        <v>242</v>
      </c>
      <c r="I5190" t="s">
        <v>21</v>
      </c>
      <c r="J5190">
        <v>81</v>
      </c>
      <c r="K5190">
        <v>374</v>
      </c>
      <c r="L5190" s="27">
        <f>RestaurantData[[#This Row],[DailyCustAvg]]*30</f>
        <v>11220</v>
      </c>
      <c r="M5190" s="7">
        <f>(((RestaurantData[[#This Row],[FitScore]]/100)*RestaurantData[[#This Row],[DailyCustAvg]])/3.5)*30</f>
        <v>2596.6285714285714</v>
      </c>
      <c r="N5190">
        <v>40.640990435146001</v>
      </c>
      <c r="O5190">
        <v>-74.003848278839001</v>
      </c>
      <c r="P5190">
        <v>307</v>
      </c>
      <c r="Q5190">
        <v>38</v>
      </c>
      <c r="R5190">
        <f>(RestaurantData[[#This Row],[MonthySales]]/1500)*0.07</f>
        <v>0.12117600000000002</v>
      </c>
    </row>
    <row r="5191" spans="1:18" hidden="1" x14ac:dyDescent="0.3">
      <c r="A5191">
        <v>50101528</v>
      </c>
      <c r="B5191" s="1" t="s">
        <v>5536</v>
      </c>
      <c r="C5191" t="s">
        <v>4408</v>
      </c>
      <c r="D5191" s="2">
        <v>706</v>
      </c>
      <c r="E5191" s="1" t="s">
        <v>5526</v>
      </c>
      <c r="F5191" s="2">
        <v>11220</v>
      </c>
      <c r="G5191" s="3">
        <v>7184928833</v>
      </c>
      <c r="H5191" s="1" t="s">
        <v>242</v>
      </c>
      <c r="J5191">
        <v>85</v>
      </c>
      <c r="K5191">
        <v>373</v>
      </c>
      <c r="L5191" s="27">
        <f>RestaurantData[[#This Row],[DailyCustAvg]]*30</f>
        <v>11190</v>
      </c>
      <c r="M5191" s="7">
        <f>(((RestaurantData[[#This Row],[FitScore]]/100)*RestaurantData[[#This Row],[DailyCustAvg]])/3.5)*30</f>
        <v>2717.5714285714284</v>
      </c>
      <c r="N5191">
        <v>40.636554370715999</v>
      </c>
      <c r="O5191">
        <v>-74.011342297184996</v>
      </c>
      <c r="P5191">
        <v>307</v>
      </c>
      <c r="Q5191">
        <v>38</v>
      </c>
      <c r="R5191">
        <f>(RestaurantData[[#This Row],[MonthySales]]/1500)*0.07</f>
        <v>0.12682000000000002</v>
      </c>
    </row>
    <row r="5192" spans="1:18" hidden="1" x14ac:dyDescent="0.3">
      <c r="A5192">
        <v>50049976</v>
      </c>
      <c r="B5192" s="1" t="s">
        <v>5537</v>
      </c>
      <c r="C5192" t="s">
        <v>4408</v>
      </c>
      <c r="D5192" s="2">
        <v>4801</v>
      </c>
      <c r="E5192" s="1" t="s">
        <v>555</v>
      </c>
      <c r="F5192" s="2">
        <v>11220</v>
      </c>
      <c r="G5192" s="3">
        <v>9179091862</v>
      </c>
      <c r="H5192" s="1" t="s">
        <v>163</v>
      </c>
      <c r="I5192" t="s">
        <v>21</v>
      </c>
      <c r="J5192">
        <v>82</v>
      </c>
      <c r="K5192">
        <v>368</v>
      </c>
      <c r="L5192" s="27">
        <f>RestaurantData[[#This Row],[DailyCustAvg]]*30</f>
        <v>11040</v>
      </c>
      <c r="M5192" s="7">
        <f>(((RestaurantData[[#This Row],[FitScore]]/100)*RestaurantData[[#This Row],[DailyCustAvg]])/3.5)*30</f>
        <v>2586.514285714286</v>
      </c>
      <c r="N5192">
        <v>40.646131102939997</v>
      </c>
      <c r="O5192">
        <v>-74.009232259315993</v>
      </c>
      <c r="P5192">
        <v>307</v>
      </c>
      <c r="Q5192">
        <v>38</v>
      </c>
      <c r="R5192">
        <f>(RestaurantData[[#This Row],[MonthySales]]/1500)*0.07</f>
        <v>0.12070400000000003</v>
      </c>
    </row>
    <row r="5193" spans="1:18" hidden="1" x14ac:dyDescent="0.3">
      <c r="A5193">
        <v>50095788</v>
      </c>
      <c r="B5193" s="1" t="s">
        <v>5598</v>
      </c>
      <c r="C5193" t="s">
        <v>4408</v>
      </c>
      <c r="D5193" s="2">
        <v>6024</v>
      </c>
      <c r="E5193" s="1" t="s">
        <v>1353</v>
      </c>
      <c r="F5193" s="2">
        <v>11220</v>
      </c>
      <c r="G5193" s="3">
        <v>9293970030</v>
      </c>
      <c r="H5193" s="1" t="s">
        <v>242</v>
      </c>
      <c r="I5193" t="s">
        <v>17</v>
      </c>
      <c r="J5193">
        <v>80</v>
      </c>
      <c r="K5193">
        <v>367</v>
      </c>
      <c r="L5193" s="27">
        <f>RestaurantData[[#This Row],[DailyCustAvg]]*30</f>
        <v>11010</v>
      </c>
      <c r="M5193" s="7">
        <f>(((RestaurantData[[#This Row],[FitScore]]/100)*RestaurantData[[#This Row],[DailyCustAvg]])/3.5)*30</f>
        <v>2516.5714285714284</v>
      </c>
      <c r="N5193">
        <v>40.636636651139</v>
      </c>
      <c r="O5193">
        <v>-74.011962030899994</v>
      </c>
      <c r="P5193">
        <v>307</v>
      </c>
      <c r="Q5193">
        <v>38</v>
      </c>
      <c r="R5193">
        <f>(RestaurantData[[#This Row],[MonthySales]]/1500)*0.07</f>
        <v>0.11744000000000002</v>
      </c>
    </row>
    <row r="5194" spans="1:18" hidden="1" x14ac:dyDescent="0.3">
      <c r="A5194">
        <v>50058038</v>
      </c>
      <c r="B5194" s="1" t="s">
        <v>5586</v>
      </c>
      <c r="C5194" t="s">
        <v>4408</v>
      </c>
      <c r="D5194" s="2">
        <v>4418</v>
      </c>
      <c r="E5194" s="1" t="s">
        <v>383</v>
      </c>
      <c r="F5194" s="2">
        <v>11220</v>
      </c>
      <c r="G5194" s="3">
        <v>7186336366</v>
      </c>
      <c r="H5194" s="1" t="s">
        <v>242</v>
      </c>
      <c r="I5194" t="s">
        <v>21</v>
      </c>
      <c r="J5194">
        <v>83</v>
      </c>
      <c r="K5194">
        <v>366</v>
      </c>
      <c r="L5194" s="27">
        <f>RestaurantData[[#This Row],[DailyCustAvg]]*30</f>
        <v>10980</v>
      </c>
      <c r="M5194" s="7">
        <f>(((RestaurantData[[#This Row],[FitScore]]/100)*RestaurantData[[#This Row],[DailyCustAvg]])/3.5)*30</f>
        <v>2603.8285714285712</v>
      </c>
      <c r="N5194">
        <v>40.644319918873997</v>
      </c>
      <c r="O5194">
        <v>-74.000385567847999</v>
      </c>
      <c r="P5194">
        <v>307</v>
      </c>
      <c r="Q5194">
        <v>38</v>
      </c>
      <c r="R5194">
        <f>(RestaurantData[[#This Row],[MonthySales]]/1500)*0.07</f>
        <v>0.121512</v>
      </c>
    </row>
    <row r="5195" spans="1:18" hidden="1" x14ac:dyDescent="0.3">
      <c r="A5195">
        <v>41696209</v>
      </c>
      <c r="B5195" s="1" t="s">
        <v>5574</v>
      </c>
      <c r="C5195" t="s">
        <v>4408</v>
      </c>
      <c r="D5195" s="2">
        <v>5918</v>
      </c>
      <c r="E5195" s="1" t="s">
        <v>383</v>
      </c>
      <c r="F5195" s="2">
        <v>11220</v>
      </c>
      <c r="G5195" s="3">
        <v>7184929088</v>
      </c>
      <c r="H5195" s="1" t="s">
        <v>186</v>
      </c>
      <c r="I5195" t="s">
        <v>21</v>
      </c>
      <c r="J5195">
        <v>78</v>
      </c>
      <c r="K5195">
        <v>365</v>
      </c>
      <c r="L5195" s="27">
        <f>RestaurantData[[#This Row],[DailyCustAvg]]*30</f>
        <v>10950</v>
      </c>
      <c r="M5195" s="7">
        <f>(((RestaurantData[[#This Row],[FitScore]]/100)*RestaurantData[[#This Row],[DailyCustAvg]])/3.5)*30</f>
        <v>2440.2857142857142</v>
      </c>
      <c r="N5195">
        <v>40.635912289370999</v>
      </c>
      <c r="O5195">
        <v>-74.009129956615993</v>
      </c>
      <c r="P5195">
        <v>307</v>
      </c>
      <c r="Q5195">
        <v>38</v>
      </c>
      <c r="R5195">
        <f>(RestaurantData[[#This Row],[MonthySales]]/1500)*0.07</f>
        <v>0.11388000000000001</v>
      </c>
    </row>
    <row r="5196" spans="1:18" hidden="1" x14ac:dyDescent="0.3">
      <c r="A5196">
        <v>50061530</v>
      </c>
      <c r="B5196" s="1" t="s">
        <v>5499</v>
      </c>
      <c r="C5196" t="s">
        <v>4408</v>
      </c>
      <c r="D5196" s="2">
        <v>5603</v>
      </c>
      <c r="E5196" s="1" t="s">
        <v>555</v>
      </c>
      <c r="F5196" s="2">
        <v>11220</v>
      </c>
      <c r="G5196" s="3">
        <v>7185679444</v>
      </c>
      <c r="H5196" s="1" t="s">
        <v>29</v>
      </c>
      <c r="I5196" t="s">
        <v>17</v>
      </c>
      <c r="J5196">
        <v>83</v>
      </c>
      <c r="K5196">
        <v>364</v>
      </c>
      <c r="L5196" s="27">
        <f>RestaurantData[[#This Row],[DailyCustAvg]]*30</f>
        <v>10920</v>
      </c>
      <c r="M5196" s="7">
        <f>(((RestaurantData[[#This Row],[FitScore]]/100)*RestaurantData[[#This Row],[DailyCustAvg]])/3.5)*30</f>
        <v>2589.6000000000004</v>
      </c>
      <c r="N5196">
        <v>40.641642914289001</v>
      </c>
      <c r="O5196">
        <v>-74.013901503330004</v>
      </c>
      <c r="P5196">
        <v>307</v>
      </c>
      <c r="Q5196">
        <v>38</v>
      </c>
      <c r="R5196">
        <f>(RestaurantData[[#This Row],[MonthySales]]/1500)*0.07</f>
        <v>0.12084800000000002</v>
      </c>
    </row>
    <row r="5197" spans="1:18" hidden="1" x14ac:dyDescent="0.3">
      <c r="A5197">
        <v>41144258</v>
      </c>
      <c r="B5197" s="1" t="s">
        <v>98</v>
      </c>
      <c r="C5197" t="s">
        <v>4408</v>
      </c>
      <c r="D5197" s="2">
        <v>5212</v>
      </c>
      <c r="E5197" s="1" t="s">
        <v>555</v>
      </c>
      <c r="F5197" s="2">
        <v>11220</v>
      </c>
      <c r="G5197" s="3">
        <v>7187650844</v>
      </c>
      <c r="H5197" s="1" t="s">
        <v>226</v>
      </c>
      <c r="I5197" t="s">
        <v>17</v>
      </c>
      <c r="J5197">
        <v>81</v>
      </c>
      <c r="K5197">
        <v>363</v>
      </c>
      <c r="L5197" s="27">
        <f>RestaurantData[[#This Row],[DailyCustAvg]]*30</f>
        <v>10890</v>
      </c>
      <c r="M5197" s="7">
        <f>(((RestaurantData[[#This Row],[FitScore]]/100)*RestaurantData[[#This Row],[DailyCustAvg]])/3.5)*30</f>
        <v>2520.2571428571432</v>
      </c>
      <c r="N5197">
        <v>40.643852716573001</v>
      </c>
      <c r="O5197">
        <v>-74.011628212185997</v>
      </c>
      <c r="P5197">
        <v>307</v>
      </c>
      <c r="Q5197">
        <v>38</v>
      </c>
      <c r="R5197">
        <f>(RestaurantData[[#This Row],[MonthySales]]/1500)*0.07</f>
        <v>0.11761200000000004</v>
      </c>
    </row>
    <row r="5198" spans="1:18" hidden="1" x14ac:dyDescent="0.3">
      <c r="A5198">
        <v>41651639</v>
      </c>
      <c r="B5198" s="1" t="s">
        <v>5616</v>
      </c>
      <c r="C5198" t="s">
        <v>4408</v>
      </c>
      <c r="D5198" s="2">
        <v>5705</v>
      </c>
      <c r="E5198" s="1" t="s">
        <v>555</v>
      </c>
      <c r="F5198" s="2">
        <v>11220</v>
      </c>
      <c r="G5198" s="3">
        <v>7184390505</v>
      </c>
      <c r="H5198" s="1" t="s">
        <v>242</v>
      </c>
      <c r="I5198" t="s">
        <v>21</v>
      </c>
      <c r="J5198">
        <v>83</v>
      </c>
      <c r="K5198">
        <v>363</v>
      </c>
      <c r="L5198" s="27">
        <f>RestaurantData[[#This Row],[DailyCustAvg]]*30</f>
        <v>10890</v>
      </c>
      <c r="M5198" s="7">
        <f>(((RestaurantData[[#This Row],[FitScore]]/100)*RestaurantData[[#This Row],[DailyCustAvg]])/3.5)*30</f>
        <v>2582.485714285714</v>
      </c>
      <c r="N5198">
        <v>40.641074671288997</v>
      </c>
      <c r="O5198">
        <v>-74.014492319449005</v>
      </c>
      <c r="P5198">
        <v>307</v>
      </c>
      <c r="Q5198">
        <v>38</v>
      </c>
      <c r="R5198">
        <f>(RestaurantData[[#This Row],[MonthySales]]/1500)*0.07</f>
        <v>0.12051600000000001</v>
      </c>
    </row>
    <row r="5199" spans="1:18" hidden="1" x14ac:dyDescent="0.3">
      <c r="A5199">
        <v>50053056</v>
      </c>
      <c r="B5199" s="1" t="s">
        <v>5609</v>
      </c>
      <c r="C5199" t="s">
        <v>4408</v>
      </c>
      <c r="D5199" s="2">
        <v>405</v>
      </c>
      <c r="E5199" s="1" t="s">
        <v>5610</v>
      </c>
      <c r="F5199" s="2">
        <v>11220</v>
      </c>
      <c r="G5199" s="3">
        <v>9173491322</v>
      </c>
      <c r="H5199" s="1" t="s">
        <v>29</v>
      </c>
      <c r="I5199" t="s">
        <v>21</v>
      </c>
      <c r="J5199">
        <v>79</v>
      </c>
      <c r="K5199">
        <v>360</v>
      </c>
      <c r="L5199" s="27">
        <f>RestaurantData[[#This Row],[DailyCustAvg]]*30</f>
        <v>10800</v>
      </c>
      <c r="M5199" s="7">
        <f>(((RestaurantData[[#This Row],[FitScore]]/100)*RestaurantData[[#This Row],[DailyCustAvg]])/3.5)*30</f>
        <v>2437.7142857142862</v>
      </c>
      <c r="N5199">
        <v>40.648993911689999</v>
      </c>
      <c r="O5199">
        <v>-74.009200223763997</v>
      </c>
      <c r="P5199">
        <v>307</v>
      </c>
      <c r="Q5199">
        <v>38</v>
      </c>
      <c r="R5199">
        <f>(RestaurantData[[#This Row],[MonthySales]]/1500)*0.07</f>
        <v>0.11376000000000003</v>
      </c>
    </row>
    <row r="5200" spans="1:18" hidden="1" x14ac:dyDescent="0.3">
      <c r="A5200">
        <v>50094412</v>
      </c>
      <c r="B5200" s="1" t="s">
        <v>5584</v>
      </c>
      <c r="C5200" t="s">
        <v>4408</v>
      </c>
      <c r="D5200" s="2">
        <v>6003</v>
      </c>
      <c r="E5200" s="1" t="s">
        <v>1353</v>
      </c>
      <c r="F5200" s="2">
        <v>11220</v>
      </c>
      <c r="G5200" s="3">
        <v>7187651889</v>
      </c>
      <c r="H5200" s="1" t="s">
        <v>186</v>
      </c>
      <c r="I5200" t="s">
        <v>21</v>
      </c>
      <c r="J5200">
        <v>83</v>
      </c>
      <c r="K5200">
        <v>356</v>
      </c>
      <c r="L5200" s="27">
        <f>RestaurantData[[#This Row],[DailyCustAvg]]*30</f>
        <v>10680</v>
      </c>
      <c r="M5200" s="7">
        <f>(((RestaurantData[[#This Row],[FitScore]]/100)*RestaurantData[[#This Row],[DailyCustAvg]])/3.5)*30</f>
        <v>2532.6857142857139</v>
      </c>
      <c r="N5200">
        <v>40.636716261430998</v>
      </c>
      <c r="O5200">
        <v>-74.011850351429999</v>
      </c>
      <c r="P5200">
        <v>307</v>
      </c>
      <c r="Q5200">
        <v>38</v>
      </c>
      <c r="R5200">
        <f>(RestaurantData[[#This Row],[MonthySales]]/1500)*0.07</f>
        <v>0.11819199999999999</v>
      </c>
    </row>
    <row r="5201" spans="1:18" hidden="1" x14ac:dyDescent="0.3">
      <c r="A5201">
        <v>50077519</v>
      </c>
      <c r="B5201" s="1" t="s">
        <v>5580</v>
      </c>
      <c r="C5201" t="s">
        <v>4408</v>
      </c>
      <c r="D5201" s="2">
        <v>6022</v>
      </c>
      <c r="E5201" s="1" t="s">
        <v>383</v>
      </c>
      <c r="F5201" s="2">
        <v>11220</v>
      </c>
      <c r="G5201" s="3">
        <v>7184926888</v>
      </c>
      <c r="H5201" s="1" t="s">
        <v>242</v>
      </c>
      <c r="I5201" t="s">
        <v>17</v>
      </c>
      <c r="J5201">
        <v>78</v>
      </c>
      <c r="K5201">
        <v>355</v>
      </c>
      <c r="L5201" s="27">
        <f>RestaurantData[[#This Row],[DailyCustAvg]]*30</f>
        <v>10650</v>
      </c>
      <c r="M5201" s="7">
        <f>(((RestaurantData[[#This Row],[FitScore]]/100)*RestaurantData[[#This Row],[DailyCustAvg]])/3.5)*30</f>
        <v>2373.428571428572</v>
      </c>
      <c r="N5201">
        <v>40.635313875450002</v>
      </c>
      <c r="O5201">
        <v>-74.009753184722996</v>
      </c>
      <c r="P5201">
        <v>307</v>
      </c>
      <c r="Q5201">
        <v>38</v>
      </c>
      <c r="R5201">
        <f>(RestaurantData[[#This Row],[MonthySales]]/1500)*0.07</f>
        <v>0.11076000000000004</v>
      </c>
    </row>
    <row r="5202" spans="1:18" hidden="1" x14ac:dyDescent="0.3">
      <c r="A5202">
        <v>50044403</v>
      </c>
      <c r="B5202" s="1" t="s">
        <v>5525</v>
      </c>
      <c r="C5202" t="s">
        <v>4408</v>
      </c>
      <c r="D5202" s="2">
        <v>777</v>
      </c>
      <c r="E5202" s="1" t="s">
        <v>5526</v>
      </c>
      <c r="F5202" s="2">
        <v>11220</v>
      </c>
      <c r="G5202" s="3">
        <v>7184390836</v>
      </c>
      <c r="H5202" s="1" t="s">
        <v>242</v>
      </c>
      <c r="I5202" t="s">
        <v>21</v>
      </c>
      <c r="J5202">
        <v>85</v>
      </c>
      <c r="K5202">
        <v>354</v>
      </c>
      <c r="L5202" s="27">
        <f>RestaurantData[[#This Row],[DailyCustAvg]]*30</f>
        <v>10620</v>
      </c>
      <c r="M5202" s="7">
        <f>(((RestaurantData[[#This Row],[FitScore]]/100)*RestaurantData[[#This Row],[DailyCustAvg]])/3.5)*30</f>
        <v>2579.1428571428569</v>
      </c>
      <c r="N5202">
        <v>40.635901217380002</v>
      </c>
      <c r="O5202">
        <v>-74.010228864455001</v>
      </c>
      <c r="P5202">
        <v>307</v>
      </c>
      <c r="Q5202">
        <v>38</v>
      </c>
      <c r="R5202">
        <f>(RestaurantData[[#This Row],[MonthySales]]/1500)*0.07</f>
        <v>0.12036000000000001</v>
      </c>
    </row>
    <row r="5203" spans="1:18" hidden="1" x14ac:dyDescent="0.3">
      <c r="A5203">
        <v>40513662</v>
      </c>
      <c r="B5203" s="1" t="s">
        <v>5589</v>
      </c>
      <c r="C5203" t="s">
        <v>4408</v>
      </c>
      <c r="D5203" s="2">
        <v>505</v>
      </c>
      <c r="E5203" s="1" t="s">
        <v>5523</v>
      </c>
      <c r="F5203" s="2">
        <v>11220</v>
      </c>
      <c r="G5203" s="3">
        <v>7186334816</v>
      </c>
      <c r="H5203" s="1" t="s">
        <v>29</v>
      </c>
      <c r="I5203" t="s">
        <v>21</v>
      </c>
      <c r="J5203">
        <v>82</v>
      </c>
      <c r="K5203">
        <v>351</v>
      </c>
      <c r="L5203" s="27">
        <f>RestaurantData[[#This Row],[DailyCustAvg]]*30</f>
        <v>10530</v>
      </c>
      <c r="M5203" s="7">
        <f>(((RestaurantData[[#This Row],[FitScore]]/100)*RestaurantData[[#This Row],[DailyCustAvg]])/3.5)*30</f>
        <v>2467.0285714285715</v>
      </c>
      <c r="N5203">
        <v>40.644308459165998</v>
      </c>
      <c r="O5203">
        <v>-74.010500416059998</v>
      </c>
      <c r="P5203">
        <v>307</v>
      </c>
      <c r="Q5203">
        <v>38</v>
      </c>
      <c r="R5203">
        <f>(RestaurantData[[#This Row],[MonthySales]]/1500)*0.07</f>
        <v>0.11512800000000001</v>
      </c>
    </row>
    <row r="5204" spans="1:18" hidden="1" x14ac:dyDescent="0.3">
      <c r="A5204">
        <v>40396492</v>
      </c>
      <c r="B5204" s="1" t="s">
        <v>5597</v>
      </c>
      <c r="C5204" t="s">
        <v>4408</v>
      </c>
      <c r="D5204" s="2">
        <v>5211</v>
      </c>
      <c r="E5204" s="1" t="s">
        <v>555</v>
      </c>
      <c r="F5204" s="2">
        <v>11220</v>
      </c>
      <c r="G5204" s="3">
        <v>7184923846</v>
      </c>
      <c r="H5204" s="1" t="s">
        <v>202</v>
      </c>
      <c r="I5204" t="s">
        <v>17</v>
      </c>
      <c r="J5204">
        <v>80</v>
      </c>
      <c r="K5204">
        <v>351</v>
      </c>
      <c r="L5204" s="27">
        <f>RestaurantData[[#This Row],[DailyCustAvg]]*30</f>
        <v>10530</v>
      </c>
      <c r="M5204" s="7">
        <f>(((RestaurantData[[#This Row],[FitScore]]/100)*RestaurantData[[#This Row],[DailyCustAvg]])/3.5)*30</f>
        <v>2406.8571428571427</v>
      </c>
      <c r="N5204">
        <v>40.643849974349003</v>
      </c>
      <c r="O5204">
        <v>-74.011602987819998</v>
      </c>
      <c r="P5204">
        <v>307</v>
      </c>
      <c r="Q5204">
        <v>38</v>
      </c>
      <c r="R5204">
        <f>(RestaurantData[[#This Row],[MonthySales]]/1500)*0.07</f>
        <v>0.11232</v>
      </c>
    </row>
    <row r="5205" spans="1:18" hidden="1" x14ac:dyDescent="0.3">
      <c r="A5205">
        <v>41370589</v>
      </c>
      <c r="B5205" s="1" t="s">
        <v>5490</v>
      </c>
      <c r="C5205" t="s">
        <v>4408</v>
      </c>
      <c r="D5205" s="2">
        <v>5001</v>
      </c>
      <c r="E5205" s="1" t="s">
        <v>432</v>
      </c>
      <c r="F5205" s="2">
        <v>11220</v>
      </c>
      <c r="G5205" s="3">
        <v>7187650080</v>
      </c>
      <c r="H5205" s="1" t="s">
        <v>276</v>
      </c>
      <c r="I5205" t="s">
        <v>17</v>
      </c>
      <c r="J5205">
        <v>82</v>
      </c>
      <c r="K5205">
        <v>350</v>
      </c>
      <c r="L5205" s="27">
        <f>RestaurantData[[#This Row],[DailyCustAvg]]*30</f>
        <v>10500</v>
      </c>
      <c r="M5205" s="7">
        <f>(((RestaurantData[[#This Row],[FitScore]]/100)*RestaurantData[[#This Row],[DailyCustAvg]])/3.5)*30</f>
        <v>2460</v>
      </c>
      <c r="N5205">
        <v>40.646375061398999</v>
      </c>
      <c r="O5205">
        <v>-74.012655665020006</v>
      </c>
      <c r="P5205">
        <v>307</v>
      </c>
      <c r="Q5205">
        <v>38</v>
      </c>
      <c r="R5205">
        <f>(RestaurantData[[#This Row],[MonthySales]]/1500)*0.07</f>
        <v>0.1148</v>
      </c>
    </row>
    <row r="5206" spans="1:18" hidden="1" x14ac:dyDescent="0.3">
      <c r="A5206">
        <v>50090510</v>
      </c>
      <c r="B5206" s="1" t="s">
        <v>5594</v>
      </c>
      <c r="C5206" t="s">
        <v>4408</v>
      </c>
      <c r="D5206" s="2">
        <v>4523</v>
      </c>
      <c r="E5206" s="1" t="s">
        <v>555</v>
      </c>
      <c r="F5206" s="2">
        <v>11220</v>
      </c>
      <c r="G5206" s="3">
        <v>7186860079</v>
      </c>
      <c r="H5206" s="1" t="s">
        <v>212</v>
      </c>
      <c r="I5206" t="s">
        <v>21</v>
      </c>
      <c r="J5206">
        <v>82</v>
      </c>
      <c r="K5206">
        <v>350</v>
      </c>
      <c r="L5206" s="27">
        <f>RestaurantData[[#This Row],[DailyCustAvg]]*30</f>
        <v>10500</v>
      </c>
      <c r="M5206" s="7">
        <f>(((RestaurantData[[#This Row],[FitScore]]/100)*RestaurantData[[#This Row],[DailyCustAvg]])/3.5)*30</f>
        <v>2460</v>
      </c>
      <c r="N5206">
        <v>40.647723197323998</v>
      </c>
      <c r="O5206">
        <v>-74.007574814180998</v>
      </c>
      <c r="P5206">
        <v>307</v>
      </c>
      <c r="Q5206">
        <v>38</v>
      </c>
      <c r="R5206">
        <f>(RestaurantData[[#This Row],[MonthySales]]/1500)*0.07</f>
        <v>0.1148</v>
      </c>
    </row>
    <row r="5207" spans="1:18" hidden="1" x14ac:dyDescent="0.3">
      <c r="A5207">
        <v>50096065</v>
      </c>
      <c r="B5207" s="1" t="s">
        <v>5629</v>
      </c>
      <c r="C5207" t="s">
        <v>4408</v>
      </c>
      <c r="D5207" s="2">
        <v>4415</v>
      </c>
      <c r="E5207" s="1" t="s">
        <v>432</v>
      </c>
      <c r="F5207" s="2">
        <v>11220</v>
      </c>
      <c r="G5207" s="3">
        <v>3474643999</v>
      </c>
      <c r="H5207" s="1" t="s">
        <v>613</v>
      </c>
      <c r="I5207" t="s">
        <v>21</v>
      </c>
      <c r="J5207">
        <v>84</v>
      </c>
      <c r="K5207">
        <v>349</v>
      </c>
      <c r="L5207" s="27">
        <f>RestaurantData[[#This Row],[DailyCustAvg]]*30</f>
        <v>10470</v>
      </c>
      <c r="M5207" s="7">
        <f>(((RestaurantData[[#This Row],[FitScore]]/100)*RestaurantData[[#This Row],[DailyCustAvg]])/3.5)*30</f>
        <v>2512.7999999999997</v>
      </c>
      <c r="N5207">
        <v>40.649671870398002</v>
      </c>
      <c r="O5207">
        <v>-74.009225543707998</v>
      </c>
      <c r="P5207">
        <v>307</v>
      </c>
      <c r="Q5207">
        <v>38</v>
      </c>
      <c r="R5207">
        <f>(RestaurantData[[#This Row],[MonthySales]]/1500)*0.07</f>
        <v>0.11726399999999999</v>
      </c>
    </row>
    <row r="5208" spans="1:18" hidden="1" x14ac:dyDescent="0.3">
      <c r="A5208">
        <v>41320931</v>
      </c>
      <c r="B5208" s="1" t="s">
        <v>5593</v>
      </c>
      <c r="C5208" t="s">
        <v>4408</v>
      </c>
      <c r="D5208" s="2">
        <v>6009</v>
      </c>
      <c r="E5208" s="1" t="s">
        <v>1353</v>
      </c>
      <c r="F5208" s="2">
        <v>11220</v>
      </c>
      <c r="G5208" s="3">
        <v>7182388628</v>
      </c>
      <c r="H5208" s="1" t="s">
        <v>242</v>
      </c>
      <c r="I5208" t="s">
        <v>17</v>
      </c>
      <c r="J5208">
        <v>82</v>
      </c>
      <c r="K5208">
        <v>347</v>
      </c>
      <c r="L5208" s="27">
        <f>RestaurantData[[#This Row],[DailyCustAvg]]*30</f>
        <v>10410</v>
      </c>
      <c r="M5208" s="7">
        <f>(((RestaurantData[[#This Row],[FitScore]]/100)*RestaurantData[[#This Row],[DailyCustAvg]])/3.5)*30</f>
        <v>2438.9142857142851</v>
      </c>
      <c r="N5208">
        <v>40.636691555779997</v>
      </c>
      <c r="O5208">
        <v>-74.011875568196004</v>
      </c>
      <c r="P5208">
        <v>307</v>
      </c>
      <c r="Q5208">
        <v>38</v>
      </c>
      <c r="R5208">
        <f>(RestaurantData[[#This Row],[MonthySales]]/1500)*0.07</f>
        <v>0.11381599999999997</v>
      </c>
    </row>
    <row r="5209" spans="1:18" hidden="1" x14ac:dyDescent="0.3">
      <c r="A5209">
        <v>50040831</v>
      </c>
      <c r="B5209" s="1" t="s">
        <v>5539</v>
      </c>
      <c r="C5209" t="s">
        <v>4408</v>
      </c>
      <c r="D5209" s="2">
        <v>6011</v>
      </c>
      <c r="E5209" s="1" t="s">
        <v>432</v>
      </c>
      <c r="F5209" s="2">
        <v>11220</v>
      </c>
      <c r="G5209" s="3">
        <v>7189211341</v>
      </c>
      <c r="H5209" s="1" t="s">
        <v>242</v>
      </c>
      <c r="I5209" t="s">
        <v>21</v>
      </c>
      <c r="J5209">
        <v>83</v>
      </c>
      <c r="K5209">
        <v>344</v>
      </c>
      <c r="L5209" s="27">
        <f>RestaurantData[[#This Row],[DailyCustAvg]]*30</f>
        <v>10320</v>
      </c>
      <c r="M5209" s="7">
        <f>(((RestaurantData[[#This Row],[FitScore]]/100)*RestaurantData[[#This Row],[DailyCustAvg]])/3.5)*30</f>
        <v>2447.3142857142852</v>
      </c>
      <c r="N5209">
        <v>40.640698050494997</v>
      </c>
      <c r="O5209">
        <v>-74.018553090569</v>
      </c>
      <c r="P5209">
        <v>307</v>
      </c>
      <c r="Q5209">
        <v>38</v>
      </c>
      <c r="R5209">
        <f>(RestaurantData[[#This Row],[MonthySales]]/1500)*0.07</f>
        <v>0.11420799999999998</v>
      </c>
    </row>
    <row r="5210" spans="1:18" hidden="1" x14ac:dyDescent="0.3">
      <c r="A5210">
        <v>40844457</v>
      </c>
      <c r="B5210" s="1" t="s">
        <v>5545</v>
      </c>
      <c r="C5210" t="s">
        <v>4408</v>
      </c>
      <c r="D5210" s="2">
        <v>4920</v>
      </c>
      <c r="E5210" s="1" t="s">
        <v>555</v>
      </c>
      <c r="F5210" s="2">
        <v>11220</v>
      </c>
      <c r="G5210" s="3">
        <v>7187489375</v>
      </c>
      <c r="H5210" s="1" t="s">
        <v>276</v>
      </c>
      <c r="I5210" t="s">
        <v>21</v>
      </c>
      <c r="J5210">
        <v>84</v>
      </c>
      <c r="K5210">
        <v>344</v>
      </c>
      <c r="L5210" s="27">
        <f>RestaurantData[[#This Row],[DailyCustAvg]]*30</f>
        <v>10320</v>
      </c>
      <c r="M5210" s="7">
        <f>(((RestaurantData[[#This Row],[FitScore]]/100)*RestaurantData[[#This Row],[DailyCustAvg]])/3.5)*30</f>
        <v>2476.7999999999997</v>
      </c>
      <c r="N5210">
        <v>40.645499746125999</v>
      </c>
      <c r="O5210">
        <v>-74.009916836965004</v>
      </c>
      <c r="P5210">
        <v>307</v>
      </c>
      <c r="Q5210">
        <v>38</v>
      </c>
      <c r="R5210">
        <f>(RestaurantData[[#This Row],[MonthySales]]/1500)*0.07</f>
        <v>0.11558399999999999</v>
      </c>
    </row>
    <row r="5211" spans="1:18" hidden="1" x14ac:dyDescent="0.3">
      <c r="A5211">
        <v>50100022</v>
      </c>
      <c r="B5211" s="1" t="s">
        <v>5606</v>
      </c>
      <c r="C5211" t="s">
        <v>4408</v>
      </c>
      <c r="D5211" s="2">
        <v>5814</v>
      </c>
      <c r="E5211" s="1" t="s">
        <v>1353</v>
      </c>
      <c r="F5211" s="2">
        <v>11220</v>
      </c>
      <c r="G5211" s="3">
        <v>3476369933</v>
      </c>
      <c r="H5211" s="1" t="s">
        <v>56</v>
      </c>
      <c r="I5211" t="s">
        <v>17</v>
      </c>
      <c r="J5211">
        <v>80</v>
      </c>
      <c r="K5211">
        <v>344</v>
      </c>
      <c r="L5211" s="27">
        <f>RestaurantData[[#This Row],[DailyCustAvg]]*30</f>
        <v>10320</v>
      </c>
      <c r="M5211" s="7">
        <f>(((RestaurantData[[#This Row],[FitScore]]/100)*RestaurantData[[#This Row],[DailyCustAvg]])/3.5)*30</f>
        <v>2358.8571428571427</v>
      </c>
      <c r="N5211">
        <v>40.637822519388003</v>
      </c>
      <c r="O5211">
        <v>-74.010726385919</v>
      </c>
      <c r="P5211">
        <v>307</v>
      </c>
      <c r="Q5211">
        <v>38</v>
      </c>
      <c r="R5211">
        <f>(RestaurantData[[#This Row],[MonthySales]]/1500)*0.07</f>
        <v>0.11008000000000001</v>
      </c>
    </row>
    <row r="5212" spans="1:18" hidden="1" x14ac:dyDescent="0.3">
      <c r="A5212">
        <v>41452504</v>
      </c>
      <c r="B5212" s="1" t="s">
        <v>5582</v>
      </c>
      <c r="C5212" t="s">
        <v>4408</v>
      </c>
      <c r="D5212" s="2">
        <v>6011</v>
      </c>
      <c r="E5212" s="1" t="s">
        <v>1353</v>
      </c>
      <c r="F5212" s="2">
        <v>11220</v>
      </c>
      <c r="G5212" s="3">
        <v>7185678878</v>
      </c>
      <c r="H5212" s="1" t="s">
        <v>626</v>
      </c>
      <c r="I5212" t="s">
        <v>17</v>
      </c>
      <c r="J5212">
        <v>78</v>
      </c>
      <c r="K5212">
        <v>343</v>
      </c>
      <c r="L5212" s="27">
        <f>RestaurantData[[#This Row],[DailyCustAvg]]*30</f>
        <v>10290</v>
      </c>
      <c r="M5212" s="7">
        <f>(((RestaurantData[[#This Row],[FitScore]]/100)*RestaurantData[[#This Row],[DailyCustAvg]])/3.5)*30</f>
        <v>2293.2000000000003</v>
      </c>
      <c r="N5212">
        <v>40.636683320312002</v>
      </c>
      <c r="O5212">
        <v>-74.011886375795996</v>
      </c>
      <c r="P5212">
        <v>307</v>
      </c>
      <c r="Q5212">
        <v>38</v>
      </c>
      <c r="R5212">
        <f>(RestaurantData[[#This Row],[MonthySales]]/1500)*0.07</f>
        <v>0.10701600000000003</v>
      </c>
    </row>
    <row r="5213" spans="1:18" hidden="1" x14ac:dyDescent="0.3">
      <c r="A5213">
        <v>50037728</v>
      </c>
      <c r="B5213" s="1" t="s">
        <v>5583</v>
      </c>
      <c r="C5213" t="s">
        <v>4408</v>
      </c>
      <c r="D5213" s="2">
        <v>732</v>
      </c>
      <c r="E5213" s="1" t="s">
        <v>5520</v>
      </c>
      <c r="F5213" s="2">
        <v>11220</v>
      </c>
      <c r="G5213" s="3">
        <v>7184390578</v>
      </c>
      <c r="H5213" s="1" t="s">
        <v>242</v>
      </c>
      <c r="I5213" t="s">
        <v>21</v>
      </c>
      <c r="J5213">
        <v>80</v>
      </c>
      <c r="K5213">
        <v>343</v>
      </c>
      <c r="L5213" s="27">
        <f>RestaurantData[[#This Row],[DailyCustAvg]]*30</f>
        <v>10290</v>
      </c>
      <c r="M5213" s="7">
        <f>(((RestaurantData[[#This Row],[FitScore]]/100)*RestaurantData[[#This Row],[DailyCustAvg]])/3.5)*30</f>
        <v>2352</v>
      </c>
      <c r="N5213">
        <v>40.635725427053004</v>
      </c>
      <c r="O5213">
        <v>-74.011536716235995</v>
      </c>
      <c r="P5213">
        <v>307</v>
      </c>
      <c r="Q5213">
        <v>38</v>
      </c>
      <c r="R5213">
        <f>(RestaurantData[[#This Row],[MonthySales]]/1500)*0.07</f>
        <v>0.10976000000000001</v>
      </c>
    </row>
    <row r="5214" spans="1:18" hidden="1" x14ac:dyDescent="0.3">
      <c r="A5214">
        <v>50076975</v>
      </c>
      <c r="B5214" s="1" t="s">
        <v>5447</v>
      </c>
      <c r="C5214" t="s">
        <v>4408</v>
      </c>
      <c r="D5214" s="2">
        <v>5715</v>
      </c>
      <c r="E5214" s="1" t="s">
        <v>555</v>
      </c>
      <c r="F5214" s="2">
        <v>11220</v>
      </c>
      <c r="G5214" s="3">
        <v>3472833802</v>
      </c>
      <c r="H5214" s="1" t="s">
        <v>242</v>
      </c>
      <c r="I5214" t="s">
        <v>21</v>
      </c>
      <c r="J5214">
        <v>79</v>
      </c>
      <c r="K5214">
        <v>339</v>
      </c>
      <c r="L5214" s="27">
        <f>RestaurantData[[#This Row],[DailyCustAvg]]*30</f>
        <v>10170</v>
      </c>
      <c r="M5214" s="7">
        <f>(((RestaurantData[[#This Row],[FitScore]]/100)*RestaurantData[[#This Row],[DailyCustAvg]])/3.5)*30</f>
        <v>2295.5142857142855</v>
      </c>
      <c r="N5214">
        <v>40.641033494544999</v>
      </c>
      <c r="O5214">
        <v>-74.014531946329001</v>
      </c>
      <c r="P5214">
        <v>307</v>
      </c>
      <c r="Q5214">
        <v>38</v>
      </c>
      <c r="R5214">
        <f>(RestaurantData[[#This Row],[MonthySales]]/1500)*0.07</f>
        <v>0.107124</v>
      </c>
    </row>
    <row r="5215" spans="1:18" hidden="1" x14ac:dyDescent="0.3">
      <c r="A5215">
        <v>50002576</v>
      </c>
      <c r="B5215" s="1" t="s">
        <v>5514</v>
      </c>
      <c r="C5215" t="s">
        <v>4408</v>
      </c>
      <c r="D5215" s="2">
        <v>773</v>
      </c>
      <c r="E5215" s="1" t="s">
        <v>5515</v>
      </c>
      <c r="F5215" s="2">
        <v>11220</v>
      </c>
      <c r="G5215" s="3">
        <v>7188538861</v>
      </c>
      <c r="H5215" s="1" t="s">
        <v>242</v>
      </c>
      <c r="I5215" t="s">
        <v>17</v>
      </c>
      <c r="J5215">
        <v>80</v>
      </c>
      <c r="K5215">
        <v>338</v>
      </c>
      <c r="L5215" s="27">
        <f>RestaurantData[[#This Row],[DailyCustAvg]]*30</f>
        <v>10140</v>
      </c>
      <c r="M5215" s="7">
        <f>(((RestaurantData[[#This Row],[FitScore]]/100)*RestaurantData[[#This Row],[DailyCustAvg]])/3.5)*30</f>
        <v>2317.7142857142862</v>
      </c>
      <c r="N5215">
        <v>40.640444150866003</v>
      </c>
      <c r="O5215">
        <v>-74.005610225574003</v>
      </c>
      <c r="P5215">
        <v>307</v>
      </c>
      <c r="Q5215">
        <v>38</v>
      </c>
      <c r="R5215">
        <f>(RestaurantData[[#This Row],[MonthySales]]/1500)*0.07</f>
        <v>0.10816000000000005</v>
      </c>
    </row>
    <row r="5216" spans="1:18" hidden="1" x14ac:dyDescent="0.3">
      <c r="A5216">
        <v>50005180</v>
      </c>
      <c r="B5216" s="1" t="s">
        <v>5533</v>
      </c>
      <c r="C5216" t="s">
        <v>4408</v>
      </c>
      <c r="D5216" s="2">
        <v>5507</v>
      </c>
      <c r="E5216" s="1" t="s">
        <v>555</v>
      </c>
      <c r="F5216" s="2">
        <v>11220</v>
      </c>
      <c r="G5216" s="3">
        <v>7184391105</v>
      </c>
      <c r="H5216" s="1" t="s">
        <v>202</v>
      </c>
      <c r="I5216" t="s">
        <v>17</v>
      </c>
      <c r="J5216">
        <v>80</v>
      </c>
      <c r="K5216">
        <v>338</v>
      </c>
      <c r="L5216" s="27">
        <f>RestaurantData[[#This Row],[DailyCustAvg]]*30</f>
        <v>10140</v>
      </c>
      <c r="M5216" s="7">
        <f>(((RestaurantData[[#This Row],[FitScore]]/100)*RestaurantData[[#This Row],[DailyCustAvg]])/3.5)*30</f>
        <v>2317.7142857142862</v>
      </c>
      <c r="N5216">
        <v>40.642186448259999</v>
      </c>
      <c r="O5216">
        <v>-74.013335895417001</v>
      </c>
      <c r="P5216">
        <v>307</v>
      </c>
      <c r="Q5216">
        <v>38</v>
      </c>
      <c r="R5216">
        <f>(RestaurantData[[#This Row],[MonthySales]]/1500)*0.07</f>
        <v>0.10816000000000005</v>
      </c>
    </row>
    <row r="5217" spans="1:18" hidden="1" x14ac:dyDescent="0.3">
      <c r="A5217">
        <v>50052930</v>
      </c>
      <c r="B5217" s="1" t="s">
        <v>5626</v>
      </c>
      <c r="C5217" t="s">
        <v>4408</v>
      </c>
      <c r="D5217" s="2">
        <v>6014</v>
      </c>
      <c r="E5217" s="1" t="s">
        <v>383</v>
      </c>
      <c r="F5217" s="2">
        <v>11220</v>
      </c>
      <c r="G5217" s="3">
        <v>7185678828</v>
      </c>
      <c r="H5217" s="1" t="s">
        <v>73</v>
      </c>
      <c r="I5217" t="s">
        <v>17</v>
      </c>
      <c r="J5217">
        <v>81</v>
      </c>
      <c r="K5217">
        <v>338</v>
      </c>
      <c r="L5217" s="27">
        <f>RestaurantData[[#This Row],[DailyCustAvg]]*30</f>
        <v>10140</v>
      </c>
      <c r="M5217" s="7">
        <f>(((RestaurantData[[#This Row],[FitScore]]/100)*RestaurantData[[#This Row],[DailyCustAvg]])/3.5)*30</f>
        <v>2346.6857142857143</v>
      </c>
      <c r="N5217">
        <v>40.6353468159</v>
      </c>
      <c r="O5217">
        <v>-74.009717160041006</v>
      </c>
      <c r="P5217">
        <v>307</v>
      </c>
      <c r="Q5217">
        <v>38</v>
      </c>
      <c r="R5217">
        <f>(RestaurantData[[#This Row],[MonthySales]]/1500)*0.07</f>
        <v>0.109512</v>
      </c>
    </row>
    <row r="5218" spans="1:18" hidden="1" x14ac:dyDescent="0.3">
      <c r="A5218">
        <v>50098356</v>
      </c>
      <c r="B5218" s="1" t="s">
        <v>5557</v>
      </c>
      <c r="C5218" t="s">
        <v>4408</v>
      </c>
      <c r="D5218" s="2">
        <v>6104</v>
      </c>
      <c r="E5218" s="1" t="s">
        <v>1353</v>
      </c>
      <c r="F5218" s="2">
        <v>11220</v>
      </c>
      <c r="G5218" s="3">
        <v>7188839238</v>
      </c>
      <c r="H5218" s="1" t="s">
        <v>73</v>
      </c>
      <c r="I5218" t="s">
        <v>21</v>
      </c>
      <c r="J5218">
        <v>78</v>
      </c>
      <c r="K5218">
        <v>334</v>
      </c>
      <c r="L5218" s="27">
        <f>RestaurantData[[#This Row],[DailyCustAvg]]*30</f>
        <v>10020</v>
      </c>
      <c r="M5218" s="7">
        <f>(((RestaurantData[[#This Row],[FitScore]]/100)*RestaurantData[[#This Row],[DailyCustAvg]])/3.5)*30</f>
        <v>2233.028571428571</v>
      </c>
      <c r="N5218">
        <v>40.636142535773999</v>
      </c>
      <c r="O5218">
        <v>-74.012473567219004</v>
      </c>
      <c r="P5218">
        <v>307</v>
      </c>
      <c r="Q5218">
        <v>38</v>
      </c>
      <c r="R5218">
        <f>(RestaurantData[[#This Row],[MonthySales]]/1500)*0.07</f>
        <v>0.10420799999999998</v>
      </c>
    </row>
    <row r="5219" spans="1:18" hidden="1" x14ac:dyDescent="0.3">
      <c r="A5219">
        <v>50045370</v>
      </c>
      <c r="B5219" s="1" t="s">
        <v>5550</v>
      </c>
      <c r="C5219" t="s">
        <v>4408</v>
      </c>
      <c r="D5219" s="2">
        <v>5713</v>
      </c>
      <c r="E5219" s="1" t="s">
        <v>432</v>
      </c>
      <c r="F5219" s="2">
        <v>11220</v>
      </c>
      <c r="G5219" s="3">
        <v>7187859981</v>
      </c>
      <c r="H5219" s="1" t="s">
        <v>73</v>
      </c>
      <c r="I5219" t="s">
        <v>21</v>
      </c>
      <c r="J5219">
        <v>83</v>
      </c>
      <c r="K5219">
        <v>328</v>
      </c>
      <c r="L5219" s="27">
        <f>RestaurantData[[#This Row],[DailyCustAvg]]*30</f>
        <v>9840</v>
      </c>
      <c r="M5219" s="7">
        <f>(((RestaurantData[[#This Row],[FitScore]]/100)*RestaurantData[[#This Row],[DailyCustAvg]])/3.5)*30</f>
        <v>2333.485714285714</v>
      </c>
      <c r="N5219">
        <v>40.642402833166997</v>
      </c>
      <c r="O5219">
        <v>-74.016780726093998</v>
      </c>
      <c r="P5219">
        <v>307</v>
      </c>
      <c r="Q5219">
        <v>38</v>
      </c>
      <c r="R5219">
        <f>(RestaurantData[[#This Row],[MonthySales]]/1500)*0.07</f>
        <v>0.10889599999999999</v>
      </c>
    </row>
    <row r="5220" spans="1:18" hidden="1" x14ac:dyDescent="0.3">
      <c r="A5220">
        <v>50094936</v>
      </c>
      <c r="B5220" s="1" t="s">
        <v>5521</v>
      </c>
      <c r="C5220" t="s">
        <v>4408</v>
      </c>
      <c r="D5220" s="2">
        <v>5013</v>
      </c>
      <c r="E5220" s="1" t="s">
        <v>1353</v>
      </c>
      <c r="F5220" s="2">
        <v>11220</v>
      </c>
      <c r="G5220" s="3">
        <v>7186339888</v>
      </c>
      <c r="H5220" s="1" t="s">
        <v>73</v>
      </c>
      <c r="I5220" t="s">
        <v>21</v>
      </c>
      <c r="J5220">
        <v>85</v>
      </c>
      <c r="K5220">
        <v>325</v>
      </c>
      <c r="L5220" s="27">
        <f>RestaurantData[[#This Row],[DailyCustAvg]]*30</f>
        <v>9750</v>
      </c>
      <c r="M5220" s="7">
        <f>(((RestaurantData[[#This Row],[FitScore]]/100)*RestaurantData[[#This Row],[DailyCustAvg]])/3.5)*30</f>
        <v>2367.8571428571431</v>
      </c>
      <c r="N5220">
        <v>40.642299601165</v>
      </c>
      <c r="O5220">
        <v>-74.006042781576994</v>
      </c>
      <c r="P5220">
        <v>307</v>
      </c>
      <c r="Q5220">
        <v>38</v>
      </c>
      <c r="R5220">
        <f>(RestaurantData[[#This Row],[MonthySales]]/1500)*0.07</f>
        <v>0.11050000000000003</v>
      </c>
    </row>
    <row r="5221" spans="1:18" hidden="1" x14ac:dyDescent="0.3">
      <c r="A5221">
        <v>41629592</v>
      </c>
      <c r="B5221" s="1" t="s">
        <v>5624</v>
      </c>
      <c r="C5221" t="s">
        <v>4408</v>
      </c>
      <c r="D5221" s="2">
        <v>5014</v>
      </c>
      <c r="E5221" s="1" t="s">
        <v>901</v>
      </c>
      <c r="F5221" s="2">
        <v>11220</v>
      </c>
      <c r="G5221" s="3">
        <v>7184390079</v>
      </c>
      <c r="H5221" s="1" t="s">
        <v>276</v>
      </c>
      <c r="I5221" t="s">
        <v>17</v>
      </c>
      <c r="J5221">
        <v>80</v>
      </c>
      <c r="K5221">
        <v>325</v>
      </c>
      <c r="L5221" s="27">
        <f>RestaurantData[[#This Row],[DailyCustAvg]]*30</f>
        <v>9750</v>
      </c>
      <c r="M5221" s="7">
        <f>(((RestaurantData[[#This Row],[FitScore]]/100)*RestaurantData[[#This Row],[DailyCustAvg]])/3.5)*30</f>
        <v>2228.5714285714289</v>
      </c>
      <c r="N5221">
        <v>40.647535854585001</v>
      </c>
      <c r="O5221">
        <v>-74.014738773920996</v>
      </c>
      <c r="P5221">
        <v>307</v>
      </c>
      <c r="Q5221">
        <v>38</v>
      </c>
      <c r="R5221">
        <f>(RestaurantData[[#This Row],[MonthySales]]/1500)*0.07</f>
        <v>0.10400000000000002</v>
      </c>
    </row>
    <row r="5222" spans="1:18" hidden="1" x14ac:dyDescent="0.3">
      <c r="A5222">
        <v>41695440</v>
      </c>
      <c r="B5222" s="1" t="s">
        <v>5462</v>
      </c>
      <c r="C5222" t="s">
        <v>4408</v>
      </c>
      <c r="D5222" s="2">
        <v>5812</v>
      </c>
      <c r="E5222" s="1" t="s">
        <v>383</v>
      </c>
      <c r="F5222" s="2">
        <v>11220</v>
      </c>
      <c r="G5222" s="3">
        <v>7184395138</v>
      </c>
      <c r="H5222" s="1" t="s">
        <v>242</v>
      </c>
      <c r="I5222" t="s">
        <v>17</v>
      </c>
      <c r="J5222">
        <v>83</v>
      </c>
      <c r="K5222">
        <v>322</v>
      </c>
      <c r="L5222" s="27">
        <f>RestaurantData[[#This Row],[DailyCustAvg]]*30</f>
        <v>9660</v>
      </c>
      <c r="M5222" s="7">
        <f>(((RestaurantData[[#This Row],[FitScore]]/100)*RestaurantData[[#This Row],[DailyCustAvg]])/3.5)*30</f>
        <v>2290.8000000000002</v>
      </c>
      <c r="N5222">
        <v>40.636502464465003</v>
      </c>
      <c r="O5222">
        <v>-74.008521128292003</v>
      </c>
      <c r="P5222">
        <v>307</v>
      </c>
      <c r="Q5222">
        <v>38</v>
      </c>
      <c r="R5222">
        <f>(RestaurantData[[#This Row],[MonthySales]]/1500)*0.07</f>
        <v>0.10690400000000001</v>
      </c>
    </row>
    <row r="5223" spans="1:18" hidden="1" x14ac:dyDescent="0.3">
      <c r="A5223">
        <v>50064311</v>
      </c>
      <c r="B5223" s="1" t="s">
        <v>5507</v>
      </c>
      <c r="C5223" t="s">
        <v>4408</v>
      </c>
      <c r="D5223" s="2">
        <v>5216</v>
      </c>
      <c r="E5223" s="1" t="s">
        <v>1353</v>
      </c>
      <c r="F5223" s="2">
        <v>11220</v>
      </c>
      <c r="G5223" s="3">
        <v>7188515415</v>
      </c>
      <c r="H5223" s="1" t="s">
        <v>242</v>
      </c>
      <c r="I5223" t="s">
        <v>17</v>
      </c>
      <c r="J5223">
        <v>85</v>
      </c>
      <c r="K5223">
        <v>321</v>
      </c>
      <c r="L5223" s="27">
        <f>RestaurantData[[#This Row],[DailyCustAvg]]*30</f>
        <v>9630</v>
      </c>
      <c r="M5223" s="7">
        <f>(((RestaurantData[[#This Row],[FitScore]]/100)*RestaurantData[[#This Row],[DailyCustAvg]])/3.5)*30</f>
        <v>2338.7142857142853</v>
      </c>
      <c r="N5223">
        <v>40.641176915976999</v>
      </c>
      <c r="O5223">
        <v>-74.007242567578004</v>
      </c>
      <c r="P5223">
        <v>307</v>
      </c>
      <c r="Q5223">
        <v>38</v>
      </c>
      <c r="R5223">
        <f>(RestaurantData[[#This Row],[MonthySales]]/1500)*0.07</f>
        <v>0.10914</v>
      </c>
    </row>
    <row r="5224" spans="1:18" hidden="1" x14ac:dyDescent="0.3">
      <c r="A5224">
        <v>40881703</v>
      </c>
      <c r="B5224" s="1" t="s">
        <v>5457</v>
      </c>
      <c r="C5224" t="s">
        <v>4408</v>
      </c>
      <c r="D5224" s="2">
        <v>135</v>
      </c>
      <c r="E5224" s="1" t="s">
        <v>5458</v>
      </c>
      <c r="F5224" s="2">
        <v>11220</v>
      </c>
      <c r="G5224" s="3">
        <v>7187650170</v>
      </c>
      <c r="H5224" s="1" t="s">
        <v>138</v>
      </c>
      <c r="I5224" t="s">
        <v>21</v>
      </c>
      <c r="J5224">
        <v>78</v>
      </c>
      <c r="K5224">
        <v>318</v>
      </c>
      <c r="L5224" s="27">
        <f>RestaurantData[[#This Row],[DailyCustAvg]]*30</f>
        <v>9540</v>
      </c>
      <c r="M5224" s="7">
        <f>(((RestaurantData[[#This Row],[FitScore]]/100)*RestaurantData[[#This Row],[DailyCustAvg]])/3.5)*30</f>
        <v>2126.0571428571429</v>
      </c>
      <c r="N5224">
        <v>40.645399065028002</v>
      </c>
      <c r="O5224">
        <v>-74.022947064945001</v>
      </c>
      <c r="P5224">
        <v>307</v>
      </c>
      <c r="Q5224">
        <v>38</v>
      </c>
      <c r="R5224">
        <f>(RestaurantData[[#This Row],[MonthySales]]/1500)*0.07</f>
        <v>9.9216000000000026E-2</v>
      </c>
    </row>
    <row r="5225" spans="1:18" hidden="1" x14ac:dyDescent="0.3">
      <c r="A5225">
        <v>50100631</v>
      </c>
      <c r="B5225" s="1" t="s">
        <v>5485</v>
      </c>
      <c r="C5225" t="s">
        <v>4408</v>
      </c>
      <c r="D5225" s="2">
        <v>5602</v>
      </c>
      <c r="E5225" s="1" t="s">
        <v>432</v>
      </c>
      <c r="F5225" s="2">
        <v>11220</v>
      </c>
      <c r="G5225" s="3">
        <v>9176716518</v>
      </c>
      <c r="H5225" s="1" t="s">
        <v>242</v>
      </c>
      <c r="I5225" t="s">
        <v>17</v>
      </c>
      <c r="J5225">
        <v>80</v>
      </c>
      <c r="K5225">
        <v>317</v>
      </c>
      <c r="L5225" s="27">
        <f>RestaurantData[[#This Row],[DailyCustAvg]]*30</f>
        <v>9510</v>
      </c>
      <c r="M5225" s="7">
        <f>(((RestaurantData[[#This Row],[FitScore]]/100)*RestaurantData[[#This Row],[DailyCustAvg]])/3.5)*30</f>
        <v>2173.7142857142862</v>
      </c>
      <c r="N5225">
        <v>40.643015006466001</v>
      </c>
      <c r="O5225">
        <v>-74.016175514961006</v>
      </c>
      <c r="P5225">
        <v>307</v>
      </c>
      <c r="Q5225">
        <v>38</v>
      </c>
      <c r="R5225">
        <f>(RestaurantData[[#This Row],[MonthySales]]/1500)*0.07</f>
        <v>0.10144000000000003</v>
      </c>
    </row>
    <row r="5226" spans="1:18" hidden="1" x14ac:dyDescent="0.3">
      <c r="A5226">
        <v>50037621</v>
      </c>
      <c r="B5226" s="1" t="s">
        <v>5530</v>
      </c>
      <c r="C5226" t="s">
        <v>4408</v>
      </c>
      <c r="D5226" s="2">
        <v>4414</v>
      </c>
      <c r="E5226" s="1" t="s">
        <v>383</v>
      </c>
      <c r="F5226" s="2">
        <v>11220</v>
      </c>
      <c r="G5226" s="3">
        <v>7188510418</v>
      </c>
      <c r="H5226" s="1" t="s">
        <v>242</v>
      </c>
      <c r="I5226" t="s">
        <v>17</v>
      </c>
      <c r="J5226">
        <v>83</v>
      </c>
      <c r="K5226">
        <v>316</v>
      </c>
      <c r="L5226" s="27">
        <f>RestaurantData[[#This Row],[DailyCustAvg]]*30</f>
        <v>9480</v>
      </c>
      <c r="M5226" s="7">
        <f>(((RestaurantData[[#This Row],[FitScore]]/100)*RestaurantData[[#This Row],[DailyCustAvg]])/3.5)*30</f>
        <v>2248.1142857142854</v>
      </c>
      <c r="N5226">
        <v>40.644336387618999</v>
      </c>
      <c r="O5226">
        <v>-74.000367550749999</v>
      </c>
      <c r="P5226">
        <v>307</v>
      </c>
      <c r="Q5226">
        <v>38</v>
      </c>
      <c r="R5226">
        <f>(RestaurantData[[#This Row],[MonthySales]]/1500)*0.07</f>
        <v>0.10491199999999999</v>
      </c>
    </row>
    <row r="5227" spans="1:18" hidden="1" x14ac:dyDescent="0.3">
      <c r="A5227">
        <v>50046987</v>
      </c>
      <c r="B5227" s="1" t="s">
        <v>5587</v>
      </c>
      <c r="C5227" t="s">
        <v>4408</v>
      </c>
      <c r="D5227" s="2">
        <v>6115</v>
      </c>
      <c r="E5227" s="1" t="s">
        <v>555</v>
      </c>
      <c r="F5227" s="2">
        <v>11220</v>
      </c>
      <c r="G5227" s="3">
        <v>9178054295</v>
      </c>
      <c r="H5227" s="1" t="s">
        <v>73</v>
      </c>
      <c r="I5227" t="s">
        <v>17</v>
      </c>
      <c r="J5227">
        <v>80</v>
      </c>
      <c r="K5227">
        <v>315</v>
      </c>
      <c r="L5227" s="27">
        <f>RestaurantData[[#This Row],[DailyCustAvg]]*30</f>
        <v>9450</v>
      </c>
      <c r="M5227" s="7">
        <f>(((RestaurantData[[#This Row],[FitScore]]/100)*RestaurantData[[#This Row],[DailyCustAvg]])/3.5)*30</f>
        <v>2160</v>
      </c>
      <c r="N5227">
        <v>40.638746765576997</v>
      </c>
      <c r="O5227">
        <v>-74.016905912894998</v>
      </c>
      <c r="P5227">
        <v>307</v>
      </c>
      <c r="Q5227">
        <v>38</v>
      </c>
      <c r="R5227">
        <f>(RestaurantData[[#This Row],[MonthySales]]/1500)*0.07</f>
        <v>0.1008</v>
      </c>
    </row>
    <row r="5228" spans="1:18" hidden="1" x14ac:dyDescent="0.3">
      <c r="A5228">
        <v>41116575</v>
      </c>
      <c r="B5228" s="1" t="s">
        <v>5509</v>
      </c>
      <c r="C5228" t="s">
        <v>4408</v>
      </c>
      <c r="D5228" s="2">
        <v>5812</v>
      </c>
      <c r="E5228" s="1" t="s">
        <v>555</v>
      </c>
      <c r="F5228" s="2">
        <v>11220</v>
      </c>
      <c r="G5228" s="3">
        <v>7184920895</v>
      </c>
      <c r="H5228" s="1" t="s">
        <v>73</v>
      </c>
      <c r="I5228" t="s">
        <v>21</v>
      </c>
      <c r="J5228">
        <v>81</v>
      </c>
      <c r="K5228">
        <v>314</v>
      </c>
      <c r="L5228" s="27">
        <f>RestaurantData[[#This Row],[DailyCustAvg]]*30</f>
        <v>9420</v>
      </c>
      <c r="M5228" s="7">
        <f>(((RestaurantData[[#This Row],[FitScore]]/100)*RestaurantData[[#This Row],[DailyCustAvg]])/3.5)*30</f>
        <v>2180.0571428571429</v>
      </c>
      <c r="N5228">
        <v>40.640492696091002</v>
      </c>
      <c r="O5228">
        <v>-74.015122757886999</v>
      </c>
      <c r="P5228">
        <v>307</v>
      </c>
      <c r="Q5228">
        <v>38</v>
      </c>
      <c r="R5228">
        <f>(RestaurantData[[#This Row],[MonthySales]]/1500)*0.07</f>
        <v>0.10173600000000001</v>
      </c>
    </row>
    <row r="5229" spans="1:18" hidden="1" x14ac:dyDescent="0.3">
      <c r="A5229">
        <v>50100560</v>
      </c>
      <c r="B5229" s="1" t="s">
        <v>5577</v>
      </c>
      <c r="C5229" t="s">
        <v>4408</v>
      </c>
      <c r="D5229" s="2">
        <v>6110</v>
      </c>
      <c r="E5229" s="1" t="s">
        <v>1353</v>
      </c>
      <c r="F5229" s="2">
        <v>11220</v>
      </c>
      <c r="G5229" s="3">
        <v>7184398808</v>
      </c>
      <c r="H5229" s="1" t="s">
        <v>242</v>
      </c>
      <c r="I5229" t="s">
        <v>21</v>
      </c>
      <c r="J5229">
        <v>82</v>
      </c>
      <c r="K5229">
        <v>309</v>
      </c>
      <c r="L5229" s="27">
        <f>RestaurantData[[#This Row],[DailyCustAvg]]*30</f>
        <v>9270</v>
      </c>
      <c r="M5229" s="7">
        <f>(((RestaurantData[[#This Row],[FitScore]]/100)*RestaurantData[[#This Row],[DailyCustAvg]])/3.5)*30</f>
        <v>2171.8285714285716</v>
      </c>
      <c r="N5229">
        <v>40.636117829984997</v>
      </c>
      <c r="O5229">
        <v>-74.012498783536003</v>
      </c>
      <c r="P5229">
        <v>307</v>
      </c>
      <c r="Q5229">
        <v>38</v>
      </c>
      <c r="R5229">
        <f>(RestaurantData[[#This Row],[MonthySales]]/1500)*0.07</f>
        <v>0.10135200000000003</v>
      </c>
    </row>
    <row r="5230" spans="1:18" hidden="1" x14ac:dyDescent="0.3">
      <c r="A5230">
        <v>50064120</v>
      </c>
      <c r="B5230" s="1" t="s">
        <v>5450</v>
      </c>
      <c r="C5230" t="s">
        <v>4408</v>
      </c>
      <c r="D5230" s="2">
        <v>5914</v>
      </c>
      <c r="E5230" s="1" t="s">
        <v>555</v>
      </c>
      <c r="F5230" s="2">
        <v>11220</v>
      </c>
      <c r="G5230" s="3">
        <v>3478162175</v>
      </c>
      <c r="H5230" s="1" t="s">
        <v>29</v>
      </c>
      <c r="I5230" t="s">
        <v>21</v>
      </c>
      <c r="J5230">
        <v>81</v>
      </c>
      <c r="K5230">
        <v>308</v>
      </c>
      <c r="L5230" s="27">
        <f>RestaurantData[[#This Row],[DailyCustAvg]]*30</f>
        <v>9240</v>
      </c>
      <c r="M5230" s="7">
        <f>(((RestaurantData[[#This Row],[FitScore]]/100)*RestaurantData[[#This Row],[DailyCustAvg]])/3.5)*30</f>
        <v>2138.4</v>
      </c>
      <c r="N5230">
        <v>40.639918956205001</v>
      </c>
      <c r="O5230">
        <v>-74.015720758444004</v>
      </c>
      <c r="P5230">
        <v>307</v>
      </c>
      <c r="Q5230">
        <v>38</v>
      </c>
      <c r="R5230">
        <f>(RestaurantData[[#This Row],[MonthySales]]/1500)*0.07</f>
        <v>9.9792000000000006E-2</v>
      </c>
    </row>
    <row r="5231" spans="1:18" hidden="1" x14ac:dyDescent="0.3">
      <c r="A5231">
        <v>41571036</v>
      </c>
      <c r="B5231" s="1" t="s">
        <v>5555</v>
      </c>
      <c r="C5231" t="s">
        <v>4408</v>
      </c>
      <c r="D5231" s="2">
        <v>5502</v>
      </c>
      <c r="E5231" s="1" t="s">
        <v>901</v>
      </c>
      <c r="F5231" s="2">
        <v>11220</v>
      </c>
      <c r="G5231" s="3">
        <v>7184393727</v>
      </c>
      <c r="H5231" s="1" t="s">
        <v>29</v>
      </c>
      <c r="I5231" t="s">
        <v>17</v>
      </c>
      <c r="J5231">
        <v>78</v>
      </c>
      <c r="K5231">
        <v>308</v>
      </c>
      <c r="L5231" s="27">
        <f>RestaurantData[[#This Row],[DailyCustAvg]]*30</f>
        <v>9240</v>
      </c>
      <c r="M5231" s="7">
        <f>(((RestaurantData[[#This Row],[FitScore]]/100)*RestaurantData[[#This Row],[DailyCustAvg]])/3.5)*30</f>
        <v>2059.1999999999998</v>
      </c>
      <c r="N5231">
        <v>40.644771460964002</v>
      </c>
      <c r="O5231">
        <v>-74.017570482354998</v>
      </c>
      <c r="P5231">
        <v>307</v>
      </c>
      <c r="Q5231">
        <v>38</v>
      </c>
      <c r="R5231">
        <f>(RestaurantData[[#This Row],[MonthySales]]/1500)*0.07</f>
        <v>9.6096000000000001E-2</v>
      </c>
    </row>
    <row r="5232" spans="1:18" hidden="1" x14ac:dyDescent="0.3">
      <c r="A5232">
        <v>50071833</v>
      </c>
      <c r="B5232" s="1" t="s">
        <v>5628</v>
      </c>
      <c r="C5232" t="s">
        <v>4408</v>
      </c>
      <c r="D5232" s="2">
        <v>5609</v>
      </c>
      <c r="E5232" s="1" t="s">
        <v>1353</v>
      </c>
      <c r="F5232" s="2">
        <v>11220</v>
      </c>
      <c r="G5232" s="3">
        <v>9293105555</v>
      </c>
      <c r="H5232" s="1" t="s">
        <v>242</v>
      </c>
      <c r="I5232" t="s">
        <v>17</v>
      </c>
      <c r="J5232">
        <v>83</v>
      </c>
      <c r="K5232">
        <v>304</v>
      </c>
      <c r="L5232" s="27">
        <f>RestaurantData[[#This Row],[DailyCustAvg]]*30</f>
        <v>9120</v>
      </c>
      <c r="M5232" s="7">
        <f>(((RestaurantData[[#This Row],[FitScore]]/100)*RestaurantData[[#This Row],[DailyCustAvg]])/3.5)*30</f>
        <v>2162.7428571428568</v>
      </c>
      <c r="N5232">
        <v>40.638956220986998</v>
      </c>
      <c r="O5232">
        <v>-74.009519514581996</v>
      </c>
      <c r="P5232">
        <v>307</v>
      </c>
      <c r="Q5232">
        <v>38</v>
      </c>
      <c r="R5232">
        <f>(RestaurantData[[#This Row],[MonthySales]]/1500)*0.07</f>
        <v>0.10092799999999999</v>
      </c>
    </row>
    <row r="5233" spans="1:18" hidden="1" x14ac:dyDescent="0.3">
      <c r="A5233">
        <v>50073142</v>
      </c>
      <c r="B5233" s="1" t="s">
        <v>5579</v>
      </c>
      <c r="C5233" t="s">
        <v>4408</v>
      </c>
      <c r="D5233" s="2">
        <v>6104</v>
      </c>
      <c r="E5233" s="1" t="s">
        <v>555</v>
      </c>
      <c r="F5233" s="2">
        <v>11220</v>
      </c>
      <c r="G5233" s="3">
        <v>7184922719</v>
      </c>
      <c r="H5233" s="1" t="s">
        <v>242</v>
      </c>
      <c r="I5233" t="s">
        <v>21</v>
      </c>
      <c r="J5233">
        <v>79</v>
      </c>
      <c r="K5233">
        <v>301</v>
      </c>
      <c r="L5233" s="27">
        <f>RestaurantData[[#This Row],[DailyCustAvg]]*30</f>
        <v>9030</v>
      </c>
      <c r="M5233" s="7">
        <f>(((RestaurantData[[#This Row],[FitScore]]/100)*RestaurantData[[#This Row],[DailyCustAvg]])/3.5)*30</f>
        <v>2038.2000000000003</v>
      </c>
      <c r="N5233">
        <v>40.638798920151999</v>
      </c>
      <c r="O5233">
        <v>-74.016880704189006</v>
      </c>
      <c r="P5233">
        <v>307</v>
      </c>
      <c r="Q5233">
        <v>38</v>
      </c>
      <c r="R5233">
        <f>(RestaurantData[[#This Row],[MonthySales]]/1500)*0.07</f>
        <v>9.511600000000002E-2</v>
      </c>
    </row>
    <row r="5234" spans="1:18" hidden="1" x14ac:dyDescent="0.3">
      <c r="A5234">
        <v>50016107</v>
      </c>
      <c r="B5234" s="1" t="s">
        <v>5516</v>
      </c>
      <c r="C5234" t="s">
        <v>4408</v>
      </c>
      <c r="D5234" s="2">
        <v>5202</v>
      </c>
      <c r="E5234" s="1" t="s">
        <v>399</v>
      </c>
      <c r="F5234" s="2">
        <v>11220</v>
      </c>
      <c r="G5234" s="3">
        <v>7187459888</v>
      </c>
      <c r="H5234" s="1" t="s">
        <v>2075</v>
      </c>
      <c r="I5234" t="s">
        <v>17</v>
      </c>
      <c r="J5234">
        <v>81</v>
      </c>
      <c r="K5234">
        <v>299</v>
      </c>
      <c r="L5234" s="27">
        <f>RestaurantData[[#This Row],[DailyCustAvg]]*30</f>
        <v>8970</v>
      </c>
      <c r="M5234" s="7">
        <f>(((RestaurantData[[#This Row],[FitScore]]/100)*RestaurantData[[#This Row],[DailyCustAvg]])/3.5)*30</f>
        <v>2075.9142857142861</v>
      </c>
      <c r="N5234">
        <v>40.642562874978999</v>
      </c>
      <c r="O5234">
        <v>-74.009386707439006</v>
      </c>
      <c r="P5234">
        <v>307</v>
      </c>
      <c r="Q5234">
        <v>38</v>
      </c>
      <c r="R5234">
        <f>(RestaurantData[[#This Row],[MonthySales]]/1500)*0.07</f>
        <v>9.6876000000000032E-2</v>
      </c>
    </row>
    <row r="5235" spans="1:18" hidden="1" x14ac:dyDescent="0.3">
      <c r="A5235">
        <v>50102488</v>
      </c>
      <c r="B5235" s="1" t="s">
        <v>5576</v>
      </c>
      <c r="C5235" t="s">
        <v>4408</v>
      </c>
      <c r="D5235" s="2">
        <v>5103</v>
      </c>
      <c r="E5235" s="1" t="s">
        <v>1353</v>
      </c>
      <c r="F5235" s="2">
        <v>11220</v>
      </c>
      <c r="G5235" s="3">
        <v>9176500811</v>
      </c>
      <c r="H5235" s="1" t="s">
        <v>242</v>
      </c>
      <c r="I5235" t="s">
        <v>21</v>
      </c>
      <c r="J5235">
        <v>85</v>
      </c>
      <c r="K5235">
        <v>299</v>
      </c>
      <c r="L5235" s="27">
        <f>RestaurantData[[#This Row],[DailyCustAvg]]*30</f>
        <v>8970</v>
      </c>
      <c r="M5235" s="7">
        <f>(((RestaurantData[[#This Row],[FitScore]]/100)*RestaurantData[[#This Row],[DailyCustAvg]])/3.5)*30</f>
        <v>2178.4285714285716</v>
      </c>
      <c r="N5235">
        <v>40.641780807695</v>
      </c>
      <c r="O5235">
        <v>-74.006583229442001</v>
      </c>
      <c r="P5235">
        <v>307</v>
      </c>
      <c r="Q5235">
        <v>38</v>
      </c>
      <c r="R5235">
        <f>(RestaurantData[[#This Row],[MonthySales]]/1500)*0.07</f>
        <v>0.10166000000000001</v>
      </c>
    </row>
    <row r="5236" spans="1:18" hidden="1" x14ac:dyDescent="0.3">
      <c r="A5236">
        <v>50084929</v>
      </c>
      <c r="B5236" s="1" t="s">
        <v>5631</v>
      </c>
      <c r="C5236" t="s">
        <v>4408</v>
      </c>
      <c r="D5236" s="2">
        <v>5110</v>
      </c>
      <c r="E5236" s="1" t="s">
        <v>1353</v>
      </c>
      <c r="F5236" s="2">
        <v>11220</v>
      </c>
      <c r="G5236" s="3">
        <v>3478895993</v>
      </c>
      <c r="H5236" s="1" t="s">
        <v>242</v>
      </c>
      <c r="I5236" t="s">
        <v>17</v>
      </c>
      <c r="J5236">
        <v>81</v>
      </c>
      <c r="K5236">
        <v>299</v>
      </c>
      <c r="L5236" s="27">
        <f>RestaurantData[[#This Row],[DailyCustAvg]]*30</f>
        <v>8970</v>
      </c>
      <c r="M5236" s="7">
        <f>(((RestaurantData[[#This Row],[FitScore]]/100)*RestaurantData[[#This Row],[DailyCustAvg]])/3.5)*30</f>
        <v>2075.9142857142861</v>
      </c>
      <c r="N5236">
        <v>40.641758846533001</v>
      </c>
      <c r="O5236">
        <v>-74.006633673452995</v>
      </c>
      <c r="P5236">
        <v>307</v>
      </c>
      <c r="Q5236">
        <v>38</v>
      </c>
      <c r="R5236">
        <f>(RestaurantData[[#This Row],[MonthySales]]/1500)*0.07</f>
        <v>9.6876000000000032E-2</v>
      </c>
    </row>
    <row r="5237" spans="1:18" hidden="1" x14ac:dyDescent="0.3">
      <c r="A5237">
        <v>50101211</v>
      </c>
      <c r="B5237" s="1" t="s">
        <v>5522</v>
      </c>
      <c r="C5237" t="s">
        <v>4408</v>
      </c>
      <c r="D5237" s="2">
        <v>773</v>
      </c>
      <c r="E5237" s="1" t="s">
        <v>5523</v>
      </c>
      <c r="F5237" s="2">
        <v>11220</v>
      </c>
      <c r="G5237" s="3">
        <v>9293970099</v>
      </c>
      <c r="H5237" s="1" t="s">
        <v>242</v>
      </c>
      <c r="I5237" t="s">
        <v>17</v>
      </c>
      <c r="J5237">
        <v>80</v>
      </c>
      <c r="K5237">
        <v>295</v>
      </c>
      <c r="L5237" s="27">
        <f>RestaurantData[[#This Row],[DailyCustAvg]]*30</f>
        <v>8850</v>
      </c>
      <c r="M5237" s="7">
        <f>(((RestaurantData[[#This Row],[FitScore]]/100)*RestaurantData[[#This Row],[DailyCustAvg]])/3.5)*30</f>
        <v>2022.8571428571429</v>
      </c>
      <c r="N5237">
        <v>40.640891585131001</v>
      </c>
      <c r="O5237">
        <v>-74.004846373915996</v>
      </c>
      <c r="P5237">
        <v>307</v>
      </c>
      <c r="Q5237">
        <v>38</v>
      </c>
      <c r="R5237">
        <f>(RestaurantData[[#This Row],[MonthySales]]/1500)*0.07</f>
        <v>9.4400000000000012E-2</v>
      </c>
    </row>
    <row r="5238" spans="1:18" hidden="1" x14ac:dyDescent="0.3">
      <c r="A5238">
        <v>50005163</v>
      </c>
      <c r="B5238" s="1" t="s">
        <v>5506</v>
      </c>
      <c r="C5238" t="s">
        <v>4408</v>
      </c>
      <c r="D5238" s="2">
        <v>5612</v>
      </c>
      <c r="E5238" s="1" t="s">
        <v>383</v>
      </c>
      <c r="F5238" s="2">
        <v>11220</v>
      </c>
      <c r="G5238" s="3">
        <v>7185677880</v>
      </c>
      <c r="H5238" s="1" t="s">
        <v>242</v>
      </c>
      <c r="I5238" t="s">
        <v>21</v>
      </c>
      <c r="J5238">
        <v>82</v>
      </c>
      <c r="K5238">
        <v>291</v>
      </c>
      <c r="L5238" s="27">
        <f>RestaurantData[[#This Row],[DailyCustAvg]]*30</f>
        <v>8730</v>
      </c>
      <c r="M5238" s="7">
        <f>(((RestaurantData[[#This Row],[FitScore]]/100)*RestaurantData[[#This Row],[DailyCustAvg]])/3.5)*30</f>
        <v>2045.3142857142857</v>
      </c>
      <c r="N5238">
        <v>40.63762241669</v>
      </c>
      <c r="O5238">
        <v>-74.007350272549004</v>
      </c>
      <c r="P5238">
        <v>307</v>
      </c>
      <c r="Q5238">
        <v>38</v>
      </c>
      <c r="R5238">
        <f>(RestaurantData[[#This Row],[MonthySales]]/1500)*0.07</f>
        <v>9.5448000000000005E-2</v>
      </c>
    </row>
    <row r="5239" spans="1:18" hidden="1" x14ac:dyDescent="0.3">
      <c r="A5239">
        <v>41142355</v>
      </c>
      <c r="B5239" s="1" t="s">
        <v>5508</v>
      </c>
      <c r="C5239" t="s">
        <v>4408</v>
      </c>
      <c r="D5239" s="2">
        <v>5110</v>
      </c>
      <c r="E5239" s="1" t="s">
        <v>383</v>
      </c>
      <c r="F5239" s="2">
        <v>11220</v>
      </c>
      <c r="G5239" s="3">
        <v>7186338865</v>
      </c>
      <c r="H5239" s="1" t="s">
        <v>73</v>
      </c>
      <c r="I5239" t="s">
        <v>21</v>
      </c>
      <c r="J5239">
        <v>81</v>
      </c>
      <c r="K5239">
        <v>291</v>
      </c>
      <c r="L5239" s="27">
        <f>RestaurantData[[#This Row],[DailyCustAvg]]*30</f>
        <v>8730</v>
      </c>
      <c r="M5239" s="7">
        <f>(((RestaurantData[[#This Row],[FitScore]]/100)*RestaurantData[[#This Row],[DailyCustAvg]])/3.5)*30</f>
        <v>2020.3714285714289</v>
      </c>
      <c r="N5239">
        <v>40.640430478604003</v>
      </c>
      <c r="O5239">
        <v>-74.004431969193007</v>
      </c>
      <c r="P5239">
        <v>307</v>
      </c>
      <c r="Q5239">
        <v>38</v>
      </c>
      <c r="R5239">
        <f>(RestaurantData[[#This Row],[MonthySales]]/1500)*0.07</f>
        <v>9.4284000000000021E-2</v>
      </c>
    </row>
    <row r="5240" spans="1:18" hidden="1" x14ac:dyDescent="0.3">
      <c r="A5240">
        <v>50053242</v>
      </c>
      <c r="B5240" s="1" t="s">
        <v>5487</v>
      </c>
      <c r="C5240" t="s">
        <v>4408</v>
      </c>
      <c r="D5240" s="2">
        <v>4903</v>
      </c>
      <c r="E5240" s="1" t="s">
        <v>1353</v>
      </c>
      <c r="F5240" s="2">
        <v>11220</v>
      </c>
      <c r="G5240" s="3">
        <v>7184382800</v>
      </c>
      <c r="H5240" s="1" t="s">
        <v>242</v>
      </c>
      <c r="I5240" t="s">
        <v>17</v>
      </c>
      <c r="J5240">
        <v>80</v>
      </c>
      <c r="K5240">
        <v>290</v>
      </c>
      <c r="L5240" s="27">
        <f>RestaurantData[[#This Row],[DailyCustAvg]]*30</f>
        <v>8700</v>
      </c>
      <c r="M5240" s="7">
        <f>(((RestaurantData[[#This Row],[FitScore]]/100)*RestaurantData[[#This Row],[DailyCustAvg]])/3.5)*30</f>
        <v>1988.5714285714287</v>
      </c>
      <c r="N5240">
        <v>40.642900739631997</v>
      </c>
      <c r="O5240">
        <v>-74.005415851430001</v>
      </c>
      <c r="P5240">
        <v>307</v>
      </c>
      <c r="Q5240">
        <v>38</v>
      </c>
      <c r="R5240">
        <f>(RestaurantData[[#This Row],[MonthySales]]/1500)*0.07</f>
        <v>9.2800000000000021E-2</v>
      </c>
    </row>
    <row r="5241" spans="1:18" hidden="1" x14ac:dyDescent="0.3">
      <c r="A5241">
        <v>50005165</v>
      </c>
      <c r="B5241" s="1" t="s">
        <v>5599</v>
      </c>
      <c r="C5241" t="s">
        <v>4408</v>
      </c>
      <c r="D5241" s="2">
        <v>5224</v>
      </c>
      <c r="E5241" s="1" t="s">
        <v>383</v>
      </c>
      <c r="F5241" s="2">
        <v>11220</v>
      </c>
      <c r="G5241" s="3">
        <v>7184310788</v>
      </c>
      <c r="H5241" s="1" t="s">
        <v>242</v>
      </c>
      <c r="I5241" t="s">
        <v>21</v>
      </c>
      <c r="J5241">
        <v>85</v>
      </c>
      <c r="K5241">
        <v>287</v>
      </c>
      <c r="L5241" s="27">
        <f>RestaurantData[[#This Row],[DailyCustAvg]]*30</f>
        <v>8610</v>
      </c>
      <c r="M5241" s="7">
        <f>(((RestaurantData[[#This Row],[FitScore]]/100)*RestaurantData[[#This Row],[DailyCustAvg]])/3.5)*30</f>
        <v>2091</v>
      </c>
      <c r="N5241">
        <v>40.639812876275002</v>
      </c>
      <c r="O5241">
        <v>-74.005069693267004</v>
      </c>
      <c r="P5241">
        <v>307</v>
      </c>
      <c r="Q5241">
        <v>38</v>
      </c>
      <c r="R5241">
        <f>(RestaurantData[[#This Row],[MonthySales]]/1500)*0.07</f>
        <v>9.758E-2</v>
      </c>
    </row>
    <row r="5242" spans="1:18" hidden="1" x14ac:dyDescent="0.3">
      <c r="A5242">
        <v>50100159</v>
      </c>
      <c r="B5242" s="1" t="s">
        <v>5552</v>
      </c>
      <c r="C5242" t="s">
        <v>4408</v>
      </c>
      <c r="D5242" s="2">
        <v>774</v>
      </c>
      <c r="E5242" s="1" t="s">
        <v>5553</v>
      </c>
      <c r="F5242" s="2">
        <v>11220</v>
      </c>
      <c r="G5242" s="3">
        <v>3479160005</v>
      </c>
      <c r="H5242" s="1" t="s">
        <v>242</v>
      </c>
      <c r="I5242" t="s">
        <v>17</v>
      </c>
      <c r="J5242">
        <v>80</v>
      </c>
      <c r="K5242">
        <v>284</v>
      </c>
      <c r="L5242" s="27">
        <f>RestaurantData[[#This Row],[DailyCustAvg]]*30</f>
        <v>8520</v>
      </c>
      <c r="M5242" s="7">
        <f>(((RestaurantData[[#This Row],[FitScore]]/100)*RestaurantData[[#This Row],[DailyCustAvg]])/3.5)*30</f>
        <v>1947.4285714285718</v>
      </c>
      <c r="N5242">
        <v>40.63648864959</v>
      </c>
      <c r="O5242">
        <v>-74.009666884764002</v>
      </c>
      <c r="P5242">
        <v>307</v>
      </c>
      <c r="Q5242">
        <v>38</v>
      </c>
      <c r="R5242">
        <f>(RestaurantData[[#This Row],[MonthySales]]/1500)*0.07</f>
        <v>9.0880000000000016E-2</v>
      </c>
    </row>
    <row r="5243" spans="1:18" hidden="1" x14ac:dyDescent="0.3">
      <c r="A5243">
        <v>50074358</v>
      </c>
      <c r="B5243" s="1" t="s">
        <v>5623</v>
      </c>
      <c r="C5243" t="s">
        <v>4408</v>
      </c>
      <c r="D5243" s="2">
        <v>775</v>
      </c>
      <c r="E5243" s="1" t="s">
        <v>5446</v>
      </c>
      <c r="F5243" s="2">
        <v>11220</v>
      </c>
      <c r="G5243" s="3">
        <v>7184381963</v>
      </c>
      <c r="H5243" s="1" t="s">
        <v>242</v>
      </c>
      <c r="I5243" t="s">
        <v>21</v>
      </c>
      <c r="J5243">
        <v>78</v>
      </c>
      <c r="K5243">
        <v>284</v>
      </c>
      <c r="L5243" s="27">
        <f>RestaurantData[[#This Row],[DailyCustAvg]]*30</f>
        <v>8520</v>
      </c>
      <c r="M5243" s="7">
        <f>(((RestaurantData[[#This Row],[FitScore]]/100)*RestaurantData[[#This Row],[DailyCustAvg]])/3.5)*30</f>
        <v>1898.7428571428572</v>
      </c>
      <c r="N5243">
        <v>40.641443309963002</v>
      </c>
      <c r="O5243">
        <v>-74.004248269347997</v>
      </c>
      <c r="P5243">
        <v>307</v>
      </c>
      <c r="Q5243">
        <v>38</v>
      </c>
      <c r="R5243">
        <f>(RestaurantData[[#This Row],[MonthySales]]/1500)*0.07</f>
        <v>8.860800000000002E-2</v>
      </c>
    </row>
    <row r="5244" spans="1:18" hidden="1" x14ac:dyDescent="0.3">
      <c r="A5244">
        <v>41595620</v>
      </c>
      <c r="B5244" s="1" t="s">
        <v>5475</v>
      </c>
      <c r="C5244" t="s">
        <v>4408</v>
      </c>
      <c r="D5244" s="2">
        <v>4601</v>
      </c>
      <c r="E5244" s="1" t="s">
        <v>432</v>
      </c>
      <c r="F5244" s="2">
        <v>11220</v>
      </c>
      <c r="G5244" s="3">
        <v>7184927100</v>
      </c>
      <c r="H5244" s="1" t="s">
        <v>24</v>
      </c>
      <c r="I5244" t="s">
        <v>21</v>
      </c>
      <c r="J5244">
        <v>83</v>
      </c>
      <c r="K5244">
        <v>283</v>
      </c>
      <c r="L5244" s="27">
        <f>RestaurantData[[#This Row],[DailyCustAvg]]*30</f>
        <v>8490</v>
      </c>
      <c r="M5244" s="7">
        <f>(((RestaurantData[[#This Row],[FitScore]]/100)*RestaurantData[[#This Row],[DailyCustAvg]])/3.5)*30</f>
        <v>2013.3428571428569</v>
      </c>
      <c r="N5244">
        <v>40.648612291409002</v>
      </c>
      <c r="O5244">
        <v>-74.010324516156999</v>
      </c>
      <c r="P5244">
        <v>307</v>
      </c>
      <c r="Q5244">
        <v>38</v>
      </c>
      <c r="R5244">
        <f>(RestaurantData[[#This Row],[MonthySales]]/1500)*0.07</f>
        <v>9.3955999999999998E-2</v>
      </c>
    </row>
    <row r="5245" spans="1:18" hidden="1" x14ac:dyDescent="0.3">
      <c r="A5245">
        <v>41152958</v>
      </c>
      <c r="B5245" s="1" t="s">
        <v>5558</v>
      </c>
      <c r="C5245" t="s">
        <v>4408</v>
      </c>
      <c r="D5245" s="2">
        <v>5622</v>
      </c>
      <c r="E5245" s="1" t="s">
        <v>383</v>
      </c>
      <c r="F5245" s="2">
        <v>11220</v>
      </c>
      <c r="G5245" s="3">
        <v>7184393366</v>
      </c>
      <c r="H5245" s="1" t="s">
        <v>242</v>
      </c>
      <c r="I5245" t="s">
        <v>17</v>
      </c>
      <c r="J5245">
        <v>84</v>
      </c>
      <c r="K5245">
        <v>280</v>
      </c>
      <c r="L5245" s="27">
        <f>RestaurantData[[#This Row],[DailyCustAvg]]*30</f>
        <v>8400</v>
      </c>
      <c r="M5245" s="7">
        <f>(((RestaurantData[[#This Row],[FitScore]]/100)*RestaurantData[[#This Row],[DailyCustAvg]])/3.5)*30</f>
        <v>2016</v>
      </c>
      <c r="N5245">
        <v>40.637581242176999</v>
      </c>
      <c r="O5245">
        <v>-74.007393504866002</v>
      </c>
      <c r="P5245">
        <v>307</v>
      </c>
      <c r="Q5245">
        <v>38</v>
      </c>
      <c r="R5245">
        <f>(RestaurantData[[#This Row],[MonthySales]]/1500)*0.07</f>
        <v>9.4080000000000011E-2</v>
      </c>
    </row>
    <row r="5246" spans="1:18" hidden="1" x14ac:dyDescent="0.3">
      <c r="A5246">
        <v>50102000</v>
      </c>
      <c r="B5246" s="1" t="s">
        <v>5445</v>
      </c>
      <c r="C5246" t="s">
        <v>4408</v>
      </c>
      <c r="D5246" s="2">
        <v>610</v>
      </c>
      <c r="E5246" s="1" t="s">
        <v>5446</v>
      </c>
      <c r="F5246" s="2">
        <v>11220</v>
      </c>
      <c r="G5246" s="3">
        <v>9293376522</v>
      </c>
      <c r="H5246" s="1" t="s">
        <v>242</v>
      </c>
      <c r="I5246" t="s">
        <v>21</v>
      </c>
      <c r="J5246">
        <v>78</v>
      </c>
      <c r="K5246">
        <v>277</v>
      </c>
      <c r="L5246" s="27">
        <f>RestaurantData[[#This Row],[DailyCustAvg]]*30</f>
        <v>8310</v>
      </c>
      <c r="M5246" s="7">
        <f>(((RestaurantData[[#This Row],[FitScore]]/100)*RestaurantData[[#This Row],[DailyCustAvg]])/3.5)*30</f>
        <v>1851.9428571428573</v>
      </c>
      <c r="N5246">
        <v>40.643468782903</v>
      </c>
      <c r="O5246">
        <v>-74.007635587002</v>
      </c>
      <c r="P5246">
        <v>307</v>
      </c>
      <c r="Q5246">
        <v>38</v>
      </c>
      <c r="R5246">
        <f>(RestaurantData[[#This Row],[MonthySales]]/1500)*0.07</f>
        <v>8.6424000000000029E-2</v>
      </c>
    </row>
    <row r="5247" spans="1:18" hidden="1" x14ac:dyDescent="0.3">
      <c r="A5247">
        <v>50018726</v>
      </c>
      <c r="B5247" s="1" t="s">
        <v>5528</v>
      </c>
      <c r="C5247" t="s">
        <v>4408</v>
      </c>
      <c r="D5247" s="2">
        <v>706</v>
      </c>
      <c r="E5247" s="1" t="s">
        <v>5529</v>
      </c>
      <c r="F5247" s="2">
        <v>11220</v>
      </c>
      <c r="G5247" s="3">
        <v>9178685780</v>
      </c>
      <c r="H5247" s="1" t="s">
        <v>242</v>
      </c>
      <c r="I5247" t="s">
        <v>17</v>
      </c>
      <c r="J5247">
        <v>84</v>
      </c>
      <c r="K5247">
        <v>277</v>
      </c>
      <c r="L5247" s="27">
        <f>RestaurantData[[#This Row],[DailyCustAvg]]*30</f>
        <v>8310</v>
      </c>
      <c r="M5247" s="7">
        <f>(((RestaurantData[[#This Row],[FitScore]]/100)*RestaurantData[[#This Row],[DailyCustAvg]])/3.5)*30</f>
        <v>1994.3999999999996</v>
      </c>
      <c r="N5247">
        <v>40.638917823130001</v>
      </c>
      <c r="O5247">
        <v>-74.009162797727001</v>
      </c>
      <c r="P5247">
        <v>307</v>
      </c>
      <c r="Q5247">
        <v>38</v>
      </c>
      <c r="R5247">
        <f>(RestaurantData[[#This Row],[MonthySales]]/1500)*0.07</f>
        <v>9.3071999999999988E-2</v>
      </c>
    </row>
    <row r="5248" spans="1:18" hidden="1" x14ac:dyDescent="0.3">
      <c r="A5248">
        <v>50040516</v>
      </c>
      <c r="B5248" s="1" t="s">
        <v>5505</v>
      </c>
      <c r="C5248" t="s">
        <v>4408</v>
      </c>
      <c r="D5248" s="2">
        <v>5323</v>
      </c>
      <c r="E5248" s="1" t="s">
        <v>1353</v>
      </c>
      <c r="F5248" s="2">
        <v>11220</v>
      </c>
      <c r="G5248" s="3">
        <v>3474646878</v>
      </c>
      <c r="H5248" s="1" t="s">
        <v>242</v>
      </c>
      <c r="I5248" t="s">
        <v>17</v>
      </c>
      <c r="J5248">
        <v>85</v>
      </c>
      <c r="K5248">
        <v>274</v>
      </c>
      <c r="L5248" s="27">
        <f>RestaurantData[[#This Row],[DailyCustAvg]]*30</f>
        <v>8220</v>
      </c>
      <c r="M5248" s="7">
        <f>(((RestaurantData[[#This Row],[FitScore]]/100)*RestaurantData[[#This Row],[DailyCustAvg]])/3.5)*30</f>
        <v>1996.2857142857142</v>
      </c>
      <c r="N5248">
        <v>40.640578514955997</v>
      </c>
      <c r="O5248">
        <v>-74.007829829686997</v>
      </c>
      <c r="P5248">
        <v>307</v>
      </c>
      <c r="Q5248">
        <v>38</v>
      </c>
      <c r="R5248">
        <f>(RestaurantData[[#This Row],[MonthySales]]/1500)*0.07</f>
        <v>9.3160000000000007E-2</v>
      </c>
    </row>
    <row r="5249" spans="1:18" hidden="1" x14ac:dyDescent="0.3">
      <c r="A5249">
        <v>41485393</v>
      </c>
      <c r="B5249" s="1" t="s">
        <v>5570</v>
      </c>
      <c r="C5249" t="s">
        <v>4408</v>
      </c>
      <c r="D5249" s="2">
        <v>5401</v>
      </c>
      <c r="E5249" s="1" t="s">
        <v>432</v>
      </c>
      <c r="F5249" s="2">
        <v>11220</v>
      </c>
      <c r="G5249" s="3">
        <v>7184922009</v>
      </c>
      <c r="H5249" s="1" t="s">
        <v>276</v>
      </c>
      <c r="I5249" t="s">
        <v>21</v>
      </c>
      <c r="J5249">
        <v>79</v>
      </c>
      <c r="K5249">
        <v>274</v>
      </c>
      <c r="L5249" s="27">
        <f>RestaurantData[[#This Row],[DailyCustAvg]]*30</f>
        <v>8220</v>
      </c>
      <c r="M5249" s="7">
        <f>(((RestaurantData[[#This Row],[FitScore]]/100)*RestaurantData[[#This Row],[DailyCustAvg]])/3.5)*30</f>
        <v>1855.3714285714286</v>
      </c>
      <c r="N5249">
        <v>40.644135038903997</v>
      </c>
      <c r="O5249">
        <v>-74.014986656334997</v>
      </c>
      <c r="P5249">
        <v>307</v>
      </c>
      <c r="Q5249">
        <v>38</v>
      </c>
      <c r="R5249">
        <f>(RestaurantData[[#This Row],[MonthySales]]/1500)*0.07</f>
        <v>8.6584000000000022E-2</v>
      </c>
    </row>
    <row r="5250" spans="1:18" hidden="1" x14ac:dyDescent="0.3">
      <c r="A5250">
        <v>50036141</v>
      </c>
      <c r="B5250" s="1" t="s">
        <v>5569</v>
      </c>
      <c r="C5250" t="s">
        <v>4408</v>
      </c>
      <c r="D5250" s="2">
        <v>5902</v>
      </c>
      <c r="E5250" s="1" t="s">
        <v>1353</v>
      </c>
      <c r="F5250" s="2">
        <v>11220</v>
      </c>
      <c r="G5250" s="3">
        <v>7184365318</v>
      </c>
      <c r="H5250" s="1" t="s">
        <v>73</v>
      </c>
      <c r="I5250" t="s">
        <v>21</v>
      </c>
      <c r="J5250">
        <v>82</v>
      </c>
      <c r="K5250">
        <v>273</v>
      </c>
      <c r="L5250" s="27">
        <f>RestaurantData[[#This Row],[DailyCustAvg]]*30</f>
        <v>8190</v>
      </c>
      <c r="M5250" s="7">
        <f>(((RestaurantData[[#This Row],[FitScore]]/100)*RestaurantData[[#This Row],[DailyCustAvg]])/3.5)*30</f>
        <v>1918.7999999999997</v>
      </c>
      <c r="N5250">
        <v>40.637306448837002</v>
      </c>
      <c r="O5250">
        <v>-74.011263158239998</v>
      </c>
      <c r="P5250">
        <v>307</v>
      </c>
      <c r="Q5250">
        <v>38</v>
      </c>
      <c r="R5250">
        <f>(RestaurantData[[#This Row],[MonthySales]]/1500)*0.07</f>
        <v>8.9543999999999999E-2</v>
      </c>
    </row>
    <row r="5251" spans="1:18" hidden="1" x14ac:dyDescent="0.3">
      <c r="A5251">
        <v>50100328</v>
      </c>
      <c r="B5251" s="1" t="s">
        <v>5619</v>
      </c>
      <c r="C5251" t="s">
        <v>4408</v>
      </c>
      <c r="D5251" s="2">
        <v>4515</v>
      </c>
      <c r="E5251" s="1" t="s">
        <v>555</v>
      </c>
      <c r="F5251" s="2">
        <v>11220</v>
      </c>
      <c r="G5251" s="3">
        <v>3472278015</v>
      </c>
      <c r="H5251" s="1" t="s">
        <v>29</v>
      </c>
      <c r="I5251" t="s">
        <v>17</v>
      </c>
      <c r="J5251">
        <v>82</v>
      </c>
      <c r="K5251">
        <v>271</v>
      </c>
      <c r="L5251" s="27">
        <f>RestaurantData[[#This Row],[DailyCustAvg]]*30</f>
        <v>8130</v>
      </c>
      <c r="M5251" s="7">
        <f>(((RestaurantData[[#This Row],[FitScore]]/100)*RestaurantData[[#This Row],[DailyCustAvg]])/3.5)*30</f>
        <v>1904.7428571428572</v>
      </c>
      <c r="N5251">
        <v>40.647753392049999</v>
      </c>
      <c r="O5251">
        <v>-74.007542385006005</v>
      </c>
      <c r="P5251">
        <v>307</v>
      </c>
      <c r="Q5251">
        <v>38</v>
      </c>
      <c r="R5251">
        <f>(RestaurantData[[#This Row],[MonthySales]]/1500)*0.07</f>
        <v>8.8888000000000009E-2</v>
      </c>
    </row>
    <row r="5252" spans="1:18" hidden="1" x14ac:dyDescent="0.3">
      <c r="A5252">
        <v>50038434</v>
      </c>
      <c r="B5252" s="1" t="s">
        <v>5480</v>
      </c>
      <c r="C5252" t="s">
        <v>4408</v>
      </c>
      <c r="D5252" s="2">
        <v>4413</v>
      </c>
      <c r="E5252" s="1" t="s">
        <v>432</v>
      </c>
      <c r="F5252" s="2">
        <v>11220</v>
      </c>
      <c r="G5252" s="3">
        <v>7184381994</v>
      </c>
      <c r="H5252" s="1" t="s">
        <v>212</v>
      </c>
      <c r="I5252" t="s">
        <v>17</v>
      </c>
      <c r="J5252">
        <v>78</v>
      </c>
      <c r="K5252">
        <v>269</v>
      </c>
      <c r="L5252" s="27">
        <f>RestaurantData[[#This Row],[DailyCustAvg]]*30</f>
        <v>8070</v>
      </c>
      <c r="M5252" s="7">
        <f>(((RestaurantData[[#This Row],[FitScore]]/100)*RestaurantData[[#This Row],[DailyCustAvg]])/3.5)*30</f>
        <v>1798.4571428571428</v>
      </c>
      <c r="N5252">
        <v>40.649680105609001</v>
      </c>
      <c r="O5252">
        <v>-74.009214733665999</v>
      </c>
      <c r="P5252">
        <v>307</v>
      </c>
      <c r="Q5252">
        <v>38</v>
      </c>
      <c r="R5252">
        <f>(RestaurantData[[#This Row],[MonthySales]]/1500)*0.07</f>
        <v>8.3928000000000003E-2</v>
      </c>
    </row>
    <row r="5253" spans="1:18" hidden="1" x14ac:dyDescent="0.3">
      <c r="A5253">
        <v>50090861</v>
      </c>
      <c r="B5253" s="1" t="s">
        <v>5494</v>
      </c>
      <c r="C5253" t="s">
        <v>4408</v>
      </c>
      <c r="D5253" s="2">
        <v>4722</v>
      </c>
      <c r="E5253" s="1" t="s">
        <v>383</v>
      </c>
      <c r="F5253" s="2">
        <v>11220</v>
      </c>
      <c r="G5253" s="3">
        <v>9179091001</v>
      </c>
      <c r="H5253" s="1" t="s">
        <v>188</v>
      </c>
      <c r="I5253" t="s">
        <v>21</v>
      </c>
      <c r="J5253">
        <v>78</v>
      </c>
      <c r="K5253">
        <v>267</v>
      </c>
      <c r="L5253" s="27">
        <f>RestaurantData[[#This Row],[DailyCustAvg]]*30</f>
        <v>8010</v>
      </c>
      <c r="M5253" s="7">
        <f>(((RestaurantData[[#This Row],[FitScore]]/100)*RestaurantData[[#This Row],[DailyCustAvg]])/3.5)*30</f>
        <v>1785.0857142857144</v>
      </c>
      <c r="N5253">
        <v>40.642623624612</v>
      </c>
      <c r="O5253">
        <v>-74.002147594140993</v>
      </c>
      <c r="P5253">
        <v>307</v>
      </c>
      <c r="Q5253">
        <v>38</v>
      </c>
      <c r="R5253">
        <f>(RestaurantData[[#This Row],[MonthySales]]/1500)*0.07</f>
        <v>8.3304000000000017E-2</v>
      </c>
    </row>
    <row r="5254" spans="1:18" hidden="1" x14ac:dyDescent="0.3">
      <c r="A5254">
        <v>40941849</v>
      </c>
      <c r="B5254" s="1" t="s">
        <v>5544</v>
      </c>
      <c r="C5254" t="s">
        <v>4408</v>
      </c>
      <c r="D5254" s="2">
        <v>4516</v>
      </c>
      <c r="E5254" s="1" t="s">
        <v>555</v>
      </c>
      <c r="F5254" s="2">
        <v>11220</v>
      </c>
      <c r="G5254" s="3">
        <v>7188538021</v>
      </c>
      <c r="H5254" s="1" t="s">
        <v>73</v>
      </c>
      <c r="I5254" t="s">
        <v>21</v>
      </c>
      <c r="J5254">
        <v>81</v>
      </c>
      <c r="K5254">
        <v>267</v>
      </c>
      <c r="L5254" s="27">
        <f>RestaurantData[[#This Row],[DailyCustAvg]]*30</f>
        <v>8010</v>
      </c>
      <c r="M5254" s="7">
        <f>(((RestaurantData[[#This Row],[FitScore]]/100)*RestaurantData[[#This Row],[DailyCustAvg]])/3.5)*30</f>
        <v>1853.7428571428572</v>
      </c>
      <c r="N5254">
        <v>40.647756135167</v>
      </c>
      <c r="O5254">
        <v>-74.007567610685996</v>
      </c>
      <c r="P5254">
        <v>307</v>
      </c>
      <c r="Q5254">
        <v>38</v>
      </c>
      <c r="R5254">
        <f>(RestaurantData[[#This Row],[MonthySales]]/1500)*0.07</f>
        <v>8.6508000000000015E-2</v>
      </c>
    </row>
    <row r="5255" spans="1:18" hidden="1" x14ac:dyDescent="0.3">
      <c r="A5255">
        <v>50100405</v>
      </c>
      <c r="B5255" s="1" t="s">
        <v>5567</v>
      </c>
      <c r="C5255" t="s">
        <v>4408</v>
      </c>
      <c r="D5255" s="2">
        <v>5602</v>
      </c>
      <c r="E5255" s="1" t="s">
        <v>383</v>
      </c>
      <c r="F5255" s="2">
        <v>11220</v>
      </c>
      <c r="G5255" s="3">
        <v>3478851667</v>
      </c>
      <c r="H5255" s="1" t="s">
        <v>56</v>
      </c>
      <c r="I5255" t="s">
        <v>17</v>
      </c>
      <c r="J5255">
        <v>83</v>
      </c>
      <c r="K5255">
        <v>266</v>
      </c>
      <c r="L5255" s="27">
        <f>RestaurantData[[#This Row],[DailyCustAvg]]*30</f>
        <v>7980</v>
      </c>
      <c r="M5255" s="7">
        <f>(((RestaurantData[[#This Row],[FitScore]]/100)*RestaurantData[[#This Row],[DailyCustAvg]])/3.5)*30</f>
        <v>1892.3999999999999</v>
      </c>
      <c r="N5255">
        <v>40.637660846175002</v>
      </c>
      <c r="O5255">
        <v>-74.007310642952007</v>
      </c>
      <c r="P5255">
        <v>307</v>
      </c>
      <c r="Q5255">
        <v>38</v>
      </c>
      <c r="R5255">
        <f>(RestaurantData[[#This Row],[MonthySales]]/1500)*0.07</f>
        <v>8.8312000000000002E-2</v>
      </c>
    </row>
    <row r="5256" spans="1:18" hidden="1" x14ac:dyDescent="0.3">
      <c r="A5256">
        <v>41710300</v>
      </c>
      <c r="B5256" s="1" t="s">
        <v>5596</v>
      </c>
      <c r="C5256" t="s">
        <v>4408</v>
      </c>
      <c r="D5256" s="2">
        <v>5824</v>
      </c>
      <c r="E5256" s="1" t="s">
        <v>432</v>
      </c>
      <c r="F5256" s="2">
        <v>11220</v>
      </c>
      <c r="G5256" s="3">
        <v>7184921470</v>
      </c>
      <c r="H5256" s="1" t="s">
        <v>73</v>
      </c>
      <c r="I5256" t="s">
        <v>21</v>
      </c>
      <c r="J5256">
        <v>82</v>
      </c>
      <c r="K5256">
        <v>266</v>
      </c>
      <c r="L5256" s="27">
        <f>RestaurantData[[#This Row],[DailyCustAvg]]*30</f>
        <v>7980</v>
      </c>
      <c r="M5256" s="7">
        <f>(((RestaurantData[[#This Row],[FitScore]]/100)*RestaurantData[[#This Row],[DailyCustAvg]])/3.5)*30</f>
        <v>1869.6</v>
      </c>
      <c r="N5256">
        <v>40.641807118769997</v>
      </c>
      <c r="O5256">
        <v>-74.017429170005002</v>
      </c>
      <c r="P5256">
        <v>307</v>
      </c>
      <c r="Q5256">
        <v>38</v>
      </c>
      <c r="R5256">
        <f>(RestaurantData[[#This Row],[MonthySales]]/1500)*0.07</f>
        <v>8.7248000000000006E-2</v>
      </c>
    </row>
    <row r="5257" spans="1:18" hidden="1" x14ac:dyDescent="0.3">
      <c r="A5257">
        <v>50082404</v>
      </c>
      <c r="B5257" s="1" t="s">
        <v>5448</v>
      </c>
      <c r="C5257" t="s">
        <v>4408</v>
      </c>
      <c r="D5257" s="2">
        <v>4408</v>
      </c>
      <c r="E5257" s="1" t="s">
        <v>901</v>
      </c>
      <c r="F5257" s="2">
        <v>11220</v>
      </c>
      <c r="G5257" s="3">
        <v>7187371497</v>
      </c>
      <c r="H5257" s="1" t="s">
        <v>212</v>
      </c>
      <c r="I5257" t="s">
        <v>17</v>
      </c>
      <c r="J5257">
        <v>84</v>
      </c>
      <c r="K5257">
        <v>264</v>
      </c>
      <c r="L5257" s="27">
        <f>RestaurantData[[#This Row],[DailyCustAvg]]*30</f>
        <v>7920</v>
      </c>
      <c r="M5257" s="7">
        <f>(((RestaurantData[[#This Row],[FitScore]]/100)*RestaurantData[[#This Row],[DailyCustAvg]])/3.5)*30</f>
        <v>1900.8</v>
      </c>
      <c r="N5257">
        <v>40.650923311637001</v>
      </c>
      <c r="O5257">
        <v>-74.011225824139999</v>
      </c>
      <c r="P5257">
        <v>307</v>
      </c>
      <c r="Q5257">
        <v>38</v>
      </c>
      <c r="R5257">
        <f>(RestaurantData[[#This Row],[MonthySales]]/1500)*0.07</f>
        <v>8.8704000000000005E-2</v>
      </c>
    </row>
    <row r="5258" spans="1:18" hidden="1" x14ac:dyDescent="0.3">
      <c r="A5258">
        <v>50085273</v>
      </c>
      <c r="B5258" s="1" t="s">
        <v>5607</v>
      </c>
      <c r="C5258" t="s">
        <v>4408</v>
      </c>
      <c r="D5258" s="2">
        <v>5701</v>
      </c>
      <c r="E5258" s="1" t="s">
        <v>399</v>
      </c>
      <c r="F5258" s="2">
        <v>11220</v>
      </c>
      <c r="G5258" s="3">
        <v>7185678998</v>
      </c>
      <c r="H5258" s="1" t="s">
        <v>163</v>
      </c>
      <c r="I5258" t="s">
        <v>17</v>
      </c>
      <c r="J5258">
        <v>79</v>
      </c>
      <c r="K5258">
        <v>263</v>
      </c>
      <c r="L5258" s="27">
        <f>RestaurantData[[#This Row],[DailyCustAvg]]*30</f>
        <v>7890</v>
      </c>
      <c r="M5258" s="7">
        <f>(((RestaurantData[[#This Row],[FitScore]]/100)*RestaurantData[[#This Row],[DailyCustAvg]])/3.5)*30</f>
        <v>1780.8857142857144</v>
      </c>
      <c r="N5258">
        <v>40.639760180198998</v>
      </c>
      <c r="O5258">
        <v>-74.012272467396002</v>
      </c>
      <c r="P5258">
        <v>307</v>
      </c>
      <c r="Q5258">
        <v>38</v>
      </c>
      <c r="R5258">
        <f>(RestaurantData[[#This Row],[MonthySales]]/1500)*0.07</f>
        <v>8.3108000000000015E-2</v>
      </c>
    </row>
    <row r="5259" spans="1:18" hidden="1" x14ac:dyDescent="0.3">
      <c r="A5259">
        <v>50093120</v>
      </c>
      <c r="B5259" s="1" t="s">
        <v>5561</v>
      </c>
      <c r="C5259" t="s">
        <v>4408</v>
      </c>
      <c r="D5259" s="2">
        <v>5105</v>
      </c>
      <c r="E5259" s="1" t="s">
        <v>1353</v>
      </c>
      <c r="F5259" s="2">
        <v>11220</v>
      </c>
      <c r="G5259" s="3">
        <v>3478895808</v>
      </c>
      <c r="H5259" s="1" t="s">
        <v>242</v>
      </c>
      <c r="I5259" t="s">
        <v>21</v>
      </c>
      <c r="J5259">
        <v>79</v>
      </c>
      <c r="K5259">
        <v>262</v>
      </c>
      <c r="L5259" s="27">
        <f>RestaurantData[[#This Row],[DailyCustAvg]]*30</f>
        <v>7860</v>
      </c>
      <c r="M5259" s="7">
        <f>(((RestaurantData[[#This Row],[FitScore]]/100)*RestaurantData[[#This Row],[DailyCustAvg]])/3.5)*30</f>
        <v>1774.1142857142859</v>
      </c>
      <c r="N5259">
        <v>40.641772572728001</v>
      </c>
      <c r="O5259">
        <v>-74.006594038526003</v>
      </c>
      <c r="P5259">
        <v>307</v>
      </c>
      <c r="Q5259">
        <v>38</v>
      </c>
      <c r="R5259">
        <f>(RestaurantData[[#This Row],[MonthySales]]/1500)*0.07</f>
        <v>8.2792000000000018E-2</v>
      </c>
    </row>
    <row r="5260" spans="1:18" hidden="1" x14ac:dyDescent="0.3">
      <c r="A5260">
        <v>41708744</v>
      </c>
      <c r="B5260" s="1" t="s">
        <v>5513</v>
      </c>
      <c r="C5260" t="s">
        <v>4408</v>
      </c>
      <c r="D5260" s="2">
        <v>5806</v>
      </c>
      <c r="E5260" s="1" t="s">
        <v>383</v>
      </c>
      <c r="F5260" s="2">
        <v>11220</v>
      </c>
      <c r="G5260" s="3">
        <v>7188337555</v>
      </c>
      <c r="H5260" s="1" t="s">
        <v>242</v>
      </c>
      <c r="J5260">
        <v>78</v>
      </c>
      <c r="K5260">
        <v>259</v>
      </c>
      <c r="L5260" s="27">
        <f>RestaurantData[[#This Row],[DailyCustAvg]]*30</f>
        <v>7770</v>
      </c>
      <c r="M5260" s="7">
        <f>(((RestaurantData[[#This Row],[FitScore]]/100)*RestaurantData[[#This Row],[DailyCustAvg]])/3.5)*30</f>
        <v>1731.6000000000001</v>
      </c>
      <c r="N5260">
        <v>40.636524424595997</v>
      </c>
      <c r="O5260">
        <v>-74.008495909999994</v>
      </c>
      <c r="P5260">
        <v>307</v>
      </c>
      <c r="Q5260">
        <v>38</v>
      </c>
      <c r="R5260">
        <f>(RestaurantData[[#This Row],[MonthySales]]/1500)*0.07</f>
        <v>8.0808000000000019E-2</v>
      </c>
    </row>
    <row r="5261" spans="1:18" hidden="1" x14ac:dyDescent="0.3">
      <c r="A5261">
        <v>50085772</v>
      </c>
      <c r="B5261" s="1" t="s">
        <v>5568</v>
      </c>
      <c r="C5261" t="s">
        <v>4408</v>
      </c>
      <c r="D5261" s="2">
        <v>5414</v>
      </c>
      <c r="E5261" s="1" t="s">
        <v>1353</v>
      </c>
      <c r="F5261" s="2">
        <v>11220</v>
      </c>
      <c r="G5261" s="3">
        <v>3478895228</v>
      </c>
      <c r="H5261" s="1" t="s">
        <v>73</v>
      </c>
      <c r="I5261" t="s">
        <v>17</v>
      </c>
      <c r="J5261">
        <v>85</v>
      </c>
      <c r="K5261">
        <v>259</v>
      </c>
      <c r="L5261" s="27">
        <f>RestaurantData[[#This Row],[DailyCustAvg]]*30</f>
        <v>7770</v>
      </c>
      <c r="M5261" s="7">
        <f>(((RestaurantData[[#This Row],[FitScore]]/100)*RestaurantData[[#This Row],[DailyCustAvg]])/3.5)*30</f>
        <v>1887</v>
      </c>
      <c r="N5261">
        <v>40.640062455943998</v>
      </c>
      <c r="O5261">
        <v>-74.008395472405994</v>
      </c>
      <c r="P5261">
        <v>307</v>
      </c>
      <c r="Q5261">
        <v>38</v>
      </c>
      <c r="R5261">
        <f>(RestaurantData[[#This Row],[MonthySales]]/1500)*0.07</f>
        <v>8.8060000000000013E-2</v>
      </c>
    </row>
    <row r="5262" spans="1:18" hidden="1" x14ac:dyDescent="0.3">
      <c r="A5262">
        <v>50080195</v>
      </c>
      <c r="B5262" s="1" t="s">
        <v>5563</v>
      </c>
      <c r="C5262" t="s">
        <v>4408</v>
      </c>
      <c r="D5262" s="2">
        <v>711</v>
      </c>
      <c r="E5262" s="1" t="s">
        <v>5564</v>
      </c>
      <c r="F5262" s="2">
        <v>11220</v>
      </c>
      <c r="G5262" s="3">
        <v>9179090098</v>
      </c>
      <c r="H5262" s="1" t="s">
        <v>242</v>
      </c>
      <c r="I5262" t="s">
        <v>21</v>
      </c>
      <c r="J5262">
        <v>83</v>
      </c>
      <c r="K5262">
        <v>256</v>
      </c>
      <c r="L5262" s="27">
        <f>RestaurantData[[#This Row],[DailyCustAvg]]*30</f>
        <v>7680</v>
      </c>
      <c r="M5262" s="7">
        <f>(((RestaurantData[[#This Row],[FitScore]]/100)*RestaurantData[[#This Row],[DailyCustAvg]])/3.5)*30</f>
        <v>1821.2571428571428</v>
      </c>
      <c r="N5262">
        <v>40.640013083993999</v>
      </c>
      <c r="O5262">
        <v>-74.007916239988006</v>
      </c>
      <c r="P5262">
        <v>307</v>
      </c>
      <c r="Q5262">
        <v>38</v>
      </c>
      <c r="R5262">
        <f>(RestaurantData[[#This Row],[MonthySales]]/1500)*0.07</f>
        <v>8.4991999999999998E-2</v>
      </c>
    </row>
    <row r="5263" spans="1:18" hidden="1" x14ac:dyDescent="0.3">
      <c r="A5263">
        <v>50099306</v>
      </c>
      <c r="B5263" s="1" t="s">
        <v>5532</v>
      </c>
      <c r="C5263" t="s">
        <v>4408</v>
      </c>
      <c r="D5263" s="2">
        <v>5922</v>
      </c>
      <c r="E5263" s="1" t="s">
        <v>731</v>
      </c>
      <c r="F5263" s="2">
        <v>11220</v>
      </c>
      <c r="G5263" s="3">
        <v>7184393155</v>
      </c>
      <c r="H5263" s="1" t="s">
        <v>1095</v>
      </c>
      <c r="I5263" t="s">
        <v>21</v>
      </c>
      <c r="J5263">
        <v>81</v>
      </c>
      <c r="K5263">
        <v>249</v>
      </c>
      <c r="L5263" s="27">
        <f>RestaurantData[[#This Row],[DailyCustAvg]]*30</f>
        <v>7470</v>
      </c>
      <c r="M5263" s="7">
        <f>(((RestaurantData[[#This Row],[FitScore]]/100)*RestaurantData[[#This Row],[DailyCustAvg]])/3.5)*30</f>
        <v>1728.7714285714289</v>
      </c>
      <c r="N5263">
        <v>40.635895819239998</v>
      </c>
      <c r="O5263">
        <v>-74.009147969259999</v>
      </c>
      <c r="P5263">
        <v>307</v>
      </c>
      <c r="Q5263">
        <v>38</v>
      </c>
      <c r="R5263">
        <f>(RestaurantData[[#This Row],[MonthySales]]/1500)*0.07</f>
        <v>8.0676000000000025E-2</v>
      </c>
    </row>
    <row r="5264" spans="1:18" hidden="1" x14ac:dyDescent="0.3">
      <c r="A5264">
        <v>50078301</v>
      </c>
      <c r="B5264" s="1" t="s">
        <v>5488</v>
      </c>
      <c r="C5264" t="s">
        <v>4408</v>
      </c>
      <c r="D5264" s="2">
        <v>768</v>
      </c>
      <c r="E5264" s="1" t="s">
        <v>5489</v>
      </c>
      <c r="F5264" s="2">
        <v>11220</v>
      </c>
      <c r="G5264" s="3">
        <v>7185670888</v>
      </c>
      <c r="H5264" s="1" t="s">
        <v>68</v>
      </c>
      <c r="I5264" t="s">
        <v>17</v>
      </c>
      <c r="J5264">
        <v>85</v>
      </c>
      <c r="K5264">
        <v>248</v>
      </c>
      <c r="L5264" s="27">
        <f>RestaurantData[[#This Row],[DailyCustAvg]]*30</f>
        <v>7440</v>
      </c>
      <c r="M5264" s="7">
        <f>(((RestaurantData[[#This Row],[FitScore]]/100)*RestaurantData[[#This Row],[DailyCustAvg]])/3.5)*30</f>
        <v>1806.8571428571427</v>
      </c>
      <c r="N5264">
        <v>40.637482368602001</v>
      </c>
      <c r="O5264">
        <v>-74.008290657602004</v>
      </c>
      <c r="P5264">
        <v>307</v>
      </c>
      <c r="Q5264">
        <v>38</v>
      </c>
      <c r="R5264">
        <f>(RestaurantData[[#This Row],[MonthySales]]/1500)*0.07</f>
        <v>8.4319999999999992E-2</v>
      </c>
    </row>
    <row r="5265" spans="1:18" hidden="1" x14ac:dyDescent="0.3">
      <c r="A5265">
        <v>41615940</v>
      </c>
      <c r="B5265" s="1" t="s">
        <v>5565</v>
      </c>
      <c r="C5265" t="s">
        <v>4408</v>
      </c>
      <c r="D5265" s="2">
        <v>5306</v>
      </c>
      <c r="E5265" s="1" t="s">
        <v>383</v>
      </c>
      <c r="F5265" s="2">
        <v>11220</v>
      </c>
      <c r="G5265" s="3">
        <v>7186335197</v>
      </c>
      <c r="H5265" s="1" t="s">
        <v>242</v>
      </c>
      <c r="I5265" t="s">
        <v>17</v>
      </c>
      <c r="J5265">
        <v>80</v>
      </c>
      <c r="K5265">
        <v>245</v>
      </c>
      <c r="L5265" s="27">
        <f>RestaurantData[[#This Row],[DailyCustAvg]]*30</f>
        <v>7350</v>
      </c>
      <c r="M5265" s="7">
        <f>(((RestaurantData[[#This Row],[FitScore]]/100)*RestaurantData[[#This Row],[DailyCustAvg]])/3.5)*30</f>
        <v>1680</v>
      </c>
      <c r="N5265">
        <v>40.639327026117002</v>
      </c>
      <c r="O5265">
        <v>-74.005581305952006</v>
      </c>
      <c r="P5265">
        <v>307</v>
      </c>
      <c r="Q5265">
        <v>38</v>
      </c>
      <c r="R5265">
        <f>(RestaurantData[[#This Row],[MonthySales]]/1500)*0.07</f>
        <v>7.8400000000000011E-2</v>
      </c>
    </row>
    <row r="5266" spans="1:18" hidden="1" x14ac:dyDescent="0.3">
      <c r="A5266">
        <v>50074371</v>
      </c>
      <c r="B5266" s="1" t="s">
        <v>5498</v>
      </c>
      <c r="C5266" t="s">
        <v>4408</v>
      </c>
      <c r="D5266" s="2">
        <v>5201</v>
      </c>
      <c r="E5266" s="1" t="s">
        <v>432</v>
      </c>
      <c r="F5266" s="2">
        <v>11220</v>
      </c>
      <c r="G5266" s="3">
        <v>7184926001</v>
      </c>
      <c r="H5266" s="1" t="s">
        <v>212</v>
      </c>
      <c r="I5266" t="s">
        <v>17</v>
      </c>
      <c r="J5266">
        <v>81</v>
      </c>
      <c r="K5266">
        <v>244</v>
      </c>
      <c r="L5266" s="27">
        <f>RestaurantData[[#This Row],[DailyCustAvg]]*30</f>
        <v>7320</v>
      </c>
      <c r="M5266" s="7">
        <f>(((RestaurantData[[#This Row],[FitScore]]/100)*RestaurantData[[#This Row],[DailyCustAvg]])/3.5)*30</f>
        <v>1694.0571428571429</v>
      </c>
      <c r="N5266">
        <v>40.645255055897003</v>
      </c>
      <c r="O5266">
        <v>-74.013822982061001</v>
      </c>
      <c r="P5266">
        <v>307</v>
      </c>
      <c r="Q5266">
        <v>38</v>
      </c>
      <c r="R5266">
        <f>(RestaurantData[[#This Row],[MonthySales]]/1500)*0.07</f>
        <v>7.9056000000000015E-2</v>
      </c>
    </row>
    <row r="5267" spans="1:18" hidden="1" x14ac:dyDescent="0.3">
      <c r="A5267">
        <v>50053537</v>
      </c>
      <c r="B5267" s="1" t="s">
        <v>5627</v>
      </c>
      <c r="C5267" t="s">
        <v>4408</v>
      </c>
      <c r="D5267" s="2">
        <v>5602</v>
      </c>
      <c r="E5267" s="1" t="s">
        <v>1353</v>
      </c>
      <c r="F5267" s="2">
        <v>11220</v>
      </c>
      <c r="G5267" s="3">
        <v>3478896970</v>
      </c>
      <c r="H5267" s="1" t="s">
        <v>186</v>
      </c>
      <c r="I5267" t="s">
        <v>21</v>
      </c>
      <c r="J5267">
        <v>78</v>
      </c>
      <c r="K5267">
        <v>239</v>
      </c>
      <c r="L5267" s="27">
        <f>RestaurantData[[#This Row],[DailyCustAvg]]*30</f>
        <v>7170</v>
      </c>
      <c r="M5267" s="7">
        <f>(((RestaurantData[[#This Row],[FitScore]]/100)*RestaurantData[[#This Row],[DailyCustAvg]])/3.5)*30</f>
        <v>1597.8857142857146</v>
      </c>
      <c r="N5267">
        <v>40.638989158968002</v>
      </c>
      <c r="O5267">
        <v>-74.009512313000997</v>
      </c>
      <c r="P5267">
        <v>307</v>
      </c>
      <c r="Q5267">
        <v>38</v>
      </c>
      <c r="R5267">
        <f>(RestaurantData[[#This Row],[MonthySales]]/1500)*0.07</f>
        <v>7.4568000000000023E-2</v>
      </c>
    </row>
    <row r="5268" spans="1:18" hidden="1" x14ac:dyDescent="0.3">
      <c r="A5268">
        <v>50072808</v>
      </c>
      <c r="B5268" s="1" t="s">
        <v>5481</v>
      </c>
      <c r="C5268" t="s">
        <v>4408</v>
      </c>
      <c r="D5268" s="2">
        <v>4601</v>
      </c>
      <c r="E5268" s="1" t="s">
        <v>555</v>
      </c>
      <c r="F5268" s="2">
        <v>11220</v>
      </c>
      <c r="G5268" s="3">
        <v>7185763491</v>
      </c>
      <c r="H5268" s="1" t="s">
        <v>212</v>
      </c>
      <c r="I5268" t="s">
        <v>21</v>
      </c>
      <c r="J5268">
        <v>82</v>
      </c>
      <c r="K5268">
        <v>236</v>
      </c>
      <c r="L5268" s="27">
        <f>RestaurantData[[#This Row],[DailyCustAvg]]*30</f>
        <v>7080</v>
      </c>
      <c r="M5268" s="7">
        <f>(((RestaurantData[[#This Row],[FitScore]]/100)*RestaurantData[[#This Row],[DailyCustAvg]])/3.5)*30</f>
        <v>1658.742857142857</v>
      </c>
      <c r="N5268">
        <v>40.647251061356002</v>
      </c>
      <c r="O5268">
        <v>-74.008068453128999</v>
      </c>
      <c r="P5268">
        <v>307</v>
      </c>
      <c r="Q5268">
        <v>38</v>
      </c>
      <c r="R5268">
        <f>(RestaurantData[[#This Row],[MonthySales]]/1500)*0.07</f>
        <v>7.7408000000000005E-2</v>
      </c>
    </row>
    <row r="5269" spans="1:18" hidden="1" x14ac:dyDescent="0.3">
      <c r="A5269">
        <v>50056819</v>
      </c>
      <c r="B5269" s="1" t="s">
        <v>5527</v>
      </c>
      <c r="C5269" t="s">
        <v>4408</v>
      </c>
      <c r="D5269" s="2">
        <v>774</v>
      </c>
      <c r="E5269" s="1" t="s">
        <v>5523</v>
      </c>
      <c r="F5269" s="2">
        <v>11220</v>
      </c>
      <c r="G5269" s="3">
        <v>7189808801</v>
      </c>
      <c r="H5269" s="1" t="s">
        <v>242</v>
      </c>
      <c r="I5269" t="s">
        <v>21</v>
      </c>
      <c r="J5269">
        <v>81</v>
      </c>
      <c r="K5269">
        <v>234</v>
      </c>
      <c r="L5269" s="27">
        <f>RestaurantData[[#This Row],[DailyCustAvg]]*30</f>
        <v>7020</v>
      </c>
      <c r="M5269" s="7">
        <f>(((RestaurantData[[#This Row],[FitScore]]/100)*RestaurantData[[#This Row],[DailyCustAvg]])/3.5)*30</f>
        <v>1624.6285714285716</v>
      </c>
      <c r="N5269">
        <v>40.640875116137003</v>
      </c>
      <c r="O5269">
        <v>-74.004853579217993</v>
      </c>
      <c r="P5269">
        <v>307</v>
      </c>
      <c r="Q5269">
        <v>38</v>
      </c>
      <c r="R5269">
        <f>(RestaurantData[[#This Row],[MonthySales]]/1500)*0.07</f>
        <v>7.5816000000000022E-2</v>
      </c>
    </row>
    <row r="5270" spans="1:18" hidden="1" x14ac:dyDescent="0.3">
      <c r="A5270">
        <v>41226130</v>
      </c>
      <c r="B5270" s="1" t="s">
        <v>5611</v>
      </c>
      <c r="C5270" t="s">
        <v>4408</v>
      </c>
      <c r="D5270" s="2">
        <v>4508</v>
      </c>
      <c r="E5270" s="1" t="s">
        <v>555</v>
      </c>
      <c r="F5270" s="2">
        <v>11220</v>
      </c>
      <c r="G5270" s="3">
        <v>7188717627</v>
      </c>
      <c r="H5270" s="1" t="s">
        <v>29</v>
      </c>
      <c r="I5270" t="s">
        <v>21</v>
      </c>
      <c r="J5270">
        <v>82</v>
      </c>
      <c r="K5270">
        <v>233</v>
      </c>
      <c r="L5270" s="27">
        <f>RestaurantData[[#This Row],[DailyCustAvg]]*30</f>
        <v>6990</v>
      </c>
      <c r="M5270" s="7">
        <f>(((RestaurantData[[#This Row],[FitScore]]/100)*RestaurantData[[#This Row],[DailyCustAvg]])/3.5)*30</f>
        <v>1637.6571428571428</v>
      </c>
      <c r="N5270">
        <v>40.647789074671998</v>
      </c>
      <c r="O5270">
        <v>-74.007535181802993</v>
      </c>
      <c r="P5270">
        <v>307</v>
      </c>
      <c r="Q5270">
        <v>38</v>
      </c>
      <c r="R5270">
        <f>(RestaurantData[[#This Row],[MonthySales]]/1500)*0.07</f>
        <v>7.6424000000000006E-2</v>
      </c>
    </row>
    <row r="5271" spans="1:18" hidden="1" x14ac:dyDescent="0.3">
      <c r="A5271">
        <v>41687397</v>
      </c>
      <c r="B5271" s="1" t="s">
        <v>5511</v>
      </c>
      <c r="C5271" t="s">
        <v>4408</v>
      </c>
      <c r="D5271" s="2">
        <v>618</v>
      </c>
      <c r="E5271" s="1" t="s">
        <v>5512</v>
      </c>
      <c r="F5271" s="2">
        <v>11220</v>
      </c>
      <c r="G5271" s="3">
        <v>7188333777</v>
      </c>
      <c r="H5271" s="1" t="s">
        <v>242</v>
      </c>
      <c r="I5271" t="s">
        <v>17</v>
      </c>
      <c r="J5271">
        <v>84</v>
      </c>
      <c r="K5271">
        <v>229</v>
      </c>
      <c r="L5271" s="27">
        <f>RestaurantData[[#This Row],[DailyCustAvg]]*30</f>
        <v>6870</v>
      </c>
      <c r="M5271" s="7">
        <f>(((RestaurantData[[#This Row],[FitScore]]/100)*RestaurantData[[#This Row],[DailyCustAvg]])/3.5)*30</f>
        <v>1648.7999999999997</v>
      </c>
      <c r="N5271">
        <v>40.636630863119002</v>
      </c>
      <c r="O5271">
        <v>-74.014541792946005</v>
      </c>
      <c r="P5271">
        <v>307</v>
      </c>
      <c r="Q5271">
        <v>38</v>
      </c>
      <c r="R5271">
        <f>(RestaurantData[[#This Row],[MonthySales]]/1500)*0.07</f>
        <v>7.6943999999999985E-2</v>
      </c>
    </row>
    <row r="5272" spans="1:18" hidden="1" x14ac:dyDescent="0.3">
      <c r="A5272">
        <v>50100693</v>
      </c>
      <c r="B5272" s="1" t="s">
        <v>5591</v>
      </c>
      <c r="C5272" t="s">
        <v>4408</v>
      </c>
      <c r="D5272" s="2">
        <v>371</v>
      </c>
      <c r="E5272" s="1" t="s">
        <v>5512</v>
      </c>
      <c r="F5272" s="2">
        <v>11220</v>
      </c>
      <c r="G5272" s="3">
        <v>3475992410</v>
      </c>
      <c r="H5272" s="1" t="s">
        <v>56</v>
      </c>
      <c r="I5272" t="s">
        <v>17</v>
      </c>
      <c r="J5272">
        <v>80</v>
      </c>
      <c r="K5272">
        <v>229</v>
      </c>
      <c r="L5272" s="27">
        <f>RestaurantData[[#This Row],[DailyCustAvg]]*30</f>
        <v>6870</v>
      </c>
      <c r="M5272" s="7">
        <f>(((RestaurantData[[#This Row],[FitScore]]/100)*RestaurantData[[#This Row],[DailyCustAvg]])/3.5)*30</f>
        <v>1570.2857142857144</v>
      </c>
      <c r="N5272">
        <v>40.640063728687998</v>
      </c>
      <c r="O5272">
        <v>-74.020192372794995</v>
      </c>
      <c r="P5272">
        <v>307</v>
      </c>
      <c r="Q5272">
        <v>38</v>
      </c>
      <c r="R5272">
        <f>(RestaurantData[[#This Row],[MonthySales]]/1500)*0.07</f>
        <v>7.3280000000000012E-2</v>
      </c>
    </row>
    <row r="5273" spans="1:18" hidden="1" x14ac:dyDescent="0.3">
      <c r="A5273">
        <v>41066771</v>
      </c>
      <c r="B5273" s="1" t="s">
        <v>131</v>
      </c>
      <c r="C5273" t="s">
        <v>4408</v>
      </c>
      <c r="D5273" s="2">
        <v>5702</v>
      </c>
      <c r="E5273" s="1" t="s">
        <v>841</v>
      </c>
      <c r="F5273" s="2">
        <v>11220</v>
      </c>
      <c r="G5273" s="3">
        <v>7184395119</v>
      </c>
      <c r="H5273" s="1" t="s">
        <v>132</v>
      </c>
      <c r="I5273" t="s">
        <v>17</v>
      </c>
      <c r="J5273">
        <v>78</v>
      </c>
      <c r="K5273">
        <v>228</v>
      </c>
      <c r="L5273" s="27">
        <f>RestaurantData[[#This Row],[DailyCustAvg]]*30</f>
        <v>6840</v>
      </c>
      <c r="M5273" s="7">
        <f>(((RestaurantData[[#This Row],[FitScore]]/100)*RestaurantData[[#This Row],[DailyCustAvg]])/3.5)*30</f>
        <v>1524.3428571428572</v>
      </c>
      <c r="N5273">
        <v>40.645078279044</v>
      </c>
      <c r="O5273">
        <v>-74.021109179876007</v>
      </c>
      <c r="P5273">
        <v>307</v>
      </c>
      <c r="Q5273">
        <v>38</v>
      </c>
      <c r="R5273">
        <f>(RestaurantData[[#This Row],[MonthySales]]/1500)*0.07</f>
        <v>7.1136000000000005E-2</v>
      </c>
    </row>
    <row r="5274" spans="1:18" hidden="1" x14ac:dyDescent="0.3">
      <c r="A5274">
        <v>50075093</v>
      </c>
      <c r="B5274" s="1" t="s">
        <v>5551</v>
      </c>
      <c r="C5274" t="s">
        <v>4408</v>
      </c>
      <c r="D5274" s="2">
        <v>5523</v>
      </c>
      <c r="E5274" s="1" t="s">
        <v>1353</v>
      </c>
      <c r="F5274" s="2">
        <v>11220</v>
      </c>
      <c r="G5274" s="3">
        <v>6467093468</v>
      </c>
      <c r="H5274" s="1" t="s">
        <v>186</v>
      </c>
      <c r="I5274" t="s">
        <v>17</v>
      </c>
      <c r="J5274">
        <v>79</v>
      </c>
      <c r="K5274">
        <v>228</v>
      </c>
      <c r="L5274" s="27">
        <f>RestaurantData[[#This Row],[DailyCustAvg]]*30</f>
        <v>6840</v>
      </c>
      <c r="M5274" s="7">
        <f>(((RestaurantData[[#This Row],[FitScore]]/100)*RestaurantData[[#This Row],[DailyCustAvg]])/3.5)*30</f>
        <v>1543.8857142857144</v>
      </c>
      <c r="N5274">
        <v>40.639461303348</v>
      </c>
      <c r="O5274">
        <v>-74.008993523442001</v>
      </c>
      <c r="P5274">
        <v>307</v>
      </c>
      <c r="Q5274">
        <v>38</v>
      </c>
      <c r="R5274">
        <f>(RestaurantData[[#This Row],[MonthySales]]/1500)*0.07</f>
        <v>7.2048000000000001E-2</v>
      </c>
    </row>
    <row r="5275" spans="1:18" hidden="1" x14ac:dyDescent="0.3">
      <c r="A5275">
        <v>41096132</v>
      </c>
      <c r="B5275" s="1" t="s">
        <v>5621</v>
      </c>
      <c r="C5275" t="s">
        <v>4408</v>
      </c>
      <c r="D5275" s="2">
        <v>5520</v>
      </c>
      <c r="E5275" s="1" t="s">
        <v>555</v>
      </c>
      <c r="F5275" s="2">
        <v>11220</v>
      </c>
      <c r="G5275" s="3">
        <v>7184392896</v>
      </c>
      <c r="H5275" s="1" t="s">
        <v>29</v>
      </c>
      <c r="I5275" t="s">
        <v>17</v>
      </c>
      <c r="J5275">
        <v>78</v>
      </c>
      <c r="K5275">
        <v>228</v>
      </c>
      <c r="L5275" s="27">
        <f>RestaurantData[[#This Row],[DailyCustAvg]]*30</f>
        <v>6840</v>
      </c>
      <c r="M5275" s="7">
        <f>(((RestaurantData[[#This Row],[FitScore]]/100)*RestaurantData[[#This Row],[DailyCustAvg]])/3.5)*30</f>
        <v>1524.3428571428572</v>
      </c>
      <c r="N5275">
        <v>40.642139778142997</v>
      </c>
      <c r="O5275">
        <v>-74.013411555766993</v>
      </c>
      <c r="P5275">
        <v>307</v>
      </c>
      <c r="Q5275">
        <v>38</v>
      </c>
      <c r="R5275">
        <f>(RestaurantData[[#This Row],[MonthySales]]/1500)*0.07</f>
        <v>7.1136000000000005E-2</v>
      </c>
    </row>
    <row r="5276" spans="1:18" hidden="1" x14ac:dyDescent="0.3">
      <c r="A5276">
        <v>50080016</v>
      </c>
      <c r="B5276" s="1" t="s">
        <v>5531</v>
      </c>
      <c r="C5276" t="s">
        <v>4408</v>
      </c>
      <c r="D5276" s="2">
        <v>5920</v>
      </c>
      <c r="E5276" s="1" t="s">
        <v>731</v>
      </c>
      <c r="F5276" s="2">
        <v>11220</v>
      </c>
      <c r="G5276" s="3">
        <v>7184393168</v>
      </c>
      <c r="H5276" s="1" t="s">
        <v>73</v>
      </c>
      <c r="I5276" t="s">
        <v>21</v>
      </c>
      <c r="J5276">
        <v>83</v>
      </c>
      <c r="K5276">
        <v>224</v>
      </c>
      <c r="L5276" s="27">
        <f>RestaurantData[[#This Row],[DailyCustAvg]]*30</f>
        <v>6720</v>
      </c>
      <c r="M5276" s="7">
        <f>(((RestaurantData[[#This Row],[FitScore]]/100)*RestaurantData[[#This Row],[DailyCustAvg]])/3.5)*30</f>
        <v>1593.6</v>
      </c>
      <c r="N5276">
        <v>40.635904054449</v>
      </c>
      <c r="O5276">
        <v>-74.009137161449004</v>
      </c>
      <c r="P5276">
        <v>307</v>
      </c>
      <c r="Q5276">
        <v>38</v>
      </c>
      <c r="R5276">
        <f>(RestaurantData[[#This Row],[MonthySales]]/1500)*0.07</f>
        <v>7.4368000000000004E-2</v>
      </c>
    </row>
    <row r="5277" spans="1:18" hidden="1" x14ac:dyDescent="0.3">
      <c r="A5277">
        <v>50037912</v>
      </c>
      <c r="B5277" s="1" t="s">
        <v>5467</v>
      </c>
      <c r="C5277" t="s">
        <v>4408</v>
      </c>
      <c r="D5277" s="2">
        <v>5505</v>
      </c>
      <c r="E5277" s="1" t="s">
        <v>432</v>
      </c>
      <c r="F5277" s="2">
        <v>11220</v>
      </c>
      <c r="G5277" s="3">
        <v>7185679305</v>
      </c>
      <c r="H5277" s="1" t="s">
        <v>276</v>
      </c>
      <c r="I5277" t="s">
        <v>21</v>
      </c>
      <c r="J5277">
        <v>78</v>
      </c>
      <c r="K5277">
        <v>220</v>
      </c>
      <c r="L5277" s="27">
        <f>RestaurantData[[#This Row],[DailyCustAvg]]*30</f>
        <v>6600</v>
      </c>
      <c r="M5277" s="7">
        <f>(((RestaurantData[[#This Row],[FitScore]]/100)*RestaurantData[[#This Row],[DailyCustAvg]])/3.5)*30</f>
        <v>1470.8571428571427</v>
      </c>
      <c r="N5277">
        <v>40.643558555059002</v>
      </c>
      <c r="O5277">
        <v>-74.015584690192</v>
      </c>
      <c r="P5277">
        <v>307</v>
      </c>
      <c r="Q5277">
        <v>38</v>
      </c>
      <c r="R5277">
        <f>(RestaurantData[[#This Row],[MonthySales]]/1500)*0.07</f>
        <v>6.8639999999999993E-2</v>
      </c>
    </row>
    <row r="5278" spans="1:18" hidden="1" x14ac:dyDescent="0.3">
      <c r="A5278">
        <v>50048254</v>
      </c>
      <c r="B5278" s="1" t="s">
        <v>5590</v>
      </c>
      <c r="C5278" t="s">
        <v>4408</v>
      </c>
      <c r="D5278" s="2">
        <v>6116</v>
      </c>
      <c r="E5278" s="1" t="s">
        <v>1353</v>
      </c>
      <c r="F5278" s="2">
        <v>11220</v>
      </c>
      <c r="G5278" s="3">
        <v>3476714116</v>
      </c>
      <c r="H5278" s="1" t="s">
        <v>260</v>
      </c>
      <c r="I5278" t="s">
        <v>17</v>
      </c>
      <c r="J5278">
        <v>82</v>
      </c>
      <c r="K5278">
        <v>216</v>
      </c>
      <c r="L5278" s="27">
        <f>RestaurantData[[#This Row],[DailyCustAvg]]*30</f>
        <v>6480</v>
      </c>
      <c r="M5278" s="7">
        <f>(((RestaurantData[[#This Row],[FitScore]]/100)*RestaurantData[[#This Row],[DailyCustAvg]])/3.5)*30</f>
        <v>1518.1714285714284</v>
      </c>
      <c r="N5278">
        <v>40.636093124189998</v>
      </c>
      <c r="O5278">
        <v>-74.012523999834997</v>
      </c>
      <c r="P5278">
        <v>307</v>
      </c>
      <c r="Q5278">
        <v>38</v>
      </c>
      <c r="R5278">
        <f>(RestaurantData[[#This Row],[MonthySales]]/1500)*0.07</f>
        <v>7.0847999999999994E-2</v>
      </c>
    </row>
    <row r="5279" spans="1:18" hidden="1" x14ac:dyDescent="0.3">
      <c r="A5279">
        <v>41353290</v>
      </c>
      <c r="B5279" s="1" t="s">
        <v>5618</v>
      </c>
      <c r="C5279" t="s">
        <v>4408</v>
      </c>
      <c r="D5279" s="2">
        <v>6008</v>
      </c>
      <c r="E5279" s="1" t="s">
        <v>1353</v>
      </c>
      <c r="F5279" s="2">
        <v>11220</v>
      </c>
      <c r="G5279" s="3">
        <v>7184922717</v>
      </c>
      <c r="H5279" s="1" t="s">
        <v>678</v>
      </c>
      <c r="I5279" t="s">
        <v>17</v>
      </c>
      <c r="J5279">
        <v>84</v>
      </c>
      <c r="K5279">
        <v>209</v>
      </c>
      <c r="L5279" s="27">
        <f>RestaurantData[[#This Row],[DailyCustAvg]]*30</f>
        <v>6270</v>
      </c>
      <c r="M5279" s="7">
        <f>(((RestaurantData[[#This Row],[FitScore]]/100)*RestaurantData[[#This Row],[DailyCustAvg]])/3.5)*30</f>
        <v>1504.8000000000002</v>
      </c>
      <c r="N5279">
        <v>40.636702533040001</v>
      </c>
      <c r="O5279">
        <v>-74.011893585281996</v>
      </c>
      <c r="P5279">
        <v>307</v>
      </c>
      <c r="Q5279">
        <v>38</v>
      </c>
      <c r="R5279">
        <f>(RestaurantData[[#This Row],[MonthySales]]/1500)*0.07</f>
        <v>7.0224000000000009E-2</v>
      </c>
    </row>
    <row r="5280" spans="1:18" hidden="1" x14ac:dyDescent="0.3">
      <c r="A5280">
        <v>50080087</v>
      </c>
      <c r="B5280" s="1" t="s">
        <v>5560</v>
      </c>
      <c r="C5280" t="s">
        <v>4408</v>
      </c>
      <c r="D5280" s="2">
        <v>717</v>
      </c>
      <c r="E5280" s="1" t="s">
        <v>5526</v>
      </c>
      <c r="F5280" s="2">
        <v>11220</v>
      </c>
      <c r="G5280" s="3">
        <v>7187917837</v>
      </c>
      <c r="H5280" s="1" t="s">
        <v>242</v>
      </c>
      <c r="I5280" t="s">
        <v>21</v>
      </c>
      <c r="J5280">
        <v>78</v>
      </c>
      <c r="K5280">
        <v>205</v>
      </c>
      <c r="L5280" s="27">
        <f>RestaurantData[[#This Row],[DailyCustAvg]]*30</f>
        <v>6150</v>
      </c>
      <c r="M5280" s="7">
        <f>(((RestaurantData[[#This Row],[FitScore]]/100)*RestaurantData[[#This Row],[DailyCustAvg]])/3.5)*30</f>
        <v>1370.5714285714287</v>
      </c>
      <c r="N5280">
        <v>40.636472043894003</v>
      </c>
      <c r="O5280">
        <v>-74.011172941552005</v>
      </c>
      <c r="P5280">
        <v>307</v>
      </c>
      <c r="Q5280">
        <v>38</v>
      </c>
      <c r="R5280">
        <f>(RestaurantData[[#This Row],[MonthySales]]/1500)*0.07</f>
        <v>6.3960000000000017E-2</v>
      </c>
    </row>
    <row r="5281" spans="1:18" hidden="1" x14ac:dyDescent="0.3">
      <c r="A5281">
        <v>50097332</v>
      </c>
      <c r="B5281" s="1" t="s">
        <v>5617</v>
      </c>
      <c r="C5281" t="s">
        <v>4408</v>
      </c>
      <c r="D5281" s="2">
        <v>715</v>
      </c>
      <c r="E5281" s="1" t="s">
        <v>5520</v>
      </c>
      <c r="F5281" s="2">
        <v>11220</v>
      </c>
      <c r="G5281" s="3">
        <v>7187656888</v>
      </c>
      <c r="H5281" s="1" t="s">
        <v>186</v>
      </c>
      <c r="I5281" t="s">
        <v>21</v>
      </c>
      <c r="J5281">
        <v>81</v>
      </c>
      <c r="K5281">
        <v>205</v>
      </c>
      <c r="L5281" s="27">
        <f>RestaurantData[[#This Row],[DailyCustAvg]]*30</f>
        <v>6150</v>
      </c>
      <c r="M5281" s="7">
        <f>(((RestaurantData[[#This Row],[FitScore]]/100)*RestaurantData[[#This Row],[DailyCustAvg]])/3.5)*30</f>
        <v>1423.2857142857142</v>
      </c>
      <c r="N5281">
        <v>40.635909300301002</v>
      </c>
      <c r="O5281">
        <v>-74.011803368811002</v>
      </c>
      <c r="P5281">
        <v>307</v>
      </c>
      <c r="Q5281">
        <v>38</v>
      </c>
      <c r="R5281">
        <f>(RestaurantData[[#This Row],[MonthySales]]/1500)*0.07</f>
        <v>6.6420000000000007E-2</v>
      </c>
    </row>
    <row r="5282" spans="1:18" hidden="1" x14ac:dyDescent="0.3">
      <c r="A5282">
        <v>40782328</v>
      </c>
      <c r="B5282" s="1" t="s">
        <v>5483</v>
      </c>
      <c r="C5282" t="s">
        <v>4408</v>
      </c>
      <c r="D5282" s="2">
        <v>4910</v>
      </c>
      <c r="E5282" s="1" t="s">
        <v>555</v>
      </c>
      <c r="F5282" s="2">
        <v>11220</v>
      </c>
      <c r="G5282" s="3">
        <v>7184395757</v>
      </c>
      <c r="H5282" s="1" t="s">
        <v>202</v>
      </c>
      <c r="I5282" t="s">
        <v>21</v>
      </c>
      <c r="J5282">
        <v>79</v>
      </c>
      <c r="K5282">
        <v>204</v>
      </c>
      <c r="L5282" s="27">
        <f>RestaurantData[[#This Row],[DailyCustAvg]]*30</f>
        <v>6120</v>
      </c>
      <c r="M5282" s="7">
        <f>(((RestaurantData[[#This Row],[FitScore]]/100)*RestaurantData[[#This Row],[DailyCustAvg]])/3.5)*30</f>
        <v>1381.3714285714284</v>
      </c>
      <c r="N5282">
        <v>40.645540921574003</v>
      </c>
      <c r="O5282">
        <v>-74.009873601059994</v>
      </c>
      <c r="P5282">
        <v>307</v>
      </c>
      <c r="Q5282">
        <v>38</v>
      </c>
      <c r="R5282">
        <f>(RestaurantData[[#This Row],[MonthySales]]/1500)*0.07</f>
        <v>6.4463999999999994E-2</v>
      </c>
    </row>
    <row r="5283" spans="1:18" hidden="1" x14ac:dyDescent="0.3">
      <c r="A5283">
        <v>50087061</v>
      </c>
      <c r="B5283" s="1" t="s">
        <v>5496</v>
      </c>
      <c r="C5283" t="s">
        <v>4408</v>
      </c>
      <c r="D5283" s="2">
        <v>6008</v>
      </c>
      <c r="E5283" s="1" t="s">
        <v>383</v>
      </c>
      <c r="F5283" s="2">
        <v>11220</v>
      </c>
      <c r="G5283" s="3">
        <v>3474575888</v>
      </c>
      <c r="H5283" s="1" t="s">
        <v>56</v>
      </c>
      <c r="I5283" t="s">
        <v>21</v>
      </c>
      <c r="J5283">
        <v>85</v>
      </c>
      <c r="K5283">
        <v>204</v>
      </c>
      <c r="L5283" s="27">
        <f>RestaurantData[[#This Row],[DailyCustAvg]]*30</f>
        <v>6120</v>
      </c>
      <c r="M5283" s="7">
        <f>(((RestaurantData[[#This Row],[FitScore]]/100)*RestaurantData[[#This Row],[DailyCustAvg]])/3.5)*30</f>
        <v>1486.2857142857142</v>
      </c>
      <c r="N5283">
        <v>40.635371521078</v>
      </c>
      <c r="O5283">
        <v>-74.009691942982997</v>
      </c>
      <c r="P5283">
        <v>307</v>
      </c>
      <c r="Q5283">
        <v>38</v>
      </c>
      <c r="R5283">
        <f>(RestaurantData[[#This Row],[MonthySales]]/1500)*0.07</f>
        <v>6.9360000000000005E-2</v>
      </c>
    </row>
    <row r="5284" spans="1:18" hidden="1" x14ac:dyDescent="0.3">
      <c r="A5284">
        <v>50017825</v>
      </c>
      <c r="B5284" s="1" t="s">
        <v>5578</v>
      </c>
      <c r="C5284" t="s">
        <v>4408</v>
      </c>
      <c r="D5284" s="2">
        <v>6017</v>
      </c>
      <c r="E5284" s="1" t="s">
        <v>432</v>
      </c>
      <c r="F5284" s="2">
        <v>11220</v>
      </c>
      <c r="G5284" s="3">
        <v>7187659199</v>
      </c>
      <c r="H5284" s="1" t="s">
        <v>73</v>
      </c>
      <c r="I5284" t="s">
        <v>17</v>
      </c>
      <c r="J5284">
        <v>80</v>
      </c>
      <c r="K5284">
        <v>204</v>
      </c>
      <c r="L5284" s="27">
        <f>RestaurantData[[#This Row],[DailyCustAvg]]*30</f>
        <v>6120</v>
      </c>
      <c r="M5284" s="7">
        <f>(((RestaurantData[[#This Row],[FitScore]]/100)*RestaurantData[[#This Row],[DailyCustAvg]])/3.5)*30</f>
        <v>1398.8571428571431</v>
      </c>
      <c r="N5284">
        <v>40.640673343373003</v>
      </c>
      <c r="O5284">
        <v>-74.018578306354001</v>
      </c>
      <c r="P5284">
        <v>307</v>
      </c>
      <c r="Q5284">
        <v>38</v>
      </c>
      <c r="R5284">
        <f>(RestaurantData[[#This Row],[MonthySales]]/1500)*0.07</f>
        <v>6.5280000000000019E-2</v>
      </c>
    </row>
    <row r="5285" spans="1:18" hidden="1" x14ac:dyDescent="0.3">
      <c r="A5285">
        <v>50099168</v>
      </c>
      <c r="B5285" s="1" t="s">
        <v>5477</v>
      </c>
      <c r="C5285" t="s">
        <v>4408</v>
      </c>
      <c r="D5285" s="2">
        <v>508</v>
      </c>
      <c r="E5285" s="1" t="s">
        <v>5478</v>
      </c>
      <c r="F5285" s="2">
        <v>11220</v>
      </c>
      <c r="G5285" s="3">
        <v>9292980122</v>
      </c>
      <c r="H5285" s="1" t="s">
        <v>212</v>
      </c>
      <c r="I5285" t="s">
        <v>21</v>
      </c>
      <c r="J5285">
        <v>80</v>
      </c>
      <c r="K5285">
        <v>203</v>
      </c>
      <c r="L5285" s="27">
        <f>RestaurantData[[#This Row],[DailyCustAvg]]*30</f>
        <v>6090</v>
      </c>
      <c r="M5285" s="7">
        <f>(((RestaurantData[[#This Row],[FitScore]]/100)*RestaurantData[[#This Row],[DailyCustAvg]])/3.5)*30</f>
        <v>1392</v>
      </c>
      <c r="N5285">
        <v>40.642016335070998</v>
      </c>
      <c r="O5285">
        <v>-74.012780951086</v>
      </c>
      <c r="P5285">
        <v>307</v>
      </c>
      <c r="Q5285">
        <v>38</v>
      </c>
      <c r="R5285">
        <f>(RestaurantData[[#This Row],[MonthySales]]/1500)*0.07</f>
        <v>6.4960000000000004E-2</v>
      </c>
    </row>
    <row r="5286" spans="1:18" hidden="1" x14ac:dyDescent="0.3">
      <c r="A5286">
        <v>50068472</v>
      </c>
      <c r="B5286" s="1" t="s">
        <v>5562</v>
      </c>
      <c r="C5286" t="s">
        <v>4408</v>
      </c>
      <c r="D5286" s="2">
        <v>5811</v>
      </c>
      <c r="E5286" s="1" t="s">
        <v>432</v>
      </c>
      <c r="F5286" s="2">
        <v>11220</v>
      </c>
      <c r="G5286" s="3">
        <v>7185670666</v>
      </c>
      <c r="H5286" s="1" t="s">
        <v>16</v>
      </c>
      <c r="I5286" t="s">
        <v>21</v>
      </c>
      <c r="J5286">
        <v>81</v>
      </c>
      <c r="K5286">
        <v>199</v>
      </c>
      <c r="L5286" s="27">
        <f>RestaurantData[[#This Row],[DailyCustAvg]]*30</f>
        <v>5970</v>
      </c>
      <c r="M5286" s="7">
        <f>(((RestaurantData[[#This Row],[FitScore]]/100)*RestaurantData[[#This Row],[DailyCustAvg]])/3.5)*30</f>
        <v>1381.6285714285714</v>
      </c>
      <c r="N5286">
        <v>40.641853791541003</v>
      </c>
      <c r="O5286">
        <v>-74.017353512854996</v>
      </c>
      <c r="P5286">
        <v>307</v>
      </c>
      <c r="Q5286">
        <v>38</v>
      </c>
      <c r="R5286">
        <f>(RestaurantData[[#This Row],[MonthySales]]/1500)*0.07</f>
        <v>6.4476000000000006E-2</v>
      </c>
    </row>
    <row r="5287" spans="1:18" hidden="1" x14ac:dyDescent="0.3">
      <c r="A5287">
        <v>50101213</v>
      </c>
      <c r="B5287" s="1" t="s">
        <v>5543</v>
      </c>
      <c r="C5287" t="s">
        <v>4408</v>
      </c>
      <c r="D5287" s="2">
        <v>4102</v>
      </c>
      <c r="E5287" s="1" t="s">
        <v>901</v>
      </c>
      <c r="F5287" s="2">
        <v>11232</v>
      </c>
      <c r="G5287" s="3">
        <v>7187686811</v>
      </c>
      <c r="H5287" s="1" t="s">
        <v>16</v>
      </c>
      <c r="I5287" t="s">
        <v>21</v>
      </c>
      <c r="J5287">
        <v>78</v>
      </c>
      <c r="K5287">
        <v>389</v>
      </c>
      <c r="L5287" s="27">
        <f>RestaurantData[[#This Row],[DailyCustAvg]]*30</f>
        <v>11670</v>
      </c>
      <c r="M5287" s="7">
        <f>(((RestaurantData[[#This Row],[FitScore]]/100)*RestaurantData[[#This Row],[DailyCustAvg]])/3.5)*30</f>
        <v>2600.7428571428572</v>
      </c>
      <c r="N5287">
        <v>40.652630725064</v>
      </c>
      <c r="O5287">
        <v>-74.009449395527</v>
      </c>
      <c r="P5287">
        <v>307</v>
      </c>
      <c r="Q5287">
        <v>38</v>
      </c>
      <c r="R5287">
        <f>(RestaurantData[[#This Row],[MonthySales]]/1500)*0.07</f>
        <v>0.12136800000000002</v>
      </c>
    </row>
    <row r="5288" spans="1:18" hidden="1" x14ac:dyDescent="0.3">
      <c r="A5288">
        <v>40567189</v>
      </c>
      <c r="B5288" s="1" t="s">
        <v>5625</v>
      </c>
      <c r="C5288" t="s">
        <v>4408</v>
      </c>
      <c r="D5288" s="2">
        <v>4017</v>
      </c>
      <c r="E5288" s="1" t="s">
        <v>555</v>
      </c>
      <c r="F5288" s="2">
        <v>11232</v>
      </c>
      <c r="G5288" s="3">
        <v>7184368025</v>
      </c>
      <c r="H5288" s="1" t="s">
        <v>276</v>
      </c>
      <c r="I5288" t="s">
        <v>17</v>
      </c>
      <c r="J5288">
        <v>80</v>
      </c>
      <c r="K5288">
        <v>383</v>
      </c>
      <c r="L5288" s="27">
        <f>RestaurantData[[#This Row],[DailyCustAvg]]*30</f>
        <v>11490</v>
      </c>
      <c r="M5288" s="7">
        <f>(((RestaurantData[[#This Row],[FitScore]]/100)*RestaurantData[[#This Row],[DailyCustAvg]])/3.5)*30</f>
        <v>2626.2857142857147</v>
      </c>
      <c r="N5288">
        <v>40.650544988211998</v>
      </c>
      <c r="O5288">
        <v>-74.004634455098994</v>
      </c>
      <c r="P5288">
        <v>307</v>
      </c>
      <c r="Q5288">
        <v>38</v>
      </c>
      <c r="R5288">
        <f>(RestaurantData[[#This Row],[MonthySales]]/1500)*0.07</f>
        <v>0.12256000000000003</v>
      </c>
    </row>
    <row r="5289" spans="1:18" hidden="1" x14ac:dyDescent="0.3">
      <c r="A5289">
        <v>50057847</v>
      </c>
      <c r="B5289" s="1" t="s">
        <v>5459</v>
      </c>
      <c r="C5289" t="s">
        <v>4408</v>
      </c>
      <c r="D5289" s="2">
        <v>850</v>
      </c>
      <c r="E5289" s="1" t="s">
        <v>901</v>
      </c>
      <c r="F5289" s="2">
        <v>11232</v>
      </c>
      <c r="G5289" s="3">
        <v>9293053838</v>
      </c>
      <c r="H5289" s="1" t="s">
        <v>16</v>
      </c>
      <c r="I5289" t="s">
        <v>21</v>
      </c>
      <c r="J5289">
        <v>79</v>
      </c>
      <c r="K5289">
        <v>364</v>
      </c>
      <c r="L5289" s="27">
        <f>RestaurantData[[#This Row],[DailyCustAvg]]*30</f>
        <v>10920</v>
      </c>
      <c r="M5289" s="7">
        <f>(((RestaurantData[[#This Row],[FitScore]]/100)*RestaurantData[[#This Row],[DailyCustAvg]])/3.5)*30</f>
        <v>2464.7999999999997</v>
      </c>
      <c r="N5289">
        <v>40.658510383839001</v>
      </c>
      <c r="O5289">
        <v>-74.003326683349997</v>
      </c>
      <c r="P5289">
        <v>307</v>
      </c>
      <c r="Q5289">
        <v>38</v>
      </c>
      <c r="R5289">
        <f>(RestaurantData[[#This Row],[MonthySales]]/1500)*0.07</f>
        <v>0.115024</v>
      </c>
    </row>
    <row r="5290" spans="1:18" hidden="1" x14ac:dyDescent="0.3">
      <c r="A5290">
        <v>50074215</v>
      </c>
      <c r="B5290" s="1" t="s">
        <v>5503</v>
      </c>
      <c r="C5290" t="s">
        <v>4408</v>
      </c>
      <c r="D5290" s="2">
        <v>220</v>
      </c>
      <c r="E5290" s="1" t="s">
        <v>5456</v>
      </c>
      <c r="F5290" s="2">
        <v>11232</v>
      </c>
      <c r="G5290" s="3">
        <v>3474178494</v>
      </c>
      <c r="H5290" s="1" t="s">
        <v>16</v>
      </c>
      <c r="I5290" t="s">
        <v>17</v>
      </c>
      <c r="J5290">
        <v>79</v>
      </c>
      <c r="K5290">
        <v>363</v>
      </c>
      <c r="L5290" s="27">
        <f>RestaurantData[[#This Row],[DailyCustAvg]]*30</f>
        <v>10890</v>
      </c>
      <c r="M5290" s="7">
        <f>(((RestaurantData[[#This Row],[FitScore]]/100)*RestaurantData[[#This Row],[DailyCustAvg]])/3.5)*30</f>
        <v>2458.0285714285715</v>
      </c>
      <c r="N5290">
        <v>40.656053620103002</v>
      </c>
      <c r="O5290">
        <v>-74.007334290741994</v>
      </c>
      <c r="P5290">
        <v>307</v>
      </c>
      <c r="Q5290">
        <v>38</v>
      </c>
      <c r="R5290">
        <f>(RestaurantData[[#This Row],[MonthySales]]/1500)*0.07</f>
        <v>0.11470800000000002</v>
      </c>
    </row>
    <row r="5291" spans="1:18" hidden="1" x14ac:dyDescent="0.3">
      <c r="A5291">
        <v>40736890</v>
      </c>
      <c r="B5291" s="1" t="s">
        <v>98</v>
      </c>
      <c r="C5291" t="s">
        <v>4408</v>
      </c>
      <c r="D5291" s="2">
        <v>4101</v>
      </c>
      <c r="E5291" s="1" t="s">
        <v>432</v>
      </c>
      <c r="F5291" s="2">
        <v>11232</v>
      </c>
      <c r="G5291" s="3">
        <v>7184359898</v>
      </c>
      <c r="H5291" s="1" t="s">
        <v>226</v>
      </c>
      <c r="I5291" t="s">
        <v>17</v>
      </c>
      <c r="J5291">
        <v>78</v>
      </c>
      <c r="K5291">
        <v>360</v>
      </c>
      <c r="L5291" s="27">
        <f>RestaurantData[[#This Row],[DailyCustAvg]]*30</f>
        <v>10800</v>
      </c>
      <c r="M5291" s="7">
        <f>(((RestaurantData[[#This Row],[FitScore]]/100)*RestaurantData[[#This Row],[DailyCustAvg]])/3.5)*30</f>
        <v>2406.8571428571427</v>
      </c>
      <c r="N5291">
        <v>40.651417682187002</v>
      </c>
      <c r="O5291">
        <v>-74.007413063238005</v>
      </c>
      <c r="P5291">
        <v>307</v>
      </c>
      <c r="Q5291">
        <v>38</v>
      </c>
      <c r="R5291">
        <f>(RestaurantData[[#This Row],[MonthySales]]/1500)*0.07</f>
        <v>0.11232</v>
      </c>
    </row>
    <row r="5292" spans="1:18" hidden="1" x14ac:dyDescent="0.3">
      <c r="A5292">
        <v>50093641</v>
      </c>
      <c r="B5292" s="1" t="s">
        <v>5491</v>
      </c>
      <c r="C5292" t="s">
        <v>4408</v>
      </c>
      <c r="D5292" s="2">
        <v>3901</v>
      </c>
      <c r="E5292" s="1" t="s">
        <v>432</v>
      </c>
      <c r="F5292" s="2">
        <v>11232</v>
      </c>
      <c r="G5292" s="3">
        <v>7186333733</v>
      </c>
      <c r="H5292" s="1" t="s">
        <v>202</v>
      </c>
      <c r="I5292" t="s">
        <v>17</v>
      </c>
      <c r="J5292">
        <v>82</v>
      </c>
      <c r="K5292">
        <v>357</v>
      </c>
      <c r="L5292" s="27">
        <f>RestaurantData[[#This Row],[DailyCustAvg]]*30</f>
        <v>10710</v>
      </c>
      <c r="M5292" s="7">
        <f>(((RestaurantData[[#This Row],[FitScore]]/100)*RestaurantData[[#This Row],[DailyCustAvg]])/3.5)*30</f>
        <v>2509.1999999999998</v>
      </c>
      <c r="N5292">
        <v>40.652532132628998</v>
      </c>
      <c r="O5292">
        <v>-74.006241925536003</v>
      </c>
      <c r="P5292">
        <v>307</v>
      </c>
      <c r="Q5292">
        <v>38</v>
      </c>
      <c r="R5292">
        <f>(RestaurantData[[#This Row],[MonthySales]]/1500)*0.07</f>
        <v>0.11709600000000001</v>
      </c>
    </row>
    <row r="5293" spans="1:18" hidden="1" x14ac:dyDescent="0.3">
      <c r="A5293">
        <v>50093611</v>
      </c>
      <c r="B5293" s="1" t="s">
        <v>5559</v>
      </c>
      <c r="C5293" t="s">
        <v>4408</v>
      </c>
      <c r="D5293" s="2">
        <v>887</v>
      </c>
      <c r="E5293" s="1" t="s">
        <v>555</v>
      </c>
      <c r="F5293" s="2">
        <v>11232</v>
      </c>
      <c r="G5293" s="3">
        <v>7188409505</v>
      </c>
      <c r="H5293" s="1" t="s">
        <v>212</v>
      </c>
      <c r="I5293" t="s">
        <v>17</v>
      </c>
      <c r="J5293">
        <v>80</v>
      </c>
      <c r="K5293">
        <v>352</v>
      </c>
      <c r="L5293" s="27">
        <f>RestaurantData[[#This Row],[DailyCustAvg]]*30</f>
        <v>10560</v>
      </c>
      <c r="M5293" s="7">
        <f>(((RestaurantData[[#This Row],[FitScore]]/100)*RestaurantData[[#This Row],[DailyCustAvg]])/3.5)*30</f>
        <v>2413.7142857142862</v>
      </c>
      <c r="N5293">
        <v>40.651442565132001</v>
      </c>
      <c r="O5293">
        <v>-74.003704731092</v>
      </c>
      <c r="P5293">
        <v>307</v>
      </c>
      <c r="Q5293">
        <v>38</v>
      </c>
      <c r="R5293">
        <f>(RestaurantData[[#This Row],[MonthySales]]/1500)*0.07</f>
        <v>0.11264000000000003</v>
      </c>
    </row>
    <row r="5294" spans="1:18" hidden="1" x14ac:dyDescent="0.3">
      <c r="A5294">
        <v>50098344</v>
      </c>
      <c r="B5294" s="1" t="s">
        <v>5476</v>
      </c>
      <c r="C5294" t="s">
        <v>4408</v>
      </c>
      <c r="D5294" s="2">
        <v>940</v>
      </c>
      <c r="E5294" s="1" t="s">
        <v>432</v>
      </c>
      <c r="F5294" s="2">
        <v>11232</v>
      </c>
      <c r="G5294" s="3">
        <v>3478069664</v>
      </c>
      <c r="H5294" s="1" t="s">
        <v>56</v>
      </c>
      <c r="I5294" t="s">
        <v>17</v>
      </c>
      <c r="J5294">
        <v>78</v>
      </c>
      <c r="K5294">
        <v>348</v>
      </c>
      <c r="L5294" s="27">
        <f>RestaurantData[[#This Row],[DailyCustAvg]]*30</f>
        <v>10440</v>
      </c>
      <c r="M5294" s="7">
        <f>(((RestaurantData[[#This Row],[FitScore]]/100)*RestaurantData[[#This Row],[DailyCustAvg]])/3.5)*30</f>
        <v>2326.6285714285714</v>
      </c>
      <c r="N5294">
        <v>40.654664924725999</v>
      </c>
      <c r="O5294">
        <v>-74.004054498605996</v>
      </c>
      <c r="P5294">
        <v>307</v>
      </c>
      <c r="Q5294">
        <v>38</v>
      </c>
      <c r="R5294">
        <f>(RestaurantData[[#This Row],[MonthySales]]/1500)*0.07</f>
        <v>0.10857600000000001</v>
      </c>
    </row>
    <row r="5295" spans="1:18" hidden="1" x14ac:dyDescent="0.3">
      <c r="A5295">
        <v>50095346</v>
      </c>
      <c r="B5295" s="1" t="s">
        <v>5455</v>
      </c>
      <c r="C5295" t="s">
        <v>4408</v>
      </c>
      <c r="D5295" s="2">
        <v>274</v>
      </c>
      <c r="E5295" s="1" t="s">
        <v>5456</v>
      </c>
      <c r="F5295" s="2">
        <v>11232</v>
      </c>
      <c r="G5295" s="3">
        <v>9172447158</v>
      </c>
      <c r="H5295" s="1" t="s">
        <v>20</v>
      </c>
      <c r="I5295" t="s">
        <v>21</v>
      </c>
      <c r="J5295">
        <v>81</v>
      </c>
      <c r="K5295">
        <v>342</v>
      </c>
      <c r="L5295" s="27">
        <f>RestaurantData[[#This Row],[DailyCustAvg]]*30</f>
        <v>10260</v>
      </c>
      <c r="M5295" s="7">
        <f>(((RestaurantData[[#This Row],[FitScore]]/100)*RestaurantData[[#This Row],[DailyCustAvg]])/3.5)*30</f>
        <v>2374.4571428571435</v>
      </c>
      <c r="N5295">
        <v>40.655880716657002</v>
      </c>
      <c r="O5295">
        <v>-74.007053154613004</v>
      </c>
      <c r="P5295">
        <v>307</v>
      </c>
      <c r="Q5295">
        <v>38</v>
      </c>
      <c r="R5295">
        <f>(RestaurantData[[#This Row],[MonthySales]]/1500)*0.07</f>
        <v>0.11080800000000003</v>
      </c>
    </row>
    <row r="5296" spans="1:18" hidden="1" x14ac:dyDescent="0.3">
      <c r="A5296">
        <v>50101301</v>
      </c>
      <c r="B5296" s="1" t="s">
        <v>5612</v>
      </c>
      <c r="C5296" t="s">
        <v>4408</v>
      </c>
      <c r="D5296" s="2">
        <v>314</v>
      </c>
      <c r="E5296" s="1" t="s">
        <v>5573</v>
      </c>
      <c r="F5296" s="2">
        <v>11232</v>
      </c>
      <c r="G5296" s="3">
        <v>3474474170</v>
      </c>
      <c r="H5296" s="1" t="s">
        <v>29</v>
      </c>
      <c r="I5296" t="s">
        <v>17</v>
      </c>
      <c r="J5296">
        <v>79</v>
      </c>
      <c r="K5296">
        <v>337</v>
      </c>
      <c r="L5296" s="27">
        <f>RestaurantData[[#This Row],[DailyCustAvg]]*30</f>
        <v>10110</v>
      </c>
      <c r="M5296" s="7">
        <f>(((RestaurantData[[#This Row],[FitScore]]/100)*RestaurantData[[#This Row],[DailyCustAvg]])/3.5)*30</f>
        <v>2281.971428571429</v>
      </c>
      <c r="N5296">
        <v>40.653457043716003</v>
      </c>
      <c r="O5296">
        <v>-74.007564655915004</v>
      </c>
      <c r="P5296">
        <v>307</v>
      </c>
      <c r="Q5296">
        <v>38</v>
      </c>
      <c r="R5296">
        <f>(RestaurantData[[#This Row],[MonthySales]]/1500)*0.07</f>
        <v>0.10649200000000003</v>
      </c>
    </row>
    <row r="5297" spans="1:18" hidden="1" x14ac:dyDescent="0.3">
      <c r="A5297">
        <v>50060517</v>
      </c>
      <c r="B5297" s="1" t="s">
        <v>5541</v>
      </c>
      <c r="C5297" t="s">
        <v>4408</v>
      </c>
      <c r="D5297" s="2">
        <v>220</v>
      </c>
      <c r="E5297" s="1" t="s">
        <v>5456</v>
      </c>
      <c r="F5297" s="2">
        <v>11232</v>
      </c>
      <c r="G5297" s="3">
        <v>6466411779</v>
      </c>
      <c r="H5297" s="1" t="s">
        <v>39</v>
      </c>
      <c r="I5297" t="s">
        <v>21</v>
      </c>
      <c r="J5297">
        <v>82</v>
      </c>
      <c r="K5297">
        <v>336</v>
      </c>
      <c r="L5297" s="27">
        <f>RestaurantData[[#This Row],[DailyCustAvg]]*30</f>
        <v>10080</v>
      </c>
      <c r="M5297" s="7">
        <f>(((RestaurantData[[#This Row],[FitScore]]/100)*RestaurantData[[#This Row],[DailyCustAvg]])/3.5)*30</f>
        <v>2361.6</v>
      </c>
      <c r="N5297">
        <v>40.656053620103002</v>
      </c>
      <c r="O5297">
        <v>-74.007334290741994</v>
      </c>
      <c r="P5297">
        <v>307</v>
      </c>
      <c r="Q5297">
        <v>38</v>
      </c>
      <c r="R5297">
        <f>(RestaurantData[[#This Row],[MonthySales]]/1500)*0.07</f>
        <v>0.11020800000000001</v>
      </c>
    </row>
    <row r="5298" spans="1:18" hidden="1" x14ac:dyDescent="0.3">
      <c r="A5298">
        <v>50097297</v>
      </c>
      <c r="B5298" s="1" t="s">
        <v>5571</v>
      </c>
      <c r="C5298" t="s">
        <v>4408</v>
      </c>
      <c r="D5298" s="2">
        <v>3910</v>
      </c>
      <c r="E5298" s="1" t="s">
        <v>432</v>
      </c>
      <c r="F5298" s="2">
        <v>11232</v>
      </c>
      <c r="G5298" s="3">
        <v>3476471595</v>
      </c>
      <c r="H5298" s="1" t="s">
        <v>29</v>
      </c>
      <c r="I5298" t="s">
        <v>17</v>
      </c>
      <c r="J5298">
        <v>79</v>
      </c>
      <c r="K5298">
        <v>335</v>
      </c>
      <c r="L5298" s="27">
        <f>RestaurantData[[#This Row],[DailyCustAvg]]*30</f>
        <v>10050</v>
      </c>
      <c r="M5298" s="7">
        <f>(((RestaurantData[[#This Row],[FitScore]]/100)*RestaurantData[[#This Row],[DailyCustAvg]])/3.5)*30</f>
        <v>2268.428571428572</v>
      </c>
      <c r="N5298">
        <v>40.652501936895</v>
      </c>
      <c r="O5298">
        <v>-74.006299584803998</v>
      </c>
      <c r="P5298">
        <v>307</v>
      </c>
      <c r="Q5298">
        <v>38</v>
      </c>
      <c r="R5298">
        <f>(RestaurantData[[#This Row],[MonthySales]]/1500)*0.07</f>
        <v>0.10586000000000004</v>
      </c>
    </row>
    <row r="5299" spans="1:18" hidden="1" x14ac:dyDescent="0.3">
      <c r="A5299">
        <v>50088434</v>
      </c>
      <c r="B5299" s="1" t="s">
        <v>5524</v>
      </c>
      <c r="C5299" t="s">
        <v>4408</v>
      </c>
      <c r="D5299" s="2">
        <v>87</v>
      </c>
      <c r="E5299" s="1" t="s">
        <v>5495</v>
      </c>
      <c r="F5299" s="2">
        <v>11232</v>
      </c>
      <c r="G5299" s="3">
        <v>9173595000</v>
      </c>
      <c r="H5299" s="1" t="s">
        <v>1125</v>
      </c>
      <c r="I5299" t="s">
        <v>21</v>
      </c>
      <c r="J5299">
        <v>84</v>
      </c>
      <c r="K5299">
        <v>334</v>
      </c>
      <c r="L5299" s="27">
        <f>RestaurantData[[#This Row],[DailyCustAvg]]*30</f>
        <v>10020</v>
      </c>
      <c r="M5299" s="7">
        <f>(((RestaurantData[[#This Row],[FitScore]]/100)*RestaurantData[[#This Row],[DailyCustAvg]])/3.5)*30</f>
        <v>2404.7999999999997</v>
      </c>
      <c r="N5299">
        <v>40.656495580033003</v>
      </c>
      <c r="O5299">
        <v>-74.006498188771005</v>
      </c>
      <c r="P5299">
        <v>307</v>
      </c>
      <c r="Q5299">
        <v>38</v>
      </c>
      <c r="R5299">
        <f>(RestaurantData[[#This Row],[MonthySales]]/1500)*0.07</f>
        <v>0.11222399999999999</v>
      </c>
    </row>
    <row r="5300" spans="1:18" hidden="1" x14ac:dyDescent="0.3">
      <c r="A5300">
        <v>50048463</v>
      </c>
      <c r="B5300" s="1" t="s">
        <v>5630</v>
      </c>
      <c r="C5300" t="s">
        <v>4408</v>
      </c>
      <c r="D5300" s="2">
        <v>4122</v>
      </c>
      <c r="E5300" s="1" t="s">
        <v>432</v>
      </c>
      <c r="F5300" s="2">
        <v>11232</v>
      </c>
      <c r="G5300" s="3">
        <v>7187680688</v>
      </c>
      <c r="H5300" s="1" t="s">
        <v>242</v>
      </c>
      <c r="I5300" t="s">
        <v>17</v>
      </c>
      <c r="J5300">
        <v>84</v>
      </c>
      <c r="K5300">
        <v>330</v>
      </c>
      <c r="L5300" s="27">
        <f>RestaurantData[[#This Row],[DailyCustAvg]]*30</f>
        <v>9900</v>
      </c>
      <c r="M5300" s="7">
        <f>(((RestaurantData[[#This Row],[FitScore]]/100)*RestaurantData[[#This Row],[DailyCustAvg]])/3.5)*30</f>
        <v>2376</v>
      </c>
      <c r="N5300">
        <v>40.651338076521</v>
      </c>
      <c r="O5300">
        <v>-74.007521168910003</v>
      </c>
      <c r="P5300">
        <v>307</v>
      </c>
      <c r="Q5300">
        <v>38</v>
      </c>
      <c r="R5300">
        <f>(RestaurantData[[#This Row],[MonthySales]]/1500)*0.07</f>
        <v>0.11088000000000002</v>
      </c>
    </row>
    <row r="5301" spans="1:18" hidden="1" x14ac:dyDescent="0.3">
      <c r="A5301">
        <v>41008043</v>
      </c>
      <c r="B5301" s="1" t="s">
        <v>5602</v>
      </c>
      <c r="C5301" t="s">
        <v>4408</v>
      </c>
      <c r="D5301" s="2">
        <v>4301</v>
      </c>
      <c r="E5301" s="1" t="s">
        <v>432</v>
      </c>
      <c r="F5301" s="2">
        <v>11232</v>
      </c>
      <c r="G5301" s="3">
        <v>7184387244</v>
      </c>
      <c r="H5301" s="1" t="s">
        <v>138</v>
      </c>
      <c r="I5301" t="s">
        <v>21</v>
      </c>
      <c r="J5301">
        <v>84</v>
      </c>
      <c r="K5301">
        <v>328</v>
      </c>
      <c r="L5301" s="27">
        <f>RestaurantData[[#This Row],[DailyCustAvg]]*30</f>
        <v>9840</v>
      </c>
      <c r="M5301" s="7">
        <f>(((RestaurantData[[#This Row],[FitScore]]/100)*RestaurantData[[#This Row],[DailyCustAvg]])/3.5)*30</f>
        <v>2361.6</v>
      </c>
      <c r="N5301">
        <v>40.650294985903997</v>
      </c>
      <c r="O5301">
        <v>-74.008576953076997</v>
      </c>
      <c r="P5301">
        <v>307</v>
      </c>
      <c r="Q5301">
        <v>38</v>
      </c>
      <c r="R5301">
        <f>(RestaurantData[[#This Row],[MonthySales]]/1500)*0.07</f>
        <v>0.11020800000000001</v>
      </c>
    </row>
    <row r="5302" spans="1:18" hidden="1" x14ac:dyDescent="0.3">
      <c r="A5302">
        <v>41264502</v>
      </c>
      <c r="B5302" s="1" t="s">
        <v>131</v>
      </c>
      <c r="C5302" t="s">
        <v>4408</v>
      </c>
      <c r="D5302" s="2">
        <v>126</v>
      </c>
      <c r="E5302" s="1" t="s">
        <v>5495</v>
      </c>
      <c r="F5302" s="2">
        <v>11232</v>
      </c>
      <c r="G5302" s="3">
        <v>7184999055</v>
      </c>
      <c r="H5302" s="1" t="s">
        <v>132</v>
      </c>
      <c r="I5302" t="s">
        <v>21</v>
      </c>
      <c r="J5302">
        <v>82</v>
      </c>
      <c r="K5302">
        <v>325</v>
      </c>
      <c r="L5302" s="27">
        <f>RestaurantData[[#This Row],[DailyCustAvg]]*30</f>
        <v>9750</v>
      </c>
      <c r="M5302" s="7">
        <f>(((RestaurantData[[#This Row],[FitScore]]/100)*RestaurantData[[#This Row],[DailyCustAvg]])/3.5)*30</f>
        <v>2284.2857142857142</v>
      </c>
      <c r="N5302">
        <v>40.655757295186</v>
      </c>
      <c r="O5302">
        <v>-74.005319589611005</v>
      </c>
      <c r="P5302">
        <v>307</v>
      </c>
      <c r="Q5302">
        <v>38</v>
      </c>
      <c r="R5302">
        <f>(RestaurantData[[#This Row],[MonthySales]]/1500)*0.07</f>
        <v>0.10660000000000001</v>
      </c>
    </row>
    <row r="5303" spans="1:18" hidden="1" x14ac:dyDescent="0.3">
      <c r="A5303">
        <v>50046906</v>
      </c>
      <c r="B5303" s="1" t="s">
        <v>5572</v>
      </c>
      <c r="C5303" t="s">
        <v>4408</v>
      </c>
      <c r="D5303" s="2">
        <v>168</v>
      </c>
      <c r="E5303" s="1" t="s">
        <v>5573</v>
      </c>
      <c r="F5303" s="2">
        <v>11232</v>
      </c>
      <c r="G5303" s="3">
        <v>7182152323</v>
      </c>
      <c r="H5303" s="1" t="s">
        <v>16</v>
      </c>
      <c r="I5303" t="s">
        <v>21</v>
      </c>
      <c r="J5303">
        <v>84</v>
      </c>
      <c r="K5303">
        <v>323</v>
      </c>
      <c r="L5303" s="27">
        <f>RestaurantData[[#This Row],[DailyCustAvg]]*30</f>
        <v>9690</v>
      </c>
      <c r="M5303" s="7">
        <f>(((RestaurantData[[#This Row],[FitScore]]/100)*RestaurantData[[#This Row],[DailyCustAvg]])/3.5)*30</f>
        <v>2325.6</v>
      </c>
      <c r="N5303">
        <v>40.655754115025999</v>
      </c>
      <c r="O5303">
        <v>-74.011316741610003</v>
      </c>
      <c r="P5303">
        <v>307</v>
      </c>
      <c r="Q5303">
        <v>38</v>
      </c>
      <c r="R5303">
        <f>(RestaurantData[[#This Row],[MonthySales]]/1500)*0.07</f>
        <v>0.10852800000000001</v>
      </c>
    </row>
    <row r="5304" spans="1:18" hidden="1" x14ac:dyDescent="0.3">
      <c r="A5304">
        <v>41708251</v>
      </c>
      <c r="B5304" s="1" t="s">
        <v>5453</v>
      </c>
      <c r="C5304" t="s">
        <v>4408</v>
      </c>
      <c r="D5304" s="2">
        <v>4120</v>
      </c>
      <c r="E5304" s="1" t="s">
        <v>383</v>
      </c>
      <c r="F5304" s="2">
        <v>11232</v>
      </c>
      <c r="G5304" s="3">
        <v>3478895252</v>
      </c>
      <c r="H5304" s="1" t="s">
        <v>186</v>
      </c>
      <c r="I5304" t="s">
        <v>21</v>
      </c>
      <c r="J5304">
        <v>81</v>
      </c>
      <c r="K5304">
        <v>322</v>
      </c>
      <c r="L5304" s="27">
        <f>RestaurantData[[#This Row],[DailyCustAvg]]*30</f>
        <v>9660</v>
      </c>
      <c r="M5304" s="7">
        <f>(((RestaurantData[[#This Row],[FitScore]]/100)*RestaurantData[[#This Row],[DailyCustAvg]])/3.5)*30</f>
        <v>2235.6</v>
      </c>
      <c r="N5304">
        <v>40.64599422789</v>
      </c>
      <c r="O5304">
        <v>-73.998645073244006</v>
      </c>
      <c r="P5304">
        <v>307</v>
      </c>
      <c r="Q5304">
        <v>38</v>
      </c>
      <c r="R5304">
        <f>(RestaurantData[[#This Row],[MonthySales]]/1500)*0.07</f>
        <v>0.104328</v>
      </c>
    </row>
    <row r="5305" spans="1:18" hidden="1" x14ac:dyDescent="0.3">
      <c r="A5305">
        <v>50077004</v>
      </c>
      <c r="B5305" s="1" t="s">
        <v>5466</v>
      </c>
      <c r="C5305" t="s">
        <v>4408</v>
      </c>
      <c r="D5305" s="2">
        <v>462</v>
      </c>
      <c r="E5305" s="1" t="s">
        <v>5456</v>
      </c>
      <c r="F5305" s="2">
        <v>11232</v>
      </c>
      <c r="G5305" s="3">
        <v>9172502626</v>
      </c>
      <c r="H5305" s="1" t="s">
        <v>56</v>
      </c>
      <c r="I5305" t="s">
        <v>17</v>
      </c>
      <c r="J5305">
        <v>83</v>
      </c>
      <c r="K5305">
        <v>319</v>
      </c>
      <c r="L5305" s="27">
        <f>RestaurantData[[#This Row],[DailyCustAvg]]*30</f>
        <v>9570</v>
      </c>
      <c r="M5305" s="7">
        <f>(((RestaurantData[[#This Row],[FitScore]]/100)*RestaurantData[[#This Row],[DailyCustAvg]])/3.5)*30</f>
        <v>2269.457142857143</v>
      </c>
      <c r="N5305">
        <v>40.653473721166002</v>
      </c>
      <c r="O5305">
        <v>-74.003063344037002</v>
      </c>
      <c r="P5305">
        <v>307</v>
      </c>
      <c r="Q5305">
        <v>38</v>
      </c>
      <c r="R5305">
        <f>(RestaurantData[[#This Row],[MonthySales]]/1500)*0.07</f>
        <v>0.10590800000000002</v>
      </c>
    </row>
    <row r="5306" spans="1:18" hidden="1" x14ac:dyDescent="0.3">
      <c r="A5306">
        <v>50095524</v>
      </c>
      <c r="B5306" s="1" t="s">
        <v>5622</v>
      </c>
      <c r="C5306" t="s">
        <v>4408</v>
      </c>
      <c r="D5306" s="2">
        <v>4202</v>
      </c>
      <c r="E5306" s="1" t="s">
        <v>901</v>
      </c>
      <c r="F5306" s="2">
        <v>11232</v>
      </c>
      <c r="G5306" s="3">
        <v>6466384938</v>
      </c>
      <c r="H5306" s="1" t="s">
        <v>106</v>
      </c>
      <c r="J5306">
        <v>79</v>
      </c>
      <c r="K5306">
        <v>309</v>
      </c>
      <c r="L5306" s="27">
        <f>RestaurantData[[#This Row],[DailyCustAvg]]*30</f>
        <v>9270</v>
      </c>
      <c r="M5306" s="7">
        <f>(((RestaurantData[[#This Row],[FitScore]]/100)*RestaurantData[[#This Row],[DailyCustAvg]])/3.5)*30</f>
        <v>2092.3714285714286</v>
      </c>
      <c r="N5306">
        <v>40.652070740336001</v>
      </c>
      <c r="O5306">
        <v>-74.010033140920001</v>
      </c>
      <c r="P5306">
        <v>307</v>
      </c>
      <c r="Q5306">
        <v>38</v>
      </c>
      <c r="R5306">
        <f>(RestaurantData[[#This Row],[MonthySales]]/1500)*0.07</f>
        <v>9.7644000000000009E-2</v>
      </c>
    </row>
    <row r="5307" spans="1:18" hidden="1" x14ac:dyDescent="0.3">
      <c r="A5307">
        <v>50078233</v>
      </c>
      <c r="B5307" s="1" t="s">
        <v>5497</v>
      </c>
      <c r="C5307" t="s">
        <v>4408</v>
      </c>
      <c r="D5307" s="2">
        <v>254</v>
      </c>
      <c r="E5307" s="1" t="s">
        <v>5456</v>
      </c>
      <c r="F5307" s="2">
        <v>11232</v>
      </c>
      <c r="G5307" s="3">
        <v>3106345593</v>
      </c>
      <c r="H5307" s="1" t="s">
        <v>193</v>
      </c>
      <c r="I5307" t="s">
        <v>17</v>
      </c>
      <c r="J5307">
        <v>79</v>
      </c>
      <c r="K5307">
        <v>307</v>
      </c>
      <c r="L5307" s="27">
        <f>RestaurantData[[#This Row],[DailyCustAvg]]*30</f>
        <v>9210</v>
      </c>
      <c r="M5307" s="7">
        <f>(((RestaurantData[[#This Row],[FitScore]]/100)*RestaurantData[[#This Row],[DailyCustAvg]])/3.5)*30</f>
        <v>2078.8285714285716</v>
      </c>
      <c r="N5307">
        <v>40.655943840098999</v>
      </c>
      <c r="O5307">
        <v>-74.007157679287999</v>
      </c>
      <c r="P5307">
        <v>307</v>
      </c>
      <c r="Q5307">
        <v>38</v>
      </c>
      <c r="R5307">
        <f>(RestaurantData[[#This Row],[MonthySales]]/1500)*0.07</f>
        <v>9.7012000000000015E-2</v>
      </c>
    </row>
    <row r="5308" spans="1:18" hidden="1" x14ac:dyDescent="0.3">
      <c r="A5308">
        <v>50092241</v>
      </c>
      <c r="B5308" s="1" t="s">
        <v>5613</v>
      </c>
      <c r="C5308" t="s">
        <v>4408</v>
      </c>
      <c r="D5308" s="2">
        <v>776</v>
      </c>
      <c r="E5308" s="1" t="s">
        <v>5614</v>
      </c>
      <c r="F5308" s="2">
        <v>11232</v>
      </c>
      <c r="G5308" s="3">
        <v>7187881064</v>
      </c>
      <c r="H5308" s="1" t="s">
        <v>39</v>
      </c>
      <c r="I5308" t="s">
        <v>17</v>
      </c>
      <c r="J5308">
        <v>78</v>
      </c>
      <c r="K5308">
        <v>305</v>
      </c>
      <c r="L5308" s="27">
        <f>RestaurantData[[#This Row],[DailyCustAvg]]*30</f>
        <v>9150</v>
      </c>
      <c r="M5308" s="7">
        <f>(((RestaurantData[[#This Row],[FitScore]]/100)*RestaurantData[[#This Row],[DailyCustAvg]])/3.5)*30</f>
        <v>2039.1428571428573</v>
      </c>
      <c r="N5308">
        <v>40.660000842243001</v>
      </c>
      <c r="O5308">
        <v>-73.998954756436007</v>
      </c>
      <c r="P5308">
        <v>307</v>
      </c>
      <c r="Q5308">
        <v>38</v>
      </c>
      <c r="R5308">
        <f>(RestaurantData[[#This Row],[MonthySales]]/1500)*0.07</f>
        <v>9.5160000000000022E-2</v>
      </c>
    </row>
    <row r="5309" spans="1:18" hidden="1" x14ac:dyDescent="0.3">
      <c r="A5309">
        <v>50004065</v>
      </c>
      <c r="B5309" s="1" t="s">
        <v>5595</v>
      </c>
      <c r="C5309" t="s">
        <v>4408</v>
      </c>
      <c r="D5309" s="2">
        <v>4118</v>
      </c>
      <c r="E5309" s="1" t="s">
        <v>555</v>
      </c>
      <c r="F5309" s="2">
        <v>11232</v>
      </c>
      <c r="G5309" s="3">
        <v>3479873681</v>
      </c>
      <c r="H5309" s="1" t="s">
        <v>29</v>
      </c>
      <c r="I5309" t="s">
        <v>21</v>
      </c>
      <c r="J5309">
        <v>81</v>
      </c>
      <c r="K5309">
        <v>298</v>
      </c>
      <c r="L5309" s="27">
        <f>RestaurantData[[#This Row],[DailyCustAvg]]*30</f>
        <v>8940</v>
      </c>
      <c r="M5309" s="7">
        <f>(((RestaurantData[[#This Row],[FitScore]]/100)*RestaurantData[[#This Row],[DailyCustAvg]])/3.5)*30</f>
        <v>2068.971428571429</v>
      </c>
      <c r="N5309">
        <v>40.649985026635001</v>
      </c>
      <c r="O5309">
        <v>-74.0052470527</v>
      </c>
      <c r="P5309">
        <v>307</v>
      </c>
      <c r="Q5309">
        <v>38</v>
      </c>
      <c r="R5309">
        <f>(RestaurantData[[#This Row],[MonthySales]]/1500)*0.07</f>
        <v>9.6552000000000027E-2</v>
      </c>
    </row>
    <row r="5310" spans="1:18" hidden="1" x14ac:dyDescent="0.3">
      <c r="A5310">
        <v>50102480</v>
      </c>
      <c r="B5310" s="1" t="s">
        <v>5603</v>
      </c>
      <c r="C5310" t="s">
        <v>4408</v>
      </c>
      <c r="D5310" s="2">
        <v>254</v>
      </c>
      <c r="E5310" s="1" t="s">
        <v>5456</v>
      </c>
      <c r="F5310" s="2">
        <v>11232</v>
      </c>
      <c r="G5310" s="3">
        <v>2532281055</v>
      </c>
      <c r="H5310" s="1" t="s">
        <v>56</v>
      </c>
      <c r="I5310" t="s">
        <v>17</v>
      </c>
      <c r="J5310">
        <v>85</v>
      </c>
      <c r="K5310">
        <v>297</v>
      </c>
      <c r="L5310" s="27">
        <f>RestaurantData[[#This Row],[DailyCustAvg]]*30</f>
        <v>8910</v>
      </c>
      <c r="M5310" s="7">
        <f>(((RestaurantData[[#This Row],[FitScore]]/100)*RestaurantData[[#This Row],[DailyCustAvg]])/3.5)*30</f>
        <v>2163.8571428571427</v>
      </c>
      <c r="N5310">
        <v>40.655943840098999</v>
      </c>
      <c r="O5310">
        <v>-74.007157679287999</v>
      </c>
      <c r="P5310">
        <v>307</v>
      </c>
      <c r="Q5310">
        <v>38</v>
      </c>
      <c r="R5310">
        <f>(RestaurantData[[#This Row],[MonthySales]]/1500)*0.07</f>
        <v>0.10098</v>
      </c>
    </row>
    <row r="5311" spans="1:18" hidden="1" x14ac:dyDescent="0.3">
      <c r="A5311">
        <v>50091646</v>
      </c>
      <c r="B5311" s="1" t="s">
        <v>5554</v>
      </c>
      <c r="C5311" t="s">
        <v>4408</v>
      </c>
      <c r="D5311" s="2">
        <v>4015</v>
      </c>
      <c r="E5311" s="1" t="s">
        <v>555</v>
      </c>
      <c r="F5311" s="2">
        <v>11232</v>
      </c>
      <c r="G5311" s="3">
        <v>7189723756</v>
      </c>
      <c r="H5311" s="1" t="s">
        <v>212</v>
      </c>
      <c r="I5311" t="s">
        <v>21</v>
      </c>
      <c r="J5311">
        <v>83</v>
      </c>
      <c r="K5311">
        <v>293</v>
      </c>
      <c r="L5311" s="27">
        <f>RestaurantData[[#This Row],[DailyCustAvg]]*30</f>
        <v>8790</v>
      </c>
      <c r="M5311" s="7">
        <f>(((RestaurantData[[#This Row],[FitScore]]/100)*RestaurantData[[#This Row],[DailyCustAvg]])/3.5)*30</f>
        <v>2084.4857142857145</v>
      </c>
      <c r="N5311">
        <v>40.650553222843001</v>
      </c>
      <c r="O5311">
        <v>-74.004627248120997</v>
      </c>
      <c r="P5311">
        <v>307</v>
      </c>
      <c r="Q5311">
        <v>38</v>
      </c>
      <c r="R5311">
        <f>(RestaurantData[[#This Row],[MonthySales]]/1500)*0.07</f>
        <v>9.7276000000000015E-2</v>
      </c>
    </row>
    <row r="5312" spans="1:18" hidden="1" x14ac:dyDescent="0.3">
      <c r="A5312">
        <v>41643045</v>
      </c>
      <c r="B5312" s="1" t="s">
        <v>5502</v>
      </c>
      <c r="C5312" t="s">
        <v>4408</v>
      </c>
      <c r="D5312" s="2">
        <v>959</v>
      </c>
      <c r="E5312" s="1" t="s">
        <v>432</v>
      </c>
      <c r="F5312" s="2">
        <v>11232</v>
      </c>
      <c r="G5312" s="3">
        <v>7188322435</v>
      </c>
      <c r="H5312" s="1" t="s">
        <v>138</v>
      </c>
      <c r="I5312" t="s">
        <v>21</v>
      </c>
      <c r="J5312">
        <v>79</v>
      </c>
      <c r="K5312">
        <v>282</v>
      </c>
      <c r="L5312" s="27">
        <f>RestaurantData[[#This Row],[DailyCustAvg]]*30</f>
        <v>8460</v>
      </c>
      <c r="M5312" s="7">
        <f>(((RestaurantData[[#This Row],[FitScore]]/100)*RestaurantData[[#This Row],[DailyCustAvg]])/3.5)*30</f>
        <v>1909.5428571428572</v>
      </c>
      <c r="N5312">
        <v>40.653827733702997</v>
      </c>
      <c r="O5312">
        <v>-74.004904980524003</v>
      </c>
      <c r="P5312">
        <v>307</v>
      </c>
      <c r="Q5312">
        <v>38</v>
      </c>
      <c r="R5312">
        <f>(RestaurantData[[#This Row],[MonthySales]]/1500)*0.07</f>
        <v>8.9112000000000011E-2</v>
      </c>
    </row>
    <row r="5313" spans="1:18" hidden="1" x14ac:dyDescent="0.3">
      <c r="A5313">
        <v>50063865</v>
      </c>
      <c r="B5313" s="1" t="s">
        <v>5600</v>
      </c>
      <c r="C5313" t="s">
        <v>4408</v>
      </c>
      <c r="D5313" s="2">
        <v>4110</v>
      </c>
      <c r="E5313" s="1" t="s">
        <v>432</v>
      </c>
      <c r="F5313" s="2">
        <v>11232</v>
      </c>
      <c r="G5313" s="3">
        <v>3476893332</v>
      </c>
      <c r="H5313" s="1" t="s">
        <v>16</v>
      </c>
      <c r="J5313">
        <v>84</v>
      </c>
      <c r="K5313">
        <v>273</v>
      </c>
      <c r="L5313" s="27">
        <f>RestaurantData[[#This Row],[DailyCustAvg]]*30</f>
        <v>8190</v>
      </c>
      <c r="M5313" s="7">
        <f>(((RestaurantData[[#This Row],[FitScore]]/100)*RestaurantData[[#This Row],[DailyCustAvg]])/3.5)*30</f>
        <v>1965.6</v>
      </c>
      <c r="N5313">
        <v>40.651387485862003</v>
      </c>
      <c r="O5313">
        <v>-74.007470721006996</v>
      </c>
      <c r="P5313">
        <v>307</v>
      </c>
      <c r="Q5313">
        <v>38</v>
      </c>
      <c r="R5313">
        <f>(RestaurantData[[#This Row],[MonthySales]]/1500)*0.07</f>
        <v>9.1728000000000004E-2</v>
      </c>
    </row>
    <row r="5314" spans="1:18" hidden="1" x14ac:dyDescent="0.3">
      <c r="A5314">
        <v>50102296</v>
      </c>
      <c r="B5314" s="1" t="s">
        <v>5464</v>
      </c>
      <c r="C5314" t="s">
        <v>4408</v>
      </c>
      <c r="D5314" s="2">
        <v>876</v>
      </c>
      <c r="E5314" s="1" t="s">
        <v>432</v>
      </c>
      <c r="F5314" s="2">
        <v>11232</v>
      </c>
      <c r="G5314" s="3">
        <v>7189651808</v>
      </c>
      <c r="H5314" s="1" t="s">
        <v>16</v>
      </c>
      <c r="I5314" t="s">
        <v>17</v>
      </c>
      <c r="J5314">
        <v>82</v>
      </c>
      <c r="K5314">
        <v>271</v>
      </c>
      <c r="L5314" s="27">
        <f>RestaurantData[[#This Row],[DailyCustAvg]]*30</f>
        <v>8130</v>
      </c>
      <c r="M5314" s="7">
        <f>(((RestaurantData[[#This Row],[FitScore]]/100)*RestaurantData[[#This Row],[DailyCustAvg]])/3.5)*30</f>
        <v>1904.7428571428572</v>
      </c>
      <c r="N5314">
        <v>40.656682392449</v>
      </c>
      <c r="O5314">
        <v>-74.001964238952993</v>
      </c>
      <c r="P5314">
        <v>307</v>
      </c>
      <c r="Q5314">
        <v>38</v>
      </c>
      <c r="R5314">
        <f>(RestaurantData[[#This Row],[MonthySales]]/1500)*0.07</f>
        <v>8.8888000000000009E-2</v>
      </c>
    </row>
    <row r="5315" spans="1:18" hidden="1" x14ac:dyDescent="0.3">
      <c r="A5315">
        <v>41702645</v>
      </c>
      <c r="B5315" s="1" t="s">
        <v>5620</v>
      </c>
      <c r="C5315" t="s">
        <v>4408</v>
      </c>
      <c r="D5315" s="2">
        <v>719</v>
      </c>
      <c r="E5315" s="1" t="s">
        <v>432</v>
      </c>
      <c r="F5315" s="2">
        <v>11232</v>
      </c>
      <c r="G5315" s="3">
        <v>6463829920</v>
      </c>
      <c r="H5315" s="1" t="s">
        <v>16</v>
      </c>
      <c r="I5315" t="s">
        <v>17</v>
      </c>
      <c r="J5315">
        <v>81</v>
      </c>
      <c r="K5315">
        <v>270</v>
      </c>
      <c r="L5315" s="27">
        <f>RestaurantData[[#This Row],[DailyCustAvg]]*30</f>
        <v>8100</v>
      </c>
      <c r="M5315" s="7">
        <f>(((RestaurantData[[#This Row],[FitScore]]/100)*RestaurantData[[#This Row],[DailyCustAvg]])/3.5)*30</f>
        <v>1874.5714285714287</v>
      </c>
      <c r="N5315">
        <v>40.661384177191998</v>
      </c>
      <c r="O5315">
        <v>-73.997040817824995</v>
      </c>
      <c r="P5315">
        <v>307</v>
      </c>
      <c r="Q5315">
        <v>38</v>
      </c>
      <c r="R5315">
        <f>(RestaurantData[[#This Row],[MonthySales]]/1500)*0.07</f>
        <v>8.7480000000000016E-2</v>
      </c>
    </row>
    <row r="5316" spans="1:18" hidden="1" x14ac:dyDescent="0.3">
      <c r="A5316">
        <v>50099439</v>
      </c>
      <c r="B5316" s="1" t="s">
        <v>5549</v>
      </c>
      <c r="C5316" t="s">
        <v>4408</v>
      </c>
      <c r="D5316" s="2">
        <v>4017</v>
      </c>
      <c r="E5316" s="1" t="s">
        <v>1353</v>
      </c>
      <c r="F5316" s="2">
        <v>11232</v>
      </c>
      <c r="G5316" s="3">
        <v>3476586990</v>
      </c>
      <c r="H5316" s="1" t="s">
        <v>56</v>
      </c>
      <c r="I5316" t="s">
        <v>21</v>
      </c>
      <c r="J5316">
        <v>81</v>
      </c>
      <c r="K5316">
        <v>258</v>
      </c>
      <c r="L5316" s="27">
        <f>RestaurantData[[#This Row],[DailyCustAvg]]*30</f>
        <v>7740</v>
      </c>
      <c r="M5316" s="7">
        <f>(((RestaurantData[[#This Row],[FitScore]]/100)*RestaurantData[[#This Row],[DailyCustAvg]])/3.5)*30</f>
        <v>1791.257142857143</v>
      </c>
      <c r="N5316">
        <v>40.647885389568998</v>
      </c>
      <c r="O5316">
        <v>-74.000227028761998</v>
      </c>
      <c r="P5316">
        <v>307</v>
      </c>
      <c r="Q5316">
        <v>38</v>
      </c>
      <c r="R5316">
        <f>(RestaurantData[[#This Row],[MonthySales]]/1500)*0.07</f>
        <v>8.3592000000000014E-2</v>
      </c>
    </row>
    <row r="5317" spans="1:18" hidden="1" x14ac:dyDescent="0.3">
      <c r="A5317">
        <v>50101771</v>
      </c>
      <c r="B5317" s="1" t="s">
        <v>5484</v>
      </c>
      <c r="C5317" t="s">
        <v>4408</v>
      </c>
      <c r="D5317" s="2">
        <v>4009</v>
      </c>
      <c r="E5317" s="1" t="s">
        <v>555</v>
      </c>
      <c r="F5317" s="2">
        <v>11232</v>
      </c>
      <c r="G5317" s="3">
        <v>9172149838</v>
      </c>
      <c r="H5317" s="1" t="s">
        <v>242</v>
      </c>
      <c r="I5317" t="s">
        <v>17</v>
      </c>
      <c r="J5317">
        <v>84</v>
      </c>
      <c r="K5317">
        <v>257</v>
      </c>
      <c r="L5317" s="27">
        <f>RestaurantData[[#This Row],[DailyCustAvg]]*30</f>
        <v>7710</v>
      </c>
      <c r="M5317" s="7">
        <f>(((RestaurantData[[#This Row],[FitScore]]/100)*RestaurantData[[#This Row],[DailyCustAvg]])/3.5)*30</f>
        <v>1850.4</v>
      </c>
      <c r="N5317">
        <v>40.650577926880999</v>
      </c>
      <c r="O5317">
        <v>-74.004602023401006</v>
      </c>
      <c r="P5317">
        <v>307</v>
      </c>
      <c r="Q5317">
        <v>38</v>
      </c>
      <c r="R5317">
        <f>(RestaurantData[[#This Row],[MonthySales]]/1500)*0.07</f>
        <v>8.6352000000000012E-2</v>
      </c>
    </row>
    <row r="5318" spans="1:18" hidden="1" x14ac:dyDescent="0.3">
      <c r="A5318">
        <v>50063996</v>
      </c>
      <c r="B5318" s="1" t="s">
        <v>225</v>
      </c>
      <c r="C5318" t="s">
        <v>4408</v>
      </c>
      <c r="D5318" s="2">
        <v>968</v>
      </c>
      <c r="E5318" s="1" t="s">
        <v>432</v>
      </c>
      <c r="F5318" s="2">
        <v>11232</v>
      </c>
      <c r="G5318" s="3">
        <v>7187889226</v>
      </c>
      <c r="H5318" s="1" t="s">
        <v>16</v>
      </c>
      <c r="I5318" t="s">
        <v>17</v>
      </c>
      <c r="J5318">
        <v>81</v>
      </c>
      <c r="K5318">
        <v>256</v>
      </c>
      <c r="L5318" s="27">
        <f>RestaurantData[[#This Row],[DailyCustAvg]]*30</f>
        <v>7680</v>
      </c>
      <c r="M5318" s="7">
        <f>(((RestaurantData[[#This Row],[FitScore]]/100)*RestaurantData[[#This Row],[DailyCustAvg]])/3.5)*30</f>
        <v>1777.3714285714289</v>
      </c>
      <c r="N5318">
        <v>40.653726170912002</v>
      </c>
      <c r="O5318">
        <v>-74.005041923045994</v>
      </c>
      <c r="P5318">
        <v>307</v>
      </c>
      <c r="Q5318">
        <v>38</v>
      </c>
      <c r="R5318">
        <f>(RestaurantData[[#This Row],[MonthySales]]/1500)*0.07</f>
        <v>8.2944000000000018E-2</v>
      </c>
    </row>
    <row r="5319" spans="1:18" hidden="1" x14ac:dyDescent="0.3">
      <c r="A5319">
        <v>50035943</v>
      </c>
      <c r="B5319" s="1" t="s">
        <v>5588</v>
      </c>
      <c r="C5319" t="s">
        <v>4408</v>
      </c>
      <c r="D5319" s="2">
        <v>4024</v>
      </c>
      <c r="E5319" s="1" t="s">
        <v>383</v>
      </c>
      <c r="F5319" s="2">
        <v>11232</v>
      </c>
      <c r="G5319" s="3">
        <v>9173615018</v>
      </c>
      <c r="H5319" s="1" t="s">
        <v>16</v>
      </c>
      <c r="I5319" t="s">
        <v>21</v>
      </c>
      <c r="J5319">
        <v>81</v>
      </c>
      <c r="K5319">
        <v>253</v>
      </c>
      <c r="L5319" s="27">
        <f>RestaurantData[[#This Row],[DailyCustAvg]]*30</f>
        <v>7590</v>
      </c>
      <c r="M5319" s="7">
        <f>(((RestaurantData[[#This Row],[FitScore]]/100)*RestaurantData[[#This Row],[DailyCustAvg]])/3.5)*30</f>
        <v>1756.5428571428572</v>
      </c>
      <c r="N5319">
        <v>40.646537686336004</v>
      </c>
      <c r="O5319">
        <v>-73.998075699991006</v>
      </c>
      <c r="P5319">
        <v>307</v>
      </c>
      <c r="Q5319">
        <v>38</v>
      </c>
      <c r="R5319">
        <f>(RestaurantData[[#This Row],[MonthySales]]/1500)*0.07</f>
        <v>8.1972000000000017E-2</v>
      </c>
    </row>
    <row r="5320" spans="1:18" hidden="1" x14ac:dyDescent="0.3">
      <c r="A5320">
        <v>41355257</v>
      </c>
      <c r="B5320" s="1" t="s">
        <v>5482</v>
      </c>
      <c r="C5320" t="s">
        <v>4408</v>
      </c>
      <c r="D5320" s="2">
        <v>4020</v>
      </c>
      <c r="E5320" s="1" t="s">
        <v>555</v>
      </c>
      <c r="F5320" s="2">
        <v>11232</v>
      </c>
      <c r="G5320" s="3">
        <v>7184377676</v>
      </c>
      <c r="H5320" s="1" t="s">
        <v>276</v>
      </c>
      <c r="I5320" t="s">
        <v>17</v>
      </c>
      <c r="J5320">
        <v>85</v>
      </c>
      <c r="K5320">
        <v>250</v>
      </c>
      <c r="L5320" s="27">
        <f>RestaurantData[[#This Row],[DailyCustAvg]]*30</f>
        <v>7500</v>
      </c>
      <c r="M5320" s="7">
        <f>(((RestaurantData[[#This Row],[FitScore]]/100)*RestaurantData[[#This Row],[DailyCustAvg]])/3.5)*30</f>
        <v>1821.4285714285716</v>
      </c>
      <c r="N5320">
        <v>40.650539497187999</v>
      </c>
      <c r="O5320">
        <v>-74.004670492466005</v>
      </c>
      <c r="P5320">
        <v>307</v>
      </c>
      <c r="Q5320">
        <v>38</v>
      </c>
      <c r="R5320">
        <f>(RestaurantData[[#This Row],[MonthySales]]/1500)*0.07</f>
        <v>8.500000000000002E-2</v>
      </c>
    </row>
    <row r="5321" spans="1:18" hidden="1" x14ac:dyDescent="0.3">
      <c r="A5321">
        <v>50051014</v>
      </c>
      <c r="B5321" s="1" t="s">
        <v>5546</v>
      </c>
      <c r="C5321" t="s">
        <v>4408</v>
      </c>
      <c r="D5321" s="2">
        <v>855</v>
      </c>
      <c r="E5321" s="1" t="s">
        <v>432</v>
      </c>
      <c r="F5321" s="2">
        <v>11232</v>
      </c>
      <c r="G5321" s="3">
        <v>7183690115</v>
      </c>
      <c r="H5321" s="1" t="s">
        <v>276</v>
      </c>
      <c r="I5321" t="s">
        <v>17</v>
      </c>
      <c r="J5321">
        <v>84</v>
      </c>
      <c r="K5321">
        <v>246</v>
      </c>
      <c r="L5321" s="27">
        <f>RestaurantData[[#This Row],[DailyCustAvg]]*30</f>
        <v>7380</v>
      </c>
      <c r="M5321" s="7">
        <f>(((RestaurantData[[#This Row],[FitScore]]/100)*RestaurantData[[#This Row],[DailyCustAvg]])/3.5)*30</f>
        <v>1771.2</v>
      </c>
      <c r="N5321">
        <v>40.656866296266998</v>
      </c>
      <c r="O5321">
        <v>-74.001740789064002</v>
      </c>
      <c r="P5321">
        <v>307</v>
      </c>
      <c r="Q5321">
        <v>38</v>
      </c>
      <c r="R5321">
        <f>(RestaurantData[[#This Row],[MonthySales]]/1500)*0.07</f>
        <v>8.2656000000000007E-2</v>
      </c>
    </row>
    <row r="5322" spans="1:18" hidden="1" x14ac:dyDescent="0.3">
      <c r="A5322">
        <v>50084256</v>
      </c>
      <c r="B5322" s="1" t="s">
        <v>5534</v>
      </c>
      <c r="C5322" t="s">
        <v>4408</v>
      </c>
      <c r="D5322" s="2">
        <v>934</v>
      </c>
      <c r="E5322" s="1" t="s">
        <v>901</v>
      </c>
      <c r="F5322" s="2">
        <v>11232</v>
      </c>
      <c r="G5322" s="3">
        <v>3475844577</v>
      </c>
      <c r="H5322" s="1" t="s">
        <v>68</v>
      </c>
      <c r="I5322" t="s">
        <v>21</v>
      </c>
      <c r="J5322">
        <v>80</v>
      </c>
      <c r="K5322">
        <v>236</v>
      </c>
      <c r="L5322" s="27">
        <f>RestaurantData[[#This Row],[DailyCustAvg]]*30</f>
        <v>7080</v>
      </c>
      <c r="M5322" s="7">
        <f>(((RestaurantData[[#This Row],[FitScore]]/100)*RestaurantData[[#This Row],[DailyCustAvg]])/3.5)*30</f>
        <v>1618.2857142857142</v>
      </c>
      <c r="N5322">
        <v>40.655949396465999</v>
      </c>
      <c r="O5322">
        <v>-74.005993565783996</v>
      </c>
      <c r="P5322">
        <v>307</v>
      </c>
      <c r="Q5322">
        <v>38</v>
      </c>
      <c r="R5322">
        <f>(RestaurantData[[#This Row],[MonthySales]]/1500)*0.07</f>
        <v>7.5520000000000004E-2</v>
      </c>
    </row>
    <row r="5323" spans="1:18" hidden="1" x14ac:dyDescent="0.3">
      <c r="A5323">
        <v>41555424</v>
      </c>
      <c r="B5323" s="1" t="s">
        <v>5463</v>
      </c>
      <c r="C5323" t="s">
        <v>4408</v>
      </c>
      <c r="D5323" s="2">
        <v>4106</v>
      </c>
      <c r="E5323" s="1" t="s">
        <v>841</v>
      </c>
      <c r="F5323" s="2">
        <v>11232</v>
      </c>
      <c r="G5323" s="3">
        <v>7187683289</v>
      </c>
      <c r="H5323" s="1" t="s">
        <v>16</v>
      </c>
      <c r="I5323" t="s">
        <v>17</v>
      </c>
      <c r="J5323">
        <v>83</v>
      </c>
      <c r="K5323">
        <v>229</v>
      </c>
      <c r="L5323" s="27">
        <f>RestaurantData[[#This Row],[DailyCustAvg]]*30</f>
        <v>6870</v>
      </c>
      <c r="M5323" s="7">
        <f>(((RestaurantData[[#This Row],[FitScore]]/100)*RestaurantData[[#This Row],[DailyCustAvg]])/3.5)*30</f>
        <v>1629.1714285714284</v>
      </c>
      <c r="N5323">
        <v>40.654024854515001</v>
      </c>
      <c r="O5323">
        <v>-74.011806586258004</v>
      </c>
      <c r="P5323">
        <v>307</v>
      </c>
      <c r="Q5323">
        <v>38</v>
      </c>
      <c r="R5323">
        <f>(RestaurantData[[#This Row],[MonthySales]]/1500)*0.07</f>
        <v>7.6027999999999998E-2</v>
      </c>
    </row>
    <row r="5324" spans="1:18" hidden="1" x14ac:dyDescent="0.3">
      <c r="A5324">
        <v>50081256</v>
      </c>
      <c r="B5324" s="1" t="s">
        <v>5454</v>
      </c>
      <c r="C5324" t="s">
        <v>4408</v>
      </c>
      <c r="D5324" s="2">
        <v>871</v>
      </c>
      <c r="E5324" s="1" t="s">
        <v>901</v>
      </c>
      <c r="F5324" s="2">
        <v>11232</v>
      </c>
      <c r="G5324" s="3">
        <v>3477991053</v>
      </c>
      <c r="H5324" s="1" t="s">
        <v>56</v>
      </c>
      <c r="I5324" t="s">
        <v>21</v>
      </c>
      <c r="J5324">
        <v>82</v>
      </c>
      <c r="K5324">
        <v>223</v>
      </c>
      <c r="L5324" s="27">
        <f>RestaurantData[[#This Row],[DailyCustAvg]]*30</f>
        <v>6690</v>
      </c>
      <c r="M5324" s="7">
        <f>(((RestaurantData[[#This Row],[FitScore]]/100)*RestaurantData[[#This Row],[DailyCustAvg]])/3.5)*30</f>
        <v>1567.3714285714284</v>
      </c>
      <c r="N5324">
        <v>40.657662219155</v>
      </c>
      <c r="O5324">
        <v>-74.004180827122994</v>
      </c>
      <c r="P5324">
        <v>307</v>
      </c>
      <c r="Q5324">
        <v>38</v>
      </c>
      <c r="R5324">
        <f>(RestaurantData[[#This Row],[MonthySales]]/1500)*0.07</f>
        <v>7.3144000000000001E-2</v>
      </c>
    </row>
    <row r="5325" spans="1:18" hidden="1" x14ac:dyDescent="0.3">
      <c r="A5325">
        <v>50103654</v>
      </c>
      <c r="B5325" s="1" t="s">
        <v>5470</v>
      </c>
      <c r="C5325" t="s">
        <v>4408</v>
      </c>
      <c r="D5325" s="2">
        <v>782</v>
      </c>
      <c r="E5325" s="1" t="s">
        <v>432</v>
      </c>
      <c r="F5325" s="2">
        <v>11232</v>
      </c>
      <c r="G5325" s="3">
        <v>7183694964</v>
      </c>
      <c r="H5325" s="1" t="s">
        <v>1645</v>
      </c>
      <c r="I5325" t="s">
        <v>17</v>
      </c>
      <c r="J5325">
        <v>82</v>
      </c>
      <c r="K5325">
        <v>223</v>
      </c>
      <c r="L5325" s="27">
        <f>RestaurantData[[#This Row],[DailyCustAvg]]*30</f>
        <v>6690</v>
      </c>
      <c r="M5325" s="7">
        <f>(((RestaurantData[[#This Row],[FitScore]]/100)*RestaurantData[[#This Row],[DailyCustAvg]])/3.5)*30</f>
        <v>1567.3714285714284</v>
      </c>
      <c r="N5325">
        <v>40.659682446913997</v>
      </c>
      <c r="O5325">
        <v>-73.998850237588996</v>
      </c>
      <c r="P5325">
        <v>307</v>
      </c>
      <c r="Q5325">
        <v>38</v>
      </c>
      <c r="R5325">
        <f>(RestaurantData[[#This Row],[MonthySales]]/1500)*0.07</f>
        <v>7.3144000000000001E-2</v>
      </c>
    </row>
    <row r="5326" spans="1:18" hidden="1" x14ac:dyDescent="0.3">
      <c r="A5326">
        <v>50012650</v>
      </c>
      <c r="B5326" s="1" t="s">
        <v>5556</v>
      </c>
      <c r="C5326" t="s">
        <v>4408</v>
      </c>
      <c r="D5326" s="2">
        <v>4312</v>
      </c>
      <c r="E5326" s="1" t="s">
        <v>901</v>
      </c>
      <c r="F5326" s="2">
        <v>11232</v>
      </c>
      <c r="G5326" s="3">
        <v>3477630571</v>
      </c>
      <c r="H5326" s="1" t="s">
        <v>29</v>
      </c>
      <c r="I5326" t="s">
        <v>21</v>
      </c>
      <c r="J5326">
        <v>82</v>
      </c>
      <c r="K5326">
        <v>221</v>
      </c>
      <c r="L5326" s="27">
        <f>RestaurantData[[#This Row],[DailyCustAvg]]*30</f>
        <v>6630</v>
      </c>
      <c r="M5326" s="7">
        <f>(((RestaurantData[[#This Row],[FitScore]]/100)*RestaurantData[[#This Row],[DailyCustAvg]])/3.5)*30</f>
        <v>1553.3142857142857</v>
      </c>
      <c r="N5326">
        <v>40.651469577237002</v>
      </c>
      <c r="O5326">
        <v>-74.010656511978993</v>
      </c>
      <c r="P5326">
        <v>307</v>
      </c>
      <c r="Q5326">
        <v>38</v>
      </c>
      <c r="R5326">
        <f>(RestaurantData[[#This Row],[MonthySales]]/1500)*0.07</f>
        <v>7.2487999999999997E-2</v>
      </c>
    </row>
    <row r="5327" spans="1:18" hidden="1" x14ac:dyDescent="0.3">
      <c r="A5327">
        <v>50101932</v>
      </c>
      <c r="B5327" s="1" t="s">
        <v>5592</v>
      </c>
      <c r="C5327" t="s">
        <v>4408</v>
      </c>
      <c r="D5327" s="2">
        <v>3917</v>
      </c>
      <c r="E5327" s="1" t="s">
        <v>432</v>
      </c>
      <c r="F5327" s="2">
        <v>11232</v>
      </c>
      <c r="G5327" s="3">
        <v>3476892480</v>
      </c>
      <c r="H5327" s="1" t="s">
        <v>29</v>
      </c>
      <c r="I5327" t="s">
        <v>17</v>
      </c>
      <c r="J5327">
        <v>85</v>
      </c>
      <c r="K5327">
        <v>212</v>
      </c>
      <c r="L5327" s="27">
        <f>RestaurantData[[#This Row],[DailyCustAvg]]*30</f>
        <v>6360</v>
      </c>
      <c r="M5327" s="7">
        <f>(((RestaurantData[[#This Row],[FitScore]]/100)*RestaurantData[[#This Row],[DailyCustAvg]])/3.5)*30</f>
        <v>1544.5714285714284</v>
      </c>
      <c r="N5327">
        <v>40.652468998941998</v>
      </c>
      <c r="O5327">
        <v>-74.006310393320007</v>
      </c>
      <c r="P5327">
        <v>307</v>
      </c>
      <c r="Q5327">
        <v>38</v>
      </c>
      <c r="R5327">
        <f>(RestaurantData[[#This Row],[MonthySales]]/1500)*0.07</f>
        <v>7.2079999999999991E-2</v>
      </c>
    </row>
    <row r="5328" spans="1:18" hidden="1" x14ac:dyDescent="0.3">
      <c r="A5328">
        <v>50036709</v>
      </c>
      <c r="B5328" s="1" t="s">
        <v>5484</v>
      </c>
      <c r="C5328" t="s">
        <v>4408</v>
      </c>
      <c r="D5328" s="2">
        <v>722</v>
      </c>
      <c r="E5328" s="1" t="s">
        <v>432</v>
      </c>
      <c r="F5328" s="2">
        <v>11232</v>
      </c>
      <c r="G5328" s="3">
        <v>7187880888</v>
      </c>
      <c r="H5328" s="1" t="s">
        <v>242</v>
      </c>
      <c r="I5328" t="s">
        <v>17</v>
      </c>
      <c r="J5328">
        <v>82</v>
      </c>
      <c r="K5328">
        <v>209</v>
      </c>
      <c r="L5328" s="27">
        <f>RestaurantData[[#This Row],[DailyCustAvg]]*30</f>
        <v>6270</v>
      </c>
      <c r="M5328" s="7">
        <f>(((RestaurantData[[#This Row],[FitScore]]/100)*RestaurantData[[#This Row],[DailyCustAvg]])/3.5)*30</f>
        <v>1468.9714285714285</v>
      </c>
      <c r="N5328">
        <v>40.661727265552997</v>
      </c>
      <c r="O5328">
        <v>-73.996712803803007</v>
      </c>
      <c r="P5328">
        <v>307</v>
      </c>
      <c r="Q5328">
        <v>38</v>
      </c>
      <c r="R5328">
        <f>(RestaurantData[[#This Row],[MonthySales]]/1500)*0.07</f>
        <v>6.8552000000000002E-2</v>
      </c>
    </row>
    <row r="5329" spans="1:18" hidden="1" x14ac:dyDescent="0.3">
      <c r="A5329">
        <v>50070993</v>
      </c>
      <c r="B5329" s="1" t="s">
        <v>5730</v>
      </c>
      <c r="C5329" t="s">
        <v>4408</v>
      </c>
      <c r="D5329" s="2">
        <v>1524</v>
      </c>
      <c r="E5329" s="1" t="s">
        <v>5280</v>
      </c>
      <c r="F5329" s="2">
        <v>11213</v>
      </c>
      <c r="G5329" s="3">
        <v>3474067710</v>
      </c>
      <c r="H5329" s="1" t="s">
        <v>186</v>
      </c>
      <c r="I5329" t="s">
        <v>21</v>
      </c>
      <c r="J5329">
        <v>84</v>
      </c>
      <c r="K5329">
        <v>392</v>
      </c>
      <c r="L5329" s="27">
        <f>RestaurantData[[#This Row],[DailyCustAvg]]*30</f>
        <v>11760</v>
      </c>
      <c r="M5329" s="7">
        <f>(((RestaurantData[[#This Row],[FitScore]]/100)*RestaurantData[[#This Row],[DailyCustAvg]])/3.5)*30</f>
        <v>2822.4</v>
      </c>
      <c r="N5329">
        <v>40.675137718944001</v>
      </c>
      <c r="O5329">
        <v>-73.932649340433002</v>
      </c>
      <c r="P5329">
        <v>308</v>
      </c>
      <c r="Q5329">
        <v>36</v>
      </c>
      <c r="R5329">
        <f>(RestaurantData[[#This Row],[MonthySales]]/1500)*0.07</f>
        <v>0.13171200000000002</v>
      </c>
    </row>
    <row r="5330" spans="1:18" hidden="1" x14ac:dyDescent="0.3">
      <c r="A5330">
        <v>50087478</v>
      </c>
      <c r="B5330" s="1" t="s">
        <v>5692</v>
      </c>
      <c r="C5330" t="s">
        <v>4408</v>
      </c>
      <c r="D5330" s="2">
        <v>78</v>
      </c>
      <c r="E5330" s="1" t="s">
        <v>5677</v>
      </c>
      <c r="F5330" s="2">
        <v>11213</v>
      </c>
      <c r="G5330" s="3">
        <v>3477852703</v>
      </c>
      <c r="H5330" s="1" t="s">
        <v>641</v>
      </c>
      <c r="I5330" t="s">
        <v>17</v>
      </c>
      <c r="J5330">
        <v>85</v>
      </c>
      <c r="K5330">
        <v>378</v>
      </c>
      <c r="L5330" s="27">
        <f>RestaurantData[[#This Row],[DailyCustAvg]]*30</f>
        <v>11340</v>
      </c>
      <c r="M5330" s="7">
        <f>(((RestaurantData[[#This Row],[FitScore]]/100)*RestaurantData[[#This Row],[DailyCustAvg]])/3.5)*30</f>
        <v>2754</v>
      </c>
      <c r="N5330">
        <v>40.676269982388</v>
      </c>
      <c r="O5330">
        <v>-73.930423801507999</v>
      </c>
      <c r="P5330">
        <v>308</v>
      </c>
      <c r="Q5330">
        <v>36</v>
      </c>
      <c r="R5330">
        <f>(RestaurantData[[#This Row],[MonthySales]]/1500)*0.07</f>
        <v>0.12852000000000002</v>
      </c>
    </row>
    <row r="5331" spans="1:18" hidden="1" x14ac:dyDescent="0.3">
      <c r="A5331">
        <v>40871961</v>
      </c>
      <c r="B5331" s="1" t="s">
        <v>5737</v>
      </c>
      <c r="C5331" t="s">
        <v>4408</v>
      </c>
      <c r="D5331" s="2">
        <v>244</v>
      </c>
      <c r="E5331" s="1" t="s">
        <v>5677</v>
      </c>
      <c r="F5331" s="2">
        <v>11213</v>
      </c>
      <c r="G5331" s="3">
        <v>7187735109</v>
      </c>
      <c r="H5331" s="1" t="s">
        <v>641</v>
      </c>
      <c r="I5331" t="s">
        <v>21</v>
      </c>
      <c r="J5331">
        <v>79</v>
      </c>
      <c r="K5331">
        <v>378</v>
      </c>
      <c r="L5331" s="27">
        <f>RestaurantData[[#This Row],[DailyCustAvg]]*30</f>
        <v>11340</v>
      </c>
      <c r="M5331" s="7">
        <f>(((RestaurantData[[#This Row],[FitScore]]/100)*RestaurantData[[#This Row],[DailyCustAvg]])/3.5)*30</f>
        <v>2559.6000000000004</v>
      </c>
      <c r="N5331">
        <v>40.670270242939999</v>
      </c>
      <c r="O5331">
        <v>-73.930992440352995</v>
      </c>
      <c r="P5331">
        <v>308</v>
      </c>
      <c r="Q5331">
        <v>35</v>
      </c>
      <c r="R5331">
        <f>(RestaurantData[[#This Row],[MonthySales]]/1500)*0.07</f>
        <v>0.11944800000000003</v>
      </c>
    </row>
    <row r="5332" spans="1:18" hidden="1" x14ac:dyDescent="0.3">
      <c r="A5332">
        <v>50101994</v>
      </c>
      <c r="B5332" s="1" t="s">
        <v>5683</v>
      </c>
      <c r="C5332" t="s">
        <v>4408</v>
      </c>
      <c r="D5332" s="2">
        <v>262</v>
      </c>
      <c r="E5332" s="1" t="s">
        <v>5641</v>
      </c>
      <c r="F5332" s="2">
        <v>11213</v>
      </c>
      <c r="G5332" s="3">
        <v>7189252242</v>
      </c>
      <c r="H5332" s="1" t="s">
        <v>148</v>
      </c>
      <c r="I5332" t="s">
        <v>21</v>
      </c>
      <c r="J5332">
        <v>80</v>
      </c>
      <c r="K5332">
        <v>356</v>
      </c>
      <c r="L5332" s="27">
        <f>RestaurantData[[#This Row],[DailyCustAvg]]*30</f>
        <v>10680</v>
      </c>
      <c r="M5332" s="7">
        <f>(((RestaurantData[[#This Row],[FitScore]]/100)*RestaurantData[[#This Row],[DailyCustAvg]])/3.5)*30</f>
        <v>2441.1428571428573</v>
      </c>
      <c r="N5332">
        <v>40.670594784689001</v>
      </c>
      <c r="O5332">
        <v>-73.942095083796005</v>
      </c>
      <c r="P5332">
        <v>308</v>
      </c>
      <c r="Q5332">
        <v>35</v>
      </c>
      <c r="R5332">
        <f>(RestaurantData[[#This Row],[MonthySales]]/1500)*0.07</f>
        <v>0.11392000000000002</v>
      </c>
    </row>
    <row r="5333" spans="1:18" hidden="1" x14ac:dyDescent="0.3">
      <c r="A5333">
        <v>50095989</v>
      </c>
      <c r="B5333" s="1" t="s">
        <v>5702</v>
      </c>
      <c r="C5333" t="s">
        <v>4408</v>
      </c>
      <c r="D5333" s="2">
        <v>123</v>
      </c>
      <c r="E5333" s="1" t="s">
        <v>5641</v>
      </c>
      <c r="F5333" s="2">
        <v>11213</v>
      </c>
      <c r="G5333" s="3">
        <v>7184314942</v>
      </c>
      <c r="H5333" s="1" t="s">
        <v>100</v>
      </c>
      <c r="I5333" t="s">
        <v>17</v>
      </c>
      <c r="J5333">
        <v>82</v>
      </c>
      <c r="K5333">
        <v>351</v>
      </c>
      <c r="L5333" s="27">
        <f>RestaurantData[[#This Row],[DailyCustAvg]]*30</f>
        <v>10530</v>
      </c>
      <c r="M5333" s="7">
        <f>(((RestaurantData[[#This Row],[FitScore]]/100)*RestaurantData[[#This Row],[DailyCustAvg]])/3.5)*30</f>
        <v>2467.0285714285715</v>
      </c>
      <c r="N5333">
        <v>40.675751962436998</v>
      </c>
      <c r="O5333">
        <v>-73.941585868765003</v>
      </c>
      <c r="P5333">
        <v>308</v>
      </c>
      <c r="Q5333">
        <v>36</v>
      </c>
      <c r="R5333">
        <f>(RestaurantData[[#This Row],[MonthySales]]/1500)*0.07</f>
        <v>0.11512800000000001</v>
      </c>
    </row>
    <row r="5334" spans="1:18" hidden="1" x14ac:dyDescent="0.3">
      <c r="A5334">
        <v>50005481</v>
      </c>
      <c r="B5334" s="1" t="s">
        <v>5698</v>
      </c>
      <c r="C5334" t="s">
        <v>4408</v>
      </c>
      <c r="D5334" s="2">
        <v>227</v>
      </c>
      <c r="E5334" s="1" t="s">
        <v>5699</v>
      </c>
      <c r="F5334" s="2">
        <v>11213</v>
      </c>
      <c r="G5334" s="3">
        <v>7184192983</v>
      </c>
      <c r="H5334" s="1" t="s">
        <v>242</v>
      </c>
      <c r="I5334" t="s">
        <v>17</v>
      </c>
      <c r="J5334">
        <v>83</v>
      </c>
      <c r="K5334">
        <v>343</v>
      </c>
      <c r="L5334" s="27">
        <f>RestaurantData[[#This Row],[DailyCustAvg]]*30</f>
        <v>10290</v>
      </c>
      <c r="M5334" s="7">
        <f>(((RestaurantData[[#This Row],[FitScore]]/100)*RestaurantData[[#This Row],[DailyCustAvg]])/3.5)*30</f>
        <v>2440.2000000000003</v>
      </c>
      <c r="N5334">
        <v>40.672684741749997</v>
      </c>
      <c r="O5334">
        <v>-73.939079501454003</v>
      </c>
      <c r="P5334">
        <v>308</v>
      </c>
      <c r="Q5334">
        <v>36</v>
      </c>
      <c r="R5334">
        <f>(RestaurantData[[#This Row],[MonthySales]]/1500)*0.07</f>
        <v>0.11387600000000003</v>
      </c>
    </row>
    <row r="5335" spans="1:18" hidden="1" x14ac:dyDescent="0.3">
      <c r="A5335">
        <v>41149565</v>
      </c>
      <c r="B5335" s="1" t="s">
        <v>5650</v>
      </c>
      <c r="C5335" t="s">
        <v>4408</v>
      </c>
      <c r="D5335" s="2">
        <v>135</v>
      </c>
      <c r="E5335" s="1" t="s">
        <v>5641</v>
      </c>
      <c r="F5335" s="2">
        <v>11213</v>
      </c>
      <c r="G5335" s="3">
        <v>7188041075</v>
      </c>
      <c r="H5335" s="1" t="s">
        <v>641</v>
      </c>
      <c r="I5335" t="s">
        <v>17</v>
      </c>
      <c r="J5335">
        <v>78</v>
      </c>
      <c r="K5335">
        <v>336</v>
      </c>
      <c r="L5335" s="27">
        <f>RestaurantData[[#This Row],[DailyCustAvg]]*30</f>
        <v>10080</v>
      </c>
      <c r="M5335" s="7">
        <f>(((RestaurantData[[#This Row],[FitScore]]/100)*RestaurantData[[#This Row],[DailyCustAvg]])/3.5)*30</f>
        <v>2246.3999999999996</v>
      </c>
      <c r="N5335">
        <v>40.675241459913003</v>
      </c>
      <c r="O5335">
        <v>-73.941636789244001</v>
      </c>
      <c r="P5335">
        <v>308</v>
      </c>
      <c r="Q5335">
        <v>36</v>
      </c>
      <c r="R5335">
        <f>(RestaurantData[[#This Row],[MonthySales]]/1500)*0.07</f>
        <v>0.10483199999999999</v>
      </c>
    </row>
    <row r="5336" spans="1:18" hidden="1" x14ac:dyDescent="0.3">
      <c r="A5336">
        <v>50075928</v>
      </c>
      <c r="B5336" s="1" t="s">
        <v>5640</v>
      </c>
      <c r="C5336" t="s">
        <v>4408</v>
      </c>
      <c r="D5336" s="2">
        <v>250</v>
      </c>
      <c r="E5336" s="1" t="s">
        <v>5641</v>
      </c>
      <c r="F5336" s="2">
        <v>11213</v>
      </c>
      <c r="G5336" s="3">
        <v>7184847814</v>
      </c>
      <c r="H5336" s="1" t="s">
        <v>100</v>
      </c>
      <c r="I5336" t="s">
        <v>17</v>
      </c>
      <c r="J5336">
        <v>79</v>
      </c>
      <c r="K5336">
        <v>332</v>
      </c>
      <c r="L5336" s="27">
        <f>RestaurantData[[#This Row],[DailyCustAvg]]*30</f>
        <v>9960</v>
      </c>
      <c r="M5336" s="7">
        <f>(((RestaurantData[[#This Row],[FitScore]]/100)*RestaurantData[[#This Row],[DailyCustAvg]])/3.5)*30</f>
        <v>2248.1142857142859</v>
      </c>
      <c r="N5336">
        <v>40.670987269477997</v>
      </c>
      <c r="O5336">
        <v>-73.942058692884999</v>
      </c>
      <c r="P5336">
        <v>308</v>
      </c>
      <c r="Q5336">
        <v>35</v>
      </c>
      <c r="R5336">
        <f>(RestaurantData[[#This Row],[MonthySales]]/1500)*0.07</f>
        <v>0.10491200000000001</v>
      </c>
    </row>
    <row r="5337" spans="1:18" hidden="1" x14ac:dyDescent="0.3">
      <c r="A5337">
        <v>50087640</v>
      </c>
      <c r="B5337" s="1" t="s">
        <v>5687</v>
      </c>
      <c r="C5337" t="s">
        <v>4408</v>
      </c>
      <c r="D5337" s="2">
        <v>255</v>
      </c>
      <c r="E5337" s="1" t="s">
        <v>5641</v>
      </c>
      <c r="F5337" s="2">
        <v>11213</v>
      </c>
      <c r="G5337" s="3">
        <v>9292530032</v>
      </c>
      <c r="H5337" s="1" t="s">
        <v>45</v>
      </c>
      <c r="I5337" t="s">
        <v>17</v>
      </c>
      <c r="J5337">
        <v>83</v>
      </c>
      <c r="K5337">
        <v>332</v>
      </c>
      <c r="L5337" s="27">
        <f>RestaurantData[[#This Row],[DailyCustAvg]]*30</f>
        <v>9960</v>
      </c>
      <c r="M5337" s="7">
        <f>(((RestaurantData[[#This Row],[FitScore]]/100)*RestaurantData[[#This Row],[DailyCustAvg]])/3.5)*30</f>
        <v>2361.9428571428571</v>
      </c>
      <c r="N5337">
        <v>40.670992748092999</v>
      </c>
      <c r="O5337">
        <v>-73.942037058796004</v>
      </c>
      <c r="P5337">
        <v>308</v>
      </c>
      <c r="Q5337">
        <v>35</v>
      </c>
      <c r="R5337">
        <f>(RestaurantData[[#This Row],[MonthySales]]/1500)*0.07</f>
        <v>0.110224</v>
      </c>
    </row>
    <row r="5338" spans="1:18" hidden="1" x14ac:dyDescent="0.3">
      <c r="A5338">
        <v>50098909</v>
      </c>
      <c r="B5338" s="1" t="s">
        <v>5634</v>
      </c>
      <c r="C5338" t="s">
        <v>4408</v>
      </c>
      <c r="D5338" s="2">
        <v>1127</v>
      </c>
      <c r="E5338" s="1" t="s">
        <v>5635</v>
      </c>
      <c r="F5338" s="2">
        <v>11213</v>
      </c>
      <c r="G5338" s="3">
        <v>3478845060</v>
      </c>
      <c r="H5338" s="1" t="s">
        <v>202</v>
      </c>
      <c r="I5338" t="s">
        <v>21</v>
      </c>
      <c r="J5338">
        <v>79</v>
      </c>
      <c r="K5338">
        <v>318</v>
      </c>
      <c r="L5338" s="27">
        <f>RestaurantData[[#This Row],[DailyCustAvg]]*30</f>
        <v>9540</v>
      </c>
      <c r="M5338" s="7">
        <f>(((RestaurantData[[#This Row],[FitScore]]/100)*RestaurantData[[#This Row],[DailyCustAvg]])/3.5)*30</f>
        <v>2153.3142857142857</v>
      </c>
      <c r="N5338">
        <v>40.668774135352002</v>
      </c>
      <c r="O5338">
        <v>-73.930655146278994</v>
      </c>
      <c r="P5338">
        <v>308</v>
      </c>
      <c r="Q5338">
        <v>41</v>
      </c>
      <c r="R5338">
        <f>(RestaurantData[[#This Row],[MonthySales]]/1500)*0.07</f>
        <v>0.10048800000000002</v>
      </c>
    </row>
    <row r="5339" spans="1:18" hidden="1" x14ac:dyDescent="0.3">
      <c r="A5339">
        <v>50040360</v>
      </c>
      <c r="B5339" s="1" t="s">
        <v>5676</v>
      </c>
      <c r="C5339" t="s">
        <v>4408</v>
      </c>
      <c r="D5339" s="2">
        <v>209</v>
      </c>
      <c r="E5339" s="1" t="s">
        <v>5677</v>
      </c>
      <c r="F5339" s="2">
        <v>11213</v>
      </c>
      <c r="G5339" s="3">
        <v>7187732789</v>
      </c>
      <c r="H5339" s="1" t="s">
        <v>242</v>
      </c>
      <c r="I5339" t="s">
        <v>21</v>
      </c>
      <c r="J5339">
        <v>79</v>
      </c>
      <c r="K5339">
        <v>301</v>
      </c>
      <c r="L5339" s="27">
        <f>RestaurantData[[#This Row],[DailyCustAvg]]*30</f>
        <v>9030</v>
      </c>
      <c r="M5339" s="7">
        <f>(((RestaurantData[[#This Row],[FitScore]]/100)*RestaurantData[[#This Row],[DailyCustAvg]])/3.5)*30</f>
        <v>2038.2000000000003</v>
      </c>
      <c r="N5339">
        <v>40.671705667342003</v>
      </c>
      <c r="O5339">
        <v>-73.930835937715003</v>
      </c>
      <c r="P5339">
        <v>308</v>
      </c>
      <c r="Q5339">
        <v>36</v>
      </c>
      <c r="R5339">
        <f>(RestaurantData[[#This Row],[MonthySales]]/1500)*0.07</f>
        <v>9.511600000000002E-2</v>
      </c>
    </row>
    <row r="5340" spans="1:18" hidden="1" x14ac:dyDescent="0.3">
      <c r="A5340">
        <v>50089514</v>
      </c>
      <c r="B5340" s="1" t="s">
        <v>5701</v>
      </c>
      <c r="C5340" t="s">
        <v>4408</v>
      </c>
      <c r="D5340" s="2">
        <v>171</v>
      </c>
      <c r="E5340" s="1" t="s">
        <v>5677</v>
      </c>
      <c r="F5340" s="2">
        <v>11213</v>
      </c>
      <c r="G5340" s="3">
        <v>7188726663</v>
      </c>
      <c r="H5340" s="1" t="s">
        <v>641</v>
      </c>
      <c r="I5340" t="s">
        <v>21</v>
      </c>
      <c r="J5340">
        <v>78</v>
      </c>
      <c r="K5340">
        <v>301</v>
      </c>
      <c r="L5340" s="27">
        <f>RestaurantData[[#This Row],[DailyCustAvg]]*30</f>
        <v>9030</v>
      </c>
      <c r="M5340" s="7">
        <f>(((RestaurantData[[#This Row],[FitScore]]/100)*RestaurantData[[#This Row],[DailyCustAvg]])/3.5)*30</f>
        <v>2012.3999999999999</v>
      </c>
      <c r="N5340">
        <v>40.672992895318004</v>
      </c>
      <c r="O5340">
        <v>-73.930715632879</v>
      </c>
      <c r="P5340">
        <v>308</v>
      </c>
      <c r="Q5340">
        <v>36</v>
      </c>
      <c r="R5340">
        <f>(RestaurantData[[#This Row],[MonthySales]]/1500)*0.07</f>
        <v>9.3911999999999995E-2</v>
      </c>
    </row>
    <row r="5341" spans="1:18" hidden="1" x14ac:dyDescent="0.3">
      <c r="A5341">
        <v>50073785</v>
      </c>
      <c r="B5341" s="1" t="s">
        <v>5659</v>
      </c>
      <c r="C5341" t="s">
        <v>4408</v>
      </c>
      <c r="D5341" s="2">
        <v>116</v>
      </c>
      <c r="E5341" s="1" t="s">
        <v>5641</v>
      </c>
      <c r="F5341" s="2">
        <v>11213</v>
      </c>
      <c r="G5341" s="3">
        <v>6462884496</v>
      </c>
      <c r="H5341" s="1" t="s">
        <v>45</v>
      </c>
      <c r="I5341" t="s">
        <v>21</v>
      </c>
      <c r="J5341">
        <v>80</v>
      </c>
      <c r="K5341">
        <v>299</v>
      </c>
      <c r="L5341" s="27">
        <f>RestaurantData[[#This Row],[DailyCustAvg]]*30</f>
        <v>8970</v>
      </c>
      <c r="M5341" s="7">
        <f>(((RestaurantData[[#This Row],[FitScore]]/100)*RestaurantData[[#This Row],[DailyCustAvg]])/3.5)*30</f>
        <v>2050.2857142857142</v>
      </c>
      <c r="N5341">
        <v>40.675801377581003</v>
      </c>
      <c r="O5341">
        <v>-73.941603851048001</v>
      </c>
      <c r="P5341">
        <v>308</v>
      </c>
      <c r="Q5341">
        <v>36</v>
      </c>
      <c r="R5341">
        <f>(RestaurantData[[#This Row],[MonthySales]]/1500)*0.07</f>
        <v>9.5680000000000001E-2</v>
      </c>
    </row>
    <row r="5342" spans="1:18" hidden="1" x14ac:dyDescent="0.3">
      <c r="A5342">
        <v>50070032</v>
      </c>
      <c r="B5342" s="1" t="s">
        <v>5660</v>
      </c>
      <c r="C5342" t="s">
        <v>4408</v>
      </c>
      <c r="D5342" s="2">
        <v>265</v>
      </c>
      <c r="E5342" s="1" t="s">
        <v>5661</v>
      </c>
      <c r="F5342" s="2">
        <v>11213</v>
      </c>
      <c r="G5342" s="3">
        <v>3477751725</v>
      </c>
      <c r="H5342" s="1" t="s">
        <v>100</v>
      </c>
      <c r="I5342" t="s">
        <v>21</v>
      </c>
      <c r="J5342">
        <v>79</v>
      </c>
      <c r="K5342">
        <v>285</v>
      </c>
      <c r="L5342" s="27">
        <f>RestaurantData[[#This Row],[DailyCustAvg]]*30</f>
        <v>8550</v>
      </c>
      <c r="M5342" s="7">
        <f>(((RestaurantData[[#This Row],[FitScore]]/100)*RestaurantData[[#This Row],[DailyCustAvg]])/3.5)*30</f>
        <v>1929.8571428571431</v>
      </c>
      <c r="N5342">
        <v>40.670213064171001</v>
      </c>
      <c r="O5342">
        <v>-73.936540353390996</v>
      </c>
      <c r="P5342">
        <v>308</v>
      </c>
      <c r="Q5342">
        <v>35</v>
      </c>
      <c r="R5342">
        <f>(RestaurantData[[#This Row],[MonthySales]]/1500)*0.07</f>
        <v>9.0060000000000015E-2</v>
      </c>
    </row>
    <row r="5343" spans="1:18" hidden="1" x14ac:dyDescent="0.3">
      <c r="A5343">
        <v>50085744</v>
      </c>
      <c r="B5343" s="1" t="s">
        <v>5690</v>
      </c>
      <c r="C5343" t="s">
        <v>4408</v>
      </c>
      <c r="D5343" s="2">
        <v>100</v>
      </c>
      <c r="E5343" s="1" t="s">
        <v>5641</v>
      </c>
      <c r="F5343" s="2">
        <v>11213</v>
      </c>
      <c r="G5343" s="3">
        <v>7184155789</v>
      </c>
      <c r="H5343" s="1" t="s">
        <v>16</v>
      </c>
      <c r="I5343" t="s">
        <v>17</v>
      </c>
      <c r="J5343">
        <v>80</v>
      </c>
      <c r="K5343">
        <v>280</v>
      </c>
      <c r="L5343" s="27">
        <f>RestaurantData[[#This Row],[DailyCustAvg]]*30</f>
        <v>8400</v>
      </c>
      <c r="M5343" s="7">
        <f>(((RestaurantData[[#This Row],[FitScore]]/100)*RestaurantData[[#This Row],[DailyCustAvg]])/3.5)*30</f>
        <v>1920</v>
      </c>
      <c r="N5343">
        <v>40.676199351637003</v>
      </c>
      <c r="O5343">
        <v>-73.941567449554995</v>
      </c>
      <c r="P5343">
        <v>308</v>
      </c>
      <c r="Q5343">
        <v>36</v>
      </c>
      <c r="R5343">
        <f>(RestaurantData[[#This Row],[MonthySales]]/1500)*0.07</f>
        <v>8.9600000000000013E-2</v>
      </c>
    </row>
    <row r="5344" spans="1:18" hidden="1" x14ac:dyDescent="0.3">
      <c r="A5344">
        <v>50006312</v>
      </c>
      <c r="B5344" s="1" t="s">
        <v>5670</v>
      </c>
      <c r="C5344" t="s">
        <v>4408</v>
      </c>
      <c r="D5344" s="2">
        <v>1045</v>
      </c>
      <c r="E5344" s="1" t="s">
        <v>5635</v>
      </c>
      <c r="F5344" s="2">
        <v>11213</v>
      </c>
      <c r="G5344" s="3">
        <v>3476631398</v>
      </c>
      <c r="H5344" s="1" t="s">
        <v>276</v>
      </c>
      <c r="I5344" t="s">
        <v>21</v>
      </c>
      <c r="J5344">
        <v>79</v>
      </c>
      <c r="K5344">
        <v>253</v>
      </c>
      <c r="L5344" s="27">
        <f>RestaurantData[[#This Row],[DailyCustAvg]]*30</f>
        <v>7590</v>
      </c>
      <c r="M5344" s="7">
        <f>(((RestaurantData[[#This Row],[FitScore]]/100)*RestaurantData[[#This Row],[DailyCustAvg]])/3.5)*30</f>
        <v>1713.1714285714286</v>
      </c>
      <c r="N5344">
        <v>40.668923967792999</v>
      </c>
      <c r="O5344">
        <v>-73.933376593738998</v>
      </c>
      <c r="P5344">
        <v>308</v>
      </c>
      <c r="Q5344">
        <v>35</v>
      </c>
      <c r="R5344">
        <f>(RestaurantData[[#This Row],[MonthySales]]/1500)*0.07</f>
        <v>7.9948000000000005E-2</v>
      </c>
    </row>
    <row r="5345" spans="1:18" hidden="1" x14ac:dyDescent="0.3">
      <c r="A5345">
        <v>41460683</v>
      </c>
      <c r="B5345" s="1" t="s">
        <v>5643</v>
      </c>
      <c r="C5345" t="s">
        <v>4408</v>
      </c>
      <c r="D5345" s="2">
        <v>268</v>
      </c>
      <c r="E5345" s="1" t="s">
        <v>5641</v>
      </c>
      <c r="F5345" s="2">
        <v>11213</v>
      </c>
      <c r="G5345" s="3">
        <v>7182858777</v>
      </c>
      <c r="H5345" s="1" t="s">
        <v>100</v>
      </c>
      <c r="I5345" t="s">
        <v>17</v>
      </c>
      <c r="J5345">
        <v>82</v>
      </c>
      <c r="K5345">
        <v>252</v>
      </c>
      <c r="L5345" s="27">
        <f>RestaurantData[[#This Row],[DailyCustAvg]]*30</f>
        <v>7560</v>
      </c>
      <c r="M5345" s="7">
        <f>(((RestaurantData[[#This Row],[FitScore]]/100)*RestaurantData[[#This Row],[DailyCustAvg]])/3.5)*30</f>
        <v>1771.2</v>
      </c>
      <c r="N5345">
        <v>40.670224256269996</v>
      </c>
      <c r="O5345">
        <v>-73.942127850309006</v>
      </c>
      <c r="P5345">
        <v>308</v>
      </c>
      <c r="Q5345">
        <v>35</v>
      </c>
      <c r="R5345">
        <f>(RestaurantData[[#This Row],[MonthySales]]/1500)*0.07</f>
        <v>8.2656000000000007E-2</v>
      </c>
    </row>
    <row r="5346" spans="1:18" hidden="1" x14ac:dyDescent="0.3">
      <c r="A5346">
        <v>50005685</v>
      </c>
      <c r="B5346" s="1" t="s">
        <v>5689</v>
      </c>
      <c r="C5346" t="s">
        <v>4408</v>
      </c>
      <c r="D5346" s="2">
        <v>261</v>
      </c>
      <c r="E5346" s="1" t="s">
        <v>5661</v>
      </c>
      <c r="F5346" s="2">
        <v>11213</v>
      </c>
      <c r="G5346" s="3">
        <v>7183631187</v>
      </c>
      <c r="H5346" s="1" t="s">
        <v>242</v>
      </c>
      <c r="I5346" t="s">
        <v>17</v>
      </c>
      <c r="J5346">
        <v>84</v>
      </c>
      <c r="K5346">
        <v>248</v>
      </c>
      <c r="L5346" s="27">
        <f>RestaurantData[[#This Row],[DailyCustAvg]]*30</f>
        <v>7440</v>
      </c>
      <c r="M5346" s="7">
        <f>(((RestaurantData[[#This Row],[FitScore]]/100)*RestaurantData[[#This Row],[DailyCustAvg]])/3.5)*30</f>
        <v>1785.6</v>
      </c>
      <c r="N5346">
        <v>40.670322851228001</v>
      </c>
      <c r="O5346">
        <v>-73.936533038833005</v>
      </c>
      <c r="P5346">
        <v>308</v>
      </c>
      <c r="Q5346">
        <v>35</v>
      </c>
      <c r="R5346">
        <f>(RestaurantData[[#This Row],[MonthySales]]/1500)*0.07</f>
        <v>8.3327999999999999E-2</v>
      </c>
    </row>
    <row r="5347" spans="1:18" hidden="1" x14ac:dyDescent="0.3">
      <c r="A5347">
        <v>41454233</v>
      </c>
      <c r="B5347" s="1" t="s">
        <v>5731</v>
      </c>
      <c r="C5347" t="s">
        <v>4408</v>
      </c>
      <c r="D5347" s="2">
        <v>1456</v>
      </c>
      <c r="E5347" s="1" t="s">
        <v>5732</v>
      </c>
      <c r="F5347" s="2">
        <v>11213</v>
      </c>
      <c r="G5347" s="3">
        <v>3476638092</v>
      </c>
      <c r="H5347" s="1" t="s">
        <v>641</v>
      </c>
      <c r="I5347" t="s">
        <v>21</v>
      </c>
      <c r="J5347">
        <v>83</v>
      </c>
      <c r="K5347">
        <v>248</v>
      </c>
      <c r="L5347" s="27">
        <f>RestaurantData[[#This Row],[DailyCustAvg]]*30</f>
        <v>7440</v>
      </c>
      <c r="M5347" s="7">
        <f>(((RestaurantData[[#This Row],[FitScore]]/100)*RestaurantData[[#This Row],[DailyCustAvg]])/3.5)*30</f>
        <v>1764.3428571428572</v>
      </c>
      <c r="N5347">
        <v>40.670525029029001</v>
      </c>
      <c r="O5347">
        <v>-73.930202711340996</v>
      </c>
      <c r="P5347">
        <v>308</v>
      </c>
      <c r="Q5347">
        <v>41</v>
      </c>
      <c r="R5347">
        <f>(RestaurantData[[#This Row],[MonthySales]]/1500)*0.07</f>
        <v>8.2336000000000006E-2</v>
      </c>
    </row>
    <row r="5348" spans="1:18" hidden="1" x14ac:dyDescent="0.3">
      <c r="A5348">
        <v>41717640</v>
      </c>
      <c r="B5348" s="1" t="s">
        <v>5728</v>
      </c>
      <c r="C5348" t="s">
        <v>4408</v>
      </c>
      <c r="D5348" s="2">
        <v>1439</v>
      </c>
      <c r="E5348" s="1" t="s">
        <v>5675</v>
      </c>
      <c r="F5348" s="2">
        <v>11213</v>
      </c>
      <c r="G5348" s="3">
        <v>7187713663</v>
      </c>
      <c r="H5348" s="1" t="s">
        <v>641</v>
      </c>
      <c r="I5348" t="s">
        <v>17</v>
      </c>
      <c r="J5348">
        <v>80</v>
      </c>
      <c r="K5348">
        <v>247</v>
      </c>
      <c r="L5348" s="27">
        <f>RestaurantData[[#This Row],[DailyCustAvg]]*30</f>
        <v>7410</v>
      </c>
      <c r="M5348" s="7">
        <f>(((RestaurantData[[#This Row],[FitScore]]/100)*RestaurantData[[#This Row],[DailyCustAvg]])/3.5)*30</f>
        <v>1693.7142857142858</v>
      </c>
      <c r="N5348">
        <v>40.670560919175003</v>
      </c>
      <c r="O5348">
        <v>-73.930545135542999</v>
      </c>
      <c r="P5348">
        <v>308</v>
      </c>
      <c r="Q5348">
        <v>36</v>
      </c>
      <c r="R5348">
        <f>(RestaurantData[[#This Row],[MonthySales]]/1500)*0.07</f>
        <v>7.9040000000000013E-2</v>
      </c>
    </row>
    <row r="5349" spans="1:18" hidden="1" x14ac:dyDescent="0.3">
      <c r="A5349">
        <v>41153678</v>
      </c>
      <c r="B5349" s="1" t="s">
        <v>5674</v>
      </c>
      <c r="C5349" t="s">
        <v>4408</v>
      </c>
      <c r="D5349" s="2">
        <v>1458</v>
      </c>
      <c r="E5349" s="1" t="s">
        <v>5675</v>
      </c>
      <c r="F5349" s="2">
        <v>11213</v>
      </c>
      <c r="G5349" s="3">
        <v>3472409591</v>
      </c>
      <c r="H5349" s="1" t="s">
        <v>16</v>
      </c>
      <c r="I5349" t="s">
        <v>17</v>
      </c>
      <c r="J5349">
        <v>79</v>
      </c>
      <c r="K5349">
        <v>221</v>
      </c>
      <c r="L5349" s="27">
        <f>RestaurantData[[#This Row],[DailyCustAvg]]*30</f>
        <v>6630</v>
      </c>
      <c r="M5349" s="7">
        <f>(((RestaurantData[[#This Row],[FitScore]]/100)*RestaurantData[[#This Row],[DailyCustAvg]])/3.5)*30</f>
        <v>1496.4857142857143</v>
      </c>
      <c r="N5349">
        <v>40.670525002674999</v>
      </c>
      <c r="O5349">
        <v>-73.930159453046002</v>
      </c>
      <c r="P5349">
        <v>308</v>
      </c>
      <c r="Q5349">
        <v>41</v>
      </c>
      <c r="R5349">
        <f>(RestaurantData[[#This Row],[MonthySales]]/1500)*0.07</f>
        <v>6.9836000000000009E-2</v>
      </c>
    </row>
    <row r="5350" spans="1:18" hidden="1" x14ac:dyDescent="0.3">
      <c r="A5350">
        <v>50045050</v>
      </c>
      <c r="B5350" s="1" t="s">
        <v>5733</v>
      </c>
      <c r="C5350" t="s">
        <v>4408</v>
      </c>
      <c r="D5350" s="2">
        <v>240</v>
      </c>
      <c r="E5350" s="1" t="s">
        <v>5677</v>
      </c>
      <c r="F5350" s="2">
        <v>11213</v>
      </c>
      <c r="G5350" s="3">
        <v>7186765004</v>
      </c>
      <c r="H5350" s="1" t="s">
        <v>16</v>
      </c>
      <c r="I5350" t="s">
        <v>17</v>
      </c>
      <c r="J5350">
        <v>79</v>
      </c>
      <c r="K5350">
        <v>218</v>
      </c>
      <c r="L5350" s="27">
        <f>RestaurantData[[#This Row],[DailyCustAvg]]*30</f>
        <v>6540</v>
      </c>
      <c r="M5350" s="7">
        <f>(((RestaurantData[[#This Row],[FitScore]]/100)*RestaurantData[[#This Row],[DailyCustAvg]])/3.5)*30</f>
        <v>1476.1714285714286</v>
      </c>
      <c r="N5350">
        <v>40.670388261799999</v>
      </c>
      <c r="O5350">
        <v>-73.930981503218007</v>
      </c>
      <c r="P5350">
        <v>308</v>
      </c>
      <c r="Q5350">
        <v>35</v>
      </c>
      <c r="R5350">
        <f>(RestaurantData[[#This Row],[MonthySales]]/1500)*0.07</f>
        <v>6.8888000000000005E-2</v>
      </c>
    </row>
    <row r="5351" spans="1:18" hidden="1" x14ac:dyDescent="0.3">
      <c r="A5351">
        <v>41481717</v>
      </c>
      <c r="B5351" s="1" t="s">
        <v>5721</v>
      </c>
      <c r="C5351" t="s">
        <v>4408</v>
      </c>
      <c r="D5351" s="2">
        <v>1339</v>
      </c>
      <c r="E5351" s="1" t="s">
        <v>5675</v>
      </c>
      <c r="F5351" s="2">
        <v>11213</v>
      </c>
      <c r="G5351" s="3">
        <v>7183632450</v>
      </c>
      <c r="H5351" s="1" t="s">
        <v>641</v>
      </c>
      <c r="I5351" t="s">
        <v>21</v>
      </c>
      <c r="J5351">
        <v>79</v>
      </c>
      <c r="K5351">
        <v>217</v>
      </c>
      <c r="L5351" s="27">
        <f>RestaurantData[[#This Row],[DailyCustAvg]]*30</f>
        <v>6510</v>
      </c>
      <c r="M5351" s="7">
        <f>(((RestaurantData[[#This Row],[FitScore]]/100)*RestaurantData[[#This Row],[DailyCustAvg]])/3.5)*30</f>
        <v>1469.4</v>
      </c>
      <c r="N5351">
        <v>40.670766235102001</v>
      </c>
      <c r="O5351">
        <v>-73.934279569582998</v>
      </c>
      <c r="P5351">
        <v>308</v>
      </c>
      <c r="Q5351">
        <v>35</v>
      </c>
      <c r="R5351">
        <f>(RestaurantData[[#This Row],[MonthySales]]/1500)*0.07</f>
        <v>6.8572000000000008E-2</v>
      </c>
    </row>
    <row r="5352" spans="1:18" hidden="1" x14ac:dyDescent="0.3">
      <c r="A5352">
        <v>50002701</v>
      </c>
      <c r="B5352" s="1" t="s">
        <v>5684</v>
      </c>
      <c r="C5352" t="s">
        <v>4408</v>
      </c>
      <c r="D5352" s="2">
        <v>233</v>
      </c>
      <c r="E5352" s="1" t="s">
        <v>5641</v>
      </c>
      <c r="F5352" s="2">
        <v>11213</v>
      </c>
      <c r="G5352" s="3">
        <v>7186049376</v>
      </c>
      <c r="H5352" s="1" t="s">
        <v>212</v>
      </c>
      <c r="I5352" t="s">
        <v>17</v>
      </c>
      <c r="J5352">
        <v>79</v>
      </c>
      <c r="K5352">
        <v>209</v>
      </c>
      <c r="L5352" s="27">
        <f>RestaurantData[[#This Row],[DailyCustAvg]]*30</f>
        <v>6270</v>
      </c>
      <c r="M5352" s="7">
        <f>(((RestaurantData[[#This Row],[FitScore]]/100)*RestaurantData[[#This Row],[DailyCustAvg]])/3.5)*30</f>
        <v>1415.2285714285715</v>
      </c>
      <c r="N5352">
        <v>40.671936905479001</v>
      </c>
      <c r="O5352">
        <v>-73.941946111689006</v>
      </c>
      <c r="P5352">
        <v>308</v>
      </c>
      <c r="Q5352">
        <v>35</v>
      </c>
      <c r="R5352">
        <f>(RestaurantData[[#This Row],[MonthySales]]/1500)*0.07</f>
        <v>6.6044000000000005E-2</v>
      </c>
    </row>
    <row r="5353" spans="1:18" hidden="1" x14ac:dyDescent="0.3">
      <c r="A5353">
        <v>50018936</v>
      </c>
      <c r="B5353" s="1" t="s">
        <v>5743</v>
      </c>
      <c r="C5353" t="s">
        <v>4408</v>
      </c>
      <c r="D5353" s="2">
        <v>233</v>
      </c>
      <c r="E5353" s="1" t="s">
        <v>5677</v>
      </c>
      <c r="F5353" s="2">
        <v>11213</v>
      </c>
      <c r="G5353" s="3">
        <v>7188778599</v>
      </c>
      <c r="H5353" s="1" t="s">
        <v>242</v>
      </c>
      <c r="J5353">
        <v>84</v>
      </c>
      <c r="K5353">
        <v>209</v>
      </c>
      <c r="L5353" s="27">
        <f>RestaurantData[[#This Row],[DailyCustAvg]]*30</f>
        <v>6270</v>
      </c>
      <c r="M5353" s="7">
        <f>(((RestaurantData[[#This Row],[FitScore]]/100)*RestaurantData[[#This Row],[DailyCustAvg]])/3.5)*30</f>
        <v>1504.8000000000002</v>
      </c>
      <c r="N5353">
        <v>40.670772495698998</v>
      </c>
      <c r="O5353">
        <v>-73.930923426099994</v>
      </c>
      <c r="P5353">
        <v>308</v>
      </c>
      <c r="Q5353">
        <v>36</v>
      </c>
      <c r="R5353">
        <f>(RestaurantData[[#This Row],[MonthySales]]/1500)*0.07</f>
        <v>7.0224000000000009E-2</v>
      </c>
    </row>
    <row r="5354" spans="1:18" hidden="1" x14ac:dyDescent="0.3">
      <c r="A5354">
        <v>50037688</v>
      </c>
      <c r="B5354" s="1" t="s">
        <v>5710</v>
      </c>
      <c r="C5354" t="s">
        <v>4408</v>
      </c>
      <c r="D5354" s="2">
        <v>69</v>
      </c>
      <c r="E5354" s="1" t="s">
        <v>5677</v>
      </c>
      <c r="F5354" s="2">
        <v>11213</v>
      </c>
      <c r="G5354" s="3">
        <v>7184932211</v>
      </c>
      <c r="H5354" s="1" t="s">
        <v>242</v>
      </c>
      <c r="I5354" t="s">
        <v>21</v>
      </c>
      <c r="J5354">
        <v>83</v>
      </c>
      <c r="K5354">
        <v>208</v>
      </c>
      <c r="L5354" s="27">
        <f>RestaurantData[[#This Row],[DailyCustAvg]]*30</f>
        <v>6240</v>
      </c>
      <c r="M5354" s="7">
        <f>(((RestaurantData[[#This Row],[FitScore]]/100)*RestaurantData[[#This Row],[DailyCustAvg]])/3.5)*30</f>
        <v>1479.7714285714285</v>
      </c>
      <c r="N5354">
        <v>40.676695385297997</v>
      </c>
      <c r="O5354">
        <v>-73.930362067676</v>
      </c>
      <c r="P5354">
        <v>308</v>
      </c>
      <c r="Q5354">
        <v>36</v>
      </c>
      <c r="R5354">
        <f>(RestaurantData[[#This Row],[MonthySales]]/1500)*0.07</f>
        <v>6.9056000000000006E-2</v>
      </c>
    </row>
    <row r="5355" spans="1:18" hidden="1" x14ac:dyDescent="0.3">
      <c r="A5355">
        <v>40577241</v>
      </c>
      <c r="B5355" s="1" t="s">
        <v>5726</v>
      </c>
      <c r="C5355" t="s">
        <v>4408</v>
      </c>
      <c r="D5355" s="2">
        <v>618</v>
      </c>
      <c r="E5355" s="1" t="s">
        <v>4995</v>
      </c>
      <c r="F5355" s="2">
        <v>11216</v>
      </c>
      <c r="G5355" s="3">
        <v>7186040200</v>
      </c>
      <c r="H5355" s="1" t="s">
        <v>641</v>
      </c>
      <c r="I5355" t="s">
        <v>17</v>
      </c>
      <c r="J5355">
        <v>78</v>
      </c>
      <c r="K5355">
        <v>378</v>
      </c>
      <c r="L5355" s="27">
        <f>RestaurantData[[#This Row],[DailyCustAvg]]*30</f>
        <v>11340</v>
      </c>
      <c r="M5355" s="7">
        <f>(((RestaurantData[[#This Row],[FitScore]]/100)*RestaurantData[[#This Row],[DailyCustAvg]])/3.5)*30</f>
        <v>2527.2000000000003</v>
      </c>
      <c r="N5355">
        <v>40.677323126921998</v>
      </c>
      <c r="O5355">
        <v>-73.949811619041</v>
      </c>
      <c r="P5355">
        <v>308</v>
      </c>
      <c r="Q5355">
        <v>36</v>
      </c>
      <c r="R5355">
        <f>(RestaurantData[[#This Row],[MonthySales]]/1500)*0.07</f>
        <v>0.11793600000000001</v>
      </c>
    </row>
    <row r="5356" spans="1:18" hidden="1" x14ac:dyDescent="0.3">
      <c r="A5356">
        <v>50055885</v>
      </c>
      <c r="B5356" s="1" t="s">
        <v>5658</v>
      </c>
      <c r="C5356" t="s">
        <v>4408</v>
      </c>
      <c r="D5356" s="2">
        <v>1077</v>
      </c>
      <c r="E5356" s="1" t="s">
        <v>5280</v>
      </c>
      <c r="F5356" s="2">
        <v>11216</v>
      </c>
      <c r="G5356" s="3">
        <v>3472768749</v>
      </c>
      <c r="H5356" s="1" t="s">
        <v>56</v>
      </c>
      <c r="I5356" t="s">
        <v>21</v>
      </c>
      <c r="J5356">
        <v>82</v>
      </c>
      <c r="K5356">
        <v>367</v>
      </c>
      <c r="L5356" s="27">
        <f>RestaurantData[[#This Row],[DailyCustAvg]]*30</f>
        <v>11010</v>
      </c>
      <c r="M5356" s="7">
        <f>(((RestaurantData[[#This Row],[FitScore]]/100)*RestaurantData[[#This Row],[DailyCustAvg]])/3.5)*30</f>
        <v>2579.4857142857145</v>
      </c>
      <c r="N5356">
        <v>40.676134999254998</v>
      </c>
      <c r="O5356">
        <v>-73.950641704337002</v>
      </c>
      <c r="P5356">
        <v>308</v>
      </c>
      <c r="Q5356">
        <v>36</v>
      </c>
      <c r="R5356">
        <f>(RestaurantData[[#This Row],[MonthySales]]/1500)*0.07</f>
        <v>0.12037600000000002</v>
      </c>
    </row>
    <row r="5357" spans="1:18" hidden="1" x14ac:dyDescent="0.3">
      <c r="A5357">
        <v>50099930</v>
      </c>
      <c r="B5357" s="1" t="s">
        <v>5713</v>
      </c>
      <c r="C5357" t="s">
        <v>4408</v>
      </c>
      <c r="D5357" s="2">
        <v>822</v>
      </c>
      <c r="E5357" s="1" t="s">
        <v>4995</v>
      </c>
      <c r="F5357" s="2">
        <v>11216</v>
      </c>
      <c r="G5357" s="3">
        <v>3474095815</v>
      </c>
      <c r="H5357" s="1" t="s">
        <v>148</v>
      </c>
      <c r="I5357" t="s">
        <v>21</v>
      </c>
      <c r="J5357">
        <v>79</v>
      </c>
      <c r="K5357">
        <v>365</v>
      </c>
      <c r="L5357" s="27">
        <f>RestaurantData[[#This Row],[DailyCustAvg]]*30</f>
        <v>10950</v>
      </c>
      <c r="M5357" s="7">
        <f>(((RestaurantData[[#This Row],[FitScore]]/100)*RestaurantData[[#This Row],[DailyCustAvg]])/3.5)*30</f>
        <v>2471.5714285714284</v>
      </c>
      <c r="N5357">
        <v>40.670502634869003</v>
      </c>
      <c r="O5357">
        <v>-73.950451226189003</v>
      </c>
      <c r="P5357">
        <v>308</v>
      </c>
      <c r="Q5357">
        <v>35</v>
      </c>
      <c r="R5357">
        <f>(RestaurantData[[#This Row],[MonthySales]]/1500)*0.07</f>
        <v>0.11534000000000001</v>
      </c>
    </row>
    <row r="5358" spans="1:18" hidden="1" x14ac:dyDescent="0.3">
      <c r="A5358">
        <v>41304987</v>
      </c>
      <c r="B5358" s="1" t="s">
        <v>5689</v>
      </c>
      <c r="C5358" t="s">
        <v>4408</v>
      </c>
      <c r="D5358" s="2">
        <v>1473</v>
      </c>
      <c r="E5358" s="1" t="s">
        <v>4409</v>
      </c>
      <c r="F5358" s="2">
        <v>11216</v>
      </c>
      <c r="G5358" s="3">
        <v>7182215866</v>
      </c>
      <c r="H5358" s="1" t="s">
        <v>242</v>
      </c>
      <c r="I5358" t="s">
        <v>17</v>
      </c>
      <c r="J5358">
        <v>83</v>
      </c>
      <c r="K5358">
        <v>356</v>
      </c>
      <c r="L5358" s="27">
        <f>RestaurantData[[#This Row],[DailyCustAvg]]*30</f>
        <v>10680</v>
      </c>
      <c r="M5358" s="7">
        <f>(((RestaurantData[[#This Row],[FitScore]]/100)*RestaurantData[[#This Row],[DailyCustAvg]])/3.5)*30</f>
        <v>2532.6857142857139</v>
      </c>
      <c r="N5358">
        <v>40.672612244545</v>
      </c>
      <c r="O5358">
        <v>-73.954353838488004</v>
      </c>
      <c r="P5358">
        <v>308</v>
      </c>
      <c r="Q5358">
        <v>35</v>
      </c>
      <c r="R5358">
        <f>(RestaurantData[[#This Row],[MonthySales]]/1500)*0.07</f>
        <v>0.11819199999999999</v>
      </c>
    </row>
    <row r="5359" spans="1:18" hidden="1" x14ac:dyDescent="0.3">
      <c r="A5359">
        <v>50101281</v>
      </c>
      <c r="B5359" s="1" t="s">
        <v>5646</v>
      </c>
      <c r="C5359" t="s">
        <v>4408</v>
      </c>
      <c r="D5359" s="2">
        <v>633</v>
      </c>
      <c r="E5359" s="1" t="s">
        <v>4995</v>
      </c>
      <c r="F5359" s="2">
        <v>11216</v>
      </c>
      <c r="G5359" s="3">
        <v>3473515275</v>
      </c>
      <c r="H5359" s="1" t="s">
        <v>106</v>
      </c>
      <c r="I5359" t="s">
        <v>21</v>
      </c>
      <c r="J5359">
        <v>82</v>
      </c>
      <c r="K5359">
        <v>355</v>
      </c>
      <c r="L5359" s="27">
        <f>RestaurantData[[#This Row],[DailyCustAvg]]*30</f>
        <v>10650</v>
      </c>
      <c r="M5359" s="7">
        <f>(((RestaurantData[[#This Row],[FitScore]]/100)*RestaurantData[[#This Row],[DailyCustAvg]])/3.5)*30</f>
        <v>2495.1428571428569</v>
      </c>
      <c r="N5359">
        <v>40.675519872492998</v>
      </c>
      <c r="O5359">
        <v>-73.949957186513004</v>
      </c>
      <c r="P5359">
        <v>308</v>
      </c>
      <c r="Q5359">
        <v>36</v>
      </c>
      <c r="R5359">
        <f>(RestaurantData[[#This Row],[MonthySales]]/1500)*0.07</f>
        <v>0.11644</v>
      </c>
    </row>
    <row r="5360" spans="1:18" hidden="1" x14ac:dyDescent="0.3">
      <c r="A5360">
        <v>50079475</v>
      </c>
      <c r="B5360" s="1" t="s">
        <v>5727</v>
      </c>
      <c r="C5360" t="s">
        <v>4408</v>
      </c>
      <c r="D5360" s="2">
        <v>604</v>
      </c>
      <c r="E5360" s="1" t="s">
        <v>4995</v>
      </c>
      <c r="F5360" s="2">
        <v>11216</v>
      </c>
      <c r="G5360" s="3">
        <v>7187568787</v>
      </c>
      <c r="H5360" s="1" t="s">
        <v>68</v>
      </c>
      <c r="I5360" t="s">
        <v>17</v>
      </c>
      <c r="J5360">
        <v>82</v>
      </c>
      <c r="K5360">
        <v>352</v>
      </c>
      <c r="L5360" s="27">
        <f>RestaurantData[[#This Row],[DailyCustAvg]]*30</f>
        <v>10560</v>
      </c>
      <c r="M5360" s="7">
        <f>(((RestaurantData[[#This Row],[FitScore]]/100)*RestaurantData[[#This Row],[DailyCustAvg]])/3.5)*30</f>
        <v>2474.0571428571425</v>
      </c>
      <c r="N5360">
        <v>40.677899504453002</v>
      </c>
      <c r="O5360">
        <v>-73.949753499451006</v>
      </c>
      <c r="P5360">
        <v>308</v>
      </c>
      <c r="Q5360">
        <v>36</v>
      </c>
      <c r="R5360">
        <f>(RestaurantData[[#This Row],[MonthySales]]/1500)*0.07</f>
        <v>0.11545599999999999</v>
      </c>
    </row>
    <row r="5361" spans="1:18" hidden="1" x14ac:dyDescent="0.3">
      <c r="A5361">
        <v>50000973</v>
      </c>
      <c r="B5361" s="1" t="s">
        <v>5700</v>
      </c>
      <c r="C5361" t="s">
        <v>4408</v>
      </c>
      <c r="D5361" s="2">
        <v>816</v>
      </c>
      <c r="E5361" s="1" t="s">
        <v>4995</v>
      </c>
      <c r="F5361" s="2">
        <v>11216</v>
      </c>
      <c r="G5361" s="3">
        <v>7187780581</v>
      </c>
      <c r="H5361" s="1" t="s">
        <v>56</v>
      </c>
      <c r="J5361">
        <v>79</v>
      </c>
      <c r="K5361">
        <v>346</v>
      </c>
      <c r="L5361" s="27">
        <f>RestaurantData[[#This Row],[DailyCustAvg]]*30</f>
        <v>10380</v>
      </c>
      <c r="M5361" s="7">
        <f>(((RestaurantData[[#This Row],[FitScore]]/100)*RestaurantData[[#This Row],[DailyCustAvg]])/3.5)*30</f>
        <v>2342.9142857142861</v>
      </c>
      <c r="N5361">
        <v>40.670875910436997</v>
      </c>
      <c r="O5361">
        <v>-73.950418503907997</v>
      </c>
      <c r="P5361">
        <v>308</v>
      </c>
      <c r="Q5361">
        <v>35</v>
      </c>
      <c r="R5361">
        <f>(RestaurantData[[#This Row],[MonthySales]]/1500)*0.07</f>
        <v>0.10933600000000002</v>
      </c>
    </row>
    <row r="5362" spans="1:18" hidden="1" x14ac:dyDescent="0.3">
      <c r="A5362">
        <v>50069918</v>
      </c>
      <c r="B5362" s="1" t="s">
        <v>5656</v>
      </c>
      <c r="C5362" t="s">
        <v>4408</v>
      </c>
      <c r="D5362" s="2">
        <v>711</v>
      </c>
      <c r="E5362" s="1" t="s">
        <v>4995</v>
      </c>
      <c r="F5362" s="2">
        <v>11216</v>
      </c>
      <c r="G5362" s="3">
        <v>9546633128</v>
      </c>
      <c r="H5362" s="1" t="s">
        <v>16</v>
      </c>
      <c r="I5362" t="s">
        <v>17</v>
      </c>
      <c r="J5362">
        <v>85</v>
      </c>
      <c r="K5362">
        <v>339</v>
      </c>
      <c r="L5362" s="27">
        <f>RestaurantData[[#This Row],[DailyCustAvg]]*30</f>
        <v>10170</v>
      </c>
      <c r="M5362" s="7">
        <f>(((RestaurantData[[#This Row],[FitScore]]/100)*RestaurantData[[#This Row],[DailyCustAvg]])/3.5)*30</f>
        <v>2469.8571428571427</v>
      </c>
      <c r="N5362">
        <v>40.672942633174998</v>
      </c>
      <c r="O5362">
        <v>-73.950200662119002</v>
      </c>
      <c r="P5362">
        <v>308</v>
      </c>
      <c r="Q5362">
        <v>36</v>
      </c>
      <c r="R5362">
        <f>(RestaurantData[[#This Row],[MonthySales]]/1500)*0.07</f>
        <v>0.11526</v>
      </c>
    </row>
    <row r="5363" spans="1:18" hidden="1" x14ac:dyDescent="0.3">
      <c r="A5363">
        <v>50032742</v>
      </c>
      <c r="B5363" s="1" t="s">
        <v>5688</v>
      </c>
      <c r="C5363" t="s">
        <v>4408</v>
      </c>
      <c r="D5363" s="2">
        <v>1095</v>
      </c>
      <c r="E5363" s="1" t="s">
        <v>5280</v>
      </c>
      <c r="F5363" s="2">
        <v>11216</v>
      </c>
      <c r="G5363" s="3">
        <v>7185131025</v>
      </c>
      <c r="H5363" s="1" t="s">
        <v>16</v>
      </c>
      <c r="I5363" t="s">
        <v>17</v>
      </c>
      <c r="J5363">
        <v>83</v>
      </c>
      <c r="K5363">
        <v>337</v>
      </c>
      <c r="L5363" s="27">
        <f>RestaurantData[[#This Row],[DailyCustAvg]]*30</f>
        <v>10110</v>
      </c>
      <c r="M5363" s="7">
        <f>(((RestaurantData[[#This Row],[FitScore]]/100)*RestaurantData[[#This Row],[DailyCustAvg]])/3.5)*30</f>
        <v>2397.5142857142855</v>
      </c>
      <c r="N5363">
        <v>40.676063059259</v>
      </c>
      <c r="O5363">
        <v>-73.949322269167993</v>
      </c>
      <c r="P5363">
        <v>308</v>
      </c>
      <c r="Q5363">
        <v>36</v>
      </c>
      <c r="R5363">
        <f>(RestaurantData[[#This Row],[MonthySales]]/1500)*0.07</f>
        <v>0.11188400000000001</v>
      </c>
    </row>
    <row r="5364" spans="1:18" hidden="1" x14ac:dyDescent="0.3">
      <c r="A5364">
        <v>50086161</v>
      </c>
      <c r="B5364" s="1" t="s">
        <v>5725</v>
      </c>
      <c r="C5364" t="s">
        <v>4408</v>
      </c>
      <c r="D5364" s="2">
        <v>615</v>
      </c>
      <c r="E5364" s="1" t="s">
        <v>4995</v>
      </c>
      <c r="F5364" s="2">
        <v>11216</v>
      </c>
      <c r="G5364" s="3">
        <v>7187584640</v>
      </c>
      <c r="H5364" s="1" t="s">
        <v>56</v>
      </c>
      <c r="I5364" t="s">
        <v>21</v>
      </c>
      <c r="J5364">
        <v>81</v>
      </c>
      <c r="K5364">
        <v>327</v>
      </c>
      <c r="L5364" s="27">
        <f>RestaurantData[[#This Row],[DailyCustAvg]]*30</f>
        <v>9810</v>
      </c>
      <c r="M5364" s="7">
        <f>(((RestaurantData[[#This Row],[FitScore]]/100)*RestaurantData[[#This Row],[DailyCustAvg]])/3.5)*30</f>
        <v>2270.3142857142857</v>
      </c>
      <c r="N5364">
        <v>40.675953529714</v>
      </c>
      <c r="O5364">
        <v>-73.949917203164006</v>
      </c>
      <c r="P5364">
        <v>308</v>
      </c>
      <c r="Q5364">
        <v>36</v>
      </c>
      <c r="R5364">
        <f>(RestaurantData[[#This Row],[MonthySales]]/1500)*0.07</f>
        <v>0.105948</v>
      </c>
    </row>
    <row r="5365" spans="1:18" hidden="1" x14ac:dyDescent="0.3">
      <c r="A5365">
        <v>50079683</v>
      </c>
      <c r="B5365" s="1" t="s">
        <v>5682</v>
      </c>
      <c r="C5365" t="s">
        <v>4408</v>
      </c>
      <c r="D5365" s="2">
        <v>680</v>
      </c>
      <c r="E5365" s="1" t="s">
        <v>4995</v>
      </c>
      <c r="F5365" s="2">
        <v>11216</v>
      </c>
      <c r="G5365" s="3">
        <v>3476401232</v>
      </c>
      <c r="H5365" s="1" t="s">
        <v>163</v>
      </c>
      <c r="I5365" t="s">
        <v>17</v>
      </c>
      <c r="J5365">
        <v>78</v>
      </c>
      <c r="K5365">
        <v>319</v>
      </c>
      <c r="L5365" s="27">
        <f>RestaurantData[[#This Row],[DailyCustAvg]]*30</f>
        <v>9570</v>
      </c>
      <c r="M5365" s="7">
        <f>(((RestaurantData[[#This Row],[FitScore]]/100)*RestaurantData[[#This Row],[DailyCustAvg]])/3.5)*30</f>
        <v>2132.7428571428572</v>
      </c>
      <c r="N5365">
        <v>40.675330500281</v>
      </c>
      <c r="O5365">
        <v>-73.949996985480993</v>
      </c>
      <c r="P5365">
        <v>308</v>
      </c>
      <c r="Q5365">
        <v>36</v>
      </c>
      <c r="R5365">
        <f>(RestaurantData[[#This Row],[MonthySales]]/1500)*0.07</f>
        <v>9.9528000000000005E-2</v>
      </c>
    </row>
    <row r="5366" spans="1:18" hidden="1" x14ac:dyDescent="0.3">
      <c r="A5366">
        <v>50034093</v>
      </c>
      <c r="B5366" s="1" t="s">
        <v>5657</v>
      </c>
      <c r="C5366" t="s">
        <v>4408</v>
      </c>
      <c r="D5366" s="2">
        <v>759</v>
      </c>
      <c r="E5366" s="1" t="s">
        <v>4995</v>
      </c>
      <c r="F5366" s="2">
        <v>11216</v>
      </c>
      <c r="G5366" s="3">
        <v>7185522005</v>
      </c>
      <c r="H5366" s="1" t="s">
        <v>276</v>
      </c>
      <c r="I5366" t="s">
        <v>21</v>
      </c>
      <c r="J5366">
        <v>84</v>
      </c>
      <c r="K5366">
        <v>314</v>
      </c>
      <c r="L5366" s="27">
        <f>RestaurantData[[#This Row],[DailyCustAvg]]*30</f>
        <v>9420</v>
      </c>
      <c r="M5366" s="7">
        <f>(((RestaurantData[[#This Row],[FitScore]]/100)*RestaurantData[[#This Row],[DailyCustAvg]])/3.5)*30</f>
        <v>2260.8000000000002</v>
      </c>
      <c r="N5366">
        <v>40.671326025673999</v>
      </c>
      <c r="O5366">
        <v>-73.950353279751994</v>
      </c>
      <c r="P5366">
        <v>308</v>
      </c>
      <c r="Q5366">
        <v>35</v>
      </c>
      <c r="R5366">
        <f>(RestaurantData[[#This Row],[MonthySales]]/1500)*0.07</f>
        <v>0.10550400000000001</v>
      </c>
    </row>
    <row r="5367" spans="1:18" hidden="1" x14ac:dyDescent="0.3">
      <c r="A5367">
        <v>50093386</v>
      </c>
      <c r="B5367" s="1" t="s">
        <v>5662</v>
      </c>
      <c r="C5367" t="s">
        <v>4408</v>
      </c>
      <c r="D5367" s="2">
        <v>787</v>
      </c>
      <c r="E5367" s="1" t="s">
        <v>5663</v>
      </c>
      <c r="F5367" s="2">
        <v>11216</v>
      </c>
      <c r="G5367" s="3">
        <v>3476273095</v>
      </c>
      <c r="H5367" s="1" t="s">
        <v>66</v>
      </c>
      <c r="I5367" t="s">
        <v>17</v>
      </c>
      <c r="J5367">
        <v>80</v>
      </c>
      <c r="K5367">
        <v>304</v>
      </c>
      <c r="L5367" s="27">
        <f>RestaurantData[[#This Row],[DailyCustAvg]]*30</f>
        <v>9120</v>
      </c>
      <c r="M5367" s="7">
        <f>(((RestaurantData[[#This Row],[FitScore]]/100)*RestaurantData[[#This Row],[DailyCustAvg]])/3.5)*30</f>
        <v>2084.5714285714289</v>
      </c>
      <c r="N5367">
        <v>40.674348168903997</v>
      </c>
      <c r="O5367">
        <v>-73.950686292631005</v>
      </c>
      <c r="P5367">
        <v>308</v>
      </c>
      <c r="Q5367">
        <v>36</v>
      </c>
      <c r="R5367">
        <f>(RestaurantData[[#This Row],[MonthySales]]/1500)*0.07</f>
        <v>9.7280000000000019E-2</v>
      </c>
    </row>
    <row r="5368" spans="1:18" hidden="1" x14ac:dyDescent="0.3">
      <c r="A5368">
        <v>50058769</v>
      </c>
      <c r="B5368" s="1" t="s">
        <v>5649</v>
      </c>
      <c r="C5368" t="s">
        <v>4408</v>
      </c>
      <c r="D5368" s="2">
        <v>758</v>
      </c>
      <c r="E5368" s="1" t="s">
        <v>4995</v>
      </c>
      <c r="F5368" s="2">
        <v>11216</v>
      </c>
      <c r="G5368" s="3">
        <v>7183631122</v>
      </c>
      <c r="H5368" s="1" t="s">
        <v>202</v>
      </c>
      <c r="I5368" t="s">
        <v>21</v>
      </c>
      <c r="J5368">
        <v>81</v>
      </c>
      <c r="K5368">
        <v>292</v>
      </c>
      <c r="L5368" s="27">
        <f>RestaurantData[[#This Row],[DailyCustAvg]]*30</f>
        <v>8760</v>
      </c>
      <c r="M5368" s="7">
        <f>(((RestaurantData[[#This Row],[FitScore]]/100)*RestaurantData[[#This Row],[DailyCustAvg]])/3.5)*30</f>
        <v>2027.3142857142857</v>
      </c>
      <c r="N5368">
        <v>40.672761495176999</v>
      </c>
      <c r="O5368">
        <v>-73.950240452681996</v>
      </c>
      <c r="P5368">
        <v>308</v>
      </c>
      <c r="Q5368">
        <v>36</v>
      </c>
      <c r="R5368">
        <f>(RestaurantData[[#This Row],[MonthySales]]/1500)*0.07</f>
        <v>9.4608000000000012E-2</v>
      </c>
    </row>
    <row r="5369" spans="1:18" hidden="1" x14ac:dyDescent="0.3">
      <c r="A5369">
        <v>50015695</v>
      </c>
      <c r="B5369" s="1" t="s">
        <v>291</v>
      </c>
      <c r="C5369" t="s">
        <v>4408</v>
      </c>
      <c r="D5369" s="2">
        <v>341</v>
      </c>
      <c r="E5369" s="1" t="s">
        <v>5635</v>
      </c>
      <c r="F5369" s="2">
        <v>11216</v>
      </c>
      <c r="G5369" s="3">
        <v>7187780140</v>
      </c>
      <c r="H5369" s="1" t="s">
        <v>56</v>
      </c>
      <c r="I5369" t="s">
        <v>17</v>
      </c>
      <c r="J5369">
        <v>80</v>
      </c>
      <c r="K5369">
        <v>276</v>
      </c>
      <c r="L5369" s="27">
        <f>RestaurantData[[#This Row],[DailyCustAvg]]*30</f>
        <v>8280</v>
      </c>
      <c r="M5369" s="7">
        <f>(((RestaurantData[[#This Row],[FitScore]]/100)*RestaurantData[[#This Row],[DailyCustAvg]])/3.5)*30</f>
        <v>1892.5714285714287</v>
      </c>
      <c r="N5369">
        <v>40.670516349049002</v>
      </c>
      <c r="O5369">
        <v>-73.957242770505005</v>
      </c>
      <c r="P5369">
        <v>308</v>
      </c>
      <c r="Q5369">
        <v>35</v>
      </c>
      <c r="R5369">
        <f>(RestaurantData[[#This Row],[MonthySales]]/1500)*0.07</f>
        <v>8.832000000000001E-2</v>
      </c>
    </row>
    <row r="5370" spans="1:18" hidden="1" x14ac:dyDescent="0.3">
      <c r="A5370">
        <v>40825993</v>
      </c>
      <c r="B5370" s="1" t="s">
        <v>5738</v>
      </c>
      <c r="C5370" t="s">
        <v>4408</v>
      </c>
      <c r="D5370" s="2">
        <v>788</v>
      </c>
      <c r="E5370" s="1" t="s">
        <v>4995</v>
      </c>
      <c r="F5370" s="2">
        <v>11216</v>
      </c>
      <c r="G5370" s="3">
        <v>7187357065</v>
      </c>
      <c r="H5370" s="1" t="s">
        <v>641</v>
      </c>
      <c r="I5370" t="s">
        <v>17</v>
      </c>
      <c r="J5370">
        <v>81</v>
      </c>
      <c r="K5370">
        <v>264</v>
      </c>
      <c r="L5370" s="27">
        <f>RestaurantData[[#This Row],[DailyCustAvg]]*30</f>
        <v>7920</v>
      </c>
      <c r="M5370" s="7">
        <f>(((RestaurantData[[#This Row],[FitScore]]/100)*RestaurantData[[#This Row],[DailyCustAvg]])/3.5)*30</f>
        <v>1832.9142857142856</v>
      </c>
      <c r="N5370">
        <v>40.671811840147001</v>
      </c>
      <c r="O5370">
        <v>-73.950327682224</v>
      </c>
      <c r="P5370">
        <v>308</v>
      </c>
      <c r="Q5370">
        <v>35</v>
      </c>
      <c r="R5370">
        <f>(RestaurantData[[#This Row],[MonthySales]]/1500)*0.07</f>
        <v>8.5536000000000001E-2</v>
      </c>
    </row>
    <row r="5371" spans="1:18" hidden="1" x14ac:dyDescent="0.3">
      <c r="A5371">
        <v>41530091</v>
      </c>
      <c r="B5371" s="1" t="s">
        <v>5685</v>
      </c>
      <c r="C5371" t="s">
        <v>4408</v>
      </c>
      <c r="D5371" s="2">
        <v>762</v>
      </c>
      <c r="E5371" s="1" t="s">
        <v>4995</v>
      </c>
      <c r="F5371" s="2">
        <v>11216</v>
      </c>
      <c r="G5371" s="3">
        <v>7182218020</v>
      </c>
      <c r="H5371" s="1" t="s">
        <v>641</v>
      </c>
      <c r="I5371" t="s">
        <v>17</v>
      </c>
      <c r="J5371">
        <v>78</v>
      </c>
      <c r="K5371">
        <v>260</v>
      </c>
      <c r="L5371" s="27">
        <f>RestaurantData[[#This Row],[DailyCustAvg]]*30</f>
        <v>7800</v>
      </c>
      <c r="M5371" s="7">
        <f>(((RestaurantData[[#This Row],[FitScore]]/100)*RestaurantData[[#This Row],[DailyCustAvg]])/3.5)*30</f>
        <v>1738.2857142857142</v>
      </c>
      <c r="N5371">
        <v>40.672657196815003</v>
      </c>
      <c r="O5371">
        <v>-73.950247740747002</v>
      </c>
      <c r="P5371">
        <v>308</v>
      </c>
      <c r="Q5371">
        <v>36</v>
      </c>
      <c r="R5371">
        <f>(RestaurantData[[#This Row],[MonthySales]]/1500)*0.07</f>
        <v>8.1119999999999998E-2</v>
      </c>
    </row>
    <row r="5372" spans="1:18" hidden="1" x14ac:dyDescent="0.3">
      <c r="A5372">
        <v>50092873</v>
      </c>
      <c r="B5372" s="1" t="s">
        <v>5708</v>
      </c>
      <c r="C5372" t="s">
        <v>4408</v>
      </c>
      <c r="D5372" s="2">
        <v>863</v>
      </c>
      <c r="E5372" s="1" t="s">
        <v>5679</v>
      </c>
      <c r="F5372" s="2">
        <v>11216</v>
      </c>
      <c r="G5372" s="3">
        <v>6468730977</v>
      </c>
      <c r="H5372" s="1" t="s">
        <v>186</v>
      </c>
      <c r="I5372" t="s">
        <v>17</v>
      </c>
      <c r="J5372">
        <v>84</v>
      </c>
      <c r="K5372">
        <v>252</v>
      </c>
      <c r="L5372" s="27">
        <f>RestaurantData[[#This Row],[DailyCustAvg]]*30</f>
        <v>7560</v>
      </c>
      <c r="M5372" s="7">
        <f>(((RestaurantData[[#This Row],[FitScore]]/100)*RestaurantData[[#This Row],[DailyCustAvg]])/3.5)*30</f>
        <v>1814.3999999999999</v>
      </c>
      <c r="N5372">
        <v>40.672497738455</v>
      </c>
      <c r="O5372">
        <v>-73.949649435683995</v>
      </c>
      <c r="P5372">
        <v>308</v>
      </c>
      <c r="Q5372">
        <v>36</v>
      </c>
      <c r="R5372">
        <f>(RestaurantData[[#This Row],[MonthySales]]/1500)*0.07</f>
        <v>8.4672000000000011E-2</v>
      </c>
    </row>
    <row r="5373" spans="1:18" hidden="1" x14ac:dyDescent="0.3">
      <c r="A5373">
        <v>50040061</v>
      </c>
      <c r="B5373" s="1" t="s">
        <v>5636</v>
      </c>
      <c r="C5373" t="s">
        <v>4408</v>
      </c>
      <c r="D5373" s="2">
        <v>99</v>
      </c>
      <c r="E5373" s="1" t="s">
        <v>5637</v>
      </c>
      <c r="F5373" s="2">
        <v>11216</v>
      </c>
      <c r="G5373" s="3">
        <v>7187084933</v>
      </c>
      <c r="H5373" s="1" t="s">
        <v>16</v>
      </c>
      <c r="I5373" t="s">
        <v>21</v>
      </c>
      <c r="J5373">
        <v>79</v>
      </c>
      <c r="K5373">
        <v>200</v>
      </c>
      <c r="L5373" s="27">
        <f>RestaurantData[[#This Row],[DailyCustAvg]]*30</f>
        <v>6000</v>
      </c>
      <c r="M5373" s="7">
        <f>(((RestaurantData[[#This Row],[FitScore]]/100)*RestaurantData[[#This Row],[DailyCustAvg]])/3.5)*30</f>
        <v>1354.2857142857144</v>
      </c>
      <c r="N5373">
        <v>40.674198122443997</v>
      </c>
      <c r="O5373">
        <v>-73.952863859589002</v>
      </c>
      <c r="P5373">
        <v>308</v>
      </c>
      <c r="Q5373">
        <v>36</v>
      </c>
      <c r="R5373">
        <f>(RestaurantData[[#This Row],[MonthySales]]/1500)*0.07</f>
        <v>6.3200000000000006E-2</v>
      </c>
    </row>
    <row r="5374" spans="1:18" hidden="1" x14ac:dyDescent="0.3">
      <c r="A5374">
        <v>50069955</v>
      </c>
      <c r="B5374" s="1" t="s">
        <v>5691</v>
      </c>
      <c r="C5374" t="s">
        <v>4408</v>
      </c>
      <c r="D5374" s="2">
        <v>263</v>
      </c>
      <c r="E5374" s="1" t="s">
        <v>4793</v>
      </c>
      <c r="F5374" s="2">
        <v>11217</v>
      </c>
      <c r="G5374" s="3">
        <v>7182303881</v>
      </c>
      <c r="H5374" s="1" t="s">
        <v>68</v>
      </c>
      <c r="I5374" t="s">
        <v>21</v>
      </c>
      <c r="J5374">
        <v>84</v>
      </c>
      <c r="K5374">
        <v>272</v>
      </c>
      <c r="L5374" s="27">
        <f>RestaurantData[[#This Row],[DailyCustAvg]]*30</f>
        <v>8160</v>
      </c>
      <c r="M5374" s="7">
        <f>(((RestaurantData[[#This Row],[FitScore]]/100)*RestaurantData[[#This Row],[DailyCustAvg]])/3.5)*30</f>
        <v>1958.4</v>
      </c>
      <c r="N5374">
        <v>40.679936058476997</v>
      </c>
      <c r="O5374">
        <v>-73.974445138877002</v>
      </c>
      <c r="P5374">
        <v>308</v>
      </c>
      <c r="Q5374">
        <v>35</v>
      </c>
      <c r="R5374">
        <f>(RestaurantData[[#This Row],[MonthySales]]/1500)*0.07</f>
        <v>9.1392000000000015E-2</v>
      </c>
    </row>
    <row r="5375" spans="1:18" hidden="1" x14ac:dyDescent="0.3">
      <c r="A5375">
        <v>41265576</v>
      </c>
      <c r="B5375" s="1" t="s">
        <v>5720</v>
      </c>
      <c r="C5375" t="s">
        <v>4408</v>
      </c>
      <c r="D5375" s="2">
        <v>259</v>
      </c>
      <c r="E5375" s="1" t="s">
        <v>4793</v>
      </c>
      <c r="F5375" s="2">
        <v>11217</v>
      </c>
      <c r="G5375" s="3">
        <v>7184844114</v>
      </c>
      <c r="H5375" s="1" t="s">
        <v>276</v>
      </c>
      <c r="I5375" t="s">
        <v>17</v>
      </c>
      <c r="J5375">
        <v>82</v>
      </c>
      <c r="K5375">
        <v>263</v>
      </c>
      <c r="L5375" s="27">
        <f>RestaurantData[[#This Row],[DailyCustAvg]]*30</f>
        <v>7890</v>
      </c>
      <c r="M5375" s="7">
        <f>(((RestaurantData[[#This Row],[FitScore]]/100)*RestaurantData[[#This Row],[DailyCustAvg]])/3.5)*30</f>
        <v>1848.5142857142857</v>
      </c>
      <c r="N5375">
        <v>40.680018415380999</v>
      </c>
      <c r="O5375">
        <v>-73.974506398561005</v>
      </c>
      <c r="P5375">
        <v>308</v>
      </c>
      <c r="Q5375">
        <v>35</v>
      </c>
      <c r="R5375">
        <f>(RestaurantData[[#This Row],[MonthySales]]/1500)*0.07</f>
        <v>8.6264000000000007E-2</v>
      </c>
    </row>
    <row r="5376" spans="1:18" hidden="1" x14ac:dyDescent="0.3">
      <c r="A5376">
        <v>40928416</v>
      </c>
      <c r="B5376" s="1" t="s">
        <v>5686</v>
      </c>
      <c r="C5376" t="s">
        <v>4408</v>
      </c>
      <c r="D5376" s="2">
        <v>301</v>
      </c>
      <c r="E5376" s="1" t="s">
        <v>4793</v>
      </c>
      <c r="F5376" s="2">
        <v>11217</v>
      </c>
      <c r="G5376" s="3">
        <v>7182301165</v>
      </c>
      <c r="H5376" s="1" t="s">
        <v>66</v>
      </c>
      <c r="I5376" t="s">
        <v>17</v>
      </c>
      <c r="J5376">
        <v>78</v>
      </c>
      <c r="K5376">
        <v>256</v>
      </c>
      <c r="L5376" s="27">
        <f>RestaurantData[[#This Row],[DailyCustAvg]]*30</f>
        <v>7680</v>
      </c>
      <c r="M5376" s="7">
        <f>(((RestaurantData[[#This Row],[FitScore]]/100)*RestaurantData[[#This Row],[DailyCustAvg]])/3.5)*30</f>
        <v>1711.5428571428572</v>
      </c>
      <c r="N5376">
        <v>40.678890126966003</v>
      </c>
      <c r="O5376">
        <v>-73.973684820144996</v>
      </c>
      <c r="P5376">
        <v>308</v>
      </c>
      <c r="Q5376">
        <v>35</v>
      </c>
      <c r="R5376">
        <f>(RestaurantData[[#This Row],[MonthySales]]/1500)*0.07</f>
        <v>7.9872000000000012E-2</v>
      </c>
    </row>
    <row r="5377" spans="1:18" hidden="1" x14ac:dyDescent="0.3">
      <c r="A5377">
        <v>50046578</v>
      </c>
      <c r="B5377" s="1" t="s">
        <v>5632</v>
      </c>
      <c r="C5377" t="s">
        <v>4408</v>
      </c>
      <c r="D5377" s="2">
        <v>333</v>
      </c>
      <c r="E5377" s="1" t="s">
        <v>4793</v>
      </c>
      <c r="F5377" s="2">
        <v>11217</v>
      </c>
      <c r="G5377" s="3">
        <v>9176098864</v>
      </c>
      <c r="H5377" s="1" t="s">
        <v>641</v>
      </c>
      <c r="I5377" t="s">
        <v>17</v>
      </c>
      <c r="J5377">
        <v>79</v>
      </c>
      <c r="K5377">
        <v>250</v>
      </c>
      <c r="L5377" s="27">
        <f>RestaurantData[[#This Row],[DailyCustAvg]]*30</f>
        <v>7500</v>
      </c>
      <c r="M5377" s="7">
        <f>(((RestaurantData[[#This Row],[FitScore]]/100)*RestaurantData[[#This Row],[DailyCustAvg]])/3.5)*30</f>
        <v>1692.8571428571429</v>
      </c>
      <c r="N5377">
        <v>40.677759091219002</v>
      </c>
      <c r="O5377">
        <v>-73.972877691763998</v>
      </c>
      <c r="P5377">
        <v>308</v>
      </c>
      <c r="Q5377">
        <v>35</v>
      </c>
      <c r="R5377">
        <f>(RestaurantData[[#This Row],[MonthySales]]/1500)*0.07</f>
        <v>7.9000000000000001E-2</v>
      </c>
    </row>
    <row r="5378" spans="1:18" hidden="1" x14ac:dyDescent="0.3">
      <c r="A5378">
        <v>40380464</v>
      </c>
      <c r="B5378" s="1" t="s">
        <v>5671</v>
      </c>
      <c r="C5378" t="s">
        <v>4408</v>
      </c>
      <c r="D5378" s="2">
        <v>331</v>
      </c>
      <c r="E5378" s="1" t="s">
        <v>4793</v>
      </c>
      <c r="F5378" s="2">
        <v>11217</v>
      </c>
      <c r="G5378" s="3">
        <v>7186388866</v>
      </c>
      <c r="H5378" s="1" t="s">
        <v>68</v>
      </c>
      <c r="I5378" t="s">
        <v>21</v>
      </c>
      <c r="J5378">
        <v>82</v>
      </c>
      <c r="K5378">
        <v>239</v>
      </c>
      <c r="L5378" s="27">
        <f>RestaurantData[[#This Row],[DailyCustAvg]]*30</f>
        <v>7170</v>
      </c>
      <c r="M5378" s="7">
        <f>(((RestaurantData[[#This Row],[FitScore]]/100)*RestaurantData[[#This Row],[DailyCustAvg]])/3.5)*30</f>
        <v>1679.8285714285712</v>
      </c>
      <c r="N5378">
        <v>40.677792033642</v>
      </c>
      <c r="O5378">
        <v>-73.972899309835995</v>
      </c>
      <c r="P5378">
        <v>308</v>
      </c>
      <c r="Q5378">
        <v>35</v>
      </c>
      <c r="R5378">
        <f>(RestaurantData[[#This Row],[MonthySales]]/1500)*0.07</f>
        <v>7.8392000000000003E-2</v>
      </c>
    </row>
    <row r="5379" spans="1:18" hidden="1" x14ac:dyDescent="0.3">
      <c r="A5379">
        <v>50005487</v>
      </c>
      <c r="B5379" s="1" t="s">
        <v>5668</v>
      </c>
      <c r="C5379" t="s">
        <v>4408</v>
      </c>
      <c r="D5379" s="2">
        <v>1575</v>
      </c>
      <c r="E5379" s="1" t="s">
        <v>137</v>
      </c>
      <c r="F5379" s="2">
        <v>11233</v>
      </c>
      <c r="G5379" s="3">
        <v>7189533532</v>
      </c>
      <c r="H5379" s="1" t="s">
        <v>242</v>
      </c>
      <c r="I5379" t="s">
        <v>17</v>
      </c>
      <c r="J5379">
        <v>79</v>
      </c>
      <c r="K5379">
        <v>379</v>
      </c>
      <c r="L5379" s="27">
        <f>RestaurantData[[#This Row],[DailyCustAvg]]*30</f>
        <v>11370</v>
      </c>
      <c r="M5379" s="7">
        <f>(((RestaurantData[[#This Row],[FitScore]]/100)*RestaurantData[[#This Row],[DailyCustAvg]])/3.5)*30</f>
        <v>2566.3714285714291</v>
      </c>
      <c r="N5379">
        <v>40.672045013206002</v>
      </c>
      <c r="O5379">
        <v>-73.924876614057993</v>
      </c>
      <c r="P5379">
        <v>308</v>
      </c>
      <c r="Q5379">
        <v>41</v>
      </c>
      <c r="R5379">
        <f>(RestaurantData[[#This Row],[MonthySales]]/1500)*0.07</f>
        <v>0.11976400000000004</v>
      </c>
    </row>
    <row r="5380" spans="1:18" hidden="1" x14ac:dyDescent="0.3">
      <c r="A5380">
        <v>50083982</v>
      </c>
      <c r="B5380" s="1" t="s">
        <v>5741</v>
      </c>
      <c r="C5380" t="s">
        <v>4408</v>
      </c>
      <c r="D5380" s="2">
        <v>372</v>
      </c>
      <c r="E5380" s="1" t="s">
        <v>4974</v>
      </c>
      <c r="F5380" s="2">
        <v>11233</v>
      </c>
      <c r="G5380" s="3">
        <v>3476616112</v>
      </c>
      <c r="H5380" s="1" t="s">
        <v>2871</v>
      </c>
      <c r="I5380" t="s">
        <v>21</v>
      </c>
      <c r="J5380">
        <v>80</v>
      </c>
      <c r="K5380">
        <v>207</v>
      </c>
      <c r="L5380" s="27">
        <f>RestaurantData[[#This Row],[DailyCustAvg]]*30</f>
        <v>6210</v>
      </c>
      <c r="M5380" s="7">
        <f>(((RestaurantData[[#This Row],[FitScore]]/100)*RestaurantData[[#This Row],[DailyCustAvg]])/3.5)*30</f>
        <v>1419.4285714285718</v>
      </c>
      <c r="N5380">
        <v>40.676231554582998</v>
      </c>
      <c r="O5380">
        <v>-73.921901219874997</v>
      </c>
      <c r="P5380">
        <v>308</v>
      </c>
      <c r="Q5380">
        <v>41</v>
      </c>
      <c r="R5380">
        <f>(RestaurantData[[#This Row],[MonthySales]]/1500)*0.07</f>
        <v>6.6240000000000021E-2</v>
      </c>
    </row>
    <row r="5381" spans="1:18" hidden="1" x14ac:dyDescent="0.3">
      <c r="A5381">
        <v>50062861</v>
      </c>
      <c r="B5381" s="1" t="s">
        <v>5665</v>
      </c>
      <c r="C5381" t="s">
        <v>4408</v>
      </c>
      <c r="D5381" s="2">
        <v>678</v>
      </c>
      <c r="E5381" s="1" t="s">
        <v>3720</v>
      </c>
      <c r="F5381" s="2">
        <v>11238</v>
      </c>
      <c r="G5381" s="3">
        <v>7182307852</v>
      </c>
      <c r="H5381" s="1" t="s">
        <v>66</v>
      </c>
      <c r="I5381" t="s">
        <v>17</v>
      </c>
      <c r="J5381">
        <v>83</v>
      </c>
      <c r="K5381">
        <v>391</v>
      </c>
      <c r="L5381" s="27">
        <f>RestaurantData[[#This Row],[DailyCustAvg]]*30</f>
        <v>11730</v>
      </c>
      <c r="M5381" s="7">
        <f>(((RestaurantData[[#This Row],[FitScore]]/100)*RestaurantData[[#This Row],[DailyCustAvg]])/3.5)*30</f>
        <v>2781.6857142857143</v>
      </c>
      <c r="N5381">
        <v>40.675308374750998</v>
      </c>
      <c r="O5381">
        <v>-73.956302355494003</v>
      </c>
      <c r="P5381">
        <v>308</v>
      </c>
      <c r="Q5381">
        <v>35</v>
      </c>
      <c r="R5381">
        <f>(RestaurantData[[#This Row],[MonthySales]]/1500)*0.07</f>
        <v>0.12981200000000001</v>
      </c>
    </row>
    <row r="5382" spans="1:18" hidden="1" x14ac:dyDescent="0.3">
      <c r="A5382">
        <v>50085465</v>
      </c>
      <c r="B5382" s="1" t="s">
        <v>5664</v>
      </c>
      <c r="C5382" t="s">
        <v>4408</v>
      </c>
      <c r="D5382" s="2">
        <v>992</v>
      </c>
      <c r="E5382" s="1" t="s">
        <v>4796</v>
      </c>
      <c r="F5382" s="2">
        <v>11238</v>
      </c>
      <c r="G5382" s="3">
        <v>7184516330</v>
      </c>
      <c r="H5382" s="1" t="s">
        <v>2716</v>
      </c>
      <c r="I5382" t="s">
        <v>21</v>
      </c>
      <c r="J5382">
        <v>85</v>
      </c>
      <c r="K5382">
        <v>386</v>
      </c>
      <c r="L5382" s="27">
        <f>RestaurantData[[#This Row],[DailyCustAvg]]*30</f>
        <v>11580</v>
      </c>
      <c r="M5382" s="7">
        <f>(((RestaurantData[[#This Row],[FitScore]]/100)*RestaurantData[[#This Row],[DailyCustAvg]])/3.5)*30</f>
        <v>2812.2857142857138</v>
      </c>
      <c r="N5382">
        <v>40.680319189777002</v>
      </c>
      <c r="O5382">
        <v>-73.960719268751006</v>
      </c>
      <c r="P5382">
        <v>308</v>
      </c>
      <c r="Q5382">
        <v>35</v>
      </c>
      <c r="R5382">
        <f>(RestaurantData[[#This Row],[MonthySales]]/1500)*0.07</f>
        <v>0.13124</v>
      </c>
    </row>
    <row r="5383" spans="1:18" hidden="1" x14ac:dyDescent="0.3">
      <c r="A5383">
        <v>50001189</v>
      </c>
      <c r="B5383" s="1" t="s">
        <v>5651</v>
      </c>
      <c r="C5383" t="s">
        <v>4408</v>
      </c>
      <c r="D5383" s="2">
        <v>742</v>
      </c>
      <c r="E5383" s="1" t="s">
        <v>3720</v>
      </c>
      <c r="F5383" s="2">
        <v>11238</v>
      </c>
      <c r="G5383" s="3">
        <v>7189425201</v>
      </c>
      <c r="H5383" s="1" t="s">
        <v>24</v>
      </c>
      <c r="I5383" t="s">
        <v>21</v>
      </c>
      <c r="J5383">
        <v>78</v>
      </c>
      <c r="K5383">
        <v>381</v>
      </c>
      <c r="L5383" s="27">
        <f>RestaurantData[[#This Row],[DailyCustAvg]]*30</f>
        <v>11430</v>
      </c>
      <c r="M5383" s="7">
        <f>(((RestaurantData[[#This Row],[FitScore]]/100)*RestaurantData[[#This Row],[DailyCustAvg]])/3.5)*30</f>
        <v>2547.2571428571432</v>
      </c>
      <c r="N5383">
        <v>40.67305247529</v>
      </c>
      <c r="O5383">
        <v>-73.957114963474993</v>
      </c>
      <c r="P5383">
        <v>308</v>
      </c>
      <c r="Q5383">
        <v>35</v>
      </c>
      <c r="R5383">
        <f>(RestaurantData[[#This Row],[MonthySales]]/1500)*0.07</f>
        <v>0.11887200000000003</v>
      </c>
    </row>
    <row r="5384" spans="1:18" hidden="1" x14ac:dyDescent="0.3">
      <c r="A5384">
        <v>41564907</v>
      </c>
      <c r="B5384" s="1" t="s">
        <v>5669</v>
      </c>
      <c r="C5384" t="s">
        <v>4408</v>
      </c>
      <c r="D5384" s="2">
        <v>769</v>
      </c>
      <c r="E5384" s="1" t="s">
        <v>3928</v>
      </c>
      <c r="F5384" s="2">
        <v>11238</v>
      </c>
      <c r="G5384" s="3">
        <v>3474425959</v>
      </c>
      <c r="H5384" s="1" t="s">
        <v>16</v>
      </c>
      <c r="J5384">
        <v>84</v>
      </c>
      <c r="K5384">
        <v>379</v>
      </c>
      <c r="L5384" s="27">
        <f>RestaurantData[[#This Row],[DailyCustAvg]]*30</f>
        <v>11370</v>
      </c>
      <c r="M5384" s="7">
        <f>(((RestaurantData[[#This Row],[FitScore]]/100)*RestaurantData[[#This Row],[DailyCustAvg]])/3.5)*30</f>
        <v>2728.8</v>
      </c>
      <c r="N5384">
        <v>40.673831295090999</v>
      </c>
      <c r="O5384">
        <v>-73.962990674061004</v>
      </c>
      <c r="P5384">
        <v>308</v>
      </c>
      <c r="Q5384">
        <v>35</v>
      </c>
      <c r="R5384">
        <f>(RestaurantData[[#This Row],[MonthySales]]/1500)*0.07</f>
        <v>0.12734400000000001</v>
      </c>
    </row>
    <row r="5385" spans="1:18" hidden="1" x14ac:dyDescent="0.3">
      <c r="A5385">
        <v>50038892</v>
      </c>
      <c r="B5385" s="1" t="s">
        <v>5714</v>
      </c>
      <c r="C5385" t="s">
        <v>4408</v>
      </c>
      <c r="D5385" s="2">
        <v>772</v>
      </c>
      <c r="E5385" s="1" t="s">
        <v>4940</v>
      </c>
      <c r="F5385" s="2">
        <v>11238</v>
      </c>
      <c r="G5385" s="3">
        <v>9175350500</v>
      </c>
      <c r="H5385" s="1" t="s">
        <v>16</v>
      </c>
      <c r="I5385" t="s">
        <v>17</v>
      </c>
      <c r="J5385">
        <v>84</v>
      </c>
      <c r="K5385">
        <v>378</v>
      </c>
      <c r="L5385" s="27">
        <f>RestaurantData[[#This Row],[DailyCustAvg]]*30</f>
        <v>11340</v>
      </c>
      <c r="M5385" s="7">
        <f>(((RestaurantData[[#This Row],[FitScore]]/100)*RestaurantData[[#This Row],[DailyCustAvg]])/3.5)*30</f>
        <v>2721.6</v>
      </c>
      <c r="N5385">
        <v>40.679466820750001</v>
      </c>
      <c r="O5385">
        <v>-73.964573886137003</v>
      </c>
      <c r="P5385">
        <v>308</v>
      </c>
      <c r="Q5385">
        <v>35</v>
      </c>
      <c r="R5385">
        <f>(RestaurantData[[#This Row],[MonthySales]]/1500)*0.07</f>
        <v>0.12700800000000001</v>
      </c>
    </row>
    <row r="5386" spans="1:18" hidden="1" x14ac:dyDescent="0.3">
      <c r="A5386">
        <v>50060692</v>
      </c>
      <c r="B5386" s="1" t="s">
        <v>5706</v>
      </c>
      <c r="C5386" t="s">
        <v>4408</v>
      </c>
      <c r="D5386" s="2">
        <v>689</v>
      </c>
      <c r="E5386" s="1" t="s">
        <v>3928</v>
      </c>
      <c r="F5386" s="2">
        <v>11238</v>
      </c>
      <c r="G5386" s="3">
        <v>3474420443</v>
      </c>
      <c r="H5386" s="1" t="s">
        <v>20</v>
      </c>
      <c r="I5386" t="s">
        <v>21</v>
      </c>
      <c r="J5386">
        <v>84</v>
      </c>
      <c r="K5386">
        <v>376</v>
      </c>
      <c r="L5386" s="27">
        <f>RestaurantData[[#This Row],[DailyCustAvg]]*30</f>
        <v>11280</v>
      </c>
      <c r="M5386" s="7">
        <f>(((RestaurantData[[#This Row],[FitScore]]/100)*RestaurantData[[#This Row],[DailyCustAvg]])/3.5)*30</f>
        <v>2707.2</v>
      </c>
      <c r="N5386">
        <v>40.676688785864002</v>
      </c>
      <c r="O5386">
        <v>-73.963547887268007</v>
      </c>
      <c r="P5386">
        <v>308</v>
      </c>
      <c r="Q5386">
        <v>35</v>
      </c>
      <c r="R5386">
        <f>(RestaurantData[[#This Row],[MonthySales]]/1500)*0.07</f>
        <v>0.126336</v>
      </c>
    </row>
    <row r="5387" spans="1:18" hidden="1" x14ac:dyDescent="0.3">
      <c r="A5387">
        <v>50086011</v>
      </c>
      <c r="B5387" s="1" t="s">
        <v>5716</v>
      </c>
      <c r="C5387" t="s">
        <v>4408</v>
      </c>
      <c r="D5387" s="2">
        <v>791</v>
      </c>
      <c r="E5387" s="1" t="s">
        <v>3928</v>
      </c>
      <c r="F5387" s="2">
        <v>11238</v>
      </c>
      <c r="G5387" s="3">
        <v>4082190246</v>
      </c>
      <c r="H5387" s="1" t="s">
        <v>16</v>
      </c>
      <c r="I5387" t="s">
        <v>21</v>
      </c>
      <c r="J5387">
        <v>84</v>
      </c>
      <c r="K5387">
        <v>376</v>
      </c>
      <c r="L5387" s="27">
        <f>RestaurantData[[#This Row],[DailyCustAvg]]*30</f>
        <v>11280</v>
      </c>
      <c r="M5387" s="7">
        <f>(((RestaurantData[[#This Row],[FitScore]]/100)*RestaurantData[[#This Row],[DailyCustAvg]])/3.5)*30</f>
        <v>2707.2</v>
      </c>
      <c r="N5387">
        <v>40.672952909529997</v>
      </c>
      <c r="O5387">
        <v>-73.962814518795</v>
      </c>
      <c r="P5387">
        <v>308</v>
      </c>
      <c r="Q5387">
        <v>35</v>
      </c>
      <c r="R5387">
        <f>(RestaurantData[[#This Row],[MonthySales]]/1500)*0.07</f>
        <v>0.126336</v>
      </c>
    </row>
    <row r="5388" spans="1:18" hidden="1" x14ac:dyDescent="0.3">
      <c r="A5388">
        <v>50071494</v>
      </c>
      <c r="B5388" s="1" t="s">
        <v>5705</v>
      </c>
      <c r="C5388" t="s">
        <v>4408</v>
      </c>
      <c r="D5388" s="2">
        <v>758</v>
      </c>
      <c r="E5388" s="1" t="s">
        <v>3720</v>
      </c>
      <c r="F5388" s="2">
        <v>11238</v>
      </c>
      <c r="G5388" s="3">
        <v>3476634020</v>
      </c>
      <c r="H5388" s="1" t="s">
        <v>20</v>
      </c>
      <c r="I5388" t="s">
        <v>21</v>
      </c>
      <c r="J5388">
        <v>83</v>
      </c>
      <c r="K5388">
        <v>375</v>
      </c>
      <c r="L5388" s="27">
        <f>RestaurantData[[#This Row],[DailyCustAvg]]*30</f>
        <v>11250</v>
      </c>
      <c r="M5388" s="7">
        <f>(((RestaurantData[[#This Row],[FitScore]]/100)*RestaurantData[[#This Row],[DailyCustAvg]])/3.5)*30</f>
        <v>2667.8571428571431</v>
      </c>
      <c r="N5388">
        <v>40.672640815413999</v>
      </c>
      <c r="O5388">
        <v>-73.957266638114007</v>
      </c>
      <c r="P5388">
        <v>308</v>
      </c>
      <c r="Q5388">
        <v>35</v>
      </c>
      <c r="R5388">
        <f>(RestaurantData[[#This Row],[MonthySales]]/1500)*0.07</f>
        <v>0.12450000000000001</v>
      </c>
    </row>
    <row r="5389" spans="1:18" hidden="1" x14ac:dyDescent="0.3">
      <c r="A5389">
        <v>50099783</v>
      </c>
      <c r="B5389" s="1" t="s">
        <v>5644</v>
      </c>
      <c r="C5389" t="s">
        <v>4408</v>
      </c>
      <c r="D5389" s="2">
        <v>721</v>
      </c>
      <c r="E5389" s="1" t="s">
        <v>3720</v>
      </c>
      <c r="F5389" s="2">
        <v>11238</v>
      </c>
      <c r="G5389" s="3">
        <v>3473651656</v>
      </c>
      <c r="H5389" s="1" t="s">
        <v>73</v>
      </c>
      <c r="I5389" t="s">
        <v>17</v>
      </c>
      <c r="J5389">
        <v>83</v>
      </c>
      <c r="K5389">
        <v>374</v>
      </c>
      <c r="L5389" s="27">
        <f>RestaurantData[[#This Row],[DailyCustAvg]]*30</f>
        <v>11220</v>
      </c>
      <c r="M5389" s="7">
        <f>(((RestaurantData[[#This Row],[FitScore]]/100)*RestaurantData[[#This Row],[DailyCustAvg]])/3.5)*30</f>
        <v>2660.7428571428568</v>
      </c>
      <c r="N5389">
        <v>40.673867556003998</v>
      </c>
      <c r="O5389">
        <v>-73.956800798792997</v>
      </c>
      <c r="P5389">
        <v>308</v>
      </c>
      <c r="Q5389">
        <v>35</v>
      </c>
      <c r="R5389">
        <f>(RestaurantData[[#This Row],[MonthySales]]/1500)*0.07</f>
        <v>0.12416799999999999</v>
      </c>
    </row>
    <row r="5390" spans="1:18" hidden="1" x14ac:dyDescent="0.3">
      <c r="A5390">
        <v>50071831</v>
      </c>
      <c r="B5390" s="1" t="s">
        <v>5697</v>
      </c>
      <c r="C5390" t="s">
        <v>4408</v>
      </c>
      <c r="D5390" s="2">
        <v>794</v>
      </c>
      <c r="E5390" s="1" t="s">
        <v>3928</v>
      </c>
      <c r="F5390" s="2">
        <v>11238</v>
      </c>
      <c r="G5390" s="3">
        <v>3475337110</v>
      </c>
      <c r="H5390" s="1" t="s">
        <v>1843</v>
      </c>
      <c r="I5390" t="s">
        <v>21</v>
      </c>
      <c r="J5390">
        <v>78</v>
      </c>
      <c r="K5390">
        <v>368</v>
      </c>
      <c r="L5390" s="27">
        <f>RestaurantData[[#This Row],[DailyCustAvg]]*30</f>
        <v>11040</v>
      </c>
      <c r="M5390" s="7">
        <f>(((RestaurantData[[#This Row],[FitScore]]/100)*RestaurantData[[#This Row],[DailyCustAvg]])/3.5)*30</f>
        <v>2460.3428571428576</v>
      </c>
      <c r="N5390">
        <v>40.674160694967</v>
      </c>
      <c r="O5390">
        <v>-73.963073406871004</v>
      </c>
      <c r="P5390">
        <v>308</v>
      </c>
      <c r="Q5390">
        <v>35</v>
      </c>
      <c r="R5390">
        <f>(RestaurantData[[#This Row],[MonthySales]]/1500)*0.07</f>
        <v>0.11481600000000004</v>
      </c>
    </row>
    <row r="5391" spans="1:18" hidden="1" x14ac:dyDescent="0.3">
      <c r="A5391">
        <v>50009225</v>
      </c>
      <c r="B5391" s="1" t="s">
        <v>5642</v>
      </c>
      <c r="C5391" t="s">
        <v>4408</v>
      </c>
      <c r="D5391" s="2">
        <v>565</v>
      </c>
      <c r="E5391" s="1" t="s">
        <v>1785</v>
      </c>
      <c r="F5391" s="2">
        <v>11238</v>
      </c>
      <c r="G5391" s="3">
        <v>3474259570</v>
      </c>
      <c r="H5391" s="1" t="s">
        <v>68</v>
      </c>
      <c r="I5391" t="s">
        <v>21</v>
      </c>
      <c r="J5391">
        <v>80</v>
      </c>
      <c r="K5391">
        <v>355</v>
      </c>
      <c r="L5391" s="27">
        <f>RestaurantData[[#This Row],[DailyCustAvg]]*30</f>
        <v>10650</v>
      </c>
      <c r="M5391" s="7">
        <f>(((RestaurantData[[#This Row],[FitScore]]/100)*RestaurantData[[#This Row],[DailyCustAvg]])/3.5)*30</f>
        <v>2434.2857142857142</v>
      </c>
      <c r="N5391">
        <v>40.680831900508998</v>
      </c>
      <c r="O5391">
        <v>-73.967709872384006</v>
      </c>
      <c r="P5391">
        <v>308</v>
      </c>
      <c r="Q5391">
        <v>35</v>
      </c>
      <c r="R5391">
        <f>(RestaurantData[[#This Row],[MonthySales]]/1500)*0.07</f>
        <v>0.11360000000000001</v>
      </c>
    </row>
    <row r="5392" spans="1:18" hidden="1" x14ac:dyDescent="0.3">
      <c r="A5392">
        <v>50090997</v>
      </c>
      <c r="B5392" s="1" t="s">
        <v>5724</v>
      </c>
      <c r="C5392" t="s">
        <v>4408</v>
      </c>
      <c r="D5392" s="2">
        <v>500</v>
      </c>
      <c r="E5392" s="1" t="s">
        <v>5663</v>
      </c>
      <c r="F5392" s="2">
        <v>11238</v>
      </c>
      <c r="G5392" s="3">
        <v>9177703373</v>
      </c>
      <c r="H5392" s="1" t="s">
        <v>186</v>
      </c>
      <c r="I5392" t="s">
        <v>21</v>
      </c>
      <c r="J5392">
        <v>78</v>
      </c>
      <c r="K5392">
        <v>353</v>
      </c>
      <c r="L5392" s="27">
        <f>RestaurantData[[#This Row],[DailyCustAvg]]*30</f>
        <v>10590</v>
      </c>
      <c r="M5392" s="7">
        <f>(((RestaurantData[[#This Row],[FitScore]]/100)*RestaurantData[[#This Row],[DailyCustAvg]])/3.5)*30</f>
        <v>2360.0571428571434</v>
      </c>
      <c r="N5392">
        <v>40.675856044718003</v>
      </c>
      <c r="O5392">
        <v>-73.960314525818006</v>
      </c>
      <c r="P5392">
        <v>308</v>
      </c>
      <c r="Q5392">
        <v>35</v>
      </c>
      <c r="R5392">
        <f>(RestaurantData[[#This Row],[MonthySales]]/1500)*0.07</f>
        <v>0.11013600000000003</v>
      </c>
    </row>
    <row r="5393" spans="1:18" hidden="1" x14ac:dyDescent="0.3">
      <c r="A5393">
        <v>50068649</v>
      </c>
      <c r="B5393" s="1" t="s">
        <v>5648</v>
      </c>
      <c r="C5393" t="s">
        <v>4408</v>
      </c>
      <c r="D5393" s="2">
        <v>567</v>
      </c>
      <c r="E5393" s="1" t="s">
        <v>1785</v>
      </c>
      <c r="F5393" s="2">
        <v>11238</v>
      </c>
      <c r="G5393" s="3">
        <v>7183999000</v>
      </c>
      <c r="H5393" s="1" t="s">
        <v>24</v>
      </c>
      <c r="I5393" t="s">
        <v>17</v>
      </c>
      <c r="J5393">
        <v>83</v>
      </c>
      <c r="K5393">
        <v>350</v>
      </c>
      <c r="L5393" s="27">
        <f>RestaurantData[[#This Row],[DailyCustAvg]]*30</f>
        <v>10500</v>
      </c>
      <c r="M5393" s="7">
        <f>(((RestaurantData[[#This Row],[FitScore]]/100)*RestaurantData[[#This Row],[DailyCustAvg]])/3.5)*30</f>
        <v>2490</v>
      </c>
      <c r="N5393">
        <v>40.680774266326999</v>
      </c>
      <c r="O5393">
        <v>-73.967731532890994</v>
      </c>
      <c r="P5393">
        <v>308</v>
      </c>
      <c r="Q5393">
        <v>35</v>
      </c>
      <c r="R5393">
        <f>(RestaurantData[[#This Row],[MonthySales]]/1500)*0.07</f>
        <v>0.11620000000000001</v>
      </c>
    </row>
    <row r="5394" spans="1:18" hidden="1" x14ac:dyDescent="0.3">
      <c r="A5394">
        <v>41250984</v>
      </c>
      <c r="B5394" s="1" t="s">
        <v>5740</v>
      </c>
      <c r="C5394" t="s">
        <v>4408</v>
      </c>
      <c r="D5394" s="2">
        <v>351</v>
      </c>
      <c r="E5394" s="1" t="s">
        <v>4793</v>
      </c>
      <c r="F5394" s="2">
        <v>11238</v>
      </c>
      <c r="G5394" s="3">
        <v>7183980501</v>
      </c>
      <c r="H5394" s="1" t="s">
        <v>16</v>
      </c>
      <c r="I5394" t="s">
        <v>21</v>
      </c>
      <c r="J5394">
        <v>79</v>
      </c>
      <c r="K5394">
        <v>349</v>
      </c>
      <c r="L5394" s="27">
        <f>RestaurantData[[#This Row],[DailyCustAvg]]*30</f>
        <v>10470</v>
      </c>
      <c r="M5394" s="7">
        <f>(((RestaurantData[[#This Row],[FitScore]]/100)*RestaurantData[[#This Row],[DailyCustAvg]])/3.5)*30</f>
        <v>2363.2285714285717</v>
      </c>
      <c r="N5394">
        <v>40.676949240100001</v>
      </c>
      <c r="O5394">
        <v>-73.972283163097003</v>
      </c>
      <c r="P5394">
        <v>308</v>
      </c>
      <c r="Q5394">
        <v>35</v>
      </c>
      <c r="R5394">
        <f>(RestaurantData[[#This Row],[MonthySales]]/1500)*0.07</f>
        <v>0.11028400000000003</v>
      </c>
    </row>
    <row r="5395" spans="1:18" hidden="1" x14ac:dyDescent="0.3">
      <c r="A5395">
        <v>50001675</v>
      </c>
      <c r="B5395" s="1" t="s">
        <v>5672</v>
      </c>
      <c r="C5395" t="s">
        <v>4408</v>
      </c>
      <c r="D5395" s="2">
        <v>723</v>
      </c>
      <c r="E5395" s="1" t="s">
        <v>3928</v>
      </c>
      <c r="F5395" s="2">
        <v>11238</v>
      </c>
      <c r="G5395" s="3">
        <v>7186796611</v>
      </c>
      <c r="H5395" s="1" t="s">
        <v>143</v>
      </c>
      <c r="I5395" t="s">
        <v>21</v>
      </c>
      <c r="J5395">
        <v>81</v>
      </c>
      <c r="K5395">
        <v>347</v>
      </c>
      <c r="L5395" s="27">
        <f>RestaurantData[[#This Row],[DailyCustAvg]]*30</f>
        <v>10410</v>
      </c>
      <c r="M5395" s="7">
        <f>(((RestaurantData[[#This Row],[FitScore]]/100)*RestaurantData[[#This Row],[DailyCustAvg]])/3.5)*30</f>
        <v>2409.1714285714288</v>
      </c>
      <c r="N5395">
        <v>40.675050049916003</v>
      </c>
      <c r="O5395">
        <v>-73.963220721854</v>
      </c>
      <c r="P5395">
        <v>308</v>
      </c>
      <c r="Q5395">
        <v>35</v>
      </c>
      <c r="R5395">
        <f>(RestaurantData[[#This Row],[MonthySales]]/1500)*0.07</f>
        <v>0.11242800000000001</v>
      </c>
    </row>
    <row r="5396" spans="1:18" hidden="1" x14ac:dyDescent="0.3">
      <c r="A5396">
        <v>41711425</v>
      </c>
      <c r="B5396" s="1" t="s">
        <v>5694</v>
      </c>
      <c r="C5396" t="s">
        <v>4408</v>
      </c>
      <c r="D5396" s="2">
        <v>409</v>
      </c>
      <c r="E5396" s="1" t="s">
        <v>5354</v>
      </c>
      <c r="F5396" s="2">
        <v>11238</v>
      </c>
      <c r="G5396" s="3">
        <v>7183992211</v>
      </c>
      <c r="H5396" s="1" t="s">
        <v>16</v>
      </c>
      <c r="I5396" t="s">
        <v>21</v>
      </c>
      <c r="J5396">
        <v>79</v>
      </c>
      <c r="K5396">
        <v>339</v>
      </c>
      <c r="L5396" s="27">
        <f>RestaurantData[[#This Row],[DailyCustAvg]]*30</f>
        <v>10170</v>
      </c>
      <c r="M5396" s="7">
        <f>(((RestaurantData[[#This Row],[FitScore]]/100)*RestaurantData[[#This Row],[DailyCustAvg]])/3.5)*30</f>
        <v>2295.5142857142855</v>
      </c>
      <c r="N5396">
        <v>40.672546576907997</v>
      </c>
      <c r="O5396">
        <v>-73.962490298999001</v>
      </c>
      <c r="P5396">
        <v>308</v>
      </c>
      <c r="Q5396">
        <v>35</v>
      </c>
      <c r="R5396">
        <f>(RestaurantData[[#This Row],[MonthySales]]/1500)*0.07</f>
        <v>0.107124</v>
      </c>
    </row>
    <row r="5397" spans="1:18" hidden="1" x14ac:dyDescent="0.3">
      <c r="A5397">
        <v>50102271</v>
      </c>
      <c r="B5397" s="1" t="s">
        <v>5711</v>
      </c>
      <c r="C5397" t="s">
        <v>4408</v>
      </c>
      <c r="D5397" s="2">
        <v>609</v>
      </c>
      <c r="E5397" s="1" t="s">
        <v>3720</v>
      </c>
      <c r="F5397" s="2">
        <v>11238</v>
      </c>
      <c r="G5397" s="3">
        <v>7183988828</v>
      </c>
      <c r="H5397" s="1" t="s">
        <v>68</v>
      </c>
      <c r="I5397" t="s">
        <v>17</v>
      </c>
      <c r="J5397">
        <v>85</v>
      </c>
      <c r="K5397">
        <v>338</v>
      </c>
      <c r="L5397" s="27">
        <f>RestaurantData[[#This Row],[DailyCustAvg]]*30</f>
        <v>10140</v>
      </c>
      <c r="M5397" s="7">
        <f>(((RestaurantData[[#This Row],[FitScore]]/100)*RestaurantData[[#This Row],[DailyCustAvg]])/3.5)*30</f>
        <v>2462.5714285714284</v>
      </c>
      <c r="N5397">
        <v>40.677682268250997</v>
      </c>
      <c r="O5397">
        <v>-73.955424718803997</v>
      </c>
      <c r="P5397">
        <v>308</v>
      </c>
      <c r="Q5397">
        <v>35</v>
      </c>
      <c r="R5397">
        <f>(RestaurantData[[#This Row],[MonthySales]]/1500)*0.07</f>
        <v>0.11492000000000001</v>
      </c>
    </row>
    <row r="5398" spans="1:18" hidden="1" x14ac:dyDescent="0.3">
      <c r="A5398">
        <v>50012210</v>
      </c>
      <c r="B5398" s="1" t="s">
        <v>5715</v>
      </c>
      <c r="C5398" t="s">
        <v>4408</v>
      </c>
      <c r="D5398" s="2">
        <v>784</v>
      </c>
      <c r="E5398" s="1" t="s">
        <v>3928</v>
      </c>
      <c r="F5398" s="2">
        <v>11238</v>
      </c>
      <c r="G5398" s="3">
        <v>7187893700</v>
      </c>
      <c r="H5398" s="1" t="s">
        <v>24</v>
      </c>
      <c r="I5398" t="s">
        <v>17</v>
      </c>
      <c r="J5398">
        <v>80</v>
      </c>
      <c r="K5398">
        <v>334</v>
      </c>
      <c r="L5398" s="27">
        <f>RestaurantData[[#This Row],[DailyCustAvg]]*30</f>
        <v>10020</v>
      </c>
      <c r="M5398" s="7">
        <f>(((RestaurantData[[#This Row],[FitScore]]/100)*RestaurantData[[#This Row],[DailyCustAvg]])/3.5)*30</f>
        <v>2290.2857142857142</v>
      </c>
      <c r="N5398">
        <v>40.674374800269</v>
      </c>
      <c r="O5398">
        <v>-73.963112943620004</v>
      </c>
      <c r="P5398">
        <v>308</v>
      </c>
      <c r="Q5398">
        <v>35</v>
      </c>
      <c r="R5398">
        <f>(RestaurantData[[#This Row],[MonthySales]]/1500)*0.07</f>
        <v>0.10688000000000002</v>
      </c>
    </row>
    <row r="5399" spans="1:18" hidden="1" x14ac:dyDescent="0.3">
      <c r="A5399">
        <v>41469247</v>
      </c>
      <c r="B5399" s="1" t="s">
        <v>5719</v>
      </c>
      <c r="C5399" t="s">
        <v>4408</v>
      </c>
      <c r="D5399" s="2">
        <v>732</v>
      </c>
      <c r="E5399" s="1" t="s">
        <v>3928</v>
      </c>
      <c r="F5399" s="2">
        <v>11238</v>
      </c>
      <c r="G5399" s="3">
        <v>3472407281</v>
      </c>
      <c r="H5399" s="1" t="s">
        <v>56</v>
      </c>
      <c r="I5399" t="s">
        <v>21</v>
      </c>
      <c r="J5399">
        <v>83</v>
      </c>
      <c r="K5399">
        <v>331</v>
      </c>
      <c r="L5399" s="27">
        <f>RestaurantData[[#This Row],[DailyCustAvg]]*30</f>
        <v>9930</v>
      </c>
      <c r="M5399" s="7">
        <f>(((RestaurantData[[#This Row],[FitScore]]/100)*RestaurantData[[#This Row],[DailyCustAvg]])/3.5)*30</f>
        <v>2354.8285714285712</v>
      </c>
      <c r="N5399">
        <v>40.676024514547002</v>
      </c>
      <c r="O5399">
        <v>-73.963436491850999</v>
      </c>
      <c r="P5399">
        <v>308</v>
      </c>
      <c r="Q5399">
        <v>35</v>
      </c>
      <c r="R5399">
        <f>(RestaurantData[[#This Row],[MonthySales]]/1500)*0.07</f>
        <v>0.109892</v>
      </c>
    </row>
    <row r="5400" spans="1:18" hidden="1" x14ac:dyDescent="0.3">
      <c r="A5400">
        <v>50066349</v>
      </c>
      <c r="B5400" s="1" t="s">
        <v>1258</v>
      </c>
      <c r="C5400" t="s">
        <v>4408</v>
      </c>
      <c r="D5400" s="2">
        <v>636</v>
      </c>
      <c r="E5400" s="1" t="s">
        <v>4955</v>
      </c>
      <c r="F5400" s="2">
        <v>11238</v>
      </c>
      <c r="G5400" s="3">
        <v>7184847724</v>
      </c>
      <c r="H5400" s="1" t="s">
        <v>16</v>
      </c>
      <c r="I5400" t="s">
        <v>17</v>
      </c>
      <c r="J5400">
        <v>78</v>
      </c>
      <c r="K5400">
        <v>324</v>
      </c>
      <c r="L5400" s="27">
        <f>RestaurantData[[#This Row],[DailyCustAvg]]*30</f>
        <v>9720</v>
      </c>
      <c r="M5400" s="7">
        <f>(((RestaurantData[[#This Row],[FitScore]]/100)*RestaurantData[[#This Row],[DailyCustAvg]])/3.5)*30</f>
        <v>2166.1714285714284</v>
      </c>
      <c r="N5400">
        <v>40.677575055917004</v>
      </c>
      <c r="O5400">
        <v>-73.972311743936004</v>
      </c>
      <c r="P5400">
        <v>308</v>
      </c>
      <c r="Q5400">
        <v>35</v>
      </c>
      <c r="R5400">
        <f>(RestaurantData[[#This Row],[MonthySales]]/1500)*0.07</f>
        <v>0.101088</v>
      </c>
    </row>
    <row r="5401" spans="1:18" hidden="1" x14ac:dyDescent="0.3">
      <c r="A5401">
        <v>50087894</v>
      </c>
      <c r="B5401" s="1" t="s">
        <v>5709</v>
      </c>
      <c r="C5401" t="s">
        <v>4408</v>
      </c>
      <c r="D5401" s="2">
        <v>595</v>
      </c>
      <c r="E5401" s="1" t="s">
        <v>3928</v>
      </c>
      <c r="F5401" s="2">
        <v>11238</v>
      </c>
      <c r="G5401" s="3">
        <v>3474972856</v>
      </c>
      <c r="H5401" s="1" t="s">
        <v>20</v>
      </c>
      <c r="I5401" t="s">
        <v>21</v>
      </c>
      <c r="J5401">
        <v>79</v>
      </c>
      <c r="K5401">
        <v>323</v>
      </c>
      <c r="L5401" s="27">
        <f>RestaurantData[[#This Row],[DailyCustAvg]]*30</f>
        <v>9690</v>
      </c>
      <c r="M5401" s="7">
        <f>(((RestaurantData[[#This Row],[FitScore]]/100)*RestaurantData[[#This Row],[DailyCustAvg]])/3.5)*30</f>
        <v>2187.1714285714288</v>
      </c>
      <c r="N5401">
        <v>40.679881150641997</v>
      </c>
      <c r="O5401">
        <v>-73.964151837239996</v>
      </c>
      <c r="P5401">
        <v>308</v>
      </c>
      <c r="Q5401">
        <v>35</v>
      </c>
      <c r="R5401">
        <f>(RestaurantData[[#This Row],[MonthySales]]/1500)*0.07</f>
        <v>0.10206800000000002</v>
      </c>
    </row>
    <row r="5402" spans="1:18" hidden="1" x14ac:dyDescent="0.3">
      <c r="A5402">
        <v>50103057</v>
      </c>
      <c r="B5402" s="1" t="s">
        <v>5704</v>
      </c>
      <c r="C5402" t="s">
        <v>4408</v>
      </c>
      <c r="D5402" s="2">
        <v>622</v>
      </c>
      <c r="E5402" s="1" t="s">
        <v>1785</v>
      </c>
      <c r="F5402" s="2">
        <v>11238</v>
      </c>
      <c r="G5402" s="3">
        <v>3473508838</v>
      </c>
      <c r="H5402" s="1" t="s">
        <v>56</v>
      </c>
      <c r="I5402" t="s">
        <v>21</v>
      </c>
      <c r="J5402">
        <v>80</v>
      </c>
      <c r="K5402">
        <v>321</v>
      </c>
      <c r="L5402" s="27">
        <f>RestaurantData[[#This Row],[DailyCustAvg]]*30</f>
        <v>9630</v>
      </c>
      <c r="M5402" s="7">
        <f>(((RestaurantData[[#This Row],[FitScore]]/100)*RestaurantData[[#This Row],[DailyCustAvg]])/3.5)*30</f>
        <v>2201.1428571428573</v>
      </c>
      <c r="N5402">
        <v>40.677527524001</v>
      </c>
      <c r="O5402">
        <v>-73.968915628383002</v>
      </c>
      <c r="P5402">
        <v>308</v>
      </c>
      <c r="Q5402">
        <v>35</v>
      </c>
      <c r="R5402">
        <f>(RestaurantData[[#This Row],[MonthySales]]/1500)*0.07</f>
        <v>0.10272000000000002</v>
      </c>
    </row>
    <row r="5403" spans="1:18" hidden="1" x14ac:dyDescent="0.3">
      <c r="A5403">
        <v>41310341</v>
      </c>
      <c r="B5403" s="1" t="s">
        <v>5633</v>
      </c>
      <c r="C5403" t="s">
        <v>4408</v>
      </c>
      <c r="D5403" s="2">
        <v>778</v>
      </c>
      <c r="E5403" s="1" t="s">
        <v>3720</v>
      </c>
      <c r="F5403" s="2">
        <v>11238</v>
      </c>
      <c r="G5403" s="3">
        <v>3477506180</v>
      </c>
      <c r="H5403" s="1" t="s">
        <v>16</v>
      </c>
      <c r="J5403">
        <v>79</v>
      </c>
      <c r="K5403">
        <v>315</v>
      </c>
      <c r="L5403" s="27">
        <f>RestaurantData[[#This Row],[DailyCustAvg]]*30</f>
        <v>9450</v>
      </c>
      <c r="M5403" s="7">
        <f>(((RestaurantData[[#This Row],[FitScore]]/100)*RestaurantData[[#This Row],[DailyCustAvg]])/3.5)*30</f>
        <v>2133.0000000000005</v>
      </c>
      <c r="N5403">
        <v>40.671919035731001</v>
      </c>
      <c r="O5403">
        <v>-73.957526657683999</v>
      </c>
      <c r="P5403">
        <v>308</v>
      </c>
      <c r="Q5403">
        <v>35</v>
      </c>
      <c r="R5403">
        <f>(RestaurantData[[#This Row],[MonthySales]]/1500)*0.07</f>
        <v>9.9540000000000031E-2</v>
      </c>
    </row>
    <row r="5404" spans="1:18" hidden="1" x14ac:dyDescent="0.3">
      <c r="A5404">
        <v>50002396</v>
      </c>
      <c r="B5404" s="1" t="s">
        <v>5681</v>
      </c>
      <c r="C5404" t="s">
        <v>4408</v>
      </c>
      <c r="D5404" s="2">
        <v>743</v>
      </c>
      <c r="E5404" s="1" t="s">
        <v>3720</v>
      </c>
      <c r="F5404" s="2">
        <v>11238</v>
      </c>
      <c r="G5404" s="3">
        <v>7185766700</v>
      </c>
      <c r="H5404" s="1" t="s">
        <v>641</v>
      </c>
      <c r="I5404" t="s">
        <v>21</v>
      </c>
      <c r="J5404">
        <v>80</v>
      </c>
      <c r="K5404">
        <v>314</v>
      </c>
      <c r="L5404" s="27">
        <f>RestaurantData[[#This Row],[DailyCustAvg]]*30</f>
        <v>9420</v>
      </c>
      <c r="M5404" s="7">
        <f>(((RestaurantData[[#This Row],[FitScore]]/100)*RestaurantData[[#This Row],[DailyCustAvg]])/3.5)*30</f>
        <v>2153.1428571428573</v>
      </c>
      <c r="N5404">
        <v>40.673417473760999</v>
      </c>
      <c r="O5404">
        <v>-73.956963317182996</v>
      </c>
      <c r="P5404">
        <v>308</v>
      </c>
      <c r="Q5404">
        <v>35</v>
      </c>
      <c r="R5404">
        <f>(RestaurantData[[#This Row],[MonthySales]]/1500)*0.07</f>
        <v>0.10048000000000001</v>
      </c>
    </row>
    <row r="5405" spans="1:18" hidden="1" x14ac:dyDescent="0.3">
      <c r="A5405">
        <v>41229111</v>
      </c>
      <c r="B5405" s="1" t="s">
        <v>5678</v>
      </c>
      <c r="C5405" t="s">
        <v>4408</v>
      </c>
      <c r="D5405" s="2">
        <v>183</v>
      </c>
      <c r="E5405" s="1" t="s">
        <v>5679</v>
      </c>
      <c r="F5405" s="2">
        <v>11238</v>
      </c>
      <c r="G5405" s="3">
        <v>7187837375</v>
      </c>
      <c r="H5405" s="1" t="s">
        <v>56</v>
      </c>
      <c r="I5405" t="s">
        <v>21</v>
      </c>
      <c r="J5405">
        <v>83</v>
      </c>
      <c r="K5405">
        <v>313</v>
      </c>
      <c r="L5405" s="27">
        <f>RestaurantData[[#This Row],[DailyCustAvg]]*30</f>
        <v>9390</v>
      </c>
      <c r="M5405" s="7">
        <f>(((RestaurantData[[#This Row],[FitScore]]/100)*RestaurantData[[#This Row],[DailyCustAvg]])/3.5)*30</f>
        <v>2226.7714285714283</v>
      </c>
      <c r="N5405">
        <v>40.676301263216999</v>
      </c>
      <c r="O5405">
        <v>-73.971429007507993</v>
      </c>
      <c r="P5405">
        <v>308</v>
      </c>
      <c r="Q5405">
        <v>35</v>
      </c>
      <c r="R5405">
        <f>(RestaurantData[[#This Row],[MonthySales]]/1500)*0.07</f>
        <v>0.10391599999999999</v>
      </c>
    </row>
    <row r="5406" spans="1:18" hidden="1" x14ac:dyDescent="0.3">
      <c r="A5406">
        <v>41665771</v>
      </c>
      <c r="B5406" s="1" t="s">
        <v>5722</v>
      </c>
      <c r="C5406" t="s">
        <v>4408</v>
      </c>
      <c r="D5406" s="2">
        <v>564</v>
      </c>
      <c r="E5406" s="1" t="s">
        <v>4774</v>
      </c>
      <c r="F5406" s="2">
        <v>11238</v>
      </c>
      <c r="G5406" s="3">
        <v>7183983758</v>
      </c>
      <c r="H5406" s="1" t="s">
        <v>16</v>
      </c>
      <c r="I5406" t="s">
        <v>21</v>
      </c>
      <c r="J5406">
        <v>85</v>
      </c>
      <c r="K5406">
        <v>310</v>
      </c>
      <c r="L5406" s="27">
        <f>RestaurantData[[#This Row],[DailyCustAvg]]*30</f>
        <v>9300</v>
      </c>
      <c r="M5406" s="7">
        <f>(((RestaurantData[[#This Row],[FitScore]]/100)*RestaurantData[[#This Row],[DailyCustAvg]])/3.5)*30</f>
        <v>2258.5714285714289</v>
      </c>
      <c r="N5406">
        <v>40.678815486886997</v>
      </c>
      <c r="O5406">
        <v>-73.962007253281996</v>
      </c>
      <c r="P5406">
        <v>308</v>
      </c>
      <c r="Q5406">
        <v>35</v>
      </c>
      <c r="R5406">
        <f>(RestaurantData[[#This Row],[MonthySales]]/1500)*0.07</f>
        <v>0.10540000000000004</v>
      </c>
    </row>
    <row r="5407" spans="1:18" hidden="1" x14ac:dyDescent="0.3">
      <c r="A5407">
        <v>50000477</v>
      </c>
      <c r="B5407" s="1" t="s">
        <v>5729</v>
      </c>
      <c r="C5407" t="s">
        <v>4408</v>
      </c>
      <c r="D5407" s="2">
        <v>635</v>
      </c>
      <c r="E5407" s="1" t="s">
        <v>1785</v>
      </c>
      <c r="F5407" s="2">
        <v>11238</v>
      </c>
      <c r="G5407" s="3">
        <v>9292346555</v>
      </c>
      <c r="H5407" s="1" t="s">
        <v>16</v>
      </c>
      <c r="I5407" t="s">
        <v>17</v>
      </c>
      <c r="J5407">
        <v>79</v>
      </c>
      <c r="K5407">
        <v>310</v>
      </c>
      <c r="L5407" s="27">
        <f>RestaurantData[[#This Row],[DailyCustAvg]]*30</f>
        <v>9300</v>
      </c>
      <c r="M5407" s="7">
        <f>(((RestaurantData[[#This Row],[FitScore]]/100)*RestaurantData[[#This Row],[DailyCustAvg]])/3.5)*30</f>
        <v>2099.1428571428573</v>
      </c>
      <c r="N5407">
        <v>40.678095631692003</v>
      </c>
      <c r="O5407">
        <v>-73.968691835819001</v>
      </c>
      <c r="P5407">
        <v>308</v>
      </c>
      <c r="Q5407">
        <v>35</v>
      </c>
      <c r="R5407">
        <f>(RestaurantData[[#This Row],[MonthySales]]/1500)*0.07</f>
        <v>9.7960000000000005E-2</v>
      </c>
    </row>
    <row r="5408" spans="1:18" hidden="1" x14ac:dyDescent="0.3">
      <c r="A5408">
        <v>50096818</v>
      </c>
      <c r="B5408" s="1" t="s">
        <v>5654</v>
      </c>
      <c r="C5408" t="s">
        <v>4408</v>
      </c>
      <c r="D5408" s="2">
        <v>550</v>
      </c>
      <c r="E5408" s="1" t="s">
        <v>1785</v>
      </c>
      <c r="F5408" s="2">
        <v>11238</v>
      </c>
      <c r="G5408" s="3">
        <v>7166662426</v>
      </c>
      <c r="H5408" s="1" t="s">
        <v>16</v>
      </c>
      <c r="I5408" t="s">
        <v>21</v>
      </c>
      <c r="J5408">
        <v>78</v>
      </c>
      <c r="K5408">
        <v>308</v>
      </c>
      <c r="L5408" s="27">
        <f>RestaurantData[[#This Row],[DailyCustAvg]]*30</f>
        <v>9240</v>
      </c>
      <c r="M5408" s="7">
        <f>(((RestaurantData[[#This Row],[FitScore]]/100)*RestaurantData[[#This Row],[DailyCustAvg]])/3.5)*30</f>
        <v>2059.1999999999998</v>
      </c>
      <c r="N5408">
        <v>40.680302218660003</v>
      </c>
      <c r="O5408">
        <v>-73.967922847847007</v>
      </c>
      <c r="P5408">
        <v>308</v>
      </c>
      <c r="Q5408">
        <v>35</v>
      </c>
      <c r="R5408">
        <f>(RestaurantData[[#This Row],[MonthySales]]/1500)*0.07</f>
        <v>9.6096000000000001E-2</v>
      </c>
    </row>
    <row r="5409" spans="1:18" hidden="1" x14ac:dyDescent="0.3">
      <c r="A5409">
        <v>41704021</v>
      </c>
      <c r="B5409" s="1" t="s">
        <v>5718</v>
      </c>
      <c r="C5409" t="s">
        <v>4408</v>
      </c>
      <c r="D5409" s="2">
        <v>738</v>
      </c>
      <c r="E5409" s="1" t="s">
        <v>3720</v>
      </c>
      <c r="F5409" s="2">
        <v>11238</v>
      </c>
      <c r="G5409" s="3">
        <v>7186229500</v>
      </c>
      <c r="H5409" s="1" t="s">
        <v>66</v>
      </c>
      <c r="I5409" t="s">
        <v>21</v>
      </c>
      <c r="J5409">
        <v>85</v>
      </c>
      <c r="K5409">
        <v>308</v>
      </c>
      <c r="L5409" s="27">
        <f>RestaurantData[[#This Row],[DailyCustAvg]]*30</f>
        <v>9240</v>
      </c>
      <c r="M5409" s="7">
        <f>(((RestaurantData[[#This Row],[FitScore]]/100)*RestaurantData[[#This Row],[DailyCustAvg]])/3.5)*30</f>
        <v>2244</v>
      </c>
      <c r="N5409">
        <v>40.673156763289001</v>
      </c>
      <c r="O5409">
        <v>-73.957078846136</v>
      </c>
      <c r="P5409">
        <v>308</v>
      </c>
      <c r="Q5409">
        <v>35</v>
      </c>
      <c r="R5409">
        <f>(RestaurantData[[#This Row],[MonthySales]]/1500)*0.07</f>
        <v>0.10472000000000001</v>
      </c>
    </row>
    <row r="5410" spans="1:18" hidden="1" x14ac:dyDescent="0.3">
      <c r="A5410">
        <v>50100688</v>
      </c>
      <c r="B5410" s="1" t="s">
        <v>5707</v>
      </c>
      <c r="C5410" t="s">
        <v>4408</v>
      </c>
      <c r="D5410" s="2">
        <v>417</v>
      </c>
      <c r="E5410" s="1" t="s">
        <v>5663</v>
      </c>
      <c r="F5410" s="2">
        <v>11238</v>
      </c>
      <c r="G5410" s="3">
        <v>7186222727</v>
      </c>
      <c r="H5410" s="1" t="s">
        <v>212</v>
      </c>
      <c r="I5410" t="s">
        <v>17</v>
      </c>
      <c r="J5410">
        <v>85</v>
      </c>
      <c r="K5410">
        <v>304</v>
      </c>
      <c r="L5410" s="27">
        <f>RestaurantData[[#This Row],[DailyCustAvg]]*30</f>
        <v>9120</v>
      </c>
      <c r="M5410" s="7">
        <f>(((RestaurantData[[#This Row],[FitScore]]/100)*RestaurantData[[#This Row],[DailyCustAvg]])/3.5)*30</f>
        <v>2214.8571428571427</v>
      </c>
      <c r="N5410">
        <v>40.67625190359</v>
      </c>
      <c r="O5410">
        <v>-73.962120479603996</v>
      </c>
      <c r="P5410">
        <v>308</v>
      </c>
      <c r="Q5410">
        <v>35</v>
      </c>
      <c r="R5410">
        <f>(RestaurantData[[#This Row],[MonthySales]]/1500)*0.07</f>
        <v>0.10335999999999999</v>
      </c>
    </row>
    <row r="5411" spans="1:18" hidden="1" x14ac:dyDescent="0.3">
      <c r="A5411">
        <v>41191438</v>
      </c>
      <c r="B5411" s="1" t="s">
        <v>5652</v>
      </c>
      <c r="C5411" t="s">
        <v>4408</v>
      </c>
      <c r="D5411" s="2">
        <v>236</v>
      </c>
      <c r="E5411" s="1" t="s">
        <v>5653</v>
      </c>
      <c r="F5411" s="2">
        <v>11238</v>
      </c>
      <c r="G5411" s="3">
        <v>3475392855</v>
      </c>
      <c r="H5411" s="1" t="s">
        <v>16</v>
      </c>
      <c r="I5411" t="s">
        <v>17</v>
      </c>
      <c r="J5411">
        <v>80</v>
      </c>
      <c r="K5411">
        <v>301</v>
      </c>
      <c r="L5411" s="27">
        <f>RestaurantData[[#This Row],[DailyCustAvg]]*30</f>
        <v>9030</v>
      </c>
      <c r="M5411" s="7">
        <f>(((RestaurantData[[#This Row],[FitScore]]/100)*RestaurantData[[#This Row],[DailyCustAvg]])/3.5)*30</f>
        <v>2064</v>
      </c>
      <c r="N5411">
        <v>40.673478521919002</v>
      </c>
      <c r="O5411">
        <v>-73.967273633865005</v>
      </c>
      <c r="P5411">
        <v>308</v>
      </c>
      <c r="Q5411">
        <v>35</v>
      </c>
      <c r="R5411">
        <f>(RestaurantData[[#This Row],[MonthySales]]/1500)*0.07</f>
        <v>9.6320000000000003E-2</v>
      </c>
    </row>
    <row r="5412" spans="1:18" hidden="1" x14ac:dyDescent="0.3">
      <c r="A5412">
        <v>50091637</v>
      </c>
      <c r="B5412" s="1" t="s">
        <v>5735</v>
      </c>
      <c r="C5412" t="s">
        <v>4408</v>
      </c>
      <c r="D5412" s="2">
        <v>446</v>
      </c>
      <c r="E5412" s="1" t="s">
        <v>137</v>
      </c>
      <c r="F5412" s="2">
        <v>11238</v>
      </c>
      <c r="G5412" s="3">
        <v>3475643394</v>
      </c>
      <c r="H5412" s="1" t="s">
        <v>16</v>
      </c>
      <c r="I5412" t="s">
        <v>17</v>
      </c>
      <c r="J5412">
        <v>78</v>
      </c>
      <c r="K5412">
        <v>301</v>
      </c>
      <c r="L5412" s="27">
        <f>RestaurantData[[#This Row],[DailyCustAvg]]*30</f>
        <v>9030</v>
      </c>
      <c r="M5412" s="7">
        <f>(((RestaurantData[[#This Row],[FitScore]]/100)*RestaurantData[[#This Row],[DailyCustAvg]])/3.5)*30</f>
        <v>2012.3999999999999</v>
      </c>
      <c r="N5412">
        <v>40.675398445197999</v>
      </c>
      <c r="O5412">
        <v>-73.962629288675004</v>
      </c>
      <c r="P5412">
        <v>308</v>
      </c>
      <c r="Q5412">
        <v>35</v>
      </c>
      <c r="R5412">
        <f>(RestaurantData[[#This Row],[MonthySales]]/1500)*0.07</f>
        <v>9.3911999999999995E-2</v>
      </c>
    </row>
    <row r="5413" spans="1:18" hidden="1" x14ac:dyDescent="0.3">
      <c r="A5413">
        <v>50006550</v>
      </c>
      <c r="B5413" s="1" t="s">
        <v>5723</v>
      </c>
      <c r="C5413" t="s">
        <v>4408</v>
      </c>
      <c r="D5413" s="2">
        <v>602</v>
      </c>
      <c r="E5413" s="1" t="s">
        <v>1785</v>
      </c>
      <c r="F5413" s="2">
        <v>11238</v>
      </c>
      <c r="G5413" s="3">
        <v>3479151196</v>
      </c>
      <c r="H5413" s="1" t="s">
        <v>16</v>
      </c>
      <c r="I5413" t="s">
        <v>17</v>
      </c>
      <c r="J5413">
        <v>82</v>
      </c>
      <c r="K5413">
        <v>284</v>
      </c>
      <c r="L5413" s="27">
        <f>RestaurantData[[#This Row],[DailyCustAvg]]*30</f>
        <v>8520</v>
      </c>
      <c r="M5413" s="7">
        <f>(((RestaurantData[[#This Row],[FitScore]]/100)*RestaurantData[[#This Row],[DailyCustAvg]])/3.5)*30</f>
        <v>1996.1142857142856</v>
      </c>
      <c r="N5413">
        <v>40.678295986499997</v>
      </c>
      <c r="O5413">
        <v>-73.968641267463994</v>
      </c>
      <c r="P5413">
        <v>308</v>
      </c>
      <c r="Q5413">
        <v>35</v>
      </c>
      <c r="R5413">
        <f>(RestaurantData[[#This Row],[MonthySales]]/1500)*0.07</f>
        <v>9.3151999999999999E-2</v>
      </c>
    </row>
    <row r="5414" spans="1:18" hidden="1" x14ac:dyDescent="0.3">
      <c r="A5414">
        <v>50057227</v>
      </c>
      <c r="B5414" s="1" t="s">
        <v>5717</v>
      </c>
      <c r="C5414" t="s">
        <v>4408</v>
      </c>
      <c r="D5414" s="2">
        <v>665</v>
      </c>
      <c r="E5414" s="1" t="s">
        <v>4918</v>
      </c>
      <c r="F5414" s="2">
        <v>11238</v>
      </c>
      <c r="G5414" s="3">
        <v>3474350666</v>
      </c>
      <c r="H5414" s="1" t="s">
        <v>202</v>
      </c>
      <c r="I5414" t="s">
        <v>17</v>
      </c>
      <c r="J5414">
        <v>78</v>
      </c>
      <c r="K5414">
        <v>274</v>
      </c>
      <c r="L5414" s="27">
        <f>RestaurantData[[#This Row],[DailyCustAvg]]*30</f>
        <v>8220</v>
      </c>
      <c r="M5414" s="7">
        <f>(((RestaurantData[[#This Row],[FitScore]]/100)*RestaurantData[[#This Row],[DailyCustAvg]])/3.5)*30</f>
        <v>1831.8857142857141</v>
      </c>
      <c r="N5414">
        <v>40.677620499282</v>
      </c>
      <c r="O5414">
        <v>-73.959073267696994</v>
      </c>
      <c r="P5414">
        <v>308</v>
      </c>
      <c r="Q5414">
        <v>35</v>
      </c>
      <c r="R5414">
        <f>(RestaurantData[[#This Row],[MonthySales]]/1500)*0.07</f>
        <v>8.5488000000000008E-2</v>
      </c>
    </row>
    <row r="5415" spans="1:18" hidden="1" x14ac:dyDescent="0.3">
      <c r="A5415">
        <v>50071602</v>
      </c>
      <c r="B5415" s="1" t="s">
        <v>5703</v>
      </c>
      <c r="C5415" t="s">
        <v>4408</v>
      </c>
      <c r="D5415" s="2">
        <v>657</v>
      </c>
      <c r="E5415" s="1" t="s">
        <v>3928</v>
      </c>
      <c r="F5415" s="2">
        <v>11238</v>
      </c>
      <c r="G5415" s="3">
        <v>7186362900</v>
      </c>
      <c r="H5415" s="1" t="s">
        <v>16</v>
      </c>
      <c r="I5415" t="s">
        <v>21</v>
      </c>
      <c r="J5415">
        <v>79</v>
      </c>
      <c r="K5415">
        <v>273</v>
      </c>
      <c r="L5415" s="27">
        <f>RestaurantData[[#This Row],[DailyCustAvg]]*30</f>
        <v>8190</v>
      </c>
      <c r="M5415" s="7">
        <f>(((RestaurantData[[#This Row],[FitScore]]/100)*RestaurantData[[#This Row],[DailyCustAvg]])/3.5)*30</f>
        <v>1848.6000000000001</v>
      </c>
      <c r="N5415">
        <v>40.677726371631003</v>
      </c>
      <c r="O5415">
        <v>-73.963738396205997</v>
      </c>
      <c r="P5415">
        <v>308</v>
      </c>
      <c r="Q5415">
        <v>35</v>
      </c>
      <c r="R5415">
        <f>(RestaurantData[[#This Row],[MonthySales]]/1500)*0.07</f>
        <v>8.6268000000000025E-2</v>
      </c>
    </row>
    <row r="5416" spans="1:18" hidden="1" x14ac:dyDescent="0.3">
      <c r="A5416">
        <v>41286260</v>
      </c>
      <c r="B5416" s="1" t="s">
        <v>5742</v>
      </c>
      <c r="C5416" t="s">
        <v>4408</v>
      </c>
      <c r="D5416" s="2">
        <v>594</v>
      </c>
      <c r="E5416" s="1" t="s">
        <v>1785</v>
      </c>
      <c r="F5416" s="2">
        <v>11238</v>
      </c>
      <c r="G5416" s="3">
        <v>7182303200</v>
      </c>
      <c r="H5416" s="1" t="s">
        <v>613</v>
      </c>
      <c r="I5416" t="s">
        <v>21</v>
      </c>
      <c r="J5416">
        <v>78</v>
      </c>
      <c r="K5416">
        <v>272</v>
      </c>
      <c r="L5416" s="27">
        <f>RestaurantData[[#This Row],[DailyCustAvg]]*30</f>
        <v>8160</v>
      </c>
      <c r="M5416" s="7">
        <f>(((RestaurantData[[#This Row],[FitScore]]/100)*RestaurantData[[#This Row],[DailyCustAvg]])/3.5)*30</f>
        <v>1818.5142857142857</v>
      </c>
      <c r="N5416">
        <v>40.678726873715</v>
      </c>
      <c r="O5416">
        <v>-73.968486035981996</v>
      </c>
      <c r="P5416">
        <v>308</v>
      </c>
      <c r="Q5416">
        <v>35</v>
      </c>
      <c r="R5416">
        <f>(RestaurantData[[#This Row],[MonthySales]]/1500)*0.07</f>
        <v>8.4864000000000009E-2</v>
      </c>
    </row>
    <row r="5417" spans="1:18" hidden="1" x14ac:dyDescent="0.3">
      <c r="A5417">
        <v>50002594</v>
      </c>
      <c r="B5417" s="1" t="s">
        <v>291</v>
      </c>
      <c r="C5417" t="s">
        <v>4408</v>
      </c>
      <c r="D5417" s="2">
        <v>395</v>
      </c>
      <c r="E5417" s="1" t="s">
        <v>4793</v>
      </c>
      <c r="F5417" s="2">
        <v>11238</v>
      </c>
      <c r="G5417" s="3">
        <v>7188588070</v>
      </c>
      <c r="H5417" s="1" t="s">
        <v>56</v>
      </c>
      <c r="I5417" t="s">
        <v>17</v>
      </c>
      <c r="J5417">
        <v>80</v>
      </c>
      <c r="K5417">
        <v>271</v>
      </c>
      <c r="L5417" s="27">
        <f>RestaurantData[[#This Row],[DailyCustAvg]]*30</f>
        <v>8130</v>
      </c>
      <c r="M5417" s="7">
        <f>(((RestaurantData[[#This Row],[FitScore]]/100)*RestaurantData[[#This Row],[DailyCustAvg]])/3.5)*30</f>
        <v>1858.2857142857142</v>
      </c>
      <c r="N5417">
        <v>40.675947218520001</v>
      </c>
      <c r="O5417">
        <v>-73.971555340137996</v>
      </c>
      <c r="P5417">
        <v>308</v>
      </c>
      <c r="Q5417">
        <v>39</v>
      </c>
      <c r="R5417">
        <f>(RestaurantData[[#This Row],[MonthySales]]/1500)*0.07</f>
        <v>8.6720000000000005E-2</v>
      </c>
    </row>
    <row r="5418" spans="1:18" hidden="1" x14ac:dyDescent="0.3">
      <c r="A5418">
        <v>50073177</v>
      </c>
      <c r="B5418" s="1" t="s">
        <v>5645</v>
      </c>
      <c r="C5418" t="s">
        <v>4408</v>
      </c>
      <c r="D5418" s="2">
        <v>556</v>
      </c>
      <c r="E5418" s="1" t="s">
        <v>1785</v>
      </c>
      <c r="F5418" s="2">
        <v>11238</v>
      </c>
      <c r="G5418" s="3">
        <v>3475338449</v>
      </c>
      <c r="H5418" s="1" t="s">
        <v>16</v>
      </c>
      <c r="I5418" t="s">
        <v>17</v>
      </c>
      <c r="J5418">
        <v>80</v>
      </c>
      <c r="K5418">
        <v>265</v>
      </c>
      <c r="L5418" s="27">
        <f>RestaurantData[[#This Row],[DailyCustAvg]]*30</f>
        <v>7950</v>
      </c>
      <c r="M5418" s="7">
        <f>(((RestaurantData[[#This Row],[FitScore]]/100)*RestaurantData[[#This Row],[DailyCustAvg]])/3.5)*30</f>
        <v>1817.1428571428571</v>
      </c>
      <c r="N5418">
        <v>40.679959156014</v>
      </c>
      <c r="O5418">
        <v>-73.968045596120007</v>
      </c>
      <c r="P5418">
        <v>308</v>
      </c>
      <c r="Q5418">
        <v>35</v>
      </c>
      <c r="R5418">
        <f>(RestaurantData[[#This Row],[MonthySales]]/1500)*0.07</f>
        <v>8.48E-2</v>
      </c>
    </row>
    <row r="5419" spans="1:18" hidden="1" x14ac:dyDescent="0.3">
      <c r="A5419">
        <v>50075751</v>
      </c>
      <c r="B5419" s="1" t="s">
        <v>5673</v>
      </c>
      <c r="C5419" t="s">
        <v>4408</v>
      </c>
      <c r="D5419" s="2">
        <v>609</v>
      </c>
      <c r="E5419" s="1" t="s">
        <v>1785</v>
      </c>
      <c r="F5419" s="2">
        <v>11238</v>
      </c>
      <c r="G5419" s="3">
        <v>9293068332</v>
      </c>
      <c r="H5419" s="1" t="s">
        <v>56</v>
      </c>
      <c r="I5419" t="s">
        <v>21</v>
      </c>
      <c r="J5419">
        <v>79</v>
      </c>
      <c r="K5419">
        <v>263</v>
      </c>
      <c r="L5419" s="27">
        <f>RestaurantData[[#This Row],[DailyCustAvg]]*30</f>
        <v>7890</v>
      </c>
      <c r="M5419" s="7">
        <f>(((RestaurantData[[#This Row],[FitScore]]/100)*RestaurantData[[#This Row],[DailyCustAvg]])/3.5)*30</f>
        <v>1780.8857142857144</v>
      </c>
      <c r="N5419">
        <v>40.679094630877003</v>
      </c>
      <c r="O5419">
        <v>-73.968330832581998</v>
      </c>
      <c r="P5419">
        <v>308</v>
      </c>
      <c r="Q5419">
        <v>35</v>
      </c>
      <c r="R5419">
        <f>(RestaurantData[[#This Row],[MonthySales]]/1500)*0.07</f>
        <v>8.3108000000000015E-2</v>
      </c>
    </row>
    <row r="5420" spans="1:18" hidden="1" x14ac:dyDescent="0.3">
      <c r="A5420">
        <v>50074692</v>
      </c>
      <c r="B5420" s="1" t="s">
        <v>5734</v>
      </c>
      <c r="C5420" t="s">
        <v>4408</v>
      </c>
      <c r="D5420" s="2">
        <v>990</v>
      </c>
      <c r="E5420" s="1" t="s">
        <v>4796</v>
      </c>
      <c r="F5420" s="2">
        <v>11238</v>
      </c>
      <c r="G5420" s="3">
        <v>7186760089</v>
      </c>
      <c r="H5420" s="1" t="s">
        <v>16</v>
      </c>
      <c r="I5420" t="s">
        <v>21</v>
      </c>
      <c r="J5420">
        <v>84</v>
      </c>
      <c r="K5420">
        <v>259</v>
      </c>
      <c r="L5420" s="27">
        <f>RestaurantData[[#This Row],[DailyCustAvg]]*30</f>
        <v>7770</v>
      </c>
      <c r="M5420" s="7">
        <f>(((RestaurantData[[#This Row],[FitScore]]/100)*RestaurantData[[#This Row],[DailyCustAvg]])/3.5)*30</f>
        <v>1864.8000000000002</v>
      </c>
      <c r="N5420">
        <v>40.680330188630997</v>
      </c>
      <c r="O5420">
        <v>-73.960776948510997</v>
      </c>
      <c r="P5420">
        <v>308</v>
      </c>
      <c r="Q5420">
        <v>35</v>
      </c>
      <c r="R5420">
        <f>(RestaurantData[[#This Row],[MonthySales]]/1500)*0.07</f>
        <v>8.7024000000000018E-2</v>
      </c>
    </row>
    <row r="5421" spans="1:18" hidden="1" x14ac:dyDescent="0.3">
      <c r="A5421">
        <v>41680332</v>
      </c>
      <c r="B5421" s="1" t="s">
        <v>5736</v>
      </c>
      <c r="C5421" t="s">
        <v>4408</v>
      </c>
      <c r="D5421" s="2">
        <v>793</v>
      </c>
      <c r="E5421" s="1" t="s">
        <v>3928</v>
      </c>
      <c r="F5421" s="2">
        <v>11238</v>
      </c>
      <c r="G5421" s="3">
        <v>3479554743</v>
      </c>
      <c r="H5421" s="1" t="s">
        <v>16</v>
      </c>
      <c r="I5421" t="s">
        <v>21</v>
      </c>
      <c r="J5421">
        <v>83</v>
      </c>
      <c r="K5421">
        <v>250</v>
      </c>
      <c r="L5421" s="27">
        <f>RestaurantData[[#This Row],[DailyCustAvg]]*30</f>
        <v>7500</v>
      </c>
      <c r="M5421" s="7">
        <f>(((RestaurantData[[#This Row],[FitScore]]/100)*RestaurantData[[#This Row],[DailyCustAvg]])/3.5)*30</f>
        <v>1778.5714285714284</v>
      </c>
      <c r="N5421">
        <v>40.672889776166002</v>
      </c>
      <c r="O5421">
        <v>-73.962803739167995</v>
      </c>
      <c r="P5421">
        <v>308</v>
      </c>
      <c r="Q5421">
        <v>35</v>
      </c>
      <c r="R5421">
        <f>(RestaurantData[[#This Row],[MonthySales]]/1500)*0.07</f>
        <v>8.3000000000000004E-2</v>
      </c>
    </row>
    <row r="5422" spans="1:18" hidden="1" x14ac:dyDescent="0.3">
      <c r="A5422">
        <v>50060021</v>
      </c>
      <c r="B5422" s="1" t="s">
        <v>5638</v>
      </c>
      <c r="C5422" t="s">
        <v>4408</v>
      </c>
      <c r="D5422" s="2">
        <v>552</v>
      </c>
      <c r="E5422" s="1" t="s">
        <v>1785</v>
      </c>
      <c r="F5422" s="2">
        <v>11238</v>
      </c>
      <c r="G5422" s="3">
        <v>7186221111</v>
      </c>
      <c r="H5422" s="1" t="s">
        <v>29</v>
      </c>
      <c r="I5422" t="s">
        <v>21</v>
      </c>
      <c r="J5422">
        <v>79</v>
      </c>
      <c r="K5422">
        <v>239</v>
      </c>
      <c r="L5422" s="27">
        <f>RestaurantData[[#This Row],[DailyCustAvg]]*30</f>
        <v>7170</v>
      </c>
      <c r="M5422" s="7">
        <f>(((RestaurantData[[#This Row],[FitScore]]/100)*RestaurantData[[#This Row],[DailyCustAvg]])/3.5)*30</f>
        <v>1618.3714285714286</v>
      </c>
      <c r="N5422">
        <v>40.680068935954999</v>
      </c>
      <c r="O5422">
        <v>-73.968005884164995</v>
      </c>
      <c r="P5422">
        <v>308</v>
      </c>
      <c r="Q5422">
        <v>35</v>
      </c>
      <c r="R5422">
        <f>(RestaurantData[[#This Row],[MonthySales]]/1500)*0.07</f>
        <v>7.5524000000000008E-2</v>
      </c>
    </row>
    <row r="5423" spans="1:18" hidden="1" x14ac:dyDescent="0.3">
      <c r="A5423">
        <v>50008218</v>
      </c>
      <c r="B5423" s="1" t="s">
        <v>5655</v>
      </c>
      <c r="C5423" t="s">
        <v>4408</v>
      </c>
      <c r="D5423" s="2">
        <v>681</v>
      </c>
      <c r="E5423" s="1" t="s">
        <v>3928</v>
      </c>
      <c r="F5423" s="2">
        <v>11238</v>
      </c>
      <c r="G5423" s="3">
        <v>3479554519</v>
      </c>
      <c r="H5423" s="1" t="s">
        <v>29</v>
      </c>
      <c r="I5423" t="s">
        <v>17</v>
      </c>
      <c r="J5423">
        <v>82</v>
      </c>
      <c r="K5423">
        <v>238</v>
      </c>
      <c r="L5423" s="27">
        <f>RestaurantData[[#This Row],[DailyCustAvg]]*30</f>
        <v>7140</v>
      </c>
      <c r="M5423" s="7">
        <f>(((RestaurantData[[#This Row],[FitScore]]/100)*RestaurantData[[#This Row],[DailyCustAvg]])/3.5)*30</f>
        <v>1672.8</v>
      </c>
      <c r="N5423">
        <v>40.676886421168</v>
      </c>
      <c r="O5423">
        <v>-73.963583830873006</v>
      </c>
      <c r="P5423">
        <v>308</v>
      </c>
      <c r="Q5423">
        <v>35</v>
      </c>
      <c r="R5423">
        <f>(RestaurantData[[#This Row],[MonthySales]]/1500)*0.07</f>
        <v>7.8064000000000008E-2</v>
      </c>
    </row>
    <row r="5424" spans="1:18" hidden="1" x14ac:dyDescent="0.3">
      <c r="A5424">
        <v>41489197</v>
      </c>
      <c r="B5424" s="1" t="s">
        <v>5647</v>
      </c>
      <c r="C5424" t="s">
        <v>4408</v>
      </c>
      <c r="D5424" s="2">
        <v>603</v>
      </c>
      <c r="E5424" s="1" t="s">
        <v>1785</v>
      </c>
      <c r="F5424" s="2">
        <v>11238</v>
      </c>
      <c r="G5424" s="3">
        <v>7184848704</v>
      </c>
      <c r="H5424" s="1" t="s">
        <v>16</v>
      </c>
      <c r="I5424" t="s">
        <v>21</v>
      </c>
      <c r="J5424">
        <v>83</v>
      </c>
      <c r="K5424">
        <v>237</v>
      </c>
      <c r="L5424" s="27">
        <f>RestaurantData[[#This Row],[DailyCustAvg]]*30</f>
        <v>7110</v>
      </c>
      <c r="M5424" s="7">
        <f>(((RestaurantData[[#This Row],[FitScore]]/100)*RestaurantData[[#This Row],[DailyCustAvg]])/3.5)*30</f>
        <v>1686.0857142857139</v>
      </c>
      <c r="N5424">
        <v>40.679278511871999</v>
      </c>
      <c r="O5424">
        <v>-73.968262243571999</v>
      </c>
      <c r="P5424">
        <v>308</v>
      </c>
      <c r="Q5424">
        <v>35</v>
      </c>
      <c r="R5424">
        <f>(RestaurantData[[#This Row],[MonthySales]]/1500)*0.07</f>
        <v>7.868399999999999E-2</v>
      </c>
    </row>
    <row r="5425" spans="1:18" hidden="1" x14ac:dyDescent="0.3">
      <c r="A5425">
        <v>50035551</v>
      </c>
      <c r="B5425" s="1" t="s">
        <v>5666</v>
      </c>
      <c r="C5425" t="s">
        <v>4408</v>
      </c>
      <c r="D5425" s="2">
        <v>768</v>
      </c>
      <c r="E5425" s="1" t="s">
        <v>3720</v>
      </c>
      <c r="F5425" s="2">
        <v>11238</v>
      </c>
      <c r="G5425" s="3">
        <v>3477893833</v>
      </c>
      <c r="H5425" s="1" t="s">
        <v>16</v>
      </c>
      <c r="I5425" t="s">
        <v>21</v>
      </c>
      <c r="J5425">
        <v>79</v>
      </c>
      <c r="K5425">
        <v>234</v>
      </c>
      <c r="L5425" s="27">
        <f>RestaurantData[[#This Row],[DailyCustAvg]]*30</f>
        <v>7020</v>
      </c>
      <c r="M5425" s="7">
        <f>(((RestaurantData[[#This Row],[FitScore]]/100)*RestaurantData[[#This Row],[DailyCustAvg]])/3.5)*30</f>
        <v>1584.514285714286</v>
      </c>
      <c r="N5425">
        <v>40.672174265156997</v>
      </c>
      <c r="O5425">
        <v>-73.957432765847997</v>
      </c>
      <c r="P5425">
        <v>308</v>
      </c>
      <c r="Q5425">
        <v>35</v>
      </c>
      <c r="R5425">
        <f>(RestaurantData[[#This Row],[MonthySales]]/1500)*0.07</f>
        <v>7.394400000000001E-2</v>
      </c>
    </row>
    <row r="5426" spans="1:18" hidden="1" x14ac:dyDescent="0.3">
      <c r="A5426">
        <v>50044571</v>
      </c>
      <c r="B5426" s="1" t="s">
        <v>5696</v>
      </c>
      <c r="C5426" t="s">
        <v>4408</v>
      </c>
      <c r="D5426" s="2">
        <v>622</v>
      </c>
      <c r="E5426" s="1" t="s">
        <v>3928</v>
      </c>
      <c r="F5426" s="2">
        <v>11238</v>
      </c>
      <c r="G5426" s="3">
        <v>7186220026</v>
      </c>
      <c r="H5426" s="1" t="s">
        <v>20</v>
      </c>
      <c r="I5426" t="s">
        <v>21</v>
      </c>
      <c r="J5426">
        <v>82</v>
      </c>
      <c r="K5426">
        <v>234</v>
      </c>
      <c r="L5426" s="27">
        <f>RestaurantData[[#This Row],[DailyCustAvg]]*30</f>
        <v>7020</v>
      </c>
      <c r="M5426" s="7">
        <f>(((RestaurantData[[#This Row],[FitScore]]/100)*RestaurantData[[#This Row],[DailyCustAvg]])/3.5)*30</f>
        <v>1644.6857142857141</v>
      </c>
      <c r="N5426">
        <v>40.679823513747003</v>
      </c>
      <c r="O5426">
        <v>-73.964162684434001</v>
      </c>
      <c r="P5426">
        <v>308</v>
      </c>
      <c r="Q5426">
        <v>35</v>
      </c>
      <c r="R5426">
        <f>(RestaurantData[[#This Row],[MonthySales]]/1500)*0.07</f>
        <v>7.6752000000000001E-2</v>
      </c>
    </row>
    <row r="5427" spans="1:18" hidden="1" x14ac:dyDescent="0.3">
      <c r="A5427">
        <v>50041609</v>
      </c>
      <c r="B5427" s="1" t="s">
        <v>5712</v>
      </c>
      <c r="C5427" t="s">
        <v>4408</v>
      </c>
      <c r="D5427" s="2">
        <v>603</v>
      </c>
      <c r="E5427" s="1" t="s">
        <v>3928</v>
      </c>
      <c r="F5427" s="2">
        <v>11238</v>
      </c>
      <c r="G5427" s="3">
        <v>7186238809</v>
      </c>
      <c r="H5427" s="1" t="s">
        <v>207</v>
      </c>
      <c r="I5427" t="s">
        <v>21</v>
      </c>
      <c r="J5427">
        <v>82</v>
      </c>
      <c r="K5427">
        <v>231</v>
      </c>
      <c r="L5427" s="27">
        <f>RestaurantData[[#This Row],[DailyCustAvg]]*30</f>
        <v>6930</v>
      </c>
      <c r="M5427" s="7">
        <f>(((RestaurantData[[#This Row],[FitScore]]/100)*RestaurantData[[#This Row],[DailyCustAvg]])/3.5)*30</f>
        <v>1623.6</v>
      </c>
      <c r="N5427">
        <v>40.679664300997999</v>
      </c>
      <c r="O5427">
        <v>-73.964112295348997</v>
      </c>
      <c r="P5427">
        <v>308</v>
      </c>
      <c r="Q5427">
        <v>35</v>
      </c>
      <c r="R5427">
        <f>(RestaurantData[[#This Row],[MonthySales]]/1500)*0.07</f>
        <v>7.5768000000000016E-2</v>
      </c>
    </row>
    <row r="5428" spans="1:18" hidden="1" x14ac:dyDescent="0.3">
      <c r="A5428">
        <v>50086701</v>
      </c>
      <c r="B5428" s="1" t="s">
        <v>5680</v>
      </c>
      <c r="C5428" t="s">
        <v>4408</v>
      </c>
      <c r="D5428" s="2">
        <v>747</v>
      </c>
      <c r="E5428" s="1" t="s">
        <v>3720</v>
      </c>
      <c r="F5428" s="2">
        <v>11238</v>
      </c>
      <c r="G5428" s="3">
        <v>8323681505</v>
      </c>
      <c r="H5428" s="1" t="s">
        <v>16</v>
      </c>
      <c r="I5428" t="s">
        <v>21</v>
      </c>
      <c r="J5428">
        <v>81</v>
      </c>
      <c r="K5428">
        <v>222</v>
      </c>
      <c r="L5428" s="27">
        <f>RestaurantData[[#This Row],[DailyCustAvg]]*30</f>
        <v>6660</v>
      </c>
      <c r="M5428" s="7">
        <f>(((RestaurantData[[#This Row],[FitScore]]/100)*RestaurantData[[#This Row],[DailyCustAvg]])/3.5)*30</f>
        <v>1541.3142857142859</v>
      </c>
      <c r="N5428">
        <v>40.673107355968</v>
      </c>
      <c r="O5428">
        <v>-73.957075273054997</v>
      </c>
      <c r="P5428">
        <v>308</v>
      </c>
      <c r="Q5428">
        <v>35</v>
      </c>
      <c r="R5428">
        <f>(RestaurantData[[#This Row],[MonthySales]]/1500)*0.07</f>
        <v>7.192800000000002E-2</v>
      </c>
    </row>
    <row r="5429" spans="1:18" hidden="1" x14ac:dyDescent="0.3">
      <c r="A5429">
        <v>50093473</v>
      </c>
      <c r="B5429" s="1" t="s">
        <v>5667</v>
      </c>
      <c r="C5429" t="s">
        <v>4408</v>
      </c>
      <c r="D5429" s="2">
        <v>706</v>
      </c>
      <c r="E5429" s="1" t="s">
        <v>3928</v>
      </c>
      <c r="F5429" s="2">
        <v>11238</v>
      </c>
      <c r="G5429" s="3">
        <v>3476632951</v>
      </c>
      <c r="H5429" s="1" t="s">
        <v>148</v>
      </c>
      <c r="I5429" t="s">
        <v>21</v>
      </c>
      <c r="J5429">
        <v>85</v>
      </c>
      <c r="K5429">
        <v>221</v>
      </c>
      <c r="L5429" s="27">
        <f>RestaurantData[[#This Row],[DailyCustAvg]]*30</f>
        <v>6630</v>
      </c>
      <c r="M5429" s="7">
        <f>(((RestaurantData[[#This Row],[FitScore]]/100)*RestaurantData[[#This Row],[DailyCustAvg]])/3.5)*30</f>
        <v>1610.1428571428571</v>
      </c>
      <c r="N5429">
        <v>40.676883683264002</v>
      </c>
      <c r="O5429">
        <v>-73.963605463600999</v>
      </c>
      <c r="P5429">
        <v>308</v>
      </c>
      <c r="Q5429">
        <v>35</v>
      </c>
      <c r="R5429">
        <f>(RestaurantData[[#This Row],[MonthySales]]/1500)*0.07</f>
        <v>7.5139999999999998E-2</v>
      </c>
    </row>
    <row r="5430" spans="1:18" hidden="1" x14ac:dyDescent="0.3">
      <c r="A5430">
        <v>50097100</v>
      </c>
      <c r="B5430" s="1" t="s">
        <v>5739</v>
      </c>
      <c r="C5430" t="s">
        <v>4408</v>
      </c>
      <c r="D5430" s="2">
        <v>601</v>
      </c>
      <c r="E5430" s="1" t="s">
        <v>1785</v>
      </c>
      <c r="F5430" s="2">
        <v>11238</v>
      </c>
      <c r="G5430" s="3">
        <v>7185522272</v>
      </c>
      <c r="H5430" s="1" t="s">
        <v>193</v>
      </c>
      <c r="I5430" t="s">
        <v>21</v>
      </c>
      <c r="J5430">
        <v>84</v>
      </c>
      <c r="K5430">
        <v>214</v>
      </c>
      <c r="L5430" s="27">
        <f>RestaurantData[[#This Row],[DailyCustAvg]]*30</f>
        <v>6420</v>
      </c>
      <c r="M5430" s="7">
        <f>(((RestaurantData[[#This Row],[FitScore]]/100)*RestaurantData[[#This Row],[DailyCustAvg]])/3.5)*30</f>
        <v>1540.8</v>
      </c>
      <c r="N5430">
        <v>40.679522772874002</v>
      </c>
      <c r="O5430">
        <v>-73.968175598536007</v>
      </c>
      <c r="P5430">
        <v>308</v>
      </c>
      <c r="Q5430">
        <v>35</v>
      </c>
      <c r="R5430">
        <f>(RestaurantData[[#This Row],[MonthySales]]/1500)*0.07</f>
        <v>7.1903999999999996E-2</v>
      </c>
    </row>
    <row r="5431" spans="1:18" hidden="1" x14ac:dyDescent="0.3">
      <c r="A5431">
        <v>50052004</v>
      </c>
      <c r="B5431" s="1" t="s">
        <v>5639</v>
      </c>
      <c r="C5431" t="s">
        <v>4408</v>
      </c>
      <c r="D5431" s="2">
        <v>349</v>
      </c>
      <c r="E5431" s="1" t="s">
        <v>4793</v>
      </c>
      <c r="F5431" s="2">
        <v>11238</v>
      </c>
      <c r="G5431" s="3">
        <v>7187890943</v>
      </c>
      <c r="H5431" s="1" t="s">
        <v>242</v>
      </c>
      <c r="I5431" t="s">
        <v>17</v>
      </c>
      <c r="J5431">
        <v>82</v>
      </c>
      <c r="K5431">
        <v>209</v>
      </c>
      <c r="L5431" s="27">
        <f>RestaurantData[[#This Row],[DailyCustAvg]]*30</f>
        <v>6270</v>
      </c>
      <c r="M5431" s="7">
        <f>(((RestaurantData[[#This Row],[FitScore]]/100)*RestaurantData[[#This Row],[DailyCustAvg]])/3.5)*30</f>
        <v>1468.9714285714285</v>
      </c>
      <c r="N5431">
        <v>40.676979437862002</v>
      </c>
      <c r="O5431">
        <v>-73.972304781755</v>
      </c>
      <c r="P5431">
        <v>308</v>
      </c>
      <c r="Q5431">
        <v>35</v>
      </c>
      <c r="R5431">
        <f>(RestaurantData[[#This Row],[MonthySales]]/1500)*0.07</f>
        <v>6.8552000000000002E-2</v>
      </c>
    </row>
    <row r="5432" spans="1:18" hidden="1" x14ac:dyDescent="0.3">
      <c r="A5432">
        <v>50042319</v>
      </c>
      <c r="B5432" s="1" t="s">
        <v>5695</v>
      </c>
      <c r="C5432" t="s">
        <v>4408</v>
      </c>
      <c r="D5432" s="2">
        <v>768</v>
      </c>
      <c r="E5432" s="1" t="s">
        <v>3928</v>
      </c>
      <c r="F5432" s="2">
        <v>11238</v>
      </c>
      <c r="G5432" s="3">
        <v>7188574963</v>
      </c>
      <c r="H5432" s="1" t="s">
        <v>641</v>
      </c>
      <c r="I5432" t="s">
        <v>21</v>
      </c>
      <c r="J5432">
        <v>84</v>
      </c>
      <c r="K5432">
        <v>194</v>
      </c>
      <c r="L5432" s="27">
        <f>RestaurantData[[#This Row],[DailyCustAvg]]*30</f>
        <v>5820</v>
      </c>
      <c r="M5432" s="7">
        <f>(((RestaurantData[[#This Row],[FitScore]]/100)*RestaurantData[[#This Row],[DailyCustAvg]])/3.5)*30</f>
        <v>1396.8000000000002</v>
      </c>
      <c r="N5432">
        <v>40.674879870337001</v>
      </c>
      <c r="O5432">
        <v>-73.963210000778005</v>
      </c>
      <c r="P5432">
        <v>308</v>
      </c>
      <c r="Q5432">
        <v>35</v>
      </c>
      <c r="R5432">
        <f>(RestaurantData[[#This Row],[MonthySales]]/1500)*0.07</f>
        <v>6.518400000000002E-2</v>
      </c>
    </row>
    <row r="5433" spans="1:18" hidden="1" x14ac:dyDescent="0.3">
      <c r="A5433">
        <v>50095024</v>
      </c>
      <c r="B5433" s="1" t="s">
        <v>5693</v>
      </c>
      <c r="C5433" t="s">
        <v>4408</v>
      </c>
      <c r="D5433" s="2">
        <v>581</v>
      </c>
      <c r="E5433" s="1" t="s">
        <v>1785</v>
      </c>
      <c r="F5433" s="2">
        <v>11238</v>
      </c>
      <c r="G5433" s="3">
        <v>9172910427</v>
      </c>
      <c r="H5433" s="1" t="s">
        <v>16</v>
      </c>
      <c r="I5433" t="s">
        <v>21</v>
      </c>
      <c r="J5433">
        <v>85</v>
      </c>
      <c r="K5433">
        <v>192</v>
      </c>
      <c r="L5433" s="27">
        <f>RestaurantData[[#This Row],[DailyCustAvg]]*30</f>
        <v>5760</v>
      </c>
      <c r="M5433" s="7">
        <f>(((RestaurantData[[#This Row],[FitScore]]/100)*RestaurantData[[#This Row],[DailyCustAvg]])/3.5)*30</f>
        <v>1398.8571428571429</v>
      </c>
      <c r="N5433">
        <v>40.680357102045001</v>
      </c>
      <c r="O5433">
        <v>-73.967879556631999</v>
      </c>
      <c r="P5433">
        <v>308</v>
      </c>
      <c r="Q5433">
        <v>35</v>
      </c>
      <c r="R5433">
        <f>(RestaurantData[[#This Row],[MonthySales]]/1500)*0.07</f>
        <v>6.5280000000000005E-2</v>
      </c>
    </row>
    <row r="5434" spans="1:18" ht="28.8" hidden="1" x14ac:dyDescent="0.3">
      <c r="A5434">
        <v>50057825</v>
      </c>
      <c r="B5434" s="1" t="s">
        <v>5796</v>
      </c>
      <c r="C5434" t="s">
        <v>4408</v>
      </c>
      <c r="D5434" s="2">
        <v>660</v>
      </c>
      <c r="E5434" s="1" t="s">
        <v>5677</v>
      </c>
      <c r="F5434" s="2">
        <v>11203</v>
      </c>
      <c r="G5434" s="3">
        <v>7186292880</v>
      </c>
      <c r="H5434" s="1" t="s">
        <v>641</v>
      </c>
      <c r="I5434" t="s">
        <v>21</v>
      </c>
      <c r="J5434">
        <v>62</v>
      </c>
      <c r="K5434">
        <v>368</v>
      </c>
      <c r="L5434" s="27">
        <f>RestaurantData[[#This Row],[DailyCustAvg]]*30</f>
        <v>11040</v>
      </c>
      <c r="M5434" s="7">
        <f>(((RestaurantData[[#This Row],[FitScore]]/100)*RestaurantData[[#This Row],[DailyCustAvg]])/3.5)*30</f>
        <v>1955.6571428571426</v>
      </c>
      <c r="N5434">
        <v>40.657372528446999</v>
      </c>
      <c r="O5434">
        <v>-73.930995021154999</v>
      </c>
      <c r="P5434">
        <v>309</v>
      </c>
      <c r="Q5434">
        <v>41</v>
      </c>
      <c r="R5434">
        <f>(RestaurantData[[#This Row],[MonthySales]]/1500)*0.07</f>
        <v>9.1263999999999998E-2</v>
      </c>
    </row>
    <row r="5435" spans="1:18" hidden="1" x14ac:dyDescent="0.3">
      <c r="A5435">
        <v>41628145</v>
      </c>
      <c r="B5435" s="1" t="s">
        <v>5797</v>
      </c>
      <c r="C5435" t="s">
        <v>4408</v>
      </c>
      <c r="D5435" s="2">
        <v>527</v>
      </c>
      <c r="E5435" s="1" t="s">
        <v>5699</v>
      </c>
      <c r="F5435" s="2">
        <v>11203</v>
      </c>
      <c r="G5435" s="3">
        <v>6464173490</v>
      </c>
      <c r="H5435" s="1" t="s">
        <v>106</v>
      </c>
      <c r="I5435" t="s">
        <v>17</v>
      </c>
      <c r="J5435">
        <v>58</v>
      </c>
      <c r="K5435">
        <v>328</v>
      </c>
      <c r="L5435" s="27">
        <f>RestaurantData[[#This Row],[DailyCustAvg]]*30</f>
        <v>9840</v>
      </c>
      <c r="M5435" s="7">
        <f>(((RestaurantData[[#This Row],[FitScore]]/100)*RestaurantData[[#This Row],[DailyCustAvg]])/3.5)*30</f>
        <v>1630.6285714285714</v>
      </c>
      <c r="N5435">
        <v>40.661975064140002</v>
      </c>
      <c r="O5435">
        <v>-73.939925539875006</v>
      </c>
      <c r="P5435">
        <v>309</v>
      </c>
      <c r="Q5435">
        <v>41</v>
      </c>
      <c r="R5435">
        <f>(RestaurantData[[#This Row],[MonthySales]]/1500)*0.07</f>
        <v>7.6095999999999997E-2</v>
      </c>
    </row>
    <row r="5436" spans="1:18" hidden="1" x14ac:dyDescent="0.3">
      <c r="A5436">
        <v>50060065</v>
      </c>
      <c r="B5436" s="1" t="s">
        <v>5791</v>
      </c>
      <c r="C5436" t="s">
        <v>4408</v>
      </c>
      <c r="D5436" s="2">
        <v>497</v>
      </c>
      <c r="E5436" s="1" t="s">
        <v>5699</v>
      </c>
      <c r="F5436" s="2">
        <v>11203</v>
      </c>
      <c r="G5436" s="3">
        <v>7189533739</v>
      </c>
      <c r="H5436" s="1" t="s">
        <v>242</v>
      </c>
      <c r="I5436" t="s">
        <v>17</v>
      </c>
      <c r="J5436">
        <v>51</v>
      </c>
      <c r="K5436">
        <v>299</v>
      </c>
      <c r="L5436" s="27">
        <f>RestaurantData[[#This Row],[DailyCustAvg]]*30</f>
        <v>8970</v>
      </c>
      <c r="M5436" s="7">
        <f>(((RestaurantData[[#This Row],[FitScore]]/100)*RestaurantData[[#This Row],[DailyCustAvg]])/3.5)*30</f>
        <v>1307.0571428571429</v>
      </c>
      <c r="N5436">
        <v>40.662894608076002</v>
      </c>
      <c r="O5436">
        <v>-73.940007610799995</v>
      </c>
      <c r="P5436">
        <v>309</v>
      </c>
      <c r="Q5436">
        <v>41</v>
      </c>
      <c r="R5436">
        <f>(RestaurantData[[#This Row],[MonthySales]]/1500)*0.07</f>
        <v>6.0996000000000009E-2</v>
      </c>
    </row>
    <row r="5437" spans="1:18" hidden="1" x14ac:dyDescent="0.3">
      <c r="A5437">
        <v>50103853</v>
      </c>
      <c r="B5437" s="1" t="s">
        <v>5763</v>
      </c>
      <c r="C5437" t="s">
        <v>4408</v>
      </c>
      <c r="D5437" s="2">
        <v>451</v>
      </c>
      <c r="E5437" s="1" t="s">
        <v>5747</v>
      </c>
      <c r="F5437" s="2">
        <v>11203</v>
      </c>
      <c r="G5437" s="3">
        <v>7189266224</v>
      </c>
      <c r="H5437" s="1" t="s">
        <v>16</v>
      </c>
      <c r="I5437" t="s">
        <v>17</v>
      </c>
      <c r="J5437">
        <v>52</v>
      </c>
      <c r="K5437">
        <v>273</v>
      </c>
      <c r="L5437" s="27">
        <f>RestaurantData[[#This Row],[DailyCustAvg]]*30</f>
        <v>8190</v>
      </c>
      <c r="M5437" s="7">
        <f>(((RestaurantData[[#This Row],[FitScore]]/100)*RestaurantData[[#This Row],[DailyCustAvg]])/3.5)*30</f>
        <v>1216.8000000000002</v>
      </c>
      <c r="N5437">
        <v>40.655754995052</v>
      </c>
      <c r="O5437">
        <v>-73.944580398327005</v>
      </c>
      <c r="P5437">
        <v>309</v>
      </c>
      <c r="Q5437">
        <v>40</v>
      </c>
      <c r="R5437">
        <f>(RestaurantData[[#This Row],[MonthySales]]/1500)*0.07</f>
        <v>5.6784000000000015E-2</v>
      </c>
    </row>
    <row r="5438" spans="1:18" hidden="1" x14ac:dyDescent="0.3">
      <c r="A5438">
        <v>50103852</v>
      </c>
      <c r="B5438" s="1" t="s">
        <v>5746</v>
      </c>
      <c r="C5438" t="s">
        <v>4408</v>
      </c>
      <c r="D5438" s="2">
        <v>451</v>
      </c>
      <c r="E5438" s="1" t="s">
        <v>5747</v>
      </c>
      <c r="F5438" s="2">
        <v>11203</v>
      </c>
      <c r="G5438" s="3">
        <v>7189266224</v>
      </c>
      <c r="H5438" s="1" t="s">
        <v>16</v>
      </c>
      <c r="I5438" t="s">
        <v>17</v>
      </c>
      <c r="J5438">
        <v>51</v>
      </c>
      <c r="K5438">
        <v>260</v>
      </c>
      <c r="L5438" s="27">
        <f>RestaurantData[[#This Row],[DailyCustAvg]]*30</f>
        <v>7800</v>
      </c>
      <c r="M5438" s="7">
        <f>(((RestaurantData[[#This Row],[FitScore]]/100)*RestaurantData[[#This Row],[DailyCustAvg]])/3.5)*30</f>
        <v>1136.5714285714287</v>
      </c>
      <c r="N5438">
        <v>40.655754995052</v>
      </c>
      <c r="O5438">
        <v>-73.944580398327005</v>
      </c>
      <c r="P5438">
        <v>309</v>
      </c>
      <c r="Q5438">
        <v>40</v>
      </c>
      <c r="R5438">
        <f>(RestaurantData[[#This Row],[MonthySales]]/1500)*0.07</f>
        <v>5.3040000000000011E-2</v>
      </c>
    </row>
    <row r="5439" spans="1:18" hidden="1" x14ac:dyDescent="0.3">
      <c r="A5439">
        <v>50004327</v>
      </c>
      <c r="B5439" s="1" t="s">
        <v>3639</v>
      </c>
      <c r="C5439" t="s">
        <v>4408</v>
      </c>
      <c r="D5439" s="2">
        <v>458</v>
      </c>
      <c r="E5439" s="1" t="s">
        <v>5677</v>
      </c>
      <c r="F5439" s="2">
        <v>11203</v>
      </c>
      <c r="G5439" s="3">
        <v>8776944474</v>
      </c>
      <c r="H5439" s="1" t="s">
        <v>16</v>
      </c>
      <c r="I5439" t="s">
        <v>17</v>
      </c>
      <c r="J5439">
        <v>76</v>
      </c>
      <c r="K5439">
        <v>224</v>
      </c>
      <c r="L5439" s="27">
        <f>RestaurantData[[#This Row],[DailyCustAvg]]*30</f>
        <v>6720</v>
      </c>
      <c r="M5439" s="7">
        <f>(((RestaurantData[[#This Row],[FitScore]]/100)*RestaurantData[[#This Row],[DailyCustAvg]])/3.5)*30</f>
        <v>1459.2</v>
      </c>
      <c r="N5439">
        <v>40.662640096459</v>
      </c>
      <c r="O5439">
        <v>-73.931555446871002</v>
      </c>
      <c r="P5439">
        <v>309</v>
      </c>
      <c r="Q5439">
        <v>41</v>
      </c>
      <c r="R5439">
        <f>(RestaurantData[[#This Row],[MonthySales]]/1500)*0.07</f>
        <v>6.8096000000000004E-2</v>
      </c>
    </row>
    <row r="5440" spans="1:18" hidden="1" x14ac:dyDescent="0.3">
      <c r="A5440">
        <v>41460224</v>
      </c>
      <c r="B5440" s="1" t="s">
        <v>131</v>
      </c>
      <c r="C5440" t="s">
        <v>4408</v>
      </c>
      <c r="D5440" s="2">
        <v>610</v>
      </c>
      <c r="E5440" s="1" t="s">
        <v>5677</v>
      </c>
      <c r="F5440" s="2">
        <v>11203</v>
      </c>
      <c r="G5440" s="3">
        <v>7186040470</v>
      </c>
      <c r="H5440" s="1" t="s">
        <v>132</v>
      </c>
      <c r="I5440" t="s">
        <v>17</v>
      </c>
      <c r="J5440">
        <v>55</v>
      </c>
      <c r="K5440">
        <v>200</v>
      </c>
      <c r="L5440" s="27">
        <f>RestaurantData[[#This Row],[DailyCustAvg]]*30</f>
        <v>6000</v>
      </c>
      <c r="M5440" s="7">
        <f>(((RestaurantData[[#This Row],[FitScore]]/100)*RestaurantData[[#This Row],[DailyCustAvg]])/3.5)*30</f>
        <v>942.857142857143</v>
      </c>
      <c r="N5440">
        <v>40.658843824908999</v>
      </c>
      <c r="O5440">
        <v>-73.931152079322004</v>
      </c>
      <c r="P5440">
        <v>309</v>
      </c>
      <c r="Q5440">
        <v>41</v>
      </c>
      <c r="R5440">
        <f>(RestaurantData[[#This Row],[MonthySales]]/1500)*0.07</f>
        <v>4.4000000000000011E-2</v>
      </c>
    </row>
    <row r="5441" spans="1:18" hidden="1" x14ac:dyDescent="0.3">
      <c r="A5441">
        <v>50103711</v>
      </c>
      <c r="B5441" s="1" t="s">
        <v>5772</v>
      </c>
      <c r="C5441" t="s">
        <v>4408</v>
      </c>
      <c r="D5441" s="2">
        <v>451</v>
      </c>
      <c r="E5441" s="1" t="s">
        <v>5747</v>
      </c>
      <c r="F5441" s="2">
        <v>11203</v>
      </c>
      <c r="G5441" s="3">
        <v>3122290099</v>
      </c>
      <c r="H5441" s="1" t="s">
        <v>16</v>
      </c>
      <c r="I5441" t="s">
        <v>17</v>
      </c>
      <c r="J5441">
        <v>79</v>
      </c>
      <c r="K5441">
        <v>195</v>
      </c>
      <c r="L5441" s="27">
        <f>RestaurantData[[#This Row],[DailyCustAvg]]*30</f>
        <v>5850</v>
      </c>
      <c r="M5441" s="7">
        <f>(((RestaurantData[[#This Row],[FitScore]]/100)*RestaurantData[[#This Row],[DailyCustAvg]])/3.5)*30</f>
        <v>1320.4285714285716</v>
      </c>
      <c r="N5441">
        <v>40.655754995052</v>
      </c>
      <c r="O5441">
        <v>-73.944580398327005</v>
      </c>
      <c r="P5441">
        <v>309</v>
      </c>
      <c r="Q5441">
        <v>40</v>
      </c>
      <c r="R5441">
        <f>(RestaurantData[[#This Row],[MonthySales]]/1500)*0.07</f>
        <v>6.1620000000000008E-2</v>
      </c>
    </row>
    <row r="5442" spans="1:18" hidden="1" x14ac:dyDescent="0.3">
      <c r="A5442">
        <v>50064520</v>
      </c>
      <c r="B5442" s="1" t="s">
        <v>5781</v>
      </c>
      <c r="C5442" t="s">
        <v>4408</v>
      </c>
      <c r="D5442" s="2">
        <v>397</v>
      </c>
      <c r="E5442" s="1" t="s">
        <v>5661</v>
      </c>
      <c r="F5442" s="2">
        <v>11213</v>
      </c>
      <c r="G5442" s="3">
        <v>3474250524</v>
      </c>
      <c r="H5442" s="1" t="s">
        <v>100</v>
      </c>
      <c r="I5442" t="s">
        <v>21</v>
      </c>
      <c r="J5442">
        <v>67</v>
      </c>
      <c r="K5442">
        <v>371</v>
      </c>
      <c r="L5442" s="27">
        <f>RestaurantData[[#This Row],[DailyCustAvg]]*30</f>
        <v>11130</v>
      </c>
      <c r="M5442" s="7">
        <f>(((RestaurantData[[#This Row],[FitScore]]/100)*RestaurantData[[#This Row],[DailyCustAvg]])/3.5)*30</f>
        <v>2130.6000000000004</v>
      </c>
      <c r="N5442">
        <v>40.664830831404998</v>
      </c>
      <c r="O5442">
        <v>-73.937042921702997</v>
      </c>
      <c r="P5442">
        <v>309</v>
      </c>
      <c r="Q5442">
        <v>35</v>
      </c>
      <c r="R5442">
        <f>(RestaurantData[[#This Row],[MonthySales]]/1500)*0.07</f>
        <v>9.942800000000003E-2</v>
      </c>
    </row>
    <row r="5443" spans="1:18" hidden="1" x14ac:dyDescent="0.3">
      <c r="A5443">
        <v>50082093</v>
      </c>
      <c r="B5443" s="1" t="s">
        <v>5795</v>
      </c>
      <c r="C5443" t="s">
        <v>4408</v>
      </c>
      <c r="D5443" s="2">
        <v>288</v>
      </c>
      <c r="E5443" s="1" t="s">
        <v>5677</v>
      </c>
      <c r="F5443" s="2">
        <v>11213</v>
      </c>
      <c r="G5443" s="3">
        <v>7187740208</v>
      </c>
      <c r="H5443" s="1" t="s">
        <v>106</v>
      </c>
      <c r="I5443" t="s">
        <v>21</v>
      </c>
      <c r="J5443">
        <v>75</v>
      </c>
      <c r="K5443">
        <v>369</v>
      </c>
      <c r="L5443" s="27">
        <f>RestaurantData[[#This Row],[DailyCustAvg]]*30</f>
        <v>11070</v>
      </c>
      <c r="M5443" s="7">
        <f>(((RestaurantData[[#This Row],[FitScore]]/100)*RestaurantData[[#This Row],[DailyCustAvg]])/3.5)*30</f>
        <v>2372.1428571428569</v>
      </c>
      <c r="N5443">
        <v>40.668230989036999</v>
      </c>
      <c r="O5443">
        <v>-73.931185609294999</v>
      </c>
      <c r="P5443">
        <v>309</v>
      </c>
      <c r="Q5443">
        <v>35</v>
      </c>
      <c r="R5443">
        <f>(RestaurantData[[#This Row],[MonthySales]]/1500)*0.07</f>
        <v>0.11069999999999999</v>
      </c>
    </row>
    <row r="5444" spans="1:18" hidden="1" x14ac:dyDescent="0.3">
      <c r="A5444">
        <v>50097652</v>
      </c>
      <c r="B5444" s="1" t="s">
        <v>5757</v>
      </c>
      <c r="C5444" t="s">
        <v>4408</v>
      </c>
      <c r="D5444" s="2">
        <v>286</v>
      </c>
      <c r="E5444" s="1" t="s">
        <v>5677</v>
      </c>
      <c r="F5444" s="2">
        <v>11213</v>
      </c>
      <c r="G5444" s="3">
        <v>3477016134</v>
      </c>
      <c r="H5444" s="1" t="s">
        <v>641</v>
      </c>
      <c r="I5444" t="s">
        <v>17</v>
      </c>
      <c r="J5444">
        <v>67</v>
      </c>
      <c r="K5444">
        <v>346</v>
      </c>
      <c r="L5444" s="27">
        <f>RestaurantData[[#This Row],[DailyCustAvg]]*30</f>
        <v>10380</v>
      </c>
      <c r="M5444" s="7">
        <f>(((RestaurantData[[#This Row],[FitScore]]/100)*RestaurantData[[#This Row],[DailyCustAvg]])/3.5)*30</f>
        <v>1987.0285714285715</v>
      </c>
      <c r="N5444">
        <v>40.668291369789998</v>
      </c>
      <c r="O5444">
        <v>-73.931178337282006</v>
      </c>
      <c r="P5444">
        <v>309</v>
      </c>
      <c r="Q5444">
        <v>35</v>
      </c>
      <c r="R5444">
        <f>(RestaurantData[[#This Row],[MonthySales]]/1500)*0.07</f>
        <v>9.2728000000000005E-2</v>
      </c>
    </row>
    <row r="5445" spans="1:18" hidden="1" x14ac:dyDescent="0.3">
      <c r="A5445">
        <v>41247133</v>
      </c>
      <c r="B5445" s="1" t="s">
        <v>5788</v>
      </c>
      <c r="C5445" t="s">
        <v>4408</v>
      </c>
      <c r="D5445" s="2">
        <v>351</v>
      </c>
      <c r="E5445" s="1" t="s">
        <v>5641</v>
      </c>
      <c r="F5445" s="2">
        <v>11213</v>
      </c>
      <c r="G5445" s="3">
        <v>7187783100</v>
      </c>
      <c r="H5445" s="1" t="s">
        <v>100</v>
      </c>
      <c r="I5445" t="s">
        <v>21</v>
      </c>
      <c r="J5445">
        <v>80</v>
      </c>
      <c r="K5445">
        <v>295</v>
      </c>
      <c r="L5445" s="27">
        <f>RestaurantData[[#This Row],[DailyCustAvg]]*30</f>
        <v>8850</v>
      </c>
      <c r="M5445" s="7">
        <f>(((RestaurantData[[#This Row],[FitScore]]/100)*RestaurantData[[#This Row],[DailyCustAvg]])/3.5)*30</f>
        <v>2022.8571428571429</v>
      </c>
      <c r="N5445">
        <v>40.667062409776001</v>
      </c>
      <c r="O5445">
        <v>-73.942400954620993</v>
      </c>
      <c r="P5445">
        <v>309</v>
      </c>
      <c r="Q5445">
        <v>35</v>
      </c>
      <c r="R5445">
        <f>(RestaurantData[[#This Row],[MonthySales]]/1500)*0.07</f>
        <v>9.4400000000000012E-2</v>
      </c>
    </row>
    <row r="5446" spans="1:18" hidden="1" x14ac:dyDescent="0.3">
      <c r="A5446">
        <v>41577604</v>
      </c>
      <c r="B5446" s="1" t="s">
        <v>5766</v>
      </c>
      <c r="C5446" t="s">
        <v>4408</v>
      </c>
      <c r="D5446" s="2">
        <v>387</v>
      </c>
      <c r="E5446" s="1" t="s">
        <v>5677</v>
      </c>
      <c r="F5446" s="2">
        <v>11213</v>
      </c>
      <c r="G5446" s="3">
        <v>7184676720</v>
      </c>
      <c r="H5446" s="1" t="s">
        <v>641</v>
      </c>
      <c r="I5446" t="s">
        <v>17</v>
      </c>
      <c r="J5446">
        <v>77</v>
      </c>
      <c r="K5446">
        <v>281</v>
      </c>
      <c r="L5446" s="27">
        <f>RestaurantData[[#This Row],[DailyCustAvg]]*30</f>
        <v>8430</v>
      </c>
      <c r="M5446" s="7">
        <f>(((RestaurantData[[#This Row],[FitScore]]/100)*RestaurantData[[#This Row],[DailyCustAvg]])/3.5)*30</f>
        <v>1854.6</v>
      </c>
      <c r="N5446">
        <v>40.664967617979997</v>
      </c>
      <c r="O5446">
        <v>-73.931470144521995</v>
      </c>
      <c r="P5446">
        <v>309</v>
      </c>
      <c r="Q5446">
        <v>41</v>
      </c>
      <c r="R5446">
        <f>(RestaurantData[[#This Row],[MonthySales]]/1500)*0.07</f>
        <v>8.6548E-2</v>
      </c>
    </row>
    <row r="5447" spans="1:18" hidden="1" x14ac:dyDescent="0.3">
      <c r="A5447">
        <v>50087893</v>
      </c>
      <c r="B5447" s="1" t="s">
        <v>5764</v>
      </c>
      <c r="C5447" t="s">
        <v>4408</v>
      </c>
      <c r="D5447" s="2">
        <v>1695</v>
      </c>
      <c r="E5447" s="1" t="s">
        <v>5765</v>
      </c>
      <c r="F5447" s="2">
        <v>11213</v>
      </c>
      <c r="G5447" s="3">
        <v>7182218380</v>
      </c>
      <c r="H5447" s="1" t="s">
        <v>641</v>
      </c>
      <c r="I5447" t="s">
        <v>17</v>
      </c>
      <c r="J5447">
        <v>61</v>
      </c>
      <c r="K5447">
        <v>278</v>
      </c>
      <c r="L5447" s="27">
        <f>RestaurantData[[#This Row],[DailyCustAvg]]*30</f>
        <v>8340</v>
      </c>
      <c r="M5447" s="7">
        <f>(((RestaurantData[[#This Row],[FitScore]]/100)*RestaurantData[[#This Row],[DailyCustAvg]])/3.5)*30</f>
        <v>1453.542857142857</v>
      </c>
      <c r="N5447">
        <v>40.666984538885998</v>
      </c>
      <c r="O5447">
        <v>-73.930653409317003</v>
      </c>
      <c r="P5447">
        <v>309</v>
      </c>
      <c r="Q5447">
        <v>41</v>
      </c>
      <c r="R5447">
        <f>(RestaurantData[[#This Row],[MonthySales]]/1500)*0.07</f>
        <v>6.7832000000000003E-2</v>
      </c>
    </row>
    <row r="5448" spans="1:18" hidden="1" x14ac:dyDescent="0.3">
      <c r="A5448">
        <v>50078162</v>
      </c>
      <c r="B5448" s="1" t="s">
        <v>5744</v>
      </c>
      <c r="C5448" t="s">
        <v>4408</v>
      </c>
      <c r="D5448" s="2">
        <v>303</v>
      </c>
      <c r="E5448" s="1" t="s">
        <v>5745</v>
      </c>
      <c r="F5448" s="2">
        <v>11213</v>
      </c>
      <c r="G5448" s="3">
        <v>7183638886</v>
      </c>
      <c r="H5448" s="1" t="s">
        <v>242</v>
      </c>
      <c r="I5448" t="s">
        <v>17</v>
      </c>
      <c r="J5448">
        <v>75</v>
      </c>
      <c r="K5448">
        <v>245</v>
      </c>
      <c r="L5448" s="27">
        <f>RestaurantData[[#This Row],[DailyCustAvg]]*30</f>
        <v>7350</v>
      </c>
      <c r="M5448" s="7">
        <f>(((RestaurantData[[#This Row],[FitScore]]/100)*RestaurantData[[#This Row],[DailyCustAvg]])/3.5)*30</f>
        <v>1575</v>
      </c>
      <c r="N5448">
        <v>40.667532733165999</v>
      </c>
      <c r="O5448">
        <v>-73.934012415531001</v>
      </c>
      <c r="P5448">
        <v>309</v>
      </c>
      <c r="Q5448">
        <v>35</v>
      </c>
      <c r="R5448">
        <f>(RestaurantData[[#This Row],[MonthySales]]/1500)*0.07</f>
        <v>7.350000000000001E-2</v>
      </c>
    </row>
    <row r="5449" spans="1:18" hidden="1" x14ac:dyDescent="0.3">
      <c r="A5449">
        <v>41362506</v>
      </c>
      <c r="B5449" s="1" t="s">
        <v>5770</v>
      </c>
      <c r="C5449" t="s">
        <v>4408</v>
      </c>
      <c r="D5449" s="2">
        <v>597</v>
      </c>
      <c r="E5449" s="1" t="s">
        <v>5771</v>
      </c>
      <c r="F5449" s="2">
        <v>11213</v>
      </c>
      <c r="G5449" s="3">
        <v>7182218597</v>
      </c>
      <c r="H5449" s="1" t="s">
        <v>100</v>
      </c>
      <c r="I5449" t="s">
        <v>17</v>
      </c>
      <c r="J5449">
        <v>52</v>
      </c>
      <c r="K5449">
        <v>238</v>
      </c>
      <c r="L5449" s="27">
        <f>RestaurantData[[#This Row],[DailyCustAvg]]*30</f>
        <v>7140</v>
      </c>
      <c r="M5449" s="7">
        <f>(((RestaurantData[[#This Row],[FitScore]]/100)*RestaurantData[[#This Row],[DailyCustAvg]])/3.5)*30</f>
        <v>1060.8</v>
      </c>
      <c r="N5449">
        <v>40.664023783407004</v>
      </c>
      <c r="O5449">
        <v>-73.942089996478003</v>
      </c>
      <c r="P5449">
        <v>309</v>
      </c>
      <c r="Q5449">
        <v>35</v>
      </c>
      <c r="R5449">
        <f>(RestaurantData[[#This Row],[MonthySales]]/1500)*0.07</f>
        <v>4.9503999999999999E-2</v>
      </c>
    </row>
    <row r="5450" spans="1:18" hidden="1" x14ac:dyDescent="0.3">
      <c r="A5450">
        <v>50092984</v>
      </c>
      <c r="B5450" s="1" t="s">
        <v>5773</v>
      </c>
      <c r="C5450" t="s">
        <v>4408</v>
      </c>
      <c r="D5450" s="2">
        <v>315</v>
      </c>
      <c r="E5450" s="1" t="s">
        <v>5677</v>
      </c>
      <c r="F5450" s="2">
        <v>11213</v>
      </c>
      <c r="G5450" s="3">
        <v>3479672919</v>
      </c>
      <c r="H5450" s="1" t="s">
        <v>242</v>
      </c>
      <c r="J5450">
        <v>64</v>
      </c>
      <c r="K5450">
        <v>212</v>
      </c>
      <c r="L5450" s="27">
        <f>RestaurantData[[#This Row],[DailyCustAvg]]*30</f>
        <v>6360</v>
      </c>
      <c r="M5450" s="7">
        <f>(((RestaurantData[[#This Row],[FitScore]]/100)*RestaurantData[[#This Row],[DailyCustAvg]])/3.5)*30</f>
        <v>1162.9714285714288</v>
      </c>
      <c r="N5450">
        <v>40.667240167971002</v>
      </c>
      <c r="O5450">
        <v>-73.931258729095006</v>
      </c>
      <c r="P5450">
        <v>309</v>
      </c>
      <c r="Q5450">
        <v>41</v>
      </c>
      <c r="R5450">
        <f>(RestaurantData[[#This Row],[MonthySales]]/1500)*0.07</f>
        <v>5.4272000000000015E-2</v>
      </c>
    </row>
    <row r="5451" spans="1:18" hidden="1" x14ac:dyDescent="0.3">
      <c r="A5451">
        <v>50034713</v>
      </c>
      <c r="B5451" s="1" t="s">
        <v>5787</v>
      </c>
      <c r="C5451" t="s">
        <v>4408</v>
      </c>
      <c r="D5451" s="2">
        <v>1199</v>
      </c>
      <c r="E5451" s="1" t="s">
        <v>4995</v>
      </c>
      <c r="F5451" s="2">
        <v>11225</v>
      </c>
      <c r="G5451" s="3">
        <v>7187740555</v>
      </c>
      <c r="H5451" s="1" t="s">
        <v>641</v>
      </c>
      <c r="I5451" t="s">
        <v>21</v>
      </c>
      <c r="J5451">
        <v>70</v>
      </c>
      <c r="K5451">
        <v>386</v>
      </c>
      <c r="L5451" s="27">
        <f>RestaurantData[[#This Row],[DailyCustAvg]]*30</f>
        <v>11580</v>
      </c>
      <c r="M5451" s="7">
        <f>(((RestaurantData[[#This Row],[FitScore]]/100)*RestaurantData[[#This Row],[DailyCustAvg]])/3.5)*30</f>
        <v>2316</v>
      </c>
      <c r="N5451">
        <v>40.658087956217997</v>
      </c>
      <c r="O5451">
        <v>-73.950345148823999</v>
      </c>
      <c r="P5451">
        <v>309</v>
      </c>
      <c r="Q5451">
        <v>40</v>
      </c>
      <c r="R5451">
        <f>(RestaurantData[[#This Row],[MonthySales]]/1500)*0.07</f>
        <v>0.10808000000000001</v>
      </c>
    </row>
    <row r="5452" spans="1:18" hidden="1" x14ac:dyDescent="0.3">
      <c r="A5452">
        <v>50100148</v>
      </c>
      <c r="B5452" s="1" t="s">
        <v>5801</v>
      </c>
      <c r="C5452" t="s">
        <v>4408</v>
      </c>
      <c r="D5452" s="2">
        <v>140</v>
      </c>
      <c r="E5452" s="1" t="s">
        <v>5771</v>
      </c>
      <c r="F5452" s="2">
        <v>11225</v>
      </c>
      <c r="G5452" s="3">
        <v>3476274131</v>
      </c>
      <c r="H5452" s="1" t="s">
        <v>100</v>
      </c>
      <c r="I5452" t="s">
        <v>21</v>
      </c>
      <c r="J5452">
        <v>82</v>
      </c>
      <c r="K5452">
        <v>383</v>
      </c>
      <c r="L5452" s="27">
        <f>RestaurantData[[#This Row],[DailyCustAvg]]*30</f>
        <v>11490</v>
      </c>
      <c r="M5452" s="7">
        <f>(((RestaurantData[[#This Row],[FitScore]]/100)*RestaurantData[[#This Row],[DailyCustAvg]])/3.5)*30</f>
        <v>2691.9428571428571</v>
      </c>
      <c r="N5452">
        <v>40.663467957674001</v>
      </c>
      <c r="O5452">
        <v>-73.957777163973006</v>
      </c>
      <c r="P5452">
        <v>309</v>
      </c>
      <c r="Q5452">
        <v>40</v>
      </c>
      <c r="R5452">
        <f>(RestaurantData[[#This Row],[MonthySales]]/1500)*0.07</f>
        <v>0.12562400000000001</v>
      </c>
    </row>
    <row r="5453" spans="1:18" hidden="1" x14ac:dyDescent="0.3">
      <c r="A5453">
        <v>50100165</v>
      </c>
      <c r="B5453" s="1" t="s">
        <v>5777</v>
      </c>
      <c r="C5453" t="s">
        <v>4408</v>
      </c>
      <c r="D5453" s="2">
        <v>1184</v>
      </c>
      <c r="E5453" s="1" t="s">
        <v>4995</v>
      </c>
      <c r="F5453" s="2">
        <v>11225</v>
      </c>
      <c r="G5453" s="3">
        <v>3473302789</v>
      </c>
      <c r="H5453" s="1" t="s">
        <v>2288</v>
      </c>
      <c r="I5453" t="s">
        <v>21</v>
      </c>
      <c r="J5453">
        <v>81</v>
      </c>
      <c r="K5453">
        <v>372</v>
      </c>
      <c r="L5453" s="27">
        <f>RestaurantData[[#This Row],[DailyCustAvg]]*30</f>
        <v>11160</v>
      </c>
      <c r="M5453" s="7">
        <f>(((RestaurantData[[#This Row],[FitScore]]/100)*RestaurantData[[#This Row],[DailyCustAvg]])/3.5)*30</f>
        <v>2582.7428571428568</v>
      </c>
      <c r="N5453">
        <v>40.658428332168</v>
      </c>
      <c r="O5453">
        <v>-73.950398957542006</v>
      </c>
      <c r="P5453">
        <v>309</v>
      </c>
      <c r="Q5453">
        <v>40</v>
      </c>
      <c r="R5453">
        <f>(RestaurantData[[#This Row],[MonthySales]]/1500)*0.07</f>
        <v>0.120528</v>
      </c>
    </row>
    <row r="5454" spans="1:18" hidden="1" x14ac:dyDescent="0.3">
      <c r="A5454">
        <v>50091391</v>
      </c>
      <c r="B5454" s="1" t="s">
        <v>5775</v>
      </c>
      <c r="C5454" t="s">
        <v>4408</v>
      </c>
      <c r="D5454" s="2">
        <v>252</v>
      </c>
      <c r="E5454" s="1" t="s">
        <v>5771</v>
      </c>
      <c r="F5454" s="2">
        <v>11225</v>
      </c>
      <c r="G5454" s="3">
        <v>3478460622</v>
      </c>
      <c r="H5454" s="1" t="s">
        <v>100</v>
      </c>
      <c r="I5454" t="s">
        <v>21</v>
      </c>
      <c r="J5454">
        <v>54</v>
      </c>
      <c r="K5454">
        <v>371</v>
      </c>
      <c r="L5454" s="27">
        <f>RestaurantData[[#This Row],[DailyCustAvg]]*30</f>
        <v>11130</v>
      </c>
      <c r="M5454" s="7">
        <f>(((RestaurantData[[#This Row],[FitScore]]/100)*RestaurantData[[#This Row],[DailyCustAvg]])/3.5)*30</f>
        <v>1717.2</v>
      </c>
      <c r="N5454">
        <v>40.663740745425002</v>
      </c>
      <c r="O5454">
        <v>-73.953415555945995</v>
      </c>
      <c r="P5454">
        <v>309</v>
      </c>
      <c r="Q5454">
        <v>40</v>
      </c>
      <c r="R5454">
        <f>(RestaurantData[[#This Row],[MonthySales]]/1500)*0.07</f>
        <v>8.0136000000000013E-2</v>
      </c>
    </row>
    <row r="5455" spans="1:18" hidden="1" x14ac:dyDescent="0.3">
      <c r="A5455">
        <v>40809390</v>
      </c>
      <c r="B5455" s="1" t="s">
        <v>4189</v>
      </c>
      <c r="C5455" t="s">
        <v>4408</v>
      </c>
      <c r="D5455" s="2">
        <v>823</v>
      </c>
      <c r="E5455" s="1" t="s">
        <v>3720</v>
      </c>
      <c r="F5455" s="2">
        <v>11225</v>
      </c>
      <c r="G5455" s="3">
        <v>7184933865</v>
      </c>
      <c r="H5455" s="1" t="s">
        <v>641</v>
      </c>
      <c r="I5455" t="s">
        <v>21</v>
      </c>
      <c r="J5455">
        <v>50</v>
      </c>
      <c r="K5455">
        <v>368</v>
      </c>
      <c r="L5455" s="27">
        <f>RestaurantData[[#This Row],[DailyCustAvg]]*30</f>
        <v>11040</v>
      </c>
      <c r="M5455" s="7">
        <f>(((RestaurantData[[#This Row],[FitScore]]/100)*RestaurantData[[#This Row],[DailyCustAvg]])/3.5)*30</f>
        <v>1577.1428571428571</v>
      </c>
      <c r="N5455">
        <v>40.670214748404</v>
      </c>
      <c r="O5455">
        <v>-73.958122546202006</v>
      </c>
      <c r="P5455">
        <v>309</v>
      </c>
      <c r="Q5455">
        <v>35</v>
      </c>
      <c r="R5455">
        <f>(RestaurantData[[#This Row],[MonthySales]]/1500)*0.07</f>
        <v>7.3599999999999999E-2</v>
      </c>
    </row>
    <row r="5456" spans="1:18" hidden="1" x14ac:dyDescent="0.3">
      <c r="A5456">
        <v>50095010</v>
      </c>
      <c r="B5456" s="1" t="s">
        <v>5769</v>
      </c>
      <c r="C5456" t="s">
        <v>4408</v>
      </c>
      <c r="D5456" s="2">
        <v>630</v>
      </c>
      <c r="E5456" s="1" t="s">
        <v>4793</v>
      </c>
      <c r="F5456" s="2">
        <v>11225</v>
      </c>
      <c r="G5456" s="3">
        <v>9142293300</v>
      </c>
      <c r="H5456" s="1" t="s">
        <v>16</v>
      </c>
      <c r="I5456" t="s">
        <v>17</v>
      </c>
      <c r="J5456">
        <v>80</v>
      </c>
      <c r="K5456">
        <v>367</v>
      </c>
      <c r="L5456" s="27">
        <f>RestaurantData[[#This Row],[DailyCustAvg]]*30</f>
        <v>11010</v>
      </c>
      <c r="M5456" s="7">
        <f>(((RestaurantData[[#This Row],[FitScore]]/100)*RestaurantData[[#This Row],[DailyCustAvg]])/3.5)*30</f>
        <v>2516.5714285714284</v>
      </c>
      <c r="N5456">
        <v>40.657896993361</v>
      </c>
      <c r="O5456">
        <v>-73.960400938416996</v>
      </c>
      <c r="P5456">
        <v>309</v>
      </c>
      <c r="Q5456">
        <v>40</v>
      </c>
      <c r="R5456">
        <f>(RestaurantData[[#This Row],[MonthySales]]/1500)*0.07</f>
        <v>0.11744000000000002</v>
      </c>
    </row>
    <row r="5457" spans="1:18" hidden="1" x14ac:dyDescent="0.3">
      <c r="A5457">
        <v>41368013</v>
      </c>
      <c r="B5457" s="1" t="s">
        <v>5762</v>
      </c>
      <c r="C5457" t="s">
        <v>4408</v>
      </c>
      <c r="D5457" s="2">
        <v>1033</v>
      </c>
      <c r="E5457" s="1" t="s">
        <v>4995</v>
      </c>
      <c r="F5457" s="2">
        <v>11225</v>
      </c>
      <c r="G5457" s="3">
        <v>9175691912</v>
      </c>
      <c r="H5457" s="1" t="s">
        <v>641</v>
      </c>
      <c r="I5457" t="s">
        <v>17</v>
      </c>
      <c r="J5457">
        <v>69</v>
      </c>
      <c r="K5457">
        <v>360</v>
      </c>
      <c r="L5457" s="27">
        <f>RestaurantData[[#This Row],[DailyCustAvg]]*30</f>
        <v>10800</v>
      </c>
      <c r="M5457" s="7">
        <f>(((RestaurantData[[#This Row],[FitScore]]/100)*RestaurantData[[#This Row],[DailyCustAvg]])/3.5)*30</f>
        <v>2129.1428571428569</v>
      </c>
      <c r="N5457">
        <v>40.663004082241997</v>
      </c>
      <c r="O5457">
        <v>-73.950871329563995</v>
      </c>
      <c r="P5457">
        <v>309</v>
      </c>
      <c r="Q5457">
        <v>40</v>
      </c>
      <c r="R5457">
        <f>(RestaurantData[[#This Row],[MonthySales]]/1500)*0.07</f>
        <v>9.9360000000000004E-2</v>
      </c>
    </row>
    <row r="5458" spans="1:18" hidden="1" x14ac:dyDescent="0.3">
      <c r="A5458">
        <v>50096402</v>
      </c>
      <c r="B5458" s="1" t="s">
        <v>5783</v>
      </c>
      <c r="C5458" t="s">
        <v>4408</v>
      </c>
      <c r="D5458" s="2">
        <v>54</v>
      </c>
      <c r="E5458" s="1" t="s">
        <v>5749</v>
      </c>
      <c r="F5458" s="2">
        <v>11225</v>
      </c>
      <c r="G5458" s="3">
        <v>3473841435</v>
      </c>
      <c r="H5458" s="1" t="s">
        <v>163</v>
      </c>
      <c r="I5458" t="s">
        <v>21</v>
      </c>
      <c r="J5458">
        <v>60</v>
      </c>
      <c r="K5458">
        <v>352</v>
      </c>
      <c r="L5458" s="27">
        <f>RestaurantData[[#This Row],[DailyCustAvg]]*30</f>
        <v>10560</v>
      </c>
      <c r="M5458" s="7">
        <f>(((RestaurantData[[#This Row],[FitScore]]/100)*RestaurantData[[#This Row],[DailyCustAvg]])/3.5)*30</f>
        <v>1810.2857142857142</v>
      </c>
      <c r="N5458">
        <v>40.660834148306002</v>
      </c>
      <c r="O5458">
        <v>-73.961105637532995</v>
      </c>
      <c r="P5458">
        <v>309</v>
      </c>
      <c r="Q5458">
        <v>40</v>
      </c>
      <c r="R5458">
        <f>(RestaurantData[[#This Row],[MonthySales]]/1500)*0.07</f>
        <v>8.4480000000000013E-2</v>
      </c>
    </row>
    <row r="5459" spans="1:18" hidden="1" x14ac:dyDescent="0.3">
      <c r="A5459">
        <v>41643671</v>
      </c>
      <c r="B5459" s="1" t="s">
        <v>5784</v>
      </c>
      <c r="C5459" t="s">
        <v>4408</v>
      </c>
      <c r="D5459" s="2">
        <v>1242</v>
      </c>
      <c r="E5459" s="1" t="s">
        <v>4995</v>
      </c>
      <c r="F5459" s="2">
        <v>11225</v>
      </c>
      <c r="G5459" s="3">
        <v>7184628854</v>
      </c>
      <c r="H5459" s="1" t="s">
        <v>242</v>
      </c>
      <c r="I5459" t="s">
        <v>17</v>
      </c>
      <c r="J5459">
        <v>76</v>
      </c>
      <c r="K5459">
        <v>342</v>
      </c>
      <c r="L5459" s="27">
        <f>RestaurantData[[#This Row],[DailyCustAvg]]*30</f>
        <v>10260</v>
      </c>
      <c r="M5459" s="7">
        <f>(((RestaurantData[[#This Row],[FitScore]]/100)*RestaurantData[[#This Row],[DailyCustAvg]])/3.5)*30</f>
        <v>2227.8857142857141</v>
      </c>
      <c r="N5459">
        <v>40.656753940634999</v>
      </c>
      <c r="O5459">
        <v>-73.950223605763</v>
      </c>
      <c r="P5459">
        <v>309</v>
      </c>
      <c r="Q5459">
        <v>40</v>
      </c>
      <c r="R5459">
        <f>(RestaurantData[[#This Row],[MonthySales]]/1500)*0.07</f>
        <v>0.103968</v>
      </c>
    </row>
    <row r="5460" spans="1:18" hidden="1" x14ac:dyDescent="0.3">
      <c r="A5460">
        <v>50085463</v>
      </c>
      <c r="B5460" s="1" t="s">
        <v>5751</v>
      </c>
      <c r="C5460" t="s">
        <v>4408</v>
      </c>
      <c r="D5460" s="2">
        <v>1066</v>
      </c>
      <c r="E5460" s="1" t="s">
        <v>4995</v>
      </c>
      <c r="F5460" s="2">
        <v>11225</v>
      </c>
      <c r="G5460" s="3">
        <v>3475337845</v>
      </c>
      <c r="H5460" s="1" t="s">
        <v>148</v>
      </c>
      <c r="I5460" t="s">
        <v>17</v>
      </c>
      <c r="J5460">
        <v>63</v>
      </c>
      <c r="K5460">
        <v>336</v>
      </c>
      <c r="L5460" s="27">
        <f>RestaurantData[[#This Row],[DailyCustAvg]]*30</f>
        <v>10080</v>
      </c>
      <c r="M5460" s="7">
        <f>(((RestaurantData[[#This Row],[FitScore]]/100)*RestaurantData[[#This Row],[DailyCustAvg]])/3.5)*30</f>
        <v>1814.4</v>
      </c>
      <c r="N5460">
        <v>40.662026904215999</v>
      </c>
      <c r="O5460">
        <v>-73.950785546459997</v>
      </c>
      <c r="P5460">
        <v>309</v>
      </c>
      <c r="Q5460">
        <v>40</v>
      </c>
      <c r="R5460">
        <f>(RestaurantData[[#This Row],[MonthySales]]/1500)*0.07</f>
        <v>8.4672000000000011E-2</v>
      </c>
    </row>
    <row r="5461" spans="1:18" hidden="1" x14ac:dyDescent="0.3">
      <c r="A5461">
        <v>50066056</v>
      </c>
      <c r="B5461" s="1" t="s">
        <v>5754</v>
      </c>
      <c r="C5461" t="s">
        <v>4408</v>
      </c>
      <c r="D5461" s="2">
        <v>1218</v>
      </c>
      <c r="E5461" s="1" t="s">
        <v>5283</v>
      </c>
      <c r="F5461" s="2">
        <v>11225</v>
      </c>
      <c r="G5461" s="3">
        <v>7182594647</v>
      </c>
      <c r="H5461" s="1" t="s">
        <v>16</v>
      </c>
      <c r="I5461" t="s">
        <v>21</v>
      </c>
      <c r="J5461">
        <v>56</v>
      </c>
      <c r="K5461">
        <v>325</v>
      </c>
      <c r="L5461" s="27">
        <f>RestaurantData[[#This Row],[DailyCustAvg]]*30</f>
        <v>9750</v>
      </c>
      <c r="M5461" s="7">
        <f>(((RestaurantData[[#This Row],[FitScore]]/100)*RestaurantData[[#This Row],[DailyCustAvg]])/3.5)*30</f>
        <v>1560.0000000000002</v>
      </c>
      <c r="N5461">
        <v>40.668976823915003</v>
      </c>
      <c r="O5461">
        <v>-73.951115642759007</v>
      </c>
      <c r="P5461">
        <v>309</v>
      </c>
      <c r="Q5461">
        <v>35</v>
      </c>
      <c r="R5461">
        <f>(RestaurantData[[#This Row],[MonthySales]]/1500)*0.07</f>
        <v>7.2800000000000031E-2</v>
      </c>
    </row>
    <row r="5462" spans="1:18" hidden="1" x14ac:dyDescent="0.3">
      <c r="A5462">
        <v>50034573</v>
      </c>
      <c r="B5462" s="1" t="s">
        <v>5799</v>
      </c>
      <c r="C5462" t="s">
        <v>4408</v>
      </c>
      <c r="D5462" s="2">
        <v>51</v>
      </c>
      <c r="E5462" s="1" t="s">
        <v>5749</v>
      </c>
      <c r="F5462" s="2">
        <v>11225</v>
      </c>
      <c r="G5462" s="3">
        <v>9178938733</v>
      </c>
      <c r="H5462" s="1" t="s">
        <v>29</v>
      </c>
      <c r="I5462" t="s">
        <v>17</v>
      </c>
      <c r="J5462">
        <v>52</v>
      </c>
      <c r="K5462">
        <v>325</v>
      </c>
      <c r="L5462" s="27">
        <f>RestaurantData[[#This Row],[DailyCustAvg]]*30</f>
        <v>9750</v>
      </c>
      <c r="M5462" s="7">
        <f>(((RestaurantData[[#This Row],[FitScore]]/100)*RestaurantData[[#This Row],[DailyCustAvg]])/3.5)*30</f>
        <v>1448.5714285714284</v>
      </c>
      <c r="N5462">
        <v>40.660842398535998</v>
      </c>
      <c r="O5462">
        <v>-73.961152489048004</v>
      </c>
      <c r="P5462">
        <v>309</v>
      </c>
      <c r="Q5462">
        <v>40</v>
      </c>
      <c r="R5462">
        <f>(RestaurantData[[#This Row],[MonthySales]]/1500)*0.07</f>
        <v>6.7600000000000007E-2</v>
      </c>
    </row>
    <row r="5463" spans="1:18" hidden="1" x14ac:dyDescent="0.3">
      <c r="A5463">
        <v>50082239</v>
      </c>
      <c r="B5463" s="1" t="s">
        <v>5752</v>
      </c>
      <c r="C5463" t="s">
        <v>4408</v>
      </c>
      <c r="D5463" s="2">
        <v>1250</v>
      </c>
      <c r="E5463" s="1" t="s">
        <v>4995</v>
      </c>
      <c r="F5463" s="2">
        <v>11225</v>
      </c>
      <c r="G5463" s="3">
        <v>7182823688</v>
      </c>
      <c r="H5463" s="1" t="s">
        <v>242</v>
      </c>
      <c r="I5463" t="s">
        <v>17</v>
      </c>
      <c r="J5463">
        <v>57</v>
      </c>
      <c r="K5463">
        <v>313</v>
      </c>
      <c r="L5463" s="27">
        <f>RestaurantData[[#This Row],[DailyCustAvg]]*30</f>
        <v>9390</v>
      </c>
      <c r="M5463" s="7">
        <f>(((RestaurantData[[#This Row],[FitScore]]/100)*RestaurantData[[#This Row],[DailyCustAvg]])/3.5)*30</f>
        <v>1529.2285714285713</v>
      </c>
      <c r="N5463">
        <v>40.656586501302002</v>
      </c>
      <c r="O5463">
        <v>-73.950205710660995</v>
      </c>
      <c r="P5463">
        <v>309</v>
      </c>
      <c r="Q5463">
        <v>40</v>
      </c>
      <c r="R5463">
        <f>(RestaurantData[[#This Row],[MonthySales]]/1500)*0.07</f>
        <v>7.1363999999999997E-2</v>
      </c>
    </row>
    <row r="5464" spans="1:18" hidden="1" x14ac:dyDescent="0.3">
      <c r="A5464">
        <v>50061195</v>
      </c>
      <c r="B5464" s="1" t="s">
        <v>5756</v>
      </c>
      <c r="C5464" t="s">
        <v>4408</v>
      </c>
      <c r="D5464" s="2">
        <v>711</v>
      </c>
      <c r="E5464" s="1" t="s">
        <v>4793</v>
      </c>
      <c r="F5464" s="2">
        <v>11225</v>
      </c>
      <c r="G5464" s="3">
        <v>7184844275</v>
      </c>
      <c r="H5464" s="1" t="s">
        <v>641</v>
      </c>
      <c r="J5464">
        <v>60</v>
      </c>
      <c r="K5464">
        <v>313</v>
      </c>
      <c r="L5464" s="27">
        <f>RestaurantData[[#This Row],[DailyCustAvg]]*30</f>
        <v>9390</v>
      </c>
      <c r="M5464" s="7">
        <f>(((RestaurantData[[#This Row],[FitScore]]/100)*RestaurantData[[#This Row],[DailyCustAvg]])/3.5)*30</f>
        <v>1609.7142857142856</v>
      </c>
      <c r="N5464">
        <v>40.655797060768002</v>
      </c>
      <c r="O5464">
        <v>-73.959894017165993</v>
      </c>
      <c r="P5464">
        <v>309</v>
      </c>
      <c r="Q5464">
        <v>40</v>
      </c>
      <c r="R5464">
        <f>(RestaurantData[[#This Row],[MonthySales]]/1500)*0.07</f>
        <v>7.5119999999999992E-2</v>
      </c>
    </row>
    <row r="5465" spans="1:18" hidden="1" x14ac:dyDescent="0.3">
      <c r="A5465">
        <v>50057985</v>
      </c>
      <c r="B5465" s="1" t="s">
        <v>5778</v>
      </c>
      <c r="C5465" t="s">
        <v>4408</v>
      </c>
      <c r="D5465" s="2">
        <v>67</v>
      </c>
      <c r="E5465" s="1" t="s">
        <v>5779</v>
      </c>
      <c r="F5465" s="2">
        <v>11225</v>
      </c>
      <c r="G5465" s="3">
        <v>6466700601</v>
      </c>
      <c r="H5465" s="1" t="s">
        <v>16</v>
      </c>
      <c r="I5465" t="s">
        <v>21</v>
      </c>
      <c r="J5465">
        <v>78</v>
      </c>
      <c r="K5465">
        <v>308</v>
      </c>
      <c r="L5465" s="27">
        <f>RestaurantData[[#This Row],[DailyCustAvg]]*30</f>
        <v>9240</v>
      </c>
      <c r="M5465" s="7">
        <f>(((RestaurantData[[#This Row],[FitScore]]/100)*RestaurantData[[#This Row],[DailyCustAvg]])/3.5)*30</f>
        <v>2059.1999999999998</v>
      </c>
      <c r="N5465">
        <v>40.658121797333003</v>
      </c>
      <c r="O5465">
        <v>-73.959633112709</v>
      </c>
      <c r="P5465">
        <v>309</v>
      </c>
      <c r="Q5465">
        <v>40</v>
      </c>
      <c r="R5465">
        <f>(RestaurantData[[#This Row],[MonthySales]]/1500)*0.07</f>
        <v>9.6096000000000001E-2</v>
      </c>
    </row>
    <row r="5466" spans="1:18" hidden="1" x14ac:dyDescent="0.3">
      <c r="A5466">
        <v>50078216</v>
      </c>
      <c r="B5466" s="1" t="s">
        <v>4350</v>
      </c>
      <c r="C5466" t="s">
        <v>4408</v>
      </c>
      <c r="D5466" s="2">
        <v>720</v>
      </c>
      <c r="E5466" s="1" t="s">
        <v>4793</v>
      </c>
      <c r="F5466" s="2">
        <v>11225</v>
      </c>
      <c r="G5466" s="3">
        <v>7184620639</v>
      </c>
      <c r="H5466" s="1" t="s">
        <v>202</v>
      </c>
      <c r="I5466" t="s">
        <v>21</v>
      </c>
      <c r="J5466">
        <v>50</v>
      </c>
      <c r="K5466">
        <v>304</v>
      </c>
      <c r="L5466" s="27">
        <f>RestaurantData[[#This Row],[DailyCustAvg]]*30</f>
        <v>9120</v>
      </c>
      <c r="M5466" s="7">
        <f>(((RestaurantData[[#This Row],[FitScore]]/100)*RestaurantData[[#This Row],[DailyCustAvg]])/3.5)*30</f>
        <v>1302.8571428571429</v>
      </c>
      <c r="N5466">
        <v>40.655791577515998</v>
      </c>
      <c r="O5466">
        <v>-73.959912040776004</v>
      </c>
      <c r="P5466">
        <v>309</v>
      </c>
      <c r="Q5466">
        <v>40</v>
      </c>
      <c r="R5466">
        <f>(RestaurantData[[#This Row],[MonthySales]]/1500)*0.07</f>
        <v>6.0800000000000007E-2</v>
      </c>
    </row>
    <row r="5467" spans="1:18" hidden="1" x14ac:dyDescent="0.3">
      <c r="A5467">
        <v>50065959</v>
      </c>
      <c r="B5467" s="1" t="s">
        <v>5782</v>
      </c>
      <c r="C5467" t="s">
        <v>4408</v>
      </c>
      <c r="D5467" s="2">
        <v>664</v>
      </c>
      <c r="E5467" s="1" t="s">
        <v>4793</v>
      </c>
      <c r="F5467" s="2">
        <v>11225</v>
      </c>
      <c r="G5467" s="3">
        <v>3479277144</v>
      </c>
      <c r="H5467" s="1" t="s">
        <v>73</v>
      </c>
      <c r="I5467" t="s">
        <v>21</v>
      </c>
      <c r="J5467">
        <v>74</v>
      </c>
      <c r="K5467">
        <v>300</v>
      </c>
      <c r="L5467" s="27">
        <f>RestaurantData[[#This Row],[DailyCustAvg]]*30</f>
        <v>9000</v>
      </c>
      <c r="M5467" s="7">
        <f>(((RestaurantData[[#This Row],[FitScore]]/100)*RestaurantData[[#This Row],[DailyCustAvg]])/3.5)*30</f>
        <v>1902.8571428571429</v>
      </c>
      <c r="N5467">
        <v>40.657087221201003</v>
      </c>
      <c r="O5467">
        <v>-73.960221214418993</v>
      </c>
      <c r="P5467">
        <v>309</v>
      </c>
      <c r="Q5467">
        <v>40</v>
      </c>
      <c r="R5467">
        <f>(RestaurantData[[#This Row],[MonthySales]]/1500)*0.07</f>
        <v>8.8800000000000018E-2</v>
      </c>
    </row>
    <row r="5468" spans="1:18" hidden="1" x14ac:dyDescent="0.3">
      <c r="A5468">
        <v>41620090</v>
      </c>
      <c r="B5468" s="1" t="s">
        <v>5798</v>
      </c>
      <c r="C5468" t="s">
        <v>4408</v>
      </c>
      <c r="D5468" s="2">
        <v>426</v>
      </c>
      <c r="E5468" s="1" t="s">
        <v>5641</v>
      </c>
      <c r="F5468" s="2">
        <v>11225</v>
      </c>
      <c r="G5468" s="3">
        <v>7187564040</v>
      </c>
      <c r="H5468" s="1" t="s">
        <v>100</v>
      </c>
      <c r="I5468" t="s">
        <v>21</v>
      </c>
      <c r="J5468">
        <v>66</v>
      </c>
      <c r="K5468">
        <v>288</v>
      </c>
      <c r="L5468" s="27">
        <f>RestaurantData[[#This Row],[DailyCustAvg]]*30</f>
        <v>8640</v>
      </c>
      <c r="M5468" s="7">
        <f>(((RestaurantData[[#This Row],[FitScore]]/100)*RestaurantData[[#This Row],[DailyCustAvg]])/3.5)*30</f>
        <v>1629.257142857143</v>
      </c>
      <c r="N5468">
        <v>40.664166816254003</v>
      </c>
      <c r="O5468">
        <v>-73.942695430328001</v>
      </c>
      <c r="P5468">
        <v>309</v>
      </c>
      <c r="Q5468">
        <v>35</v>
      </c>
      <c r="R5468">
        <f>(RestaurantData[[#This Row],[MonthySales]]/1500)*0.07</f>
        <v>7.6032000000000002E-2</v>
      </c>
    </row>
    <row r="5469" spans="1:18" hidden="1" x14ac:dyDescent="0.3">
      <c r="A5469">
        <v>50101770</v>
      </c>
      <c r="B5469" s="1" t="s">
        <v>5748</v>
      </c>
      <c r="C5469" t="s">
        <v>4408</v>
      </c>
      <c r="D5469" s="2">
        <v>52</v>
      </c>
      <c r="E5469" s="1" t="s">
        <v>5749</v>
      </c>
      <c r="F5469" s="2">
        <v>11225</v>
      </c>
      <c r="G5469" s="3">
        <v>3475339911</v>
      </c>
      <c r="H5469" s="1" t="s">
        <v>29</v>
      </c>
      <c r="I5469" t="s">
        <v>21</v>
      </c>
      <c r="J5469">
        <v>75</v>
      </c>
      <c r="K5469">
        <v>279</v>
      </c>
      <c r="L5469" s="27">
        <f>RestaurantData[[#This Row],[DailyCustAvg]]*30</f>
        <v>8370</v>
      </c>
      <c r="M5469" s="7">
        <f>(((RestaurantData[[#This Row],[FitScore]]/100)*RestaurantData[[#This Row],[DailyCustAvg]])/3.5)*30</f>
        <v>1793.5714285714284</v>
      </c>
      <c r="N5469">
        <v>40.660823187532003</v>
      </c>
      <c r="O5469">
        <v>-73.961159708945004</v>
      </c>
      <c r="P5469">
        <v>309</v>
      </c>
      <c r="Q5469">
        <v>40</v>
      </c>
      <c r="R5469">
        <f>(RestaurantData[[#This Row],[MonthySales]]/1500)*0.07</f>
        <v>8.3700000000000011E-2</v>
      </c>
    </row>
    <row r="5470" spans="1:18" hidden="1" x14ac:dyDescent="0.3">
      <c r="A5470">
        <v>50032782</v>
      </c>
      <c r="B5470" s="1" t="s">
        <v>5759</v>
      </c>
      <c r="C5470" t="s">
        <v>4408</v>
      </c>
      <c r="D5470" s="2">
        <v>576</v>
      </c>
      <c r="E5470" s="1" t="s">
        <v>5637</v>
      </c>
      <c r="F5470" s="2">
        <v>11225</v>
      </c>
      <c r="G5470" s="3">
        <v>7185766005</v>
      </c>
      <c r="H5470" s="1" t="s">
        <v>641</v>
      </c>
      <c r="I5470" t="s">
        <v>17</v>
      </c>
      <c r="J5470">
        <v>61</v>
      </c>
      <c r="K5470">
        <v>262</v>
      </c>
      <c r="L5470" s="27">
        <f>RestaurantData[[#This Row],[DailyCustAvg]]*30</f>
        <v>7860</v>
      </c>
      <c r="M5470" s="7">
        <f>(((RestaurantData[[#This Row],[FitScore]]/100)*RestaurantData[[#This Row],[DailyCustAvg]])/3.5)*30</f>
        <v>1369.8857142857144</v>
      </c>
      <c r="N5470">
        <v>40.657779015353</v>
      </c>
      <c r="O5470">
        <v>-73.953243130895999</v>
      </c>
      <c r="P5470">
        <v>309</v>
      </c>
      <c r="Q5470">
        <v>40</v>
      </c>
      <c r="R5470">
        <f>(RestaurantData[[#This Row],[MonthySales]]/1500)*0.07</f>
        <v>6.3928000000000013E-2</v>
      </c>
    </row>
    <row r="5471" spans="1:18" hidden="1" x14ac:dyDescent="0.3">
      <c r="A5471">
        <v>50069481</v>
      </c>
      <c r="B5471" s="1" t="s">
        <v>5790</v>
      </c>
      <c r="C5471" t="s">
        <v>4408</v>
      </c>
      <c r="D5471" s="2">
        <v>644</v>
      </c>
      <c r="E5471" s="1" t="s">
        <v>4793</v>
      </c>
      <c r="F5471" s="2">
        <v>11225</v>
      </c>
      <c r="G5471" s="3">
        <v>7182828890</v>
      </c>
      <c r="H5471" s="1" t="s">
        <v>68</v>
      </c>
      <c r="I5471" t="s">
        <v>17</v>
      </c>
      <c r="J5471">
        <v>61</v>
      </c>
      <c r="K5471">
        <v>261</v>
      </c>
      <c r="L5471" s="27">
        <f>RestaurantData[[#This Row],[DailyCustAvg]]*30</f>
        <v>7830</v>
      </c>
      <c r="M5471" s="7">
        <f>(((RestaurantData[[#This Row],[FitScore]]/100)*RestaurantData[[#This Row],[DailyCustAvg]])/3.5)*30</f>
        <v>1364.6571428571431</v>
      </c>
      <c r="N5471">
        <v>40.657622494297001</v>
      </c>
      <c r="O5471">
        <v>-73.960339831274993</v>
      </c>
      <c r="P5471">
        <v>309</v>
      </c>
      <c r="Q5471">
        <v>40</v>
      </c>
      <c r="R5471">
        <f>(RestaurantData[[#This Row],[MonthySales]]/1500)*0.07</f>
        <v>6.3684000000000018E-2</v>
      </c>
    </row>
    <row r="5472" spans="1:18" hidden="1" x14ac:dyDescent="0.3">
      <c r="A5472">
        <v>50002573</v>
      </c>
      <c r="B5472" s="1" t="s">
        <v>5780</v>
      </c>
      <c r="C5472" t="s">
        <v>4408</v>
      </c>
      <c r="D5472" s="2">
        <v>1032</v>
      </c>
      <c r="E5472" s="1" t="s">
        <v>5283</v>
      </c>
      <c r="F5472" s="2">
        <v>11225</v>
      </c>
      <c r="G5472" s="3">
        <v>3474059727</v>
      </c>
      <c r="H5472" s="1" t="s">
        <v>207</v>
      </c>
      <c r="I5472" t="s">
        <v>21</v>
      </c>
      <c r="J5472">
        <v>78</v>
      </c>
      <c r="K5472">
        <v>260</v>
      </c>
      <c r="L5472" s="27">
        <f>RestaurantData[[#This Row],[DailyCustAvg]]*30</f>
        <v>7800</v>
      </c>
      <c r="M5472" s="7">
        <f>(((RestaurantData[[#This Row],[FitScore]]/100)*RestaurantData[[#This Row],[DailyCustAvg]])/3.5)*30</f>
        <v>1738.2857142857142</v>
      </c>
      <c r="N5472">
        <v>40.669627177994997</v>
      </c>
      <c r="O5472">
        <v>-73.957611033408995</v>
      </c>
      <c r="P5472">
        <v>309</v>
      </c>
      <c r="Q5472">
        <v>35</v>
      </c>
      <c r="R5472">
        <f>(RestaurantData[[#This Row],[MonthySales]]/1500)*0.07</f>
        <v>8.1119999999999998E-2</v>
      </c>
    </row>
    <row r="5473" spans="1:18" hidden="1" x14ac:dyDescent="0.3">
      <c r="A5473">
        <v>41427508</v>
      </c>
      <c r="B5473" s="1" t="s">
        <v>5785</v>
      </c>
      <c r="C5473" t="s">
        <v>4408</v>
      </c>
      <c r="D5473" s="2">
        <v>600</v>
      </c>
      <c r="E5473" s="1" t="s">
        <v>4793</v>
      </c>
      <c r="F5473" s="2">
        <v>11225</v>
      </c>
      <c r="G5473" s="3">
        <v>3475336811</v>
      </c>
      <c r="H5473" s="1" t="s">
        <v>66</v>
      </c>
      <c r="I5473" t="s">
        <v>21</v>
      </c>
      <c r="J5473">
        <v>57</v>
      </c>
      <c r="K5473">
        <v>260</v>
      </c>
      <c r="L5473" s="27">
        <f>RestaurantData[[#This Row],[DailyCustAvg]]*30</f>
        <v>7800</v>
      </c>
      <c r="M5473" s="7">
        <f>(((RestaurantData[[#This Row],[FitScore]]/100)*RestaurantData[[#This Row],[DailyCustAvg]])/3.5)*30</f>
        <v>1270.2857142857142</v>
      </c>
      <c r="N5473">
        <v>40.658951036848997</v>
      </c>
      <c r="O5473">
        <v>-73.960540875346993</v>
      </c>
      <c r="P5473">
        <v>309</v>
      </c>
      <c r="Q5473">
        <v>40</v>
      </c>
      <c r="R5473">
        <f>(RestaurantData[[#This Row],[MonthySales]]/1500)*0.07</f>
        <v>5.9280000000000006E-2</v>
      </c>
    </row>
    <row r="5474" spans="1:18" hidden="1" x14ac:dyDescent="0.3">
      <c r="A5474">
        <v>50097882</v>
      </c>
      <c r="B5474" s="1" t="s">
        <v>5491</v>
      </c>
      <c r="C5474" t="s">
        <v>4408</v>
      </c>
      <c r="D5474" s="2">
        <v>954</v>
      </c>
      <c r="E5474" s="1" t="s">
        <v>4995</v>
      </c>
      <c r="F5474" s="2">
        <v>11225</v>
      </c>
      <c r="G5474" s="3">
        <v>7187780110</v>
      </c>
      <c r="H5474" s="1" t="s">
        <v>202</v>
      </c>
      <c r="I5474" t="s">
        <v>17</v>
      </c>
      <c r="J5474">
        <v>72</v>
      </c>
      <c r="K5474">
        <v>256</v>
      </c>
      <c r="L5474" s="27">
        <f>RestaurantData[[#This Row],[DailyCustAvg]]*30</f>
        <v>7680</v>
      </c>
      <c r="M5474" s="7">
        <f>(((RestaurantData[[#This Row],[FitScore]]/100)*RestaurantData[[#This Row],[DailyCustAvg]])/3.5)*30</f>
        <v>1579.8857142857144</v>
      </c>
      <c r="N5474">
        <v>40.665567722996002</v>
      </c>
      <c r="O5474">
        <v>-73.950912689160006</v>
      </c>
      <c r="P5474">
        <v>309</v>
      </c>
      <c r="Q5474">
        <v>35</v>
      </c>
      <c r="R5474">
        <f>(RestaurantData[[#This Row],[MonthySales]]/1500)*0.07</f>
        <v>7.3728000000000016E-2</v>
      </c>
    </row>
    <row r="5475" spans="1:18" hidden="1" x14ac:dyDescent="0.3">
      <c r="A5475">
        <v>50095515</v>
      </c>
      <c r="B5475" s="1" t="s">
        <v>954</v>
      </c>
      <c r="C5475" t="s">
        <v>4408</v>
      </c>
      <c r="D5475" s="2">
        <v>848</v>
      </c>
      <c r="E5475" s="1" t="s">
        <v>4995</v>
      </c>
      <c r="F5475" s="2">
        <v>11225</v>
      </c>
      <c r="G5475" s="3">
        <v>7184841930</v>
      </c>
      <c r="H5475" s="1" t="s">
        <v>45</v>
      </c>
      <c r="I5475" t="s">
        <v>17</v>
      </c>
      <c r="J5475">
        <v>61</v>
      </c>
      <c r="K5475">
        <v>249</v>
      </c>
      <c r="L5475" s="27">
        <f>RestaurantData[[#This Row],[DailyCustAvg]]*30</f>
        <v>7470</v>
      </c>
      <c r="M5475" s="7">
        <f>(((RestaurantData[[#This Row],[FitScore]]/100)*RestaurantData[[#This Row],[DailyCustAvg]])/3.5)*30</f>
        <v>1301.9142857142856</v>
      </c>
      <c r="N5475">
        <v>40.669061684733997</v>
      </c>
      <c r="O5475">
        <v>-73.950585677628993</v>
      </c>
      <c r="P5475">
        <v>309</v>
      </c>
      <c r="Q5475">
        <v>35</v>
      </c>
      <c r="R5475">
        <f>(RestaurantData[[#This Row],[MonthySales]]/1500)*0.07</f>
        <v>6.0755999999999998E-2</v>
      </c>
    </row>
    <row r="5476" spans="1:18" hidden="1" x14ac:dyDescent="0.3">
      <c r="A5476">
        <v>41394039</v>
      </c>
      <c r="B5476" s="1" t="s">
        <v>5792</v>
      </c>
      <c r="C5476" t="s">
        <v>4408</v>
      </c>
      <c r="D5476" s="2">
        <v>1060</v>
      </c>
      <c r="E5476" s="1" t="s">
        <v>4995</v>
      </c>
      <c r="F5476" s="2">
        <v>11225</v>
      </c>
      <c r="G5476" s="3">
        <v>7182879430</v>
      </c>
      <c r="H5476" s="1" t="s">
        <v>242</v>
      </c>
      <c r="I5476" t="s">
        <v>17</v>
      </c>
      <c r="J5476">
        <v>61</v>
      </c>
      <c r="K5476">
        <v>247</v>
      </c>
      <c r="L5476" s="27">
        <f>RestaurantData[[#This Row],[DailyCustAvg]]*30</f>
        <v>7410</v>
      </c>
      <c r="M5476" s="7">
        <f>(((RestaurantData[[#This Row],[FitScore]]/100)*RestaurantData[[#This Row],[DailyCustAvg]])/3.5)*30</f>
        <v>1291.4571428571428</v>
      </c>
      <c r="N5476">
        <v>40.662177874739001</v>
      </c>
      <c r="O5476">
        <v>-73.950803456681001</v>
      </c>
      <c r="P5476">
        <v>309</v>
      </c>
      <c r="Q5476">
        <v>40</v>
      </c>
      <c r="R5476">
        <f>(RestaurantData[[#This Row],[MonthySales]]/1500)*0.07</f>
        <v>6.0268000000000002E-2</v>
      </c>
    </row>
    <row r="5477" spans="1:18" hidden="1" x14ac:dyDescent="0.3">
      <c r="A5477">
        <v>41663220</v>
      </c>
      <c r="B5477" s="1" t="s">
        <v>5802</v>
      </c>
      <c r="C5477" t="s">
        <v>4408</v>
      </c>
      <c r="D5477" s="2">
        <v>1231</v>
      </c>
      <c r="E5477" s="1" t="s">
        <v>4995</v>
      </c>
      <c r="F5477" s="2">
        <v>11225</v>
      </c>
      <c r="G5477" s="3">
        <v>7184849898</v>
      </c>
      <c r="H5477" s="1" t="s">
        <v>45</v>
      </c>
      <c r="I5477" t="s">
        <v>21</v>
      </c>
      <c r="J5477">
        <v>74</v>
      </c>
      <c r="K5477">
        <v>243</v>
      </c>
      <c r="L5477" s="27">
        <f>RestaurantData[[#This Row],[DailyCustAvg]]*30</f>
        <v>7290</v>
      </c>
      <c r="M5477" s="7">
        <f>(((RestaurantData[[#This Row],[FitScore]]/100)*RestaurantData[[#This Row],[DailyCustAvg]])/3.5)*30</f>
        <v>1541.3142857142857</v>
      </c>
      <c r="N5477">
        <v>40.657201350519998</v>
      </c>
      <c r="O5477">
        <v>-73.950248499598999</v>
      </c>
      <c r="P5477">
        <v>309</v>
      </c>
      <c r="Q5477">
        <v>40</v>
      </c>
      <c r="R5477">
        <f>(RestaurantData[[#This Row],[MonthySales]]/1500)*0.07</f>
        <v>7.1928000000000006E-2</v>
      </c>
    </row>
    <row r="5478" spans="1:18" hidden="1" x14ac:dyDescent="0.3">
      <c r="A5478">
        <v>50093013</v>
      </c>
      <c r="B5478" s="1" t="s">
        <v>5776</v>
      </c>
      <c r="C5478" t="s">
        <v>4408</v>
      </c>
      <c r="D5478" s="2">
        <v>1639</v>
      </c>
      <c r="E5478" s="1" t="s">
        <v>4409</v>
      </c>
      <c r="F5478" s="2">
        <v>11225</v>
      </c>
      <c r="G5478" s="3">
        <v>3474138777</v>
      </c>
      <c r="H5478" s="1" t="s">
        <v>2716</v>
      </c>
      <c r="J5478">
        <v>62</v>
      </c>
      <c r="K5478">
        <v>242</v>
      </c>
      <c r="L5478" s="27">
        <f>RestaurantData[[#This Row],[DailyCustAvg]]*30</f>
        <v>7260</v>
      </c>
      <c r="M5478" s="7">
        <f>(((RestaurantData[[#This Row],[FitScore]]/100)*RestaurantData[[#This Row],[DailyCustAvg]])/3.5)*30</f>
        <v>1286.0571428571429</v>
      </c>
      <c r="N5478">
        <v>40.666462062765</v>
      </c>
      <c r="O5478">
        <v>-73.956578521189996</v>
      </c>
      <c r="P5478">
        <v>309</v>
      </c>
      <c r="Q5478">
        <v>35</v>
      </c>
      <c r="R5478">
        <f>(RestaurantData[[#This Row],[MonthySales]]/1500)*0.07</f>
        <v>6.0016000000000014E-2</v>
      </c>
    </row>
    <row r="5479" spans="1:18" hidden="1" x14ac:dyDescent="0.3">
      <c r="A5479">
        <v>50059417</v>
      </c>
      <c r="B5479" s="1" t="s">
        <v>5805</v>
      </c>
      <c r="C5479" t="s">
        <v>4408</v>
      </c>
      <c r="D5479" s="2">
        <v>985</v>
      </c>
      <c r="E5479" s="1" t="s">
        <v>4995</v>
      </c>
      <c r="F5479" s="2">
        <v>11225</v>
      </c>
      <c r="G5479" s="3">
        <v>7187788898</v>
      </c>
      <c r="H5479" s="1" t="s">
        <v>242</v>
      </c>
      <c r="I5479" t="s">
        <v>21</v>
      </c>
      <c r="J5479">
        <v>72</v>
      </c>
      <c r="K5479">
        <v>238</v>
      </c>
      <c r="L5479" s="27">
        <f>RestaurantData[[#This Row],[DailyCustAvg]]*30</f>
        <v>7140</v>
      </c>
      <c r="M5479" s="7">
        <f>(((RestaurantData[[#This Row],[FitScore]]/100)*RestaurantData[[#This Row],[DailyCustAvg]])/3.5)*30</f>
        <v>1468.7999999999997</v>
      </c>
      <c r="N5479">
        <v>40.664414945795002</v>
      </c>
      <c r="O5479">
        <v>-73.950982026798002</v>
      </c>
      <c r="P5479">
        <v>309</v>
      </c>
      <c r="Q5479">
        <v>35</v>
      </c>
      <c r="R5479">
        <f>(RestaurantData[[#This Row],[MonthySales]]/1500)*0.07</f>
        <v>6.8543999999999994E-2</v>
      </c>
    </row>
    <row r="5480" spans="1:18" hidden="1" x14ac:dyDescent="0.3">
      <c r="A5480">
        <v>50019234</v>
      </c>
      <c r="B5480" s="1" t="s">
        <v>5758</v>
      </c>
      <c r="C5480" t="s">
        <v>4408</v>
      </c>
      <c r="D5480" s="2">
        <v>869</v>
      </c>
      <c r="E5480" s="1" t="s">
        <v>4995</v>
      </c>
      <c r="F5480" s="2">
        <v>11225</v>
      </c>
      <c r="G5480" s="3">
        <v>7187718888</v>
      </c>
      <c r="H5480" s="1" t="s">
        <v>242</v>
      </c>
      <c r="I5480" t="s">
        <v>21</v>
      </c>
      <c r="J5480">
        <v>74</v>
      </c>
      <c r="K5480">
        <v>235</v>
      </c>
      <c r="L5480" s="27">
        <f>RestaurantData[[#This Row],[DailyCustAvg]]*30</f>
        <v>7050</v>
      </c>
      <c r="M5480" s="7">
        <f>(((RestaurantData[[#This Row],[FitScore]]/100)*RestaurantData[[#This Row],[DailyCustAvg]])/3.5)*30</f>
        <v>1490.5714285714287</v>
      </c>
      <c r="N5480">
        <v>40.666934558645998</v>
      </c>
      <c r="O5480">
        <v>-73.950763888127</v>
      </c>
      <c r="P5480">
        <v>309</v>
      </c>
      <c r="Q5480">
        <v>35</v>
      </c>
      <c r="R5480">
        <f>(RestaurantData[[#This Row],[MonthySales]]/1500)*0.07</f>
        <v>6.9560000000000011E-2</v>
      </c>
    </row>
    <row r="5481" spans="1:18" hidden="1" x14ac:dyDescent="0.3">
      <c r="A5481">
        <v>50058583</v>
      </c>
      <c r="B5481" s="1" t="s">
        <v>5803</v>
      </c>
      <c r="C5481" t="s">
        <v>4408</v>
      </c>
      <c r="D5481" s="2">
        <v>994</v>
      </c>
      <c r="E5481" s="1" t="s">
        <v>4995</v>
      </c>
      <c r="F5481" s="2">
        <v>11225</v>
      </c>
      <c r="G5481" s="3">
        <v>3475338262</v>
      </c>
      <c r="H5481" s="1" t="s">
        <v>188</v>
      </c>
      <c r="I5481" t="s">
        <v>21</v>
      </c>
      <c r="J5481">
        <v>80</v>
      </c>
      <c r="K5481">
        <v>225</v>
      </c>
      <c r="L5481" s="27">
        <f>RestaurantData[[#This Row],[DailyCustAvg]]*30</f>
        <v>6750</v>
      </c>
      <c r="M5481" s="7">
        <f>(((RestaurantData[[#This Row],[FitScore]]/100)*RestaurantData[[#This Row],[DailyCustAvg]])/3.5)*30</f>
        <v>1542.8571428571429</v>
      </c>
      <c r="N5481">
        <v>40.664360059494001</v>
      </c>
      <c r="O5481">
        <v>-73.951003694438</v>
      </c>
      <c r="P5481">
        <v>309</v>
      </c>
      <c r="Q5481">
        <v>35</v>
      </c>
      <c r="R5481">
        <f>(RestaurantData[[#This Row],[MonthySales]]/1500)*0.07</f>
        <v>7.2000000000000008E-2</v>
      </c>
    </row>
    <row r="5482" spans="1:18" hidden="1" x14ac:dyDescent="0.3">
      <c r="A5482">
        <v>50082412</v>
      </c>
      <c r="B5482" s="1" t="s">
        <v>5804</v>
      </c>
      <c r="C5482" t="s">
        <v>4408</v>
      </c>
      <c r="D5482" s="2">
        <v>1209</v>
      </c>
      <c r="E5482" s="1" t="s">
        <v>4995</v>
      </c>
      <c r="F5482" s="2">
        <v>11225</v>
      </c>
      <c r="G5482" s="3">
        <v>3473651669</v>
      </c>
      <c r="H5482" s="1" t="s">
        <v>207</v>
      </c>
      <c r="I5482" t="s">
        <v>17</v>
      </c>
      <c r="J5482">
        <v>64</v>
      </c>
      <c r="K5482">
        <v>224</v>
      </c>
      <c r="L5482" s="27">
        <f>RestaurantData[[#This Row],[DailyCustAvg]]*30</f>
        <v>6720</v>
      </c>
      <c r="M5482" s="7">
        <f>(((RestaurantData[[#This Row],[FitScore]]/100)*RestaurantData[[#This Row],[DailyCustAvg]])/3.5)*30</f>
        <v>1228.8</v>
      </c>
      <c r="N5482">
        <v>40.657676219121001</v>
      </c>
      <c r="O5482">
        <v>-73.950298602361002</v>
      </c>
      <c r="P5482">
        <v>309</v>
      </c>
      <c r="Q5482">
        <v>40</v>
      </c>
      <c r="R5482">
        <f>(RestaurantData[[#This Row],[MonthySales]]/1500)*0.07</f>
        <v>5.7343999999999999E-2</v>
      </c>
    </row>
    <row r="5483" spans="1:18" hidden="1" x14ac:dyDescent="0.3">
      <c r="A5483">
        <v>41512625</v>
      </c>
      <c r="B5483" s="1" t="s">
        <v>98</v>
      </c>
      <c r="C5483" t="s">
        <v>4408</v>
      </c>
      <c r="D5483" s="2">
        <v>1727</v>
      </c>
      <c r="E5483" s="1" t="s">
        <v>4409</v>
      </c>
      <c r="F5483" s="2">
        <v>11225</v>
      </c>
      <c r="G5483" s="3">
        <v>3472721804</v>
      </c>
      <c r="H5483" s="1" t="s">
        <v>226</v>
      </c>
      <c r="I5483" t="s">
        <v>17</v>
      </c>
      <c r="J5483">
        <v>62</v>
      </c>
      <c r="K5483">
        <v>221</v>
      </c>
      <c r="L5483" s="27">
        <f>RestaurantData[[#This Row],[DailyCustAvg]]*30</f>
        <v>6630</v>
      </c>
      <c r="M5483" s="7">
        <f>(((RestaurantData[[#This Row],[FitScore]]/100)*RestaurantData[[#This Row],[DailyCustAvg]])/3.5)*30</f>
        <v>1174.4571428571428</v>
      </c>
      <c r="N5483">
        <v>40.664178666711997</v>
      </c>
      <c r="O5483">
        <v>-73.957268475724007</v>
      </c>
      <c r="P5483">
        <v>309</v>
      </c>
      <c r="Q5483">
        <v>35</v>
      </c>
      <c r="R5483">
        <f>(RestaurantData[[#This Row],[MonthySales]]/1500)*0.07</f>
        <v>5.4808000000000003E-2</v>
      </c>
    </row>
    <row r="5484" spans="1:18" hidden="1" x14ac:dyDescent="0.3">
      <c r="A5484">
        <v>41424828</v>
      </c>
      <c r="B5484" s="1" t="s">
        <v>131</v>
      </c>
      <c r="C5484" t="s">
        <v>4408</v>
      </c>
      <c r="D5484" s="2">
        <v>542</v>
      </c>
      <c r="E5484" s="1" t="s">
        <v>5767</v>
      </c>
      <c r="F5484" s="2">
        <v>11225</v>
      </c>
      <c r="G5484" s="3">
        <v>7182210036</v>
      </c>
      <c r="H5484" s="1" t="s">
        <v>132</v>
      </c>
      <c r="I5484" t="s">
        <v>17</v>
      </c>
      <c r="J5484">
        <v>69</v>
      </c>
      <c r="K5484">
        <v>204</v>
      </c>
      <c r="L5484" s="27">
        <f>RestaurantData[[#This Row],[DailyCustAvg]]*30</f>
        <v>6120</v>
      </c>
      <c r="M5484" s="7">
        <f>(((RestaurantData[[#This Row],[FitScore]]/100)*RestaurantData[[#This Row],[DailyCustAvg]])/3.5)*30</f>
        <v>1206.5142857142855</v>
      </c>
      <c r="N5484">
        <v>40.669245514715001</v>
      </c>
      <c r="O5484">
        <v>-73.950423325350997</v>
      </c>
      <c r="P5484">
        <v>309</v>
      </c>
      <c r="Q5484">
        <v>35</v>
      </c>
      <c r="R5484">
        <f>(RestaurantData[[#This Row],[MonthySales]]/1500)*0.07</f>
        <v>5.6304E-2</v>
      </c>
    </row>
    <row r="5485" spans="1:18" hidden="1" x14ac:dyDescent="0.3">
      <c r="A5485">
        <v>50017845</v>
      </c>
      <c r="B5485" s="1" t="s">
        <v>5755</v>
      </c>
      <c r="C5485" t="s">
        <v>4408</v>
      </c>
      <c r="D5485" s="2">
        <v>818</v>
      </c>
      <c r="E5485" s="1" t="s">
        <v>3720</v>
      </c>
      <c r="F5485" s="2">
        <v>11225</v>
      </c>
      <c r="G5485" s="3">
        <v>3473508899</v>
      </c>
      <c r="H5485" s="1" t="s">
        <v>73</v>
      </c>
      <c r="I5485" t="s">
        <v>17</v>
      </c>
      <c r="J5485">
        <v>51</v>
      </c>
      <c r="K5485">
        <v>203</v>
      </c>
      <c r="L5485" s="27">
        <f>RestaurantData[[#This Row],[DailyCustAvg]]*30</f>
        <v>6090</v>
      </c>
      <c r="M5485" s="7">
        <f>(((RestaurantData[[#This Row],[FitScore]]/100)*RestaurantData[[#This Row],[DailyCustAvg]])/3.5)*30</f>
        <v>887.40000000000009</v>
      </c>
      <c r="N5485">
        <v>40.669932081124998</v>
      </c>
      <c r="O5485">
        <v>-73.958245288491995</v>
      </c>
      <c r="P5485">
        <v>309</v>
      </c>
      <c r="Q5485">
        <v>35</v>
      </c>
      <c r="R5485">
        <f>(RestaurantData[[#This Row],[MonthySales]]/1500)*0.07</f>
        <v>4.1412000000000004E-2</v>
      </c>
    </row>
    <row r="5486" spans="1:18" hidden="1" x14ac:dyDescent="0.3">
      <c r="A5486">
        <v>50075726</v>
      </c>
      <c r="B5486" s="1" t="s">
        <v>3558</v>
      </c>
      <c r="C5486" t="s">
        <v>4408</v>
      </c>
      <c r="D5486" s="2">
        <v>215</v>
      </c>
      <c r="E5486" s="1" t="s">
        <v>5794</v>
      </c>
      <c r="F5486" s="2">
        <v>11225</v>
      </c>
      <c r="G5486" s="3">
        <v>7187747272</v>
      </c>
      <c r="H5486" s="1" t="s">
        <v>202</v>
      </c>
      <c r="I5486" t="s">
        <v>17</v>
      </c>
      <c r="J5486">
        <v>76</v>
      </c>
      <c r="K5486">
        <v>199</v>
      </c>
      <c r="L5486" s="27">
        <f>RestaurantData[[#This Row],[DailyCustAvg]]*30</f>
        <v>5970</v>
      </c>
      <c r="M5486" s="7">
        <f>(((RestaurantData[[#This Row],[FitScore]]/100)*RestaurantData[[#This Row],[DailyCustAvg]])/3.5)*30</f>
        <v>1296.3428571428574</v>
      </c>
      <c r="N5486">
        <v>40.656949833078002</v>
      </c>
      <c r="O5486">
        <v>-73.952612992739006</v>
      </c>
      <c r="P5486">
        <v>309</v>
      </c>
      <c r="Q5486">
        <v>40</v>
      </c>
      <c r="R5486">
        <f>(RestaurantData[[#This Row],[MonthySales]]/1500)*0.07</f>
        <v>6.0496000000000015E-2</v>
      </c>
    </row>
    <row r="5487" spans="1:18" hidden="1" x14ac:dyDescent="0.3">
      <c r="A5487">
        <v>50101557</v>
      </c>
      <c r="B5487" s="1" t="s">
        <v>5761</v>
      </c>
      <c r="C5487" t="s">
        <v>4408</v>
      </c>
      <c r="D5487" s="2">
        <v>419</v>
      </c>
      <c r="E5487" s="1" t="s">
        <v>5641</v>
      </c>
      <c r="F5487" s="2">
        <v>11225</v>
      </c>
      <c r="G5487" s="3">
        <v>7184844817</v>
      </c>
      <c r="H5487" s="1" t="s">
        <v>143</v>
      </c>
      <c r="I5487" t="s">
        <v>17</v>
      </c>
      <c r="J5487">
        <v>67</v>
      </c>
      <c r="K5487">
        <v>196</v>
      </c>
      <c r="L5487" s="27">
        <f>RestaurantData[[#This Row],[DailyCustAvg]]*30</f>
        <v>5880</v>
      </c>
      <c r="M5487" s="7">
        <f>(((RestaurantData[[#This Row],[FitScore]]/100)*RestaurantData[[#This Row],[DailyCustAvg]])/3.5)*30</f>
        <v>1125.6000000000001</v>
      </c>
      <c r="N5487">
        <v>40.664641630273003</v>
      </c>
      <c r="O5487">
        <v>-73.942630139111998</v>
      </c>
      <c r="P5487">
        <v>309</v>
      </c>
      <c r="Q5487">
        <v>35</v>
      </c>
      <c r="R5487">
        <f>(RestaurantData[[#This Row],[MonthySales]]/1500)*0.07</f>
        <v>5.2528000000000012E-2</v>
      </c>
    </row>
    <row r="5488" spans="1:18" hidden="1" x14ac:dyDescent="0.3">
      <c r="A5488">
        <v>50046865</v>
      </c>
      <c r="B5488" s="1" t="s">
        <v>5800</v>
      </c>
      <c r="C5488" t="s">
        <v>4408</v>
      </c>
      <c r="D5488" s="2">
        <v>497</v>
      </c>
      <c r="E5488" s="1" t="s">
        <v>5637</v>
      </c>
      <c r="F5488" s="2">
        <v>11225</v>
      </c>
      <c r="G5488" s="3">
        <v>7186668669</v>
      </c>
      <c r="H5488" s="1" t="s">
        <v>16</v>
      </c>
      <c r="I5488" t="s">
        <v>17</v>
      </c>
      <c r="J5488">
        <v>61</v>
      </c>
      <c r="K5488">
        <v>196</v>
      </c>
      <c r="L5488" s="27">
        <f>RestaurantData[[#This Row],[DailyCustAvg]]*30</f>
        <v>5880</v>
      </c>
      <c r="M5488" s="7">
        <f>(((RestaurantData[[#This Row],[FitScore]]/100)*RestaurantData[[#This Row],[DailyCustAvg]])/3.5)*30</f>
        <v>1024.8000000000002</v>
      </c>
      <c r="N5488">
        <v>40.660084721677997</v>
      </c>
      <c r="O5488">
        <v>-73.953468579022996</v>
      </c>
      <c r="P5488">
        <v>309</v>
      </c>
      <c r="Q5488">
        <v>40</v>
      </c>
      <c r="R5488">
        <f>(RestaurantData[[#This Row],[MonthySales]]/1500)*0.07</f>
        <v>4.7824000000000012E-2</v>
      </c>
    </row>
    <row r="5489" spans="1:18" hidden="1" x14ac:dyDescent="0.3">
      <c r="A5489">
        <v>50010952</v>
      </c>
      <c r="B5489" s="1" t="s">
        <v>5753</v>
      </c>
      <c r="C5489" t="s">
        <v>4408</v>
      </c>
      <c r="D5489" s="2">
        <v>1626</v>
      </c>
      <c r="E5489" s="1" t="s">
        <v>4409</v>
      </c>
      <c r="F5489" s="2">
        <v>11225</v>
      </c>
      <c r="G5489" s="3">
        <v>7187597587</v>
      </c>
      <c r="H5489" s="1" t="s">
        <v>202</v>
      </c>
      <c r="I5489" t="s">
        <v>21</v>
      </c>
      <c r="J5489">
        <v>77</v>
      </c>
      <c r="K5489">
        <v>194</v>
      </c>
      <c r="L5489" s="27">
        <f>RestaurantData[[#This Row],[DailyCustAvg]]*30</f>
        <v>5820</v>
      </c>
      <c r="M5489" s="7">
        <f>(((RestaurantData[[#This Row],[FitScore]]/100)*RestaurantData[[#This Row],[DailyCustAvg]])/3.5)*30</f>
        <v>1280.4000000000001</v>
      </c>
      <c r="N5489">
        <v>40.667096028266002</v>
      </c>
      <c r="O5489">
        <v>-73.956372640506004</v>
      </c>
      <c r="P5489">
        <v>309</v>
      </c>
      <c r="Q5489">
        <v>35</v>
      </c>
      <c r="R5489">
        <f>(RestaurantData[[#This Row],[MonthySales]]/1500)*0.07</f>
        <v>5.9752000000000006E-2</v>
      </c>
    </row>
    <row r="5490" spans="1:18" hidden="1" x14ac:dyDescent="0.3">
      <c r="A5490">
        <v>40714228</v>
      </c>
      <c r="B5490" s="1" t="s">
        <v>5793</v>
      </c>
      <c r="C5490" t="s">
        <v>4408</v>
      </c>
      <c r="D5490" s="2">
        <v>1278</v>
      </c>
      <c r="E5490" s="1" t="s">
        <v>4995</v>
      </c>
      <c r="F5490" s="2">
        <v>11226</v>
      </c>
      <c r="G5490" s="3">
        <v>7182844620</v>
      </c>
      <c r="H5490" s="1" t="s">
        <v>641</v>
      </c>
      <c r="I5490" t="s">
        <v>21</v>
      </c>
      <c r="J5490">
        <v>56</v>
      </c>
      <c r="K5490">
        <v>328</v>
      </c>
      <c r="L5490" s="27">
        <f>RestaurantData[[#This Row],[DailyCustAvg]]*30</f>
        <v>9840</v>
      </c>
      <c r="M5490" s="7">
        <f>(((RestaurantData[[#This Row],[FitScore]]/100)*RestaurantData[[#This Row],[DailyCustAvg]])/3.5)*30</f>
        <v>1574.4</v>
      </c>
      <c r="N5490">
        <v>40.655834395851997</v>
      </c>
      <c r="O5490">
        <v>-73.950123380757006</v>
      </c>
      <c r="P5490">
        <v>309</v>
      </c>
      <c r="Q5490">
        <v>40</v>
      </c>
      <c r="R5490">
        <f>(RestaurantData[[#This Row],[MonthySales]]/1500)*0.07</f>
        <v>7.347200000000001E-2</v>
      </c>
    </row>
    <row r="5491" spans="1:18" hidden="1" x14ac:dyDescent="0.3">
      <c r="A5491">
        <v>50100502</v>
      </c>
      <c r="B5491" s="1" t="s">
        <v>5750</v>
      </c>
      <c r="C5491" t="s">
        <v>4408</v>
      </c>
      <c r="D5491" s="2">
        <v>719</v>
      </c>
      <c r="E5491" s="1" t="s">
        <v>4793</v>
      </c>
      <c r="F5491" s="2">
        <v>11226</v>
      </c>
      <c r="G5491" s="3">
        <v>6465259741</v>
      </c>
      <c r="H5491" s="1" t="s">
        <v>242</v>
      </c>
      <c r="I5491" t="s">
        <v>17</v>
      </c>
      <c r="J5491">
        <v>71</v>
      </c>
      <c r="K5491">
        <v>320</v>
      </c>
      <c r="L5491" s="27">
        <f>RestaurantData[[#This Row],[DailyCustAvg]]*30</f>
        <v>9600</v>
      </c>
      <c r="M5491" s="7">
        <f>(((RestaurantData[[#This Row],[FitScore]]/100)*RestaurantData[[#This Row],[DailyCustAvg]])/3.5)*30</f>
        <v>1947.4285714285713</v>
      </c>
      <c r="N5491">
        <v>40.655415506167998</v>
      </c>
      <c r="O5491">
        <v>-73.959807750474994</v>
      </c>
      <c r="P5491">
        <v>309</v>
      </c>
      <c r="Q5491">
        <v>40</v>
      </c>
      <c r="R5491">
        <f>(RestaurantData[[#This Row],[MonthySales]]/1500)*0.07</f>
        <v>9.0880000000000002E-2</v>
      </c>
    </row>
    <row r="5492" spans="1:18" hidden="1" x14ac:dyDescent="0.3">
      <c r="A5492">
        <v>50060368</v>
      </c>
      <c r="B5492" s="1" t="s">
        <v>5768</v>
      </c>
      <c r="C5492" t="s">
        <v>4408</v>
      </c>
      <c r="D5492" s="2">
        <v>658</v>
      </c>
      <c r="E5492" s="1" t="s">
        <v>5637</v>
      </c>
      <c r="F5492" s="2">
        <v>11226</v>
      </c>
      <c r="G5492" s="3">
        <v>7184508393</v>
      </c>
      <c r="H5492" s="1" t="s">
        <v>641</v>
      </c>
      <c r="I5492" t="s">
        <v>21</v>
      </c>
      <c r="J5492">
        <v>50</v>
      </c>
      <c r="K5492">
        <v>311</v>
      </c>
      <c r="L5492" s="27">
        <f>RestaurantData[[#This Row],[DailyCustAvg]]*30</f>
        <v>9330</v>
      </c>
      <c r="M5492" s="7">
        <f>(((RestaurantData[[#This Row],[FitScore]]/100)*RestaurantData[[#This Row],[DailyCustAvg]])/3.5)*30</f>
        <v>1332.8571428571429</v>
      </c>
      <c r="N5492">
        <v>40.655492514340999</v>
      </c>
      <c r="O5492">
        <v>-73.952999664613003</v>
      </c>
      <c r="P5492">
        <v>309</v>
      </c>
      <c r="Q5492">
        <v>40</v>
      </c>
      <c r="R5492">
        <f>(RestaurantData[[#This Row],[MonthySales]]/1500)*0.07</f>
        <v>6.2200000000000005E-2</v>
      </c>
    </row>
    <row r="5493" spans="1:18" hidden="1" x14ac:dyDescent="0.3">
      <c r="A5493">
        <v>41714097</v>
      </c>
      <c r="B5493" s="1" t="s">
        <v>5774</v>
      </c>
      <c r="C5493" t="s">
        <v>4408</v>
      </c>
      <c r="D5493" s="2">
        <v>2032</v>
      </c>
      <c r="E5493" s="1" t="s">
        <v>4409</v>
      </c>
      <c r="F5493" s="2">
        <v>11226</v>
      </c>
      <c r="G5493" s="3">
        <v>7182827012</v>
      </c>
      <c r="H5493" s="1" t="s">
        <v>66</v>
      </c>
      <c r="I5493" t="s">
        <v>21</v>
      </c>
      <c r="J5493">
        <v>82</v>
      </c>
      <c r="K5493">
        <v>288</v>
      </c>
      <c r="L5493" s="27">
        <f>RestaurantData[[#This Row],[DailyCustAvg]]*30</f>
        <v>8640</v>
      </c>
      <c r="M5493" s="7">
        <f>(((RestaurantData[[#This Row],[FitScore]]/100)*RestaurantData[[#This Row],[DailyCustAvg]])/3.5)*30</f>
        <v>2024.2285714285713</v>
      </c>
      <c r="N5493">
        <v>40.655205630179999</v>
      </c>
      <c r="O5493">
        <v>-73.956329989905001</v>
      </c>
      <c r="P5493">
        <v>309</v>
      </c>
      <c r="Q5493">
        <v>40</v>
      </c>
      <c r="R5493">
        <f>(RestaurantData[[#This Row],[MonthySales]]/1500)*0.07</f>
        <v>9.4464000000000006E-2</v>
      </c>
    </row>
    <row r="5494" spans="1:18" hidden="1" x14ac:dyDescent="0.3">
      <c r="A5494">
        <v>41608200</v>
      </c>
      <c r="B5494" s="1" t="s">
        <v>5789</v>
      </c>
      <c r="C5494" t="s">
        <v>4408</v>
      </c>
      <c r="D5494" s="2">
        <v>2026</v>
      </c>
      <c r="E5494" s="1" t="s">
        <v>4409</v>
      </c>
      <c r="F5494" s="2">
        <v>11226</v>
      </c>
      <c r="G5494" s="3">
        <v>7189416224</v>
      </c>
      <c r="H5494" s="1" t="s">
        <v>202</v>
      </c>
      <c r="I5494" t="s">
        <v>17</v>
      </c>
      <c r="J5494">
        <v>53</v>
      </c>
      <c r="K5494">
        <v>257</v>
      </c>
      <c r="L5494" s="27">
        <f>RestaurantData[[#This Row],[DailyCustAvg]]*30</f>
        <v>7710</v>
      </c>
      <c r="M5494" s="7">
        <f>(((RestaurantData[[#This Row],[FitScore]]/100)*RestaurantData[[#This Row],[DailyCustAvg]])/3.5)*30</f>
        <v>1167.5142857142857</v>
      </c>
      <c r="N5494">
        <v>40.655329149358003</v>
      </c>
      <c r="O5494">
        <v>-73.956340720843002</v>
      </c>
      <c r="P5494">
        <v>309</v>
      </c>
      <c r="Q5494">
        <v>40</v>
      </c>
      <c r="R5494">
        <f>(RestaurantData[[#This Row],[MonthySales]]/1500)*0.07</f>
        <v>5.4484000000000005E-2</v>
      </c>
    </row>
    <row r="5495" spans="1:18" hidden="1" x14ac:dyDescent="0.3">
      <c r="A5495">
        <v>50067332</v>
      </c>
      <c r="B5495" s="1" t="s">
        <v>5786</v>
      </c>
      <c r="C5495" t="s">
        <v>4408</v>
      </c>
      <c r="D5495" s="2">
        <v>637</v>
      </c>
      <c r="E5495" s="1" t="s">
        <v>5637</v>
      </c>
      <c r="F5495" s="2">
        <v>11226</v>
      </c>
      <c r="G5495" s="3">
        <v>7182874949</v>
      </c>
      <c r="H5495" s="1" t="s">
        <v>641</v>
      </c>
      <c r="I5495" t="s">
        <v>21</v>
      </c>
      <c r="J5495">
        <v>73</v>
      </c>
      <c r="K5495">
        <v>253</v>
      </c>
      <c r="L5495" s="27">
        <f>RestaurantData[[#This Row],[DailyCustAvg]]*30</f>
        <v>7590</v>
      </c>
      <c r="M5495" s="7">
        <f>(((RestaurantData[[#This Row],[FitScore]]/100)*RestaurantData[[#This Row],[DailyCustAvg]])/3.5)*30</f>
        <v>1583.0571428571427</v>
      </c>
      <c r="N5495">
        <v>40.655909731087</v>
      </c>
      <c r="O5495">
        <v>-73.953024598008</v>
      </c>
      <c r="P5495">
        <v>309</v>
      </c>
      <c r="Q5495">
        <v>40</v>
      </c>
      <c r="R5495">
        <f>(RestaurantData[[#This Row],[MonthySales]]/1500)*0.07</f>
        <v>7.3875999999999997E-2</v>
      </c>
    </row>
    <row r="5496" spans="1:18" hidden="1" x14ac:dyDescent="0.3">
      <c r="A5496">
        <v>50079580</v>
      </c>
      <c r="B5496" s="1" t="s">
        <v>3821</v>
      </c>
      <c r="C5496" t="s">
        <v>4408</v>
      </c>
      <c r="D5496" s="2">
        <v>1282</v>
      </c>
      <c r="E5496" s="1" t="s">
        <v>4995</v>
      </c>
      <c r="F5496" s="2">
        <v>11226</v>
      </c>
      <c r="G5496" s="3">
        <v>7186647727</v>
      </c>
      <c r="H5496" s="1" t="s">
        <v>242</v>
      </c>
      <c r="I5496" t="s">
        <v>21</v>
      </c>
      <c r="J5496">
        <v>53</v>
      </c>
      <c r="K5496">
        <v>231</v>
      </c>
      <c r="L5496" s="27">
        <f>RestaurantData[[#This Row],[DailyCustAvg]]*30</f>
        <v>6930</v>
      </c>
      <c r="M5496" s="7">
        <f>(((RestaurantData[[#This Row],[FitScore]]/100)*RestaurantData[[#This Row],[DailyCustAvg]])/3.5)*30</f>
        <v>1049.4000000000001</v>
      </c>
      <c r="N5496">
        <v>40.655763028462999</v>
      </c>
      <c r="O5496">
        <v>-73.950116226201999</v>
      </c>
      <c r="P5496">
        <v>309</v>
      </c>
      <c r="Q5496">
        <v>40</v>
      </c>
      <c r="R5496">
        <f>(RestaurantData[[#This Row],[MonthySales]]/1500)*0.07</f>
        <v>4.8972000000000016E-2</v>
      </c>
    </row>
    <row r="5497" spans="1:18" hidden="1" x14ac:dyDescent="0.3">
      <c r="A5497">
        <v>50102650</v>
      </c>
      <c r="B5497" s="1" t="s">
        <v>5760</v>
      </c>
      <c r="C5497" t="s">
        <v>4408</v>
      </c>
      <c r="D5497" s="2">
        <v>1263</v>
      </c>
      <c r="E5497" s="1" t="s">
        <v>4995</v>
      </c>
      <c r="F5497" s="2">
        <v>11226</v>
      </c>
      <c r="G5497" s="3">
        <v>7182841177</v>
      </c>
      <c r="H5497" s="1" t="s">
        <v>45</v>
      </c>
      <c r="I5497" t="s">
        <v>21</v>
      </c>
      <c r="J5497">
        <v>65</v>
      </c>
      <c r="K5497">
        <v>206</v>
      </c>
      <c r="L5497" s="27">
        <f>RestaurantData[[#This Row],[DailyCustAvg]]*30</f>
        <v>6180</v>
      </c>
      <c r="M5497" s="7">
        <f>(((RestaurantData[[#This Row],[FitScore]]/100)*RestaurantData[[#This Row],[DailyCustAvg]])/3.5)*30</f>
        <v>1147.7142857142858</v>
      </c>
      <c r="N5497">
        <v>40.656130836674002</v>
      </c>
      <c r="O5497">
        <v>-73.950133970506997</v>
      </c>
      <c r="P5497">
        <v>309</v>
      </c>
      <c r="Q5497">
        <v>40</v>
      </c>
      <c r="R5497">
        <f>(RestaurantData[[#This Row],[MonthySales]]/1500)*0.07</f>
        <v>5.356000000000001E-2</v>
      </c>
    </row>
    <row r="5498" spans="1:18" hidden="1" x14ac:dyDescent="0.3">
      <c r="A5498">
        <v>41052309</v>
      </c>
      <c r="B5498" s="1" t="s">
        <v>5818</v>
      </c>
      <c r="C5498" t="s">
        <v>4408</v>
      </c>
      <c r="D5498" s="2">
        <v>7525</v>
      </c>
      <c r="E5498" s="1" t="s">
        <v>555</v>
      </c>
      <c r="F5498" s="2">
        <v>11209</v>
      </c>
      <c r="G5498" s="3">
        <v>7187459413</v>
      </c>
      <c r="H5498" s="1" t="s">
        <v>16</v>
      </c>
      <c r="I5498" t="s">
        <v>21</v>
      </c>
      <c r="J5498">
        <v>76</v>
      </c>
      <c r="K5498">
        <v>390</v>
      </c>
      <c r="L5498" s="27">
        <f>RestaurantData[[#This Row],[DailyCustAvg]]*30</f>
        <v>11700</v>
      </c>
      <c r="M5498" s="7">
        <f>(((RestaurantData[[#This Row],[FitScore]]/100)*RestaurantData[[#This Row],[DailyCustAvg]])/3.5)*30</f>
        <v>2540.5714285714284</v>
      </c>
      <c r="N5498">
        <v>40.629224106483001</v>
      </c>
      <c r="O5498">
        <v>-74.022732530073</v>
      </c>
      <c r="P5498">
        <v>310</v>
      </c>
      <c r="Q5498">
        <v>43</v>
      </c>
      <c r="R5498">
        <f>(RestaurantData[[#This Row],[MonthySales]]/1500)*0.07</f>
        <v>0.11856000000000001</v>
      </c>
    </row>
    <row r="5499" spans="1:18" hidden="1" x14ac:dyDescent="0.3">
      <c r="A5499">
        <v>41572368</v>
      </c>
      <c r="B5499" s="1" t="s">
        <v>5929</v>
      </c>
      <c r="C5499" t="s">
        <v>4408</v>
      </c>
      <c r="D5499" s="2">
        <v>9401</v>
      </c>
      <c r="E5499" s="1" t="s">
        <v>555</v>
      </c>
      <c r="F5499" s="2">
        <v>11209</v>
      </c>
      <c r="G5499" s="3">
        <v>7187451108</v>
      </c>
      <c r="H5499" s="1" t="s">
        <v>138</v>
      </c>
      <c r="J5499">
        <v>64</v>
      </c>
      <c r="K5499">
        <v>388</v>
      </c>
      <c r="L5499" s="27">
        <f>RestaurantData[[#This Row],[DailyCustAvg]]*30</f>
        <v>11640</v>
      </c>
      <c r="M5499" s="7">
        <f>(((RestaurantData[[#This Row],[FitScore]]/100)*RestaurantData[[#This Row],[DailyCustAvg]])/3.5)*30</f>
        <v>2128.4571428571426</v>
      </c>
      <c r="N5499">
        <v>40.616434343811001</v>
      </c>
      <c r="O5499">
        <v>-74.030529931274998</v>
      </c>
      <c r="P5499">
        <v>310</v>
      </c>
      <c r="Q5499">
        <v>43</v>
      </c>
      <c r="R5499">
        <f>(RestaurantData[[#This Row],[MonthySales]]/1500)*0.07</f>
        <v>9.9327999999999986E-2</v>
      </c>
    </row>
    <row r="5500" spans="1:18" hidden="1" x14ac:dyDescent="0.3">
      <c r="A5500">
        <v>50047747</v>
      </c>
      <c r="B5500" s="1" t="s">
        <v>5877</v>
      </c>
      <c r="C5500" t="s">
        <v>4408</v>
      </c>
      <c r="D5500" s="2">
        <v>8519</v>
      </c>
      <c r="E5500" s="1" t="s">
        <v>432</v>
      </c>
      <c r="F5500" s="2">
        <v>11209</v>
      </c>
      <c r="G5500" s="3">
        <v>7187455227</v>
      </c>
      <c r="H5500" s="1" t="s">
        <v>613</v>
      </c>
      <c r="I5500" t="s">
        <v>21</v>
      </c>
      <c r="J5500">
        <v>61</v>
      </c>
      <c r="K5500">
        <v>378</v>
      </c>
      <c r="L5500" s="27">
        <f>RestaurantData[[#This Row],[DailyCustAvg]]*30</f>
        <v>11340</v>
      </c>
      <c r="M5500" s="7">
        <f>(((RestaurantData[[#This Row],[FitScore]]/100)*RestaurantData[[#This Row],[DailyCustAvg]])/3.5)*30</f>
        <v>1976.3999999999999</v>
      </c>
      <c r="N5500">
        <v>40.623349075151999</v>
      </c>
      <c r="O5500">
        <v>-74.028112359746999</v>
      </c>
      <c r="P5500">
        <v>310</v>
      </c>
      <c r="Q5500">
        <v>43</v>
      </c>
      <c r="R5500">
        <f>(RestaurantData[[#This Row],[MonthySales]]/1500)*0.07</f>
        <v>9.2231999999999995E-2</v>
      </c>
    </row>
    <row r="5501" spans="1:18" hidden="1" x14ac:dyDescent="0.3">
      <c r="A5501">
        <v>50094127</v>
      </c>
      <c r="B5501" s="1" t="s">
        <v>5931</v>
      </c>
      <c r="C5501" t="s">
        <v>4408</v>
      </c>
      <c r="D5501" s="2">
        <v>8612</v>
      </c>
      <c r="E5501" s="1" t="s">
        <v>432</v>
      </c>
      <c r="F5501" s="2">
        <v>11209</v>
      </c>
      <c r="G5501" s="3">
        <v>3474575060</v>
      </c>
      <c r="H5501" s="1" t="s">
        <v>29</v>
      </c>
      <c r="I5501" t="s">
        <v>21</v>
      </c>
      <c r="J5501">
        <v>59</v>
      </c>
      <c r="K5501">
        <v>377</v>
      </c>
      <c r="L5501" s="27">
        <f>RestaurantData[[#This Row],[DailyCustAvg]]*30</f>
        <v>11310</v>
      </c>
      <c r="M5501" s="7">
        <f>(((RestaurantData[[#This Row],[FitScore]]/100)*RestaurantData[[#This Row],[DailyCustAvg]])/3.5)*30</f>
        <v>1906.542857142857</v>
      </c>
      <c r="N5501">
        <v>40.622627118738002</v>
      </c>
      <c r="O5501">
        <v>-74.028429053584006</v>
      </c>
      <c r="P5501">
        <v>310</v>
      </c>
      <c r="Q5501">
        <v>43</v>
      </c>
      <c r="R5501">
        <f>(RestaurantData[[#This Row],[MonthySales]]/1500)*0.07</f>
        <v>8.8972000000000009E-2</v>
      </c>
    </row>
    <row r="5502" spans="1:18" hidden="1" x14ac:dyDescent="0.3">
      <c r="A5502">
        <v>41080084</v>
      </c>
      <c r="B5502" s="1" t="s">
        <v>5936</v>
      </c>
      <c r="C5502" t="s">
        <v>4408</v>
      </c>
      <c r="D5502" s="2">
        <v>7222</v>
      </c>
      <c r="E5502" s="1" t="s">
        <v>555</v>
      </c>
      <c r="F5502" s="2">
        <v>11209</v>
      </c>
      <c r="G5502" s="3">
        <v>7186446698</v>
      </c>
      <c r="H5502" s="1" t="s">
        <v>613</v>
      </c>
      <c r="I5502" t="s">
        <v>17</v>
      </c>
      <c r="J5502">
        <v>75</v>
      </c>
      <c r="K5502">
        <v>372</v>
      </c>
      <c r="L5502" s="27">
        <f>RestaurantData[[#This Row],[DailyCustAvg]]*30</f>
        <v>11160</v>
      </c>
      <c r="M5502" s="7">
        <f>(((RestaurantData[[#This Row],[FitScore]]/100)*RestaurantData[[#This Row],[DailyCustAvg]])/3.5)*30</f>
        <v>2391.4285714285711</v>
      </c>
      <c r="N5502">
        <v>40.631469514168003</v>
      </c>
      <c r="O5502">
        <v>-74.021832612520001</v>
      </c>
      <c r="P5502">
        <v>310</v>
      </c>
      <c r="Q5502">
        <v>43</v>
      </c>
      <c r="R5502">
        <f>(RestaurantData[[#This Row],[MonthySales]]/1500)*0.07</f>
        <v>0.11159999999999999</v>
      </c>
    </row>
    <row r="5503" spans="1:18" hidden="1" x14ac:dyDescent="0.3">
      <c r="A5503">
        <v>50088605</v>
      </c>
      <c r="B5503" s="1" t="s">
        <v>5837</v>
      </c>
      <c r="C5503" t="s">
        <v>4408</v>
      </c>
      <c r="D5503" s="2">
        <v>8901</v>
      </c>
      <c r="E5503" s="1" t="s">
        <v>901</v>
      </c>
      <c r="F5503" s="2">
        <v>11209</v>
      </c>
      <c r="G5503" s="3">
        <v>7182382200</v>
      </c>
      <c r="H5503" s="1" t="s">
        <v>16</v>
      </c>
      <c r="I5503" t="s">
        <v>17</v>
      </c>
      <c r="J5503">
        <v>54</v>
      </c>
      <c r="K5503">
        <v>368</v>
      </c>
      <c r="L5503" s="27">
        <f>RestaurantData[[#This Row],[DailyCustAvg]]*30</f>
        <v>11040</v>
      </c>
      <c r="M5503" s="7">
        <f>(((RestaurantData[[#This Row],[FitScore]]/100)*RestaurantData[[#This Row],[DailyCustAvg]])/3.5)*30</f>
        <v>1703.3142857142859</v>
      </c>
      <c r="N5503">
        <v>40.621308699708997</v>
      </c>
      <c r="O5503">
        <v>-74.031929819490003</v>
      </c>
      <c r="P5503">
        <v>310</v>
      </c>
      <c r="Q5503">
        <v>43</v>
      </c>
      <c r="R5503">
        <f>(RestaurantData[[#This Row],[MonthySales]]/1500)*0.07</f>
        <v>7.9488000000000017E-2</v>
      </c>
    </row>
    <row r="5504" spans="1:18" hidden="1" x14ac:dyDescent="0.3">
      <c r="A5504">
        <v>50088091</v>
      </c>
      <c r="B5504" s="1" t="s">
        <v>5886</v>
      </c>
      <c r="C5504" t="s">
        <v>4408</v>
      </c>
      <c r="D5504" s="2">
        <v>7902</v>
      </c>
      <c r="E5504" s="1" t="s">
        <v>901</v>
      </c>
      <c r="F5504" s="2">
        <v>11209</v>
      </c>
      <c r="G5504" s="3">
        <v>7184396993</v>
      </c>
      <c r="H5504" s="1" t="s">
        <v>24</v>
      </c>
      <c r="I5504" t="s">
        <v>17</v>
      </c>
      <c r="J5504">
        <v>69</v>
      </c>
      <c r="K5504">
        <v>367</v>
      </c>
      <c r="L5504" s="27">
        <f>RestaurantData[[#This Row],[DailyCustAvg]]*30</f>
        <v>11010</v>
      </c>
      <c r="M5504" s="7">
        <f>(((RestaurantData[[#This Row],[FitScore]]/100)*RestaurantData[[#This Row],[DailyCustAvg]])/3.5)*30</f>
        <v>2170.542857142857</v>
      </c>
      <c r="N5504">
        <v>40.628440419352003</v>
      </c>
      <c r="O5504">
        <v>-74.029033169832005</v>
      </c>
      <c r="P5504">
        <v>310</v>
      </c>
      <c r="Q5504">
        <v>43</v>
      </c>
      <c r="R5504">
        <f>(RestaurantData[[#This Row],[MonthySales]]/1500)*0.07</f>
        <v>0.10129200000000001</v>
      </c>
    </row>
    <row r="5505" spans="1:18" hidden="1" x14ac:dyDescent="0.3">
      <c r="A5505">
        <v>50036116</v>
      </c>
      <c r="B5505" s="1" t="s">
        <v>5814</v>
      </c>
      <c r="C5505" t="s">
        <v>4408</v>
      </c>
      <c r="D5505" s="2">
        <v>7216</v>
      </c>
      <c r="E5505" s="1" t="s">
        <v>555</v>
      </c>
      <c r="F5505" s="2">
        <v>11209</v>
      </c>
      <c r="G5505" s="3">
        <v>7187450777</v>
      </c>
      <c r="H5505" s="1" t="s">
        <v>39</v>
      </c>
      <c r="I5505" t="s">
        <v>17</v>
      </c>
      <c r="J5505">
        <v>71</v>
      </c>
      <c r="K5505">
        <v>364</v>
      </c>
      <c r="L5505" s="27">
        <f>RestaurantData[[#This Row],[DailyCustAvg]]*30</f>
        <v>10920</v>
      </c>
      <c r="M5505" s="7">
        <f>(((RestaurantData[[#This Row],[FitScore]]/100)*RestaurantData[[#This Row],[DailyCustAvg]])/3.5)*30</f>
        <v>2215.2000000000003</v>
      </c>
      <c r="N5505">
        <v>40.631499708838</v>
      </c>
      <c r="O5505">
        <v>-74.021821814207001</v>
      </c>
      <c r="P5505">
        <v>310</v>
      </c>
      <c r="Q5505">
        <v>43</v>
      </c>
      <c r="R5505">
        <f>(RestaurantData[[#This Row],[MonthySales]]/1500)*0.07</f>
        <v>0.10337600000000002</v>
      </c>
    </row>
    <row r="5506" spans="1:18" hidden="1" x14ac:dyDescent="0.3">
      <c r="A5506">
        <v>50065187</v>
      </c>
      <c r="B5506" s="1" t="s">
        <v>5932</v>
      </c>
      <c r="C5506" t="s">
        <v>4408</v>
      </c>
      <c r="D5506" s="2">
        <v>8321</v>
      </c>
      <c r="E5506" s="1" t="s">
        <v>555</v>
      </c>
      <c r="F5506" s="2">
        <v>11209</v>
      </c>
      <c r="G5506" s="3">
        <v>3475787461</v>
      </c>
      <c r="H5506" s="1" t="s">
        <v>29</v>
      </c>
      <c r="I5506" t="s">
        <v>21</v>
      </c>
      <c r="J5506">
        <v>69</v>
      </c>
      <c r="K5506">
        <v>362</v>
      </c>
      <c r="L5506" s="27">
        <f>RestaurantData[[#This Row],[DailyCustAvg]]*30</f>
        <v>10860</v>
      </c>
      <c r="M5506" s="7">
        <f>(((RestaurantData[[#This Row],[FitScore]]/100)*RestaurantData[[#This Row],[DailyCustAvg]])/3.5)*30</f>
        <v>2140.9714285714281</v>
      </c>
      <c r="N5506">
        <v>40.623366238773002</v>
      </c>
      <c r="O5506">
        <v>-74.025122456022999</v>
      </c>
      <c r="P5506">
        <v>310</v>
      </c>
      <c r="Q5506">
        <v>43</v>
      </c>
      <c r="R5506">
        <f>(RestaurantData[[#This Row],[MonthySales]]/1500)*0.07</f>
        <v>9.9911999999999987E-2</v>
      </c>
    </row>
    <row r="5507" spans="1:18" hidden="1" x14ac:dyDescent="0.3">
      <c r="A5507">
        <v>41238106</v>
      </c>
      <c r="B5507" s="1" t="s">
        <v>5821</v>
      </c>
      <c r="C5507" t="s">
        <v>4408</v>
      </c>
      <c r="D5507" s="2">
        <v>8315</v>
      </c>
      <c r="E5507" s="1" t="s">
        <v>432</v>
      </c>
      <c r="F5507" s="2">
        <v>11209</v>
      </c>
      <c r="G5507" s="3">
        <v>7182383737</v>
      </c>
      <c r="H5507" s="1" t="s">
        <v>16</v>
      </c>
      <c r="I5507" t="s">
        <v>17</v>
      </c>
      <c r="J5507">
        <v>55</v>
      </c>
      <c r="K5507">
        <v>354</v>
      </c>
      <c r="L5507" s="27">
        <f>RestaurantData[[#This Row],[DailyCustAvg]]*30</f>
        <v>10620</v>
      </c>
      <c r="M5507" s="7">
        <f>(((RestaurantData[[#This Row],[FitScore]]/100)*RestaurantData[[#This Row],[DailyCustAvg]])/3.5)*30</f>
        <v>1668.8571428571431</v>
      </c>
      <c r="N5507">
        <v>40.624836896630001</v>
      </c>
      <c r="O5507">
        <v>-74.027500583879998</v>
      </c>
      <c r="P5507">
        <v>310</v>
      </c>
      <c r="Q5507">
        <v>43</v>
      </c>
      <c r="R5507">
        <f>(RestaurantData[[#This Row],[MonthySales]]/1500)*0.07</f>
        <v>7.7880000000000019E-2</v>
      </c>
    </row>
    <row r="5508" spans="1:18" hidden="1" x14ac:dyDescent="0.3">
      <c r="A5508">
        <v>50085829</v>
      </c>
      <c r="B5508" s="1" t="s">
        <v>5850</v>
      </c>
      <c r="C5508" t="s">
        <v>4408</v>
      </c>
      <c r="D5508" s="2">
        <v>8614</v>
      </c>
      <c r="E5508" s="1" t="s">
        <v>432</v>
      </c>
      <c r="F5508" s="2">
        <v>11209</v>
      </c>
      <c r="G5508" s="3">
        <v>7188665557</v>
      </c>
      <c r="H5508" s="1" t="s">
        <v>52</v>
      </c>
      <c r="I5508" t="s">
        <v>17</v>
      </c>
      <c r="J5508">
        <v>73</v>
      </c>
      <c r="K5508">
        <v>351</v>
      </c>
      <c r="L5508" s="27">
        <f>RestaurantData[[#This Row],[DailyCustAvg]]*30</f>
        <v>10530</v>
      </c>
      <c r="M5508" s="7">
        <f>(((RestaurantData[[#This Row],[FitScore]]/100)*RestaurantData[[#This Row],[DailyCustAvg]])/3.5)*30</f>
        <v>2196.2571428571428</v>
      </c>
      <c r="N5508">
        <v>40.622616138707997</v>
      </c>
      <c r="O5508">
        <v>-74.028432651150993</v>
      </c>
      <c r="P5508">
        <v>310</v>
      </c>
      <c r="Q5508">
        <v>43</v>
      </c>
      <c r="R5508">
        <f>(RestaurantData[[#This Row],[MonthySales]]/1500)*0.07</f>
        <v>0.102492</v>
      </c>
    </row>
    <row r="5509" spans="1:18" hidden="1" x14ac:dyDescent="0.3">
      <c r="A5509">
        <v>50058720</v>
      </c>
      <c r="B5509" s="1" t="s">
        <v>5832</v>
      </c>
      <c r="C5509" t="s">
        <v>4408</v>
      </c>
      <c r="D5509" s="2">
        <v>9216</v>
      </c>
      <c r="E5509" s="1" t="s">
        <v>901</v>
      </c>
      <c r="F5509" s="2">
        <v>11209</v>
      </c>
      <c r="G5509" s="3">
        <v>7188333099</v>
      </c>
      <c r="H5509" s="1" t="s">
        <v>138</v>
      </c>
      <c r="I5509" t="s">
        <v>21</v>
      </c>
      <c r="J5509">
        <v>56</v>
      </c>
      <c r="K5509">
        <v>348</v>
      </c>
      <c r="L5509" s="27">
        <f>RestaurantData[[#This Row],[DailyCustAvg]]*30</f>
        <v>10440</v>
      </c>
      <c r="M5509" s="7">
        <f>(((RestaurantData[[#This Row],[FitScore]]/100)*RestaurantData[[#This Row],[DailyCustAvg]])/3.5)*30</f>
        <v>1670.4</v>
      </c>
      <c r="N5509">
        <v>40.618887514386998</v>
      </c>
      <c r="O5509">
        <v>-74.032937233593998</v>
      </c>
      <c r="P5509">
        <v>310</v>
      </c>
      <c r="Q5509">
        <v>43</v>
      </c>
      <c r="R5509">
        <f>(RestaurantData[[#This Row],[MonthySales]]/1500)*0.07</f>
        <v>7.7952000000000021E-2</v>
      </c>
    </row>
    <row r="5510" spans="1:18" hidden="1" x14ac:dyDescent="0.3">
      <c r="A5510">
        <v>40367183</v>
      </c>
      <c r="B5510" s="1" t="s">
        <v>5901</v>
      </c>
      <c r="C5510" t="s">
        <v>4408</v>
      </c>
      <c r="D5510" s="2">
        <v>10001</v>
      </c>
      <c r="E5510" s="1" t="s">
        <v>432</v>
      </c>
      <c r="F5510" s="2">
        <v>11209</v>
      </c>
      <c r="G5510" s="3">
        <v>7188339281</v>
      </c>
      <c r="H5510" s="1" t="s">
        <v>16</v>
      </c>
      <c r="I5510" t="s">
        <v>21</v>
      </c>
      <c r="J5510">
        <v>67</v>
      </c>
      <c r="K5510">
        <v>345</v>
      </c>
      <c r="L5510" s="27">
        <f>RestaurantData[[#This Row],[DailyCustAvg]]*30</f>
        <v>10350</v>
      </c>
      <c r="M5510" s="7">
        <f>(((RestaurantData[[#This Row],[FitScore]]/100)*RestaurantData[[#This Row],[DailyCustAvg]])/3.5)*30</f>
        <v>1981.2857142857142</v>
      </c>
      <c r="N5510">
        <v>40.612741716024999</v>
      </c>
      <c r="O5510">
        <v>-74.033708560856994</v>
      </c>
      <c r="P5510">
        <v>310</v>
      </c>
      <c r="Q5510">
        <v>43</v>
      </c>
      <c r="R5510">
        <f>(RestaurantData[[#This Row],[MonthySales]]/1500)*0.07</f>
        <v>9.2460000000000001E-2</v>
      </c>
    </row>
    <row r="5511" spans="1:18" hidden="1" x14ac:dyDescent="0.3">
      <c r="A5511">
        <v>50004347</v>
      </c>
      <c r="B5511" s="1" t="s">
        <v>3639</v>
      </c>
      <c r="C5511" t="s">
        <v>4408</v>
      </c>
      <c r="D5511" s="2">
        <v>9201</v>
      </c>
      <c r="E5511" s="1" t="s">
        <v>555</v>
      </c>
      <c r="F5511" s="2">
        <v>11209</v>
      </c>
      <c r="G5511" s="3">
        <v>8776944474</v>
      </c>
      <c r="H5511" s="1" t="s">
        <v>16</v>
      </c>
      <c r="I5511" t="s">
        <v>21</v>
      </c>
      <c r="J5511">
        <v>70</v>
      </c>
      <c r="K5511">
        <v>343</v>
      </c>
      <c r="L5511" s="27">
        <f>RestaurantData[[#This Row],[DailyCustAvg]]*30</f>
        <v>10290</v>
      </c>
      <c r="M5511" s="7">
        <f>(((RestaurantData[[#This Row],[FitScore]]/100)*RestaurantData[[#This Row],[DailyCustAvg]])/3.5)*30</f>
        <v>2058</v>
      </c>
      <c r="N5511">
        <v>40.617678008680997</v>
      </c>
      <c r="O5511">
        <v>-74.029471515970002</v>
      </c>
      <c r="P5511">
        <v>310</v>
      </c>
      <c r="Q5511">
        <v>43</v>
      </c>
      <c r="R5511">
        <f>(RestaurantData[[#This Row],[MonthySales]]/1500)*0.07</f>
        <v>9.6040000000000014E-2</v>
      </c>
    </row>
    <row r="5512" spans="1:18" hidden="1" x14ac:dyDescent="0.3">
      <c r="A5512">
        <v>50074067</v>
      </c>
      <c r="B5512" s="1" t="s">
        <v>5928</v>
      </c>
      <c r="C5512" t="s">
        <v>4408</v>
      </c>
      <c r="D5512" s="2">
        <v>8624</v>
      </c>
      <c r="E5512" s="1" t="s">
        <v>555</v>
      </c>
      <c r="F5512" s="2">
        <v>11209</v>
      </c>
      <c r="G5512" s="3">
        <v>7188338233</v>
      </c>
      <c r="H5512" s="1" t="s">
        <v>138</v>
      </c>
      <c r="I5512" t="s">
        <v>21</v>
      </c>
      <c r="J5512">
        <v>79</v>
      </c>
      <c r="K5512">
        <v>341</v>
      </c>
      <c r="L5512" s="27">
        <f>RestaurantData[[#This Row],[DailyCustAvg]]*30</f>
        <v>10230</v>
      </c>
      <c r="M5512" s="7">
        <f>(((RestaurantData[[#This Row],[FitScore]]/100)*RestaurantData[[#This Row],[DailyCustAvg]])/3.5)*30</f>
        <v>2309.0571428571425</v>
      </c>
      <c r="N5512">
        <v>40.621282660059002</v>
      </c>
      <c r="O5512">
        <v>-74.026400446045002</v>
      </c>
      <c r="P5512">
        <v>310</v>
      </c>
      <c r="Q5512">
        <v>43</v>
      </c>
      <c r="R5512">
        <f>(RestaurantData[[#This Row],[MonthySales]]/1500)*0.07</f>
        <v>0.10775599999999999</v>
      </c>
    </row>
    <row r="5513" spans="1:18" hidden="1" x14ac:dyDescent="0.3">
      <c r="A5513">
        <v>41686218</v>
      </c>
      <c r="B5513" s="1" t="s">
        <v>5820</v>
      </c>
      <c r="C5513" t="s">
        <v>4408</v>
      </c>
      <c r="D5513" s="2">
        <v>6917</v>
      </c>
      <c r="E5513" s="1" t="s">
        <v>555</v>
      </c>
      <c r="F5513" s="2">
        <v>11209</v>
      </c>
      <c r="G5513" s="3">
        <v>7189211120</v>
      </c>
      <c r="H5513" s="1" t="s">
        <v>613</v>
      </c>
      <c r="I5513" t="s">
        <v>21</v>
      </c>
      <c r="J5513">
        <v>67</v>
      </c>
      <c r="K5513">
        <v>340</v>
      </c>
      <c r="L5513" s="27">
        <f>RestaurantData[[#This Row],[DailyCustAvg]]*30</f>
        <v>10200</v>
      </c>
      <c r="M5513" s="7">
        <f>(((RestaurantData[[#This Row],[FitScore]]/100)*RestaurantData[[#This Row],[DailyCustAvg]])/3.5)*30</f>
        <v>1952.5714285714287</v>
      </c>
      <c r="N5513">
        <v>40.633226312829997</v>
      </c>
      <c r="O5513">
        <v>-74.021098210809001</v>
      </c>
      <c r="P5513">
        <v>310</v>
      </c>
      <c r="Q5513">
        <v>43</v>
      </c>
      <c r="R5513">
        <f>(RestaurantData[[#This Row],[MonthySales]]/1500)*0.07</f>
        <v>9.112000000000002E-2</v>
      </c>
    </row>
    <row r="5514" spans="1:18" hidden="1" x14ac:dyDescent="0.3">
      <c r="A5514">
        <v>41431607</v>
      </c>
      <c r="B5514" s="1" t="s">
        <v>5934</v>
      </c>
      <c r="C5514" t="s">
        <v>4408</v>
      </c>
      <c r="D5514" s="2">
        <v>7523</v>
      </c>
      <c r="E5514" s="1" t="s">
        <v>901</v>
      </c>
      <c r="F5514" s="2">
        <v>11209</v>
      </c>
      <c r="G5514" s="3">
        <v>7187485600</v>
      </c>
      <c r="H5514" s="1" t="s">
        <v>613</v>
      </c>
      <c r="I5514" t="s">
        <v>21</v>
      </c>
      <c r="J5514">
        <v>75</v>
      </c>
      <c r="K5514">
        <v>340</v>
      </c>
      <c r="L5514" s="27">
        <f>RestaurantData[[#This Row],[DailyCustAvg]]*30</f>
        <v>10200</v>
      </c>
      <c r="M5514" s="7">
        <f>(((RestaurantData[[#This Row],[FitScore]]/100)*RestaurantData[[#This Row],[DailyCustAvg]])/3.5)*30</f>
        <v>2185.7142857142858</v>
      </c>
      <c r="N5514">
        <v>40.631237642270001</v>
      </c>
      <c r="O5514">
        <v>-74.027870709979993</v>
      </c>
      <c r="P5514">
        <v>310</v>
      </c>
      <c r="Q5514">
        <v>43</v>
      </c>
      <c r="R5514">
        <f>(RestaurantData[[#This Row],[MonthySales]]/1500)*0.07</f>
        <v>0.10200000000000002</v>
      </c>
    </row>
    <row r="5515" spans="1:18" hidden="1" x14ac:dyDescent="0.3">
      <c r="A5515">
        <v>41631731</v>
      </c>
      <c r="B5515" s="1" t="s">
        <v>5943</v>
      </c>
      <c r="C5515" t="s">
        <v>4408</v>
      </c>
      <c r="D5515" s="2">
        <v>479</v>
      </c>
      <c r="E5515" s="1" t="s">
        <v>5811</v>
      </c>
      <c r="F5515" s="2">
        <v>11209</v>
      </c>
      <c r="G5515" s="3">
        <v>7186802436</v>
      </c>
      <c r="H5515" s="1" t="s">
        <v>148</v>
      </c>
      <c r="I5515" t="s">
        <v>21</v>
      </c>
      <c r="J5515">
        <v>51</v>
      </c>
      <c r="K5515">
        <v>340</v>
      </c>
      <c r="L5515" s="27">
        <f>RestaurantData[[#This Row],[DailyCustAvg]]*30</f>
        <v>10200</v>
      </c>
      <c r="M5515" s="7">
        <f>(((RestaurantData[[#This Row],[FitScore]]/100)*RestaurantData[[#This Row],[DailyCustAvg]])/3.5)*30</f>
        <v>1486.2857142857142</v>
      </c>
      <c r="N5515">
        <v>40.630508675649999</v>
      </c>
      <c r="O5515">
        <v>-74.022678928976006</v>
      </c>
      <c r="P5515">
        <v>310</v>
      </c>
      <c r="Q5515">
        <v>43</v>
      </c>
      <c r="R5515">
        <f>(RestaurantData[[#This Row],[MonthySales]]/1500)*0.07</f>
        <v>6.9360000000000005E-2</v>
      </c>
    </row>
    <row r="5516" spans="1:18" hidden="1" x14ac:dyDescent="0.3">
      <c r="A5516">
        <v>50102397</v>
      </c>
      <c r="B5516" s="1" t="s">
        <v>5817</v>
      </c>
      <c r="C5516" t="s">
        <v>4408</v>
      </c>
      <c r="D5516" s="2">
        <v>9417</v>
      </c>
      <c r="E5516" s="1" t="s">
        <v>901</v>
      </c>
      <c r="F5516" s="2">
        <v>11209</v>
      </c>
      <c r="G5516" s="3">
        <v>9178982222</v>
      </c>
      <c r="H5516" s="1" t="s">
        <v>188</v>
      </c>
      <c r="I5516" t="s">
        <v>17</v>
      </c>
      <c r="J5516">
        <v>72</v>
      </c>
      <c r="K5516">
        <v>338</v>
      </c>
      <c r="L5516" s="27">
        <f>RestaurantData[[#This Row],[DailyCustAvg]]*30</f>
        <v>10140</v>
      </c>
      <c r="M5516" s="7">
        <f>(((RestaurantData[[#This Row],[FitScore]]/100)*RestaurantData[[#This Row],[DailyCustAvg]])/3.5)*30</f>
        <v>2085.9428571428571</v>
      </c>
      <c r="N5516">
        <v>40.617759281802002</v>
      </c>
      <c r="O5516">
        <v>-74.033372516580997</v>
      </c>
      <c r="P5516">
        <v>310</v>
      </c>
      <c r="Q5516">
        <v>43</v>
      </c>
      <c r="R5516">
        <f>(RestaurantData[[#This Row],[MonthySales]]/1500)*0.07</f>
        <v>9.7344E-2</v>
      </c>
    </row>
    <row r="5517" spans="1:18" hidden="1" x14ac:dyDescent="0.3">
      <c r="A5517">
        <v>50013528</v>
      </c>
      <c r="B5517" s="1" t="s">
        <v>4101</v>
      </c>
      <c r="C5517" t="s">
        <v>4408</v>
      </c>
      <c r="D5517" s="2">
        <v>7517</v>
      </c>
      <c r="E5517" s="1" t="s">
        <v>901</v>
      </c>
      <c r="F5517" s="2">
        <v>11209</v>
      </c>
      <c r="G5517" s="3">
        <v>7187455200</v>
      </c>
      <c r="H5517" s="1" t="s">
        <v>16</v>
      </c>
      <c r="I5517" t="s">
        <v>17</v>
      </c>
      <c r="J5517">
        <v>64</v>
      </c>
      <c r="K5517">
        <v>337</v>
      </c>
      <c r="L5517" s="27">
        <f>RestaurantData[[#This Row],[DailyCustAvg]]*30</f>
        <v>10110</v>
      </c>
      <c r="M5517" s="7">
        <f>(((RestaurantData[[#This Row],[FitScore]]/100)*RestaurantData[[#This Row],[DailyCustAvg]])/3.5)*30</f>
        <v>1848.6857142857143</v>
      </c>
      <c r="N5517">
        <v>40.631267838386002</v>
      </c>
      <c r="O5517">
        <v>-74.027856311717002</v>
      </c>
      <c r="P5517">
        <v>310</v>
      </c>
      <c r="Q5517">
        <v>43</v>
      </c>
      <c r="R5517">
        <f>(RestaurantData[[#This Row],[MonthySales]]/1500)*0.07</f>
        <v>8.6272000000000015E-2</v>
      </c>
    </row>
    <row r="5518" spans="1:18" hidden="1" x14ac:dyDescent="0.3">
      <c r="A5518">
        <v>50059239</v>
      </c>
      <c r="B5518" s="1" t="s">
        <v>5919</v>
      </c>
      <c r="C5518" t="s">
        <v>4408</v>
      </c>
      <c r="D5518" s="2">
        <v>486</v>
      </c>
      <c r="E5518" s="1" t="s">
        <v>5920</v>
      </c>
      <c r="F5518" s="2">
        <v>11209</v>
      </c>
      <c r="G5518" s="3">
        <v>3476626208</v>
      </c>
      <c r="H5518" s="1" t="s">
        <v>127</v>
      </c>
      <c r="I5518" t="s">
        <v>21</v>
      </c>
      <c r="J5518">
        <v>67</v>
      </c>
      <c r="K5518">
        <v>335</v>
      </c>
      <c r="L5518" s="27">
        <f>RestaurantData[[#This Row],[DailyCustAvg]]*30</f>
        <v>10050</v>
      </c>
      <c r="M5518" s="7">
        <f>(((RestaurantData[[#This Row],[FitScore]]/100)*RestaurantData[[#This Row],[DailyCustAvg]])/3.5)*30</f>
        <v>1923.8571428571431</v>
      </c>
      <c r="N5518">
        <v>40.622465700886998</v>
      </c>
      <c r="O5518">
        <v>-74.026231609866997</v>
      </c>
      <c r="P5518">
        <v>310</v>
      </c>
      <c r="Q5518">
        <v>43</v>
      </c>
      <c r="R5518">
        <f>(RestaurantData[[#This Row],[MonthySales]]/1500)*0.07</f>
        <v>8.9780000000000013E-2</v>
      </c>
    </row>
    <row r="5519" spans="1:18" hidden="1" x14ac:dyDescent="0.3">
      <c r="A5519">
        <v>50067577</v>
      </c>
      <c r="B5519" s="1" t="s">
        <v>5809</v>
      </c>
      <c r="C5519" t="s">
        <v>4408</v>
      </c>
      <c r="D5519" s="2">
        <v>6916</v>
      </c>
      <c r="E5519" s="1" t="s">
        <v>432</v>
      </c>
      <c r="F5519" s="2">
        <v>11209</v>
      </c>
      <c r="G5519" s="3">
        <v>7186665436</v>
      </c>
      <c r="H5519" s="1" t="s">
        <v>3347</v>
      </c>
      <c r="I5519" t="s">
        <v>21</v>
      </c>
      <c r="J5519">
        <v>74</v>
      </c>
      <c r="K5519">
        <v>333</v>
      </c>
      <c r="L5519" s="27">
        <f>RestaurantData[[#This Row],[DailyCustAvg]]*30</f>
        <v>9990</v>
      </c>
      <c r="M5519" s="7">
        <f>(((RestaurantData[[#This Row],[FitScore]]/100)*RestaurantData[[#This Row],[DailyCustAvg]])/3.5)*30</f>
        <v>2112.1714285714284</v>
      </c>
      <c r="N5519">
        <v>40.634375882885003</v>
      </c>
      <c r="O5519">
        <v>-74.023627810701996</v>
      </c>
      <c r="P5519">
        <v>310</v>
      </c>
      <c r="Q5519">
        <v>43</v>
      </c>
      <c r="R5519">
        <f>(RestaurantData[[#This Row],[MonthySales]]/1500)*0.07</f>
        <v>9.8568000000000003E-2</v>
      </c>
    </row>
    <row r="5520" spans="1:18" hidden="1" x14ac:dyDescent="0.3">
      <c r="A5520">
        <v>50101113</v>
      </c>
      <c r="B5520" s="1" t="s">
        <v>5945</v>
      </c>
      <c r="C5520" t="s">
        <v>4408</v>
      </c>
      <c r="D5520" s="2">
        <v>480</v>
      </c>
      <c r="E5520" s="1" t="s">
        <v>5830</v>
      </c>
      <c r="F5520" s="2">
        <v>11209</v>
      </c>
      <c r="G5520" s="3">
        <v>9175094676</v>
      </c>
      <c r="H5520" s="1" t="s">
        <v>151</v>
      </c>
      <c r="I5520" t="s">
        <v>17</v>
      </c>
      <c r="J5520">
        <v>56</v>
      </c>
      <c r="K5520">
        <v>333</v>
      </c>
      <c r="L5520" s="27">
        <f>RestaurantData[[#This Row],[DailyCustAvg]]*30</f>
        <v>9990</v>
      </c>
      <c r="M5520" s="7">
        <f>(((RestaurantData[[#This Row],[FitScore]]/100)*RestaurantData[[#This Row],[DailyCustAvg]])/3.5)*30</f>
        <v>1598.4000000000003</v>
      </c>
      <c r="N5520">
        <v>40.621853474680002</v>
      </c>
      <c r="O5520">
        <v>-74.026832939143006</v>
      </c>
      <c r="P5520">
        <v>310</v>
      </c>
      <c r="Q5520">
        <v>43</v>
      </c>
      <c r="R5520">
        <f>(RestaurantData[[#This Row],[MonthySales]]/1500)*0.07</f>
        <v>7.4592000000000019E-2</v>
      </c>
    </row>
    <row r="5521" spans="1:18" hidden="1" x14ac:dyDescent="0.3">
      <c r="A5521">
        <v>41498611</v>
      </c>
      <c r="B5521" s="1" t="s">
        <v>5898</v>
      </c>
      <c r="C5521" t="s">
        <v>4408</v>
      </c>
      <c r="D5521" s="2">
        <v>510</v>
      </c>
      <c r="E5521" s="1" t="s">
        <v>5899</v>
      </c>
      <c r="F5521" s="2">
        <v>11209</v>
      </c>
      <c r="G5521" s="3">
        <v>7186803390</v>
      </c>
      <c r="H5521" s="1" t="s">
        <v>106</v>
      </c>
      <c r="I5521" t="s">
        <v>21</v>
      </c>
      <c r="J5521">
        <v>80</v>
      </c>
      <c r="K5521">
        <v>332</v>
      </c>
      <c r="L5521" s="27">
        <f>RestaurantData[[#This Row],[DailyCustAvg]]*30</f>
        <v>9960</v>
      </c>
      <c r="M5521" s="7">
        <f>(((RestaurantData[[#This Row],[FitScore]]/100)*RestaurantData[[#This Row],[DailyCustAvg]])/3.5)*30</f>
        <v>2276.5714285714284</v>
      </c>
      <c r="N5521">
        <v>40.625581551129997</v>
      </c>
      <c r="O5521">
        <v>-74.023851637994994</v>
      </c>
      <c r="P5521">
        <v>310</v>
      </c>
      <c r="Q5521">
        <v>43</v>
      </c>
      <c r="R5521">
        <f>(RestaurantData[[#This Row],[MonthySales]]/1500)*0.07</f>
        <v>0.10624</v>
      </c>
    </row>
    <row r="5522" spans="1:18" hidden="1" x14ac:dyDescent="0.3">
      <c r="A5522">
        <v>50101997</v>
      </c>
      <c r="B5522" s="1" t="s">
        <v>3414</v>
      </c>
      <c r="C5522" t="s">
        <v>4408</v>
      </c>
      <c r="D5522" s="2">
        <v>8015</v>
      </c>
      <c r="E5522" s="1" t="s">
        <v>555</v>
      </c>
      <c r="F5522" s="2">
        <v>11209</v>
      </c>
      <c r="G5522" s="3">
        <v>9739510117</v>
      </c>
      <c r="H5522" s="1" t="s">
        <v>202</v>
      </c>
      <c r="I5522" t="s">
        <v>17</v>
      </c>
      <c r="J5522">
        <v>82</v>
      </c>
      <c r="K5522">
        <v>331</v>
      </c>
      <c r="L5522" s="27">
        <f>RestaurantData[[#This Row],[DailyCustAvg]]*30</f>
        <v>9930</v>
      </c>
      <c r="M5522" s="7">
        <f>(((RestaurantData[[#This Row],[FitScore]]/100)*RestaurantData[[#This Row],[DailyCustAvg]])/3.5)*30</f>
        <v>2326.4571428571426</v>
      </c>
      <c r="N5522">
        <v>40.625586963582002</v>
      </c>
      <c r="O5522">
        <v>-74.02421908705</v>
      </c>
      <c r="P5522">
        <v>310</v>
      </c>
      <c r="Q5522">
        <v>43</v>
      </c>
      <c r="R5522">
        <f>(RestaurantData[[#This Row],[MonthySales]]/1500)*0.07</f>
        <v>0.108568</v>
      </c>
    </row>
    <row r="5523" spans="1:18" hidden="1" x14ac:dyDescent="0.3">
      <c r="A5523">
        <v>50072274</v>
      </c>
      <c r="B5523" s="1" t="s">
        <v>5944</v>
      </c>
      <c r="C5523" t="s">
        <v>4408</v>
      </c>
      <c r="D5523" s="2">
        <v>9303</v>
      </c>
      <c r="E5523" s="1" t="s">
        <v>901</v>
      </c>
      <c r="F5523" s="2">
        <v>11209</v>
      </c>
      <c r="G5523" s="3">
        <v>3475174816</v>
      </c>
      <c r="H5523" s="1" t="s">
        <v>613</v>
      </c>
      <c r="J5523">
        <v>56</v>
      </c>
      <c r="K5523">
        <v>329</v>
      </c>
      <c r="L5523" s="27">
        <f>RestaurantData[[#This Row],[DailyCustAvg]]*30</f>
        <v>9870</v>
      </c>
      <c r="M5523" s="7">
        <f>(((RestaurantData[[#This Row],[FitScore]]/100)*RestaurantData[[#This Row],[DailyCustAvg]])/3.5)*30</f>
        <v>1579.2</v>
      </c>
      <c r="N5523">
        <v>40.618659676542002</v>
      </c>
      <c r="O5523">
        <v>-74.033009161685996</v>
      </c>
      <c r="P5523">
        <v>310</v>
      </c>
      <c r="Q5523">
        <v>43</v>
      </c>
      <c r="R5523">
        <f>(RestaurantData[[#This Row],[MonthySales]]/1500)*0.07</f>
        <v>7.3695999999999998E-2</v>
      </c>
    </row>
    <row r="5524" spans="1:18" hidden="1" x14ac:dyDescent="0.3">
      <c r="A5524">
        <v>41610426</v>
      </c>
      <c r="B5524" s="1" t="s">
        <v>5861</v>
      </c>
      <c r="C5524" t="s">
        <v>4408</v>
      </c>
      <c r="D5524" s="2">
        <v>7107</v>
      </c>
      <c r="E5524" s="1" t="s">
        <v>901</v>
      </c>
      <c r="F5524" s="2">
        <v>11209</v>
      </c>
      <c r="G5524" s="3">
        <v>7187481920</v>
      </c>
      <c r="H5524" s="1" t="s">
        <v>20</v>
      </c>
      <c r="I5524" t="s">
        <v>21</v>
      </c>
      <c r="J5524">
        <v>65</v>
      </c>
      <c r="K5524">
        <v>324</v>
      </c>
      <c r="L5524" s="27">
        <f>RestaurantData[[#This Row],[DailyCustAvg]]*30</f>
        <v>9720</v>
      </c>
      <c r="M5524" s="7">
        <f>(((RestaurantData[[#This Row],[FitScore]]/100)*RestaurantData[[#This Row],[DailyCustAvg]])/3.5)*30</f>
        <v>1805.1428571428571</v>
      </c>
      <c r="N5524">
        <v>40.633864655450999</v>
      </c>
      <c r="O5524">
        <v>-74.026798155706004</v>
      </c>
      <c r="P5524">
        <v>310</v>
      </c>
      <c r="Q5524">
        <v>43</v>
      </c>
      <c r="R5524">
        <f>(RestaurantData[[#This Row],[MonthySales]]/1500)*0.07</f>
        <v>8.4240000000000009E-2</v>
      </c>
    </row>
    <row r="5525" spans="1:18" hidden="1" x14ac:dyDescent="0.3">
      <c r="A5525">
        <v>50097716</v>
      </c>
      <c r="B5525" s="1" t="s">
        <v>5826</v>
      </c>
      <c r="C5525" t="s">
        <v>4408</v>
      </c>
      <c r="D5525" s="2">
        <v>7026</v>
      </c>
      <c r="E5525" s="1" t="s">
        <v>901</v>
      </c>
      <c r="F5525" s="2">
        <v>11209</v>
      </c>
      <c r="G5525" s="3">
        <v>7183335833</v>
      </c>
      <c r="H5525" s="1" t="s">
        <v>106</v>
      </c>
      <c r="I5525" t="s">
        <v>17</v>
      </c>
      <c r="J5525">
        <v>67</v>
      </c>
      <c r="K5525">
        <v>320</v>
      </c>
      <c r="L5525" s="27">
        <f>RestaurantData[[#This Row],[DailyCustAvg]]*30</f>
        <v>9600</v>
      </c>
      <c r="M5525" s="7">
        <f>(((RestaurantData[[#This Row],[FitScore]]/100)*RestaurantData[[#This Row],[DailyCustAvg]])/3.5)*30</f>
        <v>1837.7142857142858</v>
      </c>
      <c r="N5525">
        <v>40.634636010542003</v>
      </c>
      <c r="O5525">
        <v>-74.026492219041003</v>
      </c>
      <c r="P5525">
        <v>310</v>
      </c>
      <c r="Q5525">
        <v>43</v>
      </c>
      <c r="R5525">
        <f>(RestaurantData[[#This Row],[MonthySales]]/1500)*0.07</f>
        <v>8.5760000000000003E-2</v>
      </c>
    </row>
    <row r="5526" spans="1:18" hidden="1" x14ac:dyDescent="0.3">
      <c r="A5526">
        <v>50004496</v>
      </c>
      <c r="B5526" s="1" t="s">
        <v>5935</v>
      </c>
      <c r="C5526" t="s">
        <v>4408</v>
      </c>
      <c r="D5526" s="2">
        <v>9300</v>
      </c>
      <c r="E5526" s="1" t="s">
        <v>555</v>
      </c>
      <c r="F5526" s="2">
        <v>11209</v>
      </c>
      <c r="G5526" s="3">
        <v>7189212580</v>
      </c>
      <c r="H5526" s="1" t="s">
        <v>29</v>
      </c>
      <c r="I5526" t="s">
        <v>21</v>
      </c>
      <c r="J5526">
        <v>71</v>
      </c>
      <c r="K5526">
        <v>320</v>
      </c>
      <c r="L5526" s="27">
        <f>RestaurantData[[#This Row],[DailyCustAvg]]*30</f>
        <v>9600</v>
      </c>
      <c r="M5526" s="7">
        <f>(((RestaurantData[[#This Row],[FitScore]]/100)*RestaurantData[[#This Row],[DailyCustAvg]])/3.5)*30</f>
        <v>1947.4285714285713</v>
      </c>
      <c r="N5526">
        <v>40.616722603616999</v>
      </c>
      <c r="O5526">
        <v>-74.030313947072003</v>
      </c>
      <c r="P5526">
        <v>310</v>
      </c>
      <c r="Q5526">
        <v>43</v>
      </c>
      <c r="R5526">
        <f>(RestaurantData[[#This Row],[MonthySales]]/1500)*0.07</f>
        <v>9.0880000000000002E-2</v>
      </c>
    </row>
    <row r="5527" spans="1:18" hidden="1" x14ac:dyDescent="0.3">
      <c r="A5527">
        <v>50083048</v>
      </c>
      <c r="B5527" s="1" t="s">
        <v>5950</v>
      </c>
      <c r="C5527" t="s">
        <v>4408</v>
      </c>
      <c r="D5527" s="2">
        <v>9201</v>
      </c>
      <c r="E5527" s="1" t="s">
        <v>432</v>
      </c>
      <c r="F5527" s="2">
        <v>11209</v>
      </c>
      <c r="G5527" s="3">
        <v>7322001638</v>
      </c>
      <c r="H5527" s="1" t="s">
        <v>202</v>
      </c>
      <c r="I5527" t="s">
        <v>17</v>
      </c>
      <c r="J5527">
        <v>79</v>
      </c>
      <c r="K5527">
        <v>319</v>
      </c>
      <c r="L5527" s="27">
        <f>RestaurantData[[#This Row],[DailyCustAvg]]*30</f>
        <v>9570</v>
      </c>
      <c r="M5527" s="7">
        <f>(((RestaurantData[[#This Row],[FitScore]]/100)*RestaurantData[[#This Row],[DailyCustAvg]])/3.5)*30</f>
        <v>2160.0857142857144</v>
      </c>
      <c r="N5527">
        <v>40.618218538805998</v>
      </c>
      <c r="O5527">
        <v>-74.030210170372996</v>
      </c>
      <c r="P5527">
        <v>310</v>
      </c>
      <c r="Q5527">
        <v>43</v>
      </c>
      <c r="R5527">
        <f>(RestaurantData[[#This Row],[MonthySales]]/1500)*0.07</f>
        <v>0.10080400000000002</v>
      </c>
    </row>
    <row r="5528" spans="1:18" hidden="1" x14ac:dyDescent="0.3">
      <c r="A5528">
        <v>50069505</v>
      </c>
      <c r="B5528" s="1" t="s">
        <v>5933</v>
      </c>
      <c r="C5528" t="s">
        <v>4408</v>
      </c>
      <c r="D5528" s="2">
        <v>7315</v>
      </c>
      <c r="E5528" s="1" t="s">
        <v>901</v>
      </c>
      <c r="F5528" s="2">
        <v>11209</v>
      </c>
      <c r="G5528" s="3">
        <v>7187096279</v>
      </c>
      <c r="H5528" s="1" t="s">
        <v>66</v>
      </c>
      <c r="I5528" t="s">
        <v>17</v>
      </c>
      <c r="J5528">
        <v>59</v>
      </c>
      <c r="K5528">
        <v>317</v>
      </c>
      <c r="L5528" s="27">
        <f>RestaurantData[[#This Row],[DailyCustAvg]]*30</f>
        <v>9510</v>
      </c>
      <c r="M5528" s="7">
        <f>(((RestaurantData[[#This Row],[FitScore]]/100)*RestaurantData[[#This Row],[DailyCustAvg]])/3.5)*30</f>
        <v>1603.1142857142859</v>
      </c>
      <c r="N5528">
        <v>40.632656835456999</v>
      </c>
      <c r="O5528">
        <v>-74.027287650418003</v>
      </c>
      <c r="P5528">
        <v>310</v>
      </c>
      <c r="Q5528">
        <v>43</v>
      </c>
      <c r="R5528">
        <f>(RestaurantData[[#This Row],[MonthySales]]/1500)*0.07</f>
        <v>7.4812000000000017E-2</v>
      </c>
    </row>
    <row r="5529" spans="1:18" hidden="1" x14ac:dyDescent="0.3">
      <c r="A5529">
        <v>40859014</v>
      </c>
      <c r="B5529" s="1" t="s">
        <v>5831</v>
      </c>
      <c r="C5529" t="s">
        <v>4408</v>
      </c>
      <c r="D5529" s="2">
        <v>8801</v>
      </c>
      <c r="E5529" s="1" t="s">
        <v>901</v>
      </c>
      <c r="F5529" s="2">
        <v>11209</v>
      </c>
      <c r="G5529" s="3">
        <v>7184925095</v>
      </c>
      <c r="H5529" s="1" t="s">
        <v>16</v>
      </c>
      <c r="I5529" t="s">
        <v>17</v>
      </c>
      <c r="J5529">
        <v>67</v>
      </c>
      <c r="K5529">
        <v>315</v>
      </c>
      <c r="L5529" s="27">
        <f>RestaurantData[[#This Row],[DailyCustAvg]]*30</f>
        <v>9450</v>
      </c>
      <c r="M5529" s="7">
        <f>(((RestaurantData[[#This Row],[FitScore]]/100)*RestaurantData[[#This Row],[DailyCustAvg]])/3.5)*30</f>
        <v>1809.0000000000002</v>
      </c>
      <c r="N5529">
        <v>40.621937327269002</v>
      </c>
      <c r="O5529">
        <v>-74.031670761165998</v>
      </c>
      <c r="P5529">
        <v>310</v>
      </c>
      <c r="Q5529">
        <v>43</v>
      </c>
      <c r="R5529">
        <f>(RestaurantData[[#This Row],[MonthySales]]/1500)*0.07</f>
        <v>8.4420000000000023E-2</v>
      </c>
    </row>
    <row r="5530" spans="1:18" hidden="1" x14ac:dyDescent="0.3">
      <c r="A5530">
        <v>50058932</v>
      </c>
      <c r="B5530" s="1" t="s">
        <v>5656</v>
      </c>
      <c r="C5530" t="s">
        <v>4408</v>
      </c>
      <c r="D5530" s="2">
        <v>8511</v>
      </c>
      <c r="E5530" s="1" t="s">
        <v>901</v>
      </c>
      <c r="F5530" s="2">
        <v>11209</v>
      </c>
      <c r="G5530" s="3">
        <v>3475174561</v>
      </c>
      <c r="H5530" s="1" t="s">
        <v>16</v>
      </c>
      <c r="I5530" t="s">
        <v>17</v>
      </c>
      <c r="J5530">
        <v>82</v>
      </c>
      <c r="K5530">
        <v>314</v>
      </c>
      <c r="L5530" s="27">
        <f>RestaurantData[[#This Row],[DailyCustAvg]]*30</f>
        <v>9420</v>
      </c>
      <c r="M5530" s="7">
        <f>(((RestaurantData[[#This Row],[FitScore]]/100)*RestaurantData[[#This Row],[DailyCustAvg]])/3.5)*30</f>
        <v>2206.9714285714285</v>
      </c>
      <c r="N5530">
        <v>40.624125164535997</v>
      </c>
      <c r="O5530">
        <v>-74.030774819770997</v>
      </c>
      <c r="P5530">
        <v>310</v>
      </c>
      <c r="Q5530">
        <v>43</v>
      </c>
      <c r="R5530">
        <f>(RestaurantData[[#This Row],[MonthySales]]/1500)*0.07</f>
        <v>0.10299200000000001</v>
      </c>
    </row>
    <row r="5531" spans="1:18" hidden="1" x14ac:dyDescent="0.3">
      <c r="A5531">
        <v>41253085</v>
      </c>
      <c r="B5531" s="1" t="s">
        <v>5867</v>
      </c>
      <c r="C5531" t="s">
        <v>4408</v>
      </c>
      <c r="D5531" s="2">
        <v>8818</v>
      </c>
      <c r="E5531" s="1" t="s">
        <v>901</v>
      </c>
      <c r="F5531" s="2">
        <v>11209</v>
      </c>
      <c r="G5531" s="3">
        <v>7187486626</v>
      </c>
      <c r="H5531" s="1" t="s">
        <v>52</v>
      </c>
      <c r="I5531" t="s">
        <v>17</v>
      </c>
      <c r="J5531">
        <v>65</v>
      </c>
      <c r="K5531">
        <v>313</v>
      </c>
      <c r="L5531" s="27">
        <f>RestaurantData[[#This Row],[DailyCustAvg]]*30</f>
        <v>9390</v>
      </c>
      <c r="M5531" s="7">
        <f>(((RestaurantData[[#This Row],[FitScore]]/100)*RestaurantData[[#This Row],[DailyCustAvg]])/3.5)*30</f>
        <v>1743.8571428571431</v>
      </c>
      <c r="N5531">
        <v>40.621854967795997</v>
      </c>
      <c r="O5531">
        <v>-74.031728357465994</v>
      </c>
      <c r="P5531">
        <v>310</v>
      </c>
      <c r="Q5531">
        <v>43</v>
      </c>
      <c r="R5531">
        <f>(RestaurantData[[#This Row],[MonthySales]]/1500)*0.07</f>
        <v>8.1380000000000022E-2</v>
      </c>
    </row>
    <row r="5532" spans="1:18" hidden="1" x14ac:dyDescent="0.3">
      <c r="A5532">
        <v>41109275</v>
      </c>
      <c r="B5532" s="1" t="s">
        <v>5884</v>
      </c>
      <c r="C5532" t="s">
        <v>4408</v>
      </c>
      <c r="D5532" s="2">
        <v>9102</v>
      </c>
      <c r="E5532" s="1" t="s">
        <v>901</v>
      </c>
      <c r="F5532" s="2">
        <v>11209</v>
      </c>
      <c r="G5532" s="3">
        <v>7186804465</v>
      </c>
      <c r="H5532" s="1" t="s">
        <v>73</v>
      </c>
      <c r="I5532" t="s">
        <v>17</v>
      </c>
      <c r="J5532">
        <v>77</v>
      </c>
      <c r="K5532">
        <v>313</v>
      </c>
      <c r="L5532" s="27">
        <f>RestaurantData[[#This Row],[DailyCustAvg]]*30</f>
        <v>9390</v>
      </c>
      <c r="M5532" s="7">
        <f>(((RestaurantData[[#This Row],[FitScore]]/100)*RestaurantData[[#This Row],[DailyCustAvg]])/3.5)*30</f>
        <v>2065.8000000000002</v>
      </c>
      <c r="N5532">
        <v>40.619892222811004</v>
      </c>
      <c r="O5532">
        <v>-74.032527090257005</v>
      </c>
      <c r="P5532">
        <v>310</v>
      </c>
      <c r="Q5532">
        <v>43</v>
      </c>
      <c r="R5532">
        <f>(RestaurantData[[#This Row],[MonthySales]]/1500)*0.07</f>
        <v>9.6404000000000017E-2</v>
      </c>
    </row>
    <row r="5533" spans="1:18" hidden="1" x14ac:dyDescent="0.3">
      <c r="A5533">
        <v>50100801</v>
      </c>
      <c r="B5533" s="1" t="s">
        <v>5827</v>
      </c>
      <c r="C5533" t="s">
        <v>4408</v>
      </c>
      <c r="D5533" s="2">
        <v>310</v>
      </c>
      <c r="E5533" s="1" t="s">
        <v>5828</v>
      </c>
      <c r="F5533" s="2">
        <v>11209</v>
      </c>
      <c r="G5533" s="3">
        <v>7188656544</v>
      </c>
      <c r="H5533" s="1" t="s">
        <v>56</v>
      </c>
      <c r="I5533" t="s">
        <v>21</v>
      </c>
      <c r="J5533">
        <v>67</v>
      </c>
      <c r="K5533">
        <v>311</v>
      </c>
      <c r="L5533" s="27">
        <f>RestaurantData[[#This Row],[DailyCustAvg]]*30</f>
        <v>9330</v>
      </c>
      <c r="M5533" s="7">
        <f>(((RestaurantData[[#This Row],[FitScore]]/100)*RestaurantData[[#This Row],[DailyCustAvg]])/3.5)*30</f>
        <v>1786.0285714285715</v>
      </c>
      <c r="N5533">
        <v>40.628451517146999</v>
      </c>
      <c r="O5533">
        <v>-74.028561236966993</v>
      </c>
      <c r="P5533">
        <v>310</v>
      </c>
      <c r="Q5533">
        <v>43</v>
      </c>
      <c r="R5533">
        <f>(RestaurantData[[#This Row],[MonthySales]]/1500)*0.07</f>
        <v>8.3348000000000005E-2</v>
      </c>
    </row>
    <row r="5534" spans="1:18" hidden="1" x14ac:dyDescent="0.3">
      <c r="A5534">
        <v>50092238</v>
      </c>
      <c r="B5534" s="1" t="s">
        <v>5883</v>
      </c>
      <c r="C5534" t="s">
        <v>4408</v>
      </c>
      <c r="D5534" s="2">
        <v>8502</v>
      </c>
      <c r="E5534" s="1" t="s">
        <v>901</v>
      </c>
      <c r="F5534" s="2">
        <v>11209</v>
      </c>
      <c r="G5534" s="3">
        <v>7189211900</v>
      </c>
      <c r="H5534" s="1" t="s">
        <v>202</v>
      </c>
      <c r="I5534" t="s">
        <v>21</v>
      </c>
      <c r="J5534">
        <v>51</v>
      </c>
      <c r="K5534">
        <v>310</v>
      </c>
      <c r="L5534" s="27">
        <f>RestaurantData[[#This Row],[DailyCustAvg]]*30</f>
        <v>9300</v>
      </c>
      <c r="M5534" s="7">
        <f>(((RestaurantData[[#This Row],[FitScore]]/100)*RestaurantData[[#This Row],[DailyCustAvg]])/3.5)*30</f>
        <v>1355.1428571428571</v>
      </c>
      <c r="N5534">
        <v>40.624180060210001</v>
      </c>
      <c r="O5534">
        <v>-74.030774845180005</v>
      </c>
      <c r="P5534">
        <v>310</v>
      </c>
      <c r="Q5534">
        <v>43</v>
      </c>
      <c r="R5534">
        <f>(RestaurantData[[#This Row],[MonthySales]]/1500)*0.07</f>
        <v>6.3240000000000005E-2</v>
      </c>
    </row>
    <row r="5535" spans="1:18" hidden="1" x14ac:dyDescent="0.3">
      <c r="A5535">
        <v>50099052</v>
      </c>
      <c r="B5535" s="1" t="s">
        <v>5876</v>
      </c>
      <c r="C5535" t="s">
        <v>4408</v>
      </c>
      <c r="D5535" s="2">
        <v>7021</v>
      </c>
      <c r="E5535" s="1" t="s">
        <v>901</v>
      </c>
      <c r="F5535" s="2">
        <v>11209</v>
      </c>
      <c r="G5535" s="3">
        <v>7186301113</v>
      </c>
      <c r="H5535" s="1" t="s">
        <v>16</v>
      </c>
      <c r="I5535" t="s">
        <v>17</v>
      </c>
      <c r="J5535">
        <v>82</v>
      </c>
      <c r="K5535">
        <v>308</v>
      </c>
      <c r="L5535" s="27">
        <f>RestaurantData[[#This Row],[DailyCustAvg]]*30</f>
        <v>9240</v>
      </c>
      <c r="M5535" s="7">
        <f>(((RestaurantData[[#This Row],[FitScore]]/100)*RestaurantData[[#This Row],[DailyCustAvg]])/3.5)*30</f>
        <v>2164.7999999999997</v>
      </c>
      <c r="N5535">
        <v>40.634366999329998</v>
      </c>
      <c r="O5535">
        <v>-74.026589390094998</v>
      </c>
      <c r="P5535">
        <v>310</v>
      </c>
      <c r="Q5535">
        <v>43</v>
      </c>
      <c r="R5535">
        <f>(RestaurantData[[#This Row],[MonthySales]]/1500)*0.07</f>
        <v>0.101024</v>
      </c>
    </row>
    <row r="5536" spans="1:18" hidden="1" x14ac:dyDescent="0.3">
      <c r="A5536">
        <v>41253239</v>
      </c>
      <c r="B5536" s="1" t="s">
        <v>5810</v>
      </c>
      <c r="C5536" t="s">
        <v>4408</v>
      </c>
      <c r="D5536" s="2">
        <v>509</v>
      </c>
      <c r="E5536" s="1" t="s">
        <v>5811</v>
      </c>
      <c r="F5536" s="2">
        <v>11209</v>
      </c>
      <c r="G5536" s="3">
        <v>7188361252</v>
      </c>
      <c r="H5536" s="1" t="s">
        <v>613</v>
      </c>
      <c r="I5536" t="s">
        <v>21</v>
      </c>
      <c r="J5536">
        <v>70</v>
      </c>
      <c r="K5536">
        <v>307</v>
      </c>
      <c r="L5536" s="27">
        <f>RestaurantData[[#This Row],[DailyCustAvg]]*30</f>
        <v>9210</v>
      </c>
      <c r="M5536" s="7">
        <f>(((RestaurantData[[#This Row],[FitScore]]/100)*RestaurantData[[#This Row],[DailyCustAvg]])/3.5)*30</f>
        <v>1841.9999999999998</v>
      </c>
      <c r="N5536">
        <v>40.630083408403998</v>
      </c>
      <c r="O5536">
        <v>-74.021781719995005</v>
      </c>
      <c r="P5536">
        <v>310</v>
      </c>
      <c r="Q5536">
        <v>43</v>
      </c>
      <c r="R5536">
        <f>(RestaurantData[[#This Row],[MonthySales]]/1500)*0.07</f>
        <v>8.5959999999999995E-2</v>
      </c>
    </row>
    <row r="5537" spans="1:18" hidden="1" x14ac:dyDescent="0.3">
      <c r="A5537">
        <v>41031150</v>
      </c>
      <c r="B5537" s="1" t="s">
        <v>5851</v>
      </c>
      <c r="C5537" t="s">
        <v>4408</v>
      </c>
      <c r="D5537" s="2">
        <v>9218</v>
      </c>
      <c r="E5537" s="1" t="s">
        <v>432</v>
      </c>
      <c r="F5537" s="2">
        <v>11209</v>
      </c>
      <c r="G5537" s="3">
        <v>7182384505</v>
      </c>
      <c r="H5537" s="1" t="s">
        <v>127</v>
      </c>
      <c r="I5537" t="s">
        <v>17</v>
      </c>
      <c r="J5537">
        <v>66</v>
      </c>
      <c r="K5537">
        <v>307</v>
      </c>
      <c r="L5537" s="27">
        <f>RestaurantData[[#This Row],[DailyCustAvg]]*30</f>
        <v>9210</v>
      </c>
      <c r="M5537" s="7">
        <f>(((RestaurantData[[#This Row],[FitScore]]/100)*RestaurantData[[#This Row],[DailyCustAvg]])/3.5)*30</f>
        <v>1736.742857142857</v>
      </c>
      <c r="N5537">
        <v>40.618125199963004</v>
      </c>
      <c r="O5537">
        <v>-74.030271362280999</v>
      </c>
      <c r="P5537">
        <v>310</v>
      </c>
      <c r="Q5537">
        <v>43</v>
      </c>
      <c r="R5537">
        <f>(RestaurantData[[#This Row],[MonthySales]]/1500)*0.07</f>
        <v>8.1048000000000009E-2</v>
      </c>
    </row>
    <row r="5538" spans="1:18" hidden="1" x14ac:dyDescent="0.3">
      <c r="A5538">
        <v>50068189</v>
      </c>
      <c r="B5538" s="1" t="s">
        <v>5849</v>
      </c>
      <c r="C5538" t="s">
        <v>4408</v>
      </c>
      <c r="D5538" s="2">
        <v>7110</v>
      </c>
      <c r="E5538" s="1" t="s">
        <v>901</v>
      </c>
      <c r="F5538" s="2">
        <v>11209</v>
      </c>
      <c r="G5538" s="3">
        <v>7183950835</v>
      </c>
      <c r="H5538" s="1" t="s">
        <v>56</v>
      </c>
      <c r="I5538" t="s">
        <v>17</v>
      </c>
      <c r="J5538">
        <v>62</v>
      </c>
      <c r="K5538">
        <v>306</v>
      </c>
      <c r="L5538" s="27">
        <f>RestaurantData[[#This Row],[DailyCustAvg]]*30</f>
        <v>9180</v>
      </c>
      <c r="M5538" s="7">
        <f>(((RestaurantData[[#This Row],[FitScore]]/100)*RestaurantData[[#This Row],[DailyCustAvg]])/3.5)*30</f>
        <v>1626.1714285714286</v>
      </c>
      <c r="N5538">
        <v>40.634043078098998</v>
      </c>
      <c r="O5538">
        <v>-74.026747787296998</v>
      </c>
      <c r="P5538">
        <v>310</v>
      </c>
      <c r="Q5538">
        <v>43</v>
      </c>
      <c r="R5538">
        <f>(RestaurantData[[#This Row],[MonthySales]]/1500)*0.07</f>
        <v>7.5888000000000011E-2</v>
      </c>
    </row>
    <row r="5539" spans="1:18" hidden="1" x14ac:dyDescent="0.3">
      <c r="A5539">
        <v>50078012</v>
      </c>
      <c r="B5539" s="1" t="s">
        <v>5918</v>
      </c>
      <c r="C5539" t="s">
        <v>4408</v>
      </c>
      <c r="D5539" s="2">
        <v>8305</v>
      </c>
      <c r="E5539" s="1" t="s">
        <v>901</v>
      </c>
      <c r="F5539" s="2">
        <v>11209</v>
      </c>
      <c r="G5539" s="3">
        <v>7186800800</v>
      </c>
      <c r="H5539" s="1" t="s">
        <v>16</v>
      </c>
      <c r="I5539" t="s">
        <v>21</v>
      </c>
      <c r="J5539">
        <v>78</v>
      </c>
      <c r="K5539">
        <v>304</v>
      </c>
      <c r="L5539" s="27">
        <f>RestaurantData[[#This Row],[DailyCustAvg]]*30</f>
        <v>9120</v>
      </c>
      <c r="M5539" s="7">
        <f>(((RestaurantData[[#This Row],[FitScore]]/100)*RestaurantData[[#This Row],[DailyCustAvg]])/3.5)*30</f>
        <v>2032.4571428571428</v>
      </c>
      <c r="N5539">
        <v>40.625560842650003</v>
      </c>
      <c r="O5539">
        <v>-74.030188289630004</v>
      </c>
      <c r="P5539">
        <v>310</v>
      </c>
      <c r="Q5539">
        <v>43</v>
      </c>
      <c r="R5539">
        <f>(RestaurantData[[#This Row],[MonthySales]]/1500)*0.07</f>
        <v>9.4848000000000002E-2</v>
      </c>
    </row>
    <row r="5540" spans="1:18" hidden="1" x14ac:dyDescent="0.3">
      <c r="A5540">
        <v>50097277</v>
      </c>
      <c r="B5540" s="1" t="s">
        <v>5923</v>
      </c>
      <c r="C5540" t="s">
        <v>4408</v>
      </c>
      <c r="D5540" s="2">
        <v>8101</v>
      </c>
      <c r="E5540" s="1" t="s">
        <v>555</v>
      </c>
      <c r="F5540" s="2">
        <v>11209</v>
      </c>
      <c r="G5540" s="3">
        <v>9294070095</v>
      </c>
      <c r="H5540" s="1" t="s">
        <v>613</v>
      </c>
      <c r="I5540" t="s">
        <v>21</v>
      </c>
      <c r="J5540">
        <v>56</v>
      </c>
      <c r="K5540">
        <v>304</v>
      </c>
      <c r="L5540" s="27">
        <f>RestaurantData[[#This Row],[DailyCustAvg]]*30</f>
        <v>9120</v>
      </c>
      <c r="M5540" s="7">
        <f>(((RestaurantData[[#This Row],[FitScore]]/100)*RestaurantData[[#This Row],[DailyCustAvg]])/3.5)*30</f>
        <v>1459.2</v>
      </c>
      <c r="N5540">
        <v>40.624928158829</v>
      </c>
      <c r="O5540">
        <v>-74.024485423705002</v>
      </c>
      <c r="P5540">
        <v>310</v>
      </c>
      <c r="Q5540">
        <v>43</v>
      </c>
      <c r="R5540">
        <f>(RestaurantData[[#This Row],[MonthySales]]/1500)*0.07</f>
        <v>6.8096000000000004E-2</v>
      </c>
    </row>
    <row r="5541" spans="1:18" hidden="1" x14ac:dyDescent="0.3">
      <c r="A5541">
        <v>50052499</v>
      </c>
      <c r="B5541" s="1" t="s">
        <v>5879</v>
      </c>
      <c r="C5541" t="s">
        <v>4408</v>
      </c>
      <c r="D5541" s="2">
        <v>7704</v>
      </c>
      <c r="E5541" s="1" t="s">
        <v>901</v>
      </c>
      <c r="F5541" s="2">
        <v>11209</v>
      </c>
      <c r="G5541" s="3">
        <v>7182383625</v>
      </c>
      <c r="H5541" s="1" t="s">
        <v>127</v>
      </c>
      <c r="I5541" t="s">
        <v>17</v>
      </c>
      <c r="J5541">
        <v>77</v>
      </c>
      <c r="K5541">
        <v>300</v>
      </c>
      <c r="L5541" s="27">
        <f>RestaurantData[[#This Row],[DailyCustAvg]]*30</f>
        <v>9000</v>
      </c>
      <c r="M5541" s="7">
        <f>(((RestaurantData[[#This Row],[FitScore]]/100)*RestaurantData[[#This Row],[DailyCustAvg]])/3.5)*30</f>
        <v>1980</v>
      </c>
      <c r="N5541">
        <v>40.629887067378</v>
      </c>
      <c r="O5541">
        <v>-74.028446568708006</v>
      </c>
      <c r="P5541">
        <v>310</v>
      </c>
      <c r="Q5541">
        <v>43</v>
      </c>
      <c r="R5541">
        <f>(RestaurantData[[#This Row],[MonthySales]]/1500)*0.07</f>
        <v>9.240000000000001E-2</v>
      </c>
    </row>
    <row r="5542" spans="1:18" hidden="1" x14ac:dyDescent="0.3">
      <c r="A5542">
        <v>50042788</v>
      </c>
      <c r="B5542" s="1" t="s">
        <v>5916</v>
      </c>
      <c r="C5542" t="s">
        <v>4408</v>
      </c>
      <c r="D5542" s="2">
        <v>9212</v>
      </c>
      <c r="E5542" s="1" t="s">
        <v>432</v>
      </c>
      <c r="F5542" s="2">
        <v>11209</v>
      </c>
      <c r="G5542" s="3">
        <v>7188338078</v>
      </c>
      <c r="H5542" s="1" t="s">
        <v>242</v>
      </c>
      <c r="I5542" t="s">
        <v>21</v>
      </c>
      <c r="J5542">
        <v>68</v>
      </c>
      <c r="K5542">
        <v>300</v>
      </c>
      <c r="L5542" s="27">
        <f>RestaurantData[[#This Row],[DailyCustAvg]]*30</f>
        <v>9000</v>
      </c>
      <c r="M5542" s="7">
        <f>(((RestaurantData[[#This Row],[FitScore]]/100)*RestaurantData[[#This Row],[DailyCustAvg]])/3.5)*30</f>
        <v>1748.5714285714287</v>
      </c>
      <c r="N5542">
        <v>40.618158141184999</v>
      </c>
      <c r="O5542">
        <v>-74.030256969196003</v>
      </c>
      <c r="P5542">
        <v>310</v>
      </c>
      <c r="Q5542">
        <v>43</v>
      </c>
      <c r="R5542">
        <f>(RestaurantData[[#This Row],[MonthySales]]/1500)*0.07</f>
        <v>8.1600000000000006E-2</v>
      </c>
    </row>
    <row r="5543" spans="1:18" hidden="1" x14ac:dyDescent="0.3">
      <c r="A5543">
        <v>50103227</v>
      </c>
      <c r="B5543" s="1" t="s">
        <v>5825</v>
      </c>
      <c r="C5543" t="s">
        <v>4408</v>
      </c>
      <c r="D5543" s="2">
        <v>7302</v>
      </c>
      <c r="E5543" s="1" t="s">
        <v>901</v>
      </c>
      <c r="F5543" s="2">
        <v>11209</v>
      </c>
      <c r="G5543" s="3">
        <v>9177808818</v>
      </c>
      <c r="H5543" s="1" t="s">
        <v>168</v>
      </c>
      <c r="I5543" t="s">
        <v>17</v>
      </c>
      <c r="J5543">
        <v>63</v>
      </c>
      <c r="K5543">
        <v>297</v>
      </c>
      <c r="L5543" s="27">
        <f>RestaurantData[[#This Row],[DailyCustAvg]]*30</f>
        <v>8910</v>
      </c>
      <c r="M5543" s="7">
        <f>(((RestaurantData[[#This Row],[FitScore]]/100)*RestaurantData[[#This Row],[DailyCustAvg]])/3.5)*30</f>
        <v>1603.8</v>
      </c>
      <c r="N5543">
        <v>40.632719965456999</v>
      </c>
      <c r="O5543">
        <v>-74.027287676330999</v>
      </c>
      <c r="P5543">
        <v>310</v>
      </c>
      <c r="Q5543">
        <v>43</v>
      </c>
      <c r="R5543">
        <f>(RestaurantData[[#This Row],[MonthySales]]/1500)*0.07</f>
        <v>7.4844000000000008E-2</v>
      </c>
    </row>
    <row r="5544" spans="1:18" hidden="1" x14ac:dyDescent="0.3">
      <c r="A5544">
        <v>41653491</v>
      </c>
      <c r="B5544" s="1" t="s">
        <v>5941</v>
      </c>
      <c r="C5544" t="s">
        <v>4408</v>
      </c>
      <c r="D5544" s="2">
        <v>7710</v>
      </c>
      <c r="E5544" s="1" t="s">
        <v>901</v>
      </c>
      <c r="F5544" s="2">
        <v>11209</v>
      </c>
      <c r="G5544" s="3">
        <v>7187454277</v>
      </c>
      <c r="H5544" s="1" t="s">
        <v>16</v>
      </c>
      <c r="I5544" t="s">
        <v>17</v>
      </c>
      <c r="J5544">
        <v>61</v>
      </c>
      <c r="K5544">
        <v>288</v>
      </c>
      <c r="L5544" s="27">
        <f>RestaurantData[[#This Row],[DailyCustAvg]]*30</f>
        <v>8640</v>
      </c>
      <c r="M5544" s="7">
        <f>(((RestaurantData[[#This Row],[FitScore]]/100)*RestaurantData[[#This Row],[DailyCustAvg]])/3.5)*30</f>
        <v>1505.8285714285716</v>
      </c>
      <c r="N5544">
        <v>40.629856872081</v>
      </c>
      <c r="O5544">
        <v>-74.028457363749993</v>
      </c>
      <c r="P5544">
        <v>310</v>
      </c>
      <c r="Q5544">
        <v>43</v>
      </c>
      <c r="R5544">
        <f>(RestaurantData[[#This Row],[MonthySales]]/1500)*0.07</f>
        <v>7.0272000000000015E-2</v>
      </c>
    </row>
    <row r="5545" spans="1:18" hidden="1" x14ac:dyDescent="0.3">
      <c r="A5545">
        <v>41035072</v>
      </c>
      <c r="B5545" s="1" t="s">
        <v>5942</v>
      </c>
      <c r="C5545" t="s">
        <v>4408</v>
      </c>
      <c r="D5545" s="2">
        <v>8622</v>
      </c>
      <c r="E5545" s="1" t="s">
        <v>901</v>
      </c>
      <c r="F5545" s="2">
        <v>11209</v>
      </c>
      <c r="G5545" s="3">
        <v>7186807862</v>
      </c>
      <c r="H5545" s="1" t="s">
        <v>16</v>
      </c>
      <c r="I5545" t="s">
        <v>17</v>
      </c>
      <c r="J5545">
        <v>57</v>
      </c>
      <c r="K5545">
        <v>286</v>
      </c>
      <c r="L5545" s="27">
        <f>RestaurantData[[#This Row],[DailyCustAvg]]*30</f>
        <v>8580</v>
      </c>
      <c r="M5545" s="7">
        <f>(((RestaurantData[[#This Row],[FitScore]]/100)*RestaurantData[[#This Row],[DailyCustAvg]])/3.5)*30</f>
        <v>1397.3142857142857</v>
      </c>
      <c r="N5545">
        <v>40.623233004607997</v>
      </c>
      <c r="O5545">
        <v>-74.031163454712001</v>
      </c>
      <c r="P5545">
        <v>310</v>
      </c>
      <c r="Q5545">
        <v>43</v>
      </c>
      <c r="R5545">
        <f>(RestaurantData[[#This Row],[MonthySales]]/1500)*0.07</f>
        <v>6.5208000000000002E-2</v>
      </c>
    </row>
    <row r="5546" spans="1:18" hidden="1" x14ac:dyDescent="0.3">
      <c r="A5546">
        <v>50036849</v>
      </c>
      <c r="B5546" s="1" t="s">
        <v>5848</v>
      </c>
      <c r="C5546" t="s">
        <v>4408</v>
      </c>
      <c r="D5546" s="2">
        <v>9522</v>
      </c>
      <c r="E5546" s="1" t="s">
        <v>432</v>
      </c>
      <c r="F5546" s="2">
        <v>11209</v>
      </c>
      <c r="G5546" s="3">
        <v>7184918686</v>
      </c>
      <c r="H5546" s="1" t="s">
        <v>168</v>
      </c>
      <c r="I5546" t="s">
        <v>17</v>
      </c>
      <c r="J5546">
        <v>56</v>
      </c>
      <c r="K5546">
        <v>285</v>
      </c>
      <c r="L5546" s="27">
        <f>RestaurantData[[#This Row],[DailyCustAvg]]*30</f>
        <v>8550</v>
      </c>
      <c r="M5546" s="7">
        <f>(((RestaurantData[[#This Row],[FitScore]]/100)*RestaurantData[[#This Row],[DailyCustAvg]])/3.5)*30</f>
        <v>1368.0000000000002</v>
      </c>
      <c r="N5546">
        <v>40.615607962395003</v>
      </c>
      <c r="O5546">
        <v>-74.031275141470999</v>
      </c>
      <c r="P5546">
        <v>310</v>
      </c>
      <c r="Q5546">
        <v>43</v>
      </c>
      <c r="R5546">
        <f>(RestaurantData[[#This Row],[MonthySales]]/1500)*0.07</f>
        <v>6.3840000000000022E-2</v>
      </c>
    </row>
    <row r="5547" spans="1:18" hidden="1" x14ac:dyDescent="0.3">
      <c r="A5547">
        <v>41492556</v>
      </c>
      <c r="B5547" s="1" t="s">
        <v>5813</v>
      </c>
      <c r="C5547" t="s">
        <v>4408</v>
      </c>
      <c r="D5547" s="2">
        <v>7217</v>
      </c>
      <c r="E5547" s="1" t="s">
        <v>901</v>
      </c>
      <c r="F5547" s="2">
        <v>11209</v>
      </c>
      <c r="G5547" s="3">
        <v>7188335833</v>
      </c>
      <c r="H5547" s="1" t="s">
        <v>226</v>
      </c>
      <c r="I5547" t="s">
        <v>21</v>
      </c>
      <c r="J5547">
        <v>61</v>
      </c>
      <c r="K5547">
        <v>284</v>
      </c>
      <c r="L5547" s="27">
        <f>RestaurantData[[#This Row],[DailyCustAvg]]*30</f>
        <v>8520</v>
      </c>
      <c r="M5547" s="7">
        <f>(((RestaurantData[[#This Row],[FitScore]]/100)*RestaurantData[[#This Row],[DailyCustAvg]])/3.5)*30</f>
        <v>1484.9142857142858</v>
      </c>
      <c r="N5547">
        <v>40.633326627305998</v>
      </c>
      <c r="O5547">
        <v>-74.027014109348002</v>
      </c>
      <c r="P5547">
        <v>310</v>
      </c>
      <c r="Q5547">
        <v>43</v>
      </c>
      <c r="R5547">
        <f>(RestaurantData[[#This Row],[MonthySales]]/1500)*0.07</f>
        <v>6.929600000000001E-2</v>
      </c>
    </row>
    <row r="5548" spans="1:18" hidden="1" x14ac:dyDescent="0.3">
      <c r="A5548">
        <v>50095924</v>
      </c>
      <c r="B5548" s="1" t="s">
        <v>5836</v>
      </c>
      <c r="C5548" t="s">
        <v>4408</v>
      </c>
      <c r="D5548" s="2">
        <v>275</v>
      </c>
      <c r="E5548" s="1" t="s">
        <v>5811</v>
      </c>
      <c r="F5548" s="2">
        <v>11209</v>
      </c>
      <c r="G5548" s="3">
        <v>3475787176</v>
      </c>
      <c r="H5548" s="1" t="s">
        <v>56</v>
      </c>
      <c r="I5548" t="s">
        <v>17</v>
      </c>
      <c r="J5548">
        <v>51</v>
      </c>
      <c r="K5548">
        <v>282</v>
      </c>
      <c r="L5548" s="27">
        <f>RestaurantData[[#This Row],[DailyCustAvg]]*30</f>
        <v>8460</v>
      </c>
      <c r="M5548" s="7">
        <f>(((RestaurantData[[#This Row],[FitScore]]/100)*RestaurantData[[#This Row],[DailyCustAvg]])/3.5)*30</f>
        <v>1232.7428571428572</v>
      </c>
      <c r="N5548">
        <v>40.632360136335997</v>
      </c>
      <c r="O5548">
        <v>-74.028368365557995</v>
      </c>
      <c r="P5548">
        <v>310</v>
      </c>
      <c r="Q5548">
        <v>43</v>
      </c>
      <c r="R5548">
        <f>(RestaurantData[[#This Row],[MonthySales]]/1500)*0.07</f>
        <v>5.752800000000001E-2</v>
      </c>
    </row>
    <row r="5549" spans="1:18" hidden="1" x14ac:dyDescent="0.3">
      <c r="A5549">
        <v>50061007</v>
      </c>
      <c r="B5549" s="1" t="s">
        <v>5927</v>
      </c>
      <c r="C5549" t="s">
        <v>4408</v>
      </c>
      <c r="D5549" s="2">
        <v>8518</v>
      </c>
      <c r="E5549" s="1" t="s">
        <v>555</v>
      </c>
      <c r="F5549" s="2">
        <v>11209</v>
      </c>
      <c r="G5549" s="3">
        <v>3474974357</v>
      </c>
      <c r="H5549" s="1" t="s">
        <v>16</v>
      </c>
      <c r="I5549" t="s">
        <v>17</v>
      </c>
      <c r="J5549">
        <v>73</v>
      </c>
      <c r="K5549">
        <v>282</v>
      </c>
      <c r="L5549" s="27">
        <f>RestaurantData[[#This Row],[DailyCustAvg]]*30</f>
        <v>8460</v>
      </c>
      <c r="M5549" s="7">
        <f>(((RestaurantData[[#This Row],[FitScore]]/100)*RestaurantData[[#This Row],[DailyCustAvg]])/3.5)*30</f>
        <v>1764.5142857142857</v>
      </c>
      <c r="N5549">
        <v>40.621958008360998</v>
      </c>
      <c r="O5549">
        <v>-74.025824358025005</v>
      </c>
      <c r="P5549">
        <v>310</v>
      </c>
      <c r="Q5549">
        <v>43</v>
      </c>
      <c r="R5549">
        <f>(RestaurantData[[#This Row],[MonthySales]]/1500)*0.07</f>
        <v>8.2344000000000001E-2</v>
      </c>
    </row>
    <row r="5550" spans="1:18" hidden="1" x14ac:dyDescent="0.3">
      <c r="A5550">
        <v>41502782</v>
      </c>
      <c r="B5550" s="1" t="s">
        <v>5824</v>
      </c>
      <c r="C5550" t="s">
        <v>4408</v>
      </c>
      <c r="D5550" s="2">
        <v>7215</v>
      </c>
      <c r="E5550" s="1" t="s">
        <v>901</v>
      </c>
      <c r="F5550" s="2">
        <v>11209</v>
      </c>
      <c r="G5550" s="3">
        <v>7184390808</v>
      </c>
      <c r="H5550" s="1" t="s">
        <v>29</v>
      </c>
      <c r="I5550" t="s">
        <v>21</v>
      </c>
      <c r="J5550">
        <v>66</v>
      </c>
      <c r="K5550">
        <v>280</v>
      </c>
      <c r="L5550" s="27">
        <f>RestaurantData[[#This Row],[DailyCustAvg]]*30</f>
        <v>8400</v>
      </c>
      <c r="M5550" s="7">
        <f>(((RestaurantData[[#This Row],[FitScore]]/100)*RestaurantData[[#This Row],[DailyCustAvg]])/3.5)*30</f>
        <v>1584.0000000000002</v>
      </c>
      <c r="N5550">
        <v>40.633334862504</v>
      </c>
      <c r="O5550">
        <v>-74.027010509852005</v>
      </c>
      <c r="P5550">
        <v>310</v>
      </c>
      <c r="Q5550">
        <v>43</v>
      </c>
      <c r="R5550">
        <f>(RestaurantData[[#This Row],[MonthySales]]/1500)*0.07</f>
        <v>7.3920000000000013E-2</v>
      </c>
    </row>
    <row r="5551" spans="1:18" hidden="1" x14ac:dyDescent="0.3">
      <c r="A5551">
        <v>50102629</v>
      </c>
      <c r="B5551" s="1" t="s">
        <v>5914</v>
      </c>
      <c r="C5551" t="s">
        <v>4408</v>
      </c>
      <c r="D5551" s="2">
        <v>8620</v>
      </c>
      <c r="E5551" s="1" t="s">
        <v>432</v>
      </c>
      <c r="F5551" s="2">
        <v>11209</v>
      </c>
      <c r="G5551" s="3">
        <v>7183335123</v>
      </c>
      <c r="H5551" s="1" t="s">
        <v>127</v>
      </c>
      <c r="I5551" t="s">
        <v>21</v>
      </c>
      <c r="J5551">
        <v>67</v>
      </c>
      <c r="K5551">
        <v>278</v>
      </c>
      <c r="L5551" s="27">
        <f>RestaurantData[[#This Row],[DailyCustAvg]]*30</f>
        <v>8340</v>
      </c>
      <c r="M5551" s="7">
        <f>(((RestaurantData[[#This Row],[FitScore]]/100)*RestaurantData[[#This Row],[DailyCustAvg]])/3.5)*30</f>
        <v>1596.5142857142857</v>
      </c>
      <c r="N5551">
        <v>40.622585942505999</v>
      </c>
      <c r="O5551">
        <v>-74.028447047279002</v>
      </c>
      <c r="P5551">
        <v>310</v>
      </c>
      <c r="Q5551">
        <v>43</v>
      </c>
      <c r="R5551">
        <f>(RestaurantData[[#This Row],[MonthySales]]/1500)*0.07</f>
        <v>7.4504000000000015E-2</v>
      </c>
    </row>
    <row r="5552" spans="1:18" hidden="1" x14ac:dyDescent="0.3">
      <c r="A5552">
        <v>41014581</v>
      </c>
      <c r="B5552" s="1" t="s">
        <v>5881</v>
      </c>
      <c r="C5552" t="s">
        <v>4408</v>
      </c>
      <c r="D5552" s="2">
        <v>9050</v>
      </c>
      <c r="E5552" s="1" t="s">
        <v>5882</v>
      </c>
      <c r="F5552" s="2">
        <v>11209</v>
      </c>
      <c r="G5552" s="3">
        <v>7182381966</v>
      </c>
      <c r="H5552" s="1" t="s">
        <v>202</v>
      </c>
      <c r="I5552" t="s">
        <v>21</v>
      </c>
      <c r="J5552">
        <v>81</v>
      </c>
      <c r="K5552">
        <v>277</v>
      </c>
      <c r="L5552" s="27">
        <f>RestaurantData[[#This Row],[DailyCustAvg]]*30</f>
        <v>8310</v>
      </c>
      <c r="M5552" s="7">
        <f>(((RestaurantData[[#This Row],[FitScore]]/100)*RestaurantData[[#This Row],[DailyCustAvg]])/3.5)*30</f>
        <v>1923.1714285714286</v>
      </c>
      <c r="N5552">
        <v>40.617321749082002</v>
      </c>
      <c r="O5552">
        <v>-74.027198511874005</v>
      </c>
      <c r="P5552">
        <v>310</v>
      </c>
      <c r="Q5552">
        <v>43</v>
      </c>
      <c r="R5552">
        <f>(RestaurantData[[#This Row],[MonthySales]]/1500)*0.07</f>
        <v>8.9748000000000008E-2</v>
      </c>
    </row>
    <row r="5553" spans="1:18" hidden="1" x14ac:dyDescent="0.3">
      <c r="A5553">
        <v>41629000</v>
      </c>
      <c r="B5553" s="1" t="s">
        <v>5859</v>
      </c>
      <c r="C5553" t="s">
        <v>4408</v>
      </c>
      <c r="D5553" s="2">
        <v>7414</v>
      </c>
      <c r="E5553" s="1" t="s">
        <v>555</v>
      </c>
      <c r="F5553" s="2">
        <v>11209</v>
      </c>
      <c r="G5553" s="3">
        <v>7187481698</v>
      </c>
      <c r="H5553" s="1" t="s">
        <v>24</v>
      </c>
      <c r="I5553" t="s">
        <v>17</v>
      </c>
      <c r="J5553">
        <v>71</v>
      </c>
      <c r="K5553">
        <v>273</v>
      </c>
      <c r="L5553" s="27">
        <f>RestaurantData[[#This Row],[DailyCustAvg]]*30</f>
        <v>8190</v>
      </c>
      <c r="M5553" s="7">
        <f>(((RestaurantData[[#This Row],[FitScore]]/100)*RestaurantData[[#This Row],[DailyCustAvg]])/3.5)*30</f>
        <v>1661.3999999999999</v>
      </c>
      <c r="N5553">
        <v>40.630110738121999</v>
      </c>
      <c r="O5553">
        <v>-74.022394182471999</v>
      </c>
      <c r="P5553">
        <v>310</v>
      </c>
      <c r="Q5553">
        <v>43</v>
      </c>
      <c r="R5553">
        <f>(RestaurantData[[#This Row],[MonthySales]]/1500)*0.07</f>
        <v>7.7532000000000004E-2</v>
      </c>
    </row>
    <row r="5554" spans="1:18" hidden="1" x14ac:dyDescent="0.3">
      <c r="A5554">
        <v>50102447</v>
      </c>
      <c r="B5554" s="1" t="s">
        <v>5894</v>
      </c>
      <c r="C5554" t="s">
        <v>4408</v>
      </c>
      <c r="D5554" s="2">
        <v>8125</v>
      </c>
      <c r="E5554" s="1" t="s">
        <v>555</v>
      </c>
      <c r="F5554" s="2">
        <v>11209</v>
      </c>
      <c r="G5554" s="3">
        <v>3479097170</v>
      </c>
      <c r="H5554" s="1" t="s">
        <v>202</v>
      </c>
      <c r="I5554" t="s">
        <v>17</v>
      </c>
      <c r="J5554">
        <v>50</v>
      </c>
      <c r="K5554">
        <v>273</v>
      </c>
      <c r="L5554" s="27">
        <f>RestaurantData[[#This Row],[DailyCustAvg]]*30</f>
        <v>8190</v>
      </c>
      <c r="M5554" s="7">
        <f>(((RestaurantData[[#This Row],[FitScore]]/100)*RestaurantData[[#This Row],[DailyCustAvg]])/3.5)*30</f>
        <v>1170</v>
      </c>
      <c r="N5554">
        <v>40.624804632770001</v>
      </c>
      <c r="O5554">
        <v>-74.024535811538001</v>
      </c>
      <c r="P5554">
        <v>310</v>
      </c>
      <c r="Q5554">
        <v>43</v>
      </c>
      <c r="R5554">
        <f>(RestaurantData[[#This Row],[MonthySales]]/1500)*0.07</f>
        <v>5.460000000000001E-2</v>
      </c>
    </row>
    <row r="5555" spans="1:18" hidden="1" x14ac:dyDescent="0.3">
      <c r="A5555">
        <v>50058944</v>
      </c>
      <c r="B5555" s="1" t="s">
        <v>5925</v>
      </c>
      <c r="C5555" t="s">
        <v>4408</v>
      </c>
      <c r="D5555" s="2">
        <v>7721</v>
      </c>
      <c r="E5555" s="1" t="s">
        <v>555</v>
      </c>
      <c r="F5555" s="2">
        <v>11209</v>
      </c>
      <c r="G5555" s="3">
        <v>7184915600</v>
      </c>
      <c r="H5555" s="1" t="s">
        <v>3347</v>
      </c>
      <c r="I5555" t="s">
        <v>17</v>
      </c>
      <c r="J5555">
        <v>79</v>
      </c>
      <c r="K5555">
        <v>273</v>
      </c>
      <c r="L5555" s="27">
        <f>RestaurantData[[#This Row],[DailyCustAvg]]*30</f>
        <v>8190</v>
      </c>
      <c r="M5555" s="7">
        <f>(((RestaurantData[[#This Row],[FitScore]]/100)*RestaurantData[[#This Row],[DailyCustAvg]])/3.5)*30</f>
        <v>1848.6000000000001</v>
      </c>
      <c r="N5555">
        <v>40.627747292127999</v>
      </c>
      <c r="O5555">
        <v>-74.023333649248002</v>
      </c>
      <c r="P5555">
        <v>310</v>
      </c>
      <c r="Q5555">
        <v>43</v>
      </c>
      <c r="R5555">
        <f>(RestaurantData[[#This Row],[MonthySales]]/1500)*0.07</f>
        <v>8.6268000000000025E-2</v>
      </c>
    </row>
    <row r="5556" spans="1:18" hidden="1" x14ac:dyDescent="0.3">
      <c r="A5556">
        <v>41497422</v>
      </c>
      <c r="B5556" s="1" t="s">
        <v>5857</v>
      </c>
      <c r="C5556" t="s">
        <v>4408</v>
      </c>
      <c r="D5556" s="2">
        <v>9316</v>
      </c>
      <c r="E5556" s="1" t="s">
        <v>432</v>
      </c>
      <c r="F5556" s="2">
        <v>11209</v>
      </c>
      <c r="G5556" s="3">
        <v>7188337788</v>
      </c>
      <c r="H5556" s="1" t="s">
        <v>68</v>
      </c>
      <c r="I5556" t="s">
        <v>17</v>
      </c>
      <c r="J5556">
        <v>71</v>
      </c>
      <c r="K5556">
        <v>265</v>
      </c>
      <c r="L5556" s="27">
        <f>RestaurantData[[#This Row],[DailyCustAvg]]*30</f>
        <v>7950</v>
      </c>
      <c r="M5556" s="7">
        <f>(((RestaurantData[[#This Row],[FitScore]]/100)*RestaurantData[[#This Row],[DailyCustAvg]])/3.5)*30</f>
        <v>1612.7142857142856</v>
      </c>
      <c r="N5556">
        <v>40.617345596927997</v>
      </c>
      <c r="O5556">
        <v>-74.030587981281997</v>
      </c>
      <c r="P5556">
        <v>310</v>
      </c>
      <c r="Q5556">
        <v>43</v>
      </c>
      <c r="R5556">
        <f>(RestaurantData[[#This Row],[MonthySales]]/1500)*0.07</f>
        <v>7.5259999999999994E-2</v>
      </c>
    </row>
    <row r="5557" spans="1:18" hidden="1" x14ac:dyDescent="0.3">
      <c r="A5557">
        <v>40377506</v>
      </c>
      <c r="B5557" s="1" t="s">
        <v>5951</v>
      </c>
      <c r="C5557" t="s">
        <v>4408</v>
      </c>
      <c r="D5557" s="2">
        <v>7303</v>
      </c>
      <c r="E5557" s="1" t="s">
        <v>901</v>
      </c>
      <c r="F5557" s="2">
        <v>11209</v>
      </c>
      <c r="G5557" s="3">
        <v>7187450222</v>
      </c>
      <c r="H5557" s="1" t="s">
        <v>143</v>
      </c>
      <c r="I5557" t="s">
        <v>21</v>
      </c>
      <c r="J5557">
        <v>64</v>
      </c>
      <c r="K5557">
        <v>263</v>
      </c>
      <c r="L5557" s="27">
        <f>RestaurantData[[#This Row],[DailyCustAvg]]*30</f>
        <v>7890</v>
      </c>
      <c r="M5557" s="7">
        <f>(((RestaurantData[[#This Row],[FitScore]]/100)*RestaurantData[[#This Row],[DailyCustAvg]])/3.5)*30</f>
        <v>1442.7428571428572</v>
      </c>
      <c r="N5557">
        <v>40.632714481039997</v>
      </c>
      <c r="O5557">
        <v>-74.027266057226001</v>
      </c>
      <c r="P5557">
        <v>310</v>
      </c>
      <c r="Q5557">
        <v>43</v>
      </c>
      <c r="R5557">
        <f>(RestaurantData[[#This Row],[MonthySales]]/1500)*0.07</f>
        <v>6.7328000000000013E-2</v>
      </c>
    </row>
    <row r="5558" spans="1:18" hidden="1" x14ac:dyDescent="0.3">
      <c r="A5558">
        <v>50064929</v>
      </c>
      <c r="B5558" s="1" t="s">
        <v>5819</v>
      </c>
      <c r="C5558" t="s">
        <v>4408</v>
      </c>
      <c r="D5558" s="2">
        <v>9905</v>
      </c>
      <c r="E5558" s="1" t="s">
        <v>901</v>
      </c>
      <c r="F5558" s="2">
        <v>11209</v>
      </c>
      <c r="G5558" s="3">
        <v>7183335011</v>
      </c>
      <c r="H5558" s="1" t="s">
        <v>16</v>
      </c>
      <c r="I5558" t="s">
        <v>21</v>
      </c>
      <c r="J5558">
        <v>74</v>
      </c>
      <c r="K5558">
        <v>259</v>
      </c>
      <c r="L5558" s="27">
        <f>RestaurantData[[#This Row],[DailyCustAvg]]*30</f>
        <v>7770</v>
      </c>
      <c r="M5558" s="7">
        <f>(((RestaurantData[[#This Row],[FitScore]]/100)*RestaurantData[[#This Row],[DailyCustAvg]])/3.5)*30</f>
        <v>1642.8</v>
      </c>
      <c r="N5558">
        <v>40.614124688700002</v>
      </c>
      <c r="O5558">
        <v>-74.035038326792005</v>
      </c>
      <c r="P5558">
        <v>310</v>
      </c>
      <c r="Q5558">
        <v>43</v>
      </c>
      <c r="R5558">
        <f>(RestaurantData[[#This Row],[MonthySales]]/1500)*0.07</f>
        <v>7.666400000000001E-2</v>
      </c>
    </row>
    <row r="5559" spans="1:18" hidden="1" x14ac:dyDescent="0.3">
      <c r="A5559">
        <v>40759928</v>
      </c>
      <c r="B5559" s="1" t="s">
        <v>5905</v>
      </c>
      <c r="C5559" t="s">
        <v>4408</v>
      </c>
      <c r="D5559" s="2">
        <v>9110</v>
      </c>
      <c r="E5559" s="1" t="s">
        <v>901</v>
      </c>
      <c r="F5559" s="2">
        <v>11209</v>
      </c>
      <c r="G5559" s="3">
        <v>7186800222</v>
      </c>
      <c r="H5559" s="1" t="s">
        <v>202</v>
      </c>
      <c r="I5559" t="s">
        <v>21</v>
      </c>
      <c r="J5559">
        <v>64</v>
      </c>
      <c r="K5559">
        <v>258</v>
      </c>
      <c r="L5559" s="27">
        <f>RestaurantData[[#This Row],[DailyCustAvg]]*30</f>
        <v>7740</v>
      </c>
      <c r="M5559" s="7">
        <f>(((RestaurantData[[#This Row],[FitScore]]/100)*RestaurantData[[#This Row],[DailyCustAvg]])/3.5)*30</f>
        <v>1415.3142857142859</v>
      </c>
      <c r="N5559">
        <v>40.619722026726997</v>
      </c>
      <c r="O5559">
        <v>-74.032595446995003</v>
      </c>
      <c r="P5559">
        <v>310</v>
      </c>
      <c r="Q5559">
        <v>43</v>
      </c>
      <c r="R5559">
        <f>(RestaurantData[[#This Row],[MonthySales]]/1500)*0.07</f>
        <v>6.6048000000000009E-2</v>
      </c>
    </row>
    <row r="5560" spans="1:18" hidden="1" x14ac:dyDescent="0.3">
      <c r="A5560">
        <v>50082407</v>
      </c>
      <c r="B5560" s="1" t="s">
        <v>5865</v>
      </c>
      <c r="C5560" t="s">
        <v>4408</v>
      </c>
      <c r="D5560" s="2">
        <v>6918</v>
      </c>
      <c r="E5560" s="1" t="s">
        <v>901</v>
      </c>
      <c r="F5560" s="2">
        <v>11209</v>
      </c>
      <c r="G5560" s="3">
        <v>7188334646</v>
      </c>
      <c r="H5560" s="1" t="s">
        <v>143</v>
      </c>
      <c r="I5560" t="s">
        <v>21</v>
      </c>
      <c r="J5560">
        <v>62</v>
      </c>
      <c r="K5560">
        <v>256</v>
      </c>
      <c r="L5560" s="27">
        <f>RestaurantData[[#This Row],[DailyCustAvg]]*30</f>
        <v>7680</v>
      </c>
      <c r="M5560" s="7">
        <f>(((RestaurantData[[#This Row],[FitScore]]/100)*RestaurantData[[#This Row],[DailyCustAvg]])/3.5)*30</f>
        <v>1360.4571428571428</v>
      </c>
      <c r="N5560">
        <v>40.635492462910001</v>
      </c>
      <c r="O5560">
        <v>-74.026143073284004</v>
      </c>
      <c r="P5560">
        <v>310</v>
      </c>
      <c r="Q5560">
        <v>43</v>
      </c>
      <c r="R5560">
        <f>(RestaurantData[[#This Row],[MonthySales]]/1500)*0.07</f>
        <v>6.3488000000000003E-2</v>
      </c>
    </row>
    <row r="5561" spans="1:18" hidden="1" x14ac:dyDescent="0.3">
      <c r="A5561">
        <v>50073866</v>
      </c>
      <c r="B5561" s="1" t="s">
        <v>5908</v>
      </c>
      <c r="C5561" t="s">
        <v>4408</v>
      </c>
      <c r="D5561" s="2">
        <v>416</v>
      </c>
      <c r="E5561" s="1" t="s">
        <v>5830</v>
      </c>
      <c r="F5561" s="2">
        <v>11209</v>
      </c>
      <c r="G5561" s="3">
        <v>6314323970</v>
      </c>
      <c r="H5561" s="1" t="s">
        <v>242</v>
      </c>
      <c r="I5561" t="s">
        <v>21</v>
      </c>
      <c r="J5561">
        <v>75</v>
      </c>
      <c r="K5561">
        <v>256</v>
      </c>
      <c r="L5561" s="27">
        <f>RestaurantData[[#This Row],[DailyCustAvg]]*30</f>
        <v>7680</v>
      </c>
      <c r="M5561" s="7">
        <f>(((RestaurantData[[#This Row],[FitScore]]/100)*RestaurantData[[#This Row],[DailyCustAvg]])/3.5)*30</f>
        <v>1645.7142857142856</v>
      </c>
      <c r="N5561">
        <v>40.622490015910003</v>
      </c>
      <c r="O5561">
        <v>-74.027874247702997</v>
      </c>
      <c r="P5561">
        <v>310</v>
      </c>
      <c r="Q5561">
        <v>43</v>
      </c>
      <c r="R5561">
        <f>(RestaurantData[[#This Row],[MonthySales]]/1500)*0.07</f>
        <v>7.6799999999999993E-2</v>
      </c>
    </row>
    <row r="5562" spans="1:18" hidden="1" x14ac:dyDescent="0.3">
      <c r="A5562">
        <v>50038882</v>
      </c>
      <c r="B5562" s="1" t="s">
        <v>5895</v>
      </c>
      <c r="C5562" t="s">
        <v>4408</v>
      </c>
      <c r="D5562" s="2">
        <v>9510</v>
      </c>
      <c r="E5562" s="1" t="s">
        <v>432</v>
      </c>
      <c r="F5562" s="2">
        <v>11209</v>
      </c>
      <c r="G5562" s="3">
        <v>9176925786</v>
      </c>
      <c r="H5562" s="1" t="s">
        <v>16</v>
      </c>
      <c r="I5562" t="s">
        <v>17</v>
      </c>
      <c r="J5562">
        <v>71</v>
      </c>
      <c r="K5562">
        <v>255</v>
      </c>
      <c r="L5562" s="27">
        <f>RestaurantData[[#This Row],[DailyCustAvg]]*30</f>
        <v>7650</v>
      </c>
      <c r="M5562" s="7">
        <f>(((RestaurantData[[#This Row],[FitScore]]/100)*RestaurantData[[#This Row],[DailyCustAvg]])/3.5)*30</f>
        <v>1551.8571428571427</v>
      </c>
      <c r="N5562">
        <v>40.615643653446</v>
      </c>
      <c r="O5562">
        <v>-74.031242741301</v>
      </c>
      <c r="P5562">
        <v>310</v>
      </c>
      <c r="Q5562">
        <v>43</v>
      </c>
      <c r="R5562">
        <f>(RestaurantData[[#This Row],[MonthySales]]/1500)*0.07</f>
        <v>7.2419999999999998E-2</v>
      </c>
    </row>
    <row r="5563" spans="1:18" hidden="1" x14ac:dyDescent="0.3">
      <c r="A5563">
        <v>50001004</v>
      </c>
      <c r="B5563" s="1" t="s">
        <v>5871</v>
      </c>
      <c r="C5563" t="s">
        <v>4408</v>
      </c>
      <c r="D5563" s="2">
        <v>7922</v>
      </c>
      <c r="E5563" s="1" t="s">
        <v>555</v>
      </c>
      <c r="F5563" s="2">
        <v>11209</v>
      </c>
      <c r="G5563" s="3">
        <v>7187486688</v>
      </c>
      <c r="H5563" s="1" t="s">
        <v>242</v>
      </c>
      <c r="I5563" t="s">
        <v>17</v>
      </c>
      <c r="J5563">
        <v>80</v>
      </c>
      <c r="K5563">
        <v>254</v>
      </c>
      <c r="L5563" s="27">
        <f>RestaurantData[[#This Row],[DailyCustAvg]]*30</f>
        <v>7620</v>
      </c>
      <c r="M5563" s="7">
        <f>(((RestaurantData[[#This Row],[FitScore]]/100)*RestaurantData[[#This Row],[DailyCustAvg]])/3.5)*30</f>
        <v>1741.714285714286</v>
      </c>
      <c r="N5563">
        <v>40.626284193910003</v>
      </c>
      <c r="O5563">
        <v>-74.023956361421</v>
      </c>
      <c r="P5563">
        <v>310</v>
      </c>
      <c r="Q5563">
        <v>43</v>
      </c>
      <c r="R5563">
        <f>(RestaurantData[[#This Row],[MonthySales]]/1500)*0.07</f>
        <v>8.1280000000000019E-2</v>
      </c>
    </row>
    <row r="5564" spans="1:18" hidden="1" x14ac:dyDescent="0.3">
      <c r="A5564">
        <v>50096595</v>
      </c>
      <c r="B5564" s="1" t="s">
        <v>5875</v>
      </c>
      <c r="C5564" t="s">
        <v>4408</v>
      </c>
      <c r="D5564" s="2">
        <v>7308</v>
      </c>
      <c r="E5564" s="1" t="s">
        <v>901</v>
      </c>
      <c r="F5564" s="2">
        <v>11209</v>
      </c>
      <c r="G5564" s="3">
        <v>9177806969</v>
      </c>
      <c r="H5564" s="1" t="s">
        <v>68</v>
      </c>
      <c r="I5564" t="s">
        <v>21</v>
      </c>
      <c r="J5564">
        <v>56</v>
      </c>
      <c r="K5564">
        <v>250</v>
      </c>
      <c r="L5564" s="27">
        <f>RestaurantData[[#This Row],[DailyCustAvg]]*30</f>
        <v>7500</v>
      </c>
      <c r="M5564" s="7">
        <f>(((RestaurantData[[#This Row],[FitScore]]/100)*RestaurantData[[#This Row],[DailyCustAvg]])/3.5)*30</f>
        <v>1200</v>
      </c>
      <c r="N5564">
        <v>40.632689770272997</v>
      </c>
      <c r="O5564">
        <v>-74.027298472360002</v>
      </c>
      <c r="P5564">
        <v>310</v>
      </c>
      <c r="Q5564">
        <v>43</v>
      </c>
      <c r="R5564">
        <f>(RestaurantData[[#This Row],[MonthySales]]/1500)*0.07</f>
        <v>5.6000000000000008E-2</v>
      </c>
    </row>
    <row r="5565" spans="1:18" hidden="1" x14ac:dyDescent="0.3">
      <c r="A5565">
        <v>50079460</v>
      </c>
      <c r="B5565" s="1" t="s">
        <v>5812</v>
      </c>
      <c r="C5565" t="s">
        <v>4408</v>
      </c>
      <c r="D5565" s="2">
        <v>7701</v>
      </c>
      <c r="E5565" s="1" t="s">
        <v>555</v>
      </c>
      <c r="F5565" s="2">
        <v>11209</v>
      </c>
      <c r="G5565" s="3">
        <v>3479097100</v>
      </c>
      <c r="H5565" s="1" t="s">
        <v>613</v>
      </c>
      <c r="I5565" t="s">
        <v>21</v>
      </c>
      <c r="J5565">
        <v>59</v>
      </c>
      <c r="K5565">
        <v>249</v>
      </c>
      <c r="L5565" s="27">
        <f>RestaurantData[[#This Row],[DailyCustAvg]]*30</f>
        <v>7470</v>
      </c>
      <c r="M5565" s="7">
        <f>(((RestaurantData[[#This Row],[FitScore]]/100)*RestaurantData[[#This Row],[DailyCustAvg]])/3.5)*30</f>
        <v>1259.2285714285713</v>
      </c>
      <c r="N5565">
        <v>40.627851601960003</v>
      </c>
      <c r="O5565">
        <v>-74.023294057857996</v>
      </c>
      <c r="P5565">
        <v>310</v>
      </c>
      <c r="Q5565">
        <v>43</v>
      </c>
      <c r="R5565">
        <f>(RestaurantData[[#This Row],[MonthySales]]/1500)*0.07</f>
        <v>5.8763999999999997E-2</v>
      </c>
    </row>
    <row r="5566" spans="1:18" hidden="1" x14ac:dyDescent="0.3">
      <c r="A5566">
        <v>41019083</v>
      </c>
      <c r="B5566" s="1" t="s">
        <v>5912</v>
      </c>
      <c r="C5566" t="s">
        <v>4408</v>
      </c>
      <c r="D5566" s="2">
        <v>7708</v>
      </c>
      <c r="E5566" s="1" t="s">
        <v>901</v>
      </c>
      <c r="F5566" s="2">
        <v>11209</v>
      </c>
      <c r="G5566" s="3">
        <v>7188333364</v>
      </c>
      <c r="H5566" s="1" t="s">
        <v>202</v>
      </c>
      <c r="I5566" t="s">
        <v>21</v>
      </c>
      <c r="J5566">
        <v>62</v>
      </c>
      <c r="K5566">
        <v>245</v>
      </c>
      <c r="L5566" s="27">
        <f>RestaurantData[[#This Row],[DailyCustAvg]]*30</f>
        <v>7350</v>
      </c>
      <c r="M5566" s="7">
        <f>(((RestaurantData[[#This Row],[FitScore]]/100)*RestaurantData[[#This Row],[DailyCustAvg]])/3.5)*30</f>
        <v>1302</v>
      </c>
      <c r="N5566">
        <v>40.629867852107999</v>
      </c>
      <c r="O5566">
        <v>-74.028453765795007</v>
      </c>
      <c r="P5566">
        <v>310</v>
      </c>
      <c r="Q5566">
        <v>43</v>
      </c>
      <c r="R5566">
        <f>(RestaurantData[[#This Row],[MonthySales]]/1500)*0.07</f>
        <v>6.0760000000000008E-2</v>
      </c>
    </row>
    <row r="5567" spans="1:18" hidden="1" x14ac:dyDescent="0.3">
      <c r="A5567">
        <v>50057380</v>
      </c>
      <c r="B5567" s="1" t="s">
        <v>5940</v>
      </c>
      <c r="C5567" t="s">
        <v>4408</v>
      </c>
      <c r="D5567" s="2">
        <v>7003</v>
      </c>
      <c r="E5567" s="1" t="s">
        <v>901</v>
      </c>
      <c r="F5567" s="2">
        <v>11209</v>
      </c>
      <c r="G5567" s="3">
        <v>3475783701</v>
      </c>
      <c r="H5567" s="1" t="s">
        <v>143</v>
      </c>
      <c r="I5567" t="s">
        <v>17</v>
      </c>
      <c r="J5567">
        <v>51</v>
      </c>
      <c r="K5567">
        <v>245</v>
      </c>
      <c r="L5567" s="27">
        <f>RestaurantData[[#This Row],[DailyCustAvg]]*30</f>
        <v>7350</v>
      </c>
      <c r="M5567" s="7">
        <f>(((RestaurantData[[#This Row],[FitScore]]/100)*RestaurantData[[#This Row],[DailyCustAvg]])/3.5)*30</f>
        <v>1071</v>
      </c>
      <c r="N5567">
        <v>40.634715623379002</v>
      </c>
      <c r="O5567">
        <v>-74.026431001172</v>
      </c>
      <c r="P5567">
        <v>310</v>
      </c>
      <c r="Q5567">
        <v>43</v>
      </c>
      <c r="R5567">
        <f>(RestaurantData[[#This Row],[MonthySales]]/1500)*0.07</f>
        <v>4.9980000000000004E-2</v>
      </c>
    </row>
    <row r="5568" spans="1:18" hidden="1" x14ac:dyDescent="0.3">
      <c r="A5568">
        <v>50088923</v>
      </c>
      <c r="B5568" s="1" t="s">
        <v>5868</v>
      </c>
      <c r="C5568" t="s">
        <v>4408</v>
      </c>
      <c r="D5568" s="2">
        <v>6929</v>
      </c>
      <c r="E5568" s="1" t="s">
        <v>555</v>
      </c>
      <c r="F5568" s="2">
        <v>11209</v>
      </c>
      <c r="G5568" s="3">
        <v>9173612422</v>
      </c>
      <c r="H5568" s="1" t="s">
        <v>127</v>
      </c>
      <c r="I5568" t="s">
        <v>21</v>
      </c>
      <c r="J5568">
        <v>55</v>
      </c>
      <c r="K5568">
        <v>243</v>
      </c>
      <c r="L5568" s="27">
        <f>RestaurantData[[#This Row],[DailyCustAvg]]*30</f>
        <v>7290</v>
      </c>
      <c r="M5568" s="7">
        <f>(((RestaurantData[[#This Row],[FitScore]]/100)*RestaurantData[[#This Row],[DailyCustAvg]])/3.5)*30</f>
        <v>1145.5714285714287</v>
      </c>
      <c r="N5568">
        <v>40.633149453605</v>
      </c>
      <c r="O5568">
        <v>-74.021127009075997</v>
      </c>
      <c r="P5568">
        <v>310</v>
      </c>
      <c r="Q5568">
        <v>43</v>
      </c>
      <c r="R5568">
        <f>(RestaurantData[[#This Row],[MonthySales]]/1500)*0.07</f>
        <v>5.3460000000000008E-2</v>
      </c>
    </row>
    <row r="5569" spans="1:18" hidden="1" x14ac:dyDescent="0.3">
      <c r="A5569">
        <v>50001090</v>
      </c>
      <c r="B5569" s="1" t="s">
        <v>5842</v>
      </c>
      <c r="C5569" t="s">
        <v>4408</v>
      </c>
      <c r="D5569" s="2">
        <v>7917</v>
      </c>
      <c r="E5569" s="1" t="s">
        <v>901</v>
      </c>
      <c r="F5569" s="2">
        <v>11209</v>
      </c>
      <c r="G5569" s="3">
        <v>7182382202</v>
      </c>
      <c r="H5569" s="1" t="s">
        <v>242</v>
      </c>
      <c r="I5569" t="s">
        <v>17</v>
      </c>
      <c r="J5569">
        <v>57</v>
      </c>
      <c r="K5569">
        <v>242</v>
      </c>
      <c r="L5569" s="27">
        <f>RestaurantData[[#This Row],[DailyCustAvg]]*30</f>
        <v>7260</v>
      </c>
      <c r="M5569" s="7">
        <f>(((RestaurantData[[#This Row],[FitScore]]/100)*RestaurantData[[#This Row],[DailyCustAvg]])/3.5)*30</f>
        <v>1182.3428571428572</v>
      </c>
      <c r="N5569">
        <v>40.628363562684001</v>
      </c>
      <c r="O5569">
        <v>-74.029043943988995</v>
      </c>
      <c r="P5569">
        <v>310</v>
      </c>
      <c r="Q5569">
        <v>43</v>
      </c>
      <c r="R5569">
        <f>(RestaurantData[[#This Row],[MonthySales]]/1500)*0.07</f>
        <v>5.5176000000000003E-2</v>
      </c>
    </row>
    <row r="5570" spans="1:18" hidden="1" x14ac:dyDescent="0.3">
      <c r="A5570">
        <v>50066747</v>
      </c>
      <c r="B5570" s="1" t="s">
        <v>5891</v>
      </c>
      <c r="C5570" t="s">
        <v>4408</v>
      </c>
      <c r="D5570" s="2">
        <v>7604</v>
      </c>
      <c r="E5570" s="1" t="s">
        <v>901</v>
      </c>
      <c r="F5570" s="2">
        <v>11209</v>
      </c>
      <c r="G5570" s="3">
        <v>7186503030</v>
      </c>
      <c r="H5570" s="1" t="s">
        <v>56</v>
      </c>
      <c r="I5570" t="s">
        <v>17</v>
      </c>
      <c r="J5570">
        <v>76</v>
      </c>
      <c r="K5570">
        <v>236</v>
      </c>
      <c r="L5570" s="27">
        <f>RestaurantData[[#This Row],[DailyCustAvg]]*30</f>
        <v>7080</v>
      </c>
      <c r="M5570" s="7">
        <f>(((RestaurantData[[#This Row],[FitScore]]/100)*RestaurantData[[#This Row],[DailyCustAvg]])/3.5)*30</f>
        <v>1537.3714285714289</v>
      </c>
      <c r="N5570">
        <v>40.630617254397002</v>
      </c>
      <c r="O5570">
        <v>-74.028144254739999</v>
      </c>
      <c r="P5570">
        <v>310</v>
      </c>
      <c r="Q5570">
        <v>43</v>
      </c>
      <c r="R5570">
        <f>(RestaurantData[[#This Row],[MonthySales]]/1500)*0.07</f>
        <v>7.1744000000000016E-2</v>
      </c>
    </row>
    <row r="5571" spans="1:18" hidden="1" x14ac:dyDescent="0.3">
      <c r="A5571">
        <v>41096340</v>
      </c>
      <c r="B5571" s="1" t="s">
        <v>4101</v>
      </c>
      <c r="C5571" t="s">
        <v>4408</v>
      </c>
      <c r="D5571" s="2">
        <v>6924</v>
      </c>
      <c r="E5571" s="1" t="s">
        <v>555</v>
      </c>
      <c r="F5571" s="2">
        <v>11209</v>
      </c>
      <c r="G5571" s="3">
        <v>7186800578</v>
      </c>
      <c r="H5571" s="1" t="s">
        <v>163</v>
      </c>
      <c r="I5571" t="s">
        <v>17</v>
      </c>
      <c r="J5571">
        <v>64</v>
      </c>
      <c r="K5571">
        <v>226</v>
      </c>
      <c r="L5571" s="27">
        <f>RestaurantData[[#This Row],[DailyCustAvg]]*30</f>
        <v>6780</v>
      </c>
      <c r="M5571" s="7">
        <f>(((RestaurantData[[#This Row],[FitScore]]/100)*RestaurantData[[#This Row],[DailyCustAvg]])/3.5)*30</f>
        <v>1239.7714285714287</v>
      </c>
      <c r="N5571">
        <v>40.633256503445999</v>
      </c>
      <c r="O5571">
        <v>-74.021109028905002</v>
      </c>
      <c r="P5571">
        <v>310</v>
      </c>
      <c r="Q5571">
        <v>43</v>
      </c>
      <c r="R5571">
        <f>(RestaurantData[[#This Row],[MonthySales]]/1500)*0.07</f>
        <v>5.7856000000000012E-2</v>
      </c>
    </row>
    <row r="5572" spans="1:18" hidden="1" x14ac:dyDescent="0.3">
      <c r="A5572">
        <v>50074135</v>
      </c>
      <c r="B5572" s="1" t="s">
        <v>5913</v>
      </c>
      <c r="C5572" t="s">
        <v>4408</v>
      </c>
      <c r="D5572" s="2">
        <v>7214</v>
      </c>
      <c r="E5572" s="1" t="s">
        <v>901</v>
      </c>
      <c r="F5572" s="2">
        <v>11209</v>
      </c>
      <c r="G5572" s="3">
        <v>7188833919</v>
      </c>
      <c r="H5572" s="1" t="s">
        <v>24</v>
      </c>
      <c r="I5572" t="s">
        <v>17</v>
      </c>
      <c r="J5572">
        <v>69</v>
      </c>
      <c r="K5572">
        <v>222</v>
      </c>
      <c r="L5572" s="27">
        <f>RestaurantData[[#This Row],[DailyCustAvg]]*30</f>
        <v>6660</v>
      </c>
      <c r="M5572" s="7">
        <f>(((RestaurantData[[#This Row],[FitScore]]/100)*RestaurantData[[#This Row],[DailyCustAvg]])/3.5)*30</f>
        <v>1312.9714285714285</v>
      </c>
      <c r="N5572">
        <v>40.633340347819001</v>
      </c>
      <c r="O5572">
        <v>-74.027028526294998</v>
      </c>
      <c r="P5572">
        <v>310</v>
      </c>
      <c r="Q5572">
        <v>43</v>
      </c>
      <c r="R5572">
        <f>(RestaurantData[[#This Row],[MonthySales]]/1500)*0.07</f>
        <v>6.1272000000000007E-2</v>
      </c>
    </row>
    <row r="5573" spans="1:18" hidden="1" x14ac:dyDescent="0.3">
      <c r="A5573">
        <v>50033308</v>
      </c>
      <c r="B5573" s="1" t="s">
        <v>5906</v>
      </c>
      <c r="C5573" t="s">
        <v>4408</v>
      </c>
      <c r="D5573" s="2">
        <v>8618</v>
      </c>
      <c r="E5573" s="1" t="s">
        <v>432</v>
      </c>
      <c r="F5573" s="2">
        <v>11209</v>
      </c>
      <c r="G5573" s="3">
        <v>7187481977</v>
      </c>
      <c r="H5573" s="1" t="s">
        <v>68</v>
      </c>
      <c r="I5573" t="s">
        <v>21</v>
      </c>
      <c r="J5573">
        <v>53</v>
      </c>
      <c r="K5573">
        <v>220</v>
      </c>
      <c r="L5573" s="27">
        <f>RestaurantData[[#This Row],[DailyCustAvg]]*30</f>
        <v>6600</v>
      </c>
      <c r="M5573" s="7">
        <f>(((RestaurantData[[#This Row],[FitScore]]/100)*RestaurantData[[#This Row],[DailyCustAvg]])/3.5)*30</f>
        <v>999.42857142857156</v>
      </c>
      <c r="N5573">
        <v>40.622596922536999</v>
      </c>
      <c r="O5573">
        <v>-74.028443449715994</v>
      </c>
      <c r="P5573">
        <v>310</v>
      </c>
      <c r="Q5573">
        <v>43</v>
      </c>
      <c r="R5573">
        <f>(RestaurantData[[#This Row],[MonthySales]]/1500)*0.07</f>
        <v>4.6640000000000008E-2</v>
      </c>
    </row>
    <row r="5574" spans="1:18" hidden="1" x14ac:dyDescent="0.3">
      <c r="A5574">
        <v>41266395</v>
      </c>
      <c r="B5574" s="1" t="s">
        <v>5924</v>
      </c>
      <c r="C5574" t="s">
        <v>4408</v>
      </c>
      <c r="D5574" s="2">
        <v>7319</v>
      </c>
      <c r="E5574" s="1" t="s">
        <v>555</v>
      </c>
      <c r="F5574" s="2">
        <v>11209</v>
      </c>
      <c r="G5574" s="3">
        <v>7188365600</v>
      </c>
      <c r="H5574" s="1" t="s">
        <v>2288</v>
      </c>
      <c r="I5574" t="s">
        <v>17</v>
      </c>
      <c r="J5574">
        <v>58</v>
      </c>
      <c r="K5574">
        <v>217</v>
      </c>
      <c r="L5574" s="27">
        <f>RestaurantData[[#This Row],[DailyCustAvg]]*30</f>
        <v>6510</v>
      </c>
      <c r="M5574" s="7">
        <f>(((RestaurantData[[#This Row],[FitScore]]/100)*RestaurantData[[#This Row],[DailyCustAvg]])/3.5)*30</f>
        <v>1078.7999999999997</v>
      </c>
      <c r="N5574">
        <v>40.630794248541001</v>
      </c>
      <c r="O5574">
        <v>-74.022088182803003</v>
      </c>
      <c r="P5574">
        <v>310</v>
      </c>
      <c r="Q5574">
        <v>43</v>
      </c>
      <c r="R5574">
        <f>(RestaurantData[[#This Row],[MonthySales]]/1500)*0.07</f>
        <v>5.0343999999999993E-2</v>
      </c>
    </row>
    <row r="5575" spans="1:18" hidden="1" x14ac:dyDescent="0.3">
      <c r="A5575">
        <v>41401775</v>
      </c>
      <c r="B5575" s="1" t="s">
        <v>131</v>
      </c>
      <c r="C5575" t="s">
        <v>4408</v>
      </c>
      <c r="D5575" s="2">
        <v>8924</v>
      </c>
      <c r="E5575" s="1" t="s">
        <v>901</v>
      </c>
      <c r="F5575" s="2">
        <v>11209</v>
      </c>
      <c r="G5575" s="3">
        <v>7186800019</v>
      </c>
      <c r="H5575" s="1" t="s">
        <v>132</v>
      </c>
      <c r="I5575" t="s">
        <v>17</v>
      </c>
      <c r="J5575">
        <v>80</v>
      </c>
      <c r="K5575">
        <v>212</v>
      </c>
      <c r="L5575" s="27">
        <f>RestaurantData[[#This Row],[DailyCustAvg]]*30</f>
        <v>6360</v>
      </c>
      <c r="M5575" s="7">
        <f>(((RestaurantData[[#This Row],[FitScore]]/100)*RestaurantData[[#This Row],[DailyCustAvg]])/3.5)*30</f>
        <v>1453.7142857142858</v>
      </c>
      <c r="N5575">
        <v>40.620954577253002</v>
      </c>
      <c r="O5575">
        <v>-74.032091747167001</v>
      </c>
      <c r="P5575">
        <v>310</v>
      </c>
      <c r="Q5575">
        <v>43</v>
      </c>
      <c r="R5575">
        <f>(RestaurantData[[#This Row],[MonthySales]]/1500)*0.07</f>
        <v>6.7840000000000011E-2</v>
      </c>
    </row>
    <row r="5576" spans="1:18" hidden="1" x14ac:dyDescent="0.3">
      <c r="A5576">
        <v>40547085</v>
      </c>
      <c r="B5576" s="1" t="s">
        <v>5907</v>
      </c>
      <c r="C5576" t="s">
        <v>4408</v>
      </c>
      <c r="D5576" s="2">
        <v>7612</v>
      </c>
      <c r="E5576" s="1" t="s">
        <v>901</v>
      </c>
      <c r="F5576" s="2">
        <v>11209</v>
      </c>
      <c r="G5576" s="3">
        <v>7184911435</v>
      </c>
      <c r="H5576" s="1" t="s">
        <v>127</v>
      </c>
      <c r="I5576" t="s">
        <v>21</v>
      </c>
      <c r="J5576">
        <v>61</v>
      </c>
      <c r="K5576">
        <v>211</v>
      </c>
      <c r="L5576" s="27">
        <f>RestaurantData[[#This Row],[DailyCustAvg]]*30</f>
        <v>6330</v>
      </c>
      <c r="M5576" s="7">
        <f>(((RestaurantData[[#This Row],[FitScore]]/100)*RestaurantData[[#This Row],[DailyCustAvg]])/3.5)*30</f>
        <v>1103.2285714285715</v>
      </c>
      <c r="N5576">
        <v>40.630576078225999</v>
      </c>
      <c r="O5576">
        <v>-74.028162250774002</v>
      </c>
      <c r="P5576">
        <v>310</v>
      </c>
      <c r="Q5576">
        <v>43</v>
      </c>
      <c r="R5576">
        <f>(RestaurantData[[#This Row],[MonthySales]]/1500)*0.07</f>
        <v>5.1484000000000009E-2</v>
      </c>
    </row>
    <row r="5577" spans="1:18" hidden="1" x14ac:dyDescent="0.3">
      <c r="A5577">
        <v>50073982</v>
      </c>
      <c r="B5577" s="1" t="s">
        <v>5954</v>
      </c>
      <c r="C5577" t="s">
        <v>4408</v>
      </c>
      <c r="D5577" s="2">
        <v>7130</v>
      </c>
      <c r="E5577" s="1" t="s">
        <v>555</v>
      </c>
      <c r="F5577" s="2">
        <v>11209</v>
      </c>
      <c r="G5577" s="3">
        <v>9175584851</v>
      </c>
      <c r="H5577" s="1" t="s">
        <v>613</v>
      </c>
      <c r="I5577" t="s">
        <v>21</v>
      </c>
      <c r="J5577">
        <v>66</v>
      </c>
      <c r="K5577">
        <v>209</v>
      </c>
      <c r="L5577" s="27">
        <f>RestaurantData[[#This Row],[DailyCustAvg]]*30</f>
        <v>6270</v>
      </c>
      <c r="M5577" s="7">
        <f>(((RestaurantData[[#This Row],[FitScore]]/100)*RestaurantData[[#This Row],[DailyCustAvg]])/3.5)*30</f>
        <v>1182.3428571428572</v>
      </c>
      <c r="N5577">
        <v>40.632251837247999</v>
      </c>
      <c r="O5577">
        <v>-74.021515824467997</v>
      </c>
      <c r="P5577">
        <v>310</v>
      </c>
      <c r="Q5577">
        <v>43</v>
      </c>
      <c r="R5577">
        <f>(RestaurantData[[#This Row],[MonthySales]]/1500)*0.07</f>
        <v>5.5176000000000003E-2</v>
      </c>
    </row>
    <row r="5578" spans="1:18" hidden="1" x14ac:dyDescent="0.3">
      <c r="A5578">
        <v>50080685</v>
      </c>
      <c r="B5578" s="1" t="s">
        <v>5838</v>
      </c>
      <c r="C5578" t="s">
        <v>4408</v>
      </c>
      <c r="D5578" s="2">
        <v>7610</v>
      </c>
      <c r="E5578" s="1" t="s">
        <v>555</v>
      </c>
      <c r="F5578" s="2">
        <v>11209</v>
      </c>
      <c r="G5578" s="3">
        <v>7183335336</v>
      </c>
      <c r="H5578" s="1" t="s">
        <v>242</v>
      </c>
      <c r="I5578" t="s">
        <v>17</v>
      </c>
      <c r="J5578">
        <v>82</v>
      </c>
      <c r="K5578">
        <v>207</v>
      </c>
      <c r="L5578" s="27">
        <f>RestaurantData[[#This Row],[DailyCustAvg]]*30</f>
        <v>6210</v>
      </c>
      <c r="M5578" s="7">
        <f>(((RestaurantData[[#This Row],[FitScore]]/100)*RestaurantData[[#This Row],[DailyCustAvg]])/3.5)*30</f>
        <v>1454.9142857142856</v>
      </c>
      <c r="N5578">
        <v>40.628535105448996</v>
      </c>
      <c r="O5578">
        <v>-74.023034911406995</v>
      </c>
      <c r="P5578">
        <v>310</v>
      </c>
      <c r="Q5578">
        <v>43</v>
      </c>
      <c r="R5578">
        <f>(RestaurantData[[#This Row],[MonthySales]]/1500)*0.07</f>
        <v>6.7895999999999998E-2</v>
      </c>
    </row>
    <row r="5579" spans="1:18" hidden="1" x14ac:dyDescent="0.3">
      <c r="A5579">
        <v>50010825</v>
      </c>
      <c r="B5579" s="1" t="s">
        <v>5833</v>
      </c>
      <c r="C5579" t="s">
        <v>4408</v>
      </c>
      <c r="D5579" s="2">
        <v>7810</v>
      </c>
      <c r="E5579" s="1" t="s">
        <v>555</v>
      </c>
      <c r="F5579" s="2">
        <v>11209</v>
      </c>
      <c r="G5579" s="3">
        <v>7187485800</v>
      </c>
      <c r="H5579" s="1" t="s">
        <v>148</v>
      </c>
      <c r="I5579" t="s">
        <v>21</v>
      </c>
      <c r="J5579">
        <v>57</v>
      </c>
      <c r="K5579">
        <v>206</v>
      </c>
      <c r="L5579" s="27">
        <f>RestaurantData[[#This Row],[DailyCustAvg]]*30</f>
        <v>6180</v>
      </c>
      <c r="M5579" s="7">
        <f>(((RestaurantData[[#This Row],[FitScore]]/100)*RestaurantData[[#This Row],[DailyCustAvg]])/3.5)*30</f>
        <v>1006.4571428571428</v>
      </c>
      <c r="N5579">
        <v>40.627077503683999</v>
      </c>
      <c r="O5579">
        <v>-74.023632421963001</v>
      </c>
      <c r="P5579">
        <v>310</v>
      </c>
      <c r="Q5579">
        <v>43</v>
      </c>
      <c r="R5579">
        <f>(RestaurantData[[#This Row],[MonthySales]]/1500)*0.07</f>
        <v>4.6968000000000003E-2</v>
      </c>
    </row>
    <row r="5580" spans="1:18" hidden="1" x14ac:dyDescent="0.3">
      <c r="A5580">
        <v>41687136</v>
      </c>
      <c r="B5580" s="1" t="s">
        <v>5947</v>
      </c>
      <c r="C5580" t="s">
        <v>4408</v>
      </c>
      <c r="D5580" s="2">
        <v>8510</v>
      </c>
      <c r="E5580" s="1" t="s">
        <v>432</v>
      </c>
      <c r="F5580" s="2">
        <v>11209</v>
      </c>
      <c r="G5580" s="3">
        <v>7183335811</v>
      </c>
      <c r="H5580" s="1" t="s">
        <v>20</v>
      </c>
      <c r="I5580" t="s">
        <v>17</v>
      </c>
      <c r="J5580">
        <v>61</v>
      </c>
      <c r="K5580">
        <v>205</v>
      </c>
      <c r="L5580" s="27">
        <f>RestaurantData[[#This Row],[DailyCustAvg]]*30</f>
        <v>6150</v>
      </c>
      <c r="M5580" s="7">
        <f>(((RestaurantData[[#This Row],[FitScore]]/100)*RestaurantData[[#This Row],[DailyCustAvg]])/3.5)*30</f>
        <v>1071.8571428571429</v>
      </c>
      <c r="N5580">
        <v>40.623395735593</v>
      </c>
      <c r="O5580">
        <v>-74.028115981780005</v>
      </c>
      <c r="P5580">
        <v>310</v>
      </c>
      <c r="Q5580">
        <v>43</v>
      </c>
      <c r="R5580">
        <f>(RestaurantData[[#This Row],[MonthySales]]/1500)*0.07</f>
        <v>5.0020000000000009E-2</v>
      </c>
    </row>
    <row r="5581" spans="1:18" hidden="1" x14ac:dyDescent="0.3">
      <c r="A5581">
        <v>41337501</v>
      </c>
      <c r="B5581" s="1" t="s">
        <v>5889</v>
      </c>
      <c r="C5581" t="s">
        <v>4408</v>
      </c>
      <c r="D5581" s="2">
        <v>7218</v>
      </c>
      <c r="E5581" s="1" t="s">
        <v>901</v>
      </c>
      <c r="F5581" s="2">
        <v>11209</v>
      </c>
      <c r="G5581" s="3">
        <v>7184924228</v>
      </c>
      <c r="H5581" s="1" t="s">
        <v>29</v>
      </c>
      <c r="I5581" t="s">
        <v>21</v>
      </c>
      <c r="J5581">
        <v>76</v>
      </c>
      <c r="K5581">
        <v>203</v>
      </c>
      <c r="L5581" s="27">
        <f>RestaurantData[[#This Row],[DailyCustAvg]]*30</f>
        <v>6090</v>
      </c>
      <c r="M5581" s="7">
        <f>(((RestaurantData[[#This Row],[FitScore]]/100)*RestaurantData[[#This Row],[DailyCustAvg]])/3.5)*30</f>
        <v>1322.3999999999999</v>
      </c>
      <c r="N5581">
        <v>40.633321131791</v>
      </c>
      <c r="O5581">
        <v>-74.027039327007998</v>
      </c>
      <c r="P5581">
        <v>310</v>
      </c>
      <c r="Q5581">
        <v>43</v>
      </c>
      <c r="R5581">
        <f>(RestaurantData[[#This Row],[MonthySales]]/1500)*0.07</f>
        <v>6.1712000000000003E-2</v>
      </c>
    </row>
    <row r="5582" spans="1:18" hidden="1" x14ac:dyDescent="0.3">
      <c r="A5582">
        <v>50053144</v>
      </c>
      <c r="B5582" s="1" t="s">
        <v>5952</v>
      </c>
      <c r="C5582" t="s">
        <v>4408</v>
      </c>
      <c r="D5582" s="2">
        <v>8324</v>
      </c>
      <c r="E5582" s="1" t="s">
        <v>901</v>
      </c>
      <c r="F5582" s="2">
        <v>11209</v>
      </c>
      <c r="G5582" s="3">
        <v>3476626222</v>
      </c>
      <c r="H5582" s="1" t="s">
        <v>242</v>
      </c>
      <c r="I5582" t="s">
        <v>21</v>
      </c>
      <c r="J5582">
        <v>81</v>
      </c>
      <c r="K5582">
        <v>202</v>
      </c>
      <c r="L5582" s="27">
        <f>RestaurantData[[#This Row],[DailyCustAvg]]*30</f>
        <v>6060</v>
      </c>
      <c r="M5582" s="7">
        <f>(((RestaurantData[[#This Row],[FitScore]]/100)*RestaurantData[[#This Row],[DailyCustAvg]])/3.5)*30</f>
        <v>1402.457142857143</v>
      </c>
      <c r="N5582">
        <v>40.625467503850999</v>
      </c>
      <c r="O5582">
        <v>-74.030249488327001</v>
      </c>
      <c r="P5582">
        <v>310</v>
      </c>
      <c r="Q5582">
        <v>43</v>
      </c>
      <c r="R5582">
        <f>(RestaurantData[[#This Row],[MonthySales]]/1500)*0.07</f>
        <v>6.544800000000002E-2</v>
      </c>
    </row>
    <row r="5583" spans="1:18" hidden="1" x14ac:dyDescent="0.3">
      <c r="A5583">
        <v>40708213</v>
      </c>
      <c r="B5583" s="1" t="s">
        <v>5839</v>
      </c>
      <c r="C5583" t="s">
        <v>4408</v>
      </c>
      <c r="D5583" s="2">
        <v>9224</v>
      </c>
      <c r="E5583" s="1" t="s">
        <v>901</v>
      </c>
      <c r="F5583" s="2">
        <v>11209</v>
      </c>
      <c r="G5583" s="3">
        <v>7187457999</v>
      </c>
      <c r="H5583" s="1" t="s">
        <v>16</v>
      </c>
      <c r="I5583" t="s">
        <v>17</v>
      </c>
      <c r="J5583">
        <v>58</v>
      </c>
      <c r="K5583">
        <v>200</v>
      </c>
      <c r="L5583" s="27">
        <f>RestaurantData[[#This Row],[DailyCustAvg]]*30</f>
        <v>6000</v>
      </c>
      <c r="M5583" s="7">
        <f>(((RestaurantData[[#This Row],[FitScore]]/100)*RestaurantData[[#This Row],[DailyCustAvg]])/3.5)*30</f>
        <v>994.28571428571422</v>
      </c>
      <c r="N5583">
        <v>40.618777709535003</v>
      </c>
      <c r="O5583">
        <v>-74.032984005903003</v>
      </c>
      <c r="P5583">
        <v>310</v>
      </c>
      <c r="Q5583">
        <v>43</v>
      </c>
      <c r="R5583">
        <f>(RestaurantData[[#This Row],[MonthySales]]/1500)*0.07</f>
        <v>4.6400000000000004E-2</v>
      </c>
    </row>
    <row r="5584" spans="1:18" hidden="1" x14ac:dyDescent="0.3">
      <c r="A5584">
        <v>50009615</v>
      </c>
      <c r="B5584" s="1" t="s">
        <v>5870</v>
      </c>
      <c r="C5584" t="s">
        <v>4408</v>
      </c>
      <c r="D5584" s="2">
        <v>8512</v>
      </c>
      <c r="E5584" s="1" t="s">
        <v>555</v>
      </c>
      <c r="F5584" s="2">
        <v>11209</v>
      </c>
      <c r="G5584" s="3">
        <v>3476626118</v>
      </c>
      <c r="H5584" s="1" t="s">
        <v>68</v>
      </c>
      <c r="I5584" t="s">
        <v>21</v>
      </c>
      <c r="J5584">
        <v>80</v>
      </c>
      <c r="K5584">
        <v>198</v>
      </c>
      <c r="L5584" s="27">
        <f>RestaurantData[[#This Row],[DailyCustAvg]]*30</f>
        <v>5940</v>
      </c>
      <c r="M5584" s="7">
        <f>(((RestaurantData[[#This Row],[FitScore]]/100)*RestaurantData[[#This Row],[DailyCustAvg]])/3.5)*30</f>
        <v>1357.7142857142858</v>
      </c>
      <c r="N5584">
        <v>40.621985461073002</v>
      </c>
      <c r="O5584">
        <v>-74.025802755322005</v>
      </c>
      <c r="P5584">
        <v>310</v>
      </c>
      <c r="Q5584">
        <v>43</v>
      </c>
      <c r="R5584">
        <f>(RestaurantData[[#This Row],[MonthySales]]/1500)*0.07</f>
        <v>6.336E-2</v>
      </c>
    </row>
    <row r="5585" spans="1:18" hidden="1" x14ac:dyDescent="0.3">
      <c r="A5585">
        <v>40397335</v>
      </c>
      <c r="B5585" s="1" t="s">
        <v>5815</v>
      </c>
      <c r="C5585" t="s">
        <v>4408</v>
      </c>
      <c r="D5585" s="2">
        <v>8812</v>
      </c>
      <c r="E5585" s="1" t="s">
        <v>432</v>
      </c>
      <c r="F5585" s="2">
        <v>11209</v>
      </c>
      <c r="G5585" s="3">
        <v>7182389880</v>
      </c>
      <c r="H5585" s="1" t="s">
        <v>32</v>
      </c>
      <c r="I5585" t="s">
        <v>21</v>
      </c>
      <c r="J5585">
        <v>77</v>
      </c>
      <c r="K5585">
        <v>192</v>
      </c>
      <c r="L5585" s="27">
        <f>RestaurantData[[#This Row],[DailyCustAvg]]*30</f>
        <v>5760</v>
      </c>
      <c r="M5585" s="7">
        <f>(((RestaurantData[[#This Row],[FitScore]]/100)*RestaurantData[[#This Row],[DailyCustAvg]])/3.5)*30</f>
        <v>1267.2</v>
      </c>
      <c r="N5585">
        <v>40.621103607210998</v>
      </c>
      <c r="O5585">
        <v>-74.029051579297004</v>
      </c>
      <c r="P5585">
        <v>310</v>
      </c>
      <c r="Q5585">
        <v>43</v>
      </c>
      <c r="R5585">
        <f>(RestaurantData[[#This Row],[MonthySales]]/1500)*0.07</f>
        <v>5.9136000000000008E-2</v>
      </c>
    </row>
    <row r="5586" spans="1:18" hidden="1" x14ac:dyDescent="0.3">
      <c r="A5586">
        <v>50092300</v>
      </c>
      <c r="B5586" s="1" t="s">
        <v>5854</v>
      </c>
      <c r="C5586" t="s">
        <v>4408</v>
      </c>
      <c r="D5586" s="2">
        <v>478</v>
      </c>
      <c r="E5586" s="1" t="s">
        <v>5855</v>
      </c>
      <c r="F5586" s="2">
        <v>11209</v>
      </c>
      <c r="G5586" s="3">
        <v>7183335758</v>
      </c>
      <c r="H5586" s="1" t="s">
        <v>127</v>
      </c>
      <c r="I5586" t="s">
        <v>21</v>
      </c>
      <c r="J5586">
        <v>58</v>
      </c>
      <c r="K5586">
        <v>192</v>
      </c>
      <c r="L5586" s="27">
        <f>RestaurantData[[#This Row],[DailyCustAvg]]*30</f>
        <v>5760</v>
      </c>
      <c r="M5586" s="7">
        <f>(((RestaurantData[[#This Row],[FitScore]]/100)*RestaurantData[[#This Row],[DailyCustAvg]])/3.5)*30</f>
        <v>954.51428571428551</v>
      </c>
      <c r="N5586">
        <v>40.632015601901998</v>
      </c>
      <c r="O5586">
        <v>-74.022474085100001</v>
      </c>
      <c r="P5586">
        <v>310</v>
      </c>
      <c r="Q5586">
        <v>43</v>
      </c>
      <c r="R5586">
        <f>(RestaurantData[[#This Row],[MonthySales]]/1500)*0.07</f>
        <v>4.4543999999999993E-2</v>
      </c>
    </row>
    <row r="5587" spans="1:18" hidden="1" x14ac:dyDescent="0.3">
      <c r="A5587">
        <v>50054780</v>
      </c>
      <c r="B5587" s="1" t="s">
        <v>5863</v>
      </c>
      <c r="C5587" t="s">
        <v>4408</v>
      </c>
      <c r="D5587" s="2">
        <v>6324</v>
      </c>
      <c r="E5587" s="1" t="s">
        <v>5469</v>
      </c>
      <c r="F5587" s="2">
        <v>11219</v>
      </c>
      <c r="G5587" s="3">
        <v>7182388688</v>
      </c>
      <c r="H5587" s="1" t="s">
        <v>242</v>
      </c>
      <c r="I5587" t="s">
        <v>21</v>
      </c>
      <c r="J5587">
        <v>78</v>
      </c>
      <c r="K5587">
        <v>358</v>
      </c>
      <c r="L5587" s="27">
        <f>RestaurantData[[#This Row],[DailyCustAvg]]*30</f>
        <v>10740</v>
      </c>
      <c r="M5587" s="7">
        <f>(((RestaurantData[[#This Row],[FitScore]]/100)*RestaurantData[[#This Row],[DailyCustAvg]])/3.5)*30</f>
        <v>2393.485714285714</v>
      </c>
      <c r="N5587">
        <v>40.631474062038997</v>
      </c>
      <c r="O5587">
        <v>-74.007976469799999</v>
      </c>
      <c r="P5587">
        <v>310</v>
      </c>
      <c r="Q5587">
        <v>38</v>
      </c>
      <c r="R5587">
        <f>(RestaurantData[[#This Row],[MonthySales]]/1500)*0.07</f>
        <v>0.111696</v>
      </c>
    </row>
    <row r="5588" spans="1:18" hidden="1" x14ac:dyDescent="0.3">
      <c r="A5588">
        <v>50090584</v>
      </c>
      <c r="B5588" s="1" t="s">
        <v>5866</v>
      </c>
      <c r="C5588" t="s">
        <v>4408</v>
      </c>
      <c r="D5588" s="2">
        <v>6423</v>
      </c>
      <c r="E5588" s="1" t="s">
        <v>1579</v>
      </c>
      <c r="F5588" s="2">
        <v>11219</v>
      </c>
      <c r="G5588" s="3">
        <v>7183335461</v>
      </c>
      <c r="H5588" s="1" t="s">
        <v>138</v>
      </c>
      <c r="I5588" t="s">
        <v>21</v>
      </c>
      <c r="J5588">
        <v>77</v>
      </c>
      <c r="K5588">
        <v>352</v>
      </c>
      <c r="L5588" s="27">
        <f>RestaurantData[[#This Row],[DailyCustAvg]]*30</f>
        <v>10560</v>
      </c>
      <c r="M5588" s="7">
        <f>(((RestaurantData[[#This Row],[FitScore]]/100)*RestaurantData[[#This Row],[DailyCustAvg]])/3.5)*30</f>
        <v>2323.2000000000003</v>
      </c>
      <c r="N5588">
        <v>40.629050565090999</v>
      </c>
      <c r="O5588">
        <v>-74.005483172756001</v>
      </c>
      <c r="P5588">
        <v>310</v>
      </c>
      <c r="Q5588">
        <v>38</v>
      </c>
      <c r="R5588">
        <f>(RestaurantData[[#This Row],[MonthySales]]/1500)*0.07</f>
        <v>0.10841600000000003</v>
      </c>
    </row>
    <row r="5589" spans="1:18" hidden="1" x14ac:dyDescent="0.3">
      <c r="A5589">
        <v>50091690</v>
      </c>
      <c r="B5589" s="1" t="s">
        <v>5872</v>
      </c>
      <c r="C5589" t="s">
        <v>4408</v>
      </c>
      <c r="D5589" s="2">
        <v>6302</v>
      </c>
      <c r="E5589" s="1" t="s">
        <v>1579</v>
      </c>
      <c r="F5589" s="2">
        <v>11219</v>
      </c>
      <c r="G5589" s="3">
        <v>6462879045</v>
      </c>
      <c r="H5589" s="1" t="s">
        <v>73</v>
      </c>
      <c r="I5589" t="s">
        <v>21</v>
      </c>
      <c r="J5589">
        <v>73</v>
      </c>
      <c r="K5589">
        <v>352</v>
      </c>
      <c r="L5589" s="27">
        <f>RestaurantData[[#This Row],[DailyCustAvg]]*30</f>
        <v>10560</v>
      </c>
      <c r="M5589" s="7">
        <f>(((RestaurantData[[#This Row],[FitScore]]/100)*RestaurantData[[#This Row],[DailyCustAvg]])/3.5)*30</f>
        <v>2202.5142857142855</v>
      </c>
      <c r="N5589">
        <v>40.629709342718002</v>
      </c>
      <c r="O5589">
        <v>-74.004823942884997</v>
      </c>
      <c r="P5589">
        <v>310</v>
      </c>
      <c r="Q5589">
        <v>38</v>
      </c>
      <c r="R5589">
        <f>(RestaurantData[[#This Row],[MonthySales]]/1500)*0.07</f>
        <v>0.102784</v>
      </c>
    </row>
    <row r="5590" spans="1:18" hidden="1" x14ac:dyDescent="0.3">
      <c r="A5590">
        <v>50049872</v>
      </c>
      <c r="B5590" s="1" t="s">
        <v>3501</v>
      </c>
      <c r="C5590" t="s">
        <v>4408</v>
      </c>
      <c r="D5590" s="2">
        <v>6820</v>
      </c>
      <c r="E5590" s="1" t="s">
        <v>5469</v>
      </c>
      <c r="F5590" s="2">
        <v>11219</v>
      </c>
      <c r="G5590" s="3">
        <v>7188336961</v>
      </c>
      <c r="H5590" s="1" t="s">
        <v>242</v>
      </c>
      <c r="I5590" t="s">
        <v>17</v>
      </c>
      <c r="J5590">
        <v>80</v>
      </c>
      <c r="K5590">
        <v>344</v>
      </c>
      <c r="L5590" s="27">
        <f>RestaurantData[[#This Row],[DailyCustAvg]]*30</f>
        <v>10320</v>
      </c>
      <c r="M5590" s="7">
        <f>(((RestaurantData[[#This Row],[FitScore]]/100)*RestaurantData[[#This Row],[DailyCustAvg]])/3.5)*30</f>
        <v>2358.8571428571427</v>
      </c>
      <c r="N5590">
        <v>40.629019911867999</v>
      </c>
      <c r="O5590">
        <v>-74.011643630891001</v>
      </c>
      <c r="P5590">
        <v>310</v>
      </c>
      <c r="Q5590">
        <v>43</v>
      </c>
      <c r="R5590">
        <f>(RestaurantData[[#This Row],[MonthySales]]/1500)*0.07</f>
        <v>0.11008000000000001</v>
      </c>
    </row>
    <row r="5591" spans="1:18" hidden="1" x14ac:dyDescent="0.3">
      <c r="A5591">
        <v>50003492</v>
      </c>
      <c r="B5591" s="1" t="s">
        <v>5949</v>
      </c>
      <c r="C5591" t="s">
        <v>4408</v>
      </c>
      <c r="D5591" s="2">
        <v>6213</v>
      </c>
      <c r="E5591" s="1" t="s">
        <v>5469</v>
      </c>
      <c r="F5591" s="2">
        <v>11219</v>
      </c>
      <c r="G5591" s="3">
        <v>7186809000</v>
      </c>
      <c r="H5591" s="1" t="s">
        <v>242</v>
      </c>
      <c r="I5591" t="s">
        <v>17</v>
      </c>
      <c r="J5591">
        <v>78</v>
      </c>
      <c r="K5591">
        <v>340</v>
      </c>
      <c r="L5591" s="27">
        <f>RestaurantData[[#This Row],[DailyCustAvg]]*30</f>
        <v>10200</v>
      </c>
      <c r="M5591" s="7">
        <f>(((RestaurantData[[#This Row],[FitScore]]/100)*RestaurantData[[#This Row],[DailyCustAvg]])/3.5)*30</f>
        <v>2273.1428571428573</v>
      </c>
      <c r="N5591">
        <v>40.631981899320998</v>
      </c>
      <c r="O5591">
        <v>-74.007183921533993</v>
      </c>
      <c r="P5591">
        <v>310</v>
      </c>
      <c r="Q5591">
        <v>38</v>
      </c>
      <c r="R5591">
        <f>(RestaurantData[[#This Row],[MonthySales]]/1500)*0.07</f>
        <v>0.10608000000000002</v>
      </c>
    </row>
    <row r="5592" spans="1:18" hidden="1" x14ac:dyDescent="0.3">
      <c r="A5592">
        <v>50059280</v>
      </c>
      <c r="B5592" s="1" t="s">
        <v>5885</v>
      </c>
      <c r="C5592" t="s">
        <v>4408</v>
      </c>
      <c r="D5592" s="2">
        <v>6702</v>
      </c>
      <c r="E5592" s="1" t="s">
        <v>5841</v>
      </c>
      <c r="F5592" s="2">
        <v>11219</v>
      </c>
      <c r="G5592" s="3">
        <v>9175685379</v>
      </c>
      <c r="H5592" s="1" t="s">
        <v>73</v>
      </c>
      <c r="I5592" t="s">
        <v>21</v>
      </c>
      <c r="J5592">
        <v>68</v>
      </c>
      <c r="K5592">
        <v>322</v>
      </c>
      <c r="L5592" s="27">
        <f>RestaurantData[[#This Row],[DailyCustAvg]]*30</f>
        <v>9660</v>
      </c>
      <c r="M5592" s="7">
        <f>(((RestaurantData[[#This Row],[FitScore]]/100)*RestaurantData[[#This Row],[DailyCustAvg]])/3.5)*30</f>
        <v>1876.8000000000002</v>
      </c>
      <c r="N5592">
        <v>40.624705668414997</v>
      </c>
      <c r="O5592">
        <v>-74.002856683209004</v>
      </c>
      <c r="P5592">
        <v>310</v>
      </c>
      <c r="Q5592">
        <v>43</v>
      </c>
      <c r="R5592">
        <f>(RestaurantData[[#This Row],[MonthySales]]/1500)*0.07</f>
        <v>8.7584000000000009E-2</v>
      </c>
    </row>
    <row r="5593" spans="1:18" hidden="1" x14ac:dyDescent="0.3">
      <c r="A5593">
        <v>50002262</v>
      </c>
      <c r="B5593" s="1" t="s">
        <v>5926</v>
      </c>
      <c r="C5593" t="s">
        <v>4408</v>
      </c>
      <c r="D5593" s="2">
        <v>6821</v>
      </c>
      <c r="E5593" s="1" t="s">
        <v>5469</v>
      </c>
      <c r="F5593" s="2">
        <v>11219</v>
      </c>
      <c r="G5593" s="3">
        <v>7186801188</v>
      </c>
      <c r="H5593" s="1" t="s">
        <v>242</v>
      </c>
      <c r="I5593" t="s">
        <v>17</v>
      </c>
      <c r="J5593">
        <v>81</v>
      </c>
      <c r="K5593">
        <v>310</v>
      </c>
      <c r="L5593" s="27">
        <f>RestaurantData[[#This Row],[DailyCustAvg]]*30</f>
        <v>9300</v>
      </c>
      <c r="M5593" s="7">
        <f>(((RestaurantData[[#This Row],[FitScore]]/100)*RestaurantData[[#This Row],[DailyCustAvg]])/3.5)*30</f>
        <v>2152.2857142857142</v>
      </c>
      <c r="N5593">
        <v>40.629008934199</v>
      </c>
      <c r="O5593">
        <v>-74.011629218536996</v>
      </c>
      <c r="P5593">
        <v>310</v>
      </c>
      <c r="Q5593">
        <v>43</v>
      </c>
      <c r="R5593">
        <f>(RestaurantData[[#This Row],[MonthySales]]/1500)*0.07</f>
        <v>0.10044</v>
      </c>
    </row>
    <row r="5594" spans="1:18" hidden="1" x14ac:dyDescent="0.3">
      <c r="A5594">
        <v>50070741</v>
      </c>
      <c r="B5594" s="1" t="s">
        <v>5938</v>
      </c>
      <c r="C5594" t="s">
        <v>4408</v>
      </c>
      <c r="D5594" s="2">
        <v>6609</v>
      </c>
      <c r="E5594" s="1" t="s">
        <v>5469</v>
      </c>
      <c r="F5594" s="2">
        <v>11219</v>
      </c>
      <c r="G5594" s="3">
        <v>7182382828</v>
      </c>
      <c r="H5594" s="1" t="s">
        <v>188</v>
      </c>
      <c r="I5594" t="s">
        <v>21</v>
      </c>
      <c r="J5594">
        <v>72</v>
      </c>
      <c r="K5594">
        <v>295</v>
      </c>
      <c r="L5594" s="27">
        <f>RestaurantData[[#This Row],[DailyCustAvg]]*30</f>
        <v>8850</v>
      </c>
      <c r="M5594" s="7">
        <f>(((RestaurantData[[#This Row],[FitScore]]/100)*RestaurantData[[#This Row],[DailyCustAvg]])/3.5)*30</f>
        <v>1820.5714285714287</v>
      </c>
      <c r="N5594">
        <v>40.630002687106</v>
      </c>
      <c r="O5594">
        <v>-74.010141493027007</v>
      </c>
      <c r="P5594">
        <v>310</v>
      </c>
      <c r="Q5594">
        <v>43</v>
      </c>
      <c r="R5594">
        <f>(RestaurantData[[#This Row],[MonthySales]]/1500)*0.07</f>
        <v>8.4960000000000008E-2</v>
      </c>
    </row>
    <row r="5595" spans="1:18" hidden="1" x14ac:dyDescent="0.3">
      <c r="A5595">
        <v>50071397</v>
      </c>
      <c r="B5595" s="1" t="s">
        <v>5915</v>
      </c>
      <c r="C5595" t="s">
        <v>4408</v>
      </c>
      <c r="D5595" s="2">
        <v>6516</v>
      </c>
      <c r="E5595" s="1" t="s">
        <v>1579</v>
      </c>
      <c r="F5595" s="2">
        <v>11219</v>
      </c>
      <c r="G5595" s="3">
        <v>7182382638</v>
      </c>
      <c r="H5595" s="1" t="s">
        <v>73</v>
      </c>
      <c r="I5595" t="s">
        <v>21</v>
      </c>
      <c r="J5595">
        <v>72</v>
      </c>
      <c r="K5595">
        <v>289</v>
      </c>
      <c r="L5595" s="27">
        <f>RestaurantData[[#This Row],[DailyCustAvg]]*30</f>
        <v>8670</v>
      </c>
      <c r="M5595" s="7">
        <f>(((RestaurantData[[#This Row],[FitScore]]/100)*RestaurantData[[#This Row],[DailyCustAvg]])/3.5)*30</f>
        <v>1783.542857142857</v>
      </c>
      <c r="N5595">
        <v>40.628482363807997</v>
      </c>
      <c r="O5595">
        <v>-74.006099166976995</v>
      </c>
      <c r="P5595">
        <v>310</v>
      </c>
      <c r="Q5595">
        <v>38</v>
      </c>
      <c r="R5595">
        <f>(RestaurantData[[#This Row],[MonthySales]]/1500)*0.07</f>
        <v>8.3232E-2</v>
      </c>
    </row>
    <row r="5596" spans="1:18" hidden="1" x14ac:dyDescent="0.3">
      <c r="A5596">
        <v>50086652</v>
      </c>
      <c r="B5596" s="1" t="s">
        <v>5904</v>
      </c>
      <c r="C5596" t="s">
        <v>4408</v>
      </c>
      <c r="D5596" s="2">
        <v>6619</v>
      </c>
      <c r="E5596" s="1" t="s">
        <v>5469</v>
      </c>
      <c r="F5596" s="2">
        <v>11219</v>
      </c>
      <c r="G5596" s="3">
        <v>7188338378</v>
      </c>
      <c r="H5596" s="1" t="s">
        <v>242</v>
      </c>
      <c r="I5596" t="s">
        <v>17</v>
      </c>
      <c r="J5596">
        <v>82</v>
      </c>
      <c r="K5596">
        <v>279</v>
      </c>
      <c r="L5596" s="27">
        <f>RestaurantData[[#This Row],[DailyCustAvg]]*30</f>
        <v>8370</v>
      </c>
      <c r="M5596" s="7">
        <f>(((RestaurantData[[#This Row],[FitScore]]/100)*RestaurantData[[#This Row],[DailyCustAvg]])/3.5)*30</f>
        <v>1960.9714285714283</v>
      </c>
      <c r="N5596">
        <v>40.629969745232003</v>
      </c>
      <c r="O5596">
        <v>-74.010191925241998</v>
      </c>
      <c r="P5596">
        <v>310</v>
      </c>
      <c r="Q5596">
        <v>43</v>
      </c>
      <c r="R5596">
        <f>(RestaurantData[[#This Row],[MonthySales]]/1500)*0.07</f>
        <v>9.1511999999999982E-2</v>
      </c>
    </row>
    <row r="5597" spans="1:18" hidden="1" x14ac:dyDescent="0.3">
      <c r="A5597">
        <v>41682968</v>
      </c>
      <c r="B5597" s="1" t="s">
        <v>5921</v>
      </c>
      <c r="C5597" t="s">
        <v>4408</v>
      </c>
      <c r="D5597" s="2">
        <v>6314</v>
      </c>
      <c r="E5597" s="1" t="s">
        <v>5843</v>
      </c>
      <c r="F5597" s="2">
        <v>11219</v>
      </c>
      <c r="G5597" s="3">
        <v>7182362030</v>
      </c>
      <c r="H5597" s="1" t="s">
        <v>276</v>
      </c>
      <c r="I5597" t="s">
        <v>17</v>
      </c>
      <c r="J5597">
        <v>60</v>
      </c>
      <c r="K5597">
        <v>278</v>
      </c>
      <c r="L5597" s="27">
        <f>RestaurantData[[#This Row],[DailyCustAvg]]*30</f>
        <v>8340</v>
      </c>
      <c r="M5597" s="7">
        <f>(((RestaurantData[[#This Row],[FitScore]]/100)*RestaurantData[[#This Row],[DailyCustAvg]])/3.5)*30</f>
        <v>1429.7142857142856</v>
      </c>
      <c r="N5597">
        <v>40.625674599648001</v>
      </c>
      <c r="O5597">
        <v>-73.998270834901007</v>
      </c>
      <c r="P5597">
        <v>310</v>
      </c>
      <c r="Q5597">
        <v>38</v>
      </c>
      <c r="R5597">
        <f>(RestaurantData[[#This Row],[MonthySales]]/1500)*0.07</f>
        <v>6.6720000000000002E-2</v>
      </c>
    </row>
    <row r="5598" spans="1:18" hidden="1" x14ac:dyDescent="0.3">
      <c r="A5598">
        <v>50041912</v>
      </c>
      <c r="B5598" s="1" t="s">
        <v>5903</v>
      </c>
      <c r="C5598" t="s">
        <v>4408</v>
      </c>
      <c r="D5598" s="2">
        <v>6320</v>
      </c>
      <c r="E5598" s="1" t="s">
        <v>1579</v>
      </c>
      <c r="F5598" s="2">
        <v>11219</v>
      </c>
      <c r="G5598" s="3">
        <v>7184918888</v>
      </c>
      <c r="H5598" s="1" t="s">
        <v>242</v>
      </c>
      <c r="I5598" t="s">
        <v>21</v>
      </c>
      <c r="J5598">
        <v>75</v>
      </c>
      <c r="K5598">
        <v>258</v>
      </c>
      <c r="L5598" s="27">
        <f>RestaurantData[[#This Row],[DailyCustAvg]]*30</f>
        <v>7740</v>
      </c>
      <c r="M5598" s="7">
        <f>(((RestaurantData[[#This Row],[FitScore]]/100)*RestaurantData[[#This Row],[DailyCustAvg]])/3.5)*30</f>
        <v>1658.5714285714284</v>
      </c>
      <c r="N5598">
        <v>40.629637975145002</v>
      </c>
      <c r="O5598">
        <v>-74.004899593190004</v>
      </c>
      <c r="P5598">
        <v>310</v>
      </c>
      <c r="Q5598">
        <v>38</v>
      </c>
      <c r="R5598">
        <f>(RestaurantData[[#This Row],[MonthySales]]/1500)*0.07</f>
        <v>7.7399999999999997E-2</v>
      </c>
    </row>
    <row r="5599" spans="1:18" hidden="1" x14ac:dyDescent="0.3">
      <c r="A5599">
        <v>50051909</v>
      </c>
      <c r="B5599" s="1" t="s">
        <v>5888</v>
      </c>
      <c r="C5599" t="s">
        <v>4408</v>
      </c>
      <c r="D5599" s="2">
        <v>6732</v>
      </c>
      <c r="E5599" s="1" t="s">
        <v>5841</v>
      </c>
      <c r="F5599" s="2">
        <v>11219</v>
      </c>
      <c r="G5599" s="3">
        <v>6463016997</v>
      </c>
      <c r="H5599" s="1" t="s">
        <v>186</v>
      </c>
      <c r="I5599" t="s">
        <v>21</v>
      </c>
      <c r="J5599">
        <v>50</v>
      </c>
      <c r="K5599">
        <v>239</v>
      </c>
      <c r="L5599" s="27">
        <f>RestaurantData[[#This Row],[DailyCustAvg]]*30</f>
        <v>7170</v>
      </c>
      <c r="M5599" s="7">
        <f>(((RestaurantData[[#This Row],[FitScore]]/100)*RestaurantData[[#This Row],[DailyCustAvg]])/3.5)*30</f>
        <v>1024.2857142857144</v>
      </c>
      <c r="N5599">
        <v>40.624554701241998</v>
      </c>
      <c r="O5599">
        <v>-74.003015180852998</v>
      </c>
      <c r="P5599">
        <v>310</v>
      </c>
      <c r="Q5599">
        <v>43</v>
      </c>
      <c r="R5599">
        <f>(RestaurantData[[#This Row],[MonthySales]]/1500)*0.07</f>
        <v>4.7800000000000009E-2</v>
      </c>
    </row>
    <row r="5600" spans="1:18" hidden="1" x14ac:dyDescent="0.3">
      <c r="A5600">
        <v>50096011</v>
      </c>
      <c r="B5600" s="1" t="s">
        <v>5917</v>
      </c>
      <c r="C5600" t="s">
        <v>4408</v>
      </c>
      <c r="D5600" s="2">
        <v>6508</v>
      </c>
      <c r="E5600" s="1" t="s">
        <v>1579</v>
      </c>
      <c r="F5600" s="2">
        <v>11219</v>
      </c>
      <c r="G5600" s="3">
        <v>7188336663</v>
      </c>
      <c r="H5600" s="1" t="s">
        <v>242</v>
      </c>
      <c r="I5600" t="s">
        <v>17</v>
      </c>
      <c r="J5600">
        <v>67</v>
      </c>
      <c r="K5600">
        <v>236</v>
      </c>
      <c r="L5600" s="27">
        <f>RestaurantData[[#This Row],[DailyCustAvg]]*30</f>
        <v>7080</v>
      </c>
      <c r="M5600" s="7">
        <f>(((RestaurantData[[#This Row],[FitScore]]/100)*RestaurantData[[#This Row],[DailyCustAvg]])/3.5)*30</f>
        <v>1355.3142857142859</v>
      </c>
      <c r="N5600">
        <v>40.628515303119997</v>
      </c>
      <c r="O5600">
        <v>-74.006063144186996</v>
      </c>
      <c r="P5600">
        <v>310</v>
      </c>
      <c r="Q5600">
        <v>38</v>
      </c>
      <c r="R5600">
        <f>(RestaurantData[[#This Row],[MonthySales]]/1500)*0.07</f>
        <v>6.3248000000000013E-2</v>
      </c>
    </row>
    <row r="5601" spans="1:18" hidden="1" x14ac:dyDescent="0.3">
      <c r="A5601">
        <v>50075329</v>
      </c>
      <c r="B5601" s="1" t="s">
        <v>5878</v>
      </c>
      <c r="C5601" t="s">
        <v>4408</v>
      </c>
      <c r="D5601" s="2">
        <v>6415</v>
      </c>
      <c r="E5601" s="1" t="s">
        <v>1579</v>
      </c>
      <c r="F5601" s="2">
        <v>11219</v>
      </c>
      <c r="G5601" s="3">
        <v>9173026571</v>
      </c>
      <c r="H5601" s="1" t="s">
        <v>242</v>
      </c>
      <c r="I5601" t="s">
        <v>17</v>
      </c>
      <c r="J5601">
        <v>50</v>
      </c>
      <c r="K5601">
        <v>219</v>
      </c>
      <c r="L5601" s="27">
        <f>RestaurantData[[#This Row],[DailyCustAvg]]*30</f>
        <v>6570</v>
      </c>
      <c r="M5601" s="7">
        <f>(((RestaurantData[[#This Row],[FitScore]]/100)*RestaurantData[[#This Row],[DailyCustAvg]])/3.5)*30</f>
        <v>938.57142857142856</v>
      </c>
      <c r="N5601">
        <v>40.629083504208999</v>
      </c>
      <c r="O5601">
        <v>-74.005447149351994</v>
      </c>
      <c r="P5601">
        <v>310</v>
      </c>
      <c r="Q5601">
        <v>38</v>
      </c>
      <c r="R5601">
        <f>(RestaurantData[[#This Row],[MonthySales]]/1500)*0.07</f>
        <v>4.3799999999999999E-2</v>
      </c>
    </row>
    <row r="5602" spans="1:18" hidden="1" x14ac:dyDescent="0.3">
      <c r="A5602">
        <v>50052708</v>
      </c>
      <c r="B5602" s="1" t="s">
        <v>5909</v>
      </c>
      <c r="C5602" t="s">
        <v>4408</v>
      </c>
      <c r="D5602" s="2">
        <v>6403</v>
      </c>
      <c r="E5602" s="1" t="s">
        <v>1579</v>
      </c>
      <c r="F5602" s="2">
        <v>11219</v>
      </c>
      <c r="G5602" s="3">
        <v>9292922010</v>
      </c>
      <c r="H5602" s="1" t="s">
        <v>106</v>
      </c>
      <c r="I5602" t="s">
        <v>17</v>
      </c>
      <c r="J5602">
        <v>79</v>
      </c>
      <c r="K5602">
        <v>202</v>
      </c>
      <c r="L5602" s="27">
        <f>RestaurantData[[#This Row],[DailyCustAvg]]*30</f>
        <v>6060</v>
      </c>
      <c r="M5602" s="7">
        <f>(((RestaurantData[[#This Row],[FitScore]]/100)*RestaurantData[[#This Row],[DailyCustAvg]])/3.5)*30</f>
        <v>1367.8285714285716</v>
      </c>
      <c r="N5602">
        <v>40.629135657646998</v>
      </c>
      <c r="O5602">
        <v>-74.005393114403006</v>
      </c>
      <c r="P5602">
        <v>310</v>
      </c>
      <c r="Q5602">
        <v>38</v>
      </c>
      <c r="R5602">
        <f>(RestaurantData[[#This Row],[MonthySales]]/1500)*0.07</f>
        <v>6.3832000000000014E-2</v>
      </c>
    </row>
    <row r="5603" spans="1:18" hidden="1" x14ac:dyDescent="0.3">
      <c r="A5603">
        <v>41702804</v>
      </c>
      <c r="B5603" s="1" t="s">
        <v>1479</v>
      </c>
      <c r="C5603" t="s">
        <v>4408</v>
      </c>
      <c r="D5603" s="2">
        <v>6502</v>
      </c>
      <c r="E5603" s="1" t="s">
        <v>5843</v>
      </c>
      <c r="F5603" s="2">
        <v>11219</v>
      </c>
      <c r="G5603" s="3">
        <v>3474920734</v>
      </c>
      <c r="H5603" s="1" t="s">
        <v>132</v>
      </c>
      <c r="I5603" t="s">
        <v>17</v>
      </c>
      <c r="J5603">
        <v>61</v>
      </c>
      <c r="K5603">
        <v>191</v>
      </c>
      <c r="L5603" s="27">
        <f>RestaurantData[[#This Row],[DailyCustAvg]]*30</f>
        <v>5730</v>
      </c>
      <c r="M5603" s="7">
        <f>(((RestaurantData[[#This Row],[FitScore]]/100)*RestaurantData[[#This Row],[DailyCustAvg]])/3.5)*30</f>
        <v>998.65714285714273</v>
      </c>
      <c r="N5603">
        <v>40.624554739520001</v>
      </c>
      <c r="O5603">
        <v>-73.999430826074999</v>
      </c>
      <c r="P5603">
        <v>310</v>
      </c>
      <c r="Q5603">
        <v>38</v>
      </c>
      <c r="R5603">
        <f>(RestaurantData[[#This Row],[MonthySales]]/1500)*0.07</f>
        <v>4.6604E-2</v>
      </c>
    </row>
    <row r="5604" spans="1:18" hidden="1" x14ac:dyDescent="0.3">
      <c r="A5604">
        <v>50092628</v>
      </c>
      <c r="B5604" s="1" t="s">
        <v>5937</v>
      </c>
      <c r="C5604" t="s">
        <v>4408</v>
      </c>
      <c r="D5604" s="2">
        <v>6307</v>
      </c>
      <c r="E5604" s="1" t="s">
        <v>731</v>
      </c>
      <c r="F5604" s="2">
        <v>11220</v>
      </c>
      <c r="G5604" s="3">
        <v>7188338806</v>
      </c>
      <c r="H5604" s="1" t="s">
        <v>242</v>
      </c>
      <c r="I5604" t="s">
        <v>17</v>
      </c>
      <c r="J5604">
        <v>59</v>
      </c>
      <c r="K5604">
        <v>379</v>
      </c>
      <c r="L5604" s="27">
        <f>RestaurantData[[#This Row],[DailyCustAvg]]*30</f>
        <v>11370</v>
      </c>
      <c r="M5604" s="7">
        <f>(((RestaurantData[[#This Row],[FitScore]]/100)*RestaurantData[[#This Row],[DailyCustAvg]])/3.5)*30</f>
        <v>1916.6571428571428</v>
      </c>
      <c r="N5604">
        <v>40.633592732917002</v>
      </c>
      <c r="O5604">
        <v>-74.011518331844002</v>
      </c>
      <c r="P5604">
        <v>310</v>
      </c>
      <c r="Q5604">
        <v>38</v>
      </c>
      <c r="R5604">
        <f>(RestaurantData[[#This Row],[MonthySales]]/1500)*0.07</f>
        <v>8.944400000000001E-2</v>
      </c>
    </row>
    <row r="5605" spans="1:18" hidden="1" x14ac:dyDescent="0.3">
      <c r="A5605">
        <v>50073845</v>
      </c>
      <c r="B5605" s="1" t="s">
        <v>5939</v>
      </c>
      <c r="C5605" t="s">
        <v>4408</v>
      </c>
      <c r="D5605" s="2">
        <v>6754</v>
      </c>
      <c r="E5605" s="1" t="s">
        <v>432</v>
      </c>
      <c r="F5605" s="2">
        <v>11220</v>
      </c>
      <c r="G5605" s="3">
        <v>7183335202</v>
      </c>
      <c r="H5605" s="1" t="s">
        <v>16</v>
      </c>
      <c r="I5605" t="s">
        <v>21</v>
      </c>
      <c r="J5605">
        <v>74</v>
      </c>
      <c r="K5605">
        <v>374</v>
      </c>
      <c r="L5605" s="27">
        <f>RestaurantData[[#This Row],[DailyCustAvg]]*30</f>
        <v>11220</v>
      </c>
      <c r="M5605" s="7">
        <f>(((RestaurantData[[#This Row],[FitScore]]/100)*RestaurantData[[#This Row],[DailyCustAvg]])/3.5)*30</f>
        <v>2372.2285714285713</v>
      </c>
      <c r="N5605">
        <v>40.635811523664998</v>
      </c>
      <c r="O5605">
        <v>-74.023041035765999</v>
      </c>
      <c r="P5605">
        <v>310</v>
      </c>
      <c r="Q5605">
        <v>43</v>
      </c>
      <c r="R5605">
        <f>(RestaurantData[[#This Row],[MonthySales]]/1500)*0.07</f>
        <v>0.110704</v>
      </c>
    </row>
    <row r="5606" spans="1:18" hidden="1" x14ac:dyDescent="0.3">
      <c r="A5606">
        <v>50065363</v>
      </c>
      <c r="B5606" s="1" t="s">
        <v>5869</v>
      </c>
      <c r="C5606" t="s">
        <v>4408</v>
      </c>
      <c r="D5606" s="2">
        <v>486</v>
      </c>
      <c r="E5606" s="1" t="s">
        <v>5808</v>
      </c>
      <c r="F5606" s="2">
        <v>11220</v>
      </c>
      <c r="G5606" s="3">
        <v>7187590090</v>
      </c>
      <c r="H5606" s="1" t="s">
        <v>188</v>
      </c>
      <c r="I5606" t="s">
        <v>21</v>
      </c>
      <c r="J5606">
        <v>74</v>
      </c>
      <c r="K5606">
        <v>369</v>
      </c>
      <c r="L5606" s="27">
        <f>RestaurantData[[#This Row],[DailyCustAvg]]*30</f>
        <v>11070</v>
      </c>
      <c r="M5606" s="7">
        <f>(((RestaurantData[[#This Row],[FitScore]]/100)*RestaurantData[[#This Row],[DailyCustAvg]])/3.5)*30</f>
        <v>2340.5142857142855</v>
      </c>
      <c r="N5606">
        <v>40.633725767870999</v>
      </c>
      <c r="O5606">
        <v>-74.021609975965006</v>
      </c>
      <c r="P5606">
        <v>310</v>
      </c>
      <c r="Q5606">
        <v>43</v>
      </c>
      <c r="R5606">
        <f>(RestaurantData[[#This Row],[MonthySales]]/1500)*0.07</f>
        <v>0.109224</v>
      </c>
    </row>
    <row r="5607" spans="1:18" hidden="1" x14ac:dyDescent="0.3">
      <c r="A5607">
        <v>41624508</v>
      </c>
      <c r="B5607" s="1" t="s">
        <v>5900</v>
      </c>
      <c r="C5607" t="s">
        <v>4408</v>
      </c>
      <c r="D5607" s="2">
        <v>6812</v>
      </c>
      <c r="E5607" s="1" t="s">
        <v>555</v>
      </c>
      <c r="F5607" s="2">
        <v>11220</v>
      </c>
      <c r="G5607" s="3">
        <v>7187481214</v>
      </c>
      <c r="H5607" s="1" t="s">
        <v>613</v>
      </c>
      <c r="I5607" t="s">
        <v>21</v>
      </c>
      <c r="J5607">
        <v>67</v>
      </c>
      <c r="K5607">
        <v>357</v>
      </c>
      <c r="L5607" s="27">
        <f>RestaurantData[[#This Row],[DailyCustAvg]]*30</f>
        <v>10710</v>
      </c>
      <c r="M5607" s="7">
        <f>(((RestaurantData[[#This Row],[FitScore]]/100)*RestaurantData[[#This Row],[DailyCustAvg]])/3.5)*30</f>
        <v>2050.2000000000003</v>
      </c>
      <c r="N5607">
        <v>40.634000396193002</v>
      </c>
      <c r="O5607">
        <v>-74.020799417559999</v>
      </c>
      <c r="P5607">
        <v>310</v>
      </c>
      <c r="Q5607">
        <v>43</v>
      </c>
      <c r="R5607">
        <f>(RestaurantData[[#This Row],[MonthySales]]/1500)*0.07</f>
        <v>9.5676000000000025E-2</v>
      </c>
    </row>
    <row r="5608" spans="1:18" hidden="1" x14ac:dyDescent="0.3">
      <c r="A5608">
        <v>50038412</v>
      </c>
      <c r="B5608" s="1" t="s">
        <v>5948</v>
      </c>
      <c r="C5608" t="s">
        <v>4408</v>
      </c>
      <c r="D5608" s="2">
        <v>6319</v>
      </c>
      <c r="E5608" s="1" t="s">
        <v>731</v>
      </c>
      <c r="F5608" s="2">
        <v>11220</v>
      </c>
      <c r="G5608" s="3">
        <v>9173617189</v>
      </c>
      <c r="H5608" s="1" t="s">
        <v>242</v>
      </c>
      <c r="I5608" t="s">
        <v>21</v>
      </c>
      <c r="J5608">
        <v>53</v>
      </c>
      <c r="K5608">
        <v>353</v>
      </c>
      <c r="L5608" s="27">
        <f>RestaurantData[[#This Row],[DailyCustAvg]]*30</f>
        <v>10590</v>
      </c>
      <c r="M5608" s="7">
        <f>(((RestaurantData[[#This Row],[FitScore]]/100)*RestaurantData[[#This Row],[DailyCustAvg]])/3.5)*30</f>
        <v>1603.6285714285716</v>
      </c>
      <c r="N5608">
        <v>40.633378617562997</v>
      </c>
      <c r="O5608">
        <v>-74.011738068278007</v>
      </c>
      <c r="P5608">
        <v>310</v>
      </c>
      <c r="Q5608">
        <v>38</v>
      </c>
      <c r="R5608">
        <f>(RestaurantData[[#This Row],[MonthySales]]/1500)*0.07</f>
        <v>7.4836000000000014E-2</v>
      </c>
    </row>
    <row r="5609" spans="1:18" hidden="1" x14ac:dyDescent="0.3">
      <c r="A5609">
        <v>50095810</v>
      </c>
      <c r="B5609" s="1" t="s">
        <v>5807</v>
      </c>
      <c r="C5609" t="s">
        <v>4408</v>
      </c>
      <c r="D5609" s="2">
        <v>377</v>
      </c>
      <c r="E5609" s="1" t="s">
        <v>5808</v>
      </c>
      <c r="F5609" s="2">
        <v>11220</v>
      </c>
      <c r="G5609" s="3">
        <v>7183335830</v>
      </c>
      <c r="H5609" s="1" t="s">
        <v>138</v>
      </c>
      <c r="I5609" t="s">
        <v>17</v>
      </c>
      <c r="J5609">
        <v>61</v>
      </c>
      <c r="K5609">
        <v>341</v>
      </c>
      <c r="L5609" s="27">
        <f>RestaurantData[[#This Row],[DailyCustAvg]]*30</f>
        <v>10230</v>
      </c>
      <c r="M5609" s="7">
        <f>(((RestaurantData[[#This Row],[FitScore]]/100)*RestaurantData[[#This Row],[DailyCustAvg]])/3.5)*30</f>
        <v>1782.9428571428571</v>
      </c>
      <c r="N5609">
        <v>40.634960383619998</v>
      </c>
      <c r="O5609">
        <v>-74.024287354755003</v>
      </c>
      <c r="P5609">
        <v>310</v>
      </c>
      <c r="Q5609">
        <v>43</v>
      </c>
      <c r="R5609">
        <f>(RestaurantData[[#This Row],[MonthySales]]/1500)*0.07</f>
        <v>8.3204E-2</v>
      </c>
    </row>
    <row r="5610" spans="1:18" hidden="1" x14ac:dyDescent="0.3">
      <c r="A5610">
        <v>50102996</v>
      </c>
      <c r="B5610" s="1" t="s">
        <v>5656</v>
      </c>
      <c r="C5610" t="s">
        <v>4408</v>
      </c>
      <c r="D5610" s="2">
        <v>6823</v>
      </c>
      <c r="E5610" s="1" t="s">
        <v>901</v>
      </c>
      <c r="F5610" s="2">
        <v>11220</v>
      </c>
      <c r="G5610" s="3">
        <v>7188912708</v>
      </c>
      <c r="H5610" s="1" t="s">
        <v>56</v>
      </c>
      <c r="I5610" t="s">
        <v>17</v>
      </c>
      <c r="J5610">
        <v>71</v>
      </c>
      <c r="K5610">
        <v>339</v>
      </c>
      <c r="L5610" s="27">
        <f>RestaurantData[[#This Row],[DailyCustAvg]]*30</f>
        <v>10170</v>
      </c>
      <c r="M5610" s="7">
        <f>(((RestaurantData[[#This Row],[FitScore]]/100)*RestaurantData[[#This Row],[DailyCustAvg]])/3.5)*30</f>
        <v>2063.0571428571429</v>
      </c>
      <c r="N5610">
        <v>40.636233626021003</v>
      </c>
      <c r="O5610">
        <v>-74.025826300793</v>
      </c>
      <c r="P5610">
        <v>310</v>
      </c>
      <c r="Q5610">
        <v>43</v>
      </c>
      <c r="R5610">
        <f>(RestaurantData[[#This Row],[MonthySales]]/1500)*0.07</f>
        <v>9.6276000000000014E-2</v>
      </c>
    </row>
    <row r="5611" spans="1:18" hidden="1" x14ac:dyDescent="0.3">
      <c r="A5611">
        <v>50086359</v>
      </c>
      <c r="B5611" s="1" t="s">
        <v>5806</v>
      </c>
      <c r="C5611" t="s">
        <v>4408</v>
      </c>
      <c r="D5611" s="2">
        <v>6301</v>
      </c>
      <c r="E5611" s="1" t="s">
        <v>731</v>
      </c>
      <c r="F5611" s="2">
        <v>11220</v>
      </c>
      <c r="G5611" s="3">
        <v>9178261686</v>
      </c>
      <c r="H5611" s="1" t="s">
        <v>242</v>
      </c>
      <c r="I5611" t="s">
        <v>21</v>
      </c>
      <c r="J5611">
        <v>52</v>
      </c>
      <c r="K5611">
        <v>337</v>
      </c>
      <c r="L5611" s="27">
        <f>RestaurantData[[#This Row],[DailyCustAvg]]*30</f>
        <v>10110</v>
      </c>
      <c r="M5611" s="7">
        <f>(((RestaurantData[[#This Row],[FitScore]]/100)*RestaurantData[[#This Row],[DailyCustAvg]])/3.5)*30</f>
        <v>1502.0571428571429</v>
      </c>
      <c r="N5611">
        <v>40.633699790614003</v>
      </c>
      <c r="O5611">
        <v>-74.011406661665006</v>
      </c>
      <c r="P5611">
        <v>310</v>
      </c>
      <c r="Q5611">
        <v>38</v>
      </c>
      <c r="R5611">
        <f>(RestaurantData[[#This Row],[MonthySales]]/1500)*0.07</f>
        <v>7.0096000000000006E-2</v>
      </c>
    </row>
    <row r="5612" spans="1:18" hidden="1" x14ac:dyDescent="0.3">
      <c r="A5612">
        <v>50091101</v>
      </c>
      <c r="B5612" s="1" t="s">
        <v>5834</v>
      </c>
      <c r="C5612" t="s">
        <v>4408</v>
      </c>
      <c r="D5612" s="2">
        <v>842</v>
      </c>
      <c r="E5612" s="1" t="s">
        <v>5835</v>
      </c>
      <c r="F5612" s="2">
        <v>11220</v>
      </c>
      <c r="G5612" s="3">
        <v>7188366888</v>
      </c>
      <c r="H5612" s="1" t="s">
        <v>242</v>
      </c>
      <c r="I5612" t="s">
        <v>21</v>
      </c>
      <c r="J5612">
        <v>72</v>
      </c>
      <c r="K5612">
        <v>327</v>
      </c>
      <c r="L5612" s="27">
        <f>RestaurantData[[#This Row],[DailyCustAvg]]*30</f>
        <v>9810</v>
      </c>
      <c r="M5612" s="7">
        <f>(((RestaurantData[[#This Row],[FitScore]]/100)*RestaurantData[[#This Row],[DailyCustAvg]])/3.5)*30</f>
        <v>2018.0571428571429</v>
      </c>
      <c r="N5612">
        <v>40.632623882879997</v>
      </c>
      <c r="O5612">
        <v>-74.010923701337006</v>
      </c>
      <c r="P5612">
        <v>310</v>
      </c>
      <c r="Q5612">
        <v>38</v>
      </c>
      <c r="R5612">
        <f>(RestaurantData[[#This Row],[MonthySales]]/1500)*0.07</f>
        <v>9.417600000000001E-2</v>
      </c>
    </row>
    <row r="5613" spans="1:18" hidden="1" x14ac:dyDescent="0.3">
      <c r="A5613">
        <v>41101600</v>
      </c>
      <c r="B5613" s="1" t="s">
        <v>5847</v>
      </c>
      <c r="C5613" t="s">
        <v>4408</v>
      </c>
      <c r="D5613" s="2">
        <v>6820</v>
      </c>
      <c r="E5613" s="1" t="s">
        <v>432</v>
      </c>
      <c r="F5613" s="2">
        <v>11220</v>
      </c>
      <c r="G5613" s="3">
        <v>7187481319</v>
      </c>
      <c r="H5613" s="1" t="s">
        <v>16</v>
      </c>
      <c r="I5613" t="s">
        <v>17</v>
      </c>
      <c r="J5613">
        <v>80</v>
      </c>
      <c r="K5613">
        <v>310</v>
      </c>
      <c r="L5613" s="27">
        <f>RestaurantData[[#This Row],[DailyCustAvg]]*30</f>
        <v>9300</v>
      </c>
      <c r="M5613" s="7">
        <f>(((RestaurantData[[#This Row],[FitScore]]/100)*RestaurantData[[#This Row],[DailyCustAvg]])/3.5)*30</f>
        <v>2125.7142857142858</v>
      </c>
      <c r="N5613">
        <v>40.635108801068</v>
      </c>
      <c r="O5613">
        <v>-74.023329027293002</v>
      </c>
      <c r="P5613">
        <v>310</v>
      </c>
      <c r="Q5613">
        <v>43</v>
      </c>
      <c r="R5613">
        <f>(RestaurantData[[#This Row],[MonthySales]]/1500)*0.07</f>
        <v>9.9200000000000024E-2</v>
      </c>
    </row>
    <row r="5614" spans="1:18" hidden="1" x14ac:dyDescent="0.3">
      <c r="A5614">
        <v>41647370</v>
      </c>
      <c r="B5614" s="1" t="s">
        <v>5816</v>
      </c>
      <c r="C5614" t="s">
        <v>4408</v>
      </c>
      <c r="D5614" s="2">
        <v>484</v>
      </c>
      <c r="E5614" s="1" t="s">
        <v>5808</v>
      </c>
      <c r="F5614" s="2">
        <v>11220</v>
      </c>
      <c r="G5614" s="3">
        <v>6465412151</v>
      </c>
      <c r="H5614" s="1" t="s">
        <v>127</v>
      </c>
      <c r="I5614" t="s">
        <v>17</v>
      </c>
      <c r="J5614">
        <v>72</v>
      </c>
      <c r="K5614">
        <v>308</v>
      </c>
      <c r="L5614" s="27">
        <f>RestaurantData[[#This Row],[DailyCustAvg]]*30</f>
        <v>9240</v>
      </c>
      <c r="M5614" s="7">
        <f>(((RestaurantData[[#This Row],[FitScore]]/100)*RestaurantData[[#This Row],[DailyCustAvg]])/3.5)*30</f>
        <v>1900.8</v>
      </c>
      <c r="N5614">
        <v>40.633742230444</v>
      </c>
      <c r="O5614">
        <v>-74.021642407098</v>
      </c>
      <c r="P5614">
        <v>310</v>
      </c>
      <c r="Q5614">
        <v>43</v>
      </c>
      <c r="R5614">
        <f>(RestaurantData[[#This Row],[MonthySales]]/1500)*0.07</f>
        <v>8.8704000000000005E-2</v>
      </c>
    </row>
    <row r="5615" spans="1:18" hidden="1" x14ac:dyDescent="0.3">
      <c r="A5615">
        <v>50096242</v>
      </c>
      <c r="B5615" s="1" t="s">
        <v>5887</v>
      </c>
      <c r="C5615" t="s">
        <v>4408</v>
      </c>
      <c r="D5615" s="2">
        <v>6816</v>
      </c>
      <c r="E5615" s="1" t="s">
        <v>432</v>
      </c>
      <c r="F5615" s="2">
        <v>11220</v>
      </c>
      <c r="G5615" s="3">
        <v>7186802988</v>
      </c>
      <c r="H5615" s="1" t="s">
        <v>73</v>
      </c>
      <c r="I5615" t="s">
        <v>17</v>
      </c>
      <c r="J5615">
        <v>70</v>
      </c>
      <c r="K5615">
        <v>306</v>
      </c>
      <c r="L5615" s="27">
        <f>RestaurantData[[#This Row],[DailyCustAvg]]*30</f>
        <v>9180</v>
      </c>
      <c r="M5615" s="7">
        <f>(((RestaurantData[[#This Row],[FitScore]]/100)*RestaurantData[[#This Row],[DailyCustAvg]])/3.5)*30</f>
        <v>1835.9999999999998</v>
      </c>
      <c r="N5615">
        <v>40.635128016011002</v>
      </c>
      <c r="O5615">
        <v>-74.023321828156995</v>
      </c>
      <c r="P5615">
        <v>310</v>
      </c>
      <c r="Q5615">
        <v>43</v>
      </c>
      <c r="R5615">
        <f>(RestaurantData[[#This Row],[MonthySales]]/1500)*0.07</f>
        <v>8.5679999999999992E-2</v>
      </c>
    </row>
    <row r="5616" spans="1:18" hidden="1" x14ac:dyDescent="0.3">
      <c r="A5616">
        <v>50008076</v>
      </c>
      <c r="B5616" s="1" t="s">
        <v>5873</v>
      </c>
      <c r="C5616" t="s">
        <v>4408</v>
      </c>
      <c r="D5616" s="2">
        <v>6201</v>
      </c>
      <c r="E5616" s="1" t="s">
        <v>383</v>
      </c>
      <c r="F5616" s="2">
        <v>11220</v>
      </c>
      <c r="G5616" s="3">
        <v>7186301289</v>
      </c>
      <c r="H5616" s="1" t="s">
        <v>242</v>
      </c>
      <c r="I5616" t="s">
        <v>21</v>
      </c>
      <c r="J5616">
        <v>57</v>
      </c>
      <c r="K5616">
        <v>304</v>
      </c>
      <c r="L5616" s="27">
        <f>RestaurantData[[#This Row],[DailyCustAvg]]*30</f>
        <v>9120</v>
      </c>
      <c r="M5616" s="7">
        <f>(((RestaurantData[[#This Row],[FitScore]]/100)*RestaurantData[[#This Row],[DailyCustAvg]])/3.5)*30</f>
        <v>1485.2571428571428</v>
      </c>
      <c r="N5616">
        <v>40.634259782888002</v>
      </c>
      <c r="O5616">
        <v>-74.010823089159004</v>
      </c>
      <c r="P5616">
        <v>310</v>
      </c>
      <c r="Q5616">
        <v>38</v>
      </c>
      <c r="R5616">
        <f>(RestaurantData[[#This Row],[MonthySales]]/1500)*0.07</f>
        <v>6.9311999999999999E-2</v>
      </c>
    </row>
    <row r="5617" spans="1:18" hidden="1" x14ac:dyDescent="0.3">
      <c r="A5617">
        <v>50096082</v>
      </c>
      <c r="B5617" s="1" t="s">
        <v>5862</v>
      </c>
      <c r="C5617" t="s">
        <v>4408</v>
      </c>
      <c r="D5617" s="2">
        <v>6409</v>
      </c>
      <c r="E5617" s="1" t="s">
        <v>383</v>
      </c>
      <c r="F5617" s="2">
        <v>11220</v>
      </c>
      <c r="G5617" s="3">
        <v>7182381122</v>
      </c>
      <c r="H5617" s="1" t="s">
        <v>242</v>
      </c>
      <c r="I5617" t="s">
        <v>21</v>
      </c>
      <c r="J5617">
        <v>63</v>
      </c>
      <c r="K5617">
        <v>289</v>
      </c>
      <c r="L5617" s="27">
        <f>RestaurantData[[#This Row],[DailyCustAvg]]*30</f>
        <v>8670</v>
      </c>
      <c r="M5617" s="7">
        <f>(((RestaurantData[[#This Row],[FitScore]]/100)*RestaurantData[[#This Row],[DailyCustAvg]])/3.5)*30</f>
        <v>1560.6</v>
      </c>
      <c r="N5617">
        <v>40.633098619456</v>
      </c>
      <c r="O5617">
        <v>-74.012029848037997</v>
      </c>
      <c r="P5617">
        <v>310</v>
      </c>
      <c r="Q5617">
        <v>38</v>
      </c>
      <c r="R5617">
        <f>(RestaurantData[[#This Row],[MonthySales]]/1500)*0.07</f>
        <v>7.2828000000000004E-2</v>
      </c>
    </row>
    <row r="5618" spans="1:18" hidden="1" x14ac:dyDescent="0.3">
      <c r="A5618">
        <v>50035431</v>
      </c>
      <c r="B5618" s="1" t="s">
        <v>5864</v>
      </c>
      <c r="C5618" t="s">
        <v>4408</v>
      </c>
      <c r="D5618" s="2">
        <v>6819</v>
      </c>
      <c r="E5618" s="1" t="s">
        <v>901</v>
      </c>
      <c r="F5618" s="2">
        <v>11220</v>
      </c>
      <c r="G5618" s="3">
        <v>3476626821</v>
      </c>
      <c r="H5618" s="1" t="s">
        <v>16</v>
      </c>
      <c r="I5618" t="s">
        <v>21</v>
      </c>
      <c r="J5618">
        <v>65</v>
      </c>
      <c r="K5618">
        <v>288</v>
      </c>
      <c r="L5618" s="27">
        <f>RestaurantData[[#This Row],[DailyCustAvg]]*30</f>
        <v>8640</v>
      </c>
      <c r="M5618" s="7">
        <f>(((RestaurantData[[#This Row],[FitScore]]/100)*RestaurantData[[#This Row],[DailyCustAvg]])/3.5)*30</f>
        <v>1604.5714285714287</v>
      </c>
      <c r="N5618">
        <v>40.636255585901999</v>
      </c>
      <c r="O5618">
        <v>-74.025819103323002</v>
      </c>
      <c r="P5618">
        <v>310</v>
      </c>
      <c r="Q5618">
        <v>43</v>
      </c>
      <c r="R5618">
        <f>(RestaurantData[[#This Row],[MonthySales]]/1500)*0.07</f>
        <v>7.4880000000000016E-2</v>
      </c>
    </row>
    <row r="5619" spans="1:18" hidden="1" x14ac:dyDescent="0.3">
      <c r="A5619">
        <v>40395366</v>
      </c>
      <c r="B5619" s="1" t="s">
        <v>5896</v>
      </c>
      <c r="C5619" t="s">
        <v>4408</v>
      </c>
      <c r="D5619" s="2">
        <v>6822</v>
      </c>
      <c r="E5619" s="1" t="s">
        <v>555</v>
      </c>
      <c r="F5619" s="2">
        <v>11220</v>
      </c>
      <c r="G5619" s="3">
        <v>7187456980</v>
      </c>
      <c r="H5619" s="1" t="s">
        <v>132</v>
      </c>
      <c r="I5619" t="s">
        <v>17</v>
      </c>
      <c r="J5619">
        <v>57</v>
      </c>
      <c r="K5619">
        <v>288</v>
      </c>
      <c r="L5619" s="27">
        <f>RestaurantData[[#This Row],[DailyCustAvg]]*30</f>
        <v>8640</v>
      </c>
      <c r="M5619" s="7">
        <f>(((RestaurantData[[#This Row],[FitScore]]/100)*RestaurantData[[#This Row],[DailyCustAvg]])/3.5)*30</f>
        <v>1407.0857142857144</v>
      </c>
      <c r="N5619">
        <v>40.633948241398997</v>
      </c>
      <c r="O5619">
        <v>-74.020821018497003</v>
      </c>
      <c r="P5619">
        <v>310</v>
      </c>
      <c r="Q5619">
        <v>43</v>
      </c>
      <c r="R5619">
        <f>(RestaurantData[[#This Row],[MonthySales]]/1500)*0.07</f>
        <v>6.5664000000000014E-2</v>
      </c>
    </row>
    <row r="5620" spans="1:18" hidden="1" x14ac:dyDescent="0.3">
      <c r="A5620">
        <v>41278206</v>
      </c>
      <c r="B5620" s="1" t="s">
        <v>5930</v>
      </c>
      <c r="C5620" t="s">
        <v>4408</v>
      </c>
      <c r="D5620" s="2">
        <v>725</v>
      </c>
      <c r="E5620" s="1" t="s">
        <v>5846</v>
      </c>
      <c r="F5620" s="2">
        <v>11220</v>
      </c>
      <c r="G5620" s="3">
        <v>9175192841</v>
      </c>
      <c r="H5620" s="1" t="s">
        <v>16</v>
      </c>
      <c r="I5620" t="s">
        <v>21</v>
      </c>
      <c r="J5620">
        <v>62</v>
      </c>
      <c r="K5620">
        <v>277</v>
      </c>
      <c r="L5620" s="27">
        <f>RestaurantData[[#This Row],[DailyCustAvg]]*30</f>
        <v>8310</v>
      </c>
      <c r="M5620" s="7">
        <f>(((RestaurantData[[#This Row],[FitScore]]/100)*RestaurantData[[#This Row],[DailyCustAvg]])/3.5)*30</f>
        <v>1472.0571428571429</v>
      </c>
      <c r="N5620">
        <v>40.633534811983999</v>
      </c>
      <c r="O5620">
        <v>-74.014033113389004</v>
      </c>
      <c r="P5620">
        <v>310</v>
      </c>
      <c r="Q5620">
        <v>38</v>
      </c>
      <c r="R5620">
        <f>(RestaurantData[[#This Row],[MonthySales]]/1500)*0.07</f>
        <v>6.8696000000000007E-2</v>
      </c>
    </row>
    <row r="5621" spans="1:18" hidden="1" x14ac:dyDescent="0.3">
      <c r="A5621">
        <v>50067629</v>
      </c>
      <c r="B5621" s="1" t="s">
        <v>5860</v>
      </c>
      <c r="C5621" t="s">
        <v>4408</v>
      </c>
      <c r="D5621" s="2">
        <v>6709</v>
      </c>
      <c r="E5621" s="1" t="s">
        <v>555</v>
      </c>
      <c r="F5621" s="2">
        <v>11220</v>
      </c>
      <c r="G5621" s="3">
        <v>7188360030</v>
      </c>
      <c r="H5621" s="1" t="s">
        <v>613</v>
      </c>
      <c r="I5621" t="s">
        <v>21</v>
      </c>
      <c r="J5621">
        <v>59</v>
      </c>
      <c r="K5621">
        <v>268</v>
      </c>
      <c r="L5621" s="27">
        <f>RestaurantData[[#This Row],[DailyCustAvg]]*30</f>
        <v>8040</v>
      </c>
      <c r="M5621" s="7">
        <f>(((RestaurantData[[#This Row],[FitScore]]/100)*RestaurantData[[#This Row],[DailyCustAvg]])/3.5)*30</f>
        <v>1355.3142857142859</v>
      </c>
      <c r="N5621">
        <v>40.635315247637003</v>
      </c>
      <c r="O5621">
        <v>-74.020237768783005</v>
      </c>
      <c r="P5621">
        <v>310</v>
      </c>
      <c r="Q5621">
        <v>43</v>
      </c>
      <c r="R5621">
        <f>(RestaurantData[[#This Row],[MonthySales]]/1500)*0.07</f>
        <v>6.3248000000000013E-2</v>
      </c>
    </row>
    <row r="5622" spans="1:18" hidden="1" x14ac:dyDescent="0.3">
      <c r="A5622">
        <v>50093622</v>
      </c>
      <c r="B5622" s="1" t="s">
        <v>5823</v>
      </c>
      <c r="C5622" t="s">
        <v>4408</v>
      </c>
      <c r="D5622" s="2">
        <v>6808</v>
      </c>
      <c r="E5622" s="1" t="s">
        <v>432</v>
      </c>
      <c r="F5622" s="2">
        <v>11220</v>
      </c>
      <c r="G5622" s="3">
        <v>7189864557</v>
      </c>
      <c r="H5622" s="1" t="s">
        <v>56</v>
      </c>
      <c r="I5622" t="s">
        <v>21</v>
      </c>
      <c r="J5622">
        <v>63</v>
      </c>
      <c r="K5622">
        <v>244</v>
      </c>
      <c r="L5622" s="27">
        <f>RestaurantData[[#This Row],[DailyCustAvg]]*30</f>
        <v>7320</v>
      </c>
      <c r="M5622" s="7">
        <f>(((RestaurantData[[#This Row],[FitScore]]/100)*RestaurantData[[#This Row],[DailyCustAvg]])/3.5)*30</f>
        <v>1317.6000000000001</v>
      </c>
      <c r="N5622">
        <v>40.635169191411997</v>
      </c>
      <c r="O5622">
        <v>-74.023303827893002</v>
      </c>
      <c r="P5622">
        <v>310</v>
      </c>
      <c r="Q5622">
        <v>43</v>
      </c>
      <c r="R5622">
        <f>(RestaurantData[[#This Row],[MonthySales]]/1500)*0.07</f>
        <v>6.1488000000000008E-2</v>
      </c>
    </row>
    <row r="5623" spans="1:18" hidden="1" x14ac:dyDescent="0.3">
      <c r="A5623">
        <v>50095993</v>
      </c>
      <c r="B5623" s="1" t="s">
        <v>5897</v>
      </c>
      <c r="C5623" t="s">
        <v>4408</v>
      </c>
      <c r="D5623" s="2">
        <v>6814</v>
      </c>
      <c r="E5623" s="1" t="s">
        <v>432</v>
      </c>
      <c r="F5623" s="2">
        <v>11220</v>
      </c>
      <c r="G5623" s="3">
        <v>9176033088</v>
      </c>
      <c r="H5623" s="1" t="s">
        <v>68</v>
      </c>
      <c r="I5623" t="s">
        <v>21</v>
      </c>
      <c r="J5623">
        <v>60</v>
      </c>
      <c r="K5623">
        <v>243</v>
      </c>
      <c r="L5623" s="27">
        <f>RestaurantData[[#This Row],[DailyCustAvg]]*30</f>
        <v>7290</v>
      </c>
      <c r="M5623" s="7">
        <f>(((RestaurantData[[#This Row],[FitScore]]/100)*RestaurantData[[#This Row],[DailyCustAvg]])/3.5)*30</f>
        <v>1249.7142857142856</v>
      </c>
      <c r="N5623">
        <v>40.635138995873</v>
      </c>
      <c r="O5623">
        <v>-74.023318229069005</v>
      </c>
      <c r="P5623">
        <v>310</v>
      </c>
      <c r="Q5623">
        <v>43</v>
      </c>
      <c r="R5623">
        <f>(RestaurantData[[#This Row],[MonthySales]]/1500)*0.07</f>
        <v>5.8320000000000004E-2</v>
      </c>
    </row>
    <row r="5624" spans="1:18" hidden="1" x14ac:dyDescent="0.3">
      <c r="A5624">
        <v>50093487</v>
      </c>
      <c r="B5624" s="1" t="s">
        <v>5845</v>
      </c>
      <c r="C5624" t="s">
        <v>4408</v>
      </c>
      <c r="D5624" s="2">
        <v>714</v>
      </c>
      <c r="E5624" s="1" t="s">
        <v>5846</v>
      </c>
      <c r="F5624" s="2">
        <v>11220</v>
      </c>
      <c r="G5624" s="3">
        <v>7187650098</v>
      </c>
      <c r="H5624" s="1" t="s">
        <v>106</v>
      </c>
      <c r="I5624" t="s">
        <v>21</v>
      </c>
      <c r="J5624">
        <v>68</v>
      </c>
      <c r="K5624">
        <v>238</v>
      </c>
      <c r="L5624" s="27">
        <f>RestaurantData[[#This Row],[DailyCustAvg]]*30</f>
        <v>7140</v>
      </c>
      <c r="M5624" s="7">
        <f>(((RestaurantData[[#This Row],[FitScore]]/100)*RestaurantData[[#This Row],[DailyCustAvg]])/3.5)*30</f>
        <v>1387.2</v>
      </c>
      <c r="N5624">
        <v>40.633617134143002</v>
      </c>
      <c r="O5624">
        <v>-74.014206067938005</v>
      </c>
      <c r="P5624">
        <v>310</v>
      </c>
      <c r="Q5624">
        <v>38</v>
      </c>
      <c r="R5624">
        <f>(RestaurantData[[#This Row],[MonthySales]]/1500)*0.07</f>
        <v>6.4736000000000016E-2</v>
      </c>
    </row>
    <row r="5625" spans="1:18" hidden="1" x14ac:dyDescent="0.3">
      <c r="A5625">
        <v>50050758</v>
      </c>
      <c r="B5625" s="1" t="s">
        <v>5874</v>
      </c>
      <c r="C5625" t="s">
        <v>4408</v>
      </c>
      <c r="D5625" s="2">
        <v>828</v>
      </c>
      <c r="E5625" s="1" t="s">
        <v>5835</v>
      </c>
      <c r="F5625" s="2">
        <v>11220</v>
      </c>
      <c r="G5625" s="3">
        <v>7188331388</v>
      </c>
      <c r="H5625" s="1" t="s">
        <v>242</v>
      </c>
      <c r="I5625" t="s">
        <v>21</v>
      </c>
      <c r="J5625">
        <v>74</v>
      </c>
      <c r="K5625">
        <v>222</v>
      </c>
      <c r="L5625" s="27">
        <f>RestaurantData[[#This Row],[DailyCustAvg]]*30</f>
        <v>6660</v>
      </c>
      <c r="M5625" s="7">
        <f>(((RestaurantData[[#This Row],[FitScore]]/100)*RestaurantData[[#This Row],[DailyCustAvg]])/3.5)*30</f>
        <v>1408.1142857142859</v>
      </c>
      <c r="N5625">
        <v>40.632755611279002</v>
      </c>
      <c r="O5625">
        <v>-74.011143494454998</v>
      </c>
      <c r="P5625">
        <v>310</v>
      </c>
      <c r="Q5625">
        <v>38</v>
      </c>
      <c r="R5625">
        <f>(RestaurantData[[#This Row],[MonthySales]]/1500)*0.07</f>
        <v>6.5712000000000007E-2</v>
      </c>
    </row>
    <row r="5626" spans="1:18" hidden="1" x14ac:dyDescent="0.3">
      <c r="A5626">
        <v>50084724</v>
      </c>
      <c r="B5626" s="1" t="s">
        <v>5953</v>
      </c>
      <c r="C5626" t="s">
        <v>4408</v>
      </c>
      <c r="D5626" s="2">
        <v>6301</v>
      </c>
      <c r="E5626" s="1" t="s">
        <v>731</v>
      </c>
      <c r="F5626" s="2">
        <v>11220</v>
      </c>
      <c r="G5626" s="3">
        <v>3472643888</v>
      </c>
      <c r="H5626" s="1" t="s">
        <v>242</v>
      </c>
      <c r="I5626" t="s">
        <v>17</v>
      </c>
      <c r="J5626">
        <v>65</v>
      </c>
      <c r="K5626">
        <v>215</v>
      </c>
      <c r="L5626" s="27">
        <f>RestaurantData[[#This Row],[DailyCustAvg]]*30</f>
        <v>6450</v>
      </c>
      <c r="M5626" s="7">
        <f>(((RestaurantData[[#This Row],[FitScore]]/100)*RestaurantData[[#This Row],[DailyCustAvg]])/3.5)*30</f>
        <v>1197.8571428571429</v>
      </c>
      <c r="N5626">
        <v>40.633699790614003</v>
      </c>
      <c r="O5626">
        <v>-74.011406661665006</v>
      </c>
      <c r="P5626">
        <v>310</v>
      </c>
      <c r="Q5626">
        <v>38</v>
      </c>
      <c r="R5626">
        <f>(RestaurantData[[#This Row],[MonthySales]]/1500)*0.07</f>
        <v>5.5900000000000005E-2</v>
      </c>
    </row>
    <row r="5627" spans="1:18" hidden="1" x14ac:dyDescent="0.3">
      <c r="A5627">
        <v>50101402</v>
      </c>
      <c r="B5627" s="1" t="s">
        <v>5853</v>
      </c>
      <c r="C5627" t="s">
        <v>4408</v>
      </c>
      <c r="D5627" s="2">
        <v>6223</v>
      </c>
      <c r="E5627" s="1" t="s">
        <v>383</v>
      </c>
      <c r="F5627" s="2">
        <v>11220</v>
      </c>
      <c r="G5627" s="3">
        <v>7186836863</v>
      </c>
      <c r="H5627" s="1" t="s">
        <v>73</v>
      </c>
      <c r="I5627" t="s">
        <v>21</v>
      </c>
      <c r="J5627">
        <v>66</v>
      </c>
      <c r="K5627">
        <v>213</v>
      </c>
      <c r="L5627" s="27">
        <f>RestaurantData[[#This Row],[DailyCustAvg]]*30</f>
        <v>6390</v>
      </c>
      <c r="M5627" s="7">
        <f>(((RestaurantData[[#This Row],[FitScore]]/100)*RestaurantData[[#This Row],[DailyCustAvg]])/3.5)*30</f>
        <v>1204.9714285714285</v>
      </c>
      <c r="N5627">
        <v>40.634171941302</v>
      </c>
      <c r="O5627">
        <v>-74.010913147051994</v>
      </c>
      <c r="P5627">
        <v>310</v>
      </c>
      <c r="Q5627">
        <v>38</v>
      </c>
      <c r="R5627">
        <f>(RestaurantData[[#This Row],[MonthySales]]/1500)*0.07</f>
        <v>5.6231999999999997E-2</v>
      </c>
    </row>
    <row r="5628" spans="1:18" hidden="1" x14ac:dyDescent="0.3">
      <c r="A5628">
        <v>50009013</v>
      </c>
      <c r="B5628" s="1" t="s">
        <v>5910</v>
      </c>
      <c r="C5628" t="s">
        <v>4408</v>
      </c>
      <c r="D5628" s="2">
        <v>801</v>
      </c>
      <c r="E5628" s="1" t="s">
        <v>5911</v>
      </c>
      <c r="F5628" s="2">
        <v>11220</v>
      </c>
      <c r="G5628" s="3">
        <v>7188331688</v>
      </c>
      <c r="H5628" s="1" t="s">
        <v>242</v>
      </c>
      <c r="I5628" t="s">
        <v>21</v>
      </c>
      <c r="J5628">
        <v>56</v>
      </c>
      <c r="K5628">
        <v>196</v>
      </c>
      <c r="L5628" s="27">
        <f>RestaurantData[[#This Row],[DailyCustAvg]]*30</f>
        <v>5880</v>
      </c>
      <c r="M5628" s="7">
        <f>(((RestaurantData[[#This Row],[FitScore]]/100)*RestaurantData[[#This Row],[DailyCustAvg]])/3.5)*30</f>
        <v>940.80000000000007</v>
      </c>
      <c r="N5628">
        <v>40.631813973534001</v>
      </c>
      <c r="O5628">
        <v>-74.012836633817997</v>
      </c>
      <c r="P5628">
        <v>310</v>
      </c>
      <c r="Q5628">
        <v>38</v>
      </c>
      <c r="R5628">
        <f>(RestaurantData[[#This Row],[MonthySales]]/1500)*0.07</f>
        <v>4.3904000000000012E-2</v>
      </c>
    </row>
    <row r="5629" spans="1:18" hidden="1" x14ac:dyDescent="0.3">
      <c r="A5629">
        <v>50101823</v>
      </c>
      <c r="B5629" s="1" t="s">
        <v>5922</v>
      </c>
      <c r="C5629" t="s">
        <v>4408</v>
      </c>
      <c r="D5629" s="2">
        <v>6801</v>
      </c>
      <c r="E5629" s="1" t="s">
        <v>432</v>
      </c>
      <c r="F5629" s="2">
        <v>11220</v>
      </c>
      <c r="G5629" s="3">
        <v>3475787168</v>
      </c>
      <c r="H5629" s="1" t="s">
        <v>16</v>
      </c>
      <c r="I5629" t="s">
        <v>21</v>
      </c>
      <c r="J5629">
        <v>71</v>
      </c>
      <c r="K5629">
        <v>191</v>
      </c>
      <c r="L5629" s="27">
        <f>RestaurantData[[#This Row],[DailyCustAvg]]*30</f>
        <v>5730</v>
      </c>
      <c r="M5629" s="7">
        <f>(((RestaurantData[[#This Row],[FitScore]]/100)*RestaurantData[[#This Row],[DailyCustAvg]])/3.5)*30</f>
        <v>1162.3714285714284</v>
      </c>
      <c r="N5629">
        <v>40.635204880906002</v>
      </c>
      <c r="O5629">
        <v>-74.023267810964995</v>
      </c>
      <c r="P5629">
        <v>310</v>
      </c>
      <c r="Q5629">
        <v>43</v>
      </c>
      <c r="R5629">
        <f>(RestaurantData[[#This Row],[MonthySales]]/1500)*0.07</f>
        <v>5.4243999999999994E-2</v>
      </c>
    </row>
    <row r="5630" spans="1:18" hidden="1" x14ac:dyDescent="0.3">
      <c r="A5630">
        <v>50089542</v>
      </c>
      <c r="B5630" s="1" t="s">
        <v>5880</v>
      </c>
      <c r="C5630" t="s">
        <v>4408</v>
      </c>
      <c r="D5630" s="2">
        <v>6301</v>
      </c>
      <c r="E5630" s="1" t="s">
        <v>731</v>
      </c>
      <c r="F5630" s="2">
        <v>11220</v>
      </c>
      <c r="G5630" s="3">
        <v>3474920125</v>
      </c>
      <c r="H5630" s="1" t="s">
        <v>242</v>
      </c>
      <c r="I5630" t="s">
        <v>17</v>
      </c>
      <c r="J5630">
        <v>67</v>
      </c>
      <c r="K5630">
        <v>190</v>
      </c>
      <c r="L5630" s="27">
        <f>RestaurantData[[#This Row],[DailyCustAvg]]*30</f>
        <v>5700</v>
      </c>
      <c r="M5630" s="7">
        <f>(((RestaurantData[[#This Row],[FitScore]]/100)*RestaurantData[[#This Row],[DailyCustAvg]])/3.5)*30</f>
        <v>1091.1428571428571</v>
      </c>
      <c r="N5630">
        <v>40.633699790614003</v>
      </c>
      <c r="O5630">
        <v>-74.011406661665006</v>
      </c>
      <c r="P5630">
        <v>310</v>
      </c>
      <c r="Q5630">
        <v>38</v>
      </c>
      <c r="R5630">
        <f>(RestaurantData[[#This Row],[MonthySales]]/1500)*0.07</f>
        <v>5.0920000000000007E-2</v>
      </c>
    </row>
    <row r="5631" spans="1:18" hidden="1" x14ac:dyDescent="0.3">
      <c r="A5631">
        <v>50052717</v>
      </c>
      <c r="B5631" s="1" t="s">
        <v>5946</v>
      </c>
      <c r="C5631" t="s">
        <v>4408</v>
      </c>
      <c r="D5631" s="2">
        <v>6909</v>
      </c>
      <c r="E5631" s="1" t="s">
        <v>383</v>
      </c>
      <c r="F5631" s="2">
        <v>11228</v>
      </c>
      <c r="G5631" s="3">
        <v>7186286288</v>
      </c>
      <c r="H5631" s="1" t="s">
        <v>242</v>
      </c>
      <c r="I5631" t="s">
        <v>17</v>
      </c>
      <c r="J5631">
        <v>66</v>
      </c>
      <c r="K5631">
        <v>377</v>
      </c>
      <c r="L5631" s="27">
        <f>RestaurantData[[#This Row],[DailyCustAvg]]*30</f>
        <v>11310</v>
      </c>
      <c r="M5631" s="7">
        <f>(((RestaurantData[[#This Row],[FitScore]]/100)*RestaurantData[[#This Row],[DailyCustAvg]])/3.5)*30</f>
        <v>2132.7428571428572</v>
      </c>
      <c r="N5631">
        <v>40.630224479200997</v>
      </c>
      <c r="O5631">
        <v>-74.015015944606006</v>
      </c>
      <c r="P5631">
        <v>310</v>
      </c>
      <c r="Q5631">
        <v>43</v>
      </c>
      <c r="R5631">
        <f>(RestaurantData[[#This Row],[MonthySales]]/1500)*0.07</f>
        <v>9.9528000000000005E-2</v>
      </c>
    </row>
    <row r="5632" spans="1:18" hidden="1" x14ac:dyDescent="0.3">
      <c r="A5632">
        <v>40535336</v>
      </c>
      <c r="B5632" s="1" t="s">
        <v>5844</v>
      </c>
      <c r="C5632" t="s">
        <v>4408</v>
      </c>
      <c r="D5632" s="2">
        <v>713</v>
      </c>
      <c r="E5632" s="1" t="s">
        <v>5830</v>
      </c>
      <c r="F5632" s="2">
        <v>11228</v>
      </c>
      <c r="G5632" s="3">
        <v>7188366336</v>
      </c>
      <c r="H5632" s="1" t="s">
        <v>138</v>
      </c>
      <c r="I5632" t="s">
        <v>17</v>
      </c>
      <c r="J5632">
        <v>70</v>
      </c>
      <c r="K5632">
        <v>338</v>
      </c>
      <c r="L5632" s="27">
        <f>RestaurantData[[#This Row],[DailyCustAvg]]*30</f>
        <v>10140</v>
      </c>
      <c r="M5632" s="7">
        <f>(((RestaurantData[[#This Row],[FitScore]]/100)*RestaurantData[[#This Row],[DailyCustAvg]])/3.5)*30</f>
        <v>2027.9999999999998</v>
      </c>
      <c r="N5632">
        <v>40.618673385957997</v>
      </c>
      <c r="O5632">
        <v>-74.021547451244999</v>
      </c>
      <c r="P5632">
        <v>310</v>
      </c>
      <c r="Q5632">
        <v>43</v>
      </c>
      <c r="R5632">
        <f>(RestaurantData[[#This Row],[MonthySales]]/1500)*0.07</f>
        <v>9.4640000000000002E-2</v>
      </c>
    </row>
    <row r="5633" spans="1:18" hidden="1" x14ac:dyDescent="0.3">
      <c r="A5633">
        <v>50055557</v>
      </c>
      <c r="B5633" s="1" t="s">
        <v>5858</v>
      </c>
      <c r="C5633" t="s">
        <v>4408</v>
      </c>
      <c r="D5633" s="2">
        <v>7006</v>
      </c>
      <c r="E5633" s="1" t="s">
        <v>5469</v>
      </c>
      <c r="F5633" s="2">
        <v>11228</v>
      </c>
      <c r="G5633" s="3">
        <v>3474975247</v>
      </c>
      <c r="H5633" s="1" t="s">
        <v>156</v>
      </c>
      <c r="I5633" t="s">
        <v>17</v>
      </c>
      <c r="J5633">
        <v>74</v>
      </c>
      <c r="K5633">
        <v>328</v>
      </c>
      <c r="L5633" s="27">
        <f>RestaurantData[[#This Row],[DailyCustAvg]]*30</f>
        <v>9840</v>
      </c>
      <c r="M5633" s="7">
        <f>(((RestaurantData[[#This Row],[FitScore]]/100)*RestaurantData[[#This Row],[DailyCustAvg]])/3.5)*30</f>
        <v>2080.457142857143</v>
      </c>
      <c r="N5633">
        <v>40.628113987264001</v>
      </c>
      <c r="O5633">
        <v>-74.013001637165004</v>
      </c>
      <c r="P5633">
        <v>310</v>
      </c>
      <c r="Q5633">
        <v>43</v>
      </c>
      <c r="R5633">
        <f>(RestaurantData[[#This Row],[MonthySales]]/1500)*0.07</f>
        <v>9.7088000000000022E-2</v>
      </c>
    </row>
    <row r="5634" spans="1:18" hidden="1" x14ac:dyDescent="0.3">
      <c r="A5634">
        <v>50100032</v>
      </c>
      <c r="B5634" s="1" t="s">
        <v>5893</v>
      </c>
      <c r="C5634" t="s">
        <v>4408</v>
      </c>
      <c r="D5634" s="2">
        <v>8424</v>
      </c>
      <c r="E5634" s="1" t="s">
        <v>5841</v>
      </c>
      <c r="F5634" s="2">
        <v>11228</v>
      </c>
      <c r="G5634" s="3">
        <v>7189211340</v>
      </c>
      <c r="H5634" s="1" t="s">
        <v>24</v>
      </c>
      <c r="I5634" t="s">
        <v>21</v>
      </c>
      <c r="J5634">
        <v>55</v>
      </c>
      <c r="K5634">
        <v>304</v>
      </c>
      <c r="L5634" s="27">
        <f>RestaurantData[[#This Row],[DailyCustAvg]]*30</f>
        <v>9120</v>
      </c>
      <c r="M5634" s="7">
        <f>(((RestaurantData[[#This Row],[FitScore]]/100)*RestaurantData[[#This Row],[DailyCustAvg]])/3.5)*30</f>
        <v>1433.1428571428573</v>
      </c>
      <c r="N5634">
        <v>40.615046080840997</v>
      </c>
      <c r="O5634">
        <v>-74.012901832104006</v>
      </c>
      <c r="P5634">
        <v>310</v>
      </c>
      <c r="Q5634">
        <v>43</v>
      </c>
      <c r="R5634">
        <f>(RestaurantData[[#This Row],[MonthySales]]/1500)*0.07</f>
        <v>6.6880000000000009E-2</v>
      </c>
    </row>
    <row r="5635" spans="1:18" hidden="1" x14ac:dyDescent="0.3">
      <c r="A5635">
        <v>50090194</v>
      </c>
      <c r="B5635" s="1" t="s">
        <v>5856</v>
      </c>
      <c r="C5635" t="s">
        <v>4408</v>
      </c>
      <c r="D5635" s="2">
        <v>7307</v>
      </c>
      <c r="E5635" s="1" t="s">
        <v>5841</v>
      </c>
      <c r="F5635" s="2">
        <v>11228</v>
      </c>
      <c r="G5635" s="3">
        <v>7182568188</v>
      </c>
      <c r="H5635" s="1" t="s">
        <v>68</v>
      </c>
      <c r="I5635" t="s">
        <v>17</v>
      </c>
      <c r="J5635">
        <v>66</v>
      </c>
      <c r="K5635">
        <v>283</v>
      </c>
      <c r="L5635" s="27">
        <f>RestaurantData[[#This Row],[DailyCustAvg]]*30</f>
        <v>8490</v>
      </c>
      <c r="M5635" s="7">
        <f>(((RestaurantData[[#This Row],[FitScore]]/100)*RestaurantData[[#This Row],[DailyCustAvg]])/3.5)*30</f>
        <v>1600.9714285714285</v>
      </c>
      <c r="N5635">
        <v>40.621345913912997</v>
      </c>
      <c r="O5635">
        <v>-74.006321848303998</v>
      </c>
      <c r="P5635">
        <v>310</v>
      </c>
      <c r="Q5635">
        <v>43</v>
      </c>
      <c r="R5635">
        <f>(RestaurantData[[#This Row],[MonthySales]]/1500)*0.07</f>
        <v>7.4712000000000001E-2</v>
      </c>
    </row>
    <row r="5636" spans="1:18" hidden="1" x14ac:dyDescent="0.3">
      <c r="A5636">
        <v>40365355</v>
      </c>
      <c r="B5636" s="1" t="s">
        <v>5902</v>
      </c>
      <c r="C5636" t="s">
        <v>4408</v>
      </c>
      <c r="D5636" s="2">
        <v>7201</v>
      </c>
      <c r="E5636" s="1" t="s">
        <v>383</v>
      </c>
      <c r="F5636" s="2">
        <v>11228</v>
      </c>
      <c r="G5636" s="3">
        <v>7188330800</v>
      </c>
      <c r="H5636" s="1" t="s">
        <v>24</v>
      </c>
      <c r="I5636" t="s">
        <v>21</v>
      </c>
      <c r="J5636">
        <v>67</v>
      </c>
      <c r="K5636">
        <v>277</v>
      </c>
      <c r="L5636" s="27">
        <f>RestaurantData[[#This Row],[DailyCustAvg]]*30</f>
        <v>8310</v>
      </c>
      <c r="M5636" s="7">
        <f>(((RestaurantData[[#This Row],[FitScore]]/100)*RestaurantData[[#This Row],[DailyCustAvg]])/3.5)*30</f>
        <v>1590.7714285714287</v>
      </c>
      <c r="N5636">
        <v>40.628582862805999</v>
      </c>
      <c r="O5636">
        <v>-74.016719596504004</v>
      </c>
      <c r="P5636">
        <v>310</v>
      </c>
      <c r="Q5636">
        <v>43</v>
      </c>
      <c r="R5636">
        <f>(RestaurantData[[#This Row],[MonthySales]]/1500)*0.07</f>
        <v>7.423600000000001E-2</v>
      </c>
    </row>
    <row r="5637" spans="1:18" hidden="1" x14ac:dyDescent="0.3">
      <c r="A5637">
        <v>41386156</v>
      </c>
      <c r="B5637" s="1" t="s">
        <v>5840</v>
      </c>
      <c r="C5637" t="s">
        <v>4408</v>
      </c>
      <c r="D5637" s="2">
        <v>7714</v>
      </c>
      <c r="E5637" s="1" t="s">
        <v>5841</v>
      </c>
      <c r="F5637" s="2">
        <v>11228</v>
      </c>
      <c r="G5637" s="3">
        <v>7182388818</v>
      </c>
      <c r="H5637" s="1" t="s">
        <v>242</v>
      </c>
      <c r="I5637" t="s">
        <v>17</v>
      </c>
      <c r="J5637">
        <v>50</v>
      </c>
      <c r="K5637">
        <v>245</v>
      </c>
      <c r="L5637" s="27">
        <f>RestaurantData[[#This Row],[DailyCustAvg]]*30</f>
        <v>7350</v>
      </c>
      <c r="M5637" s="7">
        <f>(((RestaurantData[[#This Row],[FitScore]]/100)*RestaurantData[[#This Row],[DailyCustAvg]])/3.5)*30</f>
        <v>1050</v>
      </c>
      <c r="N5637">
        <v>40.619001704986999</v>
      </c>
      <c r="O5637">
        <v>-74.008792642553004</v>
      </c>
      <c r="P5637">
        <v>310</v>
      </c>
      <c r="Q5637">
        <v>43</v>
      </c>
      <c r="R5637">
        <f>(RestaurantData[[#This Row],[MonthySales]]/1500)*0.07</f>
        <v>4.9000000000000002E-2</v>
      </c>
    </row>
    <row r="5638" spans="1:18" hidden="1" x14ac:dyDescent="0.3">
      <c r="A5638">
        <v>41667902</v>
      </c>
      <c r="B5638" s="1" t="s">
        <v>5890</v>
      </c>
      <c r="C5638" t="s">
        <v>4408</v>
      </c>
      <c r="D5638" s="2">
        <v>7101</v>
      </c>
      <c r="E5638" s="1" t="s">
        <v>5882</v>
      </c>
      <c r="F5638" s="2">
        <v>11228</v>
      </c>
      <c r="G5638" s="3">
        <v>7187459326</v>
      </c>
      <c r="H5638" s="1" t="s">
        <v>143</v>
      </c>
      <c r="I5638" t="s">
        <v>17</v>
      </c>
      <c r="J5638">
        <v>54</v>
      </c>
      <c r="K5638">
        <v>227</v>
      </c>
      <c r="L5638" s="27">
        <f>RestaurantData[[#This Row],[DailyCustAvg]]*30</f>
        <v>6810</v>
      </c>
      <c r="M5638" s="7">
        <f>(((RestaurantData[[#This Row],[FitScore]]/100)*RestaurantData[[#This Row],[DailyCustAvg]])/3.5)*30</f>
        <v>1050.6857142857145</v>
      </c>
      <c r="N5638">
        <v>40.627644551284</v>
      </c>
      <c r="O5638">
        <v>-74.013671616699</v>
      </c>
      <c r="P5638">
        <v>310</v>
      </c>
      <c r="Q5638">
        <v>43</v>
      </c>
      <c r="R5638">
        <f>(RestaurantData[[#This Row],[MonthySales]]/1500)*0.07</f>
        <v>4.9032000000000013E-2</v>
      </c>
    </row>
    <row r="5639" spans="1:18" hidden="1" x14ac:dyDescent="0.3">
      <c r="A5639">
        <v>50088685</v>
      </c>
      <c r="B5639" s="1" t="s">
        <v>5852</v>
      </c>
      <c r="C5639" t="s">
        <v>4408</v>
      </c>
      <c r="D5639" s="2">
        <v>7109</v>
      </c>
      <c r="E5639" s="1" t="s">
        <v>5841</v>
      </c>
      <c r="F5639" s="2">
        <v>11228</v>
      </c>
      <c r="G5639" s="3">
        <v>7182324680</v>
      </c>
      <c r="H5639" s="1" t="s">
        <v>242</v>
      </c>
      <c r="I5639" t="s">
        <v>21</v>
      </c>
      <c r="J5639">
        <v>57</v>
      </c>
      <c r="K5639">
        <v>213</v>
      </c>
      <c r="L5639" s="27">
        <f>RestaurantData[[#This Row],[DailyCustAvg]]*30</f>
        <v>6390</v>
      </c>
      <c r="M5639" s="7">
        <f>(((RestaurantData[[#This Row],[FitScore]]/100)*RestaurantData[[#This Row],[DailyCustAvg]])/3.5)*30</f>
        <v>1040.6571428571428</v>
      </c>
      <c r="N5639">
        <v>40.622454864543997</v>
      </c>
      <c r="O5639">
        <v>-74.005169232832003</v>
      </c>
      <c r="P5639">
        <v>310</v>
      </c>
      <c r="Q5639">
        <v>43</v>
      </c>
      <c r="R5639">
        <f>(RestaurantData[[#This Row],[MonthySales]]/1500)*0.07</f>
        <v>4.8564000000000003E-2</v>
      </c>
    </row>
    <row r="5640" spans="1:18" hidden="1" x14ac:dyDescent="0.3">
      <c r="A5640">
        <v>41297164</v>
      </c>
      <c r="B5640" s="1" t="s">
        <v>5616</v>
      </c>
      <c r="C5640" t="s">
        <v>4408</v>
      </c>
      <c r="D5640" s="2">
        <v>7801</v>
      </c>
      <c r="E5640" s="1" t="s">
        <v>5841</v>
      </c>
      <c r="F5640" s="2">
        <v>11228</v>
      </c>
      <c r="G5640" s="3">
        <v>7182560101</v>
      </c>
      <c r="H5640" s="1" t="s">
        <v>242</v>
      </c>
      <c r="I5640" t="s">
        <v>21</v>
      </c>
      <c r="J5640">
        <v>75</v>
      </c>
      <c r="K5640">
        <v>210</v>
      </c>
      <c r="L5640" s="27">
        <f>RestaurantData[[#This Row],[DailyCustAvg]]*30</f>
        <v>6300</v>
      </c>
      <c r="M5640" s="7">
        <f>(((RestaurantData[[#This Row],[FitScore]]/100)*RestaurantData[[#This Row],[DailyCustAvg]])/3.5)*30</f>
        <v>1350</v>
      </c>
      <c r="N5640">
        <v>40.618488390445997</v>
      </c>
      <c r="O5640">
        <v>-74.009296859993</v>
      </c>
      <c r="P5640">
        <v>310</v>
      </c>
      <c r="Q5640">
        <v>43</v>
      </c>
      <c r="R5640">
        <f>(RestaurantData[[#This Row],[MonthySales]]/1500)*0.07</f>
        <v>6.3000000000000014E-2</v>
      </c>
    </row>
    <row r="5641" spans="1:18" hidden="1" x14ac:dyDescent="0.3">
      <c r="A5641">
        <v>50048238</v>
      </c>
      <c r="B5641" s="1" t="s">
        <v>5829</v>
      </c>
      <c r="C5641" t="s">
        <v>4408</v>
      </c>
      <c r="D5641" s="2">
        <v>719</v>
      </c>
      <c r="E5641" s="1" t="s">
        <v>5830</v>
      </c>
      <c r="F5641" s="2">
        <v>11228</v>
      </c>
      <c r="G5641" s="3">
        <v>7188360836</v>
      </c>
      <c r="H5641" s="1" t="s">
        <v>16</v>
      </c>
      <c r="I5641" t="s">
        <v>17</v>
      </c>
      <c r="J5641">
        <v>79</v>
      </c>
      <c r="K5641">
        <v>203</v>
      </c>
      <c r="L5641" s="27">
        <f>RestaurantData[[#This Row],[DailyCustAvg]]*30</f>
        <v>6090</v>
      </c>
      <c r="M5641" s="7">
        <f>(((RestaurantData[[#This Row],[FitScore]]/100)*RestaurantData[[#This Row],[DailyCustAvg]])/3.5)*30</f>
        <v>1374.6</v>
      </c>
      <c r="N5641">
        <v>40.618574604773997</v>
      </c>
      <c r="O5641">
        <v>-74.021381725268995</v>
      </c>
      <c r="P5641">
        <v>310</v>
      </c>
      <c r="Q5641">
        <v>43</v>
      </c>
      <c r="R5641">
        <f>(RestaurantData[[#This Row],[MonthySales]]/1500)*0.07</f>
        <v>6.4148000000000011E-2</v>
      </c>
    </row>
    <row r="5642" spans="1:18" hidden="1" x14ac:dyDescent="0.3">
      <c r="A5642">
        <v>50098177</v>
      </c>
      <c r="B5642" s="1" t="s">
        <v>5822</v>
      </c>
      <c r="C5642" t="s">
        <v>4408</v>
      </c>
      <c r="D5642" s="2">
        <v>7002</v>
      </c>
      <c r="E5642" s="1" t="s">
        <v>5469</v>
      </c>
      <c r="F5642" s="2">
        <v>11228</v>
      </c>
      <c r="G5642" s="3">
        <v>7183335448</v>
      </c>
      <c r="H5642" s="1" t="s">
        <v>242</v>
      </c>
      <c r="I5642" t="s">
        <v>17</v>
      </c>
      <c r="J5642">
        <v>78</v>
      </c>
      <c r="K5642">
        <v>201</v>
      </c>
      <c r="L5642" s="27">
        <f>RestaurantData[[#This Row],[DailyCustAvg]]*30</f>
        <v>6030</v>
      </c>
      <c r="M5642" s="7">
        <f>(((RestaurantData[[#This Row],[FitScore]]/100)*RestaurantData[[#This Row],[DailyCustAvg]])/3.5)*30</f>
        <v>1343.8285714285714</v>
      </c>
      <c r="N5642">
        <v>40.628127713224004</v>
      </c>
      <c r="O5642">
        <v>-74.012983627048001</v>
      </c>
      <c r="P5642">
        <v>310</v>
      </c>
      <c r="Q5642">
        <v>43</v>
      </c>
      <c r="R5642">
        <f>(RestaurantData[[#This Row],[MonthySales]]/1500)*0.07</f>
        <v>6.2712000000000004E-2</v>
      </c>
    </row>
    <row r="5643" spans="1:18" hidden="1" x14ac:dyDescent="0.3">
      <c r="A5643">
        <v>50070330</v>
      </c>
      <c r="B5643" s="1" t="s">
        <v>5892</v>
      </c>
      <c r="C5643" t="s">
        <v>4408</v>
      </c>
      <c r="D5643" s="2">
        <v>7113</v>
      </c>
      <c r="E5643" s="1" t="s">
        <v>5469</v>
      </c>
      <c r="F5643" s="2">
        <v>11228</v>
      </c>
      <c r="G5643" s="3">
        <v>6462623431</v>
      </c>
      <c r="H5643" s="1" t="s">
        <v>242</v>
      </c>
      <c r="I5643" t="s">
        <v>17</v>
      </c>
      <c r="J5643">
        <v>77</v>
      </c>
      <c r="K5643">
        <v>192</v>
      </c>
      <c r="L5643" s="27">
        <f>RestaurantData[[#This Row],[DailyCustAvg]]*30</f>
        <v>5760</v>
      </c>
      <c r="M5643" s="7">
        <f>(((RestaurantData[[#This Row],[FitScore]]/100)*RestaurantData[[#This Row],[DailyCustAvg]])/3.5)*30</f>
        <v>1267.2</v>
      </c>
      <c r="N5643">
        <v>40.627603372206003</v>
      </c>
      <c r="O5643">
        <v>-74.013732851273005</v>
      </c>
      <c r="P5643">
        <v>310</v>
      </c>
      <c r="Q5643">
        <v>43</v>
      </c>
      <c r="R5643">
        <f>(RestaurantData[[#This Row],[MonthySales]]/1500)*0.07</f>
        <v>5.9136000000000008E-2</v>
      </c>
    </row>
    <row r="5644" spans="1:18" hidden="1" x14ac:dyDescent="0.3">
      <c r="A5644">
        <v>50084969</v>
      </c>
      <c r="B5644" s="1" t="s">
        <v>5999</v>
      </c>
      <c r="C5644" t="s">
        <v>4408</v>
      </c>
      <c r="D5644" s="2">
        <v>6604</v>
      </c>
      <c r="E5644" s="1" t="s">
        <v>5966</v>
      </c>
      <c r="F5644" s="2">
        <v>11204</v>
      </c>
      <c r="G5644" s="3">
        <v>7183531668</v>
      </c>
      <c r="H5644" s="1" t="s">
        <v>242</v>
      </c>
      <c r="I5644" t="s">
        <v>21</v>
      </c>
      <c r="J5644">
        <v>79</v>
      </c>
      <c r="K5644">
        <v>389</v>
      </c>
      <c r="L5644" s="27">
        <f>RestaurantData[[#This Row],[DailyCustAvg]]*30</f>
        <v>11670</v>
      </c>
      <c r="M5644" s="7">
        <f>(((RestaurantData[[#This Row],[FitScore]]/100)*RestaurantData[[#This Row],[DailyCustAvg]])/3.5)*30</f>
        <v>2634.0857142857144</v>
      </c>
      <c r="N5644">
        <v>40.613025277388999</v>
      </c>
      <c r="O5644">
        <v>-73.982297437748997</v>
      </c>
      <c r="P5644">
        <v>311</v>
      </c>
      <c r="Q5644">
        <v>47</v>
      </c>
      <c r="R5644">
        <f>(RestaurantData[[#This Row],[MonthySales]]/1500)*0.07</f>
        <v>0.12292400000000002</v>
      </c>
    </row>
    <row r="5645" spans="1:18" hidden="1" x14ac:dyDescent="0.3">
      <c r="A5645">
        <v>41692971</v>
      </c>
      <c r="B5645" s="1" t="s">
        <v>5965</v>
      </c>
      <c r="C5645" t="s">
        <v>4408</v>
      </c>
      <c r="D5645" s="2">
        <v>6625</v>
      </c>
      <c r="E5645" s="1" t="s">
        <v>5966</v>
      </c>
      <c r="F5645" s="2">
        <v>11204</v>
      </c>
      <c r="G5645" s="3">
        <v>7186212722</v>
      </c>
      <c r="H5645" s="1" t="s">
        <v>73</v>
      </c>
      <c r="I5645" t="s">
        <v>21</v>
      </c>
      <c r="J5645">
        <v>58</v>
      </c>
      <c r="K5645">
        <v>372</v>
      </c>
      <c r="L5645" s="27">
        <f>RestaurantData[[#This Row],[DailyCustAvg]]*30</f>
        <v>11160</v>
      </c>
      <c r="M5645" s="7">
        <f>(((RestaurantData[[#This Row],[FitScore]]/100)*RestaurantData[[#This Row],[DailyCustAvg]])/3.5)*30</f>
        <v>1849.3714285714286</v>
      </c>
      <c r="N5645">
        <v>40.612910011956998</v>
      </c>
      <c r="O5645">
        <v>-73.982398317038005</v>
      </c>
      <c r="P5645">
        <v>311</v>
      </c>
      <c r="Q5645">
        <v>44</v>
      </c>
      <c r="R5645">
        <f>(RestaurantData[[#This Row],[MonthySales]]/1500)*0.07</f>
        <v>8.630400000000002E-2</v>
      </c>
    </row>
    <row r="5646" spans="1:18" hidden="1" x14ac:dyDescent="0.3">
      <c r="A5646">
        <v>50060363</v>
      </c>
      <c r="B5646" s="1" t="s">
        <v>6035</v>
      </c>
      <c r="C5646" t="s">
        <v>4408</v>
      </c>
      <c r="D5646" s="2">
        <v>7116</v>
      </c>
      <c r="E5646" s="1" t="s">
        <v>5966</v>
      </c>
      <c r="F5646" s="2">
        <v>11204</v>
      </c>
      <c r="G5646" s="3">
        <v>7184839920</v>
      </c>
      <c r="H5646" s="1" t="s">
        <v>143</v>
      </c>
      <c r="I5646" t="s">
        <v>17</v>
      </c>
      <c r="J5646">
        <v>78</v>
      </c>
      <c r="K5646">
        <v>369</v>
      </c>
      <c r="L5646" s="27">
        <f>RestaurantData[[#This Row],[DailyCustAvg]]*30</f>
        <v>11070</v>
      </c>
      <c r="M5646" s="7">
        <f>(((RestaurantData[[#This Row],[FitScore]]/100)*RestaurantData[[#This Row],[DailyCustAvg]])/3.5)*30</f>
        <v>2467.0285714285715</v>
      </c>
      <c r="N5646">
        <v>40.610124464675998</v>
      </c>
      <c r="O5646">
        <v>-73.985305533406006</v>
      </c>
      <c r="P5646">
        <v>311</v>
      </c>
      <c r="Q5646">
        <v>44</v>
      </c>
      <c r="R5646">
        <f>(RestaurantData[[#This Row],[MonthySales]]/1500)*0.07</f>
        <v>0.11512800000000001</v>
      </c>
    </row>
    <row r="5647" spans="1:18" hidden="1" x14ac:dyDescent="0.3">
      <c r="A5647">
        <v>41331446</v>
      </c>
      <c r="B5647" s="1" t="s">
        <v>5977</v>
      </c>
      <c r="C5647" t="s">
        <v>4408</v>
      </c>
      <c r="D5647" s="2">
        <v>38</v>
      </c>
      <c r="E5647" s="1" t="s">
        <v>5971</v>
      </c>
      <c r="F5647" s="2">
        <v>11204</v>
      </c>
      <c r="G5647" s="3">
        <v>7182562200</v>
      </c>
      <c r="H5647" s="1" t="s">
        <v>127</v>
      </c>
      <c r="J5647">
        <v>51</v>
      </c>
      <c r="K5647">
        <v>362</v>
      </c>
      <c r="L5647" s="27">
        <f>RestaurantData[[#This Row],[DailyCustAvg]]*30</f>
        <v>10860</v>
      </c>
      <c r="M5647" s="7">
        <f>(((RestaurantData[[#This Row],[FitScore]]/100)*RestaurantData[[#This Row],[DailyCustAvg]])/3.5)*30</f>
        <v>1582.457142857143</v>
      </c>
      <c r="N5647">
        <v>40.610231294411001</v>
      </c>
      <c r="O5647">
        <v>-73.983702801906006</v>
      </c>
      <c r="P5647">
        <v>311</v>
      </c>
      <c r="Q5647">
        <v>44</v>
      </c>
      <c r="R5647">
        <f>(RestaurantData[[#This Row],[MonthySales]]/1500)*0.07</f>
        <v>7.3848000000000011E-2</v>
      </c>
    </row>
    <row r="5648" spans="1:18" hidden="1" x14ac:dyDescent="0.3">
      <c r="A5648">
        <v>50071949</v>
      </c>
      <c r="B5648" s="1" t="s">
        <v>6043</v>
      </c>
      <c r="C5648" t="s">
        <v>4408</v>
      </c>
      <c r="D5648" s="2">
        <v>6201</v>
      </c>
      <c r="E5648" s="1" t="s">
        <v>5973</v>
      </c>
      <c r="F5648" s="2">
        <v>11204</v>
      </c>
      <c r="G5648" s="3">
        <v>7182320525</v>
      </c>
      <c r="H5648" s="1" t="s">
        <v>242</v>
      </c>
      <c r="I5648" t="s">
        <v>21</v>
      </c>
      <c r="J5648">
        <v>59</v>
      </c>
      <c r="K5648">
        <v>354</v>
      </c>
      <c r="L5648" s="27">
        <f>RestaurantData[[#This Row],[DailyCustAvg]]*30</f>
        <v>10620</v>
      </c>
      <c r="M5648" s="7">
        <f>(((RestaurantData[[#This Row],[FitScore]]/100)*RestaurantData[[#This Row],[DailyCustAvg]])/3.5)*30</f>
        <v>1790.2285714285713</v>
      </c>
      <c r="N5648">
        <v>40.618147317281</v>
      </c>
      <c r="O5648">
        <v>-73.984147512164</v>
      </c>
      <c r="P5648">
        <v>311</v>
      </c>
      <c r="Q5648">
        <v>47</v>
      </c>
      <c r="R5648">
        <f>(RestaurantData[[#This Row],[MonthySales]]/1500)*0.07</f>
        <v>8.3544000000000007E-2</v>
      </c>
    </row>
    <row r="5649" spans="1:18" hidden="1" x14ac:dyDescent="0.3">
      <c r="A5649">
        <v>50078573</v>
      </c>
      <c r="B5649" s="1" t="s">
        <v>5963</v>
      </c>
      <c r="C5649" t="s">
        <v>4408</v>
      </c>
      <c r="D5649" s="2">
        <v>2216</v>
      </c>
      <c r="E5649" s="1" t="s">
        <v>5846</v>
      </c>
      <c r="F5649" s="2">
        <v>11204</v>
      </c>
      <c r="G5649" s="3">
        <v>3474924997</v>
      </c>
      <c r="H5649" s="1" t="s">
        <v>56</v>
      </c>
      <c r="I5649" t="s">
        <v>21</v>
      </c>
      <c r="J5649">
        <v>54</v>
      </c>
      <c r="K5649">
        <v>350</v>
      </c>
      <c r="L5649" s="27">
        <f>RestaurantData[[#This Row],[DailyCustAvg]]*30</f>
        <v>10500</v>
      </c>
      <c r="M5649" s="7">
        <f>(((RestaurantData[[#This Row],[FitScore]]/100)*RestaurantData[[#This Row],[DailyCustAvg]])/3.5)*30</f>
        <v>1620</v>
      </c>
      <c r="N5649">
        <v>40.613606976569002</v>
      </c>
      <c r="O5649">
        <v>-73.981076281636007</v>
      </c>
      <c r="P5649">
        <v>311</v>
      </c>
      <c r="Q5649">
        <v>44</v>
      </c>
      <c r="R5649">
        <f>(RestaurantData[[#This Row],[MonthySales]]/1500)*0.07</f>
        <v>7.5600000000000014E-2</v>
      </c>
    </row>
    <row r="5650" spans="1:18" hidden="1" x14ac:dyDescent="0.3">
      <c r="A5650">
        <v>50087994</v>
      </c>
      <c r="B5650" s="1" t="s">
        <v>6047</v>
      </c>
      <c r="C5650" t="s">
        <v>4408</v>
      </c>
      <c r="D5650" s="2">
        <v>6515</v>
      </c>
      <c r="E5650" s="1" t="s">
        <v>5956</v>
      </c>
      <c r="F5650" s="2">
        <v>11204</v>
      </c>
      <c r="G5650" s="3">
        <v>7187596300</v>
      </c>
      <c r="H5650" s="1" t="s">
        <v>242</v>
      </c>
      <c r="I5650" t="s">
        <v>17</v>
      </c>
      <c r="J5650">
        <v>62</v>
      </c>
      <c r="K5650">
        <v>348</v>
      </c>
      <c r="L5650" s="27">
        <f>RestaurantData[[#This Row],[DailyCustAvg]]*30</f>
        <v>10440</v>
      </c>
      <c r="M5650" s="7">
        <f>(((RestaurantData[[#This Row],[FitScore]]/100)*RestaurantData[[#This Row],[DailyCustAvg]])/3.5)*30</f>
        <v>1849.3714285714286</v>
      </c>
      <c r="N5650">
        <v>40.618968696411997</v>
      </c>
      <c r="O5650">
        <v>-73.990324856132005</v>
      </c>
      <c r="P5650">
        <v>311</v>
      </c>
      <c r="Q5650">
        <v>47</v>
      </c>
      <c r="R5650">
        <f>(RestaurantData[[#This Row],[MonthySales]]/1500)*0.07</f>
        <v>8.630400000000002E-2</v>
      </c>
    </row>
    <row r="5651" spans="1:18" hidden="1" x14ac:dyDescent="0.3">
      <c r="A5651">
        <v>41607908</v>
      </c>
      <c r="B5651" s="1" t="s">
        <v>6019</v>
      </c>
      <c r="C5651" t="s">
        <v>4408</v>
      </c>
      <c r="D5651" s="2">
        <v>6610</v>
      </c>
      <c r="E5651" s="1" t="s">
        <v>5966</v>
      </c>
      <c r="F5651" s="2">
        <v>11204</v>
      </c>
      <c r="G5651" s="3">
        <v>3473742645</v>
      </c>
      <c r="H5651" s="1" t="s">
        <v>68</v>
      </c>
      <c r="I5651" t="s">
        <v>21</v>
      </c>
      <c r="J5651">
        <v>77</v>
      </c>
      <c r="K5651">
        <v>346</v>
      </c>
      <c r="L5651" s="27">
        <f>RestaurantData[[#This Row],[DailyCustAvg]]*30</f>
        <v>10380</v>
      </c>
      <c r="M5651" s="7">
        <f>(((RestaurantData[[#This Row],[FitScore]]/100)*RestaurantData[[#This Row],[DailyCustAvg]])/3.5)*30</f>
        <v>2283.6000000000004</v>
      </c>
      <c r="N5651">
        <v>40.612945692502997</v>
      </c>
      <c r="O5651">
        <v>-73.982387502381002</v>
      </c>
      <c r="P5651">
        <v>311</v>
      </c>
      <c r="Q5651">
        <v>47</v>
      </c>
      <c r="R5651">
        <f>(RestaurantData[[#This Row],[MonthySales]]/1500)*0.07</f>
        <v>0.10656800000000002</v>
      </c>
    </row>
    <row r="5652" spans="1:18" hidden="1" x14ac:dyDescent="0.3">
      <c r="A5652">
        <v>50072380</v>
      </c>
      <c r="B5652" s="1" t="s">
        <v>2657</v>
      </c>
      <c r="C5652" t="s">
        <v>4408</v>
      </c>
      <c r="D5652" s="2">
        <v>6516</v>
      </c>
      <c r="E5652" s="1" t="s">
        <v>5956</v>
      </c>
      <c r="F5652" s="2">
        <v>11204</v>
      </c>
      <c r="G5652" s="3">
        <v>7182321629</v>
      </c>
      <c r="H5652" s="1" t="s">
        <v>16</v>
      </c>
      <c r="I5652" t="s">
        <v>21</v>
      </c>
      <c r="J5652">
        <v>65</v>
      </c>
      <c r="K5652">
        <v>345</v>
      </c>
      <c r="L5652" s="27">
        <f>RestaurantData[[#This Row],[DailyCustAvg]]*30</f>
        <v>10350</v>
      </c>
      <c r="M5652" s="7">
        <f>(((RestaurantData[[#This Row],[FitScore]]/100)*RestaurantData[[#This Row],[DailyCustAvg]])/3.5)*30</f>
        <v>1922.1428571428571</v>
      </c>
      <c r="N5652">
        <v>40.618968698539</v>
      </c>
      <c r="O5652">
        <v>-73.990350070580007</v>
      </c>
      <c r="P5652">
        <v>311</v>
      </c>
      <c r="Q5652">
        <v>38</v>
      </c>
      <c r="R5652">
        <f>(RestaurantData[[#This Row],[MonthySales]]/1500)*0.07</f>
        <v>8.9700000000000002E-2</v>
      </c>
    </row>
    <row r="5653" spans="1:18" hidden="1" x14ac:dyDescent="0.3">
      <c r="A5653">
        <v>50074019</v>
      </c>
      <c r="B5653" s="1" t="s">
        <v>6046</v>
      </c>
      <c r="C5653" t="s">
        <v>4408</v>
      </c>
      <c r="D5653" s="2">
        <v>6814</v>
      </c>
      <c r="E5653" s="1" t="s">
        <v>5956</v>
      </c>
      <c r="F5653" s="2">
        <v>11204</v>
      </c>
      <c r="G5653" s="3">
        <v>7182563618</v>
      </c>
      <c r="H5653" s="1" t="s">
        <v>168</v>
      </c>
      <c r="I5653" t="s">
        <v>17</v>
      </c>
      <c r="J5653">
        <v>59</v>
      </c>
      <c r="K5653">
        <v>345</v>
      </c>
      <c r="L5653" s="27">
        <f>RestaurantData[[#This Row],[DailyCustAvg]]*30</f>
        <v>10350</v>
      </c>
      <c r="M5653" s="7">
        <f>(((RestaurantData[[#This Row],[FitScore]]/100)*RestaurantData[[#This Row],[DailyCustAvg]])/3.5)*30</f>
        <v>1744.7142857142856</v>
      </c>
      <c r="N5653">
        <v>40.617247851719</v>
      </c>
      <c r="O5653">
        <v>-73.992086470230007</v>
      </c>
      <c r="P5653">
        <v>311</v>
      </c>
      <c r="Q5653">
        <v>43</v>
      </c>
      <c r="R5653">
        <f>(RestaurantData[[#This Row],[MonthySales]]/1500)*0.07</f>
        <v>8.1420000000000006E-2</v>
      </c>
    </row>
    <row r="5654" spans="1:18" hidden="1" x14ac:dyDescent="0.3">
      <c r="A5654">
        <v>50092855</v>
      </c>
      <c r="B5654" s="1" t="s">
        <v>6007</v>
      </c>
      <c r="C5654" t="s">
        <v>4408</v>
      </c>
      <c r="D5654" s="2">
        <v>6718</v>
      </c>
      <c r="E5654" s="1" t="s">
        <v>5966</v>
      </c>
      <c r="F5654" s="2">
        <v>11204</v>
      </c>
      <c r="G5654" s="3">
        <v>7182320833</v>
      </c>
      <c r="H5654" s="1" t="s">
        <v>242</v>
      </c>
      <c r="I5654" t="s">
        <v>17</v>
      </c>
      <c r="J5654">
        <v>51</v>
      </c>
      <c r="K5654">
        <v>342</v>
      </c>
      <c r="L5654" s="27">
        <f>RestaurantData[[#This Row],[DailyCustAvg]]*30</f>
        <v>10260</v>
      </c>
      <c r="M5654" s="7">
        <f>(((RestaurantData[[#This Row],[FitScore]]/100)*RestaurantData[[#This Row],[DailyCustAvg]])/3.5)*30</f>
        <v>1495.0285714285717</v>
      </c>
      <c r="N5654">
        <v>40.612306257020997</v>
      </c>
      <c r="O5654">
        <v>-73.983046783415006</v>
      </c>
      <c r="P5654">
        <v>311</v>
      </c>
      <c r="Q5654">
        <v>47</v>
      </c>
      <c r="R5654">
        <f>(RestaurantData[[#This Row],[MonthySales]]/1500)*0.07</f>
        <v>6.9768000000000024E-2</v>
      </c>
    </row>
    <row r="5655" spans="1:18" hidden="1" x14ac:dyDescent="0.3">
      <c r="A5655">
        <v>50064266</v>
      </c>
      <c r="B5655" s="1" t="s">
        <v>6058</v>
      </c>
      <c r="C5655" t="s">
        <v>4408</v>
      </c>
      <c r="D5655" s="2">
        <v>6305</v>
      </c>
      <c r="E5655" s="1" t="s">
        <v>5973</v>
      </c>
      <c r="F5655" s="2">
        <v>11204</v>
      </c>
      <c r="G5655" s="3">
        <v>9179393373</v>
      </c>
      <c r="H5655" s="1" t="s">
        <v>242</v>
      </c>
      <c r="I5655" t="s">
        <v>21</v>
      </c>
      <c r="J5655">
        <v>72</v>
      </c>
      <c r="K5655">
        <v>335</v>
      </c>
      <c r="L5655" s="27">
        <f>RestaurantData[[#This Row],[DailyCustAvg]]*30</f>
        <v>10050</v>
      </c>
      <c r="M5655" s="7">
        <f>(((RestaurantData[[#This Row],[FitScore]]/100)*RestaurantData[[#This Row],[DailyCustAvg]])/3.5)*30</f>
        <v>2067.4285714285716</v>
      </c>
      <c r="N5655">
        <v>40.617540805882001</v>
      </c>
      <c r="O5655">
        <v>-73.984781606414998</v>
      </c>
      <c r="P5655">
        <v>311</v>
      </c>
      <c r="Q5655">
        <v>47</v>
      </c>
      <c r="R5655">
        <f>(RestaurantData[[#This Row],[MonthySales]]/1500)*0.07</f>
        <v>9.648000000000001E-2</v>
      </c>
    </row>
    <row r="5656" spans="1:18" hidden="1" x14ac:dyDescent="0.3">
      <c r="A5656">
        <v>50004171</v>
      </c>
      <c r="B5656" s="1" t="s">
        <v>5972</v>
      </c>
      <c r="C5656" t="s">
        <v>4408</v>
      </c>
      <c r="D5656" s="2">
        <v>7203</v>
      </c>
      <c r="E5656" s="1" t="s">
        <v>5973</v>
      </c>
      <c r="F5656" s="2">
        <v>11204</v>
      </c>
      <c r="G5656" s="3">
        <v>7182364606</v>
      </c>
      <c r="H5656" s="1" t="s">
        <v>143</v>
      </c>
      <c r="I5656" t="s">
        <v>21</v>
      </c>
      <c r="J5656">
        <v>58</v>
      </c>
      <c r="K5656">
        <v>333</v>
      </c>
      <c r="L5656" s="27">
        <f>RestaurantData[[#This Row],[DailyCustAvg]]*30</f>
        <v>9990</v>
      </c>
      <c r="M5656" s="7">
        <f>(((RestaurantData[[#This Row],[FitScore]]/100)*RestaurantData[[#This Row],[DailyCustAvg]])/3.5)*30</f>
        <v>1655.485714285714</v>
      </c>
      <c r="N5656">
        <v>40.612460788843002</v>
      </c>
      <c r="O5656">
        <v>-73.990062878041996</v>
      </c>
      <c r="P5656">
        <v>311</v>
      </c>
      <c r="Q5656">
        <v>47</v>
      </c>
      <c r="R5656">
        <f>(RestaurantData[[#This Row],[MonthySales]]/1500)*0.07</f>
        <v>7.7255999999999991E-2</v>
      </c>
    </row>
    <row r="5657" spans="1:18" hidden="1" x14ac:dyDescent="0.3">
      <c r="A5657">
        <v>50082292</v>
      </c>
      <c r="B5657" s="1" t="s">
        <v>6052</v>
      </c>
      <c r="C5657" t="s">
        <v>4408</v>
      </c>
      <c r="D5657" s="2">
        <v>6308</v>
      </c>
      <c r="E5657" s="1" t="s">
        <v>5956</v>
      </c>
      <c r="F5657" s="2">
        <v>11204</v>
      </c>
      <c r="G5657" s="3">
        <v>3476279188</v>
      </c>
      <c r="H5657" s="1" t="s">
        <v>242</v>
      </c>
      <c r="I5657" t="s">
        <v>17</v>
      </c>
      <c r="J5657">
        <v>51</v>
      </c>
      <c r="K5657">
        <v>326</v>
      </c>
      <c r="L5657" s="27">
        <f>RestaurantData[[#This Row],[DailyCustAvg]]*30</f>
        <v>9780</v>
      </c>
      <c r="M5657" s="7">
        <f>(((RestaurantData[[#This Row],[FitScore]]/100)*RestaurantData[[#This Row],[DailyCustAvg]])/3.5)*30</f>
        <v>1425.0857142857142</v>
      </c>
      <c r="N5657">
        <v>40.62012689294</v>
      </c>
      <c r="O5657">
        <v>-73.989179211299003</v>
      </c>
      <c r="P5657">
        <v>311</v>
      </c>
      <c r="Q5657">
        <v>38</v>
      </c>
      <c r="R5657">
        <f>(RestaurantData[[#This Row],[MonthySales]]/1500)*0.07</f>
        <v>6.6504000000000008E-2</v>
      </c>
    </row>
    <row r="5658" spans="1:18" hidden="1" x14ac:dyDescent="0.3">
      <c r="A5658">
        <v>41632521</v>
      </c>
      <c r="B5658" s="1" t="s">
        <v>6036</v>
      </c>
      <c r="C5658" t="s">
        <v>4408</v>
      </c>
      <c r="D5658" s="2">
        <v>6422</v>
      </c>
      <c r="E5658" s="1" t="s">
        <v>5966</v>
      </c>
      <c r="F5658" s="2">
        <v>11204</v>
      </c>
      <c r="G5658" s="3">
        <v>7182597300</v>
      </c>
      <c r="H5658" s="1" t="s">
        <v>24</v>
      </c>
      <c r="I5658" t="s">
        <v>21</v>
      </c>
      <c r="J5658">
        <v>78</v>
      </c>
      <c r="K5658">
        <v>313</v>
      </c>
      <c r="L5658" s="27">
        <f>RestaurantData[[#This Row],[DailyCustAvg]]*30</f>
        <v>9390</v>
      </c>
      <c r="M5658" s="7">
        <f>(((RestaurantData[[#This Row],[FitScore]]/100)*RestaurantData[[#This Row],[DailyCustAvg]])/3.5)*30</f>
        <v>2092.6285714285714</v>
      </c>
      <c r="N5658">
        <v>40.614260224092</v>
      </c>
      <c r="O5658">
        <v>-73.981007661364998</v>
      </c>
      <c r="P5658">
        <v>311</v>
      </c>
      <c r="Q5658">
        <v>47</v>
      </c>
      <c r="R5658">
        <f>(RestaurantData[[#This Row],[MonthySales]]/1500)*0.07</f>
        <v>9.7656000000000007E-2</v>
      </c>
    </row>
    <row r="5659" spans="1:18" hidden="1" x14ac:dyDescent="0.3">
      <c r="A5659">
        <v>50056699</v>
      </c>
      <c r="B5659" s="1" t="s">
        <v>5990</v>
      </c>
      <c r="C5659" t="s">
        <v>4408</v>
      </c>
      <c r="D5659" s="2">
        <v>374</v>
      </c>
      <c r="E5659" s="1" t="s">
        <v>5991</v>
      </c>
      <c r="F5659" s="2">
        <v>11204</v>
      </c>
      <c r="G5659" s="3">
        <v>7184397012</v>
      </c>
      <c r="H5659" s="1" t="s">
        <v>29</v>
      </c>
      <c r="I5659" t="s">
        <v>17</v>
      </c>
      <c r="J5659">
        <v>52</v>
      </c>
      <c r="K5659">
        <v>311</v>
      </c>
      <c r="L5659" s="27">
        <f>RestaurantData[[#This Row],[DailyCustAvg]]*30</f>
        <v>9330</v>
      </c>
      <c r="M5659" s="7">
        <f>(((RestaurantData[[#This Row],[FitScore]]/100)*RestaurantData[[#This Row],[DailyCustAvg]])/3.5)*30</f>
        <v>1386.1714285714286</v>
      </c>
      <c r="N5659">
        <v>40.608711587419002</v>
      </c>
      <c r="O5659">
        <v>-73.973788221354994</v>
      </c>
      <c r="P5659">
        <v>311</v>
      </c>
      <c r="Q5659">
        <v>44</v>
      </c>
      <c r="R5659">
        <f>(RestaurantData[[#This Row],[MonthySales]]/1500)*0.07</f>
        <v>6.4688000000000009E-2</v>
      </c>
    </row>
    <row r="5660" spans="1:18" hidden="1" x14ac:dyDescent="0.3">
      <c r="A5660">
        <v>40597074</v>
      </c>
      <c r="B5660" s="1" t="s">
        <v>5979</v>
      </c>
      <c r="C5660" t="s">
        <v>4408</v>
      </c>
      <c r="D5660" s="2">
        <v>7111</v>
      </c>
      <c r="E5660" s="1" t="s">
        <v>5973</v>
      </c>
      <c r="F5660" s="2">
        <v>11204</v>
      </c>
      <c r="G5660" s="3">
        <v>7182323131</v>
      </c>
      <c r="H5660" s="1" t="s">
        <v>56</v>
      </c>
      <c r="I5660" t="s">
        <v>21</v>
      </c>
      <c r="J5660">
        <v>56</v>
      </c>
      <c r="K5660">
        <v>303</v>
      </c>
      <c r="L5660" s="27">
        <f>RestaurantData[[#This Row],[DailyCustAvg]]*30</f>
        <v>9090</v>
      </c>
      <c r="M5660" s="7">
        <f>(((RestaurantData[[#This Row],[FitScore]]/100)*RestaurantData[[#This Row],[DailyCustAvg]])/3.5)*30</f>
        <v>1454.4</v>
      </c>
      <c r="N5660">
        <v>40.612987738797997</v>
      </c>
      <c r="O5660">
        <v>-73.989515334813007</v>
      </c>
      <c r="P5660">
        <v>311</v>
      </c>
      <c r="Q5660">
        <v>47</v>
      </c>
      <c r="R5660">
        <f>(RestaurantData[[#This Row],[MonthySales]]/1500)*0.07</f>
        <v>6.7872000000000002E-2</v>
      </c>
    </row>
    <row r="5661" spans="1:18" hidden="1" x14ac:dyDescent="0.3">
      <c r="A5661">
        <v>50069420</v>
      </c>
      <c r="B5661" s="1" t="s">
        <v>6039</v>
      </c>
      <c r="C5661" t="s">
        <v>4408</v>
      </c>
      <c r="D5661" s="2">
        <v>2229</v>
      </c>
      <c r="E5661" s="1" t="s">
        <v>5846</v>
      </c>
      <c r="F5661" s="2">
        <v>11204</v>
      </c>
      <c r="G5661" s="3">
        <v>9176013221</v>
      </c>
      <c r="H5661" s="1" t="s">
        <v>1095</v>
      </c>
      <c r="I5661" t="s">
        <v>21</v>
      </c>
      <c r="J5661">
        <v>63</v>
      </c>
      <c r="K5661">
        <v>278</v>
      </c>
      <c r="L5661" s="27">
        <f>RestaurantData[[#This Row],[DailyCustAvg]]*30</f>
        <v>8340</v>
      </c>
      <c r="M5661" s="7">
        <f>(((RestaurantData[[#This Row],[FitScore]]/100)*RestaurantData[[#This Row],[DailyCustAvg]])/3.5)*30</f>
        <v>1501.2000000000003</v>
      </c>
      <c r="N5661">
        <v>40.613250048596001</v>
      </c>
      <c r="O5661">
        <v>-73.980446076204998</v>
      </c>
      <c r="P5661">
        <v>311</v>
      </c>
      <c r="Q5661">
        <v>44</v>
      </c>
      <c r="R5661">
        <f>(RestaurantData[[#This Row],[MonthySales]]/1500)*0.07</f>
        <v>7.0056000000000021E-2</v>
      </c>
    </row>
    <row r="5662" spans="1:18" hidden="1" x14ac:dyDescent="0.3">
      <c r="A5662">
        <v>50081955</v>
      </c>
      <c r="B5662" s="1" t="s">
        <v>6042</v>
      </c>
      <c r="C5662" t="s">
        <v>4408</v>
      </c>
      <c r="D5662" s="2">
        <v>7215</v>
      </c>
      <c r="E5662" s="1" t="s">
        <v>5956</v>
      </c>
      <c r="F5662" s="2">
        <v>11204</v>
      </c>
      <c r="G5662" s="3">
        <v>7182328866</v>
      </c>
      <c r="H5662" s="1" t="s">
        <v>242</v>
      </c>
      <c r="I5662" t="s">
        <v>17</v>
      </c>
      <c r="J5662">
        <v>77</v>
      </c>
      <c r="K5662">
        <v>275</v>
      </c>
      <c r="L5662" s="27">
        <f>RestaurantData[[#This Row],[DailyCustAvg]]*30</f>
        <v>8250</v>
      </c>
      <c r="M5662" s="7">
        <f>(((RestaurantData[[#This Row],[FitScore]]/100)*RestaurantData[[#This Row],[DailyCustAvg]])/3.5)*30</f>
        <v>1815</v>
      </c>
      <c r="N5662">
        <v>40.614978049130002</v>
      </c>
      <c r="O5662">
        <v>-73.994359506324997</v>
      </c>
      <c r="P5662">
        <v>311</v>
      </c>
      <c r="Q5662">
        <v>47</v>
      </c>
      <c r="R5662">
        <f>(RestaurantData[[#This Row],[MonthySales]]/1500)*0.07</f>
        <v>8.4700000000000011E-2</v>
      </c>
    </row>
    <row r="5663" spans="1:18" hidden="1" x14ac:dyDescent="0.3">
      <c r="A5663">
        <v>50100137</v>
      </c>
      <c r="B5663" s="1" t="s">
        <v>6015</v>
      </c>
      <c r="C5663" t="s">
        <v>4408</v>
      </c>
      <c r="D5663" s="2">
        <v>7006</v>
      </c>
      <c r="E5663" s="1" t="s">
        <v>5956</v>
      </c>
      <c r="F5663" s="2">
        <v>11204</v>
      </c>
      <c r="G5663" s="3">
        <v>9173785989</v>
      </c>
      <c r="H5663" s="1" t="s">
        <v>73</v>
      </c>
      <c r="I5663" t="s">
        <v>17</v>
      </c>
      <c r="J5663">
        <v>81</v>
      </c>
      <c r="K5663">
        <v>261</v>
      </c>
      <c r="L5663" s="27">
        <f>RestaurantData[[#This Row],[DailyCustAvg]]*30</f>
        <v>7830</v>
      </c>
      <c r="M5663" s="7">
        <f>(((RestaurantData[[#This Row],[FitScore]]/100)*RestaurantData[[#This Row],[DailyCustAvg]])/3.5)*30</f>
        <v>1812.0857142857146</v>
      </c>
      <c r="N5663">
        <v>40.616150009301002</v>
      </c>
      <c r="O5663">
        <v>-73.993199591475005</v>
      </c>
      <c r="P5663">
        <v>311</v>
      </c>
      <c r="Q5663">
        <v>43</v>
      </c>
      <c r="R5663">
        <f>(RestaurantData[[#This Row],[MonthySales]]/1500)*0.07</f>
        <v>8.4564000000000028E-2</v>
      </c>
    </row>
    <row r="5664" spans="1:18" hidden="1" x14ac:dyDescent="0.3">
      <c r="A5664">
        <v>50086408</v>
      </c>
      <c r="B5664" s="1" t="s">
        <v>296</v>
      </c>
      <c r="C5664" t="s">
        <v>4408</v>
      </c>
      <c r="D5664" s="2">
        <v>6313</v>
      </c>
      <c r="E5664" s="1" t="s">
        <v>5956</v>
      </c>
      <c r="F5664" s="2">
        <v>11204</v>
      </c>
      <c r="G5664" s="3">
        <v>7182321294</v>
      </c>
      <c r="H5664" s="1" t="s">
        <v>2033</v>
      </c>
      <c r="I5664" t="s">
        <v>21</v>
      </c>
      <c r="J5664">
        <v>65</v>
      </c>
      <c r="K5664">
        <v>256</v>
      </c>
      <c r="L5664" s="27">
        <f>RestaurantData[[#This Row],[DailyCustAvg]]*30</f>
        <v>7680</v>
      </c>
      <c r="M5664" s="7">
        <f>(((RestaurantData[[#This Row],[FitScore]]/100)*RestaurantData[[#This Row],[DailyCustAvg]])/3.5)*30</f>
        <v>1426.2857142857142</v>
      </c>
      <c r="N5664">
        <v>40.619964963514001</v>
      </c>
      <c r="O5664">
        <v>-73.989316118133999</v>
      </c>
      <c r="P5664">
        <v>311</v>
      </c>
      <c r="Q5664">
        <v>47</v>
      </c>
      <c r="R5664">
        <f>(RestaurantData[[#This Row],[MonthySales]]/1500)*0.07</f>
        <v>6.6560000000000008E-2</v>
      </c>
    </row>
    <row r="5665" spans="1:18" hidden="1" x14ac:dyDescent="0.3">
      <c r="A5665">
        <v>41156249</v>
      </c>
      <c r="B5665" s="1" t="s">
        <v>6024</v>
      </c>
      <c r="C5665" t="s">
        <v>4408</v>
      </c>
      <c r="D5665" s="2">
        <v>6112</v>
      </c>
      <c r="E5665" s="1" t="s">
        <v>5973</v>
      </c>
      <c r="F5665" s="2">
        <v>11204</v>
      </c>
      <c r="G5665" s="3">
        <v>3473329319</v>
      </c>
      <c r="H5665" s="1" t="s">
        <v>56</v>
      </c>
      <c r="I5665" t="s">
        <v>21</v>
      </c>
      <c r="J5665">
        <v>57</v>
      </c>
      <c r="K5665">
        <v>250</v>
      </c>
      <c r="L5665" s="27">
        <f>RestaurantData[[#This Row],[DailyCustAvg]]*30</f>
        <v>7500</v>
      </c>
      <c r="M5665" s="7">
        <f>(((RestaurantData[[#This Row],[FitScore]]/100)*RestaurantData[[#This Row],[DailyCustAvg]])/3.5)*30</f>
        <v>1221.4285714285716</v>
      </c>
      <c r="N5665">
        <v>40.618666009098</v>
      </c>
      <c r="O5665">
        <v>-73.983632295690995</v>
      </c>
      <c r="P5665">
        <v>311</v>
      </c>
      <c r="Q5665">
        <v>47</v>
      </c>
      <c r="R5665">
        <f>(RestaurantData[[#This Row],[MonthySales]]/1500)*0.07</f>
        <v>5.7000000000000016E-2</v>
      </c>
    </row>
    <row r="5666" spans="1:18" hidden="1" x14ac:dyDescent="0.3">
      <c r="A5666">
        <v>50098755</v>
      </c>
      <c r="B5666" s="1" t="s">
        <v>6000</v>
      </c>
      <c r="C5666" t="s">
        <v>4408</v>
      </c>
      <c r="D5666" s="2">
        <v>6712</v>
      </c>
      <c r="E5666" s="1" t="s">
        <v>5966</v>
      </c>
      <c r="F5666" s="2">
        <v>11204</v>
      </c>
      <c r="G5666" s="3">
        <v>7182329888</v>
      </c>
      <c r="H5666" s="1" t="s">
        <v>242</v>
      </c>
      <c r="I5666" t="s">
        <v>17</v>
      </c>
      <c r="J5666">
        <v>74</v>
      </c>
      <c r="K5666">
        <v>244</v>
      </c>
      <c r="L5666" s="27">
        <f>RestaurantData[[#This Row],[DailyCustAvg]]*30</f>
        <v>7320</v>
      </c>
      <c r="M5666" s="7">
        <f>(((RestaurantData[[#This Row],[FitScore]]/100)*RestaurantData[[#This Row],[DailyCustAvg]])/3.5)*30</f>
        <v>1547.6571428571428</v>
      </c>
      <c r="N5666">
        <v>40.612405054852999</v>
      </c>
      <c r="O5666">
        <v>-73.982949512098003</v>
      </c>
      <c r="P5666">
        <v>311</v>
      </c>
      <c r="Q5666">
        <v>47</v>
      </c>
      <c r="R5666">
        <f>(RestaurantData[[#This Row],[MonthySales]]/1500)*0.07</f>
        <v>7.222400000000001E-2</v>
      </c>
    </row>
    <row r="5667" spans="1:18" hidden="1" x14ac:dyDescent="0.3">
      <c r="A5667">
        <v>50101945</v>
      </c>
      <c r="B5667" s="1" t="s">
        <v>6038</v>
      </c>
      <c r="C5667" t="s">
        <v>4408</v>
      </c>
      <c r="D5667" s="2">
        <v>6417</v>
      </c>
      <c r="E5667" s="1" t="s">
        <v>5966</v>
      </c>
      <c r="F5667" s="2">
        <v>11204</v>
      </c>
      <c r="G5667" s="3">
        <v>7182690496</v>
      </c>
      <c r="H5667" s="1" t="s">
        <v>45</v>
      </c>
      <c r="I5667" t="s">
        <v>17</v>
      </c>
      <c r="J5667">
        <v>60</v>
      </c>
      <c r="K5667">
        <v>243</v>
      </c>
      <c r="L5667" s="27">
        <f>RestaurantData[[#This Row],[DailyCustAvg]]*30</f>
        <v>7290</v>
      </c>
      <c r="M5667" s="7">
        <f>(((RestaurantData[[#This Row],[FitScore]]/100)*RestaurantData[[#This Row],[DailyCustAvg]])/3.5)*30</f>
        <v>1249.7142857142856</v>
      </c>
      <c r="N5667">
        <v>40.61427394084</v>
      </c>
      <c r="O5667">
        <v>-73.980964435730002</v>
      </c>
      <c r="P5667">
        <v>311</v>
      </c>
      <c r="Q5667">
        <v>44</v>
      </c>
      <c r="R5667">
        <f>(RestaurantData[[#This Row],[MonthySales]]/1500)*0.07</f>
        <v>5.8320000000000004E-2</v>
      </c>
    </row>
    <row r="5668" spans="1:18" hidden="1" x14ac:dyDescent="0.3">
      <c r="A5668">
        <v>41548756</v>
      </c>
      <c r="B5668" s="1" t="s">
        <v>6011</v>
      </c>
      <c r="C5668" t="s">
        <v>4408</v>
      </c>
      <c r="D5668" s="2">
        <v>6224</v>
      </c>
      <c r="E5668" s="1" t="s">
        <v>5956</v>
      </c>
      <c r="F5668" s="2">
        <v>11204</v>
      </c>
      <c r="G5668" s="3">
        <v>7182326222</v>
      </c>
      <c r="H5668" s="1" t="s">
        <v>1095</v>
      </c>
      <c r="I5668" t="s">
        <v>21</v>
      </c>
      <c r="J5668">
        <v>66</v>
      </c>
      <c r="K5668">
        <v>241</v>
      </c>
      <c r="L5668" s="27">
        <f>RestaurantData[[#This Row],[DailyCustAvg]]*30</f>
        <v>7230</v>
      </c>
      <c r="M5668" s="7">
        <f>(((RestaurantData[[#This Row],[FitScore]]/100)*RestaurantData[[#This Row],[DailyCustAvg]])/3.5)*30</f>
        <v>1363.3714285714286</v>
      </c>
      <c r="N5668">
        <v>40.620686773750997</v>
      </c>
      <c r="O5668">
        <v>-73.988609979364995</v>
      </c>
      <c r="P5668">
        <v>311</v>
      </c>
      <c r="Q5668">
        <v>38</v>
      </c>
      <c r="R5668">
        <f>(RestaurantData[[#This Row],[MonthySales]]/1500)*0.07</f>
        <v>6.3624000000000014E-2</v>
      </c>
    </row>
    <row r="5669" spans="1:18" hidden="1" x14ac:dyDescent="0.3">
      <c r="A5669">
        <v>50056825</v>
      </c>
      <c r="B5669" s="1" t="s">
        <v>4460</v>
      </c>
      <c r="C5669" t="s">
        <v>4408</v>
      </c>
      <c r="D5669" s="2">
        <v>24</v>
      </c>
      <c r="E5669" s="1" t="s">
        <v>5971</v>
      </c>
      <c r="F5669" s="2">
        <v>11204</v>
      </c>
      <c r="G5669" s="3">
        <v>7185133220</v>
      </c>
      <c r="H5669" s="1" t="s">
        <v>202</v>
      </c>
      <c r="I5669" t="s">
        <v>17</v>
      </c>
      <c r="J5669">
        <v>50</v>
      </c>
      <c r="K5669">
        <v>228</v>
      </c>
      <c r="L5669" s="27">
        <f>RestaurantData[[#This Row],[DailyCustAvg]]*30</f>
        <v>6840</v>
      </c>
      <c r="M5669" s="7">
        <f>(((RestaurantData[[#This Row],[FitScore]]/100)*RestaurantData[[#This Row],[DailyCustAvg]])/3.5)*30</f>
        <v>977.14285714285711</v>
      </c>
      <c r="N5669">
        <v>40.610162763239998</v>
      </c>
      <c r="O5669">
        <v>-73.984336698023995</v>
      </c>
      <c r="P5669">
        <v>311</v>
      </c>
      <c r="Q5669">
        <v>44</v>
      </c>
      <c r="R5669">
        <f>(RestaurantData[[#This Row],[MonthySales]]/1500)*0.07</f>
        <v>4.5600000000000002E-2</v>
      </c>
    </row>
    <row r="5670" spans="1:18" hidden="1" x14ac:dyDescent="0.3">
      <c r="A5670">
        <v>50074602</v>
      </c>
      <c r="B5670" s="1" t="s">
        <v>6054</v>
      </c>
      <c r="C5670" t="s">
        <v>4408</v>
      </c>
      <c r="D5670" s="2">
        <v>7103</v>
      </c>
      <c r="E5670" s="1" t="s">
        <v>5956</v>
      </c>
      <c r="F5670" s="2">
        <v>11204</v>
      </c>
      <c r="G5670" s="3">
        <v>7188855391</v>
      </c>
      <c r="H5670" s="1" t="s">
        <v>114</v>
      </c>
      <c r="I5670" t="s">
        <v>17</v>
      </c>
      <c r="J5670">
        <v>50</v>
      </c>
      <c r="K5670">
        <v>228</v>
      </c>
      <c r="L5670" s="27">
        <f>RestaurantData[[#This Row],[DailyCustAvg]]*30</f>
        <v>6840</v>
      </c>
      <c r="M5670" s="7">
        <f>(((RestaurantData[[#This Row],[FitScore]]/100)*RestaurantData[[#This Row],[DailyCustAvg]])/3.5)*30</f>
        <v>977.14285714285711</v>
      </c>
      <c r="N5670">
        <v>40.615590103792997</v>
      </c>
      <c r="O5670">
        <v>-73.993736329000001</v>
      </c>
      <c r="P5670">
        <v>311</v>
      </c>
      <c r="Q5670">
        <v>47</v>
      </c>
      <c r="R5670">
        <f>(RestaurantData[[#This Row],[MonthySales]]/1500)*0.07</f>
        <v>4.5600000000000002E-2</v>
      </c>
    </row>
    <row r="5671" spans="1:18" hidden="1" x14ac:dyDescent="0.3">
      <c r="A5671">
        <v>41418367</v>
      </c>
      <c r="B5671" s="1" t="s">
        <v>5978</v>
      </c>
      <c r="C5671" t="s">
        <v>4408</v>
      </c>
      <c r="D5671" s="2">
        <v>6917</v>
      </c>
      <c r="E5671" s="1" t="s">
        <v>5956</v>
      </c>
      <c r="F5671" s="2">
        <v>11204</v>
      </c>
      <c r="G5671" s="3">
        <v>3475548899</v>
      </c>
      <c r="H5671" s="1" t="s">
        <v>56</v>
      </c>
      <c r="I5671" t="s">
        <v>21</v>
      </c>
      <c r="J5671">
        <v>82</v>
      </c>
      <c r="K5671">
        <v>227</v>
      </c>
      <c r="L5671" s="27">
        <f>RestaurantData[[#This Row],[DailyCustAvg]]*30</f>
        <v>6810</v>
      </c>
      <c r="M5671" s="7">
        <f>(((RestaurantData[[#This Row],[FitScore]]/100)*RestaurantData[[#This Row],[DailyCustAvg]])/3.5)*30</f>
        <v>1595.485714285714</v>
      </c>
      <c r="N5671">
        <v>40.616665995029997</v>
      </c>
      <c r="O5671">
        <v>-73.992652043939003</v>
      </c>
      <c r="P5671">
        <v>311</v>
      </c>
      <c r="Q5671">
        <v>47</v>
      </c>
      <c r="R5671">
        <f>(RestaurantData[[#This Row],[MonthySales]]/1500)*0.07</f>
        <v>7.4455999999999994E-2</v>
      </c>
    </row>
    <row r="5672" spans="1:18" hidden="1" x14ac:dyDescent="0.3">
      <c r="A5672">
        <v>41390570</v>
      </c>
      <c r="B5672" s="1" t="s">
        <v>5955</v>
      </c>
      <c r="C5672" t="s">
        <v>4408</v>
      </c>
      <c r="D5672" s="2">
        <v>6820</v>
      </c>
      <c r="E5672" s="1" t="s">
        <v>5956</v>
      </c>
      <c r="F5672" s="2">
        <v>11204</v>
      </c>
      <c r="G5672" s="3">
        <v>7182595399</v>
      </c>
      <c r="H5672" s="1" t="s">
        <v>73</v>
      </c>
      <c r="I5672" t="s">
        <v>17</v>
      </c>
      <c r="J5672">
        <v>72</v>
      </c>
      <c r="K5672">
        <v>225</v>
      </c>
      <c r="L5672" s="27">
        <f>RestaurantData[[#This Row],[DailyCustAvg]]*30</f>
        <v>6750</v>
      </c>
      <c r="M5672" s="7">
        <f>(((RestaurantData[[#This Row],[FitScore]]/100)*RestaurantData[[#This Row],[DailyCustAvg]])/3.5)*30</f>
        <v>1388.5714285714284</v>
      </c>
      <c r="N5672">
        <v>40.617225895179999</v>
      </c>
      <c r="O5672">
        <v>-73.992111686629997</v>
      </c>
      <c r="P5672">
        <v>311</v>
      </c>
      <c r="Q5672">
        <v>43</v>
      </c>
      <c r="R5672">
        <f>(RestaurantData[[#This Row],[MonthySales]]/1500)*0.07</f>
        <v>6.4799999999999996E-2</v>
      </c>
    </row>
    <row r="5673" spans="1:18" hidden="1" x14ac:dyDescent="0.3">
      <c r="A5673">
        <v>50074059</v>
      </c>
      <c r="B5673" s="1" t="s">
        <v>6032</v>
      </c>
      <c r="C5673" t="s">
        <v>4408</v>
      </c>
      <c r="D5673" s="2">
        <v>6401</v>
      </c>
      <c r="E5673" s="1" t="s">
        <v>5966</v>
      </c>
      <c r="F5673" s="2">
        <v>11204</v>
      </c>
      <c r="G5673" s="3">
        <v>7182369810</v>
      </c>
      <c r="H5673" s="1" t="s">
        <v>24</v>
      </c>
      <c r="I5673" t="s">
        <v>21</v>
      </c>
      <c r="J5673">
        <v>50</v>
      </c>
      <c r="K5673">
        <v>220</v>
      </c>
      <c r="L5673" s="27">
        <f>RestaurantData[[#This Row],[DailyCustAvg]]*30</f>
        <v>6600</v>
      </c>
      <c r="M5673" s="7">
        <f>(((RestaurantData[[#This Row],[FitScore]]/100)*RestaurantData[[#This Row],[DailyCustAvg]])/3.5)*30</f>
        <v>942.85714285714278</v>
      </c>
      <c r="N5673">
        <v>40.614345293253002</v>
      </c>
      <c r="O5673">
        <v>-73.980892379032994</v>
      </c>
      <c r="P5673">
        <v>311</v>
      </c>
      <c r="Q5673">
        <v>44</v>
      </c>
      <c r="R5673">
        <f>(RestaurantData[[#This Row],[MonthySales]]/1500)*0.07</f>
        <v>4.4000000000000004E-2</v>
      </c>
    </row>
    <row r="5674" spans="1:18" hidden="1" x14ac:dyDescent="0.3">
      <c r="A5674">
        <v>41644384</v>
      </c>
      <c r="B5674" s="1" t="s">
        <v>6057</v>
      </c>
      <c r="C5674" t="s">
        <v>4408</v>
      </c>
      <c r="D5674" s="2">
        <v>7222</v>
      </c>
      <c r="E5674" s="1" t="s">
        <v>5956</v>
      </c>
      <c r="F5674" s="2">
        <v>11204</v>
      </c>
      <c r="G5674" s="3">
        <v>7183313933</v>
      </c>
      <c r="H5674" s="1" t="s">
        <v>68</v>
      </c>
      <c r="I5674" t="s">
        <v>21</v>
      </c>
      <c r="J5674">
        <v>71</v>
      </c>
      <c r="K5674">
        <v>220</v>
      </c>
      <c r="L5674" s="27">
        <f>RestaurantData[[#This Row],[DailyCustAvg]]*30</f>
        <v>6600</v>
      </c>
      <c r="M5674" s="7">
        <f>(((RestaurantData[[#This Row],[FitScore]]/100)*RestaurantData[[#This Row],[DailyCustAvg]])/3.5)*30</f>
        <v>1338.8571428571429</v>
      </c>
      <c r="N5674">
        <v>40.614953348362</v>
      </c>
      <c r="O5674">
        <v>-73.994406332424006</v>
      </c>
      <c r="P5674">
        <v>311</v>
      </c>
      <c r="Q5674">
        <v>43</v>
      </c>
      <c r="R5674">
        <f>(RestaurantData[[#This Row],[MonthySales]]/1500)*0.07</f>
        <v>6.2480000000000008E-2</v>
      </c>
    </row>
    <row r="5675" spans="1:18" hidden="1" x14ac:dyDescent="0.3">
      <c r="A5675">
        <v>50085628</v>
      </c>
      <c r="B5675" s="1" t="s">
        <v>5959</v>
      </c>
      <c r="C5675" t="s">
        <v>4408</v>
      </c>
      <c r="D5675" s="2">
        <v>7116</v>
      </c>
      <c r="E5675" s="1" t="s">
        <v>5956</v>
      </c>
      <c r="F5675" s="2">
        <v>11204</v>
      </c>
      <c r="G5675" s="3">
        <v>3473746633</v>
      </c>
      <c r="H5675" s="1" t="s">
        <v>186</v>
      </c>
      <c r="I5675" t="s">
        <v>21</v>
      </c>
      <c r="J5675">
        <v>77</v>
      </c>
      <c r="K5675">
        <v>218</v>
      </c>
      <c r="L5675" s="27">
        <f>RestaurantData[[#This Row],[DailyCustAvg]]*30</f>
        <v>6540</v>
      </c>
      <c r="M5675" s="7">
        <f>(((RestaurantData[[#This Row],[FitScore]]/100)*RestaurantData[[#This Row],[DailyCustAvg]])/3.5)*30</f>
        <v>1438.8</v>
      </c>
      <c r="N5675">
        <v>40.615543446366999</v>
      </c>
      <c r="O5675">
        <v>-73.993808370964004</v>
      </c>
      <c r="P5675">
        <v>311</v>
      </c>
      <c r="Q5675">
        <v>43</v>
      </c>
      <c r="R5675">
        <f>(RestaurantData[[#This Row],[MonthySales]]/1500)*0.07</f>
        <v>6.7144000000000009E-2</v>
      </c>
    </row>
    <row r="5676" spans="1:18" hidden="1" x14ac:dyDescent="0.3">
      <c r="A5676">
        <v>50086687</v>
      </c>
      <c r="B5676" s="1" t="s">
        <v>5960</v>
      </c>
      <c r="C5676" t="s">
        <v>4408</v>
      </c>
      <c r="D5676" s="2">
        <v>6915</v>
      </c>
      <c r="E5676" s="1" t="s">
        <v>5956</v>
      </c>
      <c r="F5676" s="2">
        <v>11204</v>
      </c>
      <c r="G5676" s="3">
        <v>3473746995</v>
      </c>
      <c r="H5676" s="1" t="s">
        <v>73</v>
      </c>
      <c r="I5676" t="s">
        <v>17</v>
      </c>
      <c r="J5676">
        <v>65</v>
      </c>
      <c r="K5676">
        <v>204</v>
      </c>
      <c r="L5676" s="27">
        <f>RestaurantData[[#This Row],[DailyCustAvg]]*30</f>
        <v>6120</v>
      </c>
      <c r="M5676" s="7">
        <f>(((RestaurantData[[#This Row],[FitScore]]/100)*RestaurantData[[#This Row],[DailyCustAvg]])/3.5)*30</f>
        <v>1136.5714285714287</v>
      </c>
      <c r="N5676">
        <v>40.616674228690002</v>
      </c>
      <c r="O5676">
        <v>-73.992641237209995</v>
      </c>
      <c r="P5676">
        <v>311</v>
      </c>
      <c r="Q5676">
        <v>47</v>
      </c>
      <c r="R5676">
        <f>(RestaurantData[[#This Row],[MonthySales]]/1500)*0.07</f>
        <v>5.3040000000000011E-2</v>
      </c>
    </row>
    <row r="5677" spans="1:18" hidden="1" x14ac:dyDescent="0.3">
      <c r="A5677">
        <v>50100797</v>
      </c>
      <c r="B5677" s="1" t="s">
        <v>6020</v>
      </c>
      <c r="C5677" t="s">
        <v>4408</v>
      </c>
      <c r="D5677" s="2">
        <v>9000</v>
      </c>
      <c r="E5677" s="1" t="s">
        <v>5966</v>
      </c>
      <c r="F5677" s="2">
        <v>11214</v>
      </c>
      <c r="G5677" s="3">
        <v>7187690001</v>
      </c>
      <c r="H5677" s="1" t="s">
        <v>16</v>
      </c>
      <c r="I5677" t="s">
        <v>17</v>
      </c>
      <c r="J5677">
        <v>65</v>
      </c>
      <c r="K5677">
        <v>377</v>
      </c>
      <c r="L5677" s="27">
        <f>RestaurantData[[#This Row],[DailyCustAvg]]*30</f>
        <v>11310</v>
      </c>
      <c r="M5677" s="7">
        <f>(((RestaurantData[[#This Row],[FitScore]]/100)*RestaurantData[[#This Row],[DailyCustAvg]])/3.5)*30</f>
        <v>2100.4285714285716</v>
      </c>
      <c r="N5677">
        <v>40.595001629400002</v>
      </c>
      <c r="O5677">
        <v>-74.001033419871007</v>
      </c>
      <c r="P5677">
        <v>311</v>
      </c>
      <c r="Q5677">
        <v>43</v>
      </c>
      <c r="R5677">
        <f>(RestaurantData[[#This Row],[MonthySales]]/1500)*0.07</f>
        <v>9.802000000000001E-2</v>
      </c>
    </row>
    <row r="5678" spans="1:18" hidden="1" x14ac:dyDescent="0.3">
      <c r="A5678">
        <v>50079626</v>
      </c>
      <c r="B5678" s="1" t="s">
        <v>6026</v>
      </c>
      <c r="C5678" t="s">
        <v>4408</v>
      </c>
      <c r="D5678" s="2">
        <v>7617</v>
      </c>
      <c r="E5678" s="1" t="s">
        <v>5969</v>
      </c>
      <c r="F5678" s="2">
        <v>11214</v>
      </c>
      <c r="G5678" s="3">
        <v>7183318833</v>
      </c>
      <c r="H5678" s="1" t="s">
        <v>242</v>
      </c>
      <c r="I5678" t="s">
        <v>21</v>
      </c>
      <c r="J5678">
        <v>59</v>
      </c>
      <c r="K5678">
        <v>376</v>
      </c>
      <c r="L5678" s="27">
        <f>RestaurantData[[#This Row],[DailyCustAvg]]*30</f>
        <v>11280</v>
      </c>
      <c r="M5678" s="7">
        <f>(((RestaurantData[[#This Row],[FitScore]]/100)*RestaurantData[[#This Row],[DailyCustAvg]])/3.5)*30</f>
        <v>1901.485714285714</v>
      </c>
      <c r="N5678">
        <v>40.614733901942998</v>
      </c>
      <c r="O5678">
        <v>-74.000234119248006</v>
      </c>
      <c r="P5678">
        <v>311</v>
      </c>
      <c r="Q5678">
        <v>43</v>
      </c>
      <c r="R5678">
        <f>(RestaurantData[[#This Row],[MonthySales]]/1500)*0.07</f>
        <v>8.8735999999999995E-2</v>
      </c>
    </row>
    <row r="5679" spans="1:18" hidden="1" x14ac:dyDescent="0.3">
      <c r="A5679">
        <v>50005523</v>
      </c>
      <c r="B5679" s="1" t="s">
        <v>5968</v>
      </c>
      <c r="C5679" t="s">
        <v>4408</v>
      </c>
      <c r="D5679" s="2">
        <v>7501</v>
      </c>
      <c r="E5679" s="1" t="s">
        <v>5969</v>
      </c>
      <c r="F5679" s="2">
        <v>11214</v>
      </c>
      <c r="G5679" s="3">
        <v>7182321404</v>
      </c>
      <c r="H5679" s="1" t="s">
        <v>16</v>
      </c>
      <c r="I5679" t="s">
        <v>21</v>
      </c>
      <c r="J5679">
        <v>61</v>
      </c>
      <c r="K5679">
        <v>370</v>
      </c>
      <c r="L5679" s="27">
        <f>RestaurantData[[#This Row],[DailyCustAvg]]*30</f>
        <v>11100</v>
      </c>
      <c r="M5679" s="7">
        <f>(((RestaurantData[[#This Row],[FitScore]]/100)*RestaurantData[[#This Row],[DailyCustAvg]])/3.5)*30</f>
        <v>1934.5714285714284</v>
      </c>
      <c r="N5679">
        <v>40.615647915583999</v>
      </c>
      <c r="O5679">
        <v>-73.999967583043002</v>
      </c>
      <c r="P5679">
        <v>311</v>
      </c>
      <c r="Q5679">
        <v>43</v>
      </c>
      <c r="R5679">
        <f>(RestaurantData[[#This Row],[MonthySales]]/1500)*0.07</f>
        <v>9.0279999999999999E-2</v>
      </c>
    </row>
    <row r="5680" spans="1:18" hidden="1" x14ac:dyDescent="0.3">
      <c r="A5680">
        <v>50006613</v>
      </c>
      <c r="B5680" s="1" t="s">
        <v>3765</v>
      </c>
      <c r="C5680" t="s">
        <v>4408</v>
      </c>
      <c r="D5680" s="2">
        <v>2008</v>
      </c>
      <c r="E5680" s="1" t="s">
        <v>5983</v>
      </c>
      <c r="F5680" s="2">
        <v>11214</v>
      </c>
      <c r="G5680" s="3">
        <v>7189466377</v>
      </c>
      <c r="H5680" s="1" t="s">
        <v>242</v>
      </c>
      <c r="I5680" t="s">
        <v>17</v>
      </c>
      <c r="J5680">
        <v>60</v>
      </c>
      <c r="K5680">
        <v>366</v>
      </c>
      <c r="L5680" s="27">
        <f>RestaurantData[[#This Row],[DailyCustAvg]]*30</f>
        <v>10980</v>
      </c>
      <c r="M5680" s="7">
        <f>(((RestaurantData[[#This Row],[FitScore]]/100)*RestaurantData[[#This Row],[DailyCustAvg]])/3.5)*30</f>
        <v>1882.2857142857142</v>
      </c>
      <c r="N5680">
        <v>40.600021820705003</v>
      </c>
      <c r="O5680">
        <v>-74.002571141047</v>
      </c>
      <c r="P5680">
        <v>311</v>
      </c>
      <c r="Q5680">
        <v>43</v>
      </c>
      <c r="R5680">
        <f>(RestaurantData[[#This Row],[MonthySales]]/1500)*0.07</f>
        <v>8.7840000000000015E-2</v>
      </c>
    </row>
    <row r="5681" spans="1:18" hidden="1" x14ac:dyDescent="0.3">
      <c r="A5681">
        <v>50037026</v>
      </c>
      <c r="B5681" s="1" t="s">
        <v>3558</v>
      </c>
      <c r="C5681" t="s">
        <v>4408</v>
      </c>
      <c r="D5681" s="2">
        <v>1654</v>
      </c>
      <c r="E5681" s="1" t="s">
        <v>5830</v>
      </c>
      <c r="F5681" s="2">
        <v>11214</v>
      </c>
      <c r="G5681" s="3">
        <v>7182567272</v>
      </c>
      <c r="H5681" s="1" t="s">
        <v>202</v>
      </c>
      <c r="I5681" t="s">
        <v>17</v>
      </c>
      <c r="J5681">
        <v>56</v>
      </c>
      <c r="K5681">
        <v>366</v>
      </c>
      <c r="L5681" s="27">
        <f>RestaurantData[[#This Row],[DailyCustAvg]]*30</f>
        <v>10980</v>
      </c>
      <c r="M5681" s="7">
        <f>(((RestaurantData[[#This Row],[FitScore]]/100)*RestaurantData[[#This Row],[DailyCustAvg]])/3.5)*30</f>
        <v>1756.8000000000002</v>
      </c>
      <c r="N5681">
        <v>40.609315534616997</v>
      </c>
      <c r="O5681">
        <v>-74.006075799879994</v>
      </c>
      <c r="P5681">
        <v>311</v>
      </c>
      <c r="Q5681">
        <v>43</v>
      </c>
      <c r="R5681">
        <f>(RestaurantData[[#This Row],[MonthySales]]/1500)*0.07</f>
        <v>8.1984000000000015E-2</v>
      </c>
    </row>
    <row r="5682" spans="1:18" hidden="1" x14ac:dyDescent="0.3">
      <c r="A5682">
        <v>41503209</v>
      </c>
      <c r="B5682" s="1" t="s">
        <v>652</v>
      </c>
      <c r="C5682" t="s">
        <v>4408</v>
      </c>
      <c r="D5682" s="2">
        <v>2322</v>
      </c>
      <c r="E5682" s="1" t="s">
        <v>5830</v>
      </c>
      <c r="F5682" s="2">
        <v>11214</v>
      </c>
      <c r="G5682" s="3">
        <v>7182650888</v>
      </c>
      <c r="H5682" s="1" t="s">
        <v>242</v>
      </c>
      <c r="I5682" t="s">
        <v>17</v>
      </c>
      <c r="J5682">
        <v>50</v>
      </c>
      <c r="K5682">
        <v>363</v>
      </c>
      <c r="L5682" s="27">
        <f>RestaurantData[[#This Row],[DailyCustAvg]]*30</f>
        <v>10890</v>
      </c>
      <c r="M5682" s="7">
        <f>(((RestaurantData[[#This Row],[FitScore]]/100)*RestaurantData[[#This Row],[DailyCustAvg]])/3.5)*30</f>
        <v>1555.7142857142856</v>
      </c>
      <c r="N5682">
        <v>40.600271280484002</v>
      </c>
      <c r="O5682">
        <v>-73.991116206214997</v>
      </c>
      <c r="P5682">
        <v>311</v>
      </c>
      <c r="Q5682">
        <v>47</v>
      </c>
      <c r="R5682">
        <f>(RestaurantData[[#This Row],[MonthySales]]/1500)*0.07</f>
        <v>7.2600000000000012E-2</v>
      </c>
    </row>
    <row r="5683" spans="1:18" hidden="1" x14ac:dyDescent="0.3">
      <c r="A5683">
        <v>50091461</v>
      </c>
      <c r="B5683" s="1" t="s">
        <v>5970</v>
      </c>
      <c r="C5683" t="s">
        <v>4408</v>
      </c>
      <c r="D5683" s="2">
        <v>2172</v>
      </c>
      <c r="E5683" s="1" t="s">
        <v>5830</v>
      </c>
      <c r="F5683" s="2">
        <v>11214</v>
      </c>
      <c r="G5683" s="3">
        <v>7186698288</v>
      </c>
      <c r="H5683" s="1" t="s">
        <v>186</v>
      </c>
      <c r="I5683" t="s">
        <v>21</v>
      </c>
      <c r="J5683">
        <v>55</v>
      </c>
      <c r="K5683">
        <v>358</v>
      </c>
      <c r="L5683" s="27">
        <f>RestaurantData[[#This Row],[DailyCustAvg]]*30</f>
        <v>10740</v>
      </c>
      <c r="M5683" s="7">
        <f>(((RestaurantData[[#This Row],[FitScore]]/100)*RestaurantData[[#This Row],[DailyCustAvg]])/3.5)*30</f>
        <v>1687.7142857142858</v>
      </c>
      <c r="N5683">
        <v>40.602244986091002</v>
      </c>
      <c r="O5683">
        <v>-73.994324574596007</v>
      </c>
      <c r="P5683">
        <v>311</v>
      </c>
      <c r="Q5683">
        <v>47</v>
      </c>
      <c r="R5683">
        <f>(RestaurantData[[#This Row],[MonthySales]]/1500)*0.07</f>
        <v>7.8760000000000011E-2</v>
      </c>
    </row>
    <row r="5684" spans="1:18" hidden="1" x14ac:dyDescent="0.3">
      <c r="A5684">
        <v>41699945</v>
      </c>
      <c r="B5684" s="1" t="s">
        <v>6016</v>
      </c>
      <c r="C5684" t="s">
        <v>4408</v>
      </c>
      <c r="D5684" s="2">
        <v>1761</v>
      </c>
      <c r="E5684" s="1" t="s">
        <v>5981</v>
      </c>
      <c r="F5684" s="2">
        <v>11214</v>
      </c>
      <c r="G5684" s="3">
        <v>7182597160</v>
      </c>
      <c r="H5684" s="1" t="s">
        <v>242</v>
      </c>
      <c r="I5684" t="s">
        <v>17</v>
      </c>
      <c r="J5684">
        <v>67</v>
      </c>
      <c r="K5684">
        <v>352</v>
      </c>
      <c r="L5684" s="27">
        <f>RestaurantData[[#This Row],[DailyCustAvg]]*30</f>
        <v>10560</v>
      </c>
      <c r="M5684" s="7">
        <f>(((RestaurantData[[#This Row],[FitScore]]/100)*RestaurantData[[#This Row],[DailyCustAvg]])/3.5)*30</f>
        <v>2021.4857142857145</v>
      </c>
      <c r="N5684">
        <v>40.604193730855997</v>
      </c>
      <c r="O5684">
        <v>-74.006669540502003</v>
      </c>
      <c r="P5684">
        <v>311</v>
      </c>
      <c r="Q5684">
        <v>43</v>
      </c>
      <c r="R5684">
        <f>(RestaurantData[[#This Row],[MonthySales]]/1500)*0.07</f>
        <v>9.4336000000000017E-2</v>
      </c>
    </row>
    <row r="5685" spans="1:18" hidden="1" x14ac:dyDescent="0.3">
      <c r="A5685">
        <v>50092285</v>
      </c>
      <c r="B5685" s="1" t="s">
        <v>5997</v>
      </c>
      <c r="C5685" t="s">
        <v>4408</v>
      </c>
      <c r="D5685" s="2">
        <v>7802</v>
      </c>
      <c r="E5685" s="1" t="s">
        <v>5969</v>
      </c>
      <c r="F5685" s="2">
        <v>11214</v>
      </c>
      <c r="G5685" s="3">
        <v>3472272888</v>
      </c>
      <c r="H5685" s="1" t="s">
        <v>56</v>
      </c>
      <c r="I5685" t="s">
        <v>21</v>
      </c>
      <c r="J5685">
        <v>72</v>
      </c>
      <c r="K5685">
        <v>346</v>
      </c>
      <c r="L5685" s="27">
        <f>RestaurantData[[#This Row],[DailyCustAvg]]*30</f>
        <v>10380</v>
      </c>
      <c r="M5685" s="7">
        <f>(((RestaurantData[[#This Row],[FitScore]]/100)*RestaurantData[[#This Row],[DailyCustAvg]])/3.5)*30</f>
        <v>2135.3142857142857</v>
      </c>
      <c r="N5685">
        <v>40.61326269536</v>
      </c>
      <c r="O5685">
        <v>-74.000673528166004</v>
      </c>
      <c r="P5685">
        <v>311</v>
      </c>
      <c r="Q5685">
        <v>43</v>
      </c>
      <c r="R5685">
        <f>(RestaurantData[[#This Row],[MonthySales]]/1500)*0.07</f>
        <v>9.9648000000000014E-2</v>
      </c>
    </row>
    <row r="5686" spans="1:18" hidden="1" x14ac:dyDescent="0.3">
      <c r="A5686">
        <v>50060371</v>
      </c>
      <c r="B5686" s="1" t="s">
        <v>5616</v>
      </c>
      <c r="C5686" t="s">
        <v>4408</v>
      </c>
      <c r="D5686" s="2">
        <v>7824</v>
      </c>
      <c r="E5686" s="1" t="s">
        <v>5973</v>
      </c>
      <c r="F5686" s="2">
        <v>11214</v>
      </c>
      <c r="G5686" s="3">
        <v>7182563838</v>
      </c>
      <c r="H5686" s="1" t="s">
        <v>242</v>
      </c>
      <c r="I5686" t="s">
        <v>17</v>
      </c>
      <c r="J5686">
        <v>51</v>
      </c>
      <c r="K5686">
        <v>339</v>
      </c>
      <c r="L5686" s="27">
        <f>RestaurantData[[#This Row],[DailyCustAvg]]*30</f>
        <v>10170</v>
      </c>
      <c r="M5686" s="7">
        <f>(((RestaurantData[[#This Row],[FitScore]]/100)*RestaurantData[[#This Row],[DailyCustAvg]])/3.5)*30</f>
        <v>1481.9142857142858</v>
      </c>
      <c r="N5686">
        <v>40.608939489668003</v>
      </c>
      <c r="O5686">
        <v>-73.993751361478999</v>
      </c>
      <c r="P5686">
        <v>311</v>
      </c>
      <c r="Q5686">
        <v>47</v>
      </c>
      <c r="R5686">
        <f>(RestaurantData[[#This Row],[MonthySales]]/1500)*0.07</f>
        <v>6.9156000000000009E-2</v>
      </c>
    </row>
    <row r="5687" spans="1:18" hidden="1" x14ac:dyDescent="0.3">
      <c r="A5687">
        <v>50090224</v>
      </c>
      <c r="B5687" s="1" t="s">
        <v>5958</v>
      </c>
      <c r="C5687" t="s">
        <v>4408</v>
      </c>
      <c r="D5687" s="2">
        <v>8732</v>
      </c>
      <c r="E5687" s="1" t="s">
        <v>5956</v>
      </c>
      <c r="F5687" s="2">
        <v>11214</v>
      </c>
      <c r="G5687" s="3">
        <v>9179232338</v>
      </c>
      <c r="H5687" s="1" t="s">
        <v>626</v>
      </c>
      <c r="I5687" t="s">
        <v>17</v>
      </c>
      <c r="J5687">
        <v>54</v>
      </c>
      <c r="K5687">
        <v>335</v>
      </c>
      <c r="L5687" s="27">
        <f>RestaurantData[[#This Row],[DailyCustAvg]]*30</f>
        <v>10050</v>
      </c>
      <c r="M5687" s="7">
        <f>(((RestaurantData[[#This Row],[FitScore]]/100)*RestaurantData[[#This Row],[DailyCustAvg]])/3.5)*30</f>
        <v>1550.5714285714287</v>
      </c>
      <c r="N5687">
        <v>40.604627473576997</v>
      </c>
      <c r="O5687">
        <v>-74.005409133456993</v>
      </c>
      <c r="P5687">
        <v>311</v>
      </c>
      <c r="Q5687">
        <v>43</v>
      </c>
      <c r="R5687">
        <f>(RestaurantData[[#This Row],[MonthySales]]/1500)*0.07</f>
        <v>7.2360000000000008E-2</v>
      </c>
    </row>
    <row r="5688" spans="1:18" hidden="1" x14ac:dyDescent="0.3">
      <c r="A5688">
        <v>50097256</v>
      </c>
      <c r="B5688" s="1" t="s">
        <v>6029</v>
      </c>
      <c r="C5688" t="s">
        <v>4408</v>
      </c>
      <c r="D5688" s="2">
        <v>8604</v>
      </c>
      <c r="E5688" s="1" t="s">
        <v>5966</v>
      </c>
      <c r="F5688" s="2">
        <v>11214</v>
      </c>
      <c r="G5688" s="3">
        <v>6467326864</v>
      </c>
      <c r="H5688" s="1" t="s">
        <v>16</v>
      </c>
      <c r="I5688" t="s">
        <v>21</v>
      </c>
      <c r="J5688">
        <v>74</v>
      </c>
      <c r="K5688">
        <v>334</v>
      </c>
      <c r="L5688" s="27">
        <f>RestaurantData[[#This Row],[DailyCustAvg]]*30</f>
        <v>10020</v>
      </c>
      <c r="M5688" s="7">
        <f>(((RestaurantData[[#This Row],[FitScore]]/100)*RestaurantData[[#This Row],[DailyCustAvg]])/3.5)*30</f>
        <v>2118.5142857142855</v>
      </c>
      <c r="N5688">
        <v>40.601632889621001</v>
      </c>
      <c r="O5688">
        <v>-73.994144570570995</v>
      </c>
      <c r="P5688">
        <v>311</v>
      </c>
      <c r="Q5688">
        <v>47</v>
      </c>
      <c r="R5688">
        <f>(RestaurantData[[#This Row],[MonthySales]]/1500)*0.07</f>
        <v>9.8863999999999994E-2</v>
      </c>
    </row>
    <row r="5689" spans="1:18" hidden="1" x14ac:dyDescent="0.3">
      <c r="A5689">
        <v>41568650</v>
      </c>
      <c r="B5689" s="1" t="s">
        <v>5964</v>
      </c>
      <c r="C5689" t="s">
        <v>4408</v>
      </c>
      <c r="D5689" s="2">
        <v>1936</v>
      </c>
      <c r="E5689" s="1" t="s">
        <v>5830</v>
      </c>
      <c r="F5689" s="2">
        <v>11214</v>
      </c>
      <c r="G5689" s="3">
        <v>7182341954</v>
      </c>
      <c r="H5689" s="1" t="s">
        <v>212</v>
      </c>
      <c r="I5689" t="s">
        <v>17</v>
      </c>
      <c r="J5689">
        <v>69</v>
      </c>
      <c r="K5689">
        <v>333</v>
      </c>
      <c r="L5689" s="27">
        <f>RestaurantData[[#This Row],[DailyCustAvg]]*30</f>
        <v>9990</v>
      </c>
      <c r="M5689" s="7">
        <f>(((RestaurantData[[#This Row],[FitScore]]/100)*RestaurantData[[#This Row],[DailyCustAvg]])/3.5)*30</f>
        <v>1969.4571428571428</v>
      </c>
      <c r="N5689">
        <v>40.605363203162</v>
      </c>
      <c r="O5689">
        <v>-73.999546232786003</v>
      </c>
      <c r="P5689">
        <v>311</v>
      </c>
      <c r="Q5689">
        <v>47</v>
      </c>
      <c r="R5689">
        <f>(RestaurantData[[#This Row],[MonthySales]]/1500)*0.07</f>
        <v>9.1908000000000004E-2</v>
      </c>
    </row>
    <row r="5690" spans="1:18" hidden="1" x14ac:dyDescent="0.3">
      <c r="A5690">
        <v>50060557</v>
      </c>
      <c r="B5690" s="1" t="s">
        <v>6005</v>
      </c>
      <c r="C5690" t="s">
        <v>4408</v>
      </c>
      <c r="D5690" s="2">
        <v>12</v>
      </c>
      <c r="E5690" s="1" t="s">
        <v>6006</v>
      </c>
      <c r="F5690" s="2">
        <v>11214</v>
      </c>
      <c r="G5690" s="3">
        <v>7183331088</v>
      </c>
      <c r="H5690" s="1" t="s">
        <v>242</v>
      </c>
      <c r="I5690" t="s">
        <v>17</v>
      </c>
      <c r="J5690">
        <v>77</v>
      </c>
      <c r="K5690">
        <v>328</v>
      </c>
      <c r="L5690" s="27">
        <f>RestaurantData[[#This Row],[DailyCustAvg]]*30</f>
        <v>9840</v>
      </c>
      <c r="M5690" s="7">
        <f>(((RestaurantData[[#This Row],[FitScore]]/100)*RestaurantData[[#This Row],[DailyCustAvg]])/3.5)*30</f>
        <v>2164.7999999999997</v>
      </c>
      <c r="N5690">
        <v>40.603760230284998</v>
      </c>
      <c r="O5690">
        <v>-73.997936489311996</v>
      </c>
      <c r="P5690">
        <v>311</v>
      </c>
      <c r="Q5690">
        <v>47</v>
      </c>
      <c r="R5690">
        <f>(RestaurantData[[#This Row],[MonthySales]]/1500)*0.07</f>
        <v>0.101024</v>
      </c>
    </row>
    <row r="5691" spans="1:18" hidden="1" x14ac:dyDescent="0.3">
      <c r="A5691">
        <v>50100321</v>
      </c>
      <c r="B5691" s="1" t="s">
        <v>5988</v>
      </c>
      <c r="C5691" t="s">
        <v>4408</v>
      </c>
      <c r="D5691" s="2">
        <v>7802</v>
      </c>
      <c r="E5691" s="1" t="s">
        <v>5987</v>
      </c>
      <c r="F5691" s="2">
        <v>11214</v>
      </c>
      <c r="G5691" s="3">
        <v>7183315880</v>
      </c>
      <c r="H5691" s="1" t="s">
        <v>242</v>
      </c>
      <c r="I5691" t="s">
        <v>17</v>
      </c>
      <c r="J5691">
        <v>55</v>
      </c>
      <c r="K5691">
        <v>321</v>
      </c>
      <c r="L5691" s="27">
        <f>RestaurantData[[#This Row],[DailyCustAvg]]*30</f>
        <v>9630</v>
      </c>
      <c r="M5691" s="7">
        <f>(((RestaurantData[[#This Row],[FitScore]]/100)*RestaurantData[[#This Row],[DailyCustAvg]])/3.5)*30</f>
        <v>1513.2857142857142</v>
      </c>
      <c r="N5691">
        <v>40.613018411151003</v>
      </c>
      <c r="O5691">
        <v>-74.000262927142003</v>
      </c>
      <c r="P5691">
        <v>311</v>
      </c>
      <c r="Q5691">
        <v>43</v>
      </c>
      <c r="R5691">
        <f>(RestaurantData[[#This Row],[MonthySales]]/1500)*0.07</f>
        <v>7.0620000000000016E-2</v>
      </c>
    </row>
    <row r="5692" spans="1:18" hidden="1" x14ac:dyDescent="0.3">
      <c r="A5692">
        <v>50082613</v>
      </c>
      <c r="B5692" s="1" t="s">
        <v>6027</v>
      </c>
      <c r="C5692" t="s">
        <v>4408</v>
      </c>
      <c r="D5692" s="2">
        <v>2144</v>
      </c>
      <c r="E5692" s="1" t="s">
        <v>5830</v>
      </c>
      <c r="F5692" s="2">
        <v>11214</v>
      </c>
      <c r="G5692" s="3">
        <v>7182651388</v>
      </c>
      <c r="H5692" s="1" t="s">
        <v>242</v>
      </c>
      <c r="I5692" t="s">
        <v>21</v>
      </c>
      <c r="J5692">
        <v>65</v>
      </c>
      <c r="K5692">
        <v>312</v>
      </c>
      <c r="L5692" s="27">
        <f>RestaurantData[[#This Row],[DailyCustAvg]]*30</f>
        <v>9360</v>
      </c>
      <c r="M5692" s="7">
        <f>(((RestaurantData[[#This Row],[FitScore]]/100)*RestaurantData[[#This Row],[DailyCustAvg]])/3.5)*30</f>
        <v>1738.2857142857142</v>
      </c>
      <c r="N5692">
        <v>40.602632032232997</v>
      </c>
      <c r="O5692">
        <v>-73.994994360901998</v>
      </c>
      <c r="P5692">
        <v>311</v>
      </c>
      <c r="Q5692">
        <v>47</v>
      </c>
      <c r="R5692">
        <f>(RestaurantData[[#This Row],[MonthySales]]/1500)*0.07</f>
        <v>8.1119999999999998E-2</v>
      </c>
    </row>
    <row r="5693" spans="1:18" hidden="1" x14ac:dyDescent="0.3">
      <c r="A5693">
        <v>50076558</v>
      </c>
      <c r="B5693" s="1" t="s">
        <v>6001</v>
      </c>
      <c r="C5693" t="s">
        <v>4408</v>
      </c>
      <c r="D5693" s="2">
        <v>1619</v>
      </c>
      <c r="E5693" s="1" t="s">
        <v>5830</v>
      </c>
      <c r="F5693" s="2">
        <v>11214</v>
      </c>
      <c r="G5693" s="3">
        <v>9176021068</v>
      </c>
      <c r="H5693" s="1" t="s">
        <v>242</v>
      </c>
      <c r="I5693" t="s">
        <v>21</v>
      </c>
      <c r="J5693">
        <v>52</v>
      </c>
      <c r="K5693">
        <v>304</v>
      </c>
      <c r="L5693" s="27">
        <f>RestaurantData[[#This Row],[DailyCustAvg]]*30</f>
        <v>9120</v>
      </c>
      <c r="M5693" s="7">
        <f>(((RestaurantData[[#This Row],[FitScore]]/100)*RestaurantData[[#This Row],[DailyCustAvg]])/3.5)*30</f>
        <v>1354.9714285714285</v>
      </c>
      <c r="N5693">
        <v>40.609762895048</v>
      </c>
      <c r="O5693">
        <v>-74.006781747562002</v>
      </c>
      <c r="P5693">
        <v>311</v>
      </c>
      <c r="Q5693">
        <v>43</v>
      </c>
      <c r="R5693">
        <f>(RestaurantData[[#This Row],[MonthySales]]/1500)*0.07</f>
        <v>6.323200000000001E-2</v>
      </c>
    </row>
    <row r="5694" spans="1:18" hidden="1" x14ac:dyDescent="0.3">
      <c r="A5694">
        <v>50103221</v>
      </c>
      <c r="B5694" s="1" t="s">
        <v>6051</v>
      </c>
      <c r="C5694" t="s">
        <v>4408</v>
      </c>
      <c r="D5694" s="2">
        <v>7810</v>
      </c>
      <c r="E5694" s="1" t="s">
        <v>5973</v>
      </c>
      <c r="F5694" s="2">
        <v>11214</v>
      </c>
      <c r="G5694" s="3">
        <v>3477132818</v>
      </c>
      <c r="H5694" s="1" t="s">
        <v>56</v>
      </c>
      <c r="I5694" t="s">
        <v>17</v>
      </c>
      <c r="J5694">
        <v>64</v>
      </c>
      <c r="K5694">
        <v>302</v>
      </c>
      <c r="L5694" s="27">
        <f>RestaurantData[[#This Row],[DailyCustAvg]]*30</f>
        <v>9060</v>
      </c>
      <c r="M5694" s="7">
        <f>(((RestaurantData[[#This Row],[FitScore]]/100)*RestaurantData[[#This Row],[DailyCustAvg]])/3.5)*30</f>
        <v>1656.6857142857143</v>
      </c>
      <c r="N5694">
        <v>40.608997127009999</v>
      </c>
      <c r="O5694">
        <v>-73.993693731682001</v>
      </c>
      <c r="P5694">
        <v>311</v>
      </c>
      <c r="Q5694">
        <v>47</v>
      </c>
      <c r="R5694">
        <f>(RestaurantData[[#This Row],[MonthySales]]/1500)*0.07</f>
        <v>7.7312000000000006E-2</v>
      </c>
    </row>
    <row r="5695" spans="1:18" hidden="1" x14ac:dyDescent="0.3">
      <c r="A5695">
        <v>50078609</v>
      </c>
      <c r="B5695" s="1" t="s">
        <v>5984</v>
      </c>
      <c r="C5695" t="s">
        <v>4408</v>
      </c>
      <c r="D5695" s="2">
        <v>2050</v>
      </c>
      <c r="E5695" s="1" t="s">
        <v>5830</v>
      </c>
      <c r="F5695" s="2">
        <v>11214</v>
      </c>
      <c r="G5695" s="3">
        <v>7189752818</v>
      </c>
      <c r="H5695" s="1" t="s">
        <v>106</v>
      </c>
      <c r="I5695" t="s">
        <v>17</v>
      </c>
      <c r="J5695">
        <v>68</v>
      </c>
      <c r="K5695">
        <v>298</v>
      </c>
      <c r="L5695" s="27">
        <f>RestaurantData[[#This Row],[DailyCustAvg]]*30</f>
        <v>8940</v>
      </c>
      <c r="M5695" s="7">
        <f>(((RestaurantData[[#This Row],[FitScore]]/100)*RestaurantData[[#This Row],[DailyCustAvg]])/3.5)*30</f>
        <v>1736.9142857142858</v>
      </c>
      <c r="N5695">
        <v>40.603889216863003</v>
      </c>
      <c r="O5695">
        <v>-73.997090192198996</v>
      </c>
      <c r="P5695">
        <v>311</v>
      </c>
      <c r="Q5695">
        <v>47</v>
      </c>
      <c r="R5695">
        <f>(RestaurantData[[#This Row],[MonthySales]]/1500)*0.07</f>
        <v>8.1056000000000003E-2</v>
      </c>
    </row>
    <row r="5696" spans="1:18" hidden="1" x14ac:dyDescent="0.3">
      <c r="A5696">
        <v>50099041</v>
      </c>
      <c r="B5696" s="1" t="s">
        <v>5980</v>
      </c>
      <c r="C5696" t="s">
        <v>4408</v>
      </c>
      <c r="D5696" s="2">
        <v>1932</v>
      </c>
      <c r="E5696" s="1" t="s">
        <v>5981</v>
      </c>
      <c r="F5696" s="2">
        <v>11214</v>
      </c>
      <c r="G5696" s="3">
        <v>7187499219</v>
      </c>
      <c r="H5696" s="1" t="s">
        <v>56</v>
      </c>
      <c r="J5696">
        <v>66</v>
      </c>
      <c r="K5696">
        <v>297</v>
      </c>
      <c r="L5696" s="27">
        <f>RestaurantData[[#This Row],[DailyCustAvg]]*30</f>
        <v>8910</v>
      </c>
      <c r="M5696" s="7">
        <f>(((RestaurantData[[#This Row],[FitScore]]/100)*RestaurantData[[#This Row],[DailyCustAvg]])/3.5)*30</f>
        <v>1680.1714285714288</v>
      </c>
      <c r="N5696">
        <v>40.602110597589999</v>
      </c>
      <c r="O5696">
        <v>-74.002816100060997</v>
      </c>
      <c r="P5696">
        <v>311</v>
      </c>
      <c r="Q5696">
        <v>43</v>
      </c>
      <c r="R5696">
        <f>(RestaurantData[[#This Row],[MonthySales]]/1500)*0.07</f>
        <v>7.8408000000000019E-2</v>
      </c>
    </row>
    <row r="5697" spans="1:18" hidden="1" x14ac:dyDescent="0.3">
      <c r="A5697">
        <v>50072218</v>
      </c>
      <c r="B5697" s="1" t="s">
        <v>5982</v>
      </c>
      <c r="C5697" t="s">
        <v>4408</v>
      </c>
      <c r="D5697" s="2">
        <v>2567</v>
      </c>
      <c r="E5697" s="1" t="s">
        <v>5983</v>
      </c>
      <c r="F5697" s="2">
        <v>11214</v>
      </c>
      <c r="G5697" s="3">
        <v>7184494088</v>
      </c>
      <c r="H5697" s="1" t="s">
        <v>242</v>
      </c>
      <c r="I5697" t="s">
        <v>21</v>
      </c>
      <c r="J5697">
        <v>50</v>
      </c>
      <c r="K5697">
        <v>296</v>
      </c>
      <c r="L5697" s="27">
        <f>RestaurantData[[#This Row],[DailyCustAvg]]*30</f>
        <v>8880</v>
      </c>
      <c r="M5697" s="7">
        <f>(((RestaurantData[[#This Row],[FitScore]]/100)*RestaurantData[[#This Row],[DailyCustAvg]])/3.5)*30</f>
        <v>1268.5714285714284</v>
      </c>
      <c r="N5697">
        <v>40.590793585024002</v>
      </c>
      <c r="O5697">
        <v>-73.991855582305007</v>
      </c>
      <c r="P5697">
        <v>311</v>
      </c>
      <c r="Q5697">
        <v>43</v>
      </c>
      <c r="R5697">
        <f>(RestaurantData[[#This Row],[MonthySales]]/1500)*0.07</f>
        <v>5.9200000000000003E-2</v>
      </c>
    </row>
    <row r="5698" spans="1:18" hidden="1" x14ac:dyDescent="0.3">
      <c r="A5698">
        <v>50099949</v>
      </c>
      <c r="B5698" s="1" t="s">
        <v>6030</v>
      </c>
      <c r="C5698" t="s">
        <v>4408</v>
      </c>
      <c r="D5698" s="2">
        <v>1750</v>
      </c>
      <c r="E5698" s="1" t="s">
        <v>5981</v>
      </c>
      <c r="F5698" s="2">
        <v>11214</v>
      </c>
      <c r="G5698" s="3">
        <v>7182363339</v>
      </c>
      <c r="H5698" s="1" t="s">
        <v>202</v>
      </c>
      <c r="I5698" t="s">
        <v>17</v>
      </c>
      <c r="J5698">
        <v>56</v>
      </c>
      <c r="K5698">
        <v>279</v>
      </c>
      <c r="L5698" s="27">
        <f>RestaurantData[[#This Row],[DailyCustAvg]]*30</f>
        <v>8370</v>
      </c>
      <c r="M5698" s="7">
        <f>(((RestaurantData[[#This Row],[FitScore]]/100)*RestaurantData[[#This Row],[DailyCustAvg]])/3.5)*30</f>
        <v>1339.2</v>
      </c>
      <c r="N5698">
        <v>40.604256852886998</v>
      </c>
      <c r="O5698">
        <v>-74.006806394985006</v>
      </c>
      <c r="P5698">
        <v>311</v>
      </c>
      <c r="Q5698">
        <v>43</v>
      </c>
      <c r="R5698">
        <f>(RestaurantData[[#This Row],[MonthySales]]/1500)*0.07</f>
        <v>6.249600000000001E-2</v>
      </c>
    </row>
    <row r="5699" spans="1:18" hidden="1" x14ac:dyDescent="0.3">
      <c r="A5699">
        <v>50090748</v>
      </c>
      <c r="B5699" s="1" t="s">
        <v>6055</v>
      </c>
      <c r="C5699" t="s">
        <v>4408</v>
      </c>
      <c r="D5699" s="2">
        <v>2122</v>
      </c>
      <c r="E5699" s="1" t="s">
        <v>5830</v>
      </c>
      <c r="F5699" s="2">
        <v>11214</v>
      </c>
      <c r="G5699" s="3">
        <v>7184839898</v>
      </c>
      <c r="H5699" s="1" t="s">
        <v>186</v>
      </c>
      <c r="I5699" t="s">
        <v>17</v>
      </c>
      <c r="J5699">
        <v>53</v>
      </c>
      <c r="K5699">
        <v>278</v>
      </c>
      <c r="L5699" s="27">
        <f>RestaurantData[[#This Row],[DailyCustAvg]]*30</f>
        <v>8340</v>
      </c>
      <c r="M5699" s="7">
        <f>(((RestaurantData[[#This Row],[FitScore]]/100)*RestaurantData[[#This Row],[DailyCustAvg]])/3.5)*30</f>
        <v>1262.9142857142856</v>
      </c>
      <c r="N5699">
        <v>40.602966920203002</v>
      </c>
      <c r="O5699">
        <v>-73.995577729667005</v>
      </c>
      <c r="P5699">
        <v>311</v>
      </c>
      <c r="Q5699">
        <v>47</v>
      </c>
      <c r="R5699">
        <f>(RestaurantData[[#This Row],[MonthySales]]/1500)*0.07</f>
        <v>5.8936000000000002E-2</v>
      </c>
    </row>
    <row r="5700" spans="1:18" hidden="1" x14ac:dyDescent="0.3">
      <c r="A5700">
        <v>41627325</v>
      </c>
      <c r="B5700" s="1" t="s">
        <v>6028</v>
      </c>
      <c r="C5700" t="s">
        <v>4408</v>
      </c>
      <c r="D5700" s="2">
        <v>2033</v>
      </c>
      <c r="E5700" s="1" t="s">
        <v>5830</v>
      </c>
      <c r="F5700" s="2">
        <v>11214</v>
      </c>
      <c r="G5700" s="3">
        <v>7182657800</v>
      </c>
      <c r="H5700" s="1" t="s">
        <v>186</v>
      </c>
      <c r="I5700" t="s">
        <v>17</v>
      </c>
      <c r="J5700">
        <v>56</v>
      </c>
      <c r="K5700">
        <v>274</v>
      </c>
      <c r="L5700" s="27">
        <f>RestaurantData[[#This Row],[DailyCustAvg]]*30</f>
        <v>8220</v>
      </c>
      <c r="M5700" s="7">
        <f>(((RestaurantData[[#This Row],[FitScore]]/100)*RestaurantData[[#This Row],[DailyCustAvg]])/3.5)*30</f>
        <v>1315.2000000000003</v>
      </c>
      <c r="N5700">
        <v>40.604034695655997</v>
      </c>
      <c r="O5700">
        <v>-73.997299058633004</v>
      </c>
      <c r="P5700">
        <v>311</v>
      </c>
      <c r="Q5700">
        <v>47</v>
      </c>
      <c r="R5700">
        <f>(RestaurantData[[#This Row],[MonthySales]]/1500)*0.07</f>
        <v>6.1376000000000014E-2</v>
      </c>
    </row>
    <row r="5701" spans="1:18" hidden="1" x14ac:dyDescent="0.3">
      <c r="A5701">
        <v>50072560</v>
      </c>
      <c r="B5701" s="1" t="s">
        <v>6033</v>
      </c>
      <c r="C5701" t="s">
        <v>4408</v>
      </c>
      <c r="D5701" s="2">
        <v>2402</v>
      </c>
      <c r="E5701" s="1" t="s">
        <v>5830</v>
      </c>
      <c r="F5701" s="2">
        <v>11214</v>
      </c>
      <c r="G5701" s="3">
        <v>7189960575</v>
      </c>
      <c r="H5701" s="1" t="s">
        <v>24</v>
      </c>
      <c r="I5701" t="s">
        <v>17</v>
      </c>
      <c r="J5701">
        <v>63</v>
      </c>
      <c r="K5701">
        <v>268</v>
      </c>
      <c r="L5701" s="27">
        <f>RestaurantData[[#This Row],[DailyCustAvg]]*30</f>
        <v>8040</v>
      </c>
      <c r="M5701" s="7">
        <f>(((RestaurantData[[#This Row],[FitScore]]/100)*RestaurantData[[#This Row],[DailyCustAvg]])/3.5)*30</f>
        <v>1447.2</v>
      </c>
      <c r="N5701">
        <v>40.599151247865002</v>
      </c>
      <c r="O5701">
        <v>-73.989254643584999</v>
      </c>
      <c r="P5701">
        <v>311</v>
      </c>
      <c r="Q5701">
        <v>47</v>
      </c>
      <c r="R5701">
        <f>(RestaurantData[[#This Row],[MonthySales]]/1500)*0.07</f>
        <v>6.7536000000000013E-2</v>
      </c>
    </row>
    <row r="5702" spans="1:18" hidden="1" x14ac:dyDescent="0.3">
      <c r="A5702">
        <v>50069518</v>
      </c>
      <c r="B5702" s="1" t="s">
        <v>5986</v>
      </c>
      <c r="C5702" t="s">
        <v>4408</v>
      </c>
      <c r="D5702" s="2">
        <v>7901</v>
      </c>
      <c r="E5702" s="1" t="s">
        <v>5987</v>
      </c>
      <c r="F5702" s="2">
        <v>11214</v>
      </c>
      <c r="G5702" s="3">
        <v>3475548237</v>
      </c>
      <c r="H5702" s="1" t="s">
        <v>242</v>
      </c>
      <c r="I5702" t="s">
        <v>21</v>
      </c>
      <c r="J5702">
        <v>61</v>
      </c>
      <c r="K5702">
        <v>259</v>
      </c>
      <c r="L5702" s="27">
        <f>RestaurantData[[#This Row],[DailyCustAvg]]*30</f>
        <v>7770</v>
      </c>
      <c r="M5702" s="7">
        <f>(((RestaurantData[[#This Row],[FitScore]]/100)*RestaurantData[[#This Row],[DailyCustAvg]])/3.5)*30</f>
        <v>1354.2</v>
      </c>
      <c r="N5702">
        <v>40.612518858030001</v>
      </c>
      <c r="O5702">
        <v>-74.000756360067996</v>
      </c>
      <c r="P5702">
        <v>311</v>
      </c>
      <c r="Q5702">
        <v>43</v>
      </c>
      <c r="R5702">
        <f>(RestaurantData[[#This Row],[MonthySales]]/1500)*0.07</f>
        <v>6.3196000000000016E-2</v>
      </c>
    </row>
    <row r="5703" spans="1:18" hidden="1" x14ac:dyDescent="0.3">
      <c r="A5703">
        <v>50101559</v>
      </c>
      <c r="B5703" s="1" t="s">
        <v>5998</v>
      </c>
      <c r="C5703" t="s">
        <v>4408</v>
      </c>
      <c r="D5703" s="2">
        <v>1926</v>
      </c>
      <c r="E5703" s="1" t="s">
        <v>5981</v>
      </c>
      <c r="F5703" s="2">
        <v>11214</v>
      </c>
      <c r="G5703" s="3">
        <v>7186848855</v>
      </c>
      <c r="H5703" s="1" t="s">
        <v>354</v>
      </c>
      <c r="I5703" t="s">
        <v>17</v>
      </c>
      <c r="J5703">
        <v>53</v>
      </c>
      <c r="K5703">
        <v>259</v>
      </c>
      <c r="L5703" s="27">
        <f>RestaurantData[[#This Row],[DailyCustAvg]]*30</f>
        <v>7770</v>
      </c>
      <c r="M5703" s="7">
        <f>(((RestaurantData[[#This Row],[FitScore]]/100)*RestaurantData[[#This Row],[DailyCustAvg]])/3.5)*30</f>
        <v>1176.6000000000001</v>
      </c>
      <c r="N5703">
        <v>40.602187447978999</v>
      </c>
      <c r="O5703">
        <v>-74.002960149520007</v>
      </c>
      <c r="P5703">
        <v>311</v>
      </c>
      <c r="Q5703">
        <v>43</v>
      </c>
      <c r="R5703">
        <f>(RestaurantData[[#This Row],[MonthySales]]/1500)*0.07</f>
        <v>5.4908000000000012E-2</v>
      </c>
    </row>
    <row r="5704" spans="1:18" hidden="1" x14ac:dyDescent="0.3">
      <c r="A5704">
        <v>50045226</v>
      </c>
      <c r="B5704" s="1" t="s">
        <v>6009</v>
      </c>
      <c r="C5704" t="s">
        <v>4408</v>
      </c>
      <c r="D5704" s="2">
        <v>2223</v>
      </c>
      <c r="E5704" s="1" t="s">
        <v>5830</v>
      </c>
      <c r="F5704" s="2">
        <v>11214</v>
      </c>
      <c r="G5704" s="3">
        <v>3477025002</v>
      </c>
      <c r="H5704" s="1" t="s">
        <v>242</v>
      </c>
      <c r="I5704" t="s">
        <v>21</v>
      </c>
      <c r="J5704">
        <v>55</v>
      </c>
      <c r="K5704">
        <v>253</v>
      </c>
      <c r="L5704" s="27">
        <f>RestaurantData[[#This Row],[DailyCustAvg]]*30</f>
        <v>7590</v>
      </c>
      <c r="M5704" s="7">
        <f>(((RestaurantData[[#This Row],[FitScore]]/100)*RestaurantData[[#This Row],[DailyCustAvg]])/3.5)*30</f>
        <v>1192.7142857142858</v>
      </c>
      <c r="N5704">
        <v>40.601575196959999</v>
      </c>
      <c r="O5704">
        <v>-73.993201081687999</v>
      </c>
      <c r="P5704">
        <v>311</v>
      </c>
      <c r="Q5704">
        <v>47</v>
      </c>
      <c r="R5704">
        <f>(RestaurantData[[#This Row],[MonthySales]]/1500)*0.07</f>
        <v>5.5660000000000008E-2</v>
      </c>
    </row>
    <row r="5705" spans="1:18" hidden="1" x14ac:dyDescent="0.3">
      <c r="A5705">
        <v>50102262</v>
      </c>
      <c r="B5705" s="1" t="s">
        <v>6031</v>
      </c>
      <c r="C5705" t="s">
        <v>4408</v>
      </c>
      <c r="D5705" s="2">
        <v>7706</v>
      </c>
      <c r="E5705" s="1" t="s">
        <v>5969</v>
      </c>
      <c r="F5705" s="2">
        <v>11214</v>
      </c>
      <c r="G5705" s="3">
        <v>7188372017</v>
      </c>
      <c r="H5705" s="1" t="s">
        <v>242</v>
      </c>
      <c r="I5705" t="s">
        <v>21</v>
      </c>
      <c r="J5705">
        <v>58</v>
      </c>
      <c r="K5705">
        <v>253</v>
      </c>
      <c r="L5705" s="27">
        <f>RestaurantData[[#This Row],[DailyCustAvg]]*30</f>
        <v>7590</v>
      </c>
      <c r="M5705" s="7">
        <f>(((RestaurantData[[#This Row],[FitScore]]/100)*RestaurantData[[#This Row],[DailyCustAvg]])/3.5)*30</f>
        <v>1257.7714285714283</v>
      </c>
      <c r="N5705">
        <v>40.614014767599002</v>
      </c>
      <c r="O5705">
        <v>-74.000450224453999</v>
      </c>
      <c r="P5705">
        <v>311</v>
      </c>
      <c r="Q5705">
        <v>43</v>
      </c>
      <c r="R5705">
        <f>(RestaurantData[[#This Row],[MonthySales]]/1500)*0.07</f>
        <v>5.8695999999999991E-2</v>
      </c>
    </row>
    <row r="5706" spans="1:18" hidden="1" x14ac:dyDescent="0.3">
      <c r="A5706">
        <v>41408131</v>
      </c>
      <c r="B5706" s="1" t="s">
        <v>5985</v>
      </c>
      <c r="C5706" t="s">
        <v>4408</v>
      </c>
      <c r="D5706" s="2">
        <v>1866</v>
      </c>
      <c r="E5706" s="1" t="s">
        <v>5830</v>
      </c>
      <c r="F5706" s="2">
        <v>11214</v>
      </c>
      <c r="G5706" s="3">
        <v>3474623755</v>
      </c>
      <c r="H5706" s="1" t="s">
        <v>1074</v>
      </c>
      <c r="I5706" t="s">
        <v>21</v>
      </c>
      <c r="J5706">
        <v>69</v>
      </c>
      <c r="K5706">
        <v>244</v>
      </c>
      <c r="L5706" s="27">
        <f>RestaurantData[[#This Row],[DailyCustAvg]]*30</f>
        <v>7320</v>
      </c>
      <c r="M5706" s="7">
        <f>(((RestaurantData[[#This Row],[FitScore]]/100)*RestaurantData[[#This Row],[DailyCustAvg]])/3.5)*30</f>
        <v>1443.0857142857142</v>
      </c>
      <c r="N5706">
        <v>40.606285447201003</v>
      </c>
      <c r="O5706">
        <v>-74.001069608978995</v>
      </c>
      <c r="P5706">
        <v>311</v>
      </c>
      <c r="Q5706">
        <v>47</v>
      </c>
      <c r="R5706">
        <f>(RestaurantData[[#This Row],[MonthySales]]/1500)*0.07</f>
        <v>6.7344000000000001E-2</v>
      </c>
    </row>
    <row r="5707" spans="1:18" hidden="1" x14ac:dyDescent="0.3">
      <c r="A5707">
        <v>50090335</v>
      </c>
      <c r="B5707" s="1" t="s">
        <v>6022</v>
      </c>
      <c r="C5707" t="s">
        <v>4408</v>
      </c>
      <c r="D5707" s="2">
        <v>1904</v>
      </c>
      <c r="E5707" s="1" t="s">
        <v>5981</v>
      </c>
      <c r="F5707" s="2">
        <v>11214</v>
      </c>
      <c r="G5707" s="3">
        <v>7183738544</v>
      </c>
      <c r="H5707" s="1" t="s">
        <v>212</v>
      </c>
      <c r="I5707" t="s">
        <v>21</v>
      </c>
      <c r="J5707">
        <v>71</v>
      </c>
      <c r="K5707">
        <v>235</v>
      </c>
      <c r="L5707" s="27">
        <f>RestaurantData[[#This Row],[DailyCustAvg]]*30</f>
        <v>7050</v>
      </c>
      <c r="M5707" s="7">
        <f>(((RestaurantData[[#This Row],[FitScore]]/100)*RestaurantData[[#This Row],[DailyCustAvg]])/3.5)*30</f>
        <v>1430.1428571428571</v>
      </c>
      <c r="N5707">
        <v>40.602546995047</v>
      </c>
      <c r="O5707">
        <v>-74.003651591047003</v>
      </c>
      <c r="P5707">
        <v>311</v>
      </c>
      <c r="Q5707">
        <v>43</v>
      </c>
      <c r="R5707">
        <f>(RestaurantData[[#This Row],[MonthySales]]/1500)*0.07</f>
        <v>6.6740000000000008E-2</v>
      </c>
    </row>
    <row r="5708" spans="1:18" hidden="1" x14ac:dyDescent="0.3">
      <c r="A5708">
        <v>50074107</v>
      </c>
      <c r="B5708" s="1" t="s">
        <v>6059</v>
      </c>
      <c r="C5708" t="s">
        <v>4408</v>
      </c>
      <c r="D5708" s="2">
        <v>2031</v>
      </c>
      <c r="E5708" s="1" t="s">
        <v>5981</v>
      </c>
      <c r="F5708" s="2">
        <v>11214</v>
      </c>
      <c r="G5708" s="3">
        <v>7189757702</v>
      </c>
      <c r="H5708" s="1" t="s">
        <v>66</v>
      </c>
      <c r="I5708" t="s">
        <v>21</v>
      </c>
      <c r="J5708">
        <v>74</v>
      </c>
      <c r="K5708">
        <v>232</v>
      </c>
      <c r="L5708" s="27">
        <f>RestaurantData[[#This Row],[DailyCustAvg]]*30</f>
        <v>6960</v>
      </c>
      <c r="M5708" s="7">
        <f>(((RestaurantData[[#This Row],[FitScore]]/100)*RestaurantData[[#This Row],[DailyCustAvg]])/3.5)*30</f>
        <v>1471.5428571428572</v>
      </c>
      <c r="N5708">
        <v>40.600798622642998</v>
      </c>
      <c r="O5708">
        <v>-74.000601380350005</v>
      </c>
      <c r="P5708">
        <v>311</v>
      </c>
      <c r="Q5708">
        <v>47</v>
      </c>
      <c r="R5708">
        <f>(RestaurantData[[#This Row],[MonthySales]]/1500)*0.07</f>
        <v>6.8672000000000011E-2</v>
      </c>
    </row>
    <row r="5709" spans="1:18" hidden="1" x14ac:dyDescent="0.3">
      <c r="A5709">
        <v>50078666</v>
      </c>
      <c r="B5709" s="1" t="s">
        <v>5989</v>
      </c>
      <c r="C5709" t="s">
        <v>4408</v>
      </c>
      <c r="D5709" s="2">
        <v>2341</v>
      </c>
      <c r="E5709" s="1" t="s">
        <v>5830</v>
      </c>
      <c r="F5709" s="2">
        <v>11214</v>
      </c>
      <c r="G5709" s="3">
        <v>7184839687</v>
      </c>
      <c r="H5709" s="1" t="s">
        <v>242</v>
      </c>
      <c r="I5709" t="s">
        <v>17</v>
      </c>
      <c r="J5709">
        <v>55</v>
      </c>
      <c r="K5709">
        <v>229</v>
      </c>
      <c r="L5709" s="27">
        <f>RestaurantData[[#This Row],[DailyCustAvg]]*30</f>
        <v>6870</v>
      </c>
      <c r="M5709" s="7">
        <f>(((RestaurantData[[#This Row],[FitScore]]/100)*RestaurantData[[#This Row],[DailyCustAvg]])/3.5)*30</f>
        <v>1079.5714285714287</v>
      </c>
      <c r="N5709">
        <v>40.599950095166001</v>
      </c>
      <c r="O5709">
        <v>-73.990550886774002</v>
      </c>
      <c r="P5709">
        <v>311</v>
      </c>
      <c r="Q5709">
        <v>47</v>
      </c>
      <c r="R5709">
        <f>(RestaurantData[[#This Row],[MonthySales]]/1500)*0.07</f>
        <v>5.0380000000000008E-2</v>
      </c>
    </row>
    <row r="5710" spans="1:18" hidden="1" x14ac:dyDescent="0.3">
      <c r="A5710">
        <v>50043907</v>
      </c>
      <c r="B5710" s="1" t="s">
        <v>6014</v>
      </c>
      <c r="C5710" t="s">
        <v>4408</v>
      </c>
      <c r="D5710" s="2">
        <v>2053</v>
      </c>
      <c r="E5710" s="1" t="s">
        <v>5830</v>
      </c>
      <c r="F5710" s="2">
        <v>11214</v>
      </c>
      <c r="G5710" s="3">
        <v>7189753388</v>
      </c>
      <c r="H5710" s="1" t="s">
        <v>73</v>
      </c>
      <c r="I5710" t="s">
        <v>17</v>
      </c>
      <c r="J5710">
        <v>63</v>
      </c>
      <c r="K5710">
        <v>220</v>
      </c>
      <c r="L5710" s="27">
        <f>RestaurantData[[#This Row],[DailyCustAvg]]*30</f>
        <v>6600</v>
      </c>
      <c r="M5710" s="7">
        <f>(((RestaurantData[[#This Row],[FitScore]]/100)*RestaurantData[[#This Row],[DailyCustAvg]])/3.5)*30</f>
        <v>1188</v>
      </c>
      <c r="N5710">
        <v>40.603831573077002</v>
      </c>
      <c r="O5710">
        <v>-73.996964151176002</v>
      </c>
      <c r="P5710">
        <v>311</v>
      </c>
      <c r="Q5710">
        <v>47</v>
      </c>
      <c r="R5710">
        <f>(RestaurantData[[#This Row],[MonthySales]]/1500)*0.07</f>
        <v>5.544000000000001E-2</v>
      </c>
    </row>
    <row r="5711" spans="1:18" hidden="1" x14ac:dyDescent="0.3">
      <c r="A5711">
        <v>40731374</v>
      </c>
      <c r="B5711" s="1" t="s">
        <v>6037</v>
      </c>
      <c r="C5711" t="s">
        <v>4408</v>
      </c>
      <c r="D5711" s="2">
        <v>8521</v>
      </c>
      <c r="E5711" s="1" t="s">
        <v>5956</v>
      </c>
      <c r="F5711" s="2">
        <v>11214</v>
      </c>
      <c r="G5711" s="3">
        <v>7188372350</v>
      </c>
      <c r="H5711" s="1" t="s">
        <v>202</v>
      </c>
      <c r="I5711" t="s">
        <v>17</v>
      </c>
      <c r="J5711">
        <v>81</v>
      </c>
      <c r="K5711">
        <v>220</v>
      </c>
      <c r="L5711" s="27">
        <f>RestaurantData[[#This Row],[DailyCustAvg]]*30</f>
        <v>6600</v>
      </c>
      <c r="M5711" s="7">
        <f>(((RestaurantData[[#This Row],[FitScore]]/100)*RestaurantData[[#This Row],[DailyCustAvg]])/3.5)*30</f>
        <v>1527.4285714285716</v>
      </c>
      <c r="N5711">
        <v>40.607641356423997</v>
      </c>
      <c r="O5711">
        <v>-74.002142863022996</v>
      </c>
      <c r="P5711">
        <v>311</v>
      </c>
      <c r="Q5711">
        <v>47</v>
      </c>
      <c r="R5711">
        <f>(RestaurantData[[#This Row],[MonthySales]]/1500)*0.07</f>
        <v>7.1280000000000024E-2</v>
      </c>
    </row>
    <row r="5712" spans="1:18" hidden="1" x14ac:dyDescent="0.3">
      <c r="A5712">
        <v>50088499</v>
      </c>
      <c r="B5712" s="1" t="s">
        <v>6034</v>
      </c>
      <c r="C5712" t="s">
        <v>4408</v>
      </c>
      <c r="D5712" s="2">
        <v>1752</v>
      </c>
      <c r="E5712" s="1" t="s">
        <v>5981</v>
      </c>
      <c r="F5712" s="2">
        <v>11214</v>
      </c>
      <c r="G5712" s="3">
        <v>7187596698</v>
      </c>
      <c r="H5712" s="1" t="s">
        <v>212</v>
      </c>
      <c r="I5712" t="s">
        <v>17</v>
      </c>
      <c r="J5712">
        <v>65</v>
      </c>
      <c r="K5712">
        <v>217</v>
      </c>
      <c r="L5712" s="27">
        <f>RestaurantData[[#This Row],[DailyCustAvg]]*30</f>
        <v>6510</v>
      </c>
      <c r="M5712" s="7">
        <f>(((RestaurantData[[#This Row],[FitScore]]/100)*RestaurantData[[#This Row],[DailyCustAvg]])/3.5)*30</f>
        <v>1209.0000000000002</v>
      </c>
      <c r="N5712">
        <v>40.604243130237997</v>
      </c>
      <c r="O5712">
        <v>-74.006784785982006</v>
      </c>
      <c r="P5712">
        <v>311</v>
      </c>
      <c r="Q5712">
        <v>43</v>
      </c>
      <c r="R5712">
        <f>(RestaurantData[[#This Row],[MonthySales]]/1500)*0.07</f>
        <v>5.6420000000000019E-2</v>
      </c>
    </row>
    <row r="5713" spans="1:18" hidden="1" x14ac:dyDescent="0.3">
      <c r="A5713">
        <v>50004846</v>
      </c>
      <c r="B5713" s="1" t="s">
        <v>5957</v>
      </c>
      <c r="C5713" t="s">
        <v>4408</v>
      </c>
      <c r="D5713" s="2">
        <v>8204</v>
      </c>
      <c r="E5713" s="1" t="s">
        <v>5956</v>
      </c>
      <c r="F5713" s="2">
        <v>11214</v>
      </c>
      <c r="G5713" s="3">
        <v>9179334888</v>
      </c>
      <c r="H5713" s="1" t="s">
        <v>242</v>
      </c>
      <c r="I5713" t="s">
        <v>21</v>
      </c>
      <c r="J5713">
        <v>64</v>
      </c>
      <c r="K5713">
        <v>212</v>
      </c>
      <c r="L5713" s="27">
        <f>RestaurantData[[#This Row],[DailyCustAvg]]*30</f>
        <v>6360</v>
      </c>
      <c r="M5713" s="7">
        <f>(((RestaurantData[[#This Row],[FitScore]]/100)*RestaurantData[[#This Row],[DailyCustAvg]])/3.5)*30</f>
        <v>1162.9714285714288</v>
      </c>
      <c r="N5713">
        <v>40.609027492392002</v>
      </c>
      <c r="O5713">
        <v>-74.000460995267005</v>
      </c>
      <c r="P5713">
        <v>311</v>
      </c>
      <c r="Q5713">
        <v>43</v>
      </c>
      <c r="R5713">
        <f>(RestaurantData[[#This Row],[MonthySales]]/1500)*0.07</f>
        <v>5.4272000000000015E-2</v>
      </c>
    </row>
    <row r="5714" spans="1:18" hidden="1" x14ac:dyDescent="0.3">
      <c r="A5714">
        <v>50078920</v>
      </c>
      <c r="B5714" s="1" t="s">
        <v>6049</v>
      </c>
      <c r="C5714" t="s">
        <v>4408</v>
      </c>
      <c r="D5714" s="2">
        <v>8411</v>
      </c>
      <c r="E5714" s="1" t="s">
        <v>5956</v>
      </c>
      <c r="F5714" s="2">
        <v>11214</v>
      </c>
      <c r="G5714" s="3">
        <v>7186213300</v>
      </c>
      <c r="H5714" s="1" t="s">
        <v>202</v>
      </c>
      <c r="I5714" t="s">
        <v>21</v>
      </c>
      <c r="J5714">
        <v>52</v>
      </c>
      <c r="K5714">
        <v>206</v>
      </c>
      <c r="L5714" s="27">
        <f>RestaurantData[[#This Row],[DailyCustAvg]]*30</f>
        <v>6180</v>
      </c>
      <c r="M5714" s="7">
        <f>(((RestaurantData[[#This Row],[FitScore]]/100)*RestaurantData[[#This Row],[DailyCustAvg]])/3.5)*30</f>
        <v>918.17142857142869</v>
      </c>
      <c r="N5714">
        <v>40.608256200073001</v>
      </c>
      <c r="O5714">
        <v>-74.001390172729003</v>
      </c>
      <c r="P5714">
        <v>311</v>
      </c>
      <c r="Q5714">
        <v>47</v>
      </c>
      <c r="R5714">
        <f>(RestaurantData[[#This Row],[MonthySales]]/1500)*0.07</f>
        <v>4.2848000000000011E-2</v>
      </c>
    </row>
    <row r="5715" spans="1:18" hidden="1" x14ac:dyDescent="0.3">
      <c r="A5715">
        <v>50013794</v>
      </c>
      <c r="B5715" s="1" t="s">
        <v>5996</v>
      </c>
      <c r="C5715" t="s">
        <v>4408</v>
      </c>
      <c r="D5715" s="2">
        <v>8615</v>
      </c>
      <c r="E5715" s="1" t="s">
        <v>5956</v>
      </c>
      <c r="F5715" s="2">
        <v>11214</v>
      </c>
      <c r="G5715" s="3">
        <v>7182598448</v>
      </c>
      <c r="H5715" s="1" t="s">
        <v>16</v>
      </c>
      <c r="I5715" t="s">
        <v>21</v>
      </c>
      <c r="J5715">
        <v>77</v>
      </c>
      <c r="K5715">
        <v>198</v>
      </c>
      <c r="L5715" s="27">
        <f>RestaurantData[[#This Row],[DailyCustAvg]]*30</f>
        <v>5940</v>
      </c>
      <c r="M5715" s="7">
        <f>(((RestaurantData[[#This Row],[FitScore]]/100)*RestaurantData[[#This Row],[DailyCustAvg]])/3.5)*30</f>
        <v>1306.8000000000002</v>
      </c>
      <c r="N5715">
        <v>40.606804174769003</v>
      </c>
      <c r="O5715">
        <v>-74.003100809811002</v>
      </c>
      <c r="P5715">
        <v>311</v>
      </c>
      <c r="Q5715">
        <v>47</v>
      </c>
      <c r="R5715">
        <f>(RestaurantData[[#This Row],[MonthySales]]/1500)*0.07</f>
        <v>6.098400000000001E-2</v>
      </c>
    </row>
    <row r="5716" spans="1:18" ht="28.8" hidden="1" x14ac:dyDescent="0.3">
      <c r="A5716">
        <v>50017242</v>
      </c>
      <c r="B5716" s="1" t="s">
        <v>291</v>
      </c>
      <c r="C5716" t="s">
        <v>4408</v>
      </c>
      <c r="D5716" s="2">
        <v>1608</v>
      </c>
      <c r="E5716" s="1" t="s">
        <v>6044</v>
      </c>
      <c r="F5716" s="2">
        <v>11214</v>
      </c>
      <c r="G5716" s="3">
        <v>7182651069</v>
      </c>
      <c r="H5716" s="1" t="s">
        <v>56</v>
      </c>
      <c r="I5716" t="s">
        <v>17</v>
      </c>
      <c r="J5716">
        <v>53</v>
      </c>
      <c r="K5716">
        <v>198</v>
      </c>
      <c r="L5716" s="27">
        <f>RestaurantData[[#This Row],[DailyCustAvg]]*30</f>
        <v>5940</v>
      </c>
      <c r="M5716" s="7">
        <f>(((RestaurantData[[#This Row],[FitScore]]/100)*RestaurantData[[#This Row],[DailyCustAvg]])/3.5)*30</f>
        <v>899.48571428571438</v>
      </c>
      <c r="N5716">
        <v>40.595613721595001</v>
      </c>
      <c r="O5716">
        <v>-74.000090019981002</v>
      </c>
      <c r="P5716">
        <v>311</v>
      </c>
      <c r="Q5716">
        <v>43</v>
      </c>
      <c r="R5716">
        <f>(RestaurantData[[#This Row],[MonthySales]]/1500)*0.07</f>
        <v>4.1976000000000006E-2</v>
      </c>
    </row>
    <row r="5717" spans="1:18" hidden="1" x14ac:dyDescent="0.3">
      <c r="A5717">
        <v>50072916</v>
      </c>
      <c r="B5717" s="1" t="s">
        <v>6048</v>
      </c>
      <c r="C5717" t="s">
        <v>4408</v>
      </c>
      <c r="D5717" s="2">
        <v>8512</v>
      </c>
      <c r="E5717" s="1" t="s">
        <v>5956</v>
      </c>
      <c r="F5717" s="2">
        <v>11214</v>
      </c>
      <c r="G5717" s="3">
        <v>3474206898</v>
      </c>
      <c r="H5717" s="1" t="s">
        <v>73</v>
      </c>
      <c r="I5717" t="s">
        <v>21</v>
      </c>
      <c r="J5717">
        <v>62</v>
      </c>
      <c r="K5717">
        <v>198</v>
      </c>
      <c r="L5717" s="27">
        <f>RestaurantData[[#This Row],[DailyCustAvg]]*30</f>
        <v>5940</v>
      </c>
      <c r="M5717" s="7">
        <f>(((RestaurantData[[#This Row],[FitScore]]/100)*RestaurantData[[#This Row],[DailyCustAvg]])/3.5)*30</f>
        <v>1052.2285714285715</v>
      </c>
      <c r="N5717">
        <v>40.607685273401003</v>
      </c>
      <c r="O5717">
        <v>-74.002121255720994</v>
      </c>
      <c r="P5717">
        <v>311</v>
      </c>
      <c r="Q5717">
        <v>43</v>
      </c>
      <c r="R5717">
        <f>(RestaurantData[[#This Row],[MonthySales]]/1500)*0.07</f>
        <v>4.9104000000000009E-2</v>
      </c>
    </row>
    <row r="5718" spans="1:18" hidden="1" x14ac:dyDescent="0.3">
      <c r="A5718">
        <v>50039223</v>
      </c>
      <c r="B5718" s="1" t="s">
        <v>6004</v>
      </c>
      <c r="C5718" t="s">
        <v>4408</v>
      </c>
      <c r="D5718" s="2">
        <v>2151</v>
      </c>
      <c r="E5718" s="1" t="s">
        <v>5981</v>
      </c>
      <c r="F5718" s="2">
        <v>11214</v>
      </c>
      <c r="G5718" s="3">
        <v>7186762262</v>
      </c>
      <c r="H5718" s="1" t="s">
        <v>127</v>
      </c>
      <c r="I5718" t="s">
        <v>17</v>
      </c>
      <c r="J5718">
        <v>63</v>
      </c>
      <c r="K5718">
        <v>193</v>
      </c>
      <c r="L5718" s="27">
        <f>RestaurantData[[#This Row],[DailyCustAvg]]*30</f>
        <v>5790</v>
      </c>
      <c r="M5718" s="7">
        <f>(((RestaurantData[[#This Row],[FitScore]]/100)*RestaurantData[[#This Row],[DailyCustAvg]])/3.5)*30</f>
        <v>1042.2</v>
      </c>
      <c r="N5718">
        <v>40.598965087986997</v>
      </c>
      <c r="O5718">
        <v>-73.997933037096004</v>
      </c>
      <c r="P5718">
        <v>311</v>
      </c>
      <c r="Q5718">
        <v>47</v>
      </c>
      <c r="R5718">
        <f>(RestaurantData[[#This Row],[MonthySales]]/1500)*0.07</f>
        <v>4.8636000000000013E-2</v>
      </c>
    </row>
    <row r="5719" spans="1:18" hidden="1" x14ac:dyDescent="0.3">
      <c r="A5719">
        <v>50086076</v>
      </c>
      <c r="B5719" s="1" t="s">
        <v>6017</v>
      </c>
      <c r="C5719" t="s">
        <v>4408</v>
      </c>
      <c r="D5719" s="2">
        <v>6410</v>
      </c>
      <c r="E5719" s="1" t="s">
        <v>5969</v>
      </c>
      <c r="F5719" s="2">
        <v>11219</v>
      </c>
      <c r="G5719" s="3">
        <v>7182565646</v>
      </c>
      <c r="H5719" s="1" t="s">
        <v>29</v>
      </c>
      <c r="I5719" t="s">
        <v>17</v>
      </c>
      <c r="J5719">
        <v>66</v>
      </c>
      <c r="K5719">
        <v>207</v>
      </c>
      <c r="L5719" s="27">
        <f>RestaurantData[[#This Row],[DailyCustAvg]]*30</f>
        <v>6210</v>
      </c>
      <c r="M5719" s="7">
        <f>(((RestaurantData[[#This Row],[FitScore]]/100)*RestaurantData[[#This Row],[DailyCustAvg]])/3.5)*30</f>
        <v>1171.0285714285715</v>
      </c>
      <c r="N5719">
        <v>40.624329642385</v>
      </c>
      <c r="O5719">
        <v>-73.997546796641998</v>
      </c>
      <c r="P5719">
        <v>311</v>
      </c>
      <c r="Q5719">
        <v>38</v>
      </c>
      <c r="R5719">
        <f>(RestaurantData[[#This Row],[MonthySales]]/1500)*0.07</f>
        <v>5.4648000000000009E-2</v>
      </c>
    </row>
    <row r="5720" spans="1:18" hidden="1" x14ac:dyDescent="0.3">
      <c r="A5720">
        <v>41120876</v>
      </c>
      <c r="B5720" s="1" t="s">
        <v>6045</v>
      </c>
      <c r="C5720" t="s">
        <v>4408</v>
      </c>
      <c r="D5720" s="2">
        <v>1786</v>
      </c>
      <c r="E5720" s="1" t="s">
        <v>4326</v>
      </c>
      <c r="F5720" s="2">
        <v>11223</v>
      </c>
      <c r="G5720" s="3">
        <v>7187148283</v>
      </c>
      <c r="H5720" s="1" t="s">
        <v>56</v>
      </c>
      <c r="I5720" t="s">
        <v>21</v>
      </c>
      <c r="J5720">
        <v>69</v>
      </c>
      <c r="K5720">
        <v>374</v>
      </c>
      <c r="L5720" s="27">
        <f>RestaurantData[[#This Row],[DailyCustAvg]]*30</f>
        <v>11220</v>
      </c>
      <c r="M5720" s="7">
        <f>(((RestaurantData[[#This Row],[FitScore]]/100)*RestaurantData[[#This Row],[DailyCustAvg]])/3.5)*30</f>
        <v>2211.9428571428571</v>
      </c>
      <c r="N5720">
        <v>40.602864645232998</v>
      </c>
      <c r="O5720">
        <v>-73.986437911625003</v>
      </c>
      <c r="P5720">
        <v>311</v>
      </c>
      <c r="Q5720">
        <v>44</v>
      </c>
      <c r="R5720">
        <f>(RestaurantData[[#This Row],[MonthySales]]/1500)*0.07</f>
        <v>0.10322400000000001</v>
      </c>
    </row>
    <row r="5721" spans="1:18" hidden="1" x14ac:dyDescent="0.3">
      <c r="A5721">
        <v>50004556</v>
      </c>
      <c r="B5721" s="1" t="s">
        <v>6002</v>
      </c>
      <c r="C5721" t="s">
        <v>4408</v>
      </c>
      <c r="D5721" s="2">
        <v>117</v>
      </c>
      <c r="E5721" s="1" t="s">
        <v>5994</v>
      </c>
      <c r="F5721" s="2">
        <v>11223</v>
      </c>
      <c r="G5721" s="3">
        <v>3475873093</v>
      </c>
      <c r="H5721" s="1" t="s">
        <v>29</v>
      </c>
      <c r="I5721" t="s">
        <v>17</v>
      </c>
      <c r="J5721">
        <v>57</v>
      </c>
      <c r="K5721">
        <v>362</v>
      </c>
      <c r="L5721" s="27">
        <f>RestaurantData[[#This Row],[DailyCustAvg]]*30</f>
        <v>10860</v>
      </c>
      <c r="M5721" s="7">
        <f>(((RestaurantData[[#This Row],[FitScore]]/100)*RestaurantData[[#This Row],[DailyCustAvg]])/3.5)*30</f>
        <v>1768.6285714285714</v>
      </c>
      <c r="N5721">
        <v>40.596235038255998</v>
      </c>
      <c r="O5721">
        <v>-73.979982969896</v>
      </c>
      <c r="P5721">
        <v>311</v>
      </c>
      <c r="Q5721">
        <v>47</v>
      </c>
      <c r="R5721">
        <f>(RestaurantData[[#This Row],[MonthySales]]/1500)*0.07</f>
        <v>8.2536000000000012E-2</v>
      </c>
    </row>
    <row r="5722" spans="1:18" hidden="1" x14ac:dyDescent="0.3">
      <c r="A5722">
        <v>41594796</v>
      </c>
      <c r="B5722" s="1" t="s">
        <v>5993</v>
      </c>
      <c r="C5722" t="s">
        <v>4408</v>
      </c>
      <c r="D5722" s="2">
        <v>153</v>
      </c>
      <c r="E5722" s="1" t="s">
        <v>5994</v>
      </c>
      <c r="F5722" s="2">
        <v>11223</v>
      </c>
      <c r="G5722" s="3">
        <v>7182660107</v>
      </c>
      <c r="H5722" s="1" t="s">
        <v>56</v>
      </c>
      <c r="I5722" t="s">
        <v>17</v>
      </c>
      <c r="J5722">
        <v>68</v>
      </c>
      <c r="K5722">
        <v>355</v>
      </c>
      <c r="L5722" s="27">
        <f>RestaurantData[[#This Row],[DailyCustAvg]]*30</f>
        <v>10650</v>
      </c>
      <c r="M5722" s="7">
        <f>(((RestaurantData[[#This Row],[FitScore]]/100)*RestaurantData[[#This Row],[DailyCustAvg]])/3.5)*30</f>
        <v>2069.1428571428573</v>
      </c>
      <c r="N5722">
        <v>40.596383013354</v>
      </c>
      <c r="O5722">
        <v>-73.978636210838005</v>
      </c>
      <c r="P5722">
        <v>311</v>
      </c>
      <c r="Q5722">
        <v>47</v>
      </c>
      <c r="R5722">
        <f>(RestaurantData[[#This Row],[MonthySales]]/1500)*0.07</f>
        <v>9.6560000000000007E-2</v>
      </c>
    </row>
    <row r="5723" spans="1:18" hidden="1" x14ac:dyDescent="0.3">
      <c r="A5723">
        <v>41083637</v>
      </c>
      <c r="B5723" s="1" t="s">
        <v>6010</v>
      </c>
      <c r="C5723" t="s">
        <v>4408</v>
      </c>
      <c r="D5723" s="2">
        <v>307</v>
      </c>
      <c r="E5723" s="1" t="s">
        <v>5962</v>
      </c>
      <c r="F5723" s="2">
        <v>11223</v>
      </c>
      <c r="G5723" s="3">
        <v>7183390666</v>
      </c>
      <c r="H5723" s="1" t="s">
        <v>202</v>
      </c>
      <c r="I5723" t="s">
        <v>17</v>
      </c>
      <c r="J5723">
        <v>68</v>
      </c>
      <c r="K5723">
        <v>341</v>
      </c>
      <c r="L5723" s="27">
        <f>RestaurantData[[#This Row],[DailyCustAvg]]*30</f>
        <v>10230</v>
      </c>
      <c r="M5723" s="7">
        <f>(((RestaurantData[[#This Row],[FitScore]]/100)*RestaurantData[[#This Row],[DailyCustAvg]])/3.5)*30</f>
        <v>1987.5428571428572</v>
      </c>
      <c r="N5723">
        <v>40.605048366707997</v>
      </c>
      <c r="O5723">
        <v>-73.978968349140999</v>
      </c>
      <c r="P5723">
        <v>311</v>
      </c>
      <c r="Q5723">
        <v>44</v>
      </c>
      <c r="R5723">
        <f>(RestaurantData[[#This Row],[MonthySales]]/1500)*0.07</f>
        <v>9.2752000000000015E-2</v>
      </c>
    </row>
    <row r="5724" spans="1:18" hidden="1" x14ac:dyDescent="0.3">
      <c r="A5724">
        <v>41519401</v>
      </c>
      <c r="B5724" s="1" t="s">
        <v>5961</v>
      </c>
      <c r="C5724" t="s">
        <v>4408</v>
      </c>
      <c r="D5724" s="2">
        <v>252</v>
      </c>
      <c r="E5724" s="1" t="s">
        <v>5962</v>
      </c>
      <c r="F5724" s="2">
        <v>11223</v>
      </c>
      <c r="G5724" s="3">
        <v>7182661006</v>
      </c>
      <c r="H5724" s="1" t="s">
        <v>29</v>
      </c>
      <c r="I5724" t="s">
        <v>17</v>
      </c>
      <c r="J5724">
        <v>73</v>
      </c>
      <c r="K5724">
        <v>339</v>
      </c>
      <c r="L5724" s="27">
        <f>RestaurantData[[#This Row],[DailyCustAvg]]*30</f>
        <v>10170</v>
      </c>
      <c r="M5724" s="7">
        <f>(((RestaurantData[[#This Row],[FitScore]]/100)*RestaurantData[[#This Row],[DailyCustAvg]])/3.5)*30</f>
        <v>2121.1714285714284</v>
      </c>
      <c r="N5724">
        <v>40.605298573498999</v>
      </c>
      <c r="O5724">
        <v>-73.981463987330997</v>
      </c>
      <c r="P5724">
        <v>311</v>
      </c>
      <c r="Q5724">
        <v>47</v>
      </c>
      <c r="R5724">
        <f>(RestaurantData[[#This Row],[MonthySales]]/1500)*0.07</f>
        <v>9.8988000000000007E-2</v>
      </c>
    </row>
    <row r="5725" spans="1:18" hidden="1" x14ac:dyDescent="0.3">
      <c r="A5725">
        <v>50046210</v>
      </c>
      <c r="B5725" s="1" t="s">
        <v>5976</v>
      </c>
      <c r="C5725" t="s">
        <v>4408</v>
      </c>
      <c r="D5725" s="2">
        <v>424</v>
      </c>
      <c r="E5725" s="1" t="s">
        <v>5962</v>
      </c>
      <c r="F5725" s="2">
        <v>11223</v>
      </c>
      <c r="G5725" s="3">
        <v>7183752233</v>
      </c>
      <c r="H5725" s="1" t="s">
        <v>56</v>
      </c>
      <c r="I5725" t="s">
        <v>17</v>
      </c>
      <c r="J5725">
        <v>65</v>
      </c>
      <c r="K5725">
        <v>322</v>
      </c>
      <c r="L5725" s="27">
        <f>RestaurantData[[#This Row],[DailyCustAvg]]*30</f>
        <v>9660</v>
      </c>
      <c r="M5725" s="7">
        <f>(((RestaurantData[[#This Row],[FitScore]]/100)*RestaurantData[[#This Row],[DailyCustAvg]])/3.5)*30</f>
        <v>1794.0000000000002</v>
      </c>
      <c r="N5725">
        <v>40.604427130407998</v>
      </c>
      <c r="O5725">
        <v>-73.974470551204007</v>
      </c>
      <c r="P5725">
        <v>311</v>
      </c>
      <c r="Q5725">
        <v>44</v>
      </c>
      <c r="R5725">
        <f>(RestaurantData[[#This Row],[MonthySales]]/1500)*0.07</f>
        <v>8.3720000000000017E-2</v>
      </c>
    </row>
    <row r="5726" spans="1:18" hidden="1" x14ac:dyDescent="0.3">
      <c r="A5726">
        <v>50098859</v>
      </c>
      <c r="B5726" s="1" t="s">
        <v>5974</v>
      </c>
      <c r="C5726" t="s">
        <v>4408</v>
      </c>
      <c r="D5726" s="2">
        <v>1836</v>
      </c>
      <c r="E5726" s="1" t="s">
        <v>5975</v>
      </c>
      <c r="F5726" s="2">
        <v>11223</v>
      </c>
      <c r="G5726" s="3">
        <v>7189758669</v>
      </c>
      <c r="H5726" s="1" t="s">
        <v>24</v>
      </c>
      <c r="I5726" t="s">
        <v>17</v>
      </c>
      <c r="J5726">
        <v>73</v>
      </c>
      <c r="K5726">
        <v>319</v>
      </c>
      <c r="L5726" s="27">
        <f>RestaurantData[[#This Row],[DailyCustAvg]]*30</f>
        <v>9570</v>
      </c>
      <c r="M5726" s="7">
        <f>(((RestaurantData[[#This Row],[FitScore]]/100)*RestaurantData[[#This Row],[DailyCustAvg]])/3.5)*30</f>
        <v>1996.0285714285715</v>
      </c>
      <c r="N5726">
        <v>40.607890674026997</v>
      </c>
      <c r="O5726">
        <v>-73.972834156914004</v>
      </c>
      <c r="P5726">
        <v>311</v>
      </c>
      <c r="Q5726">
        <v>44</v>
      </c>
      <c r="R5726">
        <f>(RestaurantData[[#This Row],[MonthySales]]/1500)*0.07</f>
        <v>9.3148000000000009E-2</v>
      </c>
    </row>
    <row r="5727" spans="1:18" hidden="1" x14ac:dyDescent="0.3">
      <c r="A5727">
        <v>50085897</v>
      </c>
      <c r="B5727" s="1" t="s">
        <v>6056</v>
      </c>
      <c r="C5727" t="s">
        <v>4408</v>
      </c>
      <c r="D5727" s="2">
        <v>151</v>
      </c>
      <c r="E5727" s="1" t="s">
        <v>5994</v>
      </c>
      <c r="F5727" s="2">
        <v>11223</v>
      </c>
      <c r="G5727" s="3">
        <v>7182668822</v>
      </c>
      <c r="H5727" s="1" t="s">
        <v>242</v>
      </c>
      <c r="I5727" t="s">
        <v>17</v>
      </c>
      <c r="J5727">
        <v>81</v>
      </c>
      <c r="K5727">
        <v>291</v>
      </c>
      <c r="L5727" s="27">
        <f>RestaurantData[[#This Row],[DailyCustAvg]]*30</f>
        <v>8730</v>
      </c>
      <c r="M5727" s="7">
        <f>(((RestaurantData[[#This Row],[FitScore]]/100)*RestaurantData[[#This Row],[DailyCustAvg]])/3.5)*30</f>
        <v>2020.3714285714289</v>
      </c>
      <c r="N5727">
        <v>40.596374791739997</v>
      </c>
      <c r="O5727">
        <v>-73.978704629448998</v>
      </c>
      <c r="P5727">
        <v>311</v>
      </c>
      <c r="Q5727">
        <v>47</v>
      </c>
      <c r="R5727">
        <f>(RestaurantData[[#This Row],[MonthySales]]/1500)*0.07</f>
        <v>9.4284000000000021E-2</v>
      </c>
    </row>
    <row r="5728" spans="1:18" hidden="1" x14ac:dyDescent="0.3">
      <c r="A5728">
        <v>50085263</v>
      </c>
      <c r="B5728" s="1" t="s">
        <v>6012</v>
      </c>
      <c r="C5728" t="s">
        <v>4408</v>
      </c>
      <c r="D5728" s="2">
        <v>144</v>
      </c>
      <c r="E5728" s="1" t="s">
        <v>6013</v>
      </c>
      <c r="F5728" s="2">
        <v>11223</v>
      </c>
      <c r="G5728" s="3">
        <v>7182660611</v>
      </c>
      <c r="H5728" s="1" t="s">
        <v>127</v>
      </c>
      <c r="I5728" t="s">
        <v>21</v>
      </c>
      <c r="J5728">
        <v>77</v>
      </c>
      <c r="K5728">
        <v>274</v>
      </c>
      <c r="L5728" s="27">
        <f>RestaurantData[[#This Row],[DailyCustAvg]]*30</f>
        <v>8220</v>
      </c>
      <c r="M5728" s="7">
        <f>(((RestaurantData[[#This Row],[FitScore]]/100)*RestaurantData[[#This Row],[DailyCustAvg]])/3.5)*30</f>
        <v>1808.4000000000003</v>
      </c>
      <c r="N5728">
        <v>40.598491255052998</v>
      </c>
      <c r="O5728">
        <v>-73.979993093760001</v>
      </c>
      <c r="P5728">
        <v>311</v>
      </c>
      <c r="Q5728">
        <v>47</v>
      </c>
      <c r="R5728">
        <f>(RestaurantData[[#This Row],[MonthySales]]/1500)*0.07</f>
        <v>8.4392000000000023E-2</v>
      </c>
    </row>
    <row r="5729" spans="1:18" hidden="1" x14ac:dyDescent="0.3">
      <c r="A5729">
        <v>50097321</v>
      </c>
      <c r="B5729" s="1" t="s">
        <v>5995</v>
      </c>
      <c r="C5729" t="s">
        <v>4408</v>
      </c>
      <c r="D5729" s="2">
        <v>263</v>
      </c>
      <c r="E5729" s="1" t="s">
        <v>5994</v>
      </c>
      <c r="F5729" s="2">
        <v>11223</v>
      </c>
      <c r="G5729" s="3">
        <v>7183721709</v>
      </c>
      <c r="H5729" s="1" t="s">
        <v>143</v>
      </c>
      <c r="I5729" t="s">
        <v>17</v>
      </c>
      <c r="J5729">
        <v>80</v>
      </c>
      <c r="K5729">
        <v>255</v>
      </c>
      <c r="L5729" s="27">
        <f>RestaurantData[[#This Row],[DailyCustAvg]]*30</f>
        <v>7650</v>
      </c>
      <c r="M5729" s="7">
        <f>(((RestaurantData[[#This Row],[FitScore]]/100)*RestaurantData[[#This Row],[DailyCustAvg]])/3.5)*30</f>
        <v>1748.5714285714284</v>
      </c>
      <c r="N5729">
        <v>40.596848764192004</v>
      </c>
      <c r="O5729">
        <v>-73.974426648627002</v>
      </c>
      <c r="P5729">
        <v>311</v>
      </c>
      <c r="Q5729">
        <v>47</v>
      </c>
      <c r="R5729">
        <f>(RestaurantData[[#This Row],[MonthySales]]/1500)*0.07</f>
        <v>8.1600000000000006E-2</v>
      </c>
    </row>
    <row r="5730" spans="1:18" hidden="1" x14ac:dyDescent="0.3">
      <c r="A5730">
        <v>50056635</v>
      </c>
      <c r="B5730" s="1" t="s">
        <v>6025</v>
      </c>
      <c r="C5730" t="s">
        <v>4408</v>
      </c>
      <c r="D5730" s="2">
        <v>2637</v>
      </c>
      <c r="E5730" s="1" t="s">
        <v>5830</v>
      </c>
      <c r="F5730" s="2">
        <v>11223</v>
      </c>
      <c r="G5730" s="3">
        <v>7182669898</v>
      </c>
      <c r="H5730" s="1" t="s">
        <v>242</v>
      </c>
      <c r="I5730" t="s">
        <v>17</v>
      </c>
      <c r="J5730">
        <v>66</v>
      </c>
      <c r="K5730">
        <v>248</v>
      </c>
      <c r="L5730" s="27">
        <f>RestaurantData[[#This Row],[DailyCustAvg]]*30</f>
        <v>7440</v>
      </c>
      <c r="M5730" s="7">
        <f>(((RestaurantData[[#This Row],[FitScore]]/100)*RestaurantData[[#This Row],[DailyCustAvg]])/3.5)*30</f>
        <v>1402.9714285714288</v>
      </c>
      <c r="N5730">
        <v>40.596032564185002</v>
      </c>
      <c r="O5730">
        <v>-73.984059161317006</v>
      </c>
      <c r="P5730">
        <v>311</v>
      </c>
      <c r="Q5730">
        <v>47</v>
      </c>
      <c r="R5730">
        <f>(RestaurantData[[#This Row],[MonthySales]]/1500)*0.07</f>
        <v>6.5472000000000016E-2</v>
      </c>
    </row>
    <row r="5731" spans="1:18" hidden="1" x14ac:dyDescent="0.3">
      <c r="A5731">
        <v>50102665</v>
      </c>
      <c r="B5731" s="1" t="s">
        <v>6021</v>
      </c>
      <c r="C5731" t="s">
        <v>4408</v>
      </c>
      <c r="D5731" s="2">
        <v>282</v>
      </c>
      <c r="E5731" s="1" t="s">
        <v>5962</v>
      </c>
      <c r="F5731" s="2">
        <v>11223</v>
      </c>
      <c r="G5731" s="3">
        <v>3479679403</v>
      </c>
      <c r="H5731" s="1" t="s">
        <v>127</v>
      </c>
      <c r="I5731" t="s">
        <v>17</v>
      </c>
      <c r="J5731">
        <v>62</v>
      </c>
      <c r="K5731">
        <v>240</v>
      </c>
      <c r="L5731" s="27">
        <f>RestaurantData[[#This Row],[DailyCustAvg]]*30</f>
        <v>7200</v>
      </c>
      <c r="M5731" s="7">
        <f>(((RestaurantData[[#This Row],[FitScore]]/100)*RestaurantData[[#This Row],[DailyCustAvg]])/3.5)*30</f>
        <v>1275.4285714285716</v>
      </c>
      <c r="N5731">
        <v>40.605172108552999</v>
      </c>
      <c r="O5731">
        <v>-73.980239574855005</v>
      </c>
      <c r="P5731">
        <v>311</v>
      </c>
      <c r="Q5731">
        <v>47</v>
      </c>
      <c r="R5731">
        <f>(RestaurantData[[#This Row],[MonthySales]]/1500)*0.07</f>
        <v>5.9520000000000017E-2</v>
      </c>
    </row>
    <row r="5732" spans="1:18" hidden="1" x14ac:dyDescent="0.3">
      <c r="A5732">
        <v>41669157</v>
      </c>
      <c r="B5732" s="1" t="s">
        <v>5992</v>
      </c>
      <c r="C5732" t="s">
        <v>4408</v>
      </c>
      <c r="D5732" s="2">
        <v>1789</v>
      </c>
      <c r="E5732" s="1" t="s">
        <v>4326</v>
      </c>
      <c r="F5732" s="2">
        <v>11223</v>
      </c>
      <c r="G5732" s="3">
        <v>7182343040</v>
      </c>
      <c r="H5732" s="1" t="s">
        <v>242</v>
      </c>
      <c r="I5732" t="s">
        <v>17</v>
      </c>
      <c r="J5732">
        <v>67</v>
      </c>
      <c r="K5732">
        <v>235</v>
      </c>
      <c r="L5732" s="27">
        <f>RestaurantData[[#This Row],[DailyCustAvg]]*30</f>
        <v>7050</v>
      </c>
      <c r="M5732" s="7">
        <f>(((RestaurantData[[#This Row],[FitScore]]/100)*RestaurantData[[#This Row],[DailyCustAvg]])/3.5)*30</f>
        <v>1349.5714285714287</v>
      </c>
      <c r="N5732">
        <v>40.602856408313002</v>
      </c>
      <c r="O5732">
        <v>-73.986416306156002</v>
      </c>
      <c r="P5732">
        <v>311</v>
      </c>
      <c r="Q5732">
        <v>44</v>
      </c>
      <c r="R5732">
        <f>(RestaurantData[[#This Row],[MonthySales]]/1500)*0.07</f>
        <v>6.2980000000000008E-2</v>
      </c>
    </row>
    <row r="5733" spans="1:18" hidden="1" x14ac:dyDescent="0.3">
      <c r="A5733">
        <v>50059212</v>
      </c>
      <c r="B5733" s="1" t="s">
        <v>6008</v>
      </c>
      <c r="C5733" t="s">
        <v>4408</v>
      </c>
      <c r="D5733" s="2">
        <v>123</v>
      </c>
      <c r="E5733" s="1" t="s">
        <v>5994</v>
      </c>
      <c r="F5733" s="2">
        <v>11223</v>
      </c>
      <c r="G5733" s="3">
        <v>7189962882</v>
      </c>
      <c r="H5733" s="1" t="s">
        <v>242</v>
      </c>
      <c r="I5733" t="s">
        <v>17</v>
      </c>
      <c r="J5733">
        <v>63</v>
      </c>
      <c r="K5733">
        <v>229</v>
      </c>
      <c r="L5733" s="27">
        <f>RestaurantData[[#This Row],[DailyCustAvg]]*30</f>
        <v>6870</v>
      </c>
      <c r="M5733" s="7">
        <f>(((RestaurantData[[#This Row],[FitScore]]/100)*RestaurantData[[#This Row],[DailyCustAvg]])/3.5)*30</f>
        <v>1236.6000000000001</v>
      </c>
      <c r="N5733">
        <v>40.596256964929999</v>
      </c>
      <c r="O5733">
        <v>-73.979802921589993</v>
      </c>
      <c r="P5733">
        <v>311</v>
      </c>
      <c r="Q5733">
        <v>47</v>
      </c>
      <c r="R5733">
        <f>(RestaurantData[[#This Row],[MonthySales]]/1500)*0.07</f>
        <v>5.7708000000000016E-2</v>
      </c>
    </row>
    <row r="5734" spans="1:18" hidden="1" x14ac:dyDescent="0.3">
      <c r="A5734">
        <v>41700785</v>
      </c>
      <c r="B5734" s="1" t="s">
        <v>6023</v>
      </c>
      <c r="C5734" t="s">
        <v>4408</v>
      </c>
      <c r="D5734" s="2">
        <v>276</v>
      </c>
      <c r="E5734" s="1" t="s">
        <v>5962</v>
      </c>
      <c r="F5734" s="2">
        <v>11223</v>
      </c>
      <c r="G5734" s="3">
        <v>7183762898</v>
      </c>
      <c r="H5734" s="1" t="s">
        <v>68</v>
      </c>
      <c r="I5734" t="s">
        <v>21</v>
      </c>
      <c r="J5734">
        <v>55</v>
      </c>
      <c r="K5734">
        <v>204</v>
      </c>
      <c r="L5734" s="27">
        <f>RestaurantData[[#This Row],[DailyCustAvg]]*30</f>
        <v>6120</v>
      </c>
      <c r="M5734" s="7">
        <f>(((RestaurantData[[#This Row],[FitScore]]/100)*RestaurantData[[#This Row],[DailyCustAvg]])/3.5)*30</f>
        <v>961.71428571428567</v>
      </c>
      <c r="N5734">
        <v>40.605191352992001</v>
      </c>
      <c r="O5734">
        <v>-73.980419635030998</v>
      </c>
      <c r="P5734">
        <v>311</v>
      </c>
      <c r="Q5734">
        <v>47</v>
      </c>
      <c r="R5734">
        <f>(RestaurantData[[#This Row],[MonthySales]]/1500)*0.07</f>
        <v>4.4880000000000003E-2</v>
      </c>
    </row>
    <row r="5735" spans="1:18" hidden="1" x14ac:dyDescent="0.3">
      <c r="A5735">
        <v>50066537</v>
      </c>
      <c r="B5735" s="1" t="s">
        <v>6018</v>
      </c>
      <c r="C5735" t="s">
        <v>4408</v>
      </c>
      <c r="D5735" s="2">
        <v>1529</v>
      </c>
      <c r="E5735" s="1" t="s">
        <v>5830</v>
      </c>
      <c r="F5735" s="2">
        <v>11228</v>
      </c>
      <c r="G5735" s="3">
        <v>7182563100</v>
      </c>
      <c r="H5735" s="1" t="s">
        <v>202</v>
      </c>
      <c r="I5735" t="s">
        <v>21</v>
      </c>
      <c r="J5735">
        <v>76</v>
      </c>
      <c r="K5735">
        <v>369</v>
      </c>
      <c r="L5735" s="27">
        <f>RestaurantData[[#This Row],[DailyCustAvg]]*30</f>
        <v>11070</v>
      </c>
      <c r="M5735" s="7">
        <f>(((RestaurantData[[#This Row],[FitScore]]/100)*RestaurantData[[#This Row],[DailyCustAvg]])/3.5)*30</f>
        <v>2403.7714285714283</v>
      </c>
      <c r="N5735">
        <v>40.611022608846</v>
      </c>
      <c r="O5735">
        <v>-74.008870823509</v>
      </c>
      <c r="P5735">
        <v>311</v>
      </c>
      <c r="Q5735">
        <v>43</v>
      </c>
      <c r="R5735">
        <f>(RestaurantData[[#This Row],[MonthySales]]/1500)*0.07</f>
        <v>0.112176</v>
      </c>
    </row>
    <row r="5736" spans="1:18" hidden="1" x14ac:dyDescent="0.3">
      <c r="A5736">
        <v>41649581</v>
      </c>
      <c r="B5736" s="1" t="s">
        <v>5967</v>
      </c>
      <c r="C5736" t="s">
        <v>4408</v>
      </c>
      <c r="D5736" s="2">
        <v>1402</v>
      </c>
      <c r="E5736" s="1" t="s">
        <v>5830</v>
      </c>
      <c r="F5736" s="2">
        <v>11228</v>
      </c>
      <c r="G5736" s="3">
        <v>7182342229</v>
      </c>
      <c r="H5736" s="1" t="s">
        <v>151</v>
      </c>
      <c r="I5736" t="s">
        <v>21</v>
      </c>
      <c r="J5736">
        <v>67</v>
      </c>
      <c r="K5736">
        <v>318</v>
      </c>
      <c r="L5736" s="27">
        <f>RestaurantData[[#This Row],[DailyCustAvg]]*30</f>
        <v>9540</v>
      </c>
      <c r="M5736" s="7">
        <f>(((RestaurantData[[#This Row],[FitScore]]/100)*RestaurantData[[#This Row],[DailyCustAvg]])/3.5)*30</f>
        <v>1826.2285714285713</v>
      </c>
      <c r="N5736">
        <v>40.612630811948002</v>
      </c>
      <c r="O5736">
        <v>-74.011572328564</v>
      </c>
      <c r="P5736">
        <v>311</v>
      </c>
      <c r="Q5736">
        <v>43</v>
      </c>
      <c r="R5736">
        <f>(RestaurantData[[#This Row],[MonthySales]]/1500)*0.07</f>
        <v>8.5224000000000008E-2</v>
      </c>
    </row>
    <row r="5737" spans="1:18" hidden="1" x14ac:dyDescent="0.3">
      <c r="A5737">
        <v>50040969</v>
      </c>
      <c r="B5737" s="1" t="s">
        <v>6003</v>
      </c>
      <c r="C5737" t="s">
        <v>4408</v>
      </c>
      <c r="D5737" s="2">
        <v>7026</v>
      </c>
      <c r="E5737" s="1" t="s">
        <v>5969</v>
      </c>
      <c r="F5737" s="2">
        <v>11228</v>
      </c>
      <c r="G5737" s="3">
        <v>9177752255</v>
      </c>
      <c r="H5737" s="1" t="s">
        <v>73</v>
      </c>
      <c r="I5737" t="s">
        <v>17</v>
      </c>
      <c r="J5737">
        <v>65</v>
      </c>
      <c r="K5737">
        <v>317</v>
      </c>
      <c r="L5737" s="27">
        <f>RestaurantData[[#This Row],[DailyCustAvg]]*30</f>
        <v>9510</v>
      </c>
      <c r="M5737" s="7">
        <f>(((RestaurantData[[#This Row],[FitScore]]/100)*RestaurantData[[#This Row],[DailyCustAvg]])/3.5)*30</f>
        <v>1766.1428571428571</v>
      </c>
      <c r="N5737">
        <v>40.619457671466002</v>
      </c>
      <c r="O5737">
        <v>-73.998897760317007</v>
      </c>
      <c r="P5737">
        <v>311</v>
      </c>
      <c r="Q5737">
        <v>43</v>
      </c>
      <c r="R5737">
        <f>(RestaurantData[[#This Row],[MonthySales]]/1500)*0.07</f>
        <v>8.2420000000000007E-2</v>
      </c>
    </row>
    <row r="5738" spans="1:18" hidden="1" x14ac:dyDescent="0.3">
      <c r="A5738">
        <v>40394258</v>
      </c>
      <c r="B5738" s="1" t="s">
        <v>6053</v>
      </c>
      <c r="C5738" t="s">
        <v>4408</v>
      </c>
      <c r="D5738" s="2">
        <v>1464</v>
      </c>
      <c r="E5738" s="1" t="s">
        <v>5830</v>
      </c>
      <c r="F5738" s="2">
        <v>11228</v>
      </c>
      <c r="G5738" s="3">
        <v>7182369883</v>
      </c>
      <c r="H5738" s="1" t="s">
        <v>24</v>
      </c>
      <c r="I5738" t="s">
        <v>17</v>
      </c>
      <c r="J5738">
        <v>70</v>
      </c>
      <c r="K5738">
        <v>275</v>
      </c>
      <c r="L5738" s="27">
        <f>RestaurantData[[#This Row],[DailyCustAvg]]*30</f>
        <v>8250</v>
      </c>
      <c r="M5738" s="7">
        <f>(((RestaurantData[[#This Row],[FitScore]]/100)*RestaurantData[[#This Row],[DailyCustAvg]])/3.5)*30</f>
        <v>1650</v>
      </c>
      <c r="N5738">
        <v>40.611738896746999</v>
      </c>
      <c r="O5738">
        <v>-74.010091885999003</v>
      </c>
      <c r="P5738">
        <v>311</v>
      </c>
      <c r="Q5738">
        <v>43</v>
      </c>
      <c r="R5738">
        <f>(RestaurantData[[#This Row],[MonthySales]]/1500)*0.07</f>
        <v>7.7000000000000013E-2</v>
      </c>
    </row>
    <row r="5739" spans="1:18" hidden="1" x14ac:dyDescent="0.3">
      <c r="A5739">
        <v>40867812</v>
      </c>
      <c r="B5739" s="1" t="s">
        <v>6040</v>
      </c>
      <c r="C5739" t="s">
        <v>4408</v>
      </c>
      <c r="D5739" s="2">
        <v>1533</v>
      </c>
      <c r="E5739" s="1" t="s">
        <v>6041</v>
      </c>
      <c r="F5739" s="2">
        <v>11228</v>
      </c>
      <c r="G5739" s="3">
        <v>7183318821</v>
      </c>
      <c r="H5739" s="1" t="s">
        <v>202</v>
      </c>
      <c r="I5739" t="s">
        <v>21</v>
      </c>
      <c r="J5739">
        <v>81</v>
      </c>
      <c r="K5739">
        <v>217</v>
      </c>
      <c r="L5739" s="27">
        <f>RestaurantData[[#This Row],[DailyCustAvg]]*30</f>
        <v>6510</v>
      </c>
      <c r="M5739" s="7">
        <f>(((RestaurantData[[#This Row],[FitScore]]/100)*RestaurantData[[#This Row],[DailyCustAvg]])/3.5)*30</f>
        <v>1506.6000000000001</v>
      </c>
      <c r="N5739">
        <v>40.619981928028999</v>
      </c>
      <c r="O5739">
        <v>-73.999232748680996</v>
      </c>
      <c r="P5739">
        <v>311</v>
      </c>
      <c r="Q5739">
        <v>43</v>
      </c>
      <c r="R5739">
        <f>(RestaurantData[[#This Row],[MonthySales]]/1500)*0.07</f>
        <v>7.0308000000000023E-2</v>
      </c>
    </row>
    <row r="5740" spans="1:18" hidden="1" x14ac:dyDescent="0.3">
      <c r="A5740">
        <v>50039187</v>
      </c>
      <c r="B5740" s="1" t="s">
        <v>6050</v>
      </c>
      <c r="C5740" t="s">
        <v>4408</v>
      </c>
      <c r="D5740" s="2">
        <v>7202</v>
      </c>
      <c r="E5740" s="1" t="s">
        <v>5969</v>
      </c>
      <c r="F5740" s="2">
        <v>11228</v>
      </c>
      <c r="G5740" s="3">
        <v>7183310833</v>
      </c>
      <c r="H5740" s="1" t="s">
        <v>16</v>
      </c>
      <c r="I5740" t="s">
        <v>21</v>
      </c>
      <c r="J5740">
        <v>73</v>
      </c>
      <c r="K5740">
        <v>194</v>
      </c>
      <c r="L5740" s="27">
        <f>RestaurantData[[#This Row],[DailyCustAvg]]*30</f>
        <v>5820</v>
      </c>
      <c r="M5740" s="7">
        <f>(((RestaurantData[[#This Row],[FitScore]]/100)*RestaurantData[[#This Row],[DailyCustAvg]])/3.5)*30</f>
        <v>1213.8857142857144</v>
      </c>
      <c r="N5740">
        <v>40.618082537616999</v>
      </c>
      <c r="O5740">
        <v>-73.999308412933004</v>
      </c>
      <c r="P5740">
        <v>311</v>
      </c>
      <c r="Q5740">
        <v>43</v>
      </c>
      <c r="R5740">
        <f>(RestaurantData[[#This Row],[MonthySales]]/1500)*0.07</f>
        <v>5.6648000000000011E-2</v>
      </c>
    </row>
    <row r="5741" spans="1:18" hidden="1" x14ac:dyDescent="0.3">
      <c r="A5741">
        <v>41410895</v>
      </c>
      <c r="B5741" s="1" t="s">
        <v>6119</v>
      </c>
      <c r="C5741" t="s">
        <v>4408</v>
      </c>
      <c r="D5741" s="2">
        <v>4302</v>
      </c>
      <c r="E5741" s="1" t="s">
        <v>6071</v>
      </c>
      <c r="F5741" s="2">
        <v>11204</v>
      </c>
      <c r="G5741" s="3">
        <v>7184358556</v>
      </c>
      <c r="H5741" s="1" t="s">
        <v>100</v>
      </c>
      <c r="I5741" t="s">
        <v>21</v>
      </c>
      <c r="J5741">
        <v>64</v>
      </c>
      <c r="K5741">
        <v>385</v>
      </c>
      <c r="L5741" s="27">
        <f>RestaurantData[[#This Row],[DailyCustAvg]]*30</f>
        <v>11550</v>
      </c>
      <c r="M5741" s="7">
        <f>(((RestaurantData[[#This Row],[FitScore]]/100)*RestaurantData[[#This Row],[DailyCustAvg]])/3.5)*30</f>
        <v>2112</v>
      </c>
      <c r="N5741">
        <v>40.634300070243</v>
      </c>
      <c r="O5741">
        <v>-73.982118833460007</v>
      </c>
      <c r="P5741">
        <v>312</v>
      </c>
      <c r="Q5741">
        <v>44</v>
      </c>
      <c r="R5741">
        <f>(RestaurantData[[#This Row],[MonthySales]]/1500)*0.07</f>
        <v>9.8560000000000009E-2</v>
      </c>
    </row>
    <row r="5742" spans="1:18" hidden="1" x14ac:dyDescent="0.3">
      <c r="A5742">
        <v>41512587</v>
      </c>
      <c r="B5742" s="1" t="s">
        <v>6105</v>
      </c>
      <c r="C5742" t="s">
        <v>4408</v>
      </c>
      <c r="D5742" s="2">
        <v>5320</v>
      </c>
      <c r="E5742" s="1" t="s">
        <v>6071</v>
      </c>
      <c r="F5742" s="2">
        <v>11204</v>
      </c>
      <c r="G5742" s="3">
        <v>7184360808</v>
      </c>
      <c r="H5742" s="1" t="s">
        <v>100</v>
      </c>
      <c r="I5742" t="s">
        <v>17</v>
      </c>
      <c r="J5742">
        <v>56</v>
      </c>
      <c r="K5742">
        <v>360</v>
      </c>
      <c r="L5742" s="27">
        <f>RestaurantData[[#This Row],[DailyCustAvg]]*30</f>
        <v>10800</v>
      </c>
      <c r="M5742" s="7">
        <f>(((RestaurantData[[#This Row],[FitScore]]/100)*RestaurantData[[#This Row],[DailyCustAvg]])/3.5)*30</f>
        <v>1728.0000000000002</v>
      </c>
      <c r="N5742">
        <v>40.628654818507002</v>
      </c>
      <c r="O5742">
        <v>-73.987996174168998</v>
      </c>
      <c r="P5742">
        <v>312</v>
      </c>
      <c r="Q5742">
        <v>44</v>
      </c>
      <c r="R5742">
        <f>(RestaurantData[[#This Row],[MonthySales]]/1500)*0.07</f>
        <v>8.0640000000000017E-2</v>
      </c>
    </row>
    <row r="5743" spans="1:18" hidden="1" x14ac:dyDescent="0.3">
      <c r="A5743">
        <v>41545586</v>
      </c>
      <c r="B5743" s="1" t="s">
        <v>6088</v>
      </c>
      <c r="C5743" t="s">
        <v>4408</v>
      </c>
      <c r="D5743" s="2">
        <v>4602</v>
      </c>
      <c r="E5743" s="1" t="s">
        <v>6071</v>
      </c>
      <c r="F5743" s="2">
        <v>11204</v>
      </c>
      <c r="G5743" s="3">
        <v>7188533323</v>
      </c>
      <c r="H5743" s="1" t="s">
        <v>100</v>
      </c>
      <c r="I5743" t="s">
        <v>21</v>
      </c>
      <c r="J5743">
        <v>57</v>
      </c>
      <c r="K5743">
        <v>338</v>
      </c>
      <c r="L5743" s="27">
        <f>RestaurantData[[#This Row],[DailyCustAvg]]*30</f>
        <v>10140</v>
      </c>
      <c r="M5743" s="7">
        <f>(((RestaurantData[[#This Row],[FitScore]]/100)*RestaurantData[[#This Row],[DailyCustAvg]])/3.5)*30</f>
        <v>1651.3714285714284</v>
      </c>
      <c r="N5743">
        <v>40.632623267550002</v>
      </c>
      <c r="O5743">
        <v>-73.983866644364994</v>
      </c>
      <c r="P5743">
        <v>312</v>
      </c>
      <c r="Q5743">
        <v>44</v>
      </c>
      <c r="R5743">
        <f>(RestaurantData[[#This Row],[MonthySales]]/1500)*0.07</f>
        <v>7.7063999999999994E-2</v>
      </c>
    </row>
    <row r="5744" spans="1:18" hidden="1" x14ac:dyDescent="0.3">
      <c r="A5744">
        <v>41450073</v>
      </c>
      <c r="B5744" s="1" t="s">
        <v>6070</v>
      </c>
      <c r="C5744" t="s">
        <v>4408</v>
      </c>
      <c r="D5744" s="2">
        <v>5508</v>
      </c>
      <c r="E5744" s="1" t="s">
        <v>6071</v>
      </c>
      <c r="F5744" s="2">
        <v>11204</v>
      </c>
      <c r="G5744" s="3">
        <v>7184352779</v>
      </c>
      <c r="H5744" s="1" t="s">
        <v>100</v>
      </c>
      <c r="I5744" t="s">
        <v>21</v>
      </c>
      <c r="J5744">
        <v>57</v>
      </c>
      <c r="K5744">
        <v>335</v>
      </c>
      <c r="L5744" s="27">
        <f>RestaurantData[[#This Row],[DailyCustAvg]]*30</f>
        <v>10050</v>
      </c>
      <c r="M5744" s="7">
        <f>(((RestaurantData[[#This Row],[FitScore]]/100)*RestaurantData[[#This Row],[DailyCustAvg]])/3.5)*30</f>
        <v>1636.7142857142858</v>
      </c>
      <c r="N5744">
        <v>40.627559763958999</v>
      </c>
      <c r="O5744">
        <v>-73.989138373724003</v>
      </c>
      <c r="P5744">
        <v>312</v>
      </c>
      <c r="Q5744">
        <v>44</v>
      </c>
      <c r="R5744">
        <f>(RestaurantData[[#This Row],[MonthySales]]/1500)*0.07</f>
        <v>7.6380000000000017E-2</v>
      </c>
    </row>
    <row r="5745" spans="1:18" hidden="1" x14ac:dyDescent="0.3">
      <c r="A5745">
        <v>50101510</v>
      </c>
      <c r="B5745" s="1" t="s">
        <v>6116</v>
      </c>
      <c r="C5745" t="s">
        <v>4408</v>
      </c>
      <c r="D5745" s="2">
        <v>5503</v>
      </c>
      <c r="E5745" s="1" t="s">
        <v>5987</v>
      </c>
      <c r="F5745" s="2">
        <v>11204</v>
      </c>
      <c r="G5745" s="3">
        <v>7184387612</v>
      </c>
      <c r="H5745" s="1" t="s">
        <v>100</v>
      </c>
      <c r="I5745" t="s">
        <v>17</v>
      </c>
      <c r="J5745">
        <v>75</v>
      </c>
      <c r="K5745">
        <v>330</v>
      </c>
      <c r="L5745" s="27">
        <f>RestaurantData[[#This Row],[DailyCustAvg]]*30</f>
        <v>9900</v>
      </c>
      <c r="M5745" s="7">
        <f>(((RestaurantData[[#This Row],[FitScore]]/100)*RestaurantData[[#This Row],[DailyCustAvg]])/3.5)*30</f>
        <v>2121.4285714285711</v>
      </c>
      <c r="N5745">
        <v>40.626132207521003</v>
      </c>
      <c r="O5745">
        <v>-73.986598878197</v>
      </c>
      <c r="P5745">
        <v>312</v>
      </c>
      <c r="Q5745">
        <v>44</v>
      </c>
      <c r="R5745">
        <f>(RestaurantData[[#This Row],[MonthySales]]/1500)*0.07</f>
        <v>9.9000000000000005E-2</v>
      </c>
    </row>
    <row r="5746" spans="1:18" hidden="1" x14ac:dyDescent="0.3">
      <c r="A5746">
        <v>40671821</v>
      </c>
      <c r="B5746" s="1" t="s">
        <v>6081</v>
      </c>
      <c r="C5746" t="s">
        <v>4408</v>
      </c>
      <c r="D5746" s="2">
        <v>4820</v>
      </c>
      <c r="E5746" s="1" t="s">
        <v>6071</v>
      </c>
      <c r="F5746" s="2">
        <v>11204</v>
      </c>
      <c r="G5746" s="3">
        <v>7184355711</v>
      </c>
      <c r="H5746" s="1" t="s">
        <v>100</v>
      </c>
      <c r="I5746" t="s">
        <v>21</v>
      </c>
      <c r="J5746">
        <v>44</v>
      </c>
      <c r="K5746">
        <v>292</v>
      </c>
      <c r="L5746" s="27">
        <f>RestaurantData[[#This Row],[DailyCustAvg]]*30</f>
        <v>8760</v>
      </c>
      <c r="M5746" s="7">
        <f>(((RestaurantData[[#This Row],[FitScore]]/100)*RestaurantData[[#This Row],[DailyCustAvg]])/3.5)*30</f>
        <v>1101.2571428571428</v>
      </c>
      <c r="N5746">
        <v>40.631432200158002</v>
      </c>
      <c r="O5746">
        <v>-73.985109878483001</v>
      </c>
      <c r="P5746">
        <v>312</v>
      </c>
      <c r="Q5746">
        <v>44</v>
      </c>
      <c r="R5746">
        <f>(RestaurantData[[#This Row],[MonthySales]]/1500)*0.07</f>
        <v>5.1392E-2</v>
      </c>
    </row>
    <row r="5747" spans="1:18" hidden="1" x14ac:dyDescent="0.3">
      <c r="A5747">
        <v>50063053</v>
      </c>
      <c r="B5747" s="1" t="s">
        <v>6150</v>
      </c>
      <c r="C5747" t="s">
        <v>4408</v>
      </c>
      <c r="D5747" s="2">
        <v>4120</v>
      </c>
      <c r="E5747" s="1" t="s">
        <v>6071</v>
      </c>
      <c r="F5747" s="2">
        <v>11204</v>
      </c>
      <c r="G5747" s="3">
        <v>7188715227</v>
      </c>
      <c r="H5747" s="1" t="s">
        <v>100</v>
      </c>
      <c r="I5747" t="s">
        <v>17</v>
      </c>
      <c r="J5747">
        <v>72</v>
      </c>
      <c r="K5747">
        <v>233</v>
      </c>
      <c r="L5747" s="27">
        <f>RestaurantData[[#This Row],[DailyCustAvg]]*30</f>
        <v>6990</v>
      </c>
      <c r="M5747" s="7">
        <f>(((RestaurantData[[#This Row],[FitScore]]/100)*RestaurantData[[#This Row],[DailyCustAvg]])/3.5)*30</f>
        <v>1437.9428571428571</v>
      </c>
      <c r="N5747">
        <v>40.635161788937999</v>
      </c>
      <c r="O5747">
        <v>-73.981225072182994</v>
      </c>
      <c r="P5747">
        <v>312</v>
      </c>
      <c r="Q5747">
        <v>39</v>
      </c>
      <c r="R5747">
        <f>(RestaurantData[[#This Row],[MonthySales]]/1500)*0.07</f>
        <v>6.7103999999999997E-2</v>
      </c>
    </row>
    <row r="5748" spans="1:18" hidden="1" x14ac:dyDescent="0.3">
      <c r="A5748">
        <v>50091303</v>
      </c>
      <c r="B5748" s="1" t="s">
        <v>6077</v>
      </c>
      <c r="C5748" t="s">
        <v>4408</v>
      </c>
      <c r="D5748" s="2">
        <v>4424</v>
      </c>
      <c r="E5748" s="1" t="s">
        <v>6071</v>
      </c>
      <c r="F5748" s="2">
        <v>11204</v>
      </c>
      <c r="G5748" s="3">
        <v>7188532353</v>
      </c>
      <c r="H5748" s="1" t="s">
        <v>100</v>
      </c>
      <c r="I5748" t="s">
        <v>21</v>
      </c>
      <c r="J5748">
        <v>48</v>
      </c>
      <c r="K5748">
        <v>216</v>
      </c>
      <c r="L5748" s="27">
        <f>RestaurantData[[#This Row],[DailyCustAvg]]*30</f>
        <v>6480</v>
      </c>
      <c r="M5748" s="7">
        <f>(((RestaurantData[[#This Row],[FitScore]]/100)*RestaurantData[[#This Row],[DailyCustAvg]])/3.5)*30</f>
        <v>888.6857142857142</v>
      </c>
      <c r="N5748">
        <v>40.633657894335997</v>
      </c>
      <c r="O5748">
        <v>-73.982792741005994</v>
      </c>
      <c r="P5748">
        <v>312</v>
      </c>
      <c r="Q5748">
        <v>44</v>
      </c>
      <c r="R5748">
        <f>(RestaurantData[[#This Row],[MonthySales]]/1500)*0.07</f>
        <v>4.1472000000000002E-2</v>
      </c>
    </row>
    <row r="5749" spans="1:18" hidden="1" x14ac:dyDescent="0.3">
      <c r="A5749">
        <v>50070895</v>
      </c>
      <c r="B5749" s="1" t="s">
        <v>6151</v>
      </c>
      <c r="C5749" t="s">
        <v>4408</v>
      </c>
      <c r="D5749" s="2">
        <v>416</v>
      </c>
      <c r="E5749" s="1" t="s">
        <v>6083</v>
      </c>
      <c r="F5749" s="2">
        <v>11218</v>
      </c>
      <c r="G5749" s="3">
        <v>7186333006</v>
      </c>
      <c r="H5749" s="1" t="s">
        <v>613</v>
      </c>
      <c r="I5749" t="s">
        <v>17</v>
      </c>
      <c r="J5749">
        <v>52</v>
      </c>
      <c r="K5749">
        <v>381</v>
      </c>
      <c r="L5749" s="27">
        <f>RestaurantData[[#This Row],[DailyCustAvg]]*30</f>
        <v>11430</v>
      </c>
      <c r="M5749" s="7">
        <f>(((RestaurantData[[#This Row],[FitScore]]/100)*RestaurantData[[#This Row],[DailyCustAvg]])/3.5)*30</f>
        <v>1698.1714285714286</v>
      </c>
      <c r="N5749">
        <v>40.635890665509997</v>
      </c>
      <c r="O5749">
        <v>-73.974789942211004</v>
      </c>
      <c r="P5749">
        <v>312</v>
      </c>
      <c r="Q5749">
        <v>39</v>
      </c>
      <c r="R5749">
        <f>(RestaurantData[[#This Row],[MonthySales]]/1500)*0.07</f>
        <v>7.9247999999999999E-2</v>
      </c>
    </row>
    <row r="5750" spans="1:18" hidden="1" x14ac:dyDescent="0.3">
      <c r="A5750">
        <v>50018784</v>
      </c>
      <c r="B5750" s="1" t="s">
        <v>6139</v>
      </c>
      <c r="C5750" t="s">
        <v>4408</v>
      </c>
      <c r="D5750" s="2">
        <v>359</v>
      </c>
      <c r="E5750" s="1" t="s">
        <v>5975</v>
      </c>
      <c r="F5750" s="2">
        <v>11218</v>
      </c>
      <c r="G5750" s="3">
        <v>7184360589</v>
      </c>
      <c r="H5750" s="1" t="s">
        <v>20</v>
      </c>
      <c r="I5750" t="s">
        <v>17</v>
      </c>
      <c r="J5750">
        <v>62</v>
      </c>
      <c r="K5750">
        <v>373</v>
      </c>
      <c r="L5750" s="27">
        <f>RestaurantData[[#This Row],[DailyCustAvg]]*30</f>
        <v>11190</v>
      </c>
      <c r="M5750" s="7">
        <f>(((RestaurantData[[#This Row],[FitScore]]/100)*RestaurantData[[#This Row],[DailyCustAvg]])/3.5)*30</f>
        <v>1982.2285714285713</v>
      </c>
      <c r="N5750">
        <v>40.645344706788997</v>
      </c>
      <c r="O5750">
        <v>-73.979914127661004</v>
      </c>
      <c r="P5750">
        <v>312</v>
      </c>
      <c r="Q5750">
        <v>39</v>
      </c>
      <c r="R5750">
        <f>(RestaurantData[[#This Row],[MonthySales]]/1500)*0.07</f>
        <v>9.2504000000000003E-2</v>
      </c>
    </row>
    <row r="5751" spans="1:18" hidden="1" x14ac:dyDescent="0.3">
      <c r="A5751">
        <v>50101726</v>
      </c>
      <c r="B5751" s="1" t="s">
        <v>6082</v>
      </c>
      <c r="C5751" t="s">
        <v>4408</v>
      </c>
      <c r="D5751" s="2">
        <v>418</v>
      </c>
      <c r="E5751" s="1" t="s">
        <v>6083</v>
      </c>
      <c r="F5751" s="2">
        <v>11218</v>
      </c>
      <c r="G5751" s="3">
        <v>3477926150</v>
      </c>
      <c r="H5751" s="1" t="s">
        <v>202</v>
      </c>
      <c r="I5751" t="s">
        <v>17</v>
      </c>
      <c r="J5751">
        <v>66</v>
      </c>
      <c r="K5751">
        <v>371</v>
      </c>
      <c r="L5751" s="27">
        <f>RestaurantData[[#This Row],[DailyCustAvg]]*30</f>
        <v>11130</v>
      </c>
      <c r="M5751" s="7">
        <f>(((RestaurantData[[#This Row],[FitScore]]/100)*RestaurantData[[#This Row],[DailyCustAvg]])/3.5)*30</f>
        <v>2098.8000000000002</v>
      </c>
      <c r="N5751">
        <v>40.635893407120001</v>
      </c>
      <c r="O5751">
        <v>-73.974775529246998</v>
      </c>
      <c r="P5751">
        <v>312</v>
      </c>
      <c r="Q5751">
        <v>39</v>
      </c>
      <c r="R5751">
        <f>(RestaurantData[[#This Row],[MonthySales]]/1500)*0.07</f>
        <v>9.7944000000000031E-2</v>
      </c>
    </row>
    <row r="5752" spans="1:18" hidden="1" x14ac:dyDescent="0.3">
      <c r="A5752">
        <v>50054918</v>
      </c>
      <c r="B5752" s="1" t="s">
        <v>6120</v>
      </c>
      <c r="C5752" t="s">
        <v>4408</v>
      </c>
      <c r="D5752" s="2">
        <v>902</v>
      </c>
      <c r="E5752" s="1" t="s">
        <v>6121</v>
      </c>
      <c r="F5752" s="2">
        <v>11218</v>
      </c>
      <c r="G5752" s="3">
        <v>3473974823</v>
      </c>
      <c r="H5752" s="1" t="s">
        <v>29</v>
      </c>
      <c r="I5752" t="s">
        <v>17</v>
      </c>
      <c r="J5752">
        <v>50</v>
      </c>
      <c r="K5752">
        <v>360</v>
      </c>
      <c r="L5752" s="27">
        <f>RestaurantData[[#This Row],[DailyCustAvg]]*30</f>
        <v>10800</v>
      </c>
      <c r="M5752" s="7">
        <f>(((RestaurantData[[#This Row],[FitScore]]/100)*RestaurantData[[#This Row],[DailyCustAvg]])/3.5)*30</f>
        <v>1542.8571428571429</v>
      </c>
      <c r="N5752">
        <v>40.638900440466998</v>
      </c>
      <c r="O5752">
        <v>-73.969632701351003</v>
      </c>
      <c r="P5752">
        <v>312</v>
      </c>
      <c r="Q5752">
        <v>40</v>
      </c>
      <c r="R5752">
        <f>(RestaurantData[[#This Row],[MonthySales]]/1500)*0.07</f>
        <v>7.2000000000000008E-2</v>
      </c>
    </row>
    <row r="5753" spans="1:18" hidden="1" x14ac:dyDescent="0.3">
      <c r="A5753">
        <v>50044182</v>
      </c>
      <c r="B5753" s="1" t="s">
        <v>6097</v>
      </c>
      <c r="C5753" t="s">
        <v>4408</v>
      </c>
      <c r="D5753" s="2">
        <v>739</v>
      </c>
      <c r="E5753" s="1" t="s">
        <v>6066</v>
      </c>
      <c r="F5753" s="2">
        <v>11218</v>
      </c>
      <c r="G5753" s="3">
        <v>7186330550</v>
      </c>
      <c r="H5753" s="1" t="s">
        <v>16</v>
      </c>
      <c r="I5753" t="s">
        <v>21</v>
      </c>
      <c r="J5753">
        <v>64</v>
      </c>
      <c r="K5753">
        <v>350</v>
      </c>
      <c r="L5753" s="27">
        <f>RestaurantData[[#This Row],[DailyCustAvg]]*30</f>
        <v>10500</v>
      </c>
      <c r="M5753" s="7">
        <f>(((RestaurantData[[#This Row],[FitScore]]/100)*RestaurantData[[#This Row],[DailyCustAvg]])/3.5)*30</f>
        <v>1920</v>
      </c>
      <c r="N5753">
        <v>40.645886520561</v>
      </c>
      <c r="O5753">
        <v>-73.972033059335999</v>
      </c>
      <c r="P5753">
        <v>312</v>
      </c>
      <c r="Q5753">
        <v>39</v>
      </c>
      <c r="R5753">
        <f>(RestaurantData[[#This Row],[MonthySales]]/1500)*0.07</f>
        <v>8.9600000000000013E-2</v>
      </c>
    </row>
    <row r="5754" spans="1:18" hidden="1" x14ac:dyDescent="0.3">
      <c r="A5754">
        <v>50066129</v>
      </c>
      <c r="B5754" s="1" t="s">
        <v>6093</v>
      </c>
      <c r="C5754" t="s">
        <v>4408</v>
      </c>
      <c r="D5754" s="2">
        <v>580</v>
      </c>
      <c r="E5754" s="1" t="s">
        <v>6074</v>
      </c>
      <c r="F5754" s="2">
        <v>11218</v>
      </c>
      <c r="G5754" s="3">
        <v>7184380860</v>
      </c>
      <c r="H5754" s="1" t="s">
        <v>1573</v>
      </c>
      <c r="I5754" t="s">
        <v>21</v>
      </c>
      <c r="J5754">
        <v>61</v>
      </c>
      <c r="K5754">
        <v>343</v>
      </c>
      <c r="L5754" s="27">
        <f>RestaurantData[[#This Row],[DailyCustAvg]]*30</f>
        <v>10290</v>
      </c>
      <c r="M5754" s="7">
        <f>(((RestaurantData[[#This Row],[FitScore]]/100)*RestaurantData[[#This Row],[DailyCustAvg]])/3.5)*30</f>
        <v>1793.3999999999999</v>
      </c>
      <c r="N5754">
        <v>40.643212575642004</v>
      </c>
      <c r="O5754">
        <v>-73.969947828545997</v>
      </c>
      <c r="P5754">
        <v>312</v>
      </c>
      <c r="Q5754">
        <v>40</v>
      </c>
      <c r="R5754">
        <f>(RestaurantData[[#This Row],[MonthySales]]/1500)*0.07</f>
        <v>8.3692000000000003E-2</v>
      </c>
    </row>
    <row r="5755" spans="1:18" hidden="1" x14ac:dyDescent="0.3">
      <c r="A5755">
        <v>50002038</v>
      </c>
      <c r="B5755" s="1" t="s">
        <v>6104</v>
      </c>
      <c r="C5755" t="s">
        <v>4408</v>
      </c>
      <c r="D5755" s="2">
        <v>97</v>
      </c>
      <c r="E5755" s="1" t="s">
        <v>6066</v>
      </c>
      <c r="F5755" s="2">
        <v>11218</v>
      </c>
      <c r="G5755" s="3">
        <v>7188537907</v>
      </c>
      <c r="H5755" s="1" t="s">
        <v>1208</v>
      </c>
      <c r="I5755" t="s">
        <v>17</v>
      </c>
      <c r="J5755">
        <v>65</v>
      </c>
      <c r="K5755">
        <v>333</v>
      </c>
      <c r="L5755" s="27">
        <f>RestaurantData[[#This Row],[DailyCustAvg]]*30</f>
        <v>9990</v>
      </c>
      <c r="M5755" s="7">
        <f>(((RestaurantData[[#This Row],[FitScore]]/100)*RestaurantData[[#This Row],[DailyCustAvg]])/3.5)*30</f>
        <v>1855.2857142857144</v>
      </c>
      <c r="N5755">
        <v>40.642706927704999</v>
      </c>
      <c r="O5755">
        <v>-73.979662690219996</v>
      </c>
      <c r="P5755">
        <v>312</v>
      </c>
      <c r="Q5755">
        <v>39</v>
      </c>
      <c r="R5755">
        <f>(RestaurantData[[#This Row],[MonthySales]]/1500)*0.07</f>
        <v>8.6580000000000004E-2</v>
      </c>
    </row>
    <row r="5756" spans="1:18" hidden="1" x14ac:dyDescent="0.3">
      <c r="A5756">
        <v>50094803</v>
      </c>
      <c r="B5756" s="1" t="s">
        <v>6122</v>
      </c>
      <c r="C5756" t="s">
        <v>4408</v>
      </c>
      <c r="D5756" s="2">
        <v>473</v>
      </c>
      <c r="E5756" s="1" t="s">
        <v>5975</v>
      </c>
      <c r="F5756" s="2">
        <v>11218</v>
      </c>
      <c r="G5756" s="3">
        <v>6462627206</v>
      </c>
      <c r="H5756" s="1" t="s">
        <v>1208</v>
      </c>
      <c r="I5756" t="s">
        <v>21</v>
      </c>
      <c r="J5756">
        <v>48</v>
      </c>
      <c r="K5756">
        <v>312</v>
      </c>
      <c r="L5756" s="27">
        <f>RestaurantData[[#This Row],[DailyCustAvg]]*30</f>
        <v>9360</v>
      </c>
      <c r="M5756" s="7">
        <f>(((RestaurantData[[#This Row],[FitScore]]/100)*RestaurantData[[#This Row],[DailyCustAvg]])/3.5)*30</f>
        <v>1283.6571428571426</v>
      </c>
      <c r="N5756">
        <v>40.642413181325999</v>
      </c>
      <c r="O5756">
        <v>-73.979356496657999</v>
      </c>
      <c r="P5756">
        <v>312</v>
      </c>
      <c r="Q5756">
        <v>39</v>
      </c>
      <c r="R5756">
        <f>(RestaurantData[[#This Row],[MonthySales]]/1500)*0.07</f>
        <v>5.9903999999999992E-2</v>
      </c>
    </row>
    <row r="5757" spans="1:18" hidden="1" x14ac:dyDescent="0.3">
      <c r="A5757">
        <v>40401247</v>
      </c>
      <c r="B5757" s="1" t="s">
        <v>6143</v>
      </c>
      <c r="C5757" t="s">
        <v>4408</v>
      </c>
      <c r="D5757" s="2">
        <v>802</v>
      </c>
      <c r="E5757" s="1" t="s">
        <v>6144</v>
      </c>
      <c r="F5757" s="2">
        <v>11218</v>
      </c>
      <c r="G5757" s="3">
        <v>7186333689</v>
      </c>
      <c r="H5757" s="1" t="s">
        <v>16</v>
      </c>
      <c r="I5757" t="s">
        <v>21</v>
      </c>
      <c r="J5757">
        <v>62</v>
      </c>
      <c r="K5757">
        <v>300</v>
      </c>
      <c r="L5757" s="27">
        <f>RestaurantData[[#This Row],[DailyCustAvg]]*30</f>
        <v>9000</v>
      </c>
      <c r="M5757" s="7">
        <f>(((RestaurantData[[#This Row],[FitScore]]/100)*RestaurantData[[#This Row],[DailyCustAvg]])/3.5)*30</f>
        <v>1594.2857142857144</v>
      </c>
      <c r="N5757">
        <v>40.647728453128998</v>
      </c>
      <c r="O5757">
        <v>-73.972799855941005</v>
      </c>
      <c r="P5757">
        <v>312</v>
      </c>
      <c r="Q5757">
        <v>39</v>
      </c>
      <c r="R5757">
        <f>(RestaurantData[[#This Row],[MonthySales]]/1500)*0.07</f>
        <v>7.4400000000000008E-2</v>
      </c>
    </row>
    <row r="5758" spans="1:18" hidden="1" x14ac:dyDescent="0.3">
      <c r="A5758">
        <v>50074392</v>
      </c>
      <c r="B5758" s="1" t="s">
        <v>6137</v>
      </c>
      <c r="C5758" t="s">
        <v>4408</v>
      </c>
      <c r="D5758" s="2">
        <v>760</v>
      </c>
      <c r="E5758" s="1" t="s">
        <v>6074</v>
      </c>
      <c r="F5758" s="2">
        <v>11218</v>
      </c>
      <c r="G5758" s="3">
        <v>3473974823</v>
      </c>
      <c r="H5758" s="1" t="s">
        <v>202</v>
      </c>
      <c r="I5758" t="s">
        <v>21</v>
      </c>
      <c r="J5758">
        <v>70</v>
      </c>
      <c r="K5758">
        <v>295</v>
      </c>
      <c r="L5758" s="27">
        <f>RestaurantData[[#This Row],[DailyCustAvg]]*30</f>
        <v>8850</v>
      </c>
      <c r="M5758" s="7">
        <f>(((RestaurantData[[#This Row],[FitScore]]/100)*RestaurantData[[#This Row],[DailyCustAvg]])/3.5)*30</f>
        <v>1770</v>
      </c>
      <c r="N5758">
        <v>40.638751959234</v>
      </c>
      <c r="O5758">
        <v>-73.968656319266003</v>
      </c>
      <c r="P5758">
        <v>312</v>
      </c>
      <c r="Q5758">
        <v>40</v>
      </c>
      <c r="R5758">
        <f>(RestaurantData[[#This Row],[MonthySales]]/1500)*0.07</f>
        <v>8.2600000000000007E-2</v>
      </c>
    </row>
    <row r="5759" spans="1:18" hidden="1" x14ac:dyDescent="0.3">
      <c r="A5759">
        <v>50099569</v>
      </c>
      <c r="B5759" s="1" t="s">
        <v>6061</v>
      </c>
      <c r="C5759" t="s">
        <v>4408</v>
      </c>
      <c r="D5759" s="2">
        <v>1257</v>
      </c>
      <c r="E5759" s="1" t="s">
        <v>5456</v>
      </c>
      <c r="F5759" s="2">
        <v>11218</v>
      </c>
      <c r="G5759" s="3">
        <v>6466269369</v>
      </c>
      <c r="H5759" s="1" t="s">
        <v>29</v>
      </c>
      <c r="I5759" t="s">
        <v>17</v>
      </c>
      <c r="J5759">
        <v>74</v>
      </c>
      <c r="K5759">
        <v>292</v>
      </c>
      <c r="L5759" s="27">
        <f>RestaurantData[[#This Row],[DailyCustAvg]]*30</f>
        <v>8760</v>
      </c>
      <c r="M5759" s="7">
        <f>(((RestaurantData[[#This Row],[FitScore]]/100)*RestaurantData[[#This Row],[DailyCustAvg]])/3.5)*30</f>
        <v>1852.1142857142854</v>
      </c>
      <c r="N5759">
        <v>40.642754461932</v>
      </c>
      <c r="O5759">
        <v>-73.985384800302</v>
      </c>
      <c r="P5759">
        <v>312</v>
      </c>
      <c r="Q5759">
        <v>39</v>
      </c>
      <c r="R5759">
        <f>(RestaurantData[[#This Row],[MonthySales]]/1500)*0.07</f>
        <v>8.6431999999999995E-2</v>
      </c>
    </row>
    <row r="5760" spans="1:18" hidden="1" x14ac:dyDescent="0.3">
      <c r="A5760">
        <v>50102240</v>
      </c>
      <c r="B5760" s="1" t="s">
        <v>6086</v>
      </c>
      <c r="C5760" t="s">
        <v>4408</v>
      </c>
      <c r="D5760" s="2">
        <v>940</v>
      </c>
      <c r="E5760" s="1" t="s">
        <v>5975</v>
      </c>
      <c r="F5760" s="2">
        <v>11218</v>
      </c>
      <c r="G5760" s="3">
        <v>7186331832</v>
      </c>
      <c r="H5760" s="1" t="s">
        <v>29</v>
      </c>
      <c r="I5760" t="s">
        <v>21</v>
      </c>
      <c r="J5760">
        <v>65</v>
      </c>
      <c r="K5760">
        <v>284</v>
      </c>
      <c r="L5760" s="27">
        <f>RestaurantData[[#This Row],[DailyCustAvg]]*30</f>
        <v>8520</v>
      </c>
      <c r="M5760" s="7">
        <f>(((RestaurantData[[#This Row],[FitScore]]/100)*RestaurantData[[#This Row],[DailyCustAvg]])/3.5)*30</f>
        <v>1582.2857142857142</v>
      </c>
      <c r="N5760">
        <v>40.631312889893998</v>
      </c>
      <c r="O5760">
        <v>-73.977284769348003</v>
      </c>
      <c r="P5760">
        <v>312</v>
      </c>
      <c r="Q5760">
        <v>44</v>
      </c>
      <c r="R5760">
        <f>(RestaurantData[[#This Row],[MonthySales]]/1500)*0.07</f>
        <v>7.3840000000000003E-2</v>
      </c>
    </row>
    <row r="5761" spans="1:18" hidden="1" x14ac:dyDescent="0.3">
      <c r="A5761">
        <v>50100818</v>
      </c>
      <c r="B5761" s="1" t="s">
        <v>6094</v>
      </c>
      <c r="C5761" t="s">
        <v>4408</v>
      </c>
      <c r="D5761" s="2">
        <v>221</v>
      </c>
      <c r="E5761" s="1" t="s">
        <v>6066</v>
      </c>
      <c r="F5761" s="2">
        <v>11218</v>
      </c>
      <c r="G5761" s="3">
        <v>7189753151</v>
      </c>
      <c r="H5761" s="1" t="s">
        <v>186</v>
      </c>
      <c r="I5761" t="s">
        <v>17</v>
      </c>
      <c r="J5761">
        <v>65</v>
      </c>
      <c r="K5761">
        <v>271</v>
      </c>
      <c r="L5761" s="27">
        <f>RestaurantData[[#This Row],[DailyCustAvg]]*30</f>
        <v>8130</v>
      </c>
      <c r="M5761" s="7">
        <f>(((RestaurantData[[#This Row],[FitScore]]/100)*RestaurantData[[#This Row],[DailyCustAvg]])/3.5)*30</f>
        <v>1509.8571428571429</v>
      </c>
      <c r="N5761">
        <v>40.643376361177999</v>
      </c>
      <c r="O5761">
        <v>-73.978073391820999</v>
      </c>
      <c r="P5761">
        <v>312</v>
      </c>
      <c r="Q5761">
        <v>39</v>
      </c>
      <c r="R5761">
        <f>(RestaurantData[[#This Row],[MonthySales]]/1500)*0.07</f>
        <v>7.0460000000000009E-2</v>
      </c>
    </row>
    <row r="5762" spans="1:18" hidden="1" x14ac:dyDescent="0.3">
      <c r="A5762">
        <v>40906994</v>
      </c>
      <c r="B5762" s="1" t="s">
        <v>6091</v>
      </c>
      <c r="C5762" t="s">
        <v>4408</v>
      </c>
      <c r="D5762" s="2">
        <v>101</v>
      </c>
      <c r="E5762" s="1" t="s">
        <v>6083</v>
      </c>
      <c r="F5762" s="2">
        <v>11218</v>
      </c>
      <c r="G5762" s="3">
        <v>7184361956</v>
      </c>
      <c r="H5762" s="1" t="s">
        <v>212</v>
      </c>
      <c r="I5762" t="s">
        <v>21</v>
      </c>
      <c r="J5762">
        <v>48</v>
      </c>
      <c r="K5762">
        <v>248</v>
      </c>
      <c r="L5762" s="27">
        <f>RestaurantData[[#This Row],[DailyCustAvg]]*30</f>
        <v>7440</v>
      </c>
      <c r="M5762" s="7">
        <f>(((RestaurantData[[#This Row],[FitScore]]/100)*RestaurantData[[#This Row],[DailyCustAvg]])/3.5)*30</f>
        <v>1020.342857142857</v>
      </c>
      <c r="N5762">
        <v>40.635572903865999</v>
      </c>
      <c r="O5762">
        <v>-73.977852581966005</v>
      </c>
      <c r="P5762">
        <v>312</v>
      </c>
      <c r="Q5762">
        <v>39</v>
      </c>
      <c r="R5762">
        <f>(RestaurantData[[#This Row],[MonthySales]]/1500)*0.07</f>
        <v>4.7616000000000006E-2</v>
      </c>
    </row>
    <row r="5763" spans="1:18" hidden="1" x14ac:dyDescent="0.3">
      <c r="A5763">
        <v>50035344</v>
      </c>
      <c r="B5763" s="1" t="s">
        <v>6135</v>
      </c>
      <c r="C5763" t="s">
        <v>4408</v>
      </c>
      <c r="D5763" s="2">
        <v>483</v>
      </c>
      <c r="E5763" s="1" t="s">
        <v>5975</v>
      </c>
      <c r="F5763" s="2">
        <v>11218</v>
      </c>
      <c r="G5763" s="3">
        <v>7189720072</v>
      </c>
      <c r="H5763" s="1" t="s">
        <v>1208</v>
      </c>
      <c r="I5763" t="s">
        <v>21</v>
      </c>
      <c r="J5763">
        <v>55</v>
      </c>
      <c r="K5763">
        <v>245</v>
      </c>
      <c r="L5763" s="27">
        <f>RestaurantData[[#This Row],[DailyCustAvg]]*30</f>
        <v>7350</v>
      </c>
      <c r="M5763" s="7">
        <f>(((RestaurantData[[#This Row],[FitScore]]/100)*RestaurantData[[#This Row],[DailyCustAvg]])/3.5)*30</f>
        <v>1155</v>
      </c>
      <c r="N5763">
        <v>40.642245743818997</v>
      </c>
      <c r="O5763">
        <v>-73.979324118730005</v>
      </c>
      <c r="P5763">
        <v>312</v>
      </c>
      <c r="Q5763">
        <v>39</v>
      </c>
      <c r="R5763">
        <f>(RestaurantData[[#This Row],[MonthySales]]/1500)*0.07</f>
        <v>5.3900000000000003E-2</v>
      </c>
    </row>
    <row r="5764" spans="1:18" hidden="1" x14ac:dyDescent="0.3">
      <c r="A5764">
        <v>50057744</v>
      </c>
      <c r="B5764" s="1" t="s">
        <v>6084</v>
      </c>
      <c r="C5764" t="s">
        <v>4408</v>
      </c>
      <c r="D5764" s="2">
        <v>737</v>
      </c>
      <c r="E5764" s="1" t="s">
        <v>6066</v>
      </c>
      <c r="F5764" s="2">
        <v>11218</v>
      </c>
      <c r="G5764" s="3">
        <v>9175337825</v>
      </c>
      <c r="H5764" s="1" t="s">
        <v>16</v>
      </c>
      <c r="J5764">
        <v>67</v>
      </c>
      <c r="K5764">
        <v>243</v>
      </c>
      <c r="L5764" s="27">
        <f>RestaurantData[[#This Row],[DailyCustAvg]]*30</f>
        <v>7290</v>
      </c>
      <c r="M5764" s="7">
        <f>(((RestaurantData[[#This Row],[FitScore]]/100)*RestaurantData[[#This Row],[DailyCustAvg]])/3.5)*30</f>
        <v>1395.5142857142857</v>
      </c>
      <c r="N5764">
        <v>40.645883777538998</v>
      </c>
      <c r="O5764">
        <v>-73.972040267534993</v>
      </c>
      <c r="P5764">
        <v>312</v>
      </c>
      <c r="Q5764">
        <v>39</v>
      </c>
      <c r="R5764">
        <f>(RestaurantData[[#This Row],[MonthySales]]/1500)*0.07</f>
        <v>6.5124000000000001E-2</v>
      </c>
    </row>
    <row r="5765" spans="1:18" hidden="1" x14ac:dyDescent="0.3">
      <c r="A5765">
        <v>50043181</v>
      </c>
      <c r="B5765" s="1" t="s">
        <v>6111</v>
      </c>
      <c r="C5765" t="s">
        <v>4408</v>
      </c>
      <c r="D5765" s="2">
        <v>709</v>
      </c>
      <c r="E5765" s="1" t="s">
        <v>6066</v>
      </c>
      <c r="F5765" s="2">
        <v>11218</v>
      </c>
      <c r="G5765" s="3">
        <v>3472951141</v>
      </c>
      <c r="H5765" s="1" t="s">
        <v>29</v>
      </c>
      <c r="I5765" t="s">
        <v>21</v>
      </c>
      <c r="J5765">
        <v>63</v>
      </c>
      <c r="K5765">
        <v>236</v>
      </c>
      <c r="L5765" s="27">
        <f>RestaurantData[[#This Row],[DailyCustAvg]]*30</f>
        <v>7080</v>
      </c>
      <c r="M5765" s="7">
        <f>(((RestaurantData[[#This Row],[FitScore]]/100)*RestaurantData[[#This Row],[DailyCustAvg]])/3.5)*30</f>
        <v>1274.4000000000001</v>
      </c>
      <c r="N5765">
        <v>40.645582031281002</v>
      </c>
      <c r="O5765">
        <v>-73.972786320300997</v>
      </c>
      <c r="P5765">
        <v>312</v>
      </c>
      <c r="Q5765">
        <v>39</v>
      </c>
      <c r="R5765">
        <f>(RestaurantData[[#This Row],[MonthySales]]/1500)*0.07</f>
        <v>5.9472000000000004E-2</v>
      </c>
    </row>
    <row r="5766" spans="1:18" hidden="1" x14ac:dyDescent="0.3">
      <c r="A5766">
        <v>40393561</v>
      </c>
      <c r="B5766" s="1" t="s">
        <v>5323</v>
      </c>
      <c r="C5766" t="s">
        <v>4408</v>
      </c>
      <c r="D5766" s="2">
        <v>95</v>
      </c>
      <c r="E5766" s="1" t="s">
        <v>6066</v>
      </c>
      <c r="F5766" s="2">
        <v>11218</v>
      </c>
      <c r="G5766" s="3">
        <v>7184365449</v>
      </c>
      <c r="H5766" s="1" t="s">
        <v>16</v>
      </c>
      <c r="I5766" t="s">
        <v>21</v>
      </c>
      <c r="J5766">
        <v>53</v>
      </c>
      <c r="K5766">
        <v>228</v>
      </c>
      <c r="L5766" s="27">
        <f>RestaurantData[[#This Row],[DailyCustAvg]]*30</f>
        <v>6840</v>
      </c>
      <c r="M5766" s="7">
        <f>(((RestaurantData[[#This Row],[FitScore]]/100)*RestaurantData[[#This Row],[DailyCustAvg]])/3.5)*30</f>
        <v>1035.7714285714287</v>
      </c>
      <c r="N5766">
        <v>40.642676747244998</v>
      </c>
      <c r="O5766">
        <v>-73.979731163081993</v>
      </c>
      <c r="P5766">
        <v>312</v>
      </c>
      <c r="Q5766">
        <v>39</v>
      </c>
      <c r="R5766">
        <f>(RestaurantData[[#This Row],[MonthySales]]/1500)*0.07</f>
        <v>4.8336000000000018E-2</v>
      </c>
    </row>
    <row r="5767" spans="1:18" hidden="1" x14ac:dyDescent="0.3">
      <c r="A5767">
        <v>41579193</v>
      </c>
      <c r="B5767" s="1" t="s">
        <v>6064</v>
      </c>
      <c r="C5767" t="s">
        <v>4408</v>
      </c>
      <c r="D5767" s="2">
        <v>4012</v>
      </c>
      <c r="E5767" s="1" t="s">
        <v>5841</v>
      </c>
      <c r="F5767" s="2">
        <v>11218</v>
      </c>
      <c r="G5767" s="3">
        <v>7183145555</v>
      </c>
      <c r="H5767" s="1" t="s">
        <v>100</v>
      </c>
      <c r="I5767" t="s">
        <v>21</v>
      </c>
      <c r="J5767">
        <v>48</v>
      </c>
      <c r="K5767">
        <v>222</v>
      </c>
      <c r="L5767" s="27">
        <f>RestaurantData[[#This Row],[DailyCustAvg]]*30</f>
        <v>6660</v>
      </c>
      <c r="M5767" s="7">
        <f>(((RestaurantData[[#This Row],[FitScore]]/100)*RestaurantData[[#This Row],[DailyCustAvg]])/3.5)*30</f>
        <v>913.37142857142851</v>
      </c>
      <c r="N5767">
        <v>40.639933023607</v>
      </c>
      <c r="O5767">
        <v>-73.987021273481005</v>
      </c>
      <c r="P5767">
        <v>312</v>
      </c>
      <c r="Q5767">
        <v>39</v>
      </c>
      <c r="R5767">
        <f>(RestaurantData[[#This Row],[MonthySales]]/1500)*0.07</f>
        <v>4.2623999999999995E-2</v>
      </c>
    </row>
    <row r="5768" spans="1:18" hidden="1" x14ac:dyDescent="0.3">
      <c r="A5768">
        <v>50086944</v>
      </c>
      <c r="B5768" s="1" t="s">
        <v>6136</v>
      </c>
      <c r="C5768" t="s">
        <v>4408</v>
      </c>
      <c r="D5768" s="2">
        <v>3715</v>
      </c>
      <c r="E5768" s="1" t="s">
        <v>5843</v>
      </c>
      <c r="F5768" s="2">
        <v>11218</v>
      </c>
      <c r="G5768" s="3">
        <v>7184363700</v>
      </c>
      <c r="H5768" s="1" t="s">
        <v>138</v>
      </c>
      <c r="I5768" t="s">
        <v>17</v>
      </c>
      <c r="J5768">
        <v>71</v>
      </c>
      <c r="K5768">
        <v>213</v>
      </c>
      <c r="L5768" s="27">
        <f>RestaurantData[[#This Row],[DailyCustAvg]]*30</f>
        <v>6390</v>
      </c>
      <c r="M5768" s="7">
        <f>(((RestaurantData[[#This Row],[FitScore]]/100)*RestaurantData[[#This Row],[DailyCustAvg]])/3.5)*30</f>
        <v>1296.2571428571428</v>
      </c>
      <c r="N5768">
        <v>40.640344210923999</v>
      </c>
      <c r="O5768">
        <v>-73.982974774482997</v>
      </c>
      <c r="P5768">
        <v>312</v>
      </c>
      <c r="Q5768">
        <v>39</v>
      </c>
      <c r="R5768">
        <f>(RestaurantData[[#This Row],[MonthySales]]/1500)*0.07</f>
        <v>6.0491999999999997E-2</v>
      </c>
    </row>
    <row r="5769" spans="1:18" hidden="1" x14ac:dyDescent="0.3">
      <c r="A5769">
        <v>40872325</v>
      </c>
      <c r="B5769" s="1" t="s">
        <v>6085</v>
      </c>
      <c r="C5769" t="s">
        <v>4408</v>
      </c>
      <c r="D5769" s="2">
        <v>3910</v>
      </c>
      <c r="E5769" s="1" t="s">
        <v>5882</v>
      </c>
      <c r="F5769" s="2">
        <v>11218</v>
      </c>
      <c r="G5769" s="3">
        <v>7184379341</v>
      </c>
      <c r="H5769" s="1" t="s">
        <v>73</v>
      </c>
      <c r="I5769" t="s">
        <v>21</v>
      </c>
      <c r="J5769">
        <v>55</v>
      </c>
      <c r="K5769">
        <v>207</v>
      </c>
      <c r="L5769" s="27">
        <f>RestaurantData[[#This Row],[DailyCustAvg]]*30</f>
        <v>6210</v>
      </c>
      <c r="M5769" s="7">
        <f>(((RestaurantData[[#This Row],[FitScore]]/100)*RestaurantData[[#This Row],[DailyCustAvg]])/3.5)*30</f>
        <v>975.857142857143</v>
      </c>
      <c r="N5769">
        <v>40.643059684512998</v>
      </c>
      <c r="O5769">
        <v>-73.990663669575</v>
      </c>
      <c r="P5769">
        <v>312</v>
      </c>
      <c r="Q5769">
        <v>39</v>
      </c>
      <c r="R5769">
        <f>(RestaurantData[[#This Row],[MonthySales]]/1500)*0.07</f>
        <v>4.5540000000000011E-2</v>
      </c>
    </row>
    <row r="5770" spans="1:18" hidden="1" x14ac:dyDescent="0.3">
      <c r="A5770">
        <v>50103218</v>
      </c>
      <c r="B5770" s="1" t="s">
        <v>6065</v>
      </c>
      <c r="C5770" t="s">
        <v>4408</v>
      </c>
      <c r="D5770" s="2">
        <v>404</v>
      </c>
      <c r="E5770" s="1" t="s">
        <v>6066</v>
      </c>
      <c r="F5770" s="2">
        <v>11218</v>
      </c>
      <c r="G5770" s="3">
        <v>7188710635</v>
      </c>
      <c r="H5770" s="1" t="s">
        <v>68</v>
      </c>
      <c r="I5770" t="s">
        <v>17</v>
      </c>
      <c r="J5770">
        <v>53</v>
      </c>
      <c r="K5770">
        <v>196</v>
      </c>
      <c r="L5770" s="27">
        <f>RestaurantData[[#This Row],[DailyCustAvg]]*30</f>
        <v>5880</v>
      </c>
      <c r="M5770" s="7">
        <f>(((RestaurantData[[#This Row],[FitScore]]/100)*RestaurantData[[#This Row],[DailyCustAvg]])/3.5)*30</f>
        <v>890.40000000000009</v>
      </c>
      <c r="N5770">
        <v>40.644053992846999</v>
      </c>
      <c r="O5770">
        <v>-73.976415593454007</v>
      </c>
      <c r="P5770">
        <v>312</v>
      </c>
      <c r="Q5770">
        <v>39</v>
      </c>
      <c r="R5770">
        <f>(RestaurantData[[#This Row],[MonthySales]]/1500)*0.07</f>
        <v>4.1552000000000006E-2</v>
      </c>
    </row>
    <row r="5771" spans="1:18" hidden="1" x14ac:dyDescent="0.3">
      <c r="A5771">
        <v>41453151</v>
      </c>
      <c r="B5771" s="1" t="s">
        <v>6149</v>
      </c>
      <c r="C5771" t="s">
        <v>4408</v>
      </c>
      <c r="D5771" s="2">
        <v>403</v>
      </c>
      <c r="E5771" s="1" t="s">
        <v>6066</v>
      </c>
      <c r="F5771" s="2">
        <v>11218</v>
      </c>
      <c r="G5771" s="3">
        <v>7188510403</v>
      </c>
      <c r="H5771" s="1" t="s">
        <v>242</v>
      </c>
      <c r="I5771" t="s">
        <v>17</v>
      </c>
      <c r="J5771">
        <v>64</v>
      </c>
      <c r="K5771">
        <v>189</v>
      </c>
      <c r="L5771" s="27">
        <f>RestaurantData[[#This Row],[DailyCustAvg]]*30</f>
        <v>5670</v>
      </c>
      <c r="M5771" s="7">
        <f>(((RestaurantData[[#This Row],[FitScore]]/100)*RestaurantData[[#This Row],[DailyCustAvg]])/3.5)*30</f>
        <v>1036.8000000000002</v>
      </c>
      <c r="N5771">
        <v>40.644081436203003</v>
      </c>
      <c r="O5771">
        <v>-73.976393963166998</v>
      </c>
      <c r="P5771">
        <v>312</v>
      </c>
      <c r="Q5771">
        <v>39</v>
      </c>
      <c r="R5771">
        <f>(RestaurantData[[#This Row],[MonthySales]]/1500)*0.07</f>
        <v>4.8384000000000017E-2</v>
      </c>
    </row>
    <row r="5772" spans="1:18" hidden="1" x14ac:dyDescent="0.3">
      <c r="A5772">
        <v>40397626</v>
      </c>
      <c r="B5772" s="1" t="s">
        <v>6101</v>
      </c>
      <c r="C5772" t="s">
        <v>4408</v>
      </c>
      <c r="D5772" s="2">
        <v>5102</v>
      </c>
      <c r="E5772" s="1" t="s">
        <v>5882</v>
      </c>
      <c r="F5772" s="2">
        <v>11219</v>
      </c>
      <c r="G5772" s="3">
        <v>7188714050</v>
      </c>
      <c r="H5772" s="1" t="s">
        <v>202</v>
      </c>
      <c r="I5772" t="s">
        <v>17</v>
      </c>
      <c r="J5772">
        <v>54</v>
      </c>
      <c r="K5772">
        <v>384</v>
      </c>
      <c r="L5772" s="27">
        <f>RestaurantData[[#This Row],[DailyCustAvg]]*30</f>
        <v>11520</v>
      </c>
      <c r="M5772" s="7">
        <f>(((RestaurantData[[#This Row],[FitScore]]/100)*RestaurantData[[#This Row],[DailyCustAvg]])/3.5)*30</f>
        <v>1777.3714285714289</v>
      </c>
      <c r="N5772">
        <v>40.637337192514003</v>
      </c>
      <c r="O5772">
        <v>-73.999218136129002</v>
      </c>
      <c r="P5772">
        <v>312</v>
      </c>
      <c r="Q5772">
        <v>44</v>
      </c>
      <c r="R5772">
        <f>(RestaurantData[[#This Row],[MonthySales]]/1500)*0.07</f>
        <v>8.2944000000000018E-2</v>
      </c>
    </row>
    <row r="5773" spans="1:18" hidden="1" x14ac:dyDescent="0.3">
      <c r="A5773">
        <v>41710474</v>
      </c>
      <c r="B5773" s="1" t="s">
        <v>6075</v>
      </c>
      <c r="C5773" t="s">
        <v>4408</v>
      </c>
      <c r="D5773" s="2">
        <v>5217</v>
      </c>
      <c r="E5773" s="1" t="s">
        <v>5841</v>
      </c>
      <c r="F5773" s="2">
        <v>11219</v>
      </c>
      <c r="G5773" s="3">
        <v>7189720010</v>
      </c>
      <c r="H5773" s="1" t="s">
        <v>100</v>
      </c>
      <c r="I5773" t="s">
        <v>21</v>
      </c>
      <c r="J5773">
        <v>44</v>
      </c>
      <c r="K5773">
        <v>383</v>
      </c>
      <c r="L5773" s="27">
        <f>RestaurantData[[#This Row],[DailyCustAvg]]*30</f>
        <v>11490</v>
      </c>
      <c r="M5773" s="7">
        <f>(((RestaurantData[[#This Row],[FitScore]]/100)*RestaurantData[[#This Row],[DailyCustAvg]])/3.5)*30</f>
        <v>1444.4571428571428</v>
      </c>
      <c r="N5773">
        <v>40.633186927719002</v>
      </c>
      <c r="O5773">
        <v>-73.994012089262995</v>
      </c>
      <c r="P5773">
        <v>312</v>
      </c>
      <c r="Q5773">
        <v>44</v>
      </c>
      <c r="R5773">
        <f>(RestaurantData[[#This Row],[MonthySales]]/1500)*0.07</f>
        <v>6.7407999999999996E-2</v>
      </c>
    </row>
    <row r="5774" spans="1:18" hidden="1" x14ac:dyDescent="0.3">
      <c r="A5774">
        <v>41513313</v>
      </c>
      <c r="B5774" s="1" t="s">
        <v>6141</v>
      </c>
      <c r="C5774" t="s">
        <v>4408</v>
      </c>
      <c r="D5774" s="2">
        <v>5326</v>
      </c>
      <c r="E5774" s="1" t="s">
        <v>5969</v>
      </c>
      <c r="F5774" s="2">
        <v>11219</v>
      </c>
      <c r="G5774" s="3">
        <v>7186333337</v>
      </c>
      <c r="H5774" s="1" t="s">
        <v>100</v>
      </c>
      <c r="I5774" t="s">
        <v>21</v>
      </c>
      <c r="J5774">
        <v>65</v>
      </c>
      <c r="K5774">
        <v>371</v>
      </c>
      <c r="L5774" s="27">
        <f>RestaurantData[[#This Row],[DailyCustAvg]]*30</f>
        <v>11130</v>
      </c>
      <c r="M5774" s="7">
        <f>(((RestaurantData[[#This Row],[FitScore]]/100)*RestaurantData[[#This Row],[DailyCustAvg]])/3.5)*30</f>
        <v>2067</v>
      </c>
      <c r="N5774">
        <v>40.632939954317003</v>
      </c>
      <c r="O5774">
        <v>-73.995226262185</v>
      </c>
      <c r="P5774">
        <v>312</v>
      </c>
      <c r="Q5774">
        <v>44</v>
      </c>
      <c r="R5774">
        <f>(RestaurantData[[#This Row],[MonthySales]]/1500)*0.07</f>
        <v>9.6460000000000004E-2</v>
      </c>
    </row>
    <row r="5775" spans="1:18" hidden="1" x14ac:dyDescent="0.3">
      <c r="A5775">
        <v>50039808</v>
      </c>
      <c r="B5775" s="1" t="s">
        <v>296</v>
      </c>
      <c r="C5775" t="s">
        <v>4408</v>
      </c>
      <c r="D5775" s="2">
        <v>4205</v>
      </c>
      <c r="E5775" s="1" t="s">
        <v>5469</v>
      </c>
      <c r="F5775" s="2">
        <v>11219</v>
      </c>
      <c r="G5775" s="3">
        <v>7184383929</v>
      </c>
      <c r="H5775" s="1" t="s">
        <v>86</v>
      </c>
      <c r="I5775" t="s">
        <v>21</v>
      </c>
      <c r="J5775">
        <v>58</v>
      </c>
      <c r="K5775">
        <v>348</v>
      </c>
      <c r="L5775" s="27">
        <f>RestaurantData[[#This Row],[DailyCustAvg]]*30</f>
        <v>10440</v>
      </c>
      <c r="M5775" s="7">
        <f>(((RestaurantData[[#This Row],[FitScore]]/100)*RestaurantData[[#This Row],[DailyCustAvg]])/3.5)*30</f>
        <v>1730.0571428571425</v>
      </c>
      <c r="N5775">
        <v>40.641627060824</v>
      </c>
      <c r="O5775">
        <v>-73.992768193250001</v>
      </c>
      <c r="P5775">
        <v>312</v>
      </c>
      <c r="Q5775">
        <v>39</v>
      </c>
      <c r="R5775">
        <f>(RestaurantData[[#This Row],[MonthySales]]/1500)*0.07</f>
        <v>8.0735999999999988E-2</v>
      </c>
    </row>
    <row r="5776" spans="1:18" hidden="1" x14ac:dyDescent="0.3">
      <c r="A5776">
        <v>50086495</v>
      </c>
      <c r="B5776" s="1" t="s">
        <v>6145</v>
      </c>
      <c r="C5776" t="s">
        <v>4408</v>
      </c>
      <c r="D5776" s="2">
        <v>968</v>
      </c>
      <c r="E5776" s="1" t="s">
        <v>5526</v>
      </c>
      <c r="F5776" s="2">
        <v>11219</v>
      </c>
      <c r="G5776" s="3">
        <v>7188517888</v>
      </c>
      <c r="H5776" s="1" t="s">
        <v>1125</v>
      </c>
      <c r="I5776" t="s">
        <v>21</v>
      </c>
      <c r="J5776">
        <v>47</v>
      </c>
      <c r="K5776">
        <v>342</v>
      </c>
      <c r="L5776" s="27">
        <f>RestaurantData[[#This Row],[DailyCustAvg]]*30</f>
        <v>10260</v>
      </c>
      <c r="M5776" s="7">
        <f>(((RestaurantData[[#This Row],[FitScore]]/100)*RestaurantData[[#This Row],[DailyCustAvg]])/3.5)*30</f>
        <v>1377.7714285714283</v>
      </c>
      <c r="N5776">
        <v>40.63331044369</v>
      </c>
      <c r="O5776">
        <v>-74.005973510497995</v>
      </c>
      <c r="P5776">
        <v>312</v>
      </c>
      <c r="Q5776">
        <v>38</v>
      </c>
      <c r="R5776">
        <f>(RestaurantData[[#This Row],[MonthySales]]/1500)*0.07</f>
        <v>6.4295999999999992E-2</v>
      </c>
    </row>
    <row r="5777" spans="1:18" hidden="1" x14ac:dyDescent="0.3">
      <c r="A5777">
        <v>50097274</v>
      </c>
      <c r="B5777" s="1" t="s">
        <v>6159</v>
      </c>
      <c r="C5777" t="s">
        <v>4408</v>
      </c>
      <c r="D5777" s="2">
        <v>5902</v>
      </c>
      <c r="E5777" s="1" t="s">
        <v>5469</v>
      </c>
      <c r="F5777" s="2">
        <v>11219</v>
      </c>
      <c r="G5777" s="3">
        <v>3476107995</v>
      </c>
      <c r="H5777" s="1" t="s">
        <v>242</v>
      </c>
      <c r="I5777" t="s">
        <v>21</v>
      </c>
      <c r="J5777">
        <v>73</v>
      </c>
      <c r="K5777">
        <v>341</v>
      </c>
      <c r="L5777" s="27">
        <f>RestaurantData[[#This Row],[DailyCustAvg]]*30</f>
        <v>10230</v>
      </c>
      <c r="M5777" s="7">
        <f>(((RestaurantData[[#This Row],[FitScore]]/100)*RestaurantData[[#This Row],[DailyCustAvg]])/3.5)*30</f>
        <v>2133.6857142857143</v>
      </c>
      <c r="N5777">
        <v>40.633499882484003</v>
      </c>
      <c r="O5777">
        <v>-74.004950317739002</v>
      </c>
      <c r="P5777">
        <v>312</v>
      </c>
      <c r="Q5777">
        <v>38</v>
      </c>
      <c r="R5777">
        <f>(RestaurantData[[#This Row],[MonthySales]]/1500)*0.07</f>
        <v>9.9572000000000008E-2</v>
      </c>
    </row>
    <row r="5778" spans="1:18" hidden="1" x14ac:dyDescent="0.3">
      <c r="A5778">
        <v>50038938</v>
      </c>
      <c r="B5778" s="1" t="s">
        <v>6076</v>
      </c>
      <c r="C5778" t="s">
        <v>4408</v>
      </c>
      <c r="D5778" s="2">
        <v>6014</v>
      </c>
      <c r="E5778" s="1" t="s">
        <v>5969</v>
      </c>
      <c r="F5778" s="2">
        <v>11219</v>
      </c>
      <c r="G5778" s="3">
        <v>3472239827</v>
      </c>
      <c r="H5778" s="1" t="s">
        <v>29</v>
      </c>
      <c r="I5778" t="s">
        <v>17</v>
      </c>
      <c r="J5778">
        <v>71</v>
      </c>
      <c r="K5778">
        <v>337</v>
      </c>
      <c r="L5778" s="27">
        <f>RestaurantData[[#This Row],[DailyCustAvg]]*30</f>
        <v>10110</v>
      </c>
      <c r="M5778" s="7">
        <f>(((RestaurantData[[#This Row],[FitScore]]/100)*RestaurantData[[#This Row],[DailyCustAvg]])/3.5)*30</f>
        <v>2050.8857142857141</v>
      </c>
      <c r="N5778">
        <v>40.627519056864003</v>
      </c>
      <c r="O5778">
        <v>-73.996602816820996</v>
      </c>
      <c r="P5778">
        <v>312</v>
      </c>
      <c r="Q5778">
        <v>44</v>
      </c>
      <c r="R5778">
        <f>(RestaurantData[[#This Row],[MonthySales]]/1500)*0.07</f>
        <v>9.5708000000000001E-2</v>
      </c>
    </row>
    <row r="5779" spans="1:18" hidden="1" x14ac:dyDescent="0.3">
      <c r="A5779">
        <v>50084316</v>
      </c>
      <c r="B5779" s="1" t="s">
        <v>6109</v>
      </c>
      <c r="C5779" t="s">
        <v>4408</v>
      </c>
      <c r="D5779" s="2">
        <v>5507</v>
      </c>
      <c r="E5779" s="1" t="s">
        <v>5841</v>
      </c>
      <c r="F5779" s="2">
        <v>11219</v>
      </c>
      <c r="G5779" s="3">
        <v>9173538117</v>
      </c>
      <c r="H5779" s="1" t="s">
        <v>100</v>
      </c>
      <c r="I5779" t="s">
        <v>21</v>
      </c>
      <c r="J5779">
        <v>60</v>
      </c>
      <c r="K5779">
        <v>322</v>
      </c>
      <c r="L5779" s="27">
        <f>RestaurantData[[#This Row],[DailyCustAvg]]*30</f>
        <v>9660</v>
      </c>
      <c r="M5779" s="7">
        <f>(((RestaurantData[[#This Row],[FitScore]]/100)*RestaurantData[[#This Row],[DailyCustAvg]])/3.5)*30</f>
        <v>1655.9999999999998</v>
      </c>
      <c r="N5779">
        <v>40.631548368952998</v>
      </c>
      <c r="O5779">
        <v>-73.995719938253998</v>
      </c>
      <c r="P5779">
        <v>312</v>
      </c>
      <c r="Q5779">
        <v>44</v>
      </c>
      <c r="R5779">
        <f>(RestaurantData[[#This Row],[MonthySales]]/1500)*0.07</f>
        <v>7.7280000000000001E-2</v>
      </c>
    </row>
    <row r="5780" spans="1:18" hidden="1" x14ac:dyDescent="0.3">
      <c r="A5780">
        <v>50088595</v>
      </c>
      <c r="B5780" s="1" t="s">
        <v>6123</v>
      </c>
      <c r="C5780" t="s">
        <v>4408</v>
      </c>
      <c r="D5780" s="2">
        <v>1278</v>
      </c>
      <c r="E5780" s="1" t="s">
        <v>6124</v>
      </c>
      <c r="F5780" s="2">
        <v>11219</v>
      </c>
      <c r="G5780" s="3">
        <v>3472320256</v>
      </c>
      <c r="H5780" s="1" t="s">
        <v>56</v>
      </c>
      <c r="I5780" t="s">
        <v>17</v>
      </c>
      <c r="J5780">
        <v>67</v>
      </c>
      <c r="K5780">
        <v>321</v>
      </c>
      <c r="L5780" s="27">
        <f>RestaurantData[[#This Row],[DailyCustAvg]]*30</f>
        <v>9630</v>
      </c>
      <c r="M5780" s="7">
        <f>(((RestaurantData[[#This Row],[FitScore]]/100)*RestaurantData[[#This Row],[DailyCustAvg]])/3.5)*30</f>
        <v>1843.457142857143</v>
      </c>
      <c r="N5780">
        <v>40.635399150687</v>
      </c>
      <c r="O5780">
        <v>-73.992768870768003</v>
      </c>
      <c r="P5780">
        <v>312</v>
      </c>
      <c r="Q5780">
        <v>44</v>
      </c>
      <c r="R5780">
        <f>(RestaurantData[[#This Row],[MonthySales]]/1500)*0.07</f>
        <v>8.6028000000000007E-2</v>
      </c>
    </row>
    <row r="5781" spans="1:18" hidden="1" x14ac:dyDescent="0.3">
      <c r="A5781">
        <v>50049290</v>
      </c>
      <c r="B5781" s="1" t="s">
        <v>6128</v>
      </c>
      <c r="C5781" t="s">
        <v>4408</v>
      </c>
      <c r="D5781" s="2">
        <v>4815</v>
      </c>
      <c r="E5781" s="1" t="s">
        <v>3201</v>
      </c>
      <c r="F5781" s="2">
        <v>11219</v>
      </c>
      <c r="G5781" s="3">
        <v>7186867500</v>
      </c>
      <c r="H5781" s="1" t="s">
        <v>100</v>
      </c>
      <c r="J5781">
        <v>74</v>
      </c>
      <c r="K5781">
        <v>308</v>
      </c>
      <c r="L5781" s="27">
        <f>RestaurantData[[#This Row],[DailyCustAvg]]*30</f>
        <v>9240</v>
      </c>
      <c r="M5781" s="7">
        <f>(((RestaurantData[[#This Row],[FitScore]]/100)*RestaurantData[[#This Row],[DailyCustAvg]])/3.5)*30</f>
        <v>1953.5999999999997</v>
      </c>
      <c r="N5781">
        <v>40.636760627171</v>
      </c>
      <c r="O5781">
        <v>-73.993874852285998</v>
      </c>
      <c r="P5781">
        <v>312</v>
      </c>
      <c r="Q5781">
        <v>44</v>
      </c>
      <c r="R5781">
        <f>(RestaurantData[[#This Row],[MonthySales]]/1500)*0.07</f>
        <v>9.1167999999999999E-2</v>
      </c>
    </row>
    <row r="5782" spans="1:18" hidden="1" x14ac:dyDescent="0.3">
      <c r="A5782">
        <v>50059345</v>
      </c>
      <c r="B5782" s="1" t="s">
        <v>6157</v>
      </c>
      <c r="C5782" t="s">
        <v>4408</v>
      </c>
      <c r="D5782" s="2">
        <v>6001</v>
      </c>
      <c r="E5782" s="1" t="s">
        <v>5843</v>
      </c>
      <c r="F5782" s="2">
        <v>11219</v>
      </c>
      <c r="G5782" s="3">
        <v>7186334325</v>
      </c>
      <c r="H5782" s="1" t="s">
        <v>242</v>
      </c>
      <c r="I5782" t="s">
        <v>21</v>
      </c>
      <c r="J5782">
        <v>45</v>
      </c>
      <c r="K5782">
        <v>308</v>
      </c>
      <c r="L5782" s="27">
        <f>RestaurantData[[#This Row],[DailyCustAvg]]*30</f>
        <v>9240</v>
      </c>
      <c r="M5782" s="7">
        <f>(((RestaurantData[[#This Row],[FitScore]]/100)*RestaurantData[[#This Row],[DailyCustAvg]])/3.5)*30</f>
        <v>1188</v>
      </c>
      <c r="N5782">
        <v>40.627447685992998</v>
      </c>
      <c r="O5782">
        <v>-73.996390271590002</v>
      </c>
      <c r="P5782">
        <v>312</v>
      </c>
      <c r="Q5782">
        <v>44</v>
      </c>
      <c r="R5782">
        <f>(RestaurantData[[#This Row],[MonthySales]]/1500)*0.07</f>
        <v>5.544000000000001E-2</v>
      </c>
    </row>
    <row r="5783" spans="1:18" hidden="1" x14ac:dyDescent="0.3">
      <c r="A5783">
        <v>41668418</v>
      </c>
      <c r="B5783" s="1" t="s">
        <v>6133</v>
      </c>
      <c r="C5783" t="s">
        <v>4408</v>
      </c>
      <c r="D5783" s="2">
        <v>5303</v>
      </c>
      <c r="E5783" s="1" t="s">
        <v>5882</v>
      </c>
      <c r="F5783" s="2">
        <v>11219</v>
      </c>
      <c r="G5783" s="3">
        <v>3475336908</v>
      </c>
      <c r="H5783" s="1" t="s">
        <v>212</v>
      </c>
      <c r="I5783" t="s">
        <v>21</v>
      </c>
      <c r="J5783">
        <v>62</v>
      </c>
      <c r="K5783">
        <v>299</v>
      </c>
      <c r="L5783" s="27">
        <f>RestaurantData[[#This Row],[DailyCustAvg]]*30</f>
        <v>8970</v>
      </c>
      <c r="M5783" s="7">
        <f>(((RestaurantData[[#This Row],[FitScore]]/100)*RestaurantData[[#This Row],[DailyCustAvg]])/3.5)*30</f>
        <v>1588.9714285714285</v>
      </c>
      <c r="N5783">
        <v>40.636362795743999</v>
      </c>
      <c r="O5783">
        <v>-74.000637732151006</v>
      </c>
      <c r="P5783">
        <v>312</v>
      </c>
      <c r="Q5783">
        <v>44</v>
      </c>
      <c r="R5783">
        <f>(RestaurantData[[#This Row],[MonthySales]]/1500)*0.07</f>
        <v>7.415200000000001E-2</v>
      </c>
    </row>
    <row r="5784" spans="1:18" hidden="1" x14ac:dyDescent="0.3">
      <c r="A5784">
        <v>50088092</v>
      </c>
      <c r="B5784" s="1" t="s">
        <v>6117</v>
      </c>
      <c r="C5784" t="s">
        <v>4408</v>
      </c>
      <c r="D5784" s="2">
        <v>6012</v>
      </c>
      <c r="E5784" s="1" t="s">
        <v>5969</v>
      </c>
      <c r="F5784" s="2">
        <v>11219</v>
      </c>
      <c r="G5784" s="3">
        <v>7184969056</v>
      </c>
      <c r="H5784" s="1" t="s">
        <v>29</v>
      </c>
      <c r="I5784" t="s">
        <v>21</v>
      </c>
      <c r="J5784">
        <v>60</v>
      </c>
      <c r="K5784">
        <v>284</v>
      </c>
      <c r="L5784" s="27">
        <f>RestaurantData[[#This Row],[DailyCustAvg]]*30</f>
        <v>8520</v>
      </c>
      <c r="M5784" s="7">
        <f>(((RestaurantData[[#This Row],[FitScore]]/100)*RestaurantData[[#This Row],[DailyCustAvg]])/3.5)*30</f>
        <v>1460.5714285714287</v>
      </c>
      <c r="N5784">
        <v>40.627527291107</v>
      </c>
      <c r="O5784">
        <v>-73.996599213872997</v>
      </c>
      <c r="P5784">
        <v>312</v>
      </c>
      <c r="Q5784">
        <v>44</v>
      </c>
      <c r="R5784">
        <f>(RestaurantData[[#This Row],[MonthySales]]/1500)*0.07</f>
        <v>6.8160000000000012E-2</v>
      </c>
    </row>
    <row r="5785" spans="1:18" hidden="1" x14ac:dyDescent="0.3">
      <c r="A5785">
        <v>50016752</v>
      </c>
      <c r="B5785" s="1" t="s">
        <v>6153</v>
      </c>
      <c r="C5785" t="s">
        <v>4408</v>
      </c>
      <c r="D5785" s="2">
        <v>5912</v>
      </c>
      <c r="E5785" s="1" t="s">
        <v>5469</v>
      </c>
      <c r="F5785" s="2">
        <v>11219</v>
      </c>
      <c r="G5785" s="3">
        <v>3473503522</v>
      </c>
      <c r="H5785" s="1" t="s">
        <v>188</v>
      </c>
      <c r="I5785" t="s">
        <v>21</v>
      </c>
      <c r="J5785">
        <v>57</v>
      </c>
      <c r="K5785">
        <v>272</v>
      </c>
      <c r="L5785" s="27">
        <f>RestaurantData[[#This Row],[DailyCustAvg]]*30</f>
        <v>8160</v>
      </c>
      <c r="M5785" s="7">
        <f>(((RestaurantData[[#This Row],[FitScore]]/100)*RestaurantData[[#This Row],[DailyCustAvg]])/3.5)*30</f>
        <v>1328.9142857142856</v>
      </c>
      <c r="N5785">
        <v>40.633464197961999</v>
      </c>
      <c r="O5785">
        <v>-74.005004357822997</v>
      </c>
      <c r="P5785">
        <v>312</v>
      </c>
      <c r="Q5785">
        <v>38</v>
      </c>
      <c r="R5785">
        <f>(RestaurantData[[#This Row],[MonthySales]]/1500)*0.07</f>
        <v>6.2015999999999995E-2</v>
      </c>
    </row>
    <row r="5786" spans="1:18" hidden="1" x14ac:dyDescent="0.3">
      <c r="A5786">
        <v>41289305</v>
      </c>
      <c r="B5786" s="1" t="s">
        <v>6067</v>
      </c>
      <c r="C5786" t="s">
        <v>4408</v>
      </c>
      <c r="D5786" s="2">
        <v>4305</v>
      </c>
      <c r="E5786" s="1" t="s">
        <v>5843</v>
      </c>
      <c r="F5786" s="2">
        <v>11219</v>
      </c>
      <c r="G5786" s="3">
        <v>7188534450</v>
      </c>
      <c r="H5786" s="1" t="s">
        <v>52</v>
      </c>
      <c r="I5786" t="s">
        <v>21</v>
      </c>
      <c r="J5786">
        <v>56</v>
      </c>
      <c r="K5786">
        <v>271</v>
      </c>
      <c r="L5786" s="27">
        <f>RestaurantData[[#This Row],[DailyCustAvg]]*30</f>
        <v>8130</v>
      </c>
      <c r="M5786" s="7">
        <f>(((RestaurantData[[#This Row],[FitScore]]/100)*RestaurantData[[#This Row],[DailyCustAvg]])/3.5)*30</f>
        <v>1300.8000000000002</v>
      </c>
      <c r="N5786">
        <v>40.636943897438002</v>
      </c>
      <c r="O5786">
        <v>-73.986513828721996</v>
      </c>
      <c r="P5786">
        <v>312</v>
      </c>
      <c r="Q5786">
        <v>44</v>
      </c>
      <c r="R5786">
        <f>(RestaurantData[[#This Row],[MonthySales]]/1500)*0.07</f>
        <v>6.0704000000000015E-2</v>
      </c>
    </row>
    <row r="5787" spans="1:18" hidden="1" x14ac:dyDescent="0.3">
      <c r="A5787">
        <v>40609087</v>
      </c>
      <c r="B5787" s="1" t="s">
        <v>6148</v>
      </c>
      <c r="C5787" t="s">
        <v>4408</v>
      </c>
      <c r="D5787" s="2">
        <v>5115</v>
      </c>
      <c r="E5787" s="1" t="s">
        <v>5841</v>
      </c>
      <c r="F5787" s="2">
        <v>11219</v>
      </c>
      <c r="G5787" s="3">
        <v>7188517728</v>
      </c>
      <c r="H5787" s="1" t="s">
        <v>100</v>
      </c>
      <c r="I5787" t="s">
        <v>17</v>
      </c>
      <c r="J5787">
        <v>47</v>
      </c>
      <c r="K5787">
        <v>269</v>
      </c>
      <c r="L5787" s="27">
        <f>RestaurantData[[#This Row],[DailyCustAvg]]*30</f>
        <v>8070</v>
      </c>
      <c r="M5787" s="7">
        <f>(((RestaurantData[[#This Row],[FitScore]]/100)*RestaurantData[[#This Row],[DailyCustAvg]])/3.5)*30</f>
        <v>1083.6857142857143</v>
      </c>
      <c r="N5787">
        <v>40.633752320524003</v>
      </c>
      <c r="O5787">
        <v>-73.993421168471997</v>
      </c>
      <c r="P5787">
        <v>312</v>
      </c>
      <c r="Q5787">
        <v>44</v>
      </c>
      <c r="R5787">
        <f>(RestaurantData[[#This Row],[MonthySales]]/1500)*0.07</f>
        <v>5.0572000000000006E-2</v>
      </c>
    </row>
    <row r="5788" spans="1:18" hidden="1" x14ac:dyDescent="0.3">
      <c r="A5788">
        <v>50098288</v>
      </c>
      <c r="B5788" s="1" t="s">
        <v>6100</v>
      </c>
      <c r="C5788" t="s">
        <v>4408</v>
      </c>
      <c r="D5788" s="2">
        <v>5114</v>
      </c>
      <c r="E5788" s="1" t="s">
        <v>5841</v>
      </c>
      <c r="F5788" s="2">
        <v>11219</v>
      </c>
      <c r="G5788" s="3">
        <v>7184385559</v>
      </c>
      <c r="H5788" s="1" t="s">
        <v>100</v>
      </c>
      <c r="I5788" t="s">
        <v>17</v>
      </c>
      <c r="J5788">
        <v>49</v>
      </c>
      <c r="K5788">
        <v>264</v>
      </c>
      <c r="L5788" s="27">
        <f>RestaurantData[[#This Row],[DailyCustAvg]]*30</f>
        <v>7920</v>
      </c>
      <c r="M5788" s="7">
        <f>(((RestaurantData[[#This Row],[FitScore]]/100)*RestaurantData[[#This Row],[DailyCustAvg]])/3.5)*30</f>
        <v>1108.7999999999997</v>
      </c>
      <c r="N5788">
        <v>40.633763300687001</v>
      </c>
      <c r="O5788">
        <v>-73.993439181713001</v>
      </c>
      <c r="P5788">
        <v>312</v>
      </c>
      <c r="Q5788">
        <v>44</v>
      </c>
      <c r="R5788">
        <f>(RestaurantData[[#This Row],[MonthySales]]/1500)*0.07</f>
        <v>5.1743999999999998E-2</v>
      </c>
    </row>
    <row r="5789" spans="1:18" hidden="1" x14ac:dyDescent="0.3">
      <c r="A5789">
        <v>40400149</v>
      </c>
      <c r="B5789" s="1" t="s">
        <v>6079</v>
      </c>
      <c r="C5789" t="s">
        <v>4408</v>
      </c>
      <c r="D5789" s="2">
        <v>4413</v>
      </c>
      <c r="E5789" s="1" t="s">
        <v>5841</v>
      </c>
      <c r="F5789" s="2">
        <v>11219</v>
      </c>
      <c r="G5789" s="3">
        <v>7184382576</v>
      </c>
      <c r="H5789" s="1" t="s">
        <v>100</v>
      </c>
      <c r="I5789" t="s">
        <v>17</v>
      </c>
      <c r="J5789">
        <v>50</v>
      </c>
      <c r="K5789">
        <v>252</v>
      </c>
      <c r="L5789" s="27">
        <f>RestaurantData[[#This Row],[DailyCustAvg]]*30</f>
        <v>7560</v>
      </c>
      <c r="M5789" s="7">
        <f>(((RestaurantData[[#This Row],[FitScore]]/100)*RestaurantData[[#This Row],[DailyCustAvg]])/3.5)*30</f>
        <v>1080</v>
      </c>
      <c r="N5789">
        <v>40.637679796443003</v>
      </c>
      <c r="O5789">
        <v>-73.989334889435</v>
      </c>
      <c r="P5789">
        <v>312</v>
      </c>
      <c r="Q5789">
        <v>39</v>
      </c>
      <c r="R5789">
        <f>(RestaurantData[[#This Row],[MonthySales]]/1500)*0.07</f>
        <v>5.04E-2</v>
      </c>
    </row>
    <row r="5790" spans="1:18" hidden="1" x14ac:dyDescent="0.3">
      <c r="A5790">
        <v>40399955</v>
      </c>
      <c r="B5790" s="1" t="s">
        <v>6140</v>
      </c>
      <c r="C5790" t="s">
        <v>4408</v>
      </c>
      <c r="D5790" s="2">
        <v>4901</v>
      </c>
      <c r="E5790" s="1" t="s">
        <v>3201</v>
      </c>
      <c r="F5790" s="2">
        <v>11219</v>
      </c>
      <c r="G5790" s="3">
        <v>7188536329</v>
      </c>
      <c r="H5790" s="1" t="s">
        <v>100</v>
      </c>
      <c r="I5790" t="s">
        <v>17</v>
      </c>
      <c r="J5790">
        <v>73</v>
      </c>
      <c r="K5790">
        <v>252</v>
      </c>
      <c r="L5790" s="27">
        <f>RestaurantData[[#This Row],[DailyCustAvg]]*30</f>
        <v>7560</v>
      </c>
      <c r="M5790" s="7">
        <f>(((RestaurantData[[#This Row],[FitScore]]/100)*RestaurantData[[#This Row],[DailyCustAvg]])/3.5)*30</f>
        <v>1576.8000000000002</v>
      </c>
      <c r="N5790">
        <v>40.636266592592001</v>
      </c>
      <c r="O5790">
        <v>-73.994386523990997</v>
      </c>
      <c r="P5790">
        <v>312</v>
      </c>
      <c r="Q5790">
        <v>44</v>
      </c>
      <c r="R5790">
        <f>(RestaurantData[[#This Row],[MonthySales]]/1500)*0.07</f>
        <v>7.3584000000000011E-2</v>
      </c>
    </row>
    <row r="5791" spans="1:18" hidden="1" x14ac:dyDescent="0.3">
      <c r="A5791">
        <v>50015705</v>
      </c>
      <c r="B5791" s="1" t="s">
        <v>6125</v>
      </c>
      <c r="C5791" t="s">
        <v>4408</v>
      </c>
      <c r="D5791" s="2">
        <v>4419</v>
      </c>
      <c r="E5791" s="1" t="s">
        <v>5969</v>
      </c>
      <c r="F5791" s="2">
        <v>11219</v>
      </c>
      <c r="G5791" s="3">
        <v>7186862677</v>
      </c>
      <c r="H5791" s="1" t="s">
        <v>242</v>
      </c>
      <c r="I5791" t="s">
        <v>17</v>
      </c>
      <c r="J5791">
        <v>74</v>
      </c>
      <c r="K5791">
        <v>245</v>
      </c>
      <c r="L5791" s="27">
        <f>RestaurantData[[#This Row],[DailyCustAvg]]*30</f>
        <v>7350</v>
      </c>
      <c r="M5791" s="7">
        <f>(((RestaurantData[[#This Row],[FitScore]]/100)*RestaurantData[[#This Row],[DailyCustAvg]])/3.5)*30</f>
        <v>1554.0000000000002</v>
      </c>
      <c r="N5791">
        <v>40.640416699676003</v>
      </c>
      <c r="O5791">
        <v>-73.994321315445006</v>
      </c>
      <c r="P5791">
        <v>312</v>
      </c>
      <c r="Q5791">
        <v>39</v>
      </c>
      <c r="R5791">
        <f>(RestaurantData[[#This Row],[MonthySales]]/1500)*0.07</f>
        <v>7.2520000000000029E-2</v>
      </c>
    </row>
    <row r="5792" spans="1:18" hidden="1" x14ac:dyDescent="0.3">
      <c r="A5792">
        <v>50101153</v>
      </c>
      <c r="B5792" s="1" t="s">
        <v>6127</v>
      </c>
      <c r="C5792" t="s">
        <v>4408</v>
      </c>
      <c r="D5792" s="2">
        <v>5401</v>
      </c>
      <c r="E5792" s="1" t="s">
        <v>5841</v>
      </c>
      <c r="F5792" s="2">
        <v>11219</v>
      </c>
      <c r="G5792" s="3">
        <v>9292507934</v>
      </c>
      <c r="H5792" s="1" t="s">
        <v>100</v>
      </c>
      <c r="I5792" t="s">
        <v>21</v>
      </c>
      <c r="J5792">
        <v>54</v>
      </c>
      <c r="K5792">
        <v>237</v>
      </c>
      <c r="L5792" s="27">
        <f>RestaurantData[[#This Row],[DailyCustAvg]]*30</f>
        <v>7110</v>
      </c>
      <c r="M5792" s="7">
        <f>(((RestaurantData[[#This Row],[FitScore]]/100)*RestaurantData[[#This Row],[DailyCustAvg]])/3.5)*30</f>
        <v>1096.9714285714285</v>
      </c>
      <c r="N5792">
        <v>40.632165919487001</v>
      </c>
      <c r="O5792">
        <v>-73.995082206603996</v>
      </c>
      <c r="P5792">
        <v>312</v>
      </c>
      <c r="Q5792">
        <v>44</v>
      </c>
      <c r="R5792">
        <f>(RestaurantData[[#This Row],[MonthySales]]/1500)*0.07</f>
        <v>5.1192000000000001E-2</v>
      </c>
    </row>
    <row r="5793" spans="1:18" hidden="1" x14ac:dyDescent="0.3">
      <c r="A5793">
        <v>50100695</v>
      </c>
      <c r="B5793" s="1" t="s">
        <v>6099</v>
      </c>
      <c r="C5793" t="s">
        <v>4408</v>
      </c>
      <c r="D5793" s="2">
        <v>4916</v>
      </c>
      <c r="E5793" s="1" t="s">
        <v>5469</v>
      </c>
      <c r="F5793" s="2">
        <v>11219</v>
      </c>
      <c r="G5793" s="3">
        <v>7184381176</v>
      </c>
      <c r="H5793" s="1" t="s">
        <v>138</v>
      </c>
      <c r="I5793" t="s">
        <v>21</v>
      </c>
      <c r="J5793">
        <v>66</v>
      </c>
      <c r="K5793">
        <v>235</v>
      </c>
      <c r="L5793" s="27">
        <f>RestaurantData[[#This Row],[DailyCustAvg]]*30</f>
        <v>7050</v>
      </c>
      <c r="M5793" s="7">
        <f>(((RestaurantData[[#This Row],[FitScore]]/100)*RestaurantData[[#This Row],[DailyCustAvg]])/3.5)*30</f>
        <v>1329.4285714285713</v>
      </c>
      <c r="N5793">
        <v>40.638245697968003</v>
      </c>
      <c r="O5793">
        <v>-73.997856150407998</v>
      </c>
      <c r="P5793">
        <v>312</v>
      </c>
      <c r="Q5793">
        <v>44</v>
      </c>
      <c r="R5793">
        <f>(RestaurantData[[#This Row],[MonthySales]]/1500)*0.07</f>
        <v>6.2040000000000005E-2</v>
      </c>
    </row>
    <row r="5794" spans="1:18" hidden="1" x14ac:dyDescent="0.3">
      <c r="A5794">
        <v>50072930</v>
      </c>
      <c r="B5794" s="1" t="s">
        <v>6131</v>
      </c>
      <c r="C5794" t="s">
        <v>4408</v>
      </c>
      <c r="D5794" s="2">
        <v>1001</v>
      </c>
      <c r="E5794" s="1" t="s">
        <v>5526</v>
      </c>
      <c r="F5794" s="2">
        <v>11219</v>
      </c>
      <c r="G5794" s="3">
        <v>7188857722</v>
      </c>
      <c r="H5794" s="1" t="s">
        <v>678</v>
      </c>
      <c r="I5794" t="s">
        <v>17</v>
      </c>
      <c r="J5794">
        <v>45</v>
      </c>
      <c r="K5794">
        <v>225</v>
      </c>
      <c r="L5794" s="27">
        <f>RestaurantData[[#This Row],[DailyCustAvg]]*30</f>
        <v>6750</v>
      </c>
      <c r="M5794" s="7">
        <f>(((RestaurantData[[#This Row],[FitScore]]/100)*RestaurantData[[#This Row],[DailyCustAvg]])/3.5)*30</f>
        <v>867.85714285714278</v>
      </c>
      <c r="N5794">
        <v>40.632635281778001</v>
      </c>
      <c r="O5794">
        <v>-74.004813346787003</v>
      </c>
      <c r="P5794">
        <v>312</v>
      </c>
      <c r="Q5794">
        <v>38</v>
      </c>
      <c r="R5794">
        <f>(RestaurantData[[#This Row],[MonthySales]]/1500)*0.07</f>
        <v>4.0500000000000001E-2</v>
      </c>
    </row>
    <row r="5795" spans="1:18" hidden="1" x14ac:dyDescent="0.3">
      <c r="A5795">
        <v>50073089</v>
      </c>
      <c r="B5795" s="1" t="s">
        <v>4570</v>
      </c>
      <c r="C5795" t="s">
        <v>4408</v>
      </c>
      <c r="D5795" s="2">
        <v>4413</v>
      </c>
      <c r="E5795" s="1" t="s">
        <v>5969</v>
      </c>
      <c r="F5795" s="2">
        <v>11219</v>
      </c>
      <c r="G5795" s="3">
        <v>7188714753</v>
      </c>
      <c r="H5795" s="1" t="s">
        <v>242</v>
      </c>
      <c r="I5795" t="s">
        <v>21</v>
      </c>
      <c r="J5795">
        <v>52</v>
      </c>
      <c r="K5795">
        <v>223</v>
      </c>
      <c r="L5795" s="27">
        <f>RestaurantData[[#This Row],[DailyCustAvg]]*30</f>
        <v>6690</v>
      </c>
      <c r="M5795" s="7">
        <f>(((RestaurantData[[#This Row],[FitScore]]/100)*RestaurantData[[#This Row],[DailyCustAvg]])/3.5)*30</f>
        <v>993.94285714285718</v>
      </c>
      <c r="N5795">
        <v>40.640444147493</v>
      </c>
      <c r="O5795">
        <v>-73.994321313100002</v>
      </c>
      <c r="P5795">
        <v>312</v>
      </c>
      <c r="Q5795">
        <v>39</v>
      </c>
      <c r="R5795">
        <f>(RestaurantData[[#This Row],[MonthySales]]/1500)*0.07</f>
        <v>4.6384000000000009E-2</v>
      </c>
    </row>
    <row r="5796" spans="1:18" hidden="1" x14ac:dyDescent="0.3">
      <c r="A5796">
        <v>50088158</v>
      </c>
      <c r="B5796" s="1" t="s">
        <v>6158</v>
      </c>
      <c r="C5796" t="s">
        <v>4408</v>
      </c>
      <c r="D5796" s="2">
        <v>5816</v>
      </c>
      <c r="E5796" s="1" t="s">
        <v>5469</v>
      </c>
      <c r="F5796" s="2">
        <v>11219</v>
      </c>
      <c r="G5796" s="3">
        <v>7188515888</v>
      </c>
      <c r="H5796" s="1" t="s">
        <v>242</v>
      </c>
      <c r="I5796" t="s">
        <v>17</v>
      </c>
      <c r="J5796">
        <v>48</v>
      </c>
      <c r="K5796">
        <v>218</v>
      </c>
      <c r="L5796" s="27">
        <f>RestaurantData[[#This Row],[DailyCustAvg]]*30</f>
        <v>6540</v>
      </c>
      <c r="M5796" s="7">
        <f>(((RestaurantData[[#This Row],[FitScore]]/100)*RestaurantData[[#This Row],[DailyCustAvg]])/3.5)*30</f>
        <v>896.91428571428571</v>
      </c>
      <c r="N5796">
        <v>40.633933584323998</v>
      </c>
      <c r="O5796">
        <v>-74.004301832562007</v>
      </c>
      <c r="P5796">
        <v>312</v>
      </c>
      <c r="Q5796">
        <v>38</v>
      </c>
      <c r="R5796">
        <f>(RestaurantData[[#This Row],[MonthySales]]/1500)*0.07</f>
        <v>4.1856000000000004E-2</v>
      </c>
    </row>
    <row r="5797" spans="1:18" hidden="1" x14ac:dyDescent="0.3">
      <c r="A5797">
        <v>50016615</v>
      </c>
      <c r="B5797" s="1" t="s">
        <v>6063</v>
      </c>
      <c r="C5797" t="s">
        <v>4408</v>
      </c>
      <c r="D5797" s="2">
        <v>4412</v>
      </c>
      <c r="E5797" s="1" t="s">
        <v>5469</v>
      </c>
      <c r="F5797" s="2">
        <v>11219</v>
      </c>
      <c r="G5797" s="3">
        <v>7188715745</v>
      </c>
      <c r="H5797" s="1" t="s">
        <v>143</v>
      </c>
      <c r="I5797" t="s">
        <v>17</v>
      </c>
      <c r="J5797">
        <v>62</v>
      </c>
      <c r="K5797">
        <v>204</v>
      </c>
      <c r="L5797" s="27">
        <f>RestaurantData[[#This Row],[DailyCustAvg]]*30</f>
        <v>6120</v>
      </c>
      <c r="M5797" s="7">
        <f>(((RestaurantData[[#This Row],[FitScore]]/100)*RestaurantData[[#This Row],[DailyCustAvg]])/3.5)*30</f>
        <v>1084.1142857142856</v>
      </c>
      <c r="N5797">
        <v>40.640526497124</v>
      </c>
      <c r="O5797">
        <v>-73.994447419191999</v>
      </c>
      <c r="P5797">
        <v>312</v>
      </c>
      <c r="Q5797">
        <v>39</v>
      </c>
      <c r="R5797">
        <f>(RestaurantData[[#This Row],[MonthySales]]/1500)*0.07</f>
        <v>5.0592000000000005E-2</v>
      </c>
    </row>
    <row r="5798" spans="1:18" hidden="1" x14ac:dyDescent="0.3">
      <c r="A5798">
        <v>50098876</v>
      </c>
      <c r="B5798" s="1" t="s">
        <v>6138</v>
      </c>
      <c r="C5798" t="s">
        <v>4408</v>
      </c>
      <c r="D5798" s="2">
        <v>4718</v>
      </c>
      <c r="E5798" s="1" t="s">
        <v>5969</v>
      </c>
      <c r="F5798" s="2">
        <v>11219</v>
      </c>
      <c r="G5798" s="3">
        <v>3472409198</v>
      </c>
      <c r="H5798" s="1" t="s">
        <v>29</v>
      </c>
      <c r="I5798" t="s">
        <v>17</v>
      </c>
      <c r="J5798">
        <v>55</v>
      </c>
      <c r="K5798">
        <v>195</v>
      </c>
      <c r="L5798" s="27">
        <f>RestaurantData[[#This Row],[DailyCustAvg]]*30</f>
        <v>5850</v>
      </c>
      <c r="M5798" s="7">
        <f>(((RestaurantData[[#This Row],[FitScore]]/100)*RestaurantData[[#This Row],[DailyCustAvg]])/3.5)*30</f>
        <v>919.28571428571433</v>
      </c>
      <c r="N5798">
        <v>40.638064434066003</v>
      </c>
      <c r="O5798">
        <v>-73.994577336402998</v>
      </c>
      <c r="P5798">
        <v>312</v>
      </c>
      <c r="Q5798">
        <v>44</v>
      </c>
      <c r="R5798">
        <f>(RestaurantData[[#This Row],[MonthySales]]/1500)*0.07</f>
        <v>4.2900000000000008E-2</v>
      </c>
    </row>
    <row r="5799" spans="1:18" hidden="1" x14ac:dyDescent="0.3">
      <c r="A5799">
        <v>40544813</v>
      </c>
      <c r="B5799" s="1" t="s">
        <v>6068</v>
      </c>
      <c r="C5799" t="s">
        <v>4408</v>
      </c>
      <c r="D5799" s="2">
        <v>4514</v>
      </c>
      <c r="E5799" s="1" t="s">
        <v>5841</v>
      </c>
      <c r="F5799" s="2">
        <v>11219</v>
      </c>
      <c r="G5799" s="3">
        <v>7184382369</v>
      </c>
      <c r="H5799" s="1" t="s">
        <v>202</v>
      </c>
      <c r="I5799" t="s">
        <v>21</v>
      </c>
      <c r="J5799">
        <v>54</v>
      </c>
      <c r="K5799">
        <v>194</v>
      </c>
      <c r="L5799" s="27">
        <f>RestaurantData[[#This Row],[DailyCustAvg]]*30</f>
        <v>5820</v>
      </c>
      <c r="M5799" s="7">
        <f>(((RestaurantData[[#This Row],[FitScore]]/100)*RestaurantData[[#This Row],[DailyCustAvg]])/3.5)*30</f>
        <v>897.94285714285718</v>
      </c>
      <c r="N5799">
        <v>40.637122660762003</v>
      </c>
      <c r="O5799">
        <v>-73.989943893884004</v>
      </c>
      <c r="P5799">
        <v>312</v>
      </c>
      <c r="Q5799">
        <v>44</v>
      </c>
      <c r="R5799">
        <f>(RestaurantData[[#This Row],[MonthySales]]/1500)*0.07</f>
        <v>4.1904000000000004E-2</v>
      </c>
    </row>
    <row r="5800" spans="1:18" hidden="1" x14ac:dyDescent="0.3">
      <c r="A5800">
        <v>50087732</v>
      </c>
      <c r="B5800" s="1" t="s">
        <v>6112</v>
      </c>
      <c r="C5800" t="s">
        <v>4408</v>
      </c>
      <c r="D5800" s="2">
        <v>5323</v>
      </c>
      <c r="E5800" s="1" t="s">
        <v>383</v>
      </c>
      <c r="F5800" s="2">
        <v>11220</v>
      </c>
      <c r="G5800" s="3">
        <v>7186330808</v>
      </c>
      <c r="H5800" s="1" t="s">
        <v>186</v>
      </c>
      <c r="I5800" t="s">
        <v>21</v>
      </c>
      <c r="J5800">
        <v>47</v>
      </c>
      <c r="K5800">
        <v>379</v>
      </c>
      <c r="L5800" s="27">
        <f>RestaurantData[[#This Row],[DailyCustAvg]]*30</f>
        <v>11370</v>
      </c>
      <c r="M5800" s="7">
        <f>(((RestaurantData[[#This Row],[FitScore]]/100)*RestaurantData[[#This Row],[DailyCustAvg]])/3.5)*30</f>
        <v>1526.8285714285714</v>
      </c>
      <c r="N5800">
        <v>40.639252914716998</v>
      </c>
      <c r="O5800">
        <v>-74.005628140850007</v>
      </c>
      <c r="P5800">
        <v>312</v>
      </c>
      <c r="Q5800">
        <v>38</v>
      </c>
      <c r="R5800">
        <f>(RestaurantData[[#This Row],[MonthySales]]/1500)*0.07</f>
        <v>7.125200000000001E-2</v>
      </c>
    </row>
    <row r="5801" spans="1:18" hidden="1" x14ac:dyDescent="0.3">
      <c r="A5801">
        <v>50083058</v>
      </c>
      <c r="B5801" s="1" t="s">
        <v>6129</v>
      </c>
      <c r="C5801" t="s">
        <v>4408</v>
      </c>
      <c r="D5801" s="2">
        <v>811</v>
      </c>
      <c r="E5801" s="1" t="s">
        <v>5478</v>
      </c>
      <c r="F5801" s="2">
        <v>11220</v>
      </c>
      <c r="G5801" s="3">
        <v>7188712880</v>
      </c>
      <c r="H5801" s="1" t="s">
        <v>242</v>
      </c>
      <c r="I5801" t="s">
        <v>21</v>
      </c>
      <c r="J5801">
        <v>63</v>
      </c>
      <c r="K5801">
        <v>367</v>
      </c>
      <c r="L5801" s="27">
        <f>RestaurantData[[#This Row],[DailyCustAvg]]*30</f>
        <v>11010</v>
      </c>
      <c r="M5801" s="7">
        <f>(((RestaurantData[[#This Row],[FitScore]]/100)*RestaurantData[[#This Row],[DailyCustAvg]])/3.5)*30</f>
        <v>1981.8000000000002</v>
      </c>
      <c r="N5801">
        <v>40.638020481946</v>
      </c>
      <c r="O5801">
        <v>-74.006128866897996</v>
      </c>
      <c r="P5801">
        <v>312</v>
      </c>
      <c r="Q5801">
        <v>38</v>
      </c>
      <c r="R5801">
        <f>(RestaurantData[[#This Row],[MonthySales]]/1500)*0.07</f>
        <v>9.2484000000000025E-2</v>
      </c>
    </row>
    <row r="5802" spans="1:18" hidden="1" x14ac:dyDescent="0.3">
      <c r="A5802">
        <v>41467458</v>
      </c>
      <c r="B5802" s="1" t="s">
        <v>6102</v>
      </c>
      <c r="C5802" t="s">
        <v>4408</v>
      </c>
      <c r="D5802" s="2">
        <v>4401</v>
      </c>
      <c r="E5802" s="1" t="s">
        <v>383</v>
      </c>
      <c r="F5802" s="2">
        <v>11220</v>
      </c>
      <c r="G5802" s="3">
        <v>6462707272</v>
      </c>
      <c r="H5802" s="1" t="s">
        <v>242</v>
      </c>
      <c r="I5802" t="s">
        <v>21</v>
      </c>
      <c r="J5802">
        <v>62</v>
      </c>
      <c r="K5802">
        <v>364</v>
      </c>
      <c r="L5802" s="27">
        <f>RestaurantData[[#This Row],[DailyCustAvg]]*30</f>
        <v>10920</v>
      </c>
      <c r="M5802" s="7">
        <f>(((RestaurantData[[#This Row],[FitScore]]/100)*RestaurantData[[#This Row],[DailyCustAvg]])/3.5)*30</f>
        <v>1934.4</v>
      </c>
      <c r="N5802">
        <v>40.644380304334</v>
      </c>
      <c r="O5802">
        <v>-74.000291878729996</v>
      </c>
      <c r="P5802">
        <v>312</v>
      </c>
      <c r="Q5802">
        <v>38</v>
      </c>
      <c r="R5802">
        <f>(RestaurantData[[#This Row],[MonthySales]]/1500)*0.07</f>
        <v>9.0272000000000019E-2</v>
      </c>
    </row>
    <row r="5803" spans="1:18" hidden="1" x14ac:dyDescent="0.3">
      <c r="A5803">
        <v>41637438</v>
      </c>
      <c r="B5803" s="1" t="s">
        <v>6072</v>
      </c>
      <c r="C5803" t="s">
        <v>4408</v>
      </c>
      <c r="D5803" s="2">
        <v>4807</v>
      </c>
      <c r="E5803" s="1" t="s">
        <v>383</v>
      </c>
      <c r="F5803" s="2">
        <v>11220</v>
      </c>
      <c r="G5803" s="3"/>
      <c r="H5803" s="1" t="s">
        <v>16</v>
      </c>
      <c r="I5803" t="s">
        <v>21</v>
      </c>
      <c r="J5803">
        <v>67</v>
      </c>
      <c r="K5803">
        <v>359</v>
      </c>
      <c r="L5803" s="27">
        <f>RestaurantData[[#This Row],[DailyCustAvg]]*30</f>
        <v>10770</v>
      </c>
      <c r="M5803" s="7">
        <f>(((RestaurantData[[#This Row],[FitScore]]/100)*RestaurantData[[#This Row],[DailyCustAvg]])/3.5)*30</f>
        <v>2061.6857142857143</v>
      </c>
      <c r="N5803">
        <v>40.642115829575999</v>
      </c>
      <c r="O5803">
        <v>-74.002648438983996</v>
      </c>
      <c r="P5803">
        <v>312</v>
      </c>
      <c r="Q5803">
        <v>38</v>
      </c>
      <c r="R5803">
        <f>(RestaurantData[[#This Row],[MonthySales]]/1500)*0.07</f>
        <v>9.6212000000000006E-2</v>
      </c>
    </row>
    <row r="5804" spans="1:18" hidden="1" x14ac:dyDescent="0.3">
      <c r="A5804">
        <v>50018450</v>
      </c>
      <c r="B5804" s="1" t="s">
        <v>6155</v>
      </c>
      <c r="C5804" t="s">
        <v>4408</v>
      </c>
      <c r="D5804" s="2">
        <v>5723</v>
      </c>
      <c r="E5804" s="1" t="s">
        <v>383</v>
      </c>
      <c r="F5804" s="2">
        <v>11220</v>
      </c>
      <c r="G5804" s="3">
        <v>3479874763</v>
      </c>
      <c r="H5804" s="1" t="s">
        <v>242</v>
      </c>
      <c r="I5804" t="s">
        <v>21</v>
      </c>
      <c r="J5804">
        <v>54</v>
      </c>
      <c r="K5804">
        <v>353</v>
      </c>
      <c r="L5804" s="27">
        <f>RestaurantData[[#This Row],[DailyCustAvg]]*30</f>
        <v>10590</v>
      </c>
      <c r="M5804" s="7">
        <f>(((RestaurantData[[#This Row],[FitScore]]/100)*RestaurantData[[#This Row],[DailyCustAvg]])/3.5)*30</f>
        <v>1633.8857142857144</v>
      </c>
      <c r="N5804">
        <v>40.637013034379002</v>
      </c>
      <c r="O5804">
        <v>-74.007959119225006</v>
      </c>
      <c r="P5804">
        <v>312</v>
      </c>
      <c r="Q5804">
        <v>38</v>
      </c>
      <c r="R5804">
        <f>(RestaurantData[[#This Row],[MonthySales]]/1500)*0.07</f>
        <v>7.624800000000001E-2</v>
      </c>
    </row>
    <row r="5805" spans="1:18" hidden="1" x14ac:dyDescent="0.3">
      <c r="A5805">
        <v>50100486</v>
      </c>
      <c r="B5805" s="1" t="s">
        <v>6062</v>
      </c>
      <c r="C5805" t="s">
        <v>4408</v>
      </c>
      <c r="D5805" s="2">
        <v>4715</v>
      </c>
      <c r="E5805" s="1" t="s">
        <v>383</v>
      </c>
      <c r="F5805" s="2">
        <v>11220</v>
      </c>
      <c r="G5805" s="3">
        <v>9294548166</v>
      </c>
      <c r="H5805" s="1" t="s">
        <v>45</v>
      </c>
      <c r="I5805" t="s">
        <v>17</v>
      </c>
      <c r="J5805">
        <v>69</v>
      </c>
      <c r="K5805">
        <v>344</v>
      </c>
      <c r="L5805" s="27">
        <f>RestaurantData[[#This Row],[DailyCustAvg]]*30</f>
        <v>10320</v>
      </c>
      <c r="M5805" s="7">
        <f>(((RestaurantData[[#This Row],[FitScore]]/100)*RestaurantData[[#This Row],[DailyCustAvg]])/3.5)*30</f>
        <v>2034.5142857142857</v>
      </c>
      <c r="N5805">
        <v>40.642645583796998</v>
      </c>
      <c r="O5805">
        <v>-74.002097147990995</v>
      </c>
      <c r="P5805">
        <v>312</v>
      </c>
      <c r="Q5805">
        <v>38</v>
      </c>
      <c r="R5805">
        <f>(RestaurantData[[#This Row],[MonthySales]]/1500)*0.07</f>
        <v>9.4944000000000001E-2</v>
      </c>
    </row>
    <row r="5806" spans="1:18" hidden="1" x14ac:dyDescent="0.3">
      <c r="A5806">
        <v>41267394</v>
      </c>
      <c r="B5806" s="1" t="s">
        <v>6087</v>
      </c>
      <c r="C5806" t="s">
        <v>4408</v>
      </c>
      <c r="D5806" s="2">
        <v>5721</v>
      </c>
      <c r="E5806" s="1" t="s">
        <v>383</v>
      </c>
      <c r="F5806" s="2">
        <v>11220</v>
      </c>
      <c r="G5806" s="3">
        <v>7186861212</v>
      </c>
      <c r="H5806" s="1" t="s">
        <v>242</v>
      </c>
      <c r="I5806" t="s">
        <v>17</v>
      </c>
      <c r="J5806">
        <v>71</v>
      </c>
      <c r="K5806">
        <v>343</v>
      </c>
      <c r="L5806" s="27">
        <f>RestaurantData[[#This Row],[DailyCustAvg]]*30</f>
        <v>10290</v>
      </c>
      <c r="M5806" s="7">
        <f>(((RestaurantData[[#This Row],[FitScore]]/100)*RestaurantData[[#This Row],[DailyCustAvg]])/3.5)*30</f>
        <v>2087.4</v>
      </c>
      <c r="N5806">
        <v>40.637021269225002</v>
      </c>
      <c r="O5806">
        <v>-74.007951914127005</v>
      </c>
      <c r="P5806">
        <v>312</v>
      </c>
      <c r="Q5806">
        <v>38</v>
      </c>
      <c r="R5806">
        <f>(RestaurantData[[#This Row],[MonthySales]]/1500)*0.07</f>
        <v>9.7412000000000026E-2</v>
      </c>
    </row>
    <row r="5807" spans="1:18" hidden="1" x14ac:dyDescent="0.3">
      <c r="A5807">
        <v>50084352</v>
      </c>
      <c r="B5807" s="1" t="s">
        <v>6103</v>
      </c>
      <c r="C5807" t="s">
        <v>4408</v>
      </c>
      <c r="D5807" s="2">
        <v>4619</v>
      </c>
      <c r="E5807" s="1" t="s">
        <v>383</v>
      </c>
      <c r="F5807" s="2">
        <v>11220</v>
      </c>
      <c r="G5807" s="3">
        <v>7188538883</v>
      </c>
      <c r="H5807" s="1" t="s">
        <v>242</v>
      </c>
      <c r="I5807" t="s">
        <v>21</v>
      </c>
      <c r="J5807">
        <v>60</v>
      </c>
      <c r="K5807">
        <v>319</v>
      </c>
      <c r="L5807" s="27">
        <f>RestaurantData[[#This Row],[DailyCustAvg]]*30</f>
        <v>9570</v>
      </c>
      <c r="M5807" s="7">
        <f>(((RestaurantData[[#This Row],[FitScore]]/100)*RestaurantData[[#This Row],[DailyCustAvg]])/3.5)*30</f>
        <v>1640.5714285714287</v>
      </c>
      <c r="N5807">
        <v>40.643191804231002</v>
      </c>
      <c r="O5807">
        <v>-74.001531435087003</v>
      </c>
      <c r="P5807">
        <v>312</v>
      </c>
      <c r="Q5807">
        <v>38</v>
      </c>
      <c r="R5807">
        <f>(RestaurantData[[#This Row],[MonthySales]]/1500)*0.07</f>
        <v>7.6560000000000017E-2</v>
      </c>
    </row>
    <row r="5808" spans="1:18" hidden="1" x14ac:dyDescent="0.3">
      <c r="A5808">
        <v>50097052</v>
      </c>
      <c r="B5808" s="1" t="s">
        <v>6154</v>
      </c>
      <c r="C5808" t="s">
        <v>4408</v>
      </c>
      <c r="D5808" s="2">
        <v>5903</v>
      </c>
      <c r="E5808" s="1" t="s">
        <v>731</v>
      </c>
      <c r="F5808" s="2">
        <v>11220</v>
      </c>
      <c r="G5808" s="3">
        <v>7184382358</v>
      </c>
      <c r="H5808" s="1" t="s">
        <v>56</v>
      </c>
      <c r="I5808" t="s">
        <v>17</v>
      </c>
      <c r="J5808">
        <v>52</v>
      </c>
      <c r="K5808">
        <v>303</v>
      </c>
      <c r="L5808" s="27">
        <f>RestaurantData[[#This Row],[DailyCustAvg]]*30</f>
        <v>9090</v>
      </c>
      <c r="M5808" s="7">
        <f>(((RestaurantData[[#This Row],[FitScore]]/100)*RestaurantData[[#This Row],[DailyCustAvg]])/3.5)*30</f>
        <v>1350.5142857142857</v>
      </c>
      <c r="N5808">
        <v>40.635967191875999</v>
      </c>
      <c r="O5808">
        <v>-74.009043492515005</v>
      </c>
      <c r="P5808">
        <v>312</v>
      </c>
      <c r="Q5808">
        <v>38</v>
      </c>
      <c r="R5808">
        <f>(RestaurantData[[#This Row],[MonthySales]]/1500)*0.07</f>
        <v>6.3024000000000011E-2</v>
      </c>
    </row>
    <row r="5809" spans="1:18" hidden="1" x14ac:dyDescent="0.3">
      <c r="A5809">
        <v>50005672</v>
      </c>
      <c r="B5809" s="1" t="s">
        <v>6118</v>
      </c>
      <c r="C5809" t="s">
        <v>4408</v>
      </c>
      <c r="D5809" s="2">
        <v>5819</v>
      </c>
      <c r="E5809" s="1" t="s">
        <v>383</v>
      </c>
      <c r="F5809" s="2">
        <v>11220</v>
      </c>
      <c r="G5809" s="3">
        <v>7186333838</v>
      </c>
      <c r="H5809" s="1" t="s">
        <v>242</v>
      </c>
      <c r="I5809" t="s">
        <v>21</v>
      </c>
      <c r="J5809">
        <v>63</v>
      </c>
      <c r="K5809">
        <v>272</v>
      </c>
      <c r="L5809" s="27">
        <f>RestaurantData[[#This Row],[DailyCustAvg]]*30</f>
        <v>8160</v>
      </c>
      <c r="M5809" s="7">
        <f>(((RestaurantData[[#This Row],[FitScore]]/100)*RestaurantData[[#This Row],[DailyCustAvg]])/3.5)*30</f>
        <v>1468.8</v>
      </c>
      <c r="N5809">
        <v>40.636466781759999</v>
      </c>
      <c r="O5809">
        <v>-74.008528329742006</v>
      </c>
      <c r="P5809">
        <v>312</v>
      </c>
      <c r="Q5809">
        <v>38</v>
      </c>
      <c r="R5809">
        <f>(RestaurantData[[#This Row],[MonthySales]]/1500)*0.07</f>
        <v>6.8544000000000008E-2</v>
      </c>
    </row>
    <row r="5810" spans="1:18" hidden="1" x14ac:dyDescent="0.3">
      <c r="A5810">
        <v>50102087</v>
      </c>
      <c r="B5810" s="1" t="s">
        <v>6090</v>
      </c>
      <c r="C5810" t="s">
        <v>4408</v>
      </c>
      <c r="D5810" s="2">
        <v>818</v>
      </c>
      <c r="E5810" s="1" t="s">
        <v>5564</v>
      </c>
      <c r="F5810" s="2">
        <v>11220</v>
      </c>
      <c r="G5810" s="3">
        <v>7186336868</v>
      </c>
      <c r="H5810" s="1" t="s">
        <v>242</v>
      </c>
      <c r="I5810" t="s">
        <v>21</v>
      </c>
      <c r="J5810">
        <v>50</v>
      </c>
      <c r="K5810">
        <v>268</v>
      </c>
      <c r="L5810" s="27">
        <f>RestaurantData[[#This Row],[DailyCustAvg]]*30</f>
        <v>8040</v>
      </c>
      <c r="M5810" s="7">
        <f>(((RestaurantData[[#This Row],[FitScore]]/100)*RestaurantData[[#This Row],[DailyCustAvg]])/3.5)*30</f>
        <v>1148.5714285714284</v>
      </c>
      <c r="N5810">
        <v>40.638495364318999</v>
      </c>
      <c r="O5810">
        <v>-74.005433508116994</v>
      </c>
      <c r="P5810">
        <v>312</v>
      </c>
      <c r="Q5810">
        <v>38</v>
      </c>
      <c r="R5810">
        <f>(RestaurantData[[#This Row],[MonthySales]]/1500)*0.07</f>
        <v>5.3600000000000002E-2</v>
      </c>
    </row>
    <row r="5811" spans="1:18" hidden="1" x14ac:dyDescent="0.3">
      <c r="A5811">
        <v>50093229</v>
      </c>
      <c r="B5811" s="1" t="s">
        <v>6160</v>
      </c>
      <c r="C5811" t="s">
        <v>4408</v>
      </c>
      <c r="D5811" s="2">
        <v>5021</v>
      </c>
      <c r="E5811" s="1" t="s">
        <v>383</v>
      </c>
      <c r="F5811" s="2">
        <v>11220</v>
      </c>
      <c r="G5811" s="3">
        <v>3477259412</v>
      </c>
      <c r="H5811" s="1" t="s">
        <v>188</v>
      </c>
      <c r="I5811" t="s">
        <v>17</v>
      </c>
      <c r="J5811">
        <v>73</v>
      </c>
      <c r="K5811">
        <v>264</v>
      </c>
      <c r="L5811" s="27">
        <f>RestaurantData[[#This Row],[DailyCustAvg]]*30</f>
        <v>7920</v>
      </c>
      <c r="M5811" s="7">
        <f>(((RestaurantData[[#This Row],[FitScore]]/100)*RestaurantData[[#This Row],[DailyCustAvg]])/3.5)*30</f>
        <v>1651.8857142857141</v>
      </c>
      <c r="N5811">
        <v>40.640941028227999</v>
      </c>
      <c r="O5811">
        <v>-74.003873498762005</v>
      </c>
      <c r="P5811">
        <v>312</v>
      </c>
      <c r="Q5811">
        <v>38</v>
      </c>
      <c r="R5811">
        <f>(RestaurantData[[#This Row],[MonthySales]]/1500)*0.07</f>
        <v>7.7088000000000004E-2</v>
      </c>
    </row>
    <row r="5812" spans="1:18" hidden="1" x14ac:dyDescent="0.3">
      <c r="A5812">
        <v>50099249</v>
      </c>
      <c r="B5812" s="1" t="s">
        <v>6152</v>
      </c>
      <c r="C5812" t="s">
        <v>4408</v>
      </c>
      <c r="D5812" s="2">
        <v>5701</v>
      </c>
      <c r="E5812" s="1" t="s">
        <v>383</v>
      </c>
      <c r="F5812" s="2">
        <v>11220</v>
      </c>
      <c r="G5812" s="3">
        <v>9176220032</v>
      </c>
      <c r="H5812" s="1" t="s">
        <v>242</v>
      </c>
      <c r="I5812" t="s">
        <v>21</v>
      </c>
      <c r="J5812">
        <v>72</v>
      </c>
      <c r="K5812">
        <v>253</v>
      </c>
      <c r="L5812" s="27">
        <f>RestaurantData[[#This Row],[DailyCustAvg]]*30</f>
        <v>7590</v>
      </c>
      <c r="M5812" s="7">
        <f>(((RestaurantData[[#This Row],[FitScore]]/100)*RestaurantData[[#This Row],[DailyCustAvg]])/3.5)*30</f>
        <v>1561.3714285714284</v>
      </c>
      <c r="N5812">
        <v>40.637100873877003</v>
      </c>
      <c r="O5812">
        <v>-74.007865450533004</v>
      </c>
      <c r="P5812">
        <v>312</v>
      </c>
      <c r="Q5812">
        <v>38</v>
      </c>
      <c r="R5812">
        <f>(RestaurantData[[#This Row],[MonthySales]]/1500)*0.07</f>
        <v>7.2863999999999998E-2</v>
      </c>
    </row>
    <row r="5813" spans="1:18" hidden="1" x14ac:dyDescent="0.3">
      <c r="A5813">
        <v>41539993</v>
      </c>
      <c r="B5813" s="1" t="s">
        <v>6089</v>
      </c>
      <c r="C5813" t="s">
        <v>4408</v>
      </c>
      <c r="D5813" s="2">
        <v>5405</v>
      </c>
      <c r="E5813" s="1" t="s">
        <v>383</v>
      </c>
      <c r="F5813" s="2">
        <v>11220</v>
      </c>
      <c r="G5813" s="3">
        <v>7186868999</v>
      </c>
      <c r="H5813" s="1" t="s">
        <v>242</v>
      </c>
      <c r="I5813" t="s">
        <v>21</v>
      </c>
      <c r="J5813">
        <v>67</v>
      </c>
      <c r="K5813">
        <v>252</v>
      </c>
      <c r="L5813" s="27">
        <f>RestaurantData[[#This Row],[DailyCustAvg]]*30</f>
        <v>7560</v>
      </c>
      <c r="M5813" s="7">
        <f>(((RestaurantData[[#This Row],[FitScore]]/100)*RestaurantData[[#This Row],[DailyCustAvg]])/3.5)*30</f>
        <v>1447.2</v>
      </c>
      <c r="N5813">
        <v>40.638764317461998</v>
      </c>
      <c r="O5813">
        <v>-74.006136141753004</v>
      </c>
      <c r="P5813">
        <v>312</v>
      </c>
      <c r="Q5813">
        <v>38</v>
      </c>
      <c r="R5813">
        <f>(RestaurantData[[#This Row],[MonthySales]]/1500)*0.07</f>
        <v>6.7536000000000013E-2</v>
      </c>
    </row>
    <row r="5814" spans="1:18" hidden="1" x14ac:dyDescent="0.3">
      <c r="A5814">
        <v>50086591</v>
      </c>
      <c r="B5814" s="1" t="s">
        <v>6126</v>
      </c>
      <c r="C5814" t="s">
        <v>4408</v>
      </c>
      <c r="D5814" s="2">
        <v>4917</v>
      </c>
      <c r="E5814" s="1" t="s">
        <v>383</v>
      </c>
      <c r="F5814" s="2">
        <v>11220</v>
      </c>
      <c r="G5814" s="3">
        <v>7188518089</v>
      </c>
      <c r="H5814" s="1" t="s">
        <v>242</v>
      </c>
      <c r="I5814" t="s">
        <v>17</v>
      </c>
      <c r="J5814">
        <v>44</v>
      </c>
      <c r="K5814">
        <v>251</v>
      </c>
      <c r="L5814" s="27">
        <f>RestaurantData[[#This Row],[DailyCustAvg]]*30</f>
        <v>7530</v>
      </c>
      <c r="M5814" s="7">
        <f>(((RestaurantData[[#This Row],[FitScore]]/100)*RestaurantData[[#This Row],[DailyCustAvg]])/3.5)*30</f>
        <v>946.62857142857149</v>
      </c>
      <c r="N5814">
        <v>40.641514706332998</v>
      </c>
      <c r="O5814">
        <v>-74.003271783469998</v>
      </c>
      <c r="P5814">
        <v>312</v>
      </c>
      <c r="Q5814">
        <v>38</v>
      </c>
      <c r="R5814">
        <f>(RestaurantData[[#This Row],[MonthySales]]/1500)*0.07</f>
        <v>4.4176000000000007E-2</v>
      </c>
    </row>
    <row r="5815" spans="1:18" hidden="1" x14ac:dyDescent="0.3">
      <c r="A5815">
        <v>50005198</v>
      </c>
      <c r="B5815" s="1" t="s">
        <v>1104</v>
      </c>
      <c r="C5815" t="s">
        <v>4408</v>
      </c>
      <c r="D5815" s="2">
        <v>4705</v>
      </c>
      <c r="E5815" s="1" t="s">
        <v>383</v>
      </c>
      <c r="F5815" s="2">
        <v>11220</v>
      </c>
      <c r="G5815" s="3">
        <v>7188516688</v>
      </c>
      <c r="H5815" s="1" t="s">
        <v>73</v>
      </c>
      <c r="I5815" t="s">
        <v>21</v>
      </c>
      <c r="J5815">
        <v>66</v>
      </c>
      <c r="K5815">
        <v>245</v>
      </c>
      <c r="L5815" s="27">
        <f>RestaurantData[[#This Row],[DailyCustAvg]]*30</f>
        <v>7350</v>
      </c>
      <c r="M5815" s="7">
        <f>(((RestaurantData[[#This Row],[FitScore]]/100)*RestaurantData[[#This Row],[DailyCustAvg]])/3.5)*30</f>
        <v>1386</v>
      </c>
      <c r="N5815">
        <v>40.642684011454001</v>
      </c>
      <c r="O5815">
        <v>-74.002057512362995</v>
      </c>
      <c r="P5815">
        <v>312</v>
      </c>
      <c r="Q5815">
        <v>38</v>
      </c>
      <c r="R5815">
        <f>(RestaurantData[[#This Row],[MonthySales]]/1500)*0.07</f>
        <v>6.4680000000000015E-2</v>
      </c>
    </row>
    <row r="5816" spans="1:18" hidden="1" x14ac:dyDescent="0.3">
      <c r="A5816">
        <v>50001827</v>
      </c>
      <c r="B5816" s="1" t="s">
        <v>6146</v>
      </c>
      <c r="C5816" t="s">
        <v>4408</v>
      </c>
      <c r="D5816" s="2">
        <v>4823</v>
      </c>
      <c r="E5816" s="1" t="s">
        <v>383</v>
      </c>
      <c r="F5816" s="2">
        <v>11220</v>
      </c>
      <c r="G5816" s="3">
        <v>7184310688</v>
      </c>
      <c r="H5816" s="1" t="s">
        <v>1125</v>
      </c>
      <c r="I5816" t="s">
        <v>17</v>
      </c>
      <c r="J5816">
        <v>63</v>
      </c>
      <c r="K5816">
        <v>243</v>
      </c>
      <c r="L5816" s="27">
        <f>RestaurantData[[#This Row],[DailyCustAvg]]*30</f>
        <v>7290</v>
      </c>
      <c r="M5816" s="7">
        <f>(((RestaurantData[[#This Row],[FitScore]]/100)*RestaurantData[[#This Row],[DailyCustAvg]])/3.5)*30</f>
        <v>1312.2</v>
      </c>
      <c r="N5816">
        <v>40.642049953304003</v>
      </c>
      <c r="O5816">
        <v>-74.002713296024993</v>
      </c>
      <c r="P5816">
        <v>312</v>
      </c>
      <c r="Q5816">
        <v>38</v>
      </c>
      <c r="R5816">
        <f>(RestaurantData[[#This Row],[MonthySales]]/1500)*0.07</f>
        <v>6.1236000000000006E-2</v>
      </c>
    </row>
    <row r="5817" spans="1:18" hidden="1" x14ac:dyDescent="0.3">
      <c r="A5817">
        <v>41711365</v>
      </c>
      <c r="B5817" s="1" t="s">
        <v>6098</v>
      </c>
      <c r="C5817" t="s">
        <v>4408</v>
      </c>
      <c r="D5817" s="2">
        <v>5017</v>
      </c>
      <c r="E5817" s="1" t="s">
        <v>383</v>
      </c>
      <c r="F5817" s="2">
        <v>11220</v>
      </c>
      <c r="G5817" s="3">
        <v>7188533385</v>
      </c>
      <c r="H5817" s="1" t="s">
        <v>242</v>
      </c>
      <c r="I5817" t="s">
        <v>21</v>
      </c>
      <c r="J5817">
        <v>63</v>
      </c>
      <c r="K5817">
        <v>212</v>
      </c>
      <c r="L5817" s="27">
        <f>RestaurantData[[#This Row],[DailyCustAvg]]*30</f>
        <v>6360</v>
      </c>
      <c r="M5817" s="7">
        <f>(((RestaurantData[[#This Row],[FitScore]]/100)*RestaurantData[[#This Row],[DailyCustAvg]])/3.5)*30</f>
        <v>1144.8000000000002</v>
      </c>
      <c r="N5817">
        <v>40.640954752742999</v>
      </c>
      <c r="O5817">
        <v>-74.003855483283999</v>
      </c>
      <c r="P5817">
        <v>312</v>
      </c>
      <c r="Q5817">
        <v>38</v>
      </c>
      <c r="R5817">
        <f>(RestaurantData[[#This Row],[MonthySales]]/1500)*0.07</f>
        <v>5.3424000000000013E-2</v>
      </c>
    </row>
    <row r="5818" spans="1:18" hidden="1" x14ac:dyDescent="0.3">
      <c r="A5818">
        <v>50055957</v>
      </c>
      <c r="B5818" s="1" t="s">
        <v>6113</v>
      </c>
      <c r="C5818" t="s">
        <v>4408</v>
      </c>
      <c r="D5818" s="2">
        <v>811</v>
      </c>
      <c r="E5818" s="1" t="s">
        <v>6114</v>
      </c>
      <c r="F5818" s="2">
        <v>11220</v>
      </c>
      <c r="G5818" s="3">
        <v>7184310026</v>
      </c>
      <c r="H5818" s="1" t="s">
        <v>242</v>
      </c>
      <c r="I5818" t="s">
        <v>17</v>
      </c>
      <c r="J5818">
        <v>47</v>
      </c>
      <c r="K5818">
        <v>212</v>
      </c>
      <c r="L5818" s="27">
        <f>RestaurantData[[#This Row],[DailyCustAvg]]*30</f>
        <v>6360</v>
      </c>
      <c r="M5818" s="7">
        <f>(((RestaurantData[[#This Row],[FitScore]]/100)*RestaurantData[[#This Row],[DailyCustAvg]])/3.5)*30</f>
        <v>854.05714285714294</v>
      </c>
      <c r="N5818">
        <v>40.639178833591998</v>
      </c>
      <c r="O5818">
        <v>-74.005026407000997</v>
      </c>
      <c r="P5818">
        <v>312</v>
      </c>
      <c r="Q5818">
        <v>38</v>
      </c>
      <c r="R5818">
        <f>(RestaurantData[[#This Row],[MonthySales]]/1500)*0.07</f>
        <v>3.9856000000000009E-2</v>
      </c>
    </row>
    <row r="5819" spans="1:18" hidden="1" x14ac:dyDescent="0.3">
      <c r="A5819">
        <v>50010706</v>
      </c>
      <c r="B5819" s="1" t="s">
        <v>6142</v>
      </c>
      <c r="C5819" t="s">
        <v>4408</v>
      </c>
      <c r="D5819" s="2">
        <v>811</v>
      </c>
      <c r="E5819" s="1" t="s">
        <v>6124</v>
      </c>
      <c r="F5819" s="2">
        <v>11220</v>
      </c>
      <c r="G5819" s="3">
        <v>7186665350</v>
      </c>
      <c r="H5819" s="1" t="s">
        <v>242</v>
      </c>
      <c r="I5819" t="s">
        <v>17</v>
      </c>
      <c r="J5819">
        <v>67</v>
      </c>
      <c r="K5819">
        <v>211</v>
      </c>
      <c r="L5819" s="27">
        <f>RestaurantData[[#This Row],[DailyCustAvg]]*30</f>
        <v>6330</v>
      </c>
      <c r="M5819" s="7">
        <f>(((RestaurantData[[#This Row],[FitScore]]/100)*RestaurantData[[#This Row],[DailyCustAvg]])/3.5)*30</f>
        <v>1211.742857142857</v>
      </c>
      <c r="N5819">
        <v>40.641380228563001</v>
      </c>
      <c r="O5819">
        <v>-74.002630393282999</v>
      </c>
      <c r="P5819">
        <v>312</v>
      </c>
      <c r="Q5819">
        <v>38</v>
      </c>
      <c r="R5819">
        <f>(RestaurantData[[#This Row],[MonthySales]]/1500)*0.07</f>
        <v>5.6548000000000001E-2</v>
      </c>
    </row>
    <row r="5820" spans="1:18" hidden="1" x14ac:dyDescent="0.3">
      <c r="A5820">
        <v>50044676</v>
      </c>
      <c r="B5820" s="1" t="s">
        <v>6096</v>
      </c>
      <c r="C5820" t="s">
        <v>4408</v>
      </c>
      <c r="D5820" s="2">
        <v>5301</v>
      </c>
      <c r="E5820" s="1" t="s">
        <v>383</v>
      </c>
      <c r="F5820" s="2">
        <v>11220</v>
      </c>
      <c r="G5820" s="3">
        <v>7188518878</v>
      </c>
      <c r="H5820" s="1" t="s">
        <v>242</v>
      </c>
      <c r="I5820" t="s">
        <v>17</v>
      </c>
      <c r="J5820">
        <v>65</v>
      </c>
      <c r="K5820">
        <v>203</v>
      </c>
      <c r="L5820" s="27">
        <f>RestaurantData[[#This Row],[DailyCustAvg]]*30</f>
        <v>6090</v>
      </c>
      <c r="M5820" s="7">
        <f>(((RestaurantData[[#This Row],[FitScore]]/100)*RestaurantData[[#This Row],[DailyCustAvg]])/3.5)*30</f>
        <v>1131</v>
      </c>
      <c r="N5820">
        <v>40.639340752125001</v>
      </c>
      <c r="O5820">
        <v>-74.005538069088999</v>
      </c>
      <c r="P5820">
        <v>312</v>
      </c>
      <c r="Q5820">
        <v>38</v>
      </c>
      <c r="R5820">
        <f>(RestaurantData[[#This Row],[MonthySales]]/1500)*0.07</f>
        <v>5.2780000000000007E-2</v>
      </c>
    </row>
    <row r="5821" spans="1:18" hidden="1" x14ac:dyDescent="0.3">
      <c r="A5821">
        <v>50081841</v>
      </c>
      <c r="B5821" s="1" t="s">
        <v>6130</v>
      </c>
      <c r="C5821" t="s">
        <v>4408</v>
      </c>
      <c r="D5821" s="2">
        <v>509</v>
      </c>
      <c r="E5821" s="1" t="s">
        <v>5991</v>
      </c>
      <c r="F5821" s="2">
        <v>11223</v>
      </c>
      <c r="G5821" s="3">
        <v>3477025711</v>
      </c>
      <c r="H5821" s="1" t="s">
        <v>100</v>
      </c>
      <c r="I5821" t="s">
        <v>17</v>
      </c>
      <c r="J5821">
        <v>46</v>
      </c>
      <c r="K5821">
        <v>346</v>
      </c>
      <c r="L5821" s="27">
        <f>RestaurantData[[#This Row],[DailyCustAvg]]*30</f>
        <v>10380</v>
      </c>
      <c r="M5821" s="7">
        <f>(((RestaurantData[[#This Row],[FitScore]]/100)*RestaurantData[[#This Row],[DailyCustAvg]])/3.5)*30</f>
        <v>1364.2285714285713</v>
      </c>
      <c r="N5821">
        <v>40.609281255189003</v>
      </c>
      <c r="O5821">
        <v>-73.968810669286</v>
      </c>
      <c r="P5821">
        <v>312</v>
      </c>
      <c r="Q5821">
        <v>44</v>
      </c>
      <c r="R5821">
        <f>(RestaurantData[[#This Row],[MonthySales]]/1500)*0.07</f>
        <v>6.3663999999999998E-2</v>
      </c>
    </row>
    <row r="5822" spans="1:18" hidden="1" x14ac:dyDescent="0.3">
      <c r="A5822">
        <v>41332205</v>
      </c>
      <c r="B5822" s="1" t="s">
        <v>131</v>
      </c>
      <c r="C5822" t="s">
        <v>4408</v>
      </c>
      <c r="D5822" s="2">
        <v>1080</v>
      </c>
      <c r="E5822" s="1" t="s">
        <v>5975</v>
      </c>
      <c r="F5822" s="2">
        <v>11230</v>
      </c>
      <c r="G5822" s="3">
        <v>7182520281</v>
      </c>
      <c r="H5822" s="1" t="s">
        <v>132</v>
      </c>
      <c r="I5822" t="s">
        <v>21</v>
      </c>
      <c r="J5822">
        <v>73</v>
      </c>
      <c r="K5822">
        <v>370</v>
      </c>
      <c r="L5822" s="27">
        <f>RestaurantData[[#This Row],[DailyCustAvg]]*30</f>
        <v>11100</v>
      </c>
      <c r="M5822" s="7">
        <f>(((RestaurantData[[#This Row],[FitScore]]/100)*RestaurantData[[#This Row],[DailyCustAvg]])/3.5)*30</f>
        <v>2315.1428571428569</v>
      </c>
      <c r="N5822">
        <v>40.626844209715003</v>
      </c>
      <c r="O5822">
        <v>-73.976428903306001</v>
      </c>
      <c r="P5822">
        <v>312</v>
      </c>
      <c r="Q5822">
        <v>44</v>
      </c>
      <c r="R5822">
        <f>(RestaurantData[[#This Row],[MonthySales]]/1500)*0.07</f>
        <v>0.10804</v>
      </c>
    </row>
    <row r="5823" spans="1:18" hidden="1" x14ac:dyDescent="0.3">
      <c r="A5823">
        <v>40544774</v>
      </c>
      <c r="B5823" s="1" t="s">
        <v>6156</v>
      </c>
      <c r="C5823" t="s">
        <v>4408</v>
      </c>
      <c r="D5823" s="2">
        <v>1593</v>
      </c>
      <c r="E5823" s="1" t="s">
        <v>5975</v>
      </c>
      <c r="F5823" s="2">
        <v>11230</v>
      </c>
      <c r="G5823" s="3">
        <v>7186452401</v>
      </c>
      <c r="H5823" s="1" t="s">
        <v>143</v>
      </c>
      <c r="I5823" t="s">
        <v>21</v>
      </c>
      <c r="J5823">
        <v>62</v>
      </c>
      <c r="K5823">
        <v>368</v>
      </c>
      <c r="L5823" s="27">
        <f>RestaurantData[[#This Row],[DailyCustAvg]]*30</f>
        <v>11040</v>
      </c>
      <c r="M5823" s="7">
        <f>(((RestaurantData[[#This Row],[FitScore]]/100)*RestaurantData[[#This Row],[DailyCustAvg]])/3.5)*30</f>
        <v>1955.6571428571426</v>
      </c>
      <c r="N5823">
        <v>40.614382374605</v>
      </c>
      <c r="O5823">
        <v>-73.974052520426994</v>
      </c>
      <c r="P5823">
        <v>312</v>
      </c>
      <c r="Q5823">
        <v>44</v>
      </c>
      <c r="R5823">
        <f>(RestaurantData[[#This Row],[MonthySales]]/1500)*0.07</f>
        <v>9.1263999999999998E-2</v>
      </c>
    </row>
    <row r="5824" spans="1:18" hidden="1" x14ac:dyDescent="0.3">
      <c r="A5824">
        <v>41456175</v>
      </c>
      <c r="B5824" s="1" t="s">
        <v>6147</v>
      </c>
      <c r="C5824" t="s">
        <v>4408</v>
      </c>
      <c r="D5824" s="2">
        <v>1904</v>
      </c>
      <c r="E5824" s="1" t="s">
        <v>6074</v>
      </c>
      <c r="F5824" s="2">
        <v>11230</v>
      </c>
      <c r="G5824" s="3">
        <v>7184446222</v>
      </c>
      <c r="H5824" s="1" t="s">
        <v>100</v>
      </c>
      <c r="I5824" t="s">
        <v>17</v>
      </c>
      <c r="J5824">
        <v>48</v>
      </c>
      <c r="K5824">
        <v>356</v>
      </c>
      <c r="L5824" s="27">
        <f>RestaurantData[[#This Row],[DailyCustAvg]]*30</f>
        <v>10680</v>
      </c>
      <c r="M5824" s="7">
        <f>(((RestaurantData[[#This Row],[FitScore]]/100)*RestaurantData[[#This Row],[DailyCustAvg]])/3.5)*30</f>
        <v>1464.6857142857141</v>
      </c>
      <c r="N5824">
        <v>40.611008604383002</v>
      </c>
      <c r="O5824">
        <v>-73.962582635527994</v>
      </c>
      <c r="P5824">
        <v>312</v>
      </c>
      <c r="Q5824">
        <v>44</v>
      </c>
      <c r="R5824">
        <f>(RestaurantData[[#This Row],[MonthySales]]/1500)*0.07</f>
        <v>6.8351999999999996E-2</v>
      </c>
    </row>
    <row r="5825" spans="1:18" hidden="1" x14ac:dyDescent="0.3">
      <c r="A5825">
        <v>50001108</v>
      </c>
      <c r="B5825" s="1" t="s">
        <v>6069</v>
      </c>
      <c r="C5825" t="s">
        <v>4408</v>
      </c>
      <c r="D5825" s="2">
        <v>1207</v>
      </c>
      <c r="E5825" s="1" t="s">
        <v>5975</v>
      </c>
      <c r="F5825" s="2">
        <v>11230</v>
      </c>
      <c r="G5825" s="3">
        <v>7186922129</v>
      </c>
      <c r="H5825" s="1" t="s">
        <v>242</v>
      </c>
      <c r="I5825" t="s">
        <v>17</v>
      </c>
      <c r="J5825">
        <v>64</v>
      </c>
      <c r="K5825">
        <v>354</v>
      </c>
      <c r="L5825" s="27">
        <f>RestaurantData[[#This Row],[DailyCustAvg]]*30</f>
        <v>10620</v>
      </c>
      <c r="M5825" s="7">
        <f>(((RestaurantData[[#This Row],[FitScore]]/100)*RestaurantData[[#This Row],[DailyCustAvg]])/3.5)*30</f>
        <v>1941.9428571428571</v>
      </c>
      <c r="N5825">
        <v>40.624052649273999</v>
      </c>
      <c r="O5825">
        <v>-73.975875132672996</v>
      </c>
      <c r="P5825">
        <v>312</v>
      </c>
      <c r="Q5825">
        <v>44</v>
      </c>
      <c r="R5825">
        <f>(RestaurantData[[#This Row],[MonthySales]]/1500)*0.07</f>
        <v>9.062400000000001E-2</v>
      </c>
    </row>
    <row r="5826" spans="1:18" hidden="1" x14ac:dyDescent="0.3">
      <c r="A5826">
        <v>50038733</v>
      </c>
      <c r="B5826" s="1" t="s">
        <v>6095</v>
      </c>
      <c r="C5826" t="s">
        <v>4408</v>
      </c>
      <c r="D5826" s="2">
        <v>1211</v>
      </c>
      <c r="E5826" s="1" t="s">
        <v>5975</v>
      </c>
      <c r="F5826" s="2">
        <v>11230</v>
      </c>
      <c r="G5826" s="3">
        <v>7183385472</v>
      </c>
      <c r="H5826" s="1" t="s">
        <v>16</v>
      </c>
      <c r="I5826" t="s">
        <v>17</v>
      </c>
      <c r="J5826">
        <v>75</v>
      </c>
      <c r="K5826">
        <v>352</v>
      </c>
      <c r="L5826" s="27">
        <f>RestaurantData[[#This Row],[DailyCustAvg]]*30</f>
        <v>10560</v>
      </c>
      <c r="M5826" s="7">
        <f>(((RestaurantData[[#This Row],[FitScore]]/100)*RestaurantData[[#This Row],[DailyCustAvg]])/3.5)*30</f>
        <v>2262.8571428571431</v>
      </c>
      <c r="N5826">
        <v>40.623981281859002</v>
      </c>
      <c r="O5826">
        <v>-73.975860749225006</v>
      </c>
      <c r="P5826">
        <v>312</v>
      </c>
      <c r="Q5826">
        <v>44</v>
      </c>
      <c r="R5826">
        <f>(RestaurantData[[#This Row],[MonthySales]]/1500)*0.07</f>
        <v>0.10560000000000001</v>
      </c>
    </row>
    <row r="5827" spans="1:18" hidden="1" x14ac:dyDescent="0.3">
      <c r="A5827">
        <v>50041875</v>
      </c>
      <c r="B5827" s="1" t="s">
        <v>6115</v>
      </c>
      <c r="C5827" t="s">
        <v>4408</v>
      </c>
      <c r="D5827" s="2">
        <v>1641</v>
      </c>
      <c r="E5827" s="1" t="s">
        <v>5975</v>
      </c>
      <c r="F5827" s="2">
        <v>11230</v>
      </c>
      <c r="G5827" s="3">
        <v>7183762364</v>
      </c>
      <c r="H5827" s="1" t="s">
        <v>29</v>
      </c>
      <c r="I5827" t="s">
        <v>21</v>
      </c>
      <c r="J5827">
        <v>75</v>
      </c>
      <c r="K5827">
        <v>343</v>
      </c>
      <c r="L5827" s="27">
        <f>RestaurantData[[#This Row],[DailyCustAvg]]*30</f>
        <v>10290</v>
      </c>
      <c r="M5827" s="7">
        <f>(((RestaurantData[[#This Row],[FitScore]]/100)*RestaurantData[[#This Row],[DailyCustAvg]])/3.5)*30</f>
        <v>2205</v>
      </c>
      <c r="N5827">
        <v>40.612891889829001</v>
      </c>
      <c r="O5827">
        <v>-73.973761361469997</v>
      </c>
      <c r="P5827">
        <v>312</v>
      </c>
      <c r="Q5827">
        <v>44</v>
      </c>
      <c r="R5827">
        <f>(RestaurantData[[#This Row],[MonthySales]]/1500)*0.07</f>
        <v>0.10290000000000001</v>
      </c>
    </row>
    <row r="5828" spans="1:18" hidden="1" x14ac:dyDescent="0.3">
      <c r="A5828">
        <v>50011007</v>
      </c>
      <c r="B5828" s="1" t="s">
        <v>6080</v>
      </c>
      <c r="C5828" t="s">
        <v>4408</v>
      </c>
      <c r="D5828" s="2">
        <v>1354</v>
      </c>
      <c r="E5828" s="1" t="s">
        <v>6074</v>
      </c>
      <c r="F5828" s="2">
        <v>11230</v>
      </c>
      <c r="G5828" s="3">
        <v>7187733770</v>
      </c>
      <c r="H5828" s="1" t="s">
        <v>168</v>
      </c>
      <c r="I5828" t="s">
        <v>21</v>
      </c>
      <c r="J5828">
        <v>75</v>
      </c>
      <c r="K5828">
        <v>342</v>
      </c>
      <c r="L5828" s="27">
        <f>RestaurantData[[#This Row],[DailyCustAvg]]*30</f>
        <v>10260</v>
      </c>
      <c r="M5828" s="7">
        <f>(((RestaurantData[[#This Row],[FitScore]]/100)*RestaurantData[[#This Row],[DailyCustAvg]])/3.5)*30</f>
        <v>2198.5714285714289</v>
      </c>
      <c r="N5828">
        <v>40.624461597943998</v>
      </c>
      <c r="O5828">
        <v>-73.965125536753007</v>
      </c>
      <c r="P5828">
        <v>312</v>
      </c>
      <c r="Q5828">
        <v>44</v>
      </c>
      <c r="R5828">
        <f>(RestaurantData[[#This Row],[MonthySales]]/1500)*0.07</f>
        <v>0.10260000000000002</v>
      </c>
    </row>
    <row r="5829" spans="1:18" hidden="1" x14ac:dyDescent="0.3">
      <c r="A5829">
        <v>50070198</v>
      </c>
      <c r="B5829" s="1" t="s">
        <v>6078</v>
      </c>
      <c r="C5829" t="s">
        <v>4408</v>
      </c>
      <c r="D5829" s="2">
        <v>1797</v>
      </c>
      <c r="E5829" s="1" t="s">
        <v>5975</v>
      </c>
      <c r="F5829" s="2">
        <v>11230</v>
      </c>
      <c r="G5829" s="3">
        <v>7183757777</v>
      </c>
      <c r="H5829" s="1" t="s">
        <v>223</v>
      </c>
      <c r="I5829" t="s">
        <v>17</v>
      </c>
      <c r="J5829">
        <v>56</v>
      </c>
      <c r="K5829">
        <v>335</v>
      </c>
      <c r="L5829" s="27">
        <f>RestaurantData[[#This Row],[DailyCustAvg]]*30</f>
        <v>10050</v>
      </c>
      <c r="M5829" s="7">
        <f>(((RestaurantData[[#This Row],[FitScore]]/100)*RestaurantData[[#This Row],[DailyCustAvg]])/3.5)*30</f>
        <v>1608.0000000000002</v>
      </c>
      <c r="N5829">
        <v>40.609452521682002</v>
      </c>
      <c r="O5829">
        <v>-73.973107236611995</v>
      </c>
      <c r="P5829">
        <v>312</v>
      </c>
      <c r="Q5829">
        <v>44</v>
      </c>
      <c r="R5829">
        <f>(RestaurantData[[#This Row],[MonthySales]]/1500)*0.07</f>
        <v>7.5040000000000009E-2</v>
      </c>
    </row>
    <row r="5830" spans="1:18" hidden="1" x14ac:dyDescent="0.3">
      <c r="A5830">
        <v>50011959</v>
      </c>
      <c r="B5830" s="1" t="s">
        <v>6132</v>
      </c>
      <c r="C5830" t="s">
        <v>4408</v>
      </c>
      <c r="D5830" s="2">
        <v>1703</v>
      </c>
      <c r="E5830" s="1" t="s">
        <v>5975</v>
      </c>
      <c r="F5830" s="2">
        <v>11230</v>
      </c>
      <c r="G5830" s="3">
        <v>7183362200</v>
      </c>
      <c r="H5830" s="1" t="s">
        <v>100</v>
      </c>
      <c r="I5830" t="s">
        <v>17</v>
      </c>
      <c r="J5830">
        <v>69</v>
      </c>
      <c r="K5830">
        <v>315</v>
      </c>
      <c r="L5830" s="27">
        <f>RestaurantData[[#This Row],[DailyCustAvg]]*30</f>
        <v>9450</v>
      </c>
      <c r="M5830" s="7">
        <f>(((RestaurantData[[#This Row],[FitScore]]/100)*RestaurantData[[#This Row],[DailyCustAvg]])/3.5)*30</f>
        <v>1863</v>
      </c>
      <c r="N5830">
        <v>40.611008884867999</v>
      </c>
      <c r="O5830">
        <v>-73.973405542763004</v>
      </c>
      <c r="P5830">
        <v>312</v>
      </c>
      <c r="Q5830">
        <v>44</v>
      </c>
      <c r="R5830">
        <f>(RestaurantData[[#This Row],[MonthySales]]/1500)*0.07</f>
        <v>8.6940000000000003E-2</v>
      </c>
    </row>
    <row r="5831" spans="1:18" hidden="1" x14ac:dyDescent="0.3">
      <c r="A5831">
        <v>50000154</v>
      </c>
      <c r="B5831" s="1" t="s">
        <v>6134</v>
      </c>
      <c r="C5831" t="s">
        <v>4408</v>
      </c>
      <c r="D5831" s="2">
        <v>964</v>
      </c>
      <c r="E5831" s="1" t="s">
        <v>5975</v>
      </c>
      <c r="F5831" s="2">
        <v>11230</v>
      </c>
      <c r="G5831" s="3">
        <v>3472402930</v>
      </c>
      <c r="H5831" s="1" t="s">
        <v>29</v>
      </c>
      <c r="I5831" t="s">
        <v>21</v>
      </c>
      <c r="J5831">
        <v>49</v>
      </c>
      <c r="K5831">
        <v>304</v>
      </c>
      <c r="L5831" s="27">
        <f>RestaurantData[[#This Row],[DailyCustAvg]]*30</f>
        <v>9120</v>
      </c>
      <c r="M5831" s="7">
        <f>(((RestaurantData[[#This Row],[FitScore]]/100)*RestaurantData[[#This Row],[DailyCustAvg]])/3.5)*30</f>
        <v>1276.8000000000002</v>
      </c>
      <c r="N5831">
        <v>40.630371393497001</v>
      </c>
      <c r="O5831">
        <v>-73.977104956939996</v>
      </c>
      <c r="P5831">
        <v>312</v>
      </c>
      <c r="Q5831">
        <v>44</v>
      </c>
      <c r="R5831">
        <f>(RestaurantData[[#This Row],[MonthySales]]/1500)*0.07</f>
        <v>5.9584000000000012E-2</v>
      </c>
    </row>
    <row r="5832" spans="1:18" hidden="1" x14ac:dyDescent="0.3">
      <c r="A5832">
        <v>40645249</v>
      </c>
      <c r="B5832" s="1" t="s">
        <v>6108</v>
      </c>
      <c r="C5832" t="s">
        <v>4408</v>
      </c>
      <c r="D5832" s="2">
        <v>1149</v>
      </c>
      <c r="E5832" s="1" t="s">
        <v>5975</v>
      </c>
      <c r="F5832" s="2">
        <v>11230</v>
      </c>
      <c r="G5832" s="3">
        <v>7183771818</v>
      </c>
      <c r="H5832" s="1" t="s">
        <v>100</v>
      </c>
      <c r="I5832" t="s">
        <v>21</v>
      </c>
      <c r="J5832">
        <v>61</v>
      </c>
      <c r="K5832">
        <v>247</v>
      </c>
      <c r="L5832" s="27">
        <f>RestaurantData[[#This Row],[DailyCustAvg]]*30</f>
        <v>7410</v>
      </c>
      <c r="M5832" s="7">
        <f>(((RestaurantData[[#This Row],[FitScore]]/100)*RestaurantData[[#This Row],[DailyCustAvg]])/3.5)*30</f>
        <v>1291.4571428571428</v>
      </c>
      <c r="N5832">
        <v>40.625079237690002</v>
      </c>
      <c r="O5832">
        <v>-73.976062084722003</v>
      </c>
      <c r="P5832">
        <v>312</v>
      </c>
      <c r="Q5832">
        <v>44</v>
      </c>
      <c r="R5832">
        <f>(RestaurantData[[#This Row],[MonthySales]]/1500)*0.07</f>
        <v>6.0268000000000002E-2</v>
      </c>
    </row>
    <row r="5833" spans="1:18" hidden="1" x14ac:dyDescent="0.3">
      <c r="A5833">
        <v>50035140</v>
      </c>
      <c r="B5833" s="1" t="s">
        <v>6073</v>
      </c>
      <c r="C5833" t="s">
        <v>4408</v>
      </c>
      <c r="D5833" s="2">
        <v>1922</v>
      </c>
      <c r="E5833" s="1" t="s">
        <v>6074</v>
      </c>
      <c r="F5833" s="2">
        <v>11230</v>
      </c>
      <c r="G5833" s="3">
        <v>7189424040</v>
      </c>
      <c r="H5833" s="1" t="s">
        <v>32</v>
      </c>
      <c r="I5833" t="s">
        <v>21</v>
      </c>
      <c r="J5833">
        <v>60</v>
      </c>
      <c r="K5833">
        <v>198</v>
      </c>
      <c r="L5833" s="27">
        <f>RestaurantData[[#This Row],[DailyCustAvg]]*30</f>
        <v>5940</v>
      </c>
      <c r="M5833" s="7">
        <f>(((RestaurantData[[#This Row],[FitScore]]/100)*RestaurantData[[#This Row],[DailyCustAvg]])/3.5)*30</f>
        <v>1018.2857142857143</v>
      </c>
      <c r="N5833">
        <v>40.610687444481002</v>
      </c>
      <c r="O5833">
        <v>-73.962521588762996</v>
      </c>
      <c r="P5833">
        <v>312</v>
      </c>
      <c r="Q5833">
        <v>44</v>
      </c>
      <c r="R5833">
        <f>(RestaurantData[[#This Row],[MonthySales]]/1500)*0.07</f>
        <v>4.7520000000000007E-2</v>
      </c>
    </row>
    <row r="5834" spans="1:18" hidden="1" x14ac:dyDescent="0.3">
      <c r="A5834">
        <v>41416480</v>
      </c>
      <c r="B5834" s="1" t="s">
        <v>6106</v>
      </c>
      <c r="C5834" t="s">
        <v>4408</v>
      </c>
      <c r="D5834" s="2">
        <v>129</v>
      </c>
      <c r="E5834" s="1" t="s">
        <v>6107</v>
      </c>
      <c r="F5834" s="2">
        <v>11230</v>
      </c>
      <c r="G5834" s="3">
        <v>7182528480</v>
      </c>
      <c r="H5834" s="1" t="s">
        <v>100</v>
      </c>
      <c r="I5834" t="s">
        <v>17</v>
      </c>
      <c r="J5834">
        <v>72</v>
      </c>
      <c r="K5834">
        <v>196</v>
      </c>
      <c r="L5834" s="27">
        <f>RestaurantData[[#This Row],[DailyCustAvg]]*30</f>
        <v>5880</v>
      </c>
      <c r="M5834" s="7">
        <f>(((RestaurantData[[#This Row],[FitScore]]/100)*RestaurantData[[#This Row],[DailyCustAvg]])/3.5)*30</f>
        <v>1209.5999999999999</v>
      </c>
      <c r="N5834">
        <v>40.627080118933002</v>
      </c>
      <c r="O5834">
        <v>-73.975747946490998</v>
      </c>
      <c r="P5834">
        <v>312</v>
      </c>
      <c r="Q5834">
        <v>44</v>
      </c>
      <c r="R5834">
        <f>(RestaurantData[[#This Row],[MonthySales]]/1500)*0.07</f>
        <v>5.6447999999999998E-2</v>
      </c>
    </row>
    <row r="5835" spans="1:18" hidden="1" x14ac:dyDescent="0.3">
      <c r="A5835">
        <v>50065428</v>
      </c>
      <c r="B5835" s="1" t="s">
        <v>6110</v>
      </c>
      <c r="C5835" t="s">
        <v>4408</v>
      </c>
      <c r="D5835" s="2">
        <v>820</v>
      </c>
      <c r="E5835" s="1" t="s">
        <v>5573</v>
      </c>
      <c r="F5835" s="2">
        <v>11232</v>
      </c>
      <c r="G5835" s="3">
        <v>7188518118</v>
      </c>
      <c r="H5835" s="1" t="s">
        <v>193</v>
      </c>
      <c r="J5835">
        <v>49</v>
      </c>
      <c r="K5835">
        <v>315</v>
      </c>
      <c r="L5835" s="27">
        <f>RestaurantData[[#This Row],[DailyCustAvg]]*30</f>
        <v>9450</v>
      </c>
      <c r="M5835" s="7">
        <f>(((RestaurantData[[#This Row],[FitScore]]/100)*RestaurantData[[#This Row],[DailyCustAvg]])/3.5)*30</f>
        <v>1323</v>
      </c>
      <c r="N5835">
        <v>40.646869772366998</v>
      </c>
      <c r="O5835">
        <v>-73.996663088554001</v>
      </c>
      <c r="P5835">
        <v>312</v>
      </c>
      <c r="Q5835">
        <v>38</v>
      </c>
      <c r="R5835">
        <f>(RestaurantData[[#This Row],[MonthySales]]/1500)*0.07</f>
        <v>6.1740000000000003E-2</v>
      </c>
    </row>
    <row r="5836" spans="1:18" hidden="1" x14ac:dyDescent="0.3">
      <c r="A5836">
        <v>50075170</v>
      </c>
      <c r="B5836" s="1" t="s">
        <v>6060</v>
      </c>
      <c r="C5836" t="s">
        <v>4408</v>
      </c>
      <c r="D5836" s="2">
        <v>4201</v>
      </c>
      <c r="E5836" s="1" t="s">
        <v>383</v>
      </c>
      <c r="F5836" s="2">
        <v>11232</v>
      </c>
      <c r="G5836" s="3">
        <v>7184366002</v>
      </c>
      <c r="H5836" s="1" t="s">
        <v>242</v>
      </c>
      <c r="I5836" t="s">
        <v>17</v>
      </c>
      <c r="J5836">
        <v>73</v>
      </c>
      <c r="K5836">
        <v>291</v>
      </c>
      <c r="L5836" s="27">
        <f>RestaurantData[[#This Row],[DailyCustAvg]]*30</f>
        <v>8730</v>
      </c>
      <c r="M5836" s="7">
        <f>(((RestaurantData[[#This Row],[FitScore]]/100)*RestaurantData[[#This Row],[DailyCustAvg]])/3.5)*30</f>
        <v>1820.8285714285716</v>
      </c>
      <c r="N5836">
        <v>40.645502916809001</v>
      </c>
      <c r="O5836">
        <v>-73.999127952524006</v>
      </c>
      <c r="P5836">
        <v>312</v>
      </c>
      <c r="Q5836">
        <v>38</v>
      </c>
      <c r="R5836">
        <f>(RestaurantData[[#This Row],[MonthySales]]/1500)*0.07</f>
        <v>8.497200000000002E-2</v>
      </c>
    </row>
    <row r="5837" spans="1:18" hidden="1" x14ac:dyDescent="0.3">
      <c r="A5837">
        <v>50072202</v>
      </c>
      <c r="B5837" s="1" t="s">
        <v>6092</v>
      </c>
      <c r="C5837" t="s">
        <v>4408</v>
      </c>
      <c r="D5837" s="2">
        <v>4001</v>
      </c>
      <c r="E5837" s="1" t="s">
        <v>383</v>
      </c>
      <c r="F5837" s="2">
        <v>11232</v>
      </c>
      <c r="G5837" s="3">
        <v>7185082993</v>
      </c>
      <c r="H5837" s="1" t="s">
        <v>186</v>
      </c>
      <c r="I5837" t="s">
        <v>21</v>
      </c>
      <c r="J5837">
        <v>46</v>
      </c>
      <c r="K5837">
        <v>230</v>
      </c>
      <c r="L5837" s="27">
        <f>RestaurantData[[#This Row],[DailyCustAvg]]*30</f>
        <v>6900</v>
      </c>
      <c r="M5837" s="7">
        <f>(((RestaurantData[[#This Row],[FitScore]]/100)*RestaurantData[[#This Row],[DailyCustAvg]])/3.5)*30</f>
        <v>906.85714285714289</v>
      </c>
      <c r="N5837">
        <v>40.646622772543999</v>
      </c>
      <c r="O5837">
        <v>-73.997960383521004</v>
      </c>
      <c r="P5837">
        <v>312</v>
      </c>
      <c r="Q5837">
        <v>38</v>
      </c>
      <c r="R5837">
        <f>(RestaurantData[[#This Row],[MonthySales]]/1500)*0.07</f>
        <v>4.232000000000001E-2</v>
      </c>
    </row>
    <row r="5838" spans="1:18" hidden="1" x14ac:dyDescent="0.3">
      <c r="A5838">
        <v>50014973</v>
      </c>
      <c r="B5838" s="1" t="s">
        <v>6196</v>
      </c>
      <c r="C5838" t="s">
        <v>4408</v>
      </c>
      <c r="D5838" s="2">
        <v>2939</v>
      </c>
      <c r="E5838" s="1" t="s">
        <v>5983</v>
      </c>
      <c r="F5838" s="2">
        <v>11214</v>
      </c>
      <c r="G5838" s="3">
        <v>7183339400</v>
      </c>
      <c r="H5838" s="1" t="s">
        <v>16</v>
      </c>
      <c r="I5838" t="s">
        <v>17</v>
      </c>
      <c r="J5838">
        <v>46</v>
      </c>
      <c r="K5838">
        <v>361</v>
      </c>
      <c r="L5838" s="27">
        <f>RestaurantData[[#This Row],[DailyCustAvg]]*30</f>
        <v>10830</v>
      </c>
      <c r="M5838" s="7">
        <f>(((RestaurantData[[#This Row],[FitScore]]/100)*RestaurantData[[#This Row],[DailyCustAvg]])/3.5)*30</f>
        <v>1423.3714285714286</v>
      </c>
      <c r="N5838">
        <v>40.583448021674002</v>
      </c>
      <c r="O5838">
        <v>-73.98646707076</v>
      </c>
      <c r="P5838">
        <v>313</v>
      </c>
      <c r="Q5838">
        <v>47</v>
      </c>
      <c r="R5838">
        <f>(RestaurantData[[#This Row],[MonthySales]]/1500)*0.07</f>
        <v>6.6424000000000011E-2</v>
      </c>
    </row>
    <row r="5839" spans="1:18" hidden="1" x14ac:dyDescent="0.3">
      <c r="A5839">
        <v>50011343</v>
      </c>
      <c r="B5839" s="1" t="s">
        <v>6172</v>
      </c>
      <c r="C5839" t="s">
        <v>4408</v>
      </c>
      <c r="D5839" s="2">
        <v>2807</v>
      </c>
      <c r="E5839" s="1" t="s">
        <v>5983</v>
      </c>
      <c r="F5839" s="2">
        <v>11214</v>
      </c>
      <c r="G5839" s="3">
        <v>7183728888</v>
      </c>
      <c r="H5839" s="1" t="s">
        <v>114</v>
      </c>
      <c r="I5839" t="s">
        <v>21</v>
      </c>
      <c r="J5839">
        <v>69</v>
      </c>
      <c r="K5839">
        <v>246</v>
      </c>
      <c r="L5839" s="27">
        <f>RestaurantData[[#This Row],[DailyCustAvg]]*30</f>
        <v>7380</v>
      </c>
      <c r="M5839" s="7">
        <f>(((RestaurantData[[#This Row],[FitScore]]/100)*RestaurantData[[#This Row],[DailyCustAvg]])/3.5)*30</f>
        <v>1454.9142857142856</v>
      </c>
      <c r="N5839">
        <v>40.586297308425003</v>
      </c>
      <c r="O5839">
        <v>-73.988245036880997</v>
      </c>
      <c r="P5839">
        <v>313</v>
      </c>
      <c r="Q5839">
        <v>47</v>
      </c>
      <c r="R5839">
        <f>(RestaurantData[[#This Row],[MonthySales]]/1500)*0.07</f>
        <v>6.7895999999999998E-2</v>
      </c>
    </row>
    <row r="5840" spans="1:18" hidden="1" x14ac:dyDescent="0.3">
      <c r="A5840">
        <v>50039384</v>
      </c>
      <c r="B5840" s="1" t="s">
        <v>6199</v>
      </c>
      <c r="C5840" t="s">
        <v>4408</v>
      </c>
      <c r="D5840" s="2">
        <v>605</v>
      </c>
      <c r="E5840" s="1" t="s">
        <v>6200</v>
      </c>
      <c r="F5840" s="2">
        <v>11223</v>
      </c>
      <c r="G5840" s="3">
        <v>7188911880</v>
      </c>
      <c r="H5840" s="1" t="s">
        <v>242</v>
      </c>
      <c r="I5840" t="s">
        <v>17</v>
      </c>
      <c r="J5840">
        <v>50</v>
      </c>
      <c r="K5840">
        <v>284</v>
      </c>
      <c r="L5840" s="27">
        <f>RestaurantData[[#This Row],[DailyCustAvg]]*30</f>
        <v>8520</v>
      </c>
      <c r="M5840" s="7">
        <f>(((RestaurantData[[#This Row],[FitScore]]/100)*RestaurantData[[#This Row],[DailyCustAvg]])/3.5)*30</f>
        <v>1217.1428571428571</v>
      </c>
      <c r="N5840">
        <v>40.586069315373997</v>
      </c>
      <c r="O5840">
        <v>-73.971597369804996</v>
      </c>
      <c r="P5840">
        <v>313</v>
      </c>
      <c r="Q5840">
        <v>47</v>
      </c>
      <c r="R5840">
        <f>(RestaurantData[[#This Row],[MonthySales]]/1500)*0.07</f>
        <v>5.6800000000000003E-2</v>
      </c>
    </row>
    <row r="5841" spans="1:18" hidden="1" x14ac:dyDescent="0.3">
      <c r="A5841">
        <v>41642570</v>
      </c>
      <c r="B5841" s="1" t="s">
        <v>6177</v>
      </c>
      <c r="C5841" t="s">
        <v>4408</v>
      </c>
      <c r="D5841" s="2">
        <v>2438</v>
      </c>
      <c r="E5841" s="1" t="s">
        <v>4326</v>
      </c>
      <c r="F5841" s="2">
        <v>11223</v>
      </c>
      <c r="G5841" s="3">
        <v>7187144377</v>
      </c>
      <c r="H5841" s="1" t="s">
        <v>16</v>
      </c>
      <c r="I5841" t="s">
        <v>21</v>
      </c>
      <c r="J5841">
        <v>44</v>
      </c>
      <c r="K5841">
        <v>201</v>
      </c>
      <c r="L5841" s="27">
        <f>RestaurantData[[#This Row],[DailyCustAvg]]*30</f>
        <v>6030</v>
      </c>
      <c r="M5841" s="7">
        <f>(((RestaurantData[[#This Row],[FitScore]]/100)*RestaurantData[[#This Row],[DailyCustAvg]])/3.5)*30</f>
        <v>758.05714285714282</v>
      </c>
      <c r="N5841">
        <v>40.588028701585998</v>
      </c>
      <c r="O5841">
        <v>-73.983621831820003</v>
      </c>
      <c r="P5841">
        <v>313</v>
      </c>
      <c r="Q5841">
        <v>47</v>
      </c>
      <c r="R5841">
        <f>(RestaurantData[[#This Row],[MonthySales]]/1500)*0.07</f>
        <v>3.5376000000000005E-2</v>
      </c>
    </row>
    <row r="5842" spans="1:18" hidden="1" x14ac:dyDescent="0.3">
      <c r="A5842">
        <v>50105004</v>
      </c>
      <c r="B5842" s="1" t="s">
        <v>6179</v>
      </c>
      <c r="C5842" t="s">
        <v>4408</v>
      </c>
      <c r="D5842" s="2">
        <v>3052</v>
      </c>
      <c r="E5842" s="1" t="s">
        <v>1862</v>
      </c>
      <c r="F5842" s="2">
        <v>11224</v>
      </c>
      <c r="G5842" s="3">
        <v>9178872100</v>
      </c>
      <c r="H5842" s="1" t="s">
        <v>24</v>
      </c>
      <c r="I5842" t="s">
        <v>17</v>
      </c>
      <c r="J5842">
        <v>74</v>
      </c>
      <c r="K5842">
        <v>387</v>
      </c>
      <c r="L5842" s="27">
        <f>RestaurantData[[#This Row],[DailyCustAvg]]*30</f>
        <v>11610</v>
      </c>
      <c r="M5842" s="7">
        <f>(((RestaurantData[[#This Row],[FitScore]]/100)*RestaurantData[[#This Row],[DailyCustAvg]])/3.5)*30</f>
        <v>2454.6857142857143</v>
      </c>
      <c r="N5842">
        <v>40.573492783036002</v>
      </c>
      <c r="O5842">
        <v>-73.987440988092004</v>
      </c>
      <c r="P5842">
        <v>313</v>
      </c>
      <c r="Q5842">
        <v>47</v>
      </c>
      <c r="R5842">
        <f>(RestaurantData[[#This Row],[MonthySales]]/1500)*0.07</f>
        <v>0.11455200000000001</v>
      </c>
    </row>
    <row r="5843" spans="1:18" hidden="1" x14ac:dyDescent="0.3">
      <c r="A5843">
        <v>50097501</v>
      </c>
      <c r="B5843" s="1" t="s">
        <v>6173</v>
      </c>
      <c r="C5843" t="s">
        <v>4408</v>
      </c>
      <c r="D5843" s="2">
        <v>1525</v>
      </c>
      <c r="E5843" s="1" t="s">
        <v>6169</v>
      </c>
      <c r="F5843" s="2">
        <v>11224</v>
      </c>
      <c r="G5843" s="3">
        <v>6462099299</v>
      </c>
      <c r="H5843" s="1" t="s">
        <v>242</v>
      </c>
      <c r="I5843" t="s">
        <v>21</v>
      </c>
      <c r="J5843">
        <v>68</v>
      </c>
      <c r="K5843">
        <v>384</v>
      </c>
      <c r="L5843" s="27">
        <f>RestaurantData[[#This Row],[DailyCustAvg]]*30</f>
        <v>11520</v>
      </c>
      <c r="M5843" s="7">
        <f>(((RestaurantData[[#This Row],[FitScore]]/100)*RestaurantData[[#This Row],[DailyCustAvg]])/3.5)*30</f>
        <v>2238.1714285714284</v>
      </c>
      <c r="N5843">
        <v>40.576821638120997</v>
      </c>
      <c r="O5843">
        <v>-73.982994628624994</v>
      </c>
      <c r="P5843">
        <v>313</v>
      </c>
      <c r="Q5843">
        <v>47</v>
      </c>
      <c r="R5843">
        <f>(RestaurantData[[#This Row],[MonthySales]]/1500)*0.07</f>
        <v>0.104448</v>
      </c>
    </row>
    <row r="5844" spans="1:18" hidden="1" x14ac:dyDescent="0.3">
      <c r="A5844">
        <v>41094080</v>
      </c>
      <c r="B5844" s="1" t="s">
        <v>6174</v>
      </c>
      <c r="C5844" t="s">
        <v>4408</v>
      </c>
      <c r="D5844" s="2">
        <v>1521</v>
      </c>
      <c r="E5844" s="1" t="s">
        <v>6171</v>
      </c>
      <c r="F5844" s="2">
        <v>11224</v>
      </c>
      <c r="G5844" s="3">
        <v>7182652530</v>
      </c>
      <c r="H5844" s="1" t="s">
        <v>641</v>
      </c>
      <c r="I5844" t="s">
        <v>17</v>
      </c>
      <c r="J5844">
        <v>47</v>
      </c>
      <c r="K5844">
        <v>379</v>
      </c>
      <c r="L5844" s="27">
        <f>RestaurantData[[#This Row],[DailyCustAvg]]*30</f>
        <v>11370</v>
      </c>
      <c r="M5844" s="7">
        <f>(((RestaurantData[[#This Row],[FitScore]]/100)*RestaurantData[[#This Row],[DailyCustAvg]])/3.5)*30</f>
        <v>1526.8285714285714</v>
      </c>
      <c r="N5844">
        <v>40.575460226457999</v>
      </c>
      <c r="O5844">
        <v>-73.983020174534005</v>
      </c>
      <c r="P5844">
        <v>313</v>
      </c>
      <c r="Q5844">
        <v>47</v>
      </c>
      <c r="R5844">
        <f>(RestaurantData[[#This Row],[MonthySales]]/1500)*0.07</f>
        <v>7.125200000000001E-2</v>
      </c>
    </row>
    <row r="5845" spans="1:18" hidden="1" x14ac:dyDescent="0.3">
      <c r="A5845">
        <v>50046034</v>
      </c>
      <c r="B5845" s="1" t="s">
        <v>5883</v>
      </c>
      <c r="C5845" t="s">
        <v>4408</v>
      </c>
      <c r="D5845" s="2">
        <v>2726</v>
      </c>
      <c r="E5845" s="1" t="s">
        <v>6169</v>
      </c>
      <c r="F5845" s="2">
        <v>11224</v>
      </c>
      <c r="G5845" s="3">
        <v>7189965575</v>
      </c>
      <c r="H5845" s="1" t="s">
        <v>202</v>
      </c>
      <c r="I5845" t="s">
        <v>21</v>
      </c>
      <c r="J5845">
        <v>70</v>
      </c>
      <c r="K5845">
        <v>361</v>
      </c>
      <c r="L5845" s="27">
        <f>RestaurantData[[#This Row],[DailyCustAvg]]*30</f>
        <v>10830</v>
      </c>
      <c r="M5845" s="7">
        <f>(((RestaurantData[[#This Row],[FitScore]]/100)*RestaurantData[[#This Row],[DailyCustAvg]])/3.5)*30</f>
        <v>2166</v>
      </c>
      <c r="N5845">
        <v>40.575639719263997</v>
      </c>
      <c r="O5845">
        <v>-73.993614099750999</v>
      </c>
      <c r="P5845">
        <v>313</v>
      </c>
      <c r="Q5845">
        <v>47</v>
      </c>
      <c r="R5845">
        <f>(RestaurantData[[#This Row],[MonthySales]]/1500)*0.07</f>
        <v>0.10108</v>
      </c>
    </row>
    <row r="5846" spans="1:18" hidden="1" x14ac:dyDescent="0.3">
      <c r="A5846">
        <v>50100083</v>
      </c>
      <c r="B5846" s="1" t="s">
        <v>6175</v>
      </c>
      <c r="C5846" t="s">
        <v>4408</v>
      </c>
      <c r="D5846" s="2">
        <v>3019</v>
      </c>
      <c r="E5846" s="1" t="s">
        <v>6169</v>
      </c>
      <c r="F5846" s="2">
        <v>11224</v>
      </c>
      <c r="G5846" s="3">
        <v>3475871032</v>
      </c>
      <c r="H5846" s="1" t="s">
        <v>127</v>
      </c>
      <c r="I5846" t="s">
        <v>21</v>
      </c>
      <c r="J5846">
        <v>60</v>
      </c>
      <c r="K5846">
        <v>335</v>
      </c>
      <c r="L5846" s="27">
        <f>RestaurantData[[#This Row],[DailyCustAvg]]*30</f>
        <v>10050</v>
      </c>
      <c r="M5846" s="7">
        <f>(((RestaurantData[[#This Row],[FitScore]]/100)*RestaurantData[[#This Row],[DailyCustAvg]])/3.5)*30</f>
        <v>1722.8571428571429</v>
      </c>
      <c r="N5846">
        <v>40.575304986574999</v>
      </c>
      <c r="O5846">
        <v>-73.996735071936996</v>
      </c>
      <c r="P5846">
        <v>313</v>
      </c>
      <c r="Q5846">
        <v>47</v>
      </c>
      <c r="R5846">
        <f>(RestaurantData[[#This Row],[MonthySales]]/1500)*0.07</f>
        <v>8.0400000000000013E-2</v>
      </c>
    </row>
    <row r="5847" spans="1:18" hidden="1" x14ac:dyDescent="0.3">
      <c r="A5847">
        <v>50098252</v>
      </c>
      <c r="B5847" s="1" t="s">
        <v>6170</v>
      </c>
      <c r="C5847" t="s">
        <v>4408</v>
      </c>
      <c r="D5847" s="2">
        <v>1904</v>
      </c>
      <c r="E5847" s="1" t="s">
        <v>6171</v>
      </c>
      <c r="F5847" s="2">
        <v>11224</v>
      </c>
      <c r="G5847" s="3">
        <v>9293406551</v>
      </c>
      <c r="H5847" s="1" t="s">
        <v>16</v>
      </c>
      <c r="I5847" t="s">
        <v>17</v>
      </c>
      <c r="J5847">
        <v>51</v>
      </c>
      <c r="K5847">
        <v>334</v>
      </c>
      <c r="L5847" s="27">
        <f>RestaurantData[[#This Row],[DailyCustAvg]]*30</f>
        <v>10020</v>
      </c>
      <c r="M5847" s="7">
        <f>(((RestaurantData[[#This Row],[FitScore]]/100)*RestaurantData[[#This Row],[DailyCustAvg]])/3.5)*30</f>
        <v>1460.0571428571429</v>
      </c>
      <c r="N5847">
        <v>40.575062620406001</v>
      </c>
      <c r="O5847">
        <v>-73.985878427577006</v>
      </c>
      <c r="P5847">
        <v>313</v>
      </c>
      <c r="Q5847">
        <v>47</v>
      </c>
      <c r="R5847">
        <f>(RestaurantData[[#This Row],[MonthySales]]/1500)*0.07</f>
        <v>6.8136000000000016E-2</v>
      </c>
    </row>
    <row r="5848" spans="1:18" hidden="1" x14ac:dyDescent="0.3">
      <c r="A5848">
        <v>41630686</v>
      </c>
      <c r="B5848" s="1" t="s">
        <v>6180</v>
      </c>
      <c r="C5848" t="s">
        <v>4408</v>
      </c>
      <c r="D5848" s="2">
        <v>1627</v>
      </c>
      <c r="E5848" s="1" t="s">
        <v>6169</v>
      </c>
      <c r="F5848" s="2">
        <v>11224</v>
      </c>
      <c r="G5848" s="3">
        <v>7182661606</v>
      </c>
      <c r="H5848" s="1" t="s">
        <v>242</v>
      </c>
      <c r="I5848" t="s">
        <v>21</v>
      </c>
      <c r="J5848">
        <v>72</v>
      </c>
      <c r="K5848">
        <v>319</v>
      </c>
      <c r="L5848" s="27">
        <f>RestaurantData[[#This Row],[DailyCustAvg]]*30</f>
        <v>9570</v>
      </c>
      <c r="M5848" s="7">
        <f>(((RestaurantData[[#This Row],[FitScore]]/100)*RestaurantData[[#This Row],[DailyCustAvg]])/3.5)*30</f>
        <v>1968.6857142857143</v>
      </c>
      <c r="N5848">
        <v>40.576706511353997</v>
      </c>
      <c r="O5848">
        <v>-73.984067391318007</v>
      </c>
      <c r="P5848">
        <v>313</v>
      </c>
      <c r="Q5848">
        <v>47</v>
      </c>
      <c r="R5848">
        <f>(RestaurantData[[#This Row],[MonthySales]]/1500)*0.07</f>
        <v>9.1872000000000009E-2</v>
      </c>
    </row>
    <row r="5849" spans="1:18" hidden="1" x14ac:dyDescent="0.3">
      <c r="A5849">
        <v>50061023</v>
      </c>
      <c r="B5849" s="1" t="s">
        <v>6168</v>
      </c>
      <c r="C5849" t="s">
        <v>4408</v>
      </c>
      <c r="D5849" s="2">
        <v>1418</v>
      </c>
      <c r="E5849" s="1" t="s">
        <v>6169</v>
      </c>
      <c r="F5849" s="2">
        <v>11224</v>
      </c>
      <c r="G5849" s="3">
        <v>3477131560</v>
      </c>
      <c r="H5849" s="1" t="s">
        <v>242</v>
      </c>
      <c r="I5849" t="s">
        <v>17</v>
      </c>
      <c r="J5849">
        <v>66</v>
      </c>
      <c r="K5849">
        <v>317</v>
      </c>
      <c r="L5849" s="27">
        <f>RestaurantData[[#This Row],[DailyCustAvg]]*30</f>
        <v>9510</v>
      </c>
      <c r="M5849" s="7">
        <f>(((RestaurantData[[#This Row],[FitScore]]/100)*RestaurantData[[#This Row],[DailyCustAvg]])/3.5)*30</f>
        <v>1793.3142857142857</v>
      </c>
      <c r="N5849">
        <v>40.5769340015</v>
      </c>
      <c r="O5849">
        <v>-73.981867866141997</v>
      </c>
      <c r="P5849">
        <v>313</v>
      </c>
      <c r="Q5849">
        <v>47</v>
      </c>
      <c r="R5849">
        <f>(RestaurantData[[#This Row],[MonthySales]]/1500)*0.07</f>
        <v>8.3687999999999999E-2</v>
      </c>
    </row>
    <row r="5850" spans="1:18" hidden="1" x14ac:dyDescent="0.3">
      <c r="A5850">
        <v>50101769</v>
      </c>
      <c r="B5850" s="1" t="s">
        <v>6164</v>
      </c>
      <c r="C5850" t="s">
        <v>4408</v>
      </c>
      <c r="D5850" s="2">
        <v>532</v>
      </c>
      <c r="E5850" s="1" t="s">
        <v>6165</v>
      </c>
      <c r="F5850" s="2">
        <v>11224</v>
      </c>
      <c r="G5850" s="3">
        <v>7182662230</v>
      </c>
      <c r="H5850" s="1" t="s">
        <v>52</v>
      </c>
      <c r="I5850" t="s">
        <v>21</v>
      </c>
      <c r="J5850">
        <v>52</v>
      </c>
      <c r="K5850">
        <v>298</v>
      </c>
      <c r="L5850" s="27">
        <f>RestaurantData[[#This Row],[DailyCustAvg]]*30</f>
        <v>8940</v>
      </c>
      <c r="M5850" s="7">
        <f>(((RestaurantData[[#This Row],[FitScore]]/100)*RestaurantData[[#This Row],[DailyCustAvg]])/3.5)*30</f>
        <v>1328.2285714285715</v>
      </c>
      <c r="N5850">
        <v>40.579860948914003</v>
      </c>
      <c r="O5850">
        <v>-73.973025599116994</v>
      </c>
      <c r="P5850">
        <v>313</v>
      </c>
      <c r="Q5850">
        <v>48</v>
      </c>
      <c r="R5850">
        <f>(RestaurantData[[#This Row],[MonthySales]]/1500)*0.07</f>
        <v>6.1984000000000011E-2</v>
      </c>
    </row>
    <row r="5851" spans="1:18" hidden="1" x14ac:dyDescent="0.3">
      <c r="A5851">
        <v>41653095</v>
      </c>
      <c r="B5851" s="1" t="s">
        <v>2657</v>
      </c>
      <c r="C5851" t="s">
        <v>4408</v>
      </c>
      <c r="D5851" s="2">
        <v>1220</v>
      </c>
      <c r="E5851" s="1" t="s">
        <v>6171</v>
      </c>
      <c r="F5851" s="2">
        <v>11224</v>
      </c>
      <c r="G5851" s="3">
        <v>7186769535</v>
      </c>
      <c r="H5851" s="1" t="s">
        <v>45</v>
      </c>
      <c r="I5851" t="s">
        <v>17</v>
      </c>
      <c r="J5851">
        <v>71</v>
      </c>
      <c r="K5851">
        <v>270</v>
      </c>
      <c r="L5851" s="27">
        <f>RestaurantData[[#This Row],[DailyCustAvg]]*30</f>
        <v>8100</v>
      </c>
      <c r="M5851" s="7">
        <f>(((RestaurantData[[#This Row],[FitScore]]/100)*RestaurantData[[#This Row],[DailyCustAvg]])/3.5)*30</f>
        <v>1643.1428571428569</v>
      </c>
      <c r="N5851">
        <v>40.575531148015003</v>
      </c>
      <c r="O5851">
        <v>-73.980259176952003</v>
      </c>
      <c r="P5851">
        <v>313</v>
      </c>
      <c r="Q5851">
        <v>47</v>
      </c>
      <c r="R5851">
        <f>(RestaurantData[[#This Row],[MonthySales]]/1500)*0.07</f>
        <v>7.6679999999999984E-2</v>
      </c>
    </row>
    <row r="5852" spans="1:18" hidden="1" x14ac:dyDescent="0.3">
      <c r="A5852">
        <v>50058993</v>
      </c>
      <c r="B5852" s="1" t="s">
        <v>4045</v>
      </c>
      <c r="C5852" t="s">
        <v>4408</v>
      </c>
      <c r="D5852" s="2">
        <v>1019</v>
      </c>
      <c r="E5852" s="1" t="s">
        <v>6171</v>
      </c>
      <c r="F5852" s="2">
        <v>11224</v>
      </c>
      <c r="G5852" s="3">
        <v>7186767220</v>
      </c>
      <c r="H5852" s="1" t="s">
        <v>16</v>
      </c>
      <c r="I5852" t="s">
        <v>17</v>
      </c>
      <c r="J5852">
        <v>65</v>
      </c>
      <c r="K5852">
        <v>250</v>
      </c>
      <c r="L5852" s="27">
        <f>RestaurantData[[#This Row],[DailyCustAvg]]*30</f>
        <v>7500</v>
      </c>
      <c r="M5852" s="7">
        <f>(((RestaurantData[[#This Row],[FitScore]]/100)*RestaurantData[[#This Row],[DailyCustAvg]])/3.5)*30</f>
        <v>1392.8571428571429</v>
      </c>
      <c r="N5852">
        <v>40.575475931668002</v>
      </c>
      <c r="O5852">
        <v>-73.978480936828007</v>
      </c>
      <c r="P5852">
        <v>313</v>
      </c>
      <c r="Q5852">
        <v>48</v>
      </c>
      <c r="R5852">
        <f>(RestaurantData[[#This Row],[MonthySales]]/1500)*0.07</f>
        <v>6.5000000000000002E-2</v>
      </c>
    </row>
    <row r="5853" spans="1:18" hidden="1" x14ac:dyDescent="0.3">
      <c r="A5853">
        <v>41722899</v>
      </c>
      <c r="B5853" s="1" t="s">
        <v>6184</v>
      </c>
      <c r="C5853" t="s">
        <v>4408</v>
      </c>
      <c r="D5853" s="2">
        <v>1509</v>
      </c>
      <c r="E5853" s="1" t="s">
        <v>6169</v>
      </c>
      <c r="F5853" s="2">
        <v>11224</v>
      </c>
      <c r="G5853" s="3">
        <v>7182666161</v>
      </c>
      <c r="H5853" s="1" t="s">
        <v>276</v>
      </c>
      <c r="I5853" t="s">
        <v>21</v>
      </c>
      <c r="J5853">
        <v>71</v>
      </c>
      <c r="K5853">
        <v>228</v>
      </c>
      <c r="L5853" s="27">
        <f>RestaurantData[[#This Row],[DailyCustAvg]]*30</f>
        <v>6840</v>
      </c>
      <c r="M5853" s="7">
        <f>(((RestaurantData[[#This Row],[FitScore]]/100)*RestaurantData[[#This Row],[DailyCustAvg]])/3.5)*30</f>
        <v>1387.542857142857</v>
      </c>
      <c r="N5853">
        <v>40.576835343813997</v>
      </c>
      <c r="O5853">
        <v>-73.982872232497996</v>
      </c>
      <c r="P5853">
        <v>313</v>
      </c>
      <c r="Q5853">
        <v>47</v>
      </c>
      <c r="R5853">
        <f>(RestaurantData[[#This Row],[MonthySales]]/1500)*0.07</f>
        <v>6.4752000000000004E-2</v>
      </c>
    </row>
    <row r="5854" spans="1:18" hidden="1" x14ac:dyDescent="0.3">
      <c r="A5854">
        <v>50014372</v>
      </c>
      <c r="B5854" s="1" t="s">
        <v>6195</v>
      </c>
      <c r="C5854" t="s">
        <v>4408</v>
      </c>
      <c r="D5854" s="2">
        <v>3018</v>
      </c>
      <c r="E5854" s="1" t="s">
        <v>6169</v>
      </c>
      <c r="F5854" s="2">
        <v>11224</v>
      </c>
      <c r="G5854" s="3">
        <v>7182651540</v>
      </c>
      <c r="H5854" s="1" t="s">
        <v>242</v>
      </c>
      <c r="I5854" t="s">
        <v>17</v>
      </c>
      <c r="J5854">
        <v>61</v>
      </c>
      <c r="K5854">
        <v>228</v>
      </c>
      <c r="L5854" s="27">
        <f>RestaurantData[[#This Row],[DailyCustAvg]]*30</f>
        <v>6840</v>
      </c>
      <c r="M5854" s="7">
        <f>(((RestaurantData[[#This Row],[FitScore]]/100)*RestaurantData[[#This Row],[DailyCustAvg]])/3.5)*30</f>
        <v>1192.1142857142854</v>
      </c>
      <c r="N5854">
        <v>40.575255588128002</v>
      </c>
      <c r="O5854">
        <v>-73.997019450463995</v>
      </c>
      <c r="P5854">
        <v>313</v>
      </c>
      <c r="Q5854">
        <v>47</v>
      </c>
      <c r="R5854">
        <f>(RestaurantData[[#This Row],[MonthySales]]/1500)*0.07</f>
        <v>5.5631999999999994E-2</v>
      </c>
    </row>
    <row r="5855" spans="1:18" hidden="1" x14ac:dyDescent="0.3">
      <c r="A5855">
        <v>50061316</v>
      </c>
      <c r="B5855" s="1" t="s">
        <v>6201</v>
      </c>
      <c r="C5855" t="s">
        <v>4408</v>
      </c>
      <c r="D5855" s="2">
        <v>837</v>
      </c>
      <c r="E5855" s="1" t="s">
        <v>6171</v>
      </c>
      <c r="F5855" s="2">
        <v>11224</v>
      </c>
      <c r="G5855" s="3">
        <v>7186764460</v>
      </c>
      <c r="H5855" s="1" t="s">
        <v>143</v>
      </c>
      <c r="I5855" t="s">
        <v>17</v>
      </c>
      <c r="J5855">
        <v>69</v>
      </c>
      <c r="K5855">
        <v>214</v>
      </c>
      <c r="L5855" s="27">
        <f>RestaurantData[[#This Row],[DailyCustAvg]]*30</f>
        <v>6420</v>
      </c>
      <c r="M5855" s="7">
        <f>(((RestaurantData[[#This Row],[FitScore]]/100)*RestaurantData[[#This Row],[DailyCustAvg]])/3.5)*30</f>
        <v>1265.6571428571428</v>
      </c>
      <c r="N5855">
        <v>40.575346640985998</v>
      </c>
      <c r="O5855">
        <v>-73.977012300002002</v>
      </c>
      <c r="P5855">
        <v>313</v>
      </c>
      <c r="Q5855">
        <v>48</v>
      </c>
      <c r="R5855">
        <f>(RestaurantData[[#This Row],[MonthySales]]/1500)*0.07</f>
        <v>5.9064000000000005E-2</v>
      </c>
    </row>
    <row r="5856" spans="1:18" hidden="1" x14ac:dyDescent="0.3">
      <c r="A5856">
        <v>41365692</v>
      </c>
      <c r="B5856" s="1" t="s">
        <v>131</v>
      </c>
      <c r="C5856" t="s">
        <v>4408</v>
      </c>
      <c r="D5856" s="2">
        <v>1243</v>
      </c>
      <c r="E5856" s="1" t="s">
        <v>6171</v>
      </c>
      <c r="F5856" s="2">
        <v>11224</v>
      </c>
      <c r="G5856" s="3">
        <v>7182650102</v>
      </c>
      <c r="H5856" s="1" t="s">
        <v>132</v>
      </c>
      <c r="I5856" t="s">
        <v>17</v>
      </c>
      <c r="J5856">
        <v>73</v>
      </c>
      <c r="K5856">
        <v>210</v>
      </c>
      <c r="L5856" s="27">
        <f>RestaurantData[[#This Row],[DailyCustAvg]]*30</f>
        <v>6300</v>
      </c>
      <c r="M5856" s="7">
        <f>(((RestaurantData[[#This Row],[FitScore]]/100)*RestaurantData[[#This Row],[DailyCustAvg]])/3.5)*30</f>
        <v>1314</v>
      </c>
      <c r="N5856">
        <v>40.575558688378997</v>
      </c>
      <c r="O5856">
        <v>-73.980802725594003</v>
      </c>
      <c r="P5856">
        <v>313</v>
      </c>
      <c r="Q5856">
        <v>47</v>
      </c>
      <c r="R5856">
        <f>(RestaurantData[[#This Row],[MonthySales]]/1500)*0.07</f>
        <v>6.1320000000000006E-2</v>
      </c>
    </row>
    <row r="5857" spans="1:18" hidden="1" x14ac:dyDescent="0.3">
      <c r="A5857">
        <v>50047416</v>
      </c>
      <c r="B5857" s="1" t="s">
        <v>6197</v>
      </c>
      <c r="C5857" t="s">
        <v>4408</v>
      </c>
      <c r="D5857" s="2">
        <v>2914</v>
      </c>
      <c r="E5857" s="1" t="s">
        <v>4326</v>
      </c>
      <c r="F5857" s="2">
        <v>11224</v>
      </c>
      <c r="G5857" s="3">
        <v>7185130454</v>
      </c>
      <c r="H5857" s="1" t="s">
        <v>202</v>
      </c>
      <c r="I5857" t="s">
        <v>17</v>
      </c>
      <c r="J5857">
        <v>59</v>
      </c>
      <c r="K5857">
        <v>193</v>
      </c>
      <c r="L5857" s="27">
        <f>RestaurantData[[#This Row],[DailyCustAvg]]*30</f>
        <v>5790</v>
      </c>
      <c r="M5857" s="7">
        <f>(((RestaurantData[[#This Row],[FitScore]]/100)*RestaurantData[[#This Row],[DailyCustAvg]])/3.5)*30</f>
        <v>976.02857142857124</v>
      </c>
      <c r="N5857">
        <v>40.576621035037</v>
      </c>
      <c r="O5857">
        <v>-73.981489975428005</v>
      </c>
      <c r="P5857">
        <v>313</v>
      </c>
      <c r="Q5857">
        <v>47</v>
      </c>
      <c r="R5857">
        <f>(RestaurantData[[#This Row],[MonthySales]]/1500)*0.07</f>
        <v>4.5547999999999998E-2</v>
      </c>
    </row>
    <row r="5858" spans="1:18" hidden="1" x14ac:dyDescent="0.3">
      <c r="A5858">
        <v>50002027</v>
      </c>
      <c r="B5858" s="1" t="s">
        <v>6188</v>
      </c>
      <c r="C5858" t="s">
        <v>4408</v>
      </c>
      <c r="D5858" s="2">
        <v>3149</v>
      </c>
      <c r="E5858" s="1" t="s">
        <v>6074</v>
      </c>
      <c r="F5858" s="2">
        <v>11235</v>
      </c>
      <c r="G5858" s="3">
        <v>7183328100</v>
      </c>
      <c r="H5858" s="1" t="s">
        <v>66</v>
      </c>
      <c r="I5858" t="s">
        <v>21</v>
      </c>
      <c r="J5858">
        <v>67</v>
      </c>
      <c r="K5858">
        <v>384</v>
      </c>
      <c r="L5858" s="27">
        <f>RestaurantData[[#This Row],[DailyCustAvg]]*30</f>
        <v>11520</v>
      </c>
      <c r="M5858" s="7">
        <f>(((RestaurantData[[#This Row],[FitScore]]/100)*RestaurantData[[#This Row],[DailyCustAvg]])/3.5)*30</f>
        <v>2205.2571428571432</v>
      </c>
      <c r="N5858">
        <v>40.579072026167999</v>
      </c>
      <c r="O5858">
        <v>-73.959709873105993</v>
      </c>
      <c r="P5858">
        <v>313</v>
      </c>
      <c r="Q5858">
        <v>48</v>
      </c>
      <c r="R5858">
        <f>(RestaurantData[[#This Row],[MonthySales]]/1500)*0.07</f>
        <v>0.10291200000000003</v>
      </c>
    </row>
    <row r="5859" spans="1:18" hidden="1" x14ac:dyDescent="0.3">
      <c r="A5859">
        <v>50080847</v>
      </c>
      <c r="B5859" s="1" t="s">
        <v>6161</v>
      </c>
      <c r="C5859" t="s">
        <v>4408</v>
      </c>
      <c r="D5859" s="2">
        <v>601</v>
      </c>
      <c r="E5859" s="1" t="s">
        <v>6162</v>
      </c>
      <c r="F5859" s="2">
        <v>11235</v>
      </c>
      <c r="G5859" s="3">
        <v>7189754455</v>
      </c>
      <c r="H5859" s="1" t="s">
        <v>39</v>
      </c>
      <c r="I5859" t="s">
        <v>21</v>
      </c>
      <c r="J5859">
        <v>51</v>
      </c>
      <c r="K5859">
        <v>375</v>
      </c>
      <c r="L5859" s="27">
        <f>RestaurantData[[#This Row],[DailyCustAvg]]*30</f>
        <v>11250</v>
      </c>
      <c r="M5859" s="7">
        <f>(((RestaurantData[[#This Row],[FitScore]]/100)*RestaurantData[[#This Row],[DailyCustAvg]])/3.5)*30</f>
        <v>1639.2857142857144</v>
      </c>
      <c r="N5859">
        <v>40.577639799215</v>
      </c>
      <c r="O5859">
        <v>-73.961312663352004</v>
      </c>
      <c r="P5859">
        <v>313</v>
      </c>
      <c r="Q5859">
        <v>48</v>
      </c>
      <c r="R5859">
        <f>(RestaurantData[[#This Row],[MonthySales]]/1500)*0.07</f>
        <v>7.6500000000000012E-2</v>
      </c>
    </row>
    <row r="5860" spans="1:18" hidden="1" x14ac:dyDescent="0.3">
      <c r="A5860">
        <v>50016271</v>
      </c>
      <c r="B5860" s="1" t="s">
        <v>6206</v>
      </c>
      <c r="C5860" t="s">
        <v>4408</v>
      </c>
      <c r="D5860" s="2">
        <v>3100</v>
      </c>
      <c r="E5860" s="1" t="s">
        <v>6186</v>
      </c>
      <c r="F5860" s="2">
        <v>11235</v>
      </c>
      <c r="G5860" s="3">
        <v>7183330003</v>
      </c>
      <c r="H5860" s="1" t="s">
        <v>223</v>
      </c>
      <c r="I5860" t="s">
        <v>17</v>
      </c>
      <c r="J5860">
        <v>60</v>
      </c>
      <c r="K5860">
        <v>367</v>
      </c>
      <c r="L5860" s="27">
        <f>RestaurantData[[#This Row],[DailyCustAvg]]*30</f>
        <v>11010</v>
      </c>
      <c r="M5860" s="7">
        <f>(((RestaurantData[[#This Row],[FitScore]]/100)*RestaurantData[[#This Row],[DailyCustAvg]])/3.5)*30</f>
        <v>1887.4285714285713</v>
      </c>
      <c r="N5860">
        <v>40.575860673145002</v>
      </c>
      <c r="O5860">
        <v>-73.968639149455996</v>
      </c>
      <c r="P5860">
        <v>313</v>
      </c>
      <c r="Q5860">
        <v>48</v>
      </c>
      <c r="R5860">
        <f>(RestaurantData[[#This Row],[MonthySales]]/1500)*0.07</f>
        <v>8.8080000000000006E-2</v>
      </c>
    </row>
    <row r="5861" spans="1:18" hidden="1" x14ac:dyDescent="0.3">
      <c r="A5861">
        <v>50092506</v>
      </c>
      <c r="B5861" s="1" t="s">
        <v>6178</v>
      </c>
      <c r="C5861" t="s">
        <v>4408</v>
      </c>
      <c r="D5861" s="2">
        <v>231</v>
      </c>
      <c r="E5861" s="1" t="s">
        <v>6162</v>
      </c>
      <c r="F5861" s="2">
        <v>11235</v>
      </c>
      <c r="G5861" s="3">
        <v>9294375677</v>
      </c>
      <c r="H5861" s="1" t="s">
        <v>56</v>
      </c>
      <c r="I5861" t="s">
        <v>21</v>
      </c>
      <c r="J5861">
        <v>74</v>
      </c>
      <c r="K5861">
        <v>354</v>
      </c>
      <c r="L5861" s="27">
        <f>RestaurantData[[#This Row],[DailyCustAvg]]*30</f>
        <v>10620</v>
      </c>
      <c r="M5861" s="7">
        <f>(((RestaurantData[[#This Row],[FitScore]]/100)*RestaurantData[[#This Row],[DailyCustAvg]])/3.5)*30</f>
        <v>2245.3714285714286</v>
      </c>
      <c r="N5861">
        <v>40.576625722187998</v>
      </c>
      <c r="O5861">
        <v>-73.966021754696996</v>
      </c>
      <c r="P5861">
        <v>313</v>
      </c>
      <c r="Q5861">
        <v>48</v>
      </c>
      <c r="R5861">
        <f>(RestaurantData[[#This Row],[MonthySales]]/1500)*0.07</f>
        <v>0.104784</v>
      </c>
    </row>
    <row r="5862" spans="1:18" hidden="1" x14ac:dyDescent="0.3">
      <c r="A5862">
        <v>40732416</v>
      </c>
      <c r="B5862" s="1" t="s">
        <v>6204</v>
      </c>
      <c r="C5862" t="s">
        <v>4408</v>
      </c>
      <c r="D5862" s="2">
        <v>3086</v>
      </c>
      <c r="E5862" s="1" t="s">
        <v>6205</v>
      </c>
      <c r="F5862" s="2">
        <v>11235</v>
      </c>
      <c r="G5862" s="3">
        <v>7183329797</v>
      </c>
      <c r="H5862" s="1" t="s">
        <v>223</v>
      </c>
      <c r="I5862" t="s">
        <v>17</v>
      </c>
      <c r="J5862">
        <v>56</v>
      </c>
      <c r="K5862">
        <v>353</v>
      </c>
      <c r="L5862" s="27">
        <f>RestaurantData[[#This Row],[DailyCustAvg]]*30</f>
        <v>10590</v>
      </c>
      <c r="M5862" s="7">
        <f>(((RestaurantData[[#This Row],[FitScore]]/100)*RestaurantData[[#This Row],[DailyCustAvg]])/3.5)*30</f>
        <v>1694.4</v>
      </c>
      <c r="N5862">
        <v>40.576548577597002</v>
      </c>
      <c r="O5862">
        <v>-73.965057056339006</v>
      </c>
      <c r="P5862">
        <v>313</v>
      </c>
      <c r="Q5862">
        <v>48</v>
      </c>
      <c r="R5862">
        <f>(RestaurantData[[#This Row],[MonthySales]]/1500)*0.07</f>
        <v>7.9072000000000017E-2</v>
      </c>
    </row>
    <row r="5863" spans="1:18" hidden="1" x14ac:dyDescent="0.3">
      <c r="A5863">
        <v>41511725</v>
      </c>
      <c r="B5863" s="1" t="s">
        <v>6176</v>
      </c>
      <c r="C5863" t="s">
        <v>4408</v>
      </c>
      <c r="D5863" s="2">
        <v>504</v>
      </c>
      <c r="E5863" s="1" t="s">
        <v>6162</v>
      </c>
      <c r="F5863" s="2">
        <v>11235</v>
      </c>
      <c r="G5863" s="3">
        <v>7185130075</v>
      </c>
      <c r="H5863" s="1" t="s">
        <v>223</v>
      </c>
      <c r="I5863" t="s">
        <v>21</v>
      </c>
      <c r="J5863">
        <v>66</v>
      </c>
      <c r="K5863">
        <v>352</v>
      </c>
      <c r="L5863" s="27">
        <f>RestaurantData[[#This Row],[DailyCustAvg]]*30</f>
        <v>10560</v>
      </c>
      <c r="M5863" s="7">
        <f>(((RestaurantData[[#This Row],[FitScore]]/100)*RestaurantData[[#This Row],[DailyCustAvg]])/3.5)*30</f>
        <v>1991.3142857142857</v>
      </c>
      <c r="N5863">
        <v>40.577431490011001</v>
      </c>
      <c r="O5863">
        <v>-73.962194739292002</v>
      </c>
      <c r="P5863">
        <v>313</v>
      </c>
      <c r="Q5863">
        <v>48</v>
      </c>
      <c r="R5863">
        <f>(RestaurantData[[#This Row],[MonthySales]]/1500)*0.07</f>
        <v>9.2928000000000011E-2</v>
      </c>
    </row>
    <row r="5864" spans="1:18" hidden="1" x14ac:dyDescent="0.3">
      <c r="A5864">
        <v>41502955</v>
      </c>
      <c r="B5864" s="1" t="s">
        <v>6202</v>
      </c>
      <c r="C5864" t="s">
        <v>4408</v>
      </c>
      <c r="D5864" s="2">
        <v>3168</v>
      </c>
      <c r="E5864" s="1" t="s">
        <v>6074</v>
      </c>
      <c r="F5864" s="2">
        <v>11235</v>
      </c>
      <c r="G5864" s="3">
        <v>7187690116</v>
      </c>
      <c r="H5864" s="1" t="s">
        <v>29</v>
      </c>
      <c r="I5864" t="s">
        <v>21</v>
      </c>
      <c r="J5864">
        <v>56</v>
      </c>
      <c r="K5864">
        <v>338</v>
      </c>
      <c r="L5864" s="27">
        <f>RestaurantData[[#This Row],[DailyCustAvg]]*30</f>
        <v>10140</v>
      </c>
      <c r="M5864" s="7">
        <f>(((RestaurantData[[#This Row],[FitScore]]/100)*RestaurantData[[#This Row],[DailyCustAvg]])/3.5)*30</f>
        <v>1622.4</v>
      </c>
      <c r="N5864">
        <v>40.578646580127</v>
      </c>
      <c r="O5864">
        <v>-73.959699331096004</v>
      </c>
      <c r="P5864">
        <v>313</v>
      </c>
      <c r="Q5864">
        <v>48</v>
      </c>
      <c r="R5864">
        <f>(RestaurantData[[#This Row],[MonthySales]]/1500)*0.07</f>
        <v>7.5712000000000015E-2</v>
      </c>
    </row>
    <row r="5865" spans="1:18" hidden="1" x14ac:dyDescent="0.3">
      <c r="A5865">
        <v>40400811</v>
      </c>
      <c r="B5865" s="1" t="s">
        <v>6166</v>
      </c>
      <c r="C5865" t="s">
        <v>4408</v>
      </c>
      <c r="D5865" s="2">
        <v>3145</v>
      </c>
      <c r="E5865" s="1" t="s">
        <v>6167</v>
      </c>
      <c r="F5865" s="2">
        <v>11235</v>
      </c>
      <c r="G5865" s="3">
        <v>7183320341</v>
      </c>
      <c r="H5865" s="1" t="s">
        <v>223</v>
      </c>
      <c r="I5865" t="s">
        <v>21</v>
      </c>
      <c r="J5865">
        <v>65</v>
      </c>
      <c r="K5865">
        <v>307</v>
      </c>
      <c r="L5865" s="27">
        <f>RestaurantData[[#This Row],[DailyCustAvg]]*30</f>
        <v>9210</v>
      </c>
      <c r="M5865" s="7">
        <f>(((RestaurantData[[#This Row],[FitScore]]/100)*RestaurantData[[#This Row],[DailyCustAvg]])/3.5)*30</f>
        <v>1710.4285714285716</v>
      </c>
      <c r="N5865">
        <v>40.575579011727001</v>
      </c>
      <c r="O5865">
        <v>-73.962973330360995</v>
      </c>
      <c r="P5865">
        <v>313</v>
      </c>
      <c r="Q5865">
        <v>48</v>
      </c>
      <c r="R5865">
        <f>(RestaurantData[[#This Row],[MonthySales]]/1500)*0.07</f>
        <v>7.9820000000000016E-2</v>
      </c>
    </row>
    <row r="5866" spans="1:18" hidden="1" x14ac:dyDescent="0.3">
      <c r="A5866">
        <v>41378862</v>
      </c>
      <c r="B5866" s="1" t="s">
        <v>6203</v>
      </c>
      <c r="C5866" t="s">
        <v>4408</v>
      </c>
      <c r="D5866" s="2">
        <v>215</v>
      </c>
      <c r="E5866" s="1" t="s">
        <v>6162</v>
      </c>
      <c r="F5866" s="2">
        <v>11235</v>
      </c>
      <c r="G5866" s="3">
        <v>7187693338</v>
      </c>
      <c r="H5866" s="1" t="s">
        <v>68</v>
      </c>
      <c r="I5866" t="s">
        <v>17</v>
      </c>
      <c r="J5866">
        <v>56</v>
      </c>
      <c r="K5866">
        <v>295</v>
      </c>
      <c r="L5866" s="27">
        <f>RestaurantData[[#This Row],[DailyCustAvg]]*30</f>
        <v>8850</v>
      </c>
      <c r="M5866" s="7">
        <f>(((RestaurantData[[#This Row],[FitScore]]/100)*RestaurantData[[#This Row],[DailyCustAvg]])/3.5)*30</f>
        <v>1416</v>
      </c>
      <c r="N5866">
        <v>40.576485937930002</v>
      </c>
      <c r="O5866">
        <v>-73.966702181540995</v>
      </c>
      <c r="P5866">
        <v>313</v>
      </c>
      <c r="Q5866">
        <v>48</v>
      </c>
      <c r="R5866">
        <f>(RestaurantData[[#This Row],[MonthySales]]/1500)*0.07</f>
        <v>6.608E-2</v>
      </c>
    </row>
    <row r="5867" spans="1:18" hidden="1" x14ac:dyDescent="0.3">
      <c r="A5867">
        <v>50095499</v>
      </c>
      <c r="B5867" s="1" t="s">
        <v>131</v>
      </c>
      <c r="C5867" t="s">
        <v>4408</v>
      </c>
      <c r="D5867" s="2">
        <v>617</v>
      </c>
      <c r="E5867" s="1" t="s">
        <v>6162</v>
      </c>
      <c r="F5867" s="2">
        <v>11235</v>
      </c>
      <c r="G5867" s="3">
        <v>7187691745</v>
      </c>
      <c r="H5867" s="1" t="s">
        <v>132</v>
      </c>
      <c r="I5867" t="s">
        <v>17</v>
      </c>
      <c r="J5867">
        <v>58</v>
      </c>
      <c r="K5867">
        <v>263</v>
      </c>
      <c r="L5867" s="27">
        <f>RestaurantData[[#This Row],[DailyCustAvg]]*30</f>
        <v>7890</v>
      </c>
      <c r="M5867" s="7">
        <f>(((RestaurantData[[#This Row],[FitScore]]/100)*RestaurantData[[#This Row],[DailyCustAvg]])/3.5)*30</f>
        <v>1307.4857142857143</v>
      </c>
      <c r="N5867">
        <v>40.577661723406997</v>
      </c>
      <c r="O5867">
        <v>-73.961211855418995</v>
      </c>
      <c r="P5867">
        <v>313</v>
      </c>
      <c r="Q5867">
        <v>48</v>
      </c>
      <c r="R5867">
        <f>(RestaurantData[[#This Row],[MonthySales]]/1500)*0.07</f>
        <v>6.1016000000000001E-2</v>
      </c>
    </row>
    <row r="5868" spans="1:18" hidden="1" x14ac:dyDescent="0.3">
      <c r="A5868">
        <v>50062623</v>
      </c>
      <c r="B5868" s="1" t="s">
        <v>6183</v>
      </c>
      <c r="C5868" t="s">
        <v>4408</v>
      </c>
      <c r="D5868" s="2">
        <v>1049</v>
      </c>
      <c r="E5868" s="1" t="s">
        <v>6162</v>
      </c>
      <c r="F5868" s="2">
        <v>11235</v>
      </c>
      <c r="G5868" s="3">
        <v>7183321155</v>
      </c>
      <c r="H5868" s="1" t="s">
        <v>202</v>
      </c>
      <c r="I5868" t="s">
        <v>17</v>
      </c>
      <c r="J5868">
        <v>67</v>
      </c>
      <c r="K5868">
        <v>262</v>
      </c>
      <c r="L5868" s="27">
        <f>RestaurantData[[#This Row],[DailyCustAvg]]*30</f>
        <v>7860</v>
      </c>
      <c r="M5868" s="7">
        <f>(((RestaurantData[[#This Row],[FitScore]]/100)*RestaurantData[[#This Row],[DailyCustAvg]])/3.5)*30</f>
        <v>1504.6285714285716</v>
      </c>
      <c r="N5868">
        <v>40.578286395260001</v>
      </c>
      <c r="O5868">
        <v>-73.957982415147995</v>
      </c>
      <c r="P5868">
        <v>313</v>
      </c>
      <c r="Q5868">
        <v>48</v>
      </c>
      <c r="R5868">
        <f>(RestaurantData[[#This Row],[MonthySales]]/1500)*0.07</f>
        <v>7.0216000000000015E-2</v>
      </c>
    </row>
    <row r="5869" spans="1:18" hidden="1" x14ac:dyDescent="0.3">
      <c r="A5869">
        <v>41269424</v>
      </c>
      <c r="B5869" s="1" t="s">
        <v>6187</v>
      </c>
      <c r="C5869" t="s">
        <v>4408</v>
      </c>
      <c r="D5869" s="2">
        <v>2818</v>
      </c>
      <c r="E5869" s="1" t="s">
        <v>6074</v>
      </c>
      <c r="F5869" s="2">
        <v>11235</v>
      </c>
      <c r="G5869" s="3">
        <v>7188727888</v>
      </c>
      <c r="H5869" s="1" t="s">
        <v>354</v>
      </c>
      <c r="I5869" t="s">
        <v>21</v>
      </c>
      <c r="J5869">
        <v>67</v>
      </c>
      <c r="K5869">
        <v>257</v>
      </c>
      <c r="L5869" s="27">
        <f>RestaurantData[[#This Row],[DailyCustAvg]]*30</f>
        <v>7710</v>
      </c>
      <c r="M5869" s="7">
        <f>(((RestaurantData[[#This Row],[FitScore]]/100)*RestaurantData[[#This Row],[DailyCustAvg]])/3.5)*30</f>
        <v>1475.9142857142858</v>
      </c>
      <c r="N5869">
        <v>40.587866571299003</v>
      </c>
      <c r="O5869">
        <v>-73.960403020494994</v>
      </c>
      <c r="P5869">
        <v>313</v>
      </c>
      <c r="Q5869">
        <v>48</v>
      </c>
      <c r="R5869">
        <f>(RestaurantData[[#This Row],[MonthySales]]/1500)*0.07</f>
        <v>6.8876000000000007E-2</v>
      </c>
    </row>
    <row r="5870" spans="1:18" hidden="1" x14ac:dyDescent="0.3">
      <c r="A5870">
        <v>41236893</v>
      </c>
      <c r="B5870" s="1" t="s">
        <v>6189</v>
      </c>
      <c r="C5870" t="s">
        <v>4408</v>
      </c>
      <c r="D5870" s="2">
        <v>3033</v>
      </c>
      <c r="E5870" s="1" t="s">
        <v>6074</v>
      </c>
      <c r="F5870" s="2">
        <v>11235</v>
      </c>
      <c r="G5870" s="3">
        <v>7189754472</v>
      </c>
      <c r="H5870" s="1" t="s">
        <v>202</v>
      </c>
      <c r="I5870" t="s">
        <v>17</v>
      </c>
      <c r="J5870">
        <v>51</v>
      </c>
      <c r="K5870">
        <v>253</v>
      </c>
      <c r="L5870" s="27">
        <f>RestaurantData[[#This Row],[DailyCustAvg]]*30</f>
        <v>7590</v>
      </c>
      <c r="M5870" s="7">
        <f>(((RestaurantData[[#This Row],[FitScore]]/100)*RestaurantData[[#This Row],[DailyCustAvg]])/3.5)*30</f>
        <v>1105.9714285714285</v>
      </c>
      <c r="N5870">
        <v>40.581882765410001</v>
      </c>
      <c r="O5870">
        <v>-73.959924174332997</v>
      </c>
      <c r="P5870">
        <v>313</v>
      </c>
      <c r="Q5870">
        <v>48</v>
      </c>
      <c r="R5870">
        <f>(RestaurantData[[#This Row],[MonthySales]]/1500)*0.07</f>
        <v>5.1612000000000005E-2</v>
      </c>
    </row>
    <row r="5871" spans="1:18" hidden="1" x14ac:dyDescent="0.3">
      <c r="A5871">
        <v>50080011</v>
      </c>
      <c r="B5871" s="1" t="s">
        <v>6193</v>
      </c>
      <c r="C5871" t="s">
        <v>4408</v>
      </c>
      <c r="D5871" s="2">
        <v>3159</v>
      </c>
      <c r="E5871" s="1" t="s">
        <v>6074</v>
      </c>
      <c r="F5871" s="2">
        <v>11235</v>
      </c>
      <c r="G5871" s="3">
        <v>7189753664</v>
      </c>
      <c r="H5871" s="1" t="s">
        <v>613</v>
      </c>
      <c r="I5871" t="s">
        <v>17</v>
      </c>
      <c r="J5871">
        <v>61</v>
      </c>
      <c r="K5871">
        <v>251</v>
      </c>
      <c r="L5871" s="27">
        <f>RestaurantData[[#This Row],[DailyCustAvg]]*30</f>
        <v>7530</v>
      </c>
      <c r="M5871" s="7">
        <f>(((RestaurantData[[#This Row],[FitScore]]/100)*RestaurantData[[#This Row],[DailyCustAvg]])/3.5)*30</f>
        <v>1312.3714285714284</v>
      </c>
      <c r="N5871">
        <v>40.578874396316998</v>
      </c>
      <c r="O5871">
        <v>-73.959695593209005</v>
      </c>
      <c r="P5871">
        <v>313</v>
      </c>
      <c r="Q5871">
        <v>48</v>
      </c>
      <c r="R5871">
        <f>(RestaurantData[[#This Row],[MonthySales]]/1500)*0.07</f>
        <v>6.1244E-2</v>
      </c>
    </row>
    <row r="5872" spans="1:18" hidden="1" x14ac:dyDescent="0.3">
      <c r="A5872">
        <v>50092342</v>
      </c>
      <c r="B5872" s="1" t="s">
        <v>6185</v>
      </c>
      <c r="C5872" t="s">
        <v>4408</v>
      </c>
      <c r="D5872" s="2">
        <v>3100</v>
      </c>
      <c r="E5872" s="1" t="s">
        <v>6186</v>
      </c>
      <c r="F5872" s="2">
        <v>11235</v>
      </c>
      <c r="G5872" s="3">
        <v>3476221111</v>
      </c>
      <c r="H5872" s="1" t="s">
        <v>223</v>
      </c>
      <c r="I5872" t="s">
        <v>17</v>
      </c>
      <c r="J5872">
        <v>55</v>
      </c>
      <c r="K5872">
        <v>243</v>
      </c>
      <c r="L5872" s="27">
        <f>RestaurantData[[#This Row],[DailyCustAvg]]*30</f>
        <v>7290</v>
      </c>
      <c r="M5872" s="7">
        <f>(((RestaurantData[[#This Row],[FitScore]]/100)*RestaurantData[[#This Row],[DailyCustAvg]])/3.5)*30</f>
        <v>1145.5714285714287</v>
      </c>
      <c r="N5872">
        <v>40.575860673145002</v>
      </c>
      <c r="O5872">
        <v>-73.968639149455996</v>
      </c>
      <c r="P5872">
        <v>313</v>
      </c>
      <c r="Q5872">
        <v>48</v>
      </c>
      <c r="R5872">
        <f>(RestaurantData[[#This Row],[MonthySales]]/1500)*0.07</f>
        <v>5.3460000000000008E-2</v>
      </c>
    </row>
    <row r="5873" spans="1:18" hidden="1" x14ac:dyDescent="0.3">
      <c r="A5873">
        <v>50047486</v>
      </c>
      <c r="B5873" s="1" t="s">
        <v>6163</v>
      </c>
      <c r="C5873" t="s">
        <v>4408</v>
      </c>
      <c r="D5873" s="2">
        <v>414</v>
      </c>
      <c r="E5873" s="1" t="s">
        <v>6162</v>
      </c>
      <c r="F5873" s="2">
        <v>11235</v>
      </c>
      <c r="G5873" s="3">
        <v>7183327900</v>
      </c>
      <c r="H5873" s="1" t="s">
        <v>39</v>
      </c>
      <c r="I5873" t="s">
        <v>21</v>
      </c>
      <c r="J5873">
        <v>56</v>
      </c>
      <c r="K5873">
        <v>240</v>
      </c>
      <c r="L5873" s="27">
        <f>RestaurantData[[#This Row],[DailyCustAvg]]*30</f>
        <v>7200</v>
      </c>
      <c r="M5873" s="7">
        <f>(((RestaurantData[[#This Row],[FitScore]]/100)*RestaurantData[[#This Row],[DailyCustAvg]])/3.5)*30</f>
        <v>1152</v>
      </c>
      <c r="N5873">
        <v>40.577247867813</v>
      </c>
      <c r="O5873">
        <v>-73.963047997559002</v>
      </c>
      <c r="P5873">
        <v>313</v>
      </c>
      <c r="Q5873">
        <v>48</v>
      </c>
      <c r="R5873">
        <f>(RestaurantData[[#This Row],[MonthySales]]/1500)*0.07</f>
        <v>5.3760000000000009E-2</v>
      </c>
    </row>
    <row r="5874" spans="1:18" hidden="1" x14ac:dyDescent="0.3">
      <c r="A5874">
        <v>41649038</v>
      </c>
      <c r="B5874" s="1" t="s">
        <v>6192</v>
      </c>
      <c r="C5874" t="s">
        <v>4408</v>
      </c>
      <c r="D5874" s="2">
        <v>290</v>
      </c>
      <c r="E5874" s="1" t="s">
        <v>6162</v>
      </c>
      <c r="F5874" s="2">
        <v>11235</v>
      </c>
      <c r="G5874" s="3">
        <v>7183321900</v>
      </c>
      <c r="H5874" s="1" t="s">
        <v>223</v>
      </c>
      <c r="I5874" t="s">
        <v>21</v>
      </c>
      <c r="J5874">
        <v>48</v>
      </c>
      <c r="K5874">
        <v>236</v>
      </c>
      <c r="L5874" s="27">
        <f>RestaurantData[[#This Row],[DailyCustAvg]]*30</f>
        <v>7080</v>
      </c>
      <c r="M5874" s="7">
        <f>(((RestaurantData[[#This Row],[FitScore]]/100)*RestaurantData[[#This Row],[DailyCustAvg]])/3.5)*30</f>
        <v>970.97142857142853</v>
      </c>
      <c r="N5874">
        <v>40.576940905097999</v>
      </c>
      <c r="O5874">
        <v>-73.964480884059</v>
      </c>
      <c r="P5874">
        <v>313</v>
      </c>
      <c r="Q5874">
        <v>48</v>
      </c>
      <c r="R5874">
        <f>(RestaurantData[[#This Row],[MonthySales]]/1500)*0.07</f>
        <v>4.5312000000000005E-2</v>
      </c>
    </row>
    <row r="5875" spans="1:18" hidden="1" x14ac:dyDescent="0.3">
      <c r="A5875">
        <v>50101530</v>
      </c>
      <c r="B5875" s="1" t="s">
        <v>6181</v>
      </c>
      <c r="C5875" t="s">
        <v>4408</v>
      </c>
      <c r="D5875" s="2">
        <v>3089</v>
      </c>
      <c r="E5875" s="1" t="s">
        <v>6182</v>
      </c>
      <c r="F5875" s="2">
        <v>11235</v>
      </c>
      <c r="G5875" s="3">
        <v>7186848601</v>
      </c>
      <c r="H5875" s="1" t="s">
        <v>73</v>
      </c>
      <c r="I5875" t="s">
        <v>17</v>
      </c>
      <c r="J5875">
        <v>52</v>
      </c>
      <c r="K5875">
        <v>222</v>
      </c>
      <c r="L5875" s="27">
        <f>RestaurantData[[#This Row],[DailyCustAvg]]*30</f>
        <v>6660</v>
      </c>
      <c r="M5875" s="7">
        <f>(((RestaurantData[[#This Row],[FitScore]]/100)*RestaurantData[[#This Row],[DailyCustAvg]])/3.5)*30</f>
        <v>989.48571428571427</v>
      </c>
      <c r="N5875">
        <v>40.577184180086</v>
      </c>
      <c r="O5875">
        <v>-73.961359725704995</v>
      </c>
      <c r="P5875">
        <v>313</v>
      </c>
      <c r="Q5875">
        <v>48</v>
      </c>
      <c r="R5875">
        <f>(RestaurantData[[#This Row],[MonthySales]]/1500)*0.07</f>
        <v>4.6176000000000002E-2</v>
      </c>
    </row>
    <row r="5876" spans="1:18" hidden="1" x14ac:dyDescent="0.3">
      <c r="A5876">
        <v>40859145</v>
      </c>
      <c r="B5876" s="1" t="s">
        <v>6198</v>
      </c>
      <c r="C5876" t="s">
        <v>4408</v>
      </c>
      <c r="D5876" s="2">
        <v>123</v>
      </c>
      <c r="E5876" s="1" t="s">
        <v>6162</v>
      </c>
      <c r="F5876" s="2">
        <v>11235</v>
      </c>
      <c r="G5876" s="3">
        <v>7183729180</v>
      </c>
      <c r="H5876" s="1" t="s">
        <v>143</v>
      </c>
      <c r="I5876" t="s">
        <v>21</v>
      </c>
      <c r="J5876">
        <v>69</v>
      </c>
      <c r="K5876">
        <v>222</v>
      </c>
      <c r="L5876" s="27">
        <f>RestaurantData[[#This Row],[DailyCustAvg]]*30</f>
        <v>6660</v>
      </c>
      <c r="M5876" s="7">
        <f>(((RestaurantData[[#This Row],[FitScore]]/100)*RestaurantData[[#This Row],[DailyCustAvg]])/3.5)*30</f>
        <v>1312.9714285714285</v>
      </c>
      <c r="N5876">
        <v>40.576340689755</v>
      </c>
      <c r="O5876">
        <v>-73.967487001140995</v>
      </c>
      <c r="P5876">
        <v>313</v>
      </c>
      <c r="Q5876">
        <v>48</v>
      </c>
      <c r="R5876">
        <f>(RestaurantData[[#This Row],[MonthySales]]/1500)*0.07</f>
        <v>6.1272000000000007E-2</v>
      </c>
    </row>
    <row r="5877" spans="1:18" hidden="1" x14ac:dyDescent="0.3">
      <c r="A5877">
        <v>41387108</v>
      </c>
      <c r="B5877" s="1" t="s">
        <v>6190</v>
      </c>
      <c r="C5877" t="s">
        <v>4408</v>
      </c>
      <c r="D5877" s="2">
        <v>232</v>
      </c>
      <c r="E5877" s="1" t="s">
        <v>6165</v>
      </c>
      <c r="F5877" s="2">
        <v>11235</v>
      </c>
      <c r="G5877" s="3">
        <v>7183681721</v>
      </c>
      <c r="H5877" s="1" t="s">
        <v>1573</v>
      </c>
      <c r="I5877" t="s">
        <v>17</v>
      </c>
      <c r="J5877">
        <v>74</v>
      </c>
      <c r="K5877">
        <v>195</v>
      </c>
      <c r="L5877" s="27">
        <f>RestaurantData[[#This Row],[DailyCustAvg]]*30</f>
        <v>5850</v>
      </c>
      <c r="M5877" s="7">
        <f>(((RestaurantData[[#This Row],[FitScore]]/100)*RestaurantData[[#This Row],[DailyCustAvg]])/3.5)*30</f>
        <v>1236.8571428571431</v>
      </c>
      <c r="N5877">
        <v>40.581548543823999</v>
      </c>
      <c r="O5877">
        <v>-73.961803595678006</v>
      </c>
      <c r="P5877">
        <v>313</v>
      </c>
      <c r="Q5877">
        <v>48</v>
      </c>
      <c r="R5877">
        <f>(RestaurantData[[#This Row],[MonthySales]]/1500)*0.07</f>
        <v>5.7720000000000014E-2</v>
      </c>
    </row>
    <row r="5878" spans="1:18" hidden="1" x14ac:dyDescent="0.3">
      <c r="A5878">
        <v>50089589</v>
      </c>
      <c r="B5878" s="1" t="s">
        <v>6191</v>
      </c>
      <c r="C5878" t="s">
        <v>4408</v>
      </c>
      <c r="D5878" s="2">
        <v>2874</v>
      </c>
      <c r="E5878" s="1" t="s">
        <v>6074</v>
      </c>
      <c r="F5878" s="2">
        <v>11235</v>
      </c>
      <c r="G5878" s="3">
        <v>7189424443</v>
      </c>
      <c r="H5878" s="1" t="s">
        <v>354</v>
      </c>
      <c r="I5878" t="s">
        <v>21</v>
      </c>
      <c r="J5878">
        <v>59</v>
      </c>
      <c r="K5878">
        <v>195</v>
      </c>
      <c r="L5878" s="27">
        <f>RestaurantData[[#This Row],[DailyCustAvg]]*30</f>
        <v>5850</v>
      </c>
      <c r="M5878" s="7">
        <f>(((RestaurantData[[#This Row],[FitScore]]/100)*RestaurantData[[#This Row],[DailyCustAvg]])/3.5)*30</f>
        <v>986.14285714285722</v>
      </c>
      <c r="N5878">
        <v>40.586247185022003</v>
      </c>
      <c r="O5878">
        <v>-73.960515593444995</v>
      </c>
      <c r="P5878">
        <v>313</v>
      </c>
      <c r="Q5878">
        <v>48</v>
      </c>
      <c r="R5878">
        <f>(RestaurantData[[#This Row],[MonthySales]]/1500)*0.07</f>
        <v>4.6020000000000005E-2</v>
      </c>
    </row>
    <row r="5879" spans="1:18" hidden="1" x14ac:dyDescent="0.3">
      <c r="A5879">
        <v>41494274</v>
      </c>
      <c r="B5879" s="1" t="s">
        <v>6194</v>
      </c>
      <c r="C5879" t="s">
        <v>4408</v>
      </c>
      <c r="D5879" s="2">
        <v>390</v>
      </c>
      <c r="E5879" s="1" t="s">
        <v>6165</v>
      </c>
      <c r="F5879" s="2">
        <v>11235</v>
      </c>
      <c r="G5879" s="3">
        <v>7188918563</v>
      </c>
      <c r="H5879" s="1" t="s">
        <v>242</v>
      </c>
      <c r="I5879" t="s">
        <v>17</v>
      </c>
      <c r="J5879">
        <v>72</v>
      </c>
      <c r="K5879">
        <v>189</v>
      </c>
      <c r="L5879" s="27">
        <f>RestaurantData[[#This Row],[DailyCustAvg]]*30</f>
        <v>5670</v>
      </c>
      <c r="M5879" s="7">
        <f>(((RestaurantData[[#This Row],[FitScore]]/100)*RestaurantData[[#This Row],[DailyCustAvg]])/3.5)*30</f>
        <v>1166.3999999999999</v>
      </c>
      <c r="N5879">
        <v>40.580468704659999</v>
      </c>
      <c r="O5879">
        <v>-73.966970186726996</v>
      </c>
      <c r="P5879">
        <v>313</v>
      </c>
      <c r="Q5879">
        <v>48</v>
      </c>
      <c r="R5879">
        <f>(RestaurantData[[#This Row],[MonthySales]]/1500)*0.07</f>
        <v>5.4432000000000001E-2</v>
      </c>
    </row>
    <row r="5880" spans="1:18" hidden="1" x14ac:dyDescent="0.3">
      <c r="A5880">
        <v>50047001</v>
      </c>
      <c r="B5880" s="1" t="s">
        <v>3519</v>
      </c>
      <c r="C5880" t="s">
        <v>4408</v>
      </c>
      <c r="D5880" s="2">
        <v>1341</v>
      </c>
      <c r="E5880" s="1" t="s">
        <v>4793</v>
      </c>
      <c r="F5880" s="2">
        <v>11210</v>
      </c>
      <c r="G5880" s="3">
        <v>3476495981</v>
      </c>
      <c r="H5880" s="1" t="s">
        <v>45</v>
      </c>
      <c r="I5880" t="s">
        <v>17</v>
      </c>
      <c r="J5880">
        <v>79</v>
      </c>
      <c r="K5880">
        <v>386</v>
      </c>
      <c r="L5880" s="27">
        <f>RestaurantData[[#This Row],[DailyCustAvg]]*30</f>
        <v>11580</v>
      </c>
      <c r="M5880" s="7">
        <f>(((RestaurantData[[#This Row],[FitScore]]/100)*RestaurantData[[#This Row],[DailyCustAvg]])/3.5)*30</f>
        <v>2613.7714285714283</v>
      </c>
      <c r="N5880">
        <v>40.638304887002</v>
      </c>
      <c r="O5880">
        <v>-73.953469412442999</v>
      </c>
      <c r="P5880">
        <v>314</v>
      </c>
      <c r="Q5880">
        <v>45</v>
      </c>
      <c r="R5880">
        <f>(RestaurantData[[#This Row],[MonthySales]]/1500)*0.07</f>
        <v>0.12197599999999999</v>
      </c>
    </row>
    <row r="5881" spans="1:18" hidden="1" x14ac:dyDescent="0.3">
      <c r="A5881">
        <v>50054750</v>
      </c>
      <c r="B5881" s="1" t="s">
        <v>6279</v>
      </c>
      <c r="C5881" t="s">
        <v>4408</v>
      </c>
      <c r="D5881" s="2">
        <v>37</v>
      </c>
      <c r="E5881" s="1" t="s">
        <v>6225</v>
      </c>
      <c r="F5881" s="2">
        <v>11210</v>
      </c>
      <c r="G5881" s="3">
        <v>3474353434</v>
      </c>
      <c r="H5881" s="1" t="s">
        <v>16</v>
      </c>
      <c r="I5881" t="s">
        <v>21</v>
      </c>
      <c r="J5881">
        <v>78</v>
      </c>
      <c r="K5881">
        <v>381</v>
      </c>
      <c r="L5881" s="27">
        <f>RestaurantData[[#This Row],[DailyCustAvg]]*30</f>
        <v>11430</v>
      </c>
      <c r="M5881" s="7">
        <f>(((RestaurantData[[#This Row],[FitScore]]/100)*RestaurantData[[#This Row],[DailyCustAvg]])/3.5)*30</f>
        <v>2547.2571428571432</v>
      </c>
      <c r="N5881">
        <v>40.632165469051003</v>
      </c>
      <c r="O5881">
        <v>-73.948595545995005</v>
      </c>
      <c r="P5881">
        <v>314</v>
      </c>
      <c r="Q5881">
        <v>45</v>
      </c>
      <c r="R5881">
        <f>(RestaurantData[[#This Row],[MonthySales]]/1500)*0.07</f>
        <v>0.11887200000000003</v>
      </c>
    </row>
    <row r="5882" spans="1:18" hidden="1" x14ac:dyDescent="0.3">
      <c r="A5882">
        <v>41520756</v>
      </c>
      <c r="B5882" s="1" t="s">
        <v>6216</v>
      </c>
      <c r="C5882" t="s">
        <v>4408</v>
      </c>
      <c r="D5882" s="2">
        <v>1489</v>
      </c>
      <c r="E5882" s="1" t="s">
        <v>4793</v>
      </c>
      <c r="F5882" s="2">
        <v>11210</v>
      </c>
      <c r="G5882" s="3">
        <v>7184841080</v>
      </c>
      <c r="H5882" s="1" t="s">
        <v>641</v>
      </c>
      <c r="I5882" t="s">
        <v>17</v>
      </c>
      <c r="J5882">
        <v>78</v>
      </c>
      <c r="K5882">
        <v>379</v>
      </c>
      <c r="L5882" s="27">
        <f>RestaurantData[[#This Row],[DailyCustAvg]]*30</f>
        <v>11370</v>
      </c>
      <c r="M5882" s="7">
        <f>(((RestaurantData[[#This Row],[FitScore]]/100)*RestaurantData[[#This Row],[DailyCustAvg]])/3.5)*30</f>
        <v>2533.8857142857146</v>
      </c>
      <c r="N5882">
        <v>40.634185839590003</v>
      </c>
      <c r="O5882">
        <v>-73.949065962201999</v>
      </c>
      <c r="P5882">
        <v>314</v>
      </c>
      <c r="Q5882">
        <v>45</v>
      </c>
      <c r="R5882">
        <f>(RestaurantData[[#This Row],[MonthySales]]/1500)*0.07</f>
        <v>0.11824800000000002</v>
      </c>
    </row>
    <row r="5883" spans="1:18" hidden="1" x14ac:dyDescent="0.3">
      <c r="A5883">
        <v>50102737</v>
      </c>
      <c r="B5883" s="1" t="s">
        <v>6238</v>
      </c>
      <c r="C5883" t="s">
        <v>4408</v>
      </c>
      <c r="D5883" s="2">
        <v>1482</v>
      </c>
      <c r="E5883" s="1" t="s">
        <v>4793</v>
      </c>
      <c r="F5883" s="2">
        <v>11210</v>
      </c>
      <c r="G5883" s="3">
        <v>3474848090</v>
      </c>
      <c r="H5883" s="1" t="s">
        <v>202</v>
      </c>
      <c r="I5883" t="s">
        <v>21</v>
      </c>
      <c r="J5883">
        <v>74</v>
      </c>
      <c r="K5883">
        <v>365</v>
      </c>
      <c r="L5883" s="27">
        <f>RestaurantData[[#This Row],[DailyCustAvg]]*30</f>
        <v>10950</v>
      </c>
      <c r="M5883" s="7">
        <f>(((RestaurantData[[#This Row],[FitScore]]/100)*RestaurantData[[#This Row],[DailyCustAvg]])/3.5)*30</f>
        <v>2315.1428571428573</v>
      </c>
      <c r="N5883">
        <v>40.634669177700999</v>
      </c>
      <c r="O5883">
        <v>-73.949645661239998</v>
      </c>
      <c r="P5883">
        <v>314</v>
      </c>
      <c r="Q5883">
        <v>45</v>
      </c>
      <c r="R5883">
        <f>(RestaurantData[[#This Row],[MonthySales]]/1500)*0.07</f>
        <v>0.10804000000000002</v>
      </c>
    </row>
    <row r="5884" spans="1:18" hidden="1" x14ac:dyDescent="0.3">
      <c r="A5884">
        <v>50102522</v>
      </c>
      <c r="B5884" s="1" t="s">
        <v>6261</v>
      </c>
      <c r="C5884" t="s">
        <v>4408</v>
      </c>
      <c r="D5884" s="2">
        <v>2462</v>
      </c>
      <c r="E5884" s="1" t="s">
        <v>4995</v>
      </c>
      <c r="F5884" s="2">
        <v>11210</v>
      </c>
      <c r="G5884" s="3">
        <v>3473743998</v>
      </c>
      <c r="H5884" s="1" t="s">
        <v>100</v>
      </c>
      <c r="I5884" t="s">
        <v>17</v>
      </c>
      <c r="J5884">
        <v>79</v>
      </c>
      <c r="K5884">
        <v>353</v>
      </c>
      <c r="L5884" s="27">
        <f>RestaurantData[[#This Row],[DailyCustAvg]]*30</f>
        <v>10590</v>
      </c>
      <c r="M5884" s="7">
        <f>(((RestaurantData[[#This Row],[FitScore]]/100)*RestaurantData[[#This Row],[DailyCustAvg]])/3.5)*30</f>
        <v>2390.3142857142857</v>
      </c>
      <c r="N5884">
        <v>40.624912806177001</v>
      </c>
      <c r="O5884">
        <v>-73.946533383450003</v>
      </c>
      <c r="P5884">
        <v>314</v>
      </c>
      <c r="Q5884">
        <v>45</v>
      </c>
      <c r="R5884">
        <f>(RestaurantData[[#This Row],[MonthySales]]/1500)*0.07</f>
        <v>0.11154800000000001</v>
      </c>
    </row>
    <row r="5885" spans="1:18" hidden="1" x14ac:dyDescent="0.3">
      <c r="A5885">
        <v>41205634</v>
      </c>
      <c r="B5885" s="1" t="s">
        <v>6230</v>
      </c>
      <c r="C5885" t="s">
        <v>4408</v>
      </c>
      <c r="D5885" s="2">
        <v>2818</v>
      </c>
      <c r="E5885" s="1" t="s">
        <v>6231</v>
      </c>
      <c r="F5885" s="2">
        <v>11210</v>
      </c>
      <c r="G5885" s="3">
        <v>7186923100</v>
      </c>
      <c r="H5885" s="1" t="s">
        <v>100</v>
      </c>
      <c r="I5885" t="s">
        <v>21</v>
      </c>
      <c r="J5885">
        <v>73</v>
      </c>
      <c r="K5885">
        <v>348</v>
      </c>
      <c r="L5885" s="27">
        <f>RestaurantData[[#This Row],[DailyCustAvg]]*30</f>
        <v>10440</v>
      </c>
      <c r="M5885" s="7">
        <f>(((RestaurantData[[#This Row],[FitScore]]/100)*RestaurantData[[#This Row],[DailyCustAvg]])/3.5)*30</f>
        <v>2177.485714285714</v>
      </c>
      <c r="N5885">
        <v>40.624186152920998</v>
      </c>
      <c r="O5885">
        <v>-73.948086579480005</v>
      </c>
      <c r="P5885">
        <v>314</v>
      </c>
      <c r="Q5885">
        <v>45</v>
      </c>
      <c r="R5885">
        <f>(RestaurantData[[#This Row],[MonthySales]]/1500)*0.07</f>
        <v>0.101616</v>
      </c>
    </row>
    <row r="5886" spans="1:18" hidden="1" x14ac:dyDescent="0.3">
      <c r="A5886">
        <v>50077575</v>
      </c>
      <c r="B5886" s="1" t="s">
        <v>954</v>
      </c>
      <c r="C5886" t="s">
        <v>4408</v>
      </c>
      <c r="D5886" s="2">
        <v>2813</v>
      </c>
      <c r="E5886" s="1" t="s">
        <v>6232</v>
      </c>
      <c r="F5886" s="2">
        <v>11210</v>
      </c>
      <c r="G5886" s="3">
        <v>3474137007</v>
      </c>
      <c r="H5886" s="1" t="s">
        <v>45</v>
      </c>
      <c r="I5886" t="s">
        <v>21</v>
      </c>
      <c r="J5886">
        <v>74</v>
      </c>
      <c r="K5886">
        <v>344</v>
      </c>
      <c r="L5886" s="27">
        <f>RestaurantData[[#This Row],[DailyCustAvg]]*30</f>
        <v>10320</v>
      </c>
      <c r="M5886" s="7">
        <f>(((RestaurantData[[#This Row],[FitScore]]/100)*RestaurantData[[#This Row],[DailyCustAvg]])/3.5)*30</f>
        <v>2181.9428571428571</v>
      </c>
      <c r="N5886">
        <v>40.634139613023002</v>
      </c>
      <c r="O5886">
        <v>-73.950053188550996</v>
      </c>
      <c r="P5886">
        <v>314</v>
      </c>
      <c r="Q5886">
        <v>45</v>
      </c>
      <c r="R5886">
        <f>(RestaurantData[[#This Row],[MonthySales]]/1500)*0.07</f>
        <v>0.10182400000000001</v>
      </c>
    </row>
    <row r="5887" spans="1:18" hidden="1" x14ac:dyDescent="0.3">
      <c r="A5887">
        <v>50088888</v>
      </c>
      <c r="B5887" s="1" t="s">
        <v>6239</v>
      </c>
      <c r="C5887" t="s">
        <v>4408</v>
      </c>
      <c r="D5887" s="2">
        <v>1306</v>
      </c>
      <c r="E5887" s="1" t="s">
        <v>4793</v>
      </c>
      <c r="F5887" s="2">
        <v>11210</v>
      </c>
      <c r="G5887" s="3">
        <v>7182820366</v>
      </c>
      <c r="H5887" s="1" t="s">
        <v>29</v>
      </c>
      <c r="I5887" t="s">
        <v>21</v>
      </c>
      <c r="J5887">
        <v>80</v>
      </c>
      <c r="K5887">
        <v>336</v>
      </c>
      <c r="L5887" s="27">
        <f>RestaurantData[[#This Row],[DailyCustAvg]]*30</f>
        <v>10080</v>
      </c>
      <c r="M5887" s="7">
        <f>(((RestaurantData[[#This Row],[FitScore]]/100)*RestaurantData[[#This Row],[DailyCustAvg]])/3.5)*30</f>
        <v>2304</v>
      </c>
      <c r="N5887">
        <v>40.638244487165998</v>
      </c>
      <c r="O5887">
        <v>-73.953433423632006</v>
      </c>
      <c r="P5887">
        <v>314</v>
      </c>
      <c r="Q5887">
        <v>45</v>
      </c>
      <c r="R5887">
        <f>(RestaurantData[[#This Row],[MonthySales]]/1500)*0.07</f>
        <v>0.10752000000000002</v>
      </c>
    </row>
    <row r="5888" spans="1:18" hidden="1" x14ac:dyDescent="0.3">
      <c r="A5888">
        <v>50095376</v>
      </c>
      <c r="B5888" s="1" t="s">
        <v>6224</v>
      </c>
      <c r="C5888" t="s">
        <v>4408</v>
      </c>
      <c r="D5888" s="2">
        <v>23</v>
      </c>
      <c r="E5888" s="1" t="s">
        <v>6225</v>
      </c>
      <c r="F5888" s="2">
        <v>11210</v>
      </c>
      <c r="G5888" s="3">
        <v>7182521234</v>
      </c>
      <c r="H5888" s="1" t="s">
        <v>138</v>
      </c>
      <c r="I5888" t="s">
        <v>17</v>
      </c>
      <c r="J5888">
        <v>81</v>
      </c>
      <c r="K5888">
        <v>320</v>
      </c>
      <c r="L5888" s="27">
        <f>RestaurantData[[#This Row],[DailyCustAvg]]*30</f>
        <v>9600</v>
      </c>
      <c r="M5888" s="7">
        <f>(((RestaurantData[[#This Row],[FitScore]]/100)*RestaurantData[[#This Row],[DailyCustAvg]])/3.5)*30</f>
        <v>2221.7142857142858</v>
      </c>
      <c r="N5888">
        <v>40.632480942096997</v>
      </c>
      <c r="O5888">
        <v>-73.948202597212997</v>
      </c>
      <c r="P5888">
        <v>314</v>
      </c>
      <c r="Q5888">
        <v>45</v>
      </c>
      <c r="R5888">
        <f>(RestaurantData[[#This Row],[MonthySales]]/1500)*0.07</f>
        <v>0.10368000000000001</v>
      </c>
    </row>
    <row r="5889" spans="1:18" hidden="1" x14ac:dyDescent="0.3">
      <c r="A5889">
        <v>41532740</v>
      </c>
      <c r="B5889" s="1" t="s">
        <v>6241</v>
      </c>
      <c r="C5889" t="s">
        <v>4408</v>
      </c>
      <c r="D5889" s="2">
        <v>2905</v>
      </c>
      <c r="E5889" s="1" t="s">
        <v>6232</v>
      </c>
      <c r="F5889" s="2">
        <v>11210</v>
      </c>
      <c r="G5889" s="3">
        <v>3475336453</v>
      </c>
      <c r="H5889" s="1" t="s">
        <v>641</v>
      </c>
      <c r="I5889" t="s">
        <v>17</v>
      </c>
      <c r="J5889">
        <v>76</v>
      </c>
      <c r="K5889">
        <v>320</v>
      </c>
      <c r="L5889" s="27">
        <f>RestaurantData[[#This Row],[DailyCustAvg]]*30</f>
        <v>9600</v>
      </c>
      <c r="M5889" s="7">
        <f>(((RestaurantData[[#This Row],[FitScore]]/100)*RestaurantData[[#This Row],[DailyCustAvg]])/3.5)*30</f>
        <v>2084.5714285714284</v>
      </c>
      <c r="N5889">
        <v>40.633944089533998</v>
      </c>
      <c r="O5889">
        <v>-73.948597773542005</v>
      </c>
      <c r="P5889">
        <v>314</v>
      </c>
      <c r="Q5889">
        <v>45</v>
      </c>
      <c r="R5889">
        <f>(RestaurantData[[#This Row],[MonthySales]]/1500)*0.07</f>
        <v>9.7280000000000005E-2</v>
      </c>
    </row>
    <row r="5890" spans="1:18" hidden="1" x14ac:dyDescent="0.3">
      <c r="A5890">
        <v>40424418</v>
      </c>
      <c r="B5890" s="1" t="s">
        <v>6296</v>
      </c>
      <c r="C5890" t="s">
        <v>4408</v>
      </c>
      <c r="D5890" s="2">
        <v>2114</v>
      </c>
      <c r="E5890" s="1" t="s">
        <v>4995</v>
      </c>
      <c r="F5890" s="2">
        <v>11210</v>
      </c>
      <c r="G5890" s="3">
        <v>7184349816</v>
      </c>
      <c r="H5890" s="1" t="s">
        <v>641</v>
      </c>
      <c r="I5890" t="s">
        <v>17</v>
      </c>
      <c r="J5890">
        <v>76</v>
      </c>
      <c r="K5890">
        <v>301</v>
      </c>
      <c r="L5890" s="27">
        <f>RestaurantData[[#This Row],[DailyCustAvg]]*30</f>
        <v>9030</v>
      </c>
      <c r="M5890" s="7">
        <f>(((RestaurantData[[#This Row],[FitScore]]/100)*RestaurantData[[#This Row],[DailyCustAvg]])/3.5)*30</f>
        <v>1960.8</v>
      </c>
      <c r="N5890">
        <v>40.633768048607003</v>
      </c>
      <c r="O5890">
        <v>-73.947769250364004</v>
      </c>
      <c r="P5890">
        <v>314</v>
      </c>
      <c r="Q5890">
        <v>45</v>
      </c>
      <c r="R5890">
        <f>(RestaurantData[[#This Row],[MonthySales]]/1500)*0.07</f>
        <v>9.1504000000000002E-2</v>
      </c>
    </row>
    <row r="5891" spans="1:18" hidden="1" x14ac:dyDescent="0.3">
      <c r="A5891">
        <v>41711191</v>
      </c>
      <c r="B5891" s="1" t="s">
        <v>6302</v>
      </c>
      <c r="C5891" t="s">
        <v>4408</v>
      </c>
      <c r="D5891" s="2">
        <v>1525</v>
      </c>
      <c r="E5891" s="1" t="s">
        <v>4793</v>
      </c>
      <c r="F5891" s="2">
        <v>11210</v>
      </c>
      <c r="G5891" s="3">
        <v>7184214245</v>
      </c>
      <c r="H5891" s="1" t="s">
        <v>242</v>
      </c>
      <c r="I5891" t="s">
        <v>17</v>
      </c>
      <c r="J5891">
        <v>75</v>
      </c>
      <c r="K5891">
        <v>300</v>
      </c>
      <c r="L5891" s="27">
        <f>RestaurantData[[#This Row],[DailyCustAvg]]*30</f>
        <v>9000</v>
      </c>
      <c r="M5891" s="7">
        <f>(((RestaurantData[[#This Row],[FitScore]]/100)*RestaurantData[[#This Row],[DailyCustAvg]])/3.5)*30</f>
        <v>1928.5714285714287</v>
      </c>
      <c r="N5891">
        <v>40.633433405950001</v>
      </c>
      <c r="O5891">
        <v>-73.948255897815997</v>
      </c>
      <c r="P5891">
        <v>314</v>
      </c>
      <c r="Q5891">
        <v>45</v>
      </c>
      <c r="R5891">
        <f>(RestaurantData[[#This Row],[MonthySales]]/1500)*0.07</f>
        <v>9.0000000000000011E-2</v>
      </c>
    </row>
    <row r="5892" spans="1:18" hidden="1" x14ac:dyDescent="0.3">
      <c r="A5892">
        <v>50015360</v>
      </c>
      <c r="B5892" s="1" t="s">
        <v>6288</v>
      </c>
      <c r="C5892" t="s">
        <v>4408</v>
      </c>
      <c r="D5892" s="2">
        <v>2901</v>
      </c>
      <c r="E5892" s="1" t="s">
        <v>6289</v>
      </c>
      <c r="F5892" s="2">
        <v>11210</v>
      </c>
      <c r="G5892" s="3">
        <v>7189984545</v>
      </c>
      <c r="H5892" s="1" t="s">
        <v>100</v>
      </c>
      <c r="I5892" t="s">
        <v>17</v>
      </c>
      <c r="J5892">
        <v>73</v>
      </c>
      <c r="K5892">
        <v>292</v>
      </c>
      <c r="L5892" s="27">
        <f>RestaurantData[[#This Row],[DailyCustAvg]]*30</f>
        <v>8760</v>
      </c>
      <c r="M5892" s="7">
        <f>(((RestaurantData[[#This Row],[FitScore]]/100)*RestaurantData[[#This Row],[DailyCustAvg]])/3.5)*30</f>
        <v>1827.0857142857144</v>
      </c>
      <c r="N5892">
        <v>40.631978862624997</v>
      </c>
      <c r="O5892">
        <v>-73.948682156752994</v>
      </c>
      <c r="P5892">
        <v>314</v>
      </c>
      <c r="Q5892">
        <v>45</v>
      </c>
      <c r="R5892">
        <f>(RestaurantData[[#This Row],[MonthySales]]/1500)*0.07</f>
        <v>8.526400000000002E-2</v>
      </c>
    </row>
    <row r="5893" spans="1:18" hidden="1" x14ac:dyDescent="0.3">
      <c r="A5893">
        <v>50065582</v>
      </c>
      <c r="B5893" s="1" t="s">
        <v>6278</v>
      </c>
      <c r="C5893" t="s">
        <v>4408</v>
      </c>
      <c r="D5893" s="2">
        <v>1433</v>
      </c>
      <c r="E5893" s="1" t="s">
        <v>4793</v>
      </c>
      <c r="F5893" s="2">
        <v>11210</v>
      </c>
      <c r="G5893" s="3">
        <v>7184344287</v>
      </c>
      <c r="H5893" s="1" t="s">
        <v>6246</v>
      </c>
      <c r="I5893" t="s">
        <v>17</v>
      </c>
      <c r="J5893">
        <v>78</v>
      </c>
      <c r="K5893">
        <v>288</v>
      </c>
      <c r="L5893" s="27">
        <f>RestaurantData[[#This Row],[DailyCustAvg]]*30</f>
        <v>8640</v>
      </c>
      <c r="M5893" s="7">
        <f>(((RestaurantData[[#This Row],[FitScore]]/100)*RestaurantData[[#This Row],[DailyCustAvg]])/3.5)*30</f>
        <v>1925.4857142857143</v>
      </c>
      <c r="N5893">
        <v>40.635572609615998</v>
      </c>
      <c r="O5893">
        <v>-73.950560129832994</v>
      </c>
      <c r="P5893">
        <v>314</v>
      </c>
      <c r="Q5893">
        <v>45</v>
      </c>
      <c r="R5893">
        <f>(RestaurantData[[#This Row],[MonthySales]]/1500)*0.07</f>
        <v>8.9856000000000005E-2</v>
      </c>
    </row>
    <row r="5894" spans="1:18" hidden="1" x14ac:dyDescent="0.3">
      <c r="A5894">
        <v>50054598</v>
      </c>
      <c r="B5894" s="1" t="s">
        <v>3048</v>
      </c>
      <c r="C5894" t="s">
        <v>4408</v>
      </c>
      <c r="D5894" s="2">
        <v>19</v>
      </c>
      <c r="E5894" s="1" t="s">
        <v>6225</v>
      </c>
      <c r="F5894" s="2">
        <v>11210</v>
      </c>
      <c r="G5894" s="3">
        <v>6466512522</v>
      </c>
      <c r="H5894" s="1" t="s">
        <v>188</v>
      </c>
      <c r="I5894" t="s">
        <v>17</v>
      </c>
      <c r="J5894">
        <v>79</v>
      </c>
      <c r="K5894">
        <v>270</v>
      </c>
      <c r="L5894" s="27">
        <f>RestaurantData[[#This Row],[DailyCustAvg]]*30</f>
        <v>8100</v>
      </c>
      <c r="M5894" s="7">
        <f>(((RestaurantData[[#This Row],[FitScore]]/100)*RestaurantData[[#This Row],[DailyCustAvg]])/3.5)*30</f>
        <v>1828.2857142857142</v>
      </c>
      <c r="N5894">
        <v>40.632538551548002</v>
      </c>
      <c r="O5894">
        <v>-73.948134099129007</v>
      </c>
      <c r="P5894">
        <v>314</v>
      </c>
      <c r="Q5894">
        <v>45</v>
      </c>
      <c r="R5894">
        <f>(RestaurantData[[#This Row],[MonthySales]]/1500)*0.07</f>
        <v>8.5320000000000007E-2</v>
      </c>
    </row>
    <row r="5895" spans="1:18" hidden="1" x14ac:dyDescent="0.3">
      <c r="A5895">
        <v>50034061</v>
      </c>
      <c r="B5895" s="1" t="s">
        <v>6233</v>
      </c>
      <c r="C5895" t="s">
        <v>4408</v>
      </c>
      <c r="D5895" s="2">
        <v>2318</v>
      </c>
      <c r="E5895" s="1" t="s">
        <v>4995</v>
      </c>
      <c r="F5895" s="2">
        <v>11210</v>
      </c>
      <c r="G5895" s="3">
        <v>7189517459</v>
      </c>
      <c r="H5895" s="1" t="s">
        <v>242</v>
      </c>
      <c r="I5895" t="s">
        <v>17</v>
      </c>
      <c r="J5895">
        <v>75</v>
      </c>
      <c r="K5895">
        <v>248</v>
      </c>
      <c r="L5895" s="27">
        <f>RestaurantData[[#This Row],[DailyCustAvg]]*30</f>
        <v>7440</v>
      </c>
      <c r="M5895" s="7">
        <f>(((RestaurantData[[#This Row],[FitScore]]/100)*RestaurantData[[#This Row],[DailyCustAvg]])/3.5)*30</f>
        <v>1594.2857142857144</v>
      </c>
      <c r="N5895">
        <v>40.628157425677003</v>
      </c>
      <c r="O5895">
        <v>-73.947146812293994</v>
      </c>
      <c r="P5895">
        <v>314</v>
      </c>
      <c r="Q5895">
        <v>45</v>
      </c>
      <c r="R5895">
        <f>(RestaurantData[[#This Row],[MonthySales]]/1500)*0.07</f>
        <v>7.4400000000000008E-2</v>
      </c>
    </row>
    <row r="5896" spans="1:18" hidden="1" x14ac:dyDescent="0.3">
      <c r="A5896">
        <v>50085574</v>
      </c>
      <c r="B5896" s="1" t="s">
        <v>6221</v>
      </c>
      <c r="C5896" t="s">
        <v>4408</v>
      </c>
      <c r="D5896" s="2">
        <v>2900</v>
      </c>
      <c r="E5896" s="1" t="s">
        <v>4409</v>
      </c>
      <c r="F5896" s="2">
        <v>11210</v>
      </c>
      <c r="G5896" s="3">
        <v>7185011330</v>
      </c>
      <c r="H5896" s="1" t="s">
        <v>100</v>
      </c>
      <c r="I5896" t="s">
        <v>21</v>
      </c>
      <c r="J5896">
        <v>80</v>
      </c>
      <c r="K5896">
        <v>247</v>
      </c>
      <c r="L5896" s="27">
        <f>RestaurantData[[#This Row],[DailyCustAvg]]*30</f>
        <v>7410</v>
      </c>
      <c r="M5896" s="7">
        <f>(((RestaurantData[[#This Row],[FitScore]]/100)*RestaurantData[[#This Row],[DailyCustAvg]])/3.5)*30</f>
        <v>1693.7142857142858</v>
      </c>
      <c r="N5896">
        <v>40.631684137649003</v>
      </c>
      <c r="O5896">
        <v>-73.952656221379996</v>
      </c>
      <c r="P5896">
        <v>314</v>
      </c>
      <c r="Q5896">
        <v>45</v>
      </c>
      <c r="R5896">
        <f>(RestaurantData[[#This Row],[MonthySales]]/1500)*0.07</f>
        <v>7.9040000000000013E-2</v>
      </c>
    </row>
    <row r="5897" spans="1:18" hidden="1" x14ac:dyDescent="0.3">
      <c r="A5897">
        <v>50076862</v>
      </c>
      <c r="B5897" s="1" t="s">
        <v>6247</v>
      </c>
      <c r="C5897" t="s">
        <v>4408</v>
      </c>
      <c r="D5897" s="2">
        <v>1347</v>
      </c>
      <c r="E5897" s="1" t="s">
        <v>4793</v>
      </c>
      <c r="F5897" s="2">
        <v>11210</v>
      </c>
      <c r="G5897" s="3">
        <v>7186180433</v>
      </c>
      <c r="H5897" s="1" t="s">
        <v>6246</v>
      </c>
      <c r="I5897" t="s">
        <v>17</v>
      </c>
      <c r="J5897">
        <v>74</v>
      </c>
      <c r="K5897">
        <v>235</v>
      </c>
      <c r="L5897" s="27">
        <f>RestaurantData[[#This Row],[DailyCustAvg]]*30</f>
        <v>7050</v>
      </c>
      <c r="M5897" s="7">
        <f>(((RestaurantData[[#This Row],[FitScore]]/100)*RestaurantData[[#This Row],[DailyCustAvg]])/3.5)*30</f>
        <v>1490.5714285714287</v>
      </c>
      <c r="N5897">
        <v>40.638156605757999</v>
      </c>
      <c r="O5897">
        <v>-73.953314582754999</v>
      </c>
      <c r="P5897">
        <v>314</v>
      </c>
      <c r="Q5897">
        <v>45</v>
      </c>
      <c r="R5897">
        <f>(RestaurantData[[#This Row],[MonthySales]]/1500)*0.07</f>
        <v>6.9560000000000011E-2</v>
      </c>
    </row>
    <row r="5898" spans="1:18" hidden="1" x14ac:dyDescent="0.3">
      <c r="A5898">
        <v>41330366</v>
      </c>
      <c r="B5898" s="1" t="s">
        <v>296</v>
      </c>
      <c r="C5898" t="s">
        <v>4408</v>
      </c>
      <c r="D5898" s="2">
        <v>1567</v>
      </c>
      <c r="E5898" s="1" t="s">
        <v>4793</v>
      </c>
      <c r="F5898" s="2">
        <v>11210</v>
      </c>
      <c r="G5898" s="3">
        <v>7184210175</v>
      </c>
      <c r="H5898" s="1" t="s">
        <v>168</v>
      </c>
      <c r="I5898" t="s">
        <v>21</v>
      </c>
      <c r="J5898">
        <v>80</v>
      </c>
      <c r="K5898">
        <v>235</v>
      </c>
      <c r="L5898" s="27">
        <f>RestaurantData[[#This Row],[DailyCustAvg]]*30</f>
        <v>7050</v>
      </c>
      <c r="M5898" s="7">
        <f>(((RestaurantData[[#This Row],[FitScore]]/100)*RestaurantData[[#This Row],[DailyCustAvg]])/3.5)*30</f>
        <v>1611.4285714285716</v>
      </c>
      <c r="N5898">
        <v>40.632527202475998</v>
      </c>
      <c r="O5898">
        <v>-73.947323478147993</v>
      </c>
      <c r="P5898">
        <v>314</v>
      </c>
      <c r="Q5898">
        <v>45</v>
      </c>
      <c r="R5898">
        <f>(RestaurantData[[#This Row],[MonthySales]]/1500)*0.07</f>
        <v>7.5200000000000003E-2</v>
      </c>
    </row>
    <row r="5899" spans="1:18" hidden="1" x14ac:dyDescent="0.3">
      <c r="A5899">
        <v>50046760</v>
      </c>
      <c r="B5899" s="1" t="s">
        <v>107</v>
      </c>
      <c r="C5899" t="s">
        <v>4408</v>
      </c>
      <c r="D5899" s="2">
        <v>2436</v>
      </c>
      <c r="E5899" s="1" t="s">
        <v>4995</v>
      </c>
      <c r="F5899" s="2">
        <v>11210</v>
      </c>
      <c r="G5899" s="3">
        <v>3477028988</v>
      </c>
      <c r="H5899" s="1" t="s">
        <v>100</v>
      </c>
      <c r="I5899" t="s">
        <v>17</v>
      </c>
      <c r="J5899">
        <v>79</v>
      </c>
      <c r="K5899">
        <v>232</v>
      </c>
      <c r="L5899" s="27">
        <f>RestaurantData[[#This Row],[DailyCustAvg]]*30</f>
        <v>6960</v>
      </c>
      <c r="M5899" s="7">
        <f>(((RestaurantData[[#This Row],[FitScore]]/100)*RestaurantData[[#This Row],[DailyCustAvg]])/3.5)*30</f>
        <v>1570.9714285714285</v>
      </c>
      <c r="N5899">
        <v>40.625373971769001</v>
      </c>
      <c r="O5899">
        <v>-73.946623072885998</v>
      </c>
      <c r="P5899">
        <v>314</v>
      </c>
      <c r="Q5899">
        <v>45</v>
      </c>
      <c r="R5899">
        <f>(RestaurantData[[#This Row],[MonthySales]]/1500)*0.07</f>
        <v>7.3312000000000002E-2</v>
      </c>
    </row>
    <row r="5900" spans="1:18" hidden="1" x14ac:dyDescent="0.3">
      <c r="A5900">
        <v>50048350</v>
      </c>
      <c r="B5900" s="1" t="s">
        <v>6291</v>
      </c>
      <c r="C5900" t="s">
        <v>4408</v>
      </c>
      <c r="D5900" s="2">
        <v>1368</v>
      </c>
      <c r="E5900" s="1" t="s">
        <v>4793</v>
      </c>
      <c r="F5900" s="2">
        <v>11210</v>
      </c>
      <c r="G5900" s="3">
        <v>7184841776</v>
      </c>
      <c r="H5900" s="1" t="s">
        <v>933</v>
      </c>
      <c r="I5900" t="s">
        <v>21</v>
      </c>
      <c r="J5900">
        <v>75</v>
      </c>
      <c r="K5900">
        <v>225</v>
      </c>
      <c r="L5900" s="27">
        <f>RestaurantData[[#This Row],[DailyCustAvg]]*30</f>
        <v>6750</v>
      </c>
      <c r="M5900" s="7">
        <f>(((RestaurantData[[#This Row],[FitScore]]/100)*RestaurantData[[#This Row],[DailyCustAvg]])/3.5)*30</f>
        <v>1446.4285714285716</v>
      </c>
      <c r="N5900">
        <v>40.637000551374001</v>
      </c>
      <c r="O5900">
        <v>-73.952101169635995</v>
      </c>
      <c r="P5900">
        <v>314</v>
      </c>
      <c r="Q5900">
        <v>45</v>
      </c>
      <c r="R5900">
        <f>(RestaurantData[[#This Row],[MonthySales]]/1500)*0.07</f>
        <v>6.7500000000000018E-2</v>
      </c>
    </row>
    <row r="5901" spans="1:18" hidden="1" x14ac:dyDescent="0.3">
      <c r="A5901">
        <v>41628216</v>
      </c>
      <c r="B5901" s="1" t="s">
        <v>6280</v>
      </c>
      <c r="C5901" t="s">
        <v>4408</v>
      </c>
      <c r="D5901" s="2">
        <v>2925</v>
      </c>
      <c r="E5901" s="1" t="s">
        <v>6255</v>
      </c>
      <c r="F5901" s="2">
        <v>11210</v>
      </c>
      <c r="G5901" s="3">
        <v>7184211640</v>
      </c>
      <c r="H5901" s="1" t="s">
        <v>16</v>
      </c>
      <c r="I5901" t="s">
        <v>17</v>
      </c>
      <c r="J5901">
        <v>74</v>
      </c>
      <c r="K5901">
        <v>221</v>
      </c>
      <c r="L5901" s="27">
        <f>RestaurantData[[#This Row],[DailyCustAvg]]*30</f>
        <v>6630</v>
      </c>
      <c r="M5901" s="7">
        <f>(((RestaurantData[[#This Row],[FitScore]]/100)*RestaurantData[[#This Row],[DailyCustAvg]])/3.5)*30</f>
        <v>1401.7714285714285</v>
      </c>
      <c r="N5901">
        <v>40.631536627556997</v>
      </c>
      <c r="O5901">
        <v>-73.947961949011003</v>
      </c>
      <c r="P5901">
        <v>314</v>
      </c>
      <c r="Q5901">
        <v>45</v>
      </c>
      <c r="R5901">
        <f>(RestaurantData[[#This Row],[MonthySales]]/1500)*0.07</f>
        <v>6.5416000000000002E-2</v>
      </c>
    </row>
    <row r="5902" spans="1:18" hidden="1" x14ac:dyDescent="0.3">
      <c r="A5902">
        <v>50016275</v>
      </c>
      <c r="B5902" s="1" t="s">
        <v>2986</v>
      </c>
      <c r="C5902" t="s">
        <v>4408</v>
      </c>
      <c r="D5902" s="2">
        <v>2146</v>
      </c>
      <c r="E5902" s="1" t="s">
        <v>4995</v>
      </c>
      <c r="F5902" s="2">
        <v>11210</v>
      </c>
      <c r="G5902" s="3">
        <v>7189423000</v>
      </c>
      <c r="H5902" s="1" t="s">
        <v>1125</v>
      </c>
      <c r="I5902" t="s">
        <v>17</v>
      </c>
      <c r="J5902">
        <v>77</v>
      </c>
      <c r="K5902">
        <v>204</v>
      </c>
      <c r="L5902" s="27">
        <f>RestaurantData[[#This Row],[DailyCustAvg]]*30</f>
        <v>6120</v>
      </c>
      <c r="M5902" s="7">
        <f>(((RestaurantData[[#This Row],[FitScore]]/100)*RestaurantData[[#This Row],[DailyCustAvg]])/3.5)*30</f>
        <v>1346.4</v>
      </c>
      <c r="N5902">
        <v>40.632595983868001</v>
      </c>
      <c r="O5902">
        <v>-73.947676498342005</v>
      </c>
      <c r="P5902">
        <v>314</v>
      </c>
      <c r="Q5902">
        <v>45</v>
      </c>
      <c r="R5902">
        <f>(RestaurantData[[#This Row],[MonthySales]]/1500)*0.07</f>
        <v>6.2832000000000013E-2</v>
      </c>
    </row>
    <row r="5903" spans="1:18" hidden="1" x14ac:dyDescent="0.3">
      <c r="A5903">
        <v>50099983</v>
      </c>
      <c r="B5903" s="1" t="s">
        <v>6260</v>
      </c>
      <c r="C5903" t="s">
        <v>4408</v>
      </c>
      <c r="D5903" s="2">
        <v>805</v>
      </c>
      <c r="E5903" s="1" t="s">
        <v>6074</v>
      </c>
      <c r="F5903" s="2">
        <v>11218</v>
      </c>
      <c r="G5903" s="3">
        <v>7188263388</v>
      </c>
      <c r="H5903" s="1" t="s">
        <v>29</v>
      </c>
      <c r="I5903" t="s">
        <v>17</v>
      </c>
      <c r="J5903">
        <v>76</v>
      </c>
      <c r="K5903">
        <v>374</v>
      </c>
      <c r="L5903" s="27">
        <f>RestaurantData[[#This Row],[DailyCustAvg]]*30</f>
        <v>11220</v>
      </c>
      <c r="M5903" s="7">
        <f>(((RestaurantData[[#This Row],[FitScore]]/100)*RestaurantData[[#This Row],[DailyCustAvg]])/3.5)*30</f>
        <v>2436.3428571428572</v>
      </c>
      <c r="N5903">
        <v>40.637769243149002</v>
      </c>
      <c r="O5903">
        <v>-73.968350520580998</v>
      </c>
      <c r="P5903">
        <v>314</v>
      </c>
      <c r="Q5903">
        <v>40</v>
      </c>
      <c r="R5903">
        <f>(RestaurantData[[#This Row],[MonthySales]]/1500)*0.07</f>
        <v>0.11369600000000001</v>
      </c>
    </row>
    <row r="5904" spans="1:18" hidden="1" x14ac:dyDescent="0.3">
      <c r="A5904">
        <v>41385384</v>
      </c>
      <c r="B5904" s="1" t="s">
        <v>6272</v>
      </c>
      <c r="C5904" t="s">
        <v>4408</v>
      </c>
      <c r="D5904" s="2">
        <v>1209</v>
      </c>
      <c r="E5904" s="1" t="s">
        <v>6121</v>
      </c>
      <c r="F5904" s="2">
        <v>11218</v>
      </c>
      <c r="G5904" s="3">
        <v>7182844444</v>
      </c>
      <c r="H5904" s="1" t="s">
        <v>613</v>
      </c>
      <c r="I5904" t="s">
        <v>17</v>
      </c>
      <c r="J5904">
        <v>79</v>
      </c>
      <c r="K5904">
        <v>369</v>
      </c>
      <c r="L5904" s="27">
        <f>RestaurantData[[#This Row],[DailyCustAvg]]*30</f>
        <v>11070</v>
      </c>
      <c r="M5904" s="7">
        <f>(((RestaurantData[[#This Row],[FitScore]]/100)*RestaurantData[[#This Row],[DailyCustAvg]])/3.5)*30</f>
        <v>2498.6571428571428</v>
      </c>
      <c r="N5904">
        <v>40.640121103332</v>
      </c>
      <c r="O5904">
        <v>-73.966872084490007</v>
      </c>
      <c r="P5904">
        <v>314</v>
      </c>
      <c r="Q5904">
        <v>40</v>
      </c>
      <c r="R5904">
        <f>(RestaurantData[[#This Row],[MonthySales]]/1500)*0.07</f>
        <v>0.116604</v>
      </c>
    </row>
    <row r="5905" spans="1:18" hidden="1" x14ac:dyDescent="0.3">
      <c r="A5905">
        <v>41639772</v>
      </c>
      <c r="B5905" s="1" t="s">
        <v>6211</v>
      </c>
      <c r="C5905" t="s">
        <v>4408</v>
      </c>
      <c r="D5905" s="2">
        <v>1003</v>
      </c>
      <c r="E5905" s="1" t="s">
        <v>6066</v>
      </c>
      <c r="F5905" s="2">
        <v>11218</v>
      </c>
      <c r="G5905" s="3">
        <v>7182878888</v>
      </c>
      <c r="H5905" s="1" t="s">
        <v>20</v>
      </c>
      <c r="I5905" t="s">
        <v>21</v>
      </c>
      <c r="J5905">
        <v>81</v>
      </c>
      <c r="K5905">
        <v>338</v>
      </c>
      <c r="L5905" s="27">
        <f>RestaurantData[[#This Row],[DailyCustAvg]]*30</f>
        <v>10140</v>
      </c>
      <c r="M5905" s="7">
        <f>(((RestaurantData[[#This Row],[FitScore]]/100)*RestaurantData[[#This Row],[DailyCustAvg]])/3.5)*30</f>
        <v>2346.6857142857143</v>
      </c>
      <c r="N5905">
        <v>40.646662821648</v>
      </c>
      <c r="O5905">
        <v>-73.970162482424996</v>
      </c>
      <c r="P5905">
        <v>314</v>
      </c>
      <c r="Q5905">
        <v>40</v>
      </c>
      <c r="R5905">
        <f>(RestaurantData[[#This Row],[MonthySales]]/1500)*0.07</f>
        <v>0.109512</v>
      </c>
    </row>
    <row r="5906" spans="1:18" hidden="1" x14ac:dyDescent="0.3">
      <c r="A5906">
        <v>50101872</v>
      </c>
      <c r="B5906" s="1" t="s">
        <v>6257</v>
      </c>
      <c r="C5906" t="s">
        <v>4408</v>
      </c>
      <c r="D5906" s="2">
        <v>1205</v>
      </c>
      <c r="E5906" s="1" t="s">
        <v>6121</v>
      </c>
      <c r="F5906" s="2">
        <v>11218</v>
      </c>
      <c r="G5906" s="3">
        <v>9174072815</v>
      </c>
      <c r="H5906" s="1" t="s">
        <v>24</v>
      </c>
      <c r="I5906" t="s">
        <v>21</v>
      </c>
      <c r="J5906">
        <v>77</v>
      </c>
      <c r="K5906">
        <v>329</v>
      </c>
      <c r="L5906" s="27">
        <f>RestaurantData[[#This Row],[DailyCustAvg]]*30</f>
        <v>9870</v>
      </c>
      <c r="M5906" s="7">
        <f>(((RestaurantData[[#This Row],[FitScore]]/100)*RestaurantData[[#This Row],[DailyCustAvg]])/3.5)*30</f>
        <v>2171.4</v>
      </c>
      <c r="N5906">
        <v>40.640110130456002</v>
      </c>
      <c r="O5906">
        <v>-73.966893709217999</v>
      </c>
      <c r="P5906">
        <v>314</v>
      </c>
      <c r="Q5906">
        <v>40</v>
      </c>
      <c r="R5906">
        <f>(RestaurantData[[#This Row],[MonthySales]]/1500)*0.07</f>
        <v>0.10133200000000001</v>
      </c>
    </row>
    <row r="5907" spans="1:18" hidden="1" x14ac:dyDescent="0.3">
      <c r="A5907">
        <v>41386038</v>
      </c>
      <c r="B5907" s="1" t="s">
        <v>6207</v>
      </c>
      <c r="C5907" t="s">
        <v>4408</v>
      </c>
      <c r="D5907" s="2">
        <v>773</v>
      </c>
      <c r="E5907" s="1" t="s">
        <v>6074</v>
      </c>
      <c r="F5907" s="2">
        <v>11218</v>
      </c>
      <c r="G5907" s="3">
        <v>9173328721</v>
      </c>
      <c r="H5907" s="1" t="s">
        <v>16</v>
      </c>
      <c r="I5907" t="s">
        <v>21</v>
      </c>
      <c r="J5907">
        <v>82</v>
      </c>
      <c r="K5907">
        <v>326</v>
      </c>
      <c r="L5907" s="27">
        <f>RestaurantData[[#This Row],[DailyCustAvg]]*30</f>
        <v>9780</v>
      </c>
      <c r="M5907" s="7">
        <f>(((RestaurantData[[#This Row],[FitScore]]/100)*RestaurantData[[#This Row],[DailyCustAvg]])/3.5)*30</f>
        <v>2291.3142857142857</v>
      </c>
      <c r="N5907">
        <v>40.638353928336997</v>
      </c>
      <c r="O5907">
        <v>-73.968519588589004</v>
      </c>
      <c r="P5907">
        <v>314</v>
      </c>
      <c r="Q5907">
        <v>40</v>
      </c>
      <c r="R5907">
        <f>(RestaurantData[[#This Row],[MonthySales]]/1500)*0.07</f>
        <v>0.10692800000000001</v>
      </c>
    </row>
    <row r="5908" spans="1:18" hidden="1" x14ac:dyDescent="0.3">
      <c r="A5908">
        <v>50000710</v>
      </c>
      <c r="B5908" s="1" t="s">
        <v>6220</v>
      </c>
      <c r="C5908" t="s">
        <v>4408</v>
      </c>
      <c r="D5908" s="2">
        <v>1008</v>
      </c>
      <c r="E5908" s="1" t="s">
        <v>6121</v>
      </c>
      <c r="F5908" s="2">
        <v>11218</v>
      </c>
      <c r="G5908" s="3">
        <v>3474137377</v>
      </c>
      <c r="H5908" s="1" t="s">
        <v>16</v>
      </c>
      <c r="I5908" t="s">
        <v>21</v>
      </c>
      <c r="J5908">
        <v>77</v>
      </c>
      <c r="K5908">
        <v>297</v>
      </c>
      <c r="L5908" s="27">
        <f>RestaurantData[[#This Row],[DailyCustAvg]]*30</f>
        <v>8910</v>
      </c>
      <c r="M5908" s="7">
        <f>(((RestaurantData[[#This Row],[FitScore]]/100)*RestaurantData[[#This Row],[DailyCustAvg]])/3.5)*30</f>
        <v>1960.2</v>
      </c>
      <c r="N5908">
        <v>40.639322859018002</v>
      </c>
      <c r="O5908">
        <v>-73.968602002563003</v>
      </c>
      <c r="P5908">
        <v>314</v>
      </c>
      <c r="Q5908">
        <v>40</v>
      </c>
      <c r="R5908">
        <f>(RestaurantData[[#This Row],[MonthySales]]/1500)*0.07</f>
        <v>9.1476000000000002E-2</v>
      </c>
    </row>
    <row r="5909" spans="1:18" hidden="1" x14ac:dyDescent="0.3">
      <c r="A5909">
        <v>50093649</v>
      </c>
      <c r="B5909" s="1" t="s">
        <v>2779</v>
      </c>
      <c r="C5909" t="s">
        <v>4408</v>
      </c>
      <c r="D5909" s="2">
        <v>1216</v>
      </c>
      <c r="E5909" s="1" t="s">
        <v>6121</v>
      </c>
      <c r="F5909" s="2">
        <v>11218</v>
      </c>
      <c r="G5909" s="3">
        <v>7186920900</v>
      </c>
      <c r="H5909" s="1" t="s">
        <v>202</v>
      </c>
      <c r="I5909" t="s">
        <v>21</v>
      </c>
      <c r="J5909">
        <v>76</v>
      </c>
      <c r="K5909">
        <v>296</v>
      </c>
      <c r="L5909" s="27">
        <f>RestaurantData[[#This Row],[DailyCustAvg]]*30</f>
        <v>8880</v>
      </c>
      <c r="M5909" s="7">
        <f>(((RestaurantData[[#This Row],[FitScore]]/100)*RestaurantData[[#This Row],[DailyCustAvg]])/3.5)*30</f>
        <v>1928.2285714285713</v>
      </c>
      <c r="N5909">
        <v>40.640129319944997</v>
      </c>
      <c r="O5909">
        <v>-73.966810825809006</v>
      </c>
      <c r="P5909">
        <v>314</v>
      </c>
      <c r="Q5909">
        <v>40</v>
      </c>
      <c r="R5909">
        <f>(RestaurantData[[#This Row],[MonthySales]]/1500)*0.07</f>
        <v>8.9983999999999995E-2</v>
      </c>
    </row>
    <row r="5910" spans="1:18" hidden="1" x14ac:dyDescent="0.3">
      <c r="A5910">
        <v>50102013</v>
      </c>
      <c r="B5910" s="1" t="s">
        <v>6227</v>
      </c>
      <c r="C5910" t="s">
        <v>4408</v>
      </c>
      <c r="D5910" s="2">
        <v>4320</v>
      </c>
      <c r="E5910" s="1" t="s">
        <v>5956</v>
      </c>
      <c r="F5910" s="2">
        <v>11218</v>
      </c>
      <c r="G5910" s="3">
        <v>9176246620</v>
      </c>
      <c r="H5910" s="1" t="s">
        <v>242</v>
      </c>
      <c r="I5910" t="s">
        <v>21</v>
      </c>
      <c r="J5910">
        <v>77</v>
      </c>
      <c r="K5910">
        <v>295</v>
      </c>
      <c r="L5910" s="27">
        <f>RestaurantData[[#This Row],[DailyCustAvg]]*30</f>
        <v>8850</v>
      </c>
      <c r="M5910" s="7">
        <f>(((RestaurantData[[#This Row],[FitScore]]/100)*RestaurantData[[#This Row],[DailyCustAvg]])/3.5)*30</f>
        <v>1947.0000000000002</v>
      </c>
      <c r="N5910">
        <v>40.631120572184997</v>
      </c>
      <c r="O5910">
        <v>-73.976380551706995</v>
      </c>
      <c r="P5910">
        <v>314</v>
      </c>
      <c r="Q5910">
        <v>44</v>
      </c>
      <c r="R5910">
        <f>(RestaurantData[[#This Row],[MonthySales]]/1500)*0.07</f>
        <v>9.086000000000001E-2</v>
      </c>
    </row>
    <row r="5911" spans="1:18" hidden="1" x14ac:dyDescent="0.3">
      <c r="A5911">
        <v>41389296</v>
      </c>
      <c r="B5911" s="1" t="s">
        <v>6286</v>
      </c>
      <c r="C5911" t="s">
        <v>4408</v>
      </c>
      <c r="D5911" s="2">
        <v>679</v>
      </c>
      <c r="E5911" s="1" t="s">
        <v>6074</v>
      </c>
      <c r="F5911" s="2">
        <v>11218</v>
      </c>
      <c r="G5911" s="3">
        <v>7187034400</v>
      </c>
      <c r="H5911" s="1" t="s">
        <v>1573</v>
      </c>
      <c r="I5911" t="s">
        <v>21</v>
      </c>
      <c r="J5911">
        <v>80</v>
      </c>
      <c r="K5911">
        <v>292</v>
      </c>
      <c r="L5911" s="27">
        <f>RestaurantData[[#This Row],[DailyCustAvg]]*30</f>
        <v>8760</v>
      </c>
      <c r="M5911" s="7">
        <f>(((RestaurantData[[#This Row],[FitScore]]/100)*RestaurantData[[#This Row],[DailyCustAvg]])/3.5)*30</f>
        <v>2002.2857142857144</v>
      </c>
      <c r="N5911">
        <v>40.640788738608997</v>
      </c>
      <c r="O5911">
        <v>-73.969213862074</v>
      </c>
      <c r="P5911">
        <v>314</v>
      </c>
      <c r="Q5911">
        <v>40</v>
      </c>
      <c r="R5911">
        <f>(RestaurantData[[#This Row],[MonthySales]]/1500)*0.07</f>
        <v>9.3440000000000023E-2</v>
      </c>
    </row>
    <row r="5912" spans="1:18" hidden="1" x14ac:dyDescent="0.3">
      <c r="A5912">
        <v>50101643</v>
      </c>
      <c r="B5912" s="1" t="s">
        <v>6300</v>
      </c>
      <c r="C5912" t="s">
        <v>4408</v>
      </c>
      <c r="D5912" s="2">
        <v>1214</v>
      </c>
      <c r="E5912" s="1" t="s">
        <v>6121</v>
      </c>
      <c r="F5912" s="2">
        <v>11218</v>
      </c>
      <c r="G5912" s="3">
        <v>3475334196</v>
      </c>
      <c r="H5912" s="1" t="s">
        <v>163</v>
      </c>
      <c r="I5912" t="s">
        <v>17</v>
      </c>
      <c r="J5912">
        <v>79</v>
      </c>
      <c r="K5912">
        <v>289</v>
      </c>
      <c r="L5912" s="27">
        <f>RestaurantData[[#This Row],[DailyCustAvg]]*30</f>
        <v>8670</v>
      </c>
      <c r="M5912" s="7">
        <f>(((RestaurantData[[#This Row],[FitScore]]/100)*RestaurantData[[#This Row],[DailyCustAvg]])/3.5)*30</f>
        <v>1956.9428571428571</v>
      </c>
      <c r="N5912">
        <v>40.640123833513996</v>
      </c>
      <c r="O5912">
        <v>-73.966821638179994</v>
      </c>
      <c r="P5912">
        <v>314</v>
      </c>
      <c r="Q5912">
        <v>40</v>
      </c>
      <c r="R5912">
        <f>(RestaurantData[[#This Row],[MonthySales]]/1500)*0.07</f>
        <v>9.1324000000000016E-2</v>
      </c>
    </row>
    <row r="5913" spans="1:18" hidden="1" x14ac:dyDescent="0.3">
      <c r="A5913">
        <v>41110540</v>
      </c>
      <c r="B5913" s="1" t="s">
        <v>6283</v>
      </c>
      <c r="C5913" t="s">
        <v>4408</v>
      </c>
      <c r="D5913" s="2">
        <v>941</v>
      </c>
      <c r="E5913" s="1" t="s">
        <v>5975</v>
      </c>
      <c r="F5913" s="2">
        <v>11218</v>
      </c>
      <c r="G5913" s="3">
        <v>7186330600</v>
      </c>
      <c r="H5913" s="1" t="s">
        <v>202</v>
      </c>
      <c r="I5913" t="s">
        <v>17</v>
      </c>
      <c r="J5913">
        <v>74</v>
      </c>
      <c r="K5913">
        <v>280</v>
      </c>
      <c r="L5913" s="27">
        <f>RestaurantData[[#This Row],[DailyCustAvg]]*30</f>
        <v>8400</v>
      </c>
      <c r="M5913" s="7">
        <f>(((RestaurantData[[#This Row],[FitScore]]/100)*RestaurantData[[#This Row],[DailyCustAvg]])/3.5)*30</f>
        <v>1775.9999999999998</v>
      </c>
      <c r="N5913">
        <v>40.631247007954997</v>
      </c>
      <c r="O5913">
        <v>-73.977248764565005</v>
      </c>
      <c r="P5913">
        <v>314</v>
      </c>
      <c r="Q5913">
        <v>44</v>
      </c>
      <c r="R5913">
        <f>(RestaurantData[[#This Row],[MonthySales]]/1500)*0.07</f>
        <v>8.2880000000000009E-2</v>
      </c>
    </row>
    <row r="5914" spans="1:18" hidden="1" x14ac:dyDescent="0.3">
      <c r="A5914">
        <v>50048227</v>
      </c>
      <c r="B5914" s="1" t="s">
        <v>6292</v>
      </c>
      <c r="C5914" t="s">
        <v>4408</v>
      </c>
      <c r="D5914" s="2">
        <v>1108</v>
      </c>
      <c r="E5914" s="1" t="s">
        <v>6121</v>
      </c>
      <c r="F5914" s="2">
        <v>11218</v>
      </c>
      <c r="G5914" s="3">
        <v>7182873101</v>
      </c>
      <c r="H5914" s="1" t="s">
        <v>16</v>
      </c>
      <c r="J5914">
        <v>82</v>
      </c>
      <c r="K5914">
        <v>264</v>
      </c>
      <c r="L5914" s="27">
        <f>RestaurantData[[#This Row],[DailyCustAvg]]*30</f>
        <v>7920</v>
      </c>
      <c r="M5914" s="7">
        <f>(((RestaurantData[[#This Row],[FitScore]]/100)*RestaurantData[[#This Row],[DailyCustAvg]])/3.5)*30</f>
        <v>1855.5428571428572</v>
      </c>
      <c r="N5914">
        <v>40.639717865243</v>
      </c>
      <c r="O5914">
        <v>-73.967729844342003</v>
      </c>
      <c r="P5914">
        <v>314</v>
      </c>
      <c r="Q5914">
        <v>40</v>
      </c>
      <c r="R5914">
        <f>(RestaurantData[[#This Row],[MonthySales]]/1500)*0.07</f>
        <v>8.6592000000000002E-2</v>
      </c>
    </row>
    <row r="5915" spans="1:18" hidden="1" x14ac:dyDescent="0.3">
      <c r="A5915">
        <v>50045034</v>
      </c>
      <c r="B5915" s="1" t="s">
        <v>6270</v>
      </c>
      <c r="C5915" t="s">
        <v>4408</v>
      </c>
      <c r="D5915" s="2">
        <v>781</v>
      </c>
      <c r="E5915" s="1" t="s">
        <v>6074</v>
      </c>
      <c r="F5915" s="2">
        <v>11218</v>
      </c>
      <c r="G5915" s="3">
        <v>3477505600</v>
      </c>
      <c r="H5915" s="1" t="s">
        <v>73</v>
      </c>
      <c r="I5915" t="s">
        <v>21</v>
      </c>
      <c r="J5915">
        <v>79</v>
      </c>
      <c r="K5915">
        <v>249</v>
      </c>
      <c r="L5915" s="27">
        <f>RestaurantData[[#This Row],[DailyCustAvg]]*30</f>
        <v>7470</v>
      </c>
      <c r="M5915" s="7">
        <f>(((RestaurantData[[#This Row],[FitScore]]/100)*RestaurantData[[#This Row],[DailyCustAvg]])/3.5)*30</f>
        <v>1686.0857142857144</v>
      </c>
      <c r="N5915">
        <v>40.638208444004</v>
      </c>
      <c r="O5915">
        <v>-73.968480023311997</v>
      </c>
      <c r="P5915">
        <v>314</v>
      </c>
      <c r="Q5915">
        <v>40</v>
      </c>
      <c r="R5915">
        <f>(RestaurantData[[#This Row],[MonthySales]]/1500)*0.07</f>
        <v>7.8684000000000004E-2</v>
      </c>
    </row>
    <row r="5916" spans="1:18" ht="28.8" hidden="1" x14ac:dyDescent="0.3">
      <c r="A5916">
        <v>40387825</v>
      </c>
      <c r="B5916" s="1" t="s">
        <v>6249</v>
      </c>
      <c r="C5916" t="s">
        <v>4408</v>
      </c>
      <c r="D5916" s="2">
        <v>4307</v>
      </c>
      <c r="E5916" s="1" t="s">
        <v>5956</v>
      </c>
      <c r="F5916" s="2">
        <v>11218</v>
      </c>
      <c r="G5916" s="3">
        <v>7184354722</v>
      </c>
      <c r="H5916" s="1" t="s">
        <v>16</v>
      </c>
      <c r="I5916" t="s">
        <v>21</v>
      </c>
      <c r="J5916">
        <v>75</v>
      </c>
      <c r="K5916">
        <v>227</v>
      </c>
      <c r="L5916" s="27">
        <f>RestaurantData[[#This Row],[DailyCustAvg]]*30</f>
        <v>6810</v>
      </c>
      <c r="M5916" s="7">
        <f>(((RestaurantData[[#This Row],[FitScore]]/100)*RestaurantData[[#This Row],[DailyCustAvg]])/3.5)*30</f>
        <v>1459.2857142857144</v>
      </c>
      <c r="N5916">
        <v>40.631158973818998</v>
      </c>
      <c r="O5916">
        <v>-73.976258045427002</v>
      </c>
      <c r="P5916">
        <v>314</v>
      </c>
      <c r="Q5916">
        <v>44</v>
      </c>
      <c r="R5916">
        <f>(RestaurantData[[#This Row],[MonthySales]]/1500)*0.07</f>
        <v>6.8100000000000022E-2</v>
      </c>
    </row>
    <row r="5917" spans="1:18" hidden="1" x14ac:dyDescent="0.3">
      <c r="A5917">
        <v>50103590</v>
      </c>
      <c r="B5917" s="1" t="s">
        <v>6268</v>
      </c>
      <c r="C5917" t="s">
        <v>4408</v>
      </c>
      <c r="D5917" s="2">
        <v>663</v>
      </c>
      <c r="E5917" s="1" t="s">
        <v>6074</v>
      </c>
      <c r="F5917" s="2">
        <v>11218</v>
      </c>
      <c r="G5917" s="3">
        <v>7182078106</v>
      </c>
      <c r="H5917" s="1" t="s">
        <v>613</v>
      </c>
      <c r="I5917" t="s">
        <v>21</v>
      </c>
      <c r="J5917">
        <v>74</v>
      </c>
      <c r="K5917">
        <v>216</v>
      </c>
      <c r="L5917" s="27">
        <f>RestaurantData[[#This Row],[DailyCustAvg]]*30</f>
        <v>6480</v>
      </c>
      <c r="M5917" s="7">
        <f>(((RestaurantData[[#This Row],[FitScore]]/100)*RestaurantData[[#This Row],[DailyCustAvg]])/3.5)*30</f>
        <v>1370.0571428571429</v>
      </c>
      <c r="N5917">
        <v>40.641065982807</v>
      </c>
      <c r="O5917">
        <v>-73.969293005424007</v>
      </c>
      <c r="P5917">
        <v>314</v>
      </c>
      <c r="Q5917">
        <v>40</v>
      </c>
      <c r="R5917">
        <f>(RestaurantData[[#This Row],[MonthySales]]/1500)*0.07</f>
        <v>6.3936000000000007E-2</v>
      </c>
    </row>
    <row r="5918" spans="1:18" hidden="1" x14ac:dyDescent="0.3">
      <c r="A5918">
        <v>50100220</v>
      </c>
      <c r="B5918" s="1" t="s">
        <v>6297</v>
      </c>
      <c r="C5918" t="s">
        <v>4408</v>
      </c>
      <c r="D5918" s="2">
        <v>3915</v>
      </c>
      <c r="E5918" s="1" t="s">
        <v>5956</v>
      </c>
      <c r="F5918" s="2">
        <v>11218</v>
      </c>
      <c r="G5918" s="3">
        <v>9188938585</v>
      </c>
      <c r="H5918" s="1" t="s">
        <v>223</v>
      </c>
      <c r="J5918">
        <v>73</v>
      </c>
      <c r="K5918">
        <v>201</v>
      </c>
      <c r="L5918" s="27">
        <f>RestaurantData[[#This Row],[DailyCustAvg]]*30</f>
        <v>6030</v>
      </c>
      <c r="M5918" s="7">
        <f>(((RestaurantData[[#This Row],[FitScore]]/100)*RestaurantData[[#This Row],[DailyCustAvg]])/3.5)*30</f>
        <v>1257.6857142857143</v>
      </c>
      <c r="N5918">
        <v>40.632777635863</v>
      </c>
      <c r="O5918">
        <v>-73.97283839843</v>
      </c>
      <c r="P5918">
        <v>314</v>
      </c>
      <c r="Q5918">
        <v>44</v>
      </c>
      <c r="R5918">
        <f>(RestaurantData[[#This Row],[MonthySales]]/1500)*0.07</f>
        <v>5.8692000000000008E-2</v>
      </c>
    </row>
    <row r="5919" spans="1:18" hidden="1" x14ac:dyDescent="0.3">
      <c r="A5919">
        <v>40402238</v>
      </c>
      <c r="B5919" s="1" t="s">
        <v>6303</v>
      </c>
      <c r="C5919" t="s">
        <v>4408</v>
      </c>
      <c r="D5919" s="2">
        <v>2281</v>
      </c>
      <c r="E5919" s="1" t="s">
        <v>6066</v>
      </c>
      <c r="F5919" s="2">
        <v>11226</v>
      </c>
      <c r="G5919" s="3">
        <v>7186936404</v>
      </c>
      <c r="H5919" s="1" t="s">
        <v>16</v>
      </c>
      <c r="I5919" t="s">
        <v>21</v>
      </c>
      <c r="J5919">
        <v>81</v>
      </c>
      <c r="K5919">
        <v>382</v>
      </c>
      <c r="L5919" s="27">
        <f>RestaurantData[[#This Row],[DailyCustAvg]]*30</f>
        <v>11460</v>
      </c>
      <c r="M5919" s="7">
        <f>(((RestaurantData[[#This Row],[FitScore]]/100)*RestaurantData[[#This Row],[DailyCustAvg]])/3.5)*30</f>
        <v>2652.1714285714288</v>
      </c>
      <c r="N5919">
        <v>40.650452096541997</v>
      </c>
      <c r="O5919">
        <v>-73.957461093570998</v>
      </c>
      <c r="P5919">
        <v>314</v>
      </c>
      <c r="Q5919">
        <v>40</v>
      </c>
      <c r="R5919">
        <f>(RestaurantData[[#This Row],[MonthySales]]/1500)*0.07</f>
        <v>0.12376800000000003</v>
      </c>
    </row>
    <row r="5920" spans="1:18" hidden="1" x14ac:dyDescent="0.3">
      <c r="A5920">
        <v>50074511</v>
      </c>
      <c r="B5920" s="1" t="s">
        <v>6298</v>
      </c>
      <c r="C5920" t="s">
        <v>4408</v>
      </c>
      <c r="D5920" s="2">
        <v>1505</v>
      </c>
      <c r="E5920" s="1" t="s">
        <v>6299</v>
      </c>
      <c r="F5920" s="2">
        <v>11226</v>
      </c>
      <c r="G5920" s="3">
        <v>3474139790</v>
      </c>
      <c r="H5920" s="1" t="s">
        <v>16</v>
      </c>
      <c r="I5920" t="s">
        <v>21</v>
      </c>
      <c r="J5920">
        <v>81</v>
      </c>
      <c r="K5920">
        <v>378</v>
      </c>
      <c r="L5920" s="27">
        <f>RestaurantData[[#This Row],[DailyCustAvg]]*30</f>
        <v>11340</v>
      </c>
      <c r="M5920" s="7">
        <f>(((RestaurantData[[#This Row],[FitScore]]/100)*RestaurantData[[#This Row],[DailyCustAvg]])/3.5)*30</f>
        <v>2624.4</v>
      </c>
      <c r="N5920">
        <v>40.635596578837003</v>
      </c>
      <c r="O5920">
        <v>-73.963192108751997</v>
      </c>
      <c r="P5920">
        <v>314</v>
      </c>
      <c r="Q5920">
        <v>40</v>
      </c>
      <c r="R5920">
        <f>(RestaurantData[[#This Row],[MonthySales]]/1500)*0.07</f>
        <v>0.12247200000000001</v>
      </c>
    </row>
    <row r="5921" spans="1:18" hidden="1" x14ac:dyDescent="0.3">
      <c r="A5921">
        <v>50072204</v>
      </c>
      <c r="B5921" s="1" t="s">
        <v>6226</v>
      </c>
      <c r="C5921" t="s">
        <v>4408</v>
      </c>
      <c r="D5921" s="2">
        <v>847</v>
      </c>
      <c r="E5921" s="1" t="s">
        <v>4793</v>
      </c>
      <c r="F5921" s="2">
        <v>11226</v>
      </c>
      <c r="G5921" s="3">
        <v>3474747328</v>
      </c>
      <c r="H5921" s="1" t="s">
        <v>641</v>
      </c>
      <c r="I5921" t="s">
        <v>21</v>
      </c>
      <c r="J5921">
        <v>82</v>
      </c>
      <c r="K5921">
        <v>368</v>
      </c>
      <c r="L5921" s="27">
        <f>RestaurantData[[#This Row],[DailyCustAvg]]*30</f>
        <v>11040</v>
      </c>
      <c r="M5921" s="7">
        <f>(((RestaurantData[[#This Row],[FitScore]]/100)*RestaurantData[[#This Row],[DailyCustAvg]])/3.5)*30</f>
        <v>2586.514285714286</v>
      </c>
      <c r="N5921">
        <v>40.651671350085998</v>
      </c>
      <c r="O5921">
        <v>-73.959027982191998</v>
      </c>
      <c r="P5921">
        <v>314</v>
      </c>
      <c r="Q5921">
        <v>40</v>
      </c>
      <c r="R5921">
        <f>(RestaurantData[[#This Row],[MonthySales]]/1500)*0.07</f>
        <v>0.12070400000000003</v>
      </c>
    </row>
    <row r="5922" spans="1:18" hidden="1" x14ac:dyDescent="0.3">
      <c r="A5922">
        <v>50078107</v>
      </c>
      <c r="B5922" s="1" t="s">
        <v>6215</v>
      </c>
      <c r="C5922" t="s">
        <v>4408</v>
      </c>
      <c r="D5922" s="2">
        <v>1616</v>
      </c>
      <c r="E5922" s="1" t="s">
        <v>6121</v>
      </c>
      <c r="F5922" s="2">
        <v>11226</v>
      </c>
      <c r="G5922" s="3">
        <v>7185766335</v>
      </c>
      <c r="H5922" s="1" t="s">
        <v>66</v>
      </c>
      <c r="I5922" t="s">
        <v>17</v>
      </c>
      <c r="J5922">
        <v>76</v>
      </c>
      <c r="K5922">
        <v>361</v>
      </c>
      <c r="L5922" s="27">
        <f>RestaurantData[[#This Row],[DailyCustAvg]]*30</f>
        <v>10830</v>
      </c>
      <c r="M5922" s="7">
        <f>(((RestaurantData[[#This Row],[FitScore]]/100)*RestaurantData[[#This Row],[DailyCustAvg]])/3.5)*30</f>
        <v>2351.6571428571433</v>
      </c>
      <c r="N5922">
        <v>40.641703757308001</v>
      </c>
      <c r="O5922">
        <v>-73.963311238974001</v>
      </c>
      <c r="P5922">
        <v>314</v>
      </c>
      <c r="Q5922">
        <v>40</v>
      </c>
      <c r="R5922">
        <f>(RestaurantData[[#This Row],[MonthySales]]/1500)*0.07</f>
        <v>0.10974400000000002</v>
      </c>
    </row>
    <row r="5923" spans="1:18" hidden="1" x14ac:dyDescent="0.3">
      <c r="A5923">
        <v>50080913</v>
      </c>
      <c r="B5923" s="1" t="s">
        <v>6282</v>
      </c>
      <c r="C5923" t="s">
        <v>4408</v>
      </c>
      <c r="D5923" s="2">
        <v>1611</v>
      </c>
      <c r="E5923" s="1" t="s">
        <v>6121</v>
      </c>
      <c r="F5923" s="2">
        <v>11226</v>
      </c>
      <c r="G5923" s="3">
        <v>7186841663</v>
      </c>
      <c r="H5923" s="1" t="s">
        <v>226</v>
      </c>
      <c r="I5923" t="s">
        <v>21</v>
      </c>
      <c r="J5923">
        <v>79</v>
      </c>
      <c r="K5923">
        <v>355</v>
      </c>
      <c r="L5923" s="27">
        <f>RestaurantData[[#This Row],[DailyCustAvg]]*30</f>
        <v>10650</v>
      </c>
      <c r="M5923" s="7">
        <f>(((RestaurantData[[#This Row],[FitScore]]/100)*RestaurantData[[#This Row],[DailyCustAvg]])/3.5)*30</f>
        <v>2403.8571428571427</v>
      </c>
      <c r="N5923">
        <v>40.641701028672003</v>
      </c>
      <c r="O5923">
        <v>-73.963361686626996</v>
      </c>
      <c r="P5923">
        <v>314</v>
      </c>
      <c r="Q5923">
        <v>40</v>
      </c>
      <c r="R5923">
        <f>(RestaurantData[[#This Row],[MonthySales]]/1500)*0.07</f>
        <v>0.11218</v>
      </c>
    </row>
    <row r="5924" spans="1:18" ht="28.8" hidden="1" x14ac:dyDescent="0.3">
      <c r="A5924">
        <v>50065887</v>
      </c>
      <c r="B5924" s="1" t="s">
        <v>6262</v>
      </c>
      <c r="C5924" t="s">
        <v>4408</v>
      </c>
      <c r="D5924" s="2">
        <v>1046</v>
      </c>
      <c r="E5924" s="1" t="s">
        <v>4793</v>
      </c>
      <c r="F5924" s="2">
        <v>11226</v>
      </c>
      <c r="G5924" s="3">
        <v>3473506152</v>
      </c>
      <c r="H5924" s="1" t="s">
        <v>29</v>
      </c>
      <c r="I5924" t="s">
        <v>17</v>
      </c>
      <c r="J5924">
        <v>77</v>
      </c>
      <c r="K5924">
        <v>336</v>
      </c>
      <c r="L5924" s="27">
        <f>RestaurantData[[#This Row],[DailyCustAvg]]*30</f>
        <v>10080</v>
      </c>
      <c r="M5924" s="7">
        <f>(((RestaurantData[[#This Row],[FitScore]]/100)*RestaurantData[[#This Row],[DailyCustAvg]])/3.5)*30</f>
        <v>2217.6</v>
      </c>
      <c r="N5924">
        <v>40.645618760479003</v>
      </c>
      <c r="O5924">
        <v>-73.958065972892996</v>
      </c>
      <c r="P5924">
        <v>314</v>
      </c>
      <c r="Q5924">
        <v>40</v>
      </c>
      <c r="R5924">
        <f>(RestaurantData[[#This Row],[MonthySales]]/1500)*0.07</f>
        <v>0.10348800000000001</v>
      </c>
    </row>
    <row r="5925" spans="1:18" hidden="1" x14ac:dyDescent="0.3">
      <c r="A5925">
        <v>50001769</v>
      </c>
      <c r="B5925" s="1" t="s">
        <v>6304</v>
      </c>
      <c r="C5925" t="s">
        <v>4408</v>
      </c>
      <c r="D5925" s="2">
        <v>773</v>
      </c>
      <c r="E5925" s="1" t="s">
        <v>4793</v>
      </c>
      <c r="F5925" s="2">
        <v>11226</v>
      </c>
      <c r="G5925" s="3">
        <v>7182822255</v>
      </c>
      <c r="H5925" s="1" t="s">
        <v>207</v>
      </c>
      <c r="I5925" t="s">
        <v>17</v>
      </c>
      <c r="J5925">
        <v>75</v>
      </c>
      <c r="K5925">
        <v>330</v>
      </c>
      <c r="L5925" s="27">
        <f>RestaurantData[[#This Row],[DailyCustAvg]]*30</f>
        <v>9900</v>
      </c>
      <c r="M5925" s="7">
        <f>(((RestaurantData[[#This Row],[FitScore]]/100)*RestaurantData[[#This Row],[DailyCustAvg]])/3.5)*30</f>
        <v>2121.4285714285711</v>
      </c>
      <c r="N5925">
        <v>40.653971650801999</v>
      </c>
      <c r="O5925">
        <v>-73.959520306762997</v>
      </c>
      <c r="P5925">
        <v>314</v>
      </c>
      <c r="Q5925">
        <v>40</v>
      </c>
      <c r="R5925">
        <f>(RestaurantData[[#This Row],[MonthySales]]/1500)*0.07</f>
        <v>9.9000000000000005E-2</v>
      </c>
    </row>
    <row r="5926" spans="1:18" hidden="1" x14ac:dyDescent="0.3">
      <c r="A5926">
        <v>41380672</v>
      </c>
      <c r="B5926" s="1" t="s">
        <v>6236</v>
      </c>
      <c r="C5926" t="s">
        <v>4408</v>
      </c>
      <c r="D5926" s="2">
        <v>5</v>
      </c>
      <c r="E5926" s="1" t="s">
        <v>6237</v>
      </c>
      <c r="F5926" s="2">
        <v>11226</v>
      </c>
      <c r="G5926" s="3">
        <v>7184219525</v>
      </c>
      <c r="H5926" s="1" t="s">
        <v>114</v>
      </c>
      <c r="I5926" t="s">
        <v>21</v>
      </c>
      <c r="J5926">
        <v>80</v>
      </c>
      <c r="K5926">
        <v>319</v>
      </c>
      <c r="L5926" s="27">
        <f>RestaurantData[[#This Row],[DailyCustAvg]]*30</f>
        <v>9570</v>
      </c>
      <c r="M5926" s="7">
        <f>(((RestaurantData[[#This Row],[FitScore]]/100)*RestaurantData[[#This Row],[DailyCustAvg]])/3.5)*30</f>
        <v>2187.4285714285716</v>
      </c>
      <c r="N5926">
        <v>40.635385103743999</v>
      </c>
      <c r="O5926">
        <v>-73.962799503878003</v>
      </c>
      <c r="P5926">
        <v>314</v>
      </c>
      <c r="Q5926">
        <v>40</v>
      </c>
      <c r="R5926">
        <f>(RestaurantData[[#This Row],[MonthySales]]/1500)*0.07</f>
        <v>0.10208000000000002</v>
      </c>
    </row>
    <row r="5927" spans="1:18" hidden="1" x14ac:dyDescent="0.3">
      <c r="A5927">
        <v>50050015</v>
      </c>
      <c r="B5927" s="1" t="s">
        <v>6265</v>
      </c>
      <c r="C5927" t="s">
        <v>4408</v>
      </c>
      <c r="D5927" s="2">
        <v>1502</v>
      </c>
      <c r="E5927" s="1" t="s">
        <v>6121</v>
      </c>
      <c r="F5927" s="2">
        <v>11226</v>
      </c>
      <c r="G5927" s="3">
        <v>6466273333</v>
      </c>
      <c r="H5927" s="1" t="s">
        <v>186</v>
      </c>
      <c r="I5927" t="s">
        <v>21</v>
      </c>
      <c r="J5927">
        <v>81</v>
      </c>
      <c r="K5927">
        <v>319</v>
      </c>
      <c r="L5927" s="27">
        <f>RestaurantData[[#This Row],[DailyCustAvg]]*30</f>
        <v>9570</v>
      </c>
      <c r="M5927" s="7">
        <f>(((RestaurantData[[#This Row],[FitScore]]/100)*RestaurantData[[#This Row],[DailyCustAvg]])/3.5)*30</f>
        <v>2214.7714285714292</v>
      </c>
      <c r="N5927">
        <v>40.641251182598999</v>
      </c>
      <c r="O5927">
        <v>-73.964305991787</v>
      </c>
      <c r="P5927">
        <v>314</v>
      </c>
      <c r="Q5927">
        <v>40</v>
      </c>
      <c r="R5927">
        <f>(RestaurantData[[#This Row],[MonthySales]]/1500)*0.07</f>
        <v>0.10335600000000003</v>
      </c>
    </row>
    <row r="5928" spans="1:18" hidden="1" x14ac:dyDescent="0.3">
      <c r="A5928">
        <v>50095055</v>
      </c>
      <c r="B5928" s="1" t="s">
        <v>6253</v>
      </c>
      <c r="C5928" t="s">
        <v>4408</v>
      </c>
      <c r="D5928" s="2">
        <v>1059</v>
      </c>
      <c r="E5928" s="1" t="s">
        <v>4793</v>
      </c>
      <c r="F5928" s="2">
        <v>11226</v>
      </c>
      <c r="G5928" s="3">
        <v>3474421172</v>
      </c>
      <c r="H5928" s="1" t="s">
        <v>641</v>
      </c>
      <c r="I5928" t="s">
        <v>21</v>
      </c>
      <c r="J5928">
        <v>79</v>
      </c>
      <c r="K5928">
        <v>315</v>
      </c>
      <c r="L5928" s="27">
        <f>RestaurantData[[#This Row],[DailyCustAvg]]*30</f>
        <v>9450</v>
      </c>
      <c r="M5928" s="7">
        <f>(((RestaurantData[[#This Row],[FitScore]]/100)*RestaurantData[[#This Row],[DailyCustAvg]])/3.5)*30</f>
        <v>2133.0000000000005</v>
      </c>
      <c r="N5928">
        <v>40.644932541564998</v>
      </c>
      <c r="O5928">
        <v>-73.958001543341993</v>
      </c>
      <c r="P5928">
        <v>314</v>
      </c>
      <c r="Q5928">
        <v>40</v>
      </c>
      <c r="R5928">
        <f>(RestaurantData[[#This Row],[MonthySales]]/1500)*0.07</f>
        <v>9.9540000000000031E-2</v>
      </c>
    </row>
    <row r="5929" spans="1:18" hidden="1" x14ac:dyDescent="0.3">
      <c r="A5929">
        <v>50018043</v>
      </c>
      <c r="B5929" s="1" t="s">
        <v>6263</v>
      </c>
      <c r="C5929" t="s">
        <v>4408</v>
      </c>
      <c r="D5929" s="2">
        <v>1621</v>
      </c>
      <c r="E5929" s="1" t="s">
        <v>6066</v>
      </c>
      <c r="F5929" s="2">
        <v>11226</v>
      </c>
      <c r="G5929" s="3">
        <v>3474058977</v>
      </c>
      <c r="H5929" s="1" t="s">
        <v>114</v>
      </c>
      <c r="I5929" t="s">
        <v>17</v>
      </c>
      <c r="J5929">
        <v>74</v>
      </c>
      <c r="K5929">
        <v>314</v>
      </c>
      <c r="L5929" s="27">
        <f>RestaurantData[[#This Row],[DailyCustAvg]]*30</f>
        <v>9420</v>
      </c>
      <c r="M5929" s="7">
        <f>(((RestaurantData[[#This Row],[FitScore]]/100)*RestaurantData[[#This Row],[DailyCustAvg]])/3.5)*30</f>
        <v>1991.6571428571428</v>
      </c>
      <c r="N5929">
        <v>40.648826881367</v>
      </c>
      <c r="O5929">
        <v>-73.964637065724006</v>
      </c>
      <c r="P5929">
        <v>314</v>
      </c>
      <c r="Q5929">
        <v>40</v>
      </c>
      <c r="R5929">
        <f>(RestaurantData[[#This Row],[MonthySales]]/1500)*0.07</f>
        <v>9.2944000000000013E-2</v>
      </c>
    </row>
    <row r="5930" spans="1:18" hidden="1" x14ac:dyDescent="0.3">
      <c r="A5930">
        <v>41456579</v>
      </c>
      <c r="B5930" s="1" t="s">
        <v>296</v>
      </c>
      <c r="C5930" t="s">
        <v>4408</v>
      </c>
      <c r="D5930" s="2">
        <v>2011</v>
      </c>
      <c r="E5930" s="1" t="s">
        <v>6066</v>
      </c>
      <c r="F5930" s="2">
        <v>11226</v>
      </c>
      <c r="G5930" s="3">
        <v>7184844646</v>
      </c>
      <c r="H5930" s="1" t="s">
        <v>168</v>
      </c>
      <c r="I5930" t="s">
        <v>17</v>
      </c>
      <c r="J5930">
        <v>80</v>
      </c>
      <c r="K5930">
        <v>301</v>
      </c>
      <c r="L5930" s="27">
        <f>RestaurantData[[#This Row],[DailyCustAvg]]*30</f>
        <v>9030</v>
      </c>
      <c r="M5930" s="7">
        <f>(((RestaurantData[[#This Row],[FitScore]]/100)*RestaurantData[[#This Row],[DailyCustAvg]])/3.5)*30</f>
        <v>2064</v>
      </c>
      <c r="N5930">
        <v>40.650110183328998</v>
      </c>
      <c r="O5930">
        <v>-73.960780368157998</v>
      </c>
      <c r="P5930">
        <v>314</v>
      </c>
      <c r="Q5930">
        <v>40</v>
      </c>
      <c r="R5930">
        <f>(RestaurantData[[#This Row],[MonthySales]]/1500)*0.07</f>
        <v>9.6320000000000003E-2</v>
      </c>
    </row>
    <row r="5931" spans="1:18" hidden="1" x14ac:dyDescent="0.3">
      <c r="A5931">
        <v>50101738</v>
      </c>
      <c r="B5931" s="1" t="s">
        <v>6274</v>
      </c>
      <c r="C5931" t="s">
        <v>4408</v>
      </c>
      <c r="D5931" s="2">
        <v>2107</v>
      </c>
      <c r="E5931" s="1" t="s">
        <v>6121</v>
      </c>
      <c r="F5931" s="2">
        <v>11226</v>
      </c>
      <c r="G5931" s="3">
        <v>6465927467</v>
      </c>
      <c r="H5931" s="1" t="s">
        <v>242</v>
      </c>
      <c r="I5931" t="s">
        <v>21</v>
      </c>
      <c r="J5931">
        <v>80</v>
      </c>
      <c r="K5931">
        <v>294</v>
      </c>
      <c r="L5931" s="27">
        <f>RestaurantData[[#This Row],[DailyCustAvg]]*30</f>
        <v>8820</v>
      </c>
      <c r="M5931" s="7">
        <f>(((RestaurantData[[#This Row],[FitScore]]/100)*RestaurantData[[#This Row],[DailyCustAvg]])/3.5)*30</f>
        <v>2016</v>
      </c>
      <c r="N5931">
        <v>40.643900676088997</v>
      </c>
      <c r="O5931">
        <v>-73.958474242769995</v>
      </c>
      <c r="P5931">
        <v>314</v>
      </c>
      <c r="Q5931">
        <v>40</v>
      </c>
      <c r="R5931">
        <f>(RestaurantData[[#This Row],[MonthySales]]/1500)*0.07</f>
        <v>9.4080000000000011E-2</v>
      </c>
    </row>
    <row r="5932" spans="1:18" hidden="1" x14ac:dyDescent="0.3">
      <c r="A5932">
        <v>40876361</v>
      </c>
      <c r="B5932" s="1" t="s">
        <v>6285</v>
      </c>
      <c r="C5932" t="s">
        <v>4408</v>
      </c>
      <c r="D5932" s="2">
        <v>1408</v>
      </c>
      <c r="E5932" s="1" t="s">
        <v>6121</v>
      </c>
      <c r="F5932" s="2">
        <v>11226</v>
      </c>
      <c r="G5932" s="3">
        <v>7182824915</v>
      </c>
      <c r="H5932" s="1" t="s">
        <v>143</v>
      </c>
      <c r="I5932" t="s">
        <v>17</v>
      </c>
      <c r="J5932">
        <v>80</v>
      </c>
      <c r="K5932">
        <v>287</v>
      </c>
      <c r="L5932" s="27">
        <f>RestaurantData[[#This Row],[DailyCustAvg]]*30</f>
        <v>8610</v>
      </c>
      <c r="M5932" s="7">
        <f>(((RestaurantData[[#This Row],[FitScore]]/100)*RestaurantData[[#This Row],[DailyCustAvg]])/3.5)*30</f>
        <v>1968.0000000000002</v>
      </c>
      <c r="N5932">
        <v>40.640891864898002</v>
      </c>
      <c r="O5932">
        <v>-73.965113313249006</v>
      </c>
      <c r="P5932">
        <v>314</v>
      </c>
      <c r="Q5932">
        <v>40</v>
      </c>
      <c r="R5932">
        <f>(RestaurantData[[#This Row],[MonthySales]]/1500)*0.07</f>
        <v>9.1840000000000019E-2</v>
      </c>
    </row>
    <row r="5933" spans="1:18" hidden="1" x14ac:dyDescent="0.3">
      <c r="A5933">
        <v>50053561</v>
      </c>
      <c r="B5933" s="1" t="s">
        <v>6212</v>
      </c>
      <c r="C5933" t="s">
        <v>4408</v>
      </c>
      <c r="D5933" s="2">
        <v>2117</v>
      </c>
      <c r="E5933" s="1" t="s">
        <v>6121</v>
      </c>
      <c r="F5933" s="2">
        <v>11226</v>
      </c>
      <c r="G5933" s="3">
        <v>7182843054</v>
      </c>
      <c r="H5933" s="1" t="s">
        <v>143</v>
      </c>
      <c r="I5933" t="s">
        <v>17</v>
      </c>
      <c r="J5933">
        <v>78</v>
      </c>
      <c r="K5933">
        <v>269</v>
      </c>
      <c r="L5933" s="27">
        <f>RestaurantData[[#This Row],[DailyCustAvg]]*30</f>
        <v>8070</v>
      </c>
      <c r="M5933" s="7">
        <f>(((RestaurantData[[#This Row],[FitScore]]/100)*RestaurantData[[#This Row],[DailyCustAvg]])/3.5)*30</f>
        <v>1798.4571428571428</v>
      </c>
      <c r="N5933">
        <v>40.644018604696001</v>
      </c>
      <c r="O5933">
        <v>-73.958207515872999</v>
      </c>
      <c r="P5933">
        <v>314</v>
      </c>
      <c r="Q5933">
        <v>40</v>
      </c>
      <c r="R5933">
        <f>(RestaurantData[[#This Row],[MonthySales]]/1500)*0.07</f>
        <v>8.3928000000000003E-2</v>
      </c>
    </row>
    <row r="5934" spans="1:18" hidden="1" x14ac:dyDescent="0.3">
      <c r="A5934">
        <v>50043349</v>
      </c>
      <c r="B5934" s="1" t="s">
        <v>6275</v>
      </c>
      <c r="C5934" t="s">
        <v>4408</v>
      </c>
      <c r="D5934" s="2">
        <v>1404</v>
      </c>
      <c r="E5934" s="1" t="s">
        <v>6121</v>
      </c>
      <c r="F5934" s="2">
        <v>11226</v>
      </c>
      <c r="G5934" s="3">
        <v>7188260808</v>
      </c>
      <c r="H5934" s="1" t="s">
        <v>242</v>
      </c>
      <c r="I5934" t="s">
        <v>21</v>
      </c>
      <c r="J5934">
        <v>78</v>
      </c>
      <c r="K5934">
        <v>266</v>
      </c>
      <c r="L5934" s="27">
        <f>RestaurantData[[#This Row],[DailyCustAvg]]*30</f>
        <v>7980</v>
      </c>
      <c r="M5934" s="7">
        <f>(((RestaurantData[[#This Row],[FitScore]]/100)*RestaurantData[[#This Row],[DailyCustAvg]])/3.5)*30</f>
        <v>1778.4000000000003</v>
      </c>
      <c r="N5934">
        <v>40.640880893452</v>
      </c>
      <c r="O5934">
        <v>-73.965138541768994</v>
      </c>
      <c r="P5934">
        <v>314</v>
      </c>
      <c r="Q5934">
        <v>40</v>
      </c>
      <c r="R5934">
        <f>(RestaurantData[[#This Row],[MonthySales]]/1500)*0.07</f>
        <v>8.2992000000000024E-2</v>
      </c>
    </row>
    <row r="5935" spans="1:18" hidden="1" x14ac:dyDescent="0.3">
      <c r="A5935">
        <v>50086779</v>
      </c>
      <c r="B5935" s="1" t="s">
        <v>44</v>
      </c>
      <c r="C5935" t="s">
        <v>4408</v>
      </c>
      <c r="D5935" s="2">
        <v>188</v>
      </c>
      <c r="E5935" s="1" t="s">
        <v>6214</v>
      </c>
      <c r="F5935" s="2">
        <v>11226</v>
      </c>
      <c r="G5935" s="3">
        <v>9177573750</v>
      </c>
      <c r="H5935" s="1" t="s">
        <v>45</v>
      </c>
      <c r="I5935" t="s">
        <v>17</v>
      </c>
      <c r="J5935">
        <v>82</v>
      </c>
      <c r="K5935">
        <v>260</v>
      </c>
      <c r="L5935" s="27">
        <f>RestaurantData[[#This Row],[DailyCustAvg]]*30</f>
        <v>7800</v>
      </c>
      <c r="M5935" s="7">
        <f>(((RestaurantData[[#This Row],[FitScore]]/100)*RestaurantData[[#This Row],[DailyCustAvg]])/3.5)*30</f>
        <v>1827.4285714285713</v>
      </c>
      <c r="N5935">
        <v>40.655070193492001</v>
      </c>
      <c r="O5935">
        <v>-73.961346876327994</v>
      </c>
      <c r="P5935">
        <v>314</v>
      </c>
      <c r="Q5935">
        <v>40</v>
      </c>
      <c r="R5935">
        <f>(RestaurantData[[#This Row],[MonthySales]]/1500)*0.07</f>
        <v>8.5280000000000009E-2</v>
      </c>
    </row>
    <row r="5936" spans="1:18" hidden="1" x14ac:dyDescent="0.3">
      <c r="A5936">
        <v>50095523</v>
      </c>
      <c r="B5936" s="1" t="s">
        <v>6210</v>
      </c>
      <c r="C5936" t="s">
        <v>4408</v>
      </c>
      <c r="D5936" s="2">
        <v>825</v>
      </c>
      <c r="E5936" s="1" t="s">
        <v>4793</v>
      </c>
      <c r="F5936" s="2">
        <v>11226</v>
      </c>
      <c r="G5936" s="3">
        <v>7184844828</v>
      </c>
      <c r="H5936" s="1" t="s">
        <v>641</v>
      </c>
      <c r="I5936" t="s">
        <v>17</v>
      </c>
      <c r="J5936">
        <v>73</v>
      </c>
      <c r="K5936">
        <v>251</v>
      </c>
      <c r="L5936" s="27">
        <f>RestaurantData[[#This Row],[DailyCustAvg]]*30</f>
        <v>7530</v>
      </c>
      <c r="M5936" s="7">
        <f>(((RestaurantData[[#This Row],[FitScore]]/100)*RestaurantData[[#This Row],[DailyCustAvg]])/3.5)*30</f>
        <v>1570.5428571428572</v>
      </c>
      <c r="N5936">
        <v>40.652420737934001</v>
      </c>
      <c r="O5936">
        <v>-73.959204110192005</v>
      </c>
      <c r="P5936">
        <v>314</v>
      </c>
      <c r="Q5936">
        <v>40</v>
      </c>
      <c r="R5936">
        <f>(RestaurantData[[#This Row],[MonthySales]]/1500)*0.07</f>
        <v>7.329200000000001E-2</v>
      </c>
    </row>
    <row r="5937" spans="1:18" hidden="1" x14ac:dyDescent="0.3">
      <c r="A5937">
        <v>41296533</v>
      </c>
      <c r="B5937" s="1" t="s">
        <v>6281</v>
      </c>
      <c r="C5937" t="s">
        <v>4408</v>
      </c>
      <c r="D5937" s="2">
        <v>43</v>
      </c>
      <c r="E5937" s="1" t="s">
        <v>6237</v>
      </c>
      <c r="F5937" s="2">
        <v>11226</v>
      </c>
      <c r="G5937" s="3">
        <v>7184217603</v>
      </c>
      <c r="H5937" s="1" t="s">
        <v>16</v>
      </c>
      <c r="I5937" t="s">
        <v>21</v>
      </c>
      <c r="J5937">
        <v>79</v>
      </c>
      <c r="K5937">
        <v>249</v>
      </c>
      <c r="L5937" s="27">
        <f>RestaurantData[[#This Row],[DailyCustAvg]]*30</f>
        <v>7470</v>
      </c>
      <c r="M5937" s="7">
        <f>(((RestaurantData[[#This Row],[FitScore]]/100)*RestaurantData[[#This Row],[DailyCustAvg]])/3.5)*30</f>
        <v>1686.0857142857144</v>
      </c>
      <c r="N5937">
        <v>40.634729080901003</v>
      </c>
      <c r="O5937">
        <v>-73.962738621376005</v>
      </c>
      <c r="P5937">
        <v>314</v>
      </c>
      <c r="Q5937">
        <v>40</v>
      </c>
      <c r="R5937">
        <f>(RestaurantData[[#This Row],[MonthySales]]/1500)*0.07</f>
        <v>7.8684000000000004E-2</v>
      </c>
    </row>
    <row r="5938" spans="1:18" hidden="1" x14ac:dyDescent="0.3">
      <c r="A5938">
        <v>50051370</v>
      </c>
      <c r="B5938" s="1" t="s">
        <v>6287</v>
      </c>
      <c r="C5938" t="s">
        <v>4408</v>
      </c>
      <c r="D5938" s="2">
        <v>1197</v>
      </c>
      <c r="E5938" s="1" t="s">
        <v>4793</v>
      </c>
      <c r="F5938" s="2">
        <v>11226</v>
      </c>
      <c r="G5938" s="3">
        <v>7185766424</v>
      </c>
      <c r="H5938" s="1" t="s">
        <v>641</v>
      </c>
      <c r="I5938" t="s">
        <v>21</v>
      </c>
      <c r="J5938">
        <v>78</v>
      </c>
      <c r="K5938">
        <v>247</v>
      </c>
      <c r="L5938" s="27">
        <f>RestaurantData[[#This Row],[DailyCustAvg]]*30</f>
        <v>7410</v>
      </c>
      <c r="M5938" s="7">
        <f>(((RestaurantData[[#This Row],[FitScore]]/100)*RestaurantData[[#This Row],[DailyCustAvg]])/3.5)*30</f>
        <v>1651.3714285714284</v>
      </c>
      <c r="N5938">
        <v>40.641133107979996</v>
      </c>
      <c r="O5938">
        <v>-73.956249153651001</v>
      </c>
      <c r="P5938">
        <v>314</v>
      </c>
      <c r="Q5938">
        <v>45</v>
      </c>
      <c r="R5938">
        <f>(RestaurantData[[#This Row],[MonthySales]]/1500)*0.07</f>
        <v>7.7063999999999994E-2</v>
      </c>
    </row>
    <row r="5939" spans="1:18" hidden="1" x14ac:dyDescent="0.3">
      <c r="A5939">
        <v>50071246</v>
      </c>
      <c r="B5939" s="1" t="s">
        <v>6219</v>
      </c>
      <c r="C5939" t="s">
        <v>4408</v>
      </c>
      <c r="D5939" s="2">
        <v>1138</v>
      </c>
      <c r="E5939" s="1" t="s">
        <v>4793</v>
      </c>
      <c r="F5939" s="2">
        <v>11226</v>
      </c>
      <c r="G5939" s="3">
        <v>7184844131</v>
      </c>
      <c r="H5939" s="1" t="s">
        <v>641</v>
      </c>
      <c r="I5939" t="s">
        <v>21</v>
      </c>
      <c r="J5939">
        <v>77</v>
      </c>
      <c r="K5939">
        <v>246</v>
      </c>
      <c r="L5939" s="27">
        <f>RestaurantData[[#This Row],[DailyCustAvg]]*30</f>
        <v>7380</v>
      </c>
      <c r="M5939" s="7">
        <f>(((RestaurantData[[#This Row],[FitScore]]/100)*RestaurantData[[#This Row],[DailyCustAvg]])/3.5)*30</f>
        <v>1623.6000000000001</v>
      </c>
      <c r="N5939">
        <v>40.642632274561002</v>
      </c>
      <c r="O5939">
        <v>-73.957621042005002</v>
      </c>
      <c r="P5939">
        <v>314</v>
      </c>
      <c r="Q5939">
        <v>40</v>
      </c>
      <c r="R5939">
        <f>(RestaurantData[[#This Row],[MonthySales]]/1500)*0.07</f>
        <v>7.5768000000000016E-2</v>
      </c>
    </row>
    <row r="5940" spans="1:18" hidden="1" x14ac:dyDescent="0.3">
      <c r="A5940">
        <v>50049097</v>
      </c>
      <c r="B5940" s="1" t="s">
        <v>6259</v>
      </c>
      <c r="C5940" t="s">
        <v>4408</v>
      </c>
      <c r="D5940" s="2">
        <v>1406</v>
      </c>
      <c r="E5940" s="1" t="s">
        <v>6121</v>
      </c>
      <c r="F5940" s="2">
        <v>11226</v>
      </c>
      <c r="G5940" s="3">
        <v>7182828288</v>
      </c>
      <c r="H5940" s="1" t="s">
        <v>68</v>
      </c>
      <c r="I5940" t="s">
        <v>21</v>
      </c>
      <c r="J5940">
        <v>82</v>
      </c>
      <c r="K5940">
        <v>235</v>
      </c>
      <c r="L5940" s="27">
        <f>RestaurantData[[#This Row],[DailyCustAvg]]*30</f>
        <v>7050</v>
      </c>
      <c r="M5940" s="7">
        <f>(((RestaurantData[[#This Row],[FitScore]]/100)*RestaurantData[[#This Row],[DailyCustAvg]])/3.5)*30</f>
        <v>1651.7142857142858</v>
      </c>
      <c r="N5940">
        <v>40.640886379724002</v>
      </c>
      <c r="O5940">
        <v>-73.965127729136</v>
      </c>
      <c r="P5940">
        <v>314</v>
      </c>
      <c r="Q5940">
        <v>40</v>
      </c>
      <c r="R5940">
        <f>(RestaurantData[[#This Row],[MonthySales]]/1500)*0.07</f>
        <v>7.708000000000001E-2</v>
      </c>
    </row>
    <row r="5941" spans="1:18" hidden="1" x14ac:dyDescent="0.3">
      <c r="A5941">
        <v>41705779</v>
      </c>
      <c r="B5941" s="1" t="s">
        <v>6217</v>
      </c>
      <c r="C5941" t="s">
        <v>4408</v>
      </c>
      <c r="D5941" s="2">
        <v>1121</v>
      </c>
      <c r="E5941" s="1" t="s">
        <v>4793</v>
      </c>
      <c r="F5941" s="2">
        <v>11226</v>
      </c>
      <c r="G5941" s="3">
        <v>3478744270</v>
      </c>
      <c r="H5941" s="1" t="s">
        <v>73</v>
      </c>
      <c r="I5941" t="s">
        <v>21</v>
      </c>
      <c r="J5941">
        <v>82</v>
      </c>
      <c r="K5941">
        <v>234</v>
      </c>
      <c r="L5941" s="27">
        <f>RestaurantData[[#This Row],[DailyCustAvg]]*30</f>
        <v>7020</v>
      </c>
      <c r="M5941" s="7">
        <f>(((RestaurantData[[#This Row],[FitScore]]/100)*RestaurantData[[#This Row],[DailyCustAvg]])/3.5)*30</f>
        <v>1644.6857142857141</v>
      </c>
      <c r="N5941">
        <v>40.643115387971001</v>
      </c>
      <c r="O5941">
        <v>-73.957707214934004</v>
      </c>
      <c r="P5941">
        <v>314</v>
      </c>
      <c r="Q5941">
        <v>40</v>
      </c>
      <c r="R5941">
        <f>(RestaurantData[[#This Row],[MonthySales]]/1500)*0.07</f>
        <v>7.6752000000000001E-2</v>
      </c>
    </row>
    <row r="5942" spans="1:18" hidden="1" x14ac:dyDescent="0.3">
      <c r="A5942">
        <v>40687217</v>
      </c>
      <c r="B5942" s="1" t="s">
        <v>6271</v>
      </c>
      <c r="C5942" t="s">
        <v>4408</v>
      </c>
      <c r="D5942" s="2">
        <v>2294</v>
      </c>
      <c r="E5942" s="1" t="s">
        <v>4409</v>
      </c>
      <c r="F5942" s="2">
        <v>11226</v>
      </c>
      <c r="G5942" s="3">
        <v>7182841185</v>
      </c>
      <c r="H5942" s="1" t="s">
        <v>641</v>
      </c>
      <c r="I5942" t="s">
        <v>17</v>
      </c>
      <c r="J5942">
        <v>82</v>
      </c>
      <c r="K5942">
        <v>213</v>
      </c>
      <c r="L5942" s="27">
        <f>RestaurantData[[#This Row],[DailyCustAvg]]*30</f>
        <v>6390</v>
      </c>
      <c r="M5942" s="7">
        <f>(((RestaurantData[[#This Row],[FitScore]]/100)*RestaurantData[[#This Row],[DailyCustAvg]])/3.5)*30</f>
        <v>1497.0857142857144</v>
      </c>
      <c r="N5942">
        <v>40.647676468622997</v>
      </c>
      <c r="O5942">
        <v>-73.955733132326003</v>
      </c>
      <c r="P5942">
        <v>314</v>
      </c>
      <c r="Q5942">
        <v>40</v>
      </c>
      <c r="R5942">
        <f>(RestaurantData[[#This Row],[MonthySales]]/1500)*0.07</f>
        <v>6.9864000000000009E-2</v>
      </c>
    </row>
    <row r="5943" spans="1:18" hidden="1" x14ac:dyDescent="0.3">
      <c r="A5943">
        <v>50092271</v>
      </c>
      <c r="B5943" s="1" t="s">
        <v>6229</v>
      </c>
      <c r="C5943" t="s">
        <v>4408</v>
      </c>
      <c r="D5943" s="2">
        <v>875</v>
      </c>
      <c r="E5943" s="1" t="s">
        <v>4793</v>
      </c>
      <c r="F5943" s="2">
        <v>11226</v>
      </c>
      <c r="G5943" s="3">
        <v>3474421400</v>
      </c>
      <c r="H5943" s="1" t="s">
        <v>641</v>
      </c>
      <c r="I5943" t="s">
        <v>17</v>
      </c>
      <c r="J5943">
        <v>73</v>
      </c>
      <c r="K5943">
        <v>212</v>
      </c>
      <c r="L5943" s="27">
        <f>RestaurantData[[#This Row],[DailyCustAvg]]*30</f>
        <v>6360</v>
      </c>
      <c r="M5943" s="7">
        <f>(((RestaurantData[[#This Row],[FitScore]]/100)*RestaurantData[[#This Row],[DailyCustAvg]])/3.5)*30</f>
        <v>1326.5142857142855</v>
      </c>
      <c r="N5943">
        <v>40.650738039670003</v>
      </c>
      <c r="O5943">
        <v>-73.958790707670005</v>
      </c>
      <c r="P5943">
        <v>314</v>
      </c>
      <c r="Q5943">
        <v>40</v>
      </c>
      <c r="R5943">
        <f>(RestaurantData[[#This Row],[MonthySales]]/1500)*0.07</f>
        <v>6.1903999999999994E-2</v>
      </c>
    </row>
    <row r="5944" spans="1:18" hidden="1" x14ac:dyDescent="0.3">
      <c r="A5944">
        <v>40949516</v>
      </c>
      <c r="B5944" s="1" t="s">
        <v>6218</v>
      </c>
      <c r="C5944" t="s">
        <v>4408</v>
      </c>
      <c r="D5944" s="2">
        <v>772</v>
      </c>
      <c r="E5944" s="1" t="s">
        <v>4793</v>
      </c>
      <c r="F5944" s="2">
        <v>11226</v>
      </c>
      <c r="G5944" s="3">
        <v>7184690117</v>
      </c>
      <c r="H5944" s="1" t="s">
        <v>641</v>
      </c>
      <c r="I5944" t="s">
        <v>21</v>
      </c>
      <c r="J5944">
        <v>76</v>
      </c>
      <c r="K5944">
        <v>209</v>
      </c>
      <c r="L5944" s="27">
        <f>RestaurantData[[#This Row],[DailyCustAvg]]*30</f>
        <v>6270</v>
      </c>
      <c r="M5944" s="7">
        <f>(((RestaurantData[[#This Row],[FitScore]]/100)*RestaurantData[[#This Row],[DailyCustAvg]])/3.5)*30</f>
        <v>1361.4857142857143</v>
      </c>
      <c r="N5944">
        <v>40.654075966415</v>
      </c>
      <c r="O5944">
        <v>-73.959559886864</v>
      </c>
      <c r="P5944">
        <v>314</v>
      </c>
      <c r="Q5944">
        <v>40</v>
      </c>
      <c r="R5944">
        <f>(RestaurantData[[#This Row],[MonthySales]]/1500)*0.07</f>
        <v>6.3536000000000009E-2</v>
      </c>
    </row>
    <row r="5945" spans="1:18" hidden="1" x14ac:dyDescent="0.3">
      <c r="A5945">
        <v>50058247</v>
      </c>
      <c r="B5945" s="1" t="s">
        <v>6301</v>
      </c>
      <c r="C5945" t="s">
        <v>4408</v>
      </c>
      <c r="D5945" s="2">
        <v>1153</v>
      </c>
      <c r="E5945" s="1" t="s">
        <v>4793</v>
      </c>
      <c r="F5945" s="2">
        <v>11226</v>
      </c>
      <c r="G5945" s="3">
        <v>7182848455</v>
      </c>
      <c r="H5945" s="1" t="s">
        <v>242</v>
      </c>
      <c r="I5945" t="s">
        <v>17</v>
      </c>
      <c r="J5945">
        <v>74</v>
      </c>
      <c r="K5945">
        <v>205</v>
      </c>
      <c r="L5945" s="27">
        <f>RestaurantData[[#This Row],[DailyCustAvg]]*30</f>
        <v>6150</v>
      </c>
      <c r="M5945" s="7">
        <f>(((RestaurantData[[#This Row],[FitScore]]/100)*RestaurantData[[#This Row],[DailyCustAvg]])/3.5)*30</f>
        <v>1300.2857142857142</v>
      </c>
      <c r="N5945">
        <v>40.642116104372001</v>
      </c>
      <c r="O5945">
        <v>-73.957214196075</v>
      </c>
      <c r="P5945">
        <v>314</v>
      </c>
      <c r="Q5945">
        <v>45</v>
      </c>
      <c r="R5945">
        <f>(RestaurantData[[#This Row],[MonthySales]]/1500)*0.07</f>
        <v>6.0679999999999998E-2</v>
      </c>
    </row>
    <row r="5946" spans="1:18" hidden="1" x14ac:dyDescent="0.3">
      <c r="A5946">
        <v>50007907</v>
      </c>
      <c r="B5946" s="1" t="s">
        <v>938</v>
      </c>
      <c r="C5946" t="s">
        <v>4408</v>
      </c>
      <c r="D5946" s="2">
        <v>1801</v>
      </c>
      <c r="E5946" s="1" t="s">
        <v>6066</v>
      </c>
      <c r="F5946" s="2">
        <v>11226</v>
      </c>
      <c r="G5946" s="3">
        <v>3479551195</v>
      </c>
      <c r="H5946" s="1" t="s">
        <v>16</v>
      </c>
      <c r="I5946" t="s">
        <v>17</v>
      </c>
      <c r="J5946">
        <v>82</v>
      </c>
      <c r="K5946">
        <v>204</v>
      </c>
      <c r="L5946" s="27">
        <f>RestaurantData[[#This Row],[DailyCustAvg]]*30</f>
        <v>6120</v>
      </c>
      <c r="M5946" s="7">
        <f>(((RestaurantData[[#This Row],[FitScore]]/100)*RestaurantData[[#This Row],[DailyCustAvg]])/3.5)*30</f>
        <v>1433.8285714285714</v>
      </c>
      <c r="N5946">
        <v>40.649493328779002</v>
      </c>
      <c r="O5946">
        <v>-73.962946567084998</v>
      </c>
      <c r="P5946">
        <v>314</v>
      </c>
      <c r="Q5946">
        <v>40</v>
      </c>
      <c r="R5946">
        <f>(RestaurantData[[#This Row],[MonthySales]]/1500)*0.07</f>
        <v>6.6911999999999999E-2</v>
      </c>
    </row>
    <row r="5947" spans="1:18" hidden="1" x14ac:dyDescent="0.3">
      <c r="A5947">
        <v>41677328</v>
      </c>
      <c r="B5947" s="1" t="s">
        <v>6273</v>
      </c>
      <c r="C5947" t="s">
        <v>4408</v>
      </c>
      <c r="D5947" s="2">
        <v>803</v>
      </c>
      <c r="E5947" s="1" t="s">
        <v>4793</v>
      </c>
      <c r="F5947" s="2">
        <v>11226</v>
      </c>
      <c r="G5947" s="3">
        <v>7186935555</v>
      </c>
      <c r="H5947" s="1" t="s">
        <v>242</v>
      </c>
      <c r="I5947" t="s">
        <v>21</v>
      </c>
      <c r="J5947">
        <v>79</v>
      </c>
      <c r="K5947">
        <v>204</v>
      </c>
      <c r="L5947" s="27">
        <f>RestaurantData[[#This Row],[DailyCustAvg]]*30</f>
        <v>6120</v>
      </c>
      <c r="M5947" s="7">
        <f>(((RestaurantData[[#This Row],[FitScore]]/100)*RestaurantData[[#This Row],[DailyCustAvg]])/3.5)*30</f>
        <v>1381.3714285714284</v>
      </c>
      <c r="N5947">
        <v>40.653131690899002</v>
      </c>
      <c r="O5947">
        <v>-73.959358642159003</v>
      </c>
      <c r="P5947">
        <v>314</v>
      </c>
      <c r="Q5947">
        <v>40</v>
      </c>
      <c r="R5947">
        <f>(RestaurantData[[#This Row],[MonthySales]]/1500)*0.07</f>
        <v>6.4463999999999994E-2</v>
      </c>
    </row>
    <row r="5948" spans="1:18" hidden="1" x14ac:dyDescent="0.3">
      <c r="A5948">
        <v>50072345</v>
      </c>
      <c r="B5948" s="1" t="s">
        <v>754</v>
      </c>
      <c r="C5948" t="s">
        <v>4408</v>
      </c>
      <c r="D5948" s="2">
        <v>1034</v>
      </c>
      <c r="E5948" s="1" t="s">
        <v>4793</v>
      </c>
      <c r="F5948" s="2">
        <v>11226</v>
      </c>
      <c r="G5948" s="3">
        <v>8605182577</v>
      </c>
      <c r="H5948" s="1" t="s">
        <v>29</v>
      </c>
      <c r="I5948" t="s">
        <v>17</v>
      </c>
      <c r="J5948">
        <v>82</v>
      </c>
      <c r="K5948">
        <v>197</v>
      </c>
      <c r="L5948" s="27">
        <f>RestaurantData[[#This Row],[DailyCustAvg]]*30</f>
        <v>5910</v>
      </c>
      <c r="M5948" s="7">
        <f>(((RestaurantData[[#This Row],[FitScore]]/100)*RestaurantData[[#This Row],[DailyCustAvg]])/3.5)*30</f>
        <v>1384.6285714285714</v>
      </c>
      <c r="N5948">
        <v>40.645904224250003</v>
      </c>
      <c r="O5948">
        <v>-73.958083810410997</v>
      </c>
      <c r="P5948">
        <v>314</v>
      </c>
      <c r="Q5948">
        <v>40</v>
      </c>
      <c r="R5948">
        <f>(RestaurantData[[#This Row],[MonthySales]]/1500)*0.07</f>
        <v>6.4616000000000007E-2</v>
      </c>
    </row>
    <row r="5949" spans="1:18" hidden="1" x14ac:dyDescent="0.3">
      <c r="A5949">
        <v>50049338</v>
      </c>
      <c r="B5949" s="1" t="s">
        <v>6264</v>
      </c>
      <c r="C5949" t="s">
        <v>4408</v>
      </c>
      <c r="D5949" s="2">
        <v>1806</v>
      </c>
      <c r="E5949" s="1" t="s">
        <v>6066</v>
      </c>
      <c r="F5949" s="2">
        <v>11226</v>
      </c>
      <c r="G5949" s="3">
        <v>7182877276</v>
      </c>
      <c r="H5949" s="1" t="s">
        <v>143</v>
      </c>
      <c r="I5949" t="s">
        <v>17</v>
      </c>
      <c r="J5949">
        <v>81</v>
      </c>
      <c r="K5949">
        <v>196</v>
      </c>
      <c r="L5949" s="27">
        <f>RestaurantData[[#This Row],[DailyCustAvg]]*30</f>
        <v>5880</v>
      </c>
      <c r="M5949" s="7">
        <f>(((RestaurantData[[#This Row],[FitScore]]/100)*RestaurantData[[#This Row],[DailyCustAvg]])/3.5)*30</f>
        <v>1360.8000000000002</v>
      </c>
      <c r="N5949">
        <v>40.649493313618002</v>
      </c>
      <c r="O5949">
        <v>-73.962899718751004</v>
      </c>
      <c r="P5949">
        <v>314</v>
      </c>
      <c r="Q5949">
        <v>40</v>
      </c>
      <c r="R5949">
        <f>(RestaurantData[[#This Row],[MonthySales]]/1500)*0.07</f>
        <v>6.3504000000000019E-2</v>
      </c>
    </row>
    <row r="5950" spans="1:18" hidden="1" x14ac:dyDescent="0.3">
      <c r="A5950">
        <v>50094225</v>
      </c>
      <c r="B5950" s="1" t="s">
        <v>6245</v>
      </c>
      <c r="C5950" t="s">
        <v>4408</v>
      </c>
      <c r="D5950" s="2">
        <v>1053</v>
      </c>
      <c r="E5950" s="1" t="s">
        <v>4793</v>
      </c>
      <c r="F5950" s="2">
        <v>11226</v>
      </c>
      <c r="G5950" s="3">
        <v>3474258874</v>
      </c>
      <c r="H5950" s="1" t="s">
        <v>6246</v>
      </c>
      <c r="I5950" t="s">
        <v>21</v>
      </c>
      <c r="J5950">
        <v>76</v>
      </c>
      <c r="K5950">
        <v>195</v>
      </c>
      <c r="L5950" s="27">
        <f>RestaurantData[[#This Row],[DailyCustAvg]]*30</f>
        <v>5850</v>
      </c>
      <c r="M5950" s="7">
        <f>(((RestaurantData[[#This Row],[FitScore]]/100)*RestaurantData[[#This Row],[DailyCustAvg]])/3.5)*30</f>
        <v>1270.2857142857142</v>
      </c>
      <c r="N5950">
        <v>40.645179578426998</v>
      </c>
      <c r="O5950">
        <v>-73.958019404671006</v>
      </c>
      <c r="P5950">
        <v>314</v>
      </c>
      <c r="Q5950">
        <v>40</v>
      </c>
      <c r="R5950">
        <f>(RestaurantData[[#This Row],[MonthySales]]/1500)*0.07</f>
        <v>5.9280000000000006E-2</v>
      </c>
    </row>
    <row r="5951" spans="1:18" hidden="1" x14ac:dyDescent="0.3">
      <c r="A5951">
        <v>50084649</v>
      </c>
      <c r="B5951" s="1" t="s">
        <v>6248</v>
      </c>
      <c r="C5951" t="s">
        <v>4408</v>
      </c>
      <c r="D5951" s="2">
        <v>1254</v>
      </c>
      <c r="E5951" s="1" t="s">
        <v>4793</v>
      </c>
      <c r="F5951" s="2">
        <v>11226</v>
      </c>
      <c r="G5951" s="3">
        <v>7189752122</v>
      </c>
      <c r="H5951" s="1" t="s">
        <v>16</v>
      </c>
      <c r="I5951" t="s">
        <v>17</v>
      </c>
      <c r="J5951">
        <v>78</v>
      </c>
      <c r="K5951">
        <v>192</v>
      </c>
      <c r="L5951" s="27">
        <f>RestaurantData[[#This Row],[DailyCustAvg]]*30</f>
        <v>5760</v>
      </c>
      <c r="M5951" s="7">
        <f>(((RestaurantData[[#This Row],[FitScore]]/100)*RestaurantData[[#This Row],[DailyCustAvg]])/3.5)*30</f>
        <v>1283.6571428571426</v>
      </c>
      <c r="N5951">
        <v>40.639776677594</v>
      </c>
      <c r="O5951">
        <v>-73.954938484538999</v>
      </c>
      <c r="P5951">
        <v>314</v>
      </c>
      <c r="Q5951">
        <v>40</v>
      </c>
      <c r="R5951">
        <f>(RestaurantData[[#This Row],[MonthySales]]/1500)*0.07</f>
        <v>5.9903999999999992E-2</v>
      </c>
    </row>
    <row r="5952" spans="1:18" hidden="1" x14ac:dyDescent="0.3">
      <c r="A5952">
        <v>50000060</v>
      </c>
      <c r="B5952" s="1" t="s">
        <v>6213</v>
      </c>
      <c r="C5952" t="s">
        <v>4408</v>
      </c>
      <c r="D5952" s="2">
        <v>943</v>
      </c>
      <c r="E5952" s="1" t="s">
        <v>6074</v>
      </c>
      <c r="F5952" s="2">
        <v>11230</v>
      </c>
      <c r="G5952" s="3">
        <v>9178039946</v>
      </c>
      <c r="H5952" s="1" t="s">
        <v>223</v>
      </c>
      <c r="I5952" t="s">
        <v>21</v>
      </c>
      <c r="J5952">
        <v>80</v>
      </c>
      <c r="K5952">
        <v>384</v>
      </c>
      <c r="L5952" s="27">
        <f>RestaurantData[[#This Row],[DailyCustAvg]]*30</f>
        <v>11520</v>
      </c>
      <c r="M5952" s="7">
        <f>(((RestaurantData[[#This Row],[FitScore]]/100)*RestaurantData[[#This Row],[DailyCustAvg]])/3.5)*30</f>
        <v>2633.1428571428578</v>
      </c>
      <c r="N5952">
        <v>40.634348966635002</v>
      </c>
      <c r="O5952">
        <v>-73.967361352110998</v>
      </c>
      <c r="P5952">
        <v>314</v>
      </c>
      <c r="Q5952">
        <v>40</v>
      </c>
      <c r="R5952">
        <f>(RestaurantData[[#This Row],[MonthySales]]/1500)*0.07</f>
        <v>0.12288000000000003</v>
      </c>
    </row>
    <row r="5953" spans="1:18" hidden="1" x14ac:dyDescent="0.3">
      <c r="A5953">
        <v>50101959</v>
      </c>
      <c r="B5953" s="1" t="s">
        <v>6228</v>
      </c>
      <c r="C5953" t="s">
        <v>4408</v>
      </c>
      <c r="D5953" s="2">
        <v>1701</v>
      </c>
      <c r="E5953" s="1" t="s">
        <v>6223</v>
      </c>
      <c r="F5953" s="2">
        <v>11230</v>
      </c>
      <c r="G5953" s="3">
        <v>6464962867</v>
      </c>
      <c r="H5953" s="1" t="s">
        <v>56</v>
      </c>
      <c r="I5953" t="s">
        <v>17</v>
      </c>
      <c r="J5953">
        <v>76</v>
      </c>
      <c r="K5953">
        <v>378</v>
      </c>
      <c r="L5953" s="27">
        <f>RestaurantData[[#This Row],[DailyCustAvg]]*30</f>
        <v>11340</v>
      </c>
      <c r="M5953" s="7">
        <f>(((RestaurantData[[#This Row],[FitScore]]/100)*RestaurantData[[#This Row],[DailyCustAvg]])/3.5)*30</f>
        <v>2462.4000000000005</v>
      </c>
      <c r="N5953">
        <v>40.618234036541999</v>
      </c>
      <c r="O5953">
        <v>-73.958003998446003</v>
      </c>
      <c r="P5953">
        <v>314</v>
      </c>
      <c r="Q5953">
        <v>44</v>
      </c>
      <c r="R5953">
        <f>(RestaurantData[[#This Row],[MonthySales]]/1500)*0.07</f>
        <v>0.11491200000000004</v>
      </c>
    </row>
    <row r="5954" spans="1:18" hidden="1" x14ac:dyDescent="0.3">
      <c r="A5954">
        <v>50040292</v>
      </c>
      <c r="B5954" s="1" t="s">
        <v>6209</v>
      </c>
      <c r="C5954" t="s">
        <v>4408</v>
      </c>
      <c r="D5954" s="2">
        <v>1909</v>
      </c>
      <c r="E5954" s="1" t="s">
        <v>6074</v>
      </c>
      <c r="F5954" s="2">
        <v>11230</v>
      </c>
      <c r="G5954" s="3">
        <v>7185766446</v>
      </c>
      <c r="H5954" s="1" t="s">
        <v>16</v>
      </c>
      <c r="I5954" t="s">
        <v>17</v>
      </c>
      <c r="J5954">
        <v>82</v>
      </c>
      <c r="K5954">
        <v>375</v>
      </c>
      <c r="L5954" s="27">
        <f>RestaurantData[[#This Row],[DailyCustAvg]]*30</f>
        <v>11250</v>
      </c>
      <c r="M5954" s="7">
        <f>(((RestaurantData[[#This Row],[FitScore]]/100)*RestaurantData[[#This Row],[DailyCustAvg]])/3.5)*30</f>
        <v>2635.7142857142858</v>
      </c>
      <c r="N5954">
        <v>40.610904288412002</v>
      </c>
      <c r="O5954">
        <v>-73.962539474691994</v>
      </c>
      <c r="P5954">
        <v>314</v>
      </c>
      <c r="Q5954">
        <v>48</v>
      </c>
      <c r="R5954">
        <f>(RestaurantData[[#This Row],[MonthySales]]/1500)*0.07</f>
        <v>0.12300000000000001</v>
      </c>
    </row>
    <row r="5955" spans="1:18" hidden="1" x14ac:dyDescent="0.3">
      <c r="A5955">
        <v>50094023</v>
      </c>
      <c r="B5955" s="1" t="s">
        <v>6295</v>
      </c>
      <c r="C5955" t="s">
        <v>4408</v>
      </c>
      <c r="D5955" s="2">
        <v>1519</v>
      </c>
      <c r="E5955" s="1" t="s">
        <v>6235</v>
      </c>
      <c r="F5955" s="2">
        <v>11230</v>
      </c>
      <c r="G5955" s="3">
        <v>7188725513</v>
      </c>
      <c r="H5955" s="1" t="s">
        <v>100</v>
      </c>
      <c r="I5955" t="s">
        <v>21</v>
      </c>
      <c r="J5955">
        <v>79</v>
      </c>
      <c r="K5955">
        <v>375</v>
      </c>
      <c r="L5955" s="27">
        <f>RestaurantData[[#This Row],[DailyCustAvg]]*30</f>
        <v>11250</v>
      </c>
      <c r="M5955" s="7">
        <f>(((RestaurantData[[#This Row],[FitScore]]/100)*RestaurantData[[#This Row],[DailyCustAvg]])/3.5)*30</f>
        <v>2539.2857142857142</v>
      </c>
      <c r="N5955">
        <v>40.625247942986</v>
      </c>
      <c r="O5955">
        <v>-73.960773419657002</v>
      </c>
      <c r="P5955">
        <v>314</v>
      </c>
      <c r="Q5955">
        <v>44</v>
      </c>
      <c r="R5955">
        <f>(RestaurantData[[#This Row],[MonthySales]]/1500)*0.07</f>
        <v>0.11850000000000001</v>
      </c>
    </row>
    <row r="5956" spans="1:18" hidden="1" x14ac:dyDescent="0.3">
      <c r="A5956">
        <v>50101081</v>
      </c>
      <c r="B5956" s="1" t="s">
        <v>6294</v>
      </c>
      <c r="C5956" t="s">
        <v>4408</v>
      </c>
      <c r="D5956" s="2">
        <v>1379</v>
      </c>
      <c r="E5956" s="1" t="s">
        <v>6074</v>
      </c>
      <c r="F5956" s="2">
        <v>11230</v>
      </c>
      <c r="G5956" s="3">
        <v>7189757909</v>
      </c>
      <c r="H5956" s="1" t="s">
        <v>56</v>
      </c>
      <c r="I5956" t="s">
        <v>21</v>
      </c>
      <c r="J5956">
        <v>74</v>
      </c>
      <c r="K5956">
        <v>370</v>
      </c>
      <c r="L5956" s="27">
        <f>RestaurantData[[#This Row],[DailyCustAvg]]*30</f>
        <v>11100</v>
      </c>
      <c r="M5956" s="7">
        <f>(((RestaurantData[[#This Row],[FitScore]]/100)*RestaurantData[[#This Row],[DailyCustAvg]])/3.5)*30</f>
        <v>2346.8571428571427</v>
      </c>
      <c r="N5956">
        <v>40.623970246509998</v>
      </c>
      <c r="O5956">
        <v>-73.965010519749995</v>
      </c>
      <c r="P5956">
        <v>314</v>
      </c>
      <c r="Q5956">
        <v>44</v>
      </c>
      <c r="R5956">
        <f>(RestaurantData[[#This Row],[MonthySales]]/1500)*0.07</f>
        <v>0.10952000000000001</v>
      </c>
    </row>
    <row r="5957" spans="1:18" hidden="1" x14ac:dyDescent="0.3">
      <c r="A5957">
        <v>40643680</v>
      </c>
      <c r="B5957" s="1" t="s">
        <v>6256</v>
      </c>
      <c r="C5957" t="s">
        <v>4408</v>
      </c>
      <c r="D5957" s="2">
        <v>1170</v>
      </c>
      <c r="E5957" s="1" t="s">
        <v>6074</v>
      </c>
      <c r="F5957" s="2">
        <v>11230</v>
      </c>
      <c r="G5957" s="3">
        <v>7183383376</v>
      </c>
      <c r="H5957" s="1" t="s">
        <v>16</v>
      </c>
      <c r="I5957" t="s">
        <v>21</v>
      </c>
      <c r="J5957">
        <v>81</v>
      </c>
      <c r="K5957">
        <v>356</v>
      </c>
      <c r="L5957" s="27">
        <f>RestaurantData[[#This Row],[DailyCustAvg]]*30</f>
        <v>10680</v>
      </c>
      <c r="M5957" s="7">
        <f>(((RestaurantData[[#This Row],[FitScore]]/100)*RestaurantData[[#This Row],[DailyCustAvg]])/3.5)*30</f>
        <v>2471.6571428571433</v>
      </c>
      <c r="N5957">
        <v>40.629070353423998</v>
      </c>
      <c r="O5957">
        <v>-73.966002156391994</v>
      </c>
      <c r="P5957">
        <v>314</v>
      </c>
      <c r="Q5957">
        <v>45</v>
      </c>
      <c r="R5957">
        <f>(RestaurantData[[#This Row],[MonthySales]]/1500)*0.07</f>
        <v>0.11534400000000003</v>
      </c>
    </row>
    <row r="5958" spans="1:18" hidden="1" x14ac:dyDescent="0.3">
      <c r="A5958">
        <v>41524567</v>
      </c>
      <c r="B5958" s="1" t="s">
        <v>6290</v>
      </c>
      <c r="C5958" t="s">
        <v>4408</v>
      </c>
      <c r="D5958" s="2">
        <v>1150</v>
      </c>
      <c r="E5958" s="1" t="s">
        <v>6074</v>
      </c>
      <c r="F5958" s="2">
        <v>11230</v>
      </c>
      <c r="G5958" s="3">
        <v>7184211150</v>
      </c>
      <c r="H5958" s="1" t="s">
        <v>1573</v>
      </c>
      <c r="I5958" t="s">
        <v>21</v>
      </c>
      <c r="J5958">
        <v>73</v>
      </c>
      <c r="K5958">
        <v>353</v>
      </c>
      <c r="L5958" s="27">
        <f>RestaurantData[[#This Row],[DailyCustAvg]]*30</f>
        <v>10590</v>
      </c>
      <c r="M5958" s="7">
        <f>(((RestaurantData[[#This Row],[FitScore]]/100)*RestaurantData[[#This Row],[DailyCustAvg]])/3.5)*30</f>
        <v>2208.7714285714283</v>
      </c>
      <c r="N5958">
        <v>40.629926780098998</v>
      </c>
      <c r="O5958">
        <v>-73.966185453985005</v>
      </c>
      <c r="P5958">
        <v>314</v>
      </c>
      <c r="Q5958">
        <v>40</v>
      </c>
      <c r="R5958">
        <f>(RestaurantData[[#This Row],[MonthySales]]/1500)*0.07</f>
        <v>0.10307599999999999</v>
      </c>
    </row>
    <row r="5959" spans="1:18" hidden="1" x14ac:dyDescent="0.3">
      <c r="A5959">
        <v>50054828</v>
      </c>
      <c r="B5959" s="1" t="s">
        <v>6293</v>
      </c>
      <c r="C5959" t="s">
        <v>4408</v>
      </c>
      <c r="D5959" s="2">
        <v>1824</v>
      </c>
      <c r="E5959" s="1" t="s">
        <v>6223</v>
      </c>
      <c r="F5959" s="2">
        <v>11230</v>
      </c>
      <c r="G5959" s="3">
        <v>3475452873</v>
      </c>
      <c r="H5959" s="1" t="s">
        <v>100</v>
      </c>
      <c r="I5959" t="s">
        <v>21</v>
      </c>
      <c r="J5959">
        <v>74</v>
      </c>
      <c r="K5959">
        <v>352</v>
      </c>
      <c r="L5959" s="27">
        <f>RestaurantData[[#This Row],[DailyCustAvg]]*30</f>
        <v>10560</v>
      </c>
      <c r="M5959" s="7">
        <f>(((RestaurantData[[#This Row],[FitScore]]/100)*RestaurantData[[#This Row],[DailyCustAvg]])/3.5)*30</f>
        <v>2232.6857142857148</v>
      </c>
      <c r="N5959">
        <v>40.618368026273998</v>
      </c>
      <c r="O5959">
        <v>-73.956649549836996</v>
      </c>
      <c r="P5959">
        <v>314</v>
      </c>
      <c r="Q5959">
        <v>48</v>
      </c>
      <c r="R5959">
        <f>(RestaurantData[[#This Row],[MonthySales]]/1500)*0.07</f>
        <v>0.10419200000000003</v>
      </c>
    </row>
    <row r="5960" spans="1:18" hidden="1" x14ac:dyDescent="0.3">
      <c r="A5960">
        <v>50072827</v>
      </c>
      <c r="B5960" s="1" t="s">
        <v>6254</v>
      </c>
      <c r="C5960" t="s">
        <v>4408</v>
      </c>
      <c r="D5960" s="2">
        <v>1608</v>
      </c>
      <c r="E5960" s="1" t="s">
        <v>6255</v>
      </c>
      <c r="F5960" s="2">
        <v>11230</v>
      </c>
      <c r="G5960" s="3">
        <v>7184215252</v>
      </c>
      <c r="H5960" s="1" t="s">
        <v>242</v>
      </c>
      <c r="I5960" t="s">
        <v>21</v>
      </c>
      <c r="J5960">
        <v>77</v>
      </c>
      <c r="K5960">
        <v>339</v>
      </c>
      <c r="L5960" s="27">
        <f>RestaurantData[[#This Row],[DailyCustAvg]]*30</f>
        <v>10170</v>
      </c>
      <c r="M5960" s="7">
        <f>(((RestaurantData[[#This Row],[FitScore]]/100)*RestaurantData[[#This Row],[DailyCustAvg]])/3.5)*30</f>
        <v>2237.4000000000005</v>
      </c>
      <c r="N5960">
        <v>40.630065176095997</v>
      </c>
      <c r="O5960">
        <v>-73.961177678531001</v>
      </c>
      <c r="P5960">
        <v>314</v>
      </c>
      <c r="Q5960">
        <v>45</v>
      </c>
      <c r="R5960">
        <f>(RestaurantData[[#This Row],[MonthySales]]/1500)*0.07</f>
        <v>0.10441200000000003</v>
      </c>
    </row>
    <row r="5961" spans="1:18" hidden="1" x14ac:dyDescent="0.3">
      <c r="A5961">
        <v>50082451</v>
      </c>
      <c r="B5961" s="1" t="s">
        <v>6208</v>
      </c>
      <c r="C5961" t="s">
        <v>4408</v>
      </c>
      <c r="D5961" s="2">
        <v>1827</v>
      </c>
      <c r="E5961" s="1" t="s">
        <v>6074</v>
      </c>
      <c r="F5961" s="2">
        <v>11230</v>
      </c>
      <c r="G5961" s="3">
        <v>7189982892</v>
      </c>
      <c r="H5961" s="1" t="s">
        <v>354</v>
      </c>
      <c r="I5961" t="s">
        <v>17</v>
      </c>
      <c r="J5961">
        <v>73</v>
      </c>
      <c r="K5961">
        <v>325</v>
      </c>
      <c r="L5961" s="27">
        <f>RestaurantData[[#This Row],[DailyCustAvg]]*30</f>
        <v>9750</v>
      </c>
      <c r="M5961" s="7">
        <f>(((RestaurantData[[#This Row],[FitScore]]/100)*RestaurantData[[#This Row],[DailyCustAvg]])/3.5)*30</f>
        <v>2033.5714285714287</v>
      </c>
      <c r="N5961">
        <v>40.613116721162001</v>
      </c>
      <c r="O5961">
        <v>-73.962956031060997</v>
      </c>
      <c r="P5961">
        <v>314</v>
      </c>
      <c r="Q5961">
        <v>48</v>
      </c>
      <c r="R5961">
        <f>(RestaurantData[[#This Row],[MonthySales]]/1500)*0.07</f>
        <v>9.4900000000000026E-2</v>
      </c>
    </row>
    <row r="5962" spans="1:18" hidden="1" x14ac:dyDescent="0.3">
      <c r="A5962">
        <v>50079731</v>
      </c>
      <c r="B5962" s="1" t="s">
        <v>6252</v>
      </c>
      <c r="C5962" t="s">
        <v>4408</v>
      </c>
      <c r="D5962" s="2">
        <v>1424</v>
      </c>
      <c r="E5962" s="1" t="s">
        <v>6223</v>
      </c>
      <c r="F5962" s="2">
        <v>11230</v>
      </c>
      <c r="G5962" s="3">
        <v>7186454753</v>
      </c>
      <c r="H5962" s="1" t="s">
        <v>202</v>
      </c>
      <c r="J5962">
        <v>75</v>
      </c>
      <c r="K5962">
        <v>323</v>
      </c>
      <c r="L5962" s="27">
        <f>RestaurantData[[#This Row],[DailyCustAvg]]*30</f>
        <v>9690</v>
      </c>
      <c r="M5962" s="7">
        <f>(((RestaurantData[[#This Row],[FitScore]]/100)*RestaurantData[[#This Row],[DailyCustAvg]])/3.5)*30</f>
        <v>2076.4285714285711</v>
      </c>
      <c r="N5962">
        <v>40.617979548804001</v>
      </c>
      <c r="O5962">
        <v>-73.960179773692005</v>
      </c>
      <c r="P5962">
        <v>314</v>
      </c>
      <c r="Q5962">
        <v>48</v>
      </c>
      <c r="R5962">
        <f>(RestaurantData[[#This Row],[MonthySales]]/1500)*0.07</f>
        <v>9.69E-2</v>
      </c>
    </row>
    <row r="5963" spans="1:18" hidden="1" x14ac:dyDescent="0.3">
      <c r="A5963">
        <v>50083796</v>
      </c>
      <c r="B5963" s="1" t="s">
        <v>6267</v>
      </c>
      <c r="C5963" t="s">
        <v>4408</v>
      </c>
      <c r="D5963" s="2">
        <v>1704</v>
      </c>
      <c r="E5963" s="1" t="s">
        <v>6223</v>
      </c>
      <c r="F5963" s="2">
        <v>11230</v>
      </c>
      <c r="G5963" s="3">
        <v>7189988670</v>
      </c>
      <c r="H5963" s="1" t="s">
        <v>1095</v>
      </c>
      <c r="I5963" t="s">
        <v>21</v>
      </c>
      <c r="J5963">
        <v>78</v>
      </c>
      <c r="K5963">
        <v>322</v>
      </c>
      <c r="L5963" s="27">
        <f>RestaurantData[[#This Row],[DailyCustAvg]]*30</f>
        <v>9660</v>
      </c>
      <c r="M5963" s="7">
        <f>(((RestaurantData[[#This Row],[FitScore]]/100)*RestaurantData[[#This Row],[DailyCustAvg]])/3.5)*30</f>
        <v>2152.8000000000002</v>
      </c>
      <c r="N5963">
        <v>40.618220302048996</v>
      </c>
      <c r="O5963">
        <v>-73.957975190929005</v>
      </c>
      <c r="P5963">
        <v>314</v>
      </c>
      <c r="Q5963">
        <v>48</v>
      </c>
      <c r="R5963">
        <f>(RestaurantData[[#This Row],[MonthySales]]/1500)*0.07</f>
        <v>0.10046400000000001</v>
      </c>
    </row>
    <row r="5964" spans="1:18" hidden="1" x14ac:dyDescent="0.3">
      <c r="A5964">
        <v>50000510</v>
      </c>
      <c r="B5964" s="1" t="s">
        <v>6251</v>
      </c>
      <c r="C5964" t="s">
        <v>4408</v>
      </c>
      <c r="D5964" s="2">
        <v>1319</v>
      </c>
      <c r="E5964" s="1" t="s">
        <v>6235</v>
      </c>
      <c r="F5964" s="2">
        <v>11230</v>
      </c>
      <c r="G5964" s="3">
        <v>7182588899</v>
      </c>
      <c r="H5964" s="1" t="s">
        <v>100</v>
      </c>
      <c r="I5964" t="s">
        <v>17</v>
      </c>
      <c r="J5964">
        <v>74</v>
      </c>
      <c r="K5964">
        <v>317</v>
      </c>
      <c r="L5964" s="27">
        <f>RestaurantData[[#This Row],[DailyCustAvg]]*30</f>
        <v>9510</v>
      </c>
      <c r="M5964" s="7">
        <f>(((RestaurantData[[#This Row],[FitScore]]/100)*RestaurantData[[#This Row],[DailyCustAvg]])/3.5)*30</f>
        <v>2010.6857142857141</v>
      </c>
      <c r="N5964">
        <v>40.625007139440001</v>
      </c>
      <c r="O5964">
        <v>-73.962989032481005</v>
      </c>
      <c r="P5964">
        <v>314</v>
      </c>
      <c r="Q5964">
        <v>44</v>
      </c>
      <c r="R5964">
        <f>(RestaurantData[[#This Row],[MonthySales]]/1500)*0.07</f>
        <v>9.3831999999999999E-2</v>
      </c>
    </row>
    <row r="5965" spans="1:18" hidden="1" x14ac:dyDescent="0.3">
      <c r="A5965">
        <v>50035397</v>
      </c>
      <c r="B5965" s="1" t="s">
        <v>6284</v>
      </c>
      <c r="C5965" t="s">
        <v>4408</v>
      </c>
      <c r="D5965" s="2">
        <v>1620</v>
      </c>
      <c r="E5965" s="1" t="s">
        <v>6223</v>
      </c>
      <c r="F5965" s="2">
        <v>11230</v>
      </c>
      <c r="G5965" s="3">
        <v>7186765006</v>
      </c>
      <c r="H5965" s="1" t="s">
        <v>143</v>
      </c>
      <c r="I5965" t="s">
        <v>21</v>
      </c>
      <c r="J5965">
        <v>79</v>
      </c>
      <c r="K5965">
        <v>298</v>
      </c>
      <c r="L5965" s="27">
        <f>RestaurantData[[#This Row],[DailyCustAvg]]*30</f>
        <v>8940</v>
      </c>
      <c r="M5965" s="7">
        <f>(((RestaurantData[[#This Row],[FitScore]]/100)*RestaurantData[[#This Row],[DailyCustAvg]])/3.5)*30</f>
        <v>2017.8857142857144</v>
      </c>
      <c r="N5965">
        <v>40.618127288193001</v>
      </c>
      <c r="O5965">
        <v>-73.958825326153999</v>
      </c>
      <c r="P5965">
        <v>314</v>
      </c>
      <c r="Q5965">
        <v>48</v>
      </c>
      <c r="R5965">
        <f>(RestaurantData[[#This Row],[MonthySales]]/1500)*0.07</f>
        <v>9.4168000000000016E-2</v>
      </c>
    </row>
    <row r="5966" spans="1:18" hidden="1" x14ac:dyDescent="0.3">
      <c r="A5966">
        <v>50095030</v>
      </c>
      <c r="B5966" s="1" t="s">
        <v>6266</v>
      </c>
      <c r="C5966" t="s">
        <v>4408</v>
      </c>
      <c r="D5966" s="2">
        <v>1915</v>
      </c>
      <c r="E5966" s="1" t="s">
        <v>6074</v>
      </c>
      <c r="F5966" s="2">
        <v>11230</v>
      </c>
      <c r="G5966" s="3">
        <v>6072707777</v>
      </c>
      <c r="H5966" s="1" t="s">
        <v>613</v>
      </c>
      <c r="I5966" t="s">
        <v>17</v>
      </c>
      <c r="J5966">
        <v>75</v>
      </c>
      <c r="K5966">
        <v>297</v>
      </c>
      <c r="L5966" s="27">
        <f>RestaurantData[[#This Row],[DailyCustAvg]]*30</f>
        <v>8910</v>
      </c>
      <c r="M5966" s="7">
        <f>(((RestaurantData[[#This Row],[FitScore]]/100)*RestaurantData[[#This Row],[DailyCustAvg]])/3.5)*30</f>
        <v>1909.2857142857144</v>
      </c>
      <c r="N5966">
        <v>40.610797235893003</v>
      </c>
      <c r="O5966">
        <v>-73.962521526887002</v>
      </c>
      <c r="P5966">
        <v>314</v>
      </c>
      <c r="Q5966">
        <v>48</v>
      </c>
      <c r="R5966">
        <f>(RestaurantData[[#This Row],[MonthySales]]/1500)*0.07</f>
        <v>8.9100000000000013E-2</v>
      </c>
    </row>
    <row r="5967" spans="1:18" hidden="1" x14ac:dyDescent="0.3">
      <c r="A5967">
        <v>50076534</v>
      </c>
      <c r="B5967" s="1" t="s">
        <v>6242</v>
      </c>
      <c r="C5967" t="s">
        <v>4408</v>
      </c>
      <c r="D5967" s="2">
        <v>1305</v>
      </c>
      <c r="E5967" s="1" t="s">
        <v>1920</v>
      </c>
      <c r="F5967" s="2">
        <v>11230</v>
      </c>
      <c r="G5967" s="3">
        <v>7184839100</v>
      </c>
      <c r="H5967" s="1" t="s">
        <v>100</v>
      </c>
      <c r="I5967" t="s">
        <v>17</v>
      </c>
      <c r="J5967">
        <v>82</v>
      </c>
      <c r="K5967">
        <v>287</v>
      </c>
      <c r="L5967" s="27">
        <f>RestaurantData[[#This Row],[DailyCustAvg]]*30</f>
        <v>8610</v>
      </c>
      <c r="M5967" s="7">
        <f>(((RestaurantData[[#This Row],[FitScore]]/100)*RestaurantData[[#This Row],[DailyCustAvg]])/3.5)*30</f>
        <v>2017.1999999999998</v>
      </c>
      <c r="N5967">
        <v>40.618536032667997</v>
      </c>
      <c r="O5967">
        <v>-73.958194715881007</v>
      </c>
      <c r="P5967">
        <v>314</v>
      </c>
      <c r="Q5967">
        <v>44</v>
      </c>
      <c r="R5967">
        <f>(RestaurantData[[#This Row],[MonthySales]]/1500)*0.07</f>
        <v>9.4135999999999997E-2</v>
      </c>
    </row>
    <row r="5968" spans="1:18" hidden="1" x14ac:dyDescent="0.3">
      <c r="A5968">
        <v>50098850</v>
      </c>
      <c r="B5968" s="1" t="s">
        <v>6269</v>
      </c>
      <c r="C5968" t="s">
        <v>4408</v>
      </c>
      <c r="D5968" s="2">
        <v>1701</v>
      </c>
      <c r="E5968" s="1" t="s">
        <v>6244</v>
      </c>
      <c r="F5968" s="2">
        <v>11230</v>
      </c>
      <c r="G5968" s="3">
        <v>6465447597</v>
      </c>
      <c r="H5968" s="1" t="s">
        <v>2871</v>
      </c>
      <c r="I5968" t="s">
        <v>21</v>
      </c>
      <c r="J5968">
        <v>75</v>
      </c>
      <c r="K5968">
        <v>286</v>
      </c>
      <c r="L5968" s="27">
        <f>RestaurantData[[#This Row],[DailyCustAvg]]*30</f>
        <v>8580</v>
      </c>
      <c r="M5968" s="7">
        <f>(((RestaurantData[[#This Row],[FitScore]]/100)*RestaurantData[[#This Row],[DailyCustAvg]])/3.5)*30</f>
        <v>1838.5714285714284</v>
      </c>
      <c r="N5968">
        <v>40.634975593170999</v>
      </c>
      <c r="O5968">
        <v>-73.961178413794002</v>
      </c>
      <c r="P5968">
        <v>314</v>
      </c>
      <c r="Q5968">
        <v>40</v>
      </c>
      <c r="R5968">
        <f>(RestaurantData[[#This Row],[MonthySales]]/1500)*0.07</f>
        <v>8.5800000000000001E-2</v>
      </c>
    </row>
    <row r="5969" spans="1:18" hidden="1" x14ac:dyDescent="0.3">
      <c r="A5969">
        <v>41437528</v>
      </c>
      <c r="B5969" s="1" t="s">
        <v>6222</v>
      </c>
      <c r="C5969" t="s">
        <v>4408</v>
      </c>
      <c r="D5969" s="2">
        <v>1802</v>
      </c>
      <c r="E5969" s="1" t="s">
        <v>6223</v>
      </c>
      <c r="F5969" s="2">
        <v>11230</v>
      </c>
      <c r="G5969" s="3">
        <v>7187870050</v>
      </c>
      <c r="H5969" s="1" t="s">
        <v>100</v>
      </c>
      <c r="I5969" t="s">
        <v>21</v>
      </c>
      <c r="J5969">
        <v>80</v>
      </c>
      <c r="K5969">
        <v>279</v>
      </c>
      <c r="L5969" s="27">
        <f>RestaurantData[[#This Row],[DailyCustAvg]]*30</f>
        <v>8370</v>
      </c>
      <c r="M5969" s="7">
        <f>(((RestaurantData[[#This Row],[FitScore]]/100)*RestaurantData[[#This Row],[DailyCustAvg]])/3.5)*30</f>
        <v>1913.1428571428573</v>
      </c>
      <c r="N5969">
        <v>40.618321526404998</v>
      </c>
      <c r="O5969">
        <v>-73.957078221646995</v>
      </c>
      <c r="P5969">
        <v>314</v>
      </c>
      <c r="Q5969">
        <v>48</v>
      </c>
      <c r="R5969">
        <f>(RestaurantData[[#This Row],[MonthySales]]/1500)*0.07</f>
        <v>8.9280000000000012E-2</v>
      </c>
    </row>
    <row r="5970" spans="1:18" hidden="1" x14ac:dyDescent="0.3">
      <c r="A5970">
        <v>41385083</v>
      </c>
      <c r="B5970" s="1" t="s">
        <v>6258</v>
      </c>
      <c r="C5970" t="s">
        <v>4408</v>
      </c>
      <c r="D5970" s="2">
        <v>1324</v>
      </c>
      <c r="E5970" s="1" t="s">
        <v>6235</v>
      </c>
      <c r="F5970" s="2">
        <v>11230</v>
      </c>
      <c r="G5970" s="3">
        <v>7182528801</v>
      </c>
      <c r="H5970" s="1" t="s">
        <v>202</v>
      </c>
      <c r="I5970" t="s">
        <v>21</v>
      </c>
      <c r="J5970">
        <v>77</v>
      </c>
      <c r="K5970">
        <v>245</v>
      </c>
      <c r="L5970" s="27">
        <f>RestaurantData[[#This Row],[DailyCustAvg]]*30</f>
        <v>7350</v>
      </c>
      <c r="M5970" s="7">
        <f>(((RestaurantData[[#This Row],[FitScore]]/100)*RestaurantData[[#This Row],[DailyCustAvg]])/3.5)*30</f>
        <v>1617</v>
      </c>
      <c r="N5970">
        <v>40.624996147493</v>
      </c>
      <c r="O5970">
        <v>-73.962949412301001</v>
      </c>
      <c r="P5970">
        <v>314</v>
      </c>
      <c r="Q5970">
        <v>44</v>
      </c>
      <c r="R5970">
        <f>(RestaurantData[[#This Row],[MonthySales]]/1500)*0.07</f>
        <v>7.5460000000000013E-2</v>
      </c>
    </row>
    <row r="5971" spans="1:18" hidden="1" x14ac:dyDescent="0.3">
      <c r="A5971">
        <v>41528976</v>
      </c>
      <c r="B5971" s="1" t="s">
        <v>6243</v>
      </c>
      <c r="C5971" t="s">
        <v>4408</v>
      </c>
      <c r="D5971" s="2">
        <v>1709</v>
      </c>
      <c r="E5971" s="1" t="s">
        <v>6244</v>
      </c>
      <c r="F5971" s="2">
        <v>11230</v>
      </c>
      <c r="G5971" s="3">
        <v>7188590283</v>
      </c>
      <c r="H5971" s="1" t="s">
        <v>242</v>
      </c>
      <c r="I5971" t="s">
        <v>17</v>
      </c>
      <c r="J5971">
        <v>75</v>
      </c>
      <c r="K5971">
        <v>235</v>
      </c>
      <c r="L5971" s="27">
        <f>RestaurantData[[#This Row],[DailyCustAvg]]*30</f>
        <v>7050</v>
      </c>
      <c r="M5971" s="7">
        <f>(((RestaurantData[[#This Row],[FitScore]]/100)*RestaurantData[[#This Row],[DailyCustAvg]])/3.5)*30</f>
        <v>1510.7142857142856</v>
      </c>
      <c r="N5971">
        <v>40.635003023886</v>
      </c>
      <c r="O5971">
        <v>-73.961127956710996</v>
      </c>
      <c r="P5971">
        <v>314</v>
      </c>
      <c r="Q5971">
        <v>40</v>
      </c>
      <c r="R5971">
        <f>(RestaurantData[[#This Row],[MonthySales]]/1500)*0.07</f>
        <v>7.0500000000000007E-2</v>
      </c>
    </row>
    <row r="5972" spans="1:18" hidden="1" x14ac:dyDescent="0.3">
      <c r="A5972">
        <v>50089507</v>
      </c>
      <c r="B5972" s="1" t="s">
        <v>6277</v>
      </c>
      <c r="C5972" t="s">
        <v>4408</v>
      </c>
      <c r="D5972" s="2">
        <v>1755</v>
      </c>
      <c r="E5972" s="1" t="s">
        <v>6074</v>
      </c>
      <c r="F5972" s="2">
        <v>11230</v>
      </c>
      <c r="G5972" s="3">
        <v>5163135527</v>
      </c>
      <c r="H5972" s="1" t="s">
        <v>100</v>
      </c>
      <c r="I5972" t="s">
        <v>17</v>
      </c>
      <c r="J5972">
        <v>75</v>
      </c>
      <c r="K5972">
        <v>219</v>
      </c>
      <c r="L5972" s="27">
        <f>RestaurantData[[#This Row],[DailyCustAvg]]*30</f>
        <v>6570</v>
      </c>
      <c r="M5972" s="7">
        <f>(((RestaurantData[[#This Row],[FitScore]]/100)*RestaurantData[[#This Row],[DailyCustAvg]])/3.5)*30</f>
        <v>1407.8571428571429</v>
      </c>
      <c r="N5972">
        <v>40.614379400049003</v>
      </c>
      <c r="O5972">
        <v>-73.963196649310007</v>
      </c>
      <c r="P5972">
        <v>314</v>
      </c>
      <c r="Q5972">
        <v>48</v>
      </c>
      <c r="R5972">
        <f>(RestaurantData[[#This Row],[MonthySales]]/1500)*0.07</f>
        <v>6.5700000000000008E-2</v>
      </c>
    </row>
    <row r="5973" spans="1:18" hidden="1" x14ac:dyDescent="0.3">
      <c r="A5973">
        <v>50006965</v>
      </c>
      <c r="B5973" s="1" t="s">
        <v>6250</v>
      </c>
      <c r="C5973" t="s">
        <v>4408</v>
      </c>
      <c r="D5973" s="2">
        <v>1043</v>
      </c>
      <c r="E5973" s="1" t="s">
        <v>6074</v>
      </c>
      <c r="F5973" s="2">
        <v>11230</v>
      </c>
      <c r="G5973" s="3">
        <v>9179662625</v>
      </c>
      <c r="H5973" s="1" t="s">
        <v>66</v>
      </c>
      <c r="I5973" t="s">
        <v>17</v>
      </c>
      <c r="J5973">
        <v>73</v>
      </c>
      <c r="K5973">
        <v>215</v>
      </c>
      <c r="L5973" s="27">
        <f>RestaurantData[[#This Row],[DailyCustAvg]]*30</f>
        <v>6450</v>
      </c>
      <c r="M5973" s="7">
        <f>(((RestaurantData[[#This Row],[FitScore]]/100)*RestaurantData[[#This Row],[DailyCustAvg]])/3.5)*30</f>
        <v>1345.2857142857142</v>
      </c>
      <c r="N5973">
        <v>40.632232562155998</v>
      </c>
      <c r="O5973">
        <v>-73.966746315296007</v>
      </c>
      <c r="P5973">
        <v>314</v>
      </c>
      <c r="Q5973">
        <v>45</v>
      </c>
      <c r="R5973">
        <f>(RestaurantData[[#This Row],[MonthySales]]/1500)*0.07</f>
        <v>6.2780000000000002E-2</v>
      </c>
    </row>
    <row r="5974" spans="1:18" hidden="1" x14ac:dyDescent="0.3">
      <c r="A5974">
        <v>50082009</v>
      </c>
      <c r="B5974" s="1" t="s">
        <v>6234</v>
      </c>
      <c r="C5974" t="s">
        <v>4408</v>
      </c>
      <c r="D5974" s="2">
        <v>1316</v>
      </c>
      <c r="E5974" s="1" t="s">
        <v>6235</v>
      </c>
      <c r="F5974" s="2">
        <v>11230</v>
      </c>
      <c r="G5974" s="3">
        <v>3475871068</v>
      </c>
      <c r="H5974" s="1" t="s">
        <v>100</v>
      </c>
      <c r="I5974" t="s">
        <v>21</v>
      </c>
      <c r="J5974">
        <v>75</v>
      </c>
      <c r="K5974">
        <v>209</v>
      </c>
      <c r="L5974" s="27">
        <f>RestaurantData[[#This Row],[DailyCustAvg]]*30</f>
        <v>6270</v>
      </c>
      <c r="M5974" s="7">
        <f>(((RestaurantData[[#This Row],[FitScore]]/100)*RestaurantData[[#This Row],[DailyCustAvg]])/3.5)*30</f>
        <v>1343.5714285714284</v>
      </c>
      <c r="N5974">
        <v>40.624990674231</v>
      </c>
      <c r="O5974">
        <v>-73.962999848818995</v>
      </c>
      <c r="P5974">
        <v>314</v>
      </c>
      <c r="Q5974">
        <v>44</v>
      </c>
      <c r="R5974">
        <f>(RestaurantData[[#This Row],[MonthySales]]/1500)*0.07</f>
        <v>6.2699999999999992E-2</v>
      </c>
    </row>
    <row r="5975" spans="1:18" hidden="1" x14ac:dyDescent="0.3">
      <c r="A5975">
        <v>41558513</v>
      </c>
      <c r="B5975" s="1" t="s">
        <v>6240</v>
      </c>
      <c r="C5975" t="s">
        <v>4408</v>
      </c>
      <c r="D5975" s="2">
        <v>1359</v>
      </c>
      <c r="E5975" s="1" t="s">
        <v>6074</v>
      </c>
      <c r="F5975" s="2">
        <v>11230</v>
      </c>
      <c r="G5975" s="3">
        <v>7188591002</v>
      </c>
      <c r="H5975" s="1" t="s">
        <v>100</v>
      </c>
      <c r="I5975" t="s">
        <v>17</v>
      </c>
      <c r="J5975">
        <v>78</v>
      </c>
      <c r="K5975">
        <v>197</v>
      </c>
      <c r="L5975" s="27">
        <f>RestaurantData[[#This Row],[DailyCustAvg]]*30</f>
        <v>5910</v>
      </c>
      <c r="M5975" s="7">
        <f>(((RestaurantData[[#This Row],[FitScore]]/100)*RestaurantData[[#This Row],[DailyCustAvg]])/3.5)*30</f>
        <v>1317.0857142857144</v>
      </c>
      <c r="N5975">
        <v>40.624351794524998</v>
      </c>
      <c r="O5975">
        <v>-73.965085968432007</v>
      </c>
      <c r="P5975">
        <v>314</v>
      </c>
      <c r="Q5975">
        <v>44</v>
      </c>
      <c r="R5975">
        <f>(RestaurantData[[#This Row],[MonthySales]]/1500)*0.07</f>
        <v>6.1464000000000012E-2</v>
      </c>
    </row>
    <row r="5976" spans="1:18" hidden="1" x14ac:dyDescent="0.3">
      <c r="A5976">
        <v>41633599</v>
      </c>
      <c r="B5976" s="1" t="s">
        <v>6276</v>
      </c>
      <c r="C5976" t="s">
        <v>4408</v>
      </c>
      <c r="D5976" s="2">
        <v>1806</v>
      </c>
      <c r="E5976" s="1" t="s">
        <v>6223</v>
      </c>
      <c r="F5976" s="2">
        <v>11230</v>
      </c>
      <c r="G5976" s="3">
        <v>7183762207</v>
      </c>
      <c r="H5976" s="1" t="s">
        <v>242</v>
      </c>
      <c r="I5976" t="s">
        <v>21</v>
      </c>
      <c r="J5976">
        <v>79</v>
      </c>
      <c r="K5976">
        <v>195</v>
      </c>
      <c r="L5976" s="27">
        <f>RestaurantData[[#This Row],[DailyCustAvg]]*30</f>
        <v>5850</v>
      </c>
      <c r="M5976" s="7">
        <f>(((RestaurantData[[#This Row],[FitScore]]/100)*RestaurantData[[#This Row],[DailyCustAvg]])/3.5)*30</f>
        <v>1320.4285714285716</v>
      </c>
      <c r="N5976">
        <v>40.618329728322998</v>
      </c>
      <c r="O5976">
        <v>-73.956991767637007</v>
      </c>
      <c r="P5976">
        <v>314</v>
      </c>
      <c r="Q5976">
        <v>48</v>
      </c>
      <c r="R5976">
        <f>(RestaurantData[[#This Row],[MonthySales]]/1500)*0.07</f>
        <v>6.1620000000000008E-2</v>
      </c>
    </row>
    <row r="5977" spans="1:18" hidden="1" x14ac:dyDescent="0.3">
      <c r="A5977">
        <v>41262161</v>
      </c>
      <c r="B5977" s="1" t="s">
        <v>131</v>
      </c>
      <c r="C5977" t="s">
        <v>4408</v>
      </c>
      <c r="D5977" s="2">
        <v>2419</v>
      </c>
      <c r="E5977" s="1" t="s">
        <v>6074</v>
      </c>
      <c r="F5977" s="2">
        <v>11223</v>
      </c>
      <c r="G5977" s="3">
        <v>7183763590</v>
      </c>
      <c r="H5977" s="1" t="s">
        <v>132</v>
      </c>
      <c r="I5977" t="s">
        <v>21</v>
      </c>
      <c r="J5977">
        <v>77</v>
      </c>
      <c r="K5977">
        <v>385</v>
      </c>
      <c r="L5977" s="27">
        <f>RestaurantData[[#This Row],[DailyCustAvg]]*30</f>
        <v>11550</v>
      </c>
      <c r="M5977" s="7">
        <f>(((RestaurantData[[#This Row],[FitScore]]/100)*RestaurantData[[#This Row],[DailyCustAvg]])/3.5)*30</f>
        <v>2541</v>
      </c>
      <c r="N5977">
        <v>40.597726098922003</v>
      </c>
      <c r="O5977">
        <v>-73.961131737412003</v>
      </c>
      <c r="P5977">
        <v>315</v>
      </c>
      <c r="Q5977">
        <v>48</v>
      </c>
      <c r="R5977">
        <f>(RestaurantData[[#This Row],[MonthySales]]/1500)*0.07</f>
        <v>0.11858</v>
      </c>
    </row>
    <row r="5978" spans="1:18" hidden="1" x14ac:dyDescent="0.3">
      <c r="A5978">
        <v>50009495</v>
      </c>
      <c r="B5978" s="1" t="s">
        <v>6330</v>
      </c>
      <c r="C5978" t="s">
        <v>4408</v>
      </c>
      <c r="D5978" s="2">
        <v>2570</v>
      </c>
      <c r="E5978" s="1" t="s">
        <v>6074</v>
      </c>
      <c r="F5978" s="2">
        <v>11223</v>
      </c>
      <c r="G5978" s="3">
        <v>7183392800</v>
      </c>
      <c r="H5978" s="1" t="s">
        <v>106</v>
      </c>
      <c r="I5978" t="s">
        <v>21</v>
      </c>
      <c r="J5978">
        <v>78</v>
      </c>
      <c r="K5978">
        <v>376</v>
      </c>
      <c r="L5978" s="27">
        <f>RestaurantData[[#This Row],[DailyCustAvg]]*30</f>
        <v>11280</v>
      </c>
      <c r="M5978" s="7">
        <f>(((RestaurantData[[#This Row],[FitScore]]/100)*RestaurantData[[#This Row],[DailyCustAvg]])/3.5)*30</f>
        <v>2513.8285714285716</v>
      </c>
      <c r="N5978">
        <v>40.594168770416999</v>
      </c>
      <c r="O5978">
        <v>-73.960885366286007</v>
      </c>
      <c r="P5978">
        <v>315</v>
      </c>
      <c r="Q5978">
        <v>47</v>
      </c>
      <c r="R5978">
        <f>(RestaurantData[[#This Row],[MonthySales]]/1500)*0.07</f>
        <v>0.11731200000000003</v>
      </c>
    </row>
    <row r="5979" spans="1:18" hidden="1" x14ac:dyDescent="0.3">
      <c r="A5979">
        <v>50018050</v>
      </c>
      <c r="B5979" s="1" t="s">
        <v>6340</v>
      </c>
      <c r="C5979" t="s">
        <v>4408</v>
      </c>
      <c r="D5979" s="2">
        <v>2574</v>
      </c>
      <c r="E5979" s="1" t="s">
        <v>6074</v>
      </c>
      <c r="F5979" s="2">
        <v>11223</v>
      </c>
      <c r="G5979" s="3">
        <v>7186760522</v>
      </c>
      <c r="H5979" s="1" t="s">
        <v>100</v>
      </c>
      <c r="I5979" t="s">
        <v>17</v>
      </c>
      <c r="J5979">
        <v>78</v>
      </c>
      <c r="K5979">
        <v>374</v>
      </c>
      <c r="L5979" s="27">
        <f>RestaurantData[[#This Row],[DailyCustAvg]]*30</f>
        <v>11220</v>
      </c>
      <c r="M5979" s="7">
        <f>(((RestaurantData[[#This Row],[FitScore]]/100)*RestaurantData[[#This Row],[DailyCustAvg]])/3.5)*30</f>
        <v>2500.457142857143</v>
      </c>
      <c r="N5979">
        <v>40.594069955618998</v>
      </c>
      <c r="O5979">
        <v>-73.960878222960005</v>
      </c>
      <c r="P5979">
        <v>315</v>
      </c>
      <c r="Q5979">
        <v>47</v>
      </c>
      <c r="R5979">
        <f>(RestaurantData[[#This Row],[MonthySales]]/1500)*0.07</f>
        <v>0.11668800000000003</v>
      </c>
    </row>
    <row r="5980" spans="1:18" hidden="1" x14ac:dyDescent="0.3">
      <c r="A5980">
        <v>40401506</v>
      </c>
      <c r="B5980" s="1" t="s">
        <v>6374</v>
      </c>
      <c r="C5980" t="s">
        <v>4408</v>
      </c>
      <c r="D5980" s="2">
        <v>535</v>
      </c>
      <c r="E5980" s="1" t="s">
        <v>5962</v>
      </c>
      <c r="F5980" s="2">
        <v>11223</v>
      </c>
      <c r="G5980" s="3">
        <v>7183390273</v>
      </c>
      <c r="H5980" s="1" t="s">
        <v>100</v>
      </c>
      <c r="I5980" t="s">
        <v>17</v>
      </c>
      <c r="J5980">
        <v>75</v>
      </c>
      <c r="K5980">
        <v>373</v>
      </c>
      <c r="L5980" s="27">
        <f>RestaurantData[[#This Row],[DailyCustAvg]]*30</f>
        <v>11190</v>
      </c>
      <c r="M5980" s="7">
        <f>(((RestaurantData[[#This Row],[FitScore]]/100)*RestaurantData[[#This Row],[DailyCustAvg]])/3.5)*30</f>
        <v>2397.8571428571431</v>
      </c>
      <c r="N5980">
        <v>40.604494557965999</v>
      </c>
      <c r="O5980">
        <v>-73.969590790595007</v>
      </c>
      <c r="P5980">
        <v>315</v>
      </c>
      <c r="Q5980">
        <v>44</v>
      </c>
      <c r="R5980">
        <f>(RestaurantData[[#This Row],[MonthySales]]/1500)*0.07</f>
        <v>0.11190000000000003</v>
      </c>
    </row>
    <row r="5981" spans="1:18" hidden="1" x14ac:dyDescent="0.3">
      <c r="A5981">
        <v>41700243</v>
      </c>
      <c r="B5981" s="1" t="s">
        <v>131</v>
      </c>
      <c r="C5981" t="s">
        <v>4408</v>
      </c>
      <c r="D5981" s="2">
        <v>482</v>
      </c>
      <c r="E5981" s="1" t="s">
        <v>5962</v>
      </c>
      <c r="F5981" s="2">
        <v>11223</v>
      </c>
      <c r="G5981" s="3">
        <v>7185130701</v>
      </c>
      <c r="H5981" s="1" t="s">
        <v>56</v>
      </c>
      <c r="I5981" t="s">
        <v>21</v>
      </c>
      <c r="J5981">
        <v>76</v>
      </c>
      <c r="K5981">
        <v>372</v>
      </c>
      <c r="L5981" s="27">
        <f>RestaurantData[[#This Row],[DailyCustAvg]]*30</f>
        <v>11160</v>
      </c>
      <c r="M5981" s="7">
        <f>(((RestaurantData[[#This Row],[FitScore]]/100)*RestaurantData[[#This Row],[DailyCustAvg]])/3.5)*30</f>
        <v>2423.3142857142857</v>
      </c>
      <c r="N5981">
        <v>40.604212429546003</v>
      </c>
      <c r="O5981">
        <v>-73.971877722854998</v>
      </c>
      <c r="P5981">
        <v>315</v>
      </c>
      <c r="Q5981">
        <v>47</v>
      </c>
      <c r="R5981">
        <f>(RestaurantData[[#This Row],[MonthySales]]/1500)*0.07</f>
        <v>0.11308800000000001</v>
      </c>
    </row>
    <row r="5982" spans="1:18" hidden="1" x14ac:dyDescent="0.3">
      <c r="A5982">
        <v>50017221</v>
      </c>
      <c r="B5982" s="1" t="s">
        <v>6343</v>
      </c>
      <c r="C5982" t="s">
        <v>4408</v>
      </c>
      <c r="D5982" s="2">
        <v>1675</v>
      </c>
      <c r="E5982" s="1" t="s">
        <v>1188</v>
      </c>
      <c r="F5982" s="2">
        <v>11223</v>
      </c>
      <c r="G5982" s="3">
        <v>7186274122</v>
      </c>
      <c r="H5982" s="1" t="s">
        <v>100</v>
      </c>
      <c r="I5982" t="s">
        <v>17</v>
      </c>
      <c r="J5982">
        <v>62</v>
      </c>
      <c r="K5982">
        <v>370</v>
      </c>
      <c r="L5982" s="27">
        <f>RestaurantData[[#This Row],[DailyCustAvg]]*30</f>
        <v>11100</v>
      </c>
      <c r="M5982" s="7">
        <f>(((RestaurantData[[#This Row],[FitScore]]/100)*RestaurantData[[#This Row],[DailyCustAvg]])/3.5)*30</f>
        <v>1966.2857142857142</v>
      </c>
      <c r="N5982">
        <v>40.608497027079999</v>
      </c>
      <c r="O5982">
        <v>-73.971821888576002</v>
      </c>
      <c r="P5982">
        <v>315</v>
      </c>
      <c r="Q5982">
        <v>44</v>
      </c>
      <c r="R5982">
        <f>(RestaurantData[[#This Row],[MonthySales]]/1500)*0.07</f>
        <v>9.1759999999999994E-2</v>
      </c>
    </row>
    <row r="5983" spans="1:18" hidden="1" x14ac:dyDescent="0.3">
      <c r="A5983">
        <v>50011150</v>
      </c>
      <c r="B5983" s="1" t="s">
        <v>6351</v>
      </c>
      <c r="C5983" t="s">
        <v>4408</v>
      </c>
      <c r="D5983" s="2">
        <v>809</v>
      </c>
      <c r="E5983" s="1" t="s">
        <v>5994</v>
      </c>
      <c r="F5983" s="2">
        <v>11223</v>
      </c>
      <c r="G5983" s="3">
        <v>7183393350</v>
      </c>
      <c r="H5983" s="1" t="s">
        <v>29</v>
      </c>
      <c r="I5983" t="s">
        <v>17</v>
      </c>
      <c r="J5983">
        <v>66</v>
      </c>
      <c r="K5983">
        <v>367</v>
      </c>
      <c r="L5983" s="27">
        <f>RestaurantData[[#This Row],[DailyCustAvg]]*30</f>
        <v>11010</v>
      </c>
      <c r="M5983" s="7">
        <f>(((RestaurantData[[#This Row],[FitScore]]/100)*RestaurantData[[#This Row],[DailyCustAvg]])/3.5)*30</f>
        <v>2076.1714285714284</v>
      </c>
      <c r="N5983">
        <v>40.598124660959002</v>
      </c>
      <c r="O5983">
        <v>-73.962841948874996</v>
      </c>
      <c r="P5983">
        <v>315</v>
      </c>
      <c r="Q5983">
        <v>47</v>
      </c>
      <c r="R5983">
        <f>(RestaurantData[[#This Row],[MonthySales]]/1500)*0.07</f>
        <v>9.6888000000000002E-2</v>
      </c>
    </row>
    <row r="5984" spans="1:18" hidden="1" x14ac:dyDescent="0.3">
      <c r="A5984">
        <v>50062963</v>
      </c>
      <c r="B5984" s="1" t="s">
        <v>6347</v>
      </c>
      <c r="C5984" t="s">
        <v>4408</v>
      </c>
      <c r="D5984" s="2">
        <v>192</v>
      </c>
      <c r="E5984" s="1" t="s">
        <v>5994</v>
      </c>
      <c r="F5984" s="2">
        <v>11223</v>
      </c>
      <c r="G5984" s="3">
        <v>7183721440</v>
      </c>
      <c r="H5984" s="1" t="s">
        <v>24</v>
      </c>
      <c r="I5984" t="s">
        <v>17</v>
      </c>
      <c r="J5984">
        <v>72</v>
      </c>
      <c r="K5984">
        <v>363</v>
      </c>
      <c r="L5984" s="27">
        <f>RestaurantData[[#This Row],[DailyCustAvg]]*30</f>
        <v>10890</v>
      </c>
      <c r="M5984" s="7">
        <f>(((RestaurantData[[#This Row],[FitScore]]/100)*RestaurantData[[#This Row],[DailyCustAvg]])/3.5)*30</f>
        <v>2240.2285714285713</v>
      </c>
      <c r="N5984">
        <v>40.59654464626</v>
      </c>
      <c r="O5984">
        <v>-73.977037381635995</v>
      </c>
      <c r="P5984">
        <v>315</v>
      </c>
      <c r="Q5984">
        <v>47</v>
      </c>
      <c r="R5984">
        <f>(RestaurantData[[#This Row],[MonthySales]]/1500)*0.07</f>
        <v>0.104544</v>
      </c>
    </row>
    <row r="5985" spans="1:18" hidden="1" x14ac:dyDescent="0.3">
      <c r="A5985">
        <v>41092640</v>
      </c>
      <c r="B5985" s="1" t="s">
        <v>6333</v>
      </c>
      <c r="C5985" t="s">
        <v>4408</v>
      </c>
      <c r="D5985" s="2">
        <v>813</v>
      </c>
      <c r="E5985" s="1" t="s">
        <v>5994</v>
      </c>
      <c r="F5985" s="2">
        <v>11223</v>
      </c>
      <c r="G5985" s="3">
        <v>7187870120</v>
      </c>
      <c r="H5985" s="1" t="s">
        <v>223</v>
      </c>
      <c r="I5985" t="s">
        <v>21</v>
      </c>
      <c r="J5985">
        <v>65</v>
      </c>
      <c r="K5985">
        <v>360</v>
      </c>
      <c r="L5985" s="27">
        <f>RestaurantData[[#This Row],[DailyCustAvg]]*30</f>
        <v>10800</v>
      </c>
      <c r="M5985" s="7">
        <f>(((RestaurantData[[#This Row],[FitScore]]/100)*RestaurantData[[#This Row],[DailyCustAvg]])/3.5)*30</f>
        <v>2005.7142857142858</v>
      </c>
      <c r="N5985">
        <v>40.598127397562003</v>
      </c>
      <c r="O5985">
        <v>-73.962816740796001</v>
      </c>
      <c r="P5985">
        <v>315</v>
      </c>
      <c r="Q5985">
        <v>47</v>
      </c>
      <c r="R5985">
        <f>(RestaurantData[[#This Row],[MonthySales]]/1500)*0.07</f>
        <v>9.3600000000000017E-2</v>
      </c>
    </row>
    <row r="5986" spans="1:18" hidden="1" x14ac:dyDescent="0.3">
      <c r="A5986">
        <v>50036126</v>
      </c>
      <c r="B5986" s="1" t="s">
        <v>6393</v>
      </c>
      <c r="C5986" t="s">
        <v>4408</v>
      </c>
      <c r="D5986" s="2">
        <v>2837</v>
      </c>
      <c r="E5986" s="1" t="s">
        <v>5830</v>
      </c>
      <c r="F5986" s="2">
        <v>11223</v>
      </c>
      <c r="G5986" s="3">
        <v>7183730391</v>
      </c>
      <c r="H5986" s="1" t="s">
        <v>45</v>
      </c>
      <c r="I5986" t="s">
        <v>17</v>
      </c>
      <c r="J5986">
        <v>68</v>
      </c>
      <c r="K5986">
        <v>358</v>
      </c>
      <c r="L5986" s="27">
        <f>RestaurantData[[#This Row],[DailyCustAvg]]*30</f>
        <v>10740</v>
      </c>
      <c r="M5986" s="7">
        <f>(((RestaurantData[[#This Row],[FitScore]]/100)*RestaurantData[[#This Row],[DailyCustAvg]])/3.5)*30</f>
        <v>2086.6285714285718</v>
      </c>
      <c r="N5986">
        <v>40.592271170002</v>
      </c>
      <c r="O5986">
        <v>-73.977838194129006</v>
      </c>
      <c r="P5986">
        <v>315</v>
      </c>
      <c r="Q5986">
        <v>47</v>
      </c>
      <c r="R5986">
        <f>(RestaurantData[[#This Row],[MonthySales]]/1500)*0.07</f>
        <v>9.7376000000000018E-2</v>
      </c>
    </row>
    <row r="5987" spans="1:18" hidden="1" x14ac:dyDescent="0.3">
      <c r="A5987">
        <v>50038370</v>
      </c>
      <c r="B5987" s="1" t="s">
        <v>6383</v>
      </c>
      <c r="C5987" t="s">
        <v>4408</v>
      </c>
      <c r="D5987" s="2">
        <v>2086</v>
      </c>
      <c r="E5987" s="1" t="s">
        <v>6074</v>
      </c>
      <c r="F5987" s="2">
        <v>11223</v>
      </c>
      <c r="G5987" s="3">
        <v>7183360007</v>
      </c>
      <c r="H5987" s="1" t="s">
        <v>613</v>
      </c>
      <c r="I5987" t="s">
        <v>17</v>
      </c>
      <c r="J5987">
        <v>58</v>
      </c>
      <c r="K5987">
        <v>356</v>
      </c>
      <c r="L5987" s="27">
        <f>RestaurantData[[#This Row],[DailyCustAvg]]*30</f>
        <v>10680</v>
      </c>
      <c r="M5987" s="7">
        <f>(((RestaurantData[[#This Row],[FitScore]]/100)*RestaurantData[[#This Row],[DailyCustAvg]])/3.5)*30</f>
        <v>1769.8285714285712</v>
      </c>
      <c r="N5987">
        <v>40.606358685642</v>
      </c>
      <c r="O5987">
        <v>-73.961821758821003</v>
      </c>
      <c r="P5987">
        <v>315</v>
      </c>
      <c r="Q5987">
        <v>44</v>
      </c>
      <c r="R5987">
        <f>(RestaurantData[[#This Row],[MonthySales]]/1500)*0.07</f>
        <v>8.2591999999999999E-2</v>
      </c>
    </row>
    <row r="5988" spans="1:18" hidden="1" x14ac:dyDescent="0.3">
      <c r="A5988">
        <v>50078255</v>
      </c>
      <c r="B5988" s="1" t="s">
        <v>6427</v>
      </c>
      <c r="C5988" t="s">
        <v>4408</v>
      </c>
      <c r="D5988" s="2">
        <v>2851</v>
      </c>
      <c r="E5988" s="1" t="s">
        <v>5830</v>
      </c>
      <c r="F5988" s="2">
        <v>11223</v>
      </c>
      <c r="G5988" s="3">
        <v>6462661590</v>
      </c>
      <c r="H5988" s="1" t="s">
        <v>242</v>
      </c>
      <c r="I5988" t="s">
        <v>21</v>
      </c>
      <c r="J5988">
        <v>58</v>
      </c>
      <c r="K5988">
        <v>352</v>
      </c>
      <c r="L5988" s="27">
        <f>RestaurantData[[#This Row],[DailyCustAvg]]*30</f>
        <v>10560</v>
      </c>
      <c r="M5988" s="7">
        <f>(((RestaurantData[[#This Row],[FitScore]]/100)*RestaurantData[[#This Row],[DailyCustAvg]])/3.5)*30</f>
        <v>1749.9428571428571</v>
      </c>
      <c r="N5988">
        <v>40.592070730236998</v>
      </c>
      <c r="O5988">
        <v>-73.977478200150998</v>
      </c>
      <c r="P5988">
        <v>315</v>
      </c>
      <c r="Q5988">
        <v>47</v>
      </c>
      <c r="R5988">
        <f>(RestaurantData[[#This Row],[MonthySales]]/1500)*0.07</f>
        <v>8.1664E-2</v>
      </c>
    </row>
    <row r="5989" spans="1:18" hidden="1" x14ac:dyDescent="0.3">
      <c r="A5989">
        <v>50010859</v>
      </c>
      <c r="B5989" s="1" t="s">
        <v>6409</v>
      </c>
      <c r="C5989" t="s">
        <v>4408</v>
      </c>
      <c r="D5989" s="2">
        <v>2556</v>
      </c>
      <c r="E5989" s="1" t="s">
        <v>6074</v>
      </c>
      <c r="F5989" s="2">
        <v>11223</v>
      </c>
      <c r="G5989" s="3">
        <v>7185131919</v>
      </c>
      <c r="H5989" s="1" t="s">
        <v>100</v>
      </c>
      <c r="I5989" t="s">
        <v>17</v>
      </c>
      <c r="J5989">
        <v>76</v>
      </c>
      <c r="K5989">
        <v>342</v>
      </c>
      <c r="L5989" s="27">
        <f>RestaurantData[[#This Row],[DailyCustAvg]]*30</f>
        <v>10260</v>
      </c>
      <c r="M5989" s="7">
        <f>(((RestaurantData[[#This Row],[FitScore]]/100)*RestaurantData[[#This Row],[DailyCustAvg]])/3.5)*30</f>
        <v>2227.8857142857141</v>
      </c>
      <c r="N5989">
        <v>40.594632654194001</v>
      </c>
      <c r="O5989">
        <v>-73.960928302463003</v>
      </c>
      <c r="P5989">
        <v>315</v>
      </c>
      <c r="Q5989">
        <v>47</v>
      </c>
      <c r="R5989">
        <f>(RestaurantData[[#This Row],[MonthySales]]/1500)*0.07</f>
        <v>0.103968</v>
      </c>
    </row>
    <row r="5990" spans="1:18" hidden="1" x14ac:dyDescent="0.3">
      <c r="A5990">
        <v>50089457</v>
      </c>
      <c r="B5990" s="1" t="s">
        <v>6392</v>
      </c>
      <c r="C5990" t="s">
        <v>4408</v>
      </c>
      <c r="D5990" s="2">
        <v>2578</v>
      </c>
      <c r="E5990" s="1" t="s">
        <v>6074</v>
      </c>
      <c r="F5990" s="2">
        <v>11223</v>
      </c>
      <c r="G5990" s="3">
        <v>7183761127</v>
      </c>
      <c r="H5990" s="1" t="s">
        <v>242</v>
      </c>
      <c r="I5990" t="s">
        <v>21</v>
      </c>
      <c r="J5990">
        <v>67</v>
      </c>
      <c r="K5990">
        <v>339</v>
      </c>
      <c r="L5990" s="27">
        <f>RestaurantData[[#This Row],[DailyCustAvg]]*30</f>
        <v>10170</v>
      </c>
      <c r="M5990" s="7">
        <f>(((RestaurantData[[#This Row],[FitScore]]/100)*RestaurantData[[#This Row],[DailyCustAvg]])/3.5)*30</f>
        <v>1946.8285714285714</v>
      </c>
      <c r="N5990">
        <v>40.593973886838</v>
      </c>
      <c r="O5990">
        <v>-73.960874678750997</v>
      </c>
      <c r="P5990">
        <v>315</v>
      </c>
      <c r="Q5990">
        <v>47</v>
      </c>
      <c r="R5990">
        <f>(RestaurantData[[#This Row],[MonthySales]]/1500)*0.07</f>
        <v>9.0852000000000016E-2</v>
      </c>
    </row>
    <row r="5991" spans="1:18" hidden="1" x14ac:dyDescent="0.3">
      <c r="A5991">
        <v>50093749</v>
      </c>
      <c r="B5991" s="1" t="s">
        <v>6366</v>
      </c>
      <c r="C5991" t="s">
        <v>4408</v>
      </c>
      <c r="D5991" s="2">
        <v>811</v>
      </c>
      <c r="E5991" s="1" t="s">
        <v>5962</v>
      </c>
      <c r="F5991" s="2">
        <v>11223</v>
      </c>
      <c r="G5991" s="3">
        <v>7188727799</v>
      </c>
      <c r="H5991" s="1" t="s">
        <v>354</v>
      </c>
      <c r="I5991" t="s">
        <v>17</v>
      </c>
      <c r="J5991">
        <v>64</v>
      </c>
      <c r="K5991">
        <v>326</v>
      </c>
      <c r="L5991" s="27">
        <f>RestaurantData[[#This Row],[DailyCustAvg]]*30</f>
        <v>9780</v>
      </c>
      <c r="M5991" s="7">
        <f>(((RestaurantData[[#This Row],[FitScore]]/100)*RestaurantData[[#This Row],[DailyCustAvg]])/3.5)*30</f>
        <v>1788.3428571428572</v>
      </c>
      <c r="N5991">
        <v>40.606540679028001</v>
      </c>
      <c r="O5991">
        <v>-73.964421858774003</v>
      </c>
      <c r="P5991">
        <v>315</v>
      </c>
      <c r="Q5991">
        <v>44</v>
      </c>
      <c r="R5991">
        <f>(RestaurantData[[#This Row],[MonthySales]]/1500)*0.07</f>
        <v>8.3456000000000002E-2</v>
      </c>
    </row>
    <row r="5992" spans="1:18" hidden="1" x14ac:dyDescent="0.3">
      <c r="A5992">
        <v>41699662</v>
      </c>
      <c r="B5992" s="1" t="s">
        <v>6305</v>
      </c>
      <c r="C5992" t="s">
        <v>4408</v>
      </c>
      <c r="D5992" s="2">
        <v>1968</v>
      </c>
      <c r="E5992" s="1" t="s">
        <v>6074</v>
      </c>
      <c r="F5992" s="2">
        <v>11223</v>
      </c>
      <c r="G5992" s="3">
        <v>7189753373</v>
      </c>
      <c r="H5992" s="1" t="s">
        <v>223</v>
      </c>
      <c r="I5992" t="s">
        <v>21</v>
      </c>
      <c r="J5992">
        <v>77</v>
      </c>
      <c r="K5992">
        <v>325</v>
      </c>
      <c r="L5992" s="27">
        <f>RestaurantData[[#This Row],[DailyCustAvg]]*30</f>
        <v>9750</v>
      </c>
      <c r="M5992" s="7">
        <f>(((RestaurantData[[#This Row],[FitScore]]/100)*RestaurantData[[#This Row],[DailyCustAvg]])/3.5)*30</f>
        <v>2145</v>
      </c>
      <c r="N5992">
        <v>40.609180462631997</v>
      </c>
      <c r="O5992">
        <v>-73.962234315309004</v>
      </c>
      <c r="P5992">
        <v>315</v>
      </c>
      <c r="Q5992">
        <v>44</v>
      </c>
      <c r="R5992">
        <f>(RestaurantData[[#This Row],[MonthySales]]/1500)*0.07</f>
        <v>0.10010000000000001</v>
      </c>
    </row>
    <row r="5993" spans="1:18" hidden="1" x14ac:dyDescent="0.3">
      <c r="A5993">
        <v>50043741</v>
      </c>
      <c r="B5993" s="1" t="s">
        <v>6380</v>
      </c>
      <c r="C5993" t="s">
        <v>4408</v>
      </c>
      <c r="D5993" s="2">
        <v>1022</v>
      </c>
      <c r="E5993" s="1" t="s">
        <v>5991</v>
      </c>
      <c r="F5993" s="2">
        <v>11223</v>
      </c>
      <c r="G5993" s="3">
        <v>7189757272</v>
      </c>
      <c r="H5993" s="1" t="s">
        <v>100</v>
      </c>
      <c r="I5993" t="s">
        <v>17</v>
      </c>
      <c r="J5993">
        <v>78</v>
      </c>
      <c r="K5993">
        <v>325</v>
      </c>
      <c r="L5993" s="27">
        <f>RestaurantData[[#This Row],[DailyCustAvg]]*30</f>
        <v>9750</v>
      </c>
      <c r="M5993" s="7">
        <f>(((RestaurantData[[#This Row],[FitScore]]/100)*RestaurantData[[#This Row],[DailyCustAvg]])/3.5)*30</f>
        <v>2172.8571428571431</v>
      </c>
      <c r="N5993">
        <v>40.609897123019003</v>
      </c>
      <c r="O5993">
        <v>-73.963065871677998</v>
      </c>
      <c r="P5993">
        <v>315</v>
      </c>
      <c r="Q5993">
        <v>44</v>
      </c>
      <c r="R5993">
        <f>(RestaurantData[[#This Row],[MonthySales]]/1500)*0.07</f>
        <v>0.10140000000000003</v>
      </c>
    </row>
    <row r="5994" spans="1:18" hidden="1" x14ac:dyDescent="0.3">
      <c r="A5994">
        <v>40378827</v>
      </c>
      <c r="B5994" s="1" t="s">
        <v>6361</v>
      </c>
      <c r="C5994" t="s">
        <v>4408</v>
      </c>
      <c r="D5994" s="2">
        <v>709</v>
      </c>
      <c r="E5994" s="1" t="s">
        <v>5962</v>
      </c>
      <c r="F5994" s="2">
        <v>11223</v>
      </c>
      <c r="G5994" s="3">
        <v>7183768996</v>
      </c>
      <c r="H5994" s="1" t="s">
        <v>100</v>
      </c>
      <c r="I5994" t="s">
        <v>17</v>
      </c>
      <c r="J5994">
        <v>75</v>
      </c>
      <c r="K5994">
        <v>321</v>
      </c>
      <c r="L5994" s="27">
        <f>RestaurantData[[#This Row],[DailyCustAvg]]*30</f>
        <v>9630</v>
      </c>
      <c r="M5994" s="7">
        <f>(((RestaurantData[[#This Row],[FitScore]]/100)*RestaurantData[[#This Row],[DailyCustAvg]])/3.5)*30</f>
        <v>2063.5714285714289</v>
      </c>
      <c r="N5994">
        <v>40.606197891881997</v>
      </c>
      <c r="O5994">
        <v>-73.965437629220006</v>
      </c>
      <c r="P5994">
        <v>315</v>
      </c>
      <c r="Q5994">
        <v>44</v>
      </c>
      <c r="R5994">
        <f>(RestaurantData[[#This Row],[MonthySales]]/1500)*0.07</f>
        <v>9.6300000000000024E-2</v>
      </c>
    </row>
    <row r="5995" spans="1:18" hidden="1" x14ac:dyDescent="0.3">
      <c r="A5995">
        <v>50056087</v>
      </c>
      <c r="B5995" s="1" t="s">
        <v>6428</v>
      </c>
      <c r="C5995" t="s">
        <v>4408</v>
      </c>
      <c r="D5995" s="2">
        <v>293</v>
      </c>
      <c r="E5995" s="1" t="s">
        <v>6325</v>
      </c>
      <c r="F5995" s="2">
        <v>11223</v>
      </c>
      <c r="G5995" s="3">
        <v>7189987505</v>
      </c>
      <c r="H5995" s="1" t="s">
        <v>242</v>
      </c>
      <c r="I5995" t="s">
        <v>17</v>
      </c>
      <c r="J5995">
        <v>78</v>
      </c>
      <c r="K5995">
        <v>311</v>
      </c>
      <c r="L5995" s="27">
        <f>RestaurantData[[#This Row],[DailyCustAvg]]*30</f>
        <v>9330</v>
      </c>
      <c r="M5995" s="7">
        <f>(((RestaurantData[[#This Row],[FitScore]]/100)*RestaurantData[[#This Row],[DailyCustAvg]])/3.5)*30</f>
        <v>2079.2571428571428</v>
      </c>
      <c r="N5995">
        <v>40.590359504071998</v>
      </c>
      <c r="O5995">
        <v>-73.971941187473007</v>
      </c>
      <c r="P5995">
        <v>315</v>
      </c>
      <c r="Q5995">
        <v>47</v>
      </c>
      <c r="R5995">
        <f>(RestaurantData[[#This Row],[MonthySales]]/1500)*0.07</f>
        <v>9.7032000000000007E-2</v>
      </c>
    </row>
    <row r="5996" spans="1:18" hidden="1" x14ac:dyDescent="0.3">
      <c r="A5996">
        <v>50090772</v>
      </c>
      <c r="B5996" s="1" t="s">
        <v>6317</v>
      </c>
      <c r="C5996" t="s">
        <v>4408</v>
      </c>
      <c r="D5996" s="2">
        <v>712</v>
      </c>
      <c r="E5996" s="1" t="s">
        <v>5994</v>
      </c>
      <c r="F5996" s="2">
        <v>11223</v>
      </c>
      <c r="G5996" s="3">
        <v>3475874477</v>
      </c>
      <c r="H5996" s="1" t="s">
        <v>39</v>
      </c>
      <c r="I5996" t="s">
        <v>21</v>
      </c>
      <c r="J5996">
        <v>64</v>
      </c>
      <c r="K5996">
        <v>304</v>
      </c>
      <c r="L5996" s="27">
        <f>RestaurantData[[#This Row],[DailyCustAvg]]*30</f>
        <v>9120</v>
      </c>
      <c r="M5996" s="7">
        <f>(((RestaurantData[[#This Row],[FitScore]]/100)*RestaurantData[[#This Row],[DailyCustAvg]])/3.5)*30</f>
        <v>1667.6571428571428</v>
      </c>
      <c r="N5996">
        <v>40.597998723594003</v>
      </c>
      <c r="O5996">
        <v>-73.963850279257002</v>
      </c>
      <c r="P5996">
        <v>315</v>
      </c>
      <c r="Q5996">
        <v>47</v>
      </c>
      <c r="R5996">
        <f>(RestaurantData[[#This Row],[MonthySales]]/1500)*0.07</f>
        <v>7.7824000000000018E-2</v>
      </c>
    </row>
    <row r="5997" spans="1:18" hidden="1" x14ac:dyDescent="0.3">
      <c r="A5997">
        <v>50004318</v>
      </c>
      <c r="B5997" s="1" t="s">
        <v>6360</v>
      </c>
      <c r="C5997" t="s">
        <v>4408</v>
      </c>
      <c r="D5997" s="2">
        <v>2026</v>
      </c>
      <c r="E5997" s="1" t="s">
        <v>6074</v>
      </c>
      <c r="F5997" s="2">
        <v>11223</v>
      </c>
      <c r="G5997" s="3">
        <v>7183750234</v>
      </c>
      <c r="H5997" s="1" t="s">
        <v>16</v>
      </c>
      <c r="I5997" t="s">
        <v>17</v>
      </c>
      <c r="J5997">
        <v>64</v>
      </c>
      <c r="K5997">
        <v>293</v>
      </c>
      <c r="L5997" s="27">
        <f>RestaurantData[[#This Row],[DailyCustAvg]]*30</f>
        <v>8790</v>
      </c>
      <c r="M5997" s="7">
        <f>(((RestaurantData[[#This Row],[FitScore]]/100)*RestaurantData[[#This Row],[DailyCustAvg]])/3.5)*30</f>
        <v>1607.3142857142857</v>
      </c>
      <c r="N5997">
        <v>40.607758574302999</v>
      </c>
      <c r="O5997">
        <v>-73.961965013468998</v>
      </c>
      <c r="P5997">
        <v>315</v>
      </c>
      <c r="Q5997">
        <v>44</v>
      </c>
      <c r="R5997">
        <f>(RestaurantData[[#This Row],[MonthySales]]/1500)*0.07</f>
        <v>7.5008000000000005E-2</v>
      </c>
    </row>
    <row r="5998" spans="1:18" hidden="1" x14ac:dyDescent="0.3">
      <c r="A5998">
        <v>50070213</v>
      </c>
      <c r="B5998" s="1" t="s">
        <v>6391</v>
      </c>
      <c r="C5998" t="s">
        <v>4408</v>
      </c>
      <c r="D5998" s="2">
        <v>2793</v>
      </c>
      <c r="E5998" s="1" t="s">
        <v>5830</v>
      </c>
      <c r="F5998" s="2">
        <v>11223</v>
      </c>
      <c r="G5998" s="3">
        <v>7183723222</v>
      </c>
      <c r="H5998" s="1" t="s">
        <v>242</v>
      </c>
      <c r="I5998" t="s">
        <v>17</v>
      </c>
      <c r="J5998">
        <v>64</v>
      </c>
      <c r="K5998">
        <v>280</v>
      </c>
      <c r="L5998" s="27">
        <f>RestaurantData[[#This Row],[DailyCustAvg]]*30</f>
        <v>8400</v>
      </c>
      <c r="M5998" s="7">
        <f>(((RestaurantData[[#This Row],[FitScore]]/100)*RestaurantData[[#This Row],[DailyCustAvg]])/3.5)*30</f>
        <v>1536</v>
      </c>
      <c r="N5998">
        <v>40.593042697591002</v>
      </c>
      <c r="O5998">
        <v>-73.979126973424002</v>
      </c>
      <c r="P5998">
        <v>315</v>
      </c>
      <c r="Q5998">
        <v>47</v>
      </c>
      <c r="R5998">
        <f>(RestaurantData[[#This Row],[MonthySales]]/1500)*0.07</f>
        <v>7.1680000000000008E-2</v>
      </c>
    </row>
    <row r="5999" spans="1:18" hidden="1" x14ac:dyDescent="0.3">
      <c r="A5999">
        <v>50068217</v>
      </c>
      <c r="B5999" s="1" t="s">
        <v>6336</v>
      </c>
      <c r="C5999" t="s">
        <v>4408</v>
      </c>
      <c r="D5999" s="2">
        <v>722</v>
      </c>
      <c r="E5999" s="1" t="s">
        <v>5962</v>
      </c>
      <c r="F5999" s="2">
        <v>11223</v>
      </c>
      <c r="G5999" s="3">
        <v>7185134742</v>
      </c>
      <c r="H5999" s="1" t="s">
        <v>100</v>
      </c>
      <c r="I5999" t="s">
        <v>21</v>
      </c>
      <c r="J5999">
        <v>59</v>
      </c>
      <c r="K5999">
        <v>276</v>
      </c>
      <c r="L5999" s="27">
        <f>RestaurantData[[#This Row],[DailyCustAvg]]*30</f>
        <v>8280</v>
      </c>
      <c r="M5999" s="7">
        <f>(((RestaurantData[[#This Row],[FitScore]]/100)*RestaurantData[[#This Row],[DailyCustAvg]])/3.5)*30</f>
        <v>1395.7714285714287</v>
      </c>
      <c r="N5999">
        <v>40.606217071627</v>
      </c>
      <c r="O5999">
        <v>-73.965325976670997</v>
      </c>
      <c r="P5999">
        <v>315</v>
      </c>
      <c r="Q5999">
        <v>44</v>
      </c>
      <c r="R5999">
        <f>(RestaurantData[[#This Row],[MonthySales]]/1500)*0.07</f>
        <v>6.5136000000000013E-2</v>
      </c>
    </row>
    <row r="6000" spans="1:18" hidden="1" x14ac:dyDescent="0.3">
      <c r="A6000">
        <v>50094822</v>
      </c>
      <c r="B6000" s="1" t="s">
        <v>6416</v>
      </c>
      <c r="C6000" t="s">
        <v>4408</v>
      </c>
      <c r="D6000" s="2">
        <v>236</v>
      </c>
      <c r="E6000" s="1" t="s">
        <v>5994</v>
      </c>
      <c r="F6000" s="2">
        <v>11223</v>
      </c>
      <c r="G6000" s="3">
        <v>9174409925</v>
      </c>
      <c r="H6000" s="1" t="s">
        <v>56</v>
      </c>
      <c r="I6000" t="s">
        <v>21</v>
      </c>
      <c r="J6000">
        <v>63</v>
      </c>
      <c r="K6000">
        <v>260</v>
      </c>
      <c r="L6000" s="27">
        <f>RestaurantData[[#This Row],[DailyCustAvg]]*30</f>
        <v>7800</v>
      </c>
      <c r="M6000" s="7">
        <f>(((RestaurantData[[#This Row],[FitScore]]/100)*RestaurantData[[#This Row],[DailyCustAvg]])/3.5)*30</f>
        <v>1404.0000000000002</v>
      </c>
      <c r="N6000">
        <v>40.596719981542002</v>
      </c>
      <c r="O6000">
        <v>-73.975442140455002</v>
      </c>
      <c r="P6000">
        <v>315</v>
      </c>
      <c r="Q6000">
        <v>47</v>
      </c>
      <c r="R6000">
        <f>(RestaurantData[[#This Row],[MonthySales]]/1500)*0.07</f>
        <v>6.5520000000000023E-2</v>
      </c>
    </row>
    <row r="6001" spans="1:18" hidden="1" x14ac:dyDescent="0.3">
      <c r="A6001">
        <v>50091454</v>
      </c>
      <c r="B6001" s="1" t="s">
        <v>6402</v>
      </c>
      <c r="C6001" t="s">
        <v>4408</v>
      </c>
      <c r="D6001" s="2">
        <v>158</v>
      </c>
      <c r="E6001" s="1" t="s">
        <v>5994</v>
      </c>
      <c r="F6001" s="2">
        <v>11223</v>
      </c>
      <c r="G6001" s="3">
        <v>3475874545</v>
      </c>
      <c r="H6001" s="1" t="s">
        <v>29</v>
      </c>
      <c r="I6001" t="s">
        <v>21</v>
      </c>
      <c r="J6001">
        <v>61</v>
      </c>
      <c r="K6001">
        <v>256</v>
      </c>
      <c r="L6001" s="27">
        <f>RestaurantData[[#This Row],[DailyCustAvg]]*30</f>
        <v>7680</v>
      </c>
      <c r="M6001" s="7">
        <f>(((RestaurantData[[#This Row],[FitScore]]/100)*RestaurantData[[#This Row],[DailyCustAvg]])/3.5)*30</f>
        <v>1338.5142857142857</v>
      </c>
      <c r="N6001">
        <v>40.596396683847999</v>
      </c>
      <c r="O6001">
        <v>-73.97835173995</v>
      </c>
      <c r="P6001">
        <v>315</v>
      </c>
      <c r="Q6001">
        <v>47</v>
      </c>
      <c r="R6001">
        <f>(RestaurantData[[#This Row],[MonthySales]]/1500)*0.07</f>
        <v>6.2464000000000006E-2</v>
      </c>
    </row>
    <row r="6002" spans="1:18" hidden="1" x14ac:dyDescent="0.3">
      <c r="A6002">
        <v>50099892</v>
      </c>
      <c r="B6002" s="1" t="s">
        <v>6367</v>
      </c>
      <c r="C6002" t="s">
        <v>4408</v>
      </c>
      <c r="D6002" s="2">
        <v>488</v>
      </c>
      <c r="E6002" s="1" t="s">
        <v>5962</v>
      </c>
      <c r="F6002" s="2">
        <v>11223</v>
      </c>
      <c r="G6002" s="3">
        <v>7183760875</v>
      </c>
      <c r="H6002" s="1" t="s">
        <v>202</v>
      </c>
      <c r="I6002" t="s">
        <v>21</v>
      </c>
      <c r="J6002">
        <v>75</v>
      </c>
      <c r="K6002">
        <v>253</v>
      </c>
      <c r="L6002" s="27">
        <f>RestaurantData[[#This Row],[DailyCustAvg]]*30</f>
        <v>7590</v>
      </c>
      <c r="M6002" s="7">
        <f>(((RestaurantData[[#This Row],[FitScore]]/100)*RestaurantData[[#This Row],[DailyCustAvg]])/3.5)*30</f>
        <v>1626.4285714285716</v>
      </c>
      <c r="N6002">
        <v>40.604228854782001</v>
      </c>
      <c r="O6002">
        <v>-73.971701253882998</v>
      </c>
      <c r="P6002">
        <v>315</v>
      </c>
      <c r="Q6002">
        <v>47</v>
      </c>
      <c r="R6002">
        <f>(RestaurantData[[#This Row],[MonthySales]]/1500)*0.07</f>
        <v>7.5900000000000009E-2</v>
      </c>
    </row>
    <row r="6003" spans="1:18" hidden="1" x14ac:dyDescent="0.3">
      <c r="A6003">
        <v>50004725</v>
      </c>
      <c r="B6003" s="1" t="s">
        <v>6404</v>
      </c>
      <c r="C6003" t="s">
        <v>4408</v>
      </c>
      <c r="D6003" s="2">
        <v>1101</v>
      </c>
      <c r="E6003" s="1" t="s">
        <v>5994</v>
      </c>
      <c r="F6003" s="2">
        <v>11223</v>
      </c>
      <c r="G6003" s="3">
        <v>3475548778</v>
      </c>
      <c r="H6003" s="1" t="s">
        <v>202</v>
      </c>
      <c r="I6003" t="s">
        <v>21</v>
      </c>
      <c r="J6003">
        <v>72</v>
      </c>
      <c r="K6003">
        <v>249</v>
      </c>
      <c r="L6003" s="27">
        <f>RestaurantData[[#This Row],[DailyCustAvg]]*30</f>
        <v>7470</v>
      </c>
      <c r="M6003" s="7">
        <f>(((RestaurantData[[#This Row],[FitScore]]/100)*RestaurantData[[#This Row],[DailyCustAvg]])/3.5)*30</f>
        <v>1536.6857142857143</v>
      </c>
      <c r="N6003">
        <v>40.598329920174997</v>
      </c>
      <c r="O6003">
        <v>-73.961037759947999</v>
      </c>
      <c r="P6003">
        <v>315</v>
      </c>
      <c r="Q6003">
        <v>48</v>
      </c>
      <c r="R6003">
        <f>(RestaurantData[[#This Row],[MonthySales]]/1500)*0.07</f>
        <v>7.1712000000000012E-2</v>
      </c>
    </row>
    <row r="6004" spans="1:18" hidden="1" x14ac:dyDescent="0.3">
      <c r="A6004">
        <v>50076472</v>
      </c>
      <c r="B6004" s="1" t="s">
        <v>6394</v>
      </c>
      <c r="C6004" t="s">
        <v>4408</v>
      </c>
      <c r="D6004" s="2">
        <v>501</v>
      </c>
      <c r="E6004" s="1" t="s">
        <v>5962</v>
      </c>
      <c r="F6004" s="2">
        <v>11223</v>
      </c>
      <c r="G6004" s="3">
        <v>7183392338</v>
      </c>
      <c r="H6004" s="1" t="s">
        <v>16</v>
      </c>
      <c r="I6004" t="s">
        <v>17</v>
      </c>
      <c r="J6004">
        <v>58</v>
      </c>
      <c r="K6004">
        <v>241</v>
      </c>
      <c r="L6004" s="27">
        <f>RestaurantData[[#This Row],[DailyCustAvg]]*30</f>
        <v>7230</v>
      </c>
      <c r="M6004" s="7">
        <f>(((RestaurantData[[#This Row],[FitScore]]/100)*RestaurantData[[#This Row],[DailyCustAvg]])/3.5)*30</f>
        <v>1198.1142857142859</v>
      </c>
      <c r="N6004">
        <v>40.604341176870001</v>
      </c>
      <c r="O6004">
        <v>-73.970847704638999</v>
      </c>
      <c r="P6004">
        <v>315</v>
      </c>
      <c r="Q6004">
        <v>44</v>
      </c>
      <c r="R6004">
        <f>(RestaurantData[[#This Row],[MonthySales]]/1500)*0.07</f>
        <v>5.591200000000001E-2</v>
      </c>
    </row>
    <row r="6005" spans="1:18" hidden="1" x14ac:dyDescent="0.3">
      <c r="A6005">
        <v>50001473</v>
      </c>
      <c r="B6005" s="1" t="s">
        <v>6422</v>
      </c>
      <c r="C6005" t="s">
        <v>4408</v>
      </c>
      <c r="D6005" s="2">
        <v>1955</v>
      </c>
      <c r="E6005" s="1" t="s">
        <v>6074</v>
      </c>
      <c r="F6005" s="2">
        <v>11223</v>
      </c>
      <c r="G6005" s="3">
        <v>7186275750</v>
      </c>
      <c r="H6005" s="1" t="s">
        <v>39</v>
      </c>
      <c r="I6005" t="s">
        <v>21</v>
      </c>
      <c r="J6005">
        <v>70</v>
      </c>
      <c r="K6005">
        <v>237</v>
      </c>
      <c r="L6005" s="27">
        <f>RestaurantData[[#This Row],[DailyCustAvg]]*30</f>
        <v>7110</v>
      </c>
      <c r="M6005" s="7">
        <f>(((RestaurantData[[#This Row],[FitScore]]/100)*RestaurantData[[#This Row],[DailyCustAvg]])/3.5)*30</f>
        <v>1421.9999999999998</v>
      </c>
      <c r="N6005">
        <v>40.60940279738</v>
      </c>
      <c r="O6005">
        <v>-73.962255798325998</v>
      </c>
      <c r="P6005">
        <v>315</v>
      </c>
      <c r="Q6005">
        <v>48</v>
      </c>
      <c r="R6005">
        <f>(RestaurantData[[#This Row],[MonthySales]]/1500)*0.07</f>
        <v>6.6359999999999988E-2</v>
      </c>
    </row>
    <row r="6006" spans="1:18" hidden="1" x14ac:dyDescent="0.3">
      <c r="A6006">
        <v>41557136</v>
      </c>
      <c r="B6006" s="1" t="s">
        <v>6346</v>
      </c>
      <c r="C6006" t="s">
        <v>4408</v>
      </c>
      <c r="D6006" s="2">
        <v>512</v>
      </c>
      <c r="E6006" s="1" t="s">
        <v>5994</v>
      </c>
      <c r="F6006" s="2">
        <v>11223</v>
      </c>
      <c r="G6006" s="3">
        <v>7183363888</v>
      </c>
      <c r="H6006" s="1" t="s">
        <v>100</v>
      </c>
      <c r="I6006" t="s">
        <v>21</v>
      </c>
      <c r="J6006">
        <v>74</v>
      </c>
      <c r="K6006">
        <v>230</v>
      </c>
      <c r="L6006" s="27">
        <f>RestaurantData[[#This Row],[DailyCustAvg]]*30</f>
        <v>6900</v>
      </c>
      <c r="M6006" s="7">
        <f>(((RestaurantData[[#This Row],[FitScore]]/100)*RestaurantData[[#This Row],[DailyCustAvg]])/3.5)*30</f>
        <v>1458.8571428571429</v>
      </c>
      <c r="N6006">
        <v>40.597714048777</v>
      </c>
      <c r="O6006">
        <v>-73.966421486018007</v>
      </c>
      <c r="P6006">
        <v>315</v>
      </c>
      <c r="Q6006">
        <v>47</v>
      </c>
      <c r="R6006">
        <f>(RestaurantData[[#This Row],[MonthySales]]/1500)*0.07</f>
        <v>6.8080000000000016E-2</v>
      </c>
    </row>
    <row r="6007" spans="1:18" hidden="1" x14ac:dyDescent="0.3">
      <c r="A6007">
        <v>50051594</v>
      </c>
      <c r="B6007" s="1" t="s">
        <v>6341</v>
      </c>
      <c r="C6007" t="s">
        <v>4408</v>
      </c>
      <c r="D6007" s="2">
        <v>2087</v>
      </c>
      <c r="E6007" s="1" t="s">
        <v>6074</v>
      </c>
      <c r="F6007" s="2">
        <v>11223</v>
      </c>
      <c r="G6007" s="3">
        <v>7187087111</v>
      </c>
      <c r="H6007" s="1" t="s">
        <v>68</v>
      </c>
      <c r="I6007" t="s">
        <v>17</v>
      </c>
      <c r="J6007">
        <v>71</v>
      </c>
      <c r="K6007">
        <v>228</v>
      </c>
      <c r="L6007" s="27">
        <f>RestaurantData[[#This Row],[DailyCustAvg]]*30</f>
        <v>6840</v>
      </c>
      <c r="M6007" s="7">
        <f>(((RestaurantData[[#This Row],[FitScore]]/100)*RestaurantData[[#This Row],[DailyCustAvg]])/3.5)*30</f>
        <v>1387.542857142857</v>
      </c>
      <c r="N6007">
        <v>40.606306526303001</v>
      </c>
      <c r="O6007">
        <v>-73.961796579113994</v>
      </c>
      <c r="P6007">
        <v>315</v>
      </c>
      <c r="Q6007">
        <v>48</v>
      </c>
      <c r="R6007">
        <f>(RestaurantData[[#This Row],[MonthySales]]/1500)*0.07</f>
        <v>6.4752000000000004E-2</v>
      </c>
    </row>
    <row r="6008" spans="1:18" hidden="1" x14ac:dyDescent="0.3">
      <c r="A6008">
        <v>50033001</v>
      </c>
      <c r="B6008" s="1" t="s">
        <v>6412</v>
      </c>
      <c r="C6008" t="s">
        <v>4408</v>
      </c>
      <c r="D6008" s="2">
        <v>2006</v>
      </c>
      <c r="E6008" s="1" t="s">
        <v>6074</v>
      </c>
      <c r="F6008" s="2">
        <v>11223</v>
      </c>
      <c r="G6008" s="3">
        <v>3473719276</v>
      </c>
      <c r="H6008" s="1" t="s">
        <v>354</v>
      </c>
      <c r="I6008" t="s">
        <v>17</v>
      </c>
      <c r="J6008">
        <v>74</v>
      </c>
      <c r="K6008">
        <v>226</v>
      </c>
      <c r="L6008" s="27">
        <f>RestaurantData[[#This Row],[DailyCustAvg]]*30</f>
        <v>6780</v>
      </c>
      <c r="M6008" s="7">
        <f>(((RestaurantData[[#This Row],[FitScore]]/100)*RestaurantData[[#This Row],[DailyCustAvg]])/3.5)*30</f>
        <v>1433.4857142857145</v>
      </c>
      <c r="N6008">
        <v>40.608485987866999</v>
      </c>
      <c r="O6008">
        <v>-73.962101454312005</v>
      </c>
      <c r="P6008">
        <v>315</v>
      </c>
      <c r="Q6008">
        <v>44</v>
      </c>
      <c r="R6008">
        <f>(RestaurantData[[#This Row],[MonthySales]]/1500)*0.07</f>
        <v>6.6896000000000011E-2</v>
      </c>
    </row>
    <row r="6009" spans="1:18" hidden="1" x14ac:dyDescent="0.3">
      <c r="A6009">
        <v>50100619</v>
      </c>
      <c r="B6009" s="1" t="s">
        <v>6378</v>
      </c>
      <c r="C6009" t="s">
        <v>4408</v>
      </c>
      <c r="D6009" s="2">
        <v>2486</v>
      </c>
      <c r="E6009" s="1" t="s">
        <v>6074</v>
      </c>
      <c r="F6009" s="2">
        <v>11223</v>
      </c>
      <c r="G6009" s="3">
        <v>7183368888</v>
      </c>
      <c r="H6009" s="1" t="s">
        <v>151</v>
      </c>
      <c r="I6009" t="s">
        <v>21</v>
      </c>
      <c r="J6009">
        <v>71</v>
      </c>
      <c r="K6009">
        <v>211</v>
      </c>
      <c r="L6009" s="27">
        <f>RestaurantData[[#This Row],[DailyCustAvg]]*30</f>
        <v>6330</v>
      </c>
      <c r="M6009" s="7">
        <f>(((RestaurantData[[#This Row],[FitScore]]/100)*RestaurantData[[#This Row],[DailyCustAvg]])/3.5)*30</f>
        <v>1284.0857142857142</v>
      </c>
      <c r="N6009">
        <v>40.596512879898</v>
      </c>
      <c r="O6009">
        <v>-73.961064030239001</v>
      </c>
      <c r="P6009">
        <v>315</v>
      </c>
      <c r="Q6009">
        <v>47</v>
      </c>
      <c r="R6009">
        <f>(RestaurantData[[#This Row],[MonthySales]]/1500)*0.07</f>
        <v>5.9923999999999998E-2</v>
      </c>
    </row>
    <row r="6010" spans="1:18" hidden="1" x14ac:dyDescent="0.3">
      <c r="A6010">
        <v>50003712</v>
      </c>
      <c r="B6010" s="1" t="s">
        <v>6342</v>
      </c>
      <c r="C6010" t="s">
        <v>4408</v>
      </c>
      <c r="D6010" s="2">
        <v>1869</v>
      </c>
      <c r="E6010" s="1" t="s">
        <v>863</v>
      </c>
      <c r="F6010" s="2">
        <v>11223</v>
      </c>
      <c r="G6010" s="3">
        <v>7186451480</v>
      </c>
      <c r="H6010" s="1" t="s">
        <v>29</v>
      </c>
      <c r="I6010" t="s">
        <v>21</v>
      </c>
      <c r="J6010">
        <v>65</v>
      </c>
      <c r="K6010">
        <v>209</v>
      </c>
      <c r="L6010" s="27">
        <f>RestaurantData[[#This Row],[DailyCustAvg]]*30</f>
        <v>6270</v>
      </c>
      <c r="M6010" s="7">
        <f>(((RestaurantData[[#This Row],[FitScore]]/100)*RestaurantData[[#This Row],[DailyCustAvg]])/3.5)*30</f>
        <v>1164.4285714285713</v>
      </c>
      <c r="N6010">
        <v>40.604947584234999</v>
      </c>
      <c r="O6010">
        <v>-73.970109171348</v>
      </c>
      <c r="P6010">
        <v>315</v>
      </c>
      <c r="Q6010">
        <v>44</v>
      </c>
      <c r="R6010">
        <f>(RestaurantData[[#This Row],[MonthySales]]/1500)*0.07</f>
        <v>5.4339999999999999E-2</v>
      </c>
    </row>
    <row r="6011" spans="1:18" hidden="1" x14ac:dyDescent="0.3">
      <c r="A6011">
        <v>50064328</v>
      </c>
      <c r="B6011" s="1" t="s">
        <v>6382</v>
      </c>
      <c r="C6011" t="s">
        <v>4408</v>
      </c>
      <c r="D6011" s="2">
        <v>367</v>
      </c>
      <c r="E6011" s="1" t="s">
        <v>6325</v>
      </c>
      <c r="F6011" s="2">
        <v>11223</v>
      </c>
      <c r="G6011" s="3">
        <v>7186680606</v>
      </c>
      <c r="H6011" s="1" t="s">
        <v>16</v>
      </c>
      <c r="I6011" t="s">
        <v>21</v>
      </c>
      <c r="J6011">
        <v>70</v>
      </c>
      <c r="K6011">
        <v>191</v>
      </c>
      <c r="L6011" s="27">
        <f>RestaurantData[[#This Row],[DailyCustAvg]]*30</f>
        <v>5730</v>
      </c>
      <c r="M6011" s="7">
        <f>(((RestaurantData[[#This Row],[FitScore]]/100)*RestaurantData[[#This Row],[DailyCustAvg]])/3.5)*30</f>
        <v>1145.9999999999998</v>
      </c>
      <c r="N6011">
        <v>40.590633342082</v>
      </c>
      <c r="O6011">
        <v>-73.969438703720996</v>
      </c>
      <c r="P6011">
        <v>315</v>
      </c>
      <c r="Q6011">
        <v>47</v>
      </c>
      <c r="R6011">
        <f>(RestaurantData[[#This Row],[MonthySales]]/1500)*0.07</f>
        <v>5.348E-2</v>
      </c>
    </row>
    <row r="6012" spans="1:18" hidden="1" x14ac:dyDescent="0.3">
      <c r="A6012">
        <v>40941320</v>
      </c>
      <c r="B6012" s="1" t="s">
        <v>6421</v>
      </c>
      <c r="C6012" t="s">
        <v>4408</v>
      </c>
      <c r="D6012" s="2">
        <v>815</v>
      </c>
      <c r="E6012" s="1" t="s">
        <v>5994</v>
      </c>
      <c r="F6012" s="2">
        <v>11223</v>
      </c>
      <c r="G6012" s="3">
        <v>7183363368</v>
      </c>
      <c r="H6012" s="1" t="s">
        <v>100</v>
      </c>
      <c r="J6012">
        <v>72</v>
      </c>
      <c r="K6012">
        <v>189</v>
      </c>
      <c r="L6012" s="27">
        <f>RestaurantData[[#This Row],[DailyCustAvg]]*30</f>
        <v>5670</v>
      </c>
      <c r="M6012" s="7">
        <f>(((RestaurantData[[#This Row],[FitScore]]/100)*RestaurantData[[#This Row],[DailyCustAvg]])/3.5)*30</f>
        <v>1166.3999999999999</v>
      </c>
      <c r="N6012">
        <v>40.598127392881999</v>
      </c>
      <c r="O6012">
        <v>-73.962802337056999</v>
      </c>
      <c r="P6012">
        <v>315</v>
      </c>
      <c r="Q6012">
        <v>47</v>
      </c>
      <c r="R6012">
        <f>(RestaurantData[[#This Row],[MonthySales]]/1500)*0.07</f>
        <v>5.4432000000000001E-2</v>
      </c>
    </row>
    <row r="6013" spans="1:18" hidden="1" x14ac:dyDescent="0.3">
      <c r="A6013">
        <v>50089469</v>
      </c>
      <c r="B6013" s="1" t="s">
        <v>6355</v>
      </c>
      <c r="C6013" t="s">
        <v>4408</v>
      </c>
      <c r="D6013" s="2">
        <v>1111</v>
      </c>
      <c r="E6013" s="1" t="s">
        <v>6356</v>
      </c>
      <c r="F6013" s="2">
        <v>11229</v>
      </c>
      <c r="G6013" s="3">
        <v>7184022240</v>
      </c>
      <c r="H6013" s="1" t="s">
        <v>86</v>
      </c>
      <c r="I6013" t="s">
        <v>17</v>
      </c>
      <c r="J6013">
        <v>77</v>
      </c>
      <c r="K6013">
        <v>385</v>
      </c>
      <c r="L6013" s="27">
        <f>RestaurantData[[#This Row],[DailyCustAvg]]*30</f>
        <v>11550</v>
      </c>
      <c r="M6013" s="7">
        <f>(((RestaurantData[[#This Row],[FitScore]]/100)*RestaurantData[[#This Row],[DailyCustAvg]])/3.5)*30</f>
        <v>2541</v>
      </c>
      <c r="N6013">
        <v>40.607868292538001</v>
      </c>
      <c r="O6013">
        <v>-73.961745261470995</v>
      </c>
      <c r="P6013">
        <v>315</v>
      </c>
      <c r="Q6013">
        <v>48</v>
      </c>
      <c r="R6013">
        <f>(RestaurantData[[#This Row],[MonthySales]]/1500)*0.07</f>
        <v>0.11858</v>
      </c>
    </row>
    <row r="6014" spans="1:18" hidden="1" x14ac:dyDescent="0.3">
      <c r="A6014">
        <v>40399770</v>
      </c>
      <c r="B6014" s="1" t="s">
        <v>6370</v>
      </c>
      <c r="C6014" t="s">
        <v>4408</v>
      </c>
      <c r="D6014" s="2">
        <v>2923</v>
      </c>
      <c r="E6014" s="1" t="s">
        <v>6371</v>
      </c>
      <c r="F6014" s="2">
        <v>11229</v>
      </c>
      <c r="G6014" s="3">
        <v>7183769200</v>
      </c>
      <c r="H6014" s="1" t="s">
        <v>73</v>
      </c>
      <c r="I6014" t="s">
        <v>17</v>
      </c>
      <c r="J6014">
        <v>66</v>
      </c>
      <c r="K6014">
        <v>377</v>
      </c>
      <c r="L6014" s="27">
        <f>RestaurantData[[#This Row],[DailyCustAvg]]*30</f>
        <v>11310</v>
      </c>
      <c r="M6014" s="7">
        <f>(((RestaurantData[[#This Row],[FitScore]]/100)*RestaurantData[[#This Row],[DailyCustAvg]])/3.5)*30</f>
        <v>2132.7428571428572</v>
      </c>
      <c r="N6014">
        <v>40.607372132012003</v>
      </c>
      <c r="O6014">
        <v>-73.943421438382003</v>
      </c>
      <c r="P6014">
        <v>315</v>
      </c>
      <c r="Q6014">
        <v>48</v>
      </c>
      <c r="R6014">
        <f>(RestaurantData[[#This Row],[MonthySales]]/1500)*0.07</f>
        <v>9.9528000000000005E-2</v>
      </c>
    </row>
    <row r="6015" spans="1:18" hidden="1" x14ac:dyDescent="0.3">
      <c r="A6015">
        <v>50036552</v>
      </c>
      <c r="B6015" s="1" t="s">
        <v>6332</v>
      </c>
      <c r="C6015" t="s">
        <v>4408</v>
      </c>
      <c r="D6015" s="2">
        <v>1325</v>
      </c>
      <c r="E6015" s="1" t="s">
        <v>5962</v>
      </c>
      <c r="F6015" s="2">
        <v>11229</v>
      </c>
      <c r="G6015" s="3">
        <v>7183392197</v>
      </c>
      <c r="H6015" s="1" t="s">
        <v>29</v>
      </c>
      <c r="I6015" t="s">
        <v>17</v>
      </c>
      <c r="J6015">
        <v>76</v>
      </c>
      <c r="K6015">
        <v>376</v>
      </c>
      <c r="L6015" s="27">
        <f>RestaurantData[[#This Row],[DailyCustAvg]]*30</f>
        <v>11280</v>
      </c>
      <c r="M6015" s="7">
        <f>(((RestaurantData[[#This Row],[FitScore]]/100)*RestaurantData[[#This Row],[DailyCustAvg]])/3.5)*30</f>
        <v>2449.3714285714282</v>
      </c>
      <c r="N6015">
        <v>40.608144835665001</v>
      </c>
      <c r="O6015">
        <v>-73.959760687968995</v>
      </c>
      <c r="P6015">
        <v>315</v>
      </c>
      <c r="Q6015">
        <v>48</v>
      </c>
      <c r="R6015">
        <f>(RestaurantData[[#This Row],[MonthySales]]/1500)*0.07</f>
        <v>0.114304</v>
      </c>
    </row>
    <row r="6016" spans="1:18" hidden="1" x14ac:dyDescent="0.3">
      <c r="A6016">
        <v>50086434</v>
      </c>
      <c r="B6016" s="1" t="s">
        <v>6373</v>
      </c>
      <c r="C6016" t="s">
        <v>4408</v>
      </c>
      <c r="D6016" s="2">
        <v>1412</v>
      </c>
      <c r="E6016" s="1" t="s">
        <v>5994</v>
      </c>
      <c r="F6016" s="2">
        <v>11229</v>
      </c>
      <c r="G6016" s="3">
        <v>9177024431</v>
      </c>
      <c r="H6016" s="1" t="s">
        <v>73</v>
      </c>
      <c r="I6016" t="s">
        <v>17</v>
      </c>
      <c r="J6016">
        <v>75</v>
      </c>
      <c r="K6016">
        <v>370</v>
      </c>
      <c r="L6016" s="27">
        <f>RestaurantData[[#This Row],[DailyCustAvg]]*30</f>
        <v>11100</v>
      </c>
      <c r="M6016" s="7">
        <f>(((RestaurantData[[#This Row],[FitScore]]/100)*RestaurantData[[#This Row],[DailyCustAvg]])/3.5)*30</f>
        <v>2378.5714285714289</v>
      </c>
      <c r="N6016">
        <v>40.598740235020998</v>
      </c>
      <c r="O6016">
        <v>-73.957112463502</v>
      </c>
      <c r="P6016">
        <v>315</v>
      </c>
      <c r="Q6016">
        <v>48</v>
      </c>
      <c r="R6016">
        <f>(RestaurantData[[#This Row],[MonthySales]]/1500)*0.07</f>
        <v>0.11100000000000002</v>
      </c>
    </row>
    <row r="6017" spans="1:18" hidden="1" x14ac:dyDescent="0.3">
      <c r="A6017">
        <v>50066651</v>
      </c>
      <c r="B6017" s="1" t="s">
        <v>6385</v>
      </c>
      <c r="C6017" t="s">
        <v>4408</v>
      </c>
      <c r="D6017" s="2">
        <v>1907</v>
      </c>
      <c r="E6017" s="1" t="s">
        <v>5962</v>
      </c>
      <c r="F6017" s="2">
        <v>11229</v>
      </c>
      <c r="G6017" s="3">
        <v>7183363688</v>
      </c>
      <c r="H6017" s="1" t="s">
        <v>186</v>
      </c>
      <c r="I6017" t="s">
        <v>17</v>
      </c>
      <c r="J6017">
        <v>69</v>
      </c>
      <c r="K6017">
        <v>359</v>
      </c>
      <c r="L6017" s="27">
        <f>RestaurantData[[#This Row],[DailyCustAvg]]*30</f>
        <v>10770</v>
      </c>
      <c r="M6017" s="7">
        <f>(((RestaurantData[[#This Row],[FitScore]]/100)*RestaurantData[[#This Row],[DailyCustAvg]])/3.5)*30</f>
        <v>2123.2285714285713</v>
      </c>
      <c r="N6017">
        <v>40.610341430009001</v>
      </c>
      <c r="O6017">
        <v>-73.954475815864996</v>
      </c>
      <c r="P6017">
        <v>315</v>
      </c>
      <c r="Q6017">
        <v>48</v>
      </c>
      <c r="R6017">
        <f>(RestaurantData[[#This Row],[MonthySales]]/1500)*0.07</f>
        <v>9.9084000000000005E-2</v>
      </c>
    </row>
    <row r="6018" spans="1:18" hidden="1" x14ac:dyDescent="0.3">
      <c r="A6018">
        <v>40366361</v>
      </c>
      <c r="B6018" s="1" t="s">
        <v>6429</v>
      </c>
      <c r="C6018" t="s">
        <v>4408</v>
      </c>
      <c r="D6018" s="2">
        <v>1611</v>
      </c>
      <c r="E6018" s="1" t="s">
        <v>5994</v>
      </c>
      <c r="F6018" s="2">
        <v>11229</v>
      </c>
      <c r="G6018" s="3">
        <v>7183364195</v>
      </c>
      <c r="H6018" s="1" t="s">
        <v>16</v>
      </c>
      <c r="I6018" t="s">
        <v>17</v>
      </c>
      <c r="J6018">
        <v>61</v>
      </c>
      <c r="K6018">
        <v>359</v>
      </c>
      <c r="L6018" s="27">
        <f>RestaurantData[[#This Row],[DailyCustAvg]]*30</f>
        <v>10770</v>
      </c>
      <c r="M6018" s="7">
        <f>(((RestaurantData[[#This Row],[FitScore]]/100)*RestaurantData[[#This Row],[DailyCustAvg]])/3.5)*30</f>
        <v>1877.0571428571429</v>
      </c>
      <c r="N6018">
        <v>40.598961855775997</v>
      </c>
      <c r="O6018">
        <v>-73.955265017374998</v>
      </c>
      <c r="P6018">
        <v>315</v>
      </c>
      <c r="Q6018">
        <v>48</v>
      </c>
      <c r="R6018">
        <f>(RestaurantData[[#This Row],[MonthySales]]/1500)*0.07</f>
        <v>8.7596000000000007E-2</v>
      </c>
    </row>
    <row r="6019" spans="1:18" hidden="1" x14ac:dyDescent="0.3">
      <c r="A6019">
        <v>50051049</v>
      </c>
      <c r="B6019" s="1" t="s">
        <v>6309</v>
      </c>
      <c r="C6019" t="s">
        <v>4408</v>
      </c>
      <c r="D6019" s="2">
        <v>2812</v>
      </c>
      <c r="E6019" s="1" t="s">
        <v>6310</v>
      </c>
      <c r="F6019" s="2">
        <v>11229</v>
      </c>
      <c r="G6019" s="3">
        <v>7187438099</v>
      </c>
      <c r="H6019" s="1" t="s">
        <v>143</v>
      </c>
      <c r="I6019" t="s">
        <v>21</v>
      </c>
      <c r="J6019">
        <v>66</v>
      </c>
      <c r="K6019">
        <v>356</v>
      </c>
      <c r="L6019" s="27">
        <f>RestaurantData[[#This Row],[DailyCustAvg]]*30</f>
        <v>10680</v>
      </c>
      <c r="M6019" s="7">
        <f>(((RestaurantData[[#This Row],[FitScore]]/100)*RestaurantData[[#This Row],[DailyCustAvg]])/3.5)*30</f>
        <v>2013.9428571428571</v>
      </c>
      <c r="N6019">
        <v>40.593063971245002</v>
      </c>
      <c r="O6019">
        <v>-73.950224456691004</v>
      </c>
      <c r="P6019">
        <v>315</v>
      </c>
      <c r="Q6019">
        <v>48</v>
      </c>
      <c r="R6019">
        <f>(RestaurantData[[#This Row],[MonthySales]]/1500)*0.07</f>
        <v>9.3983999999999998E-2</v>
      </c>
    </row>
    <row r="6020" spans="1:18" hidden="1" x14ac:dyDescent="0.3">
      <c r="A6020">
        <v>40899209</v>
      </c>
      <c r="B6020" s="1" t="s">
        <v>6363</v>
      </c>
      <c r="C6020" t="s">
        <v>4408</v>
      </c>
      <c r="D6020" s="2">
        <v>1249</v>
      </c>
      <c r="E6020" s="1" t="s">
        <v>5994</v>
      </c>
      <c r="F6020" s="2">
        <v>11229</v>
      </c>
      <c r="G6020" s="3">
        <v>7189980222</v>
      </c>
      <c r="H6020" s="1" t="s">
        <v>29</v>
      </c>
      <c r="I6020" t="s">
        <v>21</v>
      </c>
      <c r="J6020">
        <v>67</v>
      </c>
      <c r="K6020">
        <v>354</v>
      </c>
      <c r="L6020" s="27">
        <f>RestaurantData[[#This Row],[DailyCustAvg]]*30</f>
        <v>10620</v>
      </c>
      <c r="M6020" s="7">
        <f>(((RestaurantData[[#This Row],[FitScore]]/100)*RestaurantData[[#This Row],[DailyCustAvg]])/3.5)*30</f>
        <v>2032.9714285714285</v>
      </c>
      <c r="N6020">
        <v>40.598565205752003</v>
      </c>
      <c r="O6020">
        <v>-73.958848238808002</v>
      </c>
      <c r="P6020">
        <v>315</v>
      </c>
      <c r="Q6020">
        <v>48</v>
      </c>
      <c r="R6020">
        <f>(RestaurantData[[#This Row],[MonthySales]]/1500)*0.07</f>
        <v>9.4872000000000012E-2</v>
      </c>
    </row>
    <row r="6021" spans="1:18" hidden="1" x14ac:dyDescent="0.3">
      <c r="A6021">
        <v>50070604</v>
      </c>
      <c r="B6021" s="1" t="s">
        <v>6433</v>
      </c>
      <c r="C6021" t="s">
        <v>4408</v>
      </c>
      <c r="D6021" s="2">
        <v>1505</v>
      </c>
      <c r="E6021" s="1" t="s">
        <v>5994</v>
      </c>
      <c r="F6021" s="2">
        <v>11229</v>
      </c>
      <c r="G6021" s="3">
        <v>7189982229</v>
      </c>
      <c r="H6021" s="1" t="s">
        <v>73</v>
      </c>
      <c r="I6021" t="s">
        <v>17</v>
      </c>
      <c r="J6021">
        <v>67</v>
      </c>
      <c r="K6021">
        <v>354</v>
      </c>
      <c r="L6021" s="27">
        <f>RestaurantData[[#This Row],[DailyCustAvg]]*30</f>
        <v>10620</v>
      </c>
      <c r="M6021" s="7">
        <f>(((RestaurantData[[#This Row],[FitScore]]/100)*RestaurantData[[#This Row],[DailyCustAvg]])/3.5)*30</f>
        <v>2032.9714285714285</v>
      </c>
      <c r="N6021">
        <v>40.598857914537</v>
      </c>
      <c r="O6021">
        <v>-73.956197739893</v>
      </c>
      <c r="P6021">
        <v>315</v>
      </c>
      <c r="Q6021">
        <v>48</v>
      </c>
      <c r="R6021">
        <f>(RestaurantData[[#This Row],[MonthySales]]/1500)*0.07</f>
        <v>9.4872000000000012E-2</v>
      </c>
    </row>
    <row r="6022" spans="1:18" hidden="1" x14ac:dyDescent="0.3">
      <c r="A6022">
        <v>50060077</v>
      </c>
      <c r="B6022" s="1" t="s">
        <v>6368</v>
      </c>
      <c r="C6022" t="s">
        <v>4408</v>
      </c>
      <c r="D6022" s="2">
        <v>1115</v>
      </c>
      <c r="E6022" s="1" t="s">
        <v>5962</v>
      </c>
      <c r="F6022" s="2">
        <v>11229</v>
      </c>
      <c r="G6022" s="3">
        <v>7189984400</v>
      </c>
      <c r="H6022" s="1" t="s">
        <v>202</v>
      </c>
      <c r="I6022" t="s">
        <v>21</v>
      </c>
      <c r="J6022">
        <v>78</v>
      </c>
      <c r="K6022">
        <v>350</v>
      </c>
      <c r="L6022" s="27">
        <f>RestaurantData[[#This Row],[DailyCustAvg]]*30</f>
        <v>10500</v>
      </c>
      <c r="M6022" s="7">
        <f>(((RestaurantData[[#This Row],[FitScore]]/100)*RestaurantData[[#This Row],[DailyCustAvg]])/3.5)*30</f>
        <v>2340</v>
      </c>
      <c r="N6022">
        <v>40.607426348312003</v>
      </c>
      <c r="O6022">
        <v>-73.961644675388996</v>
      </c>
      <c r="P6022">
        <v>315</v>
      </c>
      <c r="Q6022">
        <v>48</v>
      </c>
      <c r="R6022">
        <f>(RestaurantData[[#This Row],[MonthySales]]/1500)*0.07</f>
        <v>0.10920000000000002</v>
      </c>
    </row>
    <row r="6023" spans="1:18" hidden="1" x14ac:dyDescent="0.3">
      <c r="A6023">
        <v>40366154</v>
      </c>
      <c r="B6023" s="1" t="s">
        <v>6372</v>
      </c>
      <c r="C6023" t="s">
        <v>4408</v>
      </c>
      <c r="D6023" s="2">
        <v>2929</v>
      </c>
      <c r="E6023" s="1" t="s">
        <v>6371</v>
      </c>
      <c r="F6023" s="2">
        <v>11229</v>
      </c>
      <c r="G6023" s="3">
        <v>7189987851</v>
      </c>
      <c r="H6023" s="1" t="s">
        <v>24</v>
      </c>
      <c r="I6023" t="s">
        <v>21</v>
      </c>
      <c r="J6023">
        <v>59</v>
      </c>
      <c r="K6023">
        <v>350</v>
      </c>
      <c r="L6023" s="27">
        <f>RestaurantData[[#This Row],[DailyCustAvg]]*30</f>
        <v>10500</v>
      </c>
      <c r="M6023" s="7">
        <f>(((RestaurantData[[#This Row],[FitScore]]/100)*RestaurantData[[#This Row],[DailyCustAvg]])/3.5)*30</f>
        <v>1770</v>
      </c>
      <c r="N6023">
        <v>40.607418586159</v>
      </c>
      <c r="O6023">
        <v>-73.943003631918998</v>
      </c>
      <c r="P6023">
        <v>315</v>
      </c>
      <c r="Q6023">
        <v>48</v>
      </c>
      <c r="R6023">
        <f>(RestaurantData[[#This Row],[MonthySales]]/1500)*0.07</f>
        <v>8.2600000000000007E-2</v>
      </c>
    </row>
    <row r="6024" spans="1:18" hidden="1" x14ac:dyDescent="0.3">
      <c r="A6024">
        <v>41535326</v>
      </c>
      <c r="B6024" s="1" t="s">
        <v>6349</v>
      </c>
      <c r="C6024" t="s">
        <v>4408</v>
      </c>
      <c r="D6024" s="2">
        <v>1410</v>
      </c>
      <c r="E6024" s="1" t="s">
        <v>5994</v>
      </c>
      <c r="F6024" s="2">
        <v>11229</v>
      </c>
      <c r="G6024" s="3">
        <v>7183824328</v>
      </c>
      <c r="H6024" s="1" t="s">
        <v>242</v>
      </c>
      <c r="I6024" t="s">
        <v>21</v>
      </c>
      <c r="J6024">
        <v>68</v>
      </c>
      <c r="K6024">
        <v>347</v>
      </c>
      <c r="L6024" s="27">
        <f>RestaurantData[[#This Row],[DailyCustAvg]]*30</f>
        <v>10410</v>
      </c>
      <c r="M6024" s="7">
        <f>(((RestaurantData[[#This Row],[FitScore]]/100)*RestaurantData[[#This Row],[DailyCustAvg]])/3.5)*30</f>
        <v>2022.514285714286</v>
      </c>
      <c r="N6024">
        <v>40.598737494281004</v>
      </c>
      <c r="O6024">
        <v>-73.957123268174996</v>
      </c>
      <c r="P6024">
        <v>315</v>
      </c>
      <c r="Q6024">
        <v>48</v>
      </c>
      <c r="R6024">
        <f>(RestaurantData[[#This Row],[MonthySales]]/1500)*0.07</f>
        <v>9.4384000000000023E-2</v>
      </c>
    </row>
    <row r="6025" spans="1:18" hidden="1" x14ac:dyDescent="0.3">
      <c r="A6025">
        <v>40856507</v>
      </c>
      <c r="B6025" s="1" t="s">
        <v>6417</v>
      </c>
      <c r="C6025" t="s">
        <v>4408</v>
      </c>
      <c r="D6025" s="2">
        <v>2954</v>
      </c>
      <c r="E6025" s="1" t="s">
        <v>5994</v>
      </c>
      <c r="F6025" s="2">
        <v>11229</v>
      </c>
      <c r="G6025" s="3">
        <v>9179396111</v>
      </c>
      <c r="H6025" s="1" t="s">
        <v>16</v>
      </c>
      <c r="I6025" t="s">
        <v>21</v>
      </c>
      <c r="J6025">
        <v>60</v>
      </c>
      <c r="K6025">
        <v>347</v>
      </c>
      <c r="L6025" s="27">
        <f>RestaurantData[[#This Row],[DailyCustAvg]]*30</f>
        <v>10410</v>
      </c>
      <c r="M6025" s="7">
        <f>(((RestaurantData[[#This Row],[FitScore]]/100)*RestaurantData[[#This Row],[DailyCustAvg]])/3.5)*30</f>
        <v>1784.5714285714284</v>
      </c>
      <c r="N6025">
        <v>40.600549924416001</v>
      </c>
      <c r="O6025">
        <v>-73.940632813557997</v>
      </c>
      <c r="P6025">
        <v>315</v>
      </c>
      <c r="Q6025">
        <v>46</v>
      </c>
      <c r="R6025">
        <f>(RestaurantData[[#This Row],[MonthySales]]/1500)*0.07</f>
        <v>8.3280000000000007E-2</v>
      </c>
    </row>
    <row r="6026" spans="1:18" hidden="1" x14ac:dyDescent="0.3">
      <c r="A6026">
        <v>50096198</v>
      </c>
      <c r="B6026" s="1" t="s">
        <v>6432</v>
      </c>
      <c r="C6026" t="s">
        <v>4408</v>
      </c>
      <c r="D6026" s="2">
        <v>1708</v>
      </c>
      <c r="E6026" s="1" t="s">
        <v>1883</v>
      </c>
      <c r="F6026" s="2">
        <v>11229</v>
      </c>
      <c r="G6026" s="3">
        <v>7183363887</v>
      </c>
      <c r="H6026" s="1" t="s">
        <v>68</v>
      </c>
      <c r="I6026" t="s">
        <v>17</v>
      </c>
      <c r="J6026">
        <v>60</v>
      </c>
      <c r="K6026">
        <v>338</v>
      </c>
      <c r="L6026" s="27">
        <f>RestaurantData[[#This Row],[DailyCustAvg]]*30</f>
        <v>10140</v>
      </c>
      <c r="M6026" s="7">
        <f>(((RestaurantData[[#This Row],[FitScore]]/100)*RestaurantData[[#This Row],[DailyCustAvg]])/3.5)*30</f>
        <v>1738.285714285714</v>
      </c>
      <c r="N6026">
        <v>40.607847460834002</v>
      </c>
      <c r="O6026">
        <v>-73.957175018165003</v>
      </c>
      <c r="P6026">
        <v>315</v>
      </c>
      <c r="Q6026">
        <v>48</v>
      </c>
      <c r="R6026">
        <f>(RestaurantData[[#This Row],[MonthySales]]/1500)*0.07</f>
        <v>8.1119999999999984E-2</v>
      </c>
    </row>
    <row r="6027" spans="1:18" hidden="1" x14ac:dyDescent="0.3">
      <c r="A6027">
        <v>50041121</v>
      </c>
      <c r="B6027" s="1" t="s">
        <v>6389</v>
      </c>
      <c r="C6027" t="s">
        <v>4408</v>
      </c>
      <c r="D6027" s="2">
        <v>1688</v>
      </c>
      <c r="E6027" s="1" t="s">
        <v>1883</v>
      </c>
      <c r="F6027" s="2">
        <v>11229</v>
      </c>
      <c r="G6027" s="3">
        <v>7183751030</v>
      </c>
      <c r="H6027" s="1" t="s">
        <v>242</v>
      </c>
      <c r="J6027">
        <v>62</v>
      </c>
      <c r="K6027">
        <v>324</v>
      </c>
      <c r="L6027" s="27">
        <f>RestaurantData[[#This Row],[DailyCustAvg]]*30</f>
        <v>9720</v>
      </c>
      <c r="M6027" s="7">
        <f>(((RestaurantData[[#This Row],[FitScore]]/100)*RestaurantData[[#This Row],[DailyCustAvg]])/3.5)*30</f>
        <v>1721.8285714285714</v>
      </c>
      <c r="N6027">
        <v>40.608629779838999</v>
      </c>
      <c r="O6027">
        <v>-73.957322176069994</v>
      </c>
      <c r="P6027">
        <v>315</v>
      </c>
      <c r="Q6027">
        <v>48</v>
      </c>
      <c r="R6027">
        <f>(RestaurantData[[#This Row],[MonthySales]]/1500)*0.07</f>
        <v>8.0352000000000007E-2</v>
      </c>
    </row>
    <row r="6028" spans="1:18" hidden="1" x14ac:dyDescent="0.3">
      <c r="A6028">
        <v>50085516</v>
      </c>
      <c r="B6028" s="1" t="s">
        <v>6418</v>
      </c>
      <c r="C6028" t="s">
        <v>4408</v>
      </c>
      <c r="D6028" s="2">
        <v>2106</v>
      </c>
      <c r="E6028" s="1" t="s">
        <v>2372</v>
      </c>
      <c r="F6028" s="2">
        <v>11229</v>
      </c>
      <c r="G6028" s="3">
        <v>3478378223</v>
      </c>
      <c r="H6028" s="1" t="s">
        <v>68</v>
      </c>
      <c r="I6028" t="s">
        <v>21</v>
      </c>
      <c r="J6028">
        <v>67</v>
      </c>
      <c r="K6028">
        <v>324</v>
      </c>
      <c r="L6028" s="27">
        <f>RestaurantData[[#This Row],[DailyCustAvg]]*30</f>
        <v>9720</v>
      </c>
      <c r="M6028" s="7">
        <f>(((RestaurantData[[#This Row],[FitScore]]/100)*RestaurantData[[#This Row],[DailyCustAvg]])/3.5)*30</f>
        <v>1860.6857142857145</v>
      </c>
      <c r="N6028">
        <v>40.598834497939002</v>
      </c>
      <c r="O6028">
        <v>-73.952539165638001</v>
      </c>
      <c r="P6028">
        <v>315</v>
      </c>
      <c r="Q6028">
        <v>48</v>
      </c>
      <c r="R6028">
        <f>(RestaurantData[[#This Row],[MonthySales]]/1500)*0.07</f>
        <v>8.6832000000000006E-2</v>
      </c>
    </row>
    <row r="6029" spans="1:18" hidden="1" x14ac:dyDescent="0.3">
      <c r="A6029">
        <v>41554645</v>
      </c>
      <c r="B6029" s="1" t="s">
        <v>296</v>
      </c>
      <c r="C6029" t="s">
        <v>4408</v>
      </c>
      <c r="D6029" s="2">
        <v>1620</v>
      </c>
      <c r="E6029" s="1" t="s">
        <v>5962</v>
      </c>
      <c r="F6029" s="2">
        <v>11229</v>
      </c>
      <c r="G6029" s="3">
        <v>7189751271</v>
      </c>
      <c r="H6029" s="1" t="s">
        <v>168</v>
      </c>
      <c r="I6029" t="s">
        <v>17</v>
      </c>
      <c r="J6029">
        <v>72</v>
      </c>
      <c r="K6029">
        <v>323</v>
      </c>
      <c r="L6029" s="27">
        <f>RestaurantData[[#This Row],[DailyCustAvg]]*30</f>
        <v>9690</v>
      </c>
      <c r="M6029" s="7">
        <f>(((RestaurantData[[#This Row],[FitScore]]/100)*RestaurantData[[#This Row],[DailyCustAvg]])/3.5)*30</f>
        <v>1993.3714285714286</v>
      </c>
      <c r="N6029">
        <v>40.609236307460002</v>
      </c>
      <c r="O6029">
        <v>-73.957134506895997</v>
      </c>
      <c r="P6029">
        <v>315</v>
      </c>
      <c r="Q6029">
        <v>48</v>
      </c>
      <c r="R6029">
        <f>(RestaurantData[[#This Row],[MonthySales]]/1500)*0.07</f>
        <v>9.3024000000000009E-2</v>
      </c>
    </row>
    <row r="6030" spans="1:18" hidden="1" x14ac:dyDescent="0.3">
      <c r="A6030">
        <v>50017891</v>
      </c>
      <c r="B6030" s="1" t="s">
        <v>3558</v>
      </c>
      <c r="C6030" t="s">
        <v>4408</v>
      </c>
      <c r="D6030" s="2">
        <v>3528</v>
      </c>
      <c r="E6030" s="1" t="s">
        <v>4995</v>
      </c>
      <c r="F6030" s="2">
        <v>11229</v>
      </c>
      <c r="G6030" s="3">
        <v>7186467272</v>
      </c>
      <c r="H6030" s="1" t="s">
        <v>202</v>
      </c>
      <c r="I6030" t="s">
        <v>17</v>
      </c>
      <c r="J6030">
        <v>58</v>
      </c>
      <c r="K6030">
        <v>314</v>
      </c>
      <c r="L6030" s="27">
        <f>RestaurantData[[#This Row],[DailyCustAvg]]*30</f>
        <v>9420</v>
      </c>
      <c r="M6030" s="7">
        <f>(((RestaurantData[[#This Row],[FitScore]]/100)*RestaurantData[[#This Row],[DailyCustAvg]])/3.5)*30</f>
        <v>1561.0285714285712</v>
      </c>
      <c r="N6030">
        <v>40.597860430922999</v>
      </c>
      <c r="O6030">
        <v>-73.941405811305998</v>
      </c>
      <c r="P6030">
        <v>315</v>
      </c>
      <c r="Q6030">
        <v>48</v>
      </c>
      <c r="R6030">
        <f>(RestaurantData[[#This Row],[MonthySales]]/1500)*0.07</f>
        <v>7.2847999999999996E-2</v>
      </c>
    </row>
    <row r="6031" spans="1:18" hidden="1" x14ac:dyDescent="0.3">
      <c r="A6031">
        <v>41462275</v>
      </c>
      <c r="B6031" s="1" t="s">
        <v>6403</v>
      </c>
      <c r="C6031" t="s">
        <v>4408</v>
      </c>
      <c r="D6031" s="2">
        <v>1906</v>
      </c>
      <c r="E6031" s="1" t="s">
        <v>5994</v>
      </c>
      <c r="F6031" s="2">
        <v>11229</v>
      </c>
      <c r="G6031" s="3">
        <v>7186161233</v>
      </c>
      <c r="H6031" s="1" t="s">
        <v>678</v>
      </c>
      <c r="I6031" t="s">
        <v>21</v>
      </c>
      <c r="J6031">
        <v>73</v>
      </c>
      <c r="K6031">
        <v>311</v>
      </c>
      <c r="L6031" s="27">
        <f>RestaurantData[[#This Row],[DailyCustAvg]]*30</f>
        <v>9330</v>
      </c>
      <c r="M6031" s="7">
        <f>(((RestaurantData[[#This Row],[FitScore]]/100)*RestaurantData[[#This Row],[DailyCustAvg]])/3.5)*30</f>
        <v>1945.9714285714288</v>
      </c>
      <c r="N6031">
        <v>40.599259871050002</v>
      </c>
      <c r="O6031">
        <v>-73.952373216240005</v>
      </c>
      <c r="P6031">
        <v>315</v>
      </c>
      <c r="Q6031">
        <v>48</v>
      </c>
      <c r="R6031">
        <f>(RestaurantData[[#This Row],[MonthySales]]/1500)*0.07</f>
        <v>9.0812000000000018E-2</v>
      </c>
    </row>
    <row r="6032" spans="1:18" hidden="1" x14ac:dyDescent="0.3">
      <c r="A6032">
        <v>41598995</v>
      </c>
      <c r="B6032" s="1" t="s">
        <v>6401</v>
      </c>
      <c r="C6032" t="s">
        <v>4408</v>
      </c>
      <c r="D6032" s="2">
        <v>1681</v>
      </c>
      <c r="E6032" s="1" t="s">
        <v>1883</v>
      </c>
      <c r="F6032" s="2">
        <v>11229</v>
      </c>
      <c r="G6032" s="3">
        <v>7189989860</v>
      </c>
      <c r="H6032" s="1" t="s">
        <v>29</v>
      </c>
      <c r="I6032" t="s">
        <v>17</v>
      </c>
      <c r="J6032">
        <v>60</v>
      </c>
      <c r="K6032">
        <v>310</v>
      </c>
      <c r="L6032" s="27">
        <f>RestaurantData[[#This Row],[DailyCustAvg]]*30</f>
        <v>9300</v>
      </c>
      <c r="M6032" s="7">
        <f>(((RestaurantData[[#This Row],[FitScore]]/100)*RestaurantData[[#This Row],[DailyCustAvg]])/3.5)*30</f>
        <v>1594.2857142857144</v>
      </c>
      <c r="N6032">
        <v>40.608714866846</v>
      </c>
      <c r="O6032">
        <v>-73.957318519956999</v>
      </c>
      <c r="P6032">
        <v>315</v>
      </c>
      <c r="Q6032">
        <v>48</v>
      </c>
      <c r="R6032">
        <f>(RestaurantData[[#This Row],[MonthySales]]/1500)*0.07</f>
        <v>7.4400000000000008E-2</v>
      </c>
    </row>
    <row r="6033" spans="1:18" hidden="1" x14ac:dyDescent="0.3">
      <c r="A6033">
        <v>40996005</v>
      </c>
      <c r="B6033" s="1" t="s">
        <v>6384</v>
      </c>
      <c r="C6033" t="s">
        <v>4408</v>
      </c>
      <c r="D6033" s="2">
        <v>2823</v>
      </c>
      <c r="E6033" s="1" t="s">
        <v>5994</v>
      </c>
      <c r="F6033" s="2">
        <v>11229</v>
      </c>
      <c r="G6033" s="3">
        <v>7187690909</v>
      </c>
      <c r="H6033" s="1" t="s">
        <v>202</v>
      </c>
      <c r="I6033" t="s">
        <v>21</v>
      </c>
      <c r="J6033">
        <v>71</v>
      </c>
      <c r="K6033">
        <v>307</v>
      </c>
      <c r="L6033" s="27">
        <f>RestaurantData[[#This Row],[DailyCustAvg]]*30</f>
        <v>9210</v>
      </c>
      <c r="M6033" s="7">
        <f>(((RestaurantData[[#This Row],[FitScore]]/100)*RestaurantData[[#This Row],[DailyCustAvg]])/3.5)*30</f>
        <v>1868.3142857142857</v>
      </c>
      <c r="N6033">
        <v>40.600249464489998</v>
      </c>
      <c r="O6033">
        <v>-73.943531927796002</v>
      </c>
      <c r="P6033">
        <v>315</v>
      </c>
      <c r="Q6033">
        <v>46</v>
      </c>
      <c r="R6033">
        <f>(RestaurantData[[#This Row],[MonthySales]]/1500)*0.07</f>
        <v>8.7188000000000002E-2</v>
      </c>
    </row>
    <row r="6034" spans="1:18" hidden="1" x14ac:dyDescent="0.3">
      <c r="A6034">
        <v>50016605</v>
      </c>
      <c r="B6034" s="1" t="s">
        <v>6358</v>
      </c>
      <c r="C6034" t="s">
        <v>4408</v>
      </c>
      <c r="D6034" s="2">
        <v>2715</v>
      </c>
      <c r="E6034" s="1" t="s">
        <v>5994</v>
      </c>
      <c r="F6034" s="2">
        <v>11229</v>
      </c>
      <c r="G6034" s="3">
        <v>7187697003</v>
      </c>
      <c r="H6034" s="1" t="s">
        <v>127</v>
      </c>
      <c r="I6034" t="s">
        <v>17</v>
      </c>
      <c r="J6034">
        <v>58</v>
      </c>
      <c r="K6034">
        <v>305</v>
      </c>
      <c r="L6034" s="27">
        <f>RestaurantData[[#This Row],[DailyCustAvg]]*30</f>
        <v>9150</v>
      </c>
      <c r="M6034" s="7">
        <f>(((RestaurantData[[#This Row],[FitScore]]/100)*RestaurantData[[#This Row],[DailyCustAvg]])/3.5)*30</f>
        <v>1516.2857142857142</v>
      </c>
      <c r="N6034">
        <v>40.600140151978998</v>
      </c>
      <c r="O6034">
        <v>-73.944511504849004</v>
      </c>
      <c r="P6034">
        <v>315</v>
      </c>
      <c r="Q6034">
        <v>46</v>
      </c>
      <c r="R6034">
        <f>(RestaurantData[[#This Row],[MonthySales]]/1500)*0.07</f>
        <v>7.0760000000000003E-2</v>
      </c>
    </row>
    <row r="6035" spans="1:18" hidden="1" x14ac:dyDescent="0.3">
      <c r="A6035">
        <v>50075200</v>
      </c>
      <c r="B6035" s="1" t="s">
        <v>5906</v>
      </c>
      <c r="C6035" t="s">
        <v>4408</v>
      </c>
      <c r="D6035" s="2">
        <v>2317</v>
      </c>
      <c r="E6035" s="1" t="s">
        <v>5994</v>
      </c>
      <c r="F6035" s="2">
        <v>11229</v>
      </c>
      <c r="G6035" s="3">
        <v>7187481977</v>
      </c>
      <c r="H6035" s="1" t="s">
        <v>68</v>
      </c>
      <c r="I6035" t="s">
        <v>17</v>
      </c>
      <c r="J6035">
        <v>65</v>
      </c>
      <c r="K6035">
        <v>294</v>
      </c>
      <c r="L6035" s="27">
        <f>RestaurantData[[#This Row],[DailyCustAvg]]*30</f>
        <v>8820</v>
      </c>
      <c r="M6035" s="7">
        <f>(((RestaurantData[[#This Row],[FitScore]]/100)*RestaurantData[[#This Row],[DailyCustAvg]])/3.5)*30</f>
        <v>1638</v>
      </c>
      <c r="N6035">
        <v>40.599727451333003</v>
      </c>
      <c r="O6035">
        <v>-73.948274917789007</v>
      </c>
      <c r="P6035">
        <v>315</v>
      </c>
      <c r="Q6035">
        <v>48</v>
      </c>
      <c r="R6035">
        <f>(RestaurantData[[#This Row],[MonthySales]]/1500)*0.07</f>
        <v>7.6440000000000008E-2</v>
      </c>
    </row>
    <row r="6036" spans="1:18" hidden="1" x14ac:dyDescent="0.3">
      <c r="A6036">
        <v>40796717</v>
      </c>
      <c r="B6036" s="1" t="s">
        <v>6311</v>
      </c>
      <c r="C6036" t="s">
        <v>4408</v>
      </c>
      <c r="D6036" s="2">
        <v>1602</v>
      </c>
      <c r="E6036" s="1" t="s">
        <v>6312</v>
      </c>
      <c r="F6036" s="2">
        <v>11229</v>
      </c>
      <c r="G6036" s="3">
        <v>7189345988</v>
      </c>
      <c r="H6036" s="1" t="s">
        <v>223</v>
      </c>
      <c r="I6036" t="s">
        <v>17</v>
      </c>
      <c r="J6036">
        <v>75</v>
      </c>
      <c r="K6036">
        <v>291</v>
      </c>
      <c r="L6036" s="27">
        <f>RestaurantData[[#This Row],[DailyCustAvg]]*30</f>
        <v>8730</v>
      </c>
      <c r="M6036" s="7">
        <f>(((RestaurantData[[#This Row],[FitScore]]/100)*RestaurantData[[#This Row],[DailyCustAvg]])/3.5)*30</f>
        <v>1870.7142857142856</v>
      </c>
      <c r="N6036">
        <v>40.595053025775997</v>
      </c>
      <c r="O6036">
        <v>-73.954623108484995</v>
      </c>
      <c r="P6036">
        <v>315</v>
      </c>
      <c r="Q6036">
        <v>48</v>
      </c>
      <c r="R6036">
        <f>(RestaurantData[[#This Row],[MonthySales]]/1500)*0.07</f>
        <v>8.7300000000000003E-2</v>
      </c>
    </row>
    <row r="6037" spans="1:18" hidden="1" x14ac:dyDescent="0.3">
      <c r="A6037">
        <v>40366487</v>
      </c>
      <c r="B6037" s="1" t="s">
        <v>6321</v>
      </c>
      <c r="C6037" t="s">
        <v>4408</v>
      </c>
      <c r="D6037" s="2">
        <v>3432</v>
      </c>
      <c r="E6037" s="1" t="s">
        <v>4995</v>
      </c>
      <c r="F6037" s="2">
        <v>11229</v>
      </c>
      <c r="G6037" s="3">
        <v>7187691254</v>
      </c>
      <c r="H6037" s="1" t="s">
        <v>16</v>
      </c>
      <c r="I6037" t="s">
        <v>17</v>
      </c>
      <c r="J6037">
        <v>69</v>
      </c>
      <c r="K6037">
        <v>290</v>
      </c>
      <c r="L6037" s="27">
        <f>RestaurantData[[#This Row],[DailyCustAvg]]*30</f>
        <v>8700</v>
      </c>
      <c r="M6037" s="7">
        <f>(((RestaurantData[[#This Row],[FitScore]]/100)*RestaurantData[[#This Row],[DailyCustAvg]])/3.5)*30</f>
        <v>1715.1428571428571</v>
      </c>
      <c r="N6037">
        <v>40.600385883899001</v>
      </c>
      <c r="O6037">
        <v>-73.941893330420001</v>
      </c>
      <c r="P6037">
        <v>315</v>
      </c>
      <c r="Q6037">
        <v>46</v>
      </c>
      <c r="R6037">
        <f>(RestaurantData[[#This Row],[MonthySales]]/1500)*0.07</f>
        <v>8.0040000000000014E-2</v>
      </c>
    </row>
    <row r="6038" spans="1:18" hidden="1" x14ac:dyDescent="0.3">
      <c r="A6038">
        <v>41428706</v>
      </c>
      <c r="B6038" s="1" t="s">
        <v>6350</v>
      </c>
      <c r="C6038" t="s">
        <v>4408</v>
      </c>
      <c r="D6038" s="2">
        <v>1317</v>
      </c>
      <c r="E6038" s="1" t="s">
        <v>5994</v>
      </c>
      <c r="F6038" s="2">
        <v>11229</v>
      </c>
      <c r="G6038" s="3">
        <v>7189988988</v>
      </c>
      <c r="H6038" s="1" t="s">
        <v>73</v>
      </c>
      <c r="I6038" t="s">
        <v>21</v>
      </c>
      <c r="J6038">
        <v>71</v>
      </c>
      <c r="K6038">
        <v>289</v>
      </c>
      <c r="L6038" s="27">
        <f>RestaurantData[[#This Row],[DailyCustAvg]]*30</f>
        <v>8670</v>
      </c>
      <c r="M6038" s="7">
        <f>(((RestaurantData[[#This Row],[FitScore]]/100)*RestaurantData[[#This Row],[DailyCustAvg]])/3.5)*30</f>
        <v>1758.7714285714287</v>
      </c>
      <c r="N6038">
        <v>40.598658226460998</v>
      </c>
      <c r="O6038">
        <v>-73.958016358465002</v>
      </c>
      <c r="P6038">
        <v>315</v>
      </c>
      <c r="Q6038">
        <v>48</v>
      </c>
      <c r="R6038">
        <f>(RestaurantData[[#This Row],[MonthySales]]/1500)*0.07</f>
        <v>8.207600000000001E-2</v>
      </c>
    </row>
    <row r="6039" spans="1:18" hidden="1" x14ac:dyDescent="0.3">
      <c r="A6039">
        <v>50048985</v>
      </c>
      <c r="B6039" s="1" t="s">
        <v>6419</v>
      </c>
      <c r="C6039" t="s">
        <v>4408</v>
      </c>
      <c r="D6039" s="2">
        <v>1635</v>
      </c>
      <c r="E6039" s="1" t="s">
        <v>1920</v>
      </c>
      <c r="F6039" s="2">
        <v>11229</v>
      </c>
      <c r="G6039" s="3">
        <v>7186769485</v>
      </c>
      <c r="H6039" s="1" t="s">
        <v>68</v>
      </c>
      <c r="I6039" t="s">
        <v>21</v>
      </c>
      <c r="J6039">
        <v>61</v>
      </c>
      <c r="K6039">
        <v>279</v>
      </c>
      <c r="L6039" s="27">
        <f>RestaurantData[[#This Row],[DailyCustAvg]]*30</f>
        <v>8370</v>
      </c>
      <c r="M6039" s="7">
        <f>(((RestaurantData[[#This Row],[FitScore]]/100)*RestaurantData[[#This Row],[DailyCustAvg]])/3.5)*30</f>
        <v>1458.7714285714287</v>
      </c>
      <c r="N6039">
        <v>40.610015618874002</v>
      </c>
      <c r="O6039">
        <v>-73.956582962911</v>
      </c>
      <c r="P6039">
        <v>315</v>
      </c>
      <c r="Q6039">
        <v>48</v>
      </c>
      <c r="R6039">
        <f>(RestaurantData[[#This Row],[MonthySales]]/1500)*0.07</f>
        <v>6.8076000000000012E-2</v>
      </c>
    </row>
    <row r="6040" spans="1:18" hidden="1" x14ac:dyDescent="0.3">
      <c r="A6040">
        <v>41685431</v>
      </c>
      <c r="B6040" s="1" t="s">
        <v>6435</v>
      </c>
      <c r="C6040" t="s">
        <v>4408</v>
      </c>
      <c r="D6040" s="2">
        <v>2803</v>
      </c>
      <c r="E6040" s="1" t="s">
        <v>5994</v>
      </c>
      <c r="F6040" s="2">
        <v>11229</v>
      </c>
      <c r="G6040" s="3">
        <v>3475548700</v>
      </c>
      <c r="H6040" s="1" t="s">
        <v>52</v>
      </c>
      <c r="I6040" t="s">
        <v>21</v>
      </c>
      <c r="J6040">
        <v>75</v>
      </c>
      <c r="K6040">
        <v>272</v>
      </c>
      <c r="L6040" s="27">
        <f>RestaurantData[[#This Row],[DailyCustAvg]]*30</f>
        <v>8160</v>
      </c>
      <c r="M6040" s="7">
        <f>(((RestaurantData[[#This Row],[FitScore]]/100)*RestaurantData[[#This Row],[DailyCustAvg]])/3.5)*30</f>
        <v>1748.5714285714284</v>
      </c>
      <c r="N6040">
        <v>40.600235806200999</v>
      </c>
      <c r="O6040">
        <v>-73.943665178250001</v>
      </c>
      <c r="P6040">
        <v>315</v>
      </c>
      <c r="Q6040">
        <v>46</v>
      </c>
      <c r="R6040">
        <f>(RestaurantData[[#This Row],[MonthySales]]/1500)*0.07</f>
        <v>8.1600000000000006E-2</v>
      </c>
    </row>
    <row r="6041" spans="1:18" hidden="1" x14ac:dyDescent="0.3">
      <c r="A6041">
        <v>50096301</v>
      </c>
      <c r="B6041" s="1" t="s">
        <v>6338</v>
      </c>
      <c r="C6041" t="s">
        <v>4408</v>
      </c>
      <c r="D6041" s="2">
        <v>1818</v>
      </c>
      <c r="E6041" s="1" t="s">
        <v>5994</v>
      </c>
      <c r="F6041" s="2">
        <v>11229</v>
      </c>
      <c r="G6041" s="3">
        <v>3473745417</v>
      </c>
      <c r="H6041" s="1" t="s">
        <v>242</v>
      </c>
      <c r="I6041" t="s">
        <v>21</v>
      </c>
      <c r="J6041">
        <v>73</v>
      </c>
      <c r="K6041">
        <v>269</v>
      </c>
      <c r="L6041" s="27">
        <f>RestaurantData[[#This Row],[DailyCustAvg]]*30</f>
        <v>8070</v>
      </c>
      <c r="M6041" s="7">
        <f>(((RestaurantData[[#This Row],[FitScore]]/100)*RestaurantData[[#This Row],[DailyCustAvg]])/3.5)*30</f>
        <v>1683.1714285714286</v>
      </c>
      <c r="N6041">
        <v>40.599161435600998</v>
      </c>
      <c r="O6041">
        <v>-73.953287938648003</v>
      </c>
      <c r="P6041">
        <v>315</v>
      </c>
      <c r="Q6041">
        <v>48</v>
      </c>
      <c r="R6041">
        <f>(RestaurantData[[#This Row],[MonthySales]]/1500)*0.07</f>
        <v>7.8548000000000007E-2</v>
      </c>
    </row>
    <row r="6042" spans="1:18" hidden="1" x14ac:dyDescent="0.3">
      <c r="A6042">
        <v>50056450</v>
      </c>
      <c r="B6042" s="1" t="s">
        <v>6357</v>
      </c>
      <c r="C6042" t="s">
        <v>4408</v>
      </c>
      <c r="D6042" s="2">
        <v>1405</v>
      </c>
      <c r="E6042" s="1" t="s">
        <v>5994</v>
      </c>
      <c r="F6042" s="2">
        <v>11229</v>
      </c>
      <c r="G6042" s="3">
        <v>7186270986</v>
      </c>
      <c r="H6042" s="1" t="s">
        <v>73</v>
      </c>
      <c r="J6042">
        <v>67</v>
      </c>
      <c r="K6042">
        <v>267</v>
      </c>
      <c r="L6042" s="27">
        <f>RestaurantData[[#This Row],[DailyCustAvg]]*30</f>
        <v>8010</v>
      </c>
      <c r="M6042" s="7">
        <f>(((RestaurantData[[#This Row],[FitScore]]/100)*RestaurantData[[#This Row],[DailyCustAvg]])/3.5)*30</f>
        <v>1533.3428571428572</v>
      </c>
      <c r="N6042">
        <v>40.598751234390001</v>
      </c>
      <c r="O6042">
        <v>-73.957166470952004</v>
      </c>
      <c r="P6042">
        <v>315</v>
      </c>
      <c r="Q6042">
        <v>48</v>
      </c>
      <c r="R6042">
        <f>(RestaurantData[[#This Row],[MonthySales]]/1500)*0.07</f>
        <v>7.1556000000000008E-2</v>
      </c>
    </row>
    <row r="6043" spans="1:18" hidden="1" x14ac:dyDescent="0.3">
      <c r="A6043">
        <v>41662171</v>
      </c>
      <c r="B6043" s="1" t="s">
        <v>6320</v>
      </c>
      <c r="C6043" t="s">
        <v>4408</v>
      </c>
      <c r="D6043" s="2">
        <v>1415</v>
      </c>
      <c r="E6043" s="1" t="s">
        <v>6312</v>
      </c>
      <c r="F6043" s="2">
        <v>11229</v>
      </c>
      <c r="G6043" s="3">
        <v>6463014726</v>
      </c>
      <c r="H6043" s="1" t="s">
        <v>73</v>
      </c>
      <c r="I6043" t="s">
        <v>21</v>
      </c>
      <c r="J6043">
        <v>65</v>
      </c>
      <c r="K6043">
        <v>265</v>
      </c>
      <c r="L6043" s="27">
        <f>RestaurantData[[#This Row],[DailyCustAvg]]*30</f>
        <v>7950</v>
      </c>
      <c r="M6043" s="7">
        <f>(((RestaurantData[[#This Row],[FitScore]]/100)*RestaurantData[[#This Row],[DailyCustAvg]])/3.5)*30</f>
        <v>1476.4285714285716</v>
      </c>
      <c r="N6043">
        <v>40.594702358246998</v>
      </c>
      <c r="O6043">
        <v>-73.956333704128994</v>
      </c>
      <c r="P6043">
        <v>315</v>
      </c>
      <c r="Q6043">
        <v>48</v>
      </c>
      <c r="R6043">
        <f>(RestaurantData[[#This Row],[MonthySales]]/1500)*0.07</f>
        <v>6.8900000000000003E-2</v>
      </c>
    </row>
    <row r="6044" spans="1:18" hidden="1" x14ac:dyDescent="0.3">
      <c r="A6044">
        <v>50090118</v>
      </c>
      <c r="B6044" s="1" t="s">
        <v>6335</v>
      </c>
      <c r="C6044" t="s">
        <v>4408</v>
      </c>
      <c r="D6044" s="2">
        <v>1223</v>
      </c>
      <c r="E6044" s="1" t="s">
        <v>5994</v>
      </c>
      <c r="F6044" s="2">
        <v>11229</v>
      </c>
      <c r="G6044" s="3">
        <v>6462870911</v>
      </c>
      <c r="H6044" s="1" t="s">
        <v>354</v>
      </c>
      <c r="I6044" t="s">
        <v>21</v>
      </c>
      <c r="J6044">
        <v>62</v>
      </c>
      <c r="K6044">
        <v>263</v>
      </c>
      <c r="L6044" s="27">
        <f>RestaurantData[[#This Row],[DailyCustAvg]]*30</f>
        <v>7890</v>
      </c>
      <c r="M6044" s="7">
        <f>(((RestaurantData[[#This Row],[FitScore]]/100)*RestaurantData[[#This Row],[DailyCustAvg]])/3.5)*30</f>
        <v>1397.6571428571428</v>
      </c>
      <c r="N6044">
        <v>40.598505015889998</v>
      </c>
      <c r="O6044">
        <v>-73.959395621382996</v>
      </c>
      <c r="P6044">
        <v>315</v>
      </c>
      <c r="Q6044">
        <v>48</v>
      </c>
      <c r="R6044">
        <f>(RestaurantData[[#This Row],[MonthySales]]/1500)*0.07</f>
        <v>6.5224000000000004E-2</v>
      </c>
    </row>
    <row r="6045" spans="1:18" hidden="1" x14ac:dyDescent="0.3">
      <c r="A6045">
        <v>40731196</v>
      </c>
      <c r="B6045" s="1" t="s">
        <v>2682</v>
      </c>
      <c r="C6045" t="s">
        <v>4408</v>
      </c>
      <c r="D6045" s="2">
        <v>1223</v>
      </c>
      <c r="E6045" s="1" t="s">
        <v>6356</v>
      </c>
      <c r="F6045" s="2">
        <v>11229</v>
      </c>
      <c r="G6045" s="3">
        <v>7183361340</v>
      </c>
      <c r="H6045" s="1" t="s">
        <v>100</v>
      </c>
      <c r="I6045" t="s">
        <v>17</v>
      </c>
      <c r="J6045">
        <v>61</v>
      </c>
      <c r="K6045">
        <v>262</v>
      </c>
      <c r="L6045" s="27">
        <f>RestaurantData[[#This Row],[DailyCustAvg]]*30</f>
        <v>7860</v>
      </c>
      <c r="M6045" s="7">
        <f>(((RestaurantData[[#This Row],[FitScore]]/100)*RestaurantData[[#This Row],[DailyCustAvg]])/3.5)*30</f>
        <v>1369.8857142857144</v>
      </c>
      <c r="N6045">
        <v>40.607980467607</v>
      </c>
      <c r="O6045">
        <v>-73.960679162068004</v>
      </c>
      <c r="P6045">
        <v>315</v>
      </c>
      <c r="Q6045">
        <v>48</v>
      </c>
      <c r="R6045">
        <f>(RestaurantData[[#This Row],[MonthySales]]/1500)*0.07</f>
        <v>6.3928000000000013E-2</v>
      </c>
    </row>
    <row r="6046" spans="1:18" hidden="1" x14ac:dyDescent="0.3">
      <c r="A6046">
        <v>40917772</v>
      </c>
      <c r="B6046" s="1" t="s">
        <v>6322</v>
      </c>
      <c r="C6046" t="s">
        <v>4408</v>
      </c>
      <c r="D6046" s="2">
        <v>2926</v>
      </c>
      <c r="E6046" s="1" t="s">
        <v>6323</v>
      </c>
      <c r="F6046" s="2">
        <v>11229</v>
      </c>
      <c r="G6046" s="3">
        <v>7189984222</v>
      </c>
      <c r="H6046" s="1" t="s">
        <v>16</v>
      </c>
      <c r="I6046" t="s">
        <v>21</v>
      </c>
      <c r="J6046">
        <v>71</v>
      </c>
      <c r="K6046">
        <v>257</v>
      </c>
      <c r="L6046" s="27">
        <f>RestaurantData[[#This Row],[DailyCustAvg]]*30</f>
        <v>7710</v>
      </c>
      <c r="M6046" s="7">
        <f>(((RestaurantData[[#This Row],[FitScore]]/100)*RestaurantData[[#This Row],[DailyCustAvg]])/3.5)*30</f>
        <v>1564.0285714285715</v>
      </c>
      <c r="N6046">
        <v>40.605041557070997</v>
      </c>
      <c r="O6046">
        <v>-73.942915636270001</v>
      </c>
      <c r="P6046">
        <v>315</v>
      </c>
      <c r="Q6046">
        <v>46</v>
      </c>
      <c r="R6046">
        <f>(RestaurantData[[#This Row],[MonthySales]]/1500)*0.07</f>
        <v>7.2987999999999997E-2</v>
      </c>
    </row>
    <row r="6047" spans="1:18" hidden="1" x14ac:dyDescent="0.3">
      <c r="A6047">
        <v>40384662</v>
      </c>
      <c r="B6047" s="1" t="s">
        <v>6354</v>
      </c>
      <c r="C6047" t="s">
        <v>4408</v>
      </c>
      <c r="D6047" s="2">
        <v>1916</v>
      </c>
      <c r="E6047" s="1" t="s">
        <v>5962</v>
      </c>
      <c r="F6047" s="2">
        <v>11229</v>
      </c>
      <c r="G6047" s="3">
        <v>7189986627</v>
      </c>
      <c r="H6047" s="1" t="s">
        <v>202</v>
      </c>
      <c r="I6047" t="s">
        <v>17</v>
      </c>
      <c r="J6047">
        <v>77</v>
      </c>
      <c r="K6047">
        <v>253</v>
      </c>
      <c r="L6047" s="27">
        <f>RestaurantData[[#This Row],[DailyCustAvg]]*30</f>
        <v>7590</v>
      </c>
      <c r="M6047" s="7">
        <f>(((RestaurantData[[#This Row],[FitScore]]/100)*RestaurantData[[#This Row],[DailyCustAvg]])/3.5)*30</f>
        <v>1669.8000000000002</v>
      </c>
      <c r="N6047">
        <v>40.610355118100003</v>
      </c>
      <c r="O6047">
        <v>-73.954385766547006</v>
      </c>
      <c r="P6047">
        <v>315</v>
      </c>
      <c r="Q6047">
        <v>48</v>
      </c>
      <c r="R6047">
        <f>(RestaurantData[[#This Row],[MonthySales]]/1500)*0.07</f>
        <v>7.7924000000000021E-2</v>
      </c>
    </row>
    <row r="6048" spans="1:18" hidden="1" x14ac:dyDescent="0.3">
      <c r="A6048">
        <v>41712067</v>
      </c>
      <c r="B6048" s="1" t="s">
        <v>6413</v>
      </c>
      <c r="C6048" t="s">
        <v>4408</v>
      </c>
      <c r="D6048" s="2">
        <v>1321</v>
      </c>
      <c r="E6048" s="1" t="s">
        <v>5994</v>
      </c>
      <c r="F6048" s="2">
        <v>11229</v>
      </c>
      <c r="G6048" s="3">
        <v>7189988980</v>
      </c>
      <c r="H6048" s="1" t="s">
        <v>242</v>
      </c>
      <c r="I6048" t="s">
        <v>17</v>
      </c>
      <c r="J6048">
        <v>63</v>
      </c>
      <c r="K6048">
        <v>230</v>
      </c>
      <c r="L6048" s="27">
        <f>RestaurantData[[#This Row],[DailyCustAvg]]*30</f>
        <v>6900</v>
      </c>
      <c r="M6048" s="7">
        <f>(((RestaurantData[[#This Row],[FitScore]]/100)*RestaurantData[[#This Row],[DailyCustAvg]])/3.5)*30</f>
        <v>1242</v>
      </c>
      <c r="N6048">
        <v>40.59866096068</v>
      </c>
      <c r="O6048">
        <v>-73.957987549021993</v>
      </c>
      <c r="P6048">
        <v>315</v>
      </c>
      <c r="Q6048">
        <v>48</v>
      </c>
      <c r="R6048">
        <f>(RestaurantData[[#This Row],[MonthySales]]/1500)*0.07</f>
        <v>5.7960000000000005E-2</v>
      </c>
    </row>
    <row r="6049" spans="1:18" hidden="1" x14ac:dyDescent="0.3">
      <c r="A6049">
        <v>50014375</v>
      </c>
      <c r="B6049" s="1" t="s">
        <v>6430</v>
      </c>
      <c r="C6049" t="s">
        <v>4408</v>
      </c>
      <c r="D6049" s="2">
        <v>1217</v>
      </c>
      <c r="E6049" s="1" t="s">
        <v>5994</v>
      </c>
      <c r="F6049" s="2">
        <v>11229</v>
      </c>
      <c r="G6049" s="3">
        <v>7189980360</v>
      </c>
      <c r="H6049" s="1" t="s">
        <v>242</v>
      </c>
      <c r="I6049" t="s">
        <v>21</v>
      </c>
      <c r="J6049">
        <v>78</v>
      </c>
      <c r="K6049">
        <v>228</v>
      </c>
      <c r="L6049" s="27">
        <f>RestaurantData[[#This Row],[DailyCustAvg]]*30</f>
        <v>6840</v>
      </c>
      <c r="M6049" s="7">
        <f>(((RestaurantData[[#This Row],[FitScore]]/100)*RestaurantData[[#This Row],[DailyCustAvg]])/3.5)*30</f>
        <v>1524.3428571428572</v>
      </c>
      <c r="N6049">
        <v>40.598485863558999</v>
      </c>
      <c r="O6049">
        <v>-73.959568478920005</v>
      </c>
      <c r="P6049">
        <v>315</v>
      </c>
      <c r="Q6049">
        <v>48</v>
      </c>
      <c r="R6049">
        <f>(RestaurantData[[#This Row],[MonthySales]]/1500)*0.07</f>
        <v>7.1136000000000005E-2</v>
      </c>
    </row>
    <row r="6050" spans="1:18" hidden="1" x14ac:dyDescent="0.3">
      <c r="A6050">
        <v>41612649</v>
      </c>
      <c r="B6050" s="1" t="s">
        <v>6375</v>
      </c>
      <c r="C6050" t="s">
        <v>4408</v>
      </c>
      <c r="D6050" s="2">
        <v>1103</v>
      </c>
      <c r="E6050" s="1" t="s">
        <v>5962</v>
      </c>
      <c r="F6050" s="2">
        <v>11229</v>
      </c>
      <c r="G6050" s="3">
        <v>7183755100</v>
      </c>
      <c r="H6050" s="1" t="s">
        <v>16</v>
      </c>
      <c r="I6050" t="s">
        <v>21</v>
      </c>
      <c r="J6050">
        <v>58</v>
      </c>
      <c r="K6050">
        <v>223</v>
      </c>
      <c r="L6050" s="27">
        <f>RestaurantData[[#This Row],[DailyCustAvg]]*30</f>
        <v>6690</v>
      </c>
      <c r="M6050" s="7">
        <f>(((RestaurantData[[#This Row],[FitScore]]/100)*RestaurantData[[#This Row],[DailyCustAvg]])/3.5)*30</f>
        <v>1108.6285714285716</v>
      </c>
      <c r="N6050">
        <v>40.607396184591998</v>
      </c>
      <c r="O6050">
        <v>-73.961731127286001</v>
      </c>
      <c r="P6050">
        <v>315</v>
      </c>
      <c r="Q6050">
        <v>48</v>
      </c>
      <c r="R6050">
        <f>(RestaurantData[[#This Row],[MonthySales]]/1500)*0.07</f>
        <v>5.1736000000000018E-2</v>
      </c>
    </row>
    <row r="6051" spans="1:18" hidden="1" x14ac:dyDescent="0.3">
      <c r="A6051">
        <v>41471993</v>
      </c>
      <c r="B6051" s="1" t="s">
        <v>6390</v>
      </c>
      <c r="C6051" t="s">
        <v>4408</v>
      </c>
      <c r="D6051" s="2">
        <v>3566</v>
      </c>
      <c r="E6051" s="1" t="s">
        <v>4995</v>
      </c>
      <c r="F6051" s="2">
        <v>11229</v>
      </c>
      <c r="G6051" s="3">
        <v>7187431054</v>
      </c>
      <c r="H6051" s="1" t="s">
        <v>242</v>
      </c>
      <c r="I6051" t="s">
        <v>17</v>
      </c>
      <c r="J6051">
        <v>64</v>
      </c>
      <c r="K6051">
        <v>207</v>
      </c>
      <c r="L6051" s="27">
        <f>RestaurantData[[#This Row],[DailyCustAvg]]*30</f>
        <v>6210</v>
      </c>
      <c r="M6051" s="7">
        <f>(((RestaurantData[[#This Row],[FitScore]]/100)*RestaurantData[[#This Row],[DailyCustAvg]])/3.5)*30</f>
        <v>1135.5428571428572</v>
      </c>
      <c r="N6051">
        <v>40.597078089280998</v>
      </c>
      <c r="O6051">
        <v>-73.941255263553003</v>
      </c>
      <c r="P6051">
        <v>315</v>
      </c>
      <c r="Q6051">
        <v>48</v>
      </c>
      <c r="R6051">
        <f>(RestaurantData[[#This Row],[MonthySales]]/1500)*0.07</f>
        <v>5.2992000000000011E-2</v>
      </c>
    </row>
    <row r="6052" spans="1:18" hidden="1" x14ac:dyDescent="0.3">
      <c r="A6052">
        <v>50060559</v>
      </c>
      <c r="B6052" s="1" t="s">
        <v>6388</v>
      </c>
      <c r="C6052" t="s">
        <v>4408</v>
      </c>
      <c r="D6052" s="2">
        <v>1419</v>
      </c>
      <c r="E6052" s="1" t="s">
        <v>6312</v>
      </c>
      <c r="F6052" s="2">
        <v>11229</v>
      </c>
      <c r="G6052" s="3">
        <v>7183765310</v>
      </c>
      <c r="H6052" s="1" t="s">
        <v>242</v>
      </c>
      <c r="I6052" t="s">
        <v>17</v>
      </c>
      <c r="J6052">
        <v>78</v>
      </c>
      <c r="K6052">
        <v>204</v>
      </c>
      <c r="L6052" s="27">
        <f>RestaurantData[[#This Row],[DailyCustAvg]]*30</f>
        <v>6120</v>
      </c>
      <c r="M6052" s="7">
        <f>(((RestaurantData[[#This Row],[FitScore]]/100)*RestaurantData[[#This Row],[DailyCustAvg]])/3.5)*30</f>
        <v>1363.8857142857144</v>
      </c>
      <c r="N6052">
        <v>40.594707838203</v>
      </c>
      <c r="O6052">
        <v>-73.956308495277</v>
      </c>
      <c r="P6052">
        <v>315</v>
      </c>
      <c r="Q6052">
        <v>48</v>
      </c>
      <c r="R6052">
        <f>(RestaurantData[[#This Row],[MonthySales]]/1500)*0.07</f>
        <v>6.364800000000001E-2</v>
      </c>
    </row>
    <row r="6053" spans="1:18" hidden="1" x14ac:dyDescent="0.3">
      <c r="A6053">
        <v>41385990</v>
      </c>
      <c r="B6053" s="1" t="s">
        <v>6377</v>
      </c>
      <c r="C6053" t="s">
        <v>4408</v>
      </c>
      <c r="D6053" s="2">
        <v>1221</v>
      </c>
      <c r="E6053" s="1" t="s">
        <v>6356</v>
      </c>
      <c r="F6053" s="2">
        <v>11229</v>
      </c>
      <c r="G6053" s="3">
        <v>7189989882</v>
      </c>
      <c r="H6053" s="1" t="s">
        <v>68</v>
      </c>
      <c r="I6053" t="s">
        <v>21</v>
      </c>
      <c r="J6053">
        <v>72</v>
      </c>
      <c r="K6053">
        <v>196</v>
      </c>
      <c r="L6053" s="27">
        <f>RestaurantData[[#This Row],[DailyCustAvg]]*30</f>
        <v>5880</v>
      </c>
      <c r="M6053" s="7">
        <f>(((RestaurantData[[#This Row],[FitScore]]/100)*RestaurantData[[#This Row],[DailyCustAvg]])/3.5)*30</f>
        <v>1209.5999999999999</v>
      </c>
      <c r="N6053">
        <v>40.607977726531999</v>
      </c>
      <c r="O6053">
        <v>-73.960689968096005</v>
      </c>
      <c r="P6053">
        <v>315</v>
      </c>
      <c r="Q6053">
        <v>48</v>
      </c>
      <c r="R6053">
        <f>(RestaurantData[[#This Row],[MonthySales]]/1500)*0.07</f>
        <v>5.6447999999999998E-2</v>
      </c>
    </row>
    <row r="6054" spans="1:18" hidden="1" x14ac:dyDescent="0.3">
      <c r="A6054">
        <v>40366742</v>
      </c>
      <c r="B6054" s="1" t="s">
        <v>6423</v>
      </c>
      <c r="C6054" t="s">
        <v>4408</v>
      </c>
      <c r="D6054" s="2">
        <v>84</v>
      </c>
      <c r="E6054" s="1" t="s">
        <v>6424</v>
      </c>
      <c r="F6054" s="2">
        <v>11229</v>
      </c>
      <c r="G6054" s="3">
        <v>7186469212</v>
      </c>
      <c r="H6054" s="1" t="s">
        <v>626</v>
      </c>
      <c r="I6054" t="s">
        <v>21</v>
      </c>
      <c r="J6054">
        <v>75</v>
      </c>
      <c r="K6054">
        <v>196</v>
      </c>
      <c r="L6054" s="27">
        <f>RestaurantData[[#This Row],[DailyCustAvg]]*30</f>
        <v>5880</v>
      </c>
      <c r="M6054" s="7">
        <f>(((RestaurantData[[#This Row],[FitScore]]/100)*RestaurantData[[#This Row],[DailyCustAvg]])/3.5)*30</f>
        <v>1260</v>
      </c>
      <c r="N6054">
        <v>40.59435177089</v>
      </c>
      <c r="O6054">
        <v>-73.930156614832001</v>
      </c>
      <c r="P6054">
        <v>315</v>
      </c>
      <c r="Q6054">
        <v>46</v>
      </c>
      <c r="R6054">
        <f>(RestaurantData[[#This Row],[MonthySales]]/1500)*0.07</f>
        <v>5.8800000000000005E-2</v>
      </c>
    </row>
    <row r="6055" spans="1:18" hidden="1" x14ac:dyDescent="0.3">
      <c r="A6055">
        <v>41634043</v>
      </c>
      <c r="B6055" s="1" t="s">
        <v>6420</v>
      </c>
      <c r="C6055" t="s">
        <v>4408</v>
      </c>
      <c r="D6055" s="2">
        <v>1188</v>
      </c>
      <c r="E6055" s="1" t="s">
        <v>6312</v>
      </c>
      <c r="F6055" s="2">
        <v>11229</v>
      </c>
      <c r="G6055" s="3">
        <v>7183326600</v>
      </c>
      <c r="H6055" s="1" t="s">
        <v>68</v>
      </c>
      <c r="I6055" t="s">
        <v>17</v>
      </c>
      <c r="J6055">
        <v>64</v>
      </c>
      <c r="K6055">
        <v>194</v>
      </c>
      <c r="L6055" s="27">
        <f>RestaurantData[[#This Row],[DailyCustAvg]]*30</f>
        <v>5820</v>
      </c>
      <c r="M6055" s="7">
        <f>(((RestaurantData[[#This Row],[FitScore]]/100)*RestaurantData[[#This Row],[DailyCustAvg]])/3.5)*30</f>
        <v>1064.2285714285713</v>
      </c>
      <c r="N6055">
        <v>40.594066466375999</v>
      </c>
      <c r="O6055">
        <v>-73.958757403370001</v>
      </c>
      <c r="P6055">
        <v>315</v>
      </c>
      <c r="Q6055">
        <v>48</v>
      </c>
      <c r="R6055">
        <f>(RestaurantData[[#This Row],[MonthySales]]/1500)*0.07</f>
        <v>4.9663999999999993E-2</v>
      </c>
    </row>
    <row r="6056" spans="1:18" hidden="1" x14ac:dyDescent="0.3">
      <c r="A6056">
        <v>41425803</v>
      </c>
      <c r="B6056" s="1" t="s">
        <v>6337</v>
      </c>
      <c r="C6056" t="s">
        <v>4408</v>
      </c>
      <c r="D6056" s="2">
        <v>1503</v>
      </c>
      <c r="E6056" s="1" t="s">
        <v>5994</v>
      </c>
      <c r="F6056" s="2">
        <v>11229</v>
      </c>
      <c r="G6056" s="3">
        <v>7183752572</v>
      </c>
      <c r="H6056" s="1" t="s">
        <v>16</v>
      </c>
      <c r="I6056" t="s">
        <v>21</v>
      </c>
      <c r="J6056">
        <v>61</v>
      </c>
      <c r="K6056">
        <v>189</v>
      </c>
      <c r="L6056" s="27">
        <f>RestaurantData[[#This Row],[DailyCustAvg]]*30</f>
        <v>5670</v>
      </c>
      <c r="M6056" s="7">
        <f>(((RestaurantData[[#This Row],[FitScore]]/100)*RestaurantData[[#This Row],[DailyCustAvg]])/3.5)*30</f>
        <v>988.19999999999993</v>
      </c>
      <c r="N6056">
        <v>40.598852449745998</v>
      </c>
      <c r="O6056">
        <v>-73.956262561043005</v>
      </c>
      <c r="P6056">
        <v>315</v>
      </c>
      <c r="Q6056">
        <v>48</v>
      </c>
      <c r="R6056">
        <f>(RestaurantData[[#This Row],[MonthySales]]/1500)*0.07</f>
        <v>4.6115999999999997E-2</v>
      </c>
    </row>
    <row r="6057" spans="1:18" hidden="1" x14ac:dyDescent="0.3">
      <c r="A6057">
        <v>50100474</v>
      </c>
      <c r="B6057" s="1" t="s">
        <v>6406</v>
      </c>
      <c r="C6057" t="s">
        <v>4408</v>
      </c>
      <c r="D6057" s="2">
        <v>1724</v>
      </c>
      <c r="E6057" s="1" t="s">
        <v>6314</v>
      </c>
      <c r="F6057" s="2">
        <v>11235</v>
      </c>
      <c r="G6057" s="3">
        <v>7186481927</v>
      </c>
      <c r="H6057" s="1" t="s">
        <v>106</v>
      </c>
      <c r="I6057" t="s">
        <v>17</v>
      </c>
      <c r="J6057">
        <v>64</v>
      </c>
      <c r="K6057">
        <v>380</v>
      </c>
      <c r="L6057" s="27">
        <f>RestaurantData[[#This Row],[DailyCustAvg]]*30</f>
        <v>11400</v>
      </c>
      <c r="M6057" s="7">
        <f>(((RestaurantData[[#This Row],[FitScore]]/100)*RestaurantData[[#This Row],[DailyCustAvg]])/3.5)*30</f>
        <v>2084.5714285714289</v>
      </c>
      <c r="N6057">
        <v>40.585549355760001</v>
      </c>
      <c r="O6057">
        <v>-73.951659380436993</v>
      </c>
      <c r="P6057">
        <v>315</v>
      </c>
      <c r="Q6057">
        <v>48</v>
      </c>
      <c r="R6057">
        <f>(RestaurantData[[#This Row],[MonthySales]]/1500)*0.07</f>
        <v>9.7280000000000019E-2</v>
      </c>
    </row>
    <row r="6058" spans="1:18" hidden="1" x14ac:dyDescent="0.3">
      <c r="A6058">
        <v>41545645</v>
      </c>
      <c r="B6058" s="1" t="s">
        <v>6379</v>
      </c>
      <c r="C6058" t="s">
        <v>4408</v>
      </c>
      <c r="D6058" s="2">
        <v>1901</v>
      </c>
      <c r="E6058" s="1" t="s">
        <v>6307</v>
      </c>
      <c r="F6058" s="2">
        <v>11235</v>
      </c>
      <c r="G6058" s="3">
        <v>7187698010</v>
      </c>
      <c r="H6058" s="1" t="s">
        <v>68</v>
      </c>
      <c r="I6058" t="s">
        <v>17</v>
      </c>
      <c r="J6058">
        <v>61</v>
      </c>
      <c r="K6058">
        <v>379</v>
      </c>
      <c r="L6058" s="27">
        <f>RestaurantData[[#This Row],[DailyCustAvg]]*30</f>
        <v>11370</v>
      </c>
      <c r="M6058" s="7">
        <f>(((RestaurantData[[#This Row],[FitScore]]/100)*RestaurantData[[#This Row],[DailyCustAvg]])/3.5)*30</f>
        <v>1981.6285714285714</v>
      </c>
      <c r="N6058">
        <v>40.583558421597999</v>
      </c>
      <c r="O6058">
        <v>-73.949432335881994</v>
      </c>
      <c r="P6058">
        <v>315</v>
      </c>
      <c r="Q6058">
        <v>48</v>
      </c>
      <c r="R6058">
        <f>(RestaurantData[[#This Row],[MonthySales]]/1500)*0.07</f>
        <v>9.2476000000000003E-2</v>
      </c>
    </row>
    <row r="6059" spans="1:18" hidden="1" x14ac:dyDescent="0.3">
      <c r="A6059">
        <v>50005945</v>
      </c>
      <c r="B6059" s="1" t="s">
        <v>6376</v>
      </c>
      <c r="C6059" t="s">
        <v>4408</v>
      </c>
      <c r="D6059" s="2">
        <v>1712</v>
      </c>
      <c r="E6059" s="1" t="s">
        <v>6314</v>
      </c>
      <c r="F6059" s="2">
        <v>11235</v>
      </c>
      <c r="G6059" s="3">
        <v>7183683255</v>
      </c>
      <c r="H6059" s="1" t="s">
        <v>68</v>
      </c>
      <c r="I6059" t="s">
        <v>21</v>
      </c>
      <c r="J6059">
        <v>64</v>
      </c>
      <c r="K6059">
        <v>378</v>
      </c>
      <c r="L6059" s="27">
        <f>RestaurantData[[#This Row],[DailyCustAvg]]*30</f>
        <v>11340</v>
      </c>
      <c r="M6059" s="7">
        <f>(((RestaurantData[[#This Row],[FitScore]]/100)*RestaurantData[[#This Row],[DailyCustAvg]])/3.5)*30</f>
        <v>2073.6000000000004</v>
      </c>
      <c r="N6059">
        <v>40.585661922451003</v>
      </c>
      <c r="O6059">
        <v>-73.951731303863994</v>
      </c>
      <c r="P6059">
        <v>315</v>
      </c>
      <c r="Q6059">
        <v>48</v>
      </c>
      <c r="R6059">
        <f>(RestaurantData[[#This Row],[MonthySales]]/1500)*0.07</f>
        <v>9.6768000000000035E-2</v>
      </c>
    </row>
    <row r="6060" spans="1:18" hidden="1" x14ac:dyDescent="0.3">
      <c r="A6060">
        <v>50007717</v>
      </c>
      <c r="B6060" s="1" t="s">
        <v>6381</v>
      </c>
      <c r="C6060" t="s">
        <v>4408</v>
      </c>
      <c r="D6060" s="2">
        <v>1650</v>
      </c>
      <c r="E6060" s="1" t="s">
        <v>6314</v>
      </c>
      <c r="F6060" s="2">
        <v>11235</v>
      </c>
      <c r="G6060" s="3">
        <v>7189340400</v>
      </c>
      <c r="H6060" s="1" t="s">
        <v>16</v>
      </c>
      <c r="I6060" t="s">
        <v>17</v>
      </c>
      <c r="J6060">
        <v>61</v>
      </c>
      <c r="K6060">
        <v>377</v>
      </c>
      <c r="L6060" s="27">
        <f>RestaurantData[[#This Row],[DailyCustAvg]]*30</f>
        <v>11310</v>
      </c>
      <c r="M6060" s="7">
        <f>(((RestaurantData[[#This Row],[FitScore]]/100)*RestaurantData[[#This Row],[DailyCustAvg]])/3.5)*30</f>
        <v>1971.1714285714284</v>
      </c>
      <c r="N6060">
        <v>40.586537782721997</v>
      </c>
      <c r="O6060">
        <v>-73.952382324211996</v>
      </c>
      <c r="P6060">
        <v>315</v>
      </c>
      <c r="Q6060">
        <v>48</v>
      </c>
      <c r="R6060">
        <f>(RestaurantData[[#This Row],[MonthySales]]/1500)*0.07</f>
        <v>9.1988E-2</v>
      </c>
    </row>
    <row r="6061" spans="1:18" hidden="1" x14ac:dyDescent="0.3">
      <c r="A6061">
        <v>50073965</v>
      </c>
      <c r="B6061" s="1" t="s">
        <v>6434</v>
      </c>
      <c r="C6061" t="s">
        <v>4408</v>
      </c>
      <c r="D6061" s="2">
        <v>1212</v>
      </c>
      <c r="E6061" s="1" t="s">
        <v>6200</v>
      </c>
      <c r="F6061" s="2">
        <v>11235</v>
      </c>
      <c r="G6061" s="3">
        <v>3474923315</v>
      </c>
      <c r="H6061" s="1" t="s">
        <v>223</v>
      </c>
      <c r="I6061" t="s">
        <v>21</v>
      </c>
      <c r="J6061">
        <v>64</v>
      </c>
      <c r="K6061">
        <v>367</v>
      </c>
      <c r="L6061" s="27">
        <f>RestaurantData[[#This Row],[DailyCustAvg]]*30</f>
        <v>11010</v>
      </c>
      <c r="M6061" s="7">
        <f>(((RestaurantData[[#This Row],[FitScore]]/100)*RestaurantData[[#This Row],[DailyCustAvg]])/3.5)*30</f>
        <v>2013.2571428571428</v>
      </c>
      <c r="N6061">
        <v>40.587580159349002</v>
      </c>
      <c r="O6061">
        <v>-73.957735320661001</v>
      </c>
      <c r="P6061">
        <v>315</v>
      </c>
      <c r="Q6061">
        <v>48</v>
      </c>
      <c r="R6061">
        <f>(RestaurantData[[#This Row],[MonthySales]]/1500)*0.07</f>
        <v>9.3952000000000008E-2</v>
      </c>
    </row>
    <row r="6062" spans="1:18" hidden="1" x14ac:dyDescent="0.3">
      <c r="A6062">
        <v>50062648</v>
      </c>
      <c r="B6062" s="1" t="s">
        <v>6425</v>
      </c>
      <c r="C6062" t="s">
        <v>4408</v>
      </c>
      <c r="D6062" s="2">
        <v>3181</v>
      </c>
      <c r="E6062" s="1" t="s">
        <v>6426</v>
      </c>
      <c r="F6062" s="2">
        <v>11235</v>
      </c>
      <c r="G6062" s="3">
        <v>7186480891</v>
      </c>
      <c r="H6062" s="1" t="s">
        <v>16</v>
      </c>
      <c r="I6062" t="s">
        <v>17</v>
      </c>
      <c r="J6062">
        <v>68</v>
      </c>
      <c r="K6062">
        <v>359</v>
      </c>
      <c r="L6062" s="27">
        <f>RestaurantData[[#This Row],[DailyCustAvg]]*30</f>
        <v>10770</v>
      </c>
      <c r="M6062" s="7">
        <f>(((RestaurantData[[#This Row],[FitScore]]/100)*RestaurantData[[#This Row],[DailyCustAvg]])/3.5)*30</f>
        <v>2092.4571428571426</v>
      </c>
      <c r="N6062">
        <v>40.586561414921</v>
      </c>
      <c r="O6062">
        <v>-73.929106302462998</v>
      </c>
      <c r="P6062">
        <v>315</v>
      </c>
      <c r="Q6062">
        <v>48</v>
      </c>
      <c r="R6062">
        <f>(RestaurantData[[#This Row],[MonthySales]]/1500)*0.07</f>
        <v>9.7647999999999985E-2</v>
      </c>
    </row>
    <row r="6063" spans="1:18" hidden="1" x14ac:dyDescent="0.3">
      <c r="A6063">
        <v>50056505</v>
      </c>
      <c r="B6063" s="1" t="s">
        <v>6411</v>
      </c>
      <c r="C6063" t="s">
        <v>4408</v>
      </c>
      <c r="D6063" s="2">
        <v>2712</v>
      </c>
      <c r="E6063" s="1" t="s">
        <v>6307</v>
      </c>
      <c r="F6063" s="2">
        <v>11235</v>
      </c>
      <c r="G6063" s="3">
        <v>7187692525</v>
      </c>
      <c r="H6063" s="1" t="s">
        <v>127</v>
      </c>
      <c r="I6063" t="s">
        <v>17</v>
      </c>
      <c r="J6063">
        <v>68</v>
      </c>
      <c r="K6063">
        <v>354</v>
      </c>
      <c r="L6063" s="27">
        <f>RestaurantData[[#This Row],[DailyCustAvg]]*30</f>
        <v>10620</v>
      </c>
      <c r="M6063" s="7">
        <f>(((RestaurantData[[#This Row],[FitScore]]/100)*RestaurantData[[#This Row],[DailyCustAvg]])/3.5)*30</f>
        <v>2063.3142857142857</v>
      </c>
      <c r="N6063">
        <v>40.583790589381998</v>
      </c>
      <c r="O6063">
        <v>-73.941295797761001</v>
      </c>
      <c r="P6063">
        <v>315</v>
      </c>
      <c r="Q6063">
        <v>48</v>
      </c>
      <c r="R6063">
        <f>(RestaurantData[[#This Row],[MonthySales]]/1500)*0.07</f>
        <v>9.6288000000000012E-2</v>
      </c>
    </row>
    <row r="6064" spans="1:18" hidden="1" x14ac:dyDescent="0.3">
      <c r="A6064">
        <v>41483197</v>
      </c>
      <c r="B6064" s="1" t="s">
        <v>6328</v>
      </c>
      <c r="C6064" t="s">
        <v>4408</v>
      </c>
      <c r="D6064" s="2">
        <v>2205</v>
      </c>
      <c r="E6064" s="1" t="s">
        <v>6325</v>
      </c>
      <c r="F6064" s="2">
        <v>11235</v>
      </c>
      <c r="G6064" s="3">
        <v>7189340177</v>
      </c>
      <c r="H6064" s="1" t="s">
        <v>223</v>
      </c>
      <c r="I6064" t="s">
        <v>17</v>
      </c>
      <c r="J6064">
        <v>58</v>
      </c>
      <c r="K6064">
        <v>353</v>
      </c>
      <c r="L6064" s="27">
        <f>RestaurantData[[#This Row],[DailyCustAvg]]*30</f>
        <v>10590</v>
      </c>
      <c r="M6064" s="7">
        <f>(((RestaurantData[[#This Row],[FitScore]]/100)*RestaurantData[[#This Row],[DailyCustAvg]])/3.5)*30</f>
        <v>1754.9142857142856</v>
      </c>
      <c r="N6064">
        <v>40.592988885852002</v>
      </c>
      <c r="O6064">
        <v>-73.948028111642998</v>
      </c>
      <c r="P6064">
        <v>315</v>
      </c>
      <c r="Q6064">
        <v>48</v>
      </c>
      <c r="R6064">
        <f>(RestaurantData[[#This Row],[MonthySales]]/1500)*0.07</f>
        <v>8.189600000000001E-2</v>
      </c>
    </row>
    <row r="6065" spans="1:18" hidden="1" x14ac:dyDescent="0.3">
      <c r="A6065">
        <v>41135075</v>
      </c>
      <c r="B6065" s="1" t="s">
        <v>6345</v>
      </c>
      <c r="C6065" t="s">
        <v>4408</v>
      </c>
      <c r="D6065" s="2">
        <v>1715</v>
      </c>
      <c r="E6065" s="1" t="s">
        <v>6314</v>
      </c>
      <c r="F6065" s="2">
        <v>11235</v>
      </c>
      <c r="G6065" s="3">
        <v>7187433333</v>
      </c>
      <c r="H6065" s="1" t="s">
        <v>16</v>
      </c>
      <c r="I6065" t="s">
        <v>17</v>
      </c>
      <c r="J6065">
        <v>78</v>
      </c>
      <c r="K6065">
        <v>349</v>
      </c>
      <c r="L6065" s="27">
        <f>RestaurantData[[#This Row],[DailyCustAvg]]*30</f>
        <v>10470</v>
      </c>
      <c r="M6065" s="7">
        <f>(((RestaurantData[[#This Row],[FitScore]]/100)*RestaurantData[[#This Row],[DailyCustAvg]])/3.5)*30</f>
        <v>2333.3142857142857</v>
      </c>
      <c r="N6065">
        <v>40.585650929629999</v>
      </c>
      <c r="O6065">
        <v>-73.951698909494993</v>
      </c>
      <c r="P6065">
        <v>315</v>
      </c>
      <c r="Q6065">
        <v>48</v>
      </c>
      <c r="R6065">
        <f>(RestaurantData[[#This Row],[MonthySales]]/1500)*0.07</f>
        <v>0.10888800000000001</v>
      </c>
    </row>
    <row r="6066" spans="1:18" hidden="1" x14ac:dyDescent="0.3">
      <c r="A6066">
        <v>50085082</v>
      </c>
      <c r="B6066" s="1" t="s">
        <v>6344</v>
      </c>
      <c r="C6066" t="s">
        <v>4408</v>
      </c>
      <c r="D6066" s="2">
        <v>3839</v>
      </c>
      <c r="E6066" s="1" t="s">
        <v>4995</v>
      </c>
      <c r="F6066" s="2">
        <v>11235</v>
      </c>
      <c r="G6066" s="3">
        <v>7186486888</v>
      </c>
      <c r="H6066" s="1" t="s">
        <v>1095</v>
      </c>
      <c r="I6066" t="s">
        <v>21</v>
      </c>
      <c r="J6066">
        <v>76</v>
      </c>
      <c r="K6066">
        <v>346</v>
      </c>
      <c r="L6066" s="27">
        <f>RestaurantData[[#This Row],[DailyCustAvg]]*30</f>
        <v>10380</v>
      </c>
      <c r="M6066" s="7">
        <f>(((RestaurantData[[#This Row],[FitScore]]/100)*RestaurantData[[#This Row],[DailyCustAvg]])/3.5)*30</f>
        <v>2253.9428571428571</v>
      </c>
      <c r="N6066">
        <v>40.590275812350001</v>
      </c>
      <c r="O6066">
        <v>-73.939921880442</v>
      </c>
      <c r="P6066">
        <v>315</v>
      </c>
      <c r="Q6066">
        <v>48</v>
      </c>
      <c r="R6066">
        <f>(RestaurantData[[#This Row],[MonthySales]]/1500)*0.07</f>
        <v>0.10518400000000001</v>
      </c>
    </row>
    <row r="6067" spans="1:18" hidden="1" x14ac:dyDescent="0.3">
      <c r="A6067">
        <v>50066388</v>
      </c>
      <c r="B6067" s="1" t="s">
        <v>6348</v>
      </c>
      <c r="C6067" t="s">
        <v>4408</v>
      </c>
      <c r="D6067" s="2">
        <v>1794</v>
      </c>
      <c r="E6067" s="1" t="s">
        <v>6314</v>
      </c>
      <c r="F6067" s="2">
        <v>11235</v>
      </c>
      <c r="G6067" s="3">
        <v>7183327777</v>
      </c>
      <c r="H6067" s="1" t="s">
        <v>223</v>
      </c>
      <c r="I6067" t="s">
        <v>21</v>
      </c>
      <c r="J6067">
        <v>72</v>
      </c>
      <c r="K6067">
        <v>346</v>
      </c>
      <c r="L6067" s="27">
        <f>RestaurantData[[#This Row],[DailyCustAvg]]*30</f>
        <v>10380</v>
      </c>
      <c r="M6067" s="7">
        <f>(((RestaurantData[[#This Row],[FitScore]]/100)*RestaurantData[[#This Row],[DailyCustAvg]])/3.5)*30</f>
        <v>2135.3142857142857</v>
      </c>
      <c r="N6067">
        <v>40.584042075767996</v>
      </c>
      <c r="O6067">
        <v>-73.950742431418007</v>
      </c>
      <c r="P6067">
        <v>315</v>
      </c>
      <c r="Q6067">
        <v>48</v>
      </c>
      <c r="R6067">
        <f>(RestaurantData[[#This Row],[MonthySales]]/1500)*0.07</f>
        <v>9.9648000000000014E-2</v>
      </c>
    </row>
    <row r="6068" spans="1:18" hidden="1" x14ac:dyDescent="0.3">
      <c r="A6068">
        <v>41470787</v>
      </c>
      <c r="B6068" s="1" t="s">
        <v>6331</v>
      </c>
      <c r="C6068" t="s">
        <v>4408</v>
      </c>
      <c r="D6068" s="2">
        <v>2775</v>
      </c>
      <c r="E6068" s="1" t="s">
        <v>6074</v>
      </c>
      <c r="F6068" s="2">
        <v>11235</v>
      </c>
      <c r="G6068" s="3">
        <v>7183682955</v>
      </c>
      <c r="H6068" s="1" t="s">
        <v>223</v>
      </c>
      <c r="I6068" t="s">
        <v>17</v>
      </c>
      <c r="J6068">
        <v>66</v>
      </c>
      <c r="K6068">
        <v>341</v>
      </c>
      <c r="L6068" s="27">
        <f>RestaurantData[[#This Row],[DailyCustAvg]]*30</f>
        <v>10230</v>
      </c>
      <c r="M6068" s="7">
        <f>(((RestaurantData[[#This Row],[FitScore]]/100)*RestaurantData[[#This Row],[DailyCustAvg]])/3.5)*30</f>
        <v>1929.0857142857144</v>
      </c>
      <c r="N6068">
        <v>40.588904122216</v>
      </c>
      <c r="O6068">
        <v>-73.960463610326002</v>
      </c>
      <c r="P6068">
        <v>315</v>
      </c>
      <c r="Q6068">
        <v>48</v>
      </c>
      <c r="R6068">
        <f>(RestaurantData[[#This Row],[MonthySales]]/1500)*0.07</f>
        <v>9.0024000000000021E-2</v>
      </c>
    </row>
    <row r="6069" spans="1:18" hidden="1" x14ac:dyDescent="0.3">
      <c r="A6069">
        <v>41417952</v>
      </c>
      <c r="B6069" s="1" t="s">
        <v>6334</v>
      </c>
      <c r="C6069" t="s">
        <v>4408</v>
      </c>
      <c r="D6069" s="2">
        <v>1617</v>
      </c>
      <c r="E6069" s="1" t="s">
        <v>3759</v>
      </c>
      <c r="F6069" s="2">
        <v>11235</v>
      </c>
      <c r="G6069" s="3">
        <v>7187696666</v>
      </c>
      <c r="H6069" s="1" t="s">
        <v>223</v>
      </c>
      <c r="I6069" t="s">
        <v>21</v>
      </c>
      <c r="J6069">
        <v>59</v>
      </c>
      <c r="K6069">
        <v>326</v>
      </c>
      <c r="L6069" s="27">
        <f>RestaurantData[[#This Row],[DailyCustAvg]]*30</f>
        <v>9780</v>
      </c>
      <c r="M6069" s="7">
        <f>(((RestaurantData[[#This Row],[FitScore]]/100)*RestaurantData[[#This Row],[DailyCustAvg]])/3.5)*30</f>
        <v>1648.6285714285716</v>
      </c>
      <c r="N6069">
        <v>40.587207614012001</v>
      </c>
      <c r="O6069">
        <v>-73.952630268543999</v>
      </c>
      <c r="P6069">
        <v>315</v>
      </c>
      <c r="Q6069">
        <v>48</v>
      </c>
      <c r="R6069">
        <f>(RestaurantData[[#This Row],[MonthySales]]/1500)*0.07</f>
        <v>7.6936000000000018E-2</v>
      </c>
    </row>
    <row r="6070" spans="1:18" hidden="1" x14ac:dyDescent="0.3">
      <c r="A6070">
        <v>50098415</v>
      </c>
      <c r="B6070" s="1" t="s">
        <v>6410</v>
      </c>
      <c r="C6070" t="s">
        <v>4408</v>
      </c>
      <c r="D6070" s="2">
        <v>1809</v>
      </c>
      <c r="E6070" s="1" t="s">
        <v>6307</v>
      </c>
      <c r="F6070" s="2">
        <v>11235</v>
      </c>
      <c r="G6070" s="3">
        <v>7186180707</v>
      </c>
      <c r="H6070" s="1" t="s">
        <v>223</v>
      </c>
      <c r="I6070" t="s">
        <v>17</v>
      </c>
      <c r="J6070">
        <v>69</v>
      </c>
      <c r="K6070">
        <v>326</v>
      </c>
      <c r="L6070" s="27">
        <f>RestaurantData[[#This Row],[DailyCustAvg]]*30</f>
        <v>9780</v>
      </c>
      <c r="M6070" s="7">
        <f>(((RestaurantData[[#This Row],[FitScore]]/100)*RestaurantData[[#This Row],[DailyCustAvg]])/3.5)*30</f>
        <v>1928.0571428571425</v>
      </c>
      <c r="N6070">
        <v>40.583470937138998</v>
      </c>
      <c r="O6070">
        <v>-73.950228033895996</v>
      </c>
      <c r="P6070">
        <v>315</v>
      </c>
      <c r="Q6070">
        <v>48</v>
      </c>
      <c r="R6070">
        <f>(RestaurantData[[#This Row],[MonthySales]]/1500)*0.07</f>
        <v>8.9976E-2</v>
      </c>
    </row>
    <row r="6071" spans="1:18" hidden="1" x14ac:dyDescent="0.3">
      <c r="A6071">
        <v>50077710</v>
      </c>
      <c r="B6071" s="1" t="s">
        <v>6364</v>
      </c>
      <c r="C6071" t="s">
        <v>4408</v>
      </c>
      <c r="D6071" s="2">
        <v>2612</v>
      </c>
      <c r="E6071" s="1" t="s">
        <v>879</v>
      </c>
      <c r="F6071" s="2">
        <v>11235</v>
      </c>
      <c r="G6071" s="3">
        <v>7186482345</v>
      </c>
      <c r="H6071" s="1" t="s">
        <v>186</v>
      </c>
      <c r="I6071" t="s">
        <v>21</v>
      </c>
      <c r="J6071">
        <v>77</v>
      </c>
      <c r="K6071">
        <v>322</v>
      </c>
      <c r="L6071" s="27">
        <f>RestaurantData[[#This Row],[DailyCustAvg]]*30</f>
        <v>9660</v>
      </c>
      <c r="M6071" s="7">
        <f>(((RestaurantData[[#This Row],[FitScore]]/100)*RestaurantData[[#This Row],[DailyCustAvg]])/3.5)*30</f>
        <v>2125.2000000000003</v>
      </c>
      <c r="N6071">
        <v>40.587192160550998</v>
      </c>
      <c r="O6071">
        <v>-73.955150520280995</v>
      </c>
      <c r="P6071">
        <v>315</v>
      </c>
      <c r="Q6071">
        <v>48</v>
      </c>
      <c r="R6071">
        <f>(RestaurantData[[#This Row],[MonthySales]]/1500)*0.07</f>
        <v>9.9176000000000028E-2</v>
      </c>
    </row>
    <row r="6072" spans="1:18" hidden="1" x14ac:dyDescent="0.3">
      <c r="A6072">
        <v>50032787</v>
      </c>
      <c r="B6072" s="1" t="s">
        <v>6327</v>
      </c>
      <c r="C6072" t="s">
        <v>4408</v>
      </c>
      <c r="D6072" s="2">
        <v>1788</v>
      </c>
      <c r="E6072" s="1" t="s">
        <v>6314</v>
      </c>
      <c r="F6072" s="2">
        <v>11235</v>
      </c>
      <c r="G6072" s="3">
        <v>7186769404</v>
      </c>
      <c r="H6072" s="1" t="s">
        <v>613</v>
      </c>
      <c r="I6072" t="s">
        <v>21</v>
      </c>
      <c r="J6072">
        <v>58</v>
      </c>
      <c r="K6072">
        <v>315</v>
      </c>
      <c r="L6072" s="27">
        <f>RestaurantData[[#This Row],[DailyCustAvg]]*30</f>
        <v>9450</v>
      </c>
      <c r="M6072" s="7">
        <f>(((RestaurantData[[#This Row],[FitScore]]/100)*RestaurantData[[#This Row],[DailyCustAvg]])/3.5)*30</f>
        <v>1565.9999999999998</v>
      </c>
      <c r="N6072">
        <v>40.584094239130998</v>
      </c>
      <c r="O6072">
        <v>-73.950771194206993</v>
      </c>
      <c r="P6072">
        <v>315</v>
      </c>
      <c r="Q6072">
        <v>48</v>
      </c>
      <c r="R6072">
        <f>(RestaurantData[[#This Row],[MonthySales]]/1500)*0.07</f>
        <v>7.3079999999999992E-2</v>
      </c>
    </row>
    <row r="6073" spans="1:18" hidden="1" x14ac:dyDescent="0.3">
      <c r="A6073">
        <v>50084504</v>
      </c>
      <c r="B6073" s="1" t="s">
        <v>6339</v>
      </c>
      <c r="C6073" t="s">
        <v>4408</v>
      </c>
      <c r="D6073" s="2">
        <v>2971</v>
      </c>
      <c r="E6073" s="1" t="s">
        <v>6310</v>
      </c>
      <c r="F6073" s="2">
        <v>11235</v>
      </c>
      <c r="G6073" s="3">
        <v>7188915888</v>
      </c>
      <c r="H6073" s="1" t="s">
        <v>68</v>
      </c>
      <c r="I6073" t="s">
        <v>21</v>
      </c>
      <c r="J6073">
        <v>73</v>
      </c>
      <c r="K6073">
        <v>313</v>
      </c>
      <c r="L6073" s="27">
        <f>RestaurantData[[#This Row],[DailyCustAvg]]*30</f>
        <v>9390</v>
      </c>
      <c r="M6073" s="7">
        <f>(((RestaurantData[[#This Row],[FitScore]]/100)*RestaurantData[[#This Row],[DailyCustAvg]])/3.5)*30</f>
        <v>1958.4857142857143</v>
      </c>
      <c r="N6073">
        <v>40.588971141454998</v>
      </c>
      <c r="O6073">
        <v>-73.949424620949003</v>
      </c>
      <c r="P6073">
        <v>315</v>
      </c>
      <c r="Q6073">
        <v>48</v>
      </c>
      <c r="R6073">
        <f>(RestaurantData[[#This Row],[MonthySales]]/1500)*0.07</f>
        <v>9.1396000000000005E-2</v>
      </c>
    </row>
    <row r="6074" spans="1:18" hidden="1" x14ac:dyDescent="0.3">
      <c r="A6074">
        <v>41343921</v>
      </c>
      <c r="B6074" s="1" t="s">
        <v>6362</v>
      </c>
      <c r="C6074" t="s">
        <v>4408</v>
      </c>
      <c r="D6074" s="2">
        <v>3861</v>
      </c>
      <c r="E6074" s="1" t="s">
        <v>4995</v>
      </c>
      <c r="F6074" s="2">
        <v>11235</v>
      </c>
      <c r="G6074" s="3">
        <v>7187435777</v>
      </c>
      <c r="H6074" s="1" t="s">
        <v>16</v>
      </c>
      <c r="I6074" t="s">
        <v>21</v>
      </c>
      <c r="J6074">
        <v>71</v>
      </c>
      <c r="K6074">
        <v>311</v>
      </c>
      <c r="L6074" s="27">
        <f>RestaurantData[[#This Row],[DailyCustAvg]]*30</f>
        <v>9330</v>
      </c>
      <c r="M6074" s="7">
        <f>(((RestaurantData[[#This Row],[FitScore]]/100)*RestaurantData[[#This Row],[DailyCustAvg]])/3.5)*30</f>
        <v>1892.6571428571428</v>
      </c>
      <c r="N6074">
        <v>40.589877778499002</v>
      </c>
      <c r="O6074">
        <v>-73.939846629635994</v>
      </c>
      <c r="P6074">
        <v>315</v>
      </c>
      <c r="Q6074">
        <v>48</v>
      </c>
      <c r="R6074">
        <f>(RestaurantData[[#This Row],[MonthySales]]/1500)*0.07</f>
        <v>8.8324E-2</v>
      </c>
    </row>
    <row r="6075" spans="1:18" hidden="1" x14ac:dyDescent="0.3">
      <c r="A6075">
        <v>50056900</v>
      </c>
      <c r="B6075" s="1" t="s">
        <v>6399</v>
      </c>
      <c r="C6075" t="s">
        <v>4408</v>
      </c>
      <c r="D6075" s="2">
        <v>1617</v>
      </c>
      <c r="E6075" s="1" t="s">
        <v>6400</v>
      </c>
      <c r="F6075" s="2">
        <v>11235</v>
      </c>
      <c r="G6075" s="3">
        <v>7185130500</v>
      </c>
      <c r="H6075" s="1" t="s">
        <v>138</v>
      </c>
      <c r="I6075" t="s">
        <v>21</v>
      </c>
      <c r="J6075">
        <v>58</v>
      </c>
      <c r="K6075">
        <v>311</v>
      </c>
      <c r="L6075" s="27">
        <f>RestaurantData[[#This Row],[DailyCustAvg]]*30</f>
        <v>9330</v>
      </c>
      <c r="M6075" s="7">
        <f>(((RestaurantData[[#This Row],[FitScore]]/100)*RestaurantData[[#This Row],[DailyCustAvg]])/3.5)*30</f>
        <v>1546.1142857142856</v>
      </c>
      <c r="N6075">
        <v>40.578384696571</v>
      </c>
      <c r="O6075">
        <v>-73.938622265972995</v>
      </c>
      <c r="P6075">
        <v>315</v>
      </c>
      <c r="Q6075">
        <v>48</v>
      </c>
      <c r="R6075">
        <f>(RestaurantData[[#This Row],[MonthySales]]/1500)*0.07</f>
        <v>7.2152000000000008E-2</v>
      </c>
    </row>
    <row r="6076" spans="1:18" hidden="1" x14ac:dyDescent="0.3">
      <c r="A6076">
        <v>50082467</v>
      </c>
      <c r="B6076" s="1" t="s">
        <v>6306</v>
      </c>
      <c r="C6076" t="s">
        <v>4408</v>
      </c>
      <c r="D6076" s="2">
        <v>1715</v>
      </c>
      <c r="E6076" s="1" t="s">
        <v>6307</v>
      </c>
      <c r="F6076" s="2">
        <v>11235</v>
      </c>
      <c r="G6076" s="3">
        <v>3474593153</v>
      </c>
      <c r="H6076" s="1" t="s">
        <v>39</v>
      </c>
      <c r="I6076" t="s">
        <v>17</v>
      </c>
      <c r="J6076">
        <v>64</v>
      </c>
      <c r="K6076">
        <v>310</v>
      </c>
      <c r="L6076" s="27">
        <f>RestaurantData[[#This Row],[DailyCustAvg]]*30</f>
        <v>9300</v>
      </c>
      <c r="M6076" s="7">
        <f>(((RestaurantData[[#This Row],[FitScore]]/100)*RestaurantData[[#This Row],[DailyCustAvg]])/3.5)*30</f>
        <v>1700.5714285714287</v>
      </c>
      <c r="N6076">
        <v>40.583364365701001</v>
      </c>
      <c r="O6076">
        <v>-73.951333355629998</v>
      </c>
      <c r="P6076">
        <v>315</v>
      </c>
      <c r="Q6076">
        <v>48</v>
      </c>
      <c r="R6076">
        <f>(RestaurantData[[#This Row],[MonthySales]]/1500)*0.07</f>
        <v>7.936E-2</v>
      </c>
    </row>
    <row r="6077" spans="1:18" hidden="1" x14ac:dyDescent="0.3">
      <c r="A6077">
        <v>41655200</v>
      </c>
      <c r="B6077" s="1" t="s">
        <v>6414</v>
      </c>
      <c r="C6077" t="s">
        <v>4408</v>
      </c>
      <c r="D6077" s="2">
        <v>1702</v>
      </c>
      <c r="E6077" s="1" t="s">
        <v>6200</v>
      </c>
      <c r="F6077" s="2">
        <v>11235</v>
      </c>
      <c r="G6077" s="3">
        <v>7183326888</v>
      </c>
      <c r="H6077" s="1" t="s">
        <v>68</v>
      </c>
      <c r="I6077" t="s">
        <v>17</v>
      </c>
      <c r="J6077">
        <v>63</v>
      </c>
      <c r="K6077">
        <v>308</v>
      </c>
      <c r="L6077" s="27">
        <f>RestaurantData[[#This Row],[DailyCustAvg]]*30</f>
        <v>9240</v>
      </c>
      <c r="M6077" s="7">
        <f>(((RestaurantData[[#This Row],[FitScore]]/100)*RestaurantData[[#This Row],[DailyCustAvg]])/3.5)*30</f>
        <v>1663.1999999999998</v>
      </c>
      <c r="N6077">
        <v>40.588173640209</v>
      </c>
      <c r="O6077">
        <v>-73.952294743739003</v>
      </c>
      <c r="P6077">
        <v>315</v>
      </c>
      <c r="Q6077">
        <v>48</v>
      </c>
      <c r="R6077">
        <f>(RestaurantData[[#This Row],[MonthySales]]/1500)*0.07</f>
        <v>7.7615999999999991E-2</v>
      </c>
    </row>
    <row r="6078" spans="1:18" hidden="1" x14ac:dyDescent="0.3">
      <c r="A6078">
        <v>50077488</v>
      </c>
      <c r="B6078" s="1" t="s">
        <v>6369</v>
      </c>
      <c r="C6078" t="s">
        <v>4408</v>
      </c>
      <c r="D6078" s="2">
        <v>1901</v>
      </c>
      <c r="E6078" s="1" t="s">
        <v>6307</v>
      </c>
      <c r="F6078" s="2">
        <v>11235</v>
      </c>
      <c r="G6078" s="3">
        <v>7188917090</v>
      </c>
      <c r="H6078" s="1" t="s">
        <v>39</v>
      </c>
      <c r="I6078" t="s">
        <v>17</v>
      </c>
      <c r="J6078">
        <v>59</v>
      </c>
      <c r="K6078">
        <v>304</v>
      </c>
      <c r="L6078" s="27">
        <f>RestaurantData[[#This Row],[DailyCustAvg]]*30</f>
        <v>9120</v>
      </c>
      <c r="M6078" s="7">
        <f>(((RestaurantData[[#This Row],[FitScore]]/100)*RestaurantData[[#This Row],[DailyCustAvg]])/3.5)*30</f>
        <v>1537.3714285714284</v>
      </c>
      <c r="N6078">
        <v>40.583558421597999</v>
      </c>
      <c r="O6078">
        <v>-73.949432335881994</v>
      </c>
      <c r="P6078">
        <v>315</v>
      </c>
      <c r="Q6078">
        <v>48</v>
      </c>
      <c r="R6078">
        <f>(RestaurantData[[#This Row],[MonthySales]]/1500)*0.07</f>
        <v>7.1744000000000002E-2</v>
      </c>
    </row>
    <row r="6079" spans="1:18" hidden="1" x14ac:dyDescent="0.3">
      <c r="A6079">
        <v>41293063</v>
      </c>
      <c r="B6079" s="1" t="s">
        <v>131</v>
      </c>
      <c r="C6079" t="s">
        <v>4408</v>
      </c>
      <c r="D6079" s="2">
        <v>1427</v>
      </c>
      <c r="E6079" s="1" t="s">
        <v>6314</v>
      </c>
      <c r="F6079" s="2">
        <v>11235</v>
      </c>
      <c r="G6079" s="3">
        <v>7183329414</v>
      </c>
      <c r="H6079" s="1" t="s">
        <v>132</v>
      </c>
      <c r="I6079" t="s">
        <v>17</v>
      </c>
      <c r="J6079">
        <v>66</v>
      </c>
      <c r="K6079">
        <v>295</v>
      </c>
      <c r="L6079" s="27">
        <f>RestaurantData[[#This Row],[DailyCustAvg]]*30</f>
        <v>8850</v>
      </c>
      <c r="M6079" s="7">
        <f>(((RestaurantData[[#This Row],[FitScore]]/100)*RestaurantData[[#This Row],[DailyCustAvg]])/3.5)*30</f>
        <v>1668.8571428571431</v>
      </c>
      <c r="N6079">
        <v>40.587584559073001</v>
      </c>
      <c r="O6079">
        <v>-73.954880228350007</v>
      </c>
      <c r="P6079">
        <v>315</v>
      </c>
      <c r="Q6079">
        <v>48</v>
      </c>
      <c r="R6079">
        <f>(RestaurantData[[#This Row],[MonthySales]]/1500)*0.07</f>
        <v>7.7880000000000019E-2</v>
      </c>
    </row>
    <row r="6080" spans="1:18" hidden="1" x14ac:dyDescent="0.3">
      <c r="A6080">
        <v>50042551</v>
      </c>
      <c r="B6080" s="1" t="s">
        <v>6387</v>
      </c>
      <c r="C6080" t="s">
        <v>4408</v>
      </c>
      <c r="D6080" s="2">
        <v>2932</v>
      </c>
      <c r="E6080" s="1" t="s">
        <v>6325</v>
      </c>
      <c r="F6080" s="2">
        <v>11235</v>
      </c>
      <c r="G6080" s="3">
        <v>7183328257</v>
      </c>
      <c r="H6080" s="1" t="s">
        <v>242</v>
      </c>
      <c r="I6080" t="s">
        <v>17</v>
      </c>
      <c r="J6080">
        <v>64</v>
      </c>
      <c r="K6080">
        <v>292</v>
      </c>
      <c r="L6080" s="27">
        <f>RestaurantData[[#This Row],[DailyCustAvg]]*30</f>
        <v>8760</v>
      </c>
      <c r="M6080" s="7">
        <f>(((RestaurantData[[#This Row],[FitScore]]/100)*RestaurantData[[#This Row],[DailyCustAvg]])/3.5)*30</f>
        <v>1601.8285714285714</v>
      </c>
      <c r="N6080">
        <v>40.593825044127001</v>
      </c>
      <c r="O6080">
        <v>-73.940343557819006</v>
      </c>
      <c r="P6080">
        <v>315</v>
      </c>
      <c r="Q6080">
        <v>48</v>
      </c>
      <c r="R6080">
        <f>(RestaurantData[[#This Row],[MonthySales]]/1500)*0.07</f>
        <v>7.4752000000000013E-2</v>
      </c>
    </row>
    <row r="6081" spans="1:18" hidden="1" x14ac:dyDescent="0.3">
      <c r="A6081">
        <v>50002024</v>
      </c>
      <c r="B6081" s="1" t="s">
        <v>6315</v>
      </c>
      <c r="C6081" t="s">
        <v>4408</v>
      </c>
      <c r="D6081" s="2">
        <v>2113</v>
      </c>
      <c r="E6081" s="1" t="s">
        <v>6200</v>
      </c>
      <c r="F6081" s="2">
        <v>11235</v>
      </c>
      <c r="G6081" s="3">
        <v>7189340717</v>
      </c>
      <c r="H6081" s="1" t="s">
        <v>613</v>
      </c>
      <c r="I6081" t="s">
        <v>21</v>
      </c>
      <c r="J6081">
        <v>74</v>
      </c>
      <c r="K6081">
        <v>282</v>
      </c>
      <c r="L6081" s="27">
        <f>RestaurantData[[#This Row],[DailyCustAvg]]*30</f>
        <v>8460</v>
      </c>
      <c r="M6081" s="7">
        <f>(((RestaurantData[[#This Row],[FitScore]]/100)*RestaurantData[[#This Row],[DailyCustAvg]])/3.5)*30</f>
        <v>1788.6857142857143</v>
      </c>
      <c r="N6081">
        <v>40.588654894529</v>
      </c>
      <c r="O6081">
        <v>-73.948092704801994</v>
      </c>
      <c r="P6081">
        <v>315</v>
      </c>
      <c r="Q6081">
        <v>48</v>
      </c>
      <c r="R6081">
        <f>(RestaurantData[[#This Row],[MonthySales]]/1500)*0.07</f>
        <v>8.3472000000000005E-2</v>
      </c>
    </row>
    <row r="6082" spans="1:18" hidden="1" x14ac:dyDescent="0.3">
      <c r="A6082">
        <v>50065389</v>
      </c>
      <c r="B6082" s="1" t="s">
        <v>6359</v>
      </c>
      <c r="C6082" t="s">
        <v>4408</v>
      </c>
      <c r="D6082" s="2">
        <v>1811</v>
      </c>
      <c r="E6082" s="1" t="s">
        <v>6307</v>
      </c>
      <c r="F6082" s="2">
        <v>11235</v>
      </c>
      <c r="G6082" s="3">
        <v>3474171916</v>
      </c>
      <c r="H6082" s="1" t="s">
        <v>39</v>
      </c>
      <c r="I6082" t="s">
        <v>17</v>
      </c>
      <c r="J6082">
        <v>60</v>
      </c>
      <c r="K6082">
        <v>255</v>
      </c>
      <c r="L6082" s="27">
        <f>RestaurantData[[#This Row],[DailyCustAvg]]*30</f>
        <v>7650</v>
      </c>
      <c r="M6082" s="7">
        <f>(((RestaurantData[[#This Row],[FitScore]]/100)*RestaurantData[[#This Row],[DailyCustAvg]])/3.5)*30</f>
        <v>1311.4285714285716</v>
      </c>
      <c r="N6082">
        <v>40.583470932441998</v>
      </c>
      <c r="O6082">
        <v>-73.950217233472003</v>
      </c>
      <c r="P6082">
        <v>315</v>
      </c>
      <c r="Q6082">
        <v>48</v>
      </c>
      <c r="R6082">
        <f>(RestaurantData[[#This Row],[MonthySales]]/1500)*0.07</f>
        <v>6.1200000000000011E-2</v>
      </c>
    </row>
    <row r="6083" spans="1:18" hidden="1" x14ac:dyDescent="0.3">
      <c r="A6083">
        <v>50065121</v>
      </c>
      <c r="B6083" s="1" t="s">
        <v>6319</v>
      </c>
      <c r="C6083" t="s">
        <v>4408</v>
      </c>
      <c r="D6083" s="2">
        <v>1655</v>
      </c>
      <c r="E6083" s="1" t="s">
        <v>6314</v>
      </c>
      <c r="F6083" s="2">
        <v>11235</v>
      </c>
      <c r="G6083" s="3">
        <v>7183324292</v>
      </c>
      <c r="H6083" s="1" t="s">
        <v>223</v>
      </c>
      <c r="I6083" t="s">
        <v>17</v>
      </c>
      <c r="J6083">
        <v>64</v>
      </c>
      <c r="K6083">
        <v>250</v>
      </c>
      <c r="L6083" s="27">
        <f>RestaurantData[[#This Row],[DailyCustAvg]]*30</f>
        <v>7500</v>
      </c>
      <c r="M6083" s="7">
        <f>(((RestaurantData[[#This Row],[FitScore]]/100)*RestaurantData[[#This Row],[DailyCustAvg]])/3.5)*30</f>
        <v>1371.4285714285716</v>
      </c>
      <c r="N6083">
        <v>40.586529534874003</v>
      </c>
      <c r="O6083">
        <v>-73.952349927342993</v>
      </c>
      <c r="P6083">
        <v>315</v>
      </c>
      <c r="Q6083">
        <v>48</v>
      </c>
      <c r="R6083">
        <f>(RestaurantData[[#This Row],[MonthySales]]/1500)*0.07</f>
        <v>6.4000000000000015E-2</v>
      </c>
    </row>
    <row r="6084" spans="1:18" hidden="1" x14ac:dyDescent="0.3">
      <c r="A6084">
        <v>40705052</v>
      </c>
      <c r="B6084" s="1" t="s">
        <v>6353</v>
      </c>
      <c r="C6084" t="s">
        <v>4408</v>
      </c>
      <c r="D6084" s="2">
        <v>2902</v>
      </c>
      <c r="E6084" s="1" t="s">
        <v>6307</v>
      </c>
      <c r="F6084" s="2">
        <v>11235</v>
      </c>
      <c r="G6084" s="3">
        <v>7183328494</v>
      </c>
      <c r="H6084" s="1" t="s">
        <v>24</v>
      </c>
      <c r="I6084" t="s">
        <v>21</v>
      </c>
      <c r="J6084">
        <v>71</v>
      </c>
      <c r="K6084">
        <v>249</v>
      </c>
      <c r="L6084" s="27">
        <f>RestaurantData[[#This Row],[DailyCustAvg]]*30</f>
        <v>7470</v>
      </c>
      <c r="M6084" s="7">
        <f>(((RestaurantData[[#This Row],[FitScore]]/100)*RestaurantData[[#This Row],[DailyCustAvg]])/3.5)*30</f>
        <v>1515.3428571428569</v>
      </c>
      <c r="N6084">
        <v>40.583852848615997</v>
      </c>
      <c r="O6084">
        <v>-73.939621666785001</v>
      </c>
      <c r="P6084">
        <v>315</v>
      </c>
      <c r="Q6084">
        <v>48</v>
      </c>
      <c r="R6084">
        <f>(RestaurantData[[#This Row],[MonthySales]]/1500)*0.07</f>
        <v>7.0716000000000001E-2</v>
      </c>
    </row>
    <row r="6085" spans="1:18" hidden="1" x14ac:dyDescent="0.3">
      <c r="A6085">
        <v>50063995</v>
      </c>
      <c r="B6085" s="1" t="s">
        <v>6386</v>
      </c>
      <c r="C6085" t="s">
        <v>4408</v>
      </c>
      <c r="D6085" s="2">
        <v>2212</v>
      </c>
      <c r="E6085" s="1" t="s">
        <v>6325</v>
      </c>
      <c r="F6085" s="2">
        <v>11235</v>
      </c>
      <c r="G6085" s="3">
        <v>7188916868</v>
      </c>
      <c r="H6085" s="1" t="s">
        <v>242</v>
      </c>
      <c r="I6085" t="s">
        <v>21</v>
      </c>
      <c r="J6085">
        <v>76</v>
      </c>
      <c r="K6085">
        <v>247</v>
      </c>
      <c r="L6085" s="27">
        <f>RestaurantData[[#This Row],[DailyCustAvg]]*30</f>
        <v>7410</v>
      </c>
      <c r="M6085" s="7">
        <f>(((RestaurantData[[#This Row],[FitScore]]/100)*RestaurantData[[#This Row],[DailyCustAvg]])/3.5)*30</f>
        <v>1609.0285714285715</v>
      </c>
      <c r="N6085">
        <v>40.592977880532999</v>
      </c>
      <c r="O6085">
        <v>-73.947970509726005</v>
      </c>
      <c r="P6085">
        <v>315</v>
      </c>
      <c r="Q6085">
        <v>48</v>
      </c>
      <c r="R6085">
        <f>(RestaurantData[[#This Row],[MonthySales]]/1500)*0.07</f>
        <v>7.5088000000000002E-2</v>
      </c>
    </row>
    <row r="6086" spans="1:18" hidden="1" x14ac:dyDescent="0.3">
      <c r="A6086">
        <v>41405163</v>
      </c>
      <c r="B6086" s="1" t="s">
        <v>6395</v>
      </c>
      <c r="C6086" t="s">
        <v>4408</v>
      </c>
      <c r="D6086" s="2">
        <v>2689</v>
      </c>
      <c r="E6086" s="1" t="s">
        <v>6074</v>
      </c>
      <c r="F6086" s="2">
        <v>11235</v>
      </c>
      <c r="G6086" s="3">
        <v>3476735080</v>
      </c>
      <c r="H6086" s="1" t="s">
        <v>223</v>
      </c>
      <c r="I6086" t="s">
        <v>17</v>
      </c>
      <c r="J6086">
        <v>73</v>
      </c>
      <c r="K6086">
        <v>246</v>
      </c>
      <c r="L6086" s="27">
        <f>RestaurantData[[#This Row],[DailyCustAvg]]*30</f>
        <v>7380</v>
      </c>
      <c r="M6086" s="7">
        <f>(((RestaurantData[[#This Row],[FitScore]]/100)*RestaurantData[[#This Row],[DailyCustAvg]])/3.5)*30</f>
        <v>1539.2571428571428</v>
      </c>
      <c r="N6086">
        <v>40.591053347962998</v>
      </c>
      <c r="O6086">
        <v>-73.960627958371006</v>
      </c>
      <c r="P6086">
        <v>315</v>
      </c>
      <c r="Q6086">
        <v>48</v>
      </c>
      <c r="R6086">
        <f>(RestaurantData[[#This Row],[MonthySales]]/1500)*0.07</f>
        <v>7.1832000000000007E-2</v>
      </c>
    </row>
    <row r="6087" spans="1:18" hidden="1" x14ac:dyDescent="0.3">
      <c r="A6087">
        <v>40928943</v>
      </c>
      <c r="B6087" s="1" t="s">
        <v>6318</v>
      </c>
      <c r="C6087" t="s">
        <v>4408</v>
      </c>
      <c r="D6087" s="2">
        <v>2001</v>
      </c>
      <c r="E6087" s="1" t="s">
        <v>6307</v>
      </c>
      <c r="F6087" s="2">
        <v>11235</v>
      </c>
      <c r="G6087" s="3">
        <v>7186154700</v>
      </c>
      <c r="H6087" s="1" t="s">
        <v>223</v>
      </c>
      <c r="I6087" t="s">
        <v>17</v>
      </c>
      <c r="J6087">
        <v>75</v>
      </c>
      <c r="K6087">
        <v>244</v>
      </c>
      <c r="L6087" s="27">
        <f>RestaurantData[[#This Row],[DailyCustAvg]]*30</f>
        <v>7320</v>
      </c>
      <c r="M6087" s="7">
        <f>(((RestaurantData[[#This Row],[FitScore]]/100)*RestaurantData[[#This Row],[DailyCustAvg]])/3.5)*30</f>
        <v>1568.5714285714284</v>
      </c>
      <c r="N6087">
        <v>40.583684087202002</v>
      </c>
      <c r="O6087">
        <v>-73.948103783475005</v>
      </c>
      <c r="P6087">
        <v>315</v>
      </c>
      <c r="Q6087">
        <v>48</v>
      </c>
      <c r="R6087">
        <f>(RestaurantData[[#This Row],[MonthySales]]/1500)*0.07</f>
        <v>7.3200000000000001E-2</v>
      </c>
    </row>
    <row r="6088" spans="1:18" hidden="1" x14ac:dyDescent="0.3">
      <c r="A6088">
        <v>50001013</v>
      </c>
      <c r="B6088" s="1" t="s">
        <v>6415</v>
      </c>
      <c r="C6088" t="s">
        <v>4408</v>
      </c>
      <c r="D6088" s="2">
        <v>2007</v>
      </c>
      <c r="E6088" s="1" t="s">
        <v>6307</v>
      </c>
      <c r="F6088" s="2">
        <v>11235</v>
      </c>
      <c r="G6088" s="3">
        <v>7183324040</v>
      </c>
      <c r="H6088" s="1" t="s">
        <v>223</v>
      </c>
      <c r="J6088">
        <v>60</v>
      </c>
      <c r="K6088">
        <v>242</v>
      </c>
      <c r="L6088" s="27">
        <f>RestaurantData[[#This Row],[DailyCustAvg]]*30</f>
        <v>7260</v>
      </c>
      <c r="M6088" s="7">
        <f>(((RestaurantData[[#This Row],[FitScore]]/100)*RestaurantData[[#This Row],[DailyCustAvg]])/3.5)*30</f>
        <v>1244.5714285714284</v>
      </c>
      <c r="N6088">
        <v>40.583692239804002</v>
      </c>
      <c r="O6088">
        <v>-73.947923769384005</v>
      </c>
      <c r="P6088">
        <v>315</v>
      </c>
      <c r="Q6088">
        <v>48</v>
      </c>
      <c r="R6088">
        <f>(RestaurantData[[#This Row],[MonthySales]]/1500)*0.07</f>
        <v>5.808E-2</v>
      </c>
    </row>
    <row r="6089" spans="1:18" hidden="1" x14ac:dyDescent="0.3">
      <c r="A6089">
        <v>50098157</v>
      </c>
      <c r="B6089" s="1" t="s">
        <v>6326</v>
      </c>
      <c r="C6089" t="s">
        <v>4408</v>
      </c>
      <c r="D6089" s="2">
        <v>3850</v>
      </c>
      <c r="E6089" s="1" t="s">
        <v>4995</v>
      </c>
      <c r="F6089" s="2">
        <v>11235</v>
      </c>
      <c r="G6089" s="3">
        <v>6467255555</v>
      </c>
      <c r="H6089" s="1" t="s">
        <v>114</v>
      </c>
      <c r="I6089" t="s">
        <v>17</v>
      </c>
      <c r="J6089">
        <v>61</v>
      </c>
      <c r="K6089">
        <v>235</v>
      </c>
      <c r="L6089" s="27">
        <f>RestaurantData[[#This Row],[DailyCustAvg]]*30</f>
        <v>7050</v>
      </c>
      <c r="M6089" s="7">
        <f>(((RestaurantData[[#This Row],[FitScore]]/100)*RestaurantData[[#This Row],[DailyCustAvg]])/3.5)*30</f>
        <v>1228.7142857142858</v>
      </c>
      <c r="N6089">
        <v>40.590094650727004</v>
      </c>
      <c r="O6089">
        <v>-73.939911242551005</v>
      </c>
      <c r="P6089">
        <v>315</v>
      </c>
      <c r="Q6089">
        <v>48</v>
      </c>
      <c r="R6089">
        <f>(RestaurantData[[#This Row],[MonthySales]]/1500)*0.07</f>
        <v>5.7340000000000009E-2</v>
      </c>
    </row>
    <row r="6090" spans="1:18" hidden="1" x14ac:dyDescent="0.3">
      <c r="A6090">
        <v>50009143</v>
      </c>
      <c r="B6090" s="1" t="s">
        <v>6308</v>
      </c>
      <c r="C6090" t="s">
        <v>4408</v>
      </c>
      <c r="D6090" s="2">
        <v>2623</v>
      </c>
      <c r="E6090" s="1" t="s">
        <v>1883</v>
      </c>
      <c r="F6090" s="2">
        <v>11235</v>
      </c>
      <c r="G6090" s="3">
        <v>7187694754</v>
      </c>
      <c r="H6090" s="1" t="s">
        <v>39</v>
      </c>
      <c r="I6090" t="s">
        <v>17</v>
      </c>
      <c r="J6090">
        <v>69</v>
      </c>
      <c r="K6090">
        <v>227</v>
      </c>
      <c r="L6090" s="27">
        <f>RestaurantData[[#This Row],[DailyCustAvg]]*30</f>
        <v>6810</v>
      </c>
      <c r="M6090" s="7">
        <f>(((RestaurantData[[#This Row],[FitScore]]/100)*RestaurantData[[#This Row],[DailyCustAvg]])/3.5)*30</f>
        <v>1342.542857142857</v>
      </c>
      <c r="N6090">
        <v>40.587578442880996</v>
      </c>
      <c r="O6090">
        <v>-73.953317674171998</v>
      </c>
      <c r="P6090">
        <v>315</v>
      </c>
      <c r="Q6090">
        <v>48</v>
      </c>
      <c r="R6090">
        <f>(RestaurantData[[#This Row],[MonthySales]]/1500)*0.07</f>
        <v>6.2651999999999999E-2</v>
      </c>
    </row>
    <row r="6091" spans="1:18" hidden="1" x14ac:dyDescent="0.3">
      <c r="A6091">
        <v>50019058</v>
      </c>
      <c r="B6091" s="1" t="s">
        <v>6313</v>
      </c>
      <c r="C6091" t="s">
        <v>4408</v>
      </c>
      <c r="D6091" s="2">
        <v>1741</v>
      </c>
      <c r="E6091" s="1" t="s">
        <v>6314</v>
      </c>
      <c r="F6091" s="2">
        <v>11235</v>
      </c>
      <c r="G6091" s="3">
        <v>7183681988</v>
      </c>
      <c r="H6091" s="1" t="s">
        <v>186</v>
      </c>
      <c r="I6091" t="s">
        <v>21</v>
      </c>
      <c r="J6091">
        <v>69</v>
      </c>
      <c r="K6091">
        <v>226</v>
      </c>
      <c r="L6091" s="27">
        <f>RestaurantData[[#This Row],[DailyCustAvg]]*30</f>
        <v>6780</v>
      </c>
      <c r="M6091" s="7">
        <f>(((RestaurantData[[#This Row],[FitScore]]/100)*RestaurantData[[#This Row],[DailyCustAvg]])/3.5)*30</f>
        <v>1336.6285714285714</v>
      </c>
      <c r="N6091">
        <v>40.585409321339</v>
      </c>
      <c r="O6091">
        <v>-73.951540674024002</v>
      </c>
      <c r="P6091">
        <v>315</v>
      </c>
      <c r="Q6091">
        <v>48</v>
      </c>
      <c r="R6091">
        <f>(RestaurantData[[#This Row],[MonthySales]]/1500)*0.07</f>
        <v>6.2376000000000001E-2</v>
      </c>
    </row>
    <row r="6092" spans="1:18" hidden="1" x14ac:dyDescent="0.3">
      <c r="A6092">
        <v>50075916</v>
      </c>
      <c r="B6092" s="1" t="s">
        <v>6324</v>
      </c>
      <c r="C6092" t="s">
        <v>4408</v>
      </c>
      <c r="D6092" s="2">
        <v>2930</v>
      </c>
      <c r="E6092" s="1" t="s">
        <v>6325</v>
      </c>
      <c r="F6092" s="2">
        <v>11235</v>
      </c>
      <c r="G6092" s="3">
        <v>7187596474</v>
      </c>
      <c r="H6092" s="1" t="s">
        <v>226</v>
      </c>
      <c r="I6092" t="s">
        <v>17</v>
      </c>
      <c r="J6092">
        <v>65</v>
      </c>
      <c r="K6092">
        <v>223</v>
      </c>
      <c r="L6092" s="27">
        <f>RestaurantData[[#This Row],[DailyCustAvg]]*30</f>
        <v>6690</v>
      </c>
      <c r="M6092" s="7">
        <f>(((RestaurantData[[#This Row],[FitScore]]/100)*RestaurantData[[#This Row],[DailyCustAvg]])/3.5)*30</f>
        <v>1242.4285714285716</v>
      </c>
      <c r="N6092">
        <v>40.593816841650998</v>
      </c>
      <c r="O6092">
        <v>-73.940404777123007</v>
      </c>
      <c r="P6092">
        <v>315</v>
      </c>
      <c r="Q6092">
        <v>48</v>
      </c>
      <c r="R6092">
        <f>(RestaurantData[[#This Row],[MonthySales]]/1500)*0.07</f>
        <v>5.7980000000000011E-2</v>
      </c>
    </row>
    <row r="6093" spans="1:18" hidden="1" x14ac:dyDescent="0.3">
      <c r="A6093">
        <v>41009364</v>
      </c>
      <c r="B6093" s="1" t="s">
        <v>6365</v>
      </c>
      <c r="C6093" t="s">
        <v>4408</v>
      </c>
      <c r="D6093" s="2">
        <v>2710</v>
      </c>
      <c r="E6093" s="1" t="s">
        <v>6307</v>
      </c>
      <c r="F6093" s="2">
        <v>11235</v>
      </c>
      <c r="G6093" s="3">
        <v>7187693322</v>
      </c>
      <c r="H6093" s="1" t="s">
        <v>127</v>
      </c>
      <c r="I6093" t="s">
        <v>17</v>
      </c>
      <c r="J6093">
        <v>60</v>
      </c>
      <c r="K6093">
        <v>221</v>
      </c>
      <c r="L6093" s="27">
        <f>RestaurantData[[#This Row],[DailyCustAvg]]*30</f>
        <v>6630</v>
      </c>
      <c r="M6093" s="7">
        <f>(((RestaurantData[[#This Row],[FitScore]]/100)*RestaurantData[[#This Row],[DailyCustAvg]])/3.5)*30</f>
        <v>1136.5714285714287</v>
      </c>
      <c r="N6093">
        <v>40.583790594920998</v>
      </c>
      <c r="O6093">
        <v>-73.941306598235997</v>
      </c>
      <c r="P6093">
        <v>315</v>
      </c>
      <c r="Q6093">
        <v>48</v>
      </c>
      <c r="R6093">
        <f>(RestaurantData[[#This Row],[MonthySales]]/1500)*0.07</f>
        <v>5.3040000000000011E-2</v>
      </c>
    </row>
    <row r="6094" spans="1:18" hidden="1" x14ac:dyDescent="0.3">
      <c r="A6094">
        <v>50088887</v>
      </c>
      <c r="B6094" s="1" t="s">
        <v>6431</v>
      </c>
      <c r="C6094" t="s">
        <v>4408</v>
      </c>
      <c r="D6094" s="2">
        <v>35</v>
      </c>
      <c r="E6094" s="1" t="s">
        <v>6165</v>
      </c>
      <c r="F6094" s="2">
        <v>11235</v>
      </c>
      <c r="G6094" s="3">
        <v>7185515588</v>
      </c>
      <c r="H6094" s="1" t="s">
        <v>141</v>
      </c>
      <c r="I6094" t="s">
        <v>17</v>
      </c>
      <c r="J6094">
        <v>76</v>
      </c>
      <c r="K6094">
        <v>216</v>
      </c>
      <c r="L6094" s="27">
        <f>RestaurantData[[#This Row],[DailyCustAvg]]*30</f>
        <v>6480</v>
      </c>
      <c r="M6094" s="7">
        <f>(((RestaurantData[[#This Row],[FitScore]]/100)*RestaurantData[[#This Row],[DailyCustAvg]])/3.5)*30</f>
        <v>1407.0857142857144</v>
      </c>
      <c r="N6094">
        <v>40.582858262639</v>
      </c>
      <c r="O6094">
        <v>-73.955466651414994</v>
      </c>
      <c r="P6094">
        <v>315</v>
      </c>
      <c r="Q6094">
        <v>48</v>
      </c>
      <c r="R6094">
        <f>(RestaurantData[[#This Row],[MonthySales]]/1500)*0.07</f>
        <v>6.5664000000000014E-2</v>
      </c>
    </row>
    <row r="6095" spans="1:18" hidden="1" x14ac:dyDescent="0.3">
      <c r="A6095">
        <v>50013941</v>
      </c>
      <c r="B6095" s="1" t="s">
        <v>6316</v>
      </c>
      <c r="C6095" t="s">
        <v>4408</v>
      </c>
      <c r="D6095" s="2">
        <v>1424</v>
      </c>
      <c r="E6095" s="1" t="s">
        <v>6314</v>
      </c>
      <c r="F6095" s="2">
        <v>11235</v>
      </c>
      <c r="G6095" s="3">
        <v>7186761471</v>
      </c>
      <c r="H6095" s="1" t="s">
        <v>52</v>
      </c>
      <c r="I6095" t="s">
        <v>21</v>
      </c>
      <c r="J6095">
        <v>58</v>
      </c>
      <c r="K6095">
        <v>212</v>
      </c>
      <c r="L6095" s="27">
        <f>RestaurantData[[#This Row],[DailyCustAvg]]*30</f>
        <v>6360</v>
      </c>
      <c r="M6095" s="7">
        <f>(((RestaurantData[[#This Row],[FitScore]]/100)*RestaurantData[[#This Row],[DailyCustAvg]])/3.5)*30</f>
        <v>1053.9428571428571</v>
      </c>
      <c r="N6095">
        <v>40.587455407268003</v>
      </c>
      <c r="O6095">
        <v>-73.954509479058004</v>
      </c>
      <c r="P6095">
        <v>315</v>
      </c>
      <c r="Q6095">
        <v>48</v>
      </c>
      <c r="R6095">
        <f>(RestaurantData[[#This Row],[MonthySales]]/1500)*0.07</f>
        <v>4.9183999999999999E-2</v>
      </c>
    </row>
    <row r="6096" spans="1:18" hidden="1" x14ac:dyDescent="0.3">
      <c r="A6096">
        <v>50037340</v>
      </c>
      <c r="B6096" s="1" t="s">
        <v>6352</v>
      </c>
      <c r="C6096" t="s">
        <v>4408</v>
      </c>
      <c r="D6096" s="2">
        <v>2901</v>
      </c>
      <c r="E6096" s="1" t="s">
        <v>6310</v>
      </c>
      <c r="F6096" s="2">
        <v>11235</v>
      </c>
      <c r="G6096" s="3">
        <v>7183683667</v>
      </c>
      <c r="H6096" s="1" t="s">
        <v>68</v>
      </c>
      <c r="I6096" t="s">
        <v>21</v>
      </c>
      <c r="J6096">
        <v>64</v>
      </c>
      <c r="K6096">
        <v>212</v>
      </c>
      <c r="L6096" s="27">
        <f>RestaurantData[[#This Row],[DailyCustAvg]]*30</f>
        <v>6360</v>
      </c>
      <c r="M6096" s="7">
        <f>(((RestaurantData[[#This Row],[FitScore]]/100)*RestaurantData[[#This Row],[DailyCustAvg]])/3.5)*30</f>
        <v>1162.9714285714288</v>
      </c>
      <c r="N6096">
        <v>40.590236594789999</v>
      </c>
      <c r="O6096">
        <v>-73.949664892935004</v>
      </c>
      <c r="P6096">
        <v>315</v>
      </c>
      <c r="Q6096">
        <v>48</v>
      </c>
      <c r="R6096">
        <f>(RestaurantData[[#This Row],[MonthySales]]/1500)*0.07</f>
        <v>5.4272000000000015E-2</v>
      </c>
    </row>
    <row r="6097" spans="1:18" hidden="1" x14ac:dyDescent="0.3">
      <c r="A6097">
        <v>40803773</v>
      </c>
      <c r="B6097" s="1" t="s">
        <v>6405</v>
      </c>
      <c r="C6097" t="s">
        <v>4408</v>
      </c>
      <c r="D6097" s="2">
        <v>2017</v>
      </c>
      <c r="E6097" s="1" t="s">
        <v>6307</v>
      </c>
      <c r="F6097" s="2">
        <v>11235</v>
      </c>
      <c r="G6097" s="3">
        <v>7186150010</v>
      </c>
      <c r="H6097" s="1" t="s">
        <v>106</v>
      </c>
      <c r="I6097" t="s">
        <v>21</v>
      </c>
      <c r="J6097">
        <v>66</v>
      </c>
      <c r="K6097">
        <v>211</v>
      </c>
      <c r="L6097" s="27">
        <f>RestaurantData[[#This Row],[DailyCustAvg]]*30</f>
        <v>6330</v>
      </c>
      <c r="M6097" s="7">
        <f>(((RestaurantData[[#This Row],[FitScore]]/100)*RestaurantData[[#This Row],[DailyCustAvg]])/3.5)*30</f>
        <v>1193.6571428571431</v>
      </c>
      <c r="N6097">
        <v>40.583703084253997</v>
      </c>
      <c r="O6097">
        <v>-73.947628548167003</v>
      </c>
      <c r="P6097">
        <v>315</v>
      </c>
      <c r="Q6097">
        <v>48</v>
      </c>
      <c r="R6097">
        <f>(RestaurantData[[#This Row],[MonthySales]]/1500)*0.07</f>
        <v>5.570400000000001E-2</v>
      </c>
    </row>
    <row r="6098" spans="1:18" hidden="1" x14ac:dyDescent="0.3">
      <c r="A6098">
        <v>41640893</v>
      </c>
      <c r="B6098" s="1" t="s">
        <v>6396</v>
      </c>
      <c r="C6098" t="s">
        <v>4408</v>
      </c>
      <c r="D6098" s="2">
        <v>1328</v>
      </c>
      <c r="E6098" s="1" t="s">
        <v>6314</v>
      </c>
      <c r="F6098" s="2">
        <v>11235</v>
      </c>
      <c r="G6098" s="3">
        <v>7187585888</v>
      </c>
      <c r="H6098" s="1" t="s">
        <v>68</v>
      </c>
      <c r="I6098" t="s">
        <v>21</v>
      </c>
      <c r="J6098">
        <v>70</v>
      </c>
      <c r="K6098">
        <v>208</v>
      </c>
      <c r="L6098" s="27">
        <f>RestaurantData[[#This Row],[DailyCustAvg]]*30</f>
        <v>6240</v>
      </c>
      <c r="M6098" s="7">
        <f>(((RestaurantData[[#This Row],[FitScore]]/100)*RestaurantData[[#This Row],[DailyCustAvg]])/3.5)*30</f>
        <v>1248</v>
      </c>
      <c r="N6098">
        <v>40.587757723133997</v>
      </c>
      <c r="O6098">
        <v>-73.955499375312996</v>
      </c>
      <c r="P6098">
        <v>315</v>
      </c>
      <c r="Q6098">
        <v>48</v>
      </c>
      <c r="R6098">
        <f>(RestaurantData[[#This Row],[MonthySales]]/1500)*0.07</f>
        <v>5.824E-2</v>
      </c>
    </row>
    <row r="6099" spans="1:18" hidden="1" x14ac:dyDescent="0.3">
      <c r="A6099">
        <v>50077371</v>
      </c>
      <c r="B6099" s="1" t="s">
        <v>6397</v>
      </c>
      <c r="C6099" t="s">
        <v>4408</v>
      </c>
      <c r="D6099" s="2">
        <v>1505</v>
      </c>
      <c r="E6099" s="1" t="s">
        <v>6398</v>
      </c>
      <c r="F6099" s="2">
        <v>11235</v>
      </c>
      <c r="G6099" s="3">
        <v>3477548064</v>
      </c>
      <c r="H6099" s="1" t="s">
        <v>16</v>
      </c>
      <c r="I6099" t="s">
        <v>17</v>
      </c>
      <c r="J6099">
        <v>78</v>
      </c>
      <c r="K6099">
        <v>197</v>
      </c>
      <c r="L6099" s="27">
        <f>RestaurantData[[#This Row],[DailyCustAvg]]*30</f>
        <v>5910</v>
      </c>
      <c r="M6099" s="7">
        <f>(((RestaurantData[[#This Row],[FitScore]]/100)*RestaurantData[[#This Row],[DailyCustAvg]])/3.5)*30</f>
        <v>1317.0857142857144</v>
      </c>
      <c r="N6099">
        <v>40.587323441546999</v>
      </c>
      <c r="O6099">
        <v>-73.953969516648002</v>
      </c>
      <c r="P6099">
        <v>315</v>
      </c>
      <c r="Q6099">
        <v>48</v>
      </c>
      <c r="R6099">
        <f>(RestaurantData[[#This Row],[MonthySales]]/1500)*0.07</f>
        <v>6.1464000000000012E-2</v>
      </c>
    </row>
    <row r="6100" spans="1:18" hidden="1" x14ac:dyDescent="0.3">
      <c r="A6100">
        <v>41335396</v>
      </c>
      <c r="B6100" s="1" t="s">
        <v>6407</v>
      </c>
      <c r="C6100" t="s">
        <v>4408</v>
      </c>
      <c r="D6100" s="2">
        <v>3907</v>
      </c>
      <c r="E6100" s="1" t="s">
        <v>6408</v>
      </c>
      <c r="F6100" s="2">
        <v>11235</v>
      </c>
      <c r="G6100" s="3">
        <v>7186151053</v>
      </c>
      <c r="H6100" s="1" t="s">
        <v>16</v>
      </c>
      <c r="I6100" t="s">
        <v>17</v>
      </c>
      <c r="J6100">
        <v>58</v>
      </c>
      <c r="K6100">
        <v>195</v>
      </c>
      <c r="L6100" s="27">
        <f>RestaurantData[[#This Row],[DailyCustAvg]]*30</f>
        <v>5850</v>
      </c>
      <c r="M6100" s="7">
        <f>(((RestaurantData[[#This Row],[FitScore]]/100)*RestaurantData[[#This Row],[DailyCustAvg]])/3.5)*30</f>
        <v>969.42857142857133</v>
      </c>
      <c r="N6100">
        <v>40.585950462924998</v>
      </c>
      <c r="O6100">
        <v>-73.930964696643002</v>
      </c>
      <c r="P6100">
        <v>315</v>
      </c>
      <c r="Q6100">
        <v>48</v>
      </c>
      <c r="R6100">
        <f>(RestaurantData[[#This Row],[MonthySales]]/1500)*0.07</f>
        <v>4.5240000000000002E-2</v>
      </c>
    </row>
    <row r="6101" spans="1:18" hidden="1" x14ac:dyDescent="0.3">
      <c r="A6101">
        <v>50101124</v>
      </c>
      <c r="B6101" s="1" t="s">
        <v>1689</v>
      </c>
      <c r="C6101" t="s">
        <v>4408</v>
      </c>
      <c r="D6101" s="2">
        <v>1613</v>
      </c>
      <c r="E6101" s="1" t="s">
        <v>6400</v>
      </c>
      <c r="F6101" s="2">
        <v>11235</v>
      </c>
      <c r="G6101" s="3">
        <v>9295303450</v>
      </c>
      <c r="H6101" s="1" t="s">
        <v>86</v>
      </c>
      <c r="I6101" t="s">
        <v>17</v>
      </c>
      <c r="J6101">
        <v>63</v>
      </c>
      <c r="K6101">
        <v>194</v>
      </c>
      <c r="L6101" s="27">
        <f>RestaurantData[[#This Row],[DailyCustAvg]]*30</f>
        <v>5820</v>
      </c>
      <c r="M6101" s="7">
        <f>(((RestaurantData[[#This Row],[FitScore]]/100)*RestaurantData[[#This Row],[DailyCustAvg]])/3.5)*30</f>
        <v>1047.6000000000001</v>
      </c>
      <c r="N6101">
        <v>40.578381965294</v>
      </c>
      <c r="O6101">
        <v>-73.938647467565005</v>
      </c>
      <c r="P6101">
        <v>315</v>
      </c>
      <c r="Q6101">
        <v>48</v>
      </c>
      <c r="R6101">
        <f>(RestaurantData[[#This Row],[MonthySales]]/1500)*0.07</f>
        <v>4.8888000000000015E-2</v>
      </c>
    </row>
    <row r="6102" spans="1:18" hidden="1" x14ac:dyDescent="0.3">
      <c r="A6102">
        <v>50002550</v>
      </c>
      <c r="B6102" s="1" t="s">
        <v>6329</v>
      </c>
      <c r="C6102" t="s">
        <v>4408</v>
      </c>
      <c r="D6102" s="2">
        <v>2027</v>
      </c>
      <c r="E6102" s="1" t="s">
        <v>6307</v>
      </c>
      <c r="F6102" s="2">
        <v>11235</v>
      </c>
      <c r="G6102" s="3">
        <v>9297772287</v>
      </c>
      <c r="H6102" s="1" t="s">
        <v>223</v>
      </c>
      <c r="I6102" t="s">
        <v>17</v>
      </c>
      <c r="J6102">
        <v>73</v>
      </c>
      <c r="K6102">
        <v>187</v>
      </c>
      <c r="L6102" s="27">
        <f>RestaurantData[[#This Row],[DailyCustAvg]]*30</f>
        <v>5610</v>
      </c>
      <c r="M6102" s="7">
        <f>(((RestaurantData[[#This Row],[FitScore]]/100)*RestaurantData[[#This Row],[DailyCustAvg]])/3.5)*30</f>
        <v>1170.0857142857142</v>
      </c>
      <c r="N6102">
        <v>40.583719371089003</v>
      </c>
      <c r="O6102">
        <v>-73.947232518172996</v>
      </c>
      <c r="P6102">
        <v>315</v>
      </c>
      <c r="Q6102">
        <v>48</v>
      </c>
      <c r="R6102">
        <f>(RestaurantData[[#This Row],[MonthySales]]/1500)*0.07</f>
        <v>5.4604E-2</v>
      </c>
    </row>
    <row r="6103" spans="1:18" hidden="1" x14ac:dyDescent="0.3">
      <c r="A6103">
        <v>50051344</v>
      </c>
      <c r="B6103" s="1" t="s">
        <v>6443</v>
      </c>
      <c r="C6103" t="s">
        <v>4408</v>
      </c>
      <c r="D6103" s="2">
        <v>1636</v>
      </c>
      <c r="E6103" s="1" t="s">
        <v>34</v>
      </c>
      <c r="F6103" s="2">
        <v>11207</v>
      </c>
      <c r="G6103" s="3">
        <v>3474258390</v>
      </c>
      <c r="H6103" s="1" t="s">
        <v>29</v>
      </c>
      <c r="I6103" t="s">
        <v>17</v>
      </c>
      <c r="J6103">
        <v>65</v>
      </c>
      <c r="K6103">
        <v>219</v>
      </c>
      <c r="L6103" s="27">
        <f>RestaurantData[[#This Row],[DailyCustAvg]]*30</f>
        <v>6570</v>
      </c>
      <c r="M6103" s="7">
        <f>(((RestaurantData[[#This Row],[FitScore]]/100)*RestaurantData[[#This Row],[DailyCustAvg]])/3.5)*30</f>
        <v>1220.1428571428571</v>
      </c>
      <c r="N6103">
        <v>40.684896643343997</v>
      </c>
      <c r="O6103">
        <v>-73.913994679354005</v>
      </c>
      <c r="P6103">
        <v>316</v>
      </c>
      <c r="Q6103">
        <v>41</v>
      </c>
      <c r="R6103">
        <f>(RestaurantData[[#This Row],[MonthySales]]/1500)*0.07</f>
        <v>5.6940000000000004E-2</v>
      </c>
    </row>
    <row r="6104" spans="1:18" hidden="1" x14ac:dyDescent="0.3">
      <c r="A6104">
        <v>50102075</v>
      </c>
      <c r="B6104" s="1" t="s">
        <v>6455</v>
      </c>
      <c r="C6104" t="s">
        <v>4408</v>
      </c>
      <c r="D6104" s="2">
        <v>1794</v>
      </c>
      <c r="E6104" s="1" t="s">
        <v>34</v>
      </c>
      <c r="F6104" s="2">
        <v>11207</v>
      </c>
      <c r="G6104" s="3">
        <v>9175188917</v>
      </c>
      <c r="H6104" s="1" t="s">
        <v>242</v>
      </c>
      <c r="I6104" t="s">
        <v>21</v>
      </c>
      <c r="J6104">
        <v>75</v>
      </c>
      <c r="K6104">
        <v>196</v>
      </c>
      <c r="L6104" s="27">
        <f>RestaurantData[[#This Row],[DailyCustAvg]]*30</f>
        <v>5880</v>
      </c>
      <c r="M6104" s="7">
        <f>(((RestaurantData[[#This Row],[FitScore]]/100)*RestaurantData[[#This Row],[DailyCustAvg]])/3.5)*30</f>
        <v>1260</v>
      </c>
      <c r="N6104">
        <v>40.68220310441</v>
      </c>
      <c r="O6104">
        <v>-73.909249730206</v>
      </c>
      <c r="P6104">
        <v>316</v>
      </c>
      <c r="Q6104">
        <v>37</v>
      </c>
      <c r="R6104">
        <f>(RestaurantData[[#This Row],[MonthySales]]/1500)*0.07</f>
        <v>5.8800000000000005E-2</v>
      </c>
    </row>
    <row r="6105" spans="1:18" hidden="1" x14ac:dyDescent="0.3">
      <c r="A6105">
        <v>50100793</v>
      </c>
      <c r="B6105" s="1" t="s">
        <v>6448</v>
      </c>
      <c r="C6105" t="s">
        <v>4408</v>
      </c>
      <c r="D6105" s="2">
        <v>424</v>
      </c>
      <c r="E6105" s="1" t="s">
        <v>5214</v>
      </c>
      <c r="F6105" s="2">
        <v>11212</v>
      </c>
      <c r="G6105" s="3">
        <v>7186760955</v>
      </c>
      <c r="H6105" s="1" t="s">
        <v>641</v>
      </c>
      <c r="I6105" t="s">
        <v>21</v>
      </c>
      <c r="J6105">
        <v>58</v>
      </c>
      <c r="K6105">
        <v>371</v>
      </c>
      <c r="L6105" s="27">
        <f>RestaurantData[[#This Row],[DailyCustAvg]]*30</f>
        <v>11130</v>
      </c>
      <c r="M6105" s="7">
        <f>(((RestaurantData[[#This Row],[FitScore]]/100)*RestaurantData[[#This Row],[DailyCustAvg]])/3.5)*30</f>
        <v>1844.3999999999999</v>
      </c>
      <c r="N6105">
        <v>40.668134106949999</v>
      </c>
      <c r="O6105">
        <v>-73.903429281081998</v>
      </c>
      <c r="P6105">
        <v>316</v>
      </c>
      <c r="Q6105">
        <v>42</v>
      </c>
      <c r="R6105">
        <f>(RestaurantData[[#This Row],[MonthySales]]/1500)*0.07</f>
        <v>8.6071999999999996E-2</v>
      </c>
    </row>
    <row r="6106" spans="1:18" hidden="1" x14ac:dyDescent="0.3">
      <c r="A6106">
        <v>50042487</v>
      </c>
      <c r="B6106" s="1" t="s">
        <v>98</v>
      </c>
      <c r="C6106" t="s">
        <v>4408</v>
      </c>
      <c r="D6106" s="2">
        <v>1661</v>
      </c>
      <c r="E6106" s="1" t="s">
        <v>6441</v>
      </c>
      <c r="F6106" s="2">
        <v>11212</v>
      </c>
      <c r="G6106" s="3">
        <v>7182271100</v>
      </c>
      <c r="H6106" s="1" t="s">
        <v>226</v>
      </c>
      <c r="I6106" t="s">
        <v>17</v>
      </c>
      <c r="J6106">
        <v>71</v>
      </c>
      <c r="K6106">
        <v>367</v>
      </c>
      <c r="L6106" s="27">
        <f>RestaurantData[[#This Row],[DailyCustAvg]]*30</f>
        <v>11010</v>
      </c>
      <c r="M6106" s="7">
        <f>(((RestaurantData[[#This Row],[FitScore]]/100)*RestaurantData[[#This Row],[DailyCustAvg]])/3.5)*30</f>
        <v>2233.4571428571426</v>
      </c>
      <c r="N6106">
        <v>40.657254132174998</v>
      </c>
      <c r="O6106">
        <v>-73.900608632382003</v>
      </c>
      <c r="P6106">
        <v>316</v>
      </c>
      <c r="Q6106">
        <v>42</v>
      </c>
      <c r="R6106">
        <f>(RestaurantData[[#This Row],[MonthySales]]/1500)*0.07</f>
        <v>0.104228</v>
      </c>
    </row>
    <row r="6107" spans="1:18" hidden="1" x14ac:dyDescent="0.3">
      <c r="A6107">
        <v>50094227</v>
      </c>
      <c r="B6107" s="1" t="s">
        <v>6463</v>
      </c>
      <c r="C6107" t="s">
        <v>4408</v>
      </c>
      <c r="D6107" s="2">
        <v>1727</v>
      </c>
      <c r="E6107" s="1" t="s">
        <v>5212</v>
      </c>
      <c r="F6107" s="2">
        <v>11212</v>
      </c>
      <c r="G6107" s="3">
        <v>9175313660</v>
      </c>
      <c r="H6107" s="1" t="s">
        <v>2716</v>
      </c>
      <c r="I6107" t="s">
        <v>21</v>
      </c>
      <c r="J6107">
        <v>72</v>
      </c>
      <c r="K6107">
        <v>364</v>
      </c>
      <c r="L6107" s="27">
        <f>RestaurantData[[#This Row],[DailyCustAvg]]*30</f>
        <v>10920</v>
      </c>
      <c r="M6107" s="7">
        <f>(((RestaurantData[[#This Row],[FitScore]]/100)*RestaurantData[[#This Row],[DailyCustAvg]])/3.5)*30</f>
        <v>2246.3999999999996</v>
      </c>
      <c r="N6107">
        <v>40.669887386802998</v>
      </c>
      <c r="O6107">
        <v>-73.909374696553002</v>
      </c>
      <c r="P6107">
        <v>316</v>
      </c>
      <c r="Q6107">
        <v>41</v>
      </c>
      <c r="R6107">
        <f>(RestaurantData[[#This Row],[MonthySales]]/1500)*0.07</f>
        <v>0.10483199999999999</v>
      </c>
    </row>
    <row r="6108" spans="1:18" hidden="1" x14ac:dyDescent="0.3">
      <c r="A6108">
        <v>50083895</v>
      </c>
      <c r="B6108" s="1" t="s">
        <v>6436</v>
      </c>
      <c r="C6108" t="s">
        <v>4408</v>
      </c>
      <c r="D6108" s="2">
        <v>1377</v>
      </c>
      <c r="E6108" s="1" t="s">
        <v>6437</v>
      </c>
      <c r="F6108" s="2">
        <v>11212</v>
      </c>
      <c r="G6108" s="3">
        <v>7189751121</v>
      </c>
      <c r="H6108" s="1" t="s">
        <v>641</v>
      </c>
      <c r="I6108" t="s">
        <v>21</v>
      </c>
      <c r="J6108">
        <v>74</v>
      </c>
      <c r="K6108">
        <v>363</v>
      </c>
      <c r="L6108" s="27">
        <f>RestaurantData[[#This Row],[DailyCustAvg]]*30</f>
        <v>10890</v>
      </c>
      <c r="M6108" s="7">
        <f>(((RestaurantData[[#This Row],[FitScore]]/100)*RestaurantData[[#This Row],[DailyCustAvg]])/3.5)*30</f>
        <v>2302.4571428571426</v>
      </c>
      <c r="N6108">
        <v>40.669487133499999</v>
      </c>
      <c r="O6108">
        <v>-73.917273369219004</v>
      </c>
      <c r="P6108">
        <v>316</v>
      </c>
      <c r="Q6108">
        <v>41</v>
      </c>
      <c r="R6108">
        <f>(RestaurantData[[#This Row],[MonthySales]]/1500)*0.07</f>
        <v>0.107448</v>
      </c>
    </row>
    <row r="6109" spans="1:18" hidden="1" x14ac:dyDescent="0.3">
      <c r="A6109">
        <v>50072965</v>
      </c>
      <c r="B6109" s="1" t="s">
        <v>6460</v>
      </c>
      <c r="C6109" t="s">
        <v>4408</v>
      </c>
      <c r="D6109" s="2">
        <v>622</v>
      </c>
      <c r="E6109" s="1" t="s">
        <v>6461</v>
      </c>
      <c r="F6109" s="2">
        <v>11212</v>
      </c>
      <c r="G6109" s="3">
        <v>3475338555</v>
      </c>
      <c r="H6109" s="1" t="s">
        <v>45</v>
      </c>
      <c r="I6109" t="s">
        <v>21</v>
      </c>
      <c r="J6109">
        <v>61</v>
      </c>
      <c r="K6109">
        <v>361</v>
      </c>
      <c r="L6109" s="27">
        <f>RestaurantData[[#This Row],[DailyCustAvg]]*30</f>
        <v>10830</v>
      </c>
      <c r="M6109" s="7">
        <f>(((RestaurantData[[#This Row],[FitScore]]/100)*RestaurantData[[#This Row],[DailyCustAvg]])/3.5)*30</f>
        <v>1887.5142857142857</v>
      </c>
      <c r="N6109">
        <v>40.656373996900001</v>
      </c>
      <c r="O6109">
        <v>-73.908319104944994</v>
      </c>
      <c r="P6109">
        <v>316</v>
      </c>
      <c r="Q6109">
        <v>42</v>
      </c>
      <c r="R6109">
        <f>(RestaurantData[[#This Row],[MonthySales]]/1500)*0.07</f>
        <v>8.808400000000001E-2</v>
      </c>
    </row>
    <row r="6110" spans="1:18" hidden="1" x14ac:dyDescent="0.3">
      <c r="A6110">
        <v>50069708</v>
      </c>
      <c r="B6110" s="1" t="s">
        <v>5676</v>
      </c>
      <c r="C6110" t="s">
        <v>4408</v>
      </c>
      <c r="D6110" s="2">
        <v>771</v>
      </c>
      <c r="E6110" s="1" t="s">
        <v>5052</v>
      </c>
      <c r="F6110" s="2">
        <v>11212</v>
      </c>
      <c r="G6110" s="3">
        <v>7183420202</v>
      </c>
      <c r="H6110" s="1" t="s">
        <v>242</v>
      </c>
      <c r="I6110" t="s">
        <v>21</v>
      </c>
      <c r="J6110">
        <v>63</v>
      </c>
      <c r="K6110">
        <v>357</v>
      </c>
      <c r="L6110" s="27">
        <f>RestaurantData[[#This Row],[DailyCustAvg]]*30</f>
        <v>10710</v>
      </c>
      <c r="M6110" s="7">
        <f>(((RestaurantData[[#This Row],[FitScore]]/100)*RestaurantData[[#This Row],[DailyCustAvg]])/3.5)*30</f>
        <v>1927.8000000000002</v>
      </c>
      <c r="N6110">
        <v>40.661948723244997</v>
      </c>
      <c r="O6110">
        <v>-73.915563457521998</v>
      </c>
      <c r="P6110">
        <v>316</v>
      </c>
      <c r="Q6110">
        <v>42</v>
      </c>
      <c r="R6110">
        <f>(RestaurantData[[#This Row],[MonthySales]]/1500)*0.07</f>
        <v>8.9964000000000016E-2</v>
      </c>
    </row>
    <row r="6111" spans="1:18" hidden="1" x14ac:dyDescent="0.3">
      <c r="A6111">
        <v>50033235</v>
      </c>
      <c r="B6111" s="1" t="s">
        <v>6459</v>
      </c>
      <c r="C6111" t="s">
        <v>4408</v>
      </c>
      <c r="D6111" s="2">
        <v>444</v>
      </c>
      <c r="E6111" s="1" t="s">
        <v>6452</v>
      </c>
      <c r="F6111" s="2">
        <v>11212</v>
      </c>
      <c r="G6111" s="3">
        <v>7189279302</v>
      </c>
      <c r="H6111" s="1" t="s">
        <v>212</v>
      </c>
      <c r="I6111" t="s">
        <v>21</v>
      </c>
      <c r="J6111">
        <v>77</v>
      </c>
      <c r="K6111">
        <v>344</v>
      </c>
      <c r="L6111" s="27">
        <f>RestaurantData[[#This Row],[DailyCustAvg]]*30</f>
        <v>10320</v>
      </c>
      <c r="M6111" s="7">
        <f>(((RestaurantData[[#This Row],[FitScore]]/100)*RestaurantData[[#This Row],[DailyCustAvg]])/3.5)*30</f>
        <v>2270.3999999999996</v>
      </c>
      <c r="N6111">
        <v>40.668199774868</v>
      </c>
      <c r="O6111">
        <v>-73.906489605694006</v>
      </c>
      <c r="P6111">
        <v>316</v>
      </c>
      <c r="Q6111">
        <v>41</v>
      </c>
      <c r="R6111">
        <f>(RestaurantData[[#This Row],[MonthySales]]/1500)*0.07</f>
        <v>0.105952</v>
      </c>
    </row>
    <row r="6112" spans="1:18" hidden="1" x14ac:dyDescent="0.3">
      <c r="A6112">
        <v>50044017</v>
      </c>
      <c r="B6112" s="1" t="s">
        <v>6439</v>
      </c>
      <c r="C6112" t="s">
        <v>4408</v>
      </c>
      <c r="D6112" s="2">
        <v>5</v>
      </c>
      <c r="E6112" s="1" t="s">
        <v>5214</v>
      </c>
      <c r="F6112" s="2">
        <v>11212</v>
      </c>
      <c r="G6112" s="3">
        <v>3478920163</v>
      </c>
      <c r="H6112" s="1" t="s">
        <v>188</v>
      </c>
      <c r="I6112" t="s">
        <v>21</v>
      </c>
      <c r="J6112">
        <v>64</v>
      </c>
      <c r="K6112">
        <v>343</v>
      </c>
      <c r="L6112" s="27">
        <f>RestaurantData[[#This Row],[DailyCustAvg]]*30</f>
        <v>10290</v>
      </c>
      <c r="M6112" s="7">
        <f>(((RestaurantData[[#This Row],[FitScore]]/100)*RestaurantData[[#This Row],[DailyCustAvg]])/3.5)*30</f>
        <v>1881.6000000000001</v>
      </c>
      <c r="N6112">
        <v>40.665266846457001</v>
      </c>
      <c r="O6112">
        <v>-73.922905365583006</v>
      </c>
      <c r="P6112">
        <v>316</v>
      </c>
      <c r="Q6112">
        <v>41</v>
      </c>
      <c r="R6112">
        <f>(RestaurantData[[#This Row],[MonthySales]]/1500)*0.07</f>
        <v>8.7808000000000025E-2</v>
      </c>
    </row>
    <row r="6113" spans="1:18" hidden="1" x14ac:dyDescent="0.3">
      <c r="A6113">
        <v>41650760</v>
      </c>
      <c r="B6113" s="1" t="s">
        <v>6466</v>
      </c>
      <c r="C6113" t="s">
        <v>4408</v>
      </c>
      <c r="D6113" s="2">
        <v>584</v>
      </c>
      <c r="E6113" s="1" t="s">
        <v>6450</v>
      </c>
      <c r="F6113" s="2">
        <v>11212</v>
      </c>
      <c r="G6113" s="3">
        <v>7183469533</v>
      </c>
      <c r="H6113" s="1" t="s">
        <v>276</v>
      </c>
      <c r="I6113" t="s">
        <v>21</v>
      </c>
      <c r="J6113">
        <v>75</v>
      </c>
      <c r="K6113">
        <v>342</v>
      </c>
      <c r="L6113" s="27">
        <f>RestaurantData[[#This Row],[DailyCustAvg]]*30</f>
        <v>10260</v>
      </c>
      <c r="M6113" s="7">
        <f>(((RestaurantData[[#This Row],[FitScore]]/100)*RestaurantData[[#This Row],[DailyCustAvg]])/3.5)*30</f>
        <v>2198.5714285714289</v>
      </c>
      <c r="N6113">
        <v>40.665808948483999</v>
      </c>
      <c r="O6113">
        <v>-73.909758742655995</v>
      </c>
      <c r="P6113">
        <v>316</v>
      </c>
      <c r="Q6113">
        <v>41</v>
      </c>
      <c r="R6113">
        <f>(RestaurantData[[#This Row],[MonthySales]]/1500)*0.07</f>
        <v>0.10260000000000002</v>
      </c>
    </row>
    <row r="6114" spans="1:18" hidden="1" x14ac:dyDescent="0.3">
      <c r="A6114">
        <v>50057069</v>
      </c>
      <c r="B6114" s="1" t="s">
        <v>6444</v>
      </c>
      <c r="C6114" t="s">
        <v>4408</v>
      </c>
      <c r="D6114" s="2">
        <v>85</v>
      </c>
      <c r="E6114" s="1" t="s">
        <v>6445</v>
      </c>
      <c r="F6114" s="2">
        <v>11212</v>
      </c>
      <c r="G6114" s="3">
        <v>3476409585</v>
      </c>
      <c r="H6114" s="1" t="s">
        <v>641</v>
      </c>
      <c r="I6114" t="s">
        <v>21</v>
      </c>
      <c r="J6114">
        <v>74</v>
      </c>
      <c r="K6114">
        <v>335</v>
      </c>
      <c r="L6114" s="27">
        <f>RestaurantData[[#This Row],[DailyCustAvg]]*30</f>
        <v>10050</v>
      </c>
      <c r="M6114" s="7">
        <f>(((RestaurantData[[#This Row],[FitScore]]/100)*RestaurantData[[#This Row],[DailyCustAvg]])/3.5)*30</f>
        <v>2124.8571428571431</v>
      </c>
      <c r="N6114">
        <v>40.663003498809999</v>
      </c>
      <c r="O6114">
        <v>-73.916629035213006</v>
      </c>
      <c r="P6114">
        <v>316</v>
      </c>
      <c r="Q6114">
        <v>41</v>
      </c>
      <c r="R6114">
        <f>(RestaurantData[[#This Row],[MonthySales]]/1500)*0.07</f>
        <v>9.9160000000000026E-2</v>
      </c>
    </row>
    <row r="6115" spans="1:18" hidden="1" x14ac:dyDescent="0.3">
      <c r="A6115">
        <v>40575487</v>
      </c>
      <c r="B6115" s="1" t="s">
        <v>6453</v>
      </c>
      <c r="C6115" t="s">
        <v>4408</v>
      </c>
      <c r="D6115" s="2">
        <v>254</v>
      </c>
      <c r="E6115" s="1" t="s">
        <v>5206</v>
      </c>
      <c r="F6115" s="2">
        <v>11212</v>
      </c>
      <c r="G6115" s="3">
        <v>7183859153</v>
      </c>
      <c r="H6115" s="1" t="s">
        <v>143</v>
      </c>
      <c r="I6115" t="s">
        <v>17</v>
      </c>
      <c r="J6115">
        <v>76</v>
      </c>
      <c r="K6115">
        <v>328</v>
      </c>
      <c r="L6115" s="27">
        <f>RestaurantData[[#This Row],[DailyCustAvg]]*30</f>
        <v>9840</v>
      </c>
      <c r="M6115" s="7">
        <f>(((RestaurantData[[#This Row],[FitScore]]/100)*RestaurantData[[#This Row],[DailyCustAvg]])/3.5)*30</f>
        <v>2136.6857142857143</v>
      </c>
      <c r="N6115">
        <v>40.662602040496999</v>
      </c>
      <c r="O6115">
        <v>-73.908490733584003</v>
      </c>
      <c r="P6115">
        <v>316</v>
      </c>
      <c r="Q6115">
        <v>42</v>
      </c>
      <c r="R6115">
        <f>(RestaurantData[[#This Row],[MonthySales]]/1500)*0.07</f>
        <v>9.9712000000000009E-2</v>
      </c>
    </row>
    <row r="6116" spans="1:18" hidden="1" x14ac:dyDescent="0.3">
      <c r="A6116">
        <v>50011807</v>
      </c>
      <c r="B6116" s="1" t="s">
        <v>6468</v>
      </c>
      <c r="C6116" t="s">
        <v>4408</v>
      </c>
      <c r="D6116" s="2">
        <v>1474</v>
      </c>
      <c r="E6116" s="1" t="s">
        <v>5212</v>
      </c>
      <c r="F6116" s="2">
        <v>11212</v>
      </c>
      <c r="G6116" s="3">
        <v>7184959717</v>
      </c>
      <c r="H6116" s="1" t="s">
        <v>276</v>
      </c>
      <c r="I6116" t="s">
        <v>17</v>
      </c>
      <c r="J6116">
        <v>61</v>
      </c>
      <c r="K6116">
        <v>323</v>
      </c>
      <c r="L6116" s="27">
        <f>RestaurantData[[#This Row],[DailyCustAvg]]*30</f>
        <v>9690</v>
      </c>
      <c r="M6116" s="7">
        <f>(((RestaurantData[[#This Row],[FitScore]]/100)*RestaurantData[[#This Row],[DailyCustAvg]])/3.5)*30</f>
        <v>1688.8285714285714</v>
      </c>
      <c r="N6116">
        <v>40.668387978635998</v>
      </c>
      <c r="O6116">
        <v>-73.919379908647997</v>
      </c>
      <c r="P6116">
        <v>316</v>
      </c>
      <c r="Q6116">
        <v>41</v>
      </c>
      <c r="R6116">
        <f>(RestaurantData[[#This Row],[MonthySales]]/1500)*0.07</f>
        <v>7.8812000000000021E-2</v>
      </c>
    </row>
    <row r="6117" spans="1:18" hidden="1" x14ac:dyDescent="0.3">
      <c r="A6117">
        <v>50098349</v>
      </c>
      <c r="B6117" s="1" t="s">
        <v>6438</v>
      </c>
      <c r="C6117" t="s">
        <v>4408</v>
      </c>
      <c r="D6117" s="2">
        <v>456</v>
      </c>
      <c r="E6117" s="1" t="s">
        <v>5214</v>
      </c>
      <c r="F6117" s="2">
        <v>11212</v>
      </c>
      <c r="G6117" s="3">
        <v>3474258920</v>
      </c>
      <c r="H6117" s="1" t="s">
        <v>202</v>
      </c>
      <c r="I6117" t="s">
        <v>21</v>
      </c>
      <c r="J6117">
        <v>72</v>
      </c>
      <c r="K6117">
        <v>318</v>
      </c>
      <c r="L6117" s="27">
        <f>RestaurantData[[#This Row],[DailyCustAvg]]*30</f>
        <v>9540</v>
      </c>
      <c r="M6117" s="7">
        <f>(((RestaurantData[[#This Row],[FitScore]]/100)*RestaurantData[[#This Row],[DailyCustAvg]])/3.5)*30</f>
        <v>1962.5142857142855</v>
      </c>
      <c r="N6117">
        <v>40.668300603440997</v>
      </c>
      <c r="O6117">
        <v>-73.902325988464</v>
      </c>
      <c r="P6117">
        <v>316</v>
      </c>
      <c r="Q6117">
        <v>42</v>
      </c>
      <c r="R6117">
        <f>(RestaurantData[[#This Row],[MonthySales]]/1500)*0.07</f>
        <v>9.1583999999999999E-2</v>
      </c>
    </row>
    <row r="6118" spans="1:18" hidden="1" x14ac:dyDescent="0.3">
      <c r="A6118">
        <v>50092065</v>
      </c>
      <c r="B6118" s="1" t="s">
        <v>6451</v>
      </c>
      <c r="C6118" t="s">
        <v>4408</v>
      </c>
      <c r="D6118" s="2">
        <v>459</v>
      </c>
      <c r="E6118" s="1" t="s">
        <v>6452</v>
      </c>
      <c r="F6118" s="2">
        <v>11212</v>
      </c>
      <c r="G6118" s="3">
        <v>7184851224</v>
      </c>
      <c r="H6118" s="1" t="s">
        <v>16</v>
      </c>
      <c r="I6118" t="s">
        <v>21</v>
      </c>
      <c r="J6118">
        <v>78</v>
      </c>
      <c r="K6118">
        <v>309</v>
      </c>
      <c r="L6118" s="27">
        <f>RestaurantData[[#This Row],[DailyCustAvg]]*30</f>
        <v>9270</v>
      </c>
      <c r="M6118" s="7">
        <f>(((RestaurantData[[#This Row],[FitScore]]/100)*RestaurantData[[#This Row],[DailyCustAvg]])/3.5)*30</f>
        <v>2065.8857142857146</v>
      </c>
      <c r="N6118">
        <v>40.667892277579</v>
      </c>
      <c r="O6118">
        <v>-73.906389106340995</v>
      </c>
      <c r="P6118">
        <v>316</v>
      </c>
      <c r="Q6118">
        <v>41</v>
      </c>
      <c r="R6118">
        <f>(RestaurantData[[#This Row],[MonthySales]]/1500)*0.07</f>
        <v>9.6408000000000021E-2</v>
      </c>
    </row>
    <row r="6119" spans="1:18" hidden="1" x14ac:dyDescent="0.3">
      <c r="A6119">
        <v>50007098</v>
      </c>
      <c r="B6119" s="1" t="s">
        <v>6449</v>
      </c>
      <c r="C6119" t="s">
        <v>4408</v>
      </c>
      <c r="D6119" s="2">
        <v>478</v>
      </c>
      <c r="E6119" s="1" t="s">
        <v>6450</v>
      </c>
      <c r="F6119" s="2">
        <v>11212</v>
      </c>
      <c r="G6119" s="3">
        <v>7189222744</v>
      </c>
      <c r="H6119" s="1" t="s">
        <v>2871</v>
      </c>
      <c r="I6119" t="s">
        <v>17</v>
      </c>
      <c r="J6119">
        <v>67</v>
      </c>
      <c r="K6119">
        <v>292</v>
      </c>
      <c r="L6119" s="27">
        <f>RestaurantData[[#This Row],[DailyCustAvg]]*30</f>
        <v>8760</v>
      </c>
      <c r="M6119" s="7">
        <f>(((RestaurantData[[#This Row],[FitScore]]/100)*RestaurantData[[#This Row],[DailyCustAvg]])/3.5)*30</f>
        <v>1676.9142857142858</v>
      </c>
      <c r="N6119">
        <v>40.668183660700997</v>
      </c>
      <c r="O6119">
        <v>-73.910368322178996</v>
      </c>
      <c r="P6119">
        <v>316</v>
      </c>
      <c r="Q6119">
        <v>41</v>
      </c>
      <c r="R6119">
        <f>(RestaurantData[[#This Row],[MonthySales]]/1500)*0.07</f>
        <v>7.8256000000000006E-2</v>
      </c>
    </row>
    <row r="6120" spans="1:18" hidden="1" x14ac:dyDescent="0.3">
      <c r="A6120">
        <v>50100183</v>
      </c>
      <c r="B6120" s="1" t="s">
        <v>6467</v>
      </c>
      <c r="C6120" t="s">
        <v>4408</v>
      </c>
      <c r="D6120" s="2">
        <v>702</v>
      </c>
      <c r="E6120" s="1" t="s">
        <v>6450</v>
      </c>
      <c r="F6120" s="2">
        <v>11212</v>
      </c>
      <c r="G6120" s="3">
        <v>3473830375</v>
      </c>
      <c r="H6120" s="1" t="s">
        <v>641</v>
      </c>
      <c r="I6120" t="s">
        <v>21</v>
      </c>
      <c r="J6120">
        <v>62</v>
      </c>
      <c r="K6120">
        <v>289</v>
      </c>
      <c r="L6120" s="27">
        <f>RestaurantData[[#This Row],[DailyCustAvg]]*30</f>
        <v>8670</v>
      </c>
      <c r="M6120" s="7">
        <f>(((RestaurantData[[#This Row],[FitScore]]/100)*RestaurantData[[#This Row],[DailyCustAvg]])/3.5)*30</f>
        <v>1535.8285714285716</v>
      </c>
      <c r="N6120">
        <v>40.662761630826999</v>
      </c>
      <c r="O6120">
        <v>-73.908984322069003</v>
      </c>
      <c r="P6120">
        <v>316</v>
      </c>
      <c r="Q6120">
        <v>41</v>
      </c>
      <c r="R6120">
        <f>(RestaurantData[[#This Row],[MonthySales]]/1500)*0.07</f>
        <v>7.1672000000000027E-2</v>
      </c>
    </row>
    <row r="6121" spans="1:18" hidden="1" x14ac:dyDescent="0.3">
      <c r="A6121">
        <v>50102752</v>
      </c>
      <c r="B6121" s="1" t="s">
        <v>6447</v>
      </c>
      <c r="C6121" t="s">
        <v>4408</v>
      </c>
      <c r="D6121" s="2">
        <v>1476</v>
      </c>
      <c r="E6121" s="1" t="s">
        <v>5212</v>
      </c>
      <c r="F6121" s="2">
        <v>11212</v>
      </c>
      <c r="G6121" s="3">
        <v>3473053977</v>
      </c>
      <c r="H6121" s="1" t="s">
        <v>16</v>
      </c>
      <c r="I6121" t="s">
        <v>17</v>
      </c>
      <c r="J6121">
        <v>78</v>
      </c>
      <c r="K6121">
        <v>287</v>
      </c>
      <c r="L6121" s="27">
        <f>RestaurantData[[#This Row],[DailyCustAvg]]*30</f>
        <v>8610</v>
      </c>
      <c r="M6121" s="7">
        <f>(((RestaurantData[[#This Row],[FitScore]]/100)*RestaurantData[[#This Row],[DailyCustAvg]])/3.5)*30</f>
        <v>1918.8</v>
      </c>
      <c r="N6121">
        <v>40.668409817533004</v>
      </c>
      <c r="O6121">
        <v>-73.919210459094998</v>
      </c>
      <c r="P6121">
        <v>316</v>
      </c>
      <c r="Q6121">
        <v>41</v>
      </c>
      <c r="R6121">
        <f>(RestaurantData[[#This Row],[MonthySales]]/1500)*0.07</f>
        <v>8.9543999999999999E-2</v>
      </c>
    </row>
    <row r="6122" spans="1:18" hidden="1" x14ac:dyDescent="0.3">
      <c r="A6122">
        <v>41719497</v>
      </c>
      <c r="B6122" s="1" t="s">
        <v>225</v>
      </c>
      <c r="C6122" t="s">
        <v>4408</v>
      </c>
      <c r="D6122" s="2">
        <v>1642</v>
      </c>
      <c r="E6122" s="1" t="s">
        <v>5212</v>
      </c>
      <c r="F6122" s="2">
        <v>11212</v>
      </c>
      <c r="G6122" s="3">
        <v>7184849413</v>
      </c>
      <c r="H6122" s="1" t="s">
        <v>226</v>
      </c>
      <c r="I6122" t="s">
        <v>21</v>
      </c>
      <c r="J6122">
        <v>61</v>
      </c>
      <c r="K6122">
        <v>246</v>
      </c>
      <c r="L6122" s="27">
        <f>RestaurantData[[#This Row],[DailyCustAvg]]*30</f>
        <v>7380</v>
      </c>
      <c r="M6122" s="7">
        <f>(((RestaurantData[[#This Row],[FitScore]]/100)*RestaurantData[[#This Row],[DailyCustAvg]])/3.5)*30</f>
        <v>1286.2285714285713</v>
      </c>
      <c r="N6122">
        <v>40.669412191657003</v>
      </c>
      <c r="O6122">
        <v>-73.912457449189006</v>
      </c>
      <c r="P6122">
        <v>316</v>
      </c>
      <c r="Q6122">
        <v>41</v>
      </c>
      <c r="R6122">
        <f>(RestaurantData[[#This Row],[MonthySales]]/1500)*0.07</f>
        <v>6.0024000000000001E-2</v>
      </c>
    </row>
    <row r="6123" spans="1:18" hidden="1" x14ac:dyDescent="0.3">
      <c r="A6123">
        <v>50001886</v>
      </c>
      <c r="B6123" s="1" t="s">
        <v>6469</v>
      </c>
      <c r="C6123" t="s">
        <v>4408</v>
      </c>
      <c r="D6123" s="2">
        <v>252</v>
      </c>
      <c r="E6123" s="1" t="s">
        <v>5206</v>
      </c>
      <c r="F6123" s="2">
        <v>11212</v>
      </c>
      <c r="G6123" s="3">
        <v>7183852100</v>
      </c>
      <c r="H6123" s="1" t="s">
        <v>242</v>
      </c>
      <c r="I6123" t="s">
        <v>17</v>
      </c>
      <c r="J6123">
        <v>58</v>
      </c>
      <c r="K6123">
        <v>246</v>
      </c>
      <c r="L6123" s="27">
        <f>RestaurantData[[#This Row],[DailyCustAvg]]*30</f>
        <v>7380</v>
      </c>
      <c r="M6123" s="7">
        <f>(((RestaurantData[[#This Row],[FitScore]]/100)*RestaurantData[[#This Row],[DailyCustAvg]])/3.5)*30</f>
        <v>1222.9714285714285</v>
      </c>
      <c r="N6123">
        <v>40.662593849330001</v>
      </c>
      <c r="O6123">
        <v>-73.908544811325996</v>
      </c>
      <c r="P6123">
        <v>316</v>
      </c>
      <c r="Q6123">
        <v>42</v>
      </c>
      <c r="R6123">
        <f>(RestaurantData[[#This Row],[MonthySales]]/1500)*0.07</f>
        <v>5.7072000000000005E-2</v>
      </c>
    </row>
    <row r="6124" spans="1:18" hidden="1" x14ac:dyDescent="0.3">
      <c r="A6124">
        <v>40614573</v>
      </c>
      <c r="B6124" s="1" t="s">
        <v>6462</v>
      </c>
      <c r="C6124" t="s">
        <v>4408</v>
      </c>
      <c r="D6124" s="2">
        <v>1728</v>
      </c>
      <c r="E6124" s="1" t="s">
        <v>5212</v>
      </c>
      <c r="F6124" s="2">
        <v>11212</v>
      </c>
      <c r="G6124" s="3">
        <v>7183460497</v>
      </c>
      <c r="H6124" s="1" t="s">
        <v>641</v>
      </c>
      <c r="I6124" t="s">
        <v>21</v>
      </c>
      <c r="J6124">
        <v>73</v>
      </c>
      <c r="K6124">
        <v>230</v>
      </c>
      <c r="L6124" s="27">
        <f>RestaurantData[[#This Row],[DailyCustAvg]]*30</f>
        <v>6900</v>
      </c>
      <c r="M6124" s="7">
        <f>(((RestaurantData[[#This Row],[FitScore]]/100)*RestaurantData[[#This Row],[DailyCustAvg]])/3.5)*30</f>
        <v>1439.1428571428573</v>
      </c>
      <c r="N6124">
        <v>40.669870915299001</v>
      </c>
      <c r="O6124">
        <v>-73.909371114194002</v>
      </c>
      <c r="P6124">
        <v>316</v>
      </c>
      <c r="Q6124">
        <v>41</v>
      </c>
      <c r="R6124">
        <f>(RestaurantData[[#This Row],[MonthySales]]/1500)*0.07</f>
        <v>6.7160000000000011E-2</v>
      </c>
    </row>
    <row r="6125" spans="1:18" hidden="1" x14ac:dyDescent="0.3">
      <c r="A6125">
        <v>50045431</v>
      </c>
      <c r="B6125" s="1" t="s">
        <v>6446</v>
      </c>
      <c r="C6125" t="s">
        <v>4408</v>
      </c>
      <c r="D6125" s="2">
        <v>1821</v>
      </c>
      <c r="E6125" s="1" t="s">
        <v>5212</v>
      </c>
      <c r="F6125" s="2">
        <v>11212</v>
      </c>
      <c r="G6125" s="3">
        <v>7185662583</v>
      </c>
      <c r="H6125" s="1" t="s">
        <v>242</v>
      </c>
      <c r="I6125" t="s">
        <v>17</v>
      </c>
      <c r="J6125">
        <v>73</v>
      </c>
      <c r="K6125">
        <v>216</v>
      </c>
      <c r="L6125" s="27">
        <f>RestaurantData[[#This Row],[DailyCustAvg]]*30</f>
        <v>6480</v>
      </c>
      <c r="M6125" s="7">
        <f>(((RestaurantData[[#This Row],[FitScore]]/100)*RestaurantData[[#This Row],[DailyCustAvg]])/3.5)*30</f>
        <v>1351.5428571428572</v>
      </c>
      <c r="N6125">
        <v>40.670441579932998</v>
      </c>
      <c r="O6125">
        <v>-73.905660938379995</v>
      </c>
      <c r="P6125">
        <v>316</v>
      </c>
      <c r="Q6125">
        <v>37</v>
      </c>
      <c r="R6125">
        <f>(RestaurantData[[#This Row],[MonthySales]]/1500)*0.07</f>
        <v>6.3072000000000017E-2</v>
      </c>
    </row>
    <row r="6126" spans="1:18" hidden="1" x14ac:dyDescent="0.3">
      <c r="A6126">
        <v>41690872</v>
      </c>
      <c r="B6126" s="1" t="s">
        <v>6465</v>
      </c>
      <c r="C6126" t="s">
        <v>4408</v>
      </c>
      <c r="D6126" s="2">
        <v>777</v>
      </c>
      <c r="E6126" s="1" t="s">
        <v>5052</v>
      </c>
      <c r="F6126" s="2">
        <v>11212</v>
      </c>
      <c r="G6126" s="3">
        <v>3472406300</v>
      </c>
      <c r="H6126" s="1" t="s">
        <v>641</v>
      </c>
      <c r="I6126" t="s">
        <v>17</v>
      </c>
      <c r="J6126">
        <v>73</v>
      </c>
      <c r="K6126">
        <v>213</v>
      </c>
      <c r="L6126" s="27">
        <f>RestaurantData[[#This Row],[DailyCustAvg]]*30</f>
        <v>6390</v>
      </c>
      <c r="M6126" s="7">
        <f>(((RestaurantData[[#This Row],[FitScore]]/100)*RestaurantData[[#This Row],[DailyCustAvg]])/3.5)*30</f>
        <v>1332.7714285714285</v>
      </c>
      <c r="N6126">
        <v>40.661836166134002</v>
      </c>
      <c r="O6126">
        <v>-73.915534765431005</v>
      </c>
      <c r="P6126">
        <v>316</v>
      </c>
      <c r="Q6126">
        <v>42</v>
      </c>
      <c r="R6126">
        <f>(RestaurantData[[#This Row],[MonthySales]]/1500)*0.07</f>
        <v>6.2196000000000008E-2</v>
      </c>
    </row>
    <row r="6127" spans="1:18" hidden="1" x14ac:dyDescent="0.3">
      <c r="A6127">
        <v>50072468</v>
      </c>
      <c r="B6127" s="1" t="s">
        <v>2657</v>
      </c>
      <c r="C6127" t="s">
        <v>4408</v>
      </c>
      <c r="D6127" s="2">
        <v>682</v>
      </c>
      <c r="E6127" s="1" t="s">
        <v>6450</v>
      </c>
      <c r="F6127" s="2">
        <v>11212</v>
      </c>
      <c r="G6127" s="3">
        <v>9175628121</v>
      </c>
      <c r="H6127" s="1" t="s">
        <v>45</v>
      </c>
      <c r="I6127" t="s">
        <v>17</v>
      </c>
      <c r="J6127">
        <v>73</v>
      </c>
      <c r="K6127">
        <v>189</v>
      </c>
      <c r="L6127" s="27">
        <f>RestaurantData[[#This Row],[DailyCustAvg]]*30</f>
        <v>5670</v>
      </c>
      <c r="M6127" s="7">
        <f>(((RestaurantData[[#This Row],[FitScore]]/100)*RestaurantData[[#This Row],[DailyCustAvg]])/3.5)*30</f>
        <v>1182.6000000000001</v>
      </c>
      <c r="N6127">
        <v>40.663030673319</v>
      </c>
      <c r="O6127">
        <v>-73.909052438192006</v>
      </c>
      <c r="P6127">
        <v>316</v>
      </c>
      <c r="Q6127">
        <v>41</v>
      </c>
      <c r="R6127">
        <f>(RestaurantData[[#This Row],[MonthySales]]/1500)*0.07</f>
        <v>5.5188000000000015E-2</v>
      </c>
    </row>
    <row r="6128" spans="1:18" hidden="1" x14ac:dyDescent="0.3">
      <c r="A6128">
        <v>41639167</v>
      </c>
      <c r="B6128" s="1" t="s">
        <v>4189</v>
      </c>
      <c r="C6128" t="s">
        <v>4408</v>
      </c>
      <c r="D6128" s="2">
        <v>1655</v>
      </c>
      <c r="E6128" s="1" t="s">
        <v>5212</v>
      </c>
      <c r="F6128" s="2">
        <v>11212</v>
      </c>
      <c r="G6128" s="3">
        <v>7183427576</v>
      </c>
      <c r="H6128" s="1" t="s">
        <v>641</v>
      </c>
      <c r="I6128" t="s">
        <v>17</v>
      </c>
      <c r="J6128">
        <v>59</v>
      </c>
      <c r="K6128">
        <v>187</v>
      </c>
      <c r="L6128" s="27">
        <f>RestaurantData[[#This Row],[DailyCustAvg]]*30</f>
        <v>5610</v>
      </c>
      <c r="M6128" s="7">
        <f>(((RestaurantData[[#This Row],[FitScore]]/100)*RestaurantData[[#This Row],[DailyCustAvg]])/3.5)*30</f>
        <v>945.6857142857142</v>
      </c>
      <c r="N6128">
        <v>40.669472350543003</v>
      </c>
      <c r="O6128">
        <v>-73.912161776016006</v>
      </c>
      <c r="P6128">
        <v>316</v>
      </c>
      <c r="Q6128">
        <v>41</v>
      </c>
      <c r="R6128">
        <f>(RestaurantData[[#This Row],[MonthySales]]/1500)*0.07</f>
        <v>4.4132000000000005E-2</v>
      </c>
    </row>
    <row r="6129" spans="1:18" hidden="1" x14ac:dyDescent="0.3">
      <c r="A6129">
        <v>41714339</v>
      </c>
      <c r="B6129" s="1" t="s">
        <v>6440</v>
      </c>
      <c r="C6129" t="s">
        <v>4408</v>
      </c>
      <c r="D6129" s="2">
        <v>1540</v>
      </c>
      <c r="E6129" s="1" t="s">
        <v>34</v>
      </c>
      <c r="F6129" s="2">
        <v>11221</v>
      </c>
      <c r="G6129" s="3">
        <v>2127646527</v>
      </c>
      <c r="H6129" s="1" t="s">
        <v>24</v>
      </c>
      <c r="I6129" t="s">
        <v>17</v>
      </c>
      <c r="J6129">
        <v>64</v>
      </c>
      <c r="K6129">
        <v>306</v>
      </c>
      <c r="L6129" s="27">
        <f>RestaurantData[[#This Row],[DailyCustAvg]]*30</f>
        <v>9180</v>
      </c>
      <c r="M6129" s="7">
        <f>(((RestaurantData[[#This Row],[FitScore]]/100)*RestaurantData[[#This Row],[DailyCustAvg]])/3.5)*30</f>
        <v>1678.6285714285716</v>
      </c>
      <c r="N6129">
        <v>40.686254343050997</v>
      </c>
      <c r="O6129">
        <v>-73.916401538662001</v>
      </c>
      <c r="P6129">
        <v>316</v>
      </c>
      <c r="Q6129">
        <v>41</v>
      </c>
      <c r="R6129">
        <f>(RestaurantData[[#This Row],[MonthySales]]/1500)*0.07</f>
        <v>7.8336000000000017E-2</v>
      </c>
    </row>
    <row r="6130" spans="1:18" hidden="1" x14ac:dyDescent="0.3">
      <c r="A6130">
        <v>41653409</v>
      </c>
      <c r="B6130" s="1" t="s">
        <v>954</v>
      </c>
      <c r="C6130" t="s">
        <v>4408</v>
      </c>
      <c r="D6130" s="2">
        <v>431</v>
      </c>
      <c r="E6130" s="1" t="s">
        <v>4974</v>
      </c>
      <c r="F6130" s="2">
        <v>11233</v>
      </c>
      <c r="G6130" s="3">
        <v>3474065225</v>
      </c>
      <c r="H6130" s="1" t="s">
        <v>45</v>
      </c>
      <c r="I6130" t="s">
        <v>17</v>
      </c>
      <c r="J6130">
        <v>70</v>
      </c>
      <c r="K6130">
        <v>355</v>
      </c>
      <c r="L6130" s="27">
        <f>RestaurantData[[#This Row],[DailyCustAvg]]*30</f>
        <v>10650</v>
      </c>
      <c r="M6130" s="7">
        <f>(((RestaurantData[[#This Row],[FitScore]]/100)*RestaurantData[[#This Row],[DailyCustAvg]])/3.5)*30</f>
        <v>2129.9999999999995</v>
      </c>
      <c r="N6130">
        <v>40.674381679295003</v>
      </c>
      <c r="O6130">
        <v>-73.922054807381002</v>
      </c>
      <c r="P6130">
        <v>316</v>
      </c>
      <c r="Q6130">
        <v>41</v>
      </c>
      <c r="R6130">
        <f>(RestaurantData[[#This Row],[MonthySales]]/1500)*0.07</f>
        <v>9.9399999999999988E-2</v>
      </c>
    </row>
    <row r="6131" spans="1:18" hidden="1" x14ac:dyDescent="0.3">
      <c r="A6131">
        <v>41639187</v>
      </c>
      <c r="B6131" s="1" t="s">
        <v>6454</v>
      </c>
      <c r="C6131" t="s">
        <v>4408</v>
      </c>
      <c r="D6131" s="2">
        <v>49</v>
      </c>
      <c r="E6131" s="1" t="s">
        <v>6452</v>
      </c>
      <c r="F6131" s="2">
        <v>11233</v>
      </c>
      <c r="G6131" s="3">
        <v>7184553725</v>
      </c>
      <c r="H6131" s="1" t="s">
        <v>242</v>
      </c>
      <c r="I6131" t="s">
        <v>17</v>
      </c>
      <c r="J6131">
        <v>59</v>
      </c>
      <c r="K6131">
        <v>351</v>
      </c>
      <c r="L6131" s="27">
        <f>RestaurantData[[#This Row],[DailyCustAvg]]*30</f>
        <v>10530</v>
      </c>
      <c r="M6131" s="7">
        <f>(((RestaurantData[[#This Row],[FitScore]]/100)*RestaurantData[[#This Row],[DailyCustAvg]])/3.5)*30</f>
        <v>1775.0571428571425</v>
      </c>
      <c r="N6131">
        <v>40.679981943192999</v>
      </c>
      <c r="O6131">
        <v>-73.908448766017997</v>
      </c>
      <c r="P6131">
        <v>316</v>
      </c>
      <c r="Q6131">
        <v>37</v>
      </c>
      <c r="R6131">
        <f>(RestaurantData[[#This Row],[MonthySales]]/1500)*0.07</f>
        <v>8.2835999999999993E-2</v>
      </c>
    </row>
    <row r="6132" spans="1:18" hidden="1" x14ac:dyDescent="0.3">
      <c r="A6132">
        <v>50072667</v>
      </c>
      <c r="B6132" s="1" t="s">
        <v>6464</v>
      </c>
      <c r="C6132" t="s">
        <v>4408</v>
      </c>
      <c r="D6132" s="2">
        <v>2258</v>
      </c>
      <c r="E6132" s="1" t="s">
        <v>4796</v>
      </c>
      <c r="F6132" s="2">
        <v>11233</v>
      </c>
      <c r="G6132" s="3">
        <v>9175478222</v>
      </c>
      <c r="H6132" s="1" t="s">
        <v>641</v>
      </c>
      <c r="I6132" t="s">
        <v>17</v>
      </c>
      <c r="J6132">
        <v>67</v>
      </c>
      <c r="K6132">
        <v>306</v>
      </c>
      <c r="L6132" s="27">
        <f>RestaurantData[[#This Row],[DailyCustAvg]]*30</f>
        <v>9180</v>
      </c>
      <c r="M6132" s="7">
        <f>(((RestaurantData[[#This Row],[FitScore]]/100)*RestaurantData[[#This Row],[DailyCustAvg]])/3.5)*30</f>
        <v>1757.3142857142857</v>
      </c>
      <c r="N6132">
        <v>40.676311142765002</v>
      </c>
      <c r="O6132">
        <v>-73.910616929539003</v>
      </c>
      <c r="P6132">
        <v>316</v>
      </c>
      <c r="Q6132">
        <v>37</v>
      </c>
      <c r="R6132">
        <f>(RestaurantData[[#This Row],[MonthySales]]/1500)*0.07</f>
        <v>8.2008000000000011E-2</v>
      </c>
    </row>
    <row r="6133" spans="1:18" hidden="1" x14ac:dyDescent="0.3">
      <c r="A6133">
        <v>41576114</v>
      </c>
      <c r="B6133" s="1" t="s">
        <v>954</v>
      </c>
      <c r="C6133" t="s">
        <v>4408</v>
      </c>
      <c r="D6133" s="2">
        <v>5</v>
      </c>
      <c r="E6133" s="1" t="s">
        <v>6442</v>
      </c>
      <c r="F6133" s="2">
        <v>11233</v>
      </c>
      <c r="G6133" s="3">
        <v>7184854911</v>
      </c>
      <c r="H6133" s="1" t="s">
        <v>45</v>
      </c>
      <c r="I6133" t="s">
        <v>17</v>
      </c>
      <c r="J6133">
        <v>72</v>
      </c>
      <c r="K6133">
        <v>300</v>
      </c>
      <c r="L6133" s="27">
        <f>RestaurantData[[#This Row],[DailyCustAvg]]*30</f>
        <v>9000</v>
      </c>
      <c r="M6133" s="7">
        <f>(((RestaurantData[[#This Row],[FitScore]]/100)*RestaurantData[[#This Row],[DailyCustAvg]])/3.5)*30</f>
        <v>1851.4285714285716</v>
      </c>
      <c r="N6133">
        <v>40.678451185762</v>
      </c>
      <c r="O6133">
        <v>-73.913036805757002</v>
      </c>
      <c r="P6133">
        <v>316</v>
      </c>
      <c r="Q6133">
        <v>41</v>
      </c>
      <c r="R6133">
        <f>(RestaurantData[[#This Row],[MonthySales]]/1500)*0.07</f>
        <v>8.6400000000000018E-2</v>
      </c>
    </row>
    <row r="6134" spans="1:18" hidden="1" x14ac:dyDescent="0.3">
      <c r="A6134">
        <v>50102599</v>
      </c>
      <c r="B6134" s="1" t="s">
        <v>6456</v>
      </c>
      <c r="C6134" t="s">
        <v>4408</v>
      </c>
      <c r="D6134" s="2">
        <v>1661</v>
      </c>
      <c r="E6134" s="1" t="s">
        <v>6457</v>
      </c>
      <c r="F6134" s="2">
        <v>11233</v>
      </c>
      <c r="G6134" s="3">
        <v>7189533782</v>
      </c>
      <c r="H6134" s="1" t="s">
        <v>242</v>
      </c>
      <c r="I6134" t="s">
        <v>21</v>
      </c>
      <c r="J6134">
        <v>58</v>
      </c>
      <c r="K6134">
        <v>272</v>
      </c>
      <c r="L6134" s="27">
        <f>RestaurantData[[#This Row],[DailyCustAvg]]*30</f>
        <v>8160</v>
      </c>
      <c r="M6134" s="7">
        <f>(((RestaurantData[[#This Row],[FitScore]]/100)*RestaurantData[[#This Row],[DailyCustAvg]])/3.5)*30</f>
        <v>1352.2285714285715</v>
      </c>
      <c r="N6134">
        <v>40.670097087118002</v>
      </c>
      <c r="O6134">
        <v>-73.922063438635007</v>
      </c>
      <c r="P6134">
        <v>316</v>
      </c>
      <c r="Q6134">
        <v>41</v>
      </c>
      <c r="R6134">
        <f>(RestaurantData[[#This Row],[MonthySales]]/1500)*0.07</f>
        <v>6.3104000000000007E-2</v>
      </c>
    </row>
    <row r="6135" spans="1:18" hidden="1" x14ac:dyDescent="0.3">
      <c r="A6135">
        <v>50038024</v>
      </c>
      <c r="B6135" s="1" t="s">
        <v>6458</v>
      </c>
      <c r="C6135" t="s">
        <v>4408</v>
      </c>
      <c r="D6135" s="2">
        <v>83</v>
      </c>
      <c r="E6135" s="1" t="s">
        <v>5052</v>
      </c>
      <c r="F6135" s="2">
        <v>11233</v>
      </c>
      <c r="G6135" s="3">
        <v>3472210295</v>
      </c>
      <c r="H6135" s="1" t="s">
        <v>56</v>
      </c>
      <c r="I6135" t="s">
        <v>21</v>
      </c>
      <c r="J6135">
        <v>60</v>
      </c>
      <c r="K6135">
        <v>251</v>
      </c>
      <c r="L6135" s="27">
        <f>RestaurantData[[#This Row],[DailyCustAvg]]*30</f>
        <v>7530</v>
      </c>
      <c r="M6135" s="7">
        <f>(((RestaurantData[[#This Row],[FitScore]]/100)*RestaurantData[[#This Row],[DailyCustAvg]])/3.5)*30</f>
        <v>1290.8571428571427</v>
      </c>
      <c r="N6135">
        <v>40.683919249546001</v>
      </c>
      <c r="O6135">
        <v>-73.917381591576998</v>
      </c>
      <c r="P6135">
        <v>316</v>
      </c>
      <c r="Q6135">
        <v>41</v>
      </c>
      <c r="R6135">
        <f>(RestaurantData[[#This Row],[MonthySales]]/1500)*0.07</f>
        <v>6.0239999999999995E-2</v>
      </c>
    </row>
    <row r="6136" spans="1:18" hidden="1" x14ac:dyDescent="0.3">
      <c r="A6136">
        <v>40796794</v>
      </c>
      <c r="B6136" s="1" t="s">
        <v>6492</v>
      </c>
      <c r="C6136" t="s">
        <v>4408</v>
      </c>
      <c r="D6136" s="2">
        <v>3405</v>
      </c>
      <c r="E6136" s="1" t="s">
        <v>6066</v>
      </c>
      <c r="F6136" s="2">
        <v>11203</v>
      </c>
      <c r="G6136" s="3">
        <v>7184623078</v>
      </c>
      <c r="H6136" s="1" t="s">
        <v>641</v>
      </c>
      <c r="I6136" t="s">
        <v>21</v>
      </c>
      <c r="J6136">
        <v>69</v>
      </c>
      <c r="K6136">
        <v>378</v>
      </c>
      <c r="L6136" s="27">
        <f>RestaurantData[[#This Row],[DailyCustAvg]]*30</f>
        <v>11340</v>
      </c>
      <c r="M6136" s="7">
        <f>(((RestaurantData[[#This Row],[FitScore]]/100)*RestaurantData[[#This Row],[DailyCustAvg]])/3.5)*30</f>
        <v>2235.6</v>
      </c>
      <c r="N6136">
        <v>40.651017964177001</v>
      </c>
      <c r="O6136">
        <v>-73.945539355842996</v>
      </c>
      <c r="P6136">
        <v>317</v>
      </c>
      <c r="Q6136">
        <v>40</v>
      </c>
      <c r="R6136">
        <f>(RestaurantData[[#This Row],[MonthySales]]/1500)*0.07</f>
        <v>0.104328</v>
      </c>
    </row>
    <row r="6137" spans="1:18" hidden="1" x14ac:dyDescent="0.3">
      <c r="A6137">
        <v>50071458</v>
      </c>
      <c r="B6137" s="1" t="s">
        <v>6503</v>
      </c>
      <c r="C6137" t="s">
        <v>4408</v>
      </c>
      <c r="D6137" s="2">
        <v>504</v>
      </c>
      <c r="E6137" s="1" t="s">
        <v>5747</v>
      </c>
      <c r="F6137" s="2">
        <v>11203</v>
      </c>
      <c r="G6137" s="3">
        <v>3478854287</v>
      </c>
      <c r="H6137" s="1" t="s">
        <v>202</v>
      </c>
      <c r="I6137" t="s">
        <v>21</v>
      </c>
      <c r="J6137">
        <v>65</v>
      </c>
      <c r="K6137">
        <v>378</v>
      </c>
      <c r="L6137" s="27">
        <f>RestaurantData[[#This Row],[DailyCustAvg]]*30</f>
        <v>11340</v>
      </c>
      <c r="M6137" s="7">
        <f>(((RestaurantData[[#This Row],[FitScore]]/100)*RestaurantData[[#This Row],[DailyCustAvg]])/3.5)*30</f>
        <v>2106</v>
      </c>
      <c r="N6137">
        <v>40.655850151317999</v>
      </c>
      <c r="O6137">
        <v>-73.942727830186996</v>
      </c>
      <c r="P6137">
        <v>317</v>
      </c>
      <c r="Q6137">
        <v>40</v>
      </c>
      <c r="R6137">
        <f>(RestaurantData[[#This Row],[MonthySales]]/1500)*0.07</f>
        <v>9.8280000000000006E-2</v>
      </c>
    </row>
    <row r="6138" spans="1:18" hidden="1" x14ac:dyDescent="0.3">
      <c r="A6138">
        <v>50073409</v>
      </c>
      <c r="B6138" s="1" t="s">
        <v>6475</v>
      </c>
      <c r="C6138" t="s">
        <v>4408</v>
      </c>
      <c r="D6138" s="2">
        <v>4315</v>
      </c>
      <c r="E6138" s="1" t="s">
        <v>6476</v>
      </c>
      <c r="F6138" s="2">
        <v>11203</v>
      </c>
      <c r="G6138" s="3">
        <v>3476275301</v>
      </c>
      <c r="H6138" s="1" t="s">
        <v>641</v>
      </c>
      <c r="I6138" t="s">
        <v>21</v>
      </c>
      <c r="J6138">
        <v>66</v>
      </c>
      <c r="K6138">
        <v>371</v>
      </c>
      <c r="L6138" s="27">
        <f>RestaurantData[[#This Row],[DailyCustAvg]]*30</f>
        <v>11130</v>
      </c>
      <c r="M6138" s="7">
        <f>(((RestaurantData[[#This Row],[FitScore]]/100)*RestaurantData[[#This Row],[DailyCustAvg]])/3.5)*30</f>
        <v>2098.8000000000002</v>
      </c>
      <c r="N6138">
        <v>40.637074494408999</v>
      </c>
      <c r="O6138">
        <v>-73.935047900418994</v>
      </c>
      <c r="P6138">
        <v>317</v>
      </c>
      <c r="Q6138">
        <v>45</v>
      </c>
      <c r="R6138">
        <f>(RestaurantData[[#This Row],[MonthySales]]/1500)*0.07</f>
        <v>9.7944000000000031E-2</v>
      </c>
    </row>
    <row r="6139" spans="1:18" hidden="1" x14ac:dyDescent="0.3">
      <c r="A6139">
        <v>41479685</v>
      </c>
      <c r="B6139" s="1" t="s">
        <v>6497</v>
      </c>
      <c r="C6139" t="s">
        <v>4408</v>
      </c>
      <c r="D6139" s="2">
        <v>4525</v>
      </c>
      <c r="E6139" s="1" t="s">
        <v>6066</v>
      </c>
      <c r="F6139" s="2">
        <v>11203</v>
      </c>
      <c r="G6139" s="3">
        <v>3477153764</v>
      </c>
      <c r="H6139" s="1" t="s">
        <v>641</v>
      </c>
      <c r="I6139" t="s">
        <v>17</v>
      </c>
      <c r="J6139">
        <v>63</v>
      </c>
      <c r="K6139">
        <v>363</v>
      </c>
      <c r="L6139" s="27">
        <f>RestaurantData[[#This Row],[DailyCustAvg]]*30</f>
        <v>10890</v>
      </c>
      <c r="M6139" s="7">
        <f>(((RestaurantData[[#This Row],[FitScore]]/100)*RestaurantData[[#This Row],[DailyCustAvg]])/3.5)*30</f>
        <v>1960.2</v>
      </c>
      <c r="N6139">
        <v>40.651531178652</v>
      </c>
      <c r="O6139">
        <v>-73.934904033932995</v>
      </c>
      <c r="P6139">
        <v>317</v>
      </c>
      <c r="Q6139">
        <v>41</v>
      </c>
      <c r="R6139">
        <f>(RestaurantData[[#This Row],[MonthySales]]/1500)*0.07</f>
        <v>9.1476000000000002E-2</v>
      </c>
    </row>
    <row r="6140" spans="1:18" hidden="1" x14ac:dyDescent="0.3">
      <c r="A6140">
        <v>50048582</v>
      </c>
      <c r="B6140" s="1" t="s">
        <v>6500</v>
      </c>
      <c r="C6140" t="s">
        <v>4408</v>
      </c>
      <c r="D6140" s="2">
        <v>895</v>
      </c>
      <c r="E6140" s="1" t="s">
        <v>5747</v>
      </c>
      <c r="F6140" s="2">
        <v>11203</v>
      </c>
      <c r="G6140" s="3">
        <v>7183639555</v>
      </c>
      <c r="H6140" s="1" t="s">
        <v>242</v>
      </c>
      <c r="I6140" t="s">
        <v>17</v>
      </c>
      <c r="J6140">
        <v>59</v>
      </c>
      <c r="K6140">
        <v>358</v>
      </c>
      <c r="L6140" s="27">
        <f>RestaurantData[[#This Row],[DailyCustAvg]]*30</f>
        <v>10740</v>
      </c>
      <c r="M6140" s="7">
        <f>(((RestaurantData[[#This Row],[FitScore]]/100)*RestaurantData[[#This Row],[DailyCustAvg]])/3.5)*30</f>
        <v>1810.4571428571428</v>
      </c>
      <c r="N6140">
        <v>40.656786212847997</v>
      </c>
      <c r="O6140">
        <v>-73.928263710818001</v>
      </c>
      <c r="P6140">
        <v>317</v>
      </c>
      <c r="Q6140">
        <v>41</v>
      </c>
      <c r="R6140">
        <f>(RestaurantData[[#This Row],[MonthySales]]/1500)*0.07</f>
        <v>8.4488000000000008E-2</v>
      </c>
    </row>
    <row r="6141" spans="1:18" hidden="1" x14ac:dyDescent="0.3">
      <c r="A6141">
        <v>41403222</v>
      </c>
      <c r="B6141" s="1" t="s">
        <v>6543</v>
      </c>
      <c r="C6141" t="s">
        <v>4408</v>
      </c>
      <c r="D6141" s="2">
        <v>5722</v>
      </c>
      <c r="E6141" s="1" t="s">
        <v>6496</v>
      </c>
      <c r="F6141" s="2">
        <v>11203</v>
      </c>
      <c r="G6141" s="3">
        <v>3472535410</v>
      </c>
      <c r="H6141" s="1" t="s">
        <v>6246</v>
      </c>
      <c r="I6141" t="s">
        <v>17</v>
      </c>
      <c r="J6141">
        <v>77</v>
      </c>
      <c r="K6141">
        <v>350</v>
      </c>
      <c r="L6141" s="27">
        <f>RestaurantData[[#This Row],[DailyCustAvg]]*30</f>
        <v>10500</v>
      </c>
      <c r="M6141" s="7">
        <f>(((RestaurantData[[#This Row],[FitScore]]/100)*RestaurantData[[#This Row],[DailyCustAvg]])/3.5)*30</f>
        <v>2310</v>
      </c>
      <c r="N6141">
        <v>40.644856426708998</v>
      </c>
      <c r="O6141">
        <v>-73.922561485745007</v>
      </c>
      <c r="P6141">
        <v>317</v>
      </c>
      <c r="Q6141">
        <v>45</v>
      </c>
      <c r="R6141">
        <f>(RestaurantData[[#This Row],[MonthySales]]/1500)*0.07</f>
        <v>0.10780000000000001</v>
      </c>
    </row>
    <row r="6142" spans="1:18" hidden="1" x14ac:dyDescent="0.3">
      <c r="A6142">
        <v>50089754</v>
      </c>
      <c r="B6142" s="1" t="s">
        <v>6524</v>
      </c>
      <c r="C6142" t="s">
        <v>4408</v>
      </c>
      <c r="D6142" s="2">
        <v>4213</v>
      </c>
      <c r="E6142" s="1" t="s">
        <v>6066</v>
      </c>
      <c r="F6142" s="2">
        <v>11203</v>
      </c>
      <c r="G6142" s="3">
        <v>3474637060</v>
      </c>
      <c r="H6142" s="1" t="s">
        <v>641</v>
      </c>
      <c r="I6142" t="s">
        <v>17</v>
      </c>
      <c r="J6142">
        <v>75</v>
      </c>
      <c r="K6142">
        <v>339</v>
      </c>
      <c r="L6142" s="27">
        <f>RestaurantData[[#This Row],[DailyCustAvg]]*30</f>
        <v>10170</v>
      </c>
      <c r="M6142" s="7">
        <f>(((RestaurantData[[#This Row],[FitScore]]/100)*RestaurantData[[#This Row],[DailyCustAvg]])/3.5)*30</f>
        <v>2179.2857142857142</v>
      </c>
      <c r="N6142">
        <v>40.651387346260002</v>
      </c>
      <c r="O6142">
        <v>-73.937859308837005</v>
      </c>
      <c r="P6142">
        <v>317</v>
      </c>
      <c r="Q6142">
        <v>41</v>
      </c>
      <c r="R6142">
        <f>(RestaurantData[[#This Row],[MonthySales]]/1500)*0.07</f>
        <v>0.10170000000000001</v>
      </c>
    </row>
    <row r="6143" spans="1:18" hidden="1" x14ac:dyDescent="0.3">
      <c r="A6143">
        <v>50017723</v>
      </c>
      <c r="B6143" s="1" t="s">
        <v>6490</v>
      </c>
      <c r="C6143" t="s">
        <v>4408</v>
      </c>
      <c r="D6143" s="2">
        <v>252</v>
      </c>
      <c r="E6143" s="1" t="s">
        <v>1840</v>
      </c>
      <c r="F6143" s="2">
        <v>11203</v>
      </c>
      <c r="G6143" s="3">
        <v>9175077657</v>
      </c>
      <c r="H6143" s="1" t="s">
        <v>641</v>
      </c>
      <c r="I6143" t="s">
        <v>17</v>
      </c>
      <c r="J6143">
        <v>67</v>
      </c>
      <c r="K6143">
        <v>336</v>
      </c>
      <c r="L6143" s="27">
        <f>RestaurantData[[#This Row],[DailyCustAvg]]*30</f>
        <v>10080</v>
      </c>
      <c r="M6143" s="7">
        <f>(((RestaurantData[[#This Row],[FitScore]]/100)*RestaurantData[[#This Row],[DailyCustAvg]])/3.5)*30</f>
        <v>1929.6000000000001</v>
      </c>
      <c r="N6143">
        <v>40.652077812197</v>
      </c>
      <c r="O6143">
        <v>-73.926524524941001</v>
      </c>
      <c r="P6143">
        <v>317</v>
      </c>
      <c r="Q6143">
        <v>41</v>
      </c>
      <c r="R6143">
        <f>(RestaurantData[[#This Row],[MonthySales]]/1500)*0.07</f>
        <v>9.0048000000000003E-2</v>
      </c>
    </row>
    <row r="6144" spans="1:18" hidden="1" x14ac:dyDescent="0.3">
      <c r="A6144">
        <v>50077202</v>
      </c>
      <c r="B6144" s="1" t="s">
        <v>6508</v>
      </c>
      <c r="C6144" t="s">
        <v>4408</v>
      </c>
      <c r="D6144" s="2">
        <v>907</v>
      </c>
      <c r="E6144" s="1" t="s">
        <v>6509</v>
      </c>
      <c r="F6144" s="2">
        <v>11203</v>
      </c>
      <c r="G6144" s="3">
        <v>7189260766</v>
      </c>
      <c r="H6144" s="1" t="s">
        <v>641</v>
      </c>
      <c r="I6144" t="s">
        <v>17</v>
      </c>
      <c r="J6144">
        <v>65</v>
      </c>
      <c r="K6144">
        <v>323</v>
      </c>
      <c r="L6144" s="27">
        <f>RestaurantData[[#This Row],[DailyCustAvg]]*30</f>
        <v>9690</v>
      </c>
      <c r="M6144" s="7">
        <f>(((RestaurantData[[#This Row],[FitScore]]/100)*RestaurantData[[#This Row],[DailyCustAvg]])/3.5)*30</f>
        <v>1799.5714285714287</v>
      </c>
      <c r="N6144">
        <v>40.651331418124002</v>
      </c>
      <c r="O6144">
        <v>-73.946706736237005</v>
      </c>
      <c r="P6144">
        <v>317</v>
      </c>
      <c r="Q6144">
        <v>40</v>
      </c>
      <c r="R6144">
        <f>(RestaurantData[[#This Row],[MonthySales]]/1500)*0.07</f>
        <v>8.3980000000000013E-2</v>
      </c>
    </row>
    <row r="6145" spans="1:18" hidden="1" x14ac:dyDescent="0.3">
      <c r="A6145">
        <v>40711788</v>
      </c>
      <c r="B6145" s="1" t="s">
        <v>6477</v>
      </c>
      <c r="C6145" t="s">
        <v>4408</v>
      </c>
      <c r="D6145" s="2">
        <v>394</v>
      </c>
      <c r="E6145" s="1" t="s">
        <v>6478</v>
      </c>
      <c r="F6145" s="2">
        <v>11203</v>
      </c>
      <c r="G6145" s="3">
        <v>3476833383</v>
      </c>
      <c r="H6145" s="1" t="s">
        <v>56</v>
      </c>
      <c r="I6145" t="s">
        <v>21</v>
      </c>
      <c r="J6145">
        <v>60</v>
      </c>
      <c r="K6145">
        <v>313</v>
      </c>
      <c r="L6145" s="27">
        <f>RestaurantData[[#This Row],[DailyCustAvg]]*30</f>
        <v>9390</v>
      </c>
      <c r="M6145" s="7">
        <f>(((RestaurantData[[#This Row],[FitScore]]/100)*RestaurantData[[#This Row],[DailyCustAvg]])/3.5)*30</f>
        <v>1609.7142857142856</v>
      </c>
      <c r="N6145">
        <v>40.654375205069002</v>
      </c>
      <c r="O6145">
        <v>-73.946333085052999</v>
      </c>
      <c r="P6145">
        <v>317</v>
      </c>
      <c r="Q6145">
        <v>40</v>
      </c>
      <c r="R6145">
        <f>(RestaurantData[[#This Row],[MonthySales]]/1500)*0.07</f>
        <v>7.5119999999999992E-2</v>
      </c>
    </row>
    <row r="6146" spans="1:18" hidden="1" x14ac:dyDescent="0.3">
      <c r="A6146">
        <v>40622348</v>
      </c>
      <c r="B6146" s="1" t="s">
        <v>6521</v>
      </c>
      <c r="C6146" t="s">
        <v>4408</v>
      </c>
      <c r="D6146" s="2">
        <v>917</v>
      </c>
      <c r="E6146" s="1" t="s">
        <v>5677</v>
      </c>
      <c r="F6146" s="2">
        <v>11203</v>
      </c>
      <c r="G6146" s="3">
        <v>7184852020</v>
      </c>
      <c r="H6146" s="1" t="s">
        <v>641</v>
      </c>
      <c r="I6146" t="s">
        <v>21</v>
      </c>
      <c r="J6146">
        <v>77</v>
      </c>
      <c r="K6146">
        <v>310</v>
      </c>
      <c r="L6146" s="27">
        <f>RestaurantData[[#This Row],[DailyCustAvg]]*30</f>
        <v>9300</v>
      </c>
      <c r="M6146" s="7">
        <f>(((RestaurantData[[#This Row],[FitScore]]/100)*RestaurantData[[#This Row],[DailyCustAvg]])/3.5)*30</f>
        <v>2046</v>
      </c>
      <c r="N6146">
        <v>40.650713245721001</v>
      </c>
      <c r="O6146">
        <v>-73.930259555494999</v>
      </c>
      <c r="P6146">
        <v>317</v>
      </c>
      <c r="Q6146">
        <v>45</v>
      </c>
      <c r="R6146">
        <f>(RestaurantData[[#This Row],[MonthySales]]/1500)*0.07</f>
        <v>9.5480000000000009E-2</v>
      </c>
    </row>
    <row r="6147" spans="1:18" hidden="1" x14ac:dyDescent="0.3">
      <c r="A6147">
        <v>41718170</v>
      </c>
      <c r="B6147" s="1" t="s">
        <v>6538</v>
      </c>
      <c r="C6147" t="s">
        <v>4408</v>
      </c>
      <c r="D6147" s="2">
        <v>4201</v>
      </c>
      <c r="E6147" s="1" t="s">
        <v>6066</v>
      </c>
      <c r="F6147" s="2">
        <v>11203</v>
      </c>
      <c r="G6147" s="3">
        <v>3475334673</v>
      </c>
      <c r="H6147" s="1" t="s">
        <v>641</v>
      </c>
      <c r="I6147" t="s">
        <v>17</v>
      </c>
      <c r="J6147">
        <v>70</v>
      </c>
      <c r="K6147">
        <v>306</v>
      </c>
      <c r="L6147" s="27">
        <f>RestaurantData[[#This Row],[DailyCustAvg]]*30</f>
        <v>9180</v>
      </c>
      <c r="M6147" s="7">
        <f>(((RestaurantData[[#This Row],[FitScore]]/100)*RestaurantData[[#This Row],[DailyCustAvg]])/3.5)*30</f>
        <v>1835.9999999999998</v>
      </c>
      <c r="N6147">
        <v>40.651384644455</v>
      </c>
      <c r="O6147">
        <v>-73.937938595443001</v>
      </c>
      <c r="P6147">
        <v>317</v>
      </c>
      <c r="Q6147">
        <v>41</v>
      </c>
      <c r="R6147">
        <f>(RestaurantData[[#This Row],[MonthySales]]/1500)*0.07</f>
        <v>8.5679999999999992E-2</v>
      </c>
    </row>
    <row r="6148" spans="1:18" hidden="1" x14ac:dyDescent="0.3">
      <c r="A6148">
        <v>41421560</v>
      </c>
      <c r="B6148" s="1" t="s">
        <v>6505</v>
      </c>
      <c r="C6148" t="s">
        <v>4408</v>
      </c>
      <c r="D6148" s="2">
        <v>5600</v>
      </c>
      <c r="E6148" s="1" t="s">
        <v>6496</v>
      </c>
      <c r="F6148" s="2">
        <v>11203</v>
      </c>
      <c r="G6148" s="3">
        <v>7184843192</v>
      </c>
      <c r="H6148" s="1" t="s">
        <v>641</v>
      </c>
      <c r="I6148" t="s">
        <v>21</v>
      </c>
      <c r="J6148">
        <v>70</v>
      </c>
      <c r="K6148">
        <v>305</v>
      </c>
      <c r="L6148" s="27">
        <f>RestaurantData[[#This Row],[DailyCustAvg]]*30</f>
        <v>9150</v>
      </c>
      <c r="M6148" s="7">
        <f>(((RestaurantData[[#This Row],[FitScore]]/100)*RestaurantData[[#This Row],[DailyCustAvg]])/3.5)*30</f>
        <v>1830</v>
      </c>
      <c r="N6148">
        <v>40.644799531186997</v>
      </c>
      <c r="O6148">
        <v>-73.923671419323995</v>
      </c>
      <c r="P6148">
        <v>317</v>
      </c>
      <c r="Q6148">
        <v>45</v>
      </c>
      <c r="R6148">
        <f>(RestaurantData[[#This Row],[MonthySales]]/1500)*0.07</f>
        <v>8.5400000000000004E-2</v>
      </c>
    </row>
    <row r="6149" spans="1:18" hidden="1" x14ac:dyDescent="0.3">
      <c r="A6149">
        <v>50000963</v>
      </c>
      <c r="B6149" s="1" t="s">
        <v>6520</v>
      </c>
      <c r="C6149" t="s">
        <v>4408</v>
      </c>
      <c r="D6149" s="2">
        <v>4621</v>
      </c>
      <c r="E6149" s="1" t="s">
        <v>941</v>
      </c>
      <c r="F6149" s="2">
        <v>11203</v>
      </c>
      <c r="G6149" s="3">
        <v>7186293032</v>
      </c>
      <c r="H6149" s="1" t="s">
        <v>242</v>
      </c>
      <c r="I6149" t="s">
        <v>21</v>
      </c>
      <c r="J6149">
        <v>64</v>
      </c>
      <c r="K6149">
        <v>294</v>
      </c>
      <c r="L6149" s="27">
        <f>RestaurantData[[#This Row],[DailyCustAvg]]*30</f>
        <v>8820</v>
      </c>
      <c r="M6149" s="7">
        <f>(((RestaurantData[[#This Row],[FitScore]]/100)*RestaurantData[[#This Row],[DailyCustAvg]])/3.5)*30</f>
        <v>1612.8</v>
      </c>
      <c r="N6149">
        <v>40.641912337096997</v>
      </c>
      <c r="O6149">
        <v>-73.932949650899999</v>
      </c>
      <c r="P6149">
        <v>317</v>
      </c>
      <c r="Q6149">
        <v>45</v>
      </c>
      <c r="R6149">
        <f>(RestaurantData[[#This Row],[MonthySales]]/1500)*0.07</f>
        <v>7.5263999999999998E-2</v>
      </c>
    </row>
    <row r="6150" spans="1:18" hidden="1" x14ac:dyDescent="0.3">
      <c r="A6150">
        <v>41672278</v>
      </c>
      <c r="B6150" s="1" t="s">
        <v>6502</v>
      </c>
      <c r="C6150" t="s">
        <v>4408</v>
      </c>
      <c r="D6150" s="2">
        <v>3719</v>
      </c>
      <c r="E6150" s="1" t="s">
        <v>6066</v>
      </c>
      <c r="F6150" s="2">
        <v>11203</v>
      </c>
      <c r="G6150" s="3">
        <v>7182825757</v>
      </c>
      <c r="H6150" s="1" t="s">
        <v>242</v>
      </c>
      <c r="I6150" t="s">
        <v>21</v>
      </c>
      <c r="J6150">
        <v>58</v>
      </c>
      <c r="K6150">
        <v>290</v>
      </c>
      <c r="L6150" s="27">
        <f>RestaurantData[[#This Row],[DailyCustAvg]]*30</f>
        <v>8700</v>
      </c>
      <c r="M6150" s="7">
        <f>(((RestaurantData[[#This Row],[FitScore]]/100)*RestaurantData[[#This Row],[DailyCustAvg]])/3.5)*30</f>
        <v>1441.7142857142858</v>
      </c>
      <c r="N6150">
        <v>40.651126303508001</v>
      </c>
      <c r="O6150">
        <v>-73.942566125786996</v>
      </c>
      <c r="P6150">
        <v>317</v>
      </c>
      <c r="Q6150">
        <v>41</v>
      </c>
      <c r="R6150">
        <f>(RestaurantData[[#This Row],[MonthySales]]/1500)*0.07</f>
        <v>6.7280000000000006E-2</v>
      </c>
    </row>
    <row r="6151" spans="1:18" hidden="1" x14ac:dyDescent="0.3">
      <c r="A6151">
        <v>41271954</v>
      </c>
      <c r="B6151" s="1" t="s">
        <v>6470</v>
      </c>
      <c r="C6151" t="s">
        <v>4408</v>
      </c>
      <c r="D6151" s="2">
        <v>847</v>
      </c>
      <c r="E6151" s="1" t="s">
        <v>5677</v>
      </c>
      <c r="F6151" s="2">
        <v>11203</v>
      </c>
      <c r="G6151" s="3">
        <v>7184857808</v>
      </c>
      <c r="H6151" s="1" t="s">
        <v>641</v>
      </c>
      <c r="I6151" t="s">
        <v>17</v>
      </c>
      <c r="J6151">
        <v>69</v>
      </c>
      <c r="K6151">
        <v>281</v>
      </c>
      <c r="L6151" s="27">
        <f>RestaurantData[[#This Row],[DailyCustAvg]]*30</f>
        <v>8430</v>
      </c>
      <c r="M6151" s="7">
        <f>(((RestaurantData[[#This Row],[FitScore]]/100)*RestaurantData[[#This Row],[DailyCustAvg]])/3.5)*30</f>
        <v>1661.9142857142856</v>
      </c>
      <c r="N6151">
        <v>40.652522175633003</v>
      </c>
      <c r="O6151">
        <v>-73.930455870860996</v>
      </c>
      <c r="P6151">
        <v>317</v>
      </c>
      <c r="Q6151">
        <v>41</v>
      </c>
      <c r="R6151">
        <f>(RestaurantData[[#This Row],[MonthySales]]/1500)*0.07</f>
        <v>7.7556E-2</v>
      </c>
    </row>
    <row r="6152" spans="1:18" hidden="1" x14ac:dyDescent="0.3">
      <c r="A6152">
        <v>41655771</v>
      </c>
      <c r="B6152" s="1" t="s">
        <v>6536</v>
      </c>
      <c r="C6152" t="s">
        <v>4408</v>
      </c>
      <c r="D6152" s="2">
        <v>4824</v>
      </c>
      <c r="E6152" s="1" t="s">
        <v>6066</v>
      </c>
      <c r="F6152" s="2">
        <v>11203</v>
      </c>
      <c r="G6152" s="3">
        <v>3476154913</v>
      </c>
      <c r="H6152" s="1" t="s">
        <v>641</v>
      </c>
      <c r="I6152" t="s">
        <v>21</v>
      </c>
      <c r="J6152">
        <v>60</v>
      </c>
      <c r="K6152">
        <v>273</v>
      </c>
      <c r="L6152" s="27">
        <f>RestaurantData[[#This Row],[DailyCustAvg]]*30</f>
        <v>8190</v>
      </c>
      <c r="M6152" s="7">
        <f>(((RestaurantData[[#This Row],[FitScore]]/100)*RestaurantData[[#This Row],[DailyCustAvg]])/3.5)*30</f>
        <v>1404</v>
      </c>
      <c r="N6152">
        <v>40.651644785031003</v>
      </c>
      <c r="O6152">
        <v>-73.932020853832995</v>
      </c>
      <c r="P6152">
        <v>317</v>
      </c>
      <c r="Q6152">
        <v>45</v>
      </c>
      <c r="R6152">
        <f>(RestaurantData[[#This Row],[MonthySales]]/1500)*0.07</f>
        <v>6.5520000000000009E-2</v>
      </c>
    </row>
    <row r="6153" spans="1:18" hidden="1" x14ac:dyDescent="0.3">
      <c r="A6153">
        <v>50001450</v>
      </c>
      <c r="B6153" s="1" t="s">
        <v>6480</v>
      </c>
      <c r="C6153" t="s">
        <v>4408</v>
      </c>
      <c r="D6153" s="2">
        <v>932</v>
      </c>
      <c r="E6153" s="1" t="s">
        <v>5677</v>
      </c>
      <c r="F6153" s="2">
        <v>11203</v>
      </c>
      <c r="G6153" s="3">
        <v>5163438092</v>
      </c>
      <c r="H6153" s="1" t="s">
        <v>641</v>
      </c>
      <c r="I6153" t="s">
        <v>17</v>
      </c>
      <c r="J6153">
        <v>66</v>
      </c>
      <c r="K6153">
        <v>263</v>
      </c>
      <c r="L6153" s="27">
        <f>RestaurantData[[#This Row],[DailyCustAvg]]*30</f>
        <v>7890</v>
      </c>
      <c r="M6153" s="7">
        <f>(((RestaurantData[[#This Row],[FitScore]]/100)*RestaurantData[[#This Row],[DailyCustAvg]])/3.5)*30</f>
        <v>1487.8285714285716</v>
      </c>
      <c r="N6153">
        <v>40.650457979057002</v>
      </c>
      <c r="O6153">
        <v>-73.930256219583995</v>
      </c>
      <c r="P6153">
        <v>317</v>
      </c>
      <c r="Q6153">
        <v>45</v>
      </c>
      <c r="R6153">
        <f>(RestaurantData[[#This Row],[MonthySales]]/1500)*0.07</f>
        <v>6.9432000000000021E-2</v>
      </c>
    </row>
    <row r="6154" spans="1:18" hidden="1" x14ac:dyDescent="0.3">
      <c r="A6154">
        <v>50064671</v>
      </c>
      <c r="B6154" s="1" t="s">
        <v>6522</v>
      </c>
      <c r="C6154" t="s">
        <v>4408</v>
      </c>
      <c r="D6154" s="2">
        <v>5419</v>
      </c>
      <c r="E6154" s="1" t="s">
        <v>6066</v>
      </c>
      <c r="F6154" s="2">
        <v>11203</v>
      </c>
      <c r="G6154" s="3">
        <v>3474069836</v>
      </c>
      <c r="H6154" s="1" t="s">
        <v>641</v>
      </c>
      <c r="I6154" t="s">
        <v>17</v>
      </c>
      <c r="J6154">
        <v>72</v>
      </c>
      <c r="K6154">
        <v>261</v>
      </c>
      <c r="L6154" s="27">
        <f>RestaurantData[[#This Row],[DailyCustAvg]]*30</f>
        <v>7830</v>
      </c>
      <c r="M6154" s="7">
        <f>(((RestaurantData[[#This Row],[FitScore]]/100)*RestaurantData[[#This Row],[DailyCustAvg]])/3.5)*30</f>
        <v>1610.742857142857</v>
      </c>
      <c r="N6154">
        <v>40.652409777660999</v>
      </c>
      <c r="O6154">
        <v>-73.926286301998999</v>
      </c>
      <c r="P6154">
        <v>317</v>
      </c>
      <c r="Q6154">
        <v>41</v>
      </c>
      <c r="R6154">
        <f>(RestaurantData[[#This Row],[MonthySales]]/1500)*0.07</f>
        <v>7.5167999999999999E-2</v>
      </c>
    </row>
    <row r="6155" spans="1:18" hidden="1" x14ac:dyDescent="0.3">
      <c r="A6155">
        <v>50043487</v>
      </c>
      <c r="B6155" s="1" t="s">
        <v>1479</v>
      </c>
      <c r="C6155" t="s">
        <v>4408</v>
      </c>
      <c r="D6155" s="2">
        <v>5901</v>
      </c>
      <c r="E6155" s="1" t="s">
        <v>6066</v>
      </c>
      <c r="F6155" s="2">
        <v>11203</v>
      </c>
      <c r="G6155" s="3">
        <v>7183420050</v>
      </c>
      <c r="H6155" s="1" t="s">
        <v>132</v>
      </c>
      <c r="I6155" t="s">
        <v>17</v>
      </c>
      <c r="J6155">
        <v>75</v>
      </c>
      <c r="K6155">
        <v>257</v>
      </c>
      <c r="L6155" s="27">
        <f>RestaurantData[[#This Row],[DailyCustAvg]]*30</f>
        <v>7710</v>
      </c>
      <c r="M6155" s="7">
        <f>(((RestaurantData[[#This Row],[FitScore]]/100)*RestaurantData[[#This Row],[DailyCustAvg]])/3.5)*30</f>
        <v>1652.1428571428571</v>
      </c>
      <c r="N6155">
        <v>40.652494581852999</v>
      </c>
      <c r="O6155">
        <v>-73.921720088897004</v>
      </c>
      <c r="P6155">
        <v>317</v>
      </c>
      <c r="Q6155">
        <v>41</v>
      </c>
      <c r="R6155">
        <f>(RestaurantData[[#This Row],[MonthySales]]/1500)*0.07</f>
        <v>7.7100000000000002E-2</v>
      </c>
    </row>
    <row r="6156" spans="1:18" hidden="1" x14ac:dyDescent="0.3">
      <c r="A6156">
        <v>50086079</v>
      </c>
      <c r="B6156" s="1" t="s">
        <v>6533</v>
      </c>
      <c r="C6156" t="s">
        <v>4408</v>
      </c>
      <c r="D6156" s="2">
        <v>1344</v>
      </c>
      <c r="E6156" s="1" t="s">
        <v>5677</v>
      </c>
      <c r="F6156" s="2">
        <v>11203</v>
      </c>
      <c r="G6156" s="3">
        <v>6463721813</v>
      </c>
      <c r="H6156" s="1" t="s">
        <v>641</v>
      </c>
      <c r="I6156" t="s">
        <v>21</v>
      </c>
      <c r="J6156">
        <v>61</v>
      </c>
      <c r="K6156">
        <v>251</v>
      </c>
      <c r="L6156" s="27">
        <f>RestaurantData[[#This Row],[DailyCustAvg]]*30</f>
        <v>7530</v>
      </c>
      <c r="M6156" s="7">
        <f>(((RestaurantData[[#This Row],[FitScore]]/100)*RestaurantData[[#This Row],[DailyCustAvg]])/3.5)*30</f>
        <v>1312.3714285714284</v>
      </c>
      <c r="N6156">
        <v>40.639436956954</v>
      </c>
      <c r="O6156">
        <v>-73.929078735477006</v>
      </c>
      <c r="P6156">
        <v>317</v>
      </c>
      <c r="Q6156">
        <v>45</v>
      </c>
      <c r="R6156">
        <f>(RestaurantData[[#This Row],[MonthySales]]/1500)*0.07</f>
        <v>6.1244E-2</v>
      </c>
    </row>
    <row r="6157" spans="1:18" hidden="1" x14ac:dyDescent="0.3">
      <c r="A6157">
        <v>41503136</v>
      </c>
      <c r="B6157" s="1" t="s">
        <v>6537</v>
      </c>
      <c r="C6157" t="s">
        <v>4408</v>
      </c>
      <c r="D6157" s="2">
        <v>4706</v>
      </c>
      <c r="E6157" s="1" t="s">
        <v>6066</v>
      </c>
      <c r="F6157" s="2">
        <v>11203</v>
      </c>
      <c r="G6157" s="3">
        <v>7188565501</v>
      </c>
      <c r="H6157" s="1" t="s">
        <v>641</v>
      </c>
      <c r="I6157" t="s">
        <v>21</v>
      </c>
      <c r="J6157">
        <v>68</v>
      </c>
      <c r="K6157">
        <v>227</v>
      </c>
      <c r="L6157" s="27">
        <f>RestaurantData[[#This Row],[DailyCustAvg]]*30</f>
        <v>6810</v>
      </c>
      <c r="M6157" s="7">
        <f>(((RestaurantData[[#This Row],[FitScore]]/100)*RestaurantData[[#This Row],[DailyCustAvg]])/3.5)*30</f>
        <v>1323.0857142857144</v>
      </c>
      <c r="N6157">
        <v>40.651598764375997</v>
      </c>
      <c r="O6157">
        <v>-73.933109258642006</v>
      </c>
      <c r="P6157">
        <v>317</v>
      </c>
      <c r="Q6157">
        <v>45</v>
      </c>
      <c r="R6157">
        <f>(RestaurantData[[#This Row],[MonthySales]]/1500)*0.07</f>
        <v>6.1744000000000014E-2</v>
      </c>
    </row>
    <row r="6158" spans="1:18" hidden="1" x14ac:dyDescent="0.3">
      <c r="A6158">
        <v>41348322</v>
      </c>
      <c r="B6158" s="1" t="s">
        <v>6544</v>
      </c>
      <c r="C6158" t="s">
        <v>4408</v>
      </c>
      <c r="D6158" s="2">
        <v>3606</v>
      </c>
      <c r="E6158" s="1" t="s">
        <v>6496</v>
      </c>
      <c r="F6158" s="2">
        <v>11203</v>
      </c>
      <c r="G6158" s="3">
        <v>7182820588</v>
      </c>
      <c r="H6158" s="1" t="s">
        <v>114</v>
      </c>
      <c r="I6158" t="s">
        <v>21</v>
      </c>
      <c r="J6158">
        <v>72</v>
      </c>
      <c r="K6158">
        <v>227</v>
      </c>
      <c r="L6158" s="27">
        <f>RestaurantData[[#This Row],[DailyCustAvg]]*30</f>
        <v>6810</v>
      </c>
      <c r="M6158" s="7">
        <f>(((RestaurantData[[#This Row],[FitScore]]/100)*RestaurantData[[#This Row],[DailyCustAvg]])/3.5)*30</f>
        <v>1400.9142857142858</v>
      </c>
      <c r="N6158">
        <v>40.643600235652997</v>
      </c>
      <c r="O6158">
        <v>-73.942810453286</v>
      </c>
      <c r="P6158">
        <v>317</v>
      </c>
      <c r="Q6158">
        <v>45</v>
      </c>
      <c r="R6158">
        <f>(RestaurantData[[#This Row],[MonthySales]]/1500)*0.07</f>
        <v>6.5376000000000004E-2</v>
      </c>
    </row>
    <row r="6159" spans="1:18" hidden="1" x14ac:dyDescent="0.3">
      <c r="A6159">
        <v>50061387</v>
      </c>
      <c r="B6159" s="1" t="s">
        <v>6495</v>
      </c>
      <c r="C6159" t="s">
        <v>4408</v>
      </c>
      <c r="D6159" s="2">
        <v>5601</v>
      </c>
      <c r="E6159" s="1" t="s">
        <v>6496</v>
      </c>
      <c r="F6159" s="2">
        <v>11203</v>
      </c>
      <c r="G6159" s="3">
        <v>9177212661</v>
      </c>
      <c r="H6159" s="1" t="s">
        <v>641</v>
      </c>
      <c r="I6159" t="s">
        <v>21</v>
      </c>
      <c r="J6159">
        <v>58</v>
      </c>
      <c r="K6159">
        <v>219</v>
      </c>
      <c r="L6159" s="27">
        <f>RestaurantData[[#This Row],[DailyCustAvg]]*30</f>
        <v>6570</v>
      </c>
      <c r="M6159" s="7">
        <f>(((RestaurantData[[#This Row],[FitScore]]/100)*RestaurantData[[#This Row],[DailyCustAvg]])/3.5)*30</f>
        <v>1088.742857142857</v>
      </c>
      <c r="N6159">
        <v>40.644816002268001</v>
      </c>
      <c r="O6159">
        <v>-73.923675003875005</v>
      </c>
      <c r="P6159">
        <v>317</v>
      </c>
      <c r="Q6159">
        <v>45</v>
      </c>
      <c r="R6159">
        <f>(RestaurantData[[#This Row],[MonthySales]]/1500)*0.07</f>
        <v>5.0807999999999999E-2</v>
      </c>
    </row>
    <row r="6160" spans="1:18" hidden="1" x14ac:dyDescent="0.3">
      <c r="A6160">
        <v>50047532</v>
      </c>
      <c r="B6160" s="1" t="s">
        <v>6486</v>
      </c>
      <c r="C6160" t="s">
        <v>4408</v>
      </c>
      <c r="D6160" s="2">
        <v>3312</v>
      </c>
      <c r="E6160" s="1" t="s">
        <v>6066</v>
      </c>
      <c r="F6160" s="2">
        <v>11203</v>
      </c>
      <c r="G6160" s="3">
        <v>7182826686</v>
      </c>
      <c r="H6160" s="1" t="s">
        <v>242</v>
      </c>
      <c r="I6160" t="s">
        <v>17</v>
      </c>
      <c r="J6160">
        <v>73</v>
      </c>
      <c r="K6160">
        <v>209</v>
      </c>
      <c r="L6160" s="27">
        <f>RestaurantData[[#This Row],[DailyCustAvg]]*30</f>
        <v>6270</v>
      </c>
      <c r="M6160" s="7">
        <f>(((RestaurantData[[#This Row],[FitScore]]/100)*RestaurantData[[#This Row],[DailyCustAvg]])/3.5)*30</f>
        <v>1307.7428571428572</v>
      </c>
      <c r="N6160">
        <v>40.650947027999003</v>
      </c>
      <c r="O6160">
        <v>-73.946447571025999</v>
      </c>
      <c r="P6160">
        <v>317</v>
      </c>
      <c r="Q6160">
        <v>45</v>
      </c>
      <c r="R6160">
        <f>(RestaurantData[[#This Row],[MonthySales]]/1500)*0.07</f>
        <v>6.1028000000000013E-2</v>
      </c>
    </row>
    <row r="6161" spans="1:18" hidden="1" x14ac:dyDescent="0.3">
      <c r="A6161">
        <v>50059190</v>
      </c>
      <c r="B6161" s="1" t="s">
        <v>6491</v>
      </c>
      <c r="C6161" t="s">
        <v>4408</v>
      </c>
      <c r="D6161" s="2">
        <v>5101</v>
      </c>
      <c r="E6161" s="1" t="s">
        <v>6066</v>
      </c>
      <c r="F6161" s="2">
        <v>11203</v>
      </c>
      <c r="G6161" s="3">
        <v>7189424420</v>
      </c>
      <c r="H6161" s="1" t="s">
        <v>73</v>
      </c>
      <c r="I6161" t="s">
        <v>17</v>
      </c>
      <c r="J6161">
        <v>63</v>
      </c>
      <c r="K6161">
        <v>206</v>
      </c>
      <c r="L6161" s="27">
        <f>RestaurantData[[#This Row],[DailyCustAvg]]*30</f>
        <v>6180</v>
      </c>
      <c r="M6161" s="7">
        <f>(((RestaurantData[[#This Row],[FitScore]]/100)*RestaurantData[[#This Row],[DailyCustAvg]])/3.5)*30</f>
        <v>1112.3999999999999</v>
      </c>
      <c r="N6161">
        <v>40.651975232117003</v>
      </c>
      <c r="O6161">
        <v>-73.929259963636994</v>
      </c>
      <c r="P6161">
        <v>317</v>
      </c>
      <c r="Q6161">
        <v>41</v>
      </c>
      <c r="R6161">
        <f>(RestaurantData[[#This Row],[MonthySales]]/1500)*0.07</f>
        <v>5.1912E-2</v>
      </c>
    </row>
    <row r="6162" spans="1:18" hidden="1" x14ac:dyDescent="0.3">
      <c r="A6162">
        <v>50095981</v>
      </c>
      <c r="B6162" s="1" t="s">
        <v>6535</v>
      </c>
      <c r="C6162" t="s">
        <v>4408</v>
      </c>
      <c r="D6162" s="2">
        <v>598</v>
      </c>
      <c r="E6162" s="1" t="s">
        <v>5747</v>
      </c>
      <c r="F6162" s="2">
        <v>11203</v>
      </c>
      <c r="G6162" s="3">
        <v>6468949641</v>
      </c>
      <c r="H6162" s="1" t="s">
        <v>641</v>
      </c>
      <c r="I6162" t="s">
        <v>17</v>
      </c>
      <c r="J6162">
        <v>69</v>
      </c>
      <c r="K6162">
        <v>204</v>
      </c>
      <c r="L6162" s="27">
        <f>RestaurantData[[#This Row],[DailyCustAvg]]*30</f>
        <v>6120</v>
      </c>
      <c r="M6162" s="7">
        <f>(((RestaurantData[[#This Row],[FitScore]]/100)*RestaurantData[[#This Row],[DailyCustAvg]])/3.5)*30</f>
        <v>1206.5142857142855</v>
      </c>
      <c r="N6162">
        <v>40.656040734472001</v>
      </c>
      <c r="O6162">
        <v>-73.939703847695</v>
      </c>
      <c r="P6162">
        <v>317</v>
      </c>
      <c r="Q6162">
        <v>41</v>
      </c>
      <c r="R6162">
        <f>(RestaurantData[[#This Row],[MonthySales]]/1500)*0.07</f>
        <v>5.6304E-2</v>
      </c>
    </row>
    <row r="6163" spans="1:18" hidden="1" x14ac:dyDescent="0.3">
      <c r="A6163">
        <v>41175625</v>
      </c>
      <c r="B6163" s="1" t="s">
        <v>6527</v>
      </c>
      <c r="C6163" t="s">
        <v>4408</v>
      </c>
      <c r="D6163" s="2">
        <v>1308</v>
      </c>
      <c r="E6163" s="1" t="s">
        <v>5677</v>
      </c>
      <c r="F6163" s="2">
        <v>11203</v>
      </c>
      <c r="G6163" s="3">
        <v>3478582593</v>
      </c>
      <c r="H6163" s="1" t="s">
        <v>641</v>
      </c>
      <c r="I6163" t="s">
        <v>21</v>
      </c>
      <c r="J6163">
        <v>69</v>
      </c>
      <c r="K6163">
        <v>202</v>
      </c>
      <c r="L6163" s="27">
        <f>RestaurantData[[#This Row],[DailyCustAvg]]*30</f>
        <v>6060</v>
      </c>
      <c r="M6163" s="7">
        <f>(((RestaurantData[[#This Row],[FitScore]]/100)*RestaurantData[[#This Row],[DailyCustAvg]])/3.5)*30</f>
        <v>1194.6857142857141</v>
      </c>
      <c r="N6163">
        <v>40.640743559523997</v>
      </c>
      <c r="O6163">
        <v>-73.929217867960006</v>
      </c>
      <c r="P6163">
        <v>317</v>
      </c>
      <c r="Q6163">
        <v>45</v>
      </c>
      <c r="R6163">
        <f>(RestaurantData[[#This Row],[MonthySales]]/1500)*0.07</f>
        <v>5.5751999999999996E-2</v>
      </c>
    </row>
    <row r="6164" spans="1:18" hidden="1" x14ac:dyDescent="0.3">
      <c r="A6164">
        <v>50015333</v>
      </c>
      <c r="B6164" s="1" t="s">
        <v>6531</v>
      </c>
      <c r="C6164" t="s">
        <v>4408</v>
      </c>
      <c r="D6164" s="2">
        <v>3410</v>
      </c>
      <c r="E6164" s="1" t="s">
        <v>6066</v>
      </c>
      <c r="F6164" s="2">
        <v>11203</v>
      </c>
      <c r="G6164" s="3">
        <v>7182825800</v>
      </c>
      <c r="H6164" s="1" t="s">
        <v>188</v>
      </c>
      <c r="I6164" t="s">
        <v>21</v>
      </c>
      <c r="J6164">
        <v>61</v>
      </c>
      <c r="K6164">
        <v>201</v>
      </c>
      <c r="L6164" s="27">
        <f>RestaurantData[[#This Row],[DailyCustAvg]]*30</f>
        <v>6030</v>
      </c>
      <c r="M6164" s="7">
        <f>(((RestaurantData[[#This Row],[FitScore]]/100)*RestaurantData[[#This Row],[DailyCustAvg]])/3.5)*30</f>
        <v>1050.9428571428571</v>
      </c>
      <c r="N6164">
        <v>40.651004219713997</v>
      </c>
      <c r="O6164">
        <v>-73.945496121494003</v>
      </c>
      <c r="P6164">
        <v>317</v>
      </c>
      <c r="Q6164">
        <v>45</v>
      </c>
      <c r="R6164">
        <f>(RestaurantData[[#This Row],[MonthySales]]/1500)*0.07</f>
        <v>4.9044000000000004E-2</v>
      </c>
    </row>
    <row r="6165" spans="1:18" hidden="1" x14ac:dyDescent="0.3">
      <c r="A6165">
        <v>40637864</v>
      </c>
      <c r="B6165" s="1" t="s">
        <v>6523</v>
      </c>
      <c r="C6165" t="s">
        <v>4408</v>
      </c>
      <c r="D6165" s="2">
        <v>4620</v>
      </c>
      <c r="E6165" s="1" t="s">
        <v>6066</v>
      </c>
      <c r="F6165" s="2">
        <v>11203</v>
      </c>
      <c r="G6165" s="3">
        <v>7187030393</v>
      </c>
      <c r="H6165" s="1" t="s">
        <v>73</v>
      </c>
      <c r="I6165" t="s">
        <v>17</v>
      </c>
      <c r="J6165">
        <v>70</v>
      </c>
      <c r="K6165">
        <v>199</v>
      </c>
      <c r="L6165" s="27">
        <f>RestaurantData[[#This Row],[DailyCustAvg]]*30</f>
        <v>5970</v>
      </c>
      <c r="M6165" s="7">
        <f>(((RestaurantData[[#This Row],[FitScore]]/100)*RestaurantData[[#This Row],[DailyCustAvg]])/3.5)*30</f>
        <v>1194</v>
      </c>
      <c r="N6165">
        <v>40.651560845402003</v>
      </c>
      <c r="O6165">
        <v>-73.933985027855002</v>
      </c>
      <c r="P6165">
        <v>317</v>
      </c>
      <c r="Q6165">
        <v>45</v>
      </c>
      <c r="R6165">
        <f>(RestaurantData[[#This Row],[MonthySales]]/1500)*0.07</f>
        <v>5.5720000000000006E-2</v>
      </c>
    </row>
    <row r="6166" spans="1:18" hidden="1" x14ac:dyDescent="0.3">
      <c r="A6166">
        <v>50056589</v>
      </c>
      <c r="B6166" s="1" t="s">
        <v>6517</v>
      </c>
      <c r="C6166" t="s">
        <v>4408</v>
      </c>
      <c r="D6166" s="2">
        <v>3814</v>
      </c>
      <c r="E6166" s="1" t="s">
        <v>6066</v>
      </c>
      <c r="F6166" s="2">
        <v>11203</v>
      </c>
      <c r="G6166" s="3">
        <v>3474420400</v>
      </c>
      <c r="H6166" s="1" t="s">
        <v>106</v>
      </c>
      <c r="I6166" t="s">
        <v>21</v>
      </c>
      <c r="J6166">
        <v>65</v>
      </c>
      <c r="K6166">
        <v>198</v>
      </c>
      <c r="L6166" s="27">
        <f>RestaurantData[[#This Row],[DailyCustAvg]]*30</f>
        <v>5940</v>
      </c>
      <c r="M6166" s="7">
        <f>(((RestaurantData[[#This Row],[FitScore]]/100)*RestaurantData[[#This Row],[DailyCustAvg]])/3.5)*30</f>
        <v>1103.1428571428573</v>
      </c>
      <c r="N6166">
        <v>40.651169761121999</v>
      </c>
      <c r="O6166">
        <v>-73.941657928108</v>
      </c>
      <c r="P6166">
        <v>317</v>
      </c>
      <c r="Q6166">
        <v>45</v>
      </c>
      <c r="R6166">
        <f>(RestaurantData[[#This Row],[MonthySales]]/1500)*0.07</f>
        <v>5.1480000000000012E-2</v>
      </c>
    </row>
    <row r="6167" spans="1:18" hidden="1" x14ac:dyDescent="0.3">
      <c r="A6167">
        <v>41263870</v>
      </c>
      <c r="B6167" s="1" t="s">
        <v>131</v>
      </c>
      <c r="C6167" t="s">
        <v>4408</v>
      </c>
      <c r="D6167" s="2">
        <v>506</v>
      </c>
      <c r="E6167" s="1" t="s">
        <v>5747</v>
      </c>
      <c r="F6167" s="2">
        <v>11203</v>
      </c>
      <c r="G6167" s="3">
        <v>7188040635</v>
      </c>
      <c r="H6167" s="1" t="s">
        <v>132</v>
      </c>
      <c r="I6167" t="s">
        <v>21</v>
      </c>
      <c r="J6167">
        <v>77</v>
      </c>
      <c r="K6167">
        <v>188</v>
      </c>
      <c r="L6167" s="27">
        <f>RestaurantData[[#This Row],[DailyCustAvg]]*30</f>
        <v>5640</v>
      </c>
      <c r="M6167" s="7">
        <f>(((RestaurantData[[#This Row],[FitScore]]/100)*RestaurantData[[#This Row],[DailyCustAvg]])/3.5)*30</f>
        <v>1240.8</v>
      </c>
      <c r="N6167">
        <v>40.655852865455003</v>
      </c>
      <c r="O6167">
        <v>-73.942666558759996</v>
      </c>
      <c r="P6167">
        <v>317</v>
      </c>
      <c r="Q6167">
        <v>40</v>
      </c>
      <c r="R6167">
        <f>(RestaurantData[[#This Row],[MonthySales]]/1500)*0.07</f>
        <v>5.7904000000000004E-2</v>
      </c>
    </row>
    <row r="6168" spans="1:18" hidden="1" x14ac:dyDescent="0.3">
      <c r="A6168">
        <v>50012919</v>
      </c>
      <c r="B6168" s="1" t="s">
        <v>6507</v>
      </c>
      <c r="C6168" t="s">
        <v>4408</v>
      </c>
      <c r="D6168" s="2">
        <v>2085</v>
      </c>
      <c r="E6168" s="1" t="s">
        <v>4995</v>
      </c>
      <c r="F6168" s="2">
        <v>11210</v>
      </c>
      <c r="G6168" s="3">
        <v>3473509816</v>
      </c>
      <c r="H6168" s="1" t="s">
        <v>207</v>
      </c>
      <c r="I6168" t="s">
        <v>17</v>
      </c>
      <c r="J6168">
        <v>66</v>
      </c>
      <c r="K6168">
        <v>353</v>
      </c>
      <c r="L6168" s="27">
        <f>RestaurantData[[#This Row],[DailyCustAvg]]*30</f>
        <v>10590</v>
      </c>
      <c r="M6168" s="7">
        <f>(((RestaurantData[[#This Row],[FitScore]]/100)*RestaurantData[[#This Row],[DailyCustAvg]])/3.5)*30</f>
        <v>1996.9714285714288</v>
      </c>
      <c r="N6168">
        <v>40.634731499932997</v>
      </c>
      <c r="O6168">
        <v>-73.947840551759995</v>
      </c>
      <c r="P6168">
        <v>317</v>
      </c>
      <c r="Q6168">
        <v>45</v>
      </c>
      <c r="R6168">
        <f>(RestaurantData[[#This Row],[MonthySales]]/1500)*0.07</f>
        <v>9.3192000000000025E-2</v>
      </c>
    </row>
    <row r="6169" spans="1:18" hidden="1" x14ac:dyDescent="0.3">
      <c r="A6169">
        <v>41626921</v>
      </c>
      <c r="B6169" s="1" t="s">
        <v>6483</v>
      </c>
      <c r="C6169" t="s">
        <v>4408</v>
      </c>
      <c r="D6169" s="2">
        <v>2077</v>
      </c>
      <c r="E6169" s="1" t="s">
        <v>4995</v>
      </c>
      <c r="F6169" s="2">
        <v>11210</v>
      </c>
      <c r="G6169" s="3">
        <v>3472951385</v>
      </c>
      <c r="H6169" s="1" t="s">
        <v>641</v>
      </c>
      <c r="I6169" t="s">
        <v>17</v>
      </c>
      <c r="J6169">
        <v>67</v>
      </c>
      <c r="K6169">
        <v>309</v>
      </c>
      <c r="L6169" s="27">
        <f>RestaurantData[[#This Row],[DailyCustAvg]]*30</f>
        <v>9270</v>
      </c>
      <c r="M6169" s="7">
        <f>(((RestaurantData[[#This Row],[FitScore]]/100)*RestaurantData[[#This Row],[DailyCustAvg]])/3.5)*30</f>
        <v>1774.5428571428572</v>
      </c>
      <c r="N6169">
        <v>40.634874235155998</v>
      </c>
      <c r="O6169">
        <v>-73.947854851472997</v>
      </c>
      <c r="P6169">
        <v>317</v>
      </c>
      <c r="Q6169">
        <v>45</v>
      </c>
      <c r="R6169">
        <f>(RestaurantData[[#This Row],[MonthySales]]/1500)*0.07</f>
        <v>8.2812000000000011E-2</v>
      </c>
    </row>
    <row r="6170" spans="1:18" hidden="1" x14ac:dyDescent="0.3">
      <c r="A6170">
        <v>41478586</v>
      </c>
      <c r="B6170" s="1" t="s">
        <v>6510</v>
      </c>
      <c r="C6170" t="s">
        <v>4408</v>
      </c>
      <c r="D6170" s="2">
        <v>4021</v>
      </c>
      <c r="E6170" s="1" t="s">
        <v>6232</v>
      </c>
      <c r="F6170" s="2">
        <v>11210</v>
      </c>
      <c r="G6170" s="3">
        <v>3476362850</v>
      </c>
      <c r="H6170" s="1" t="s">
        <v>641</v>
      </c>
      <c r="I6170" t="s">
        <v>21</v>
      </c>
      <c r="J6170">
        <v>67</v>
      </c>
      <c r="K6170">
        <v>262</v>
      </c>
      <c r="L6170" s="27">
        <f>RestaurantData[[#This Row],[DailyCustAvg]]*30</f>
        <v>7860</v>
      </c>
      <c r="M6170" s="7">
        <f>(((RestaurantData[[#This Row],[FitScore]]/100)*RestaurantData[[#This Row],[DailyCustAvg]])/3.5)*30</f>
        <v>1504.6285714285716</v>
      </c>
      <c r="N6170">
        <v>40.634608545650998</v>
      </c>
      <c r="O6170">
        <v>-73.937954257168002</v>
      </c>
      <c r="P6170">
        <v>317</v>
      </c>
      <c r="Q6170">
        <v>45</v>
      </c>
      <c r="R6170">
        <f>(RestaurantData[[#This Row],[MonthySales]]/1500)*0.07</f>
        <v>7.0216000000000015E-2</v>
      </c>
    </row>
    <row r="6171" spans="1:18" hidden="1" x14ac:dyDescent="0.3">
      <c r="A6171">
        <v>50100512</v>
      </c>
      <c r="B6171" s="1" t="s">
        <v>6489</v>
      </c>
      <c r="C6171" t="s">
        <v>4408</v>
      </c>
      <c r="D6171" s="2">
        <v>2419</v>
      </c>
      <c r="E6171" s="1" t="s">
        <v>6244</v>
      </c>
      <c r="F6171" s="2">
        <v>11210</v>
      </c>
      <c r="G6171" s="3">
        <v>7182826688</v>
      </c>
      <c r="H6171" s="1" t="s">
        <v>242</v>
      </c>
      <c r="I6171" t="s">
        <v>21</v>
      </c>
      <c r="J6171">
        <v>60</v>
      </c>
      <c r="K6171">
        <v>255</v>
      </c>
      <c r="L6171" s="27">
        <f>RestaurantData[[#This Row],[DailyCustAvg]]*30</f>
        <v>7650</v>
      </c>
      <c r="M6171" s="7">
        <f>(((RestaurantData[[#This Row],[FitScore]]/100)*RestaurantData[[#This Row],[DailyCustAvg]])/3.5)*30</f>
        <v>1311.4285714285716</v>
      </c>
      <c r="N6171">
        <v>40.638428396316002</v>
      </c>
      <c r="O6171">
        <v>-73.953454913512005</v>
      </c>
      <c r="P6171">
        <v>317</v>
      </c>
      <c r="Q6171">
        <v>45</v>
      </c>
      <c r="R6171">
        <f>(RestaurantData[[#This Row],[MonthySales]]/1500)*0.07</f>
        <v>6.1200000000000011E-2</v>
      </c>
    </row>
    <row r="6172" spans="1:18" hidden="1" x14ac:dyDescent="0.3">
      <c r="A6172">
        <v>50032862</v>
      </c>
      <c r="B6172" s="1" t="s">
        <v>6506</v>
      </c>
      <c r="C6172" t="s">
        <v>4408</v>
      </c>
      <c r="D6172" s="2">
        <v>2093</v>
      </c>
      <c r="E6172" s="1" t="s">
        <v>4995</v>
      </c>
      <c r="F6172" s="2">
        <v>11210</v>
      </c>
      <c r="G6172" s="3">
        <v>3477899955</v>
      </c>
      <c r="H6172" s="1" t="s">
        <v>641</v>
      </c>
      <c r="I6172" t="s">
        <v>17</v>
      </c>
      <c r="J6172">
        <v>77</v>
      </c>
      <c r="K6172">
        <v>248</v>
      </c>
      <c r="L6172" s="27">
        <f>RestaurantData[[#This Row],[DailyCustAvg]]*30</f>
        <v>7440</v>
      </c>
      <c r="M6172" s="7">
        <f>(((RestaurantData[[#This Row],[FitScore]]/100)*RestaurantData[[#This Row],[DailyCustAvg]])/3.5)*30</f>
        <v>1636.8000000000002</v>
      </c>
      <c r="N6172">
        <v>40.634586019925003</v>
      </c>
      <c r="O6172">
        <v>-73.947826254263006</v>
      </c>
      <c r="P6172">
        <v>317</v>
      </c>
      <c r="Q6172">
        <v>45</v>
      </c>
      <c r="R6172">
        <f>(RestaurantData[[#This Row],[MonthySales]]/1500)*0.07</f>
        <v>7.6384000000000021E-2</v>
      </c>
    </row>
    <row r="6173" spans="1:18" hidden="1" x14ac:dyDescent="0.3">
      <c r="A6173">
        <v>50003774</v>
      </c>
      <c r="B6173" s="1" t="s">
        <v>4189</v>
      </c>
      <c r="C6173" t="s">
        <v>4408</v>
      </c>
      <c r="D6173" s="2">
        <v>4108</v>
      </c>
      <c r="E6173" s="1" t="s">
        <v>6476</v>
      </c>
      <c r="F6173" s="2">
        <v>11210</v>
      </c>
      <c r="G6173" s="3">
        <v>7185766021</v>
      </c>
      <c r="H6173" s="1" t="s">
        <v>641</v>
      </c>
      <c r="I6173" t="s">
        <v>21</v>
      </c>
      <c r="J6173">
        <v>73</v>
      </c>
      <c r="K6173">
        <v>193</v>
      </c>
      <c r="L6173" s="27">
        <f>RestaurantData[[#This Row],[DailyCustAvg]]*30</f>
        <v>5790</v>
      </c>
      <c r="M6173" s="7">
        <f>(((RestaurantData[[#This Row],[FitScore]]/100)*RestaurantData[[#This Row],[DailyCustAvg]])/3.5)*30</f>
        <v>1207.6285714285711</v>
      </c>
      <c r="N6173">
        <v>40.636919302564003</v>
      </c>
      <c r="O6173">
        <v>-73.937310759686</v>
      </c>
      <c r="P6173">
        <v>317</v>
      </c>
      <c r="Q6173">
        <v>45</v>
      </c>
      <c r="R6173">
        <f>(RestaurantData[[#This Row],[MonthySales]]/1500)*0.07</f>
        <v>5.6355999999999989E-2</v>
      </c>
    </row>
    <row r="6174" spans="1:18" hidden="1" x14ac:dyDescent="0.3">
      <c r="A6174">
        <v>50045361</v>
      </c>
      <c r="B6174" s="1" t="s">
        <v>3538</v>
      </c>
      <c r="C6174" t="s">
        <v>4408</v>
      </c>
      <c r="D6174" s="2">
        <v>190</v>
      </c>
      <c r="E6174" s="1" t="s">
        <v>6515</v>
      </c>
      <c r="F6174" s="2">
        <v>11212</v>
      </c>
      <c r="G6174" s="3">
        <v>3472591240</v>
      </c>
      <c r="H6174" s="1" t="s">
        <v>202</v>
      </c>
      <c r="I6174" t="s">
        <v>17</v>
      </c>
      <c r="J6174">
        <v>63</v>
      </c>
      <c r="K6174">
        <v>355</v>
      </c>
      <c r="L6174" s="27">
        <f>RestaurantData[[#This Row],[DailyCustAvg]]*30</f>
        <v>10650</v>
      </c>
      <c r="M6174" s="7">
        <f>(((RestaurantData[[#This Row],[FitScore]]/100)*RestaurantData[[#This Row],[DailyCustAvg]])/3.5)*30</f>
        <v>1917</v>
      </c>
      <c r="N6174">
        <v>40.662632835049997</v>
      </c>
      <c r="O6174">
        <v>-73.920320439136006</v>
      </c>
      <c r="P6174">
        <v>317</v>
      </c>
      <c r="Q6174">
        <v>41</v>
      </c>
      <c r="R6174">
        <f>(RestaurantData[[#This Row],[MonthySales]]/1500)*0.07</f>
        <v>8.9460000000000012E-2</v>
      </c>
    </row>
    <row r="6175" spans="1:18" hidden="1" x14ac:dyDescent="0.3">
      <c r="A6175">
        <v>41480070</v>
      </c>
      <c r="B6175" s="1" t="s">
        <v>1209</v>
      </c>
      <c r="C6175" t="s">
        <v>4408</v>
      </c>
      <c r="D6175" s="2">
        <v>496</v>
      </c>
      <c r="E6175" s="1" t="s">
        <v>6529</v>
      </c>
      <c r="F6175" s="2">
        <v>11212</v>
      </c>
      <c r="G6175" s="3">
        <v>7183468100</v>
      </c>
      <c r="H6175" s="1" t="s">
        <v>45</v>
      </c>
      <c r="I6175" t="s">
        <v>21</v>
      </c>
      <c r="J6175">
        <v>69</v>
      </c>
      <c r="K6175">
        <v>350</v>
      </c>
      <c r="L6175" s="27">
        <f>RestaurantData[[#This Row],[DailyCustAvg]]*30</f>
        <v>10500</v>
      </c>
      <c r="M6175" s="7">
        <f>(((RestaurantData[[#This Row],[FitScore]]/100)*RestaurantData[[#This Row],[DailyCustAvg]])/3.5)*30</f>
        <v>2069.9999999999995</v>
      </c>
      <c r="N6175">
        <v>40.65639552903</v>
      </c>
      <c r="O6175">
        <v>-73.914882131257002</v>
      </c>
      <c r="P6175">
        <v>317</v>
      </c>
      <c r="Q6175">
        <v>42</v>
      </c>
      <c r="R6175">
        <f>(RestaurantData[[#This Row],[MonthySales]]/1500)*0.07</f>
        <v>9.6599999999999991E-2</v>
      </c>
    </row>
    <row r="6176" spans="1:18" hidden="1" x14ac:dyDescent="0.3">
      <c r="A6176">
        <v>41513074</v>
      </c>
      <c r="B6176" s="1" t="s">
        <v>6541</v>
      </c>
      <c r="C6176" t="s">
        <v>4408</v>
      </c>
      <c r="D6176" s="2">
        <v>9407</v>
      </c>
      <c r="E6176" s="1" t="s">
        <v>6066</v>
      </c>
      <c r="F6176" s="2">
        <v>11212</v>
      </c>
      <c r="G6176" s="3">
        <v>7183421543</v>
      </c>
      <c r="H6176" s="1" t="s">
        <v>641</v>
      </c>
      <c r="I6176" t="s">
        <v>17</v>
      </c>
      <c r="J6176">
        <v>66</v>
      </c>
      <c r="K6176">
        <v>337</v>
      </c>
      <c r="L6176" s="27">
        <f>RestaurantData[[#This Row],[DailyCustAvg]]*30</f>
        <v>10110</v>
      </c>
      <c r="M6176" s="7">
        <f>(((RestaurantData[[#This Row],[FitScore]]/100)*RestaurantData[[#This Row],[DailyCustAvg]])/3.5)*30</f>
        <v>1906.457142857143</v>
      </c>
      <c r="N6176">
        <v>40.654761128052002</v>
      </c>
      <c r="O6176">
        <v>-73.916909675765993</v>
      </c>
      <c r="P6176">
        <v>317</v>
      </c>
      <c r="Q6176">
        <v>42</v>
      </c>
      <c r="R6176">
        <f>(RestaurantData[[#This Row],[MonthySales]]/1500)*0.07</f>
        <v>8.8968000000000019E-2</v>
      </c>
    </row>
    <row r="6177" spans="1:18" hidden="1" x14ac:dyDescent="0.3">
      <c r="A6177">
        <v>50085337</v>
      </c>
      <c r="B6177" s="1" t="s">
        <v>6485</v>
      </c>
      <c r="C6177" t="s">
        <v>4408</v>
      </c>
      <c r="D6177" s="2">
        <v>986</v>
      </c>
      <c r="E6177" s="1" t="s">
        <v>6484</v>
      </c>
      <c r="F6177" s="2">
        <v>11212</v>
      </c>
      <c r="G6177" s="3">
        <v>7184841017</v>
      </c>
      <c r="H6177" s="1" t="s">
        <v>45</v>
      </c>
      <c r="I6177" t="s">
        <v>17</v>
      </c>
      <c r="J6177">
        <v>65</v>
      </c>
      <c r="K6177">
        <v>306</v>
      </c>
      <c r="L6177" s="27">
        <f>RestaurantData[[#This Row],[DailyCustAvg]]*30</f>
        <v>9180</v>
      </c>
      <c r="M6177" s="7">
        <f>(((RestaurantData[[#This Row],[FitScore]]/100)*RestaurantData[[#This Row],[DailyCustAvg]])/3.5)*30</f>
        <v>1704.8571428571429</v>
      </c>
      <c r="N6177">
        <v>40.662288668023002</v>
      </c>
      <c r="O6177">
        <v>-73.926952972899997</v>
      </c>
      <c r="P6177">
        <v>317</v>
      </c>
      <c r="Q6177">
        <v>41</v>
      </c>
      <c r="R6177">
        <f>(RestaurantData[[#This Row],[MonthySales]]/1500)*0.07</f>
        <v>7.9560000000000006E-2</v>
      </c>
    </row>
    <row r="6178" spans="1:18" hidden="1" x14ac:dyDescent="0.3">
      <c r="A6178">
        <v>50002644</v>
      </c>
      <c r="B6178" s="1" t="s">
        <v>6511</v>
      </c>
      <c r="C6178" t="s">
        <v>4408</v>
      </c>
      <c r="D6178" s="2">
        <v>1031</v>
      </c>
      <c r="E6178" s="1" t="s">
        <v>6484</v>
      </c>
      <c r="F6178" s="2">
        <v>11212</v>
      </c>
      <c r="G6178" s="3">
        <v>7187781711</v>
      </c>
      <c r="H6178" s="1" t="s">
        <v>242</v>
      </c>
      <c r="I6178" t="s">
        <v>21</v>
      </c>
      <c r="J6178">
        <v>61</v>
      </c>
      <c r="K6178">
        <v>305</v>
      </c>
      <c r="L6178" s="27">
        <f>RestaurantData[[#This Row],[DailyCustAvg]]*30</f>
        <v>9150</v>
      </c>
      <c r="M6178" s="7">
        <f>(((RestaurantData[[#This Row],[FitScore]]/100)*RestaurantData[[#This Row],[DailyCustAvg]])/3.5)*30</f>
        <v>1594.7142857142856</v>
      </c>
      <c r="N6178">
        <v>40.663196307977003</v>
      </c>
      <c r="O6178">
        <v>-73.925582279278998</v>
      </c>
      <c r="P6178">
        <v>317</v>
      </c>
      <c r="Q6178">
        <v>41</v>
      </c>
      <c r="R6178">
        <f>(RestaurantData[[#This Row],[MonthySales]]/1500)*0.07</f>
        <v>7.442E-2</v>
      </c>
    </row>
    <row r="6179" spans="1:18" hidden="1" x14ac:dyDescent="0.3">
      <c r="A6179">
        <v>50037051</v>
      </c>
      <c r="B6179" s="1" t="s">
        <v>938</v>
      </c>
      <c r="C6179" t="s">
        <v>4408</v>
      </c>
      <c r="D6179" s="2">
        <v>1101</v>
      </c>
      <c r="E6179" s="1" t="s">
        <v>6484</v>
      </c>
      <c r="F6179" s="2">
        <v>11212</v>
      </c>
      <c r="G6179" s="3">
        <v>3472952451</v>
      </c>
      <c r="H6179" s="1" t="s">
        <v>226</v>
      </c>
      <c r="I6179" t="s">
        <v>17</v>
      </c>
      <c r="J6179">
        <v>72</v>
      </c>
      <c r="K6179">
        <v>298</v>
      </c>
      <c r="L6179" s="27">
        <f>RestaurantData[[#This Row],[DailyCustAvg]]*30</f>
        <v>8940</v>
      </c>
      <c r="M6179" s="7">
        <f>(((RestaurantData[[#This Row],[FitScore]]/100)*RestaurantData[[#This Row],[DailyCustAvg]])/3.5)*30</f>
        <v>1839.0857142857142</v>
      </c>
      <c r="N6179">
        <v>40.664630370121003</v>
      </c>
      <c r="O6179">
        <v>-73.923371089794998</v>
      </c>
      <c r="P6179">
        <v>317</v>
      </c>
      <c r="Q6179">
        <v>41</v>
      </c>
      <c r="R6179">
        <f>(RestaurantData[[#This Row],[MonthySales]]/1500)*0.07</f>
        <v>8.5823999999999998E-2</v>
      </c>
    </row>
    <row r="6180" spans="1:18" hidden="1" x14ac:dyDescent="0.3">
      <c r="A6180">
        <v>50095311</v>
      </c>
      <c r="B6180" s="1" t="s">
        <v>6481</v>
      </c>
      <c r="C6180" t="s">
        <v>4408</v>
      </c>
      <c r="D6180" s="2">
        <v>218</v>
      </c>
      <c r="E6180" s="1" t="s">
        <v>6482</v>
      </c>
      <c r="F6180" s="2">
        <v>11212</v>
      </c>
      <c r="G6180" s="3">
        <v>3473778164</v>
      </c>
      <c r="H6180" s="1" t="s">
        <v>641</v>
      </c>
      <c r="I6180" t="s">
        <v>21</v>
      </c>
      <c r="J6180">
        <v>69</v>
      </c>
      <c r="K6180">
        <v>296</v>
      </c>
      <c r="L6180" s="27">
        <f>RestaurantData[[#This Row],[DailyCustAvg]]*30</f>
        <v>8880</v>
      </c>
      <c r="M6180" s="7">
        <f>(((RestaurantData[[#This Row],[FitScore]]/100)*RestaurantData[[#This Row],[DailyCustAvg]])/3.5)*30</f>
        <v>1750.6285714285714</v>
      </c>
      <c r="N6180">
        <v>40.659145966562001</v>
      </c>
      <c r="O6180">
        <v>-73.927064554756996</v>
      </c>
      <c r="P6180">
        <v>317</v>
      </c>
      <c r="Q6180">
        <v>41</v>
      </c>
      <c r="R6180">
        <f>(RestaurantData[[#This Row],[MonthySales]]/1500)*0.07</f>
        <v>8.1696000000000005E-2</v>
      </c>
    </row>
    <row r="6181" spans="1:18" hidden="1" x14ac:dyDescent="0.3">
      <c r="A6181">
        <v>50086657</v>
      </c>
      <c r="B6181" s="1" t="s">
        <v>6539</v>
      </c>
      <c r="C6181" t="s">
        <v>4408</v>
      </c>
      <c r="D6181" s="2">
        <v>1077</v>
      </c>
      <c r="E6181" s="1" t="s">
        <v>6484</v>
      </c>
      <c r="F6181" s="2">
        <v>11212</v>
      </c>
      <c r="G6181" s="3">
        <v>3472203986</v>
      </c>
      <c r="H6181" s="1" t="s">
        <v>641</v>
      </c>
      <c r="I6181" t="s">
        <v>21</v>
      </c>
      <c r="J6181">
        <v>58</v>
      </c>
      <c r="K6181">
        <v>281</v>
      </c>
      <c r="L6181" s="27">
        <f>RestaurantData[[#This Row],[DailyCustAvg]]*30</f>
        <v>8430</v>
      </c>
      <c r="M6181" s="7">
        <f>(((RestaurantData[[#This Row],[FitScore]]/100)*RestaurantData[[#This Row],[DailyCustAvg]])/3.5)*30</f>
        <v>1396.9714285714285</v>
      </c>
      <c r="N6181">
        <v>40.664101167635003</v>
      </c>
      <c r="O6181">
        <v>-73.924182715268998</v>
      </c>
      <c r="P6181">
        <v>317</v>
      </c>
      <c r="Q6181">
        <v>41</v>
      </c>
      <c r="R6181">
        <f>(RestaurantData[[#This Row],[MonthySales]]/1500)*0.07</f>
        <v>6.5192E-2</v>
      </c>
    </row>
    <row r="6182" spans="1:18" hidden="1" x14ac:dyDescent="0.3">
      <c r="A6182">
        <v>40363920</v>
      </c>
      <c r="B6182" s="1" t="s">
        <v>6518</v>
      </c>
      <c r="C6182" t="s">
        <v>4408</v>
      </c>
      <c r="D6182" s="2">
        <v>976</v>
      </c>
      <c r="E6182" s="1" t="s">
        <v>6484</v>
      </c>
      <c r="F6182" s="2">
        <v>11212</v>
      </c>
      <c r="G6182" s="3">
        <v>7187357707</v>
      </c>
      <c r="H6182" s="1" t="s">
        <v>242</v>
      </c>
      <c r="I6182" t="s">
        <v>21</v>
      </c>
      <c r="J6182">
        <v>62</v>
      </c>
      <c r="K6182">
        <v>266</v>
      </c>
      <c r="L6182" s="27">
        <f>RestaurantData[[#This Row],[DailyCustAvg]]*30</f>
        <v>7980</v>
      </c>
      <c r="M6182" s="7">
        <f>(((RestaurantData[[#This Row],[FitScore]]/100)*RestaurantData[[#This Row],[DailyCustAvg]])/3.5)*30</f>
        <v>1413.6</v>
      </c>
      <c r="N6182">
        <v>40.662140594575</v>
      </c>
      <c r="O6182">
        <v>-73.927180213219998</v>
      </c>
      <c r="P6182">
        <v>317</v>
      </c>
      <c r="Q6182">
        <v>41</v>
      </c>
      <c r="R6182">
        <f>(RestaurantData[[#This Row],[MonthySales]]/1500)*0.07</f>
        <v>6.5967999999999999E-2</v>
      </c>
    </row>
    <row r="6183" spans="1:18" hidden="1" x14ac:dyDescent="0.3">
      <c r="A6183">
        <v>50076883</v>
      </c>
      <c r="B6183" s="1" t="s">
        <v>6488</v>
      </c>
      <c r="C6183" t="s">
        <v>4408</v>
      </c>
      <c r="D6183" s="2">
        <v>9602</v>
      </c>
      <c r="E6183" s="1" t="s">
        <v>6066</v>
      </c>
      <c r="F6183" s="2">
        <v>11212</v>
      </c>
      <c r="G6183" s="3">
        <v>7184858899</v>
      </c>
      <c r="H6183" s="1" t="s">
        <v>242</v>
      </c>
      <c r="I6183" t="s">
        <v>17</v>
      </c>
      <c r="J6183">
        <v>69</v>
      </c>
      <c r="K6183">
        <v>240</v>
      </c>
      <c r="L6183" s="27">
        <f>RestaurantData[[#This Row],[DailyCustAvg]]*30</f>
        <v>7200</v>
      </c>
      <c r="M6183" s="7">
        <f>(((RestaurantData[[#This Row],[FitScore]]/100)*RestaurantData[[#This Row],[DailyCustAvg]])/3.5)*30</f>
        <v>1419.4285714285713</v>
      </c>
      <c r="N6183">
        <v>40.655770040116003</v>
      </c>
      <c r="O6183">
        <v>-73.915315419641004</v>
      </c>
      <c r="P6183">
        <v>317</v>
      </c>
      <c r="Q6183">
        <v>42</v>
      </c>
      <c r="R6183">
        <f>(RestaurantData[[#This Row],[MonthySales]]/1500)*0.07</f>
        <v>6.6239999999999993E-2</v>
      </c>
    </row>
    <row r="6184" spans="1:18" hidden="1" x14ac:dyDescent="0.3">
      <c r="A6184">
        <v>50076978</v>
      </c>
      <c r="B6184" s="1" t="s">
        <v>6471</v>
      </c>
      <c r="C6184" t="s">
        <v>4408</v>
      </c>
      <c r="D6184" s="2">
        <v>9605</v>
      </c>
      <c r="E6184" s="1" t="s">
        <v>6066</v>
      </c>
      <c r="F6184" s="2">
        <v>11212</v>
      </c>
      <c r="G6184" s="3">
        <v>7183852223</v>
      </c>
      <c r="H6184" s="1" t="s">
        <v>68</v>
      </c>
      <c r="I6184" t="s">
        <v>17</v>
      </c>
      <c r="J6184">
        <v>75</v>
      </c>
      <c r="K6184">
        <v>236</v>
      </c>
      <c r="L6184" s="27">
        <f>RestaurantData[[#This Row],[DailyCustAvg]]*30</f>
        <v>7080</v>
      </c>
      <c r="M6184" s="7">
        <f>(((RestaurantData[[#This Row],[FitScore]]/100)*RestaurantData[[#This Row],[DailyCustAvg]])/3.5)*30</f>
        <v>1517.1428571428571</v>
      </c>
      <c r="N6184">
        <v>40.655792001004002</v>
      </c>
      <c r="O6184">
        <v>-73.915318995717996</v>
      </c>
      <c r="P6184">
        <v>317</v>
      </c>
      <c r="Q6184">
        <v>42</v>
      </c>
      <c r="R6184">
        <f>(RestaurantData[[#This Row],[MonthySales]]/1500)*0.07</f>
        <v>7.0800000000000002E-2</v>
      </c>
    </row>
    <row r="6185" spans="1:18" hidden="1" x14ac:dyDescent="0.3">
      <c r="A6185">
        <v>50100606</v>
      </c>
      <c r="B6185" s="1" t="s">
        <v>6487</v>
      </c>
      <c r="C6185" t="s">
        <v>4408</v>
      </c>
      <c r="D6185" s="2">
        <v>1068</v>
      </c>
      <c r="E6185" s="1" t="s">
        <v>6484</v>
      </c>
      <c r="F6185" s="2">
        <v>11212</v>
      </c>
      <c r="G6185" s="3">
        <v>7187357796</v>
      </c>
      <c r="H6185" s="1" t="s">
        <v>242</v>
      </c>
      <c r="I6185" t="s">
        <v>17</v>
      </c>
      <c r="J6185">
        <v>64</v>
      </c>
      <c r="K6185">
        <v>214</v>
      </c>
      <c r="L6185" s="27">
        <f>RestaurantData[[#This Row],[DailyCustAvg]]*30</f>
        <v>6420</v>
      </c>
      <c r="M6185" s="7">
        <f>(((RestaurantData[[#This Row],[FitScore]]/100)*RestaurantData[[#This Row],[DailyCustAvg]])/3.5)*30</f>
        <v>1173.9428571428571</v>
      </c>
      <c r="N6185">
        <v>40.663925661436998</v>
      </c>
      <c r="O6185">
        <v>-73.924424417183005</v>
      </c>
      <c r="P6185">
        <v>317</v>
      </c>
      <c r="Q6185">
        <v>41</v>
      </c>
      <c r="R6185">
        <f>(RestaurantData[[#This Row],[MonthySales]]/1500)*0.07</f>
        <v>5.4783999999999999E-2</v>
      </c>
    </row>
    <row r="6186" spans="1:18" hidden="1" x14ac:dyDescent="0.3">
      <c r="A6186">
        <v>40393977</v>
      </c>
      <c r="B6186" s="1" t="s">
        <v>6540</v>
      </c>
      <c r="C6186" t="s">
        <v>4408</v>
      </c>
      <c r="D6186" s="2">
        <v>1107</v>
      </c>
      <c r="E6186" s="1" t="s">
        <v>6484</v>
      </c>
      <c r="F6186" s="2">
        <v>11212</v>
      </c>
      <c r="G6186" s="3">
        <v>7189538163</v>
      </c>
      <c r="H6186" s="1" t="s">
        <v>143</v>
      </c>
      <c r="I6186" t="s">
        <v>17</v>
      </c>
      <c r="J6186">
        <v>73</v>
      </c>
      <c r="K6186">
        <v>197</v>
      </c>
      <c r="L6186" s="27">
        <f>RestaurantData[[#This Row],[DailyCustAvg]]*30</f>
        <v>5910</v>
      </c>
      <c r="M6186" s="7">
        <f>(((RestaurantData[[#This Row],[FitScore]]/100)*RestaurantData[[#This Row],[DailyCustAvg]])/3.5)*30</f>
        <v>1232.6571428571428</v>
      </c>
      <c r="N6186">
        <v>40.664731825529003</v>
      </c>
      <c r="O6186">
        <v>-73.923219581853999</v>
      </c>
      <c r="P6186">
        <v>317</v>
      </c>
      <c r="Q6186">
        <v>41</v>
      </c>
      <c r="R6186">
        <f>(RestaurantData[[#This Row],[MonthySales]]/1500)*0.07</f>
        <v>5.7524000000000006E-2</v>
      </c>
    </row>
    <row r="6187" spans="1:18" hidden="1" x14ac:dyDescent="0.3">
      <c r="A6187">
        <v>41714821</v>
      </c>
      <c r="B6187" s="1" t="s">
        <v>6519</v>
      </c>
      <c r="C6187" t="s">
        <v>4408</v>
      </c>
      <c r="D6187" s="2">
        <v>1010</v>
      </c>
      <c r="E6187" s="1" t="s">
        <v>5747</v>
      </c>
      <c r="F6187" s="2">
        <v>11212</v>
      </c>
      <c r="G6187" s="3">
        <v>3474425252</v>
      </c>
      <c r="H6187" s="1" t="s">
        <v>641</v>
      </c>
      <c r="I6187" t="s">
        <v>21</v>
      </c>
      <c r="J6187">
        <v>65</v>
      </c>
      <c r="K6187">
        <v>188</v>
      </c>
      <c r="L6187" s="27">
        <f>RestaurantData[[#This Row],[DailyCustAvg]]*30</f>
        <v>5640</v>
      </c>
      <c r="M6187" s="7">
        <f>(((RestaurantData[[#This Row],[FitScore]]/100)*RestaurantData[[#This Row],[DailyCustAvg]])/3.5)*30</f>
        <v>1047.4285714285716</v>
      </c>
      <c r="N6187">
        <v>40.658326291656003</v>
      </c>
      <c r="O6187">
        <v>-73.924394743196999</v>
      </c>
      <c r="P6187">
        <v>317</v>
      </c>
      <c r="Q6187">
        <v>41</v>
      </c>
      <c r="R6187">
        <f>(RestaurantData[[#This Row],[MonthySales]]/1500)*0.07</f>
        <v>4.8880000000000014E-2</v>
      </c>
    </row>
    <row r="6188" spans="1:18" hidden="1" x14ac:dyDescent="0.3">
      <c r="A6188">
        <v>50093718</v>
      </c>
      <c r="B6188" s="1" t="s">
        <v>6534</v>
      </c>
      <c r="C6188" t="s">
        <v>4408</v>
      </c>
      <c r="D6188" s="2">
        <v>801</v>
      </c>
      <c r="E6188" s="1" t="s">
        <v>5637</v>
      </c>
      <c r="F6188" s="2">
        <v>11226</v>
      </c>
      <c r="G6188" s="3">
        <v>7182823106</v>
      </c>
      <c r="H6188" s="1" t="s">
        <v>641</v>
      </c>
      <c r="I6188" t="s">
        <v>17</v>
      </c>
      <c r="J6188">
        <v>76</v>
      </c>
      <c r="K6188">
        <v>369</v>
      </c>
      <c r="L6188" s="27">
        <f>RestaurantData[[#This Row],[DailyCustAvg]]*30</f>
        <v>11070</v>
      </c>
      <c r="M6188" s="7">
        <f>(((RestaurantData[[#This Row],[FitScore]]/100)*RestaurantData[[#This Row],[DailyCustAvg]])/3.5)*30</f>
        <v>2403.7714285714283</v>
      </c>
      <c r="N6188">
        <v>40.651221438622997</v>
      </c>
      <c r="O6188">
        <v>-73.952519774197</v>
      </c>
      <c r="P6188">
        <v>317</v>
      </c>
      <c r="Q6188">
        <v>40</v>
      </c>
      <c r="R6188">
        <f>(RestaurantData[[#This Row],[MonthySales]]/1500)*0.07</f>
        <v>0.112176</v>
      </c>
    </row>
    <row r="6189" spans="1:18" hidden="1" x14ac:dyDescent="0.3">
      <c r="A6189">
        <v>50095410</v>
      </c>
      <c r="B6189" s="1" t="s">
        <v>6526</v>
      </c>
      <c r="C6189" t="s">
        <v>4408</v>
      </c>
      <c r="D6189" s="2">
        <v>1551</v>
      </c>
      <c r="E6189" s="1" t="s">
        <v>4995</v>
      </c>
      <c r="F6189" s="2">
        <v>11226</v>
      </c>
      <c r="G6189" s="3">
        <v>3473659222</v>
      </c>
      <c r="H6189" s="1" t="s">
        <v>641</v>
      </c>
      <c r="I6189" t="s">
        <v>17</v>
      </c>
      <c r="J6189">
        <v>65</v>
      </c>
      <c r="K6189">
        <v>368</v>
      </c>
      <c r="L6189" s="27">
        <f>RestaurantData[[#This Row],[DailyCustAvg]]*30</f>
        <v>11040</v>
      </c>
      <c r="M6189" s="7">
        <f>(((RestaurantData[[#This Row],[FitScore]]/100)*RestaurantData[[#This Row],[DailyCustAvg]])/3.5)*30</f>
        <v>2050.2857142857142</v>
      </c>
      <c r="N6189">
        <v>40.648370976721999</v>
      </c>
      <c r="O6189">
        <v>-73.949300140226001</v>
      </c>
      <c r="P6189">
        <v>317</v>
      </c>
      <c r="Q6189">
        <v>45</v>
      </c>
      <c r="R6189">
        <f>(RestaurantData[[#This Row],[MonthySales]]/1500)*0.07</f>
        <v>9.5680000000000001E-2</v>
      </c>
    </row>
    <row r="6190" spans="1:18" hidden="1" x14ac:dyDescent="0.3">
      <c r="A6190">
        <v>41263873</v>
      </c>
      <c r="B6190" s="1" t="s">
        <v>131</v>
      </c>
      <c r="C6190" t="s">
        <v>4408</v>
      </c>
      <c r="D6190" s="2">
        <v>1467</v>
      </c>
      <c r="E6190" s="1" t="s">
        <v>4995</v>
      </c>
      <c r="F6190" s="2">
        <v>11226</v>
      </c>
      <c r="G6190" s="3">
        <v>7187030198</v>
      </c>
      <c r="H6190" s="1" t="s">
        <v>132</v>
      </c>
      <c r="I6190" t="s">
        <v>17</v>
      </c>
      <c r="J6190">
        <v>68</v>
      </c>
      <c r="K6190">
        <v>367</v>
      </c>
      <c r="L6190" s="27">
        <f>RestaurantData[[#This Row],[DailyCustAvg]]*30</f>
        <v>11010</v>
      </c>
      <c r="M6190" s="7">
        <f>(((RestaurantData[[#This Row],[FitScore]]/100)*RestaurantData[[#This Row],[DailyCustAvg]])/3.5)*30</f>
        <v>2139.0857142857144</v>
      </c>
      <c r="N6190">
        <v>40.650393976547001</v>
      </c>
      <c r="O6190">
        <v>-73.949518426821996</v>
      </c>
      <c r="P6190">
        <v>317</v>
      </c>
      <c r="Q6190">
        <v>40</v>
      </c>
      <c r="R6190">
        <f>(RestaurantData[[#This Row],[MonthySales]]/1500)*0.07</f>
        <v>9.982400000000001E-2</v>
      </c>
    </row>
    <row r="6191" spans="1:18" hidden="1" x14ac:dyDescent="0.3">
      <c r="A6191">
        <v>50069385</v>
      </c>
      <c r="B6191" s="1" t="s">
        <v>6501</v>
      </c>
      <c r="C6191" t="s">
        <v>4408</v>
      </c>
      <c r="D6191" s="2">
        <v>1669</v>
      </c>
      <c r="E6191" s="1" t="s">
        <v>4995</v>
      </c>
      <c r="F6191" s="2">
        <v>11226</v>
      </c>
      <c r="G6191" s="3">
        <v>7186938810</v>
      </c>
      <c r="H6191" s="1" t="s">
        <v>242</v>
      </c>
      <c r="J6191">
        <v>59</v>
      </c>
      <c r="K6191">
        <v>367</v>
      </c>
      <c r="L6191" s="27">
        <f>RestaurantData[[#This Row],[DailyCustAvg]]*30</f>
        <v>11010</v>
      </c>
      <c r="M6191" s="7">
        <f>(((RestaurantData[[#This Row],[FitScore]]/100)*RestaurantData[[#This Row],[DailyCustAvg]])/3.5)*30</f>
        <v>1855.9714285714285</v>
      </c>
      <c r="N6191">
        <v>40.645499799047002</v>
      </c>
      <c r="O6191">
        <v>-73.948992429124004</v>
      </c>
      <c r="P6191">
        <v>317</v>
      </c>
      <c r="Q6191">
        <v>45</v>
      </c>
      <c r="R6191">
        <f>(RestaurantData[[#This Row],[MonthySales]]/1500)*0.07</f>
        <v>8.6611999999999995E-2</v>
      </c>
    </row>
    <row r="6192" spans="1:18" hidden="1" x14ac:dyDescent="0.3">
      <c r="A6192">
        <v>41694850</v>
      </c>
      <c r="B6192" s="1" t="s">
        <v>6499</v>
      </c>
      <c r="C6192" t="s">
        <v>4408</v>
      </c>
      <c r="D6192" s="2">
        <v>1727</v>
      </c>
      <c r="E6192" s="1" t="s">
        <v>4995</v>
      </c>
      <c r="F6192" s="2">
        <v>11226</v>
      </c>
      <c r="G6192" s="3">
        <v>7188090864</v>
      </c>
      <c r="H6192" s="1" t="s">
        <v>641</v>
      </c>
      <c r="I6192" t="s">
        <v>17</v>
      </c>
      <c r="J6192">
        <v>66</v>
      </c>
      <c r="K6192">
        <v>365</v>
      </c>
      <c r="L6192" s="27">
        <f>RestaurantData[[#This Row],[DailyCustAvg]]*30</f>
        <v>10950</v>
      </c>
      <c r="M6192" s="7">
        <f>(((RestaurantData[[#This Row],[FitScore]]/100)*RestaurantData[[#This Row],[DailyCustAvg]])/3.5)*30</f>
        <v>2064.8571428571431</v>
      </c>
      <c r="N6192">
        <v>40.643789718789002</v>
      </c>
      <c r="O6192">
        <v>-73.948809967543994</v>
      </c>
      <c r="P6192">
        <v>317</v>
      </c>
      <c r="Q6192">
        <v>45</v>
      </c>
      <c r="R6192">
        <f>(RestaurantData[[#This Row],[MonthySales]]/1500)*0.07</f>
        <v>9.6360000000000029E-2</v>
      </c>
    </row>
    <row r="6193" spans="1:18" hidden="1" x14ac:dyDescent="0.3">
      <c r="A6193">
        <v>50082801</v>
      </c>
      <c r="B6193" s="1" t="s">
        <v>6532</v>
      </c>
      <c r="C6193" t="s">
        <v>4408</v>
      </c>
      <c r="D6193" s="2">
        <v>1214</v>
      </c>
      <c r="E6193" s="1" t="s">
        <v>5637</v>
      </c>
      <c r="F6193" s="2">
        <v>11226</v>
      </c>
      <c r="G6193" s="3">
        <v>9174368529</v>
      </c>
      <c r="H6193" s="1" t="s">
        <v>641</v>
      </c>
      <c r="I6193" t="s">
        <v>21</v>
      </c>
      <c r="J6193">
        <v>65</v>
      </c>
      <c r="K6193">
        <v>361</v>
      </c>
      <c r="L6193" s="27">
        <f>RestaurantData[[#This Row],[DailyCustAvg]]*30</f>
        <v>10830</v>
      </c>
      <c r="M6193" s="7">
        <f>(((RestaurantData[[#This Row],[FitScore]]/100)*RestaurantData[[#This Row],[DailyCustAvg]])/3.5)*30</f>
        <v>2011.2857142857142</v>
      </c>
      <c r="N6193">
        <v>40.640241828576002</v>
      </c>
      <c r="O6193">
        <v>-73.951363777669997</v>
      </c>
      <c r="P6193">
        <v>317</v>
      </c>
      <c r="Q6193">
        <v>45</v>
      </c>
      <c r="R6193">
        <f>(RestaurantData[[#This Row],[MonthySales]]/1500)*0.07</f>
        <v>9.3859999999999999E-2</v>
      </c>
    </row>
    <row r="6194" spans="1:18" hidden="1" x14ac:dyDescent="0.3">
      <c r="A6194">
        <v>41109162</v>
      </c>
      <c r="B6194" s="1" t="s">
        <v>6504</v>
      </c>
      <c r="C6194" t="s">
        <v>4408</v>
      </c>
      <c r="D6194" s="2">
        <v>1609</v>
      </c>
      <c r="E6194" s="1" t="s">
        <v>4995</v>
      </c>
      <c r="F6194" s="2">
        <v>11226</v>
      </c>
      <c r="G6194" s="3">
        <v>7182846877</v>
      </c>
      <c r="H6194" s="1" t="s">
        <v>16</v>
      </c>
      <c r="I6194" t="s">
        <v>21</v>
      </c>
      <c r="J6194">
        <v>73</v>
      </c>
      <c r="K6194">
        <v>358</v>
      </c>
      <c r="L6194" s="27">
        <f>RestaurantData[[#This Row],[DailyCustAvg]]*30</f>
        <v>10740</v>
      </c>
      <c r="M6194" s="7">
        <f>(((RestaurantData[[#This Row],[FitScore]]/100)*RestaurantData[[#This Row],[DailyCustAvg]])/3.5)*30</f>
        <v>2240.0571428571429</v>
      </c>
      <c r="N6194">
        <v>40.646614234354999</v>
      </c>
      <c r="O6194">
        <v>-73.949114095007005</v>
      </c>
      <c r="P6194">
        <v>317</v>
      </c>
      <c r="Q6194">
        <v>45</v>
      </c>
      <c r="R6194">
        <f>(RestaurantData[[#This Row],[MonthySales]]/1500)*0.07</f>
        <v>0.104536</v>
      </c>
    </row>
    <row r="6195" spans="1:18" hidden="1" x14ac:dyDescent="0.3">
      <c r="A6195">
        <v>40763629</v>
      </c>
      <c r="B6195" s="1" t="s">
        <v>4189</v>
      </c>
      <c r="C6195" t="s">
        <v>4408</v>
      </c>
      <c r="D6195" s="2">
        <v>1862</v>
      </c>
      <c r="E6195" s="1" t="s">
        <v>4995</v>
      </c>
      <c r="F6195" s="2">
        <v>11226</v>
      </c>
      <c r="G6195" s="3">
        <v>3472952799</v>
      </c>
      <c r="H6195" s="1" t="s">
        <v>641</v>
      </c>
      <c r="I6195" t="s">
        <v>21</v>
      </c>
      <c r="J6195">
        <v>67</v>
      </c>
      <c r="K6195">
        <v>355</v>
      </c>
      <c r="L6195" s="27">
        <f>RestaurantData[[#This Row],[DailyCustAvg]]*30</f>
        <v>10650</v>
      </c>
      <c r="M6195" s="7">
        <f>(((RestaurantData[[#This Row],[FitScore]]/100)*RestaurantData[[#This Row],[DailyCustAvg]])/3.5)*30</f>
        <v>2038.714285714286</v>
      </c>
      <c r="N6195">
        <v>40.640333881262997</v>
      </c>
      <c r="O6195">
        <v>-73.948459513109</v>
      </c>
      <c r="P6195">
        <v>317</v>
      </c>
      <c r="Q6195">
        <v>45</v>
      </c>
      <c r="R6195">
        <f>(RestaurantData[[#This Row],[MonthySales]]/1500)*0.07</f>
        <v>9.514000000000003E-2</v>
      </c>
    </row>
    <row r="6196" spans="1:18" hidden="1" x14ac:dyDescent="0.3">
      <c r="A6196">
        <v>41624865</v>
      </c>
      <c r="B6196" s="1" t="s">
        <v>6528</v>
      </c>
      <c r="C6196" t="s">
        <v>4408</v>
      </c>
      <c r="D6196" s="2">
        <v>2831</v>
      </c>
      <c r="E6196" s="1" t="s">
        <v>6066</v>
      </c>
      <c r="F6196" s="2">
        <v>11226</v>
      </c>
      <c r="G6196" s="3">
        <v>7182877262</v>
      </c>
      <c r="H6196" s="1" t="s">
        <v>641</v>
      </c>
      <c r="I6196" t="s">
        <v>17</v>
      </c>
      <c r="J6196">
        <v>77</v>
      </c>
      <c r="K6196">
        <v>348</v>
      </c>
      <c r="L6196" s="27">
        <f>RestaurantData[[#This Row],[DailyCustAvg]]*30</f>
        <v>10440</v>
      </c>
      <c r="M6196" s="7">
        <f>(((RestaurantData[[#This Row],[FitScore]]/100)*RestaurantData[[#This Row],[DailyCustAvg]])/3.5)*30</f>
        <v>2296.7999999999997</v>
      </c>
      <c r="N6196">
        <v>40.650754032594001</v>
      </c>
      <c r="O6196">
        <v>-73.950642534964004</v>
      </c>
      <c r="P6196">
        <v>317</v>
      </c>
      <c r="Q6196">
        <v>40</v>
      </c>
      <c r="R6196">
        <f>(RestaurantData[[#This Row],[MonthySales]]/1500)*0.07</f>
        <v>0.107184</v>
      </c>
    </row>
    <row r="6197" spans="1:18" hidden="1" x14ac:dyDescent="0.3">
      <c r="A6197">
        <v>50093671</v>
      </c>
      <c r="B6197" s="1" t="s">
        <v>6498</v>
      </c>
      <c r="C6197" t="s">
        <v>4408</v>
      </c>
      <c r="D6197" s="2">
        <v>2701</v>
      </c>
      <c r="E6197" s="1" t="s">
        <v>6066</v>
      </c>
      <c r="F6197" s="2">
        <v>11226</v>
      </c>
      <c r="G6197" s="3">
        <v>3479092223</v>
      </c>
      <c r="H6197" s="1" t="s">
        <v>127</v>
      </c>
      <c r="I6197" t="s">
        <v>17</v>
      </c>
      <c r="J6197">
        <v>60</v>
      </c>
      <c r="K6197">
        <v>341</v>
      </c>
      <c r="L6197" s="27">
        <f>RestaurantData[[#This Row],[DailyCustAvg]]*30</f>
        <v>10230</v>
      </c>
      <c r="M6197" s="7">
        <f>(((RestaurantData[[#This Row],[FitScore]]/100)*RestaurantData[[#This Row],[DailyCustAvg]])/3.5)*30</f>
        <v>1753.7142857142858</v>
      </c>
      <c r="N6197">
        <v>40.650677883935003</v>
      </c>
      <c r="O6197">
        <v>-73.952307539312997</v>
      </c>
      <c r="P6197">
        <v>317</v>
      </c>
      <c r="Q6197">
        <v>40</v>
      </c>
      <c r="R6197">
        <f>(RestaurantData[[#This Row],[MonthySales]]/1500)*0.07</f>
        <v>8.184000000000001E-2</v>
      </c>
    </row>
    <row r="6198" spans="1:18" hidden="1" x14ac:dyDescent="0.3">
      <c r="A6198">
        <v>41714411</v>
      </c>
      <c r="B6198" s="1" t="s">
        <v>6493</v>
      </c>
      <c r="C6198" t="s">
        <v>4408</v>
      </c>
      <c r="D6198" s="2">
        <v>3</v>
      </c>
      <c r="E6198" s="1" t="s">
        <v>1775</v>
      </c>
      <c r="F6198" s="2">
        <v>11226</v>
      </c>
      <c r="G6198" s="3">
        <v>7182822001</v>
      </c>
      <c r="H6198" s="1" t="s">
        <v>29</v>
      </c>
      <c r="I6198" t="s">
        <v>17</v>
      </c>
      <c r="J6198">
        <v>63</v>
      </c>
      <c r="K6198">
        <v>338</v>
      </c>
      <c r="L6198" s="27">
        <f>RestaurantData[[#This Row],[DailyCustAvg]]*30</f>
        <v>10140</v>
      </c>
      <c r="M6198" s="7">
        <f>(((RestaurantData[[#This Row],[FitScore]]/100)*RestaurantData[[#This Row],[DailyCustAvg]])/3.5)*30</f>
        <v>1825.1999999999998</v>
      </c>
      <c r="N6198">
        <v>40.650533529066003</v>
      </c>
      <c r="O6198">
        <v>-73.948548905256004</v>
      </c>
      <c r="P6198">
        <v>317</v>
      </c>
      <c r="Q6198">
        <v>40</v>
      </c>
      <c r="R6198">
        <f>(RestaurantData[[#This Row],[MonthySales]]/1500)*0.07</f>
        <v>8.5176000000000002E-2</v>
      </c>
    </row>
    <row r="6199" spans="1:18" hidden="1" x14ac:dyDescent="0.3">
      <c r="A6199">
        <v>50100930</v>
      </c>
      <c r="B6199" s="1" t="s">
        <v>6514</v>
      </c>
      <c r="C6199" t="s">
        <v>4408</v>
      </c>
      <c r="D6199" s="2">
        <v>1412</v>
      </c>
      <c r="E6199" s="1" t="s">
        <v>4995</v>
      </c>
      <c r="F6199" s="2">
        <v>11226</v>
      </c>
      <c r="G6199" s="3">
        <v>6466173715</v>
      </c>
      <c r="H6199" s="1" t="s">
        <v>56</v>
      </c>
      <c r="I6199" t="s">
        <v>21</v>
      </c>
      <c r="J6199">
        <v>71</v>
      </c>
      <c r="K6199">
        <v>326</v>
      </c>
      <c r="L6199" s="27">
        <f>RestaurantData[[#This Row],[DailyCustAvg]]*30</f>
        <v>9780</v>
      </c>
      <c r="M6199" s="7">
        <f>(((RestaurantData[[#This Row],[FitScore]]/100)*RestaurantData[[#This Row],[DailyCustAvg]])/3.5)*30</f>
        <v>1983.9428571428571</v>
      </c>
      <c r="N6199">
        <v>40.652054656939001</v>
      </c>
      <c r="O6199">
        <v>-73.949718981437996</v>
      </c>
      <c r="P6199">
        <v>317</v>
      </c>
      <c r="Q6199">
        <v>40</v>
      </c>
      <c r="R6199">
        <f>(RestaurantData[[#This Row],[MonthySales]]/1500)*0.07</f>
        <v>9.2584000000000014E-2</v>
      </c>
    </row>
    <row r="6200" spans="1:18" hidden="1" x14ac:dyDescent="0.3">
      <c r="A6200">
        <v>40919894</v>
      </c>
      <c r="B6200" s="1" t="s">
        <v>6513</v>
      </c>
      <c r="C6200" t="s">
        <v>4408</v>
      </c>
      <c r="D6200" s="2">
        <v>1924</v>
      </c>
      <c r="E6200" s="1" t="s">
        <v>4995</v>
      </c>
      <c r="F6200" s="2">
        <v>11226</v>
      </c>
      <c r="G6200" s="3">
        <v>7184698888</v>
      </c>
      <c r="H6200" s="1" t="s">
        <v>242</v>
      </c>
      <c r="I6200" t="s">
        <v>17</v>
      </c>
      <c r="J6200">
        <v>72</v>
      </c>
      <c r="K6200">
        <v>325</v>
      </c>
      <c r="L6200" s="27">
        <f>RestaurantData[[#This Row],[DailyCustAvg]]*30</f>
        <v>9750</v>
      </c>
      <c r="M6200" s="7">
        <f>(((RestaurantData[[#This Row],[FitScore]]/100)*RestaurantData[[#This Row],[DailyCustAvg]])/3.5)*30</f>
        <v>2005.7142857142858</v>
      </c>
      <c r="N6200">
        <v>40.638840648805001</v>
      </c>
      <c r="O6200">
        <v>-73.948302132677</v>
      </c>
      <c r="P6200">
        <v>317</v>
      </c>
      <c r="Q6200">
        <v>45</v>
      </c>
      <c r="R6200">
        <f>(RestaurantData[[#This Row],[MonthySales]]/1500)*0.07</f>
        <v>9.3600000000000017E-2</v>
      </c>
    </row>
    <row r="6201" spans="1:18" hidden="1" x14ac:dyDescent="0.3">
      <c r="A6201">
        <v>40927832</v>
      </c>
      <c r="B6201" s="1" t="s">
        <v>6530</v>
      </c>
      <c r="C6201" t="s">
        <v>4408</v>
      </c>
      <c r="D6201" s="2">
        <v>2910</v>
      </c>
      <c r="E6201" s="1" t="s">
        <v>941</v>
      </c>
      <c r="F6201" s="2">
        <v>11226</v>
      </c>
      <c r="G6201" s="3">
        <v>7186754437</v>
      </c>
      <c r="H6201" s="1" t="s">
        <v>641</v>
      </c>
      <c r="I6201" t="s">
        <v>17</v>
      </c>
      <c r="J6201">
        <v>63</v>
      </c>
      <c r="K6201">
        <v>323</v>
      </c>
      <c r="L6201" s="27">
        <f>RestaurantData[[#This Row],[DailyCustAvg]]*30</f>
        <v>9690</v>
      </c>
      <c r="M6201" s="7">
        <f>(((RestaurantData[[#This Row],[FitScore]]/100)*RestaurantData[[#This Row],[DailyCustAvg]])/3.5)*30</f>
        <v>1744.2</v>
      </c>
      <c r="N6201">
        <v>40.640883199394999</v>
      </c>
      <c r="O6201">
        <v>-73.949269818909002</v>
      </c>
      <c r="P6201">
        <v>317</v>
      </c>
      <c r="Q6201">
        <v>45</v>
      </c>
      <c r="R6201">
        <f>(RestaurantData[[#This Row],[MonthySales]]/1500)*0.07</f>
        <v>8.139600000000001E-2</v>
      </c>
    </row>
    <row r="6202" spans="1:18" hidden="1" x14ac:dyDescent="0.3">
      <c r="A6202">
        <v>50095008</v>
      </c>
      <c r="B6202" s="1" t="s">
        <v>6525</v>
      </c>
      <c r="C6202" t="s">
        <v>4408</v>
      </c>
      <c r="D6202" s="2">
        <v>1845</v>
      </c>
      <c r="E6202" s="1" t="s">
        <v>4995</v>
      </c>
      <c r="F6202" s="2">
        <v>11226</v>
      </c>
      <c r="G6202" s="3">
        <v>7187904092</v>
      </c>
      <c r="H6202" s="1" t="s">
        <v>202</v>
      </c>
      <c r="I6202" t="s">
        <v>17</v>
      </c>
      <c r="J6202">
        <v>72</v>
      </c>
      <c r="K6202">
        <v>321</v>
      </c>
      <c r="L6202" s="27">
        <f>RestaurantData[[#This Row],[DailyCustAvg]]*30</f>
        <v>9630</v>
      </c>
      <c r="M6202" s="7">
        <f>(((RestaurantData[[#This Row],[FitScore]]/100)*RestaurantData[[#This Row],[DailyCustAvg]])/3.5)*30</f>
        <v>1981.0285714285715</v>
      </c>
      <c r="N6202">
        <v>40.640676985391003</v>
      </c>
      <c r="O6202">
        <v>-73.948473660036001</v>
      </c>
      <c r="P6202">
        <v>317</v>
      </c>
      <c r="Q6202">
        <v>45</v>
      </c>
      <c r="R6202">
        <f>(RestaurantData[[#This Row],[MonthySales]]/1500)*0.07</f>
        <v>9.2448000000000002E-2</v>
      </c>
    </row>
    <row r="6203" spans="1:18" hidden="1" x14ac:dyDescent="0.3">
      <c r="A6203">
        <v>50040703</v>
      </c>
      <c r="B6203" s="1" t="s">
        <v>6473</v>
      </c>
      <c r="C6203" t="s">
        <v>4408</v>
      </c>
      <c r="D6203" s="2">
        <v>826</v>
      </c>
      <c r="E6203" s="1" t="s">
        <v>5637</v>
      </c>
      <c r="F6203" s="2">
        <v>11226</v>
      </c>
      <c r="G6203" s="3">
        <v>7186761636</v>
      </c>
      <c r="H6203" s="1" t="s">
        <v>6246</v>
      </c>
      <c r="I6203" t="s">
        <v>21</v>
      </c>
      <c r="J6203">
        <v>65</v>
      </c>
      <c r="K6203">
        <v>300</v>
      </c>
      <c r="L6203" s="27">
        <f>RestaurantData[[#This Row],[DailyCustAvg]]*30</f>
        <v>9000</v>
      </c>
      <c r="M6203" s="7">
        <f>(((RestaurantData[[#This Row],[FitScore]]/100)*RestaurantData[[#This Row],[DailyCustAvg]])/3.5)*30</f>
        <v>1671.4285714285716</v>
      </c>
      <c r="N6203">
        <v>40.650422680832001</v>
      </c>
      <c r="O6203">
        <v>-73.952455476986003</v>
      </c>
      <c r="P6203">
        <v>317</v>
      </c>
      <c r="Q6203">
        <v>40</v>
      </c>
      <c r="R6203">
        <f>(RestaurantData[[#This Row],[MonthySales]]/1500)*0.07</f>
        <v>7.8000000000000014E-2</v>
      </c>
    </row>
    <row r="6204" spans="1:18" hidden="1" x14ac:dyDescent="0.3">
      <c r="A6204">
        <v>41588415</v>
      </c>
      <c r="B6204" s="1" t="s">
        <v>6474</v>
      </c>
      <c r="C6204" t="s">
        <v>4408</v>
      </c>
      <c r="D6204" s="2">
        <v>1922</v>
      </c>
      <c r="E6204" s="1" t="s">
        <v>4995</v>
      </c>
      <c r="F6204" s="2">
        <v>11226</v>
      </c>
      <c r="G6204" s="3">
        <v>7188262278</v>
      </c>
      <c r="H6204" s="1" t="s">
        <v>45</v>
      </c>
      <c r="I6204" t="s">
        <v>21</v>
      </c>
      <c r="J6204">
        <v>58</v>
      </c>
      <c r="K6204">
        <v>298</v>
      </c>
      <c r="L6204" s="27">
        <f>RestaurantData[[#This Row],[DailyCustAvg]]*30</f>
        <v>8940</v>
      </c>
      <c r="M6204" s="7">
        <f>(((RestaurantData[[#This Row],[FitScore]]/100)*RestaurantData[[#This Row],[DailyCustAvg]])/3.5)*30</f>
        <v>1481.485714285714</v>
      </c>
      <c r="N6204">
        <v>40.638879077371001</v>
      </c>
      <c r="O6204">
        <v>-73.948305705934004</v>
      </c>
      <c r="P6204">
        <v>317</v>
      </c>
      <c r="Q6204">
        <v>45</v>
      </c>
      <c r="R6204">
        <f>(RestaurantData[[#This Row],[MonthySales]]/1500)*0.07</f>
        <v>6.9135999999999989E-2</v>
      </c>
    </row>
    <row r="6205" spans="1:18" hidden="1" x14ac:dyDescent="0.3">
      <c r="A6205">
        <v>50038675</v>
      </c>
      <c r="B6205" s="1" t="s">
        <v>6512</v>
      </c>
      <c r="C6205" t="s">
        <v>4408</v>
      </c>
      <c r="D6205" s="2">
        <v>1500</v>
      </c>
      <c r="E6205" s="1" t="s">
        <v>4995</v>
      </c>
      <c r="F6205" s="2">
        <v>11226</v>
      </c>
      <c r="G6205" s="3">
        <v>7182823400</v>
      </c>
      <c r="H6205" s="1" t="s">
        <v>242</v>
      </c>
      <c r="I6205" t="s">
        <v>17</v>
      </c>
      <c r="J6205">
        <v>73</v>
      </c>
      <c r="K6205">
        <v>293</v>
      </c>
      <c r="L6205" s="27">
        <f>RestaurantData[[#This Row],[DailyCustAvg]]*30</f>
        <v>8790</v>
      </c>
      <c r="M6205" s="7">
        <f>(((RestaurantData[[#This Row],[FitScore]]/100)*RestaurantData[[#This Row],[DailyCustAvg]])/3.5)*30</f>
        <v>1833.3428571428572</v>
      </c>
      <c r="N6205">
        <v>40.649477186732</v>
      </c>
      <c r="O6205">
        <v>-73.949443445092001</v>
      </c>
      <c r="P6205">
        <v>317</v>
      </c>
      <c r="Q6205">
        <v>40</v>
      </c>
      <c r="R6205">
        <f>(RestaurantData[[#This Row],[MonthySales]]/1500)*0.07</f>
        <v>8.5556000000000007E-2</v>
      </c>
    </row>
    <row r="6206" spans="1:18" hidden="1" x14ac:dyDescent="0.3">
      <c r="A6206">
        <v>50093940</v>
      </c>
      <c r="B6206" s="1" t="s">
        <v>6494</v>
      </c>
      <c r="C6206" t="s">
        <v>4408</v>
      </c>
      <c r="D6206" s="2">
        <v>830</v>
      </c>
      <c r="E6206" s="1" t="s">
        <v>5637</v>
      </c>
      <c r="F6206" s="2">
        <v>11226</v>
      </c>
      <c r="G6206" s="3">
        <v>3476370478</v>
      </c>
      <c r="H6206" s="1" t="s">
        <v>56</v>
      </c>
      <c r="I6206" t="s">
        <v>17</v>
      </c>
      <c r="J6206">
        <v>60</v>
      </c>
      <c r="K6206">
        <v>279</v>
      </c>
      <c r="L6206" s="27">
        <f>RestaurantData[[#This Row],[DailyCustAvg]]*30</f>
        <v>8370</v>
      </c>
      <c r="M6206" s="7">
        <f>(((RestaurantData[[#This Row],[FitScore]]/100)*RestaurantData[[#This Row],[DailyCustAvg]])/3.5)*30</f>
        <v>1434.8571428571429</v>
      </c>
      <c r="N6206">
        <v>40.650334843392002</v>
      </c>
      <c r="O6206">
        <v>-73.952444728527993</v>
      </c>
      <c r="P6206">
        <v>317</v>
      </c>
      <c r="Q6206">
        <v>40</v>
      </c>
      <c r="R6206">
        <f>(RestaurantData[[#This Row],[MonthySales]]/1500)*0.07</f>
        <v>6.6960000000000006E-2</v>
      </c>
    </row>
    <row r="6207" spans="1:18" hidden="1" x14ac:dyDescent="0.3">
      <c r="A6207">
        <v>50095412</v>
      </c>
      <c r="B6207" s="1" t="s">
        <v>6542</v>
      </c>
      <c r="C6207" t="s">
        <v>4408</v>
      </c>
      <c r="D6207" s="2">
        <v>1758</v>
      </c>
      <c r="E6207" s="1" t="s">
        <v>4995</v>
      </c>
      <c r="F6207" s="2">
        <v>11226</v>
      </c>
      <c r="G6207" s="3">
        <v>9176603212</v>
      </c>
      <c r="H6207" s="1" t="s">
        <v>641</v>
      </c>
      <c r="I6207" t="s">
        <v>21</v>
      </c>
      <c r="J6207">
        <v>67</v>
      </c>
      <c r="K6207">
        <v>261</v>
      </c>
      <c r="L6207" s="27">
        <f>RestaurantData[[#This Row],[DailyCustAvg]]*30</f>
        <v>7830</v>
      </c>
      <c r="M6207" s="7">
        <f>(((RestaurantData[[#This Row],[FitScore]]/100)*RestaurantData[[#This Row],[DailyCustAvg]])/3.5)*30</f>
        <v>1498.8857142857144</v>
      </c>
      <c r="N6207">
        <v>40.642746660199002</v>
      </c>
      <c r="O6207">
        <v>-73.948717083656007</v>
      </c>
      <c r="P6207">
        <v>317</v>
      </c>
      <c r="Q6207">
        <v>45</v>
      </c>
      <c r="R6207">
        <f>(RestaurantData[[#This Row],[MonthySales]]/1500)*0.07</f>
        <v>6.994800000000001E-2</v>
      </c>
    </row>
    <row r="6208" spans="1:18" hidden="1" x14ac:dyDescent="0.3">
      <c r="A6208">
        <v>50034296</v>
      </c>
      <c r="B6208" s="1" t="s">
        <v>6472</v>
      </c>
      <c r="C6208" t="s">
        <v>4408</v>
      </c>
      <c r="D6208" s="2">
        <v>1625</v>
      </c>
      <c r="E6208" s="1" t="s">
        <v>4995</v>
      </c>
      <c r="F6208" s="2">
        <v>11226</v>
      </c>
      <c r="G6208" s="3">
        <v>7188262253</v>
      </c>
      <c r="H6208" s="1" t="s">
        <v>641</v>
      </c>
      <c r="I6208" t="s">
        <v>17</v>
      </c>
      <c r="J6208">
        <v>59</v>
      </c>
      <c r="K6208">
        <v>255</v>
      </c>
      <c r="L6208" s="27">
        <f>RestaurantData[[#This Row],[DailyCustAvg]]*30</f>
        <v>7650</v>
      </c>
      <c r="M6208" s="7">
        <f>(((RestaurantData[[#This Row],[FitScore]]/100)*RestaurantData[[#This Row],[DailyCustAvg]])/3.5)*30</f>
        <v>1289.5714285714284</v>
      </c>
      <c r="N6208">
        <v>40.646317783672998</v>
      </c>
      <c r="O6208">
        <v>-73.949081890048006</v>
      </c>
      <c r="P6208">
        <v>317</v>
      </c>
      <c r="Q6208">
        <v>45</v>
      </c>
      <c r="R6208">
        <f>(RestaurantData[[#This Row],[MonthySales]]/1500)*0.07</f>
        <v>6.0180000000000004E-2</v>
      </c>
    </row>
    <row r="6209" spans="1:18" hidden="1" x14ac:dyDescent="0.3">
      <c r="A6209">
        <v>50005056</v>
      </c>
      <c r="B6209" s="1" t="s">
        <v>6516</v>
      </c>
      <c r="C6209" t="s">
        <v>4408</v>
      </c>
      <c r="D6209" s="2">
        <v>1773</v>
      </c>
      <c r="E6209" s="1" t="s">
        <v>4995</v>
      </c>
      <c r="F6209" s="2">
        <v>11226</v>
      </c>
      <c r="G6209" s="3">
        <v>3474258686</v>
      </c>
      <c r="H6209" s="1" t="s">
        <v>641</v>
      </c>
      <c r="I6209" t="s">
        <v>17</v>
      </c>
      <c r="J6209">
        <v>73</v>
      </c>
      <c r="K6209">
        <v>248</v>
      </c>
      <c r="L6209" s="27">
        <f>RestaurantData[[#This Row],[DailyCustAvg]]*30</f>
        <v>7440</v>
      </c>
      <c r="M6209" s="7">
        <f>(((RestaurantData[[#This Row],[FitScore]]/100)*RestaurantData[[#This Row],[DailyCustAvg]])/3.5)*30</f>
        <v>1551.7714285714285</v>
      </c>
      <c r="N6209">
        <v>40.64245568922</v>
      </c>
      <c r="O6209">
        <v>-73.948663258086995</v>
      </c>
      <c r="P6209">
        <v>317</v>
      </c>
      <c r="Q6209">
        <v>45</v>
      </c>
      <c r="R6209">
        <f>(RestaurantData[[#This Row],[MonthySales]]/1500)*0.07</f>
        <v>7.2416000000000008E-2</v>
      </c>
    </row>
    <row r="6210" spans="1:18" hidden="1" x14ac:dyDescent="0.3">
      <c r="A6210">
        <v>50075628</v>
      </c>
      <c r="B6210" s="1" t="s">
        <v>3558</v>
      </c>
      <c r="C6210" t="s">
        <v>4408</v>
      </c>
      <c r="D6210" s="2">
        <v>1915</v>
      </c>
      <c r="E6210" s="1" t="s">
        <v>4995</v>
      </c>
      <c r="F6210" s="2">
        <v>11226</v>
      </c>
      <c r="G6210" s="3">
        <v>7182957272</v>
      </c>
      <c r="H6210" s="1" t="s">
        <v>202</v>
      </c>
      <c r="I6210" t="s">
        <v>17</v>
      </c>
      <c r="J6210">
        <v>62</v>
      </c>
      <c r="K6210">
        <v>243</v>
      </c>
      <c r="L6210" s="27">
        <f>RestaurantData[[#This Row],[DailyCustAvg]]*30</f>
        <v>7290</v>
      </c>
      <c r="M6210" s="7">
        <f>(((RestaurantData[[#This Row],[FitScore]]/100)*RestaurantData[[#This Row],[DailyCustAvg]])/3.5)*30</f>
        <v>1291.3714285714284</v>
      </c>
      <c r="N6210">
        <v>40.638999844498997</v>
      </c>
      <c r="O6210">
        <v>-73.948298405716002</v>
      </c>
      <c r="P6210">
        <v>317</v>
      </c>
      <c r="Q6210">
        <v>45</v>
      </c>
      <c r="R6210">
        <f>(RestaurantData[[#This Row],[MonthySales]]/1500)*0.07</f>
        <v>6.0263999999999998E-2</v>
      </c>
    </row>
    <row r="6211" spans="1:18" hidden="1" x14ac:dyDescent="0.3">
      <c r="A6211">
        <v>41645610</v>
      </c>
      <c r="B6211" s="1" t="s">
        <v>296</v>
      </c>
      <c r="C6211" t="s">
        <v>4408</v>
      </c>
      <c r="D6211" s="2">
        <v>1875</v>
      </c>
      <c r="E6211" s="1" t="s">
        <v>4995</v>
      </c>
      <c r="F6211" s="2">
        <v>11226</v>
      </c>
      <c r="G6211" s="3">
        <v>6464841708</v>
      </c>
      <c r="H6211" s="1" t="s">
        <v>168</v>
      </c>
      <c r="I6211" t="s">
        <v>21</v>
      </c>
      <c r="J6211">
        <v>74</v>
      </c>
      <c r="K6211">
        <v>239</v>
      </c>
      <c r="L6211" s="27">
        <f>RestaurantData[[#This Row],[DailyCustAvg]]*30</f>
        <v>7170</v>
      </c>
      <c r="M6211" s="7">
        <f>(((RestaurantData[[#This Row],[FitScore]]/100)*RestaurantData[[#This Row],[DailyCustAvg]])/3.5)*30</f>
        <v>1515.9428571428571</v>
      </c>
      <c r="N6211">
        <v>40.639773910202003</v>
      </c>
      <c r="O6211">
        <v>-73.948380677068997</v>
      </c>
      <c r="P6211">
        <v>317</v>
      </c>
      <c r="Q6211">
        <v>45</v>
      </c>
      <c r="R6211">
        <f>(RestaurantData[[#This Row],[MonthySales]]/1500)*0.07</f>
        <v>7.0744000000000001E-2</v>
      </c>
    </row>
    <row r="6212" spans="1:18" hidden="1" x14ac:dyDescent="0.3">
      <c r="A6212">
        <v>50072820</v>
      </c>
      <c r="B6212" s="1" t="s">
        <v>3662</v>
      </c>
      <c r="C6212" t="s">
        <v>4408</v>
      </c>
      <c r="D6212" s="2">
        <v>1850</v>
      </c>
      <c r="E6212" s="1" t="s">
        <v>4995</v>
      </c>
      <c r="F6212" s="2">
        <v>11226</v>
      </c>
      <c r="G6212" s="3">
        <v>9172921908</v>
      </c>
      <c r="H6212" s="1" t="s">
        <v>45</v>
      </c>
      <c r="I6212" t="s">
        <v>21</v>
      </c>
      <c r="J6212">
        <v>64</v>
      </c>
      <c r="K6212">
        <v>228</v>
      </c>
      <c r="L6212" s="27">
        <f>RestaurantData[[#This Row],[DailyCustAvg]]*30</f>
        <v>6840</v>
      </c>
      <c r="M6212" s="7">
        <f>(((RestaurantData[[#This Row],[FitScore]]/100)*RestaurantData[[#This Row],[DailyCustAvg]])/3.5)*30</f>
        <v>1250.7428571428572</v>
      </c>
      <c r="N6212">
        <v>40.640583669314999</v>
      </c>
      <c r="O6212">
        <v>-73.948488145314997</v>
      </c>
      <c r="P6212">
        <v>317</v>
      </c>
      <c r="Q6212">
        <v>45</v>
      </c>
      <c r="R6212">
        <f>(RestaurantData[[#This Row],[MonthySales]]/1500)*0.07</f>
        <v>5.836800000000001E-2</v>
      </c>
    </row>
    <row r="6213" spans="1:18" ht="28.8" hidden="1" x14ac:dyDescent="0.3">
      <c r="A6213">
        <v>41287495</v>
      </c>
      <c r="B6213" s="1" t="s">
        <v>6479</v>
      </c>
      <c r="C6213" t="s">
        <v>4408</v>
      </c>
      <c r="D6213" s="2">
        <v>1640</v>
      </c>
      <c r="E6213" s="1" t="s">
        <v>4995</v>
      </c>
      <c r="F6213" s="2">
        <v>11226</v>
      </c>
      <c r="G6213" s="3">
        <v>7182828342</v>
      </c>
      <c r="H6213" s="1" t="s">
        <v>641</v>
      </c>
      <c r="I6213" t="s">
        <v>21</v>
      </c>
      <c r="J6213">
        <v>65</v>
      </c>
      <c r="K6213">
        <v>207</v>
      </c>
      <c r="L6213" s="27">
        <f>RestaurantData[[#This Row],[DailyCustAvg]]*30</f>
        <v>6210</v>
      </c>
      <c r="M6213" s="7">
        <f>(((RestaurantData[[#This Row],[FitScore]]/100)*RestaurantData[[#This Row],[DailyCustAvg]])/3.5)*30</f>
        <v>1153.2857142857142</v>
      </c>
      <c r="N6213">
        <v>40.646057026337999</v>
      </c>
      <c r="O6213">
        <v>-73.949074882744</v>
      </c>
      <c r="P6213">
        <v>317</v>
      </c>
      <c r="Q6213">
        <v>40</v>
      </c>
      <c r="R6213">
        <f>(RestaurantData[[#This Row],[MonthySales]]/1500)*0.07</f>
        <v>5.382E-2</v>
      </c>
    </row>
    <row r="6214" spans="1:18" hidden="1" x14ac:dyDescent="0.3">
      <c r="A6214">
        <v>41694378</v>
      </c>
      <c r="B6214" s="1" t="s">
        <v>2657</v>
      </c>
      <c r="C6214" t="s">
        <v>4408</v>
      </c>
      <c r="D6214" s="2">
        <v>9216</v>
      </c>
      <c r="E6214" s="1" t="s">
        <v>6066</v>
      </c>
      <c r="F6214" s="2">
        <v>11236</v>
      </c>
      <c r="G6214" s="3">
        <v>7185660566</v>
      </c>
      <c r="H6214" s="1" t="s">
        <v>45</v>
      </c>
      <c r="I6214" t="s">
        <v>17</v>
      </c>
      <c r="J6214">
        <v>64</v>
      </c>
      <c r="K6214">
        <v>358</v>
      </c>
      <c r="L6214" s="27">
        <f>RestaurantData[[#This Row],[DailyCustAvg]]*30</f>
        <v>10740</v>
      </c>
      <c r="M6214" s="7">
        <f>(((RestaurantData[[#This Row],[FitScore]]/100)*RestaurantData[[#This Row],[DailyCustAvg]])/3.5)*30</f>
        <v>1963.8857142857144</v>
      </c>
      <c r="N6214">
        <v>40.653842622565001</v>
      </c>
      <c r="O6214">
        <v>-73.918294743161994</v>
      </c>
      <c r="P6214">
        <v>317</v>
      </c>
      <c r="Q6214">
        <v>42</v>
      </c>
      <c r="R6214">
        <f>(RestaurantData[[#This Row],[MonthySales]]/1500)*0.07</f>
        <v>9.1648000000000007E-2</v>
      </c>
    </row>
    <row r="6215" spans="1:18" hidden="1" x14ac:dyDescent="0.3">
      <c r="A6215">
        <v>50056428</v>
      </c>
      <c r="B6215" s="1" t="s">
        <v>339</v>
      </c>
      <c r="C6215" t="s">
        <v>4408</v>
      </c>
      <c r="D6215" s="2">
        <v>9001</v>
      </c>
      <c r="E6215" s="1" t="s">
        <v>6083</v>
      </c>
      <c r="F6215" s="2">
        <v>11236</v>
      </c>
      <c r="G6215" s="3">
        <v>7183454763</v>
      </c>
      <c r="H6215" s="1" t="s">
        <v>16</v>
      </c>
      <c r="I6215" t="s">
        <v>17</v>
      </c>
      <c r="J6215">
        <v>65</v>
      </c>
      <c r="K6215">
        <v>225</v>
      </c>
      <c r="L6215" s="27">
        <f>RestaurantData[[#This Row],[DailyCustAvg]]*30</f>
        <v>6750</v>
      </c>
      <c r="M6215" s="7">
        <f>(((RestaurantData[[#This Row],[FitScore]]/100)*RestaurantData[[#This Row],[DailyCustAvg]])/3.5)*30</f>
        <v>1253.5714285714284</v>
      </c>
      <c r="N6215">
        <v>40.648177460903</v>
      </c>
      <c r="O6215">
        <v>-73.914622382226</v>
      </c>
      <c r="P6215">
        <v>317</v>
      </c>
      <c r="Q6215">
        <v>42</v>
      </c>
      <c r="R6215">
        <f>(RestaurantData[[#This Row],[MonthySales]]/1500)*0.07</f>
        <v>5.8499999999999996E-2</v>
      </c>
    </row>
    <row r="6216" spans="1:18" hidden="1" x14ac:dyDescent="0.3">
      <c r="A6216">
        <v>50062435</v>
      </c>
      <c r="B6216" s="1" t="s">
        <v>6602</v>
      </c>
      <c r="C6216" t="s">
        <v>4408</v>
      </c>
      <c r="D6216" s="2">
        <v>2771</v>
      </c>
      <c r="E6216" s="1" t="s">
        <v>4995</v>
      </c>
      <c r="F6216" s="2">
        <v>11210</v>
      </c>
      <c r="G6216" s="3">
        <v>7187041188</v>
      </c>
      <c r="H6216" s="1" t="s">
        <v>100</v>
      </c>
      <c r="I6216" t="s">
        <v>17</v>
      </c>
      <c r="J6216">
        <v>60</v>
      </c>
      <c r="K6216">
        <v>376</v>
      </c>
      <c r="L6216" s="27">
        <f>RestaurantData[[#This Row],[DailyCustAvg]]*30</f>
        <v>11280</v>
      </c>
      <c r="M6216" s="7">
        <f>(((RestaurantData[[#This Row],[FitScore]]/100)*RestaurantData[[#This Row],[DailyCustAvg]])/3.5)*30</f>
        <v>1933.7142857142858</v>
      </c>
      <c r="N6216">
        <v>40.61686985443</v>
      </c>
      <c r="O6216">
        <v>-73.944987409666993</v>
      </c>
      <c r="P6216">
        <v>318</v>
      </c>
      <c r="Q6216">
        <v>45</v>
      </c>
      <c r="R6216">
        <f>(RestaurantData[[#This Row],[MonthySales]]/1500)*0.07</f>
        <v>9.0240000000000015E-2</v>
      </c>
    </row>
    <row r="6217" spans="1:18" hidden="1" x14ac:dyDescent="0.3">
      <c r="A6217">
        <v>50095385</v>
      </c>
      <c r="B6217" s="1" t="s">
        <v>6598</v>
      </c>
      <c r="C6217" t="s">
        <v>4408</v>
      </c>
      <c r="D6217" s="2">
        <v>4102</v>
      </c>
      <c r="E6217" s="1" t="s">
        <v>6235</v>
      </c>
      <c r="F6217" s="2">
        <v>11210</v>
      </c>
      <c r="G6217" s="3">
        <v>7185026665</v>
      </c>
      <c r="H6217" s="1" t="s">
        <v>202</v>
      </c>
      <c r="I6217" t="s">
        <v>21</v>
      </c>
      <c r="J6217">
        <v>64</v>
      </c>
      <c r="K6217">
        <v>359</v>
      </c>
      <c r="L6217" s="27">
        <f>RestaurantData[[#This Row],[DailyCustAvg]]*30</f>
        <v>10770</v>
      </c>
      <c r="M6217" s="7">
        <f>(((RestaurantData[[#This Row],[FitScore]]/100)*RestaurantData[[#This Row],[DailyCustAvg]])/3.5)*30</f>
        <v>1969.3714285714284</v>
      </c>
      <c r="N6217">
        <v>40.627627686785999</v>
      </c>
      <c r="O6217">
        <v>-73.936361246863001</v>
      </c>
      <c r="P6217">
        <v>318</v>
      </c>
      <c r="Q6217">
        <v>45</v>
      </c>
      <c r="R6217">
        <f>(RestaurantData[[#This Row],[MonthySales]]/1500)*0.07</f>
        <v>9.1904000000000013E-2</v>
      </c>
    </row>
    <row r="6218" spans="1:18" hidden="1" x14ac:dyDescent="0.3">
      <c r="A6218">
        <v>50046651</v>
      </c>
      <c r="B6218" s="1" t="s">
        <v>6611</v>
      </c>
      <c r="C6218" t="s">
        <v>4408</v>
      </c>
      <c r="D6218" s="2">
        <v>1931</v>
      </c>
      <c r="E6218" s="1" t="s">
        <v>4793</v>
      </c>
      <c r="F6218" s="2">
        <v>11210</v>
      </c>
      <c r="G6218" s="3">
        <v>3475330430</v>
      </c>
      <c r="H6218" s="1" t="s">
        <v>56</v>
      </c>
      <c r="I6218" t="s">
        <v>17</v>
      </c>
      <c r="J6218">
        <v>78</v>
      </c>
      <c r="K6218">
        <v>349</v>
      </c>
      <c r="L6218" s="27">
        <f>RestaurantData[[#This Row],[DailyCustAvg]]*30</f>
        <v>10470</v>
      </c>
      <c r="M6218" s="7">
        <f>(((RestaurantData[[#This Row],[FitScore]]/100)*RestaurantData[[#This Row],[DailyCustAvg]])/3.5)*30</f>
        <v>2333.3142857142857</v>
      </c>
      <c r="N6218">
        <v>40.622681894707</v>
      </c>
      <c r="O6218">
        <v>-73.936920729600999</v>
      </c>
      <c r="P6218">
        <v>318</v>
      </c>
      <c r="Q6218">
        <v>45</v>
      </c>
      <c r="R6218">
        <f>(RestaurantData[[#This Row],[MonthySales]]/1500)*0.07</f>
        <v>0.10888800000000001</v>
      </c>
    </row>
    <row r="6219" spans="1:18" hidden="1" x14ac:dyDescent="0.3">
      <c r="A6219">
        <v>50099819</v>
      </c>
      <c r="B6219" s="1" t="s">
        <v>6563</v>
      </c>
      <c r="C6219" t="s">
        <v>4408</v>
      </c>
      <c r="D6219" s="2">
        <v>1669</v>
      </c>
      <c r="E6219" s="1" t="s">
        <v>4793</v>
      </c>
      <c r="F6219" s="2">
        <v>11210</v>
      </c>
      <c r="G6219" s="3">
        <v>7183386060</v>
      </c>
      <c r="H6219" s="1" t="s">
        <v>242</v>
      </c>
      <c r="I6219" t="s">
        <v>21</v>
      </c>
      <c r="J6219">
        <v>68</v>
      </c>
      <c r="K6219">
        <v>312</v>
      </c>
      <c r="L6219" s="27">
        <f>RestaurantData[[#This Row],[DailyCustAvg]]*30</f>
        <v>9360</v>
      </c>
      <c r="M6219" s="7">
        <f>(((RestaurantData[[#This Row],[FitScore]]/100)*RestaurantData[[#This Row],[DailyCustAvg]])/3.5)*30</f>
        <v>1818.514285714286</v>
      </c>
      <c r="N6219">
        <v>40.629728879436001</v>
      </c>
      <c r="O6219">
        <v>-73.944385934875001</v>
      </c>
      <c r="P6219">
        <v>318</v>
      </c>
      <c r="Q6219">
        <v>45</v>
      </c>
      <c r="R6219">
        <f>(RestaurantData[[#This Row],[MonthySales]]/1500)*0.07</f>
        <v>8.4864000000000023E-2</v>
      </c>
    </row>
    <row r="6220" spans="1:18" hidden="1" x14ac:dyDescent="0.3">
      <c r="A6220">
        <v>41251661</v>
      </c>
      <c r="B6220" s="1" t="s">
        <v>6577</v>
      </c>
      <c r="C6220" t="s">
        <v>4408</v>
      </c>
      <c r="D6220" s="2">
        <v>1738</v>
      </c>
      <c r="E6220" s="1" t="s">
        <v>4793</v>
      </c>
      <c r="F6220" s="2">
        <v>11210</v>
      </c>
      <c r="G6220" s="3">
        <v>7182580509</v>
      </c>
      <c r="H6220" s="1" t="s">
        <v>933</v>
      </c>
      <c r="I6220" t="s">
        <v>21</v>
      </c>
      <c r="J6220">
        <v>74</v>
      </c>
      <c r="K6220">
        <v>311</v>
      </c>
      <c r="L6220" s="27">
        <f>RestaurantData[[#This Row],[DailyCustAvg]]*30</f>
        <v>9330</v>
      </c>
      <c r="M6220" s="7">
        <f>(((RestaurantData[[#This Row],[FitScore]]/100)*RestaurantData[[#This Row],[DailyCustAvg]])/3.5)*30</f>
        <v>1972.6285714285714</v>
      </c>
      <c r="N6220">
        <v>40.628048208891997</v>
      </c>
      <c r="O6220">
        <v>-73.942636498229007</v>
      </c>
      <c r="P6220">
        <v>318</v>
      </c>
      <c r="Q6220">
        <v>45</v>
      </c>
      <c r="R6220">
        <f>(RestaurantData[[#This Row],[MonthySales]]/1500)*0.07</f>
        <v>9.2055999999999999E-2</v>
      </c>
    </row>
    <row r="6221" spans="1:18" hidden="1" x14ac:dyDescent="0.3">
      <c r="A6221">
        <v>41710752</v>
      </c>
      <c r="B6221" s="1" t="s">
        <v>6596</v>
      </c>
      <c r="C6221" t="s">
        <v>4408</v>
      </c>
      <c r="D6221" s="2">
        <v>2603</v>
      </c>
      <c r="E6221" s="1" t="s">
        <v>4995</v>
      </c>
      <c r="F6221" s="2">
        <v>11210</v>
      </c>
      <c r="G6221" s="3">
        <v>7183389525</v>
      </c>
      <c r="H6221" s="1" t="s">
        <v>100</v>
      </c>
      <c r="I6221" t="s">
        <v>17</v>
      </c>
      <c r="J6221">
        <v>62</v>
      </c>
      <c r="K6221">
        <v>252</v>
      </c>
      <c r="L6221" s="27">
        <f>RestaurantData[[#This Row],[DailyCustAvg]]*30</f>
        <v>7560</v>
      </c>
      <c r="M6221" s="7">
        <f>(((RestaurantData[[#This Row],[FitScore]]/100)*RestaurantData[[#This Row],[DailyCustAvg]])/3.5)*30</f>
        <v>1339.2</v>
      </c>
      <c r="N6221">
        <v>40.621025835368997</v>
      </c>
      <c r="O6221">
        <v>-73.94577644988</v>
      </c>
      <c r="P6221">
        <v>318</v>
      </c>
      <c r="Q6221">
        <v>45</v>
      </c>
      <c r="R6221">
        <f>(RestaurantData[[#This Row],[MonthySales]]/1500)*0.07</f>
        <v>6.249600000000001E-2</v>
      </c>
    </row>
    <row r="6222" spans="1:18" hidden="1" x14ac:dyDescent="0.3">
      <c r="A6222">
        <v>50082317</v>
      </c>
      <c r="B6222" s="1" t="s">
        <v>6619</v>
      </c>
      <c r="C6222" t="s">
        <v>4408</v>
      </c>
      <c r="D6222" s="2">
        <v>2281</v>
      </c>
      <c r="E6222" s="1" t="s">
        <v>4995</v>
      </c>
      <c r="F6222" s="2">
        <v>11210</v>
      </c>
      <c r="G6222" s="3">
        <v>9179334088</v>
      </c>
      <c r="H6222" s="1" t="s">
        <v>188</v>
      </c>
      <c r="J6222">
        <v>78</v>
      </c>
      <c r="K6222">
        <v>243</v>
      </c>
      <c r="L6222" s="27">
        <f>RestaurantData[[#This Row],[DailyCustAvg]]*30</f>
        <v>7290</v>
      </c>
      <c r="M6222" s="7">
        <f>(((RestaurantData[[#This Row],[FitScore]]/100)*RestaurantData[[#This Row],[DailyCustAvg]])/3.5)*30</f>
        <v>1624.6285714285716</v>
      </c>
      <c r="N6222">
        <v>40.628802496139997</v>
      </c>
      <c r="O6222">
        <v>-73.947247172199994</v>
      </c>
      <c r="P6222">
        <v>318</v>
      </c>
      <c r="Q6222">
        <v>45</v>
      </c>
      <c r="R6222">
        <f>(RestaurantData[[#This Row],[MonthySales]]/1500)*0.07</f>
        <v>7.5816000000000022E-2</v>
      </c>
    </row>
    <row r="6223" spans="1:18" ht="28.8" hidden="1" x14ac:dyDescent="0.3">
      <c r="A6223">
        <v>41434693</v>
      </c>
      <c r="B6223" s="1" t="s">
        <v>6608</v>
      </c>
      <c r="C6223" t="s">
        <v>4408</v>
      </c>
      <c r="D6223" s="2">
        <v>1827</v>
      </c>
      <c r="E6223" s="1" t="s">
        <v>4793</v>
      </c>
      <c r="F6223" s="2">
        <v>11210</v>
      </c>
      <c r="G6223" s="3">
        <v>7182588009</v>
      </c>
      <c r="H6223" s="1" t="s">
        <v>641</v>
      </c>
      <c r="I6223" t="s">
        <v>17</v>
      </c>
      <c r="J6223">
        <v>65</v>
      </c>
      <c r="K6223">
        <v>221</v>
      </c>
      <c r="L6223" s="27">
        <f>RestaurantData[[#This Row],[DailyCustAvg]]*30</f>
        <v>6630</v>
      </c>
      <c r="M6223" s="7">
        <f>(((RestaurantData[[#This Row],[FitScore]]/100)*RestaurantData[[#This Row],[DailyCustAvg]])/3.5)*30</f>
        <v>1231.2857142857142</v>
      </c>
      <c r="N6223">
        <v>40.625472189055003</v>
      </c>
      <c r="O6223">
        <v>-73.939882871669994</v>
      </c>
      <c r="P6223">
        <v>318</v>
      </c>
      <c r="Q6223">
        <v>45</v>
      </c>
      <c r="R6223">
        <f>(RestaurantData[[#This Row],[MonthySales]]/1500)*0.07</f>
        <v>5.7460000000000004E-2</v>
      </c>
    </row>
    <row r="6224" spans="1:18" hidden="1" x14ac:dyDescent="0.3">
      <c r="A6224">
        <v>50098774</v>
      </c>
      <c r="B6224" s="1" t="s">
        <v>6550</v>
      </c>
      <c r="C6224" t="s">
        <v>4408</v>
      </c>
      <c r="D6224" s="2">
        <v>3003</v>
      </c>
      <c r="E6224" s="1" t="s">
        <v>6235</v>
      </c>
      <c r="F6224" s="2">
        <v>11210</v>
      </c>
      <c r="G6224" s="3">
        <v>7183394860</v>
      </c>
      <c r="H6224" s="1" t="s">
        <v>100</v>
      </c>
      <c r="I6224" t="s">
        <v>21</v>
      </c>
      <c r="J6224">
        <v>72</v>
      </c>
      <c r="K6224">
        <v>185</v>
      </c>
      <c r="L6224" s="27">
        <f>RestaurantData[[#This Row],[DailyCustAvg]]*30</f>
        <v>5550</v>
      </c>
      <c r="M6224" s="7">
        <f>(((RestaurantData[[#This Row],[FitScore]]/100)*RestaurantData[[#This Row],[DailyCustAvg]])/3.5)*30</f>
        <v>1141.7142857142858</v>
      </c>
      <c r="N6224">
        <v>40.626793066573001</v>
      </c>
      <c r="O6224">
        <v>-73.946711995792995</v>
      </c>
      <c r="P6224">
        <v>318</v>
      </c>
      <c r="Q6224">
        <v>45</v>
      </c>
      <c r="R6224">
        <f>(RestaurantData[[#This Row],[MonthySales]]/1500)*0.07</f>
        <v>5.3280000000000008E-2</v>
      </c>
    </row>
    <row r="6225" spans="1:18" hidden="1" x14ac:dyDescent="0.3">
      <c r="A6225">
        <v>50100344</v>
      </c>
      <c r="B6225" s="1" t="s">
        <v>6575</v>
      </c>
      <c r="C6225" t="s">
        <v>4408</v>
      </c>
      <c r="D6225" s="2">
        <v>2809</v>
      </c>
      <c r="E6225" s="1" t="s">
        <v>4995</v>
      </c>
      <c r="F6225" s="2">
        <v>11229</v>
      </c>
      <c r="G6225" s="3">
        <v>7182529865</v>
      </c>
      <c r="H6225" s="1" t="s">
        <v>242</v>
      </c>
      <c r="I6225" t="s">
        <v>17</v>
      </c>
      <c r="J6225">
        <v>75</v>
      </c>
      <c r="K6225">
        <v>316</v>
      </c>
      <c r="L6225" s="27">
        <f>RestaurantData[[#This Row],[DailyCustAvg]]*30</f>
        <v>9480</v>
      </c>
      <c r="M6225" s="7">
        <f>(((RestaurantData[[#This Row],[FitScore]]/100)*RestaurantData[[#This Row],[DailyCustAvg]])/3.5)*30</f>
        <v>2031.4285714285713</v>
      </c>
      <c r="N6225">
        <v>40.615615364847997</v>
      </c>
      <c r="O6225">
        <v>-73.944732713812996</v>
      </c>
      <c r="P6225">
        <v>318</v>
      </c>
      <c r="Q6225">
        <v>45</v>
      </c>
      <c r="R6225">
        <f>(RestaurantData[[#This Row],[MonthySales]]/1500)*0.07</f>
        <v>9.4800000000000009E-2</v>
      </c>
    </row>
    <row r="6226" spans="1:18" hidden="1" x14ac:dyDescent="0.3">
      <c r="A6226">
        <v>41539151</v>
      </c>
      <c r="B6226" s="1" t="s">
        <v>131</v>
      </c>
      <c r="C6226" t="s">
        <v>4408</v>
      </c>
      <c r="D6226" s="2">
        <v>2317</v>
      </c>
      <c r="E6226" s="1" t="s">
        <v>4974</v>
      </c>
      <c r="F6226" s="2">
        <v>11234</v>
      </c>
      <c r="G6226" s="3">
        <v>7184440244</v>
      </c>
      <c r="H6226" s="1" t="s">
        <v>100</v>
      </c>
      <c r="I6226" t="s">
        <v>21</v>
      </c>
      <c r="J6226">
        <v>69</v>
      </c>
      <c r="K6226">
        <v>382</v>
      </c>
      <c r="L6226" s="27">
        <f>RestaurantData[[#This Row],[DailyCustAvg]]*30</f>
        <v>11460</v>
      </c>
      <c r="M6226" s="7">
        <f>(((RestaurantData[[#This Row],[FitScore]]/100)*RestaurantData[[#This Row],[DailyCustAvg]])/3.5)*30</f>
        <v>2259.2571428571428</v>
      </c>
      <c r="N6226">
        <v>40.621423383790997</v>
      </c>
      <c r="O6226">
        <v>-73.917452042159994</v>
      </c>
      <c r="P6226">
        <v>318</v>
      </c>
      <c r="Q6226">
        <v>46</v>
      </c>
      <c r="R6226">
        <f>(RestaurantData[[#This Row],[MonthySales]]/1500)*0.07</f>
        <v>0.105432</v>
      </c>
    </row>
    <row r="6227" spans="1:18" hidden="1" x14ac:dyDescent="0.3">
      <c r="A6227">
        <v>50100762</v>
      </c>
      <c r="B6227" s="1" t="s">
        <v>6613</v>
      </c>
      <c r="C6227" t="s">
        <v>4408</v>
      </c>
      <c r="D6227" s="2">
        <v>3223</v>
      </c>
      <c r="E6227" s="1" t="s">
        <v>6356</v>
      </c>
      <c r="F6227" s="2">
        <v>11234</v>
      </c>
      <c r="G6227" s="3">
        <v>7186278325</v>
      </c>
      <c r="H6227" s="1" t="s">
        <v>100</v>
      </c>
      <c r="I6227" t="s">
        <v>21</v>
      </c>
      <c r="J6227">
        <v>70</v>
      </c>
      <c r="K6227">
        <v>382</v>
      </c>
      <c r="L6227" s="27">
        <f>RestaurantData[[#This Row],[DailyCustAvg]]*30</f>
        <v>11460</v>
      </c>
      <c r="M6227" s="7">
        <f>(((RestaurantData[[#This Row],[FitScore]]/100)*RestaurantData[[#This Row],[DailyCustAvg]])/3.5)*30</f>
        <v>2291.9999999999995</v>
      </c>
      <c r="N6227">
        <v>40.612922815312999</v>
      </c>
      <c r="O6227">
        <v>-73.939472813416003</v>
      </c>
      <c r="P6227">
        <v>318</v>
      </c>
      <c r="Q6227">
        <v>46</v>
      </c>
      <c r="R6227">
        <f>(RestaurantData[[#This Row],[MonthySales]]/1500)*0.07</f>
        <v>0.10696</v>
      </c>
    </row>
    <row r="6228" spans="1:18" hidden="1" x14ac:dyDescent="0.3">
      <c r="A6228">
        <v>50015469</v>
      </c>
      <c r="B6228" s="1" t="s">
        <v>6605</v>
      </c>
      <c r="C6228" t="s">
        <v>4408</v>
      </c>
      <c r="D6228" s="2">
        <v>4521</v>
      </c>
      <c r="E6228" s="1" t="s">
        <v>6552</v>
      </c>
      <c r="F6228" s="2">
        <v>11234</v>
      </c>
      <c r="G6228" s="3">
        <v>7183388886</v>
      </c>
      <c r="H6228" s="1" t="s">
        <v>678</v>
      </c>
      <c r="I6228" t="s">
        <v>21</v>
      </c>
      <c r="J6228">
        <v>75</v>
      </c>
      <c r="K6228">
        <v>374</v>
      </c>
      <c r="L6228" s="27">
        <f>RestaurantData[[#This Row],[DailyCustAvg]]*30</f>
        <v>11220</v>
      </c>
      <c r="M6228" s="7">
        <f>(((RestaurantData[[#This Row],[FitScore]]/100)*RestaurantData[[#This Row],[DailyCustAvg]])/3.5)*30</f>
        <v>2404.2857142857142</v>
      </c>
      <c r="N6228">
        <v>40.618671346771997</v>
      </c>
      <c r="O6228">
        <v>-73.931420603519996</v>
      </c>
      <c r="P6228">
        <v>318</v>
      </c>
      <c r="Q6228">
        <v>45</v>
      </c>
      <c r="R6228">
        <f>(RestaurantData[[#This Row],[MonthySales]]/1500)*0.07</f>
        <v>0.11220000000000001</v>
      </c>
    </row>
    <row r="6229" spans="1:18" hidden="1" x14ac:dyDescent="0.3">
      <c r="A6229">
        <v>50094361</v>
      </c>
      <c r="B6229" s="1" t="s">
        <v>6545</v>
      </c>
      <c r="C6229" t="s">
        <v>4408</v>
      </c>
      <c r="D6229" s="2">
        <v>2108</v>
      </c>
      <c r="E6229" s="1" t="s">
        <v>4793</v>
      </c>
      <c r="F6229" s="2">
        <v>11234</v>
      </c>
      <c r="G6229" s="3">
        <v>7183380688</v>
      </c>
      <c r="H6229" s="1" t="s">
        <v>242</v>
      </c>
      <c r="I6229" t="s">
        <v>17</v>
      </c>
      <c r="J6229">
        <v>68</v>
      </c>
      <c r="K6229">
        <v>373</v>
      </c>
      <c r="L6229" s="27">
        <f>RestaurantData[[#This Row],[DailyCustAvg]]*30</f>
        <v>11190</v>
      </c>
      <c r="M6229" s="7">
        <f>(((RestaurantData[[#This Row],[FitScore]]/100)*RestaurantData[[#This Row],[DailyCustAvg]])/3.5)*30</f>
        <v>2174.0571428571429</v>
      </c>
      <c r="N6229">
        <v>40.618452299821001</v>
      </c>
      <c r="O6229">
        <v>-73.932321338714004</v>
      </c>
      <c r="P6229">
        <v>318</v>
      </c>
      <c r="Q6229">
        <v>46</v>
      </c>
      <c r="R6229">
        <f>(RestaurantData[[#This Row],[MonthySales]]/1500)*0.07</f>
        <v>0.101456</v>
      </c>
    </row>
    <row r="6230" spans="1:18" hidden="1" x14ac:dyDescent="0.3">
      <c r="A6230">
        <v>50071988</v>
      </c>
      <c r="B6230" s="1" t="s">
        <v>6570</v>
      </c>
      <c r="C6230" t="s">
        <v>4408</v>
      </c>
      <c r="D6230" s="2">
        <v>4404</v>
      </c>
      <c r="E6230" s="1" t="s">
        <v>6255</v>
      </c>
      <c r="F6230" s="2">
        <v>11234</v>
      </c>
      <c r="G6230" s="3">
        <v>3475872688</v>
      </c>
      <c r="H6230" s="1" t="s">
        <v>641</v>
      </c>
      <c r="I6230" t="s">
        <v>17</v>
      </c>
      <c r="J6230">
        <v>61</v>
      </c>
      <c r="K6230">
        <v>373</v>
      </c>
      <c r="L6230" s="27">
        <f>RestaurantData[[#This Row],[DailyCustAvg]]*30</f>
        <v>11190</v>
      </c>
      <c r="M6230" s="7">
        <f>(((RestaurantData[[#This Row],[FitScore]]/100)*RestaurantData[[#This Row],[DailyCustAvg]])/3.5)*30</f>
        <v>1950.2571428571428</v>
      </c>
      <c r="N6230">
        <v>40.632487346249</v>
      </c>
      <c r="O6230">
        <v>-73.933971542939005</v>
      </c>
      <c r="P6230">
        <v>318</v>
      </c>
      <c r="Q6230">
        <v>45</v>
      </c>
      <c r="R6230">
        <f>(RestaurantData[[#This Row],[MonthySales]]/1500)*0.07</f>
        <v>9.101200000000001E-2</v>
      </c>
    </row>
    <row r="6231" spans="1:18" hidden="1" x14ac:dyDescent="0.3">
      <c r="A6231">
        <v>50098468</v>
      </c>
      <c r="B6231" s="1" t="s">
        <v>6592</v>
      </c>
      <c r="C6231" t="s">
        <v>4408</v>
      </c>
      <c r="D6231" s="2">
        <v>4912</v>
      </c>
      <c r="E6231" s="1" t="s">
        <v>6231</v>
      </c>
      <c r="F6231" s="2">
        <v>11234</v>
      </c>
      <c r="G6231" s="3">
        <v>7182510355</v>
      </c>
      <c r="H6231" s="1" t="s">
        <v>242</v>
      </c>
      <c r="I6231" t="s">
        <v>21</v>
      </c>
      <c r="J6231">
        <v>61</v>
      </c>
      <c r="K6231">
        <v>373</v>
      </c>
      <c r="L6231" s="27">
        <f>RestaurantData[[#This Row],[DailyCustAvg]]*30</f>
        <v>11190</v>
      </c>
      <c r="M6231" s="7">
        <f>(((RestaurantData[[#This Row],[FitScore]]/100)*RestaurantData[[#This Row],[DailyCustAvg]])/3.5)*30</f>
        <v>1950.2571428571428</v>
      </c>
      <c r="N6231">
        <v>40.625775607633997</v>
      </c>
      <c r="O6231">
        <v>-73.928178289920993</v>
      </c>
      <c r="P6231">
        <v>318</v>
      </c>
      <c r="Q6231">
        <v>45</v>
      </c>
      <c r="R6231">
        <f>(RestaurantData[[#This Row],[MonthySales]]/1500)*0.07</f>
        <v>9.101200000000001E-2</v>
      </c>
    </row>
    <row r="6232" spans="1:18" hidden="1" x14ac:dyDescent="0.3">
      <c r="A6232">
        <v>50039399</v>
      </c>
      <c r="B6232" s="1" t="s">
        <v>296</v>
      </c>
      <c r="C6232" t="s">
        <v>4408</v>
      </c>
      <c r="D6232" s="2">
        <v>5719</v>
      </c>
      <c r="E6232" s="1" t="s">
        <v>6557</v>
      </c>
      <c r="F6232" s="2">
        <v>11234</v>
      </c>
      <c r="G6232" s="3">
        <v>7188129864</v>
      </c>
      <c r="H6232" s="1" t="s">
        <v>168</v>
      </c>
      <c r="I6232" t="s">
        <v>17</v>
      </c>
      <c r="J6232">
        <v>74</v>
      </c>
      <c r="K6232">
        <v>360</v>
      </c>
      <c r="L6232" s="27">
        <f>RestaurantData[[#This Row],[DailyCustAvg]]*30</f>
        <v>10800</v>
      </c>
      <c r="M6232" s="7">
        <f>(((RestaurantData[[#This Row],[FitScore]]/100)*RestaurantData[[#This Row],[DailyCustAvg]])/3.5)*30</f>
        <v>2283.4285714285716</v>
      </c>
      <c r="N6232">
        <v>40.630483718375999</v>
      </c>
      <c r="O6232">
        <v>-73.921061495087002</v>
      </c>
      <c r="P6232">
        <v>318</v>
      </c>
      <c r="Q6232">
        <v>46</v>
      </c>
      <c r="R6232">
        <f>(RestaurantData[[#This Row],[MonthySales]]/1500)*0.07</f>
        <v>0.10656000000000002</v>
      </c>
    </row>
    <row r="6233" spans="1:18" hidden="1" x14ac:dyDescent="0.3">
      <c r="A6233">
        <v>50081492</v>
      </c>
      <c r="B6233" s="1" t="s">
        <v>6612</v>
      </c>
      <c r="C6233" t="s">
        <v>4408</v>
      </c>
      <c r="D6233" s="2">
        <v>3512</v>
      </c>
      <c r="E6233" s="1" t="s">
        <v>6323</v>
      </c>
      <c r="F6233" s="2">
        <v>11234</v>
      </c>
      <c r="G6233" s="3">
        <v>7188124770</v>
      </c>
      <c r="H6233" s="1" t="s">
        <v>163</v>
      </c>
      <c r="I6233" t="s">
        <v>17</v>
      </c>
      <c r="J6233">
        <v>78</v>
      </c>
      <c r="K6233">
        <v>357</v>
      </c>
      <c r="L6233" s="27">
        <f>RestaurantData[[#This Row],[DailyCustAvg]]*30</f>
        <v>10710</v>
      </c>
      <c r="M6233" s="7">
        <f>(((RestaurantData[[#This Row],[FitScore]]/100)*RestaurantData[[#This Row],[DailyCustAvg]])/3.5)*30</f>
        <v>2386.8000000000006</v>
      </c>
      <c r="N6233">
        <v>40.609366809575</v>
      </c>
      <c r="O6233">
        <v>-73.931902001026003</v>
      </c>
      <c r="P6233">
        <v>318</v>
      </c>
      <c r="Q6233">
        <v>46</v>
      </c>
      <c r="R6233">
        <f>(RestaurantData[[#This Row],[MonthySales]]/1500)*0.07</f>
        <v>0.11138400000000004</v>
      </c>
    </row>
    <row r="6234" spans="1:18" hidden="1" x14ac:dyDescent="0.3">
      <c r="A6234">
        <v>50088961</v>
      </c>
      <c r="B6234" s="1" t="s">
        <v>6547</v>
      </c>
      <c r="C6234" t="s">
        <v>4408</v>
      </c>
      <c r="D6234" s="2">
        <v>6612</v>
      </c>
      <c r="E6234" s="1" t="s">
        <v>5994</v>
      </c>
      <c r="F6234" s="2">
        <v>11234</v>
      </c>
      <c r="G6234" s="3">
        <v>7182517800</v>
      </c>
      <c r="H6234" s="1" t="s">
        <v>68</v>
      </c>
      <c r="I6234" t="s">
        <v>21</v>
      </c>
      <c r="J6234">
        <v>69</v>
      </c>
      <c r="K6234">
        <v>350</v>
      </c>
      <c r="L6234" s="27">
        <f>RestaurantData[[#This Row],[DailyCustAvg]]*30</f>
        <v>10500</v>
      </c>
      <c r="M6234" s="7">
        <f>(((RestaurantData[[#This Row],[FitScore]]/100)*RestaurantData[[#This Row],[DailyCustAvg]])/3.5)*30</f>
        <v>2069.9999999999995</v>
      </c>
      <c r="N6234">
        <v>40.617419228975002</v>
      </c>
      <c r="O6234">
        <v>-73.910782540764998</v>
      </c>
      <c r="P6234">
        <v>318</v>
      </c>
      <c r="Q6234">
        <v>46</v>
      </c>
      <c r="R6234">
        <f>(RestaurantData[[#This Row],[MonthySales]]/1500)*0.07</f>
        <v>9.6599999999999991E-2</v>
      </c>
    </row>
    <row r="6235" spans="1:18" hidden="1" x14ac:dyDescent="0.3">
      <c r="A6235">
        <v>41631435</v>
      </c>
      <c r="B6235" s="1" t="s">
        <v>291</v>
      </c>
      <c r="C6235" t="s">
        <v>4408</v>
      </c>
      <c r="D6235" s="2">
        <v>5400</v>
      </c>
      <c r="E6235" s="1" t="s">
        <v>5994</v>
      </c>
      <c r="F6235" s="2">
        <v>11234</v>
      </c>
      <c r="G6235" s="3">
        <v>7182533100</v>
      </c>
      <c r="H6235" s="1" t="s">
        <v>56</v>
      </c>
      <c r="I6235" t="s">
        <v>17</v>
      </c>
      <c r="J6235">
        <v>74</v>
      </c>
      <c r="K6235">
        <v>341</v>
      </c>
      <c r="L6235" s="27">
        <f>RestaurantData[[#This Row],[DailyCustAvg]]*30</f>
        <v>10230</v>
      </c>
      <c r="M6235" s="7">
        <f>(((RestaurantData[[#This Row],[FitScore]]/100)*RestaurantData[[#This Row],[DailyCustAvg]])/3.5)*30</f>
        <v>2162.9142857142856</v>
      </c>
      <c r="N6235">
        <v>40.611096896230002</v>
      </c>
      <c r="O6235">
        <v>-73.920479432472007</v>
      </c>
      <c r="P6235">
        <v>318</v>
      </c>
      <c r="Q6235">
        <v>46</v>
      </c>
      <c r="R6235">
        <f>(RestaurantData[[#This Row],[MonthySales]]/1500)*0.07</f>
        <v>0.100936</v>
      </c>
    </row>
    <row r="6236" spans="1:18" hidden="1" x14ac:dyDescent="0.3">
      <c r="A6236">
        <v>40367164</v>
      </c>
      <c r="B6236" s="1" t="s">
        <v>6590</v>
      </c>
      <c r="C6236" t="s">
        <v>4408</v>
      </c>
      <c r="D6236" s="2">
        <v>2301</v>
      </c>
      <c r="E6236" s="1" t="s">
        <v>4793</v>
      </c>
      <c r="F6236" s="2">
        <v>11234</v>
      </c>
      <c r="G6236" s="3">
        <v>7183771895</v>
      </c>
      <c r="H6236" s="1" t="s">
        <v>16</v>
      </c>
      <c r="I6236" t="s">
        <v>21</v>
      </c>
      <c r="J6236">
        <v>72</v>
      </c>
      <c r="K6236">
        <v>339</v>
      </c>
      <c r="L6236" s="27">
        <f>RestaurantData[[#This Row],[DailyCustAvg]]*30</f>
        <v>10170</v>
      </c>
      <c r="M6236" s="7">
        <f>(((RestaurantData[[#This Row],[FitScore]]/100)*RestaurantData[[#This Row],[DailyCustAvg]])/3.5)*30</f>
        <v>2092.1142857142859</v>
      </c>
      <c r="N6236">
        <v>40.613881826160998</v>
      </c>
      <c r="O6236">
        <v>-73.927186236571004</v>
      </c>
      <c r="P6236">
        <v>318</v>
      </c>
      <c r="Q6236">
        <v>46</v>
      </c>
      <c r="R6236">
        <f>(RestaurantData[[#This Row],[MonthySales]]/1500)*0.07</f>
        <v>9.7632000000000024E-2</v>
      </c>
    </row>
    <row r="6237" spans="1:18" hidden="1" x14ac:dyDescent="0.3">
      <c r="A6237">
        <v>50007441</v>
      </c>
      <c r="B6237" s="1" t="s">
        <v>6579</v>
      </c>
      <c r="C6237" t="s">
        <v>4408</v>
      </c>
      <c r="D6237" s="2">
        <v>6620</v>
      </c>
      <c r="E6237" s="1" t="s">
        <v>5994</v>
      </c>
      <c r="F6237" s="2">
        <v>11234</v>
      </c>
      <c r="G6237" s="3">
        <v>7182415462</v>
      </c>
      <c r="H6237" s="1" t="s">
        <v>1645</v>
      </c>
      <c r="I6237" t="s">
        <v>17</v>
      </c>
      <c r="J6237">
        <v>59</v>
      </c>
      <c r="K6237">
        <v>334</v>
      </c>
      <c r="L6237" s="27">
        <f>RestaurantData[[#This Row],[DailyCustAvg]]*30</f>
        <v>10020</v>
      </c>
      <c r="M6237" s="7">
        <f>(((RestaurantData[[#This Row],[FitScore]]/100)*RestaurantData[[#This Row],[DailyCustAvg]])/3.5)*30</f>
        <v>1689.0857142857142</v>
      </c>
      <c r="N6237">
        <v>40.617443901148</v>
      </c>
      <c r="O6237">
        <v>-73.910742885846005</v>
      </c>
      <c r="P6237">
        <v>318</v>
      </c>
      <c r="Q6237">
        <v>46</v>
      </c>
      <c r="R6237">
        <f>(RestaurantData[[#This Row],[MonthySales]]/1500)*0.07</f>
        <v>7.8824000000000005E-2</v>
      </c>
    </row>
    <row r="6238" spans="1:18" hidden="1" x14ac:dyDescent="0.3">
      <c r="A6238">
        <v>50103403</v>
      </c>
      <c r="B6238" s="1" t="s">
        <v>6576</v>
      </c>
      <c r="C6238" t="s">
        <v>4408</v>
      </c>
      <c r="D6238" s="2">
        <v>5614</v>
      </c>
      <c r="E6238" s="1" t="s">
        <v>6557</v>
      </c>
      <c r="F6238" s="2">
        <v>11234</v>
      </c>
      <c r="G6238" s="3">
        <v>6469203875</v>
      </c>
      <c r="H6238" s="1" t="s">
        <v>242</v>
      </c>
      <c r="I6238" t="s">
        <v>21</v>
      </c>
      <c r="J6238">
        <v>62</v>
      </c>
      <c r="K6238">
        <v>330</v>
      </c>
      <c r="L6238" s="27">
        <f>RestaurantData[[#This Row],[DailyCustAvg]]*30</f>
        <v>9900</v>
      </c>
      <c r="M6238" s="7">
        <f>(((RestaurantData[[#This Row],[FitScore]]/100)*RestaurantData[[#This Row],[DailyCustAvg]])/3.5)*30</f>
        <v>1753.7142857142858</v>
      </c>
      <c r="N6238">
        <v>40.629866769460001</v>
      </c>
      <c r="O6238">
        <v>-73.921977302230999</v>
      </c>
      <c r="P6238">
        <v>318</v>
      </c>
      <c r="Q6238">
        <v>46</v>
      </c>
      <c r="R6238">
        <f>(RestaurantData[[#This Row],[MonthySales]]/1500)*0.07</f>
        <v>8.184000000000001E-2</v>
      </c>
    </row>
    <row r="6239" spans="1:18" hidden="1" x14ac:dyDescent="0.3">
      <c r="A6239">
        <v>50046114</v>
      </c>
      <c r="B6239" s="1" t="s">
        <v>6601</v>
      </c>
      <c r="C6239" t="s">
        <v>4408</v>
      </c>
      <c r="D6239" s="2">
        <v>5117</v>
      </c>
      <c r="E6239" s="1" t="s">
        <v>5994</v>
      </c>
      <c r="F6239" s="2">
        <v>11234</v>
      </c>
      <c r="G6239" s="3">
        <v>7182585984</v>
      </c>
      <c r="H6239" s="1" t="s">
        <v>16</v>
      </c>
      <c r="I6239" t="s">
        <v>17</v>
      </c>
      <c r="J6239">
        <v>59</v>
      </c>
      <c r="K6239">
        <v>328</v>
      </c>
      <c r="L6239" s="27">
        <f>RestaurantData[[#This Row],[DailyCustAvg]]*30</f>
        <v>9840</v>
      </c>
      <c r="M6239" s="7">
        <f>(((RestaurantData[[#This Row],[FitScore]]/100)*RestaurantData[[#This Row],[DailyCustAvg]])/3.5)*30</f>
        <v>1658.742857142857</v>
      </c>
      <c r="N6239">
        <v>40.609980973654999</v>
      </c>
      <c r="O6239">
        <v>-73.922234735640004</v>
      </c>
      <c r="P6239">
        <v>318</v>
      </c>
      <c r="Q6239">
        <v>46</v>
      </c>
      <c r="R6239">
        <f>(RestaurantData[[#This Row],[MonthySales]]/1500)*0.07</f>
        <v>7.7408000000000005E-2</v>
      </c>
    </row>
    <row r="6240" spans="1:18" hidden="1" x14ac:dyDescent="0.3">
      <c r="A6240">
        <v>50044856</v>
      </c>
      <c r="B6240" s="1" t="s">
        <v>6573</v>
      </c>
      <c r="C6240" t="s">
        <v>4408</v>
      </c>
      <c r="D6240" s="2">
        <v>4706</v>
      </c>
      <c r="E6240" s="1" t="s">
        <v>6552</v>
      </c>
      <c r="F6240" s="2">
        <v>11234</v>
      </c>
      <c r="G6240" s="3">
        <v>7182529440</v>
      </c>
      <c r="H6240" s="1" t="s">
        <v>16</v>
      </c>
      <c r="J6240">
        <v>66</v>
      </c>
      <c r="K6240">
        <v>325</v>
      </c>
      <c r="L6240" s="27">
        <f>RestaurantData[[#This Row],[DailyCustAvg]]*30</f>
        <v>9750</v>
      </c>
      <c r="M6240" s="7">
        <f>(((RestaurantData[[#This Row],[FitScore]]/100)*RestaurantData[[#This Row],[DailyCustAvg]])/3.5)*30</f>
        <v>1838.5714285714284</v>
      </c>
      <c r="N6240">
        <v>40.618766310386</v>
      </c>
      <c r="O6240">
        <v>-73.929601468227006</v>
      </c>
      <c r="P6240">
        <v>318</v>
      </c>
      <c r="Q6240">
        <v>46</v>
      </c>
      <c r="R6240">
        <f>(RestaurantData[[#This Row],[MonthySales]]/1500)*0.07</f>
        <v>8.5800000000000001E-2</v>
      </c>
    </row>
    <row r="6241" spans="1:18" hidden="1" x14ac:dyDescent="0.3">
      <c r="A6241">
        <v>50086382</v>
      </c>
      <c r="B6241" s="1" t="s">
        <v>6574</v>
      </c>
      <c r="C6241" t="s">
        <v>4408</v>
      </c>
      <c r="D6241" s="2">
        <v>7409</v>
      </c>
      <c r="E6241" s="1" t="s">
        <v>5994</v>
      </c>
      <c r="F6241" s="2">
        <v>11234</v>
      </c>
      <c r="G6241" s="3">
        <v>7182414317</v>
      </c>
      <c r="H6241" s="1" t="s">
        <v>24</v>
      </c>
      <c r="I6241" t="s">
        <v>21</v>
      </c>
      <c r="J6241">
        <v>64</v>
      </c>
      <c r="K6241">
        <v>325</v>
      </c>
      <c r="L6241" s="27">
        <f>RestaurantData[[#This Row],[DailyCustAvg]]*30</f>
        <v>9750</v>
      </c>
      <c r="M6241" s="7">
        <f>(((RestaurantData[[#This Row],[FitScore]]/100)*RestaurantData[[#This Row],[DailyCustAvg]])/3.5)*30</f>
        <v>1782.8571428571429</v>
      </c>
      <c r="N6241">
        <v>40.621320536265003</v>
      </c>
      <c r="O6241">
        <v>-73.905154282083998</v>
      </c>
      <c r="P6241">
        <v>318</v>
      </c>
      <c r="Q6241">
        <v>46</v>
      </c>
      <c r="R6241">
        <f>(RestaurantData[[#This Row],[MonthySales]]/1500)*0.07</f>
        <v>8.320000000000001E-2</v>
      </c>
    </row>
    <row r="6242" spans="1:18" hidden="1" x14ac:dyDescent="0.3">
      <c r="A6242">
        <v>50071581</v>
      </c>
      <c r="B6242" s="1" t="s">
        <v>6568</v>
      </c>
      <c r="C6242" t="s">
        <v>4408</v>
      </c>
      <c r="D6242" s="2">
        <v>5100</v>
      </c>
      <c r="E6242" s="1" t="s">
        <v>6569</v>
      </c>
      <c r="F6242" s="2">
        <v>11234</v>
      </c>
      <c r="G6242" s="3">
        <v>7185596684</v>
      </c>
      <c r="H6242" s="1" t="s">
        <v>163</v>
      </c>
      <c r="I6242" t="s">
        <v>17</v>
      </c>
      <c r="J6242">
        <v>69</v>
      </c>
      <c r="K6242">
        <v>324</v>
      </c>
      <c r="L6242" s="27">
        <f>RestaurantData[[#This Row],[DailyCustAvg]]*30</f>
        <v>9720</v>
      </c>
      <c r="M6242" s="7">
        <f>(((RestaurantData[[#This Row],[FitScore]]/100)*RestaurantData[[#This Row],[DailyCustAvg]])/3.5)*30</f>
        <v>1916.2285714285711</v>
      </c>
      <c r="N6242">
        <v>40.609928854537998</v>
      </c>
      <c r="O6242">
        <v>-73.922281617072002</v>
      </c>
      <c r="P6242">
        <v>318</v>
      </c>
      <c r="Q6242">
        <v>46</v>
      </c>
      <c r="R6242">
        <f>(RestaurantData[[#This Row],[MonthySales]]/1500)*0.07</f>
        <v>8.942399999999999E-2</v>
      </c>
    </row>
    <row r="6243" spans="1:18" hidden="1" x14ac:dyDescent="0.3">
      <c r="A6243">
        <v>50077278</v>
      </c>
      <c r="B6243" s="1" t="s">
        <v>6546</v>
      </c>
      <c r="C6243" t="s">
        <v>4408</v>
      </c>
      <c r="D6243" s="2">
        <v>3622</v>
      </c>
      <c r="E6243" s="1" t="s">
        <v>6356</v>
      </c>
      <c r="F6243" s="2">
        <v>11234</v>
      </c>
      <c r="G6243" s="3">
        <v>7183366300</v>
      </c>
      <c r="H6243" s="1" t="s">
        <v>16</v>
      </c>
      <c r="I6243" t="s">
        <v>21</v>
      </c>
      <c r="J6243">
        <v>59</v>
      </c>
      <c r="K6243">
        <v>323</v>
      </c>
      <c r="L6243" s="27">
        <f>RestaurantData[[#This Row],[DailyCustAvg]]*30</f>
        <v>9690</v>
      </c>
      <c r="M6243" s="7">
        <f>(((RestaurantData[[#This Row],[FitScore]]/100)*RestaurantData[[#This Row],[DailyCustAvg]])/3.5)*30</f>
        <v>1633.4571428571428</v>
      </c>
      <c r="N6243">
        <v>40.614776718270001</v>
      </c>
      <c r="O6243">
        <v>-73.936568044674999</v>
      </c>
      <c r="P6243">
        <v>318</v>
      </c>
      <c r="Q6243">
        <v>46</v>
      </c>
      <c r="R6243">
        <f>(RestaurantData[[#This Row],[MonthySales]]/1500)*0.07</f>
        <v>7.6228000000000004E-2</v>
      </c>
    </row>
    <row r="6244" spans="1:18" hidden="1" x14ac:dyDescent="0.3">
      <c r="A6244">
        <v>50068987</v>
      </c>
      <c r="B6244" s="1" t="s">
        <v>6584</v>
      </c>
      <c r="C6244" t="s">
        <v>4408</v>
      </c>
      <c r="D6244" s="2">
        <v>1656</v>
      </c>
      <c r="E6244" s="1" t="s">
        <v>5677</v>
      </c>
      <c r="F6244" s="2">
        <v>11234</v>
      </c>
      <c r="G6244" s="3">
        <v>7735058724</v>
      </c>
      <c r="H6244" s="1" t="s">
        <v>16</v>
      </c>
      <c r="I6244" t="s">
        <v>17</v>
      </c>
      <c r="J6244">
        <v>62</v>
      </c>
      <c r="K6244">
        <v>300</v>
      </c>
      <c r="L6244" s="27">
        <f>RestaurantData[[#This Row],[DailyCustAvg]]*30</f>
        <v>9000</v>
      </c>
      <c r="M6244" s="7">
        <f>(((RestaurantData[[#This Row],[FitScore]]/100)*RestaurantData[[#This Row],[DailyCustAvg]])/3.5)*30</f>
        <v>1594.2857142857144</v>
      </c>
      <c r="N6244">
        <v>40.631882811517002</v>
      </c>
      <c r="O6244">
        <v>-73.928272569417999</v>
      </c>
      <c r="P6244">
        <v>318</v>
      </c>
      <c r="Q6244">
        <v>45</v>
      </c>
      <c r="R6244">
        <f>(RestaurantData[[#This Row],[MonthySales]]/1500)*0.07</f>
        <v>7.4400000000000008E-2</v>
      </c>
    </row>
    <row r="6245" spans="1:18" hidden="1" x14ac:dyDescent="0.3">
      <c r="A6245">
        <v>41227684</v>
      </c>
      <c r="B6245" s="1" t="s">
        <v>6599</v>
      </c>
      <c r="C6245" t="s">
        <v>4408</v>
      </c>
      <c r="D6245" s="2">
        <v>2147</v>
      </c>
      <c r="E6245" s="1" t="s">
        <v>6600</v>
      </c>
      <c r="F6245" s="2">
        <v>11234</v>
      </c>
      <c r="G6245" s="3">
        <v>7185312333</v>
      </c>
      <c r="H6245" s="1" t="s">
        <v>143</v>
      </c>
      <c r="I6245" t="s">
        <v>21</v>
      </c>
      <c r="J6245">
        <v>62</v>
      </c>
      <c r="K6245">
        <v>283</v>
      </c>
      <c r="L6245" s="27">
        <f>RestaurantData[[#This Row],[DailyCustAvg]]*30</f>
        <v>8490</v>
      </c>
      <c r="M6245" s="7">
        <f>(((RestaurantData[[#This Row],[FitScore]]/100)*RestaurantData[[#This Row],[DailyCustAvg]])/3.5)*30</f>
        <v>1503.9428571428571</v>
      </c>
      <c r="N6245">
        <v>40.614626721904997</v>
      </c>
      <c r="O6245">
        <v>-73.912972598574001</v>
      </c>
      <c r="P6245">
        <v>318</v>
      </c>
      <c r="Q6245">
        <v>46</v>
      </c>
      <c r="R6245">
        <f>(RestaurantData[[#This Row],[MonthySales]]/1500)*0.07</f>
        <v>7.018400000000001E-2</v>
      </c>
    </row>
    <row r="6246" spans="1:18" hidden="1" x14ac:dyDescent="0.3">
      <c r="A6246">
        <v>50100639</v>
      </c>
      <c r="B6246" s="1" t="s">
        <v>6618</v>
      </c>
      <c r="C6246" t="s">
        <v>4408</v>
      </c>
      <c r="D6246" s="2">
        <v>6220</v>
      </c>
      <c r="E6246" s="1" t="s">
        <v>5994</v>
      </c>
      <c r="F6246" s="2">
        <v>11234</v>
      </c>
      <c r="G6246" s="3">
        <v>3478429221</v>
      </c>
      <c r="H6246" s="1" t="s">
        <v>52</v>
      </c>
      <c r="I6246" t="s">
        <v>17</v>
      </c>
      <c r="J6246">
        <v>77</v>
      </c>
      <c r="K6246">
        <v>278</v>
      </c>
      <c r="L6246" s="27">
        <f>RestaurantData[[#This Row],[DailyCustAvg]]*30</f>
        <v>8340</v>
      </c>
      <c r="M6246" s="7">
        <f>(((RestaurantData[[#This Row],[FitScore]]/100)*RestaurantData[[#This Row],[DailyCustAvg]])/3.5)*30</f>
        <v>1834.8000000000002</v>
      </c>
      <c r="N6246">
        <v>40.615760598908999</v>
      </c>
      <c r="O6246">
        <v>-73.913342109477</v>
      </c>
      <c r="P6246">
        <v>318</v>
      </c>
      <c r="Q6246">
        <v>46</v>
      </c>
      <c r="R6246">
        <f>(RestaurantData[[#This Row],[MonthySales]]/1500)*0.07</f>
        <v>8.562400000000002E-2</v>
      </c>
    </row>
    <row r="6247" spans="1:18" hidden="1" x14ac:dyDescent="0.3">
      <c r="A6247">
        <v>50068187</v>
      </c>
      <c r="B6247" s="1" t="s">
        <v>6580</v>
      </c>
      <c r="C6247" t="s">
        <v>4408</v>
      </c>
      <c r="D6247" s="2">
        <v>3602</v>
      </c>
      <c r="E6247" s="1" t="s">
        <v>6356</v>
      </c>
      <c r="F6247" s="2">
        <v>11234</v>
      </c>
      <c r="G6247" s="3">
        <v>3036817557</v>
      </c>
      <c r="H6247" s="1" t="s">
        <v>56</v>
      </c>
      <c r="I6247" t="s">
        <v>21</v>
      </c>
      <c r="J6247">
        <v>76</v>
      </c>
      <c r="K6247">
        <v>275</v>
      </c>
      <c r="L6247" s="27">
        <f>RestaurantData[[#This Row],[DailyCustAvg]]*30</f>
        <v>8250</v>
      </c>
      <c r="M6247" s="7">
        <f>(((RestaurantData[[#This Row],[FitScore]]/100)*RestaurantData[[#This Row],[DailyCustAvg]])/3.5)*30</f>
        <v>1791.4285714285716</v>
      </c>
      <c r="N6247">
        <v>40.614708156475999</v>
      </c>
      <c r="O6247">
        <v>-73.936672563266001</v>
      </c>
      <c r="P6247">
        <v>318</v>
      </c>
      <c r="Q6247">
        <v>46</v>
      </c>
      <c r="R6247">
        <f>(RestaurantData[[#This Row],[MonthySales]]/1500)*0.07</f>
        <v>8.3600000000000022E-2</v>
      </c>
    </row>
    <row r="6248" spans="1:18" hidden="1" x14ac:dyDescent="0.3">
      <c r="A6248">
        <v>50008613</v>
      </c>
      <c r="B6248" s="1" t="s">
        <v>111</v>
      </c>
      <c r="C6248" t="s">
        <v>4408</v>
      </c>
      <c r="D6248" s="2">
        <v>5102</v>
      </c>
      <c r="E6248" s="1" t="s">
        <v>5994</v>
      </c>
      <c r="F6248" s="2">
        <v>11234</v>
      </c>
      <c r="G6248" s="3">
        <v>3476013468</v>
      </c>
      <c r="H6248" s="1" t="s">
        <v>29</v>
      </c>
      <c r="I6248" t="s">
        <v>21</v>
      </c>
      <c r="J6248">
        <v>70</v>
      </c>
      <c r="K6248">
        <v>274</v>
      </c>
      <c r="L6248" s="27">
        <f>RestaurantData[[#This Row],[DailyCustAvg]]*30</f>
        <v>8220</v>
      </c>
      <c r="M6248" s="7">
        <f>(((RestaurantData[[#This Row],[FitScore]]/100)*RestaurantData[[#This Row],[DailyCustAvg]])/3.5)*30</f>
        <v>1644</v>
      </c>
      <c r="N6248">
        <v>40.609969984731002</v>
      </c>
      <c r="O6248">
        <v>-73.922220342177994</v>
      </c>
      <c r="P6248">
        <v>318</v>
      </c>
      <c r="Q6248">
        <v>46</v>
      </c>
      <c r="R6248">
        <f>(RestaurantData[[#This Row],[MonthySales]]/1500)*0.07</f>
        <v>7.672000000000001E-2</v>
      </c>
    </row>
    <row r="6249" spans="1:18" hidden="1" x14ac:dyDescent="0.3">
      <c r="A6249">
        <v>40521003</v>
      </c>
      <c r="B6249" s="1" t="s">
        <v>6620</v>
      </c>
      <c r="C6249" t="s">
        <v>4408</v>
      </c>
      <c r="D6249" s="2">
        <v>1875</v>
      </c>
      <c r="E6249" s="1" t="s">
        <v>5677</v>
      </c>
      <c r="F6249" s="2">
        <v>11234</v>
      </c>
      <c r="G6249" s="3">
        <v>7184447070</v>
      </c>
      <c r="H6249" s="1" t="s">
        <v>641</v>
      </c>
      <c r="I6249" t="s">
        <v>17</v>
      </c>
      <c r="J6249">
        <v>58</v>
      </c>
      <c r="K6249">
        <v>274</v>
      </c>
      <c r="L6249" s="27">
        <f>RestaurantData[[#This Row],[DailyCustAvg]]*30</f>
        <v>8220</v>
      </c>
      <c r="M6249" s="7">
        <f>(((RestaurantData[[#This Row],[FitScore]]/100)*RestaurantData[[#This Row],[DailyCustAvg]])/3.5)*30</f>
        <v>1362.1714285714284</v>
      </c>
      <c r="N6249">
        <v>40.626576775879997</v>
      </c>
      <c r="O6249">
        <v>-73.927687487520998</v>
      </c>
      <c r="P6249">
        <v>318</v>
      </c>
      <c r="Q6249">
        <v>46</v>
      </c>
      <c r="R6249">
        <f>(RestaurantData[[#This Row],[MonthySales]]/1500)*0.07</f>
        <v>6.3568E-2</v>
      </c>
    </row>
    <row r="6250" spans="1:18" hidden="1" x14ac:dyDescent="0.3">
      <c r="A6250">
        <v>50058017</v>
      </c>
      <c r="B6250" s="1" t="s">
        <v>6625</v>
      </c>
      <c r="C6250" t="s">
        <v>4408</v>
      </c>
      <c r="D6250" s="2">
        <v>5100</v>
      </c>
      <c r="E6250" s="1" t="s">
        <v>6569</v>
      </c>
      <c r="F6250" s="2">
        <v>11234</v>
      </c>
      <c r="G6250" s="3">
        <v>7183380200</v>
      </c>
      <c r="H6250" s="1" t="s">
        <v>242</v>
      </c>
      <c r="I6250" t="s">
        <v>21</v>
      </c>
      <c r="J6250">
        <v>66</v>
      </c>
      <c r="K6250">
        <v>270</v>
      </c>
      <c r="L6250" s="27">
        <f>RestaurantData[[#This Row],[DailyCustAvg]]*30</f>
        <v>8100</v>
      </c>
      <c r="M6250" s="7">
        <f>(((RestaurantData[[#This Row],[FitScore]]/100)*RestaurantData[[#This Row],[DailyCustAvg]])/3.5)*30</f>
        <v>1527.4285714285716</v>
      </c>
      <c r="N6250">
        <v>40.609928854537998</v>
      </c>
      <c r="O6250">
        <v>-73.922281617072002</v>
      </c>
      <c r="P6250">
        <v>318</v>
      </c>
      <c r="Q6250">
        <v>46</v>
      </c>
      <c r="R6250">
        <f>(RestaurantData[[#This Row],[MonthySales]]/1500)*0.07</f>
        <v>7.1280000000000024E-2</v>
      </c>
    </row>
    <row r="6251" spans="1:18" hidden="1" x14ac:dyDescent="0.3">
      <c r="A6251">
        <v>50016931</v>
      </c>
      <c r="B6251" s="1" t="s">
        <v>225</v>
      </c>
      <c r="C6251" t="s">
        <v>4408</v>
      </c>
      <c r="D6251" s="2">
        <v>5407</v>
      </c>
      <c r="E6251" s="1" t="s">
        <v>6583</v>
      </c>
      <c r="F6251" s="2">
        <v>11234</v>
      </c>
      <c r="G6251" s="3">
        <v>7182525460</v>
      </c>
      <c r="H6251" s="1" t="s">
        <v>226</v>
      </c>
      <c r="I6251" t="s">
        <v>17</v>
      </c>
      <c r="J6251">
        <v>70</v>
      </c>
      <c r="K6251">
        <v>268</v>
      </c>
      <c r="L6251" s="27">
        <f>RestaurantData[[#This Row],[DailyCustAvg]]*30</f>
        <v>8040</v>
      </c>
      <c r="M6251" s="7">
        <f>(((RestaurantData[[#This Row],[FitScore]]/100)*RestaurantData[[#This Row],[DailyCustAvg]])/3.5)*30</f>
        <v>1608</v>
      </c>
      <c r="N6251">
        <v>40.611233985165001</v>
      </c>
      <c r="O6251">
        <v>-73.920263169752005</v>
      </c>
      <c r="P6251">
        <v>318</v>
      </c>
      <c r="Q6251">
        <v>46</v>
      </c>
      <c r="R6251">
        <f>(RestaurantData[[#This Row],[MonthySales]]/1500)*0.07</f>
        <v>7.5040000000000009E-2</v>
      </c>
    </row>
    <row r="6252" spans="1:18" hidden="1" x14ac:dyDescent="0.3">
      <c r="A6252">
        <v>50054721</v>
      </c>
      <c r="B6252" s="1" t="s">
        <v>6559</v>
      </c>
      <c r="C6252" t="s">
        <v>4408</v>
      </c>
      <c r="D6252" s="2">
        <v>5930</v>
      </c>
      <c r="E6252" s="1" t="s">
        <v>6232</v>
      </c>
      <c r="F6252" s="2">
        <v>11234</v>
      </c>
      <c r="G6252" s="3">
        <v>7182097000</v>
      </c>
      <c r="H6252" s="1" t="s">
        <v>45</v>
      </c>
      <c r="I6252" t="s">
        <v>21</v>
      </c>
      <c r="J6252">
        <v>62</v>
      </c>
      <c r="K6252">
        <v>262</v>
      </c>
      <c r="L6252" s="27">
        <f>RestaurantData[[#This Row],[DailyCustAvg]]*30</f>
        <v>7860</v>
      </c>
      <c r="M6252" s="7">
        <f>(((RestaurantData[[#This Row],[FitScore]]/100)*RestaurantData[[#This Row],[DailyCustAvg]])/3.5)*30</f>
        <v>1392.3428571428572</v>
      </c>
      <c r="N6252">
        <v>40.634059072927997</v>
      </c>
      <c r="O6252">
        <v>-73.919482789628006</v>
      </c>
      <c r="P6252">
        <v>318</v>
      </c>
      <c r="Q6252">
        <v>46</v>
      </c>
      <c r="R6252">
        <f>(RestaurantData[[#This Row],[MonthySales]]/1500)*0.07</f>
        <v>6.4976000000000006E-2</v>
      </c>
    </row>
    <row r="6253" spans="1:18" hidden="1" x14ac:dyDescent="0.3">
      <c r="A6253">
        <v>50101324</v>
      </c>
      <c r="B6253" s="1" t="s">
        <v>6617</v>
      </c>
      <c r="C6253" t="s">
        <v>4408</v>
      </c>
      <c r="D6253" s="2">
        <v>3502</v>
      </c>
      <c r="E6253" s="1" t="s">
        <v>6557</v>
      </c>
      <c r="F6253" s="2">
        <v>11234</v>
      </c>
      <c r="G6253" s="3">
        <v>3477024215</v>
      </c>
      <c r="H6253" s="1" t="s">
        <v>100</v>
      </c>
      <c r="I6253" t="s">
        <v>21</v>
      </c>
      <c r="J6253">
        <v>75</v>
      </c>
      <c r="K6253">
        <v>260</v>
      </c>
      <c r="L6253" s="27">
        <f>RestaurantData[[#This Row],[DailyCustAvg]]*30</f>
        <v>7800</v>
      </c>
      <c r="M6253" s="7">
        <f>(((RestaurantData[[#This Row],[FitScore]]/100)*RestaurantData[[#This Row],[DailyCustAvg]])/3.5)*30</f>
        <v>1671.4285714285716</v>
      </c>
      <c r="N6253">
        <v>40.617496456533999</v>
      </c>
      <c r="O6253">
        <v>-73.941060727617995</v>
      </c>
      <c r="P6253">
        <v>318</v>
      </c>
      <c r="Q6253">
        <v>45</v>
      </c>
      <c r="R6253">
        <f>(RestaurantData[[#This Row],[MonthySales]]/1500)*0.07</f>
        <v>7.8000000000000014E-2</v>
      </c>
    </row>
    <row r="6254" spans="1:18" hidden="1" x14ac:dyDescent="0.3">
      <c r="A6254">
        <v>50095291</v>
      </c>
      <c r="B6254" s="1" t="s">
        <v>6551</v>
      </c>
      <c r="C6254" t="s">
        <v>4408</v>
      </c>
      <c r="D6254" s="2">
        <v>6305</v>
      </c>
      <c r="E6254" s="1" t="s">
        <v>6552</v>
      </c>
      <c r="F6254" s="2">
        <v>11234</v>
      </c>
      <c r="G6254" s="3">
        <v>7182415969</v>
      </c>
      <c r="H6254" s="1" t="s">
        <v>188</v>
      </c>
      <c r="I6254" t="s">
        <v>21</v>
      </c>
      <c r="J6254">
        <v>60</v>
      </c>
      <c r="K6254">
        <v>259</v>
      </c>
      <c r="L6254" s="27">
        <f>RestaurantData[[#This Row],[DailyCustAvg]]*30</f>
        <v>7770</v>
      </c>
      <c r="M6254" s="7">
        <f>(((RestaurantData[[#This Row],[FitScore]]/100)*RestaurantData[[#This Row],[DailyCustAvg]])/3.5)*30</f>
        <v>1332</v>
      </c>
      <c r="N6254">
        <v>40.619581144183002</v>
      </c>
      <c r="O6254">
        <v>-73.916777134666006</v>
      </c>
      <c r="P6254">
        <v>318</v>
      </c>
      <c r="Q6254">
        <v>46</v>
      </c>
      <c r="R6254">
        <f>(RestaurantData[[#This Row],[MonthySales]]/1500)*0.07</f>
        <v>6.2160000000000007E-2</v>
      </c>
    </row>
    <row r="6255" spans="1:18" hidden="1" x14ac:dyDescent="0.3">
      <c r="A6255">
        <v>50096661</v>
      </c>
      <c r="B6255" s="1" t="s">
        <v>582</v>
      </c>
      <c r="C6255" t="s">
        <v>4408</v>
      </c>
      <c r="D6255" s="2">
        <v>5100</v>
      </c>
      <c r="E6255" s="1" t="s">
        <v>6569</v>
      </c>
      <c r="F6255" s="2">
        <v>11234</v>
      </c>
      <c r="G6255" s="3">
        <v>6465256867</v>
      </c>
      <c r="H6255" s="1" t="s">
        <v>186</v>
      </c>
      <c r="I6255" t="s">
        <v>17</v>
      </c>
      <c r="J6255">
        <v>60</v>
      </c>
      <c r="K6255">
        <v>259</v>
      </c>
      <c r="L6255" s="27">
        <f>RestaurantData[[#This Row],[DailyCustAvg]]*30</f>
        <v>7770</v>
      </c>
      <c r="M6255" s="7">
        <f>(((RestaurantData[[#This Row],[FitScore]]/100)*RestaurantData[[#This Row],[DailyCustAvg]])/3.5)*30</f>
        <v>1332</v>
      </c>
      <c r="N6255">
        <v>40.609928854537998</v>
      </c>
      <c r="O6255">
        <v>-73.922281617072002</v>
      </c>
      <c r="P6255">
        <v>318</v>
      </c>
      <c r="Q6255">
        <v>46</v>
      </c>
      <c r="R6255">
        <f>(RestaurantData[[#This Row],[MonthySales]]/1500)*0.07</f>
        <v>6.2160000000000007E-2</v>
      </c>
    </row>
    <row r="6256" spans="1:18" hidden="1" x14ac:dyDescent="0.3">
      <c r="A6256">
        <v>50074402</v>
      </c>
      <c r="B6256" s="1" t="s">
        <v>6585</v>
      </c>
      <c r="C6256" t="s">
        <v>4408</v>
      </c>
      <c r="D6256" s="2">
        <v>5102</v>
      </c>
      <c r="E6256" s="1" t="s">
        <v>5994</v>
      </c>
      <c r="F6256" s="2">
        <v>11234</v>
      </c>
      <c r="G6256" s="3">
        <v>9084321527</v>
      </c>
      <c r="H6256" s="1" t="s">
        <v>68</v>
      </c>
      <c r="I6256" t="s">
        <v>21</v>
      </c>
      <c r="J6256">
        <v>62</v>
      </c>
      <c r="K6256">
        <v>252</v>
      </c>
      <c r="L6256" s="27">
        <f>RestaurantData[[#This Row],[DailyCustAvg]]*30</f>
        <v>7560</v>
      </c>
      <c r="M6256" s="7">
        <f>(((RestaurantData[[#This Row],[FitScore]]/100)*RestaurantData[[#This Row],[DailyCustAvg]])/3.5)*30</f>
        <v>1339.2</v>
      </c>
      <c r="N6256">
        <v>40.609969984731002</v>
      </c>
      <c r="O6256">
        <v>-73.922220342177994</v>
      </c>
      <c r="P6256">
        <v>318</v>
      </c>
      <c r="Q6256">
        <v>46</v>
      </c>
      <c r="R6256">
        <f>(RestaurantData[[#This Row],[MonthySales]]/1500)*0.07</f>
        <v>6.249600000000001E-2</v>
      </c>
    </row>
    <row r="6257" spans="1:18" hidden="1" x14ac:dyDescent="0.3">
      <c r="A6257">
        <v>40394329</v>
      </c>
      <c r="B6257" s="1" t="s">
        <v>6565</v>
      </c>
      <c r="C6257" t="s">
        <v>4408</v>
      </c>
      <c r="D6257" s="2">
        <v>2134</v>
      </c>
      <c r="E6257" s="1" t="s">
        <v>4793</v>
      </c>
      <c r="F6257" s="2">
        <v>11234</v>
      </c>
      <c r="G6257" s="3">
        <v>7183778100</v>
      </c>
      <c r="H6257" s="1" t="s">
        <v>202</v>
      </c>
      <c r="I6257" t="s">
        <v>21</v>
      </c>
      <c r="J6257">
        <v>78</v>
      </c>
      <c r="K6257">
        <v>251</v>
      </c>
      <c r="L6257" s="27">
        <f>RestaurantData[[#This Row],[DailyCustAvg]]*30</f>
        <v>7530</v>
      </c>
      <c r="M6257" s="7">
        <f>(((RestaurantData[[#This Row],[FitScore]]/100)*RestaurantData[[#This Row],[DailyCustAvg]])/3.5)*30</f>
        <v>1678.1142857142859</v>
      </c>
      <c r="N6257">
        <v>40.617762911687002</v>
      </c>
      <c r="O6257">
        <v>-73.931569222434007</v>
      </c>
      <c r="P6257">
        <v>318</v>
      </c>
      <c r="Q6257">
        <v>46</v>
      </c>
      <c r="R6257">
        <f>(RestaurantData[[#This Row],[MonthySales]]/1500)*0.07</f>
        <v>7.831200000000002E-2</v>
      </c>
    </row>
    <row r="6258" spans="1:18" hidden="1" x14ac:dyDescent="0.3">
      <c r="A6258">
        <v>41511329</v>
      </c>
      <c r="B6258" s="1" t="s">
        <v>131</v>
      </c>
      <c r="C6258" t="s">
        <v>4408</v>
      </c>
      <c r="D6258" s="2">
        <v>6000</v>
      </c>
      <c r="E6258" s="1" t="s">
        <v>6408</v>
      </c>
      <c r="F6258" s="2">
        <v>11234</v>
      </c>
      <c r="G6258" s="3">
        <v>7182583241</v>
      </c>
      <c r="H6258" s="1" t="s">
        <v>132</v>
      </c>
      <c r="I6258" t="s">
        <v>21</v>
      </c>
      <c r="J6258">
        <v>62</v>
      </c>
      <c r="K6258">
        <v>246</v>
      </c>
      <c r="L6258" s="27">
        <f>RestaurantData[[#This Row],[DailyCustAvg]]*30</f>
        <v>7380</v>
      </c>
      <c r="M6258" s="7">
        <f>(((RestaurantData[[#This Row],[FitScore]]/100)*RestaurantData[[#This Row],[DailyCustAvg]])/3.5)*30</f>
        <v>1307.3142857142857</v>
      </c>
      <c r="N6258">
        <v>40.592162348606003</v>
      </c>
      <c r="O6258">
        <v>-73.908141159254996</v>
      </c>
      <c r="P6258">
        <v>318</v>
      </c>
      <c r="Q6258">
        <v>46</v>
      </c>
      <c r="R6258">
        <f>(RestaurantData[[#This Row],[MonthySales]]/1500)*0.07</f>
        <v>6.1008000000000007E-2</v>
      </c>
    </row>
    <row r="6259" spans="1:18" hidden="1" x14ac:dyDescent="0.3">
      <c r="A6259">
        <v>50089974</v>
      </c>
      <c r="B6259" s="1" t="s">
        <v>6568</v>
      </c>
      <c r="C6259" t="s">
        <v>4408</v>
      </c>
      <c r="D6259" s="2">
        <v>5100</v>
      </c>
      <c r="E6259" s="1" t="s">
        <v>6569</v>
      </c>
      <c r="F6259" s="2">
        <v>11234</v>
      </c>
      <c r="G6259" s="3">
        <v>5168603386</v>
      </c>
      <c r="H6259" s="1" t="s">
        <v>163</v>
      </c>
      <c r="J6259">
        <v>78</v>
      </c>
      <c r="K6259">
        <v>242</v>
      </c>
      <c r="L6259" s="27">
        <f>RestaurantData[[#This Row],[DailyCustAvg]]*30</f>
        <v>7260</v>
      </c>
      <c r="M6259" s="7">
        <f>(((RestaurantData[[#This Row],[FitScore]]/100)*RestaurantData[[#This Row],[DailyCustAvg]])/3.5)*30</f>
        <v>1617.9428571428573</v>
      </c>
      <c r="N6259">
        <v>40.609928854537998</v>
      </c>
      <c r="O6259">
        <v>-73.922281617072002</v>
      </c>
      <c r="P6259">
        <v>318</v>
      </c>
      <c r="Q6259">
        <v>46</v>
      </c>
      <c r="R6259">
        <f>(RestaurantData[[#This Row],[MonthySales]]/1500)*0.07</f>
        <v>7.5504000000000016E-2</v>
      </c>
    </row>
    <row r="6260" spans="1:18" hidden="1" x14ac:dyDescent="0.3">
      <c r="A6260">
        <v>50085812</v>
      </c>
      <c r="B6260" s="1" t="s">
        <v>6558</v>
      </c>
      <c r="C6260" t="s">
        <v>4408</v>
      </c>
      <c r="D6260" s="2">
        <v>2179</v>
      </c>
      <c r="E6260" s="1" t="s">
        <v>4974</v>
      </c>
      <c r="F6260" s="2">
        <v>11234</v>
      </c>
      <c r="G6260" s="3">
        <v>3032222524</v>
      </c>
      <c r="H6260" s="1" t="s">
        <v>114</v>
      </c>
      <c r="I6260" t="s">
        <v>21</v>
      </c>
      <c r="J6260">
        <v>71</v>
      </c>
      <c r="K6260">
        <v>232</v>
      </c>
      <c r="L6260" s="27">
        <f>RestaurantData[[#This Row],[DailyCustAvg]]*30</f>
        <v>6960</v>
      </c>
      <c r="M6260" s="7">
        <f>(((RestaurantData[[#This Row],[FitScore]]/100)*RestaurantData[[#This Row],[DailyCustAvg]])/3.5)*30</f>
        <v>1411.8857142857141</v>
      </c>
      <c r="N6260">
        <v>40.624805215274002</v>
      </c>
      <c r="O6260">
        <v>-73.917808081580006</v>
      </c>
      <c r="P6260">
        <v>318</v>
      </c>
      <c r="Q6260">
        <v>46</v>
      </c>
      <c r="R6260">
        <f>(RestaurantData[[#This Row],[MonthySales]]/1500)*0.07</f>
        <v>6.5888000000000002E-2</v>
      </c>
    </row>
    <row r="6261" spans="1:18" hidden="1" x14ac:dyDescent="0.3">
      <c r="A6261">
        <v>50072895</v>
      </c>
      <c r="B6261" s="1" t="s">
        <v>6572</v>
      </c>
      <c r="C6261" t="s">
        <v>4408</v>
      </c>
      <c r="D6261" s="2">
        <v>4017</v>
      </c>
      <c r="E6261" s="1" t="s">
        <v>5994</v>
      </c>
      <c r="F6261" s="2">
        <v>11234</v>
      </c>
      <c r="G6261" s="3">
        <v>7183389700</v>
      </c>
      <c r="H6261" s="1" t="s">
        <v>20</v>
      </c>
      <c r="I6261" t="s">
        <v>21</v>
      </c>
      <c r="J6261">
        <v>61</v>
      </c>
      <c r="K6261">
        <v>230</v>
      </c>
      <c r="L6261" s="27">
        <f>RestaurantData[[#This Row],[DailyCustAvg]]*30</f>
        <v>6900</v>
      </c>
      <c r="M6261" s="7">
        <f>(((RestaurantData[[#This Row],[FitScore]]/100)*RestaurantData[[#This Row],[DailyCustAvg]])/3.5)*30</f>
        <v>1202.5714285714284</v>
      </c>
      <c r="N6261">
        <v>40.608464716436998</v>
      </c>
      <c r="O6261">
        <v>-73.924642308279999</v>
      </c>
      <c r="P6261">
        <v>318</v>
      </c>
      <c r="Q6261">
        <v>46</v>
      </c>
      <c r="R6261">
        <f>(RestaurantData[[#This Row],[MonthySales]]/1500)*0.07</f>
        <v>5.6119999999999996E-2</v>
      </c>
    </row>
    <row r="6262" spans="1:18" hidden="1" x14ac:dyDescent="0.3">
      <c r="A6262">
        <v>41193113</v>
      </c>
      <c r="B6262" s="1" t="s">
        <v>6609</v>
      </c>
      <c r="C6262" t="s">
        <v>4408</v>
      </c>
      <c r="D6262" s="2">
        <v>6328</v>
      </c>
      <c r="E6262" s="1" t="s">
        <v>6552</v>
      </c>
      <c r="F6262" s="2">
        <v>11234</v>
      </c>
      <c r="G6262" s="3">
        <v>7189682800</v>
      </c>
      <c r="H6262" s="1" t="s">
        <v>68</v>
      </c>
      <c r="I6262" t="s">
        <v>21</v>
      </c>
      <c r="J6262">
        <v>66</v>
      </c>
      <c r="K6262">
        <v>226</v>
      </c>
      <c r="L6262" s="27">
        <f>RestaurantData[[#This Row],[DailyCustAvg]]*30</f>
        <v>6780</v>
      </c>
      <c r="M6262" s="7">
        <f>(((RestaurantData[[#This Row],[FitScore]]/100)*RestaurantData[[#This Row],[DailyCustAvg]])/3.5)*30</f>
        <v>1278.5142857142857</v>
      </c>
      <c r="N6262">
        <v>40.619597253183997</v>
      </c>
      <c r="O6262">
        <v>-73.916283626847999</v>
      </c>
      <c r="P6262">
        <v>318</v>
      </c>
      <c r="Q6262">
        <v>46</v>
      </c>
      <c r="R6262">
        <f>(RestaurantData[[#This Row],[MonthySales]]/1500)*0.07</f>
        <v>5.9664000000000009E-2</v>
      </c>
    </row>
    <row r="6263" spans="1:18" hidden="1" x14ac:dyDescent="0.3">
      <c r="A6263">
        <v>50085848</v>
      </c>
      <c r="B6263" s="1" t="s">
        <v>6591</v>
      </c>
      <c r="C6263" t="s">
        <v>4408</v>
      </c>
      <c r="D6263" s="2">
        <v>3510</v>
      </c>
      <c r="E6263" s="1" t="s">
        <v>6323</v>
      </c>
      <c r="F6263" s="2">
        <v>11234</v>
      </c>
      <c r="G6263" s="3">
        <v>7186451993</v>
      </c>
      <c r="H6263" s="1" t="s">
        <v>242</v>
      </c>
      <c r="I6263" t="s">
        <v>17</v>
      </c>
      <c r="J6263">
        <v>77</v>
      </c>
      <c r="K6263">
        <v>222</v>
      </c>
      <c r="L6263" s="27">
        <f>RestaurantData[[#This Row],[DailyCustAvg]]*30</f>
        <v>6660</v>
      </c>
      <c r="M6263" s="7">
        <f>(((RestaurantData[[#This Row],[FitScore]]/100)*RestaurantData[[#This Row],[DailyCustAvg]])/3.5)*30</f>
        <v>1465.1999999999998</v>
      </c>
      <c r="N6263">
        <v>40.609361326430999</v>
      </c>
      <c r="O6263">
        <v>-73.931912811274998</v>
      </c>
      <c r="P6263">
        <v>318</v>
      </c>
      <c r="Q6263">
        <v>46</v>
      </c>
      <c r="R6263">
        <f>(RestaurantData[[#This Row],[MonthySales]]/1500)*0.07</f>
        <v>6.8375999999999992E-2</v>
      </c>
    </row>
    <row r="6264" spans="1:18" hidden="1" x14ac:dyDescent="0.3">
      <c r="A6264">
        <v>40392766</v>
      </c>
      <c r="B6264" s="1" t="s">
        <v>6553</v>
      </c>
      <c r="C6264" t="s">
        <v>4408</v>
      </c>
      <c r="D6264" s="2">
        <v>7112</v>
      </c>
      <c r="E6264" s="1" t="s">
        <v>5994</v>
      </c>
      <c r="F6264" s="2">
        <v>11234</v>
      </c>
      <c r="G6264" s="3">
        <v>7182411891</v>
      </c>
      <c r="H6264" s="1" t="s">
        <v>16</v>
      </c>
      <c r="I6264" t="s">
        <v>21</v>
      </c>
      <c r="J6264">
        <v>77</v>
      </c>
      <c r="K6264">
        <v>207</v>
      </c>
      <c r="L6264" s="27">
        <f>RestaurantData[[#This Row],[DailyCustAvg]]*30</f>
        <v>6210</v>
      </c>
      <c r="M6264" s="7">
        <f>(((RestaurantData[[#This Row],[FitScore]]/100)*RestaurantData[[#This Row],[DailyCustAvg]])/3.5)*30</f>
        <v>1366.2000000000003</v>
      </c>
      <c r="N6264">
        <v>40.620078697404999</v>
      </c>
      <c r="O6264">
        <v>-73.907043567602997</v>
      </c>
      <c r="P6264">
        <v>318</v>
      </c>
      <c r="Q6264">
        <v>46</v>
      </c>
      <c r="R6264">
        <f>(RestaurantData[[#This Row],[MonthySales]]/1500)*0.07</f>
        <v>6.3756000000000021E-2</v>
      </c>
    </row>
    <row r="6265" spans="1:18" hidden="1" x14ac:dyDescent="0.3">
      <c r="A6265">
        <v>40398688</v>
      </c>
      <c r="B6265" s="1" t="s">
        <v>6581</v>
      </c>
      <c r="C6265" t="s">
        <v>4408</v>
      </c>
      <c r="D6265" s="2">
        <v>5100</v>
      </c>
      <c r="E6265" s="1" t="s">
        <v>6582</v>
      </c>
      <c r="F6265" s="2">
        <v>11234</v>
      </c>
      <c r="G6265" s="3">
        <v>7182586943</v>
      </c>
      <c r="H6265" s="1" t="s">
        <v>242</v>
      </c>
      <c r="I6265" t="s">
        <v>21</v>
      </c>
      <c r="J6265">
        <v>78</v>
      </c>
      <c r="K6265">
        <v>198</v>
      </c>
      <c r="L6265" s="27">
        <f>RestaurantData[[#This Row],[DailyCustAvg]]*30</f>
        <v>5940</v>
      </c>
      <c r="M6265" s="7">
        <f>(((RestaurantData[[#This Row],[FitScore]]/100)*RestaurantData[[#This Row],[DailyCustAvg]])/3.5)*30</f>
        <v>1323.7714285714287</v>
      </c>
      <c r="N6265">
        <v>40.609928854537998</v>
      </c>
      <c r="O6265">
        <v>-73.922281617072002</v>
      </c>
      <c r="P6265">
        <v>318</v>
      </c>
      <c r="Q6265">
        <v>46</v>
      </c>
      <c r="R6265">
        <f>(RestaurantData[[#This Row],[MonthySales]]/1500)*0.07</f>
        <v>6.1776000000000011E-2</v>
      </c>
    </row>
    <row r="6266" spans="1:18" hidden="1" x14ac:dyDescent="0.3">
      <c r="A6266">
        <v>50046621</v>
      </c>
      <c r="B6266" s="1" t="s">
        <v>6626</v>
      </c>
      <c r="C6266" t="s">
        <v>4408</v>
      </c>
      <c r="D6266" s="2">
        <v>5827</v>
      </c>
      <c r="E6266" s="1" t="s">
        <v>6013</v>
      </c>
      <c r="F6266" s="2">
        <v>11234</v>
      </c>
      <c r="G6266" s="3">
        <v>7189688881</v>
      </c>
      <c r="H6266" s="1" t="s">
        <v>68</v>
      </c>
      <c r="I6266" t="s">
        <v>21</v>
      </c>
      <c r="J6266">
        <v>63</v>
      </c>
      <c r="K6266">
        <v>193</v>
      </c>
      <c r="L6266" s="27">
        <f>RestaurantData[[#This Row],[DailyCustAvg]]*30</f>
        <v>5790</v>
      </c>
      <c r="M6266" s="7">
        <f>(((RestaurantData[[#This Row],[FitScore]]/100)*RestaurantData[[#This Row],[DailyCustAvg]])/3.5)*30</f>
        <v>1042.2</v>
      </c>
      <c r="N6266">
        <v>40.615327885977003</v>
      </c>
      <c r="O6266">
        <v>-73.918388891061994</v>
      </c>
      <c r="P6266">
        <v>318</v>
      </c>
      <c r="Q6266">
        <v>46</v>
      </c>
      <c r="R6266">
        <f>(RestaurantData[[#This Row],[MonthySales]]/1500)*0.07</f>
        <v>4.8636000000000013E-2</v>
      </c>
    </row>
    <row r="6267" spans="1:18" hidden="1" x14ac:dyDescent="0.3">
      <c r="A6267">
        <v>41375936</v>
      </c>
      <c r="B6267" s="1" t="s">
        <v>6610</v>
      </c>
      <c r="C6267" t="s">
        <v>4408</v>
      </c>
      <c r="D6267" s="2">
        <v>4710</v>
      </c>
      <c r="E6267" s="1" t="s">
        <v>6552</v>
      </c>
      <c r="F6267" s="2">
        <v>11234</v>
      </c>
      <c r="G6267" s="3">
        <v>7189510881</v>
      </c>
      <c r="H6267" s="1" t="s">
        <v>242</v>
      </c>
      <c r="I6267" t="s">
        <v>17</v>
      </c>
      <c r="J6267">
        <v>78</v>
      </c>
      <c r="K6267">
        <v>191</v>
      </c>
      <c r="L6267" s="27">
        <f>RestaurantData[[#This Row],[DailyCustAvg]]*30</f>
        <v>5730</v>
      </c>
      <c r="M6267" s="7">
        <f>(((RestaurantData[[#This Row],[FitScore]]/100)*RestaurantData[[#This Row],[DailyCustAvg]])/3.5)*30</f>
        <v>1276.9714285714288</v>
      </c>
      <c r="N6267">
        <v>40.618769037450001</v>
      </c>
      <c r="O6267">
        <v>-73.929572648904994</v>
      </c>
      <c r="P6267">
        <v>318</v>
      </c>
      <c r="Q6267">
        <v>46</v>
      </c>
      <c r="R6267">
        <f>(RestaurantData[[#This Row],[MonthySales]]/1500)*0.07</f>
        <v>5.9592000000000013E-2</v>
      </c>
    </row>
    <row r="6268" spans="1:18" hidden="1" x14ac:dyDescent="0.3">
      <c r="A6268">
        <v>50056430</v>
      </c>
      <c r="B6268" s="1" t="s">
        <v>339</v>
      </c>
      <c r="C6268" t="s">
        <v>4408</v>
      </c>
      <c r="D6268" s="2">
        <v>1601</v>
      </c>
      <c r="E6268" s="1" t="s">
        <v>5677</v>
      </c>
      <c r="F6268" s="2">
        <v>11234</v>
      </c>
      <c r="G6268" s="3">
        <v>9735976433</v>
      </c>
      <c r="H6268" s="1" t="s">
        <v>16</v>
      </c>
      <c r="I6268" t="s">
        <v>21</v>
      </c>
      <c r="J6268">
        <v>74</v>
      </c>
      <c r="K6268">
        <v>185</v>
      </c>
      <c r="L6268" s="27">
        <f>RestaurantData[[#This Row],[DailyCustAvg]]*30</f>
        <v>5550</v>
      </c>
      <c r="M6268" s="7">
        <f>(((RestaurantData[[#This Row],[FitScore]]/100)*RestaurantData[[#This Row],[DailyCustAvg]])/3.5)*30</f>
        <v>1173.4285714285713</v>
      </c>
      <c r="N6268">
        <v>40.633332139716998</v>
      </c>
      <c r="O6268">
        <v>-73.928404310865005</v>
      </c>
      <c r="P6268">
        <v>318</v>
      </c>
      <c r="Q6268">
        <v>46</v>
      </c>
      <c r="R6268">
        <f>(RestaurantData[[#This Row],[MonthySales]]/1500)*0.07</f>
        <v>5.4760000000000003E-2</v>
      </c>
    </row>
    <row r="6269" spans="1:18" hidden="1" x14ac:dyDescent="0.3">
      <c r="A6269">
        <v>41198475</v>
      </c>
      <c r="B6269" s="1" t="s">
        <v>6555</v>
      </c>
      <c r="C6269" t="s">
        <v>4408</v>
      </c>
      <c r="D6269" s="2">
        <v>6606</v>
      </c>
      <c r="E6269" s="1" t="s">
        <v>5994</v>
      </c>
      <c r="F6269" s="2">
        <v>11234</v>
      </c>
      <c r="G6269" s="3">
        <v>7187637020</v>
      </c>
      <c r="H6269" s="1" t="s">
        <v>242</v>
      </c>
      <c r="I6269" t="s">
        <v>21</v>
      </c>
      <c r="J6269">
        <v>77</v>
      </c>
      <c r="K6269">
        <v>183</v>
      </c>
      <c r="L6269" s="27">
        <f>RestaurantData[[#This Row],[DailyCustAvg]]*30</f>
        <v>5490</v>
      </c>
      <c r="M6269" s="7">
        <f>(((RestaurantData[[#This Row],[FitScore]]/100)*RestaurantData[[#This Row],[DailyCustAvg]])/3.5)*30</f>
        <v>1207.8</v>
      </c>
      <c r="N6269">
        <v>40.617400040744997</v>
      </c>
      <c r="O6269">
        <v>-73.910814984338003</v>
      </c>
      <c r="P6269">
        <v>318</v>
      </c>
      <c r="Q6269">
        <v>46</v>
      </c>
      <c r="R6269">
        <f>(RestaurantData[[#This Row],[MonthySales]]/1500)*0.07</f>
        <v>5.6363999999999997E-2</v>
      </c>
    </row>
    <row r="6270" spans="1:18" hidden="1" x14ac:dyDescent="0.3">
      <c r="A6270">
        <v>41700183</v>
      </c>
      <c r="B6270" s="1" t="s">
        <v>6603</v>
      </c>
      <c r="C6270" t="s">
        <v>4408</v>
      </c>
      <c r="D6270" s="2">
        <v>9112</v>
      </c>
      <c r="E6270" s="1" t="s">
        <v>6549</v>
      </c>
      <c r="F6270" s="2">
        <v>11236</v>
      </c>
      <c r="G6270" s="3">
        <v>7187631290</v>
      </c>
      <c r="H6270" s="1" t="s">
        <v>641</v>
      </c>
      <c r="I6270" t="s">
        <v>21</v>
      </c>
      <c r="J6270">
        <v>65</v>
      </c>
      <c r="K6270">
        <v>382</v>
      </c>
      <c r="L6270" s="27">
        <f>RestaurantData[[#This Row],[DailyCustAvg]]*30</f>
        <v>11460</v>
      </c>
      <c r="M6270" s="7">
        <f>(((RestaurantData[[#This Row],[FitScore]]/100)*RestaurantData[[#This Row],[DailyCustAvg]])/3.5)*30</f>
        <v>2128.2857142857147</v>
      </c>
      <c r="N6270">
        <v>40.635920742255998</v>
      </c>
      <c r="O6270">
        <v>-73.899530809626995</v>
      </c>
      <c r="P6270">
        <v>318</v>
      </c>
      <c r="Q6270">
        <v>46</v>
      </c>
      <c r="R6270">
        <f>(RestaurantData[[#This Row],[MonthySales]]/1500)*0.07</f>
        <v>9.9320000000000019E-2</v>
      </c>
    </row>
    <row r="6271" spans="1:18" hidden="1" x14ac:dyDescent="0.3">
      <c r="A6271">
        <v>40692961</v>
      </c>
      <c r="B6271" s="1" t="s">
        <v>6548</v>
      </c>
      <c r="C6271" t="s">
        <v>4408</v>
      </c>
      <c r="D6271" s="2">
        <v>9505</v>
      </c>
      <c r="E6271" s="1" t="s">
        <v>6549</v>
      </c>
      <c r="F6271" s="2">
        <v>11236</v>
      </c>
      <c r="G6271" s="3">
        <v>7182723175</v>
      </c>
      <c r="H6271" s="1" t="s">
        <v>641</v>
      </c>
      <c r="I6271" t="s">
        <v>17</v>
      </c>
      <c r="J6271">
        <v>78</v>
      </c>
      <c r="K6271">
        <v>369</v>
      </c>
      <c r="L6271" s="27">
        <f>RestaurantData[[#This Row],[DailyCustAvg]]*30</f>
        <v>11070</v>
      </c>
      <c r="M6271" s="7">
        <f>(((RestaurantData[[#This Row],[FitScore]]/100)*RestaurantData[[#This Row],[DailyCustAvg]])/3.5)*30</f>
        <v>2467.0285714285715</v>
      </c>
      <c r="N6271">
        <v>40.637757245537003</v>
      </c>
      <c r="O6271">
        <v>-73.896717627989005</v>
      </c>
      <c r="P6271">
        <v>318</v>
      </c>
      <c r="Q6271">
        <v>46</v>
      </c>
      <c r="R6271">
        <f>(RestaurantData[[#This Row],[MonthySales]]/1500)*0.07</f>
        <v>0.11512800000000001</v>
      </c>
    </row>
    <row r="6272" spans="1:18" hidden="1" x14ac:dyDescent="0.3">
      <c r="A6272">
        <v>50102126</v>
      </c>
      <c r="B6272" s="1" t="s">
        <v>225</v>
      </c>
      <c r="C6272" t="s">
        <v>4408</v>
      </c>
      <c r="D6272" s="2">
        <v>1467</v>
      </c>
      <c r="E6272" s="1" t="s">
        <v>6529</v>
      </c>
      <c r="F6272" s="2">
        <v>11236</v>
      </c>
      <c r="G6272" s="3">
        <v>7182885969</v>
      </c>
      <c r="H6272" s="1" t="s">
        <v>16</v>
      </c>
      <c r="I6272" t="s">
        <v>17</v>
      </c>
      <c r="J6272">
        <v>62</v>
      </c>
      <c r="K6272">
        <v>365</v>
      </c>
      <c r="L6272" s="27">
        <f>RestaurantData[[#This Row],[DailyCustAvg]]*30</f>
        <v>10950</v>
      </c>
      <c r="M6272" s="7">
        <f>(((RestaurantData[[#This Row],[FitScore]]/100)*RestaurantData[[#This Row],[DailyCustAvg]])/3.5)*30</f>
        <v>1939.7142857142858</v>
      </c>
      <c r="N6272">
        <v>40.644546694874002</v>
      </c>
      <c r="O6272">
        <v>-73.901654618308001</v>
      </c>
      <c r="P6272">
        <v>318</v>
      </c>
      <c r="Q6272">
        <v>42</v>
      </c>
      <c r="R6272">
        <f>(RestaurantData[[#This Row],[MonthySales]]/1500)*0.07</f>
        <v>9.0520000000000003E-2</v>
      </c>
    </row>
    <row r="6273" spans="1:18" hidden="1" x14ac:dyDescent="0.3">
      <c r="A6273">
        <v>50070458</v>
      </c>
      <c r="B6273" s="1" t="s">
        <v>6627</v>
      </c>
      <c r="C6273" t="s">
        <v>4408</v>
      </c>
      <c r="D6273" s="2">
        <v>9625</v>
      </c>
      <c r="E6273" s="1" t="s">
        <v>6549</v>
      </c>
      <c r="F6273" s="2">
        <v>11236</v>
      </c>
      <c r="G6273" s="3">
        <v>7189682600</v>
      </c>
      <c r="H6273" s="1" t="s">
        <v>29</v>
      </c>
      <c r="I6273" t="s">
        <v>17</v>
      </c>
      <c r="J6273">
        <v>68</v>
      </c>
      <c r="K6273">
        <v>352</v>
      </c>
      <c r="L6273" s="27">
        <f>RestaurantData[[#This Row],[DailyCustAvg]]*30</f>
        <v>10560</v>
      </c>
      <c r="M6273" s="7">
        <f>(((RestaurantData[[#This Row],[FitScore]]/100)*RestaurantData[[#This Row],[DailyCustAvg]])/3.5)*30</f>
        <v>2051.6571428571433</v>
      </c>
      <c r="N6273">
        <v>40.638393149930003</v>
      </c>
      <c r="O6273">
        <v>-73.895740194683995</v>
      </c>
      <c r="P6273">
        <v>318</v>
      </c>
      <c r="Q6273">
        <v>46</v>
      </c>
      <c r="R6273">
        <f>(RestaurantData[[#This Row],[MonthySales]]/1500)*0.07</f>
        <v>9.5744000000000024E-2</v>
      </c>
    </row>
    <row r="6274" spans="1:18" hidden="1" x14ac:dyDescent="0.3">
      <c r="A6274">
        <v>50055023</v>
      </c>
      <c r="B6274" s="1" t="s">
        <v>6554</v>
      </c>
      <c r="C6274" t="s">
        <v>4408</v>
      </c>
      <c r="D6274" s="2">
        <v>9522</v>
      </c>
      <c r="E6274" s="1" t="s">
        <v>6549</v>
      </c>
      <c r="F6274" s="2">
        <v>11236</v>
      </c>
      <c r="G6274" s="3">
        <v>7182850700</v>
      </c>
      <c r="H6274" s="1" t="s">
        <v>52</v>
      </c>
      <c r="I6274" t="s">
        <v>21</v>
      </c>
      <c r="J6274">
        <v>59</v>
      </c>
      <c r="K6274">
        <v>342</v>
      </c>
      <c r="L6274" s="27">
        <f>RestaurantData[[#This Row],[DailyCustAvg]]*30</f>
        <v>10260</v>
      </c>
      <c r="M6274" s="7">
        <f>(((RestaurantData[[#This Row],[FitScore]]/100)*RestaurantData[[#This Row],[DailyCustAvg]])/3.5)*30</f>
        <v>1729.5428571428572</v>
      </c>
      <c r="N6274">
        <v>40.637817516923</v>
      </c>
      <c r="O6274">
        <v>-73.896591426268003</v>
      </c>
      <c r="P6274">
        <v>318</v>
      </c>
      <c r="Q6274">
        <v>46</v>
      </c>
      <c r="R6274">
        <f>(RestaurantData[[#This Row],[MonthySales]]/1500)*0.07</f>
        <v>8.071200000000002E-2</v>
      </c>
    </row>
    <row r="6275" spans="1:18" hidden="1" x14ac:dyDescent="0.3">
      <c r="A6275">
        <v>41300049</v>
      </c>
      <c r="B6275" s="1" t="s">
        <v>6614</v>
      </c>
      <c r="C6275" t="s">
        <v>4408</v>
      </c>
      <c r="D6275" s="2">
        <v>1431</v>
      </c>
      <c r="E6275" s="1" t="s">
        <v>6529</v>
      </c>
      <c r="F6275" s="2">
        <v>11236</v>
      </c>
      <c r="G6275" s="3">
        <v>7182575400</v>
      </c>
      <c r="H6275" s="1" t="s">
        <v>641</v>
      </c>
      <c r="I6275" t="s">
        <v>17</v>
      </c>
      <c r="J6275">
        <v>66</v>
      </c>
      <c r="K6275">
        <v>337</v>
      </c>
      <c r="L6275" s="27">
        <f>RestaurantData[[#This Row],[DailyCustAvg]]*30</f>
        <v>10110</v>
      </c>
      <c r="M6275" s="7">
        <f>(((RestaurantData[[#This Row],[FitScore]]/100)*RestaurantData[[#This Row],[DailyCustAvg]])/3.5)*30</f>
        <v>1906.457142857143</v>
      </c>
      <c r="N6275">
        <v>40.645005511141001</v>
      </c>
      <c r="O6275">
        <v>-73.902165633210004</v>
      </c>
      <c r="P6275">
        <v>318</v>
      </c>
      <c r="Q6275">
        <v>42</v>
      </c>
      <c r="R6275">
        <f>(RestaurantData[[#This Row],[MonthySales]]/1500)*0.07</f>
        <v>8.8968000000000019E-2</v>
      </c>
    </row>
    <row r="6276" spans="1:18" hidden="1" x14ac:dyDescent="0.3">
      <c r="A6276">
        <v>41624996</v>
      </c>
      <c r="B6276" s="1" t="s">
        <v>6588</v>
      </c>
      <c r="C6276" t="s">
        <v>4408</v>
      </c>
      <c r="D6276" s="2">
        <v>1556</v>
      </c>
      <c r="E6276" s="1" t="s">
        <v>4974</v>
      </c>
      <c r="F6276" s="2">
        <v>11236</v>
      </c>
      <c r="G6276" s="3">
        <v>7186760870</v>
      </c>
      <c r="H6276" s="1" t="s">
        <v>641</v>
      </c>
      <c r="I6276" t="s">
        <v>17</v>
      </c>
      <c r="J6276">
        <v>61</v>
      </c>
      <c r="K6276">
        <v>333</v>
      </c>
      <c r="L6276" s="27">
        <f>RestaurantData[[#This Row],[DailyCustAvg]]*30</f>
        <v>9990</v>
      </c>
      <c r="M6276" s="7">
        <f>(((RestaurantData[[#This Row],[FitScore]]/100)*RestaurantData[[#This Row],[DailyCustAvg]])/3.5)*30</f>
        <v>1741.1142857142856</v>
      </c>
      <c r="N6276">
        <v>40.639029780103002</v>
      </c>
      <c r="O6276">
        <v>-73.919347055217003</v>
      </c>
      <c r="P6276">
        <v>318</v>
      </c>
      <c r="Q6276">
        <v>45</v>
      </c>
      <c r="R6276">
        <f>(RestaurantData[[#This Row],[MonthySales]]/1500)*0.07</f>
        <v>8.1252000000000005E-2</v>
      </c>
    </row>
    <row r="6277" spans="1:18" hidden="1" x14ac:dyDescent="0.3">
      <c r="A6277">
        <v>50048403</v>
      </c>
      <c r="B6277" s="1" t="s">
        <v>6586</v>
      </c>
      <c r="C6277" t="s">
        <v>4408</v>
      </c>
      <c r="D6277" s="2">
        <v>10110</v>
      </c>
      <c r="E6277" s="1" t="s">
        <v>6244</v>
      </c>
      <c r="F6277" s="2">
        <v>11236</v>
      </c>
      <c r="G6277" s="3">
        <v>7189270893</v>
      </c>
      <c r="H6277" s="1" t="s">
        <v>276</v>
      </c>
      <c r="I6277" t="s">
        <v>17</v>
      </c>
      <c r="J6277">
        <v>68</v>
      </c>
      <c r="K6277">
        <v>323</v>
      </c>
      <c r="L6277" s="27">
        <f>RestaurantData[[#This Row],[DailyCustAvg]]*30</f>
        <v>9690</v>
      </c>
      <c r="M6277" s="7">
        <f>(((RestaurantData[[#This Row],[FitScore]]/100)*RestaurantData[[#This Row],[DailyCustAvg]])/3.5)*30</f>
        <v>1882.6285714285716</v>
      </c>
      <c r="N6277">
        <v>40.650544545583003</v>
      </c>
      <c r="O6277">
        <v>-73.902240366353993</v>
      </c>
      <c r="P6277">
        <v>318</v>
      </c>
      <c r="Q6277">
        <v>42</v>
      </c>
      <c r="R6277">
        <f>(RestaurantData[[#This Row],[MonthySales]]/1500)*0.07</f>
        <v>8.7856000000000017E-2</v>
      </c>
    </row>
    <row r="6278" spans="1:18" hidden="1" x14ac:dyDescent="0.3">
      <c r="A6278">
        <v>41687715</v>
      </c>
      <c r="B6278" s="1" t="s">
        <v>4189</v>
      </c>
      <c r="C6278" t="s">
        <v>4408</v>
      </c>
      <c r="D6278" s="2">
        <v>1887</v>
      </c>
      <c r="E6278" s="1" t="s">
        <v>6529</v>
      </c>
      <c r="F6278" s="2">
        <v>11236</v>
      </c>
      <c r="G6278" s="3">
        <v>7182094242</v>
      </c>
      <c r="H6278" s="1" t="s">
        <v>641</v>
      </c>
      <c r="I6278" t="s">
        <v>21</v>
      </c>
      <c r="J6278">
        <v>67</v>
      </c>
      <c r="K6278">
        <v>320</v>
      </c>
      <c r="L6278" s="27">
        <f>RestaurantData[[#This Row],[DailyCustAvg]]*30</f>
        <v>9600</v>
      </c>
      <c r="M6278" s="7">
        <f>(((RestaurantData[[#This Row],[FitScore]]/100)*RestaurantData[[#This Row],[DailyCustAvg]])/3.5)*30</f>
        <v>1837.7142857142858</v>
      </c>
      <c r="N6278">
        <v>40.636304092640003</v>
      </c>
      <c r="O6278">
        <v>-73.892471941725006</v>
      </c>
      <c r="P6278">
        <v>318</v>
      </c>
      <c r="Q6278">
        <v>46</v>
      </c>
      <c r="R6278">
        <f>(RestaurantData[[#This Row],[MonthySales]]/1500)*0.07</f>
        <v>8.5760000000000003E-2</v>
      </c>
    </row>
    <row r="6279" spans="1:18" hidden="1" x14ac:dyDescent="0.3">
      <c r="A6279">
        <v>50075705</v>
      </c>
      <c r="B6279" s="1" t="s">
        <v>6578</v>
      </c>
      <c r="C6279" t="s">
        <v>4408</v>
      </c>
      <c r="D6279" s="2">
        <v>9128</v>
      </c>
      <c r="E6279" s="1" t="s">
        <v>6549</v>
      </c>
      <c r="F6279" s="2">
        <v>11236</v>
      </c>
      <c r="G6279" s="3">
        <v>7185318767</v>
      </c>
      <c r="H6279" s="1" t="s">
        <v>641</v>
      </c>
      <c r="I6279" t="s">
        <v>17</v>
      </c>
      <c r="J6279">
        <v>73</v>
      </c>
      <c r="K6279">
        <v>316</v>
      </c>
      <c r="L6279" s="27">
        <f>RestaurantData[[#This Row],[DailyCustAvg]]*30</f>
        <v>9480</v>
      </c>
      <c r="M6279" s="7">
        <f>(((RestaurantData[[#This Row],[FitScore]]/100)*RestaurantData[[#This Row],[DailyCustAvg]])/3.5)*30</f>
        <v>1977.257142857143</v>
      </c>
      <c r="N6279">
        <v>40.635978303603999</v>
      </c>
      <c r="O6279">
        <v>-73.899440647928998</v>
      </c>
      <c r="P6279">
        <v>318</v>
      </c>
      <c r="Q6279">
        <v>46</v>
      </c>
      <c r="R6279">
        <f>(RestaurantData[[#This Row],[MonthySales]]/1500)*0.07</f>
        <v>9.2272000000000007E-2</v>
      </c>
    </row>
    <row r="6280" spans="1:18" hidden="1" x14ac:dyDescent="0.3">
      <c r="A6280">
        <v>50078406</v>
      </c>
      <c r="B6280" s="1" t="s">
        <v>6559</v>
      </c>
      <c r="C6280" t="s">
        <v>4408</v>
      </c>
      <c r="D6280" s="2">
        <v>10309</v>
      </c>
      <c r="E6280" s="1" t="s">
        <v>6232</v>
      </c>
      <c r="F6280" s="2">
        <v>11236</v>
      </c>
      <c r="G6280" s="3">
        <v>9294318788</v>
      </c>
      <c r="H6280" s="1" t="s">
        <v>16</v>
      </c>
      <c r="I6280" t="s">
        <v>21</v>
      </c>
      <c r="J6280">
        <v>62</v>
      </c>
      <c r="K6280">
        <v>314</v>
      </c>
      <c r="L6280" s="27">
        <f>RestaurantData[[#This Row],[DailyCustAvg]]*30</f>
        <v>9420</v>
      </c>
      <c r="M6280" s="7">
        <f>(((RestaurantData[[#This Row],[FitScore]]/100)*RestaurantData[[#This Row],[DailyCustAvg]])/3.5)*30</f>
        <v>1668.6857142857143</v>
      </c>
      <c r="N6280">
        <v>40.648256786952999</v>
      </c>
      <c r="O6280">
        <v>-73.897548170658993</v>
      </c>
      <c r="P6280">
        <v>318</v>
      </c>
      <c r="Q6280">
        <v>42</v>
      </c>
      <c r="R6280">
        <f>(RestaurantData[[#This Row],[MonthySales]]/1500)*0.07</f>
        <v>7.7872000000000011E-2</v>
      </c>
    </row>
    <row r="6281" spans="1:18" hidden="1" x14ac:dyDescent="0.3">
      <c r="A6281">
        <v>50000919</v>
      </c>
      <c r="B6281" s="1" t="s">
        <v>6597</v>
      </c>
      <c r="C6281" t="s">
        <v>4408</v>
      </c>
      <c r="D6281" s="2">
        <v>7802</v>
      </c>
      <c r="E6281" s="1" t="s">
        <v>6557</v>
      </c>
      <c r="F6281" s="2">
        <v>11236</v>
      </c>
      <c r="G6281" s="3">
        <v>7189688399</v>
      </c>
      <c r="H6281" s="1" t="s">
        <v>242</v>
      </c>
      <c r="I6281" t="s">
        <v>17</v>
      </c>
      <c r="J6281">
        <v>60</v>
      </c>
      <c r="K6281">
        <v>310</v>
      </c>
      <c r="L6281" s="27">
        <f>RestaurantData[[#This Row],[DailyCustAvg]]*30</f>
        <v>9300</v>
      </c>
      <c r="M6281" s="7">
        <f>(((RestaurantData[[#This Row],[FitScore]]/100)*RestaurantData[[#This Row],[DailyCustAvg]])/3.5)*30</f>
        <v>1594.2857142857144</v>
      </c>
      <c r="N6281">
        <v>40.634612754568003</v>
      </c>
      <c r="O6281">
        <v>-73.914636200649994</v>
      </c>
      <c r="P6281">
        <v>318</v>
      </c>
      <c r="Q6281">
        <v>46</v>
      </c>
      <c r="R6281">
        <f>(RestaurantData[[#This Row],[MonthySales]]/1500)*0.07</f>
        <v>7.4400000000000008E-2</v>
      </c>
    </row>
    <row r="6282" spans="1:18" hidden="1" x14ac:dyDescent="0.3">
      <c r="A6282">
        <v>50071517</v>
      </c>
      <c r="B6282" s="1" t="s">
        <v>6623</v>
      </c>
      <c r="C6282" t="s">
        <v>4408</v>
      </c>
      <c r="D6282" s="2">
        <v>10420</v>
      </c>
      <c r="E6282" s="1" t="s">
        <v>6557</v>
      </c>
      <c r="F6282" s="2">
        <v>11236</v>
      </c>
      <c r="G6282" s="3">
        <v>7182578036</v>
      </c>
      <c r="H6282" s="1" t="s">
        <v>641</v>
      </c>
      <c r="I6282" t="s">
        <v>21</v>
      </c>
      <c r="J6282">
        <v>62</v>
      </c>
      <c r="K6282">
        <v>274</v>
      </c>
      <c r="L6282" s="27">
        <f>RestaurantData[[#This Row],[DailyCustAvg]]*30</f>
        <v>8220</v>
      </c>
      <c r="M6282" s="7">
        <f>(((RestaurantData[[#This Row],[FitScore]]/100)*RestaurantData[[#This Row],[DailyCustAvg]])/3.5)*30</f>
        <v>1456.1142857142856</v>
      </c>
      <c r="N6282">
        <v>40.647175957136</v>
      </c>
      <c r="O6282">
        <v>-73.895193085431004</v>
      </c>
      <c r="P6282">
        <v>318</v>
      </c>
      <c r="Q6282">
        <v>46</v>
      </c>
      <c r="R6282">
        <f>(RestaurantData[[#This Row],[MonthySales]]/1500)*0.07</f>
        <v>6.7952000000000012E-2</v>
      </c>
    </row>
    <row r="6283" spans="1:18" hidden="1" x14ac:dyDescent="0.3">
      <c r="A6283">
        <v>50080618</v>
      </c>
      <c r="B6283" s="1" t="s">
        <v>6607</v>
      </c>
      <c r="C6283" t="s">
        <v>4408</v>
      </c>
      <c r="D6283" s="2">
        <v>8719</v>
      </c>
      <c r="E6283" s="1" t="s">
        <v>941</v>
      </c>
      <c r="F6283" s="2">
        <v>11236</v>
      </c>
      <c r="G6283" s="3">
        <v>7184513200</v>
      </c>
      <c r="H6283" s="1" t="s">
        <v>641</v>
      </c>
      <c r="I6283" t="s">
        <v>21</v>
      </c>
      <c r="J6283">
        <v>63</v>
      </c>
      <c r="K6283">
        <v>270</v>
      </c>
      <c r="L6283" s="27">
        <f>RestaurantData[[#This Row],[DailyCustAvg]]*30</f>
        <v>8100</v>
      </c>
      <c r="M6283" s="7">
        <f>(((RestaurantData[[#This Row],[FitScore]]/100)*RestaurantData[[#This Row],[DailyCustAvg]])/3.5)*30</f>
        <v>1458</v>
      </c>
      <c r="N6283">
        <v>40.644572512281997</v>
      </c>
      <c r="O6283">
        <v>-73.913225269479994</v>
      </c>
      <c r="P6283">
        <v>318</v>
      </c>
      <c r="Q6283">
        <v>45</v>
      </c>
      <c r="R6283">
        <f>(RestaurantData[[#This Row],[MonthySales]]/1500)*0.07</f>
        <v>6.8040000000000003E-2</v>
      </c>
    </row>
    <row r="6284" spans="1:18" hidden="1" x14ac:dyDescent="0.3">
      <c r="A6284">
        <v>50000942</v>
      </c>
      <c r="B6284" s="1" t="s">
        <v>6573</v>
      </c>
      <c r="C6284" t="s">
        <v>4408</v>
      </c>
      <c r="D6284" s="2">
        <v>1594</v>
      </c>
      <c r="E6284" s="1" t="s">
        <v>6529</v>
      </c>
      <c r="F6284" s="2">
        <v>11236</v>
      </c>
      <c r="G6284" s="3">
        <v>9176580844</v>
      </c>
      <c r="H6284" s="1" t="s">
        <v>86</v>
      </c>
      <c r="I6284" t="s">
        <v>21</v>
      </c>
      <c r="J6284">
        <v>61</v>
      </c>
      <c r="K6284">
        <v>264</v>
      </c>
      <c r="L6284" s="27">
        <f>RestaurantData[[#This Row],[DailyCustAvg]]*30</f>
        <v>7920</v>
      </c>
      <c r="M6284" s="7">
        <f>(((RestaurantData[[#This Row],[FitScore]]/100)*RestaurantData[[#This Row],[DailyCustAvg]])/3.5)*30</f>
        <v>1380.3428571428569</v>
      </c>
      <c r="N6284">
        <v>40.642068523298001</v>
      </c>
      <c r="O6284">
        <v>-73.898923366426004</v>
      </c>
      <c r="P6284">
        <v>318</v>
      </c>
      <c r="Q6284">
        <v>46</v>
      </c>
      <c r="R6284">
        <f>(RestaurantData[[#This Row],[MonthySales]]/1500)*0.07</f>
        <v>6.4416000000000001E-2</v>
      </c>
    </row>
    <row r="6285" spans="1:18" hidden="1" x14ac:dyDescent="0.3">
      <c r="A6285">
        <v>41237535</v>
      </c>
      <c r="B6285" s="1" t="s">
        <v>3558</v>
      </c>
      <c r="C6285" t="s">
        <v>4408</v>
      </c>
      <c r="D6285" s="2">
        <v>1701</v>
      </c>
      <c r="E6285" s="1" t="s">
        <v>4974</v>
      </c>
      <c r="F6285" s="2">
        <v>11236</v>
      </c>
      <c r="G6285" s="3">
        <v>7182517272</v>
      </c>
      <c r="H6285" s="1" t="s">
        <v>202</v>
      </c>
      <c r="I6285" t="s">
        <v>17</v>
      </c>
      <c r="J6285">
        <v>65</v>
      </c>
      <c r="K6285">
        <v>261</v>
      </c>
      <c r="L6285" s="27">
        <f>RestaurantData[[#This Row],[DailyCustAvg]]*30</f>
        <v>7830</v>
      </c>
      <c r="M6285" s="7">
        <f>(((RestaurantData[[#This Row],[FitScore]]/100)*RestaurantData[[#This Row],[DailyCustAvg]])/3.5)*30</f>
        <v>1454.1428571428573</v>
      </c>
      <c r="N6285">
        <v>40.635225211044002</v>
      </c>
      <c r="O6285">
        <v>-73.918922920499</v>
      </c>
      <c r="P6285">
        <v>318</v>
      </c>
      <c r="Q6285">
        <v>46</v>
      </c>
      <c r="R6285">
        <f>(RestaurantData[[#This Row],[MonthySales]]/1500)*0.07</f>
        <v>6.7860000000000018E-2</v>
      </c>
    </row>
    <row r="6286" spans="1:18" hidden="1" x14ac:dyDescent="0.3">
      <c r="A6286">
        <v>50091742</v>
      </c>
      <c r="B6286" s="1" t="s">
        <v>6556</v>
      </c>
      <c r="C6286" t="s">
        <v>4408</v>
      </c>
      <c r="D6286" s="2">
        <v>8901</v>
      </c>
      <c r="E6286" s="1" t="s">
        <v>6557</v>
      </c>
      <c r="F6286" s="2">
        <v>11236</v>
      </c>
      <c r="G6286" s="3">
        <v>7186492121</v>
      </c>
      <c r="H6286" s="1" t="s">
        <v>242</v>
      </c>
      <c r="I6286" t="s">
        <v>17</v>
      </c>
      <c r="J6286">
        <v>58</v>
      </c>
      <c r="K6286">
        <v>260</v>
      </c>
      <c r="L6286" s="27">
        <f>RestaurantData[[#This Row],[DailyCustAvg]]*30</f>
        <v>7800</v>
      </c>
      <c r="M6286" s="7">
        <f>(((RestaurantData[[#This Row],[FitScore]]/100)*RestaurantData[[#This Row],[DailyCustAvg]])/3.5)*30</f>
        <v>1292.5714285714284</v>
      </c>
      <c r="N6286">
        <v>40.639810621164003</v>
      </c>
      <c r="O6286">
        <v>-73.906634035202003</v>
      </c>
      <c r="P6286">
        <v>318</v>
      </c>
      <c r="Q6286">
        <v>46</v>
      </c>
      <c r="R6286">
        <f>(RestaurantData[[#This Row],[MonthySales]]/1500)*0.07</f>
        <v>6.0319999999999999E-2</v>
      </c>
    </row>
    <row r="6287" spans="1:18" hidden="1" x14ac:dyDescent="0.3">
      <c r="A6287">
        <v>50041311</v>
      </c>
      <c r="B6287" s="1" t="s">
        <v>6606</v>
      </c>
      <c r="C6287" t="s">
        <v>4408</v>
      </c>
      <c r="D6287" s="2">
        <v>8922</v>
      </c>
      <c r="E6287" s="1" t="s">
        <v>6557</v>
      </c>
      <c r="F6287" s="2">
        <v>11236</v>
      </c>
      <c r="G6287" s="3">
        <v>7187637000</v>
      </c>
      <c r="H6287" s="1" t="s">
        <v>641</v>
      </c>
      <c r="I6287" t="s">
        <v>17</v>
      </c>
      <c r="J6287">
        <v>63</v>
      </c>
      <c r="K6287">
        <v>256</v>
      </c>
      <c r="L6287" s="27">
        <f>RestaurantData[[#This Row],[DailyCustAvg]]*30</f>
        <v>7680</v>
      </c>
      <c r="M6287" s="7">
        <f>(((RestaurantData[[#This Row],[FitScore]]/100)*RestaurantData[[#This Row],[DailyCustAvg]])/3.5)*30</f>
        <v>1382.3999999999999</v>
      </c>
      <c r="N6287">
        <v>40.639876387148</v>
      </c>
      <c r="O6287">
        <v>-73.906500624464996</v>
      </c>
      <c r="P6287">
        <v>318</v>
      </c>
      <c r="Q6287">
        <v>46</v>
      </c>
      <c r="R6287">
        <f>(RestaurantData[[#This Row],[MonthySales]]/1500)*0.07</f>
        <v>6.4512E-2</v>
      </c>
    </row>
    <row r="6288" spans="1:18" hidden="1" x14ac:dyDescent="0.3">
      <c r="A6288">
        <v>50072378</v>
      </c>
      <c r="B6288" s="1" t="s">
        <v>6561</v>
      </c>
      <c r="C6288" t="s">
        <v>4408</v>
      </c>
      <c r="D6288" s="2">
        <v>765</v>
      </c>
      <c r="E6288" s="1" t="s">
        <v>6562</v>
      </c>
      <c r="F6288" s="2">
        <v>11236</v>
      </c>
      <c r="G6288" s="3">
        <v>7182412189</v>
      </c>
      <c r="H6288" s="1" t="s">
        <v>242</v>
      </c>
      <c r="I6288" t="s">
        <v>17</v>
      </c>
      <c r="J6288">
        <v>74</v>
      </c>
      <c r="K6288">
        <v>253</v>
      </c>
      <c r="L6288" s="27">
        <f>RestaurantData[[#This Row],[DailyCustAvg]]*30</f>
        <v>7590</v>
      </c>
      <c r="M6288" s="7">
        <f>(((RestaurantData[[#This Row],[FitScore]]/100)*RestaurantData[[#This Row],[DailyCustAvg]])/3.5)*30</f>
        <v>1604.7428571428572</v>
      </c>
      <c r="N6288">
        <v>40.636713310695001</v>
      </c>
      <c r="O6288">
        <v>-73.912060941754007</v>
      </c>
      <c r="P6288">
        <v>318</v>
      </c>
      <c r="Q6288">
        <v>46</v>
      </c>
      <c r="R6288">
        <f>(RestaurantData[[#This Row],[MonthySales]]/1500)*0.07</f>
        <v>7.4888000000000024E-2</v>
      </c>
    </row>
    <row r="6289" spans="1:18" hidden="1" x14ac:dyDescent="0.3">
      <c r="A6289">
        <v>41152860</v>
      </c>
      <c r="B6289" s="1" t="s">
        <v>6621</v>
      </c>
      <c r="C6289" t="s">
        <v>4408</v>
      </c>
      <c r="D6289" s="2">
        <v>9718</v>
      </c>
      <c r="E6289" s="1" t="s">
        <v>6622</v>
      </c>
      <c r="F6289" s="2">
        <v>11236</v>
      </c>
      <c r="G6289" s="3">
        <v>7182091888</v>
      </c>
      <c r="H6289" s="1" t="s">
        <v>242</v>
      </c>
      <c r="I6289" t="s">
        <v>17</v>
      </c>
      <c r="J6289">
        <v>58</v>
      </c>
      <c r="K6289">
        <v>252</v>
      </c>
      <c r="L6289" s="27">
        <f>RestaurantData[[#This Row],[DailyCustAvg]]*30</f>
        <v>7560</v>
      </c>
      <c r="M6289" s="7">
        <f>(((RestaurantData[[#This Row],[FitScore]]/100)*RestaurantData[[#This Row],[DailyCustAvg]])/3.5)*30</f>
        <v>1252.8</v>
      </c>
      <c r="N6289">
        <v>40.634091444192002</v>
      </c>
      <c r="O6289">
        <v>-73.889222114440003</v>
      </c>
      <c r="P6289">
        <v>318</v>
      </c>
      <c r="Q6289">
        <v>46</v>
      </c>
      <c r="R6289">
        <f>(RestaurantData[[#This Row],[MonthySales]]/1500)*0.07</f>
        <v>5.8464000000000002E-2</v>
      </c>
    </row>
    <row r="6290" spans="1:18" hidden="1" x14ac:dyDescent="0.3">
      <c r="A6290">
        <v>41694278</v>
      </c>
      <c r="B6290" s="1" t="s">
        <v>98</v>
      </c>
      <c r="C6290" t="s">
        <v>4408</v>
      </c>
      <c r="D6290" s="2">
        <v>8002</v>
      </c>
      <c r="E6290" s="1" t="s">
        <v>6244</v>
      </c>
      <c r="F6290" s="2">
        <v>11236</v>
      </c>
      <c r="G6290" s="3">
        <v>7184446825</v>
      </c>
      <c r="H6290" s="1" t="s">
        <v>226</v>
      </c>
      <c r="I6290" t="s">
        <v>17</v>
      </c>
      <c r="J6290">
        <v>73</v>
      </c>
      <c r="K6290">
        <v>249</v>
      </c>
      <c r="L6290" s="27">
        <f>RestaurantData[[#This Row],[DailyCustAvg]]*30</f>
        <v>7470</v>
      </c>
      <c r="M6290" s="7">
        <f>(((RestaurantData[[#This Row],[FitScore]]/100)*RestaurantData[[#This Row],[DailyCustAvg]])/3.5)*30</f>
        <v>1558.0285714285712</v>
      </c>
      <c r="N6290">
        <v>40.640651558477003</v>
      </c>
      <c r="O6290">
        <v>-73.918797394871007</v>
      </c>
      <c r="P6290">
        <v>318</v>
      </c>
      <c r="Q6290">
        <v>46</v>
      </c>
      <c r="R6290">
        <f>(RestaurantData[[#This Row],[MonthySales]]/1500)*0.07</f>
        <v>7.2707999999999995E-2</v>
      </c>
    </row>
    <row r="6291" spans="1:18" hidden="1" x14ac:dyDescent="0.3">
      <c r="A6291">
        <v>41499313</v>
      </c>
      <c r="B6291" s="1" t="s">
        <v>6624</v>
      </c>
      <c r="C6291" t="s">
        <v>4408</v>
      </c>
      <c r="D6291" s="2">
        <v>9103</v>
      </c>
      <c r="E6291" s="1" t="s">
        <v>6549</v>
      </c>
      <c r="F6291" s="2">
        <v>11236</v>
      </c>
      <c r="G6291" s="3">
        <v>7182416570</v>
      </c>
      <c r="H6291" s="1" t="s">
        <v>242</v>
      </c>
      <c r="I6291" t="s">
        <v>17</v>
      </c>
      <c r="J6291">
        <v>75</v>
      </c>
      <c r="K6291">
        <v>228</v>
      </c>
      <c r="L6291" s="27">
        <f>RestaurantData[[#This Row],[DailyCustAvg]]*30</f>
        <v>6840</v>
      </c>
      <c r="M6291" s="7">
        <f>(((RestaurantData[[#This Row],[FitScore]]/100)*RestaurantData[[#This Row],[DailyCustAvg]])/3.5)*30</f>
        <v>1465.7142857142856</v>
      </c>
      <c r="N6291">
        <v>40.635896102415003</v>
      </c>
      <c r="O6291">
        <v>-73.899602906537993</v>
      </c>
      <c r="P6291">
        <v>318</v>
      </c>
      <c r="Q6291">
        <v>46</v>
      </c>
      <c r="R6291">
        <f>(RestaurantData[[#This Row],[MonthySales]]/1500)*0.07</f>
        <v>6.8399999999999989E-2</v>
      </c>
    </row>
    <row r="6292" spans="1:18" hidden="1" x14ac:dyDescent="0.3">
      <c r="A6292">
        <v>50072637</v>
      </c>
      <c r="B6292" s="1" t="s">
        <v>6566</v>
      </c>
      <c r="C6292" t="s">
        <v>4408</v>
      </c>
      <c r="D6292" s="2">
        <v>9320</v>
      </c>
      <c r="E6292" s="1" t="s">
        <v>6549</v>
      </c>
      <c r="F6292" s="2">
        <v>11236</v>
      </c>
      <c r="G6292" s="3">
        <v>3475875819</v>
      </c>
      <c r="H6292" s="1" t="s">
        <v>641</v>
      </c>
      <c r="I6292" t="s">
        <v>17</v>
      </c>
      <c r="J6292">
        <v>78</v>
      </c>
      <c r="K6292">
        <v>224</v>
      </c>
      <c r="L6292" s="27">
        <f>RestaurantData[[#This Row],[DailyCustAvg]]*30</f>
        <v>6720</v>
      </c>
      <c r="M6292" s="7">
        <f>(((RestaurantData[[#This Row],[FitScore]]/100)*RestaurantData[[#This Row],[DailyCustAvg]])/3.5)*30</f>
        <v>1497.6000000000001</v>
      </c>
      <c r="N6292">
        <v>40.636858180760001</v>
      </c>
      <c r="O6292">
        <v>-73.898084575452003</v>
      </c>
      <c r="P6292">
        <v>318</v>
      </c>
      <c r="Q6292">
        <v>46</v>
      </c>
      <c r="R6292">
        <f>(RestaurantData[[#This Row],[MonthySales]]/1500)*0.07</f>
        <v>6.9888000000000006E-2</v>
      </c>
    </row>
    <row r="6293" spans="1:18" hidden="1" x14ac:dyDescent="0.3">
      <c r="A6293">
        <v>50071576</v>
      </c>
      <c r="B6293" s="1" t="s">
        <v>6604</v>
      </c>
      <c r="C6293" t="s">
        <v>4408</v>
      </c>
      <c r="D6293" s="2">
        <v>9404</v>
      </c>
      <c r="E6293" s="1" t="s">
        <v>6549</v>
      </c>
      <c r="F6293" s="2">
        <v>11236</v>
      </c>
      <c r="G6293" s="3">
        <v>7189757550</v>
      </c>
      <c r="H6293" s="1" t="s">
        <v>641</v>
      </c>
      <c r="I6293" t="s">
        <v>21</v>
      </c>
      <c r="J6293">
        <v>76</v>
      </c>
      <c r="K6293">
        <v>224</v>
      </c>
      <c r="L6293" s="27">
        <f>RestaurantData[[#This Row],[DailyCustAvg]]*30</f>
        <v>6720</v>
      </c>
      <c r="M6293" s="7">
        <f>(((RestaurantData[[#This Row],[FitScore]]/100)*RestaurantData[[#This Row],[DailyCustAvg]])/3.5)*30</f>
        <v>1459.2</v>
      </c>
      <c r="N6293">
        <v>40.637266587047002</v>
      </c>
      <c r="O6293">
        <v>-73.897449811103996</v>
      </c>
      <c r="P6293">
        <v>318</v>
      </c>
      <c r="Q6293">
        <v>46</v>
      </c>
      <c r="R6293">
        <f>(RestaurantData[[#This Row],[MonthySales]]/1500)*0.07</f>
        <v>6.8096000000000004E-2</v>
      </c>
    </row>
    <row r="6294" spans="1:18" hidden="1" x14ac:dyDescent="0.3">
      <c r="A6294">
        <v>50085447</v>
      </c>
      <c r="B6294" s="1" t="s">
        <v>6589</v>
      </c>
      <c r="C6294" t="s">
        <v>4408</v>
      </c>
      <c r="D6294" s="2">
        <v>1206</v>
      </c>
      <c r="E6294" s="1" t="s">
        <v>6482</v>
      </c>
      <c r="F6294" s="2">
        <v>11236</v>
      </c>
      <c r="G6294" s="3">
        <v>7182510170</v>
      </c>
      <c r="H6294" s="1" t="s">
        <v>45</v>
      </c>
      <c r="I6294" t="s">
        <v>17</v>
      </c>
      <c r="J6294">
        <v>77</v>
      </c>
      <c r="K6294">
        <v>217</v>
      </c>
      <c r="L6294" s="27">
        <f>RestaurantData[[#This Row],[DailyCustAvg]]*30</f>
        <v>6510</v>
      </c>
      <c r="M6294" s="7">
        <f>(((RestaurantData[[#This Row],[FitScore]]/100)*RestaurantData[[#This Row],[DailyCustAvg]])/3.5)*30</f>
        <v>1432.2</v>
      </c>
      <c r="N6294">
        <v>40.640084438484003</v>
      </c>
      <c r="O6294">
        <v>-73.905826531491002</v>
      </c>
      <c r="P6294">
        <v>318</v>
      </c>
      <c r="Q6294">
        <v>46</v>
      </c>
      <c r="R6294">
        <f>(RestaurantData[[#This Row],[MonthySales]]/1500)*0.07</f>
        <v>6.6836000000000007E-2</v>
      </c>
    </row>
    <row r="6295" spans="1:18" hidden="1" x14ac:dyDescent="0.3">
      <c r="A6295">
        <v>40400544</v>
      </c>
      <c r="B6295" s="1" t="s">
        <v>6616</v>
      </c>
      <c r="C6295" t="s">
        <v>4408</v>
      </c>
      <c r="D6295" s="2">
        <v>1866</v>
      </c>
      <c r="E6295" s="1" t="s">
        <v>4974</v>
      </c>
      <c r="F6295" s="2">
        <v>11236</v>
      </c>
      <c r="G6295" s="3">
        <v>7185313718</v>
      </c>
      <c r="H6295" s="1" t="s">
        <v>16</v>
      </c>
      <c r="I6295" t="s">
        <v>17</v>
      </c>
      <c r="J6295">
        <v>63</v>
      </c>
      <c r="K6295">
        <v>214</v>
      </c>
      <c r="L6295" s="27">
        <f>RestaurantData[[#This Row],[DailyCustAvg]]*30</f>
        <v>6420</v>
      </c>
      <c r="M6295" s="7">
        <f>(((RestaurantData[[#This Row],[FitScore]]/100)*RestaurantData[[#This Row],[DailyCustAvg]])/3.5)*30</f>
        <v>1155.5999999999999</v>
      </c>
      <c r="N6295">
        <v>40.631195582958</v>
      </c>
      <c r="O6295">
        <v>-73.918520726599994</v>
      </c>
      <c r="P6295">
        <v>318</v>
      </c>
      <c r="Q6295">
        <v>46</v>
      </c>
      <c r="R6295">
        <f>(RestaurantData[[#This Row],[MonthySales]]/1500)*0.07</f>
        <v>5.3928000000000004E-2</v>
      </c>
    </row>
    <row r="6296" spans="1:18" hidden="1" x14ac:dyDescent="0.3">
      <c r="A6296">
        <v>40933229</v>
      </c>
      <c r="B6296" s="1" t="s">
        <v>6560</v>
      </c>
      <c r="C6296" t="s">
        <v>4408</v>
      </c>
      <c r="D6296" s="2">
        <v>8203</v>
      </c>
      <c r="E6296" s="1" t="s">
        <v>6557</v>
      </c>
      <c r="F6296" s="2">
        <v>11236</v>
      </c>
      <c r="G6296" s="3">
        <v>7182413609</v>
      </c>
      <c r="H6296" s="1" t="s">
        <v>641</v>
      </c>
      <c r="I6296" t="s">
        <v>17</v>
      </c>
      <c r="J6296">
        <v>67</v>
      </c>
      <c r="K6296">
        <v>211</v>
      </c>
      <c r="L6296" s="27">
        <f>RestaurantData[[#This Row],[DailyCustAvg]]*30</f>
        <v>6330</v>
      </c>
      <c r="M6296" s="7">
        <f>(((RestaurantData[[#This Row],[FitScore]]/100)*RestaurantData[[#This Row],[DailyCustAvg]])/3.5)*30</f>
        <v>1211.742857142857</v>
      </c>
      <c r="N6296">
        <v>40.636540098438999</v>
      </c>
      <c r="O6296">
        <v>-73.911682854009001</v>
      </c>
      <c r="P6296">
        <v>318</v>
      </c>
      <c r="Q6296">
        <v>46</v>
      </c>
      <c r="R6296">
        <f>(RestaurantData[[#This Row],[MonthySales]]/1500)*0.07</f>
        <v>5.6548000000000001E-2</v>
      </c>
    </row>
    <row r="6297" spans="1:18" hidden="1" x14ac:dyDescent="0.3">
      <c r="A6297">
        <v>41641722</v>
      </c>
      <c r="B6297" s="1" t="s">
        <v>6567</v>
      </c>
      <c r="C6297" t="s">
        <v>4408</v>
      </c>
      <c r="D6297" s="2">
        <v>9528</v>
      </c>
      <c r="E6297" s="1" t="s">
        <v>6549</v>
      </c>
      <c r="F6297" s="2">
        <v>11236</v>
      </c>
      <c r="G6297" s="3">
        <v>7182510050</v>
      </c>
      <c r="H6297" s="1" t="s">
        <v>242</v>
      </c>
      <c r="I6297" t="s">
        <v>21</v>
      </c>
      <c r="J6297">
        <v>63</v>
      </c>
      <c r="K6297">
        <v>209</v>
      </c>
      <c r="L6297" s="27">
        <f>RestaurantData[[#This Row],[DailyCustAvg]]*30</f>
        <v>6270</v>
      </c>
      <c r="M6297" s="7">
        <f>(((RestaurantData[[#This Row],[FitScore]]/100)*RestaurantData[[#This Row],[DailyCustAvg]])/3.5)*30</f>
        <v>1128.5999999999999</v>
      </c>
      <c r="N6297">
        <v>40.637842187411003</v>
      </c>
      <c r="O6297">
        <v>-73.896555356997993</v>
      </c>
      <c r="P6297">
        <v>318</v>
      </c>
      <c r="Q6297">
        <v>46</v>
      </c>
      <c r="R6297">
        <f>(RestaurantData[[#This Row],[MonthySales]]/1500)*0.07</f>
        <v>5.2668E-2</v>
      </c>
    </row>
    <row r="6298" spans="1:18" hidden="1" x14ac:dyDescent="0.3">
      <c r="A6298">
        <v>50087280</v>
      </c>
      <c r="B6298" s="1" t="s">
        <v>6593</v>
      </c>
      <c r="C6298" t="s">
        <v>4408</v>
      </c>
      <c r="D6298" s="2">
        <v>9417</v>
      </c>
      <c r="E6298" s="1" t="s">
        <v>6549</v>
      </c>
      <c r="F6298" s="2">
        <v>11236</v>
      </c>
      <c r="G6298" s="3">
        <v>7182727778</v>
      </c>
      <c r="H6298" s="1" t="s">
        <v>242</v>
      </c>
      <c r="I6298" t="s">
        <v>21</v>
      </c>
      <c r="J6298">
        <v>65</v>
      </c>
      <c r="K6298">
        <v>209</v>
      </c>
      <c r="L6298" s="27">
        <f>RestaurantData[[#This Row],[DailyCustAvg]]*30</f>
        <v>6270</v>
      </c>
      <c r="M6298" s="7">
        <f>(((RestaurantData[[#This Row],[FitScore]]/100)*RestaurantData[[#This Row],[DailyCustAvg]])/3.5)*30</f>
        <v>1164.4285714285713</v>
      </c>
      <c r="N6298">
        <v>40.637318695927</v>
      </c>
      <c r="O6298">
        <v>-73.897402890924994</v>
      </c>
      <c r="P6298">
        <v>318</v>
      </c>
      <c r="Q6298">
        <v>46</v>
      </c>
      <c r="R6298">
        <f>(RestaurantData[[#This Row],[MonthySales]]/1500)*0.07</f>
        <v>5.4339999999999999E-2</v>
      </c>
    </row>
    <row r="6299" spans="1:18" ht="28.8" hidden="1" x14ac:dyDescent="0.3">
      <c r="A6299">
        <v>50001763</v>
      </c>
      <c r="B6299" s="1" t="s">
        <v>6615</v>
      </c>
      <c r="C6299" t="s">
        <v>4408</v>
      </c>
      <c r="D6299" s="2">
        <v>1397</v>
      </c>
      <c r="E6299" s="1" t="s">
        <v>6529</v>
      </c>
      <c r="F6299" s="2">
        <v>11236</v>
      </c>
      <c r="G6299" s="3">
        <v>7186760149</v>
      </c>
      <c r="H6299" s="1" t="s">
        <v>641</v>
      </c>
      <c r="I6299" t="s">
        <v>21</v>
      </c>
      <c r="J6299">
        <v>65</v>
      </c>
      <c r="K6299">
        <v>206</v>
      </c>
      <c r="L6299" s="27">
        <f>RestaurantData[[#This Row],[DailyCustAvg]]*30</f>
        <v>6180</v>
      </c>
      <c r="M6299" s="7">
        <f>(((RestaurantData[[#This Row],[FitScore]]/100)*RestaurantData[[#This Row],[DailyCustAvg]])/3.5)*30</f>
        <v>1147.7142857142858</v>
      </c>
      <c r="N6299">
        <v>40.645736311953002</v>
      </c>
      <c r="O6299">
        <v>-73.902975348807004</v>
      </c>
      <c r="P6299">
        <v>318</v>
      </c>
      <c r="Q6299">
        <v>42</v>
      </c>
      <c r="R6299">
        <f>(RestaurantData[[#This Row],[MonthySales]]/1500)*0.07</f>
        <v>5.356000000000001E-2</v>
      </c>
    </row>
    <row r="6300" spans="1:18" hidden="1" x14ac:dyDescent="0.3">
      <c r="A6300">
        <v>50065193</v>
      </c>
      <c r="B6300" s="1" t="s">
        <v>6587</v>
      </c>
      <c r="C6300" t="s">
        <v>4408</v>
      </c>
      <c r="D6300" s="2">
        <v>1401</v>
      </c>
      <c r="E6300" s="1" t="s">
        <v>6529</v>
      </c>
      <c r="F6300" s="2">
        <v>11236</v>
      </c>
      <c r="G6300" s="3">
        <v>3474468376</v>
      </c>
      <c r="H6300" s="1" t="s">
        <v>45</v>
      </c>
      <c r="I6300" t="s">
        <v>21</v>
      </c>
      <c r="J6300">
        <v>67</v>
      </c>
      <c r="K6300">
        <v>199</v>
      </c>
      <c r="L6300" s="27">
        <f>RestaurantData[[#This Row],[DailyCustAvg]]*30</f>
        <v>5970</v>
      </c>
      <c r="M6300" s="7">
        <f>(((RestaurantData[[#This Row],[FitScore]]/100)*RestaurantData[[#This Row],[DailyCustAvg]])/3.5)*30</f>
        <v>1142.8285714285716</v>
      </c>
      <c r="N6300">
        <v>40.645681364471002</v>
      </c>
      <c r="O6300">
        <v>-73.902914169281999</v>
      </c>
      <c r="P6300">
        <v>318</v>
      </c>
      <c r="Q6300">
        <v>42</v>
      </c>
      <c r="R6300">
        <f>(RestaurantData[[#This Row],[MonthySales]]/1500)*0.07</f>
        <v>5.3332000000000011E-2</v>
      </c>
    </row>
    <row r="6301" spans="1:18" hidden="1" x14ac:dyDescent="0.3">
      <c r="A6301">
        <v>50015763</v>
      </c>
      <c r="B6301" s="1" t="s">
        <v>6627</v>
      </c>
      <c r="C6301" t="s">
        <v>4408</v>
      </c>
      <c r="D6301" s="2">
        <v>8011</v>
      </c>
      <c r="E6301" s="1" t="s">
        <v>6557</v>
      </c>
      <c r="F6301" s="2">
        <v>11236</v>
      </c>
      <c r="G6301" s="3">
        <v>7182093000</v>
      </c>
      <c r="H6301" s="1" t="s">
        <v>114</v>
      </c>
      <c r="I6301" t="s">
        <v>21</v>
      </c>
      <c r="J6301">
        <v>71</v>
      </c>
      <c r="K6301">
        <v>199</v>
      </c>
      <c r="L6301" s="27">
        <f>RestaurantData[[#This Row],[DailyCustAvg]]*30</f>
        <v>5970</v>
      </c>
      <c r="M6301" s="7">
        <f>(((RestaurantData[[#This Row],[FitScore]]/100)*RestaurantData[[#This Row],[DailyCustAvg]])/3.5)*30</f>
        <v>1211.0571428571429</v>
      </c>
      <c r="N6301">
        <v>40.635618945997003</v>
      </c>
      <c r="O6301">
        <v>-73.913114456103997</v>
      </c>
      <c r="P6301">
        <v>318</v>
      </c>
      <c r="Q6301">
        <v>46</v>
      </c>
      <c r="R6301">
        <f>(RestaurantData[[#This Row],[MonthySales]]/1500)*0.07</f>
        <v>5.6516000000000011E-2</v>
      </c>
    </row>
    <row r="6302" spans="1:18" hidden="1" x14ac:dyDescent="0.3">
      <c r="A6302">
        <v>40856342</v>
      </c>
      <c r="B6302" s="1" t="s">
        <v>6594</v>
      </c>
      <c r="C6302" t="s">
        <v>4408</v>
      </c>
      <c r="D6302" s="2">
        <v>766</v>
      </c>
      <c r="E6302" s="1" t="s">
        <v>6595</v>
      </c>
      <c r="F6302" s="2">
        <v>11236</v>
      </c>
      <c r="G6302" s="3">
        <v>7184448100</v>
      </c>
      <c r="H6302" s="1" t="s">
        <v>641</v>
      </c>
      <c r="I6302" t="s">
        <v>21</v>
      </c>
      <c r="J6302">
        <v>69</v>
      </c>
      <c r="K6302">
        <v>194</v>
      </c>
      <c r="L6302" s="27">
        <f>RestaurantData[[#This Row],[DailyCustAvg]]*30</f>
        <v>5820</v>
      </c>
      <c r="M6302" s="7">
        <f>(((RestaurantData[[#This Row],[FitScore]]/100)*RestaurantData[[#This Row],[DailyCustAvg]])/3.5)*30</f>
        <v>1147.3714285714284</v>
      </c>
      <c r="N6302">
        <v>40.635745546659003</v>
      </c>
      <c r="O6302">
        <v>-73.913564662488</v>
      </c>
      <c r="P6302">
        <v>318</v>
      </c>
      <c r="Q6302">
        <v>46</v>
      </c>
      <c r="R6302">
        <f>(RestaurantData[[#This Row],[MonthySales]]/1500)*0.07</f>
        <v>5.3543999999999994E-2</v>
      </c>
    </row>
    <row r="6303" spans="1:18" hidden="1" x14ac:dyDescent="0.3">
      <c r="A6303">
        <v>50074972</v>
      </c>
      <c r="B6303" s="1" t="s">
        <v>6564</v>
      </c>
      <c r="C6303" t="s">
        <v>4408</v>
      </c>
      <c r="D6303" s="2">
        <v>6002</v>
      </c>
      <c r="E6303" s="1" t="s">
        <v>6244</v>
      </c>
      <c r="F6303" s="2">
        <v>11236</v>
      </c>
      <c r="G6303" s="3">
        <v>9176002980</v>
      </c>
      <c r="H6303" s="1" t="s">
        <v>100</v>
      </c>
      <c r="I6303" t="s">
        <v>21</v>
      </c>
      <c r="J6303">
        <v>70</v>
      </c>
      <c r="K6303">
        <v>193</v>
      </c>
      <c r="L6303" s="27">
        <f>RestaurantData[[#This Row],[DailyCustAvg]]*30</f>
        <v>5790</v>
      </c>
      <c r="M6303" s="7">
        <f>(((RestaurantData[[#This Row],[FitScore]]/100)*RestaurantData[[#This Row],[DailyCustAvg]])/3.5)*30</f>
        <v>1158</v>
      </c>
      <c r="N6303">
        <v>40.640278675559003</v>
      </c>
      <c r="O6303">
        <v>-73.919374365639001</v>
      </c>
      <c r="P6303">
        <v>318</v>
      </c>
      <c r="Q6303">
        <v>46</v>
      </c>
      <c r="R6303">
        <f>(RestaurantData[[#This Row],[MonthySales]]/1500)*0.07</f>
        <v>5.4040000000000005E-2</v>
      </c>
    </row>
    <row r="6304" spans="1:18" hidden="1" x14ac:dyDescent="0.3">
      <c r="A6304">
        <v>50057268</v>
      </c>
      <c r="B6304" s="1" t="s">
        <v>6571</v>
      </c>
      <c r="C6304" t="s">
        <v>4408</v>
      </c>
      <c r="D6304" s="2">
        <v>2042</v>
      </c>
      <c r="E6304" s="1" t="s">
        <v>6529</v>
      </c>
      <c r="F6304" s="2">
        <v>11236</v>
      </c>
      <c r="G6304" s="3">
        <v>7182095800</v>
      </c>
      <c r="H6304" s="1" t="s">
        <v>242</v>
      </c>
      <c r="I6304" t="s">
        <v>17</v>
      </c>
      <c r="J6304">
        <v>74</v>
      </c>
      <c r="K6304">
        <v>186</v>
      </c>
      <c r="L6304" s="27">
        <f>RestaurantData[[#This Row],[DailyCustAvg]]*30</f>
        <v>5580</v>
      </c>
      <c r="M6304" s="7">
        <f>(((RestaurantData[[#This Row],[FitScore]]/100)*RestaurantData[[#This Row],[DailyCustAvg]])/3.5)*30</f>
        <v>1179.7714285714285</v>
      </c>
      <c r="N6304">
        <v>40.633201964472001</v>
      </c>
      <c r="O6304">
        <v>-73.889047057574004</v>
      </c>
      <c r="P6304">
        <v>318</v>
      </c>
      <c r="Q6304">
        <v>46</v>
      </c>
      <c r="R6304">
        <f>(RestaurantData[[#This Row],[MonthySales]]/1500)*0.07</f>
        <v>5.5056000000000001E-2</v>
      </c>
    </row>
    <row r="6305" spans="1:18" hidden="1" x14ac:dyDescent="0.3">
      <c r="A6305">
        <v>50005760</v>
      </c>
      <c r="B6305" s="1" t="s">
        <v>6628</v>
      </c>
      <c r="C6305" t="s">
        <v>4408</v>
      </c>
      <c r="D6305" s="2">
        <v>171</v>
      </c>
      <c r="E6305" s="1" t="s">
        <v>6629</v>
      </c>
      <c r="F6305" s="2">
        <v>11226</v>
      </c>
      <c r="G6305" s="3">
        <v>7184620065</v>
      </c>
      <c r="H6305" s="1" t="s">
        <v>16</v>
      </c>
      <c r="I6305" t="s">
        <v>17</v>
      </c>
      <c r="J6305">
        <v>82</v>
      </c>
      <c r="K6305">
        <v>338</v>
      </c>
      <c r="L6305" s="27">
        <f>RestaurantData[[#This Row],[DailyCustAvg]]*30</f>
        <v>10140</v>
      </c>
      <c r="M6305" s="7">
        <f>(((RestaurantData[[#This Row],[FitScore]]/100)*RestaurantData[[#This Row],[DailyCustAvg]])/3.5)*30</f>
        <v>2375.6571428571428</v>
      </c>
      <c r="N6305">
        <v>40.658166947641</v>
      </c>
      <c r="O6305">
        <v>-73.963302149723006</v>
      </c>
      <c r="P6305">
        <v>355</v>
      </c>
      <c r="Q6305">
        <v>39</v>
      </c>
      <c r="R6305">
        <f>(RestaurantData[[#This Row],[MonthySales]]/1500)*0.07</f>
        <v>0.11086400000000002</v>
      </c>
    </row>
    <row r="6306" spans="1:18" hidden="1" x14ac:dyDescent="0.3">
      <c r="A6306">
        <v>50076337</v>
      </c>
      <c r="B6306" s="1" t="s">
        <v>6646</v>
      </c>
      <c r="C6306" t="s">
        <v>6631</v>
      </c>
      <c r="D6306" s="2">
        <v>4115</v>
      </c>
      <c r="E6306" s="1" t="s">
        <v>6647</v>
      </c>
      <c r="F6306" s="2">
        <v>11101</v>
      </c>
      <c r="G6306" s="3">
        <v>7182556111</v>
      </c>
      <c r="H6306" s="1" t="s">
        <v>156</v>
      </c>
      <c r="I6306" t="s">
        <v>21</v>
      </c>
      <c r="J6306">
        <v>41</v>
      </c>
      <c r="K6306">
        <v>292</v>
      </c>
      <c r="L6306" s="27">
        <f>RestaurantData[[#This Row],[DailyCustAvg]]*30</f>
        <v>8760</v>
      </c>
      <c r="M6306" s="7">
        <f>(((RestaurantData[[#This Row],[FitScore]]/100)*RestaurantData[[#This Row],[DailyCustAvg]])/3.5)*30</f>
        <v>1026.1714285714286</v>
      </c>
      <c r="N6306">
        <v>40.756207228979001</v>
      </c>
      <c r="O6306">
        <v>-73.919854342411</v>
      </c>
      <c r="P6306">
        <v>401</v>
      </c>
      <c r="Q6306">
        <v>26</v>
      </c>
      <c r="R6306">
        <f>(RestaurantData[[#This Row],[MonthySales]]/1500)*0.07</f>
        <v>4.7888E-2</v>
      </c>
    </row>
    <row r="6307" spans="1:18" hidden="1" x14ac:dyDescent="0.3">
      <c r="A6307">
        <v>41710894</v>
      </c>
      <c r="B6307" s="1" t="s">
        <v>6674</v>
      </c>
      <c r="C6307" t="s">
        <v>6631</v>
      </c>
      <c r="D6307" s="2">
        <v>3809</v>
      </c>
      <c r="E6307" s="1" t="s">
        <v>6675</v>
      </c>
      <c r="F6307" s="2">
        <v>11101</v>
      </c>
      <c r="G6307" s="3">
        <v>7183497777</v>
      </c>
      <c r="H6307" s="1" t="s">
        <v>212</v>
      </c>
      <c r="I6307" t="s">
        <v>17</v>
      </c>
      <c r="J6307">
        <v>66</v>
      </c>
      <c r="K6307">
        <v>290</v>
      </c>
      <c r="L6307" s="27">
        <f>RestaurantData[[#This Row],[DailyCustAvg]]*30</f>
        <v>8700</v>
      </c>
      <c r="M6307" s="7">
        <f>(((RestaurantData[[#This Row],[FitScore]]/100)*RestaurantData[[#This Row],[DailyCustAvg]])/3.5)*30</f>
        <v>1640.5714285714287</v>
      </c>
      <c r="N6307">
        <v>40.753904470080002</v>
      </c>
      <c r="O6307">
        <v>-73.924029578577006</v>
      </c>
      <c r="P6307">
        <v>401</v>
      </c>
      <c r="Q6307">
        <v>26</v>
      </c>
      <c r="R6307">
        <f>(RestaurantData[[#This Row],[MonthySales]]/1500)*0.07</f>
        <v>7.6560000000000017E-2</v>
      </c>
    </row>
    <row r="6308" spans="1:18" hidden="1" x14ac:dyDescent="0.3">
      <c r="A6308">
        <v>50079684</v>
      </c>
      <c r="B6308" s="1" t="s">
        <v>6734</v>
      </c>
      <c r="C6308" t="s">
        <v>6631</v>
      </c>
      <c r="D6308" s="2">
        <v>4035</v>
      </c>
      <c r="E6308" s="1" t="s">
        <v>6735</v>
      </c>
      <c r="F6308" s="2">
        <v>11101</v>
      </c>
      <c r="G6308" s="3">
        <v>7187865571</v>
      </c>
      <c r="H6308" s="1" t="s">
        <v>45</v>
      </c>
      <c r="I6308" t="s">
        <v>17</v>
      </c>
      <c r="J6308">
        <v>39</v>
      </c>
      <c r="K6308">
        <v>284</v>
      </c>
      <c r="L6308" s="27">
        <f>RestaurantData[[#This Row],[DailyCustAvg]]*30</f>
        <v>8520</v>
      </c>
      <c r="M6308" s="7">
        <f>(((RestaurantData[[#This Row],[FitScore]]/100)*RestaurantData[[#This Row],[DailyCustAvg]])/3.5)*30</f>
        <v>949.37142857142862</v>
      </c>
      <c r="N6308">
        <v>40.754735490141996</v>
      </c>
      <c r="O6308">
        <v>-73.941696811013003</v>
      </c>
      <c r="P6308">
        <v>401</v>
      </c>
      <c r="Q6308">
        <v>26</v>
      </c>
      <c r="R6308">
        <f>(RestaurantData[[#This Row],[MonthySales]]/1500)*0.07</f>
        <v>4.430400000000001E-2</v>
      </c>
    </row>
    <row r="6309" spans="1:18" hidden="1" x14ac:dyDescent="0.3">
      <c r="A6309">
        <v>50066251</v>
      </c>
      <c r="B6309" s="1" t="s">
        <v>6730</v>
      </c>
      <c r="C6309" t="s">
        <v>6631</v>
      </c>
      <c r="D6309" s="2">
        <v>4227</v>
      </c>
      <c r="E6309" s="1" t="s">
        <v>6731</v>
      </c>
      <c r="F6309" s="2">
        <v>11101</v>
      </c>
      <c r="G6309" s="3">
        <v>7183619222</v>
      </c>
      <c r="H6309" s="1" t="s">
        <v>193</v>
      </c>
      <c r="I6309" t="s">
        <v>17</v>
      </c>
      <c r="J6309">
        <v>64</v>
      </c>
      <c r="K6309">
        <v>279</v>
      </c>
      <c r="L6309" s="27">
        <f>RestaurantData[[#This Row],[DailyCustAvg]]*30</f>
        <v>8370</v>
      </c>
      <c r="M6309" s="7">
        <f>(((RestaurantData[[#This Row],[FitScore]]/100)*RestaurantData[[#This Row],[DailyCustAvg]])/3.5)*30</f>
        <v>1530.5142857142857</v>
      </c>
      <c r="N6309">
        <v>40.754261466804003</v>
      </c>
      <c r="O6309">
        <v>-73.920246508724006</v>
      </c>
      <c r="P6309">
        <v>401</v>
      </c>
      <c r="Q6309">
        <v>26</v>
      </c>
      <c r="R6309">
        <f>(RestaurantData[[#This Row],[MonthySales]]/1500)*0.07</f>
        <v>7.1424000000000015E-2</v>
      </c>
    </row>
    <row r="6310" spans="1:18" hidden="1" x14ac:dyDescent="0.3">
      <c r="A6310">
        <v>50089359</v>
      </c>
      <c r="B6310" s="1" t="s">
        <v>6816</v>
      </c>
      <c r="C6310" t="s">
        <v>6631</v>
      </c>
      <c r="D6310" s="2">
        <v>3438</v>
      </c>
      <c r="E6310" s="1" t="s">
        <v>6807</v>
      </c>
      <c r="F6310" s="2">
        <v>11101</v>
      </c>
      <c r="G6310" s="3">
        <v>7189744916</v>
      </c>
      <c r="H6310" s="1" t="s">
        <v>188</v>
      </c>
      <c r="I6310" t="s">
        <v>17</v>
      </c>
      <c r="J6310">
        <v>59</v>
      </c>
      <c r="K6310">
        <v>259</v>
      </c>
      <c r="L6310" s="27">
        <f>RestaurantData[[#This Row],[DailyCustAvg]]*30</f>
        <v>7770</v>
      </c>
      <c r="M6310" s="7">
        <f>(((RestaurantData[[#This Row],[FitScore]]/100)*RestaurantData[[#This Row],[DailyCustAvg]])/3.5)*30</f>
        <v>1309.8000000000002</v>
      </c>
      <c r="N6310">
        <v>40.756398227044002</v>
      </c>
      <c r="O6310">
        <v>-73.922193084406004</v>
      </c>
      <c r="P6310">
        <v>401</v>
      </c>
      <c r="Q6310">
        <v>26</v>
      </c>
      <c r="R6310">
        <f>(RestaurantData[[#This Row],[MonthySales]]/1500)*0.07</f>
        <v>6.1124000000000012E-2</v>
      </c>
    </row>
    <row r="6311" spans="1:18" hidden="1" x14ac:dyDescent="0.3">
      <c r="A6311">
        <v>41469010</v>
      </c>
      <c r="B6311" s="1" t="s">
        <v>6755</v>
      </c>
      <c r="C6311" t="s">
        <v>6631</v>
      </c>
      <c r="D6311" s="2">
        <v>2513</v>
      </c>
      <c r="E6311" s="1" t="s">
        <v>6756</v>
      </c>
      <c r="F6311" s="2">
        <v>11101</v>
      </c>
      <c r="G6311" s="3">
        <v>7187868297</v>
      </c>
      <c r="H6311" s="1" t="s">
        <v>212</v>
      </c>
      <c r="I6311" t="s">
        <v>21</v>
      </c>
      <c r="J6311">
        <v>46</v>
      </c>
      <c r="K6311">
        <v>252</v>
      </c>
      <c r="L6311" s="27">
        <f>RestaurantData[[#This Row],[DailyCustAvg]]*30</f>
        <v>7560</v>
      </c>
      <c r="M6311" s="7">
        <f>(((RestaurantData[[#This Row],[FitScore]]/100)*RestaurantData[[#This Row],[DailyCustAvg]])/3.5)*30</f>
        <v>993.59999999999991</v>
      </c>
      <c r="N6311">
        <v>40.750801310951999</v>
      </c>
      <c r="O6311">
        <v>-73.939881220293003</v>
      </c>
      <c r="P6311">
        <v>401</v>
      </c>
      <c r="Q6311">
        <v>26</v>
      </c>
      <c r="R6311">
        <f>(RestaurantData[[#This Row],[MonthySales]]/1500)*0.07</f>
        <v>4.6368000000000006E-2</v>
      </c>
    </row>
    <row r="6312" spans="1:18" hidden="1" x14ac:dyDescent="0.3">
      <c r="A6312">
        <v>50034819</v>
      </c>
      <c r="B6312" s="1" t="s">
        <v>6668</v>
      </c>
      <c r="C6312" t="s">
        <v>6631</v>
      </c>
      <c r="D6312" s="2">
        <v>3828</v>
      </c>
      <c r="E6312" s="1" t="s">
        <v>6669</v>
      </c>
      <c r="F6312" s="2">
        <v>11101</v>
      </c>
      <c r="G6312" s="3">
        <v>9179685173</v>
      </c>
      <c r="H6312" s="1" t="s">
        <v>16</v>
      </c>
      <c r="I6312" t="s">
        <v>17</v>
      </c>
      <c r="J6312">
        <v>39</v>
      </c>
      <c r="K6312">
        <v>243</v>
      </c>
      <c r="L6312" s="27">
        <f>RestaurantData[[#This Row],[DailyCustAvg]]*30</f>
        <v>7290</v>
      </c>
      <c r="M6312" s="7">
        <f>(((RestaurantData[[#This Row],[FitScore]]/100)*RestaurantData[[#This Row],[DailyCustAvg]])/3.5)*30</f>
        <v>812.3142857142858</v>
      </c>
      <c r="N6312">
        <v>40.755023055469998</v>
      </c>
      <c r="O6312">
        <v>-73.935387239104998</v>
      </c>
      <c r="P6312">
        <v>401</v>
      </c>
      <c r="Q6312">
        <v>26</v>
      </c>
      <c r="R6312">
        <f>(RestaurantData[[#This Row],[MonthySales]]/1500)*0.07</f>
        <v>3.7908000000000011E-2</v>
      </c>
    </row>
    <row r="6313" spans="1:18" hidden="1" x14ac:dyDescent="0.3">
      <c r="A6313">
        <v>50005087</v>
      </c>
      <c r="B6313" s="1" t="s">
        <v>6660</v>
      </c>
      <c r="C6313" t="s">
        <v>6631</v>
      </c>
      <c r="D6313" s="2">
        <v>3802</v>
      </c>
      <c r="E6313" s="1" t="s">
        <v>6661</v>
      </c>
      <c r="F6313" s="2">
        <v>11101</v>
      </c>
      <c r="G6313" s="3">
        <v>7186062468</v>
      </c>
      <c r="H6313" s="1" t="s">
        <v>462</v>
      </c>
      <c r="I6313" t="s">
        <v>17</v>
      </c>
      <c r="J6313">
        <v>31</v>
      </c>
      <c r="K6313">
        <v>240</v>
      </c>
      <c r="L6313" s="27">
        <f>RestaurantData[[#This Row],[DailyCustAvg]]*30</f>
        <v>7200</v>
      </c>
      <c r="M6313" s="7">
        <f>(((RestaurantData[[#This Row],[FitScore]]/100)*RestaurantData[[#This Row],[DailyCustAvg]])/3.5)*30</f>
        <v>637.71428571428578</v>
      </c>
      <c r="N6313">
        <v>40.754423746939999</v>
      </c>
      <c r="O6313">
        <v>-73.933720271596997</v>
      </c>
      <c r="P6313">
        <v>401</v>
      </c>
      <c r="Q6313">
        <v>26</v>
      </c>
      <c r="R6313">
        <f>(RestaurantData[[#This Row],[MonthySales]]/1500)*0.07</f>
        <v>2.9760000000000009E-2</v>
      </c>
    </row>
    <row r="6314" spans="1:18" hidden="1" x14ac:dyDescent="0.3">
      <c r="A6314">
        <v>41623174</v>
      </c>
      <c r="B6314" s="1" t="s">
        <v>6762</v>
      </c>
      <c r="C6314" t="s">
        <v>6631</v>
      </c>
      <c r="D6314" s="2">
        <v>1039</v>
      </c>
      <c r="E6314" s="1" t="s">
        <v>6763</v>
      </c>
      <c r="F6314" s="2">
        <v>11101</v>
      </c>
      <c r="G6314" s="3">
        <v>7183615881</v>
      </c>
      <c r="H6314" s="1" t="s">
        <v>242</v>
      </c>
      <c r="I6314" t="s">
        <v>21</v>
      </c>
      <c r="J6314">
        <v>54</v>
      </c>
      <c r="K6314">
        <v>237</v>
      </c>
      <c r="L6314" s="27">
        <f>RestaurantData[[#This Row],[DailyCustAvg]]*30</f>
        <v>7110</v>
      </c>
      <c r="M6314" s="7">
        <f>(((RestaurantData[[#This Row],[FitScore]]/100)*RestaurantData[[#This Row],[DailyCustAvg]])/3.5)*30</f>
        <v>1096.9714285714285</v>
      </c>
      <c r="N6314">
        <v>40.755354729483003</v>
      </c>
      <c r="O6314">
        <v>-73.945078338694998</v>
      </c>
      <c r="P6314">
        <v>401</v>
      </c>
      <c r="Q6314">
        <v>26</v>
      </c>
      <c r="R6314">
        <f>(RestaurantData[[#This Row],[MonthySales]]/1500)*0.07</f>
        <v>5.1192000000000001E-2</v>
      </c>
    </row>
    <row r="6315" spans="1:18" hidden="1" x14ac:dyDescent="0.3">
      <c r="A6315">
        <v>50058631</v>
      </c>
      <c r="B6315" s="1" t="s">
        <v>6806</v>
      </c>
      <c r="C6315" t="s">
        <v>6631</v>
      </c>
      <c r="D6315" s="2">
        <v>3423</v>
      </c>
      <c r="E6315" s="1" t="s">
        <v>6807</v>
      </c>
      <c r="F6315" s="2">
        <v>11101</v>
      </c>
      <c r="G6315" s="3">
        <v>6468637076</v>
      </c>
      <c r="H6315" s="1" t="s">
        <v>56</v>
      </c>
      <c r="I6315" t="s">
        <v>21</v>
      </c>
      <c r="J6315">
        <v>70</v>
      </c>
      <c r="K6315">
        <v>235</v>
      </c>
      <c r="L6315" s="27">
        <f>RestaurantData[[#This Row],[DailyCustAvg]]*30</f>
        <v>7050</v>
      </c>
      <c r="M6315" s="7">
        <f>(((RestaurantData[[#This Row],[FitScore]]/100)*RestaurantData[[#This Row],[DailyCustAvg]])/3.5)*30</f>
        <v>1410</v>
      </c>
      <c r="N6315">
        <v>40.756568291808001</v>
      </c>
      <c r="O6315">
        <v>-73.922030455916001</v>
      </c>
      <c r="P6315">
        <v>401</v>
      </c>
      <c r="Q6315">
        <v>26</v>
      </c>
      <c r="R6315">
        <f>(RestaurantData[[#This Row],[MonthySales]]/1500)*0.07</f>
        <v>6.5799999999999997E-2</v>
      </c>
    </row>
    <row r="6316" spans="1:18" hidden="1" x14ac:dyDescent="0.3">
      <c r="A6316">
        <v>41647192</v>
      </c>
      <c r="B6316" s="1" t="s">
        <v>6776</v>
      </c>
      <c r="C6316" t="s">
        <v>6631</v>
      </c>
      <c r="D6316" s="2">
        <v>4134</v>
      </c>
      <c r="E6316" s="1" t="s">
        <v>5201</v>
      </c>
      <c r="F6316" s="2">
        <v>11101</v>
      </c>
      <c r="G6316" s="3">
        <v>7183922323</v>
      </c>
      <c r="H6316" s="1" t="s">
        <v>16</v>
      </c>
      <c r="I6316" t="s">
        <v>21</v>
      </c>
      <c r="J6316">
        <v>42</v>
      </c>
      <c r="K6316">
        <v>233</v>
      </c>
      <c r="L6316" s="27">
        <f>RestaurantData[[#This Row],[DailyCustAvg]]*30</f>
        <v>6990</v>
      </c>
      <c r="M6316" s="7">
        <f>(((RestaurantData[[#This Row],[FitScore]]/100)*RestaurantData[[#This Row],[DailyCustAvg]])/3.5)*30</f>
        <v>838.80000000000007</v>
      </c>
      <c r="N6316">
        <v>40.751731619620003</v>
      </c>
      <c r="O6316">
        <v>-73.939566370872001</v>
      </c>
      <c r="P6316">
        <v>401</v>
      </c>
      <c r="Q6316">
        <v>26</v>
      </c>
      <c r="R6316">
        <f>(RestaurantData[[#This Row],[MonthySales]]/1500)*0.07</f>
        <v>3.9144000000000005E-2</v>
      </c>
    </row>
    <row r="6317" spans="1:18" hidden="1" x14ac:dyDescent="0.3">
      <c r="A6317">
        <v>50096462</v>
      </c>
      <c r="B6317" s="1" t="s">
        <v>6662</v>
      </c>
      <c r="C6317" t="s">
        <v>6631</v>
      </c>
      <c r="D6317" s="2">
        <v>3223</v>
      </c>
      <c r="E6317" s="1" t="s">
        <v>6663</v>
      </c>
      <c r="F6317" s="2">
        <v>11101</v>
      </c>
      <c r="G6317" s="3">
        <v>7183924073</v>
      </c>
      <c r="H6317" s="1" t="s">
        <v>16</v>
      </c>
      <c r="I6317" t="s">
        <v>21</v>
      </c>
      <c r="J6317">
        <v>51</v>
      </c>
      <c r="K6317">
        <v>219</v>
      </c>
      <c r="L6317" s="27">
        <f>RestaurantData[[#This Row],[DailyCustAvg]]*30</f>
        <v>6570</v>
      </c>
      <c r="M6317" s="7">
        <f>(((RestaurantData[[#This Row],[FitScore]]/100)*RestaurantData[[#This Row],[DailyCustAvg]])/3.5)*30</f>
        <v>957.34285714285704</v>
      </c>
      <c r="N6317">
        <v>40.754418829818</v>
      </c>
      <c r="O6317">
        <v>-73.930060326955996</v>
      </c>
      <c r="P6317">
        <v>401</v>
      </c>
      <c r="Q6317">
        <v>26</v>
      </c>
      <c r="R6317">
        <f>(RestaurantData[[#This Row],[MonthySales]]/1500)*0.07</f>
        <v>4.4676E-2</v>
      </c>
    </row>
    <row r="6318" spans="1:18" hidden="1" x14ac:dyDescent="0.3">
      <c r="A6318">
        <v>50065644</v>
      </c>
      <c r="B6318" s="1" t="s">
        <v>6764</v>
      </c>
      <c r="C6318" t="s">
        <v>6631</v>
      </c>
      <c r="D6318" s="2">
        <v>3445</v>
      </c>
      <c r="E6318" s="1" t="s">
        <v>6765</v>
      </c>
      <c r="F6318" s="2">
        <v>11101</v>
      </c>
      <c r="G6318" s="3">
        <v>7182788889</v>
      </c>
      <c r="H6318" s="1" t="s">
        <v>242</v>
      </c>
      <c r="I6318" t="s">
        <v>21</v>
      </c>
      <c r="J6318">
        <v>66</v>
      </c>
      <c r="K6318">
        <v>213</v>
      </c>
      <c r="L6318" s="27">
        <f>RestaurantData[[#This Row],[DailyCustAvg]]*30</f>
        <v>6390</v>
      </c>
      <c r="M6318" s="7">
        <f>(((RestaurantData[[#This Row],[FitScore]]/100)*RestaurantData[[#This Row],[DailyCustAvg]])/3.5)*30</f>
        <v>1204.9714285714285</v>
      </c>
      <c r="N6318">
        <v>40.752629971692997</v>
      </c>
      <c r="O6318">
        <v>-73.914885018662005</v>
      </c>
      <c r="P6318">
        <v>401</v>
      </c>
      <c r="Q6318">
        <v>26</v>
      </c>
      <c r="R6318">
        <f>(RestaurantData[[#This Row],[MonthySales]]/1500)*0.07</f>
        <v>5.6231999999999997E-2</v>
      </c>
    </row>
    <row r="6319" spans="1:18" hidden="1" x14ac:dyDescent="0.3">
      <c r="A6319">
        <v>41719692</v>
      </c>
      <c r="B6319" s="1" t="s">
        <v>6710</v>
      </c>
      <c r="C6319" t="s">
        <v>6631</v>
      </c>
      <c r="D6319" s="2">
        <v>2519</v>
      </c>
      <c r="E6319" s="1" t="s">
        <v>6711</v>
      </c>
      <c r="F6319" s="2">
        <v>11101</v>
      </c>
      <c r="G6319" s="3">
        <v>7184721932</v>
      </c>
      <c r="H6319" s="1" t="s">
        <v>202</v>
      </c>
      <c r="I6319" t="s">
        <v>17</v>
      </c>
      <c r="J6319">
        <v>64</v>
      </c>
      <c r="K6319">
        <v>198</v>
      </c>
      <c r="L6319" s="27">
        <f>RestaurantData[[#This Row],[DailyCustAvg]]*30</f>
        <v>5940</v>
      </c>
      <c r="M6319" s="7">
        <f>(((RestaurantData[[#This Row],[FitScore]]/100)*RestaurantData[[#This Row],[DailyCustAvg]])/3.5)*30</f>
        <v>1086.1714285714286</v>
      </c>
      <c r="N6319">
        <v>40.753421454266999</v>
      </c>
      <c r="O6319">
        <v>-73.937810681364994</v>
      </c>
      <c r="P6319">
        <v>401</v>
      </c>
      <c r="Q6319">
        <v>26</v>
      </c>
      <c r="R6319">
        <f>(RestaurantData[[#This Row],[MonthySales]]/1500)*0.07</f>
        <v>5.0688000000000004E-2</v>
      </c>
    </row>
    <row r="6320" spans="1:18" hidden="1" x14ac:dyDescent="0.3">
      <c r="A6320">
        <v>50093970</v>
      </c>
      <c r="B6320" s="1" t="s">
        <v>6804</v>
      </c>
      <c r="C6320" t="s">
        <v>6631</v>
      </c>
      <c r="D6320" s="2">
        <v>3706</v>
      </c>
      <c r="E6320" s="1" t="s">
        <v>6805</v>
      </c>
      <c r="F6320" s="2">
        <v>11101</v>
      </c>
      <c r="G6320" s="3">
        <v>7183927200</v>
      </c>
      <c r="H6320" s="1" t="s">
        <v>16</v>
      </c>
      <c r="I6320" t="s">
        <v>21</v>
      </c>
      <c r="J6320">
        <v>47</v>
      </c>
      <c r="K6320">
        <v>197</v>
      </c>
      <c r="L6320" s="27">
        <f>RestaurantData[[#This Row],[DailyCustAvg]]*30</f>
        <v>5910</v>
      </c>
      <c r="M6320" s="7">
        <f>(((RestaurantData[[#This Row],[FitScore]]/100)*RestaurantData[[#This Row],[DailyCustAvg]])/3.5)*30</f>
        <v>793.62857142857126</v>
      </c>
      <c r="N6320">
        <v>40.752693466639002</v>
      </c>
      <c r="O6320">
        <v>-73.927398464343995</v>
      </c>
      <c r="P6320">
        <v>401</v>
      </c>
      <c r="Q6320">
        <v>26</v>
      </c>
      <c r="R6320">
        <f>(RestaurantData[[#This Row],[MonthySales]]/1500)*0.07</f>
        <v>3.7035999999999993E-2</v>
      </c>
    </row>
    <row r="6321" spans="1:18" ht="28.8" hidden="1" x14ac:dyDescent="0.3">
      <c r="A6321">
        <v>50077895</v>
      </c>
      <c r="B6321" s="1" t="s">
        <v>6683</v>
      </c>
      <c r="C6321" t="s">
        <v>6631</v>
      </c>
      <c r="D6321" s="2">
        <v>2915</v>
      </c>
      <c r="E6321" s="1" t="s">
        <v>6684</v>
      </c>
      <c r="F6321" s="2">
        <v>11101</v>
      </c>
      <c r="G6321" s="3">
        <v>7187860003</v>
      </c>
      <c r="H6321" s="1" t="s">
        <v>16</v>
      </c>
      <c r="I6321" t="s">
        <v>17</v>
      </c>
      <c r="J6321">
        <v>32</v>
      </c>
      <c r="K6321">
        <v>185</v>
      </c>
      <c r="L6321" s="27">
        <f>RestaurantData[[#This Row],[DailyCustAvg]]*30</f>
        <v>5550</v>
      </c>
      <c r="M6321" s="7">
        <f>(((RestaurantData[[#This Row],[FitScore]]/100)*RestaurantData[[#This Row],[DailyCustAvg]])/3.5)*30</f>
        <v>507.42857142857144</v>
      </c>
      <c r="N6321">
        <v>40.749841919716999</v>
      </c>
      <c r="O6321">
        <v>-73.937139121325004</v>
      </c>
      <c r="P6321">
        <v>401</v>
      </c>
      <c r="Q6321">
        <v>26</v>
      </c>
      <c r="R6321">
        <f>(RestaurantData[[#This Row],[MonthySales]]/1500)*0.07</f>
        <v>2.3680000000000003E-2</v>
      </c>
    </row>
    <row r="6322" spans="1:18" hidden="1" x14ac:dyDescent="0.3">
      <c r="A6322">
        <v>50044837</v>
      </c>
      <c r="B6322" s="1" t="s">
        <v>6791</v>
      </c>
      <c r="C6322" t="s">
        <v>6631</v>
      </c>
      <c r="D6322" s="2">
        <v>3801</v>
      </c>
      <c r="E6322" s="1" t="s">
        <v>6679</v>
      </c>
      <c r="F6322" s="2">
        <v>11101</v>
      </c>
      <c r="G6322" s="3">
        <v>7184507409</v>
      </c>
      <c r="H6322" s="1" t="s">
        <v>212</v>
      </c>
      <c r="I6322" t="s">
        <v>21</v>
      </c>
      <c r="J6322">
        <v>75</v>
      </c>
      <c r="K6322">
        <v>171</v>
      </c>
      <c r="L6322" s="27">
        <f>RestaurantData[[#This Row],[DailyCustAvg]]*30</f>
        <v>5130</v>
      </c>
      <c r="M6322" s="7">
        <f>(((RestaurantData[[#This Row],[FitScore]]/100)*RestaurantData[[#This Row],[DailyCustAvg]])/3.5)*30</f>
        <v>1099.2857142857144</v>
      </c>
      <c r="N6322">
        <v>40.759070811107001</v>
      </c>
      <c r="O6322">
        <v>-73.944407473766006</v>
      </c>
      <c r="P6322">
        <v>401</v>
      </c>
      <c r="Q6322">
        <v>26</v>
      </c>
      <c r="R6322">
        <f>(RestaurantData[[#This Row],[MonthySales]]/1500)*0.07</f>
        <v>5.1300000000000012E-2</v>
      </c>
    </row>
    <row r="6323" spans="1:18" hidden="1" x14ac:dyDescent="0.3">
      <c r="A6323">
        <v>50080098</v>
      </c>
      <c r="B6323" s="1" t="s">
        <v>6739</v>
      </c>
      <c r="C6323" t="s">
        <v>6631</v>
      </c>
      <c r="D6323" s="2">
        <v>3944</v>
      </c>
      <c r="E6323" s="1" t="s">
        <v>6735</v>
      </c>
      <c r="F6323" s="2">
        <v>11101</v>
      </c>
      <c r="G6323" s="3">
        <v>9174036554</v>
      </c>
      <c r="H6323" s="1" t="s">
        <v>66</v>
      </c>
      <c r="I6323" t="s">
        <v>21</v>
      </c>
      <c r="J6323">
        <v>28</v>
      </c>
      <c r="K6323">
        <v>161</v>
      </c>
      <c r="L6323" s="27">
        <f>RestaurantData[[#This Row],[DailyCustAvg]]*30</f>
        <v>4830</v>
      </c>
      <c r="M6323" s="7">
        <f>(((RestaurantData[[#This Row],[FitScore]]/100)*RestaurantData[[#This Row],[DailyCustAvg]])/3.5)*30</f>
        <v>386.40000000000003</v>
      </c>
      <c r="N6323">
        <v>40.755904196585</v>
      </c>
      <c r="O6323">
        <v>-73.940602106168001</v>
      </c>
      <c r="P6323">
        <v>401</v>
      </c>
      <c r="Q6323">
        <v>26</v>
      </c>
      <c r="R6323">
        <f>(RestaurantData[[#This Row],[MonthySales]]/1500)*0.07</f>
        <v>1.8032000000000003E-2</v>
      </c>
    </row>
    <row r="6324" spans="1:18" hidden="1" x14ac:dyDescent="0.3">
      <c r="A6324">
        <v>50054205</v>
      </c>
      <c r="B6324" s="1" t="s">
        <v>6657</v>
      </c>
      <c r="C6324" t="s">
        <v>6631</v>
      </c>
      <c r="D6324" s="2">
        <v>4107</v>
      </c>
      <c r="E6324" s="1" t="s">
        <v>6658</v>
      </c>
      <c r="F6324" s="2">
        <v>11101</v>
      </c>
      <c r="G6324" s="3">
        <v>7184722450</v>
      </c>
      <c r="H6324" s="1" t="s">
        <v>193</v>
      </c>
      <c r="J6324">
        <v>62</v>
      </c>
      <c r="K6324">
        <v>157</v>
      </c>
      <c r="L6324" s="27">
        <f>RestaurantData[[#This Row],[DailyCustAvg]]*30</f>
        <v>4710</v>
      </c>
      <c r="M6324" s="7">
        <f>(((RestaurantData[[#This Row],[FitScore]]/100)*RestaurantData[[#This Row],[DailyCustAvg]])/3.5)*30</f>
        <v>834.34285714285716</v>
      </c>
      <c r="N6324">
        <v>40.751973027047001</v>
      </c>
      <c r="O6324">
        <v>-73.939317110394995</v>
      </c>
      <c r="P6324">
        <v>401</v>
      </c>
      <c r="Q6324">
        <v>26</v>
      </c>
      <c r="R6324">
        <f>(RestaurantData[[#This Row],[MonthySales]]/1500)*0.07</f>
        <v>3.8936000000000005E-2</v>
      </c>
    </row>
    <row r="6325" spans="1:18" hidden="1" x14ac:dyDescent="0.3">
      <c r="A6325">
        <v>50066991</v>
      </c>
      <c r="B6325" s="1" t="s">
        <v>6759</v>
      </c>
      <c r="C6325" t="s">
        <v>6631</v>
      </c>
      <c r="D6325" s="2">
        <v>2716</v>
      </c>
      <c r="E6325" s="1" t="s">
        <v>6760</v>
      </c>
      <c r="F6325" s="2">
        <v>11101</v>
      </c>
      <c r="G6325" s="3">
        <v>9177483218</v>
      </c>
      <c r="H6325" s="1" t="s">
        <v>16</v>
      </c>
      <c r="I6325" t="s">
        <v>21</v>
      </c>
      <c r="J6325">
        <v>40</v>
      </c>
      <c r="K6325">
        <v>157</v>
      </c>
      <c r="L6325" s="27">
        <f>RestaurantData[[#This Row],[DailyCustAvg]]*30</f>
        <v>4710</v>
      </c>
      <c r="M6325" s="7">
        <f>(((RestaurantData[[#This Row],[FitScore]]/100)*RestaurantData[[#This Row],[DailyCustAvg]])/3.5)*30</f>
        <v>538.28571428571433</v>
      </c>
      <c r="N6325">
        <v>40.752957131061997</v>
      </c>
      <c r="O6325">
        <v>-73.936970140756003</v>
      </c>
      <c r="P6325">
        <v>401</v>
      </c>
      <c r="Q6325">
        <v>26</v>
      </c>
      <c r="R6325">
        <f>(RestaurantData[[#This Row],[MonthySales]]/1500)*0.07</f>
        <v>2.5120000000000003E-2</v>
      </c>
    </row>
    <row r="6326" spans="1:18" hidden="1" x14ac:dyDescent="0.3">
      <c r="A6326">
        <v>50100371</v>
      </c>
      <c r="B6326" s="1" t="s">
        <v>6769</v>
      </c>
      <c r="C6326" t="s">
        <v>6631</v>
      </c>
      <c r="D6326" s="2">
        <v>3543</v>
      </c>
      <c r="E6326" s="1" t="s">
        <v>6720</v>
      </c>
      <c r="F6326" s="2">
        <v>11101</v>
      </c>
      <c r="G6326" s="3">
        <v>6466588039</v>
      </c>
      <c r="H6326" s="1" t="s">
        <v>207</v>
      </c>
      <c r="I6326" t="s">
        <v>21</v>
      </c>
      <c r="J6326">
        <v>72</v>
      </c>
      <c r="K6326">
        <v>150</v>
      </c>
      <c r="L6326" s="27">
        <f>RestaurantData[[#This Row],[DailyCustAvg]]*30</f>
        <v>4500</v>
      </c>
      <c r="M6326" s="7">
        <f>(((RestaurantData[[#This Row],[FitScore]]/100)*RestaurantData[[#This Row],[DailyCustAvg]])/3.5)*30</f>
        <v>925.71428571428578</v>
      </c>
      <c r="N6326">
        <v>40.755175443714997</v>
      </c>
      <c r="O6326">
        <v>-73.924255519379003</v>
      </c>
      <c r="P6326">
        <v>401</v>
      </c>
      <c r="Q6326">
        <v>26</v>
      </c>
      <c r="R6326">
        <f>(RestaurantData[[#This Row],[MonthySales]]/1500)*0.07</f>
        <v>4.3200000000000009E-2</v>
      </c>
    </row>
    <row r="6327" spans="1:18" hidden="1" x14ac:dyDescent="0.3">
      <c r="A6327">
        <v>41247333</v>
      </c>
      <c r="B6327" s="1" t="s">
        <v>6692</v>
      </c>
      <c r="C6327" t="s">
        <v>6631</v>
      </c>
      <c r="D6327" s="2">
        <v>4205</v>
      </c>
      <c r="E6327" s="1" t="s">
        <v>6651</v>
      </c>
      <c r="F6327" s="2">
        <v>11101</v>
      </c>
      <c r="G6327" s="3">
        <v>7183492302</v>
      </c>
      <c r="H6327" s="1" t="s">
        <v>276</v>
      </c>
      <c r="I6327" t="s">
        <v>21</v>
      </c>
      <c r="J6327">
        <v>74</v>
      </c>
      <c r="K6327">
        <v>146</v>
      </c>
      <c r="L6327" s="27">
        <f>RestaurantData[[#This Row],[DailyCustAvg]]*30</f>
        <v>4380</v>
      </c>
      <c r="M6327" s="7">
        <f>(((RestaurantData[[#This Row],[FitScore]]/100)*RestaurantData[[#This Row],[DailyCustAvg]])/3.5)*30</f>
        <v>926.05714285714271</v>
      </c>
      <c r="N6327">
        <v>40.75431919447</v>
      </c>
      <c r="O6327">
        <v>-73.920372768785995</v>
      </c>
      <c r="P6327">
        <v>401</v>
      </c>
      <c r="Q6327">
        <v>26</v>
      </c>
      <c r="R6327">
        <f>(RestaurantData[[#This Row],[MonthySales]]/1500)*0.07</f>
        <v>4.3215999999999997E-2</v>
      </c>
    </row>
    <row r="6328" spans="1:18" hidden="1" x14ac:dyDescent="0.3">
      <c r="A6328">
        <v>40724462</v>
      </c>
      <c r="B6328" s="1" t="s">
        <v>4258</v>
      </c>
      <c r="C6328" t="s">
        <v>6631</v>
      </c>
      <c r="D6328" s="2">
        <v>4818</v>
      </c>
      <c r="E6328" s="1" t="s">
        <v>6682</v>
      </c>
      <c r="F6328" s="2">
        <v>11101</v>
      </c>
      <c r="G6328" s="3">
        <v>7187281583</v>
      </c>
      <c r="H6328" s="1" t="s">
        <v>16</v>
      </c>
      <c r="I6328" t="s">
        <v>21</v>
      </c>
      <c r="J6328">
        <v>74</v>
      </c>
      <c r="K6328">
        <v>121</v>
      </c>
      <c r="L6328" s="27">
        <f>RestaurantData[[#This Row],[DailyCustAvg]]*30</f>
        <v>3630</v>
      </c>
      <c r="M6328" s="7">
        <f>(((RestaurantData[[#This Row],[FitScore]]/100)*RestaurantData[[#This Row],[DailyCustAvg]])/3.5)*30</f>
        <v>767.48571428571415</v>
      </c>
      <c r="N6328">
        <v>40.753612119697998</v>
      </c>
      <c r="O6328">
        <v>-73.914244899612996</v>
      </c>
      <c r="P6328">
        <v>401</v>
      </c>
      <c r="Q6328">
        <v>26</v>
      </c>
      <c r="R6328">
        <f>(RestaurantData[[#This Row],[MonthySales]]/1500)*0.07</f>
        <v>3.5816000000000001E-2</v>
      </c>
    </row>
    <row r="6329" spans="1:18" hidden="1" x14ac:dyDescent="0.3">
      <c r="A6329">
        <v>41552243</v>
      </c>
      <c r="B6329" s="1" t="s">
        <v>1795</v>
      </c>
      <c r="C6329" t="s">
        <v>6631</v>
      </c>
      <c r="D6329" s="2">
        <v>3801</v>
      </c>
      <c r="E6329" s="1" t="s">
        <v>6651</v>
      </c>
      <c r="F6329" s="2">
        <v>11101</v>
      </c>
      <c r="G6329" s="3">
        <v>7189437404</v>
      </c>
      <c r="H6329" s="1" t="s">
        <v>16</v>
      </c>
      <c r="I6329" t="s">
        <v>17</v>
      </c>
      <c r="J6329">
        <v>54</v>
      </c>
      <c r="K6329">
        <v>105</v>
      </c>
      <c r="L6329" s="27">
        <f>RestaurantData[[#This Row],[DailyCustAvg]]*30</f>
        <v>3150</v>
      </c>
      <c r="M6329" s="7">
        <f>(((RestaurantData[[#This Row],[FitScore]]/100)*RestaurantData[[#This Row],[DailyCustAvg]])/3.5)*30</f>
        <v>486</v>
      </c>
      <c r="N6329">
        <v>40.755451682811</v>
      </c>
      <c r="O6329">
        <v>-73.922782538592003</v>
      </c>
      <c r="P6329">
        <v>401</v>
      </c>
      <c r="Q6329">
        <v>26</v>
      </c>
      <c r="R6329">
        <f>(RestaurantData[[#This Row],[MonthySales]]/1500)*0.07</f>
        <v>2.2680000000000002E-2</v>
      </c>
    </row>
    <row r="6330" spans="1:18" hidden="1" x14ac:dyDescent="0.3">
      <c r="A6330">
        <v>50069736</v>
      </c>
      <c r="B6330" s="1" t="s">
        <v>6812</v>
      </c>
      <c r="C6330" t="s">
        <v>6631</v>
      </c>
      <c r="D6330" s="2">
        <v>1801</v>
      </c>
      <c r="E6330" s="1" t="s">
        <v>6644</v>
      </c>
      <c r="F6330" s="2">
        <v>11102</v>
      </c>
      <c r="G6330" s="3">
        <v>3478652685</v>
      </c>
      <c r="H6330" s="1" t="s">
        <v>24</v>
      </c>
      <c r="I6330" t="s">
        <v>21</v>
      </c>
      <c r="J6330">
        <v>58</v>
      </c>
      <c r="K6330">
        <v>295</v>
      </c>
      <c r="L6330" s="27">
        <f>RestaurantData[[#This Row],[DailyCustAvg]]*30</f>
        <v>8850</v>
      </c>
      <c r="M6330" s="7">
        <f>(((RestaurantData[[#This Row],[FitScore]]/100)*RestaurantData[[#This Row],[DailyCustAvg]])/3.5)*30</f>
        <v>1466.5714285714287</v>
      </c>
      <c r="N6330">
        <v>40.772260724414998</v>
      </c>
      <c r="O6330">
        <v>-73.927196530472003</v>
      </c>
      <c r="P6330">
        <v>401</v>
      </c>
      <c r="Q6330">
        <v>22</v>
      </c>
      <c r="R6330">
        <f>(RestaurantData[[#This Row],[MonthySales]]/1500)*0.07</f>
        <v>6.8440000000000015E-2</v>
      </c>
    </row>
    <row r="6331" spans="1:18" hidden="1" x14ac:dyDescent="0.3">
      <c r="A6331">
        <v>40512788</v>
      </c>
      <c r="B6331" s="1" t="s">
        <v>6704</v>
      </c>
      <c r="C6331" t="s">
        <v>6631</v>
      </c>
      <c r="D6331" s="2">
        <v>2402</v>
      </c>
      <c r="E6331" s="1" t="s">
        <v>6689</v>
      </c>
      <c r="F6331" s="2">
        <v>11102</v>
      </c>
      <c r="G6331" s="3">
        <v>7189321510</v>
      </c>
      <c r="H6331" s="1" t="s">
        <v>106</v>
      </c>
      <c r="I6331" t="s">
        <v>21</v>
      </c>
      <c r="J6331">
        <v>34</v>
      </c>
      <c r="K6331">
        <v>287</v>
      </c>
      <c r="L6331" s="27">
        <f>RestaurantData[[#This Row],[DailyCustAvg]]*30</f>
        <v>8610</v>
      </c>
      <c r="M6331" s="7">
        <f>(((RestaurantData[[#This Row],[FitScore]]/100)*RestaurantData[[#This Row],[DailyCustAvg]])/3.5)*30</f>
        <v>836.40000000000009</v>
      </c>
      <c r="N6331">
        <v>40.772153948050999</v>
      </c>
      <c r="O6331">
        <v>-73.915567603962003</v>
      </c>
      <c r="P6331">
        <v>401</v>
      </c>
      <c r="Q6331">
        <v>22</v>
      </c>
      <c r="R6331">
        <f>(RestaurantData[[#This Row],[MonthySales]]/1500)*0.07</f>
        <v>3.9032000000000011E-2</v>
      </c>
    </row>
    <row r="6332" spans="1:18" hidden="1" x14ac:dyDescent="0.3">
      <c r="A6332">
        <v>50053139</v>
      </c>
      <c r="B6332" s="1" t="s">
        <v>6659</v>
      </c>
      <c r="C6332" t="s">
        <v>6631</v>
      </c>
      <c r="D6332" s="2">
        <v>2817</v>
      </c>
      <c r="E6332" s="1" t="s">
        <v>6644</v>
      </c>
      <c r="F6332" s="2">
        <v>11102</v>
      </c>
      <c r="G6332" s="3">
        <v>7182041205</v>
      </c>
      <c r="H6332" s="1" t="s">
        <v>24</v>
      </c>
      <c r="I6332" t="s">
        <v>21</v>
      </c>
      <c r="J6332">
        <v>29</v>
      </c>
      <c r="K6332">
        <v>275</v>
      </c>
      <c r="L6332" s="27">
        <f>RestaurantData[[#This Row],[DailyCustAvg]]*30</f>
        <v>8250</v>
      </c>
      <c r="M6332" s="7">
        <f>(((RestaurantData[[#This Row],[FitScore]]/100)*RestaurantData[[#This Row],[DailyCustAvg]])/3.5)*30</f>
        <v>683.57142857142856</v>
      </c>
      <c r="N6332">
        <v>40.770644919790001</v>
      </c>
      <c r="O6332">
        <v>-73.920226812837001</v>
      </c>
      <c r="P6332">
        <v>401</v>
      </c>
      <c r="Q6332">
        <v>22</v>
      </c>
      <c r="R6332">
        <f>(RestaurantData[[#This Row],[MonthySales]]/1500)*0.07</f>
        <v>3.1899999999999998E-2</v>
      </c>
    </row>
    <row r="6333" spans="1:18" hidden="1" x14ac:dyDescent="0.3">
      <c r="A6333">
        <v>50088176</v>
      </c>
      <c r="B6333" s="1" t="s">
        <v>6701</v>
      </c>
      <c r="C6333" t="s">
        <v>6631</v>
      </c>
      <c r="D6333" s="2">
        <v>3085</v>
      </c>
      <c r="E6333" s="1" t="s">
        <v>6702</v>
      </c>
      <c r="F6333" s="2">
        <v>11102</v>
      </c>
      <c r="G6333" s="3">
        <v>3478480435</v>
      </c>
      <c r="H6333" s="1" t="s">
        <v>29</v>
      </c>
      <c r="I6333" t="s">
        <v>17</v>
      </c>
      <c r="J6333">
        <v>70</v>
      </c>
      <c r="K6333">
        <v>274</v>
      </c>
      <c r="L6333" s="27">
        <f>RestaurantData[[#This Row],[DailyCustAvg]]*30</f>
        <v>8220</v>
      </c>
      <c r="M6333" s="7">
        <f>(((RestaurantData[[#This Row],[FitScore]]/100)*RestaurantData[[#This Row],[DailyCustAvg]])/3.5)*30</f>
        <v>1644</v>
      </c>
      <c r="N6333">
        <v>40.768777579736998</v>
      </c>
      <c r="O6333">
        <v>-73.931579524206995</v>
      </c>
      <c r="P6333">
        <v>401</v>
      </c>
      <c r="Q6333">
        <v>22</v>
      </c>
      <c r="R6333">
        <f>(RestaurantData[[#This Row],[MonthySales]]/1500)*0.07</f>
        <v>7.672000000000001E-2</v>
      </c>
    </row>
    <row r="6334" spans="1:18" hidden="1" x14ac:dyDescent="0.3">
      <c r="A6334">
        <v>50067771</v>
      </c>
      <c r="B6334" s="1" t="s">
        <v>6766</v>
      </c>
      <c r="C6334" t="s">
        <v>6631</v>
      </c>
      <c r="D6334" s="2">
        <v>809</v>
      </c>
      <c r="E6334" s="1" t="s">
        <v>6644</v>
      </c>
      <c r="F6334" s="2">
        <v>11102</v>
      </c>
      <c r="G6334" s="3">
        <v>7187772200</v>
      </c>
      <c r="H6334" s="1" t="s">
        <v>242</v>
      </c>
      <c r="I6334" t="s">
        <v>21</v>
      </c>
      <c r="J6334">
        <v>62</v>
      </c>
      <c r="K6334">
        <v>261</v>
      </c>
      <c r="L6334" s="27">
        <f>RestaurantData[[#This Row],[DailyCustAvg]]*30</f>
        <v>7830</v>
      </c>
      <c r="M6334" s="7">
        <f>(((RestaurantData[[#This Row],[FitScore]]/100)*RestaurantData[[#This Row],[DailyCustAvg]])/3.5)*30</f>
        <v>1387.0285714285712</v>
      </c>
      <c r="N6334">
        <v>40.772568489021999</v>
      </c>
      <c r="O6334">
        <v>-73.932254370511998</v>
      </c>
      <c r="P6334">
        <v>401</v>
      </c>
      <c r="Q6334">
        <v>22</v>
      </c>
      <c r="R6334">
        <f>(RestaurantData[[#This Row],[MonthySales]]/1500)*0.07</f>
        <v>6.4727999999999994E-2</v>
      </c>
    </row>
    <row r="6335" spans="1:18" hidden="1" x14ac:dyDescent="0.3">
      <c r="A6335">
        <v>50057482</v>
      </c>
      <c r="B6335" s="1" t="s">
        <v>6733</v>
      </c>
      <c r="C6335" t="s">
        <v>6631</v>
      </c>
      <c r="D6335" s="2">
        <v>2937</v>
      </c>
      <c r="E6335" s="1" t="s">
        <v>6632</v>
      </c>
      <c r="F6335" s="2">
        <v>11102</v>
      </c>
      <c r="G6335" s="3">
        <v>7184898820</v>
      </c>
      <c r="H6335" s="1" t="s">
        <v>156</v>
      </c>
      <c r="I6335" t="s">
        <v>21</v>
      </c>
      <c r="J6335">
        <v>43</v>
      </c>
      <c r="K6335">
        <v>252</v>
      </c>
      <c r="L6335" s="27">
        <f>RestaurantData[[#This Row],[DailyCustAvg]]*30</f>
        <v>7560</v>
      </c>
      <c r="M6335" s="7">
        <f>(((RestaurantData[[#This Row],[FitScore]]/100)*RestaurantData[[#This Row],[DailyCustAvg]])/3.5)*30</f>
        <v>928.80000000000007</v>
      </c>
      <c r="N6335">
        <v>40.768537764862003</v>
      </c>
      <c r="O6335">
        <v>-73.921413487652998</v>
      </c>
      <c r="P6335">
        <v>401</v>
      </c>
      <c r="Q6335">
        <v>22</v>
      </c>
      <c r="R6335">
        <f>(RestaurantData[[#This Row],[MonthySales]]/1500)*0.07</f>
        <v>4.3344000000000008E-2</v>
      </c>
    </row>
    <row r="6336" spans="1:18" hidden="1" x14ac:dyDescent="0.3">
      <c r="A6336">
        <v>50012273</v>
      </c>
      <c r="B6336" s="1" t="s">
        <v>6716</v>
      </c>
      <c r="C6336" t="s">
        <v>6631</v>
      </c>
      <c r="D6336" s="2">
        <v>3095</v>
      </c>
      <c r="E6336" s="1" t="s">
        <v>6717</v>
      </c>
      <c r="F6336" s="2">
        <v>11102</v>
      </c>
      <c r="G6336" s="3">
        <v>7182670142</v>
      </c>
      <c r="H6336" s="1" t="s">
        <v>16</v>
      </c>
      <c r="I6336" t="s">
        <v>17</v>
      </c>
      <c r="J6336">
        <v>42</v>
      </c>
      <c r="K6336">
        <v>249</v>
      </c>
      <c r="L6336" s="27">
        <f>RestaurantData[[#This Row],[DailyCustAvg]]*30</f>
        <v>7470</v>
      </c>
      <c r="M6336" s="7">
        <f>(((RestaurantData[[#This Row],[FitScore]]/100)*RestaurantData[[#This Row],[DailyCustAvg]])/3.5)*30</f>
        <v>896.4</v>
      </c>
      <c r="N6336">
        <v>40.764025438146</v>
      </c>
      <c r="O6336">
        <v>-73.921494641137002</v>
      </c>
      <c r="P6336">
        <v>401</v>
      </c>
      <c r="Q6336">
        <v>22</v>
      </c>
      <c r="R6336">
        <f>(RestaurantData[[#This Row],[MonthySales]]/1500)*0.07</f>
        <v>4.1832000000000008E-2</v>
      </c>
    </row>
    <row r="6337" spans="1:18" hidden="1" x14ac:dyDescent="0.3">
      <c r="A6337">
        <v>50099925</v>
      </c>
      <c r="B6337" s="1" t="s">
        <v>6736</v>
      </c>
      <c r="C6337" t="s">
        <v>6631</v>
      </c>
      <c r="D6337" s="2">
        <v>2910</v>
      </c>
      <c r="E6337" s="1" t="s">
        <v>6634</v>
      </c>
      <c r="F6337" s="2">
        <v>11102</v>
      </c>
      <c r="G6337" s="3">
        <v>9294621111</v>
      </c>
      <c r="H6337" s="1" t="s">
        <v>56</v>
      </c>
      <c r="I6337" t="s">
        <v>17</v>
      </c>
      <c r="J6337">
        <v>73</v>
      </c>
      <c r="K6337">
        <v>238</v>
      </c>
      <c r="L6337" s="27">
        <f>RestaurantData[[#This Row],[DailyCustAvg]]*30</f>
        <v>7140</v>
      </c>
      <c r="M6337" s="7">
        <f>(((RestaurantData[[#This Row],[FitScore]]/100)*RestaurantData[[#This Row],[DailyCustAvg]])/3.5)*30</f>
        <v>1489.2</v>
      </c>
      <c r="N6337">
        <v>40.767743019624</v>
      </c>
      <c r="O6337">
        <v>-73.923237551244</v>
      </c>
      <c r="P6337">
        <v>401</v>
      </c>
      <c r="Q6337">
        <v>22</v>
      </c>
      <c r="R6337">
        <f>(RestaurantData[[#This Row],[MonthySales]]/1500)*0.07</f>
        <v>6.9496000000000002E-2</v>
      </c>
    </row>
    <row r="6338" spans="1:18" hidden="1" x14ac:dyDescent="0.3">
      <c r="A6338">
        <v>50061440</v>
      </c>
      <c r="B6338" s="1" t="s">
        <v>6652</v>
      </c>
      <c r="C6338" t="s">
        <v>6631</v>
      </c>
      <c r="D6338" s="2">
        <v>1221</v>
      </c>
      <c r="E6338" s="1" t="s">
        <v>6644</v>
      </c>
      <c r="F6338" s="2">
        <v>11102</v>
      </c>
      <c r="G6338" s="3">
        <v>3477306181</v>
      </c>
      <c r="H6338" s="1" t="s">
        <v>16</v>
      </c>
      <c r="I6338" t="s">
        <v>17</v>
      </c>
      <c r="J6338">
        <v>44</v>
      </c>
      <c r="K6338">
        <v>233</v>
      </c>
      <c r="L6338" s="27">
        <f>RestaurantData[[#This Row],[DailyCustAvg]]*30</f>
        <v>6990</v>
      </c>
      <c r="M6338" s="7">
        <f>(((RestaurantData[[#This Row],[FitScore]]/100)*RestaurantData[[#This Row],[DailyCustAvg]])/3.5)*30</f>
        <v>878.74285714285713</v>
      </c>
      <c r="N6338">
        <v>40.772119704784998</v>
      </c>
      <c r="O6338">
        <v>-73.929940574713001</v>
      </c>
      <c r="P6338">
        <v>401</v>
      </c>
      <c r="Q6338">
        <v>22</v>
      </c>
      <c r="R6338">
        <f>(RestaurantData[[#This Row],[MonthySales]]/1500)*0.07</f>
        <v>4.100800000000001E-2</v>
      </c>
    </row>
    <row r="6339" spans="1:18" hidden="1" x14ac:dyDescent="0.3">
      <c r="A6339">
        <v>50100018</v>
      </c>
      <c r="B6339" s="1" t="s">
        <v>6698</v>
      </c>
      <c r="C6339" t="s">
        <v>6631</v>
      </c>
      <c r="D6339" s="2">
        <v>2818</v>
      </c>
      <c r="E6339" s="1" t="s">
        <v>6638</v>
      </c>
      <c r="F6339" s="2">
        <v>11102</v>
      </c>
      <c r="G6339" s="3">
        <v>7182747474</v>
      </c>
      <c r="H6339" s="1" t="s">
        <v>276</v>
      </c>
      <c r="I6339" t="s">
        <v>17</v>
      </c>
      <c r="J6339">
        <v>41</v>
      </c>
      <c r="K6339">
        <v>233</v>
      </c>
      <c r="L6339" s="27">
        <f>RestaurantData[[#This Row],[DailyCustAvg]]*30</f>
        <v>6990</v>
      </c>
      <c r="M6339" s="7">
        <f>(((RestaurantData[[#This Row],[FitScore]]/100)*RestaurantData[[#This Row],[DailyCustAvg]])/3.5)*30</f>
        <v>818.82857142857142</v>
      </c>
      <c r="N6339">
        <v>40.768010097784</v>
      </c>
      <c r="O6339">
        <v>-73.920435760009994</v>
      </c>
      <c r="P6339">
        <v>401</v>
      </c>
      <c r="Q6339">
        <v>22</v>
      </c>
      <c r="R6339">
        <f>(RestaurantData[[#This Row],[MonthySales]]/1500)*0.07</f>
        <v>3.8212000000000003E-2</v>
      </c>
    </row>
    <row r="6340" spans="1:18" hidden="1" x14ac:dyDescent="0.3">
      <c r="A6340">
        <v>50047029</v>
      </c>
      <c r="B6340" s="1" t="s">
        <v>6633</v>
      </c>
      <c r="C6340" t="s">
        <v>6631</v>
      </c>
      <c r="D6340" s="2">
        <v>2503</v>
      </c>
      <c r="E6340" s="1" t="s">
        <v>6634</v>
      </c>
      <c r="F6340" s="2">
        <v>11102</v>
      </c>
      <c r="G6340" s="3">
        <v>7187777133</v>
      </c>
      <c r="H6340" s="1" t="s">
        <v>202</v>
      </c>
      <c r="I6340" t="s">
        <v>21</v>
      </c>
      <c r="J6340">
        <v>68</v>
      </c>
      <c r="K6340">
        <v>230</v>
      </c>
      <c r="L6340" s="27">
        <f>RestaurantData[[#This Row],[DailyCustAvg]]*30</f>
        <v>6900</v>
      </c>
      <c r="M6340" s="7">
        <f>(((RestaurantData[[#This Row],[FitScore]]/100)*RestaurantData[[#This Row],[DailyCustAvg]])/3.5)*30</f>
        <v>1340.5714285714287</v>
      </c>
      <c r="N6340">
        <v>40.768562088487002</v>
      </c>
      <c r="O6340">
        <v>-73.924947832379999</v>
      </c>
      <c r="P6340">
        <v>401</v>
      </c>
      <c r="Q6340">
        <v>22</v>
      </c>
      <c r="R6340">
        <f>(RestaurantData[[#This Row],[MonthySales]]/1500)*0.07</f>
        <v>6.2560000000000018E-2</v>
      </c>
    </row>
    <row r="6341" spans="1:18" hidden="1" x14ac:dyDescent="0.3">
      <c r="A6341">
        <v>50079614</v>
      </c>
      <c r="B6341" s="1" t="s">
        <v>6743</v>
      </c>
      <c r="C6341" t="s">
        <v>6631</v>
      </c>
      <c r="D6341" s="2">
        <v>2815</v>
      </c>
      <c r="E6341" s="1" t="s">
        <v>6744</v>
      </c>
      <c r="F6341" s="2">
        <v>11102</v>
      </c>
      <c r="G6341" s="3">
        <v>7187774992</v>
      </c>
      <c r="H6341" s="1" t="s">
        <v>143</v>
      </c>
      <c r="I6341" t="s">
        <v>17</v>
      </c>
      <c r="J6341">
        <v>46</v>
      </c>
      <c r="K6341">
        <v>223</v>
      </c>
      <c r="L6341" s="27">
        <f>RestaurantData[[#This Row],[DailyCustAvg]]*30</f>
        <v>6690</v>
      </c>
      <c r="M6341" s="7">
        <f>(((RestaurantData[[#This Row],[FitScore]]/100)*RestaurantData[[#This Row],[DailyCustAvg]])/3.5)*30</f>
        <v>879.25714285714287</v>
      </c>
      <c r="N6341">
        <v>40.773351630472</v>
      </c>
      <c r="O6341">
        <v>-73.916894724604006</v>
      </c>
      <c r="P6341">
        <v>401</v>
      </c>
      <c r="Q6341">
        <v>22</v>
      </c>
      <c r="R6341">
        <f>(RestaurantData[[#This Row],[MonthySales]]/1500)*0.07</f>
        <v>4.1032000000000006E-2</v>
      </c>
    </row>
    <row r="6342" spans="1:18" hidden="1" x14ac:dyDescent="0.3">
      <c r="A6342">
        <v>50099768</v>
      </c>
      <c r="B6342" s="1" t="s">
        <v>6630</v>
      </c>
      <c r="C6342" t="s">
        <v>6631</v>
      </c>
      <c r="D6342" s="2">
        <v>3007</v>
      </c>
      <c r="E6342" s="1" t="s">
        <v>6632</v>
      </c>
      <c r="F6342" s="2">
        <v>11102</v>
      </c>
      <c r="G6342" s="3">
        <v>7186660009</v>
      </c>
      <c r="H6342" s="1" t="s">
        <v>186</v>
      </c>
      <c r="I6342" t="s">
        <v>17</v>
      </c>
      <c r="J6342">
        <v>63</v>
      </c>
      <c r="K6342">
        <v>190</v>
      </c>
      <c r="L6342" s="27">
        <f>RestaurantData[[#This Row],[DailyCustAvg]]*30</f>
        <v>5700</v>
      </c>
      <c r="M6342" s="7">
        <f>(((RestaurantData[[#This Row],[FitScore]]/100)*RestaurantData[[#This Row],[DailyCustAvg]])/3.5)*30</f>
        <v>1026</v>
      </c>
      <c r="N6342">
        <v>40.768235653585002</v>
      </c>
      <c r="O6342">
        <v>-73.921139472614996</v>
      </c>
      <c r="P6342">
        <v>401</v>
      </c>
      <c r="Q6342">
        <v>22</v>
      </c>
      <c r="R6342">
        <f>(RestaurantData[[#This Row],[MonthySales]]/1500)*0.07</f>
        <v>4.7880000000000006E-2</v>
      </c>
    </row>
    <row r="6343" spans="1:18" hidden="1" x14ac:dyDescent="0.3">
      <c r="A6343">
        <v>40593352</v>
      </c>
      <c r="B6343" s="1" t="s">
        <v>6784</v>
      </c>
      <c r="C6343" t="s">
        <v>6631</v>
      </c>
      <c r="D6343" s="2">
        <v>3065</v>
      </c>
      <c r="E6343" s="1" t="s">
        <v>6785</v>
      </c>
      <c r="F6343" s="2">
        <v>11102</v>
      </c>
      <c r="G6343" s="3">
        <v>7182785262</v>
      </c>
      <c r="H6343" s="1" t="s">
        <v>202</v>
      </c>
      <c r="I6343" t="s">
        <v>17</v>
      </c>
      <c r="J6343">
        <v>57</v>
      </c>
      <c r="K6343">
        <v>137</v>
      </c>
      <c r="L6343" s="27">
        <f>RestaurantData[[#This Row],[DailyCustAvg]]*30</f>
        <v>4110</v>
      </c>
      <c r="M6343" s="7">
        <f>(((RestaurantData[[#This Row],[FitScore]]/100)*RestaurantData[[#This Row],[DailyCustAvg]])/3.5)*30</f>
        <v>669.34285714285704</v>
      </c>
      <c r="N6343">
        <v>40.769356440221998</v>
      </c>
      <c r="O6343">
        <v>-73.931105987025006</v>
      </c>
      <c r="P6343">
        <v>401</v>
      </c>
      <c r="Q6343">
        <v>22</v>
      </c>
      <c r="R6343">
        <f>(RestaurantData[[#This Row],[MonthySales]]/1500)*0.07</f>
        <v>3.1236E-2</v>
      </c>
    </row>
    <row r="6344" spans="1:18" hidden="1" x14ac:dyDescent="0.3">
      <c r="A6344">
        <v>50033318</v>
      </c>
      <c r="B6344" s="1" t="s">
        <v>6715</v>
      </c>
      <c r="C6344" t="s">
        <v>6631</v>
      </c>
      <c r="D6344" s="2">
        <v>2912</v>
      </c>
      <c r="E6344" s="1" t="s">
        <v>6658</v>
      </c>
      <c r="F6344" s="2">
        <v>11102</v>
      </c>
      <c r="G6344" s="3">
        <v>7187777731</v>
      </c>
      <c r="H6344" s="1" t="s">
        <v>188</v>
      </c>
      <c r="I6344" t="s">
        <v>17</v>
      </c>
      <c r="J6344">
        <v>31</v>
      </c>
      <c r="K6344">
        <v>131</v>
      </c>
      <c r="L6344" s="27">
        <f>RestaurantData[[#This Row],[DailyCustAvg]]*30</f>
        <v>3930</v>
      </c>
      <c r="M6344" s="7">
        <f>(((RestaurantData[[#This Row],[FitScore]]/100)*RestaurantData[[#This Row],[DailyCustAvg]])/3.5)*30</f>
        <v>348.08571428571429</v>
      </c>
      <c r="N6344">
        <v>40.769110876383998</v>
      </c>
      <c r="O6344">
        <v>-73.924698106549997</v>
      </c>
      <c r="P6344">
        <v>401</v>
      </c>
      <c r="Q6344">
        <v>22</v>
      </c>
      <c r="R6344">
        <f>(RestaurantData[[#This Row],[MonthySales]]/1500)*0.07</f>
        <v>1.6244000000000001E-2</v>
      </c>
    </row>
    <row r="6345" spans="1:18" hidden="1" x14ac:dyDescent="0.3">
      <c r="A6345">
        <v>41708980</v>
      </c>
      <c r="B6345" s="1" t="s">
        <v>6803</v>
      </c>
      <c r="C6345" t="s">
        <v>6631</v>
      </c>
      <c r="D6345" s="2">
        <v>2827</v>
      </c>
      <c r="E6345" s="1" t="s">
        <v>6689</v>
      </c>
      <c r="F6345" s="2">
        <v>11102</v>
      </c>
      <c r="G6345" s="3">
        <v>3478080149</v>
      </c>
      <c r="H6345" s="1" t="s">
        <v>1208</v>
      </c>
      <c r="I6345" t="s">
        <v>21</v>
      </c>
      <c r="J6345">
        <v>29</v>
      </c>
      <c r="K6345">
        <v>122</v>
      </c>
      <c r="L6345" s="27">
        <f>RestaurantData[[#This Row],[DailyCustAvg]]*30</f>
        <v>3660</v>
      </c>
      <c r="M6345" s="7">
        <f>(((RestaurantData[[#This Row],[FitScore]]/100)*RestaurantData[[#This Row],[DailyCustAvg]])/3.5)*30</f>
        <v>303.25714285714281</v>
      </c>
      <c r="N6345">
        <v>40.767850986996002</v>
      </c>
      <c r="O6345">
        <v>-73.920558695889994</v>
      </c>
      <c r="P6345">
        <v>401</v>
      </c>
      <c r="Q6345">
        <v>22</v>
      </c>
      <c r="R6345">
        <f>(RestaurantData[[#This Row],[MonthySales]]/1500)*0.07</f>
        <v>1.4151999999999998E-2</v>
      </c>
    </row>
    <row r="6346" spans="1:18" hidden="1" x14ac:dyDescent="0.3">
      <c r="A6346">
        <v>50086288</v>
      </c>
      <c r="B6346" s="1" t="s">
        <v>6654</v>
      </c>
      <c r="C6346" t="s">
        <v>6631</v>
      </c>
      <c r="D6346" s="2">
        <v>2605</v>
      </c>
      <c r="E6346" s="1" t="s">
        <v>6655</v>
      </c>
      <c r="F6346" s="2">
        <v>11102</v>
      </c>
      <c r="G6346" s="3">
        <v>2126885916</v>
      </c>
      <c r="H6346" s="1" t="s">
        <v>156</v>
      </c>
      <c r="I6346" t="s">
        <v>21</v>
      </c>
      <c r="J6346">
        <v>32</v>
      </c>
      <c r="K6346">
        <v>109</v>
      </c>
      <c r="L6346" s="27">
        <f>RestaurantData[[#This Row],[DailyCustAvg]]*30</f>
        <v>3270</v>
      </c>
      <c r="M6346" s="7">
        <f>(((RestaurantData[[#This Row],[FitScore]]/100)*RestaurantData[[#This Row],[DailyCustAvg]])/3.5)*30</f>
        <v>298.97142857142859</v>
      </c>
      <c r="N6346">
        <v>40.770530224142</v>
      </c>
      <c r="O6346">
        <v>-73.921071759708994</v>
      </c>
      <c r="P6346">
        <v>401</v>
      </c>
      <c r="Q6346">
        <v>22</v>
      </c>
      <c r="R6346">
        <f>(RestaurantData[[#This Row],[MonthySales]]/1500)*0.07</f>
        <v>1.3952000000000003E-2</v>
      </c>
    </row>
    <row r="6347" spans="1:18" hidden="1" x14ac:dyDescent="0.3">
      <c r="A6347">
        <v>50066319</v>
      </c>
      <c r="B6347" s="1" t="s">
        <v>6656</v>
      </c>
      <c r="C6347" t="s">
        <v>6631</v>
      </c>
      <c r="D6347" s="2">
        <v>1223</v>
      </c>
      <c r="E6347" s="1" t="s">
        <v>6644</v>
      </c>
      <c r="F6347" s="2">
        <v>11102</v>
      </c>
      <c r="G6347" s="3">
        <v>2038144405</v>
      </c>
      <c r="H6347" s="1" t="s">
        <v>16</v>
      </c>
      <c r="I6347" t="s">
        <v>17</v>
      </c>
      <c r="J6347">
        <v>40</v>
      </c>
      <c r="K6347">
        <v>106</v>
      </c>
      <c r="L6347" s="27">
        <f>RestaurantData[[#This Row],[DailyCustAvg]]*30</f>
        <v>3180</v>
      </c>
      <c r="M6347" s="7">
        <f>(((RestaurantData[[#This Row],[FitScore]]/100)*RestaurantData[[#This Row],[DailyCustAvg]])/3.5)*30</f>
        <v>363.42857142857144</v>
      </c>
      <c r="N6347">
        <v>40.772119704784998</v>
      </c>
      <c r="O6347">
        <v>-73.929940574713001</v>
      </c>
      <c r="P6347">
        <v>401</v>
      </c>
      <c r="Q6347">
        <v>22</v>
      </c>
      <c r="R6347">
        <f>(RestaurantData[[#This Row],[MonthySales]]/1500)*0.07</f>
        <v>1.6960000000000003E-2</v>
      </c>
    </row>
    <row r="6348" spans="1:18" hidden="1" x14ac:dyDescent="0.3">
      <c r="A6348">
        <v>50043999</v>
      </c>
      <c r="B6348" s="1" t="s">
        <v>6686</v>
      </c>
      <c r="C6348" t="s">
        <v>6631</v>
      </c>
      <c r="D6348" s="2">
        <v>2342</v>
      </c>
      <c r="E6348" s="1" t="s">
        <v>6634</v>
      </c>
      <c r="F6348" s="2">
        <v>11102</v>
      </c>
      <c r="G6348" s="3">
        <v>6465330110</v>
      </c>
      <c r="H6348" s="1" t="s">
        <v>156</v>
      </c>
      <c r="I6348" t="s">
        <v>17</v>
      </c>
      <c r="J6348">
        <v>51</v>
      </c>
      <c r="K6348">
        <v>101</v>
      </c>
      <c r="L6348" s="27">
        <f>RestaurantData[[#This Row],[DailyCustAvg]]*30</f>
        <v>3030</v>
      </c>
      <c r="M6348" s="7">
        <f>(((RestaurantData[[#This Row],[FitScore]]/100)*RestaurantData[[#This Row],[DailyCustAvg]])/3.5)*30</f>
        <v>441.51428571428573</v>
      </c>
      <c r="N6348">
        <v>40.769142065089</v>
      </c>
      <c r="O6348">
        <v>-73.926232414205003</v>
      </c>
      <c r="P6348">
        <v>401</v>
      </c>
      <c r="Q6348">
        <v>22</v>
      </c>
      <c r="R6348">
        <f>(RestaurantData[[#This Row],[MonthySales]]/1500)*0.07</f>
        <v>2.0604000000000001E-2</v>
      </c>
    </row>
    <row r="6349" spans="1:18" hidden="1" x14ac:dyDescent="0.3">
      <c r="A6349">
        <v>41556469</v>
      </c>
      <c r="B6349" s="1" t="s">
        <v>6757</v>
      </c>
      <c r="C6349" t="s">
        <v>6631</v>
      </c>
      <c r="D6349" s="2">
        <v>2519</v>
      </c>
      <c r="E6349" s="1" t="s">
        <v>6758</v>
      </c>
      <c r="F6349" s="2">
        <v>11102</v>
      </c>
      <c r="G6349" s="3">
        <v>7187280708</v>
      </c>
      <c r="H6349" s="1" t="s">
        <v>16</v>
      </c>
      <c r="I6349" t="s">
        <v>21</v>
      </c>
      <c r="J6349">
        <v>65</v>
      </c>
      <c r="K6349">
        <v>99</v>
      </c>
      <c r="L6349" s="27">
        <f>RestaurantData[[#This Row],[DailyCustAvg]]*30</f>
        <v>2970</v>
      </c>
      <c r="M6349" s="7">
        <f>(((RestaurantData[[#This Row],[FitScore]]/100)*RestaurantData[[#This Row],[DailyCustAvg]])/3.5)*30</f>
        <v>551.57142857142867</v>
      </c>
      <c r="N6349">
        <v>40.774796837433001</v>
      </c>
      <c r="O6349">
        <v>-73.918943693398006</v>
      </c>
      <c r="P6349">
        <v>401</v>
      </c>
      <c r="Q6349">
        <v>22</v>
      </c>
      <c r="R6349">
        <f>(RestaurantData[[#This Row],[MonthySales]]/1500)*0.07</f>
        <v>2.5740000000000006E-2</v>
      </c>
    </row>
    <row r="6350" spans="1:18" hidden="1" x14ac:dyDescent="0.3">
      <c r="A6350">
        <v>50076982</v>
      </c>
      <c r="B6350" s="1" t="s">
        <v>6645</v>
      </c>
      <c r="C6350" t="s">
        <v>6631</v>
      </c>
      <c r="D6350" s="2">
        <v>4006</v>
      </c>
      <c r="E6350" s="1" t="s">
        <v>6644</v>
      </c>
      <c r="F6350" s="2">
        <v>11103</v>
      </c>
      <c r="G6350" s="3">
        <v>7187372607</v>
      </c>
      <c r="H6350" s="1" t="s">
        <v>16</v>
      </c>
      <c r="I6350" t="s">
        <v>21</v>
      </c>
      <c r="J6350">
        <v>43</v>
      </c>
      <c r="K6350">
        <v>299</v>
      </c>
      <c r="L6350" s="27">
        <f>RestaurantData[[#This Row],[DailyCustAvg]]*30</f>
        <v>8970</v>
      </c>
      <c r="M6350" s="7">
        <f>(((RestaurantData[[#This Row],[FitScore]]/100)*RestaurantData[[#This Row],[DailyCustAvg]])/3.5)*30</f>
        <v>1102.0285714285712</v>
      </c>
      <c r="N6350">
        <v>40.768807193241997</v>
      </c>
      <c r="O6350">
        <v>-73.910755854889999</v>
      </c>
      <c r="P6350">
        <v>401</v>
      </c>
      <c r="Q6350">
        <v>22</v>
      </c>
      <c r="R6350">
        <f>(RestaurantData[[#This Row],[MonthySales]]/1500)*0.07</f>
        <v>5.1427999999999995E-2</v>
      </c>
    </row>
    <row r="6351" spans="1:18" hidden="1" x14ac:dyDescent="0.3">
      <c r="A6351">
        <v>50099767</v>
      </c>
      <c r="B6351" s="1" t="s">
        <v>6749</v>
      </c>
      <c r="C6351" t="s">
        <v>6631</v>
      </c>
      <c r="D6351" s="2">
        <v>4006</v>
      </c>
      <c r="E6351" s="1" t="s">
        <v>6750</v>
      </c>
      <c r="F6351" s="2">
        <v>11103</v>
      </c>
      <c r="G6351" s="3">
        <v>7184169537</v>
      </c>
      <c r="H6351" s="1" t="s">
        <v>613</v>
      </c>
      <c r="I6351" t="s">
        <v>21</v>
      </c>
      <c r="J6351">
        <v>59</v>
      </c>
      <c r="K6351">
        <v>297</v>
      </c>
      <c r="L6351" s="27">
        <f>RestaurantData[[#This Row],[DailyCustAvg]]*30</f>
        <v>8910</v>
      </c>
      <c r="M6351" s="7">
        <f>(((RestaurantData[[#This Row],[FitScore]]/100)*RestaurantData[[#This Row],[DailyCustAvg]])/3.5)*30</f>
        <v>1501.9714285714285</v>
      </c>
      <c r="N6351">
        <v>40.767877322198999</v>
      </c>
      <c r="O6351">
        <v>-73.911533288136994</v>
      </c>
      <c r="P6351">
        <v>401</v>
      </c>
      <c r="Q6351">
        <v>22</v>
      </c>
      <c r="R6351">
        <f>(RestaurantData[[#This Row],[MonthySales]]/1500)*0.07</f>
        <v>7.0092000000000002E-2</v>
      </c>
    </row>
    <row r="6352" spans="1:18" hidden="1" x14ac:dyDescent="0.3">
      <c r="A6352">
        <v>50079591</v>
      </c>
      <c r="B6352" s="1" t="s">
        <v>6648</v>
      </c>
      <c r="C6352" t="s">
        <v>6631</v>
      </c>
      <c r="D6352" s="2">
        <v>3608</v>
      </c>
      <c r="E6352" s="1" t="s">
        <v>6634</v>
      </c>
      <c r="F6352" s="2">
        <v>11103</v>
      </c>
      <c r="G6352" s="3">
        <v>7185450555</v>
      </c>
      <c r="H6352" s="1" t="s">
        <v>24</v>
      </c>
      <c r="I6352" t="s">
        <v>21</v>
      </c>
      <c r="J6352">
        <v>39</v>
      </c>
      <c r="K6352">
        <v>287</v>
      </c>
      <c r="L6352" s="27">
        <f>RestaurantData[[#This Row],[DailyCustAvg]]*30</f>
        <v>8610</v>
      </c>
      <c r="M6352" s="7">
        <f>(((RestaurantData[[#This Row],[FitScore]]/100)*RestaurantData[[#This Row],[DailyCustAvg]])/3.5)*30</f>
        <v>959.4</v>
      </c>
      <c r="N6352">
        <v>40.764928212180003</v>
      </c>
      <c r="O6352">
        <v>-73.917230174861999</v>
      </c>
      <c r="P6352">
        <v>401</v>
      </c>
      <c r="Q6352">
        <v>22</v>
      </c>
      <c r="R6352">
        <f>(RestaurantData[[#This Row],[MonthySales]]/1500)*0.07</f>
        <v>4.4771999999999999E-2</v>
      </c>
    </row>
    <row r="6353" spans="1:18" hidden="1" x14ac:dyDescent="0.3">
      <c r="A6353">
        <v>50090060</v>
      </c>
      <c r="B6353" s="1" t="s">
        <v>6687</v>
      </c>
      <c r="C6353" t="s">
        <v>6631</v>
      </c>
      <c r="D6353" s="2">
        <v>4206</v>
      </c>
      <c r="E6353" s="1" t="s">
        <v>6634</v>
      </c>
      <c r="F6353" s="2">
        <v>11103</v>
      </c>
      <c r="G6353" s="3">
        <v>7186261222</v>
      </c>
      <c r="H6353" s="1" t="s">
        <v>20</v>
      </c>
      <c r="I6353" t="s">
        <v>21</v>
      </c>
      <c r="J6353">
        <v>72</v>
      </c>
      <c r="K6353">
        <v>279</v>
      </c>
      <c r="L6353" s="27">
        <f>RestaurantData[[#This Row],[DailyCustAvg]]*30</f>
        <v>8370</v>
      </c>
      <c r="M6353" s="7">
        <f>(((RestaurantData[[#This Row],[FitScore]]/100)*RestaurantData[[#This Row],[DailyCustAvg]])/3.5)*30</f>
        <v>1721.8285714285714</v>
      </c>
      <c r="N6353">
        <v>40.763053345018001</v>
      </c>
      <c r="O6353">
        <v>-73.913247197380002</v>
      </c>
      <c r="P6353">
        <v>401</v>
      </c>
      <c r="Q6353">
        <v>22</v>
      </c>
      <c r="R6353">
        <f>(RestaurantData[[#This Row],[MonthySales]]/1500)*0.07</f>
        <v>8.0352000000000007E-2</v>
      </c>
    </row>
    <row r="6354" spans="1:18" hidden="1" x14ac:dyDescent="0.3">
      <c r="A6354">
        <v>41539256</v>
      </c>
      <c r="B6354" s="1" t="s">
        <v>3879</v>
      </c>
      <c r="C6354" t="s">
        <v>6631</v>
      </c>
      <c r="D6354" s="2">
        <v>3114</v>
      </c>
      <c r="E6354" s="1" t="s">
        <v>6650</v>
      </c>
      <c r="F6354" s="2">
        <v>11103</v>
      </c>
      <c r="G6354" s="3">
        <v>7187779464</v>
      </c>
      <c r="H6354" s="1" t="s">
        <v>45</v>
      </c>
      <c r="I6354" t="s">
        <v>21</v>
      </c>
      <c r="J6354">
        <v>43</v>
      </c>
      <c r="K6354">
        <v>279</v>
      </c>
      <c r="L6354" s="27">
        <f>RestaurantData[[#This Row],[DailyCustAvg]]*30</f>
        <v>8370</v>
      </c>
      <c r="M6354" s="7">
        <f>(((RestaurantData[[#This Row],[FitScore]]/100)*RestaurantData[[#This Row],[DailyCustAvg]])/3.5)*30</f>
        <v>1028.3142857142857</v>
      </c>
      <c r="N6354">
        <v>40.760731726190002</v>
      </c>
      <c r="O6354">
        <v>-73.917578337177005</v>
      </c>
      <c r="P6354">
        <v>401</v>
      </c>
      <c r="Q6354">
        <v>22</v>
      </c>
      <c r="R6354">
        <f>(RestaurantData[[#This Row],[MonthySales]]/1500)*0.07</f>
        <v>4.7988000000000003E-2</v>
      </c>
    </row>
    <row r="6355" spans="1:18" hidden="1" x14ac:dyDescent="0.3">
      <c r="A6355">
        <v>41276466</v>
      </c>
      <c r="B6355" s="1" t="s">
        <v>6705</v>
      </c>
      <c r="C6355" t="s">
        <v>6631</v>
      </c>
      <c r="D6355" s="2">
        <v>2808</v>
      </c>
      <c r="E6355" s="1" t="s">
        <v>6650</v>
      </c>
      <c r="F6355" s="2">
        <v>11103</v>
      </c>
      <c r="G6355" s="3">
        <v>7182047667</v>
      </c>
      <c r="H6355" s="1" t="s">
        <v>613</v>
      </c>
      <c r="I6355" t="s">
        <v>17</v>
      </c>
      <c r="J6355">
        <v>69</v>
      </c>
      <c r="K6355">
        <v>278</v>
      </c>
      <c r="L6355" s="27">
        <f>RestaurantData[[#This Row],[DailyCustAvg]]*30</f>
        <v>8340</v>
      </c>
      <c r="M6355" s="7">
        <f>(((RestaurantData[[#This Row],[FitScore]]/100)*RestaurantData[[#This Row],[DailyCustAvg]])/3.5)*30</f>
        <v>1644.1714285714284</v>
      </c>
      <c r="N6355">
        <v>40.765233181570999</v>
      </c>
      <c r="O6355">
        <v>-73.913908588300998</v>
      </c>
      <c r="P6355">
        <v>401</v>
      </c>
      <c r="Q6355">
        <v>22</v>
      </c>
      <c r="R6355">
        <f>(RestaurantData[[#This Row],[MonthySales]]/1500)*0.07</f>
        <v>7.6728000000000005E-2</v>
      </c>
    </row>
    <row r="6356" spans="1:18" hidden="1" x14ac:dyDescent="0.3">
      <c r="A6356">
        <v>41678430</v>
      </c>
      <c r="B6356" s="1" t="s">
        <v>6753</v>
      </c>
      <c r="C6356" t="s">
        <v>6631</v>
      </c>
      <c r="D6356" s="2">
        <v>3801</v>
      </c>
      <c r="E6356" s="1" t="s">
        <v>6697</v>
      </c>
      <c r="F6356" s="2">
        <v>11103</v>
      </c>
      <c r="G6356" s="3">
        <v>7182789727</v>
      </c>
      <c r="H6356" s="1" t="s">
        <v>16</v>
      </c>
      <c r="I6356" t="s">
        <v>21</v>
      </c>
      <c r="J6356">
        <v>47</v>
      </c>
      <c r="K6356">
        <v>276</v>
      </c>
      <c r="L6356" s="27">
        <f>RestaurantData[[#This Row],[DailyCustAvg]]*30</f>
        <v>8280</v>
      </c>
      <c r="M6356" s="7">
        <f>(((RestaurantData[[#This Row],[FitScore]]/100)*RestaurantData[[#This Row],[DailyCustAvg]])/3.5)*30</f>
        <v>1111.8857142857141</v>
      </c>
      <c r="N6356">
        <v>40.764210690227998</v>
      </c>
      <c r="O6356">
        <v>-73.915664351276007</v>
      </c>
      <c r="P6356">
        <v>401</v>
      </c>
      <c r="Q6356">
        <v>22</v>
      </c>
      <c r="R6356">
        <f>(RestaurantData[[#This Row],[MonthySales]]/1500)*0.07</f>
        <v>5.1887999999999997E-2</v>
      </c>
    </row>
    <row r="6357" spans="1:18" hidden="1" x14ac:dyDescent="0.3">
      <c r="A6357">
        <v>50090462</v>
      </c>
      <c r="B6357" s="1" t="s">
        <v>6671</v>
      </c>
      <c r="C6357" t="s">
        <v>6631</v>
      </c>
      <c r="D6357" s="2">
        <v>4810</v>
      </c>
      <c r="E6357" s="1" t="s">
        <v>34</v>
      </c>
      <c r="F6357" s="2">
        <v>11103</v>
      </c>
      <c r="G6357" s="3">
        <v>7182045288</v>
      </c>
      <c r="H6357" s="1" t="s">
        <v>106</v>
      </c>
      <c r="I6357" t="s">
        <v>17</v>
      </c>
      <c r="J6357">
        <v>44</v>
      </c>
      <c r="K6357">
        <v>269</v>
      </c>
      <c r="L6357" s="27">
        <f>RestaurantData[[#This Row],[DailyCustAvg]]*30</f>
        <v>8070</v>
      </c>
      <c r="M6357" s="7">
        <f>(((RestaurantData[[#This Row],[FitScore]]/100)*RestaurantData[[#This Row],[DailyCustAvg]])/3.5)*30</f>
        <v>1014.5142857142856</v>
      </c>
      <c r="N6357">
        <v>40.755910924893001</v>
      </c>
      <c r="O6357">
        <v>-73.912516587945007</v>
      </c>
      <c r="P6357">
        <v>401</v>
      </c>
      <c r="Q6357">
        <v>26</v>
      </c>
      <c r="R6357">
        <f>(RestaurantData[[#This Row],[MonthySales]]/1500)*0.07</f>
        <v>4.7344000000000004E-2</v>
      </c>
    </row>
    <row r="6358" spans="1:18" hidden="1" x14ac:dyDescent="0.3">
      <c r="A6358">
        <v>50102768</v>
      </c>
      <c r="B6358" s="1" t="s">
        <v>6643</v>
      </c>
      <c r="C6358" t="s">
        <v>6631</v>
      </c>
      <c r="D6358" s="2">
        <v>3702</v>
      </c>
      <c r="E6358" s="1" t="s">
        <v>6644</v>
      </c>
      <c r="F6358" s="2">
        <v>11103</v>
      </c>
      <c r="G6358" s="3">
        <v>6093183500</v>
      </c>
      <c r="H6358" s="1" t="s">
        <v>16</v>
      </c>
      <c r="J6358">
        <v>42</v>
      </c>
      <c r="K6358">
        <v>266</v>
      </c>
      <c r="L6358" s="27">
        <f>RestaurantData[[#This Row],[DailyCustAvg]]*30</f>
        <v>7980</v>
      </c>
      <c r="M6358" s="7">
        <f>(((RestaurantData[[#This Row],[FitScore]]/100)*RestaurantData[[#This Row],[DailyCustAvg]])/3.5)*30</f>
        <v>957.59999999999991</v>
      </c>
      <c r="N6358">
        <v>40.769121635776997</v>
      </c>
      <c r="O6358">
        <v>-73.912759103095993</v>
      </c>
      <c r="P6358">
        <v>401</v>
      </c>
      <c r="Q6358">
        <v>22</v>
      </c>
      <c r="R6358">
        <f>(RestaurantData[[#This Row],[MonthySales]]/1500)*0.07</f>
        <v>4.4687999999999999E-2</v>
      </c>
    </row>
    <row r="6359" spans="1:18" hidden="1" x14ac:dyDescent="0.3">
      <c r="A6359">
        <v>41604013</v>
      </c>
      <c r="B6359" s="1" t="s">
        <v>6745</v>
      </c>
      <c r="C6359" t="s">
        <v>6631</v>
      </c>
      <c r="D6359" s="2">
        <v>3241</v>
      </c>
      <c r="E6359" s="1" t="s">
        <v>6650</v>
      </c>
      <c r="F6359" s="2">
        <v>11103</v>
      </c>
      <c r="G6359" s="3">
        <v>7186261272</v>
      </c>
      <c r="H6359" s="1" t="s">
        <v>276</v>
      </c>
      <c r="I6359" t="s">
        <v>17</v>
      </c>
      <c r="J6359">
        <v>45</v>
      </c>
      <c r="K6359">
        <v>257</v>
      </c>
      <c r="L6359" s="27">
        <f>RestaurantData[[#This Row],[DailyCustAvg]]*30</f>
        <v>7710</v>
      </c>
      <c r="M6359" s="7">
        <f>(((RestaurantData[[#This Row],[FitScore]]/100)*RestaurantData[[#This Row],[DailyCustAvg]])/3.5)*30</f>
        <v>991.28571428571433</v>
      </c>
      <c r="N6359">
        <v>40.757733407666997</v>
      </c>
      <c r="O6359">
        <v>-73.919986054147003</v>
      </c>
      <c r="P6359">
        <v>401</v>
      </c>
      <c r="Q6359">
        <v>26</v>
      </c>
      <c r="R6359">
        <f>(RestaurantData[[#This Row],[MonthySales]]/1500)*0.07</f>
        <v>4.6260000000000009E-2</v>
      </c>
    </row>
    <row r="6360" spans="1:18" hidden="1" x14ac:dyDescent="0.3">
      <c r="A6360">
        <v>50071311</v>
      </c>
      <c r="B6360" s="1" t="s">
        <v>6813</v>
      </c>
      <c r="C6360" t="s">
        <v>6631</v>
      </c>
      <c r="D6360" s="2">
        <v>2537</v>
      </c>
      <c r="E6360" s="1" t="s">
        <v>6640</v>
      </c>
      <c r="F6360" s="2">
        <v>11103</v>
      </c>
      <c r="G6360" s="3">
        <v>9179395675</v>
      </c>
      <c r="H6360" s="1" t="s">
        <v>56</v>
      </c>
      <c r="I6360" t="s">
        <v>21</v>
      </c>
      <c r="J6360">
        <v>29</v>
      </c>
      <c r="K6360">
        <v>255</v>
      </c>
      <c r="L6360" s="27">
        <f>RestaurantData[[#This Row],[DailyCustAvg]]*30</f>
        <v>7650</v>
      </c>
      <c r="M6360" s="7">
        <f>(((RestaurantData[[#This Row],[FitScore]]/100)*RestaurantData[[#This Row],[DailyCustAvg]])/3.5)*30</f>
        <v>633.85714285714278</v>
      </c>
      <c r="N6360">
        <v>40.767551054353</v>
      </c>
      <c r="O6360">
        <v>-73.911999430346995</v>
      </c>
      <c r="P6360">
        <v>401</v>
      </c>
      <c r="Q6360">
        <v>22</v>
      </c>
      <c r="R6360">
        <f>(RestaurantData[[#This Row],[MonthySales]]/1500)*0.07</f>
        <v>2.9580000000000002E-2</v>
      </c>
    </row>
    <row r="6361" spans="1:18" hidden="1" x14ac:dyDescent="0.3">
      <c r="A6361">
        <v>50042876</v>
      </c>
      <c r="B6361" s="1" t="s">
        <v>6670</v>
      </c>
      <c r="C6361" t="s">
        <v>6631</v>
      </c>
      <c r="D6361" s="2">
        <v>3705</v>
      </c>
      <c r="E6361" s="1" t="s">
        <v>34</v>
      </c>
      <c r="F6361" s="2">
        <v>11103</v>
      </c>
      <c r="G6361" s="3">
        <v>7185456001</v>
      </c>
      <c r="H6361" s="1" t="s">
        <v>202</v>
      </c>
      <c r="I6361" t="s">
        <v>17</v>
      </c>
      <c r="J6361">
        <v>46</v>
      </c>
      <c r="K6361">
        <v>252</v>
      </c>
      <c r="L6361" s="27">
        <f>RestaurantData[[#This Row],[DailyCustAvg]]*30</f>
        <v>7560</v>
      </c>
      <c r="M6361" s="7">
        <f>(((RestaurantData[[#This Row],[FitScore]]/100)*RestaurantData[[#This Row],[DailyCustAvg]])/3.5)*30</f>
        <v>993.59999999999991</v>
      </c>
      <c r="N6361">
        <v>40.759657806519002</v>
      </c>
      <c r="O6361">
        <v>-73.920449385200001</v>
      </c>
      <c r="P6361">
        <v>401</v>
      </c>
      <c r="Q6361">
        <v>22</v>
      </c>
      <c r="R6361">
        <f>(RestaurantData[[#This Row],[MonthySales]]/1500)*0.07</f>
        <v>4.6368000000000006E-2</v>
      </c>
    </row>
    <row r="6362" spans="1:18" hidden="1" x14ac:dyDescent="0.3">
      <c r="A6362">
        <v>50000342</v>
      </c>
      <c r="B6362" s="1" t="s">
        <v>6664</v>
      </c>
      <c r="C6362" t="s">
        <v>6631</v>
      </c>
      <c r="D6362" s="2">
        <v>3717</v>
      </c>
      <c r="E6362" s="1" t="s">
        <v>6665</v>
      </c>
      <c r="F6362" s="2">
        <v>11103</v>
      </c>
      <c r="G6362" s="3">
        <v>3478134437</v>
      </c>
      <c r="H6362" s="1" t="s">
        <v>276</v>
      </c>
      <c r="I6362" t="s">
        <v>21</v>
      </c>
      <c r="J6362">
        <v>40</v>
      </c>
      <c r="K6362">
        <v>251</v>
      </c>
      <c r="L6362" s="27">
        <f>RestaurantData[[#This Row],[DailyCustAvg]]*30</f>
        <v>7530</v>
      </c>
      <c r="M6362" s="7">
        <f>(((RestaurantData[[#This Row],[FitScore]]/100)*RestaurantData[[#This Row],[DailyCustAvg]])/3.5)*30</f>
        <v>860.57142857142856</v>
      </c>
      <c r="N6362">
        <v>40.764543323481</v>
      </c>
      <c r="O6362">
        <v>-73.916371482391995</v>
      </c>
      <c r="P6362">
        <v>401</v>
      </c>
      <c r="Q6362">
        <v>22</v>
      </c>
      <c r="R6362">
        <f>(RestaurantData[[#This Row],[MonthySales]]/1500)*0.07</f>
        <v>4.0160000000000008E-2</v>
      </c>
    </row>
    <row r="6363" spans="1:18" hidden="1" x14ac:dyDescent="0.3">
      <c r="A6363">
        <v>50096095</v>
      </c>
      <c r="B6363" s="1" t="s">
        <v>6809</v>
      </c>
      <c r="C6363" t="s">
        <v>6631</v>
      </c>
      <c r="D6363" s="2">
        <v>2545</v>
      </c>
      <c r="E6363" s="1" t="s">
        <v>6640</v>
      </c>
      <c r="F6363" s="2">
        <v>11103</v>
      </c>
      <c r="G6363" s="3">
        <v>3472642205</v>
      </c>
      <c r="H6363" s="1" t="s">
        <v>66</v>
      </c>
      <c r="I6363" t="s">
        <v>21</v>
      </c>
      <c r="J6363">
        <v>32</v>
      </c>
      <c r="K6363">
        <v>249</v>
      </c>
      <c r="L6363" s="27">
        <f>RestaurantData[[#This Row],[DailyCustAvg]]*30</f>
        <v>7470</v>
      </c>
      <c r="M6363" s="7">
        <f>(((RestaurantData[[#This Row],[FitScore]]/100)*RestaurantData[[#This Row],[DailyCustAvg]])/3.5)*30</f>
        <v>682.97142857142865</v>
      </c>
      <c r="N6363">
        <v>40.767542822854999</v>
      </c>
      <c r="O6363">
        <v>-73.912003051398003</v>
      </c>
      <c r="P6363">
        <v>401</v>
      </c>
      <c r="Q6363">
        <v>22</v>
      </c>
      <c r="R6363">
        <f>(RestaurantData[[#This Row],[MonthySales]]/1500)*0.07</f>
        <v>3.1872000000000004E-2</v>
      </c>
    </row>
    <row r="6364" spans="1:18" hidden="1" x14ac:dyDescent="0.3">
      <c r="A6364">
        <v>50003105</v>
      </c>
      <c r="B6364" s="1" t="s">
        <v>6773</v>
      </c>
      <c r="C6364" t="s">
        <v>6631</v>
      </c>
      <c r="D6364" s="2">
        <v>3719</v>
      </c>
      <c r="E6364" s="1" t="s">
        <v>34</v>
      </c>
      <c r="F6364" s="2">
        <v>11103</v>
      </c>
      <c r="G6364" s="3">
        <v>2128061476</v>
      </c>
      <c r="H6364" s="1" t="s">
        <v>16</v>
      </c>
      <c r="I6364" t="s">
        <v>21</v>
      </c>
      <c r="J6364">
        <v>66</v>
      </c>
      <c r="K6364">
        <v>242</v>
      </c>
      <c r="L6364" s="27">
        <f>RestaurantData[[#This Row],[DailyCustAvg]]*30</f>
        <v>7260</v>
      </c>
      <c r="M6364" s="7">
        <f>(((RestaurantData[[#This Row],[FitScore]]/100)*RestaurantData[[#This Row],[DailyCustAvg]])/3.5)*30</f>
        <v>1369.0285714285715</v>
      </c>
      <c r="N6364">
        <v>40.759619324837999</v>
      </c>
      <c r="O6364">
        <v>-73.920370017915005</v>
      </c>
      <c r="P6364">
        <v>401</v>
      </c>
      <c r="Q6364">
        <v>22</v>
      </c>
      <c r="R6364">
        <f>(RestaurantData[[#This Row],[MonthySales]]/1500)*0.07</f>
        <v>6.3888000000000014E-2</v>
      </c>
    </row>
    <row r="6365" spans="1:18" hidden="1" x14ac:dyDescent="0.3">
      <c r="A6365">
        <v>50097278</v>
      </c>
      <c r="B6365" s="1" t="s">
        <v>690</v>
      </c>
      <c r="C6365" t="s">
        <v>6631</v>
      </c>
      <c r="D6365" s="2">
        <v>3147</v>
      </c>
      <c r="E6365" s="1" t="s">
        <v>6640</v>
      </c>
      <c r="F6365" s="2">
        <v>11103</v>
      </c>
      <c r="G6365" s="3">
        <v>9292385569</v>
      </c>
      <c r="H6365" s="1" t="s">
        <v>56</v>
      </c>
      <c r="I6365" t="s">
        <v>21</v>
      </c>
      <c r="J6365">
        <v>67</v>
      </c>
      <c r="K6365">
        <v>239</v>
      </c>
      <c r="L6365" s="27">
        <f>RestaurantData[[#This Row],[DailyCustAvg]]*30</f>
        <v>7170</v>
      </c>
      <c r="M6365" s="7">
        <f>(((RestaurantData[[#This Row],[FitScore]]/100)*RestaurantData[[#This Row],[DailyCustAvg]])/3.5)*30</f>
        <v>1372.542857142857</v>
      </c>
      <c r="N6365">
        <v>40.760185816905</v>
      </c>
      <c r="O6365">
        <v>-73.917994134479997</v>
      </c>
      <c r="P6365">
        <v>401</v>
      </c>
      <c r="Q6365">
        <v>22</v>
      </c>
      <c r="R6365">
        <f>(RestaurantData[[#This Row],[MonthySales]]/1500)*0.07</f>
        <v>6.4051999999999998E-2</v>
      </c>
    </row>
    <row r="6366" spans="1:18" hidden="1" x14ac:dyDescent="0.3">
      <c r="A6366">
        <v>50017751</v>
      </c>
      <c r="B6366" s="1" t="s">
        <v>6719</v>
      </c>
      <c r="C6366" t="s">
        <v>6631</v>
      </c>
      <c r="D6366" s="2">
        <v>3008</v>
      </c>
      <c r="E6366" s="1" t="s">
        <v>6720</v>
      </c>
      <c r="F6366" s="2">
        <v>11103</v>
      </c>
      <c r="G6366" s="3">
        <v>7182748500</v>
      </c>
      <c r="H6366" s="1" t="s">
        <v>188</v>
      </c>
      <c r="I6366" t="s">
        <v>21</v>
      </c>
      <c r="J6366">
        <v>42</v>
      </c>
      <c r="K6366">
        <v>238</v>
      </c>
      <c r="L6366" s="27">
        <f>RestaurantData[[#This Row],[DailyCustAvg]]*30</f>
        <v>7140</v>
      </c>
      <c r="M6366" s="7">
        <f>(((RestaurantData[[#This Row],[FitScore]]/100)*RestaurantData[[#This Row],[DailyCustAvg]])/3.5)*30</f>
        <v>856.8</v>
      </c>
      <c r="N6366">
        <v>40.764107386728</v>
      </c>
      <c r="O6366">
        <v>-73.917032651870997</v>
      </c>
      <c r="P6366">
        <v>401</v>
      </c>
      <c r="Q6366">
        <v>22</v>
      </c>
      <c r="R6366">
        <f>(RestaurantData[[#This Row],[MonthySales]]/1500)*0.07</f>
        <v>3.9983999999999999E-2</v>
      </c>
    </row>
    <row r="6367" spans="1:18" hidden="1" x14ac:dyDescent="0.3">
      <c r="A6367">
        <v>50073616</v>
      </c>
      <c r="B6367" s="1" t="s">
        <v>6775</v>
      </c>
      <c r="C6367" t="s">
        <v>6631</v>
      </c>
      <c r="D6367" s="2">
        <v>4212</v>
      </c>
      <c r="E6367" s="1" t="s">
        <v>34</v>
      </c>
      <c r="F6367" s="2">
        <v>11103</v>
      </c>
      <c r="G6367" s="3">
        <v>9173964249</v>
      </c>
      <c r="H6367" s="1" t="s">
        <v>29</v>
      </c>
      <c r="I6367" t="s">
        <v>17</v>
      </c>
      <c r="J6367">
        <v>70</v>
      </c>
      <c r="K6367">
        <v>236</v>
      </c>
      <c r="L6367" s="27">
        <f>RestaurantData[[#This Row],[DailyCustAvg]]*30</f>
        <v>7080</v>
      </c>
      <c r="M6367" s="7">
        <f>(((RestaurantData[[#This Row],[FitScore]]/100)*RestaurantData[[#This Row],[DailyCustAvg]])/3.5)*30</f>
        <v>1415.9999999999998</v>
      </c>
      <c r="N6367">
        <v>40.758121202081</v>
      </c>
      <c r="O6367">
        <v>-73.917220617919995</v>
      </c>
      <c r="P6367">
        <v>401</v>
      </c>
      <c r="Q6367">
        <v>26</v>
      </c>
      <c r="R6367">
        <f>(RestaurantData[[#This Row],[MonthySales]]/1500)*0.07</f>
        <v>6.608E-2</v>
      </c>
    </row>
    <row r="6368" spans="1:18" hidden="1" x14ac:dyDescent="0.3">
      <c r="A6368">
        <v>50093792</v>
      </c>
      <c r="B6368" s="1" t="s">
        <v>5491</v>
      </c>
      <c r="C6368" t="s">
        <v>6631</v>
      </c>
      <c r="D6368" s="2">
        <v>2553</v>
      </c>
      <c r="E6368" s="1" t="s">
        <v>6640</v>
      </c>
      <c r="F6368" s="2">
        <v>11103</v>
      </c>
      <c r="G6368" s="3">
        <v>7185453030</v>
      </c>
      <c r="H6368" s="1" t="s">
        <v>202</v>
      </c>
      <c r="I6368" t="s">
        <v>17</v>
      </c>
      <c r="J6368">
        <v>41</v>
      </c>
      <c r="K6368">
        <v>233</v>
      </c>
      <c r="L6368" s="27">
        <f>RestaurantData[[#This Row],[DailyCustAvg]]*30</f>
        <v>6990</v>
      </c>
      <c r="M6368" s="7">
        <f>(((RestaurantData[[#This Row],[FitScore]]/100)*RestaurantData[[#This Row],[DailyCustAvg]])/3.5)*30</f>
        <v>818.82857142857142</v>
      </c>
      <c r="N6368">
        <v>40.767537338879997</v>
      </c>
      <c r="O6368">
        <v>-73.912010278937004</v>
      </c>
      <c r="P6368">
        <v>401</v>
      </c>
      <c r="Q6368">
        <v>22</v>
      </c>
      <c r="R6368">
        <f>(RestaurantData[[#This Row],[MonthySales]]/1500)*0.07</f>
        <v>3.8212000000000003E-2</v>
      </c>
    </row>
    <row r="6369" spans="1:18" hidden="1" x14ac:dyDescent="0.3">
      <c r="A6369">
        <v>50067549</v>
      </c>
      <c r="B6369" s="1" t="s">
        <v>6732</v>
      </c>
      <c r="C6369" t="s">
        <v>6631</v>
      </c>
      <c r="D6369" s="2">
        <v>3214</v>
      </c>
      <c r="E6369" s="1" t="s">
        <v>6640</v>
      </c>
      <c r="F6369" s="2">
        <v>11103</v>
      </c>
      <c r="G6369" s="3">
        <v>6464687149</v>
      </c>
      <c r="H6369" s="1" t="s">
        <v>56</v>
      </c>
      <c r="I6369" t="s">
        <v>21</v>
      </c>
      <c r="J6369">
        <v>34</v>
      </c>
      <c r="K6369">
        <v>229</v>
      </c>
      <c r="L6369" s="27">
        <f>RestaurantData[[#This Row],[DailyCustAvg]]*30</f>
        <v>6870</v>
      </c>
      <c r="M6369" s="7">
        <f>(((RestaurantData[[#This Row],[FitScore]]/100)*RestaurantData[[#This Row],[DailyCustAvg]])/3.5)*30</f>
        <v>667.37142857142862</v>
      </c>
      <c r="N6369">
        <v>40.758575588362</v>
      </c>
      <c r="O6369">
        <v>-73.919328083316998</v>
      </c>
      <c r="P6369">
        <v>401</v>
      </c>
      <c r="Q6369">
        <v>22</v>
      </c>
      <c r="R6369">
        <f>(RestaurantData[[#This Row],[MonthySales]]/1500)*0.07</f>
        <v>3.1144000000000005E-2</v>
      </c>
    </row>
    <row r="6370" spans="1:18" hidden="1" x14ac:dyDescent="0.3">
      <c r="A6370">
        <v>41647039</v>
      </c>
      <c r="B6370" s="1" t="s">
        <v>6746</v>
      </c>
      <c r="C6370" t="s">
        <v>6631</v>
      </c>
      <c r="D6370" s="2">
        <v>4702</v>
      </c>
      <c r="E6370" s="1" t="s">
        <v>6697</v>
      </c>
      <c r="F6370" s="2">
        <v>11103</v>
      </c>
      <c r="G6370" s="3">
        <v>7187771635</v>
      </c>
      <c r="H6370" s="1" t="s">
        <v>2288</v>
      </c>
      <c r="I6370" t="s">
        <v>21</v>
      </c>
      <c r="J6370">
        <v>52</v>
      </c>
      <c r="K6370">
        <v>229</v>
      </c>
      <c r="L6370" s="27">
        <f>RestaurantData[[#This Row],[DailyCustAvg]]*30</f>
        <v>6870</v>
      </c>
      <c r="M6370" s="7">
        <f>(((RestaurantData[[#This Row],[FitScore]]/100)*RestaurantData[[#This Row],[DailyCustAvg]])/3.5)*30</f>
        <v>1020.6857142857142</v>
      </c>
      <c r="N6370">
        <v>40.761189318344996</v>
      </c>
      <c r="O6370">
        <v>-73.909264429987999</v>
      </c>
      <c r="P6370">
        <v>401</v>
      </c>
      <c r="Q6370">
        <v>22</v>
      </c>
      <c r="R6370">
        <f>(RestaurantData[[#This Row],[MonthySales]]/1500)*0.07</f>
        <v>4.7632000000000001E-2</v>
      </c>
    </row>
    <row r="6371" spans="1:18" hidden="1" x14ac:dyDescent="0.3">
      <c r="A6371">
        <v>50099853</v>
      </c>
      <c r="B6371" s="1" t="s">
        <v>6817</v>
      </c>
      <c r="C6371" t="s">
        <v>6631</v>
      </c>
      <c r="D6371" s="2">
        <v>3410</v>
      </c>
      <c r="E6371" s="1" t="s">
        <v>6634</v>
      </c>
      <c r="F6371" s="2">
        <v>11103</v>
      </c>
      <c r="G6371" s="3">
        <v>2128795150</v>
      </c>
      <c r="H6371" s="1" t="s">
        <v>29</v>
      </c>
      <c r="I6371" t="s">
        <v>21</v>
      </c>
      <c r="J6371">
        <v>46</v>
      </c>
      <c r="K6371">
        <v>229</v>
      </c>
      <c r="L6371" s="27">
        <f>RestaurantData[[#This Row],[DailyCustAvg]]*30</f>
        <v>6870</v>
      </c>
      <c r="M6371" s="7">
        <f>(((RestaurantData[[#This Row],[FitScore]]/100)*RestaurantData[[#This Row],[DailyCustAvg]])/3.5)*30</f>
        <v>902.91428571428582</v>
      </c>
      <c r="N6371">
        <v>40.765673175605002</v>
      </c>
      <c r="O6371">
        <v>-73.918817658885999</v>
      </c>
      <c r="P6371">
        <v>401</v>
      </c>
      <c r="Q6371">
        <v>22</v>
      </c>
      <c r="R6371">
        <f>(RestaurantData[[#This Row],[MonthySales]]/1500)*0.07</f>
        <v>4.2136000000000007E-2</v>
      </c>
    </row>
    <row r="6372" spans="1:18" hidden="1" x14ac:dyDescent="0.3">
      <c r="A6372">
        <v>50093480</v>
      </c>
      <c r="B6372" s="1" t="s">
        <v>6639</v>
      </c>
      <c r="C6372" t="s">
        <v>6631</v>
      </c>
      <c r="D6372" s="2">
        <v>2442</v>
      </c>
      <c r="E6372" s="1" t="s">
        <v>6640</v>
      </c>
      <c r="F6372" s="2">
        <v>11103</v>
      </c>
      <c r="G6372" s="3">
        <v>9174176373</v>
      </c>
      <c r="H6372" s="1" t="s">
        <v>613</v>
      </c>
      <c r="I6372" t="s">
        <v>21</v>
      </c>
      <c r="J6372">
        <v>48</v>
      </c>
      <c r="K6372">
        <v>227</v>
      </c>
      <c r="L6372" s="27">
        <f>RestaurantData[[#This Row],[DailyCustAvg]]*30</f>
        <v>6810</v>
      </c>
      <c r="M6372" s="7">
        <f>(((RestaurantData[[#This Row],[FitScore]]/100)*RestaurantData[[#This Row],[DailyCustAvg]])/3.5)*30</f>
        <v>933.94285714285706</v>
      </c>
      <c r="N6372">
        <v>40.768491927145</v>
      </c>
      <c r="O6372">
        <v>-73.911247264028006</v>
      </c>
      <c r="P6372">
        <v>401</v>
      </c>
      <c r="Q6372">
        <v>22</v>
      </c>
      <c r="R6372">
        <f>(RestaurantData[[#This Row],[MonthySales]]/1500)*0.07</f>
        <v>4.3584000000000005E-2</v>
      </c>
    </row>
    <row r="6373" spans="1:18" hidden="1" x14ac:dyDescent="0.3">
      <c r="A6373">
        <v>50059304</v>
      </c>
      <c r="B6373" s="1" t="s">
        <v>4754</v>
      </c>
      <c r="C6373" t="s">
        <v>6631</v>
      </c>
      <c r="D6373" s="2">
        <v>3414</v>
      </c>
      <c r="E6373" s="1" t="s">
        <v>6634</v>
      </c>
      <c r="F6373" s="2">
        <v>11103</v>
      </c>
      <c r="G6373" s="3">
        <v>9178166330</v>
      </c>
      <c r="H6373" s="1" t="s">
        <v>66</v>
      </c>
      <c r="I6373" t="s">
        <v>17</v>
      </c>
      <c r="J6373">
        <v>49</v>
      </c>
      <c r="K6373">
        <v>224</v>
      </c>
      <c r="L6373" s="27">
        <f>RestaurantData[[#This Row],[DailyCustAvg]]*30</f>
        <v>6720</v>
      </c>
      <c r="M6373" s="7">
        <f>(((RestaurantData[[#This Row],[FitScore]]/100)*RestaurantData[[#This Row],[DailyCustAvg]])/3.5)*30</f>
        <v>940.79999999999984</v>
      </c>
      <c r="N6373">
        <v>40.765662178703003</v>
      </c>
      <c r="O6373">
        <v>-73.918792402132993</v>
      </c>
      <c r="P6373">
        <v>401</v>
      </c>
      <c r="Q6373">
        <v>22</v>
      </c>
      <c r="R6373">
        <f>(RestaurantData[[#This Row],[MonthySales]]/1500)*0.07</f>
        <v>4.3903999999999992E-2</v>
      </c>
    </row>
    <row r="6374" spans="1:18" hidden="1" x14ac:dyDescent="0.3">
      <c r="A6374">
        <v>50082869</v>
      </c>
      <c r="B6374" s="1" t="s">
        <v>6798</v>
      </c>
      <c r="C6374" t="s">
        <v>6631</v>
      </c>
      <c r="D6374" s="2">
        <v>3711</v>
      </c>
      <c r="E6374" s="1" t="s">
        <v>6634</v>
      </c>
      <c r="F6374" s="2">
        <v>11103</v>
      </c>
      <c r="G6374" s="3">
        <v>7186061900</v>
      </c>
      <c r="H6374" s="1" t="s">
        <v>933</v>
      </c>
      <c r="I6374" t="s">
        <v>21</v>
      </c>
      <c r="J6374">
        <v>75</v>
      </c>
      <c r="K6374">
        <v>219</v>
      </c>
      <c r="L6374" s="27">
        <f>RestaurantData[[#This Row],[DailyCustAvg]]*30</f>
        <v>6570</v>
      </c>
      <c r="M6374" s="7">
        <f>(((RestaurantData[[#This Row],[FitScore]]/100)*RestaurantData[[#This Row],[DailyCustAvg]])/3.5)*30</f>
        <v>1407.8571428571429</v>
      </c>
      <c r="N6374">
        <v>40.764559815688003</v>
      </c>
      <c r="O6374">
        <v>-73.916403951332995</v>
      </c>
      <c r="P6374">
        <v>401</v>
      </c>
      <c r="Q6374">
        <v>22</v>
      </c>
      <c r="R6374">
        <f>(RestaurantData[[#This Row],[MonthySales]]/1500)*0.07</f>
        <v>6.5700000000000008E-2</v>
      </c>
    </row>
    <row r="6375" spans="1:18" hidden="1" x14ac:dyDescent="0.3">
      <c r="A6375">
        <v>41651044</v>
      </c>
      <c r="B6375" s="1" t="s">
        <v>6696</v>
      </c>
      <c r="C6375" t="s">
        <v>6631</v>
      </c>
      <c r="D6375" s="2">
        <v>3407</v>
      </c>
      <c r="E6375" s="1" t="s">
        <v>6697</v>
      </c>
      <c r="F6375" s="2">
        <v>11103</v>
      </c>
      <c r="G6375" s="3">
        <v>9173534050</v>
      </c>
      <c r="H6375" s="1" t="s">
        <v>16</v>
      </c>
      <c r="I6375" t="s">
        <v>17</v>
      </c>
      <c r="J6375">
        <v>33</v>
      </c>
      <c r="K6375">
        <v>216</v>
      </c>
      <c r="L6375" s="27">
        <f>RestaurantData[[#This Row],[DailyCustAvg]]*30</f>
        <v>6480</v>
      </c>
      <c r="M6375" s="7">
        <f>(((RestaurantData[[#This Row],[FitScore]]/100)*RestaurantData[[#This Row],[DailyCustAvg]])/3.5)*30</f>
        <v>610.97142857142865</v>
      </c>
      <c r="N6375">
        <v>40.765697886067997</v>
      </c>
      <c r="O6375">
        <v>-73.918828458744002</v>
      </c>
      <c r="P6375">
        <v>401</v>
      </c>
      <c r="Q6375">
        <v>22</v>
      </c>
      <c r="R6375">
        <f>(RestaurantData[[#This Row],[MonthySales]]/1500)*0.07</f>
        <v>2.8512000000000006E-2</v>
      </c>
    </row>
    <row r="6376" spans="1:18" hidden="1" x14ac:dyDescent="0.3">
      <c r="A6376">
        <v>50086396</v>
      </c>
      <c r="B6376" s="1" t="s">
        <v>1428</v>
      </c>
      <c r="C6376" t="s">
        <v>6631</v>
      </c>
      <c r="D6376" s="2">
        <v>3614</v>
      </c>
      <c r="E6376" s="1" t="s">
        <v>6634</v>
      </c>
      <c r="F6376" s="2">
        <v>11103</v>
      </c>
      <c r="G6376" s="3">
        <v>7187771121</v>
      </c>
      <c r="H6376" s="1" t="s">
        <v>138</v>
      </c>
      <c r="I6376" t="s">
        <v>21</v>
      </c>
      <c r="J6376">
        <v>70</v>
      </c>
      <c r="K6376">
        <v>214</v>
      </c>
      <c r="L6376" s="27">
        <f>RestaurantData[[#This Row],[DailyCustAvg]]*30</f>
        <v>6420</v>
      </c>
      <c r="M6376" s="7">
        <f>(((RestaurantData[[#This Row],[FitScore]]/100)*RestaurantData[[#This Row],[DailyCustAvg]])/3.5)*30</f>
        <v>1284</v>
      </c>
      <c r="N6376">
        <v>40.764911717602999</v>
      </c>
      <c r="O6376">
        <v>-73.917194095548993</v>
      </c>
      <c r="P6376">
        <v>401</v>
      </c>
      <c r="Q6376">
        <v>22</v>
      </c>
      <c r="R6376">
        <f>(RestaurantData[[#This Row],[MonthySales]]/1500)*0.07</f>
        <v>5.9920000000000008E-2</v>
      </c>
    </row>
    <row r="6377" spans="1:18" hidden="1" x14ac:dyDescent="0.3">
      <c r="A6377">
        <v>50051187</v>
      </c>
      <c r="B6377" s="1" t="s">
        <v>6741</v>
      </c>
      <c r="C6377" t="s">
        <v>6631</v>
      </c>
      <c r="D6377" s="2">
        <v>3272</v>
      </c>
      <c r="E6377" s="1" t="s">
        <v>6640</v>
      </c>
      <c r="F6377" s="2">
        <v>11103</v>
      </c>
      <c r="G6377" s="3">
        <v>9178327911</v>
      </c>
      <c r="H6377" s="1" t="s">
        <v>186</v>
      </c>
      <c r="I6377" t="s">
        <v>21</v>
      </c>
      <c r="J6377">
        <v>60</v>
      </c>
      <c r="K6377">
        <v>210</v>
      </c>
      <c r="L6377" s="27">
        <f>RestaurantData[[#This Row],[DailyCustAvg]]*30</f>
        <v>6300</v>
      </c>
      <c r="M6377" s="7">
        <f>(((RestaurantData[[#This Row],[FitScore]]/100)*RestaurantData[[#This Row],[DailyCustAvg]])/3.5)*30</f>
        <v>1080</v>
      </c>
      <c r="N6377">
        <v>40.757291770285001</v>
      </c>
      <c r="O6377">
        <v>-73.920372811161997</v>
      </c>
      <c r="P6377">
        <v>401</v>
      </c>
      <c r="Q6377">
        <v>22</v>
      </c>
      <c r="R6377">
        <f>(RestaurantData[[#This Row],[MonthySales]]/1500)*0.07</f>
        <v>5.04E-2</v>
      </c>
    </row>
    <row r="6378" spans="1:18" hidden="1" x14ac:dyDescent="0.3">
      <c r="A6378">
        <v>50086204</v>
      </c>
      <c r="B6378" s="1" t="s">
        <v>6653</v>
      </c>
      <c r="C6378" t="s">
        <v>6631</v>
      </c>
      <c r="D6378" s="2">
        <v>2558</v>
      </c>
      <c r="E6378" s="1" t="s">
        <v>6640</v>
      </c>
      <c r="F6378" s="2">
        <v>11103</v>
      </c>
      <c r="G6378" s="3">
        <v>7187775432</v>
      </c>
      <c r="H6378" s="1" t="s">
        <v>613</v>
      </c>
      <c r="I6378" t="s">
        <v>17</v>
      </c>
      <c r="J6378">
        <v>40</v>
      </c>
      <c r="K6378">
        <v>207</v>
      </c>
      <c r="L6378" s="27">
        <f>RestaurantData[[#This Row],[DailyCustAvg]]*30</f>
        <v>6210</v>
      </c>
      <c r="M6378" s="7">
        <f>(((RestaurantData[[#This Row],[FitScore]]/100)*RestaurantData[[#This Row],[DailyCustAvg]])/3.5)*30</f>
        <v>709.71428571428589</v>
      </c>
      <c r="N6378">
        <v>40.767540100239003</v>
      </c>
      <c r="O6378">
        <v>-73.912031936068004</v>
      </c>
      <c r="P6378">
        <v>401</v>
      </c>
      <c r="Q6378">
        <v>22</v>
      </c>
      <c r="R6378">
        <f>(RestaurantData[[#This Row],[MonthySales]]/1500)*0.07</f>
        <v>3.3120000000000011E-2</v>
      </c>
    </row>
    <row r="6379" spans="1:18" hidden="1" x14ac:dyDescent="0.3">
      <c r="A6379">
        <v>50084881</v>
      </c>
      <c r="B6379" s="1" t="s">
        <v>336</v>
      </c>
      <c r="C6379" t="s">
        <v>6631</v>
      </c>
      <c r="D6379" s="2">
        <v>3154</v>
      </c>
      <c r="E6379" s="1" t="s">
        <v>6640</v>
      </c>
      <c r="F6379" s="2">
        <v>11103</v>
      </c>
      <c r="G6379" s="3">
        <v>9179151057</v>
      </c>
      <c r="H6379" s="1" t="s">
        <v>56</v>
      </c>
      <c r="I6379" t="s">
        <v>17</v>
      </c>
      <c r="J6379">
        <v>77</v>
      </c>
      <c r="K6379">
        <v>207</v>
      </c>
      <c r="L6379" s="27">
        <f>RestaurantData[[#This Row],[DailyCustAvg]]*30</f>
        <v>6210</v>
      </c>
      <c r="M6379" s="7">
        <f>(((RestaurantData[[#This Row],[FitScore]]/100)*RestaurantData[[#This Row],[DailyCustAvg]])/3.5)*30</f>
        <v>1366.2000000000003</v>
      </c>
      <c r="N6379">
        <v>40.760059648282997</v>
      </c>
      <c r="O6379">
        <v>-73.918120630792998</v>
      </c>
      <c r="P6379">
        <v>401</v>
      </c>
      <c r="Q6379">
        <v>22</v>
      </c>
      <c r="R6379">
        <f>(RestaurantData[[#This Row],[MonthySales]]/1500)*0.07</f>
        <v>6.3756000000000021E-2</v>
      </c>
    </row>
    <row r="6380" spans="1:18" hidden="1" x14ac:dyDescent="0.3">
      <c r="A6380">
        <v>50009675</v>
      </c>
      <c r="B6380" s="1" t="s">
        <v>6732</v>
      </c>
      <c r="C6380" t="s">
        <v>6631</v>
      </c>
      <c r="D6380" s="2">
        <v>3005</v>
      </c>
      <c r="E6380" s="1" t="s">
        <v>6640</v>
      </c>
      <c r="F6380" s="2">
        <v>11103</v>
      </c>
      <c r="G6380" s="3">
        <v>6465122106</v>
      </c>
      <c r="H6380" s="1" t="s">
        <v>56</v>
      </c>
      <c r="I6380" t="s">
        <v>21</v>
      </c>
      <c r="J6380">
        <v>27</v>
      </c>
      <c r="K6380">
        <v>202</v>
      </c>
      <c r="L6380" s="27">
        <f>RestaurantData[[#This Row],[DailyCustAvg]]*30</f>
        <v>6060</v>
      </c>
      <c r="M6380" s="7">
        <f>(((RestaurantData[[#This Row],[FitScore]]/100)*RestaurantData[[#This Row],[DailyCustAvg]])/3.5)*30</f>
        <v>467.48571428571438</v>
      </c>
      <c r="N6380">
        <v>40.763422719285003</v>
      </c>
      <c r="O6380">
        <v>-73.915358510686005</v>
      </c>
      <c r="P6380">
        <v>401</v>
      </c>
      <c r="Q6380">
        <v>22</v>
      </c>
      <c r="R6380">
        <f>(RestaurantData[[#This Row],[MonthySales]]/1500)*0.07</f>
        <v>2.1816000000000006E-2</v>
      </c>
    </row>
    <row r="6381" spans="1:18" hidden="1" x14ac:dyDescent="0.3">
      <c r="A6381">
        <v>50091036</v>
      </c>
      <c r="B6381" s="1" t="s">
        <v>6779</v>
      </c>
      <c r="C6381" t="s">
        <v>6631</v>
      </c>
      <c r="D6381" s="2">
        <v>3812</v>
      </c>
      <c r="E6381" s="1" t="s">
        <v>6634</v>
      </c>
      <c r="F6381" s="2">
        <v>11103</v>
      </c>
      <c r="G6381" s="3">
        <v>3475381240</v>
      </c>
      <c r="H6381" s="1" t="s">
        <v>73</v>
      </c>
      <c r="I6381" t="s">
        <v>17</v>
      </c>
      <c r="J6381">
        <v>70</v>
      </c>
      <c r="K6381">
        <v>189</v>
      </c>
      <c r="L6381" s="27">
        <f>RestaurantData[[#This Row],[DailyCustAvg]]*30</f>
        <v>5670</v>
      </c>
      <c r="M6381" s="7">
        <f>(((RestaurantData[[#This Row],[FitScore]]/100)*RestaurantData[[#This Row],[DailyCustAvg]])/3.5)*30</f>
        <v>1134</v>
      </c>
      <c r="N6381">
        <v>40.764194226995997</v>
      </c>
      <c r="O6381">
        <v>-73.915671592102996</v>
      </c>
      <c r="P6381">
        <v>401</v>
      </c>
      <c r="Q6381">
        <v>22</v>
      </c>
      <c r="R6381">
        <f>(RestaurantData[[#This Row],[MonthySales]]/1500)*0.07</f>
        <v>5.2920000000000009E-2</v>
      </c>
    </row>
    <row r="6382" spans="1:18" hidden="1" x14ac:dyDescent="0.3">
      <c r="A6382">
        <v>50036616</v>
      </c>
      <c r="B6382" s="1" t="s">
        <v>6712</v>
      </c>
      <c r="C6382" t="s">
        <v>6631</v>
      </c>
      <c r="D6382" s="2">
        <v>3704</v>
      </c>
      <c r="E6382" s="1" t="s">
        <v>6634</v>
      </c>
      <c r="F6382" s="2">
        <v>11103</v>
      </c>
      <c r="G6382" s="3">
        <v>7184408792</v>
      </c>
      <c r="H6382" s="1" t="s">
        <v>16</v>
      </c>
      <c r="I6382" t="s">
        <v>21</v>
      </c>
      <c r="J6382">
        <v>27</v>
      </c>
      <c r="K6382">
        <v>187</v>
      </c>
      <c r="L6382" s="27">
        <f>RestaurantData[[#This Row],[DailyCustAvg]]*30</f>
        <v>5610</v>
      </c>
      <c r="M6382" s="7">
        <f>(((RestaurantData[[#This Row],[FitScore]]/100)*RestaurantData[[#This Row],[DailyCustAvg]])/3.5)*30</f>
        <v>432.7714285714286</v>
      </c>
      <c r="N6382">
        <v>40.764562594617999</v>
      </c>
      <c r="O6382">
        <v>-73.916450877442998</v>
      </c>
      <c r="P6382">
        <v>401</v>
      </c>
      <c r="Q6382">
        <v>22</v>
      </c>
      <c r="R6382">
        <f>(RestaurantData[[#This Row],[MonthySales]]/1500)*0.07</f>
        <v>2.0196000000000002E-2</v>
      </c>
    </row>
    <row r="6383" spans="1:18" hidden="1" x14ac:dyDescent="0.3">
      <c r="A6383">
        <v>50051314</v>
      </c>
      <c r="B6383" s="1" t="s">
        <v>6709</v>
      </c>
      <c r="C6383" t="s">
        <v>6631</v>
      </c>
      <c r="D6383" s="2">
        <v>3512</v>
      </c>
      <c r="E6383" s="1" t="s">
        <v>6634</v>
      </c>
      <c r="F6383" s="2">
        <v>11103</v>
      </c>
      <c r="G6383" s="3">
        <v>7185450101</v>
      </c>
      <c r="H6383" s="1" t="s">
        <v>242</v>
      </c>
      <c r="I6383" t="s">
        <v>17</v>
      </c>
      <c r="J6383">
        <v>60</v>
      </c>
      <c r="K6383">
        <v>185</v>
      </c>
      <c r="L6383" s="27">
        <f>RestaurantData[[#This Row],[DailyCustAvg]]*30</f>
        <v>5550</v>
      </c>
      <c r="M6383" s="7">
        <f>(((RestaurantData[[#This Row],[FitScore]]/100)*RestaurantData[[#This Row],[DailyCustAvg]])/3.5)*30</f>
        <v>951.42857142857144</v>
      </c>
      <c r="N6383">
        <v>40.765291077103001</v>
      </c>
      <c r="O6383">
        <v>-73.918005874255002</v>
      </c>
      <c r="P6383">
        <v>401</v>
      </c>
      <c r="Q6383">
        <v>22</v>
      </c>
      <c r="R6383">
        <f>(RestaurantData[[#This Row],[MonthySales]]/1500)*0.07</f>
        <v>4.4400000000000009E-2</v>
      </c>
    </row>
    <row r="6384" spans="1:18" hidden="1" x14ac:dyDescent="0.3">
      <c r="A6384">
        <v>50100122</v>
      </c>
      <c r="B6384" s="1" t="s">
        <v>6740</v>
      </c>
      <c r="C6384" t="s">
        <v>6631</v>
      </c>
      <c r="D6384" s="2">
        <v>3230</v>
      </c>
      <c r="E6384" s="1" t="s">
        <v>6640</v>
      </c>
      <c r="F6384" s="2">
        <v>11103</v>
      </c>
      <c r="G6384" s="3">
        <v>3474645324</v>
      </c>
      <c r="H6384" s="1" t="s">
        <v>56</v>
      </c>
      <c r="I6384" t="s">
        <v>21</v>
      </c>
      <c r="J6384">
        <v>66</v>
      </c>
      <c r="K6384">
        <v>184</v>
      </c>
      <c r="L6384" s="27">
        <f>RestaurantData[[#This Row],[DailyCustAvg]]*30</f>
        <v>5520</v>
      </c>
      <c r="M6384" s="7">
        <f>(((RestaurantData[[#This Row],[FitScore]]/100)*RestaurantData[[#This Row],[DailyCustAvg]])/3.5)*30</f>
        <v>1040.9142857142858</v>
      </c>
      <c r="N6384">
        <v>40.758290295728003</v>
      </c>
      <c r="O6384">
        <v>-73.919559446414993</v>
      </c>
      <c r="P6384">
        <v>401</v>
      </c>
      <c r="Q6384">
        <v>22</v>
      </c>
      <c r="R6384">
        <f>(RestaurantData[[#This Row],[MonthySales]]/1500)*0.07</f>
        <v>4.8576000000000008E-2</v>
      </c>
    </row>
    <row r="6385" spans="1:18" hidden="1" x14ac:dyDescent="0.3">
      <c r="A6385">
        <v>50056857</v>
      </c>
      <c r="B6385" s="1" t="s">
        <v>6786</v>
      </c>
      <c r="C6385" t="s">
        <v>6631</v>
      </c>
      <c r="D6385" s="2">
        <v>2575</v>
      </c>
      <c r="E6385" s="1" t="s">
        <v>6640</v>
      </c>
      <c r="F6385" s="2">
        <v>11103</v>
      </c>
      <c r="G6385" s="3">
        <v>3478469747</v>
      </c>
      <c r="H6385" s="1" t="s">
        <v>613</v>
      </c>
      <c r="I6385" t="s">
        <v>21</v>
      </c>
      <c r="J6385">
        <v>67</v>
      </c>
      <c r="K6385">
        <v>167</v>
      </c>
      <c r="L6385" s="27">
        <f>RestaurantData[[#This Row],[DailyCustAvg]]*30</f>
        <v>5010</v>
      </c>
      <c r="M6385" s="7">
        <f>(((RestaurantData[[#This Row],[FitScore]]/100)*RestaurantData[[#This Row],[DailyCustAvg]])/3.5)*30</f>
        <v>959.05714285714294</v>
      </c>
      <c r="N6385">
        <v>40.767518136663</v>
      </c>
      <c r="O6385">
        <v>-73.912024744928004</v>
      </c>
      <c r="P6385">
        <v>401</v>
      </c>
      <c r="Q6385">
        <v>22</v>
      </c>
      <c r="R6385">
        <f>(RestaurantData[[#This Row],[MonthySales]]/1500)*0.07</f>
        <v>4.4756000000000004E-2</v>
      </c>
    </row>
    <row r="6386" spans="1:18" hidden="1" x14ac:dyDescent="0.3">
      <c r="A6386">
        <v>50039494</v>
      </c>
      <c r="B6386" s="1" t="s">
        <v>6767</v>
      </c>
      <c r="C6386" t="s">
        <v>6631</v>
      </c>
      <c r="D6386" s="2">
        <v>4005</v>
      </c>
      <c r="E6386" s="1" t="s">
        <v>34</v>
      </c>
      <c r="F6386" s="2">
        <v>11103</v>
      </c>
      <c r="G6386" s="3">
        <v>7187289511</v>
      </c>
      <c r="H6386" s="1" t="s">
        <v>16</v>
      </c>
      <c r="I6386" t="s">
        <v>21</v>
      </c>
      <c r="J6386">
        <v>69</v>
      </c>
      <c r="K6386">
        <v>151</v>
      </c>
      <c r="L6386" s="27">
        <f>RestaurantData[[#This Row],[DailyCustAvg]]*30</f>
        <v>4530</v>
      </c>
      <c r="M6386" s="7">
        <f>(((RestaurantData[[#This Row],[FitScore]]/100)*RestaurantData[[#This Row],[DailyCustAvg]])/3.5)*30</f>
        <v>893.05714285714282</v>
      </c>
      <c r="N6386">
        <v>40.758907368092999</v>
      </c>
      <c r="O6386">
        <v>-73.918851204510005</v>
      </c>
      <c r="P6386">
        <v>401</v>
      </c>
      <c r="Q6386">
        <v>22</v>
      </c>
      <c r="R6386">
        <f>(RestaurantData[[#This Row],[MonthySales]]/1500)*0.07</f>
        <v>4.1676000000000005E-2</v>
      </c>
    </row>
    <row r="6387" spans="1:18" hidden="1" x14ac:dyDescent="0.3">
      <c r="A6387">
        <v>41328998</v>
      </c>
      <c r="B6387" s="1" t="s">
        <v>6792</v>
      </c>
      <c r="C6387" t="s">
        <v>6631</v>
      </c>
      <c r="D6387" s="2">
        <v>3007</v>
      </c>
      <c r="E6387" s="1" t="s">
        <v>6793</v>
      </c>
      <c r="F6387" s="2">
        <v>11103</v>
      </c>
      <c r="G6387" s="3">
        <v>7186264440</v>
      </c>
      <c r="H6387" s="1" t="s">
        <v>66</v>
      </c>
      <c r="I6387" t="s">
        <v>21</v>
      </c>
      <c r="J6387">
        <v>67</v>
      </c>
      <c r="K6387">
        <v>144</v>
      </c>
      <c r="L6387" s="27">
        <f>RestaurantData[[#This Row],[DailyCustAvg]]*30</f>
        <v>4320</v>
      </c>
      <c r="M6387" s="7">
        <f>(((RestaurantData[[#This Row],[FitScore]]/100)*RestaurantData[[#This Row],[DailyCustAvg]])/3.5)*30</f>
        <v>826.97142857142853</v>
      </c>
      <c r="N6387">
        <v>40.765264603938</v>
      </c>
      <c r="O6387">
        <v>-73.919381320100996</v>
      </c>
      <c r="P6387">
        <v>401</v>
      </c>
      <c r="Q6387">
        <v>22</v>
      </c>
      <c r="R6387">
        <f>(RestaurantData[[#This Row],[MonthySales]]/1500)*0.07</f>
        <v>3.8592000000000001E-2</v>
      </c>
    </row>
    <row r="6388" spans="1:18" hidden="1" x14ac:dyDescent="0.3">
      <c r="A6388">
        <v>40782091</v>
      </c>
      <c r="B6388" s="1" t="s">
        <v>291</v>
      </c>
      <c r="C6388" t="s">
        <v>6631</v>
      </c>
      <c r="D6388" s="2">
        <v>3144</v>
      </c>
      <c r="E6388" s="1" t="s">
        <v>6650</v>
      </c>
      <c r="F6388" s="2">
        <v>11103</v>
      </c>
      <c r="G6388" s="3">
        <v>7182745700</v>
      </c>
      <c r="H6388" s="1" t="s">
        <v>16</v>
      </c>
      <c r="I6388" t="s">
        <v>17</v>
      </c>
      <c r="J6388">
        <v>32</v>
      </c>
      <c r="K6388">
        <v>140</v>
      </c>
      <c r="L6388" s="27">
        <f>RestaurantData[[#This Row],[DailyCustAvg]]*30</f>
        <v>4200</v>
      </c>
      <c r="M6388" s="7">
        <f>(((RestaurantData[[#This Row],[FitScore]]/100)*RestaurantData[[#This Row],[DailyCustAvg]])/3.5)*30</f>
        <v>384</v>
      </c>
      <c r="N6388">
        <v>40.760229727861997</v>
      </c>
      <c r="O6388">
        <v>-73.917986860740001</v>
      </c>
      <c r="P6388">
        <v>401</v>
      </c>
      <c r="Q6388">
        <v>22</v>
      </c>
      <c r="R6388">
        <f>(RestaurantData[[#This Row],[MonthySales]]/1500)*0.07</f>
        <v>1.7920000000000002E-2</v>
      </c>
    </row>
    <row r="6389" spans="1:18" hidden="1" x14ac:dyDescent="0.3">
      <c r="A6389">
        <v>50072826</v>
      </c>
      <c r="B6389" s="1" t="s">
        <v>6703</v>
      </c>
      <c r="C6389" t="s">
        <v>6631</v>
      </c>
      <c r="D6389" s="2">
        <v>2572</v>
      </c>
      <c r="E6389" s="1" t="s">
        <v>6640</v>
      </c>
      <c r="F6389" s="2">
        <v>11103</v>
      </c>
      <c r="G6389" s="3">
        <v>6463442098</v>
      </c>
      <c r="H6389" s="1" t="s">
        <v>56</v>
      </c>
      <c r="I6389" t="s">
        <v>17</v>
      </c>
      <c r="J6389">
        <v>40</v>
      </c>
      <c r="K6389">
        <v>136</v>
      </c>
      <c r="L6389" s="27">
        <f>RestaurantData[[#This Row],[DailyCustAvg]]*30</f>
        <v>4080</v>
      </c>
      <c r="M6389" s="7">
        <f>(((RestaurantData[[#This Row],[FitScore]]/100)*RestaurantData[[#This Row],[DailyCustAvg]])/3.5)*30</f>
        <v>466.28571428571433</v>
      </c>
      <c r="N6389">
        <v>40.767529129518998</v>
      </c>
      <c r="O6389">
        <v>-73.912042781010001</v>
      </c>
      <c r="P6389">
        <v>401</v>
      </c>
      <c r="Q6389">
        <v>22</v>
      </c>
      <c r="R6389">
        <f>(RestaurantData[[#This Row],[MonthySales]]/1500)*0.07</f>
        <v>2.1760000000000005E-2</v>
      </c>
    </row>
    <row r="6390" spans="1:18" hidden="1" x14ac:dyDescent="0.3">
      <c r="A6390">
        <v>50044262</v>
      </c>
      <c r="B6390" s="1" t="s">
        <v>6742</v>
      </c>
      <c r="C6390" t="s">
        <v>6631</v>
      </c>
      <c r="D6390" s="2">
        <v>3225</v>
      </c>
      <c r="E6390" s="1" t="s">
        <v>6640</v>
      </c>
      <c r="F6390" s="2">
        <v>11103</v>
      </c>
      <c r="G6390" s="3">
        <v>7187269857</v>
      </c>
      <c r="H6390" s="1" t="s">
        <v>212</v>
      </c>
      <c r="I6390" t="s">
        <v>21</v>
      </c>
      <c r="J6390">
        <v>76</v>
      </c>
      <c r="K6390">
        <v>134</v>
      </c>
      <c r="L6390" s="27">
        <f>RestaurantData[[#This Row],[DailyCustAvg]]*30</f>
        <v>4020</v>
      </c>
      <c r="M6390" s="7">
        <f>(((RestaurantData[[#This Row],[FitScore]]/100)*RestaurantData[[#This Row],[DailyCustAvg]])/3.5)*30</f>
        <v>872.91428571428582</v>
      </c>
      <c r="N6390">
        <v>40.758339655805003</v>
      </c>
      <c r="O6390">
        <v>-73.919494413210003</v>
      </c>
      <c r="P6390">
        <v>401</v>
      </c>
      <c r="Q6390">
        <v>26</v>
      </c>
      <c r="R6390">
        <f>(RestaurantData[[#This Row],[MonthySales]]/1500)*0.07</f>
        <v>4.0736000000000008E-2</v>
      </c>
    </row>
    <row r="6391" spans="1:18" hidden="1" x14ac:dyDescent="0.3">
      <c r="A6391">
        <v>40542205</v>
      </c>
      <c r="B6391" s="1" t="s">
        <v>6752</v>
      </c>
      <c r="C6391" t="s">
        <v>6631</v>
      </c>
      <c r="D6391" s="2">
        <v>3002</v>
      </c>
      <c r="E6391" s="1" t="s">
        <v>6650</v>
      </c>
      <c r="F6391" s="2">
        <v>11103</v>
      </c>
      <c r="G6391" s="3">
        <v>7187289572</v>
      </c>
      <c r="H6391" s="1" t="s">
        <v>16</v>
      </c>
      <c r="I6391" t="s">
        <v>21</v>
      </c>
      <c r="J6391">
        <v>53</v>
      </c>
      <c r="K6391">
        <v>129</v>
      </c>
      <c r="L6391" s="27">
        <f>RestaurantData[[#This Row],[DailyCustAvg]]*30</f>
        <v>3870</v>
      </c>
      <c r="M6391" s="7">
        <f>(((RestaurantData[[#This Row],[FitScore]]/100)*RestaurantData[[#This Row],[DailyCustAvg]])/3.5)*30</f>
        <v>586.02857142857147</v>
      </c>
      <c r="N6391">
        <v>40.763469372155001</v>
      </c>
      <c r="O6391">
        <v>-73.915347621438002</v>
      </c>
      <c r="P6391">
        <v>401</v>
      </c>
      <c r="Q6391">
        <v>22</v>
      </c>
      <c r="R6391">
        <f>(RestaurantData[[#This Row],[MonthySales]]/1500)*0.07</f>
        <v>2.7348000000000004E-2</v>
      </c>
    </row>
    <row r="6392" spans="1:18" hidden="1" x14ac:dyDescent="0.3">
      <c r="A6392">
        <v>40402007</v>
      </c>
      <c r="B6392" s="1" t="s">
        <v>6714</v>
      </c>
      <c r="C6392" t="s">
        <v>6631</v>
      </c>
      <c r="D6392" s="2">
        <v>3424</v>
      </c>
      <c r="E6392" s="1" t="s">
        <v>6697</v>
      </c>
      <c r="F6392" s="2">
        <v>11103</v>
      </c>
      <c r="G6392" s="3">
        <v>7187288879</v>
      </c>
      <c r="H6392" s="1" t="s">
        <v>202</v>
      </c>
      <c r="I6392" t="s">
        <v>21</v>
      </c>
      <c r="J6392">
        <v>43</v>
      </c>
      <c r="K6392">
        <v>124</v>
      </c>
      <c r="L6392" s="27">
        <f>RestaurantData[[#This Row],[DailyCustAvg]]*30</f>
        <v>3720</v>
      </c>
      <c r="M6392" s="7">
        <f>(((RestaurantData[[#This Row],[FitScore]]/100)*RestaurantData[[#This Row],[DailyCustAvg]])/3.5)*30</f>
        <v>457.02857142857147</v>
      </c>
      <c r="N6392">
        <v>40.765634692816</v>
      </c>
      <c r="O6392">
        <v>-73.918738285350997</v>
      </c>
      <c r="P6392">
        <v>401</v>
      </c>
      <c r="Q6392">
        <v>22</v>
      </c>
      <c r="R6392">
        <f>(RestaurantData[[#This Row],[MonthySales]]/1500)*0.07</f>
        <v>2.1328000000000007E-2</v>
      </c>
    </row>
    <row r="6393" spans="1:18" hidden="1" x14ac:dyDescent="0.3">
      <c r="A6393">
        <v>50085438</v>
      </c>
      <c r="B6393" s="1" t="s">
        <v>6718</v>
      </c>
      <c r="C6393" t="s">
        <v>6631</v>
      </c>
      <c r="D6393" s="2">
        <v>2843</v>
      </c>
      <c r="E6393" s="1" t="s">
        <v>6640</v>
      </c>
      <c r="F6393" s="2">
        <v>11103</v>
      </c>
      <c r="G6393" s="3">
        <v>9173969045</v>
      </c>
      <c r="H6393" s="1" t="s">
        <v>404</v>
      </c>
      <c r="I6393" t="s">
        <v>21</v>
      </c>
      <c r="J6393">
        <v>70</v>
      </c>
      <c r="K6393">
        <v>123</v>
      </c>
      <c r="L6393" s="27">
        <f>RestaurantData[[#This Row],[DailyCustAvg]]*30</f>
        <v>3690</v>
      </c>
      <c r="M6393" s="7">
        <f>(((RestaurantData[[#This Row],[FitScore]]/100)*RestaurantData[[#This Row],[DailyCustAvg]])/3.5)*30</f>
        <v>737.99999999999989</v>
      </c>
      <c r="N6393">
        <v>40.765189273600001</v>
      </c>
      <c r="O6393">
        <v>-73.913919475290001</v>
      </c>
      <c r="P6393">
        <v>401</v>
      </c>
      <c r="Q6393">
        <v>22</v>
      </c>
      <c r="R6393">
        <f>(RestaurantData[[#This Row],[MonthySales]]/1500)*0.07</f>
        <v>3.4439999999999998E-2</v>
      </c>
    </row>
    <row r="6394" spans="1:18" hidden="1" x14ac:dyDescent="0.3">
      <c r="A6394">
        <v>50065377</v>
      </c>
      <c r="B6394" s="1" t="s">
        <v>6690</v>
      </c>
      <c r="C6394" t="s">
        <v>6631</v>
      </c>
      <c r="D6394" s="2">
        <v>3322</v>
      </c>
      <c r="E6394" s="1" t="s">
        <v>6691</v>
      </c>
      <c r="F6394" s="2">
        <v>11103</v>
      </c>
      <c r="G6394" s="3">
        <v>7182678212</v>
      </c>
      <c r="H6394" s="1" t="s">
        <v>127</v>
      </c>
      <c r="I6394" t="s">
        <v>17</v>
      </c>
      <c r="J6394">
        <v>41</v>
      </c>
      <c r="K6394">
        <v>112</v>
      </c>
      <c r="L6394" s="27">
        <f>RestaurantData[[#This Row],[DailyCustAvg]]*30</f>
        <v>3360</v>
      </c>
      <c r="M6394" s="7">
        <f>(((RestaurantData[[#This Row],[FitScore]]/100)*RestaurantData[[#This Row],[DailyCustAvg]])/3.5)*30</f>
        <v>393.59999999999997</v>
      </c>
      <c r="N6394">
        <v>40.767605086422002</v>
      </c>
      <c r="O6394">
        <v>-73.918255723862003</v>
      </c>
      <c r="P6394">
        <v>401</v>
      </c>
      <c r="Q6394">
        <v>22</v>
      </c>
      <c r="R6394">
        <f>(RestaurantData[[#This Row],[MonthySales]]/1500)*0.07</f>
        <v>1.8367999999999999E-2</v>
      </c>
    </row>
    <row r="6395" spans="1:18" hidden="1" x14ac:dyDescent="0.3">
      <c r="A6395">
        <v>50096395</v>
      </c>
      <c r="B6395" s="1" t="s">
        <v>6796</v>
      </c>
      <c r="C6395" t="s">
        <v>6631</v>
      </c>
      <c r="D6395" s="2">
        <v>3502</v>
      </c>
      <c r="E6395" s="1" t="s">
        <v>6644</v>
      </c>
      <c r="F6395" s="2">
        <v>11103</v>
      </c>
      <c r="G6395" s="3">
        <v>7186008034</v>
      </c>
      <c r="H6395" s="1" t="s">
        <v>56</v>
      </c>
      <c r="I6395" t="s">
        <v>17</v>
      </c>
      <c r="J6395">
        <v>44</v>
      </c>
      <c r="K6395">
        <v>107</v>
      </c>
      <c r="L6395" s="27">
        <f>RestaurantData[[#This Row],[DailyCustAvg]]*30</f>
        <v>3210</v>
      </c>
      <c r="M6395" s="7">
        <f>(((RestaurantData[[#This Row],[FitScore]]/100)*RestaurantData[[#This Row],[DailyCustAvg]])/3.5)*30</f>
        <v>403.54285714285709</v>
      </c>
      <c r="N6395">
        <v>40.769430518965002</v>
      </c>
      <c r="O6395">
        <v>-73.914715444332003</v>
      </c>
      <c r="P6395">
        <v>401</v>
      </c>
      <c r="Q6395">
        <v>22</v>
      </c>
      <c r="R6395">
        <f>(RestaurantData[[#This Row],[MonthySales]]/1500)*0.07</f>
        <v>1.8831999999999998E-2</v>
      </c>
    </row>
    <row r="6396" spans="1:18" hidden="1" x14ac:dyDescent="0.3">
      <c r="A6396">
        <v>50044012</v>
      </c>
      <c r="B6396" s="1" t="s">
        <v>6808</v>
      </c>
      <c r="C6396" t="s">
        <v>6631</v>
      </c>
      <c r="D6396" s="2">
        <v>3503</v>
      </c>
      <c r="E6396" s="1" t="s">
        <v>6636</v>
      </c>
      <c r="F6396" s="2">
        <v>11105</v>
      </c>
      <c r="G6396" s="3">
        <v>2129918298</v>
      </c>
      <c r="H6396" s="1" t="s">
        <v>16</v>
      </c>
      <c r="I6396" t="s">
        <v>21</v>
      </c>
      <c r="J6396">
        <v>60</v>
      </c>
      <c r="K6396">
        <v>293</v>
      </c>
      <c r="L6396" s="27">
        <f>RestaurantData[[#This Row],[DailyCustAvg]]*30</f>
        <v>8790</v>
      </c>
      <c r="M6396" s="7">
        <f>(((RestaurantData[[#This Row],[FitScore]]/100)*RestaurantData[[#This Row],[DailyCustAvg]])/3.5)*30</f>
        <v>1506.8571428571427</v>
      </c>
      <c r="N6396">
        <v>40.774778228469003</v>
      </c>
      <c r="O6396">
        <v>-73.908776474538001</v>
      </c>
      <c r="P6396">
        <v>401</v>
      </c>
      <c r="Q6396">
        <v>22</v>
      </c>
      <c r="R6396">
        <f>(RestaurantData[[#This Row],[MonthySales]]/1500)*0.07</f>
        <v>7.0319999999999994E-2</v>
      </c>
    </row>
    <row r="6397" spans="1:18" hidden="1" x14ac:dyDescent="0.3">
      <c r="A6397">
        <v>50080308</v>
      </c>
      <c r="B6397" s="1" t="s">
        <v>131</v>
      </c>
      <c r="C6397" t="s">
        <v>6631</v>
      </c>
      <c r="D6397" s="2">
        <v>3144</v>
      </c>
      <c r="E6397" s="1" t="s">
        <v>6636</v>
      </c>
      <c r="F6397" s="2">
        <v>11105</v>
      </c>
      <c r="G6397" s="3">
        <v>7182743011</v>
      </c>
      <c r="H6397" s="1" t="s">
        <v>132</v>
      </c>
      <c r="I6397" t="s">
        <v>17</v>
      </c>
      <c r="J6397">
        <v>70</v>
      </c>
      <c r="K6397">
        <v>287</v>
      </c>
      <c r="L6397" s="27">
        <f>RestaurantData[[#This Row],[DailyCustAvg]]*30</f>
        <v>8610</v>
      </c>
      <c r="M6397" s="7">
        <f>(((RestaurantData[[#This Row],[FitScore]]/100)*RestaurantData[[#This Row],[DailyCustAvg]])/3.5)*30</f>
        <v>1721.9999999999998</v>
      </c>
      <c r="N6397">
        <v>40.775737237998001</v>
      </c>
      <c r="O6397">
        <v>-73.910158007293006</v>
      </c>
      <c r="P6397">
        <v>401</v>
      </c>
      <c r="Q6397">
        <v>22</v>
      </c>
      <c r="R6397">
        <f>(RestaurantData[[#This Row],[MonthySales]]/1500)*0.07</f>
        <v>8.0360000000000001E-2</v>
      </c>
    </row>
    <row r="6398" spans="1:18" hidden="1" x14ac:dyDescent="0.3">
      <c r="A6398">
        <v>40877247</v>
      </c>
      <c r="B6398" s="1" t="s">
        <v>6820</v>
      </c>
      <c r="C6398" t="s">
        <v>6631</v>
      </c>
      <c r="D6398" s="2">
        <v>2905</v>
      </c>
      <c r="E6398" s="1" t="s">
        <v>6681</v>
      </c>
      <c r="F6398" s="2">
        <v>11105</v>
      </c>
      <c r="G6398" s="3">
        <v>7189567266</v>
      </c>
      <c r="H6398" s="1" t="s">
        <v>156</v>
      </c>
      <c r="I6398" t="s">
        <v>17</v>
      </c>
      <c r="J6398">
        <v>32</v>
      </c>
      <c r="K6398">
        <v>277</v>
      </c>
      <c r="L6398" s="27">
        <f>RestaurantData[[#This Row],[DailyCustAvg]]*30</f>
        <v>8310</v>
      </c>
      <c r="M6398" s="7">
        <f>(((RestaurantData[[#This Row],[FitScore]]/100)*RestaurantData[[#This Row],[DailyCustAvg]])/3.5)*30</f>
        <v>759.7714285714286</v>
      </c>
      <c r="N6398">
        <v>40.774952208686003</v>
      </c>
      <c r="O6398">
        <v>-73.913697395461</v>
      </c>
      <c r="P6398">
        <v>401</v>
      </c>
      <c r="Q6398">
        <v>22</v>
      </c>
      <c r="R6398">
        <f>(RestaurantData[[#This Row],[MonthySales]]/1500)*0.07</f>
        <v>3.5456000000000001E-2</v>
      </c>
    </row>
    <row r="6399" spans="1:18" hidden="1" x14ac:dyDescent="0.3">
      <c r="A6399">
        <v>50099343</v>
      </c>
      <c r="B6399" s="1" t="s">
        <v>674</v>
      </c>
      <c r="C6399" t="s">
        <v>6631</v>
      </c>
      <c r="D6399" s="2">
        <v>2254</v>
      </c>
      <c r="E6399" s="1" t="s">
        <v>6638</v>
      </c>
      <c r="F6399" s="2">
        <v>11105</v>
      </c>
      <c r="G6399" s="3">
        <v>7185450110</v>
      </c>
      <c r="H6399" s="1" t="s">
        <v>193</v>
      </c>
      <c r="I6399" t="s">
        <v>17</v>
      </c>
      <c r="J6399">
        <v>48</v>
      </c>
      <c r="K6399">
        <v>270</v>
      </c>
      <c r="L6399" s="27">
        <f>RestaurantData[[#This Row],[DailyCustAvg]]*30</f>
        <v>8100</v>
      </c>
      <c r="M6399" s="7">
        <f>(((RestaurantData[[#This Row],[FitScore]]/100)*RestaurantData[[#This Row],[DailyCustAvg]])/3.5)*30</f>
        <v>1110.8571428571427</v>
      </c>
      <c r="N6399">
        <v>40.775025067355003</v>
      </c>
      <c r="O6399">
        <v>-73.912050894610999</v>
      </c>
      <c r="P6399">
        <v>401</v>
      </c>
      <c r="Q6399">
        <v>22</v>
      </c>
      <c r="R6399">
        <f>(RestaurantData[[#This Row],[MonthySales]]/1500)*0.07</f>
        <v>5.1839999999999997E-2</v>
      </c>
    </row>
    <row r="6400" spans="1:18" hidden="1" x14ac:dyDescent="0.3">
      <c r="A6400">
        <v>50005093</v>
      </c>
      <c r="B6400" s="1" t="s">
        <v>296</v>
      </c>
      <c r="C6400" t="s">
        <v>6631</v>
      </c>
      <c r="D6400" s="2">
        <v>4316</v>
      </c>
      <c r="E6400" s="1" t="s">
        <v>6636</v>
      </c>
      <c r="F6400" s="2">
        <v>11105</v>
      </c>
      <c r="G6400" s="3">
        <v>7187281211</v>
      </c>
      <c r="H6400" s="1" t="s">
        <v>86</v>
      </c>
      <c r="I6400" t="s">
        <v>17</v>
      </c>
      <c r="J6400">
        <v>64</v>
      </c>
      <c r="K6400">
        <v>263</v>
      </c>
      <c r="L6400" s="27">
        <f>RestaurantData[[#This Row],[DailyCustAvg]]*30</f>
        <v>7890</v>
      </c>
      <c r="M6400" s="7">
        <f>(((RestaurantData[[#This Row],[FitScore]]/100)*RestaurantData[[#This Row],[DailyCustAvg]])/3.5)*30</f>
        <v>1442.7428571428572</v>
      </c>
      <c r="N6400">
        <v>40.771233425393</v>
      </c>
      <c r="O6400">
        <v>-73.903795478356997</v>
      </c>
      <c r="P6400">
        <v>401</v>
      </c>
      <c r="Q6400">
        <v>22</v>
      </c>
      <c r="R6400">
        <f>(RestaurantData[[#This Row],[MonthySales]]/1500)*0.07</f>
        <v>6.7328000000000013E-2</v>
      </c>
    </row>
    <row r="6401" spans="1:18" hidden="1" x14ac:dyDescent="0.3">
      <c r="A6401">
        <v>50070629</v>
      </c>
      <c r="B6401" s="1" t="s">
        <v>6676</v>
      </c>
      <c r="C6401" t="s">
        <v>6631</v>
      </c>
      <c r="D6401" s="2">
        <v>2030</v>
      </c>
      <c r="E6401" s="1" t="s">
        <v>6640</v>
      </c>
      <c r="F6401" s="2">
        <v>11105</v>
      </c>
      <c r="G6401" s="3">
        <v>7187261600</v>
      </c>
      <c r="H6401" s="1" t="s">
        <v>127</v>
      </c>
      <c r="I6401" t="s">
        <v>17</v>
      </c>
      <c r="J6401">
        <v>63</v>
      </c>
      <c r="K6401">
        <v>261</v>
      </c>
      <c r="L6401" s="27">
        <f>RestaurantData[[#This Row],[DailyCustAvg]]*30</f>
        <v>7830</v>
      </c>
      <c r="M6401" s="7">
        <f>(((RestaurantData[[#This Row],[FitScore]]/100)*RestaurantData[[#This Row],[DailyCustAvg]])/3.5)*30</f>
        <v>1409.4</v>
      </c>
      <c r="N6401">
        <v>40.775783126748003</v>
      </c>
      <c r="O6401">
        <v>-73.902485460196999</v>
      </c>
      <c r="P6401">
        <v>401</v>
      </c>
      <c r="Q6401">
        <v>22</v>
      </c>
      <c r="R6401">
        <f>(RestaurantData[[#This Row],[MonthySales]]/1500)*0.07</f>
        <v>6.5772000000000011E-2</v>
      </c>
    </row>
    <row r="6402" spans="1:18" hidden="1" x14ac:dyDescent="0.3">
      <c r="A6402">
        <v>50043723</v>
      </c>
      <c r="B6402" s="1" t="s">
        <v>6788</v>
      </c>
      <c r="C6402" t="s">
        <v>6631</v>
      </c>
      <c r="D6402" s="2">
        <v>3515</v>
      </c>
      <c r="E6402" s="1" t="s">
        <v>6636</v>
      </c>
      <c r="F6402" s="2">
        <v>11105</v>
      </c>
      <c r="G6402" s="3">
        <v>7187772188</v>
      </c>
      <c r="H6402" s="1" t="s">
        <v>68</v>
      </c>
      <c r="I6402" t="s">
        <v>17</v>
      </c>
      <c r="J6402">
        <v>63</v>
      </c>
      <c r="K6402">
        <v>260</v>
      </c>
      <c r="L6402" s="27">
        <f>RestaurantData[[#This Row],[DailyCustAvg]]*30</f>
        <v>7800</v>
      </c>
      <c r="M6402" s="7">
        <f>(((RestaurantData[[#This Row],[FitScore]]/100)*RestaurantData[[#This Row],[DailyCustAvg]])/3.5)*30</f>
        <v>1404.0000000000002</v>
      </c>
      <c r="N6402">
        <v>40.774734266491002</v>
      </c>
      <c r="O6402">
        <v>-73.908718766608999</v>
      </c>
      <c r="P6402">
        <v>401</v>
      </c>
      <c r="Q6402">
        <v>22</v>
      </c>
      <c r="R6402">
        <f>(RestaurantData[[#This Row],[MonthySales]]/1500)*0.07</f>
        <v>6.5520000000000023E-2</v>
      </c>
    </row>
    <row r="6403" spans="1:18" hidden="1" x14ac:dyDescent="0.3">
      <c r="A6403">
        <v>50078448</v>
      </c>
      <c r="B6403" s="1" t="s">
        <v>6713</v>
      </c>
      <c r="C6403" t="s">
        <v>6631</v>
      </c>
      <c r="D6403" s="2">
        <v>1927</v>
      </c>
      <c r="E6403" s="1" t="s">
        <v>6636</v>
      </c>
      <c r="F6403" s="2">
        <v>11105</v>
      </c>
      <c r="G6403" s="3">
        <v>9178212766</v>
      </c>
      <c r="H6403" s="1" t="s">
        <v>202</v>
      </c>
      <c r="I6403" t="s">
        <v>21</v>
      </c>
      <c r="J6403">
        <v>74</v>
      </c>
      <c r="K6403">
        <v>248</v>
      </c>
      <c r="L6403" s="27">
        <f>RestaurantData[[#This Row],[DailyCustAvg]]*30</f>
        <v>7440</v>
      </c>
      <c r="M6403" s="7">
        <f>(((RestaurantData[[#This Row],[FitScore]]/100)*RestaurantData[[#This Row],[DailyCustAvg]])/3.5)*30</f>
        <v>1573.0285714285715</v>
      </c>
      <c r="N6403">
        <v>40.780683053643003</v>
      </c>
      <c r="O6403">
        <v>-73.917145520101997</v>
      </c>
      <c r="P6403">
        <v>401</v>
      </c>
      <c r="Q6403">
        <v>22</v>
      </c>
      <c r="R6403">
        <f>(RestaurantData[[#This Row],[MonthySales]]/1500)*0.07</f>
        <v>7.3408000000000001E-2</v>
      </c>
    </row>
    <row r="6404" spans="1:18" hidden="1" x14ac:dyDescent="0.3">
      <c r="A6404">
        <v>41547909</v>
      </c>
      <c r="B6404" s="1" t="s">
        <v>6772</v>
      </c>
      <c r="C6404" t="s">
        <v>6631</v>
      </c>
      <c r="D6404" s="2">
        <v>3704</v>
      </c>
      <c r="E6404" s="1" t="s">
        <v>6642</v>
      </c>
      <c r="F6404" s="2">
        <v>11105</v>
      </c>
      <c r="G6404" s="3">
        <v>7186260588</v>
      </c>
      <c r="H6404" s="1" t="s">
        <v>68</v>
      </c>
      <c r="I6404" t="s">
        <v>17</v>
      </c>
      <c r="J6404">
        <v>49</v>
      </c>
      <c r="K6404">
        <v>247</v>
      </c>
      <c r="L6404" s="27">
        <f>RestaurantData[[#This Row],[DailyCustAvg]]*30</f>
        <v>7410</v>
      </c>
      <c r="M6404" s="7">
        <f>(((RestaurantData[[#This Row],[FitScore]]/100)*RestaurantData[[#This Row],[DailyCustAvg]])/3.5)*30</f>
        <v>1037.3999999999999</v>
      </c>
      <c r="N6404">
        <v>40.773761542008998</v>
      </c>
      <c r="O6404">
        <v>-73.907369788921002</v>
      </c>
      <c r="P6404">
        <v>401</v>
      </c>
      <c r="Q6404">
        <v>22</v>
      </c>
      <c r="R6404">
        <f>(RestaurantData[[#This Row],[MonthySales]]/1500)*0.07</f>
        <v>4.8411999999999997E-2</v>
      </c>
    </row>
    <row r="6405" spans="1:18" hidden="1" x14ac:dyDescent="0.3">
      <c r="A6405">
        <v>50065797</v>
      </c>
      <c r="B6405" s="1" t="s">
        <v>6814</v>
      </c>
      <c r="C6405" t="s">
        <v>6631</v>
      </c>
      <c r="D6405" s="2">
        <v>3618</v>
      </c>
      <c r="E6405" s="1" t="s">
        <v>6636</v>
      </c>
      <c r="F6405" s="2">
        <v>11105</v>
      </c>
      <c r="G6405" s="3">
        <v>9177451553</v>
      </c>
      <c r="H6405" s="1" t="s">
        <v>16</v>
      </c>
      <c r="I6405" t="s">
        <v>21</v>
      </c>
      <c r="J6405">
        <v>54</v>
      </c>
      <c r="K6405">
        <v>247</v>
      </c>
      <c r="L6405" s="27">
        <f>RestaurantData[[#This Row],[DailyCustAvg]]*30</f>
        <v>7410</v>
      </c>
      <c r="M6405" s="7">
        <f>(((RestaurantData[[#This Row],[FitScore]]/100)*RestaurantData[[#This Row],[DailyCustAvg]])/3.5)*30</f>
        <v>1143.257142857143</v>
      </c>
      <c r="N6405">
        <v>40.774206700223999</v>
      </c>
      <c r="O6405">
        <v>-73.908001003996006</v>
      </c>
      <c r="P6405">
        <v>401</v>
      </c>
      <c r="Q6405">
        <v>22</v>
      </c>
      <c r="R6405">
        <f>(RestaurantData[[#This Row],[MonthySales]]/1500)*0.07</f>
        <v>5.3352000000000011E-2</v>
      </c>
    </row>
    <row r="6406" spans="1:18" hidden="1" x14ac:dyDescent="0.3">
      <c r="A6406">
        <v>50018532</v>
      </c>
      <c r="B6406" s="1" t="s">
        <v>1803</v>
      </c>
      <c r="C6406" t="s">
        <v>6631</v>
      </c>
      <c r="D6406" s="2">
        <v>2256</v>
      </c>
      <c r="E6406" s="1" t="s">
        <v>6638</v>
      </c>
      <c r="F6406" s="2">
        <v>11105</v>
      </c>
      <c r="G6406" s="3">
        <v>7182158100</v>
      </c>
      <c r="H6406" s="1" t="s">
        <v>202</v>
      </c>
      <c r="I6406" t="s">
        <v>17</v>
      </c>
      <c r="J6406">
        <v>50</v>
      </c>
      <c r="K6406">
        <v>246</v>
      </c>
      <c r="L6406" s="27">
        <f>RestaurantData[[#This Row],[DailyCustAvg]]*30</f>
        <v>7380</v>
      </c>
      <c r="M6406" s="7">
        <f>(((RestaurantData[[#This Row],[FitScore]]/100)*RestaurantData[[#This Row],[DailyCustAvg]])/3.5)*30</f>
        <v>1054.2857142857144</v>
      </c>
      <c r="N6406">
        <v>40.774992163503001</v>
      </c>
      <c r="O6406">
        <v>-73.912094264689998</v>
      </c>
      <c r="P6406">
        <v>401</v>
      </c>
      <c r="Q6406">
        <v>22</v>
      </c>
      <c r="R6406">
        <f>(RestaurantData[[#This Row],[MonthySales]]/1500)*0.07</f>
        <v>4.9200000000000015E-2</v>
      </c>
    </row>
    <row r="6407" spans="1:18" hidden="1" x14ac:dyDescent="0.3">
      <c r="A6407">
        <v>50054932</v>
      </c>
      <c r="B6407" s="1" t="s">
        <v>6672</v>
      </c>
      <c r="C6407" t="s">
        <v>6631</v>
      </c>
      <c r="D6407" s="2">
        <v>2301</v>
      </c>
      <c r="E6407" s="1" t="s">
        <v>6640</v>
      </c>
      <c r="F6407" s="2">
        <v>11105</v>
      </c>
      <c r="G6407" s="3">
        <v>7187212424</v>
      </c>
      <c r="H6407" s="1" t="s">
        <v>127</v>
      </c>
      <c r="I6407" t="s">
        <v>21</v>
      </c>
      <c r="J6407">
        <v>60</v>
      </c>
      <c r="K6407">
        <v>235</v>
      </c>
      <c r="L6407" s="27">
        <f>RestaurantData[[#This Row],[DailyCustAvg]]*30</f>
        <v>7050</v>
      </c>
      <c r="M6407" s="7">
        <f>(((RestaurantData[[#This Row],[FitScore]]/100)*RestaurantData[[#This Row],[DailyCustAvg]])/3.5)*30</f>
        <v>1208.5714285714284</v>
      </c>
      <c r="N6407">
        <v>40.770943479581</v>
      </c>
      <c r="O6407">
        <v>-73.908370171431997</v>
      </c>
      <c r="P6407">
        <v>401</v>
      </c>
      <c r="Q6407">
        <v>22</v>
      </c>
      <c r="R6407">
        <f>(RestaurantData[[#This Row],[MonthySales]]/1500)*0.07</f>
        <v>5.6399999999999999E-2</v>
      </c>
    </row>
    <row r="6408" spans="1:18" hidden="1" x14ac:dyDescent="0.3">
      <c r="A6408">
        <v>50044565</v>
      </c>
      <c r="B6408" s="1" t="s">
        <v>6726</v>
      </c>
      <c r="C6408" t="s">
        <v>6631</v>
      </c>
      <c r="D6408" s="2">
        <v>2101</v>
      </c>
      <c r="E6408" s="1" t="s">
        <v>6727</v>
      </c>
      <c r="F6408" s="2">
        <v>11105</v>
      </c>
      <c r="G6408" s="3">
        <v>6469208925</v>
      </c>
      <c r="H6408" s="1" t="s">
        <v>613</v>
      </c>
      <c r="I6408" t="s">
        <v>17</v>
      </c>
      <c r="J6408">
        <v>60</v>
      </c>
      <c r="K6408">
        <v>231</v>
      </c>
      <c r="L6408" s="27">
        <f>RestaurantData[[#This Row],[DailyCustAvg]]*30</f>
        <v>6930</v>
      </c>
      <c r="M6408" s="7">
        <f>(((RestaurantData[[#This Row],[FitScore]]/100)*RestaurantData[[#This Row],[DailyCustAvg]])/3.5)*30</f>
        <v>1188</v>
      </c>
      <c r="N6408">
        <v>40.782209931486001</v>
      </c>
      <c r="O6408">
        <v>-73.914485967895999</v>
      </c>
      <c r="P6408">
        <v>401</v>
      </c>
      <c r="Q6408">
        <v>22</v>
      </c>
      <c r="R6408">
        <f>(RestaurantData[[#This Row],[MonthySales]]/1500)*0.07</f>
        <v>5.544000000000001E-2</v>
      </c>
    </row>
    <row r="6409" spans="1:18" hidden="1" x14ac:dyDescent="0.3">
      <c r="A6409">
        <v>50074754</v>
      </c>
      <c r="B6409" s="1" t="s">
        <v>6637</v>
      </c>
      <c r="C6409" t="s">
        <v>6631</v>
      </c>
      <c r="D6409" s="2">
        <v>2310</v>
      </c>
      <c r="E6409" s="1" t="s">
        <v>6638</v>
      </c>
      <c r="F6409" s="2">
        <v>11105</v>
      </c>
      <c r="G6409" s="3">
        <v>7187215020</v>
      </c>
      <c r="H6409" s="1" t="s">
        <v>1067</v>
      </c>
      <c r="I6409" t="s">
        <v>17</v>
      </c>
      <c r="J6409">
        <v>59</v>
      </c>
      <c r="K6409">
        <v>217</v>
      </c>
      <c r="L6409" s="27">
        <f>RestaurantData[[#This Row],[DailyCustAvg]]*30</f>
        <v>6510</v>
      </c>
      <c r="M6409" s="7">
        <f>(((RestaurantData[[#This Row],[FitScore]]/100)*RestaurantData[[#This Row],[DailyCustAvg]])/3.5)*30</f>
        <v>1097.3999999999999</v>
      </c>
      <c r="N6409">
        <v>40.774057078822999</v>
      </c>
      <c r="O6409">
        <v>-73.913247249134997</v>
      </c>
      <c r="P6409">
        <v>401</v>
      </c>
      <c r="Q6409">
        <v>22</v>
      </c>
      <c r="R6409">
        <f>(RestaurantData[[#This Row],[MonthySales]]/1500)*0.07</f>
        <v>5.1212000000000001E-2</v>
      </c>
    </row>
    <row r="6410" spans="1:18" hidden="1" x14ac:dyDescent="0.3">
      <c r="A6410">
        <v>50097740</v>
      </c>
      <c r="B6410" s="1" t="s">
        <v>6781</v>
      </c>
      <c r="C6410" t="s">
        <v>6631</v>
      </c>
      <c r="D6410" s="2">
        <v>2921</v>
      </c>
      <c r="E6410" s="1" t="s">
        <v>6725</v>
      </c>
      <c r="F6410" s="2">
        <v>11105</v>
      </c>
      <c r="G6410" s="3">
        <v>6466621799</v>
      </c>
      <c r="H6410" s="1" t="s">
        <v>186</v>
      </c>
      <c r="I6410" t="s">
        <v>21</v>
      </c>
      <c r="J6410">
        <v>38</v>
      </c>
      <c r="K6410">
        <v>209</v>
      </c>
      <c r="L6410" s="27">
        <f>RestaurantData[[#This Row],[DailyCustAvg]]*30</f>
        <v>6270</v>
      </c>
      <c r="M6410" s="7">
        <f>(((RestaurantData[[#This Row],[FitScore]]/100)*RestaurantData[[#This Row],[DailyCustAvg]])/3.5)*30</f>
        <v>680.74285714285713</v>
      </c>
      <c r="N6410">
        <v>40.774946711035</v>
      </c>
      <c r="O6410">
        <v>-73.913686571008</v>
      </c>
      <c r="P6410">
        <v>401</v>
      </c>
      <c r="Q6410">
        <v>22</v>
      </c>
      <c r="R6410">
        <f>(RestaurantData[[#This Row],[MonthySales]]/1500)*0.07</f>
        <v>3.1768000000000005E-2</v>
      </c>
    </row>
    <row r="6411" spans="1:18" hidden="1" x14ac:dyDescent="0.3">
      <c r="A6411">
        <v>50086521</v>
      </c>
      <c r="B6411" s="1" t="s">
        <v>6794</v>
      </c>
      <c r="C6411" t="s">
        <v>6631</v>
      </c>
      <c r="D6411" s="2">
        <v>2366</v>
      </c>
      <c r="E6411" s="1" t="s">
        <v>6640</v>
      </c>
      <c r="F6411" s="2">
        <v>11105</v>
      </c>
      <c r="G6411" s="3">
        <v>3478669997</v>
      </c>
      <c r="H6411" s="1" t="s">
        <v>156</v>
      </c>
      <c r="I6411" t="s">
        <v>21</v>
      </c>
      <c r="J6411">
        <v>33</v>
      </c>
      <c r="K6411">
        <v>205</v>
      </c>
      <c r="L6411" s="27">
        <f>RestaurantData[[#This Row],[DailyCustAvg]]*30</f>
        <v>6150</v>
      </c>
      <c r="M6411" s="7">
        <f>(((RestaurantData[[#This Row],[FitScore]]/100)*RestaurantData[[#This Row],[DailyCustAvg]])/3.5)*30</f>
        <v>579.85714285714289</v>
      </c>
      <c r="N6411">
        <v>40.769635517174997</v>
      </c>
      <c r="O6411">
        <v>-73.909996588867998</v>
      </c>
      <c r="P6411">
        <v>401</v>
      </c>
      <c r="Q6411">
        <v>22</v>
      </c>
      <c r="R6411">
        <f>(RestaurantData[[#This Row],[MonthySales]]/1500)*0.07</f>
        <v>2.7060000000000001E-2</v>
      </c>
    </row>
    <row r="6412" spans="1:18" hidden="1" x14ac:dyDescent="0.3">
      <c r="A6412">
        <v>50101858</v>
      </c>
      <c r="B6412" s="1" t="s">
        <v>2543</v>
      </c>
      <c r="C6412" t="s">
        <v>6631</v>
      </c>
      <c r="D6412" s="2">
        <v>2278</v>
      </c>
      <c r="E6412" s="1" t="s">
        <v>6638</v>
      </c>
      <c r="F6412" s="2">
        <v>11105</v>
      </c>
      <c r="G6412" s="3">
        <v>7187210872</v>
      </c>
      <c r="H6412" s="1" t="s">
        <v>132</v>
      </c>
      <c r="I6412" t="s">
        <v>17</v>
      </c>
      <c r="J6412">
        <v>70</v>
      </c>
      <c r="K6412">
        <v>202</v>
      </c>
      <c r="L6412" s="27">
        <f>RestaurantData[[#This Row],[DailyCustAvg]]*30</f>
        <v>6060</v>
      </c>
      <c r="M6412" s="7">
        <f>(((RestaurantData[[#This Row],[FitScore]]/100)*RestaurantData[[#This Row],[DailyCustAvg]])/3.5)*30</f>
        <v>1211.9999999999998</v>
      </c>
      <c r="N6412">
        <v>40.774578094477</v>
      </c>
      <c r="O6412">
        <v>-73.912603896049006</v>
      </c>
      <c r="P6412">
        <v>401</v>
      </c>
      <c r="Q6412">
        <v>22</v>
      </c>
      <c r="R6412">
        <f>(RestaurantData[[#This Row],[MonthySales]]/1500)*0.07</f>
        <v>5.6559999999999992E-2</v>
      </c>
    </row>
    <row r="6413" spans="1:18" hidden="1" x14ac:dyDescent="0.3">
      <c r="A6413">
        <v>50101674</v>
      </c>
      <c r="B6413" s="1" t="s">
        <v>6811</v>
      </c>
      <c r="C6413" t="s">
        <v>6631</v>
      </c>
      <c r="D6413" s="2">
        <v>2911</v>
      </c>
      <c r="E6413" s="1" t="s">
        <v>6725</v>
      </c>
      <c r="F6413" s="2">
        <v>11105</v>
      </c>
      <c r="G6413" s="3">
        <v>7189322096</v>
      </c>
      <c r="H6413" s="1" t="s">
        <v>143</v>
      </c>
      <c r="I6413" t="s">
        <v>17</v>
      </c>
      <c r="J6413">
        <v>45</v>
      </c>
      <c r="K6413">
        <v>186</v>
      </c>
      <c r="L6413" s="27">
        <f>RestaurantData[[#This Row],[DailyCustAvg]]*30</f>
        <v>5580</v>
      </c>
      <c r="M6413" s="7">
        <f>(((RestaurantData[[#This Row],[FitScore]]/100)*RestaurantData[[#This Row],[DailyCustAvg]])/3.5)*30</f>
        <v>717.42857142857144</v>
      </c>
      <c r="N6413">
        <v>40.774949461218</v>
      </c>
      <c r="O6413">
        <v>-73.913693788499998</v>
      </c>
      <c r="P6413">
        <v>401</v>
      </c>
      <c r="Q6413">
        <v>22</v>
      </c>
      <c r="R6413">
        <f>(RestaurantData[[#This Row],[MonthySales]]/1500)*0.07</f>
        <v>3.3480000000000003E-2</v>
      </c>
    </row>
    <row r="6414" spans="1:18" hidden="1" x14ac:dyDescent="0.3">
      <c r="A6414">
        <v>50079499</v>
      </c>
      <c r="B6414" s="1" t="s">
        <v>6797</v>
      </c>
      <c r="C6414" t="s">
        <v>6631</v>
      </c>
      <c r="D6414" s="2">
        <v>2914</v>
      </c>
      <c r="E6414" s="1" t="s">
        <v>6725</v>
      </c>
      <c r="F6414" s="2">
        <v>11105</v>
      </c>
      <c r="G6414" s="3">
        <v>7164662030</v>
      </c>
      <c r="H6414" s="1" t="s">
        <v>73</v>
      </c>
      <c r="I6414" t="s">
        <v>21</v>
      </c>
      <c r="J6414">
        <v>58</v>
      </c>
      <c r="K6414">
        <v>175</v>
      </c>
      <c r="L6414" s="27">
        <f>RestaurantData[[#This Row],[DailyCustAvg]]*30</f>
        <v>5250</v>
      </c>
      <c r="M6414" s="7">
        <f>(((RestaurantData[[#This Row],[FitScore]]/100)*RestaurantData[[#This Row],[DailyCustAvg]])/3.5)*30</f>
        <v>870</v>
      </c>
      <c r="N6414">
        <v>40.774935745595002</v>
      </c>
      <c r="O6414">
        <v>-73.913704637948996</v>
      </c>
      <c r="P6414">
        <v>401</v>
      </c>
      <c r="Q6414">
        <v>22</v>
      </c>
      <c r="R6414">
        <f>(RestaurantData[[#This Row],[MonthySales]]/1500)*0.07</f>
        <v>4.0600000000000004E-2</v>
      </c>
    </row>
    <row r="6415" spans="1:18" hidden="1" x14ac:dyDescent="0.3">
      <c r="A6415">
        <v>50067676</v>
      </c>
      <c r="B6415" s="1" t="s">
        <v>6706</v>
      </c>
      <c r="C6415" t="s">
        <v>6631</v>
      </c>
      <c r="D6415" s="2">
        <v>3115</v>
      </c>
      <c r="E6415" s="1" t="s">
        <v>6636</v>
      </c>
      <c r="F6415" s="2">
        <v>11105</v>
      </c>
      <c r="G6415" s="3">
        <v>7182787666</v>
      </c>
      <c r="H6415" s="1" t="s">
        <v>114</v>
      </c>
      <c r="I6415" t="s">
        <v>17</v>
      </c>
      <c r="J6415">
        <v>46</v>
      </c>
      <c r="K6415">
        <v>168</v>
      </c>
      <c r="L6415" s="27">
        <f>RestaurantData[[#This Row],[DailyCustAvg]]*30</f>
        <v>5040</v>
      </c>
      <c r="M6415" s="7">
        <f>(((RestaurantData[[#This Row],[FitScore]]/100)*RestaurantData[[#This Row],[DailyCustAvg]])/3.5)*30</f>
        <v>662.40000000000009</v>
      </c>
      <c r="N6415">
        <v>40.775759193196997</v>
      </c>
      <c r="O6415">
        <v>-73.910154366978006</v>
      </c>
      <c r="P6415">
        <v>401</v>
      </c>
      <c r="Q6415">
        <v>22</v>
      </c>
      <c r="R6415">
        <f>(RestaurantData[[#This Row],[MonthySales]]/1500)*0.07</f>
        <v>3.0912000000000005E-2</v>
      </c>
    </row>
    <row r="6416" spans="1:18" hidden="1" x14ac:dyDescent="0.3">
      <c r="A6416">
        <v>50089355</v>
      </c>
      <c r="B6416" s="1" t="s">
        <v>6782</v>
      </c>
      <c r="C6416" t="s">
        <v>6631</v>
      </c>
      <c r="D6416" s="2">
        <v>3315</v>
      </c>
      <c r="E6416" s="1" t="s">
        <v>6636</v>
      </c>
      <c r="F6416" s="2">
        <v>11105</v>
      </c>
      <c r="G6416" s="3">
        <v>3478087887</v>
      </c>
      <c r="H6416" s="1" t="s">
        <v>16</v>
      </c>
      <c r="I6416" t="s">
        <v>21</v>
      </c>
      <c r="J6416">
        <v>46</v>
      </c>
      <c r="K6416">
        <v>164</v>
      </c>
      <c r="L6416" s="27">
        <f>RestaurantData[[#This Row],[DailyCustAvg]]*30</f>
        <v>4920</v>
      </c>
      <c r="M6416" s="7">
        <f>(((RestaurantData[[#This Row],[FitScore]]/100)*RestaurantData[[#This Row],[DailyCustAvg]])/3.5)*30</f>
        <v>646.62857142857149</v>
      </c>
      <c r="N6416">
        <v>40.775286579431999</v>
      </c>
      <c r="O6416">
        <v>-73.909497886265996</v>
      </c>
      <c r="P6416">
        <v>401</v>
      </c>
      <c r="Q6416">
        <v>22</v>
      </c>
      <c r="R6416">
        <f>(RestaurantData[[#This Row],[MonthySales]]/1500)*0.07</f>
        <v>3.0176000000000008E-2</v>
      </c>
    </row>
    <row r="6417" spans="1:18" hidden="1" x14ac:dyDescent="0.3">
      <c r="A6417">
        <v>50063504</v>
      </c>
      <c r="B6417" s="1" t="s">
        <v>6815</v>
      </c>
      <c r="C6417" t="s">
        <v>6631</v>
      </c>
      <c r="D6417" s="2">
        <v>2314</v>
      </c>
      <c r="E6417" s="1" t="s">
        <v>6636</v>
      </c>
      <c r="F6417" s="2">
        <v>11105</v>
      </c>
      <c r="G6417" s="3">
        <v>7186060116</v>
      </c>
      <c r="H6417" s="1" t="s">
        <v>16</v>
      </c>
      <c r="I6417" t="s">
        <v>17</v>
      </c>
      <c r="J6417">
        <v>68</v>
      </c>
      <c r="K6417">
        <v>162</v>
      </c>
      <c r="L6417" s="27">
        <f>RestaurantData[[#This Row],[DailyCustAvg]]*30</f>
        <v>4860</v>
      </c>
      <c r="M6417" s="7">
        <f>(((RestaurantData[[#This Row],[FitScore]]/100)*RestaurantData[[#This Row],[DailyCustAvg]])/3.5)*30</f>
        <v>944.22857142857151</v>
      </c>
      <c r="N6417">
        <v>40.779611511626001</v>
      </c>
      <c r="O6417">
        <v>-73.915651991866994</v>
      </c>
      <c r="P6417">
        <v>401</v>
      </c>
      <c r="Q6417">
        <v>22</v>
      </c>
      <c r="R6417">
        <f>(RestaurantData[[#This Row],[MonthySales]]/1500)*0.07</f>
        <v>4.4064000000000006E-2</v>
      </c>
    </row>
    <row r="6418" spans="1:18" hidden="1" x14ac:dyDescent="0.3">
      <c r="A6418">
        <v>50057938</v>
      </c>
      <c r="B6418" s="1" t="s">
        <v>6724</v>
      </c>
      <c r="C6418" t="s">
        <v>6631</v>
      </c>
      <c r="D6418" s="2">
        <v>4501</v>
      </c>
      <c r="E6418" s="1" t="s">
        <v>6725</v>
      </c>
      <c r="F6418" s="2">
        <v>11105</v>
      </c>
      <c r="G6418" s="3">
        <v>7186060061</v>
      </c>
      <c r="H6418" s="1" t="s">
        <v>16</v>
      </c>
      <c r="I6418" t="s">
        <v>21</v>
      </c>
      <c r="J6418">
        <v>76</v>
      </c>
      <c r="K6418">
        <v>157</v>
      </c>
      <c r="L6418" s="27">
        <f>RestaurantData[[#This Row],[DailyCustAvg]]*30</f>
        <v>4710</v>
      </c>
      <c r="M6418" s="7">
        <f>(((RestaurantData[[#This Row],[FitScore]]/100)*RestaurantData[[#This Row],[DailyCustAvg]])/3.5)*30</f>
        <v>1022.7428571428571</v>
      </c>
      <c r="N6418">
        <v>40.768964688038999</v>
      </c>
      <c r="O6418">
        <v>-73.905210360476005</v>
      </c>
      <c r="P6418">
        <v>401</v>
      </c>
      <c r="Q6418">
        <v>22</v>
      </c>
      <c r="R6418">
        <f>(RestaurantData[[#This Row],[MonthySales]]/1500)*0.07</f>
        <v>4.7728000000000007E-2</v>
      </c>
    </row>
    <row r="6419" spans="1:18" hidden="1" x14ac:dyDescent="0.3">
      <c r="A6419">
        <v>50084090</v>
      </c>
      <c r="B6419" s="1" t="s">
        <v>6635</v>
      </c>
      <c r="C6419" t="s">
        <v>6631</v>
      </c>
      <c r="D6419" s="2">
        <v>3306</v>
      </c>
      <c r="E6419" s="1" t="s">
        <v>6636</v>
      </c>
      <c r="F6419" s="2">
        <v>11105</v>
      </c>
      <c r="G6419" s="3">
        <v>7184409435</v>
      </c>
      <c r="H6419" s="1" t="s">
        <v>276</v>
      </c>
      <c r="I6419" t="s">
        <v>21</v>
      </c>
      <c r="J6419">
        <v>36</v>
      </c>
      <c r="K6419">
        <v>149</v>
      </c>
      <c r="L6419" s="27">
        <f>RestaurantData[[#This Row],[DailyCustAvg]]*30</f>
        <v>4470</v>
      </c>
      <c r="M6419" s="7">
        <f>(((RestaurantData[[#This Row],[FitScore]]/100)*RestaurantData[[#This Row],[DailyCustAvg]])/3.5)*30</f>
        <v>459.77142857142854</v>
      </c>
      <c r="N6419">
        <v>40.775278359405</v>
      </c>
      <c r="O6419">
        <v>-73.909515950247993</v>
      </c>
      <c r="P6419">
        <v>401</v>
      </c>
      <c r="Q6419">
        <v>22</v>
      </c>
      <c r="R6419">
        <f>(RestaurantData[[#This Row],[MonthySales]]/1500)*0.07</f>
        <v>2.1455999999999999E-2</v>
      </c>
    </row>
    <row r="6420" spans="1:18" hidden="1" x14ac:dyDescent="0.3">
      <c r="A6420">
        <v>50042914</v>
      </c>
      <c r="B6420" s="1" t="s">
        <v>6695</v>
      </c>
      <c r="C6420" t="s">
        <v>6631</v>
      </c>
      <c r="D6420" s="2">
        <v>2315</v>
      </c>
      <c r="E6420" s="1" t="s">
        <v>6638</v>
      </c>
      <c r="F6420" s="2">
        <v>11105</v>
      </c>
      <c r="G6420" s="3">
        <v>7189323231</v>
      </c>
      <c r="H6420" s="1" t="s">
        <v>156</v>
      </c>
      <c r="I6420" t="s">
        <v>17</v>
      </c>
      <c r="J6420">
        <v>66</v>
      </c>
      <c r="K6420">
        <v>145</v>
      </c>
      <c r="L6420" s="27">
        <f>RestaurantData[[#This Row],[DailyCustAvg]]*30</f>
        <v>4350</v>
      </c>
      <c r="M6420" s="7">
        <f>(((RestaurantData[[#This Row],[FitScore]]/100)*RestaurantData[[#This Row],[DailyCustAvg]])/3.5)*30</f>
        <v>820.28571428571433</v>
      </c>
      <c r="N6420">
        <v>40.773950107066</v>
      </c>
      <c r="O6420">
        <v>-73.913344872017007</v>
      </c>
      <c r="P6420">
        <v>401</v>
      </c>
      <c r="Q6420">
        <v>22</v>
      </c>
      <c r="R6420">
        <f>(RestaurantData[[#This Row],[MonthySales]]/1500)*0.07</f>
        <v>3.8280000000000008E-2</v>
      </c>
    </row>
    <row r="6421" spans="1:18" hidden="1" x14ac:dyDescent="0.3">
      <c r="A6421">
        <v>50091293</v>
      </c>
      <c r="B6421" s="1" t="s">
        <v>6780</v>
      </c>
      <c r="C6421" t="s">
        <v>6631</v>
      </c>
      <c r="D6421" s="2">
        <v>2617</v>
      </c>
      <c r="E6421" s="1" t="s">
        <v>6725</v>
      </c>
      <c r="F6421" s="2">
        <v>11105</v>
      </c>
      <c r="G6421" s="3">
        <v>6467854156</v>
      </c>
      <c r="H6421" s="1" t="s">
        <v>56</v>
      </c>
      <c r="I6421" t="s">
        <v>21</v>
      </c>
      <c r="J6421">
        <v>74</v>
      </c>
      <c r="K6421">
        <v>142</v>
      </c>
      <c r="L6421" s="27">
        <f>RestaurantData[[#This Row],[DailyCustAvg]]*30</f>
        <v>4260</v>
      </c>
      <c r="M6421" s="7">
        <f>(((RestaurantData[[#This Row],[FitScore]]/100)*RestaurantData[[#This Row],[DailyCustAvg]])/3.5)*30</f>
        <v>900.6857142857142</v>
      </c>
      <c r="N6421">
        <v>40.776389227644003</v>
      </c>
      <c r="O6421">
        <v>-73.915731912051001</v>
      </c>
      <c r="P6421">
        <v>401</v>
      </c>
      <c r="Q6421">
        <v>22</v>
      </c>
      <c r="R6421">
        <f>(RestaurantData[[#This Row],[MonthySales]]/1500)*0.07</f>
        <v>4.2032E-2</v>
      </c>
    </row>
    <row r="6422" spans="1:18" hidden="1" x14ac:dyDescent="0.3">
      <c r="A6422">
        <v>41634226</v>
      </c>
      <c r="B6422" s="1" t="s">
        <v>6783</v>
      </c>
      <c r="C6422" t="s">
        <v>6631</v>
      </c>
      <c r="D6422" s="2">
        <v>2352</v>
      </c>
      <c r="E6422" s="1" t="s">
        <v>6650</v>
      </c>
      <c r="F6422" s="2">
        <v>11105</v>
      </c>
      <c r="G6422" s="3">
        <v>6462872713</v>
      </c>
      <c r="H6422" s="1" t="s">
        <v>613</v>
      </c>
      <c r="I6422" t="s">
        <v>17</v>
      </c>
      <c r="J6422">
        <v>52</v>
      </c>
      <c r="K6422">
        <v>142</v>
      </c>
      <c r="L6422" s="27">
        <f>RestaurantData[[#This Row],[DailyCustAvg]]*30</f>
        <v>4260</v>
      </c>
      <c r="M6422" s="7">
        <f>(((RestaurantData[[#This Row],[FitScore]]/100)*RestaurantData[[#This Row],[DailyCustAvg]])/3.5)*30</f>
        <v>632.91428571428582</v>
      </c>
      <c r="N6422">
        <v>40.769906986945998</v>
      </c>
      <c r="O6422">
        <v>-73.909664076542995</v>
      </c>
      <c r="P6422">
        <v>401</v>
      </c>
      <c r="Q6422">
        <v>22</v>
      </c>
      <c r="R6422">
        <f>(RestaurantData[[#This Row],[MonthySales]]/1500)*0.07</f>
        <v>2.953600000000001E-2</v>
      </c>
    </row>
    <row r="6423" spans="1:18" hidden="1" x14ac:dyDescent="0.3">
      <c r="A6423">
        <v>50076919</v>
      </c>
      <c r="B6423" s="1" t="s">
        <v>6818</v>
      </c>
      <c r="C6423" t="s">
        <v>6631</v>
      </c>
      <c r="D6423" s="2">
        <v>2902</v>
      </c>
      <c r="E6423" s="1" t="s">
        <v>6636</v>
      </c>
      <c r="F6423" s="2">
        <v>11105</v>
      </c>
      <c r="G6423" s="3">
        <v>9179326930</v>
      </c>
      <c r="H6423" s="1" t="s">
        <v>100</v>
      </c>
      <c r="I6423" t="s">
        <v>21</v>
      </c>
      <c r="J6423">
        <v>52</v>
      </c>
      <c r="K6423">
        <v>134</v>
      </c>
      <c r="L6423" s="27">
        <f>RestaurantData[[#This Row],[DailyCustAvg]]*30</f>
        <v>4020</v>
      </c>
      <c r="M6423" s="7">
        <f>(((RestaurantData[[#This Row],[FitScore]]/100)*RestaurantData[[#This Row],[DailyCustAvg]])/3.5)*30</f>
        <v>597.25714285714298</v>
      </c>
      <c r="N6423">
        <v>40.776712707678001</v>
      </c>
      <c r="O6423">
        <v>-73.911550389916997</v>
      </c>
      <c r="P6423">
        <v>401</v>
      </c>
      <c r="Q6423">
        <v>22</v>
      </c>
      <c r="R6423">
        <f>(RestaurantData[[#This Row],[MonthySales]]/1500)*0.07</f>
        <v>2.7872000000000011E-2</v>
      </c>
    </row>
    <row r="6424" spans="1:18" hidden="1" x14ac:dyDescent="0.3">
      <c r="A6424">
        <v>50043895</v>
      </c>
      <c r="B6424" s="1" t="s">
        <v>6685</v>
      </c>
      <c r="C6424" t="s">
        <v>6631</v>
      </c>
      <c r="D6424" s="2">
        <v>2921</v>
      </c>
      <c r="E6424" s="1" t="s">
        <v>6636</v>
      </c>
      <c r="F6424" s="2">
        <v>11105</v>
      </c>
      <c r="G6424" s="3">
        <v>3477398424</v>
      </c>
      <c r="H6424" s="1" t="s">
        <v>16</v>
      </c>
      <c r="I6424" t="s">
        <v>21</v>
      </c>
      <c r="J6424">
        <v>29</v>
      </c>
      <c r="K6424">
        <v>130</v>
      </c>
      <c r="L6424" s="27">
        <f>RestaurantData[[#This Row],[DailyCustAvg]]*30</f>
        <v>3900</v>
      </c>
      <c r="M6424" s="7">
        <f>(((RestaurantData[[#This Row],[FitScore]]/100)*RestaurantData[[#This Row],[DailyCustAvg]])/3.5)*30</f>
        <v>323.14285714285711</v>
      </c>
      <c r="N6424">
        <v>40.776718177706002</v>
      </c>
      <c r="O6424">
        <v>-73.911525108199996</v>
      </c>
      <c r="P6424">
        <v>401</v>
      </c>
      <c r="Q6424">
        <v>22</v>
      </c>
      <c r="R6424">
        <f>(RestaurantData[[#This Row],[MonthySales]]/1500)*0.07</f>
        <v>1.508E-2</v>
      </c>
    </row>
    <row r="6425" spans="1:18" hidden="1" x14ac:dyDescent="0.3">
      <c r="A6425">
        <v>50073729</v>
      </c>
      <c r="B6425" s="1" t="s">
        <v>6723</v>
      </c>
      <c r="C6425" t="s">
        <v>6631</v>
      </c>
      <c r="D6425" s="2">
        <v>3801</v>
      </c>
      <c r="E6425" s="1" t="s">
        <v>6636</v>
      </c>
      <c r="F6425" s="2">
        <v>11105</v>
      </c>
      <c r="G6425" s="3">
        <v>9148267968</v>
      </c>
      <c r="H6425" s="1" t="s">
        <v>16</v>
      </c>
      <c r="I6425" t="s">
        <v>21</v>
      </c>
      <c r="J6425">
        <v>71</v>
      </c>
      <c r="K6425">
        <v>120</v>
      </c>
      <c r="L6425" s="27">
        <f>RestaurantData[[#This Row],[DailyCustAvg]]*30</f>
        <v>3600</v>
      </c>
      <c r="M6425" s="7">
        <f>(((RestaurantData[[#This Row],[FitScore]]/100)*RestaurantData[[#This Row],[DailyCustAvg]])/3.5)*30</f>
        <v>730.28571428571411</v>
      </c>
      <c r="N6425">
        <v>40.773288879947998</v>
      </c>
      <c r="O6425">
        <v>-73.906673632961997</v>
      </c>
      <c r="P6425">
        <v>401</v>
      </c>
      <c r="Q6425">
        <v>22</v>
      </c>
      <c r="R6425">
        <f>(RestaurantData[[#This Row],[MonthySales]]/1500)*0.07</f>
        <v>3.4079999999999992E-2</v>
      </c>
    </row>
    <row r="6426" spans="1:18" hidden="1" x14ac:dyDescent="0.3">
      <c r="A6426">
        <v>40544948</v>
      </c>
      <c r="B6426" s="1" t="s">
        <v>6641</v>
      </c>
      <c r="C6426" t="s">
        <v>6631</v>
      </c>
      <c r="D6426" s="2">
        <v>3620</v>
      </c>
      <c r="E6426" s="1" t="s">
        <v>6642</v>
      </c>
      <c r="F6426" s="2">
        <v>11105</v>
      </c>
      <c r="G6426" s="3">
        <v>7189325924</v>
      </c>
      <c r="H6426" s="1" t="s">
        <v>202</v>
      </c>
      <c r="I6426" t="s">
        <v>17</v>
      </c>
      <c r="J6426">
        <v>54</v>
      </c>
      <c r="K6426">
        <v>118</v>
      </c>
      <c r="L6426" s="27">
        <f>RestaurantData[[#This Row],[DailyCustAvg]]*30</f>
        <v>3540</v>
      </c>
      <c r="M6426" s="7">
        <f>(((RestaurantData[[#This Row],[FitScore]]/100)*RestaurantData[[#This Row],[DailyCustAvg]])/3.5)*30</f>
        <v>546.17142857142858</v>
      </c>
      <c r="N6426">
        <v>40.774198457281997</v>
      </c>
      <c r="O6426">
        <v>-73.907990183942999</v>
      </c>
      <c r="P6426">
        <v>401</v>
      </c>
      <c r="Q6426">
        <v>22</v>
      </c>
      <c r="R6426">
        <f>(RestaurantData[[#This Row],[MonthySales]]/1500)*0.07</f>
        <v>2.5488000000000004E-2</v>
      </c>
    </row>
    <row r="6427" spans="1:18" hidden="1" x14ac:dyDescent="0.3">
      <c r="A6427">
        <v>41154087</v>
      </c>
      <c r="B6427" s="1" t="s">
        <v>6680</v>
      </c>
      <c r="C6427" t="s">
        <v>6631</v>
      </c>
      <c r="D6427" s="2">
        <v>4108</v>
      </c>
      <c r="E6427" s="1" t="s">
        <v>6681</v>
      </c>
      <c r="F6427" s="2">
        <v>11105</v>
      </c>
      <c r="G6427" s="3">
        <v>7187778400</v>
      </c>
      <c r="H6427" s="1" t="s">
        <v>32</v>
      </c>
      <c r="I6427" t="s">
        <v>17</v>
      </c>
      <c r="J6427">
        <v>68</v>
      </c>
      <c r="K6427">
        <v>114</v>
      </c>
      <c r="L6427" s="27">
        <f>RestaurantData[[#This Row],[DailyCustAvg]]*30</f>
        <v>3420</v>
      </c>
      <c r="M6427" s="7">
        <f>(((RestaurantData[[#This Row],[FitScore]]/100)*RestaurantData[[#This Row],[DailyCustAvg]])/3.5)*30</f>
        <v>664.45714285714303</v>
      </c>
      <c r="N6427">
        <v>40.770454096024999</v>
      </c>
      <c r="O6427">
        <v>-73.907352745292002</v>
      </c>
      <c r="P6427">
        <v>401</v>
      </c>
      <c r="Q6427">
        <v>22</v>
      </c>
      <c r="R6427">
        <f>(RestaurantData[[#This Row],[MonthySales]]/1500)*0.07</f>
        <v>3.1008000000000011E-2</v>
      </c>
    </row>
    <row r="6428" spans="1:18" hidden="1" x14ac:dyDescent="0.3">
      <c r="A6428">
        <v>41563113</v>
      </c>
      <c r="B6428" s="1" t="s">
        <v>6649</v>
      </c>
      <c r="C6428" t="s">
        <v>6631</v>
      </c>
      <c r="D6428" s="2">
        <v>2072</v>
      </c>
      <c r="E6428" s="1" t="s">
        <v>6650</v>
      </c>
      <c r="F6428" s="2">
        <v>11105</v>
      </c>
      <c r="G6428" s="3">
        <v>7182047722</v>
      </c>
      <c r="H6428" s="1" t="s">
        <v>143</v>
      </c>
      <c r="I6428" t="s">
        <v>17</v>
      </c>
      <c r="J6428">
        <v>30</v>
      </c>
      <c r="K6428">
        <v>108</v>
      </c>
      <c r="L6428" s="27">
        <f>RestaurantData[[#This Row],[DailyCustAvg]]*30</f>
        <v>3240</v>
      </c>
      <c r="M6428" s="7">
        <f>(((RestaurantData[[#This Row],[FitScore]]/100)*RestaurantData[[#This Row],[DailyCustAvg]])/3.5)*30</f>
        <v>277.71428571428567</v>
      </c>
      <c r="N6428">
        <v>40.775018134325002</v>
      </c>
      <c r="O6428">
        <v>-73.903425325053007</v>
      </c>
      <c r="P6428">
        <v>401</v>
      </c>
      <c r="Q6428">
        <v>22</v>
      </c>
      <c r="R6428">
        <f>(RestaurantData[[#This Row],[MonthySales]]/1500)*0.07</f>
        <v>1.2959999999999999E-2</v>
      </c>
    </row>
    <row r="6429" spans="1:18" hidden="1" x14ac:dyDescent="0.3">
      <c r="A6429">
        <v>50088771</v>
      </c>
      <c r="B6429" s="1" t="s">
        <v>6699</v>
      </c>
      <c r="C6429" t="s">
        <v>6631</v>
      </c>
      <c r="D6429" s="2">
        <v>2530</v>
      </c>
      <c r="E6429" s="1" t="s">
        <v>34</v>
      </c>
      <c r="F6429" s="2">
        <v>11106</v>
      </c>
      <c r="G6429" s="3">
        <v>9295220171</v>
      </c>
      <c r="H6429" s="1" t="s">
        <v>193</v>
      </c>
      <c r="I6429" t="s">
        <v>17</v>
      </c>
      <c r="J6429">
        <v>41</v>
      </c>
      <c r="K6429">
        <v>297</v>
      </c>
      <c r="L6429" s="27">
        <f>RestaurantData[[#This Row],[DailyCustAvg]]*30</f>
        <v>8910</v>
      </c>
      <c r="M6429" s="7">
        <f>(((RestaurantData[[#This Row],[FitScore]]/100)*RestaurantData[[#This Row],[DailyCustAvg]])/3.5)*30</f>
        <v>1043.742857142857</v>
      </c>
      <c r="N6429">
        <v>40.763294237692001</v>
      </c>
      <c r="O6429">
        <v>-73.928206311867001</v>
      </c>
      <c r="P6429">
        <v>401</v>
      </c>
      <c r="Q6429">
        <v>22</v>
      </c>
      <c r="R6429">
        <f>(RestaurantData[[#This Row],[MonthySales]]/1500)*0.07</f>
        <v>4.8708000000000001E-2</v>
      </c>
    </row>
    <row r="6430" spans="1:18" hidden="1" x14ac:dyDescent="0.3">
      <c r="A6430">
        <v>50008732</v>
      </c>
      <c r="B6430" s="1" t="s">
        <v>6751</v>
      </c>
      <c r="C6430" t="s">
        <v>6631</v>
      </c>
      <c r="D6430" s="2">
        <v>3244</v>
      </c>
      <c r="E6430" s="1" t="s">
        <v>6638</v>
      </c>
      <c r="F6430" s="2">
        <v>11106</v>
      </c>
      <c r="G6430" s="3">
        <v>7185950464</v>
      </c>
      <c r="H6430" s="1" t="s">
        <v>29</v>
      </c>
      <c r="I6430" t="s">
        <v>21</v>
      </c>
      <c r="J6430">
        <v>40</v>
      </c>
      <c r="K6430">
        <v>295</v>
      </c>
      <c r="L6430" s="27">
        <f>RestaurantData[[#This Row],[DailyCustAvg]]*30</f>
        <v>8850</v>
      </c>
      <c r="M6430" s="7">
        <f>(((RestaurantData[[#This Row],[FitScore]]/100)*RestaurantData[[#This Row],[DailyCustAvg]])/3.5)*30</f>
        <v>1011.4285714285714</v>
      </c>
      <c r="N6430">
        <v>40.761557968441998</v>
      </c>
      <c r="O6430">
        <v>-73.925721034098999</v>
      </c>
      <c r="P6430">
        <v>401</v>
      </c>
      <c r="Q6430">
        <v>22</v>
      </c>
      <c r="R6430">
        <f>(RestaurantData[[#This Row],[MonthySales]]/1500)*0.07</f>
        <v>4.7200000000000006E-2</v>
      </c>
    </row>
    <row r="6431" spans="1:18" hidden="1" x14ac:dyDescent="0.3">
      <c r="A6431">
        <v>50103604</v>
      </c>
      <c r="B6431" s="1" t="s">
        <v>6754</v>
      </c>
      <c r="C6431" t="s">
        <v>6631</v>
      </c>
      <c r="D6431" s="2">
        <v>3519</v>
      </c>
      <c r="E6431" s="1" t="s">
        <v>34</v>
      </c>
      <c r="F6431" s="2">
        <v>11106</v>
      </c>
      <c r="G6431" s="3">
        <v>7187210654</v>
      </c>
      <c r="H6431" s="1" t="s">
        <v>193</v>
      </c>
      <c r="I6431" t="s">
        <v>21</v>
      </c>
      <c r="J6431">
        <v>70</v>
      </c>
      <c r="K6431">
        <v>287</v>
      </c>
      <c r="L6431" s="27">
        <f>RestaurantData[[#This Row],[DailyCustAvg]]*30</f>
        <v>8610</v>
      </c>
      <c r="M6431" s="7">
        <f>(((RestaurantData[[#This Row],[FitScore]]/100)*RestaurantData[[#This Row],[DailyCustAvg]])/3.5)*30</f>
        <v>1721.9999999999998</v>
      </c>
      <c r="N6431">
        <v>40.760372486822</v>
      </c>
      <c r="O6431">
        <v>-73.921968229702998</v>
      </c>
      <c r="P6431">
        <v>401</v>
      </c>
      <c r="Q6431">
        <v>22</v>
      </c>
      <c r="R6431">
        <f>(RestaurantData[[#This Row],[MonthySales]]/1500)*0.07</f>
        <v>8.0360000000000001E-2</v>
      </c>
    </row>
    <row r="6432" spans="1:18" hidden="1" x14ac:dyDescent="0.3">
      <c r="A6432">
        <v>41563691</v>
      </c>
      <c r="B6432" s="1" t="s">
        <v>6700</v>
      </c>
      <c r="C6432" t="s">
        <v>6631</v>
      </c>
      <c r="D6432" s="2">
        <v>3406</v>
      </c>
      <c r="E6432" s="1" t="s">
        <v>6675</v>
      </c>
      <c r="F6432" s="2">
        <v>11106</v>
      </c>
      <c r="G6432" s="3">
        <v>3475071286</v>
      </c>
      <c r="H6432" s="1" t="s">
        <v>276</v>
      </c>
      <c r="I6432" t="s">
        <v>21</v>
      </c>
      <c r="J6432">
        <v>40</v>
      </c>
      <c r="K6432">
        <v>285</v>
      </c>
      <c r="L6432" s="27">
        <f>RestaurantData[[#This Row],[DailyCustAvg]]*30</f>
        <v>8550</v>
      </c>
      <c r="M6432" s="7">
        <f>(((RestaurantData[[#This Row],[FitScore]]/100)*RestaurantData[[#This Row],[DailyCustAvg]])/3.5)*30</f>
        <v>977.14285714285711</v>
      </c>
      <c r="N6432">
        <v>40.755374974966003</v>
      </c>
      <c r="O6432">
        <v>-73.927204228541996</v>
      </c>
      <c r="P6432">
        <v>401</v>
      </c>
      <c r="Q6432">
        <v>26</v>
      </c>
      <c r="R6432">
        <f>(RestaurantData[[#This Row],[MonthySales]]/1500)*0.07</f>
        <v>4.5600000000000002E-2</v>
      </c>
    </row>
    <row r="6433" spans="1:18" hidden="1" x14ac:dyDescent="0.3">
      <c r="A6433">
        <v>41383250</v>
      </c>
      <c r="B6433" s="1" t="s">
        <v>6774</v>
      </c>
      <c r="C6433" t="s">
        <v>6631</v>
      </c>
      <c r="D6433" s="2">
        <v>2524</v>
      </c>
      <c r="E6433" s="1" t="s">
        <v>34</v>
      </c>
      <c r="F6433" s="2">
        <v>11106</v>
      </c>
      <c r="G6433" s="3">
        <v>7187772662</v>
      </c>
      <c r="H6433" s="1" t="s">
        <v>68</v>
      </c>
      <c r="I6433" t="s">
        <v>17</v>
      </c>
      <c r="J6433">
        <v>31</v>
      </c>
      <c r="K6433">
        <v>276</v>
      </c>
      <c r="L6433" s="27">
        <f>RestaurantData[[#This Row],[DailyCustAvg]]*30</f>
        <v>8280</v>
      </c>
      <c r="M6433" s="7">
        <f>(((RestaurantData[[#This Row],[FitScore]]/100)*RestaurantData[[#This Row],[DailyCustAvg]])/3.5)*30</f>
        <v>733.37142857142851</v>
      </c>
      <c r="N6433">
        <v>40.76329423995</v>
      </c>
      <c r="O6433">
        <v>-73.928209921765003</v>
      </c>
      <c r="P6433">
        <v>401</v>
      </c>
      <c r="Q6433">
        <v>22</v>
      </c>
      <c r="R6433">
        <f>(RestaurantData[[#This Row],[MonthySales]]/1500)*0.07</f>
        <v>3.4224000000000004E-2</v>
      </c>
    </row>
    <row r="6434" spans="1:18" hidden="1" x14ac:dyDescent="0.3">
      <c r="A6434">
        <v>50034110</v>
      </c>
      <c r="B6434" s="1" t="s">
        <v>3558</v>
      </c>
      <c r="C6434" t="s">
        <v>6631</v>
      </c>
      <c r="D6434" s="2">
        <v>3548</v>
      </c>
      <c r="E6434" s="1" t="s">
        <v>6638</v>
      </c>
      <c r="F6434" s="2">
        <v>11106</v>
      </c>
      <c r="G6434" s="3">
        <v>7187287272</v>
      </c>
      <c r="H6434" s="1" t="s">
        <v>202</v>
      </c>
      <c r="I6434" t="s">
        <v>21</v>
      </c>
      <c r="J6434">
        <v>42</v>
      </c>
      <c r="K6434">
        <v>276</v>
      </c>
      <c r="L6434" s="27">
        <f>RestaurantData[[#This Row],[DailyCustAvg]]*30</f>
        <v>8280</v>
      </c>
      <c r="M6434" s="7">
        <f>(((RestaurantData[[#This Row],[FitScore]]/100)*RestaurantData[[#This Row],[DailyCustAvg]])/3.5)*30</f>
        <v>993.59999999999991</v>
      </c>
      <c r="N6434">
        <v>40.757360639658003</v>
      </c>
      <c r="O6434">
        <v>-73.929125955098996</v>
      </c>
      <c r="P6434">
        <v>401</v>
      </c>
      <c r="Q6434">
        <v>26</v>
      </c>
      <c r="R6434">
        <f>(RestaurantData[[#This Row],[MonthySales]]/1500)*0.07</f>
        <v>4.6368000000000006E-2</v>
      </c>
    </row>
    <row r="6435" spans="1:18" hidden="1" x14ac:dyDescent="0.3">
      <c r="A6435">
        <v>50093897</v>
      </c>
      <c r="B6435" s="1" t="s">
        <v>6787</v>
      </c>
      <c r="C6435" t="s">
        <v>6631</v>
      </c>
      <c r="D6435" s="2">
        <v>3511</v>
      </c>
      <c r="E6435" s="1" t="s">
        <v>6731</v>
      </c>
      <c r="F6435" s="2">
        <v>11106</v>
      </c>
      <c r="G6435" s="3">
        <v>7182045002</v>
      </c>
      <c r="H6435" s="1" t="s">
        <v>24</v>
      </c>
      <c r="I6435" t="s">
        <v>21</v>
      </c>
      <c r="J6435">
        <v>62</v>
      </c>
      <c r="K6435">
        <v>272</v>
      </c>
      <c r="L6435" s="27">
        <f>RestaurantData[[#This Row],[DailyCustAvg]]*30</f>
        <v>8160</v>
      </c>
      <c r="M6435" s="7">
        <f>(((RestaurantData[[#This Row],[FitScore]]/100)*RestaurantData[[#This Row],[DailyCustAvg]])/3.5)*30</f>
        <v>1445.485714285714</v>
      </c>
      <c r="N6435">
        <v>40.756545646733997</v>
      </c>
      <c r="O6435">
        <v>-73.925120243354996</v>
      </c>
      <c r="P6435">
        <v>401</v>
      </c>
      <c r="Q6435">
        <v>26</v>
      </c>
      <c r="R6435">
        <f>(RestaurantData[[#This Row],[MonthySales]]/1500)*0.07</f>
        <v>6.7455999999999988E-2</v>
      </c>
    </row>
    <row r="6436" spans="1:18" hidden="1" x14ac:dyDescent="0.3">
      <c r="A6436">
        <v>50050465</v>
      </c>
      <c r="B6436" s="1" t="s">
        <v>6789</v>
      </c>
      <c r="C6436" t="s">
        <v>6631</v>
      </c>
      <c r="D6436" s="2">
        <v>3118</v>
      </c>
      <c r="E6436" s="1" t="s">
        <v>34</v>
      </c>
      <c r="F6436" s="2">
        <v>11106</v>
      </c>
      <c r="G6436" s="3">
        <v>7187772829</v>
      </c>
      <c r="H6436" s="1" t="s">
        <v>276</v>
      </c>
      <c r="I6436" t="s">
        <v>21</v>
      </c>
      <c r="J6436">
        <v>65</v>
      </c>
      <c r="K6436">
        <v>269</v>
      </c>
      <c r="L6436" s="27">
        <f>RestaurantData[[#This Row],[DailyCustAvg]]*30</f>
        <v>8070</v>
      </c>
      <c r="M6436" s="7">
        <f>(((RestaurantData[[#This Row],[FitScore]]/100)*RestaurantData[[#This Row],[DailyCustAvg]])/3.5)*30</f>
        <v>1498.7142857142858</v>
      </c>
      <c r="N6436">
        <v>40.761854043404</v>
      </c>
      <c r="O6436">
        <v>-73.925168399811994</v>
      </c>
      <c r="P6436">
        <v>401</v>
      </c>
      <c r="Q6436">
        <v>22</v>
      </c>
      <c r="R6436">
        <f>(RestaurantData[[#This Row],[MonthySales]]/1500)*0.07</f>
        <v>6.9940000000000016E-2</v>
      </c>
    </row>
    <row r="6437" spans="1:18" hidden="1" x14ac:dyDescent="0.3">
      <c r="A6437">
        <v>50091626</v>
      </c>
      <c r="B6437" s="1" t="s">
        <v>6673</v>
      </c>
      <c r="C6437" t="s">
        <v>6631</v>
      </c>
      <c r="D6437" s="2">
        <v>2508</v>
      </c>
      <c r="E6437" s="1" t="s">
        <v>34</v>
      </c>
      <c r="F6437" s="2">
        <v>11106</v>
      </c>
      <c r="G6437" s="3">
        <v>7189715465</v>
      </c>
      <c r="H6437" s="1" t="s">
        <v>186</v>
      </c>
      <c r="I6437" t="s">
        <v>17</v>
      </c>
      <c r="J6437">
        <v>66</v>
      </c>
      <c r="K6437">
        <v>267</v>
      </c>
      <c r="L6437" s="27">
        <f>RestaurantData[[#This Row],[DailyCustAvg]]*30</f>
        <v>8010</v>
      </c>
      <c r="M6437" s="7">
        <f>(((RestaurantData[[#This Row],[FitScore]]/100)*RestaurantData[[#This Row],[DailyCustAvg]])/3.5)*30</f>
        <v>1510.4571428571428</v>
      </c>
      <c r="N6437">
        <v>40.763296986965003</v>
      </c>
      <c r="O6437">
        <v>-73.928213528694002</v>
      </c>
      <c r="P6437">
        <v>401</v>
      </c>
      <c r="Q6437">
        <v>22</v>
      </c>
      <c r="R6437">
        <f>(RestaurantData[[#This Row],[MonthySales]]/1500)*0.07</f>
        <v>7.0488000000000009E-2</v>
      </c>
    </row>
    <row r="6438" spans="1:18" hidden="1" x14ac:dyDescent="0.3">
      <c r="A6438">
        <v>50098230</v>
      </c>
      <c r="B6438" s="1" t="s">
        <v>6722</v>
      </c>
      <c r="C6438" t="s">
        <v>6631</v>
      </c>
      <c r="D6438" s="2">
        <v>1103</v>
      </c>
      <c r="E6438" s="1" t="s">
        <v>6667</v>
      </c>
      <c r="F6438" s="2">
        <v>11106</v>
      </c>
      <c r="G6438" s="3">
        <v>7187777676</v>
      </c>
      <c r="H6438" s="1" t="s">
        <v>143</v>
      </c>
      <c r="I6438" t="s">
        <v>17</v>
      </c>
      <c r="J6438">
        <v>50</v>
      </c>
      <c r="K6438">
        <v>266</v>
      </c>
      <c r="L6438" s="27">
        <f>RestaurantData[[#This Row],[DailyCustAvg]]*30</f>
        <v>7980</v>
      </c>
      <c r="M6438" s="7">
        <f>(((RestaurantData[[#This Row],[FitScore]]/100)*RestaurantData[[#This Row],[DailyCustAvg]])/3.5)*30</f>
        <v>1140</v>
      </c>
      <c r="N6438">
        <v>40.761052968134997</v>
      </c>
      <c r="O6438">
        <v>-73.939839443446004</v>
      </c>
      <c r="P6438">
        <v>401</v>
      </c>
      <c r="Q6438">
        <v>26</v>
      </c>
      <c r="R6438">
        <f>(RestaurantData[[#This Row],[MonthySales]]/1500)*0.07</f>
        <v>5.3200000000000004E-2</v>
      </c>
    </row>
    <row r="6439" spans="1:18" hidden="1" x14ac:dyDescent="0.3">
      <c r="A6439">
        <v>50057478</v>
      </c>
      <c r="B6439" s="1" t="s">
        <v>6819</v>
      </c>
      <c r="C6439" t="s">
        <v>6631</v>
      </c>
      <c r="D6439" s="2">
        <v>3410</v>
      </c>
      <c r="E6439" s="1" t="s">
        <v>6694</v>
      </c>
      <c r="F6439" s="2">
        <v>11106</v>
      </c>
      <c r="G6439" s="3">
        <v>7189560133</v>
      </c>
      <c r="H6439" s="1" t="s">
        <v>156</v>
      </c>
      <c r="I6439" t="s">
        <v>21</v>
      </c>
      <c r="J6439">
        <v>44</v>
      </c>
      <c r="K6439">
        <v>266</v>
      </c>
      <c r="L6439" s="27">
        <f>RestaurantData[[#This Row],[DailyCustAvg]]*30</f>
        <v>7980</v>
      </c>
      <c r="M6439" s="7">
        <f>(((RestaurantData[[#This Row],[FitScore]]/100)*RestaurantData[[#This Row],[DailyCustAvg]])/3.5)*30</f>
        <v>1003.2000000000002</v>
      </c>
      <c r="N6439">
        <v>40.763102798436996</v>
      </c>
      <c r="O6439">
        <v>-73.920910930575005</v>
      </c>
      <c r="P6439">
        <v>401</v>
      </c>
      <c r="Q6439">
        <v>22</v>
      </c>
      <c r="R6439">
        <f>(RestaurantData[[#This Row],[MonthySales]]/1500)*0.07</f>
        <v>4.681600000000001E-2</v>
      </c>
    </row>
    <row r="6440" spans="1:18" hidden="1" x14ac:dyDescent="0.3">
      <c r="A6440">
        <v>50099815</v>
      </c>
      <c r="B6440" s="1" t="s">
        <v>6678</v>
      </c>
      <c r="C6440" t="s">
        <v>6631</v>
      </c>
      <c r="D6440" s="2">
        <v>3101</v>
      </c>
      <c r="E6440" s="1" t="s">
        <v>6679</v>
      </c>
      <c r="F6440" s="2">
        <v>11106</v>
      </c>
      <c r="G6440" s="3">
        <v>6464173171</v>
      </c>
      <c r="H6440" s="1" t="s">
        <v>16</v>
      </c>
      <c r="I6440" t="s">
        <v>17</v>
      </c>
      <c r="J6440">
        <v>74</v>
      </c>
      <c r="K6440">
        <v>264</v>
      </c>
      <c r="L6440" s="27">
        <f>RestaurantData[[#This Row],[DailyCustAvg]]*30</f>
        <v>7920</v>
      </c>
      <c r="M6440" s="7">
        <f>(((RestaurantData[[#This Row],[FitScore]]/100)*RestaurantData[[#This Row],[DailyCustAvg]])/3.5)*30</f>
        <v>1674.5142857142857</v>
      </c>
      <c r="N6440">
        <v>40.769441222280001</v>
      </c>
      <c r="O6440">
        <v>-73.935297381788999</v>
      </c>
      <c r="P6440">
        <v>401</v>
      </c>
      <c r="Q6440">
        <v>26</v>
      </c>
      <c r="R6440">
        <f>(RestaurantData[[#This Row],[MonthySales]]/1500)*0.07</f>
        <v>7.8144000000000005E-2</v>
      </c>
    </row>
    <row r="6441" spans="1:18" hidden="1" x14ac:dyDescent="0.3">
      <c r="A6441">
        <v>50058302</v>
      </c>
      <c r="B6441" s="1" t="s">
        <v>6810</v>
      </c>
      <c r="C6441" t="s">
        <v>6631</v>
      </c>
      <c r="D6441" s="2">
        <v>3420</v>
      </c>
      <c r="E6441" s="1" t="s">
        <v>34</v>
      </c>
      <c r="F6441" s="2">
        <v>11106</v>
      </c>
      <c r="G6441" s="3">
        <v>2063758961</v>
      </c>
      <c r="H6441" s="1" t="s">
        <v>260</v>
      </c>
      <c r="I6441" t="s">
        <v>17</v>
      </c>
      <c r="J6441">
        <v>71</v>
      </c>
      <c r="K6441">
        <v>253</v>
      </c>
      <c r="L6441" s="27">
        <f>RestaurantData[[#This Row],[DailyCustAvg]]*30</f>
        <v>7590</v>
      </c>
      <c r="M6441" s="7">
        <f>(((RestaurantData[[#This Row],[FitScore]]/100)*RestaurantData[[#This Row],[DailyCustAvg]])/3.5)*30</f>
        <v>1539.6857142857141</v>
      </c>
      <c r="N6441">
        <v>40.760727102605003</v>
      </c>
      <c r="O6441">
        <v>-73.922769179642998</v>
      </c>
      <c r="P6441">
        <v>401</v>
      </c>
      <c r="Q6441">
        <v>22</v>
      </c>
      <c r="R6441">
        <f>(RestaurantData[[#This Row],[MonthySales]]/1500)*0.07</f>
        <v>7.1851999999999999E-2</v>
      </c>
    </row>
    <row r="6442" spans="1:18" ht="28.8" hidden="1" x14ac:dyDescent="0.3">
      <c r="A6442">
        <v>50083443</v>
      </c>
      <c r="B6442" s="1" t="s">
        <v>6728</v>
      </c>
      <c r="C6442" t="s">
        <v>6631</v>
      </c>
      <c r="D6442" s="2">
        <v>3636</v>
      </c>
      <c r="E6442" s="1" t="s">
        <v>6717</v>
      </c>
      <c r="F6442" s="2">
        <v>11106</v>
      </c>
      <c r="G6442" s="3">
        <v>7166062216</v>
      </c>
      <c r="H6442" s="1" t="s">
        <v>16</v>
      </c>
      <c r="I6442" t="s">
        <v>21</v>
      </c>
      <c r="J6442">
        <v>68</v>
      </c>
      <c r="K6442">
        <v>244</v>
      </c>
      <c r="L6442" s="27">
        <f>RestaurantData[[#This Row],[DailyCustAvg]]*30</f>
        <v>7320</v>
      </c>
      <c r="M6442" s="7">
        <f>(((RestaurantData[[#This Row],[FitScore]]/100)*RestaurantData[[#This Row],[DailyCustAvg]])/3.5)*30</f>
        <v>1422.1714285714286</v>
      </c>
      <c r="N6442">
        <v>40.755134392370998</v>
      </c>
      <c r="O6442">
        <v>-73.928727683223997</v>
      </c>
      <c r="P6442">
        <v>401</v>
      </c>
      <c r="Q6442">
        <v>26</v>
      </c>
      <c r="R6442">
        <f>(RestaurantData[[#This Row],[MonthySales]]/1500)*0.07</f>
        <v>6.636800000000001E-2</v>
      </c>
    </row>
    <row r="6443" spans="1:18" hidden="1" x14ac:dyDescent="0.3">
      <c r="A6443">
        <v>50063209</v>
      </c>
      <c r="B6443" s="1" t="s">
        <v>6721</v>
      </c>
      <c r="C6443" t="s">
        <v>6631</v>
      </c>
      <c r="D6443" s="2">
        <v>3184</v>
      </c>
      <c r="E6443" s="1" t="s">
        <v>6717</v>
      </c>
      <c r="F6443" s="2">
        <v>11106</v>
      </c>
      <c r="G6443" s="3">
        <v>9178326364</v>
      </c>
      <c r="H6443" s="1" t="s">
        <v>16</v>
      </c>
      <c r="I6443" t="s">
        <v>21</v>
      </c>
      <c r="J6443">
        <v>51</v>
      </c>
      <c r="K6443">
        <v>243</v>
      </c>
      <c r="L6443" s="27">
        <f>RestaurantData[[#This Row],[DailyCustAvg]]*30</f>
        <v>7290</v>
      </c>
      <c r="M6443" s="7">
        <f>(((RestaurantData[[#This Row],[FitScore]]/100)*RestaurantData[[#This Row],[DailyCustAvg]])/3.5)*30</f>
        <v>1062.2571428571428</v>
      </c>
      <c r="N6443">
        <v>40.761808907262001</v>
      </c>
      <c r="O6443">
        <v>-73.923320222886005</v>
      </c>
      <c r="P6443">
        <v>401</v>
      </c>
      <c r="Q6443">
        <v>22</v>
      </c>
      <c r="R6443">
        <f>(RestaurantData[[#This Row],[MonthySales]]/1500)*0.07</f>
        <v>4.9571999999999998E-2</v>
      </c>
    </row>
    <row r="6444" spans="1:18" hidden="1" x14ac:dyDescent="0.3">
      <c r="A6444">
        <v>41306859</v>
      </c>
      <c r="B6444" s="1" t="s">
        <v>6800</v>
      </c>
      <c r="C6444" t="s">
        <v>6631</v>
      </c>
      <c r="D6444" s="2">
        <v>3016</v>
      </c>
      <c r="E6444" s="1" t="s">
        <v>6675</v>
      </c>
      <c r="F6444" s="2">
        <v>11106</v>
      </c>
      <c r="G6444" s="3">
        <v>7189375212</v>
      </c>
      <c r="H6444" s="1" t="s">
        <v>242</v>
      </c>
      <c r="I6444" t="s">
        <v>21</v>
      </c>
      <c r="J6444">
        <v>49</v>
      </c>
      <c r="K6444">
        <v>226</v>
      </c>
      <c r="L6444" s="27">
        <f>RestaurantData[[#This Row],[DailyCustAvg]]*30</f>
        <v>6780</v>
      </c>
      <c r="M6444" s="7">
        <f>(((RestaurantData[[#This Row],[FitScore]]/100)*RestaurantData[[#This Row],[DailyCustAvg]])/3.5)*30</f>
        <v>949.19999999999993</v>
      </c>
      <c r="N6444">
        <v>40.756845372119002</v>
      </c>
      <c r="O6444">
        <v>-73.930346533285004</v>
      </c>
      <c r="P6444">
        <v>401</v>
      </c>
      <c r="Q6444">
        <v>26</v>
      </c>
      <c r="R6444">
        <f>(RestaurantData[[#This Row],[MonthySales]]/1500)*0.07</f>
        <v>4.4295999999999995E-2</v>
      </c>
    </row>
    <row r="6445" spans="1:18" hidden="1" x14ac:dyDescent="0.3">
      <c r="A6445">
        <v>50038896</v>
      </c>
      <c r="B6445" s="1" t="s">
        <v>6666</v>
      </c>
      <c r="C6445" t="s">
        <v>6631</v>
      </c>
      <c r="D6445" s="2">
        <v>2914</v>
      </c>
      <c r="E6445" s="1" t="s">
        <v>6667</v>
      </c>
      <c r="F6445" s="2">
        <v>11106</v>
      </c>
      <c r="G6445" s="3">
        <v>7186061242</v>
      </c>
      <c r="H6445" s="1" t="s">
        <v>1208</v>
      </c>
      <c r="I6445" t="s">
        <v>17</v>
      </c>
      <c r="J6445">
        <v>27</v>
      </c>
      <c r="K6445">
        <v>225</v>
      </c>
      <c r="L6445" s="27">
        <f>RestaurantData[[#This Row],[DailyCustAvg]]*30</f>
        <v>6750</v>
      </c>
      <c r="M6445" s="7">
        <f>(((RestaurantData[[#This Row],[FitScore]]/100)*RestaurantData[[#This Row],[DailyCustAvg]])/3.5)*30</f>
        <v>520.71428571428578</v>
      </c>
      <c r="N6445">
        <v>40.757224636692001</v>
      </c>
      <c r="O6445">
        <v>-73.931154678924003</v>
      </c>
      <c r="P6445">
        <v>401</v>
      </c>
      <c r="Q6445">
        <v>26</v>
      </c>
      <c r="R6445">
        <f>(RestaurantData[[#This Row],[MonthySales]]/1500)*0.07</f>
        <v>2.4300000000000006E-2</v>
      </c>
    </row>
    <row r="6446" spans="1:18" hidden="1" x14ac:dyDescent="0.3">
      <c r="A6446">
        <v>50058456</v>
      </c>
      <c r="B6446" s="1" t="s">
        <v>6790</v>
      </c>
      <c r="C6446" t="s">
        <v>6631</v>
      </c>
      <c r="D6446" s="2">
        <v>3557</v>
      </c>
      <c r="E6446" s="1" t="s">
        <v>6658</v>
      </c>
      <c r="F6446" s="2">
        <v>11106</v>
      </c>
      <c r="G6446" s="3">
        <v>9178327165</v>
      </c>
      <c r="H6446" s="1" t="s">
        <v>1067</v>
      </c>
      <c r="I6446" t="s">
        <v>17</v>
      </c>
      <c r="J6446">
        <v>65</v>
      </c>
      <c r="K6446">
        <v>218</v>
      </c>
      <c r="L6446" s="27">
        <f>RestaurantData[[#This Row],[DailyCustAvg]]*30</f>
        <v>6540</v>
      </c>
      <c r="M6446" s="7">
        <f>(((RestaurantData[[#This Row],[FitScore]]/100)*RestaurantData[[#This Row],[DailyCustAvg]])/3.5)*30</f>
        <v>1214.5714285714287</v>
      </c>
      <c r="N6446">
        <v>40.758921820014997</v>
      </c>
      <c r="O6446">
        <v>-73.93270868258</v>
      </c>
      <c r="P6446">
        <v>401</v>
      </c>
      <c r="Q6446">
        <v>26</v>
      </c>
      <c r="R6446">
        <f>(RestaurantData[[#This Row],[MonthySales]]/1500)*0.07</f>
        <v>5.6680000000000015E-2</v>
      </c>
    </row>
    <row r="6447" spans="1:18" hidden="1" x14ac:dyDescent="0.3">
      <c r="A6447">
        <v>50034874</v>
      </c>
      <c r="B6447" s="1" t="s">
        <v>6693</v>
      </c>
      <c r="C6447" t="s">
        <v>6631</v>
      </c>
      <c r="D6447" s="2">
        <v>3404</v>
      </c>
      <c r="E6447" s="1" t="s">
        <v>6694</v>
      </c>
      <c r="F6447" s="2">
        <v>11106</v>
      </c>
      <c r="G6447" s="3">
        <v>9295220061</v>
      </c>
      <c r="H6447" s="1" t="s">
        <v>16</v>
      </c>
      <c r="I6447" t="s">
        <v>17</v>
      </c>
      <c r="J6447">
        <v>57</v>
      </c>
      <c r="K6447">
        <v>212</v>
      </c>
      <c r="L6447" s="27">
        <f>RestaurantData[[#This Row],[DailyCustAvg]]*30</f>
        <v>6360</v>
      </c>
      <c r="M6447" s="7">
        <f>(((RestaurantData[[#This Row],[FitScore]]/100)*RestaurantData[[#This Row],[DailyCustAvg]])/3.5)*30</f>
        <v>1035.7714285714285</v>
      </c>
      <c r="N6447">
        <v>40.763119289362002</v>
      </c>
      <c r="O6447">
        <v>-73.920943399940001</v>
      </c>
      <c r="P6447">
        <v>401</v>
      </c>
      <c r="Q6447">
        <v>22</v>
      </c>
      <c r="R6447">
        <f>(RestaurantData[[#This Row],[MonthySales]]/1500)*0.07</f>
        <v>4.8335999999999997E-2</v>
      </c>
    </row>
    <row r="6448" spans="1:18" hidden="1" x14ac:dyDescent="0.3">
      <c r="A6448">
        <v>50087023</v>
      </c>
      <c r="B6448" s="1" t="s">
        <v>6747</v>
      </c>
      <c r="C6448" t="s">
        <v>6631</v>
      </c>
      <c r="D6448" s="2">
        <v>3255</v>
      </c>
      <c r="E6448" s="1" t="s">
        <v>6638</v>
      </c>
      <c r="F6448" s="2">
        <v>11106</v>
      </c>
      <c r="G6448" s="3">
        <v>5082081825</v>
      </c>
      <c r="H6448" s="1" t="s">
        <v>16</v>
      </c>
      <c r="I6448" t="s">
        <v>21</v>
      </c>
      <c r="J6448">
        <v>37</v>
      </c>
      <c r="K6448">
        <v>204</v>
      </c>
      <c r="L6448" s="27">
        <f>RestaurantData[[#This Row],[DailyCustAvg]]*30</f>
        <v>6120</v>
      </c>
      <c r="M6448" s="7">
        <f>(((RestaurantData[[#This Row],[FitScore]]/100)*RestaurantData[[#This Row],[DailyCustAvg]])/3.5)*30</f>
        <v>646.97142857142853</v>
      </c>
      <c r="N6448">
        <v>40.761536008047997</v>
      </c>
      <c r="O6448">
        <v>-73.925717448878999</v>
      </c>
      <c r="P6448">
        <v>401</v>
      </c>
      <c r="Q6448">
        <v>22</v>
      </c>
      <c r="R6448">
        <f>(RestaurantData[[#This Row],[MonthySales]]/1500)*0.07</f>
        <v>3.0192000000000004E-2</v>
      </c>
    </row>
    <row r="6449" spans="1:18" hidden="1" x14ac:dyDescent="0.3">
      <c r="A6449">
        <v>50091141</v>
      </c>
      <c r="B6449" s="1" t="s">
        <v>6732</v>
      </c>
      <c r="C6449" t="s">
        <v>6631</v>
      </c>
      <c r="D6449" s="2">
        <v>3014</v>
      </c>
      <c r="E6449" s="1" t="s">
        <v>34</v>
      </c>
      <c r="F6449" s="2">
        <v>11106</v>
      </c>
      <c r="G6449" s="3">
        <v>6465122106</v>
      </c>
      <c r="H6449" s="1" t="s">
        <v>56</v>
      </c>
      <c r="I6449" t="s">
        <v>17</v>
      </c>
      <c r="J6449">
        <v>58</v>
      </c>
      <c r="K6449">
        <v>190</v>
      </c>
      <c r="L6449" s="27">
        <f>RestaurantData[[#This Row],[DailyCustAvg]]*30</f>
        <v>5700</v>
      </c>
      <c r="M6449" s="7">
        <f>(((RestaurantData[[#This Row],[FitScore]]/100)*RestaurantData[[#This Row],[DailyCustAvg]])/3.5)*30</f>
        <v>944.57142857142856</v>
      </c>
      <c r="N6449">
        <v>40.762241587858</v>
      </c>
      <c r="O6449">
        <v>-73.925991007034995</v>
      </c>
      <c r="P6449">
        <v>401</v>
      </c>
      <c r="Q6449">
        <v>22</v>
      </c>
      <c r="R6449">
        <f>(RestaurantData[[#This Row],[MonthySales]]/1500)*0.07</f>
        <v>4.4080000000000001E-2</v>
      </c>
    </row>
    <row r="6450" spans="1:18" hidden="1" x14ac:dyDescent="0.3">
      <c r="A6450">
        <v>41067497</v>
      </c>
      <c r="B6450" s="1" t="s">
        <v>6738</v>
      </c>
      <c r="C6450" t="s">
        <v>6631</v>
      </c>
      <c r="D6450" s="2">
        <v>3108</v>
      </c>
      <c r="E6450" s="1" t="s">
        <v>6675</v>
      </c>
      <c r="F6450" s="2">
        <v>11106</v>
      </c>
      <c r="G6450" s="3">
        <v>7183619500</v>
      </c>
      <c r="H6450" s="1" t="s">
        <v>29</v>
      </c>
      <c r="I6450" t="s">
        <v>21</v>
      </c>
      <c r="J6450">
        <v>58</v>
      </c>
      <c r="K6450">
        <v>186</v>
      </c>
      <c r="L6450" s="27">
        <f>RestaurantData[[#This Row],[DailyCustAvg]]*30</f>
        <v>5580</v>
      </c>
      <c r="M6450" s="7">
        <f>(((RestaurantData[[#This Row],[FitScore]]/100)*RestaurantData[[#This Row],[DailyCustAvg]])/3.5)*30</f>
        <v>924.68571428571431</v>
      </c>
      <c r="N6450">
        <v>40.756490837900003</v>
      </c>
      <c r="O6450">
        <v>-73.929592513575002</v>
      </c>
      <c r="P6450">
        <v>401</v>
      </c>
      <c r="Q6450">
        <v>26</v>
      </c>
      <c r="R6450">
        <f>(RestaurantData[[#This Row],[MonthySales]]/1500)*0.07</f>
        <v>4.315200000000001E-2</v>
      </c>
    </row>
    <row r="6451" spans="1:18" hidden="1" x14ac:dyDescent="0.3">
      <c r="A6451">
        <v>41392209</v>
      </c>
      <c r="B6451" s="1" t="s">
        <v>6737</v>
      </c>
      <c r="C6451" t="s">
        <v>6631</v>
      </c>
      <c r="D6451" s="2">
        <v>3305</v>
      </c>
      <c r="E6451" s="1" t="s">
        <v>34</v>
      </c>
      <c r="F6451" s="2">
        <v>11106</v>
      </c>
      <c r="G6451" s="3">
        <v>7189320101</v>
      </c>
      <c r="H6451" s="1" t="s">
        <v>212</v>
      </c>
      <c r="I6451" t="s">
        <v>21</v>
      </c>
      <c r="J6451">
        <v>56</v>
      </c>
      <c r="K6451">
        <v>181</v>
      </c>
      <c r="L6451" s="27">
        <f>RestaurantData[[#This Row],[DailyCustAvg]]*30</f>
        <v>5430</v>
      </c>
      <c r="M6451" s="7">
        <f>(((RestaurantData[[#This Row],[FitScore]]/100)*RestaurantData[[#This Row],[DailyCustAvg]])/3.5)*30</f>
        <v>868.80000000000018</v>
      </c>
      <c r="N6451">
        <v>40.761158611643999</v>
      </c>
      <c r="O6451">
        <v>-73.923638635469999</v>
      </c>
      <c r="P6451">
        <v>401</v>
      </c>
      <c r="Q6451">
        <v>22</v>
      </c>
      <c r="R6451">
        <f>(RestaurantData[[#This Row],[MonthySales]]/1500)*0.07</f>
        <v>4.0544000000000018E-2</v>
      </c>
    </row>
    <row r="6452" spans="1:18" hidden="1" x14ac:dyDescent="0.3">
      <c r="A6452">
        <v>50093993</v>
      </c>
      <c r="B6452" s="1" t="s">
        <v>6677</v>
      </c>
      <c r="C6452" t="s">
        <v>6631</v>
      </c>
      <c r="D6452" s="2">
        <v>3555</v>
      </c>
      <c r="E6452" s="1" t="s">
        <v>6638</v>
      </c>
      <c r="F6452" s="2">
        <v>11106</v>
      </c>
      <c r="G6452" s="3">
        <v>9178327261</v>
      </c>
      <c r="H6452" s="1" t="s">
        <v>29</v>
      </c>
      <c r="I6452" t="s">
        <v>17</v>
      </c>
      <c r="J6452">
        <v>53</v>
      </c>
      <c r="K6452">
        <v>179</v>
      </c>
      <c r="L6452" s="27">
        <f>RestaurantData[[#This Row],[DailyCustAvg]]*30</f>
        <v>5370</v>
      </c>
      <c r="M6452" s="7">
        <f>(((RestaurantData[[#This Row],[FitScore]]/100)*RestaurantData[[#This Row],[DailyCustAvg]])/3.5)*30</f>
        <v>813.17142857142869</v>
      </c>
      <c r="N6452">
        <v>40.757286553473001</v>
      </c>
      <c r="O6452">
        <v>-73.929162129969995</v>
      </c>
      <c r="P6452">
        <v>401</v>
      </c>
      <c r="Q6452">
        <v>26</v>
      </c>
      <c r="R6452">
        <f>(RestaurantData[[#This Row],[MonthySales]]/1500)*0.07</f>
        <v>3.794800000000001E-2</v>
      </c>
    </row>
    <row r="6453" spans="1:18" hidden="1" x14ac:dyDescent="0.3">
      <c r="A6453">
        <v>41432143</v>
      </c>
      <c r="B6453" s="1" t="s">
        <v>6688</v>
      </c>
      <c r="C6453" t="s">
        <v>6631</v>
      </c>
      <c r="D6453" s="2">
        <v>3186</v>
      </c>
      <c r="E6453" s="1" t="s">
        <v>6689</v>
      </c>
      <c r="F6453" s="2">
        <v>11106</v>
      </c>
      <c r="G6453" s="3">
        <v>7186062561</v>
      </c>
      <c r="H6453" s="1" t="s">
        <v>16</v>
      </c>
      <c r="I6453" t="s">
        <v>17</v>
      </c>
      <c r="J6453">
        <v>68</v>
      </c>
      <c r="K6453">
        <v>169</v>
      </c>
      <c r="L6453" s="27">
        <f>RestaurantData[[#This Row],[DailyCustAvg]]*30</f>
        <v>5070</v>
      </c>
      <c r="M6453" s="7">
        <f>(((RestaurantData[[#This Row],[FitScore]]/100)*RestaurantData[[#This Row],[DailyCustAvg]])/3.5)*30</f>
        <v>985.02857142857135</v>
      </c>
      <c r="N6453">
        <v>40.762529102736998</v>
      </c>
      <c r="O6453">
        <v>-73.924936607459998</v>
      </c>
      <c r="P6453">
        <v>401</v>
      </c>
      <c r="Q6453">
        <v>22</v>
      </c>
      <c r="R6453">
        <f>(RestaurantData[[#This Row],[MonthySales]]/1500)*0.07</f>
        <v>4.5968000000000002E-2</v>
      </c>
    </row>
    <row r="6454" spans="1:18" hidden="1" x14ac:dyDescent="0.3">
      <c r="A6454">
        <v>50095400</v>
      </c>
      <c r="B6454" s="1" t="s">
        <v>6777</v>
      </c>
      <c r="C6454" t="s">
        <v>6631</v>
      </c>
      <c r="D6454" s="2">
        <v>2102</v>
      </c>
      <c r="E6454" s="1" t="s">
        <v>6667</v>
      </c>
      <c r="F6454" s="2">
        <v>11106</v>
      </c>
      <c r="G6454" s="3">
        <v>7184331661</v>
      </c>
      <c r="H6454" s="1" t="s">
        <v>16</v>
      </c>
      <c r="I6454" t="s">
        <v>21</v>
      </c>
      <c r="J6454">
        <v>46</v>
      </c>
      <c r="K6454">
        <v>169</v>
      </c>
      <c r="L6454" s="27">
        <f>RestaurantData[[#This Row],[DailyCustAvg]]*30</f>
        <v>5070</v>
      </c>
      <c r="M6454" s="7">
        <f>(((RestaurantData[[#This Row],[FitScore]]/100)*RestaurantData[[#This Row],[DailyCustAvg]])/3.5)*30</f>
        <v>666.34285714285716</v>
      </c>
      <c r="N6454">
        <v>40.759799639461001</v>
      </c>
      <c r="O6454">
        <v>-73.936645986290998</v>
      </c>
      <c r="P6454">
        <v>401</v>
      </c>
      <c r="Q6454">
        <v>26</v>
      </c>
      <c r="R6454">
        <f>(RestaurantData[[#This Row],[MonthySales]]/1500)*0.07</f>
        <v>3.1096000000000002E-2</v>
      </c>
    </row>
    <row r="6455" spans="1:18" hidden="1" x14ac:dyDescent="0.3">
      <c r="A6455">
        <v>50064385</v>
      </c>
      <c r="B6455" s="1" t="s">
        <v>6707</v>
      </c>
      <c r="C6455" t="s">
        <v>6631</v>
      </c>
      <c r="D6455" s="2">
        <v>44179</v>
      </c>
      <c r="E6455" s="1" t="s">
        <v>6708</v>
      </c>
      <c r="F6455" s="2">
        <v>11106</v>
      </c>
      <c r="G6455" s="3">
        <v>3478087338</v>
      </c>
      <c r="H6455" s="1" t="s">
        <v>29</v>
      </c>
      <c r="I6455" t="s">
        <v>17</v>
      </c>
      <c r="J6455">
        <v>55</v>
      </c>
      <c r="K6455">
        <v>153</v>
      </c>
      <c r="L6455" s="27">
        <f>RestaurantData[[#This Row],[DailyCustAvg]]*30</f>
        <v>4590</v>
      </c>
      <c r="M6455" s="7">
        <f>(((RestaurantData[[#This Row],[FitScore]]/100)*RestaurantData[[#This Row],[DailyCustAvg]])/3.5)*30</f>
        <v>721.28571428571433</v>
      </c>
      <c r="N6455">
        <v>40.768715419929997</v>
      </c>
      <c r="O6455">
        <v>-73.933225837463993</v>
      </c>
      <c r="P6455">
        <v>401</v>
      </c>
      <c r="Q6455">
        <v>22</v>
      </c>
      <c r="R6455">
        <f>(RestaurantData[[#This Row],[MonthySales]]/1500)*0.07</f>
        <v>3.3660000000000002E-2</v>
      </c>
    </row>
    <row r="6456" spans="1:18" hidden="1" x14ac:dyDescent="0.3">
      <c r="A6456">
        <v>50070264</v>
      </c>
      <c r="B6456" s="1" t="s">
        <v>6795</v>
      </c>
      <c r="C6456" t="s">
        <v>6631</v>
      </c>
      <c r="D6456" s="2">
        <v>2314</v>
      </c>
      <c r="E6456" s="1" t="s">
        <v>6667</v>
      </c>
      <c r="F6456" s="2">
        <v>11106</v>
      </c>
      <c r="G6456" s="3">
        <v>9178327988</v>
      </c>
      <c r="H6456" s="1" t="s">
        <v>2871</v>
      </c>
      <c r="I6456" t="s">
        <v>21</v>
      </c>
      <c r="J6456">
        <v>66</v>
      </c>
      <c r="K6456">
        <v>153</v>
      </c>
      <c r="L6456" s="27">
        <f>RestaurantData[[#This Row],[DailyCustAvg]]*30</f>
        <v>4590</v>
      </c>
      <c r="M6456" s="7">
        <f>(((RestaurantData[[#This Row],[FitScore]]/100)*RestaurantData[[#This Row],[DailyCustAvg]])/3.5)*30</f>
        <v>865.5428571428572</v>
      </c>
      <c r="N6456">
        <v>40.758936754400999</v>
      </c>
      <c r="O6456">
        <v>-73.934805881876002</v>
      </c>
      <c r="P6456">
        <v>401</v>
      </c>
      <c r="Q6456">
        <v>26</v>
      </c>
      <c r="R6456">
        <f>(RestaurantData[[#This Row],[MonthySales]]/1500)*0.07</f>
        <v>4.0392000000000004E-2</v>
      </c>
    </row>
    <row r="6457" spans="1:18" hidden="1" x14ac:dyDescent="0.3">
      <c r="A6457">
        <v>50101833</v>
      </c>
      <c r="B6457" s="1" t="s">
        <v>6761</v>
      </c>
      <c r="C6457" t="s">
        <v>6631</v>
      </c>
      <c r="D6457" s="2">
        <v>1001</v>
      </c>
      <c r="E6457" s="1" t="s">
        <v>6667</v>
      </c>
      <c r="F6457" s="2">
        <v>11106</v>
      </c>
      <c r="G6457" s="3">
        <v>7186266300</v>
      </c>
      <c r="H6457" s="1" t="s">
        <v>202</v>
      </c>
      <c r="I6457" t="s">
        <v>21</v>
      </c>
      <c r="J6457">
        <v>55</v>
      </c>
      <c r="K6457">
        <v>147</v>
      </c>
      <c r="L6457" s="27">
        <f>RestaurantData[[#This Row],[DailyCustAvg]]*30</f>
        <v>4410</v>
      </c>
      <c r="M6457" s="7">
        <f>(((RestaurantData[[#This Row],[FitScore]]/100)*RestaurantData[[#This Row],[DailyCustAvg]])/3.5)*30</f>
        <v>693</v>
      </c>
      <c r="N6457">
        <v>40.761349834185999</v>
      </c>
      <c r="O6457">
        <v>-73.940669427006995</v>
      </c>
      <c r="P6457">
        <v>401</v>
      </c>
      <c r="Q6457">
        <v>26</v>
      </c>
      <c r="R6457">
        <f>(RestaurantData[[#This Row],[MonthySales]]/1500)*0.07</f>
        <v>3.2340000000000008E-2</v>
      </c>
    </row>
    <row r="6458" spans="1:18" hidden="1" x14ac:dyDescent="0.3">
      <c r="A6458">
        <v>50059447</v>
      </c>
      <c r="B6458" s="1" t="s">
        <v>6801</v>
      </c>
      <c r="C6458" t="s">
        <v>6631</v>
      </c>
      <c r="D6458" s="2">
        <v>3504</v>
      </c>
      <c r="E6458" s="1" t="s">
        <v>6802</v>
      </c>
      <c r="F6458" s="2">
        <v>11106</v>
      </c>
      <c r="G6458" s="3">
        <v>7189866096</v>
      </c>
      <c r="H6458" s="1" t="s">
        <v>29</v>
      </c>
      <c r="I6458" t="s">
        <v>17</v>
      </c>
      <c r="J6458">
        <v>70</v>
      </c>
      <c r="K6458">
        <v>144</v>
      </c>
      <c r="L6458" s="27">
        <f>RestaurantData[[#This Row],[DailyCustAvg]]*30</f>
        <v>4320</v>
      </c>
      <c r="M6458" s="7">
        <f>(((RestaurantData[[#This Row],[FitScore]]/100)*RestaurantData[[#This Row],[DailyCustAvg]])/3.5)*30</f>
        <v>864</v>
      </c>
      <c r="N6458">
        <v>40.756351036658998</v>
      </c>
      <c r="O6458">
        <v>-73.925531948591996</v>
      </c>
      <c r="P6458">
        <v>401</v>
      </c>
      <c r="Q6458">
        <v>26</v>
      </c>
      <c r="R6458">
        <f>(RestaurantData[[#This Row],[MonthySales]]/1500)*0.07</f>
        <v>4.0320000000000002E-2</v>
      </c>
    </row>
    <row r="6459" spans="1:18" hidden="1" x14ac:dyDescent="0.3">
      <c r="A6459">
        <v>50035269</v>
      </c>
      <c r="B6459" s="1" t="s">
        <v>4858</v>
      </c>
      <c r="C6459" t="s">
        <v>6631</v>
      </c>
      <c r="D6459" s="2">
        <v>3112</v>
      </c>
      <c r="E6459" s="1" t="s">
        <v>6667</v>
      </c>
      <c r="F6459" s="2">
        <v>11106</v>
      </c>
      <c r="G6459" s="3">
        <v>7182679536</v>
      </c>
      <c r="H6459" s="1" t="s">
        <v>114</v>
      </c>
      <c r="I6459" t="s">
        <v>21</v>
      </c>
      <c r="J6459">
        <v>56</v>
      </c>
      <c r="K6459">
        <v>110</v>
      </c>
      <c r="L6459" s="27">
        <f>RestaurantData[[#This Row],[DailyCustAvg]]*30</f>
        <v>3300</v>
      </c>
      <c r="M6459" s="7">
        <f>(((RestaurantData[[#This Row],[FitScore]]/100)*RestaurantData[[#This Row],[DailyCustAvg]])/3.5)*30</f>
        <v>528</v>
      </c>
      <c r="N6459">
        <v>40.756479845576997</v>
      </c>
      <c r="O6459">
        <v>-73.929570868059002</v>
      </c>
      <c r="P6459">
        <v>401</v>
      </c>
      <c r="Q6459">
        <v>26</v>
      </c>
      <c r="R6459">
        <f>(RestaurantData[[#This Row],[MonthySales]]/1500)*0.07</f>
        <v>2.4640000000000002E-2</v>
      </c>
    </row>
    <row r="6460" spans="1:18" hidden="1" x14ac:dyDescent="0.3">
      <c r="A6460">
        <v>50063668</v>
      </c>
      <c r="B6460" s="1" t="s">
        <v>6748</v>
      </c>
      <c r="C6460" t="s">
        <v>6631</v>
      </c>
      <c r="D6460" s="2">
        <v>3456</v>
      </c>
      <c r="E6460" s="1" t="s">
        <v>6717</v>
      </c>
      <c r="F6460" s="2">
        <v>11106</v>
      </c>
      <c r="G6460" s="3">
        <v>3472368494</v>
      </c>
      <c r="H6460" s="1" t="s">
        <v>56</v>
      </c>
      <c r="I6460" t="s">
        <v>17</v>
      </c>
      <c r="J6460">
        <v>62</v>
      </c>
      <c r="K6460">
        <v>106</v>
      </c>
      <c r="L6460" s="27">
        <f>RestaurantData[[#This Row],[DailyCustAvg]]*30</f>
        <v>3180</v>
      </c>
      <c r="M6460" s="7">
        <f>(((RestaurantData[[#This Row],[FitScore]]/100)*RestaurantData[[#This Row],[DailyCustAvg]])/3.5)*30</f>
        <v>563.31428571428569</v>
      </c>
      <c r="N6460">
        <v>40.757625364375002</v>
      </c>
      <c r="O6460">
        <v>-73.926710855116994</v>
      </c>
      <c r="P6460">
        <v>401</v>
      </c>
      <c r="Q6460">
        <v>26</v>
      </c>
      <c r="R6460">
        <f>(RestaurantData[[#This Row],[MonthySales]]/1500)*0.07</f>
        <v>2.6288000000000002E-2</v>
      </c>
    </row>
    <row r="6461" spans="1:18" hidden="1" x14ac:dyDescent="0.3">
      <c r="A6461">
        <v>41158108</v>
      </c>
      <c r="B6461" s="1" t="s">
        <v>6768</v>
      </c>
      <c r="C6461" t="s">
        <v>6631</v>
      </c>
      <c r="D6461" s="2">
        <v>7415</v>
      </c>
      <c r="E6461" s="1" t="s">
        <v>6642</v>
      </c>
      <c r="F6461" s="2">
        <v>11370</v>
      </c>
      <c r="G6461" s="3">
        <v>7182788338</v>
      </c>
      <c r="H6461" s="1" t="s">
        <v>16</v>
      </c>
      <c r="I6461" t="s">
        <v>21</v>
      </c>
      <c r="J6461">
        <v>67</v>
      </c>
      <c r="K6461">
        <v>198</v>
      </c>
      <c r="L6461" s="27">
        <f>RestaurantData[[#This Row],[DailyCustAvg]]*30</f>
        <v>5940</v>
      </c>
      <c r="M6461" s="7">
        <f>(((RestaurantData[[#This Row],[FitScore]]/100)*RestaurantData[[#This Row],[DailyCustAvg]])/3.5)*30</f>
        <v>1137.0857142857144</v>
      </c>
      <c r="N6461">
        <v>40.768371205694002</v>
      </c>
      <c r="O6461">
        <v>-73.895041336847996</v>
      </c>
      <c r="P6461">
        <v>401</v>
      </c>
      <c r="Q6461">
        <v>22</v>
      </c>
      <c r="R6461">
        <f>(RestaurantData[[#This Row],[MonthySales]]/1500)*0.07</f>
        <v>5.3064000000000014E-2</v>
      </c>
    </row>
    <row r="6462" spans="1:18" hidden="1" x14ac:dyDescent="0.3">
      <c r="A6462">
        <v>50073488</v>
      </c>
      <c r="B6462" s="1" t="s">
        <v>6778</v>
      </c>
      <c r="C6462" t="s">
        <v>6631</v>
      </c>
      <c r="D6462" s="2">
        <v>4919</v>
      </c>
      <c r="E6462" s="1" t="s">
        <v>6634</v>
      </c>
      <c r="F6462" s="2">
        <v>11377</v>
      </c>
      <c r="G6462" s="3">
        <v>7182747272</v>
      </c>
      <c r="H6462" s="1" t="s">
        <v>202</v>
      </c>
      <c r="I6462" t="s">
        <v>21</v>
      </c>
      <c r="J6462">
        <v>29</v>
      </c>
      <c r="K6462">
        <v>245</v>
      </c>
      <c r="L6462" s="27">
        <f>RestaurantData[[#This Row],[DailyCustAvg]]*30</f>
        <v>7350</v>
      </c>
      <c r="M6462" s="7">
        <f>(((RestaurantData[[#This Row],[FitScore]]/100)*RestaurantData[[#This Row],[DailyCustAvg]])/3.5)*30</f>
        <v>609</v>
      </c>
      <c r="N6462">
        <v>40.760292964062003</v>
      </c>
      <c r="O6462">
        <v>-73.907309177686002</v>
      </c>
      <c r="P6462">
        <v>401</v>
      </c>
      <c r="Q6462">
        <v>22</v>
      </c>
      <c r="R6462">
        <f>(RestaurantData[[#This Row],[MonthySales]]/1500)*0.07</f>
        <v>2.8420000000000004E-2</v>
      </c>
    </row>
    <row r="6463" spans="1:18" hidden="1" x14ac:dyDescent="0.3">
      <c r="A6463">
        <v>50039977</v>
      </c>
      <c r="B6463" s="1" t="s">
        <v>6729</v>
      </c>
      <c r="C6463" t="s">
        <v>6631</v>
      </c>
      <c r="D6463" s="2">
        <v>4912</v>
      </c>
      <c r="E6463" s="1" t="s">
        <v>6634</v>
      </c>
      <c r="F6463" s="2">
        <v>11377</v>
      </c>
      <c r="G6463" s="3">
        <v>9176052119</v>
      </c>
      <c r="H6463" s="1" t="s">
        <v>242</v>
      </c>
      <c r="I6463" t="s">
        <v>17</v>
      </c>
      <c r="J6463">
        <v>67</v>
      </c>
      <c r="K6463">
        <v>244</v>
      </c>
      <c r="L6463" s="27">
        <f>RestaurantData[[#This Row],[DailyCustAvg]]*30</f>
        <v>7320</v>
      </c>
      <c r="M6463" s="7">
        <f>(((RestaurantData[[#This Row],[FitScore]]/100)*RestaurantData[[#This Row],[DailyCustAvg]])/3.5)*30</f>
        <v>1401.257142857143</v>
      </c>
      <c r="N6463">
        <v>40.760290251369</v>
      </c>
      <c r="O6463">
        <v>-73.907348888594001</v>
      </c>
      <c r="P6463">
        <v>401</v>
      </c>
      <c r="Q6463">
        <v>22</v>
      </c>
      <c r="R6463">
        <f>(RestaurantData[[#This Row],[MonthySales]]/1500)*0.07</f>
        <v>6.5392000000000006E-2</v>
      </c>
    </row>
    <row r="6464" spans="1:18" hidden="1" x14ac:dyDescent="0.3">
      <c r="A6464">
        <v>41709156</v>
      </c>
      <c r="B6464" s="1" t="s">
        <v>6799</v>
      </c>
      <c r="C6464" t="s">
        <v>6631</v>
      </c>
      <c r="D6464" s="2">
        <v>5401</v>
      </c>
      <c r="E6464" s="1" t="s">
        <v>6682</v>
      </c>
      <c r="F6464" s="2">
        <v>11377</v>
      </c>
      <c r="G6464" s="3">
        <v>7189320411</v>
      </c>
      <c r="H6464" s="1" t="s">
        <v>242</v>
      </c>
      <c r="I6464" t="s">
        <v>17</v>
      </c>
      <c r="J6464">
        <v>42</v>
      </c>
      <c r="K6464">
        <v>229</v>
      </c>
      <c r="L6464" s="27">
        <f>RestaurantData[[#This Row],[DailyCustAvg]]*30</f>
        <v>6870</v>
      </c>
      <c r="M6464" s="7">
        <f>(((RestaurantData[[#This Row],[FitScore]]/100)*RestaurantData[[#This Row],[DailyCustAvg]])/3.5)*30</f>
        <v>824.39999999999986</v>
      </c>
      <c r="N6464">
        <v>40.753320697074003</v>
      </c>
      <c r="O6464">
        <v>-73.906600654331001</v>
      </c>
      <c r="P6464">
        <v>401</v>
      </c>
      <c r="Q6464">
        <v>26</v>
      </c>
      <c r="R6464">
        <f>(RestaurantData[[#This Row],[MonthySales]]/1500)*0.07</f>
        <v>3.8471999999999992E-2</v>
      </c>
    </row>
    <row r="6465" spans="1:18" hidden="1" x14ac:dyDescent="0.3">
      <c r="A6465">
        <v>41713447</v>
      </c>
      <c r="B6465" s="1" t="s">
        <v>6770</v>
      </c>
      <c r="C6465" t="s">
        <v>6631</v>
      </c>
      <c r="D6465" s="2">
        <v>2650</v>
      </c>
      <c r="E6465" s="1" t="s">
        <v>6771</v>
      </c>
      <c r="F6465" s="2">
        <v>11377</v>
      </c>
      <c r="G6465" s="3">
        <v>7182670800</v>
      </c>
      <c r="H6465" s="1" t="s">
        <v>16</v>
      </c>
      <c r="I6465" t="s">
        <v>17</v>
      </c>
      <c r="J6465">
        <v>59</v>
      </c>
      <c r="K6465">
        <v>171</v>
      </c>
      <c r="L6465" s="27">
        <f>RestaurantData[[#This Row],[DailyCustAvg]]*30</f>
        <v>5130</v>
      </c>
      <c r="M6465" s="7">
        <f>(((RestaurantData[[#This Row],[FitScore]]/100)*RestaurantData[[#This Row],[DailyCustAvg]])/3.5)*30</f>
        <v>864.7714285714286</v>
      </c>
      <c r="N6465">
        <v>40.761652825794997</v>
      </c>
      <c r="O6465">
        <v>-73.902148856194003</v>
      </c>
      <c r="P6465">
        <v>401</v>
      </c>
      <c r="Q6465">
        <v>22</v>
      </c>
      <c r="R6465">
        <f>(RestaurantData[[#This Row],[MonthySales]]/1500)*0.07</f>
        <v>4.035600000000001E-2</v>
      </c>
    </row>
    <row r="6466" spans="1:18" hidden="1" x14ac:dyDescent="0.3">
      <c r="A6466">
        <v>50004788</v>
      </c>
      <c r="B6466" s="1" t="s">
        <v>6822</v>
      </c>
      <c r="C6466" t="s">
        <v>6631</v>
      </c>
      <c r="D6466" s="2">
        <v>12175</v>
      </c>
      <c r="E6466" s="1" t="s">
        <v>6823</v>
      </c>
      <c r="F6466" s="2">
        <v>11101</v>
      </c>
      <c r="G6466" s="3">
        <v>7187070554</v>
      </c>
      <c r="H6466" s="1" t="s">
        <v>73</v>
      </c>
      <c r="I6466" t="s">
        <v>17</v>
      </c>
      <c r="J6466">
        <v>56</v>
      </c>
      <c r="K6466">
        <v>298</v>
      </c>
      <c r="L6466" s="27">
        <f>RestaurantData[[#This Row],[DailyCustAvg]]*30</f>
        <v>8940</v>
      </c>
      <c r="M6466" s="7">
        <f>(((RestaurantData[[#This Row],[FitScore]]/100)*RestaurantData[[#This Row],[DailyCustAvg]])/3.5)*30</f>
        <v>1430.4</v>
      </c>
      <c r="N6466">
        <v>40.742420749311997</v>
      </c>
      <c r="O6466">
        <v>-73.956308691214005</v>
      </c>
      <c r="P6466">
        <v>402</v>
      </c>
      <c r="Q6466">
        <v>26</v>
      </c>
      <c r="R6466">
        <f>(RestaurantData[[#This Row],[MonthySales]]/1500)*0.07</f>
        <v>6.675200000000002E-2</v>
      </c>
    </row>
    <row r="6467" spans="1:18" hidden="1" x14ac:dyDescent="0.3">
      <c r="A6467">
        <v>50052523</v>
      </c>
      <c r="B6467" s="1" t="s">
        <v>6954</v>
      </c>
      <c r="C6467" t="s">
        <v>6631</v>
      </c>
      <c r="D6467" s="2">
        <v>4910</v>
      </c>
      <c r="E6467" s="1" t="s">
        <v>6679</v>
      </c>
      <c r="F6467" s="2">
        <v>11101</v>
      </c>
      <c r="G6467" s="3">
        <v>3475310380</v>
      </c>
      <c r="H6467" s="1" t="s">
        <v>163</v>
      </c>
      <c r="I6467" t="s">
        <v>17</v>
      </c>
      <c r="J6467">
        <v>57</v>
      </c>
      <c r="K6467">
        <v>296</v>
      </c>
      <c r="L6467" s="27">
        <f>RestaurantData[[#This Row],[DailyCustAvg]]*30</f>
        <v>8880</v>
      </c>
      <c r="M6467" s="7">
        <f>(((RestaurantData[[#This Row],[FitScore]]/100)*RestaurantData[[#This Row],[DailyCustAvg]])/3.5)*30</f>
        <v>1446.1714285714286</v>
      </c>
      <c r="N6467">
        <v>40.743259717672998</v>
      </c>
      <c r="O6467">
        <v>-73.953933541797994</v>
      </c>
      <c r="P6467">
        <v>402</v>
      </c>
      <c r="Q6467">
        <v>26</v>
      </c>
      <c r="R6467">
        <f>(RestaurantData[[#This Row],[MonthySales]]/1500)*0.07</f>
        <v>6.7488000000000006E-2</v>
      </c>
    </row>
    <row r="6468" spans="1:18" hidden="1" x14ac:dyDescent="0.3">
      <c r="A6468">
        <v>50066689</v>
      </c>
      <c r="B6468" s="1" t="s">
        <v>6961</v>
      </c>
      <c r="C6468" t="s">
        <v>6631</v>
      </c>
      <c r="D6468" s="2">
        <v>3619</v>
      </c>
      <c r="E6468" s="1" t="s">
        <v>6962</v>
      </c>
      <c r="F6468" s="2">
        <v>11101</v>
      </c>
      <c r="G6468" s="3">
        <v>7183922525</v>
      </c>
      <c r="H6468" s="1" t="s">
        <v>276</v>
      </c>
      <c r="I6468" t="s">
        <v>21</v>
      </c>
      <c r="J6468">
        <v>39</v>
      </c>
      <c r="K6468">
        <v>292</v>
      </c>
      <c r="L6468" s="27">
        <f>RestaurantData[[#This Row],[DailyCustAvg]]*30</f>
        <v>8760</v>
      </c>
      <c r="M6468" s="7">
        <f>(((RestaurantData[[#This Row],[FitScore]]/100)*RestaurantData[[#This Row],[DailyCustAvg]])/3.5)*30</f>
        <v>976.11428571428587</v>
      </c>
      <c r="N6468">
        <v>40.734112026886002</v>
      </c>
      <c r="O6468">
        <v>-73.937774647797994</v>
      </c>
      <c r="P6468">
        <v>402</v>
      </c>
      <c r="Q6468">
        <v>26</v>
      </c>
      <c r="R6468">
        <f>(RestaurantData[[#This Row],[MonthySales]]/1500)*0.07</f>
        <v>4.5552000000000016E-2</v>
      </c>
    </row>
    <row r="6469" spans="1:18" hidden="1" x14ac:dyDescent="0.3">
      <c r="A6469">
        <v>50101963</v>
      </c>
      <c r="B6469" s="1" t="s">
        <v>6975</v>
      </c>
      <c r="C6469" t="s">
        <v>6631</v>
      </c>
      <c r="D6469" s="2">
        <v>2310</v>
      </c>
      <c r="E6469" s="1" t="s">
        <v>6856</v>
      </c>
      <c r="F6469" s="2">
        <v>11101</v>
      </c>
      <c r="G6469" s="3">
        <v>7182556286</v>
      </c>
      <c r="H6469" s="1" t="s">
        <v>242</v>
      </c>
      <c r="I6469" t="s">
        <v>21</v>
      </c>
      <c r="J6469">
        <v>37</v>
      </c>
      <c r="K6469">
        <v>292</v>
      </c>
      <c r="L6469" s="27">
        <f>RestaurantData[[#This Row],[DailyCustAvg]]*30</f>
        <v>8760</v>
      </c>
      <c r="M6469" s="7">
        <f>(((RestaurantData[[#This Row],[FitScore]]/100)*RestaurantData[[#This Row],[DailyCustAvg]])/3.5)*30</f>
        <v>926.05714285714271</v>
      </c>
      <c r="N6469">
        <v>40.745888216871002</v>
      </c>
      <c r="O6469">
        <v>-73.945432632361005</v>
      </c>
      <c r="P6469">
        <v>402</v>
      </c>
      <c r="Q6469">
        <v>26</v>
      </c>
      <c r="R6469">
        <f>(RestaurantData[[#This Row],[MonthySales]]/1500)*0.07</f>
        <v>4.3215999999999997E-2</v>
      </c>
    </row>
    <row r="6470" spans="1:18" hidden="1" x14ac:dyDescent="0.3">
      <c r="A6470">
        <v>50101642</v>
      </c>
      <c r="B6470" s="1" t="s">
        <v>6923</v>
      </c>
      <c r="C6470" t="s">
        <v>6631</v>
      </c>
      <c r="D6470" s="2">
        <v>2910</v>
      </c>
      <c r="E6470" s="1" t="s">
        <v>6924</v>
      </c>
      <c r="F6470" s="2">
        <v>11101</v>
      </c>
      <c r="G6470" s="3">
        <v>7184820176</v>
      </c>
      <c r="H6470" s="1" t="s">
        <v>56</v>
      </c>
      <c r="I6470" t="s">
        <v>17</v>
      </c>
      <c r="J6470">
        <v>71</v>
      </c>
      <c r="K6470">
        <v>290</v>
      </c>
      <c r="L6470" s="27">
        <f>RestaurantData[[#This Row],[DailyCustAvg]]*30</f>
        <v>8700</v>
      </c>
      <c r="M6470" s="7">
        <f>(((RestaurantData[[#This Row],[FitScore]]/100)*RestaurantData[[#This Row],[DailyCustAvg]])/3.5)*30</f>
        <v>1764.8571428571427</v>
      </c>
      <c r="N6470">
        <v>40.745209013747001</v>
      </c>
      <c r="O6470">
        <v>-73.937601841947995</v>
      </c>
      <c r="P6470">
        <v>402</v>
      </c>
      <c r="Q6470">
        <v>26</v>
      </c>
      <c r="R6470">
        <f>(RestaurantData[[#This Row],[MonthySales]]/1500)*0.07</f>
        <v>8.2359999999999989E-2</v>
      </c>
    </row>
    <row r="6471" spans="1:18" hidden="1" x14ac:dyDescent="0.3">
      <c r="A6471">
        <v>40388235</v>
      </c>
      <c r="B6471" s="1" t="s">
        <v>6913</v>
      </c>
      <c r="C6471" t="s">
        <v>6631</v>
      </c>
      <c r="D6471" s="2">
        <v>2714</v>
      </c>
      <c r="E6471" s="1" t="s">
        <v>6914</v>
      </c>
      <c r="F6471" s="2">
        <v>11101</v>
      </c>
      <c r="G6471" s="3">
        <v>7187849897</v>
      </c>
      <c r="H6471" s="1" t="s">
        <v>202</v>
      </c>
      <c r="I6471" t="s">
        <v>21</v>
      </c>
      <c r="J6471">
        <v>37</v>
      </c>
      <c r="K6471">
        <v>285</v>
      </c>
      <c r="L6471" s="27">
        <f>RestaurantData[[#This Row],[DailyCustAvg]]*30</f>
        <v>8550</v>
      </c>
      <c r="M6471" s="7">
        <f>(((RestaurantData[[#This Row],[FitScore]]/100)*RestaurantData[[#This Row],[DailyCustAvg]])/3.5)*30</f>
        <v>903.85714285714289</v>
      </c>
      <c r="N6471">
        <v>40.750073820666003</v>
      </c>
      <c r="O6471">
        <v>-73.939636455032002</v>
      </c>
      <c r="P6471">
        <v>402</v>
      </c>
      <c r="Q6471">
        <v>26</v>
      </c>
      <c r="R6471">
        <f>(RestaurantData[[#This Row],[MonthySales]]/1500)*0.07</f>
        <v>4.2180000000000009E-2</v>
      </c>
    </row>
    <row r="6472" spans="1:18" hidden="1" x14ac:dyDescent="0.3">
      <c r="A6472">
        <v>50082420</v>
      </c>
      <c r="B6472" s="1" t="s">
        <v>296</v>
      </c>
      <c r="C6472" t="s">
        <v>6631</v>
      </c>
      <c r="D6472" s="2">
        <v>1050</v>
      </c>
      <c r="E6472" s="1" t="s">
        <v>6856</v>
      </c>
      <c r="F6472" s="2">
        <v>11101</v>
      </c>
      <c r="G6472" s="3">
        <v>7183924004</v>
      </c>
      <c r="H6472" s="1" t="s">
        <v>168</v>
      </c>
      <c r="I6472" t="s">
        <v>21</v>
      </c>
      <c r="J6472">
        <v>48</v>
      </c>
      <c r="K6472">
        <v>275</v>
      </c>
      <c r="L6472" s="27">
        <f>RestaurantData[[#This Row],[DailyCustAvg]]*30</f>
        <v>8250</v>
      </c>
      <c r="M6472" s="7">
        <f>(((RestaurantData[[#This Row],[FitScore]]/100)*RestaurantData[[#This Row],[DailyCustAvg]])/3.5)*30</f>
        <v>1131.4285714285716</v>
      </c>
      <c r="N6472">
        <v>40.742326125350999</v>
      </c>
      <c r="O6472">
        <v>-73.953013956134996</v>
      </c>
      <c r="P6472">
        <v>402</v>
      </c>
      <c r="Q6472">
        <v>26</v>
      </c>
      <c r="R6472">
        <f>(RestaurantData[[#This Row],[MonthySales]]/1500)*0.07</f>
        <v>5.2800000000000007E-2</v>
      </c>
    </row>
    <row r="6473" spans="1:18" hidden="1" x14ac:dyDescent="0.3">
      <c r="A6473">
        <v>41618388</v>
      </c>
      <c r="B6473" s="1" t="s">
        <v>131</v>
      </c>
      <c r="C6473" t="s">
        <v>6631</v>
      </c>
      <c r="D6473" s="2">
        <v>4902</v>
      </c>
      <c r="E6473" s="1" t="s">
        <v>6834</v>
      </c>
      <c r="F6473" s="2">
        <v>11101</v>
      </c>
      <c r="G6473" s="3">
        <v>7184334543</v>
      </c>
      <c r="H6473" s="1" t="s">
        <v>132</v>
      </c>
      <c r="I6473" t="s">
        <v>21</v>
      </c>
      <c r="J6473">
        <v>41</v>
      </c>
      <c r="K6473">
        <v>272</v>
      </c>
      <c r="L6473" s="27">
        <f>RestaurantData[[#This Row],[DailyCustAvg]]*30</f>
        <v>8160</v>
      </c>
      <c r="M6473" s="7">
        <f>(((RestaurantData[[#This Row],[FitScore]]/100)*RestaurantData[[#This Row],[DailyCustAvg]])/3.5)*30</f>
        <v>955.88571428571424</v>
      </c>
      <c r="N6473">
        <v>40.743298138545001</v>
      </c>
      <c r="O6473">
        <v>-73.953919079879995</v>
      </c>
      <c r="P6473">
        <v>402</v>
      </c>
      <c r="Q6473">
        <v>26</v>
      </c>
      <c r="R6473">
        <f>(RestaurantData[[#This Row],[MonthySales]]/1500)*0.07</f>
        <v>4.4608000000000002E-2</v>
      </c>
    </row>
    <row r="6474" spans="1:18" hidden="1" x14ac:dyDescent="0.3">
      <c r="A6474">
        <v>50090358</v>
      </c>
      <c r="B6474" s="1" t="s">
        <v>6957</v>
      </c>
      <c r="C6474" t="s">
        <v>6631</v>
      </c>
      <c r="D6474" s="2">
        <v>2810</v>
      </c>
      <c r="E6474" s="1" t="s">
        <v>6856</v>
      </c>
      <c r="F6474" s="2">
        <v>11101</v>
      </c>
      <c r="G6474" s="3">
        <v>7184409799</v>
      </c>
      <c r="H6474" s="1" t="s">
        <v>56</v>
      </c>
      <c r="I6474" t="s">
        <v>21</v>
      </c>
      <c r="J6474">
        <v>45</v>
      </c>
      <c r="K6474">
        <v>260</v>
      </c>
      <c r="L6474" s="27">
        <f>RestaurantData[[#This Row],[DailyCustAvg]]*30</f>
        <v>7800</v>
      </c>
      <c r="M6474" s="7">
        <f>(((RestaurantData[[#This Row],[FitScore]]/100)*RestaurantData[[#This Row],[DailyCustAvg]])/3.5)*30</f>
        <v>1002.8571428571429</v>
      </c>
      <c r="N6474">
        <v>40.748484027751999</v>
      </c>
      <c r="O6474">
        <v>-73.938551563600996</v>
      </c>
      <c r="P6474">
        <v>402</v>
      </c>
      <c r="Q6474">
        <v>26</v>
      </c>
      <c r="R6474">
        <f>(RestaurantData[[#This Row],[MonthySales]]/1500)*0.07</f>
        <v>4.6800000000000008E-2</v>
      </c>
    </row>
    <row r="6475" spans="1:18" hidden="1" x14ac:dyDescent="0.3">
      <c r="A6475">
        <v>50070553</v>
      </c>
      <c r="B6475" s="1" t="s">
        <v>6892</v>
      </c>
      <c r="C6475" t="s">
        <v>6631</v>
      </c>
      <c r="D6475" s="2">
        <v>4310</v>
      </c>
      <c r="E6475" s="1" t="s">
        <v>6658</v>
      </c>
      <c r="F6475" s="2">
        <v>11101</v>
      </c>
      <c r="G6475" s="3">
        <v>7184826954</v>
      </c>
      <c r="H6475" s="1" t="s">
        <v>86</v>
      </c>
      <c r="I6475" t="s">
        <v>21</v>
      </c>
      <c r="J6475">
        <v>44</v>
      </c>
      <c r="K6475">
        <v>246</v>
      </c>
      <c r="L6475" s="27">
        <f>RestaurantData[[#This Row],[DailyCustAvg]]*30</f>
        <v>7380</v>
      </c>
      <c r="M6475" s="7">
        <f>(((RestaurantData[[#This Row],[FitScore]]/100)*RestaurantData[[#This Row],[DailyCustAvg]])/3.5)*30</f>
        <v>927.7714285714286</v>
      </c>
      <c r="N6475">
        <v>40.748700073287999</v>
      </c>
      <c r="O6475">
        <v>-73.942315661536</v>
      </c>
      <c r="P6475">
        <v>402</v>
      </c>
      <c r="Q6475">
        <v>26</v>
      </c>
      <c r="R6475">
        <f>(RestaurantData[[#This Row],[MonthySales]]/1500)*0.07</f>
        <v>4.3296000000000001E-2</v>
      </c>
    </row>
    <row r="6476" spans="1:18" hidden="1" x14ac:dyDescent="0.3">
      <c r="A6476">
        <v>50017836</v>
      </c>
      <c r="B6476" s="1" t="s">
        <v>6891</v>
      </c>
      <c r="C6476" t="s">
        <v>6631</v>
      </c>
      <c r="D6476" s="2">
        <v>4469</v>
      </c>
      <c r="E6476" s="1" t="s">
        <v>6735</v>
      </c>
      <c r="F6476" s="2">
        <v>11101</v>
      </c>
      <c r="G6476" s="3">
        <v>7187864821</v>
      </c>
      <c r="H6476" s="1" t="s">
        <v>242</v>
      </c>
      <c r="I6476" t="s">
        <v>21</v>
      </c>
      <c r="J6476">
        <v>71</v>
      </c>
      <c r="K6476">
        <v>242</v>
      </c>
      <c r="L6476" s="27">
        <f>RestaurantData[[#This Row],[DailyCustAvg]]*30</f>
        <v>7260</v>
      </c>
      <c r="M6476" s="7">
        <f>(((RestaurantData[[#This Row],[FitScore]]/100)*RestaurantData[[#This Row],[DailyCustAvg]])/3.5)*30</f>
        <v>1472.7428571428572</v>
      </c>
      <c r="N6476">
        <v>40.747766578521997</v>
      </c>
      <c r="O6476">
        <v>-73.947455768005</v>
      </c>
      <c r="P6476">
        <v>402</v>
      </c>
      <c r="Q6476">
        <v>26</v>
      </c>
      <c r="R6476">
        <f>(RestaurantData[[#This Row],[MonthySales]]/1500)*0.07</f>
        <v>6.8728000000000011E-2</v>
      </c>
    </row>
    <row r="6477" spans="1:18" hidden="1" x14ac:dyDescent="0.3">
      <c r="A6477">
        <v>50077476</v>
      </c>
      <c r="B6477" s="1" t="s">
        <v>6897</v>
      </c>
      <c r="C6477" t="s">
        <v>6631</v>
      </c>
      <c r="D6477" s="2">
        <v>44146</v>
      </c>
      <c r="E6477" s="1" t="s">
        <v>6898</v>
      </c>
      <c r="F6477" s="2">
        <v>11101</v>
      </c>
      <c r="G6477" s="3">
        <v>3476124200</v>
      </c>
      <c r="H6477" s="1" t="s">
        <v>16</v>
      </c>
      <c r="I6477" t="s">
        <v>21</v>
      </c>
      <c r="J6477">
        <v>63</v>
      </c>
      <c r="K6477">
        <v>233</v>
      </c>
      <c r="L6477" s="27">
        <f>RestaurantData[[#This Row],[DailyCustAvg]]*30</f>
        <v>6990</v>
      </c>
      <c r="M6477" s="7">
        <f>(((RestaurantData[[#This Row],[FitScore]]/100)*RestaurantData[[#This Row],[DailyCustAvg]])/3.5)*30</f>
        <v>1258.1999999999998</v>
      </c>
      <c r="N6477">
        <v>40.749230261854997</v>
      </c>
      <c r="O6477">
        <v>-73.949064283314996</v>
      </c>
      <c r="P6477">
        <v>402</v>
      </c>
      <c r="Q6477">
        <v>26</v>
      </c>
      <c r="R6477">
        <f>(RestaurantData[[#This Row],[MonthySales]]/1500)*0.07</f>
        <v>5.8715999999999997E-2</v>
      </c>
    </row>
    <row r="6478" spans="1:18" hidden="1" x14ac:dyDescent="0.3">
      <c r="A6478">
        <v>50047854</v>
      </c>
      <c r="B6478" s="1" t="s">
        <v>6960</v>
      </c>
      <c r="C6478" t="s">
        <v>6631</v>
      </c>
      <c r="D6478" s="2">
        <v>550</v>
      </c>
      <c r="E6478" s="1" t="s">
        <v>6890</v>
      </c>
      <c r="F6478" s="2">
        <v>11101</v>
      </c>
      <c r="G6478" s="3">
        <v>7183617973</v>
      </c>
      <c r="H6478" s="1" t="s">
        <v>68</v>
      </c>
      <c r="I6478" t="s">
        <v>17</v>
      </c>
      <c r="J6478">
        <v>36</v>
      </c>
      <c r="K6478">
        <v>233</v>
      </c>
      <c r="L6478" s="27">
        <f>RestaurantData[[#This Row],[DailyCustAvg]]*30</f>
        <v>6990</v>
      </c>
      <c r="M6478" s="7">
        <f>(((RestaurantData[[#This Row],[FitScore]]/100)*RestaurantData[[#This Row],[DailyCustAvg]])/3.5)*30</f>
        <v>718.97142857142853</v>
      </c>
      <c r="N6478">
        <v>40.743093125104998</v>
      </c>
      <c r="O6478">
        <v>-73.956070067704999</v>
      </c>
      <c r="P6478">
        <v>402</v>
      </c>
      <c r="Q6478">
        <v>26</v>
      </c>
      <c r="R6478">
        <f>(RestaurantData[[#This Row],[MonthySales]]/1500)*0.07</f>
        <v>3.3551999999999998E-2</v>
      </c>
    </row>
    <row r="6479" spans="1:18" hidden="1" x14ac:dyDescent="0.3">
      <c r="A6479">
        <v>50080122</v>
      </c>
      <c r="B6479" s="1" t="s">
        <v>6826</v>
      </c>
      <c r="C6479" t="s">
        <v>6631</v>
      </c>
      <c r="D6479" s="2">
        <v>43965</v>
      </c>
      <c r="E6479" s="1" t="s">
        <v>6823</v>
      </c>
      <c r="F6479" s="2">
        <v>11101</v>
      </c>
      <c r="G6479" s="3">
        <v>7189377494</v>
      </c>
      <c r="H6479" s="1" t="s">
        <v>16</v>
      </c>
      <c r="I6479" t="s">
        <v>21</v>
      </c>
      <c r="J6479">
        <v>50</v>
      </c>
      <c r="K6479">
        <v>230</v>
      </c>
      <c r="L6479" s="27">
        <f>RestaurantData[[#This Row],[DailyCustAvg]]*30</f>
        <v>6900</v>
      </c>
      <c r="M6479" s="7">
        <f>(((RestaurantData[[#This Row],[FitScore]]/100)*RestaurantData[[#This Row],[DailyCustAvg]])/3.5)*30</f>
        <v>985.71428571428567</v>
      </c>
      <c r="N6479">
        <v>40.742404284861003</v>
      </c>
      <c r="O6479">
        <v>-73.956319528343997</v>
      </c>
      <c r="P6479">
        <v>402</v>
      </c>
      <c r="Q6479">
        <v>26</v>
      </c>
      <c r="R6479">
        <f>(RestaurantData[[#This Row],[MonthySales]]/1500)*0.07</f>
        <v>4.6000000000000006E-2</v>
      </c>
    </row>
    <row r="6480" spans="1:18" hidden="1" x14ac:dyDescent="0.3">
      <c r="A6480">
        <v>41274441</v>
      </c>
      <c r="B6480" s="1" t="s">
        <v>6965</v>
      </c>
      <c r="C6480" t="s">
        <v>6631</v>
      </c>
      <c r="D6480" s="2">
        <v>34243</v>
      </c>
      <c r="E6480" s="1" t="s">
        <v>6921</v>
      </c>
      <c r="F6480" s="2">
        <v>11101</v>
      </c>
      <c r="G6480" s="3">
        <v>7187068783</v>
      </c>
      <c r="H6480" s="1" t="s">
        <v>29</v>
      </c>
      <c r="I6480" t="s">
        <v>17</v>
      </c>
      <c r="J6480">
        <v>64</v>
      </c>
      <c r="K6480">
        <v>230</v>
      </c>
      <c r="L6480" s="27">
        <f>RestaurantData[[#This Row],[DailyCustAvg]]*30</f>
        <v>6900</v>
      </c>
      <c r="M6480" s="7">
        <f>(((RestaurantData[[#This Row],[FitScore]]/100)*RestaurantData[[#This Row],[DailyCustAvg]])/3.5)*30</f>
        <v>1261.714285714286</v>
      </c>
      <c r="N6480">
        <v>40.743129728215997</v>
      </c>
      <c r="O6480">
        <v>-73.951540995515003</v>
      </c>
      <c r="P6480">
        <v>402</v>
      </c>
      <c r="Q6480">
        <v>26</v>
      </c>
      <c r="R6480">
        <f>(RestaurantData[[#This Row],[MonthySales]]/1500)*0.07</f>
        <v>5.8880000000000016E-2</v>
      </c>
    </row>
    <row r="6481" spans="1:18" hidden="1" x14ac:dyDescent="0.3">
      <c r="A6481">
        <v>50102076</v>
      </c>
      <c r="B6481" s="1" t="s">
        <v>6908</v>
      </c>
      <c r="C6481" t="s">
        <v>6631</v>
      </c>
      <c r="D6481" s="2">
        <v>5210</v>
      </c>
      <c r="E6481" s="1" t="s">
        <v>6909</v>
      </c>
      <c r="F6481" s="2">
        <v>11101</v>
      </c>
      <c r="G6481" s="3">
        <v>9292960804</v>
      </c>
      <c r="H6481" s="1" t="s">
        <v>56</v>
      </c>
      <c r="I6481" t="s">
        <v>21</v>
      </c>
      <c r="J6481">
        <v>42</v>
      </c>
      <c r="K6481">
        <v>225</v>
      </c>
      <c r="L6481" s="27">
        <f>RestaurantData[[#This Row],[DailyCustAvg]]*30</f>
        <v>6750</v>
      </c>
      <c r="M6481" s="7">
        <f>(((RestaurantData[[#This Row],[FitScore]]/100)*RestaurantData[[#This Row],[DailyCustAvg]])/3.5)*30</f>
        <v>810</v>
      </c>
      <c r="N6481">
        <v>40.742018665985</v>
      </c>
      <c r="O6481">
        <v>-73.960145049345996</v>
      </c>
      <c r="P6481">
        <v>402</v>
      </c>
      <c r="Q6481">
        <v>26</v>
      </c>
      <c r="R6481">
        <f>(RestaurantData[[#This Row],[MonthySales]]/1500)*0.07</f>
        <v>3.7800000000000007E-2</v>
      </c>
    </row>
    <row r="6482" spans="1:18" hidden="1" x14ac:dyDescent="0.3">
      <c r="A6482">
        <v>41025252</v>
      </c>
      <c r="B6482" s="1" t="s">
        <v>6840</v>
      </c>
      <c r="C6482" t="s">
        <v>6631</v>
      </c>
      <c r="D6482" s="2">
        <v>44114</v>
      </c>
      <c r="E6482" s="1" t="s">
        <v>6841</v>
      </c>
      <c r="F6482" s="2">
        <v>11101</v>
      </c>
      <c r="G6482" s="3">
        <v>7183839315</v>
      </c>
      <c r="H6482" s="1" t="s">
        <v>58</v>
      </c>
      <c r="I6482" t="s">
        <v>21</v>
      </c>
      <c r="J6482">
        <v>60</v>
      </c>
      <c r="K6482">
        <v>220</v>
      </c>
      <c r="L6482" s="27">
        <f>RestaurantData[[#This Row],[DailyCustAvg]]*30</f>
        <v>6600</v>
      </c>
      <c r="M6482" s="7">
        <f>(((RestaurantData[[#This Row],[FitScore]]/100)*RestaurantData[[#This Row],[DailyCustAvg]])/3.5)*30</f>
        <v>1131.4285714285716</v>
      </c>
      <c r="N6482">
        <v>40.742600808836002</v>
      </c>
      <c r="O6482">
        <v>-73.953522598863998</v>
      </c>
      <c r="P6482">
        <v>402</v>
      </c>
      <c r="Q6482">
        <v>26</v>
      </c>
      <c r="R6482">
        <f>(RestaurantData[[#This Row],[MonthySales]]/1500)*0.07</f>
        <v>5.2800000000000007E-2</v>
      </c>
    </row>
    <row r="6483" spans="1:18" hidden="1" x14ac:dyDescent="0.3">
      <c r="A6483">
        <v>41647754</v>
      </c>
      <c r="B6483" s="1" t="s">
        <v>488</v>
      </c>
      <c r="C6483" t="s">
        <v>6631</v>
      </c>
      <c r="D6483" s="2">
        <v>4718</v>
      </c>
      <c r="E6483" s="1" t="s">
        <v>6834</v>
      </c>
      <c r="F6483" s="2">
        <v>11101</v>
      </c>
      <c r="G6483" s="3">
        <v>7186066500</v>
      </c>
      <c r="H6483" s="1" t="s">
        <v>16</v>
      </c>
      <c r="I6483" t="s">
        <v>17</v>
      </c>
      <c r="J6483">
        <v>28</v>
      </c>
      <c r="K6483">
        <v>219</v>
      </c>
      <c r="L6483" s="27">
        <f>RestaurantData[[#This Row],[DailyCustAvg]]*30</f>
        <v>6570</v>
      </c>
      <c r="M6483" s="7">
        <f>(((RestaurantData[[#This Row],[FitScore]]/100)*RestaurantData[[#This Row],[DailyCustAvg]])/3.5)*30</f>
        <v>525.60000000000014</v>
      </c>
      <c r="N6483">
        <v>40.744947518794</v>
      </c>
      <c r="O6483">
        <v>-73.953369381543993</v>
      </c>
      <c r="P6483">
        <v>402</v>
      </c>
      <c r="Q6483">
        <v>26</v>
      </c>
      <c r="R6483">
        <f>(RestaurantData[[#This Row],[MonthySales]]/1500)*0.07</f>
        <v>2.4528000000000008E-2</v>
      </c>
    </row>
    <row r="6484" spans="1:18" hidden="1" x14ac:dyDescent="0.3">
      <c r="A6484">
        <v>50083260</v>
      </c>
      <c r="B6484" s="1" t="s">
        <v>6854</v>
      </c>
      <c r="C6484" t="s">
        <v>6631</v>
      </c>
      <c r="D6484" s="2">
        <v>4618</v>
      </c>
      <c r="E6484" s="1" t="s">
        <v>6679</v>
      </c>
      <c r="F6484" s="2">
        <v>11101</v>
      </c>
      <c r="G6484" s="3">
        <v>7182556260</v>
      </c>
      <c r="H6484" s="1" t="s">
        <v>68</v>
      </c>
      <c r="I6484" t="s">
        <v>17</v>
      </c>
      <c r="J6484">
        <v>33</v>
      </c>
      <c r="K6484">
        <v>217</v>
      </c>
      <c r="L6484" s="27">
        <f>RestaurantData[[#This Row],[DailyCustAvg]]*30</f>
        <v>6510</v>
      </c>
      <c r="M6484" s="7">
        <f>(((RestaurantData[[#This Row],[FitScore]]/100)*RestaurantData[[#This Row],[DailyCustAvg]])/3.5)*30</f>
        <v>613.80000000000007</v>
      </c>
      <c r="N6484">
        <v>40.746330689917997</v>
      </c>
      <c r="O6484">
        <v>-73.952906460589006</v>
      </c>
      <c r="P6484">
        <v>402</v>
      </c>
      <c r="Q6484">
        <v>26</v>
      </c>
      <c r="R6484">
        <f>(RestaurantData[[#This Row],[MonthySales]]/1500)*0.07</f>
        <v>2.8644000000000006E-2</v>
      </c>
    </row>
    <row r="6485" spans="1:18" hidden="1" x14ac:dyDescent="0.3">
      <c r="A6485">
        <v>50077411</v>
      </c>
      <c r="B6485" s="1" t="s">
        <v>6926</v>
      </c>
      <c r="C6485" t="s">
        <v>6631</v>
      </c>
      <c r="D6485" s="2">
        <v>4464</v>
      </c>
      <c r="E6485" s="1" t="s">
        <v>6735</v>
      </c>
      <c r="F6485" s="2">
        <v>11101</v>
      </c>
      <c r="G6485" s="3">
        <v>3473306382</v>
      </c>
      <c r="H6485" s="1" t="s">
        <v>45</v>
      </c>
      <c r="I6485" t="s">
        <v>21</v>
      </c>
      <c r="J6485">
        <v>44</v>
      </c>
      <c r="K6485">
        <v>215</v>
      </c>
      <c r="L6485" s="27">
        <f>RestaurantData[[#This Row],[DailyCustAvg]]*30</f>
        <v>6450</v>
      </c>
      <c r="M6485" s="7">
        <f>(((RestaurantData[[#This Row],[FitScore]]/100)*RestaurantData[[#This Row],[DailyCustAvg]])/3.5)*30</f>
        <v>810.85714285714289</v>
      </c>
      <c r="N6485">
        <v>40.747810498002003</v>
      </c>
      <c r="O6485">
        <v>-73.947462951347006</v>
      </c>
      <c r="P6485">
        <v>402</v>
      </c>
      <c r="Q6485">
        <v>26</v>
      </c>
      <c r="R6485">
        <f>(RestaurantData[[#This Row],[MonthySales]]/1500)*0.07</f>
        <v>3.7840000000000006E-2</v>
      </c>
    </row>
    <row r="6486" spans="1:18" hidden="1" x14ac:dyDescent="0.3">
      <c r="A6486">
        <v>41643074</v>
      </c>
      <c r="B6486" s="1" t="s">
        <v>6846</v>
      </c>
      <c r="C6486" t="s">
        <v>6631</v>
      </c>
      <c r="D6486" s="2">
        <v>17654</v>
      </c>
      <c r="E6486" s="1" t="s">
        <v>6847</v>
      </c>
      <c r="F6486" s="2">
        <v>11101</v>
      </c>
      <c r="G6486" s="3">
        <v>3474486040</v>
      </c>
      <c r="H6486" s="1" t="s">
        <v>29</v>
      </c>
      <c r="I6486" t="s">
        <v>21</v>
      </c>
      <c r="J6486">
        <v>47</v>
      </c>
      <c r="K6486">
        <v>197</v>
      </c>
      <c r="L6486" s="27">
        <f>RestaurantData[[#This Row],[DailyCustAvg]]*30</f>
        <v>5910</v>
      </c>
      <c r="M6486" s="7">
        <f>(((RestaurantData[[#This Row],[FitScore]]/100)*RestaurantData[[#This Row],[DailyCustAvg]])/3.5)*30</f>
        <v>793.62857142857126</v>
      </c>
      <c r="N6486">
        <v>40.743784716476</v>
      </c>
      <c r="O6486">
        <v>-73.955838644249994</v>
      </c>
      <c r="P6486">
        <v>402</v>
      </c>
      <c r="Q6486">
        <v>26</v>
      </c>
      <c r="R6486">
        <f>(RestaurantData[[#This Row],[MonthySales]]/1500)*0.07</f>
        <v>3.7035999999999993E-2</v>
      </c>
    </row>
    <row r="6487" spans="1:18" hidden="1" x14ac:dyDescent="0.3">
      <c r="A6487">
        <v>50093346</v>
      </c>
      <c r="B6487" s="1" t="s">
        <v>6883</v>
      </c>
      <c r="C6487" t="s">
        <v>6631</v>
      </c>
      <c r="D6487" s="2">
        <v>1050</v>
      </c>
      <c r="E6487" s="1" t="s">
        <v>6884</v>
      </c>
      <c r="F6487" s="2">
        <v>11101</v>
      </c>
      <c r="G6487" s="3">
        <v>3475244334</v>
      </c>
      <c r="H6487" s="1" t="s">
        <v>24</v>
      </c>
      <c r="I6487" t="s">
        <v>21</v>
      </c>
      <c r="J6487">
        <v>76</v>
      </c>
      <c r="K6487">
        <v>188</v>
      </c>
      <c r="L6487" s="27">
        <f>RestaurantData[[#This Row],[DailyCustAvg]]*30</f>
        <v>5640</v>
      </c>
      <c r="M6487" s="7">
        <f>(((RestaurantData[[#This Row],[FitScore]]/100)*RestaurantData[[#This Row],[DailyCustAvg]])/3.5)*30</f>
        <v>1224.6857142857141</v>
      </c>
      <c r="N6487">
        <v>40.748717671595998</v>
      </c>
      <c r="O6487">
        <v>-73.950620201915001</v>
      </c>
      <c r="P6487">
        <v>402</v>
      </c>
      <c r="Q6487">
        <v>26</v>
      </c>
      <c r="R6487">
        <f>(RestaurantData[[#This Row],[MonthySales]]/1500)*0.07</f>
        <v>5.7152000000000001E-2</v>
      </c>
    </row>
    <row r="6488" spans="1:18" hidden="1" x14ac:dyDescent="0.3">
      <c r="A6488">
        <v>50066038</v>
      </c>
      <c r="B6488" s="1" t="s">
        <v>6941</v>
      </c>
      <c r="C6488" t="s">
        <v>6631</v>
      </c>
      <c r="D6488" s="2">
        <v>4462</v>
      </c>
      <c r="E6488" s="1" t="s">
        <v>6735</v>
      </c>
      <c r="F6488" s="2">
        <v>11101</v>
      </c>
      <c r="G6488" s="3">
        <v>7183618884</v>
      </c>
      <c r="H6488" s="1" t="s">
        <v>16</v>
      </c>
      <c r="I6488" t="s">
        <v>21</v>
      </c>
      <c r="J6488">
        <v>70</v>
      </c>
      <c r="K6488">
        <v>188</v>
      </c>
      <c r="L6488" s="27">
        <f>RestaurantData[[#This Row],[DailyCustAvg]]*30</f>
        <v>5640</v>
      </c>
      <c r="M6488" s="7">
        <f>(((RestaurantData[[#This Row],[FitScore]]/100)*RestaurantData[[#This Row],[DailyCustAvg]])/3.5)*30</f>
        <v>1128</v>
      </c>
      <c r="N6488">
        <v>40.747829708022998</v>
      </c>
      <c r="O6488">
        <v>-73.947455718021999</v>
      </c>
      <c r="P6488">
        <v>402</v>
      </c>
      <c r="Q6488">
        <v>26</v>
      </c>
      <c r="R6488">
        <f>(RestaurantData[[#This Row],[MonthySales]]/1500)*0.07</f>
        <v>5.2640000000000006E-2</v>
      </c>
    </row>
    <row r="6489" spans="1:18" hidden="1" x14ac:dyDescent="0.3">
      <c r="A6489">
        <v>50100729</v>
      </c>
      <c r="B6489" s="1" t="s">
        <v>6935</v>
      </c>
      <c r="C6489" t="s">
        <v>6631</v>
      </c>
      <c r="D6489" s="2">
        <v>4731</v>
      </c>
      <c r="E6489" s="1" t="s">
        <v>6679</v>
      </c>
      <c r="F6489" s="2">
        <v>11101</v>
      </c>
      <c r="G6489" s="3">
        <v>7184069999</v>
      </c>
      <c r="H6489" s="1" t="s">
        <v>138</v>
      </c>
      <c r="I6489" t="s">
        <v>21</v>
      </c>
      <c r="J6489">
        <v>35</v>
      </c>
      <c r="K6489">
        <v>183</v>
      </c>
      <c r="L6489" s="27">
        <f>RestaurantData[[#This Row],[DailyCustAvg]]*30</f>
        <v>5490</v>
      </c>
      <c r="M6489" s="7">
        <f>(((RestaurantData[[#This Row],[FitScore]]/100)*RestaurantData[[#This Row],[DailyCustAvg]])/3.5)*30</f>
        <v>549</v>
      </c>
      <c r="N6489">
        <v>40.744664837651001</v>
      </c>
      <c r="O6489">
        <v>-73.953441757893998</v>
      </c>
      <c r="P6489">
        <v>402</v>
      </c>
      <c r="Q6489">
        <v>26</v>
      </c>
      <c r="R6489">
        <f>(RestaurantData[[#This Row],[MonthySales]]/1500)*0.07</f>
        <v>2.562E-2</v>
      </c>
    </row>
    <row r="6490" spans="1:18" hidden="1" x14ac:dyDescent="0.3">
      <c r="A6490">
        <v>41265805</v>
      </c>
      <c r="B6490" s="1" t="s">
        <v>6833</v>
      </c>
      <c r="C6490" t="s">
        <v>6631</v>
      </c>
      <c r="D6490" s="2">
        <v>4704</v>
      </c>
      <c r="E6490" s="1" t="s">
        <v>6834</v>
      </c>
      <c r="F6490" s="2">
        <v>11101</v>
      </c>
      <c r="G6490" s="3">
        <v>7187292800</v>
      </c>
      <c r="H6490" s="1" t="s">
        <v>276</v>
      </c>
      <c r="I6490" t="s">
        <v>21</v>
      </c>
      <c r="J6490">
        <v>65</v>
      </c>
      <c r="K6490">
        <v>179</v>
      </c>
      <c r="L6490" s="27">
        <f>RestaurantData[[#This Row],[DailyCustAvg]]*30</f>
        <v>5370</v>
      </c>
      <c r="M6490" s="7">
        <f>(((RestaurantData[[#This Row],[FitScore]]/100)*RestaurantData[[#This Row],[DailyCustAvg]])/3.5)*30</f>
        <v>997.28571428571445</v>
      </c>
      <c r="N6490">
        <v>40.745287822241998</v>
      </c>
      <c r="O6490">
        <v>-73.953253656981005</v>
      </c>
      <c r="P6490">
        <v>402</v>
      </c>
      <c r="Q6490">
        <v>26</v>
      </c>
      <c r="R6490">
        <f>(RestaurantData[[#This Row],[MonthySales]]/1500)*0.07</f>
        <v>4.6540000000000012E-2</v>
      </c>
    </row>
    <row r="6491" spans="1:18" hidden="1" x14ac:dyDescent="0.3">
      <c r="A6491">
        <v>50097045</v>
      </c>
      <c r="B6491" s="1" t="s">
        <v>6849</v>
      </c>
      <c r="C6491" t="s">
        <v>6631</v>
      </c>
      <c r="D6491" s="2">
        <v>4730</v>
      </c>
      <c r="E6491" s="1" t="s">
        <v>6679</v>
      </c>
      <c r="F6491" s="2">
        <v>11101</v>
      </c>
      <c r="G6491" s="3">
        <v>2129676088</v>
      </c>
      <c r="H6491" s="1" t="s">
        <v>242</v>
      </c>
      <c r="I6491" t="s">
        <v>17</v>
      </c>
      <c r="J6491">
        <v>42</v>
      </c>
      <c r="K6491">
        <v>176</v>
      </c>
      <c r="L6491" s="27">
        <f>RestaurantData[[#This Row],[DailyCustAvg]]*30</f>
        <v>5280</v>
      </c>
      <c r="M6491" s="7">
        <f>(((RestaurantData[[#This Row],[FitScore]]/100)*RestaurantData[[#This Row],[DailyCustAvg]])/3.5)*30</f>
        <v>633.6</v>
      </c>
      <c r="N6491">
        <v>40.744642891269002</v>
      </c>
      <c r="O6491">
        <v>-73.953470644373994</v>
      </c>
      <c r="P6491">
        <v>402</v>
      </c>
      <c r="Q6491">
        <v>26</v>
      </c>
      <c r="R6491">
        <f>(RestaurantData[[#This Row],[MonthySales]]/1500)*0.07</f>
        <v>2.9568000000000004E-2</v>
      </c>
    </row>
    <row r="6492" spans="1:18" hidden="1" x14ac:dyDescent="0.3">
      <c r="A6492">
        <v>50088584</v>
      </c>
      <c r="B6492" s="1" t="s">
        <v>6852</v>
      </c>
      <c r="C6492" t="s">
        <v>6631</v>
      </c>
      <c r="D6492" s="2">
        <v>2802</v>
      </c>
      <c r="E6492" s="1" t="s">
        <v>6853</v>
      </c>
      <c r="F6492" s="2">
        <v>11101</v>
      </c>
      <c r="G6492" s="3">
        <v>7187842784</v>
      </c>
      <c r="H6492" s="1" t="s">
        <v>16</v>
      </c>
      <c r="I6492" t="s">
        <v>21</v>
      </c>
      <c r="J6492">
        <v>48</v>
      </c>
      <c r="K6492">
        <v>173</v>
      </c>
      <c r="L6492" s="27">
        <f>RestaurantData[[#This Row],[DailyCustAvg]]*30</f>
        <v>5190</v>
      </c>
      <c r="M6492" s="7">
        <f>(((RestaurantData[[#This Row],[FitScore]]/100)*RestaurantData[[#This Row],[DailyCustAvg]])/3.5)*30</f>
        <v>711.77142857142849</v>
      </c>
      <c r="N6492">
        <v>40.748855129976</v>
      </c>
      <c r="O6492">
        <v>-73.939605081522998</v>
      </c>
      <c r="P6492">
        <v>402</v>
      </c>
      <c r="Q6492">
        <v>26</v>
      </c>
      <c r="R6492">
        <f>(RestaurantData[[#This Row],[MonthySales]]/1500)*0.07</f>
        <v>3.3216000000000002E-2</v>
      </c>
    </row>
    <row r="6493" spans="1:18" hidden="1" x14ac:dyDescent="0.3">
      <c r="A6493">
        <v>50040490</v>
      </c>
      <c r="B6493" s="1" t="s">
        <v>6951</v>
      </c>
      <c r="C6493" t="s">
        <v>6631</v>
      </c>
      <c r="D6493" s="2">
        <v>4811</v>
      </c>
      <c r="E6493" s="1" t="s">
        <v>6679</v>
      </c>
      <c r="F6493" s="2">
        <v>11101</v>
      </c>
      <c r="G6493" s="3">
        <v>7189375423</v>
      </c>
      <c r="H6493" s="1" t="s">
        <v>202</v>
      </c>
      <c r="I6493" t="s">
        <v>17</v>
      </c>
      <c r="J6493">
        <v>74</v>
      </c>
      <c r="K6493">
        <v>171</v>
      </c>
      <c r="L6493" s="27">
        <f>RestaurantData[[#This Row],[DailyCustAvg]]*30</f>
        <v>5130</v>
      </c>
      <c r="M6493" s="7">
        <f>(((RestaurantData[[#This Row],[FitScore]]/100)*RestaurantData[[#This Row],[DailyCustAvg]])/3.5)*30</f>
        <v>1084.6285714285714</v>
      </c>
      <c r="N6493">
        <v>40.743948549766003</v>
      </c>
      <c r="O6493">
        <v>-73.953676835484998</v>
      </c>
      <c r="P6493">
        <v>402</v>
      </c>
      <c r="Q6493">
        <v>26</v>
      </c>
      <c r="R6493">
        <f>(RestaurantData[[#This Row],[MonthySales]]/1500)*0.07</f>
        <v>5.0616000000000001E-2</v>
      </c>
    </row>
    <row r="6494" spans="1:18" hidden="1" x14ac:dyDescent="0.3">
      <c r="A6494">
        <v>50057674</v>
      </c>
      <c r="B6494" s="1" t="s">
        <v>6971</v>
      </c>
      <c r="C6494" t="s">
        <v>6631</v>
      </c>
      <c r="D6494" s="2">
        <v>2745</v>
      </c>
      <c r="E6494" s="1" t="s">
        <v>6856</v>
      </c>
      <c r="F6494" s="2">
        <v>11101</v>
      </c>
      <c r="G6494" s="3">
        <v>7187843626</v>
      </c>
      <c r="H6494" s="1" t="s">
        <v>16</v>
      </c>
      <c r="I6494" t="s">
        <v>17</v>
      </c>
      <c r="J6494">
        <v>49</v>
      </c>
      <c r="K6494">
        <v>171</v>
      </c>
      <c r="L6494" s="27">
        <f>RestaurantData[[#This Row],[DailyCustAvg]]*30</f>
        <v>5130</v>
      </c>
      <c r="M6494" s="7">
        <f>(((RestaurantData[[#This Row],[FitScore]]/100)*RestaurantData[[#This Row],[DailyCustAvg]])/3.5)*30</f>
        <v>718.19999999999993</v>
      </c>
      <c r="N6494">
        <v>40.748108566493002</v>
      </c>
      <c r="O6494">
        <v>-73.939627415390007</v>
      </c>
      <c r="P6494">
        <v>402</v>
      </c>
      <c r="Q6494">
        <v>26</v>
      </c>
      <c r="R6494">
        <f>(RestaurantData[[#This Row],[MonthySales]]/1500)*0.07</f>
        <v>3.3515999999999997E-2</v>
      </c>
    </row>
    <row r="6495" spans="1:18" hidden="1" x14ac:dyDescent="0.3">
      <c r="A6495">
        <v>50101329</v>
      </c>
      <c r="B6495" s="1" t="s">
        <v>6878</v>
      </c>
      <c r="C6495" t="s">
        <v>6631</v>
      </c>
      <c r="D6495" s="2">
        <v>2506</v>
      </c>
      <c r="E6495" s="1" t="s">
        <v>6879</v>
      </c>
      <c r="F6495" s="2">
        <v>11101</v>
      </c>
      <c r="G6495" s="3">
        <v>7187291454</v>
      </c>
      <c r="H6495" s="1" t="s">
        <v>188</v>
      </c>
      <c r="I6495" t="s">
        <v>17</v>
      </c>
      <c r="J6495">
        <v>49</v>
      </c>
      <c r="K6495">
        <v>169</v>
      </c>
      <c r="L6495" s="27">
        <f>RestaurantData[[#This Row],[DailyCustAvg]]*30</f>
        <v>5070</v>
      </c>
      <c r="M6495" s="7">
        <f>(((RestaurantData[[#This Row],[FitScore]]/100)*RestaurantData[[#This Row],[DailyCustAvg]])/3.5)*30</f>
        <v>709.8</v>
      </c>
      <c r="N6495">
        <v>40.750370611596999</v>
      </c>
      <c r="O6495">
        <v>-73.940318323347995</v>
      </c>
      <c r="P6495">
        <v>402</v>
      </c>
      <c r="Q6495">
        <v>26</v>
      </c>
      <c r="R6495">
        <f>(RestaurantData[[#This Row],[MonthySales]]/1500)*0.07</f>
        <v>3.3124000000000001E-2</v>
      </c>
    </row>
    <row r="6496" spans="1:18" hidden="1" x14ac:dyDescent="0.3">
      <c r="A6496">
        <v>50000504</v>
      </c>
      <c r="B6496" s="1" t="s">
        <v>6918</v>
      </c>
      <c r="C6496" t="s">
        <v>6631</v>
      </c>
      <c r="D6496" s="2">
        <v>4209</v>
      </c>
      <c r="E6496" s="1" t="s">
        <v>6919</v>
      </c>
      <c r="F6496" s="2">
        <v>11101</v>
      </c>
      <c r="G6496" s="3">
        <v>3473617735</v>
      </c>
      <c r="H6496" s="1" t="s">
        <v>16</v>
      </c>
      <c r="I6496" t="s">
        <v>21</v>
      </c>
      <c r="J6496">
        <v>30</v>
      </c>
      <c r="K6496">
        <v>168</v>
      </c>
      <c r="L6496" s="27">
        <f>RestaurantData[[#This Row],[DailyCustAvg]]*30</f>
        <v>5040</v>
      </c>
      <c r="M6496" s="7">
        <f>(((RestaurantData[[#This Row],[FitScore]]/100)*RestaurantData[[#This Row],[DailyCustAvg]])/3.5)*30</f>
        <v>432</v>
      </c>
      <c r="N6496">
        <v>40.749634394007998</v>
      </c>
      <c r="O6496">
        <v>-73.939135181881994</v>
      </c>
      <c r="P6496">
        <v>402</v>
      </c>
      <c r="Q6496">
        <v>26</v>
      </c>
      <c r="R6496">
        <f>(RestaurantData[[#This Row],[MonthySales]]/1500)*0.07</f>
        <v>2.0160000000000001E-2</v>
      </c>
    </row>
    <row r="6497" spans="1:18" hidden="1" x14ac:dyDescent="0.3">
      <c r="A6497">
        <v>50078021</v>
      </c>
      <c r="B6497" s="1" t="s">
        <v>6901</v>
      </c>
      <c r="C6497" t="s">
        <v>6631</v>
      </c>
      <c r="D6497" s="2">
        <v>1009</v>
      </c>
      <c r="E6497" s="1" t="s">
        <v>6890</v>
      </c>
      <c r="F6497" s="2">
        <v>11101</v>
      </c>
      <c r="G6497" s="3">
        <v>3473997236</v>
      </c>
      <c r="H6497" s="1" t="s">
        <v>29</v>
      </c>
      <c r="I6497" t="s">
        <v>21</v>
      </c>
      <c r="J6497">
        <v>42</v>
      </c>
      <c r="K6497">
        <v>164</v>
      </c>
      <c r="L6497" s="27">
        <f>RestaurantData[[#This Row],[DailyCustAvg]]*30</f>
        <v>4920</v>
      </c>
      <c r="M6497" s="7">
        <f>(((RestaurantData[[#This Row],[FitScore]]/100)*RestaurantData[[#This Row],[DailyCustAvg]])/3.5)*30</f>
        <v>590.4</v>
      </c>
      <c r="N6497">
        <v>40.742631024596001</v>
      </c>
      <c r="O6497">
        <v>-73.953580318120004</v>
      </c>
      <c r="P6497">
        <v>402</v>
      </c>
      <c r="Q6497">
        <v>26</v>
      </c>
      <c r="R6497">
        <f>(RestaurantData[[#This Row],[MonthySales]]/1500)*0.07</f>
        <v>2.7552000000000004E-2</v>
      </c>
    </row>
    <row r="6498" spans="1:18" hidden="1" x14ac:dyDescent="0.3">
      <c r="A6498">
        <v>50092485</v>
      </c>
      <c r="B6498" s="1" t="s">
        <v>6927</v>
      </c>
      <c r="C6498" t="s">
        <v>6631</v>
      </c>
      <c r="D6498" s="2">
        <v>4232</v>
      </c>
      <c r="E6498" s="1" t="s">
        <v>6658</v>
      </c>
      <c r="F6498" s="2">
        <v>11101</v>
      </c>
      <c r="G6498" s="3">
        <v>6467646463</v>
      </c>
      <c r="H6498" s="1" t="s">
        <v>56</v>
      </c>
      <c r="I6498" t="s">
        <v>21</v>
      </c>
      <c r="J6498">
        <v>43</v>
      </c>
      <c r="K6498">
        <v>163</v>
      </c>
      <c r="L6498" s="27">
        <f>RestaurantData[[#This Row],[DailyCustAvg]]*30</f>
        <v>4890</v>
      </c>
      <c r="M6498" s="7">
        <f>(((RestaurantData[[#This Row],[FitScore]]/100)*RestaurantData[[#This Row],[DailyCustAvg]])/3.5)*30</f>
        <v>600.7714285714286</v>
      </c>
      <c r="N6498">
        <v>40.749750829881002</v>
      </c>
      <c r="O6498">
        <v>-73.941354710678993</v>
      </c>
      <c r="P6498">
        <v>402</v>
      </c>
      <c r="Q6498">
        <v>26</v>
      </c>
      <c r="R6498">
        <f>(RestaurantData[[#This Row],[MonthySales]]/1500)*0.07</f>
        <v>2.8036000000000002E-2</v>
      </c>
    </row>
    <row r="6499" spans="1:18" hidden="1" x14ac:dyDescent="0.3">
      <c r="A6499">
        <v>50066811</v>
      </c>
      <c r="B6499" s="1" t="s">
        <v>6964</v>
      </c>
      <c r="C6499" t="s">
        <v>6631</v>
      </c>
      <c r="D6499" s="2">
        <v>3617</v>
      </c>
      <c r="E6499" s="1" t="s">
        <v>6864</v>
      </c>
      <c r="F6499" s="2">
        <v>11101</v>
      </c>
      <c r="G6499" s="3">
        <v>7188061046</v>
      </c>
      <c r="H6499" s="1" t="s">
        <v>20</v>
      </c>
      <c r="I6499" t="s">
        <v>21</v>
      </c>
      <c r="J6499">
        <v>65</v>
      </c>
      <c r="K6499">
        <v>161</v>
      </c>
      <c r="L6499" s="27">
        <f>RestaurantData[[#This Row],[DailyCustAvg]]*30</f>
        <v>4830</v>
      </c>
      <c r="M6499" s="7">
        <f>(((RestaurantData[[#This Row],[FitScore]]/100)*RestaurantData[[#This Row],[DailyCustAvg]])/3.5)*30</f>
        <v>897.00000000000011</v>
      </c>
      <c r="N6499">
        <v>40.737609719925999</v>
      </c>
      <c r="O6499">
        <v>-73.929760490804995</v>
      </c>
      <c r="P6499">
        <v>402</v>
      </c>
      <c r="Q6499">
        <v>26</v>
      </c>
      <c r="R6499">
        <f>(RestaurantData[[#This Row],[MonthySales]]/1500)*0.07</f>
        <v>4.1860000000000008E-2</v>
      </c>
    </row>
    <row r="6500" spans="1:18" hidden="1" x14ac:dyDescent="0.3">
      <c r="A6500">
        <v>50081016</v>
      </c>
      <c r="B6500" s="1" t="s">
        <v>6887</v>
      </c>
      <c r="C6500" t="s">
        <v>6631</v>
      </c>
      <c r="D6500" s="2">
        <v>3030</v>
      </c>
      <c r="E6500" s="1" t="s">
        <v>6888</v>
      </c>
      <c r="F6500" s="2">
        <v>11101</v>
      </c>
      <c r="G6500" s="3">
        <v>6464797655</v>
      </c>
      <c r="H6500" s="1" t="s">
        <v>127</v>
      </c>
      <c r="I6500" t="s">
        <v>21</v>
      </c>
      <c r="J6500">
        <v>70</v>
      </c>
      <c r="K6500">
        <v>158</v>
      </c>
      <c r="L6500" s="27">
        <f>RestaurantData[[#This Row],[DailyCustAvg]]*30</f>
        <v>4740</v>
      </c>
      <c r="M6500" s="7">
        <f>(((RestaurantData[[#This Row],[FitScore]]/100)*RestaurantData[[#This Row],[DailyCustAvg]])/3.5)*30</f>
        <v>947.99999999999989</v>
      </c>
      <c r="N6500">
        <v>40.743160853683001</v>
      </c>
      <c r="O6500">
        <v>-73.936568040473006</v>
      </c>
      <c r="P6500">
        <v>402</v>
      </c>
      <c r="Q6500">
        <v>26</v>
      </c>
      <c r="R6500">
        <f>(RestaurantData[[#This Row],[MonthySales]]/1500)*0.07</f>
        <v>4.4239999999999995E-2</v>
      </c>
    </row>
    <row r="6501" spans="1:18" hidden="1" x14ac:dyDescent="0.3">
      <c r="A6501">
        <v>50096141</v>
      </c>
      <c r="B6501" s="1" t="s">
        <v>6889</v>
      </c>
      <c r="C6501" t="s">
        <v>6631</v>
      </c>
      <c r="D6501" s="2">
        <v>1007</v>
      </c>
      <c r="E6501" s="1" t="s">
        <v>6890</v>
      </c>
      <c r="F6501" s="2">
        <v>11101</v>
      </c>
      <c r="G6501" s="3">
        <v>7182556722</v>
      </c>
      <c r="H6501" s="1" t="s">
        <v>242</v>
      </c>
      <c r="I6501" t="s">
        <v>21</v>
      </c>
      <c r="J6501">
        <v>73</v>
      </c>
      <c r="K6501">
        <v>158</v>
      </c>
      <c r="L6501" s="27">
        <f>RestaurantData[[#This Row],[DailyCustAvg]]*30</f>
        <v>4740</v>
      </c>
      <c r="M6501" s="7">
        <f>(((RestaurantData[[#This Row],[FitScore]]/100)*RestaurantData[[#This Row],[DailyCustAvg]])/3.5)*30</f>
        <v>988.62857142857149</v>
      </c>
      <c r="N6501">
        <v>40.742642034283001</v>
      </c>
      <c r="O6501">
        <v>-73.953656094729993</v>
      </c>
      <c r="P6501">
        <v>402</v>
      </c>
      <c r="Q6501">
        <v>26</v>
      </c>
      <c r="R6501">
        <f>(RestaurantData[[#This Row],[MonthySales]]/1500)*0.07</f>
        <v>4.6136000000000003E-2</v>
      </c>
    </row>
    <row r="6502" spans="1:18" hidden="1" x14ac:dyDescent="0.3">
      <c r="A6502">
        <v>40393985</v>
      </c>
      <c r="B6502" s="1" t="s">
        <v>6920</v>
      </c>
      <c r="C6502" t="s">
        <v>6631</v>
      </c>
      <c r="D6502" s="2">
        <v>28034</v>
      </c>
      <c r="E6502" s="1" t="s">
        <v>6921</v>
      </c>
      <c r="F6502" s="2">
        <v>11101</v>
      </c>
      <c r="G6502" s="3">
        <v>7187866171</v>
      </c>
      <c r="H6502" s="1" t="s">
        <v>24</v>
      </c>
      <c r="I6502" t="s">
        <v>21</v>
      </c>
      <c r="J6502">
        <v>44</v>
      </c>
      <c r="K6502">
        <v>151</v>
      </c>
      <c r="L6502" s="27">
        <f>RestaurantData[[#This Row],[DailyCustAvg]]*30</f>
        <v>4530</v>
      </c>
      <c r="M6502" s="7">
        <f>(((RestaurantData[[#This Row],[FitScore]]/100)*RestaurantData[[#This Row],[DailyCustAvg]])/3.5)*30</f>
        <v>569.48571428571427</v>
      </c>
      <c r="N6502">
        <v>40.742877392197997</v>
      </c>
      <c r="O6502">
        <v>-73.951974234496006</v>
      </c>
      <c r="P6502">
        <v>402</v>
      </c>
      <c r="Q6502">
        <v>26</v>
      </c>
      <c r="R6502">
        <f>(RestaurantData[[#This Row],[MonthySales]]/1500)*0.07</f>
        <v>2.6576000000000002E-2</v>
      </c>
    </row>
    <row r="6503" spans="1:18" hidden="1" x14ac:dyDescent="0.3">
      <c r="A6503">
        <v>41596694</v>
      </c>
      <c r="B6503" s="1" t="s">
        <v>6946</v>
      </c>
      <c r="C6503" t="s">
        <v>6631</v>
      </c>
      <c r="D6503" s="2">
        <v>4250</v>
      </c>
      <c r="E6503" s="1" t="s">
        <v>6947</v>
      </c>
      <c r="F6503" s="2">
        <v>11101</v>
      </c>
      <c r="G6503" s="3">
        <v>7189376969</v>
      </c>
      <c r="H6503" s="1" t="s">
        <v>16</v>
      </c>
      <c r="I6503" t="s">
        <v>17</v>
      </c>
      <c r="J6503">
        <v>57</v>
      </c>
      <c r="K6503">
        <v>149</v>
      </c>
      <c r="L6503" s="27">
        <f>RestaurantData[[#This Row],[DailyCustAvg]]*30</f>
        <v>4470</v>
      </c>
      <c r="M6503" s="7">
        <f>(((RestaurantData[[#This Row],[FitScore]]/100)*RestaurantData[[#This Row],[DailyCustAvg]])/3.5)*30</f>
        <v>727.97142857142853</v>
      </c>
      <c r="N6503">
        <v>40.750976953413002</v>
      </c>
      <c r="O6503">
        <v>-73.945323780280006</v>
      </c>
      <c r="P6503">
        <v>402</v>
      </c>
      <c r="Q6503">
        <v>26</v>
      </c>
      <c r="R6503">
        <f>(RestaurantData[[#This Row],[MonthySales]]/1500)*0.07</f>
        <v>3.3972000000000002E-2</v>
      </c>
    </row>
    <row r="6504" spans="1:18" hidden="1" x14ac:dyDescent="0.3">
      <c r="A6504">
        <v>50096587</v>
      </c>
      <c r="B6504" s="1" t="s">
        <v>6972</v>
      </c>
      <c r="C6504" t="s">
        <v>6631</v>
      </c>
      <c r="D6504" s="2">
        <v>4711</v>
      </c>
      <c r="E6504" s="1" t="s">
        <v>6973</v>
      </c>
      <c r="F6504" s="2">
        <v>11101</v>
      </c>
      <c r="G6504" s="3">
        <v>7182551992</v>
      </c>
      <c r="H6504" s="1" t="s">
        <v>73</v>
      </c>
      <c r="I6504" t="s">
        <v>21</v>
      </c>
      <c r="J6504">
        <v>75</v>
      </c>
      <c r="K6504">
        <v>146</v>
      </c>
      <c r="L6504" s="27">
        <f>RestaurantData[[#This Row],[DailyCustAvg]]*30</f>
        <v>4380</v>
      </c>
      <c r="M6504" s="7">
        <f>(((RestaurantData[[#This Row],[FitScore]]/100)*RestaurantData[[#This Row],[DailyCustAvg]])/3.5)*30</f>
        <v>938.57142857142856</v>
      </c>
      <c r="N6504">
        <v>40.744713167244001</v>
      </c>
      <c r="O6504">
        <v>-73.950861368142995</v>
      </c>
      <c r="P6504">
        <v>402</v>
      </c>
      <c r="Q6504">
        <v>26</v>
      </c>
      <c r="R6504">
        <f>(RestaurantData[[#This Row],[MonthySales]]/1500)*0.07</f>
        <v>4.3799999999999999E-2</v>
      </c>
    </row>
    <row r="6505" spans="1:18" hidden="1" x14ac:dyDescent="0.3">
      <c r="A6505">
        <v>50102796</v>
      </c>
      <c r="B6505" s="1" t="s">
        <v>6855</v>
      </c>
      <c r="C6505" t="s">
        <v>6631</v>
      </c>
      <c r="D6505" s="2">
        <v>2534</v>
      </c>
      <c r="E6505" s="1" t="s">
        <v>6856</v>
      </c>
      <c r="F6505" s="2">
        <v>11101</v>
      </c>
      <c r="G6505" s="3">
        <v>3477023643</v>
      </c>
      <c r="H6505" s="1" t="s">
        <v>242</v>
      </c>
      <c r="I6505" t="s">
        <v>17</v>
      </c>
      <c r="J6505">
        <v>44</v>
      </c>
      <c r="K6505">
        <v>143</v>
      </c>
      <c r="L6505" s="27">
        <f>RestaurantData[[#This Row],[DailyCustAvg]]*30</f>
        <v>4290</v>
      </c>
      <c r="M6505" s="7">
        <f>(((RestaurantData[[#This Row],[FitScore]]/100)*RestaurantData[[#This Row],[DailyCustAvg]])/3.5)*30</f>
        <v>539.3142857142858</v>
      </c>
      <c r="N6505">
        <v>40.746858686849997</v>
      </c>
      <c r="O6505">
        <v>-73.943013800276006</v>
      </c>
      <c r="P6505">
        <v>402</v>
      </c>
      <c r="Q6505">
        <v>26</v>
      </c>
      <c r="R6505">
        <f>(RestaurantData[[#This Row],[MonthySales]]/1500)*0.07</f>
        <v>2.5168000000000006E-2</v>
      </c>
    </row>
    <row r="6506" spans="1:18" hidden="1" x14ac:dyDescent="0.3">
      <c r="A6506">
        <v>50100773</v>
      </c>
      <c r="B6506" s="1" t="s">
        <v>6880</v>
      </c>
      <c r="C6506" t="s">
        <v>6631</v>
      </c>
      <c r="D6506" s="2">
        <v>4512</v>
      </c>
      <c r="E6506" s="1" t="s">
        <v>6881</v>
      </c>
      <c r="F6506" s="2">
        <v>11101</v>
      </c>
      <c r="G6506" s="3">
        <v>7183499060</v>
      </c>
      <c r="H6506" s="1" t="s">
        <v>66</v>
      </c>
      <c r="I6506" t="s">
        <v>21</v>
      </c>
      <c r="J6506">
        <v>48</v>
      </c>
      <c r="K6506">
        <v>143</v>
      </c>
      <c r="L6506" s="27">
        <f>RestaurantData[[#This Row],[DailyCustAvg]]*30</f>
        <v>4290</v>
      </c>
      <c r="M6506" s="7">
        <f>(((RestaurantData[[#This Row],[FitScore]]/100)*RestaurantData[[#This Row],[DailyCustAvg]])/3.5)*30</f>
        <v>588.34285714285716</v>
      </c>
      <c r="N6506">
        <v>40.746582639746002</v>
      </c>
      <c r="O6506">
        <v>-73.945428452391994</v>
      </c>
      <c r="P6506">
        <v>402</v>
      </c>
      <c r="Q6506">
        <v>26</v>
      </c>
      <c r="R6506">
        <f>(RestaurantData[[#This Row],[MonthySales]]/1500)*0.07</f>
        <v>2.7456000000000001E-2</v>
      </c>
    </row>
    <row r="6507" spans="1:18" hidden="1" x14ac:dyDescent="0.3">
      <c r="A6507">
        <v>50101521</v>
      </c>
      <c r="B6507" s="1" t="s">
        <v>6938</v>
      </c>
      <c r="C6507" t="s">
        <v>6631</v>
      </c>
      <c r="D6507" s="2">
        <v>2310</v>
      </c>
      <c r="E6507" s="1" t="s">
        <v>6884</v>
      </c>
      <c r="F6507" s="2">
        <v>11101</v>
      </c>
      <c r="G6507" s="3">
        <v>7183619422</v>
      </c>
      <c r="H6507" s="1" t="s">
        <v>16</v>
      </c>
      <c r="I6507" t="s">
        <v>17</v>
      </c>
      <c r="J6507">
        <v>63</v>
      </c>
      <c r="K6507">
        <v>142</v>
      </c>
      <c r="L6507" s="27">
        <f>RestaurantData[[#This Row],[DailyCustAvg]]*30</f>
        <v>4260</v>
      </c>
      <c r="M6507" s="7">
        <f>(((RestaurantData[[#This Row],[FitScore]]/100)*RestaurantData[[#This Row],[DailyCustAvg]])/3.5)*30</f>
        <v>766.8</v>
      </c>
      <c r="N6507">
        <v>40.747540111206</v>
      </c>
      <c r="O6507">
        <v>-73.944489313822999</v>
      </c>
      <c r="P6507">
        <v>402</v>
      </c>
      <c r="Q6507">
        <v>26</v>
      </c>
      <c r="R6507">
        <f>(RestaurantData[[#This Row],[MonthySales]]/1500)*0.07</f>
        <v>3.5784000000000003E-2</v>
      </c>
    </row>
    <row r="6508" spans="1:18" hidden="1" x14ac:dyDescent="0.3">
      <c r="A6508">
        <v>40399729</v>
      </c>
      <c r="B6508" s="1" t="s">
        <v>6882</v>
      </c>
      <c r="C6508" t="s">
        <v>6631</v>
      </c>
      <c r="D6508" s="2">
        <v>4630</v>
      </c>
      <c r="E6508" s="1" t="s">
        <v>6834</v>
      </c>
      <c r="F6508" s="2">
        <v>11101</v>
      </c>
      <c r="G6508" s="3">
        <v>7184721113</v>
      </c>
      <c r="H6508" s="1" t="s">
        <v>138</v>
      </c>
      <c r="I6508" t="s">
        <v>21</v>
      </c>
      <c r="J6508">
        <v>36</v>
      </c>
      <c r="K6508">
        <v>137</v>
      </c>
      <c r="L6508" s="27">
        <f>RestaurantData[[#This Row],[DailyCustAvg]]*30</f>
        <v>4110</v>
      </c>
      <c r="M6508" s="7">
        <f>(((RestaurantData[[#This Row],[FitScore]]/100)*RestaurantData[[#This Row],[DailyCustAvg]])/3.5)*30</f>
        <v>422.74285714285713</v>
      </c>
      <c r="N6508">
        <v>40.746026062836997</v>
      </c>
      <c r="O6508">
        <v>-73.953007727653997</v>
      </c>
      <c r="P6508">
        <v>402</v>
      </c>
      <c r="Q6508">
        <v>26</v>
      </c>
      <c r="R6508">
        <f>(RestaurantData[[#This Row],[MonthySales]]/1500)*0.07</f>
        <v>1.9728000000000002E-2</v>
      </c>
    </row>
    <row r="6509" spans="1:18" hidden="1" x14ac:dyDescent="0.3">
      <c r="A6509">
        <v>50042943</v>
      </c>
      <c r="B6509" s="1" t="s">
        <v>6906</v>
      </c>
      <c r="C6509" t="s">
        <v>6631</v>
      </c>
      <c r="D6509" s="2">
        <v>2103</v>
      </c>
      <c r="E6509" s="1" t="s">
        <v>6907</v>
      </c>
      <c r="F6509" s="2">
        <v>11101</v>
      </c>
      <c r="G6509" s="3">
        <v>7188061432</v>
      </c>
      <c r="H6509" s="1" t="s">
        <v>56</v>
      </c>
      <c r="I6509" t="s">
        <v>21</v>
      </c>
      <c r="J6509">
        <v>36</v>
      </c>
      <c r="K6509">
        <v>131</v>
      </c>
      <c r="L6509" s="27">
        <f>RestaurantData[[#This Row],[DailyCustAvg]]*30</f>
        <v>3930</v>
      </c>
      <c r="M6509" s="7">
        <f>(((RestaurantData[[#This Row],[FitScore]]/100)*RestaurantData[[#This Row],[DailyCustAvg]])/3.5)*30</f>
        <v>404.2285714285714</v>
      </c>
      <c r="N6509">
        <v>40.746602813056001</v>
      </c>
      <c r="O6509">
        <v>-73.947485561351996</v>
      </c>
      <c r="P6509">
        <v>402</v>
      </c>
      <c r="Q6509">
        <v>26</v>
      </c>
      <c r="R6509">
        <f>(RestaurantData[[#This Row],[MonthySales]]/1500)*0.07</f>
        <v>1.8864000000000002E-2</v>
      </c>
    </row>
    <row r="6510" spans="1:18" hidden="1" x14ac:dyDescent="0.3">
      <c r="A6510">
        <v>50016720</v>
      </c>
      <c r="B6510" s="1" t="s">
        <v>6842</v>
      </c>
      <c r="C6510" t="s">
        <v>6631</v>
      </c>
      <c r="D6510" s="2">
        <v>43962</v>
      </c>
      <c r="E6510" s="1" t="s">
        <v>6843</v>
      </c>
      <c r="F6510" s="2">
        <v>11101</v>
      </c>
      <c r="G6510" s="3">
        <v>7189378500</v>
      </c>
      <c r="H6510" s="1" t="s">
        <v>58</v>
      </c>
      <c r="I6510" t="s">
        <v>21</v>
      </c>
      <c r="J6510">
        <v>41</v>
      </c>
      <c r="K6510">
        <v>124</v>
      </c>
      <c r="L6510" s="27">
        <f>RestaurantData[[#This Row],[DailyCustAvg]]*30</f>
        <v>3720</v>
      </c>
      <c r="M6510" s="7">
        <f>(((RestaurantData[[#This Row],[FitScore]]/100)*RestaurantData[[#This Row],[DailyCustAvg]])/3.5)*30</f>
        <v>435.77142857142854</v>
      </c>
      <c r="N6510">
        <v>40.745878705110002</v>
      </c>
      <c r="O6510">
        <v>-73.955155158813</v>
      </c>
      <c r="P6510">
        <v>402</v>
      </c>
      <c r="Q6510">
        <v>26</v>
      </c>
      <c r="R6510">
        <f>(RestaurantData[[#This Row],[MonthySales]]/1500)*0.07</f>
        <v>2.0336E-2</v>
      </c>
    </row>
    <row r="6511" spans="1:18" hidden="1" x14ac:dyDescent="0.3">
      <c r="A6511">
        <v>50060917</v>
      </c>
      <c r="B6511" s="1" t="s">
        <v>6821</v>
      </c>
      <c r="C6511" t="s">
        <v>6631</v>
      </c>
      <c r="D6511" s="2">
        <v>4344</v>
      </c>
      <c r="E6511" s="1" t="s">
        <v>6735</v>
      </c>
      <c r="F6511" s="2">
        <v>11101</v>
      </c>
      <c r="G6511" s="3">
        <v>5166673606</v>
      </c>
      <c r="H6511" s="1" t="s">
        <v>138</v>
      </c>
      <c r="I6511" t="s">
        <v>17</v>
      </c>
      <c r="J6511">
        <v>38</v>
      </c>
      <c r="K6511">
        <v>118</v>
      </c>
      <c r="L6511" s="27">
        <f>RestaurantData[[#This Row],[DailyCustAvg]]*30</f>
        <v>3540</v>
      </c>
      <c r="M6511" s="7">
        <f>(((RestaurantData[[#This Row],[FitScore]]/100)*RestaurantData[[#This Row],[DailyCustAvg]])/3.5)*30</f>
        <v>384.34285714285721</v>
      </c>
      <c r="N6511">
        <v>40.750011222521998</v>
      </c>
      <c r="O6511">
        <v>-73.946223261176996</v>
      </c>
      <c r="P6511">
        <v>402</v>
      </c>
      <c r="Q6511">
        <v>26</v>
      </c>
      <c r="R6511">
        <f>(RestaurantData[[#This Row],[MonthySales]]/1500)*0.07</f>
        <v>1.7936000000000004E-2</v>
      </c>
    </row>
    <row r="6512" spans="1:18" hidden="1" x14ac:dyDescent="0.3">
      <c r="A6512">
        <v>41495962</v>
      </c>
      <c r="B6512" s="1" t="s">
        <v>6910</v>
      </c>
      <c r="C6512" t="s">
        <v>6631</v>
      </c>
      <c r="D6512" s="2">
        <v>2152</v>
      </c>
      <c r="E6512" s="1" t="s">
        <v>6911</v>
      </c>
      <c r="F6512" s="2">
        <v>11101</v>
      </c>
      <c r="G6512" s="3">
        <v>7183610013</v>
      </c>
      <c r="H6512" s="1" t="s">
        <v>16</v>
      </c>
      <c r="I6512" t="s">
        <v>21</v>
      </c>
      <c r="J6512">
        <v>63</v>
      </c>
      <c r="K6512">
        <v>104</v>
      </c>
      <c r="L6512" s="27">
        <f>RestaurantData[[#This Row],[DailyCustAvg]]*30</f>
        <v>3120</v>
      </c>
      <c r="M6512" s="7">
        <f>(((RestaurantData[[#This Row],[FitScore]]/100)*RestaurantData[[#This Row],[DailyCustAvg]])/3.5)*30</f>
        <v>561.59999999999991</v>
      </c>
      <c r="N6512">
        <v>40.748013367825997</v>
      </c>
      <c r="O6512">
        <v>-73.946935866686999</v>
      </c>
      <c r="P6512">
        <v>402</v>
      </c>
      <c r="Q6512">
        <v>26</v>
      </c>
      <c r="R6512">
        <f>(RestaurantData[[#This Row],[MonthySales]]/1500)*0.07</f>
        <v>2.6207999999999999E-2</v>
      </c>
    </row>
    <row r="6513" spans="1:18" hidden="1" x14ac:dyDescent="0.3">
      <c r="A6513">
        <v>50072728</v>
      </c>
      <c r="B6513" s="1" t="s">
        <v>131</v>
      </c>
      <c r="C6513" t="s">
        <v>6631</v>
      </c>
      <c r="D6513" s="2">
        <v>3421</v>
      </c>
      <c r="E6513" s="1" t="s">
        <v>6864</v>
      </c>
      <c r="F6513" s="2">
        <v>11101</v>
      </c>
      <c r="G6513" s="3">
        <v>5164727100</v>
      </c>
      <c r="H6513" s="1" t="s">
        <v>132</v>
      </c>
      <c r="I6513" t="s">
        <v>17</v>
      </c>
      <c r="J6513">
        <v>63</v>
      </c>
      <c r="K6513">
        <v>100</v>
      </c>
      <c r="L6513" s="27">
        <f>RestaurantData[[#This Row],[DailyCustAvg]]*30</f>
        <v>3000</v>
      </c>
      <c r="M6513" s="7">
        <f>(((RestaurantData[[#This Row],[FitScore]]/100)*RestaurantData[[#This Row],[DailyCustAvg]])/3.5)*30</f>
        <v>540</v>
      </c>
      <c r="N6513">
        <v>40.736483181513002</v>
      </c>
      <c r="O6513">
        <v>-73.932356153022994</v>
      </c>
      <c r="P6513">
        <v>402</v>
      </c>
      <c r="Q6513">
        <v>26</v>
      </c>
      <c r="R6513">
        <f>(RestaurantData[[#This Row],[MonthySales]]/1500)*0.07</f>
        <v>2.52E-2</v>
      </c>
    </row>
    <row r="6514" spans="1:18" ht="28.8" hidden="1" x14ac:dyDescent="0.3">
      <c r="A6514">
        <v>50101058</v>
      </c>
      <c r="B6514" s="1" t="s">
        <v>6967</v>
      </c>
      <c r="C6514" t="s">
        <v>6631</v>
      </c>
      <c r="D6514" s="2">
        <v>4012</v>
      </c>
      <c r="E6514" s="1" t="s">
        <v>6832</v>
      </c>
      <c r="F6514" s="2">
        <v>11104</v>
      </c>
      <c r="G6514" s="3">
        <v>7184339660</v>
      </c>
      <c r="H6514" s="1" t="s">
        <v>16</v>
      </c>
      <c r="I6514" t="s">
        <v>21</v>
      </c>
      <c r="J6514">
        <v>74</v>
      </c>
      <c r="K6514">
        <v>296</v>
      </c>
      <c r="L6514" s="27">
        <f>RestaurantData[[#This Row],[DailyCustAvg]]*30</f>
        <v>8880</v>
      </c>
      <c r="M6514" s="7">
        <f>(((RestaurantData[[#This Row],[FitScore]]/100)*RestaurantData[[#This Row],[DailyCustAvg]])/3.5)*30</f>
        <v>1877.4857142857143</v>
      </c>
      <c r="N6514">
        <v>40.743768070971001</v>
      </c>
      <c r="O6514">
        <v>-73.924041181627999</v>
      </c>
      <c r="P6514">
        <v>402</v>
      </c>
      <c r="Q6514">
        <v>26</v>
      </c>
      <c r="R6514">
        <f>(RestaurantData[[#This Row],[MonthySales]]/1500)*0.07</f>
        <v>8.7615999999999999E-2</v>
      </c>
    </row>
    <row r="6515" spans="1:18" hidden="1" x14ac:dyDescent="0.3">
      <c r="A6515">
        <v>50053083</v>
      </c>
      <c r="B6515" s="1" t="s">
        <v>674</v>
      </c>
      <c r="C6515" t="s">
        <v>6631</v>
      </c>
      <c r="D6515" s="2">
        <v>4708</v>
      </c>
      <c r="E6515" s="1" t="s">
        <v>6864</v>
      </c>
      <c r="F6515" s="2">
        <v>11104</v>
      </c>
      <c r="G6515" s="3">
        <v>3477179001</v>
      </c>
      <c r="H6515" s="1" t="s">
        <v>193</v>
      </c>
      <c r="I6515" t="s">
        <v>17</v>
      </c>
      <c r="J6515">
        <v>72</v>
      </c>
      <c r="K6515">
        <v>295</v>
      </c>
      <c r="L6515" s="27">
        <f>RestaurantData[[#This Row],[DailyCustAvg]]*30</f>
        <v>8850</v>
      </c>
      <c r="M6515" s="7">
        <f>(((RestaurantData[[#This Row],[FitScore]]/100)*RestaurantData[[#This Row],[DailyCustAvg]])/3.5)*30</f>
        <v>1820.5714285714287</v>
      </c>
      <c r="N6515">
        <v>40.742553229626999</v>
      </c>
      <c r="O6515">
        <v>-73.917662261717993</v>
      </c>
      <c r="P6515">
        <v>402</v>
      </c>
      <c r="Q6515">
        <v>26</v>
      </c>
      <c r="R6515">
        <f>(RestaurantData[[#This Row],[MonthySales]]/1500)*0.07</f>
        <v>8.4960000000000008E-2</v>
      </c>
    </row>
    <row r="6516" spans="1:18" hidden="1" x14ac:dyDescent="0.3">
      <c r="A6516">
        <v>41038997</v>
      </c>
      <c r="B6516" s="1" t="s">
        <v>1479</v>
      </c>
      <c r="C6516" t="s">
        <v>6631</v>
      </c>
      <c r="D6516" s="2">
        <v>4128</v>
      </c>
      <c r="E6516" s="1" t="s">
        <v>6828</v>
      </c>
      <c r="F6516" s="2">
        <v>11104</v>
      </c>
      <c r="G6516" s="3">
        <v>7184723278</v>
      </c>
      <c r="H6516" s="1" t="s">
        <v>132</v>
      </c>
      <c r="I6516" t="s">
        <v>21</v>
      </c>
      <c r="J6516">
        <v>75</v>
      </c>
      <c r="K6516">
        <v>291</v>
      </c>
      <c r="L6516" s="27">
        <f>RestaurantData[[#This Row],[DailyCustAvg]]*30</f>
        <v>8730</v>
      </c>
      <c r="M6516" s="7">
        <f>(((RestaurantData[[#This Row],[FitScore]]/100)*RestaurantData[[#This Row],[DailyCustAvg]])/3.5)*30</f>
        <v>1870.7142857142856</v>
      </c>
      <c r="N6516">
        <v>40.743646615924</v>
      </c>
      <c r="O6516">
        <v>-73.923012803475004</v>
      </c>
      <c r="P6516">
        <v>402</v>
      </c>
      <c r="Q6516">
        <v>26</v>
      </c>
      <c r="R6516">
        <f>(RestaurantData[[#This Row],[MonthySales]]/1500)*0.07</f>
        <v>8.7300000000000003E-2</v>
      </c>
    </row>
    <row r="6517" spans="1:18" hidden="1" x14ac:dyDescent="0.3">
      <c r="A6517">
        <v>40587273</v>
      </c>
      <c r="B6517" s="1" t="s">
        <v>131</v>
      </c>
      <c r="C6517" t="s">
        <v>6631</v>
      </c>
      <c r="D6517" s="2">
        <v>4513</v>
      </c>
      <c r="E6517" s="1" t="s">
        <v>6828</v>
      </c>
      <c r="F6517" s="2">
        <v>11104</v>
      </c>
      <c r="G6517" s="3">
        <v>7184827282</v>
      </c>
      <c r="H6517" s="1" t="s">
        <v>132</v>
      </c>
      <c r="I6517" t="s">
        <v>17</v>
      </c>
      <c r="J6517">
        <v>33</v>
      </c>
      <c r="K6517">
        <v>283</v>
      </c>
      <c r="L6517" s="27">
        <f>RestaurantData[[#This Row],[DailyCustAvg]]*30</f>
        <v>8490</v>
      </c>
      <c r="M6517" s="7">
        <f>(((RestaurantData[[#This Row],[FitScore]]/100)*RestaurantData[[#This Row],[DailyCustAvg]])/3.5)*30</f>
        <v>800.48571428571427</v>
      </c>
      <c r="N6517">
        <v>40.743240660189002</v>
      </c>
      <c r="O6517">
        <v>-73.919408073040003</v>
      </c>
      <c r="P6517">
        <v>402</v>
      </c>
      <c r="Q6517">
        <v>26</v>
      </c>
      <c r="R6517">
        <f>(RestaurantData[[#This Row],[MonthySales]]/1500)*0.07</f>
        <v>3.7356E-2</v>
      </c>
    </row>
    <row r="6518" spans="1:18" hidden="1" x14ac:dyDescent="0.3">
      <c r="A6518">
        <v>50059621</v>
      </c>
      <c r="B6518" s="1" t="s">
        <v>6922</v>
      </c>
      <c r="C6518" t="s">
        <v>6631</v>
      </c>
      <c r="D6518" s="2">
        <v>4620</v>
      </c>
      <c r="E6518" s="1" t="s">
        <v>6832</v>
      </c>
      <c r="F6518" s="2">
        <v>11104</v>
      </c>
      <c r="G6518" s="3">
        <v>7187060605</v>
      </c>
      <c r="H6518" s="1" t="s">
        <v>39</v>
      </c>
      <c r="I6518" t="s">
        <v>17</v>
      </c>
      <c r="J6518">
        <v>41</v>
      </c>
      <c r="K6518">
        <v>278</v>
      </c>
      <c r="L6518" s="27">
        <f>RestaurantData[[#This Row],[DailyCustAvg]]*30</f>
        <v>8340</v>
      </c>
      <c r="M6518" s="7">
        <f>(((RestaurantData[[#This Row],[FitScore]]/100)*RestaurantData[[#This Row],[DailyCustAvg]])/3.5)*30</f>
        <v>976.97142857142853</v>
      </c>
      <c r="N6518">
        <v>40.743108215364003</v>
      </c>
      <c r="O6518">
        <v>-73.91842303064</v>
      </c>
      <c r="P6518">
        <v>402</v>
      </c>
      <c r="Q6518">
        <v>26</v>
      </c>
      <c r="R6518">
        <f>(RestaurantData[[#This Row],[MonthySales]]/1500)*0.07</f>
        <v>4.5592000000000008E-2</v>
      </c>
    </row>
    <row r="6519" spans="1:18" hidden="1" x14ac:dyDescent="0.3">
      <c r="A6519">
        <v>50057057</v>
      </c>
      <c r="B6519" s="1" t="s">
        <v>6942</v>
      </c>
      <c r="C6519" t="s">
        <v>6631</v>
      </c>
      <c r="D6519" s="2">
        <v>4506</v>
      </c>
      <c r="E6519" s="1" t="s">
        <v>6864</v>
      </c>
      <c r="F6519" s="2">
        <v>11104</v>
      </c>
      <c r="G6519" s="3">
        <v>9178326758</v>
      </c>
      <c r="H6519" s="1" t="s">
        <v>276</v>
      </c>
      <c r="I6519" t="s">
        <v>17</v>
      </c>
      <c r="J6519">
        <v>70</v>
      </c>
      <c r="K6519">
        <v>277</v>
      </c>
      <c r="L6519" s="27">
        <f>RestaurantData[[#This Row],[DailyCustAvg]]*30</f>
        <v>8310</v>
      </c>
      <c r="M6519" s="7">
        <f>(((RestaurantData[[#This Row],[FitScore]]/100)*RestaurantData[[#This Row],[DailyCustAvg]])/3.5)*30</f>
        <v>1661.9999999999998</v>
      </c>
      <c r="N6519">
        <v>40.741884968148</v>
      </c>
      <c r="O6519">
        <v>-73.919723679320995</v>
      </c>
      <c r="P6519">
        <v>402</v>
      </c>
      <c r="Q6519">
        <v>26</v>
      </c>
      <c r="R6519">
        <f>(RestaurantData[[#This Row],[MonthySales]]/1500)*0.07</f>
        <v>7.7560000000000004E-2</v>
      </c>
    </row>
    <row r="6520" spans="1:18" hidden="1" x14ac:dyDescent="0.3">
      <c r="A6520">
        <v>40395516</v>
      </c>
      <c r="B6520" s="1" t="s">
        <v>6827</v>
      </c>
      <c r="C6520" t="s">
        <v>6631</v>
      </c>
      <c r="D6520" s="2">
        <v>4516</v>
      </c>
      <c r="E6520" s="1" t="s">
        <v>6828</v>
      </c>
      <c r="F6520" s="2">
        <v>11104</v>
      </c>
      <c r="G6520" s="3">
        <v>7184724725</v>
      </c>
      <c r="H6520" s="1" t="s">
        <v>16</v>
      </c>
      <c r="I6520" t="s">
        <v>17</v>
      </c>
      <c r="J6520">
        <v>71</v>
      </c>
      <c r="K6520">
        <v>262</v>
      </c>
      <c r="L6520" s="27">
        <f>RestaurantData[[#This Row],[DailyCustAvg]]*30</f>
        <v>7860</v>
      </c>
      <c r="M6520" s="7">
        <f>(((RestaurantData[[#This Row],[FitScore]]/100)*RestaurantData[[#This Row],[DailyCustAvg]])/3.5)*30</f>
        <v>1594.4571428571426</v>
      </c>
      <c r="N6520">
        <v>40.743221431648003</v>
      </c>
      <c r="O6520">
        <v>-73.919386443535004</v>
      </c>
      <c r="P6520">
        <v>402</v>
      </c>
      <c r="Q6520">
        <v>26</v>
      </c>
      <c r="R6520">
        <f>(RestaurantData[[#This Row],[MonthySales]]/1500)*0.07</f>
        <v>7.4408000000000002E-2</v>
      </c>
    </row>
    <row r="6521" spans="1:18" hidden="1" x14ac:dyDescent="0.3">
      <c r="A6521">
        <v>50034377</v>
      </c>
      <c r="B6521" s="1" t="s">
        <v>6917</v>
      </c>
      <c r="C6521" t="s">
        <v>6631</v>
      </c>
      <c r="D6521" s="2">
        <v>4115</v>
      </c>
      <c r="E6521" s="1" t="s">
        <v>6832</v>
      </c>
      <c r="F6521" s="2">
        <v>11104</v>
      </c>
      <c r="G6521" s="3">
        <v>7184333067</v>
      </c>
      <c r="H6521" s="1" t="s">
        <v>626</v>
      </c>
      <c r="I6521" t="s">
        <v>17</v>
      </c>
      <c r="J6521">
        <v>27</v>
      </c>
      <c r="K6521">
        <v>262</v>
      </c>
      <c r="L6521" s="27">
        <f>RestaurantData[[#This Row],[DailyCustAvg]]*30</f>
        <v>7860</v>
      </c>
      <c r="M6521" s="7">
        <f>(((RestaurantData[[#This Row],[FitScore]]/100)*RestaurantData[[#This Row],[DailyCustAvg]])/3.5)*30</f>
        <v>606.34285714285716</v>
      </c>
      <c r="N6521">
        <v>40.743674124042002</v>
      </c>
      <c r="O6521">
        <v>-73.923102992406001</v>
      </c>
      <c r="P6521">
        <v>402</v>
      </c>
      <c r="Q6521">
        <v>26</v>
      </c>
      <c r="R6521">
        <f>(RestaurantData[[#This Row],[MonthySales]]/1500)*0.07</f>
        <v>2.8296000000000002E-2</v>
      </c>
    </row>
    <row r="6522" spans="1:18" hidden="1" x14ac:dyDescent="0.3">
      <c r="A6522">
        <v>50057623</v>
      </c>
      <c r="B6522" s="1" t="s">
        <v>6925</v>
      </c>
      <c r="C6522" t="s">
        <v>6631</v>
      </c>
      <c r="D6522" s="2">
        <v>4320</v>
      </c>
      <c r="E6522" s="1" t="s">
        <v>6864</v>
      </c>
      <c r="F6522" s="2">
        <v>11104</v>
      </c>
      <c r="G6522" s="3">
        <v>3478138953</v>
      </c>
      <c r="H6522" s="1" t="s">
        <v>29</v>
      </c>
      <c r="I6522" t="s">
        <v>21</v>
      </c>
      <c r="J6522">
        <v>60</v>
      </c>
      <c r="K6522">
        <v>251</v>
      </c>
      <c r="L6522" s="27">
        <f>RestaurantData[[#This Row],[DailyCustAvg]]*30</f>
        <v>7530</v>
      </c>
      <c r="M6522" s="7">
        <f>(((RestaurantData[[#This Row],[FitScore]]/100)*RestaurantData[[#This Row],[DailyCustAvg]])/3.5)*30</f>
        <v>1290.8571428571427</v>
      </c>
      <c r="N6522">
        <v>40.741016237975003</v>
      </c>
      <c r="O6522">
        <v>-73.921691465693996</v>
      </c>
      <c r="P6522">
        <v>402</v>
      </c>
      <c r="Q6522">
        <v>26</v>
      </c>
      <c r="R6522">
        <f>(RestaurantData[[#This Row],[MonthySales]]/1500)*0.07</f>
        <v>6.0239999999999995E-2</v>
      </c>
    </row>
    <row r="6523" spans="1:18" hidden="1" x14ac:dyDescent="0.3">
      <c r="A6523">
        <v>50085691</v>
      </c>
      <c r="B6523" s="1" t="s">
        <v>6953</v>
      </c>
      <c r="C6523" t="s">
        <v>6631</v>
      </c>
      <c r="D6523" s="2">
        <v>4508</v>
      </c>
      <c r="E6523" s="1" t="s">
        <v>6869</v>
      </c>
      <c r="F6523" s="2">
        <v>11104</v>
      </c>
      <c r="G6523" s="3">
        <v>3475800832</v>
      </c>
      <c r="H6523" s="1" t="s">
        <v>127</v>
      </c>
      <c r="I6523" t="s">
        <v>21</v>
      </c>
      <c r="J6523">
        <v>60</v>
      </c>
      <c r="K6523">
        <v>251</v>
      </c>
      <c r="L6523" s="27">
        <f>RestaurantData[[#This Row],[DailyCustAvg]]*30</f>
        <v>7530</v>
      </c>
      <c r="M6523" s="7">
        <f>(((RestaurantData[[#This Row],[FitScore]]/100)*RestaurantData[[#This Row],[DailyCustAvg]])/3.5)*30</f>
        <v>1290.8571428571427</v>
      </c>
      <c r="N6523">
        <v>40.742732446753998</v>
      </c>
      <c r="O6523">
        <v>-73.918795197126002</v>
      </c>
      <c r="P6523">
        <v>402</v>
      </c>
      <c r="Q6523">
        <v>26</v>
      </c>
      <c r="R6523">
        <f>(RestaurantData[[#This Row],[MonthySales]]/1500)*0.07</f>
        <v>6.0239999999999995E-2</v>
      </c>
    </row>
    <row r="6524" spans="1:18" hidden="1" x14ac:dyDescent="0.3">
      <c r="A6524">
        <v>50093835</v>
      </c>
      <c r="B6524" s="1" t="s">
        <v>296</v>
      </c>
      <c r="C6524" t="s">
        <v>6631</v>
      </c>
      <c r="D6524" s="2">
        <v>4507</v>
      </c>
      <c r="E6524" s="1" t="s">
        <v>6864</v>
      </c>
      <c r="F6524" s="2">
        <v>11104</v>
      </c>
      <c r="G6524" s="3">
        <v>7184821821</v>
      </c>
      <c r="H6524" s="1" t="s">
        <v>168</v>
      </c>
      <c r="I6524" t="s">
        <v>17</v>
      </c>
      <c r="J6524">
        <v>64</v>
      </c>
      <c r="K6524">
        <v>247</v>
      </c>
      <c r="L6524" s="27">
        <f>RestaurantData[[#This Row],[DailyCustAvg]]*30</f>
        <v>7410</v>
      </c>
      <c r="M6524" s="7">
        <f>(((RestaurantData[[#This Row],[FitScore]]/100)*RestaurantData[[#This Row],[DailyCustAvg]])/3.5)*30</f>
        <v>1354.9714285714285</v>
      </c>
      <c r="N6524">
        <v>40.741898699530999</v>
      </c>
      <c r="O6524">
        <v>-73.919734488923993</v>
      </c>
      <c r="P6524">
        <v>402</v>
      </c>
      <c r="Q6524">
        <v>26</v>
      </c>
      <c r="R6524">
        <f>(RestaurantData[[#This Row],[MonthySales]]/1500)*0.07</f>
        <v>6.323200000000001E-2</v>
      </c>
    </row>
    <row r="6525" spans="1:18" hidden="1" x14ac:dyDescent="0.3">
      <c r="A6525">
        <v>41225172</v>
      </c>
      <c r="B6525" s="1" t="s">
        <v>291</v>
      </c>
      <c r="C6525" t="s">
        <v>6631</v>
      </c>
      <c r="D6525" s="2">
        <v>4609</v>
      </c>
      <c r="E6525" s="1" t="s">
        <v>6828</v>
      </c>
      <c r="F6525" s="2">
        <v>11104</v>
      </c>
      <c r="G6525" s="3">
        <v>7184725215</v>
      </c>
      <c r="H6525" s="1" t="s">
        <v>56</v>
      </c>
      <c r="I6525" t="s">
        <v>17</v>
      </c>
      <c r="J6525">
        <v>63</v>
      </c>
      <c r="K6525">
        <v>240</v>
      </c>
      <c r="L6525" s="27">
        <f>RestaurantData[[#This Row],[DailyCustAvg]]*30</f>
        <v>7200</v>
      </c>
      <c r="M6525" s="7">
        <f>(((RestaurantData[[#This Row],[FitScore]]/100)*RestaurantData[[#This Row],[DailyCustAvg]])/3.5)*30</f>
        <v>1295.9999999999998</v>
      </c>
      <c r="N6525">
        <v>40.743135719401003</v>
      </c>
      <c r="O6525">
        <v>-73.918502390534002</v>
      </c>
      <c r="P6525">
        <v>402</v>
      </c>
      <c r="Q6525">
        <v>26</v>
      </c>
      <c r="R6525">
        <f>(RestaurantData[[#This Row],[MonthySales]]/1500)*0.07</f>
        <v>6.0479999999999999E-2</v>
      </c>
    </row>
    <row r="6526" spans="1:18" hidden="1" x14ac:dyDescent="0.3">
      <c r="A6526">
        <v>40824688</v>
      </c>
      <c r="B6526" s="1" t="s">
        <v>6904</v>
      </c>
      <c r="C6526" t="s">
        <v>6631</v>
      </c>
      <c r="D6526" s="2">
        <v>3944</v>
      </c>
      <c r="E6526" s="1" t="s">
        <v>6828</v>
      </c>
      <c r="F6526" s="2">
        <v>11104</v>
      </c>
      <c r="G6526" s="3">
        <v>7187862924</v>
      </c>
      <c r="H6526" s="1" t="s">
        <v>73</v>
      </c>
      <c r="I6526" t="s">
        <v>21</v>
      </c>
      <c r="J6526">
        <v>46</v>
      </c>
      <c r="K6526">
        <v>235</v>
      </c>
      <c r="L6526" s="27">
        <f>RestaurantData[[#This Row],[DailyCustAvg]]*30</f>
        <v>7050</v>
      </c>
      <c r="M6526" s="7">
        <f>(((RestaurantData[[#This Row],[FitScore]]/100)*RestaurantData[[#This Row],[DailyCustAvg]])/3.5)*30</f>
        <v>926.57142857142867</v>
      </c>
      <c r="N6526">
        <v>40.743864684145002</v>
      </c>
      <c r="O6526">
        <v>-73.924871105164996</v>
      </c>
      <c r="P6526">
        <v>402</v>
      </c>
      <c r="Q6526">
        <v>26</v>
      </c>
      <c r="R6526">
        <f>(RestaurantData[[#This Row],[MonthySales]]/1500)*0.07</f>
        <v>4.3240000000000008E-2</v>
      </c>
    </row>
    <row r="6527" spans="1:18" hidden="1" x14ac:dyDescent="0.3">
      <c r="A6527">
        <v>41679611</v>
      </c>
      <c r="B6527" s="1" t="s">
        <v>6958</v>
      </c>
      <c r="C6527" t="s">
        <v>6631</v>
      </c>
      <c r="D6527" s="2">
        <v>4346</v>
      </c>
      <c r="E6527" s="1" t="s">
        <v>6959</v>
      </c>
      <c r="F6527" s="2">
        <v>11104</v>
      </c>
      <c r="G6527" s="3">
        <v>7187298253</v>
      </c>
      <c r="H6527" s="1" t="s">
        <v>68</v>
      </c>
      <c r="I6527" t="s">
        <v>17</v>
      </c>
      <c r="J6527">
        <v>31</v>
      </c>
      <c r="K6527">
        <v>220</v>
      </c>
      <c r="L6527" s="27">
        <f>RestaurantData[[#This Row],[DailyCustAvg]]*30</f>
        <v>6600</v>
      </c>
      <c r="M6527" s="7">
        <f>(((RestaurantData[[#This Row],[FitScore]]/100)*RestaurantData[[#This Row],[DailyCustAvg]])/3.5)*30</f>
        <v>584.57142857142867</v>
      </c>
      <c r="N6527">
        <v>40.744573812143003</v>
      </c>
      <c r="O6527">
        <v>-73.922221382615007</v>
      </c>
      <c r="P6527">
        <v>402</v>
      </c>
      <c r="Q6527">
        <v>26</v>
      </c>
      <c r="R6527">
        <f>(RestaurantData[[#This Row],[MonthySales]]/1500)*0.07</f>
        <v>2.7280000000000009E-2</v>
      </c>
    </row>
    <row r="6528" spans="1:18" hidden="1" x14ac:dyDescent="0.3">
      <c r="A6528">
        <v>50074932</v>
      </c>
      <c r="B6528" s="1" t="s">
        <v>6963</v>
      </c>
      <c r="C6528" t="s">
        <v>6631</v>
      </c>
      <c r="D6528" s="2">
        <v>3949</v>
      </c>
      <c r="E6528" s="1" t="s">
        <v>6839</v>
      </c>
      <c r="F6528" s="2">
        <v>11104</v>
      </c>
      <c r="G6528" s="3">
        <v>7183618838</v>
      </c>
      <c r="H6528" s="1" t="s">
        <v>242</v>
      </c>
      <c r="I6528" t="s">
        <v>17</v>
      </c>
      <c r="J6528">
        <v>67</v>
      </c>
      <c r="K6528">
        <v>220</v>
      </c>
      <c r="L6528" s="27">
        <f>RestaurantData[[#This Row],[DailyCustAvg]]*30</f>
        <v>6600</v>
      </c>
      <c r="M6528" s="7">
        <f>(((RestaurantData[[#This Row],[FitScore]]/100)*RestaurantData[[#This Row],[DailyCustAvg]])/3.5)*30</f>
        <v>1263.4285714285713</v>
      </c>
      <c r="N6528">
        <v>40.740025244511997</v>
      </c>
      <c r="O6528">
        <v>-73.925615221420003</v>
      </c>
      <c r="P6528">
        <v>402</v>
      </c>
      <c r="Q6528">
        <v>26</v>
      </c>
      <c r="R6528">
        <f>(RestaurantData[[#This Row],[MonthySales]]/1500)*0.07</f>
        <v>5.8959999999999999E-2</v>
      </c>
    </row>
    <row r="6529" spans="1:18" hidden="1" x14ac:dyDescent="0.3">
      <c r="A6529">
        <v>50057019</v>
      </c>
      <c r="B6529" s="1" t="s">
        <v>2243</v>
      </c>
      <c r="C6529" t="s">
        <v>6631</v>
      </c>
      <c r="D6529" s="2">
        <v>4522</v>
      </c>
      <c r="E6529" s="1" t="s">
        <v>6869</v>
      </c>
      <c r="F6529" s="2">
        <v>11104</v>
      </c>
      <c r="G6529" s="3">
        <v>7187060404</v>
      </c>
      <c r="H6529" s="1" t="s">
        <v>73</v>
      </c>
      <c r="I6529" t="s">
        <v>21</v>
      </c>
      <c r="J6529">
        <v>48</v>
      </c>
      <c r="K6529">
        <v>219</v>
      </c>
      <c r="L6529" s="27">
        <f>RestaurantData[[#This Row],[DailyCustAvg]]*30</f>
        <v>6570</v>
      </c>
      <c r="M6529" s="7">
        <f>(((RestaurantData[[#This Row],[FitScore]]/100)*RestaurantData[[#This Row],[DailyCustAvg]])/3.5)*30</f>
        <v>901.02857142857135</v>
      </c>
      <c r="N6529">
        <v>40.742482709214002</v>
      </c>
      <c r="O6529">
        <v>-73.918846025454997</v>
      </c>
      <c r="P6529">
        <v>402</v>
      </c>
      <c r="Q6529">
        <v>26</v>
      </c>
      <c r="R6529">
        <f>(RestaurantData[[#This Row],[MonthySales]]/1500)*0.07</f>
        <v>4.2048000000000002E-2</v>
      </c>
    </row>
    <row r="6530" spans="1:18" hidden="1" x14ac:dyDescent="0.3">
      <c r="A6530">
        <v>41624263</v>
      </c>
      <c r="B6530" s="1" t="s">
        <v>6835</v>
      </c>
      <c r="C6530" t="s">
        <v>6631</v>
      </c>
      <c r="D6530" s="2">
        <v>4346</v>
      </c>
      <c r="E6530" s="1" t="s">
        <v>6836</v>
      </c>
      <c r="F6530" s="2">
        <v>11104</v>
      </c>
      <c r="G6530" s="3">
        <v>7183610690</v>
      </c>
      <c r="H6530" s="1" t="s">
        <v>29</v>
      </c>
      <c r="I6530" t="s">
        <v>17</v>
      </c>
      <c r="J6530">
        <v>33</v>
      </c>
      <c r="K6530">
        <v>217</v>
      </c>
      <c r="L6530" s="27">
        <f>RestaurantData[[#This Row],[DailyCustAvg]]*30</f>
        <v>6510</v>
      </c>
      <c r="M6530" s="7">
        <f>(((RestaurantData[[#This Row],[FitScore]]/100)*RestaurantData[[#This Row],[DailyCustAvg]])/3.5)*30</f>
        <v>613.80000000000007</v>
      </c>
      <c r="N6530">
        <v>40.744145799201</v>
      </c>
      <c r="O6530">
        <v>-73.918511976754999</v>
      </c>
      <c r="P6530">
        <v>402</v>
      </c>
      <c r="Q6530">
        <v>26</v>
      </c>
      <c r="R6530">
        <f>(RestaurantData[[#This Row],[MonthySales]]/1500)*0.07</f>
        <v>2.8644000000000006E-2</v>
      </c>
    </row>
    <row r="6531" spans="1:18" hidden="1" x14ac:dyDescent="0.3">
      <c r="A6531">
        <v>41035487</v>
      </c>
      <c r="B6531" s="1" t="s">
        <v>6931</v>
      </c>
      <c r="C6531" t="s">
        <v>6631</v>
      </c>
      <c r="D6531" s="2">
        <v>4714</v>
      </c>
      <c r="E6531" s="1" t="s">
        <v>4416</v>
      </c>
      <c r="F6531" s="2">
        <v>11104</v>
      </c>
      <c r="G6531" s="3">
        <v>7184157399</v>
      </c>
      <c r="H6531" s="1" t="s">
        <v>626</v>
      </c>
      <c r="I6531" t="s">
        <v>17</v>
      </c>
      <c r="J6531">
        <v>40</v>
      </c>
      <c r="K6531">
        <v>212</v>
      </c>
      <c r="L6531" s="27">
        <f>RestaurantData[[#This Row],[DailyCustAvg]]*30</f>
        <v>6360</v>
      </c>
      <c r="M6531" s="7">
        <f>(((RestaurantData[[#This Row],[FitScore]]/100)*RestaurantData[[#This Row],[DailyCustAvg]])/3.5)*30</f>
        <v>726.85714285714289</v>
      </c>
      <c r="N6531">
        <v>40.742564180176998</v>
      </c>
      <c r="O6531">
        <v>-73.917622551624007</v>
      </c>
      <c r="P6531">
        <v>402</v>
      </c>
      <c r="Q6531">
        <v>26</v>
      </c>
      <c r="R6531">
        <f>(RestaurantData[[#This Row],[MonthySales]]/1500)*0.07</f>
        <v>3.3920000000000006E-2</v>
      </c>
    </row>
    <row r="6532" spans="1:18" hidden="1" x14ac:dyDescent="0.3">
      <c r="A6532">
        <v>50049637</v>
      </c>
      <c r="B6532" s="1" t="s">
        <v>6862</v>
      </c>
      <c r="C6532" t="s">
        <v>6631</v>
      </c>
      <c r="D6532" s="2">
        <v>4343</v>
      </c>
      <c r="E6532" s="1" t="s">
        <v>6863</v>
      </c>
      <c r="F6532" s="2">
        <v>11104</v>
      </c>
      <c r="G6532" s="3">
        <v>7187070615</v>
      </c>
      <c r="H6532" s="1" t="s">
        <v>193</v>
      </c>
      <c r="I6532" t="s">
        <v>17</v>
      </c>
      <c r="J6532">
        <v>31</v>
      </c>
      <c r="K6532">
        <v>204</v>
      </c>
      <c r="L6532" s="27">
        <f>RestaurantData[[#This Row],[DailyCustAvg]]*30</f>
        <v>6120</v>
      </c>
      <c r="M6532" s="7">
        <f>(((RestaurantData[[#This Row],[FitScore]]/100)*RestaurantData[[#This Row],[DailyCustAvg]])/3.5)*30</f>
        <v>542.05714285714282</v>
      </c>
      <c r="N6532">
        <v>40.744722634901997</v>
      </c>
      <c r="O6532">
        <v>-73.923119821981999</v>
      </c>
      <c r="P6532">
        <v>402</v>
      </c>
      <c r="Q6532">
        <v>26</v>
      </c>
      <c r="R6532">
        <f>(RestaurantData[[#This Row],[MonthySales]]/1500)*0.07</f>
        <v>2.5296000000000003E-2</v>
      </c>
    </row>
    <row r="6533" spans="1:18" hidden="1" x14ac:dyDescent="0.3">
      <c r="A6533">
        <v>41615913</v>
      </c>
      <c r="B6533" s="1" t="s">
        <v>6943</v>
      </c>
      <c r="C6533" t="s">
        <v>6631</v>
      </c>
      <c r="D6533" s="2">
        <v>4306</v>
      </c>
      <c r="E6533" s="1" t="s">
        <v>6944</v>
      </c>
      <c r="F6533" s="2">
        <v>11104</v>
      </c>
      <c r="G6533" s="3">
        <v>7187867894</v>
      </c>
      <c r="H6533" s="1" t="s">
        <v>354</v>
      </c>
      <c r="I6533" t="s">
        <v>17</v>
      </c>
      <c r="J6533">
        <v>41</v>
      </c>
      <c r="K6533">
        <v>194</v>
      </c>
      <c r="L6533" s="27">
        <f>RestaurantData[[#This Row],[DailyCustAvg]]*30</f>
        <v>5820</v>
      </c>
      <c r="M6533" s="7">
        <f>(((RestaurantData[[#This Row],[FitScore]]/100)*RestaurantData[[#This Row],[DailyCustAvg]])/3.5)*30</f>
        <v>681.77142857142849</v>
      </c>
      <c r="N6533">
        <v>40.745187772881003</v>
      </c>
      <c r="O6533">
        <v>-73.920953933554003</v>
      </c>
      <c r="P6533">
        <v>402</v>
      </c>
      <c r="Q6533">
        <v>26</v>
      </c>
      <c r="R6533">
        <f>(RestaurantData[[#This Row],[MonthySales]]/1500)*0.07</f>
        <v>3.1815999999999997E-2</v>
      </c>
    </row>
    <row r="6534" spans="1:18" hidden="1" x14ac:dyDescent="0.3">
      <c r="A6534">
        <v>50097592</v>
      </c>
      <c r="B6534" s="1" t="s">
        <v>6844</v>
      </c>
      <c r="C6534" t="s">
        <v>6631</v>
      </c>
      <c r="D6534" s="2">
        <v>4551</v>
      </c>
      <c r="E6534" s="1" t="s">
        <v>6845</v>
      </c>
      <c r="F6534" s="2">
        <v>11104</v>
      </c>
      <c r="G6534" s="3">
        <v>2016201642</v>
      </c>
      <c r="H6534" s="1" t="s">
        <v>56</v>
      </c>
      <c r="I6534" t="s">
        <v>17</v>
      </c>
      <c r="J6534">
        <v>73</v>
      </c>
      <c r="K6534">
        <v>193</v>
      </c>
      <c r="L6534" s="27">
        <f>RestaurantData[[#This Row],[DailyCustAvg]]*30</f>
        <v>5790</v>
      </c>
      <c r="M6534" s="7">
        <f>(((RestaurantData[[#This Row],[FitScore]]/100)*RestaurantData[[#This Row],[DailyCustAvg]])/3.5)*30</f>
        <v>1207.6285714285711</v>
      </c>
      <c r="N6534">
        <v>40.742808292458001</v>
      </c>
      <c r="O6534">
        <v>-73.925395575037996</v>
      </c>
      <c r="P6534">
        <v>402</v>
      </c>
      <c r="Q6534">
        <v>26</v>
      </c>
      <c r="R6534">
        <f>(RestaurantData[[#This Row],[MonthySales]]/1500)*0.07</f>
        <v>5.6355999999999989E-2</v>
      </c>
    </row>
    <row r="6535" spans="1:18" hidden="1" x14ac:dyDescent="0.3">
      <c r="A6535">
        <v>50047697</v>
      </c>
      <c r="B6535" s="1" t="s">
        <v>6905</v>
      </c>
      <c r="C6535" t="s">
        <v>6631</v>
      </c>
      <c r="D6535" s="2">
        <v>4408</v>
      </c>
      <c r="E6535" s="1" t="s">
        <v>6864</v>
      </c>
      <c r="F6535" s="2">
        <v>11104</v>
      </c>
      <c r="G6535" s="3">
        <v>7187868100</v>
      </c>
      <c r="H6535" s="1" t="s">
        <v>143</v>
      </c>
      <c r="I6535" t="s">
        <v>17</v>
      </c>
      <c r="J6535">
        <v>74</v>
      </c>
      <c r="K6535">
        <v>190</v>
      </c>
      <c r="L6535" s="27">
        <f>RestaurantData[[#This Row],[DailyCustAvg]]*30</f>
        <v>5700</v>
      </c>
      <c r="M6535" s="7">
        <f>(((RestaurantData[[#This Row],[FitScore]]/100)*RestaurantData[[#This Row],[DailyCustAvg]])/3.5)*30</f>
        <v>1205.1428571428571</v>
      </c>
      <c r="N6535">
        <v>40.741441019325002</v>
      </c>
      <c r="O6535">
        <v>-73.920734655743999</v>
      </c>
      <c r="P6535">
        <v>402</v>
      </c>
      <c r="Q6535">
        <v>26</v>
      </c>
      <c r="R6535">
        <f>(RestaurantData[[#This Row],[MonthySales]]/1500)*0.07</f>
        <v>5.6240000000000005E-2</v>
      </c>
    </row>
    <row r="6536" spans="1:18" hidden="1" x14ac:dyDescent="0.3">
      <c r="A6536">
        <v>50074000</v>
      </c>
      <c r="B6536" s="1" t="s">
        <v>6837</v>
      </c>
      <c r="C6536" t="s">
        <v>6631</v>
      </c>
      <c r="D6536" s="2">
        <v>4311</v>
      </c>
      <c r="E6536" s="1" t="s">
        <v>6832</v>
      </c>
      <c r="F6536" s="2">
        <v>11104</v>
      </c>
      <c r="G6536" s="3">
        <v>7182162065</v>
      </c>
      <c r="H6536" s="1" t="s">
        <v>16</v>
      </c>
      <c r="I6536" t="s">
        <v>17</v>
      </c>
      <c r="J6536">
        <v>48</v>
      </c>
      <c r="K6536">
        <v>166</v>
      </c>
      <c r="L6536" s="27">
        <f>RestaurantData[[#This Row],[DailyCustAvg]]*30</f>
        <v>4980</v>
      </c>
      <c r="M6536" s="7">
        <f>(((RestaurantData[[#This Row],[FitScore]]/100)*RestaurantData[[#This Row],[DailyCustAvg]])/3.5)*30</f>
        <v>682.97142857142853</v>
      </c>
      <c r="N6536">
        <v>40.743458791755998</v>
      </c>
      <c r="O6536">
        <v>-73.921273569156995</v>
      </c>
      <c r="P6536">
        <v>402</v>
      </c>
      <c r="Q6536">
        <v>26</v>
      </c>
      <c r="R6536">
        <f>(RestaurantData[[#This Row],[MonthySales]]/1500)*0.07</f>
        <v>3.1871999999999998E-2</v>
      </c>
    </row>
    <row r="6537" spans="1:18" hidden="1" x14ac:dyDescent="0.3">
      <c r="A6537">
        <v>50090585</v>
      </c>
      <c r="B6537" s="1" t="s">
        <v>6928</v>
      </c>
      <c r="C6537" t="s">
        <v>6631</v>
      </c>
      <c r="D6537" s="2">
        <v>4411</v>
      </c>
      <c r="E6537" s="1" t="s">
        <v>6832</v>
      </c>
      <c r="F6537" s="2">
        <v>11104</v>
      </c>
      <c r="G6537" s="3">
        <v>7184332672</v>
      </c>
      <c r="H6537" s="1" t="s">
        <v>242</v>
      </c>
      <c r="I6537" t="s">
        <v>17</v>
      </c>
      <c r="J6537">
        <v>61</v>
      </c>
      <c r="K6537">
        <v>166</v>
      </c>
      <c r="L6537" s="27">
        <f>RestaurantData[[#This Row],[DailyCustAvg]]*30</f>
        <v>4980</v>
      </c>
      <c r="M6537" s="7">
        <f>(((RestaurantData[[#This Row],[FitScore]]/100)*RestaurantData[[#This Row],[DailyCustAvg]])/3.5)*30</f>
        <v>867.94285714285706</v>
      </c>
      <c r="N6537">
        <v>40.743351108409001</v>
      </c>
      <c r="O6537">
        <v>-73.920349839951996</v>
      </c>
      <c r="P6537">
        <v>402</v>
      </c>
      <c r="Q6537">
        <v>26</v>
      </c>
      <c r="R6537">
        <f>(RestaurantData[[#This Row],[MonthySales]]/1500)*0.07</f>
        <v>4.0503999999999998E-2</v>
      </c>
    </row>
    <row r="6538" spans="1:18" hidden="1" x14ac:dyDescent="0.3">
      <c r="A6538">
        <v>50065197</v>
      </c>
      <c r="B6538" s="1" t="s">
        <v>6831</v>
      </c>
      <c r="C6538" t="s">
        <v>6631</v>
      </c>
      <c r="D6538" s="2">
        <v>4316</v>
      </c>
      <c r="E6538" s="1" t="s">
        <v>6832</v>
      </c>
      <c r="F6538" s="2">
        <v>11104</v>
      </c>
      <c r="G6538" s="3">
        <v>3478088100</v>
      </c>
      <c r="H6538" s="1" t="s">
        <v>66</v>
      </c>
      <c r="I6538" t="s">
        <v>21</v>
      </c>
      <c r="J6538">
        <v>72</v>
      </c>
      <c r="K6538">
        <v>160</v>
      </c>
      <c r="L6538" s="27">
        <f>RestaurantData[[#This Row],[DailyCustAvg]]*30</f>
        <v>4800</v>
      </c>
      <c r="M6538" s="7">
        <f>(((RestaurantData[[#This Row],[FitScore]]/100)*RestaurantData[[#This Row],[DailyCustAvg]])/3.5)*30</f>
        <v>987.42857142857133</v>
      </c>
      <c r="N6538">
        <v>40.743439553658</v>
      </c>
      <c r="O6538">
        <v>-73.921237503767998</v>
      </c>
      <c r="P6538">
        <v>402</v>
      </c>
      <c r="Q6538">
        <v>26</v>
      </c>
      <c r="R6538">
        <f>(RestaurantData[[#This Row],[MonthySales]]/1500)*0.07</f>
        <v>4.6080000000000003E-2</v>
      </c>
    </row>
    <row r="6539" spans="1:18" hidden="1" x14ac:dyDescent="0.3">
      <c r="A6539">
        <v>50035409</v>
      </c>
      <c r="B6539" s="1" t="s">
        <v>6936</v>
      </c>
      <c r="C6539" t="s">
        <v>6631</v>
      </c>
      <c r="D6539" s="2">
        <v>4108</v>
      </c>
      <c r="E6539" s="1" t="s">
        <v>6864</v>
      </c>
      <c r="F6539" s="2">
        <v>11104</v>
      </c>
      <c r="G6539" s="3">
        <v>7187864646</v>
      </c>
      <c r="H6539" s="1" t="s">
        <v>24</v>
      </c>
      <c r="I6539" t="s">
        <v>21</v>
      </c>
      <c r="J6539">
        <v>34</v>
      </c>
      <c r="K6539">
        <v>152</v>
      </c>
      <c r="L6539" s="27">
        <f>RestaurantData[[#This Row],[DailyCustAvg]]*30</f>
        <v>4560</v>
      </c>
      <c r="M6539" s="7">
        <f>(((RestaurantData[[#This Row],[FitScore]]/100)*RestaurantData[[#This Row],[DailyCustAvg]])/3.5)*30</f>
        <v>442.97142857142859</v>
      </c>
      <c r="N6539">
        <v>40.740059766313998</v>
      </c>
      <c r="O6539">
        <v>-73.923846950564993</v>
      </c>
      <c r="P6539">
        <v>402</v>
      </c>
      <c r="Q6539">
        <v>26</v>
      </c>
      <c r="R6539">
        <f>(RestaurantData[[#This Row],[MonthySales]]/1500)*0.07</f>
        <v>2.0672000000000003E-2</v>
      </c>
    </row>
    <row r="6540" spans="1:18" hidden="1" x14ac:dyDescent="0.3">
      <c r="A6540">
        <v>50074254</v>
      </c>
      <c r="B6540" s="1" t="s">
        <v>6929</v>
      </c>
      <c r="C6540" t="s">
        <v>6631</v>
      </c>
      <c r="D6540" s="2">
        <v>4511</v>
      </c>
      <c r="E6540" s="1" t="s">
        <v>6832</v>
      </c>
      <c r="F6540" s="2">
        <v>11104</v>
      </c>
      <c r="G6540" s="3">
        <v>7187293666</v>
      </c>
      <c r="H6540" s="1" t="s">
        <v>68</v>
      </c>
      <c r="I6540" t="s">
        <v>17</v>
      </c>
      <c r="J6540">
        <v>62</v>
      </c>
      <c r="K6540">
        <v>138</v>
      </c>
      <c r="L6540" s="27">
        <f>RestaurantData[[#This Row],[DailyCustAvg]]*30</f>
        <v>4140</v>
      </c>
      <c r="M6540" s="7">
        <f>(((RestaurantData[[#This Row],[FitScore]]/100)*RestaurantData[[#This Row],[DailyCustAvg]])/3.5)*30</f>
        <v>733.37142857142851</v>
      </c>
      <c r="N6540">
        <v>40.743240670327999</v>
      </c>
      <c r="O6540">
        <v>-73.919422508268994</v>
      </c>
      <c r="P6540">
        <v>402</v>
      </c>
      <c r="Q6540">
        <v>26</v>
      </c>
      <c r="R6540">
        <f>(RestaurantData[[#This Row],[MonthySales]]/1500)*0.07</f>
        <v>3.4224000000000004E-2</v>
      </c>
    </row>
    <row r="6541" spans="1:18" hidden="1" x14ac:dyDescent="0.3">
      <c r="A6541">
        <v>50040389</v>
      </c>
      <c r="B6541" s="1" t="s">
        <v>6942</v>
      </c>
      <c r="C6541" t="s">
        <v>6631</v>
      </c>
      <c r="D6541" s="2">
        <v>4523</v>
      </c>
      <c r="E6541" s="1" t="s">
        <v>6864</v>
      </c>
      <c r="F6541" s="2">
        <v>11104</v>
      </c>
      <c r="G6541" s="3">
        <v>7183615721</v>
      </c>
      <c r="H6541" s="1" t="s">
        <v>1645</v>
      </c>
      <c r="I6541" t="s">
        <v>21</v>
      </c>
      <c r="J6541">
        <v>37</v>
      </c>
      <c r="K6541">
        <v>137</v>
      </c>
      <c r="L6541" s="27">
        <f>RestaurantData[[#This Row],[DailyCustAvg]]*30</f>
        <v>4110</v>
      </c>
      <c r="M6541" s="7">
        <f>(((RestaurantData[[#This Row],[FitScore]]/100)*RestaurantData[[#This Row],[DailyCustAvg]])/3.5)*30</f>
        <v>434.48571428571427</v>
      </c>
      <c r="N6541">
        <v>40.741948024389998</v>
      </c>
      <c r="O6541">
        <v>-73.919618949595005</v>
      </c>
      <c r="P6541">
        <v>402</v>
      </c>
      <c r="Q6541">
        <v>26</v>
      </c>
      <c r="R6541">
        <f>(RestaurantData[[#This Row],[MonthySales]]/1500)*0.07</f>
        <v>2.0275999999999999E-2</v>
      </c>
    </row>
    <row r="6542" spans="1:18" hidden="1" x14ac:dyDescent="0.3">
      <c r="A6542">
        <v>50062529</v>
      </c>
      <c r="B6542" s="1" t="s">
        <v>6970</v>
      </c>
      <c r="C6542" t="s">
        <v>6631</v>
      </c>
      <c r="D6542" s="2">
        <v>4301</v>
      </c>
      <c r="E6542" s="1" t="s">
        <v>6832</v>
      </c>
      <c r="F6542" s="2">
        <v>11104</v>
      </c>
      <c r="G6542" s="3">
        <v>7183835040</v>
      </c>
      <c r="H6542" s="1" t="s">
        <v>20</v>
      </c>
      <c r="I6542" t="s">
        <v>21</v>
      </c>
      <c r="J6542">
        <v>59</v>
      </c>
      <c r="K6542">
        <v>134</v>
      </c>
      <c r="L6542" s="27">
        <f>RestaurantData[[#This Row],[DailyCustAvg]]*30</f>
        <v>4020</v>
      </c>
      <c r="M6542" s="7">
        <f>(((RestaurantData[[#This Row],[FitScore]]/100)*RestaurantData[[#This Row],[DailyCustAvg]])/3.5)*30</f>
        <v>677.65714285714296</v>
      </c>
      <c r="N6542">
        <v>40.743467070595003</v>
      </c>
      <c r="O6542">
        <v>-73.921338518140999</v>
      </c>
      <c r="P6542">
        <v>402</v>
      </c>
      <c r="Q6542">
        <v>26</v>
      </c>
      <c r="R6542">
        <f>(RestaurantData[[#This Row],[MonthySales]]/1500)*0.07</f>
        <v>3.1624000000000006E-2</v>
      </c>
    </row>
    <row r="6543" spans="1:18" hidden="1" x14ac:dyDescent="0.3">
      <c r="A6543">
        <v>50099647</v>
      </c>
      <c r="B6543" s="1" t="s">
        <v>6952</v>
      </c>
      <c r="C6543" t="s">
        <v>6631</v>
      </c>
      <c r="D6543" s="2">
        <v>4708</v>
      </c>
      <c r="E6543" s="1" t="s">
        <v>6845</v>
      </c>
      <c r="F6543" s="2">
        <v>11104</v>
      </c>
      <c r="G6543" s="3">
        <v>3474790488</v>
      </c>
      <c r="H6543" s="1" t="s">
        <v>73</v>
      </c>
      <c r="I6543" t="s">
        <v>21</v>
      </c>
      <c r="J6543">
        <v>47</v>
      </c>
      <c r="K6543">
        <v>126</v>
      </c>
      <c r="L6543" s="27">
        <f>RestaurantData[[#This Row],[DailyCustAvg]]*30</f>
        <v>3780</v>
      </c>
      <c r="M6543" s="7">
        <f>(((RestaurantData[[#This Row],[FitScore]]/100)*RestaurantData[[#This Row],[DailyCustAvg]])/3.5)*30</f>
        <v>507.59999999999997</v>
      </c>
      <c r="N6543">
        <v>40.741521179574001</v>
      </c>
      <c r="O6543">
        <v>-73.925674893014005</v>
      </c>
      <c r="P6543">
        <v>402</v>
      </c>
      <c r="Q6543">
        <v>26</v>
      </c>
      <c r="R6543">
        <f>(RestaurantData[[#This Row],[MonthySales]]/1500)*0.07</f>
        <v>2.3688000000000001E-2</v>
      </c>
    </row>
    <row r="6544" spans="1:18" hidden="1" x14ac:dyDescent="0.3">
      <c r="A6544">
        <v>50059215</v>
      </c>
      <c r="B6544" s="1" t="s">
        <v>6902</v>
      </c>
      <c r="C6544" t="s">
        <v>6631</v>
      </c>
      <c r="D6544" s="2">
        <v>4706</v>
      </c>
      <c r="E6544" s="1" t="s">
        <v>6864</v>
      </c>
      <c r="F6544" s="2">
        <v>11104</v>
      </c>
      <c r="G6544" s="3">
        <v>7183928236</v>
      </c>
      <c r="H6544" s="1" t="s">
        <v>202</v>
      </c>
      <c r="I6544" t="s">
        <v>21</v>
      </c>
      <c r="J6544">
        <v>75</v>
      </c>
      <c r="K6544">
        <v>124</v>
      </c>
      <c r="L6544" s="27">
        <f>RestaurantData[[#This Row],[DailyCustAvg]]*30</f>
        <v>3720</v>
      </c>
      <c r="M6544" s="7">
        <f>(((RestaurantData[[#This Row],[FitScore]]/100)*RestaurantData[[#This Row],[DailyCustAvg]])/3.5)*30</f>
        <v>797.14285714285722</v>
      </c>
      <c r="N6544">
        <v>40.742550495224002</v>
      </c>
      <c r="O6544">
        <v>-73.917676700201</v>
      </c>
      <c r="P6544">
        <v>402</v>
      </c>
      <c r="Q6544">
        <v>26</v>
      </c>
      <c r="R6544">
        <f>(RestaurantData[[#This Row],[MonthySales]]/1500)*0.07</f>
        <v>3.7200000000000004E-2</v>
      </c>
    </row>
    <row r="6545" spans="1:18" hidden="1" x14ac:dyDescent="0.3">
      <c r="A6545">
        <v>50077409</v>
      </c>
      <c r="B6545" s="1" t="s">
        <v>6945</v>
      </c>
      <c r="C6545" t="s">
        <v>6631</v>
      </c>
      <c r="D6545" s="2">
        <v>4820</v>
      </c>
      <c r="E6545" s="1" t="s">
        <v>6851</v>
      </c>
      <c r="F6545" s="2">
        <v>11104</v>
      </c>
      <c r="G6545" s="3">
        <v>9174431747</v>
      </c>
      <c r="H6545" s="1" t="s">
        <v>16</v>
      </c>
      <c r="I6545" t="s">
        <v>21</v>
      </c>
      <c r="J6545">
        <v>59</v>
      </c>
      <c r="K6545">
        <v>123</v>
      </c>
      <c r="L6545" s="27">
        <f>RestaurantData[[#This Row],[DailyCustAvg]]*30</f>
        <v>3690</v>
      </c>
      <c r="M6545" s="7">
        <f>(((RestaurantData[[#This Row],[FitScore]]/100)*RestaurantData[[#This Row],[DailyCustAvg]])/3.5)*30</f>
        <v>622.02857142857135</v>
      </c>
      <c r="N6545">
        <v>40.746309524626</v>
      </c>
      <c r="O6545">
        <v>-73.915889202532</v>
      </c>
      <c r="P6545">
        <v>402</v>
      </c>
      <c r="Q6545">
        <v>26</v>
      </c>
      <c r="R6545">
        <f>(RestaurantData[[#This Row],[MonthySales]]/1500)*0.07</f>
        <v>2.9027999999999998E-2</v>
      </c>
    </row>
    <row r="6546" spans="1:18" hidden="1" x14ac:dyDescent="0.3">
      <c r="A6546">
        <v>41614445</v>
      </c>
      <c r="B6546" s="1" t="s">
        <v>6949</v>
      </c>
      <c r="C6546" t="s">
        <v>6631</v>
      </c>
      <c r="D6546" s="2">
        <v>4705</v>
      </c>
      <c r="E6546" s="1" t="s">
        <v>6950</v>
      </c>
      <c r="F6546" s="2">
        <v>11109</v>
      </c>
      <c r="G6546" s="3">
        <v>7188061068</v>
      </c>
      <c r="H6546" s="1" t="s">
        <v>29</v>
      </c>
      <c r="I6546" t="s">
        <v>21</v>
      </c>
      <c r="J6546">
        <v>60</v>
      </c>
      <c r="K6546">
        <v>208</v>
      </c>
      <c r="L6546" s="27">
        <f>RestaurantData[[#This Row],[DailyCustAvg]]*30</f>
        <v>6240</v>
      </c>
      <c r="M6546" s="7">
        <f>(((RestaurantData[[#This Row],[FitScore]]/100)*RestaurantData[[#This Row],[DailyCustAvg]])/3.5)*30</f>
        <v>1069.7142857142858</v>
      </c>
      <c r="N6546">
        <v>40.745953453243999</v>
      </c>
      <c r="O6546">
        <v>-73.956822446279006</v>
      </c>
      <c r="P6546">
        <v>402</v>
      </c>
      <c r="Q6546">
        <v>26</v>
      </c>
      <c r="R6546">
        <f>(RestaurantData[[#This Row],[MonthySales]]/1500)*0.07</f>
        <v>4.9920000000000006E-2</v>
      </c>
    </row>
    <row r="6547" spans="1:18" hidden="1" x14ac:dyDescent="0.3">
      <c r="A6547">
        <v>50093044</v>
      </c>
      <c r="B6547" s="1" t="s">
        <v>6875</v>
      </c>
      <c r="C6547" t="s">
        <v>6631</v>
      </c>
      <c r="D6547" s="2">
        <v>7006</v>
      </c>
      <c r="E6547" s="1" t="s">
        <v>6830</v>
      </c>
      <c r="F6547" s="2">
        <v>11372</v>
      </c>
      <c r="G6547" s="3">
        <v>5169674912</v>
      </c>
      <c r="H6547" s="1" t="s">
        <v>73</v>
      </c>
      <c r="I6547" t="s">
        <v>21</v>
      </c>
      <c r="J6547">
        <v>50</v>
      </c>
      <c r="K6547">
        <v>283</v>
      </c>
      <c r="L6547" s="27">
        <f>RestaurantData[[#This Row],[DailyCustAvg]]*30</f>
        <v>8490</v>
      </c>
      <c r="M6547" s="7">
        <f>(((RestaurantData[[#This Row],[FitScore]]/100)*RestaurantData[[#This Row],[DailyCustAvg]])/3.5)*30</f>
        <v>1212.8571428571429</v>
      </c>
      <c r="N6547">
        <v>40.746421623590003</v>
      </c>
      <c r="O6547">
        <v>-73.895339506829998</v>
      </c>
      <c r="P6547">
        <v>402</v>
      </c>
      <c r="Q6547">
        <v>26</v>
      </c>
      <c r="R6547">
        <f>(RestaurantData[[#This Row],[MonthySales]]/1500)*0.07</f>
        <v>5.6600000000000004E-2</v>
      </c>
    </row>
    <row r="6548" spans="1:18" hidden="1" x14ac:dyDescent="0.3">
      <c r="A6548">
        <v>50100520</v>
      </c>
      <c r="B6548" s="1" t="s">
        <v>6829</v>
      </c>
      <c r="C6548" t="s">
        <v>6631</v>
      </c>
      <c r="D6548" s="2">
        <v>6902</v>
      </c>
      <c r="E6548" s="1" t="s">
        <v>6830</v>
      </c>
      <c r="F6548" s="2">
        <v>11377</v>
      </c>
      <c r="G6548" s="3">
        <v>7183357036</v>
      </c>
      <c r="H6548" s="1" t="s">
        <v>1312</v>
      </c>
      <c r="I6548" t="s">
        <v>17</v>
      </c>
      <c r="J6548">
        <v>67</v>
      </c>
      <c r="K6548">
        <v>298</v>
      </c>
      <c r="L6548" s="27">
        <f>RestaurantData[[#This Row],[DailyCustAvg]]*30</f>
        <v>8940</v>
      </c>
      <c r="M6548" s="7">
        <f>(((RestaurantData[[#This Row],[FitScore]]/100)*RestaurantData[[#This Row],[DailyCustAvg]])/3.5)*30</f>
        <v>1711.3714285714286</v>
      </c>
      <c r="N6548">
        <v>40.746334548714998</v>
      </c>
      <c r="O6548">
        <v>-73.896173318414995</v>
      </c>
      <c r="P6548">
        <v>402</v>
      </c>
      <c r="Q6548">
        <v>26</v>
      </c>
      <c r="R6548">
        <f>(RestaurantData[[#This Row],[MonthySales]]/1500)*0.07</f>
        <v>7.9864000000000018E-2</v>
      </c>
    </row>
    <row r="6549" spans="1:18" hidden="1" x14ac:dyDescent="0.3">
      <c r="A6549">
        <v>41410556</v>
      </c>
      <c r="B6549" s="1" t="s">
        <v>6932</v>
      </c>
      <c r="C6549" t="s">
        <v>6631</v>
      </c>
      <c r="D6549" s="2">
        <v>4507</v>
      </c>
      <c r="E6549" s="1" t="s">
        <v>6843</v>
      </c>
      <c r="F6549" s="2">
        <v>11377</v>
      </c>
      <c r="G6549" s="3">
        <v>7189376700</v>
      </c>
      <c r="H6549" s="1" t="s">
        <v>276</v>
      </c>
      <c r="I6549" t="s">
        <v>21</v>
      </c>
      <c r="J6549">
        <v>52</v>
      </c>
      <c r="K6549">
        <v>298</v>
      </c>
      <c r="L6549" s="27">
        <f>RestaurantData[[#This Row],[DailyCustAvg]]*30</f>
        <v>8940</v>
      </c>
      <c r="M6549" s="7">
        <f>(((RestaurantData[[#This Row],[FitScore]]/100)*RestaurantData[[#This Row],[DailyCustAvg]])/3.5)*30</f>
        <v>1328.2285714285715</v>
      </c>
      <c r="N6549">
        <v>40.741242779701999</v>
      </c>
      <c r="O6549">
        <v>-73.919847151916997</v>
      </c>
      <c r="P6549">
        <v>402</v>
      </c>
      <c r="Q6549">
        <v>26</v>
      </c>
      <c r="R6549">
        <f>(RestaurantData[[#This Row],[MonthySales]]/1500)*0.07</f>
        <v>6.1984000000000011E-2</v>
      </c>
    </row>
    <row r="6550" spans="1:18" hidden="1" x14ac:dyDescent="0.3">
      <c r="A6550">
        <v>50041835</v>
      </c>
      <c r="B6550" s="1" t="s">
        <v>6857</v>
      </c>
      <c r="C6550" t="s">
        <v>6631</v>
      </c>
      <c r="D6550" s="2">
        <v>5118</v>
      </c>
      <c r="E6550" s="1" t="s">
        <v>6851</v>
      </c>
      <c r="F6550" s="2">
        <v>11377</v>
      </c>
      <c r="G6550" s="3">
        <v>7188998629</v>
      </c>
      <c r="H6550" s="1" t="s">
        <v>56</v>
      </c>
      <c r="I6550" t="s">
        <v>21</v>
      </c>
      <c r="J6550">
        <v>72</v>
      </c>
      <c r="K6550">
        <v>291</v>
      </c>
      <c r="L6550" s="27">
        <f>RestaurantData[[#This Row],[DailyCustAvg]]*30</f>
        <v>8730</v>
      </c>
      <c r="M6550" s="7">
        <f>(((RestaurantData[[#This Row],[FitScore]]/100)*RestaurantData[[#This Row],[DailyCustAvg]])/3.5)*30</f>
        <v>1795.8857142857141</v>
      </c>
      <c r="N6550">
        <v>40.745936604324001</v>
      </c>
      <c r="O6550">
        <v>-73.912706575073003</v>
      </c>
      <c r="P6550">
        <v>402</v>
      </c>
      <c r="Q6550">
        <v>26</v>
      </c>
      <c r="R6550">
        <f>(RestaurantData[[#This Row],[MonthySales]]/1500)*0.07</f>
        <v>8.3808000000000007E-2</v>
      </c>
    </row>
    <row r="6551" spans="1:18" hidden="1" x14ac:dyDescent="0.3">
      <c r="A6551">
        <v>50037975</v>
      </c>
      <c r="B6551" s="1" t="s">
        <v>1479</v>
      </c>
      <c r="C6551" t="s">
        <v>6631</v>
      </c>
      <c r="D6551" s="2">
        <v>5801</v>
      </c>
      <c r="E6551" s="1" t="s">
        <v>6865</v>
      </c>
      <c r="F6551" s="2">
        <v>11377</v>
      </c>
      <c r="G6551" s="3">
        <v>7188462371</v>
      </c>
      <c r="H6551" s="1" t="s">
        <v>132</v>
      </c>
      <c r="I6551" t="s">
        <v>17</v>
      </c>
      <c r="J6551">
        <v>57</v>
      </c>
      <c r="K6551">
        <v>275</v>
      </c>
      <c r="L6551" s="27">
        <f>RestaurantData[[#This Row],[DailyCustAvg]]*30</f>
        <v>8250</v>
      </c>
      <c r="M6551" s="7">
        <f>(((RestaurantData[[#This Row],[FitScore]]/100)*RestaurantData[[#This Row],[DailyCustAvg]])/3.5)*30</f>
        <v>1343.5714285714284</v>
      </c>
      <c r="N6551">
        <v>40.745599426882997</v>
      </c>
      <c r="O6551">
        <v>-73.906290325232007</v>
      </c>
      <c r="P6551">
        <v>402</v>
      </c>
      <c r="Q6551">
        <v>26</v>
      </c>
      <c r="R6551">
        <f>(RestaurantData[[#This Row],[MonthySales]]/1500)*0.07</f>
        <v>6.2699999999999992E-2</v>
      </c>
    </row>
    <row r="6552" spans="1:18" hidden="1" x14ac:dyDescent="0.3">
      <c r="A6552">
        <v>50037441</v>
      </c>
      <c r="B6552" s="1" t="s">
        <v>6848</v>
      </c>
      <c r="C6552" t="s">
        <v>6631</v>
      </c>
      <c r="D6552" s="2">
        <v>4514</v>
      </c>
      <c r="E6552" s="1" t="s">
        <v>6839</v>
      </c>
      <c r="F6552" s="2">
        <v>11377</v>
      </c>
      <c r="G6552" s="3">
        <v>2129207963</v>
      </c>
      <c r="H6552" s="1" t="s">
        <v>29</v>
      </c>
      <c r="I6552" t="s">
        <v>17</v>
      </c>
      <c r="J6552">
        <v>77</v>
      </c>
      <c r="K6552">
        <v>272</v>
      </c>
      <c r="L6552" s="27">
        <f>RestaurantData[[#This Row],[DailyCustAvg]]*30</f>
        <v>8160</v>
      </c>
      <c r="M6552" s="7">
        <f>(((RestaurantData[[#This Row],[FitScore]]/100)*RestaurantData[[#This Row],[DailyCustAvg]])/3.5)*30</f>
        <v>1795.1999999999998</v>
      </c>
      <c r="N6552">
        <v>40.739376560472003</v>
      </c>
      <c r="O6552">
        <v>-73.920163353828002</v>
      </c>
      <c r="P6552">
        <v>402</v>
      </c>
      <c r="Q6552">
        <v>26</v>
      </c>
      <c r="R6552">
        <f>(RestaurantData[[#This Row],[MonthySales]]/1500)*0.07</f>
        <v>8.3776000000000003E-2</v>
      </c>
    </row>
    <row r="6553" spans="1:18" hidden="1" x14ac:dyDescent="0.3">
      <c r="A6553">
        <v>41215188</v>
      </c>
      <c r="B6553" s="1" t="s">
        <v>6858</v>
      </c>
      <c r="C6553" t="s">
        <v>6631</v>
      </c>
      <c r="D6553" s="2">
        <v>4502</v>
      </c>
      <c r="E6553" s="1" t="s">
        <v>6859</v>
      </c>
      <c r="F6553" s="2">
        <v>11377</v>
      </c>
      <c r="G6553" s="3">
        <v>7183922161</v>
      </c>
      <c r="H6553" s="1" t="s">
        <v>29</v>
      </c>
      <c r="I6553" t="s">
        <v>21</v>
      </c>
      <c r="J6553">
        <v>66</v>
      </c>
      <c r="K6553">
        <v>270</v>
      </c>
      <c r="L6553" s="27">
        <f>RestaurantData[[#This Row],[DailyCustAvg]]*30</f>
        <v>8100</v>
      </c>
      <c r="M6553" s="7">
        <f>(((RestaurantData[[#This Row],[FitScore]]/100)*RestaurantData[[#This Row],[DailyCustAvg]])/3.5)*30</f>
        <v>1527.4285714285716</v>
      </c>
      <c r="N6553">
        <v>40.739384849978002</v>
      </c>
      <c r="O6553">
        <v>-73.920242733069003</v>
      </c>
      <c r="P6553">
        <v>402</v>
      </c>
      <c r="Q6553">
        <v>26</v>
      </c>
      <c r="R6553">
        <f>(RestaurantData[[#This Row],[MonthySales]]/1500)*0.07</f>
        <v>7.1280000000000024E-2</v>
      </c>
    </row>
    <row r="6554" spans="1:18" hidden="1" x14ac:dyDescent="0.3">
      <c r="A6554">
        <v>50045631</v>
      </c>
      <c r="B6554" s="1" t="s">
        <v>6937</v>
      </c>
      <c r="C6554" t="s">
        <v>6631</v>
      </c>
      <c r="D6554" s="2">
        <v>3922</v>
      </c>
      <c r="E6554" s="1" t="s">
        <v>6871</v>
      </c>
      <c r="F6554" s="2">
        <v>11377</v>
      </c>
      <c r="G6554" s="3">
        <v>7182052605</v>
      </c>
      <c r="H6554" s="1" t="s">
        <v>29</v>
      </c>
      <c r="I6554" t="s">
        <v>17</v>
      </c>
      <c r="J6554">
        <v>48</v>
      </c>
      <c r="K6554">
        <v>270</v>
      </c>
      <c r="L6554" s="27">
        <f>RestaurantData[[#This Row],[DailyCustAvg]]*30</f>
        <v>8100</v>
      </c>
      <c r="M6554" s="7">
        <f>(((RestaurantData[[#This Row],[FitScore]]/100)*RestaurantData[[#This Row],[DailyCustAvg]])/3.5)*30</f>
        <v>1110.8571428571427</v>
      </c>
      <c r="N6554">
        <v>40.746579281999999</v>
      </c>
      <c r="O6554">
        <v>-73.902957841664005</v>
      </c>
      <c r="P6554">
        <v>402</v>
      </c>
      <c r="Q6554">
        <v>26</v>
      </c>
      <c r="R6554">
        <f>(RestaurantData[[#This Row],[MonthySales]]/1500)*0.07</f>
        <v>5.1839999999999997E-2</v>
      </c>
    </row>
    <row r="6555" spans="1:18" hidden="1" x14ac:dyDescent="0.3">
      <c r="A6555">
        <v>41258550</v>
      </c>
      <c r="B6555" s="1" t="s">
        <v>296</v>
      </c>
      <c r="C6555" t="s">
        <v>6631</v>
      </c>
      <c r="D6555" s="2">
        <v>5122</v>
      </c>
      <c r="E6555" s="1" t="s">
        <v>6682</v>
      </c>
      <c r="F6555" s="2">
        <v>11377</v>
      </c>
      <c r="G6555" s="3">
        <v>7187793534</v>
      </c>
      <c r="H6555" s="1" t="s">
        <v>168</v>
      </c>
      <c r="I6555" t="s">
        <v>17</v>
      </c>
      <c r="J6555">
        <v>32</v>
      </c>
      <c r="K6555">
        <v>268</v>
      </c>
      <c r="L6555" s="27">
        <f>RestaurantData[[#This Row],[DailyCustAvg]]*30</f>
        <v>8040</v>
      </c>
      <c r="M6555" s="7">
        <f>(((RestaurantData[[#This Row],[FitScore]]/100)*RestaurantData[[#This Row],[DailyCustAvg]])/3.5)*30</f>
        <v>735.0857142857144</v>
      </c>
      <c r="N6555">
        <v>40.753154508020998</v>
      </c>
      <c r="O6555">
        <v>-73.908138471287003</v>
      </c>
      <c r="P6555">
        <v>402</v>
      </c>
      <c r="Q6555">
        <v>26</v>
      </c>
      <c r="R6555">
        <f>(RestaurantData[[#This Row],[MonthySales]]/1500)*0.07</f>
        <v>3.4304000000000008E-2</v>
      </c>
    </row>
    <row r="6556" spans="1:18" hidden="1" x14ac:dyDescent="0.3">
      <c r="A6556">
        <v>50098751</v>
      </c>
      <c r="B6556" s="1" t="s">
        <v>6838</v>
      </c>
      <c r="C6556" t="s">
        <v>6631</v>
      </c>
      <c r="D6556" s="2">
        <v>4417</v>
      </c>
      <c r="E6556" s="1" t="s">
        <v>6839</v>
      </c>
      <c r="F6556" s="2">
        <v>11377</v>
      </c>
      <c r="G6556" s="3">
        <v>3479444894</v>
      </c>
      <c r="H6556" s="1" t="s">
        <v>188</v>
      </c>
      <c r="I6556" t="s">
        <v>21</v>
      </c>
      <c r="J6556">
        <v>35</v>
      </c>
      <c r="K6556">
        <v>267</v>
      </c>
      <c r="L6556" s="27">
        <f>RestaurantData[[#This Row],[DailyCustAvg]]*30</f>
        <v>8010</v>
      </c>
      <c r="M6556" s="7">
        <f>(((RestaurantData[[#This Row],[FitScore]]/100)*RestaurantData[[#This Row],[DailyCustAvg]])/3.5)*30</f>
        <v>800.99999999999989</v>
      </c>
      <c r="N6556">
        <v>40.739497961719003</v>
      </c>
      <c r="O6556">
        <v>-73.921076185288001</v>
      </c>
      <c r="P6556">
        <v>402</v>
      </c>
      <c r="Q6556">
        <v>26</v>
      </c>
      <c r="R6556">
        <f>(RestaurantData[[#This Row],[MonthySales]]/1500)*0.07</f>
        <v>3.7379999999999997E-2</v>
      </c>
    </row>
    <row r="6557" spans="1:18" hidden="1" x14ac:dyDescent="0.3">
      <c r="A6557">
        <v>50074966</v>
      </c>
      <c r="B6557" s="1" t="s">
        <v>6930</v>
      </c>
      <c r="C6557" t="s">
        <v>6631</v>
      </c>
      <c r="D6557" s="2">
        <v>4902</v>
      </c>
      <c r="E6557" s="1" t="s">
        <v>6851</v>
      </c>
      <c r="F6557" s="2">
        <v>11377</v>
      </c>
      <c r="G6557" s="3">
        <v>9175534651</v>
      </c>
      <c r="H6557" s="1" t="s">
        <v>183</v>
      </c>
      <c r="I6557" t="s">
        <v>21</v>
      </c>
      <c r="J6557">
        <v>51</v>
      </c>
      <c r="K6557">
        <v>261</v>
      </c>
      <c r="L6557" s="27">
        <f>RestaurantData[[#This Row],[DailyCustAvg]]*30</f>
        <v>7830</v>
      </c>
      <c r="M6557" s="7">
        <f>(((RestaurantData[[#This Row],[FitScore]]/100)*RestaurantData[[#This Row],[DailyCustAvg]])/3.5)*30</f>
        <v>1140.9428571428573</v>
      </c>
      <c r="N6557">
        <v>40.746215607289002</v>
      </c>
      <c r="O6557">
        <v>-73.915080911801994</v>
      </c>
      <c r="P6557">
        <v>402</v>
      </c>
      <c r="Q6557">
        <v>26</v>
      </c>
      <c r="R6557">
        <f>(RestaurantData[[#This Row],[MonthySales]]/1500)*0.07</f>
        <v>5.3244000000000014E-2</v>
      </c>
    </row>
    <row r="6558" spans="1:18" hidden="1" x14ac:dyDescent="0.3">
      <c r="A6558">
        <v>50048052</v>
      </c>
      <c r="B6558" s="1" t="s">
        <v>6893</v>
      </c>
      <c r="C6558" t="s">
        <v>6631</v>
      </c>
      <c r="D6558" s="2">
        <v>4912</v>
      </c>
      <c r="E6558" s="1" t="s">
        <v>6832</v>
      </c>
      <c r="F6558" s="2">
        <v>11377</v>
      </c>
      <c r="G6558" s="3">
        <v>7186393113</v>
      </c>
      <c r="H6558" s="1" t="s">
        <v>1312</v>
      </c>
      <c r="I6558" t="s">
        <v>17</v>
      </c>
      <c r="J6558">
        <v>39</v>
      </c>
      <c r="K6558">
        <v>259</v>
      </c>
      <c r="L6558" s="27">
        <f>RestaurantData[[#This Row],[DailyCustAvg]]*30</f>
        <v>7770</v>
      </c>
      <c r="M6558" s="7">
        <f>(((RestaurantData[[#This Row],[FitScore]]/100)*RestaurantData[[#This Row],[DailyCustAvg]])/3.5)*30</f>
        <v>865.80000000000007</v>
      </c>
      <c r="N6558">
        <v>40.742787795028001</v>
      </c>
      <c r="O6558">
        <v>-73.915619398003997</v>
      </c>
      <c r="P6558">
        <v>402</v>
      </c>
      <c r="Q6558">
        <v>26</v>
      </c>
      <c r="R6558">
        <f>(RestaurantData[[#This Row],[MonthySales]]/1500)*0.07</f>
        <v>4.0404000000000009E-2</v>
      </c>
    </row>
    <row r="6559" spans="1:18" hidden="1" x14ac:dyDescent="0.3">
      <c r="A6559">
        <v>50093640</v>
      </c>
      <c r="B6559" s="1" t="s">
        <v>5491</v>
      </c>
      <c r="C6559" t="s">
        <v>6631</v>
      </c>
      <c r="D6559" s="2">
        <v>6314</v>
      </c>
      <c r="E6559" s="1" t="s">
        <v>6832</v>
      </c>
      <c r="F6559" s="2">
        <v>11377</v>
      </c>
      <c r="G6559" s="3">
        <v>7188983890</v>
      </c>
      <c r="H6559" s="1" t="s">
        <v>202</v>
      </c>
      <c r="I6559" t="s">
        <v>17</v>
      </c>
      <c r="J6559">
        <v>59</v>
      </c>
      <c r="K6559">
        <v>254</v>
      </c>
      <c r="L6559" s="27">
        <f>RestaurantData[[#This Row],[DailyCustAvg]]*30</f>
        <v>7620</v>
      </c>
      <c r="M6559" s="7">
        <f>(((RestaurantData[[#This Row],[FitScore]]/100)*RestaurantData[[#This Row],[DailyCustAvg]])/3.5)*30</f>
        <v>1284.5142857142857</v>
      </c>
      <c r="N6559">
        <v>40.741220918110002</v>
      </c>
      <c r="O6559">
        <v>-73.902269197004998</v>
      </c>
      <c r="P6559">
        <v>402</v>
      </c>
      <c r="Q6559">
        <v>26</v>
      </c>
      <c r="R6559">
        <f>(RestaurantData[[#This Row],[MonthySales]]/1500)*0.07</f>
        <v>5.9944000000000011E-2</v>
      </c>
    </row>
    <row r="6560" spans="1:18" hidden="1" x14ac:dyDescent="0.3">
      <c r="A6560">
        <v>41671751</v>
      </c>
      <c r="B6560" s="1" t="s">
        <v>6885</v>
      </c>
      <c r="C6560" t="s">
        <v>6631</v>
      </c>
      <c r="D6560" s="2">
        <v>5915</v>
      </c>
      <c r="E6560" s="1" t="s">
        <v>6886</v>
      </c>
      <c r="F6560" s="2">
        <v>11377</v>
      </c>
      <c r="G6560" s="3">
        <v>7184574577</v>
      </c>
      <c r="H6560" s="1" t="s">
        <v>1208</v>
      </c>
      <c r="I6560" t="s">
        <v>21</v>
      </c>
      <c r="J6560">
        <v>53</v>
      </c>
      <c r="K6560">
        <v>247</v>
      </c>
      <c r="L6560" s="27">
        <f>RestaurantData[[#This Row],[DailyCustAvg]]*30</f>
        <v>7410</v>
      </c>
      <c r="M6560" s="7">
        <f>(((RestaurantData[[#This Row],[FitScore]]/100)*RestaurantData[[#This Row],[DailyCustAvg]])/3.5)*30</f>
        <v>1122.0857142857144</v>
      </c>
      <c r="N6560">
        <v>40.749875966909002</v>
      </c>
      <c r="O6560">
        <v>-73.903223708713995</v>
      </c>
      <c r="P6560">
        <v>402</v>
      </c>
      <c r="Q6560">
        <v>26</v>
      </c>
      <c r="R6560">
        <f>(RestaurantData[[#This Row],[MonthySales]]/1500)*0.07</f>
        <v>5.2364000000000015E-2</v>
      </c>
    </row>
    <row r="6561" spans="1:18" hidden="1" x14ac:dyDescent="0.3">
      <c r="A6561">
        <v>41645235</v>
      </c>
      <c r="B6561" s="1" t="s">
        <v>6915</v>
      </c>
      <c r="C6561" t="s">
        <v>6631</v>
      </c>
      <c r="D6561" s="2">
        <v>4904</v>
      </c>
      <c r="E6561" s="1" t="s">
        <v>6916</v>
      </c>
      <c r="F6561" s="2">
        <v>11377</v>
      </c>
      <c r="G6561" s="3">
        <v>7188037211</v>
      </c>
      <c r="H6561" s="1" t="s">
        <v>183</v>
      </c>
      <c r="I6561" t="s">
        <v>21</v>
      </c>
      <c r="J6561">
        <v>41</v>
      </c>
      <c r="K6561">
        <v>246</v>
      </c>
      <c r="L6561" s="27">
        <f>RestaurantData[[#This Row],[DailyCustAvg]]*30</f>
        <v>7380</v>
      </c>
      <c r="M6561" s="7">
        <f>(((RestaurantData[[#This Row],[FitScore]]/100)*RestaurantData[[#This Row],[DailyCustAvg]])/3.5)*30</f>
        <v>864.51428571428573</v>
      </c>
      <c r="N6561">
        <v>40.737507178904998</v>
      </c>
      <c r="O6561">
        <v>-73.895945357341006</v>
      </c>
      <c r="P6561">
        <v>402</v>
      </c>
      <c r="Q6561">
        <v>30</v>
      </c>
      <c r="R6561">
        <f>(RestaurantData[[#This Row],[MonthySales]]/1500)*0.07</f>
        <v>4.0344000000000005E-2</v>
      </c>
    </row>
    <row r="6562" spans="1:18" hidden="1" x14ac:dyDescent="0.3">
      <c r="A6562">
        <v>50100745</v>
      </c>
      <c r="B6562" s="1" t="s">
        <v>6870</v>
      </c>
      <c r="C6562" t="s">
        <v>6631</v>
      </c>
      <c r="D6562" s="2">
        <v>3967</v>
      </c>
      <c r="E6562" s="1" t="s">
        <v>6871</v>
      </c>
      <c r="F6562" s="2">
        <v>11377</v>
      </c>
      <c r="G6562" s="3">
        <v>3473953300</v>
      </c>
      <c r="H6562" s="1" t="s">
        <v>276</v>
      </c>
      <c r="I6562" t="s">
        <v>21</v>
      </c>
      <c r="J6562">
        <v>58</v>
      </c>
      <c r="K6562">
        <v>242</v>
      </c>
      <c r="L6562" s="27">
        <f>RestaurantData[[#This Row],[DailyCustAvg]]*30</f>
        <v>7260</v>
      </c>
      <c r="M6562" s="7">
        <f>(((RestaurantData[[#This Row],[FitScore]]/100)*RestaurantData[[#This Row],[DailyCustAvg]])/3.5)*30</f>
        <v>1203.0857142857142</v>
      </c>
      <c r="N6562">
        <v>40.745372019836999</v>
      </c>
      <c r="O6562">
        <v>-73.903472074562004</v>
      </c>
      <c r="P6562">
        <v>402</v>
      </c>
      <c r="Q6562">
        <v>26</v>
      </c>
      <c r="R6562">
        <f>(RestaurantData[[#This Row],[MonthySales]]/1500)*0.07</f>
        <v>5.6143999999999999E-2</v>
      </c>
    </row>
    <row r="6563" spans="1:18" hidden="1" x14ac:dyDescent="0.3">
      <c r="A6563">
        <v>50087765</v>
      </c>
      <c r="B6563" s="1" t="s">
        <v>6912</v>
      </c>
      <c r="C6563" t="s">
        <v>6631</v>
      </c>
      <c r="D6563" s="2">
        <v>6205</v>
      </c>
      <c r="E6563" s="1" t="s">
        <v>6830</v>
      </c>
      <c r="F6563" s="2">
        <v>11377</v>
      </c>
      <c r="G6563" s="3">
        <v>7185077710</v>
      </c>
      <c r="H6563" s="1" t="s">
        <v>242</v>
      </c>
      <c r="I6563" t="s">
        <v>17</v>
      </c>
      <c r="J6563">
        <v>44</v>
      </c>
      <c r="K6563">
        <v>236</v>
      </c>
      <c r="L6563" s="27">
        <f>RestaurantData[[#This Row],[DailyCustAvg]]*30</f>
        <v>7080</v>
      </c>
      <c r="M6563" s="7">
        <f>(((RestaurantData[[#This Row],[FitScore]]/100)*RestaurantData[[#This Row],[DailyCustAvg]])/3.5)*30</f>
        <v>890.05714285714282</v>
      </c>
      <c r="N6563">
        <v>40.745749496080997</v>
      </c>
      <c r="O6563">
        <v>-73.901937722903</v>
      </c>
      <c r="P6563">
        <v>402</v>
      </c>
      <c r="Q6563">
        <v>26</v>
      </c>
      <c r="R6563">
        <f>(RestaurantData[[#This Row],[MonthySales]]/1500)*0.07</f>
        <v>4.1536000000000003E-2</v>
      </c>
    </row>
    <row r="6564" spans="1:18" hidden="1" x14ac:dyDescent="0.3">
      <c r="A6564">
        <v>50088871</v>
      </c>
      <c r="B6564" s="1" t="s">
        <v>6895</v>
      </c>
      <c r="C6564" t="s">
        <v>6631</v>
      </c>
      <c r="D6564" s="2">
        <v>5120</v>
      </c>
      <c r="E6564" s="1" t="s">
        <v>6851</v>
      </c>
      <c r="F6564" s="2">
        <v>11377</v>
      </c>
      <c r="G6564" s="3">
        <v>7184268162</v>
      </c>
      <c r="H6564" s="1" t="s">
        <v>20</v>
      </c>
      <c r="I6564" t="s">
        <v>17</v>
      </c>
      <c r="J6564">
        <v>58</v>
      </c>
      <c r="K6564">
        <v>231</v>
      </c>
      <c r="L6564" s="27">
        <f>RestaurantData[[#This Row],[DailyCustAvg]]*30</f>
        <v>6930</v>
      </c>
      <c r="M6564" s="7">
        <f>(((RestaurantData[[#This Row],[FitScore]]/100)*RestaurantData[[#This Row],[DailyCustAvg]])/3.5)*30</f>
        <v>1148.3999999999999</v>
      </c>
      <c r="N6564">
        <v>40.745931068108</v>
      </c>
      <c r="O6564">
        <v>-73.912645230090007</v>
      </c>
      <c r="P6564">
        <v>402</v>
      </c>
      <c r="Q6564">
        <v>26</v>
      </c>
      <c r="R6564">
        <f>(RestaurantData[[#This Row],[MonthySales]]/1500)*0.07</f>
        <v>5.3592000000000001E-2</v>
      </c>
    </row>
    <row r="6565" spans="1:18" hidden="1" x14ac:dyDescent="0.3">
      <c r="A6565">
        <v>41276492</v>
      </c>
      <c r="B6565" s="1" t="s">
        <v>6903</v>
      </c>
      <c r="C6565" t="s">
        <v>6631</v>
      </c>
      <c r="D6565" s="2">
        <v>3908</v>
      </c>
      <c r="E6565" s="1" t="s">
        <v>5835</v>
      </c>
      <c r="F6565" s="2">
        <v>11377</v>
      </c>
      <c r="G6565" s="3">
        <v>7184766762</v>
      </c>
      <c r="H6565" s="1" t="s">
        <v>56</v>
      </c>
      <c r="I6565" t="s">
        <v>17</v>
      </c>
      <c r="J6565">
        <v>51</v>
      </c>
      <c r="K6565">
        <v>230</v>
      </c>
      <c r="L6565" s="27">
        <f>RestaurantData[[#This Row],[DailyCustAvg]]*30</f>
        <v>6900</v>
      </c>
      <c r="M6565" s="7">
        <f>(((RestaurantData[[#This Row],[FitScore]]/100)*RestaurantData[[#This Row],[DailyCustAvg]])/3.5)*30</f>
        <v>1005.4285714285713</v>
      </c>
      <c r="N6565">
        <v>40.746189685642001</v>
      </c>
      <c r="O6565">
        <v>-73.899948529246998</v>
      </c>
      <c r="P6565">
        <v>402</v>
      </c>
      <c r="Q6565">
        <v>26</v>
      </c>
      <c r="R6565">
        <f>(RestaurantData[[#This Row],[MonthySales]]/1500)*0.07</f>
        <v>4.6920000000000003E-2</v>
      </c>
    </row>
    <row r="6566" spans="1:18" hidden="1" x14ac:dyDescent="0.3">
      <c r="A6566">
        <v>50051356</v>
      </c>
      <c r="B6566" s="1" t="s">
        <v>6850</v>
      </c>
      <c r="C6566" t="s">
        <v>6631</v>
      </c>
      <c r="D6566" s="2">
        <v>5012</v>
      </c>
      <c r="E6566" s="1" t="s">
        <v>6851</v>
      </c>
      <c r="F6566" s="2">
        <v>11377</v>
      </c>
      <c r="G6566" s="3">
        <v>3476124333</v>
      </c>
      <c r="H6566" s="1" t="s">
        <v>58</v>
      </c>
      <c r="I6566" t="s">
        <v>21</v>
      </c>
      <c r="J6566">
        <v>54</v>
      </c>
      <c r="K6566">
        <v>228</v>
      </c>
      <c r="L6566" s="27">
        <f>RestaurantData[[#This Row],[DailyCustAvg]]*30</f>
        <v>6840</v>
      </c>
      <c r="M6566" s="7">
        <f>(((RestaurantData[[#This Row],[FitScore]]/100)*RestaurantData[[#This Row],[DailyCustAvg]])/3.5)*30</f>
        <v>1055.3142857142859</v>
      </c>
      <c r="N6566">
        <v>40.746099585800998</v>
      </c>
      <c r="O6566">
        <v>-73.914084985678002</v>
      </c>
      <c r="P6566">
        <v>402</v>
      </c>
      <c r="Q6566">
        <v>26</v>
      </c>
      <c r="R6566">
        <f>(RestaurantData[[#This Row],[MonthySales]]/1500)*0.07</f>
        <v>4.9248000000000014E-2</v>
      </c>
    </row>
    <row r="6567" spans="1:18" hidden="1" x14ac:dyDescent="0.3">
      <c r="A6567">
        <v>50074538</v>
      </c>
      <c r="B6567" s="1" t="s">
        <v>6899</v>
      </c>
      <c r="C6567" t="s">
        <v>6631</v>
      </c>
      <c r="D6567" s="2">
        <v>6314</v>
      </c>
      <c r="E6567" s="1" t="s">
        <v>34</v>
      </c>
      <c r="F6567" s="2">
        <v>11377</v>
      </c>
      <c r="G6567" s="3">
        <v>7186721515</v>
      </c>
      <c r="H6567" s="1" t="s">
        <v>212</v>
      </c>
      <c r="I6567" t="s">
        <v>21</v>
      </c>
      <c r="J6567">
        <v>70</v>
      </c>
      <c r="K6567">
        <v>208</v>
      </c>
      <c r="L6567" s="27">
        <f>RestaurantData[[#This Row],[DailyCustAvg]]*30</f>
        <v>6240</v>
      </c>
      <c r="M6567" s="7">
        <f>(((RestaurantData[[#This Row],[FitScore]]/100)*RestaurantData[[#This Row],[DailyCustAvg]])/3.5)*30</f>
        <v>1248</v>
      </c>
      <c r="N6567">
        <v>40.749919048891002</v>
      </c>
      <c r="O6567">
        <v>-73.899069486409005</v>
      </c>
      <c r="P6567">
        <v>402</v>
      </c>
      <c r="Q6567">
        <v>26</v>
      </c>
      <c r="R6567">
        <f>(RestaurantData[[#This Row],[MonthySales]]/1500)*0.07</f>
        <v>5.824E-2</v>
      </c>
    </row>
    <row r="6568" spans="1:18" hidden="1" x14ac:dyDescent="0.3">
      <c r="A6568">
        <v>50056338</v>
      </c>
      <c r="B6568" s="1" t="s">
        <v>6872</v>
      </c>
      <c r="C6568" t="s">
        <v>6631</v>
      </c>
      <c r="D6568" s="2">
        <v>6131</v>
      </c>
      <c r="E6568" s="1" t="s">
        <v>6830</v>
      </c>
      <c r="F6568" s="2">
        <v>11377</v>
      </c>
      <c r="G6568" s="3">
        <v>7185652280</v>
      </c>
      <c r="H6568" s="1" t="s">
        <v>73</v>
      </c>
      <c r="I6568" t="s">
        <v>17</v>
      </c>
      <c r="J6568">
        <v>55</v>
      </c>
      <c r="K6568">
        <v>201</v>
      </c>
      <c r="L6568" s="27">
        <f>RestaurantData[[#This Row],[DailyCustAvg]]*30</f>
        <v>6030</v>
      </c>
      <c r="M6568" s="7">
        <f>(((RestaurantData[[#This Row],[FitScore]]/100)*RestaurantData[[#This Row],[DailyCustAvg]])/3.5)*30</f>
        <v>947.57142857142867</v>
      </c>
      <c r="N6568">
        <v>40.745697862234998</v>
      </c>
      <c r="O6568">
        <v>-73.902544101884004</v>
      </c>
      <c r="P6568">
        <v>402</v>
      </c>
      <c r="Q6568">
        <v>26</v>
      </c>
      <c r="R6568">
        <f>(RestaurantData[[#This Row],[MonthySales]]/1500)*0.07</f>
        <v>4.4220000000000009E-2</v>
      </c>
    </row>
    <row r="6569" spans="1:18" hidden="1" x14ac:dyDescent="0.3">
      <c r="A6569">
        <v>50089371</v>
      </c>
      <c r="B6569" s="1" t="s">
        <v>6896</v>
      </c>
      <c r="C6569" t="s">
        <v>6631</v>
      </c>
      <c r="D6569" s="2">
        <v>6916</v>
      </c>
      <c r="E6569" s="1" t="s">
        <v>6830</v>
      </c>
      <c r="F6569" s="2">
        <v>11377</v>
      </c>
      <c r="G6569" s="3">
        <v>3479249977</v>
      </c>
      <c r="H6569" s="1" t="s">
        <v>1312</v>
      </c>
      <c r="I6569" t="s">
        <v>21</v>
      </c>
      <c r="J6569">
        <v>74</v>
      </c>
      <c r="K6569">
        <v>187</v>
      </c>
      <c r="L6569" s="27">
        <f>RestaurantData[[#This Row],[DailyCustAvg]]*30</f>
        <v>5610</v>
      </c>
      <c r="M6569" s="7">
        <f>(((RestaurantData[[#This Row],[FitScore]]/100)*RestaurantData[[#This Row],[DailyCustAvg]])/3.5)*30</f>
        <v>1186.1142857142856</v>
      </c>
      <c r="N6569">
        <v>40.746342701312003</v>
      </c>
      <c r="O6569">
        <v>-73.896083081162004</v>
      </c>
      <c r="P6569">
        <v>402</v>
      </c>
      <c r="Q6569">
        <v>26</v>
      </c>
      <c r="R6569">
        <f>(RestaurantData[[#This Row],[MonthySales]]/1500)*0.07</f>
        <v>5.5351999999999998E-2</v>
      </c>
    </row>
    <row r="6570" spans="1:18" hidden="1" x14ac:dyDescent="0.3">
      <c r="A6570">
        <v>50079528</v>
      </c>
      <c r="B6570" s="1" t="s">
        <v>6968</v>
      </c>
      <c r="C6570" t="s">
        <v>6631</v>
      </c>
      <c r="D6570" s="2">
        <v>6328</v>
      </c>
      <c r="E6570" s="1" t="s">
        <v>6830</v>
      </c>
      <c r="F6570" s="2">
        <v>11377</v>
      </c>
      <c r="G6570" s="3">
        <v>7184069907</v>
      </c>
      <c r="H6570" s="1" t="s">
        <v>68</v>
      </c>
      <c r="I6570" t="s">
        <v>21</v>
      </c>
      <c r="J6570">
        <v>69</v>
      </c>
      <c r="K6570">
        <v>186</v>
      </c>
      <c r="L6570" s="27">
        <f>RestaurantData[[#This Row],[DailyCustAvg]]*30</f>
        <v>5580</v>
      </c>
      <c r="M6570" s="7">
        <f>(((RestaurantData[[#This Row],[FitScore]]/100)*RestaurantData[[#This Row],[DailyCustAvg]])/3.5)*30</f>
        <v>1100.0571428571429</v>
      </c>
      <c r="N6570">
        <v>40.745852760402997</v>
      </c>
      <c r="O6570">
        <v>-73.900732180006997</v>
      </c>
      <c r="P6570">
        <v>402</v>
      </c>
      <c r="Q6570">
        <v>26</v>
      </c>
      <c r="R6570">
        <f>(RestaurantData[[#This Row],[MonthySales]]/1500)*0.07</f>
        <v>5.1336000000000014E-2</v>
      </c>
    </row>
    <row r="6571" spans="1:18" hidden="1" x14ac:dyDescent="0.3">
      <c r="A6571">
        <v>50100243</v>
      </c>
      <c r="B6571" s="1" t="s">
        <v>6976</v>
      </c>
      <c r="C6571" t="s">
        <v>6631</v>
      </c>
      <c r="D6571" s="2">
        <v>6021</v>
      </c>
      <c r="E6571" s="1" t="s">
        <v>6977</v>
      </c>
      <c r="F6571" s="2">
        <v>11377</v>
      </c>
      <c r="G6571" s="3">
        <v>3472565211</v>
      </c>
      <c r="H6571" s="1" t="s">
        <v>29</v>
      </c>
      <c r="I6571" t="s">
        <v>17</v>
      </c>
      <c r="J6571">
        <v>55</v>
      </c>
      <c r="K6571">
        <v>180</v>
      </c>
      <c r="L6571" s="27">
        <f>RestaurantData[[#This Row],[DailyCustAvg]]*30</f>
        <v>5400</v>
      </c>
      <c r="M6571" s="7">
        <f>(((RestaurantData[[#This Row],[FitScore]]/100)*RestaurantData[[#This Row],[DailyCustAvg]])/3.5)*30</f>
        <v>848.57142857142867</v>
      </c>
      <c r="N6571">
        <v>40.747359095448999</v>
      </c>
      <c r="O6571">
        <v>-73.903313995817001</v>
      </c>
      <c r="P6571">
        <v>402</v>
      </c>
      <c r="Q6571">
        <v>26</v>
      </c>
      <c r="R6571">
        <f>(RestaurantData[[#This Row],[MonthySales]]/1500)*0.07</f>
        <v>3.9600000000000003E-2</v>
      </c>
    </row>
    <row r="6572" spans="1:18" hidden="1" x14ac:dyDescent="0.3">
      <c r="A6572">
        <v>41165717</v>
      </c>
      <c r="B6572" s="1" t="s">
        <v>6933</v>
      </c>
      <c r="C6572" t="s">
        <v>6631</v>
      </c>
      <c r="D6572" s="2">
        <v>6901</v>
      </c>
      <c r="E6572" s="1" t="s">
        <v>6934</v>
      </c>
      <c r="F6572" s="2">
        <v>11377</v>
      </c>
      <c r="G6572" s="3">
        <v>7187798100</v>
      </c>
      <c r="H6572" s="1" t="s">
        <v>276</v>
      </c>
      <c r="I6572" t="s">
        <v>21</v>
      </c>
      <c r="J6572">
        <v>34</v>
      </c>
      <c r="K6572">
        <v>171</v>
      </c>
      <c r="L6572" s="27">
        <f>RestaurantData[[#This Row],[DailyCustAvg]]*30</f>
        <v>5130</v>
      </c>
      <c r="M6572" s="7">
        <f>(((RestaurantData[[#This Row],[FitScore]]/100)*RestaurantData[[#This Row],[DailyCustAvg]])/3.5)*30</f>
        <v>498.34285714285716</v>
      </c>
      <c r="N6572">
        <v>40.746348288840998</v>
      </c>
      <c r="O6572">
        <v>-73.89619134182</v>
      </c>
      <c r="P6572">
        <v>402</v>
      </c>
      <c r="Q6572">
        <v>26</v>
      </c>
      <c r="R6572">
        <f>(RestaurantData[[#This Row],[MonthySales]]/1500)*0.07</f>
        <v>2.3256000000000002E-2</v>
      </c>
    </row>
    <row r="6573" spans="1:18" hidden="1" x14ac:dyDescent="0.3">
      <c r="A6573">
        <v>50103427</v>
      </c>
      <c r="B6573" s="1" t="s">
        <v>6874</v>
      </c>
      <c r="C6573" t="s">
        <v>6631</v>
      </c>
      <c r="D6573" s="2">
        <v>5828</v>
      </c>
      <c r="E6573" s="1" t="s">
        <v>6830</v>
      </c>
      <c r="F6573" s="2">
        <v>11377</v>
      </c>
      <c r="G6573" s="3">
        <v>7186852261</v>
      </c>
      <c r="H6573" s="1" t="s">
        <v>29</v>
      </c>
      <c r="I6573" t="s">
        <v>21</v>
      </c>
      <c r="J6573">
        <v>40</v>
      </c>
      <c r="K6573">
        <v>161</v>
      </c>
      <c r="L6573" s="27">
        <f>RestaurantData[[#This Row],[DailyCustAvg]]*30</f>
        <v>4830</v>
      </c>
      <c r="M6573" s="7">
        <f>(((RestaurantData[[#This Row],[FitScore]]/100)*RestaurantData[[#This Row],[DailyCustAvg]])/3.5)*30</f>
        <v>552.00000000000011</v>
      </c>
      <c r="N6573">
        <v>40.745377068863</v>
      </c>
      <c r="O6573">
        <v>-73.906250941007997</v>
      </c>
      <c r="P6573">
        <v>402</v>
      </c>
      <c r="Q6573">
        <v>26</v>
      </c>
      <c r="R6573">
        <f>(RestaurantData[[#This Row],[MonthySales]]/1500)*0.07</f>
        <v>2.5760000000000005E-2</v>
      </c>
    </row>
    <row r="6574" spans="1:18" hidden="1" x14ac:dyDescent="0.3">
      <c r="A6574">
        <v>50067398</v>
      </c>
      <c r="B6574" s="1" t="s">
        <v>6824</v>
      </c>
      <c r="C6574" t="s">
        <v>6631</v>
      </c>
      <c r="D6574" s="2">
        <v>5001</v>
      </c>
      <c r="E6574" s="1" t="s">
        <v>6825</v>
      </c>
      <c r="F6574" s="2">
        <v>11377</v>
      </c>
      <c r="G6574" s="3">
        <v>3476428226</v>
      </c>
      <c r="H6574" s="1" t="s">
        <v>276</v>
      </c>
      <c r="I6574" t="s">
        <v>17</v>
      </c>
      <c r="J6574">
        <v>51</v>
      </c>
      <c r="K6574">
        <v>153</v>
      </c>
      <c r="L6574" s="27">
        <f>RestaurantData[[#This Row],[DailyCustAvg]]*30</f>
        <v>4590</v>
      </c>
      <c r="M6574" s="7">
        <f>(((RestaurantData[[#This Row],[FitScore]]/100)*RestaurantData[[#This Row],[DailyCustAvg]])/3.5)*30</f>
        <v>668.82857142857142</v>
      </c>
      <c r="N6574">
        <v>40.736848439326998</v>
      </c>
      <c r="O6574">
        <v>-73.895949998502999</v>
      </c>
      <c r="P6574">
        <v>402</v>
      </c>
      <c r="Q6574">
        <v>30</v>
      </c>
      <c r="R6574">
        <f>(RestaurantData[[#This Row],[MonthySales]]/1500)*0.07</f>
        <v>3.1212000000000004E-2</v>
      </c>
    </row>
    <row r="6575" spans="1:18" hidden="1" x14ac:dyDescent="0.3">
      <c r="A6575">
        <v>50102039</v>
      </c>
      <c r="B6575" s="1" t="s">
        <v>6900</v>
      </c>
      <c r="C6575" t="s">
        <v>6631</v>
      </c>
      <c r="D6575" s="2">
        <v>5321</v>
      </c>
      <c r="E6575" s="1" t="s">
        <v>6830</v>
      </c>
      <c r="F6575" s="2">
        <v>11377</v>
      </c>
      <c r="G6575" s="3">
        <v>9173961295</v>
      </c>
      <c r="H6575" s="1" t="s">
        <v>29</v>
      </c>
      <c r="I6575" t="s">
        <v>17</v>
      </c>
      <c r="J6575">
        <v>56</v>
      </c>
      <c r="K6575">
        <v>152</v>
      </c>
      <c r="L6575" s="27">
        <f>RestaurantData[[#This Row],[DailyCustAvg]]*30</f>
        <v>4560</v>
      </c>
      <c r="M6575" s="7">
        <f>(((RestaurantData[[#This Row],[FitScore]]/100)*RestaurantData[[#This Row],[DailyCustAvg]])/3.5)*30</f>
        <v>729.6</v>
      </c>
      <c r="N6575">
        <v>40.744554854439997</v>
      </c>
      <c r="O6575">
        <v>-73.911228750899994</v>
      </c>
      <c r="P6575">
        <v>402</v>
      </c>
      <c r="Q6575">
        <v>26</v>
      </c>
      <c r="R6575">
        <f>(RestaurantData[[#This Row],[MonthySales]]/1500)*0.07</f>
        <v>3.4048000000000002E-2</v>
      </c>
    </row>
    <row r="6576" spans="1:18" hidden="1" x14ac:dyDescent="0.3">
      <c r="A6576">
        <v>50096403</v>
      </c>
      <c r="B6576" s="1" t="s">
        <v>6876</v>
      </c>
      <c r="C6576" t="s">
        <v>6631</v>
      </c>
      <c r="D6576" s="2">
        <v>4153</v>
      </c>
      <c r="E6576" s="1" t="s">
        <v>6877</v>
      </c>
      <c r="F6576" s="2">
        <v>11377</v>
      </c>
      <c r="G6576" s="3">
        <v>9177555843</v>
      </c>
      <c r="H6576" s="1" t="s">
        <v>56</v>
      </c>
      <c r="I6576" t="s">
        <v>17</v>
      </c>
      <c r="J6576">
        <v>31</v>
      </c>
      <c r="K6576">
        <v>150</v>
      </c>
      <c r="L6576" s="27">
        <f>RestaurantData[[#This Row],[DailyCustAvg]]*30</f>
        <v>4500</v>
      </c>
      <c r="M6576" s="7">
        <f>(((RestaurantData[[#This Row],[FitScore]]/100)*RestaurantData[[#This Row],[DailyCustAvg]])/3.5)*30</f>
        <v>398.57142857142861</v>
      </c>
      <c r="N6576">
        <v>40.744121444207003</v>
      </c>
      <c r="O6576">
        <v>-73.911568563312997</v>
      </c>
      <c r="P6576">
        <v>402</v>
      </c>
      <c r="Q6576">
        <v>26</v>
      </c>
      <c r="R6576">
        <f>(RestaurantData[[#This Row],[MonthySales]]/1500)*0.07</f>
        <v>1.8600000000000002E-2</v>
      </c>
    </row>
    <row r="6577" spans="1:18" hidden="1" x14ac:dyDescent="0.3">
      <c r="A6577">
        <v>50046787</v>
      </c>
      <c r="B6577" s="1" t="s">
        <v>6868</v>
      </c>
      <c r="C6577" t="s">
        <v>6631</v>
      </c>
      <c r="D6577" s="2">
        <v>4550</v>
      </c>
      <c r="E6577" s="1" t="s">
        <v>6869</v>
      </c>
      <c r="F6577" s="2">
        <v>11377</v>
      </c>
      <c r="G6577" s="3">
        <v>3472039064</v>
      </c>
      <c r="H6577" s="1" t="s">
        <v>276</v>
      </c>
      <c r="I6577" t="s">
        <v>17</v>
      </c>
      <c r="J6577">
        <v>59</v>
      </c>
      <c r="K6577">
        <v>145</v>
      </c>
      <c r="L6577" s="27">
        <f>RestaurantData[[#This Row],[DailyCustAvg]]*30</f>
        <v>4350</v>
      </c>
      <c r="M6577" s="7">
        <f>(((RestaurantData[[#This Row],[FitScore]]/100)*RestaurantData[[#This Row],[DailyCustAvg]])/3.5)*30</f>
        <v>733.28571428571433</v>
      </c>
      <c r="N6577">
        <v>40.742016166090998</v>
      </c>
      <c r="O6577">
        <v>-73.918940423262001</v>
      </c>
      <c r="P6577">
        <v>402</v>
      </c>
      <c r="Q6577">
        <v>26</v>
      </c>
      <c r="R6577">
        <f>(RestaurantData[[#This Row],[MonthySales]]/1500)*0.07</f>
        <v>3.4220000000000007E-2</v>
      </c>
    </row>
    <row r="6578" spans="1:18" hidden="1" x14ac:dyDescent="0.3">
      <c r="A6578">
        <v>50046471</v>
      </c>
      <c r="B6578" s="1" t="s">
        <v>6894</v>
      </c>
      <c r="C6578" t="s">
        <v>6631</v>
      </c>
      <c r="D6578" s="2">
        <v>6029</v>
      </c>
      <c r="E6578" s="1" t="s">
        <v>6830</v>
      </c>
      <c r="F6578" s="2">
        <v>11377</v>
      </c>
      <c r="G6578" s="3">
        <v>7184267670</v>
      </c>
      <c r="H6578" s="1" t="s">
        <v>16</v>
      </c>
      <c r="I6578" t="s">
        <v>21</v>
      </c>
      <c r="J6578">
        <v>64</v>
      </c>
      <c r="K6578">
        <v>145</v>
      </c>
      <c r="L6578" s="27">
        <f>RestaurantData[[#This Row],[DailyCustAvg]]*30</f>
        <v>4350</v>
      </c>
      <c r="M6578" s="7">
        <f>(((RestaurantData[[#This Row],[FitScore]]/100)*RestaurantData[[#This Row],[DailyCustAvg]])/3.5)*30</f>
        <v>795.42857142857133</v>
      </c>
      <c r="N6578">
        <v>40.745518003638999</v>
      </c>
      <c r="O6578">
        <v>-73.904081772197003</v>
      </c>
      <c r="P6578">
        <v>402</v>
      </c>
      <c r="Q6578">
        <v>26</v>
      </c>
      <c r="R6578">
        <f>(RestaurantData[[#This Row],[MonthySales]]/1500)*0.07</f>
        <v>3.712E-2</v>
      </c>
    </row>
    <row r="6579" spans="1:18" hidden="1" x14ac:dyDescent="0.3">
      <c r="A6579">
        <v>50067182</v>
      </c>
      <c r="B6579" s="1" t="s">
        <v>6948</v>
      </c>
      <c r="C6579" t="s">
        <v>6631</v>
      </c>
      <c r="D6579" s="2">
        <v>4911</v>
      </c>
      <c r="E6579" s="1" t="s">
        <v>6830</v>
      </c>
      <c r="F6579" s="2">
        <v>11377</v>
      </c>
      <c r="G6579" s="3">
        <v>7182054555</v>
      </c>
      <c r="H6579" s="1" t="s">
        <v>193</v>
      </c>
      <c r="I6579" t="s">
        <v>21</v>
      </c>
      <c r="J6579">
        <v>68</v>
      </c>
      <c r="K6579">
        <v>140</v>
      </c>
      <c r="L6579" s="27">
        <f>RestaurantData[[#This Row],[DailyCustAvg]]*30</f>
        <v>4200</v>
      </c>
      <c r="M6579" s="7">
        <f>(((RestaurantData[[#This Row],[FitScore]]/100)*RestaurantData[[#This Row],[DailyCustAvg]])/3.5)*30</f>
        <v>816</v>
      </c>
      <c r="N6579">
        <v>40.743207748803997</v>
      </c>
      <c r="O6579">
        <v>-73.915626081691002</v>
      </c>
      <c r="P6579">
        <v>402</v>
      </c>
      <c r="Q6579">
        <v>26</v>
      </c>
      <c r="R6579">
        <f>(RestaurantData[[#This Row],[MonthySales]]/1500)*0.07</f>
        <v>3.808000000000001E-2</v>
      </c>
    </row>
    <row r="6580" spans="1:18" hidden="1" x14ac:dyDescent="0.3">
      <c r="A6580">
        <v>41305627</v>
      </c>
      <c r="B6580" s="1" t="s">
        <v>6955</v>
      </c>
      <c r="C6580" t="s">
        <v>6631</v>
      </c>
      <c r="D6580" s="2">
        <v>6022</v>
      </c>
      <c r="E6580" s="1" t="s">
        <v>6934</v>
      </c>
      <c r="F6580" s="2">
        <v>11377</v>
      </c>
      <c r="G6580" s="3">
        <v>7187790290</v>
      </c>
      <c r="H6580" s="1" t="s">
        <v>16</v>
      </c>
      <c r="J6580">
        <v>51</v>
      </c>
      <c r="K6580">
        <v>134</v>
      </c>
      <c r="L6580" s="27">
        <f>RestaurantData[[#This Row],[DailyCustAvg]]*30</f>
        <v>4020</v>
      </c>
      <c r="M6580" s="7">
        <f>(((RestaurantData[[#This Row],[FitScore]]/100)*RestaurantData[[#This Row],[DailyCustAvg]])/3.5)*30</f>
        <v>585.7714285714286</v>
      </c>
      <c r="N6580">
        <v>40.745498823497996</v>
      </c>
      <c r="O6580">
        <v>-73.904121498188005</v>
      </c>
      <c r="P6580">
        <v>402</v>
      </c>
      <c r="Q6580">
        <v>26</v>
      </c>
      <c r="R6580">
        <f>(RestaurantData[[#This Row],[MonthySales]]/1500)*0.07</f>
        <v>2.7336000000000006E-2</v>
      </c>
    </row>
    <row r="6581" spans="1:18" hidden="1" x14ac:dyDescent="0.3">
      <c r="A6581">
        <v>41559082</v>
      </c>
      <c r="B6581" s="1" t="s">
        <v>6974</v>
      </c>
      <c r="C6581" t="s">
        <v>6631</v>
      </c>
      <c r="D6581" s="2">
        <v>4406</v>
      </c>
      <c r="E6581" s="1" t="s">
        <v>5526</v>
      </c>
      <c r="F6581" s="2">
        <v>11377</v>
      </c>
      <c r="G6581" s="3">
        <v>7185338888</v>
      </c>
      <c r="H6581" s="1" t="s">
        <v>24</v>
      </c>
      <c r="I6581" t="s">
        <v>21</v>
      </c>
      <c r="J6581">
        <v>72</v>
      </c>
      <c r="K6581">
        <v>132</v>
      </c>
      <c r="L6581" s="27">
        <f>RestaurantData[[#This Row],[DailyCustAvg]]*30</f>
        <v>3960</v>
      </c>
      <c r="M6581" s="7">
        <f>(((RestaurantData[[#This Row],[FitScore]]/100)*RestaurantData[[#This Row],[DailyCustAvg]])/3.5)*30</f>
        <v>814.62857142857138</v>
      </c>
      <c r="N6581">
        <v>40.742016014180997</v>
      </c>
      <c r="O6581">
        <v>-73.904476577718</v>
      </c>
      <c r="P6581">
        <v>402</v>
      </c>
      <c r="Q6581">
        <v>26</v>
      </c>
      <c r="R6581">
        <f>(RestaurantData[[#This Row],[MonthySales]]/1500)*0.07</f>
        <v>3.8016000000000001E-2</v>
      </c>
    </row>
    <row r="6582" spans="1:18" hidden="1" x14ac:dyDescent="0.3">
      <c r="A6582">
        <v>50004308</v>
      </c>
      <c r="B6582" s="1" t="s">
        <v>3639</v>
      </c>
      <c r="C6582" t="s">
        <v>6631</v>
      </c>
      <c r="D6582" s="2">
        <v>5717</v>
      </c>
      <c r="E6582" s="1" t="s">
        <v>6832</v>
      </c>
      <c r="F6582" s="2">
        <v>11377</v>
      </c>
      <c r="G6582" s="3">
        <v>7184240019</v>
      </c>
      <c r="H6582" s="1" t="s">
        <v>16</v>
      </c>
      <c r="I6582" t="s">
        <v>21</v>
      </c>
      <c r="J6582">
        <v>64</v>
      </c>
      <c r="K6582">
        <v>127</v>
      </c>
      <c r="L6582" s="27">
        <f>RestaurantData[[#This Row],[DailyCustAvg]]*30</f>
        <v>3810</v>
      </c>
      <c r="M6582" s="7">
        <f>(((RestaurantData[[#This Row],[FitScore]]/100)*RestaurantData[[#This Row],[DailyCustAvg]])/3.5)*30</f>
        <v>696.68571428571431</v>
      </c>
      <c r="N6582">
        <v>40.741936622141999</v>
      </c>
      <c r="O6582">
        <v>-73.908089040581999</v>
      </c>
      <c r="P6582">
        <v>402</v>
      </c>
      <c r="Q6582">
        <v>26</v>
      </c>
      <c r="R6582">
        <f>(RestaurantData[[#This Row],[MonthySales]]/1500)*0.07</f>
        <v>3.2512000000000006E-2</v>
      </c>
    </row>
    <row r="6583" spans="1:18" hidden="1" x14ac:dyDescent="0.3">
      <c r="A6583">
        <v>50097060</v>
      </c>
      <c r="B6583" s="1" t="s">
        <v>6860</v>
      </c>
      <c r="C6583" t="s">
        <v>6631</v>
      </c>
      <c r="D6583" s="2">
        <v>5514</v>
      </c>
      <c r="E6583" s="1" t="s">
        <v>6663</v>
      </c>
      <c r="F6583" s="2">
        <v>11377</v>
      </c>
      <c r="G6583" s="3">
        <v>3472452977</v>
      </c>
      <c r="H6583" s="1" t="s">
        <v>212</v>
      </c>
      <c r="I6583" t="s">
        <v>21</v>
      </c>
      <c r="J6583">
        <v>77</v>
      </c>
      <c r="K6583">
        <v>124</v>
      </c>
      <c r="L6583" s="27">
        <f>RestaurantData[[#This Row],[DailyCustAvg]]*30</f>
        <v>3720</v>
      </c>
      <c r="M6583" s="7">
        <f>(((RestaurantData[[#This Row],[FitScore]]/100)*RestaurantData[[#This Row],[DailyCustAvg]])/3.5)*30</f>
        <v>818.40000000000009</v>
      </c>
      <c r="N6583">
        <v>40.750779194209002</v>
      </c>
      <c r="O6583">
        <v>-73.906781083191007</v>
      </c>
      <c r="P6583">
        <v>402</v>
      </c>
      <c r="Q6583">
        <v>26</v>
      </c>
      <c r="R6583">
        <f>(RestaurantData[[#This Row],[MonthySales]]/1500)*0.07</f>
        <v>3.8192000000000011E-2</v>
      </c>
    </row>
    <row r="6584" spans="1:18" hidden="1" x14ac:dyDescent="0.3">
      <c r="A6584">
        <v>50101598</v>
      </c>
      <c r="B6584" s="1" t="s">
        <v>296</v>
      </c>
      <c r="C6584" t="s">
        <v>6631</v>
      </c>
      <c r="D6584" s="2">
        <v>4506</v>
      </c>
      <c r="E6584" s="1" t="s">
        <v>6956</v>
      </c>
      <c r="F6584" s="2">
        <v>11377</v>
      </c>
      <c r="G6584" s="3">
        <v>7189255338</v>
      </c>
      <c r="H6584" s="1" t="s">
        <v>16</v>
      </c>
      <c r="I6584" t="s">
        <v>17</v>
      </c>
      <c r="J6584">
        <v>65</v>
      </c>
      <c r="K6584">
        <v>108</v>
      </c>
      <c r="L6584" s="27">
        <f>RestaurantData[[#This Row],[DailyCustAvg]]*30</f>
        <v>3240</v>
      </c>
      <c r="M6584" s="7">
        <f>(((RestaurantData[[#This Row],[FitScore]]/100)*RestaurantData[[#This Row],[DailyCustAvg]])/3.5)*30</f>
        <v>601.71428571428567</v>
      </c>
      <c r="N6584">
        <v>40.740097845253999</v>
      </c>
      <c r="O6584">
        <v>-73.901725946062001</v>
      </c>
      <c r="P6584">
        <v>402</v>
      </c>
      <c r="Q6584">
        <v>26</v>
      </c>
      <c r="R6584">
        <f>(RestaurantData[[#This Row],[MonthySales]]/1500)*0.07</f>
        <v>2.8080000000000001E-2</v>
      </c>
    </row>
    <row r="6585" spans="1:18" hidden="1" x14ac:dyDescent="0.3">
      <c r="A6585">
        <v>50060589</v>
      </c>
      <c r="B6585" s="1" t="s">
        <v>6867</v>
      </c>
      <c r="C6585" t="s">
        <v>6631</v>
      </c>
      <c r="D6585" s="2">
        <v>6712</v>
      </c>
      <c r="E6585" s="1" t="s">
        <v>6830</v>
      </c>
      <c r="F6585" s="2">
        <v>11377</v>
      </c>
      <c r="G6585" s="3">
        <v>7183356744</v>
      </c>
      <c r="H6585" s="1" t="s">
        <v>29</v>
      </c>
      <c r="I6585" t="s">
        <v>17</v>
      </c>
      <c r="J6585">
        <v>29</v>
      </c>
      <c r="K6585">
        <v>106</v>
      </c>
      <c r="L6585" s="27">
        <f>RestaurantData[[#This Row],[DailyCustAvg]]*30</f>
        <v>3180</v>
      </c>
      <c r="M6585" s="7">
        <f>(((RestaurantData[[#This Row],[FitScore]]/100)*RestaurantData[[#This Row],[DailyCustAvg]])/3.5)*30</f>
        <v>263.48571428571427</v>
      </c>
      <c r="N6585">
        <v>40.746152197904003</v>
      </c>
      <c r="O6585">
        <v>-73.897898691128006</v>
      </c>
      <c r="P6585">
        <v>402</v>
      </c>
      <c r="Q6585">
        <v>26</v>
      </c>
      <c r="R6585">
        <f>(RestaurantData[[#This Row],[MonthySales]]/1500)*0.07</f>
        <v>1.2296E-2</v>
      </c>
    </row>
    <row r="6586" spans="1:18" hidden="1" x14ac:dyDescent="0.3">
      <c r="A6586">
        <v>50094527</v>
      </c>
      <c r="B6586" s="1" t="s">
        <v>6969</v>
      </c>
      <c r="C6586" t="s">
        <v>6631</v>
      </c>
      <c r="D6586" s="2">
        <v>5420</v>
      </c>
      <c r="E6586" s="1" t="s">
        <v>34</v>
      </c>
      <c r="F6586" s="2">
        <v>11377</v>
      </c>
      <c r="G6586" s="3">
        <v>7183974200</v>
      </c>
      <c r="H6586" s="1" t="s">
        <v>16</v>
      </c>
      <c r="I6586" t="s">
        <v>17</v>
      </c>
      <c r="J6586">
        <v>29</v>
      </c>
      <c r="K6586">
        <v>106</v>
      </c>
      <c r="L6586" s="27">
        <f>RestaurantData[[#This Row],[DailyCustAvg]]*30</f>
        <v>3180</v>
      </c>
      <c r="M6586" s="7">
        <f>(((RestaurantData[[#This Row],[FitScore]]/100)*RestaurantData[[#This Row],[DailyCustAvg]])/3.5)*30</f>
        <v>263.48571428571427</v>
      </c>
      <c r="N6586">
        <v>40.753117576127003</v>
      </c>
      <c r="O6586">
        <v>-73.906590112180993</v>
      </c>
      <c r="P6586">
        <v>402</v>
      </c>
      <c r="Q6586">
        <v>26</v>
      </c>
      <c r="R6586">
        <f>(RestaurantData[[#This Row],[MonthySales]]/1500)*0.07</f>
        <v>1.2296E-2</v>
      </c>
    </row>
    <row r="6587" spans="1:18" hidden="1" x14ac:dyDescent="0.3">
      <c r="A6587">
        <v>50019282</v>
      </c>
      <c r="B6587" s="1" t="s">
        <v>296</v>
      </c>
      <c r="C6587" t="s">
        <v>6631</v>
      </c>
      <c r="D6587" s="2">
        <v>6818</v>
      </c>
      <c r="E6587" s="1" t="s">
        <v>6830</v>
      </c>
      <c r="F6587" s="2">
        <v>11377</v>
      </c>
      <c r="G6587" s="3">
        <v>9293281257</v>
      </c>
      <c r="H6587" s="1" t="s">
        <v>86</v>
      </c>
      <c r="I6587" t="s">
        <v>21</v>
      </c>
      <c r="J6587">
        <v>46</v>
      </c>
      <c r="K6587">
        <v>103</v>
      </c>
      <c r="L6587" s="27">
        <f>RestaurantData[[#This Row],[DailyCustAvg]]*30</f>
        <v>3090</v>
      </c>
      <c r="M6587" s="7">
        <f>(((RestaurantData[[#This Row],[FitScore]]/100)*RestaurantData[[#This Row],[DailyCustAvg]])/3.5)*30</f>
        <v>406.1142857142857</v>
      </c>
      <c r="N6587">
        <v>40.746250180137999</v>
      </c>
      <c r="O6587">
        <v>-73.896971033854001</v>
      </c>
      <c r="P6587">
        <v>402</v>
      </c>
      <c r="Q6587">
        <v>26</v>
      </c>
      <c r="R6587">
        <f>(RestaurantData[[#This Row],[MonthySales]]/1500)*0.07</f>
        <v>1.8952E-2</v>
      </c>
    </row>
    <row r="6588" spans="1:18" hidden="1" x14ac:dyDescent="0.3">
      <c r="A6588">
        <v>50036682</v>
      </c>
      <c r="B6588" s="1" t="s">
        <v>6873</v>
      </c>
      <c r="C6588" t="s">
        <v>6631</v>
      </c>
      <c r="D6588" s="2">
        <v>4708</v>
      </c>
      <c r="E6588" s="1" t="s">
        <v>6765</v>
      </c>
      <c r="F6588" s="2">
        <v>11377</v>
      </c>
      <c r="G6588" s="3">
        <v>3477972232</v>
      </c>
      <c r="H6588" s="1" t="s">
        <v>793</v>
      </c>
      <c r="I6588" t="s">
        <v>17</v>
      </c>
      <c r="J6588">
        <v>77</v>
      </c>
      <c r="K6588">
        <v>102</v>
      </c>
      <c r="L6588" s="27">
        <f>RestaurantData[[#This Row],[DailyCustAvg]]*30</f>
        <v>3060</v>
      </c>
      <c r="M6588" s="7">
        <f>(((RestaurantData[[#This Row],[FitScore]]/100)*RestaurantData[[#This Row],[DailyCustAvg]])/3.5)*30</f>
        <v>673.2</v>
      </c>
      <c r="N6588">
        <v>40.740552059660999</v>
      </c>
      <c r="O6588">
        <v>-73.917332747212996</v>
      </c>
      <c r="P6588">
        <v>402</v>
      </c>
      <c r="Q6588">
        <v>26</v>
      </c>
      <c r="R6588">
        <f>(RestaurantData[[#This Row],[MonthySales]]/1500)*0.07</f>
        <v>3.1416000000000006E-2</v>
      </c>
    </row>
    <row r="6589" spans="1:18" hidden="1" x14ac:dyDescent="0.3">
      <c r="A6589">
        <v>40786921</v>
      </c>
      <c r="B6589" s="1" t="s">
        <v>4090</v>
      </c>
      <c r="C6589" t="s">
        <v>6631</v>
      </c>
      <c r="D6589" s="2">
        <v>5001</v>
      </c>
      <c r="E6589" s="1" t="s">
        <v>6828</v>
      </c>
      <c r="F6589" s="2">
        <v>11377</v>
      </c>
      <c r="G6589" s="3">
        <v>7187793700</v>
      </c>
      <c r="H6589" s="1" t="s">
        <v>16</v>
      </c>
      <c r="I6589" t="s">
        <v>21</v>
      </c>
      <c r="J6589">
        <v>37</v>
      </c>
      <c r="K6589">
        <v>100</v>
      </c>
      <c r="L6589" s="27">
        <f>RestaurantData[[#This Row],[DailyCustAvg]]*30</f>
        <v>3000</v>
      </c>
      <c r="M6589" s="7">
        <f>(((RestaurantData[[#This Row],[FitScore]]/100)*RestaurantData[[#This Row],[DailyCustAvg]])/3.5)*30</f>
        <v>317.14285714285711</v>
      </c>
      <c r="N6589">
        <v>40.742715855287003</v>
      </c>
      <c r="O6589">
        <v>-73.914839992588</v>
      </c>
      <c r="P6589">
        <v>402</v>
      </c>
      <c r="Q6589">
        <v>26</v>
      </c>
      <c r="R6589">
        <f>(RestaurantData[[#This Row],[MonthySales]]/1500)*0.07</f>
        <v>1.4800000000000001E-2</v>
      </c>
    </row>
    <row r="6590" spans="1:18" hidden="1" x14ac:dyDescent="0.3">
      <c r="A6590">
        <v>50073819</v>
      </c>
      <c r="B6590" s="1" t="s">
        <v>6861</v>
      </c>
      <c r="C6590" t="s">
        <v>6631</v>
      </c>
      <c r="D6590" s="2">
        <v>6208</v>
      </c>
      <c r="E6590" s="1" t="s">
        <v>6830</v>
      </c>
      <c r="F6590" s="2">
        <v>11377</v>
      </c>
      <c r="G6590" s="3">
        <v>3472423131</v>
      </c>
      <c r="H6590" s="1" t="s">
        <v>1208</v>
      </c>
      <c r="I6590" t="s">
        <v>17</v>
      </c>
      <c r="J6590">
        <v>64</v>
      </c>
      <c r="K6590">
        <v>98</v>
      </c>
      <c r="L6590" s="27">
        <f>RestaurantData[[#This Row],[DailyCustAvg]]*30</f>
        <v>2940</v>
      </c>
      <c r="M6590" s="7">
        <f>(((RestaurantData[[#This Row],[FitScore]]/100)*RestaurantData[[#This Row],[DailyCustAvg]])/3.5)*30</f>
        <v>537.59999999999991</v>
      </c>
      <c r="N6590">
        <v>40.745735744515002</v>
      </c>
      <c r="O6590">
        <v>-73.901905262702996</v>
      </c>
      <c r="P6590">
        <v>402</v>
      </c>
      <c r="Q6590">
        <v>26</v>
      </c>
      <c r="R6590">
        <f>(RestaurantData[[#This Row],[MonthySales]]/1500)*0.07</f>
        <v>2.5087999999999999E-2</v>
      </c>
    </row>
    <row r="6591" spans="1:18" hidden="1" x14ac:dyDescent="0.3">
      <c r="A6591">
        <v>41396382</v>
      </c>
      <c r="B6591" s="1" t="s">
        <v>6866</v>
      </c>
      <c r="C6591" t="s">
        <v>6631</v>
      </c>
      <c r="D6591" s="2">
        <v>6304</v>
      </c>
      <c r="E6591" s="1" t="s">
        <v>34</v>
      </c>
      <c r="F6591" s="2">
        <v>11377</v>
      </c>
      <c r="G6591" s="3">
        <v>7185655491</v>
      </c>
      <c r="H6591" s="1" t="s">
        <v>276</v>
      </c>
      <c r="I6591" t="s">
        <v>21</v>
      </c>
      <c r="J6591">
        <v>31</v>
      </c>
      <c r="K6591">
        <v>98</v>
      </c>
      <c r="L6591" s="27">
        <f>RestaurantData[[#This Row],[DailyCustAvg]]*30</f>
        <v>2940</v>
      </c>
      <c r="M6591" s="7">
        <f>(((RestaurantData[[#This Row],[FitScore]]/100)*RestaurantData[[#This Row],[DailyCustAvg]])/3.5)*30</f>
        <v>260.39999999999998</v>
      </c>
      <c r="N6591">
        <v>40.749938303466003</v>
      </c>
      <c r="O6591">
        <v>-73.899116376403995</v>
      </c>
      <c r="P6591">
        <v>402</v>
      </c>
      <c r="Q6591">
        <v>26</v>
      </c>
      <c r="R6591">
        <f>(RestaurantData[[#This Row],[MonthySales]]/1500)*0.07</f>
        <v>1.2152E-2</v>
      </c>
    </row>
    <row r="6592" spans="1:18" hidden="1" x14ac:dyDescent="0.3">
      <c r="A6592">
        <v>41704864</v>
      </c>
      <c r="B6592" s="1" t="s">
        <v>6939</v>
      </c>
      <c r="C6592" t="s">
        <v>6631</v>
      </c>
      <c r="D6592" s="2">
        <v>5121</v>
      </c>
      <c r="E6592" s="1" t="s">
        <v>6940</v>
      </c>
      <c r="F6592" s="2">
        <v>11377</v>
      </c>
      <c r="G6592" s="3">
        <v>7185650888</v>
      </c>
      <c r="H6592" s="1" t="s">
        <v>242</v>
      </c>
      <c r="I6592" t="s">
        <v>21</v>
      </c>
      <c r="J6592">
        <v>54</v>
      </c>
      <c r="K6592">
        <v>98</v>
      </c>
      <c r="L6592" s="27">
        <f>RestaurantData[[#This Row],[DailyCustAvg]]*30</f>
        <v>2940</v>
      </c>
      <c r="M6592" s="7">
        <f>(((RestaurantData[[#This Row],[FitScore]]/100)*RestaurantData[[#This Row],[DailyCustAvg]])/3.5)*30</f>
        <v>453.6</v>
      </c>
      <c r="N6592">
        <v>40.744306697987</v>
      </c>
      <c r="O6592">
        <v>-73.913343879755004</v>
      </c>
      <c r="P6592">
        <v>402</v>
      </c>
      <c r="Q6592">
        <v>26</v>
      </c>
      <c r="R6592">
        <f>(RestaurantData[[#This Row],[MonthySales]]/1500)*0.07</f>
        <v>2.1168000000000003E-2</v>
      </c>
    </row>
    <row r="6593" spans="1:18" hidden="1" x14ac:dyDescent="0.3">
      <c r="A6593">
        <v>50057757</v>
      </c>
      <c r="B6593" s="1" t="s">
        <v>6966</v>
      </c>
      <c r="C6593" t="s">
        <v>6631</v>
      </c>
      <c r="D6593" s="2">
        <v>5910</v>
      </c>
      <c r="E6593" s="1" t="s">
        <v>6865</v>
      </c>
      <c r="F6593" s="2">
        <v>11377</v>
      </c>
      <c r="G6593" s="3">
        <v>3475434959</v>
      </c>
      <c r="H6593" s="1" t="s">
        <v>183</v>
      </c>
      <c r="I6593" t="s">
        <v>17</v>
      </c>
      <c r="J6593">
        <v>28</v>
      </c>
      <c r="K6593">
        <v>98</v>
      </c>
      <c r="L6593" s="27">
        <f>RestaurantData[[#This Row],[DailyCustAvg]]*30</f>
        <v>2940</v>
      </c>
      <c r="M6593" s="7">
        <f>(((RestaurantData[[#This Row],[FitScore]]/100)*RestaurantData[[#This Row],[DailyCustAvg]])/3.5)*30</f>
        <v>235.20000000000002</v>
      </c>
      <c r="N6593">
        <v>40.745315937420997</v>
      </c>
      <c r="O6593">
        <v>-73.905341578606993</v>
      </c>
      <c r="P6593">
        <v>402</v>
      </c>
      <c r="Q6593">
        <v>26</v>
      </c>
      <c r="R6593">
        <f>(RestaurantData[[#This Row],[MonthySales]]/1500)*0.07</f>
        <v>1.0976000000000003E-2</v>
      </c>
    </row>
    <row r="6594" spans="1:18" hidden="1" x14ac:dyDescent="0.3">
      <c r="A6594">
        <v>50089369</v>
      </c>
      <c r="B6594" s="1" t="s">
        <v>7015</v>
      </c>
      <c r="C6594" t="s">
        <v>6631</v>
      </c>
      <c r="D6594" s="2">
        <v>3907</v>
      </c>
      <c r="E6594" s="1" t="s">
        <v>7016</v>
      </c>
      <c r="F6594" s="2">
        <v>11368</v>
      </c>
      <c r="G6594" s="3">
        <v>7185652377</v>
      </c>
      <c r="H6594" s="1" t="s">
        <v>276</v>
      </c>
      <c r="I6594" t="s">
        <v>21</v>
      </c>
      <c r="J6594">
        <v>91</v>
      </c>
      <c r="K6594">
        <v>293</v>
      </c>
      <c r="L6594" s="27">
        <f>RestaurantData[[#This Row],[DailyCustAvg]]*30</f>
        <v>8790</v>
      </c>
      <c r="M6594" s="7">
        <f>(((RestaurantData[[#This Row],[FitScore]]/100)*RestaurantData[[#This Row],[DailyCustAvg]])/3.5)*30</f>
        <v>2285.3999999999996</v>
      </c>
      <c r="N6594">
        <v>40.750517267166003</v>
      </c>
      <c r="O6594">
        <v>-73.862023667648003</v>
      </c>
      <c r="P6594">
        <v>403</v>
      </c>
      <c r="Q6594">
        <v>21</v>
      </c>
      <c r="R6594">
        <f>(RestaurantData[[#This Row],[MonthySales]]/1500)*0.07</f>
        <v>0.106652</v>
      </c>
    </row>
    <row r="6595" spans="1:18" hidden="1" x14ac:dyDescent="0.3">
      <c r="A6595">
        <v>50099919</v>
      </c>
      <c r="B6595" s="1" t="s">
        <v>7001</v>
      </c>
      <c r="C6595" t="s">
        <v>6631</v>
      </c>
      <c r="D6595" s="2">
        <v>10311</v>
      </c>
      <c r="E6595" s="1" t="s">
        <v>6977</v>
      </c>
      <c r="F6595" s="2">
        <v>11368</v>
      </c>
      <c r="G6595" s="3">
        <v>6468048853</v>
      </c>
      <c r="H6595" s="1" t="s">
        <v>29</v>
      </c>
      <c r="I6595" t="s">
        <v>21</v>
      </c>
      <c r="J6595">
        <v>81</v>
      </c>
      <c r="K6595">
        <v>292</v>
      </c>
      <c r="L6595" s="27">
        <f>RestaurantData[[#This Row],[DailyCustAvg]]*30</f>
        <v>8760</v>
      </c>
      <c r="M6595" s="7">
        <f>(((RestaurantData[[#This Row],[FitScore]]/100)*RestaurantData[[#This Row],[DailyCustAvg]])/3.5)*30</f>
        <v>2027.3142857142857</v>
      </c>
      <c r="N6595">
        <v>40.750726932931002</v>
      </c>
      <c r="O6595">
        <v>-73.862911099902007</v>
      </c>
      <c r="P6595">
        <v>403</v>
      </c>
      <c r="Q6595">
        <v>21</v>
      </c>
      <c r="R6595">
        <f>(RestaurantData[[#This Row],[MonthySales]]/1500)*0.07</f>
        <v>9.4608000000000012E-2</v>
      </c>
    </row>
    <row r="6596" spans="1:18" hidden="1" x14ac:dyDescent="0.3">
      <c r="A6596">
        <v>41698190</v>
      </c>
      <c r="B6596" s="1" t="s">
        <v>7046</v>
      </c>
      <c r="C6596" t="s">
        <v>6631</v>
      </c>
      <c r="D6596" s="2">
        <v>3804</v>
      </c>
      <c r="E6596" s="1" t="s">
        <v>7028</v>
      </c>
      <c r="F6596" s="2">
        <v>11368</v>
      </c>
      <c r="G6596" s="3">
        <v>3478844548</v>
      </c>
      <c r="H6596" s="1" t="s">
        <v>148</v>
      </c>
      <c r="I6596" t="s">
        <v>17</v>
      </c>
      <c r="J6596">
        <v>79</v>
      </c>
      <c r="K6596">
        <v>289</v>
      </c>
      <c r="L6596" s="27">
        <f>RestaurantData[[#This Row],[DailyCustAvg]]*30</f>
        <v>8670</v>
      </c>
      <c r="M6596" s="7">
        <f>(((RestaurantData[[#This Row],[FitScore]]/100)*RestaurantData[[#This Row],[DailyCustAvg]])/3.5)*30</f>
        <v>1956.9428571428571</v>
      </c>
      <c r="N6596">
        <v>40.749532585928002</v>
      </c>
      <c r="O6596">
        <v>-73.869655468852002</v>
      </c>
      <c r="P6596">
        <v>403</v>
      </c>
      <c r="Q6596">
        <v>21</v>
      </c>
      <c r="R6596">
        <f>(RestaurantData[[#This Row],[MonthySales]]/1500)*0.07</f>
        <v>9.1324000000000016E-2</v>
      </c>
    </row>
    <row r="6597" spans="1:18" hidden="1" x14ac:dyDescent="0.3">
      <c r="A6597">
        <v>50011304</v>
      </c>
      <c r="B6597" s="1" t="s">
        <v>7043</v>
      </c>
      <c r="C6597" t="s">
        <v>6631</v>
      </c>
      <c r="D6597" s="2">
        <v>10210</v>
      </c>
      <c r="E6597" s="1" t="s">
        <v>6663</v>
      </c>
      <c r="F6597" s="2">
        <v>11368</v>
      </c>
      <c r="G6597" s="3">
        <v>3476171957</v>
      </c>
      <c r="H6597" s="1" t="s">
        <v>276</v>
      </c>
      <c r="I6597" t="s">
        <v>21</v>
      </c>
      <c r="J6597">
        <v>81</v>
      </c>
      <c r="K6597">
        <v>283</v>
      </c>
      <c r="L6597" s="27">
        <f>RestaurantData[[#This Row],[DailyCustAvg]]*30</f>
        <v>8490</v>
      </c>
      <c r="M6597" s="7">
        <f>(((RestaurantData[[#This Row],[FitScore]]/100)*RestaurantData[[#This Row],[DailyCustAvg]])/3.5)*30</f>
        <v>1964.8285714285716</v>
      </c>
      <c r="N6597">
        <v>40.753051700059999</v>
      </c>
      <c r="O6597">
        <v>-73.865187404253007</v>
      </c>
      <c r="P6597">
        <v>403</v>
      </c>
      <c r="Q6597">
        <v>21</v>
      </c>
      <c r="R6597">
        <f>(RestaurantData[[#This Row],[MonthySales]]/1500)*0.07</f>
        <v>9.1692000000000023E-2</v>
      </c>
    </row>
    <row r="6598" spans="1:18" hidden="1" x14ac:dyDescent="0.3">
      <c r="A6598">
        <v>50066276</v>
      </c>
      <c r="B6598" s="1" t="s">
        <v>7011</v>
      </c>
      <c r="C6598" t="s">
        <v>6631</v>
      </c>
      <c r="D6598" s="2">
        <v>10119</v>
      </c>
      <c r="E6598" s="1" t="s">
        <v>6663</v>
      </c>
      <c r="F6598" s="2">
        <v>11368</v>
      </c>
      <c r="G6598" s="3">
        <v>9178326801</v>
      </c>
      <c r="H6598" s="1" t="s">
        <v>276</v>
      </c>
      <c r="I6598" t="s">
        <v>17</v>
      </c>
      <c r="J6598">
        <v>86</v>
      </c>
      <c r="K6598">
        <v>268</v>
      </c>
      <c r="L6598" s="27">
        <f>RestaurantData[[#This Row],[DailyCustAvg]]*30</f>
        <v>8040</v>
      </c>
      <c r="M6598" s="7">
        <f>(((RestaurantData[[#This Row],[FitScore]]/100)*RestaurantData[[#This Row],[DailyCustAvg]])/3.5)*30</f>
        <v>1975.5428571428572</v>
      </c>
      <c r="N6598">
        <v>40.752844083482998</v>
      </c>
      <c r="O6598">
        <v>-73.866028801151998</v>
      </c>
      <c r="P6598">
        <v>403</v>
      </c>
      <c r="Q6598">
        <v>21</v>
      </c>
      <c r="R6598">
        <f>(RestaurantData[[#This Row],[MonthySales]]/1500)*0.07</f>
        <v>9.219200000000001E-2</v>
      </c>
    </row>
    <row r="6599" spans="1:18" hidden="1" x14ac:dyDescent="0.3">
      <c r="A6599">
        <v>50094769</v>
      </c>
      <c r="B6599" s="1" t="s">
        <v>3080</v>
      </c>
      <c r="C6599" t="s">
        <v>6631</v>
      </c>
      <c r="D6599" s="2">
        <v>3521</v>
      </c>
      <c r="E6599" s="1" t="s">
        <v>7020</v>
      </c>
      <c r="F6599" s="2">
        <v>11368</v>
      </c>
      <c r="G6599" s="3">
        <v>3478080000</v>
      </c>
      <c r="H6599" s="1" t="s">
        <v>66</v>
      </c>
      <c r="I6599" t="s">
        <v>17</v>
      </c>
      <c r="J6599">
        <v>84</v>
      </c>
      <c r="K6599">
        <v>268</v>
      </c>
      <c r="L6599" s="27">
        <f>RestaurantData[[#This Row],[DailyCustAvg]]*30</f>
        <v>8040</v>
      </c>
      <c r="M6599" s="7">
        <f>(((RestaurantData[[#This Row],[FitScore]]/100)*RestaurantData[[#This Row],[DailyCustAvg]])/3.5)*30</f>
        <v>1929.6000000000001</v>
      </c>
      <c r="N6599">
        <v>40.753034381611002</v>
      </c>
      <c r="O6599">
        <v>-73.871626511642006</v>
      </c>
      <c r="P6599">
        <v>403</v>
      </c>
      <c r="Q6599">
        <v>21</v>
      </c>
      <c r="R6599">
        <f>(RestaurantData[[#This Row],[MonthySales]]/1500)*0.07</f>
        <v>9.0048000000000003E-2</v>
      </c>
    </row>
    <row r="6600" spans="1:18" hidden="1" x14ac:dyDescent="0.3">
      <c r="A6600">
        <v>50100860</v>
      </c>
      <c r="B6600" s="1" t="s">
        <v>7060</v>
      </c>
      <c r="C6600" t="s">
        <v>6631</v>
      </c>
      <c r="D6600" s="2">
        <v>3781</v>
      </c>
      <c r="E6600" s="1" t="s">
        <v>6982</v>
      </c>
      <c r="F6600" s="2">
        <v>11368</v>
      </c>
      <c r="G6600" s="3">
        <v>5165039127</v>
      </c>
      <c r="H6600" s="1" t="s">
        <v>73</v>
      </c>
      <c r="I6600" t="s">
        <v>21</v>
      </c>
      <c r="J6600">
        <v>81</v>
      </c>
      <c r="K6600">
        <v>266</v>
      </c>
      <c r="L6600" s="27">
        <f>RestaurantData[[#This Row],[DailyCustAvg]]*30</f>
        <v>7980</v>
      </c>
      <c r="M6600" s="7">
        <f>(((RestaurantData[[#This Row],[FitScore]]/100)*RestaurantData[[#This Row],[DailyCustAvg]])/3.5)*30</f>
        <v>1846.8000000000002</v>
      </c>
      <c r="N6600">
        <v>40.752740337928998</v>
      </c>
      <c r="O6600">
        <v>-73.864166596519993</v>
      </c>
      <c r="P6600">
        <v>403</v>
      </c>
      <c r="Q6600">
        <v>21</v>
      </c>
      <c r="R6600">
        <f>(RestaurantData[[#This Row],[MonthySales]]/1500)*0.07</f>
        <v>8.6184000000000011E-2</v>
      </c>
    </row>
    <row r="6601" spans="1:18" hidden="1" x14ac:dyDescent="0.3">
      <c r="A6601">
        <v>50092148</v>
      </c>
      <c r="B6601" s="1" t="s">
        <v>7006</v>
      </c>
      <c r="C6601" t="s">
        <v>6631</v>
      </c>
      <c r="D6601" s="2">
        <v>3313</v>
      </c>
      <c r="E6601" s="1" t="s">
        <v>7007</v>
      </c>
      <c r="F6601" s="2">
        <v>11368</v>
      </c>
      <c r="G6601" s="3">
        <v>3477305511</v>
      </c>
      <c r="H6601" s="1" t="s">
        <v>212</v>
      </c>
      <c r="I6601" t="s">
        <v>17</v>
      </c>
      <c r="J6601">
        <v>88</v>
      </c>
      <c r="K6601">
        <v>259</v>
      </c>
      <c r="L6601" s="27">
        <f>RestaurantData[[#This Row],[DailyCustAvg]]*30</f>
        <v>7770</v>
      </c>
      <c r="M6601" s="7">
        <f>(((RestaurantData[[#This Row],[FitScore]]/100)*RestaurantData[[#This Row],[DailyCustAvg]])/3.5)*30</f>
        <v>1953.5999999999997</v>
      </c>
      <c r="N6601">
        <v>40.757465679027</v>
      </c>
      <c r="O6601">
        <v>-73.860922733446003</v>
      </c>
      <c r="P6601">
        <v>403</v>
      </c>
      <c r="Q6601">
        <v>21</v>
      </c>
      <c r="R6601">
        <f>(RestaurantData[[#This Row],[MonthySales]]/1500)*0.07</f>
        <v>9.1167999999999999E-2</v>
      </c>
    </row>
    <row r="6602" spans="1:18" hidden="1" x14ac:dyDescent="0.3">
      <c r="A6602">
        <v>50070161</v>
      </c>
      <c r="B6602" s="1" t="s">
        <v>754</v>
      </c>
      <c r="C6602" t="s">
        <v>6631</v>
      </c>
      <c r="D6602" s="2">
        <v>3801</v>
      </c>
      <c r="E6602" s="1" t="s">
        <v>7020</v>
      </c>
      <c r="F6602" s="2">
        <v>11368</v>
      </c>
      <c r="G6602" s="3">
        <v>7187792681</v>
      </c>
      <c r="H6602" s="1" t="s">
        <v>29</v>
      </c>
      <c r="I6602" t="s">
        <v>21</v>
      </c>
      <c r="J6602">
        <v>87</v>
      </c>
      <c r="K6602">
        <v>235</v>
      </c>
      <c r="L6602" s="27">
        <f>RestaurantData[[#This Row],[DailyCustAvg]]*30</f>
        <v>7050</v>
      </c>
      <c r="M6602" s="7">
        <f>(((RestaurantData[[#This Row],[FitScore]]/100)*RestaurantData[[#This Row],[DailyCustAvg]])/3.5)*30</f>
        <v>1752.4285714285713</v>
      </c>
      <c r="N6602">
        <v>40.749540795599998</v>
      </c>
      <c r="O6602">
        <v>-73.869633797795004</v>
      </c>
      <c r="P6602">
        <v>403</v>
      </c>
      <c r="Q6602">
        <v>21</v>
      </c>
      <c r="R6602">
        <f>(RestaurantData[[#This Row],[MonthySales]]/1500)*0.07</f>
        <v>8.1779999999999992E-2</v>
      </c>
    </row>
    <row r="6603" spans="1:18" hidden="1" x14ac:dyDescent="0.3">
      <c r="A6603">
        <v>40392721</v>
      </c>
      <c r="B6603" s="1" t="s">
        <v>7057</v>
      </c>
      <c r="C6603" t="s">
        <v>6631</v>
      </c>
      <c r="D6603" s="2">
        <v>3910</v>
      </c>
      <c r="E6603" s="1" t="s">
        <v>6987</v>
      </c>
      <c r="F6603" s="2">
        <v>11368</v>
      </c>
      <c r="G6603" s="3">
        <v>7184761527</v>
      </c>
      <c r="H6603" s="1" t="s">
        <v>242</v>
      </c>
      <c r="I6603" t="s">
        <v>17</v>
      </c>
      <c r="J6603">
        <v>80</v>
      </c>
      <c r="K6603">
        <v>234</v>
      </c>
      <c r="L6603" s="27">
        <f>RestaurantData[[#This Row],[DailyCustAvg]]*30</f>
        <v>7020</v>
      </c>
      <c r="M6603" s="7">
        <f>(((RestaurantData[[#This Row],[FitScore]]/100)*RestaurantData[[#This Row],[DailyCustAvg]])/3.5)*30</f>
        <v>1604.5714285714287</v>
      </c>
      <c r="N6603">
        <v>40.750482783145998</v>
      </c>
      <c r="O6603">
        <v>-73.863023489686</v>
      </c>
      <c r="P6603">
        <v>403</v>
      </c>
      <c r="Q6603">
        <v>21</v>
      </c>
      <c r="R6603">
        <f>(RestaurantData[[#This Row],[MonthySales]]/1500)*0.07</f>
        <v>7.4880000000000016E-2</v>
      </c>
    </row>
    <row r="6604" spans="1:18" hidden="1" x14ac:dyDescent="0.3">
      <c r="A6604">
        <v>50064939</v>
      </c>
      <c r="B6604" s="1" t="s">
        <v>7017</v>
      </c>
      <c r="C6604" t="s">
        <v>6631</v>
      </c>
      <c r="D6604" s="2">
        <v>10022</v>
      </c>
      <c r="E6604" s="1" t="s">
        <v>6663</v>
      </c>
      <c r="F6604" s="2">
        <v>11368</v>
      </c>
      <c r="G6604" s="3">
        <v>9293306869</v>
      </c>
      <c r="H6604" s="1" t="s">
        <v>188</v>
      </c>
      <c r="I6604" t="s">
        <v>21</v>
      </c>
      <c r="J6604">
        <v>78</v>
      </c>
      <c r="K6604">
        <v>228</v>
      </c>
      <c r="L6604" s="27">
        <f>RestaurantData[[#This Row],[DailyCustAvg]]*30</f>
        <v>6840</v>
      </c>
      <c r="M6604" s="7">
        <f>(((RestaurantData[[#This Row],[FitScore]]/100)*RestaurantData[[#This Row],[DailyCustAvg]])/3.5)*30</f>
        <v>1524.3428571428572</v>
      </c>
      <c r="N6604">
        <v>40.752578917118001</v>
      </c>
      <c r="O6604">
        <v>-73.866953322607003</v>
      </c>
      <c r="P6604">
        <v>403</v>
      </c>
      <c r="Q6604">
        <v>21</v>
      </c>
      <c r="R6604">
        <f>(RestaurantData[[#This Row],[MonthySales]]/1500)*0.07</f>
        <v>7.1136000000000005E-2</v>
      </c>
    </row>
    <row r="6605" spans="1:18" hidden="1" x14ac:dyDescent="0.3">
      <c r="A6605">
        <v>50052682</v>
      </c>
      <c r="B6605" s="1" t="s">
        <v>7002</v>
      </c>
      <c r="C6605" t="s">
        <v>6631</v>
      </c>
      <c r="D6605" s="2">
        <v>10610</v>
      </c>
      <c r="E6605" s="1" t="s">
        <v>6663</v>
      </c>
      <c r="F6605" s="2">
        <v>11368</v>
      </c>
      <c r="G6605" s="3">
        <v>7189087125</v>
      </c>
      <c r="H6605" s="1" t="s">
        <v>212</v>
      </c>
      <c r="I6605" t="s">
        <v>17</v>
      </c>
      <c r="J6605">
        <v>90</v>
      </c>
      <c r="K6605">
        <v>227</v>
      </c>
      <c r="L6605" s="27">
        <f>RestaurantData[[#This Row],[DailyCustAvg]]*30</f>
        <v>6810</v>
      </c>
      <c r="M6605" s="7">
        <f>(((RestaurantData[[#This Row],[FitScore]]/100)*RestaurantData[[#This Row],[DailyCustAvg]])/3.5)*30</f>
        <v>1751.1428571428571</v>
      </c>
      <c r="N6605">
        <v>40.753885057882997</v>
      </c>
      <c r="O6605">
        <v>-73.861995008681006</v>
      </c>
      <c r="P6605">
        <v>403</v>
      </c>
      <c r="Q6605">
        <v>21</v>
      </c>
      <c r="R6605">
        <f>(RestaurantData[[#This Row],[MonthySales]]/1500)*0.07</f>
        <v>8.1720000000000015E-2</v>
      </c>
    </row>
    <row r="6606" spans="1:18" hidden="1" x14ac:dyDescent="0.3">
      <c r="A6606">
        <v>41418714</v>
      </c>
      <c r="B6606" s="1" t="s">
        <v>7055</v>
      </c>
      <c r="C6606" t="s">
        <v>6631</v>
      </c>
      <c r="D6606" s="2">
        <v>3924</v>
      </c>
      <c r="E6606" s="1" t="s">
        <v>7056</v>
      </c>
      <c r="F6606" s="2">
        <v>11368</v>
      </c>
      <c r="G6606" s="3">
        <v>7184782215</v>
      </c>
      <c r="H6606" s="1" t="s">
        <v>276</v>
      </c>
      <c r="I6606" t="s">
        <v>17</v>
      </c>
      <c r="J6606">
        <v>86</v>
      </c>
      <c r="K6606">
        <v>224</v>
      </c>
      <c r="L6606" s="27">
        <f>RestaurantData[[#This Row],[DailyCustAvg]]*30</f>
        <v>6720</v>
      </c>
      <c r="M6606" s="7">
        <f>(((RestaurantData[[#This Row],[FitScore]]/100)*RestaurantData[[#This Row],[DailyCustAvg]])/3.5)*30</f>
        <v>1651.2</v>
      </c>
      <c r="N6606">
        <v>40.751257490504003</v>
      </c>
      <c r="O6606">
        <v>-73.859055325674007</v>
      </c>
      <c r="P6606">
        <v>403</v>
      </c>
      <c r="Q6606">
        <v>21</v>
      </c>
      <c r="R6606">
        <f>(RestaurantData[[#This Row],[MonthySales]]/1500)*0.07</f>
        <v>7.7056000000000013E-2</v>
      </c>
    </row>
    <row r="6607" spans="1:18" hidden="1" x14ac:dyDescent="0.3">
      <c r="A6607">
        <v>50079710</v>
      </c>
      <c r="B6607" s="1" t="s">
        <v>7065</v>
      </c>
      <c r="C6607" t="s">
        <v>6631</v>
      </c>
      <c r="D6607" s="2">
        <v>3708</v>
      </c>
      <c r="E6607" s="1" t="s">
        <v>6982</v>
      </c>
      <c r="F6607" s="2">
        <v>11368</v>
      </c>
      <c r="G6607" s="3">
        <v>7186511218</v>
      </c>
      <c r="H6607" s="1" t="s">
        <v>276</v>
      </c>
      <c r="I6607" t="s">
        <v>21</v>
      </c>
      <c r="J6607">
        <v>85</v>
      </c>
      <c r="K6607">
        <v>212</v>
      </c>
      <c r="L6607" s="27">
        <f>RestaurantData[[#This Row],[DailyCustAvg]]*30</f>
        <v>6360</v>
      </c>
      <c r="M6607" s="7">
        <f>(((RestaurantData[[#This Row],[FitScore]]/100)*RestaurantData[[#This Row],[DailyCustAvg]])/3.5)*30</f>
        <v>1544.5714285714284</v>
      </c>
      <c r="N6607">
        <v>40.752852971202003</v>
      </c>
      <c r="O6607">
        <v>-73.864249380686999</v>
      </c>
      <c r="P6607">
        <v>403</v>
      </c>
      <c r="Q6607">
        <v>21</v>
      </c>
      <c r="R6607">
        <f>(RestaurantData[[#This Row],[MonthySales]]/1500)*0.07</f>
        <v>7.2079999999999991E-2</v>
      </c>
    </row>
    <row r="6608" spans="1:18" hidden="1" x14ac:dyDescent="0.3">
      <c r="A6608">
        <v>50101060</v>
      </c>
      <c r="B6608" s="1" t="s">
        <v>2938</v>
      </c>
      <c r="C6608" t="s">
        <v>6631</v>
      </c>
      <c r="D6608" s="2">
        <v>3415</v>
      </c>
      <c r="E6608" s="1" t="s">
        <v>6982</v>
      </c>
      <c r="F6608" s="2">
        <v>11368</v>
      </c>
      <c r="G6608" s="3">
        <v>7188691335</v>
      </c>
      <c r="H6608" s="1" t="s">
        <v>276</v>
      </c>
      <c r="I6608" t="s">
        <v>21</v>
      </c>
      <c r="J6608">
        <v>85</v>
      </c>
      <c r="K6608">
        <v>207</v>
      </c>
      <c r="L6608" s="27">
        <f>RestaurantData[[#This Row],[DailyCustAvg]]*30</f>
        <v>6210</v>
      </c>
      <c r="M6608" s="7">
        <f>(((RestaurantData[[#This Row],[FitScore]]/100)*RestaurantData[[#This Row],[DailyCustAvg]])/3.5)*30</f>
        <v>1508.1428571428569</v>
      </c>
      <c r="N6608">
        <v>40.755494643652</v>
      </c>
      <c r="O6608">
        <v>-73.865276287480995</v>
      </c>
      <c r="P6608">
        <v>403</v>
      </c>
      <c r="Q6608">
        <v>21</v>
      </c>
      <c r="R6608">
        <f>(RestaurantData[[#This Row],[MonthySales]]/1500)*0.07</f>
        <v>7.0379999999999998E-2</v>
      </c>
    </row>
    <row r="6609" spans="1:18" hidden="1" x14ac:dyDescent="0.3">
      <c r="A6609">
        <v>50047406</v>
      </c>
      <c r="B6609" s="1" t="s">
        <v>7070</v>
      </c>
      <c r="C6609" t="s">
        <v>6631</v>
      </c>
      <c r="D6609" s="2">
        <v>10315</v>
      </c>
      <c r="E6609" s="1" t="s">
        <v>6998</v>
      </c>
      <c r="F6609" s="2">
        <v>11368</v>
      </c>
      <c r="G6609" s="3">
        <v>7186724270</v>
      </c>
      <c r="H6609" s="1" t="s">
        <v>73</v>
      </c>
      <c r="I6609" t="s">
        <v>21</v>
      </c>
      <c r="J6609">
        <v>82</v>
      </c>
      <c r="K6609">
        <v>201</v>
      </c>
      <c r="L6609" s="27">
        <f>RestaurantData[[#This Row],[DailyCustAvg]]*30</f>
        <v>6030</v>
      </c>
      <c r="M6609" s="7">
        <f>(((RestaurantData[[#This Row],[FitScore]]/100)*RestaurantData[[#This Row],[DailyCustAvg]])/3.5)*30</f>
        <v>1412.7428571428572</v>
      </c>
      <c r="N6609">
        <v>40.757646693353998</v>
      </c>
      <c r="O6609">
        <v>-73.865409082648</v>
      </c>
      <c r="P6609">
        <v>403</v>
      </c>
      <c r="Q6609">
        <v>21</v>
      </c>
      <c r="R6609">
        <f>(RestaurantData[[#This Row],[MonthySales]]/1500)*0.07</f>
        <v>6.5928000000000014E-2</v>
      </c>
    </row>
    <row r="6610" spans="1:18" hidden="1" x14ac:dyDescent="0.3">
      <c r="A6610">
        <v>40976973</v>
      </c>
      <c r="B6610" s="1" t="s">
        <v>7008</v>
      </c>
      <c r="C6610" t="s">
        <v>6631</v>
      </c>
      <c r="D6610" s="2">
        <v>3769</v>
      </c>
      <c r="E6610" s="1" t="s">
        <v>6987</v>
      </c>
      <c r="F6610" s="2">
        <v>11368</v>
      </c>
      <c r="G6610" s="3">
        <v>7184268738</v>
      </c>
      <c r="H6610" s="1" t="s">
        <v>276</v>
      </c>
      <c r="I6610" t="s">
        <v>17</v>
      </c>
      <c r="J6610">
        <v>89</v>
      </c>
      <c r="K6610">
        <v>199</v>
      </c>
      <c r="L6610" s="27">
        <f>RestaurantData[[#This Row],[DailyCustAvg]]*30</f>
        <v>5970</v>
      </c>
      <c r="M6610" s="7">
        <f>(((RestaurantData[[#This Row],[FitScore]]/100)*RestaurantData[[#This Row],[DailyCustAvg]])/3.5)*30</f>
        <v>1518.0857142857144</v>
      </c>
      <c r="N6610">
        <v>40.752759564043998</v>
      </c>
      <c r="O6610">
        <v>-73.864177385157006</v>
      </c>
      <c r="P6610">
        <v>403</v>
      </c>
      <c r="Q6610">
        <v>21</v>
      </c>
      <c r="R6610">
        <f>(RestaurantData[[#This Row],[MonthySales]]/1500)*0.07</f>
        <v>7.0844000000000018E-2</v>
      </c>
    </row>
    <row r="6611" spans="1:18" hidden="1" x14ac:dyDescent="0.3">
      <c r="A6611">
        <v>50053952</v>
      </c>
      <c r="B6611" s="1" t="s">
        <v>7029</v>
      </c>
      <c r="C6611" t="s">
        <v>6631</v>
      </c>
      <c r="D6611" s="2">
        <v>3308</v>
      </c>
      <c r="E6611" s="1" t="s">
        <v>7030</v>
      </c>
      <c r="F6611" s="2">
        <v>11368</v>
      </c>
      <c r="G6611" s="3">
        <v>6463791441</v>
      </c>
      <c r="H6611" s="1" t="s">
        <v>188</v>
      </c>
      <c r="I6611" t="s">
        <v>21</v>
      </c>
      <c r="J6611">
        <v>86</v>
      </c>
      <c r="K6611">
        <v>199</v>
      </c>
      <c r="L6611" s="27">
        <f>RestaurantData[[#This Row],[DailyCustAvg]]*30</f>
        <v>5970</v>
      </c>
      <c r="M6611" s="7">
        <f>(((RestaurantData[[#This Row],[FitScore]]/100)*RestaurantData[[#This Row],[DailyCustAvg]])/3.5)*30</f>
        <v>1466.9142857142856</v>
      </c>
      <c r="N6611">
        <v>40.757415736330003</v>
      </c>
      <c r="O6611">
        <v>-73.862756506874007</v>
      </c>
      <c r="P6611">
        <v>403</v>
      </c>
      <c r="Q6611">
        <v>21</v>
      </c>
      <c r="R6611">
        <f>(RestaurantData[[#This Row],[MonthySales]]/1500)*0.07</f>
        <v>6.8456000000000003E-2</v>
      </c>
    </row>
    <row r="6612" spans="1:18" hidden="1" x14ac:dyDescent="0.3">
      <c r="A6612">
        <v>50033076</v>
      </c>
      <c r="B6612" s="1" t="s">
        <v>7036</v>
      </c>
      <c r="C6612" t="s">
        <v>6631</v>
      </c>
      <c r="D6612" s="2">
        <v>9901</v>
      </c>
      <c r="E6612" s="1" t="s">
        <v>6998</v>
      </c>
      <c r="F6612" s="2">
        <v>11368</v>
      </c>
      <c r="G6612" s="3">
        <v>7184047351</v>
      </c>
      <c r="H6612" s="1" t="s">
        <v>276</v>
      </c>
      <c r="I6612" t="s">
        <v>21</v>
      </c>
      <c r="J6612">
        <v>80</v>
      </c>
      <c r="K6612">
        <v>197</v>
      </c>
      <c r="L6612" s="27">
        <f>RestaurantData[[#This Row],[DailyCustAvg]]*30</f>
        <v>5910</v>
      </c>
      <c r="M6612" s="7">
        <f>(((RestaurantData[[#This Row],[FitScore]]/100)*RestaurantData[[#This Row],[DailyCustAvg]])/3.5)*30</f>
        <v>1350.8571428571429</v>
      </c>
      <c r="N6612">
        <v>40.757245024760998</v>
      </c>
      <c r="O6612">
        <v>-73.869351552747005</v>
      </c>
      <c r="P6612">
        <v>403</v>
      </c>
      <c r="Q6612">
        <v>21</v>
      </c>
      <c r="R6612">
        <f>(RestaurantData[[#This Row],[MonthySales]]/1500)*0.07</f>
        <v>6.3040000000000013E-2</v>
      </c>
    </row>
    <row r="6613" spans="1:18" ht="28.8" hidden="1" x14ac:dyDescent="0.3">
      <c r="A6613">
        <v>50088160</v>
      </c>
      <c r="B6613" s="1" t="s">
        <v>7084</v>
      </c>
      <c r="C6613" t="s">
        <v>6631</v>
      </c>
      <c r="D6613" s="2">
        <v>1</v>
      </c>
      <c r="E6613" s="1" t="s">
        <v>7085</v>
      </c>
      <c r="F6613" s="2">
        <v>11368</v>
      </c>
      <c r="G6613" s="3">
        <v>7188981200</v>
      </c>
      <c r="H6613" s="1" t="s">
        <v>66</v>
      </c>
      <c r="I6613" t="s">
        <v>21</v>
      </c>
      <c r="J6613">
        <v>87</v>
      </c>
      <c r="K6613">
        <v>179</v>
      </c>
      <c r="L6613" s="27">
        <f>RestaurantData[[#This Row],[DailyCustAvg]]*30</f>
        <v>5370</v>
      </c>
      <c r="M6613" s="7">
        <f>(((RestaurantData[[#This Row],[FitScore]]/100)*RestaurantData[[#This Row],[DailyCustAvg]])/3.5)*30</f>
        <v>1334.8285714285712</v>
      </c>
      <c r="N6613">
        <v>40.760966725670997</v>
      </c>
      <c r="O6613">
        <v>-73.857648546242004</v>
      </c>
      <c r="P6613">
        <v>403</v>
      </c>
      <c r="Q6613">
        <v>21</v>
      </c>
      <c r="R6613">
        <f>(RestaurantData[[#This Row],[MonthySales]]/1500)*0.07</f>
        <v>6.2292E-2</v>
      </c>
    </row>
    <row r="6614" spans="1:18" hidden="1" x14ac:dyDescent="0.3">
      <c r="A6614">
        <v>50098211</v>
      </c>
      <c r="B6614" s="1" t="s">
        <v>7042</v>
      </c>
      <c r="C6614" t="s">
        <v>6631</v>
      </c>
      <c r="D6614" s="2">
        <v>10008</v>
      </c>
      <c r="E6614" s="1" t="s">
        <v>6998</v>
      </c>
      <c r="F6614" s="2">
        <v>11368</v>
      </c>
      <c r="G6614" s="3">
        <v>7186992797</v>
      </c>
      <c r="H6614" s="1" t="s">
        <v>212</v>
      </c>
      <c r="I6614" t="s">
        <v>21</v>
      </c>
      <c r="J6614">
        <v>90</v>
      </c>
      <c r="K6614">
        <v>177</v>
      </c>
      <c r="L6614" s="27">
        <f>RestaurantData[[#This Row],[DailyCustAvg]]*30</f>
        <v>5310</v>
      </c>
      <c r="M6614" s="7">
        <f>(((RestaurantData[[#This Row],[FitScore]]/100)*RestaurantData[[#This Row],[DailyCustAvg]])/3.5)*30</f>
        <v>1365.4285714285716</v>
      </c>
      <c r="N6614">
        <v>40.757342598017999</v>
      </c>
      <c r="O6614">
        <v>-73.868268486711003</v>
      </c>
      <c r="P6614">
        <v>403</v>
      </c>
      <c r="Q6614">
        <v>21</v>
      </c>
      <c r="R6614">
        <f>(RestaurantData[[#This Row],[MonthySales]]/1500)*0.07</f>
        <v>6.3720000000000013E-2</v>
      </c>
    </row>
    <row r="6615" spans="1:18" hidden="1" x14ac:dyDescent="0.3">
      <c r="A6615">
        <v>50080621</v>
      </c>
      <c r="B6615" s="1" t="s">
        <v>7025</v>
      </c>
      <c r="C6615" t="s">
        <v>6631</v>
      </c>
      <c r="D6615" s="2">
        <v>10507</v>
      </c>
      <c r="E6615" s="1" t="s">
        <v>6998</v>
      </c>
      <c r="F6615" s="2">
        <v>11368</v>
      </c>
      <c r="G6615" s="3">
        <v>9177156728</v>
      </c>
      <c r="H6615" s="1" t="s">
        <v>276</v>
      </c>
      <c r="I6615" t="s">
        <v>21</v>
      </c>
      <c r="J6615">
        <v>84</v>
      </c>
      <c r="K6615">
        <v>169</v>
      </c>
      <c r="L6615" s="27">
        <f>RestaurantData[[#This Row],[DailyCustAvg]]*30</f>
        <v>5070</v>
      </c>
      <c r="M6615" s="7">
        <f>(((RestaurantData[[#This Row],[FitScore]]/100)*RestaurantData[[#This Row],[DailyCustAvg]])/3.5)*30</f>
        <v>1216.8000000000002</v>
      </c>
      <c r="N6615">
        <v>40.757732321635999</v>
      </c>
      <c r="O6615">
        <v>-73.863542745139995</v>
      </c>
      <c r="P6615">
        <v>403</v>
      </c>
      <c r="Q6615">
        <v>21</v>
      </c>
      <c r="R6615">
        <f>(RestaurantData[[#This Row],[MonthySales]]/1500)*0.07</f>
        <v>5.6784000000000015E-2</v>
      </c>
    </row>
    <row r="6616" spans="1:18" hidden="1" x14ac:dyDescent="0.3">
      <c r="A6616">
        <v>50034513</v>
      </c>
      <c r="B6616" s="1" t="s">
        <v>7059</v>
      </c>
      <c r="C6616" t="s">
        <v>6631</v>
      </c>
      <c r="D6616" s="2">
        <v>10614</v>
      </c>
      <c r="E6616" s="1" t="s">
        <v>6998</v>
      </c>
      <c r="F6616" s="2">
        <v>11368</v>
      </c>
      <c r="G6616" s="3">
        <v>7184781817</v>
      </c>
      <c r="H6616" s="1" t="s">
        <v>242</v>
      </c>
      <c r="I6616" t="s">
        <v>17</v>
      </c>
      <c r="J6616">
        <v>83</v>
      </c>
      <c r="K6616">
        <v>168</v>
      </c>
      <c r="L6616" s="27">
        <f>RestaurantData[[#This Row],[DailyCustAvg]]*30</f>
        <v>5040</v>
      </c>
      <c r="M6616" s="7">
        <f>(((RestaurantData[[#This Row],[FitScore]]/100)*RestaurantData[[#This Row],[DailyCustAvg]])/3.5)*30</f>
        <v>1195.1999999999998</v>
      </c>
      <c r="N6616">
        <v>40.757750384856003</v>
      </c>
      <c r="O6616">
        <v>-73.862578944185003</v>
      </c>
      <c r="P6616">
        <v>403</v>
      </c>
      <c r="Q6616">
        <v>21</v>
      </c>
      <c r="R6616">
        <f>(RestaurantData[[#This Row],[MonthySales]]/1500)*0.07</f>
        <v>5.5775999999999992E-2</v>
      </c>
    </row>
    <row r="6617" spans="1:18" hidden="1" x14ac:dyDescent="0.3">
      <c r="A6617">
        <v>41180600</v>
      </c>
      <c r="B6617" s="1" t="s">
        <v>3519</v>
      </c>
      <c r="C6617" t="s">
        <v>6631</v>
      </c>
      <c r="D6617" s="2">
        <v>3561</v>
      </c>
      <c r="E6617" s="1" t="s">
        <v>7028</v>
      </c>
      <c r="F6617" s="2">
        <v>11368</v>
      </c>
      <c r="G6617" s="3">
        <v>7187799337</v>
      </c>
      <c r="H6617" s="1" t="s">
        <v>16</v>
      </c>
      <c r="I6617" t="s">
        <v>21</v>
      </c>
      <c r="J6617">
        <v>79</v>
      </c>
      <c r="K6617">
        <v>163</v>
      </c>
      <c r="L6617" s="27">
        <f>RestaurantData[[#This Row],[DailyCustAvg]]*30</f>
        <v>4890</v>
      </c>
      <c r="M6617" s="7">
        <f>(((RestaurantData[[#This Row],[FitScore]]/100)*RestaurantData[[#This Row],[DailyCustAvg]])/3.5)*30</f>
        <v>1103.7428571428572</v>
      </c>
      <c r="N6617">
        <v>40.752987696509003</v>
      </c>
      <c r="O6617">
        <v>-73.871604945900003</v>
      </c>
      <c r="P6617">
        <v>403</v>
      </c>
      <c r="Q6617">
        <v>21</v>
      </c>
      <c r="R6617">
        <f>(RestaurantData[[#This Row],[MonthySales]]/1500)*0.07</f>
        <v>5.1508000000000012E-2</v>
      </c>
    </row>
    <row r="6618" spans="1:18" hidden="1" x14ac:dyDescent="0.3">
      <c r="A6618">
        <v>41699967</v>
      </c>
      <c r="B6618" s="1" t="s">
        <v>7053</v>
      </c>
      <c r="C6618" t="s">
        <v>6631</v>
      </c>
      <c r="D6618" s="2">
        <v>11115</v>
      </c>
      <c r="E6618" s="1" t="s">
        <v>6934</v>
      </c>
      <c r="F6618" s="2">
        <v>11368</v>
      </c>
      <c r="G6618" s="3">
        <v>7184467523</v>
      </c>
      <c r="H6618" s="1" t="s">
        <v>242</v>
      </c>
      <c r="I6618" t="s">
        <v>21</v>
      </c>
      <c r="J6618">
        <v>78</v>
      </c>
      <c r="K6618">
        <v>160</v>
      </c>
      <c r="L6618" s="27">
        <f>RestaurantData[[#This Row],[DailyCustAvg]]*30</f>
        <v>4800</v>
      </c>
      <c r="M6618" s="7">
        <f>(((RestaurantData[[#This Row],[FitScore]]/100)*RestaurantData[[#This Row],[DailyCustAvg]])/3.5)*30</f>
        <v>1069.7142857142858</v>
      </c>
      <c r="N6618">
        <v>40.751673043616002</v>
      </c>
      <c r="O6618">
        <v>-73.855520965688001</v>
      </c>
      <c r="P6618">
        <v>403</v>
      </c>
      <c r="Q6618">
        <v>21</v>
      </c>
      <c r="R6618">
        <f>(RestaurantData[[#This Row],[MonthySales]]/1500)*0.07</f>
        <v>4.9920000000000006E-2</v>
      </c>
    </row>
    <row r="6619" spans="1:18" hidden="1" x14ac:dyDescent="0.3">
      <c r="A6619">
        <v>50046429</v>
      </c>
      <c r="B6619" s="1" t="s">
        <v>6993</v>
      </c>
      <c r="C6619" t="s">
        <v>6631</v>
      </c>
      <c r="D6619" s="2">
        <v>10201</v>
      </c>
      <c r="E6619" s="1" t="s">
        <v>6663</v>
      </c>
      <c r="F6619" s="2">
        <v>11368</v>
      </c>
      <c r="G6619" s="3">
        <v>7187797730</v>
      </c>
      <c r="H6619" s="1" t="s">
        <v>212</v>
      </c>
      <c r="I6619" t="s">
        <v>17</v>
      </c>
      <c r="J6619">
        <v>86</v>
      </c>
      <c r="K6619">
        <v>158</v>
      </c>
      <c r="L6619" s="27">
        <f>RestaurantData[[#This Row],[DailyCustAvg]]*30</f>
        <v>4740</v>
      </c>
      <c r="M6619" s="7">
        <f>(((RestaurantData[[#This Row],[FitScore]]/100)*RestaurantData[[#This Row],[DailyCustAvg]])/3.5)*30</f>
        <v>1164.6857142857141</v>
      </c>
      <c r="N6619">
        <v>40.753049040089998</v>
      </c>
      <c r="O6619">
        <v>-73.865259596585005</v>
      </c>
      <c r="P6619">
        <v>403</v>
      </c>
      <c r="Q6619">
        <v>21</v>
      </c>
      <c r="R6619">
        <f>(RestaurantData[[#This Row],[MonthySales]]/1500)*0.07</f>
        <v>5.4351999999999998E-2</v>
      </c>
    </row>
    <row r="6620" spans="1:18" hidden="1" x14ac:dyDescent="0.3">
      <c r="A6620">
        <v>50099387</v>
      </c>
      <c r="B6620" s="1" t="s">
        <v>7067</v>
      </c>
      <c r="C6620" t="s">
        <v>6631</v>
      </c>
      <c r="D6620" s="2">
        <v>3721</v>
      </c>
      <c r="E6620" s="1" t="s">
        <v>7020</v>
      </c>
      <c r="F6620" s="2">
        <v>11368</v>
      </c>
      <c r="G6620" s="3">
        <v>7188988898</v>
      </c>
      <c r="H6620" s="1" t="s">
        <v>68</v>
      </c>
      <c r="I6620" t="s">
        <v>21</v>
      </c>
      <c r="J6620">
        <v>83</v>
      </c>
      <c r="K6620">
        <v>156</v>
      </c>
      <c r="L6620" s="27">
        <f>RestaurantData[[#This Row],[DailyCustAvg]]*30</f>
        <v>4680</v>
      </c>
      <c r="M6620" s="7">
        <f>(((RestaurantData[[#This Row],[FitScore]]/100)*RestaurantData[[#This Row],[DailyCustAvg]])/3.5)*30</f>
        <v>1109.8285714285712</v>
      </c>
      <c r="N6620">
        <v>40.750974535982003</v>
      </c>
      <c r="O6620">
        <v>-73.870493587935002</v>
      </c>
      <c r="P6620">
        <v>403</v>
      </c>
      <c r="Q6620">
        <v>21</v>
      </c>
      <c r="R6620">
        <f>(RestaurantData[[#This Row],[MonthySales]]/1500)*0.07</f>
        <v>5.1791999999999998E-2</v>
      </c>
    </row>
    <row r="6621" spans="1:18" hidden="1" x14ac:dyDescent="0.3">
      <c r="A6621">
        <v>50102852</v>
      </c>
      <c r="B6621" s="1" t="s">
        <v>7069</v>
      </c>
      <c r="C6621" t="s">
        <v>6631</v>
      </c>
      <c r="D6621" s="2">
        <v>9610</v>
      </c>
      <c r="E6621" s="1" t="s">
        <v>6663</v>
      </c>
      <c r="F6621" s="2">
        <v>11368</v>
      </c>
      <c r="G6621" s="3">
        <v>9176901465</v>
      </c>
      <c r="H6621" s="1" t="s">
        <v>202</v>
      </c>
      <c r="I6621" t="s">
        <v>21</v>
      </c>
      <c r="J6621">
        <v>80</v>
      </c>
      <c r="K6621">
        <v>156</v>
      </c>
      <c r="L6621" s="27">
        <f>RestaurantData[[#This Row],[DailyCustAvg]]*30</f>
        <v>4680</v>
      </c>
      <c r="M6621" s="7">
        <f>(((RestaurantData[[#This Row],[FitScore]]/100)*RestaurantData[[#This Row],[DailyCustAvg]])/3.5)*30</f>
        <v>1069.7142857142858</v>
      </c>
      <c r="N6621">
        <v>40.751584039082999</v>
      </c>
      <c r="O6621">
        <v>-73.870640378361998</v>
      </c>
      <c r="P6621">
        <v>403</v>
      </c>
      <c r="Q6621">
        <v>21</v>
      </c>
      <c r="R6621">
        <f>(RestaurantData[[#This Row],[MonthySales]]/1500)*0.07</f>
        <v>4.9920000000000006E-2</v>
      </c>
    </row>
    <row r="6622" spans="1:18" hidden="1" x14ac:dyDescent="0.3">
      <c r="A6622">
        <v>41408361</v>
      </c>
      <c r="B6622" s="1" t="s">
        <v>6986</v>
      </c>
      <c r="C6622" t="s">
        <v>6631</v>
      </c>
      <c r="D6622" s="2">
        <v>3778</v>
      </c>
      <c r="E6622" s="1" t="s">
        <v>6987</v>
      </c>
      <c r="F6622" s="2">
        <v>11368</v>
      </c>
      <c r="G6622" s="3">
        <v>7183970329</v>
      </c>
      <c r="H6622" s="1" t="s">
        <v>212</v>
      </c>
      <c r="I6622" t="s">
        <v>17</v>
      </c>
      <c r="J6622">
        <v>87</v>
      </c>
      <c r="K6622">
        <v>144</v>
      </c>
      <c r="L6622" s="27">
        <f>RestaurantData[[#This Row],[DailyCustAvg]]*30</f>
        <v>4320</v>
      </c>
      <c r="M6622" s="7">
        <f>(((RestaurantData[[#This Row],[FitScore]]/100)*RestaurantData[[#This Row],[DailyCustAvg]])/3.5)*30</f>
        <v>1073.8285714285714</v>
      </c>
      <c r="N6622">
        <v>40.752737618806002</v>
      </c>
      <c r="O6622">
        <v>-73.864188258062995</v>
      </c>
      <c r="P6622">
        <v>403</v>
      </c>
      <c r="Q6622">
        <v>21</v>
      </c>
      <c r="R6622">
        <f>(RestaurantData[[#This Row],[MonthySales]]/1500)*0.07</f>
        <v>5.0112000000000004E-2</v>
      </c>
    </row>
    <row r="6623" spans="1:18" hidden="1" x14ac:dyDescent="0.3">
      <c r="A6623">
        <v>40366543</v>
      </c>
      <c r="B6623" s="1" t="s">
        <v>7027</v>
      </c>
      <c r="C6623" t="s">
        <v>6631</v>
      </c>
      <c r="D6623" s="2">
        <v>3737</v>
      </c>
      <c r="E6623" s="1" t="s">
        <v>7028</v>
      </c>
      <c r="F6623" s="2">
        <v>11368</v>
      </c>
      <c r="G6623" s="3">
        <v>7184763755</v>
      </c>
      <c r="H6623" s="1" t="s">
        <v>242</v>
      </c>
      <c r="I6623" t="s">
        <v>21</v>
      </c>
      <c r="J6623">
        <v>85</v>
      </c>
      <c r="K6623">
        <v>129</v>
      </c>
      <c r="L6623" s="27">
        <f>RestaurantData[[#This Row],[DailyCustAvg]]*30</f>
        <v>3870</v>
      </c>
      <c r="M6623" s="7">
        <f>(((RestaurantData[[#This Row],[FitScore]]/100)*RestaurantData[[#This Row],[DailyCustAvg]])/3.5)*30</f>
        <v>939.85714285714278</v>
      </c>
      <c r="N6623">
        <v>40.750754804568999</v>
      </c>
      <c r="O6623">
        <v>-73.870360475566002</v>
      </c>
      <c r="P6623">
        <v>403</v>
      </c>
      <c r="Q6623">
        <v>21</v>
      </c>
      <c r="R6623">
        <f>(RestaurantData[[#This Row],[MonthySales]]/1500)*0.07</f>
        <v>4.3860000000000003E-2</v>
      </c>
    </row>
    <row r="6624" spans="1:18" hidden="1" x14ac:dyDescent="0.3">
      <c r="A6624">
        <v>50077812</v>
      </c>
      <c r="B6624" s="1" t="s">
        <v>6989</v>
      </c>
      <c r="C6624" t="s">
        <v>6631</v>
      </c>
      <c r="D6624" s="2">
        <v>11251</v>
      </c>
      <c r="E6624" s="1" t="s">
        <v>6830</v>
      </c>
      <c r="F6624" s="2">
        <v>11368</v>
      </c>
      <c r="G6624" s="3">
        <v>6465458469</v>
      </c>
      <c r="H6624" s="1" t="s">
        <v>29</v>
      </c>
      <c r="I6624" t="s">
        <v>17</v>
      </c>
      <c r="J6624">
        <v>86</v>
      </c>
      <c r="K6624">
        <v>121</v>
      </c>
      <c r="L6624" s="27">
        <f>RestaurantData[[#This Row],[DailyCustAvg]]*30</f>
        <v>3630</v>
      </c>
      <c r="M6624" s="7">
        <f>(((RestaurantData[[#This Row],[FitScore]]/100)*RestaurantData[[#This Row],[DailyCustAvg]])/3.5)*30</f>
        <v>891.94285714285718</v>
      </c>
      <c r="N6624">
        <v>40.752066622248002</v>
      </c>
      <c r="O6624">
        <v>-73.854202716594003</v>
      </c>
      <c r="P6624">
        <v>403</v>
      </c>
      <c r="Q6624">
        <v>21</v>
      </c>
      <c r="R6624">
        <f>(RestaurantData[[#This Row],[MonthySales]]/1500)*0.07</f>
        <v>4.1624000000000008E-2</v>
      </c>
    </row>
    <row r="6625" spans="1:18" hidden="1" x14ac:dyDescent="0.3">
      <c r="A6625">
        <v>50089911</v>
      </c>
      <c r="B6625" s="1" t="s">
        <v>7074</v>
      </c>
      <c r="C6625" t="s">
        <v>6631</v>
      </c>
      <c r="D6625" s="2">
        <v>3710</v>
      </c>
      <c r="E6625" s="1" t="s">
        <v>7075</v>
      </c>
      <c r="F6625" s="2">
        <v>11368</v>
      </c>
      <c r="G6625" s="3">
        <v>7186721200</v>
      </c>
      <c r="H6625" s="1" t="s">
        <v>16</v>
      </c>
      <c r="I6625" t="s">
        <v>21</v>
      </c>
      <c r="J6625">
        <v>90</v>
      </c>
      <c r="K6625">
        <v>114</v>
      </c>
      <c r="L6625" s="27">
        <f>RestaurantData[[#This Row],[DailyCustAvg]]*30</f>
        <v>3420</v>
      </c>
      <c r="M6625" s="7">
        <f>(((RestaurantData[[#This Row],[FitScore]]/100)*RestaurantData[[#This Row],[DailyCustAvg]])/3.5)*30</f>
        <v>879.42857142857156</v>
      </c>
      <c r="N6625">
        <v>40.754769637590996</v>
      </c>
      <c r="O6625">
        <v>-73.853749206928001</v>
      </c>
      <c r="P6625">
        <v>403</v>
      </c>
      <c r="Q6625">
        <v>21</v>
      </c>
      <c r="R6625">
        <f>(RestaurantData[[#This Row],[MonthySales]]/1500)*0.07</f>
        <v>4.1040000000000014E-2</v>
      </c>
    </row>
    <row r="6626" spans="1:18" hidden="1" x14ac:dyDescent="0.3">
      <c r="A6626">
        <v>50103661</v>
      </c>
      <c r="B6626" s="1" t="s">
        <v>7048</v>
      </c>
      <c r="C6626" t="s">
        <v>6631</v>
      </c>
      <c r="D6626" s="2">
        <v>3909</v>
      </c>
      <c r="E6626" s="1" t="s">
        <v>7016</v>
      </c>
      <c r="F6626" s="2">
        <v>11368</v>
      </c>
      <c r="G6626" s="3">
        <v>9179953512</v>
      </c>
      <c r="H6626" s="1" t="s">
        <v>212</v>
      </c>
      <c r="I6626" t="s">
        <v>17</v>
      </c>
      <c r="J6626">
        <v>89</v>
      </c>
      <c r="K6626">
        <v>106</v>
      </c>
      <c r="L6626" s="27">
        <f>RestaurantData[[#This Row],[DailyCustAvg]]*30</f>
        <v>3180</v>
      </c>
      <c r="M6626" s="7">
        <f>(((RestaurantData[[#This Row],[FitScore]]/100)*RestaurantData[[#This Row],[DailyCustAvg]])/3.5)*30</f>
        <v>808.62857142857138</v>
      </c>
      <c r="N6626">
        <v>40.750506283797002</v>
      </c>
      <c r="O6626">
        <v>-73.862020081276</v>
      </c>
      <c r="P6626">
        <v>403</v>
      </c>
      <c r="Q6626">
        <v>21</v>
      </c>
      <c r="R6626">
        <f>(RestaurantData[[#This Row],[MonthySales]]/1500)*0.07</f>
        <v>3.7736000000000006E-2</v>
      </c>
    </row>
    <row r="6627" spans="1:18" hidden="1" x14ac:dyDescent="0.3">
      <c r="A6627">
        <v>50042460</v>
      </c>
      <c r="B6627" s="1" t="s">
        <v>7054</v>
      </c>
      <c r="C6627" t="s">
        <v>6631</v>
      </c>
      <c r="D6627" s="2">
        <v>9419</v>
      </c>
      <c r="E6627" s="1" t="s">
        <v>6644</v>
      </c>
      <c r="F6627" s="2">
        <v>11369</v>
      </c>
      <c r="G6627" s="3">
        <v>7184585252</v>
      </c>
      <c r="H6627" s="1" t="s">
        <v>242</v>
      </c>
      <c r="I6627" t="s">
        <v>17</v>
      </c>
      <c r="J6627">
        <v>79</v>
      </c>
      <c r="K6627">
        <v>297</v>
      </c>
      <c r="L6627" s="27">
        <f>RestaurantData[[#This Row],[DailyCustAvg]]*30</f>
        <v>8910</v>
      </c>
      <c r="M6627" s="7">
        <f>(((RestaurantData[[#This Row],[FitScore]]/100)*RestaurantData[[#This Row],[DailyCustAvg]])/3.5)*30</f>
        <v>2011.1142857142861</v>
      </c>
      <c r="N6627">
        <v>40.762957683758003</v>
      </c>
      <c r="O6627">
        <v>-73.875007823228998</v>
      </c>
      <c r="P6627">
        <v>403</v>
      </c>
      <c r="Q6627">
        <v>21</v>
      </c>
      <c r="R6627">
        <f>(RestaurantData[[#This Row],[MonthySales]]/1500)*0.07</f>
        <v>9.3852000000000033E-2</v>
      </c>
    </row>
    <row r="6628" spans="1:18" hidden="1" x14ac:dyDescent="0.3">
      <c r="A6628">
        <v>50082395</v>
      </c>
      <c r="B6628" s="1" t="s">
        <v>7038</v>
      </c>
      <c r="C6628" t="s">
        <v>6631</v>
      </c>
      <c r="D6628" s="2">
        <v>9702</v>
      </c>
      <c r="E6628" s="1" t="s">
        <v>6725</v>
      </c>
      <c r="F6628" s="2">
        <v>11369</v>
      </c>
      <c r="G6628" s="3">
        <v>7184580001</v>
      </c>
      <c r="H6628" s="1" t="s">
        <v>212</v>
      </c>
      <c r="I6628" t="s">
        <v>17</v>
      </c>
      <c r="J6628">
        <v>90</v>
      </c>
      <c r="K6628">
        <v>295</v>
      </c>
      <c r="L6628" s="27">
        <f>RestaurantData[[#This Row],[DailyCustAvg]]*30</f>
        <v>8850</v>
      </c>
      <c r="M6628" s="7">
        <f>(((RestaurantData[[#This Row],[FitScore]]/100)*RestaurantData[[#This Row],[DailyCustAvg]])/3.5)*30</f>
        <v>2275.7142857142858</v>
      </c>
      <c r="N6628">
        <v>40.768431540240002</v>
      </c>
      <c r="O6628">
        <v>-73.873239351300001</v>
      </c>
      <c r="P6628">
        <v>403</v>
      </c>
      <c r="Q6628">
        <v>21</v>
      </c>
      <c r="R6628">
        <f>(RestaurantData[[#This Row],[MonthySales]]/1500)*0.07</f>
        <v>0.1062</v>
      </c>
    </row>
    <row r="6629" spans="1:18" hidden="1" x14ac:dyDescent="0.3">
      <c r="A6629">
        <v>50048068</v>
      </c>
      <c r="B6629" s="1" t="s">
        <v>3698</v>
      </c>
      <c r="C6629" t="s">
        <v>6631</v>
      </c>
      <c r="D6629" s="2">
        <v>8805</v>
      </c>
      <c r="E6629" s="1" t="s">
        <v>6644</v>
      </c>
      <c r="F6629" s="2">
        <v>11369</v>
      </c>
      <c r="G6629" s="3">
        <v>7188987437</v>
      </c>
      <c r="H6629" s="1" t="s">
        <v>16</v>
      </c>
      <c r="I6629" t="s">
        <v>21</v>
      </c>
      <c r="J6629">
        <v>83</v>
      </c>
      <c r="K6629">
        <v>281</v>
      </c>
      <c r="L6629" s="27">
        <f>RestaurantData[[#This Row],[DailyCustAvg]]*30</f>
        <v>8430</v>
      </c>
      <c r="M6629" s="7">
        <f>(((RestaurantData[[#This Row],[FitScore]]/100)*RestaurantData[[#This Row],[DailyCustAvg]])/3.5)*30</f>
        <v>1999.1142857142854</v>
      </c>
      <c r="N6629">
        <v>40.763996197643003</v>
      </c>
      <c r="O6629">
        <v>-73.881110277260007</v>
      </c>
      <c r="P6629">
        <v>403</v>
      </c>
      <c r="Q6629">
        <v>22</v>
      </c>
      <c r="R6629">
        <f>(RestaurantData[[#This Row],[MonthySales]]/1500)*0.07</f>
        <v>9.3292E-2</v>
      </c>
    </row>
    <row r="6630" spans="1:18" hidden="1" x14ac:dyDescent="0.3">
      <c r="A6630">
        <v>50075856</v>
      </c>
      <c r="B6630" s="1" t="s">
        <v>7019</v>
      </c>
      <c r="C6630" t="s">
        <v>6631</v>
      </c>
      <c r="D6630" s="2">
        <v>3223</v>
      </c>
      <c r="E6630" s="1" t="s">
        <v>7020</v>
      </c>
      <c r="F6630" s="2">
        <v>11369</v>
      </c>
      <c r="G6630" s="3">
        <v>9177450317</v>
      </c>
      <c r="H6630" s="1" t="s">
        <v>16</v>
      </c>
      <c r="I6630" t="s">
        <v>21</v>
      </c>
      <c r="J6630">
        <v>87</v>
      </c>
      <c r="K6630">
        <v>146</v>
      </c>
      <c r="L6630" s="27">
        <f>RestaurantData[[#This Row],[DailyCustAvg]]*30</f>
        <v>4380</v>
      </c>
      <c r="M6630" s="7">
        <f>(((RestaurantData[[#This Row],[FitScore]]/100)*RestaurantData[[#This Row],[DailyCustAvg]])/3.5)*30</f>
        <v>1088.742857142857</v>
      </c>
      <c r="N6630">
        <v>40.757892746045002</v>
      </c>
      <c r="O6630">
        <v>-73.874226859792998</v>
      </c>
      <c r="P6630">
        <v>403</v>
      </c>
      <c r="Q6630">
        <v>21</v>
      </c>
      <c r="R6630">
        <f>(RestaurantData[[#This Row],[MonthySales]]/1500)*0.07</f>
        <v>5.0807999999999999E-2</v>
      </c>
    </row>
    <row r="6631" spans="1:18" hidden="1" x14ac:dyDescent="0.3">
      <c r="A6631">
        <v>50068274</v>
      </c>
      <c r="B6631" s="1" t="s">
        <v>3501</v>
      </c>
      <c r="C6631" t="s">
        <v>6631</v>
      </c>
      <c r="D6631" s="2">
        <v>8712</v>
      </c>
      <c r="E6631" s="1" t="s">
        <v>6644</v>
      </c>
      <c r="F6631" s="2">
        <v>11369</v>
      </c>
      <c r="G6631" s="3">
        <v>7184786433</v>
      </c>
      <c r="H6631" s="1" t="s">
        <v>242</v>
      </c>
      <c r="I6631" t="s">
        <v>17</v>
      </c>
      <c r="J6631">
        <v>83</v>
      </c>
      <c r="K6631">
        <v>146</v>
      </c>
      <c r="L6631" s="27">
        <f>RestaurantData[[#This Row],[DailyCustAvg]]*30</f>
        <v>4380</v>
      </c>
      <c r="M6631" s="7">
        <f>(((RestaurantData[[#This Row],[FitScore]]/100)*RestaurantData[[#This Row],[DailyCustAvg]])/3.5)*30</f>
        <v>1038.6857142857143</v>
      </c>
      <c r="N6631">
        <v>40.764139885949</v>
      </c>
      <c r="O6631">
        <v>-73.882041386563003</v>
      </c>
      <c r="P6631">
        <v>403</v>
      </c>
      <c r="Q6631">
        <v>22</v>
      </c>
      <c r="R6631">
        <f>(RestaurantData[[#This Row],[MonthySales]]/1500)*0.07</f>
        <v>4.8472000000000008E-2</v>
      </c>
    </row>
    <row r="6632" spans="1:18" hidden="1" x14ac:dyDescent="0.3">
      <c r="A6632">
        <v>50059605</v>
      </c>
      <c r="B6632" s="1" t="s">
        <v>7073</v>
      </c>
      <c r="C6632" t="s">
        <v>6631</v>
      </c>
      <c r="D6632" s="2">
        <v>9017</v>
      </c>
      <c r="E6632" s="1" t="s">
        <v>6694</v>
      </c>
      <c r="F6632" s="2">
        <v>11369</v>
      </c>
      <c r="G6632" s="3">
        <v>7184240299</v>
      </c>
      <c r="H6632" s="1" t="s">
        <v>29</v>
      </c>
      <c r="I6632" t="s">
        <v>21</v>
      </c>
      <c r="J6632">
        <v>89</v>
      </c>
      <c r="K6632">
        <v>103</v>
      </c>
      <c r="L6632" s="27">
        <f>RestaurantData[[#This Row],[DailyCustAvg]]*30</f>
        <v>3090</v>
      </c>
      <c r="M6632" s="7">
        <f>(((RestaurantData[[#This Row],[FitScore]]/100)*RestaurantData[[#This Row],[DailyCustAvg]])/3.5)*30</f>
        <v>785.74285714285713</v>
      </c>
      <c r="N6632">
        <v>40.760040848259997</v>
      </c>
      <c r="O6632">
        <v>-73.878348704814002</v>
      </c>
      <c r="P6632">
        <v>403</v>
      </c>
      <c r="Q6632">
        <v>22</v>
      </c>
      <c r="R6632">
        <f>(RestaurantData[[#This Row],[MonthySales]]/1500)*0.07</f>
        <v>3.6668000000000006E-2</v>
      </c>
    </row>
    <row r="6633" spans="1:18" hidden="1" x14ac:dyDescent="0.3">
      <c r="A6633">
        <v>50051111</v>
      </c>
      <c r="B6633" s="1" t="s">
        <v>7045</v>
      </c>
      <c r="C6633" t="s">
        <v>6631</v>
      </c>
      <c r="D6633" s="2">
        <v>7520</v>
      </c>
      <c r="E6633" s="1" t="s">
        <v>6644</v>
      </c>
      <c r="F6633" s="2">
        <v>11370</v>
      </c>
      <c r="G6633" s="3">
        <v>7182054044</v>
      </c>
      <c r="H6633" s="1" t="s">
        <v>16</v>
      </c>
      <c r="I6633" t="s">
        <v>21</v>
      </c>
      <c r="J6633">
        <v>78</v>
      </c>
      <c r="K6633">
        <v>256</v>
      </c>
      <c r="L6633" s="27">
        <f>RestaurantData[[#This Row],[DailyCustAvg]]*30</f>
        <v>7680</v>
      </c>
      <c r="M6633" s="7">
        <f>(((RestaurantData[[#This Row],[FitScore]]/100)*RestaurantData[[#This Row],[DailyCustAvg]])/3.5)*30</f>
        <v>1711.5428571428572</v>
      </c>
      <c r="N6633">
        <v>40.765717305293997</v>
      </c>
      <c r="O6633">
        <v>-73.892381330259994</v>
      </c>
      <c r="P6633">
        <v>403</v>
      </c>
      <c r="Q6633">
        <v>22</v>
      </c>
      <c r="R6633">
        <f>(RestaurantData[[#This Row],[MonthySales]]/1500)*0.07</f>
        <v>7.9872000000000012E-2</v>
      </c>
    </row>
    <row r="6634" spans="1:18" hidden="1" x14ac:dyDescent="0.3">
      <c r="A6634">
        <v>41694244</v>
      </c>
      <c r="B6634" s="1" t="s">
        <v>7052</v>
      </c>
      <c r="C6634" t="s">
        <v>6631</v>
      </c>
      <c r="D6634" s="2">
        <v>7563</v>
      </c>
      <c r="E6634" s="1" t="s">
        <v>6708</v>
      </c>
      <c r="F6634" s="2">
        <v>11370</v>
      </c>
      <c r="G6634" s="3">
        <v>7186518111</v>
      </c>
      <c r="H6634" s="1" t="s">
        <v>143</v>
      </c>
      <c r="I6634" t="s">
        <v>17</v>
      </c>
      <c r="J6634">
        <v>89</v>
      </c>
      <c r="K6634">
        <v>165</v>
      </c>
      <c r="L6634" s="27">
        <f>RestaurantData[[#This Row],[DailyCustAvg]]*30</f>
        <v>4950</v>
      </c>
      <c r="M6634" s="7">
        <f>(((RestaurantData[[#This Row],[FitScore]]/100)*RestaurantData[[#This Row],[DailyCustAvg]])/3.5)*30</f>
        <v>1258.7142857142858</v>
      </c>
      <c r="N6634">
        <v>40.758608004366003</v>
      </c>
      <c r="O6634">
        <v>-73.891984970837001</v>
      </c>
      <c r="P6634">
        <v>403</v>
      </c>
      <c r="Q6634">
        <v>22</v>
      </c>
      <c r="R6634">
        <f>(RestaurantData[[#This Row],[MonthySales]]/1500)*0.07</f>
        <v>5.8740000000000007E-2</v>
      </c>
    </row>
    <row r="6635" spans="1:18" hidden="1" x14ac:dyDescent="0.3">
      <c r="A6635">
        <v>41105572</v>
      </c>
      <c r="B6635" s="1" t="s">
        <v>7031</v>
      </c>
      <c r="C6635" t="s">
        <v>6631</v>
      </c>
      <c r="D6635" s="2">
        <v>8509</v>
      </c>
      <c r="E6635" s="1" t="s">
        <v>6682</v>
      </c>
      <c r="F6635" s="2">
        <v>11372</v>
      </c>
      <c r="G6635" s="3">
        <v>7184298113</v>
      </c>
      <c r="H6635" s="1" t="s">
        <v>276</v>
      </c>
      <c r="J6635">
        <v>83</v>
      </c>
      <c r="K6635">
        <v>297</v>
      </c>
      <c r="L6635" s="27">
        <f>RestaurantData[[#This Row],[DailyCustAvg]]*30</f>
        <v>8910</v>
      </c>
      <c r="M6635" s="7">
        <f>(((RestaurantData[[#This Row],[FitScore]]/100)*RestaurantData[[#This Row],[DailyCustAvg]])/3.5)*30</f>
        <v>2112.9428571428571</v>
      </c>
      <c r="N6635">
        <v>40.755873021752997</v>
      </c>
      <c r="O6635">
        <v>-73.882388156304003</v>
      </c>
      <c r="P6635">
        <v>403</v>
      </c>
      <c r="Q6635">
        <v>25</v>
      </c>
      <c r="R6635">
        <f>(RestaurantData[[#This Row],[MonthySales]]/1500)*0.07</f>
        <v>9.8603999999999997E-2</v>
      </c>
    </row>
    <row r="6636" spans="1:18" hidden="1" x14ac:dyDescent="0.3">
      <c r="A6636">
        <v>50079840</v>
      </c>
      <c r="B6636" s="1" t="s">
        <v>7005</v>
      </c>
      <c r="C6636" t="s">
        <v>6631</v>
      </c>
      <c r="D6636" s="2">
        <v>8103</v>
      </c>
      <c r="E6636" s="1" t="s">
        <v>6830</v>
      </c>
      <c r="F6636" s="2">
        <v>11372</v>
      </c>
      <c r="G6636" s="3">
        <v>9173961007</v>
      </c>
      <c r="H6636" s="1" t="s">
        <v>212</v>
      </c>
      <c r="I6636" t="s">
        <v>21</v>
      </c>
      <c r="J6636">
        <v>91</v>
      </c>
      <c r="K6636">
        <v>296</v>
      </c>
      <c r="L6636" s="27">
        <f>RestaurantData[[#This Row],[DailyCustAvg]]*30</f>
        <v>8880</v>
      </c>
      <c r="M6636" s="7">
        <f>(((RestaurantData[[#This Row],[FitScore]]/100)*RestaurantData[[#This Row],[DailyCustAvg]])/3.5)*30</f>
        <v>2308.8000000000002</v>
      </c>
      <c r="N6636">
        <v>40.747553252378999</v>
      </c>
      <c r="O6636">
        <v>-73.884705472457995</v>
      </c>
      <c r="P6636">
        <v>403</v>
      </c>
      <c r="Q6636">
        <v>21</v>
      </c>
      <c r="R6636">
        <f>(RestaurantData[[#This Row],[MonthySales]]/1500)*0.07</f>
        <v>0.10774400000000002</v>
      </c>
    </row>
    <row r="6637" spans="1:18" hidden="1" x14ac:dyDescent="0.3">
      <c r="A6637">
        <v>41713697</v>
      </c>
      <c r="B6637" s="1" t="s">
        <v>6994</v>
      </c>
      <c r="C6637" t="s">
        <v>6631</v>
      </c>
      <c r="D6637" s="2">
        <v>8419</v>
      </c>
      <c r="E6637" s="1" t="s">
        <v>6682</v>
      </c>
      <c r="F6637" s="2">
        <v>11372</v>
      </c>
      <c r="G6637" s="3">
        <v>3478320654</v>
      </c>
      <c r="H6637" s="1" t="s">
        <v>212</v>
      </c>
      <c r="J6637">
        <v>90</v>
      </c>
      <c r="K6637">
        <v>294</v>
      </c>
      <c r="L6637" s="27">
        <f>RestaurantData[[#This Row],[DailyCustAvg]]*30</f>
        <v>8820</v>
      </c>
      <c r="M6637" s="7">
        <f>(((RestaurantData[[#This Row],[FitScore]]/100)*RestaurantData[[#This Row],[DailyCustAvg]])/3.5)*30</f>
        <v>2268.0000000000005</v>
      </c>
      <c r="N6637">
        <v>40.755783325694999</v>
      </c>
      <c r="O6637">
        <v>-73.883250984371003</v>
      </c>
      <c r="P6637">
        <v>403</v>
      </c>
      <c r="Q6637">
        <v>25</v>
      </c>
      <c r="R6637">
        <f>(RestaurantData[[#This Row],[MonthySales]]/1500)*0.07</f>
        <v>0.10584000000000003</v>
      </c>
    </row>
    <row r="6638" spans="1:18" hidden="1" x14ac:dyDescent="0.3">
      <c r="A6638">
        <v>50087446</v>
      </c>
      <c r="B6638" s="1" t="s">
        <v>7044</v>
      </c>
      <c r="C6638" t="s">
        <v>6631</v>
      </c>
      <c r="D6638" s="2">
        <v>8419</v>
      </c>
      <c r="E6638" s="1" t="s">
        <v>6830</v>
      </c>
      <c r="F6638" s="2">
        <v>11372</v>
      </c>
      <c r="G6638" s="3">
        <v>7186852665</v>
      </c>
      <c r="H6638" s="1" t="s">
        <v>212</v>
      </c>
      <c r="I6638" t="s">
        <v>17</v>
      </c>
      <c r="J6638">
        <v>85</v>
      </c>
      <c r="K6638">
        <v>293</v>
      </c>
      <c r="L6638" s="27">
        <f>RestaurantData[[#This Row],[DailyCustAvg]]*30</f>
        <v>8790</v>
      </c>
      <c r="M6638" s="7">
        <f>(((RestaurantData[[#This Row],[FitScore]]/100)*RestaurantData[[#This Row],[DailyCustAvg]])/3.5)*30</f>
        <v>2134.7142857142858</v>
      </c>
      <c r="N6638">
        <v>40.747857720371002</v>
      </c>
      <c r="O6638">
        <v>-73.881810474985997</v>
      </c>
      <c r="P6638">
        <v>403</v>
      </c>
      <c r="Q6638">
        <v>21</v>
      </c>
      <c r="R6638">
        <f>(RestaurantData[[#This Row],[MonthySales]]/1500)*0.07</f>
        <v>9.9620000000000014E-2</v>
      </c>
    </row>
    <row r="6639" spans="1:18" hidden="1" x14ac:dyDescent="0.3">
      <c r="A6639">
        <v>41700337</v>
      </c>
      <c r="B6639" s="1" t="s">
        <v>7072</v>
      </c>
      <c r="C6639" t="s">
        <v>6631</v>
      </c>
      <c r="D6639" s="2">
        <v>7310</v>
      </c>
      <c r="E6639" s="1" t="s">
        <v>6682</v>
      </c>
      <c r="F6639" s="2">
        <v>11372</v>
      </c>
      <c r="G6639" s="3">
        <v>7187796700</v>
      </c>
      <c r="H6639" s="1" t="s">
        <v>1573</v>
      </c>
      <c r="I6639" t="s">
        <v>17</v>
      </c>
      <c r="J6639">
        <v>86</v>
      </c>
      <c r="K6639">
        <v>288</v>
      </c>
      <c r="L6639" s="27">
        <f>RestaurantData[[#This Row],[DailyCustAvg]]*30</f>
        <v>8640</v>
      </c>
      <c r="M6639" s="7">
        <f>(((RestaurantData[[#This Row],[FitScore]]/100)*RestaurantData[[#This Row],[DailyCustAvg]])/3.5)*30</f>
        <v>2122.9714285714285</v>
      </c>
      <c r="N6639">
        <v>40.754687183302998</v>
      </c>
      <c r="O6639">
        <v>-73.893528971986996</v>
      </c>
      <c r="P6639">
        <v>403</v>
      </c>
      <c r="Q6639">
        <v>25</v>
      </c>
      <c r="R6639">
        <f>(RestaurantData[[#This Row],[MonthySales]]/1500)*0.07</f>
        <v>9.9072000000000007E-2</v>
      </c>
    </row>
    <row r="6640" spans="1:18" hidden="1" x14ac:dyDescent="0.3">
      <c r="A6640">
        <v>50073244</v>
      </c>
      <c r="B6640" s="1" t="s">
        <v>7047</v>
      </c>
      <c r="C6640" t="s">
        <v>6631</v>
      </c>
      <c r="D6640" s="2">
        <v>8310</v>
      </c>
      <c r="E6640" s="1" t="s">
        <v>6998</v>
      </c>
      <c r="F6640" s="2">
        <v>11372</v>
      </c>
      <c r="G6640" s="3">
        <v>7184069861</v>
      </c>
      <c r="H6640" s="1" t="s">
        <v>188</v>
      </c>
      <c r="I6640" t="s">
        <v>17</v>
      </c>
      <c r="J6640">
        <v>80</v>
      </c>
      <c r="K6640">
        <v>286</v>
      </c>
      <c r="L6640" s="27">
        <f>RestaurantData[[#This Row],[DailyCustAvg]]*30</f>
        <v>8580</v>
      </c>
      <c r="M6640" s="7">
        <f>(((RestaurantData[[#This Row],[FitScore]]/100)*RestaurantData[[#This Row],[DailyCustAvg]])/3.5)*30</f>
        <v>1961.1428571428573</v>
      </c>
      <c r="N6640">
        <v>40.755663547407003</v>
      </c>
      <c r="O6640">
        <v>-73.884229366230997</v>
      </c>
      <c r="P6640">
        <v>403</v>
      </c>
      <c r="Q6640">
        <v>25</v>
      </c>
      <c r="R6640">
        <f>(RestaurantData[[#This Row],[MonthySales]]/1500)*0.07</f>
        <v>9.1520000000000018E-2</v>
      </c>
    </row>
    <row r="6641" spans="1:18" hidden="1" x14ac:dyDescent="0.3">
      <c r="A6641">
        <v>50101908</v>
      </c>
      <c r="B6641" s="1" t="s">
        <v>7033</v>
      </c>
      <c r="C6641" t="s">
        <v>6631</v>
      </c>
      <c r="D6641" s="2">
        <v>7515</v>
      </c>
      <c r="E6641" s="1" t="s">
        <v>6830</v>
      </c>
      <c r="F6641" s="2">
        <v>11372</v>
      </c>
      <c r="G6641" s="3">
        <v>3475070216</v>
      </c>
      <c r="H6641" s="1" t="s">
        <v>186</v>
      </c>
      <c r="I6641" t="s">
        <v>17</v>
      </c>
      <c r="J6641">
        <v>87</v>
      </c>
      <c r="K6641">
        <v>284</v>
      </c>
      <c r="L6641" s="27">
        <f>RestaurantData[[#This Row],[DailyCustAvg]]*30</f>
        <v>8520</v>
      </c>
      <c r="M6641" s="7">
        <f>(((RestaurantData[[#This Row],[FitScore]]/100)*RestaurantData[[#This Row],[DailyCustAvg]])/3.5)*30</f>
        <v>2117.8285714285716</v>
      </c>
      <c r="N6641">
        <v>40.746968582850002</v>
      </c>
      <c r="O6641">
        <v>-73.890267979396995</v>
      </c>
      <c r="P6641">
        <v>403</v>
      </c>
      <c r="Q6641">
        <v>25</v>
      </c>
      <c r="R6641">
        <f>(RestaurantData[[#This Row],[MonthySales]]/1500)*0.07</f>
        <v>9.8832000000000017E-2</v>
      </c>
    </row>
    <row r="6642" spans="1:18" hidden="1" x14ac:dyDescent="0.3">
      <c r="A6642">
        <v>40534067</v>
      </c>
      <c r="B6642" s="1" t="s">
        <v>98</v>
      </c>
      <c r="C6642" t="s">
        <v>6631</v>
      </c>
      <c r="D6642" s="2">
        <v>3707</v>
      </c>
      <c r="E6642" s="1" t="s">
        <v>6992</v>
      </c>
      <c r="F6642" s="2">
        <v>11372</v>
      </c>
      <c r="G6642" s="3">
        <v>7185077366</v>
      </c>
      <c r="H6642" s="1" t="s">
        <v>226</v>
      </c>
      <c r="I6642" t="s">
        <v>17</v>
      </c>
      <c r="J6642">
        <v>79</v>
      </c>
      <c r="K6642">
        <v>283</v>
      </c>
      <c r="L6642" s="27">
        <f>RestaurantData[[#This Row],[DailyCustAvg]]*30</f>
        <v>8490</v>
      </c>
      <c r="M6642" s="7">
        <f>(((RestaurantData[[#This Row],[FitScore]]/100)*RestaurantData[[#This Row],[DailyCustAvg]])/3.5)*30</f>
        <v>1916.3142857142859</v>
      </c>
      <c r="N6642">
        <v>40.749416478493004</v>
      </c>
      <c r="O6642">
        <v>-73.884240264460004</v>
      </c>
      <c r="P6642">
        <v>403</v>
      </c>
      <c r="Q6642">
        <v>21</v>
      </c>
      <c r="R6642">
        <f>(RestaurantData[[#This Row],[MonthySales]]/1500)*0.07</f>
        <v>8.9428000000000021E-2</v>
      </c>
    </row>
    <row r="6643" spans="1:18" hidden="1" x14ac:dyDescent="0.3">
      <c r="A6643">
        <v>50084337</v>
      </c>
      <c r="B6643" s="1" t="s">
        <v>6980</v>
      </c>
      <c r="C6643" t="s">
        <v>6631</v>
      </c>
      <c r="D6643" s="2">
        <v>7717</v>
      </c>
      <c r="E6643" s="1" t="s">
        <v>6663</v>
      </c>
      <c r="F6643" s="2">
        <v>11372</v>
      </c>
      <c r="G6643" s="3">
        <v>7186350355</v>
      </c>
      <c r="H6643" s="1" t="s">
        <v>212</v>
      </c>
      <c r="I6643" t="s">
        <v>21</v>
      </c>
      <c r="J6643">
        <v>78</v>
      </c>
      <c r="K6643">
        <v>277</v>
      </c>
      <c r="L6643" s="27">
        <f>RestaurantData[[#This Row],[DailyCustAvg]]*30</f>
        <v>8310</v>
      </c>
      <c r="M6643" s="7">
        <f>(((RestaurantData[[#This Row],[FitScore]]/100)*RestaurantData[[#This Row],[DailyCustAvg]])/3.5)*30</f>
        <v>1851.9428571428573</v>
      </c>
      <c r="N6643">
        <v>40.749283678848002</v>
      </c>
      <c r="O6643">
        <v>-73.888726657578005</v>
      </c>
      <c r="P6643">
        <v>403</v>
      </c>
      <c r="Q6643">
        <v>25</v>
      </c>
      <c r="R6643">
        <f>(RestaurantData[[#This Row],[MonthySales]]/1500)*0.07</f>
        <v>8.6424000000000029E-2</v>
      </c>
    </row>
    <row r="6644" spans="1:18" hidden="1" x14ac:dyDescent="0.3">
      <c r="A6644">
        <v>50057426</v>
      </c>
      <c r="B6644" s="1" t="s">
        <v>5218</v>
      </c>
      <c r="C6644" t="s">
        <v>6631</v>
      </c>
      <c r="D6644" s="2">
        <v>8710</v>
      </c>
      <c r="E6644" s="1" t="s">
        <v>6998</v>
      </c>
      <c r="F6644" s="2">
        <v>11372</v>
      </c>
      <c r="G6644" s="3">
        <v>7184461312</v>
      </c>
      <c r="H6644" s="1" t="s">
        <v>16</v>
      </c>
      <c r="I6644" t="s">
        <v>21</v>
      </c>
      <c r="J6644">
        <v>81</v>
      </c>
      <c r="K6644">
        <v>269</v>
      </c>
      <c r="L6644" s="27">
        <f>RestaurantData[[#This Row],[DailyCustAvg]]*30</f>
        <v>8070</v>
      </c>
      <c r="M6644" s="7">
        <f>(((RestaurantData[[#This Row],[FitScore]]/100)*RestaurantData[[#This Row],[DailyCustAvg]])/3.5)*30</f>
        <v>1867.6285714285716</v>
      </c>
      <c r="N6644">
        <v>40.756054985163999</v>
      </c>
      <c r="O6644">
        <v>-73.880514498644004</v>
      </c>
      <c r="P6644">
        <v>403</v>
      </c>
      <c r="Q6644">
        <v>25</v>
      </c>
      <c r="R6644">
        <f>(RestaurantData[[#This Row],[MonthySales]]/1500)*0.07</f>
        <v>8.7156000000000011E-2</v>
      </c>
    </row>
    <row r="6645" spans="1:18" hidden="1" x14ac:dyDescent="0.3">
      <c r="A6645">
        <v>50045170</v>
      </c>
      <c r="B6645" s="1" t="s">
        <v>7032</v>
      </c>
      <c r="C6645" t="s">
        <v>6631</v>
      </c>
      <c r="D6645" s="2">
        <v>8921</v>
      </c>
      <c r="E6645" s="1" t="s">
        <v>6998</v>
      </c>
      <c r="F6645" s="2">
        <v>11372</v>
      </c>
      <c r="G6645" s="3">
        <v>7188982700</v>
      </c>
      <c r="H6645" s="1" t="s">
        <v>45</v>
      </c>
      <c r="I6645" t="s">
        <v>21</v>
      </c>
      <c r="J6645">
        <v>78</v>
      </c>
      <c r="K6645">
        <v>268</v>
      </c>
      <c r="L6645" s="27">
        <f>RestaurantData[[#This Row],[DailyCustAvg]]*30</f>
        <v>8040</v>
      </c>
      <c r="M6645" s="7">
        <f>(((RestaurantData[[#This Row],[FitScore]]/100)*RestaurantData[[#This Row],[DailyCustAvg]])/3.5)*30</f>
        <v>1791.7714285714287</v>
      </c>
      <c r="N6645">
        <v>40.756269801606003</v>
      </c>
      <c r="O6645">
        <v>-73.878590237276001</v>
      </c>
      <c r="P6645">
        <v>403</v>
      </c>
      <c r="Q6645">
        <v>25</v>
      </c>
      <c r="R6645">
        <f>(RestaurantData[[#This Row],[MonthySales]]/1500)*0.07</f>
        <v>8.3616000000000024E-2</v>
      </c>
    </row>
    <row r="6646" spans="1:18" hidden="1" x14ac:dyDescent="0.3">
      <c r="A6646">
        <v>41562854</v>
      </c>
      <c r="B6646" s="1" t="s">
        <v>7013</v>
      </c>
      <c r="C6646" t="s">
        <v>6631</v>
      </c>
      <c r="D6646" s="2">
        <v>8317</v>
      </c>
      <c r="E6646" s="1" t="s">
        <v>6934</v>
      </c>
      <c r="F6646" s="2">
        <v>11372</v>
      </c>
      <c r="G6646" s="3">
        <v>3479653206</v>
      </c>
      <c r="H6646" s="1" t="s">
        <v>276</v>
      </c>
      <c r="I6646" t="s">
        <v>17</v>
      </c>
      <c r="J6646">
        <v>84</v>
      </c>
      <c r="K6646">
        <v>267</v>
      </c>
      <c r="L6646" s="27">
        <f>RestaurantData[[#This Row],[DailyCustAvg]]*30</f>
        <v>8010</v>
      </c>
      <c r="M6646" s="7">
        <f>(((RestaurantData[[#This Row],[FitScore]]/100)*RestaurantData[[#This Row],[DailyCustAvg]])/3.5)*30</f>
        <v>1922.3999999999999</v>
      </c>
      <c r="N6646">
        <v>40.747787049848</v>
      </c>
      <c r="O6646">
        <v>-73.882485494917006</v>
      </c>
      <c r="P6646">
        <v>403</v>
      </c>
      <c r="Q6646">
        <v>21</v>
      </c>
      <c r="R6646">
        <f>(RestaurantData[[#This Row],[MonthySales]]/1500)*0.07</f>
        <v>8.9712E-2</v>
      </c>
    </row>
    <row r="6647" spans="1:18" hidden="1" x14ac:dyDescent="0.3">
      <c r="A6647">
        <v>41650801</v>
      </c>
      <c r="B6647" s="1" t="s">
        <v>7040</v>
      </c>
      <c r="C6647" t="s">
        <v>6631</v>
      </c>
      <c r="D6647" s="2">
        <v>3308</v>
      </c>
      <c r="E6647" s="1" t="s">
        <v>7041</v>
      </c>
      <c r="F6647" s="2">
        <v>11372</v>
      </c>
      <c r="G6647" s="3">
        <v>9175867528</v>
      </c>
      <c r="H6647" s="1" t="s">
        <v>73</v>
      </c>
      <c r="I6647" t="s">
        <v>21</v>
      </c>
      <c r="J6647">
        <v>89</v>
      </c>
      <c r="K6647">
        <v>266</v>
      </c>
      <c r="L6647" s="27">
        <f>RestaurantData[[#This Row],[DailyCustAvg]]*30</f>
        <v>7980</v>
      </c>
      <c r="M6647" s="7">
        <f>(((RestaurantData[[#This Row],[FitScore]]/100)*RestaurantData[[#This Row],[DailyCustAvg]])/3.5)*30</f>
        <v>2029.2</v>
      </c>
      <c r="N6647">
        <v>40.755953392370003</v>
      </c>
      <c r="O6647">
        <v>-73.877872524992</v>
      </c>
      <c r="P6647">
        <v>403</v>
      </c>
      <c r="Q6647">
        <v>25</v>
      </c>
      <c r="R6647">
        <f>(RestaurantData[[#This Row],[MonthySales]]/1500)*0.07</f>
        <v>9.4696000000000002E-2</v>
      </c>
    </row>
    <row r="6648" spans="1:18" hidden="1" x14ac:dyDescent="0.3">
      <c r="A6648">
        <v>50100064</v>
      </c>
      <c r="B6648" s="1" t="s">
        <v>7004</v>
      </c>
      <c r="C6648" t="s">
        <v>6631</v>
      </c>
      <c r="D6648" s="2">
        <v>8811</v>
      </c>
      <c r="E6648" s="1" t="s">
        <v>6830</v>
      </c>
      <c r="F6648" s="2">
        <v>11372</v>
      </c>
      <c r="G6648" s="3">
        <v>3472527373</v>
      </c>
      <c r="H6648" s="1" t="s">
        <v>212</v>
      </c>
      <c r="I6648" t="s">
        <v>17</v>
      </c>
      <c r="J6648">
        <v>84</v>
      </c>
      <c r="K6648">
        <v>265</v>
      </c>
      <c r="L6648" s="27">
        <f>RestaurantData[[#This Row],[DailyCustAvg]]*30</f>
        <v>7950</v>
      </c>
      <c r="M6648" s="7">
        <f>(((RestaurantData[[#This Row],[FitScore]]/100)*RestaurantData[[#This Row],[DailyCustAvg]])/3.5)*30</f>
        <v>1908</v>
      </c>
      <c r="N6648">
        <v>40.748246381336998</v>
      </c>
      <c r="O6648">
        <v>-73.878139344058994</v>
      </c>
      <c r="P6648">
        <v>403</v>
      </c>
      <c r="Q6648">
        <v>21</v>
      </c>
      <c r="R6648">
        <f>(RestaurantData[[#This Row],[MonthySales]]/1500)*0.07</f>
        <v>8.9040000000000008E-2</v>
      </c>
    </row>
    <row r="6649" spans="1:18" hidden="1" x14ac:dyDescent="0.3">
      <c r="A6649">
        <v>50069734</v>
      </c>
      <c r="B6649" s="1" t="s">
        <v>7064</v>
      </c>
      <c r="C6649" t="s">
        <v>6631</v>
      </c>
      <c r="D6649" s="2">
        <v>3756</v>
      </c>
      <c r="E6649" s="1" t="s">
        <v>7063</v>
      </c>
      <c r="F6649" s="2">
        <v>11372</v>
      </c>
      <c r="G6649" s="3">
        <v>3479721965</v>
      </c>
      <c r="H6649" s="1" t="s">
        <v>66</v>
      </c>
      <c r="I6649" t="s">
        <v>21</v>
      </c>
      <c r="J6649">
        <v>87</v>
      </c>
      <c r="K6649">
        <v>264</v>
      </c>
      <c r="L6649" s="27">
        <f>RestaurantData[[#This Row],[DailyCustAvg]]*30</f>
        <v>7920</v>
      </c>
      <c r="M6649" s="7">
        <f>(((RestaurantData[[#This Row],[FitScore]]/100)*RestaurantData[[#This Row],[DailyCustAvg]])/3.5)*30</f>
        <v>1968.6857142857143</v>
      </c>
      <c r="N6649">
        <v>40.747623098085</v>
      </c>
      <c r="O6649">
        <v>-73.891595027492002</v>
      </c>
      <c r="P6649">
        <v>403</v>
      </c>
      <c r="Q6649">
        <v>25</v>
      </c>
      <c r="R6649">
        <f>(RestaurantData[[#This Row],[MonthySales]]/1500)*0.07</f>
        <v>9.1872000000000009E-2</v>
      </c>
    </row>
    <row r="6650" spans="1:18" hidden="1" x14ac:dyDescent="0.3">
      <c r="A6650">
        <v>50043677</v>
      </c>
      <c r="B6650" s="1" t="s">
        <v>104</v>
      </c>
      <c r="C6650" t="s">
        <v>6631</v>
      </c>
      <c r="D6650" s="2">
        <v>8027</v>
      </c>
      <c r="E6650" s="1" t="s">
        <v>6663</v>
      </c>
      <c r="F6650" s="2">
        <v>11372</v>
      </c>
      <c r="G6650" s="3">
        <v>3478089849</v>
      </c>
      <c r="H6650" s="1" t="s">
        <v>16</v>
      </c>
      <c r="I6650" t="s">
        <v>17</v>
      </c>
      <c r="J6650">
        <v>88</v>
      </c>
      <c r="K6650">
        <v>256</v>
      </c>
      <c r="L6650" s="27">
        <f>RestaurantData[[#This Row],[DailyCustAvg]]*30</f>
        <v>7680</v>
      </c>
      <c r="M6650" s="7">
        <f>(((RestaurantData[[#This Row],[FitScore]]/100)*RestaurantData[[#This Row],[DailyCustAvg]])/3.5)*30</f>
        <v>1930.9714285714288</v>
      </c>
      <c r="N6650">
        <v>40.749585528631002</v>
      </c>
      <c r="O6650">
        <v>-73.885856871843004</v>
      </c>
      <c r="P6650">
        <v>403</v>
      </c>
      <c r="Q6650">
        <v>25</v>
      </c>
      <c r="R6650">
        <f>(RestaurantData[[#This Row],[MonthySales]]/1500)*0.07</f>
        <v>9.0112000000000012E-2</v>
      </c>
    </row>
    <row r="6651" spans="1:18" hidden="1" x14ac:dyDescent="0.3">
      <c r="A6651">
        <v>50098817</v>
      </c>
      <c r="B6651" s="1" t="s">
        <v>6978</v>
      </c>
      <c r="C6651" t="s">
        <v>6631</v>
      </c>
      <c r="D6651" s="2">
        <v>7414</v>
      </c>
      <c r="E6651" s="1" t="s">
        <v>6979</v>
      </c>
      <c r="F6651" s="2">
        <v>11372</v>
      </c>
      <c r="G6651" s="3">
        <v>3476327555</v>
      </c>
      <c r="H6651" s="1" t="s">
        <v>66</v>
      </c>
      <c r="I6651" t="s">
        <v>21</v>
      </c>
      <c r="J6651">
        <v>84</v>
      </c>
      <c r="K6651">
        <v>254</v>
      </c>
      <c r="L6651" s="27">
        <f>RestaurantData[[#This Row],[DailyCustAvg]]*30</f>
        <v>7620</v>
      </c>
      <c r="M6651" s="7">
        <f>(((RestaurantData[[#This Row],[FitScore]]/100)*RestaurantData[[#This Row],[DailyCustAvg]])/3.5)*30</f>
        <v>1828.7999999999997</v>
      </c>
      <c r="N6651">
        <v>40.747249503467003</v>
      </c>
      <c r="O6651">
        <v>-73.891270825101998</v>
      </c>
      <c r="P6651">
        <v>403</v>
      </c>
      <c r="Q6651">
        <v>25</v>
      </c>
      <c r="R6651">
        <f>(RestaurantData[[#This Row],[MonthySales]]/1500)*0.07</f>
        <v>8.5344000000000003E-2</v>
      </c>
    </row>
    <row r="6652" spans="1:18" hidden="1" x14ac:dyDescent="0.3">
      <c r="A6652">
        <v>41574968</v>
      </c>
      <c r="B6652" s="1" t="s">
        <v>7062</v>
      </c>
      <c r="C6652" t="s">
        <v>6631</v>
      </c>
      <c r="D6652" s="2">
        <v>3765</v>
      </c>
      <c r="E6652" s="1" t="s">
        <v>5811</v>
      </c>
      <c r="F6652" s="2">
        <v>11372</v>
      </c>
      <c r="G6652" s="3">
        <v>7184241869</v>
      </c>
      <c r="H6652" s="1" t="s">
        <v>186</v>
      </c>
      <c r="I6652" t="s">
        <v>21</v>
      </c>
      <c r="J6652">
        <v>87</v>
      </c>
      <c r="K6652">
        <v>252</v>
      </c>
      <c r="L6652" s="27">
        <f>RestaurantData[[#This Row],[DailyCustAvg]]*30</f>
        <v>7560</v>
      </c>
      <c r="M6652" s="7">
        <f>(((RestaurantData[[#This Row],[FitScore]]/100)*RestaurantData[[#This Row],[DailyCustAvg]])/3.5)*30</f>
        <v>1879.2</v>
      </c>
      <c r="N6652">
        <v>40.747172851789003</v>
      </c>
      <c r="O6652">
        <v>-73.891483883179006</v>
      </c>
      <c r="P6652">
        <v>403</v>
      </c>
      <c r="Q6652">
        <v>25</v>
      </c>
      <c r="R6652">
        <f>(RestaurantData[[#This Row],[MonthySales]]/1500)*0.07</f>
        <v>8.7696000000000024E-2</v>
      </c>
    </row>
    <row r="6653" spans="1:18" hidden="1" x14ac:dyDescent="0.3">
      <c r="A6653">
        <v>40633995</v>
      </c>
      <c r="B6653" s="1" t="s">
        <v>754</v>
      </c>
      <c r="C6653" t="s">
        <v>6631</v>
      </c>
      <c r="D6653" s="2">
        <v>8301</v>
      </c>
      <c r="E6653" s="1" t="s">
        <v>6886</v>
      </c>
      <c r="F6653" s="2">
        <v>11372</v>
      </c>
      <c r="G6653" s="3">
        <v>7184789530</v>
      </c>
      <c r="H6653" s="1" t="s">
        <v>29</v>
      </c>
      <c r="I6653" t="s">
        <v>17</v>
      </c>
      <c r="J6653">
        <v>88</v>
      </c>
      <c r="K6653">
        <v>239</v>
      </c>
      <c r="L6653" s="27">
        <f>RestaurantData[[#This Row],[DailyCustAvg]]*30</f>
        <v>7170</v>
      </c>
      <c r="M6653" s="7">
        <f>(((RestaurantData[[#This Row],[FitScore]]/100)*RestaurantData[[#This Row],[DailyCustAvg]])/3.5)*30</f>
        <v>1802.7428571428572</v>
      </c>
      <c r="N6653">
        <v>40.749860120081003</v>
      </c>
      <c r="O6653">
        <v>-73.883243359145993</v>
      </c>
      <c r="P6653">
        <v>403</v>
      </c>
      <c r="Q6653">
        <v>25</v>
      </c>
      <c r="R6653">
        <f>(RestaurantData[[#This Row],[MonthySales]]/1500)*0.07</f>
        <v>8.4128000000000008E-2</v>
      </c>
    </row>
    <row r="6654" spans="1:18" hidden="1" x14ac:dyDescent="0.3">
      <c r="A6654">
        <v>50083688</v>
      </c>
      <c r="B6654" s="1" t="s">
        <v>6984</v>
      </c>
      <c r="C6654" t="s">
        <v>6631</v>
      </c>
      <c r="D6654" s="2">
        <v>7603</v>
      </c>
      <c r="E6654" s="1" t="s">
        <v>6663</v>
      </c>
      <c r="F6654" s="2">
        <v>11372</v>
      </c>
      <c r="G6654" s="3">
        <v>7184409228</v>
      </c>
      <c r="H6654" s="1" t="s">
        <v>66</v>
      </c>
      <c r="I6654" t="s">
        <v>21</v>
      </c>
      <c r="J6654">
        <v>90</v>
      </c>
      <c r="K6654">
        <v>234</v>
      </c>
      <c r="L6654" s="27">
        <f>RestaurantData[[#This Row],[DailyCustAvg]]*30</f>
        <v>7020</v>
      </c>
      <c r="M6654" s="7">
        <f>(((RestaurantData[[#This Row],[FitScore]]/100)*RestaurantData[[#This Row],[DailyCustAvg]])/3.5)*30</f>
        <v>1805.1428571428571</v>
      </c>
      <c r="N6654">
        <v>40.749180367453</v>
      </c>
      <c r="O6654">
        <v>-73.889751825030999</v>
      </c>
      <c r="P6654">
        <v>403</v>
      </c>
      <c r="Q6654">
        <v>25</v>
      </c>
      <c r="R6654">
        <f>(RestaurantData[[#This Row],[MonthySales]]/1500)*0.07</f>
        <v>8.4240000000000009E-2</v>
      </c>
    </row>
    <row r="6655" spans="1:18" hidden="1" x14ac:dyDescent="0.3">
      <c r="A6655">
        <v>50018703</v>
      </c>
      <c r="B6655" s="1" t="s">
        <v>7081</v>
      </c>
      <c r="C6655" t="s">
        <v>6631</v>
      </c>
      <c r="D6655" s="2">
        <v>9201</v>
      </c>
      <c r="E6655" s="1" t="s">
        <v>6830</v>
      </c>
      <c r="F6655" s="2">
        <v>11372</v>
      </c>
      <c r="G6655" s="3">
        <v>7184248680</v>
      </c>
      <c r="H6655" s="1" t="s">
        <v>73</v>
      </c>
      <c r="I6655" t="s">
        <v>17</v>
      </c>
      <c r="J6655">
        <v>79</v>
      </c>
      <c r="K6655">
        <v>233</v>
      </c>
      <c r="L6655" s="27">
        <f>RestaurantData[[#This Row],[DailyCustAvg]]*30</f>
        <v>6990</v>
      </c>
      <c r="M6655" s="7">
        <f>(((RestaurantData[[#This Row],[FitScore]]/100)*RestaurantData[[#This Row],[DailyCustAvg]])/3.5)*30</f>
        <v>1577.7428571428575</v>
      </c>
      <c r="N6655">
        <v>40.748626765556999</v>
      </c>
      <c r="O6655">
        <v>-73.874536758573001</v>
      </c>
      <c r="P6655">
        <v>403</v>
      </c>
      <c r="Q6655">
        <v>21</v>
      </c>
      <c r="R6655">
        <f>(RestaurantData[[#This Row],[MonthySales]]/1500)*0.07</f>
        <v>7.3628000000000013E-2</v>
      </c>
    </row>
    <row r="6656" spans="1:18" hidden="1" x14ac:dyDescent="0.3">
      <c r="A6656">
        <v>50041597</v>
      </c>
      <c r="B6656" s="1" t="s">
        <v>6996</v>
      </c>
      <c r="C6656" t="s">
        <v>6631</v>
      </c>
      <c r="D6656" s="2">
        <v>3568</v>
      </c>
      <c r="E6656" s="1" t="s">
        <v>6997</v>
      </c>
      <c r="F6656" s="2">
        <v>11372</v>
      </c>
      <c r="G6656" s="3">
        <v>7182052302</v>
      </c>
      <c r="H6656" s="1" t="s">
        <v>73</v>
      </c>
      <c r="I6656" t="s">
        <v>17</v>
      </c>
      <c r="J6656">
        <v>88</v>
      </c>
      <c r="K6656">
        <v>225</v>
      </c>
      <c r="L6656" s="27">
        <f>RestaurantData[[#This Row],[DailyCustAvg]]*30</f>
        <v>6750</v>
      </c>
      <c r="M6656" s="7">
        <f>(((RestaurantData[[#This Row],[FitScore]]/100)*RestaurantData[[#This Row],[DailyCustAvg]])/3.5)*30</f>
        <v>1697.1428571428571</v>
      </c>
      <c r="N6656">
        <v>40.750506412920998</v>
      </c>
      <c r="O6656">
        <v>-73.892994298749002</v>
      </c>
      <c r="P6656">
        <v>403</v>
      </c>
      <c r="Q6656">
        <v>25</v>
      </c>
      <c r="R6656">
        <f>(RestaurantData[[#This Row],[MonthySales]]/1500)*0.07</f>
        <v>7.9200000000000007E-2</v>
      </c>
    </row>
    <row r="6657" spans="1:18" hidden="1" x14ac:dyDescent="0.3">
      <c r="A6657">
        <v>50089515</v>
      </c>
      <c r="B6657" s="1" t="s">
        <v>3868</v>
      </c>
      <c r="C6657" t="s">
        <v>6631</v>
      </c>
      <c r="D6657" s="2">
        <v>8009</v>
      </c>
      <c r="E6657" s="1" t="s">
        <v>6830</v>
      </c>
      <c r="F6657" s="2">
        <v>11372</v>
      </c>
      <c r="G6657" s="3">
        <v>7186397271</v>
      </c>
      <c r="H6657" s="1" t="s">
        <v>29</v>
      </c>
      <c r="I6657" t="s">
        <v>21</v>
      </c>
      <c r="J6657">
        <v>88</v>
      </c>
      <c r="K6657">
        <v>225</v>
      </c>
      <c r="L6657" s="27">
        <f>RestaurantData[[#This Row],[DailyCustAvg]]*30</f>
        <v>6750</v>
      </c>
      <c r="M6657" s="7">
        <f>(((RestaurantData[[#This Row],[FitScore]]/100)*RestaurantData[[#This Row],[DailyCustAvg]])/3.5)*30</f>
        <v>1697.1428571428571</v>
      </c>
      <c r="N6657">
        <v>40.747460822865001</v>
      </c>
      <c r="O6657">
        <v>-73.885597066236997</v>
      </c>
      <c r="P6657">
        <v>403</v>
      </c>
      <c r="Q6657">
        <v>25</v>
      </c>
      <c r="R6657">
        <f>(RestaurantData[[#This Row],[MonthySales]]/1500)*0.07</f>
        <v>7.9200000000000007E-2</v>
      </c>
    </row>
    <row r="6658" spans="1:18" hidden="1" x14ac:dyDescent="0.3">
      <c r="A6658">
        <v>41106321</v>
      </c>
      <c r="B6658" s="1" t="s">
        <v>6985</v>
      </c>
      <c r="C6658" t="s">
        <v>6631</v>
      </c>
      <c r="D6658" s="2">
        <v>9212</v>
      </c>
      <c r="E6658" s="1" t="s">
        <v>6886</v>
      </c>
      <c r="F6658" s="2">
        <v>11372</v>
      </c>
      <c r="G6658" s="3">
        <v>7182056900</v>
      </c>
      <c r="H6658" s="1" t="s">
        <v>276</v>
      </c>
      <c r="I6658" t="s">
        <v>17</v>
      </c>
      <c r="J6658">
        <v>91</v>
      </c>
      <c r="K6658">
        <v>220</v>
      </c>
      <c r="L6658" s="27">
        <f>RestaurantData[[#This Row],[DailyCustAvg]]*30</f>
        <v>6600</v>
      </c>
      <c r="M6658" s="7">
        <f>(((RestaurantData[[#This Row],[FitScore]]/100)*RestaurantData[[#This Row],[DailyCustAvg]])/3.5)*30</f>
        <v>1716</v>
      </c>
      <c r="N6658">
        <v>40.750735023653</v>
      </c>
      <c r="O6658">
        <v>-73.874792636476997</v>
      </c>
      <c r="P6658">
        <v>403</v>
      </c>
      <c r="Q6658">
        <v>21</v>
      </c>
      <c r="R6658">
        <f>(RestaurantData[[#This Row],[MonthySales]]/1500)*0.07</f>
        <v>8.0079999999999998E-2</v>
      </c>
    </row>
    <row r="6659" spans="1:18" hidden="1" x14ac:dyDescent="0.3">
      <c r="A6659">
        <v>41475322</v>
      </c>
      <c r="B6659" s="1" t="s">
        <v>7080</v>
      </c>
      <c r="C6659" t="s">
        <v>6631</v>
      </c>
      <c r="D6659" s="2">
        <v>7915</v>
      </c>
      <c r="E6659" s="1" t="s">
        <v>6934</v>
      </c>
      <c r="F6659" s="2">
        <v>11372</v>
      </c>
      <c r="G6659" s="3">
        <v>7186727505</v>
      </c>
      <c r="H6659" s="1" t="s">
        <v>276</v>
      </c>
      <c r="I6659" t="s">
        <v>17</v>
      </c>
      <c r="J6659">
        <v>90</v>
      </c>
      <c r="K6659">
        <v>217</v>
      </c>
      <c r="L6659" s="27">
        <f>RestaurantData[[#This Row],[DailyCustAvg]]*30</f>
        <v>6510</v>
      </c>
      <c r="M6659" s="7">
        <f>(((RestaurantData[[#This Row],[FitScore]]/100)*RestaurantData[[#This Row],[DailyCustAvg]])/3.5)*30</f>
        <v>1674.0000000000002</v>
      </c>
      <c r="N6659">
        <v>40.747368382852002</v>
      </c>
      <c r="O6659">
        <v>-73.886485048501996</v>
      </c>
      <c r="P6659">
        <v>403</v>
      </c>
      <c r="Q6659">
        <v>25</v>
      </c>
      <c r="R6659">
        <f>(RestaurantData[[#This Row],[MonthySales]]/1500)*0.07</f>
        <v>7.8120000000000009E-2</v>
      </c>
    </row>
    <row r="6660" spans="1:18" hidden="1" x14ac:dyDescent="0.3">
      <c r="A6660">
        <v>50063902</v>
      </c>
      <c r="B6660" s="1" t="s">
        <v>7077</v>
      </c>
      <c r="C6660" t="s">
        <v>6631</v>
      </c>
      <c r="D6660" s="2">
        <v>8222</v>
      </c>
      <c r="E6660" s="1" t="s">
        <v>6998</v>
      </c>
      <c r="F6660" s="2">
        <v>11372</v>
      </c>
      <c r="G6660" s="3">
        <v>7186512797</v>
      </c>
      <c r="H6660" s="1" t="s">
        <v>276</v>
      </c>
      <c r="I6660" t="s">
        <v>17</v>
      </c>
      <c r="J6660">
        <v>91</v>
      </c>
      <c r="K6660">
        <v>216</v>
      </c>
      <c r="L6660" s="27">
        <f>RestaurantData[[#This Row],[DailyCustAvg]]*30</f>
        <v>6480</v>
      </c>
      <c r="M6660" s="7">
        <f>(((RestaurantData[[#This Row],[FitScore]]/100)*RestaurantData[[#This Row],[DailyCustAvg]])/3.5)*30</f>
        <v>1684.8000000000002</v>
      </c>
      <c r="N6660">
        <v>40.755571081901998</v>
      </c>
      <c r="O6660">
        <v>-73.885081365410002</v>
      </c>
      <c r="P6660">
        <v>403</v>
      </c>
      <c r="Q6660">
        <v>25</v>
      </c>
      <c r="R6660">
        <f>(RestaurantData[[#This Row],[MonthySales]]/1500)*0.07</f>
        <v>7.8624000000000027E-2</v>
      </c>
    </row>
    <row r="6661" spans="1:18" hidden="1" x14ac:dyDescent="0.3">
      <c r="A6661">
        <v>50094930</v>
      </c>
      <c r="B6661" s="1" t="s">
        <v>7009</v>
      </c>
      <c r="C6661" t="s">
        <v>6631</v>
      </c>
      <c r="D6661" s="2">
        <v>8024</v>
      </c>
      <c r="E6661" s="1" t="s">
        <v>6998</v>
      </c>
      <c r="F6661" s="2">
        <v>11372</v>
      </c>
      <c r="G6661" s="3">
        <v>9292969338</v>
      </c>
      <c r="H6661" s="1" t="s">
        <v>29</v>
      </c>
      <c r="I6661" t="s">
        <v>21</v>
      </c>
      <c r="J6661">
        <v>82</v>
      </c>
      <c r="K6661">
        <v>211</v>
      </c>
      <c r="L6661" s="27">
        <f>RestaurantData[[#This Row],[DailyCustAvg]]*30</f>
        <v>6330</v>
      </c>
      <c r="M6661" s="7">
        <f>(((RestaurantData[[#This Row],[FitScore]]/100)*RestaurantData[[#This Row],[DailyCustAvg]])/3.5)*30</f>
        <v>1483.0285714285712</v>
      </c>
      <c r="N6661">
        <v>40.755380781196003</v>
      </c>
      <c r="O6661">
        <v>-73.886926135180005</v>
      </c>
      <c r="P6661">
        <v>403</v>
      </c>
      <c r="Q6661">
        <v>25</v>
      </c>
      <c r="R6661">
        <f>(RestaurantData[[#This Row],[MonthySales]]/1500)*0.07</f>
        <v>6.9207999999999992E-2</v>
      </c>
    </row>
    <row r="6662" spans="1:18" hidden="1" x14ac:dyDescent="0.3">
      <c r="A6662">
        <v>40564842</v>
      </c>
      <c r="B6662" s="1" t="s">
        <v>7034</v>
      </c>
      <c r="C6662" t="s">
        <v>6631</v>
      </c>
      <c r="D6662" s="2">
        <v>8607</v>
      </c>
      <c r="E6662" s="1" t="s">
        <v>6682</v>
      </c>
      <c r="F6662" s="2">
        <v>11372</v>
      </c>
      <c r="G6662" s="3">
        <v>7184265977</v>
      </c>
      <c r="H6662" s="1" t="s">
        <v>276</v>
      </c>
      <c r="I6662" t="s">
        <v>21</v>
      </c>
      <c r="J6662">
        <v>82</v>
      </c>
      <c r="K6662">
        <v>208</v>
      </c>
      <c r="L6662" s="27">
        <f>RestaurantData[[#This Row],[DailyCustAvg]]*30</f>
        <v>6240</v>
      </c>
      <c r="M6662" s="7">
        <f>(((RestaurantData[[#This Row],[FitScore]]/100)*RestaurantData[[#This Row],[DailyCustAvg]])/3.5)*30</f>
        <v>1461.9428571428573</v>
      </c>
      <c r="N6662">
        <v>40.755970889681997</v>
      </c>
      <c r="O6662">
        <v>-73.881471168736994</v>
      </c>
      <c r="P6662">
        <v>403</v>
      </c>
      <c r="Q6662">
        <v>25</v>
      </c>
      <c r="R6662">
        <f>(RestaurantData[[#This Row],[MonthySales]]/1500)*0.07</f>
        <v>6.8224000000000007E-2</v>
      </c>
    </row>
    <row r="6663" spans="1:18" hidden="1" x14ac:dyDescent="0.3">
      <c r="A6663">
        <v>50041617</v>
      </c>
      <c r="B6663" s="1" t="s">
        <v>7026</v>
      </c>
      <c r="C6663" t="s">
        <v>6631</v>
      </c>
      <c r="D6663" s="2">
        <v>7307</v>
      </c>
      <c r="E6663" s="1" t="s">
        <v>6979</v>
      </c>
      <c r="F6663" s="2">
        <v>11372</v>
      </c>
      <c r="G6663" s="3">
        <v>3478662923</v>
      </c>
      <c r="H6663" s="1" t="s">
        <v>1208</v>
      </c>
      <c r="I6663" t="s">
        <v>17</v>
      </c>
      <c r="J6663">
        <v>85</v>
      </c>
      <c r="K6663">
        <v>194</v>
      </c>
      <c r="L6663" s="27">
        <f>RestaurantData[[#This Row],[DailyCustAvg]]*30</f>
        <v>5820</v>
      </c>
      <c r="M6663" s="7">
        <f>(((RestaurantData[[#This Row],[FitScore]]/100)*RestaurantData[[#This Row],[DailyCustAvg]])/3.5)*30</f>
        <v>1413.4285714285713</v>
      </c>
      <c r="N6663">
        <v>40.747157090751003</v>
      </c>
      <c r="O6663">
        <v>-73.892234586030995</v>
      </c>
      <c r="P6663">
        <v>403</v>
      </c>
      <c r="Q6663">
        <v>25</v>
      </c>
      <c r="R6663">
        <f>(RestaurantData[[#This Row],[MonthySales]]/1500)*0.07</f>
        <v>6.5960000000000005E-2</v>
      </c>
    </row>
    <row r="6664" spans="1:18" hidden="1" x14ac:dyDescent="0.3">
      <c r="A6664">
        <v>50100302</v>
      </c>
      <c r="B6664" s="1" t="s">
        <v>6988</v>
      </c>
      <c r="C6664" t="s">
        <v>6631</v>
      </c>
      <c r="D6664" s="2">
        <v>7411</v>
      </c>
      <c r="E6664" s="1" t="s">
        <v>6830</v>
      </c>
      <c r="F6664" s="2">
        <v>11372</v>
      </c>
      <c r="G6664" s="3">
        <v>6468619147</v>
      </c>
      <c r="H6664" s="1" t="s">
        <v>148</v>
      </c>
      <c r="I6664" t="s">
        <v>21</v>
      </c>
      <c r="J6664">
        <v>79</v>
      </c>
      <c r="K6664">
        <v>190</v>
      </c>
      <c r="L6664" s="27">
        <f>RestaurantData[[#This Row],[DailyCustAvg]]*30</f>
        <v>5700</v>
      </c>
      <c r="M6664" s="7">
        <f>(((RestaurantData[[#This Row],[FitScore]]/100)*RestaurantData[[#This Row],[DailyCustAvg]])/3.5)*30</f>
        <v>1286.5714285714287</v>
      </c>
      <c r="N6664">
        <v>40.746867937434999</v>
      </c>
      <c r="O6664">
        <v>-73.891224533132004</v>
      </c>
      <c r="P6664">
        <v>403</v>
      </c>
      <c r="Q6664">
        <v>25</v>
      </c>
      <c r="R6664">
        <f>(RestaurantData[[#This Row],[MonthySales]]/1500)*0.07</f>
        <v>6.004000000000001E-2</v>
      </c>
    </row>
    <row r="6665" spans="1:18" hidden="1" x14ac:dyDescent="0.3">
      <c r="A6665">
        <v>41059016</v>
      </c>
      <c r="B6665" s="1" t="s">
        <v>6983</v>
      </c>
      <c r="C6665" t="s">
        <v>6631</v>
      </c>
      <c r="D6665" s="2">
        <v>9009</v>
      </c>
      <c r="E6665" s="1" t="s">
        <v>6934</v>
      </c>
      <c r="F6665" s="2">
        <v>11372</v>
      </c>
      <c r="G6665" s="3">
        <v>7186724046</v>
      </c>
      <c r="H6665" s="1" t="s">
        <v>73</v>
      </c>
      <c r="I6665" t="s">
        <v>17</v>
      </c>
      <c r="J6665">
        <v>89</v>
      </c>
      <c r="K6665">
        <v>188</v>
      </c>
      <c r="L6665" s="27">
        <f>RestaurantData[[#This Row],[DailyCustAvg]]*30</f>
        <v>5640</v>
      </c>
      <c r="M6665" s="7">
        <f>(((RestaurantData[[#This Row],[FitScore]]/100)*RestaurantData[[#This Row],[DailyCustAvg]])/3.5)*30</f>
        <v>1434.1714285714284</v>
      </c>
      <c r="N6665">
        <v>40.748452818653</v>
      </c>
      <c r="O6665">
        <v>-73.876117871391997</v>
      </c>
      <c r="P6665">
        <v>403</v>
      </c>
      <c r="Q6665">
        <v>21</v>
      </c>
      <c r="R6665">
        <f>(RestaurantData[[#This Row],[MonthySales]]/1500)*0.07</f>
        <v>6.6928000000000001E-2</v>
      </c>
    </row>
    <row r="6666" spans="1:18" hidden="1" x14ac:dyDescent="0.3">
      <c r="A6666">
        <v>50100536</v>
      </c>
      <c r="B6666" s="1" t="s">
        <v>7039</v>
      </c>
      <c r="C6666" t="s">
        <v>6631</v>
      </c>
      <c r="D6666" s="2">
        <v>8509</v>
      </c>
      <c r="E6666" s="1" t="s">
        <v>6830</v>
      </c>
      <c r="F6666" s="2">
        <v>11372</v>
      </c>
      <c r="G6666" s="3">
        <v>3478635010</v>
      </c>
      <c r="H6666" s="1" t="s">
        <v>29</v>
      </c>
      <c r="I6666" t="s">
        <v>21</v>
      </c>
      <c r="J6666">
        <v>83</v>
      </c>
      <c r="K6666">
        <v>186</v>
      </c>
      <c r="L6666" s="27">
        <f>RestaurantData[[#This Row],[DailyCustAvg]]*30</f>
        <v>5580</v>
      </c>
      <c r="M6666" s="7">
        <f>(((RestaurantData[[#This Row],[FitScore]]/100)*RestaurantData[[#This Row],[DailyCustAvg]])/3.5)*30</f>
        <v>1323.257142857143</v>
      </c>
      <c r="N6666">
        <v>40.747947401914999</v>
      </c>
      <c r="O6666">
        <v>-73.880944138955996</v>
      </c>
      <c r="P6666">
        <v>403</v>
      </c>
      <c r="Q6666">
        <v>21</v>
      </c>
      <c r="R6666">
        <f>(RestaurantData[[#This Row],[MonthySales]]/1500)*0.07</f>
        <v>6.1752000000000008E-2</v>
      </c>
    </row>
    <row r="6667" spans="1:18" hidden="1" x14ac:dyDescent="0.3">
      <c r="A6667">
        <v>50017154</v>
      </c>
      <c r="B6667" s="1" t="s">
        <v>7021</v>
      </c>
      <c r="C6667" t="s">
        <v>6631</v>
      </c>
      <c r="D6667" s="2">
        <v>3711</v>
      </c>
      <c r="E6667" s="1" t="s">
        <v>6997</v>
      </c>
      <c r="F6667" s="2">
        <v>11372</v>
      </c>
      <c r="G6667" s="3">
        <v>7182058588</v>
      </c>
      <c r="H6667" s="1" t="s">
        <v>1208</v>
      </c>
      <c r="I6667" t="s">
        <v>21</v>
      </c>
      <c r="J6667">
        <v>88</v>
      </c>
      <c r="K6667">
        <v>182</v>
      </c>
      <c r="L6667" s="27">
        <f>RestaurantData[[#This Row],[DailyCustAvg]]*30</f>
        <v>5460</v>
      </c>
      <c r="M6667" s="7">
        <f>(((RestaurantData[[#This Row],[FitScore]]/100)*RestaurantData[[#This Row],[DailyCustAvg]])/3.5)*30</f>
        <v>1372.8</v>
      </c>
      <c r="N6667">
        <v>40.748474947409001</v>
      </c>
      <c r="O6667">
        <v>-73.892629446555006</v>
      </c>
      <c r="P6667">
        <v>403</v>
      </c>
      <c r="Q6667">
        <v>25</v>
      </c>
      <c r="R6667">
        <f>(RestaurantData[[#This Row],[MonthySales]]/1500)*0.07</f>
        <v>6.406400000000001E-2</v>
      </c>
    </row>
    <row r="6668" spans="1:18" hidden="1" x14ac:dyDescent="0.3">
      <c r="A6668">
        <v>50052709</v>
      </c>
      <c r="B6668" s="1" t="s">
        <v>7003</v>
      </c>
      <c r="C6668" t="s">
        <v>6631</v>
      </c>
      <c r="D6668" s="2">
        <v>8328</v>
      </c>
      <c r="E6668" s="1" t="s">
        <v>6998</v>
      </c>
      <c r="F6668" s="2">
        <v>11372</v>
      </c>
      <c r="G6668" s="3">
        <v>9295220562</v>
      </c>
      <c r="H6668" s="1" t="s">
        <v>29</v>
      </c>
      <c r="I6668" t="s">
        <v>21</v>
      </c>
      <c r="J6668">
        <v>86</v>
      </c>
      <c r="K6668">
        <v>181</v>
      </c>
      <c r="L6668" s="27">
        <f>RestaurantData[[#This Row],[DailyCustAvg]]*30</f>
        <v>5430</v>
      </c>
      <c r="M6668" s="7">
        <f>(((RestaurantData[[#This Row],[FitScore]]/100)*RestaurantData[[#This Row],[DailyCustAvg]])/3.5)*30</f>
        <v>1334.2285714285713</v>
      </c>
      <c r="N6668">
        <v>40.755677150960999</v>
      </c>
      <c r="O6668">
        <v>-73.884110229385001</v>
      </c>
      <c r="P6668">
        <v>403</v>
      </c>
      <c r="Q6668">
        <v>25</v>
      </c>
      <c r="R6668">
        <f>(RestaurantData[[#This Row],[MonthySales]]/1500)*0.07</f>
        <v>6.2264E-2</v>
      </c>
    </row>
    <row r="6669" spans="1:18" hidden="1" x14ac:dyDescent="0.3">
      <c r="A6669">
        <v>40393051</v>
      </c>
      <c r="B6669" s="1" t="s">
        <v>7018</v>
      </c>
      <c r="C6669" t="s">
        <v>6631</v>
      </c>
      <c r="D6669" s="2">
        <v>7811</v>
      </c>
      <c r="E6669" s="1" t="s">
        <v>6934</v>
      </c>
      <c r="F6669" s="2">
        <v>11372</v>
      </c>
      <c r="G6669" s="3">
        <v>7183977256</v>
      </c>
      <c r="H6669" s="1" t="s">
        <v>16</v>
      </c>
      <c r="I6669" t="s">
        <v>17</v>
      </c>
      <c r="J6669">
        <v>81</v>
      </c>
      <c r="K6669">
        <v>181</v>
      </c>
      <c r="L6669" s="27">
        <f>RestaurantData[[#This Row],[DailyCustAvg]]*30</f>
        <v>5430</v>
      </c>
      <c r="M6669" s="7">
        <f>(((RestaurantData[[#This Row],[FitScore]]/100)*RestaurantData[[#This Row],[DailyCustAvg]])/3.5)*30</f>
        <v>1256.6571428571428</v>
      </c>
      <c r="N6669">
        <v>40.747267768977999</v>
      </c>
      <c r="O6669">
        <v>-73.887441613736996</v>
      </c>
      <c r="P6669">
        <v>403</v>
      </c>
      <c r="Q6669">
        <v>25</v>
      </c>
      <c r="R6669">
        <f>(RestaurantData[[#This Row],[MonthySales]]/1500)*0.07</f>
        <v>5.8644000000000009E-2</v>
      </c>
    </row>
    <row r="6670" spans="1:18" hidden="1" x14ac:dyDescent="0.3">
      <c r="A6670">
        <v>41265530</v>
      </c>
      <c r="B6670" s="1" t="s">
        <v>7049</v>
      </c>
      <c r="C6670" t="s">
        <v>6631</v>
      </c>
      <c r="D6670" s="2">
        <v>8418</v>
      </c>
      <c r="E6670" s="1" t="s">
        <v>7050</v>
      </c>
      <c r="F6670" s="2">
        <v>11372</v>
      </c>
      <c r="G6670" s="3">
        <v>7184780241</v>
      </c>
      <c r="H6670" s="1" t="s">
        <v>242</v>
      </c>
      <c r="I6670" t="s">
        <v>21</v>
      </c>
      <c r="J6670">
        <v>83</v>
      </c>
      <c r="K6670">
        <v>175</v>
      </c>
      <c r="L6670" s="27">
        <f>RestaurantData[[#This Row],[DailyCustAvg]]*30</f>
        <v>5250</v>
      </c>
      <c r="M6670" s="7">
        <f>(((RestaurantData[[#This Row],[FitScore]]/100)*RestaurantData[[#This Row],[DailyCustAvg]])/3.5)*30</f>
        <v>1245</v>
      </c>
      <c r="N6670">
        <v>40.755766853479997</v>
      </c>
      <c r="O6670">
        <v>-73.883247403859997</v>
      </c>
      <c r="P6670">
        <v>403</v>
      </c>
      <c r="Q6670">
        <v>25</v>
      </c>
      <c r="R6670">
        <f>(RestaurantData[[#This Row],[MonthySales]]/1500)*0.07</f>
        <v>5.8100000000000006E-2</v>
      </c>
    </row>
    <row r="6671" spans="1:18" hidden="1" x14ac:dyDescent="0.3">
      <c r="A6671">
        <v>50075348</v>
      </c>
      <c r="B6671" s="1" t="s">
        <v>7061</v>
      </c>
      <c r="C6671" t="s">
        <v>6631</v>
      </c>
      <c r="D6671" s="2">
        <v>9551</v>
      </c>
      <c r="E6671" s="1" t="s">
        <v>6830</v>
      </c>
      <c r="F6671" s="2">
        <v>11372</v>
      </c>
      <c r="G6671" s="3">
        <v>7182051112</v>
      </c>
      <c r="H6671" s="1" t="s">
        <v>212</v>
      </c>
      <c r="I6671" t="s">
        <v>21</v>
      </c>
      <c r="J6671">
        <v>86</v>
      </c>
      <c r="K6671">
        <v>173</v>
      </c>
      <c r="L6671" s="27">
        <f>RestaurantData[[#This Row],[DailyCustAvg]]*30</f>
        <v>5190</v>
      </c>
      <c r="M6671" s="7">
        <f>(((RestaurantData[[#This Row],[FitScore]]/100)*RestaurantData[[#This Row],[DailyCustAvg]])/3.5)*30</f>
        <v>1275.2571428571428</v>
      </c>
      <c r="N6671">
        <v>40.749115620319003</v>
      </c>
      <c r="O6671">
        <v>-73.869865617496998</v>
      </c>
      <c r="P6671">
        <v>403</v>
      </c>
      <c r="Q6671">
        <v>21</v>
      </c>
      <c r="R6671">
        <f>(RestaurantData[[#This Row],[MonthySales]]/1500)*0.07</f>
        <v>5.9511999999999995E-2</v>
      </c>
    </row>
    <row r="6672" spans="1:18" hidden="1" x14ac:dyDescent="0.3">
      <c r="A6672">
        <v>50081800</v>
      </c>
      <c r="B6672" s="1" t="s">
        <v>7079</v>
      </c>
      <c r="C6672" t="s">
        <v>6631</v>
      </c>
      <c r="D6672" s="2">
        <v>7526</v>
      </c>
      <c r="E6672" s="1" t="s">
        <v>6663</v>
      </c>
      <c r="F6672" s="2">
        <v>11372</v>
      </c>
      <c r="G6672" s="3">
        <v>7184409359</v>
      </c>
      <c r="H6672" s="1" t="s">
        <v>68</v>
      </c>
      <c r="I6672" t="s">
        <v>17</v>
      </c>
      <c r="J6672">
        <v>78</v>
      </c>
      <c r="K6672">
        <v>172</v>
      </c>
      <c r="L6672" s="27">
        <f>RestaurantData[[#This Row],[DailyCustAvg]]*30</f>
        <v>5160</v>
      </c>
      <c r="M6672" s="7">
        <f>(((RestaurantData[[#This Row],[FitScore]]/100)*RestaurantData[[#This Row],[DailyCustAvg]])/3.5)*30</f>
        <v>1149.9428571428571</v>
      </c>
      <c r="N6672">
        <v>40.749082278426997</v>
      </c>
      <c r="O6672">
        <v>-73.890506295993006</v>
      </c>
      <c r="P6672">
        <v>403</v>
      </c>
      <c r="Q6672">
        <v>25</v>
      </c>
      <c r="R6672">
        <f>(RestaurantData[[#This Row],[MonthySales]]/1500)*0.07</f>
        <v>5.3663999999999996E-2</v>
      </c>
    </row>
    <row r="6673" spans="1:18" hidden="1" x14ac:dyDescent="0.3">
      <c r="A6673">
        <v>50102146</v>
      </c>
      <c r="B6673" s="1" t="s">
        <v>6999</v>
      </c>
      <c r="C6673" t="s">
        <v>6631</v>
      </c>
      <c r="D6673" s="2">
        <v>3721</v>
      </c>
      <c r="E6673" s="1" t="s">
        <v>7000</v>
      </c>
      <c r="F6673" s="2">
        <v>11372</v>
      </c>
      <c r="G6673" s="3">
        <v>7185339131</v>
      </c>
      <c r="H6673" s="1" t="s">
        <v>1208</v>
      </c>
      <c r="I6673" t="s">
        <v>17</v>
      </c>
      <c r="J6673">
        <v>90</v>
      </c>
      <c r="K6673">
        <v>160</v>
      </c>
      <c r="L6673" s="27">
        <f>RestaurantData[[#This Row],[DailyCustAvg]]*30</f>
        <v>4800</v>
      </c>
      <c r="M6673" s="7">
        <f>(((RestaurantData[[#This Row],[FitScore]]/100)*RestaurantData[[#This Row],[DailyCustAvg]])/3.5)*30</f>
        <v>1234.2857142857144</v>
      </c>
      <c r="N6673">
        <v>40.748256538436003</v>
      </c>
      <c r="O6673">
        <v>-73.893889370291006</v>
      </c>
      <c r="P6673">
        <v>403</v>
      </c>
      <c r="Q6673">
        <v>25</v>
      </c>
      <c r="R6673">
        <f>(RestaurantData[[#This Row],[MonthySales]]/1500)*0.07</f>
        <v>5.7600000000000012E-2</v>
      </c>
    </row>
    <row r="6674" spans="1:18" hidden="1" x14ac:dyDescent="0.3">
      <c r="A6674">
        <v>50100491</v>
      </c>
      <c r="B6674" s="1" t="s">
        <v>7014</v>
      </c>
      <c r="C6674" t="s">
        <v>6631</v>
      </c>
      <c r="D6674" s="2">
        <v>9508</v>
      </c>
      <c r="E6674" s="1" t="s">
        <v>6731</v>
      </c>
      <c r="F6674" s="2">
        <v>11372</v>
      </c>
      <c r="G6674" s="3">
        <v>7186392669</v>
      </c>
      <c r="H6674" s="1" t="s">
        <v>212</v>
      </c>
      <c r="I6674" t="s">
        <v>21</v>
      </c>
      <c r="J6674">
        <v>87</v>
      </c>
      <c r="K6674">
        <v>155</v>
      </c>
      <c r="L6674" s="27">
        <f>RestaurantData[[#This Row],[DailyCustAvg]]*30</f>
        <v>4650</v>
      </c>
      <c r="M6674" s="7">
        <f>(((RestaurantData[[#This Row],[FitScore]]/100)*RestaurantData[[#This Row],[DailyCustAvg]])/3.5)*30</f>
        <v>1155.8571428571427</v>
      </c>
      <c r="N6674">
        <v>40.753164294877998</v>
      </c>
      <c r="O6674">
        <v>-73.872441973925007</v>
      </c>
      <c r="P6674">
        <v>403</v>
      </c>
      <c r="Q6674">
        <v>21</v>
      </c>
      <c r="R6674">
        <f>(RestaurantData[[#This Row],[MonthySales]]/1500)*0.07</f>
        <v>5.3939999999999995E-2</v>
      </c>
    </row>
    <row r="6675" spans="1:18" hidden="1" x14ac:dyDescent="0.3">
      <c r="A6675">
        <v>41634439</v>
      </c>
      <c r="B6675" s="1" t="s">
        <v>6995</v>
      </c>
      <c r="C6675" t="s">
        <v>6631</v>
      </c>
      <c r="D6675" s="2">
        <v>3766</v>
      </c>
      <c r="E6675" s="1" t="s">
        <v>5811</v>
      </c>
      <c r="F6675" s="2">
        <v>11372</v>
      </c>
      <c r="G6675" s="3">
        <v>7185071111</v>
      </c>
      <c r="H6675" s="1" t="s">
        <v>66</v>
      </c>
      <c r="I6675" t="s">
        <v>17</v>
      </c>
      <c r="J6675">
        <v>81</v>
      </c>
      <c r="K6675">
        <v>149</v>
      </c>
      <c r="L6675" s="27">
        <f>RestaurantData[[#This Row],[DailyCustAvg]]*30</f>
        <v>4470</v>
      </c>
      <c r="M6675" s="7">
        <f>(((RestaurantData[[#This Row],[FitScore]]/100)*RestaurantData[[#This Row],[DailyCustAvg]])/3.5)*30</f>
        <v>1034.4857142857145</v>
      </c>
      <c r="N6675">
        <v>40.747170127506998</v>
      </c>
      <c r="O6675">
        <v>-73.891505541783999</v>
      </c>
      <c r="P6675">
        <v>403</v>
      </c>
      <c r="Q6675">
        <v>25</v>
      </c>
      <c r="R6675">
        <f>(RestaurantData[[#This Row],[MonthySales]]/1500)*0.07</f>
        <v>4.8276000000000013E-2</v>
      </c>
    </row>
    <row r="6676" spans="1:18" hidden="1" x14ac:dyDescent="0.3">
      <c r="A6676">
        <v>41456771</v>
      </c>
      <c r="B6676" s="1" t="s">
        <v>7071</v>
      </c>
      <c r="C6676" t="s">
        <v>6631</v>
      </c>
      <c r="D6676" s="2">
        <v>7605</v>
      </c>
      <c r="E6676" s="1" t="s">
        <v>6934</v>
      </c>
      <c r="F6676" s="2">
        <v>11372</v>
      </c>
      <c r="G6676" s="3">
        <v>7184241977</v>
      </c>
      <c r="H6676" s="1" t="s">
        <v>29</v>
      </c>
      <c r="I6676" t="s">
        <v>17</v>
      </c>
      <c r="J6676">
        <v>88</v>
      </c>
      <c r="K6676">
        <v>146</v>
      </c>
      <c r="L6676" s="27">
        <f>RestaurantData[[#This Row],[DailyCustAvg]]*30</f>
        <v>4380</v>
      </c>
      <c r="M6676" s="7">
        <f>(((RestaurantData[[#This Row],[FitScore]]/100)*RestaurantData[[#This Row],[DailyCustAvg]])/3.5)*30</f>
        <v>1101.2571428571428</v>
      </c>
      <c r="N6676">
        <v>40.747055593935997</v>
      </c>
      <c r="O6676">
        <v>-73.889412498019993</v>
      </c>
      <c r="P6676">
        <v>403</v>
      </c>
      <c r="Q6676">
        <v>25</v>
      </c>
      <c r="R6676">
        <f>(RestaurantData[[#This Row],[MonthySales]]/1500)*0.07</f>
        <v>5.1392E-2</v>
      </c>
    </row>
    <row r="6677" spans="1:18" hidden="1" x14ac:dyDescent="0.3">
      <c r="A6677">
        <v>50091299</v>
      </c>
      <c r="B6677" s="1" t="s">
        <v>7062</v>
      </c>
      <c r="C6677" t="s">
        <v>6631</v>
      </c>
      <c r="D6677" s="2">
        <v>3759</v>
      </c>
      <c r="E6677" s="1" t="s">
        <v>7063</v>
      </c>
      <c r="F6677" s="2">
        <v>11372</v>
      </c>
      <c r="G6677" s="3">
        <v>7184339688</v>
      </c>
      <c r="H6677" s="1" t="s">
        <v>186</v>
      </c>
      <c r="I6677" t="s">
        <v>21</v>
      </c>
      <c r="J6677">
        <v>84</v>
      </c>
      <c r="K6677">
        <v>142</v>
      </c>
      <c r="L6677" s="27">
        <f>RestaurantData[[#This Row],[DailyCustAvg]]*30</f>
        <v>4260</v>
      </c>
      <c r="M6677" s="7">
        <f>(((RestaurantData[[#This Row],[FitScore]]/100)*RestaurantData[[#This Row],[DailyCustAvg]])/3.5)*30</f>
        <v>1022.4</v>
      </c>
      <c r="N6677">
        <v>40.747554444998002</v>
      </c>
      <c r="O6677">
        <v>-73.891559049175996</v>
      </c>
      <c r="P6677">
        <v>403</v>
      </c>
      <c r="Q6677">
        <v>25</v>
      </c>
      <c r="R6677">
        <f>(RestaurantData[[#This Row],[MonthySales]]/1500)*0.07</f>
        <v>4.7712000000000004E-2</v>
      </c>
    </row>
    <row r="6678" spans="1:18" hidden="1" x14ac:dyDescent="0.3">
      <c r="A6678">
        <v>40661017</v>
      </c>
      <c r="B6678" s="1" t="s">
        <v>7022</v>
      </c>
      <c r="C6678" t="s">
        <v>6631</v>
      </c>
      <c r="D6678" s="2">
        <v>8109</v>
      </c>
      <c r="E6678" s="1" t="s">
        <v>6934</v>
      </c>
      <c r="F6678" s="2">
        <v>11372</v>
      </c>
      <c r="G6678" s="3">
        <v>7185076158</v>
      </c>
      <c r="H6678" s="1" t="s">
        <v>276</v>
      </c>
      <c r="I6678" t="s">
        <v>17</v>
      </c>
      <c r="J6678">
        <v>80</v>
      </c>
      <c r="K6678">
        <v>140</v>
      </c>
      <c r="L6678" s="27">
        <f>RestaurantData[[#This Row],[DailyCustAvg]]*30</f>
        <v>4200</v>
      </c>
      <c r="M6678" s="7">
        <f>(((RestaurantData[[#This Row],[FitScore]]/100)*RestaurantData[[#This Row],[DailyCustAvg]])/3.5)*30</f>
        <v>960</v>
      </c>
      <c r="N6678">
        <v>40.747555957239001</v>
      </c>
      <c r="O6678">
        <v>-73.884665768247999</v>
      </c>
      <c r="P6678">
        <v>403</v>
      </c>
      <c r="Q6678">
        <v>21</v>
      </c>
      <c r="R6678">
        <f>(RestaurantData[[#This Row],[MonthySales]]/1500)*0.07</f>
        <v>4.4800000000000006E-2</v>
      </c>
    </row>
    <row r="6679" spans="1:18" hidden="1" x14ac:dyDescent="0.3">
      <c r="A6679">
        <v>41714016</v>
      </c>
      <c r="B6679" s="1" t="s">
        <v>6899</v>
      </c>
      <c r="C6679" t="s">
        <v>6631</v>
      </c>
      <c r="D6679" s="2">
        <v>9419</v>
      </c>
      <c r="E6679" s="1" t="s">
        <v>6934</v>
      </c>
      <c r="F6679" s="2">
        <v>11372</v>
      </c>
      <c r="G6679" s="3">
        <v>7183358800</v>
      </c>
      <c r="H6679" s="1" t="s">
        <v>276</v>
      </c>
      <c r="I6679" t="s">
        <v>17</v>
      </c>
      <c r="J6679">
        <v>84</v>
      </c>
      <c r="K6679">
        <v>138</v>
      </c>
      <c r="L6679" s="27">
        <f>RestaurantData[[#This Row],[DailyCustAvg]]*30</f>
        <v>4140</v>
      </c>
      <c r="M6679" s="7">
        <f>(((RestaurantData[[#This Row],[FitScore]]/100)*RestaurantData[[#This Row],[DailyCustAvg]])/3.5)*30</f>
        <v>993.59999999999991</v>
      </c>
      <c r="N6679">
        <v>40.748863054776002</v>
      </c>
      <c r="O6679">
        <v>-73.872266176484999</v>
      </c>
      <c r="P6679">
        <v>403</v>
      </c>
      <c r="Q6679">
        <v>21</v>
      </c>
      <c r="R6679">
        <f>(RestaurantData[[#This Row],[MonthySales]]/1500)*0.07</f>
        <v>4.6368000000000006E-2</v>
      </c>
    </row>
    <row r="6680" spans="1:18" hidden="1" x14ac:dyDescent="0.3">
      <c r="A6680">
        <v>50069666</v>
      </c>
      <c r="B6680" s="1" t="s">
        <v>7078</v>
      </c>
      <c r="C6680" t="s">
        <v>6631</v>
      </c>
      <c r="D6680" s="2">
        <v>9023</v>
      </c>
      <c r="E6680" s="1" t="s">
        <v>6663</v>
      </c>
      <c r="F6680" s="2">
        <v>11372</v>
      </c>
      <c r="G6680" s="3">
        <v>7188980347</v>
      </c>
      <c r="H6680" s="1" t="s">
        <v>202</v>
      </c>
      <c r="I6680" t="s">
        <v>17</v>
      </c>
      <c r="J6680">
        <v>89</v>
      </c>
      <c r="K6680">
        <v>137</v>
      </c>
      <c r="L6680" s="27">
        <f>RestaurantData[[#This Row],[DailyCustAvg]]*30</f>
        <v>4110</v>
      </c>
      <c r="M6680" s="7">
        <f>(((RestaurantData[[#This Row],[FitScore]]/100)*RestaurantData[[#This Row],[DailyCustAvg]])/3.5)*30</f>
        <v>1045.1142857142856</v>
      </c>
      <c r="N6680">
        <v>40.750561306366997</v>
      </c>
      <c r="O6680">
        <v>-73.876590351047</v>
      </c>
      <c r="P6680">
        <v>403</v>
      </c>
      <c r="Q6680">
        <v>25</v>
      </c>
      <c r="R6680">
        <f>(RestaurantData[[#This Row],[MonthySales]]/1500)*0.07</f>
        <v>4.8772000000000003E-2</v>
      </c>
    </row>
    <row r="6681" spans="1:18" hidden="1" x14ac:dyDescent="0.3">
      <c r="A6681">
        <v>50068069</v>
      </c>
      <c r="B6681" s="1" t="s">
        <v>7024</v>
      </c>
      <c r="C6681" t="s">
        <v>6631</v>
      </c>
      <c r="D6681" s="2">
        <v>8528</v>
      </c>
      <c r="E6681" s="1" t="s">
        <v>6663</v>
      </c>
      <c r="F6681" s="2">
        <v>11372</v>
      </c>
      <c r="G6681" s="3">
        <v>7189300886</v>
      </c>
      <c r="H6681" s="1" t="s">
        <v>276</v>
      </c>
      <c r="I6681" t="s">
        <v>17</v>
      </c>
      <c r="J6681">
        <v>91</v>
      </c>
      <c r="K6681">
        <v>136</v>
      </c>
      <c r="L6681" s="27">
        <f>RestaurantData[[#This Row],[DailyCustAvg]]*30</f>
        <v>4080</v>
      </c>
      <c r="M6681" s="7">
        <f>(((RestaurantData[[#This Row],[FitScore]]/100)*RestaurantData[[#This Row],[DailyCustAvg]])/3.5)*30</f>
        <v>1060.8</v>
      </c>
      <c r="N6681">
        <v>40.750061127880997</v>
      </c>
      <c r="O6681">
        <v>-73.881192989618</v>
      </c>
      <c r="P6681">
        <v>403</v>
      </c>
      <c r="Q6681">
        <v>21</v>
      </c>
      <c r="R6681">
        <f>(RestaurantData[[#This Row],[MonthySales]]/1500)*0.07</f>
        <v>4.9503999999999999E-2</v>
      </c>
    </row>
    <row r="6682" spans="1:18" hidden="1" x14ac:dyDescent="0.3">
      <c r="A6682">
        <v>50073026</v>
      </c>
      <c r="B6682" s="1" t="s">
        <v>7023</v>
      </c>
      <c r="C6682" t="s">
        <v>6631</v>
      </c>
      <c r="D6682" s="2">
        <v>8312</v>
      </c>
      <c r="E6682" s="1" t="s">
        <v>6663</v>
      </c>
      <c r="F6682" s="2">
        <v>11372</v>
      </c>
      <c r="G6682" s="3">
        <v>6466332522</v>
      </c>
      <c r="H6682" s="1" t="s">
        <v>68</v>
      </c>
      <c r="I6682" t="s">
        <v>21</v>
      </c>
      <c r="J6682">
        <v>89</v>
      </c>
      <c r="K6682">
        <v>133</v>
      </c>
      <c r="L6682" s="27">
        <f>RestaurantData[[#This Row],[DailyCustAvg]]*30</f>
        <v>3990</v>
      </c>
      <c r="M6682" s="7">
        <f>(((RestaurantData[[#This Row],[FitScore]]/100)*RestaurantData[[#This Row],[DailyCustAvg]])/3.5)*30</f>
        <v>1014.6</v>
      </c>
      <c r="N6682">
        <v>40.749851801307003</v>
      </c>
      <c r="O6682">
        <v>-73.883160362839007</v>
      </c>
      <c r="P6682">
        <v>403</v>
      </c>
      <c r="Q6682">
        <v>21</v>
      </c>
      <c r="R6682">
        <f>(RestaurantData[[#This Row],[MonthySales]]/1500)*0.07</f>
        <v>4.7348000000000001E-2</v>
      </c>
    </row>
    <row r="6683" spans="1:18" hidden="1" x14ac:dyDescent="0.3">
      <c r="A6683">
        <v>50086505</v>
      </c>
      <c r="B6683" s="1" t="s">
        <v>7082</v>
      </c>
      <c r="C6683" t="s">
        <v>6631</v>
      </c>
      <c r="D6683" s="2">
        <v>8517</v>
      </c>
      <c r="E6683" s="1" t="s">
        <v>6663</v>
      </c>
      <c r="F6683" s="2">
        <v>11372</v>
      </c>
      <c r="G6683" s="3">
        <v>7187798866</v>
      </c>
      <c r="H6683" s="1" t="s">
        <v>45</v>
      </c>
      <c r="I6683" t="s">
        <v>21</v>
      </c>
      <c r="J6683">
        <v>83</v>
      </c>
      <c r="K6683">
        <v>132</v>
      </c>
      <c r="L6683" s="27">
        <f>RestaurantData[[#This Row],[DailyCustAvg]]*30</f>
        <v>3960</v>
      </c>
      <c r="M6683" s="7">
        <f>(((RestaurantData[[#This Row],[FitScore]]/100)*RestaurantData[[#This Row],[DailyCustAvg]])/3.5)*30</f>
        <v>939.08571428571418</v>
      </c>
      <c r="N6683">
        <v>40.750069448078001</v>
      </c>
      <c r="O6683">
        <v>-73.881275985939993</v>
      </c>
      <c r="P6683">
        <v>403</v>
      </c>
      <c r="Q6683">
        <v>25</v>
      </c>
      <c r="R6683">
        <f>(RestaurantData[[#This Row],[MonthySales]]/1500)*0.07</f>
        <v>4.3823999999999995E-2</v>
      </c>
    </row>
    <row r="6684" spans="1:18" hidden="1" x14ac:dyDescent="0.3">
      <c r="A6684">
        <v>50035434</v>
      </c>
      <c r="B6684" s="1" t="s">
        <v>6981</v>
      </c>
      <c r="C6684" t="s">
        <v>6631</v>
      </c>
      <c r="D6684" s="2">
        <v>9313</v>
      </c>
      <c r="E6684" s="1" t="s">
        <v>6830</v>
      </c>
      <c r="F6684" s="2">
        <v>11372</v>
      </c>
      <c r="G6684" s="3">
        <v>7182885106</v>
      </c>
      <c r="H6684" s="1" t="s">
        <v>276</v>
      </c>
      <c r="I6684" t="s">
        <v>21</v>
      </c>
      <c r="J6684">
        <v>91</v>
      </c>
      <c r="K6684">
        <v>130</v>
      </c>
      <c r="L6684" s="27">
        <f>RestaurantData[[#This Row],[DailyCustAvg]]*30</f>
        <v>3900</v>
      </c>
      <c r="M6684" s="7">
        <f>(((RestaurantData[[#This Row],[FitScore]]/100)*RestaurantData[[#This Row],[DailyCustAvg]])/3.5)*30</f>
        <v>1013.9999999999999</v>
      </c>
      <c r="N6684">
        <v>40.748749034912002</v>
      </c>
      <c r="O6684">
        <v>-73.873403266248005</v>
      </c>
      <c r="P6684">
        <v>403</v>
      </c>
      <c r="Q6684">
        <v>21</v>
      </c>
      <c r="R6684">
        <f>(RestaurantData[[#This Row],[MonthySales]]/1500)*0.07</f>
        <v>4.7320000000000001E-2</v>
      </c>
    </row>
    <row r="6685" spans="1:18" hidden="1" x14ac:dyDescent="0.3">
      <c r="A6685">
        <v>50088876</v>
      </c>
      <c r="B6685" s="1" t="s">
        <v>7083</v>
      </c>
      <c r="C6685" t="s">
        <v>6631</v>
      </c>
      <c r="D6685" s="2">
        <v>7921</v>
      </c>
      <c r="E6685" s="1" t="s">
        <v>6663</v>
      </c>
      <c r="F6685" s="2">
        <v>11372</v>
      </c>
      <c r="G6685" s="3">
        <v>7188980663</v>
      </c>
      <c r="H6685" s="1" t="s">
        <v>242</v>
      </c>
      <c r="I6685" t="s">
        <v>21</v>
      </c>
      <c r="J6685">
        <v>79</v>
      </c>
      <c r="K6685">
        <v>126</v>
      </c>
      <c r="L6685" s="27">
        <f>RestaurantData[[#This Row],[DailyCustAvg]]*30</f>
        <v>3780</v>
      </c>
      <c r="M6685" s="7">
        <f>(((RestaurantData[[#This Row],[FitScore]]/100)*RestaurantData[[#This Row],[DailyCustAvg]])/3.5)*30</f>
        <v>853.2</v>
      </c>
      <c r="N6685">
        <v>40.749482189494003</v>
      </c>
      <c r="O6685">
        <v>-73.886827911251004</v>
      </c>
      <c r="P6685">
        <v>403</v>
      </c>
      <c r="Q6685">
        <v>25</v>
      </c>
      <c r="R6685">
        <f>(RestaurantData[[#This Row],[MonthySales]]/1500)*0.07</f>
        <v>3.9816000000000011E-2</v>
      </c>
    </row>
    <row r="6686" spans="1:18" hidden="1" x14ac:dyDescent="0.3">
      <c r="A6686">
        <v>50073547</v>
      </c>
      <c r="B6686" s="1" t="s">
        <v>7010</v>
      </c>
      <c r="C6686" t="s">
        <v>6631</v>
      </c>
      <c r="D6686" s="2">
        <v>8026</v>
      </c>
      <c r="E6686" s="1" t="s">
        <v>6998</v>
      </c>
      <c r="F6686" s="2">
        <v>11372</v>
      </c>
      <c r="G6686" s="3">
        <v>7184240763</v>
      </c>
      <c r="H6686" s="1" t="s">
        <v>212</v>
      </c>
      <c r="J6686">
        <v>84</v>
      </c>
      <c r="K6686">
        <v>123</v>
      </c>
      <c r="L6686" s="27">
        <f>RestaurantData[[#This Row],[DailyCustAvg]]*30</f>
        <v>3690</v>
      </c>
      <c r="M6686" s="7">
        <f>(((RestaurantData[[#This Row],[FitScore]]/100)*RestaurantData[[#This Row],[DailyCustAvg]])/3.5)*30</f>
        <v>885.6</v>
      </c>
      <c r="N6686">
        <v>40.755380766968003</v>
      </c>
      <c r="O6686">
        <v>-73.886911697315995</v>
      </c>
      <c r="P6686">
        <v>403</v>
      </c>
      <c r="Q6686">
        <v>25</v>
      </c>
      <c r="R6686">
        <f>(RestaurantData[[#This Row],[MonthySales]]/1500)*0.07</f>
        <v>4.1328000000000004E-2</v>
      </c>
    </row>
    <row r="6687" spans="1:18" hidden="1" x14ac:dyDescent="0.3">
      <c r="A6687">
        <v>50054796</v>
      </c>
      <c r="B6687" s="1" t="s">
        <v>296</v>
      </c>
      <c r="C6687" t="s">
        <v>6631</v>
      </c>
      <c r="D6687" s="2">
        <v>3447</v>
      </c>
      <c r="E6687" s="1" t="s">
        <v>7020</v>
      </c>
      <c r="F6687" s="2">
        <v>11372</v>
      </c>
      <c r="G6687" s="3">
        <v>7183588682</v>
      </c>
      <c r="H6687" s="1" t="s">
        <v>168</v>
      </c>
      <c r="I6687" t="s">
        <v>17</v>
      </c>
      <c r="J6687">
        <v>79</v>
      </c>
      <c r="K6687">
        <v>121</v>
      </c>
      <c r="L6687" s="27">
        <f>RestaurantData[[#This Row],[DailyCustAvg]]*30</f>
        <v>3630</v>
      </c>
      <c r="M6687" s="7">
        <f>(((RestaurantData[[#This Row],[FitScore]]/100)*RestaurantData[[#This Row],[DailyCustAvg]])/3.5)*30</f>
        <v>819.34285714285716</v>
      </c>
      <c r="N6687">
        <v>40.753751186580999</v>
      </c>
      <c r="O6687">
        <v>-73.872004110269998</v>
      </c>
      <c r="P6687">
        <v>403</v>
      </c>
      <c r="Q6687">
        <v>21</v>
      </c>
      <c r="R6687">
        <f>(RestaurantData[[#This Row],[MonthySales]]/1500)*0.07</f>
        <v>3.8235999999999999E-2</v>
      </c>
    </row>
    <row r="6688" spans="1:18" hidden="1" x14ac:dyDescent="0.3">
      <c r="A6688">
        <v>50071252</v>
      </c>
      <c r="B6688" s="1" t="s">
        <v>7076</v>
      </c>
      <c r="C6688" t="s">
        <v>6631</v>
      </c>
      <c r="D6688" s="2">
        <v>8002</v>
      </c>
      <c r="E6688" s="1" t="s">
        <v>6998</v>
      </c>
      <c r="F6688" s="2">
        <v>11372</v>
      </c>
      <c r="G6688" s="3">
        <v>9292960038</v>
      </c>
      <c r="H6688" s="1" t="s">
        <v>16</v>
      </c>
      <c r="I6688" t="s">
        <v>21</v>
      </c>
      <c r="J6688">
        <v>81</v>
      </c>
      <c r="K6688">
        <v>120</v>
      </c>
      <c r="L6688" s="27">
        <f>RestaurantData[[#This Row],[DailyCustAvg]]*30</f>
        <v>3600</v>
      </c>
      <c r="M6688" s="7">
        <f>(((RestaurantData[[#This Row],[FitScore]]/100)*RestaurantData[[#This Row],[DailyCustAvg]])/3.5)*30</f>
        <v>833.14285714285711</v>
      </c>
      <c r="N6688">
        <v>40.755364454828999</v>
      </c>
      <c r="O6688">
        <v>-73.887070541843997</v>
      </c>
      <c r="P6688">
        <v>403</v>
      </c>
      <c r="Q6688">
        <v>25</v>
      </c>
      <c r="R6688">
        <f>(RestaurantData[[#This Row],[MonthySales]]/1500)*0.07</f>
        <v>3.8879999999999998E-2</v>
      </c>
    </row>
    <row r="6689" spans="1:18" hidden="1" x14ac:dyDescent="0.3">
      <c r="A6689">
        <v>41681164</v>
      </c>
      <c r="B6689" s="1" t="s">
        <v>7058</v>
      </c>
      <c r="C6689" t="s">
        <v>6631</v>
      </c>
      <c r="D6689" s="2">
        <v>9014</v>
      </c>
      <c r="E6689" s="1" t="s">
        <v>6886</v>
      </c>
      <c r="F6689" s="2">
        <v>11372</v>
      </c>
      <c r="G6689" s="3">
        <v>7184788567</v>
      </c>
      <c r="H6689" s="1" t="s">
        <v>212</v>
      </c>
      <c r="I6689" t="s">
        <v>17</v>
      </c>
      <c r="J6689">
        <v>84</v>
      </c>
      <c r="K6689">
        <v>119</v>
      </c>
      <c r="L6689" s="27">
        <f>RestaurantData[[#This Row],[DailyCustAvg]]*30</f>
        <v>3570</v>
      </c>
      <c r="M6689" s="7">
        <f>(((RestaurantData[[#This Row],[FitScore]]/100)*RestaurantData[[#This Row],[DailyCustAvg]])/3.5)*30</f>
        <v>856.8</v>
      </c>
      <c r="N6689">
        <v>40.750539402637003</v>
      </c>
      <c r="O6689">
        <v>-73.876640920710003</v>
      </c>
      <c r="P6689">
        <v>403</v>
      </c>
      <c r="Q6689">
        <v>21</v>
      </c>
      <c r="R6689">
        <f>(RestaurantData[[#This Row],[MonthySales]]/1500)*0.07</f>
        <v>3.9983999999999999E-2</v>
      </c>
    </row>
    <row r="6690" spans="1:18" hidden="1" x14ac:dyDescent="0.3">
      <c r="A6690">
        <v>50059108</v>
      </c>
      <c r="B6690" s="1" t="s">
        <v>339</v>
      </c>
      <c r="C6690" t="s">
        <v>6631</v>
      </c>
      <c r="D6690" s="2">
        <v>7232</v>
      </c>
      <c r="E6690" s="1" t="s">
        <v>34</v>
      </c>
      <c r="F6690" s="2">
        <v>11372</v>
      </c>
      <c r="G6690" s="3">
        <v>7184581921</v>
      </c>
      <c r="H6690" s="1" t="s">
        <v>226</v>
      </c>
      <c r="I6690" t="s">
        <v>21</v>
      </c>
      <c r="J6690">
        <v>89</v>
      </c>
      <c r="K6690">
        <v>116</v>
      </c>
      <c r="L6690" s="27">
        <f>RestaurantData[[#This Row],[DailyCustAvg]]*30</f>
        <v>3480</v>
      </c>
      <c r="M6690" s="7">
        <f>(((RestaurantData[[#This Row],[FitScore]]/100)*RestaurantData[[#This Row],[DailyCustAvg]])/3.5)*30</f>
        <v>884.9142857142856</v>
      </c>
      <c r="N6690">
        <v>40.747468223462</v>
      </c>
      <c r="O6690">
        <v>-73.893277093731001</v>
      </c>
      <c r="P6690">
        <v>403</v>
      </c>
      <c r="Q6690">
        <v>25</v>
      </c>
      <c r="R6690">
        <f>(RestaurantData[[#This Row],[MonthySales]]/1500)*0.07</f>
        <v>4.1295999999999999E-2</v>
      </c>
    </row>
    <row r="6691" spans="1:18" hidden="1" x14ac:dyDescent="0.3">
      <c r="A6691">
        <v>50097822</v>
      </c>
      <c r="B6691" s="1" t="s">
        <v>7068</v>
      </c>
      <c r="C6691" t="s">
        <v>6631</v>
      </c>
      <c r="D6691" s="2">
        <v>8208</v>
      </c>
      <c r="E6691" s="1" t="s">
        <v>6663</v>
      </c>
      <c r="F6691" s="2">
        <v>11372</v>
      </c>
      <c r="G6691" s="3">
        <v>3479353882</v>
      </c>
      <c r="H6691" s="1" t="s">
        <v>202</v>
      </c>
      <c r="I6691" t="s">
        <v>21</v>
      </c>
      <c r="J6691">
        <v>89</v>
      </c>
      <c r="K6691">
        <v>115</v>
      </c>
      <c r="L6691" s="27">
        <f>RestaurantData[[#This Row],[DailyCustAvg]]*30</f>
        <v>3450</v>
      </c>
      <c r="M6691" s="7">
        <f>(((RestaurantData[[#This Row],[FitScore]]/100)*RestaurantData[[#This Row],[DailyCustAvg]])/3.5)*30</f>
        <v>877.28571428571433</v>
      </c>
      <c r="N6691">
        <v>40.749751211526998</v>
      </c>
      <c r="O6691">
        <v>-73.884113359752007</v>
      </c>
      <c r="P6691">
        <v>403</v>
      </c>
      <c r="Q6691">
        <v>21</v>
      </c>
      <c r="R6691">
        <f>(RestaurantData[[#This Row],[MonthySales]]/1500)*0.07</f>
        <v>4.0940000000000004E-2</v>
      </c>
    </row>
    <row r="6692" spans="1:18" hidden="1" x14ac:dyDescent="0.3">
      <c r="A6692">
        <v>50071307</v>
      </c>
      <c r="B6692" s="1" t="s">
        <v>7066</v>
      </c>
      <c r="C6692" t="s">
        <v>6631</v>
      </c>
      <c r="D6692" s="2">
        <v>7419</v>
      </c>
      <c r="E6692" s="1" t="s">
        <v>6663</v>
      </c>
      <c r="F6692" s="2">
        <v>11372</v>
      </c>
      <c r="G6692" s="3">
        <v>6465524710</v>
      </c>
      <c r="H6692" s="1" t="s">
        <v>242</v>
      </c>
      <c r="I6692" t="s">
        <v>21</v>
      </c>
      <c r="J6692">
        <v>84</v>
      </c>
      <c r="K6692">
        <v>114</v>
      </c>
      <c r="L6692" s="27">
        <f>RestaurantData[[#This Row],[DailyCustAvg]]*30</f>
        <v>3420</v>
      </c>
      <c r="M6692" s="7">
        <f>(((RestaurantData[[#This Row],[FitScore]]/100)*RestaurantData[[#This Row],[DailyCustAvg]])/3.5)*30</f>
        <v>820.79999999999984</v>
      </c>
      <c r="N6692">
        <v>40.748992637386998</v>
      </c>
      <c r="O6692">
        <v>-73.891491734827</v>
      </c>
      <c r="P6692">
        <v>403</v>
      </c>
      <c r="Q6692">
        <v>25</v>
      </c>
      <c r="R6692">
        <f>(RestaurantData[[#This Row],[MonthySales]]/1500)*0.07</f>
        <v>3.8303999999999998E-2</v>
      </c>
    </row>
    <row r="6693" spans="1:18" hidden="1" x14ac:dyDescent="0.3">
      <c r="A6693">
        <v>50091677</v>
      </c>
      <c r="B6693" s="1" t="s">
        <v>7051</v>
      </c>
      <c r="C6693" t="s">
        <v>6631</v>
      </c>
      <c r="D6693" s="2">
        <v>9213</v>
      </c>
      <c r="E6693" s="1" t="s">
        <v>6830</v>
      </c>
      <c r="F6693" s="2">
        <v>11372</v>
      </c>
      <c r="G6693" s="3">
        <v>6465101994</v>
      </c>
      <c r="H6693" s="1" t="s">
        <v>29</v>
      </c>
      <c r="I6693" t="s">
        <v>21</v>
      </c>
      <c r="J6693">
        <v>89</v>
      </c>
      <c r="K6693">
        <v>113</v>
      </c>
      <c r="L6693" s="27">
        <f>RestaurantData[[#This Row],[DailyCustAvg]]*30</f>
        <v>3390</v>
      </c>
      <c r="M6693" s="7">
        <f>(((RestaurantData[[#This Row],[FitScore]]/100)*RestaurantData[[#This Row],[DailyCustAvg]])/3.5)*30</f>
        <v>862.02857142857147</v>
      </c>
      <c r="N6693">
        <v>40.748667510057999</v>
      </c>
      <c r="O6693">
        <v>-73.874146897928995</v>
      </c>
      <c r="P6693">
        <v>403</v>
      </c>
      <c r="Q6693">
        <v>21</v>
      </c>
      <c r="R6693">
        <f>(RestaurantData[[#This Row],[MonthySales]]/1500)*0.07</f>
        <v>4.0228000000000007E-2</v>
      </c>
    </row>
    <row r="6694" spans="1:18" hidden="1" x14ac:dyDescent="0.3">
      <c r="A6694">
        <v>50058710</v>
      </c>
      <c r="B6694" s="1" t="s">
        <v>7012</v>
      </c>
      <c r="C6694" t="s">
        <v>6631</v>
      </c>
      <c r="D6694" s="2">
        <v>9031</v>
      </c>
      <c r="E6694" s="1" t="s">
        <v>6663</v>
      </c>
      <c r="F6694" s="2">
        <v>11372</v>
      </c>
      <c r="G6694" s="3">
        <v>9178327934</v>
      </c>
      <c r="H6694" s="1" t="s">
        <v>212</v>
      </c>
      <c r="I6694" t="s">
        <v>17</v>
      </c>
      <c r="J6694">
        <v>87</v>
      </c>
      <c r="K6694">
        <v>109</v>
      </c>
      <c r="L6694" s="27">
        <f>RestaurantData[[#This Row],[DailyCustAvg]]*30</f>
        <v>3270</v>
      </c>
      <c r="M6694" s="7">
        <f>(((RestaurantData[[#This Row],[FitScore]]/100)*RestaurantData[[#This Row],[DailyCustAvg]])/3.5)*30</f>
        <v>812.82857142857142</v>
      </c>
      <c r="N6694">
        <v>40.750566741526001</v>
      </c>
      <c r="O6694">
        <v>-73.876539811989005</v>
      </c>
      <c r="P6694">
        <v>403</v>
      </c>
      <c r="Q6694">
        <v>25</v>
      </c>
      <c r="R6694">
        <f>(RestaurantData[[#This Row],[MonthySales]]/1500)*0.07</f>
        <v>3.7932000000000007E-2</v>
      </c>
    </row>
    <row r="6695" spans="1:18" hidden="1" x14ac:dyDescent="0.3">
      <c r="A6695">
        <v>41597632</v>
      </c>
      <c r="B6695" s="1" t="s">
        <v>7035</v>
      </c>
      <c r="C6695" t="s">
        <v>6631</v>
      </c>
      <c r="D6695" s="2">
        <v>9409</v>
      </c>
      <c r="E6695" s="1" t="s">
        <v>6934</v>
      </c>
      <c r="F6695" s="2">
        <v>11372</v>
      </c>
      <c r="G6695" s="3">
        <v>7184580824</v>
      </c>
      <c r="H6695" s="1" t="s">
        <v>1645</v>
      </c>
      <c r="I6695" t="s">
        <v>17</v>
      </c>
      <c r="J6695">
        <v>80</v>
      </c>
      <c r="K6695">
        <v>106</v>
      </c>
      <c r="L6695" s="27">
        <f>RestaurantData[[#This Row],[DailyCustAvg]]*30</f>
        <v>3180</v>
      </c>
      <c r="M6695" s="7">
        <f>(((RestaurantData[[#This Row],[FitScore]]/100)*RestaurantData[[#This Row],[DailyCustAvg]])/3.5)*30</f>
        <v>726.85714285714289</v>
      </c>
      <c r="N6695">
        <v>40.748841341586001</v>
      </c>
      <c r="O6695">
        <v>-73.872486374421996</v>
      </c>
      <c r="P6695">
        <v>403</v>
      </c>
      <c r="Q6695">
        <v>21</v>
      </c>
      <c r="R6695">
        <f>(RestaurantData[[#This Row],[MonthySales]]/1500)*0.07</f>
        <v>3.3920000000000006E-2</v>
      </c>
    </row>
    <row r="6696" spans="1:18" hidden="1" x14ac:dyDescent="0.3">
      <c r="A6696">
        <v>50071771</v>
      </c>
      <c r="B6696" s="1" t="s">
        <v>7037</v>
      </c>
      <c r="C6696" t="s">
        <v>6631</v>
      </c>
      <c r="D6696" s="2">
        <v>8901</v>
      </c>
      <c r="E6696" s="1" t="s">
        <v>6663</v>
      </c>
      <c r="F6696" s="2">
        <v>11372</v>
      </c>
      <c r="G6696" s="3">
        <v>3479353032</v>
      </c>
      <c r="H6696" s="1" t="s">
        <v>73</v>
      </c>
      <c r="I6696" t="s">
        <v>21</v>
      </c>
      <c r="J6696">
        <v>90</v>
      </c>
      <c r="K6696">
        <v>103</v>
      </c>
      <c r="L6696" s="27">
        <f>RestaurantData[[#This Row],[DailyCustAvg]]*30</f>
        <v>3090</v>
      </c>
      <c r="M6696" s="7">
        <f>(((RestaurantData[[#This Row],[FitScore]]/100)*RestaurantData[[#This Row],[DailyCustAvg]])/3.5)*30</f>
        <v>794.57142857142867</v>
      </c>
      <c r="N6696">
        <v>40.750447178267002</v>
      </c>
      <c r="O6696">
        <v>-73.877666106128004</v>
      </c>
      <c r="P6696">
        <v>403</v>
      </c>
      <c r="Q6696">
        <v>25</v>
      </c>
      <c r="R6696">
        <f>(RestaurantData[[#This Row],[MonthySales]]/1500)*0.07</f>
        <v>3.7080000000000009E-2</v>
      </c>
    </row>
    <row r="6697" spans="1:18" hidden="1" x14ac:dyDescent="0.3">
      <c r="A6697">
        <v>40746560</v>
      </c>
      <c r="B6697" s="1" t="s">
        <v>6990</v>
      </c>
      <c r="C6697" t="s">
        <v>6631</v>
      </c>
      <c r="D6697" s="2">
        <v>6910</v>
      </c>
      <c r="E6697" s="1" t="s">
        <v>6991</v>
      </c>
      <c r="F6697" s="2">
        <v>11377</v>
      </c>
      <c r="G6697" s="3">
        <v>7186510440</v>
      </c>
      <c r="H6697" s="1" t="s">
        <v>16</v>
      </c>
      <c r="I6697" t="s">
        <v>21</v>
      </c>
      <c r="J6697">
        <v>79</v>
      </c>
      <c r="K6697">
        <v>251</v>
      </c>
      <c r="L6697" s="27">
        <f>RestaurantData[[#This Row],[DailyCustAvg]]*30</f>
        <v>7530</v>
      </c>
      <c r="M6697" s="7">
        <f>(((RestaurantData[[#This Row],[FitScore]]/100)*RestaurantData[[#This Row],[DailyCustAvg]])/3.5)*30</f>
        <v>1699.6285714285716</v>
      </c>
      <c r="N6697">
        <v>40.752475199788002</v>
      </c>
      <c r="O6697">
        <v>-73.896856698780994</v>
      </c>
      <c r="P6697">
        <v>403</v>
      </c>
      <c r="Q6697">
        <v>25</v>
      </c>
      <c r="R6697">
        <f>(RestaurantData[[#This Row],[MonthySales]]/1500)*0.07</f>
        <v>7.9316000000000025E-2</v>
      </c>
    </row>
    <row r="6698" spans="1:18" hidden="1" x14ac:dyDescent="0.3">
      <c r="A6698">
        <v>50060299</v>
      </c>
      <c r="B6698" s="1" t="s">
        <v>7086</v>
      </c>
      <c r="C6698" t="s">
        <v>6631</v>
      </c>
      <c r="D6698" s="2">
        <v>5316</v>
      </c>
      <c r="E6698" s="1" t="s">
        <v>7007</v>
      </c>
      <c r="F6698" s="2">
        <v>11368</v>
      </c>
      <c r="G6698" s="3">
        <v>7187601021</v>
      </c>
      <c r="H6698" s="1" t="s">
        <v>242</v>
      </c>
      <c r="I6698" t="s">
        <v>17</v>
      </c>
      <c r="J6698">
        <v>91</v>
      </c>
      <c r="K6698">
        <v>289</v>
      </c>
      <c r="L6698" s="27">
        <f>RestaurantData[[#This Row],[DailyCustAvg]]*30</f>
        <v>8670</v>
      </c>
      <c r="M6698" s="7">
        <f>(((RestaurantData[[#This Row],[FitScore]]/100)*RestaurantData[[#This Row],[DailyCustAvg]])/3.5)*30</f>
        <v>2254.1999999999998</v>
      </c>
      <c r="N6698">
        <v>40.742518022479999</v>
      </c>
      <c r="O6698">
        <v>-73.854548482411005</v>
      </c>
      <c r="P6698">
        <v>404</v>
      </c>
      <c r="Q6698">
        <v>21</v>
      </c>
      <c r="R6698">
        <f>(RestaurantData[[#This Row],[MonthySales]]/1500)*0.07</f>
        <v>0.105196</v>
      </c>
    </row>
    <row r="6699" spans="1:18" hidden="1" x14ac:dyDescent="0.3">
      <c r="A6699">
        <v>50093907</v>
      </c>
      <c r="B6699" s="1" t="s">
        <v>7161</v>
      </c>
      <c r="C6699" t="s">
        <v>6631</v>
      </c>
      <c r="D6699" s="2">
        <v>9638</v>
      </c>
      <c r="E6699" s="1" t="s">
        <v>7092</v>
      </c>
      <c r="F6699" s="2">
        <v>11368</v>
      </c>
      <c r="G6699" s="3">
        <v>9174403564</v>
      </c>
      <c r="H6699" s="1" t="s">
        <v>276</v>
      </c>
      <c r="I6699" t="s">
        <v>21</v>
      </c>
      <c r="J6699">
        <v>83</v>
      </c>
      <c r="K6699">
        <v>277</v>
      </c>
      <c r="L6699" s="27">
        <f>RestaurantData[[#This Row],[DailyCustAvg]]*30</f>
        <v>8310</v>
      </c>
      <c r="M6699" s="7">
        <f>(((RestaurantData[[#This Row],[FitScore]]/100)*RestaurantData[[#This Row],[DailyCustAvg]])/3.5)*30</f>
        <v>1970.6571428571426</v>
      </c>
      <c r="N6699">
        <v>40.742373830483999</v>
      </c>
      <c r="O6699">
        <v>-73.866908822474002</v>
      </c>
      <c r="P6699">
        <v>404</v>
      </c>
      <c r="Q6699">
        <v>21</v>
      </c>
      <c r="R6699">
        <f>(RestaurantData[[#This Row],[MonthySales]]/1500)*0.07</f>
        <v>9.196399999999999E-2</v>
      </c>
    </row>
    <row r="6700" spans="1:18" hidden="1" x14ac:dyDescent="0.3">
      <c r="A6700">
        <v>50006070</v>
      </c>
      <c r="B6700" s="1" t="s">
        <v>225</v>
      </c>
      <c r="C6700" t="s">
        <v>6631</v>
      </c>
      <c r="D6700" s="2">
        <v>4012</v>
      </c>
      <c r="E6700" s="1" t="s">
        <v>7096</v>
      </c>
      <c r="F6700" s="2">
        <v>11368</v>
      </c>
      <c r="G6700" s="3">
        <v>7186720369</v>
      </c>
      <c r="H6700" s="1" t="s">
        <v>16</v>
      </c>
      <c r="I6700" t="s">
        <v>17</v>
      </c>
      <c r="J6700">
        <v>84</v>
      </c>
      <c r="K6700">
        <v>275</v>
      </c>
      <c r="L6700" s="27">
        <f>RestaurantData[[#This Row],[DailyCustAvg]]*30</f>
        <v>8250</v>
      </c>
      <c r="M6700" s="7">
        <f>(((RestaurantData[[#This Row],[FitScore]]/100)*RestaurantData[[#This Row],[DailyCustAvg]])/3.5)*30</f>
        <v>1980</v>
      </c>
      <c r="N6700">
        <v>40.749321617093997</v>
      </c>
      <c r="O6700">
        <v>-73.862914002967997</v>
      </c>
      <c r="P6700">
        <v>404</v>
      </c>
      <c r="Q6700">
        <v>21</v>
      </c>
      <c r="R6700">
        <f>(RestaurantData[[#This Row],[MonthySales]]/1500)*0.07</f>
        <v>9.240000000000001E-2</v>
      </c>
    </row>
    <row r="6701" spans="1:18" hidden="1" x14ac:dyDescent="0.3">
      <c r="A6701">
        <v>41601770</v>
      </c>
      <c r="B6701" s="1" t="s">
        <v>7158</v>
      </c>
      <c r="C6701" t="s">
        <v>6631</v>
      </c>
      <c r="D6701" s="2">
        <v>10428</v>
      </c>
      <c r="E6701" s="1" t="s">
        <v>6934</v>
      </c>
      <c r="F6701" s="2">
        <v>11368</v>
      </c>
      <c r="G6701" s="3">
        <v>7188033846</v>
      </c>
      <c r="H6701" s="1" t="s">
        <v>242</v>
      </c>
      <c r="I6701" t="s">
        <v>21</v>
      </c>
      <c r="J6701">
        <v>88</v>
      </c>
      <c r="K6701">
        <v>264</v>
      </c>
      <c r="L6701" s="27">
        <f>RestaurantData[[#This Row],[DailyCustAvg]]*30</f>
        <v>7920</v>
      </c>
      <c r="M6701" s="7">
        <f>(((RestaurantData[[#This Row],[FitScore]]/100)*RestaurantData[[#This Row],[DailyCustAvg]])/3.5)*30</f>
        <v>1991.3142857142857</v>
      </c>
      <c r="N6701">
        <v>40.750164201918999</v>
      </c>
      <c r="O6701">
        <v>-73.860587944209996</v>
      </c>
      <c r="P6701">
        <v>404</v>
      </c>
      <c r="Q6701">
        <v>21</v>
      </c>
      <c r="R6701">
        <f>(RestaurantData[[#This Row],[MonthySales]]/1500)*0.07</f>
        <v>9.2928000000000011E-2</v>
      </c>
    </row>
    <row r="6702" spans="1:18" hidden="1" x14ac:dyDescent="0.3">
      <c r="A6702">
        <v>50067555</v>
      </c>
      <c r="B6702" s="1" t="s">
        <v>7172</v>
      </c>
      <c r="C6702" t="s">
        <v>6631</v>
      </c>
      <c r="D6702" s="2">
        <v>10316</v>
      </c>
      <c r="E6702" s="1" t="s">
        <v>6830</v>
      </c>
      <c r="F6702" s="2">
        <v>11368</v>
      </c>
      <c r="G6702" s="3">
        <v>3474443752</v>
      </c>
      <c r="H6702" s="1" t="s">
        <v>212</v>
      </c>
      <c r="I6702" t="s">
        <v>17</v>
      </c>
      <c r="J6702">
        <v>78</v>
      </c>
      <c r="K6702">
        <v>261</v>
      </c>
      <c r="L6702" s="27">
        <f>RestaurantData[[#This Row],[DailyCustAvg]]*30</f>
        <v>7830</v>
      </c>
      <c r="M6702" s="7">
        <f>(((RestaurantData[[#This Row],[FitScore]]/100)*RestaurantData[[#This Row],[DailyCustAvg]])/3.5)*30</f>
        <v>1744.9714285714285</v>
      </c>
      <c r="N6702">
        <v>40.749538008206997</v>
      </c>
      <c r="O6702">
        <v>-73.862541812933003</v>
      </c>
      <c r="P6702">
        <v>404</v>
      </c>
      <c r="Q6702">
        <v>21</v>
      </c>
      <c r="R6702">
        <f>(RestaurantData[[#This Row],[MonthySales]]/1500)*0.07</f>
        <v>8.1432000000000004E-2</v>
      </c>
    </row>
    <row r="6703" spans="1:18" hidden="1" x14ac:dyDescent="0.3">
      <c r="A6703">
        <v>50094303</v>
      </c>
      <c r="B6703" s="1" t="s">
        <v>7099</v>
      </c>
      <c r="C6703" t="s">
        <v>6631</v>
      </c>
      <c r="D6703" s="2">
        <v>9715</v>
      </c>
      <c r="E6703" s="1" t="s">
        <v>7100</v>
      </c>
      <c r="F6703" s="2">
        <v>11368</v>
      </c>
      <c r="G6703" s="3">
        <v>9296667676</v>
      </c>
      <c r="H6703" s="1" t="s">
        <v>1645</v>
      </c>
      <c r="I6703" t="s">
        <v>21</v>
      </c>
      <c r="J6703">
        <v>80</v>
      </c>
      <c r="K6703">
        <v>259</v>
      </c>
      <c r="L6703" s="27">
        <f>RestaurantData[[#This Row],[DailyCustAvg]]*30</f>
        <v>7770</v>
      </c>
      <c r="M6703" s="7">
        <f>(((RestaurantData[[#This Row],[FitScore]]/100)*RestaurantData[[#This Row],[DailyCustAvg]])/3.5)*30</f>
        <v>1776</v>
      </c>
      <c r="N6703">
        <v>40.737308550885999</v>
      </c>
      <c r="O6703">
        <v>-73.863563083092004</v>
      </c>
      <c r="P6703">
        <v>404</v>
      </c>
      <c r="Q6703">
        <v>21</v>
      </c>
      <c r="R6703">
        <f>(RestaurantData[[#This Row],[MonthySales]]/1500)*0.07</f>
        <v>8.2880000000000009E-2</v>
      </c>
    </row>
    <row r="6704" spans="1:18" hidden="1" x14ac:dyDescent="0.3">
      <c r="A6704">
        <v>50043786</v>
      </c>
      <c r="B6704" s="1" t="s">
        <v>7104</v>
      </c>
      <c r="C6704" t="s">
        <v>6631</v>
      </c>
      <c r="D6704" s="2">
        <v>10432</v>
      </c>
      <c r="E6704" s="1" t="s">
        <v>7092</v>
      </c>
      <c r="F6704" s="2">
        <v>11368</v>
      </c>
      <c r="G6704" s="3">
        <v>3473532366</v>
      </c>
      <c r="H6704" s="1" t="s">
        <v>29</v>
      </c>
      <c r="I6704" t="s">
        <v>21</v>
      </c>
      <c r="J6704">
        <v>82</v>
      </c>
      <c r="K6704">
        <v>250</v>
      </c>
      <c r="L6704" s="27">
        <f>RestaurantData[[#This Row],[DailyCustAvg]]*30</f>
        <v>7500</v>
      </c>
      <c r="M6704" s="7">
        <f>(((RestaurantData[[#This Row],[FitScore]]/100)*RestaurantData[[#This Row],[DailyCustAvg]])/3.5)*30</f>
        <v>1757.1428571428571</v>
      </c>
      <c r="N6704">
        <v>40.743938291242003</v>
      </c>
      <c r="O6704">
        <v>-73.857713941371003</v>
      </c>
      <c r="P6704">
        <v>404</v>
      </c>
      <c r="Q6704">
        <v>21</v>
      </c>
      <c r="R6704">
        <f>(RestaurantData[[#This Row],[MonthySales]]/1500)*0.07</f>
        <v>8.2000000000000017E-2</v>
      </c>
    </row>
    <row r="6705" spans="1:18" hidden="1" x14ac:dyDescent="0.3">
      <c r="A6705">
        <v>50085068</v>
      </c>
      <c r="B6705" s="1" t="s">
        <v>7160</v>
      </c>
      <c r="C6705" t="s">
        <v>6631</v>
      </c>
      <c r="D6705" s="2">
        <v>4056</v>
      </c>
      <c r="E6705" s="1" t="s">
        <v>7020</v>
      </c>
      <c r="F6705" s="2">
        <v>11368</v>
      </c>
      <c r="G6705" s="3">
        <v>7186392665</v>
      </c>
      <c r="H6705" s="1" t="s">
        <v>276</v>
      </c>
      <c r="I6705" t="s">
        <v>17</v>
      </c>
      <c r="J6705">
        <v>89</v>
      </c>
      <c r="K6705">
        <v>248</v>
      </c>
      <c r="L6705" s="27">
        <f>RestaurantData[[#This Row],[DailyCustAvg]]*30</f>
        <v>7440</v>
      </c>
      <c r="M6705" s="7">
        <f>(((RestaurantData[[#This Row],[FitScore]]/100)*RestaurantData[[#This Row],[DailyCustAvg]])/3.5)*30</f>
        <v>1891.8857142857141</v>
      </c>
      <c r="N6705">
        <v>40.748043910905999</v>
      </c>
      <c r="O6705">
        <v>-73.868766951506004</v>
      </c>
      <c r="P6705">
        <v>404</v>
      </c>
      <c r="Q6705">
        <v>21</v>
      </c>
      <c r="R6705">
        <f>(RestaurantData[[#This Row],[MonthySales]]/1500)*0.07</f>
        <v>8.8288000000000005E-2</v>
      </c>
    </row>
    <row r="6706" spans="1:18" hidden="1" x14ac:dyDescent="0.3">
      <c r="A6706">
        <v>50036053</v>
      </c>
      <c r="B6706" s="1" t="s">
        <v>7091</v>
      </c>
      <c r="C6706" t="s">
        <v>6631</v>
      </c>
      <c r="D6706" s="2">
        <v>10840</v>
      </c>
      <c r="E6706" s="1" t="s">
        <v>7092</v>
      </c>
      <c r="F6706" s="2">
        <v>11368</v>
      </c>
      <c r="G6706" s="3">
        <v>3476146034</v>
      </c>
      <c r="H6706" s="1" t="s">
        <v>276</v>
      </c>
      <c r="I6706" t="s">
        <v>21</v>
      </c>
      <c r="J6706">
        <v>89</v>
      </c>
      <c r="K6706">
        <v>209</v>
      </c>
      <c r="L6706" s="27">
        <f>RestaurantData[[#This Row],[DailyCustAvg]]*30</f>
        <v>6270</v>
      </c>
      <c r="M6706" s="7">
        <f>(((RestaurantData[[#This Row],[FitScore]]/100)*RestaurantData[[#This Row],[DailyCustAvg]])/3.5)*30</f>
        <v>1594.3714285714286</v>
      </c>
      <c r="N6706">
        <v>40.742531260672003</v>
      </c>
      <c r="O6706">
        <v>-73.854165923234007</v>
      </c>
      <c r="P6706">
        <v>404</v>
      </c>
      <c r="Q6706">
        <v>21</v>
      </c>
      <c r="R6706">
        <f>(RestaurantData[[#This Row],[MonthySales]]/1500)*0.07</f>
        <v>7.4404000000000012E-2</v>
      </c>
    </row>
    <row r="6707" spans="1:18" hidden="1" x14ac:dyDescent="0.3">
      <c r="A6707">
        <v>41641855</v>
      </c>
      <c r="B6707" s="1" t="s">
        <v>7178</v>
      </c>
      <c r="C6707" t="s">
        <v>6631</v>
      </c>
      <c r="D6707" s="2">
        <v>10440</v>
      </c>
      <c r="E6707" s="1" t="s">
        <v>7092</v>
      </c>
      <c r="F6707" s="2">
        <v>11368</v>
      </c>
      <c r="G6707" s="3">
        <v>7182714260</v>
      </c>
      <c r="H6707" s="1" t="s">
        <v>29</v>
      </c>
      <c r="I6707" t="s">
        <v>21</v>
      </c>
      <c r="J6707">
        <v>86</v>
      </c>
      <c r="K6707">
        <v>197</v>
      </c>
      <c r="L6707" s="27">
        <f>RestaurantData[[#This Row],[DailyCustAvg]]*30</f>
        <v>5910</v>
      </c>
      <c r="M6707" s="7">
        <f>(((RestaurantData[[#This Row],[FitScore]]/100)*RestaurantData[[#This Row],[DailyCustAvg]])/3.5)*30</f>
        <v>1452.1714285714284</v>
      </c>
      <c r="N6707">
        <v>40.743890908308003</v>
      </c>
      <c r="O6707">
        <v>-73.85713301829</v>
      </c>
      <c r="P6707">
        <v>404</v>
      </c>
      <c r="Q6707">
        <v>21</v>
      </c>
      <c r="R6707">
        <f>(RestaurantData[[#This Row],[MonthySales]]/1500)*0.07</f>
        <v>6.7767999999999995E-2</v>
      </c>
    </row>
    <row r="6708" spans="1:18" hidden="1" x14ac:dyDescent="0.3">
      <c r="A6708">
        <v>50090396</v>
      </c>
      <c r="B6708" s="1" t="s">
        <v>7126</v>
      </c>
      <c r="C6708" t="s">
        <v>6631</v>
      </c>
      <c r="D6708" s="2">
        <v>10409</v>
      </c>
      <c r="E6708" s="1" t="s">
        <v>7092</v>
      </c>
      <c r="F6708" s="2">
        <v>11368</v>
      </c>
      <c r="G6708" s="3">
        <v>3477650320</v>
      </c>
      <c r="H6708" s="1" t="s">
        <v>188</v>
      </c>
      <c r="I6708" t="s">
        <v>17</v>
      </c>
      <c r="J6708">
        <v>81</v>
      </c>
      <c r="K6708">
        <v>196</v>
      </c>
      <c r="L6708" s="27">
        <f>RestaurantData[[#This Row],[DailyCustAvg]]*30</f>
        <v>5880</v>
      </c>
      <c r="M6708" s="7">
        <f>(((RestaurantData[[#This Row],[FitScore]]/100)*RestaurantData[[#This Row],[DailyCustAvg]])/3.5)*30</f>
        <v>1360.8000000000002</v>
      </c>
      <c r="N6708">
        <v>40.744018853318003</v>
      </c>
      <c r="O6708">
        <v>-73.858493281498994</v>
      </c>
      <c r="P6708">
        <v>404</v>
      </c>
      <c r="Q6708">
        <v>21</v>
      </c>
      <c r="R6708">
        <f>(RestaurantData[[#This Row],[MonthySales]]/1500)*0.07</f>
        <v>6.3504000000000019E-2</v>
      </c>
    </row>
    <row r="6709" spans="1:18" hidden="1" x14ac:dyDescent="0.3">
      <c r="A6709">
        <v>50101928</v>
      </c>
      <c r="B6709" s="1" t="s">
        <v>7155</v>
      </c>
      <c r="C6709" t="s">
        <v>6631</v>
      </c>
      <c r="D6709" s="2">
        <v>4107</v>
      </c>
      <c r="E6709" s="1" t="s">
        <v>7156</v>
      </c>
      <c r="F6709" s="2">
        <v>11368</v>
      </c>
      <c r="G6709" s="3">
        <v>6466394679</v>
      </c>
      <c r="H6709" s="1" t="s">
        <v>276</v>
      </c>
      <c r="I6709" t="s">
        <v>21</v>
      </c>
      <c r="J6709">
        <v>78</v>
      </c>
      <c r="K6709">
        <v>187</v>
      </c>
      <c r="L6709" s="27">
        <f>RestaurantData[[#This Row],[DailyCustAvg]]*30</f>
        <v>5610</v>
      </c>
      <c r="M6709" s="7">
        <f>(((RestaurantData[[#This Row],[FitScore]]/100)*RestaurantData[[#This Row],[DailyCustAvg]])/3.5)*30</f>
        <v>1250.2285714285715</v>
      </c>
      <c r="N6709">
        <v>40.747738256037003</v>
      </c>
      <c r="O6709">
        <v>-73.865544667639</v>
      </c>
      <c r="P6709">
        <v>404</v>
      </c>
      <c r="Q6709">
        <v>21</v>
      </c>
      <c r="R6709">
        <f>(RestaurantData[[#This Row],[MonthySales]]/1500)*0.07</f>
        <v>5.8344000000000014E-2</v>
      </c>
    </row>
    <row r="6710" spans="1:18" hidden="1" x14ac:dyDescent="0.3">
      <c r="A6710">
        <v>50073592</v>
      </c>
      <c r="B6710" s="1" t="s">
        <v>7157</v>
      </c>
      <c r="C6710" t="s">
        <v>6631</v>
      </c>
      <c r="D6710" s="2">
        <v>10450</v>
      </c>
      <c r="E6710" s="1" t="s">
        <v>6830</v>
      </c>
      <c r="F6710" s="2">
        <v>11368</v>
      </c>
      <c r="G6710" s="3">
        <v>2033565041</v>
      </c>
      <c r="H6710" s="1" t="s">
        <v>188</v>
      </c>
      <c r="I6710" t="s">
        <v>17</v>
      </c>
      <c r="J6710">
        <v>89</v>
      </c>
      <c r="K6710">
        <v>176</v>
      </c>
      <c r="L6710" s="27">
        <f>RestaurantData[[#This Row],[DailyCustAvg]]*30</f>
        <v>5280</v>
      </c>
      <c r="M6710" s="7">
        <f>(((RestaurantData[[#This Row],[FitScore]]/100)*RestaurantData[[#This Row],[DailyCustAvg]])/3.5)*30</f>
        <v>1342.6285714285716</v>
      </c>
      <c r="N6710">
        <v>40.750300877553002</v>
      </c>
      <c r="O6710">
        <v>-73.860125679833004</v>
      </c>
      <c r="P6710">
        <v>404</v>
      </c>
      <c r="Q6710">
        <v>21</v>
      </c>
      <c r="R6710">
        <f>(RestaurantData[[#This Row],[MonthySales]]/1500)*0.07</f>
        <v>6.2656000000000017E-2</v>
      </c>
    </row>
    <row r="6711" spans="1:18" hidden="1" x14ac:dyDescent="0.3">
      <c r="A6711">
        <v>50053120</v>
      </c>
      <c r="B6711" s="1" t="s">
        <v>7110</v>
      </c>
      <c r="C6711" t="s">
        <v>6631</v>
      </c>
      <c r="D6711" s="2">
        <v>10214</v>
      </c>
      <c r="E6711" s="1" t="s">
        <v>6830</v>
      </c>
      <c r="F6711" s="2">
        <v>11368</v>
      </c>
      <c r="G6711" s="3">
        <v>7186724485</v>
      </c>
      <c r="H6711" s="1" t="s">
        <v>29</v>
      </c>
      <c r="I6711" t="s">
        <v>21</v>
      </c>
      <c r="J6711">
        <v>82</v>
      </c>
      <c r="K6711">
        <v>174</v>
      </c>
      <c r="L6711" s="27">
        <f>RestaurantData[[#This Row],[DailyCustAvg]]*30</f>
        <v>5220</v>
      </c>
      <c r="M6711" s="7">
        <f>(((RestaurantData[[#This Row],[FitScore]]/100)*RestaurantData[[#This Row],[DailyCustAvg]])/3.5)*30</f>
        <v>1222.9714285714285</v>
      </c>
      <c r="N6711">
        <v>40.749742643749997</v>
      </c>
      <c r="O6711">
        <v>-73.863819034073998</v>
      </c>
      <c r="P6711">
        <v>404</v>
      </c>
      <c r="Q6711">
        <v>21</v>
      </c>
      <c r="R6711">
        <f>(RestaurantData[[#This Row],[MonthySales]]/1500)*0.07</f>
        <v>5.7072000000000005E-2</v>
      </c>
    </row>
    <row r="6712" spans="1:18" hidden="1" x14ac:dyDescent="0.3">
      <c r="A6712">
        <v>41467162</v>
      </c>
      <c r="B6712" s="1" t="s">
        <v>1479</v>
      </c>
      <c r="C6712" t="s">
        <v>6631</v>
      </c>
      <c r="D6712" s="2">
        <v>5401</v>
      </c>
      <c r="E6712" s="1" t="s">
        <v>7112</v>
      </c>
      <c r="F6712" s="2">
        <v>11368</v>
      </c>
      <c r="G6712" s="3">
        <v>7182718061</v>
      </c>
      <c r="H6712" s="1" t="s">
        <v>16</v>
      </c>
      <c r="I6712" t="s">
        <v>21</v>
      </c>
      <c r="J6712">
        <v>82</v>
      </c>
      <c r="K6712">
        <v>173</v>
      </c>
      <c r="L6712" s="27">
        <f>RestaurantData[[#This Row],[DailyCustAvg]]*30</f>
        <v>5190</v>
      </c>
      <c r="M6712" s="7">
        <f>(((RestaurantData[[#This Row],[FitScore]]/100)*RestaurantData[[#This Row],[DailyCustAvg]])/3.5)*30</f>
        <v>1215.9428571428571</v>
      </c>
      <c r="N6712">
        <v>40.741935725965</v>
      </c>
      <c r="O6712">
        <v>-73.854228580433997</v>
      </c>
      <c r="P6712">
        <v>404</v>
      </c>
      <c r="Q6712">
        <v>21</v>
      </c>
      <c r="R6712">
        <f>(RestaurantData[[#This Row],[MonthySales]]/1500)*0.07</f>
        <v>5.6744000000000003E-2</v>
      </c>
    </row>
    <row r="6713" spans="1:18" hidden="1" x14ac:dyDescent="0.3">
      <c r="A6713">
        <v>50099847</v>
      </c>
      <c r="B6713" s="1" t="s">
        <v>7088</v>
      </c>
      <c r="C6713" t="s">
        <v>6631</v>
      </c>
      <c r="D6713" s="2">
        <v>9904</v>
      </c>
      <c r="E6713" s="1" t="s">
        <v>7089</v>
      </c>
      <c r="F6713" s="2">
        <v>11368</v>
      </c>
      <c r="G6713" s="3">
        <v>6465081389</v>
      </c>
      <c r="H6713" s="1" t="s">
        <v>148</v>
      </c>
      <c r="I6713" t="s">
        <v>17</v>
      </c>
      <c r="J6713">
        <v>89</v>
      </c>
      <c r="K6713">
        <v>168</v>
      </c>
      <c r="L6713" s="27">
        <f>RestaurantData[[#This Row],[DailyCustAvg]]*30</f>
        <v>5040</v>
      </c>
      <c r="M6713" s="7">
        <f>(((RestaurantData[[#This Row],[FitScore]]/100)*RestaurantData[[#This Row],[DailyCustAvg]])/3.5)*30</f>
        <v>1281.6000000000001</v>
      </c>
      <c r="N6713">
        <v>40.747902848453997</v>
      </c>
      <c r="O6713">
        <v>-73.865464934705003</v>
      </c>
      <c r="P6713">
        <v>404</v>
      </c>
      <c r="Q6713">
        <v>21</v>
      </c>
      <c r="R6713">
        <f>(RestaurantData[[#This Row],[MonthySales]]/1500)*0.07</f>
        <v>5.9808000000000007E-2</v>
      </c>
    </row>
    <row r="6714" spans="1:18" hidden="1" x14ac:dyDescent="0.3">
      <c r="A6714">
        <v>50071440</v>
      </c>
      <c r="B6714" s="1" t="s">
        <v>7154</v>
      </c>
      <c r="C6714" t="s">
        <v>6631</v>
      </c>
      <c r="D6714" s="2">
        <v>10410</v>
      </c>
      <c r="E6714" s="1" t="s">
        <v>6830</v>
      </c>
      <c r="F6714" s="2">
        <v>11368</v>
      </c>
      <c r="G6714" s="3">
        <v>7184461900</v>
      </c>
      <c r="H6714" s="1" t="s">
        <v>276</v>
      </c>
      <c r="I6714" t="s">
        <v>21</v>
      </c>
      <c r="J6714">
        <v>88</v>
      </c>
      <c r="K6714">
        <v>162</v>
      </c>
      <c r="L6714" s="27">
        <f>RestaurantData[[#This Row],[DailyCustAvg]]*30</f>
        <v>4860</v>
      </c>
      <c r="M6714" s="7">
        <f>(((RestaurantData[[#This Row],[FitScore]]/100)*RestaurantData[[#This Row],[DailyCustAvg]])/3.5)*30</f>
        <v>1221.9428571428573</v>
      </c>
      <c r="N6714">
        <v>40.749981295679</v>
      </c>
      <c r="O6714">
        <v>-73.861407612280999</v>
      </c>
      <c r="P6714">
        <v>404</v>
      </c>
      <c r="Q6714">
        <v>21</v>
      </c>
      <c r="R6714">
        <f>(RestaurantData[[#This Row],[MonthySales]]/1500)*0.07</f>
        <v>5.7024000000000012E-2</v>
      </c>
    </row>
    <row r="6715" spans="1:18" hidden="1" x14ac:dyDescent="0.3">
      <c r="A6715">
        <v>50056033</v>
      </c>
      <c r="B6715" s="1" t="s">
        <v>7140</v>
      </c>
      <c r="C6715" t="s">
        <v>6631</v>
      </c>
      <c r="D6715" s="2">
        <v>10837</v>
      </c>
      <c r="E6715" s="1" t="s">
        <v>7092</v>
      </c>
      <c r="F6715" s="2">
        <v>11368</v>
      </c>
      <c r="G6715" s="3">
        <v>7183930063</v>
      </c>
      <c r="H6715" s="1" t="s">
        <v>73</v>
      </c>
      <c r="I6715" t="s">
        <v>21</v>
      </c>
      <c r="J6715">
        <v>79</v>
      </c>
      <c r="K6715">
        <v>137</v>
      </c>
      <c r="L6715" s="27">
        <f>RestaurantData[[#This Row],[DailyCustAvg]]*30</f>
        <v>4110</v>
      </c>
      <c r="M6715" s="7">
        <f>(((RestaurantData[[#This Row],[FitScore]]/100)*RestaurantData[[#This Row],[DailyCustAvg]])/3.5)*30</f>
        <v>927.68571428571431</v>
      </c>
      <c r="N6715">
        <v>40.742495491630997</v>
      </c>
      <c r="O6715">
        <v>-73.854097435138996</v>
      </c>
      <c r="P6715">
        <v>404</v>
      </c>
      <c r="Q6715">
        <v>21</v>
      </c>
      <c r="R6715">
        <f>(RestaurantData[[#This Row],[MonthySales]]/1500)*0.07</f>
        <v>4.3292000000000011E-2</v>
      </c>
    </row>
    <row r="6716" spans="1:18" hidden="1" x14ac:dyDescent="0.3">
      <c r="A6716">
        <v>50065334</v>
      </c>
      <c r="B6716" s="1" t="s">
        <v>7149</v>
      </c>
      <c r="C6716" t="s">
        <v>6631</v>
      </c>
      <c r="D6716" s="2">
        <v>4018</v>
      </c>
      <c r="E6716" s="1" t="s">
        <v>7007</v>
      </c>
      <c r="F6716" s="2">
        <v>11368</v>
      </c>
      <c r="G6716" s="3">
        <v>3473360202</v>
      </c>
      <c r="H6716" s="1" t="s">
        <v>188</v>
      </c>
      <c r="I6716" t="s">
        <v>17</v>
      </c>
      <c r="J6716">
        <v>89</v>
      </c>
      <c r="K6716">
        <v>136</v>
      </c>
      <c r="L6716" s="27">
        <f>RestaurantData[[#This Row],[DailyCustAvg]]*30</f>
        <v>4080</v>
      </c>
      <c r="M6716" s="7">
        <f>(((RestaurantData[[#This Row],[FitScore]]/100)*RestaurantData[[#This Row],[DailyCustAvg]])/3.5)*30</f>
        <v>1037.4857142857143</v>
      </c>
      <c r="N6716">
        <v>40.750513190760003</v>
      </c>
      <c r="O6716">
        <v>-73.858674330360003</v>
      </c>
      <c r="P6716">
        <v>404</v>
      </c>
      <c r="Q6716">
        <v>21</v>
      </c>
      <c r="R6716">
        <f>(RestaurantData[[#This Row],[MonthySales]]/1500)*0.07</f>
        <v>4.8416000000000008E-2</v>
      </c>
    </row>
    <row r="6717" spans="1:18" hidden="1" x14ac:dyDescent="0.3">
      <c r="A6717">
        <v>50044443</v>
      </c>
      <c r="B6717" s="1" t="s">
        <v>7095</v>
      </c>
      <c r="C6717" t="s">
        <v>6631</v>
      </c>
      <c r="D6717" s="2">
        <v>4121</v>
      </c>
      <c r="E6717" s="1" t="s">
        <v>7096</v>
      </c>
      <c r="F6717" s="2">
        <v>11368</v>
      </c>
      <c r="G6717" s="3">
        <v>7188039899</v>
      </c>
      <c r="H6717" s="1" t="s">
        <v>242</v>
      </c>
      <c r="I6717" t="s">
        <v>21</v>
      </c>
      <c r="J6717">
        <v>80</v>
      </c>
      <c r="K6717">
        <v>129</v>
      </c>
      <c r="L6717" s="27">
        <f>RestaurantData[[#This Row],[DailyCustAvg]]*30</f>
        <v>3870</v>
      </c>
      <c r="M6717" s="7">
        <f>(((RestaurantData[[#This Row],[FitScore]]/100)*RestaurantData[[#This Row],[DailyCustAvg]])/3.5)*30</f>
        <v>884.57142857142867</v>
      </c>
      <c r="N6717">
        <v>40.748429902504</v>
      </c>
      <c r="O6717">
        <v>-73.863193745323997</v>
      </c>
      <c r="P6717">
        <v>404</v>
      </c>
      <c r="Q6717">
        <v>21</v>
      </c>
      <c r="R6717">
        <f>(RestaurantData[[#This Row],[MonthySales]]/1500)*0.07</f>
        <v>4.1280000000000004E-2</v>
      </c>
    </row>
    <row r="6718" spans="1:18" hidden="1" x14ac:dyDescent="0.3">
      <c r="A6718">
        <v>50074334</v>
      </c>
      <c r="B6718" s="1" t="s">
        <v>7134</v>
      </c>
      <c r="C6718" t="s">
        <v>6631</v>
      </c>
      <c r="D6718" s="2">
        <v>10223</v>
      </c>
      <c r="E6718" s="1" t="s">
        <v>7135</v>
      </c>
      <c r="F6718" s="2">
        <v>11368</v>
      </c>
      <c r="G6718" s="3">
        <v>6462493074</v>
      </c>
      <c r="H6718" s="1" t="s">
        <v>106</v>
      </c>
      <c r="I6718" t="s">
        <v>17</v>
      </c>
      <c r="J6718">
        <v>79</v>
      </c>
      <c r="K6718">
        <v>112</v>
      </c>
      <c r="L6718" s="27">
        <f>RestaurantData[[#This Row],[DailyCustAvg]]*30</f>
        <v>3360</v>
      </c>
      <c r="M6718" s="7">
        <f>(((RestaurantData[[#This Row],[FitScore]]/100)*RestaurantData[[#This Row],[DailyCustAvg]])/3.5)*30</f>
        <v>758.40000000000009</v>
      </c>
      <c r="N6718">
        <v>40.736824358690001</v>
      </c>
      <c r="O6718">
        <v>-73.855917742125996</v>
      </c>
      <c r="P6718">
        <v>404</v>
      </c>
      <c r="Q6718">
        <v>21</v>
      </c>
      <c r="R6718">
        <f>(RestaurantData[[#This Row],[MonthySales]]/1500)*0.07</f>
        <v>3.5392000000000007E-2</v>
      </c>
    </row>
    <row r="6719" spans="1:18" hidden="1" x14ac:dyDescent="0.3">
      <c r="A6719">
        <v>41599283</v>
      </c>
      <c r="B6719" s="1" t="s">
        <v>7114</v>
      </c>
      <c r="C6719" t="s">
        <v>6631</v>
      </c>
      <c r="D6719" s="2">
        <v>9517</v>
      </c>
      <c r="E6719" s="1" t="s">
        <v>7115</v>
      </c>
      <c r="F6719" s="2">
        <v>11368</v>
      </c>
      <c r="G6719" s="3">
        <v>7186990888</v>
      </c>
      <c r="H6719" s="1" t="s">
        <v>242</v>
      </c>
      <c r="I6719" t="s">
        <v>21</v>
      </c>
      <c r="J6719">
        <v>90</v>
      </c>
      <c r="K6719">
        <v>110</v>
      </c>
      <c r="L6719" s="27">
        <f>RestaurantData[[#This Row],[DailyCustAvg]]*30</f>
        <v>3300</v>
      </c>
      <c r="M6719" s="7">
        <f>(((RestaurantData[[#This Row],[FitScore]]/100)*RestaurantData[[#This Row],[DailyCustAvg]])/3.5)*30</f>
        <v>848.57142857142856</v>
      </c>
      <c r="N6719">
        <v>40.736709846486001</v>
      </c>
      <c r="O6719">
        <v>-73.865595875585996</v>
      </c>
      <c r="P6719">
        <v>404</v>
      </c>
      <c r="Q6719">
        <v>21</v>
      </c>
      <c r="R6719">
        <f>(RestaurantData[[#This Row],[MonthySales]]/1500)*0.07</f>
        <v>3.9600000000000003E-2</v>
      </c>
    </row>
    <row r="6720" spans="1:18" hidden="1" x14ac:dyDescent="0.3">
      <c r="A6720">
        <v>50065664</v>
      </c>
      <c r="B6720" s="1" t="s">
        <v>7116</v>
      </c>
      <c r="C6720" t="s">
        <v>6631</v>
      </c>
      <c r="D6720" s="2">
        <v>11112</v>
      </c>
      <c r="E6720" s="1" t="s">
        <v>6830</v>
      </c>
      <c r="F6720" s="2">
        <v>11368</v>
      </c>
      <c r="G6720" s="3">
        <v>7184409595</v>
      </c>
      <c r="H6720" s="1" t="s">
        <v>212</v>
      </c>
      <c r="I6720" t="s">
        <v>17</v>
      </c>
      <c r="J6720">
        <v>86</v>
      </c>
      <c r="K6720">
        <v>110</v>
      </c>
      <c r="L6720" s="27">
        <f>RestaurantData[[#This Row],[DailyCustAvg]]*30</f>
        <v>3300</v>
      </c>
      <c r="M6720" s="7">
        <f>(((RestaurantData[[#This Row],[FitScore]]/100)*RestaurantData[[#This Row],[DailyCustAvg]])/3.5)*30</f>
        <v>810.85714285714289</v>
      </c>
      <c r="N6720">
        <v>40.751651094651002</v>
      </c>
      <c r="O6720">
        <v>-73.855528232018003</v>
      </c>
      <c r="P6720">
        <v>404</v>
      </c>
      <c r="Q6720">
        <v>21</v>
      </c>
      <c r="R6720">
        <f>(RestaurantData[[#This Row],[MonthySales]]/1500)*0.07</f>
        <v>3.7840000000000006E-2</v>
      </c>
    </row>
    <row r="6721" spans="1:18" hidden="1" x14ac:dyDescent="0.3">
      <c r="A6721">
        <v>50100175</v>
      </c>
      <c r="B6721" s="1" t="s">
        <v>7139</v>
      </c>
      <c r="C6721" t="s">
        <v>6631</v>
      </c>
      <c r="D6721" s="2">
        <v>4015</v>
      </c>
      <c r="E6721" s="1" t="s">
        <v>7020</v>
      </c>
      <c r="F6721" s="2">
        <v>11368</v>
      </c>
      <c r="G6721" s="3">
        <v>7188019570</v>
      </c>
      <c r="H6721" s="1" t="s">
        <v>212</v>
      </c>
      <c r="I6721" t="s">
        <v>21</v>
      </c>
      <c r="J6721">
        <v>84</v>
      </c>
      <c r="K6721">
        <v>103</v>
      </c>
      <c r="L6721" s="27">
        <f>RestaurantData[[#This Row],[DailyCustAvg]]*30</f>
        <v>3090</v>
      </c>
      <c r="M6721" s="7">
        <f>(((RestaurantData[[#This Row],[FitScore]]/100)*RestaurantData[[#This Row],[DailyCustAvg]])/3.5)*30</f>
        <v>741.59999999999991</v>
      </c>
      <c r="N6721">
        <v>40.748639902717997</v>
      </c>
      <c r="O6721">
        <v>-73.869097810710997</v>
      </c>
      <c r="P6721">
        <v>404</v>
      </c>
      <c r="Q6721">
        <v>21</v>
      </c>
      <c r="R6721">
        <f>(RestaurantData[[#This Row],[MonthySales]]/1500)*0.07</f>
        <v>3.4608E-2</v>
      </c>
    </row>
    <row r="6722" spans="1:18" hidden="1" x14ac:dyDescent="0.3">
      <c r="A6722">
        <v>50056923</v>
      </c>
      <c r="B6722" s="1" t="s">
        <v>7141</v>
      </c>
      <c r="C6722" t="s">
        <v>6631</v>
      </c>
      <c r="D6722" s="2">
        <v>4211</v>
      </c>
      <c r="E6722" s="1" t="s">
        <v>7142</v>
      </c>
      <c r="F6722" s="2">
        <v>11368</v>
      </c>
      <c r="G6722" s="3">
        <v>7187797898</v>
      </c>
      <c r="H6722" s="1" t="s">
        <v>212</v>
      </c>
      <c r="I6722" t="s">
        <v>17</v>
      </c>
      <c r="J6722">
        <v>85</v>
      </c>
      <c r="K6722">
        <v>96</v>
      </c>
      <c r="L6722" s="27">
        <f>RestaurantData[[#This Row],[DailyCustAvg]]*30</f>
        <v>2880</v>
      </c>
      <c r="M6722" s="7">
        <f>(((RestaurantData[[#This Row],[FitScore]]/100)*RestaurantData[[#This Row],[DailyCustAvg]])/3.5)*30</f>
        <v>699.42857142857144</v>
      </c>
      <c r="N6722">
        <v>40.747521198161998</v>
      </c>
      <c r="O6722">
        <v>-73.863036820562002</v>
      </c>
      <c r="P6722">
        <v>404</v>
      </c>
      <c r="Q6722">
        <v>21</v>
      </c>
      <c r="R6722">
        <f>(RestaurantData[[#This Row],[MonthySales]]/1500)*0.07</f>
        <v>3.2640000000000002E-2</v>
      </c>
    </row>
    <row r="6723" spans="1:18" hidden="1" x14ac:dyDescent="0.3">
      <c r="A6723">
        <v>50033484</v>
      </c>
      <c r="B6723" s="1" t="s">
        <v>7183</v>
      </c>
      <c r="C6723" t="s">
        <v>6631</v>
      </c>
      <c r="D6723" s="2">
        <v>9558</v>
      </c>
      <c r="E6723" s="1" t="s">
        <v>6830</v>
      </c>
      <c r="F6723" s="2">
        <v>11372</v>
      </c>
      <c r="G6723" s="3">
        <v>7184240404</v>
      </c>
      <c r="H6723" s="1" t="s">
        <v>29</v>
      </c>
      <c r="I6723" t="s">
        <v>21</v>
      </c>
      <c r="J6723">
        <v>87</v>
      </c>
      <c r="K6723">
        <v>293</v>
      </c>
      <c r="L6723" s="27">
        <f>RestaurantData[[#This Row],[DailyCustAvg]]*30</f>
        <v>8790</v>
      </c>
      <c r="M6723" s="7">
        <f>(((RestaurantData[[#This Row],[FitScore]]/100)*RestaurantData[[#This Row],[DailyCustAvg]])/3.5)*30</f>
        <v>2184.9428571428571</v>
      </c>
      <c r="N6723">
        <v>40.749082846865001</v>
      </c>
      <c r="O6723">
        <v>-73.870010046980994</v>
      </c>
      <c r="P6723">
        <v>404</v>
      </c>
      <c r="Q6723">
        <v>21</v>
      </c>
      <c r="R6723">
        <f>(RestaurantData[[#This Row],[MonthySales]]/1500)*0.07</f>
        <v>0.10196400000000001</v>
      </c>
    </row>
    <row r="6724" spans="1:18" hidden="1" x14ac:dyDescent="0.3">
      <c r="A6724">
        <v>50100241</v>
      </c>
      <c r="B6724" s="1" t="s">
        <v>7113</v>
      </c>
      <c r="C6724" t="s">
        <v>6631</v>
      </c>
      <c r="D6724" s="2">
        <v>7126</v>
      </c>
      <c r="E6724" s="1" t="s">
        <v>6830</v>
      </c>
      <c r="F6724" s="2">
        <v>11372</v>
      </c>
      <c r="G6724" s="3">
        <v>7186393535</v>
      </c>
      <c r="H6724" s="1" t="s">
        <v>242</v>
      </c>
      <c r="I6724" t="s">
        <v>17</v>
      </c>
      <c r="J6724">
        <v>83</v>
      </c>
      <c r="K6724">
        <v>255</v>
      </c>
      <c r="L6724" s="27">
        <f>RestaurantData[[#This Row],[DailyCustAvg]]*30</f>
        <v>7650</v>
      </c>
      <c r="M6724" s="7">
        <f>(((RestaurantData[[#This Row],[FitScore]]/100)*RestaurantData[[#This Row],[DailyCustAvg]])/3.5)*30</f>
        <v>1814.1428571428571</v>
      </c>
      <c r="N6724">
        <v>40.746546826589999</v>
      </c>
      <c r="O6724">
        <v>-73.894188041221</v>
      </c>
      <c r="P6724">
        <v>404</v>
      </c>
      <c r="Q6724">
        <v>25</v>
      </c>
      <c r="R6724">
        <f>(RestaurantData[[#This Row],[MonthySales]]/1500)*0.07</f>
        <v>8.4659999999999999E-2</v>
      </c>
    </row>
    <row r="6725" spans="1:18" hidden="1" x14ac:dyDescent="0.3">
      <c r="A6725">
        <v>50071875</v>
      </c>
      <c r="B6725" s="1" t="s">
        <v>7148</v>
      </c>
      <c r="C6725" t="s">
        <v>6631</v>
      </c>
      <c r="D6725" s="2">
        <v>7602</v>
      </c>
      <c r="E6725" s="1" t="s">
        <v>6830</v>
      </c>
      <c r="F6725" s="2">
        <v>11372</v>
      </c>
      <c r="G6725" s="3">
        <v>7188983359</v>
      </c>
      <c r="H6725" s="1" t="s">
        <v>212</v>
      </c>
      <c r="I6725" t="s">
        <v>21</v>
      </c>
      <c r="J6725">
        <v>89</v>
      </c>
      <c r="K6725">
        <v>235</v>
      </c>
      <c r="L6725" s="27">
        <f>RestaurantData[[#This Row],[DailyCustAvg]]*30</f>
        <v>7050</v>
      </c>
      <c r="M6725" s="7">
        <f>(((RestaurantData[[#This Row],[FitScore]]/100)*RestaurantData[[#This Row],[DailyCustAvg]])/3.5)*30</f>
        <v>1792.7142857142858</v>
      </c>
      <c r="N6725">
        <v>40.747039135815001</v>
      </c>
      <c r="O6725">
        <v>-73.889423352500003</v>
      </c>
      <c r="P6725">
        <v>404</v>
      </c>
      <c r="Q6725">
        <v>25</v>
      </c>
      <c r="R6725">
        <f>(RestaurantData[[#This Row],[MonthySales]]/1500)*0.07</f>
        <v>8.3660000000000012E-2</v>
      </c>
    </row>
    <row r="6726" spans="1:18" hidden="1" x14ac:dyDescent="0.3">
      <c r="A6726">
        <v>50086121</v>
      </c>
      <c r="B6726" s="1" t="s">
        <v>7152</v>
      </c>
      <c r="C6726" t="s">
        <v>6631</v>
      </c>
      <c r="D6726" s="2">
        <v>8202</v>
      </c>
      <c r="E6726" s="1" t="s">
        <v>6830</v>
      </c>
      <c r="F6726" s="2">
        <v>11372</v>
      </c>
      <c r="G6726" s="3">
        <v>7188061675</v>
      </c>
      <c r="H6726" s="1" t="s">
        <v>73</v>
      </c>
      <c r="I6726" t="s">
        <v>21</v>
      </c>
      <c r="J6726">
        <v>91</v>
      </c>
      <c r="K6726">
        <v>182</v>
      </c>
      <c r="L6726" s="27">
        <f>RestaurantData[[#This Row],[DailyCustAvg]]*30</f>
        <v>5460</v>
      </c>
      <c r="M6726" s="7">
        <f>(((RestaurantData[[#This Row],[FitScore]]/100)*RestaurantData[[#This Row],[DailyCustAvg]])/3.5)*30</f>
        <v>1419.6</v>
      </c>
      <c r="N6726">
        <v>40.747631918271999</v>
      </c>
      <c r="O6726">
        <v>-73.883781418824</v>
      </c>
      <c r="P6726">
        <v>404</v>
      </c>
      <c r="Q6726">
        <v>21</v>
      </c>
      <c r="R6726">
        <f>(RestaurantData[[#This Row],[MonthySales]]/1500)*0.07</f>
        <v>6.6248000000000001E-2</v>
      </c>
    </row>
    <row r="6727" spans="1:18" hidden="1" x14ac:dyDescent="0.3">
      <c r="A6727">
        <v>50101410</v>
      </c>
      <c r="B6727" s="1" t="s">
        <v>7170</v>
      </c>
      <c r="C6727" t="s">
        <v>6631</v>
      </c>
      <c r="D6727" s="2">
        <v>9426</v>
      </c>
      <c r="E6727" s="1" t="s">
        <v>6830</v>
      </c>
      <c r="F6727" s="2">
        <v>11372</v>
      </c>
      <c r="G6727" s="3">
        <v>7185059918</v>
      </c>
      <c r="H6727" s="1" t="s">
        <v>242</v>
      </c>
      <c r="I6727" t="s">
        <v>17</v>
      </c>
      <c r="J6727">
        <v>81</v>
      </c>
      <c r="K6727">
        <v>180</v>
      </c>
      <c r="L6727" s="27">
        <f>RestaurantData[[#This Row],[DailyCustAvg]]*30</f>
        <v>5400</v>
      </c>
      <c r="M6727" s="7">
        <f>(((RestaurantData[[#This Row],[FitScore]]/100)*RestaurantData[[#This Row],[DailyCustAvg]])/3.5)*30</f>
        <v>1249.7142857142858</v>
      </c>
      <c r="N6727">
        <v>40.748900893578003</v>
      </c>
      <c r="O6727">
        <v>-73.871739172079003</v>
      </c>
      <c r="P6727">
        <v>404</v>
      </c>
      <c r="Q6727">
        <v>21</v>
      </c>
      <c r="R6727">
        <f>(RestaurantData[[#This Row],[MonthySales]]/1500)*0.07</f>
        <v>5.8320000000000011E-2</v>
      </c>
    </row>
    <row r="6728" spans="1:18" hidden="1" x14ac:dyDescent="0.3">
      <c r="A6728">
        <v>50099026</v>
      </c>
      <c r="B6728" s="1" t="s">
        <v>7150</v>
      </c>
      <c r="C6728" t="s">
        <v>6631</v>
      </c>
      <c r="D6728" s="2">
        <v>8904</v>
      </c>
      <c r="E6728" s="1" t="s">
        <v>6830</v>
      </c>
      <c r="F6728" s="2">
        <v>11372</v>
      </c>
      <c r="G6728" s="3">
        <v>7184267156</v>
      </c>
      <c r="H6728" s="1" t="s">
        <v>29</v>
      </c>
      <c r="I6728" t="s">
        <v>17</v>
      </c>
      <c r="J6728">
        <v>83</v>
      </c>
      <c r="K6728">
        <v>179</v>
      </c>
      <c r="L6728" s="27">
        <f>RestaurantData[[#This Row],[DailyCustAvg]]*30</f>
        <v>5370</v>
      </c>
      <c r="M6728" s="7">
        <f>(((RestaurantData[[#This Row],[FitScore]]/100)*RestaurantData[[#This Row],[DailyCustAvg]])/3.5)*30</f>
        <v>1273.4571428571428</v>
      </c>
      <c r="N6728">
        <v>40.748289675023997</v>
      </c>
      <c r="O6728">
        <v>-73.877554592500999</v>
      </c>
      <c r="P6728">
        <v>404</v>
      </c>
      <c r="Q6728">
        <v>21</v>
      </c>
      <c r="R6728">
        <f>(RestaurantData[[#This Row],[MonthySales]]/1500)*0.07</f>
        <v>5.9428000000000002E-2</v>
      </c>
    </row>
    <row r="6729" spans="1:18" hidden="1" x14ac:dyDescent="0.3">
      <c r="A6729">
        <v>50055046</v>
      </c>
      <c r="B6729" s="1" t="s">
        <v>7111</v>
      </c>
      <c r="C6729" t="s">
        <v>6631</v>
      </c>
      <c r="D6729" s="2">
        <v>9544</v>
      </c>
      <c r="E6729" s="1" t="s">
        <v>6830</v>
      </c>
      <c r="F6729" s="2">
        <v>11372</v>
      </c>
      <c r="G6729" s="3">
        <v>7184240123</v>
      </c>
      <c r="H6729" s="1" t="s">
        <v>1645</v>
      </c>
      <c r="I6729" t="s">
        <v>21</v>
      </c>
      <c r="J6729">
        <v>78</v>
      </c>
      <c r="K6729">
        <v>162</v>
      </c>
      <c r="L6729" s="27">
        <f>RestaurantData[[#This Row],[DailyCustAvg]]*30</f>
        <v>4860</v>
      </c>
      <c r="M6729" s="7">
        <f>(((RestaurantData[[#This Row],[FitScore]]/100)*RestaurantData[[#This Row],[DailyCustAvg]])/3.5)*30</f>
        <v>1083.0857142857142</v>
      </c>
      <c r="N6729">
        <v>40.749069298788001</v>
      </c>
      <c r="O6729">
        <v>-73.870165266092997</v>
      </c>
      <c r="P6729">
        <v>404</v>
      </c>
      <c r="Q6729">
        <v>21</v>
      </c>
      <c r="R6729">
        <f>(RestaurantData[[#This Row],[MonthySales]]/1500)*0.07</f>
        <v>5.0543999999999999E-2</v>
      </c>
    </row>
    <row r="6730" spans="1:18" hidden="1" x14ac:dyDescent="0.3">
      <c r="A6730">
        <v>50034542</v>
      </c>
      <c r="B6730" s="1" t="s">
        <v>7143</v>
      </c>
      <c r="C6730" t="s">
        <v>6631</v>
      </c>
      <c r="D6730" s="2">
        <v>8120</v>
      </c>
      <c r="E6730" s="1" t="s">
        <v>6830</v>
      </c>
      <c r="F6730" s="2">
        <v>11372</v>
      </c>
      <c r="G6730" s="3">
        <v>7183007000</v>
      </c>
      <c r="H6730" s="1" t="s">
        <v>212</v>
      </c>
      <c r="I6730" t="s">
        <v>21</v>
      </c>
      <c r="J6730">
        <v>85</v>
      </c>
      <c r="K6730">
        <v>151</v>
      </c>
      <c r="L6730" s="27">
        <f>RestaurantData[[#This Row],[DailyCustAvg]]*30</f>
        <v>4530</v>
      </c>
      <c r="M6730" s="7">
        <f>(((RestaurantData[[#This Row],[FitScore]]/100)*RestaurantData[[#This Row],[DailyCustAvg]])/3.5)*30</f>
        <v>1100.1428571428571</v>
      </c>
      <c r="N6730">
        <v>40.747547639491998</v>
      </c>
      <c r="O6730">
        <v>-73.884582774644002</v>
      </c>
      <c r="P6730">
        <v>404</v>
      </c>
      <c r="Q6730">
        <v>25</v>
      </c>
      <c r="R6730">
        <f>(RestaurantData[[#This Row],[MonthySales]]/1500)*0.07</f>
        <v>5.1340000000000004E-2</v>
      </c>
    </row>
    <row r="6731" spans="1:18" hidden="1" x14ac:dyDescent="0.3">
      <c r="A6731">
        <v>50090311</v>
      </c>
      <c r="B6731" s="1" t="s">
        <v>7129</v>
      </c>
      <c r="C6731" t="s">
        <v>6631</v>
      </c>
      <c r="D6731" s="2">
        <v>7128</v>
      </c>
      <c r="E6731" s="1" t="s">
        <v>6830</v>
      </c>
      <c r="F6731" s="2">
        <v>11372</v>
      </c>
      <c r="G6731" s="3">
        <v>7182551120</v>
      </c>
      <c r="H6731" s="1" t="s">
        <v>68</v>
      </c>
      <c r="I6731" t="s">
        <v>17</v>
      </c>
      <c r="J6731">
        <v>87</v>
      </c>
      <c r="K6731">
        <v>127</v>
      </c>
      <c r="L6731" s="27">
        <f>RestaurantData[[#This Row],[DailyCustAvg]]*30</f>
        <v>3810</v>
      </c>
      <c r="M6731" s="7">
        <f>(((RestaurantData[[#This Row],[FitScore]]/100)*RestaurantData[[#This Row],[DailyCustAvg]])/3.5)*30</f>
        <v>947.05714285714282</v>
      </c>
      <c r="N6731">
        <v>40.746546813275998</v>
      </c>
      <c r="O6731">
        <v>-73.894173605277999</v>
      </c>
      <c r="P6731">
        <v>404</v>
      </c>
      <c r="Q6731">
        <v>25</v>
      </c>
      <c r="R6731">
        <f>(RestaurantData[[#This Row],[MonthySales]]/1500)*0.07</f>
        <v>4.4196000000000006E-2</v>
      </c>
    </row>
    <row r="6732" spans="1:18" hidden="1" x14ac:dyDescent="0.3">
      <c r="A6732">
        <v>50051883</v>
      </c>
      <c r="B6732" s="1" t="s">
        <v>7101</v>
      </c>
      <c r="C6732" t="s">
        <v>6631</v>
      </c>
      <c r="D6732" s="2">
        <v>8218</v>
      </c>
      <c r="E6732" s="1" t="s">
        <v>6830</v>
      </c>
      <c r="F6732" s="2">
        <v>11372</v>
      </c>
      <c r="G6732" s="3">
        <v>3478080839</v>
      </c>
      <c r="H6732" s="1" t="s">
        <v>276</v>
      </c>
      <c r="I6732" t="s">
        <v>17</v>
      </c>
      <c r="J6732">
        <v>84</v>
      </c>
      <c r="K6732">
        <v>112</v>
      </c>
      <c r="L6732" s="27">
        <f>RestaurantData[[#This Row],[DailyCustAvg]]*30</f>
        <v>3360</v>
      </c>
      <c r="M6732" s="7">
        <f>(((RestaurantData[[#This Row],[FitScore]]/100)*RestaurantData[[#This Row],[DailyCustAvg]])/3.5)*30</f>
        <v>806.4</v>
      </c>
      <c r="N6732">
        <v>40.747645532348002</v>
      </c>
      <c r="O6732">
        <v>-73.883673123440005</v>
      </c>
      <c r="P6732">
        <v>404</v>
      </c>
      <c r="Q6732">
        <v>21</v>
      </c>
      <c r="R6732">
        <f>(RestaurantData[[#This Row],[MonthySales]]/1500)*0.07</f>
        <v>3.7631999999999999E-2</v>
      </c>
    </row>
    <row r="6733" spans="1:18" hidden="1" x14ac:dyDescent="0.3">
      <c r="A6733">
        <v>40712429</v>
      </c>
      <c r="B6733" s="1" t="s">
        <v>7173</v>
      </c>
      <c r="C6733" t="s">
        <v>6631</v>
      </c>
      <c r="D6733" s="2">
        <v>8110</v>
      </c>
      <c r="E6733" s="1" t="s">
        <v>6934</v>
      </c>
      <c r="F6733" s="2">
        <v>11372</v>
      </c>
      <c r="G6733" s="3">
        <v>3473613282</v>
      </c>
      <c r="H6733" s="1" t="s">
        <v>212</v>
      </c>
      <c r="I6733" t="s">
        <v>17</v>
      </c>
      <c r="J6733">
        <v>87</v>
      </c>
      <c r="K6733">
        <v>99</v>
      </c>
      <c r="L6733" s="27">
        <f>RestaurantData[[#This Row],[DailyCustAvg]]*30</f>
        <v>2970</v>
      </c>
      <c r="M6733" s="7">
        <f>(((RestaurantData[[#This Row],[FitScore]]/100)*RestaurantData[[#This Row],[DailyCustAvg]])/3.5)*30</f>
        <v>738.25714285714275</v>
      </c>
      <c r="N6733">
        <v>40.747542215303</v>
      </c>
      <c r="O6733">
        <v>-73.884647746900995</v>
      </c>
      <c r="P6733">
        <v>404</v>
      </c>
      <c r="Q6733">
        <v>25</v>
      </c>
      <c r="R6733">
        <f>(RestaurantData[[#This Row],[MonthySales]]/1500)*0.07</f>
        <v>3.4451999999999997E-2</v>
      </c>
    </row>
    <row r="6734" spans="1:18" hidden="1" x14ac:dyDescent="0.3">
      <c r="A6734">
        <v>50043790</v>
      </c>
      <c r="B6734" s="1" t="s">
        <v>7164</v>
      </c>
      <c r="C6734" t="s">
        <v>6631</v>
      </c>
      <c r="D6734" s="2">
        <v>9018</v>
      </c>
      <c r="E6734" s="1" t="s">
        <v>6830</v>
      </c>
      <c r="F6734" s="2">
        <v>11372</v>
      </c>
      <c r="G6734" s="3">
        <v>7184580554</v>
      </c>
      <c r="H6734" s="1" t="s">
        <v>1645</v>
      </c>
      <c r="I6734" t="s">
        <v>21</v>
      </c>
      <c r="J6734">
        <v>88</v>
      </c>
      <c r="K6734">
        <v>97</v>
      </c>
      <c r="L6734" s="27">
        <f>RestaurantData[[#This Row],[DailyCustAvg]]*30</f>
        <v>2910</v>
      </c>
      <c r="M6734" s="7">
        <f>(((RestaurantData[[#This Row],[FitScore]]/100)*RestaurantData[[#This Row],[DailyCustAvg]])/3.5)*30</f>
        <v>731.65714285714284</v>
      </c>
      <c r="N6734">
        <v>40.748468979012003</v>
      </c>
      <c r="O6734">
        <v>-73.875832722590005</v>
      </c>
      <c r="P6734">
        <v>404</v>
      </c>
      <c r="Q6734">
        <v>21</v>
      </c>
      <c r="R6734">
        <f>(RestaurantData[[#This Row],[MonthySales]]/1500)*0.07</f>
        <v>3.4144000000000001E-2</v>
      </c>
    </row>
    <row r="6735" spans="1:18" hidden="1" x14ac:dyDescent="0.3">
      <c r="A6735">
        <v>50098701</v>
      </c>
      <c r="B6735" s="1" t="s">
        <v>7179</v>
      </c>
      <c r="C6735" t="s">
        <v>6631</v>
      </c>
      <c r="D6735" s="2">
        <v>8808</v>
      </c>
      <c r="E6735" s="1" t="s">
        <v>6830</v>
      </c>
      <c r="F6735" s="2">
        <v>11372</v>
      </c>
      <c r="G6735" s="3">
        <v>3474198942</v>
      </c>
      <c r="H6735" s="1" t="s">
        <v>626</v>
      </c>
      <c r="I6735" t="s">
        <v>21</v>
      </c>
      <c r="J6735">
        <v>78</v>
      </c>
      <c r="K6735">
        <v>97</v>
      </c>
      <c r="L6735" s="27">
        <f>RestaurantData[[#This Row],[DailyCustAvg]]*30</f>
        <v>2910</v>
      </c>
      <c r="M6735" s="7">
        <f>(((RestaurantData[[#This Row],[FitScore]]/100)*RestaurantData[[#This Row],[DailyCustAvg]])/3.5)*30</f>
        <v>648.51428571428562</v>
      </c>
      <c r="N6735">
        <v>40.748254339336</v>
      </c>
      <c r="O6735">
        <v>-73.877879475336997</v>
      </c>
      <c r="P6735">
        <v>404</v>
      </c>
      <c r="Q6735">
        <v>21</v>
      </c>
      <c r="R6735">
        <f>(RestaurantData[[#This Row],[MonthySales]]/1500)*0.07</f>
        <v>3.0263999999999999E-2</v>
      </c>
    </row>
    <row r="6736" spans="1:18" hidden="1" x14ac:dyDescent="0.3">
      <c r="A6736">
        <v>41276130</v>
      </c>
      <c r="B6736" s="1" t="s">
        <v>7117</v>
      </c>
      <c r="C6736" t="s">
        <v>6631</v>
      </c>
      <c r="D6736" s="2">
        <v>8216</v>
      </c>
      <c r="E6736" s="1" t="s">
        <v>7118</v>
      </c>
      <c r="F6736" s="2">
        <v>11373</v>
      </c>
      <c r="G6736" s="3">
        <v>9174506313</v>
      </c>
      <c r="H6736" s="1" t="s">
        <v>29</v>
      </c>
      <c r="I6736" t="s">
        <v>21</v>
      </c>
      <c r="J6736">
        <v>90</v>
      </c>
      <c r="K6736">
        <v>296</v>
      </c>
      <c r="L6736" s="27">
        <f>RestaurantData[[#This Row],[DailyCustAvg]]*30</f>
        <v>8880</v>
      </c>
      <c r="M6736" s="7">
        <f>(((RestaurantData[[#This Row],[FitScore]]/100)*RestaurantData[[#This Row],[DailyCustAvg]])/3.5)*30</f>
        <v>2283.428571428572</v>
      </c>
      <c r="N6736">
        <v>40.746571932027997</v>
      </c>
      <c r="O6736">
        <v>-73.883281625047999</v>
      </c>
      <c r="P6736">
        <v>404</v>
      </c>
      <c r="Q6736">
        <v>25</v>
      </c>
      <c r="R6736">
        <f>(RestaurantData[[#This Row],[MonthySales]]/1500)*0.07</f>
        <v>0.10656000000000004</v>
      </c>
    </row>
    <row r="6737" spans="1:18" hidden="1" x14ac:dyDescent="0.3">
      <c r="A6737">
        <v>50044343</v>
      </c>
      <c r="B6737" s="1" t="s">
        <v>7094</v>
      </c>
      <c r="C6737" t="s">
        <v>6631</v>
      </c>
      <c r="D6737" s="2">
        <v>7708</v>
      </c>
      <c r="E6737" s="1" t="s">
        <v>6865</v>
      </c>
      <c r="F6737" s="2">
        <v>11373</v>
      </c>
      <c r="G6737" s="3">
        <v>7184240844</v>
      </c>
      <c r="H6737" s="1" t="s">
        <v>20</v>
      </c>
      <c r="I6737" t="s">
        <v>21</v>
      </c>
      <c r="J6737">
        <v>80</v>
      </c>
      <c r="K6737">
        <v>288</v>
      </c>
      <c r="L6737" s="27">
        <f>RestaurantData[[#This Row],[DailyCustAvg]]*30</f>
        <v>8640</v>
      </c>
      <c r="M6737" s="7">
        <f>(((RestaurantData[[#This Row],[FitScore]]/100)*RestaurantData[[#This Row],[DailyCustAvg]])/3.5)*30</f>
        <v>1974.8571428571431</v>
      </c>
      <c r="N6737">
        <v>40.743559945065002</v>
      </c>
      <c r="O6737">
        <v>-73.887801567373998</v>
      </c>
      <c r="P6737">
        <v>404</v>
      </c>
      <c r="Q6737">
        <v>25</v>
      </c>
      <c r="R6737">
        <f>(RestaurantData[[#This Row],[MonthySales]]/1500)*0.07</f>
        <v>9.216000000000002E-2</v>
      </c>
    </row>
    <row r="6738" spans="1:18" hidden="1" x14ac:dyDescent="0.3">
      <c r="A6738">
        <v>50051769</v>
      </c>
      <c r="B6738" s="1" t="s">
        <v>7124</v>
      </c>
      <c r="C6738" t="s">
        <v>6631</v>
      </c>
      <c r="D6738" s="2">
        <v>9053</v>
      </c>
      <c r="E6738" s="1" t="s">
        <v>7092</v>
      </c>
      <c r="F6738" s="2">
        <v>11373</v>
      </c>
      <c r="G6738" s="3">
        <v>7185929773</v>
      </c>
      <c r="H6738" s="1" t="s">
        <v>242</v>
      </c>
      <c r="I6738" t="s">
        <v>17</v>
      </c>
      <c r="J6738">
        <v>79</v>
      </c>
      <c r="K6738">
        <v>288</v>
      </c>
      <c r="L6738" s="27">
        <f>RestaurantData[[#This Row],[DailyCustAvg]]*30</f>
        <v>8640</v>
      </c>
      <c r="M6738" s="7">
        <f>(((RestaurantData[[#This Row],[FitScore]]/100)*RestaurantData[[#This Row],[DailyCustAvg]])/3.5)*30</f>
        <v>1950.1714285714288</v>
      </c>
      <c r="N6738">
        <v>40.742241850790002</v>
      </c>
      <c r="O6738">
        <v>-73.873996688535996</v>
      </c>
      <c r="P6738">
        <v>404</v>
      </c>
      <c r="Q6738">
        <v>25</v>
      </c>
      <c r="R6738">
        <f>(RestaurantData[[#This Row],[MonthySales]]/1500)*0.07</f>
        <v>9.1008000000000019E-2</v>
      </c>
    </row>
    <row r="6739" spans="1:18" hidden="1" x14ac:dyDescent="0.3">
      <c r="A6739">
        <v>50092226</v>
      </c>
      <c r="B6739" s="1" t="s">
        <v>7144</v>
      </c>
      <c r="C6739" t="s">
        <v>6631</v>
      </c>
      <c r="D6739" s="2">
        <v>8202</v>
      </c>
      <c r="E6739" s="1" t="s">
        <v>7122</v>
      </c>
      <c r="F6739" s="2">
        <v>11373</v>
      </c>
      <c r="G6739" s="3">
        <v>7186612668</v>
      </c>
      <c r="H6739" s="1" t="s">
        <v>148</v>
      </c>
      <c r="I6739" t="s">
        <v>17</v>
      </c>
      <c r="J6739">
        <v>86</v>
      </c>
      <c r="K6739">
        <v>284</v>
      </c>
      <c r="L6739" s="27">
        <f>RestaurantData[[#This Row],[DailyCustAvg]]*30</f>
        <v>8520</v>
      </c>
      <c r="M6739" s="7">
        <f>(((RestaurantData[[#This Row],[FitScore]]/100)*RestaurantData[[#This Row],[DailyCustAvg]])/3.5)*30</f>
        <v>2093.485714285714</v>
      </c>
      <c r="N6739">
        <v>40.741617107083997</v>
      </c>
      <c r="O6739">
        <v>-73.882767073715002</v>
      </c>
      <c r="P6739">
        <v>404</v>
      </c>
      <c r="Q6739">
        <v>25</v>
      </c>
      <c r="R6739">
        <f>(RestaurantData[[#This Row],[MonthySales]]/1500)*0.07</f>
        <v>9.7696000000000005E-2</v>
      </c>
    </row>
    <row r="6740" spans="1:18" hidden="1" x14ac:dyDescent="0.3">
      <c r="A6740">
        <v>41648461</v>
      </c>
      <c r="B6740" s="1" t="s">
        <v>7181</v>
      </c>
      <c r="C6740" t="s">
        <v>6631</v>
      </c>
      <c r="D6740" s="2">
        <v>9059</v>
      </c>
      <c r="E6740" s="1" t="s">
        <v>7182</v>
      </c>
      <c r="F6740" s="2">
        <v>11373</v>
      </c>
      <c r="G6740" s="3">
        <v>7185921868</v>
      </c>
      <c r="H6740" s="1" t="s">
        <v>276</v>
      </c>
      <c r="I6740" t="s">
        <v>21</v>
      </c>
      <c r="J6740">
        <v>79</v>
      </c>
      <c r="K6740">
        <v>283</v>
      </c>
      <c r="L6740" s="27">
        <f>RestaurantData[[#This Row],[DailyCustAvg]]*30</f>
        <v>8490</v>
      </c>
      <c r="M6740" s="7">
        <f>(((RestaurantData[[#This Row],[FitScore]]/100)*RestaurantData[[#This Row],[DailyCustAvg]])/3.5)*30</f>
        <v>1916.3142857142859</v>
      </c>
      <c r="N6740">
        <v>40.742441888900998</v>
      </c>
      <c r="O6740">
        <v>-73.873696780928995</v>
      </c>
      <c r="P6740">
        <v>404</v>
      </c>
      <c r="Q6740">
        <v>25</v>
      </c>
      <c r="R6740">
        <f>(RestaurantData[[#This Row],[MonthySales]]/1500)*0.07</f>
        <v>8.9428000000000021E-2</v>
      </c>
    </row>
    <row r="6741" spans="1:18" hidden="1" x14ac:dyDescent="0.3">
      <c r="A6741">
        <v>50051778</v>
      </c>
      <c r="B6741" s="1" t="s">
        <v>7165</v>
      </c>
      <c r="C6741" t="s">
        <v>6631</v>
      </c>
      <c r="D6741" s="2">
        <v>4025</v>
      </c>
      <c r="E6741" s="1" t="s">
        <v>7166</v>
      </c>
      <c r="F6741" s="2">
        <v>11373</v>
      </c>
      <c r="G6741" s="3">
        <v>3475564950</v>
      </c>
      <c r="H6741" s="1" t="s">
        <v>276</v>
      </c>
      <c r="I6741" t="s">
        <v>17</v>
      </c>
      <c r="J6741">
        <v>82</v>
      </c>
      <c r="K6741">
        <v>274</v>
      </c>
      <c r="L6741" s="27">
        <f>RestaurantData[[#This Row],[DailyCustAvg]]*30</f>
        <v>8220</v>
      </c>
      <c r="M6741" s="7">
        <f>(((RestaurantData[[#This Row],[FitScore]]/100)*RestaurantData[[#This Row],[DailyCustAvg]])/3.5)*30</f>
        <v>1925.8285714285714</v>
      </c>
      <c r="N6741">
        <v>40.747584729962</v>
      </c>
      <c r="O6741">
        <v>-73.880594711902006</v>
      </c>
      <c r="P6741">
        <v>404</v>
      </c>
      <c r="Q6741">
        <v>21</v>
      </c>
      <c r="R6741">
        <f>(RestaurantData[[#This Row],[MonthySales]]/1500)*0.07</f>
        <v>8.9872000000000007E-2</v>
      </c>
    </row>
    <row r="6742" spans="1:18" hidden="1" x14ac:dyDescent="0.3">
      <c r="A6742">
        <v>50070206</v>
      </c>
      <c r="B6742" s="1" t="s">
        <v>7097</v>
      </c>
      <c r="C6742" t="s">
        <v>6631</v>
      </c>
      <c r="D6742" s="2">
        <v>8263</v>
      </c>
      <c r="E6742" s="1" t="s">
        <v>34</v>
      </c>
      <c r="F6742" s="2">
        <v>11373</v>
      </c>
      <c r="G6742" s="3">
        <v>7183960717</v>
      </c>
      <c r="H6742" s="1" t="s">
        <v>212</v>
      </c>
      <c r="I6742" t="s">
        <v>17</v>
      </c>
      <c r="J6742">
        <v>89</v>
      </c>
      <c r="K6742">
        <v>272</v>
      </c>
      <c r="L6742" s="27">
        <f>RestaurantData[[#This Row],[DailyCustAvg]]*30</f>
        <v>8160</v>
      </c>
      <c r="M6742" s="7">
        <f>(((RestaurantData[[#This Row],[FitScore]]/100)*RestaurantData[[#This Row],[DailyCustAvg]])/3.5)*30</f>
        <v>2074.9714285714285</v>
      </c>
      <c r="N6742">
        <v>40.741920085895998</v>
      </c>
      <c r="O6742">
        <v>-73.881124561760998</v>
      </c>
      <c r="P6742">
        <v>404</v>
      </c>
      <c r="Q6742">
        <v>25</v>
      </c>
      <c r="R6742">
        <f>(RestaurantData[[#This Row],[MonthySales]]/1500)*0.07</f>
        <v>9.6832000000000015E-2</v>
      </c>
    </row>
    <row r="6743" spans="1:18" hidden="1" x14ac:dyDescent="0.3">
      <c r="A6743">
        <v>50005981</v>
      </c>
      <c r="B6743" s="1" t="s">
        <v>7090</v>
      </c>
      <c r="C6743" t="s">
        <v>6631</v>
      </c>
      <c r="D6743" s="2">
        <v>8102</v>
      </c>
      <c r="E6743" s="1" t="s">
        <v>34</v>
      </c>
      <c r="F6743" s="2">
        <v>11373</v>
      </c>
      <c r="G6743" s="3">
        <v>7188061999</v>
      </c>
      <c r="H6743" s="1" t="s">
        <v>276</v>
      </c>
      <c r="I6743" t="s">
        <v>21</v>
      </c>
      <c r="J6743">
        <v>89</v>
      </c>
      <c r="K6743">
        <v>270</v>
      </c>
      <c r="L6743" s="27">
        <f>RestaurantData[[#This Row],[DailyCustAvg]]*30</f>
        <v>8100</v>
      </c>
      <c r="M6743" s="7">
        <f>(((RestaurantData[[#This Row],[FitScore]]/100)*RestaurantData[[#This Row],[DailyCustAvg]])/3.5)*30</f>
        <v>2059.7142857142858</v>
      </c>
      <c r="N6743">
        <v>40.743300607321999</v>
      </c>
      <c r="O6743">
        <v>-73.883709609546003</v>
      </c>
      <c r="P6743">
        <v>404</v>
      </c>
      <c r="Q6743">
        <v>25</v>
      </c>
      <c r="R6743">
        <f>(RestaurantData[[#This Row],[MonthySales]]/1500)*0.07</f>
        <v>9.6120000000000011E-2</v>
      </c>
    </row>
    <row r="6744" spans="1:18" hidden="1" x14ac:dyDescent="0.3">
      <c r="A6744">
        <v>50058511</v>
      </c>
      <c r="B6744" s="1" t="s">
        <v>7151</v>
      </c>
      <c r="C6744" t="s">
        <v>6631</v>
      </c>
      <c r="D6744" s="2">
        <v>9210</v>
      </c>
      <c r="E6744" s="1" t="s">
        <v>7092</v>
      </c>
      <c r="F6744" s="2">
        <v>11373</v>
      </c>
      <c r="G6744" s="3">
        <v>7187603778</v>
      </c>
      <c r="H6744" s="1" t="s">
        <v>29</v>
      </c>
      <c r="I6744" t="s">
        <v>17</v>
      </c>
      <c r="J6744">
        <v>89</v>
      </c>
      <c r="K6744">
        <v>264</v>
      </c>
      <c r="L6744" s="27">
        <f>RestaurantData[[#This Row],[DailyCustAvg]]*30</f>
        <v>7920</v>
      </c>
      <c r="M6744" s="7">
        <f>(((RestaurantData[[#This Row],[FitScore]]/100)*RestaurantData[[#This Row],[DailyCustAvg]])/3.5)*30</f>
        <v>2013.9428571428571</v>
      </c>
      <c r="N6744">
        <v>40.742429211157003</v>
      </c>
      <c r="O6744">
        <v>-73.872163078490999</v>
      </c>
      <c r="P6744">
        <v>404</v>
      </c>
      <c r="Q6744">
        <v>25</v>
      </c>
      <c r="R6744">
        <f>(RestaurantData[[#This Row],[MonthySales]]/1500)*0.07</f>
        <v>9.3983999999999998E-2</v>
      </c>
    </row>
    <row r="6745" spans="1:18" hidden="1" x14ac:dyDescent="0.3">
      <c r="A6745">
        <v>50083955</v>
      </c>
      <c r="B6745" s="1" t="s">
        <v>7102</v>
      </c>
      <c r="C6745" t="s">
        <v>6631</v>
      </c>
      <c r="D6745" s="2">
        <v>8148</v>
      </c>
      <c r="E6745" s="1" t="s">
        <v>7103</v>
      </c>
      <c r="F6745" s="2">
        <v>11373</v>
      </c>
      <c r="G6745" s="3">
        <v>7184786688</v>
      </c>
      <c r="H6745" s="1" t="s">
        <v>242</v>
      </c>
      <c r="I6745" t="s">
        <v>17</v>
      </c>
      <c r="J6745">
        <v>80</v>
      </c>
      <c r="K6745">
        <v>259</v>
      </c>
      <c r="L6745" s="27">
        <f>RestaurantData[[#This Row],[DailyCustAvg]]*30</f>
        <v>7770</v>
      </c>
      <c r="M6745" s="7">
        <f>(((RestaurantData[[#This Row],[FitScore]]/100)*RestaurantData[[#This Row],[DailyCustAvg]])/3.5)*30</f>
        <v>1776</v>
      </c>
      <c r="N6745">
        <v>40.746163248913</v>
      </c>
      <c r="O6745">
        <v>-73.883563843535995</v>
      </c>
      <c r="P6745">
        <v>404</v>
      </c>
      <c r="Q6745">
        <v>25</v>
      </c>
      <c r="R6745">
        <f>(RestaurantData[[#This Row],[MonthySales]]/1500)*0.07</f>
        <v>8.2880000000000009E-2</v>
      </c>
    </row>
    <row r="6746" spans="1:18" hidden="1" x14ac:dyDescent="0.3">
      <c r="A6746">
        <v>40572960</v>
      </c>
      <c r="B6746" s="1" t="s">
        <v>7169</v>
      </c>
      <c r="C6746" t="s">
        <v>6631</v>
      </c>
      <c r="D6746" s="2">
        <v>9465</v>
      </c>
      <c r="E6746" s="1" t="s">
        <v>7092</v>
      </c>
      <c r="F6746" s="2">
        <v>11373</v>
      </c>
      <c r="G6746" s="3">
        <v>7182715422</v>
      </c>
      <c r="H6746" s="1" t="s">
        <v>73</v>
      </c>
      <c r="I6746" t="s">
        <v>17</v>
      </c>
      <c r="J6746">
        <v>87</v>
      </c>
      <c r="K6746">
        <v>256</v>
      </c>
      <c r="L6746" s="27">
        <f>RestaurantData[[#This Row],[DailyCustAvg]]*30</f>
        <v>7680</v>
      </c>
      <c r="M6746" s="7">
        <f>(((RestaurantData[[#This Row],[FitScore]]/100)*RestaurantData[[#This Row],[DailyCustAvg]])/3.5)*30</f>
        <v>1909.0285714285715</v>
      </c>
      <c r="N6746">
        <v>40.742302665669001</v>
      </c>
      <c r="O6746">
        <v>-73.869471186058007</v>
      </c>
      <c r="P6746">
        <v>404</v>
      </c>
      <c r="Q6746">
        <v>25</v>
      </c>
      <c r="R6746">
        <f>(RestaurantData[[#This Row],[MonthySales]]/1500)*0.07</f>
        <v>8.9088000000000014E-2</v>
      </c>
    </row>
    <row r="6747" spans="1:18" hidden="1" x14ac:dyDescent="0.3">
      <c r="A6747">
        <v>41719209</v>
      </c>
      <c r="B6747" s="1" t="s">
        <v>7174</v>
      </c>
      <c r="C6747" t="s">
        <v>6631</v>
      </c>
      <c r="D6747" s="2">
        <v>4108</v>
      </c>
      <c r="E6747" s="1" t="s">
        <v>7175</v>
      </c>
      <c r="F6747" s="2">
        <v>11373</v>
      </c>
      <c r="G6747" s="3">
        <v>7186879954</v>
      </c>
      <c r="H6747" s="1" t="s">
        <v>56</v>
      </c>
      <c r="I6747" t="s">
        <v>21</v>
      </c>
      <c r="J6747">
        <v>83</v>
      </c>
      <c r="K6747">
        <v>255</v>
      </c>
      <c r="L6747" s="27">
        <f>RestaurantData[[#This Row],[DailyCustAvg]]*30</f>
        <v>7650</v>
      </c>
      <c r="M6747" s="7">
        <f>(((RestaurantData[[#This Row],[FitScore]]/100)*RestaurantData[[#This Row],[DailyCustAvg]])/3.5)*30</f>
        <v>1814.1428571428571</v>
      </c>
      <c r="N6747">
        <v>40.745622454375003</v>
      </c>
      <c r="O6747">
        <v>-73.883489004569</v>
      </c>
      <c r="P6747">
        <v>404</v>
      </c>
      <c r="Q6747">
        <v>25</v>
      </c>
      <c r="R6747">
        <f>(RestaurantData[[#This Row],[MonthySales]]/1500)*0.07</f>
        <v>8.4659999999999999E-2</v>
      </c>
    </row>
    <row r="6748" spans="1:18" hidden="1" x14ac:dyDescent="0.3">
      <c r="A6748">
        <v>50038483</v>
      </c>
      <c r="B6748" s="1" t="s">
        <v>296</v>
      </c>
      <c r="C6748" t="s">
        <v>6631</v>
      </c>
      <c r="D6748" s="2">
        <v>7422</v>
      </c>
      <c r="E6748" s="1" t="s">
        <v>34</v>
      </c>
      <c r="F6748" s="2">
        <v>11373</v>
      </c>
      <c r="G6748" s="3">
        <v>7185070980</v>
      </c>
      <c r="H6748" s="1" t="s">
        <v>168</v>
      </c>
      <c r="I6748" t="s">
        <v>17</v>
      </c>
      <c r="J6748">
        <v>81</v>
      </c>
      <c r="K6748">
        <v>250</v>
      </c>
      <c r="L6748" s="27">
        <f>RestaurantData[[#This Row],[DailyCustAvg]]*30</f>
        <v>7500</v>
      </c>
      <c r="M6748" s="7">
        <f>(((RestaurantData[[#This Row],[FitScore]]/100)*RestaurantData[[#This Row],[DailyCustAvg]])/3.5)*30</f>
        <v>1735.7142857142856</v>
      </c>
      <c r="N6748">
        <v>40.746502747466998</v>
      </c>
      <c r="O6748">
        <v>-73.891080772142999</v>
      </c>
      <c r="P6748">
        <v>404</v>
      </c>
      <c r="Q6748">
        <v>25</v>
      </c>
      <c r="R6748">
        <f>(RestaurantData[[#This Row],[MonthySales]]/1500)*0.07</f>
        <v>8.1000000000000003E-2</v>
      </c>
    </row>
    <row r="6749" spans="1:18" hidden="1" x14ac:dyDescent="0.3">
      <c r="A6749">
        <v>50085774</v>
      </c>
      <c r="B6749" s="1" t="s">
        <v>7168</v>
      </c>
      <c r="C6749" t="s">
        <v>6631</v>
      </c>
      <c r="D6749" s="2">
        <v>8923</v>
      </c>
      <c r="E6749" s="1" t="s">
        <v>6832</v>
      </c>
      <c r="F6749" s="2">
        <v>11373</v>
      </c>
      <c r="G6749" s="3">
        <v>7185058883</v>
      </c>
      <c r="H6749" s="1" t="s">
        <v>68</v>
      </c>
      <c r="I6749" t="s">
        <v>21</v>
      </c>
      <c r="J6749">
        <v>89</v>
      </c>
      <c r="K6749">
        <v>249</v>
      </c>
      <c r="L6749" s="27">
        <f>RestaurantData[[#This Row],[DailyCustAvg]]*30</f>
        <v>7470</v>
      </c>
      <c r="M6749" s="7">
        <f>(((RestaurantData[[#This Row],[FitScore]]/100)*RestaurantData[[#This Row],[DailyCustAvg]])/3.5)*30</f>
        <v>1899.514285714286</v>
      </c>
      <c r="N6749">
        <v>40.734476605365003</v>
      </c>
      <c r="O6749">
        <v>-73.873722762426993</v>
      </c>
      <c r="P6749">
        <v>404</v>
      </c>
      <c r="Q6749">
        <v>25</v>
      </c>
      <c r="R6749">
        <f>(RestaurantData[[#This Row],[MonthySales]]/1500)*0.07</f>
        <v>8.8644000000000014E-2</v>
      </c>
    </row>
    <row r="6750" spans="1:18" hidden="1" x14ac:dyDescent="0.3">
      <c r="A6750">
        <v>50059332</v>
      </c>
      <c r="B6750" s="1" t="s">
        <v>7093</v>
      </c>
      <c r="C6750" t="s">
        <v>6631</v>
      </c>
      <c r="D6750" s="2">
        <v>8405</v>
      </c>
      <c r="E6750" s="1" t="s">
        <v>6832</v>
      </c>
      <c r="F6750" s="2">
        <v>11373</v>
      </c>
      <c r="G6750" s="3">
        <v>3474929264</v>
      </c>
      <c r="H6750" s="1" t="s">
        <v>818</v>
      </c>
      <c r="I6750" t="s">
        <v>21</v>
      </c>
      <c r="J6750">
        <v>89</v>
      </c>
      <c r="K6750">
        <v>248</v>
      </c>
      <c r="L6750" s="27">
        <f>RestaurantData[[#This Row],[DailyCustAvg]]*30</f>
        <v>7440</v>
      </c>
      <c r="M6750" s="7">
        <f>(((RestaurantData[[#This Row],[FitScore]]/100)*RestaurantData[[#This Row],[DailyCustAvg]])/3.5)*30</f>
        <v>1891.8857142857141</v>
      </c>
      <c r="N6750">
        <v>40.737125739844998</v>
      </c>
      <c r="O6750">
        <v>-73.879224262657999</v>
      </c>
      <c r="P6750">
        <v>404</v>
      </c>
      <c r="Q6750">
        <v>25</v>
      </c>
      <c r="R6750">
        <f>(RestaurantData[[#This Row],[MonthySales]]/1500)*0.07</f>
        <v>8.8288000000000005E-2</v>
      </c>
    </row>
    <row r="6751" spans="1:18" hidden="1" x14ac:dyDescent="0.3">
      <c r="A6751">
        <v>50088649</v>
      </c>
      <c r="B6751" s="1" t="s">
        <v>7130</v>
      </c>
      <c r="C6751" t="s">
        <v>6631</v>
      </c>
      <c r="D6751" s="2">
        <v>4013</v>
      </c>
      <c r="E6751" s="1" t="s">
        <v>7131</v>
      </c>
      <c r="F6751" s="2">
        <v>11373</v>
      </c>
      <c r="G6751" s="3">
        <v>7184339642</v>
      </c>
      <c r="H6751" s="1" t="s">
        <v>212</v>
      </c>
      <c r="I6751" t="s">
        <v>21</v>
      </c>
      <c r="J6751">
        <v>82</v>
      </c>
      <c r="K6751">
        <v>241</v>
      </c>
      <c r="L6751" s="27">
        <f>RestaurantData[[#This Row],[DailyCustAvg]]*30</f>
        <v>7230</v>
      </c>
      <c r="M6751" s="7">
        <f>(((RestaurantData[[#This Row],[FitScore]]/100)*RestaurantData[[#This Row],[DailyCustAvg]])/3.5)*30</f>
        <v>1693.8857142857141</v>
      </c>
      <c r="N6751">
        <v>40.747242239229003</v>
      </c>
      <c r="O6751">
        <v>-73.88385789086</v>
      </c>
      <c r="P6751">
        <v>404</v>
      </c>
      <c r="Q6751">
        <v>21</v>
      </c>
      <c r="R6751">
        <f>(RestaurantData[[#This Row],[MonthySales]]/1500)*0.07</f>
        <v>7.9047999999999993E-2</v>
      </c>
    </row>
    <row r="6752" spans="1:18" hidden="1" x14ac:dyDescent="0.3">
      <c r="A6752">
        <v>50077566</v>
      </c>
      <c r="B6752" s="1" t="s">
        <v>7132</v>
      </c>
      <c r="C6752" t="s">
        <v>6631</v>
      </c>
      <c r="D6752" s="2">
        <v>8622</v>
      </c>
      <c r="E6752" s="1" t="s">
        <v>34</v>
      </c>
      <c r="F6752" s="2">
        <v>11373</v>
      </c>
      <c r="G6752" s="3">
        <v>6463066186</v>
      </c>
      <c r="H6752" s="1" t="s">
        <v>242</v>
      </c>
      <c r="I6752" t="s">
        <v>21</v>
      </c>
      <c r="J6752">
        <v>89</v>
      </c>
      <c r="K6752">
        <v>238</v>
      </c>
      <c r="L6752" s="27">
        <f>RestaurantData[[#This Row],[DailyCustAvg]]*30</f>
        <v>7140</v>
      </c>
      <c r="M6752" s="7">
        <f>(((RestaurantData[[#This Row],[FitScore]]/100)*RestaurantData[[#This Row],[DailyCustAvg]])/3.5)*30</f>
        <v>1815.6</v>
      </c>
      <c r="N6752">
        <v>40.738040379566002</v>
      </c>
      <c r="O6752">
        <v>-73.877234298613999</v>
      </c>
      <c r="P6752">
        <v>404</v>
      </c>
      <c r="Q6752">
        <v>25</v>
      </c>
      <c r="R6752">
        <f>(RestaurantData[[#This Row],[MonthySales]]/1500)*0.07</f>
        <v>8.4727999999999998E-2</v>
      </c>
    </row>
    <row r="6753" spans="1:18" hidden="1" x14ac:dyDescent="0.3">
      <c r="A6753">
        <v>50069925</v>
      </c>
      <c r="B6753" s="1" t="s">
        <v>7136</v>
      </c>
      <c r="C6753" t="s">
        <v>6631</v>
      </c>
      <c r="D6753" s="2">
        <v>4206</v>
      </c>
      <c r="E6753" s="1" t="s">
        <v>7137</v>
      </c>
      <c r="F6753" s="2">
        <v>11373</v>
      </c>
      <c r="G6753" s="3">
        <v>3479444257</v>
      </c>
      <c r="H6753" s="1" t="s">
        <v>20</v>
      </c>
      <c r="I6753" t="s">
        <v>21</v>
      </c>
      <c r="J6753">
        <v>86</v>
      </c>
      <c r="K6753">
        <v>236</v>
      </c>
      <c r="L6753" s="27">
        <f>RestaurantData[[#This Row],[DailyCustAvg]]*30</f>
        <v>7080</v>
      </c>
      <c r="M6753" s="7">
        <f>(((RestaurantData[[#This Row],[FitScore]]/100)*RestaurantData[[#This Row],[DailyCustAvg]])/3.5)*30</f>
        <v>1739.6571428571431</v>
      </c>
      <c r="N6753">
        <v>40.743164819527998</v>
      </c>
      <c r="O6753">
        <v>-73.887924934807998</v>
      </c>
      <c r="P6753">
        <v>404</v>
      </c>
      <c r="Q6753">
        <v>25</v>
      </c>
      <c r="R6753">
        <f>(RestaurantData[[#This Row],[MonthySales]]/1500)*0.07</f>
        <v>8.118400000000002E-2</v>
      </c>
    </row>
    <row r="6754" spans="1:18" hidden="1" x14ac:dyDescent="0.3">
      <c r="A6754">
        <v>50094550</v>
      </c>
      <c r="B6754" s="1" t="s">
        <v>7138</v>
      </c>
      <c r="C6754" t="s">
        <v>6631</v>
      </c>
      <c r="D6754" s="2">
        <v>8202</v>
      </c>
      <c r="E6754" s="1" t="s">
        <v>7122</v>
      </c>
      <c r="F6754" s="2">
        <v>11373</v>
      </c>
      <c r="G6754" s="3">
        <v>9179529561</v>
      </c>
      <c r="H6754" s="1" t="s">
        <v>186</v>
      </c>
      <c r="I6754" t="s">
        <v>17</v>
      </c>
      <c r="J6754">
        <v>83</v>
      </c>
      <c r="K6754">
        <v>233</v>
      </c>
      <c r="L6754" s="27">
        <f>RestaurantData[[#This Row],[DailyCustAvg]]*30</f>
        <v>6990</v>
      </c>
      <c r="M6754" s="7">
        <f>(((RestaurantData[[#This Row],[FitScore]]/100)*RestaurantData[[#This Row],[DailyCustAvg]])/3.5)*30</f>
        <v>1657.6285714285711</v>
      </c>
      <c r="N6754">
        <v>40.741617107083997</v>
      </c>
      <c r="O6754">
        <v>-73.882767073715002</v>
      </c>
      <c r="P6754">
        <v>404</v>
      </c>
      <c r="Q6754">
        <v>25</v>
      </c>
      <c r="R6754">
        <f>(RestaurantData[[#This Row],[MonthySales]]/1500)*0.07</f>
        <v>7.7355999999999994E-2</v>
      </c>
    </row>
    <row r="6755" spans="1:18" hidden="1" x14ac:dyDescent="0.3">
      <c r="A6755">
        <v>50050178</v>
      </c>
      <c r="B6755" s="1" t="s">
        <v>7128</v>
      </c>
      <c r="C6755" t="s">
        <v>6631</v>
      </c>
      <c r="D6755" s="2">
        <v>8117</v>
      </c>
      <c r="E6755" s="1" t="s">
        <v>34</v>
      </c>
      <c r="F6755" s="2">
        <v>11373</v>
      </c>
      <c r="G6755" s="3">
        <v>9295220886</v>
      </c>
      <c r="H6755" s="1" t="s">
        <v>242</v>
      </c>
      <c r="I6755" t="s">
        <v>21</v>
      </c>
      <c r="J6755">
        <v>78</v>
      </c>
      <c r="K6755">
        <v>220</v>
      </c>
      <c r="L6755" s="27">
        <f>RestaurantData[[#This Row],[DailyCustAvg]]*30</f>
        <v>6600</v>
      </c>
      <c r="M6755" s="7">
        <f>(((RestaurantData[[#This Row],[FitScore]]/100)*RestaurantData[[#This Row],[DailyCustAvg]])/3.5)*30</f>
        <v>1470.8571428571427</v>
      </c>
      <c r="N6755">
        <v>40.743171292272002</v>
      </c>
      <c r="O6755">
        <v>-73.883403087442005</v>
      </c>
      <c r="P6755">
        <v>404</v>
      </c>
      <c r="Q6755">
        <v>25</v>
      </c>
      <c r="R6755">
        <f>(RestaurantData[[#This Row],[MonthySales]]/1500)*0.07</f>
        <v>6.8639999999999993E-2</v>
      </c>
    </row>
    <row r="6756" spans="1:18" hidden="1" x14ac:dyDescent="0.3">
      <c r="A6756">
        <v>50047145</v>
      </c>
      <c r="B6756" s="1" t="s">
        <v>7108</v>
      </c>
      <c r="C6756" t="s">
        <v>6631</v>
      </c>
      <c r="D6756" s="2">
        <v>8608</v>
      </c>
      <c r="E6756" s="1" t="s">
        <v>7109</v>
      </c>
      <c r="F6756" s="2">
        <v>11373</v>
      </c>
      <c r="G6756" s="3">
        <v>7183081510</v>
      </c>
      <c r="H6756" s="1" t="s">
        <v>20</v>
      </c>
      <c r="I6756" t="s">
        <v>21</v>
      </c>
      <c r="J6756">
        <v>84</v>
      </c>
      <c r="K6756">
        <v>207</v>
      </c>
      <c r="L6756" s="27">
        <f>RestaurantData[[#This Row],[DailyCustAvg]]*30</f>
        <v>6210</v>
      </c>
      <c r="M6756" s="7">
        <f>(((RestaurantData[[#This Row],[FitScore]]/100)*RestaurantData[[#This Row],[DailyCustAvg]])/3.5)*30</f>
        <v>1490.4</v>
      </c>
      <c r="N6756">
        <v>40.741714648767001</v>
      </c>
      <c r="O6756">
        <v>-73.878901952584997</v>
      </c>
      <c r="P6756">
        <v>404</v>
      </c>
      <c r="Q6756">
        <v>25</v>
      </c>
      <c r="R6756">
        <f>(RestaurantData[[#This Row],[MonthySales]]/1500)*0.07</f>
        <v>6.9552000000000003E-2</v>
      </c>
    </row>
    <row r="6757" spans="1:18" hidden="1" x14ac:dyDescent="0.3">
      <c r="A6757">
        <v>50005479</v>
      </c>
      <c r="B6757" s="1" t="s">
        <v>7159</v>
      </c>
      <c r="C6757" t="s">
        <v>6631</v>
      </c>
      <c r="D6757" s="2">
        <v>5615</v>
      </c>
      <c r="E6757" s="1" t="s">
        <v>7020</v>
      </c>
      <c r="F6757" s="2">
        <v>11373</v>
      </c>
      <c r="G6757" s="3">
        <v>7186991625</v>
      </c>
      <c r="H6757" s="1" t="s">
        <v>242</v>
      </c>
      <c r="I6757" t="s">
        <v>21</v>
      </c>
      <c r="J6757">
        <v>86</v>
      </c>
      <c r="K6757">
        <v>200</v>
      </c>
      <c r="L6757" s="27">
        <f>RestaurantData[[#This Row],[DailyCustAvg]]*30</f>
        <v>6000</v>
      </c>
      <c r="M6757" s="7">
        <f>(((RestaurantData[[#This Row],[FitScore]]/100)*RestaurantData[[#This Row],[DailyCustAvg]])/3.5)*30</f>
        <v>1474.2857142857144</v>
      </c>
      <c r="N6757">
        <v>40.737097351595999</v>
      </c>
      <c r="O6757">
        <v>-73.866017282946004</v>
      </c>
      <c r="P6757">
        <v>404</v>
      </c>
      <c r="Q6757">
        <v>21</v>
      </c>
      <c r="R6757">
        <f>(RestaurantData[[#This Row],[MonthySales]]/1500)*0.07</f>
        <v>6.8800000000000014E-2</v>
      </c>
    </row>
    <row r="6758" spans="1:18" hidden="1" x14ac:dyDescent="0.3">
      <c r="A6758">
        <v>41663384</v>
      </c>
      <c r="B6758" s="1" t="s">
        <v>7153</v>
      </c>
      <c r="C6758" t="s">
        <v>6631</v>
      </c>
      <c r="D6758" s="2">
        <v>8028</v>
      </c>
      <c r="E6758" s="1" t="s">
        <v>7118</v>
      </c>
      <c r="F6758" s="2">
        <v>11373</v>
      </c>
      <c r="G6758" s="3">
        <v>3476390113</v>
      </c>
      <c r="H6758" s="1" t="s">
        <v>73</v>
      </c>
      <c r="I6758" t="s">
        <v>21</v>
      </c>
      <c r="J6758">
        <v>89</v>
      </c>
      <c r="K6758">
        <v>198</v>
      </c>
      <c r="L6758" s="27">
        <f>RestaurantData[[#This Row],[DailyCustAvg]]*30</f>
        <v>5940</v>
      </c>
      <c r="M6758" s="7">
        <f>(((RestaurantData[[#This Row],[FitScore]]/100)*RestaurantData[[#This Row],[DailyCustAvg]])/3.5)*30</f>
        <v>1510.4571428571428</v>
      </c>
      <c r="N6758">
        <v>40.744684855446003</v>
      </c>
      <c r="O6758">
        <v>-73.884587753266999</v>
      </c>
      <c r="P6758">
        <v>404</v>
      </c>
      <c r="Q6758">
        <v>25</v>
      </c>
      <c r="R6758">
        <f>(RestaurantData[[#This Row],[MonthySales]]/1500)*0.07</f>
        <v>7.0488000000000009E-2</v>
      </c>
    </row>
    <row r="6759" spans="1:18" hidden="1" x14ac:dyDescent="0.3">
      <c r="A6759">
        <v>50101381</v>
      </c>
      <c r="B6759" s="1" t="s">
        <v>7146</v>
      </c>
      <c r="C6759" t="s">
        <v>6631</v>
      </c>
      <c r="D6759" s="2">
        <v>4008</v>
      </c>
      <c r="E6759" s="1" t="s">
        <v>7147</v>
      </c>
      <c r="F6759" s="2">
        <v>11373</v>
      </c>
      <c r="G6759" s="3">
        <v>9178326761</v>
      </c>
      <c r="H6759" s="1" t="s">
        <v>212</v>
      </c>
      <c r="I6759" t="s">
        <v>21</v>
      </c>
      <c r="J6759">
        <v>86</v>
      </c>
      <c r="K6759">
        <v>195</v>
      </c>
      <c r="L6759" s="27">
        <f>RestaurantData[[#This Row],[DailyCustAvg]]*30</f>
        <v>5850</v>
      </c>
      <c r="M6759" s="7">
        <f>(((RestaurantData[[#This Row],[FitScore]]/100)*RestaurantData[[#This Row],[DailyCustAvg]])/3.5)*30</f>
        <v>1437.4285714285713</v>
      </c>
      <c r="N6759">
        <v>40.746776923066001</v>
      </c>
      <c r="O6759">
        <v>-73.882433148526999</v>
      </c>
      <c r="P6759">
        <v>404</v>
      </c>
      <c r="Q6759">
        <v>25</v>
      </c>
      <c r="R6759">
        <f>(RestaurantData[[#This Row],[MonthySales]]/1500)*0.07</f>
        <v>6.7080000000000001E-2</v>
      </c>
    </row>
    <row r="6760" spans="1:18" hidden="1" x14ac:dyDescent="0.3">
      <c r="A6760">
        <v>50070567</v>
      </c>
      <c r="B6760" s="1" t="s">
        <v>7184</v>
      </c>
      <c r="C6760" t="s">
        <v>6631</v>
      </c>
      <c r="D6760" s="2">
        <v>7604</v>
      </c>
      <c r="E6760" s="1" t="s">
        <v>6865</v>
      </c>
      <c r="F6760" s="2">
        <v>11373</v>
      </c>
      <c r="G6760" s="3">
        <v>7184581807</v>
      </c>
      <c r="H6760" s="1" t="s">
        <v>818</v>
      </c>
      <c r="I6760" t="s">
        <v>21</v>
      </c>
      <c r="J6760">
        <v>79</v>
      </c>
      <c r="K6760">
        <v>188</v>
      </c>
      <c r="L6760" s="27">
        <f>RestaurantData[[#This Row],[DailyCustAvg]]*30</f>
        <v>5640</v>
      </c>
      <c r="M6760" s="7">
        <f>(((RestaurantData[[#This Row],[FitScore]]/100)*RestaurantData[[#This Row],[DailyCustAvg]])/3.5)*30</f>
        <v>1273.0285714285715</v>
      </c>
      <c r="N6760">
        <v>40.743412613762999</v>
      </c>
      <c r="O6760">
        <v>-73.888711239334995</v>
      </c>
      <c r="P6760">
        <v>404</v>
      </c>
      <c r="Q6760">
        <v>25</v>
      </c>
      <c r="R6760">
        <f>(RestaurantData[[#This Row],[MonthySales]]/1500)*0.07</f>
        <v>5.9408000000000002E-2</v>
      </c>
    </row>
    <row r="6761" spans="1:18" hidden="1" x14ac:dyDescent="0.3">
      <c r="A6761">
        <v>50076096</v>
      </c>
      <c r="B6761" s="1" t="s">
        <v>7177</v>
      </c>
      <c r="C6761" t="s">
        <v>6631</v>
      </c>
      <c r="D6761" s="2">
        <v>7701</v>
      </c>
      <c r="E6761" s="1" t="s">
        <v>6865</v>
      </c>
      <c r="F6761" s="2">
        <v>11373</v>
      </c>
      <c r="G6761" s="3">
        <v>7186725266</v>
      </c>
      <c r="H6761" s="1" t="s">
        <v>20</v>
      </c>
      <c r="I6761" t="s">
        <v>21</v>
      </c>
      <c r="J6761">
        <v>78</v>
      </c>
      <c r="K6761">
        <v>177</v>
      </c>
      <c r="L6761" s="27">
        <f>RestaurantData[[#This Row],[DailyCustAvg]]*30</f>
        <v>5310</v>
      </c>
      <c r="M6761" s="7">
        <f>(((RestaurantData[[#This Row],[FitScore]]/100)*RestaurantData[[#This Row],[DailyCustAvg]])/3.5)*30</f>
        <v>1183.3714285714286</v>
      </c>
      <c r="N6761">
        <v>40.74356823227</v>
      </c>
      <c r="O6761">
        <v>-73.887855685806002</v>
      </c>
      <c r="P6761">
        <v>404</v>
      </c>
      <c r="Q6761">
        <v>25</v>
      </c>
      <c r="R6761">
        <f>(RestaurantData[[#This Row],[MonthySales]]/1500)*0.07</f>
        <v>5.5224000000000009E-2</v>
      </c>
    </row>
    <row r="6762" spans="1:18" hidden="1" x14ac:dyDescent="0.3">
      <c r="A6762">
        <v>50101849</v>
      </c>
      <c r="B6762" s="1" t="s">
        <v>7121</v>
      </c>
      <c r="C6762" t="s">
        <v>6631</v>
      </c>
      <c r="D6762" s="2">
        <v>8202</v>
      </c>
      <c r="E6762" s="1" t="s">
        <v>7122</v>
      </c>
      <c r="F6762" s="2">
        <v>11373</v>
      </c>
      <c r="G6762" s="3">
        <v>9294132645</v>
      </c>
      <c r="H6762" s="1" t="s">
        <v>186</v>
      </c>
      <c r="I6762" t="s">
        <v>17</v>
      </c>
      <c r="J6762">
        <v>82</v>
      </c>
      <c r="K6762">
        <v>174</v>
      </c>
      <c r="L6762" s="27">
        <f>RestaurantData[[#This Row],[DailyCustAvg]]*30</f>
        <v>5220</v>
      </c>
      <c r="M6762" s="7">
        <f>(((RestaurantData[[#This Row],[FitScore]]/100)*RestaurantData[[#This Row],[DailyCustAvg]])/3.5)*30</f>
        <v>1222.9714285714285</v>
      </c>
      <c r="N6762">
        <v>40.741617107083997</v>
      </c>
      <c r="O6762">
        <v>-73.882767073715002</v>
      </c>
      <c r="P6762">
        <v>404</v>
      </c>
      <c r="Q6762">
        <v>25</v>
      </c>
      <c r="R6762">
        <f>(RestaurantData[[#This Row],[MonthySales]]/1500)*0.07</f>
        <v>5.7072000000000005E-2</v>
      </c>
    </row>
    <row r="6763" spans="1:18" hidden="1" x14ac:dyDescent="0.3">
      <c r="A6763">
        <v>50042084</v>
      </c>
      <c r="B6763" s="1" t="s">
        <v>7123</v>
      </c>
      <c r="C6763" t="s">
        <v>6631</v>
      </c>
      <c r="D6763" s="2">
        <v>8272</v>
      </c>
      <c r="E6763" s="1" t="s">
        <v>34</v>
      </c>
      <c r="F6763" s="2">
        <v>11373</v>
      </c>
      <c r="G6763" s="3">
        <v>7188995185</v>
      </c>
      <c r="H6763" s="1" t="s">
        <v>242</v>
      </c>
      <c r="I6763" t="s">
        <v>17</v>
      </c>
      <c r="J6763">
        <v>86</v>
      </c>
      <c r="K6763">
        <v>174</v>
      </c>
      <c r="L6763" s="27">
        <f>RestaurantData[[#This Row],[DailyCustAvg]]*30</f>
        <v>5220</v>
      </c>
      <c r="M6763" s="7">
        <f>(((RestaurantData[[#This Row],[FitScore]]/100)*RestaurantData[[#This Row],[DailyCustAvg]])/3.5)*30</f>
        <v>1282.6285714285711</v>
      </c>
      <c r="N6763">
        <v>40.741595762174001</v>
      </c>
      <c r="O6763">
        <v>-73.880699313392995</v>
      </c>
      <c r="P6763">
        <v>404</v>
      </c>
      <c r="Q6763">
        <v>25</v>
      </c>
      <c r="R6763">
        <f>(RestaurantData[[#This Row],[MonthySales]]/1500)*0.07</f>
        <v>5.9855999999999993E-2</v>
      </c>
    </row>
    <row r="6764" spans="1:18" hidden="1" x14ac:dyDescent="0.3">
      <c r="A6764">
        <v>50074071</v>
      </c>
      <c r="B6764" s="1" t="s">
        <v>7133</v>
      </c>
      <c r="C6764" t="s">
        <v>6631</v>
      </c>
      <c r="D6764" s="2">
        <v>8622</v>
      </c>
      <c r="E6764" s="1" t="s">
        <v>34</v>
      </c>
      <c r="F6764" s="2">
        <v>11373</v>
      </c>
      <c r="G6764" s="3">
        <v>9175183802</v>
      </c>
      <c r="H6764" s="1" t="s">
        <v>242</v>
      </c>
      <c r="I6764" t="s">
        <v>21</v>
      </c>
      <c r="J6764">
        <v>88</v>
      </c>
      <c r="K6764">
        <v>174</v>
      </c>
      <c r="L6764" s="27">
        <f>RestaurantData[[#This Row],[DailyCustAvg]]*30</f>
        <v>5220</v>
      </c>
      <c r="M6764" s="7">
        <f>(((RestaurantData[[#This Row],[FitScore]]/100)*RestaurantData[[#This Row],[DailyCustAvg]])/3.5)*30</f>
        <v>1312.457142857143</v>
      </c>
      <c r="N6764">
        <v>40.738040379566002</v>
      </c>
      <c r="O6764">
        <v>-73.877234298613999</v>
      </c>
      <c r="P6764">
        <v>404</v>
      </c>
      <c r="Q6764">
        <v>25</v>
      </c>
      <c r="R6764">
        <f>(RestaurantData[[#This Row],[MonthySales]]/1500)*0.07</f>
        <v>6.1248000000000018E-2</v>
      </c>
    </row>
    <row r="6765" spans="1:18" hidden="1" x14ac:dyDescent="0.3">
      <c r="A6765">
        <v>50102856</v>
      </c>
      <c r="B6765" s="1" t="s">
        <v>7167</v>
      </c>
      <c r="C6765" t="s">
        <v>6631</v>
      </c>
      <c r="D6765" s="2">
        <v>8253</v>
      </c>
      <c r="E6765" s="1" t="s">
        <v>34</v>
      </c>
      <c r="F6765" s="2">
        <v>11373</v>
      </c>
      <c r="G6765" s="3">
        <v>7183966590</v>
      </c>
      <c r="H6765" s="1" t="s">
        <v>242</v>
      </c>
      <c r="I6765" t="s">
        <v>17</v>
      </c>
      <c r="J6765">
        <v>80</v>
      </c>
      <c r="K6765">
        <v>163</v>
      </c>
      <c r="L6765" s="27">
        <f>RestaurantData[[#This Row],[DailyCustAvg]]*30</f>
        <v>4890</v>
      </c>
      <c r="M6765" s="7">
        <f>(((RestaurantData[[#This Row],[FitScore]]/100)*RestaurantData[[#This Row],[DailyCustAvg]])/3.5)*30</f>
        <v>1117.7142857142858</v>
      </c>
      <c r="N6765">
        <v>40.742038312336</v>
      </c>
      <c r="O6765">
        <v>-73.881319222323</v>
      </c>
      <c r="P6765">
        <v>404</v>
      </c>
      <c r="Q6765">
        <v>25</v>
      </c>
      <c r="R6765">
        <f>(RestaurantData[[#This Row],[MonthySales]]/1500)*0.07</f>
        <v>5.2160000000000012E-2</v>
      </c>
    </row>
    <row r="6766" spans="1:18" hidden="1" x14ac:dyDescent="0.3">
      <c r="A6766">
        <v>50098171</v>
      </c>
      <c r="B6766" s="1" t="s">
        <v>293</v>
      </c>
      <c r="C6766" t="s">
        <v>6631</v>
      </c>
      <c r="D6766" s="2">
        <v>5917</v>
      </c>
      <c r="E6766" s="1" t="s">
        <v>7020</v>
      </c>
      <c r="F6766" s="2">
        <v>11373</v>
      </c>
      <c r="G6766" s="3">
        <v>7182712282</v>
      </c>
      <c r="H6766" s="1" t="s">
        <v>16</v>
      </c>
      <c r="I6766" t="s">
        <v>17</v>
      </c>
      <c r="J6766">
        <v>80</v>
      </c>
      <c r="K6766">
        <v>160</v>
      </c>
      <c r="L6766" s="27">
        <f>RestaurantData[[#This Row],[DailyCustAvg]]*30</f>
        <v>4800</v>
      </c>
      <c r="M6766" s="7">
        <f>(((RestaurantData[[#This Row],[FitScore]]/100)*RestaurantData[[#This Row],[DailyCustAvg]])/3.5)*30</f>
        <v>1097.1428571428571</v>
      </c>
      <c r="N6766">
        <v>40.734598154265001</v>
      </c>
      <c r="O6766">
        <v>-73.864773840908001</v>
      </c>
      <c r="P6766">
        <v>404</v>
      </c>
      <c r="Q6766">
        <v>21</v>
      </c>
      <c r="R6766">
        <f>(RestaurantData[[#This Row],[MonthySales]]/1500)*0.07</f>
        <v>5.1200000000000002E-2</v>
      </c>
    </row>
    <row r="6767" spans="1:18" hidden="1" x14ac:dyDescent="0.3">
      <c r="A6767">
        <v>41145521</v>
      </c>
      <c r="B6767" s="1" t="s">
        <v>7163</v>
      </c>
      <c r="C6767" t="s">
        <v>6631</v>
      </c>
      <c r="D6767" s="2">
        <v>8130</v>
      </c>
      <c r="E6767" s="1" t="s">
        <v>34</v>
      </c>
      <c r="F6767" s="2">
        <v>11373</v>
      </c>
      <c r="G6767" s="3">
        <v>7185071009</v>
      </c>
      <c r="H6767" s="1" t="s">
        <v>202</v>
      </c>
      <c r="I6767" t="s">
        <v>17</v>
      </c>
      <c r="J6767">
        <v>78</v>
      </c>
      <c r="K6767">
        <v>154</v>
      </c>
      <c r="L6767" s="27">
        <f>RestaurantData[[#This Row],[DailyCustAvg]]*30</f>
        <v>4620</v>
      </c>
      <c r="M6767" s="7">
        <f>(((RestaurantData[[#This Row],[FitScore]]/100)*RestaurantData[[#This Row],[DailyCustAvg]])/3.5)*30</f>
        <v>1029.5999999999999</v>
      </c>
      <c r="N6767">
        <v>40.743198838853999</v>
      </c>
      <c r="O6767">
        <v>-73.883500476907003</v>
      </c>
      <c r="P6767">
        <v>404</v>
      </c>
      <c r="Q6767">
        <v>25</v>
      </c>
      <c r="R6767">
        <f>(RestaurantData[[#This Row],[MonthySales]]/1500)*0.07</f>
        <v>4.8048E-2</v>
      </c>
    </row>
    <row r="6768" spans="1:18" hidden="1" x14ac:dyDescent="0.3">
      <c r="A6768">
        <v>50083809</v>
      </c>
      <c r="B6768" s="1" t="s">
        <v>7180</v>
      </c>
      <c r="C6768" t="s">
        <v>6631</v>
      </c>
      <c r="D6768" s="2">
        <v>8914</v>
      </c>
      <c r="E6768" s="1" t="s">
        <v>6832</v>
      </c>
      <c r="F6768" s="2">
        <v>11373</v>
      </c>
      <c r="G6768" s="3">
        <v>7188039799</v>
      </c>
      <c r="H6768" s="1" t="s">
        <v>68</v>
      </c>
      <c r="I6768" t="s">
        <v>21</v>
      </c>
      <c r="J6768">
        <v>82</v>
      </c>
      <c r="K6768">
        <v>151</v>
      </c>
      <c r="L6768" s="27">
        <f>RestaurantData[[#This Row],[DailyCustAvg]]*30</f>
        <v>4530</v>
      </c>
      <c r="M6768" s="7">
        <f>(((RestaurantData[[#This Row],[FitScore]]/100)*RestaurantData[[#This Row],[DailyCustAvg]])/3.5)*30</f>
        <v>1061.3142857142857</v>
      </c>
      <c r="N6768">
        <v>40.734597854656997</v>
      </c>
      <c r="O6768">
        <v>-73.874159141207002</v>
      </c>
      <c r="P6768">
        <v>404</v>
      </c>
      <c r="Q6768">
        <v>25</v>
      </c>
      <c r="R6768">
        <f>(RestaurantData[[#This Row],[MonthySales]]/1500)*0.07</f>
        <v>4.9528000000000003E-2</v>
      </c>
    </row>
    <row r="6769" spans="1:18" hidden="1" x14ac:dyDescent="0.3">
      <c r="A6769">
        <v>50060813</v>
      </c>
      <c r="B6769" s="1" t="s">
        <v>131</v>
      </c>
      <c r="C6769" t="s">
        <v>6631</v>
      </c>
      <c r="D6769" s="2">
        <v>8610</v>
      </c>
      <c r="E6769" s="1" t="s">
        <v>6832</v>
      </c>
      <c r="F6769" s="2">
        <v>11373</v>
      </c>
      <c r="G6769" s="3">
        <v>9178326434</v>
      </c>
      <c r="H6769" s="1" t="s">
        <v>56</v>
      </c>
      <c r="I6769" t="s">
        <v>21</v>
      </c>
      <c r="J6769">
        <v>88</v>
      </c>
      <c r="K6769">
        <v>139</v>
      </c>
      <c r="L6769" s="27">
        <f>RestaurantData[[#This Row],[DailyCustAvg]]*30</f>
        <v>4170</v>
      </c>
      <c r="M6769" s="7">
        <f>(((RestaurantData[[#This Row],[FitScore]]/100)*RestaurantData[[#This Row],[DailyCustAvg]])/3.5)*30</f>
        <v>1048.457142857143</v>
      </c>
      <c r="N6769">
        <v>40.736508883942001</v>
      </c>
      <c r="O6769">
        <v>-73.877312908609994</v>
      </c>
      <c r="P6769">
        <v>404</v>
      </c>
      <c r="Q6769">
        <v>25</v>
      </c>
      <c r="R6769">
        <f>(RestaurantData[[#This Row],[MonthySales]]/1500)*0.07</f>
        <v>4.8928000000000013E-2</v>
      </c>
    </row>
    <row r="6770" spans="1:18" hidden="1" x14ac:dyDescent="0.3">
      <c r="A6770">
        <v>50064686</v>
      </c>
      <c r="B6770" s="1" t="s">
        <v>7127</v>
      </c>
      <c r="C6770" t="s">
        <v>6631</v>
      </c>
      <c r="D6770" s="2">
        <v>7716</v>
      </c>
      <c r="E6770" s="1" t="s">
        <v>6865</v>
      </c>
      <c r="F6770" s="2">
        <v>11373</v>
      </c>
      <c r="G6770" s="3">
        <v>9293280392</v>
      </c>
      <c r="H6770" s="1" t="s">
        <v>20</v>
      </c>
      <c r="I6770" t="s">
        <v>21</v>
      </c>
      <c r="J6770">
        <v>83</v>
      </c>
      <c r="K6770">
        <v>139</v>
      </c>
      <c r="L6770" s="27">
        <f>RestaurantData[[#This Row],[DailyCustAvg]]*30</f>
        <v>4170</v>
      </c>
      <c r="M6770" s="7">
        <f>(((RestaurantData[[#This Row],[FitScore]]/100)*RestaurantData[[#This Row],[DailyCustAvg]])/3.5)*30</f>
        <v>988.88571428571413</v>
      </c>
      <c r="N6770">
        <v>40.743565385166001</v>
      </c>
      <c r="O6770">
        <v>-73.887751034565994</v>
      </c>
      <c r="P6770">
        <v>404</v>
      </c>
      <c r="Q6770">
        <v>25</v>
      </c>
      <c r="R6770">
        <f>(RestaurantData[[#This Row],[MonthySales]]/1500)*0.07</f>
        <v>4.6147999999999995E-2</v>
      </c>
    </row>
    <row r="6771" spans="1:18" hidden="1" x14ac:dyDescent="0.3">
      <c r="A6771">
        <v>50087322</v>
      </c>
      <c r="B6771" s="1" t="s">
        <v>7145</v>
      </c>
      <c r="C6771" t="s">
        <v>6631</v>
      </c>
      <c r="D6771" s="2">
        <v>4030</v>
      </c>
      <c r="E6771" s="1" t="s">
        <v>7131</v>
      </c>
      <c r="F6771" s="2">
        <v>11373</v>
      </c>
      <c r="G6771" s="3">
        <v>2149987333</v>
      </c>
      <c r="H6771" s="1" t="s">
        <v>73</v>
      </c>
      <c r="I6771" t="s">
        <v>17</v>
      </c>
      <c r="J6771">
        <v>79</v>
      </c>
      <c r="K6771">
        <v>137</v>
      </c>
      <c r="L6771" s="27">
        <f>RestaurantData[[#This Row],[DailyCustAvg]]*30</f>
        <v>4110</v>
      </c>
      <c r="M6771" s="7">
        <f>(((RestaurantData[[#This Row],[FitScore]]/100)*RestaurantData[[#This Row],[DailyCustAvg]])/3.5)*30</f>
        <v>927.68571428571431</v>
      </c>
      <c r="N6771">
        <v>40.746844194342998</v>
      </c>
      <c r="O6771">
        <v>-73.883804452345998</v>
      </c>
      <c r="P6771">
        <v>404</v>
      </c>
      <c r="Q6771">
        <v>25</v>
      </c>
      <c r="R6771">
        <f>(RestaurantData[[#This Row],[MonthySales]]/1500)*0.07</f>
        <v>4.3292000000000011E-2</v>
      </c>
    </row>
    <row r="6772" spans="1:18" hidden="1" x14ac:dyDescent="0.3">
      <c r="A6772">
        <v>50045428</v>
      </c>
      <c r="B6772" s="1" t="s">
        <v>7107</v>
      </c>
      <c r="C6772" t="s">
        <v>6631</v>
      </c>
      <c r="D6772" s="2">
        <v>8269</v>
      </c>
      <c r="E6772" s="1" t="s">
        <v>34</v>
      </c>
      <c r="F6772" s="2">
        <v>11373</v>
      </c>
      <c r="G6772" s="3">
        <v>7185652030</v>
      </c>
      <c r="H6772" s="1" t="s">
        <v>186</v>
      </c>
      <c r="I6772" t="s">
        <v>17</v>
      </c>
      <c r="J6772">
        <v>79</v>
      </c>
      <c r="K6772">
        <v>136</v>
      </c>
      <c r="L6772" s="27">
        <f>RestaurantData[[#This Row],[DailyCustAvg]]*30</f>
        <v>4080</v>
      </c>
      <c r="M6772" s="7">
        <f>(((RestaurantData[[#This Row],[FitScore]]/100)*RestaurantData[[#This Row],[DailyCustAvg]])/3.5)*30</f>
        <v>920.91428571428571</v>
      </c>
      <c r="N6772">
        <v>40.741713918136</v>
      </c>
      <c r="O6772">
        <v>-73.880825406522007</v>
      </c>
      <c r="P6772">
        <v>404</v>
      </c>
      <c r="Q6772">
        <v>25</v>
      </c>
      <c r="R6772">
        <f>(RestaurantData[[#This Row],[MonthySales]]/1500)*0.07</f>
        <v>4.2976E-2</v>
      </c>
    </row>
    <row r="6773" spans="1:18" hidden="1" x14ac:dyDescent="0.3">
      <c r="A6773">
        <v>50091481</v>
      </c>
      <c r="B6773" s="1" t="s">
        <v>7185</v>
      </c>
      <c r="C6773" t="s">
        <v>6631</v>
      </c>
      <c r="D6773" s="2">
        <v>8622</v>
      </c>
      <c r="E6773" s="1" t="s">
        <v>34</v>
      </c>
      <c r="F6773" s="2">
        <v>11373</v>
      </c>
      <c r="G6773" s="3">
        <v>6467155281</v>
      </c>
      <c r="H6773" s="1" t="s">
        <v>242</v>
      </c>
      <c r="I6773" t="s">
        <v>21</v>
      </c>
      <c r="J6773">
        <v>80</v>
      </c>
      <c r="K6773">
        <v>136</v>
      </c>
      <c r="L6773" s="27">
        <f>RestaurantData[[#This Row],[DailyCustAvg]]*30</f>
        <v>4080</v>
      </c>
      <c r="M6773" s="7">
        <f>(((RestaurantData[[#This Row],[FitScore]]/100)*RestaurantData[[#This Row],[DailyCustAvg]])/3.5)*30</f>
        <v>932.57142857142867</v>
      </c>
      <c r="N6773">
        <v>40.738040379566002</v>
      </c>
      <c r="O6773">
        <v>-73.877234298613999</v>
      </c>
      <c r="P6773">
        <v>404</v>
      </c>
      <c r="Q6773">
        <v>25</v>
      </c>
      <c r="R6773">
        <f>(RestaurantData[[#This Row],[MonthySales]]/1500)*0.07</f>
        <v>4.352000000000001E-2</v>
      </c>
    </row>
    <row r="6774" spans="1:18" hidden="1" x14ac:dyDescent="0.3">
      <c r="A6774">
        <v>41632272</v>
      </c>
      <c r="B6774" s="1" t="s">
        <v>7098</v>
      </c>
      <c r="C6774" t="s">
        <v>6631</v>
      </c>
      <c r="D6774" s="2">
        <v>8108</v>
      </c>
      <c r="E6774" s="1" t="s">
        <v>6828</v>
      </c>
      <c r="F6774" s="2">
        <v>11373</v>
      </c>
      <c r="G6774" s="3">
        <v>7184292077</v>
      </c>
      <c r="H6774" s="1" t="s">
        <v>32</v>
      </c>
      <c r="I6774" t="s">
        <v>21</v>
      </c>
      <c r="J6774">
        <v>84</v>
      </c>
      <c r="K6774">
        <v>129</v>
      </c>
      <c r="L6774" s="27">
        <f>RestaurantData[[#This Row],[DailyCustAvg]]*30</f>
        <v>3870</v>
      </c>
      <c r="M6774" s="7">
        <f>(((RestaurantData[[#This Row],[FitScore]]/100)*RestaurantData[[#This Row],[DailyCustAvg]])/3.5)*30</f>
        <v>928.80000000000007</v>
      </c>
      <c r="N6774">
        <v>40.737611661126998</v>
      </c>
      <c r="O6774">
        <v>-73.881955017508005</v>
      </c>
      <c r="P6774">
        <v>404</v>
      </c>
      <c r="Q6774">
        <v>25</v>
      </c>
      <c r="R6774">
        <f>(RestaurantData[[#This Row],[MonthySales]]/1500)*0.07</f>
        <v>4.3344000000000008E-2</v>
      </c>
    </row>
    <row r="6775" spans="1:18" hidden="1" x14ac:dyDescent="0.3">
      <c r="A6775">
        <v>50006618</v>
      </c>
      <c r="B6775" s="1" t="s">
        <v>7171</v>
      </c>
      <c r="C6775" t="s">
        <v>6631</v>
      </c>
      <c r="D6775" s="2">
        <v>4042</v>
      </c>
      <c r="E6775" s="1" t="s">
        <v>7131</v>
      </c>
      <c r="F6775" s="2">
        <v>11373</v>
      </c>
      <c r="G6775" s="3">
        <v>9178327161</v>
      </c>
      <c r="H6775" s="1" t="s">
        <v>73</v>
      </c>
      <c r="I6775" t="s">
        <v>17</v>
      </c>
      <c r="J6775">
        <v>84</v>
      </c>
      <c r="K6775">
        <v>127</v>
      </c>
      <c r="L6775" s="27">
        <f>RestaurantData[[#This Row],[DailyCustAvg]]*30</f>
        <v>3810</v>
      </c>
      <c r="M6775" s="7">
        <f>(((RestaurantData[[#This Row],[FitScore]]/100)*RestaurantData[[#This Row],[DailyCustAvg]])/3.5)*30</f>
        <v>914.39999999999986</v>
      </c>
      <c r="N6775">
        <v>40.746465348104998</v>
      </c>
      <c r="O6775">
        <v>-73.883736544895001</v>
      </c>
      <c r="P6775">
        <v>404</v>
      </c>
      <c r="Q6775">
        <v>25</v>
      </c>
      <c r="R6775">
        <f>(RestaurantData[[#This Row],[MonthySales]]/1500)*0.07</f>
        <v>4.2672000000000002E-2</v>
      </c>
    </row>
    <row r="6776" spans="1:18" hidden="1" x14ac:dyDescent="0.3">
      <c r="A6776">
        <v>50070257</v>
      </c>
      <c r="B6776" s="1" t="s">
        <v>7125</v>
      </c>
      <c r="C6776" t="s">
        <v>6631</v>
      </c>
      <c r="D6776" s="2">
        <v>4721</v>
      </c>
      <c r="E6776" s="1" t="s">
        <v>7041</v>
      </c>
      <c r="F6776" s="2">
        <v>11373</v>
      </c>
      <c r="G6776" s="3">
        <v>7186060001</v>
      </c>
      <c r="H6776" s="1" t="s">
        <v>242</v>
      </c>
      <c r="I6776" t="s">
        <v>21</v>
      </c>
      <c r="J6776">
        <v>90</v>
      </c>
      <c r="K6776">
        <v>121</v>
      </c>
      <c r="L6776" s="27">
        <f>RestaurantData[[#This Row],[DailyCustAvg]]*30</f>
        <v>3630</v>
      </c>
      <c r="M6776" s="7">
        <f>(((RestaurantData[[#This Row],[FitScore]]/100)*RestaurantData[[#This Row],[DailyCustAvg]])/3.5)*30</f>
        <v>933.42857142857156</v>
      </c>
      <c r="N6776">
        <v>40.741771234293999</v>
      </c>
      <c r="O6776">
        <v>-73.875354465428003</v>
      </c>
      <c r="P6776">
        <v>404</v>
      </c>
      <c r="Q6776">
        <v>25</v>
      </c>
      <c r="R6776">
        <f>(RestaurantData[[#This Row],[MonthySales]]/1500)*0.07</f>
        <v>4.3560000000000008E-2</v>
      </c>
    </row>
    <row r="6777" spans="1:18" hidden="1" x14ac:dyDescent="0.3">
      <c r="A6777">
        <v>50046909</v>
      </c>
      <c r="B6777" s="1" t="s">
        <v>7105</v>
      </c>
      <c r="C6777" t="s">
        <v>6631</v>
      </c>
      <c r="D6777" s="2">
        <v>7951</v>
      </c>
      <c r="E6777" s="1" t="s">
        <v>7106</v>
      </c>
      <c r="F6777" s="2">
        <v>11373</v>
      </c>
      <c r="G6777" s="3"/>
      <c r="H6777" s="1" t="s">
        <v>16</v>
      </c>
      <c r="I6777" t="s">
        <v>17</v>
      </c>
      <c r="J6777">
        <v>89</v>
      </c>
      <c r="K6777">
        <v>115</v>
      </c>
      <c r="L6777" s="27">
        <f>RestaurantData[[#This Row],[DailyCustAvg]]*30</f>
        <v>3450</v>
      </c>
      <c r="M6777" s="7">
        <f>(((RestaurantData[[#This Row],[FitScore]]/100)*RestaurantData[[#This Row],[DailyCustAvg]])/3.5)*30</f>
        <v>877.28571428571433</v>
      </c>
      <c r="N6777">
        <v>40.739241854024002</v>
      </c>
      <c r="O6777">
        <v>-73.884456482735004</v>
      </c>
      <c r="P6777">
        <v>404</v>
      </c>
      <c r="Q6777">
        <v>25</v>
      </c>
      <c r="R6777">
        <f>(RestaurantData[[#This Row],[MonthySales]]/1500)*0.07</f>
        <v>4.0940000000000004E-2</v>
      </c>
    </row>
    <row r="6778" spans="1:18" hidden="1" x14ac:dyDescent="0.3">
      <c r="A6778">
        <v>50086042</v>
      </c>
      <c r="B6778" s="1" t="s">
        <v>7176</v>
      </c>
      <c r="C6778" t="s">
        <v>6631</v>
      </c>
      <c r="D6778" s="2">
        <v>9202</v>
      </c>
      <c r="E6778" s="1" t="s">
        <v>7092</v>
      </c>
      <c r="F6778" s="2">
        <v>11373</v>
      </c>
      <c r="G6778" s="3">
        <v>9177498127</v>
      </c>
      <c r="H6778" s="1" t="s">
        <v>212</v>
      </c>
      <c r="I6778" t="s">
        <v>17</v>
      </c>
      <c r="J6778">
        <v>79</v>
      </c>
      <c r="K6778">
        <v>114</v>
      </c>
      <c r="L6778" s="27">
        <f>RestaurantData[[#This Row],[DailyCustAvg]]*30</f>
        <v>3420</v>
      </c>
      <c r="M6778" s="7">
        <f>(((RestaurantData[[#This Row],[FitScore]]/100)*RestaurantData[[#This Row],[DailyCustAvg]])/3.5)*30</f>
        <v>771.94285714285718</v>
      </c>
      <c r="N6778">
        <v>40.74243201622</v>
      </c>
      <c r="O6778">
        <v>-73.872217204617002</v>
      </c>
      <c r="P6778">
        <v>404</v>
      </c>
      <c r="Q6778">
        <v>25</v>
      </c>
      <c r="R6778">
        <f>(RestaurantData[[#This Row],[MonthySales]]/1500)*0.07</f>
        <v>3.6024E-2</v>
      </c>
    </row>
    <row r="6779" spans="1:18" hidden="1" x14ac:dyDescent="0.3">
      <c r="A6779">
        <v>50072230</v>
      </c>
      <c r="B6779" s="1" t="s">
        <v>7087</v>
      </c>
      <c r="C6779" t="s">
        <v>6631</v>
      </c>
      <c r="D6779" s="2">
        <v>8280</v>
      </c>
      <c r="E6779" s="1" t="s">
        <v>34</v>
      </c>
      <c r="F6779" s="2">
        <v>11373</v>
      </c>
      <c r="G6779" s="3">
        <v>7187798280</v>
      </c>
      <c r="H6779" s="1" t="s">
        <v>68</v>
      </c>
      <c r="I6779" t="s">
        <v>21</v>
      </c>
      <c r="J6779">
        <v>81</v>
      </c>
      <c r="K6779">
        <v>113</v>
      </c>
      <c r="L6779" s="27">
        <f>RestaurantData[[#This Row],[DailyCustAvg]]*30</f>
        <v>3390</v>
      </c>
      <c r="M6779" s="7">
        <f>(((RestaurantData[[#This Row],[FitScore]]/100)*RestaurantData[[#This Row],[DailyCustAvg]])/3.5)*30</f>
        <v>784.54285714285709</v>
      </c>
      <c r="N6779">
        <v>40.741494063364001</v>
      </c>
      <c r="O6779">
        <v>-73.880562364948005</v>
      </c>
      <c r="P6779">
        <v>404</v>
      </c>
      <c r="Q6779">
        <v>25</v>
      </c>
      <c r="R6779">
        <f>(RestaurantData[[#This Row],[MonthySales]]/1500)*0.07</f>
        <v>3.6611999999999999E-2</v>
      </c>
    </row>
    <row r="6780" spans="1:18" hidden="1" x14ac:dyDescent="0.3">
      <c r="A6780">
        <v>50092119</v>
      </c>
      <c r="B6780" s="1" t="s">
        <v>7119</v>
      </c>
      <c r="C6780" t="s">
        <v>6631</v>
      </c>
      <c r="D6780" s="2">
        <v>4010</v>
      </c>
      <c r="E6780" s="1" t="s">
        <v>7120</v>
      </c>
      <c r="F6780" s="2">
        <v>11373</v>
      </c>
      <c r="G6780" s="3">
        <v>3473456840</v>
      </c>
      <c r="H6780" s="1" t="s">
        <v>29</v>
      </c>
      <c r="J6780">
        <v>81</v>
      </c>
      <c r="K6780">
        <v>104</v>
      </c>
      <c r="L6780" s="27">
        <f>RestaurantData[[#This Row],[DailyCustAvg]]*30</f>
        <v>3120</v>
      </c>
      <c r="M6780" s="7">
        <f>(((RestaurantData[[#This Row],[FitScore]]/100)*RestaurantData[[#This Row],[DailyCustAvg]])/3.5)*30</f>
        <v>722.05714285714294</v>
      </c>
      <c r="N6780">
        <v>40.747606404777002</v>
      </c>
      <c r="O6780">
        <v>-73.882983863606995</v>
      </c>
      <c r="P6780">
        <v>404</v>
      </c>
      <c r="Q6780">
        <v>21</v>
      </c>
      <c r="R6780">
        <f>(RestaurantData[[#This Row],[MonthySales]]/1500)*0.07</f>
        <v>3.3696000000000004E-2</v>
      </c>
    </row>
    <row r="6781" spans="1:18" hidden="1" x14ac:dyDescent="0.3">
      <c r="A6781">
        <v>41637082</v>
      </c>
      <c r="B6781" s="1" t="s">
        <v>7162</v>
      </c>
      <c r="C6781" t="s">
        <v>6631</v>
      </c>
      <c r="D6781" s="2">
        <v>5609</v>
      </c>
      <c r="E6781" s="1" t="s">
        <v>7020</v>
      </c>
      <c r="F6781" s="2">
        <v>11373</v>
      </c>
      <c r="G6781" s="3">
        <v>7187604444</v>
      </c>
      <c r="H6781" s="1" t="s">
        <v>276</v>
      </c>
      <c r="I6781" t="s">
        <v>21</v>
      </c>
      <c r="J6781">
        <v>85</v>
      </c>
      <c r="K6781">
        <v>98</v>
      </c>
      <c r="L6781" s="27">
        <f>RestaurantData[[#This Row],[DailyCustAvg]]*30</f>
        <v>2940</v>
      </c>
      <c r="M6781" s="7">
        <f>(((RestaurantData[[#This Row],[FitScore]]/100)*RestaurantData[[#This Row],[DailyCustAvg]])/3.5)*30</f>
        <v>714</v>
      </c>
      <c r="N6781">
        <v>40.737122067084002</v>
      </c>
      <c r="O6781">
        <v>-73.866028058495999</v>
      </c>
      <c r="P6781">
        <v>404</v>
      </c>
      <c r="Q6781">
        <v>21</v>
      </c>
      <c r="R6781">
        <f>(RestaurantData[[#This Row],[MonthySales]]/1500)*0.07</f>
        <v>3.3320000000000002E-2</v>
      </c>
    </row>
    <row r="6782" spans="1:18" hidden="1" x14ac:dyDescent="0.3">
      <c r="A6782">
        <v>41379215</v>
      </c>
      <c r="B6782" s="1" t="s">
        <v>7277</v>
      </c>
      <c r="C6782" t="s">
        <v>6631</v>
      </c>
      <c r="D6782" s="2">
        <v>6320</v>
      </c>
      <c r="E6782" s="1" t="s">
        <v>7278</v>
      </c>
      <c r="F6782" s="2">
        <v>11374</v>
      </c>
      <c r="G6782" s="3">
        <v>7185652055</v>
      </c>
      <c r="H6782" s="1" t="s">
        <v>276</v>
      </c>
      <c r="I6782" t="s">
        <v>17</v>
      </c>
      <c r="J6782">
        <v>83</v>
      </c>
      <c r="K6782">
        <v>174</v>
      </c>
      <c r="L6782" s="27">
        <f>RestaurantData[[#This Row],[DailyCustAvg]]*30</f>
        <v>5220</v>
      </c>
      <c r="M6782" s="7">
        <f>(((RestaurantData[[#This Row],[FitScore]]/100)*RestaurantData[[#This Row],[DailyCustAvg]])/3.5)*30</f>
        <v>1237.8857142857141</v>
      </c>
      <c r="N6782">
        <v>40.723964234282001</v>
      </c>
      <c r="O6782">
        <v>-73.868911961275003</v>
      </c>
      <c r="P6782">
        <v>405</v>
      </c>
      <c r="Q6782">
        <v>30</v>
      </c>
      <c r="R6782">
        <f>(RestaurantData[[#This Row],[MonthySales]]/1500)*0.07</f>
        <v>5.7768E-2</v>
      </c>
    </row>
    <row r="6783" spans="1:18" hidden="1" x14ac:dyDescent="0.3">
      <c r="A6783">
        <v>50036698</v>
      </c>
      <c r="B6783" s="1" t="s">
        <v>7259</v>
      </c>
      <c r="C6783" t="s">
        <v>6631</v>
      </c>
      <c r="D6783" s="2">
        <v>6212</v>
      </c>
      <c r="E6783" s="1" t="s">
        <v>7260</v>
      </c>
      <c r="F6783" s="2">
        <v>11374</v>
      </c>
      <c r="G6783" s="3">
        <v>7186512441</v>
      </c>
      <c r="H6783" s="1" t="s">
        <v>1645</v>
      </c>
      <c r="I6783" t="s">
        <v>17</v>
      </c>
      <c r="J6783">
        <v>80</v>
      </c>
      <c r="K6783">
        <v>152</v>
      </c>
      <c r="L6783" s="27">
        <f>RestaurantData[[#This Row],[DailyCustAvg]]*30</f>
        <v>4560</v>
      </c>
      <c r="M6783" s="7">
        <f>(((RestaurantData[[#This Row],[FitScore]]/100)*RestaurantData[[#This Row],[DailyCustAvg]])/3.5)*30</f>
        <v>1042.2857142857144</v>
      </c>
      <c r="N6783">
        <v>40.726611916156997</v>
      </c>
      <c r="O6783">
        <v>-73.870429270467994</v>
      </c>
      <c r="P6783">
        <v>405</v>
      </c>
      <c r="Q6783">
        <v>29</v>
      </c>
      <c r="R6783">
        <f>(RestaurantData[[#This Row],[MonthySales]]/1500)*0.07</f>
        <v>4.864000000000001E-2</v>
      </c>
    </row>
    <row r="6784" spans="1:18" hidden="1" x14ac:dyDescent="0.3">
      <c r="A6784">
        <v>50039387</v>
      </c>
      <c r="B6784" s="1" t="s">
        <v>7273</v>
      </c>
      <c r="C6784" t="s">
        <v>6631</v>
      </c>
      <c r="D6784" s="2">
        <v>6332</v>
      </c>
      <c r="E6784" s="1" t="s">
        <v>7260</v>
      </c>
      <c r="F6784" s="2">
        <v>11374</v>
      </c>
      <c r="G6784" s="3">
        <v>7182556141</v>
      </c>
      <c r="H6784" s="1" t="s">
        <v>20</v>
      </c>
      <c r="I6784" t="s">
        <v>21</v>
      </c>
      <c r="J6784">
        <v>79</v>
      </c>
      <c r="K6784">
        <v>148</v>
      </c>
      <c r="L6784" s="27">
        <f>RestaurantData[[#This Row],[DailyCustAvg]]*30</f>
        <v>4440</v>
      </c>
      <c r="M6784" s="7">
        <f>(((RestaurantData[[#This Row],[FitScore]]/100)*RestaurantData[[#This Row],[DailyCustAvg]])/3.5)*30</f>
        <v>1002.1714285714287</v>
      </c>
      <c r="N6784">
        <v>40.723618030768002</v>
      </c>
      <c r="O6784">
        <v>-73.868595163224995</v>
      </c>
      <c r="P6784">
        <v>405</v>
      </c>
      <c r="Q6784">
        <v>30</v>
      </c>
      <c r="R6784">
        <f>(RestaurantData[[#This Row],[MonthySales]]/1500)*0.07</f>
        <v>4.6768000000000011E-2</v>
      </c>
    </row>
    <row r="6785" spans="1:18" hidden="1" x14ac:dyDescent="0.3">
      <c r="A6785">
        <v>50087131</v>
      </c>
      <c r="B6785" s="1" t="s">
        <v>7295</v>
      </c>
      <c r="C6785" t="s">
        <v>6631</v>
      </c>
      <c r="D6785" s="2">
        <v>8905</v>
      </c>
      <c r="E6785" s="1" t="s">
        <v>7215</v>
      </c>
      <c r="F6785" s="2">
        <v>11374</v>
      </c>
      <c r="G6785" s="3">
        <v>7186852250</v>
      </c>
      <c r="H6785" s="1" t="s">
        <v>202</v>
      </c>
      <c r="I6785" t="s">
        <v>17</v>
      </c>
      <c r="J6785">
        <v>84</v>
      </c>
      <c r="K6785">
        <v>102</v>
      </c>
      <c r="L6785" s="27">
        <f>RestaurantData[[#This Row],[DailyCustAvg]]*30</f>
        <v>3060</v>
      </c>
      <c r="M6785" s="7">
        <f>(((RestaurantData[[#This Row],[FitScore]]/100)*RestaurantData[[#This Row],[DailyCustAvg]])/3.5)*30</f>
        <v>734.39999999999986</v>
      </c>
      <c r="N6785">
        <v>40.712156078862002</v>
      </c>
      <c r="O6785">
        <v>-73.861771526048003</v>
      </c>
      <c r="P6785">
        <v>405</v>
      </c>
      <c r="Q6785">
        <v>30</v>
      </c>
      <c r="R6785">
        <f>(RestaurantData[[#This Row],[MonthySales]]/1500)*0.07</f>
        <v>3.4271999999999997E-2</v>
      </c>
    </row>
    <row r="6786" spans="1:18" hidden="1" x14ac:dyDescent="0.3">
      <c r="A6786">
        <v>50064697</v>
      </c>
      <c r="B6786" s="1" t="s">
        <v>7266</v>
      </c>
      <c r="C6786" t="s">
        <v>6631</v>
      </c>
      <c r="D6786" s="2">
        <v>7011</v>
      </c>
      <c r="E6786" s="1" t="s">
        <v>7267</v>
      </c>
      <c r="F6786" s="2">
        <v>11378</v>
      </c>
      <c r="G6786" s="3">
        <v>7188980999</v>
      </c>
      <c r="H6786" s="1" t="s">
        <v>68</v>
      </c>
      <c r="I6786" t="s">
        <v>21</v>
      </c>
      <c r="J6786">
        <v>90</v>
      </c>
      <c r="K6786">
        <v>265</v>
      </c>
      <c r="L6786" s="27">
        <f>RestaurantData[[#This Row],[DailyCustAvg]]*30</f>
        <v>7950</v>
      </c>
      <c r="M6786" s="7">
        <f>(((RestaurantData[[#This Row],[FitScore]]/100)*RestaurantData[[#This Row],[DailyCustAvg]])/3.5)*30</f>
        <v>2044.2857142857142</v>
      </c>
      <c r="N6786">
        <v>40.727639310503001</v>
      </c>
      <c r="O6786">
        <v>-73.892500788224993</v>
      </c>
      <c r="P6786">
        <v>405</v>
      </c>
      <c r="Q6786">
        <v>30</v>
      </c>
      <c r="R6786">
        <f>(RestaurantData[[#This Row],[MonthySales]]/1500)*0.07</f>
        <v>9.5399999999999999E-2</v>
      </c>
    </row>
    <row r="6787" spans="1:18" hidden="1" x14ac:dyDescent="0.3">
      <c r="A6787">
        <v>41231634</v>
      </c>
      <c r="B6787" s="1" t="s">
        <v>7241</v>
      </c>
      <c r="C6787" t="s">
        <v>6631</v>
      </c>
      <c r="D6787" s="2">
        <v>7010</v>
      </c>
      <c r="E6787" s="1" t="s">
        <v>4774</v>
      </c>
      <c r="F6787" s="2">
        <v>11378</v>
      </c>
      <c r="G6787" s="3">
        <v>7187796061</v>
      </c>
      <c r="H6787" s="1" t="s">
        <v>354</v>
      </c>
      <c r="I6787" t="s">
        <v>21</v>
      </c>
      <c r="J6787">
        <v>90</v>
      </c>
      <c r="K6787">
        <v>263</v>
      </c>
      <c r="L6787" s="27">
        <f>RestaurantData[[#This Row],[DailyCustAvg]]*30</f>
        <v>7890</v>
      </c>
      <c r="M6787" s="7">
        <f>(((RestaurantData[[#This Row],[FitScore]]/100)*RestaurantData[[#This Row],[DailyCustAvg]])/3.5)*30</f>
        <v>2028.8571428571431</v>
      </c>
      <c r="N6787">
        <v>40.727625573156999</v>
      </c>
      <c r="O6787">
        <v>-73.892486378620006</v>
      </c>
      <c r="P6787">
        <v>405</v>
      </c>
      <c r="Q6787">
        <v>30</v>
      </c>
      <c r="R6787">
        <f>(RestaurantData[[#This Row],[MonthySales]]/1500)*0.07</f>
        <v>9.4680000000000028E-2</v>
      </c>
    </row>
    <row r="6788" spans="1:18" hidden="1" x14ac:dyDescent="0.3">
      <c r="A6788">
        <v>50047049</v>
      </c>
      <c r="B6788" s="1" t="s">
        <v>7275</v>
      </c>
      <c r="C6788" t="s">
        <v>6631</v>
      </c>
      <c r="D6788" s="2">
        <v>6414</v>
      </c>
      <c r="E6788" s="1" t="s">
        <v>4726</v>
      </c>
      <c r="F6788" s="2">
        <v>11378</v>
      </c>
      <c r="G6788" s="3">
        <v>7183263707</v>
      </c>
      <c r="H6788" s="1" t="s">
        <v>16</v>
      </c>
      <c r="I6788" t="s">
        <v>17</v>
      </c>
      <c r="J6788">
        <v>86</v>
      </c>
      <c r="K6788">
        <v>257</v>
      </c>
      <c r="L6788" s="27">
        <f>RestaurantData[[#This Row],[DailyCustAvg]]*30</f>
        <v>7710</v>
      </c>
      <c r="M6788" s="7">
        <f>(((RestaurantData[[#This Row],[FitScore]]/100)*RestaurantData[[#This Row],[DailyCustAvg]])/3.5)*30</f>
        <v>1894.4571428571428</v>
      </c>
      <c r="N6788">
        <v>40.722747793365002</v>
      </c>
      <c r="O6788">
        <v>-73.901282628437997</v>
      </c>
      <c r="P6788">
        <v>405</v>
      </c>
      <c r="Q6788">
        <v>30</v>
      </c>
      <c r="R6788">
        <f>(RestaurantData[[#This Row],[MonthySales]]/1500)*0.07</f>
        <v>8.8408000000000014E-2</v>
      </c>
    </row>
    <row r="6789" spans="1:18" hidden="1" x14ac:dyDescent="0.3">
      <c r="A6789">
        <v>50049276</v>
      </c>
      <c r="B6789" s="1" t="s">
        <v>7284</v>
      </c>
      <c r="C6789" t="s">
        <v>6631</v>
      </c>
      <c r="D6789" s="2">
        <v>7104</v>
      </c>
      <c r="E6789" s="1" t="s">
        <v>7267</v>
      </c>
      <c r="F6789" s="2">
        <v>11378</v>
      </c>
      <c r="G6789" s="3">
        <v>7184769680</v>
      </c>
      <c r="H6789" s="1" t="s">
        <v>66</v>
      </c>
      <c r="I6789" t="s">
        <v>17</v>
      </c>
      <c r="J6789">
        <v>78</v>
      </c>
      <c r="K6789">
        <v>243</v>
      </c>
      <c r="L6789" s="27">
        <f>RestaurantData[[#This Row],[DailyCustAvg]]*30</f>
        <v>7290</v>
      </c>
      <c r="M6789" s="7">
        <f>(((RestaurantData[[#This Row],[FitScore]]/100)*RestaurantData[[#This Row],[DailyCustAvg]])/3.5)*30</f>
        <v>1624.6285714285716</v>
      </c>
      <c r="N6789">
        <v>40.727817381446997</v>
      </c>
      <c r="O6789">
        <v>-73.892139702565999</v>
      </c>
      <c r="P6789">
        <v>405</v>
      </c>
      <c r="Q6789">
        <v>30</v>
      </c>
      <c r="R6789">
        <f>(RestaurantData[[#This Row],[MonthySales]]/1500)*0.07</f>
        <v>7.5816000000000022E-2</v>
      </c>
    </row>
    <row r="6790" spans="1:18" hidden="1" x14ac:dyDescent="0.3">
      <c r="A6790">
        <v>50098496</v>
      </c>
      <c r="B6790" s="1" t="s">
        <v>7257</v>
      </c>
      <c r="C6790" t="s">
        <v>6631</v>
      </c>
      <c r="D6790" s="2">
        <v>5220</v>
      </c>
      <c r="E6790" s="1" t="s">
        <v>4726</v>
      </c>
      <c r="F6790" s="2">
        <v>11378</v>
      </c>
      <c r="G6790" s="3">
        <v>3473725085</v>
      </c>
      <c r="H6790" s="1" t="s">
        <v>138</v>
      </c>
      <c r="I6790" t="s">
        <v>21</v>
      </c>
      <c r="J6790">
        <v>87</v>
      </c>
      <c r="K6790">
        <v>223</v>
      </c>
      <c r="L6790" s="27">
        <f>RestaurantData[[#This Row],[DailyCustAvg]]*30</f>
        <v>6690</v>
      </c>
      <c r="M6790" s="7">
        <f>(((RestaurantData[[#This Row],[FitScore]]/100)*RestaurantData[[#This Row],[DailyCustAvg]])/3.5)*30</f>
        <v>1662.9428571428571</v>
      </c>
      <c r="N6790">
        <v>40.714033010655001</v>
      </c>
      <c r="O6790">
        <v>-73.914801028946002</v>
      </c>
      <c r="P6790">
        <v>405</v>
      </c>
      <c r="Q6790">
        <v>30</v>
      </c>
      <c r="R6790">
        <f>(RestaurantData[[#This Row],[MonthySales]]/1500)*0.07</f>
        <v>7.7603999999999992E-2</v>
      </c>
    </row>
    <row r="6791" spans="1:18" hidden="1" x14ac:dyDescent="0.3">
      <c r="A6791">
        <v>50078091</v>
      </c>
      <c r="B6791" s="1" t="s">
        <v>7263</v>
      </c>
      <c r="C6791" t="s">
        <v>6631</v>
      </c>
      <c r="D6791" s="2">
        <v>5412</v>
      </c>
      <c r="E6791" s="1" t="s">
        <v>4726</v>
      </c>
      <c r="F6791" s="2">
        <v>11378</v>
      </c>
      <c r="G6791" s="3">
        <v>6463991842</v>
      </c>
      <c r="H6791" s="1" t="s">
        <v>276</v>
      </c>
      <c r="J6791">
        <v>81</v>
      </c>
      <c r="K6791">
        <v>219</v>
      </c>
      <c r="L6791" s="27">
        <f>RestaurantData[[#This Row],[DailyCustAvg]]*30</f>
        <v>6570</v>
      </c>
      <c r="M6791" s="7">
        <f>(((RestaurantData[[#This Row],[FitScore]]/100)*RestaurantData[[#This Row],[DailyCustAvg]])/3.5)*30</f>
        <v>1520.4857142857143</v>
      </c>
      <c r="N6791">
        <v>40.715170811534001</v>
      </c>
      <c r="O6791">
        <v>-73.913096930522997</v>
      </c>
      <c r="P6791">
        <v>405</v>
      </c>
      <c r="Q6791">
        <v>30</v>
      </c>
      <c r="R6791">
        <f>(RestaurantData[[#This Row],[MonthySales]]/1500)*0.07</f>
        <v>7.0956000000000005E-2</v>
      </c>
    </row>
    <row r="6792" spans="1:18" hidden="1" x14ac:dyDescent="0.3">
      <c r="A6792">
        <v>40840921</v>
      </c>
      <c r="B6792" s="1" t="s">
        <v>7207</v>
      </c>
      <c r="C6792" t="s">
        <v>6631</v>
      </c>
      <c r="D6792" s="2">
        <v>7115</v>
      </c>
      <c r="E6792" s="1" t="s">
        <v>4774</v>
      </c>
      <c r="F6792" s="2">
        <v>11378</v>
      </c>
      <c r="G6792" s="3">
        <v>7185657383</v>
      </c>
      <c r="H6792" s="1" t="s">
        <v>141</v>
      </c>
      <c r="J6792">
        <v>83</v>
      </c>
      <c r="K6792">
        <v>183</v>
      </c>
      <c r="L6792" s="27">
        <f>RestaurantData[[#This Row],[DailyCustAvg]]*30</f>
        <v>5490</v>
      </c>
      <c r="M6792" s="7">
        <f>(((RestaurantData[[#This Row],[FitScore]]/100)*RestaurantData[[#This Row],[DailyCustAvg]])/3.5)*30</f>
        <v>1301.9142857142856</v>
      </c>
      <c r="N6792">
        <v>40.727858515576997</v>
      </c>
      <c r="O6792">
        <v>-73.892099948004002</v>
      </c>
      <c r="P6792">
        <v>405</v>
      </c>
      <c r="Q6792">
        <v>30</v>
      </c>
      <c r="R6792">
        <f>(RestaurantData[[#This Row],[MonthySales]]/1500)*0.07</f>
        <v>6.0755999999999998E-2</v>
      </c>
    </row>
    <row r="6793" spans="1:18" hidden="1" x14ac:dyDescent="0.3">
      <c r="A6793">
        <v>50097076</v>
      </c>
      <c r="B6793" s="1" t="s">
        <v>7269</v>
      </c>
      <c r="C6793" t="s">
        <v>6631</v>
      </c>
      <c r="D6793" s="2">
        <v>5907</v>
      </c>
      <c r="E6793" s="1" t="s">
        <v>7267</v>
      </c>
      <c r="F6793" s="2">
        <v>11378</v>
      </c>
      <c r="G6793" s="3">
        <v>7184164035</v>
      </c>
      <c r="H6793" s="1" t="s">
        <v>242</v>
      </c>
      <c r="I6793" t="s">
        <v>17</v>
      </c>
      <c r="J6793">
        <v>90</v>
      </c>
      <c r="K6793">
        <v>166</v>
      </c>
      <c r="L6793" s="27">
        <f>RestaurantData[[#This Row],[DailyCustAvg]]*30</f>
        <v>4980</v>
      </c>
      <c r="M6793" s="7">
        <f>(((RestaurantData[[#This Row],[FitScore]]/100)*RestaurantData[[#This Row],[DailyCustAvg]])/3.5)*30</f>
        <v>1280.5714285714287</v>
      </c>
      <c r="N6793">
        <v>40.720642482667998</v>
      </c>
      <c r="O6793">
        <v>-73.907790230047993</v>
      </c>
      <c r="P6793">
        <v>405</v>
      </c>
      <c r="Q6793">
        <v>30</v>
      </c>
      <c r="R6793">
        <f>(RestaurantData[[#This Row],[MonthySales]]/1500)*0.07</f>
        <v>5.9760000000000008E-2</v>
      </c>
    </row>
    <row r="6794" spans="1:18" hidden="1" x14ac:dyDescent="0.3">
      <c r="A6794">
        <v>41487239</v>
      </c>
      <c r="B6794" s="1" t="s">
        <v>7236</v>
      </c>
      <c r="C6794" t="s">
        <v>6631</v>
      </c>
      <c r="D6794" s="2">
        <v>5940</v>
      </c>
      <c r="E6794" s="1" t="s">
        <v>7237</v>
      </c>
      <c r="F6794" s="2">
        <v>11378</v>
      </c>
      <c r="G6794" s="3">
        <v>7184162500</v>
      </c>
      <c r="H6794" s="1" t="s">
        <v>16</v>
      </c>
      <c r="I6794" t="s">
        <v>21</v>
      </c>
      <c r="J6794">
        <v>80</v>
      </c>
      <c r="K6794">
        <v>126</v>
      </c>
      <c r="L6794" s="27">
        <f>RestaurantData[[#This Row],[DailyCustAvg]]*30</f>
        <v>3780</v>
      </c>
      <c r="M6794" s="7">
        <f>(((RestaurantData[[#This Row],[FitScore]]/100)*RestaurantData[[#This Row],[DailyCustAvg]])/3.5)*30</f>
        <v>864.00000000000011</v>
      </c>
      <c r="N6794">
        <v>40.726672383028003</v>
      </c>
      <c r="O6794">
        <v>-73.907348905198006</v>
      </c>
      <c r="P6794">
        <v>405</v>
      </c>
      <c r="Q6794">
        <v>30</v>
      </c>
      <c r="R6794">
        <f>(RestaurantData[[#This Row],[MonthySales]]/1500)*0.07</f>
        <v>4.0320000000000009E-2</v>
      </c>
    </row>
    <row r="6795" spans="1:18" hidden="1" x14ac:dyDescent="0.3">
      <c r="A6795">
        <v>50098364</v>
      </c>
      <c r="B6795" s="1" t="s">
        <v>7299</v>
      </c>
      <c r="C6795" t="s">
        <v>6631</v>
      </c>
      <c r="D6795" s="2">
        <v>5273</v>
      </c>
      <c r="E6795" s="1" t="s">
        <v>7300</v>
      </c>
      <c r="F6795" s="2">
        <v>11378</v>
      </c>
      <c r="G6795" s="3">
        <v>7188987128</v>
      </c>
      <c r="H6795" s="1" t="s">
        <v>242</v>
      </c>
      <c r="I6795" t="s">
        <v>21</v>
      </c>
      <c r="J6795">
        <v>86</v>
      </c>
      <c r="K6795">
        <v>101</v>
      </c>
      <c r="L6795" s="27">
        <f>RestaurantData[[#This Row],[DailyCustAvg]]*30</f>
        <v>3030</v>
      </c>
      <c r="M6795" s="7">
        <f>(((RestaurantData[[#This Row],[FitScore]]/100)*RestaurantData[[#This Row],[DailyCustAvg]])/3.5)*30</f>
        <v>744.51428571428573</v>
      </c>
      <c r="N6795">
        <v>40.732081733747002</v>
      </c>
      <c r="O6795">
        <v>-73.900110513692994</v>
      </c>
      <c r="P6795">
        <v>405</v>
      </c>
      <c r="Q6795">
        <v>30</v>
      </c>
      <c r="R6795">
        <f>(RestaurantData[[#This Row],[MonthySales]]/1500)*0.07</f>
        <v>3.4744000000000004E-2</v>
      </c>
    </row>
    <row r="6796" spans="1:18" hidden="1" x14ac:dyDescent="0.3">
      <c r="A6796">
        <v>50101556</v>
      </c>
      <c r="B6796" s="1" t="s">
        <v>7258</v>
      </c>
      <c r="C6796" t="s">
        <v>6631</v>
      </c>
      <c r="D6796" s="2">
        <v>7419</v>
      </c>
      <c r="E6796" s="1" t="s">
        <v>7215</v>
      </c>
      <c r="F6796" s="2">
        <v>11379</v>
      </c>
      <c r="G6796" s="3">
        <v>3475071234</v>
      </c>
      <c r="H6796" s="1" t="s">
        <v>20</v>
      </c>
      <c r="I6796" t="s">
        <v>17</v>
      </c>
      <c r="J6796">
        <v>78</v>
      </c>
      <c r="K6796">
        <v>292</v>
      </c>
      <c r="L6796" s="27">
        <f>RestaurantData[[#This Row],[DailyCustAvg]]*30</f>
        <v>8760</v>
      </c>
      <c r="M6796" s="7">
        <f>(((RestaurantData[[#This Row],[FitScore]]/100)*RestaurantData[[#This Row],[DailyCustAvg]])/3.5)*30</f>
        <v>1952.2285714285717</v>
      </c>
      <c r="N6796">
        <v>40.712871555172001</v>
      </c>
      <c r="O6796">
        <v>-73.877897658411001</v>
      </c>
      <c r="P6796">
        <v>405</v>
      </c>
      <c r="Q6796">
        <v>30</v>
      </c>
      <c r="R6796">
        <f>(RestaurantData[[#This Row],[MonthySales]]/1500)*0.07</f>
        <v>9.1104000000000032E-2</v>
      </c>
    </row>
    <row r="6797" spans="1:18" hidden="1" x14ac:dyDescent="0.3">
      <c r="A6797">
        <v>50059803</v>
      </c>
      <c r="B6797" s="1" t="s">
        <v>7287</v>
      </c>
      <c r="C6797" t="s">
        <v>6631</v>
      </c>
      <c r="D6797" s="2">
        <v>7928</v>
      </c>
      <c r="E6797" s="1" t="s">
        <v>7215</v>
      </c>
      <c r="F6797" s="2">
        <v>11379</v>
      </c>
      <c r="G6797" s="3">
        <v>7183260099</v>
      </c>
      <c r="H6797" s="1" t="s">
        <v>66</v>
      </c>
      <c r="I6797" t="s">
        <v>17</v>
      </c>
      <c r="J6797">
        <v>80</v>
      </c>
      <c r="K6797">
        <v>268</v>
      </c>
      <c r="L6797" s="27">
        <f>RestaurantData[[#This Row],[DailyCustAvg]]*30</f>
        <v>8040</v>
      </c>
      <c r="M6797" s="7">
        <f>(((RestaurantData[[#This Row],[FitScore]]/100)*RestaurantData[[#This Row],[DailyCustAvg]])/3.5)*30</f>
        <v>1837.7142857142858</v>
      </c>
      <c r="N6797">
        <v>40.713250214208003</v>
      </c>
      <c r="O6797">
        <v>-73.872738691311994</v>
      </c>
      <c r="P6797">
        <v>405</v>
      </c>
      <c r="Q6797">
        <v>30</v>
      </c>
      <c r="R6797">
        <f>(RestaurantData[[#This Row],[MonthySales]]/1500)*0.07</f>
        <v>8.5760000000000003E-2</v>
      </c>
    </row>
    <row r="6798" spans="1:18" hidden="1" x14ac:dyDescent="0.3">
      <c r="A6798">
        <v>40395906</v>
      </c>
      <c r="B6798" s="1" t="s">
        <v>7281</v>
      </c>
      <c r="C6798" t="s">
        <v>6631</v>
      </c>
      <c r="D6798" s="2">
        <v>7559</v>
      </c>
      <c r="E6798" s="1" t="s">
        <v>4124</v>
      </c>
      <c r="F6798" s="2">
        <v>11379</v>
      </c>
      <c r="G6798" s="3">
        <v>7188944707</v>
      </c>
      <c r="H6798" s="1" t="s">
        <v>143</v>
      </c>
      <c r="I6798" t="s">
        <v>17</v>
      </c>
      <c r="J6798">
        <v>78</v>
      </c>
      <c r="K6798">
        <v>265</v>
      </c>
      <c r="L6798" s="27">
        <f>RestaurantData[[#This Row],[DailyCustAvg]]*30</f>
        <v>7950</v>
      </c>
      <c r="M6798" s="7">
        <f>(((RestaurantData[[#This Row],[FitScore]]/100)*RestaurantData[[#This Row],[DailyCustAvg]])/3.5)*30</f>
        <v>1771.714285714286</v>
      </c>
      <c r="N6798">
        <v>40.713124184437</v>
      </c>
      <c r="O6798">
        <v>-73.875447921726007</v>
      </c>
      <c r="P6798">
        <v>405</v>
      </c>
      <c r="Q6798">
        <v>30</v>
      </c>
      <c r="R6798">
        <f>(RestaurantData[[#This Row],[MonthySales]]/1500)*0.07</f>
        <v>8.2680000000000017E-2</v>
      </c>
    </row>
    <row r="6799" spans="1:18" hidden="1" x14ac:dyDescent="0.3">
      <c r="A6799">
        <v>50053898</v>
      </c>
      <c r="B6799" s="1" t="s">
        <v>7234</v>
      </c>
      <c r="C6799" t="s">
        <v>6631</v>
      </c>
      <c r="D6799" s="2">
        <v>6463</v>
      </c>
      <c r="E6799" s="1" t="s">
        <v>7235</v>
      </c>
      <c r="F6799" s="2">
        <v>11379</v>
      </c>
      <c r="G6799" s="3">
        <v>6466435140</v>
      </c>
      <c r="H6799" s="1" t="s">
        <v>626</v>
      </c>
      <c r="I6799" t="s">
        <v>17</v>
      </c>
      <c r="J6799">
        <v>81</v>
      </c>
      <c r="K6799">
        <v>224</v>
      </c>
      <c r="L6799" s="27">
        <f>RestaurantData[[#This Row],[DailyCustAvg]]*30</f>
        <v>6720</v>
      </c>
      <c r="M6799" s="7">
        <f>(((RestaurantData[[#This Row],[FitScore]]/100)*RestaurantData[[#This Row],[DailyCustAvg]])/3.5)*30</f>
        <v>1555.1999999999998</v>
      </c>
      <c r="N6799">
        <v>40.718380032751</v>
      </c>
      <c r="O6799">
        <v>-73.872595382490005</v>
      </c>
      <c r="P6799">
        <v>405</v>
      </c>
      <c r="Q6799">
        <v>30</v>
      </c>
      <c r="R6799">
        <f>(RestaurantData[[#This Row],[MonthySales]]/1500)*0.07</f>
        <v>7.2576000000000002E-2</v>
      </c>
    </row>
    <row r="6800" spans="1:18" hidden="1" x14ac:dyDescent="0.3">
      <c r="A6800">
        <v>50103876</v>
      </c>
      <c r="B6800" s="1" t="s">
        <v>7222</v>
      </c>
      <c r="C6800" t="s">
        <v>6631</v>
      </c>
      <c r="D6800" s="2">
        <v>6526</v>
      </c>
      <c r="E6800" s="1" t="s">
        <v>7215</v>
      </c>
      <c r="F6800" s="2">
        <v>11379</v>
      </c>
      <c r="G6800" s="3">
        <v>7187868292</v>
      </c>
      <c r="H6800" s="1" t="s">
        <v>143</v>
      </c>
      <c r="I6800" t="s">
        <v>21</v>
      </c>
      <c r="J6800">
        <v>87</v>
      </c>
      <c r="K6800">
        <v>211</v>
      </c>
      <c r="L6800" s="27">
        <f>RestaurantData[[#This Row],[DailyCustAvg]]*30</f>
        <v>6330</v>
      </c>
      <c r="M6800" s="7">
        <f>(((RestaurantData[[#This Row],[FitScore]]/100)*RestaurantData[[#This Row],[DailyCustAvg]])/3.5)*30</f>
        <v>1573.4571428571428</v>
      </c>
      <c r="N6800">
        <v>40.712468760462002</v>
      </c>
      <c r="O6800">
        <v>-73.895241524742005</v>
      </c>
      <c r="P6800">
        <v>405</v>
      </c>
      <c r="Q6800">
        <v>30</v>
      </c>
      <c r="R6800">
        <f>(RestaurantData[[#This Row],[MonthySales]]/1500)*0.07</f>
        <v>7.3427999999999993E-2</v>
      </c>
    </row>
    <row r="6801" spans="1:18" hidden="1" x14ac:dyDescent="0.3">
      <c r="A6801">
        <v>41698148</v>
      </c>
      <c r="B6801" s="1" t="s">
        <v>1479</v>
      </c>
      <c r="C6801" t="s">
        <v>6631</v>
      </c>
      <c r="D6801" s="2">
        <v>6010</v>
      </c>
      <c r="E6801" s="1" t="s">
        <v>5899</v>
      </c>
      <c r="F6801" s="2">
        <v>11379</v>
      </c>
      <c r="G6801" s="3">
        <v>7184240615</v>
      </c>
      <c r="H6801" s="1" t="s">
        <v>16</v>
      </c>
      <c r="I6801" t="s">
        <v>17</v>
      </c>
      <c r="J6801">
        <v>85</v>
      </c>
      <c r="K6801">
        <v>207</v>
      </c>
      <c r="L6801" s="27">
        <f>RestaurantData[[#This Row],[DailyCustAvg]]*30</f>
        <v>6210</v>
      </c>
      <c r="M6801" s="7">
        <f>(((RestaurantData[[#This Row],[FitScore]]/100)*RestaurantData[[#This Row],[DailyCustAvg]])/3.5)*30</f>
        <v>1508.1428571428569</v>
      </c>
      <c r="N6801">
        <v>40.725427884487999</v>
      </c>
      <c r="O6801">
        <v>-73.879552211234994</v>
      </c>
      <c r="P6801">
        <v>405</v>
      </c>
      <c r="Q6801">
        <v>30</v>
      </c>
      <c r="R6801">
        <f>(RestaurantData[[#This Row],[MonthySales]]/1500)*0.07</f>
        <v>7.0379999999999998E-2</v>
      </c>
    </row>
    <row r="6802" spans="1:18" hidden="1" x14ac:dyDescent="0.3">
      <c r="A6802">
        <v>50103415</v>
      </c>
      <c r="B6802" s="1" t="s">
        <v>7289</v>
      </c>
      <c r="C6802" t="s">
        <v>6631</v>
      </c>
      <c r="D6802" s="2">
        <v>8211</v>
      </c>
      <c r="E6802" s="1" t="s">
        <v>7290</v>
      </c>
      <c r="F6802" s="2">
        <v>11379</v>
      </c>
      <c r="G6802" s="3">
        <v>7187868292</v>
      </c>
      <c r="H6802" s="1" t="s">
        <v>16</v>
      </c>
      <c r="I6802" t="s">
        <v>17</v>
      </c>
      <c r="J6802">
        <v>91</v>
      </c>
      <c r="K6802">
        <v>205</v>
      </c>
      <c r="L6802" s="27">
        <f>RestaurantData[[#This Row],[DailyCustAvg]]*30</f>
        <v>6150</v>
      </c>
      <c r="M6802" s="7">
        <f>(((RestaurantData[[#This Row],[FitScore]]/100)*RestaurantData[[#This Row],[DailyCustAvg]])/3.5)*30</f>
        <v>1599.0000000000002</v>
      </c>
      <c r="N6802">
        <v>40.725924941007001</v>
      </c>
      <c r="O6802">
        <v>-73.877202585448003</v>
      </c>
      <c r="P6802">
        <v>405</v>
      </c>
      <c r="Q6802">
        <v>30</v>
      </c>
      <c r="R6802">
        <f>(RestaurantData[[#This Row],[MonthySales]]/1500)*0.07</f>
        <v>7.4620000000000006E-2</v>
      </c>
    </row>
    <row r="6803" spans="1:18" hidden="1" x14ac:dyDescent="0.3">
      <c r="A6803">
        <v>40363565</v>
      </c>
      <c r="B6803" s="1" t="s">
        <v>6573</v>
      </c>
      <c r="C6803" t="s">
        <v>6631</v>
      </c>
      <c r="D6803" s="2">
        <v>7905</v>
      </c>
      <c r="E6803" s="1" t="s">
        <v>4124</v>
      </c>
      <c r="F6803" s="2">
        <v>11379</v>
      </c>
      <c r="G6803" s="3">
        <v>7183268510</v>
      </c>
      <c r="H6803" s="1" t="s">
        <v>52</v>
      </c>
      <c r="I6803" t="s">
        <v>17</v>
      </c>
      <c r="J6803">
        <v>83</v>
      </c>
      <c r="K6803">
        <v>175</v>
      </c>
      <c r="L6803" s="27">
        <f>RestaurantData[[#This Row],[DailyCustAvg]]*30</f>
        <v>5250</v>
      </c>
      <c r="M6803" s="7">
        <f>(((RestaurantData[[#This Row],[FitScore]]/100)*RestaurantData[[#This Row],[DailyCustAvg]])/3.5)*30</f>
        <v>1245</v>
      </c>
      <c r="N6803">
        <v>40.713207802969997</v>
      </c>
      <c r="O6803">
        <v>-73.874102286699994</v>
      </c>
      <c r="P6803">
        <v>405</v>
      </c>
      <c r="Q6803">
        <v>30</v>
      </c>
      <c r="R6803">
        <f>(RestaurantData[[#This Row],[MonthySales]]/1500)*0.07</f>
        <v>5.8100000000000006E-2</v>
      </c>
    </row>
    <row r="6804" spans="1:18" hidden="1" x14ac:dyDescent="0.3">
      <c r="A6804">
        <v>50073355</v>
      </c>
      <c r="B6804" s="1" t="s">
        <v>7245</v>
      </c>
      <c r="C6804" t="s">
        <v>6631</v>
      </c>
      <c r="D6804" s="2">
        <v>6428</v>
      </c>
      <c r="E6804" s="1" t="s">
        <v>7215</v>
      </c>
      <c r="F6804" s="2">
        <v>11379</v>
      </c>
      <c r="G6804" s="3">
        <v>7184170808</v>
      </c>
      <c r="H6804" s="1" t="s">
        <v>242</v>
      </c>
      <c r="I6804" t="s">
        <v>17</v>
      </c>
      <c r="J6804">
        <v>88</v>
      </c>
      <c r="K6804">
        <v>125</v>
      </c>
      <c r="L6804" s="27">
        <f>RestaurantData[[#This Row],[DailyCustAvg]]*30</f>
        <v>3750</v>
      </c>
      <c r="M6804" s="7">
        <f>(((RestaurantData[[#This Row],[FitScore]]/100)*RestaurantData[[#This Row],[DailyCustAvg]])/3.5)*30</f>
        <v>942.85714285714278</v>
      </c>
      <c r="N6804">
        <v>40.712505282277</v>
      </c>
      <c r="O6804">
        <v>-73.896164895160993</v>
      </c>
      <c r="P6804">
        <v>405</v>
      </c>
      <c r="Q6804">
        <v>30</v>
      </c>
      <c r="R6804">
        <f>(RestaurantData[[#This Row],[MonthySales]]/1500)*0.07</f>
        <v>4.4000000000000004E-2</v>
      </c>
    </row>
    <row r="6805" spans="1:18" hidden="1" x14ac:dyDescent="0.3">
      <c r="A6805">
        <v>50097457</v>
      </c>
      <c r="B6805" s="1" t="s">
        <v>7204</v>
      </c>
      <c r="C6805" t="s">
        <v>6631</v>
      </c>
      <c r="D6805" s="2">
        <v>7128</v>
      </c>
      <c r="E6805" s="1" t="s">
        <v>7190</v>
      </c>
      <c r="F6805" s="2">
        <v>11385</v>
      </c>
      <c r="G6805" s="3">
        <v>3475122926</v>
      </c>
      <c r="H6805" s="1" t="s">
        <v>29</v>
      </c>
      <c r="I6805" t="s">
        <v>17</v>
      </c>
      <c r="J6805">
        <v>78</v>
      </c>
      <c r="K6805">
        <v>295</v>
      </c>
      <c r="L6805" s="27">
        <f>RestaurantData[[#This Row],[DailyCustAvg]]*30</f>
        <v>8850</v>
      </c>
      <c r="M6805" s="7">
        <f>(((RestaurantData[[#This Row],[FitScore]]/100)*RestaurantData[[#This Row],[DailyCustAvg]])/3.5)*30</f>
        <v>1972.2857142857144</v>
      </c>
      <c r="N6805">
        <v>40.701503021782003</v>
      </c>
      <c r="O6805">
        <v>-73.894833250535996</v>
      </c>
      <c r="P6805">
        <v>405</v>
      </c>
      <c r="Q6805">
        <v>30</v>
      </c>
      <c r="R6805">
        <f>(RestaurantData[[#This Row],[MonthySales]]/1500)*0.07</f>
        <v>9.2040000000000011E-2</v>
      </c>
    </row>
    <row r="6806" spans="1:18" hidden="1" x14ac:dyDescent="0.3">
      <c r="A6806">
        <v>41608382</v>
      </c>
      <c r="B6806" s="1" t="s">
        <v>7210</v>
      </c>
      <c r="C6806" t="s">
        <v>6631</v>
      </c>
      <c r="D6806" s="2">
        <v>6908</v>
      </c>
      <c r="E6806" s="1" t="s">
        <v>4780</v>
      </c>
      <c r="F6806" s="2">
        <v>11385</v>
      </c>
      <c r="G6806" s="3">
        <v>7184171170</v>
      </c>
      <c r="H6806" s="1" t="s">
        <v>183</v>
      </c>
      <c r="I6806" t="s">
        <v>17</v>
      </c>
      <c r="J6806">
        <v>78</v>
      </c>
      <c r="K6806">
        <v>295</v>
      </c>
      <c r="L6806" s="27">
        <f>RestaurantData[[#This Row],[DailyCustAvg]]*30</f>
        <v>8850</v>
      </c>
      <c r="M6806" s="7">
        <f>(((RestaurantData[[#This Row],[FitScore]]/100)*RestaurantData[[#This Row],[DailyCustAvg]])/3.5)*30</f>
        <v>1972.2857142857144</v>
      </c>
      <c r="N6806">
        <v>40.701795688442999</v>
      </c>
      <c r="O6806">
        <v>-73.882473107877999</v>
      </c>
      <c r="P6806">
        <v>405</v>
      </c>
      <c r="Q6806">
        <v>30</v>
      </c>
      <c r="R6806">
        <f>(RestaurantData[[#This Row],[MonthySales]]/1500)*0.07</f>
        <v>9.2040000000000011E-2</v>
      </c>
    </row>
    <row r="6807" spans="1:18" hidden="1" x14ac:dyDescent="0.3">
      <c r="A6807">
        <v>50039878</v>
      </c>
      <c r="B6807" s="1" t="s">
        <v>7188</v>
      </c>
      <c r="C6807" t="s">
        <v>6631</v>
      </c>
      <c r="D6807" s="2">
        <v>6047</v>
      </c>
      <c r="E6807" s="1" t="s">
        <v>5049</v>
      </c>
      <c r="F6807" s="2">
        <v>11385</v>
      </c>
      <c r="G6807" s="3">
        <v>3472738189</v>
      </c>
      <c r="H6807" s="1" t="s">
        <v>56</v>
      </c>
      <c r="I6807" t="s">
        <v>17</v>
      </c>
      <c r="J6807">
        <v>88</v>
      </c>
      <c r="K6807">
        <v>291</v>
      </c>
      <c r="L6807" s="27">
        <f>RestaurantData[[#This Row],[DailyCustAvg]]*30</f>
        <v>8730</v>
      </c>
      <c r="M6807" s="7">
        <f>(((RestaurantData[[#This Row],[FitScore]]/100)*RestaurantData[[#This Row],[DailyCustAvg]])/3.5)*30</f>
        <v>2194.9714285714285</v>
      </c>
      <c r="N6807">
        <v>40.700629037867998</v>
      </c>
      <c r="O6807">
        <v>-73.896590997969</v>
      </c>
      <c r="P6807">
        <v>405</v>
      </c>
      <c r="Q6807">
        <v>30</v>
      </c>
      <c r="R6807">
        <f>(RestaurantData[[#This Row],[MonthySales]]/1500)*0.07</f>
        <v>0.10243200000000001</v>
      </c>
    </row>
    <row r="6808" spans="1:18" hidden="1" x14ac:dyDescent="0.3">
      <c r="A6808">
        <v>50059992</v>
      </c>
      <c r="B6808" s="1" t="s">
        <v>7218</v>
      </c>
      <c r="C6808" t="s">
        <v>6631</v>
      </c>
      <c r="D6808" s="2">
        <v>392</v>
      </c>
      <c r="E6808" s="1" t="s">
        <v>7206</v>
      </c>
      <c r="F6808" s="2">
        <v>11385</v>
      </c>
      <c r="G6808" s="3">
        <v>7185763403</v>
      </c>
      <c r="H6808" s="1" t="s">
        <v>212</v>
      </c>
      <c r="I6808" t="s">
        <v>17</v>
      </c>
      <c r="J6808">
        <v>86</v>
      </c>
      <c r="K6808">
        <v>282</v>
      </c>
      <c r="L6808" s="27">
        <f>RestaurantData[[#This Row],[DailyCustAvg]]*30</f>
        <v>8460</v>
      </c>
      <c r="M6808" s="7">
        <f>(((RestaurantData[[#This Row],[FitScore]]/100)*RestaurantData[[#This Row],[DailyCustAvg]])/3.5)*30</f>
        <v>2078.7428571428572</v>
      </c>
      <c r="N6808">
        <v>40.708926053428002</v>
      </c>
      <c r="O6808">
        <v>-73.912564061387002</v>
      </c>
      <c r="P6808">
        <v>405</v>
      </c>
      <c r="Q6808">
        <v>34</v>
      </c>
      <c r="R6808">
        <f>(RestaurantData[[#This Row],[MonthySales]]/1500)*0.07</f>
        <v>9.7008000000000011E-2</v>
      </c>
    </row>
    <row r="6809" spans="1:18" hidden="1" x14ac:dyDescent="0.3">
      <c r="A6809">
        <v>50032994</v>
      </c>
      <c r="B6809" s="1" t="s">
        <v>5037</v>
      </c>
      <c r="C6809" t="s">
        <v>6631</v>
      </c>
      <c r="D6809" s="2">
        <v>778</v>
      </c>
      <c r="E6809" s="1" t="s">
        <v>3711</v>
      </c>
      <c r="F6809" s="2">
        <v>11385</v>
      </c>
      <c r="G6809" s="3">
        <v>9173865873</v>
      </c>
      <c r="H6809" s="1" t="s">
        <v>56</v>
      </c>
      <c r="I6809" t="s">
        <v>21</v>
      </c>
      <c r="J6809">
        <v>86</v>
      </c>
      <c r="K6809">
        <v>278</v>
      </c>
      <c r="L6809" s="27">
        <f>RestaurantData[[#This Row],[DailyCustAvg]]*30</f>
        <v>8340</v>
      </c>
      <c r="M6809" s="7">
        <f>(((RestaurantData[[#This Row],[FitScore]]/100)*RestaurantData[[#This Row],[DailyCustAvg]])/3.5)*30</f>
        <v>2049.2571428571428</v>
      </c>
      <c r="N6809">
        <v>40.701825670703002</v>
      </c>
      <c r="O6809">
        <v>-73.906056355787996</v>
      </c>
      <c r="P6809">
        <v>405</v>
      </c>
      <c r="Q6809">
        <v>34</v>
      </c>
      <c r="R6809">
        <f>(RestaurantData[[#This Row],[MonthySales]]/1500)*0.07</f>
        <v>9.5632000000000009E-2</v>
      </c>
    </row>
    <row r="6810" spans="1:18" hidden="1" x14ac:dyDescent="0.3">
      <c r="A6810">
        <v>41022489</v>
      </c>
      <c r="B6810" s="1" t="s">
        <v>7254</v>
      </c>
      <c r="C6810" t="s">
        <v>6631</v>
      </c>
      <c r="D6810" s="2">
        <v>651</v>
      </c>
      <c r="E6810" s="1" t="s">
        <v>7198</v>
      </c>
      <c r="F6810" s="2">
        <v>11385</v>
      </c>
      <c r="G6810" s="3">
        <v>7184566011</v>
      </c>
      <c r="H6810" s="1" t="s">
        <v>276</v>
      </c>
      <c r="I6810" t="s">
        <v>17</v>
      </c>
      <c r="J6810">
        <v>80</v>
      </c>
      <c r="K6810">
        <v>277</v>
      </c>
      <c r="L6810" s="27">
        <f>RestaurantData[[#This Row],[DailyCustAvg]]*30</f>
        <v>8310</v>
      </c>
      <c r="M6810" s="7">
        <f>(((RestaurantData[[#This Row],[FitScore]]/100)*RestaurantData[[#This Row],[DailyCustAvg]])/3.5)*30</f>
        <v>1899.4285714285718</v>
      </c>
      <c r="N6810">
        <v>40.704525459437001</v>
      </c>
      <c r="O6810">
        <v>-73.908126392903</v>
      </c>
      <c r="P6810">
        <v>405</v>
      </c>
      <c r="Q6810">
        <v>34</v>
      </c>
      <c r="R6810">
        <f>(RestaurantData[[#This Row],[MonthySales]]/1500)*0.07</f>
        <v>8.8640000000000024E-2</v>
      </c>
    </row>
    <row r="6811" spans="1:18" hidden="1" x14ac:dyDescent="0.3">
      <c r="A6811">
        <v>50100821</v>
      </c>
      <c r="B6811" s="1" t="s">
        <v>7201</v>
      </c>
      <c r="C6811" t="s">
        <v>6631</v>
      </c>
      <c r="D6811" s="2">
        <v>709</v>
      </c>
      <c r="E6811" s="1" t="s">
        <v>3711</v>
      </c>
      <c r="F6811" s="2">
        <v>11385</v>
      </c>
      <c r="G6811" s="3">
        <v>3477729487</v>
      </c>
      <c r="H6811" s="1" t="s">
        <v>16</v>
      </c>
      <c r="I6811" t="s">
        <v>17</v>
      </c>
      <c r="J6811">
        <v>87</v>
      </c>
      <c r="K6811">
        <v>274</v>
      </c>
      <c r="L6811" s="27">
        <f>RestaurantData[[#This Row],[DailyCustAvg]]*30</f>
        <v>8220</v>
      </c>
      <c r="M6811" s="7">
        <f>(((RestaurantData[[#This Row],[FitScore]]/100)*RestaurantData[[#This Row],[DailyCustAvg]])/3.5)*30</f>
        <v>2043.2571428571428</v>
      </c>
      <c r="N6811">
        <v>40.702694179178003</v>
      </c>
      <c r="O6811">
        <v>-73.907483343685996</v>
      </c>
      <c r="P6811">
        <v>405</v>
      </c>
      <c r="Q6811">
        <v>34</v>
      </c>
      <c r="R6811">
        <f>(RestaurantData[[#This Row],[MonthySales]]/1500)*0.07</f>
        <v>9.5352000000000006E-2</v>
      </c>
    </row>
    <row r="6812" spans="1:18" hidden="1" x14ac:dyDescent="0.3">
      <c r="A6812">
        <v>50098242</v>
      </c>
      <c r="B6812" s="1" t="s">
        <v>7276</v>
      </c>
      <c r="C6812" t="s">
        <v>6631</v>
      </c>
      <c r="D6812" s="2">
        <v>801</v>
      </c>
      <c r="E6812" s="1" t="s">
        <v>3711</v>
      </c>
      <c r="F6812" s="2">
        <v>11385</v>
      </c>
      <c r="G6812" s="3">
        <v>6466237498</v>
      </c>
      <c r="H6812" s="1" t="s">
        <v>16</v>
      </c>
      <c r="I6812" t="s">
        <v>17</v>
      </c>
      <c r="J6812">
        <v>83</v>
      </c>
      <c r="K6812">
        <v>274</v>
      </c>
      <c r="L6812" s="27">
        <f>RestaurantData[[#This Row],[DailyCustAvg]]*30</f>
        <v>8220</v>
      </c>
      <c r="M6812" s="7">
        <f>(((RestaurantData[[#This Row],[FitScore]]/100)*RestaurantData[[#This Row],[DailyCustAvg]])/3.5)*30</f>
        <v>1949.3142857142855</v>
      </c>
      <c r="N6812">
        <v>40.701427094769002</v>
      </c>
      <c r="O6812">
        <v>-73.905346431511006</v>
      </c>
      <c r="P6812">
        <v>405</v>
      </c>
      <c r="Q6812">
        <v>34</v>
      </c>
      <c r="R6812">
        <f>(RestaurantData[[#This Row],[MonthySales]]/1500)*0.07</f>
        <v>9.0967999999999993E-2</v>
      </c>
    </row>
    <row r="6813" spans="1:18" hidden="1" x14ac:dyDescent="0.3">
      <c r="A6813">
        <v>50077180</v>
      </c>
      <c r="B6813" s="1" t="s">
        <v>7219</v>
      </c>
      <c r="C6813" t="s">
        <v>6631</v>
      </c>
      <c r="D6813" s="2">
        <v>4663</v>
      </c>
      <c r="E6813" s="1" t="s">
        <v>7215</v>
      </c>
      <c r="F6813" s="2">
        <v>11385</v>
      </c>
      <c r="G6813" s="3">
        <v>3472278030</v>
      </c>
      <c r="H6813" s="1" t="s">
        <v>29</v>
      </c>
      <c r="I6813" t="s">
        <v>17</v>
      </c>
      <c r="J6813">
        <v>88</v>
      </c>
      <c r="K6813">
        <v>271</v>
      </c>
      <c r="L6813" s="27">
        <f>RestaurantData[[#This Row],[DailyCustAvg]]*30</f>
        <v>8130</v>
      </c>
      <c r="M6813" s="7">
        <f>(((RestaurantData[[#This Row],[FitScore]]/100)*RestaurantData[[#This Row],[DailyCustAvg]])/3.5)*30</f>
        <v>2044.1142857142854</v>
      </c>
      <c r="N6813">
        <v>40.713895501421</v>
      </c>
      <c r="O6813">
        <v>-73.922141888537993</v>
      </c>
      <c r="P6813">
        <v>405</v>
      </c>
      <c r="Q6813">
        <v>30</v>
      </c>
      <c r="R6813">
        <f>(RestaurantData[[#This Row],[MonthySales]]/1500)*0.07</f>
        <v>9.5392000000000005E-2</v>
      </c>
    </row>
    <row r="6814" spans="1:18" hidden="1" x14ac:dyDescent="0.3">
      <c r="A6814">
        <v>50035964</v>
      </c>
      <c r="B6814" s="1" t="s">
        <v>754</v>
      </c>
      <c r="C6814" t="s">
        <v>6631</v>
      </c>
      <c r="D6814" s="2">
        <v>5729</v>
      </c>
      <c r="E6814" s="1" t="s">
        <v>5049</v>
      </c>
      <c r="F6814" s="2">
        <v>11385</v>
      </c>
      <c r="G6814" s="3">
        <v>7184177308</v>
      </c>
      <c r="H6814" s="1" t="s">
        <v>16</v>
      </c>
      <c r="I6814" t="s">
        <v>17</v>
      </c>
      <c r="J6814">
        <v>87</v>
      </c>
      <c r="K6814">
        <v>271</v>
      </c>
      <c r="L6814" s="27">
        <f>RestaurantData[[#This Row],[DailyCustAvg]]*30</f>
        <v>8130</v>
      </c>
      <c r="M6814" s="7">
        <f>(((RestaurantData[[#This Row],[FitScore]]/100)*RestaurantData[[#This Row],[DailyCustAvg]])/3.5)*30</f>
        <v>2020.8857142857146</v>
      </c>
      <c r="N6814">
        <v>40.700472462138002</v>
      </c>
      <c r="O6814">
        <v>-73.902722269712996</v>
      </c>
      <c r="P6814">
        <v>405</v>
      </c>
      <c r="Q6814">
        <v>34</v>
      </c>
      <c r="R6814">
        <f>(RestaurantData[[#This Row],[MonthySales]]/1500)*0.07</f>
        <v>9.4308000000000031E-2</v>
      </c>
    </row>
    <row r="6815" spans="1:18" hidden="1" x14ac:dyDescent="0.3">
      <c r="A6815">
        <v>50061153</v>
      </c>
      <c r="B6815" s="1" t="s">
        <v>7280</v>
      </c>
      <c r="C6815" t="s">
        <v>6631</v>
      </c>
      <c r="D6815" s="2">
        <v>859</v>
      </c>
      <c r="E6815" s="1" t="s">
        <v>5105</v>
      </c>
      <c r="F6815" s="2">
        <v>11385</v>
      </c>
      <c r="G6815" s="3">
        <v>9174689850</v>
      </c>
      <c r="H6815" s="1" t="s">
        <v>276</v>
      </c>
      <c r="I6815" t="s">
        <v>17</v>
      </c>
      <c r="J6815">
        <v>89</v>
      </c>
      <c r="K6815">
        <v>267</v>
      </c>
      <c r="L6815" s="27">
        <f>RestaurantData[[#This Row],[DailyCustAvg]]*30</f>
        <v>8010</v>
      </c>
      <c r="M6815" s="7">
        <f>(((RestaurantData[[#This Row],[FitScore]]/100)*RestaurantData[[#This Row],[DailyCustAvg]])/3.5)*30</f>
        <v>2036.8285714285714</v>
      </c>
      <c r="N6815">
        <v>40.697668705790001</v>
      </c>
      <c r="O6815">
        <v>-73.907739181400004</v>
      </c>
      <c r="P6815">
        <v>405</v>
      </c>
      <c r="Q6815">
        <v>34</v>
      </c>
      <c r="R6815">
        <f>(RestaurantData[[#This Row],[MonthySales]]/1500)*0.07</f>
        <v>9.5052000000000011E-2</v>
      </c>
    </row>
    <row r="6816" spans="1:18" hidden="1" x14ac:dyDescent="0.3">
      <c r="A6816">
        <v>50051964</v>
      </c>
      <c r="B6816" s="1" t="s">
        <v>7186</v>
      </c>
      <c r="C6816" t="s">
        <v>6631</v>
      </c>
      <c r="D6816" s="2">
        <v>685</v>
      </c>
      <c r="E6816" s="1" t="s">
        <v>3711</v>
      </c>
      <c r="F6816" s="2">
        <v>11385</v>
      </c>
      <c r="G6816" s="3">
        <v>3479565161</v>
      </c>
      <c r="H6816" s="1" t="s">
        <v>188</v>
      </c>
      <c r="I6816" t="s">
        <v>17</v>
      </c>
      <c r="J6816">
        <v>83</v>
      </c>
      <c r="K6816">
        <v>265</v>
      </c>
      <c r="L6816" s="27">
        <f>RestaurantData[[#This Row],[DailyCustAvg]]*30</f>
        <v>7950</v>
      </c>
      <c r="M6816" s="7">
        <f>(((RestaurantData[[#This Row],[FitScore]]/100)*RestaurantData[[#This Row],[DailyCustAvg]])/3.5)*30</f>
        <v>1885.2857142857142</v>
      </c>
      <c r="N6816">
        <v>40.703054237060002</v>
      </c>
      <c r="O6816">
        <v>-73.908095968639998</v>
      </c>
      <c r="P6816">
        <v>405</v>
      </c>
      <c r="Q6816">
        <v>34</v>
      </c>
      <c r="R6816">
        <f>(RestaurantData[[#This Row],[MonthySales]]/1500)*0.07</f>
        <v>8.7980000000000017E-2</v>
      </c>
    </row>
    <row r="6817" spans="1:18" hidden="1" x14ac:dyDescent="0.3">
      <c r="A6817">
        <v>50089951</v>
      </c>
      <c r="B6817" s="1" t="s">
        <v>7292</v>
      </c>
      <c r="C6817" t="s">
        <v>6631</v>
      </c>
      <c r="D6817" s="2">
        <v>1808</v>
      </c>
      <c r="E6817" s="1" t="s">
        <v>7293</v>
      </c>
      <c r="F6817" s="2">
        <v>11385</v>
      </c>
      <c r="G6817" s="3">
        <v>3478962169</v>
      </c>
      <c r="H6817" s="1" t="s">
        <v>58</v>
      </c>
      <c r="I6817" t="s">
        <v>17</v>
      </c>
      <c r="J6817">
        <v>78</v>
      </c>
      <c r="K6817">
        <v>263</v>
      </c>
      <c r="L6817" s="27">
        <f>RestaurantData[[#This Row],[DailyCustAvg]]*30</f>
        <v>7890</v>
      </c>
      <c r="M6817" s="7">
        <f>(((RestaurantData[[#This Row],[FitScore]]/100)*RestaurantData[[#This Row],[DailyCustAvg]])/3.5)*30</f>
        <v>1758.3428571428572</v>
      </c>
      <c r="N6817">
        <v>40.700233661043001</v>
      </c>
      <c r="O6817">
        <v>-73.902715406555004</v>
      </c>
      <c r="P6817">
        <v>405</v>
      </c>
      <c r="Q6817">
        <v>34</v>
      </c>
      <c r="R6817">
        <f>(RestaurantData[[#This Row],[MonthySales]]/1500)*0.07</f>
        <v>8.2056000000000004E-2</v>
      </c>
    </row>
    <row r="6818" spans="1:18" hidden="1" x14ac:dyDescent="0.3">
      <c r="A6818">
        <v>50087760</v>
      </c>
      <c r="B6818" s="1" t="s">
        <v>7213</v>
      </c>
      <c r="C6818" t="s">
        <v>6631</v>
      </c>
      <c r="D6818" s="2">
        <v>1706</v>
      </c>
      <c r="E6818" s="1" t="s">
        <v>5111</v>
      </c>
      <c r="F6818" s="2">
        <v>11385</v>
      </c>
      <c r="G6818" s="3">
        <v>9175201804</v>
      </c>
      <c r="H6818" s="1" t="s">
        <v>56</v>
      </c>
      <c r="I6818" t="s">
        <v>17</v>
      </c>
      <c r="J6818">
        <v>80</v>
      </c>
      <c r="K6818">
        <v>257</v>
      </c>
      <c r="L6818" s="27">
        <f>RestaurantData[[#This Row],[DailyCustAvg]]*30</f>
        <v>7710</v>
      </c>
      <c r="M6818" s="7">
        <f>(((RestaurantData[[#This Row],[FitScore]]/100)*RestaurantData[[#This Row],[DailyCustAvg]])/3.5)*30</f>
        <v>1762.2857142857144</v>
      </c>
      <c r="N6818">
        <v>40.705831990295003</v>
      </c>
      <c r="O6818">
        <v>-73.915280431973002</v>
      </c>
      <c r="P6818">
        <v>405</v>
      </c>
      <c r="Q6818">
        <v>34</v>
      </c>
      <c r="R6818">
        <f>(RestaurantData[[#This Row],[MonthySales]]/1500)*0.07</f>
        <v>8.2240000000000021E-2</v>
      </c>
    </row>
    <row r="6819" spans="1:18" hidden="1" x14ac:dyDescent="0.3">
      <c r="A6819">
        <v>50102250</v>
      </c>
      <c r="B6819" s="1" t="s">
        <v>7297</v>
      </c>
      <c r="C6819" t="s">
        <v>6631</v>
      </c>
      <c r="D6819" s="2">
        <v>883</v>
      </c>
      <c r="E6819" s="1" t="s">
        <v>3650</v>
      </c>
      <c r="F6819" s="2">
        <v>11385</v>
      </c>
      <c r="G6819" s="3">
        <v>5189307739</v>
      </c>
      <c r="H6819" s="1" t="s">
        <v>16</v>
      </c>
      <c r="J6819">
        <v>90</v>
      </c>
      <c r="K6819">
        <v>257</v>
      </c>
      <c r="L6819" s="27">
        <f>RestaurantData[[#This Row],[DailyCustAvg]]*30</f>
        <v>7710</v>
      </c>
      <c r="M6819" s="7">
        <f>(((RestaurantData[[#This Row],[FitScore]]/100)*RestaurantData[[#This Row],[DailyCustAvg]])/3.5)*30</f>
        <v>1982.5714285714287</v>
      </c>
      <c r="N6819">
        <v>40.699365420470002</v>
      </c>
      <c r="O6819">
        <v>-73.904923811553004</v>
      </c>
      <c r="P6819">
        <v>405</v>
      </c>
      <c r="Q6819">
        <v>34</v>
      </c>
      <c r="R6819">
        <f>(RestaurantData[[#This Row],[MonthySales]]/1500)*0.07</f>
        <v>9.2520000000000019E-2</v>
      </c>
    </row>
    <row r="6820" spans="1:18" hidden="1" x14ac:dyDescent="0.3">
      <c r="A6820">
        <v>41291319</v>
      </c>
      <c r="B6820" s="1" t="s">
        <v>7285</v>
      </c>
      <c r="C6820" t="s">
        <v>6631</v>
      </c>
      <c r="D6820" s="2">
        <v>865</v>
      </c>
      <c r="E6820" s="1" t="s">
        <v>7206</v>
      </c>
      <c r="F6820" s="2">
        <v>11385</v>
      </c>
      <c r="G6820" s="3">
        <v>7184180808</v>
      </c>
      <c r="H6820" s="1" t="s">
        <v>276</v>
      </c>
      <c r="I6820" t="s">
        <v>21</v>
      </c>
      <c r="J6820">
        <v>78</v>
      </c>
      <c r="K6820">
        <v>256</v>
      </c>
      <c r="L6820" s="27">
        <f>RestaurantData[[#This Row],[DailyCustAvg]]*30</f>
        <v>7680</v>
      </c>
      <c r="M6820" s="7">
        <f>(((RestaurantData[[#This Row],[FitScore]]/100)*RestaurantData[[#This Row],[DailyCustAvg]])/3.5)*30</f>
        <v>1711.5428571428572</v>
      </c>
      <c r="N6820">
        <v>40.702840750310997</v>
      </c>
      <c r="O6820">
        <v>-73.902192234702994</v>
      </c>
      <c r="P6820">
        <v>405</v>
      </c>
      <c r="Q6820">
        <v>30</v>
      </c>
      <c r="R6820">
        <f>(RestaurantData[[#This Row],[MonthySales]]/1500)*0.07</f>
        <v>7.9872000000000012E-2</v>
      </c>
    </row>
    <row r="6821" spans="1:18" hidden="1" x14ac:dyDescent="0.3">
      <c r="A6821">
        <v>50095050</v>
      </c>
      <c r="B6821" s="1" t="s">
        <v>7228</v>
      </c>
      <c r="C6821" t="s">
        <v>6631</v>
      </c>
      <c r="D6821" s="2">
        <v>6517</v>
      </c>
      <c r="E6821" s="1" t="s">
        <v>7190</v>
      </c>
      <c r="F6821" s="2">
        <v>11385</v>
      </c>
      <c r="G6821" s="3">
        <v>7183662001</v>
      </c>
      <c r="H6821" s="1" t="s">
        <v>156</v>
      </c>
      <c r="I6821" t="s">
        <v>21</v>
      </c>
      <c r="J6821">
        <v>80</v>
      </c>
      <c r="K6821">
        <v>255</v>
      </c>
      <c r="L6821" s="27">
        <f>RestaurantData[[#This Row],[DailyCustAvg]]*30</f>
        <v>7650</v>
      </c>
      <c r="M6821" s="7">
        <f>(((RestaurantData[[#This Row],[FitScore]]/100)*RestaurantData[[#This Row],[DailyCustAvg]])/3.5)*30</f>
        <v>1748.5714285714284</v>
      </c>
      <c r="N6821">
        <v>40.709510324652001</v>
      </c>
      <c r="O6821">
        <v>-73.898773816594002</v>
      </c>
      <c r="P6821">
        <v>405</v>
      </c>
      <c r="Q6821">
        <v>30</v>
      </c>
      <c r="R6821">
        <f>(RestaurantData[[#This Row],[MonthySales]]/1500)*0.07</f>
        <v>8.1600000000000006E-2</v>
      </c>
    </row>
    <row r="6822" spans="1:18" hidden="1" x14ac:dyDescent="0.3">
      <c r="A6822">
        <v>50097330</v>
      </c>
      <c r="B6822" s="1" t="s">
        <v>7279</v>
      </c>
      <c r="C6822" t="s">
        <v>6631</v>
      </c>
      <c r="D6822" s="2">
        <v>880</v>
      </c>
      <c r="E6822" s="1" t="s">
        <v>7206</v>
      </c>
      <c r="F6822" s="2">
        <v>11385</v>
      </c>
      <c r="G6822" s="3">
        <v>6466417015</v>
      </c>
      <c r="H6822" s="1" t="s">
        <v>16</v>
      </c>
      <c r="I6822" t="s">
        <v>21</v>
      </c>
      <c r="J6822">
        <v>82</v>
      </c>
      <c r="K6822">
        <v>251</v>
      </c>
      <c r="L6822" s="27">
        <f>RestaurantData[[#This Row],[DailyCustAvg]]*30</f>
        <v>7530</v>
      </c>
      <c r="M6822" s="7">
        <f>(((RestaurantData[[#This Row],[FitScore]]/100)*RestaurantData[[#This Row],[DailyCustAvg]])/3.5)*30</f>
        <v>1764.1714285714284</v>
      </c>
      <c r="N6822">
        <v>40.702543920498002</v>
      </c>
      <c r="O6822">
        <v>-73.901731027151996</v>
      </c>
      <c r="P6822">
        <v>405</v>
      </c>
      <c r="Q6822">
        <v>34</v>
      </c>
      <c r="R6822">
        <f>(RestaurantData[[#This Row],[MonthySales]]/1500)*0.07</f>
        <v>8.2327999999999998E-2</v>
      </c>
    </row>
    <row r="6823" spans="1:18" hidden="1" x14ac:dyDescent="0.3">
      <c r="A6823">
        <v>50085243</v>
      </c>
      <c r="B6823" s="1" t="s">
        <v>7205</v>
      </c>
      <c r="C6823" t="s">
        <v>6631</v>
      </c>
      <c r="D6823" s="2">
        <v>881</v>
      </c>
      <c r="E6823" s="1" t="s">
        <v>7206</v>
      </c>
      <c r="F6823" s="2">
        <v>11385</v>
      </c>
      <c r="G6823" s="3">
        <v>7188944404</v>
      </c>
      <c r="H6823" s="1" t="s">
        <v>20</v>
      </c>
      <c r="I6823" t="s">
        <v>17</v>
      </c>
      <c r="J6823">
        <v>87</v>
      </c>
      <c r="K6823">
        <v>246</v>
      </c>
      <c r="L6823" s="27">
        <f>RestaurantData[[#This Row],[DailyCustAvg]]*30</f>
        <v>7380</v>
      </c>
      <c r="M6823" s="7">
        <f>(((RestaurantData[[#This Row],[FitScore]]/100)*RestaurantData[[#This Row],[DailyCustAvg]])/3.5)*30</f>
        <v>1834.4571428571428</v>
      </c>
      <c r="N6823">
        <v>40.70255763198</v>
      </c>
      <c r="O6823">
        <v>-73.901716580460999</v>
      </c>
      <c r="P6823">
        <v>405</v>
      </c>
      <c r="Q6823">
        <v>30</v>
      </c>
      <c r="R6823">
        <f>(RestaurantData[[#This Row],[MonthySales]]/1500)*0.07</f>
        <v>8.5608000000000004E-2</v>
      </c>
    </row>
    <row r="6824" spans="1:18" hidden="1" x14ac:dyDescent="0.3">
      <c r="A6824">
        <v>41654997</v>
      </c>
      <c r="B6824" s="1" t="s">
        <v>7246</v>
      </c>
      <c r="C6824" t="s">
        <v>6631</v>
      </c>
      <c r="D6824" s="2">
        <v>563</v>
      </c>
      <c r="E6824" s="1" t="s">
        <v>3711</v>
      </c>
      <c r="F6824" s="2">
        <v>11385</v>
      </c>
      <c r="G6824" s="3">
        <v>7184181288</v>
      </c>
      <c r="H6824" s="1" t="s">
        <v>242</v>
      </c>
      <c r="I6824" t="s">
        <v>17</v>
      </c>
      <c r="J6824">
        <v>82</v>
      </c>
      <c r="K6824">
        <v>245</v>
      </c>
      <c r="L6824" s="27">
        <f>RestaurantData[[#This Row],[DailyCustAvg]]*30</f>
        <v>7350</v>
      </c>
      <c r="M6824" s="7">
        <f>(((RestaurantData[[#This Row],[FitScore]]/100)*RestaurantData[[#This Row],[DailyCustAvg]])/3.5)*30</f>
        <v>1721.9999999999998</v>
      </c>
      <c r="N6824">
        <v>40.704769263524</v>
      </c>
      <c r="O6824">
        <v>-73.910997004665006</v>
      </c>
      <c r="P6824">
        <v>405</v>
      </c>
      <c r="Q6824">
        <v>34</v>
      </c>
      <c r="R6824">
        <f>(RestaurantData[[#This Row],[MonthySales]]/1500)*0.07</f>
        <v>8.0360000000000001E-2</v>
      </c>
    </row>
    <row r="6825" spans="1:18" hidden="1" x14ac:dyDescent="0.3">
      <c r="A6825">
        <v>50043922</v>
      </c>
      <c r="B6825" s="1" t="s">
        <v>7247</v>
      </c>
      <c r="C6825" t="s">
        <v>6631</v>
      </c>
      <c r="D6825" s="2">
        <v>5910</v>
      </c>
      <c r="E6825" s="1" t="s">
        <v>5049</v>
      </c>
      <c r="F6825" s="2">
        <v>11385</v>
      </c>
      <c r="G6825" s="3">
        <v>7184970078</v>
      </c>
      <c r="H6825" s="1" t="s">
        <v>143</v>
      </c>
      <c r="I6825" t="s">
        <v>21</v>
      </c>
      <c r="J6825">
        <v>86</v>
      </c>
      <c r="K6825">
        <v>245</v>
      </c>
      <c r="L6825" s="27">
        <f>RestaurantData[[#This Row],[DailyCustAvg]]*30</f>
        <v>7350</v>
      </c>
      <c r="M6825" s="7">
        <f>(((RestaurantData[[#This Row],[FitScore]]/100)*RestaurantData[[#This Row],[DailyCustAvg]])/3.5)*30</f>
        <v>1805.9999999999998</v>
      </c>
      <c r="N6825">
        <v>40.700494273509001</v>
      </c>
      <c r="O6825">
        <v>-73.899371810280996</v>
      </c>
      <c r="P6825">
        <v>405</v>
      </c>
      <c r="Q6825">
        <v>34</v>
      </c>
      <c r="R6825">
        <f>(RestaurantData[[#This Row],[MonthySales]]/1500)*0.07</f>
        <v>8.4280000000000008E-2</v>
      </c>
    </row>
    <row r="6826" spans="1:18" hidden="1" x14ac:dyDescent="0.3">
      <c r="A6826">
        <v>50068205</v>
      </c>
      <c r="B6826" s="1" t="s">
        <v>7298</v>
      </c>
      <c r="C6826" t="s">
        <v>6631</v>
      </c>
      <c r="D6826" s="2">
        <v>7102</v>
      </c>
      <c r="E6826" s="1" t="s">
        <v>7190</v>
      </c>
      <c r="F6826" s="2">
        <v>11385</v>
      </c>
      <c r="G6826" s="3">
        <v>7184173666</v>
      </c>
      <c r="H6826" s="1" t="s">
        <v>242</v>
      </c>
      <c r="I6826" t="s">
        <v>17</v>
      </c>
      <c r="J6826">
        <v>90</v>
      </c>
      <c r="K6826">
        <v>242</v>
      </c>
      <c r="L6826" s="27">
        <f>RestaurantData[[#This Row],[DailyCustAvg]]*30</f>
        <v>7260</v>
      </c>
      <c r="M6826" s="7">
        <f>(((RestaurantData[[#This Row],[FitScore]]/100)*RestaurantData[[#This Row],[DailyCustAvg]])/3.5)*30</f>
        <v>1866.8571428571431</v>
      </c>
      <c r="N6826">
        <v>40.701706197541</v>
      </c>
      <c r="O6826">
        <v>-73.894901453317999</v>
      </c>
      <c r="P6826">
        <v>405</v>
      </c>
      <c r="Q6826">
        <v>30</v>
      </c>
      <c r="R6826">
        <f>(RestaurantData[[#This Row],[MonthySales]]/1500)*0.07</f>
        <v>8.7120000000000017E-2</v>
      </c>
    </row>
    <row r="6827" spans="1:18" hidden="1" x14ac:dyDescent="0.3">
      <c r="A6827">
        <v>50002572</v>
      </c>
      <c r="B6827" s="1" t="s">
        <v>3229</v>
      </c>
      <c r="C6827" t="s">
        <v>6631</v>
      </c>
      <c r="D6827" s="2">
        <v>861</v>
      </c>
      <c r="E6827" s="1" t="s">
        <v>5105</v>
      </c>
      <c r="F6827" s="2">
        <v>11385</v>
      </c>
      <c r="G6827" s="3">
        <v>7183819847</v>
      </c>
      <c r="H6827" s="1" t="s">
        <v>276</v>
      </c>
      <c r="I6827" t="s">
        <v>17</v>
      </c>
      <c r="J6827">
        <v>78</v>
      </c>
      <c r="K6827">
        <v>241</v>
      </c>
      <c r="L6827" s="27">
        <f>RestaurantData[[#This Row],[DailyCustAvg]]*30</f>
        <v>7230</v>
      </c>
      <c r="M6827" s="7">
        <f>(((RestaurantData[[#This Row],[FitScore]]/100)*RestaurantData[[#This Row],[DailyCustAvg]])/3.5)*30</f>
        <v>1611.257142857143</v>
      </c>
      <c r="N6827">
        <v>40.697649463369999</v>
      </c>
      <c r="O6827">
        <v>-73.907703144796997</v>
      </c>
      <c r="P6827">
        <v>405</v>
      </c>
      <c r="Q6827">
        <v>34</v>
      </c>
      <c r="R6827">
        <f>(RestaurantData[[#This Row],[MonthySales]]/1500)*0.07</f>
        <v>7.5192000000000009E-2</v>
      </c>
    </row>
    <row r="6828" spans="1:18" hidden="1" x14ac:dyDescent="0.3">
      <c r="A6828">
        <v>50072880</v>
      </c>
      <c r="B6828" s="1" t="s">
        <v>7250</v>
      </c>
      <c r="C6828" t="s">
        <v>6631</v>
      </c>
      <c r="D6828" s="2">
        <v>689</v>
      </c>
      <c r="E6828" s="1" t="s">
        <v>3711</v>
      </c>
      <c r="F6828" s="2">
        <v>11385</v>
      </c>
      <c r="G6828" s="3">
        <v>7184563900</v>
      </c>
      <c r="H6828" s="1" t="s">
        <v>276</v>
      </c>
      <c r="I6828" t="s">
        <v>17</v>
      </c>
      <c r="J6828">
        <v>88</v>
      </c>
      <c r="K6828">
        <v>240</v>
      </c>
      <c r="L6828" s="27">
        <f>RestaurantData[[#This Row],[DailyCustAvg]]*30</f>
        <v>7200</v>
      </c>
      <c r="M6828" s="7">
        <f>(((RestaurantData[[#This Row],[FitScore]]/100)*RestaurantData[[#This Row],[DailyCustAvg]])/3.5)*30</f>
        <v>1810.2857142857142</v>
      </c>
      <c r="N6828">
        <v>40.703002017027998</v>
      </c>
      <c r="O6828">
        <v>-73.908009481931998</v>
      </c>
      <c r="P6828">
        <v>405</v>
      </c>
      <c r="Q6828">
        <v>34</v>
      </c>
      <c r="R6828">
        <f>(RestaurantData[[#This Row],[MonthySales]]/1500)*0.07</f>
        <v>8.4480000000000013E-2</v>
      </c>
    </row>
    <row r="6829" spans="1:18" hidden="1" x14ac:dyDescent="0.3">
      <c r="A6829">
        <v>41433795</v>
      </c>
      <c r="B6829" s="1" t="s">
        <v>4394</v>
      </c>
      <c r="C6829" t="s">
        <v>6631</v>
      </c>
      <c r="D6829" s="2">
        <v>7122</v>
      </c>
      <c r="E6829" s="1" t="s">
        <v>4780</v>
      </c>
      <c r="F6829" s="2">
        <v>11385</v>
      </c>
      <c r="G6829" s="3">
        <v>3477253853</v>
      </c>
      <c r="H6829" s="1" t="s">
        <v>16</v>
      </c>
      <c r="I6829" t="s">
        <v>17</v>
      </c>
      <c r="J6829">
        <v>84</v>
      </c>
      <c r="K6829">
        <v>239</v>
      </c>
      <c r="L6829" s="27">
        <f>RestaurantData[[#This Row],[DailyCustAvg]]*30</f>
        <v>7170</v>
      </c>
      <c r="M6829" s="7">
        <f>(((RestaurantData[[#This Row],[FitScore]]/100)*RestaurantData[[#This Row],[DailyCustAvg]])/3.5)*30</f>
        <v>1720.8</v>
      </c>
      <c r="N6829">
        <v>40.702042271548997</v>
      </c>
      <c r="O6829">
        <v>-73.879399871087003</v>
      </c>
      <c r="P6829">
        <v>405</v>
      </c>
      <c r="Q6829">
        <v>30</v>
      </c>
      <c r="R6829">
        <f>(RestaurantData[[#This Row],[MonthySales]]/1500)*0.07</f>
        <v>8.0304000000000014E-2</v>
      </c>
    </row>
    <row r="6830" spans="1:18" hidden="1" x14ac:dyDescent="0.3">
      <c r="A6830">
        <v>50100875</v>
      </c>
      <c r="B6830" s="1" t="s">
        <v>7232</v>
      </c>
      <c r="C6830" t="s">
        <v>6631</v>
      </c>
      <c r="D6830" s="2">
        <v>8703</v>
      </c>
      <c r="E6830" s="1" t="s">
        <v>7233</v>
      </c>
      <c r="F6830" s="2">
        <v>11385</v>
      </c>
      <c r="G6830" s="3">
        <v>9179090909</v>
      </c>
      <c r="H6830" s="1" t="s">
        <v>73</v>
      </c>
      <c r="I6830" t="s">
        <v>21</v>
      </c>
      <c r="J6830">
        <v>84</v>
      </c>
      <c r="K6830">
        <v>238</v>
      </c>
      <c r="L6830" s="27">
        <f>RestaurantData[[#This Row],[DailyCustAvg]]*30</f>
        <v>7140</v>
      </c>
      <c r="M6830" s="7">
        <f>(((RestaurantData[[#This Row],[FitScore]]/100)*RestaurantData[[#This Row],[DailyCustAvg]])/3.5)*30</f>
        <v>1713.6</v>
      </c>
      <c r="N6830">
        <v>40.703170097936002</v>
      </c>
      <c r="O6830">
        <v>-73.859846253637997</v>
      </c>
      <c r="P6830">
        <v>405</v>
      </c>
      <c r="Q6830">
        <v>30</v>
      </c>
      <c r="R6830">
        <f>(RestaurantData[[#This Row],[MonthySales]]/1500)*0.07</f>
        <v>7.9967999999999997E-2</v>
      </c>
    </row>
    <row r="6831" spans="1:18" hidden="1" x14ac:dyDescent="0.3">
      <c r="A6831">
        <v>41185928</v>
      </c>
      <c r="B6831" s="1" t="s">
        <v>7202</v>
      </c>
      <c r="C6831" t="s">
        <v>6631</v>
      </c>
      <c r="D6831" s="2">
        <v>8000</v>
      </c>
      <c r="E6831" s="1" t="s">
        <v>7203</v>
      </c>
      <c r="F6831" s="2">
        <v>11385</v>
      </c>
      <c r="G6831" s="3">
        <v>7188949400</v>
      </c>
      <c r="H6831" s="1" t="s">
        <v>202</v>
      </c>
      <c r="I6831" t="s">
        <v>21</v>
      </c>
      <c r="J6831">
        <v>79</v>
      </c>
      <c r="K6831">
        <v>237</v>
      </c>
      <c r="L6831" s="27">
        <f>RestaurantData[[#This Row],[DailyCustAvg]]*30</f>
        <v>7110</v>
      </c>
      <c r="M6831" s="7">
        <f>(((RestaurantData[[#This Row],[FitScore]]/100)*RestaurantData[[#This Row],[DailyCustAvg]])/3.5)*30</f>
        <v>1604.8285714285714</v>
      </c>
      <c r="N6831">
        <v>40.709259050949001</v>
      </c>
      <c r="O6831">
        <v>-73.870055543988002</v>
      </c>
      <c r="P6831">
        <v>405</v>
      </c>
      <c r="Q6831">
        <v>30</v>
      </c>
      <c r="R6831">
        <f>(RestaurantData[[#This Row],[MonthySales]]/1500)*0.07</f>
        <v>7.4892000000000014E-2</v>
      </c>
    </row>
    <row r="6832" spans="1:18" hidden="1" x14ac:dyDescent="0.3">
      <c r="A6832">
        <v>41088829</v>
      </c>
      <c r="B6832" s="1" t="s">
        <v>7268</v>
      </c>
      <c r="C6832" t="s">
        <v>6631</v>
      </c>
      <c r="D6832" s="2">
        <v>792</v>
      </c>
      <c r="E6832" s="1" t="s">
        <v>7198</v>
      </c>
      <c r="F6832" s="2">
        <v>11385</v>
      </c>
      <c r="G6832" s="3">
        <v>7184186435</v>
      </c>
      <c r="H6832" s="1" t="s">
        <v>56</v>
      </c>
      <c r="I6832" t="s">
        <v>21</v>
      </c>
      <c r="J6832">
        <v>82</v>
      </c>
      <c r="K6832">
        <v>237</v>
      </c>
      <c r="L6832" s="27">
        <f>RestaurantData[[#This Row],[DailyCustAvg]]*30</f>
        <v>7110</v>
      </c>
      <c r="M6832" s="7">
        <f>(((RestaurantData[[#This Row],[FitScore]]/100)*RestaurantData[[#This Row],[DailyCustAvg]])/3.5)*30</f>
        <v>1665.7714285714285</v>
      </c>
      <c r="N6832">
        <v>40.702538278574998</v>
      </c>
      <c r="O6832">
        <v>-73.904803857884005</v>
      </c>
      <c r="P6832">
        <v>405</v>
      </c>
      <c r="Q6832">
        <v>34</v>
      </c>
      <c r="R6832">
        <f>(RestaurantData[[#This Row],[MonthySales]]/1500)*0.07</f>
        <v>7.7736E-2</v>
      </c>
    </row>
    <row r="6833" spans="1:18" hidden="1" x14ac:dyDescent="0.3">
      <c r="A6833">
        <v>50015035</v>
      </c>
      <c r="B6833" s="1" t="s">
        <v>4797</v>
      </c>
      <c r="C6833" t="s">
        <v>6631</v>
      </c>
      <c r="D6833" s="2">
        <v>8000</v>
      </c>
      <c r="E6833" s="1" t="s">
        <v>7191</v>
      </c>
      <c r="F6833" s="2">
        <v>11385</v>
      </c>
      <c r="G6833" s="3">
        <v>5164588020</v>
      </c>
      <c r="H6833" s="1" t="s">
        <v>52</v>
      </c>
      <c r="I6833" t="s">
        <v>21</v>
      </c>
      <c r="J6833">
        <v>90</v>
      </c>
      <c r="K6833">
        <v>233</v>
      </c>
      <c r="L6833" s="27">
        <f>RestaurantData[[#This Row],[DailyCustAvg]]*30</f>
        <v>6990</v>
      </c>
      <c r="M6833" s="7">
        <f>(((RestaurantData[[#This Row],[FitScore]]/100)*RestaurantData[[#This Row],[DailyCustAvg]])/3.5)*30</f>
        <v>1797.4285714285716</v>
      </c>
      <c r="N6833">
        <v>40.709259050949001</v>
      </c>
      <c r="O6833">
        <v>-73.870055543988002</v>
      </c>
      <c r="P6833">
        <v>405</v>
      </c>
      <c r="Q6833">
        <v>30</v>
      </c>
      <c r="R6833">
        <f>(RestaurantData[[#This Row],[MonthySales]]/1500)*0.07</f>
        <v>8.388000000000001E-2</v>
      </c>
    </row>
    <row r="6834" spans="1:18" hidden="1" x14ac:dyDescent="0.3">
      <c r="A6834">
        <v>41088825</v>
      </c>
      <c r="B6834" s="1" t="s">
        <v>7282</v>
      </c>
      <c r="C6834" t="s">
        <v>6631</v>
      </c>
      <c r="D6834" s="2">
        <v>603</v>
      </c>
      <c r="E6834" s="1" t="s">
        <v>3711</v>
      </c>
      <c r="F6834" s="2">
        <v>11385</v>
      </c>
      <c r="G6834" s="3">
        <v>7183666011</v>
      </c>
      <c r="H6834" s="1" t="s">
        <v>276</v>
      </c>
      <c r="I6834" t="s">
        <v>21</v>
      </c>
      <c r="J6834">
        <v>90</v>
      </c>
      <c r="K6834">
        <v>231</v>
      </c>
      <c r="L6834" s="27">
        <f>RestaurantData[[#This Row],[DailyCustAvg]]*30</f>
        <v>6930</v>
      </c>
      <c r="M6834" s="7">
        <f>(((RestaurantData[[#This Row],[FitScore]]/100)*RestaurantData[[#This Row],[DailyCustAvg]])/3.5)*30</f>
        <v>1782</v>
      </c>
      <c r="N6834">
        <v>40.704046433633003</v>
      </c>
      <c r="O6834">
        <v>-73.909775308704994</v>
      </c>
      <c r="P6834">
        <v>405</v>
      </c>
      <c r="Q6834">
        <v>34</v>
      </c>
      <c r="R6834">
        <f>(RestaurantData[[#This Row],[MonthySales]]/1500)*0.07</f>
        <v>8.3159999999999998E-2</v>
      </c>
    </row>
    <row r="6835" spans="1:18" hidden="1" x14ac:dyDescent="0.3">
      <c r="A6835">
        <v>50095642</v>
      </c>
      <c r="B6835" s="1" t="s">
        <v>7264</v>
      </c>
      <c r="C6835" t="s">
        <v>6631</v>
      </c>
      <c r="D6835" s="2">
        <v>5910</v>
      </c>
      <c r="E6835" s="1" t="s">
        <v>7265</v>
      </c>
      <c r="F6835" s="2">
        <v>11385</v>
      </c>
      <c r="G6835" s="3">
        <v>3478963246</v>
      </c>
      <c r="H6835" s="1" t="s">
        <v>56</v>
      </c>
      <c r="I6835" t="s">
        <v>21</v>
      </c>
      <c r="J6835">
        <v>80</v>
      </c>
      <c r="K6835">
        <v>226</v>
      </c>
      <c r="L6835" s="27">
        <f>RestaurantData[[#This Row],[DailyCustAvg]]*30</f>
        <v>6780</v>
      </c>
      <c r="M6835" s="7">
        <f>(((RestaurantData[[#This Row],[FitScore]]/100)*RestaurantData[[#This Row],[DailyCustAvg]])/3.5)*30</f>
        <v>1549.7142857142858</v>
      </c>
      <c r="N6835">
        <v>40.705214670426002</v>
      </c>
      <c r="O6835">
        <v>-73.901831670532005</v>
      </c>
      <c r="P6835">
        <v>405</v>
      </c>
      <c r="Q6835">
        <v>30</v>
      </c>
      <c r="R6835">
        <f>(RestaurantData[[#This Row],[MonthySales]]/1500)*0.07</f>
        <v>7.2320000000000009E-2</v>
      </c>
    </row>
    <row r="6836" spans="1:18" hidden="1" x14ac:dyDescent="0.3">
      <c r="A6836">
        <v>50016150</v>
      </c>
      <c r="B6836" s="1" t="s">
        <v>7197</v>
      </c>
      <c r="C6836" t="s">
        <v>6631</v>
      </c>
      <c r="D6836" s="2">
        <v>377</v>
      </c>
      <c r="E6836" s="1" t="s">
        <v>7198</v>
      </c>
      <c r="F6836" s="2">
        <v>11385</v>
      </c>
      <c r="G6836" s="3">
        <v>6468955836</v>
      </c>
      <c r="H6836" s="1" t="s">
        <v>73</v>
      </c>
      <c r="I6836" t="s">
        <v>17</v>
      </c>
      <c r="J6836">
        <v>79</v>
      </c>
      <c r="K6836">
        <v>224</v>
      </c>
      <c r="L6836" s="27">
        <f>RestaurantData[[#This Row],[DailyCustAvg]]*30</f>
        <v>6720</v>
      </c>
      <c r="M6836" s="7">
        <f>(((RestaurantData[[#This Row],[FitScore]]/100)*RestaurantData[[#This Row],[DailyCustAvg]])/3.5)*30</f>
        <v>1516.8000000000002</v>
      </c>
      <c r="N6836">
        <v>40.708007652393</v>
      </c>
      <c r="O6836">
        <v>-73.914015242736994</v>
      </c>
      <c r="P6836">
        <v>405</v>
      </c>
      <c r="Q6836">
        <v>34</v>
      </c>
      <c r="R6836">
        <f>(RestaurantData[[#This Row],[MonthySales]]/1500)*0.07</f>
        <v>7.0784000000000014E-2</v>
      </c>
    </row>
    <row r="6837" spans="1:18" hidden="1" x14ac:dyDescent="0.3">
      <c r="A6837">
        <v>50094723</v>
      </c>
      <c r="B6837" s="1" t="s">
        <v>7216</v>
      </c>
      <c r="C6837" t="s">
        <v>6631</v>
      </c>
      <c r="D6837" s="2">
        <v>5419</v>
      </c>
      <c r="E6837" s="1" t="s">
        <v>5049</v>
      </c>
      <c r="F6837" s="2">
        <v>11385</v>
      </c>
      <c r="G6837" s="3">
        <v>7184555455</v>
      </c>
      <c r="H6837" s="1" t="s">
        <v>16</v>
      </c>
      <c r="I6837" t="s">
        <v>21</v>
      </c>
      <c r="J6837">
        <v>83</v>
      </c>
      <c r="K6837">
        <v>224</v>
      </c>
      <c r="L6837" s="27">
        <f>RestaurantData[[#This Row],[DailyCustAvg]]*30</f>
        <v>6720</v>
      </c>
      <c r="M6837" s="7">
        <f>(((RestaurantData[[#This Row],[FitScore]]/100)*RestaurantData[[#This Row],[DailyCustAvg]])/3.5)*30</f>
        <v>1593.6</v>
      </c>
      <c r="N6837">
        <v>40.699630562948997</v>
      </c>
      <c r="O6837">
        <v>-73.910372764230999</v>
      </c>
      <c r="P6837">
        <v>405</v>
      </c>
      <c r="Q6837">
        <v>34</v>
      </c>
      <c r="R6837">
        <f>(RestaurantData[[#This Row],[MonthySales]]/1500)*0.07</f>
        <v>7.4368000000000004E-2</v>
      </c>
    </row>
    <row r="6838" spans="1:18" hidden="1" x14ac:dyDescent="0.3">
      <c r="A6838">
        <v>50092077</v>
      </c>
      <c r="B6838" s="1" t="s">
        <v>7200</v>
      </c>
      <c r="C6838" t="s">
        <v>6631</v>
      </c>
      <c r="D6838" s="2">
        <v>6408</v>
      </c>
      <c r="E6838" s="1" t="s">
        <v>5049</v>
      </c>
      <c r="F6838" s="2">
        <v>11385</v>
      </c>
      <c r="G6838" s="3">
        <v>7184904180</v>
      </c>
      <c r="H6838" s="1" t="s">
        <v>56</v>
      </c>
      <c r="I6838" t="s">
        <v>17</v>
      </c>
      <c r="J6838">
        <v>86</v>
      </c>
      <c r="K6838">
        <v>223</v>
      </c>
      <c r="L6838" s="27">
        <f>RestaurantData[[#This Row],[DailyCustAvg]]*30</f>
        <v>6690</v>
      </c>
      <c r="M6838" s="7">
        <f>(((RestaurantData[[#This Row],[FitScore]]/100)*RestaurantData[[#This Row],[DailyCustAvg]])/3.5)*30</f>
        <v>1643.8285714285714</v>
      </c>
      <c r="N6838">
        <v>40.700978982357</v>
      </c>
      <c r="O6838">
        <v>-73.892107555183003</v>
      </c>
      <c r="P6838">
        <v>405</v>
      </c>
      <c r="Q6838">
        <v>30</v>
      </c>
      <c r="R6838">
        <f>(RestaurantData[[#This Row],[MonthySales]]/1500)*0.07</f>
        <v>7.6712000000000016E-2</v>
      </c>
    </row>
    <row r="6839" spans="1:18" hidden="1" x14ac:dyDescent="0.3">
      <c r="A6839">
        <v>50100848</v>
      </c>
      <c r="B6839" s="1" t="s">
        <v>5109</v>
      </c>
      <c r="C6839" t="s">
        <v>6631</v>
      </c>
      <c r="D6839" s="2">
        <v>7124</v>
      </c>
      <c r="E6839" s="1" t="s">
        <v>7190</v>
      </c>
      <c r="F6839" s="2">
        <v>11385</v>
      </c>
      <c r="G6839" s="3">
        <v>7183665101</v>
      </c>
      <c r="H6839" s="1" t="s">
        <v>29</v>
      </c>
      <c r="I6839" t="s">
        <v>21</v>
      </c>
      <c r="J6839">
        <v>85</v>
      </c>
      <c r="K6839">
        <v>220</v>
      </c>
      <c r="L6839" s="27">
        <f>RestaurantData[[#This Row],[DailyCustAvg]]*30</f>
        <v>6600</v>
      </c>
      <c r="M6839" s="7">
        <f>(((RestaurantData[[#This Row],[FitScore]]/100)*RestaurantData[[#This Row],[DailyCustAvg]])/3.5)*30</f>
        <v>1602.8571428571429</v>
      </c>
      <c r="N6839">
        <v>40.701535968937002</v>
      </c>
      <c r="O6839">
        <v>-73.894844017995993</v>
      </c>
      <c r="P6839">
        <v>405</v>
      </c>
      <c r="Q6839">
        <v>30</v>
      </c>
      <c r="R6839">
        <f>(RestaurantData[[#This Row],[MonthySales]]/1500)*0.07</f>
        <v>7.4800000000000005E-2</v>
      </c>
    </row>
    <row r="6840" spans="1:18" hidden="1" x14ac:dyDescent="0.3">
      <c r="A6840">
        <v>50088651</v>
      </c>
      <c r="B6840" s="1" t="s">
        <v>7227</v>
      </c>
      <c r="C6840" t="s">
        <v>6631</v>
      </c>
      <c r="D6840" s="2">
        <v>6935</v>
      </c>
      <c r="E6840" s="1" t="s">
        <v>5049</v>
      </c>
      <c r="F6840" s="2">
        <v>11385</v>
      </c>
      <c r="G6840" s="3">
        <v>7183811363</v>
      </c>
      <c r="H6840" s="1" t="s">
        <v>52</v>
      </c>
      <c r="I6840" t="s">
        <v>17</v>
      </c>
      <c r="J6840">
        <v>82</v>
      </c>
      <c r="K6840">
        <v>219</v>
      </c>
      <c r="L6840" s="27">
        <f>RestaurantData[[#This Row],[DailyCustAvg]]*30</f>
        <v>6570</v>
      </c>
      <c r="M6840" s="7">
        <f>(((RestaurantData[[#This Row],[FitScore]]/100)*RestaurantData[[#This Row],[DailyCustAvg]])/3.5)*30</f>
        <v>1539.2571428571428</v>
      </c>
      <c r="N6840">
        <v>40.701877241516002</v>
      </c>
      <c r="O6840">
        <v>-73.881704765373001</v>
      </c>
      <c r="P6840">
        <v>405</v>
      </c>
      <c r="Q6840">
        <v>30</v>
      </c>
      <c r="R6840">
        <f>(RestaurantData[[#This Row],[MonthySales]]/1500)*0.07</f>
        <v>7.1832000000000007E-2</v>
      </c>
    </row>
    <row r="6841" spans="1:18" hidden="1" x14ac:dyDescent="0.3">
      <c r="A6841">
        <v>50079571</v>
      </c>
      <c r="B6841" s="1" t="s">
        <v>7223</v>
      </c>
      <c r="C6841" t="s">
        <v>6631</v>
      </c>
      <c r="D6841" s="2">
        <v>6722</v>
      </c>
      <c r="E6841" s="1" t="s">
        <v>7190</v>
      </c>
      <c r="F6841" s="2">
        <v>11385</v>
      </c>
      <c r="G6841" s="3">
        <v>7184188853</v>
      </c>
      <c r="H6841" s="1" t="s">
        <v>29</v>
      </c>
      <c r="I6841" t="s">
        <v>21</v>
      </c>
      <c r="J6841">
        <v>90</v>
      </c>
      <c r="K6841">
        <v>213</v>
      </c>
      <c r="L6841" s="27">
        <f>RestaurantData[[#This Row],[DailyCustAvg]]*30</f>
        <v>6390</v>
      </c>
      <c r="M6841" s="7">
        <f>(((RestaurantData[[#This Row],[FitScore]]/100)*RestaurantData[[#This Row],[DailyCustAvg]])/3.5)*30</f>
        <v>1643.1428571428573</v>
      </c>
      <c r="N6841">
        <v>40.705248259531999</v>
      </c>
      <c r="O6841">
        <v>-73.896334939331993</v>
      </c>
      <c r="P6841">
        <v>405</v>
      </c>
      <c r="Q6841">
        <v>30</v>
      </c>
      <c r="R6841">
        <f>(RestaurantData[[#This Row],[MonthySales]]/1500)*0.07</f>
        <v>7.6680000000000026E-2</v>
      </c>
    </row>
    <row r="6842" spans="1:18" hidden="1" x14ac:dyDescent="0.3">
      <c r="A6842">
        <v>50045600</v>
      </c>
      <c r="B6842" s="1" t="s">
        <v>7189</v>
      </c>
      <c r="C6842" t="s">
        <v>6631</v>
      </c>
      <c r="D6842" s="2">
        <v>6810</v>
      </c>
      <c r="E6842" s="1" t="s">
        <v>7190</v>
      </c>
      <c r="F6842" s="2">
        <v>11385</v>
      </c>
      <c r="G6842" s="3">
        <v>7183861559</v>
      </c>
      <c r="H6842" s="1" t="s">
        <v>24</v>
      </c>
      <c r="I6842" t="s">
        <v>17</v>
      </c>
      <c r="J6842">
        <v>88</v>
      </c>
      <c r="K6842">
        <v>211</v>
      </c>
      <c r="L6842" s="27">
        <f>RestaurantData[[#This Row],[DailyCustAvg]]*30</f>
        <v>6330</v>
      </c>
      <c r="M6842" s="7">
        <f>(((RestaurantData[[#This Row],[FitScore]]/100)*RestaurantData[[#This Row],[DailyCustAvg]])/3.5)*30</f>
        <v>1591.5428571428572</v>
      </c>
      <c r="N6842">
        <v>40.704863822206001</v>
      </c>
      <c r="O6842">
        <v>-73.896147989727993</v>
      </c>
      <c r="P6842">
        <v>405</v>
      </c>
      <c r="Q6842">
        <v>30</v>
      </c>
      <c r="R6842">
        <f>(RestaurantData[[#This Row],[MonthySales]]/1500)*0.07</f>
        <v>7.4272000000000005E-2</v>
      </c>
    </row>
    <row r="6843" spans="1:18" hidden="1" x14ac:dyDescent="0.3">
      <c r="A6843">
        <v>41097313</v>
      </c>
      <c r="B6843" s="1" t="s">
        <v>7255</v>
      </c>
      <c r="C6843" t="s">
        <v>6631</v>
      </c>
      <c r="D6843" s="2">
        <v>1715</v>
      </c>
      <c r="E6843" s="1" t="s">
        <v>667</v>
      </c>
      <c r="F6843" s="2">
        <v>11385</v>
      </c>
      <c r="G6843" s="3">
        <v>7183812970</v>
      </c>
      <c r="H6843" s="1" t="s">
        <v>212</v>
      </c>
      <c r="I6843" t="s">
        <v>21</v>
      </c>
      <c r="J6843">
        <v>91</v>
      </c>
      <c r="K6843">
        <v>206</v>
      </c>
      <c r="L6843" s="27">
        <f>RestaurantData[[#This Row],[DailyCustAvg]]*30</f>
        <v>6180</v>
      </c>
      <c r="M6843" s="7">
        <f>(((RestaurantData[[#This Row],[FitScore]]/100)*RestaurantData[[#This Row],[DailyCustAvg]])/3.5)*30</f>
        <v>1606.8000000000002</v>
      </c>
      <c r="N6843">
        <v>40.700345741757999</v>
      </c>
      <c r="O6843">
        <v>-73.905452560640995</v>
      </c>
      <c r="P6843">
        <v>405</v>
      </c>
      <c r="Q6843">
        <v>34</v>
      </c>
      <c r="R6843">
        <f>(RestaurantData[[#This Row],[MonthySales]]/1500)*0.07</f>
        <v>7.4984000000000023E-2</v>
      </c>
    </row>
    <row r="6844" spans="1:18" hidden="1" x14ac:dyDescent="0.3">
      <c r="A6844">
        <v>50036029</v>
      </c>
      <c r="B6844" s="1" t="s">
        <v>7272</v>
      </c>
      <c r="C6844" t="s">
        <v>6631</v>
      </c>
      <c r="D6844" s="2">
        <v>5606</v>
      </c>
      <c r="E6844" s="1" t="s">
        <v>7191</v>
      </c>
      <c r="F6844" s="2">
        <v>11385</v>
      </c>
      <c r="G6844" s="3">
        <v>9175411321</v>
      </c>
      <c r="H6844" s="1" t="s">
        <v>16</v>
      </c>
      <c r="I6844" t="s">
        <v>17</v>
      </c>
      <c r="J6844">
        <v>83</v>
      </c>
      <c r="K6844">
        <v>204</v>
      </c>
      <c r="L6844" s="27">
        <f>RestaurantData[[#This Row],[DailyCustAvg]]*30</f>
        <v>6120</v>
      </c>
      <c r="M6844" s="7">
        <f>(((RestaurantData[[#This Row],[FitScore]]/100)*RestaurantData[[#This Row],[DailyCustAvg]])/3.5)*30</f>
        <v>1451.3142857142857</v>
      </c>
      <c r="N6844">
        <v>40.692964780311002</v>
      </c>
      <c r="O6844">
        <v>-73.901871412637007</v>
      </c>
      <c r="P6844">
        <v>405</v>
      </c>
      <c r="Q6844">
        <v>30</v>
      </c>
      <c r="R6844">
        <f>(RestaurantData[[#This Row],[MonthySales]]/1500)*0.07</f>
        <v>6.772800000000001E-2</v>
      </c>
    </row>
    <row r="6845" spans="1:18" hidden="1" x14ac:dyDescent="0.3">
      <c r="A6845">
        <v>40398795</v>
      </c>
      <c r="B6845" s="1" t="s">
        <v>7296</v>
      </c>
      <c r="C6845" t="s">
        <v>6631</v>
      </c>
      <c r="D6845" s="2">
        <v>6007</v>
      </c>
      <c r="E6845" s="1" t="s">
        <v>4124</v>
      </c>
      <c r="F6845" s="2">
        <v>11385</v>
      </c>
      <c r="G6845" s="3">
        <v>7188217222</v>
      </c>
      <c r="H6845" s="1" t="s">
        <v>16</v>
      </c>
      <c r="I6845" t="s">
        <v>21</v>
      </c>
      <c r="J6845">
        <v>82</v>
      </c>
      <c r="K6845">
        <v>202</v>
      </c>
      <c r="L6845" s="27">
        <f>RestaurantData[[#This Row],[DailyCustAvg]]*30</f>
        <v>6060</v>
      </c>
      <c r="M6845" s="7">
        <f>(((RestaurantData[[#This Row],[FitScore]]/100)*RestaurantData[[#This Row],[DailyCustAvg]])/3.5)*30</f>
        <v>1419.7714285714285</v>
      </c>
      <c r="N6845">
        <v>40.712869909775002</v>
      </c>
      <c r="O6845">
        <v>-73.905178618668998</v>
      </c>
      <c r="P6845">
        <v>405</v>
      </c>
      <c r="Q6845">
        <v>30</v>
      </c>
      <c r="R6845">
        <f>(RestaurantData[[#This Row],[MonthySales]]/1500)*0.07</f>
        <v>6.6255999999999995E-2</v>
      </c>
    </row>
    <row r="6846" spans="1:18" hidden="1" x14ac:dyDescent="0.3">
      <c r="A6846">
        <v>40923379</v>
      </c>
      <c r="B6846" s="1" t="s">
        <v>7248</v>
      </c>
      <c r="C6846" t="s">
        <v>6631</v>
      </c>
      <c r="D6846" s="2">
        <v>6611</v>
      </c>
      <c r="E6846" s="1" t="s">
        <v>7249</v>
      </c>
      <c r="F6846" s="2">
        <v>11385</v>
      </c>
      <c r="G6846" s="3">
        <v>7184971300</v>
      </c>
      <c r="H6846" s="1" t="s">
        <v>24</v>
      </c>
      <c r="I6846" t="s">
        <v>21</v>
      </c>
      <c r="J6846">
        <v>86</v>
      </c>
      <c r="K6846">
        <v>196</v>
      </c>
      <c r="L6846" s="27">
        <f>RestaurantData[[#This Row],[DailyCustAvg]]*30</f>
        <v>5880</v>
      </c>
      <c r="M6846" s="7">
        <f>(((RestaurantData[[#This Row],[FitScore]]/100)*RestaurantData[[#This Row],[DailyCustAvg]])/3.5)*30</f>
        <v>1444.8000000000002</v>
      </c>
      <c r="N6846">
        <v>40.707433788155001</v>
      </c>
      <c r="O6846">
        <v>-73.903411803625005</v>
      </c>
      <c r="P6846">
        <v>405</v>
      </c>
      <c r="Q6846">
        <v>30</v>
      </c>
      <c r="R6846">
        <f>(RestaurantData[[#This Row],[MonthySales]]/1500)*0.07</f>
        <v>6.7424000000000012E-2</v>
      </c>
    </row>
    <row r="6847" spans="1:18" hidden="1" x14ac:dyDescent="0.3">
      <c r="A6847">
        <v>40739444</v>
      </c>
      <c r="B6847" s="1" t="s">
        <v>131</v>
      </c>
      <c r="C6847" t="s">
        <v>6631</v>
      </c>
      <c r="D6847" s="2">
        <v>5602</v>
      </c>
      <c r="E6847" s="1" t="s">
        <v>4124</v>
      </c>
      <c r="F6847" s="2">
        <v>11385</v>
      </c>
      <c r="G6847" s="3">
        <v>7183813200</v>
      </c>
      <c r="H6847" s="1" t="s">
        <v>132</v>
      </c>
      <c r="I6847" t="s">
        <v>21</v>
      </c>
      <c r="J6847">
        <v>87</v>
      </c>
      <c r="K6847">
        <v>194</v>
      </c>
      <c r="L6847" s="27">
        <f>RestaurantData[[#This Row],[DailyCustAvg]]*30</f>
        <v>5820</v>
      </c>
      <c r="M6847" s="7">
        <f>(((RestaurantData[[#This Row],[FitScore]]/100)*RestaurantData[[#This Row],[DailyCustAvg]])/3.5)*30</f>
        <v>1446.6857142857143</v>
      </c>
      <c r="N6847">
        <v>40.712926129937003</v>
      </c>
      <c r="O6847">
        <v>-73.906794547478995</v>
      </c>
      <c r="P6847">
        <v>405</v>
      </c>
      <c r="Q6847">
        <v>30</v>
      </c>
      <c r="R6847">
        <f>(RestaurantData[[#This Row],[MonthySales]]/1500)*0.07</f>
        <v>6.7512000000000016E-2</v>
      </c>
    </row>
    <row r="6848" spans="1:18" hidden="1" x14ac:dyDescent="0.3">
      <c r="A6848">
        <v>50036483</v>
      </c>
      <c r="B6848" s="1" t="s">
        <v>7288</v>
      </c>
      <c r="C6848" t="s">
        <v>6631</v>
      </c>
      <c r="D6848" s="2">
        <v>5738</v>
      </c>
      <c r="E6848" s="1" t="s">
        <v>5049</v>
      </c>
      <c r="F6848" s="2">
        <v>11385</v>
      </c>
      <c r="G6848" s="3">
        <v>7184564495</v>
      </c>
      <c r="H6848" s="1" t="s">
        <v>16</v>
      </c>
      <c r="I6848" t="s">
        <v>21</v>
      </c>
      <c r="J6848">
        <v>87</v>
      </c>
      <c r="K6848">
        <v>191</v>
      </c>
      <c r="L6848" s="27">
        <f>RestaurantData[[#This Row],[DailyCustAvg]]*30</f>
        <v>5730</v>
      </c>
      <c r="M6848" s="7">
        <f>(((RestaurantData[[#This Row],[FitScore]]/100)*RestaurantData[[#This Row],[DailyCustAvg]])/3.5)*30</f>
        <v>1424.3142857142855</v>
      </c>
      <c r="N6848">
        <v>40.700472069546997</v>
      </c>
      <c r="O6848">
        <v>-73.902260639969001</v>
      </c>
      <c r="P6848">
        <v>405</v>
      </c>
      <c r="Q6848">
        <v>34</v>
      </c>
      <c r="R6848">
        <f>(RestaurantData[[#This Row],[MonthySales]]/1500)*0.07</f>
        <v>6.6467999999999999E-2</v>
      </c>
    </row>
    <row r="6849" spans="1:18" hidden="1" x14ac:dyDescent="0.3">
      <c r="A6849">
        <v>50103689</v>
      </c>
      <c r="B6849" s="1" t="s">
        <v>7192</v>
      </c>
      <c r="C6849" t="s">
        <v>6631</v>
      </c>
      <c r="D6849" s="2">
        <v>6608</v>
      </c>
      <c r="E6849" s="1" t="s">
        <v>7190</v>
      </c>
      <c r="F6849" s="2">
        <v>11385</v>
      </c>
      <c r="G6849" s="3">
        <v>7183663330</v>
      </c>
      <c r="H6849" s="1" t="s">
        <v>52</v>
      </c>
      <c r="I6849" t="s">
        <v>17</v>
      </c>
      <c r="J6849">
        <v>82</v>
      </c>
      <c r="K6849">
        <v>185</v>
      </c>
      <c r="L6849" s="27">
        <f>RestaurantData[[#This Row],[DailyCustAvg]]*30</f>
        <v>5550</v>
      </c>
      <c r="M6849" s="7">
        <f>(((RestaurantData[[#This Row],[FitScore]]/100)*RestaurantData[[#This Row],[DailyCustAvg]])/3.5)*30</f>
        <v>1300.2857142857142</v>
      </c>
      <c r="N6849">
        <v>40.708755066593</v>
      </c>
      <c r="O6849">
        <v>-73.898269996760007</v>
      </c>
      <c r="P6849">
        <v>405</v>
      </c>
      <c r="Q6849">
        <v>30</v>
      </c>
      <c r="R6849">
        <f>(RestaurantData[[#This Row],[MonthySales]]/1500)*0.07</f>
        <v>6.0679999999999998E-2</v>
      </c>
    </row>
    <row r="6850" spans="1:18" hidden="1" x14ac:dyDescent="0.3">
      <c r="A6850">
        <v>50072266</v>
      </c>
      <c r="B6850" s="1" t="s">
        <v>7291</v>
      </c>
      <c r="C6850" t="s">
        <v>6631</v>
      </c>
      <c r="D6850" s="2">
        <v>788</v>
      </c>
      <c r="E6850" s="1" t="s">
        <v>7206</v>
      </c>
      <c r="F6850" s="2">
        <v>11385</v>
      </c>
      <c r="G6850" s="3">
        <v>3479275680</v>
      </c>
      <c r="H6850" s="1" t="s">
        <v>56</v>
      </c>
      <c r="I6850" t="s">
        <v>21</v>
      </c>
      <c r="J6850">
        <v>80</v>
      </c>
      <c r="K6850">
        <v>184</v>
      </c>
      <c r="L6850" s="27">
        <f>RestaurantData[[#This Row],[DailyCustAvg]]*30</f>
        <v>5520</v>
      </c>
      <c r="M6850" s="7">
        <f>(((RestaurantData[[#This Row],[FitScore]]/100)*RestaurantData[[#This Row],[DailyCustAvg]])/3.5)*30</f>
        <v>1261.714285714286</v>
      </c>
      <c r="N6850">
        <v>40.703728617151</v>
      </c>
      <c r="O6850">
        <v>-73.903734579087001</v>
      </c>
      <c r="P6850">
        <v>405</v>
      </c>
      <c r="Q6850">
        <v>34</v>
      </c>
      <c r="R6850">
        <f>(RestaurantData[[#This Row],[MonthySales]]/1500)*0.07</f>
        <v>5.8880000000000016E-2</v>
      </c>
    </row>
    <row r="6851" spans="1:18" hidden="1" x14ac:dyDescent="0.3">
      <c r="A6851">
        <v>50073377</v>
      </c>
      <c r="B6851" s="1" t="s">
        <v>7187</v>
      </c>
      <c r="C6851" t="s">
        <v>6631</v>
      </c>
      <c r="D6851" s="2">
        <v>681</v>
      </c>
      <c r="E6851" s="1" t="s">
        <v>3711</v>
      </c>
      <c r="F6851" s="2">
        <v>11385</v>
      </c>
      <c r="G6851" s="3">
        <v>7185843333</v>
      </c>
      <c r="H6851" s="1" t="s">
        <v>212</v>
      </c>
      <c r="I6851" t="s">
        <v>21</v>
      </c>
      <c r="J6851">
        <v>79</v>
      </c>
      <c r="K6851">
        <v>179</v>
      </c>
      <c r="L6851" s="27">
        <f>RestaurantData[[#This Row],[DailyCustAvg]]*30</f>
        <v>5370</v>
      </c>
      <c r="M6851" s="7">
        <f>(((RestaurantData[[#This Row],[FitScore]]/100)*RestaurantData[[#This Row],[DailyCustAvg]])/3.5)*30</f>
        <v>1212.0857142857144</v>
      </c>
      <c r="N6851">
        <v>40.703106457027999</v>
      </c>
      <c r="O6851">
        <v>-73.908182455483995</v>
      </c>
      <c r="P6851">
        <v>405</v>
      </c>
      <c r="Q6851">
        <v>34</v>
      </c>
      <c r="R6851">
        <f>(RestaurantData[[#This Row],[MonthySales]]/1500)*0.07</f>
        <v>5.656400000000001E-2</v>
      </c>
    </row>
    <row r="6852" spans="1:18" hidden="1" x14ac:dyDescent="0.3">
      <c r="A6852">
        <v>50057865</v>
      </c>
      <c r="B6852" s="1" t="s">
        <v>7211</v>
      </c>
      <c r="C6852" t="s">
        <v>6631</v>
      </c>
      <c r="D6852" s="2">
        <v>5904</v>
      </c>
      <c r="E6852" s="1" t="s">
        <v>5049</v>
      </c>
      <c r="F6852" s="2">
        <v>11385</v>
      </c>
      <c r="G6852" s="3">
        <v>7186283931</v>
      </c>
      <c r="H6852" s="1" t="s">
        <v>16</v>
      </c>
      <c r="I6852" t="s">
        <v>17</v>
      </c>
      <c r="J6852">
        <v>78</v>
      </c>
      <c r="K6852">
        <v>178</v>
      </c>
      <c r="L6852" s="27">
        <f>RestaurantData[[#This Row],[DailyCustAvg]]*30</f>
        <v>5340</v>
      </c>
      <c r="M6852" s="7">
        <f>(((RestaurantData[[#This Row],[FitScore]]/100)*RestaurantData[[#This Row],[DailyCustAvg]])/3.5)*30</f>
        <v>1190.0571428571429</v>
      </c>
      <c r="N6852">
        <v>40.700491683700001</v>
      </c>
      <c r="O6852">
        <v>-73.899548532121003</v>
      </c>
      <c r="P6852">
        <v>405</v>
      </c>
      <c r="Q6852">
        <v>34</v>
      </c>
      <c r="R6852">
        <f>(RestaurantData[[#This Row],[MonthySales]]/1500)*0.07</f>
        <v>5.5536000000000009E-2</v>
      </c>
    </row>
    <row r="6853" spans="1:18" hidden="1" x14ac:dyDescent="0.3">
      <c r="A6853">
        <v>41316692</v>
      </c>
      <c r="B6853" s="1" t="s">
        <v>7221</v>
      </c>
      <c r="C6853" t="s">
        <v>6631</v>
      </c>
      <c r="D6853" s="2">
        <v>5924</v>
      </c>
      <c r="E6853" s="1" t="s">
        <v>4780</v>
      </c>
      <c r="F6853" s="2">
        <v>11385</v>
      </c>
      <c r="G6853" s="3">
        <v>7184180967</v>
      </c>
      <c r="H6853" s="1" t="s">
        <v>29</v>
      </c>
      <c r="I6853" t="s">
        <v>21</v>
      </c>
      <c r="J6853">
        <v>80</v>
      </c>
      <c r="K6853">
        <v>178</v>
      </c>
      <c r="L6853" s="27">
        <f>RestaurantData[[#This Row],[DailyCustAvg]]*30</f>
        <v>5340</v>
      </c>
      <c r="M6853" s="7">
        <f>(((RestaurantData[[#This Row],[FitScore]]/100)*RestaurantData[[#This Row],[DailyCustAvg]])/3.5)*30</f>
        <v>1220.5714285714287</v>
      </c>
      <c r="N6853">
        <v>40.700499271072999</v>
      </c>
      <c r="O6853">
        <v>-73.898812796990001</v>
      </c>
      <c r="P6853">
        <v>405</v>
      </c>
      <c r="Q6853">
        <v>34</v>
      </c>
      <c r="R6853">
        <f>(RestaurantData[[#This Row],[MonthySales]]/1500)*0.07</f>
        <v>5.6960000000000011E-2</v>
      </c>
    </row>
    <row r="6854" spans="1:18" hidden="1" x14ac:dyDescent="0.3">
      <c r="A6854">
        <v>41641875</v>
      </c>
      <c r="B6854" s="1" t="s">
        <v>7286</v>
      </c>
      <c r="C6854" t="s">
        <v>6631</v>
      </c>
      <c r="D6854" s="2">
        <v>679</v>
      </c>
      <c r="E6854" s="1" t="s">
        <v>3711</v>
      </c>
      <c r="F6854" s="2">
        <v>11385</v>
      </c>
      <c r="G6854" s="3">
        <v>7183811717</v>
      </c>
      <c r="H6854" s="1" t="s">
        <v>202</v>
      </c>
      <c r="I6854" t="s">
        <v>17</v>
      </c>
      <c r="J6854">
        <v>91</v>
      </c>
      <c r="K6854">
        <v>176</v>
      </c>
      <c r="L6854" s="27">
        <f>RestaurantData[[#This Row],[DailyCustAvg]]*30</f>
        <v>5280</v>
      </c>
      <c r="M6854" s="7">
        <f>(((RestaurantData[[#This Row],[FitScore]]/100)*RestaurantData[[#This Row],[DailyCustAvg]])/3.5)*30</f>
        <v>1372.8</v>
      </c>
      <c r="N6854">
        <v>40.703131194602001</v>
      </c>
      <c r="O6854">
        <v>-73.908225700854004</v>
      </c>
      <c r="P6854">
        <v>405</v>
      </c>
      <c r="Q6854">
        <v>34</v>
      </c>
      <c r="R6854">
        <f>(RestaurantData[[#This Row],[MonthySales]]/1500)*0.07</f>
        <v>6.406400000000001E-2</v>
      </c>
    </row>
    <row r="6855" spans="1:18" hidden="1" x14ac:dyDescent="0.3">
      <c r="A6855">
        <v>50002390</v>
      </c>
      <c r="B6855" s="1" t="s">
        <v>7224</v>
      </c>
      <c r="C6855" t="s">
        <v>6631</v>
      </c>
      <c r="D6855" s="2">
        <v>6869</v>
      </c>
      <c r="E6855" s="1" t="s">
        <v>7190</v>
      </c>
      <c r="F6855" s="2">
        <v>11385</v>
      </c>
      <c r="G6855" s="3">
        <v>9175000742</v>
      </c>
      <c r="H6855" s="1" t="s">
        <v>16</v>
      </c>
      <c r="J6855">
        <v>80</v>
      </c>
      <c r="K6855">
        <v>173</v>
      </c>
      <c r="L6855" s="27">
        <f>RestaurantData[[#This Row],[DailyCustAvg]]*30</f>
        <v>5190</v>
      </c>
      <c r="M6855" s="7">
        <f>(((RestaurantData[[#This Row],[FitScore]]/100)*RestaurantData[[#This Row],[DailyCustAvg]])/3.5)*30</f>
        <v>1186.2857142857142</v>
      </c>
      <c r="N6855">
        <v>40.703441386229997</v>
      </c>
      <c r="O6855">
        <v>-73.895439704452997</v>
      </c>
      <c r="P6855">
        <v>405</v>
      </c>
      <c r="Q6855">
        <v>30</v>
      </c>
      <c r="R6855">
        <f>(RestaurantData[[#This Row],[MonthySales]]/1500)*0.07</f>
        <v>5.5359999999999999E-2</v>
      </c>
    </row>
    <row r="6856" spans="1:18" hidden="1" x14ac:dyDescent="0.3">
      <c r="A6856">
        <v>41668438</v>
      </c>
      <c r="B6856" s="1" t="s">
        <v>7270</v>
      </c>
      <c r="C6856" t="s">
        <v>6631</v>
      </c>
      <c r="D6856" s="2">
        <v>5902</v>
      </c>
      <c r="E6856" s="1" t="s">
        <v>7271</v>
      </c>
      <c r="F6856" s="2">
        <v>11385</v>
      </c>
      <c r="G6856" s="3">
        <v>3472940185</v>
      </c>
      <c r="H6856" s="1" t="s">
        <v>56</v>
      </c>
      <c r="I6856" t="s">
        <v>17</v>
      </c>
      <c r="J6856">
        <v>83</v>
      </c>
      <c r="K6856">
        <v>173</v>
      </c>
      <c r="L6856" s="27">
        <f>RestaurantData[[#This Row],[DailyCustAvg]]*30</f>
        <v>5190</v>
      </c>
      <c r="M6856" s="7">
        <f>(((RestaurantData[[#This Row],[FitScore]]/100)*RestaurantData[[#This Row],[DailyCustAvg]])/3.5)*30</f>
        <v>1230.7714285714287</v>
      </c>
      <c r="N6856">
        <v>40.702504639403998</v>
      </c>
      <c r="O6856">
        <v>-73.900739271017997</v>
      </c>
      <c r="P6856">
        <v>405</v>
      </c>
      <c r="Q6856">
        <v>30</v>
      </c>
      <c r="R6856">
        <f>(RestaurantData[[#This Row],[MonthySales]]/1500)*0.07</f>
        <v>5.7436000000000015E-2</v>
      </c>
    </row>
    <row r="6857" spans="1:18" hidden="1" x14ac:dyDescent="0.3">
      <c r="A6857">
        <v>50076682</v>
      </c>
      <c r="B6857" s="1" t="s">
        <v>7199</v>
      </c>
      <c r="C6857" t="s">
        <v>6631</v>
      </c>
      <c r="D6857" s="2">
        <v>8019</v>
      </c>
      <c r="E6857" s="1" t="s">
        <v>5049</v>
      </c>
      <c r="F6857" s="2">
        <v>11385</v>
      </c>
      <c r="G6857" s="3">
        <v>7183864814</v>
      </c>
      <c r="H6857" s="1" t="s">
        <v>138</v>
      </c>
      <c r="I6857" t="s">
        <v>21</v>
      </c>
      <c r="J6857">
        <v>89</v>
      </c>
      <c r="K6857">
        <v>170</v>
      </c>
      <c r="L6857" s="27">
        <f>RestaurantData[[#This Row],[DailyCustAvg]]*30</f>
        <v>5100</v>
      </c>
      <c r="M6857" s="7">
        <f>(((RestaurantData[[#This Row],[FitScore]]/100)*RestaurantData[[#This Row],[DailyCustAvg]])/3.5)*30</f>
        <v>1296.8571428571431</v>
      </c>
      <c r="N6857">
        <v>40.702993089861003</v>
      </c>
      <c r="O6857">
        <v>-73.867965142143007</v>
      </c>
      <c r="P6857">
        <v>405</v>
      </c>
      <c r="Q6857">
        <v>30</v>
      </c>
      <c r="R6857">
        <f>(RestaurantData[[#This Row],[MonthySales]]/1500)*0.07</f>
        <v>6.0520000000000018E-2</v>
      </c>
    </row>
    <row r="6858" spans="1:18" hidden="1" x14ac:dyDescent="0.3">
      <c r="A6858">
        <v>50102559</v>
      </c>
      <c r="B6858" s="1" t="s">
        <v>7240</v>
      </c>
      <c r="C6858" t="s">
        <v>6631</v>
      </c>
      <c r="D6858" s="2">
        <v>778</v>
      </c>
      <c r="E6858" s="1" t="s">
        <v>3711</v>
      </c>
      <c r="F6858" s="2">
        <v>11385</v>
      </c>
      <c r="G6858" s="3">
        <v>3477439748</v>
      </c>
      <c r="H6858" s="1" t="s">
        <v>29</v>
      </c>
      <c r="J6858">
        <v>78</v>
      </c>
      <c r="K6858">
        <v>167</v>
      </c>
      <c r="L6858" s="27">
        <f>RestaurantData[[#This Row],[DailyCustAvg]]*30</f>
        <v>5010</v>
      </c>
      <c r="M6858" s="7">
        <f>(((RestaurantData[[#This Row],[FitScore]]/100)*RestaurantData[[#This Row],[DailyCustAvg]])/3.5)*30</f>
        <v>1116.5142857142855</v>
      </c>
      <c r="N6858">
        <v>40.701825670703002</v>
      </c>
      <c r="O6858">
        <v>-73.906056355787996</v>
      </c>
      <c r="P6858">
        <v>405</v>
      </c>
      <c r="Q6858">
        <v>34</v>
      </c>
      <c r="R6858">
        <f>(RestaurantData[[#This Row],[MonthySales]]/1500)*0.07</f>
        <v>5.2103999999999991E-2</v>
      </c>
    </row>
    <row r="6859" spans="1:18" hidden="1" x14ac:dyDescent="0.3">
      <c r="A6859">
        <v>40699061</v>
      </c>
      <c r="B6859" s="1" t="s">
        <v>7242</v>
      </c>
      <c r="C6859" t="s">
        <v>6631</v>
      </c>
      <c r="D6859" s="2">
        <v>793</v>
      </c>
      <c r="E6859" s="1" t="s">
        <v>7194</v>
      </c>
      <c r="F6859" s="2">
        <v>11385</v>
      </c>
      <c r="G6859" s="3">
        <v>7184561207</v>
      </c>
      <c r="H6859" s="1" t="s">
        <v>1074</v>
      </c>
      <c r="I6859" t="s">
        <v>21</v>
      </c>
      <c r="J6859">
        <v>78</v>
      </c>
      <c r="K6859">
        <v>164</v>
      </c>
      <c r="L6859" s="27">
        <f>RestaurantData[[#This Row],[DailyCustAvg]]*30</f>
        <v>4920</v>
      </c>
      <c r="M6859" s="7">
        <f>(((RestaurantData[[#This Row],[FitScore]]/100)*RestaurantData[[#This Row],[DailyCustAvg]])/3.5)*30</f>
        <v>1096.4571428571428</v>
      </c>
      <c r="N6859">
        <v>40.704704666706</v>
      </c>
      <c r="O6859">
        <v>-73.902445566311002</v>
      </c>
      <c r="P6859">
        <v>405</v>
      </c>
      <c r="Q6859">
        <v>30</v>
      </c>
      <c r="R6859">
        <f>(RestaurantData[[#This Row],[MonthySales]]/1500)*0.07</f>
        <v>5.1167999999999998E-2</v>
      </c>
    </row>
    <row r="6860" spans="1:18" hidden="1" x14ac:dyDescent="0.3">
      <c r="A6860">
        <v>41280293</v>
      </c>
      <c r="B6860" s="1" t="s">
        <v>7231</v>
      </c>
      <c r="C6860" t="s">
        <v>6631</v>
      </c>
      <c r="D6860" s="2">
        <v>566</v>
      </c>
      <c r="E6860" s="1" t="s">
        <v>3711</v>
      </c>
      <c r="F6860" s="2">
        <v>11385</v>
      </c>
      <c r="G6860" s="3">
        <v>7184563698</v>
      </c>
      <c r="H6860" s="1" t="s">
        <v>29</v>
      </c>
      <c r="I6860" t="s">
        <v>17</v>
      </c>
      <c r="J6860">
        <v>80</v>
      </c>
      <c r="K6860">
        <v>161</v>
      </c>
      <c r="L6860" s="27">
        <f>RestaurantData[[#This Row],[DailyCustAvg]]*30</f>
        <v>4830</v>
      </c>
      <c r="M6860" s="7">
        <f>(((RestaurantData[[#This Row],[FitScore]]/100)*RestaurantData[[#This Row],[DailyCustAvg]])/3.5)*30</f>
        <v>1104.0000000000002</v>
      </c>
      <c r="N6860">
        <v>40.704728063984</v>
      </c>
      <c r="O6860">
        <v>-73.910960992707004</v>
      </c>
      <c r="P6860">
        <v>405</v>
      </c>
      <c r="Q6860">
        <v>34</v>
      </c>
      <c r="R6860">
        <f>(RestaurantData[[#This Row],[MonthySales]]/1500)*0.07</f>
        <v>5.152000000000001E-2</v>
      </c>
    </row>
    <row r="6861" spans="1:18" hidden="1" x14ac:dyDescent="0.3">
      <c r="A6861">
        <v>50017217</v>
      </c>
      <c r="B6861" s="1" t="s">
        <v>7283</v>
      </c>
      <c r="C6861" t="s">
        <v>6631</v>
      </c>
      <c r="D6861" s="2">
        <v>205</v>
      </c>
      <c r="E6861" s="1" t="s">
        <v>3650</v>
      </c>
      <c r="F6861" s="2">
        <v>11385</v>
      </c>
      <c r="G6861" s="3">
        <v>7183810400</v>
      </c>
      <c r="H6861" s="1" t="s">
        <v>16</v>
      </c>
      <c r="I6861" t="s">
        <v>21</v>
      </c>
      <c r="J6861">
        <v>82</v>
      </c>
      <c r="K6861">
        <v>160</v>
      </c>
      <c r="L6861" s="27">
        <f>RestaurantData[[#This Row],[DailyCustAvg]]*30</f>
        <v>4800</v>
      </c>
      <c r="M6861" s="7">
        <f>(((RestaurantData[[#This Row],[FitScore]]/100)*RestaurantData[[#This Row],[DailyCustAvg]])/3.5)*30</f>
        <v>1124.5714285714284</v>
      </c>
      <c r="N6861">
        <v>40.708173796129003</v>
      </c>
      <c r="O6861">
        <v>-73.919814930109993</v>
      </c>
      <c r="P6861">
        <v>405</v>
      </c>
      <c r="Q6861">
        <v>34</v>
      </c>
      <c r="R6861">
        <f>(RestaurantData[[#This Row],[MonthySales]]/1500)*0.07</f>
        <v>5.2479999999999999E-2</v>
      </c>
    </row>
    <row r="6862" spans="1:18" hidden="1" x14ac:dyDescent="0.3">
      <c r="A6862">
        <v>41236537</v>
      </c>
      <c r="B6862" s="1" t="s">
        <v>7244</v>
      </c>
      <c r="C6862" t="s">
        <v>6631</v>
      </c>
      <c r="D6862" s="2">
        <v>719</v>
      </c>
      <c r="E6862" s="1" t="s">
        <v>3711</v>
      </c>
      <c r="F6862" s="2">
        <v>11385</v>
      </c>
      <c r="G6862" s="3">
        <v>7183869550</v>
      </c>
      <c r="H6862" s="1" t="s">
        <v>73</v>
      </c>
      <c r="I6862" t="s">
        <v>21</v>
      </c>
      <c r="J6862">
        <v>81</v>
      </c>
      <c r="K6862">
        <v>158</v>
      </c>
      <c r="L6862" s="27">
        <f>RestaurantData[[#This Row],[DailyCustAvg]]*30</f>
        <v>4740</v>
      </c>
      <c r="M6862" s="7">
        <f>(((RestaurantData[[#This Row],[FitScore]]/100)*RestaurantData[[#This Row],[DailyCustAvg]])/3.5)*30</f>
        <v>1096.9714285714285</v>
      </c>
      <c r="N6862">
        <v>40.702628220267997</v>
      </c>
      <c r="O6862">
        <v>-73.907378844068006</v>
      </c>
      <c r="P6862">
        <v>405</v>
      </c>
      <c r="Q6862">
        <v>34</v>
      </c>
      <c r="R6862">
        <f>(RestaurantData[[#This Row],[MonthySales]]/1500)*0.07</f>
        <v>5.1192000000000001E-2</v>
      </c>
    </row>
    <row r="6863" spans="1:18" hidden="1" x14ac:dyDescent="0.3">
      <c r="A6863">
        <v>50063916</v>
      </c>
      <c r="B6863" s="1" t="s">
        <v>7193</v>
      </c>
      <c r="C6863" t="s">
        <v>6631</v>
      </c>
      <c r="D6863" s="2">
        <v>791</v>
      </c>
      <c r="E6863" s="1" t="s">
        <v>7194</v>
      </c>
      <c r="F6863" s="2">
        <v>11385</v>
      </c>
      <c r="G6863" s="3">
        <v>7184977577</v>
      </c>
      <c r="H6863" s="1" t="s">
        <v>613</v>
      </c>
      <c r="I6863" t="s">
        <v>17</v>
      </c>
      <c r="J6863">
        <v>85</v>
      </c>
      <c r="K6863">
        <v>156</v>
      </c>
      <c r="L6863" s="27">
        <f>RestaurantData[[#This Row],[DailyCustAvg]]*30</f>
        <v>4680</v>
      </c>
      <c r="M6863" s="7">
        <f>(((RestaurantData[[#This Row],[FitScore]]/100)*RestaurantData[[#This Row],[DailyCustAvg]])/3.5)*30</f>
        <v>1136.5714285714287</v>
      </c>
      <c r="N6863">
        <v>40.704734905180999</v>
      </c>
      <c r="O6863">
        <v>-73.902499622665005</v>
      </c>
      <c r="P6863">
        <v>405</v>
      </c>
      <c r="Q6863">
        <v>30</v>
      </c>
      <c r="R6863">
        <f>(RestaurantData[[#This Row],[MonthySales]]/1500)*0.07</f>
        <v>5.3040000000000011E-2</v>
      </c>
    </row>
    <row r="6864" spans="1:18" hidden="1" x14ac:dyDescent="0.3">
      <c r="A6864">
        <v>50071991</v>
      </c>
      <c r="B6864" s="1" t="s">
        <v>7195</v>
      </c>
      <c r="C6864" t="s">
        <v>6631</v>
      </c>
      <c r="D6864" s="2">
        <v>5915</v>
      </c>
      <c r="E6864" s="1" t="s">
        <v>7196</v>
      </c>
      <c r="F6864" s="2">
        <v>11385</v>
      </c>
      <c r="G6864" s="3">
        <v>9293376446</v>
      </c>
      <c r="H6864" s="1" t="s">
        <v>29</v>
      </c>
      <c r="I6864" t="s">
        <v>21</v>
      </c>
      <c r="J6864">
        <v>86</v>
      </c>
      <c r="K6864">
        <v>154</v>
      </c>
      <c r="L6864" s="27">
        <f>RestaurantData[[#This Row],[DailyCustAvg]]*30</f>
        <v>4620</v>
      </c>
      <c r="M6864" s="7">
        <f>(((RestaurantData[[#This Row],[FitScore]]/100)*RestaurantData[[#This Row],[DailyCustAvg]])/3.5)*30</f>
        <v>1135.1999999999998</v>
      </c>
      <c r="N6864">
        <v>40.700650630371001</v>
      </c>
      <c r="O6864">
        <v>-73.899263378461995</v>
      </c>
      <c r="P6864">
        <v>405</v>
      </c>
      <c r="Q6864">
        <v>30</v>
      </c>
      <c r="R6864">
        <f>(RestaurantData[[#This Row],[MonthySales]]/1500)*0.07</f>
        <v>5.2976000000000002E-2</v>
      </c>
    </row>
    <row r="6865" spans="1:18" hidden="1" x14ac:dyDescent="0.3">
      <c r="A6865">
        <v>50099482</v>
      </c>
      <c r="B6865" s="1" t="s">
        <v>7225</v>
      </c>
      <c r="C6865" t="s">
        <v>6631</v>
      </c>
      <c r="D6865" s="2">
        <v>6692</v>
      </c>
      <c r="E6865" s="1" t="s">
        <v>7226</v>
      </c>
      <c r="F6865" s="2">
        <v>11385</v>
      </c>
      <c r="G6865" s="3">
        <v>3476892670</v>
      </c>
      <c r="H6865" s="1" t="s">
        <v>193</v>
      </c>
      <c r="I6865" t="s">
        <v>21</v>
      </c>
      <c r="J6865">
        <v>79</v>
      </c>
      <c r="K6865">
        <v>154</v>
      </c>
      <c r="L6865" s="27">
        <f>RestaurantData[[#This Row],[DailyCustAvg]]*30</f>
        <v>4620</v>
      </c>
      <c r="M6865" s="7">
        <f>(((RestaurantData[[#This Row],[FitScore]]/100)*RestaurantData[[#This Row],[DailyCustAvg]])/3.5)*30</f>
        <v>1042.8000000000002</v>
      </c>
      <c r="N6865">
        <v>40.705253399256002</v>
      </c>
      <c r="O6865">
        <v>-73.902185074442002</v>
      </c>
      <c r="P6865">
        <v>405</v>
      </c>
      <c r="Q6865">
        <v>30</v>
      </c>
      <c r="R6865">
        <f>(RestaurantData[[#This Row],[MonthySales]]/1500)*0.07</f>
        <v>4.8664000000000013E-2</v>
      </c>
    </row>
    <row r="6866" spans="1:18" hidden="1" x14ac:dyDescent="0.3">
      <c r="A6866">
        <v>50052345</v>
      </c>
      <c r="B6866" s="1" t="s">
        <v>7214</v>
      </c>
      <c r="C6866" t="s">
        <v>6631</v>
      </c>
      <c r="D6866" s="2">
        <v>6001</v>
      </c>
      <c r="E6866" s="1" t="s">
        <v>7215</v>
      </c>
      <c r="F6866" s="2">
        <v>11385</v>
      </c>
      <c r="G6866" s="3">
        <v>7184561044</v>
      </c>
      <c r="H6866" s="1" t="s">
        <v>29</v>
      </c>
      <c r="I6866" t="s">
        <v>17</v>
      </c>
      <c r="J6866">
        <v>88</v>
      </c>
      <c r="K6866">
        <v>151</v>
      </c>
      <c r="L6866" s="27">
        <f>RestaurantData[[#This Row],[DailyCustAvg]]*30</f>
        <v>4530</v>
      </c>
      <c r="M6866" s="7">
        <f>(((RestaurantData[[#This Row],[FitScore]]/100)*RestaurantData[[#This Row],[DailyCustAvg]])/3.5)*30</f>
        <v>1138.9714285714285</v>
      </c>
      <c r="N6866">
        <v>40.712875503630997</v>
      </c>
      <c r="O6866">
        <v>-73.905304861296003</v>
      </c>
      <c r="P6866">
        <v>405</v>
      </c>
      <c r="Q6866">
        <v>30</v>
      </c>
      <c r="R6866">
        <f>(RestaurantData[[#This Row],[MonthySales]]/1500)*0.07</f>
        <v>5.3152000000000005E-2</v>
      </c>
    </row>
    <row r="6867" spans="1:18" hidden="1" x14ac:dyDescent="0.3">
      <c r="A6867">
        <v>50100768</v>
      </c>
      <c r="B6867" s="1" t="s">
        <v>7243</v>
      </c>
      <c r="C6867" t="s">
        <v>6631</v>
      </c>
      <c r="D6867" s="2">
        <v>6944</v>
      </c>
      <c r="E6867" s="1" t="s">
        <v>7191</v>
      </c>
      <c r="F6867" s="2">
        <v>11385</v>
      </c>
      <c r="G6867" s="3">
        <v>9175691289</v>
      </c>
      <c r="H6867" s="1" t="s">
        <v>188</v>
      </c>
      <c r="I6867" t="s">
        <v>17</v>
      </c>
      <c r="J6867">
        <v>83</v>
      </c>
      <c r="K6867">
        <v>134</v>
      </c>
      <c r="L6867" s="27">
        <f>RestaurantData[[#This Row],[DailyCustAvg]]*30</f>
        <v>4020</v>
      </c>
      <c r="M6867" s="7">
        <f>(((RestaurantData[[#This Row],[FitScore]]/100)*RestaurantData[[#This Row],[DailyCustAvg]])/3.5)*30</f>
        <v>953.31428571428569</v>
      </c>
      <c r="N6867">
        <v>40.701407591751</v>
      </c>
      <c r="O6867">
        <v>-73.881420685391006</v>
      </c>
      <c r="P6867">
        <v>405</v>
      </c>
      <c r="Q6867">
        <v>30</v>
      </c>
      <c r="R6867">
        <f>(RestaurantData[[#This Row],[MonthySales]]/1500)*0.07</f>
        <v>4.4488E-2</v>
      </c>
    </row>
    <row r="6868" spans="1:18" hidden="1" x14ac:dyDescent="0.3">
      <c r="A6868">
        <v>50013399</v>
      </c>
      <c r="B6868" s="1" t="s">
        <v>7251</v>
      </c>
      <c r="C6868" t="s">
        <v>6631</v>
      </c>
      <c r="D6868" s="2">
        <v>818</v>
      </c>
      <c r="E6868" s="1" t="s">
        <v>7206</v>
      </c>
      <c r="F6868" s="2">
        <v>11385</v>
      </c>
      <c r="G6868" s="3">
        <v>9179091314</v>
      </c>
      <c r="H6868" s="1" t="s">
        <v>16</v>
      </c>
      <c r="I6868" t="s">
        <v>21</v>
      </c>
      <c r="J6868">
        <v>81</v>
      </c>
      <c r="K6868">
        <v>134</v>
      </c>
      <c r="L6868" s="27">
        <f>RestaurantData[[#This Row],[DailyCustAvg]]*30</f>
        <v>4020</v>
      </c>
      <c r="M6868" s="7">
        <f>(((RestaurantData[[#This Row],[FitScore]]/100)*RestaurantData[[#This Row],[DailyCustAvg]])/3.5)*30</f>
        <v>930.34285714285727</v>
      </c>
      <c r="N6868">
        <v>40.703349295168998</v>
      </c>
      <c r="O6868">
        <v>-73.903089539841005</v>
      </c>
      <c r="P6868">
        <v>405</v>
      </c>
      <c r="Q6868">
        <v>34</v>
      </c>
      <c r="R6868">
        <f>(RestaurantData[[#This Row],[MonthySales]]/1500)*0.07</f>
        <v>4.3416000000000003E-2</v>
      </c>
    </row>
    <row r="6869" spans="1:18" hidden="1" x14ac:dyDescent="0.3">
      <c r="A6869">
        <v>50099575</v>
      </c>
      <c r="B6869" s="1" t="s">
        <v>7294</v>
      </c>
      <c r="C6869" t="s">
        <v>6631</v>
      </c>
      <c r="D6869" s="2">
        <v>1647</v>
      </c>
      <c r="E6869" s="1" t="s">
        <v>7293</v>
      </c>
      <c r="F6869" s="2">
        <v>11385</v>
      </c>
      <c r="G6869" s="3">
        <v>9292950556</v>
      </c>
      <c r="H6869" s="1" t="s">
        <v>29</v>
      </c>
      <c r="I6869" t="s">
        <v>21</v>
      </c>
      <c r="J6869">
        <v>81</v>
      </c>
      <c r="K6869">
        <v>134</v>
      </c>
      <c r="L6869" s="27">
        <f>RestaurantData[[#This Row],[DailyCustAvg]]*30</f>
        <v>4020</v>
      </c>
      <c r="M6869" s="7">
        <f>(((RestaurantData[[#This Row],[FitScore]]/100)*RestaurantData[[#This Row],[DailyCustAvg]])/3.5)*30</f>
        <v>930.34285714285727</v>
      </c>
      <c r="N6869">
        <v>40.697757167319999</v>
      </c>
      <c r="O6869">
        <v>-73.905146100582002</v>
      </c>
      <c r="P6869">
        <v>405</v>
      </c>
      <c r="Q6869">
        <v>34</v>
      </c>
      <c r="R6869">
        <f>(RestaurantData[[#This Row],[MonthySales]]/1500)*0.07</f>
        <v>4.3416000000000003E-2</v>
      </c>
    </row>
    <row r="6870" spans="1:18" hidden="1" x14ac:dyDescent="0.3">
      <c r="A6870">
        <v>50083291</v>
      </c>
      <c r="B6870" s="1" t="s">
        <v>7229</v>
      </c>
      <c r="C6870" t="s">
        <v>6631</v>
      </c>
      <c r="D6870" s="2">
        <v>7501</v>
      </c>
      <c r="E6870" s="1" t="s">
        <v>7230</v>
      </c>
      <c r="F6870" s="2">
        <v>11385</v>
      </c>
      <c r="G6870" s="3">
        <v>7188093804</v>
      </c>
      <c r="H6870" s="1" t="s">
        <v>16</v>
      </c>
      <c r="I6870" t="s">
        <v>17</v>
      </c>
      <c r="J6870">
        <v>82</v>
      </c>
      <c r="K6870">
        <v>133</v>
      </c>
      <c r="L6870" s="27">
        <f>RestaurantData[[#This Row],[DailyCustAvg]]*30</f>
        <v>3990</v>
      </c>
      <c r="M6870" s="7">
        <f>(((RestaurantData[[#This Row],[FitScore]]/100)*RestaurantData[[#This Row],[DailyCustAvg]])/3.5)*30</f>
        <v>934.8</v>
      </c>
      <c r="N6870">
        <v>40.707691233155998</v>
      </c>
      <c r="O6870">
        <v>-73.862520230868995</v>
      </c>
      <c r="P6870">
        <v>405</v>
      </c>
      <c r="Q6870">
        <v>30</v>
      </c>
      <c r="R6870">
        <f>(RestaurantData[[#This Row],[MonthySales]]/1500)*0.07</f>
        <v>4.3624000000000003E-2</v>
      </c>
    </row>
    <row r="6871" spans="1:18" hidden="1" x14ac:dyDescent="0.3">
      <c r="A6871">
        <v>50050603</v>
      </c>
      <c r="B6871" s="1" t="s">
        <v>7238</v>
      </c>
      <c r="C6871" t="s">
        <v>6631</v>
      </c>
      <c r="D6871" s="2">
        <v>7135</v>
      </c>
      <c r="E6871" s="1" t="s">
        <v>7239</v>
      </c>
      <c r="F6871" s="2">
        <v>11385</v>
      </c>
      <c r="G6871" s="3">
        <v>7186284005</v>
      </c>
      <c r="H6871" s="1" t="s">
        <v>138</v>
      </c>
      <c r="I6871" t="s">
        <v>21</v>
      </c>
      <c r="J6871">
        <v>82</v>
      </c>
      <c r="K6871">
        <v>132</v>
      </c>
      <c r="L6871" s="27">
        <f>RestaurantData[[#This Row],[DailyCustAvg]]*30</f>
        <v>3960</v>
      </c>
      <c r="M6871" s="7">
        <f>(((RestaurantData[[#This Row],[FitScore]]/100)*RestaurantData[[#This Row],[DailyCustAvg]])/3.5)*30</f>
        <v>927.7714285714286</v>
      </c>
      <c r="N6871">
        <v>40.704402185413997</v>
      </c>
      <c r="O6871">
        <v>-73.876268575037003</v>
      </c>
      <c r="P6871">
        <v>405</v>
      </c>
      <c r="Q6871">
        <v>30</v>
      </c>
      <c r="R6871">
        <f>(RestaurantData[[#This Row],[MonthySales]]/1500)*0.07</f>
        <v>4.3296000000000001E-2</v>
      </c>
    </row>
    <row r="6872" spans="1:18" hidden="1" x14ac:dyDescent="0.3">
      <c r="A6872">
        <v>50079512</v>
      </c>
      <c r="B6872" s="1" t="s">
        <v>7252</v>
      </c>
      <c r="C6872" t="s">
        <v>6631</v>
      </c>
      <c r="D6872" s="2">
        <v>6417</v>
      </c>
      <c r="E6872" s="1" t="s">
        <v>7190</v>
      </c>
      <c r="F6872" s="2">
        <v>11385</v>
      </c>
      <c r="G6872" s="3">
        <v>7184185858</v>
      </c>
      <c r="H6872" s="1" t="s">
        <v>242</v>
      </c>
      <c r="I6872" t="s">
        <v>21</v>
      </c>
      <c r="J6872">
        <v>85</v>
      </c>
      <c r="K6872">
        <v>132</v>
      </c>
      <c r="L6872" s="27">
        <f>RestaurantData[[#This Row],[DailyCustAvg]]*30</f>
        <v>3960</v>
      </c>
      <c r="M6872" s="7">
        <f>(((RestaurantData[[#This Row],[FitScore]]/100)*RestaurantData[[#This Row],[DailyCustAvg]])/3.5)*30</f>
        <v>961.71428571428567</v>
      </c>
      <c r="N6872">
        <v>40.710150255845001</v>
      </c>
      <c r="O6872">
        <v>-73.899227324644002</v>
      </c>
      <c r="P6872">
        <v>405</v>
      </c>
      <c r="Q6872">
        <v>30</v>
      </c>
      <c r="R6872">
        <f>(RestaurantData[[#This Row],[MonthySales]]/1500)*0.07</f>
        <v>4.4880000000000003E-2</v>
      </c>
    </row>
    <row r="6873" spans="1:18" hidden="1" x14ac:dyDescent="0.3">
      <c r="A6873">
        <v>50092531</v>
      </c>
      <c r="B6873" s="1" t="s">
        <v>7274</v>
      </c>
      <c r="C6873" t="s">
        <v>6631</v>
      </c>
      <c r="D6873" s="2">
        <v>936</v>
      </c>
      <c r="E6873" s="1" t="s">
        <v>3711</v>
      </c>
      <c r="F6873" s="2">
        <v>11385</v>
      </c>
      <c r="G6873" s="3">
        <v>6465777564</v>
      </c>
      <c r="H6873" s="1" t="s">
        <v>276</v>
      </c>
      <c r="I6873" t="s">
        <v>21</v>
      </c>
      <c r="J6873">
        <v>80</v>
      </c>
      <c r="K6873">
        <v>126</v>
      </c>
      <c r="L6873" s="27">
        <f>RestaurantData[[#This Row],[DailyCustAvg]]*30</f>
        <v>3780</v>
      </c>
      <c r="M6873" s="7">
        <f>(((RestaurantData[[#This Row],[FitScore]]/100)*RestaurantData[[#This Row],[DailyCustAvg]])/3.5)*30</f>
        <v>864.00000000000011</v>
      </c>
      <c r="N6873">
        <v>40.700132522723003</v>
      </c>
      <c r="O6873">
        <v>-73.903209640881997</v>
      </c>
      <c r="P6873">
        <v>405</v>
      </c>
      <c r="Q6873">
        <v>34</v>
      </c>
      <c r="R6873">
        <f>(RestaurantData[[#This Row],[MonthySales]]/1500)*0.07</f>
        <v>4.0320000000000009E-2</v>
      </c>
    </row>
    <row r="6874" spans="1:18" hidden="1" x14ac:dyDescent="0.3">
      <c r="A6874">
        <v>50063307</v>
      </c>
      <c r="B6874" s="1" t="s">
        <v>7256</v>
      </c>
      <c r="C6874" t="s">
        <v>6631</v>
      </c>
      <c r="D6874" s="2">
        <v>8028</v>
      </c>
      <c r="E6874" s="1" t="s">
        <v>7191</v>
      </c>
      <c r="F6874" s="2">
        <v>11385</v>
      </c>
      <c r="G6874" s="3">
        <v>3475991919</v>
      </c>
      <c r="H6874" s="1" t="s">
        <v>16</v>
      </c>
      <c r="I6874" t="s">
        <v>21</v>
      </c>
      <c r="J6874">
        <v>91</v>
      </c>
      <c r="K6874">
        <v>125</v>
      </c>
      <c r="L6874" s="27">
        <f>RestaurantData[[#This Row],[DailyCustAvg]]*30</f>
        <v>3750</v>
      </c>
      <c r="M6874" s="7">
        <f>(((RestaurantData[[#This Row],[FitScore]]/100)*RestaurantData[[#This Row],[DailyCustAvg]])/3.5)*30</f>
        <v>975</v>
      </c>
      <c r="N6874">
        <v>40.709759690944999</v>
      </c>
      <c r="O6874">
        <v>-73.868604553037997</v>
      </c>
      <c r="P6874">
        <v>405</v>
      </c>
      <c r="Q6874">
        <v>30</v>
      </c>
      <c r="R6874">
        <f>(RestaurantData[[#This Row],[MonthySales]]/1500)*0.07</f>
        <v>4.5500000000000006E-2</v>
      </c>
    </row>
    <row r="6875" spans="1:18" hidden="1" x14ac:dyDescent="0.3">
      <c r="A6875">
        <v>40393787</v>
      </c>
      <c r="B6875" s="1" t="s">
        <v>131</v>
      </c>
      <c r="C6875" t="s">
        <v>6631</v>
      </c>
      <c r="D6875" s="2">
        <v>5615</v>
      </c>
      <c r="E6875" s="1" t="s">
        <v>4780</v>
      </c>
      <c r="F6875" s="2">
        <v>11385</v>
      </c>
      <c r="G6875" s="3">
        <v>7184973581</v>
      </c>
      <c r="H6875" s="1" t="s">
        <v>132</v>
      </c>
      <c r="I6875" t="s">
        <v>17</v>
      </c>
      <c r="J6875">
        <v>88</v>
      </c>
      <c r="K6875">
        <v>124</v>
      </c>
      <c r="L6875" s="27">
        <f>RestaurantData[[#This Row],[DailyCustAvg]]*30</f>
        <v>3720</v>
      </c>
      <c r="M6875" s="7">
        <f>(((RestaurantData[[#This Row],[FitScore]]/100)*RestaurantData[[#This Row],[DailyCustAvg]])/3.5)*30</f>
        <v>935.31428571428569</v>
      </c>
      <c r="N6875">
        <v>40.700167637428997</v>
      </c>
      <c r="O6875">
        <v>-73.905824280632004</v>
      </c>
      <c r="P6875">
        <v>405</v>
      </c>
      <c r="Q6875">
        <v>34</v>
      </c>
      <c r="R6875">
        <f>(RestaurantData[[#This Row],[MonthySales]]/1500)*0.07</f>
        <v>4.3648000000000006E-2</v>
      </c>
    </row>
    <row r="6876" spans="1:18" hidden="1" x14ac:dyDescent="0.3">
      <c r="A6876">
        <v>50054418</v>
      </c>
      <c r="B6876" s="1" t="s">
        <v>7253</v>
      </c>
      <c r="C6876" t="s">
        <v>6631</v>
      </c>
      <c r="D6876" s="2">
        <v>955</v>
      </c>
      <c r="E6876" s="1" t="s">
        <v>3711</v>
      </c>
      <c r="F6876" s="2">
        <v>11385</v>
      </c>
      <c r="G6876" s="3">
        <v>7183865464</v>
      </c>
      <c r="H6876" s="1" t="s">
        <v>16</v>
      </c>
      <c r="I6876" t="s">
        <v>17</v>
      </c>
      <c r="J6876">
        <v>84</v>
      </c>
      <c r="K6876">
        <v>120</v>
      </c>
      <c r="L6876" s="27">
        <f>RestaurantData[[#This Row],[DailyCustAvg]]*30</f>
        <v>3600</v>
      </c>
      <c r="M6876" s="7">
        <f>(((RestaurantData[[#This Row],[FitScore]]/100)*RestaurantData[[#This Row],[DailyCustAvg]])/3.5)*30</f>
        <v>864</v>
      </c>
      <c r="N6876">
        <v>40.699940074643003</v>
      </c>
      <c r="O6876">
        <v>-73.902838456192995</v>
      </c>
      <c r="P6876">
        <v>405</v>
      </c>
      <c r="Q6876">
        <v>34</v>
      </c>
      <c r="R6876">
        <f>(RestaurantData[[#This Row],[MonthySales]]/1500)*0.07</f>
        <v>4.0320000000000002E-2</v>
      </c>
    </row>
    <row r="6877" spans="1:18" hidden="1" x14ac:dyDescent="0.3">
      <c r="A6877">
        <v>50094950</v>
      </c>
      <c r="B6877" s="1" t="s">
        <v>7212</v>
      </c>
      <c r="C6877" t="s">
        <v>6631</v>
      </c>
      <c r="D6877" s="2">
        <v>5909</v>
      </c>
      <c r="E6877" s="1" t="s">
        <v>7196</v>
      </c>
      <c r="F6877" s="2">
        <v>11385</v>
      </c>
      <c r="G6877" s="3">
        <v>3474577946</v>
      </c>
      <c r="H6877" s="1" t="s">
        <v>16</v>
      </c>
      <c r="I6877" t="s">
        <v>17</v>
      </c>
      <c r="J6877">
        <v>81</v>
      </c>
      <c r="K6877">
        <v>118</v>
      </c>
      <c r="L6877" s="27">
        <f>RestaurantData[[#This Row],[DailyCustAvg]]*30</f>
        <v>3540</v>
      </c>
      <c r="M6877" s="7">
        <f>(((RestaurantData[[#This Row],[FitScore]]/100)*RestaurantData[[#This Row],[DailyCustAvg]])/3.5)*30</f>
        <v>819.25714285714298</v>
      </c>
      <c r="N6877">
        <v>40.700598634875</v>
      </c>
      <c r="O6877">
        <v>-73.899440175533002</v>
      </c>
      <c r="P6877">
        <v>405</v>
      </c>
      <c r="Q6877">
        <v>30</v>
      </c>
      <c r="R6877">
        <f>(RestaurantData[[#This Row],[MonthySales]]/1500)*0.07</f>
        <v>3.8232000000000009E-2</v>
      </c>
    </row>
    <row r="6878" spans="1:18" hidden="1" x14ac:dyDescent="0.3">
      <c r="A6878">
        <v>40876472</v>
      </c>
      <c r="B6878" s="1" t="s">
        <v>7208</v>
      </c>
      <c r="C6878" t="s">
        <v>6631</v>
      </c>
      <c r="D6878" s="2">
        <v>6694</v>
      </c>
      <c r="E6878" s="1" t="s">
        <v>7209</v>
      </c>
      <c r="F6878" s="2">
        <v>11385</v>
      </c>
      <c r="G6878" s="3">
        <v>7184976177</v>
      </c>
      <c r="H6878" s="1" t="s">
        <v>143</v>
      </c>
      <c r="I6878" t="s">
        <v>17</v>
      </c>
      <c r="J6878">
        <v>82</v>
      </c>
      <c r="K6878">
        <v>115</v>
      </c>
      <c r="L6878" s="27">
        <f>RestaurantData[[#This Row],[DailyCustAvg]]*30</f>
        <v>3450</v>
      </c>
      <c r="M6878" s="7">
        <f>(((RestaurantData[[#This Row],[FitScore]]/100)*RestaurantData[[#This Row],[DailyCustAvg]])/3.5)*30</f>
        <v>808.28571428571433</v>
      </c>
      <c r="N6878">
        <v>40.705882584331</v>
      </c>
      <c r="O6878">
        <v>-73.896647739041995</v>
      </c>
      <c r="P6878">
        <v>405</v>
      </c>
      <c r="Q6878">
        <v>30</v>
      </c>
      <c r="R6878">
        <f>(RestaurantData[[#This Row],[MonthySales]]/1500)*0.07</f>
        <v>3.772000000000001E-2</v>
      </c>
    </row>
    <row r="6879" spans="1:18" hidden="1" x14ac:dyDescent="0.3">
      <c r="A6879">
        <v>50074779</v>
      </c>
      <c r="B6879" s="1" t="s">
        <v>7217</v>
      </c>
      <c r="C6879" t="s">
        <v>6631</v>
      </c>
      <c r="D6879" s="2">
        <v>341</v>
      </c>
      <c r="E6879" s="1" t="s">
        <v>3319</v>
      </c>
      <c r="F6879" s="2">
        <v>11385</v>
      </c>
      <c r="G6879" s="3">
        <v>3472277506</v>
      </c>
      <c r="H6879" s="1" t="s">
        <v>276</v>
      </c>
      <c r="I6879" t="s">
        <v>17</v>
      </c>
      <c r="J6879">
        <v>87</v>
      </c>
      <c r="K6879">
        <v>108</v>
      </c>
      <c r="L6879" s="27">
        <f>RestaurantData[[#This Row],[DailyCustAvg]]*30</f>
        <v>3240</v>
      </c>
      <c r="M6879" s="7">
        <f>(((RestaurantData[[#This Row],[FitScore]]/100)*RestaurantData[[#This Row],[DailyCustAvg]])/3.5)*30</f>
        <v>805.37142857142851</v>
      </c>
      <c r="N6879">
        <v>40.700541396795998</v>
      </c>
      <c r="O6879">
        <v>-73.909823348459994</v>
      </c>
      <c r="P6879">
        <v>405</v>
      </c>
      <c r="Q6879">
        <v>34</v>
      </c>
      <c r="R6879">
        <f>(RestaurantData[[#This Row],[MonthySales]]/1500)*0.07</f>
        <v>3.7583999999999999E-2</v>
      </c>
    </row>
    <row r="6880" spans="1:18" hidden="1" x14ac:dyDescent="0.3">
      <c r="A6880">
        <v>50087763</v>
      </c>
      <c r="B6880" s="1" t="s">
        <v>7220</v>
      </c>
      <c r="C6880" t="s">
        <v>6631</v>
      </c>
      <c r="D6880" s="2">
        <v>6563</v>
      </c>
      <c r="E6880" s="1" t="s">
        <v>5049</v>
      </c>
      <c r="F6880" s="2">
        <v>11385</v>
      </c>
      <c r="G6880" s="3">
        <v>3479160037</v>
      </c>
      <c r="H6880" s="1" t="s">
        <v>276</v>
      </c>
      <c r="I6880" t="s">
        <v>21</v>
      </c>
      <c r="J6880">
        <v>83</v>
      </c>
      <c r="K6880">
        <v>108</v>
      </c>
      <c r="L6880" s="27">
        <f>RestaurantData[[#This Row],[DailyCustAvg]]*30</f>
        <v>3240</v>
      </c>
      <c r="M6880" s="7">
        <f>(((RestaurantData[[#This Row],[FitScore]]/100)*RestaurantData[[#This Row],[DailyCustAvg]])/3.5)*30</f>
        <v>768.34285714285716</v>
      </c>
      <c r="N6880">
        <v>40.701291369571997</v>
      </c>
      <c r="O6880">
        <v>-73.888695268438994</v>
      </c>
      <c r="P6880">
        <v>405</v>
      </c>
      <c r="Q6880">
        <v>30</v>
      </c>
      <c r="R6880">
        <f>(RestaurantData[[#This Row],[MonthySales]]/1500)*0.07</f>
        <v>3.5856000000000006E-2</v>
      </c>
    </row>
    <row r="6881" spans="1:18" hidden="1" x14ac:dyDescent="0.3">
      <c r="A6881">
        <v>50035100</v>
      </c>
      <c r="B6881" s="1" t="s">
        <v>7262</v>
      </c>
      <c r="C6881" t="s">
        <v>6631</v>
      </c>
      <c r="D6881" s="2">
        <v>602</v>
      </c>
      <c r="E6881" s="1" t="s">
        <v>3711</v>
      </c>
      <c r="F6881" s="2">
        <v>11385</v>
      </c>
      <c r="G6881" s="3">
        <v>7183662795</v>
      </c>
      <c r="H6881" s="1" t="s">
        <v>29</v>
      </c>
      <c r="I6881" t="s">
        <v>17</v>
      </c>
      <c r="J6881">
        <v>83</v>
      </c>
      <c r="K6881">
        <v>107</v>
      </c>
      <c r="L6881" s="27">
        <f>RestaurantData[[#This Row],[DailyCustAvg]]*30</f>
        <v>3210</v>
      </c>
      <c r="M6881" s="7">
        <f>(((RestaurantData[[#This Row],[FitScore]]/100)*RestaurantData[[#This Row],[DailyCustAvg]])/3.5)*30</f>
        <v>761.22857142857151</v>
      </c>
      <c r="N6881">
        <v>40.704032721136997</v>
      </c>
      <c r="O6881">
        <v>-73.909789754056007</v>
      </c>
      <c r="P6881">
        <v>405</v>
      </c>
      <c r="Q6881">
        <v>34</v>
      </c>
      <c r="R6881">
        <f>(RestaurantData[[#This Row],[MonthySales]]/1500)*0.07</f>
        <v>3.5524000000000007E-2</v>
      </c>
    </row>
    <row r="6882" spans="1:18" hidden="1" x14ac:dyDescent="0.3">
      <c r="A6882">
        <v>41688479</v>
      </c>
      <c r="B6882" s="1" t="s">
        <v>7261</v>
      </c>
      <c r="C6882" t="s">
        <v>6631</v>
      </c>
      <c r="D6882" s="2">
        <v>775</v>
      </c>
      <c r="E6882" s="1" t="s">
        <v>7206</v>
      </c>
      <c r="F6882" s="2">
        <v>11385</v>
      </c>
      <c r="G6882" s="3">
        <v>7188318555</v>
      </c>
      <c r="H6882" s="1" t="s">
        <v>202</v>
      </c>
      <c r="I6882" t="s">
        <v>17</v>
      </c>
      <c r="J6882">
        <v>89</v>
      </c>
      <c r="K6882">
        <v>101</v>
      </c>
      <c r="L6882" s="27">
        <f>RestaurantData[[#This Row],[DailyCustAvg]]*30</f>
        <v>3030</v>
      </c>
      <c r="M6882" s="7">
        <f>(((RestaurantData[[#This Row],[FitScore]]/100)*RestaurantData[[#This Row],[DailyCustAvg]])/3.5)*30</f>
        <v>770.48571428571427</v>
      </c>
      <c r="N6882">
        <v>40.703846781395001</v>
      </c>
      <c r="O6882">
        <v>-73.903900314617999</v>
      </c>
      <c r="P6882">
        <v>405</v>
      </c>
      <c r="Q6882">
        <v>30</v>
      </c>
      <c r="R6882">
        <f>(RestaurantData[[#This Row],[MonthySales]]/1500)*0.07</f>
        <v>3.5956000000000002E-2</v>
      </c>
    </row>
    <row r="6883" spans="1:18" hidden="1" x14ac:dyDescent="0.3">
      <c r="A6883">
        <v>50050390</v>
      </c>
      <c r="B6883" s="1" t="s">
        <v>2238</v>
      </c>
      <c r="C6883" t="s">
        <v>6631</v>
      </c>
      <c r="D6883" s="2">
        <v>9004</v>
      </c>
      <c r="E6883" s="1" t="s">
        <v>7215</v>
      </c>
      <c r="F6883" s="2">
        <v>11374</v>
      </c>
      <c r="G6883" s="3">
        <v>7189970262</v>
      </c>
      <c r="H6883" s="1" t="s">
        <v>242</v>
      </c>
      <c r="I6883" t="s">
        <v>17</v>
      </c>
      <c r="J6883">
        <v>88</v>
      </c>
      <c r="K6883">
        <v>289</v>
      </c>
      <c r="L6883" s="27">
        <f>RestaurantData[[#This Row],[DailyCustAvg]]*30</f>
        <v>8670</v>
      </c>
      <c r="M6883" s="7">
        <f>(((RestaurantData[[#This Row],[FitScore]]/100)*RestaurantData[[#This Row],[DailyCustAvg]])/3.5)*30</f>
        <v>2179.8857142857141</v>
      </c>
      <c r="N6883">
        <v>40.711771653233001</v>
      </c>
      <c r="O6883">
        <v>-73.859384424175005</v>
      </c>
      <c r="P6883">
        <v>406</v>
      </c>
      <c r="Q6883">
        <v>29</v>
      </c>
      <c r="R6883">
        <f>(RestaurantData[[#This Row],[MonthySales]]/1500)*0.07</f>
        <v>0.101728</v>
      </c>
    </row>
    <row r="6884" spans="1:18" hidden="1" x14ac:dyDescent="0.3">
      <c r="A6884">
        <v>50073635</v>
      </c>
      <c r="B6884" s="1" t="s">
        <v>7339</v>
      </c>
      <c r="C6884" t="s">
        <v>6631</v>
      </c>
      <c r="D6884" s="2">
        <v>9630</v>
      </c>
      <c r="E6884" s="1" t="s">
        <v>6832</v>
      </c>
      <c r="F6884" s="2">
        <v>11374</v>
      </c>
      <c r="G6884" s="3">
        <v>7184409577</v>
      </c>
      <c r="H6884" s="1" t="s">
        <v>100</v>
      </c>
      <c r="I6884" t="s">
        <v>21</v>
      </c>
      <c r="J6884">
        <v>86</v>
      </c>
      <c r="K6884">
        <v>286</v>
      </c>
      <c r="L6884" s="27">
        <f>RestaurantData[[#This Row],[DailyCustAvg]]*30</f>
        <v>8580</v>
      </c>
      <c r="M6884" s="7">
        <f>(((RestaurantData[[#This Row],[FitScore]]/100)*RestaurantData[[#This Row],[DailyCustAvg]])/3.5)*30</f>
        <v>2108.2285714285713</v>
      </c>
      <c r="N6884">
        <v>40.729799125208999</v>
      </c>
      <c r="O6884">
        <v>-73.861489437811997</v>
      </c>
      <c r="P6884">
        <v>406</v>
      </c>
      <c r="Q6884">
        <v>29</v>
      </c>
      <c r="R6884">
        <f>(RestaurantData[[#This Row],[MonthySales]]/1500)*0.07</f>
        <v>9.8383999999999999E-2</v>
      </c>
    </row>
    <row r="6885" spans="1:18" hidden="1" x14ac:dyDescent="0.3">
      <c r="A6885">
        <v>50092264</v>
      </c>
      <c r="B6885" s="1" t="s">
        <v>7324</v>
      </c>
      <c r="C6885" t="s">
        <v>6631</v>
      </c>
      <c r="D6885" s="2">
        <v>10022</v>
      </c>
      <c r="E6885" s="1" t="s">
        <v>7325</v>
      </c>
      <c r="F6885" s="2">
        <v>11374</v>
      </c>
      <c r="G6885" s="3">
        <v>7186852339</v>
      </c>
      <c r="H6885" s="1" t="s">
        <v>100</v>
      </c>
      <c r="I6885" t="s">
        <v>17</v>
      </c>
      <c r="J6885">
        <v>84</v>
      </c>
      <c r="K6885">
        <v>278</v>
      </c>
      <c r="L6885" s="27">
        <f>RestaurantData[[#This Row],[DailyCustAvg]]*30</f>
        <v>8340</v>
      </c>
      <c r="M6885" s="7">
        <f>(((RestaurantData[[#This Row],[FitScore]]/100)*RestaurantData[[#This Row],[DailyCustAvg]])/3.5)*30</f>
        <v>2001.6</v>
      </c>
      <c r="N6885">
        <v>40.727214328518002</v>
      </c>
      <c r="O6885">
        <v>-73.853283154376001</v>
      </c>
      <c r="P6885">
        <v>406</v>
      </c>
      <c r="Q6885">
        <v>29</v>
      </c>
      <c r="R6885">
        <f>(RestaurantData[[#This Row],[MonthySales]]/1500)*0.07</f>
        <v>9.3408000000000005E-2</v>
      </c>
    </row>
    <row r="6886" spans="1:18" hidden="1" x14ac:dyDescent="0.3">
      <c r="A6886">
        <v>41703389</v>
      </c>
      <c r="B6886" s="1" t="s">
        <v>7336</v>
      </c>
      <c r="C6886" t="s">
        <v>6631</v>
      </c>
      <c r="D6886" s="2">
        <v>9734</v>
      </c>
      <c r="E6886" s="1" t="s">
        <v>7337</v>
      </c>
      <c r="F6886" s="2">
        <v>11374</v>
      </c>
      <c r="G6886" s="3">
        <v>7189970957</v>
      </c>
      <c r="H6886" s="1" t="s">
        <v>138</v>
      </c>
      <c r="I6886" t="s">
        <v>17</v>
      </c>
      <c r="J6886">
        <v>82</v>
      </c>
      <c r="K6886">
        <v>240</v>
      </c>
      <c r="L6886" s="27">
        <f>RestaurantData[[#This Row],[DailyCustAvg]]*30</f>
        <v>7200</v>
      </c>
      <c r="M6886" s="7">
        <f>(((RestaurantData[[#This Row],[FitScore]]/100)*RestaurantData[[#This Row],[DailyCustAvg]])/3.5)*30</f>
        <v>1686.8571428571427</v>
      </c>
      <c r="N6886">
        <v>40.731235835358</v>
      </c>
      <c r="O6886">
        <v>-73.860212759237996</v>
      </c>
      <c r="P6886">
        <v>406</v>
      </c>
      <c r="Q6886">
        <v>29</v>
      </c>
      <c r="R6886">
        <f>(RestaurantData[[#This Row],[MonthySales]]/1500)*0.07</f>
        <v>7.8719999999999984E-2</v>
      </c>
    </row>
    <row r="6887" spans="1:18" hidden="1" x14ac:dyDescent="0.3">
      <c r="A6887">
        <v>50042223</v>
      </c>
      <c r="B6887" s="1" t="s">
        <v>293</v>
      </c>
      <c r="C6887" t="s">
        <v>6631</v>
      </c>
      <c r="D6887" s="2">
        <v>9515</v>
      </c>
      <c r="E6887" s="1" t="s">
        <v>7306</v>
      </c>
      <c r="F6887" s="2">
        <v>11374</v>
      </c>
      <c r="G6887" s="3">
        <v>3477570261</v>
      </c>
      <c r="H6887" s="1" t="s">
        <v>56</v>
      </c>
      <c r="I6887" t="s">
        <v>17</v>
      </c>
      <c r="J6887">
        <v>90</v>
      </c>
      <c r="K6887">
        <v>211</v>
      </c>
      <c r="L6887" s="27">
        <f>RestaurantData[[#This Row],[DailyCustAvg]]*30</f>
        <v>6330</v>
      </c>
      <c r="M6887" s="7">
        <f>(((RestaurantData[[#This Row],[FitScore]]/100)*RestaurantData[[#This Row],[DailyCustAvg]])/3.5)*30</f>
        <v>1627.7142857142858</v>
      </c>
      <c r="N6887">
        <v>40.729463037404003</v>
      </c>
      <c r="O6887">
        <v>-73.862752961544004</v>
      </c>
      <c r="P6887">
        <v>406</v>
      </c>
      <c r="Q6887">
        <v>29</v>
      </c>
      <c r="R6887">
        <f>(RestaurantData[[#This Row],[MonthySales]]/1500)*0.07</f>
        <v>7.5960000000000014E-2</v>
      </c>
    </row>
    <row r="6888" spans="1:18" hidden="1" x14ac:dyDescent="0.3">
      <c r="A6888">
        <v>41714688</v>
      </c>
      <c r="B6888" s="1" t="s">
        <v>7326</v>
      </c>
      <c r="C6888" t="s">
        <v>6631</v>
      </c>
      <c r="D6888" s="2">
        <v>6135</v>
      </c>
      <c r="E6888" s="1" t="s">
        <v>7028</v>
      </c>
      <c r="F6888" s="2">
        <v>11374</v>
      </c>
      <c r="G6888" s="3">
        <v>7187601090</v>
      </c>
      <c r="H6888" s="1" t="s">
        <v>16</v>
      </c>
      <c r="I6888" t="s">
        <v>21</v>
      </c>
      <c r="J6888">
        <v>81</v>
      </c>
      <c r="K6888">
        <v>198</v>
      </c>
      <c r="L6888" s="27">
        <f>RestaurantData[[#This Row],[DailyCustAvg]]*30</f>
        <v>5940</v>
      </c>
      <c r="M6888" s="7">
        <f>(((RestaurantData[[#This Row],[FitScore]]/100)*RestaurantData[[#This Row],[DailyCustAvg]])/3.5)*30</f>
        <v>1374.6857142857145</v>
      </c>
      <c r="N6888">
        <v>40.733428169798998</v>
      </c>
      <c r="O6888">
        <v>-73.864170033451998</v>
      </c>
      <c r="P6888">
        <v>406</v>
      </c>
      <c r="Q6888">
        <v>29</v>
      </c>
      <c r="R6888">
        <f>(RestaurantData[[#This Row],[MonthySales]]/1500)*0.07</f>
        <v>6.4152000000000028E-2</v>
      </c>
    </row>
    <row r="6889" spans="1:18" hidden="1" x14ac:dyDescent="0.3">
      <c r="A6889">
        <v>50058136</v>
      </c>
      <c r="B6889" s="1" t="s">
        <v>339</v>
      </c>
      <c r="C6889" t="s">
        <v>6631</v>
      </c>
      <c r="D6889" s="2">
        <v>9031</v>
      </c>
      <c r="E6889" s="1" t="s">
        <v>7215</v>
      </c>
      <c r="F6889" s="2">
        <v>11374</v>
      </c>
      <c r="G6889" s="3">
        <v>7182756221</v>
      </c>
      <c r="H6889" s="1" t="s">
        <v>226</v>
      </c>
      <c r="I6889" t="s">
        <v>21</v>
      </c>
      <c r="J6889">
        <v>86</v>
      </c>
      <c r="K6889">
        <v>196</v>
      </c>
      <c r="L6889" s="27">
        <f>RestaurantData[[#This Row],[DailyCustAvg]]*30</f>
        <v>5880</v>
      </c>
      <c r="M6889" s="7">
        <f>(((RestaurantData[[#This Row],[FitScore]]/100)*RestaurantData[[#This Row],[DailyCustAvg]])/3.5)*30</f>
        <v>1444.8000000000002</v>
      </c>
      <c r="N6889">
        <v>40.711746613864001</v>
      </c>
      <c r="O6889">
        <v>-73.859110337473993</v>
      </c>
      <c r="P6889">
        <v>406</v>
      </c>
      <c r="Q6889">
        <v>29</v>
      </c>
      <c r="R6889">
        <f>(RestaurantData[[#This Row],[MonthySales]]/1500)*0.07</f>
        <v>6.7424000000000012E-2</v>
      </c>
    </row>
    <row r="6890" spans="1:18" hidden="1" x14ac:dyDescent="0.3">
      <c r="A6890">
        <v>50096934</v>
      </c>
      <c r="B6890" s="1" t="s">
        <v>7200</v>
      </c>
      <c r="C6890" t="s">
        <v>6631</v>
      </c>
      <c r="D6890" s="2">
        <v>9640</v>
      </c>
      <c r="E6890" s="1" t="s">
        <v>6832</v>
      </c>
      <c r="F6890" s="2">
        <v>11374</v>
      </c>
      <c r="G6890" s="3">
        <v>7187818069</v>
      </c>
      <c r="H6890" s="1" t="s">
        <v>242</v>
      </c>
      <c r="I6890" t="s">
        <v>21</v>
      </c>
      <c r="J6890">
        <v>85</v>
      </c>
      <c r="K6890">
        <v>138</v>
      </c>
      <c r="L6890" s="27">
        <f>RestaurantData[[#This Row],[DailyCustAvg]]*30</f>
        <v>4140</v>
      </c>
      <c r="M6890" s="7">
        <f>(((RestaurantData[[#This Row],[FitScore]]/100)*RestaurantData[[#This Row],[DailyCustAvg]])/3.5)*30</f>
        <v>1005.4285714285713</v>
      </c>
      <c r="N6890">
        <v>40.729669689513997</v>
      </c>
      <c r="O6890">
        <v>-73.861132508419004</v>
      </c>
      <c r="P6890">
        <v>406</v>
      </c>
      <c r="Q6890">
        <v>29</v>
      </c>
      <c r="R6890">
        <f>(RestaurantData[[#This Row],[MonthySales]]/1500)*0.07</f>
        <v>4.6920000000000003E-2</v>
      </c>
    </row>
    <row r="6891" spans="1:18" hidden="1" x14ac:dyDescent="0.3">
      <c r="A6891">
        <v>50101187</v>
      </c>
      <c r="B6891" s="1" t="s">
        <v>7305</v>
      </c>
      <c r="C6891" t="s">
        <v>6631</v>
      </c>
      <c r="D6891" s="2">
        <v>9021</v>
      </c>
      <c r="E6891" s="1" t="s">
        <v>7306</v>
      </c>
      <c r="F6891" s="2">
        <v>11374</v>
      </c>
      <c r="G6891" s="3">
        <v>9178337678</v>
      </c>
      <c r="H6891" s="1" t="s">
        <v>100</v>
      </c>
      <c r="I6891" t="s">
        <v>17</v>
      </c>
      <c r="J6891">
        <v>91</v>
      </c>
      <c r="K6891">
        <v>121</v>
      </c>
      <c r="L6891" s="27">
        <f>RestaurantData[[#This Row],[DailyCustAvg]]*30</f>
        <v>3630</v>
      </c>
      <c r="M6891" s="7">
        <f>(((RestaurantData[[#This Row],[FitScore]]/100)*RestaurantData[[#This Row],[DailyCustAvg]])/3.5)*30</f>
        <v>943.80000000000007</v>
      </c>
      <c r="N6891">
        <v>40.725719307570003</v>
      </c>
      <c r="O6891">
        <v>-73.865181575852006</v>
      </c>
      <c r="P6891">
        <v>406</v>
      </c>
      <c r="Q6891">
        <v>29</v>
      </c>
      <c r="R6891">
        <f>(RestaurantData[[#This Row],[MonthySales]]/1500)*0.07</f>
        <v>4.4044000000000014E-2</v>
      </c>
    </row>
    <row r="6892" spans="1:18" hidden="1" x14ac:dyDescent="0.3">
      <c r="A6892">
        <v>50092699</v>
      </c>
      <c r="B6892" s="1" t="s">
        <v>7304</v>
      </c>
      <c r="C6892" t="s">
        <v>6631</v>
      </c>
      <c r="D6892" s="2">
        <v>9708</v>
      </c>
      <c r="E6892" s="1" t="s">
        <v>6832</v>
      </c>
      <c r="F6892" s="2">
        <v>11374</v>
      </c>
      <c r="G6892" s="3">
        <v>7182754900</v>
      </c>
      <c r="H6892" s="1" t="s">
        <v>223</v>
      </c>
      <c r="I6892" t="s">
        <v>17</v>
      </c>
      <c r="J6892">
        <v>90</v>
      </c>
      <c r="K6892">
        <v>108</v>
      </c>
      <c r="L6892" s="27">
        <f>RestaurantData[[#This Row],[DailyCustAvg]]*30</f>
        <v>3240</v>
      </c>
      <c r="M6892" s="7">
        <f>(((RestaurantData[[#This Row],[FitScore]]/100)*RestaurantData[[#This Row],[DailyCustAvg]])/3.5)*30</f>
        <v>833.14285714285711</v>
      </c>
      <c r="N6892">
        <v>40.729209804938002</v>
      </c>
      <c r="O6892">
        <v>-73.859892301090994</v>
      </c>
      <c r="P6892">
        <v>406</v>
      </c>
      <c r="Q6892">
        <v>29</v>
      </c>
      <c r="R6892">
        <f>(RestaurantData[[#This Row],[MonthySales]]/1500)*0.07</f>
        <v>3.8879999999999998E-2</v>
      </c>
    </row>
    <row r="6893" spans="1:18" hidden="1" x14ac:dyDescent="0.3">
      <c r="A6893">
        <v>41573988</v>
      </c>
      <c r="B6893" s="1" t="s">
        <v>7320</v>
      </c>
      <c r="C6893" t="s">
        <v>6631</v>
      </c>
      <c r="D6893" s="2">
        <v>10901</v>
      </c>
      <c r="E6893" s="1" t="s">
        <v>7321</v>
      </c>
      <c r="F6893" s="2">
        <v>11375</v>
      </c>
      <c r="G6893" s="3">
        <v>3476445606</v>
      </c>
      <c r="H6893" s="1" t="s">
        <v>73</v>
      </c>
      <c r="I6893" t="s">
        <v>21</v>
      </c>
      <c r="J6893">
        <v>85</v>
      </c>
      <c r="K6893">
        <v>268</v>
      </c>
      <c r="L6893" s="27">
        <f>RestaurantData[[#This Row],[DailyCustAvg]]*30</f>
        <v>8040</v>
      </c>
      <c r="M6893" s="7">
        <f>(((RestaurantData[[#This Row],[FitScore]]/100)*RestaurantData[[#This Row],[DailyCustAvg]])/3.5)*30</f>
        <v>1952.5714285714282</v>
      </c>
      <c r="N6893">
        <v>40.719035707616001</v>
      </c>
      <c r="O6893">
        <v>-73.841504707675</v>
      </c>
      <c r="P6893">
        <v>406</v>
      </c>
      <c r="Q6893">
        <v>29</v>
      </c>
      <c r="R6893">
        <f>(RestaurantData[[#This Row],[MonthySales]]/1500)*0.07</f>
        <v>9.1119999999999979E-2</v>
      </c>
    </row>
    <row r="6894" spans="1:18" hidden="1" x14ac:dyDescent="0.3">
      <c r="A6894">
        <v>50057892</v>
      </c>
      <c r="B6894" s="1" t="s">
        <v>7350</v>
      </c>
      <c r="C6894" t="s">
        <v>6631</v>
      </c>
      <c r="D6894" s="2">
        <v>7011</v>
      </c>
      <c r="E6894" s="1" t="s">
        <v>7312</v>
      </c>
      <c r="F6894" s="2">
        <v>11375</v>
      </c>
      <c r="G6894" s="3">
        <v>7184844746</v>
      </c>
      <c r="H6894" s="1" t="s">
        <v>148</v>
      </c>
      <c r="I6894" t="s">
        <v>21</v>
      </c>
      <c r="J6894">
        <v>85</v>
      </c>
      <c r="K6894">
        <v>253</v>
      </c>
      <c r="L6894" s="27">
        <f>RestaurantData[[#This Row],[DailyCustAvg]]*30</f>
        <v>7590</v>
      </c>
      <c r="M6894" s="7">
        <f>(((RestaurantData[[#This Row],[FitScore]]/100)*RestaurantData[[#This Row],[DailyCustAvg]])/3.5)*30</f>
        <v>1843.285714285714</v>
      </c>
      <c r="N6894">
        <v>40.72080194518</v>
      </c>
      <c r="O6894">
        <v>-73.846533085776997</v>
      </c>
      <c r="P6894">
        <v>406</v>
      </c>
      <c r="Q6894">
        <v>29</v>
      </c>
      <c r="R6894">
        <f>(RestaurantData[[#This Row],[MonthySales]]/1500)*0.07</f>
        <v>8.6019999999999999E-2</v>
      </c>
    </row>
    <row r="6895" spans="1:18" hidden="1" x14ac:dyDescent="0.3">
      <c r="A6895">
        <v>41638524</v>
      </c>
      <c r="B6895" s="1" t="s">
        <v>296</v>
      </c>
      <c r="C6895" t="s">
        <v>6631</v>
      </c>
      <c r="D6895" s="2">
        <v>10728</v>
      </c>
      <c r="E6895" s="1" t="s">
        <v>7342</v>
      </c>
      <c r="F6895" s="2">
        <v>11375</v>
      </c>
      <c r="G6895" s="3">
        <v>7182680315</v>
      </c>
      <c r="H6895" s="1" t="s">
        <v>168</v>
      </c>
      <c r="I6895" t="s">
        <v>17</v>
      </c>
      <c r="J6895">
        <v>81</v>
      </c>
      <c r="K6895">
        <v>247</v>
      </c>
      <c r="L6895" s="27">
        <f>RestaurantData[[#This Row],[DailyCustAvg]]*30</f>
        <v>7410</v>
      </c>
      <c r="M6895" s="7">
        <f>(((RestaurantData[[#This Row],[FitScore]]/100)*RestaurantData[[#This Row],[DailyCustAvg]])/3.5)*30</f>
        <v>1714.8857142857146</v>
      </c>
      <c r="N6895">
        <v>40.720700305023001</v>
      </c>
      <c r="O6895">
        <v>-73.844433703863004</v>
      </c>
      <c r="P6895">
        <v>406</v>
      </c>
      <c r="Q6895">
        <v>29</v>
      </c>
      <c r="R6895">
        <f>(RestaurantData[[#This Row],[MonthySales]]/1500)*0.07</f>
        <v>8.0028000000000016E-2</v>
      </c>
    </row>
    <row r="6896" spans="1:18" hidden="1" x14ac:dyDescent="0.3">
      <c r="A6896">
        <v>41706992</v>
      </c>
      <c r="B6896" s="1" t="s">
        <v>7334</v>
      </c>
      <c r="C6896" t="s">
        <v>6631</v>
      </c>
      <c r="D6896" s="2">
        <v>10740</v>
      </c>
      <c r="E6896" s="1" t="s">
        <v>6828</v>
      </c>
      <c r="F6896" s="2">
        <v>11375</v>
      </c>
      <c r="G6896" s="3">
        <v>3476445289</v>
      </c>
      <c r="H6896" s="1" t="s">
        <v>163</v>
      </c>
      <c r="I6896" t="s">
        <v>17</v>
      </c>
      <c r="J6896">
        <v>88</v>
      </c>
      <c r="K6896">
        <v>244</v>
      </c>
      <c r="L6896" s="27">
        <f>RestaurantData[[#This Row],[DailyCustAvg]]*30</f>
        <v>7320</v>
      </c>
      <c r="M6896" s="7">
        <f>(((RestaurantData[[#This Row],[FitScore]]/100)*RestaurantData[[#This Row],[DailyCustAvg]])/3.5)*30</f>
        <v>1840.4571428571428</v>
      </c>
      <c r="N6896">
        <v>40.721538009953001</v>
      </c>
      <c r="O6896">
        <v>-73.844839403655001</v>
      </c>
      <c r="P6896">
        <v>406</v>
      </c>
      <c r="Q6896">
        <v>29</v>
      </c>
      <c r="R6896">
        <f>(RestaurantData[[#This Row],[MonthySales]]/1500)*0.07</f>
        <v>8.5888000000000006E-2</v>
      </c>
    </row>
    <row r="6897" spans="1:18" hidden="1" x14ac:dyDescent="0.3">
      <c r="A6897">
        <v>41462864</v>
      </c>
      <c r="B6897" s="1" t="s">
        <v>7309</v>
      </c>
      <c r="C6897" t="s">
        <v>6631</v>
      </c>
      <c r="D6897" s="2">
        <v>13</v>
      </c>
      <c r="E6897" s="1" t="s">
        <v>7310</v>
      </c>
      <c r="F6897" s="2">
        <v>11375</v>
      </c>
      <c r="G6897" s="3">
        <v>7188309698</v>
      </c>
      <c r="H6897" s="1" t="s">
        <v>58</v>
      </c>
      <c r="I6897" t="s">
        <v>21</v>
      </c>
      <c r="J6897">
        <v>84</v>
      </c>
      <c r="K6897">
        <v>229</v>
      </c>
      <c r="L6897" s="27">
        <f>RestaurantData[[#This Row],[DailyCustAvg]]*30</f>
        <v>6870</v>
      </c>
      <c r="M6897" s="7">
        <f>(((RestaurantData[[#This Row],[FitScore]]/100)*RestaurantData[[#This Row],[DailyCustAvg]])/3.5)*30</f>
        <v>1648.7999999999997</v>
      </c>
      <c r="N6897">
        <v>40.719208052264001</v>
      </c>
      <c r="O6897">
        <v>-73.845100981906</v>
      </c>
      <c r="P6897">
        <v>406</v>
      </c>
      <c r="Q6897">
        <v>29</v>
      </c>
      <c r="R6897">
        <f>(RestaurantData[[#This Row],[MonthySales]]/1500)*0.07</f>
        <v>7.6943999999999985E-2</v>
      </c>
    </row>
    <row r="6898" spans="1:18" hidden="1" x14ac:dyDescent="0.3">
      <c r="A6898">
        <v>50072346</v>
      </c>
      <c r="B6898" s="1" t="s">
        <v>7316</v>
      </c>
      <c r="C6898" t="s">
        <v>6631</v>
      </c>
      <c r="D6898" s="2">
        <v>11080</v>
      </c>
      <c r="E6898" s="1" t="s">
        <v>6832</v>
      </c>
      <c r="F6898" s="2">
        <v>11375</v>
      </c>
      <c r="G6898" s="3">
        <v>3473030679</v>
      </c>
      <c r="H6898" s="1" t="s">
        <v>212</v>
      </c>
      <c r="I6898" t="s">
        <v>17</v>
      </c>
      <c r="J6898">
        <v>83</v>
      </c>
      <c r="K6898">
        <v>228</v>
      </c>
      <c r="L6898" s="27">
        <f>RestaurantData[[#This Row],[DailyCustAvg]]*30</f>
        <v>6840</v>
      </c>
      <c r="M6898" s="7">
        <f>(((RestaurantData[[#This Row],[FitScore]]/100)*RestaurantData[[#This Row],[DailyCustAvg]])/3.5)*30</f>
        <v>1622.0571428571427</v>
      </c>
      <c r="N6898">
        <v>40.718951774970002</v>
      </c>
      <c r="O6898">
        <v>-73.838398855267997</v>
      </c>
      <c r="P6898">
        <v>406</v>
      </c>
      <c r="Q6898">
        <v>29</v>
      </c>
      <c r="R6898">
        <f>(RestaurantData[[#This Row],[MonthySales]]/1500)*0.07</f>
        <v>7.5695999999999999E-2</v>
      </c>
    </row>
    <row r="6899" spans="1:18" hidden="1" x14ac:dyDescent="0.3">
      <c r="A6899">
        <v>41618609</v>
      </c>
      <c r="B6899" s="1" t="s">
        <v>7343</v>
      </c>
      <c r="C6899" t="s">
        <v>6631</v>
      </c>
      <c r="D6899" s="2">
        <v>7145</v>
      </c>
      <c r="E6899" s="1" t="s">
        <v>7344</v>
      </c>
      <c r="F6899" s="2">
        <v>11375</v>
      </c>
      <c r="G6899" s="3">
        <v>9293416811</v>
      </c>
      <c r="H6899" s="1" t="s">
        <v>68</v>
      </c>
      <c r="I6899" t="s">
        <v>17</v>
      </c>
      <c r="J6899">
        <v>82</v>
      </c>
      <c r="K6899">
        <v>227</v>
      </c>
      <c r="L6899" s="27">
        <f>RestaurantData[[#This Row],[DailyCustAvg]]*30</f>
        <v>6810</v>
      </c>
      <c r="M6899" s="7">
        <f>(((RestaurantData[[#This Row],[FitScore]]/100)*RestaurantData[[#This Row],[DailyCustAvg]])/3.5)*30</f>
        <v>1595.485714285714</v>
      </c>
      <c r="N6899">
        <v>40.721441353381998</v>
      </c>
      <c r="O6899">
        <v>-73.854872445981997</v>
      </c>
      <c r="P6899">
        <v>406</v>
      </c>
      <c r="Q6899">
        <v>29</v>
      </c>
      <c r="R6899">
        <f>(RestaurantData[[#This Row],[MonthySales]]/1500)*0.07</f>
        <v>7.4455999999999994E-2</v>
      </c>
    </row>
    <row r="6900" spans="1:18" hidden="1" x14ac:dyDescent="0.3">
      <c r="A6900">
        <v>50018884</v>
      </c>
      <c r="B6900" s="1" t="s">
        <v>1479</v>
      </c>
      <c r="C6900" t="s">
        <v>6631</v>
      </c>
      <c r="D6900" s="2">
        <v>7302</v>
      </c>
      <c r="E6900" s="1" t="s">
        <v>7312</v>
      </c>
      <c r="F6900" s="2">
        <v>11375</v>
      </c>
      <c r="G6900" s="3">
        <v>7185750892</v>
      </c>
      <c r="H6900" s="1" t="s">
        <v>132</v>
      </c>
      <c r="I6900" t="s">
        <v>17</v>
      </c>
      <c r="J6900">
        <v>89</v>
      </c>
      <c r="K6900">
        <v>223</v>
      </c>
      <c r="L6900" s="27">
        <f>RestaurantData[[#This Row],[DailyCustAvg]]*30</f>
        <v>6690</v>
      </c>
      <c r="M6900" s="7">
        <f>(((RestaurantData[[#This Row],[FitScore]]/100)*RestaurantData[[#This Row],[DailyCustAvg]])/3.5)*30</f>
        <v>1701.1714285714286</v>
      </c>
      <c r="N6900">
        <v>40.718246384521002</v>
      </c>
      <c r="O6900">
        <v>-73.840370243289001</v>
      </c>
      <c r="P6900">
        <v>406</v>
      </c>
      <c r="Q6900">
        <v>29</v>
      </c>
      <c r="R6900">
        <f>(RestaurantData[[#This Row],[MonthySales]]/1500)*0.07</f>
        <v>7.9388E-2</v>
      </c>
    </row>
    <row r="6901" spans="1:18" hidden="1" x14ac:dyDescent="0.3">
      <c r="A6901">
        <v>41678659</v>
      </c>
      <c r="B6901" s="1" t="s">
        <v>7317</v>
      </c>
      <c r="C6901" t="s">
        <v>6631</v>
      </c>
      <c r="D6901" s="2">
        <v>10825</v>
      </c>
      <c r="E6901" s="1" t="s">
        <v>7318</v>
      </c>
      <c r="F6901" s="2">
        <v>11375</v>
      </c>
      <c r="G6901" s="3">
        <v>7182682696</v>
      </c>
      <c r="H6901" s="1" t="s">
        <v>16</v>
      </c>
      <c r="I6901" t="s">
        <v>21</v>
      </c>
      <c r="J6901">
        <v>89</v>
      </c>
      <c r="K6901">
        <v>219</v>
      </c>
      <c r="L6901" s="27">
        <f>RestaurantData[[#This Row],[DailyCustAvg]]*30</f>
        <v>6570</v>
      </c>
      <c r="M6901" s="7">
        <f>(((RestaurantData[[#This Row],[FitScore]]/100)*RestaurantData[[#This Row],[DailyCustAvg]])/3.5)*30</f>
        <v>1670.6571428571428</v>
      </c>
      <c r="N6901">
        <v>40.718019150846999</v>
      </c>
      <c r="O6901">
        <v>-73.840789253107005</v>
      </c>
      <c r="P6901">
        <v>406</v>
      </c>
      <c r="Q6901">
        <v>29</v>
      </c>
      <c r="R6901">
        <f>(RestaurantData[[#This Row],[MonthySales]]/1500)*0.07</f>
        <v>7.7964000000000006E-2</v>
      </c>
    </row>
    <row r="6902" spans="1:18" hidden="1" x14ac:dyDescent="0.3">
      <c r="A6902">
        <v>50043074</v>
      </c>
      <c r="B6902" s="1" t="s">
        <v>7338</v>
      </c>
      <c r="C6902" t="s">
        <v>6631</v>
      </c>
      <c r="D6902" s="2">
        <v>7227</v>
      </c>
      <c r="E6902" s="1" t="s">
        <v>7312</v>
      </c>
      <c r="F6902" s="2">
        <v>11375</v>
      </c>
      <c r="G6902" s="3">
        <v>3472333183</v>
      </c>
      <c r="H6902" s="1" t="s">
        <v>16</v>
      </c>
      <c r="I6902" t="s">
        <v>21</v>
      </c>
      <c r="J6902">
        <v>83</v>
      </c>
      <c r="K6902">
        <v>211</v>
      </c>
      <c r="L6902" s="27">
        <f>RestaurantData[[#This Row],[DailyCustAvg]]*30</f>
        <v>6330</v>
      </c>
      <c r="M6902" s="7">
        <f>(((RestaurantData[[#This Row],[FitScore]]/100)*RestaurantData[[#This Row],[DailyCustAvg]])/3.5)*30</f>
        <v>1501.1142857142856</v>
      </c>
      <c r="N6902">
        <v>40.719019746960001</v>
      </c>
      <c r="O6902">
        <v>-73.841872710581001</v>
      </c>
      <c r="P6902">
        <v>406</v>
      </c>
      <c r="Q6902">
        <v>29</v>
      </c>
      <c r="R6902">
        <f>(RestaurantData[[#This Row],[MonthySales]]/1500)*0.07</f>
        <v>7.0052000000000003E-2</v>
      </c>
    </row>
    <row r="6903" spans="1:18" hidden="1" x14ac:dyDescent="0.3">
      <c r="A6903">
        <v>50084499</v>
      </c>
      <c r="B6903" s="1" t="s">
        <v>7341</v>
      </c>
      <c r="C6903" t="s">
        <v>6631</v>
      </c>
      <c r="D6903" s="2">
        <v>10206</v>
      </c>
      <c r="E6903" s="1" t="s">
        <v>7215</v>
      </c>
      <c r="F6903" s="2">
        <v>11375</v>
      </c>
      <c r="G6903" s="3">
        <v>3472727551</v>
      </c>
      <c r="H6903" s="1" t="s">
        <v>242</v>
      </c>
      <c r="I6903" t="s">
        <v>17</v>
      </c>
      <c r="J6903">
        <v>87</v>
      </c>
      <c r="K6903">
        <v>211</v>
      </c>
      <c r="L6903" s="27">
        <f>RestaurantData[[#This Row],[DailyCustAvg]]*30</f>
        <v>6330</v>
      </c>
      <c r="M6903" s="7">
        <f>(((RestaurantData[[#This Row],[FitScore]]/100)*RestaurantData[[#This Row],[DailyCustAvg]])/3.5)*30</f>
        <v>1573.4571428571428</v>
      </c>
      <c r="N6903">
        <v>40.710426759907001</v>
      </c>
      <c r="O6903">
        <v>-73.850734006601002</v>
      </c>
      <c r="P6903">
        <v>406</v>
      </c>
      <c r="Q6903">
        <v>29</v>
      </c>
      <c r="R6903">
        <f>(RestaurantData[[#This Row],[MonthySales]]/1500)*0.07</f>
        <v>7.3427999999999993E-2</v>
      </c>
    </row>
    <row r="6904" spans="1:18" hidden="1" x14ac:dyDescent="0.3">
      <c r="A6904">
        <v>50059297</v>
      </c>
      <c r="B6904" s="1" t="s">
        <v>7329</v>
      </c>
      <c r="C6904" t="s">
        <v>6631</v>
      </c>
      <c r="D6904" s="2">
        <v>6406</v>
      </c>
      <c r="E6904" s="1" t="s">
        <v>7007</v>
      </c>
      <c r="F6904" s="2">
        <v>11375</v>
      </c>
      <c r="G6904" s="3">
        <v>7187724547</v>
      </c>
      <c r="H6904" s="1" t="s">
        <v>127</v>
      </c>
      <c r="I6904" t="s">
        <v>17</v>
      </c>
      <c r="J6904">
        <v>83</v>
      </c>
      <c r="K6904">
        <v>183</v>
      </c>
      <c r="L6904" s="27">
        <f>RestaurantData[[#This Row],[DailyCustAvg]]*30</f>
        <v>5490</v>
      </c>
      <c r="M6904" s="7">
        <f>(((RestaurantData[[#This Row],[FitScore]]/100)*RestaurantData[[#This Row],[DailyCustAvg]])/3.5)*30</f>
        <v>1301.9142857142856</v>
      </c>
      <c r="N6904">
        <v>40.732726423707</v>
      </c>
      <c r="O6904">
        <v>-73.849507574282001</v>
      </c>
      <c r="P6904">
        <v>406</v>
      </c>
      <c r="Q6904">
        <v>29</v>
      </c>
      <c r="R6904">
        <f>(RestaurantData[[#This Row],[MonthySales]]/1500)*0.07</f>
        <v>6.0755999999999998E-2</v>
      </c>
    </row>
    <row r="6905" spans="1:18" hidden="1" x14ac:dyDescent="0.3">
      <c r="A6905">
        <v>41267932</v>
      </c>
      <c r="B6905" s="1" t="s">
        <v>6872</v>
      </c>
      <c r="C6905" t="s">
        <v>6631</v>
      </c>
      <c r="D6905" s="2">
        <v>10750</v>
      </c>
      <c r="E6905" s="1" t="s">
        <v>6828</v>
      </c>
      <c r="F6905" s="2">
        <v>11375</v>
      </c>
      <c r="G6905" s="3">
        <v>7182688882</v>
      </c>
      <c r="H6905" s="1" t="s">
        <v>73</v>
      </c>
      <c r="I6905" t="s">
        <v>17</v>
      </c>
      <c r="J6905">
        <v>91</v>
      </c>
      <c r="K6905">
        <v>181</v>
      </c>
      <c r="L6905" s="27">
        <f>RestaurantData[[#This Row],[DailyCustAvg]]*30</f>
        <v>5430</v>
      </c>
      <c r="M6905" s="7">
        <f>(((RestaurantData[[#This Row],[FitScore]]/100)*RestaurantData[[#This Row],[DailyCustAvg]])/3.5)*30</f>
        <v>1411.8000000000002</v>
      </c>
      <c r="N6905">
        <v>40.721633543999999</v>
      </c>
      <c r="O6905">
        <v>-73.844445947634</v>
      </c>
      <c r="P6905">
        <v>406</v>
      </c>
      <c r="Q6905">
        <v>29</v>
      </c>
      <c r="R6905">
        <f>(RestaurantData[[#This Row],[MonthySales]]/1500)*0.07</f>
        <v>6.5884000000000012E-2</v>
      </c>
    </row>
    <row r="6906" spans="1:18" hidden="1" x14ac:dyDescent="0.3">
      <c r="A6906">
        <v>50087933</v>
      </c>
      <c r="B6906" s="1" t="s">
        <v>7311</v>
      </c>
      <c r="C6906" t="s">
        <v>6631</v>
      </c>
      <c r="D6906" s="2">
        <v>10116</v>
      </c>
      <c r="E6906" s="1" t="s">
        <v>6832</v>
      </c>
      <c r="F6906" s="2">
        <v>11375</v>
      </c>
      <c r="G6906" s="3">
        <v>7189977111</v>
      </c>
      <c r="H6906" s="1" t="s">
        <v>202</v>
      </c>
      <c r="I6906" t="s">
        <v>17</v>
      </c>
      <c r="J6906">
        <v>81</v>
      </c>
      <c r="K6906">
        <v>180</v>
      </c>
      <c r="L6906" s="27">
        <f>RestaurantData[[#This Row],[DailyCustAvg]]*30</f>
        <v>5400</v>
      </c>
      <c r="M6906" s="7">
        <f>(((RestaurantData[[#This Row],[FitScore]]/100)*RestaurantData[[#This Row],[DailyCustAvg]])/3.5)*30</f>
        <v>1249.7142857142858</v>
      </c>
      <c r="N6906">
        <v>40.726378638122</v>
      </c>
      <c r="O6906">
        <v>-73.852285613809997</v>
      </c>
      <c r="P6906">
        <v>406</v>
      </c>
      <c r="Q6906">
        <v>29</v>
      </c>
      <c r="R6906">
        <f>(RestaurantData[[#This Row],[MonthySales]]/1500)*0.07</f>
        <v>5.8320000000000011E-2</v>
      </c>
    </row>
    <row r="6907" spans="1:18" hidden="1" x14ac:dyDescent="0.3">
      <c r="A6907">
        <v>50016968</v>
      </c>
      <c r="B6907" s="1" t="s">
        <v>7301</v>
      </c>
      <c r="C6907" t="s">
        <v>6631</v>
      </c>
      <c r="D6907" s="2">
        <v>10702</v>
      </c>
      <c r="E6907" s="1" t="s">
        <v>7302</v>
      </c>
      <c r="F6907" s="2">
        <v>11375</v>
      </c>
      <c r="G6907" s="3">
        <v>7185442433</v>
      </c>
      <c r="H6907" s="1" t="s">
        <v>32</v>
      </c>
      <c r="I6907" t="s">
        <v>21</v>
      </c>
      <c r="J6907">
        <v>83</v>
      </c>
      <c r="K6907">
        <v>176</v>
      </c>
      <c r="L6907" s="27">
        <f>RestaurantData[[#This Row],[DailyCustAvg]]*30</f>
        <v>5280</v>
      </c>
      <c r="M6907" s="7">
        <f>(((RestaurantData[[#This Row],[FitScore]]/100)*RestaurantData[[#This Row],[DailyCustAvg]])/3.5)*30</f>
        <v>1252.1142857142854</v>
      </c>
      <c r="N6907">
        <v>40.720781671946</v>
      </c>
      <c r="O6907">
        <v>-73.845743069668003</v>
      </c>
      <c r="P6907">
        <v>406</v>
      </c>
      <c r="Q6907">
        <v>29</v>
      </c>
      <c r="R6907">
        <f>(RestaurantData[[#This Row],[MonthySales]]/1500)*0.07</f>
        <v>5.8431999999999991E-2</v>
      </c>
    </row>
    <row r="6908" spans="1:18" hidden="1" x14ac:dyDescent="0.3">
      <c r="A6908">
        <v>50101795</v>
      </c>
      <c r="B6908" s="1" t="s">
        <v>7322</v>
      </c>
      <c r="C6908" t="s">
        <v>6631</v>
      </c>
      <c r="D6908" s="2">
        <v>10710</v>
      </c>
      <c r="E6908" s="1" t="s">
        <v>7323</v>
      </c>
      <c r="F6908" s="2">
        <v>11375</v>
      </c>
      <c r="G6908" s="3">
        <v>7184873028</v>
      </c>
      <c r="H6908" s="1" t="s">
        <v>58</v>
      </c>
      <c r="I6908" t="s">
        <v>21</v>
      </c>
      <c r="J6908">
        <v>84</v>
      </c>
      <c r="K6908">
        <v>174</v>
      </c>
      <c r="L6908" s="27">
        <f>RestaurantData[[#This Row],[DailyCustAvg]]*30</f>
        <v>5220</v>
      </c>
      <c r="M6908" s="7">
        <f>(((RestaurantData[[#This Row],[FitScore]]/100)*RestaurantData[[#This Row],[DailyCustAvg]])/3.5)*30</f>
        <v>1252.8</v>
      </c>
      <c r="N6908">
        <v>40.719982670378997</v>
      </c>
      <c r="O6908">
        <v>-73.843515460093002</v>
      </c>
      <c r="P6908">
        <v>406</v>
      </c>
      <c r="Q6908">
        <v>29</v>
      </c>
      <c r="R6908">
        <f>(RestaurantData[[#This Row],[MonthySales]]/1500)*0.07</f>
        <v>5.8464000000000002E-2</v>
      </c>
    </row>
    <row r="6909" spans="1:18" hidden="1" x14ac:dyDescent="0.3">
      <c r="A6909">
        <v>50066757</v>
      </c>
      <c r="B6909" s="1" t="s">
        <v>7333</v>
      </c>
      <c r="C6909" t="s">
        <v>6631</v>
      </c>
      <c r="D6909" s="2">
        <v>11330</v>
      </c>
      <c r="E6909" s="1" t="s">
        <v>6832</v>
      </c>
      <c r="F6909" s="2">
        <v>11375</v>
      </c>
      <c r="G6909" s="3">
        <v>7185208600</v>
      </c>
      <c r="H6909" s="1" t="s">
        <v>16</v>
      </c>
      <c r="I6909" t="s">
        <v>21</v>
      </c>
      <c r="J6909">
        <v>90</v>
      </c>
      <c r="K6909">
        <v>170</v>
      </c>
      <c r="L6909" s="27">
        <f>RestaurantData[[#This Row],[DailyCustAvg]]*30</f>
        <v>5100</v>
      </c>
      <c r="M6909" s="7">
        <f>(((RestaurantData[[#This Row],[FitScore]]/100)*RestaurantData[[#This Row],[DailyCustAvg]])/3.5)*30</f>
        <v>1311.4285714285716</v>
      </c>
      <c r="N6909">
        <v>40.717509426664002</v>
      </c>
      <c r="O6909">
        <v>-73.835523647640997</v>
      </c>
      <c r="P6909">
        <v>406</v>
      </c>
      <c r="Q6909">
        <v>29</v>
      </c>
      <c r="R6909">
        <f>(RestaurantData[[#This Row],[MonthySales]]/1500)*0.07</f>
        <v>6.1200000000000011E-2</v>
      </c>
    </row>
    <row r="6910" spans="1:18" hidden="1" x14ac:dyDescent="0.3">
      <c r="A6910">
        <v>50092307</v>
      </c>
      <c r="B6910" s="1" t="s">
        <v>7328</v>
      </c>
      <c r="C6910" t="s">
        <v>6631</v>
      </c>
      <c r="D6910" s="2">
        <v>7019</v>
      </c>
      <c r="E6910" s="1" t="s">
        <v>7312</v>
      </c>
      <c r="F6910" s="2">
        <v>11375</v>
      </c>
      <c r="G6910" s="3">
        <v>7184873243</v>
      </c>
      <c r="H6910" s="1" t="s">
        <v>226</v>
      </c>
      <c r="I6910" t="s">
        <v>21</v>
      </c>
      <c r="J6910">
        <v>92</v>
      </c>
      <c r="K6910">
        <v>162</v>
      </c>
      <c r="L6910" s="27">
        <f>RestaurantData[[#This Row],[DailyCustAvg]]*30</f>
        <v>4860</v>
      </c>
      <c r="M6910" s="7">
        <f>(((RestaurantData[[#This Row],[FitScore]]/100)*RestaurantData[[#This Row],[DailyCustAvg]])/3.5)*30</f>
        <v>1277.4857142857145</v>
      </c>
      <c r="N6910">
        <v>40.720724806805997</v>
      </c>
      <c r="O6910">
        <v>-73.846320416256006</v>
      </c>
      <c r="P6910">
        <v>406</v>
      </c>
      <c r="Q6910">
        <v>29</v>
      </c>
      <c r="R6910">
        <f>(RestaurantData[[#This Row],[MonthySales]]/1500)*0.07</f>
        <v>5.9616000000000016E-2</v>
      </c>
    </row>
    <row r="6911" spans="1:18" hidden="1" x14ac:dyDescent="0.3">
      <c r="A6911">
        <v>50099997</v>
      </c>
      <c r="B6911" s="1" t="s">
        <v>7319</v>
      </c>
      <c r="C6911" t="s">
        <v>6631</v>
      </c>
      <c r="D6911" s="2">
        <v>7021</v>
      </c>
      <c r="E6911" s="1" t="s">
        <v>7312</v>
      </c>
      <c r="F6911" s="2">
        <v>11375</v>
      </c>
      <c r="G6911" s="3">
        <v>7182690881</v>
      </c>
      <c r="H6911" s="1" t="s">
        <v>68</v>
      </c>
      <c r="I6911" t="s">
        <v>21</v>
      </c>
      <c r="J6911">
        <v>81</v>
      </c>
      <c r="K6911">
        <v>152</v>
      </c>
      <c r="L6911" s="27">
        <f>RestaurantData[[#This Row],[DailyCustAvg]]*30</f>
        <v>4560</v>
      </c>
      <c r="M6911" s="7">
        <f>(((RestaurantData[[#This Row],[FitScore]]/100)*RestaurantData[[#This Row],[DailyCustAvg]])/3.5)*30</f>
        <v>1055.3142857142859</v>
      </c>
      <c r="N6911">
        <v>40.720702776178001</v>
      </c>
      <c r="O6911">
        <v>-73.846266353413995</v>
      </c>
      <c r="P6911">
        <v>406</v>
      </c>
      <c r="Q6911">
        <v>29</v>
      </c>
      <c r="R6911">
        <f>(RestaurantData[[#This Row],[MonthySales]]/1500)*0.07</f>
        <v>4.9248000000000014E-2</v>
      </c>
    </row>
    <row r="6912" spans="1:18" hidden="1" x14ac:dyDescent="0.3">
      <c r="A6912">
        <v>50016117</v>
      </c>
      <c r="B6912" s="1" t="s">
        <v>7335</v>
      </c>
      <c r="C6912" t="s">
        <v>6631</v>
      </c>
      <c r="D6912" s="2">
        <v>7160</v>
      </c>
      <c r="E6912" s="1" t="s">
        <v>7312</v>
      </c>
      <c r="F6912" s="2">
        <v>11375</v>
      </c>
      <c r="G6912" s="3">
        <v>7182248359</v>
      </c>
      <c r="H6912" s="1" t="s">
        <v>56</v>
      </c>
      <c r="I6912" t="s">
        <v>17</v>
      </c>
      <c r="J6912">
        <v>90</v>
      </c>
      <c r="K6912">
        <v>148</v>
      </c>
      <c r="L6912" s="27">
        <f>RestaurantData[[#This Row],[DailyCustAvg]]*30</f>
        <v>4440</v>
      </c>
      <c r="M6912" s="7">
        <f>(((RestaurantData[[#This Row],[FitScore]]/100)*RestaurantData[[#This Row],[DailyCustAvg]])/3.5)*30</f>
        <v>1141.714285714286</v>
      </c>
      <c r="N6912">
        <v>40.719562302817998</v>
      </c>
      <c r="O6912">
        <v>-73.843209811061001</v>
      </c>
      <c r="P6912">
        <v>406</v>
      </c>
      <c r="Q6912">
        <v>29</v>
      </c>
      <c r="R6912">
        <f>(RestaurantData[[#This Row],[MonthySales]]/1500)*0.07</f>
        <v>5.3280000000000022E-2</v>
      </c>
    </row>
    <row r="6913" spans="1:18" hidden="1" x14ac:dyDescent="0.3">
      <c r="A6913">
        <v>50044955</v>
      </c>
      <c r="B6913" s="1" t="s">
        <v>7330</v>
      </c>
      <c r="C6913" t="s">
        <v>6631</v>
      </c>
      <c r="D6913" s="2">
        <v>11309</v>
      </c>
      <c r="E6913" s="1" t="s">
        <v>6832</v>
      </c>
      <c r="F6913" s="2">
        <v>11375</v>
      </c>
      <c r="G6913" s="3">
        <v>7182681668</v>
      </c>
      <c r="H6913" s="1" t="s">
        <v>242</v>
      </c>
      <c r="I6913" t="s">
        <v>21</v>
      </c>
      <c r="J6913">
        <v>81</v>
      </c>
      <c r="K6913">
        <v>144</v>
      </c>
      <c r="L6913" s="27">
        <f>RestaurantData[[#This Row],[DailyCustAvg]]*30</f>
        <v>4320</v>
      </c>
      <c r="M6913" s="7">
        <f>(((RestaurantData[[#This Row],[FitScore]]/100)*RestaurantData[[#This Row],[DailyCustAvg]])/3.5)*30</f>
        <v>999.77142857142871</v>
      </c>
      <c r="N6913">
        <v>40.717286520693001</v>
      </c>
      <c r="O6913">
        <v>-73.835120170547995</v>
      </c>
      <c r="P6913">
        <v>406</v>
      </c>
      <c r="Q6913">
        <v>29</v>
      </c>
      <c r="R6913">
        <f>(RestaurantData[[#This Row],[MonthySales]]/1500)*0.07</f>
        <v>4.665600000000001E-2</v>
      </c>
    </row>
    <row r="6914" spans="1:18" hidden="1" x14ac:dyDescent="0.3">
      <c r="A6914">
        <v>50034535</v>
      </c>
      <c r="B6914" s="1" t="s">
        <v>7308</v>
      </c>
      <c r="C6914" t="s">
        <v>6631</v>
      </c>
      <c r="D6914" s="2">
        <v>10729</v>
      </c>
      <c r="E6914" s="1" t="s">
        <v>7215</v>
      </c>
      <c r="F6914" s="2">
        <v>11375</v>
      </c>
      <c r="G6914" s="3">
        <v>7188801854</v>
      </c>
      <c r="H6914" s="1" t="s">
        <v>16</v>
      </c>
      <c r="I6914" t="s">
        <v>17</v>
      </c>
      <c r="J6914">
        <v>84</v>
      </c>
      <c r="K6914">
        <v>134</v>
      </c>
      <c r="L6914" s="27">
        <f>RestaurantData[[#This Row],[DailyCustAvg]]*30</f>
        <v>4020</v>
      </c>
      <c r="M6914" s="7">
        <f>(((RestaurantData[[#This Row],[FitScore]]/100)*RestaurantData[[#This Row],[DailyCustAvg]])/3.5)*30</f>
        <v>964.80000000000007</v>
      </c>
      <c r="N6914">
        <v>40.709560366098998</v>
      </c>
      <c r="O6914">
        <v>-73.845242518004</v>
      </c>
      <c r="P6914">
        <v>406</v>
      </c>
      <c r="Q6914">
        <v>29</v>
      </c>
      <c r="R6914">
        <f>(RestaurantData[[#This Row],[MonthySales]]/1500)*0.07</f>
        <v>4.5024000000000002E-2</v>
      </c>
    </row>
    <row r="6915" spans="1:18" hidden="1" x14ac:dyDescent="0.3">
      <c r="A6915">
        <v>50046633</v>
      </c>
      <c r="B6915" s="1" t="s">
        <v>7331</v>
      </c>
      <c r="C6915" t="s">
        <v>6631</v>
      </c>
      <c r="D6915" s="2">
        <v>7303</v>
      </c>
      <c r="E6915" s="1" t="s">
        <v>7332</v>
      </c>
      <c r="F6915" s="2">
        <v>11375</v>
      </c>
      <c r="G6915" s="3">
        <v>7182688899</v>
      </c>
      <c r="H6915" s="1" t="s">
        <v>242</v>
      </c>
      <c r="I6915" t="s">
        <v>21</v>
      </c>
      <c r="J6915">
        <v>87</v>
      </c>
      <c r="K6915">
        <v>130</v>
      </c>
      <c r="L6915" s="27">
        <f>RestaurantData[[#This Row],[DailyCustAvg]]*30</f>
        <v>3900</v>
      </c>
      <c r="M6915" s="7">
        <f>(((RestaurantData[[#This Row],[FitScore]]/100)*RestaurantData[[#This Row],[DailyCustAvg]])/3.5)*30</f>
        <v>969.42857142857133</v>
      </c>
      <c r="N6915">
        <v>40.717680937563998</v>
      </c>
      <c r="O6915">
        <v>-73.856994616372006</v>
      </c>
      <c r="P6915">
        <v>406</v>
      </c>
      <c r="Q6915">
        <v>29</v>
      </c>
      <c r="R6915">
        <f>(RestaurantData[[#This Row],[MonthySales]]/1500)*0.07</f>
        <v>4.5240000000000002E-2</v>
      </c>
    </row>
    <row r="6916" spans="1:18" ht="28.8" hidden="1" x14ac:dyDescent="0.3">
      <c r="A6916">
        <v>41236269</v>
      </c>
      <c r="B6916" s="1" t="s">
        <v>7348</v>
      </c>
      <c r="C6916" t="s">
        <v>6631</v>
      </c>
      <c r="D6916" s="2">
        <v>10255</v>
      </c>
      <c r="E6916" s="1" t="s">
        <v>6828</v>
      </c>
      <c r="F6916" s="2">
        <v>11375</v>
      </c>
      <c r="G6916" s="3">
        <v>7188300500</v>
      </c>
      <c r="H6916" s="1" t="s">
        <v>100</v>
      </c>
      <c r="I6916" t="s">
        <v>21</v>
      </c>
      <c r="J6916">
        <v>82</v>
      </c>
      <c r="K6916">
        <v>129</v>
      </c>
      <c r="L6916" s="27">
        <f>RestaurantData[[#This Row],[DailyCustAvg]]*30</f>
        <v>3870</v>
      </c>
      <c r="M6916" s="7">
        <f>(((RestaurantData[[#This Row],[FitScore]]/100)*RestaurantData[[#This Row],[DailyCustAvg]])/3.5)*30</f>
        <v>906.6857142857142</v>
      </c>
      <c r="N6916">
        <v>40.725377578488001</v>
      </c>
      <c r="O6916">
        <v>-73.850768939408994</v>
      </c>
      <c r="P6916">
        <v>406</v>
      </c>
      <c r="Q6916">
        <v>29</v>
      </c>
      <c r="R6916">
        <f>(RestaurantData[[#This Row],[MonthySales]]/1500)*0.07</f>
        <v>4.2312000000000002E-2</v>
      </c>
    </row>
    <row r="6917" spans="1:18" hidden="1" x14ac:dyDescent="0.3">
      <c r="A6917">
        <v>50043823</v>
      </c>
      <c r="B6917" s="1" t="s">
        <v>7340</v>
      </c>
      <c r="C6917" t="s">
        <v>6631</v>
      </c>
      <c r="D6917" s="2">
        <v>11116</v>
      </c>
      <c r="E6917" s="1" t="s">
        <v>6832</v>
      </c>
      <c r="F6917" s="2">
        <v>11375</v>
      </c>
      <c r="G6917" s="3">
        <v>7182634110</v>
      </c>
      <c r="H6917" s="1" t="s">
        <v>68</v>
      </c>
      <c r="I6917" t="s">
        <v>21</v>
      </c>
      <c r="J6917">
        <v>81</v>
      </c>
      <c r="K6917">
        <v>126</v>
      </c>
      <c r="L6917" s="27">
        <f>RestaurantData[[#This Row],[DailyCustAvg]]*30</f>
        <v>3780</v>
      </c>
      <c r="M6917" s="7">
        <f>(((RestaurantData[[#This Row],[FitScore]]/100)*RestaurantData[[#This Row],[DailyCustAvg]])/3.5)*30</f>
        <v>874.8</v>
      </c>
      <c r="N6917">
        <v>40.718379083332003</v>
      </c>
      <c r="O6917">
        <v>-73.837141244419001</v>
      </c>
      <c r="P6917">
        <v>406</v>
      </c>
      <c r="Q6917">
        <v>29</v>
      </c>
      <c r="R6917">
        <f>(RestaurantData[[#This Row],[MonthySales]]/1500)*0.07</f>
        <v>4.0823999999999999E-2</v>
      </c>
    </row>
    <row r="6918" spans="1:18" hidden="1" x14ac:dyDescent="0.3">
      <c r="A6918">
        <v>41381813</v>
      </c>
      <c r="B6918" s="1" t="s">
        <v>7345</v>
      </c>
      <c r="C6918" t="s">
        <v>6631</v>
      </c>
      <c r="D6918" s="2">
        <v>7242</v>
      </c>
      <c r="E6918" s="1" t="s">
        <v>7346</v>
      </c>
      <c r="F6918" s="2">
        <v>11375</v>
      </c>
      <c r="G6918" s="3">
        <v>7182610111</v>
      </c>
      <c r="H6918" s="1" t="s">
        <v>68</v>
      </c>
      <c r="I6918" t="s">
        <v>17</v>
      </c>
      <c r="J6918">
        <v>85</v>
      </c>
      <c r="K6918">
        <v>122</v>
      </c>
      <c r="L6918" s="27">
        <f>RestaurantData[[#This Row],[DailyCustAvg]]*30</f>
        <v>3660</v>
      </c>
      <c r="M6918" s="7">
        <f>(((RestaurantData[[#This Row],[FitScore]]/100)*RestaurantData[[#This Row],[DailyCustAvg]])/3.5)*30</f>
        <v>888.85714285714289</v>
      </c>
      <c r="N6918">
        <v>40.718725260021998</v>
      </c>
      <c r="O6918">
        <v>-73.841296214826002</v>
      </c>
      <c r="P6918">
        <v>406</v>
      </c>
      <c r="Q6918">
        <v>29</v>
      </c>
      <c r="R6918">
        <f>(RestaurantData[[#This Row],[MonthySales]]/1500)*0.07</f>
        <v>4.148000000000001E-2</v>
      </c>
    </row>
    <row r="6919" spans="1:18" hidden="1" x14ac:dyDescent="0.3">
      <c r="A6919">
        <v>41388432</v>
      </c>
      <c r="B6919" s="1" t="s">
        <v>7347</v>
      </c>
      <c r="C6919" t="s">
        <v>6631</v>
      </c>
      <c r="D6919" s="2">
        <v>7207</v>
      </c>
      <c r="E6919" s="1" t="s">
        <v>7346</v>
      </c>
      <c r="F6919" s="2">
        <v>11375</v>
      </c>
      <c r="G6919" s="3">
        <v>7189970500</v>
      </c>
      <c r="H6919" s="1" t="s">
        <v>183</v>
      </c>
      <c r="I6919" t="s">
        <v>17</v>
      </c>
      <c r="J6919">
        <v>89</v>
      </c>
      <c r="K6919">
        <v>118</v>
      </c>
      <c r="L6919" s="27">
        <f>RestaurantData[[#This Row],[DailyCustAvg]]*30</f>
        <v>3540</v>
      </c>
      <c r="M6919" s="7">
        <f>(((RestaurantData[[#This Row],[FitScore]]/100)*RestaurantData[[#This Row],[DailyCustAvg]])/3.5)*30</f>
        <v>900.17142857142846</v>
      </c>
      <c r="N6919">
        <v>40.719220740483003</v>
      </c>
      <c r="O6919">
        <v>-73.842326778000995</v>
      </c>
      <c r="P6919">
        <v>406</v>
      </c>
      <c r="Q6919">
        <v>29</v>
      </c>
      <c r="R6919">
        <f>(RestaurantData[[#This Row],[MonthySales]]/1500)*0.07</f>
        <v>4.2007999999999997E-2</v>
      </c>
    </row>
    <row r="6920" spans="1:18" hidden="1" x14ac:dyDescent="0.3">
      <c r="A6920">
        <v>50044250</v>
      </c>
      <c r="B6920" s="1" t="s">
        <v>7315</v>
      </c>
      <c r="C6920" t="s">
        <v>6631</v>
      </c>
      <c r="D6920" s="2">
        <v>11327</v>
      </c>
      <c r="E6920" s="1" t="s">
        <v>6832</v>
      </c>
      <c r="F6920" s="2">
        <v>11375</v>
      </c>
      <c r="G6920" s="3">
        <v>7182633636</v>
      </c>
      <c r="H6920" s="1" t="s">
        <v>68</v>
      </c>
      <c r="I6920" t="s">
        <v>21</v>
      </c>
      <c r="J6920">
        <v>88</v>
      </c>
      <c r="K6920">
        <v>113</v>
      </c>
      <c r="L6920" s="27">
        <f>RestaurantData[[#This Row],[DailyCustAvg]]*30</f>
        <v>3390</v>
      </c>
      <c r="M6920" s="7">
        <f>(((RestaurantData[[#This Row],[FitScore]]/100)*RestaurantData[[#This Row],[DailyCustAvg]])/3.5)*30</f>
        <v>852.34285714285704</v>
      </c>
      <c r="N6920">
        <v>40.717278270843998</v>
      </c>
      <c r="O6920">
        <v>-73.835109368822998</v>
      </c>
      <c r="P6920">
        <v>406</v>
      </c>
      <c r="Q6920">
        <v>29</v>
      </c>
      <c r="R6920">
        <f>(RestaurantData[[#This Row],[MonthySales]]/1500)*0.07</f>
        <v>3.9776000000000006E-2</v>
      </c>
    </row>
    <row r="6921" spans="1:18" hidden="1" x14ac:dyDescent="0.3">
      <c r="A6921">
        <v>40969350</v>
      </c>
      <c r="B6921" s="1" t="s">
        <v>291</v>
      </c>
      <c r="C6921" t="s">
        <v>6631</v>
      </c>
      <c r="D6921" s="2">
        <v>10102</v>
      </c>
      <c r="E6921" s="1" t="s">
        <v>6828</v>
      </c>
      <c r="F6921" s="2">
        <v>11375</v>
      </c>
      <c r="G6921" s="3">
        <v>7184596923</v>
      </c>
      <c r="H6921" s="1" t="s">
        <v>56</v>
      </c>
      <c r="I6921" t="s">
        <v>17</v>
      </c>
      <c r="J6921">
        <v>81</v>
      </c>
      <c r="K6921">
        <v>112</v>
      </c>
      <c r="L6921" s="27">
        <f>RestaurantData[[#This Row],[DailyCustAvg]]*30</f>
        <v>3360</v>
      </c>
      <c r="M6921" s="7">
        <f>(((RestaurantData[[#This Row],[FitScore]]/100)*RestaurantData[[#This Row],[DailyCustAvg]])/3.5)*30</f>
        <v>777.59999999999991</v>
      </c>
      <c r="N6921">
        <v>40.726513484266</v>
      </c>
      <c r="O6921">
        <v>-73.852559514505003</v>
      </c>
      <c r="P6921">
        <v>406</v>
      </c>
      <c r="Q6921">
        <v>29</v>
      </c>
      <c r="R6921">
        <f>(RestaurantData[[#This Row],[MonthySales]]/1500)*0.07</f>
        <v>3.6288000000000001E-2</v>
      </c>
    </row>
    <row r="6922" spans="1:18" hidden="1" x14ac:dyDescent="0.3">
      <c r="A6922">
        <v>41508168</v>
      </c>
      <c r="B6922" s="1" t="s">
        <v>7349</v>
      </c>
      <c r="C6922" t="s">
        <v>6631</v>
      </c>
      <c r="D6922" s="2">
        <v>9812</v>
      </c>
      <c r="E6922" s="1" t="s">
        <v>4124</v>
      </c>
      <c r="F6922" s="2">
        <v>11375</v>
      </c>
      <c r="G6922" s="3">
        <v>7182615154</v>
      </c>
      <c r="H6922" s="1" t="s">
        <v>242</v>
      </c>
      <c r="I6922" t="s">
        <v>17</v>
      </c>
      <c r="J6922">
        <v>82</v>
      </c>
      <c r="K6922">
        <v>112</v>
      </c>
      <c r="L6922" s="27">
        <f>RestaurantData[[#This Row],[DailyCustAvg]]*30</f>
        <v>3360</v>
      </c>
      <c r="M6922" s="7">
        <f>(((RestaurantData[[#This Row],[FitScore]]/100)*RestaurantData[[#This Row],[DailyCustAvg]])/3.5)*30</f>
        <v>787.19999999999993</v>
      </c>
      <c r="N6922">
        <v>40.711010649210003</v>
      </c>
      <c r="O6922">
        <v>-73.854422718625003</v>
      </c>
      <c r="P6922">
        <v>406</v>
      </c>
      <c r="Q6922">
        <v>29</v>
      </c>
      <c r="R6922">
        <f>(RestaurantData[[#This Row],[MonthySales]]/1500)*0.07</f>
        <v>3.6735999999999998E-2</v>
      </c>
    </row>
    <row r="6923" spans="1:18" hidden="1" x14ac:dyDescent="0.3">
      <c r="A6923">
        <v>50083753</v>
      </c>
      <c r="B6923" s="1" t="s">
        <v>7303</v>
      </c>
      <c r="C6923" t="s">
        <v>6631</v>
      </c>
      <c r="D6923" s="2">
        <v>10105</v>
      </c>
      <c r="E6923" s="1" t="s">
        <v>6832</v>
      </c>
      <c r="F6923" s="2">
        <v>11375</v>
      </c>
      <c r="G6923" s="3">
        <v>7188303335</v>
      </c>
      <c r="H6923" s="1" t="s">
        <v>100</v>
      </c>
      <c r="I6923" t="s">
        <v>17</v>
      </c>
      <c r="J6923">
        <v>92</v>
      </c>
      <c r="K6923">
        <v>108</v>
      </c>
      <c r="L6923" s="27">
        <f>RestaurantData[[#This Row],[DailyCustAvg]]*30</f>
        <v>3240</v>
      </c>
      <c r="M6923" s="7">
        <f>(((RestaurantData[[#This Row],[FitScore]]/100)*RestaurantData[[#This Row],[DailyCustAvg]])/3.5)*30</f>
        <v>851.65714285714284</v>
      </c>
      <c r="N6923">
        <v>40.726721268200002</v>
      </c>
      <c r="O6923">
        <v>-73.851924059831006</v>
      </c>
      <c r="P6923">
        <v>406</v>
      </c>
      <c r="Q6923">
        <v>29</v>
      </c>
      <c r="R6923">
        <f>(RestaurantData[[#This Row],[MonthySales]]/1500)*0.07</f>
        <v>3.9744000000000008E-2</v>
      </c>
    </row>
    <row r="6924" spans="1:18" hidden="1" x14ac:dyDescent="0.3">
      <c r="A6924">
        <v>41236580</v>
      </c>
      <c r="B6924" s="1" t="s">
        <v>131</v>
      </c>
      <c r="C6924" t="s">
        <v>6631</v>
      </c>
      <c r="D6924" s="2">
        <v>10005</v>
      </c>
      <c r="E6924" s="1" t="s">
        <v>6828</v>
      </c>
      <c r="F6924" s="2">
        <v>11375</v>
      </c>
      <c r="G6924" s="3">
        <v>7187933690</v>
      </c>
      <c r="H6924" s="1" t="s">
        <v>132</v>
      </c>
      <c r="I6924" t="s">
        <v>17</v>
      </c>
      <c r="J6924">
        <v>88</v>
      </c>
      <c r="K6924">
        <v>108</v>
      </c>
      <c r="L6924" s="27">
        <f>RestaurantData[[#This Row],[DailyCustAvg]]*30</f>
        <v>3240</v>
      </c>
      <c r="M6924" s="7">
        <f>(((RestaurantData[[#This Row],[FitScore]]/100)*RestaurantData[[#This Row],[DailyCustAvg]])/3.5)*30</f>
        <v>814.62857142857149</v>
      </c>
      <c r="N6924">
        <v>40.726899012848001</v>
      </c>
      <c r="O6924">
        <v>-73.853543621886004</v>
      </c>
      <c r="P6924">
        <v>406</v>
      </c>
      <c r="Q6924">
        <v>29</v>
      </c>
      <c r="R6924">
        <f>(RestaurantData[[#This Row],[MonthySales]]/1500)*0.07</f>
        <v>3.8016000000000001E-2</v>
      </c>
    </row>
    <row r="6925" spans="1:18" hidden="1" x14ac:dyDescent="0.3">
      <c r="A6925">
        <v>50056057</v>
      </c>
      <c r="B6925" s="1" t="s">
        <v>7327</v>
      </c>
      <c r="C6925" t="s">
        <v>6631</v>
      </c>
      <c r="D6925" s="2">
        <v>6418</v>
      </c>
      <c r="E6925" s="1" t="s">
        <v>7007</v>
      </c>
      <c r="F6925" s="2">
        <v>11375</v>
      </c>
      <c r="G6925" s="3">
        <v>7182556668</v>
      </c>
      <c r="H6925" s="1" t="s">
        <v>68</v>
      </c>
      <c r="I6925" t="s">
        <v>17</v>
      </c>
      <c r="J6925">
        <v>85</v>
      </c>
      <c r="K6925">
        <v>103</v>
      </c>
      <c r="L6925" s="27">
        <f>RestaurantData[[#This Row],[DailyCustAvg]]*30</f>
        <v>3090</v>
      </c>
      <c r="M6925" s="7">
        <f>(((RestaurantData[[#This Row],[FitScore]]/100)*RestaurantData[[#This Row],[DailyCustAvg]])/3.5)*30</f>
        <v>750.42857142857133</v>
      </c>
      <c r="N6925">
        <v>40.732509440808002</v>
      </c>
      <c r="O6925">
        <v>-73.849396211070001</v>
      </c>
      <c r="P6925">
        <v>406</v>
      </c>
      <c r="Q6925">
        <v>29</v>
      </c>
      <c r="R6925">
        <f>(RestaurantData[[#This Row],[MonthySales]]/1500)*0.07</f>
        <v>3.5019999999999996E-2</v>
      </c>
    </row>
    <row r="6926" spans="1:18" hidden="1" x14ac:dyDescent="0.3">
      <c r="A6926">
        <v>50075178</v>
      </c>
      <c r="B6926" s="1" t="s">
        <v>7307</v>
      </c>
      <c r="C6926" t="s">
        <v>6631</v>
      </c>
      <c r="D6926" s="2">
        <v>11518</v>
      </c>
      <c r="E6926" s="1" t="s">
        <v>6832</v>
      </c>
      <c r="F6926" s="2">
        <v>11375</v>
      </c>
      <c r="G6926" s="3">
        <v>9294993139</v>
      </c>
      <c r="H6926" s="1" t="s">
        <v>29</v>
      </c>
      <c r="I6926" t="s">
        <v>21</v>
      </c>
      <c r="J6926">
        <v>87</v>
      </c>
      <c r="K6926">
        <v>96</v>
      </c>
      <c r="L6926" s="27">
        <f>RestaurantData[[#This Row],[DailyCustAvg]]*30</f>
        <v>2880</v>
      </c>
      <c r="M6926" s="7">
        <f>(((RestaurantData[[#This Row],[FitScore]]/100)*RestaurantData[[#This Row],[DailyCustAvg]])/3.5)*30</f>
        <v>715.88571428571424</v>
      </c>
      <c r="N6926">
        <v>40.716296489697001</v>
      </c>
      <c r="O6926">
        <v>-73.833795124058</v>
      </c>
      <c r="P6926">
        <v>406</v>
      </c>
      <c r="Q6926">
        <v>29</v>
      </c>
      <c r="R6926">
        <f>(RestaurantData[[#This Row],[MonthySales]]/1500)*0.07</f>
        <v>3.3408E-2</v>
      </c>
    </row>
    <row r="6927" spans="1:18" hidden="1" x14ac:dyDescent="0.3">
      <c r="A6927">
        <v>50094594</v>
      </c>
      <c r="B6927" s="1" t="s">
        <v>7314</v>
      </c>
      <c r="C6927" t="s">
        <v>6631</v>
      </c>
      <c r="D6927" s="2">
        <v>6359</v>
      </c>
      <c r="E6927" s="1" t="s">
        <v>7007</v>
      </c>
      <c r="F6927" s="2">
        <v>11375</v>
      </c>
      <c r="G6927" s="3">
        <v>7188977438</v>
      </c>
      <c r="H6927" s="1" t="s">
        <v>242</v>
      </c>
      <c r="I6927" t="s">
        <v>17</v>
      </c>
      <c r="J6927">
        <v>81</v>
      </c>
      <c r="K6927">
        <v>94</v>
      </c>
      <c r="L6927" s="27">
        <f>RestaurantData[[#This Row],[DailyCustAvg]]*30</f>
        <v>2820</v>
      </c>
      <c r="M6927" s="7">
        <f>(((RestaurantData[[#This Row],[FitScore]]/100)*RestaurantData[[#This Row],[DailyCustAvg]])/3.5)*30</f>
        <v>652.62857142857138</v>
      </c>
      <c r="N6927">
        <v>40.733426782146999</v>
      </c>
      <c r="O6927">
        <v>-73.849845164791006</v>
      </c>
      <c r="P6927">
        <v>406</v>
      </c>
      <c r="Q6927">
        <v>29</v>
      </c>
      <c r="R6927">
        <f>(RestaurantData[[#This Row],[MonthySales]]/1500)*0.07</f>
        <v>3.0456E-2</v>
      </c>
    </row>
    <row r="6928" spans="1:18" hidden="1" x14ac:dyDescent="0.3">
      <c r="A6928">
        <v>50073113</v>
      </c>
      <c r="B6928" s="1" t="s">
        <v>7313</v>
      </c>
      <c r="C6928" t="s">
        <v>6631</v>
      </c>
      <c r="D6928" s="2">
        <v>7509</v>
      </c>
      <c r="E6928" s="1" t="s">
        <v>7260</v>
      </c>
      <c r="F6928" s="2">
        <v>11385</v>
      </c>
      <c r="G6928" s="3">
        <v>9176090337</v>
      </c>
      <c r="H6928" s="1" t="s">
        <v>16</v>
      </c>
      <c r="I6928" t="s">
        <v>17</v>
      </c>
      <c r="J6928">
        <v>84</v>
      </c>
      <c r="K6928">
        <v>238</v>
      </c>
      <c r="L6928" s="27">
        <f>RestaurantData[[#This Row],[DailyCustAvg]]*30</f>
        <v>7140</v>
      </c>
      <c r="M6928" s="7">
        <f>(((RestaurantData[[#This Row],[FitScore]]/100)*RestaurantData[[#This Row],[DailyCustAvg]])/3.5)*30</f>
        <v>1713.6</v>
      </c>
      <c r="N6928">
        <v>40.708623411036001</v>
      </c>
      <c r="O6928">
        <v>-73.859394697862996</v>
      </c>
      <c r="P6928">
        <v>406</v>
      </c>
      <c r="Q6928">
        <v>29</v>
      </c>
      <c r="R6928">
        <f>(RestaurantData[[#This Row],[MonthySales]]/1500)*0.07</f>
        <v>7.9967999999999997E-2</v>
      </c>
    </row>
    <row r="6929" spans="1:18" hidden="1" x14ac:dyDescent="0.3">
      <c r="A6929">
        <v>41320919</v>
      </c>
      <c r="B6929" s="1" t="s">
        <v>2239</v>
      </c>
      <c r="C6929" t="s">
        <v>6631</v>
      </c>
      <c r="D6929" s="2">
        <v>7325</v>
      </c>
      <c r="E6929" s="1" t="s">
        <v>7278</v>
      </c>
      <c r="F6929" s="2">
        <v>11385</v>
      </c>
      <c r="G6929" s="3">
        <v>7188974680</v>
      </c>
      <c r="H6929" s="1" t="s">
        <v>168</v>
      </c>
      <c r="I6929" t="s">
        <v>21</v>
      </c>
      <c r="J6929">
        <v>81</v>
      </c>
      <c r="K6929">
        <v>181</v>
      </c>
      <c r="L6929" s="27">
        <f>RestaurantData[[#This Row],[DailyCustAvg]]*30</f>
        <v>5430</v>
      </c>
      <c r="M6929" s="7">
        <f>(((RestaurantData[[#This Row],[FitScore]]/100)*RestaurantData[[#This Row],[DailyCustAvg]])/3.5)*30</f>
        <v>1256.6571428571428</v>
      </c>
      <c r="N6929">
        <v>40.709946596089999</v>
      </c>
      <c r="O6929">
        <v>-73.859561425202003</v>
      </c>
      <c r="P6929">
        <v>406</v>
      </c>
      <c r="Q6929">
        <v>29</v>
      </c>
      <c r="R6929">
        <f>(RestaurantData[[#This Row],[MonthySales]]/1500)*0.07</f>
        <v>5.8644000000000009E-2</v>
      </c>
    </row>
    <row r="6930" spans="1:18" hidden="1" x14ac:dyDescent="0.3">
      <c r="A6930">
        <v>50075166</v>
      </c>
      <c r="B6930" s="1" t="s">
        <v>7484</v>
      </c>
      <c r="C6930" t="s">
        <v>6631</v>
      </c>
      <c r="D6930" s="2">
        <v>4001</v>
      </c>
      <c r="E6930" s="1" t="s">
        <v>7485</v>
      </c>
      <c r="F6930" s="2">
        <v>11354</v>
      </c>
      <c r="G6930" s="3">
        <v>7183591100</v>
      </c>
      <c r="H6930" s="1" t="s">
        <v>193</v>
      </c>
      <c r="I6930" t="s">
        <v>21</v>
      </c>
      <c r="J6930">
        <v>55</v>
      </c>
      <c r="K6930">
        <v>291</v>
      </c>
      <c r="L6930" s="27">
        <f>RestaurantData[[#This Row],[DailyCustAvg]]*30</f>
        <v>8730</v>
      </c>
      <c r="M6930" s="7">
        <f>(((RestaurantData[[#This Row],[FitScore]]/100)*RestaurantData[[#This Row],[DailyCustAvg]])/3.5)*30</f>
        <v>1371.8571428571431</v>
      </c>
      <c r="N6930">
        <v>40.763354617474</v>
      </c>
      <c r="O6930">
        <v>-73.815241430651994</v>
      </c>
      <c r="P6930">
        <v>407</v>
      </c>
      <c r="Q6930">
        <v>20</v>
      </c>
      <c r="R6930">
        <f>(RestaurantData[[#This Row],[MonthySales]]/1500)*0.07</f>
        <v>6.4020000000000021E-2</v>
      </c>
    </row>
    <row r="6931" spans="1:18" hidden="1" x14ac:dyDescent="0.3">
      <c r="A6931">
        <v>50089950</v>
      </c>
      <c r="B6931" s="1" t="s">
        <v>7466</v>
      </c>
      <c r="C6931" t="s">
        <v>6631</v>
      </c>
      <c r="D6931" s="2">
        <v>13515</v>
      </c>
      <c r="E6931" s="1" t="s">
        <v>7408</v>
      </c>
      <c r="F6931" s="2">
        <v>11354</v>
      </c>
      <c r="G6931" s="3">
        <v>5163886888</v>
      </c>
      <c r="H6931" s="1" t="s">
        <v>45</v>
      </c>
      <c r="I6931" t="s">
        <v>21</v>
      </c>
      <c r="J6931">
        <v>72</v>
      </c>
      <c r="K6931">
        <v>288</v>
      </c>
      <c r="L6931" s="27">
        <f>RestaurantData[[#This Row],[DailyCustAvg]]*30</f>
        <v>8640</v>
      </c>
      <c r="M6931" s="7">
        <f>(((RestaurantData[[#This Row],[FitScore]]/100)*RestaurantData[[#This Row],[DailyCustAvg]])/3.5)*30</f>
        <v>1777.3714285714284</v>
      </c>
      <c r="N6931">
        <v>40.758862483838001</v>
      </c>
      <c r="O6931">
        <v>-73.830129371731999</v>
      </c>
      <c r="P6931">
        <v>407</v>
      </c>
      <c r="Q6931">
        <v>20</v>
      </c>
      <c r="R6931">
        <f>(RestaurantData[[#This Row],[MonthySales]]/1500)*0.07</f>
        <v>8.2944000000000004E-2</v>
      </c>
    </row>
    <row r="6932" spans="1:18" hidden="1" x14ac:dyDescent="0.3">
      <c r="A6932">
        <v>50064650</v>
      </c>
      <c r="B6932" s="1" t="s">
        <v>7539</v>
      </c>
      <c r="C6932" t="s">
        <v>6631</v>
      </c>
      <c r="D6932" s="2">
        <v>3610</v>
      </c>
      <c r="E6932" s="1" t="s">
        <v>7355</v>
      </c>
      <c r="F6932" s="2">
        <v>11354</v>
      </c>
      <c r="G6932" s="3">
        <v>7183588895</v>
      </c>
      <c r="H6932" s="1" t="s">
        <v>242</v>
      </c>
      <c r="I6932" t="s">
        <v>17</v>
      </c>
      <c r="J6932">
        <v>55</v>
      </c>
      <c r="K6932">
        <v>286</v>
      </c>
      <c r="L6932" s="27">
        <f>RestaurantData[[#This Row],[DailyCustAvg]]*30</f>
        <v>8580</v>
      </c>
      <c r="M6932" s="7">
        <f>(((RestaurantData[[#This Row],[FitScore]]/100)*RestaurantData[[#This Row],[DailyCustAvg]])/3.5)*30</f>
        <v>1348.2857142857142</v>
      </c>
      <c r="N6932">
        <v>40.763481578201002</v>
      </c>
      <c r="O6932">
        <v>-73.828056283075</v>
      </c>
      <c r="P6932">
        <v>407</v>
      </c>
      <c r="Q6932">
        <v>20</v>
      </c>
      <c r="R6932">
        <f>(RestaurantData[[#This Row],[MonthySales]]/1500)*0.07</f>
        <v>6.2920000000000004E-2</v>
      </c>
    </row>
    <row r="6933" spans="1:18" hidden="1" x14ac:dyDescent="0.3">
      <c r="A6933">
        <v>40741534</v>
      </c>
      <c r="B6933" s="1" t="s">
        <v>7540</v>
      </c>
      <c r="C6933" t="s">
        <v>6631</v>
      </c>
      <c r="D6933" s="2">
        <v>3725</v>
      </c>
      <c r="E6933" s="1" t="s">
        <v>7353</v>
      </c>
      <c r="F6933" s="2">
        <v>11354</v>
      </c>
      <c r="G6933" s="3">
        <v>7184618668</v>
      </c>
      <c r="H6933" s="1" t="s">
        <v>73</v>
      </c>
      <c r="I6933" t="s">
        <v>21</v>
      </c>
      <c r="J6933">
        <v>71</v>
      </c>
      <c r="K6933">
        <v>286</v>
      </c>
      <c r="L6933" s="27">
        <f>RestaurantData[[#This Row],[DailyCustAvg]]*30</f>
        <v>8580</v>
      </c>
      <c r="M6933" s="7">
        <f>(((RestaurantData[[#This Row],[FitScore]]/100)*RestaurantData[[#This Row],[DailyCustAvg]])/3.5)*30</f>
        <v>1740.5142857142857</v>
      </c>
      <c r="N6933">
        <v>40.761166509969001</v>
      </c>
      <c r="O6933">
        <v>-73.83092123662</v>
      </c>
      <c r="P6933">
        <v>407</v>
      </c>
      <c r="Q6933">
        <v>20</v>
      </c>
      <c r="R6933">
        <f>(RestaurantData[[#This Row],[MonthySales]]/1500)*0.07</f>
        <v>8.1224000000000005E-2</v>
      </c>
    </row>
    <row r="6934" spans="1:18" hidden="1" x14ac:dyDescent="0.3">
      <c r="A6934">
        <v>40808640</v>
      </c>
      <c r="B6934" s="1" t="s">
        <v>7378</v>
      </c>
      <c r="C6934" t="s">
        <v>6631</v>
      </c>
      <c r="D6934" s="2">
        <v>3402</v>
      </c>
      <c r="E6934" s="1" t="s">
        <v>7379</v>
      </c>
      <c r="F6934" s="2">
        <v>11354</v>
      </c>
      <c r="G6934" s="3">
        <v>7183588585</v>
      </c>
      <c r="H6934" s="1" t="s">
        <v>193</v>
      </c>
      <c r="I6934" t="s">
        <v>17</v>
      </c>
      <c r="J6934">
        <v>66</v>
      </c>
      <c r="K6934">
        <v>285</v>
      </c>
      <c r="L6934" s="27">
        <f>RestaurantData[[#This Row],[DailyCustAvg]]*30</f>
        <v>8550</v>
      </c>
      <c r="M6934" s="7">
        <f>(((RestaurantData[[#This Row],[FitScore]]/100)*RestaurantData[[#This Row],[DailyCustAvg]])/3.5)*30</f>
        <v>1612.2857142857144</v>
      </c>
      <c r="N6934">
        <v>40.766483849494001</v>
      </c>
      <c r="O6934">
        <v>-73.831420316763996</v>
      </c>
      <c r="P6934">
        <v>407</v>
      </c>
      <c r="Q6934">
        <v>20</v>
      </c>
      <c r="R6934">
        <f>(RestaurantData[[#This Row],[MonthySales]]/1500)*0.07</f>
        <v>7.5240000000000015E-2</v>
      </c>
    </row>
    <row r="6935" spans="1:18" hidden="1" x14ac:dyDescent="0.3">
      <c r="A6935">
        <v>50035774</v>
      </c>
      <c r="B6935" s="1" t="s">
        <v>7538</v>
      </c>
      <c r="C6935" t="s">
        <v>6631</v>
      </c>
      <c r="D6935" s="2">
        <v>13347</v>
      </c>
      <c r="E6935" s="1" t="s">
        <v>6830</v>
      </c>
      <c r="F6935" s="2">
        <v>11354</v>
      </c>
      <c r="G6935" s="3">
        <v>7187622664</v>
      </c>
      <c r="H6935" s="1" t="s">
        <v>242</v>
      </c>
      <c r="I6935" t="s">
        <v>17</v>
      </c>
      <c r="J6935">
        <v>62</v>
      </c>
      <c r="K6935">
        <v>280</v>
      </c>
      <c r="L6935" s="27">
        <f>RestaurantData[[#This Row],[DailyCustAvg]]*30</f>
        <v>8400</v>
      </c>
      <c r="M6935" s="7">
        <f>(((RestaurantData[[#This Row],[FitScore]]/100)*RestaurantData[[#This Row],[DailyCustAvg]])/3.5)*30</f>
        <v>1488</v>
      </c>
      <c r="N6935">
        <v>40.758712432159001</v>
      </c>
      <c r="O6935">
        <v>-73.832616809491</v>
      </c>
      <c r="P6935">
        <v>407</v>
      </c>
      <c r="Q6935">
        <v>20</v>
      </c>
      <c r="R6935">
        <f>(RestaurantData[[#This Row],[MonthySales]]/1500)*0.07</f>
        <v>6.9440000000000002E-2</v>
      </c>
    </row>
    <row r="6936" spans="1:18" hidden="1" x14ac:dyDescent="0.3">
      <c r="A6936">
        <v>50086172</v>
      </c>
      <c r="B6936" s="1" t="s">
        <v>7401</v>
      </c>
      <c r="C6936" t="s">
        <v>6631</v>
      </c>
      <c r="D6936" s="2">
        <v>13621</v>
      </c>
      <c r="E6936" s="1" t="s">
        <v>6830</v>
      </c>
      <c r="F6936" s="2">
        <v>11354</v>
      </c>
      <c r="G6936" s="3">
        <v>6506276055</v>
      </c>
      <c r="H6936" s="1" t="s">
        <v>56</v>
      </c>
      <c r="I6936" t="s">
        <v>17</v>
      </c>
      <c r="J6936">
        <v>55</v>
      </c>
      <c r="K6936">
        <v>273</v>
      </c>
      <c r="L6936" s="27">
        <f>RestaurantData[[#This Row],[DailyCustAvg]]*30</f>
        <v>8190</v>
      </c>
      <c r="M6936" s="7">
        <f>(((RestaurantData[[#This Row],[FitScore]]/100)*RestaurantData[[#This Row],[DailyCustAvg]])/3.5)*30</f>
        <v>1287</v>
      </c>
      <c r="N6936">
        <v>40.759791642743998</v>
      </c>
      <c r="O6936">
        <v>-73.829242612572997</v>
      </c>
      <c r="P6936">
        <v>407</v>
      </c>
      <c r="Q6936">
        <v>20</v>
      </c>
      <c r="R6936">
        <f>(RestaurantData[[#This Row],[MonthySales]]/1500)*0.07</f>
        <v>6.0060000000000002E-2</v>
      </c>
    </row>
    <row r="6937" spans="1:18" hidden="1" x14ac:dyDescent="0.3">
      <c r="A6937">
        <v>50043427</v>
      </c>
      <c r="B6937" s="1" t="s">
        <v>7412</v>
      </c>
      <c r="C6937" t="s">
        <v>6631</v>
      </c>
      <c r="D6937" s="2">
        <v>3712</v>
      </c>
      <c r="E6937" s="1" t="s">
        <v>7353</v>
      </c>
      <c r="F6937" s="2">
        <v>11354</v>
      </c>
      <c r="G6937" s="3">
        <v>7185819077</v>
      </c>
      <c r="H6937" s="1" t="s">
        <v>186</v>
      </c>
      <c r="I6937" t="s">
        <v>17</v>
      </c>
      <c r="J6937">
        <v>72</v>
      </c>
      <c r="K6937">
        <v>271</v>
      </c>
      <c r="L6937" s="27">
        <f>RestaurantData[[#This Row],[DailyCustAvg]]*30</f>
        <v>8130</v>
      </c>
      <c r="M6937" s="7">
        <f>(((RestaurantData[[#This Row],[FitScore]]/100)*RestaurantData[[#This Row],[DailyCustAvg]])/3.5)*30</f>
        <v>1672.457142857143</v>
      </c>
      <c r="N6937">
        <v>40.761358818124997</v>
      </c>
      <c r="O6937">
        <v>-73.831039869991997</v>
      </c>
      <c r="P6937">
        <v>407</v>
      </c>
      <c r="Q6937">
        <v>20</v>
      </c>
      <c r="R6937">
        <f>(RestaurantData[[#This Row],[MonthySales]]/1500)*0.07</f>
        <v>7.804800000000002E-2</v>
      </c>
    </row>
    <row r="6938" spans="1:18" hidden="1" x14ac:dyDescent="0.3">
      <c r="A6938">
        <v>41476602</v>
      </c>
      <c r="B6938" s="1" t="s">
        <v>2243</v>
      </c>
      <c r="C6938" t="s">
        <v>6631</v>
      </c>
      <c r="D6938" s="2">
        <v>15624</v>
      </c>
      <c r="E6938" s="1" t="s">
        <v>6682</v>
      </c>
      <c r="F6938" s="2">
        <v>11354</v>
      </c>
      <c r="G6938" s="3">
        <v>7189610404</v>
      </c>
      <c r="H6938" s="1" t="s">
        <v>73</v>
      </c>
      <c r="I6938" t="s">
        <v>17</v>
      </c>
      <c r="J6938">
        <v>62</v>
      </c>
      <c r="K6938">
        <v>268</v>
      </c>
      <c r="L6938" s="27">
        <f>RestaurantData[[#This Row],[DailyCustAvg]]*30</f>
        <v>8040</v>
      </c>
      <c r="M6938" s="7">
        <f>(((RestaurantData[[#This Row],[FitScore]]/100)*RestaurantData[[#This Row],[DailyCustAvg]])/3.5)*30</f>
        <v>1424.2285714285713</v>
      </c>
      <c r="N6938">
        <v>40.763967211706003</v>
      </c>
      <c r="O6938">
        <v>-73.808850123108002</v>
      </c>
      <c r="P6938">
        <v>407</v>
      </c>
      <c r="Q6938">
        <v>20</v>
      </c>
      <c r="R6938">
        <f>(RestaurantData[[#This Row],[MonthySales]]/1500)*0.07</f>
        <v>6.6463999999999995E-2</v>
      </c>
    </row>
    <row r="6939" spans="1:18" hidden="1" x14ac:dyDescent="0.3">
      <c r="A6939">
        <v>50044550</v>
      </c>
      <c r="B6939" s="1" t="s">
        <v>7382</v>
      </c>
      <c r="C6939" t="s">
        <v>6631</v>
      </c>
      <c r="D6939" s="2">
        <v>3717</v>
      </c>
      <c r="E6939" s="1" t="s">
        <v>7383</v>
      </c>
      <c r="F6939" s="2">
        <v>11354</v>
      </c>
      <c r="G6939" s="3">
        <v>7188865595</v>
      </c>
      <c r="H6939" s="1" t="s">
        <v>242</v>
      </c>
      <c r="I6939" t="s">
        <v>21</v>
      </c>
      <c r="J6939">
        <v>59</v>
      </c>
      <c r="K6939">
        <v>264</v>
      </c>
      <c r="L6939" s="27">
        <f>RestaurantData[[#This Row],[DailyCustAvg]]*30</f>
        <v>7920</v>
      </c>
      <c r="M6939" s="7">
        <f>(((RestaurantData[[#This Row],[FitScore]]/100)*RestaurantData[[#This Row],[DailyCustAvg]])/3.5)*30</f>
        <v>1335.0857142857142</v>
      </c>
      <c r="N6939">
        <v>40.760274023129</v>
      </c>
      <c r="O6939">
        <v>-73.832493748595994</v>
      </c>
      <c r="P6939">
        <v>407</v>
      </c>
      <c r="Q6939">
        <v>20</v>
      </c>
      <c r="R6939">
        <f>(RestaurantData[[#This Row],[MonthySales]]/1500)*0.07</f>
        <v>6.2303999999999998E-2</v>
      </c>
    </row>
    <row r="6940" spans="1:18" hidden="1" x14ac:dyDescent="0.3">
      <c r="A6940">
        <v>50084569</v>
      </c>
      <c r="B6940" s="1" t="s">
        <v>7456</v>
      </c>
      <c r="C6940" t="s">
        <v>6631</v>
      </c>
      <c r="D6940" s="2">
        <v>3711</v>
      </c>
      <c r="E6940" s="1" t="s">
        <v>7353</v>
      </c>
      <c r="F6940" s="2">
        <v>11354</v>
      </c>
      <c r="G6940" s="3">
        <v>9293308883</v>
      </c>
      <c r="H6940" s="1" t="s">
        <v>242</v>
      </c>
      <c r="I6940" t="s">
        <v>21</v>
      </c>
      <c r="J6940">
        <v>58</v>
      </c>
      <c r="K6940">
        <v>263</v>
      </c>
      <c r="L6940" s="27">
        <f>RestaurantData[[#This Row],[DailyCustAvg]]*30</f>
        <v>7890</v>
      </c>
      <c r="M6940" s="7">
        <f>(((RestaurantData[[#This Row],[FitScore]]/100)*RestaurantData[[#This Row],[DailyCustAvg]])/3.5)*30</f>
        <v>1307.4857142857143</v>
      </c>
      <c r="N6940">
        <v>40.761320327798998</v>
      </c>
      <c r="O6940">
        <v>-73.830996650421994</v>
      </c>
      <c r="P6940">
        <v>407</v>
      </c>
      <c r="Q6940">
        <v>20</v>
      </c>
      <c r="R6940">
        <f>(RestaurantData[[#This Row],[MonthySales]]/1500)*0.07</f>
        <v>6.1016000000000001E-2</v>
      </c>
    </row>
    <row r="6941" spans="1:18" hidden="1" x14ac:dyDescent="0.3">
      <c r="A6941">
        <v>50097578</v>
      </c>
      <c r="B6941" s="1" t="s">
        <v>7544</v>
      </c>
      <c r="C6941" t="s">
        <v>6631</v>
      </c>
      <c r="D6941" s="2">
        <v>3711</v>
      </c>
      <c r="E6941" s="1" t="s">
        <v>7353</v>
      </c>
      <c r="F6941" s="2">
        <v>11354</v>
      </c>
      <c r="G6941" s="3">
        <v>9292827609</v>
      </c>
      <c r="H6941" s="1" t="s">
        <v>242</v>
      </c>
      <c r="I6941" t="s">
        <v>21</v>
      </c>
      <c r="J6941">
        <v>57</v>
      </c>
      <c r="K6941">
        <v>258</v>
      </c>
      <c r="L6941" s="27">
        <f>RestaurantData[[#This Row],[DailyCustAvg]]*30</f>
        <v>7740</v>
      </c>
      <c r="M6941" s="7">
        <f>(((RestaurantData[[#This Row],[FitScore]]/100)*RestaurantData[[#This Row],[DailyCustAvg]])/3.5)*30</f>
        <v>1260.5142857142855</v>
      </c>
      <c r="N6941">
        <v>40.761320327798998</v>
      </c>
      <c r="O6941">
        <v>-73.830996650421994</v>
      </c>
      <c r="P6941">
        <v>407</v>
      </c>
      <c r="Q6941">
        <v>20</v>
      </c>
      <c r="R6941">
        <f>(RestaurantData[[#This Row],[MonthySales]]/1500)*0.07</f>
        <v>5.8824000000000001E-2</v>
      </c>
    </row>
    <row r="6942" spans="1:18" hidden="1" x14ac:dyDescent="0.3">
      <c r="A6942">
        <v>50048625</v>
      </c>
      <c r="B6942" s="1" t="s">
        <v>7537</v>
      </c>
      <c r="C6942" t="s">
        <v>6631</v>
      </c>
      <c r="D6942" s="2">
        <v>14406</v>
      </c>
      <c r="E6942" s="1" t="s">
        <v>6998</v>
      </c>
      <c r="F6942" s="2">
        <v>11354</v>
      </c>
      <c r="G6942" s="3">
        <v>7188868618</v>
      </c>
      <c r="H6942" s="1" t="s">
        <v>73</v>
      </c>
      <c r="I6942" t="s">
        <v>21</v>
      </c>
      <c r="J6942">
        <v>60</v>
      </c>
      <c r="K6942">
        <v>257</v>
      </c>
      <c r="L6942" s="27">
        <f>RestaurantData[[#This Row],[DailyCustAvg]]*30</f>
        <v>7710</v>
      </c>
      <c r="M6942" s="7">
        <f>(((RestaurantData[[#This Row],[FitScore]]/100)*RestaurantData[[#This Row],[DailyCustAvg]])/3.5)*30</f>
        <v>1321.7142857142858</v>
      </c>
      <c r="N6942">
        <v>40.764687153373998</v>
      </c>
      <c r="O6942">
        <v>-73.823049723042004</v>
      </c>
      <c r="P6942">
        <v>407</v>
      </c>
      <c r="Q6942">
        <v>20</v>
      </c>
      <c r="R6942">
        <f>(RestaurantData[[#This Row],[MonthySales]]/1500)*0.07</f>
        <v>6.1680000000000013E-2</v>
      </c>
    </row>
    <row r="6943" spans="1:18" hidden="1" x14ac:dyDescent="0.3">
      <c r="A6943">
        <v>50100235</v>
      </c>
      <c r="B6943" s="1" t="s">
        <v>7438</v>
      </c>
      <c r="C6943" t="s">
        <v>6631</v>
      </c>
      <c r="D6943" s="2">
        <v>14228</v>
      </c>
      <c r="E6943" s="1" t="s">
        <v>7357</v>
      </c>
      <c r="F6943" s="2">
        <v>11354</v>
      </c>
      <c r="G6943" s="3">
        <v>3478400866</v>
      </c>
      <c r="H6943" s="1" t="s">
        <v>242</v>
      </c>
      <c r="I6943" t="s">
        <v>21</v>
      </c>
      <c r="J6943">
        <v>56</v>
      </c>
      <c r="K6943">
        <v>254</v>
      </c>
      <c r="L6943" s="27">
        <f>RestaurantData[[#This Row],[DailyCustAvg]]*30</f>
        <v>7620</v>
      </c>
      <c r="M6943" s="7">
        <f>(((RestaurantData[[#This Row],[FitScore]]/100)*RestaurantData[[#This Row],[DailyCustAvg]])/3.5)*30</f>
        <v>1219.2</v>
      </c>
      <c r="N6943">
        <v>40.761804724724001</v>
      </c>
      <c r="O6943">
        <v>-73.826364010649002</v>
      </c>
      <c r="P6943">
        <v>407</v>
      </c>
      <c r="Q6943">
        <v>20</v>
      </c>
      <c r="R6943">
        <f>(RestaurantData[[#This Row],[MonthySales]]/1500)*0.07</f>
        <v>5.6896000000000009E-2</v>
      </c>
    </row>
    <row r="6944" spans="1:18" hidden="1" x14ac:dyDescent="0.3">
      <c r="A6944">
        <v>50038249</v>
      </c>
      <c r="B6944" s="1" t="s">
        <v>7554</v>
      </c>
      <c r="C6944" t="s">
        <v>6631</v>
      </c>
      <c r="D6944" s="2">
        <v>3902</v>
      </c>
      <c r="E6944" s="1" t="s">
        <v>7355</v>
      </c>
      <c r="F6944" s="2">
        <v>11354</v>
      </c>
      <c r="G6944" s="3">
        <v>7187626557</v>
      </c>
      <c r="H6944" s="1" t="s">
        <v>73</v>
      </c>
      <c r="I6944" t="s">
        <v>21</v>
      </c>
      <c r="J6944">
        <v>55</v>
      </c>
      <c r="K6944">
        <v>251</v>
      </c>
      <c r="L6944" s="27">
        <f>RestaurantData[[#This Row],[DailyCustAvg]]*30</f>
        <v>7530</v>
      </c>
      <c r="M6944" s="7">
        <f>(((RestaurantData[[#This Row],[FitScore]]/100)*RestaurantData[[#This Row],[DailyCustAvg]])/3.5)*30</f>
        <v>1183.2857142857142</v>
      </c>
      <c r="N6944">
        <v>40.760979246860998</v>
      </c>
      <c r="O6944">
        <v>-73.826824613029999</v>
      </c>
      <c r="P6944">
        <v>407</v>
      </c>
      <c r="Q6944">
        <v>20</v>
      </c>
      <c r="R6944">
        <f>(RestaurantData[[#This Row],[MonthySales]]/1500)*0.07</f>
        <v>5.5220000000000005E-2</v>
      </c>
    </row>
    <row r="6945" spans="1:18" hidden="1" x14ac:dyDescent="0.3">
      <c r="A6945">
        <v>50072579</v>
      </c>
      <c r="B6945" s="1" t="s">
        <v>2243</v>
      </c>
      <c r="C6945" t="s">
        <v>6631</v>
      </c>
      <c r="D6945" s="2">
        <v>2944</v>
      </c>
      <c r="E6945" s="1" t="s">
        <v>7355</v>
      </c>
      <c r="F6945" s="2">
        <v>11354</v>
      </c>
      <c r="G6945" s="3">
        <v>9293050404</v>
      </c>
      <c r="H6945" s="1" t="s">
        <v>73</v>
      </c>
      <c r="I6945" t="s">
        <v>17</v>
      </c>
      <c r="J6945">
        <v>73</v>
      </c>
      <c r="K6945">
        <v>250</v>
      </c>
      <c r="L6945" s="27">
        <f>RestaurantData[[#This Row],[DailyCustAvg]]*30</f>
        <v>7500</v>
      </c>
      <c r="M6945" s="7">
        <f>(((RestaurantData[[#This Row],[FitScore]]/100)*RestaurantData[[#This Row],[DailyCustAvg]])/3.5)*30</f>
        <v>1564.2857142857144</v>
      </c>
      <c r="N6945">
        <v>40.771315654207001</v>
      </c>
      <c r="O6945">
        <v>-73.826581010010997</v>
      </c>
      <c r="P6945">
        <v>407</v>
      </c>
      <c r="Q6945">
        <v>20</v>
      </c>
      <c r="R6945">
        <f>(RestaurantData[[#This Row],[MonthySales]]/1500)*0.07</f>
        <v>7.3000000000000009E-2</v>
      </c>
    </row>
    <row r="6946" spans="1:18" hidden="1" x14ac:dyDescent="0.3">
      <c r="A6946">
        <v>50097545</v>
      </c>
      <c r="B6946" s="1" t="s">
        <v>7566</v>
      </c>
      <c r="C6946" t="s">
        <v>6631</v>
      </c>
      <c r="D6946" s="2">
        <v>4010</v>
      </c>
      <c r="E6946" s="1" t="s">
        <v>7355</v>
      </c>
      <c r="F6946" s="2">
        <v>11354</v>
      </c>
      <c r="G6946" s="3">
        <v>6466814542</v>
      </c>
      <c r="H6946" s="1" t="s">
        <v>242</v>
      </c>
      <c r="I6946" t="s">
        <v>21</v>
      </c>
      <c r="J6946">
        <v>73</v>
      </c>
      <c r="K6946">
        <v>243</v>
      </c>
      <c r="L6946" s="27">
        <f>RestaurantData[[#This Row],[DailyCustAvg]]*30</f>
        <v>7290</v>
      </c>
      <c r="M6946" s="7">
        <f>(((RestaurantData[[#This Row],[FitScore]]/100)*RestaurantData[[#This Row],[DailyCustAvg]])/3.5)*30</f>
        <v>1520.485714285714</v>
      </c>
      <c r="N6946">
        <v>40.760157916718001</v>
      </c>
      <c r="O6946">
        <v>-73.826397198115998</v>
      </c>
      <c r="P6946">
        <v>407</v>
      </c>
      <c r="Q6946">
        <v>20</v>
      </c>
      <c r="R6946">
        <f>(RestaurantData[[#This Row],[MonthySales]]/1500)*0.07</f>
        <v>7.0955999999999991E-2</v>
      </c>
    </row>
    <row r="6947" spans="1:18" hidden="1" x14ac:dyDescent="0.3">
      <c r="A6947">
        <v>50049519</v>
      </c>
      <c r="B6947" s="1" t="s">
        <v>7405</v>
      </c>
      <c r="C6947" t="s">
        <v>6631</v>
      </c>
      <c r="D6947" s="2">
        <v>3520</v>
      </c>
      <c r="E6947" s="1" t="s">
        <v>7406</v>
      </c>
      <c r="F6947" s="2">
        <v>11354</v>
      </c>
      <c r="G6947" s="3">
        <v>7188889622</v>
      </c>
      <c r="H6947" s="1" t="s">
        <v>242</v>
      </c>
      <c r="I6947" t="s">
        <v>21</v>
      </c>
      <c r="J6947">
        <v>66</v>
      </c>
      <c r="K6947">
        <v>238</v>
      </c>
      <c r="L6947" s="27">
        <f>RestaurantData[[#This Row],[DailyCustAvg]]*30</f>
        <v>7140</v>
      </c>
      <c r="M6947" s="7">
        <f>(((RestaurantData[[#This Row],[FitScore]]/100)*RestaurantData[[#This Row],[DailyCustAvg]])/3.5)*30</f>
        <v>1346.4</v>
      </c>
      <c r="N6947">
        <v>40.764101727929997</v>
      </c>
      <c r="O6947">
        <v>-73.831646576393993</v>
      </c>
      <c r="P6947">
        <v>407</v>
      </c>
      <c r="Q6947">
        <v>20</v>
      </c>
      <c r="R6947">
        <f>(RestaurantData[[#This Row],[MonthySales]]/1500)*0.07</f>
        <v>6.2832000000000013E-2</v>
      </c>
    </row>
    <row r="6948" spans="1:18" hidden="1" x14ac:dyDescent="0.3">
      <c r="A6948">
        <v>40369213</v>
      </c>
      <c r="B6948" s="1" t="s">
        <v>7562</v>
      </c>
      <c r="C6948" t="s">
        <v>6631</v>
      </c>
      <c r="D6948" s="2">
        <v>3005</v>
      </c>
      <c r="E6948" s="1" t="s">
        <v>7515</v>
      </c>
      <c r="F6948" s="2">
        <v>11354</v>
      </c>
      <c r="G6948" s="3">
        <v>7183536300</v>
      </c>
      <c r="H6948" s="1" t="s">
        <v>16</v>
      </c>
      <c r="I6948" t="s">
        <v>17</v>
      </c>
      <c r="J6948">
        <v>67</v>
      </c>
      <c r="K6948">
        <v>237</v>
      </c>
      <c r="L6948" s="27">
        <f>RestaurantData[[#This Row],[DailyCustAvg]]*30</f>
        <v>7110</v>
      </c>
      <c r="M6948" s="7">
        <f>(((RestaurantData[[#This Row],[FitScore]]/100)*RestaurantData[[#This Row],[DailyCustAvg]])/3.5)*30</f>
        <v>1361.0571428571432</v>
      </c>
      <c r="N6948">
        <v>40.770708647549</v>
      </c>
      <c r="O6948">
        <v>-73.833720179110998</v>
      </c>
      <c r="P6948">
        <v>407</v>
      </c>
      <c r="Q6948">
        <v>20</v>
      </c>
      <c r="R6948">
        <f>(RestaurantData[[#This Row],[MonthySales]]/1500)*0.07</f>
        <v>6.3516000000000031E-2</v>
      </c>
    </row>
    <row r="6949" spans="1:18" hidden="1" x14ac:dyDescent="0.3">
      <c r="A6949">
        <v>50046365</v>
      </c>
      <c r="B6949" s="1" t="s">
        <v>7419</v>
      </c>
      <c r="C6949" t="s">
        <v>6631</v>
      </c>
      <c r="D6949" s="2">
        <v>13543</v>
      </c>
      <c r="E6949" s="1" t="s">
        <v>6830</v>
      </c>
      <c r="F6949" s="2">
        <v>11354</v>
      </c>
      <c r="G6949" s="3">
        <v>3474758181</v>
      </c>
      <c r="H6949" s="1" t="s">
        <v>242</v>
      </c>
      <c r="I6949" t="s">
        <v>17</v>
      </c>
      <c r="J6949">
        <v>69</v>
      </c>
      <c r="K6949">
        <v>235</v>
      </c>
      <c r="L6949" s="27">
        <f>RestaurantData[[#This Row],[DailyCustAvg]]*30</f>
        <v>7050</v>
      </c>
      <c r="M6949" s="7">
        <f>(((RestaurantData[[#This Row],[FitScore]]/100)*RestaurantData[[#This Row],[DailyCustAvg]])/3.5)*30</f>
        <v>1389.8571428571427</v>
      </c>
      <c r="N6949">
        <v>40.759228995846001</v>
      </c>
      <c r="O6949">
        <v>-73.831117487117993</v>
      </c>
      <c r="P6949">
        <v>407</v>
      </c>
      <c r="Q6949">
        <v>20</v>
      </c>
      <c r="R6949">
        <f>(RestaurantData[[#This Row],[MonthySales]]/1500)*0.07</f>
        <v>6.4860000000000001E-2</v>
      </c>
    </row>
    <row r="6950" spans="1:18" hidden="1" x14ac:dyDescent="0.3">
      <c r="A6950">
        <v>50059902</v>
      </c>
      <c r="B6950" s="1" t="s">
        <v>7424</v>
      </c>
      <c r="C6950" t="s">
        <v>6631</v>
      </c>
      <c r="D6950" s="2">
        <v>2523</v>
      </c>
      <c r="E6950" s="1" t="s">
        <v>7425</v>
      </c>
      <c r="F6950" s="2">
        <v>11354</v>
      </c>
      <c r="G6950" s="3">
        <v>7188863411</v>
      </c>
      <c r="H6950" s="1" t="s">
        <v>143</v>
      </c>
      <c r="I6950" t="s">
        <v>17</v>
      </c>
      <c r="J6950">
        <v>55</v>
      </c>
      <c r="K6950">
        <v>235</v>
      </c>
      <c r="L6950" s="27">
        <f>RestaurantData[[#This Row],[DailyCustAvg]]*30</f>
        <v>7050</v>
      </c>
      <c r="M6950" s="7">
        <f>(((RestaurantData[[#This Row],[FitScore]]/100)*RestaurantData[[#This Row],[DailyCustAvg]])/3.5)*30</f>
        <v>1107.8571428571429</v>
      </c>
      <c r="N6950">
        <v>40.776016894712001</v>
      </c>
      <c r="O6950">
        <v>-73.824424023809001</v>
      </c>
      <c r="P6950">
        <v>407</v>
      </c>
      <c r="Q6950">
        <v>20</v>
      </c>
      <c r="R6950">
        <f>(RestaurantData[[#This Row],[MonthySales]]/1500)*0.07</f>
        <v>5.1700000000000003E-2</v>
      </c>
    </row>
    <row r="6951" spans="1:18" hidden="1" x14ac:dyDescent="0.3">
      <c r="A6951">
        <v>50083750</v>
      </c>
      <c r="B6951" s="1" t="s">
        <v>7560</v>
      </c>
      <c r="C6951" t="s">
        <v>6631</v>
      </c>
      <c r="D6951" s="2">
        <v>3610</v>
      </c>
      <c r="E6951" s="1" t="s">
        <v>7355</v>
      </c>
      <c r="F6951" s="2">
        <v>11354</v>
      </c>
      <c r="G6951" s="3">
        <v>7183588895</v>
      </c>
      <c r="H6951" s="1" t="s">
        <v>242</v>
      </c>
      <c r="I6951" t="s">
        <v>21</v>
      </c>
      <c r="J6951">
        <v>62</v>
      </c>
      <c r="K6951">
        <v>233</v>
      </c>
      <c r="L6951" s="27">
        <f>RestaurantData[[#This Row],[DailyCustAvg]]*30</f>
        <v>6990</v>
      </c>
      <c r="M6951" s="7">
        <f>(((RestaurantData[[#This Row],[FitScore]]/100)*RestaurantData[[#This Row],[DailyCustAvg]])/3.5)*30</f>
        <v>1238.2285714285715</v>
      </c>
      <c r="N6951">
        <v>40.763481578201002</v>
      </c>
      <c r="O6951">
        <v>-73.828056283075</v>
      </c>
      <c r="P6951">
        <v>407</v>
      </c>
      <c r="Q6951">
        <v>20</v>
      </c>
      <c r="R6951">
        <f>(RestaurantData[[#This Row],[MonthySales]]/1500)*0.07</f>
        <v>5.7784000000000009E-2</v>
      </c>
    </row>
    <row r="6952" spans="1:18" hidden="1" x14ac:dyDescent="0.3">
      <c r="A6952">
        <v>50088564</v>
      </c>
      <c r="B6952" s="1" t="s">
        <v>7459</v>
      </c>
      <c r="C6952" t="s">
        <v>6631</v>
      </c>
      <c r="D6952" s="2">
        <v>13538</v>
      </c>
      <c r="E6952" s="1" t="s">
        <v>6977</v>
      </c>
      <c r="F6952" s="2">
        <v>11354</v>
      </c>
      <c r="G6952" s="3">
        <v>7189395468</v>
      </c>
      <c r="H6952" s="1" t="s">
        <v>242</v>
      </c>
      <c r="I6952" t="s">
        <v>21</v>
      </c>
      <c r="J6952">
        <v>68</v>
      </c>
      <c r="K6952">
        <v>231</v>
      </c>
      <c r="L6952" s="27">
        <f>RestaurantData[[#This Row],[DailyCustAvg]]*30</f>
        <v>6930</v>
      </c>
      <c r="M6952" s="7">
        <f>(((RestaurantData[[#This Row],[FitScore]]/100)*RestaurantData[[#This Row],[DailyCustAvg]])/3.5)*30</f>
        <v>1346.4</v>
      </c>
      <c r="N6952">
        <v>40.759913086700003</v>
      </c>
      <c r="O6952">
        <v>-73.831556132027998</v>
      </c>
      <c r="P6952">
        <v>407</v>
      </c>
      <c r="Q6952">
        <v>20</v>
      </c>
      <c r="R6952">
        <f>(RestaurantData[[#This Row],[MonthySales]]/1500)*0.07</f>
        <v>6.2832000000000013E-2</v>
      </c>
    </row>
    <row r="6953" spans="1:18" hidden="1" x14ac:dyDescent="0.3">
      <c r="A6953">
        <v>50093795</v>
      </c>
      <c r="B6953" s="1" t="s">
        <v>2779</v>
      </c>
      <c r="C6953" t="s">
        <v>6631</v>
      </c>
      <c r="D6953" s="2">
        <v>14909</v>
      </c>
      <c r="E6953" s="1" t="s">
        <v>6998</v>
      </c>
      <c r="F6953" s="2">
        <v>11354</v>
      </c>
      <c r="G6953" s="3">
        <v>7184616500</v>
      </c>
      <c r="H6953" s="1" t="s">
        <v>202</v>
      </c>
      <c r="I6953" t="s">
        <v>17</v>
      </c>
      <c r="J6953">
        <v>57</v>
      </c>
      <c r="K6953">
        <v>230</v>
      </c>
      <c r="L6953" s="27">
        <f>RestaurantData[[#This Row],[DailyCustAvg]]*30</f>
        <v>6900</v>
      </c>
      <c r="M6953" s="7">
        <f>(((RestaurantData[[#This Row],[FitScore]]/100)*RestaurantData[[#This Row],[DailyCustAvg]])/3.5)*30</f>
        <v>1123.7142857142858</v>
      </c>
      <c r="N6953">
        <v>40.765350181286003</v>
      </c>
      <c r="O6953">
        <v>-73.817030053045997</v>
      </c>
      <c r="P6953">
        <v>407</v>
      </c>
      <c r="Q6953">
        <v>20</v>
      </c>
      <c r="R6953">
        <f>(RestaurantData[[#This Row],[MonthySales]]/1500)*0.07</f>
        <v>5.2440000000000007E-2</v>
      </c>
    </row>
    <row r="6954" spans="1:18" hidden="1" x14ac:dyDescent="0.3">
      <c r="A6954">
        <v>50076639</v>
      </c>
      <c r="B6954" s="1" t="s">
        <v>7564</v>
      </c>
      <c r="C6954" t="s">
        <v>6631</v>
      </c>
      <c r="D6954" s="2">
        <v>13515</v>
      </c>
      <c r="E6954" s="1" t="s">
        <v>7408</v>
      </c>
      <c r="F6954" s="2">
        <v>11354</v>
      </c>
      <c r="G6954" s="3">
        <v>9173269929</v>
      </c>
      <c r="H6954" s="1" t="s">
        <v>56</v>
      </c>
      <c r="I6954" t="s">
        <v>17</v>
      </c>
      <c r="J6954">
        <v>71</v>
      </c>
      <c r="K6954">
        <v>228</v>
      </c>
      <c r="L6954" s="27">
        <f>RestaurantData[[#This Row],[DailyCustAvg]]*30</f>
        <v>6840</v>
      </c>
      <c r="M6954" s="7">
        <f>(((RestaurantData[[#This Row],[FitScore]]/100)*RestaurantData[[#This Row],[DailyCustAvg]])/3.5)*30</f>
        <v>1387.542857142857</v>
      </c>
      <c r="N6954">
        <v>40.758862483838001</v>
      </c>
      <c r="O6954">
        <v>-73.830129371731999</v>
      </c>
      <c r="P6954">
        <v>407</v>
      </c>
      <c r="Q6954">
        <v>20</v>
      </c>
      <c r="R6954">
        <f>(RestaurantData[[#This Row],[MonthySales]]/1500)*0.07</f>
        <v>6.4752000000000004E-2</v>
      </c>
    </row>
    <row r="6955" spans="1:18" hidden="1" x14ac:dyDescent="0.3">
      <c r="A6955">
        <v>50076218</v>
      </c>
      <c r="B6955" s="1" t="s">
        <v>131</v>
      </c>
      <c r="C6955" t="s">
        <v>6631</v>
      </c>
      <c r="D6955" s="2">
        <v>3402</v>
      </c>
      <c r="E6955" s="1" t="s">
        <v>7355</v>
      </c>
      <c r="F6955" s="2">
        <v>11354</v>
      </c>
      <c r="G6955" s="3">
        <v>7183217511</v>
      </c>
      <c r="H6955" s="1" t="s">
        <v>132</v>
      </c>
      <c r="I6955" t="s">
        <v>21</v>
      </c>
      <c r="J6955">
        <v>58</v>
      </c>
      <c r="K6955">
        <v>227</v>
      </c>
      <c r="L6955" s="27">
        <f>RestaurantData[[#This Row],[DailyCustAvg]]*30</f>
        <v>6810</v>
      </c>
      <c r="M6955" s="7">
        <f>(((RestaurantData[[#This Row],[FitScore]]/100)*RestaurantData[[#This Row],[DailyCustAvg]])/3.5)*30</f>
        <v>1128.5142857142857</v>
      </c>
      <c r="N6955">
        <v>40.766752363361</v>
      </c>
      <c r="O6955">
        <v>-73.827408819488994</v>
      </c>
      <c r="P6955">
        <v>407</v>
      </c>
      <c r="Q6955">
        <v>20</v>
      </c>
      <c r="R6955">
        <f>(RestaurantData[[#This Row],[MonthySales]]/1500)*0.07</f>
        <v>5.2664000000000009E-2</v>
      </c>
    </row>
    <row r="6956" spans="1:18" hidden="1" x14ac:dyDescent="0.3">
      <c r="A6956">
        <v>50050423</v>
      </c>
      <c r="B6956" s="1" t="s">
        <v>7389</v>
      </c>
      <c r="C6956" t="s">
        <v>6631</v>
      </c>
      <c r="D6956" s="2">
        <v>14738</v>
      </c>
      <c r="E6956" s="1" t="s">
        <v>6998</v>
      </c>
      <c r="F6956" s="2">
        <v>11354</v>
      </c>
      <c r="G6956" s="3">
        <v>7183067323</v>
      </c>
      <c r="H6956" s="1" t="s">
        <v>242</v>
      </c>
      <c r="I6956" t="s">
        <v>21</v>
      </c>
      <c r="J6956">
        <v>62</v>
      </c>
      <c r="K6956">
        <v>226</v>
      </c>
      <c r="L6956" s="27">
        <f>RestaurantData[[#This Row],[DailyCustAvg]]*30</f>
        <v>6780</v>
      </c>
      <c r="M6956" s="7">
        <f>(((RestaurantData[[#This Row],[FitScore]]/100)*RestaurantData[[#This Row],[DailyCustAvg]])/3.5)*30</f>
        <v>1201.0285714285715</v>
      </c>
      <c r="N6956">
        <v>40.765161276598</v>
      </c>
      <c r="O6956">
        <v>-73.819066619013995</v>
      </c>
      <c r="P6956">
        <v>407</v>
      </c>
      <c r="Q6956">
        <v>20</v>
      </c>
      <c r="R6956">
        <f>(RestaurantData[[#This Row],[MonthySales]]/1500)*0.07</f>
        <v>5.6048000000000008E-2</v>
      </c>
    </row>
    <row r="6957" spans="1:18" ht="28.8" hidden="1" x14ac:dyDescent="0.3">
      <c r="A6957">
        <v>50052589</v>
      </c>
      <c r="B6957" s="1" t="s">
        <v>7398</v>
      </c>
      <c r="C6957" t="s">
        <v>6631</v>
      </c>
      <c r="D6957" s="2">
        <v>3636</v>
      </c>
      <c r="E6957" s="1" t="s">
        <v>7383</v>
      </c>
      <c r="F6957" s="2">
        <v>11354</v>
      </c>
      <c r="G6957" s="3">
        <v>7188889799</v>
      </c>
      <c r="H6957" s="1" t="s">
        <v>242</v>
      </c>
      <c r="I6957" t="s">
        <v>21</v>
      </c>
      <c r="J6957">
        <v>54</v>
      </c>
      <c r="K6957">
        <v>225</v>
      </c>
      <c r="L6957" s="27">
        <f>RestaurantData[[#This Row],[DailyCustAvg]]*30</f>
        <v>6750</v>
      </c>
      <c r="M6957" s="7">
        <f>(((RestaurantData[[#This Row],[FitScore]]/100)*RestaurantData[[#This Row],[DailyCustAvg]])/3.5)*30</f>
        <v>1041.4285714285716</v>
      </c>
      <c r="N6957">
        <v>40.761391727105</v>
      </c>
      <c r="O6957">
        <v>-73.832895224737001</v>
      </c>
      <c r="P6957">
        <v>407</v>
      </c>
      <c r="Q6957">
        <v>20</v>
      </c>
      <c r="R6957">
        <f>(RestaurantData[[#This Row],[MonthySales]]/1500)*0.07</f>
        <v>4.8600000000000011E-2</v>
      </c>
    </row>
    <row r="6958" spans="1:18" hidden="1" x14ac:dyDescent="0.3">
      <c r="A6958">
        <v>50101405</v>
      </c>
      <c r="B6958" s="1" t="s">
        <v>7528</v>
      </c>
      <c r="C6958" t="s">
        <v>6631</v>
      </c>
      <c r="D6958" s="2">
        <v>14228</v>
      </c>
      <c r="E6958" s="1" t="s">
        <v>7357</v>
      </c>
      <c r="F6958" s="2">
        <v>11354</v>
      </c>
      <c r="G6958" s="3">
        <v>7189152734</v>
      </c>
      <c r="H6958" s="1" t="s">
        <v>56</v>
      </c>
      <c r="I6958" t="s">
        <v>21</v>
      </c>
      <c r="J6958">
        <v>64</v>
      </c>
      <c r="K6958">
        <v>223</v>
      </c>
      <c r="L6958" s="27">
        <f>RestaurantData[[#This Row],[DailyCustAvg]]*30</f>
        <v>6690</v>
      </c>
      <c r="M6958" s="7">
        <f>(((RestaurantData[[#This Row],[FitScore]]/100)*RestaurantData[[#This Row],[DailyCustAvg]])/3.5)*30</f>
        <v>1223.3142857142857</v>
      </c>
      <c r="N6958">
        <v>40.761804724724001</v>
      </c>
      <c r="O6958">
        <v>-73.826364010649002</v>
      </c>
      <c r="P6958">
        <v>407</v>
      </c>
      <c r="Q6958">
        <v>20</v>
      </c>
      <c r="R6958">
        <f>(RestaurantData[[#This Row],[MonthySales]]/1500)*0.07</f>
        <v>5.7088000000000007E-2</v>
      </c>
    </row>
    <row r="6959" spans="1:18" hidden="1" x14ac:dyDescent="0.3">
      <c r="A6959">
        <v>41415961</v>
      </c>
      <c r="B6959" s="1" t="s">
        <v>7432</v>
      </c>
      <c r="C6959" t="s">
        <v>6631</v>
      </c>
      <c r="D6959" s="2">
        <v>3702</v>
      </c>
      <c r="E6959" s="1" t="s">
        <v>7375</v>
      </c>
      <c r="F6959" s="2">
        <v>11354</v>
      </c>
      <c r="G6959" s="3">
        <v>3477329112</v>
      </c>
      <c r="H6959" s="1" t="s">
        <v>193</v>
      </c>
      <c r="I6959" t="s">
        <v>17</v>
      </c>
      <c r="J6959">
        <v>73</v>
      </c>
      <c r="K6959">
        <v>222</v>
      </c>
      <c r="L6959" s="27">
        <f>RestaurantData[[#This Row],[DailyCustAvg]]*30</f>
        <v>6660</v>
      </c>
      <c r="M6959" s="7">
        <f>(((RestaurantData[[#This Row],[FitScore]]/100)*RestaurantData[[#This Row],[DailyCustAvg]])/3.5)*30</f>
        <v>1389.0857142857142</v>
      </c>
      <c r="N6959">
        <v>40.761413755698001</v>
      </c>
      <c r="O6959">
        <v>-73.831068608525001</v>
      </c>
      <c r="P6959">
        <v>407</v>
      </c>
      <c r="Q6959">
        <v>20</v>
      </c>
      <c r="R6959">
        <f>(RestaurantData[[#This Row],[MonthySales]]/1500)*0.07</f>
        <v>6.4824000000000007E-2</v>
      </c>
    </row>
    <row r="6960" spans="1:18" hidden="1" x14ac:dyDescent="0.3">
      <c r="A6960">
        <v>50013049</v>
      </c>
      <c r="B6960" s="1" t="s">
        <v>7526</v>
      </c>
      <c r="C6960" t="s">
        <v>6631</v>
      </c>
      <c r="D6960" s="2">
        <v>3202</v>
      </c>
      <c r="E6960" s="1" t="s">
        <v>7527</v>
      </c>
      <c r="F6960" s="2">
        <v>11354</v>
      </c>
      <c r="G6960" s="3">
        <v>7183581115</v>
      </c>
      <c r="H6960" s="1" t="s">
        <v>242</v>
      </c>
      <c r="I6960" t="s">
        <v>21</v>
      </c>
      <c r="J6960">
        <v>61</v>
      </c>
      <c r="K6960">
        <v>221</v>
      </c>
      <c r="L6960" s="27">
        <f>RestaurantData[[#This Row],[DailyCustAvg]]*30</f>
        <v>6630</v>
      </c>
      <c r="M6960" s="7">
        <f>(((RestaurantData[[#This Row],[FitScore]]/100)*RestaurantData[[#This Row],[DailyCustAvg]])/3.5)*30</f>
        <v>1155.5142857142857</v>
      </c>
      <c r="N6960">
        <v>40.767565933016002</v>
      </c>
      <c r="O6960">
        <v>-73.831861614228004</v>
      </c>
      <c r="P6960">
        <v>407</v>
      </c>
      <c r="Q6960">
        <v>20</v>
      </c>
      <c r="R6960">
        <f>(RestaurantData[[#This Row],[MonthySales]]/1500)*0.07</f>
        <v>5.3924E-2</v>
      </c>
    </row>
    <row r="6961" spans="1:18" hidden="1" x14ac:dyDescent="0.3">
      <c r="A6961">
        <v>50090664</v>
      </c>
      <c r="B6961" s="1" t="s">
        <v>7450</v>
      </c>
      <c r="C6961" t="s">
        <v>6631</v>
      </c>
      <c r="D6961" s="2">
        <v>3612</v>
      </c>
      <c r="E6961" s="1" t="s">
        <v>7355</v>
      </c>
      <c r="F6961" s="2">
        <v>11354</v>
      </c>
      <c r="G6961" s="3">
        <v>7189391239</v>
      </c>
      <c r="H6961" s="1" t="s">
        <v>193</v>
      </c>
      <c r="I6961" t="s">
        <v>21</v>
      </c>
      <c r="J6961">
        <v>69</v>
      </c>
      <c r="K6961">
        <v>219</v>
      </c>
      <c r="L6961" s="27">
        <f>RestaurantData[[#This Row],[DailyCustAvg]]*30</f>
        <v>6570</v>
      </c>
      <c r="M6961" s="7">
        <f>(((RestaurantData[[#This Row],[FitScore]]/100)*RestaurantData[[#This Row],[DailyCustAvg]])/3.5)*30</f>
        <v>1295.2285714285713</v>
      </c>
      <c r="N6961">
        <v>40.763462348708003</v>
      </c>
      <c r="O6961">
        <v>-73.828045503162997</v>
      </c>
      <c r="P6961">
        <v>407</v>
      </c>
      <c r="Q6961">
        <v>20</v>
      </c>
      <c r="R6961">
        <f>(RestaurantData[[#This Row],[MonthySales]]/1500)*0.07</f>
        <v>6.0443999999999998E-2</v>
      </c>
    </row>
    <row r="6962" spans="1:18" hidden="1" x14ac:dyDescent="0.3">
      <c r="A6962">
        <v>50085071</v>
      </c>
      <c r="B6962" s="1" t="s">
        <v>1727</v>
      </c>
      <c r="C6962" t="s">
        <v>6631</v>
      </c>
      <c r="D6962" s="2">
        <v>3809</v>
      </c>
      <c r="E6962" s="1" t="s">
        <v>7355</v>
      </c>
      <c r="F6962" s="2">
        <v>11354</v>
      </c>
      <c r="G6962" s="3">
        <v>9172852505</v>
      </c>
      <c r="H6962" s="1" t="s">
        <v>68</v>
      </c>
      <c r="I6962" t="s">
        <v>21</v>
      </c>
      <c r="J6962">
        <v>68</v>
      </c>
      <c r="K6962">
        <v>216</v>
      </c>
      <c r="L6962" s="27">
        <f>RestaurantData[[#This Row],[DailyCustAvg]]*30</f>
        <v>6480</v>
      </c>
      <c r="M6962" s="7">
        <f>(((RestaurantData[[#This Row],[FitScore]]/100)*RestaurantData[[#This Row],[DailyCustAvg]])/3.5)*30</f>
        <v>1258.9714285714288</v>
      </c>
      <c r="N6962">
        <v>40.761531317757999</v>
      </c>
      <c r="O6962">
        <v>-73.827072249035993</v>
      </c>
      <c r="P6962">
        <v>407</v>
      </c>
      <c r="Q6962">
        <v>20</v>
      </c>
      <c r="R6962">
        <f>(RestaurantData[[#This Row],[MonthySales]]/1500)*0.07</f>
        <v>5.8752000000000013E-2</v>
      </c>
    </row>
    <row r="6963" spans="1:18" hidden="1" x14ac:dyDescent="0.3">
      <c r="A6963">
        <v>50041695</v>
      </c>
      <c r="B6963" s="1" t="s">
        <v>7502</v>
      </c>
      <c r="C6963" t="s">
        <v>6631</v>
      </c>
      <c r="D6963" s="2">
        <v>4033</v>
      </c>
      <c r="E6963" s="1" t="s">
        <v>7353</v>
      </c>
      <c r="F6963" s="2">
        <v>11354</v>
      </c>
      <c r="G6963" s="3">
        <v>7188382527</v>
      </c>
      <c r="H6963" s="1" t="s">
        <v>242</v>
      </c>
      <c r="I6963" t="s">
        <v>21</v>
      </c>
      <c r="J6963">
        <v>54</v>
      </c>
      <c r="K6963">
        <v>215</v>
      </c>
      <c r="L6963" s="27">
        <f>RestaurantData[[#This Row],[DailyCustAvg]]*30</f>
        <v>6450</v>
      </c>
      <c r="M6963" s="7">
        <f>(((RestaurantData[[#This Row],[FitScore]]/100)*RestaurantData[[#This Row],[DailyCustAvg]])/3.5)*30</f>
        <v>995.14285714285711</v>
      </c>
      <c r="N6963">
        <v>40.758653213776</v>
      </c>
      <c r="O6963">
        <v>-73.829678700764006</v>
      </c>
      <c r="P6963">
        <v>407</v>
      </c>
      <c r="Q6963">
        <v>20</v>
      </c>
      <c r="R6963">
        <f>(RestaurantData[[#This Row],[MonthySales]]/1500)*0.07</f>
        <v>4.6440000000000002E-2</v>
      </c>
    </row>
    <row r="6964" spans="1:18" hidden="1" x14ac:dyDescent="0.3">
      <c r="A6964">
        <v>50082975</v>
      </c>
      <c r="B6964" s="1" t="s">
        <v>7397</v>
      </c>
      <c r="C6964" t="s">
        <v>6631</v>
      </c>
      <c r="D6964" s="2">
        <v>3650</v>
      </c>
      <c r="E6964" s="1" t="s">
        <v>7353</v>
      </c>
      <c r="F6964" s="2">
        <v>11354</v>
      </c>
      <c r="G6964" s="3">
        <v>3479866666</v>
      </c>
      <c r="H6964" s="1" t="s">
        <v>242</v>
      </c>
      <c r="I6964" t="s">
        <v>21</v>
      </c>
      <c r="J6964">
        <v>70</v>
      </c>
      <c r="K6964">
        <v>212</v>
      </c>
      <c r="L6964" s="27">
        <f>RestaurantData[[#This Row],[DailyCustAvg]]*30</f>
        <v>6360</v>
      </c>
      <c r="M6964" s="7">
        <f>(((RestaurantData[[#This Row],[FitScore]]/100)*RestaurantData[[#This Row],[DailyCustAvg]])/3.5)*30</f>
        <v>1271.9999999999998</v>
      </c>
      <c r="N6964">
        <v>40.762169204880998</v>
      </c>
      <c r="O6964">
        <v>-73.831503476316996</v>
      </c>
      <c r="P6964">
        <v>407</v>
      </c>
      <c r="Q6964">
        <v>20</v>
      </c>
      <c r="R6964">
        <f>(RestaurantData[[#This Row],[MonthySales]]/1500)*0.07</f>
        <v>5.9359999999999996E-2</v>
      </c>
    </row>
    <row r="6965" spans="1:18" hidden="1" x14ac:dyDescent="0.3">
      <c r="A6965">
        <v>41216130</v>
      </c>
      <c r="B6965" s="1" t="s">
        <v>7421</v>
      </c>
      <c r="C6965" t="s">
        <v>6631</v>
      </c>
      <c r="D6965" s="2">
        <v>2932</v>
      </c>
      <c r="E6965" s="1" t="s">
        <v>5283</v>
      </c>
      <c r="F6965" s="2">
        <v>11354</v>
      </c>
      <c r="G6965" s="3">
        <v>7188863223</v>
      </c>
      <c r="H6965" s="1" t="s">
        <v>193</v>
      </c>
      <c r="I6965" t="s">
        <v>17</v>
      </c>
      <c r="J6965">
        <v>69</v>
      </c>
      <c r="K6965">
        <v>212</v>
      </c>
      <c r="L6965" s="27">
        <f>RestaurantData[[#This Row],[DailyCustAvg]]*30</f>
        <v>6360</v>
      </c>
      <c r="M6965" s="7">
        <f>(((RestaurantData[[#This Row],[FitScore]]/100)*RestaurantData[[#This Row],[DailyCustAvg]])/3.5)*30</f>
        <v>1253.8285714285714</v>
      </c>
      <c r="N6965">
        <v>40.771436423217999</v>
      </c>
      <c r="O6965">
        <v>-73.826580694308007</v>
      </c>
      <c r="P6965">
        <v>407</v>
      </c>
      <c r="Q6965">
        <v>20</v>
      </c>
      <c r="R6965">
        <f>(RestaurantData[[#This Row],[MonthySales]]/1500)*0.07</f>
        <v>5.8512000000000002E-2</v>
      </c>
    </row>
    <row r="6966" spans="1:18" hidden="1" x14ac:dyDescent="0.3">
      <c r="A6966">
        <v>50033184</v>
      </c>
      <c r="B6966" s="1" t="s">
        <v>7516</v>
      </c>
      <c r="C6966" t="s">
        <v>6631</v>
      </c>
      <c r="D6966" s="2">
        <v>3702</v>
      </c>
      <c r="E6966" s="1" t="s">
        <v>7383</v>
      </c>
      <c r="F6966" s="2">
        <v>11354</v>
      </c>
      <c r="G6966" s="3">
        <v>9175635368</v>
      </c>
      <c r="H6966" s="1" t="s">
        <v>106</v>
      </c>
      <c r="I6966" t="s">
        <v>17</v>
      </c>
      <c r="J6966">
        <v>70</v>
      </c>
      <c r="K6966">
        <v>211</v>
      </c>
      <c r="L6966" s="27">
        <f>RestaurantData[[#This Row],[DailyCustAvg]]*30</f>
        <v>6330</v>
      </c>
      <c r="M6966" s="7">
        <f>(((RestaurantData[[#This Row],[FitScore]]/100)*RestaurantData[[#This Row],[DailyCustAvg]])/3.5)*30</f>
        <v>1265.9999999999998</v>
      </c>
      <c r="N6966">
        <v>40.760752278439</v>
      </c>
      <c r="O6966">
        <v>-73.832950981715996</v>
      </c>
      <c r="P6966">
        <v>407</v>
      </c>
      <c r="Q6966">
        <v>20</v>
      </c>
      <c r="R6966">
        <f>(RestaurantData[[#This Row],[MonthySales]]/1500)*0.07</f>
        <v>5.9079999999999994E-2</v>
      </c>
    </row>
    <row r="6967" spans="1:18" hidden="1" x14ac:dyDescent="0.3">
      <c r="A6967">
        <v>50071176</v>
      </c>
      <c r="B6967" s="1" t="s">
        <v>7420</v>
      </c>
      <c r="C6967" t="s">
        <v>6631</v>
      </c>
      <c r="D6967" s="2">
        <v>13614</v>
      </c>
      <c r="E6967" s="1" t="s">
        <v>7357</v>
      </c>
      <c r="F6967" s="2">
        <v>11354</v>
      </c>
      <c r="G6967" s="3">
        <v>7183580666</v>
      </c>
      <c r="H6967" s="1" t="s">
        <v>242</v>
      </c>
      <c r="I6967" t="s">
        <v>17</v>
      </c>
      <c r="J6967">
        <v>66</v>
      </c>
      <c r="K6967">
        <v>207</v>
      </c>
      <c r="L6967" s="27">
        <f>RestaurantData[[#This Row],[DailyCustAvg]]*30</f>
        <v>6210</v>
      </c>
      <c r="M6967" s="7">
        <f>(((RestaurantData[[#This Row],[FitScore]]/100)*RestaurantData[[#This Row],[DailyCustAvg]])/3.5)*30</f>
        <v>1171.0285714285715</v>
      </c>
      <c r="N6967">
        <v>40.760940571825003</v>
      </c>
      <c r="O6967">
        <v>-73.830333418527999</v>
      </c>
      <c r="P6967">
        <v>407</v>
      </c>
      <c r="Q6967">
        <v>20</v>
      </c>
      <c r="R6967">
        <f>(RestaurantData[[#This Row],[MonthySales]]/1500)*0.07</f>
        <v>5.4648000000000009E-2</v>
      </c>
    </row>
    <row r="6968" spans="1:18" hidden="1" x14ac:dyDescent="0.3">
      <c r="A6968">
        <v>50078655</v>
      </c>
      <c r="B6968" s="1" t="s">
        <v>7434</v>
      </c>
      <c r="C6968" t="s">
        <v>6631</v>
      </c>
      <c r="D6968" s="2">
        <v>4002</v>
      </c>
      <c r="E6968" s="1" t="s">
        <v>7366</v>
      </c>
      <c r="F6968" s="2">
        <v>11354</v>
      </c>
      <c r="G6968" s="3">
        <v>9176871789</v>
      </c>
      <c r="H6968" s="1" t="s">
        <v>242</v>
      </c>
      <c r="I6968" t="s">
        <v>21</v>
      </c>
      <c r="J6968">
        <v>61</v>
      </c>
      <c r="K6968">
        <v>207</v>
      </c>
      <c r="L6968" s="27">
        <f>RestaurantData[[#This Row],[DailyCustAvg]]*30</f>
        <v>6210</v>
      </c>
      <c r="M6968" s="7">
        <f>(((RestaurantData[[#This Row],[FitScore]]/100)*RestaurantData[[#This Row],[DailyCustAvg]])/3.5)*30</f>
        <v>1082.3142857142857</v>
      </c>
      <c r="N6968">
        <v>40.760777850137998</v>
      </c>
      <c r="O6968">
        <v>-73.824341617095996</v>
      </c>
      <c r="P6968">
        <v>407</v>
      </c>
      <c r="Q6968">
        <v>20</v>
      </c>
      <c r="R6968">
        <f>(RestaurantData[[#This Row],[MonthySales]]/1500)*0.07</f>
        <v>5.0508000000000004E-2</v>
      </c>
    </row>
    <row r="6969" spans="1:18" hidden="1" x14ac:dyDescent="0.3">
      <c r="A6969">
        <v>50043433</v>
      </c>
      <c r="B6969" s="1" t="s">
        <v>7551</v>
      </c>
      <c r="C6969" t="s">
        <v>6631</v>
      </c>
      <c r="D6969" s="2">
        <v>13353</v>
      </c>
      <c r="E6969" s="1" t="s">
        <v>6663</v>
      </c>
      <c r="F6969" s="2">
        <v>11354</v>
      </c>
      <c r="G6969" s="3">
        <v>7185687777</v>
      </c>
      <c r="H6969" s="1" t="s">
        <v>242</v>
      </c>
      <c r="I6969" t="s">
        <v>17</v>
      </c>
      <c r="J6969">
        <v>73</v>
      </c>
      <c r="K6969">
        <v>206</v>
      </c>
      <c r="L6969" s="27">
        <f>RestaurantData[[#This Row],[DailyCustAvg]]*30</f>
        <v>6180</v>
      </c>
      <c r="M6969" s="7">
        <f>(((RestaurantData[[#This Row],[FitScore]]/100)*RestaurantData[[#This Row],[DailyCustAvg]])/3.5)*30</f>
        <v>1288.9714285714285</v>
      </c>
      <c r="N6969">
        <v>40.760903124243001</v>
      </c>
      <c r="O6969">
        <v>-73.832871186863002</v>
      </c>
      <c r="P6969">
        <v>407</v>
      </c>
      <c r="Q6969">
        <v>20</v>
      </c>
      <c r="R6969">
        <f>(RestaurantData[[#This Row],[MonthySales]]/1500)*0.07</f>
        <v>6.0152000000000004E-2</v>
      </c>
    </row>
    <row r="6970" spans="1:18" hidden="1" x14ac:dyDescent="0.3">
      <c r="A6970">
        <v>50100025</v>
      </c>
      <c r="B6970" s="1" t="s">
        <v>7472</v>
      </c>
      <c r="C6970" t="s">
        <v>6631</v>
      </c>
      <c r="D6970" s="2">
        <v>3656</v>
      </c>
      <c r="E6970" s="1" t="s">
        <v>7353</v>
      </c>
      <c r="F6970" s="2">
        <v>11354</v>
      </c>
      <c r="G6970" s="3">
        <v>3472614537</v>
      </c>
      <c r="H6970" s="1" t="s">
        <v>56</v>
      </c>
      <c r="I6970" t="s">
        <v>17</v>
      </c>
      <c r="J6970">
        <v>54</v>
      </c>
      <c r="K6970">
        <v>205</v>
      </c>
      <c r="L6970" s="27">
        <f>RestaurantData[[#This Row],[DailyCustAvg]]*30</f>
        <v>6150</v>
      </c>
      <c r="M6970" s="7">
        <f>(((RestaurantData[[#This Row],[FitScore]]/100)*RestaurantData[[#This Row],[DailyCustAvg]])/3.5)*30</f>
        <v>948.85714285714289</v>
      </c>
      <c r="N6970">
        <v>40.762114262118999</v>
      </c>
      <c r="O6970">
        <v>-73.831471127268998</v>
      </c>
      <c r="P6970">
        <v>407</v>
      </c>
      <c r="Q6970">
        <v>20</v>
      </c>
      <c r="R6970">
        <f>(RestaurantData[[#This Row],[MonthySales]]/1500)*0.07</f>
        <v>4.4280000000000007E-2</v>
      </c>
    </row>
    <row r="6971" spans="1:18" hidden="1" x14ac:dyDescent="0.3">
      <c r="A6971">
        <v>41238372</v>
      </c>
      <c r="B6971" s="1" t="s">
        <v>7487</v>
      </c>
      <c r="C6971" t="s">
        <v>6631</v>
      </c>
      <c r="D6971" s="2">
        <v>13517</v>
      </c>
      <c r="E6971" s="1" t="s">
        <v>7488</v>
      </c>
      <c r="F6971" s="2">
        <v>11354</v>
      </c>
      <c r="G6971" s="3">
        <v>7183532901</v>
      </c>
      <c r="H6971" s="1" t="s">
        <v>186</v>
      </c>
      <c r="I6971" t="s">
        <v>17</v>
      </c>
      <c r="J6971">
        <v>54</v>
      </c>
      <c r="K6971">
        <v>203</v>
      </c>
      <c r="L6971" s="27">
        <f>RestaurantData[[#This Row],[DailyCustAvg]]*30</f>
        <v>6090</v>
      </c>
      <c r="M6971" s="7">
        <f>(((RestaurantData[[#This Row],[FitScore]]/100)*RestaurantData[[#This Row],[DailyCustAvg]])/3.5)*30</f>
        <v>939.6</v>
      </c>
      <c r="N6971">
        <v>40.758862483838001</v>
      </c>
      <c r="O6971">
        <v>-73.830129371731999</v>
      </c>
      <c r="P6971">
        <v>407</v>
      </c>
      <c r="Q6971">
        <v>20</v>
      </c>
      <c r="R6971">
        <f>(RestaurantData[[#This Row],[MonthySales]]/1500)*0.07</f>
        <v>4.3848000000000012E-2</v>
      </c>
    </row>
    <row r="6972" spans="1:18" hidden="1" x14ac:dyDescent="0.3">
      <c r="A6972">
        <v>50057589</v>
      </c>
      <c r="B6972" s="1" t="s">
        <v>7554</v>
      </c>
      <c r="C6972" t="s">
        <v>6631</v>
      </c>
      <c r="D6972" s="2">
        <v>3916</v>
      </c>
      <c r="E6972" s="1" t="s">
        <v>7383</v>
      </c>
      <c r="F6972" s="2">
        <v>11354</v>
      </c>
      <c r="G6972" s="3">
        <v>7188881992</v>
      </c>
      <c r="H6972" s="1" t="s">
        <v>73</v>
      </c>
      <c r="I6972" t="s">
        <v>17</v>
      </c>
      <c r="J6972">
        <v>72</v>
      </c>
      <c r="K6972">
        <v>201</v>
      </c>
      <c r="L6972" s="27">
        <f>RestaurantData[[#This Row],[DailyCustAvg]]*30</f>
        <v>6030</v>
      </c>
      <c r="M6972" s="7">
        <f>(((RestaurantData[[#This Row],[FitScore]]/100)*RestaurantData[[#This Row],[DailyCustAvg]])/3.5)*30</f>
        <v>1240.4571428571428</v>
      </c>
      <c r="N6972">
        <v>40.75947767553</v>
      </c>
      <c r="O6972">
        <v>-73.832243080099005</v>
      </c>
      <c r="P6972">
        <v>407</v>
      </c>
      <c r="Q6972">
        <v>20</v>
      </c>
      <c r="R6972">
        <f>(RestaurantData[[#This Row],[MonthySales]]/1500)*0.07</f>
        <v>5.7888000000000009E-2</v>
      </c>
    </row>
    <row r="6973" spans="1:18" hidden="1" x14ac:dyDescent="0.3">
      <c r="A6973">
        <v>50100933</v>
      </c>
      <c r="B6973" s="1" t="s">
        <v>7423</v>
      </c>
      <c r="C6973" t="s">
        <v>6631</v>
      </c>
      <c r="D6973" s="2">
        <v>15228</v>
      </c>
      <c r="E6973" s="1" t="s">
        <v>6998</v>
      </c>
      <c r="F6973" s="2">
        <v>11354</v>
      </c>
      <c r="G6973" s="3">
        <v>7188880001</v>
      </c>
      <c r="H6973" s="1" t="s">
        <v>193</v>
      </c>
      <c r="I6973" t="s">
        <v>17</v>
      </c>
      <c r="J6973">
        <v>67</v>
      </c>
      <c r="K6973">
        <v>199</v>
      </c>
      <c r="L6973" s="27">
        <f>RestaurantData[[#This Row],[DailyCustAvg]]*30</f>
        <v>5970</v>
      </c>
      <c r="M6973" s="7">
        <f>(((RestaurantData[[#This Row],[FitScore]]/100)*RestaurantData[[#This Row],[DailyCustAvg]])/3.5)*30</f>
        <v>1142.8285714285716</v>
      </c>
      <c r="N6973">
        <v>40.764889400690002</v>
      </c>
      <c r="O6973">
        <v>-73.812143391396006</v>
      </c>
      <c r="P6973">
        <v>407</v>
      </c>
      <c r="Q6973">
        <v>20</v>
      </c>
      <c r="R6973">
        <f>(RestaurantData[[#This Row],[MonthySales]]/1500)*0.07</f>
        <v>5.3332000000000011E-2</v>
      </c>
    </row>
    <row r="6974" spans="1:18" hidden="1" x14ac:dyDescent="0.3">
      <c r="A6974">
        <v>50064077</v>
      </c>
      <c r="B6974" s="1" t="s">
        <v>6153</v>
      </c>
      <c r="C6974" t="s">
        <v>6631</v>
      </c>
      <c r="D6974" s="2">
        <v>13550</v>
      </c>
      <c r="E6974" s="1" t="s">
        <v>6830</v>
      </c>
      <c r="F6974" s="2">
        <v>11354</v>
      </c>
      <c r="G6974" s="3">
        <v>3477258218</v>
      </c>
      <c r="H6974" s="1" t="s">
        <v>188</v>
      </c>
      <c r="I6974" t="s">
        <v>21</v>
      </c>
      <c r="J6974">
        <v>55</v>
      </c>
      <c r="K6974">
        <v>198</v>
      </c>
      <c r="L6974" s="27">
        <f>RestaurantData[[#This Row],[DailyCustAvg]]*30</f>
        <v>5940</v>
      </c>
      <c r="M6974" s="7">
        <f>(((RestaurantData[[#This Row],[FitScore]]/100)*RestaurantData[[#This Row],[DailyCustAvg]])/3.5)*30</f>
        <v>933.42857142857156</v>
      </c>
      <c r="N6974">
        <v>40.759248044388997</v>
      </c>
      <c r="O6974">
        <v>-73.831005538366</v>
      </c>
      <c r="P6974">
        <v>407</v>
      </c>
      <c r="Q6974">
        <v>20</v>
      </c>
      <c r="R6974">
        <f>(RestaurantData[[#This Row],[MonthySales]]/1500)*0.07</f>
        <v>4.3560000000000008E-2</v>
      </c>
    </row>
    <row r="6975" spans="1:18" hidden="1" x14ac:dyDescent="0.3">
      <c r="A6975">
        <v>40535512</v>
      </c>
      <c r="B6975" s="1" t="s">
        <v>7460</v>
      </c>
      <c r="C6975" t="s">
        <v>6631</v>
      </c>
      <c r="D6975" s="2">
        <v>13828</v>
      </c>
      <c r="E6975" s="1" t="s">
        <v>6682</v>
      </c>
      <c r="F6975" s="2">
        <v>11354</v>
      </c>
      <c r="G6975" s="3">
        <v>7184610909</v>
      </c>
      <c r="H6975" s="1" t="s">
        <v>193</v>
      </c>
      <c r="I6975" t="s">
        <v>21</v>
      </c>
      <c r="J6975">
        <v>65</v>
      </c>
      <c r="K6975">
        <v>196</v>
      </c>
      <c r="L6975" s="27">
        <f>RestaurantData[[#This Row],[DailyCustAvg]]*30</f>
        <v>5880</v>
      </c>
      <c r="M6975" s="7">
        <f>(((RestaurantData[[#This Row],[FitScore]]/100)*RestaurantData[[#This Row],[DailyCustAvg]])/3.5)*30</f>
        <v>1092</v>
      </c>
      <c r="N6975">
        <v>40.764062501169001</v>
      </c>
      <c r="O6975">
        <v>-73.827412206776003</v>
      </c>
      <c r="P6975">
        <v>407</v>
      </c>
      <c r="Q6975">
        <v>20</v>
      </c>
      <c r="R6975">
        <f>(RestaurantData[[#This Row],[MonthySales]]/1500)*0.07</f>
        <v>5.0960000000000005E-2</v>
      </c>
    </row>
    <row r="6976" spans="1:18" hidden="1" x14ac:dyDescent="0.3">
      <c r="A6976">
        <v>50047328</v>
      </c>
      <c r="B6976" s="1" t="s">
        <v>7458</v>
      </c>
      <c r="C6976" t="s">
        <v>6631</v>
      </c>
      <c r="D6976" s="2">
        <v>3702</v>
      </c>
      <c r="E6976" s="1" t="s">
        <v>7355</v>
      </c>
      <c r="F6976" s="2">
        <v>11354</v>
      </c>
      <c r="G6976" s="3">
        <v>7183591717</v>
      </c>
      <c r="H6976" s="1" t="s">
        <v>73</v>
      </c>
      <c r="I6976" t="s">
        <v>17</v>
      </c>
      <c r="J6976">
        <v>54</v>
      </c>
      <c r="K6976">
        <v>195</v>
      </c>
      <c r="L6976" s="27">
        <f>RestaurantData[[#This Row],[DailyCustAvg]]*30</f>
        <v>5850</v>
      </c>
      <c r="M6976" s="7">
        <f>(((RestaurantData[[#This Row],[FitScore]]/100)*RestaurantData[[#This Row],[DailyCustAvg]])/3.5)*30</f>
        <v>902.57142857142867</v>
      </c>
      <c r="N6976">
        <v>40.762283972205999</v>
      </c>
      <c r="O6976">
        <v>-73.827463761182003</v>
      </c>
      <c r="P6976">
        <v>407</v>
      </c>
      <c r="Q6976">
        <v>20</v>
      </c>
      <c r="R6976">
        <f>(RestaurantData[[#This Row],[MonthySales]]/1500)*0.07</f>
        <v>4.2120000000000005E-2</v>
      </c>
    </row>
    <row r="6977" spans="1:18" hidden="1" x14ac:dyDescent="0.3">
      <c r="A6977">
        <v>50092547</v>
      </c>
      <c r="B6977" s="1" t="s">
        <v>7367</v>
      </c>
      <c r="C6977" t="s">
        <v>6631</v>
      </c>
      <c r="D6977" s="2">
        <v>3711</v>
      </c>
      <c r="E6977" s="1" t="s">
        <v>7353</v>
      </c>
      <c r="F6977" s="2">
        <v>11354</v>
      </c>
      <c r="G6977" s="3">
        <v>3176006203</v>
      </c>
      <c r="H6977" s="1" t="s">
        <v>242</v>
      </c>
      <c r="I6977" t="s">
        <v>17</v>
      </c>
      <c r="J6977">
        <v>68</v>
      </c>
      <c r="K6977">
        <v>193</v>
      </c>
      <c r="L6977" s="27">
        <f>RestaurantData[[#This Row],[DailyCustAvg]]*30</f>
        <v>5790</v>
      </c>
      <c r="M6977" s="7">
        <f>(((RestaurantData[[#This Row],[FitScore]]/100)*RestaurantData[[#This Row],[DailyCustAvg]])/3.5)*30</f>
        <v>1124.9142857142858</v>
      </c>
      <c r="N6977">
        <v>40.761320327798998</v>
      </c>
      <c r="O6977">
        <v>-73.830996650421994</v>
      </c>
      <c r="P6977">
        <v>407</v>
      </c>
      <c r="Q6977">
        <v>20</v>
      </c>
      <c r="R6977">
        <f>(RestaurantData[[#This Row],[MonthySales]]/1500)*0.07</f>
        <v>5.2496000000000015E-2</v>
      </c>
    </row>
    <row r="6978" spans="1:18" hidden="1" x14ac:dyDescent="0.3">
      <c r="A6978">
        <v>50000695</v>
      </c>
      <c r="B6978" s="1" t="s">
        <v>7454</v>
      </c>
      <c r="C6978" t="s">
        <v>6631</v>
      </c>
      <c r="D6978" s="2">
        <v>13621</v>
      </c>
      <c r="E6978" s="1" t="s">
        <v>6663</v>
      </c>
      <c r="F6978" s="2">
        <v>11354</v>
      </c>
      <c r="G6978" s="3">
        <v>7185393838</v>
      </c>
      <c r="H6978" s="1" t="s">
        <v>242</v>
      </c>
      <c r="I6978" t="s">
        <v>21</v>
      </c>
      <c r="J6978">
        <v>54</v>
      </c>
      <c r="K6978">
        <v>193</v>
      </c>
      <c r="L6978" s="27">
        <f>RestaurantData[[#This Row],[DailyCustAvg]]*30</f>
        <v>5790</v>
      </c>
      <c r="M6978" s="7">
        <f>(((RestaurantData[[#This Row],[FitScore]]/100)*RestaurantData[[#This Row],[DailyCustAvg]])/3.5)*30</f>
        <v>893.3142857142858</v>
      </c>
      <c r="N6978">
        <v>40.761725629876999</v>
      </c>
      <c r="O6978">
        <v>-73.830371119036002</v>
      </c>
      <c r="P6978">
        <v>407</v>
      </c>
      <c r="Q6978">
        <v>20</v>
      </c>
      <c r="R6978">
        <f>(RestaurantData[[#This Row],[MonthySales]]/1500)*0.07</f>
        <v>4.1688000000000003E-2</v>
      </c>
    </row>
    <row r="6979" spans="1:18" hidden="1" x14ac:dyDescent="0.3">
      <c r="A6979">
        <v>41680924</v>
      </c>
      <c r="B6979" s="1" t="s">
        <v>7067</v>
      </c>
      <c r="C6979" t="s">
        <v>6631</v>
      </c>
      <c r="D6979" s="2">
        <v>13336</v>
      </c>
      <c r="E6979" s="1" t="s">
        <v>7515</v>
      </c>
      <c r="F6979" s="2">
        <v>11354</v>
      </c>
      <c r="G6979" s="3">
        <v>7183590810</v>
      </c>
      <c r="H6979" s="1" t="s">
        <v>68</v>
      </c>
      <c r="I6979" t="s">
        <v>21</v>
      </c>
      <c r="J6979">
        <v>73</v>
      </c>
      <c r="K6979">
        <v>193</v>
      </c>
      <c r="L6979" s="27">
        <f>RestaurantData[[#This Row],[DailyCustAvg]]*30</f>
        <v>5790</v>
      </c>
      <c r="M6979" s="7">
        <f>(((RestaurantData[[#This Row],[FitScore]]/100)*RestaurantData[[#This Row],[DailyCustAvg]])/3.5)*30</f>
        <v>1207.6285714285711</v>
      </c>
      <c r="N6979">
        <v>40.768551656352997</v>
      </c>
      <c r="O6979">
        <v>-73.835898920922006</v>
      </c>
      <c r="P6979">
        <v>407</v>
      </c>
      <c r="Q6979">
        <v>20</v>
      </c>
      <c r="R6979">
        <f>(RestaurantData[[#This Row],[MonthySales]]/1500)*0.07</f>
        <v>5.6355999999999989E-2</v>
      </c>
    </row>
    <row r="6980" spans="1:18" hidden="1" x14ac:dyDescent="0.3">
      <c r="A6980">
        <v>50056578</v>
      </c>
      <c r="B6980" s="1" t="s">
        <v>7358</v>
      </c>
      <c r="C6980" t="s">
        <v>6631</v>
      </c>
      <c r="D6980" s="2">
        <v>13541</v>
      </c>
      <c r="E6980" s="1" t="s">
        <v>6663</v>
      </c>
      <c r="F6980" s="2">
        <v>11354</v>
      </c>
      <c r="G6980" s="3">
        <v>7184609699</v>
      </c>
      <c r="H6980" s="1" t="s">
        <v>242</v>
      </c>
      <c r="I6980" t="s">
        <v>17</v>
      </c>
      <c r="J6980">
        <v>62</v>
      </c>
      <c r="K6980">
        <v>192</v>
      </c>
      <c r="L6980" s="27">
        <f>RestaurantData[[#This Row],[DailyCustAvg]]*30</f>
        <v>5760</v>
      </c>
      <c r="M6980" s="7">
        <f>(((RestaurantData[[#This Row],[FitScore]]/100)*RestaurantData[[#This Row],[DailyCustAvg]])/3.5)*30</f>
        <v>1020.342857142857</v>
      </c>
      <c r="N6980">
        <v>40.761356954028003</v>
      </c>
      <c r="O6980">
        <v>-73.831639101668998</v>
      </c>
      <c r="P6980">
        <v>407</v>
      </c>
      <c r="Q6980">
        <v>20</v>
      </c>
      <c r="R6980">
        <f>(RestaurantData[[#This Row],[MonthySales]]/1500)*0.07</f>
        <v>4.7616000000000006E-2</v>
      </c>
    </row>
    <row r="6981" spans="1:18" hidden="1" x14ac:dyDescent="0.3">
      <c r="A6981">
        <v>50089872</v>
      </c>
      <c r="B6981" s="1" t="s">
        <v>7465</v>
      </c>
      <c r="C6981" t="s">
        <v>6631</v>
      </c>
      <c r="D6981" s="2">
        <v>14238</v>
      </c>
      <c r="E6981" s="1" t="s">
        <v>6830</v>
      </c>
      <c r="F6981" s="2">
        <v>11354</v>
      </c>
      <c r="G6981" s="3">
        <v>7188868287</v>
      </c>
      <c r="H6981" s="1" t="s">
        <v>242</v>
      </c>
      <c r="I6981" t="s">
        <v>17</v>
      </c>
      <c r="J6981">
        <v>73</v>
      </c>
      <c r="K6981">
        <v>186</v>
      </c>
      <c r="L6981" s="27">
        <f>RestaurantData[[#This Row],[DailyCustAvg]]*30</f>
        <v>5580</v>
      </c>
      <c r="M6981" s="7">
        <f>(((RestaurantData[[#This Row],[FitScore]]/100)*RestaurantData[[#This Row],[DailyCustAvg]])/3.5)*30</f>
        <v>1163.8285714285714</v>
      </c>
      <c r="N6981">
        <v>40.760672792001998</v>
      </c>
      <c r="O6981">
        <v>-73.825645020061003</v>
      </c>
      <c r="P6981">
        <v>407</v>
      </c>
      <c r="Q6981">
        <v>20</v>
      </c>
      <c r="R6981">
        <f>(RestaurantData[[#This Row],[MonthySales]]/1500)*0.07</f>
        <v>5.4312000000000006E-2</v>
      </c>
    </row>
    <row r="6982" spans="1:18" hidden="1" x14ac:dyDescent="0.3">
      <c r="A6982">
        <v>50072950</v>
      </c>
      <c r="B6982" s="1" t="s">
        <v>1260</v>
      </c>
      <c r="C6982" t="s">
        <v>6631</v>
      </c>
      <c r="D6982" s="2">
        <v>3916</v>
      </c>
      <c r="E6982" s="1" t="s">
        <v>7383</v>
      </c>
      <c r="F6982" s="2">
        <v>11354</v>
      </c>
      <c r="G6982" s="3">
        <v>7188887893</v>
      </c>
      <c r="H6982" s="1" t="s">
        <v>242</v>
      </c>
      <c r="I6982" t="s">
        <v>17</v>
      </c>
      <c r="J6982">
        <v>60</v>
      </c>
      <c r="K6982">
        <v>185</v>
      </c>
      <c r="L6982" s="27">
        <f>RestaurantData[[#This Row],[DailyCustAvg]]*30</f>
        <v>5550</v>
      </c>
      <c r="M6982" s="7">
        <f>(((RestaurantData[[#This Row],[FitScore]]/100)*RestaurantData[[#This Row],[DailyCustAvg]])/3.5)*30</f>
        <v>951.42857142857144</v>
      </c>
      <c r="N6982">
        <v>40.75947767553</v>
      </c>
      <c r="O6982">
        <v>-73.832243080099005</v>
      </c>
      <c r="P6982">
        <v>407</v>
      </c>
      <c r="Q6982">
        <v>20</v>
      </c>
      <c r="R6982">
        <f>(RestaurantData[[#This Row],[MonthySales]]/1500)*0.07</f>
        <v>4.4400000000000009E-2</v>
      </c>
    </row>
    <row r="6983" spans="1:18" hidden="1" x14ac:dyDescent="0.3">
      <c r="A6983">
        <v>50102626</v>
      </c>
      <c r="B6983" s="1" t="s">
        <v>7481</v>
      </c>
      <c r="C6983" t="s">
        <v>6631</v>
      </c>
      <c r="D6983" s="2">
        <v>15222</v>
      </c>
      <c r="E6983" s="1" t="s">
        <v>6998</v>
      </c>
      <c r="F6983" s="2">
        <v>11354</v>
      </c>
      <c r="G6983" s="3">
        <v>3475060797</v>
      </c>
      <c r="H6983" s="1" t="s">
        <v>193</v>
      </c>
      <c r="I6983" t="s">
        <v>21</v>
      </c>
      <c r="J6983">
        <v>71</v>
      </c>
      <c r="K6983">
        <v>184</v>
      </c>
      <c r="L6983" s="27">
        <f>RestaurantData[[#This Row],[DailyCustAvg]]*30</f>
        <v>5520</v>
      </c>
      <c r="M6983" s="7">
        <f>(((RestaurantData[[#This Row],[FitScore]]/100)*RestaurantData[[#This Row],[DailyCustAvg]])/3.5)*30</f>
        <v>1119.7714285714285</v>
      </c>
      <c r="N6983">
        <v>40.764889406599004</v>
      </c>
      <c r="O6983">
        <v>-73.812147001374001</v>
      </c>
      <c r="P6983">
        <v>407</v>
      </c>
      <c r="Q6983">
        <v>20</v>
      </c>
      <c r="R6983">
        <f>(RestaurantData[[#This Row],[MonthySales]]/1500)*0.07</f>
        <v>5.2256000000000004E-2</v>
      </c>
    </row>
    <row r="6984" spans="1:18" hidden="1" x14ac:dyDescent="0.3">
      <c r="A6984">
        <v>50101745</v>
      </c>
      <c r="B6984" s="1" t="s">
        <v>7404</v>
      </c>
      <c r="C6984" t="s">
        <v>6631</v>
      </c>
      <c r="D6984" s="2">
        <v>13655</v>
      </c>
      <c r="E6984" s="1" t="s">
        <v>6663</v>
      </c>
      <c r="F6984" s="2">
        <v>11354</v>
      </c>
      <c r="G6984" s="3">
        <v>9293290099</v>
      </c>
      <c r="H6984" s="1" t="s">
        <v>242</v>
      </c>
      <c r="I6984" t="s">
        <v>17</v>
      </c>
      <c r="J6984">
        <v>71</v>
      </c>
      <c r="K6984">
        <v>183</v>
      </c>
      <c r="L6984" s="27">
        <f>RestaurantData[[#This Row],[DailyCustAvg]]*30</f>
        <v>5490</v>
      </c>
      <c r="M6984" s="7">
        <f>(((RestaurantData[[#This Row],[FitScore]]/100)*RestaurantData[[#This Row],[DailyCustAvg]])/3.5)*30</f>
        <v>1113.6857142857143</v>
      </c>
      <c r="N6984">
        <v>40.761971126997999</v>
      </c>
      <c r="O6984">
        <v>-73.829338078782001</v>
      </c>
      <c r="P6984">
        <v>407</v>
      </c>
      <c r="Q6984">
        <v>20</v>
      </c>
      <c r="R6984">
        <f>(RestaurantData[[#This Row],[MonthySales]]/1500)*0.07</f>
        <v>5.1972000000000011E-2</v>
      </c>
    </row>
    <row r="6985" spans="1:18" hidden="1" x14ac:dyDescent="0.3">
      <c r="A6985">
        <v>50092213</v>
      </c>
      <c r="B6985" s="1" t="s">
        <v>7563</v>
      </c>
      <c r="C6985" t="s">
        <v>6631</v>
      </c>
      <c r="D6985" s="2">
        <v>4012</v>
      </c>
      <c r="E6985" s="1" t="s">
        <v>7353</v>
      </c>
      <c r="F6985" s="2">
        <v>11354</v>
      </c>
      <c r="G6985" s="3">
        <v>2062912197</v>
      </c>
      <c r="H6985" s="1" t="s">
        <v>188</v>
      </c>
      <c r="I6985" t="s">
        <v>21</v>
      </c>
      <c r="J6985">
        <v>54</v>
      </c>
      <c r="K6985">
        <v>182</v>
      </c>
      <c r="L6985" s="27">
        <f>RestaurantData[[#This Row],[DailyCustAvg]]*30</f>
        <v>5460</v>
      </c>
      <c r="M6985" s="7">
        <f>(((RestaurantData[[#This Row],[FitScore]]/100)*RestaurantData[[#This Row],[DailyCustAvg]])/3.5)*30</f>
        <v>842.40000000000009</v>
      </c>
      <c r="N6985">
        <v>40.759235567190998</v>
      </c>
      <c r="O6985">
        <v>-73.829991248536999</v>
      </c>
      <c r="P6985">
        <v>407</v>
      </c>
      <c r="Q6985">
        <v>20</v>
      </c>
      <c r="R6985">
        <f>(RestaurantData[[#This Row],[MonthySales]]/1500)*0.07</f>
        <v>3.9312000000000014E-2</v>
      </c>
    </row>
    <row r="6986" spans="1:18" hidden="1" x14ac:dyDescent="0.3">
      <c r="A6986">
        <v>41604098</v>
      </c>
      <c r="B6986" s="1" t="s">
        <v>7519</v>
      </c>
      <c r="C6986" t="s">
        <v>6631</v>
      </c>
      <c r="D6986" s="2">
        <v>2918</v>
      </c>
      <c r="E6986" s="1" t="s">
        <v>5283</v>
      </c>
      <c r="F6986" s="2">
        <v>11354</v>
      </c>
      <c r="G6986" s="3">
        <v>7184453155</v>
      </c>
      <c r="H6986" s="1" t="s">
        <v>193</v>
      </c>
      <c r="I6986" t="s">
        <v>21</v>
      </c>
      <c r="J6986">
        <v>62</v>
      </c>
      <c r="K6986">
        <v>179</v>
      </c>
      <c r="L6986" s="27">
        <f>RestaurantData[[#This Row],[DailyCustAvg]]*30</f>
        <v>5370</v>
      </c>
      <c r="M6986" s="7">
        <f>(((RestaurantData[[#This Row],[FitScore]]/100)*RestaurantData[[#This Row],[DailyCustAvg]])/3.5)*30</f>
        <v>951.25714285714287</v>
      </c>
      <c r="N6986">
        <v>40.771735606444999</v>
      </c>
      <c r="O6986">
        <v>-73.826583522573003</v>
      </c>
      <c r="P6986">
        <v>407</v>
      </c>
      <c r="Q6986">
        <v>20</v>
      </c>
      <c r="R6986">
        <f>(RestaurantData[[#This Row],[MonthySales]]/1500)*0.07</f>
        <v>4.4392000000000008E-2</v>
      </c>
    </row>
    <row r="6987" spans="1:18" hidden="1" x14ac:dyDescent="0.3">
      <c r="A6987">
        <v>50057878</v>
      </c>
      <c r="B6987" s="1" t="s">
        <v>7504</v>
      </c>
      <c r="C6987" t="s">
        <v>6631</v>
      </c>
      <c r="D6987" s="2">
        <v>15405</v>
      </c>
      <c r="E6987" s="1" t="s">
        <v>6998</v>
      </c>
      <c r="F6987" s="2">
        <v>11354</v>
      </c>
      <c r="G6987" s="3">
        <v>7188865050</v>
      </c>
      <c r="H6987" s="1" t="s">
        <v>193</v>
      </c>
      <c r="I6987" t="s">
        <v>17</v>
      </c>
      <c r="J6987">
        <v>71</v>
      </c>
      <c r="K6987">
        <v>178</v>
      </c>
      <c r="L6987" s="27">
        <f>RestaurantData[[#This Row],[DailyCustAvg]]*30</f>
        <v>5340</v>
      </c>
      <c r="M6987" s="7">
        <f>(((RestaurantData[[#This Row],[FitScore]]/100)*RestaurantData[[#This Row],[DailyCustAvg]])/3.5)*30</f>
        <v>1083.257142857143</v>
      </c>
      <c r="N6987">
        <v>40.764645686377001</v>
      </c>
      <c r="O6987">
        <v>-73.810819218288003</v>
      </c>
      <c r="P6987">
        <v>407</v>
      </c>
      <c r="Q6987">
        <v>19</v>
      </c>
      <c r="R6987">
        <f>(RestaurantData[[#This Row],[MonthySales]]/1500)*0.07</f>
        <v>5.0552000000000014E-2</v>
      </c>
    </row>
    <row r="6988" spans="1:18" hidden="1" x14ac:dyDescent="0.3">
      <c r="A6988">
        <v>50086722</v>
      </c>
      <c r="B6988" s="1" t="s">
        <v>7380</v>
      </c>
      <c r="C6988" t="s">
        <v>6631</v>
      </c>
      <c r="D6988" s="2">
        <v>3011</v>
      </c>
      <c r="E6988" s="1" t="s">
        <v>7381</v>
      </c>
      <c r="F6988" s="2">
        <v>11354</v>
      </c>
      <c r="G6988" s="3">
        <v>7188862122</v>
      </c>
      <c r="H6988" s="1" t="s">
        <v>168</v>
      </c>
      <c r="I6988" t="s">
        <v>17</v>
      </c>
      <c r="J6988">
        <v>71</v>
      </c>
      <c r="K6988">
        <v>172</v>
      </c>
      <c r="L6988" s="27">
        <f>RestaurantData[[#This Row],[DailyCustAvg]]*30</f>
        <v>5160</v>
      </c>
      <c r="M6988" s="7">
        <f>(((RestaurantData[[#This Row],[FitScore]]/100)*RestaurantData[[#This Row],[DailyCustAvg]])/3.5)*30</f>
        <v>1046.742857142857</v>
      </c>
      <c r="N6988">
        <v>40.769782418109003</v>
      </c>
      <c r="O6988">
        <v>-73.834758644969995</v>
      </c>
      <c r="P6988">
        <v>407</v>
      </c>
      <c r="Q6988">
        <v>20</v>
      </c>
      <c r="R6988">
        <f>(RestaurantData[[#This Row],[MonthySales]]/1500)*0.07</f>
        <v>4.8848000000000003E-2</v>
      </c>
    </row>
    <row r="6989" spans="1:18" hidden="1" x14ac:dyDescent="0.3">
      <c r="A6989">
        <v>50059023</v>
      </c>
      <c r="B6989" s="1" t="s">
        <v>7518</v>
      </c>
      <c r="C6989" t="s">
        <v>6631</v>
      </c>
      <c r="D6989" s="2">
        <v>13532</v>
      </c>
      <c r="E6989" s="1" t="s">
        <v>7408</v>
      </c>
      <c r="F6989" s="2">
        <v>11354</v>
      </c>
      <c r="G6989" s="3">
        <v>7188861899</v>
      </c>
      <c r="H6989" s="1" t="s">
        <v>242</v>
      </c>
      <c r="I6989" t="s">
        <v>17</v>
      </c>
      <c r="J6989">
        <v>66</v>
      </c>
      <c r="K6989">
        <v>171</v>
      </c>
      <c r="L6989" s="27">
        <f>RestaurantData[[#This Row],[DailyCustAvg]]*30</f>
        <v>5130</v>
      </c>
      <c r="M6989" s="7">
        <f>(((RestaurantData[[#This Row],[FitScore]]/100)*RestaurantData[[#This Row],[DailyCustAvg]])/3.5)*30</f>
        <v>967.37142857142862</v>
      </c>
      <c r="N6989">
        <v>40.758848738696003</v>
      </c>
      <c r="O6989">
        <v>-73.830114968263999</v>
      </c>
      <c r="P6989">
        <v>407</v>
      </c>
      <c r="Q6989">
        <v>20</v>
      </c>
      <c r="R6989">
        <f>(RestaurantData[[#This Row],[MonthySales]]/1500)*0.07</f>
        <v>4.5144000000000011E-2</v>
      </c>
    </row>
    <row r="6990" spans="1:18" hidden="1" x14ac:dyDescent="0.3">
      <c r="A6990">
        <v>50078463</v>
      </c>
      <c r="B6990" s="1" t="s">
        <v>7469</v>
      </c>
      <c r="C6990" t="s">
        <v>6631</v>
      </c>
      <c r="D6990" s="2">
        <v>14108</v>
      </c>
      <c r="E6990" s="1" t="s">
        <v>6998</v>
      </c>
      <c r="F6990" s="2">
        <v>11354</v>
      </c>
      <c r="G6990" s="3">
        <v>9175389317</v>
      </c>
      <c r="H6990" s="1" t="s">
        <v>212</v>
      </c>
      <c r="I6990" t="s">
        <v>21</v>
      </c>
      <c r="J6990">
        <v>60</v>
      </c>
      <c r="K6990">
        <v>168</v>
      </c>
      <c r="L6990" s="27">
        <f>RestaurantData[[#This Row],[DailyCustAvg]]*30</f>
        <v>5040</v>
      </c>
      <c r="M6990" s="7">
        <f>(((RestaurantData[[#This Row],[FitScore]]/100)*RestaurantData[[#This Row],[DailyCustAvg]])/3.5)*30</f>
        <v>864</v>
      </c>
      <c r="N6990">
        <v>40.764380848264999</v>
      </c>
      <c r="O6990">
        <v>-73.825566686190001</v>
      </c>
      <c r="P6990">
        <v>407</v>
      </c>
      <c r="Q6990">
        <v>20</v>
      </c>
      <c r="R6990">
        <f>(RestaurantData[[#This Row],[MonthySales]]/1500)*0.07</f>
        <v>4.0320000000000002E-2</v>
      </c>
    </row>
    <row r="6991" spans="1:18" hidden="1" x14ac:dyDescent="0.3">
      <c r="A6991">
        <v>50055236</v>
      </c>
      <c r="B6991" s="1" t="s">
        <v>7483</v>
      </c>
      <c r="C6991" t="s">
        <v>6631</v>
      </c>
      <c r="D6991" s="2">
        <v>3916</v>
      </c>
      <c r="E6991" s="1" t="s">
        <v>7377</v>
      </c>
      <c r="F6991" s="2">
        <v>11354</v>
      </c>
      <c r="G6991" s="3">
        <v>7188868777</v>
      </c>
      <c r="H6991" s="1" t="s">
        <v>106</v>
      </c>
      <c r="J6991">
        <v>61</v>
      </c>
      <c r="K6991">
        <v>168</v>
      </c>
      <c r="L6991" s="27">
        <f>RestaurantData[[#This Row],[DailyCustAvg]]*30</f>
        <v>5040</v>
      </c>
      <c r="M6991" s="7">
        <f>(((RestaurantData[[#This Row],[FitScore]]/100)*RestaurantData[[#This Row],[DailyCustAvg]])/3.5)*30</f>
        <v>878.40000000000009</v>
      </c>
      <c r="N6991">
        <v>40.758797476390001</v>
      </c>
      <c r="O6991">
        <v>-73.834479180217002</v>
      </c>
      <c r="P6991">
        <v>407</v>
      </c>
      <c r="Q6991">
        <v>20</v>
      </c>
      <c r="R6991">
        <f>(RestaurantData[[#This Row],[MonthySales]]/1500)*0.07</f>
        <v>4.0992000000000008E-2</v>
      </c>
    </row>
    <row r="6992" spans="1:18" hidden="1" x14ac:dyDescent="0.3">
      <c r="A6992">
        <v>50091239</v>
      </c>
      <c r="B6992" s="1" t="s">
        <v>7509</v>
      </c>
      <c r="C6992" t="s">
        <v>6631</v>
      </c>
      <c r="D6992" s="2">
        <v>3711</v>
      </c>
      <c r="E6992" s="1" t="s">
        <v>7353</v>
      </c>
      <c r="F6992" s="2">
        <v>11354</v>
      </c>
      <c r="G6992" s="3">
        <v>9292827609</v>
      </c>
      <c r="H6992" s="1" t="s">
        <v>242</v>
      </c>
      <c r="I6992" t="s">
        <v>21</v>
      </c>
      <c r="J6992">
        <v>55</v>
      </c>
      <c r="K6992">
        <v>161</v>
      </c>
      <c r="L6992" s="27">
        <f>RestaurantData[[#This Row],[DailyCustAvg]]*30</f>
        <v>4830</v>
      </c>
      <c r="M6992" s="7">
        <f>(((RestaurantData[[#This Row],[FitScore]]/100)*RestaurantData[[#This Row],[DailyCustAvg]])/3.5)*30</f>
        <v>759.00000000000011</v>
      </c>
      <c r="N6992">
        <v>40.761320327798998</v>
      </c>
      <c r="O6992">
        <v>-73.830996650421994</v>
      </c>
      <c r="P6992">
        <v>407</v>
      </c>
      <c r="Q6992">
        <v>20</v>
      </c>
      <c r="R6992">
        <f>(RestaurantData[[#This Row],[MonthySales]]/1500)*0.07</f>
        <v>3.5420000000000014E-2</v>
      </c>
    </row>
    <row r="6993" spans="1:18" hidden="1" x14ac:dyDescent="0.3">
      <c r="A6993">
        <v>50074241</v>
      </c>
      <c r="B6993" s="1" t="s">
        <v>7403</v>
      </c>
      <c r="C6993" t="s">
        <v>6631</v>
      </c>
      <c r="D6993" s="2">
        <v>15224</v>
      </c>
      <c r="E6993" s="1" t="s">
        <v>6998</v>
      </c>
      <c r="F6993" s="2">
        <v>11354</v>
      </c>
      <c r="G6993" s="3">
        <v>7183212007</v>
      </c>
      <c r="H6993" s="1" t="s">
        <v>193</v>
      </c>
      <c r="I6993" t="s">
        <v>21</v>
      </c>
      <c r="J6993">
        <v>71</v>
      </c>
      <c r="K6993">
        <v>160</v>
      </c>
      <c r="L6993" s="27">
        <f>RestaurantData[[#This Row],[DailyCustAvg]]*30</f>
        <v>4800</v>
      </c>
      <c r="M6993" s="7">
        <f>(((RestaurantData[[#This Row],[FitScore]]/100)*RestaurantData[[#This Row],[DailyCustAvg]])/3.5)*30</f>
        <v>973.71428571428567</v>
      </c>
      <c r="N6993">
        <v>40.764889406599004</v>
      </c>
      <c r="O6993">
        <v>-73.812147001374001</v>
      </c>
      <c r="P6993">
        <v>407</v>
      </c>
      <c r="Q6993">
        <v>20</v>
      </c>
      <c r="R6993">
        <f>(RestaurantData[[#This Row],[MonthySales]]/1500)*0.07</f>
        <v>4.5440000000000001E-2</v>
      </c>
    </row>
    <row r="6994" spans="1:18" hidden="1" x14ac:dyDescent="0.3">
      <c r="A6994">
        <v>50100040</v>
      </c>
      <c r="B6994" s="1" t="s">
        <v>7552</v>
      </c>
      <c r="C6994" t="s">
        <v>6631</v>
      </c>
      <c r="D6994" s="2">
        <v>4032</v>
      </c>
      <c r="E6994" s="1" t="s">
        <v>7485</v>
      </c>
      <c r="F6994" s="2">
        <v>11354</v>
      </c>
      <c r="G6994" s="3">
        <v>9175828629</v>
      </c>
      <c r="H6994" s="1" t="s">
        <v>193</v>
      </c>
      <c r="I6994" t="s">
        <v>21</v>
      </c>
      <c r="J6994">
        <v>55</v>
      </c>
      <c r="K6994">
        <v>160</v>
      </c>
      <c r="L6994" s="27">
        <f>RestaurantData[[#This Row],[DailyCustAvg]]*30</f>
        <v>4800</v>
      </c>
      <c r="M6994" s="7">
        <f>(((RestaurantData[[#This Row],[FitScore]]/100)*RestaurantData[[#This Row],[DailyCustAvg]])/3.5)*30</f>
        <v>754.28571428571422</v>
      </c>
      <c r="N6994">
        <v>40.762613005226001</v>
      </c>
      <c r="O6994">
        <v>-73.814914997580004</v>
      </c>
      <c r="P6994">
        <v>407</v>
      </c>
      <c r="Q6994">
        <v>20</v>
      </c>
      <c r="R6994">
        <f>(RestaurantData[[#This Row],[MonthySales]]/1500)*0.07</f>
        <v>3.5199999999999995E-2</v>
      </c>
    </row>
    <row r="6995" spans="1:18" hidden="1" x14ac:dyDescent="0.3">
      <c r="A6995">
        <v>50075161</v>
      </c>
      <c r="B6995" s="1" t="s">
        <v>7568</v>
      </c>
      <c r="C6995" t="s">
        <v>6631</v>
      </c>
      <c r="D6995" s="2">
        <v>15722</v>
      </c>
      <c r="E6995" s="1" t="s">
        <v>6998</v>
      </c>
      <c r="F6995" s="2">
        <v>11354</v>
      </c>
      <c r="G6995" s="3">
        <v>7183530081</v>
      </c>
      <c r="H6995" s="1" t="s">
        <v>193</v>
      </c>
      <c r="I6995" t="s">
        <v>17</v>
      </c>
      <c r="J6995">
        <v>65</v>
      </c>
      <c r="K6995">
        <v>152</v>
      </c>
      <c r="L6995" s="27">
        <f>RestaurantData[[#This Row],[DailyCustAvg]]*30</f>
        <v>4560</v>
      </c>
      <c r="M6995" s="7">
        <f>(((RestaurantData[[#This Row],[FitScore]]/100)*RestaurantData[[#This Row],[DailyCustAvg]])/3.5)*30</f>
        <v>846.85714285714289</v>
      </c>
      <c r="N6995">
        <v>40.763691248051003</v>
      </c>
      <c r="O6995">
        <v>-73.807959265524005</v>
      </c>
      <c r="P6995">
        <v>407</v>
      </c>
      <c r="Q6995">
        <v>20</v>
      </c>
      <c r="R6995">
        <f>(RestaurantData[[#This Row],[MonthySales]]/1500)*0.07</f>
        <v>3.9520000000000007E-2</v>
      </c>
    </row>
    <row r="6996" spans="1:18" hidden="1" x14ac:dyDescent="0.3">
      <c r="A6996">
        <v>50036890</v>
      </c>
      <c r="B6996" s="1" t="s">
        <v>7490</v>
      </c>
      <c r="C6996" t="s">
        <v>6631</v>
      </c>
      <c r="D6996" s="2">
        <v>13520</v>
      </c>
      <c r="E6996" s="1" t="s">
        <v>7408</v>
      </c>
      <c r="F6996" s="2">
        <v>11354</v>
      </c>
      <c r="G6996" s="3">
        <v>7186610900</v>
      </c>
      <c r="H6996" s="1" t="s">
        <v>242</v>
      </c>
      <c r="I6996" t="s">
        <v>21</v>
      </c>
      <c r="J6996">
        <v>65</v>
      </c>
      <c r="K6996">
        <v>139</v>
      </c>
      <c r="L6996" s="27">
        <f>RestaurantData[[#This Row],[DailyCustAvg]]*30</f>
        <v>4170</v>
      </c>
      <c r="M6996" s="7">
        <f>(((RestaurantData[[#This Row],[FitScore]]/100)*RestaurantData[[#This Row],[DailyCustAvg]])/3.5)*30</f>
        <v>774.42857142857156</v>
      </c>
      <c r="N6996">
        <v>40.758848744040002</v>
      </c>
      <c r="O6996">
        <v>-73.830118577915002</v>
      </c>
      <c r="P6996">
        <v>407</v>
      </c>
      <c r="Q6996">
        <v>20</v>
      </c>
      <c r="R6996">
        <f>(RestaurantData[[#This Row],[MonthySales]]/1500)*0.07</f>
        <v>3.6140000000000005E-2</v>
      </c>
    </row>
    <row r="6997" spans="1:18" hidden="1" x14ac:dyDescent="0.3">
      <c r="A6997">
        <v>50092040</v>
      </c>
      <c r="B6997" s="1" t="s">
        <v>7550</v>
      </c>
      <c r="C6997" t="s">
        <v>6631</v>
      </c>
      <c r="D6997" s="2">
        <v>15726</v>
      </c>
      <c r="E6997" s="1" t="s">
        <v>6998</v>
      </c>
      <c r="F6997" s="2">
        <v>11354</v>
      </c>
      <c r="G6997" s="3">
        <v>3473686255</v>
      </c>
      <c r="H6997" s="1" t="s">
        <v>193</v>
      </c>
      <c r="I6997" t="s">
        <v>21</v>
      </c>
      <c r="J6997">
        <v>71</v>
      </c>
      <c r="K6997">
        <v>139</v>
      </c>
      <c r="L6997" s="27">
        <f>RestaurantData[[#This Row],[DailyCustAvg]]*30</f>
        <v>4170</v>
      </c>
      <c r="M6997" s="7">
        <f>(((RestaurantData[[#This Row],[FitScore]]/100)*RestaurantData[[#This Row],[DailyCustAvg]])/3.5)*30</f>
        <v>845.91428571428571</v>
      </c>
      <c r="N6997">
        <v>40.763682971511003</v>
      </c>
      <c r="O6997">
        <v>-73.807934019974994</v>
      </c>
      <c r="P6997">
        <v>407</v>
      </c>
      <c r="Q6997">
        <v>20</v>
      </c>
      <c r="R6997">
        <f>(RestaurantData[[#This Row],[MonthySales]]/1500)*0.07</f>
        <v>3.9476000000000004E-2</v>
      </c>
    </row>
    <row r="6998" spans="1:18" hidden="1" x14ac:dyDescent="0.3">
      <c r="A6998">
        <v>50034975</v>
      </c>
      <c r="B6998" s="1" t="s">
        <v>7533</v>
      </c>
      <c r="C6998" t="s">
        <v>6631</v>
      </c>
      <c r="D6998" s="2">
        <v>3641</v>
      </c>
      <c r="E6998" s="1" t="s">
        <v>7353</v>
      </c>
      <c r="F6998" s="2">
        <v>11354</v>
      </c>
      <c r="G6998" s="3">
        <v>7183210521</v>
      </c>
      <c r="H6998" s="1" t="s">
        <v>16</v>
      </c>
      <c r="I6998" t="s">
        <v>21</v>
      </c>
      <c r="J6998">
        <v>55</v>
      </c>
      <c r="K6998">
        <v>136</v>
      </c>
      <c r="L6998" s="27">
        <f>RestaurantData[[#This Row],[DailyCustAvg]]*30</f>
        <v>4080</v>
      </c>
      <c r="M6998" s="7">
        <f>(((RestaurantData[[#This Row],[FitScore]]/100)*RestaurantData[[#This Row],[DailyCustAvg]])/3.5)*30</f>
        <v>641.14285714285722</v>
      </c>
      <c r="N6998">
        <v>40.762268068977001</v>
      </c>
      <c r="O6998">
        <v>-73.831539323749993</v>
      </c>
      <c r="P6998">
        <v>407</v>
      </c>
      <c r="Q6998">
        <v>20</v>
      </c>
      <c r="R6998">
        <f>(RestaurantData[[#This Row],[MonthySales]]/1500)*0.07</f>
        <v>2.9920000000000006E-2</v>
      </c>
    </row>
    <row r="6999" spans="1:18" hidden="1" x14ac:dyDescent="0.3">
      <c r="A6999">
        <v>50085486</v>
      </c>
      <c r="B6999" s="1" t="s">
        <v>7354</v>
      </c>
      <c r="C6999" t="s">
        <v>6631</v>
      </c>
      <c r="D6999" s="2">
        <v>3624</v>
      </c>
      <c r="E6999" s="1" t="s">
        <v>7355</v>
      </c>
      <c r="F6999" s="2">
        <v>11354</v>
      </c>
      <c r="G6999" s="3">
        <v>7183583935</v>
      </c>
      <c r="H6999" s="1" t="s">
        <v>242</v>
      </c>
      <c r="I6999" t="s">
        <v>17</v>
      </c>
      <c r="J6999">
        <v>59</v>
      </c>
      <c r="K6999">
        <v>132</v>
      </c>
      <c r="L6999" s="27">
        <f>RestaurantData[[#This Row],[DailyCustAvg]]*30</f>
        <v>3960</v>
      </c>
      <c r="M6999" s="7">
        <f>(((RestaurantData[[#This Row],[FitScore]]/100)*RestaurantData[[#This Row],[DailyCustAvg]])/3.5)*30</f>
        <v>667.54285714285709</v>
      </c>
      <c r="N6999">
        <v>40.763344237803999</v>
      </c>
      <c r="O6999">
        <v>-73.827988050726006</v>
      </c>
      <c r="P6999">
        <v>407</v>
      </c>
      <c r="Q6999">
        <v>20</v>
      </c>
      <c r="R6999">
        <f>(RestaurantData[[#This Row],[MonthySales]]/1500)*0.07</f>
        <v>3.1151999999999999E-2</v>
      </c>
    </row>
    <row r="7000" spans="1:18" hidden="1" x14ac:dyDescent="0.3">
      <c r="A7000">
        <v>50100232</v>
      </c>
      <c r="B7000" s="1" t="s">
        <v>7356</v>
      </c>
      <c r="C7000" t="s">
        <v>6631</v>
      </c>
      <c r="D7000" s="2">
        <v>14228</v>
      </c>
      <c r="E7000" s="1" t="s">
        <v>7357</v>
      </c>
      <c r="F7000" s="2">
        <v>11354</v>
      </c>
      <c r="G7000" s="3">
        <v>3478400866</v>
      </c>
      <c r="H7000" s="1" t="s">
        <v>242</v>
      </c>
      <c r="I7000" t="s">
        <v>21</v>
      </c>
      <c r="J7000">
        <v>56</v>
      </c>
      <c r="K7000">
        <v>132</v>
      </c>
      <c r="L7000" s="27">
        <f>RestaurantData[[#This Row],[DailyCustAvg]]*30</f>
        <v>3960</v>
      </c>
      <c r="M7000" s="7">
        <f>(((RestaurantData[[#This Row],[FitScore]]/100)*RestaurantData[[#This Row],[DailyCustAvg]])/3.5)*30</f>
        <v>633.6</v>
      </c>
      <c r="N7000">
        <v>40.761804724724001</v>
      </c>
      <c r="O7000">
        <v>-73.826364010649002</v>
      </c>
      <c r="P7000">
        <v>407</v>
      </c>
      <c r="Q7000">
        <v>20</v>
      </c>
      <c r="R7000">
        <f>(RestaurantData[[#This Row],[MonthySales]]/1500)*0.07</f>
        <v>2.9568000000000004E-2</v>
      </c>
    </row>
    <row r="7001" spans="1:18" hidden="1" x14ac:dyDescent="0.3">
      <c r="A7001">
        <v>50033695</v>
      </c>
      <c r="B7001" s="1" t="s">
        <v>7433</v>
      </c>
      <c r="C7001" t="s">
        <v>6631</v>
      </c>
      <c r="D7001" s="2">
        <v>15129</v>
      </c>
      <c r="E7001" s="1" t="s">
        <v>6647</v>
      </c>
      <c r="F7001" s="2">
        <v>11354</v>
      </c>
      <c r="G7001" s="3">
        <v>7184450243</v>
      </c>
      <c r="H7001" s="1" t="s">
        <v>193</v>
      </c>
      <c r="I7001" t="s">
        <v>21</v>
      </c>
      <c r="J7001">
        <v>72</v>
      </c>
      <c r="K7001">
        <v>132</v>
      </c>
      <c r="L7001" s="27">
        <f>RestaurantData[[#This Row],[DailyCustAvg]]*30</f>
        <v>3960</v>
      </c>
      <c r="M7001" s="7">
        <f>(((RestaurantData[[#This Row],[FitScore]]/100)*RestaurantData[[#This Row],[DailyCustAvg]])/3.5)*30</f>
        <v>814.62857142857138</v>
      </c>
      <c r="N7001">
        <v>40.767270137750998</v>
      </c>
      <c r="O7001">
        <v>-73.812772032045004</v>
      </c>
      <c r="P7001">
        <v>407</v>
      </c>
      <c r="Q7001">
        <v>20</v>
      </c>
      <c r="R7001">
        <f>(RestaurantData[[#This Row],[MonthySales]]/1500)*0.07</f>
        <v>3.8016000000000001E-2</v>
      </c>
    </row>
    <row r="7002" spans="1:18" hidden="1" x14ac:dyDescent="0.3">
      <c r="A7002">
        <v>50100307</v>
      </c>
      <c r="B7002" s="1" t="s">
        <v>7451</v>
      </c>
      <c r="C7002" t="s">
        <v>6631</v>
      </c>
      <c r="D7002" s="2">
        <v>15212</v>
      </c>
      <c r="E7002" s="1" t="s">
        <v>6998</v>
      </c>
      <c r="F7002" s="2">
        <v>11354</v>
      </c>
      <c r="G7002" s="3">
        <v>9179080234</v>
      </c>
      <c r="H7002" s="1" t="s">
        <v>193</v>
      </c>
      <c r="I7002" t="s">
        <v>17</v>
      </c>
      <c r="J7002">
        <v>64</v>
      </c>
      <c r="K7002">
        <v>128</v>
      </c>
      <c r="L7002" s="27">
        <f>RestaurantData[[#This Row],[DailyCustAvg]]*30</f>
        <v>3840</v>
      </c>
      <c r="M7002" s="7">
        <f>(((RestaurantData[[#This Row],[FitScore]]/100)*RestaurantData[[#This Row],[DailyCustAvg]])/3.5)*30</f>
        <v>702.17142857142858</v>
      </c>
      <c r="N7002">
        <v>40.764892163166998</v>
      </c>
      <c r="O7002">
        <v>-73.812154213558998</v>
      </c>
      <c r="P7002">
        <v>407</v>
      </c>
      <c r="Q7002">
        <v>20</v>
      </c>
      <c r="R7002">
        <f>(RestaurantData[[#This Row],[MonthySales]]/1500)*0.07</f>
        <v>3.2768000000000005E-2</v>
      </c>
    </row>
    <row r="7003" spans="1:18" hidden="1" x14ac:dyDescent="0.3">
      <c r="A7003">
        <v>50100239</v>
      </c>
      <c r="B7003" s="1" t="s">
        <v>7422</v>
      </c>
      <c r="C7003" t="s">
        <v>6631</v>
      </c>
      <c r="D7003" s="2">
        <v>14228</v>
      </c>
      <c r="E7003" s="1" t="s">
        <v>7357</v>
      </c>
      <c r="F7003" s="2">
        <v>11354</v>
      </c>
      <c r="G7003" s="3">
        <v>3478400866</v>
      </c>
      <c r="H7003" s="1" t="s">
        <v>242</v>
      </c>
      <c r="I7003" t="s">
        <v>17</v>
      </c>
      <c r="J7003">
        <v>64</v>
      </c>
      <c r="K7003">
        <v>127</v>
      </c>
      <c r="L7003" s="27">
        <f>RestaurantData[[#This Row],[DailyCustAvg]]*30</f>
        <v>3810</v>
      </c>
      <c r="M7003" s="7">
        <f>(((RestaurantData[[#This Row],[FitScore]]/100)*RestaurantData[[#This Row],[DailyCustAvg]])/3.5)*30</f>
        <v>696.68571428571431</v>
      </c>
      <c r="N7003">
        <v>40.761804724724001</v>
      </c>
      <c r="O7003">
        <v>-73.826364010649002</v>
      </c>
      <c r="P7003">
        <v>407</v>
      </c>
      <c r="Q7003">
        <v>20</v>
      </c>
      <c r="R7003">
        <f>(RestaurantData[[#This Row],[MonthySales]]/1500)*0.07</f>
        <v>3.2512000000000006E-2</v>
      </c>
    </row>
    <row r="7004" spans="1:18" hidden="1" x14ac:dyDescent="0.3">
      <c r="A7004">
        <v>41157994</v>
      </c>
      <c r="B7004" s="1" t="s">
        <v>7475</v>
      </c>
      <c r="C7004" t="s">
        <v>6631</v>
      </c>
      <c r="D7004" s="2">
        <v>13676</v>
      </c>
      <c r="E7004" s="1" t="s">
        <v>6934</v>
      </c>
      <c r="F7004" s="2">
        <v>11354</v>
      </c>
      <c r="G7004" s="3">
        <v>7187622222</v>
      </c>
      <c r="H7004" s="1" t="s">
        <v>73</v>
      </c>
      <c r="I7004" t="s">
        <v>17</v>
      </c>
      <c r="J7004">
        <v>73</v>
      </c>
      <c r="K7004">
        <v>127</v>
      </c>
      <c r="L7004" s="27">
        <f>RestaurantData[[#This Row],[DailyCustAvg]]*30</f>
        <v>3810</v>
      </c>
      <c r="M7004" s="7">
        <f>(((RestaurantData[[#This Row],[FitScore]]/100)*RestaurantData[[#This Row],[DailyCustAvg]])/3.5)*30</f>
        <v>794.65714285714273</v>
      </c>
      <c r="N7004">
        <v>40.760184431585998</v>
      </c>
      <c r="O7004">
        <v>-73.827599171276006</v>
      </c>
      <c r="P7004">
        <v>407</v>
      </c>
      <c r="Q7004">
        <v>20</v>
      </c>
      <c r="R7004">
        <f>(RestaurantData[[#This Row],[MonthySales]]/1500)*0.07</f>
        <v>3.7083999999999992E-2</v>
      </c>
    </row>
    <row r="7005" spans="1:18" hidden="1" x14ac:dyDescent="0.3">
      <c r="A7005">
        <v>50095615</v>
      </c>
      <c r="B7005" s="1" t="s">
        <v>7411</v>
      </c>
      <c r="C7005" t="s">
        <v>6631</v>
      </c>
      <c r="D7005" s="2">
        <v>13515</v>
      </c>
      <c r="E7005" s="1" t="s">
        <v>7408</v>
      </c>
      <c r="F7005" s="2">
        <v>11354</v>
      </c>
      <c r="G7005" s="3">
        <v>9179818872</v>
      </c>
      <c r="H7005" s="1" t="s">
        <v>242</v>
      </c>
      <c r="I7005" t="s">
        <v>17</v>
      </c>
      <c r="J7005">
        <v>62</v>
      </c>
      <c r="K7005">
        <v>124</v>
      </c>
      <c r="L7005" s="27">
        <f>RestaurantData[[#This Row],[DailyCustAvg]]*30</f>
        <v>3720</v>
      </c>
      <c r="M7005" s="7">
        <f>(((RestaurantData[[#This Row],[FitScore]]/100)*RestaurantData[[#This Row],[DailyCustAvg]])/3.5)*30</f>
        <v>658.97142857142853</v>
      </c>
      <c r="N7005">
        <v>40.758862483838001</v>
      </c>
      <c r="O7005">
        <v>-73.830129371731999</v>
      </c>
      <c r="P7005">
        <v>407</v>
      </c>
      <c r="Q7005">
        <v>20</v>
      </c>
      <c r="R7005">
        <f>(RestaurantData[[#This Row],[MonthySales]]/1500)*0.07</f>
        <v>3.0752000000000002E-2</v>
      </c>
    </row>
    <row r="7006" spans="1:18" hidden="1" x14ac:dyDescent="0.3">
      <c r="A7006">
        <v>50092608</v>
      </c>
      <c r="B7006" s="1" t="s">
        <v>7449</v>
      </c>
      <c r="C7006" t="s">
        <v>6631</v>
      </c>
      <c r="D7006" s="2">
        <v>14613</v>
      </c>
      <c r="E7006" s="1" t="s">
        <v>6998</v>
      </c>
      <c r="F7006" s="2">
        <v>11354</v>
      </c>
      <c r="G7006" s="3">
        <v>7188862255</v>
      </c>
      <c r="H7006" s="1" t="s">
        <v>68</v>
      </c>
      <c r="I7006" t="s">
        <v>21</v>
      </c>
      <c r="J7006">
        <v>55</v>
      </c>
      <c r="K7006">
        <v>124</v>
      </c>
      <c r="L7006" s="27">
        <f>RestaurantData[[#This Row],[DailyCustAvg]]*30</f>
        <v>3720</v>
      </c>
      <c r="M7006" s="7">
        <f>(((RestaurantData[[#This Row],[FitScore]]/100)*RestaurantData[[#This Row],[DailyCustAvg]])/3.5)*30</f>
        <v>584.57142857142867</v>
      </c>
      <c r="N7006">
        <v>40.765026097449002</v>
      </c>
      <c r="O7006">
        <v>-73.820377418161002</v>
      </c>
      <c r="P7006">
        <v>407</v>
      </c>
      <c r="Q7006">
        <v>20</v>
      </c>
      <c r="R7006">
        <f>(RestaurantData[[#This Row],[MonthySales]]/1500)*0.07</f>
        <v>2.7280000000000009E-2</v>
      </c>
    </row>
    <row r="7007" spans="1:18" hidden="1" x14ac:dyDescent="0.3">
      <c r="A7007">
        <v>50101714</v>
      </c>
      <c r="B7007" s="1" t="s">
        <v>7549</v>
      </c>
      <c r="C7007" t="s">
        <v>6631</v>
      </c>
      <c r="D7007" s="2">
        <v>13693</v>
      </c>
      <c r="E7007" s="1" t="s">
        <v>6663</v>
      </c>
      <c r="F7007" s="2">
        <v>11354</v>
      </c>
      <c r="G7007" s="3">
        <v>9293290005</v>
      </c>
      <c r="H7007" s="1" t="s">
        <v>106</v>
      </c>
      <c r="I7007" t="s">
        <v>21</v>
      </c>
      <c r="J7007">
        <v>69</v>
      </c>
      <c r="K7007">
        <v>123</v>
      </c>
      <c r="L7007" s="27">
        <f>RestaurantData[[#This Row],[DailyCustAvg]]*30</f>
        <v>3690</v>
      </c>
      <c r="M7007" s="7">
        <f>(((RestaurantData[[#This Row],[FitScore]]/100)*RestaurantData[[#This Row],[DailyCustAvg]])/3.5)*30</f>
        <v>727.4571428571428</v>
      </c>
      <c r="N7007">
        <v>40.761976595029999</v>
      </c>
      <c r="O7007">
        <v>-73.829323625379004</v>
      </c>
      <c r="P7007">
        <v>407</v>
      </c>
      <c r="Q7007">
        <v>20</v>
      </c>
      <c r="R7007">
        <f>(RestaurantData[[#This Row],[MonthySales]]/1500)*0.07</f>
        <v>3.3947999999999999E-2</v>
      </c>
    </row>
    <row r="7008" spans="1:18" hidden="1" x14ac:dyDescent="0.3">
      <c r="A7008">
        <v>50093334</v>
      </c>
      <c r="B7008" s="1" t="s">
        <v>2084</v>
      </c>
      <c r="C7008" t="s">
        <v>6631</v>
      </c>
      <c r="D7008" s="2">
        <v>15514</v>
      </c>
      <c r="E7008" s="1" t="s">
        <v>6830</v>
      </c>
      <c r="F7008" s="2">
        <v>11354</v>
      </c>
      <c r="G7008" s="3">
        <v>7189399330</v>
      </c>
      <c r="H7008" s="1" t="s">
        <v>193</v>
      </c>
      <c r="I7008" t="s">
        <v>17</v>
      </c>
      <c r="J7008">
        <v>65</v>
      </c>
      <c r="K7008">
        <v>120</v>
      </c>
      <c r="L7008" s="27">
        <f>RestaurantData[[#This Row],[DailyCustAvg]]*30</f>
        <v>3600</v>
      </c>
      <c r="M7008" s="7">
        <f>(((RestaurantData[[#This Row],[FitScore]]/100)*RestaurantData[[#This Row],[DailyCustAvg]])/3.5)*30</f>
        <v>668.57142857142856</v>
      </c>
      <c r="N7008">
        <v>40.764020412431996</v>
      </c>
      <c r="O7008">
        <v>-73.809481710659995</v>
      </c>
      <c r="P7008">
        <v>407</v>
      </c>
      <c r="Q7008">
        <v>20</v>
      </c>
      <c r="R7008">
        <f>(RestaurantData[[#This Row],[MonthySales]]/1500)*0.07</f>
        <v>3.1200000000000006E-2</v>
      </c>
    </row>
    <row r="7009" spans="1:18" hidden="1" x14ac:dyDescent="0.3">
      <c r="A7009">
        <v>50075658</v>
      </c>
      <c r="B7009" s="1" t="s">
        <v>7503</v>
      </c>
      <c r="C7009" t="s">
        <v>6631</v>
      </c>
      <c r="D7009" s="2">
        <v>14106</v>
      </c>
      <c r="E7009" s="1" t="s">
        <v>6998</v>
      </c>
      <c r="F7009" s="2">
        <v>11354</v>
      </c>
      <c r="G7009" s="3">
        <v>9294514295</v>
      </c>
      <c r="H7009" s="1" t="s">
        <v>242</v>
      </c>
      <c r="I7009" t="s">
        <v>21</v>
      </c>
      <c r="J7009">
        <v>55</v>
      </c>
      <c r="K7009">
        <v>118</v>
      </c>
      <c r="L7009" s="27">
        <f>RestaurantData[[#This Row],[DailyCustAvg]]*30</f>
        <v>3540</v>
      </c>
      <c r="M7009" s="7">
        <f>(((RestaurantData[[#This Row],[FitScore]]/100)*RestaurantData[[#This Row],[DailyCustAvg]])/3.5)*30</f>
        <v>556.28571428571433</v>
      </c>
      <c r="N7009">
        <v>40.764380848264999</v>
      </c>
      <c r="O7009">
        <v>-73.825566686190001</v>
      </c>
      <c r="P7009">
        <v>407</v>
      </c>
      <c r="Q7009">
        <v>20</v>
      </c>
      <c r="R7009">
        <f>(RestaurantData[[#This Row],[MonthySales]]/1500)*0.07</f>
        <v>2.5960000000000004E-2</v>
      </c>
    </row>
    <row r="7010" spans="1:18" hidden="1" x14ac:dyDescent="0.3">
      <c r="A7010">
        <v>50074305</v>
      </c>
      <c r="B7010" s="1" t="s">
        <v>7495</v>
      </c>
      <c r="C7010" t="s">
        <v>6631</v>
      </c>
      <c r="D7010" s="2">
        <v>14944</v>
      </c>
      <c r="E7010" s="1" t="s">
        <v>6998</v>
      </c>
      <c r="F7010" s="2">
        <v>11354</v>
      </c>
      <c r="G7010" s="3">
        <v>7184618878</v>
      </c>
      <c r="H7010" s="1" t="s">
        <v>242</v>
      </c>
      <c r="I7010" t="s">
        <v>17</v>
      </c>
      <c r="J7010">
        <v>57</v>
      </c>
      <c r="K7010">
        <v>117</v>
      </c>
      <c r="L7010" s="27">
        <f>RestaurantData[[#This Row],[DailyCustAvg]]*30</f>
        <v>3510</v>
      </c>
      <c r="M7010" s="7">
        <f>(((RestaurantData[[#This Row],[FitScore]]/100)*RestaurantData[[#This Row],[DailyCustAvg]])/3.5)*30</f>
        <v>571.62857142857149</v>
      </c>
      <c r="N7010">
        <v>40.765290647682001</v>
      </c>
      <c r="O7010">
        <v>-73.815846131963994</v>
      </c>
      <c r="P7010">
        <v>407</v>
      </c>
      <c r="Q7010">
        <v>20</v>
      </c>
      <c r="R7010">
        <f>(RestaurantData[[#This Row],[MonthySales]]/1500)*0.07</f>
        <v>2.6676000000000005E-2</v>
      </c>
    </row>
    <row r="7011" spans="1:18" hidden="1" x14ac:dyDescent="0.3">
      <c r="A7011">
        <v>50097866</v>
      </c>
      <c r="B7011" s="1" t="s">
        <v>7570</v>
      </c>
      <c r="C7011" t="s">
        <v>6631</v>
      </c>
      <c r="D7011" s="2">
        <v>13649</v>
      </c>
      <c r="E7011" s="1" t="s">
        <v>6830</v>
      </c>
      <c r="F7011" s="2">
        <v>11354</v>
      </c>
      <c r="G7011" s="3">
        <v>3474296999</v>
      </c>
      <c r="H7011" s="1" t="s">
        <v>242</v>
      </c>
      <c r="I7011" t="s">
        <v>17</v>
      </c>
      <c r="J7011">
        <v>70</v>
      </c>
      <c r="K7011">
        <v>117</v>
      </c>
      <c r="L7011" s="27">
        <f>RestaurantData[[#This Row],[DailyCustAvg]]*30</f>
        <v>3510</v>
      </c>
      <c r="M7011" s="7">
        <f>(((RestaurantData[[#This Row],[FitScore]]/100)*RestaurantData[[#This Row],[DailyCustAvg]])/3.5)*30</f>
        <v>702</v>
      </c>
      <c r="N7011">
        <v>40.759982634242</v>
      </c>
      <c r="O7011">
        <v>-73.828476859092007</v>
      </c>
      <c r="P7011">
        <v>407</v>
      </c>
      <c r="Q7011">
        <v>20</v>
      </c>
      <c r="R7011">
        <f>(RestaurantData[[#This Row],[MonthySales]]/1500)*0.07</f>
        <v>3.2760000000000004E-2</v>
      </c>
    </row>
    <row r="7012" spans="1:18" hidden="1" x14ac:dyDescent="0.3">
      <c r="A7012">
        <v>50101166</v>
      </c>
      <c r="B7012" s="1" t="s">
        <v>7556</v>
      </c>
      <c r="C7012" t="s">
        <v>6631</v>
      </c>
      <c r="D7012" s="2">
        <v>3711</v>
      </c>
      <c r="E7012" s="1" t="s">
        <v>7353</v>
      </c>
      <c r="F7012" s="2">
        <v>11354</v>
      </c>
      <c r="G7012" s="3">
        <v>9174762612</v>
      </c>
      <c r="H7012" s="1" t="s">
        <v>242</v>
      </c>
      <c r="I7012" t="s">
        <v>21</v>
      </c>
      <c r="J7012">
        <v>69</v>
      </c>
      <c r="K7012">
        <v>116</v>
      </c>
      <c r="L7012" s="27">
        <f>RestaurantData[[#This Row],[DailyCustAvg]]*30</f>
        <v>3480</v>
      </c>
      <c r="M7012" s="7">
        <f>(((RestaurantData[[#This Row],[FitScore]]/100)*RestaurantData[[#This Row],[DailyCustAvg]])/3.5)*30</f>
        <v>686.05714285714271</v>
      </c>
      <c r="N7012">
        <v>40.761320327798998</v>
      </c>
      <c r="O7012">
        <v>-73.830996650421994</v>
      </c>
      <c r="P7012">
        <v>407</v>
      </c>
      <c r="Q7012">
        <v>20</v>
      </c>
      <c r="R7012">
        <f>(RestaurantData[[#This Row],[MonthySales]]/1500)*0.07</f>
        <v>3.2015999999999996E-2</v>
      </c>
    </row>
    <row r="7013" spans="1:18" hidden="1" x14ac:dyDescent="0.3">
      <c r="A7013">
        <v>50102365</v>
      </c>
      <c r="B7013" s="1" t="s">
        <v>7407</v>
      </c>
      <c r="C7013" t="s">
        <v>6631</v>
      </c>
      <c r="D7013" s="2">
        <v>13505</v>
      </c>
      <c r="E7013" s="1" t="s">
        <v>7408</v>
      </c>
      <c r="F7013" s="2">
        <v>11354</v>
      </c>
      <c r="G7013" s="3">
        <v>9172076061</v>
      </c>
      <c r="H7013" s="1" t="s">
        <v>186</v>
      </c>
      <c r="I7013" t="s">
        <v>21</v>
      </c>
      <c r="J7013">
        <v>70</v>
      </c>
      <c r="K7013">
        <v>114</v>
      </c>
      <c r="L7013" s="27">
        <f>RestaurantData[[#This Row],[DailyCustAvg]]*30</f>
        <v>3420</v>
      </c>
      <c r="M7013" s="7">
        <f>(((RestaurantData[[#This Row],[FitScore]]/100)*RestaurantData[[#This Row],[DailyCustAvg]])/3.5)*30</f>
        <v>684</v>
      </c>
      <c r="N7013">
        <v>40.758859744426999</v>
      </c>
      <c r="O7013">
        <v>-73.830132988410995</v>
      </c>
      <c r="P7013">
        <v>407</v>
      </c>
      <c r="Q7013">
        <v>20</v>
      </c>
      <c r="R7013">
        <f>(RestaurantData[[#This Row],[MonthySales]]/1500)*0.07</f>
        <v>3.1920000000000004E-2</v>
      </c>
    </row>
    <row r="7014" spans="1:18" hidden="1" x14ac:dyDescent="0.3">
      <c r="A7014">
        <v>50086418</v>
      </c>
      <c r="B7014" s="1" t="s">
        <v>7453</v>
      </c>
      <c r="C7014" t="s">
        <v>6631</v>
      </c>
      <c r="D7014" s="2">
        <v>15417</v>
      </c>
      <c r="E7014" s="1" t="s">
        <v>6830</v>
      </c>
      <c r="F7014" s="2">
        <v>11354</v>
      </c>
      <c r="G7014" s="3">
        <v>7189397252</v>
      </c>
      <c r="H7014" s="1" t="s">
        <v>193</v>
      </c>
      <c r="I7014" t="s">
        <v>17</v>
      </c>
      <c r="J7014">
        <v>72</v>
      </c>
      <c r="K7014">
        <v>114</v>
      </c>
      <c r="L7014" s="27">
        <f>RestaurantData[[#This Row],[DailyCustAvg]]*30</f>
        <v>3420</v>
      </c>
      <c r="M7014" s="7">
        <f>(((RestaurantData[[#This Row],[FitScore]]/100)*RestaurantData[[#This Row],[DailyCustAvg]])/3.5)*30</f>
        <v>703.5428571428572</v>
      </c>
      <c r="N7014">
        <v>40.763984207339</v>
      </c>
      <c r="O7014">
        <v>-73.810824714359001</v>
      </c>
      <c r="P7014">
        <v>407</v>
      </c>
      <c r="Q7014">
        <v>20</v>
      </c>
      <c r="R7014">
        <f>(RestaurantData[[#This Row],[MonthySales]]/1500)*0.07</f>
        <v>3.2832000000000007E-2</v>
      </c>
    </row>
    <row r="7015" spans="1:18" hidden="1" x14ac:dyDescent="0.3">
      <c r="A7015">
        <v>50099800</v>
      </c>
      <c r="B7015" s="1" t="s">
        <v>7476</v>
      </c>
      <c r="C7015" t="s">
        <v>6631</v>
      </c>
      <c r="D7015" s="2">
        <v>13621</v>
      </c>
      <c r="E7015" s="1" t="s">
        <v>6830</v>
      </c>
      <c r="F7015" s="2">
        <v>11354</v>
      </c>
      <c r="G7015" s="3">
        <v>9177179741</v>
      </c>
      <c r="H7015" s="1" t="s">
        <v>242</v>
      </c>
      <c r="I7015" t="s">
        <v>21</v>
      </c>
      <c r="J7015">
        <v>66</v>
      </c>
      <c r="K7015">
        <v>112</v>
      </c>
      <c r="L7015" s="27">
        <f>RestaurantData[[#This Row],[DailyCustAvg]]*30</f>
        <v>3360</v>
      </c>
      <c r="M7015" s="7">
        <f>(((RestaurantData[[#This Row],[FitScore]]/100)*RestaurantData[[#This Row],[DailyCustAvg]])/3.5)*30</f>
        <v>633.6</v>
      </c>
      <c r="N7015">
        <v>40.759791642743998</v>
      </c>
      <c r="O7015">
        <v>-73.829242612572997</v>
      </c>
      <c r="P7015">
        <v>407</v>
      </c>
      <c r="Q7015">
        <v>20</v>
      </c>
      <c r="R7015">
        <f>(RestaurantData[[#This Row],[MonthySales]]/1500)*0.07</f>
        <v>2.9568000000000004E-2</v>
      </c>
    </row>
    <row r="7016" spans="1:18" hidden="1" x14ac:dyDescent="0.3">
      <c r="A7016">
        <v>50071749</v>
      </c>
      <c r="B7016" s="1" t="s">
        <v>7442</v>
      </c>
      <c r="C7016" t="s">
        <v>6631</v>
      </c>
      <c r="D7016" s="2">
        <v>13740</v>
      </c>
      <c r="E7016" s="1" t="s">
        <v>6998</v>
      </c>
      <c r="F7016" s="2">
        <v>11354</v>
      </c>
      <c r="G7016" s="3">
        <v>3476532204</v>
      </c>
      <c r="H7016" s="1" t="s">
        <v>242</v>
      </c>
      <c r="I7016" t="s">
        <v>21</v>
      </c>
      <c r="J7016">
        <v>58</v>
      </c>
      <c r="K7016">
        <v>111</v>
      </c>
      <c r="L7016" s="27">
        <f>RestaurantData[[#This Row],[DailyCustAvg]]*30</f>
        <v>3330</v>
      </c>
      <c r="M7016" s="7">
        <f>(((RestaurantData[[#This Row],[FitScore]]/100)*RestaurantData[[#This Row],[DailyCustAvg]])/3.5)*30</f>
        <v>551.82857142857131</v>
      </c>
      <c r="N7016">
        <v>40.763530672001998</v>
      </c>
      <c r="O7016">
        <v>-73.829687839344999</v>
      </c>
      <c r="P7016">
        <v>407</v>
      </c>
      <c r="Q7016">
        <v>20</v>
      </c>
      <c r="R7016">
        <f>(RestaurantData[[#This Row],[MonthySales]]/1500)*0.07</f>
        <v>2.5751999999999997E-2</v>
      </c>
    </row>
    <row r="7017" spans="1:18" hidden="1" x14ac:dyDescent="0.3">
      <c r="A7017">
        <v>50073019</v>
      </c>
      <c r="B7017" s="1" t="s">
        <v>7477</v>
      </c>
      <c r="C7017" t="s">
        <v>6631</v>
      </c>
      <c r="D7017" s="2">
        <v>4026</v>
      </c>
      <c r="E7017" s="1" t="s">
        <v>7355</v>
      </c>
      <c r="F7017" s="2">
        <v>11354</v>
      </c>
      <c r="G7017" s="3">
        <v>7188867885</v>
      </c>
      <c r="H7017" s="1" t="s">
        <v>168</v>
      </c>
      <c r="I7017" t="s">
        <v>17</v>
      </c>
      <c r="J7017">
        <v>69</v>
      </c>
      <c r="K7017">
        <v>111</v>
      </c>
      <c r="L7017" s="27">
        <f>RestaurantData[[#This Row],[DailyCustAvg]]*30</f>
        <v>3330</v>
      </c>
      <c r="M7017" s="7">
        <f>(((RestaurantData[[#This Row],[FitScore]]/100)*RestaurantData[[#This Row],[DailyCustAvg]])/3.5)*30</f>
        <v>656.48571428571427</v>
      </c>
      <c r="N7017">
        <v>40.759732146685003</v>
      </c>
      <c r="O7017">
        <v>-73.826178119624998</v>
      </c>
      <c r="P7017">
        <v>407</v>
      </c>
      <c r="Q7017">
        <v>20</v>
      </c>
      <c r="R7017">
        <f>(RestaurantData[[#This Row],[MonthySales]]/1500)*0.07</f>
        <v>3.0636000000000004E-2</v>
      </c>
    </row>
    <row r="7018" spans="1:18" hidden="1" x14ac:dyDescent="0.3">
      <c r="A7018">
        <v>50094291</v>
      </c>
      <c r="B7018" s="1" t="s">
        <v>7541</v>
      </c>
      <c r="C7018" t="s">
        <v>6631</v>
      </c>
      <c r="D7018" s="2">
        <v>13617</v>
      </c>
      <c r="E7018" s="1" t="s">
        <v>6977</v>
      </c>
      <c r="F7018" s="2">
        <v>11354</v>
      </c>
      <c r="G7018" s="3">
        <v>9179091856</v>
      </c>
      <c r="H7018" s="1" t="s">
        <v>163</v>
      </c>
      <c r="I7018" t="s">
        <v>21</v>
      </c>
      <c r="J7018">
        <v>65</v>
      </c>
      <c r="K7018">
        <v>110</v>
      </c>
      <c r="L7018" s="27">
        <f>RestaurantData[[#This Row],[DailyCustAvg]]*30</f>
        <v>3300</v>
      </c>
      <c r="M7018" s="7">
        <f>(((RestaurantData[[#This Row],[FitScore]]/100)*RestaurantData[[#This Row],[DailyCustAvg]])/3.5)*30</f>
        <v>612.85714285714278</v>
      </c>
      <c r="N7018">
        <v>40.760330552591</v>
      </c>
      <c r="O7018">
        <v>-73.829872931050005</v>
      </c>
      <c r="P7018">
        <v>407</v>
      </c>
      <c r="Q7018">
        <v>20</v>
      </c>
      <c r="R7018">
        <f>(RestaurantData[[#This Row],[MonthySales]]/1500)*0.07</f>
        <v>2.86E-2</v>
      </c>
    </row>
    <row r="7019" spans="1:18" hidden="1" x14ac:dyDescent="0.3">
      <c r="A7019">
        <v>50096038</v>
      </c>
      <c r="B7019" s="1" t="s">
        <v>7429</v>
      </c>
      <c r="C7019" t="s">
        <v>6631</v>
      </c>
      <c r="D7019" s="2">
        <v>13823</v>
      </c>
      <c r="E7019" s="1" t="s">
        <v>6977</v>
      </c>
      <c r="F7019" s="2">
        <v>11354</v>
      </c>
      <c r="G7019" s="3">
        <v>3473225050</v>
      </c>
      <c r="H7019" s="1" t="s">
        <v>193</v>
      </c>
      <c r="I7019" t="s">
        <v>17</v>
      </c>
      <c r="J7019">
        <v>68</v>
      </c>
      <c r="K7019">
        <v>105</v>
      </c>
      <c r="L7019" s="27">
        <f>RestaurantData[[#This Row],[DailyCustAvg]]*30</f>
        <v>3150</v>
      </c>
      <c r="M7019" s="7">
        <f>(((RestaurantData[[#This Row],[FitScore]]/100)*RestaurantData[[#This Row],[DailyCustAvg]])/3.5)*30</f>
        <v>612.00000000000011</v>
      </c>
      <c r="N7019">
        <v>40.761040023325997</v>
      </c>
      <c r="O7019">
        <v>-73.827084358842995</v>
      </c>
      <c r="P7019">
        <v>407</v>
      </c>
      <c r="Q7019">
        <v>20</v>
      </c>
      <c r="R7019">
        <f>(RestaurantData[[#This Row],[MonthySales]]/1500)*0.07</f>
        <v>2.8560000000000009E-2</v>
      </c>
    </row>
    <row r="7020" spans="1:18" hidden="1" x14ac:dyDescent="0.3">
      <c r="A7020">
        <v>50087355</v>
      </c>
      <c r="B7020" s="1" t="s">
        <v>7386</v>
      </c>
      <c r="C7020" t="s">
        <v>6631</v>
      </c>
      <c r="D7020" s="2">
        <v>3704</v>
      </c>
      <c r="E7020" s="1" t="s">
        <v>7383</v>
      </c>
      <c r="F7020" s="2">
        <v>11354</v>
      </c>
      <c r="G7020" s="3">
        <v>9175637171</v>
      </c>
      <c r="H7020" s="1" t="s">
        <v>242</v>
      </c>
      <c r="I7020" t="s">
        <v>21</v>
      </c>
      <c r="J7020">
        <v>56</v>
      </c>
      <c r="K7020">
        <v>104</v>
      </c>
      <c r="L7020" s="27">
        <f>RestaurantData[[#This Row],[DailyCustAvg]]*30</f>
        <v>3120</v>
      </c>
      <c r="M7020" s="7">
        <f>(((RestaurantData[[#This Row],[FitScore]]/100)*RestaurantData[[#This Row],[DailyCustAvg]])/3.5)*30</f>
        <v>499.2000000000001</v>
      </c>
      <c r="N7020">
        <v>40.760713815109</v>
      </c>
      <c r="O7020">
        <v>-73.832925810193998</v>
      </c>
      <c r="P7020">
        <v>407</v>
      </c>
      <c r="Q7020">
        <v>20</v>
      </c>
      <c r="R7020">
        <f>(RestaurantData[[#This Row],[MonthySales]]/1500)*0.07</f>
        <v>2.3296000000000008E-2</v>
      </c>
    </row>
    <row r="7021" spans="1:18" hidden="1" x14ac:dyDescent="0.3">
      <c r="A7021">
        <v>50096215</v>
      </c>
      <c r="B7021" s="1" t="s">
        <v>7517</v>
      </c>
      <c r="C7021" t="s">
        <v>6631</v>
      </c>
      <c r="D7021" s="2">
        <v>3810</v>
      </c>
      <c r="E7021" s="1" t="s">
        <v>7383</v>
      </c>
      <c r="F7021" s="2">
        <v>11354</v>
      </c>
      <c r="G7021" s="3">
        <v>7186665187</v>
      </c>
      <c r="H7021" s="1" t="s">
        <v>242</v>
      </c>
      <c r="I7021" t="s">
        <v>21</v>
      </c>
      <c r="J7021">
        <v>63</v>
      </c>
      <c r="K7021">
        <v>101</v>
      </c>
      <c r="L7021" s="27">
        <f>RestaurantData[[#This Row],[DailyCustAvg]]*30</f>
        <v>3030</v>
      </c>
      <c r="M7021" s="7">
        <f>(((RestaurantData[[#This Row],[FitScore]]/100)*RestaurantData[[#This Row],[DailyCustAvg]])/3.5)*30</f>
        <v>545.4</v>
      </c>
      <c r="N7021">
        <v>40.760051798191</v>
      </c>
      <c r="O7021">
        <v>-73.832562894475998</v>
      </c>
      <c r="P7021">
        <v>407</v>
      </c>
      <c r="Q7021">
        <v>20</v>
      </c>
      <c r="R7021">
        <f>(RestaurantData[[#This Row],[MonthySales]]/1500)*0.07</f>
        <v>2.5452000000000002E-2</v>
      </c>
    </row>
    <row r="7022" spans="1:18" hidden="1" x14ac:dyDescent="0.3">
      <c r="A7022">
        <v>50101407</v>
      </c>
      <c r="B7022" s="1" t="s">
        <v>7387</v>
      </c>
      <c r="C7022" t="s">
        <v>6631</v>
      </c>
      <c r="D7022" s="2">
        <v>3634</v>
      </c>
      <c r="E7022" s="1" t="s">
        <v>7355</v>
      </c>
      <c r="F7022" s="2">
        <v>11354</v>
      </c>
      <c r="G7022" s="3">
        <v>9293290133</v>
      </c>
      <c r="H7022" s="1" t="s">
        <v>242</v>
      </c>
      <c r="I7022" t="s">
        <v>21</v>
      </c>
      <c r="J7022">
        <v>54</v>
      </c>
      <c r="K7022">
        <v>98</v>
      </c>
      <c r="L7022" s="27">
        <f>RestaurantData[[#This Row],[DailyCustAvg]]*30</f>
        <v>2940</v>
      </c>
      <c r="M7022" s="7">
        <f>(((RestaurantData[[#This Row],[FitScore]]/100)*RestaurantData[[#This Row],[DailyCustAvg]])/3.5)*30</f>
        <v>453.6</v>
      </c>
      <c r="N7022">
        <v>40.763245350959998</v>
      </c>
      <c r="O7022">
        <v>-73.827937768444002</v>
      </c>
      <c r="P7022">
        <v>407</v>
      </c>
      <c r="Q7022">
        <v>20</v>
      </c>
      <c r="R7022">
        <f>(RestaurantData[[#This Row],[MonthySales]]/1500)*0.07</f>
        <v>2.1168000000000003E-2</v>
      </c>
    </row>
    <row r="7023" spans="1:18" hidden="1" x14ac:dyDescent="0.3">
      <c r="A7023">
        <v>50079560</v>
      </c>
      <c r="B7023" s="1" t="s">
        <v>7482</v>
      </c>
      <c r="C7023" t="s">
        <v>6631</v>
      </c>
      <c r="D7023" s="2">
        <v>13318</v>
      </c>
      <c r="E7023" s="1" t="s">
        <v>6977</v>
      </c>
      <c r="F7023" s="2">
        <v>11354</v>
      </c>
      <c r="G7023" s="3">
        <v>3477320586</v>
      </c>
      <c r="H7023" s="1" t="s">
        <v>242</v>
      </c>
      <c r="I7023" t="s">
        <v>17</v>
      </c>
      <c r="J7023">
        <v>54</v>
      </c>
      <c r="K7023">
        <v>98</v>
      </c>
      <c r="L7023" s="27">
        <f>RestaurantData[[#This Row],[DailyCustAvg]]*30</f>
        <v>2940</v>
      </c>
      <c r="M7023" s="7">
        <f>(((RestaurantData[[#This Row],[FitScore]]/100)*RestaurantData[[#This Row],[DailyCustAvg]])/3.5)*30</f>
        <v>453.6</v>
      </c>
      <c r="N7023">
        <v>40.759087982554</v>
      </c>
      <c r="O7023">
        <v>-73.834175242650005</v>
      </c>
      <c r="P7023">
        <v>407</v>
      </c>
      <c r="Q7023">
        <v>20</v>
      </c>
      <c r="R7023">
        <f>(RestaurantData[[#This Row],[MonthySales]]/1500)*0.07</f>
        <v>2.1168000000000003E-2</v>
      </c>
    </row>
    <row r="7024" spans="1:18" hidden="1" x14ac:dyDescent="0.3">
      <c r="A7024">
        <v>50076463</v>
      </c>
      <c r="B7024" s="1" t="s">
        <v>7547</v>
      </c>
      <c r="C7024" t="s">
        <v>6631</v>
      </c>
      <c r="D7024" s="2">
        <v>13525</v>
      </c>
      <c r="E7024" s="1" t="s">
        <v>7408</v>
      </c>
      <c r="F7024" s="2">
        <v>11354</v>
      </c>
      <c r="G7024" s="3">
        <v>2676166976</v>
      </c>
      <c r="H7024" s="1" t="s">
        <v>242</v>
      </c>
      <c r="I7024" t="s">
        <v>17</v>
      </c>
      <c r="J7024">
        <v>71</v>
      </c>
      <c r="K7024">
        <v>97</v>
      </c>
      <c r="L7024" s="27">
        <f>RestaurantData[[#This Row],[DailyCustAvg]]*30</f>
        <v>2910</v>
      </c>
      <c r="M7024" s="7">
        <f>(((RestaurantData[[#This Row],[FitScore]]/100)*RestaurantData[[#This Row],[DailyCustAvg]])/3.5)*30</f>
        <v>590.31428571428569</v>
      </c>
      <c r="N7024">
        <v>40.758862478494002</v>
      </c>
      <c r="O7024">
        <v>-73.830125762080996</v>
      </c>
      <c r="P7024">
        <v>407</v>
      </c>
      <c r="Q7024">
        <v>20</v>
      </c>
      <c r="R7024">
        <f>(RestaurantData[[#This Row],[MonthySales]]/1500)*0.07</f>
        <v>2.7548000000000003E-2</v>
      </c>
    </row>
    <row r="7025" spans="1:18" hidden="1" x14ac:dyDescent="0.3">
      <c r="A7025">
        <v>50099530</v>
      </c>
      <c r="B7025" s="1" t="s">
        <v>7506</v>
      </c>
      <c r="C7025" t="s">
        <v>6631</v>
      </c>
      <c r="D7025" s="2">
        <v>13174</v>
      </c>
      <c r="E7025" s="1" t="s">
        <v>7436</v>
      </c>
      <c r="F7025" s="2">
        <v>11355</v>
      </c>
      <c r="G7025" s="3">
        <v>7189715555</v>
      </c>
      <c r="H7025" s="1" t="s">
        <v>186</v>
      </c>
      <c r="I7025" t="s">
        <v>21</v>
      </c>
      <c r="J7025">
        <v>56</v>
      </c>
      <c r="K7025">
        <v>290</v>
      </c>
      <c r="L7025" s="27">
        <f>RestaurantData[[#This Row],[DailyCustAvg]]*30</f>
        <v>8700</v>
      </c>
      <c r="M7025" s="7">
        <f>(((RestaurantData[[#This Row],[FitScore]]/100)*RestaurantData[[#This Row],[DailyCustAvg]])/3.5)*30</f>
        <v>1392</v>
      </c>
      <c r="N7025">
        <v>40.753608250151999</v>
      </c>
      <c r="O7025">
        <v>-73.833358779069002</v>
      </c>
      <c r="P7025">
        <v>407</v>
      </c>
      <c r="Q7025">
        <v>20</v>
      </c>
      <c r="R7025">
        <f>(RestaurantData[[#This Row],[MonthySales]]/1500)*0.07</f>
        <v>6.4960000000000004E-2</v>
      </c>
    </row>
    <row r="7026" spans="1:18" hidden="1" x14ac:dyDescent="0.3">
      <c r="A7026">
        <v>50066879</v>
      </c>
      <c r="B7026" s="1" t="s">
        <v>7437</v>
      </c>
      <c r="C7026" t="s">
        <v>6631</v>
      </c>
      <c r="D7026" s="2">
        <v>4296</v>
      </c>
      <c r="E7026" s="1" t="s">
        <v>7353</v>
      </c>
      <c r="F7026" s="2">
        <v>11355</v>
      </c>
      <c r="G7026" s="3">
        <v>7183586488</v>
      </c>
      <c r="H7026" s="1" t="s">
        <v>242</v>
      </c>
      <c r="I7026" t="s">
        <v>17</v>
      </c>
      <c r="J7026">
        <v>73</v>
      </c>
      <c r="K7026">
        <v>285</v>
      </c>
      <c r="L7026" s="27">
        <f>RestaurantData[[#This Row],[DailyCustAvg]]*30</f>
        <v>8550</v>
      </c>
      <c r="M7026" s="7">
        <f>(((RestaurantData[[#This Row],[FitScore]]/100)*RestaurantData[[#This Row],[DailyCustAvg]])/3.5)*30</f>
        <v>1783.285714285714</v>
      </c>
      <c r="N7026">
        <v>40.752649147549</v>
      </c>
      <c r="O7026">
        <v>-73.826997943763999</v>
      </c>
      <c r="P7026">
        <v>407</v>
      </c>
      <c r="Q7026">
        <v>20</v>
      </c>
      <c r="R7026">
        <f>(RestaurantData[[#This Row],[MonthySales]]/1500)*0.07</f>
        <v>8.3219999999999988E-2</v>
      </c>
    </row>
    <row r="7027" spans="1:18" hidden="1" x14ac:dyDescent="0.3">
      <c r="A7027">
        <v>50061442</v>
      </c>
      <c r="B7027" s="1" t="s">
        <v>7417</v>
      </c>
      <c r="C7027" t="s">
        <v>6631</v>
      </c>
      <c r="D7027" s="2">
        <v>4435</v>
      </c>
      <c r="E7027" s="1" t="s">
        <v>7360</v>
      </c>
      <c r="F7027" s="2">
        <v>11355</v>
      </c>
      <c r="G7027" s="3">
        <v>2012536032</v>
      </c>
      <c r="H7027" s="1" t="s">
        <v>242</v>
      </c>
      <c r="I7027" t="s">
        <v>21</v>
      </c>
      <c r="J7027">
        <v>57</v>
      </c>
      <c r="K7027">
        <v>278</v>
      </c>
      <c r="L7027" s="27">
        <f>RestaurantData[[#This Row],[DailyCustAvg]]*30</f>
        <v>8340</v>
      </c>
      <c r="M7027" s="7">
        <f>(((RestaurantData[[#This Row],[FitScore]]/100)*RestaurantData[[#This Row],[DailyCustAvg]])/3.5)*30</f>
        <v>1358.2285714285713</v>
      </c>
      <c r="N7027">
        <v>40.753011623488</v>
      </c>
      <c r="O7027">
        <v>-73.821727351589004</v>
      </c>
      <c r="P7027">
        <v>407</v>
      </c>
      <c r="Q7027">
        <v>20</v>
      </c>
      <c r="R7027">
        <f>(RestaurantData[[#This Row],[MonthySales]]/1500)*0.07</f>
        <v>6.3383999999999996E-2</v>
      </c>
    </row>
    <row r="7028" spans="1:18" hidden="1" x14ac:dyDescent="0.3">
      <c r="A7028">
        <v>50086309</v>
      </c>
      <c r="B7028" s="1" t="s">
        <v>7512</v>
      </c>
      <c r="C7028" t="s">
        <v>6631</v>
      </c>
      <c r="D7028" s="2">
        <v>4111</v>
      </c>
      <c r="E7028" s="1" t="s">
        <v>7400</v>
      </c>
      <c r="F7028" s="2">
        <v>11355</v>
      </c>
      <c r="G7028" s="3">
        <v>7184611212</v>
      </c>
      <c r="H7028" s="1" t="s">
        <v>193</v>
      </c>
      <c r="I7028" t="s">
        <v>21</v>
      </c>
      <c r="J7028">
        <v>71</v>
      </c>
      <c r="K7028">
        <v>276</v>
      </c>
      <c r="L7028" s="27">
        <f>RestaurantData[[#This Row],[DailyCustAvg]]*30</f>
        <v>8280</v>
      </c>
      <c r="M7028" s="7">
        <f>(((RestaurantData[[#This Row],[FitScore]]/100)*RestaurantData[[#This Row],[DailyCustAvg]])/3.5)*30</f>
        <v>1679.6571428571428</v>
      </c>
      <c r="N7028">
        <v>40.762350443612</v>
      </c>
      <c r="O7028">
        <v>-73.813796674575002</v>
      </c>
      <c r="P7028">
        <v>407</v>
      </c>
      <c r="Q7028">
        <v>20</v>
      </c>
      <c r="R7028">
        <f>(RestaurantData[[#This Row],[MonthySales]]/1500)*0.07</f>
        <v>7.8384000000000009E-2</v>
      </c>
    </row>
    <row r="7029" spans="1:18" hidden="1" x14ac:dyDescent="0.3">
      <c r="A7029">
        <v>50099415</v>
      </c>
      <c r="B7029" s="1" t="s">
        <v>7520</v>
      </c>
      <c r="C7029" t="s">
        <v>6631</v>
      </c>
      <c r="D7029" s="2">
        <v>5914</v>
      </c>
      <c r="E7029" s="1" t="s">
        <v>7360</v>
      </c>
      <c r="F7029" s="2">
        <v>11355</v>
      </c>
      <c r="G7029" s="3">
        <v>9292007667</v>
      </c>
      <c r="H7029" s="1" t="s">
        <v>186</v>
      </c>
      <c r="I7029" t="s">
        <v>17</v>
      </c>
      <c r="J7029">
        <v>69</v>
      </c>
      <c r="K7029">
        <v>276</v>
      </c>
      <c r="L7029" s="27">
        <f>RestaurantData[[#This Row],[DailyCustAvg]]*30</f>
        <v>8280</v>
      </c>
      <c r="M7029" s="7">
        <f>(((RestaurantData[[#This Row],[FitScore]]/100)*RestaurantData[[#This Row],[DailyCustAvg]])/3.5)*30</f>
        <v>1632.3428571428572</v>
      </c>
      <c r="N7029">
        <v>40.740471200019002</v>
      </c>
      <c r="O7029">
        <v>-73.815056134017993</v>
      </c>
      <c r="P7029">
        <v>407</v>
      </c>
      <c r="Q7029">
        <v>20</v>
      </c>
      <c r="R7029">
        <f>(RestaurantData[[#This Row],[MonthySales]]/1500)*0.07</f>
        <v>7.6176000000000021E-2</v>
      </c>
    </row>
    <row r="7030" spans="1:18" hidden="1" x14ac:dyDescent="0.3">
      <c r="A7030">
        <v>50095345</v>
      </c>
      <c r="B7030" s="1" t="s">
        <v>7439</v>
      </c>
      <c r="C7030" t="s">
        <v>6631</v>
      </c>
      <c r="D7030" s="2">
        <v>14909</v>
      </c>
      <c r="E7030" s="1" t="s">
        <v>7089</v>
      </c>
      <c r="F7030" s="2">
        <v>11355</v>
      </c>
      <c r="G7030" s="3">
        <v>7187538282</v>
      </c>
      <c r="H7030" s="1" t="s">
        <v>193</v>
      </c>
      <c r="I7030" t="s">
        <v>21</v>
      </c>
      <c r="J7030">
        <v>70</v>
      </c>
      <c r="K7030">
        <v>273</v>
      </c>
      <c r="L7030" s="27">
        <f>RestaurantData[[#This Row],[DailyCustAvg]]*30</f>
        <v>8190</v>
      </c>
      <c r="M7030" s="7">
        <f>(((RestaurantData[[#This Row],[FitScore]]/100)*RestaurantData[[#This Row],[DailyCustAvg]])/3.5)*30</f>
        <v>1638</v>
      </c>
      <c r="N7030">
        <v>40.762163836588996</v>
      </c>
      <c r="O7030">
        <v>-73.815519094853002</v>
      </c>
      <c r="P7030">
        <v>407</v>
      </c>
      <c r="Q7030">
        <v>20</v>
      </c>
      <c r="R7030">
        <f>(RestaurantData[[#This Row],[MonthySales]]/1500)*0.07</f>
        <v>7.6440000000000008E-2</v>
      </c>
    </row>
    <row r="7031" spans="1:18" hidden="1" x14ac:dyDescent="0.3">
      <c r="A7031">
        <v>50059253</v>
      </c>
      <c r="B7031" s="1" t="s">
        <v>7385</v>
      </c>
      <c r="C7031" t="s">
        <v>6631</v>
      </c>
      <c r="D7031" s="2">
        <v>4626</v>
      </c>
      <c r="E7031" s="1" t="s">
        <v>7360</v>
      </c>
      <c r="F7031" s="2">
        <v>11355</v>
      </c>
      <c r="G7031" s="3">
        <v>9175637135</v>
      </c>
      <c r="H7031" s="1" t="s">
        <v>242</v>
      </c>
      <c r="I7031" t="s">
        <v>21</v>
      </c>
      <c r="J7031">
        <v>55</v>
      </c>
      <c r="K7031">
        <v>272</v>
      </c>
      <c r="L7031" s="27">
        <f>RestaurantData[[#This Row],[DailyCustAvg]]*30</f>
        <v>8160</v>
      </c>
      <c r="M7031" s="7">
        <f>(((RestaurantData[[#This Row],[FitScore]]/100)*RestaurantData[[#This Row],[DailyCustAvg]])/3.5)*30</f>
        <v>1282.2857142857144</v>
      </c>
      <c r="N7031">
        <v>40.750039502420002</v>
      </c>
      <c r="O7031">
        <v>-73.818519551091001</v>
      </c>
      <c r="P7031">
        <v>407</v>
      </c>
      <c r="Q7031">
        <v>20</v>
      </c>
      <c r="R7031">
        <f>(RestaurantData[[#This Row],[MonthySales]]/1500)*0.07</f>
        <v>5.9840000000000011E-2</v>
      </c>
    </row>
    <row r="7032" spans="1:18" hidden="1" x14ac:dyDescent="0.3">
      <c r="A7032">
        <v>50073086</v>
      </c>
      <c r="B7032" s="1" t="s">
        <v>7510</v>
      </c>
      <c r="C7032" t="s">
        <v>6631</v>
      </c>
      <c r="D7032" s="2">
        <v>14604</v>
      </c>
      <c r="E7032" s="1" t="s">
        <v>7122</v>
      </c>
      <c r="F7032" s="2">
        <v>11355</v>
      </c>
      <c r="G7032" s="3">
        <v>7188861491</v>
      </c>
      <c r="H7032" s="1" t="s">
        <v>276</v>
      </c>
      <c r="I7032" t="s">
        <v>21</v>
      </c>
      <c r="J7032">
        <v>54</v>
      </c>
      <c r="K7032">
        <v>264</v>
      </c>
      <c r="L7032" s="27">
        <f>RestaurantData[[#This Row],[DailyCustAvg]]*30</f>
        <v>7920</v>
      </c>
      <c r="M7032" s="7">
        <f>(((RestaurantData[[#This Row],[FitScore]]/100)*RestaurantData[[#This Row],[DailyCustAvg]])/3.5)*30</f>
        <v>1221.9428571428573</v>
      </c>
      <c r="N7032">
        <v>40.754897645684999</v>
      </c>
      <c r="O7032">
        <v>-73.816734024164006</v>
      </c>
      <c r="P7032">
        <v>407</v>
      </c>
      <c r="Q7032">
        <v>20</v>
      </c>
      <c r="R7032">
        <f>(RestaurantData[[#This Row],[MonthySales]]/1500)*0.07</f>
        <v>5.7024000000000012E-2</v>
      </c>
    </row>
    <row r="7033" spans="1:18" hidden="1" x14ac:dyDescent="0.3">
      <c r="A7033">
        <v>50043647</v>
      </c>
      <c r="B7033" s="1" t="s">
        <v>7371</v>
      </c>
      <c r="C7033" t="s">
        <v>6631</v>
      </c>
      <c r="D7033" s="2">
        <v>5908</v>
      </c>
      <c r="E7033" s="1" t="s">
        <v>7353</v>
      </c>
      <c r="F7033" s="2">
        <v>11355</v>
      </c>
      <c r="G7033" s="3">
        <v>7189391188</v>
      </c>
      <c r="H7033" s="1" t="s">
        <v>207</v>
      </c>
      <c r="I7033" t="s">
        <v>17</v>
      </c>
      <c r="J7033">
        <v>55</v>
      </c>
      <c r="K7033">
        <v>262</v>
      </c>
      <c r="L7033" s="27">
        <f>RestaurantData[[#This Row],[DailyCustAvg]]*30</f>
        <v>7860</v>
      </c>
      <c r="M7033" s="7">
        <f>(((RestaurantData[[#This Row],[FitScore]]/100)*RestaurantData[[#This Row],[DailyCustAvg]])/3.5)*30</f>
        <v>1235.1428571428573</v>
      </c>
      <c r="N7033">
        <v>40.743710162962003</v>
      </c>
      <c r="O7033">
        <v>-73.825660712049995</v>
      </c>
      <c r="P7033">
        <v>407</v>
      </c>
      <c r="Q7033">
        <v>20</v>
      </c>
      <c r="R7033">
        <f>(RestaurantData[[#This Row],[MonthySales]]/1500)*0.07</f>
        <v>5.7640000000000011E-2</v>
      </c>
    </row>
    <row r="7034" spans="1:18" hidden="1" x14ac:dyDescent="0.3">
      <c r="A7034">
        <v>50005923</v>
      </c>
      <c r="B7034" s="1" t="s">
        <v>7534</v>
      </c>
      <c r="C7034" t="s">
        <v>6631</v>
      </c>
      <c r="D7034" s="2">
        <v>13158</v>
      </c>
      <c r="E7034" s="1" t="s">
        <v>7535</v>
      </c>
      <c r="F7034" s="2">
        <v>11355</v>
      </c>
      <c r="G7034" s="3">
        <v>7183218885</v>
      </c>
      <c r="H7034" s="1" t="s">
        <v>242</v>
      </c>
      <c r="I7034" t="s">
        <v>17</v>
      </c>
      <c r="J7034">
        <v>59</v>
      </c>
      <c r="K7034">
        <v>255</v>
      </c>
      <c r="L7034" s="27">
        <f>RestaurantData[[#This Row],[DailyCustAvg]]*30</f>
        <v>7650</v>
      </c>
      <c r="M7034" s="7">
        <f>(((RestaurantData[[#This Row],[FitScore]]/100)*RestaurantData[[#This Row],[DailyCustAvg]])/3.5)*30</f>
        <v>1289.5714285714284</v>
      </c>
      <c r="N7034">
        <v>40.754520241512999</v>
      </c>
      <c r="O7034">
        <v>-73.833861808807001</v>
      </c>
      <c r="P7034">
        <v>407</v>
      </c>
      <c r="Q7034">
        <v>20</v>
      </c>
      <c r="R7034">
        <f>(RestaurantData[[#This Row],[MonthySales]]/1500)*0.07</f>
        <v>6.0180000000000004E-2</v>
      </c>
    </row>
    <row r="7035" spans="1:18" hidden="1" x14ac:dyDescent="0.3">
      <c r="A7035">
        <v>50094606</v>
      </c>
      <c r="B7035" s="1" t="s">
        <v>7435</v>
      </c>
      <c r="C7035" t="s">
        <v>6631</v>
      </c>
      <c r="D7035" s="2">
        <v>14946</v>
      </c>
      <c r="E7035" s="1" t="s">
        <v>7089</v>
      </c>
      <c r="F7035" s="2">
        <v>11355</v>
      </c>
      <c r="G7035" s="3">
        <v>3475060806</v>
      </c>
      <c r="H7035" s="1" t="s">
        <v>193</v>
      </c>
      <c r="I7035" t="s">
        <v>17</v>
      </c>
      <c r="J7035">
        <v>55</v>
      </c>
      <c r="K7035">
        <v>253</v>
      </c>
      <c r="L7035" s="27">
        <f>RestaurantData[[#This Row],[DailyCustAvg]]*30</f>
        <v>7590</v>
      </c>
      <c r="M7035" s="7">
        <f>(((RestaurantData[[#This Row],[FitScore]]/100)*RestaurantData[[#This Row],[DailyCustAvg]])/3.5)*30</f>
        <v>1192.7142857142858</v>
      </c>
      <c r="N7035">
        <v>40.762417498441998</v>
      </c>
      <c r="O7035">
        <v>-73.814525678094995</v>
      </c>
      <c r="P7035">
        <v>407</v>
      </c>
      <c r="Q7035">
        <v>20</v>
      </c>
      <c r="R7035">
        <f>(RestaurantData[[#This Row],[MonthySales]]/1500)*0.07</f>
        <v>5.5660000000000008E-2</v>
      </c>
    </row>
    <row r="7036" spans="1:18" hidden="1" x14ac:dyDescent="0.3">
      <c r="A7036">
        <v>50081395</v>
      </c>
      <c r="B7036" s="1" t="s">
        <v>7426</v>
      </c>
      <c r="C7036" t="s">
        <v>6631</v>
      </c>
      <c r="D7036" s="2">
        <v>4120</v>
      </c>
      <c r="E7036" s="1" t="s">
        <v>7362</v>
      </c>
      <c r="F7036" s="2">
        <v>11355</v>
      </c>
      <c r="G7036" s="3">
        <v>7188869588</v>
      </c>
      <c r="H7036" s="1" t="s">
        <v>242</v>
      </c>
      <c r="I7036" t="s">
        <v>17</v>
      </c>
      <c r="J7036">
        <v>56</v>
      </c>
      <c r="K7036">
        <v>252</v>
      </c>
      <c r="L7036" s="27">
        <f>RestaurantData[[#This Row],[DailyCustAvg]]*30</f>
        <v>7560</v>
      </c>
      <c r="M7036" s="7">
        <f>(((RestaurantData[[#This Row],[FitScore]]/100)*RestaurantData[[#This Row],[DailyCustAvg]])/3.5)*30</f>
        <v>1209.5999999999999</v>
      </c>
      <c r="N7036">
        <v>40.754704453655997</v>
      </c>
      <c r="O7036">
        <v>-73.835987306926995</v>
      </c>
      <c r="P7036">
        <v>407</v>
      </c>
      <c r="Q7036">
        <v>20</v>
      </c>
      <c r="R7036">
        <f>(RestaurantData[[#This Row],[MonthySales]]/1500)*0.07</f>
        <v>5.6447999999999998E-2</v>
      </c>
    </row>
    <row r="7037" spans="1:18" hidden="1" x14ac:dyDescent="0.3">
      <c r="A7037">
        <v>50072138</v>
      </c>
      <c r="B7037" s="1" t="s">
        <v>7441</v>
      </c>
      <c r="C7037" t="s">
        <v>6631</v>
      </c>
      <c r="D7037" s="2">
        <v>4108</v>
      </c>
      <c r="E7037" s="1" t="s">
        <v>7377</v>
      </c>
      <c r="F7037" s="2">
        <v>11355</v>
      </c>
      <c r="G7037" s="3">
        <v>7188881550</v>
      </c>
      <c r="H7037" s="1" t="s">
        <v>242</v>
      </c>
      <c r="I7037" t="s">
        <v>21</v>
      </c>
      <c r="J7037">
        <v>55</v>
      </c>
      <c r="K7037">
        <v>250</v>
      </c>
      <c r="L7037" s="27">
        <f>RestaurantData[[#This Row],[DailyCustAvg]]*30</f>
        <v>7500</v>
      </c>
      <c r="M7037" s="7">
        <f>(((RestaurantData[[#This Row],[FitScore]]/100)*RestaurantData[[#This Row],[DailyCustAvg]])/3.5)*30</f>
        <v>1178.5714285714284</v>
      </c>
      <c r="N7037">
        <v>40.756040453799002</v>
      </c>
      <c r="O7037">
        <v>-73.833594508215995</v>
      </c>
      <c r="P7037">
        <v>407</v>
      </c>
      <c r="Q7037">
        <v>20</v>
      </c>
      <c r="R7037">
        <f>(RestaurantData[[#This Row],[MonthySales]]/1500)*0.07</f>
        <v>5.4999999999999993E-2</v>
      </c>
    </row>
    <row r="7038" spans="1:18" hidden="1" x14ac:dyDescent="0.3">
      <c r="A7038">
        <v>50092055</v>
      </c>
      <c r="B7038" s="1" t="s">
        <v>7496</v>
      </c>
      <c r="C7038" t="s">
        <v>6631</v>
      </c>
      <c r="D7038" s="2">
        <v>4339</v>
      </c>
      <c r="E7038" s="1" t="s">
        <v>7353</v>
      </c>
      <c r="F7038" s="2">
        <v>11355</v>
      </c>
      <c r="G7038" s="3">
        <v>7184618899</v>
      </c>
      <c r="H7038" s="1" t="s">
        <v>186</v>
      </c>
      <c r="I7038" t="s">
        <v>17</v>
      </c>
      <c r="J7038">
        <v>64</v>
      </c>
      <c r="K7038">
        <v>239</v>
      </c>
      <c r="L7038" s="27">
        <f>RestaurantData[[#This Row],[DailyCustAvg]]*30</f>
        <v>7170</v>
      </c>
      <c r="M7038" s="7">
        <f>(((RestaurantData[[#This Row],[FitScore]]/100)*RestaurantData[[#This Row],[DailyCustAvg]])/3.5)*30</f>
        <v>1311.0857142857144</v>
      </c>
      <c r="N7038">
        <v>40.751629577932</v>
      </c>
      <c r="O7038">
        <v>-73.826163250712</v>
      </c>
      <c r="P7038">
        <v>407</v>
      </c>
      <c r="Q7038">
        <v>20</v>
      </c>
      <c r="R7038">
        <f>(RestaurantData[[#This Row],[MonthySales]]/1500)*0.07</f>
        <v>6.1184000000000016E-2</v>
      </c>
    </row>
    <row r="7039" spans="1:18" hidden="1" x14ac:dyDescent="0.3">
      <c r="A7039">
        <v>50085976</v>
      </c>
      <c r="B7039" s="1" t="s">
        <v>7529</v>
      </c>
      <c r="C7039" t="s">
        <v>6631</v>
      </c>
      <c r="D7039" s="2">
        <v>14710</v>
      </c>
      <c r="E7039" s="1" t="s">
        <v>7122</v>
      </c>
      <c r="F7039" s="2">
        <v>11355</v>
      </c>
      <c r="G7039" s="3">
        <v>3473684639</v>
      </c>
      <c r="H7039" s="1" t="s">
        <v>186</v>
      </c>
      <c r="I7039" t="s">
        <v>17</v>
      </c>
      <c r="J7039">
        <v>60</v>
      </c>
      <c r="K7039">
        <v>237</v>
      </c>
      <c r="L7039" s="27">
        <f>RestaurantData[[#This Row],[DailyCustAvg]]*30</f>
        <v>7110</v>
      </c>
      <c r="M7039" s="7">
        <f>(((RestaurantData[[#This Row],[FitScore]]/100)*RestaurantData[[#This Row],[DailyCustAvg]])/3.5)*30</f>
        <v>1218.8571428571429</v>
      </c>
      <c r="N7039">
        <v>40.755512406049</v>
      </c>
      <c r="O7039">
        <v>-73.814981726474002</v>
      </c>
      <c r="P7039">
        <v>407</v>
      </c>
      <c r="Q7039">
        <v>20</v>
      </c>
      <c r="R7039">
        <f>(RestaurantData[[#This Row],[MonthySales]]/1500)*0.07</f>
        <v>5.6880000000000007E-2</v>
      </c>
    </row>
    <row r="7040" spans="1:18" hidden="1" x14ac:dyDescent="0.3">
      <c r="A7040">
        <v>50097069</v>
      </c>
      <c r="B7040" s="1" t="s">
        <v>7388</v>
      </c>
      <c r="C7040" t="s">
        <v>6631</v>
      </c>
      <c r="D7040" s="2">
        <v>13341</v>
      </c>
      <c r="E7040" s="1" t="s">
        <v>7089</v>
      </c>
      <c r="F7040" s="2">
        <v>11355</v>
      </c>
      <c r="G7040" s="3">
        <v>9173886936</v>
      </c>
      <c r="H7040" s="1" t="s">
        <v>56</v>
      </c>
      <c r="I7040" t="s">
        <v>21</v>
      </c>
      <c r="J7040">
        <v>60</v>
      </c>
      <c r="K7040">
        <v>236</v>
      </c>
      <c r="L7040" s="27">
        <f>RestaurantData[[#This Row],[DailyCustAvg]]*30</f>
        <v>7080</v>
      </c>
      <c r="M7040" s="7">
        <f>(((RestaurantData[[#This Row],[FitScore]]/100)*RestaurantData[[#This Row],[DailyCustAvg]])/3.5)*30</f>
        <v>1213.7142857142858</v>
      </c>
      <c r="N7040">
        <v>40.757841627742998</v>
      </c>
      <c r="O7040">
        <v>-73.830261931161999</v>
      </c>
      <c r="P7040">
        <v>407</v>
      </c>
      <c r="Q7040">
        <v>20</v>
      </c>
      <c r="R7040">
        <f>(RestaurantData[[#This Row],[MonthySales]]/1500)*0.07</f>
        <v>5.664000000000001E-2</v>
      </c>
    </row>
    <row r="7041" spans="1:18" hidden="1" x14ac:dyDescent="0.3">
      <c r="A7041">
        <v>50091409</v>
      </c>
      <c r="B7041" s="1" t="s">
        <v>7365</v>
      </c>
      <c r="C7041" t="s">
        <v>6631</v>
      </c>
      <c r="D7041" s="2">
        <v>4187</v>
      </c>
      <c r="E7041" s="1" t="s">
        <v>7366</v>
      </c>
      <c r="F7041" s="2">
        <v>11355</v>
      </c>
      <c r="G7041" s="3">
        <v>7182251886</v>
      </c>
      <c r="H7041" s="1" t="s">
        <v>186</v>
      </c>
      <c r="I7041" t="s">
        <v>21</v>
      </c>
      <c r="J7041">
        <v>56</v>
      </c>
      <c r="K7041">
        <v>231</v>
      </c>
      <c r="L7041" s="27">
        <f>RestaurantData[[#This Row],[DailyCustAvg]]*30</f>
        <v>6930</v>
      </c>
      <c r="M7041" s="7">
        <f>(((RestaurantData[[#This Row],[FitScore]]/100)*RestaurantData[[#This Row],[DailyCustAvg]])/3.5)*30</f>
        <v>1108.8</v>
      </c>
      <c r="N7041">
        <v>40.757473006999</v>
      </c>
      <c r="O7041">
        <v>-73.822462550371995</v>
      </c>
      <c r="P7041">
        <v>407</v>
      </c>
      <c r="Q7041">
        <v>20</v>
      </c>
      <c r="R7041">
        <f>(RestaurantData[[#This Row],[MonthySales]]/1500)*0.07</f>
        <v>5.1744000000000005E-2</v>
      </c>
    </row>
    <row r="7042" spans="1:18" hidden="1" x14ac:dyDescent="0.3">
      <c r="A7042">
        <v>50071959</v>
      </c>
      <c r="B7042" s="1" t="s">
        <v>7359</v>
      </c>
      <c r="C7042" t="s">
        <v>6631</v>
      </c>
      <c r="D7042" s="2">
        <v>4161</v>
      </c>
      <c r="E7042" s="1" t="s">
        <v>7360</v>
      </c>
      <c r="F7042" s="2">
        <v>11355</v>
      </c>
      <c r="G7042" s="3">
        <v>6093398806</v>
      </c>
      <c r="H7042" s="1" t="s">
        <v>16</v>
      </c>
      <c r="I7042" t="s">
        <v>21</v>
      </c>
      <c r="J7042">
        <v>67</v>
      </c>
      <c r="K7042">
        <v>230</v>
      </c>
      <c r="L7042" s="27">
        <f>RestaurantData[[#This Row],[DailyCustAvg]]*30</f>
        <v>6900</v>
      </c>
      <c r="M7042" s="7">
        <f>(((RestaurantData[[#This Row],[FitScore]]/100)*RestaurantData[[#This Row],[DailyCustAvg]])/3.5)*30</f>
        <v>1320.8571428571429</v>
      </c>
      <c r="N7042">
        <v>40.757511263986999</v>
      </c>
      <c r="O7042">
        <v>-73.827754109989996</v>
      </c>
      <c r="P7042">
        <v>407</v>
      </c>
      <c r="Q7042">
        <v>20</v>
      </c>
      <c r="R7042">
        <f>(RestaurantData[[#This Row],[MonthySales]]/1500)*0.07</f>
        <v>6.1640000000000007E-2</v>
      </c>
    </row>
    <row r="7043" spans="1:18" hidden="1" x14ac:dyDescent="0.3">
      <c r="A7043">
        <v>50041332</v>
      </c>
      <c r="B7043" s="1" t="s">
        <v>7410</v>
      </c>
      <c r="C7043" t="s">
        <v>6631</v>
      </c>
      <c r="D7043" s="2">
        <v>5908</v>
      </c>
      <c r="E7043" s="1" t="s">
        <v>7360</v>
      </c>
      <c r="F7043" s="2">
        <v>11355</v>
      </c>
      <c r="G7043" s="3">
        <v>7185398882</v>
      </c>
      <c r="H7043" s="1" t="s">
        <v>242</v>
      </c>
      <c r="I7043" t="s">
        <v>21</v>
      </c>
      <c r="J7043">
        <v>64</v>
      </c>
      <c r="K7043">
        <v>229</v>
      </c>
      <c r="L7043" s="27">
        <f>RestaurantData[[#This Row],[DailyCustAvg]]*30</f>
        <v>6870</v>
      </c>
      <c r="M7043" s="7">
        <f>(((RestaurantData[[#This Row],[FitScore]]/100)*RestaurantData[[#This Row],[DailyCustAvg]])/3.5)*30</f>
        <v>1256.2285714285713</v>
      </c>
      <c r="N7043">
        <v>40.740501386528003</v>
      </c>
      <c r="O7043">
        <v>-73.815052441234997</v>
      </c>
      <c r="P7043">
        <v>407</v>
      </c>
      <c r="Q7043">
        <v>20</v>
      </c>
      <c r="R7043">
        <f>(RestaurantData[[#This Row],[MonthySales]]/1500)*0.07</f>
        <v>5.8623999999999996E-2</v>
      </c>
    </row>
    <row r="7044" spans="1:18" hidden="1" x14ac:dyDescent="0.3">
      <c r="A7044">
        <v>40737933</v>
      </c>
      <c r="B7044" s="1" t="s">
        <v>291</v>
      </c>
      <c r="C7044" t="s">
        <v>6631</v>
      </c>
      <c r="D7044" s="2">
        <v>4102</v>
      </c>
      <c r="E7044" s="1" t="s">
        <v>7375</v>
      </c>
      <c r="F7044" s="2">
        <v>11355</v>
      </c>
      <c r="G7044" s="3">
        <v>7183589355</v>
      </c>
      <c r="H7044" s="1" t="s">
        <v>56</v>
      </c>
      <c r="I7044" t="s">
        <v>17</v>
      </c>
      <c r="J7044">
        <v>70</v>
      </c>
      <c r="K7044">
        <v>222</v>
      </c>
      <c r="L7044" s="27">
        <f>RestaurantData[[#This Row],[DailyCustAvg]]*30</f>
        <v>6660</v>
      </c>
      <c r="M7044" s="7">
        <f>(((RestaurantData[[#This Row],[FitScore]]/100)*RestaurantData[[#This Row],[DailyCustAvg]])/3.5)*30</f>
        <v>1331.9999999999998</v>
      </c>
      <c r="N7044">
        <v>40.758043470975998</v>
      </c>
      <c r="O7044">
        <v>-73.829405934736002</v>
      </c>
      <c r="P7044">
        <v>407</v>
      </c>
      <c r="Q7044">
        <v>20</v>
      </c>
      <c r="R7044">
        <f>(RestaurantData[[#This Row],[MonthySales]]/1500)*0.07</f>
        <v>6.216E-2</v>
      </c>
    </row>
    <row r="7045" spans="1:18" hidden="1" x14ac:dyDescent="0.3">
      <c r="A7045">
        <v>50100296</v>
      </c>
      <c r="B7045" s="1" t="s">
        <v>7486</v>
      </c>
      <c r="C7045" t="s">
        <v>6631</v>
      </c>
      <c r="D7045" s="2">
        <v>4429</v>
      </c>
      <c r="E7045" s="1" t="s">
        <v>7360</v>
      </c>
      <c r="F7045" s="2">
        <v>11355</v>
      </c>
      <c r="G7045" s="3">
        <v>7183535707</v>
      </c>
      <c r="H7045" s="1" t="s">
        <v>242</v>
      </c>
      <c r="I7045" t="s">
        <v>17</v>
      </c>
      <c r="J7045">
        <v>59</v>
      </c>
      <c r="K7045">
        <v>221</v>
      </c>
      <c r="L7045" s="27">
        <f>RestaurantData[[#This Row],[DailyCustAvg]]*30</f>
        <v>6630</v>
      </c>
      <c r="M7045" s="7">
        <f>(((RestaurantData[[#This Row],[FitScore]]/100)*RestaurantData[[#This Row],[DailyCustAvg]])/3.5)*30</f>
        <v>1117.6285714285711</v>
      </c>
      <c r="N7045">
        <v>40.753311361904998</v>
      </c>
      <c r="O7045">
        <v>-73.822087482721003</v>
      </c>
      <c r="P7045">
        <v>407</v>
      </c>
      <c r="Q7045">
        <v>20</v>
      </c>
      <c r="R7045">
        <f>(RestaurantData[[#This Row],[MonthySales]]/1500)*0.07</f>
        <v>5.2155999999999994E-2</v>
      </c>
    </row>
    <row r="7046" spans="1:18" hidden="1" x14ac:dyDescent="0.3">
      <c r="A7046">
        <v>50088464</v>
      </c>
      <c r="B7046" s="1" t="s">
        <v>4790</v>
      </c>
      <c r="C7046" t="s">
        <v>6631</v>
      </c>
      <c r="D7046" s="2">
        <v>6002</v>
      </c>
      <c r="E7046" s="1" t="s">
        <v>7353</v>
      </c>
      <c r="F7046" s="2">
        <v>11355</v>
      </c>
      <c r="G7046" s="3">
        <v>9179080026</v>
      </c>
      <c r="H7046" s="1" t="s">
        <v>56</v>
      </c>
      <c r="I7046" t="s">
        <v>21</v>
      </c>
      <c r="J7046">
        <v>68</v>
      </c>
      <c r="K7046">
        <v>218</v>
      </c>
      <c r="L7046" s="27">
        <f>RestaurantData[[#This Row],[DailyCustAvg]]*30</f>
        <v>6540</v>
      </c>
      <c r="M7046" s="7">
        <f>(((RestaurantData[[#This Row],[FitScore]]/100)*RestaurantData[[#This Row],[DailyCustAvg]])/3.5)*30</f>
        <v>1270.6285714285714</v>
      </c>
      <c r="N7046">
        <v>40.743075948570997</v>
      </c>
      <c r="O7046">
        <v>-73.825546896212998</v>
      </c>
      <c r="P7046">
        <v>407</v>
      </c>
      <c r="Q7046">
        <v>20</v>
      </c>
      <c r="R7046">
        <f>(RestaurantData[[#This Row],[MonthySales]]/1500)*0.07</f>
        <v>5.9296000000000001E-2</v>
      </c>
    </row>
    <row r="7047" spans="1:18" hidden="1" x14ac:dyDescent="0.3">
      <c r="A7047">
        <v>50102668</v>
      </c>
      <c r="B7047" s="1" t="s">
        <v>7361</v>
      </c>
      <c r="C7047" t="s">
        <v>6631</v>
      </c>
      <c r="D7047" s="2">
        <v>4102</v>
      </c>
      <c r="E7047" s="1" t="s">
        <v>7362</v>
      </c>
      <c r="F7047" s="2">
        <v>11355</v>
      </c>
      <c r="G7047" s="3">
        <v>9173738400</v>
      </c>
      <c r="H7047" s="1" t="s">
        <v>56</v>
      </c>
      <c r="I7047" t="s">
        <v>21</v>
      </c>
      <c r="J7047">
        <v>61</v>
      </c>
      <c r="K7047">
        <v>209</v>
      </c>
      <c r="L7047" s="27">
        <f>RestaurantData[[#This Row],[DailyCustAvg]]*30</f>
        <v>6270</v>
      </c>
      <c r="M7047" s="7">
        <f>(((RestaurantData[[#This Row],[FitScore]]/100)*RestaurantData[[#This Row],[DailyCustAvg]])/3.5)*30</f>
        <v>1092.7714285714285</v>
      </c>
      <c r="N7047">
        <v>40.754797811433001</v>
      </c>
      <c r="O7047">
        <v>-73.836012342280995</v>
      </c>
      <c r="P7047">
        <v>407</v>
      </c>
      <c r="Q7047">
        <v>20</v>
      </c>
      <c r="R7047">
        <f>(RestaurantData[[#This Row],[MonthySales]]/1500)*0.07</f>
        <v>5.0996E-2</v>
      </c>
    </row>
    <row r="7048" spans="1:18" hidden="1" x14ac:dyDescent="0.3">
      <c r="A7048">
        <v>50077173</v>
      </c>
      <c r="B7048" s="1" t="s">
        <v>7555</v>
      </c>
      <c r="C7048" t="s">
        <v>6631</v>
      </c>
      <c r="D7048" s="2">
        <v>4409</v>
      </c>
      <c r="E7048" s="1" t="s">
        <v>7360</v>
      </c>
      <c r="F7048" s="2">
        <v>11355</v>
      </c>
      <c r="G7048" s="3">
        <v>6465328877</v>
      </c>
      <c r="H7048" s="1" t="s">
        <v>242</v>
      </c>
      <c r="I7048" t="s">
        <v>17</v>
      </c>
      <c r="J7048">
        <v>55</v>
      </c>
      <c r="K7048">
        <v>205</v>
      </c>
      <c r="L7048" s="27">
        <f>RestaurantData[[#This Row],[DailyCustAvg]]*30</f>
        <v>6150</v>
      </c>
      <c r="M7048" s="7">
        <f>(((RestaurantData[[#This Row],[FitScore]]/100)*RestaurantData[[#This Row],[DailyCustAvg]])/3.5)*30</f>
        <v>966.42857142857144</v>
      </c>
      <c r="N7048">
        <v>40.753641369657998</v>
      </c>
      <c r="O7048">
        <v>-73.822498067457005</v>
      </c>
      <c r="P7048">
        <v>407</v>
      </c>
      <c r="Q7048">
        <v>20</v>
      </c>
      <c r="R7048">
        <f>(RestaurantData[[#This Row],[MonthySales]]/1500)*0.07</f>
        <v>4.5100000000000008E-2</v>
      </c>
    </row>
    <row r="7049" spans="1:18" hidden="1" x14ac:dyDescent="0.3">
      <c r="A7049">
        <v>50091563</v>
      </c>
      <c r="B7049" s="1" t="s">
        <v>7473</v>
      </c>
      <c r="C7049" t="s">
        <v>6631</v>
      </c>
      <c r="D7049" s="2">
        <v>4323</v>
      </c>
      <c r="E7049" s="1" t="s">
        <v>7353</v>
      </c>
      <c r="F7049" s="2">
        <v>11355</v>
      </c>
      <c r="G7049" s="3">
        <v>7188883388</v>
      </c>
      <c r="H7049" s="1" t="s">
        <v>242</v>
      </c>
      <c r="I7049" t="s">
        <v>21</v>
      </c>
      <c r="J7049">
        <v>65</v>
      </c>
      <c r="K7049">
        <v>200</v>
      </c>
      <c r="L7049" s="27">
        <f>RestaurantData[[#This Row],[DailyCustAvg]]*30</f>
        <v>6000</v>
      </c>
      <c r="M7049" s="7">
        <f>(((RestaurantData[[#This Row],[FitScore]]/100)*RestaurantData[[#This Row],[DailyCustAvg]])/3.5)*30</f>
        <v>1114.2857142857144</v>
      </c>
      <c r="N7049">
        <v>40.751986849538</v>
      </c>
      <c r="O7049">
        <v>-73.826461885984997</v>
      </c>
      <c r="P7049">
        <v>407</v>
      </c>
      <c r="Q7049">
        <v>20</v>
      </c>
      <c r="R7049">
        <f>(RestaurantData[[#This Row],[MonthySales]]/1500)*0.07</f>
        <v>5.2000000000000011E-2</v>
      </c>
    </row>
    <row r="7050" spans="1:18" hidden="1" x14ac:dyDescent="0.3">
      <c r="A7050">
        <v>50073061</v>
      </c>
      <c r="B7050" s="1" t="s">
        <v>7452</v>
      </c>
      <c r="C7050" t="s">
        <v>6631</v>
      </c>
      <c r="D7050" s="2">
        <v>4226</v>
      </c>
      <c r="E7050" s="1" t="s">
        <v>7377</v>
      </c>
      <c r="F7050" s="2">
        <v>11355</v>
      </c>
      <c r="G7050" s="3">
        <v>9178681505</v>
      </c>
      <c r="H7050" s="1" t="s">
        <v>242</v>
      </c>
      <c r="I7050" t="s">
        <v>21</v>
      </c>
      <c r="J7050">
        <v>59</v>
      </c>
      <c r="K7050">
        <v>194</v>
      </c>
      <c r="L7050" s="27">
        <f>RestaurantData[[#This Row],[DailyCustAvg]]*30</f>
        <v>5820</v>
      </c>
      <c r="M7050" s="7">
        <f>(((RestaurantData[[#This Row],[FitScore]]/100)*RestaurantData[[#This Row],[DailyCustAvg]])/3.5)*30</f>
        <v>981.08571428571418</v>
      </c>
      <c r="N7050">
        <v>40.754494386292002</v>
      </c>
      <c r="O7050">
        <v>-73.833067799538</v>
      </c>
      <c r="P7050">
        <v>407</v>
      </c>
      <c r="Q7050">
        <v>20</v>
      </c>
      <c r="R7050">
        <f>(RestaurantData[[#This Row],[MonthySales]]/1500)*0.07</f>
        <v>4.5783999999999998E-2</v>
      </c>
    </row>
    <row r="7051" spans="1:18" hidden="1" x14ac:dyDescent="0.3">
      <c r="A7051">
        <v>50043882</v>
      </c>
      <c r="B7051" s="1" t="s">
        <v>7443</v>
      </c>
      <c r="C7051" t="s">
        <v>6631</v>
      </c>
      <c r="D7051" s="2">
        <v>14008</v>
      </c>
      <c r="E7051" s="1" t="s">
        <v>7444</v>
      </c>
      <c r="F7051" s="2">
        <v>11355</v>
      </c>
      <c r="G7051" s="3">
        <v>7185399898</v>
      </c>
      <c r="H7051" s="1" t="s">
        <v>186</v>
      </c>
      <c r="I7051" t="s">
        <v>21</v>
      </c>
      <c r="J7051">
        <v>67</v>
      </c>
      <c r="K7051">
        <v>193</v>
      </c>
      <c r="L7051" s="27">
        <f>RestaurantData[[#This Row],[DailyCustAvg]]*30</f>
        <v>5790</v>
      </c>
      <c r="M7051" s="7">
        <f>(((RestaurantData[[#This Row],[FitScore]]/100)*RestaurantData[[#This Row],[DailyCustAvg]])/3.5)*30</f>
        <v>1108.3714285714286</v>
      </c>
      <c r="N7051">
        <v>40.750759192775</v>
      </c>
      <c r="O7051">
        <v>-73.818874896216002</v>
      </c>
      <c r="P7051">
        <v>407</v>
      </c>
      <c r="Q7051">
        <v>20</v>
      </c>
      <c r="R7051">
        <f>(RestaurantData[[#This Row],[MonthySales]]/1500)*0.07</f>
        <v>5.1724000000000006E-2</v>
      </c>
    </row>
    <row r="7052" spans="1:18" hidden="1" x14ac:dyDescent="0.3">
      <c r="A7052">
        <v>50095381</v>
      </c>
      <c r="B7052" s="1" t="s">
        <v>7474</v>
      </c>
      <c r="C7052" t="s">
        <v>6631</v>
      </c>
      <c r="D7052" s="2">
        <v>14924</v>
      </c>
      <c r="E7052" s="1" t="s">
        <v>7089</v>
      </c>
      <c r="F7052" s="2">
        <v>11355</v>
      </c>
      <c r="G7052" s="3">
        <v>7188868292</v>
      </c>
      <c r="H7052" s="1" t="s">
        <v>193</v>
      </c>
      <c r="I7052" t="s">
        <v>17</v>
      </c>
      <c r="J7052">
        <v>64</v>
      </c>
      <c r="K7052">
        <v>191</v>
      </c>
      <c r="L7052" s="27">
        <f>RestaurantData[[#This Row],[DailyCustAvg]]*30</f>
        <v>5730</v>
      </c>
      <c r="M7052" s="7">
        <f>(((RestaurantData[[#This Row],[FitScore]]/100)*RestaurantData[[#This Row],[DailyCustAvg]])/3.5)*30</f>
        <v>1047.7714285714285</v>
      </c>
      <c r="N7052">
        <v>40.762259234830999</v>
      </c>
      <c r="O7052">
        <v>-73.815103696712001</v>
      </c>
      <c r="P7052">
        <v>407</v>
      </c>
      <c r="Q7052">
        <v>20</v>
      </c>
      <c r="R7052">
        <f>(RestaurantData[[#This Row],[MonthySales]]/1500)*0.07</f>
        <v>4.8896000000000002E-2</v>
      </c>
    </row>
    <row r="7053" spans="1:18" hidden="1" x14ac:dyDescent="0.3">
      <c r="A7053">
        <v>50077090</v>
      </c>
      <c r="B7053" s="1" t="s">
        <v>7440</v>
      </c>
      <c r="C7053" t="s">
        <v>6631</v>
      </c>
      <c r="D7053" s="2">
        <v>13358</v>
      </c>
      <c r="E7053" s="1" t="s">
        <v>7089</v>
      </c>
      <c r="F7053" s="2">
        <v>11355</v>
      </c>
      <c r="G7053" s="3">
        <v>7188868176</v>
      </c>
      <c r="H7053" s="1" t="s">
        <v>186</v>
      </c>
      <c r="I7053" t="s">
        <v>21</v>
      </c>
      <c r="J7053">
        <v>73</v>
      </c>
      <c r="K7053">
        <v>187</v>
      </c>
      <c r="L7053" s="27">
        <f>RestaurantData[[#This Row],[DailyCustAvg]]*30</f>
        <v>5610</v>
      </c>
      <c r="M7053" s="7">
        <f>(((RestaurantData[[#This Row],[FitScore]]/100)*RestaurantData[[#This Row],[DailyCustAvg]])/3.5)*30</f>
        <v>1170.0857142857142</v>
      </c>
      <c r="N7053">
        <v>40.757849771224002</v>
      </c>
      <c r="O7053">
        <v>-73.830200546959006</v>
      </c>
      <c r="P7053">
        <v>407</v>
      </c>
      <c r="Q7053">
        <v>20</v>
      </c>
      <c r="R7053">
        <f>(RestaurantData[[#This Row],[MonthySales]]/1500)*0.07</f>
        <v>5.4604E-2</v>
      </c>
    </row>
    <row r="7054" spans="1:18" hidden="1" x14ac:dyDescent="0.3">
      <c r="A7054">
        <v>50093945</v>
      </c>
      <c r="B7054" s="1" t="s">
        <v>7462</v>
      </c>
      <c r="C7054" t="s">
        <v>6631</v>
      </c>
      <c r="D7054" s="2">
        <v>4116</v>
      </c>
      <c r="E7054" s="1" t="s">
        <v>7463</v>
      </c>
      <c r="F7054" s="2">
        <v>11355</v>
      </c>
      <c r="G7054" s="3">
        <v>2123003888</v>
      </c>
      <c r="H7054" s="1" t="s">
        <v>242</v>
      </c>
      <c r="I7054" t="s">
        <v>17</v>
      </c>
      <c r="J7054">
        <v>73</v>
      </c>
      <c r="K7054">
        <v>187</v>
      </c>
      <c r="L7054" s="27">
        <f>RestaurantData[[#This Row],[DailyCustAvg]]*30</f>
        <v>5610</v>
      </c>
      <c r="M7054" s="7">
        <f>(((RestaurantData[[#This Row],[FitScore]]/100)*RestaurantData[[#This Row],[DailyCustAvg]])/3.5)*30</f>
        <v>1170.0857142857142</v>
      </c>
      <c r="N7054">
        <v>40.755095821060998</v>
      </c>
      <c r="O7054">
        <v>-73.835195867878994</v>
      </c>
      <c r="P7054">
        <v>407</v>
      </c>
      <c r="Q7054">
        <v>20</v>
      </c>
      <c r="R7054">
        <f>(RestaurantData[[#This Row],[MonthySales]]/1500)*0.07</f>
        <v>5.4604E-2</v>
      </c>
    </row>
    <row r="7055" spans="1:18" hidden="1" x14ac:dyDescent="0.3">
      <c r="A7055">
        <v>50066314</v>
      </c>
      <c r="B7055" s="1" t="s">
        <v>7543</v>
      </c>
      <c r="C7055" t="s">
        <v>6631</v>
      </c>
      <c r="D7055" s="2">
        <v>14711</v>
      </c>
      <c r="E7055" s="1" t="s">
        <v>7122</v>
      </c>
      <c r="F7055" s="2">
        <v>11355</v>
      </c>
      <c r="G7055" s="3">
        <v>7187221311</v>
      </c>
      <c r="H7055" s="1" t="s">
        <v>73</v>
      </c>
      <c r="I7055" t="s">
        <v>17</v>
      </c>
      <c r="J7055">
        <v>65</v>
      </c>
      <c r="K7055">
        <v>186</v>
      </c>
      <c r="L7055" s="27">
        <f>RestaurantData[[#This Row],[DailyCustAvg]]*30</f>
        <v>5580</v>
      </c>
      <c r="M7055" s="7">
        <f>(((RestaurantData[[#This Row],[FitScore]]/100)*RestaurantData[[#This Row],[DailyCustAvg]])/3.5)*30</f>
        <v>1036.2857142857142</v>
      </c>
      <c r="N7055">
        <v>40.755528886208999</v>
      </c>
      <c r="O7055">
        <v>-73.814988899493002</v>
      </c>
      <c r="P7055">
        <v>407</v>
      </c>
      <c r="Q7055">
        <v>20</v>
      </c>
      <c r="R7055">
        <f>(RestaurantData[[#This Row],[MonthySales]]/1500)*0.07</f>
        <v>4.836E-2</v>
      </c>
    </row>
    <row r="7056" spans="1:18" hidden="1" x14ac:dyDescent="0.3">
      <c r="A7056">
        <v>41710320</v>
      </c>
      <c r="B7056" s="1" t="s">
        <v>7470</v>
      </c>
      <c r="C7056" t="s">
        <v>6631</v>
      </c>
      <c r="D7056" s="2">
        <v>6010</v>
      </c>
      <c r="E7056" s="1" t="s">
        <v>7471</v>
      </c>
      <c r="F7056" s="2">
        <v>11355</v>
      </c>
      <c r="G7056" s="3">
        <v>7189398286</v>
      </c>
      <c r="H7056" s="1" t="s">
        <v>242</v>
      </c>
      <c r="I7056" t="s">
        <v>21</v>
      </c>
      <c r="J7056">
        <v>72</v>
      </c>
      <c r="K7056">
        <v>181</v>
      </c>
      <c r="L7056" s="27">
        <f>RestaurantData[[#This Row],[DailyCustAvg]]*30</f>
        <v>5430</v>
      </c>
      <c r="M7056" s="7">
        <f>(((RestaurantData[[#This Row],[FitScore]]/100)*RestaurantData[[#This Row],[DailyCustAvg]])/3.5)*30</f>
        <v>1117.0285714285712</v>
      </c>
      <c r="N7056">
        <v>40.739807085148001</v>
      </c>
      <c r="O7056">
        <v>-73.815130157172007</v>
      </c>
      <c r="P7056">
        <v>407</v>
      </c>
      <c r="Q7056">
        <v>20</v>
      </c>
      <c r="R7056">
        <f>(RestaurantData[[#This Row],[MonthySales]]/1500)*0.07</f>
        <v>5.2127999999999994E-2</v>
      </c>
    </row>
    <row r="7057" spans="1:18" hidden="1" x14ac:dyDescent="0.3">
      <c r="A7057">
        <v>50093303</v>
      </c>
      <c r="B7057" s="1" t="s">
        <v>7567</v>
      </c>
      <c r="C7057" t="s">
        <v>6631</v>
      </c>
      <c r="D7057" s="2">
        <v>4570</v>
      </c>
      <c r="E7057" s="1" t="s">
        <v>7360</v>
      </c>
      <c r="F7057" s="2">
        <v>11355</v>
      </c>
      <c r="G7057" s="3">
        <v>6465933399</v>
      </c>
      <c r="H7057" s="1" t="s">
        <v>242</v>
      </c>
      <c r="I7057" t="s">
        <v>17</v>
      </c>
      <c r="J7057">
        <v>55</v>
      </c>
      <c r="K7057">
        <v>172</v>
      </c>
      <c r="L7057" s="27">
        <f>RestaurantData[[#This Row],[DailyCustAvg]]*30</f>
        <v>5160</v>
      </c>
      <c r="M7057" s="7">
        <f>(((RestaurantData[[#This Row],[FitScore]]/100)*RestaurantData[[#This Row],[DailyCustAvg]])/3.5)*30</f>
        <v>810.857142857143</v>
      </c>
      <c r="N7057">
        <v>40.750773593715998</v>
      </c>
      <c r="O7057">
        <v>-73.819304354815003</v>
      </c>
      <c r="P7057">
        <v>407</v>
      </c>
      <c r="Q7057">
        <v>20</v>
      </c>
      <c r="R7057">
        <f>(RestaurantData[[#This Row],[MonthySales]]/1500)*0.07</f>
        <v>3.7840000000000013E-2</v>
      </c>
    </row>
    <row r="7058" spans="1:18" hidden="1" x14ac:dyDescent="0.3">
      <c r="A7058">
        <v>50072357</v>
      </c>
      <c r="B7058" s="1" t="s">
        <v>1028</v>
      </c>
      <c r="C7058" t="s">
        <v>6631</v>
      </c>
      <c r="D7058" s="2">
        <v>13206</v>
      </c>
      <c r="E7058" s="1" t="s">
        <v>7436</v>
      </c>
      <c r="F7058" s="2">
        <v>11355</v>
      </c>
      <c r="G7058" s="3">
        <v>7188881109</v>
      </c>
      <c r="H7058" s="1" t="s">
        <v>242</v>
      </c>
      <c r="I7058" t="s">
        <v>17</v>
      </c>
      <c r="J7058">
        <v>70</v>
      </c>
      <c r="K7058">
        <v>171</v>
      </c>
      <c r="L7058" s="27">
        <f>RestaurantData[[#This Row],[DailyCustAvg]]*30</f>
        <v>5130</v>
      </c>
      <c r="M7058" s="7">
        <f>(((RestaurantData[[#This Row],[FitScore]]/100)*RestaurantData[[#This Row],[DailyCustAvg]])/3.5)*30</f>
        <v>1025.9999999999998</v>
      </c>
      <c r="N7058">
        <v>40.753864832462</v>
      </c>
      <c r="O7058">
        <v>-73.832379989193996</v>
      </c>
      <c r="P7058">
        <v>407</v>
      </c>
      <c r="Q7058">
        <v>20</v>
      </c>
      <c r="R7058">
        <f>(RestaurantData[[#This Row],[MonthySales]]/1500)*0.07</f>
        <v>4.7879999999999992E-2</v>
      </c>
    </row>
    <row r="7059" spans="1:18" hidden="1" x14ac:dyDescent="0.3">
      <c r="A7059">
        <v>50101471</v>
      </c>
      <c r="B7059" s="1" t="s">
        <v>7559</v>
      </c>
      <c r="C7059" t="s">
        <v>6631</v>
      </c>
      <c r="D7059" s="2">
        <v>5906</v>
      </c>
      <c r="E7059" s="1" t="s">
        <v>7360</v>
      </c>
      <c r="F7059" s="2">
        <v>11355</v>
      </c>
      <c r="G7059" s="3">
        <v>9179726706</v>
      </c>
      <c r="H7059" s="1" t="s">
        <v>242</v>
      </c>
      <c r="I7059" t="s">
        <v>21</v>
      </c>
      <c r="J7059">
        <v>69</v>
      </c>
      <c r="K7059">
        <v>171</v>
      </c>
      <c r="L7059" s="27">
        <f>RestaurantData[[#This Row],[DailyCustAvg]]*30</f>
        <v>5130</v>
      </c>
      <c r="M7059" s="7">
        <f>(((RestaurantData[[#This Row],[FitScore]]/100)*RestaurantData[[#This Row],[DailyCustAvg]])/3.5)*30</f>
        <v>1011.3428571428572</v>
      </c>
      <c r="N7059">
        <v>40.740512365554999</v>
      </c>
      <c r="O7059">
        <v>-73.815052410641002</v>
      </c>
      <c r="P7059">
        <v>407</v>
      </c>
      <c r="Q7059">
        <v>20</v>
      </c>
      <c r="R7059">
        <f>(RestaurantData[[#This Row],[MonthySales]]/1500)*0.07</f>
        <v>4.7196000000000002E-2</v>
      </c>
    </row>
    <row r="7060" spans="1:18" hidden="1" x14ac:dyDescent="0.3">
      <c r="A7060">
        <v>50092535</v>
      </c>
      <c r="B7060" s="1" t="s">
        <v>7394</v>
      </c>
      <c r="C7060" t="s">
        <v>6631</v>
      </c>
      <c r="D7060" s="2">
        <v>5914</v>
      </c>
      <c r="E7060" s="1" t="s">
        <v>7353</v>
      </c>
      <c r="F7060" s="2">
        <v>11355</v>
      </c>
      <c r="G7060" s="3">
        <v>9174430818</v>
      </c>
      <c r="H7060" s="1" t="s">
        <v>242</v>
      </c>
      <c r="I7060" t="s">
        <v>17</v>
      </c>
      <c r="J7060">
        <v>72</v>
      </c>
      <c r="K7060">
        <v>169</v>
      </c>
      <c r="L7060" s="27">
        <f>RestaurantData[[#This Row],[DailyCustAvg]]*30</f>
        <v>5070</v>
      </c>
      <c r="M7060" s="7">
        <f>(((RestaurantData[[#This Row],[FitScore]]/100)*RestaurantData[[#This Row],[DailyCustAvg]])/3.5)*30</f>
        <v>1042.9714285714285</v>
      </c>
      <c r="N7060">
        <v>40.743679965153</v>
      </c>
      <c r="O7060">
        <v>-73.825657182536006</v>
      </c>
      <c r="P7060">
        <v>407</v>
      </c>
      <c r="Q7060">
        <v>20</v>
      </c>
      <c r="R7060">
        <f>(RestaurantData[[#This Row],[MonthySales]]/1500)*0.07</f>
        <v>4.8672E-2</v>
      </c>
    </row>
    <row r="7061" spans="1:18" hidden="1" x14ac:dyDescent="0.3">
      <c r="A7061">
        <v>50085240</v>
      </c>
      <c r="B7061" s="1" t="s">
        <v>7565</v>
      </c>
      <c r="C7061" t="s">
        <v>6631</v>
      </c>
      <c r="D7061" s="2">
        <v>13685</v>
      </c>
      <c r="E7061" s="1" t="s">
        <v>7089</v>
      </c>
      <c r="F7061" s="2">
        <v>11355</v>
      </c>
      <c r="G7061" s="3">
        <v>7188860675</v>
      </c>
      <c r="H7061" s="1" t="s">
        <v>73</v>
      </c>
      <c r="I7061" t="s">
        <v>17</v>
      </c>
      <c r="J7061">
        <v>56</v>
      </c>
      <c r="K7061">
        <v>168</v>
      </c>
      <c r="L7061" s="27">
        <f>RestaurantData[[#This Row],[DailyCustAvg]]*30</f>
        <v>5040</v>
      </c>
      <c r="M7061" s="7">
        <f>(((RestaurantData[[#This Row],[FitScore]]/100)*RestaurantData[[#This Row],[DailyCustAvg]])/3.5)*30</f>
        <v>806.40000000000009</v>
      </c>
      <c r="N7061">
        <v>40.758676977275002</v>
      </c>
      <c r="O7061">
        <v>-73.829046950115</v>
      </c>
      <c r="P7061">
        <v>407</v>
      </c>
      <c r="Q7061">
        <v>20</v>
      </c>
      <c r="R7061">
        <f>(RestaurantData[[#This Row],[MonthySales]]/1500)*0.07</f>
        <v>3.7632000000000006E-2</v>
      </c>
    </row>
    <row r="7062" spans="1:18" hidden="1" x14ac:dyDescent="0.3">
      <c r="A7062">
        <v>41178236</v>
      </c>
      <c r="B7062" s="1" t="s">
        <v>6872</v>
      </c>
      <c r="C7062" t="s">
        <v>6631</v>
      </c>
      <c r="D7062" s="2">
        <v>4160</v>
      </c>
      <c r="E7062" s="1" t="s">
        <v>7375</v>
      </c>
      <c r="F7062" s="2">
        <v>11355</v>
      </c>
      <c r="G7062" s="3">
        <v>7188864568</v>
      </c>
      <c r="H7062" s="1" t="s">
        <v>73</v>
      </c>
      <c r="I7062" t="s">
        <v>21</v>
      </c>
      <c r="J7062">
        <v>72</v>
      </c>
      <c r="K7062">
        <v>161</v>
      </c>
      <c r="L7062" s="27">
        <f>RestaurantData[[#This Row],[DailyCustAvg]]*30</f>
        <v>4830</v>
      </c>
      <c r="M7062" s="7">
        <f>(((RestaurantData[[#This Row],[FitScore]]/100)*RestaurantData[[#This Row],[DailyCustAvg]])/3.5)*30</f>
        <v>993.59999999999991</v>
      </c>
      <c r="N7062">
        <v>40.756469705420997</v>
      </c>
      <c r="O7062">
        <v>-73.828724169124001</v>
      </c>
      <c r="P7062">
        <v>407</v>
      </c>
      <c r="Q7062">
        <v>20</v>
      </c>
      <c r="R7062">
        <f>(RestaurantData[[#This Row],[MonthySales]]/1500)*0.07</f>
        <v>4.6368000000000006E-2</v>
      </c>
    </row>
    <row r="7063" spans="1:18" hidden="1" x14ac:dyDescent="0.3">
      <c r="A7063">
        <v>50052278</v>
      </c>
      <c r="B7063" s="1" t="s">
        <v>7455</v>
      </c>
      <c r="C7063" t="s">
        <v>6631</v>
      </c>
      <c r="D7063" s="2">
        <v>5912</v>
      </c>
      <c r="E7063" s="1" t="s">
        <v>7353</v>
      </c>
      <c r="F7063" s="2">
        <v>11355</v>
      </c>
      <c r="G7063" s="3">
        <v>7184459799</v>
      </c>
      <c r="H7063" s="1" t="s">
        <v>242</v>
      </c>
      <c r="I7063" t="s">
        <v>21</v>
      </c>
      <c r="J7063">
        <v>66</v>
      </c>
      <c r="K7063">
        <v>159</v>
      </c>
      <c r="L7063" s="27">
        <f>RestaurantData[[#This Row],[DailyCustAvg]]*30</f>
        <v>4770</v>
      </c>
      <c r="M7063" s="7">
        <f>(((RestaurantData[[#This Row],[FitScore]]/100)*RestaurantData[[#This Row],[DailyCustAvg]])/3.5)*30</f>
        <v>899.48571428571438</v>
      </c>
      <c r="N7063">
        <v>40.743690944180003</v>
      </c>
      <c r="O7063">
        <v>-73.825657153695005</v>
      </c>
      <c r="P7063">
        <v>407</v>
      </c>
      <c r="Q7063">
        <v>20</v>
      </c>
      <c r="R7063">
        <f>(RestaurantData[[#This Row],[MonthySales]]/1500)*0.07</f>
        <v>4.1976000000000006E-2</v>
      </c>
    </row>
    <row r="7064" spans="1:18" hidden="1" x14ac:dyDescent="0.3">
      <c r="A7064">
        <v>50050205</v>
      </c>
      <c r="B7064" s="1" t="s">
        <v>7525</v>
      </c>
      <c r="C7064" t="s">
        <v>6631</v>
      </c>
      <c r="D7064" s="2">
        <v>14906</v>
      </c>
      <c r="E7064" s="1" t="s">
        <v>7089</v>
      </c>
      <c r="F7064" s="2">
        <v>11355</v>
      </c>
      <c r="G7064" s="3">
        <v>7183210220</v>
      </c>
      <c r="H7064" s="1" t="s">
        <v>193</v>
      </c>
      <c r="I7064" t="s">
        <v>17</v>
      </c>
      <c r="J7064">
        <v>72</v>
      </c>
      <c r="K7064">
        <v>150</v>
      </c>
      <c r="L7064" s="27">
        <f>RestaurantData[[#This Row],[DailyCustAvg]]*30</f>
        <v>4500</v>
      </c>
      <c r="M7064" s="7">
        <f>(((RestaurantData[[#This Row],[FitScore]]/100)*RestaurantData[[#This Row],[DailyCustAvg]])/3.5)*30</f>
        <v>925.71428571428578</v>
      </c>
      <c r="N7064">
        <v>40.762136458695998</v>
      </c>
      <c r="O7064">
        <v>-73.815562489109993</v>
      </c>
      <c r="P7064">
        <v>407</v>
      </c>
      <c r="Q7064">
        <v>20</v>
      </c>
      <c r="R7064">
        <f>(RestaurantData[[#This Row],[MonthySales]]/1500)*0.07</f>
        <v>4.3200000000000009E-2</v>
      </c>
    </row>
    <row r="7065" spans="1:18" hidden="1" x14ac:dyDescent="0.3">
      <c r="A7065">
        <v>50102402</v>
      </c>
      <c r="B7065" s="1" t="s">
        <v>7569</v>
      </c>
      <c r="C7065" t="s">
        <v>6631</v>
      </c>
      <c r="D7065" s="2">
        <v>4609</v>
      </c>
      <c r="E7065" s="1" t="s">
        <v>7360</v>
      </c>
      <c r="F7065" s="2">
        <v>11355</v>
      </c>
      <c r="G7065" s="3">
        <v>9293058205</v>
      </c>
      <c r="H7065" s="1" t="s">
        <v>242</v>
      </c>
      <c r="I7065" t="s">
        <v>21</v>
      </c>
      <c r="J7065">
        <v>61</v>
      </c>
      <c r="K7065">
        <v>148</v>
      </c>
      <c r="L7065" s="27">
        <f>RestaurantData[[#This Row],[DailyCustAvg]]*30</f>
        <v>4440</v>
      </c>
      <c r="M7065" s="7">
        <f>(((RestaurantData[[#This Row],[FitScore]]/100)*RestaurantData[[#This Row],[DailyCustAvg]])/3.5)*30</f>
        <v>773.82857142857142</v>
      </c>
      <c r="N7065">
        <v>40.750451871374999</v>
      </c>
      <c r="O7065">
        <v>-73.818933482356002</v>
      </c>
      <c r="P7065">
        <v>407</v>
      </c>
      <c r="Q7065">
        <v>20</v>
      </c>
      <c r="R7065">
        <f>(RestaurantData[[#This Row],[MonthySales]]/1500)*0.07</f>
        <v>3.6112000000000005E-2</v>
      </c>
    </row>
    <row r="7066" spans="1:18" hidden="1" x14ac:dyDescent="0.3">
      <c r="A7066">
        <v>50005081</v>
      </c>
      <c r="B7066" s="1" t="s">
        <v>7493</v>
      </c>
      <c r="C7066" t="s">
        <v>6631</v>
      </c>
      <c r="D7066" s="2">
        <v>6006</v>
      </c>
      <c r="E7066" s="1" t="s">
        <v>7360</v>
      </c>
      <c r="F7066" s="2">
        <v>11355</v>
      </c>
      <c r="G7066" s="3">
        <v>7184612383</v>
      </c>
      <c r="H7066" s="1" t="s">
        <v>242</v>
      </c>
      <c r="I7066" t="s">
        <v>21</v>
      </c>
      <c r="J7066">
        <v>61</v>
      </c>
      <c r="K7066">
        <v>144</v>
      </c>
      <c r="L7066" s="27">
        <f>RestaurantData[[#This Row],[DailyCustAvg]]*30</f>
        <v>4320</v>
      </c>
      <c r="M7066" s="7">
        <f>(((RestaurantData[[#This Row],[FitScore]]/100)*RestaurantData[[#This Row],[DailyCustAvg]])/3.5)*30</f>
        <v>752.91428571428582</v>
      </c>
      <c r="N7066">
        <v>40.739807085148001</v>
      </c>
      <c r="O7066">
        <v>-73.815130157172007</v>
      </c>
      <c r="P7066">
        <v>407</v>
      </c>
      <c r="Q7066">
        <v>20</v>
      </c>
      <c r="R7066">
        <f>(RestaurantData[[#This Row],[MonthySales]]/1500)*0.07</f>
        <v>3.5136000000000008E-2</v>
      </c>
    </row>
    <row r="7067" spans="1:18" hidden="1" x14ac:dyDescent="0.3">
      <c r="A7067">
        <v>50101054</v>
      </c>
      <c r="B7067" s="1" t="s">
        <v>7376</v>
      </c>
      <c r="C7067" t="s">
        <v>6631</v>
      </c>
      <c r="D7067" s="2">
        <v>4215</v>
      </c>
      <c r="E7067" s="1" t="s">
        <v>7377</v>
      </c>
      <c r="F7067" s="2">
        <v>11355</v>
      </c>
      <c r="G7067" s="3">
        <v>7188860123</v>
      </c>
      <c r="H7067" s="1" t="s">
        <v>242</v>
      </c>
      <c r="I7067" t="s">
        <v>21</v>
      </c>
      <c r="J7067">
        <v>64</v>
      </c>
      <c r="K7067">
        <v>142</v>
      </c>
      <c r="L7067" s="27">
        <f>RestaurantData[[#This Row],[DailyCustAvg]]*30</f>
        <v>4260</v>
      </c>
      <c r="M7067" s="7">
        <f>(((RestaurantData[[#This Row],[FitScore]]/100)*RestaurantData[[#This Row],[DailyCustAvg]])/3.5)*30</f>
        <v>778.97142857142853</v>
      </c>
      <c r="N7067">
        <v>40.754505339056003</v>
      </c>
      <c r="O7067">
        <v>-73.833049724844997</v>
      </c>
      <c r="P7067">
        <v>407</v>
      </c>
      <c r="Q7067">
        <v>20</v>
      </c>
      <c r="R7067">
        <f>(RestaurantData[[#This Row],[MonthySales]]/1500)*0.07</f>
        <v>3.6352000000000002E-2</v>
      </c>
    </row>
    <row r="7068" spans="1:18" hidden="1" x14ac:dyDescent="0.3">
      <c r="A7068">
        <v>50050084</v>
      </c>
      <c r="B7068" s="1" t="s">
        <v>7497</v>
      </c>
      <c r="C7068" t="s">
        <v>6631</v>
      </c>
      <c r="D7068" s="2">
        <v>4104</v>
      </c>
      <c r="E7068" s="1" t="s">
        <v>7377</v>
      </c>
      <c r="F7068" s="2">
        <v>11355</v>
      </c>
      <c r="G7068" s="3">
        <v>7183217309</v>
      </c>
      <c r="H7068" s="1" t="s">
        <v>242</v>
      </c>
      <c r="I7068" t="s">
        <v>17</v>
      </c>
      <c r="J7068">
        <v>57</v>
      </c>
      <c r="K7068">
        <v>140</v>
      </c>
      <c r="L7068" s="27">
        <f>RestaurantData[[#This Row],[DailyCustAvg]]*30</f>
        <v>4200</v>
      </c>
      <c r="M7068" s="7">
        <f>(((RestaurantData[[#This Row],[FitScore]]/100)*RestaurantData[[#This Row],[DailyCustAvg]])/3.5)*30</f>
        <v>684</v>
      </c>
      <c r="N7068">
        <v>40.756114598806001</v>
      </c>
      <c r="O7068">
        <v>-73.833619588882996</v>
      </c>
      <c r="P7068">
        <v>407</v>
      </c>
      <c r="Q7068">
        <v>20</v>
      </c>
      <c r="R7068">
        <f>(RestaurantData[[#This Row],[MonthySales]]/1500)*0.07</f>
        <v>3.1920000000000004E-2</v>
      </c>
    </row>
    <row r="7069" spans="1:18" hidden="1" x14ac:dyDescent="0.3">
      <c r="A7069">
        <v>50098806</v>
      </c>
      <c r="B7069" s="1" t="s">
        <v>7524</v>
      </c>
      <c r="C7069" t="s">
        <v>6631</v>
      </c>
      <c r="D7069" s="2">
        <v>13333</v>
      </c>
      <c r="E7069" s="1" t="s">
        <v>7089</v>
      </c>
      <c r="F7069" s="2">
        <v>11355</v>
      </c>
      <c r="G7069" s="3">
        <v>3474381169</v>
      </c>
      <c r="H7069" s="1" t="s">
        <v>163</v>
      </c>
      <c r="I7069" t="s">
        <v>21</v>
      </c>
      <c r="J7069">
        <v>57</v>
      </c>
      <c r="K7069">
        <v>133</v>
      </c>
      <c r="L7069" s="27">
        <f>RestaurantData[[#This Row],[DailyCustAvg]]*30</f>
        <v>3990</v>
      </c>
      <c r="M7069" s="7">
        <f>(((RestaurantData[[#This Row],[FitScore]]/100)*RestaurantData[[#This Row],[DailyCustAvg]])/3.5)*30</f>
        <v>649.79999999999995</v>
      </c>
      <c r="N7069">
        <v>40.757833425512999</v>
      </c>
      <c r="O7069">
        <v>-73.830283609798997</v>
      </c>
      <c r="P7069">
        <v>407</v>
      </c>
      <c r="Q7069">
        <v>20</v>
      </c>
      <c r="R7069">
        <f>(RestaurantData[[#This Row],[MonthySales]]/1500)*0.07</f>
        <v>3.0324E-2</v>
      </c>
    </row>
    <row r="7070" spans="1:18" hidden="1" x14ac:dyDescent="0.3">
      <c r="A7070">
        <v>50064981</v>
      </c>
      <c r="B7070" s="1" t="s">
        <v>7352</v>
      </c>
      <c r="C7070" t="s">
        <v>6631</v>
      </c>
      <c r="D7070" s="2">
        <v>5846</v>
      </c>
      <c r="E7070" s="1" t="s">
        <v>7353</v>
      </c>
      <c r="F7070" s="2">
        <v>11355</v>
      </c>
      <c r="G7070" s="3">
        <v>7188861555</v>
      </c>
      <c r="H7070" s="1" t="s">
        <v>242</v>
      </c>
      <c r="I7070" t="s">
        <v>21</v>
      </c>
      <c r="J7070">
        <v>62</v>
      </c>
      <c r="K7070">
        <v>121</v>
      </c>
      <c r="L7070" s="27">
        <f>RestaurantData[[#This Row],[DailyCustAvg]]*30</f>
        <v>3630</v>
      </c>
      <c r="M7070" s="7">
        <f>(((RestaurantData[[#This Row],[FitScore]]/100)*RestaurantData[[#This Row],[DailyCustAvg]])/3.5)*30</f>
        <v>643.02857142857147</v>
      </c>
      <c r="N7070">
        <v>40.744132976129997</v>
      </c>
      <c r="O7070">
        <v>-73.825738996382995</v>
      </c>
      <c r="P7070">
        <v>407</v>
      </c>
      <c r="Q7070">
        <v>20</v>
      </c>
      <c r="R7070">
        <f>(RestaurantData[[#This Row],[MonthySales]]/1500)*0.07</f>
        <v>3.0008000000000007E-2</v>
      </c>
    </row>
    <row r="7071" spans="1:18" hidden="1" x14ac:dyDescent="0.3">
      <c r="A7071">
        <v>50101538</v>
      </c>
      <c r="B7071" s="1" t="s">
        <v>7402</v>
      </c>
      <c r="C7071" t="s">
        <v>6631</v>
      </c>
      <c r="D7071" s="2">
        <v>4307</v>
      </c>
      <c r="E7071" s="1" t="s">
        <v>7353</v>
      </c>
      <c r="F7071" s="2">
        <v>11355</v>
      </c>
      <c r="G7071" s="3">
        <v>8049373830</v>
      </c>
      <c r="H7071" s="1" t="s">
        <v>242</v>
      </c>
      <c r="I7071" t="s">
        <v>21</v>
      </c>
      <c r="J7071">
        <v>60</v>
      </c>
      <c r="K7071">
        <v>120</v>
      </c>
      <c r="L7071" s="27">
        <f>RestaurantData[[#This Row],[DailyCustAvg]]*30</f>
        <v>3600</v>
      </c>
      <c r="M7071" s="7">
        <f>(((RestaurantData[[#This Row],[FitScore]]/100)*RestaurantData[[#This Row],[DailyCustAvg]])/3.5)*30</f>
        <v>617.14285714285722</v>
      </c>
      <c r="N7071">
        <v>40.752280909241001</v>
      </c>
      <c r="O7071">
        <v>-73.826706549883994</v>
      </c>
      <c r="P7071">
        <v>407</v>
      </c>
      <c r="Q7071">
        <v>20</v>
      </c>
      <c r="R7071">
        <f>(RestaurantData[[#This Row],[MonthySales]]/1500)*0.07</f>
        <v>2.8800000000000006E-2</v>
      </c>
    </row>
    <row r="7072" spans="1:18" hidden="1" x14ac:dyDescent="0.3">
      <c r="A7072">
        <v>41631713</v>
      </c>
      <c r="B7072" s="1" t="s">
        <v>7489</v>
      </c>
      <c r="C7072" t="s">
        <v>6631</v>
      </c>
      <c r="D7072" s="2">
        <v>4257</v>
      </c>
      <c r="E7072" s="1" t="s">
        <v>7353</v>
      </c>
      <c r="F7072" s="2">
        <v>11355</v>
      </c>
      <c r="G7072" s="3">
        <v>7188881990</v>
      </c>
      <c r="H7072" s="1" t="s">
        <v>73</v>
      </c>
      <c r="I7072" t="s">
        <v>21</v>
      </c>
      <c r="J7072">
        <v>60</v>
      </c>
      <c r="K7072">
        <v>120</v>
      </c>
      <c r="L7072" s="27">
        <f>RestaurantData[[#This Row],[DailyCustAvg]]*30</f>
        <v>3600</v>
      </c>
      <c r="M7072" s="7">
        <f>(((RestaurantData[[#This Row],[FitScore]]/100)*RestaurantData[[#This Row],[DailyCustAvg]])/3.5)*30</f>
        <v>617.14285714285722</v>
      </c>
      <c r="N7072">
        <v>40.753728759628999</v>
      </c>
      <c r="O7072">
        <v>-73.827608724729998</v>
      </c>
      <c r="P7072">
        <v>407</v>
      </c>
      <c r="Q7072">
        <v>20</v>
      </c>
      <c r="R7072">
        <f>(RestaurantData[[#This Row],[MonthySales]]/1500)*0.07</f>
        <v>2.8800000000000006E-2</v>
      </c>
    </row>
    <row r="7073" spans="1:18" hidden="1" x14ac:dyDescent="0.3">
      <c r="A7073">
        <v>50066992</v>
      </c>
      <c r="B7073" s="1" t="s">
        <v>7461</v>
      </c>
      <c r="C7073" t="s">
        <v>6631</v>
      </c>
      <c r="D7073" s="2">
        <v>5916</v>
      </c>
      <c r="E7073" s="1" t="s">
        <v>7353</v>
      </c>
      <c r="F7073" s="2">
        <v>11355</v>
      </c>
      <c r="G7073" s="3">
        <v>7186612882</v>
      </c>
      <c r="H7073" s="1" t="s">
        <v>242</v>
      </c>
      <c r="I7073" t="s">
        <v>17</v>
      </c>
      <c r="J7073">
        <v>72</v>
      </c>
      <c r="K7073">
        <v>118</v>
      </c>
      <c r="L7073" s="27">
        <f>RestaurantData[[#This Row],[DailyCustAvg]]*30</f>
        <v>3540</v>
      </c>
      <c r="M7073" s="7">
        <f>(((RestaurantData[[#This Row],[FitScore]]/100)*RestaurantData[[#This Row],[DailyCustAvg]])/3.5)*30</f>
        <v>728.2285714285714</v>
      </c>
      <c r="N7073">
        <v>40.743671725398002</v>
      </c>
      <c r="O7073">
        <v>-73.825653595342004</v>
      </c>
      <c r="P7073">
        <v>407</v>
      </c>
      <c r="Q7073">
        <v>20</v>
      </c>
      <c r="R7073">
        <f>(RestaurantData[[#This Row],[MonthySales]]/1500)*0.07</f>
        <v>3.3984E-2</v>
      </c>
    </row>
    <row r="7074" spans="1:18" hidden="1" x14ac:dyDescent="0.3">
      <c r="A7074">
        <v>41442898</v>
      </c>
      <c r="B7074" s="1" t="s">
        <v>7374</v>
      </c>
      <c r="C7074" t="s">
        <v>6631</v>
      </c>
      <c r="D7074" s="2">
        <v>5914</v>
      </c>
      <c r="E7074" s="1" t="s">
        <v>7375</v>
      </c>
      <c r="F7074" s="2">
        <v>11355</v>
      </c>
      <c r="G7074" s="3">
        <v>7188868788</v>
      </c>
      <c r="H7074" s="1" t="s">
        <v>186</v>
      </c>
      <c r="I7074" t="s">
        <v>21</v>
      </c>
      <c r="J7074">
        <v>64</v>
      </c>
      <c r="K7074">
        <v>117</v>
      </c>
      <c r="L7074" s="27">
        <f>RestaurantData[[#This Row],[DailyCustAvg]]*30</f>
        <v>3510</v>
      </c>
      <c r="M7074" s="7">
        <f>(((RestaurantData[[#This Row],[FitScore]]/100)*RestaurantData[[#This Row],[DailyCustAvg]])/3.5)*30</f>
        <v>641.82857142857131</v>
      </c>
      <c r="N7074">
        <v>40.743679965153</v>
      </c>
      <c r="O7074">
        <v>-73.825657182536006</v>
      </c>
      <c r="P7074">
        <v>407</v>
      </c>
      <c r="Q7074">
        <v>20</v>
      </c>
      <c r="R7074">
        <f>(RestaurantData[[#This Row],[MonthySales]]/1500)*0.07</f>
        <v>2.9951999999999996E-2</v>
      </c>
    </row>
    <row r="7075" spans="1:18" hidden="1" x14ac:dyDescent="0.3">
      <c r="A7075">
        <v>50103444</v>
      </c>
      <c r="B7075" s="1" t="s">
        <v>7511</v>
      </c>
      <c r="C7075" t="s">
        <v>6631</v>
      </c>
      <c r="D7075" s="2">
        <v>4101</v>
      </c>
      <c r="E7075" s="1" t="s">
        <v>7360</v>
      </c>
      <c r="F7075" s="2">
        <v>11355</v>
      </c>
      <c r="G7075" s="3">
        <v>7187089993</v>
      </c>
      <c r="H7075" s="1" t="s">
        <v>678</v>
      </c>
      <c r="I7075" t="s">
        <v>21</v>
      </c>
      <c r="J7075">
        <v>55</v>
      </c>
      <c r="K7075">
        <v>116</v>
      </c>
      <c r="L7075" s="27">
        <f>RestaurantData[[#This Row],[DailyCustAvg]]*30</f>
        <v>3480</v>
      </c>
      <c r="M7075" s="7">
        <f>(((RestaurantData[[#This Row],[FitScore]]/100)*RestaurantData[[#This Row],[DailyCustAvg]])/3.5)*30</f>
        <v>546.85714285714289</v>
      </c>
      <c r="N7075">
        <v>40.758411230404</v>
      </c>
      <c r="O7075">
        <v>-73.829379721736004</v>
      </c>
      <c r="P7075">
        <v>407</v>
      </c>
      <c r="Q7075">
        <v>20</v>
      </c>
      <c r="R7075">
        <f>(RestaurantData[[#This Row],[MonthySales]]/1500)*0.07</f>
        <v>2.5520000000000004E-2</v>
      </c>
    </row>
    <row r="7076" spans="1:18" hidden="1" x14ac:dyDescent="0.3">
      <c r="A7076">
        <v>41613057</v>
      </c>
      <c r="B7076" s="1" t="s">
        <v>7507</v>
      </c>
      <c r="C7076" t="s">
        <v>6631</v>
      </c>
      <c r="D7076" s="2">
        <v>13522</v>
      </c>
      <c r="E7076" s="1" t="s">
        <v>7508</v>
      </c>
      <c r="F7076" s="2">
        <v>11355</v>
      </c>
      <c r="G7076" s="3">
        <v>9179126984</v>
      </c>
      <c r="H7076" s="1" t="s">
        <v>16</v>
      </c>
      <c r="I7076" t="s">
        <v>17</v>
      </c>
      <c r="J7076">
        <v>66</v>
      </c>
      <c r="K7076">
        <v>111</v>
      </c>
      <c r="L7076" s="27">
        <f>RestaurantData[[#This Row],[DailyCustAvg]]*30</f>
        <v>3330</v>
      </c>
      <c r="M7076" s="7">
        <f>(((RestaurantData[[#This Row],[FitScore]]/100)*RestaurantData[[#This Row],[DailyCustAvg]])/3.5)*30</f>
        <v>627.94285714285718</v>
      </c>
      <c r="N7076">
        <v>40.747558748278003</v>
      </c>
      <c r="O7076">
        <v>-73.829595293954995</v>
      </c>
      <c r="P7076">
        <v>407</v>
      </c>
      <c r="Q7076">
        <v>20</v>
      </c>
      <c r="R7076">
        <f>(RestaurantData[[#This Row],[MonthySales]]/1500)*0.07</f>
        <v>2.9304000000000004E-2</v>
      </c>
    </row>
    <row r="7077" spans="1:18" hidden="1" x14ac:dyDescent="0.3">
      <c r="A7077">
        <v>50017182</v>
      </c>
      <c r="B7077" s="1" t="s">
        <v>7446</v>
      </c>
      <c r="C7077" t="s">
        <v>6631</v>
      </c>
      <c r="D7077" s="2">
        <v>13324</v>
      </c>
      <c r="E7077" s="1" t="s">
        <v>7089</v>
      </c>
      <c r="F7077" s="2">
        <v>11355</v>
      </c>
      <c r="G7077" s="3">
        <v>9172852516</v>
      </c>
      <c r="H7077" s="1" t="s">
        <v>193</v>
      </c>
      <c r="I7077" t="s">
        <v>21</v>
      </c>
      <c r="J7077">
        <v>71</v>
      </c>
      <c r="K7077">
        <v>93</v>
      </c>
      <c r="L7077" s="27">
        <f>RestaurantData[[#This Row],[DailyCustAvg]]*30</f>
        <v>2790</v>
      </c>
      <c r="M7077" s="7">
        <f>(((RestaurantData[[#This Row],[FitScore]]/100)*RestaurantData[[#This Row],[DailyCustAvg]])/3.5)*30</f>
        <v>565.97142857142865</v>
      </c>
      <c r="N7077">
        <v>40.757808738743002</v>
      </c>
      <c r="O7077">
        <v>-73.830294501764996</v>
      </c>
      <c r="P7077">
        <v>407</v>
      </c>
      <c r="Q7077">
        <v>20</v>
      </c>
      <c r="R7077">
        <f>(RestaurantData[[#This Row],[MonthySales]]/1500)*0.07</f>
        <v>2.6412000000000005E-2</v>
      </c>
    </row>
    <row r="7078" spans="1:18" hidden="1" x14ac:dyDescent="0.3">
      <c r="A7078">
        <v>41056253</v>
      </c>
      <c r="B7078" s="1" t="s">
        <v>7368</v>
      </c>
      <c r="C7078" t="s">
        <v>6631</v>
      </c>
      <c r="D7078" s="2">
        <v>12921</v>
      </c>
      <c r="E7078" s="1" t="s">
        <v>5843</v>
      </c>
      <c r="F7078" s="2">
        <v>11356</v>
      </c>
      <c r="G7078" s="3">
        <v>7184459240</v>
      </c>
      <c r="H7078" s="1" t="s">
        <v>138</v>
      </c>
      <c r="I7078" t="s">
        <v>17</v>
      </c>
      <c r="J7078">
        <v>61</v>
      </c>
      <c r="K7078">
        <v>280</v>
      </c>
      <c r="L7078" s="27">
        <f>RestaurantData[[#This Row],[DailyCustAvg]]*30</f>
        <v>8400</v>
      </c>
      <c r="M7078" s="7">
        <f>(((RestaurantData[[#This Row],[FitScore]]/100)*RestaurantData[[#This Row],[DailyCustAvg]])/3.5)*30</f>
        <v>1464</v>
      </c>
      <c r="N7078">
        <v>40.785667009358001</v>
      </c>
      <c r="O7078">
        <v>-73.839095752145994</v>
      </c>
      <c r="P7078">
        <v>407</v>
      </c>
      <c r="Q7078">
        <v>19</v>
      </c>
      <c r="R7078">
        <f>(RestaurantData[[#This Row],[MonthySales]]/1500)*0.07</f>
        <v>6.8320000000000006E-2</v>
      </c>
    </row>
    <row r="7079" spans="1:18" hidden="1" x14ac:dyDescent="0.3">
      <c r="A7079">
        <v>50037946</v>
      </c>
      <c r="B7079" s="1" t="s">
        <v>7498</v>
      </c>
      <c r="C7079" t="s">
        <v>6631</v>
      </c>
      <c r="D7079" s="2">
        <v>12611</v>
      </c>
      <c r="E7079" s="1" t="s">
        <v>7479</v>
      </c>
      <c r="F7079" s="2">
        <v>11356</v>
      </c>
      <c r="G7079" s="3">
        <v>7183530457</v>
      </c>
      <c r="H7079" s="1" t="s">
        <v>29</v>
      </c>
      <c r="I7079" t="s">
        <v>21</v>
      </c>
      <c r="J7079">
        <v>70</v>
      </c>
      <c r="K7079">
        <v>259</v>
      </c>
      <c r="L7079" s="27">
        <f>RestaurantData[[#This Row],[DailyCustAvg]]*30</f>
        <v>7770</v>
      </c>
      <c r="M7079" s="7">
        <f>(((RestaurantData[[#This Row],[FitScore]]/100)*RestaurantData[[#This Row],[DailyCustAvg]])/3.5)*30</f>
        <v>1554</v>
      </c>
      <c r="N7079">
        <v>40.784971031783002</v>
      </c>
      <c r="O7079">
        <v>-73.841928531400995</v>
      </c>
      <c r="P7079">
        <v>407</v>
      </c>
      <c r="Q7079">
        <v>19</v>
      </c>
      <c r="R7079">
        <f>(RestaurantData[[#This Row],[MonthySales]]/1500)*0.07</f>
        <v>7.2520000000000015E-2</v>
      </c>
    </row>
    <row r="7080" spans="1:18" hidden="1" x14ac:dyDescent="0.3">
      <c r="A7080">
        <v>41360469</v>
      </c>
      <c r="B7080" s="1" t="s">
        <v>7521</v>
      </c>
      <c r="C7080" t="s">
        <v>6631</v>
      </c>
      <c r="D7080" s="2">
        <v>44146</v>
      </c>
      <c r="E7080" s="1" t="s">
        <v>7522</v>
      </c>
      <c r="F7080" s="2">
        <v>11356</v>
      </c>
      <c r="G7080" s="3">
        <v>7189393507</v>
      </c>
      <c r="H7080" s="1" t="s">
        <v>193</v>
      </c>
      <c r="I7080" t="s">
        <v>21</v>
      </c>
      <c r="J7080">
        <v>73</v>
      </c>
      <c r="K7080">
        <v>227</v>
      </c>
      <c r="L7080" s="27">
        <f>RestaurantData[[#This Row],[DailyCustAvg]]*30</f>
        <v>6810</v>
      </c>
      <c r="M7080" s="7">
        <f>(((RestaurantData[[#This Row],[FitScore]]/100)*RestaurantData[[#This Row],[DailyCustAvg]])/3.5)*30</f>
        <v>1420.3714285714286</v>
      </c>
      <c r="N7080">
        <v>40.787492558158</v>
      </c>
      <c r="O7080">
        <v>-73.837350713923001</v>
      </c>
      <c r="P7080">
        <v>407</v>
      </c>
      <c r="Q7080">
        <v>19</v>
      </c>
      <c r="R7080">
        <f>(RestaurantData[[#This Row],[MonthySales]]/1500)*0.07</f>
        <v>6.628400000000001E-2</v>
      </c>
    </row>
    <row r="7081" spans="1:18" hidden="1" x14ac:dyDescent="0.3">
      <c r="A7081">
        <v>50008584</v>
      </c>
      <c r="B7081" s="1" t="s">
        <v>7390</v>
      </c>
      <c r="C7081" t="s">
        <v>6631</v>
      </c>
      <c r="D7081" s="2">
        <v>44075</v>
      </c>
      <c r="E7081" s="1" t="s">
        <v>7391</v>
      </c>
      <c r="F7081" s="2">
        <v>11356</v>
      </c>
      <c r="G7081" s="3">
        <v>7183098880</v>
      </c>
      <c r="H7081" s="1" t="s">
        <v>16</v>
      </c>
      <c r="I7081" t="s">
        <v>17</v>
      </c>
      <c r="J7081">
        <v>72</v>
      </c>
      <c r="K7081">
        <v>186</v>
      </c>
      <c r="L7081" s="27">
        <f>RestaurantData[[#This Row],[DailyCustAvg]]*30</f>
        <v>5580</v>
      </c>
      <c r="M7081" s="7">
        <f>(((RestaurantData[[#This Row],[FitScore]]/100)*RestaurantData[[#This Row],[DailyCustAvg]])/3.5)*30</f>
        <v>1147.8857142857141</v>
      </c>
      <c r="N7081">
        <v>40.789216639936001</v>
      </c>
      <c r="O7081">
        <v>-73.845573064397996</v>
      </c>
      <c r="P7081">
        <v>407</v>
      </c>
      <c r="Q7081">
        <v>19</v>
      </c>
      <c r="R7081">
        <f>(RestaurantData[[#This Row],[MonthySales]]/1500)*0.07</f>
        <v>5.3567999999999998E-2</v>
      </c>
    </row>
    <row r="7082" spans="1:18" hidden="1" x14ac:dyDescent="0.3">
      <c r="A7082">
        <v>41360464</v>
      </c>
      <c r="B7082" s="1" t="s">
        <v>7523</v>
      </c>
      <c r="C7082" t="s">
        <v>6631</v>
      </c>
      <c r="D7082" s="2">
        <v>44146</v>
      </c>
      <c r="E7082" s="1" t="s">
        <v>7522</v>
      </c>
      <c r="F7082" s="2">
        <v>11356</v>
      </c>
      <c r="G7082" s="3">
        <v>7189396300</v>
      </c>
      <c r="H7082" s="1" t="s">
        <v>16</v>
      </c>
      <c r="I7082" t="s">
        <v>17</v>
      </c>
      <c r="J7082">
        <v>70</v>
      </c>
      <c r="K7082">
        <v>171</v>
      </c>
      <c r="L7082" s="27">
        <f>RestaurantData[[#This Row],[DailyCustAvg]]*30</f>
        <v>5130</v>
      </c>
      <c r="M7082" s="7">
        <f>(((RestaurantData[[#This Row],[FitScore]]/100)*RestaurantData[[#This Row],[DailyCustAvg]])/3.5)*30</f>
        <v>1025.9999999999998</v>
      </c>
      <c r="N7082">
        <v>40.787492558158</v>
      </c>
      <c r="O7082">
        <v>-73.837350713923001</v>
      </c>
      <c r="P7082">
        <v>407</v>
      </c>
      <c r="Q7082">
        <v>19</v>
      </c>
      <c r="R7082">
        <f>(RestaurantData[[#This Row],[MonthySales]]/1500)*0.07</f>
        <v>4.7879999999999992E-2</v>
      </c>
    </row>
    <row r="7083" spans="1:18" hidden="1" x14ac:dyDescent="0.3">
      <c r="A7083">
        <v>40790306</v>
      </c>
      <c r="B7083" s="1" t="s">
        <v>291</v>
      </c>
      <c r="C7083" t="s">
        <v>6631</v>
      </c>
      <c r="D7083" s="2">
        <v>13811</v>
      </c>
      <c r="E7083" s="1" t="s">
        <v>5973</v>
      </c>
      <c r="F7083" s="2">
        <v>11356</v>
      </c>
      <c r="G7083" s="3">
        <v>7185394072</v>
      </c>
      <c r="H7083" s="1" t="s">
        <v>56</v>
      </c>
      <c r="I7083" t="s">
        <v>17</v>
      </c>
      <c r="J7083">
        <v>66</v>
      </c>
      <c r="K7083">
        <v>171</v>
      </c>
      <c r="L7083" s="27">
        <f>RestaurantData[[#This Row],[DailyCustAvg]]*30</f>
        <v>5130</v>
      </c>
      <c r="M7083" s="7">
        <f>(((RestaurantData[[#This Row],[FitScore]]/100)*RestaurantData[[#This Row],[DailyCustAvg]])/3.5)*30</f>
        <v>967.37142857142862</v>
      </c>
      <c r="N7083">
        <v>40.781662983834998</v>
      </c>
      <c r="O7083">
        <v>-73.829973484923002</v>
      </c>
      <c r="P7083">
        <v>407</v>
      </c>
      <c r="Q7083">
        <v>19</v>
      </c>
      <c r="R7083">
        <f>(RestaurantData[[#This Row],[MonthySales]]/1500)*0.07</f>
        <v>4.5144000000000011E-2</v>
      </c>
    </row>
    <row r="7084" spans="1:18" hidden="1" x14ac:dyDescent="0.3">
      <c r="A7084">
        <v>50045765</v>
      </c>
      <c r="B7084" s="1" t="s">
        <v>7561</v>
      </c>
      <c r="C7084" t="s">
        <v>6631</v>
      </c>
      <c r="D7084" s="2">
        <v>13213</v>
      </c>
      <c r="E7084" s="1" t="s">
        <v>7414</v>
      </c>
      <c r="F7084" s="2">
        <v>11356</v>
      </c>
      <c r="G7084" s="3">
        <v>7187465555</v>
      </c>
      <c r="H7084" s="1" t="s">
        <v>143</v>
      </c>
      <c r="I7084" t="s">
        <v>17</v>
      </c>
      <c r="J7084">
        <v>61</v>
      </c>
      <c r="K7084">
        <v>133</v>
      </c>
      <c r="L7084" s="27">
        <f>RestaurantData[[#This Row],[DailyCustAvg]]*30</f>
        <v>3990</v>
      </c>
      <c r="M7084" s="7">
        <f>(((RestaurantData[[#This Row],[FitScore]]/100)*RestaurantData[[#This Row],[DailyCustAvg]])/3.5)*30</f>
        <v>695.4</v>
      </c>
      <c r="N7084">
        <v>40.786269100638997</v>
      </c>
      <c r="O7084">
        <v>-73.835916474046002</v>
      </c>
      <c r="P7084">
        <v>407</v>
      </c>
      <c r="Q7084">
        <v>19</v>
      </c>
      <c r="R7084">
        <f>(RestaurantData[[#This Row],[MonthySales]]/1500)*0.07</f>
        <v>3.2452000000000002E-2</v>
      </c>
    </row>
    <row r="7085" spans="1:18" hidden="1" x14ac:dyDescent="0.3">
      <c r="A7085">
        <v>50096379</v>
      </c>
      <c r="B7085" s="1" t="s">
        <v>7413</v>
      </c>
      <c r="C7085" t="s">
        <v>6631</v>
      </c>
      <c r="D7085" s="2">
        <v>13207</v>
      </c>
      <c r="E7085" s="1" t="s">
        <v>7414</v>
      </c>
      <c r="F7085" s="2">
        <v>11356</v>
      </c>
      <c r="G7085" s="3">
        <v>9292007770</v>
      </c>
      <c r="H7085" s="1" t="s">
        <v>29</v>
      </c>
      <c r="I7085" t="s">
        <v>21</v>
      </c>
      <c r="J7085">
        <v>71</v>
      </c>
      <c r="K7085">
        <v>118</v>
      </c>
      <c r="L7085" s="27">
        <f>RestaurantData[[#This Row],[DailyCustAvg]]*30</f>
        <v>3540</v>
      </c>
      <c r="M7085" s="7">
        <f>(((RestaurantData[[#This Row],[FitScore]]/100)*RestaurantData[[#This Row],[DailyCustAvg]])/3.5)*30</f>
        <v>718.11428571428564</v>
      </c>
      <c r="N7085">
        <v>40.786271953746002</v>
      </c>
      <c r="O7085">
        <v>-73.835992301272995</v>
      </c>
      <c r="P7085">
        <v>407</v>
      </c>
      <c r="Q7085">
        <v>19</v>
      </c>
      <c r="R7085">
        <f>(RestaurantData[[#This Row],[MonthySales]]/1500)*0.07</f>
        <v>3.3512E-2</v>
      </c>
    </row>
    <row r="7086" spans="1:18" hidden="1" x14ac:dyDescent="0.3">
      <c r="A7086">
        <v>50073981</v>
      </c>
      <c r="B7086" s="1" t="s">
        <v>7468</v>
      </c>
      <c r="C7086" t="s">
        <v>6631</v>
      </c>
      <c r="D7086" s="2">
        <v>1824</v>
      </c>
      <c r="E7086" s="1" t="s">
        <v>7377</v>
      </c>
      <c r="F7086" s="2">
        <v>11356</v>
      </c>
      <c r="G7086" s="3">
        <v>7189397788</v>
      </c>
      <c r="H7086" s="1" t="s">
        <v>242</v>
      </c>
      <c r="I7086" t="s">
        <v>17</v>
      </c>
      <c r="J7086">
        <v>58</v>
      </c>
      <c r="K7086">
        <v>102</v>
      </c>
      <c r="L7086" s="27">
        <f>RestaurantData[[#This Row],[DailyCustAvg]]*30</f>
        <v>3060</v>
      </c>
      <c r="M7086" s="7">
        <f>(((RestaurantData[[#This Row],[FitScore]]/100)*RestaurantData[[#This Row],[DailyCustAvg]])/3.5)*30</f>
        <v>507.08571428571423</v>
      </c>
      <c r="N7086">
        <v>40.782961753273</v>
      </c>
      <c r="O7086">
        <v>-73.845880116209997</v>
      </c>
      <c r="P7086">
        <v>407</v>
      </c>
      <c r="Q7086">
        <v>19</v>
      </c>
      <c r="R7086">
        <f>(RestaurantData[[#This Row],[MonthySales]]/1500)*0.07</f>
        <v>2.3664000000000001E-2</v>
      </c>
    </row>
    <row r="7087" spans="1:18" hidden="1" x14ac:dyDescent="0.3">
      <c r="A7087">
        <v>50076145</v>
      </c>
      <c r="B7087" s="1" t="s">
        <v>7478</v>
      </c>
      <c r="C7087" t="s">
        <v>6631</v>
      </c>
      <c r="D7087" s="2">
        <v>12207</v>
      </c>
      <c r="E7087" s="1" t="s">
        <v>7479</v>
      </c>
      <c r="F7087" s="2">
        <v>11356</v>
      </c>
      <c r="G7087" s="3">
        <v>3475060976</v>
      </c>
      <c r="H7087" s="1" t="s">
        <v>212</v>
      </c>
      <c r="I7087" t="s">
        <v>21</v>
      </c>
      <c r="J7087">
        <v>62</v>
      </c>
      <c r="K7087">
        <v>96</v>
      </c>
      <c r="L7087" s="27">
        <f>RestaurantData[[#This Row],[DailyCustAvg]]*30</f>
        <v>2880</v>
      </c>
      <c r="M7087" s="7">
        <f>(((RestaurantData[[#This Row],[FitScore]]/100)*RestaurantData[[#This Row],[DailyCustAvg]])/3.5)*30</f>
        <v>510.17142857142852</v>
      </c>
      <c r="N7087">
        <v>40.784221257943997</v>
      </c>
      <c r="O7087">
        <v>-73.845628027532996</v>
      </c>
      <c r="P7087">
        <v>407</v>
      </c>
      <c r="Q7087">
        <v>19</v>
      </c>
      <c r="R7087">
        <f>(RestaurantData[[#This Row],[MonthySales]]/1500)*0.07</f>
        <v>2.3808000000000003E-2</v>
      </c>
    </row>
    <row r="7088" spans="1:18" hidden="1" x14ac:dyDescent="0.3">
      <c r="A7088">
        <v>50088519</v>
      </c>
      <c r="B7088" s="1" t="s">
        <v>7553</v>
      </c>
      <c r="C7088" t="s">
        <v>6631</v>
      </c>
      <c r="D7088" s="2">
        <v>2014</v>
      </c>
      <c r="E7088" s="1" t="s">
        <v>7514</v>
      </c>
      <c r="F7088" s="2">
        <v>11357</v>
      </c>
      <c r="G7088" s="3">
        <v>9175637273</v>
      </c>
      <c r="H7088" s="1" t="s">
        <v>156</v>
      </c>
      <c r="I7088" t="s">
        <v>17</v>
      </c>
      <c r="J7088">
        <v>70</v>
      </c>
      <c r="K7088">
        <v>250</v>
      </c>
      <c r="L7088" s="27">
        <f>RestaurantData[[#This Row],[DailyCustAvg]]*30</f>
        <v>7500</v>
      </c>
      <c r="M7088" s="7">
        <f>(((RestaurantData[[#This Row],[FitScore]]/100)*RestaurantData[[#This Row],[DailyCustAvg]])/3.5)*30</f>
        <v>1500</v>
      </c>
      <c r="N7088">
        <v>40.779960976523</v>
      </c>
      <c r="O7088">
        <v>-73.802387614029001</v>
      </c>
      <c r="P7088">
        <v>407</v>
      </c>
      <c r="Q7088">
        <v>19</v>
      </c>
      <c r="R7088">
        <f>(RestaurantData[[#This Row],[MonthySales]]/1500)*0.07</f>
        <v>7.0000000000000007E-2</v>
      </c>
    </row>
    <row r="7089" spans="1:18" hidden="1" x14ac:dyDescent="0.3">
      <c r="A7089">
        <v>50072853</v>
      </c>
      <c r="B7089" s="1" t="s">
        <v>7557</v>
      </c>
      <c r="C7089" t="s">
        <v>6631</v>
      </c>
      <c r="D7089" s="2">
        <v>15007</v>
      </c>
      <c r="E7089" s="1" t="s">
        <v>7558</v>
      </c>
      <c r="F7089" s="2">
        <v>11357</v>
      </c>
      <c r="G7089" s="3">
        <v>7187471111</v>
      </c>
      <c r="H7089" s="1" t="s">
        <v>24</v>
      </c>
      <c r="I7089" t="s">
        <v>21</v>
      </c>
      <c r="J7089">
        <v>64</v>
      </c>
      <c r="K7089">
        <v>239</v>
      </c>
      <c r="L7089" s="27">
        <f>RestaurantData[[#This Row],[DailyCustAvg]]*30</f>
        <v>7170</v>
      </c>
      <c r="M7089" s="7">
        <f>(((RestaurantData[[#This Row],[FitScore]]/100)*RestaurantData[[#This Row],[DailyCustAvg]])/3.5)*30</f>
        <v>1311.0857142857144</v>
      </c>
      <c r="N7089">
        <v>40.787581554081001</v>
      </c>
      <c r="O7089">
        <v>-73.812888032960004</v>
      </c>
      <c r="P7089">
        <v>407</v>
      </c>
      <c r="Q7089">
        <v>19</v>
      </c>
      <c r="R7089">
        <f>(RestaurantData[[#This Row],[MonthySales]]/1500)*0.07</f>
        <v>6.1184000000000016E-2</v>
      </c>
    </row>
    <row r="7090" spans="1:18" hidden="1" x14ac:dyDescent="0.3">
      <c r="A7090">
        <v>41681106</v>
      </c>
      <c r="B7090" s="1" t="s">
        <v>7399</v>
      </c>
      <c r="C7090" t="s">
        <v>6631</v>
      </c>
      <c r="D7090" s="2">
        <v>1237</v>
      </c>
      <c r="E7090" s="1" t="s">
        <v>7400</v>
      </c>
      <c r="F7090" s="2">
        <v>11357</v>
      </c>
      <c r="G7090" s="3">
        <v>7183576055</v>
      </c>
      <c r="H7090" s="1" t="s">
        <v>138</v>
      </c>
      <c r="I7090" t="s">
        <v>21</v>
      </c>
      <c r="J7090">
        <v>64</v>
      </c>
      <c r="K7090">
        <v>236</v>
      </c>
      <c r="L7090" s="27">
        <f>RestaurantData[[#This Row],[DailyCustAvg]]*30</f>
        <v>7080</v>
      </c>
      <c r="M7090" s="7">
        <f>(((RestaurantData[[#This Row],[FitScore]]/100)*RestaurantData[[#This Row],[DailyCustAvg]])/3.5)*30</f>
        <v>1294.6285714285714</v>
      </c>
      <c r="N7090">
        <v>40.789639368422002</v>
      </c>
      <c r="O7090">
        <v>-73.814113694772004</v>
      </c>
      <c r="P7090">
        <v>407</v>
      </c>
      <c r="Q7090">
        <v>19</v>
      </c>
      <c r="R7090">
        <f>(RestaurantData[[#This Row],[MonthySales]]/1500)*0.07</f>
        <v>6.0416000000000004E-2</v>
      </c>
    </row>
    <row r="7091" spans="1:18" hidden="1" x14ac:dyDescent="0.3">
      <c r="A7091">
        <v>50073223</v>
      </c>
      <c r="B7091" s="1" t="s">
        <v>7427</v>
      </c>
      <c r="C7091" t="s">
        <v>6631</v>
      </c>
      <c r="D7091" s="2">
        <v>2220</v>
      </c>
      <c r="E7091" s="1" t="s">
        <v>7409</v>
      </c>
      <c r="F7091" s="2">
        <v>11357</v>
      </c>
      <c r="G7091" s="3">
        <v>7184451215</v>
      </c>
      <c r="H7091" s="1" t="s">
        <v>242</v>
      </c>
      <c r="I7091" t="s">
        <v>21</v>
      </c>
      <c r="J7091">
        <v>62</v>
      </c>
      <c r="K7091">
        <v>226</v>
      </c>
      <c r="L7091" s="27">
        <f>RestaurantData[[#This Row],[DailyCustAvg]]*30</f>
        <v>6780</v>
      </c>
      <c r="M7091" s="7">
        <f>(((RestaurantData[[#This Row],[FitScore]]/100)*RestaurantData[[#This Row],[DailyCustAvg]])/3.5)*30</f>
        <v>1201.0285714285715</v>
      </c>
      <c r="N7091">
        <v>40.777993504843998</v>
      </c>
      <c r="O7091">
        <v>-73.809185217668997</v>
      </c>
      <c r="P7091">
        <v>407</v>
      </c>
      <c r="Q7091">
        <v>19</v>
      </c>
      <c r="R7091">
        <f>(RestaurantData[[#This Row],[MonthySales]]/1500)*0.07</f>
        <v>5.6048000000000008E-2</v>
      </c>
    </row>
    <row r="7092" spans="1:18" hidden="1" x14ac:dyDescent="0.3">
      <c r="A7092">
        <v>40372694</v>
      </c>
      <c r="B7092" s="1" t="s">
        <v>7392</v>
      </c>
      <c r="C7092" t="s">
        <v>6631</v>
      </c>
      <c r="D7092" s="2">
        <v>917</v>
      </c>
      <c r="E7092" s="1" t="s">
        <v>7393</v>
      </c>
      <c r="F7092" s="2">
        <v>11357</v>
      </c>
      <c r="G7092" s="3">
        <v>7187464800</v>
      </c>
      <c r="H7092" s="1" t="s">
        <v>24</v>
      </c>
      <c r="I7092" t="s">
        <v>17</v>
      </c>
      <c r="J7092">
        <v>66</v>
      </c>
      <c r="K7092">
        <v>207</v>
      </c>
      <c r="L7092" s="27">
        <f>RestaurantData[[#This Row],[DailyCustAvg]]*30</f>
        <v>6210</v>
      </c>
      <c r="M7092" s="7">
        <f>(((RestaurantData[[#This Row],[FitScore]]/100)*RestaurantData[[#This Row],[DailyCustAvg]])/3.5)*30</f>
        <v>1171.0285714285715</v>
      </c>
      <c r="N7092">
        <v>40.793463994158003</v>
      </c>
      <c r="O7092">
        <v>-73.813149525270006</v>
      </c>
      <c r="P7092">
        <v>407</v>
      </c>
      <c r="Q7092">
        <v>19</v>
      </c>
      <c r="R7092">
        <f>(RestaurantData[[#This Row],[MonthySales]]/1500)*0.07</f>
        <v>5.4648000000000009E-2</v>
      </c>
    </row>
    <row r="7093" spans="1:18" hidden="1" x14ac:dyDescent="0.3">
      <c r="A7093">
        <v>41659069</v>
      </c>
      <c r="B7093" s="1" t="s">
        <v>7418</v>
      </c>
      <c r="C7093" t="s">
        <v>6631</v>
      </c>
      <c r="D7093" s="2">
        <v>1266</v>
      </c>
      <c r="E7093" s="1" t="s">
        <v>7400</v>
      </c>
      <c r="F7093" s="2">
        <v>11357</v>
      </c>
      <c r="G7093" s="3">
        <v>7187674502</v>
      </c>
      <c r="H7093" s="1" t="s">
        <v>202</v>
      </c>
      <c r="I7093" t="s">
        <v>21</v>
      </c>
      <c r="J7093">
        <v>61</v>
      </c>
      <c r="K7093">
        <v>207</v>
      </c>
      <c r="L7093" s="27">
        <f>RestaurantData[[#This Row],[DailyCustAvg]]*30</f>
        <v>6210</v>
      </c>
      <c r="M7093" s="7">
        <f>(((RestaurantData[[#This Row],[FitScore]]/100)*RestaurantData[[#This Row],[DailyCustAvg]])/3.5)*30</f>
        <v>1082.3142857142857</v>
      </c>
      <c r="N7093">
        <v>40.789614689106998</v>
      </c>
      <c r="O7093">
        <v>-73.814128209304002</v>
      </c>
      <c r="P7093">
        <v>407</v>
      </c>
      <c r="Q7093">
        <v>19</v>
      </c>
      <c r="R7093">
        <f>(RestaurantData[[#This Row],[MonthySales]]/1500)*0.07</f>
        <v>5.0508000000000004E-2</v>
      </c>
    </row>
    <row r="7094" spans="1:18" hidden="1" x14ac:dyDescent="0.3">
      <c r="A7094">
        <v>50054297</v>
      </c>
      <c r="B7094" s="1" t="s">
        <v>7480</v>
      </c>
      <c r="C7094" t="s">
        <v>6631</v>
      </c>
      <c r="D7094" s="2">
        <v>1227</v>
      </c>
      <c r="E7094" s="1" t="s">
        <v>7400</v>
      </c>
      <c r="F7094" s="2">
        <v>11357</v>
      </c>
      <c r="G7094" s="3">
        <v>7183574444</v>
      </c>
      <c r="H7094" s="1" t="s">
        <v>212</v>
      </c>
      <c r="I7094" t="s">
        <v>21</v>
      </c>
      <c r="J7094">
        <v>59</v>
      </c>
      <c r="K7094">
        <v>198</v>
      </c>
      <c r="L7094" s="27">
        <f>RestaurantData[[#This Row],[DailyCustAvg]]*30</f>
        <v>5940</v>
      </c>
      <c r="M7094" s="7">
        <f>(((RestaurantData[[#This Row],[FitScore]]/100)*RestaurantData[[#This Row],[DailyCustAvg]])/3.5)*30</f>
        <v>1001.3142857142857</v>
      </c>
      <c r="N7094">
        <v>40.790048604215997</v>
      </c>
      <c r="O7094">
        <v>-73.814278670492996</v>
      </c>
      <c r="P7094">
        <v>407</v>
      </c>
      <c r="Q7094">
        <v>19</v>
      </c>
      <c r="R7094">
        <f>(RestaurantData[[#This Row],[MonthySales]]/1500)*0.07</f>
        <v>4.6727999999999999E-2</v>
      </c>
    </row>
    <row r="7095" spans="1:18" hidden="1" x14ac:dyDescent="0.3">
      <c r="A7095">
        <v>50004710</v>
      </c>
      <c r="B7095" s="1" t="s">
        <v>1479</v>
      </c>
      <c r="C7095" t="s">
        <v>6631</v>
      </c>
      <c r="D7095" s="2">
        <v>1030</v>
      </c>
      <c r="E7095" s="1" t="s">
        <v>7409</v>
      </c>
      <c r="F7095" s="2">
        <v>11357</v>
      </c>
      <c r="G7095" s="3">
        <v>7187670009</v>
      </c>
      <c r="H7095" s="1" t="s">
        <v>132</v>
      </c>
      <c r="I7095" t="s">
        <v>21</v>
      </c>
      <c r="J7095">
        <v>61</v>
      </c>
      <c r="K7095">
        <v>136</v>
      </c>
      <c r="L7095" s="27">
        <f>RestaurantData[[#This Row],[DailyCustAvg]]*30</f>
        <v>4080</v>
      </c>
      <c r="M7095" s="7">
        <f>(((RestaurantData[[#This Row],[FitScore]]/100)*RestaurantData[[#This Row],[DailyCustAvg]])/3.5)*30</f>
        <v>711.08571428571418</v>
      </c>
      <c r="N7095">
        <v>40.792795355069998</v>
      </c>
      <c r="O7095">
        <v>-73.807163519244</v>
      </c>
      <c r="P7095">
        <v>407</v>
      </c>
      <c r="Q7095">
        <v>19</v>
      </c>
      <c r="R7095">
        <f>(RestaurantData[[#This Row],[MonthySales]]/1500)*0.07</f>
        <v>3.3183999999999998E-2</v>
      </c>
    </row>
    <row r="7096" spans="1:18" hidden="1" x14ac:dyDescent="0.3">
      <c r="A7096">
        <v>50072044</v>
      </c>
      <c r="B7096" s="1" t="s">
        <v>7536</v>
      </c>
      <c r="C7096" t="s">
        <v>6631</v>
      </c>
      <c r="D7096" s="2">
        <v>1418</v>
      </c>
      <c r="E7096" s="1" t="s">
        <v>7400</v>
      </c>
      <c r="F7096" s="2">
        <v>11357</v>
      </c>
      <c r="G7096" s="3">
        <v>7183579999</v>
      </c>
      <c r="H7096" s="1" t="s">
        <v>68</v>
      </c>
      <c r="I7096" t="s">
        <v>21</v>
      </c>
      <c r="J7096">
        <v>68</v>
      </c>
      <c r="K7096">
        <v>136</v>
      </c>
      <c r="L7096" s="27">
        <f>RestaurantData[[#This Row],[DailyCustAvg]]*30</f>
        <v>4080</v>
      </c>
      <c r="M7096" s="7">
        <f>(((RestaurantData[[#This Row],[FitScore]]/100)*RestaurantData[[#This Row],[DailyCustAvg]])/3.5)*30</f>
        <v>792.68571428571431</v>
      </c>
      <c r="N7096">
        <v>40.788326590014002</v>
      </c>
      <c r="O7096">
        <v>-73.813629852698995</v>
      </c>
      <c r="P7096">
        <v>407</v>
      </c>
      <c r="Q7096">
        <v>19</v>
      </c>
      <c r="R7096">
        <f>(RestaurantData[[#This Row],[MonthySales]]/1500)*0.07</f>
        <v>3.6992000000000004E-2</v>
      </c>
    </row>
    <row r="7097" spans="1:18" hidden="1" x14ac:dyDescent="0.3">
      <c r="A7097">
        <v>41656654</v>
      </c>
      <c r="B7097" s="1" t="s">
        <v>7542</v>
      </c>
      <c r="C7097" t="s">
        <v>6631</v>
      </c>
      <c r="D7097" s="2">
        <v>15011</v>
      </c>
      <c r="E7097" s="1" t="s">
        <v>5843</v>
      </c>
      <c r="F7097" s="2">
        <v>11357</v>
      </c>
      <c r="G7097" s="3">
        <v>7187471465</v>
      </c>
      <c r="H7097" s="1" t="s">
        <v>68</v>
      </c>
      <c r="I7097" t="s">
        <v>17</v>
      </c>
      <c r="J7097">
        <v>66</v>
      </c>
      <c r="K7097">
        <v>94</v>
      </c>
      <c r="L7097" s="27">
        <f>RestaurantData[[#This Row],[DailyCustAvg]]*30</f>
        <v>2820</v>
      </c>
      <c r="M7097" s="7">
        <f>(((RestaurantData[[#This Row],[FitScore]]/100)*RestaurantData[[#This Row],[DailyCustAvg]])/3.5)*30</f>
        <v>531.7714285714286</v>
      </c>
      <c r="N7097">
        <v>40.788960092156998</v>
      </c>
      <c r="O7097">
        <v>-73.813299443784004</v>
      </c>
      <c r="P7097">
        <v>407</v>
      </c>
      <c r="Q7097">
        <v>19</v>
      </c>
      <c r="R7097">
        <f>(RestaurantData[[#This Row],[MonthySales]]/1500)*0.07</f>
        <v>2.4816000000000005E-2</v>
      </c>
    </row>
    <row r="7098" spans="1:18" hidden="1" x14ac:dyDescent="0.3">
      <c r="A7098">
        <v>50098695</v>
      </c>
      <c r="B7098" s="1" t="s">
        <v>7467</v>
      </c>
      <c r="C7098" t="s">
        <v>6631</v>
      </c>
      <c r="D7098" s="2">
        <v>4370</v>
      </c>
      <c r="E7098" s="1" t="s">
        <v>7373</v>
      </c>
      <c r="F7098" s="2">
        <v>11358</v>
      </c>
      <c r="G7098" s="3">
        <v>9174507927</v>
      </c>
      <c r="H7098" s="1" t="s">
        <v>56</v>
      </c>
      <c r="I7098" t="s">
        <v>21</v>
      </c>
      <c r="J7098">
        <v>61</v>
      </c>
      <c r="K7098">
        <v>283</v>
      </c>
      <c r="L7098" s="27">
        <f>RestaurantData[[#This Row],[DailyCustAvg]]*30</f>
        <v>8490</v>
      </c>
      <c r="M7098" s="7">
        <f>(((RestaurantData[[#This Row],[FitScore]]/100)*RestaurantData[[#This Row],[DailyCustAvg]])/3.5)*30</f>
        <v>1479.6857142857141</v>
      </c>
      <c r="N7098">
        <v>40.758283332315003</v>
      </c>
      <c r="O7098">
        <v>-73.804278650298002</v>
      </c>
      <c r="P7098">
        <v>407</v>
      </c>
      <c r="Q7098">
        <v>20</v>
      </c>
      <c r="R7098">
        <f>(RestaurantData[[#This Row],[MonthySales]]/1500)*0.07</f>
        <v>6.9052000000000002E-2</v>
      </c>
    </row>
    <row r="7099" spans="1:18" hidden="1" x14ac:dyDescent="0.3">
      <c r="A7099">
        <v>50100010</v>
      </c>
      <c r="B7099" s="1" t="s">
        <v>7445</v>
      </c>
      <c r="C7099" t="s">
        <v>6631</v>
      </c>
      <c r="D7099" s="2">
        <v>4514</v>
      </c>
      <c r="E7099" s="1" t="s">
        <v>7373</v>
      </c>
      <c r="F7099" s="2">
        <v>11358</v>
      </c>
      <c r="G7099" s="3">
        <v>9178812226</v>
      </c>
      <c r="H7099" s="1" t="s">
        <v>193</v>
      </c>
      <c r="I7099" t="s">
        <v>17</v>
      </c>
      <c r="J7099">
        <v>68</v>
      </c>
      <c r="K7099">
        <v>259</v>
      </c>
      <c r="L7099" s="27">
        <f>RestaurantData[[#This Row],[DailyCustAvg]]*30</f>
        <v>7770</v>
      </c>
      <c r="M7099" s="7">
        <f>(((RestaurantData[[#This Row],[FitScore]]/100)*RestaurantData[[#This Row],[DailyCustAvg]])/3.5)*30</f>
        <v>1509.6</v>
      </c>
      <c r="N7099">
        <v>40.755734035586997</v>
      </c>
      <c r="O7099">
        <v>-73.804625462412005</v>
      </c>
      <c r="P7099">
        <v>407</v>
      </c>
      <c r="Q7099">
        <v>20</v>
      </c>
      <c r="R7099">
        <f>(RestaurantData[[#This Row],[MonthySales]]/1500)*0.07</f>
        <v>7.0448000000000011E-2</v>
      </c>
    </row>
    <row r="7100" spans="1:18" hidden="1" x14ac:dyDescent="0.3">
      <c r="A7100">
        <v>50057635</v>
      </c>
      <c r="B7100" s="1" t="s">
        <v>7464</v>
      </c>
      <c r="C7100" t="s">
        <v>6631</v>
      </c>
      <c r="D7100" s="2">
        <v>16204</v>
      </c>
      <c r="E7100" s="1" t="s">
        <v>6998</v>
      </c>
      <c r="F7100" s="2">
        <v>11358</v>
      </c>
      <c r="G7100" s="3">
        <v>7184632477</v>
      </c>
      <c r="H7100" s="1" t="s">
        <v>276</v>
      </c>
      <c r="I7100" t="s">
        <v>17</v>
      </c>
      <c r="J7100">
        <v>67</v>
      </c>
      <c r="K7100">
        <v>256</v>
      </c>
      <c r="L7100" s="27">
        <f>RestaurantData[[#This Row],[DailyCustAvg]]*30</f>
        <v>7680</v>
      </c>
      <c r="M7100" s="7">
        <f>(((RestaurantData[[#This Row],[FitScore]]/100)*RestaurantData[[#This Row],[DailyCustAvg]])/3.5)*30</f>
        <v>1470.1714285714288</v>
      </c>
      <c r="N7100">
        <v>40.761720771552</v>
      </c>
      <c r="O7100">
        <v>-73.803254150098994</v>
      </c>
      <c r="P7100">
        <v>407</v>
      </c>
      <c r="Q7100">
        <v>20</v>
      </c>
      <c r="R7100">
        <f>(RestaurantData[[#This Row],[MonthySales]]/1500)*0.07</f>
        <v>6.8608000000000016E-2</v>
      </c>
    </row>
    <row r="7101" spans="1:18" hidden="1" x14ac:dyDescent="0.3">
      <c r="A7101">
        <v>50045013</v>
      </c>
      <c r="B7101" s="1" t="s">
        <v>7457</v>
      </c>
      <c r="C7101" t="s">
        <v>6631</v>
      </c>
      <c r="D7101" s="2">
        <v>4024</v>
      </c>
      <c r="E7101" s="1" t="s">
        <v>7373</v>
      </c>
      <c r="F7101" s="2">
        <v>11358</v>
      </c>
      <c r="G7101" s="3">
        <v>7185399292</v>
      </c>
      <c r="H7101" s="1" t="s">
        <v>45</v>
      </c>
      <c r="I7101" t="s">
        <v>21</v>
      </c>
      <c r="J7101">
        <v>70</v>
      </c>
      <c r="K7101">
        <v>253</v>
      </c>
      <c r="L7101" s="27">
        <f>RestaurantData[[#This Row],[DailyCustAvg]]*30</f>
        <v>7590</v>
      </c>
      <c r="M7101" s="7">
        <f>(((RestaurantData[[#This Row],[FitScore]]/100)*RestaurantData[[#This Row],[DailyCustAvg]])/3.5)*30</f>
        <v>1518</v>
      </c>
      <c r="N7101">
        <v>40.761900082696002</v>
      </c>
      <c r="O7101">
        <v>-73.803780653966001</v>
      </c>
      <c r="P7101">
        <v>407</v>
      </c>
      <c r="Q7101">
        <v>20</v>
      </c>
      <c r="R7101">
        <f>(RestaurantData[[#This Row],[MonthySales]]/1500)*0.07</f>
        <v>7.0840000000000014E-2</v>
      </c>
    </row>
    <row r="7102" spans="1:18" hidden="1" x14ac:dyDescent="0.3">
      <c r="A7102">
        <v>50081847</v>
      </c>
      <c r="B7102" s="1" t="s">
        <v>7500</v>
      </c>
      <c r="C7102" t="s">
        <v>6631</v>
      </c>
      <c r="D7102" s="2">
        <v>17153</v>
      </c>
      <c r="E7102" s="1" t="s">
        <v>7501</v>
      </c>
      <c r="F7102" s="2">
        <v>11358</v>
      </c>
      <c r="G7102" s="3">
        <v>7183213047</v>
      </c>
      <c r="H7102" s="1" t="s">
        <v>186</v>
      </c>
      <c r="I7102" t="s">
        <v>21</v>
      </c>
      <c r="J7102">
        <v>71</v>
      </c>
      <c r="K7102">
        <v>252</v>
      </c>
      <c r="L7102" s="27">
        <f>RestaurantData[[#This Row],[DailyCustAvg]]*30</f>
        <v>7560</v>
      </c>
      <c r="M7102" s="7">
        <f>(((RestaurantData[[#This Row],[FitScore]]/100)*RestaurantData[[#This Row],[DailyCustAvg]])/3.5)*30</f>
        <v>1533.6</v>
      </c>
      <c r="N7102">
        <v>40.753517500562999</v>
      </c>
      <c r="O7102">
        <v>-73.794338044954998</v>
      </c>
      <c r="P7102">
        <v>407</v>
      </c>
      <c r="Q7102">
        <v>19</v>
      </c>
      <c r="R7102">
        <f>(RestaurantData[[#This Row],[MonthySales]]/1500)*0.07</f>
        <v>7.1568000000000007E-2</v>
      </c>
    </row>
    <row r="7103" spans="1:18" hidden="1" x14ac:dyDescent="0.3">
      <c r="A7103">
        <v>50087516</v>
      </c>
      <c r="B7103" s="1" t="s">
        <v>7492</v>
      </c>
      <c r="C7103" t="s">
        <v>6631</v>
      </c>
      <c r="D7103" s="2">
        <v>16120</v>
      </c>
      <c r="E7103" s="1" t="s">
        <v>6998</v>
      </c>
      <c r="F7103" s="2">
        <v>11358</v>
      </c>
      <c r="G7103" s="3">
        <v>9175631200</v>
      </c>
      <c r="H7103" s="1" t="s">
        <v>73</v>
      </c>
      <c r="I7103" t="s">
        <v>21</v>
      </c>
      <c r="J7103">
        <v>57</v>
      </c>
      <c r="K7103">
        <v>250</v>
      </c>
      <c r="L7103" s="27">
        <f>RestaurantData[[#This Row],[DailyCustAvg]]*30</f>
        <v>7500</v>
      </c>
      <c r="M7103" s="7">
        <f>(((RestaurantData[[#This Row],[FitScore]]/100)*RestaurantData[[#This Row],[DailyCustAvg]])/3.5)*30</f>
        <v>1221.4285714285716</v>
      </c>
      <c r="N7103">
        <v>40.762367270043001</v>
      </c>
      <c r="O7103">
        <v>-73.804118598974</v>
      </c>
      <c r="P7103">
        <v>407</v>
      </c>
      <c r="Q7103">
        <v>20</v>
      </c>
      <c r="R7103">
        <f>(RestaurantData[[#This Row],[MonthySales]]/1500)*0.07</f>
        <v>5.7000000000000016E-2</v>
      </c>
    </row>
    <row r="7104" spans="1:18" hidden="1" x14ac:dyDescent="0.3">
      <c r="A7104">
        <v>50075521</v>
      </c>
      <c r="B7104" s="1" t="s">
        <v>7369</v>
      </c>
      <c r="C7104" t="s">
        <v>6631</v>
      </c>
      <c r="D7104" s="2">
        <v>3611</v>
      </c>
      <c r="E7104" s="1" t="s">
        <v>7370</v>
      </c>
      <c r="F7104" s="2">
        <v>11358</v>
      </c>
      <c r="G7104" s="3">
        <v>3473684488</v>
      </c>
      <c r="H7104" s="1" t="s">
        <v>193</v>
      </c>
      <c r="J7104">
        <v>63</v>
      </c>
      <c r="K7104">
        <v>244</v>
      </c>
      <c r="L7104" s="27">
        <f>RestaurantData[[#This Row],[DailyCustAvg]]*30</f>
        <v>7320</v>
      </c>
      <c r="M7104" s="7">
        <f>(((RestaurantData[[#This Row],[FitScore]]/100)*RestaurantData[[#This Row],[DailyCustAvg]])/3.5)*30</f>
        <v>1317.6000000000001</v>
      </c>
      <c r="N7104">
        <v>40.762571867161</v>
      </c>
      <c r="O7104">
        <v>-73.801786019347006</v>
      </c>
      <c r="P7104">
        <v>407</v>
      </c>
      <c r="Q7104">
        <v>19</v>
      </c>
      <c r="R7104">
        <f>(RestaurantData[[#This Row],[MonthySales]]/1500)*0.07</f>
        <v>6.1488000000000008E-2</v>
      </c>
    </row>
    <row r="7105" spans="1:18" hidden="1" x14ac:dyDescent="0.3">
      <c r="A7105">
        <v>50017896</v>
      </c>
      <c r="B7105" s="1" t="s">
        <v>7513</v>
      </c>
      <c r="C7105" t="s">
        <v>6631</v>
      </c>
      <c r="D7105" s="2">
        <v>2902</v>
      </c>
      <c r="E7105" s="1" t="s">
        <v>7514</v>
      </c>
      <c r="F7105" s="2">
        <v>11358</v>
      </c>
      <c r="G7105" s="3">
        <v>7183582727</v>
      </c>
      <c r="H7105" s="1" t="s">
        <v>276</v>
      </c>
      <c r="I7105" t="s">
        <v>21</v>
      </c>
      <c r="J7105">
        <v>70</v>
      </c>
      <c r="K7105">
        <v>205</v>
      </c>
      <c r="L7105" s="27">
        <f>RestaurantData[[#This Row],[DailyCustAvg]]*30</f>
        <v>6150</v>
      </c>
      <c r="M7105" s="7">
        <f>(((RestaurantData[[#This Row],[FitScore]]/100)*RestaurantData[[#This Row],[DailyCustAvg]])/3.5)*30</f>
        <v>1230</v>
      </c>
      <c r="N7105">
        <v>40.770436979358003</v>
      </c>
      <c r="O7105">
        <v>-73.793224165455996</v>
      </c>
      <c r="P7105">
        <v>407</v>
      </c>
      <c r="Q7105">
        <v>19</v>
      </c>
      <c r="R7105">
        <f>(RestaurantData[[#This Row],[MonthySales]]/1500)*0.07</f>
        <v>5.74E-2</v>
      </c>
    </row>
    <row r="7106" spans="1:18" hidden="1" x14ac:dyDescent="0.3">
      <c r="A7106">
        <v>50096807</v>
      </c>
      <c r="B7106" s="1" t="s">
        <v>7491</v>
      </c>
      <c r="C7106" t="s">
        <v>6631</v>
      </c>
      <c r="D7106" s="2">
        <v>16118</v>
      </c>
      <c r="E7106" s="1" t="s">
        <v>6998</v>
      </c>
      <c r="F7106" s="2">
        <v>11358</v>
      </c>
      <c r="G7106" s="3">
        <v>9175498046</v>
      </c>
      <c r="H7106" s="1" t="s">
        <v>193</v>
      </c>
      <c r="I7106" t="s">
        <v>21</v>
      </c>
      <c r="J7106">
        <v>54</v>
      </c>
      <c r="K7106">
        <v>203</v>
      </c>
      <c r="L7106" s="27">
        <f>RestaurantData[[#This Row],[DailyCustAvg]]*30</f>
        <v>6090</v>
      </c>
      <c r="M7106" s="7">
        <f>(((RestaurantData[[#This Row],[FitScore]]/100)*RestaurantData[[#This Row],[DailyCustAvg]])/3.5)*30</f>
        <v>939.6</v>
      </c>
      <c r="N7106">
        <v>40.762372771868002</v>
      </c>
      <c r="O7106">
        <v>-73.804125802447004</v>
      </c>
      <c r="P7106">
        <v>407</v>
      </c>
      <c r="Q7106">
        <v>20</v>
      </c>
      <c r="R7106">
        <f>(RestaurantData[[#This Row],[MonthySales]]/1500)*0.07</f>
        <v>4.3848000000000012E-2</v>
      </c>
    </row>
    <row r="7107" spans="1:18" hidden="1" x14ac:dyDescent="0.3">
      <c r="A7107">
        <v>41673367</v>
      </c>
      <c r="B7107" s="1" t="s">
        <v>7428</v>
      </c>
      <c r="C7107" t="s">
        <v>6631</v>
      </c>
      <c r="D7107" s="2">
        <v>16410</v>
      </c>
      <c r="E7107" s="1" t="s">
        <v>6682</v>
      </c>
      <c r="F7107" s="2">
        <v>11358</v>
      </c>
      <c r="G7107" s="3">
        <v>7184400285</v>
      </c>
      <c r="H7107" s="1" t="s">
        <v>193</v>
      </c>
      <c r="I7107" t="s">
        <v>21</v>
      </c>
      <c r="J7107">
        <v>65</v>
      </c>
      <c r="K7107">
        <v>189</v>
      </c>
      <c r="L7107" s="27">
        <f>RestaurantData[[#This Row],[DailyCustAvg]]*30</f>
        <v>5670</v>
      </c>
      <c r="M7107" s="7">
        <f>(((RestaurantData[[#This Row],[FitScore]]/100)*RestaurantData[[#This Row],[DailyCustAvg]])/3.5)*30</f>
        <v>1053</v>
      </c>
      <c r="N7107">
        <v>40.760678119860003</v>
      </c>
      <c r="O7107">
        <v>-73.801867481778999</v>
      </c>
      <c r="P7107">
        <v>407</v>
      </c>
      <c r="Q7107">
        <v>20</v>
      </c>
      <c r="R7107">
        <f>(RestaurantData[[#This Row],[MonthySales]]/1500)*0.07</f>
        <v>4.9140000000000003E-2</v>
      </c>
    </row>
    <row r="7108" spans="1:18" hidden="1" x14ac:dyDescent="0.3">
      <c r="A7108">
        <v>41173219</v>
      </c>
      <c r="B7108" s="1" t="s">
        <v>7384</v>
      </c>
      <c r="C7108" t="s">
        <v>6631</v>
      </c>
      <c r="D7108" s="2">
        <v>16024</v>
      </c>
      <c r="E7108" s="1" t="s">
        <v>6682</v>
      </c>
      <c r="F7108" s="2">
        <v>11358</v>
      </c>
      <c r="G7108" s="3">
        <v>7184450806</v>
      </c>
      <c r="H7108" s="1" t="s">
        <v>193</v>
      </c>
      <c r="I7108" t="s">
        <v>17</v>
      </c>
      <c r="J7108">
        <v>66</v>
      </c>
      <c r="K7108">
        <v>158</v>
      </c>
      <c r="L7108" s="27">
        <f>RestaurantData[[#This Row],[DailyCustAvg]]*30</f>
        <v>4740</v>
      </c>
      <c r="M7108" s="7">
        <f>(((RestaurantData[[#This Row],[FitScore]]/100)*RestaurantData[[#This Row],[DailyCustAvg]])/3.5)*30</f>
        <v>893.82857142857142</v>
      </c>
      <c r="N7108">
        <v>40.762778148644998</v>
      </c>
      <c r="O7108">
        <v>-73.805240058736004</v>
      </c>
      <c r="P7108">
        <v>407</v>
      </c>
      <c r="Q7108">
        <v>20</v>
      </c>
      <c r="R7108">
        <f>(RestaurantData[[#This Row],[MonthySales]]/1500)*0.07</f>
        <v>4.1711999999999999E-2</v>
      </c>
    </row>
    <row r="7109" spans="1:18" hidden="1" x14ac:dyDescent="0.3">
      <c r="A7109">
        <v>50089981</v>
      </c>
      <c r="B7109" s="1" t="s">
        <v>7372</v>
      </c>
      <c r="C7109" t="s">
        <v>6631</v>
      </c>
      <c r="D7109" s="2">
        <v>4031</v>
      </c>
      <c r="E7109" s="1" t="s">
        <v>7373</v>
      </c>
      <c r="F7109" s="2">
        <v>11358</v>
      </c>
      <c r="G7109" s="3">
        <v>9178162865</v>
      </c>
      <c r="H7109" s="1" t="s">
        <v>193</v>
      </c>
      <c r="I7109" t="s">
        <v>21</v>
      </c>
      <c r="J7109">
        <v>67</v>
      </c>
      <c r="K7109">
        <v>156</v>
      </c>
      <c r="L7109" s="27">
        <f>RestaurantData[[#This Row],[DailyCustAvg]]*30</f>
        <v>4680</v>
      </c>
      <c r="M7109" s="7">
        <f>(((RestaurantData[[#This Row],[FitScore]]/100)*RestaurantData[[#This Row],[DailyCustAvg]])/3.5)*30</f>
        <v>895.88571428571436</v>
      </c>
      <c r="N7109">
        <v>40.761743631881998</v>
      </c>
      <c r="O7109">
        <v>-73.803781116647997</v>
      </c>
      <c r="P7109">
        <v>407</v>
      </c>
      <c r="Q7109">
        <v>20</v>
      </c>
      <c r="R7109">
        <f>(RestaurantData[[#This Row],[MonthySales]]/1500)*0.07</f>
        <v>4.1808000000000012E-2</v>
      </c>
    </row>
    <row r="7110" spans="1:18" hidden="1" x14ac:dyDescent="0.3">
      <c r="A7110">
        <v>50059924</v>
      </c>
      <c r="B7110" s="1" t="s">
        <v>7395</v>
      </c>
      <c r="C7110" t="s">
        <v>6631</v>
      </c>
      <c r="D7110" s="2">
        <v>16405</v>
      </c>
      <c r="E7110" s="1" t="s">
        <v>7396</v>
      </c>
      <c r="F7110" s="2">
        <v>11358</v>
      </c>
      <c r="G7110" s="3">
        <v>7186610063</v>
      </c>
      <c r="H7110" s="1" t="s">
        <v>193</v>
      </c>
      <c r="I7110" t="s">
        <v>21</v>
      </c>
      <c r="J7110">
        <v>56</v>
      </c>
      <c r="K7110">
        <v>156</v>
      </c>
      <c r="L7110" s="27">
        <f>RestaurantData[[#This Row],[DailyCustAvg]]*30</f>
        <v>4680</v>
      </c>
      <c r="M7110" s="7">
        <f>(((RestaurantData[[#This Row],[FitScore]]/100)*RestaurantData[[#This Row],[DailyCustAvg]])/3.5)*30</f>
        <v>748.80000000000018</v>
      </c>
      <c r="N7110">
        <v>40.761885567200999</v>
      </c>
      <c r="O7110">
        <v>-73.801723092643002</v>
      </c>
      <c r="P7110">
        <v>407</v>
      </c>
      <c r="Q7110">
        <v>19</v>
      </c>
      <c r="R7110">
        <f>(RestaurantData[[#This Row],[MonthySales]]/1500)*0.07</f>
        <v>3.4944000000000017E-2</v>
      </c>
    </row>
    <row r="7111" spans="1:18" hidden="1" x14ac:dyDescent="0.3">
      <c r="A7111">
        <v>40989787</v>
      </c>
      <c r="B7111" s="1" t="s">
        <v>7494</v>
      </c>
      <c r="C7111" t="s">
        <v>6631</v>
      </c>
      <c r="D7111" s="2">
        <v>16425</v>
      </c>
      <c r="E7111" s="1" t="s">
        <v>6682</v>
      </c>
      <c r="F7111" s="2">
        <v>11358</v>
      </c>
      <c r="G7111" s="3">
        <v>7183211151</v>
      </c>
      <c r="H7111" s="1" t="s">
        <v>193</v>
      </c>
      <c r="I7111" t="s">
        <v>17</v>
      </c>
      <c r="J7111">
        <v>56</v>
      </c>
      <c r="K7111">
        <v>154</v>
      </c>
      <c r="L7111" s="27">
        <f>RestaurantData[[#This Row],[DailyCustAvg]]*30</f>
        <v>4620</v>
      </c>
      <c r="M7111" s="7">
        <f>(((RestaurantData[[#This Row],[FitScore]]/100)*RestaurantData[[#This Row],[DailyCustAvg]])/3.5)*30</f>
        <v>739.20000000000016</v>
      </c>
      <c r="N7111">
        <v>40.760625795039999</v>
      </c>
      <c r="O7111">
        <v>-73.801766564649</v>
      </c>
      <c r="P7111">
        <v>407</v>
      </c>
      <c r="Q7111">
        <v>19</v>
      </c>
      <c r="R7111">
        <f>(RestaurantData[[#This Row],[MonthySales]]/1500)*0.07</f>
        <v>3.4496000000000013E-2</v>
      </c>
    </row>
    <row r="7112" spans="1:18" hidden="1" x14ac:dyDescent="0.3">
      <c r="A7112">
        <v>50046867</v>
      </c>
      <c r="B7112" s="1" t="s">
        <v>7505</v>
      </c>
      <c r="C7112" t="s">
        <v>6631</v>
      </c>
      <c r="D7112" s="2">
        <v>17104</v>
      </c>
      <c r="E7112" s="1" t="s">
        <v>6998</v>
      </c>
      <c r="F7112" s="2">
        <v>11358</v>
      </c>
      <c r="G7112" s="3">
        <v>7188860404</v>
      </c>
      <c r="H7112" s="1" t="s">
        <v>193</v>
      </c>
      <c r="I7112" t="s">
        <v>21</v>
      </c>
      <c r="J7112">
        <v>71</v>
      </c>
      <c r="K7112">
        <v>147</v>
      </c>
      <c r="L7112" s="27">
        <f>RestaurantData[[#This Row],[DailyCustAvg]]*30</f>
        <v>4410</v>
      </c>
      <c r="M7112" s="7">
        <f>(((RestaurantData[[#This Row],[FitScore]]/100)*RestaurantData[[#This Row],[DailyCustAvg]])/3.5)*30</f>
        <v>894.59999999999991</v>
      </c>
      <c r="N7112">
        <v>40.758001931336999</v>
      </c>
      <c r="O7112">
        <v>-73.795583903345999</v>
      </c>
      <c r="P7112">
        <v>407</v>
      </c>
      <c r="Q7112">
        <v>19</v>
      </c>
      <c r="R7112">
        <f>(RestaurantData[[#This Row],[MonthySales]]/1500)*0.07</f>
        <v>4.1748E-2</v>
      </c>
    </row>
    <row r="7113" spans="1:18" hidden="1" x14ac:dyDescent="0.3">
      <c r="A7113">
        <v>50053671</v>
      </c>
      <c r="B7113" s="1" t="s">
        <v>7363</v>
      </c>
      <c r="C7113" t="s">
        <v>6631</v>
      </c>
      <c r="D7113" s="2">
        <v>4104</v>
      </c>
      <c r="E7113" s="1" t="s">
        <v>7364</v>
      </c>
      <c r="F7113" s="2">
        <v>11358</v>
      </c>
      <c r="G7113" s="3">
        <v>7183210185</v>
      </c>
      <c r="H7113" s="1" t="s">
        <v>193</v>
      </c>
      <c r="I7113" t="s">
        <v>21</v>
      </c>
      <c r="J7113">
        <v>66</v>
      </c>
      <c r="K7113">
        <v>144</v>
      </c>
      <c r="L7113" s="27">
        <f>RestaurantData[[#This Row],[DailyCustAvg]]*30</f>
        <v>4320</v>
      </c>
      <c r="M7113" s="7">
        <f>(((RestaurantData[[#This Row],[FitScore]]/100)*RestaurantData[[#This Row],[DailyCustAvg]])/3.5)*30</f>
        <v>814.62857142857149</v>
      </c>
      <c r="N7113">
        <v>40.761204182310003</v>
      </c>
      <c r="O7113">
        <v>-73.802919970999994</v>
      </c>
      <c r="P7113">
        <v>407</v>
      </c>
      <c r="Q7113">
        <v>20</v>
      </c>
      <c r="R7113">
        <f>(RestaurantData[[#This Row],[MonthySales]]/1500)*0.07</f>
        <v>3.8016000000000001E-2</v>
      </c>
    </row>
    <row r="7114" spans="1:18" hidden="1" x14ac:dyDescent="0.3">
      <c r="A7114">
        <v>50068567</v>
      </c>
      <c r="B7114" s="1" t="s">
        <v>7351</v>
      </c>
      <c r="C7114" t="s">
        <v>6631</v>
      </c>
      <c r="D7114" s="2">
        <v>15803</v>
      </c>
      <c r="E7114" s="1" t="s">
        <v>6998</v>
      </c>
      <c r="F7114" s="2">
        <v>11358</v>
      </c>
      <c r="G7114" s="3">
        <v>9172852772</v>
      </c>
      <c r="H7114" s="1" t="s">
        <v>193</v>
      </c>
      <c r="I7114" t="s">
        <v>21</v>
      </c>
      <c r="J7114">
        <v>61</v>
      </c>
      <c r="K7114">
        <v>142</v>
      </c>
      <c r="L7114" s="27">
        <f>RestaurantData[[#This Row],[DailyCustAvg]]*30</f>
        <v>4260</v>
      </c>
      <c r="M7114" s="7">
        <f>(((RestaurantData[[#This Row],[FitScore]]/100)*RestaurantData[[#This Row],[DailyCustAvg]])/3.5)*30</f>
        <v>742.45714285714291</v>
      </c>
      <c r="N7114">
        <v>40.763448408621997</v>
      </c>
      <c r="O7114">
        <v>-73.807183836343</v>
      </c>
      <c r="P7114">
        <v>407</v>
      </c>
      <c r="Q7114">
        <v>19</v>
      </c>
      <c r="R7114">
        <f>(RestaurantData[[#This Row],[MonthySales]]/1500)*0.07</f>
        <v>3.4648000000000005E-2</v>
      </c>
    </row>
    <row r="7115" spans="1:18" hidden="1" x14ac:dyDescent="0.3">
      <c r="A7115">
        <v>50102234</v>
      </c>
      <c r="B7115" s="1" t="s">
        <v>7548</v>
      </c>
      <c r="C7115" t="s">
        <v>6631</v>
      </c>
      <c r="D7115" s="2">
        <v>4354</v>
      </c>
      <c r="E7115" s="1" t="s">
        <v>7373</v>
      </c>
      <c r="F7115" s="2">
        <v>11358</v>
      </c>
      <c r="G7115" s="3">
        <v>7183210762</v>
      </c>
      <c r="H7115" s="1" t="s">
        <v>242</v>
      </c>
      <c r="I7115" t="s">
        <v>17</v>
      </c>
      <c r="J7115">
        <v>65</v>
      </c>
      <c r="K7115">
        <v>142</v>
      </c>
      <c r="L7115" s="27">
        <f>RestaurantData[[#This Row],[DailyCustAvg]]*30</f>
        <v>4260</v>
      </c>
      <c r="M7115" s="7">
        <f>(((RestaurantData[[#This Row],[FitScore]]/100)*RestaurantData[[#This Row],[DailyCustAvg]])/3.5)*30</f>
        <v>791.14285714285711</v>
      </c>
      <c r="N7115">
        <v>40.758308028926997</v>
      </c>
      <c r="O7115">
        <v>-73.804274967813001</v>
      </c>
      <c r="P7115">
        <v>407</v>
      </c>
      <c r="Q7115">
        <v>20</v>
      </c>
      <c r="R7115">
        <f>(RestaurantData[[#This Row],[MonthySales]]/1500)*0.07</f>
        <v>3.6920000000000001E-2</v>
      </c>
    </row>
    <row r="7116" spans="1:18" hidden="1" x14ac:dyDescent="0.3">
      <c r="A7116">
        <v>50094948</v>
      </c>
      <c r="B7116" s="1" t="s">
        <v>7430</v>
      </c>
      <c r="C7116" t="s">
        <v>6631</v>
      </c>
      <c r="D7116" s="2">
        <v>4125</v>
      </c>
      <c r="E7116" s="1" t="s">
        <v>7373</v>
      </c>
      <c r="F7116" s="2">
        <v>11358</v>
      </c>
      <c r="G7116" s="3">
        <v>9175637223</v>
      </c>
      <c r="H7116" s="1" t="s">
        <v>193</v>
      </c>
      <c r="I7116" t="s">
        <v>21</v>
      </c>
      <c r="J7116">
        <v>62</v>
      </c>
      <c r="K7116">
        <v>140</v>
      </c>
      <c r="L7116" s="27">
        <f>RestaurantData[[#This Row],[DailyCustAvg]]*30</f>
        <v>4200</v>
      </c>
      <c r="M7116" s="7">
        <f>(((RestaurantData[[#This Row],[FitScore]]/100)*RestaurantData[[#This Row],[DailyCustAvg]])/3.5)*30</f>
        <v>744</v>
      </c>
      <c r="N7116">
        <v>40.761035658837997</v>
      </c>
      <c r="O7116">
        <v>-73.803884284351994</v>
      </c>
      <c r="P7116">
        <v>407</v>
      </c>
      <c r="Q7116">
        <v>20</v>
      </c>
      <c r="R7116">
        <f>(RestaurantData[[#This Row],[MonthySales]]/1500)*0.07</f>
        <v>3.4720000000000001E-2</v>
      </c>
    </row>
    <row r="7117" spans="1:18" hidden="1" x14ac:dyDescent="0.3">
      <c r="A7117">
        <v>50046269</v>
      </c>
      <c r="B7117" s="1" t="s">
        <v>7431</v>
      </c>
      <c r="C7117" t="s">
        <v>6631</v>
      </c>
      <c r="D7117" s="2">
        <v>16030</v>
      </c>
      <c r="E7117" s="1" t="s">
        <v>6998</v>
      </c>
      <c r="F7117" s="2">
        <v>11358</v>
      </c>
      <c r="G7117" s="3">
        <v>7183534006</v>
      </c>
      <c r="H7117" s="1" t="s">
        <v>68</v>
      </c>
      <c r="I7117" t="s">
        <v>17</v>
      </c>
      <c r="J7117">
        <v>69</v>
      </c>
      <c r="K7117">
        <v>136</v>
      </c>
      <c r="L7117" s="27">
        <f>RestaurantData[[#This Row],[DailyCustAvg]]*30</f>
        <v>4080</v>
      </c>
      <c r="M7117" s="7">
        <f>(((RestaurantData[[#This Row],[FitScore]]/100)*RestaurantData[[#This Row],[DailyCustAvg]])/3.5)*30</f>
        <v>804.34285714285704</v>
      </c>
      <c r="N7117">
        <v>40.762767108374</v>
      </c>
      <c r="O7117">
        <v>-73.805203992345994</v>
      </c>
      <c r="P7117">
        <v>407</v>
      </c>
      <c r="Q7117">
        <v>20</v>
      </c>
      <c r="R7117">
        <f>(RestaurantData[[#This Row],[MonthySales]]/1500)*0.07</f>
        <v>3.7536E-2</v>
      </c>
    </row>
    <row r="7118" spans="1:18" hidden="1" x14ac:dyDescent="0.3">
      <c r="A7118">
        <v>41356229</v>
      </c>
      <c r="B7118" s="1" t="s">
        <v>7447</v>
      </c>
      <c r="C7118" t="s">
        <v>6631</v>
      </c>
      <c r="D7118" s="2">
        <v>16225</v>
      </c>
      <c r="E7118" s="1" t="s">
        <v>7448</v>
      </c>
      <c r="F7118" s="2">
        <v>11358</v>
      </c>
      <c r="G7118" s="3">
        <v>7183211533</v>
      </c>
      <c r="H7118" s="1" t="s">
        <v>193</v>
      </c>
      <c r="I7118" t="s">
        <v>21</v>
      </c>
      <c r="J7118">
        <v>65</v>
      </c>
      <c r="K7118">
        <v>135</v>
      </c>
      <c r="L7118" s="27">
        <f>RestaurantData[[#This Row],[DailyCustAvg]]*30</f>
        <v>4050</v>
      </c>
      <c r="M7118" s="7">
        <f>(((RestaurantData[[#This Row],[FitScore]]/100)*RestaurantData[[#This Row],[DailyCustAvg]])/3.5)*30</f>
        <v>752.14285714285722</v>
      </c>
      <c r="N7118">
        <v>40.761980934474998</v>
      </c>
      <c r="O7118">
        <v>-73.802910444104</v>
      </c>
      <c r="P7118">
        <v>407</v>
      </c>
      <c r="Q7118">
        <v>19</v>
      </c>
      <c r="R7118">
        <f>(RestaurantData[[#This Row],[MonthySales]]/1500)*0.07</f>
        <v>3.5100000000000006E-2</v>
      </c>
    </row>
    <row r="7119" spans="1:18" hidden="1" x14ac:dyDescent="0.3">
      <c r="A7119">
        <v>41485123</v>
      </c>
      <c r="B7119" s="1" t="s">
        <v>2236</v>
      </c>
      <c r="C7119" t="s">
        <v>6631</v>
      </c>
      <c r="D7119" s="2">
        <v>2348</v>
      </c>
      <c r="E7119" s="1" t="s">
        <v>7499</v>
      </c>
      <c r="F7119" s="2">
        <v>11360</v>
      </c>
      <c r="G7119" s="3">
        <v>7188190908</v>
      </c>
      <c r="H7119" s="1" t="s">
        <v>32</v>
      </c>
      <c r="I7119" t="s">
        <v>21</v>
      </c>
      <c r="J7119">
        <v>56</v>
      </c>
      <c r="K7119">
        <v>270</v>
      </c>
      <c r="L7119" s="27">
        <f>RestaurantData[[#This Row],[DailyCustAvg]]*30</f>
        <v>8100</v>
      </c>
      <c r="M7119" s="7">
        <f>(((RestaurantData[[#This Row],[FitScore]]/100)*RestaurantData[[#This Row],[DailyCustAvg]])/3.5)*30</f>
        <v>1296</v>
      </c>
      <c r="N7119">
        <v>40.781666417064002</v>
      </c>
      <c r="O7119">
        <v>-73.775997614651999</v>
      </c>
      <c r="P7119">
        <v>407</v>
      </c>
      <c r="Q7119">
        <v>19</v>
      </c>
      <c r="R7119">
        <f>(RestaurantData[[#This Row],[MonthySales]]/1500)*0.07</f>
        <v>6.0480000000000006E-2</v>
      </c>
    </row>
    <row r="7120" spans="1:18" hidden="1" x14ac:dyDescent="0.3">
      <c r="A7120">
        <v>50086149</v>
      </c>
      <c r="B7120" s="1" t="s">
        <v>7531</v>
      </c>
      <c r="C7120" t="s">
        <v>6631</v>
      </c>
      <c r="D7120" s="2">
        <v>2388</v>
      </c>
      <c r="E7120" s="1" t="s">
        <v>7532</v>
      </c>
      <c r="F7120" s="2">
        <v>11360</v>
      </c>
      <c r="G7120" s="3">
        <v>7183520590</v>
      </c>
      <c r="H7120" s="1" t="s">
        <v>56</v>
      </c>
      <c r="I7120" t="s">
        <v>17</v>
      </c>
      <c r="J7120">
        <v>57</v>
      </c>
      <c r="K7120">
        <v>245</v>
      </c>
      <c r="L7120" s="27">
        <f>RestaurantData[[#This Row],[DailyCustAvg]]*30</f>
        <v>7350</v>
      </c>
      <c r="M7120" s="7">
        <f>(((RestaurantData[[#This Row],[FitScore]]/100)*RestaurantData[[#This Row],[DailyCustAvg]])/3.5)*30</f>
        <v>1196.9999999999998</v>
      </c>
      <c r="N7120">
        <v>40.779979845786002</v>
      </c>
      <c r="O7120">
        <v>-73.775338919487993</v>
      </c>
      <c r="P7120">
        <v>407</v>
      </c>
      <c r="Q7120">
        <v>19</v>
      </c>
      <c r="R7120">
        <f>(RestaurantData[[#This Row],[MonthySales]]/1500)*0.07</f>
        <v>5.5859999999999993E-2</v>
      </c>
    </row>
    <row r="7121" spans="1:18" hidden="1" x14ac:dyDescent="0.3">
      <c r="A7121">
        <v>50098588</v>
      </c>
      <c r="B7121" s="1" t="s">
        <v>7545</v>
      </c>
      <c r="C7121" t="s">
        <v>6631</v>
      </c>
      <c r="D7121" s="2">
        <v>20806</v>
      </c>
      <c r="E7121" s="1" t="s">
        <v>7546</v>
      </c>
      <c r="F7121" s="2">
        <v>11360</v>
      </c>
      <c r="G7121" s="3">
        <v>7183528800</v>
      </c>
      <c r="H7121" s="1" t="s">
        <v>242</v>
      </c>
      <c r="I7121" t="s">
        <v>17</v>
      </c>
      <c r="J7121">
        <v>57</v>
      </c>
      <c r="K7121">
        <v>233</v>
      </c>
      <c r="L7121" s="27">
        <f>RestaurantData[[#This Row],[DailyCustAvg]]*30</f>
        <v>6990</v>
      </c>
      <c r="M7121" s="7">
        <f>(((RestaurantData[[#This Row],[FitScore]]/100)*RestaurantData[[#This Row],[DailyCustAvg]])/3.5)*30</f>
        <v>1138.3714285714286</v>
      </c>
      <c r="N7121">
        <v>40.788855737577997</v>
      </c>
      <c r="O7121">
        <v>-73.786496667091996</v>
      </c>
      <c r="P7121">
        <v>407</v>
      </c>
      <c r="Q7121">
        <v>19</v>
      </c>
      <c r="R7121">
        <f>(RestaurantData[[#This Row],[MonthySales]]/1500)*0.07</f>
        <v>5.3124000000000011E-2</v>
      </c>
    </row>
    <row r="7122" spans="1:18" hidden="1" x14ac:dyDescent="0.3">
      <c r="A7122">
        <v>41499986</v>
      </c>
      <c r="B7122" s="1" t="s">
        <v>7415</v>
      </c>
      <c r="C7122" t="s">
        <v>6631</v>
      </c>
      <c r="D7122" s="2">
        <v>15815</v>
      </c>
      <c r="E7122" s="1" t="s">
        <v>7416</v>
      </c>
      <c r="F7122" s="2">
        <v>11365</v>
      </c>
      <c r="G7122" s="3">
        <v>7186614262</v>
      </c>
      <c r="H7122" s="1" t="s">
        <v>276</v>
      </c>
      <c r="I7122" t="s">
        <v>21</v>
      </c>
      <c r="J7122">
        <v>59</v>
      </c>
      <c r="K7122">
        <v>276</v>
      </c>
      <c r="L7122" s="27">
        <f>RestaurantData[[#This Row],[DailyCustAvg]]*30</f>
        <v>8280</v>
      </c>
      <c r="M7122" s="7">
        <f>(((RestaurantData[[#This Row],[FitScore]]/100)*RestaurantData[[#This Row],[DailyCustAvg]])/3.5)*30</f>
        <v>1395.7714285714287</v>
      </c>
      <c r="N7122">
        <v>40.738843705276999</v>
      </c>
      <c r="O7122">
        <v>-73.810109700029997</v>
      </c>
      <c r="P7122">
        <v>407</v>
      </c>
      <c r="Q7122">
        <v>20</v>
      </c>
      <c r="R7122">
        <f>(RestaurantData[[#This Row],[MonthySales]]/1500)*0.07</f>
        <v>6.5136000000000013E-2</v>
      </c>
    </row>
    <row r="7123" spans="1:18" hidden="1" x14ac:dyDescent="0.3">
      <c r="A7123">
        <v>41330156</v>
      </c>
      <c r="B7123" s="1" t="s">
        <v>7530</v>
      </c>
      <c r="C7123" t="s">
        <v>6631</v>
      </c>
      <c r="D7123" s="2">
        <v>12701</v>
      </c>
      <c r="E7123" s="1" t="s">
        <v>6991</v>
      </c>
      <c r="F7123" s="2">
        <v>11368</v>
      </c>
      <c r="G7123" s="3">
        <v>7185071602</v>
      </c>
      <c r="H7123" s="1" t="s">
        <v>138</v>
      </c>
      <c r="I7123" t="s">
        <v>21</v>
      </c>
      <c r="J7123">
        <v>57</v>
      </c>
      <c r="K7123">
        <v>262</v>
      </c>
      <c r="L7123" s="27">
        <f>RestaurantData[[#This Row],[DailyCustAvg]]*30</f>
        <v>7860</v>
      </c>
      <c r="M7123" s="7">
        <f>(((RestaurantData[[#This Row],[FitScore]]/100)*RestaurantData[[#This Row],[DailyCustAvg]])/3.5)*30</f>
        <v>1280.0571428571425</v>
      </c>
      <c r="N7123">
        <v>40.760497372311001</v>
      </c>
      <c r="O7123">
        <v>-73.842921762648999</v>
      </c>
      <c r="P7123">
        <v>407</v>
      </c>
      <c r="Q7123">
        <v>21</v>
      </c>
      <c r="R7123">
        <f>(RestaurantData[[#This Row],[MonthySales]]/1500)*0.07</f>
        <v>5.973599999999999E-2</v>
      </c>
    </row>
    <row r="7124" spans="1:18" hidden="1" x14ac:dyDescent="0.3">
      <c r="A7124">
        <v>41669742</v>
      </c>
      <c r="B7124" s="1" t="s">
        <v>7590</v>
      </c>
      <c r="C7124" t="s">
        <v>6631</v>
      </c>
      <c r="D7124" s="2">
        <v>7047</v>
      </c>
      <c r="E7124" s="1" t="s">
        <v>7583</v>
      </c>
      <c r="F7124" s="2">
        <v>11365</v>
      </c>
      <c r="G7124" s="3">
        <v>7185916666</v>
      </c>
      <c r="H7124" s="1" t="s">
        <v>242</v>
      </c>
      <c r="I7124" t="s">
        <v>17</v>
      </c>
      <c r="J7124">
        <v>77</v>
      </c>
      <c r="K7124">
        <v>279</v>
      </c>
      <c r="L7124" s="27">
        <f>RestaurantData[[#This Row],[DailyCustAvg]]*30</f>
        <v>8370</v>
      </c>
      <c r="M7124" s="7">
        <f>(((RestaurantData[[#This Row],[FitScore]]/100)*RestaurantData[[#This Row],[DailyCustAvg]])/3.5)*30</f>
        <v>1841.4</v>
      </c>
      <c r="N7124">
        <v>40.730489890121</v>
      </c>
      <c r="O7124">
        <v>-73.810876870650006</v>
      </c>
      <c r="P7124">
        <v>408</v>
      </c>
      <c r="Q7124">
        <v>24</v>
      </c>
      <c r="R7124">
        <f>(RestaurantData[[#This Row],[MonthySales]]/1500)*0.07</f>
        <v>8.5932000000000008E-2</v>
      </c>
    </row>
    <row r="7125" spans="1:18" hidden="1" x14ac:dyDescent="0.3">
      <c r="A7125">
        <v>50095435</v>
      </c>
      <c r="B7125" s="1" t="s">
        <v>7580</v>
      </c>
      <c r="C7125" t="s">
        <v>6631</v>
      </c>
      <c r="D7125" s="2">
        <v>18712</v>
      </c>
      <c r="E7125" s="1" t="s">
        <v>7135</v>
      </c>
      <c r="F7125" s="2">
        <v>11365</v>
      </c>
      <c r="G7125" s="3">
        <v>6315678200</v>
      </c>
      <c r="H7125" s="1" t="s">
        <v>202</v>
      </c>
      <c r="I7125" t="s">
        <v>17</v>
      </c>
      <c r="J7125">
        <v>77</v>
      </c>
      <c r="K7125">
        <v>267</v>
      </c>
      <c r="L7125" s="27">
        <f>RestaurantData[[#This Row],[DailyCustAvg]]*30</f>
        <v>8010</v>
      </c>
      <c r="M7125" s="7">
        <f>(((RestaurantData[[#This Row],[FitScore]]/100)*RestaurantData[[#This Row],[DailyCustAvg]])/3.5)*30</f>
        <v>1762.2</v>
      </c>
      <c r="N7125">
        <v>40.740215702678</v>
      </c>
      <c r="O7125">
        <v>-73.787952249095994</v>
      </c>
      <c r="P7125">
        <v>408</v>
      </c>
      <c r="Q7125">
        <v>23</v>
      </c>
      <c r="R7125">
        <f>(RestaurantData[[#This Row],[MonthySales]]/1500)*0.07</f>
        <v>8.2236000000000017E-2</v>
      </c>
    </row>
    <row r="7126" spans="1:18" hidden="1" x14ac:dyDescent="0.3">
      <c r="A7126">
        <v>50068646</v>
      </c>
      <c r="B7126" s="1" t="s">
        <v>7615</v>
      </c>
      <c r="C7126" t="s">
        <v>6631</v>
      </c>
      <c r="D7126" s="2">
        <v>18402</v>
      </c>
      <c r="E7126" s="1" t="s">
        <v>7135</v>
      </c>
      <c r="F7126" s="2">
        <v>11365</v>
      </c>
      <c r="G7126" s="3">
        <v>7188862940</v>
      </c>
      <c r="H7126" s="1" t="s">
        <v>39</v>
      </c>
      <c r="I7126" t="s">
        <v>17</v>
      </c>
      <c r="J7126">
        <v>66</v>
      </c>
      <c r="K7126">
        <v>254</v>
      </c>
      <c r="L7126" s="27">
        <f>RestaurantData[[#This Row],[DailyCustAvg]]*30</f>
        <v>7620</v>
      </c>
      <c r="M7126" s="7">
        <f>(((RestaurantData[[#This Row],[FitScore]]/100)*RestaurantData[[#This Row],[DailyCustAvg]])/3.5)*30</f>
        <v>1436.9142857142858</v>
      </c>
      <c r="N7126">
        <v>40.739656758407001</v>
      </c>
      <c r="O7126">
        <v>-73.789982081736994</v>
      </c>
      <c r="P7126">
        <v>408</v>
      </c>
      <c r="Q7126">
        <v>24</v>
      </c>
      <c r="R7126">
        <f>(RestaurantData[[#This Row],[MonthySales]]/1500)*0.07</f>
        <v>6.7056000000000004E-2</v>
      </c>
    </row>
    <row r="7127" spans="1:18" hidden="1" x14ac:dyDescent="0.3">
      <c r="A7127">
        <v>50066378</v>
      </c>
      <c r="B7127" s="1" t="s">
        <v>7595</v>
      </c>
      <c r="C7127" t="s">
        <v>6631</v>
      </c>
      <c r="D7127" s="2">
        <v>16404</v>
      </c>
      <c r="E7127" s="1" t="s">
        <v>7596</v>
      </c>
      <c r="F7127" s="2">
        <v>11365</v>
      </c>
      <c r="G7127" s="3">
        <v>7183808878</v>
      </c>
      <c r="H7127" s="1" t="s">
        <v>68</v>
      </c>
      <c r="I7127" t="s">
        <v>17</v>
      </c>
      <c r="J7127">
        <v>56</v>
      </c>
      <c r="K7127">
        <v>194</v>
      </c>
      <c r="L7127" s="27">
        <f>RestaurantData[[#This Row],[DailyCustAvg]]*30</f>
        <v>5820</v>
      </c>
      <c r="M7127" s="7">
        <f>(((RestaurantData[[#This Row],[FitScore]]/100)*RestaurantData[[#This Row],[DailyCustAvg]])/3.5)*30</f>
        <v>931.2</v>
      </c>
      <c r="N7127">
        <v>40.733073415737998</v>
      </c>
      <c r="O7127">
        <v>-73.804739068066993</v>
      </c>
      <c r="P7127">
        <v>408</v>
      </c>
      <c r="Q7127">
        <v>24</v>
      </c>
      <c r="R7127">
        <f>(RestaurantData[[#This Row],[MonthySales]]/1500)*0.07</f>
        <v>4.3456000000000009E-2</v>
      </c>
    </row>
    <row r="7128" spans="1:18" hidden="1" x14ac:dyDescent="0.3">
      <c r="A7128">
        <v>41174287</v>
      </c>
      <c r="B7128" s="1" t="s">
        <v>131</v>
      </c>
      <c r="C7128" t="s">
        <v>6631</v>
      </c>
      <c r="D7128" s="2">
        <v>6120</v>
      </c>
      <c r="E7128" s="1" t="s">
        <v>7589</v>
      </c>
      <c r="F7128" s="2">
        <v>11365</v>
      </c>
      <c r="G7128" s="3">
        <v>7184635819</v>
      </c>
      <c r="H7128" s="1" t="s">
        <v>132</v>
      </c>
      <c r="I7128" t="s">
        <v>17</v>
      </c>
      <c r="J7128">
        <v>66</v>
      </c>
      <c r="K7128">
        <v>191</v>
      </c>
      <c r="L7128" s="27">
        <f>RestaurantData[[#This Row],[DailyCustAvg]]*30</f>
        <v>5730</v>
      </c>
      <c r="M7128" s="7">
        <f>(((RestaurantData[[#This Row],[FitScore]]/100)*RestaurantData[[#This Row],[DailyCustAvg]])/3.5)*30</f>
        <v>1080.5142857142857</v>
      </c>
      <c r="N7128">
        <v>40.737586792644997</v>
      </c>
      <c r="O7128">
        <v>-73.795838028508996</v>
      </c>
      <c r="P7128">
        <v>408</v>
      </c>
      <c r="Q7128">
        <v>24</v>
      </c>
      <c r="R7128">
        <f>(RestaurantData[[#This Row],[MonthySales]]/1500)*0.07</f>
        <v>5.0424000000000004E-2</v>
      </c>
    </row>
    <row r="7129" spans="1:18" hidden="1" x14ac:dyDescent="0.3">
      <c r="A7129">
        <v>50099682</v>
      </c>
      <c r="B7129" s="1" t="s">
        <v>7576</v>
      </c>
      <c r="C7129" t="s">
        <v>6631</v>
      </c>
      <c r="D7129" s="2">
        <v>6824</v>
      </c>
      <c r="E7129" s="1" t="s">
        <v>7577</v>
      </c>
      <c r="F7129" s="2">
        <v>11365</v>
      </c>
      <c r="G7129" s="3">
        <v>7184612100</v>
      </c>
      <c r="H7129" s="1" t="s">
        <v>186</v>
      </c>
      <c r="I7129" t="s">
        <v>21</v>
      </c>
      <c r="J7129">
        <v>59</v>
      </c>
      <c r="K7129">
        <v>187</v>
      </c>
      <c r="L7129" s="27">
        <f>RestaurantData[[#This Row],[DailyCustAvg]]*30</f>
        <v>5610</v>
      </c>
      <c r="M7129" s="7">
        <f>(((RestaurantData[[#This Row],[FitScore]]/100)*RestaurantData[[#This Row],[DailyCustAvg]])/3.5)*30</f>
        <v>945.6857142857142</v>
      </c>
      <c r="N7129">
        <v>40.733286216878</v>
      </c>
      <c r="O7129">
        <v>-73.794570317501993</v>
      </c>
      <c r="P7129">
        <v>408</v>
      </c>
      <c r="Q7129">
        <v>24</v>
      </c>
      <c r="R7129">
        <f>(RestaurantData[[#This Row],[MonthySales]]/1500)*0.07</f>
        <v>4.4132000000000005E-2</v>
      </c>
    </row>
    <row r="7130" spans="1:18" hidden="1" x14ac:dyDescent="0.3">
      <c r="A7130">
        <v>50097937</v>
      </c>
      <c r="B7130" s="1" t="s">
        <v>7611</v>
      </c>
      <c r="C7130" t="s">
        <v>6631</v>
      </c>
      <c r="D7130" s="2">
        <v>18422</v>
      </c>
      <c r="E7130" s="1" t="s">
        <v>7135</v>
      </c>
      <c r="F7130" s="2">
        <v>11365</v>
      </c>
      <c r="G7130" s="3">
        <v>7183216688</v>
      </c>
      <c r="H7130" s="1" t="s">
        <v>186</v>
      </c>
      <c r="I7130" t="s">
        <v>21</v>
      </c>
      <c r="J7130">
        <v>72</v>
      </c>
      <c r="K7130">
        <v>186</v>
      </c>
      <c r="L7130" s="27">
        <f>RestaurantData[[#This Row],[DailyCustAvg]]*30</f>
        <v>5580</v>
      </c>
      <c r="M7130" s="7">
        <f>(((RestaurantData[[#This Row],[FitScore]]/100)*RestaurantData[[#This Row],[DailyCustAvg]])/3.5)*30</f>
        <v>1147.8857142857141</v>
      </c>
      <c r="N7130">
        <v>40.739689464188999</v>
      </c>
      <c r="O7130">
        <v>-73.789855676334994</v>
      </c>
      <c r="P7130">
        <v>408</v>
      </c>
      <c r="Q7130">
        <v>24</v>
      </c>
      <c r="R7130">
        <f>(RestaurantData[[#This Row],[MonthySales]]/1500)*0.07</f>
        <v>5.3567999999999998E-2</v>
      </c>
    </row>
    <row r="7131" spans="1:18" hidden="1" x14ac:dyDescent="0.3">
      <c r="A7131">
        <v>50054846</v>
      </c>
      <c r="B7131" s="1" t="s">
        <v>7591</v>
      </c>
      <c r="C7131" t="s">
        <v>6631</v>
      </c>
      <c r="D7131" s="2">
        <v>6142</v>
      </c>
      <c r="E7131" s="1" t="s">
        <v>7592</v>
      </c>
      <c r="F7131" s="2">
        <v>11365</v>
      </c>
      <c r="G7131" s="3">
        <v>7184874807</v>
      </c>
      <c r="H7131" s="1" t="s">
        <v>186</v>
      </c>
      <c r="I7131" t="s">
        <v>17</v>
      </c>
      <c r="J7131">
        <v>65</v>
      </c>
      <c r="K7131">
        <v>176</v>
      </c>
      <c r="L7131" s="27">
        <f>RestaurantData[[#This Row],[DailyCustAvg]]*30</f>
        <v>5280</v>
      </c>
      <c r="M7131" s="7">
        <f>(((RestaurantData[[#This Row],[FitScore]]/100)*RestaurantData[[#This Row],[DailyCustAvg]])/3.5)*30</f>
        <v>980.57142857142867</v>
      </c>
      <c r="N7131">
        <v>40.739238026043999</v>
      </c>
      <c r="O7131">
        <v>-73.786183549130001</v>
      </c>
      <c r="P7131">
        <v>408</v>
      </c>
      <c r="Q7131">
        <v>23</v>
      </c>
      <c r="R7131">
        <f>(RestaurantData[[#This Row],[MonthySales]]/1500)*0.07</f>
        <v>4.5760000000000009E-2</v>
      </c>
    </row>
    <row r="7132" spans="1:18" hidden="1" x14ac:dyDescent="0.3">
      <c r="A7132">
        <v>50103608</v>
      </c>
      <c r="B7132" s="1" t="s">
        <v>7599</v>
      </c>
      <c r="C7132" t="s">
        <v>6631</v>
      </c>
      <c r="D7132" s="2">
        <v>6107</v>
      </c>
      <c r="E7132" s="1" t="s">
        <v>7600</v>
      </c>
      <c r="F7132" s="2">
        <v>11365</v>
      </c>
      <c r="G7132" s="3">
        <v>7183210694</v>
      </c>
      <c r="H7132" s="1" t="s">
        <v>148</v>
      </c>
      <c r="I7132" t="s">
        <v>17</v>
      </c>
      <c r="J7132">
        <v>65</v>
      </c>
      <c r="K7132">
        <v>158</v>
      </c>
      <c r="L7132" s="27">
        <f>RestaurantData[[#This Row],[DailyCustAvg]]*30</f>
        <v>4740</v>
      </c>
      <c r="M7132" s="7">
        <f>(((RestaurantData[[#This Row],[FitScore]]/100)*RestaurantData[[#This Row],[DailyCustAvg]])/3.5)*30</f>
        <v>880.28571428571433</v>
      </c>
      <c r="N7132">
        <v>40.738690480679999</v>
      </c>
      <c r="O7132">
        <v>-73.792936950815999</v>
      </c>
      <c r="P7132">
        <v>408</v>
      </c>
      <c r="Q7132">
        <v>24</v>
      </c>
      <c r="R7132">
        <f>(RestaurantData[[#This Row],[MonthySales]]/1500)*0.07</f>
        <v>4.1080000000000005E-2</v>
      </c>
    </row>
    <row r="7133" spans="1:18" hidden="1" x14ac:dyDescent="0.3">
      <c r="A7133">
        <v>50060527</v>
      </c>
      <c r="B7133" s="1" t="s">
        <v>7627</v>
      </c>
      <c r="C7133" t="s">
        <v>6631</v>
      </c>
      <c r="D7133" s="2">
        <v>6127</v>
      </c>
      <c r="E7133" s="1" t="s">
        <v>7628</v>
      </c>
      <c r="F7133" s="2">
        <v>11365</v>
      </c>
      <c r="G7133" s="3">
        <v>7186198818</v>
      </c>
      <c r="H7133" s="1" t="s">
        <v>16</v>
      </c>
      <c r="I7133" t="s">
        <v>21</v>
      </c>
      <c r="J7133">
        <v>62</v>
      </c>
      <c r="K7133">
        <v>134</v>
      </c>
      <c r="L7133" s="27">
        <f>RestaurantData[[#This Row],[DailyCustAvg]]*30</f>
        <v>4020</v>
      </c>
      <c r="M7133" s="7">
        <f>(((RestaurantData[[#This Row],[FitScore]]/100)*RestaurantData[[#This Row],[DailyCustAvg]])/3.5)*30</f>
        <v>712.11428571428564</v>
      </c>
      <c r="N7133">
        <v>40.739873141518999</v>
      </c>
      <c r="O7133">
        <v>-73.788242034429999</v>
      </c>
      <c r="P7133">
        <v>408</v>
      </c>
      <c r="Q7133">
        <v>23</v>
      </c>
      <c r="R7133">
        <f>(RestaurantData[[#This Row],[MonthySales]]/1500)*0.07</f>
        <v>3.3231999999999998E-2</v>
      </c>
    </row>
    <row r="7134" spans="1:18" hidden="1" x14ac:dyDescent="0.3">
      <c r="A7134">
        <v>50067656</v>
      </c>
      <c r="B7134" s="1" t="s">
        <v>7594</v>
      </c>
      <c r="C7134" t="s">
        <v>6631</v>
      </c>
      <c r="D7134" s="2">
        <v>17922</v>
      </c>
      <c r="E7134" s="1" t="s">
        <v>7587</v>
      </c>
      <c r="F7134" s="2">
        <v>11366</v>
      </c>
      <c r="G7134" s="3">
        <v>7189697000</v>
      </c>
      <c r="H7134" s="1" t="s">
        <v>16</v>
      </c>
      <c r="I7134" t="s">
        <v>21</v>
      </c>
      <c r="J7134">
        <v>58</v>
      </c>
      <c r="K7134">
        <v>284</v>
      </c>
      <c r="L7134" s="27">
        <f>RestaurantData[[#This Row],[DailyCustAvg]]*30</f>
        <v>8520</v>
      </c>
      <c r="M7134" s="7">
        <f>(((RestaurantData[[#This Row],[FitScore]]/100)*RestaurantData[[#This Row],[DailyCustAvg]])/3.5)*30</f>
        <v>1411.8857142857141</v>
      </c>
      <c r="N7134">
        <v>40.726813849255997</v>
      </c>
      <c r="O7134">
        <v>-73.788424401</v>
      </c>
      <c r="P7134">
        <v>408</v>
      </c>
      <c r="Q7134">
        <v>24</v>
      </c>
      <c r="R7134">
        <f>(RestaurantData[[#This Row],[MonthySales]]/1500)*0.07</f>
        <v>6.5888000000000002E-2</v>
      </c>
    </row>
    <row r="7135" spans="1:18" hidden="1" x14ac:dyDescent="0.3">
      <c r="A7135">
        <v>50073680</v>
      </c>
      <c r="B7135" s="1" t="s">
        <v>7623</v>
      </c>
      <c r="C7135" t="s">
        <v>6631</v>
      </c>
      <c r="D7135" s="2">
        <v>16817</v>
      </c>
      <c r="E7135" s="1" t="s">
        <v>7587</v>
      </c>
      <c r="F7135" s="2">
        <v>11366</v>
      </c>
      <c r="G7135" s="3">
        <v>9292183130</v>
      </c>
      <c r="H7135" s="1" t="s">
        <v>56</v>
      </c>
      <c r="I7135" t="s">
        <v>21</v>
      </c>
      <c r="J7135">
        <v>66</v>
      </c>
      <c r="K7135">
        <v>249</v>
      </c>
      <c r="L7135" s="27">
        <f>RestaurantData[[#This Row],[DailyCustAvg]]*30</f>
        <v>7470</v>
      </c>
      <c r="M7135" s="7">
        <f>(((RestaurantData[[#This Row],[FitScore]]/100)*RestaurantData[[#This Row],[DailyCustAvg]])/3.5)*30</f>
        <v>1408.6285714285716</v>
      </c>
      <c r="N7135">
        <v>40.723016591606999</v>
      </c>
      <c r="O7135">
        <v>-73.799973989134003</v>
      </c>
      <c r="P7135">
        <v>408</v>
      </c>
      <c r="Q7135">
        <v>24</v>
      </c>
      <c r="R7135">
        <f>(RestaurantData[[#This Row],[MonthySales]]/1500)*0.07</f>
        <v>6.5736000000000017E-2</v>
      </c>
    </row>
    <row r="7136" spans="1:18" hidden="1" x14ac:dyDescent="0.3">
      <c r="A7136">
        <v>41721691</v>
      </c>
      <c r="B7136" s="1" t="s">
        <v>7571</v>
      </c>
      <c r="C7136" t="s">
        <v>6631</v>
      </c>
      <c r="D7136" s="2">
        <v>16711</v>
      </c>
      <c r="E7136" s="1" t="s">
        <v>7572</v>
      </c>
      <c r="F7136" s="2">
        <v>11366</v>
      </c>
      <c r="G7136" s="3">
        <v>7183801369</v>
      </c>
      <c r="H7136" s="1" t="s">
        <v>242</v>
      </c>
      <c r="I7136" t="s">
        <v>21</v>
      </c>
      <c r="J7136">
        <v>71</v>
      </c>
      <c r="K7136">
        <v>244</v>
      </c>
      <c r="L7136" s="27">
        <f>RestaurantData[[#This Row],[DailyCustAvg]]*30</f>
        <v>7320</v>
      </c>
      <c r="M7136" s="7">
        <f>(((RestaurantData[[#This Row],[FitScore]]/100)*RestaurantData[[#This Row],[DailyCustAvg]])/3.5)*30</f>
        <v>1484.9142857142856</v>
      </c>
      <c r="N7136">
        <v>40.722710735376999</v>
      </c>
      <c r="O7136">
        <v>-73.800869620794998</v>
      </c>
      <c r="P7136">
        <v>408</v>
      </c>
      <c r="Q7136">
        <v>24</v>
      </c>
      <c r="R7136">
        <f>(RestaurantData[[#This Row],[MonthySales]]/1500)*0.07</f>
        <v>6.9295999999999996E-2</v>
      </c>
    </row>
    <row r="7137" spans="1:18" hidden="1" x14ac:dyDescent="0.3">
      <c r="A7137">
        <v>50049523</v>
      </c>
      <c r="B7137" s="1" t="s">
        <v>7626</v>
      </c>
      <c r="C7137" t="s">
        <v>6631</v>
      </c>
      <c r="D7137" s="2">
        <v>16812</v>
      </c>
      <c r="E7137" s="1" t="s">
        <v>7587</v>
      </c>
      <c r="F7137" s="2">
        <v>11366</v>
      </c>
      <c r="G7137" s="3">
        <v>7184873590</v>
      </c>
      <c r="H7137" s="1" t="s">
        <v>242</v>
      </c>
      <c r="I7137" t="s">
        <v>21</v>
      </c>
      <c r="J7137">
        <v>79</v>
      </c>
      <c r="K7137">
        <v>223</v>
      </c>
      <c r="L7137" s="27">
        <f>RestaurantData[[#This Row],[DailyCustAvg]]*30</f>
        <v>6690</v>
      </c>
      <c r="M7137" s="7">
        <f>(((RestaurantData[[#This Row],[FitScore]]/100)*RestaurantData[[#This Row],[DailyCustAvg]])/3.5)*30</f>
        <v>1510.0285714285717</v>
      </c>
      <c r="N7137">
        <v>40.722991913935999</v>
      </c>
      <c r="O7137">
        <v>-73.799988494356995</v>
      </c>
      <c r="P7137">
        <v>408</v>
      </c>
      <c r="Q7137">
        <v>24</v>
      </c>
      <c r="R7137">
        <f>(RestaurantData[[#This Row],[MonthySales]]/1500)*0.07</f>
        <v>7.0468000000000017E-2</v>
      </c>
    </row>
    <row r="7138" spans="1:18" hidden="1" x14ac:dyDescent="0.3">
      <c r="A7138">
        <v>50087858</v>
      </c>
      <c r="B7138" s="1" t="s">
        <v>7613</v>
      </c>
      <c r="C7138" t="s">
        <v>6631</v>
      </c>
      <c r="D7138" s="2">
        <v>18810</v>
      </c>
      <c r="E7138" s="1" t="s">
        <v>7587</v>
      </c>
      <c r="F7138" s="2">
        <v>11366</v>
      </c>
      <c r="G7138" s="3">
        <v>7184647874</v>
      </c>
      <c r="H7138" s="1" t="s">
        <v>188</v>
      </c>
      <c r="I7138" t="s">
        <v>21</v>
      </c>
      <c r="J7138">
        <v>62</v>
      </c>
      <c r="K7138">
        <v>217</v>
      </c>
      <c r="L7138" s="27">
        <f>RestaurantData[[#This Row],[DailyCustAvg]]*30</f>
        <v>6510</v>
      </c>
      <c r="M7138" s="7">
        <f>(((RestaurantData[[#This Row],[FitScore]]/100)*RestaurantData[[#This Row],[DailyCustAvg]])/3.5)*30</f>
        <v>1153.1999999999998</v>
      </c>
      <c r="N7138">
        <v>40.729250912117003</v>
      </c>
      <c r="O7138">
        <v>-73.780955167223993</v>
      </c>
      <c r="P7138">
        <v>408</v>
      </c>
      <c r="Q7138">
        <v>23</v>
      </c>
      <c r="R7138">
        <f>(RestaurantData[[#This Row],[MonthySales]]/1500)*0.07</f>
        <v>5.3816000000000003E-2</v>
      </c>
    </row>
    <row r="7139" spans="1:18" hidden="1" x14ac:dyDescent="0.3">
      <c r="A7139">
        <v>50053354</v>
      </c>
      <c r="B7139" s="1" t="s">
        <v>7617</v>
      </c>
      <c r="C7139" t="s">
        <v>6631</v>
      </c>
      <c r="D7139" s="2">
        <v>18615</v>
      </c>
      <c r="E7139" s="1" t="s">
        <v>7587</v>
      </c>
      <c r="F7139" s="2">
        <v>11366</v>
      </c>
      <c r="G7139" s="3">
        <v>7184874696</v>
      </c>
      <c r="H7139" s="1" t="s">
        <v>100</v>
      </c>
      <c r="I7139" t="s">
        <v>17</v>
      </c>
      <c r="J7139">
        <v>64</v>
      </c>
      <c r="K7139">
        <v>212</v>
      </c>
      <c r="L7139" s="27">
        <f>RestaurantData[[#This Row],[DailyCustAvg]]*30</f>
        <v>6360</v>
      </c>
      <c r="M7139" s="7">
        <f>(((RestaurantData[[#This Row],[FitScore]]/100)*RestaurantData[[#This Row],[DailyCustAvg]])/3.5)*30</f>
        <v>1162.9714285714288</v>
      </c>
      <c r="N7139">
        <v>40.728708033747999</v>
      </c>
      <c r="O7139">
        <v>-73.782706853083994</v>
      </c>
      <c r="P7139">
        <v>408</v>
      </c>
      <c r="Q7139">
        <v>24</v>
      </c>
      <c r="R7139">
        <f>(RestaurantData[[#This Row],[MonthySales]]/1500)*0.07</f>
        <v>5.4272000000000015E-2</v>
      </c>
    </row>
    <row r="7140" spans="1:18" hidden="1" x14ac:dyDescent="0.3">
      <c r="A7140">
        <v>50085876</v>
      </c>
      <c r="B7140" s="1" t="s">
        <v>7597</v>
      </c>
      <c r="C7140" t="s">
        <v>6631</v>
      </c>
      <c r="D7140" s="2">
        <v>17637</v>
      </c>
      <c r="E7140" s="1" t="s">
        <v>7587</v>
      </c>
      <c r="F7140" s="2">
        <v>11366</v>
      </c>
      <c r="G7140" s="3">
        <v>9178681281</v>
      </c>
      <c r="H7140" s="1" t="s">
        <v>260</v>
      </c>
      <c r="I7140" t="s">
        <v>21</v>
      </c>
      <c r="J7140">
        <v>75</v>
      </c>
      <c r="K7140">
        <v>196</v>
      </c>
      <c r="L7140" s="27">
        <f>RestaurantData[[#This Row],[DailyCustAvg]]*30</f>
        <v>5880</v>
      </c>
      <c r="M7140" s="7">
        <f>(((RestaurantData[[#This Row],[FitScore]]/100)*RestaurantData[[#This Row],[DailyCustAvg]])/3.5)*30</f>
        <v>1260</v>
      </c>
      <c r="N7140">
        <v>40.725626896065002</v>
      </c>
      <c r="O7140">
        <v>-73.792266948629006</v>
      </c>
      <c r="P7140">
        <v>408</v>
      </c>
      <c r="Q7140">
        <v>24</v>
      </c>
      <c r="R7140">
        <f>(RestaurantData[[#This Row],[MonthySales]]/1500)*0.07</f>
        <v>5.8800000000000005E-2</v>
      </c>
    </row>
    <row r="7141" spans="1:18" hidden="1" x14ac:dyDescent="0.3">
      <c r="A7141">
        <v>50087348</v>
      </c>
      <c r="B7141" s="1" t="s">
        <v>7625</v>
      </c>
      <c r="C7141" t="s">
        <v>6631</v>
      </c>
      <c r="D7141" s="2">
        <v>17713</v>
      </c>
      <c r="E7141" s="1" t="s">
        <v>7587</v>
      </c>
      <c r="F7141" s="2">
        <v>11366</v>
      </c>
      <c r="G7141" s="3">
        <v>7189695668</v>
      </c>
      <c r="H7141" s="1" t="s">
        <v>68</v>
      </c>
      <c r="I7141" t="s">
        <v>17</v>
      </c>
      <c r="J7141">
        <v>73</v>
      </c>
      <c r="K7141">
        <v>195</v>
      </c>
      <c r="L7141" s="27">
        <f>RestaurantData[[#This Row],[DailyCustAvg]]*30</f>
        <v>5850</v>
      </c>
      <c r="M7141" s="7">
        <f>(((RestaurantData[[#This Row],[FitScore]]/100)*RestaurantData[[#This Row],[DailyCustAvg]])/3.5)*30</f>
        <v>1220.1428571428571</v>
      </c>
      <c r="N7141">
        <v>40.726096062392998</v>
      </c>
      <c r="O7141">
        <v>-73.790652755031999</v>
      </c>
      <c r="P7141">
        <v>408</v>
      </c>
      <c r="Q7141">
        <v>24</v>
      </c>
      <c r="R7141">
        <f>(RestaurantData[[#This Row],[MonthySales]]/1500)*0.07</f>
        <v>5.6940000000000004E-2</v>
      </c>
    </row>
    <row r="7142" spans="1:18" hidden="1" x14ac:dyDescent="0.3">
      <c r="A7142">
        <v>50071147</v>
      </c>
      <c r="B7142" s="1" t="s">
        <v>7608</v>
      </c>
      <c r="C7142" t="s">
        <v>6631</v>
      </c>
      <c r="D7142" s="2">
        <v>16216</v>
      </c>
      <c r="E7142" s="1" t="s">
        <v>7587</v>
      </c>
      <c r="F7142" s="2">
        <v>11366</v>
      </c>
      <c r="G7142" s="3">
        <v>7185910333</v>
      </c>
      <c r="H7142" s="1" t="s">
        <v>68</v>
      </c>
      <c r="I7142" t="s">
        <v>17</v>
      </c>
      <c r="J7142">
        <v>67</v>
      </c>
      <c r="K7142">
        <v>189</v>
      </c>
      <c r="L7142" s="27">
        <f>RestaurantData[[#This Row],[DailyCustAvg]]*30</f>
        <v>5670</v>
      </c>
      <c r="M7142" s="7">
        <f>(((RestaurantData[[#This Row],[FitScore]]/100)*RestaurantData[[#This Row],[DailyCustAvg]])/3.5)*30</f>
        <v>1085.4000000000001</v>
      </c>
      <c r="N7142">
        <v>40.721151181339003</v>
      </c>
      <c r="O7142">
        <v>-73.805362174227994</v>
      </c>
      <c r="P7142">
        <v>408</v>
      </c>
      <c r="Q7142">
        <v>24</v>
      </c>
      <c r="R7142">
        <f>(RestaurantData[[#This Row],[MonthySales]]/1500)*0.07</f>
        <v>5.065200000000001E-2</v>
      </c>
    </row>
    <row r="7143" spans="1:18" hidden="1" x14ac:dyDescent="0.3">
      <c r="A7143">
        <v>50035638</v>
      </c>
      <c r="B7143" s="1" t="s">
        <v>7586</v>
      </c>
      <c r="C7143" t="s">
        <v>6631</v>
      </c>
      <c r="D7143" s="2">
        <v>17661</v>
      </c>
      <c r="E7143" s="1" t="s">
        <v>7587</v>
      </c>
      <c r="F7143" s="2">
        <v>11366</v>
      </c>
      <c r="G7143" s="3">
        <v>7183800028</v>
      </c>
      <c r="H7143" s="1" t="s">
        <v>186</v>
      </c>
      <c r="I7143" t="s">
        <v>21</v>
      </c>
      <c r="J7143">
        <v>60</v>
      </c>
      <c r="K7143">
        <v>148</v>
      </c>
      <c r="L7143" s="27">
        <f>RestaurantData[[#This Row],[DailyCustAvg]]*30</f>
        <v>4440</v>
      </c>
      <c r="M7143" s="7">
        <f>(((RestaurantData[[#This Row],[FitScore]]/100)*RestaurantData[[#This Row],[DailyCustAvg]])/3.5)*30</f>
        <v>761.14285714285711</v>
      </c>
      <c r="N7143">
        <v>40.725866915826998</v>
      </c>
      <c r="O7143">
        <v>-73.791429170680004</v>
      </c>
      <c r="P7143">
        <v>408</v>
      </c>
      <c r="Q7143">
        <v>24</v>
      </c>
      <c r="R7143">
        <f>(RestaurantData[[#This Row],[MonthySales]]/1500)*0.07</f>
        <v>3.5520000000000003E-2</v>
      </c>
    </row>
    <row r="7144" spans="1:18" hidden="1" x14ac:dyDescent="0.3">
      <c r="A7144">
        <v>50102540</v>
      </c>
      <c r="B7144" s="1" t="s">
        <v>7601</v>
      </c>
      <c r="C7144" t="s">
        <v>6631</v>
      </c>
      <c r="D7144" s="2">
        <v>18821</v>
      </c>
      <c r="E7144" s="1" t="s">
        <v>7587</v>
      </c>
      <c r="F7144" s="2">
        <v>11366</v>
      </c>
      <c r="G7144" s="3">
        <v>7182171088</v>
      </c>
      <c r="H7144" s="1" t="s">
        <v>114</v>
      </c>
      <c r="I7144" t="s">
        <v>21</v>
      </c>
      <c r="J7144">
        <v>67</v>
      </c>
      <c r="K7144">
        <v>115</v>
      </c>
      <c r="L7144" s="27">
        <f>RestaurantData[[#This Row],[DailyCustAvg]]*30</f>
        <v>3450</v>
      </c>
      <c r="M7144" s="7">
        <f>(((RestaurantData[[#This Row],[FitScore]]/100)*RestaurantData[[#This Row],[DailyCustAvg]])/3.5)*30</f>
        <v>660.42857142857144</v>
      </c>
      <c r="N7144">
        <v>40.729283738946002</v>
      </c>
      <c r="O7144">
        <v>-73.780897329921999</v>
      </c>
      <c r="P7144">
        <v>408</v>
      </c>
      <c r="Q7144">
        <v>23</v>
      </c>
      <c r="R7144">
        <f>(RestaurantData[[#This Row],[MonthySales]]/1500)*0.07</f>
        <v>3.0820000000000004E-2</v>
      </c>
    </row>
    <row r="7145" spans="1:18" hidden="1" x14ac:dyDescent="0.3">
      <c r="A7145">
        <v>50054899</v>
      </c>
      <c r="B7145" s="1" t="s">
        <v>7605</v>
      </c>
      <c r="C7145" t="s">
        <v>6631</v>
      </c>
      <c r="D7145" s="2">
        <v>15311</v>
      </c>
      <c r="E7145" s="1" t="s">
        <v>7587</v>
      </c>
      <c r="F7145" s="2">
        <v>11367</v>
      </c>
      <c r="G7145" s="3">
        <v>7183807777</v>
      </c>
      <c r="H7145" s="1" t="s">
        <v>68</v>
      </c>
      <c r="I7145" t="s">
        <v>21</v>
      </c>
      <c r="J7145">
        <v>63</v>
      </c>
      <c r="K7145">
        <v>282</v>
      </c>
      <c r="L7145" s="27">
        <f>RestaurantData[[#This Row],[DailyCustAvg]]*30</f>
        <v>8460</v>
      </c>
      <c r="M7145" s="7">
        <f>(((RestaurantData[[#This Row],[FitScore]]/100)*RestaurantData[[#This Row],[DailyCustAvg]])/3.5)*30</f>
        <v>1522.8</v>
      </c>
      <c r="N7145">
        <v>40.719534718958997</v>
      </c>
      <c r="O7145">
        <v>-73.810403023424001</v>
      </c>
      <c r="P7145">
        <v>408</v>
      </c>
      <c r="Q7145">
        <v>24</v>
      </c>
      <c r="R7145">
        <f>(RestaurantData[[#This Row],[MonthySales]]/1500)*0.07</f>
        <v>7.1064000000000002E-2</v>
      </c>
    </row>
    <row r="7146" spans="1:18" hidden="1" x14ac:dyDescent="0.3">
      <c r="A7146">
        <v>50078624</v>
      </c>
      <c r="B7146" s="1" t="s">
        <v>7610</v>
      </c>
      <c r="C7146" t="s">
        <v>6631</v>
      </c>
      <c r="D7146" s="2">
        <v>14701</v>
      </c>
      <c r="E7146" s="1" t="s">
        <v>7587</v>
      </c>
      <c r="F7146" s="2">
        <v>11367</v>
      </c>
      <c r="G7146" s="3">
        <v>7184618899</v>
      </c>
      <c r="H7146" s="1" t="s">
        <v>242</v>
      </c>
      <c r="I7146" t="s">
        <v>21</v>
      </c>
      <c r="J7146">
        <v>69</v>
      </c>
      <c r="K7146">
        <v>272</v>
      </c>
      <c r="L7146" s="27">
        <f>RestaurantData[[#This Row],[DailyCustAvg]]*30</f>
        <v>8160</v>
      </c>
      <c r="M7146" s="7">
        <f>(((RestaurantData[[#This Row],[FitScore]]/100)*RestaurantData[[#This Row],[DailyCustAvg]])/3.5)*30</f>
        <v>1608.6857142857141</v>
      </c>
      <c r="N7146">
        <v>40.718285019075999</v>
      </c>
      <c r="O7146">
        <v>-73.814937562579999</v>
      </c>
      <c r="P7146">
        <v>408</v>
      </c>
      <c r="Q7146">
        <v>24</v>
      </c>
      <c r="R7146">
        <f>(RestaurantData[[#This Row],[MonthySales]]/1500)*0.07</f>
        <v>7.5072E-2</v>
      </c>
    </row>
    <row r="7147" spans="1:18" hidden="1" x14ac:dyDescent="0.3">
      <c r="A7147">
        <v>50093869</v>
      </c>
      <c r="B7147" s="1" t="s">
        <v>7622</v>
      </c>
      <c r="C7147" t="s">
        <v>6631</v>
      </c>
      <c r="D7147" s="2">
        <v>7130</v>
      </c>
      <c r="E7147" s="1" t="s">
        <v>7353</v>
      </c>
      <c r="F7147" s="2">
        <v>11367</v>
      </c>
      <c r="G7147" s="3">
        <v>7185755111</v>
      </c>
      <c r="H7147" s="1" t="s">
        <v>106</v>
      </c>
      <c r="I7147" t="s">
        <v>21</v>
      </c>
      <c r="J7147">
        <v>67</v>
      </c>
      <c r="K7147">
        <v>227</v>
      </c>
      <c r="L7147" s="27">
        <f>RestaurantData[[#This Row],[DailyCustAvg]]*30</f>
        <v>6810</v>
      </c>
      <c r="M7147" s="7">
        <f>(((RestaurantData[[#This Row],[FitScore]]/100)*RestaurantData[[#This Row],[DailyCustAvg]])/3.5)*30</f>
        <v>1303.6285714285716</v>
      </c>
      <c r="N7147">
        <v>40.727145466358003</v>
      </c>
      <c r="O7147">
        <v>-73.822078233759996</v>
      </c>
      <c r="P7147">
        <v>408</v>
      </c>
      <c r="Q7147">
        <v>24</v>
      </c>
      <c r="R7147">
        <f>(RestaurantData[[#This Row],[MonthySales]]/1500)*0.07</f>
        <v>6.0836000000000008E-2</v>
      </c>
    </row>
    <row r="7148" spans="1:18" hidden="1" x14ac:dyDescent="0.3">
      <c r="A7148">
        <v>50098206</v>
      </c>
      <c r="B7148" s="1" t="s">
        <v>7579</v>
      </c>
      <c r="C7148" t="s">
        <v>6631</v>
      </c>
      <c r="D7148" s="2">
        <v>7272</v>
      </c>
      <c r="E7148" s="1" t="s">
        <v>7353</v>
      </c>
      <c r="F7148" s="2">
        <v>11367</v>
      </c>
      <c r="G7148" s="3">
        <v>7182680791</v>
      </c>
      <c r="H7148" s="1" t="s">
        <v>100</v>
      </c>
      <c r="I7148" t="s">
        <v>21</v>
      </c>
      <c r="J7148">
        <v>69</v>
      </c>
      <c r="K7148">
        <v>213</v>
      </c>
      <c r="L7148" s="27">
        <f>RestaurantData[[#This Row],[DailyCustAvg]]*30</f>
        <v>6390</v>
      </c>
      <c r="M7148" s="7">
        <f>(((RestaurantData[[#This Row],[FitScore]]/100)*RestaurantData[[#This Row],[DailyCustAvg]])/3.5)*30</f>
        <v>1259.7428571428572</v>
      </c>
      <c r="N7148">
        <v>40.724890193135998</v>
      </c>
      <c r="O7148">
        <v>-73.820911737017994</v>
      </c>
      <c r="P7148">
        <v>408</v>
      </c>
      <c r="Q7148">
        <v>24</v>
      </c>
      <c r="R7148">
        <f>(RestaurantData[[#This Row],[MonthySales]]/1500)*0.07</f>
        <v>5.8788000000000007E-2</v>
      </c>
    </row>
    <row r="7149" spans="1:18" hidden="1" x14ac:dyDescent="0.3">
      <c r="A7149">
        <v>50065634</v>
      </c>
      <c r="B7149" s="1" t="s">
        <v>7598</v>
      </c>
      <c r="C7149" t="s">
        <v>6631</v>
      </c>
      <c r="D7149" s="2">
        <v>7222</v>
      </c>
      <c r="E7149" s="1" t="s">
        <v>7353</v>
      </c>
      <c r="F7149" s="2">
        <v>11367</v>
      </c>
      <c r="G7149" s="3">
        <v>7187934659</v>
      </c>
      <c r="H7149" s="1" t="s">
        <v>100</v>
      </c>
      <c r="I7149" t="s">
        <v>17</v>
      </c>
      <c r="J7149">
        <v>71</v>
      </c>
      <c r="K7149">
        <v>199</v>
      </c>
      <c r="L7149" s="27">
        <f>RestaurantData[[#This Row],[DailyCustAvg]]*30</f>
        <v>5970</v>
      </c>
      <c r="M7149" s="7">
        <f>(((RestaurantData[[#This Row],[FitScore]]/100)*RestaurantData[[#This Row],[DailyCustAvg]])/3.5)*30</f>
        <v>1211.0571428571429</v>
      </c>
      <c r="N7149">
        <v>40.726076908194003</v>
      </c>
      <c r="O7149">
        <v>-73.821536307285001</v>
      </c>
      <c r="P7149">
        <v>408</v>
      </c>
      <c r="Q7149">
        <v>24</v>
      </c>
      <c r="R7149">
        <f>(RestaurantData[[#This Row],[MonthySales]]/1500)*0.07</f>
        <v>5.6516000000000011E-2</v>
      </c>
    </row>
    <row r="7150" spans="1:18" hidden="1" x14ac:dyDescent="0.3">
      <c r="A7150">
        <v>50005258</v>
      </c>
      <c r="B7150" s="1" t="s">
        <v>131</v>
      </c>
      <c r="C7150" t="s">
        <v>6631</v>
      </c>
      <c r="D7150" s="2">
        <v>7927</v>
      </c>
      <c r="E7150" s="1" t="s">
        <v>7353</v>
      </c>
      <c r="F7150" s="2">
        <v>11367</v>
      </c>
      <c r="G7150" s="3">
        <v>7189693439</v>
      </c>
      <c r="H7150" s="1" t="s">
        <v>16</v>
      </c>
      <c r="I7150" t="s">
        <v>21</v>
      </c>
      <c r="J7150">
        <v>65</v>
      </c>
      <c r="K7150">
        <v>196</v>
      </c>
      <c r="L7150" s="27">
        <f>RestaurantData[[#This Row],[DailyCustAvg]]*30</f>
        <v>5880</v>
      </c>
      <c r="M7150" s="7">
        <f>(((RestaurantData[[#This Row],[FitScore]]/100)*RestaurantData[[#This Row],[DailyCustAvg]])/3.5)*30</f>
        <v>1092</v>
      </c>
      <c r="N7150">
        <v>40.718363186097001</v>
      </c>
      <c r="O7150">
        <v>-73.817469784753996</v>
      </c>
      <c r="P7150">
        <v>408</v>
      </c>
      <c r="Q7150">
        <v>24</v>
      </c>
      <c r="R7150">
        <f>(RestaurantData[[#This Row],[MonthySales]]/1500)*0.07</f>
        <v>5.0960000000000005E-2</v>
      </c>
    </row>
    <row r="7151" spans="1:18" hidden="1" x14ac:dyDescent="0.3">
      <c r="A7151">
        <v>50087203</v>
      </c>
      <c r="B7151" s="1" t="s">
        <v>7578</v>
      </c>
      <c r="C7151" t="s">
        <v>6631</v>
      </c>
      <c r="D7151" s="2">
        <v>7224</v>
      </c>
      <c r="E7151" s="1" t="s">
        <v>7353</v>
      </c>
      <c r="F7151" s="2">
        <v>11367</v>
      </c>
      <c r="G7151" s="3">
        <v>3474011252</v>
      </c>
      <c r="H7151" s="1" t="s">
        <v>242</v>
      </c>
      <c r="I7151" t="s">
        <v>21</v>
      </c>
      <c r="J7151">
        <v>82</v>
      </c>
      <c r="K7151">
        <v>176</v>
      </c>
      <c r="L7151" s="27">
        <f>RestaurantData[[#This Row],[DailyCustAvg]]*30</f>
        <v>5280</v>
      </c>
      <c r="M7151" s="7">
        <f>(((RestaurantData[[#This Row],[FitScore]]/100)*RestaurantData[[#This Row],[DailyCustAvg]])/3.5)*30</f>
        <v>1237.0285714285712</v>
      </c>
      <c r="N7151">
        <v>40.725873638689997</v>
      </c>
      <c r="O7151">
        <v>-73.821435833313004</v>
      </c>
      <c r="P7151">
        <v>408</v>
      </c>
      <c r="Q7151">
        <v>24</v>
      </c>
      <c r="R7151">
        <f>(RestaurantData[[#This Row],[MonthySales]]/1500)*0.07</f>
        <v>5.7727999999999995E-2</v>
      </c>
    </row>
    <row r="7152" spans="1:18" hidden="1" x14ac:dyDescent="0.3">
      <c r="A7152">
        <v>50078218</v>
      </c>
      <c r="B7152" s="1" t="s">
        <v>7604</v>
      </c>
      <c r="C7152" t="s">
        <v>6631</v>
      </c>
      <c r="D7152" s="2">
        <v>7210</v>
      </c>
      <c r="E7152" s="1" t="s">
        <v>7353</v>
      </c>
      <c r="F7152" s="2">
        <v>11367</v>
      </c>
      <c r="G7152" s="3">
        <v>7182613300</v>
      </c>
      <c r="H7152" s="1" t="s">
        <v>100</v>
      </c>
      <c r="I7152" t="s">
        <v>17</v>
      </c>
      <c r="J7152">
        <v>78</v>
      </c>
      <c r="K7152">
        <v>175</v>
      </c>
      <c r="L7152" s="27">
        <f>RestaurantData[[#This Row],[DailyCustAvg]]*30</f>
        <v>5250</v>
      </c>
      <c r="M7152" s="7">
        <f>(((RestaurantData[[#This Row],[FitScore]]/100)*RestaurantData[[#This Row],[DailyCustAvg]])/3.5)*30</f>
        <v>1170</v>
      </c>
      <c r="N7152">
        <v>40.726346102347001</v>
      </c>
      <c r="O7152">
        <v>-73.821669075825994</v>
      </c>
      <c r="P7152">
        <v>408</v>
      </c>
      <c r="Q7152">
        <v>24</v>
      </c>
      <c r="R7152">
        <f>(RestaurantData[[#This Row],[MonthySales]]/1500)*0.07</f>
        <v>5.460000000000001E-2</v>
      </c>
    </row>
    <row r="7153" spans="1:18" hidden="1" x14ac:dyDescent="0.3">
      <c r="A7153">
        <v>41423719</v>
      </c>
      <c r="B7153" s="1" t="s">
        <v>7614</v>
      </c>
      <c r="C7153" t="s">
        <v>6631</v>
      </c>
      <c r="D7153" s="2">
        <v>6330</v>
      </c>
      <c r="E7153" s="1" t="s">
        <v>7471</v>
      </c>
      <c r="F7153" s="2">
        <v>11367</v>
      </c>
      <c r="G7153" s="3">
        <v>7185700334</v>
      </c>
      <c r="H7153" s="1" t="s">
        <v>141</v>
      </c>
      <c r="I7153" t="s">
        <v>17</v>
      </c>
      <c r="J7153">
        <v>78</v>
      </c>
      <c r="K7153">
        <v>173</v>
      </c>
      <c r="L7153" s="27">
        <f>RestaurantData[[#This Row],[DailyCustAvg]]*30</f>
        <v>5190</v>
      </c>
      <c r="M7153" s="7">
        <f>(((RestaurantData[[#This Row],[FitScore]]/100)*RestaurantData[[#This Row],[DailyCustAvg]])/3.5)*30</f>
        <v>1156.6285714285714</v>
      </c>
      <c r="N7153">
        <v>40.738316356151003</v>
      </c>
      <c r="O7153">
        <v>-73.814932230577</v>
      </c>
      <c r="P7153">
        <v>408</v>
      </c>
      <c r="Q7153">
        <v>24</v>
      </c>
      <c r="R7153">
        <f>(RestaurantData[[#This Row],[MonthySales]]/1500)*0.07</f>
        <v>5.3976000000000003E-2</v>
      </c>
    </row>
    <row r="7154" spans="1:18" hidden="1" x14ac:dyDescent="0.3">
      <c r="A7154">
        <v>50097510</v>
      </c>
      <c r="B7154" s="1" t="s">
        <v>7624</v>
      </c>
      <c r="C7154" t="s">
        <v>6631</v>
      </c>
      <c r="D7154" s="2">
        <v>6711</v>
      </c>
      <c r="E7154" s="1" t="s">
        <v>7353</v>
      </c>
      <c r="F7154" s="2">
        <v>11367</v>
      </c>
      <c r="G7154" s="3">
        <v>5162471915</v>
      </c>
      <c r="H7154" s="1" t="s">
        <v>100</v>
      </c>
      <c r="I7154" t="s">
        <v>17</v>
      </c>
      <c r="J7154">
        <v>82</v>
      </c>
      <c r="K7154">
        <v>135</v>
      </c>
      <c r="L7154" s="27">
        <f>RestaurantData[[#This Row],[DailyCustAvg]]*30</f>
        <v>4050</v>
      </c>
      <c r="M7154" s="7">
        <f>(((RestaurantData[[#This Row],[FitScore]]/100)*RestaurantData[[#This Row],[DailyCustAvg]])/3.5)*30</f>
        <v>948.85714285714278</v>
      </c>
      <c r="N7154">
        <v>40.733872390480997</v>
      </c>
      <c r="O7154">
        <v>-73.825318503521999</v>
      </c>
      <c r="P7154">
        <v>408</v>
      </c>
      <c r="Q7154">
        <v>24</v>
      </c>
      <c r="R7154">
        <f>(RestaurantData[[#This Row],[MonthySales]]/1500)*0.07</f>
        <v>4.4280000000000007E-2</v>
      </c>
    </row>
    <row r="7155" spans="1:18" hidden="1" x14ac:dyDescent="0.3">
      <c r="A7155">
        <v>41219099</v>
      </c>
      <c r="B7155" s="1" t="s">
        <v>7602</v>
      </c>
      <c r="C7155" t="s">
        <v>6631</v>
      </c>
      <c r="D7155" s="2">
        <v>7266</v>
      </c>
      <c r="E7155" s="1" t="s">
        <v>7375</v>
      </c>
      <c r="F7155" s="2">
        <v>11367</v>
      </c>
      <c r="G7155" s="3">
        <v>7182634825</v>
      </c>
      <c r="H7155" s="1" t="s">
        <v>16</v>
      </c>
      <c r="I7155" t="s">
        <v>21</v>
      </c>
      <c r="J7155">
        <v>75</v>
      </c>
      <c r="K7155">
        <v>100</v>
      </c>
      <c r="L7155" s="27">
        <f>RestaurantData[[#This Row],[DailyCustAvg]]*30</f>
        <v>3000</v>
      </c>
      <c r="M7155" s="7">
        <f>(((RestaurantData[[#This Row],[FitScore]]/100)*RestaurantData[[#This Row],[DailyCustAvg]])/3.5)*30</f>
        <v>642.85714285714278</v>
      </c>
      <c r="N7155">
        <v>40.724997328920999</v>
      </c>
      <c r="O7155">
        <v>-73.820969173194996</v>
      </c>
      <c r="P7155">
        <v>408</v>
      </c>
      <c r="Q7155">
        <v>24</v>
      </c>
      <c r="R7155">
        <f>(RestaurantData[[#This Row],[MonthySales]]/1500)*0.07</f>
        <v>0.03</v>
      </c>
    </row>
    <row r="7156" spans="1:18" hidden="1" x14ac:dyDescent="0.3">
      <c r="A7156">
        <v>50092622</v>
      </c>
      <c r="B7156" s="1" t="s">
        <v>7616</v>
      </c>
      <c r="C7156" t="s">
        <v>6631</v>
      </c>
      <c r="D7156" s="2">
        <v>20505</v>
      </c>
      <c r="E7156" s="1" t="s">
        <v>7575</v>
      </c>
      <c r="F7156" s="2">
        <v>11423</v>
      </c>
      <c r="G7156" s="3">
        <v>3322041966</v>
      </c>
      <c r="H7156" s="1" t="s">
        <v>68</v>
      </c>
      <c r="I7156" t="s">
        <v>21</v>
      </c>
      <c r="J7156">
        <v>73</v>
      </c>
      <c r="K7156">
        <v>207</v>
      </c>
      <c r="L7156" s="27">
        <f>RestaurantData[[#This Row],[DailyCustAvg]]*30</f>
        <v>6210</v>
      </c>
      <c r="M7156" s="7">
        <f>(((RestaurantData[[#This Row],[FitScore]]/100)*RestaurantData[[#This Row],[DailyCustAvg]])/3.5)*30</f>
        <v>1295.2285714285713</v>
      </c>
      <c r="N7156">
        <v>40.720714247400998</v>
      </c>
      <c r="O7156">
        <v>-73.760167499619996</v>
      </c>
      <c r="P7156">
        <v>408</v>
      </c>
      <c r="Q7156">
        <v>23</v>
      </c>
      <c r="R7156">
        <f>(RestaurantData[[#This Row],[MonthySales]]/1500)*0.07</f>
        <v>6.0443999999999998E-2</v>
      </c>
    </row>
    <row r="7157" spans="1:18" hidden="1" x14ac:dyDescent="0.3">
      <c r="A7157">
        <v>50016928</v>
      </c>
      <c r="B7157" s="1" t="s">
        <v>225</v>
      </c>
      <c r="C7157" t="s">
        <v>6631</v>
      </c>
      <c r="D7157" s="2">
        <v>20411</v>
      </c>
      <c r="E7157" s="1" t="s">
        <v>7575</v>
      </c>
      <c r="F7157" s="2">
        <v>11423</v>
      </c>
      <c r="G7157" s="3">
        <v>7182177405</v>
      </c>
      <c r="H7157" s="1" t="s">
        <v>226</v>
      </c>
      <c r="I7157" t="s">
        <v>21</v>
      </c>
      <c r="J7157">
        <v>65</v>
      </c>
      <c r="K7157">
        <v>139</v>
      </c>
      <c r="L7157" s="27">
        <f>RestaurantData[[#This Row],[DailyCustAvg]]*30</f>
        <v>4170</v>
      </c>
      <c r="M7157" s="7">
        <f>(((RestaurantData[[#This Row],[FitScore]]/100)*RestaurantData[[#This Row],[DailyCustAvg]])/3.5)*30</f>
        <v>774.42857142857156</v>
      </c>
      <c r="N7157">
        <v>40.720397504958001</v>
      </c>
      <c r="O7157">
        <v>-73.760958703976002</v>
      </c>
      <c r="P7157">
        <v>408</v>
      </c>
      <c r="Q7157">
        <v>23</v>
      </c>
      <c r="R7157">
        <f>(RestaurantData[[#This Row],[MonthySales]]/1500)*0.07</f>
        <v>3.6140000000000005E-2</v>
      </c>
    </row>
    <row r="7158" spans="1:18" hidden="1" x14ac:dyDescent="0.3">
      <c r="A7158">
        <v>41305781</v>
      </c>
      <c r="B7158" s="1" t="s">
        <v>7618</v>
      </c>
      <c r="C7158" t="s">
        <v>6631</v>
      </c>
      <c r="D7158" s="2">
        <v>8000</v>
      </c>
      <c r="E7158" s="1" t="s">
        <v>7588</v>
      </c>
      <c r="F7158" s="2">
        <v>11432</v>
      </c>
      <c r="G7158" s="3">
        <v>7189901534</v>
      </c>
      <c r="H7158" s="1" t="s">
        <v>16</v>
      </c>
      <c r="I7158" t="s">
        <v>17</v>
      </c>
      <c r="J7158">
        <v>60</v>
      </c>
      <c r="K7158">
        <v>288</v>
      </c>
      <c r="L7158" s="27">
        <f>RestaurantData[[#This Row],[DailyCustAvg]]*30</f>
        <v>8640</v>
      </c>
      <c r="M7158" s="7">
        <f>(((RestaurantData[[#This Row],[FitScore]]/100)*RestaurantData[[#This Row],[DailyCustAvg]])/3.5)*30</f>
        <v>1481.1428571428569</v>
      </c>
      <c r="N7158">
        <v>40.725592918592</v>
      </c>
      <c r="O7158">
        <v>-73.791693405277002</v>
      </c>
      <c r="P7158">
        <v>408</v>
      </c>
      <c r="Q7158">
        <v>24</v>
      </c>
      <c r="R7158">
        <f>(RestaurantData[[#This Row],[MonthySales]]/1500)*0.07</f>
        <v>6.9119999999999987E-2</v>
      </c>
    </row>
    <row r="7159" spans="1:18" hidden="1" x14ac:dyDescent="0.3">
      <c r="A7159">
        <v>50072566</v>
      </c>
      <c r="B7159" s="1" t="s">
        <v>7609</v>
      </c>
      <c r="C7159" t="s">
        <v>6631</v>
      </c>
      <c r="D7159" s="2">
        <v>17937</v>
      </c>
      <c r="E7159" s="1" t="s">
        <v>7575</v>
      </c>
      <c r="F7159" s="2">
        <v>11432</v>
      </c>
      <c r="G7159" s="3">
        <v>7185230513</v>
      </c>
      <c r="H7159" s="1" t="s">
        <v>242</v>
      </c>
      <c r="I7159" t="s">
        <v>17</v>
      </c>
      <c r="J7159">
        <v>74</v>
      </c>
      <c r="K7159">
        <v>281</v>
      </c>
      <c r="L7159" s="27">
        <f>RestaurantData[[#This Row],[DailyCustAvg]]*30</f>
        <v>8430</v>
      </c>
      <c r="M7159" s="7">
        <f>(((RestaurantData[[#This Row],[FitScore]]/100)*RestaurantData[[#This Row],[DailyCustAvg]])/3.5)*30</f>
        <v>1782.3428571428572</v>
      </c>
      <c r="N7159">
        <v>40.712775711665998</v>
      </c>
      <c r="O7159">
        <v>-73.783289245608003</v>
      </c>
      <c r="P7159">
        <v>408</v>
      </c>
      <c r="Q7159">
        <v>24</v>
      </c>
      <c r="R7159">
        <f>(RestaurantData[[#This Row],[MonthySales]]/1500)*0.07</f>
        <v>8.3176E-2</v>
      </c>
    </row>
    <row r="7160" spans="1:18" hidden="1" x14ac:dyDescent="0.3">
      <c r="A7160">
        <v>41697391</v>
      </c>
      <c r="B7160" s="1" t="s">
        <v>7619</v>
      </c>
      <c r="C7160" t="s">
        <v>6631</v>
      </c>
      <c r="D7160" s="2">
        <v>16821</v>
      </c>
      <c r="E7160" s="1" t="s">
        <v>7620</v>
      </c>
      <c r="F7160" s="2">
        <v>11432</v>
      </c>
      <c r="G7160" s="3">
        <v>7185260400</v>
      </c>
      <c r="H7160" s="1" t="s">
        <v>1208</v>
      </c>
      <c r="I7160" t="s">
        <v>17</v>
      </c>
      <c r="J7160">
        <v>68</v>
      </c>
      <c r="K7160">
        <v>269</v>
      </c>
      <c r="L7160" s="27">
        <f>RestaurantData[[#This Row],[DailyCustAvg]]*30</f>
        <v>8070</v>
      </c>
      <c r="M7160" s="7">
        <f>(((RestaurantData[[#This Row],[FitScore]]/100)*RestaurantData[[#This Row],[DailyCustAvg]])/3.5)*30</f>
        <v>1567.8857142857146</v>
      </c>
      <c r="N7160">
        <v>40.710245838482997</v>
      </c>
      <c r="O7160">
        <v>-73.794158257649002</v>
      </c>
      <c r="P7160">
        <v>408</v>
      </c>
      <c r="Q7160">
        <v>24</v>
      </c>
      <c r="R7160">
        <f>(RestaurantData[[#This Row],[MonthySales]]/1500)*0.07</f>
        <v>7.3168000000000025E-2</v>
      </c>
    </row>
    <row r="7161" spans="1:18" hidden="1" x14ac:dyDescent="0.3">
      <c r="A7161">
        <v>50091365</v>
      </c>
      <c r="B7161" s="1" t="s">
        <v>7607</v>
      </c>
      <c r="C7161" t="s">
        <v>6631</v>
      </c>
      <c r="D7161" s="2">
        <v>15333</v>
      </c>
      <c r="E7161" s="1" t="s">
        <v>7575</v>
      </c>
      <c r="F7161" s="2">
        <v>11432</v>
      </c>
      <c r="G7161" s="3">
        <v>7182977779</v>
      </c>
      <c r="H7161" s="1" t="s">
        <v>1208</v>
      </c>
      <c r="I7161" t="s">
        <v>21</v>
      </c>
      <c r="J7161">
        <v>82</v>
      </c>
      <c r="K7161">
        <v>252</v>
      </c>
      <c r="L7161" s="27">
        <f>RestaurantData[[#This Row],[DailyCustAvg]]*30</f>
        <v>7560</v>
      </c>
      <c r="M7161" s="7">
        <f>(((RestaurantData[[#This Row],[FitScore]]/100)*RestaurantData[[#This Row],[DailyCustAvg]])/3.5)*30</f>
        <v>1771.2</v>
      </c>
      <c r="N7161">
        <v>40.707301874415997</v>
      </c>
      <c r="O7161">
        <v>-73.804237750807005</v>
      </c>
      <c r="P7161">
        <v>408</v>
      </c>
      <c r="Q7161">
        <v>24</v>
      </c>
      <c r="R7161">
        <f>(RestaurantData[[#This Row],[MonthySales]]/1500)*0.07</f>
        <v>8.2656000000000007E-2</v>
      </c>
    </row>
    <row r="7162" spans="1:18" hidden="1" x14ac:dyDescent="0.3">
      <c r="A7162">
        <v>50057173</v>
      </c>
      <c r="B7162" s="1" t="s">
        <v>7612</v>
      </c>
      <c r="C7162" t="s">
        <v>6631</v>
      </c>
      <c r="D7162" s="2">
        <v>17823</v>
      </c>
      <c r="E7162" s="1" t="s">
        <v>7575</v>
      </c>
      <c r="F7162" s="2">
        <v>11432</v>
      </c>
      <c r="G7162" s="3">
        <v>3475673310</v>
      </c>
      <c r="H7162" s="1" t="s">
        <v>626</v>
      </c>
      <c r="I7162" t="s">
        <v>21</v>
      </c>
      <c r="J7162">
        <v>60</v>
      </c>
      <c r="K7162">
        <v>252</v>
      </c>
      <c r="L7162" s="27">
        <f>RestaurantData[[#This Row],[DailyCustAvg]]*30</f>
        <v>7560</v>
      </c>
      <c r="M7162" s="7">
        <f>(((RestaurantData[[#This Row],[FitScore]]/100)*RestaurantData[[#This Row],[DailyCustAvg]])/3.5)*30</f>
        <v>1295.9999999999998</v>
      </c>
      <c r="N7162">
        <v>40.712350896055</v>
      </c>
      <c r="O7162">
        <v>-73.785079773966004</v>
      </c>
      <c r="P7162">
        <v>408</v>
      </c>
      <c r="Q7162">
        <v>24</v>
      </c>
      <c r="R7162">
        <f>(RestaurantData[[#This Row],[MonthySales]]/1500)*0.07</f>
        <v>6.0479999999999999E-2</v>
      </c>
    </row>
    <row r="7163" spans="1:18" hidden="1" x14ac:dyDescent="0.3">
      <c r="A7163">
        <v>50102286</v>
      </c>
      <c r="B7163" s="1" t="s">
        <v>7606</v>
      </c>
      <c r="C7163" t="s">
        <v>6631</v>
      </c>
      <c r="D7163" s="2">
        <v>8716</v>
      </c>
      <c r="E7163" s="1" t="s">
        <v>7425</v>
      </c>
      <c r="F7163" s="2">
        <v>11432</v>
      </c>
      <c r="G7163" s="3">
        <v>3473748001</v>
      </c>
      <c r="H7163" s="1" t="s">
        <v>66</v>
      </c>
      <c r="I7163" t="s">
        <v>21</v>
      </c>
      <c r="J7163">
        <v>74</v>
      </c>
      <c r="K7163">
        <v>243</v>
      </c>
      <c r="L7163" s="27">
        <f>RestaurantData[[#This Row],[DailyCustAvg]]*30</f>
        <v>7290</v>
      </c>
      <c r="M7163" s="7">
        <f>(((RestaurantData[[#This Row],[FitScore]]/100)*RestaurantData[[#This Row],[DailyCustAvg]])/3.5)*30</f>
        <v>1541.3142857142857</v>
      </c>
      <c r="N7163">
        <v>40.708730946350997</v>
      </c>
      <c r="O7163">
        <v>-73.803678068642</v>
      </c>
      <c r="P7163">
        <v>408</v>
      </c>
      <c r="Q7163">
        <v>24</v>
      </c>
      <c r="R7163">
        <f>(RestaurantData[[#This Row],[MonthySales]]/1500)*0.07</f>
        <v>7.1928000000000006E-2</v>
      </c>
    </row>
    <row r="7164" spans="1:18" hidden="1" x14ac:dyDescent="0.3">
      <c r="A7164">
        <v>41432599</v>
      </c>
      <c r="B7164" s="1" t="s">
        <v>291</v>
      </c>
      <c r="C7164" t="s">
        <v>6631</v>
      </c>
      <c r="D7164" s="2">
        <v>8000</v>
      </c>
      <c r="E7164" s="1" t="s">
        <v>7588</v>
      </c>
      <c r="F7164" s="2">
        <v>11432</v>
      </c>
      <c r="G7164" s="3">
        <v>7189901716</v>
      </c>
      <c r="H7164" s="1" t="s">
        <v>56</v>
      </c>
      <c r="I7164" t="s">
        <v>17</v>
      </c>
      <c r="J7164">
        <v>72</v>
      </c>
      <c r="K7164">
        <v>228</v>
      </c>
      <c r="L7164" s="27">
        <f>RestaurantData[[#This Row],[DailyCustAvg]]*30</f>
        <v>6840</v>
      </c>
      <c r="M7164" s="7">
        <f>(((RestaurantData[[#This Row],[FitScore]]/100)*RestaurantData[[#This Row],[DailyCustAvg]])/3.5)*30</f>
        <v>1407.0857142857144</v>
      </c>
      <c r="N7164">
        <v>40.725592918592</v>
      </c>
      <c r="O7164">
        <v>-73.791693405277002</v>
      </c>
      <c r="P7164">
        <v>408</v>
      </c>
      <c r="Q7164">
        <v>24</v>
      </c>
      <c r="R7164">
        <f>(RestaurantData[[#This Row],[MonthySales]]/1500)*0.07</f>
        <v>6.5664000000000014E-2</v>
      </c>
    </row>
    <row r="7165" spans="1:18" hidden="1" x14ac:dyDescent="0.3">
      <c r="A7165">
        <v>50066987</v>
      </c>
      <c r="B7165" s="1" t="s">
        <v>7621</v>
      </c>
      <c r="C7165" t="s">
        <v>6631</v>
      </c>
      <c r="D7165" s="2">
        <v>8265</v>
      </c>
      <c r="E7165" s="1" t="s">
        <v>7425</v>
      </c>
      <c r="F7165" s="2">
        <v>11432</v>
      </c>
      <c r="G7165" s="3">
        <v>7189699317</v>
      </c>
      <c r="H7165" s="1" t="s">
        <v>16</v>
      </c>
      <c r="I7165" t="s">
        <v>17</v>
      </c>
      <c r="J7165">
        <v>58</v>
      </c>
      <c r="K7165">
        <v>196</v>
      </c>
      <c r="L7165" s="27">
        <f>RestaurantData[[#This Row],[DailyCustAvg]]*30</f>
        <v>5880</v>
      </c>
      <c r="M7165" s="7">
        <f>(((RestaurantData[[#This Row],[FitScore]]/100)*RestaurantData[[#This Row],[DailyCustAvg]])/3.5)*30</f>
        <v>974.39999999999986</v>
      </c>
      <c r="N7165">
        <v>40.716676236607</v>
      </c>
      <c r="O7165">
        <v>-73.808048356515997</v>
      </c>
      <c r="P7165">
        <v>408</v>
      </c>
      <c r="Q7165">
        <v>24</v>
      </c>
      <c r="R7165">
        <f>(RestaurantData[[#This Row],[MonthySales]]/1500)*0.07</f>
        <v>4.5471999999999999E-2</v>
      </c>
    </row>
    <row r="7166" spans="1:18" hidden="1" x14ac:dyDescent="0.3">
      <c r="A7166">
        <v>50092573</v>
      </c>
      <c r="B7166" s="1" t="s">
        <v>7574</v>
      </c>
      <c r="C7166" t="s">
        <v>6631</v>
      </c>
      <c r="D7166" s="2">
        <v>17825</v>
      </c>
      <c r="E7166" s="1" t="s">
        <v>7575</v>
      </c>
      <c r="F7166" s="2">
        <v>11432</v>
      </c>
      <c r="G7166" s="3">
        <v>9292447445</v>
      </c>
      <c r="H7166" s="1" t="s">
        <v>39</v>
      </c>
      <c r="I7166" t="s">
        <v>17</v>
      </c>
      <c r="J7166">
        <v>62</v>
      </c>
      <c r="K7166">
        <v>189</v>
      </c>
      <c r="L7166" s="27">
        <f>RestaurantData[[#This Row],[DailyCustAvg]]*30</f>
        <v>5670</v>
      </c>
      <c r="M7166" s="7">
        <f>(((RestaurantData[[#This Row],[FitScore]]/100)*RestaurantData[[#This Row],[DailyCustAvg]])/3.5)*30</f>
        <v>1004.3999999999999</v>
      </c>
      <c r="N7166">
        <v>40.712353613773999</v>
      </c>
      <c r="O7166">
        <v>-73.785065336605996</v>
      </c>
      <c r="P7166">
        <v>408</v>
      </c>
      <c r="Q7166">
        <v>24</v>
      </c>
      <c r="R7166">
        <f>(RestaurantData[[#This Row],[MonthySales]]/1500)*0.07</f>
        <v>4.6871999999999997E-2</v>
      </c>
    </row>
    <row r="7167" spans="1:18" hidden="1" x14ac:dyDescent="0.3">
      <c r="A7167">
        <v>50085647</v>
      </c>
      <c r="B7167" s="1" t="s">
        <v>3519</v>
      </c>
      <c r="C7167" t="s">
        <v>6631</v>
      </c>
      <c r="D7167" s="2">
        <v>16719</v>
      </c>
      <c r="E7167" s="1" t="s">
        <v>7575</v>
      </c>
      <c r="F7167" s="2">
        <v>11432</v>
      </c>
      <c r="G7167" s="3">
        <v>3472334709</v>
      </c>
      <c r="H7167" s="1" t="s">
        <v>45</v>
      </c>
      <c r="I7167" t="s">
        <v>21</v>
      </c>
      <c r="J7167">
        <v>69</v>
      </c>
      <c r="K7167">
        <v>173</v>
      </c>
      <c r="L7167" s="27">
        <f>RestaurantData[[#This Row],[DailyCustAvg]]*30</f>
        <v>5190</v>
      </c>
      <c r="M7167" s="7">
        <f>(((RestaurantData[[#This Row],[FitScore]]/100)*RestaurantData[[#This Row],[DailyCustAvg]])/3.5)*30</f>
        <v>1023.1714285714286</v>
      </c>
      <c r="N7167">
        <v>40.709825320657998</v>
      </c>
      <c r="O7167">
        <v>-73.795375121107995</v>
      </c>
      <c r="P7167">
        <v>408</v>
      </c>
      <c r="Q7167">
        <v>24</v>
      </c>
      <c r="R7167">
        <f>(RestaurantData[[#This Row],[MonthySales]]/1500)*0.07</f>
        <v>4.7747999999999999E-2</v>
      </c>
    </row>
    <row r="7168" spans="1:18" hidden="1" x14ac:dyDescent="0.3">
      <c r="A7168">
        <v>50101105</v>
      </c>
      <c r="B7168" s="1" t="s">
        <v>7593</v>
      </c>
      <c r="C7168" t="s">
        <v>6631</v>
      </c>
      <c r="D7168" s="2">
        <v>8268</v>
      </c>
      <c r="E7168" s="1" t="s">
        <v>7370</v>
      </c>
      <c r="F7168" s="2">
        <v>11432</v>
      </c>
      <c r="G7168" s="3">
        <v>3122290099</v>
      </c>
      <c r="H7168" s="1" t="s">
        <v>16</v>
      </c>
      <c r="I7168" t="s">
        <v>17</v>
      </c>
      <c r="J7168">
        <v>60</v>
      </c>
      <c r="K7168">
        <v>172</v>
      </c>
      <c r="L7168" s="27">
        <f>RestaurantData[[#This Row],[DailyCustAvg]]*30</f>
        <v>5160</v>
      </c>
      <c r="M7168" s="7">
        <f>(((RestaurantData[[#This Row],[FitScore]]/100)*RestaurantData[[#This Row],[DailyCustAvg]])/3.5)*30</f>
        <v>884.57142857142867</v>
      </c>
      <c r="N7168">
        <v>40.717242076559003</v>
      </c>
      <c r="O7168">
        <v>-73.803432850280998</v>
      </c>
      <c r="P7168">
        <v>408</v>
      </c>
      <c r="Q7168">
        <v>24</v>
      </c>
      <c r="R7168">
        <f>(RestaurantData[[#This Row],[MonthySales]]/1500)*0.07</f>
        <v>4.1280000000000004E-2</v>
      </c>
    </row>
    <row r="7169" spans="1:18" hidden="1" x14ac:dyDescent="0.3">
      <c r="A7169">
        <v>50041687</v>
      </c>
      <c r="B7169" s="1" t="s">
        <v>4340</v>
      </c>
      <c r="C7169" t="s">
        <v>6631</v>
      </c>
      <c r="D7169" s="2">
        <v>17545</v>
      </c>
      <c r="E7169" s="1" t="s">
        <v>7575</v>
      </c>
      <c r="F7169" s="2">
        <v>11432</v>
      </c>
      <c r="G7169" s="3">
        <v>7185265400</v>
      </c>
      <c r="H7169" s="1" t="s">
        <v>242</v>
      </c>
      <c r="I7169" t="s">
        <v>21</v>
      </c>
      <c r="J7169">
        <v>76</v>
      </c>
      <c r="K7169">
        <v>142</v>
      </c>
      <c r="L7169" s="27">
        <f>RestaurantData[[#This Row],[DailyCustAvg]]*30</f>
        <v>4260</v>
      </c>
      <c r="M7169" s="7">
        <f>(((RestaurantData[[#This Row],[FitScore]]/100)*RestaurantData[[#This Row],[DailyCustAvg]])/3.5)*30</f>
        <v>925.02857142857147</v>
      </c>
      <c r="N7169">
        <v>40.711852921492003</v>
      </c>
      <c r="O7169">
        <v>-73.787397152718995</v>
      </c>
      <c r="P7169">
        <v>408</v>
      </c>
      <c r="Q7169">
        <v>24</v>
      </c>
      <c r="R7169">
        <f>(RestaurantData[[#This Row],[MonthySales]]/1500)*0.07</f>
        <v>4.3168000000000005E-2</v>
      </c>
    </row>
    <row r="7170" spans="1:18" hidden="1" x14ac:dyDescent="0.3">
      <c r="A7170">
        <v>50102792</v>
      </c>
      <c r="B7170" s="1" t="s">
        <v>954</v>
      </c>
      <c r="C7170" t="s">
        <v>6631</v>
      </c>
      <c r="D7170" s="2">
        <v>15335</v>
      </c>
      <c r="E7170" s="1" t="s">
        <v>7575</v>
      </c>
      <c r="F7170" s="2">
        <v>11432</v>
      </c>
      <c r="G7170" s="3">
        <v>7187499989</v>
      </c>
      <c r="H7170" s="1" t="s">
        <v>16</v>
      </c>
      <c r="I7170" t="s">
        <v>17</v>
      </c>
      <c r="J7170">
        <v>65</v>
      </c>
      <c r="K7170">
        <v>142</v>
      </c>
      <c r="L7170" s="27">
        <f>RestaurantData[[#This Row],[DailyCustAvg]]*30</f>
        <v>4260</v>
      </c>
      <c r="M7170" s="7">
        <f>(((RestaurantData[[#This Row],[FitScore]]/100)*RestaurantData[[#This Row],[DailyCustAvg]])/3.5)*30</f>
        <v>791.14285714285711</v>
      </c>
      <c r="N7170">
        <v>40.707304619178998</v>
      </c>
      <c r="O7170">
        <v>-73.804237742715003</v>
      </c>
      <c r="P7170">
        <v>408</v>
      </c>
      <c r="Q7170">
        <v>24</v>
      </c>
      <c r="R7170">
        <f>(RestaurantData[[#This Row],[MonthySales]]/1500)*0.07</f>
        <v>3.6920000000000001E-2</v>
      </c>
    </row>
    <row r="7171" spans="1:18" hidden="1" x14ac:dyDescent="0.3">
      <c r="A7171">
        <v>41611854</v>
      </c>
      <c r="B7171" s="1" t="s">
        <v>131</v>
      </c>
      <c r="C7171" t="s">
        <v>6631</v>
      </c>
      <c r="D7171" s="2">
        <v>8000</v>
      </c>
      <c r="E7171" s="1" t="s">
        <v>7588</v>
      </c>
      <c r="F7171" s="2">
        <v>11432</v>
      </c>
      <c r="G7171" s="3">
        <v>7189907381</v>
      </c>
      <c r="H7171" s="1" t="s">
        <v>132</v>
      </c>
      <c r="I7171" t="s">
        <v>17</v>
      </c>
      <c r="J7171">
        <v>73</v>
      </c>
      <c r="K7171">
        <v>139</v>
      </c>
      <c r="L7171" s="27">
        <f>RestaurantData[[#This Row],[DailyCustAvg]]*30</f>
        <v>4170</v>
      </c>
      <c r="M7171" s="7">
        <f>(((RestaurantData[[#This Row],[FitScore]]/100)*RestaurantData[[#This Row],[DailyCustAvg]])/3.5)*30</f>
        <v>869.74285714285713</v>
      </c>
      <c r="N7171">
        <v>40.725592918592</v>
      </c>
      <c r="O7171">
        <v>-73.791693405277002</v>
      </c>
      <c r="P7171">
        <v>408</v>
      </c>
      <c r="Q7171">
        <v>24</v>
      </c>
      <c r="R7171">
        <f>(RestaurantData[[#This Row],[MonthySales]]/1500)*0.07</f>
        <v>4.0588000000000006E-2</v>
      </c>
    </row>
    <row r="7172" spans="1:18" hidden="1" x14ac:dyDescent="0.3">
      <c r="A7172">
        <v>41421764</v>
      </c>
      <c r="B7172" s="1" t="s">
        <v>938</v>
      </c>
      <c r="C7172" t="s">
        <v>6631</v>
      </c>
      <c r="D7172" s="2">
        <v>8345</v>
      </c>
      <c r="E7172" s="1" t="s">
        <v>7583</v>
      </c>
      <c r="F7172" s="2">
        <v>11432</v>
      </c>
      <c r="G7172" s="3">
        <v>7182914738</v>
      </c>
      <c r="H7172" s="1" t="s">
        <v>16</v>
      </c>
      <c r="I7172" t="s">
        <v>17</v>
      </c>
      <c r="J7172">
        <v>69</v>
      </c>
      <c r="K7172">
        <v>135</v>
      </c>
      <c r="L7172" s="27">
        <f>RestaurantData[[#This Row],[DailyCustAvg]]*30</f>
        <v>4050</v>
      </c>
      <c r="M7172" s="7">
        <f>(((RestaurantData[[#This Row],[FitScore]]/100)*RestaurantData[[#This Row],[DailyCustAvg]])/3.5)*30</f>
        <v>798.42857142857133</v>
      </c>
      <c r="N7172">
        <v>40.714803480835997</v>
      </c>
      <c r="O7172">
        <v>-73.807559574386005</v>
      </c>
      <c r="P7172">
        <v>408</v>
      </c>
      <c r="Q7172">
        <v>24</v>
      </c>
      <c r="R7172">
        <f>(RestaurantData[[#This Row],[MonthySales]]/1500)*0.07</f>
        <v>3.7260000000000001E-2</v>
      </c>
    </row>
    <row r="7173" spans="1:18" hidden="1" x14ac:dyDescent="0.3">
      <c r="A7173">
        <v>41704990</v>
      </c>
      <c r="B7173" s="1" t="s">
        <v>7584</v>
      </c>
      <c r="C7173" t="s">
        <v>6631</v>
      </c>
      <c r="D7173" s="2">
        <v>13840</v>
      </c>
      <c r="E7173" s="1" t="s">
        <v>7585</v>
      </c>
      <c r="F7173" s="2">
        <v>11435</v>
      </c>
      <c r="G7173" s="3">
        <v>7182628661</v>
      </c>
      <c r="H7173" s="1" t="s">
        <v>212</v>
      </c>
      <c r="I7173" t="s">
        <v>17</v>
      </c>
      <c r="J7173">
        <v>65</v>
      </c>
      <c r="K7173">
        <v>281</v>
      </c>
      <c r="L7173" s="27">
        <f>RestaurantData[[#This Row],[DailyCustAvg]]*30</f>
        <v>8430</v>
      </c>
      <c r="M7173" s="7">
        <f>(((RestaurantData[[#This Row],[FitScore]]/100)*RestaurantData[[#This Row],[DailyCustAvg]])/3.5)*30</f>
        <v>1565.5714285714287</v>
      </c>
      <c r="N7173">
        <v>40.709095313538</v>
      </c>
      <c r="O7173">
        <v>-73.818245508607006</v>
      </c>
      <c r="P7173">
        <v>408</v>
      </c>
      <c r="Q7173">
        <v>24</v>
      </c>
      <c r="R7173">
        <f>(RestaurantData[[#This Row],[MonthySales]]/1500)*0.07</f>
        <v>7.3060000000000014E-2</v>
      </c>
    </row>
    <row r="7174" spans="1:18" hidden="1" x14ac:dyDescent="0.3">
      <c r="A7174">
        <v>50101558</v>
      </c>
      <c r="B7174" s="1" t="s">
        <v>7582</v>
      </c>
      <c r="C7174" t="s">
        <v>6631</v>
      </c>
      <c r="D7174" s="2">
        <v>13859</v>
      </c>
      <c r="E7174" s="1" t="s">
        <v>6832</v>
      </c>
      <c r="F7174" s="2">
        <v>11435</v>
      </c>
      <c r="G7174" s="3">
        <v>7182061499</v>
      </c>
      <c r="H7174" s="1" t="s">
        <v>276</v>
      </c>
      <c r="I7174" t="s">
        <v>21</v>
      </c>
      <c r="J7174">
        <v>74</v>
      </c>
      <c r="K7174">
        <v>273</v>
      </c>
      <c r="L7174" s="27">
        <f>RestaurantData[[#This Row],[DailyCustAvg]]*30</f>
        <v>8190</v>
      </c>
      <c r="M7174" s="7">
        <f>(((RestaurantData[[#This Row],[FitScore]]/100)*RestaurantData[[#This Row],[DailyCustAvg]])/3.5)*30</f>
        <v>1731.6000000000001</v>
      </c>
      <c r="N7174">
        <v>40.70741146105</v>
      </c>
      <c r="O7174">
        <v>-73.817424144392007</v>
      </c>
      <c r="P7174">
        <v>408</v>
      </c>
      <c r="Q7174">
        <v>24</v>
      </c>
      <c r="R7174">
        <f>(RestaurantData[[#This Row],[MonthySales]]/1500)*0.07</f>
        <v>8.0808000000000019E-2</v>
      </c>
    </row>
    <row r="7175" spans="1:18" hidden="1" x14ac:dyDescent="0.3">
      <c r="A7175">
        <v>50093653</v>
      </c>
      <c r="B7175" s="1" t="s">
        <v>2779</v>
      </c>
      <c r="C7175" t="s">
        <v>6631</v>
      </c>
      <c r="D7175" s="2">
        <v>13857</v>
      </c>
      <c r="E7175" s="1" t="s">
        <v>6832</v>
      </c>
      <c r="F7175" s="2">
        <v>11435</v>
      </c>
      <c r="G7175" s="3">
        <v>7187393334</v>
      </c>
      <c r="H7175" s="1" t="s">
        <v>202</v>
      </c>
      <c r="I7175" t="s">
        <v>17</v>
      </c>
      <c r="J7175">
        <v>66</v>
      </c>
      <c r="K7175">
        <v>250</v>
      </c>
      <c r="L7175" s="27">
        <f>RestaurantData[[#This Row],[DailyCustAvg]]*30</f>
        <v>7500</v>
      </c>
      <c r="M7175" s="7">
        <f>(((RestaurantData[[#This Row],[FitScore]]/100)*RestaurantData[[#This Row],[DailyCustAvg]])/3.5)*30</f>
        <v>1414.2857142857144</v>
      </c>
      <c r="N7175">
        <v>40.707460924227</v>
      </c>
      <c r="O7175">
        <v>-73.817460077115996</v>
      </c>
      <c r="P7175">
        <v>408</v>
      </c>
      <c r="Q7175">
        <v>24</v>
      </c>
      <c r="R7175">
        <f>(RestaurantData[[#This Row],[MonthySales]]/1500)*0.07</f>
        <v>6.6000000000000017E-2</v>
      </c>
    </row>
    <row r="7176" spans="1:18" hidden="1" x14ac:dyDescent="0.3">
      <c r="A7176">
        <v>50091847</v>
      </c>
      <c r="B7176" s="1" t="s">
        <v>131</v>
      </c>
      <c r="C7176" t="s">
        <v>6631</v>
      </c>
      <c r="D7176" s="2">
        <v>13801</v>
      </c>
      <c r="E7176" s="1" t="s">
        <v>6832</v>
      </c>
      <c r="F7176" s="2">
        <v>11435</v>
      </c>
      <c r="G7176" s="3">
        <v>5164727100</v>
      </c>
      <c r="H7176" s="1" t="s">
        <v>132</v>
      </c>
      <c r="I7176" t="s">
        <v>21</v>
      </c>
      <c r="J7176">
        <v>64</v>
      </c>
      <c r="K7176">
        <v>243</v>
      </c>
      <c r="L7176" s="27">
        <f>RestaurantData[[#This Row],[DailyCustAvg]]*30</f>
        <v>7290</v>
      </c>
      <c r="M7176" s="7">
        <f>(((RestaurantData[[#This Row],[FitScore]]/100)*RestaurantData[[#This Row],[DailyCustAvg]])/3.5)*30</f>
        <v>1333.0285714285715</v>
      </c>
      <c r="N7176">
        <v>40.708708730287</v>
      </c>
      <c r="O7176">
        <v>-73.818517087226994</v>
      </c>
      <c r="P7176">
        <v>408</v>
      </c>
      <c r="Q7176">
        <v>24</v>
      </c>
      <c r="R7176">
        <f>(RestaurantData[[#This Row],[MonthySales]]/1500)*0.07</f>
        <v>6.2208000000000006E-2</v>
      </c>
    </row>
    <row r="7177" spans="1:18" hidden="1" x14ac:dyDescent="0.3">
      <c r="A7177">
        <v>50036333</v>
      </c>
      <c r="B7177" s="1" t="s">
        <v>7603</v>
      </c>
      <c r="C7177" t="s">
        <v>6631</v>
      </c>
      <c r="D7177" s="2">
        <v>13861</v>
      </c>
      <c r="E7177" s="1" t="s">
        <v>6832</v>
      </c>
      <c r="F7177" s="2">
        <v>11435</v>
      </c>
      <c r="G7177" s="3">
        <v>7186579417</v>
      </c>
      <c r="H7177" s="1" t="s">
        <v>242</v>
      </c>
      <c r="I7177" t="s">
        <v>21</v>
      </c>
      <c r="J7177">
        <v>58</v>
      </c>
      <c r="K7177">
        <v>234</v>
      </c>
      <c r="L7177" s="27">
        <f>RestaurantData[[#This Row],[DailyCustAvg]]*30</f>
        <v>7020</v>
      </c>
      <c r="M7177" s="7">
        <f>(((RestaurantData[[#This Row],[FitScore]]/100)*RestaurantData[[#This Row],[DailyCustAvg]])/3.5)*30</f>
        <v>1163.3142857142857</v>
      </c>
      <c r="N7177">
        <v>40.707361997861</v>
      </c>
      <c r="O7177">
        <v>-73.817388211722999</v>
      </c>
      <c r="P7177">
        <v>408</v>
      </c>
      <c r="Q7177">
        <v>24</v>
      </c>
      <c r="R7177">
        <f>(RestaurantData[[#This Row],[MonthySales]]/1500)*0.07</f>
        <v>5.4288000000000003E-2</v>
      </c>
    </row>
    <row r="7178" spans="1:18" hidden="1" x14ac:dyDescent="0.3">
      <c r="A7178">
        <v>50086539</v>
      </c>
      <c r="B7178" s="1" t="s">
        <v>296</v>
      </c>
      <c r="C7178" t="s">
        <v>6631</v>
      </c>
      <c r="D7178" s="2">
        <v>13805</v>
      </c>
      <c r="E7178" s="1" t="s">
        <v>6832</v>
      </c>
      <c r="F7178" s="2">
        <v>11435</v>
      </c>
      <c r="G7178" s="3">
        <v>9172876631</v>
      </c>
      <c r="H7178" s="1" t="s">
        <v>168</v>
      </c>
      <c r="I7178" t="s">
        <v>17</v>
      </c>
      <c r="J7178">
        <v>69</v>
      </c>
      <c r="K7178">
        <v>209</v>
      </c>
      <c r="L7178" s="27">
        <f>RestaurantData[[#This Row],[DailyCustAvg]]*30</f>
        <v>6270</v>
      </c>
      <c r="M7178" s="7">
        <f>(((RestaurantData[[#This Row],[FitScore]]/100)*RestaurantData[[#This Row],[DailyCustAvg]])/3.5)*30</f>
        <v>1236.0857142857139</v>
      </c>
      <c r="N7178">
        <v>40.708645492233998</v>
      </c>
      <c r="O7178">
        <v>-73.818448728269999</v>
      </c>
      <c r="P7178">
        <v>408</v>
      </c>
      <c r="Q7178">
        <v>24</v>
      </c>
      <c r="R7178">
        <f>(RestaurantData[[#This Row],[MonthySales]]/1500)*0.07</f>
        <v>5.7683999999999985E-2</v>
      </c>
    </row>
    <row r="7179" spans="1:18" hidden="1" x14ac:dyDescent="0.3">
      <c r="A7179">
        <v>50077869</v>
      </c>
      <c r="B7179" s="1" t="s">
        <v>7573</v>
      </c>
      <c r="C7179" t="s">
        <v>6631</v>
      </c>
      <c r="D7179" s="2">
        <v>13807</v>
      </c>
      <c r="E7179" s="1" t="s">
        <v>6832</v>
      </c>
      <c r="F7179" s="2">
        <v>11435</v>
      </c>
      <c r="G7179" s="3">
        <v>9175269696</v>
      </c>
      <c r="H7179" s="1" t="s">
        <v>188</v>
      </c>
      <c r="I7179" t="s">
        <v>17</v>
      </c>
      <c r="J7179">
        <v>76</v>
      </c>
      <c r="K7179">
        <v>138</v>
      </c>
      <c r="L7179" s="27">
        <f>RestaurantData[[#This Row],[DailyCustAvg]]*30</f>
        <v>4140</v>
      </c>
      <c r="M7179" s="7">
        <f>(((RestaurantData[[#This Row],[FitScore]]/100)*RestaurantData[[#This Row],[DailyCustAvg]])/3.5)*30</f>
        <v>898.97142857142853</v>
      </c>
      <c r="N7179">
        <v>40.708612497954</v>
      </c>
      <c r="O7179">
        <v>-73.818412749133998</v>
      </c>
      <c r="P7179">
        <v>408</v>
      </c>
      <c r="Q7179">
        <v>24</v>
      </c>
      <c r="R7179">
        <f>(RestaurantData[[#This Row],[MonthySales]]/1500)*0.07</f>
        <v>4.1952000000000003E-2</v>
      </c>
    </row>
    <row r="7180" spans="1:18" hidden="1" x14ac:dyDescent="0.3">
      <c r="A7180">
        <v>50044423</v>
      </c>
      <c r="B7180" s="1" t="s">
        <v>7581</v>
      </c>
      <c r="C7180" t="s">
        <v>6631</v>
      </c>
      <c r="D7180" s="2">
        <v>13849</v>
      </c>
      <c r="E7180" s="1" t="s">
        <v>6832</v>
      </c>
      <c r="F7180" s="2">
        <v>11435</v>
      </c>
      <c r="G7180" s="3">
        <v>7182977494</v>
      </c>
      <c r="H7180" s="1" t="s">
        <v>16</v>
      </c>
      <c r="I7180" t="s">
        <v>21</v>
      </c>
      <c r="J7180">
        <v>73</v>
      </c>
      <c r="K7180">
        <v>136</v>
      </c>
      <c r="L7180" s="27">
        <f>RestaurantData[[#This Row],[DailyCustAvg]]*30</f>
        <v>4080</v>
      </c>
      <c r="M7180" s="7">
        <f>(((RestaurantData[[#This Row],[FitScore]]/100)*RestaurantData[[#This Row],[DailyCustAvg]])/3.5)*30</f>
        <v>850.97142857142865</v>
      </c>
      <c r="N7180">
        <v>40.707892345562001</v>
      </c>
      <c r="O7180">
        <v>-73.817769084174998</v>
      </c>
      <c r="P7180">
        <v>408</v>
      </c>
      <c r="Q7180">
        <v>24</v>
      </c>
      <c r="R7180">
        <f>(RestaurantData[[#This Row],[MonthySales]]/1500)*0.07</f>
        <v>3.9712000000000011E-2</v>
      </c>
    </row>
    <row r="7181" spans="1:18" hidden="1" x14ac:dyDescent="0.3">
      <c r="A7181">
        <v>50033659</v>
      </c>
      <c r="B7181" s="1" t="s">
        <v>7680</v>
      </c>
      <c r="C7181" t="s">
        <v>6631</v>
      </c>
      <c r="D7181" s="2">
        <v>8118</v>
      </c>
      <c r="E7181" s="1" t="s">
        <v>7681</v>
      </c>
      <c r="F7181" s="2">
        <v>11415</v>
      </c>
      <c r="G7181" s="3">
        <v>7188492288</v>
      </c>
      <c r="H7181" s="1" t="s">
        <v>242</v>
      </c>
      <c r="I7181" t="s">
        <v>17</v>
      </c>
      <c r="J7181">
        <v>43</v>
      </c>
      <c r="K7181">
        <v>270</v>
      </c>
      <c r="L7181" s="27">
        <f>RestaurantData[[#This Row],[DailyCustAvg]]*30</f>
        <v>8100</v>
      </c>
      <c r="M7181" s="7">
        <f>(((RestaurantData[[#This Row],[FitScore]]/100)*RestaurantData[[#This Row],[DailyCustAvg]])/3.5)*30</f>
        <v>995.14285714285711</v>
      </c>
      <c r="N7181">
        <v>40.708979239472001</v>
      </c>
      <c r="O7181">
        <v>-73.830264196979996</v>
      </c>
      <c r="P7181">
        <v>409</v>
      </c>
      <c r="Q7181">
        <v>29</v>
      </c>
      <c r="R7181">
        <f>(RestaurantData[[#This Row],[MonthySales]]/1500)*0.07</f>
        <v>4.6440000000000002E-2</v>
      </c>
    </row>
    <row r="7182" spans="1:18" hidden="1" x14ac:dyDescent="0.3">
      <c r="A7182">
        <v>40425131</v>
      </c>
      <c r="B7182" s="1" t="s">
        <v>7636</v>
      </c>
      <c r="C7182" t="s">
        <v>6631</v>
      </c>
      <c r="D7182" s="2">
        <v>8109</v>
      </c>
      <c r="E7182" s="1" t="s">
        <v>7637</v>
      </c>
      <c r="F7182" s="2">
        <v>11415</v>
      </c>
      <c r="G7182" s="3">
        <v>7188471930</v>
      </c>
      <c r="H7182" s="1" t="s">
        <v>52</v>
      </c>
      <c r="I7182" t="s">
        <v>21</v>
      </c>
      <c r="J7182">
        <v>37</v>
      </c>
      <c r="K7182">
        <v>268</v>
      </c>
      <c r="L7182" s="27">
        <f>RestaurantData[[#This Row],[DailyCustAvg]]*30</f>
        <v>8040</v>
      </c>
      <c r="M7182" s="7">
        <f>(((RestaurantData[[#This Row],[FitScore]]/100)*RestaurantData[[#This Row],[DailyCustAvg]])/3.5)*30</f>
        <v>849.94285714285718</v>
      </c>
      <c r="N7182">
        <v>40.709102422642999</v>
      </c>
      <c r="O7182">
        <v>-73.830040250571003</v>
      </c>
      <c r="P7182">
        <v>409</v>
      </c>
      <c r="Q7182">
        <v>29</v>
      </c>
      <c r="R7182">
        <f>(RestaurantData[[#This Row],[MonthySales]]/1500)*0.07</f>
        <v>3.9664000000000005E-2</v>
      </c>
    </row>
    <row r="7183" spans="1:18" hidden="1" x14ac:dyDescent="0.3">
      <c r="A7183">
        <v>50080291</v>
      </c>
      <c r="B7183" s="1" t="s">
        <v>7666</v>
      </c>
      <c r="C7183" t="s">
        <v>6631</v>
      </c>
      <c r="D7183" s="2">
        <v>8045</v>
      </c>
      <c r="E7183" s="1" t="s">
        <v>7667</v>
      </c>
      <c r="F7183" s="2">
        <v>11415</v>
      </c>
      <c r="G7183" s="3">
        <v>7182106494</v>
      </c>
      <c r="H7183" s="1" t="s">
        <v>73</v>
      </c>
      <c r="I7183" t="s">
        <v>21</v>
      </c>
      <c r="J7183">
        <v>43</v>
      </c>
      <c r="K7183">
        <v>202</v>
      </c>
      <c r="L7183" s="27">
        <f>RestaurantData[[#This Row],[DailyCustAvg]]*30</f>
        <v>6060</v>
      </c>
      <c r="M7183" s="7">
        <f>(((RestaurantData[[#This Row],[FitScore]]/100)*RestaurantData[[#This Row],[DailyCustAvg]])/3.5)*30</f>
        <v>744.51428571428573</v>
      </c>
      <c r="N7183">
        <v>40.713348685054001</v>
      </c>
      <c r="O7183">
        <v>-73.830105132393996</v>
      </c>
      <c r="P7183">
        <v>409</v>
      </c>
      <c r="Q7183">
        <v>29</v>
      </c>
      <c r="R7183">
        <f>(RestaurantData[[#This Row],[MonthySales]]/1500)*0.07</f>
        <v>3.4744000000000004E-2</v>
      </c>
    </row>
    <row r="7184" spans="1:18" hidden="1" x14ac:dyDescent="0.3">
      <c r="A7184">
        <v>41442614</v>
      </c>
      <c r="B7184" s="1" t="s">
        <v>225</v>
      </c>
      <c r="C7184" t="s">
        <v>6631</v>
      </c>
      <c r="D7184" s="2">
        <v>12034</v>
      </c>
      <c r="E7184" s="1" t="s">
        <v>6828</v>
      </c>
      <c r="F7184" s="2">
        <v>11415</v>
      </c>
      <c r="G7184" s="3">
        <v>7185442407</v>
      </c>
      <c r="H7184" s="1" t="s">
        <v>226</v>
      </c>
      <c r="I7184" t="s">
        <v>21</v>
      </c>
      <c r="J7184">
        <v>43</v>
      </c>
      <c r="K7184">
        <v>202</v>
      </c>
      <c r="L7184" s="27">
        <f>RestaurantData[[#This Row],[DailyCustAvg]]*30</f>
        <v>6060</v>
      </c>
      <c r="M7184" s="7">
        <f>(((RestaurantData[[#This Row],[FitScore]]/100)*RestaurantData[[#This Row],[DailyCustAvg]])/3.5)*30</f>
        <v>744.51428571428573</v>
      </c>
      <c r="N7184">
        <v>40.713462319171001</v>
      </c>
      <c r="O7184">
        <v>-73.828997432131999</v>
      </c>
      <c r="P7184">
        <v>409</v>
      </c>
      <c r="Q7184">
        <v>29</v>
      </c>
      <c r="R7184">
        <f>(RestaurantData[[#This Row],[MonthySales]]/1500)*0.07</f>
        <v>3.4744000000000004E-2</v>
      </c>
    </row>
    <row r="7185" spans="1:18" hidden="1" x14ac:dyDescent="0.3">
      <c r="A7185">
        <v>50074276</v>
      </c>
      <c r="B7185" s="1" t="s">
        <v>7693</v>
      </c>
      <c r="C7185" t="s">
        <v>6631</v>
      </c>
      <c r="D7185" s="2">
        <v>12020</v>
      </c>
      <c r="E7185" s="1" t="s">
        <v>6832</v>
      </c>
      <c r="F7185" s="2">
        <v>11415</v>
      </c>
      <c r="G7185" s="3">
        <v>7184803118</v>
      </c>
      <c r="H7185" s="1" t="s">
        <v>45</v>
      </c>
      <c r="I7185" t="s">
        <v>21</v>
      </c>
      <c r="J7185">
        <v>39</v>
      </c>
      <c r="K7185">
        <v>181</v>
      </c>
      <c r="L7185" s="27">
        <f>RestaurantData[[#This Row],[DailyCustAvg]]*30</f>
        <v>5430</v>
      </c>
      <c r="M7185" s="7">
        <f>(((RestaurantData[[#This Row],[FitScore]]/100)*RestaurantData[[#This Row],[DailyCustAvg]])/3.5)*30</f>
        <v>605.05714285714282</v>
      </c>
      <c r="N7185">
        <v>40.713641394912997</v>
      </c>
      <c r="O7185">
        <v>-73.829444264583003</v>
      </c>
      <c r="P7185">
        <v>409</v>
      </c>
      <c r="Q7185">
        <v>29</v>
      </c>
      <c r="R7185">
        <f>(RestaurantData[[#This Row],[MonthySales]]/1500)*0.07</f>
        <v>2.8236000000000001E-2</v>
      </c>
    </row>
    <row r="7186" spans="1:18" hidden="1" x14ac:dyDescent="0.3">
      <c r="A7186">
        <v>41174286</v>
      </c>
      <c r="B7186" s="1" t="s">
        <v>131</v>
      </c>
      <c r="C7186" t="s">
        <v>6631</v>
      </c>
      <c r="D7186" s="2">
        <v>12074</v>
      </c>
      <c r="E7186" s="1" t="s">
        <v>6828</v>
      </c>
      <c r="F7186" s="2">
        <v>11415</v>
      </c>
      <c r="G7186" s="3">
        <v>7185444040</v>
      </c>
      <c r="H7186" s="1" t="s">
        <v>132</v>
      </c>
      <c r="I7186" t="s">
        <v>21</v>
      </c>
      <c r="J7186">
        <v>41</v>
      </c>
      <c r="K7186">
        <v>110</v>
      </c>
      <c r="L7186" s="27">
        <f>RestaurantData[[#This Row],[DailyCustAvg]]*30</f>
        <v>3300</v>
      </c>
      <c r="M7186" s="7">
        <f>(((RestaurantData[[#This Row],[FitScore]]/100)*RestaurantData[[#This Row],[DailyCustAvg]])/3.5)*30</f>
        <v>386.57142857142856</v>
      </c>
      <c r="N7186">
        <v>40.713010499629</v>
      </c>
      <c r="O7186">
        <v>-73.827876765062001</v>
      </c>
      <c r="P7186">
        <v>409</v>
      </c>
      <c r="Q7186">
        <v>29</v>
      </c>
      <c r="R7186">
        <f>(RestaurantData[[#This Row],[MonthySales]]/1500)*0.07</f>
        <v>1.8040000000000004E-2</v>
      </c>
    </row>
    <row r="7187" spans="1:18" hidden="1" x14ac:dyDescent="0.3">
      <c r="A7187">
        <v>50101613</v>
      </c>
      <c r="B7187" s="1" t="s">
        <v>7640</v>
      </c>
      <c r="C7187" t="s">
        <v>6631</v>
      </c>
      <c r="D7187" s="2">
        <v>9410</v>
      </c>
      <c r="E7187" s="1" t="s">
        <v>7641</v>
      </c>
      <c r="F7187" s="2">
        <v>11416</v>
      </c>
      <c r="G7187" s="3">
        <v>9173002647</v>
      </c>
      <c r="H7187" s="1" t="s">
        <v>73</v>
      </c>
      <c r="I7187" t="s">
        <v>21</v>
      </c>
      <c r="J7187">
        <v>44</v>
      </c>
      <c r="K7187">
        <v>271</v>
      </c>
      <c r="L7187" s="27">
        <f>RestaurantData[[#This Row],[DailyCustAvg]]*30</f>
        <v>8130</v>
      </c>
      <c r="M7187" s="7">
        <f>(((RestaurantData[[#This Row],[FitScore]]/100)*RestaurantData[[#This Row],[DailyCustAvg]])/3.5)*30</f>
        <v>1022.0571428571427</v>
      </c>
      <c r="N7187">
        <v>40.684347380405001</v>
      </c>
      <c r="O7187">
        <v>-73.860632329430999</v>
      </c>
      <c r="P7187">
        <v>409</v>
      </c>
      <c r="Q7187">
        <v>32</v>
      </c>
      <c r="R7187">
        <f>(RestaurantData[[#This Row],[MonthySales]]/1500)*0.07</f>
        <v>4.7696000000000002E-2</v>
      </c>
    </row>
    <row r="7188" spans="1:18" ht="28.8" hidden="1" x14ac:dyDescent="0.3">
      <c r="A7188">
        <v>50034411</v>
      </c>
      <c r="B7188" s="1" t="s">
        <v>7672</v>
      </c>
      <c r="C7188" t="s">
        <v>6631</v>
      </c>
      <c r="D7188" s="2">
        <v>8901</v>
      </c>
      <c r="E7188" s="1" t="s">
        <v>7630</v>
      </c>
      <c r="F7188" s="2">
        <v>11416</v>
      </c>
      <c r="G7188" s="3">
        <v>7188453333</v>
      </c>
      <c r="H7188" s="1" t="s">
        <v>143</v>
      </c>
      <c r="I7188" t="s">
        <v>21</v>
      </c>
      <c r="J7188">
        <v>40</v>
      </c>
      <c r="K7188">
        <v>266</v>
      </c>
      <c r="L7188" s="27">
        <f>RestaurantData[[#This Row],[DailyCustAvg]]*30</f>
        <v>7980</v>
      </c>
      <c r="M7188" s="7">
        <f>(((RestaurantData[[#This Row],[FitScore]]/100)*RestaurantData[[#This Row],[DailyCustAvg]])/3.5)*30</f>
        <v>912.00000000000011</v>
      </c>
      <c r="N7188">
        <v>40.682844856279999</v>
      </c>
      <c r="O7188">
        <v>-73.851005104308996</v>
      </c>
      <c r="P7188">
        <v>409</v>
      </c>
      <c r="Q7188">
        <v>32</v>
      </c>
      <c r="R7188">
        <f>(RestaurantData[[#This Row],[MonthySales]]/1500)*0.07</f>
        <v>4.2560000000000008E-2</v>
      </c>
    </row>
    <row r="7189" spans="1:18" hidden="1" x14ac:dyDescent="0.3">
      <c r="A7189">
        <v>50087479</v>
      </c>
      <c r="B7189" s="1" t="s">
        <v>7670</v>
      </c>
      <c r="C7189" t="s">
        <v>6631</v>
      </c>
      <c r="D7189" s="2">
        <v>7806</v>
      </c>
      <c r="E7189" s="1" t="s">
        <v>7630</v>
      </c>
      <c r="F7189" s="2">
        <v>11416</v>
      </c>
      <c r="G7189" s="3">
        <v>3472642205</v>
      </c>
      <c r="H7189" s="1" t="s">
        <v>242</v>
      </c>
      <c r="I7189" t="s">
        <v>21</v>
      </c>
      <c r="J7189">
        <v>38</v>
      </c>
      <c r="K7189">
        <v>265</v>
      </c>
      <c r="L7189" s="27">
        <f>RestaurantData[[#This Row],[DailyCustAvg]]*30</f>
        <v>7950</v>
      </c>
      <c r="M7189" s="7">
        <f>(((RestaurantData[[#This Row],[FitScore]]/100)*RestaurantData[[#This Row],[DailyCustAvg]])/3.5)*30</f>
        <v>863.14285714285711</v>
      </c>
      <c r="N7189">
        <v>40.680426394148</v>
      </c>
      <c r="O7189">
        <v>-73.859450773034993</v>
      </c>
      <c r="P7189">
        <v>409</v>
      </c>
      <c r="Q7189">
        <v>32</v>
      </c>
      <c r="R7189">
        <f>(RestaurantData[[#This Row],[MonthySales]]/1500)*0.07</f>
        <v>4.0280000000000003E-2</v>
      </c>
    </row>
    <row r="7190" spans="1:18" hidden="1" x14ac:dyDescent="0.3">
      <c r="A7190">
        <v>50101925</v>
      </c>
      <c r="B7190" s="1" t="s">
        <v>7682</v>
      </c>
      <c r="C7190" t="s">
        <v>6631</v>
      </c>
      <c r="D7190" s="2">
        <v>10720</v>
      </c>
      <c r="E7190" s="1" t="s">
        <v>7642</v>
      </c>
      <c r="F7190" s="2">
        <v>11416</v>
      </c>
      <c r="G7190" s="3">
        <v>3479607566</v>
      </c>
      <c r="H7190" s="1" t="s">
        <v>45</v>
      </c>
      <c r="I7190" t="s">
        <v>21</v>
      </c>
      <c r="J7190">
        <v>38</v>
      </c>
      <c r="K7190">
        <v>258</v>
      </c>
      <c r="L7190" s="27">
        <f>RestaurantData[[#This Row],[DailyCustAvg]]*30</f>
        <v>7740</v>
      </c>
      <c r="M7190" s="7">
        <f>(((RestaurantData[[#This Row],[FitScore]]/100)*RestaurantData[[#This Row],[DailyCustAvg]])/3.5)*30</f>
        <v>840.34285714285727</v>
      </c>
      <c r="N7190">
        <v>40.691168817409</v>
      </c>
      <c r="O7190">
        <v>-73.838156336610993</v>
      </c>
      <c r="P7190">
        <v>409</v>
      </c>
      <c r="Q7190">
        <v>28</v>
      </c>
      <c r="R7190">
        <f>(RestaurantData[[#This Row],[MonthySales]]/1500)*0.07</f>
        <v>3.9216000000000008E-2</v>
      </c>
    </row>
    <row r="7191" spans="1:18" hidden="1" x14ac:dyDescent="0.3">
      <c r="A7191">
        <v>50094768</v>
      </c>
      <c r="B7191" s="1" t="s">
        <v>7645</v>
      </c>
      <c r="C7191" t="s">
        <v>6631</v>
      </c>
      <c r="D7191" s="2">
        <v>10315</v>
      </c>
      <c r="E7191" s="1" t="s">
        <v>7630</v>
      </c>
      <c r="F7191" s="2">
        <v>11416</v>
      </c>
      <c r="G7191" s="3">
        <v>6462865018</v>
      </c>
      <c r="H7191" s="1" t="s">
        <v>242</v>
      </c>
      <c r="I7191" t="s">
        <v>21</v>
      </c>
      <c r="J7191">
        <v>38</v>
      </c>
      <c r="K7191">
        <v>221</v>
      </c>
      <c r="L7191" s="27">
        <f>RestaurantData[[#This Row],[DailyCustAvg]]*30</f>
        <v>6630</v>
      </c>
      <c r="M7191" s="7">
        <f>(((RestaurantData[[#This Row],[FitScore]]/100)*RestaurantData[[#This Row],[DailyCustAvg]])/3.5)*30</f>
        <v>719.82857142857154</v>
      </c>
      <c r="N7191">
        <v>40.686054731203001</v>
      </c>
      <c r="O7191">
        <v>-73.839708434225997</v>
      </c>
      <c r="P7191">
        <v>409</v>
      </c>
      <c r="Q7191">
        <v>28</v>
      </c>
      <c r="R7191">
        <f>(RestaurantData[[#This Row],[MonthySales]]/1500)*0.07</f>
        <v>3.3592000000000011E-2</v>
      </c>
    </row>
    <row r="7192" spans="1:18" hidden="1" x14ac:dyDescent="0.3">
      <c r="A7192">
        <v>50093775</v>
      </c>
      <c r="B7192" s="1" t="s">
        <v>4580</v>
      </c>
      <c r="C7192" t="s">
        <v>6631</v>
      </c>
      <c r="D7192" s="2">
        <v>9409</v>
      </c>
      <c r="E7192" s="1" t="s">
        <v>7630</v>
      </c>
      <c r="F7192" s="2">
        <v>11416</v>
      </c>
      <c r="G7192" s="3">
        <v>3473582269</v>
      </c>
      <c r="H7192" s="1" t="s">
        <v>29</v>
      </c>
      <c r="I7192" t="s">
        <v>17</v>
      </c>
      <c r="J7192">
        <v>40</v>
      </c>
      <c r="K7192">
        <v>207</v>
      </c>
      <c r="L7192" s="27">
        <f>RestaurantData[[#This Row],[DailyCustAvg]]*30</f>
        <v>6210</v>
      </c>
      <c r="M7192" s="7">
        <f>(((RestaurantData[[#This Row],[FitScore]]/100)*RestaurantData[[#This Row],[DailyCustAvg]])/3.5)*30</f>
        <v>709.71428571428589</v>
      </c>
      <c r="N7192">
        <v>40.684077046981997</v>
      </c>
      <c r="O7192">
        <v>-73.846679226253997</v>
      </c>
      <c r="P7192">
        <v>409</v>
      </c>
      <c r="Q7192">
        <v>32</v>
      </c>
      <c r="R7192">
        <f>(RestaurantData[[#This Row],[MonthySales]]/1500)*0.07</f>
        <v>3.3120000000000011E-2</v>
      </c>
    </row>
    <row r="7193" spans="1:18" hidden="1" x14ac:dyDescent="0.3">
      <c r="A7193">
        <v>41637672</v>
      </c>
      <c r="B7193" s="1" t="s">
        <v>7647</v>
      </c>
      <c r="C7193" t="s">
        <v>6631</v>
      </c>
      <c r="D7193" s="2">
        <v>8302</v>
      </c>
      <c r="E7193" s="1" t="s">
        <v>7648</v>
      </c>
      <c r="F7193" s="2">
        <v>11416</v>
      </c>
      <c r="G7193" s="3">
        <v>7186470007</v>
      </c>
      <c r="H7193" s="1" t="s">
        <v>1645</v>
      </c>
      <c r="I7193" t="s">
        <v>21</v>
      </c>
      <c r="J7193">
        <v>43</v>
      </c>
      <c r="K7193">
        <v>203</v>
      </c>
      <c r="L7193" s="27">
        <f>RestaurantData[[#This Row],[DailyCustAvg]]*30</f>
        <v>6090</v>
      </c>
      <c r="M7193" s="7">
        <f>(((RestaurantData[[#This Row],[FitScore]]/100)*RestaurantData[[#This Row],[DailyCustAvg]])/3.5)*30</f>
        <v>748.19999999999993</v>
      </c>
      <c r="N7193">
        <v>40.684244667005999</v>
      </c>
      <c r="O7193">
        <v>-73.857459609624001</v>
      </c>
      <c r="P7193">
        <v>409</v>
      </c>
      <c r="Q7193">
        <v>32</v>
      </c>
      <c r="R7193">
        <f>(RestaurantData[[#This Row],[MonthySales]]/1500)*0.07</f>
        <v>3.4916000000000003E-2</v>
      </c>
    </row>
    <row r="7194" spans="1:18" hidden="1" x14ac:dyDescent="0.3">
      <c r="A7194">
        <v>50087737</v>
      </c>
      <c r="B7194" s="1" t="s">
        <v>7655</v>
      </c>
      <c r="C7194" t="s">
        <v>6631</v>
      </c>
      <c r="D7194" s="2">
        <v>9712</v>
      </c>
      <c r="E7194" s="1" t="s">
        <v>7630</v>
      </c>
      <c r="F7194" s="2">
        <v>11416</v>
      </c>
      <c r="G7194" s="3">
        <v>7183223920</v>
      </c>
      <c r="H7194" s="1" t="s">
        <v>276</v>
      </c>
      <c r="I7194" t="s">
        <v>21</v>
      </c>
      <c r="J7194">
        <v>41</v>
      </c>
      <c r="K7194">
        <v>195</v>
      </c>
      <c r="L7194" s="27">
        <f>RestaurantData[[#This Row],[DailyCustAvg]]*30</f>
        <v>5850</v>
      </c>
      <c r="M7194" s="7">
        <f>(((RestaurantData[[#This Row],[FitScore]]/100)*RestaurantData[[#This Row],[DailyCustAvg]])/3.5)*30</f>
        <v>685.28571428571411</v>
      </c>
      <c r="N7194">
        <v>40.684817279847003</v>
      </c>
      <c r="O7194">
        <v>-73.844009343859</v>
      </c>
      <c r="P7194">
        <v>409</v>
      </c>
      <c r="Q7194">
        <v>32</v>
      </c>
      <c r="R7194">
        <f>(RestaurantData[[#This Row],[MonthySales]]/1500)*0.07</f>
        <v>3.1979999999999995E-2</v>
      </c>
    </row>
    <row r="7195" spans="1:18" hidden="1" x14ac:dyDescent="0.3">
      <c r="A7195">
        <v>50076892</v>
      </c>
      <c r="B7195" s="1" t="s">
        <v>7665</v>
      </c>
      <c r="C7195" t="s">
        <v>6631</v>
      </c>
      <c r="D7195" s="2">
        <v>9402</v>
      </c>
      <c r="E7195" s="1" t="s">
        <v>7641</v>
      </c>
      <c r="F7195" s="2">
        <v>11416</v>
      </c>
      <c r="G7195" s="3">
        <v>7186979092</v>
      </c>
      <c r="H7195" s="1" t="s">
        <v>276</v>
      </c>
      <c r="I7195" t="s">
        <v>21</v>
      </c>
      <c r="J7195">
        <v>39</v>
      </c>
      <c r="K7195">
        <v>165</v>
      </c>
      <c r="L7195" s="27">
        <f>RestaurantData[[#This Row],[DailyCustAvg]]*30</f>
        <v>4950</v>
      </c>
      <c r="M7195" s="7">
        <f>(((RestaurantData[[#This Row],[FitScore]]/100)*RestaurantData[[#This Row],[DailyCustAvg]])/3.5)*30</f>
        <v>551.57142857142867</v>
      </c>
      <c r="N7195">
        <v>40.684501179615999</v>
      </c>
      <c r="O7195">
        <v>-73.860707724815995</v>
      </c>
      <c r="P7195">
        <v>409</v>
      </c>
      <c r="Q7195">
        <v>32</v>
      </c>
      <c r="R7195">
        <f>(RestaurantData[[#This Row],[MonthySales]]/1500)*0.07</f>
        <v>2.5740000000000006E-2</v>
      </c>
    </row>
    <row r="7196" spans="1:18" hidden="1" x14ac:dyDescent="0.3">
      <c r="A7196">
        <v>50102664</v>
      </c>
      <c r="B7196" s="1" t="s">
        <v>98</v>
      </c>
      <c r="C7196" t="s">
        <v>6631</v>
      </c>
      <c r="D7196" s="2">
        <v>9202</v>
      </c>
      <c r="E7196" s="1" t="s">
        <v>7642</v>
      </c>
      <c r="F7196" s="2">
        <v>11416</v>
      </c>
      <c r="G7196" s="3">
        <v>7188458710</v>
      </c>
      <c r="H7196" s="1" t="s">
        <v>226</v>
      </c>
      <c r="I7196" t="s">
        <v>17</v>
      </c>
      <c r="J7196">
        <v>38</v>
      </c>
      <c r="K7196">
        <v>159</v>
      </c>
      <c r="L7196" s="27">
        <f>RestaurantData[[#This Row],[DailyCustAvg]]*30</f>
        <v>4770</v>
      </c>
      <c r="M7196" s="7">
        <f>(((RestaurantData[[#This Row],[FitScore]]/100)*RestaurantData[[#This Row],[DailyCustAvg]])/3.5)*30</f>
        <v>517.88571428571436</v>
      </c>
      <c r="N7196">
        <v>40.687688624585</v>
      </c>
      <c r="O7196">
        <v>-73.850417311968002</v>
      </c>
      <c r="P7196">
        <v>409</v>
      </c>
      <c r="Q7196">
        <v>32</v>
      </c>
      <c r="R7196">
        <f>(RestaurantData[[#This Row],[MonthySales]]/1500)*0.07</f>
        <v>2.4168000000000009E-2</v>
      </c>
    </row>
    <row r="7197" spans="1:18" hidden="1" x14ac:dyDescent="0.3">
      <c r="A7197">
        <v>50045803</v>
      </c>
      <c r="B7197" s="1" t="s">
        <v>7683</v>
      </c>
      <c r="C7197" t="s">
        <v>6631</v>
      </c>
      <c r="D7197" s="2">
        <v>10803</v>
      </c>
      <c r="E7197" s="1" t="s">
        <v>7630</v>
      </c>
      <c r="F7197" s="2">
        <v>11416</v>
      </c>
      <c r="G7197" s="3">
        <v>7187099919</v>
      </c>
      <c r="H7197" s="1" t="s">
        <v>66</v>
      </c>
      <c r="I7197" t="s">
        <v>17</v>
      </c>
      <c r="J7197">
        <v>37</v>
      </c>
      <c r="K7197">
        <v>151</v>
      </c>
      <c r="L7197" s="27">
        <f>RestaurantData[[#This Row],[DailyCustAvg]]*30</f>
        <v>4530</v>
      </c>
      <c r="M7197" s="7">
        <f>(((RestaurantData[[#This Row],[FitScore]]/100)*RestaurantData[[#This Row],[DailyCustAvg]])/3.5)*30</f>
        <v>478.8857142857143</v>
      </c>
      <c r="N7197">
        <v>40.687313808326003</v>
      </c>
      <c r="O7197">
        <v>-73.835288319740997</v>
      </c>
      <c r="P7197">
        <v>409</v>
      </c>
      <c r="Q7197">
        <v>28</v>
      </c>
      <c r="R7197">
        <f>(RestaurantData[[#This Row],[MonthySales]]/1500)*0.07</f>
        <v>2.2348000000000003E-2</v>
      </c>
    </row>
    <row r="7198" spans="1:18" hidden="1" x14ac:dyDescent="0.3">
      <c r="A7198">
        <v>50100331</v>
      </c>
      <c r="B7198" s="1" t="s">
        <v>7671</v>
      </c>
      <c r="C7198" t="s">
        <v>6631</v>
      </c>
      <c r="D7198" s="2">
        <v>7513</v>
      </c>
      <c r="E7198" s="1" t="s">
        <v>7630</v>
      </c>
      <c r="F7198" s="2">
        <v>11416</v>
      </c>
      <c r="G7198" s="3">
        <v>7184206880</v>
      </c>
      <c r="H7198" s="1" t="s">
        <v>66</v>
      </c>
      <c r="I7198" t="s">
        <v>21</v>
      </c>
      <c r="J7198">
        <v>39</v>
      </c>
      <c r="K7198">
        <v>149</v>
      </c>
      <c r="L7198" s="27">
        <f>RestaurantData[[#This Row],[DailyCustAvg]]*30</f>
        <v>4470</v>
      </c>
      <c r="M7198" s="7">
        <f>(((RestaurantData[[#This Row],[FitScore]]/100)*RestaurantData[[#This Row],[DailyCustAvg]])/3.5)*30</f>
        <v>498.08571428571429</v>
      </c>
      <c r="N7198">
        <v>40.679773252037997</v>
      </c>
      <c r="O7198">
        <v>-73.861802853192003</v>
      </c>
      <c r="P7198">
        <v>409</v>
      </c>
      <c r="Q7198">
        <v>32</v>
      </c>
      <c r="R7198">
        <f>(RestaurantData[[#This Row],[MonthySales]]/1500)*0.07</f>
        <v>2.3244000000000004E-2</v>
      </c>
    </row>
    <row r="7199" spans="1:18" hidden="1" x14ac:dyDescent="0.3">
      <c r="A7199">
        <v>40786907</v>
      </c>
      <c r="B7199" s="1" t="s">
        <v>4090</v>
      </c>
      <c r="C7199" t="s">
        <v>6631</v>
      </c>
      <c r="D7199" s="2">
        <v>8302</v>
      </c>
      <c r="E7199" s="1" t="s">
        <v>4796</v>
      </c>
      <c r="F7199" s="2">
        <v>11416</v>
      </c>
      <c r="G7199" s="3">
        <v>7186474700</v>
      </c>
      <c r="H7199" s="1" t="s">
        <v>45</v>
      </c>
      <c r="I7199" t="s">
        <v>17</v>
      </c>
      <c r="J7199">
        <v>37</v>
      </c>
      <c r="K7199">
        <v>139</v>
      </c>
      <c r="L7199" s="27">
        <f>RestaurantData[[#This Row],[DailyCustAvg]]*30</f>
        <v>4170</v>
      </c>
      <c r="M7199" s="7">
        <f>(((RestaurantData[[#This Row],[FitScore]]/100)*RestaurantData[[#This Row],[DailyCustAvg]])/3.5)*30</f>
        <v>440.82857142857142</v>
      </c>
      <c r="N7199">
        <v>40.685508008748002</v>
      </c>
      <c r="O7199">
        <v>-73.858059046736003</v>
      </c>
      <c r="P7199">
        <v>409</v>
      </c>
      <c r="Q7199">
        <v>32</v>
      </c>
      <c r="R7199">
        <f>(RestaurantData[[#This Row],[MonthySales]]/1500)*0.07</f>
        <v>2.0572000000000003E-2</v>
      </c>
    </row>
    <row r="7200" spans="1:18" hidden="1" x14ac:dyDescent="0.3">
      <c r="A7200">
        <v>41639035</v>
      </c>
      <c r="B7200" s="1" t="s">
        <v>7668</v>
      </c>
      <c r="C7200" t="s">
        <v>6631</v>
      </c>
      <c r="D7200" s="2">
        <v>10106</v>
      </c>
      <c r="E7200" s="1" t="s">
        <v>7669</v>
      </c>
      <c r="F7200" s="2">
        <v>11416</v>
      </c>
      <c r="G7200" s="3">
        <v>7188433338</v>
      </c>
      <c r="H7200" s="1" t="s">
        <v>242</v>
      </c>
      <c r="I7200" t="s">
        <v>17</v>
      </c>
      <c r="J7200">
        <v>37</v>
      </c>
      <c r="K7200">
        <v>122</v>
      </c>
      <c r="L7200" s="27">
        <f>RestaurantData[[#This Row],[DailyCustAvg]]*30</f>
        <v>3660</v>
      </c>
      <c r="M7200" s="7">
        <f>(((RestaurantData[[#This Row],[FitScore]]/100)*RestaurantData[[#This Row],[DailyCustAvg]])/3.5)*30</f>
        <v>386.91428571428571</v>
      </c>
      <c r="N7200">
        <v>40.682423352964001</v>
      </c>
      <c r="O7200">
        <v>-73.851925454745</v>
      </c>
      <c r="P7200">
        <v>409</v>
      </c>
      <c r="Q7200">
        <v>32</v>
      </c>
      <c r="R7200">
        <f>(RestaurantData[[#This Row],[MonthySales]]/1500)*0.07</f>
        <v>1.8056000000000003E-2</v>
      </c>
    </row>
    <row r="7201" spans="1:18" hidden="1" x14ac:dyDescent="0.3">
      <c r="A7201">
        <v>41315553</v>
      </c>
      <c r="B7201" s="1" t="s">
        <v>7673</v>
      </c>
      <c r="C7201" t="s">
        <v>6631</v>
      </c>
      <c r="D7201" s="2">
        <v>7617</v>
      </c>
      <c r="E7201" s="1" t="s">
        <v>7674</v>
      </c>
      <c r="F7201" s="2">
        <v>11416</v>
      </c>
      <c r="G7201" s="3">
        <v>7186590652</v>
      </c>
      <c r="H7201" s="1" t="s">
        <v>16</v>
      </c>
      <c r="I7201" t="s">
        <v>17</v>
      </c>
      <c r="J7201">
        <v>43</v>
      </c>
      <c r="K7201">
        <v>120</v>
      </c>
      <c r="L7201" s="27">
        <f>RestaurantData[[#This Row],[DailyCustAvg]]*30</f>
        <v>3600</v>
      </c>
      <c r="M7201" s="7">
        <f>(((RestaurantData[[#This Row],[FitScore]]/100)*RestaurantData[[#This Row],[DailyCustAvg]])/3.5)*30</f>
        <v>442.28571428571433</v>
      </c>
      <c r="N7201">
        <v>40.679937241382</v>
      </c>
      <c r="O7201">
        <v>-73.861225652151006</v>
      </c>
      <c r="P7201">
        <v>409</v>
      </c>
      <c r="Q7201">
        <v>32</v>
      </c>
      <c r="R7201">
        <f>(RestaurantData[[#This Row],[MonthySales]]/1500)*0.07</f>
        <v>2.0640000000000002E-2</v>
      </c>
    </row>
    <row r="7202" spans="1:18" hidden="1" x14ac:dyDescent="0.3">
      <c r="A7202">
        <v>50074520</v>
      </c>
      <c r="B7202" s="1" t="s">
        <v>7652</v>
      </c>
      <c r="C7202" t="s">
        <v>6631</v>
      </c>
      <c r="D7202" s="2">
        <v>8920</v>
      </c>
      <c r="E7202" s="1" t="s">
        <v>7630</v>
      </c>
      <c r="F7202" s="2">
        <v>11416</v>
      </c>
      <c r="G7202" s="3">
        <v>6466512258</v>
      </c>
      <c r="H7202" s="1" t="s">
        <v>1645</v>
      </c>
      <c r="I7202" t="s">
        <v>21</v>
      </c>
      <c r="J7202">
        <v>44</v>
      </c>
      <c r="K7202">
        <v>101</v>
      </c>
      <c r="L7202" s="27">
        <f>RestaurantData[[#This Row],[DailyCustAvg]]*30</f>
        <v>3030</v>
      </c>
      <c r="M7202" s="7">
        <f>(((RestaurantData[[#This Row],[FitScore]]/100)*RestaurantData[[#This Row],[DailyCustAvg]])/3.5)*30</f>
        <v>380.91428571428565</v>
      </c>
      <c r="N7202">
        <v>40.682863900884001</v>
      </c>
      <c r="O7202">
        <v>-73.850875262372</v>
      </c>
      <c r="P7202">
        <v>409</v>
      </c>
      <c r="Q7202">
        <v>32</v>
      </c>
      <c r="R7202">
        <f>(RestaurantData[[#This Row],[MonthySales]]/1500)*0.07</f>
        <v>1.7775999999999997E-2</v>
      </c>
    </row>
    <row r="7203" spans="1:18" hidden="1" x14ac:dyDescent="0.3">
      <c r="A7203">
        <v>50101475</v>
      </c>
      <c r="B7203" s="1" t="s">
        <v>7691</v>
      </c>
      <c r="C7203" t="s">
        <v>6631</v>
      </c>
      <c r="D7203" s="2">
        <v>10702</v>
      </c>
      <c r="E7203" s="1" t="s">
        <v>7630</v>
      </c>
      <c r="F7203" s="2">
        <v>11416</v>
      </c>
      <c r="G7203" s="3">
        <v>7183226540</v>
      </c>
      <c r="H7203" s="1" t="s">
        <v>138</v>
      </c>
      <c r="I7203" t="s">
        <v>21</v>
      </c>
      <c r="J7203">
        <v>44</v>
      </c>
      <c r="K7203">
        <v>91</v>
      </c>
      <c r="L7203" s="27">
        <f>RestaurantData[[#This Row],[DailyCustAvg]]*30</f>
        <v>2730</v>
      </c>
      <c r="M7203" s="7">
        <f>(((RestaurantData[[#This Row],[FitScore]]/100)*RestaurantData[[#This Row],[DailyCustAvg]])/3.5)*30</f>
        <v>343.2</v>
      </c>
      <c r="N7203">
        <v>40.687106152090998</v>
      </c>
      <c r="O7203">
        <v>-73.835948689716005</v>
      </c>
      <c r="P7203">
        <v>409</v>
      </c>
      <c r="Q7203">
        <v>28</v>
      </c>
      <c r="R7203">
        <f>(RestaurantData[[#This Row],[MonthySales]]/1500)*0.07</f>
        <v>1.6016000000000002E-2</v>
      </c>
    </row>
    <row r="7204" spans="1:18" hidden="1" x14ac:dyDescent="0.3">
      <c r="A7204">
        <v>50051294</v>
      </c>
      <c r="B7204" s="1" t="s">
        <v>3519</v>
      </c>
      <c r="C7204" t="s">
        <v>6631</v>
      </c>
      <c r="D7204" s="2">
        <v>13518</v>
      </c>
      <c r="E7204" s="1" t="s">
        <v>7643</v>
      </c>
      <c r="F7204" s="2">
        <v>11418</v>
      </c>
      <c r="G7204" s="3">
        <v>7186586721</v>
      </c>
      <c r="H7204" s="1" t="s">
        <v>16</v>
      </c>
      <c r="I7204" t="s">
        <v>17</v>
      </c>
      <c r="J7204">
        <v>41</v>
      </c>
      <c r="K7204">
        <v>284</v>
      </c>
      <c r="L7204" s="27">
        <f>RestaurantData[[#This Row],[DailyCustAvg]]*30</f>
        <v>8520</v>
      </c>
      <c r="M7204" s="7">
        <f>(((RestaurantData[[#This Row],[FitScore]]/100)*RestaurantData[[#This Row],[DailyCustAvg]])/3.5)*30</f>
        <v>998.05714285714282</v>
      </c>
      <c r="N7204">
        <v>40.702407559826</v>
      </c>
      <c r="O7204">
        <v>-73.817315277096995</v>
      </c>
      <c r="P7204">
        <v>409</v>
      </c>
      <c r="Q7204">
        <v>29</v>
      </c>
      <c r="R7204">
        <f>(RestaurantData[[#This Row],[MonthySales]]/1500)*0.07</f>
        <v>4.6575999999999999E-2</v>
      </c>
    </row>
    <row r="7205" spans="1:18" hidden="1" x14ac:dyDescent="0.3">
      <c r="A7205">
        <v>41108068</v>
      </c>
      <c r="B7205" s="1" t="s">
        <v>7659</v>
      </c>
      <c r="C7205" t="s">
        <v>6631</v>
      </c>
      <c r="D7205" s="2">
        <v>13406</v>
      </c>
      <c r="E7205" s="1" t="s">
        <v>5260</v>
      </c>
      <c r="F7205" s="2">
        <v>11418</v>
      </c>
      <c r="G7205" s="3">
        <v>7182062115</v>
      </c>
      <c r="H7205" s="1" t="s">
        <v>29</v>
      </c>
      <c r="I7205" t="s">
        <v>17</v>
      </c>
      <c r="J7205">
        <v>37</v>
      </c>
      <c r="K7205">
        <v>280</v>
      </c>
      <c r="L7205" s="27">
        <f>RestaurantData[[#This Row],[DailyCustAvg]]*30</f>
        <v>8400</v>
      </c>
      <c r="M7205" s="7">
        <f>(((RestaurantData[[#This Row],[FitScore]]/100)*RestaurantData[[#This Row],[DailyCustAvg]])/3.5)*30</f>
        <v>887.99999999999989</v>
      </c>
      <c r="N7205">
        <v>40.702351872652997</v>
      </c>
      <c r="O7205">
        <v>-73.818545279028996</v>
      </c>
      <c r="P7205">
        <v>409</v>
      </c>
      <c r="Q7205">
        <v>29</v>
      </c>
      <c r="R7205">
        <f>(RestaurantData[[#This Row],[MonthySales]]/1500)*0.07</f>
        <v>4.1440000000000005E-2</v>
      </c>
    </row>
    <row r="7206" spans="1:18" hidden="1" x14ac:dyDescent="0.3">
      <c r="A7206">
        <v>50045593</v>
      </c>
      <c r="B7206" s="1" t="s">
        <v>7692</v>
      </c>
      <c r="C7206" t="s">
        <v>6631</v>
      </c>
      <c r="D7206" s="2">
        <v>10802</v>
      </c>
      <c r="E7206" s="1" t="s">
        <v>7643</v>
      </c>
      <c r="F7206" s="2">
        <v>11418</v>
      </c>
      <c r="G7206" s="3">
        <v>7186076287</v>
      </c>
      <c r="H7206" s="1" t="s">
        <v>276</v>
      </c>
      <c r="I7206" t="s">
        <v>21</v>
      </c>
      <c r="J7206">
        <v>42</v>
      </c>
      <c r="K7206">
        <v>280</v>
      </c>
      <c r="L7206" s="27">
        <f>RestaurantData[[#This Row],[DailyCustAvg]]*30</f>
        <v>8400</v>
      </c>
      <c r="M7206" s="7">
        <f>(((RestaurantData[[#This Row],[FitScore]]/100)*RestaurantData[[#This Row],[DailyCustAvg]])/3.5)*30</f>
        <v>1008</v>
      </c>
      <c r="N7206">
        <v>40.695611566560999</v>
      </c>
      <c r="O7206">
        <v>-73.839364415109998</v>
      </c>
      <c r="P7206">
        <v>409</v>
      </c>
      <c r="Q7206">
        <v>32</v>
      </c>
      <c r="R7206">
        <f>(RestaurantData[[#This Row],[MonthySales]]/1500)*0.07</f>
        <v>4.7040000000000005E-2</v>
      </c>
    </row>
    <row r="7207" spans="1:18" hidden="1" x14ac:dyDescent="0.3">
      <c r="A7207">
        <v>50084015</v>
      </c>
      <c r="B7207" s="1" t="s">
        <v>7695</v>
      </c>
      <c r="C7207" t="s">
        <v>6631</v>
      </c>
      <c r="D7207" s="2">
        <v>13115</v>
      </c>
      <c r="E7207" s="1" t="s">
        <v>7643</v>
      </c>
      <c r="F7207" s="2">
        <v>11418</v>
      </c>
      <c r="G7207" s="3">
        <v>3473045075</v>
      </c>
      <c r="H7207" s="1" t="s">
        <v>626</v>
      </c>
      <c r="I7207" t="s">
        <v>17</v>
      </c>
      <c r="J7207">
        <v>44</v>
      </c>
      <c r="K7207">
        <v>258</v>
      </c>
      <c r="L7207" s="27">
        <f>RestaurantData[[#This Row],[DailyCustAvg]]*30</f>
        <v>7740</v>
      </c>
      <c r="M7207" s="7">
        <f>(((RestaurantData[[#This Row],[FitScore]]/100)*RestaurantData[[#This Row],[DailyCustAvg]])/3.5)*30</f>
        <v>973.02857142857147</v>
      </c>
      <c r="N7207">
        <v>40.702108027895001</v>
      </c>
      <c r="O7207">
        <v>-73.820569237339001</v>
      </c>
      <c r="P7207">
        <v>409</v>
      </c>
      <c r="Q7207">
        <v>29</v>
      </c>
      <c r="R7207">
        <f>(RestaurantData[[#This Row],[MonthySales]]/1500)*0.07</f>
        <v>4.5408000000000004E-2</v>
      </c>
    </row>
    <row r="7208" spans="1:18" hidden="1" x14ac:dyDescent="0.3">
      <c r="A7208">
        <v>50077093</v>
      </c>
      <c r="B7208" s="1" t="s">
        <v>7694</v>
      </c>
      <c r="C7208" t="s">
        <v>6631</v>
      </c>
      <c r="D7208" s="2">
        <v>11207</v>
      </c>
      <c r="E7208" s="1" t="s">
        <v>7643</v>
      </c>
      <c r="F7208" s="2">
        <v>11418</v>
      </c>
      <c r="G7208" s="3">
        <v>9292189913</v>
      </c>
      <c r="H7208" s="1" t="s">
        <v>20</v>
      </c>
      <c r="I7208" t="s">
        <v>21</v>
      </c>
      <c r="J7208">
        <v>40</v>
      </c>
      <c r="K7208">
        <v>257</v>
      </c>
      <c r="L7208" s="27">
        <f>RestaurantData[[#This Row],[DailyCustAvg]]*30</f>
        <v>7710</v>
      </c>
      <c r="M7208" s="7">
        <f>(((RestaurantData[[#This Row],[FitScore]]/100)*RestaurantData[[#This Row],[DailyCustAvg]])/3.5)*30</f>
        <v>881.14285714285722</v>
      </c>
      <c r="N7208">
        <v>40.697484600156002</v>
      </c>
      <c r="O7208">
        <v>-73.836258442197007</v>
      </c>
      <c r="P7208">
        <v>409</v>
      </c>
      <c r="Q7208">
        <v>32</v>
      </c>
      <c r="R7208">
        <f>(RestaurantData[[#This Row],[MonthySales]]/1500)*0.07</f>
        <v>4.1120000000000011E-2</v>
      </c>
    </row>
    <row r="7209" spans="1:18" hidden="1" x14ac:dyDescent="0.3">
      <c r="A7209">
        <v>50100514</v>
      </c>
      <c r="B7209" s="1" t="s">
        <v>7697</v>
      </c>
      <c r="C7209" t="s">
        <v>6631</v>
      </c>
      <c r="D7209" s="2">
        <v>10422</v>
      </c>
      <c r="E7209" s="1" t="s">
        <v>7643</v>
      </c>
      <c r="F7209" s="2">
        <v>11418</v>
      </c>
      <c r="G7209" s="3">
        <v>3479607089</v>
      </c>
      <c r="H7209" s="1" t="s">
        <v>29</v>
      </c>
      <c r="I7209" t="s">
        <v>21</v>
      </c>
      <c r="J7209">
        <v>41</v>
      </c>
      <c r="K7209">
        <v>248</v>
      </c>
      <c r="L7209" s="27">
        <f>RestaurantData[[#This Row],[DailyCustAvg]]*30</f>
        <v>7440</v>
      </c>
      <c r="M7209" s="7">
        <f>(((RestaurantData[[#This Row],[FitScore]]/100)*RestaurantData[[#This Row],[DailyCustAvg]])/3.5)*30</f>
        <v>871.54285714285709</v>
      </c>
      <c r="N7209">
        <v>40.695182548178003</v>
      </c>
      <c r="O7209">
        <v>-73.842722828079999</v>
      </c>
      <c r="P7209">
        <v>409</v>
      </c>
      <c r="Q7209">
        <v>32</v>
      </c>
      <c r="R7209">
        <f>(RestaurantData[[#This Row],[MonthySales]]/1500)*0.07</f>
        <v>4.0672E-2</v>
      </c>
    </row>
    <row r="7210" spans="1:18" hidden="1" x14ac:dyDescent="0.3">
      <c r="A7210">
        <v>50034105</v>
      </c>
      <c r="B7210" s="1" t="s">
        <v>7632</v>
      </c>
      <c r="C7210" t="s">
        <v>6631</v>
      </c>
      <c r="D7210" s="2">
        <v>8608</v>
      </c>
      <c r="E7210" s="1" t="s">
        <v>7633</v>
      </c>
      <c r="F7210" s="2">
        <v>11418</v>
      </c>
      <c r="G7210" s="3">
        <v>7188498701</v>
      </c>
      <c r="H7210" s="1" t="s">
        <v>202</v>
      </c>
      <c r="I7210" t="s">
        <v>21</v>
      </c>
      <c r="J7210">
        <v>37</v>
      </c>
      <c r="K7210">
        <v>227</v>
      </c>
      <c r="L7210" s="27">
        <f>RestaurantData[[#This Row],[DailyCustAvg]]*30</f>
        <v>6810</v>
      </c>
      <c r="M7210" s="7">
        <f>(((RestaurantData[[#This Row],[FitScore]]/100)*RestaurantData[[#This Row],[DailyCustAvg]])/3.5)*30</f>
        <v>719.9142857142856</v>
      </c>
      <c r="N7210">
        <v>40.699979886053001</v>
      </c>
      <c r="O7210">
        <v>-73.832653038475001</v>
      </c>
      <c r="P7210">
        <v>409</v>
      </c>
      <c r="Q7210">
        <v>29</v>
      </c>
      <c r="R7210">
        <f>(RestaurantData[[#This Row],[MonthySales]]/1500)*0.07</f>
        <v>3.3596000000000001E-2</v>
      </c>
    </row>
    <row r="7211" spans="1:18" hidden="1" x14ac:dyDescent="0.3">
      <c r="A7211">
        <v>50034883</v>
      </c>
      <c r="B7211" s="1" t="s">
        <v>7698</v>
      </c>
      <c r="C7211" t="s">
        <v>6631</v>
      </c>
      <c r="D7211" s="2">
        <v>11317</v>
      </c>
      <c r="E7211" s="1" t="s">
        <v>7643</v>
      </c>
      <c r="F7211" s="2">
        <v>11418</v>
      </c>
      <c r="G7211" s="3">
        <v>7188467070</v>
      </c>
      <c r="H7211" s="1" t="s">
        <v>202</v>
      </c>
      <c r="I7211" t="s">
        <v>17</v>
      </c>
      <c r="J7211">
        <v>40</v>
      </c>
      <c r="K7211">
        <v>223</v>
      </c>
      <c r="L7211" s="27">
        <f>RestaurantData[[#This Row],[DailyCustAvg]]*30</f>
        <v>6690</v>
      </c>
      <c r="M7211" s="7">
        <f>(((RestaurantData[[#This Row],[FitScore]]/100)*RestaurantData[[#This Row],[DailyCustAvg]])/3.5)*30</f>
        <v>764.57142857142867</v>
      </c>
      <c r="N7211">
        <v>40.697944543783997</v>
      </c>
      <c r="O7211">
        <v>-73.835435059559998</v>
      </c>
      <c r="P7211">
        <v>409</v>
      </c>
      <c r="Q7211">
        <v>32</v>
      </c>
      <c r="R7211">
        <f>(RestaurantData[[#This Row],[MonthySales]]/1500)*0.07</f>
        <v>3.568000000000001E-2</v>
      </c>
    </row>
    <row r="7212" spans="1:18" hidden="1" x14ac:dyDescent="0.3">
      <c r="A7212">
        <v>50052441</v>
      </c>
      <c r="B7212" s="1" t="s">
        <v>7634</v>
      </c>
      <c r="C7212" t="s">
        <v>6631</v>
      </c>
      <c r="D7212" s="2">
        <v>11629</v>
      </c>
      <c r="E7212" s="1" t="s">
        <v>7215</v>
      </c>
      <c r="F7212" s="2">
        <v>11418</v>
      </c>
      <c r="G7212" s="3">
        <v>3474945391</v>
      </c>
      <c r="H7212" s="1" t="s">
        <v>56</v>
      </c>
      <c r="I7212" t="s">
        <v>17</v>
      </c>
      <c r="J7212">
        <v>38</v>
      </c>
      <c r="K7212">
        <v>202</v>
      </c>
      <c r="L7212" s="27">
        <f>RestaurantData[[#This Row],[DailyCustAvg]]*30</f>
        <v>6060</v>
      </c>
      <c r="M7212" s="7">
        <f>(((RestaurantData[[#This Row],[FitScore]]/100)*RestaurantData[[#This Row],[DailyCustAvg]])/3.5)*30</f>
        <v>657.94285714285718</v>
      </c>
      <c r="N7212">
        <v>40.707290539991</v>
      </c>
      <c r="O7212">
        <v>-73.835458787237002</v>
      </c>
      <c r="P7212">
        <v>409</v>
      </c>
      <c r="Q7212">
        <v>29</v>
      </c>
      <c r="R7212">
        <f>(RestaurantData[[#This Row],[MonthySales]]/1500)*0.07</f>
        <v>3.0704000000000006E-2</v>
      </c>
    </row>
    <row r="7213" spans="1:18" hidden="1" x14ac:dyDescent="0.3">
      <c r="A7213">
        <v>41658324</v>
      </c>
      <c r="B7213" s="1" t="s">
        <v>7676</v>
      </c>
      <c r="C7213" t="s">
        <v>6631</v>
      </c>
      <c r="D7213" s="2">
        <v>11620</v>
      </c>
      <c r="E7213" s="1" t="s">
        <v>5260</v>
      </c>
      <c r="F7213" s="2">
        <v>11418</v>
      </c>
      <c r="G7213" s="3">
        <v>7188499636</v>
      </c>
      <c r="H7213" s="1" t="s">
        <v>276</v>
      </c>
      <c r="I7213" t="s">
        <v>17</v>
      </c>
      <c r="J7213">
        <v>43</v>
      </c>
      <c r="K7213">
        <v>196</v>
      </c>
      <c r="L7213" s="27">
        <f>RestaurantData[[#This Row],[DailyCustAvg]]*30</f>
        <v>5880</v>
      </c>
      <c r="M7213" s="7">
        <f>(((RestaurantData[[#This Row],[FitScore]]/100)*RestaurantData[[#This Row],[DailyCustAvg]])/3.5)*30</f>
        <v>722.40000000000009</v>
      </c>
      <c r="N7213">
        <v>40.699203758438003</v>
      </c>
      <c r="O7213">
        <v>-73.833094977702999</v>
      </c>
      <c r="P7213">
        <v>409</v>
      </c>
      <c r="Q7213">
        <v>29</v>
      </c>
      <c r="R7213">
        <f>(RestaurantData[[#This Row],[MonthySales]]/1500)*0.07</f>
        <v>3.3712000000000006E-2</v>
      </c>
    </row>
    <row r="7214" spans="1:18" hidden="1" x14ac:dyDescent="0.3">
      <c r="A7214">
        <v>50100546</v>
      </c>
      <c r="B7214" s="1" t="s">
        <v>7646</v>
      </c>
      <c r="C7214" t="s">
        <v>6631</v>
      </c>
      <c r="D7214" s="2">
        <v>10426</v>
      </c>
      <c r="E7214" s="1" t="s">
        <v>7643</v>
      </c>
      <c r="F7214" s="2">
        <v>11418</v>
      </c>
      <c r="G7214" s="3">
        <v>3479900384</v>
      </c>
      <c r="H7214" s="1" t="s">
        <v>276</v>
      </c>
      <c r="I7214" t="s">
        <v>21</v>
      </c>
      <c r="J7214">
        <v>43</v>
      </c>
      <c r="K7214">
        <v>182</v>
      </c>
      <c r="L7214" s="27">
        <f>RestaurantData[[#This Row],[DailyCustAvg]]*30</f>
        <v>5460</v>
      </c>
      <c r="M7214" s="7">
        <f>(((RestaurantData[[#This Row],[FitScore]]/100)*RestaurantData[[#This Row],[DailyCustAvg]])/3.5)*30</f>
        <v>670.80000000000007</v>
      </c>
      <c r="N7214">
        <v>40.695185253364997</v>
      </c>
      <c r="O7214">
        <v>-73.842693972047002</v>
      </c>
      <c r="P7214">
        <v>409</v>
      </c>
      <c r="Q7214">
        <v>32</v>
      </c>
      <c r="R7214">
        <f>(RestaurantData[[#This Row],[MonthySales]]/1500)*0.07</f>
        <v>3.1304000000000005E-2</v>
      </c>
    </row>
    <row r="7215" spans="1:18" hidden="1" x14ac:dyDescent="0.3">
      <c r="A7215">
        <v>41720707</v>
      </c>
      <c r="B7215" s="1" t="s">
        <v>7651</v>
      </c>
      <c r="C7215" t="s">
        <v>6631</v>
      </c>
      <c r="D7215" s="2">
        <v>11117</v>
      </c>
      <c r="E7215" s="1" t="s">
        <v>5260</v>
      </c>
      <c r="F7215" s="2">
        <v>11418</v>
      </c>
      <c r="G7215" s="3">
        <v>7184411113</v>
      </c>
      <c r="H7215" s="1" t="s">
        <v>212</v>
      </c>
      <c r="I7215" t="s">
        <v>21</v>
      </c>
      <c r="J7215">
        <v>39</v>
      </c>
      <c r="K7215">
        <v>175</v>
      </c>
      <c r="L7215" s="27">
        <f>RestaurantData[[#This Row],[DailyCustAvg]]*30</f>
        <v>5250</v>
      </c>
      <c r="M7215" s="7">
        <f>(((RestaurantData[[#This Row],[FitScore]]/100)*RestaurantData[[#This Row],[DailyCustAvg]])/3.5)*30</f>
        <v>585</v>
      </c>
      <c r="N7215">
        <v>40.697005278311998</v>
      </c>
      <c r="O7215">
        <v>-73.836970065567996</v>
      </c>
      <c r="P7215">
        <v>409</v>
      </c>
      <c r="Q7215">
        <v>32</v>
      </c>
      <c r="R7215">
        <f>(RestaurantData[[#This Row],[MonthySales]]/1500)*0.07</f>
        <v>2.7300000000000005E-2</v>
      </c>
    </row>
    <row r="7216" spans="1:18" hidden="1" x14ac:dyDescent="0.3">
      <c r="A7216">
        <v>50073080</v>
      </c>
      <c r="B7216" s="1" t="s">
        <v>7638</v>
      </c>
      <c r="C7216" t="s">
        <v>6631</v>
      </c>
      <c r="D7216" s="2">
        <v>12707</v>
      </c>
      <c r="E7216" s="1" t="s">
        <v>7639</v>
      </c>
      <c r="F7216" s="2">
        <v>11418</v>
      </c>
      <c r="G7216" s="3">
        <v>7188501600</v>
      </c>
      <c r="H7216" s="1" t="s">
        <v>641</v>
      </c>
      <c r="I7216" t="s">
        <v>21</v>
      </c>
      <c r="J7216">
        <v>37</v>
      </c>
      <c r="K7216">
        <v>158</v>
      </c>
      <c r="L7216" s="27">
        <f>RestaurantData[[#This Row],[DailyCustAvg]]*30</f>
        <v>4740</v>
      </c>
      <c r="M7216" s="7">
        <f>(((RestaurantData[[#This Row],[FitScore]]/100)*RestaurantData[[#This Row],[DailyCustAvg]])/3.5)*30</f>
        <v>501.08571428571435</v>
      </c>
      <c r="N7216">
        <v>40.695402722452002</v>
      </c>
      <c r="O7216">
        <v>-73.820688326560997</v>
      </c>
      <c r="P7216">
        <v>409</v>
      </c>
      <c r="Q7216">
        <v>28</v>
      </c>
      <c r="R7216">
        <f>(RestaurantData[[#This Row],[MonthySales]]/1500)*0.07</f>
        <v>2.3384000000000005E-2</v>
      </c>
    </row>
    <row r="7217" spans="1:18" hidden="1" x14ac:dyDescent="0.3">
      <c r="A7217">
        <v>50050561</v>
      </c>
      <c r="B7217" s="1" t="s">
        <v>7675</v>
      </c>
      <c r="C7217" t="s">
        <v>6631</v>
      </c>
      <c r="D7217" s="2">
        <v>11619</v>
      </c>
      <c r="E7217" s="1" t="s">
        <v>5049</v>
      </c>
      <c r="F7217" s="2">
        <v>11418</v>
      </c>
      <c r="G7217" s="3">
        <v>3476441034</v>
      </c>
      <c r="H7217" s="1" t="s">
        <v>138</v>
      </c>
      <c r="I7217" t="s">
        <v>17</v>
      </c>
      <c r="J7217">
        <v>39</v>
      </c>
      <c r="K7217">
        <v>158</v>
      </c>
      <c r="L7217" s="27">
        <f>RestaurantData[[#This Row],[DailyCustAvg]]*30</f>
        <v>4740</v>
      </c>
      <c r="M7217" s="7">
        <f>(((RestaurantData[[#This Row],[FitScore]]/100)*RestaurantData[[#This Row],[DailyCustAvg]])/3.5)*30</f>
        <v>528.17142857142869</v>
      </c>
      <c r="N7217">
        <v>40.700197935539002</v>
      </c>
      <c r="O7217">
        <v>-73.833485585054007</v>
      </c>
      <c r="P7217">
        <v>409</v>
      </c>
      <c r="Q7217">
        <v>29</v>
      </c>
      <c r="R7217">
        <f>(RestaurantData[[#This Row],[MonthySales]]/1500)*0.07</f>
        <v>2.4648000000000007E-2</v>
      </c>
    </row>
    <row r="7218" spans="1:18" hidden="1" x14ac:dyDescent="0.3">
      <c r="A7218">
        <v>50034536</v>
      </c>
      <c r="B7218" s="1" t="s">
        <v>7684</v>
      </c>
      <c r="C7218" t="s">
        <v>6631</v>
      </c>
      <c r="D7218" s="2">
        <v>9152</v>
      </c>
      <c r="E7218" s="1" t="s">
        <v>7681</v>
      </c>
      <c r="F7218" s="2">
        <v>11418</v>
      </c>
      <c r="G7218" s="3">
        <v>7188462800</v>
      </c>
      <c r="H7218" s="1" t="s">
        <v>66</v>
      </c>
      <c r="I7218" t="s">
        <v>17</v>
      </c>
      <c r="J7218">
        <v>43</v>
      </c>
      <c r="K7218">
        <v>156</v>
      </c>
      <c r="L7218" s="27">
        <f>RestaurantData[[#This Row],[DailyCustAvg]]*30</f>
        <v>4680</v>
      </c>
      <c r="M7218" s="7">
        <f>(((RestaurantData[[#This Row],[FitScore]]/100)*RestaurantData[[#This Row],[DailyCustAvg]])/3.5)*30</f>
        <v>574.97142857142853</v>
      </c>
      <c r="N7218">
        <v>40.694950748067001</v>
      </c>
      <c r="O7218">
        <v>-73.828460890762003</v>
      </c>
      <c r="P7218">
        <v>409</v>
      </c>
      <c r="Q7218">
        <v>29</v>
      </c>
      <c r="R7218">
        <f>(RestaurantData[[#This Row],[MonthySales]]/1500)*0.07</f>
        <v>2.6831999999999998E-2</v>
      </c>
    </row>
    <row r="7219" spans="1:18" hidden="1" x14ac:dyDescent="0.3">
      <c r="A7219">
        <v>50098345</v>
      </c>
      <c r="B7219" s="1" t="s">
        <v>7688</v>
      </c>
      <c r="C7219" t="s">
        <v>6631</v>
      </c>
      <c r="D7219" s="2">
        <v>9181</v>
      </c>
      <c r="E7219" s="1" t="s">
        <v>7689</v>
      </c>
      <c r="F7219" s="2">
        <v>11418</v>
      </c>
      <c r="G7219" s="3">
        <v>7184873648</v>
      </c>
      <c r="H7219" s="1" t="s">
        <v>66</v>
      </c>
      <c r="I7219" t="s">
        <v>21</v>
      </c>
      <c r="J7219">
        <v>43</v>
      </c>
      <c r="K7219">
        <v>152</v>
      </c>
      <c r="L7219" s="27">
        <f>RestaurantData[[#This Row],[DailyCustAvg]]*30</f>
        <v>4560</v>
      </c>
      <c r="M7219" s="7">
        <f>(((RestaurantData[[#This Row],[FitScore]]/100)*RestaurantData[[#This Row],[DailyCustAvg]])/3.5)*30</f>
        <v>560.2285714285714</v>
      </c>
      <c r="N7219">
        <v>40.692811424307003</v>
      </c>
      <c r="O7219">
        <v>-73.835166503972005</v>
      </c>
      <c r="P7219">
        <v>409</v>
      </c>
      <c r="Q7219">
        <v>28</v>
      </c>
      <c r="R7219">
        <f>(RestaurantData[[#This Row],[MonthySales]]/1500)*0.07</f>
        <v>2.6144000000000001E-2</v>
      </c>
    </row>
    <row r="7220" spans="1:18" hidden="1" x14ac:dyDescent="0.3">
      <c r="A7220">
        <v>50016157</v>
      </c>
      <c r="B7220" s="1" t="s">
        <v>291</v>
      </c>
      <c r="C7220" t="s">
        <v>6631</v>
      </c>
      <c r="D7220" s="2">
        <v>13240</v>
      </c>
      <c r="E7220" s="1" t="s">
        <v>7215</v>
      </c>
      <c r="F7220" s="2">
        <v>11418</v>
      </c>
      <c r="G7220" s="3">
        <v>7182628691</v>
      </c>
      <c r="H7220" s="1" t="s">
        <v>56</v>
      </c>
      <c r="I7220" t="s">
        <v>17</v>
      </c>
      <c r="J7220">
        <v>42</v>
      </c>
      <c r="K7220">
        <v>149</v>
      </c>
      <c r="L7220" s="27">
        <f>RestaurantData[[#This Row],[DailyCustAvg]]*30</f>
        <v>4470</v>
      </c>
      <c r="M7220" s="7">
        <f>(((RestaurantData[[#This Row],[FitScore]]/100)*RestaurantData[[#This Row],[DailyCustAvg]])/3.5)*30</f>
        <v>536.4</v>
      </c>
      <c r="N7220">
        <v>40.702962304297998</v>
      </c>
      <c r="O7220">
        <v>-73.819236083589999</v>
      </c>
      <c r="P7220">
        <v>409</v>
      </c>
      <c r="Q7220">
        <v>29</v>
      </c>
      <c r="R7220">
        <f>(RestaurantData[[#This Row],[MonthySales]]/1500)*0.07</f>
        <v>2.5032000000000002E-2</v>
      </c>
    </row>
    <row r="7221" spans="1:18" hidden="1" x14ac:dyDescent="0.3">
      <c r="A7221">
        <v>50086284</v>
      </c>
      <c r="B7221" s="1" t="s">
        <v>7696</v>
      </c>
      <c r="C7221" t="s">
        <v>6631</v>
      </c>
      <c r="D7221" s="2">
        <v>10607</v>
      </c>
      <c r="E7221" s="1" t="s">
        <v>7643</v>
      </c>
      <c r="F7221" s="2">
        <v>11418</v>
      </c>
      <c r="G7221" s="3">
        <v>9294998799</v>
      </c>
      <c r="H7221" s="1" t="s">
        <v>641</v>
      </c>
      <c r="I7221" t="s">
        <v>21</v>
      </c>
      <c r="J7221">
        <v>39</v>
      </c>
      <c r="K7221">
        <v>148</v>
      </c>
      <c r="L7221" s="27">
        <f>RestaurantData[[#This Row],[DailyCustAvg]]*30</f>
        <v>4440</v>
      </c>
      <c r="M7221" s="7">
        <f>(((RestaurantData[[#This Row],[FitScore]]/100)*RestaurantData[[#This Row],[DailyCustAvg]])/3.5)*30</f>
        <v>494.74285714285713</v>
      </c>
      <c r="N7221">
        <v>40.695319948508001</v>
      </c>
      <c r="O7221">
        <v>-73.840850879314999</v>
      </c>
      <c r="P7221">
        <v>409</v>
      </c>
      <c r="Q7221">
        <v>32</v>
      </c>
      <c r="R7221">
        <f>(RestaurantData[[#This Row],[MonthySales]]/1500)*0.07</f>
        <v>2.3088000000000001E-2</v>
      </c>
    </row>
    <row r="7222" spans="1:18" hidden="1" x14ac:dyDescent="0.3">
      <c r="A7222">
        <v>41653930</v>
      </c>
      <c r="B7222" s="1" t="s">
        <v>7686</v>
      </c>
      <c r="C7222" t="s">
        <v>6631</v>
      </c>
      <c r="D7222" s="2">
        <v>13119</v>
      </c>
      <c r="E7222" s="1" t="s">
        <v>5260</v>
      </c>
      <c r="F7222" s="2">
        <v>11418</v>
      </c>
      <c r="G7222" s="3">
        <v>7184414031</v>
      </c>
      <c r="H7222" s="1" t="s">
        <v>242</v>
      </c>
      <c r="I7222" t="s">
        <v>21</v>
      </c>
      <c r="J7222">
        <v>42</v>
      </c>
      <c r="K7222">
        <v>133</v>
      </c>
      <c r="L7222" s="27">
        <f>RestaurantData[[#This Row],[DailyCustAvg]]*30</f>
        <v>3990</v>
      </c>
      <c r="M7222" s="7">
        <f>(((RestaurantData[[#This Row],[FitScore]]/100)*RestaurantData[[#This Row],[DailyCustAvg]])/3.5)*30</f>
        <v>478.79999999999995</v>
      </c>
      <c r="N7222">
        <v>40.702108016606999</v>
      </c>
      <c r="O7222">
        <v>-73.820562024208002</v>
      </c>
      <c r="P7222">
        <v>409</v>
      </c>
      <c r="Q7222">
        <v>29</v>
      </c>
      <c r="R7222">
        <f>(RestaurantData[[#This Row],[MonthySales]]/1500)*0.07</f>
        <v>2.2343999999999999E-2</v>
      </c>
    </row>
    <row r="7223" spans="1:18" hidden="1" x14ac:dyDescent="0.3">
      <c r="A7223">
        <v>50054031</v>
      </c>
      <c r="B7223" s="1" t="s">
        <v>7658</v>
      </c>
      <c r="C7223" t="s">
        <v>6631</v>
      </c>
      <c r="D7223" s="2">
        <v>11511</v>
      </c>
      <c r="E7223" s="1" t="s">
        <v>7643</v>
      </c>
      <c r="F7223" s="2">
        <v>11418</v>
      </c>
      <c r="G7223" s="3">
        <v>3473360258</v>
      </c>
      <c r="H7223" s="1" t="s">
        <v>73</v>
      </c>
      <c r="I7223" t="s">
        <v>21</v>
      </c>
      <c r="J7223">
        <v>43</v>
      </c>
      <c r="K7223">
        <v>115</v>
      </c>
      <c r="L7223" s="27">
        <f>RestaurantData[[#This Row],[DailyCustAvg]]*30</f>
        <v>3450</v>
      </c>
      <c r="M7223" s="7">
        <f>(((RestaurantData[[#This Row],[FitScore]]/100)*RestaurantData[[#This Row],[DailyCustAvg]])/3.5)*30</f>
        <v>423.85714285714283</v>
      </c>
      <c r="N7223">
        <v>40.698784987486</v>
      </c>
      <c r="O7223">
        <v>-73.833907470038</v>
      </c>
      <c r="P7223">
        <v>409</v>
      </c>
      <c r="Q7223">
        <v>29</v>
      </c>
      <c r="R7223">
        <f>(RestaurantData[[#This Row],[MonthySales]]/1500)*0.07</f>
        <v>1.9779999999999999E-2</v>
      </c>
    </row>
    <row r="7224" spans="1:18" hidden="1" x14ac:dyDescent="0.3">
      <c r="A7224">
        <v>50052413</v>
      </c>
      <c r="B7224" s="1" t="s">
        <v>7660</v>
      </c>
      <c r="C7224" t="s">
        <v>6631</v>
      </c>
      <c r="D7224" s="2">
        <v>11623</v>
      </c>
      <c r="E7224" s="1" t="s">
        <v>7643</v>
      </c>
      <c r="F7224" s="2">
        <v>11418</v>
      </c>
      <c r="G7224" s="3">
        <v>7188492350</v>
      </c>
      <c r="H7224" s="1" t="s">
        <v>45</v>
      </c>
      <c r="I7224" t="s">
        <v>21</v>
      </c>
      <c r="J7224">
        <v>38</v>
      </c>
      <c r="K7224">
        <v>98</v>
      </c>
      <c r="L7224" s="27">
        <f>RestaurantData[[#This Row],[DailyCustAvg]]*30</f>
        <v>2940</v>
      </c>
      <c r="M7224" s="7">
        <f>(((RestaurantData[[#This Row],[FitScore]]/100)*RestaurantData[[#This Row],[DailyCustAvg]])/3.5)*30</f>
        <v>319.20000000000005</v>
      </c>
      <c r="N7224">
        <v>40.699491212299002</v>
      </c>
      <c r="O7224">
        <v>-73.832582141090001</v>
      </c>
      <c r="P7224">
        <v>409</v>
      </c>
      <c r="Q7224">
        <v>29</v>
      </c>
      <c r="R7224">
        <f>(RestaurantData[[#This Row],[MonthySales]]/1500)*0.07</f>
        <v>1.4896000000000003E-2</v>
      </c>
    </row>
    <row r="7225" spans="1:18" hidden="1" x14ac:dyDescent="0.3">
      <c r="A7225">
        <v>41374469</v>
      </c>
      <c r="B7225" s="1" t="s">
        <v>131</v>
      </c>
      <c r="C7225" t="s">
        <v>6631</v>
      </c>
      <c r="D7225" s="2">
        <v>13430</v>
      </c>
      <c r="E7225" s="1" t="s">
        <v>4796</v>
      </c>
      <c r="F7225" s="2">
        <v>11419</v>
      </c>
      <c r="G7225" s="3">
        <v>7182972992</v>
      </c>
      <c r="H7225" s="1" t="s">
        <v>132</v>
      </c>
      <c r="I7225" t="s">
        <v>21</v>
      </c>
      <c r="J7225">
        <v>43</v>
      </c>
      <c r="K7225">
        <v>285</v>
      </c>
      <c r="L7225" s="27">
        <f>RestaurantData[[#This Row],[DailyCustAvg]]*30</f>
        <v>8550</v>
      </c>
      <c r="M7225" s="7">
        <f>(((RestaurantData[[#This Row],[FitScore]]/100)*RestaurantData[[#This Row],[DailyCustAvg]])/3.5)*30</f>
        <v>1050.4285714285713</v>
      </c>
      <c r="N7225">
        <v>40.697127300482997</v>
      </c>
      <c r="O7225">
        <v>-73.814329350628995</v>
      </c>
      <c r="P7225">
        <v>409</v>
      </c>
      <c r="Q7225">
        <v>28</v>
      </c>
      <c r="R7225">
        <f>(RestaurantData[[#This Row],[MonthySales]]/1500)*0.07</f>
        <v>4.9019999999999994E-2</v>
      </c>
    </row>
    <row r="7226" spans="1:18" hidden="1" x14ac:dyDescent="0.3">
      <c r="A7226">
        <v>50086017</v>
      </c>
      <c r="B7226" s="1" t="s">
        <v>7629</v>
      </c>
      <c r="C7226" t="s">
        <v>6631</v>
      </c>
      <c r="D7226" s="2">
        <v>10815</v>
      </c>
      <c r="E7226" s="1" t="s">
        <v>7630</v>
      </c>
      <c r="F7226" s="2">
        <v>11419</v>
      </c>
      <c r="G7226" s="3">
        <v>9293984053</v>
      </c>
      <c r="H7226" s="1" t="s">
        <v>16</v>
      </c>
      <c r="I7226" t="s">
        <v>17</v>
      </c>
      <c r="J7226">
        <v>40</v>
      </c>
      <c r="K7226">
        <v>223</v>
      </c>
      <c r="L7226" s="27">
        <f>RestaurantData[[#This Row],[DailyCustAvg]]*30</f>
        <v>6690</v>
      </c>
      <c r="M7226" s="7">
        <f>(((RestaurantData[[#This Row],[FitScore]]/100)*RestaurantData[[#This Row],[DailyCustAvg]])/3.5)*30</f>
        <v>764.57142857142867</v>
      </c>
      <c r="N7226">
        <v>40.687362965352001</v>
      </c>
      <c r="O7226">
        <v>-73.835115120441003</v>
      </c>
      <c r="P7226">
        <v>409</v>
      </c>
      <c r="Q7226">
        <v>28</v>
      </c>
      <c r="R7226">
        <f>(RestaurantData[[#This Row],[MonthySales]]/1500)*0.07</f>
        <v>3.568000000000001E-2</v>
      </c>
    </row>
    <row r="7227" spans="1:18" hidden="1" x14ac:dyDescent="0.3">
      <c r="A7227">
        <v>50092026</v>
      </c>
      <c r="B7227" s="1" t="s">
        <v>7656</v>
      </c>
      <c r="C7227" t="s">
        <v>6631</v>
      </c>
      <c r="D7227" s="2">
        <v>11210</v>
      </c>
      <c r="E7227" s="1" t="s">
        <v>7630</v>
      </c>
      <c r="F7227" s="2">
        <v>11419</v>
      </c>
      <c r="G7227" s="3">
        <v>7188497874</v>
      </c>
      <c r="H7227" s="1" t="s">
        <v>641</v>
      </c>
      <c r="I7227" t="s">
        <v>21</v>
      </c>
      <c r="J7227">
        <v>42</v>
      </c>
      <c r="K7227">
        <v>211</v>
      </c>
      <c r="L7227" s="27">
        <f>RestaurantData[[#This Row],[DailyCustAvg]]*30</f>
        <v>6330</v>
      </c>
      <c r="M7227" s="7">
        <f>(((RestaurantData[[#This Row],[FitScore]]/100)*RestaurantData[[#This Row],[DailyCustAvg]])/3.5)*30</f>
        <v>759.59999999999991</v>
      </c>
      <c r="N7227">
        <v>40.688332337624999</v>
      </c>
      <c r="O7227">
        <v>-73.831658327021998</v>
      </c>
      <c r="P7227">
        <v>409</v>
      </c>
      <c r="Q7227">
        <v>28</v>
      </c>
      <c r="R7227">
        <f>(RestaurantData[[#This Row],[MonthySales]]/1500)*0.07</f>
        <v>3.5448E-2</v>
      </c>
    </row>
    <row r="7228" spans="1:18" hidden="1" x14ac:dyDescent="0.3">
      <c r="A7228">
        <v>50099370</v>
      </c>
      <c r="B7228" s="1" t="s">
        <v>7644</v>
      </c>
      <c r="C7228" t="s">
        <v>6631</v>
      </c>
      <c r="D7228" s="2">
        <v>11702</v>
      </c>
      <c r="E7228" s="1" t="s">
        <v>7642</v>
      </c>
      <c r="F7228" s="2">
        <v>11419</v>
      </c>
      <c r="G7228" s="3">
        <v>6469617902</v>
      </c>
      <c r="H7228" s="1" t="s">
        <v>202</v>
      </c>
      <c r="I7228" t="s">
        <v>21</v>
      </c>
      <c r="J7228">
        <v>38</v>
      </c>
      <c r="K7228">
        <v>163</v>
      </c>
      <c r="L7228" s="27">
        <f>RestaurantData[[#This Row],[DailyCustAvg]]*30</f>
        <v>4890</v>
      </c>
      <c r="M7228" s="7">
        <f>(((RestaurantData[[#This Row],[FitScore]]/100)*RestaurantData[[#This Row],[DailyCustAvg]])/3.5)*30</f>
        <v>530.91428571428571</v>
      </c>
      <c r="N7228">
        <v>40.693615686740998</v>
      </c>
      <c r="O7228">
        <v>-73.829564205221999</v>
      </c>
      <c r="P7228">
        <v>409</v>
      </c>
      <c r="Q7228">
        <v>28</v>
      </c>
      <c r="R7228">
        <f>(RestaurantData[[#This Row],[MonthySales]]/1500)*0.07</f>
        <v>2.4775999999999999E-2</v>
      </c>
    </row>
    <row r="7229" spans="1:18" hidden="1" x14ac:dyDescent="0.3">
      <c r="A7229">
        <v>41119269</v>
      </c>
      <c r="B7229" s="1" t="s">
        <v>7687</v>
      </c>
      <c r="C7229" t="s">
        <v>6631</v>
      </c>
      <c r="D7229" s="2">
        <v>11808</v>
      </c>
      <c r="E7229" s="1" t="s">
        <v>4796</v>
      </c>
      <c r="F7229" s="2">
        <v>11419</v>
      </c>
      <c r="G7229" s="3">
        <v>7188467600</v>
      </c>
      <c r="H7229" s="1" t="s">
        <v>66</v>
      </c>
      <c r="I7229" t="s">
        <v>21</v>
      </c>
      <c r="J7229">
        <v>41</v>
      </c>
      <c r="K7229">
        <v>156</v>
      </c>
      <c r="L7229" s="27">
        <f>RestaurantData[[#This Row],[DailyCustAvg]]*30</f>
        <v>4680</v>
      </c>
      <c r="M7229" s="7">
        <f>(((RestaurantData[[#This Row],[FitScore]]/100)*RestaurantData[[#This Row],[DailyCustAvg]])/3.5)*30</f>
        <v>548.2285714285714</v>
      </c>
      <c r="N7229">
        <v>40.693861404349001</v>
      </c>
      <c r="O7229">
        <v>-73.828683678334002</v>
      </c>
      <c r="P7229">
        <v>409</v>
      </c>
      <c r="Q7229">
        <v>28</v>
      </c>
      <c r="R7229">
        <f>(RestaurantData[[#This Row],[MonthySales]]/1500)*0.07</f>
        <v>2.5583999999999999E-2</v>
      </c>
    </row>
    <row r="7230" spans="1:18" hidden="1" x14ac:dyDescent="0.3">
      <c r="A7230">
        <v>50018149</v>
      </c>
      <c r="B7230" s="1" t="s">
        <v>7631</v>
      </c>
      <c r="C7230" t="s">
        <v>6631</v>
      </c>
      <c r="D7230" s="2">
        <v>11601</v>
      </c>
      <c r="E7230" s="1" t="s">
        <v>7630</v>
      </c>
      <c r="F7230" s="2">
        <v>11419</v>
      </c>
      <c r="G7230" s="3">
        <v>7184419333</v>
      </c>
      <c r="H7230" s="1" t="s">
        <v>66</v>
      </c>
      <c r="I7230" t="s">
        <v>17</v>
      </c>
      <c r="J7230">
        <v>38</v>
      </c>
      <c r="K7230">
        <v>129</v>
      </c>
      <c r="L7230" s="27">
        <f>RestaurantData[[#This Row],[DailyCustAvg]]*30</f>
        <v>3870</v>
      </c>
      <c r="M7230" s="7">
        <f>(((RestaurantData[[#This Row],[FitScore]]/100)*RestaurantData[[#This Row],[DailyCustAvg]])/3.5)*30</f>
        <v>420.17142857142863</v>
      </c>
      <c r="N7230">
        <v>40.689274444157</v>
      </c>
      <c r="O7230">
        <v>-73.828392614793998</v>
      </c>
      <c r="P7230">
        <v>409</v>
      </c>
      <c r="Q7230">
        <v>28</v>
      </c>
      <c r="R7230">
        <f>(RestaurantData[[#This Row],[MonthySales]]/1500)*0.07</f>
        <v>1.9608000000000004E-2</v>
      </c>
    </row>
    <row r="7231" spans="1:18" hidden="1" x14ac:dyDescent="0.3">
      <c r="A7231">
        <v>50069765</v>
      </c>
      <c r="B7231" s="1" t="s">
        <v>7690</v>
      </c>
      <c r="C7231" t="s">
        <v>6631</v>
      </c>
      <c r="D7231" s="2">
        <v>11710</v>
      </c>
      <c r="E7231" s="1" t="s">
        <v>7642</v>
      </c>
      <c r="F7231" s="2">
        <v>11419</v>
      </c>
      <c r="G7231" s="3">
        <v>7188506221</v>
      </c>
      <c r="H7231" s="1" t="s">
        <v>66</v>
      </c>
      <c r="I7231" t="s">
        <v>21</v>
      </c>
      <c r="J7231">
        <v>42</v>
      </c>
      <c r="K7231">
        <v>129</v>
      </c>
      <c r="L7231" s="27">
        <f>RestaurantData[[#This Row],[DailyCustAvg]]*30</f>
        <v>3870</v>
      </c>
      <c r="M7231" s="7">
        <f>(((RestaurantData[[#This Row],[FitScore]]/100)*RestaurantData[[#This Row],[DailyCustAvg]])/3.5)*30</f>
        <v>464.40000000000003</v>
      </c>
      <c r="N7231">
        <v>40.693629335513002</v>
      </c>
      <c r="O7231">
        <v>-73.829513684519</v>
      </c>
      <c r="P7231">
        <v>409</v>
      </c>
      <c r="Q7231">
        <v>28</v>
      </c>
      <c r="R7231">
        <f>(RestaurantData[[#This Row],[MonthySales]]/1500)*0.07</f>
        <v>2.1672000000000004E-2</v>
      </c>
    </row>
    <row r="7232" spans="1:18" hidden="1" x14ac:dyDescent="0.3">
      <c r="A7232">
        <v>50079262</v>
      </c>
      <c r="B7232" s="1" t="s">
        <v>7679</v>
      </c>
      <c r="C7232" t="s">
        <v>6631</v>
      </c>
      <c r="D7232" s="2">
        <v>12618</v>
      </c>
      <c r="E7232" s="1" t="s">
        <v>7630</v>
      </c>
      <c r="F7232" s="2">
        <v>11419</v>
      </c>
      <c r="G7232" s="3">
        <v>7188460337</v>
      </c>
      <c r="H7232" s="1" t="s">
        <v>242</v>
      </c>
      <c r="I7232" t="s">
        <v>17</v>
      </c>
      <c r="J7232">
        <v>40</v>
      </c>
      <c r="K7232">
        <v>109</v>
      </c>
      <c r="L7232" s="27">
        <f>RestaurantData[[#This Row],[DailyCustAvg]]*30</f>
        <v>3270</v>
      </c>
      <c r="M7232" s="7">
        <f>(((RestaurantData[[#This Row],[FitScore]]/100)*RestaurantData[[#This Row],[DailyCustAvg]])/3.5)*30</f>
        <v>373.71428571428572</v>
      </c>
      <c r="N7232">
        <v>40.691698612541998</v>
      </c>
      <c r="O7232">
        <v>-73.819793216446996</v>
      </c>
      <c r="P7232">
        <v>409</v>
      </c>
      <c r="Q7232">
        <v>28</v>
      </c>
      <c r="R7232">
        <f>(RestaurantData[[#This Row],[MonthySales]]/1500)*0.07</f>
        <v>1.7440000000000001E-2</v>
      </c>
    </row>
    <row r="7233" spans="1:18" hidden="1" x14ac:dyDescent="0.3">
      <c r="A7233">
        <v>41696220</v>
      </c>
      <c r="B7233" s="1" t="s">
        <v>225</v>
      </c>
      <c r="C7233" t="s">
        <v>6631</v>
      </c>
      <c r="D7233" s="2">
        <v>9101</v>
      </c>
      <c r="E7233" s="1" t="s">
        <v>5260</v>
      </c>
      <c r="F7233" s="2">
        <v>11421</v>
      </c>
      <c r="G7233" s="3">
        <v>7188491979</v>
      </c>
      <c r="H7233" s="1" t="s">
        <v>16</v>
      </c>
      <c r="I7233" t="s">
        <v>21</v>
      </c>
      <c r="J7233">
        <v>42</v>
      </c>
      <c r="K7233">
        <v>287</v>
      </c>
      <c r="L7233" s="27">
        <f>RestaurantData[[#This Row],[DailyCustAvg]]*30</f>
        <v>8610</v>
      </c>
      <c r="M7233" s="7">
        <f>(((RestaurantData[[#This Row],[FitScore]]/100)*RestaurantData[[#This Row],[DailyCustAvg]])/3.5)*30</f>
        <v>1033.1999999999998</v>
      </c>
      <c r="N7233">
        <v>40.693080924725002</v>
      </c>
      <c r="O7233">
        <v>-73.853751617938997</v>
      </c>
      <c r="P7233">
        <v>409</v>
      </c>
      <c r="Q7233">
        <v>32</v>
      </c>
      <c r="R7233">
        <f>(RestaurantData[[#This Row],[MonthySales]]/1500)*0.07</f>
        <v>4.8215999999999995E-2</v>
      </c>
    </row>
    <row r="7234" spans="1:18" ht="28.8" hidden="1" x14ac:dyDescent="0.3">
      <c r="A7234">
        <v>50071940</v>
      </c>
      <c r="B7234" s="1" t="s">
        <v>7653</v>
      </c>
      <c r="C7234" t="s">
        <v>6631</v>
      </c>
      <c r="D7234" s="2">
        <v>7516</v>
      </c>
      <c r="E7234" s="1" t="s">
        <v>7654</v>
      </c>
      <c r="F7234" s="2">
        <v>11421</v>
      </c>
      <c r="G7234" s="3">
        <v>7182966117</v>
      </c>
      <c r="H7234" s="1" t="s">
        <v>212</v>
      </c>
      <c r="J7234">
        <v>43</v>
      </c>
      <c r="K7234">
        <v>286</v>
      </c>
      <c r="L7234" s="27">
        <f>RestaurantData[[#This Row],[DailyCustAvg]]*30</f>
        <v>8580</v>
      </c>
      <c r="M7234" s="7">
        <f>(((RestaurantData[[#This Row],[FitScore]]/100)*RestaurantData[[#This Row],[DailyCustAvg]])/3.5)*30</f>
        <v>1054.1142857142856</v>
      </c>
      <c r="N7234">
        <v>40.685815552022</v>
      </c>
      <c r="O7234">
        <v>-73.864981320907006</v>
      </c>
      <c r="P7234">
        <v>409</v>
      </c>
      <c r="Q7234">
        <v>30</v>
      </c>
      <c r="R7234">
        <f>(RestaurantData[[#This Row],[MonthySales]]/1500)*0.07</f>
        <v>4.9192E-2</v>
      </c>
    </row>
    <row r="7235" spans="1:18" hidden="1" x14ac:dyDescent="0.3">
      <c r="A7235">
        <v>50000125</v>
      </c>
      <c r="B7235" s="1" t="s">
        <v>7699</v>
      </c>
      <c r="C7235" t="s">
        <v>6631</v>
      </c>
      <c r="D7235" s="2">
        <v>9601</v>
      </c>
      <c r="E7235" s="1" t="s">
        <v>7643</v>
      </c>
      <c r="F7235" s="2">
        <v>11421</v>
      </c>
      <c r="G7235" s="3">
        <v>7188058500</v>
      </c>
      <c r="H7235" s="1" t="s">
        <v>16</v>
      </c>
      <c r="I7235" t="s">
        <v>21</v>
      </c>
      <c r="J7235">
        <v>41</v>
      </c>
      <c r="K7235">
        <v>285</v>
      </c>
      <c r="L7235" s="27">
        <f>RestaurantData[[#This Row],[DailyCustAvg]]*30</f>
        <v>8550</v>
      </c>
      <c r="M7235" s="7">
        <f>(((RestaurantData[[#This Row],[FitScore]]/100)*RestaurantData[[#This Row],[DailyCustAvg]])/3.5)*30</f>
        <v>1001.5714285714286</v>
      </c>
      <c r="N7235">
        <v>40.694521346431998</v>
      </c>
      <c r="O7235">
        <v>-73.849064035607</v>
      </c>
      <c r="P7235">
        <v>409</v>
      </c>
      <c r="Q7235">
        <v>32</v>
      </c>
      <c r="R7235">
        <f>(RestaurantData[[#This Row],[MonthySales]]/1500)*0.07</f>
        <v>4.6740000000000004E-2</v>
      </c>
    </row>
    <row r="7236" spans="1:18" hidden="1" x14ac:dyDescent="0.3">
      <c r="A7236">
        <v>50071042</v>
      </c>
      <c r="B7236" s="1" t="s">
        <v>3189</v>
      </c>
      <c r="C7236" t="s">
        <v>6631</v>
      </c>
      <c r="D7236" s="2">
        <v>9019</v>
      </c>
      <c r="E7236" s="1" t="s">
        <v>7643</v>
      </c>
      <c r="F7236" s="2">
        <v>11421</v>
      </c>
      <c r="G7236" s="3">
        <v>7188477575</v>
      </c>
      <c r="H7236" s="1" t="s">
        <v>212</v>
      </c>
      <c r="I7236" t="s">
        <v>21</v>
      </c>
      <c r="J7236">
        <v>40</v>
      </c>
      <c r="K7236">
        <v>263</v>
      </c>
      <c r="L7236" s="27">
        <f>RestaurantData[[#This Row],[DailyCustAvg]]*30</f>
        <v>7890</v>
      </c>
      <c r="M7236" s="7">
        <f>(((RestaurantData[[#This Row],[FitScore]]/100)*RestaurantData[[#This Row],[DailyCustAvg]])/3.5)*30</f>
        <v>901.71428571428567</v>
      </c>
      <c r="N7236">
        <v>40.692892421385999</v>
      </c>
      <c r="O7236">
        <v>-73.854448006078997</v>
      </c>
      <c r="P7236">
        <v>409</v>
      </c>
      <c r="Q7236">
        <v>32</v>
      </c>
      <c r="R7236">
        <f>(RestaurantData[[#This Row],[MonthySales]]/1500)*0.07</f>
        <v>4.2079999999999999E-2</v>
      </c>
    </row>
    <row r="7237" spans="1:18" hidden="1" x14ac:dyDescent="0.3">
      <c r="A7237">
        <v>41322345</v>
      </c>
      <c r="B7237" s="1" t="s">
        <v>1479</v>
      </c>
      <c r="C7237" t="s">
        <v>6631</v>
      </c>
      <c r="D7237" s="2">
        <v>9217</v>
      </c>
      <c r="E7237" s="1" t="s">
        <v>5260</v>
      </c>
      <c r="F7237" s="2">
        <v>11421</v>
      </c>
      <c r="G7237" s="3">
        <v>7188502717</v>
      </c>
      <c r="H7237" s="1" t="s">
        <v>132</v>
      </c>
      <c r="I7237" t="s">
        <v>21</v>
      </c>
      <c r="J7237">
        <v>39</v>
      </c>
      <c r="K7237">
        <v>248</v>
      </c>
      <c r="L7237" s="27">
        <f>RestaurantData[[#This Row],[DailyCustAvg]]*30</f>
        <v>7440</v>
      </c>
      <c r="M7237" s="7">
        <f>(((RestaurantData[[#This Row],[FitScore]]/100)*RestaurantData[[#This Row],[DailyCustAvg]])/3.5)*30</f>
        <v>829.02857142857135</v>
      </c>
      <c r="N7237">
        <v>40.693346231135997</v>
      </c>
      <c r="O7237">
        <v>-73.853018994888998</v>
      </c>
      <c r="P7237">
        <v>409</v>
      </c>
      <c r="Q7237">
        <v>32</v>
      </c>
      <c r="R7237">
        <f>(RestaurantData[[#This Row],[MonthySales]]/1500)*0.07</f>
        <v>3.8688E-2</v>
      </c>
    </row>
    <row r="7238" spans="1:18" hidden="1" x14ac:dyDescent="0.3">
      <c r="A7238">
        <v>50100610</v>
      </c>
      <c r="B7238" s="1" t="s">
        <v>7663</v>
      </c>
      <c r="C7238" t="s">
        <v>6631</v>
      </c>
      <c r="D7238" s="2">
        <v>8809</v>
      </c>
      <c r="E7238" s="1" t="s">
        <v>7643</v>
      </c>
      <c r="F7238" s="2">
        <v>11421</v>
      </c>
      <c r="G7238" s="3">
        <v>9294228471</v>
      </c>
      <c r="H7238" s="1" t="s">
        <v>276</v>
      </c>
      <c r="I7238" t="s">
        <v>21</v>
      </c>
      <c r="J7238">
        <v>38</v>
      </c>
      <c r="K7238">
        <v>248</v>
      </c>
      <c r="L7238" s="27">
        <f>RestaurantData[[#This Row],[DailyCustAvg]]*30</f>
        <v>7440</v>
      </c>
      <c r="M7238" s="7">
        <f>(((RestaurantData[[#This Row],[FitScore]]/100)*RestaurantData[[#This Row],[DailyCustAvg]])/3.5)*30</f>
        <v>807.7714285714286</v>
      </c>
      <c r="N7238">
        <v>40.692688739167998</v>
      </c>
      <c r="O7238">
        <v>-73.856172152433004</v>
      </c>
      <c r="P7238">
        <v>409</v>
      </c>
      <c r="Q7238">
        <v>32</v>
      </c>
      <c r="R7238">
        <f>(RestaurantData[[#This Row],[MonthySales]]/1500)*0.07</f>
        <v>3.7696000000000007E-2</v>
      </c>
    </row>
    <row r="7239" spans="1:18" hidden="1" x14ac:dyDescent="0.3">
      <c r="A7239">
        <v>50074863</v>
      </c>
      <c r="B7239" s="1" t="s">
        <v>954</v>
      </c>
      <c r="C7239" t="s">
        <v>6631</v>
      </c>
      <c r="D7239" s="2">
        <v>7438</v>
      </c>
      <c r="E7239" s="1" t="s">
        <v>7643</v>
      </c>
      <c r="F7239" s="2">
        <v>11421</v>
      </c>
      <c r="G7239" s="3">
        <v>7182965003</v>
      </c>
      <c r="H7239" s="1" t="s">
        <v>45</v>
      </c>
      <c r="I7239" t="s">
        <v>17</v>
      </c>
      <c r="J7239">
        <v>40</v>
      </c>
      <c r="K7239">
        <v>225</v>
      </c>
      <c r="L7239" s="27">
        <f>RestaurantData[[#This Row],[DailyCustAvg]]*30</f>
        <v>6750</v>
      </c>
      <c r="M7239" s="7">
        <f>(((RestaurantData[[#This Row],[FitScore]]/100)*RestaurantData[[#This Row],[DailyCustAvg]])/3.5)*30</f>
        <v>771.42857142857144</v>
      </c>
      <c r="N7239">
        <v>40.691326717266001</v>
      </c>
      <c r="O7239">
        <v>-73.867032745444007</v>
      </c>
      <c r="P7239">
        <v>409</v>
      </c>
      <c r="Q7239">
        <v>30</v>
      </c>
      <c r="R7239">
        <f>(RestaurantData[[#This Row],[MonthySales]]/1500)*0.07</f>
        <v>3.6000000000000004E-2</v>
      </c>
    </row>
    <row r="7240" spans="1:18" hidden="1" x14ac:dyDescent="0.3">
      <c r="A7240">
        <v>50083344</v>
      </c>
      <c r="B7240" s="1" t="s">
        <v>7685</v>
      </c>
      <c r="C7240" t="s">
        <v>6631</v>
      </c>
      <c r="D7240" s="2">
        <v>8001</v>
      </c>
      <c r="E7240" s="1" t="s">
        <v>7642</v>
      </c>
      <c r="F7240" s="2">
        <v>11421</v>
      </c>
      <c r="G7240" s="3">
        <v>3476445343</v>
      </c>
      <c r="H7240" s="1" t="s">
        <v>212</v>
      </c>
      <c r="I7240" t="s">
        <v>21</v>
      </c>
      <c r="J7240">
        <v>40</v>
      </c>
      <c r="K7240">
        <v>211</v>
      </c>
      <c r="L7240" s="27">
        <f>RestaurantData[[#This Row],[DailyCustAvg]]*30</f>
        <v>6330</v>
      </c>
      <c r="M7240" s="7">
        <f>(((RestaurantData[[#This Row],[FitScore]]/100)*RestaurantData[[#This Row],[DailyCustAvg]])/3.5)*30</f>
        <v>723.42857142857156</v>
      </c>
      <c r="N7240">
        <v>40.684854873455997</v>
      </c>
      <c r="O7240">
        <v>-73.860393292349997</v>
      </c>
      <c r="P7240">
        <v>409</v>
      </c>
      <c r="Q7240">
        <v>32</v>
      </c>
      <c r="R7240">
        <f>(RestaurantData[[#This Row],[MonthySales]]/1500)*0.07</f>
        <v>3.3760000000000012E-2</v>
      </c>
    </row>
    <row r="7241" spans="1:18" hidden="1" x14ac:dyDescent="0.3">
      <c r="A7241">
        <v>50101985</v>
      </c>
      <c r="B7241" s="1" t="s">
        <v>225</v>
      </c>
      <c r="C7241" t="s">
        <v>6631</v>
      </c>
      <c r="D7241" s="2">
        <v>9101</v>
      </c>
      <c r="E7241" s="1" t="s">
        <v>7643</v>
      </c>
      <c r="F7241" s="2">
        <v>11421</v>
      </c>
      <c r="G7241" s="3">
        <v>9784630528</v>
      </c>
      <c r="H7241" s="1" t="s">
        <v>16</v>
      </c>
      <c r="I7241" t="s">
        <v>21</v>
      </c>
      <c r="J7241">
        <v>44</v>
      </c>
      <c r="K7241">
        <v>171</v>
      </c>
      <c r="L7241" s="27">
        <f>RestaurantData[[#This Row],[DailyCustAvg]]*30</f>
        <v>5130</v>
      </c>
      <c r="M7241" s="7">
        <f>(((RestaurantData[[#This Row],[FitScore]]/100)*RestaurantData[[#This Row],[DailyCustAvg]])/3.5)*30</f>
        <v>644.9142857142856</v>
      </c>
      <c r="N7241">
        <v>40.693080924725002</v>
      </c>
      <c r="O7241">
        <v>-73.853751617938997</v>
      </c>
      <c r="P7241">
        <v>409</v>
      </c>
      <c r="Q7241">
        <v>32</v>
      </c>
      <c r="R7241">
        <f>(RestaurantData[[#This Row],[MonthySales]]/1500)*0.07</f>
        <v>3.0095999999999998E-2</v>
      </c>
    </row>
    <row r="7242" spans="1:18" hidden="1" x14ac:dyDescent="0.3">
      <c r="A7242">
        <v>50046201</v>
      </c>
      <c r="B7242" s="1" t="s">
        <v>7649</v>
      </c>
      <c r="C7242" t="s">
        <v>6631</v>
      </c>
      <c r="D7242" s="2">
        <v>8518</v>
      </c>
      <c r="E7242" s="1" t="s">
        <v>7643</v>
      </c>
      <c r="F7242" s="2">
        <v>11421</v>
      </c>
      <c r="G7242" s="3">
        <v>7188506003</v>
      </c>
      <c r="H7242" s="1" t="s">
        <v>242</v>
      </c>
      <c r="I7242" t="s">
        <v>21</v>
      </c>
      <c r="J7242">
        <v>37</v>
      </c>
      <c r="K7242">
        <v>159</v>
      </c>
      <c r="L7242" s="27">
        <f>RestaurantData[[#This Row],[DailyCustAvg]]*30</f>
        <v>4770</v>
      </c>
      <c r="M7242" s="7">
        <f>(((RestaurantData[[#This Row],[FitScore]]/100)*RestaurantData[[#This Row],[DailyCustAvg]])/3.5)*30</f>
        <v>504.25714285714287</v>
      </c>
      <c r="N7242">
        <v>40.692519131018003</v>
      </c>
      <c r="O7242">
        <v>-73.858837396270999</v>
      </c>
      <c r="P7242">
        <v>409</v>
      </c>
      <c r="Q7242">
        <v>32</v>
      </c>
      <c r="R7242">
        <f>(RestaurantData[[#This Row],[MonthySales]]/1500)*0.07</f>
        <v>2.3532000000000001E-2</v>
      </c>
    </row>
    <row r="7243" spans="1:18" hidden="1" x14ac:dyDescent="0.3">
      <c r="A7243">
        <v>50047011</v>
      </c>
      <c r="B7243" s="1" t="s">
        <v>5795</v>
      </c>
      <c r="C7243" t="s">
        <v>6631</v>
      </c>
      <c r="D7243" s="2">
        <v>9202</v>
      </c>
      <c r="E7243" s="1" t="s">
        <v>7643</v>
      </c>
      <c r="F7243" s="2">
        <v>11421</v>
      </c>
      <c r="G7243" s="3">
        <v>7184411095</v>
      </c>
      <c r="H7243" s="1" t="s">
        <v>45</v>
      </c>
      <c r="I7243" t="s">
        <v>17</v>
      </c>
      <c r="J7243">
        <v>41</v>
      </c>
      <c r="K7243">
        <v>154</v>
      </c>
      <c r="L7243" s="27">
        <f>RestaurantData[[#This Row],[DailyCustAvg]]*30</f>
        <v>4620</v>
      </c>
      <c r="M7243" s="7">
        <f>(((RestaurantData[[#This Row],[FitScore]]/100)*RestaurantData[[#This Row],[DailyCustAvg]])/3.5)*30</f>
        <v>541.19999999999993</v>
      </c>
      <c r="N7243">
        <v>40.693299667127</v>
      </c>
      <c r="O7243">
        <v>-73.853094826038998</v>
      </c>
      <c r="P7243">
        <v>409</v>
      </c>
      <c r="Q7243">
        <v>32</v>
      </c>
      <c r="R7243">
        <f>(RestaurantData[[#This Row],[MonthySales]]/1500)*0.07</f>
        <v>2.5256000000000001E-2</v>
      </c>
    </row>
    <row r="7244" spans="1:18" hidden="1" x14ac:dyDescent="0.3">
      <c r="A7244">
        <v>41721917</v>
      </c>
      <c r="B7244" s="1" t="s">
        <v>7661</v>
      </c>
      <c r="C7244" t="s">
        <v>6631</v>
      </c>
      <c r="D7244" s="2">
        <v>9207</v>
      </c>
      <c r="E7244" s="1" t="s">
        <v>5260</v>
      </c>
      <c r="F7244" s="2">
        <v>11421</v>
      </c>
      <c r="G7244" s="3">
        <v>7188052702</v>
      </c>
      <c r="H7244" s="1" t="s">
        <v>212</v>
      </c>
      <c r="I7244" t="s">
        <v>21</v>
      </c>
      <c r="J7244">
        <v>40</v>
      </c>
      <c r="K7244">
        <v>151</v>
      </c>
      <c r="L7244" s="27">
        <f>RestaurantData[[#This Row],[DailyCustAvg]]*30</f>
        <v>4530</v>
      </c>
      <c r="M7244" s="7">
        <f>(((RestaurantData[[#This Row],[FitScore]]/100)*RestaurantData[[#This Row],[DailyCustAvg]])/3.5)*30</f>
        <v>517.71428571428578</v>
      </c>
      <c r="N7244">
        <v>40.693324351563</v>
      </c>
      <c r="O7244">
        <v>-73.853080347035004</v>
      </c>
      <c r="P7244">
        <v>409</v>
      </c>
      <c r="Q7244">
        <v>32</v>
      </c>
      <c r="R7244">
        <f>(RestaurantData[[#This Row],[MonthySales]]/1500)*0.07</f>
        <v>2.4160000000000004E-2</v>
      </c>
    </row>
    <row r="7245" spans="1:18" hidden="1" x14ac:dyDescent="0.3">
      <c r="A7245">
        <v>50037289</v>
      </c>
      <c r="B7245" s="1" t="s">
        <v>7664</v>
      </c>
      <c r="C7245" t="s">
        <v>6631</v>
      </c>
      <c r="D7245" s="2">
        <v>8407</v>
      </c>
      <c r="E7245" s="1" t="s">
        <v>7643</v>
      </c>
      <c r="F7245" s="2">
        <v>11421</v>
      </c>
      <c r="G7245" s="3">
        <v>7188058190</v>
      </c>
      <c r="H7245" s="1" t="s">
        <v>143</v>
      </c>
      <c r="I7245" t="s">
        <v>17</v>
      </c>
      <c r="J7245">
        <v>41</v>
      </c>
      <c r="K7245">
        <v>145</v>
      </c>
      <c r="L7245" s="27">
        <f>RestaurantData[[#This Row],[DailyCustAvg]]*30</f>
        <v>4350</v>
      </c>
      <c r="M7245" s="7">
        <f>(((RestaurantData[[#This Row],[FitScore]]/100)*RestaurantData[[#This Row],[DailyCustAvg]])/3.5)*30</f>
        <v>509.5714285714285</v>
      </c>
      <c r="N7245">
        <v>40.692356541167001</v>
      </c>
      <c r="O7245">
        <v>-73.860550614920001</v>
      </c>
      <c r="P7245">
        <v>409</v>
      </c>
      <c r="Q7245">
        <v>32</v>
      </c>
      <c r="R7245">
        <f>(RestaurantData[[#This Row],[MonthySales]]/1500)*0.07</f>
        <v>2.3779999999999999E-2</v>
      </c>
    </row>
    <row r="7246" spans="1:18" hidden="1" x14ac:dyDescent="0.3">
      <c r="A7246">
        <v>50095483</v>
      </c>
      <c r="B7246" s="1" t="s">
        <v>3551</v>
      </c>
      <c r="C7246" t="s">
        <v>6631</v>
      </c>
      <c r="D7246" s="2">
        <v>8817</v>
      </c>
      <c r="E7246" s="1" t="s">
        <v>7643</v>
      </c>
      <c r="F7246" s="2">
        <v>11421</v>
      </c>
      <c r="G7246" s="3">
        <v>7188466688</v>
      </c>
      <c r="H7246" s="1" t="s">
        <v>242</v>
      </c>
      <c r="I7246" t="s">
        <v>17</v>
      </c>
      <c r="J7246">
        <v>41</v>
      </c>
      <c r="K7246">
        <v>141</v>
      </c>
      <c r="L7246" s="27">
        <f>RestaurantData[[#This Row],[DailyCustAvg]]*30</f>
        <v>4230</v>
      </c>
      <c r="M7246" s="7">
        <f>(((RestaurantData[[#This Row],[FitScore]]/100)*RestaurantData[[#This Row],[DailyCustAvg]])/3.5)*30</f>
        <v>495.51428571428562</v>
      </c>
      <c r="N7246">
        <v>40.69269142964</v>
      </c>
      <c r="O7246">
        <v>-73.856128873803002</v>
      </c>
      <c r="P7246">
        <v>409</v>
      </c>
      <c r="Q7246">
        <v>32</v>
      </c>
      <c r="R7246">
        <f>(RestaurantData[[#This Row],[MonthySales]]/1500)*0.07</f>
        <v>2.3123999999999999E-2</v>
      </c>
    </row>
    <row r="7247" spans="1:18" hidden="1" x14ac:dyDescent="0.3">
      <c r="A7247">
        <v>50100592</v>
      </c>
      <c r="B7247" s="1" t="s">
        <v>7657</v>
      </c>
      <c r="C7247" t="s">
        <v>6631</v>
      </c>
      <c r="D7247" s="2">
        <v>8411</v>
      </c>
      <c r="E7247" s="1" t="s">
        <v>7643</v>
      </c>
      <c r="F7247" s="2">
        <v>11421</v>
      </c>
      <c r="G7247" s="3">
        <v>3472393311</v>
      </c>
      <c r="H7247" s="1" t="s">
        <v>188</v>
      </c>
      <c r="I7247" t="s">
        <v>17</v>
      </c>
      <c r="J7247">
        <v>37</v>
      </c>
      <c r="K7247">
        <v>138</v>
      </c>
      <c r="L7247" s="27">
        <f>RestaurantData[[#This Row],[DailyCustAvg]]*30</f>
        <v>4140</v>
      </c>
      <c r="M7247" s="7">
        <f>(((RestaurantData[[#This Row],[FitScore]]/100)*RestaurantData[[#This Row],[DailyCustAvg]])/3.5)*30</f>
        <v>437.65714285714284</v>
      </c>
      <c r="N7247">
        <v>40.692361969285997</v>
      </c>
      <c r="O7247">
        <v>-73.860500118838999</v>
      </c>
      <c r="P7247">
        <v>409</v>
      </c>
      <c r="Q7247">
        <v>32</v>
      </c>
      <c r="R7247">
        <f>(RestaurantData[[#This Row],[MonthySales]]/1500)*0.07</f>
        <v>2.0424000000000001E-2</v>
      </c>
    </row>
    <row r="7248" spans="1:18" hidden="1" x14ac:dyDescent="0.3">
      <c r="A7248">
        <v>41449421</v>
      </c>
      <c r="B7248" s="1" t="s">
        <v>7662</v>
      </c>
      <c r="C7248" t="s">
        <v>6631</v>
      </c>
      <c r="D7248" s="2">
        <v>9012</v>
      </c>
      <c r="E7248" s="1" t="s">
        <v>5260</v>
      </c>
      <c r="F7248" s="2">
        <v>11421</v>
      </c>
      <c r="G7248" s="3">
        <v>7188503842</v>
      </c>
      <c r="H7248" s="1" t="s">
        <v>276</v>
      </c>
      <c r="I7248" t="s">
        <v>17</v>
      </c>
      <c r="J7248">
        <v>38</v>
      </c>
      <c r="K7248">
        <v>132</v>
      </c>
      <c r="L7248" s="27">
        <f>RestaurantData[[#This Row],[DailyCustAvg]]*30</f>
        <v>3960</v>
      </c>
      <c r="M7248" s="7">
        <f>(((RestaurantData[[#This Row],[FitScore]]/100)*RestaurantData[[#This Row],[DailyCustAvg]])/3.5)*30</f>
        <v>429.94285714285718</v>
      </c>
      <c r="N7248">
        <v>40.692867755085999</v>
      </c>
      <c r="O7248">
        <v>-73.854476908747003</v>
      </c>
      <c r="P7248">
        <v>409</v>
      </c>
      <c r="Q7248">
        <v>32</v>
      </c>
      <c r="R7248">
        <f>(RestaurantData[[#This Row],[MonthySales]]/1500)*0.07</f>
        <v>2.0064000000000005E-2</v>
      </c>
    </row>
    <row r="7249" spans="1:18" hidden="1" x14ac:dyDescent="0.3">
      <c r="A7249">
        <v>50093185</v>
      </c>
      <c r="B7249" s="1" t="s">
        <v>7650</v>
      </c>
      <c r="C7249" t="s">
        <v>6631</v>
      </c>
      <c r="D7249" s="2">
        <v>9512</v>
      </c>
      <c r="E7249" s="1" t="s">
        <v>7643</v>
      </c>
      <c r="F7249" s="2">
        <v>11421</v>
      </c>
      <c r="G7249" s="3">
        <v>7184410054</v>
      </c>
      <c r="H7249" s="1" t="s">
        <v>242</v>
      </c>
      <c r="I7249" t="s">
        <v>21</v>
      </c>
      <c r="J7249">
        <v>41</v>
      </c>
      <c r="K7249">
        <v>126</v>
      </c>
      <c r="L7249" s="27">
        <f>RestaurantData[[#This Row],[DailyCustAvg]]*30</f>
        <v>3780</v>
      </c>
      <c r="M7249" s="7">
        <f>(((RestaurantData[[#This Row],[FitScore]]/100)*RestaurantData[[#This Row],[DailyCustAvg]])/3.5)*30</f>
        <v>442.8</v>
      </c>
      <c r="N7249">
        <v>40.694259418618003</v>
      </c>
      <c r="O7249">
        <v>-73.850261873517994</v>
      </c>
      <c r="P7249">
        <v>409</v>
      </c>
      <c r="Q7249">
        <v>32</v>
      </c>
      <c r="R7249">
        <f>(RestaurantData[[#This Row],[MonthySales]]/1500)*0.07</f>
        <v>2.0664000000000002E-2</v>
      </c>
    </row>
    <row r="7250" spans="1:18" hidden="1" x14ac:dyDescent="0.3">
      <c r="A7250">
        <v>41443837</v>
      </c>
      <c r="B7250" s="1" t="s">
        <v>7677</v>
      </c>
      <c r="C7250" t="s">
        <v>6631</v>
      </c>
      <c r="D7250" s="2">
        <v>8748</v>
      </c>
      <c r="E7250" s="1" t="s">
        <v>7678</v>
      </c>
      <c r="F7250" s="2">
        <v>11421</v>
      </c>
      <c r="G7250" s="3">
        <v>7182960600</v>
      </c>
      <c r="H7250" s="1" t="s">
        <v>16</v>
      </c>
      <c r="I7250" t="s">
        <v>21</v>
      </c>
      <c r="J7250">
        <v>39</v>
      </c>
      <c r="K7250">
        <v>114</v>
      </c>
      <c r="L7250" s="27">
        <f>RestaurantData[[#This Row],[DailyCustAvg]]*30</f>
        <v>3420</v>
      </c>
      <c r="M7250" s="7">
        <f>(((RestaurantData[[#This Row],[FitScore]]/100)*RestaurantData[[#This Row],[DailyCustAvg]])/3.5)*30</f>
        <v>381.08571428571429</v>
      </c>
      <c r="N7250">
        <v>40.690238354079</v>
      </c>
      <c r="O7250">
        <v>-73.863479474021005</v>
      </c>
      <c r="P7250">
        <v>409</v>
      </c>
      <c r="Q7250">
        <v>30</v>
      </c>
      <c r="R7250">
        <f>(RestaurantData[[#This Row],[MonthySales]]/1500)*0.07</f>
        <v>1.7784000000000001E-2</v>
      </c>
    </row>
    <row r="7251" spans="1:18" hidden="1" x14ac:dyDescent="0.3">
      <c r="A7251">
        <v>41644418</v>
      </c>
      <c r="B7251" s="1" t="s">
        <v>7635</v>
      </c>
      <c r="C7251" t="s">
        <v>6631</v>
      </c>
      <c r="D7251" s="2">
        <v>8610</v>
      </c>
      <c r="E7251" s="1" t="s">
        <v>5260</v>
      </c>
      <c r="F7251" s="2">
        <v>11421</v>
      </c>
      <c r="G7251" s="3">
        <v>7184416669</v>
      </c>
      <c r="H7251" s="1" t="s">
        <v>52</v>
      </c>
      <c r="I7251" t="s">
        <v>17</v>
      </c>
      <c r="J7251">
        <v>44</v>
      </c>
      <c r="K7251">
        <v>108</v>
      </c>
      <c r="L7251" s="27">
        <f>RestaurantData[[#This Row],[DailyCustAvg]]*30</f>
        <v>3240</v>
      </c>
      <c r="M7251" s="7">
        <f>(((RestaurantData[[#This Row],[FitScore]]/100)*RestaurantData[[#This Row],[DailyCustAvg]])/3.5)*30</f>
        <v>407.31428571428575</v>
      </c>
      <c r="N7251">
        <v>40.692580968272999</v>
      </c>
      <c r="O7251">
        <v>-73.857791507187997</v>
      </c>
      <c r="P7251">
        <v>409</v>
      </c>
      <c r="Q7251">
        <v>32</v>
      </c>
      <c r="R7251">
        <f>(RestaurantData[[#This Row],[MonthySales]]/1500)*0.07</f>
        <v>1.9008000000000001E-2</v>
      </c>
    </row>
    <row r="7252" spans="1:18" hidden="1" x14ac:dyDescent="0.3">
      <c r="A7252">
        <v>40534973</v>
      </c>
      <c r="B7252" s="1" t="s">
        <v>7737</v>
      </c>
      <c r="C7252" t="s">
        <v>6631</v>
      </c>
      <c r="D7252" s="2">
        <v>15705</v>
      </c>
      <c r="E7252" s="1" t="s">
        <v>7738</v>
      </c>
      <c r="F7252" s="2">
        <v>11414</v>
      </c>
      <c r="G7252" s="3">
        <v>7188454653</v>
      </c>
      <c r="H7252" s="1" t="s">
        <v>188</v>
      </c>
      <c r="I7252" t="s">
        <v>17</v>
      </c>
      <c r="J7252">
        <v>68</v>
      </c>
      <c r="K7252">
        <v>254</v>
      </c>
      <c r="L7252" s="27">
        <f>RestaurantData[[#This Row],[DailyCustAvg]]*30</f>
        <v>7620</v>
      </c>
      <c r="M7252" s="7">
        <f>(((RestaurantData[[#This Row],[FitScore]]/100)*RestaurantData[[#This Row],[DailyCustAvg]])/3.5)*30</f>
        <v>1480.4571428571428</v>
      </c>
      <c r="N7252">
        <v>40.662220325360998</v>
      </c>
      <c r="O7252">
        <v>-73.840620174630004</v>
      </c>
      <c r="P7252">
        <v>410</v>
      </c>
      <c r="Q7252">
        <v>32</v>
      </c>
      <c r="R7252">
        <f>(RestaurantData[[#This Row],[MonthySales]]/1500)*0.07</f>
        <v>6.9087999999999997E-2</v>
      </c>
    </row>
    <row r="7253" spans="1:18" hidden="1" x14ac:dyDescent="0.3">
      <c r="A7253">
        <v>50043733</v>
      </c>
      <c r="B7253" s="1" t="s">
        <v>7762</v>
      </c>
      <c r="C7253" t="s">
        <v>6631</v>
      </c>
      <c r="D7253" s="2">
        <v>13335</v>
      </c>
      <c r="E7253" s="1" t="s">
        <v>7733</v>
      </c>
      <c r="F7253" s="2">
        <v>11414</v>
      </c>
      <c r="G7253" s="3">
        <v>7182963141</v>
      </c>
      <c r="H7253" s="1" t="s">
        <v>16</v>
      </c>
      <c r="I7253" t="s">
        <v>17</v>
      </c>
      <c r="J7253">
        <v>65</v>
      </c>
      <c r="K7253">
        <v>243</v>
      </c>
      <c r="L7253" s="27">
        <f>RestaurantData[[#This Row],[DailyCustAvg]]*30</f>
        <v>7290</v>
      </c>
      <c r="M7253" s="7">
        <f>(((RestaurantData[[#This Row],[FitScore]]/100)*RestaurantData[[#This Row],[DailyCustAvg]])/3.5)*30</f>
        <v>1353.8571428571431</v>
      </c>
      <c r="N7253">
        <v>40.671908650294</v>
      </c>
      <c r="O7253">
        <v>-73.856674964145</v>
      </c>
      <c r="P7253">
        <v>410</v>
      </c>
      <c r="Q7253">
        <v>32</v>
      </c>
      <c r="R7253">
        <f>(RestaurantData[[#This Row],[MonthySales]]/1500)*0.07</f>
        <v>6.3180000000000014E-2</v>
      </c>
    </row>
    <row r="7254" spans="1:18" hidden="1" x14ac:dyDescent="0.3">
      <c r="A7254">
        <v>41659905</v>
      </c>
      <c r="B7254" s="1" t="s">
        <v>7765</v>
      </c>
      <c r="C7254" t="s">
        <v>6631</v>
      </c>
      <c r="D7254" s="2">
        <v>15818</v>
      </c>
      <c r="E7254" s="1" t="s">
        <v>7738</v>
      </c>
      <c r="F7254" s="2">
        <v>11414</v>
      </c>
      <c r="G7254" s="3">
        <v>7183238947</v>
      </c>
      <c r="H7254" s="1" t="s">
        <v>163</v>
      </c>
      <c r="I7254" t="s">
        <v>17</v>
      </c>
      <c r="J7254">
        <v>56</v>
      </c>
      <c r="K7254">
        <v>237</v>
      </c>
      <c r="L7254" s="27">
        <f>RestaurantData[[#This Row],[DailyCustAvg]]*30</f>
        <v>7110</v>
      </c>
      <c r="M7254" s="7">
        <f>(((RestaurantData[[#This Row],[FitScore]]/100)*RestaurantData[[#This Row],[DailyCustAvg]])/3.5)*30</f>
        <v>1137.6000000000001</v>
      </c>
      <c r="N7254">
        <v>40.660375224869</v>
      </c>
      <c r="O7254">
        <v>-73.840184873633007</v>
      </c>
      <c r="P7254">
        <v>410</v>
      </c>
      <c r="Q7254">
        <v>32</v>
      </c>
      <c r="R7254">
        <f>(RestaurantData[[#This Row],[MonthySales]]/1500)*0.07</f>
        <v>5.308800000000001E-2</v>
      </c>
    </row>
    <row r="7255" spans="1:18" hidden="1" x14ac:dyDescent="0.3">
      <c r="A7255">
        <v>50087764</v>
      </c>
      <c r="B7255" s="1" t="s">
        <v>7767</v>
      </c>
      <c r="C7255" t="s">
        <v>6631</v>
      </c>
      <c r="D7255" s="2">
        <v>8221</v>
      </c>
      <c r="E7255" s="1" t="s">
        <v>7701</v>
      </c>
      <c r="F7255" s="2">
        <v>11414</v>
      </c>
      <c r="G7255" s="3">
        <v>7186668475</v>
      </c>
      <c r="H7255" s="1" t="s">
        <v>242</v>
      </c>
      <c r="I7255" t="s">
        <v>21</v>
      </c>
      <c r="J7255">
        <v>65</v>
      </c>
      <c r="K7255">
        <v>219</v>
      </c>
      <c r="L7255" s="27">
        <f>RestaurantData[[#This Row],[DailyCustAvg]]*30</f>
        <v>6570</v>
      </c>
      <c r="M7255" s="7">
        <f>(((RestaurantData[[#This Row],[FitScore]]/100)*RestaurantData[[#This Row],[DailyCustAvg]])/3.5)*30</f>
        <v>1220.1428571428571</v>
      </c>
      <c r="N7255">
        <v>40.666130016171998</v>
      </c>
      <c r="O7255">
        <v>-73.851676999164994</v>
      </c>
      <c r="P7255">
        <v>410</v>
      </c>
      <c r="Q7255">
        <v>32</v>
      </c>
      <c r="R7255">
        <f>(RestaurantData[[#This Row],[MonthySales]]/1500)*0.07</f>
        <v>5.6940000000000004E-2</v>
      </c>
    </row>
    <row r="7256" spans="1:18" hidden="1" x14ac:dyDescent="0.3">
      <c r="A7256">
        <v>50098559</v>
      </c>
      <c r="B7256" s="1" t="s">
        <v>2543</v>
      </c>
      <c r="C7256" t="s">
        <v>6631</v>
      </c>
      <c r="D7256" s="2">
        <v>16302</v>
      </c>
      <c r="E7256" s="1" t="s">
        <v>7719</v>
      </c>
      <c r="F7256" s="2">
        <v>11414</v>
      </c>
      <c r="G7256" s="3">
        <v>3472179915</v>
      </c>
      <c r="H7256" s="1" t="s">
        <v>56</v>
      </c>
      <c r="I7256" t="s">
        <v>17</v>
      </c>
      <c r="J7256">
        <v>65</v>
      </c>
      <c r="K7256">
        <v>176</v>
      </c>
      <c r="L7256" s="27">
        <f>RestaurantData[[#This Row],[DailyCustAvg]]*30</f>
        <v>5280</v>
      </c>
      <c r="M7256" s="7">
        <f>(((RestaurantData[[#This Row],[FitScore]]/100)*RestaurantData[[#This Row],[DailyCustAvg]])/3.5)*30</f>
        <v>980.57142857142867</v>
      </c>
      <c r="N7256">
        <v>40.652173699555</v>
      </c>
      <c r="O7256">
        <v>-73.838150390040994</v>
      </c>
      <c r="P7256">
        <v>410</v>
      </c>
      <c r="Q7256">
        <v>32</v>
      </c>
      <c r="R7256">
        <f>(RestaurantData[[#This Row],[MonthySales]]/1500)*0.07</f>
        <v>4.5760000000000009E-2</v>
      </c>
    </row>
    <row r="7257" spans="1:18" hidden="1" x14ac:dyDescent="0.3">
      <c r="A7257">
        <v>50059939</v>
      </c>
      <c r="B7257" s="1" t="s">
        <v>7732</v>
      </c>
      <c r="C7257" t="s">
        <v>6631</v>
      </c>
      <c r="D7257" s="2">
        <v>13340</v>
      </c>
      <c r="E7257" s="1" t="s">
        <v>7733</v>
      </c>
      <c r="F7257" s="2">
        <v>11414</v>
      </c>
      <c r="G7257" s="3">
        <v>9174499959</v>
      </c>
      <c r="H7257" s="1" t="s">
        <v>188</v>
      </c>
      <c r="I7257" t="s">
        <v>17</v>
      </c>
      <c r="J7257">
        <v>58</v>
      </c>
      <c r="K7257">
        <v>152</v>
      </c>
      <c r="L7257" s="27">
        <f>RestaurantData[[#This Row],[DailyCustAvg]]*30</f>
        <v>4560</v>
      </c>
      <c r="M7257" s="7">
        <f>(((RestaurantData[[#This Row],[FitScore]]/100)*RestaurantData[[#This Row],[DailyCustAvg]])/3.5)*30</f>
        <v>755.65714285714284</v>
      </c>
      <c r="N7257">
        <v>40.671829051876003</v>
      </c>
      <c r="O7257">
        <v>-73.856675135855994</v>
      </c>
      <c r="P7257">
        <v>410</v>
      </c>
      <c r="Q7257">
        <v>32</v>
      </c>
      <c r="R7257">
        <f>(RestaurantData[[#This Row],[MonthySales]]/1500)*0.07</f>
        <v>3.5264000000000004E-2</v>
      </c>
    </row>
    <row r="7258" spans="1:18" hidden="1" x14ac:dyDescent="0.3">
      <c r="A7258">
        <v>50072020</v>
      </c>
      <c r="B7258" s="1" t="s">
        <v>7718</v>
      </c>
      <c r="C7258" t="s">
        <v>6631</v>
      </c>
      <c r="D7258" s="2">
        <v>16402</v>
      </c>
      <c r="E7258" s="1" t="s">
        <v>7719</v>
      </c>
      <c r="F7258" s="2">
        <v>11414</v>
      </c>
      <c r="G7258" s="3">
        <v>7187382005</v>
      </c>
      <c r="H7258" s="1" t="s">
        <v>24</v>
      </c>
      <c r="I7258" t="s">
        <v>21</v>
      </c>
      <c r="J7258">
        <v>62</v>
      </c>
      <c r="K7258">
        <v>114</v>
      </c>
      <c r="L7258" s="27">
        <f>RestaurantData[[#This Row],[DailyCustAvg]]*30</f>
        <v>3420</v>
      </c>
      <c r="M7258" s="7">
        <f>(((RestaurantData[[#This Row],[FitScore]]/100)*RestaurantData[[#This Row],[DailyCustAvg]])/3.5)*30</f>
        <v>605.82857142857142</v>
      </c>
      <c r="N7258">
        <v>40.650529003163001</v>
      </c>
      <c r="O7258">
        <v>-73.837747168066997</v>
      </c>
      <c r="P7258">
        <v>410</v>
      </c>
      <c r="Q7258">
        <v>32</v>
      </c>
      <c r="R7258">
        <f>(RestaurantData[[#This Row],[MonthySales]]/1500)*0.07</f>
        <v>2.8272000000000002E-2</v>
      </c>
    </row>
    <row r="7259" spans="1:18" hidden="1" x14ac:dyDescent="0.3">
      <c r="A7259">
        <v>41624694</v>
      </c>
      <c r="B7259" s="1" t="s">
        <v>225</v>
      </c>
      <c r="C7259" t="s">
        <v>6631</v>
      </c>
      <c r="D7259" s="2">
        <v>15940</v>
      </c>
      <c r="E7259" s="1" t="s">
        <v>7744</v>
      </c>
      <c r="F7259" s="2">
        <v>11414</v>
      </c>
      <c r="G7259" s="3">
        <v>7188432036</v>
      </c>
      <c r="H7259" s="1" t="s">
        <v>16</v>
      </c>
      <c r="I7259" t="s">
        <v>17</v>
      </c>
      <c r="J7259">
        <v>53</v>
      </c>
      <c r="K7259">
        <v>104</v>
      </c>
      <c r="L7259" s="27">
        <f>RestaurantData[[#This Row],[DailyCustAvg]]*30</f>
        <v>3120</v>
      </c>
      <c r="M7259" s="7">
        <f>(((RestaurantData[[#This Row],[FitScore]]/100)*RestaurantData[[#This Row],[DailyCustAvg]])/3.5)*30</f>
        <v>472.45714285714286</v>
      </c>
      <c r="N7259">
        <v>40.658436729618003</v>
      </c>
      <c r="O7259">
        <v>-73.839699363091995</v>
      </c>
      <c r="P7259">
        <v>410</v>
      </c>
      <c r="Q7259">
        <v>32</v>
      </c>
      <c r="R7259">
        <f>(RestaurantData[[#This Row],[MonthySales]]/1500)*0.07</f>
        <v>2.2048000000000002E-2</v>
      </c>
    </row>
    <row r="7260" spans="1:18" hidden="1" x14ac:dyDescent="0.3">
      <c r="A7260">
        <v>50100806</v>
      </c>
      <c r="B7260" s="1" t="s">
        <v>7753</v>
      </c>
      <c r="C7260" t="s">
        <v>6631</v>
      </c>
      <c r="D7260" s="2">
        <v>13340</v>
      </c>
      <c r="E7260" s="1" t="s">
        <v>7733</v>
      </c>
      <c r="F7260" s="2">
        <v>11414</v>
      </c>
      <c r="G7260" s="3">
        <v>7184873022</v>
      </c>
      <c r="H7260" s="1" t="s">
        <v>188</v>
      </c>
      <c r="I7260" t="s">
        <v>21</v>
      </c>
      <c r="J7260">
        <v>65</v>
      </c>
      <c r="K7260">
        <v>96</v>
      </c>
      <c r="L7260" s="27">
        <f>RestaurantData[[#This Row],[DailyCustAvg]]*30</f>
        <v>2880</v>
      </c>
      <c r="M7260" s="7">
        <f>(((RestaurantData[[#This Row],[FitScore]]/100)*RestaurantData[[#This Row],[DailyCustAvg]])/3.5)*30</f>
        <v>534.85714285714289</v>
      </c>
      <c r="N7260">
        <v>40.671829051876003</v>
      </c>
      <c r="O7260">
        <v>-73.856675135855994</v>
      </c>
      <c r="P7260">
        <v>410</v>
      </c>
      <c r="Q7260">
        <v>32</v>
      </c>
      <c r="R7260">
        <f>(RestaurantData[[#This Row],[MonthySales]]/1500)*0.07</f>
        <v>2.4960000000000003E-2</v>
      </c>
    </row>
    <row r="7261" spans="1:18" hidden="1" x14ac:dyDescent="0.3">
      <c r="A7261">
        <v>50038033</v>
      </c>
      <c r="B7261" s="1" t="s">
        <v>7700</v>
      </c>
      <c r="C7261" t="s">
        <v>6631</v>
      </c>
      <c r="D7261" s="2">
        <v>8241</v>
      </c>
      <c r="E7261" s="1" t="s">
        <v>7701</v>
      </c>
      <c r="F7261" s="2">
        <v>11414</v>
      </c>
      <c r="G7261" s="3">
        <v>7183227722</v>
      </c>
      <c r="H7261" s="1" t="s">
        <v>16</v>
      </c>
      <c r="I7261" t="s">
        <v>17</v>
      </c>
      <c r="J7261">
        <v>53</v>
      </c>
      <c r="K7261">
        <v>94</v>
      </c>
      <c r="L7261" s="27">
        <f>RestaurantData[[#This Row],[DailyCustAvg]]*30</f>
        <v>2820</v>
      </c>
      <c r="M7261" s="7">
        <f>(((RestaurantData[[#This Row],[FitScore]]/100)*RestaurantData[[#This Row],[DailyCustAvg]])/3.5)*30</f>
        <v>427.02857142857147</v>
      </c>
      <c r="N7261">
        <v>40.666214342175998</v>
      </c>
      <c r="O7261">
        <v>-73.851089256167995</v>
      </c>
      <c r="P7261">
        <v>410</v>
      </c>
      <c r="Q7261">
        <v>32</v>
      </c>
      <c r="R7261">
        <f>(RestaurantData[[#This Row],[MonthySales]]/1500)*0.07</f>
        <v>1.9928000000000005E-2</v>
      </c>
    </row>
    <row r="7262" spans="1:18" hidden="1" x14ac:dyDescent="0.3">
      <c r="A7262">
        <v>50095998</v>
      </c>
      <c r="B7262" s="1" t="s">
        <v>7730</v>
      </c>
      <c r="C7262" t="s">
        <v>6631</v>
      </c>
      <c r="D7262" s="2">
        <v>9306</v>
      </c>
      <c r="E7262" s="1" t="s">
        <v>7703</v>
      </c>
      <c r="F7262" s="2">
        <v>11417</v>
      </c>
      <c r="G7262" s="3">
        <v>7183226666</v>
      </c>
      <c r="H7262" s="1" t="s">
        <v>242</v>
      </c>
      <c r="I7262" t="s">
        <v>17</v>
      </c>
      <c r="J7262">
        <v>56</v>
      </c>
      <c r="K7262">
        <v>263</v>
      </c>
      <c r="L7262" s="27">
        <f>RestaurantData[[#This Row],[DailyCustAvg]]*30</f>
        <v>7890</v>
      </c>
      <c r="M7262" s="7">
        <f>(((RestaurantData[[#This Row],[FitScore]]/100)*RestaurantData[[#This Row],[DailyCustAvg]])/3.5)*30</f>
        <v>1262.3999999999999</v>
      </c>
      <c r="N7262">
        <v>40.680189116397997</v>
      </c>
      <c r="O7262">
        <v>-73.845693112036003</v>
      </c>
      <c r="P7262">
        <v>410</v>
      </c>
      <c r="Q7262">
        <v>32</v>
      </c>
      <c r="R7262">
        <f>(RestaurantData[[#This Row],[MonthySales]]/1500)*0.07</f>
        <v>5.8911999999999999E-2</v>
      </c>
    </row>
    <row r="7263" spans="1:18" hidden="1" x14ac:dyDescent="0.3">
      <c r="A7263">
        <v>50101927</v>
      </c>
      <c r="B7263" s="1" t="s">
        <v>7682</v>
      </c>
      <c r="C7263" t="s">
        <v>6631</v>
      </c>
      <c r="D7263" s="2">
        <v>9400</v>
      </c>
      <c r="E7263" s="1" t="s">
        <v>7703</v>
      </c>
      <c r="F7263" s="2">
        <v>11417</v>
      </c>
      <c r="G7263" s="3">
        <v>7183743678</v>
      </c>
      <c r="H7263" s="1" t="s">
        <v>45</v>
      </c>
      <c r="I7263" t="s">
        <v>21</v>
      </c>
      <c r="J7263">
        <v>54</v>
      </c>
      <c r="K7263">
        <v>246</v>
      </c>
      <c r="L7263" s="27">
        <f>RestaurantData[[#This Row],[DailyCustAvg]]*30</f>
        <v>7380</v>
      </c>
      <c r="M7263" s="7">
        <f>(((RestaurantData[[#This Row],[FitScore]]/100)*RestaurantData[[#This Row],[DailyCustAvg]])/3.5)*30</f>
        <v>1138.6285714285716</v>
      </c>
      <c r="N7263">
        <v>40.680316346368997</v>
      </c>
      <c r="O7263">
        <v>-73.844380452335997</v>
      </c>
      <c r="P7263">
        <v>410</v>
      </c>
      <c r="Q7263">
        <v>32</v>
      </c>
      <c r="R7263">
        <f>(RestaurantData[[#This Row],[MonthySales]]/1500)*0.07</f>
        <v>5.313600000000001E-2</v>
      </c>
    </row>
    <row r="7264" spans="1:18" hidden="1" x14ac:dyDescent="0.3">
      <c r="A7264">
        <v>50044041</v>
      </c>
      <c r="B7264" s="1" t="s">
        <v>7729</v>
      </c>
      <c r="C7264" t="s">
        <v>6631</v>
      </c>
      <c r="D7264" s="2">
        <v>8818</v>
      </c>
      <c r="E7264" s="1" t="s">
        <v>7703</v>
      </c>
      <c r="F7264" s="2">
        <v>11417</v>
      </c>
      <c r="G7264" s="3">
        <v>7186297519</v>
      </c>
      <c r="H7264" s="1" t="s">
        <v>16</v>
      </c>
      <c r="I7264" t="s">
        <v>17</v>
      </c>
      <c r="J7264">
        <v>68</v>
      </c>
      <c r="K7264">
        <v>238</v>
      </c>
      <c r="L7264" s="27">
        <f>RestaurantData[[#This Row],[DailyCustAvg]]*30</f>
        <v>7140</v>
      </c>
      <c r="M7264" s="7">
        <f>(((RestaurantData[[#This Row],[FitScore]]/100)*RestaurantData[[#This Row],[DailyCustAvg]])/3.5)*30</f>
        <v>1387.2</v>
      </c>
      <c r="N7264">
        <v>40.679893429072003</v>
      </c>
      <c r="O7264">
        <v>-73.850398810488002</v>
      </c>
      <c r="P7264">
        <v>410</v>
      </c>
      <c r="Q7264">
        <v>32</v>
      </c>
      <c r="R7264">
        <f>(RestaurantData[[#This Row],[MonthySales]]/1500)*0.07</f>
        <v>6.4736000000000016E-2</v>
      </c>
    </row>
    <row r="7265" spans="1:18" hidden="1" x14ac:dyDescent="0.3">
      <c r="A7265">
        <v>50096075</v>
      </c>
      <c r="B7265" s="1" t="s">
        <v>7735</v>
      </c>
      <c r="C7265" t="s">
        <v>6631</v>
      </c>
      <c r="D7265" s="2">
        <v>15003</v>
      </c>
      <c r="E7265" s="1" t="s">
        <v>7719</v>
      </c>
      <c r="F7265" s="2">
        <v>11417</v>
      </c>
      <c r="G7265" s="3">
        <v>7188778604</v>
      </c>
      <c r="H7265" s="1" t="s">
        <v>29</v>
      </c>
      <c r="I7265" t="s">
        <v>21</v>
      </c>
      <c r="J7265">
        <v>60</v>
      </c>
      <c r="K7265">
        <v>230</v>
      </c>
      <c r="L7265" s="27">
        <f>RestaurantData[[#This Row],[DailyCustAvg]]*30</f>
        <v>6900</v>
      </c>
      <c r="M7265" s="7">
        <f>(((RestaurantData[[#This Row],[FitScore]]/100)*RestaurantData[[#This Row],[DailyCustAvg]])/3.5)*30</f>
        <v>1182.8571428571429</v>
      </c>
      <c r="N7265">
        <v>40.670040263743999</v>
      </c>
      <c r="O7265">
        <v>-73.842645359756006</v>
      </c>
      <c r="P7265">
        <v>410</v>
      </c>
      <c r="Q7265">
        <v>32</v>
      </c>
      <c r="R7265">
        <f>(RestaurantData[[#This Row],[MonthySales]]/1500)*0.07</f>
        <v>5.5200000000000006E-2</v>
      </c>
    </row>
    <row r="7266" spans="1:18" hidden="1" x14ac:dyDescent="0.3">
      <c r="A7266">
        <v>50093494</v>
      </c>
      <c r="B7266" s="1" t="s">
        <v>2779</v>
      </c>
      <c r="C7266" t="s">
        <v>6631</v>
      </c>
      <c r="D7266" s="2">
        <v>15013</v>
      </c>
      <c r="E7266" s="1" t="s">
        <v>7719</v>
      </c>
      <c r="F7266" s="2">
        <v>11417</v>
      </c>
      <c r="G7266" s="3">
        <v>7187382424</v>
      </c>
      <c r="H7266" s="1" t="s">
        <v>202</v>
      </c>
      <c r="I7266" t="s">
        <v>17</v>
      </c>
      <c r="J7266">
        <v>58</v>
      </c>
      <c r="K7266">
        <v>228</v>
      </c>
      <c r="L7266" s="27">
        <f>RestaurantData[[#This Row],[DailyCustAvg]]*30</f>
        <v>6840</v>
      </c>
      <c r="M7266" s="7">
        <f>(((RestaurantData[[#This Row],[FitScore]]/100)*RestaurantData[[#This Row],[DailyCustAvg]])/3.5)*30</f>
        <v>1133.4857142857143</v>
      </c>
      <c r="N7266">
        <v>40.669977109225997</v>
      </c>
      <c r="O7266">
        <v>-73.842627485148995</v>
      </c>
      <c r="P7266">
        <v>410</v>
      </c>
      <c r="Q7266">
        <v>32</v>
      </c>
      <c r="R7266">
        <f>(RestaurantData[[#This Row],[MonthySales]]/1500)*0.07</f>
        <v>5.2895999999999999E-2</v>
      </c>
    </row>
    <row r="7267" spans="1:18" hidden="1" x14ac:dyDescent="0.3">
      <c r="A7267">
        <v>41678642</v>
      </c>
      <c r="B7267" s="1" t="s">
        <v>7750</v>
      </c>
      <c r="C7267" t="s">
        <v>6631</v>
      </c>
      <c r="D7267" s="2">
        <v>8506</v>
      </c>
      <c r="E7267" s="1" t="s">
        <v>5212</v>
      </c>
      <c r="F7267" s="2">
        <v>11417</v>
      </c>
      <c r="G7267" s="3">
        <v>7182359585</v>
      </c>
      <c r="H7267" s="1" t="s">
        <v>242</v>
      </c>
      <c r="I7267" t="s">
        <v>17</v>
      </c>
      <c r="J7267">
        <v>54</v>
      </c>
      <c r="K7267">
        <v>225</v>
      </c>
      <c r="L7267" s="27">
        <f>RestaurantData[[#This Row],[DailyCustAvg]]*30</f>
        <v>6750</v>
      </c>
      <c r="M7267" s="7">
        <f>(((RestaurantData[[#This Row],[FitScore]]/100)*RestaurantData[[#This Row],[DailyCustAvg]])/3.5)*30</f>
        <v>1041.4285714285716</v>
      </c>
      <c r="N7267">
        <v>40.674997887034003</v>
      </c>
      <c r="O7267">
        <v>-73.851278664998006</v>
      </c>
      <c r="P7267">
        <v>410</v>
      </c>
      <c r="Q7267">
        <v>32</v>
      </c>
      <c r="R7267">
        <f>(RestaurantData[[#This Row],[MonthySales]]/1500)*0.07</f>
        <v>4.8600000000000011E-2</v>
      </c>
    </row>
    <row r="7268" spans="1:18" hidden="1" x14ac:dyDescent="0.3">
      <c r="A7268">
        <v>50054023</v>
      </c>
      <c r="B7268" s="1" t="s">
        <v>7704</v>
      </c>
      <c r="C7268" t="s">
        <v>6631</v>
      </c>
      <c r="D7268" s="2">
        <v>9818</v>
      </c>
      <c r="E7268" s="1" t="s">
        <v>7654</v>
      </c>
      <c r="F7268" s="2">
        <v>11417</v>
      </c>
      <c r="G7268" s="3">
        <v>7188435553</v>
      </c>
      <c r="H7268" s="1" t="s">
        <v>16</v>
      </c>
      <c r="I7268" t="s">
        <v>21</v>
      </c>
      <c r="J7268">
        <v>60</v>
      </c>
      <c r="K7268">
        <v>212</v>
      </c>
      <c r="L7268" s="27">
        <f>RestaurantData[[#This Row],[DailyCustAvg]]*30</f>
        <v>6360</v>
      </c>
      <c r="M7268" s="7">
        <f>(((RestaurantData[[#This Row],[FitScore]]/100)*RestaurantData[[#This Row],[DailyCustAvg]])/3.5)*30</f>
        <v>1090.2857142857142</v>
      </c>
      <c r="N7268">
        <v>40.680110886135999</v>
      </c>
      <c r="O7268">
        <v>-73.840674597749995</v>
      </c>
      <c r="P7268">
        <v>410</v>
      </c>
      <c r="Q7268">
        <v>32</v>
      </c>
      <c r="R7268">
        <f>(RestaurantData[[#This Row],[MonthySales]]/1500)*0.07</f>
        <v>5.0880000000000009E-2</v>
      </c>
    </row>
    <row r="7269" spans="1:18" hidden="1" x14ac:dyDescent="0.3">
      <c r="A7269">
        <v>50070998</v>
      </c>
      <c r="B7269" s="1" t="s">
        <v>7759</v>
      </c>
      <c r="C7269" t="s">
        <v>6631</v>
      </c>
      <c r="D7269" s="2">
        <v>8718</v>
      </c>
      <c r="E7269" s="1" t="s">
        <v>7703</v>
      </c>
      <c r="F7269" s="2">
        <v>11417</v>
      </c>
      <c r="G7269" s="3">
        <v>3474086935</v>
      </c>
      <c r="H7269" s="1" t="s">
        <v>16</v>
      </c>
      <c r="I7269" t="s">
        <v>21</v>
      </c>
      <c r="J7269">
        <v>69</v>
      </c>
      <c r="K7269">
        <v>207</v>
      </c>
      <c r="L7269" s="27">
        <f>RestaurantData[[#This Row],[DailyCustAvg]]*30</f>
        <v>6210</v>
      </c>
      <c r="M7269" s="7">
        <f>(((RestaurantData[[#This Row],[FitScore]]/100)*RestaurantData[[#This Row],[DailyCustAvg]])/3.5)*30</f>
        <v>1224.2571428571428</v>
      </c>
      <c r="N7269">
        <v>40.679834263746997</v>
      </c>
      <c r="O7269">
        <v>-73.851336339791999</v>
      </c>
      <c r="P7269">
        <v>410</v>
      </c>
      <c r="Q7269">
        <v>32</v>
      </c>
      <c r="R7269">
        <f>(RestaurantData[[#This Row],[MonthySales]]/1500)*0.07</f>
        <v>5.7132000000000002E-2</v>
      </c>
    </row>
    <row r="7270" spans="1:18" hidden="1" x14ac:dyDescent="0.3">
      <c r="A7270">
        <v>50018405</v>
      </c>
      <c r="B7270" s="1" t="s">
        <v>296</v>
      </c>
      <c r="C7270" t="s">
        <v>6631</v>
      </c>
      <c r="D7270" s="2">
        <v>10502</v>
      </c>
      <c r="E7270" s="1" t="s">
        <v>7654</v>
      </c>
      <c r="F7270" s="2">
        <v>11417</v>
      </c>
      <c r="G7270" s="3">
        <v>7188451300</v>
      </c>
      <c r="H7270" s="1" t="s">
        <v>168</v>
      </c>
      <c r="I7270" t="s">
        <v>21</v>
      </c>
      <c r="J7270">
        <v>70</v>
      </c>
      <c r="K7270">
        <v>205</v>
      </c>
      <c r="L7270" s="27">
        <f>RestaurantData[[#This Row],[DailyCustAvg]]*30</f>
        <v>6150</v>
      </c>
      <c r="M7270" s="7">
        <f>(((RestaurantData[[#This Row],[FitScore]]/100)*RestaurantData[[#This Row],[DailyCustAvg]])/3.5)*30</f>
        <v>1230</v>
      </c>
      <c r="N7270">
        <v>40.678800331620998</v>
      </c>
      <c r="O7270">
        <v>-73.833961040163004</v>
      </c>
      <c r="P7270">
        <v>410</v>
      </c>
      <c r="Q7270">
        <v>32</v>
      </c>
      <c r="R7270">
        <f>(RestaurantData[[#This Row],[MonthySales]]/1500)*0.07</f>
        <v>5.74E-2</v>
      </c>
    </row>
    <row r="7271" spans="1:18" hidden="1" x14ac:dyDescent="0.3">
      <c r="A7271">
        <v>50057979</v>
      </c>
      <c r="B7271" s="1" t="s">
        <v>7702</v>
      </c>
      <c r="C7271" t="s">
        <v>6631</v>
      </c>
      <c r="D7271" s="2">
        <v>10708</v>
      </c>
      <c r="E7271" s="1" t="s">
        <v>7703</v>
      </c>
      <c r="F7271" s="2">
        <v>11417</v>
      </c>
      <c r="G7271" s="3">
        <v>7184803875</v>
      </c>
      <c r="H7271" s="1" t="s">
        <v>73</v>
      </c>
      <c r="I7271" t="s">
        <v>17</v>
      </c>
      <c r="J7271">
        <v>64</v>
      </c>
      <c r="K7271">
        <v>197</v>
      </c>
      <c r="L7271" s="27">
        <f>RestaurantData[[#This Row],[DailyCustAvg]]*30</f>
        <v>5910</v>
      </c>
      <c r="M7271" s="7">
        <f>(((RestaurantData[[#This Row],[FitScore]]/100)*RestaurantData[[#This Row],[DailyCustAvg]])/3.5)*30</f>
        <v>1080.6857142857143</v>
      </c>
      <c r="N7271">
        <v>40.683392885061998</v>
      </c>
      <c r="O7271">
        <v>-73.834331750736993</v>
      </c>
      <c r="P7271">
        <v>410</v>
      </c>
      <c r="Q7271">
        <v>32</v>
      </c>
      <c r="R7271">
        <f>(RestaurantData[[#This Row],[MonthySales]]/1500)*0.07</f>
        <v>5.0432000000000012E-2</v>
      </c>
    </row>
    <row r="7272" spans="1:18" hidden="1" x14ac:dyDescent="0.3">
      <c r="A7272">
        <v>50039064</v>
      </c>
      <c r="B7272" s="1" t="s">
        <v>7749</v>
      </c>
      <c r="C7272" t="s">
        <v>6631</v>
      </c>
      <c r="D7272" s="2">
        <v>7614</v>
      </c>
      <c r="E7272" s="1" t="s">
        <v>7703</v>
      </c>
      <c r="F7272" s="2">
        <v>11417</v>
      </c>
      <c r="G7272" s="3">
        <v>7188485499</v>
      </c>
      <c r="H7272" s="1" t="s">
        <v>242</v>
      </c>
      <c r="I7272" t="s">
        <v>21</v>
      </c>
      <c r="J7272">
        <v>70</v>
      </c>
      <c r="K7272">
        <v>181</v>
      </c>
      <c r="L7272" s="27">
        <f>RestaurantData[[#This Row],[DailyCustAvg]]*30</f>
        <v>5430</v>
      </c>
      <c r="M7272" s="7">
        <f>(((RestaurantData[[#This Row],[FitScore]]/100)*RestaurantData[[#This Row],[DailyCustAvg]])/3.5)*30</f>
        <v>1085.9999999999998</v>
      </c>
      <c r="N7272">
        <v>40.679215353276</v>
      </c>
      <c r="O7272">
        <v>-73.861216344137006</v>
      </c>
      <c r="P7272">
        <v>410</v>
      </c>
      <c r="Q7272">
        <v>32</v>
      </c>
      <c r="R7272">
        <f>(RestaurantData[[#This Row],[MonthySales]]/1500)*0.07</f>
        <v>5.0679999999999996E-2</v>
      </c>
    </row>
    <row r="7273" spans="1:18" hidden="1" x14ac:dyDescent="0.3">
      <c r="A7273">
        <v>50097785</v>
      </c>
      <c r="B7273" s="1" t="s">
        <v>7743</v>
      </c>
      <c r="C7273" t="s">
        <v>6631</v>
      </c>
      <c r="D7273" s="2">
        <v>10708</v>
      </c>
      <c r="E7273" s="1" t="s">
        <v>7654</v>
      </c>
      <c r="F7273" s="2">
        <v>11417</v>
      </c>
      <c r="G7273" s="3">
        <v>7183228500</v>
      </c>
      <c r="H7273" s="1" t="s">
        <v>202</v>
      </c>
      <c r="I7273" t="s">
        <v>21</v>
      </c>
      <c r="J7273">
        <v>58</v>
      </c>
      <c r="K7273">
        <v>161</v>
      </c>
      <c r="L7273" s="27">
        <f>RestaurantData[[#This Row],[DailyCustAvg]]*30</f>
        <v>4830</v>
      </c>
      <c r="M7273" s="7">
        <f>(((RestaurantData[[#This Row],[FitScore]]/100)*RestaurantData[[#This Row],[DailyCustAvg]])/3.5)*30</f>
        <v>800.4</v>
      </c>
      <c r="N7273">
        <v>40.678322480378</v>
      </c>
      <c r="O7273">
        <v>-73.831900009286997</v>
      </c>
      <c r="P7273">
        <v>410</v>
      </c>
      <c r="Q7273">
        <v>32</v>
      </c>
      <c r="R7273">
        <f>(RestaurantData[[#This Row],[MonthySales]]/1500)*0.07</f>
        <v>3.7352000000000003E-2</v>
      </c>
    </row>
    <row r="7274" spans="1:18" hidden="1" x14ac:dyDescent="0.3">
      <c r="A7274">
        <v>50018441</v>
      </c>
      <c r="B7274" s="1" t="s">
        <v>7766</v>
      </c>
      <c r="C7274" t="s">
        <v>6631</v>
      </c>
      <c r="D7274" s="2">
        <v>13311</v>
      </c>
      <c r="E7274" s="1" t="s">
        <v>7719</v>
      </c>
      <c r="F7274" s="2">
        <v>11417</v>
      </c>
      <c r="G7274" s="3">
        <v>7183227460</v>
      </c>
      <c r="H7274" s="1" t="s">
        <v>29</v>
      </c>
      <c r="I7274" t="s">
        <v>17</v>
      </c>
      <c r="J7274">
        <v>61</v>
      </c>
      <c r="K7274">
        <v>142</v>
      </c>
      <c r="L7274" s="27">
        <f>RestaurantData[[#This Row],[DailyCustAvg]]*30</f>
        <v>4260</v>
      </c>
      <c r="M7274" s="7">
        <f>(((RestaurantData[[#This Row],[FitScore]]/100)*RestaurantData[[#This Row],[DailyCustAvg]])/3.5)*30</f>
        <v>742.45714285714291</v>
      </c>
      <c r="N7274">
        <v>40.675231516960999</v>
      </c>
      <c r="O7274">
        <v>-73.843281985928002</v>
      </c>
      <c r="P7274">
        <v>410</v>
      </c>
      <c r="Q7274">
        <v>32</v>
      </c>
      <c r="R7274">
        <f>(RestaurantData[[#This Row],[MonthySales]]/1500)*0.07</f>
        <v>3.4648000000000005E-2</v>
      </c>
    </row>
    <row r="7275" spans="1:18" hidden="1" x14ac:dyDescent="0.3">
      <c r="A7275">
        <v>50075519</v>
      </c>
      <c r="B7275" s="1" t="s">
        <v>7713</v>
      </c>
      <c r="C7275" t="s">
        <v>6631</v>
      </c>
      <c r="D7275" s="2">
        <v>10725</v>
      </c>
      <c r="E7275" s="1" t="s">
        <v>7703</v>
      </c>
      <c r="F7275" s="2">
        <v>11417</v>
      </c>
      <c r="G7275" s="3">
        <v>7186842162</v>
      </c>
      <c r="H7275" s="1" t="s">
        <v>641</v>
      </c>
      <c r="I7275" t="s">
        <v>17</v>
      </c>
      <c r="J7275">
        <v>58</v>
      </c>
      <c r="K7275">
        <v>139</v>
      </c>
      <c r="L7275" s="27">
        <f>RestaurantData[[#This Row],[DailyCustAvg]]*30</f>
        <v>4170</v>
      </c>
      <c r="M7275" s="7">
        <f>(((RestaurantData[[#This Row],[FitScore]]/100)*RestaurantData[[#This Row],[DailyCustAvg]])/3.5)*30</f>
        <v>691.02857142857135</v>
      </c>
      <c r="N7275">
        <v>40.683655715005997</v>
      </c>
      <c r="O7275">
        <v>-73.833869581249004</v>
      </c>
      <c r="P7275">
        <v>410</v>
      </c>
      <c r="Q7275">
        <v>28</v>
      </c>
      <c r="R7275">
        <f>(RestaurantData[[#This Row],[MonthySales]]/1500)*0.07</f>
        <v>3.2247999999999999E-2</v>
      </c>
    </row>
    <row r="7276" spans="1:18" hidden="1" x14ac:dyDescent="0.3">
      <c r="A7276">
        <v>41652991</v>
      </c>
      <c r="B7276" s="1" t="s">
        <v>7706</v>
      </c>
      <c r="C7276" t="s">
        <v>6631</v>
      </c>
      <c r="D7276" s="2">
        <v>14919</v>
      </c>
      <c r="E7276" s="1" t="s">
        <v>7707</v>
      </c>
      <c r="F7276" s="2">
        <v>11417</v>
      </c>
      <c r="G7276" s="3">
        <v>7186414585</v>
      </c>
      <c r="H7276" s="1" t="s">
        <v>138</v>
      </c>
      <c r="I7276" t="s">
        <v>21</v>
      </c>
      <c r="J7276">
        <v>54</v>
      </c>
      <c r="K7276">
        <v>124</v>
      </c>
      <c r="L7276" s="27">
        <f>RestaurantData[[#This Row],[DailyCustAvg]]*30</f>
        <v>3720</v>
      </c>
      <c r="M7276" s="7">
        <f>(((RestaurantData[[#This Row],[FitScore]]/100)*RestaurantData[[#This Row],[DailyCustAvg]])/3.5)*30</f>
        <v>573.94285714285729</v>
      </c>
      <c r="N7276">
        <v>40.670777979249003</v>
      </c>
      <c r="O7276">
        <v>-73.838249265317998</v>
      </c>
      <c r="P7276">
        <v>410</v>
      </c>
      <c r="Q7276">
        <v>32</v>
      </c>
      <c r="R7276">
        <f>(RestaurantData[[#This Row],[MonthySales]]/1500)*0.07</f>
        <v>2.6784000000000009E-2</v>
      </c>
    </row>
    <row r="7277" spans="1:18" hidden="1" x14ac:dyDescent="0.3">
      <c r="A7277">
        <v>50091430</v>
      </c>
      <c r="B7277" s="1" t="s">
        <v>7739</v>
      </c>
      <c r="C7277" t="s">
        <v>6631</v>
      </c>
      <c r="D7277" s="2">
        <v>9110</v>
      </c>
      <c r="E7277" s="1" t="s">
        <v>7740</v>
      </c>
      <c r="F7277" s="2">
        <v>11417</v>
      </c>
      <c r="G7277" s="3">
        <v>3472134317</v>
      </c>
      <c r="H7277" s="1" t="s">
        <v>73</v>
      </c>
      <c r="I7277" t="s">
        <v>17</v>
      </c>
      <c r="J7277">
        <v>58</v>
      </c>
      <c r="K7277">
        <v>120</v>
      </c>
      <c r="L7277" s="27">
        <f>RestaurantData[[#This Row],[DailyCustAvg]]*30</f>
        <v>3600</v>
      </c>
      <c r="M7277" s="7">
        <f>(((RestaurantData[[#This Row],[FitScore]]/100)*RestaurantData[[#This Row],[DailyCustAvg]])/3.5)*30</f>
        <v>596.57142857142844</v>
      </c>
      <c r="N7277">
        <v>40.676508606077</v>
      </c>
      <c r="O7277">
        <v>-73.845871104544997</v>
      </c>
      <c r="P7277">
        <v>410</v>
      </c>
      <c r="Q7277">
        <v>32</v>
      </c>
      <c r="R7277">
        <f>(RestaurantData[[#This Row],[MonthySales]]/1500)*0.07</f>
        <v>2.7839999999999997E-2</v>
      </c>
    </row>
    <row r="7278" spans="1:18" hidden="1" x14ac:dyDescent="0.3">
      <c r="A7278">
        <v>50016937</v>
      </c>
      <c r="B7278" s="1" t="s">
        <v>98</v>
      </c>
      <c r="C7278" t="s">
        <v>6631</v>
      </c>
      <c r="D7278" s="2">
        <v>10502</v>
      </c>
      <c r="E7278" s="1" t="s">
        <v>7654</v>
      </c>
      <c r="F7278" s="2">
        <v>11417</v>
      </c>
      <c r="G7278" s="3">
        <v>7188481573</v>
      </c>
      <c r="H7278" s="1" t="s">
        <v>16</v>
      </c>
      <c r="I7278" t="s">
        <v>21</v>
      </c>
      <c r="J7278">
        <v>65</v>
      </c>
      <c r="K7278">
        <v>114</v>
      </c>
      <c r="L7278" s="27">
        <f>RestaurantData[[#This Row],[DailyCustAvg]]*30</f>
        <v>3420</v>
      </c>
      <c r="M7278" s="7">
        <f>(((RestaurantData[[#This Row],[FitScore]]/100)*RestaurantData[[#This Row],[DailyCustAvg]])/3.5)*30</f>
        <v>635.14285714285722</v>
      </c>
      <c r="N7278">
        <v>40.678800331620998</v>
      </c>
      <c r="O7278">
        <v>-73.833961040163004</v>
      </c>
      <c r="P7278">
        <v>410</v>
      </c>
      <c r="Q7278">
        <v>32</v>
      </c>
      <c r="R7278">
        <f>(RestaurantData[[#This Row],[MonthySales]]/1500)*0.07</f>
        <v>2.9640000000000007E-2</v>
      </c>
    </row>
    <row r="7279" spans="1:18" hidden="1" x14ac:dyDescent="0.3">
      <c r="A7279">
        <v>50093750</v>
      </c>
      <c r="B7279" s="1" t="s">
        <v>7754</v>
      </c>
      <c r="C7279" t="s">
        <v>6631</v>
      </c>
      <c r="D7279" s="2">
        <v>10002</v>
      </c>
      <c r="E7279" s="1" t="s">
        <v>7755</v>
      </c>
      <c r="F7279" s="2">
        <v>11417</v>
      </c>
      <c r="G7279" s="3">
        <v>7188454770</v>
      </c>
      <c r="H7279" s="1" t="s">
        <v>212</v>
      </c>
      <c r="I7279" t="s">
        <v>21</v>
      </c>
      <c r="J7279">
        <v>71</v>
      </c>
      <c r="K7279">
        <v>109</v>
      </c>
      <c r="L7279" s="27">
        <f>RestaurantData[[#This Row],[DailyCustAvg]]*30</f>
        <v>3270</v>
      </c>
      <c r="M7279" s="7">
        <f>(((RestaurantData[[#This Row],[FitScore]]/100)*RestaurantData[[#This Row],[DailyCustAvg]])/3.5)*30</f>
        <v>663.34285714285716</v>
      </c>
      <c r="N7279">
        <v>40.683364039673997</v>
      </c>
      <c r="O7279">
        <v>-73.841099462613997</v>
      </c>
      <c r="P7279">
        <v>410</v>
      </c>
      <c r="Q7279">
        <v>32</v>
      </c>
      <c r="R7279">
        <f>(RestaurantData[[#This Row],[MonthySales]]/1500)*0.07</f>
        <v>3.0956000000000001E-2</v>
      </c>
    </row>
    <row r="7280" spans="1:18" hidden="1" x14ac:dyDescent="0.3">
      <c r="A7280">
        <v>41112888</v>
      </c>
      <c r="B7280" s="1" t="s">
        <v>7760</v>
      </c>
      <c r="C7280" t="s">
        <v>6631</v>
      </c>
      <c r="D7280" s="2">
        <v>10306</v>
      </c>
      <c r="E7280" s="1" t="s">
        <v>5220</v>
      </c>
      <c r="F7280" s="2">
        <v>11417</v>
      </c>
      <c r="G7280" s="3">
        <v>7189252224</v>
      </c>
      <c r="H7280" s="1" t="s">
        <v>641</v>
      </c>
      <c r="I7280" t="s">
        <v>21</v>
      </c>
      <c r="J7280">
        <v>64</v>
      </c>
      <c r="K7280">
        <v>98</v>
      </c>
      <c r="L7280" s="27">
        <f>RestaurantData[[#This Row],[DailyCustAvg]]*30</f>
        <v>2940</v>
      </c>
      <c r="M7280" s="7">
        <f>(((RestaurantData[[#This Row],[FitScore]]/100)*RestaurantData[[#This Row],[DailyCustAvg]])/3.5)*30</f>
        <v>537.59999999999991</v>
      </c>
      <c r="N7280">
        <v>40.681717806419996</v>
      </c>
      <c r="O7280">
        <v>-73.837634935810001</v>
      </c>
      <c r="P7280">
        <v>410</v>
      </c>
      <c r="Q7280">
        <v>32</v>
      </c>
      <c r="R7280">
        <f>(RestaurantData[[#This Row],[MonthySales]]/1500)*0.07</f>
        <v>2.5087999999999999E-2</v>
      </c>
    </row>
    <row r="7281" spans="1:18" hidden="1" x14ac:dyDescent="0.3">
      <c r="A7281">
        <v>50102634</v>
      </c>
      <c r="B7281" s="1" t="s">
        <v>7746</v>
      </c>
      <c r="C7281" t="s">
        <v>6631</v>
      </c>
      <c r="D7281" s="2">
        <v>11402</v>
      </c>
      <c r="E7281" s="1" t="s">
        <v>7703</v>
      </c>
      <c r="F7281" s="2">
        <v>11419</v>
      </c>
      <c r="G7281" s="3">
        <v>7188432511</v>
      </c>
      <c r="H7281" s="1" t="s">
        <v>242</v>
      </c>
      <c r="I7281" t="s">
        <v>17</v>
      </c>
      <c r="J7281">
        <v>55</v>
      </c>
      <c r="K7281">
        <v>287</v>
      </c>
      <c r="L7281" s="27">
        <f>RestaurantData[[#This Row],[DailyCustAvg]]*30</f>
        <v>8610</v>
      </c>
      <c r="M7281" s="7">
        <f>(((RestaurantData[[#This Row],[FitScore]]/100)*RestaurantData[[#This Row],[DailyCustAvg]])/3.5)*30</f>
        <v>1353.0000000000002</v>
      </c>
      <c r="N7281">
        <v>40.685651462868996</v>
      </c>
      <c r="O7281">
        <v>-73.828477693970996</v>
      </c>
      <c r="P7281">
        <v>410</v>
      </c>
      <c r="Q7281">
        <v>28</v>
      </c>
      <c r="R7281">
        <f>(RestaurantData[[#This Row],[MonthySales]]/1500)*0.07</f>
        <v>6.3140000000000016E-2</v>
      </c>
    </row>
    <row r="7282" spans="1:18" hidden="1" x14ac:dyDescent="0.3">
      <c r="A7282">
        <v>50049293</v>
      </c>
      <c r="B7282" s="1" t="s">
        <v>7705</v>
      </c>
      <c r="C7282" t="s">
        <v>6631</v>
      </c>
      <c r="D7282" s="2">
        <v>11902</v>
      </c>
      <c r="E7282" s="1" t="s">
        <v>7703</v>
      </c>
      <c r="F7282" s="2">
        <v>11419</v>
      </c>
      <c r="G7282" s="3">
        <v>6467213112</v>
      </c>
      <c r="H7282" s="1" t="s">
        <v>212</v>
      </c>
      <c r="I7282" t="s">
        <v>17</v>
      </c>
      <c r="J7282">
        <v>63</v>
      </c>
      <c r="K7282">
        <v>274</v>
      </c>
      <c r="L7282" s="27">
        <f>RestaurantData[[#This Row],[DailyCustAvg]]*30</f>
        <v>8220</v>
      </c>
      <c r="M7282" s="7">
        <f>(((RestaurantData[[#This Row],[FitScore]]/100)*RestaurantData[[#This Row],[DailyCustAvg]])/3.5)*30</f>
        <v>1479.6</v>
      </c>
      <c r="N7282">
        <v>40.686276015620997</v>
      </c>
      <c r="O7282">
        <v>-73.824026621539005</v>
      </c>
      <c r="P7282">
        <v>410</v>
      </c>
      <c r="Q7282">
        <v>28</v>
      </c>
      <c r="R7282">
        <f>(RestaurantData[[#This Row],[MonthySales]]/1500)*0.07</f>
        <v>6.9047999999999998E-2</v>
      </c>
    </row>
    <row r="7283" spans="1:18" hidden="1" x14ac:dyDescent="0.3">
      <c r="A7283">
        <v>50060017</v>
      </c>
      <c r="B7283" s="1" t="s">
        <v>7763</v>
      </c>
      <c r="C7283" t="s">
        <v>6631</v>
      </c>
      <c r="D7283" s="2">
        <v>12114</v>
      </c>
      <c r="E7283" s="1" t="s">
        <v>7703</v>
      </c>
      <c r="F7283" s="2">
        <v>11419</v>
      </c>
      <c r="G7283" s="3">
        <v>7184801115</v>
      </c>
      <c r="H7283" s="1" t="s">
        <v>641</v>
      </c>
      <c r="I7283" t="s">
        <v>21</v>
      </c>
      <c r="J7283">
        <v>66</v>
      </c>
      <c r="K7283">
        <v>271</v>
      </c>
      <c r="L7283" s="27">
        <f>RestaurantData[[#This Row],[DailyCustAvg]]*30</f>
        <v>8130</v>
      </c>
      <c r="M7283" s="7">
        <f>(((RestaurantData[[#This Row],[FitScore]]/100)*RestaurantData[[#This Row],[DailyCustAvg]])/3.5)*30</f>
        <v>1533.0857142857144</v>
      </c>
      <c r="N7283">
        <v>40.687033305318003</v>
      </c>
      <c r="O7283">
        <v>-73.822073897863007</v>
      </c>
      <c r="P7283">
        <v>410</v>
      </c>
      <c r="Q7283">
        <v>28</v>
      </c>
      <c r="R7283">
        <f>(RestaurantData[[#This Row],[MonthySales]]/1500)*0.07</f>
        <v>7.154400000000001E-2</v>
      </c>
    </row>
    <row r="7284" spans="1:18" hidden="1" x14ac:dyDescent="0.3">
      <c r="A7284">
        <v>50099688</v>
      </c>
      <c r="B7284" s="1" t="s">
        <v>7714</v>
      </c>
      <c r="C7284" t="s">
        <v>6631</v>
      </c>
      <c r="D7284" s="2">
        <v>13508</v>
      </c>
      <c r="E7284" s="1" t="s">
        <v>7703</v>
      </c>
      <c r="F7284" s="2">
        <v>11419</v>
      </c>
      <c r="G7284" s="3">
        <v>9175750188</v>
      </c>
      <c r="H7284" s="1" t="s">
        <v>66</v>
      </c>
      <c r="I7284" t="s">
        <v>17</v>
      </c>
      <c r="J7284">
        <v>70</v>
      </c>
      <c r="K7284">
        <v>229</v>
      </c>
      <c r="L7284" s="27">
        <f>RestaurantData[[#This Row],[DailyCustAvg]]*30</f>
        <v>6870</v>
      </c>
      <c r="M7284" s="7">
        <f>(((RestaurantData[[#This Row],[FitScore]]/100)*RestaurantData[[#This Row],[DailyCustAvg]])/3.5)*30</f>
        <v>1374</v>
      </c>
      <c r="N7284">
        <v>40.691660868692999</v>
      </c>
      <c r="O7284">
        <v>-73.811679786843996</v>
      </c>
      <c r="P7284">
        <v>410</v>
      </c>
      <c r="Q7284">
        <v>28</v>
      </c>
      <c r="R7284">
        <f>(RestaurantData[[#This Row],[MonthySales]]/1500)*0.07</f>
        <v>6.412000000000001E-2</v>
      </c>
    </row>
    <row r="7285" spans="1:18" hidden="1" x14ac:dyDescent="0.3">
      <c r="A7285">
        <v>41646313</v>
      </c>
      <c r="B7285" s="1" t="s">
        <v>7761</v>
      </c>
      <c r="C7285" t="s">
        <v>6631</v>
      </c>
      <c r="D7285" s="2">
        <v>13117</v>
      </c>
      <c r="E7285" s="1" t="s">
        <v>5220</v>
      </c>
      <c r="F7285" s="2">
        <v>11419</v>
      </c>
      <c r="G7285" s="3">
        <v>7185777771</v>
      </c>
      <c r="H7285" s="1" t="s">
        <v>16</v>
      </c>
      <c r="I7285" t="s">
        <v>17</v>
      </c>
      <c r="J7285">
        <v>70</v>
      </c>
      <c r="K7285">
        <v>224</v>
      </c>
      <c r="L7285" s="27">
        <f>RestaurantData[[#This Row],[DailyCustAvg]]*30</f>
        <v>6720</v>
      </c>
      <c r="M7285" s="7">
        <f>(((RestaurantData[[#This Row],[FitScore]]/100)*RestaurantData[[#This Row],[DailyCustAvg]])/3.5)*30</f>
        <v>1344</v>
      </c>
      <c r="N7285">
        <v>40.690180739726998</v>
      </c>
      <c r="O7285">
        <v>-73.814622819644995</v>
      </c>
      <c r="P7285">
        <v>410</v>
      </c>
      <c r="Q7285">
        <v>28</v>
      </c>
      <c r="R7285">
        <f>(RestaurantData[[#This Row],[MonthySales]]/1500)*0.07</f>
        <v>6.2720000000000012E-2</v>
      </c>
    </row>
    <row r="7286" spans="1:18" hidden="1" x14ac:dyDescent="0.3">
      <c r="A7286">
        <v>50089929</v>
      </c>
      <c r="B7286" s="1" t="s">
        <v>7726</v>
      </c>
      <c r="C7286" t="s">
        <v>6631</v>
      </c>
      <c r="D7286" s="2">
        <v>12710</v>
      </c>
      <c r="E7286" s="1" t="s">
        <v>7703</v>
      </c>
      <c r="F7286" s="2">
        <v>11419</v>
      </c>
      <c r="G7286" s="3">
        <v>9293860928</v>
      </c>
      <c r="H7286" s="1" t="s">
        <v>16</v>
      </c>
      <c r="I7286" t="s">
        <v>21</v>
      </c>
      <c r="J7286">
        <v>53</v>
      </c>
      <c r="K7286">
        <v>222</v>
      </c>
      <c r="L7286" s="27">
        <f>RestaurantData[[#This Row],[DailyCustAvg]]*30</f>
        <v>6660</v>
      </c>
      <c r="M7286" s="7">
        <f>(((RestaurantData[[#This Row],[FitScore]]/100)*RestaurantData[[#This Row],[DailyCustAvg]])/3.5)*30</f>
        <v>1008.5142857142857</v>
      </c>
      <c r="N7286">
        <v>40.688791066485003</v>
      </c>
      <c r="O7286">
        <v>-73.817536625764006</v>
      </c>
      <c r="P7286">
        <v>410</v>
      </c>
      <c r="Q7286">
        <v>28</v>
      </c>
      <c r="R7286">
        <f>(RestaurantData[[#This Row],[MonthySales]]/1500)*0.07</f>
        <v>4.7064000000000002E-2</v>
      </c>
    </row>
    <row r="7287" spans="1:18" hidden="1" x14ac:dyDescent="0.3">
      <c r="A7287">
        <v>50072825</v>
      </c>
      <c r="B7287" s="1" t="s">
        <v>7742</v>
      </c>
      <c r="C7287" t="s">
        <v>6631</v>
      </c>
      <c r="D7287" s="2">
        <v>12812</v>
      </c>
      <c r="E7287" s="1" t="s">
        <v>7703</v>
      </c>
      <c r="F7287" s="2">
        <v>11419</v>
      </c>
      <c r="G7287" s="3">
        <v>5165268710</v>
      </c>
      <c r="H7287" s="1" t="s">
        <v>16</v>
      </c>
      <c r="I7287" t="s">
        <v>21</v>
      </c>
      <c r="J7287">
        <v>65</v>
      </c>
      <c r="K7287">
        <v>213</v>
      </c>
      <c r="L7287" s="27">
        <f>RestaurantData[[#This Row],[DailyCustAvg]]*30</f>
        <v>6390</v>
      </c>
      <c r="M7287" s="7">
        <f>(((RestaurantData[[#This Row],[FitScore]]/100)*RestaurantData[[#This Row],[DailyCustAvg]])/3.5)*30</f>
        <v>1186.714285714286</v>
      </c>
      <c r="N7287">
        <v>40.689037095208</v>
      </c>
      <c r="O7287">
        <v>-73.816908528252995</v>
      </c>
      <c r="P7287">
        <v>410</v>
      </c>
      <c r="Q7287">
        <v>28</v>
      </c>
      <c r="R7287">
        <f>(RestaurantData[[#This Row],[MonthySales]]/1500)*0.07</f>
        <v>5.5380000000000019E-2</v>
      </c>
    </row>
    <row r="7288" spans="1:18" hidden="1" x14ac:dyDescent="0.3">
      <c r="A7288">
        <v>50094928</v>
      </c>
      <c r="B7288" s="1" t="s">
        <v>7731</v>
      </c>
      <c r="C7288" t="s">
        <v>6631</v>
      </c>
      <c r="D7288" s="2">
        <v>12904</v>
      </c>
      <c r="E7288" s="1" t="s">
        <v>7703</v>
      </c>
      <c r="F7288" s="2">
        <v>11419</v>
      </c>
      <c r="G7288" s="3">
        <v>6462352922</v>
      </c>
      <c r="H7288" s="1" t="s">
        <v>16</v>
      </c>
      <c r="I7288" t="s">
        <v>17</v>
      </c>
      <c r="J7288">
        <v>53</v>
      </c>
      <c r="K7288">
        <v>208</v>
      </c>
      <c r="L7288" s="27">
        <f>RestaurantData[[#This Row],[DailyCustAvg]]*30</f>
        <v>6240</v>
      </c>
      <c r="M7288" s="7">
        <f>(((RestaurantData[[#This Row],[FitScore]]/100)*RestaurantData[[#This Row],[DailyCustAvg]])/3.5)*30</f>
        <v>944.91428571428571</v>
      </c>
      <c r="N7288">
        <v>40.689340540925997</v>
      </c>
      <c r="O7288">
        <v>-73.816143243515995</v>
      </c>
      <c r="P7288">
        <v>410</v>
      </c>
      <c r="Q7288">
        <v>28</v>
      </c>
      <c r="R7288">
        <f>(RestaurantData[[#This Row],[MonthySales]]/1500)*0.07</f>
        <v>4.4096000000000003E-2</v>
      </c>
    </row>
    <row r="7289" spans="1:18" hidden="1" x14ac:dyDescent="0.3">
      <c r="A7289">
        <v>50056815</v>
      </c>
      <c r="B7289" s="1" t="s">
        <v>7748</v>
      </c>
      <c r="C7289" t="s">
        <v>6631</v>
      </c>
      <c r="D7289" s="2">
        <v>12518</v>
      </c>
      <c r="E7289" s="1" t="s">
        <v>7703</v>
      </c>
      <c r="F7289" s="2">
        <v>11419</v>
      </c>
      <c r="G7289" s="3">
        <v>7188431322</v>
      </c>
      <c r="H7289" s="1" t="s">
        <v>242</v>
      </c>
      <c r="I7289" t="s">
        <v>17</v>
      </c>
      <c r="J7289">
        <v>61</v>
      </c>
      <c r="K7289">
        <v>206</v>
      </c>
      <c r="L7289" s="27">
        <f>RestaurantData[[#This Row],[DailyCustAvg]]*30</f>
        <v>6180</v>
      </c>
      <c r="M7289" s="7">
        <f>(((RestaurantData[[#This Row],[FitScore]]/100)*RestaurantData[[#This Row],[DailyCustAvg]])/3.5)*30</f>
        <v>1077.0857142857144</v>
      </c>
      <c r="N7289">
        <v>40.688181480517997</v>
      </c>
      <c r="O7289">
        <v>-73.819114045853993</v>
      </c>
      <c r="P7289">
        <v>410</v>
      </c>
      <c r="Q7289">
        <v>28</v>
      </c>
      <c r="R7289">
        <f>(RestaurantData[[#This Row],[MonthySales]]/1500)*0.07</f>
        <v>5.026400000000001E-2</v>
      </c>
    </row>
    <row r="7290" spans="1:18" hidden="1" x14ac:dyDescent="0.3">
      <c r="A7290">
        <v>41168585</v>
      </c>
      <c r="B7290" s="1" t="s">
        <v>7751</v>
      </c>
      <c r="C7290" t="s">
        <v>6631</v>
      </c>
      <c r="D7290" s="2">
        <v>11522</v>
      </c>
      <c r="E7290" s="1" t="s">
        <v>5220</v>
      </c>
      <c r="F7290" s="2">
        <v>11419</v>
      </c>
      <c r="G7290" s="3">
        <v>7183232453</v>
      </c>
      <c r="H7290" s="1" t="s">
        <v>641</v>
      </c>
      <c r="I7290" t="s">
        <v>21</v>
      </c>
      <c r="J7290">
        <v>62</v>
      </c>
      <c r="K7290">
        <v>203</v>
      </c>
      <c r="L7290" s="27">
        <f>RestaurantData[[#This Row],[DailyCustAvg]]*30</f>
        <v>6090</v>
      </c>
      <c r="M7290" s="7">
        <f>(((RestaurantData[[#This Row],[FitScore]]/100)*RestaurantData[[#This Row],[DailyCustAvg]])/3.5)*30</f>
        <v>1078.8</v>
      </c>
      <c r="N7290">
        <v>40.685756988325998</v>
      </c>
      <c r="O7290">
        <v>-73.827464221840998</v>
      </c>
      <c r="P7290">
        <v>410</v>
      </c>
      <c r="Q7290">
        <v>28</v>
      </c>
      <c r="R7290">
        <f>(RestaurantData[[#This Row],[MonthySales]]/1500)*0.07</f>
        <v>5.0344E-2</v>
      </c>
    </row>
    <row r="7291" spans="1:18" hidden="1" x14ac:dyDescent="0.3">
      <c r="A7291">
        <v>50092545</v>
      </c>
      <c r="B7291" s="1" t="s">
        <v>7725</v>
      </c>
      <c r="C7291" t="s">
        <v>6631</v>
      </c>
      <c r="D7291" s="2">
        <v>10908</v>
      </c>
      <c r="E7291" s="1" t="s">
        <v>7703</v>
      </c>
      <c r="F7291" s="2">
        <v>11419</v>
      </c>
      <c r="G7291" s="3">
        <v>3475617540</v>
      </c>
      <c r="H7291" s="1" t="s">
        <v>641</v>
      </c>
      <c r="I7291" t="s">
        <v>17</v>
      </c>
      <c r="J7291">
        <v>57</v>
      </c>
      <c r="K7291">
        <v>198</v>
      </c>
      <c r="L7291" s="27">
        <f>RestaurantData[[#This Row],[DailyCustAvg]]*30</f>
        <v>5940</v>
      </c>
      <c r="M7291" s="7">
        <f>(((RestaurantData[[#This Row],[FitScore]]/100)*RestaurantData[[#This Row],[DailyCustAvg]])/3.5)*30</f>
        <v>967.3714285714284</v>
      </c>
      <c r="N7291">
        <v>40.684139734897997</v>
      </c>
      <c r="O7291">
        <v>-73.832628042807002</v>
      </c>
      <c r="P7291">
        <v>410</v>
      </c>
      <c r="Q7291">
        <v>28</v>
      </c>
      <c r="R7291">
        <f>(RestaurantData[[#This Row],[MonthySales]]/1500)*0.07</f>
        <v>4.514399999999999E-2</v>
      </c>
    </row>
    <row r="7292" spans="1:18" hidden="1" x14ac:dyDescent="0.3">
      <c r="A7292">
        <v>50079640</v>
      </c>
      <c r="B7292" s="1" t="s">
        <v>7764</v>
      </c>
      <c r="C7292" t="s">
        <v>6631</v>
      </c>
      <c r="D7292" s="2">
        <v>11803</v>
      </c>
      <c r="E7292" s="1" t="s">
        <v>7703</v>
      </c>
      <c r="F7292" s="2">
        <v>11419</v>
      </c>
      <c r="G7292" s="3">
        <v>7185719888</v>
      </c>
      <c r="H7292" s="1" t="s">
        <v>641</v>
      </c>
      <c r="I7292" t="s">
        <v>21</v>
      </c>
      <c r="J7292">
        <v>62</v>
      </c>
      <c r="K7292">
        <v>196</v>
      </c>
      <c r="L7292" s="27">
        <f>RestaurantData[[#This Row],[DailyCustAvg]]*30</f>
        <v>5880</v>
      </c>
      <c r="M7292" s="7">
        <f>(((RestaurantData[[#This Row],[FitScore]]/100)*RestaurantData[[#This Row],[DailyCustAvg]])/3.5)*30</f>
        <v>1041.5999999999999</v>
      </c>
      <c r="N7292">
        <v>40.686044074022</v>
      </c>
      <c r="O7292">
        <v>-73.824917846009996</v>
      </c>
      <c r="P7292">
        <v>410</v>
      </c>
      <c r="Q7292">
        <v>28</v>
      </c>
      <c r="R7292">
        <f>(RestaurantData[[#This Row],[MonthySales]]/1500)*0.07</f>
        <v>4.8607999999999998E-2</v>
      </c>
    </row>
    <row r="7293" spans="1:18" hidden="1" x14ac:dyDescent="0.3">
      <c r="A7293">
        <v>50066469</v>
      </c>
      <c r="B7293" s="1" t="s">
        <v>7716</v>
      </c>
      <c r="C7293" t="s">
        <v>6631</v>
      </c>
      <c r="D7293" s="2">
        <v>12609</v>
      </c>
      <c r="E7293" s="1" t="s">
        <v>7703</v>
      </c>
      <c r="F7293" s="2">
        <v>11419</v>
      </c>
      <c r="G7293" s="3">
        <v>7185294900</v>
      </c>
      <c r="H7293" s="1" t="s">
        <v>16</v>
      </c>
      <c r="I7293" t="s">
        <v>21</v>
      </c>
      <c r="J7293">
        <v>52</v>
      </c>
      <c r="K7293">
        <v>190</v>
      </c>
      <c r="L7293" s="27">
        <f>RestaurantData[[#This Row],[DailyCustAvg]]*30</f>
        <v>5700</v>
      </c>
      <c r="M7293" s="7">
        <f>(((RestaurantData[[#This Row],[FitScore]]/100)*RestaurantData[[#This Row],[DailyCustAvg]])/3.5)*30</f>
        <v>846.85714285714289</v>
      </c>
      <c r="N7293">
        <v>40.688583392421997</v>
      </c>
      <c r="O7293">
        <v>-73.818121343452006</v>
      </c>
      <c r="P7293">
        <v>410</v>
      </c>
      <c r="Q7293">
        <v>28</v>
      </c>
      <c r="R7293">
        <f>(RestaurantData[[#This Row],[MonthySales]]/1500)*0.07</f>
        <v>3.9520000000000007E-2</v>
      </c>
    </row>
    <row r="7294" spans="1:18" hidden="1" x14ac:dyDescent="0.3">
      <c r="A7294">
        <v>41099497</v>
      </c>
      <c r="B7294" s="1" t="s">
        <v>7734</v>
      </c>
      <c r="C7294" t="s">
        <v>6631</v>
      </c>
      <c r="D7294" s="2">
        <v>12004</v>
      </c>
      <c r="E7294" s="1" t="s">
        <v>5220</v>
      </c>
      <c r="F7294" s="2">
        <v>11419</v>
      </c>
      <c r="G7294" s="3">
        <v>7183238748</v>
      </c>
      <c r="H7294" s="1" t="s">
        <v>641</v>
      </c>
      <c r="I7294" t="s">
        <v>17</v>
      </c>
      <c r="J7294">
        <v>61</v>
      </c>
      <c r="K7294">
        <v>190</v>
      </c>
      <c r="L7294" s="27">
        <f>RestaurantData[[#This Row],[DailyCustAvg]]*30</f>
        <v>5700</v>
      </c>
      <c r="M7294" s="7">
        <f>(((RestaurantData[[#This Row],[FitScore]]/100)*RestaurantData[[#This Row],[DailyCustAvg]])/3.5)*30</f>
        <v>993.42857142857144</v>
      </c>
      <c r="N7294">
        <v>40.686598616643998</v>
      </c>
      <c r="O7294">
        <v>-73.823192841254993</v>
      </c>
      <c r="P7294">
        <v>410</v>
      </c>
      <c r="Q7294">
        <v>28</v>
      </c>
      <c r="R7294">
        <f>(RestaurantData[[#This Row],[MonthySales]]/1500)*0.07</f>
        <v>4.6360000000000005E-2</v>
      </c>
    </row>
    <row r="7295" spans="1:18" hidden="1" x14ac:dyDescent="0.3">
      <c r="A7295">
        <v>50045946</v>
      </c>
      <c r="B7295" s="1" t="s">
        <v>7724</v>
      </c>
      <c r="C7295" t="s">
        <v>6631</v>
      </c>
      <c r="D7295" s="2">
        <v>11102</v>
      </c>
      <c r="E7295" s="1" t="s">
        <v>7703</v>
      </c>
      <c r="F7295" s="2">
        <v>11419</v>
      </c>
      <c r="G7295" s="3">
        <v>9175177108</v>
      </c>
      <c r="H7295" s="1" t="s">
        <v>73</v>
      </c>
      <c r="I7295" t="s">
        <v>17</v>
      </c>
      <c r="J7295">
        <v>64</v>
      </c>
      <c r="K7295">
        <v>187</v>
      </c>
      <c r="L7295" s="27">
        <f>RestaurantData[[#This Row],[DailyCustAvg]]*30</f>
        <v>5610</v>
      </c>
      <c r="M7295" s="7">
        <f>(((RestaurantData[[#This Row],[FitScore]]/100)*RestaurantData[[#This Row],[DailyCustAvg]])/3.5)*30</f>
        <v>1025.8285714285716</v>
      </c>
      <c r="N7295">
        <v>40.684787822125003</v>
      </c>
      <c r="O7295">
        <v>-73.830975026839994</v>
      </c>
      <c r="P7295">
        <v>410</v>
      </c>
      <c r="Q7295">
        <v>28</v>
      </c>
      <c r="R7295">
        <f>(RestaurantData[[#This Row],[MonthySales]]/1500)*0.07</f>
        <v>4.7872000000000012E-2</v>
      </c>
    </row>
    <row r="7296" spans="1:18" hidden="1" x14ac:dyDescent="0.3">
      <c r="A7296">
        <v>41218452</v>
      </c>
      <c r="B7296" s="1" t="s">
        <v>7710</v>
      </c>
      <c r="C7296" t="s">
        <v>6631</v>
      </c>
      <c r="D7296" s="2">
        <v>12615</v>
      </c>
      <c r="E7296" s="1" t="s">
        <v>5220</v>
      </c>
      <c r="F7296" s="2">
        <v>11419</v>
      </c>
      <c r="G7296" s="3">
        <v>7183222210</v>
      </c>
      <c r="H7296" s="1" t="s">
        <v>641</v>
      </c>
      <c r="I7296" t="s">
        <v>21</v>
      </c>
      <c r="J7296">
        <v>55</v>
      </c>
      <c r="K7296">
        <v>161</v>
      </c>
      <c r="L7296" s="27">
        <f>RestaurantData[[#This Row],[DailyCustAvg]]*30</f>
        <v>4830</v>
      </c>
      <c r="M7296" s="7">
        <f>(((RestaurantData[[#This Row],[FitScore]]/100)*RestaurantData[[#This Row],[DailyCustAvg]])/3.5)*30</f>
        <v>759.00000000000011</v>
      </c>
      <c r="N7296">
        <v>40.688684530895998</v>
      </c>
      <c r="O7296">
        <v>-73.817857839287001</v>
      </c>
      <c r="P7296">
        <v>410</v>
      </c>
      <c r="Q7296">
        <v>28</v>
      </c>
      <c r="R7296">
        <f>(RestaurantData[[#This Row],[MonthySales]]/1500)*0.07</f>
        <v>3.5420000000000014E-2</v>
      </c>
    </row>
    <row r="7297" spans="1:18" hidden="1" x14ac:dyDescent="0.3">
      <c r="A7297">
        <v>50089464</v>
      </c>
      <c r="B7297" s="1" t="s">
        <v>7722</v>
      </c>
      <c r="C7297" t="s">
        <v>6631</v>
      </c>
      <c r="D7297" s="2">
        <v>12307</v>
      </c>
      <c r="E7297" s="1" t="s">
        <v>7703</v>
      </c>
      <c r="F7297" s="2">
        <v>11419</v>
      </c>
      <c r="G7297" s="3">
        <v>3476392047</v>
      </c>
      <c r="H7297" s="1" t="s">
        <v>641</v>
      </c>
      <c r="I7297" t="s">
        <v>21</v>
      </c>
      <c r="J7297">
        <v>70</v>
      </c>
      <c r="K7297">
        <v>146</v>
      </c>
      <c r="L7297" s="27">
        <f>RestaurantData[[#This Row],[DailyCustAvg]]*30</f>
        <v>4380</v>
      </c>
      <c r="M7297" s="7">
        <f>(((RestaurantData[[#This Row],[FitScore]]/100)*RestaurantData[[#This Row],[DailyCustAvg]])/3.5)*30</f>
        <v>875.99999999999989</v>
      </c>
      <c r="N7297">
        <v>40.687498130449001</v>
      </c>
      <c r="O7297">
        <v>-73.820926012262007</v>
      </c>
      <c r="P7297">
        <v>410</v>
      </c>
      <c r="Q7297">
        <v>28</v>
      </c>
      <c r="R7297">
        <f>(RestaurantData[[#This Row],[MonthySales]]/1500)*0.07</f>
        <v>4.088E-2</v>
      </c>
    </row>
    <row r="7298" spans="1:18" hidden="1" x14ac:dyDescent="0.3">
      <c r="A7298">
        <v>50101513</v>
      </c>
      <c r="B7298" s="1" t="s">
        <v>7736</v>
      </c>
      <c r="C7298" t="s">
        <v>6631</v>
      </c>
      <c r="D7298" s="2">
        <v>11206</v>
      </c>
      <c r="E7298" s="1" t="s">
        <v>7703</v>
      </c>
      <c r="F7298" s="2">
        <v>11419</v>
      </c>
      <c r="G7298" s="3">
        <v>7189741110</v>
      </c>
      <c r="H7298" s="1" t="s">
        <v>641</v>
      </c>
      <c r="I7298" t="s">
        <v>21</v>
      </c>
      <c r="J7298">
        <v>53</v>
      </c>
      <c r="K7298">
        <v>126</v>
      </c>
      <c r="L7298" s="27">
        <f>RestaurantData[[#This Row],[DailyCustAvg]]*30</f>
        <v>3780</v>
      </c>
      <c r="M7298" s="7">
        <f>(((RestaurantData[[#This Row],[FitScore]]/100)*RestaurantData[[#This Row],[DailyCustAvg]])/3.5)*30</f>
        <v>572.40000000000009</v>
      </c>
      <c r="N7298">
        <v>40.685121420736998</v>
      </c>
      <c r="O7298">
        <v>-73.830119637042003</v>
      </c>
      <c r="P7298">
        <v>410</v>
      </c>
      <c r="Q7298">
        <v>28</v>
      </c>
      <c r="R7298">
        <f>(RestaurantData[[#This Row],[MonthySales]]/1500)*0.07</f>
        <v>2.6712000000000007E-2</v>
      </c>
    </row>
    <row r="7299" spans="1:18" hidden="1" x14ac:dyDescent="0.3">
      <c r="A7299">
        <v>50067070</v>
      </c>
      <c r="B7299" s="1" t="s">
        <v>7711</v>
      </c>
      <c r="C7299" t="s">
        <v>6631</v>
      </c>
      <c r="D7299" s="2">
        <v>11610</v>
      </c>
      <c r="E7299" s="1" t="s">
        <v>7703</v>
      </c>
      <c r="F7299" s="2">
        <v>11419</v>
      </c>
      <c r="G7299" s="3"/>
      <c r="H7299" s="1" t="s">
        <v>163</v>
      </c>
      <c r="I7299" t="s">
        <v>17</v>
      </c>
      <c r="J7299">
        <v>52</v>
      </c>
      <c r="K7299">
        <v>116</v>
      </c>
      <c r="L7299" s="27">
        <f>RestaurantData[[#This Row],[DailyCustAvg]]*30</f>
        <v>3480</v>
      </c>
      <c r="M7299" s="7">
        <f>(((RestaurantData[[#This Row],[FitScore]]/100)*RestaurantData[[#This Row],[DailyCustAvg]])/3.5)*30</f>
        <v>517.02857142857147</v>
      </c>
      <c r="N7299">
        <v>40.685843586057999</v>
      </c>
      <c r="O7299">
        <v>-73.826645503584999</v>
      </c>
      <c r="P7299">
        <v>410</v>
      </c>
      <c r="Q7299">
        <v>28</v>
      </c>
      <c r="R7299">
        <f>(RestaurantData[[#This Row],[MonthySales]]/1500)*0.07</f>
        <v>2.4128000000000004E-2</v>
      </c>
    </row>
    <row r="7300" spans="1:18" hidden="1" x14ac:dyDescent="0.3">
      <c r="A7300">
        <v>50088424</v>
      </c>
      <c r="B7300" s="1" t="s">
        <v>7741</v>
      </c>
      <c r="C7300" t="s">
        <v>6631</v>
      </c>
      <c r="D7300" s="2">
        <v>13123</v>
      </c>
      <c r="E7300" s="1" t="s">
        <v>7703</v>
      </c>
      <c r="F7300" s="2">
        <v>11419</v>
      </c>
      <c r="G7300" s="3">
        <v>7183222488</v>
      </c>
      <c r="H7300" s="1" t="s">
        <v>641</v>
      </c>
      <c r="I7300" t="s">
        <v>17</v>
      </c>
      <c r="J7300">
        <v>52</v>
      </c>
      <c r="K7300">
        <v>115</v>
      </c>
      <c r="L7300" s="27">
        <f>RestaurantData[[#This Row],[DailyCustAvg]]*30</f>
        <v>3450</v>
      </c>
      <c r="M7300" s="7">
        <f>(((RestaurantData[[#This Row],[FitScore]]/100)*RestaurantData[[#This Row],[DailyCustAvg]])/3.5)*30</f>
        <v>512.57142857142856</v>
      </c>
      <c r="N7300">
        <v>40.690202651212999</v>
      </c>
      <c r="O7300">
        <v>-73.814593911009993</v>
      </c>
      <c r="P7300">
        <v>410</v>
      </c>
      <c r="Q7300">
        <v>28</v>
      </c>
      <c r="R7300">
        <f>(RestaurantData[[#This Row],[MonthySales]]/1500)*0.07</f>
        <v>2.392E-2</v>
      </c>
    </row>
    <row r="7301" spans="1:18" hidden="1" x14ac:dyDescent="0.3">
      <c r="A7301">
        <v>50079277</v>
      </c>
      <c r="B7301" s="1" t="s">
        <v>5985</v>
      </c>
      <c r="C7301" t="s">
        <v>6631</v>
      </c>
      <c r="D7301" s="2">
        <v>11515</v>
      </c>
      <c r="E7301" s="1" t="s">
        <v>7703</v>
      </c>
      <c r="F7301" s="2">
        <v>11419</v>
      </c>
      <c r="G7301" s="3">
        <v>7185293449</v>
      </c>
      <c r="H7301" s="1" t="s">
        <v>212</v>
      </c>
      <c r="I7301" t="s">
        <v>17</v>
      </c>
      <c r="J7301">
        <v>68</v>
      </c>
      <c r="K7301">
        <v>106</v>
      </c>
      <c r="L7301" s="27">
        <f>RestaurantData[[#This Row],[DailyCustAvg]]*30</f>
        <v>3180</v>
      </c>
      <c r="M7301" s="7">
        <f>(((RestaurantData[[#This Row],[FitScore]]/100)*RestaurantData[[#This Row],[DailyCustAvg]])/3.5)*30</f>
        <v>617.82857142857142</v>
      </c>
      <c r="N7301">
        <v>40.685768048794998</v>
      </c>
      <c r="O7301">
        <v>-73.827518278512002</v>
      </c>
      <c r="P7301">
        <v>410</v>
      </c>
      <c r="Q7301">
        <v>28</v>
      </c>
      <c r="R7301">
        <f>(RestaurantData[[#This Row],[MonthySales]]/1500)*0.07</f>
        <v>2.8832000000000003E-2</v>
      </c>
    </row>
    <row r="7302" spans="1:18" hidden="1" x14ac:dyDescent="0.3">
      <c r="A7302">
        <v>50066286</v>
      </c>
      <c r="B7302" s="1" t="s">
        <v>7720</v>
      </c>
      <c r="C7302" t="s">
        <v>6631</v>
      </c>
      <c r="D7302" s="2">
        <v>12808</v>
      </c>
      <c r="E7302" s="1" t="s">
        <v>7721</v>
      </c>
      <c r="F7302" s="2">
        <v>11420</v>
      </c>
      <c r="G7302" s="3">
        <v>7188454071</v>
      </c>
      <c r="H7302" s="1" t="s">
        <v>212</v>
      </c>
      <c r="I7302" t="s">
        <v>17</v>
      </c>
      <c r="J7302">
        <v>54</v>
      </c>
      <c r="K7302">
        <v>272</v>
      </c>
      <c r="L7302" s="27">
        <f>RestaurantData[[#This Row],[DailyCustAvg]]*30</f>
        <v>8160</v>
      </c>
      <c r="M7302" s="7">
        <f>(((RestaurantData[[#This Row],[FitScore]]/100)*RestaurantData[[#This Row],[DailyCustAvg]])/3.5)*30</f>
        <v>1258.9714285714285</v>
      </c>
      <c r="N7302">
        <v>40.682778609894001</v>
      </c>
      <c r="O7302">
        <v>-73.813266162827006</v>
      </c>
      <c r="P7302">
        <v>410</v>
      </c>
      <c r="Q7302">
        <v>28</v>
      </c>
      <c r="R7302">
        <f>(RestaurantData[[#This Row],[MonthySales]]/1500)*0.07</f>
        <v>5.8752000000000006E-2</v>
      </c>
    </row>
    <row r="7303" spans="1:18" hidden="1" x14ac:dyDescent="0.3">
      <c r="A7303">
        <v>50090921</v>
      </c>
      <c r="B7303" s="1" t="s">
        <v>7752</v>
      </c>
      <c r="C7303" t="s">
        <v>6631</v>
      </c>
      <c r="D7303" s="2">
        <v>12703</v>
      </c>
      <c r="E7303" s="1" t="s">
        <v>7721</v>
      </c>
      <c r="F7303" s="2">
        <v>11420</v>
      </c>
      <c r="G7303" s="3">
        <v>3473458090</v>
      </c>
      <c r="H7303" s="1" t="s">
        <v>242</v>
      </c>
      <c r="I7303" t="s">
        <v>17</v>
      </c>
      <c r="J7303">
        <v>60</v>
      </c>
      <c r="K7303">
        <v>262</v>
      </c>
      <c r="L7303" s="27">
        <f>RestaurantData[[#This Row],[DailyCustAvg]]*30</f>
        <v>7860</v>
      </c>
      <c r="M7303" s="7">
        <f>(((RestaurantData[[#This Row],[FitScore]]/100)*RestaurantData[[#This Row],[DailyCustAvg]])/3.5)*30</f>
        <v>1347.4285714285713</v>
      </c>
      <c r="N7303">
        <v>40.682549496672003</v>
      </c>
      <c r="O7303">
        <v>-73.814157370261995</v>
      </c>
      <c r="P7303">
        <v>410</v>
      </c>
      <c r="Q7303">
        <v>28</v>
      </c>
      <c r="R7303">
        <f>(RestaurantData[[#This Row],[MonthySales]]/1500)*0.07</f>
        <v>6.2880000000000005E-2</v>
      </c>
    </row>
    <row r="7304" spans="1:18" hidden="1" x14ac:dyDescent="0.3">
      <c r="A7304">
        <v>50087067</v>
      </c>
      <c r="B7304" s="1" t="s">
        <v>7712</v>
      </c>
      <c r="C7304" t="s">
        <v>6631</v>
      </c>
      <c r="D7304" s="2">
        <v>13119</v>
      </c>
      <c r="E7304" s="1" t="s">
        <v>7654</v>
      </c>
      <c r="F7304" s="2">
        <v>11420</v>
      </c>
      <c r="G7304" s="3">
        <v>7188801766</v>
      </c>
      <c r="H7304" s="1" t="s">
        <v>66</v>
      </c>
      <c r="I7304" t="s">
        <v>17</v>
      </c>
      <c r="J7304">
        <v>55</v>
      </c>
      <c r="K7304">
        <v>253</v>
      </c>
      <c r="L7304" s="27">
        <f>RestaurantData[[#This Row],[DailyCustAvg]]*30</f>
        <v>7590</v>
      </c>
      <c r="M7304" s="7">
        <f>(((RestaurantData[[#This Row],[FitScore]]/100)*RestaurantData[[#This Row],[DailyCustAvg]])/3.5)*30</f>
        <v>1192.7142857142858</v>
      </c>
      <c r="N7304">
        <v>40.674866156112998</v>
      </c>
      <c r="O7304">
        <v>-73.807091230062994</v>
      </c>
      <c r="P7304">
        <v>410</v>
      </c>
      <c r="Q7304">
        <v>28</v>
      </c>
      <c r="R7304">
        <f>(RestaurantData[[#This Row],[MonthySales]]/1500)*0.07</f>
        <v>5.5660000000000008E-2</v>
      </c>
    </row>
    <row r="7305" spans="1:18" hidden="1" x14ac:dyDescent="0.3">
      <c r="A7305">
        <v>40794835</v>
      </c>
      <c r="B7305" s="1" t="s">
        <v>7756</v>
      </c>
      <c r="C7305" t="s">
        <v>6631</v>
      </c>
      <c r="D7305" s="2">
        <v>13515</v>
      </c>
      <c r="E7305" s="1" t="s">
        <v>7637</v>
      </c>
      <c r="F7305" s="2">
        <v>11420</v>
      </c>
      <c r="G7305" s="3">
        <v>7188437533</v>
      </c>
      <c r="H7305" s="1" t="s">
        <v>202</v>
      </c>
      <c r="I7305" t="s">
        <v>17</v>
      </c>
      <c r="J7305">
        <v>58</v>
      </c>
      <c r="K7305">
        <v>249</v>
      </c>
      <c r="L7305" s="27">
        <f>RestaurantData[[#This Row],[DailyCustAvg]]*30</f>
        <v>7470</v>
      </c>
      <c r="M7305" s="7">
        <f>(((RestaurantData[[#This Row],[FitScore]]/100)*RestaurantData[[#This Row],[DailyCustAvg]])/3.5)*30</f>
        <v>1237.8857142857141</v>
      </c>
      <c r="N7305">
        <v>40.670260942913004</v>
      </c>
      <c r="O7305">
        <v>-73.820950841132003</v>
      </c>
      <c r="P7305">
        <v>410</v>
      </c>
      <c r="Q7305">
        <v>32</v>
      </c>
      <c r="R7305">
        <f>(RestaurantData[[#This Row],[MonthySales]]/1500)*0.07</f>
        <v>5.7768E-2</v>
      </c>
    </row>
    <row r="7306" spans="1:18" hidden="1" x14ac:dyDescent="0.3">
      <c r="A7306">
        <v>50103567</v>
      </c>
      <c r="B7306" s="1" t="s">
        <v>3926</v>
      </c>
      <c r="C7306" t="s">
        <v>6631</v>
      </c>
      <c r="D7306" s="2">
        <v>11711</v>
      </c>
      <c r="E7306" s="1" t="s">
        <v>7745</v>
      </c>
      <c r="F7306" s="2">
        <v>11420</v>
      </c>
      <c r="G7306" s="3">
        <v>7188439896</v>
      </c>
      <c r="H7306" s="1" t="s">
        <v>138</v>
      </c>
      <c r="I7306" t="s">
        <v>21</v>
      </c>
      <c r="J7306">
        <v>53</v>
      </c>
      <c r="K7306">
        <v>245</v>
      </c>
      <c r="L7306" s="27">
        <f>RestaurantData[[#This Row],[DailyCustAvg]]*30</f>
        <v>7350</v>
      </c>
      <c r="M7306" s="7">
        <f>(((RestaurantData[[#This Row],[FitScore]]/100)*RestaurantData[[#This Row],[DailyCustAvg]])/3.5)*30</f>
        <v>1113</v>
      </c>
      <c r="N7306">
        <v>40.670842545572</v>
      </c>
      <c r="O7306">
        <v>-73.822528212901005</v>
      </c>
      <c r="P7306">
        <v>410</v>
      </c>
      <c r="Q7306">
        <v>32</v>
      </c>
      <c r="R7306">
        <f>(RestaurantData[[#This Row],[MonthySales]]/1500)*0.07</f>
        <v>5.1940000000000007E-2</v>
      </c>
    </row>
    <row r="7307" spans="1:18" hidden="1" x14ac:dyDescent="0.3">
      <c r="A7307">
        <v>50082054</v>
      </c>
      <c r="B7307" s="1" t="s">
        <v>7708</v>
      </c>
      <c r="C7307" t="s">
        <v>6631</v>
      </c>
      <c r="D7307" s="2">
        <v>13501</v>
      </c>
      <c r="E7307" s="1" t="s">
        <v>7681</v>
      </c>
      <c r="F7307" s="2">
        <v>11420</v>
      </c>
      <c r="G7307" s="3">
        <v>3472411591</v>
      </c>
      <c r="H7307" s="1" t="s">
        <v>16</v>
      </c>
      <c r="I7307" t="s">
        <v>17</v>
      </c>
      <c r="J7307">
        <v>71</v>
      </c>
      <c r="K7307">
        <v>240</v>
      </c>
      <c r="L7307" s="27">
        <f>RestaurantData[[#This Row],[DailyCustAvg]]*30</f>
        <v>7200</v>
      </c>
      <c r="M7307" s="7">
        <f>(((RestaurantData[[#This Row],[FitScore]]/100)*RestaurantData[[#This Row],[DailyCustAvg]])/3.5)*30</f>
        <v>1460.5714285714282</v>
      </c>
      <c r="N7307">
        <v>40.670260942913004</v>
      </c>
      <c r="O7307">
        <v>-73.820950841132003</v>
      </c>
      <c r="P7307">
        <v>410</v>
      </c>
      <c r="Q7307">
        <v>32</v>
      </c>
      <c r="R7307">
        <f>(RestaurantData[[#This Row],[MonthySales]]/1500)*0.07</f>
        <v>6.8159999999999984E-2</v>
      </c>
    </row>
    <row r="7308" spans="1:18" hidden="1" x14ac:dyDescent="0.3">
      <c r="A7308">
        <v>50087520</v>
      </c>
      <c r="B7308" s="1" t="s">
        <v>7723</v>
      </c>
      <c r="C7308" t="s">
        <v>6631</v>
      </c>
      <c r="D7308" s="2">
        <v>12201</v>
      </c>
      <c r="E7308" s="1" t="s">
        <v>7654</v>
      </c>
      <c r="F7308" s="2">
        <v>11420</v>
      </c>
      <c r="G7308" s="3">
        <v>5165742649</v>
      </c>
      <c r="H7308" s="1" t="s">
        <v>16</v>
      </c>
      <c r="I7308" t="s">
        <v>21</v>
      </c>
      <c r="J7308">
        <v>69</v>
      </c>
      <c r="K7308">
        <v>231</v>
      </c>
      <c r="L7308" s="27">
        <f>RestaurantData[[#This Row],[DailyCustAvg]]*30</f>
        <v>6930</v>
      </c>
      <c r="M7308" s="7">
        <f>(((RestaurantData[[#This Row],[FitScore]]/100)*RestaurantData[[#This Row],[DailyCustAvg]])/3.5)*30</f>
        <v>1366.2</v>
      </c>
      <c r="N7308">
        <v>40.675673891758997</v>
      </c>
      <c r="O7308">
        <v>-73.815903468727001</v>
      </c>
      <c r="P7308">
        <v>410</v>
      </c>
      <c r="Q7308">
        <v>28</v>
      </c>
      <c r="R7308">
        <f>(RestaurantData[[#This Row],[MonthySales]]/1500)*0.07</f>
        <v>6.3756000000000007E-2</v>
      </c>
    </row>
    <row r="7309" spans="1:18" hidden="1" x14ac:dyDescent="0.3">
      <c r="A7309">
        <v>50084802</v>
      </c>
      <c r="B7309" s="1" t="s">
        <v>3080</v>
      </c>
      <c r="C7309" t="s">
        <v>6631</v>
      </c>
      <c r="D7309" s="2">
        <v>13110</v>
      </c>
      <c r="E7309" s="1" t="s">
        <v>7654</v>
      </c>
      <c r="F7309" s="2">
        <v>11420</v>
      </c>
      <c r="G7309" s="3">
        <v>7186746780</v>
      </c>
      <c r="H7309" s="1" t="s">
        <v>66</v>
      </c>
      <c r="I7309" t="s">
        <v>21</v>
      </c>
      <c r="J7309">
        <v>58</v>
      </c>
      <c r="K7309">
        <v>224</v>
      </c>
      <c r="L7309" s="27">
        <f>RestaurantData[[#This Row],[DailyCustAvg]]*30</f>
        <v>6720</v>
      </c>
      <c r="M7309" s="7">
        <f>(((RestaurantData[[#This Row],[FitScore]]/100)*RestaurantData[[#This Row],[DailyCustAvg]])/3.5)*30</f>
        <v>1113.5999999999999</v>
      </c>
      <c r="N7309">
        <v>40.674855304436001</v>
      </c>
      <c r="O7309">
        <v>-73.807166968732005</v>
      </c>
      <c r="P7309">
        <v>410</v>
      </c>
      <c r="Q7309">
        <v>28</v>
      </c>
      <c r="R7309">
        <f>(RestaurantData[[#This Row],[MonthySales]]/1500)*0.07</f>
        <v>5.1968E-2</v>
      </c>
    </row>
    <row r="7310" spans="1:18" hidden="1" x14ac:dyDescent="0.3">
      <c r="A7310">
        <v>50101590</v>
      </c>
      <c r="B7310" s="1" t="s">
        <v>7709</v>
      </c>
      <c r="C7310" t="s">
        <v>6631</v>
      </c>
      <c r="D7310" s="2">
        <v>11614</v>
      </c>
      <c r="E7310" s="1" t="s">
        <v>7654</v>
      </c>
      <c r="F7310" s="2">
        <v>11420</v>
      </c>
      <c r="G7310" s="3">
        <v>9178821558</v>
      </c>
      <c r="H7310" s="1" t="s">
        <v>641</v>
      </c>
      <c r="I7310" t="s">
        <v>21</v>
      </c>
      <c r="J7310">
        <v>60</v>
      </c>
      <c r="K7310">
        <v>205</v>
      </c>
      <c r="L7310" s="27">
        <f>RestaurantData[[#This Row],[DailyCustAvg]]*30</f>
        <v>6150</v>
      </c>
      <c r="M7310" s="7">
        <f>(((RestaurantData[[#This Row],[FitScore]]/100)*RestaurantData[[#This Row],[DailyCustAvg]])/3.5)*30</f>
        <v>1054.2857142857144</v>
      </c>
      <c r="N7310">
        <v>40.676514576174</v>
      </c>
      <c r="O7310">
        <v>-73.821604552623995</v>
      </c>
      <c r="P7310">
        <v>410</v>
      </c>
      <c r="Q7310">
        <v>28</v>
      </c>
      <c r="R7310">
        <f>(RestaurantData[[#This Row],[MonthySales]]/1500)*0.07</f>
        <v>4.9200000000000015E-2</v>
      </c>
    </row>
    <row r="7311" spans="1:18" hidden="1" x14ac:dyDescent="0.3">
      <c r="A7311">
        <v>41461165</v>
      </c>
      <c r="B7311" s="1" t="s">
        <v>7747</v>
      </c>
      <c r="C7311" t="s">
        <v>6631</v>
      </c>
      <c r="D7311" s="2">
        <v>13515</v>
      </c>
      <c r="E7311" s="1" t="s">
        <v>7637</v>
      </c>
      <c r="F7311" s="2">
        <v>11420</v>
      </c>
      <c r="G7311" s="3">
        <v>7183239183</v>
      </c>
      <c r="H7311" s="1" t="s">
        <v>212</v>
      </c>
      <c r="I7311" t="s">
        <v>17</v>
      </c>
      <c r="J7311">
        <v>61</v>
      </c>
      <c r="K7311">
        <v>199</v>
      </c>
      <c r="L7311" s="27">
        <f>RestaurantData[[#This Row],[DailyCustAvg]]*30</f>
        <v>5970</v>
      </c>
      <c r="M7311" s="7">
        <f>(((RestaurantData[[#This Row],[FitScore]]/100)*RestaurantData[[#This Row],[DailyCustAvg]])/3.5)*30</f>
        <v>1040.4857142857143</v>
      </c>
      <c r="N7311">
        <v>40.670260942913004</v>
      </c>
      <c r="O7311">
        <v>-73.820950841132003</v>
      </c>
      <c r="P7311">
        <v>410</v>
      </c>
      <c r="Q7311">
        <v>32</v>
      </c>
      <c r="R7311">
        <f>(RestaurantData[[#This Row],[MonthySales]]/1500)*0.07</f>
        <v>4.8556000000000002E-2</v>
      </c>
    </row>
    <row r="7312" spans="1:18" hidden="1" x14ac:dyDescent="0.3">
      <c r="A7312">
        <v>50056343</v>
      </c>
      <c r="B7312" s="1" t="s">
        <v>7717</v>
      </c>
      <c r="C7312" t="s">
        <v>6631</v>
      </c>
      <c r="D7312" s="2">
        <v>12707</v>
      </c>
      <c r="E7312" s="1" t="s">
        <v>7654</v>
      </c>
      <c r="F7312" s="2">
        <v>11420</v>
      </c>
      <c r="G7312" s="3">
        <v>7186411769</v>
      </c>
      <c r="H7312" s="1" t="s">
        <v>641</v>
      </c>
      <c r="I7312" t="s">
        <v>21</v>
      </c>
      <c r="J7312">
        <v>63</v>
      </c>
      <c r="K7312">
        <v>181</v>
      </c>
      <c r="L7312" s="27">
        <f>RestaurantData[[#This Row],[DailyCustAvg]]*30</f>
        <v>5430</v>
      </c>
      <c r="M7312" s="7">
        <f>(((RestaurantData[[#This Row],[FitScore]]/100)*RestaurantData[[#This Row],[DailyCustAvg]])/3.5)*30</f>
        <v>977.4</v>
      </c>
      <c r="N7312">
        <v>40.675179349224997</v>
      </c>
      <c r="O7312">
        <v>-73.810554841229006</v>
      </c>
      <c r="P7312">
        <v>410</v>
      </c>
      <c r="Q7312">
        <v>28</v>
      </c>
      <c r="R7312">
        <f>(RestaurantData[[#This Row],[MonthySales]]/1500)*0.07</f>
        <v>4.5612E-2</v>
      </c>
    </row>
    <row r="7313" spans="1:18" hidden="1" x14ac:dyDescent="0.3">
      <c r="A7313">
        <v>41647521</v>
      </c>
      <c r="B7313" s="1" t="s">
        <v>7757</v>
      </c>
      <c r="C7313" t="s">
        <v>6631</v>
      </c>
      <c r="D7313" s="2">
        <v>12221</v>
      </c>
      <c r="E7313" s="1" t="s">
        <v>7758</v>
      </c>
      <c r="F7313" s="2">
        <v>11420</v>
      </c>
      <c r="G7313" s="3">
        <v>7186598844</v>
      </c>
      <c r="H7313" s="1" t="s">
        <v>641</v>
      </c>
      <c r="I7313" t="s">
        <v>21</v>
      </c>
      <c r="J7313">
        <v>54</v>
      </c>
      <c r="K7313">
        <v>149</v>
      </c>
      <c r="L7313" s="27">
        <f>RestaurantData[[#This Row],[DailyCustAvg]]*30</f>
        <v>4470</v>
      </c>
      <c r="M7313" s="7">
        <f>(((RestaurantData[[#This Row],[FitScore]]/100)*RestaurantData[[#This Row],[DailyCustAvg]])/3.5)*30</f>
        <v>689.65714285714284</v>
      </c>
      <c r="N7313">
        <v>40.675659941984001</v>
      </c>
      <c r="O7313">
        <v>-73.815762906699007</v>
      </c>
      <c r="P7313">
        <v>410</v>
      </c>
      <c r="Q7313">
        <v>28</v>
      </c>
      <c r="R7313">
        <f>(RestaurantData[[#This Row],[MonthySales]]/1500)*0.07</f>
        <v>3.2184000000000004E-2</v>
      </c>
    </row>
    <row r="7314" spans="1:18" hidden="1" x14ac:dyDescent="0.3">
      <c r="A7314">
        <v>50097499</v>
      </c>
      <c r="B7314" s="1" t="s">
        <v>7715</v>
      </c>
      <c r="C7314" t="s">
        <v>6631</v>
      </c>
      <c r="D7314" s="2">
        <v>13105</v>
      </c>
      <c r="E7314" s="1" t="s">
        <v>7654</v>
      </c>
      <c r="F7314" s="2">
        <v>11420</v>
      </c>
      <c r="G7314" s="3">
        <v>9294071791</v>
      </c>
      <c r="H7314" s="1" t="s">
        <v>613</v>
      </c>
      <c r="I7314" t="s">
        <v>21</v>
      </c>
      <c r="J7314">
        <v>58</v>
      </c>
      <c r="K7314">
        <v>142</v>
      </c>
      <c r="L7314" s="27">
        <f>RestaurantData[[#This Row],[DailyCustAvg]]*30</f>
        <v>4260</v>
      </c>
      <c r="M7314" s="7">
        <f>(((RestaurantData[[#This Row],[FitScore]]/100)*RestaurantData[[#This Row],[DailyCustAvg]])/3.5)*30</f>
        <v>705.94285714285706</v>
      </c>
      <c r="N7314">
        <v>40.674877347497997</v>
      </c>
      <c r="O7314">
        <v>-73.807217376208001</v>
      </c>
      <c r="P7314">
        <v>410</v>
      </c>
      <c r="Q7314">
        <v>28</v>
      </c>
      <c r="R7314">
        <f>(RestaurantData[[#This Row],[MonthySales]]/1500)*0.07</f>
        <v>3.2944000000000001E-2</v>
      </c>
    </row>
    <row r="7315" spans="1:18" hidden="1" x14ac:dyDescent="0.3">
      <c r="A7315">
        <v>50057416</v>
      </c>
      <c r="B7315" s="1" t="s">
        <v>3519</v>
      </c>
      <c r="C7315" t="s">
        <v>6631</v>
      </c>
      <c r="D7315" s="2">
        <v>11518</v>
      </c>
      <c r="E7315" s="1" t="s">
        <v>7681</v>
      </c>
      <c r="F7315" s="2">
        <v>11420</v>
      </c>
      <c r="G7315" s="3">
        <v>7182246030</v>
      </c>
      <c r="H7315" s="1" t="s">
        <v>45</v>
      </c>
      <c r="I7315" t="s">
        <v>21</v>
      </c>
      <c r="J7315">
        <v>60</v>
      </c>
      <c r="K7315">
        <v>109</v>
      </c>
      <c r="L7315" s="27">
        <f>RestaurantData[[#This Row],[DailyCustAvg]]*30</f>
        <v>3270</v>
      </c>
      <c r="M7315" s="7">
        <f>(((RestaurantData[[#This Row],[FitScore]]/100)*RestaurantData[[#This Row],[DailyCustAvg]])/3.5)*30</f>
        <v>560.57142857142844</v>
      </c>
      <c r="N7315">
        <v>40.676252953267003</v>
      </c>
      <c r="O7315">
        <v>-73.819297941547006</v>
      </c>
      <c r="P7315">
        <v>410</v>
      </c>
      <c r="Q7315">
        <v>28</v>
      </c>
      <c r="R7315">
        <f>(RestaurantData[[#This Row],[MonthySales]]/1500)*0.07</f>
        <v>2.6159999999999996E-2</v>
      </c>
    </row>
    <row r="7316" spans="1:18" hidden="1" x14ac:dyDescent="0.3">
      <c r="A7316">
        <v>41156430</v>
      </c>
      <c r="B7316" s="1" t="s">
        <v>7727</v>
      </c>
      <c r="C7316" t="s">
        <v>6631</v>
      </c>
      <c r="D7316" s="2">
        <v>14818</v>
      </c>
      <c r="E7316" s="1" t="s">
        <v>7728</v>
      </c>
      <c r="F7316" s="2">
        <v>11430</v>
      </c>
      <c r="G7316" s="3">
        <v>7183224448</v>
      </c>
      <c r="H7316" s="1" t="s">
        <v>16</v>
      </c>
      <c r="I7316" t="s">
        <v>21</v>
      </c>
      <c r="J7316">
        <v>53</v>
      </c>
      <c r="K7316">
        <v>138</v>
      </c>
      <c r="L7316" s="27">
        <f>RestaurantData[[#This Row],[DailyCustAvg]]*30</f>
        <v>4140</v>
      </c>
      <c r="M7316" s="7">
        <f>(((RestaurantData[[#This Row],[FitScore]]/100)*RestaurantData[[#This Row],[DailyCustAvg]])/3.5)*30</f>
        <v>626.91428571428571</v>
      </c>
      <c r="N7316">
        <v>40.666014788707997</v>
      </c>
      <c r="O7316">
        <v>-73.805797635754999</v>
      </c>
      <c r="P7316">
        <v>410</v>
      </c>
      <c r="Q7316">
        <v>28</v>
      </c>
      <c r="R7316">
        <f>(RestaurantData[[#This Row],[MonthySales]]/1500)*0.07</f>
        <v>2.9256000000000001E-2</v>
      </c>
    </row>
    <row r="7317" spans="1:18" hidden="1" x14ac:dyDescent="0.3">
      <c r="A7317">
        <v>50100273</v>
      </c>
      <c r="B7317" s="1" t="s">
        <v>7808</v>
      </c>
      <c r="C7317" t="s">
        <v>6631</v>
      </c>
      <c r="D7317" s="2">
        <v>19220</v>
      </c>
      <c r="E7317" s="1" t="s">
        <v>6998</v>
      </c>
      <c r="F7317" s="2">
        <v>11358</v>
      </c>
      <c r="G7317" s="3">
        <v>9178431255</v>
      </c>
      <c r="H7317" s="1" t="s">
        <v>193</v>
      </c>
      <c r="I7317" t="s">
        <v>21</v>
      </c>
      <c r="J7317">
        <v>71</v>
      </c>
      <c r="K7317">
        <v>281</v>
      </c>
      <c r="L7317" s="27">
        <f>RestaurantData[[#This Row],[DailyCustAvg]]*30</f>
        <v>8430</v>
      </c>
      <c r="M7317" s="7">
        <f>(((RestaurantData[[#This Row],[FitScore]]/100)*RestaurantData[[#This Row],[DailyCustAvg]])/3.5)*30</f>
        <v>1710.0857142857142</v>
      </c>
      <c r="N7317">
        <v>40.757839331789</v>
      </c>
      <c r="O7317">
        <v>-73.789152074102006</v>
      </c>
      <c r="P7317">
        <v>411</v>
      </c>
      <c r="Q7317">
        <v>19</v>
      </c>
      <c r="R7317">
        <f>(RestaurantData[[#This Row],[MonthySales]]/1500)*0.07</f>
        <v>7.9804000000000014E-2</v>
      </c>
    </row>
    <row r="7318" spans="1:18" hidden="1" x14ac:dyDescent="0.3">
      <c r="A7318">
        <v>40729796</v>
      </c>
      <c r="B7318" s="1" t="s">
        <v>7795</v>
      </c>
      <c r="C7318" t="s">
        <v>6631</v>
      </c>
      <c r="D7318" s="2">
        <v>3407</v>
      </c>
      <c r="E7318" s="1" t="s">
        <v>7769</v>
      </c>
      <c r="F7318" s="2">
        <v>11358</v>
      </c>
      <c r="G7318" s="3">
        <v>7184611480</v>
      </c>
      <c r="H7318" s="1" t="s">
        <v>16</v>
      </c>
      <c r="I7318" t="s">
        <v>17</v>
      </c>
      <c r="J7318">
        <v>64</v>
      </c>
      <c r="K7318">
        <v>251</v>
      </c>
      <c r="L7318" s="27">
        <f>RestaurantData[[#This Row],[DailyCustAvg]]*30</f>
        <v>7530</v>
      </c>
      <c r="M7318" s="7">
        <f>(((RestaurantData[[#This Row],[FitScore]]/100)*RestaurantData[[#This Row],[DailyCustAvg]])/3.5)*30</f>
        <v>1376.9142857142858</v>
      </c>
      <c r="N7318">
        <v>40.765890273495003</v>
      </c>
      <c r="O7318">
        <v>-73.789447782447994</v>
      </c>
      <c r="P7318">
        <v>411</v>
      </c>
      <c r="Q7318">
        <v>19</v>
      </c>
      <c r="R7318">
        <f>(RestaurantData[[#This Row],[MonthySales]]/1500)*0.07</f>
        <v>6.4256000000000008E-2</v>
      </c>
    </row>
    <row r="7319" spans="1:18" hidden="1" x14ac:dyDescent="0.3">
      <c r="A7319">
        <v>41175262</v>
      </c>
      <c r="B7319" s="1" t="s">
        <v>1479</v>
      </c>
      <c r="C7319" t="s">
        <v>6631</v>
      </c>
      <c r="D7319" s="2">
        <v>3549</v>
      </c>
      <c r="E7319" s="1" t="s">
        <v>7769</v>
      </c>
      <c r="F7319" s="2">
        <v>11358</v>
      </c>
      <c r="G7319" s="3">
        <v>7188865279</v>
      </c>
      <c r="H7319" s="1" t="s">
        <v>132</v>
      </c>
      <c r="I7319" t="s">
        <v>21</v>
      </c>
      <c r="J7319">
        <v>61</v>
      </c>
      <c r="K7319">
        <v>248</v>
      </c>
      <c r="L7319" s="27">
        <f>RestaurantData[[#This Row],[DailyCustAvg]]*30</f>
        <v>7440</v>
      </c>
      <c r="M7319" s="7">
        <f>(((RestaurantData[[#This Row],[FitScore]]/100)*RestaurantData[[#This Row],[DailyCustAvg]])/3.5)*30</f>
        <v>1296.6857142857143</v>
      </c>
      <c r="N7319">
        <v>40.763428428680001</v>
      </c>
      <c r="O7319">
        <v>-73.786589320619001</v>
      </c>
      <c r="P7319">
        <v>411</v>
      </c>
      <c r="Q7319">
        <v>19</v>
      </c>
      <c r="R7319">
        <f>(RestaurantData[[#This Row],[MonthySales]]/1500)*0.07</f>
        <v>6.051200000000001E-2</v>
      </c>
    </row>
    <row r="7320" spans="1:18" hidden="1" x14ac:dyDescent="0.3">
      <c r="A7320">
        <v>50094827</v>
      </c>
      <c r="B7320" s="1" t="s">
        <v>1021</v>
      </c>
      <c r="C7320" t="s">
        <v>6631</v>
      </c>
      <c r="D7320" s="2">
        <v>19919</v>
      </c>
      <c r="E7320" s="1" t="s">
        <v>7787</v>
      </c>
      <c r="F7320" s="2">
        <v>11358</v>
      </c>
      <c r="G7320" s="3">
        <v>9293296680</v>
      </c>
      <c r="H7320" s="1" t="s">
        <v>242</v>
      </c>
      <c r="I7320" t="s">
        <v>17</v>
      </c>
      <c r="J7320">
        <v>68</v>
      </c>
      <c r="K7320">
        <v>225</v>
      </c>
      <c r="L7320" s="27">
        <f>RestaurantData[[#This Row],[DailyCustAvg]]*30</f>
        <v>6750</v>
      </c>
      <c r="M7320" s="7">
        <f>(((RestaurantData[[#This Row],[FitScore]]/100)*RestaurantData[[#This Row],[DailyCustAvg]])/3.5)*30</f>
        <v>1311.4285714285716</v>
      </c>
      <c r="N7320">
        <v>40.769522508643</v>
      </c>
      <c r="O7320">
        <v>-73.789945299698005</v>
      </c>
      <c r="P7320">
        <v>411</v>
      </c>
      <c r="Q7320">
        <v>19</v>
      </c>
      <c r="R7320">
        <f>(RestaurantData[[#This Row],[MonthySales]]/1500)*0.07</f>
        <v>6.1200000000000011E-2</v>
      </c>
    </row>
    <row r="7321" spans="1:18" hidden="1" x14ac:dyDescent="0.3">
      <c r="A7321">
        <v>50087447</v>
      </c>
      <c r="B7321" s="1" t="s">
        <v>7797</v>
      </c>
      <c r="C7321" t="s">
        <v>6631</v>
      </c>
      <c r="D7321" s="2">
        <v>3341</v>
      </c>
      <c r="E7321" s="1" t="s">
        <v>7514</v>
      </c>
      <c r="F7321" s="2">
        <v>11358</v>
      </c>
      <c r="G7321" s="3">
        <v>9176217373</v>
      </c>
      <c r="H7321" s="1" t="s">
        <v>193</v>
      </c>
      <c r="I7321" t="s">
        <v>17</v>
      </c>
      <c r="J7321">
        <v>68</v>
      </c>
      <c r="K7321">
        <v>189</v>
      </c>
      <c r="L7321" s="27">
        <f>RestaurantData[[#This Row],[DailyCustAvg]]*30</f>
        <v>5670</v>
      </c>
      <c r="M7321" s="7">
        <f>(((RestaurantData[[#This Row],[FitScore]]/100)*RestaurantData[[#This Row],[DailyCustAvg]])/3.5)*30</f>
        <v>1101.6000000000001</v>
      </c>
      <c r="N7321">
        <v>40.766442702483999</v>
      </c>
      <c r="O7321">
        <v>-73.789846748271998</v>
      </c>
      <c r="P7321">
        <v>411</v>
      </c>
      <c r="Q7321">
        <v>19</v>
      </c>
      <c r="R7321">
        <f>(RestaurantData[[#This Row],[MonthySales]]/1500)*0.07</f>
        <v>5.1408000000000009E-2</v>
      </c>
    </row>
    <row r="7322" spans="1:18" hidden="1" x14ac:dyDescent="0.3">
      <c r="A7322">
        <v>40371988</v>
      </c>
      <c r="B7322" s="1" t="s">
        <v>7814</v>
      </c>
      <c r="C7322" t="s">
        <v>6631</v>
      </c>
      <c r="D7322" s="2">
        <v>19652</v>
      </c>
      <c r="E7322" s="1" t="s">
        <v>6998</v>
      </c>
      <c r="F7322" s="2">
        <v>11358</v>
      </c>
      <c r="G7322" s="3">
        <v>7182258000</v>
      </c>
      <c r="H7322" s="1" t="s">
        <v>16</v>
      </c>
      <c r="I7322" t="s">
        <v>21</v>
      </c>
      <c r="J7322">
        <v>58</v>
      </c>
      <c r="K7322">
        <v>162</v>
      </c>
      <c r="L7322" s="27">
        <f>RestaurantData[[#This Row],[DailyCustAvg]]*30</f>
        <v>4860</v>
      </c>
      <c r="M7322" s="7">
        <f>(((RestaurantData[[#This Row],[FitScore]]/100)*RestaurantData[[#This Row],[DailyCustAvg]])/3.5)*30</f>
        <v>805.37142857142851</v>
      </c>
      <c r="N7322">
        <v>40.757847279125002</v>
      </c>
      <c r="O7322">
        <v>-73.784564229618994</v>
      </c>
      <c r="P7322">
        <v>411</v>
      </c>
      <c r="Q7322">
        <v>19</v>
      </c>
      <c r="R7322">
        <f>(RestaurantData[[#This Row],[MonthySales]]/1500)*0.07</f>
        <v>3.7583999999999999E-2</v>
      </c>
    </row>
    <row r="7323" spans="1:18" hidden="1" x14ac:dyDescent="0.3">
      <c r="A7323">
        <v>41419342</v>
      </c>
      <c r="B7323" s="1" t="s">
        <v>7768</v>
      </c>
      <c r="C7323" t="s">
        <v>6631</v>
      </c>
      <c r="D7323" s="2">
        <v>3345</v>
      </c>
      <c r="E7323" s="1" t="s">
        <v>7769</v>
      </c>
      <c r="F7323" s="2">
        <v>11358</v>
      </c>
      <c r="G7323" s="3">
        <v>7183533057</v>
      </c>
      <c r="H7323" s="1" t="s">
        <v>16</v>
      </c>
      <c r="I7323" t="s">
        <v>21</v>
      </c>
      <c r="J7323">
        <v>64</v>
      </c>
      <c r="K7323">
        <v>138</v>
      </c>
      <c r="L7323" s="27">
        <f>RestaurantData[[#This Row],[DailyCustAvg]]*30</f>
        <v>4140</v>
      </c>
      <c r="M7323" s="7">
        <f>(((RestaurantData[[#This Row],[FitScore]]/100)*RestaurantData[[#This Row],[DailyCustAvg]])/3.5)*30</f>
        <v>757.02857142857147</v>
      </c>
      <c r="N7323">
        <v>40.766426214158997</v>
      </c>
      <c r="O7323">
        <v>-73.789835970259006</v>
      </c>
      <c r="P7323">
        <v>411</v>
      </c>
      <c r="Q7323">
        <v>19</v>
      </c>
      <c r="R7323">
        <f>(RestaurantData[[#This Row],[MonthySales]]/1500)*0.07</f>
        <v>3.5328000000000005E-2</v>
      </c>
    </row>
    <row r="7324" spans="1:18" hidden="1" x14ac:dyDescent="0.3">
      <c r="A7324">
        <v>50000766</v>
      </c>
      <c r="B7324" s="1" t="s">
        <v>7789</v>
      </c>
      <c r="C7324" t="s">
        <v>6631</v>
      </c>
      <c r="D7324" s="2">
        <v>19421</v>
      </c>
      <c r="E7324" s="1" t="s">
        <v>6682</v>
      </c>
      <c r="F7324" s="2">
        <v>11358</v>
      </c>
      <c r="G7324" s="3">
        <v>7184283800</v>
      </c>
      <c r="H7324" s="1" t="s">
        <v>127</v>
      </c>
      <c r="I7324" t="s">
        <v>17</v>
      </c>
      <c r="J7324">
        <v>62</v>
      </c>
      <c r="K7324">
        <v>127</v>
      </c>
      <c r="L7324" s="27">
        <f>RestaurantData[[#This Row],[DailyCustAvg]]*30</f>
        <v>3810</v>
      </c>
      <c r="M7324" s="7">
        <f>(((RestaurantData[[#This Row],[FitScore]]/100)*RestaurantData[[#This Row],[DailyCustAvg]])/3.5)*30</f>
        <v>674.9142857142856</v>
      </c>
      <c r="N7324">
        <v>40.757912841169002</v>
      </c>
      <c r="O7324">
        <v>-73.787339812631998</v>
      </c>
      <c r="P7324">
        <v>411</v>
      </c>
      <c r="Q7324">
        <v>19</v>
      </c>
      <c r="R7324">
        <f>(RestaurantData[[#This Row],[MonthySales]]/1500)*0.07</f>
        <v>3.1495999999999996E-2</v>
      </c>
    </row>
    <row r="7325" spans="1:18" hidden="1" x14ac:dyDescent="0.3">
      <c r="A7325">
        <v>41621706</v>
      </c>
      <c r="B7325" s="1" t="s">
        <v>7779</v>
      </c>
      <c r="C7325" t="s">
        <v>6631</v>
      </c>
      <c r="D7325" s="2">
        <v>19409</v>
      </c>
      <c r="E7325" s="1" t="s">
        <v>6682</v>
      </c>
      <c r="F7325" s="2">
        <v>11358</v>
      </c>
      <c r="G7325" s="3">
        <v>7182240703</v>
      </c>
      <c r="H7325" s="1" t="s">
        <v>16</v>
      </c>
      <c r="I7325" t="s">
        <v>17</v>
      </c>
      <c r="J7325">
        <v>61</v>
      </c>
      <c r="K7325">
        <v>106</v>
      </c>
      <c r="L7325" s="27">
        <f>RestaurantData[[#This Row],[DailyCustAvg]]*30</f>
        <v>3180</v>
      </c>
      <c r="M7325" s="7">
        <f>(((RestaurantData[[#This Row],[FitScore]]/100)*RestaurantData[[#This Row],[DailyCustAvg]])/3.5)*30</f>
        <v>554.2285714285714</v>
      </c>
      <c r="N7325">
        <v>40.757910236865001</v>
      </c>
      <c r="O7325">
        <v>-73.787415622940003</v>
      </c>
      <c r="P7325">
        <v>411</v>
      </c>
      <c r="Q7325">
        <v>19</v>
      </c>
      <c r="R7325">
        <f>(RestaurantData[[#This Row],[MonthySales]]/1500)*0.07</f>
        <v>2.5864000000000002E-2</v>
      </c>
    </row>
    <row r="7326" spans="1:18" hidden="1" x14ac:dyDescent="0.3">
      <c r="A7326">
        <v>50073971</v>
      </c>
      <c r="B7326" s="1" t="s">
        <v>7816</v>
      </c>
      <c r="C7326" t="s">
        <v>6631</v>
      </c>
      <c r="D7326" s="2">
        <v>19316</v>
      </c>
      <c r="E7326" s="1" t="s">
        <v>6998</v>
      </c>
      <c r="F7326" s="2">
        <v>11358</v>
      </c>
      <c r="G7326" s="3">
        <v>6465333411</v>
      </c>
      <c r="H7326" s="1" t="s">
        <v>678</v>
      </c>
      <c r="I7326" t="s">
        <v>21</v>
      </c>
      <c r="J7326">
        <v>60</v>
      </c>
      <c r="K7326">
        <v>106</v>
      </c>
      <c r="L7326" s="27">
        <f>RestaurantData[[#This Row],[DailyCustAvg]]*30</f>
        <v>3180</v>
      </c>
      <c r="M7326" s="7">
        <f>(((RestaurantData[[#This Row],[FitScore]]/100)*RestaurantData[[#This Row],[DailyCustAvg]])/3.5)*30</f>
        <v>545.14285714285711</v>
      </c>
      <c r="N7326">
        <v>40.757865137693997</v>
      </c>
      <c r="O7326">
        <v>-73.78826041728</v>
      </c>
      <c r="P7326">
        <v>411</v>
      </c>
      <c r="Q7326">
        <v>19</v>
      </c>
      <c r="R7326">
        <f>(RestaurantData[[#This Row],[MonthySales]]/1500)*0.07</f>
        <v>2.5440000000000004E-2</v>
      </c>
    </row>
    <row r="7327" spans="1:18" hidden="1" x14ac:dyDescent="0.3">
      <c r="A7327">
        <v>40997900</v>
      </c>
      <c r="B7327" s="1" t="s">
        <v>7812</v>
      </c>
      <c r="C7327" t="s">
        <v>6631</v>
      </c>
      <c r="D7327" s="2">
        <v>4232</v>
      </c>
      <c r="E7327" s="1" t="s">
        <v>7499</v>
      </c>
      <c r="F7327" s="2">
        <v>11361</v>
      </c>
      <c r="G7327" s="3">
        <v>7182241133</v>
      </c>
      <c r="H7327" s="1" t="s">
        <v>68</v>
      </c>
      <c r="I7327" t="s">
        <v>21</v>
      </c>
      <c r="J7327">
        <v>68</v>
      </c>
      <c r="K7327">
        <v>287</v>
      </c>
      <c r="L7327" s="27">
        <f>RestaurantData[[#This Row],[DailyCustAvg]]*30</f>
        <v>8610</v>
      </c>
      <c r="M7327" s="7">
        <f>(((RestaurantData[[#This Row],[FitScore]]/100)*RestaurantData[[#This Row],[DailyCustAvg]])/3.5)*30</f>
        <v>1672.8000000000002</v>
      </c>
      <c r="N7327">
        <v>40.762200281882997</v>
      </c>
      <c r="O7327">
        <v>-73.770309230557004</v>
      </c>
      <c r="P7327">
        <v>411</v>
      </c>
      <c r="Q7327">
        <v>19</v>
      </c>
      <c r="R7327">
        <f>(RestaurantData[[#This Row],[MonthySales]]/1500)*0.07</f>
        <v>7.8064000000000022E-2</v>
      </c>
    </row>
    <row r="7328" spans="1:18" hidden="1" x14ac:dyDescent="0.3">
      <c r="A7328">
        <v>41377019</v>
      </c>
      <c r="B7328" s="1" t="s">
        <v>7786</v>
      </c>
      <c r="C7328" t="s">
        <v>6631</v>
      </c>
      <c r="D7328" s="2">
        <v>3913</v>
      </c>
      <c r="E7328" s="1" t="s">
        <v>7499</v>
      </c>
      <c r="F7328" s="2">
        <v>11361</v>
      </c>
      <c r="G7328" s="3">
        <v>7182291330</v>
      </c>
      <c r="H7328" s="1" t="s">
        <v>127</v>
      </c>
      <c r="I7328" t="s">
        <v>21</v>
      </c>
      <c r="J7328">
        <v>62</v>
      </c>
      <c r="K7328">
        <v>261</v>
      </c>
      <c r="L7328" s="27">
        <f>RestaurantData[[#This Row],[DailyCustAvg]]*30</f>
        <v>7830</v>
      </c>
      <c r="M7328" s="7">
        <f>(((RestaurantData[[#This Row],[FitScore]]/100)*RestaurantData[[#This Row],[DailyCustAvg]])/3.5)*30</f>
        <v>1387.0285714285712</v>
      </c>
      <c r="N7328">
        <v>40.765068694230997</v>
      </c>
      <c r="O7328">
        <v>-73.771750523467006</v>
      </c>
      <c r="P7328">
        <v>411</v>
      </c>
      <c r="Q7328">
        <v>19</v>
      </c>
      <c r="R7328">
        <f>(RestaurantData[[#This Row],[MonthySales]]/1500)*0.07</f>
        <v>6.4727999999999994E-2</v>
      </c>
    </row>
    <row r="7329" spans="1:18" hidden="1" x14ac:dyDescent="0.3">
      <c r="A7329">
        <v>50095405</v>
      </c>
      <c r="B7329" s="1" t="s">
        <v>7811</v>
      </c>
      <c r="C7329" t="s">
        <v>6631</v>
      </c>
      <c r="D7329" s="2">
        <v>4009</v>
      </c>
      <c r="E7329" s="1" t="s">
        <v>7532</v>
      </c>
      <c r="F7329" s="2">
        <v>11361</v>
      </c>
      <c r="G7329" s="3">
        <v>9148811797</v>
      </c>
      <c r="H7329" s="1" t="s">
        <v>186</v>
      </c>
      <c r="I7329" t="s">
        <v>17</v>
      </c>
      <c r="J7329">
        <v>60</v>
      </c>
      <c r="K7329">
        <v>255</v>
      </c>
      <c r="L7329" s="27">
        <f>RestaurantData[[#This Row],[DailyCustAvg]]*30</f>
        <v>7650</v>
      </c>
      <c r="M7329" s="7">
        <f>(((RestaurantData[[#This Row],[FitScore]]/100)*RestaurantData[[#This Row],[DailyCustAvg]])/3.5)*30</f>
        <v>1311.4285714285716</v>
      </c>
      <c r="N7329">
        <v>40.764123480306999</v>
      </c>
      <c r="O7329">
        <v>-73.771241161342004</v>
      </c>
      <c r="P7329">
        <v>411</v>
      </c>
      <c r="Q7329">
        <v>19</v>
      </c>
      <c r="R7329">
        <f>(RestaurantData[[#This Row],[MonthySales]]/1500)*0.07</f>
        <v>6.1200000000000011E-2</v>
      </c>
    </row>
    <row r="7330" spans="1:18" hidden="1" x14ac:dyDescent="0.3">
      <c r="A7330">
        <v>50070715</v>
      </c>
      <c r="B7330" s="1" t="s">
        <v>582</v>
      </c>
      <c r="C7330" t="s">
        <v>6631</v>
      </c>
      <c r="D7330" s="2">
        <v>4221</v>
      </c>
      <c r="E7330" s="1" t="s">
        <v>7532</v>
      </c>
      <c r="F7330" s="2">
        <v>11361</v>
      </c>
      <c r="G7330" s="3">
        <v>7186310011</v>
      </c>
      <c r="H7330" s="1" t="s">
        <v>56</v>
      </c>
      <c r="I7330" t="s">
        <v>21</v>
      </c>
      <c r="J7330">
        <v>69</v>
      </c>
      <c r="K7330">
        <v>242</v>
      </c>
      <c r="L7330" s="27">
        <f>RestaurantData[[#This Row],[DailyCustAvg]]*30</f>
        <v>7260</v>
      </c>
      <c r="M7330" s="7">
        <f>(((RestaurantData[[#This Row],[FitScore]]/100)*RestaurantData[[#This Row],[DailyCustAvg]])/3.5)*30</f>
        <v>1431.2571428571428</v>
      </c>
      <c r="N7330">
        <v>40.762312874364</v>
      </c>
      <c r="O7330">
        <v>-73.770337719644999</v>
      </c>
      <c r="P7330">
        <v>411</v>
      </c>
      <c r="Q7330">
        <v>19</v>
      </c>
      <c r="R7330">
        <f>(RestaurantData[[#This Row],[MonthySales]]/1500)*0.07</f>
        <v>6.6792000000000004E-2</v>
      </c>
    </row>
    <row r="7331" spans="1:18" hidden="1" x14ac:dyDescent="0.3">
      <c r="A7331">
        <v>41473017</v>
      </c>
      <c r="B7331" s="1" t="s">
        <v>7774</v>
      </c>
      <c r="C7331" t="s">
        <v>6631</v>
      </c>
      <c r="D7331" s="2">
        <v>3933</v>
      </c>
      <c r="E7331" s="1" t="s">
        <v>7499</v>
      </c>
      <c r="F7331" s="2">
        <v>11361</v>
      </c>
      <c r="G7331" s="3">
        <v>7182290229</v>
      </c>
      <c r="H7331" s="1" t="s">
        <v>163</v>
      </c>
      <c r="I7331" t="s">
        <v>17</v>
      </c>
      <c r="J7331">
        <v>67</v>
      </c>
      <c r="K7331">
        <v>239</v>
      </c>
      <c r="L7331" s="27">
        <f>RestaurantData[[#This Row],[DailyCustAvg]]*30</f>
        <v>7170</v>
      </c>
      <c r="M7331" s="7">
        <f>(((RestaurantData[[#This Row],[FitScore]]/100)*RestaurantData[[#This Row],[DailyCustAvg]])/3.5)*30</f>
        <v>1372.542857142857</v>
      </c>
      <c r="N7331">
        <v>40.764917567940003</v>
      </c>
      <c r="O7331">
        <v>-73.771668013379994</v>
      </c>
      <c r="P7331">
        <v>411</v>
      </c>
      <c r="Q7331">
        <v>19</v>
      </c>
      <c r="R7331">
        <f>(RestaurantData[[#This Row],[MonthySales]]/1500)*0.07</f>
        <v>6.4051999999999998E-2</v>
      </c>
    </row>
    <row r="7332" spans="1:18" hidden="1" x14ac:dyDescent="0.3">
      <c r="A7332">
        <v>50050140</v>
      </c>
      <c r="B7332" s="1" t="s">
        <v>7780</v>
      </c>
      <c r="C7332" t="s">
        <v>6631</v>
      </c>
      <c r="D7332" s="2">
        <v>20935</v>
      </c>
      <c r="E7332" s="1" t="s">
        <v>6998</v>
      </c>
      <c r="F7332" s="2">
        <v>11361</v>
      </c>
      <c r="G7332" s="3">
        <v>7182297200</v>
      </c>
      <c r="H7332" s="1" t="s">
        <v>193</v>
      </c>
      <c r="I7332" t="s">
        <v>17</v>
      </c>
      <c r="J7332">
        <v>67</v>
      </c>
      <c r="K7332">
        <v>237</v>
      </c>
      <c r="L7332" s="27">
        <f>RestaurantData[[#This Row],[DailyCustAvg]]*30</f>
        <v>7110</v>
      </c>
      <c r="M7332" s="7">
        <f>(((RestaurantData[[#This Row],[FitScore]]/100)*RestaurantData[[#This Row],[DailyCustAvg]])/3.5)*30</f>
        <v>1361.0571428571432</v>
      </c>
      <c r="N7332">
        <v>40.759223203124002</v>
      </c>
      <c r="O7332">
        <v>-73.773571867266995</v>
      </c>
      <c r="P7332">
        <v>411</v>
      </c>
      <c r="Q7332">
        <v>19</v>
      </c>
      <c r="R7332">
        <f>(RestaurantData[[#This Row],[MonthySales]]/1500)*0.07</f>
        <v>6.3516000000000031E-2</v>
      </c>
    </row>
    <row r="7333" spans="1:18" hidden="1" x14ac:dyDescent="0.3">
      <c r="A7333">
        <v>50086500</v>
      </c>
      <c r="B7333" s="1" t="s">
        <v>7817</v>
      </c>
      <c r="C7333" t="s">
        <v>6631</v>
      </c>
      <c r="D7333" s="2">
        <v>3840</v>
      </c>
      <c r="E7333" s="1" t="s">
        <v>7532</v>
      </c>
      <c r="F7333" s="2">
        <v>11361</v>
      </c>
      <c r="G7333" s="3">
        <v>6469692288</v>
      </c>
      <c r="H7333" s="1" t="s">
        <v>678</v>
      </c>
      <c r="I7333" t="s">
        <v>21</v>
      </c>
      <c r="J7333">
        <v>56</v>
      </c>
      <c r="K7333">
        <v>216</v>
      </c>
      <c r="L7333" s="27">
        <f>RestaurantData[[#This Row],[DailyCustAvg]]*30</f>
        <v>6480</v>
      </c>
      <c r="M7333" s="7">
        <f>(((RestaurantData[[#This Row],[FitScore]]/100)*RestaurantData[[#This Row],[DailyCustAvg]])/3.5)*30</f>
        <v>1036.8000000000002</v>
      </c>
      <c r="N7333">
        <v>40.766005693060997</v>
      </c>
      <c r="O7333">
        <v>-73.772270758473994</v>
      </c>
      <c r="P7333">
        <v>411</v>
      </c>
      <c r="Q7333">
        <v>19</v>
      </c>
      <c r="R7333">
        <f>(RestaurantData[[#This Row],[MonthySales]]/1500)*0.07</f>
        <v>4.8384000000000017E-2</v>
      </c>
    </row>
    <row r="7334" spans="1:18" hidden="1" x14ac:dyDescent="0.3">
      <c r="A7334">
        <v>50016098</v>
      </c>
      <c r="B7334" s="1" t="s">
        <v>7771</v>
      </c>
      <c r="C7334" t="s">
        <v>6631</v>
      </c>
      <c r="D7334" s="2">
        <v>21021</v>
      </c>
      <c r="E7334" s="1" t="s">
        <v>6998</v>
      </c>
      <c r="F7334" s="2">
        <v>11361</v>
      </c>
      <c r="G7334" s="3">
        <v>7184238083</v>
      </c>
      <c r="H7334" s="1" t="s">
        <v>56</v>
      </c>
      <c r="I7334" t="s">
        <v>21</v>
      </c>
      <c r="J7334">
        <v>60</v>
      </c>
      <c r="K7334">
        <v>205</v>
      </c>
      <c r="L7334" s="27">
        <f>RestaurantData[[#This Row],[DailyCustAvg]]*30</f>
        <v>6150</v>
      </c>
      <c r="M7334" s="7">
        <f>(((RestaurantData[[#This Row],[FitScore]]/100)*RestaurantData[[#This Row],[DailyCustAvg]])/3.5)*30</f>
        <v>1054.2857142857144</v>
      </c>
      <c r="N7334">
        <v>40.759468432161</v>
      </c>
      <c r="O7334">
        <v>-73.772661385131002</v>
      </c>
      <c r="P7334">
        <v>411</v>
      </c>
      <c r="Q7334">
        <v>19</v>
      </c>
      <c r="R7334">
        <f>(RestaurantData[[#This Row],[MonthySales]]/1500)*0.07</f>
        <v>4.9200000000000015E-2</v>
      </c>
    </row>
    <row r="7335" spans="1:18" hidden="1" x14ac:dyDescent="0.3">
      <c r="A7335">
        <v>50059238</v>
      </c>
      <c r="B7335" s="1" t="s">
        <v>7820</v>
      </c>
      <c r="C7335" t="s">
        <v>6631</v>
      </c>
      <c r="D7335" s="2">
        <v>4002</v>
      </c>
      <c r="E7335" s="1" t="s">
        <v>7532</v>
      </c>
      <c r="F7335" s="2">
        <v>11361</v>
      </c>
      <c r="G7335" s="3">
        <v>7184282727</v>
      </c>
      <c r="H7335" s="1" t="s">
        <v>404</v>
      </c>
      <c r="I7335" t="s">
        <v>17</v>
      </c>
      <c r="J7335">
        <v>70</v>
      </c>
      <c r="K7335">
        <v>202</v>
      </c>
      <c r="L7335" s="27">
        <f>RestaurantData[[#This Row],[DailyCustAvg]]*30</f>
        <v>6060</v>
      </c>
      <c r="M7335" s="7">
        <f>(((RestaurantData[[#This Row],[FitScore]]/100)*RestaurantData[[#This Row],[DailyCustAvg]])/3.5)*30</f>
        <v>1211.9999999999998</v>
      </c>
      <c r="N7335">
        <v>40.764145510241001</v>
      </c>
      <c r="O7335">
        <v>-73.771277184967005</v>
      </c>
      <c r="P7335">
        <v>411</v>
      </c>
      <c r="Q7335">
        <v>19</v>
      </c>
      <c r="R7335">
        <f>(RestaurantData[[#This Row],[MonthySales]]/1500)*0.07</f>
        <v>5.6559999999999992E-2</v>
      </c>
    </row>
    <row r="7336" spans="1:18" hidden="1" x14ac:dyDescent="0.3">
      <c r="A7336">
        <v>50080577</v>
      </c>
      <c r="B7336" s="1" t="s">
        <v>7829</v>
      </c>
      <c r="C7336" t="s">
        <v>6631</v>
      </c>
      <c r="D7336" s="2">
        <v>4740</v>
      </c>
      <c r="E7336" s="1" t="s">
        <v>7532</v>
      </c>
      <c r="F7336" s="2">
        <v>11361</v>
      </c>
      <c r="G7336" s="3">
        <v>7182790808</v>
      </c>
      <c r="H7336" s="1" t="s">
        <v>143</v>
      </c>
      <c r="I7336" t="s">
        <v>21</v>
      </c>
      <c r="J7336">
        <v>57</v>
      </c>
      <c r="K7336">
        <v>199</v>
      </c>
      <c r="L7336" s="27">
        <f>RestaurantData[[#This Row],[DailyCustAvg]]*30</f>
        <v>5970</v>
      </c>
      <c r="M7336" s="7">
        <f>(((RestaurantData[[#This Row],[FitScore]]/100)*RestaurantData[[#This Row],[DailyCustAvg]])/3.5)*30</f>
        <v>972.25714285714287</v>
      </c>
      <c r="N7336">
        <v>40.756353669227998</v>
      </c>
      <c r="O7336">
        <v>-73.767456279453995</v>
      </c>
      <c r="P7336">
        <v>411</v>
      </c>
      <c r="Q7336">
        <v>19</v>
      </c>
      <c r="R7336">
        <f>(RestaurantData[[#This Row],[MonthySales]]/1500)*0.07</f>
        <v>4.537200000000001E-2</v>
      </c>
    </row>
    <row r="7337" spans="1:18" hidden="1" x14ac:dyDescent="0.3">
      <c r="A7337">
        <v>40819976</v>
      </c>
      <c r="B7337" s="1" t="s">
        <v>131</v>
      </c>
      <c r="C7337" t="s">
        <v>6631</v>
      </c>
      <c r="D7337" s="2">
        <v>21920</v>
      </c>
      <c r="E7337" s="1" t="s">
        <v>6682</v>
      </c>
      <c r="F7337" s="2">
        <v>11361</v>
      </c>
      <c r="G7337" s="3">
        <v>7182247112</v>
      </c>
      <c r="H7337" s="1" t="s">
        <v>16</v>
      </c>
      <c r="I7337" t="s">
        <v>21</v>
      </c>
      <c r="J7337">
        <v>68</v>
      </c>
      <c r="K7337">
        <v>198</v>
      </c>
      <c r="L7337" s="27">
        <f>RestaurantData[[#This Row],[DailyCustAvg]]*30</f>
        <v>5940</v>
      </c>
      <c r="M7337" s="7">
        <f>(((RestaurantData[[#This Row],[FitScore]]/100)*RestaurantData[[#This Row],[DailyCustAvg]])/3.5)*30</f>
        <v>1154.0571428571429</v>
      </c>
      <c r="N7337">
        <v>40.761343898092001</v>
      </c>
      <c r="O7337">
        <v>-73.762215399718997</v>
      </c>
      <c r="P7337">
        <v>411</v>
      </c>
      <c r="Q7337">
        <v>19</v>
      </c>
      <c r="R7337">
        <f>(RestaurantData[[#This Row],[MonthySales]]/1500)*0.07</f>
        <v>5.3856000000000008E-2</v>
      </c>
    </row>
    <row r="7338" spans="1:18" hidden="1" x14ac:dyDescent="0.3">
      <c r="A7338">
        <v>50052462</v>
      </c>
      <c r="B7338" s="1" t="s">
        <v>7805</v>
      </c>
      <c r="C7338" t="s">
        <v>6631</v>
      </c>
      <c r="D7338" s="2">
        <v>20515</v>
      </c>
      <c r="E7338" s="1" t="s">
        <v>6731</v>
      </c>
      <c r="F7338" s="2">
        <v>11361</v>
      </c>
      <c r="G7338" s="3">
        <v>7184235400</v>
      </c>
      <c r="H7338" s="1" t="s">
        <v>202</v>
      </c>
      <c r="I7338" t="s">
        <v>17</v>
      </c>
      <c r="J7338">
        <v>52</v>
      </c>
      <c r="K7338">
        <v>195</v>
      </c>
      <c r="L7338" s="27">
        <f>RestaurantData[[#This Row],[DailyCustAvg]]*30</f>
        <v>5850</v>
      </c>
      <c r="M7338" s="7">
        <f>(((RestaurantData[[#This Row],[FitScore]]/100)*RestaurantData[[#This Row],[DailyCustAvg]])/3.5)*30</f>
        <v>869.14285714285711</v>
      </c>
      <c r="N7338">
        <v>40.766744832474998</v>
      </c>
      <c r="O7338">
        <v>-73.782589494210001</v>
      </c>
      <c r="P7338">
        <v>411</v>
      </c>
      <c r="Q7338">
        <v>19</v>
      </c>
      <c r="R7338">
        <f>(RestaurantData[[#This Row],[MonthySales]]/1500)*0.07</f>
        <v>4.0559999999999999E-2</v>
      </c>
    </row>
    <row r="7339" spans="1:18" hidden="1" x14ac:dyDescent="0.3">
      <c r="A7339">
        <v>50095143</v>
      </c>
      <c r="B7339" s="1" t="s">
        <v>7794</v>
      </c>
      <c r="C7339" t="s">
        <v>6631</v>
      </c>
      <c r="D7339" s="2">
        <v>20316</v>
      </c>
      <c r="E7339" s="1" t="s">
        <v>6998</v>
      </c>
      <c r="F7339" s="2">
        <v>11361</v>
      </c>
      <c r="G7339" s="3">
        <v>7184282221</v>
      </c>
      <c r="H7339" s="1" t="s">
        <v>193</v>
      </c>
      <c r="I7339" t="s">
        <v>21</v>
      </c>
      <c r="J7339">
        <v>70</v>
      </c>
      <c r="K7339">
        <v>193</v>
      </c>
      <c r="L7339" s="27">
        <f>RestaurantData[[#This Row],[DailyCustAvg]]*30</f>
        <v>5790</v>
      </c>
      <c r="M7339" s="7">
        <f>(((RestaurantData[[#This Row],[FitScore]]/100)*RestaurantData[[#This Row],[DailyCustAvg]])/3.5)*30</f>
        <v>1158</v>
      </c>
      <c r="N7339">
        <v>40.757543909303998</v>
      </c>
      <c r="O7339">
        <v>-73.779468462414002</v>
      </c>
      <c r="P7339">
        <v>411</v>
      </c>
      <c r="Q7339">
        <v>19</v>
      </c>
      <c r="R7339">
        <f>(RestaurantData[[#This Row],[MonthySales]]/1500)*0.07</f>
        <v>5.4040000000000005E-2</v>
      </c>
    </row>
    <row r="7340" spans="1:18" hidden="1" x14ac:dyDescent="0.3">
      <c r="A7340">
        <v>50083658</v>
      </c>
      <c r="B7340" s="1" t="s">
        <v>7813</v>
      </c>
      <c r="C7340" t="s">
        <v>6631</v>
      </c>
      <c r="D7340" s="2">
        <v>4315</v>
      </c>
      <c r="E7340" s="1" t="s">
        <v>7532</v>
      </c>
      <c r="F7340" s="2">
        <v>11361</v>
      </c>
      <c r="G7340" s="3">
        <v>7182242009</v>
      </c>
      <c r="H7340" s="1" t="s">
        <v>186</v>
      </c>
      <c r="I7340" t="s">
        <v>21</v>
      </c>
      <c r="J7340">
        <v>71</v>
      </c>
      <c r="K7340">
        <v>187</v>
      </c>
      <c r="L7340" s="27">
        <f>RestaurantData[[#This Row],[DailyCustAvg]]*30</f>
        <v>5610</v>
      </c>
      <c r="M7340" s="7">
        <f>(((RestaurantData[[#This Row],[FitScore]]/100)*RestaurantData[[#This Row],[DailyCustAvg]])/3.5)*30</f>
        <v>1138.0285714285712</v>
      </c>
      <c r="N7340">
        <v>40.761249644224002</v>
      </c>
      <c r="O7340">
        <v>-73.769836027788003</v>
      </c>
      <c r="P7340">
        <v>411</v>
      </c>
      <c r="Q7340">
        <v>19</v>
      </c>
      <c r="R7340">
        <f>(RestaurantData[[#This Row],[MonthySales]]/1500)*0.07</f>
        <v>5.3107999999999995E-2</v>
      </c>
    </row>
    <row r="7341" spans="1:18" hidden="1" x14ac:dyDescent="0.3">
      <c r="A7341">
        <v>50101473</v>
      </c>
      <c r="B7341" s="1" t="s">
        <v>7801</v>
      </c>
      <c r="C7341" t="s">
        <v>6631</v>
      </c>
      <c r="D7341" s="2">
        <v>3805</v>
      </c>
      <c r="E7341" s="1" t="s">
        <v>7532</v>
      </c>
      <c r="F7341" s="2">
        <v>11361</v>
      </c>
      <c r="G7341" s="3">
        <v>7186311188</v>
      </c>
      <c r="H7341" s="1" t="s">
        <v>242</v>
      </c>
      <c r="I7341" t="s">
        <v>21</v>
      </c>
      <c r="J7341">
        <v>71</v>
      </c>
      <c r="K7341">
        <v>181</v>
      </c>
      <c r="L7341" s="27">
        <f>RestaurantData[[#This Row],[DailyCustAvg]]*30</f>
        <v>5430</v>
      </c>
      <c r="M7341" s="7">
        <f>(((RestaurantData[[#This Row],[FitScore]]/100)*RestaurantData[[#This Row],[DailyCustAvg]])/3.5)*30</f>
        <v>1101.5142857142855</v>
      </c>
      <c r="N7341">
        <v>40.766329866877001</v>
      </c>
      <c r="O7341">
        <v>-73.772417658896003</v>
      </c>
      <c r="P7341">
        <v>411</v>
      </c>
      <c r="Q7341">
        <v>19</v>
      </c>
      <c r="R7341">
        <f>(RestaurantData[[#This Row],[MonthySales]]/1500)*0.07</f>
        <v>5.1403999999999991E-2</v>
      </c>
    </row>
    <row r="7342" spans="1:18" hidden="1" x14ac:dyDescent="0.3">
      <c r="A7342">
        <v>41262936</v>
      </c>
      <c r="B7342" s="1" t="s">
        <v>7810</v>
      </c>
      <c r="C7342" t="s">
        <v>6631</v>
      </c>
      <c r="D7342" s="2">
        <v>4017</v>
      </c>
      <c r="E7342" s="1" t="s">
        <v>7499</v>
      </c>
      <c r="F7342" s="2">
        <v>11361</v>
      </c>
      <c r="G7342" s="3">
        <v>7182248152</v>
      </c>
      <c r="H7342" s="1" t="s">
        <v>68</v>
      </c>
      <c r="I7342" t="s">
        <v>21</v>
      </c>
      <c r="J7342">
        <v>61</v>
      </c>
      <c r="K7342">
        <v>174</v>
      </c>
      <c r="L7342" s="27">
        <f>RestaurantData[[#This Row],[DailyCustAvg]]*30</f>
        <v>5220</v>
      </c>
      <c r="M7342" s="7">
        <f>(((RestaurantData[[#This Row],[FitScore]]/100)*RestaurantData[[#This Row],[DailyCustAvg]])/3.5)*30</f>
        <v>909.7714285714286</v>
      </c>
      <c r="N7342">
        <v>40.764085017855002</v>
      </c>
      <c r="O7342">
        <v>-73.771223244183005</v>
      </c>
      <c r="P7342">
        <v>411</v>
      </c>
      <c r="Q7342">
        <v>19</v>
      </c>
      <c r="R7342">
        <f>(RestaurantData[[#This Row],[MonthySales]]/1500)*0.07</f>
        <v>4.2456000000000008E-2</v>
      </c>
    </row>
    <row r="7343" spans="1:18" hidden="1" x14ac:dyDescent="0.3">
      <c r="A7343">
        <v>41143410</v>
      </c>
      <c r="B7343" s="1" t="s">
        <v>7818</v>
      </c>
      <c r="C7343" t="s">
        <v>6631</v>
      </c>
      <c r="D7343" s="2">
        <v>4011</v>
      </c>
      <c r="E7343" s="1" t="s">
        <v>7499</v>
      </c>
      <c r="F7343" s="2">
        <v>11361</v>
      </c>
      <c r="G7343" s="3">
        <v>7182811950</v>
      </c>
      <c r="H7343" s="1" t="s">
        <v>86</v>
      </c>
      <c r="I7343" t="s">
        <v>21</v>
      </c>
      <c r="J7343">
        <v>58</v>
      </c>
      <c r="K7343">
        <v>158</v>
      </c>
      <c r="L7343" s="27">
        <f>RestaurantData[[#This Row],[DailyCustAvg]]*30</f>
        <v>4740</v>
      </c>
      <c r="M7343" s="7">
        <f>(((RestaurantData[[#This Row],[FitScore]]/100)*RestaurantData[[#This Row],[DailyCustAvg]])/3.5)*30</f>
        <v>785.48571428571427</v>
      </c>
      <c r="N7343">
        <v>40.764112494118997</v>
      </c>
      <c r="O7343">
        <v>-73.771237589265994</v>
      </c>
      <c r="P7343">
        <v>411</v>
      </c>
      <c r="Q7343">
        <v>19</v>
      </c>
      <c r="R7343">
        <f>(RestaurantData[[#This Row],[MonthySales]]/1500)*0.07</f>
        <v>3.6656000000000001E-2</v>
      </c>
    </row>
    <row r="7344" spans="1:18" hidden="1" x14ac:dyDescent="0.3">
      <c r="A7344">
        <v>50077348</v>
      </c>
      <c r="B7344" s="1" t="s">
        <v>7790</v>
      </c>
      <c r="C7344" t="s">
        <v>6631</v>
      </c>
      <c r="D7344" s="2">
        <v>4005</v>
      </c>
      <c r="E7344" s="1" t="s">
        <v>7532</v>
      </c>
      <c r="F7344" s="2">
        <v>11361</v>
      </c>
      <c r="G7344" s="3">
        <v>7182240690</v>
      </c>
      <c r="H7344" s="1" t="s">
        <v>16</v>
      </c>
      <c r="I7344" t="s">
        <v>21</v>
      </c>
      <c r="J7344">
        <v>58</v>
      </c>
      <c r="K7344">
        <v>146</v>
      </c>
      <c r="L7344" s="27">
        <f>RestaurantData[[#This Row],[DailyCustAvg]]*30</f>
        <v>4380</v>
      </c>
      <c r="M7344" s="7">
        <f>(((RestaurantData[[#This Row],[FitScore]]/100)*RestaurantData[[#This Row],[DailyCustAvg]])/3.5)*30</f>
        <v>725.82857142857142</v>
      </c>
      <c r="N7344">
        <v>40.764142715128997</v>
      </c>
      <c r="O7344">
        <v>-73.771251924896006</v>
      </c>
      <c r="P7344">
        <v>411</v>
      </c>
      <c r="Q7344">
        <v>19</v>
      </c>
      <c r="R7344">
        <f>(RestaurantData[[#This Row],[MonthySales]]/1500)*0.07</f>
        <v>3.3872000000000006E-2</v>
      </c>
    </row>
    <row r="7345" spans="1:18" hidden="1" x14ac:dyDescent="0.3">
      <c r="A7345">
        <v>50055844</v>
      </c>
      <c r="B7345" s="1" t="s">
        <v>7821</v>
      </c>
      <c r="C7345" t="s">
        <v>6631</v>
      </c>
      <c r="D7345" s="2">
        <v>20107</v>
      </c>
      <c r="E7345" s="1" t="s">
        <v>6998</v>
      </c>
      <c r="F7345" s="2">
        <v>11361</v>
      </c>
      <c r="G7345" s="3">
        <v>7186317272</v>
      </c>
      <c r="H7345" s="1" t="s">
        <v>68</v>
      </c>
      <c r="I7345" t="s">
        <v>21</v>
      </c>
      <c r="J7345">
        <v>66</v>
      </c>
      <c r="K7345">
        <v>146</v>
      </c>
      <c r="L7345" s="27">
        <f>RestaurantData[[#This Row],[DailyCustAvg]]*30</f>
        <v>4380</v>
      </c>
      <c r="M7345" s="7">
        <f>(((RestaurantData[[#This Row],[FitScore]]/100)*RestaurantData[[#This Row],[DailyCustAvg]])/3.5)*30</f>
        <v>825.94285714285706</v>
      </c>
      <c r="N7345">
        <v>40.757633899896</v>
      </c>
      <c r="O7345">
        <v>-73.782034590975996</v>
      </c>
      <c r="P7345">
        <v>411</v>
      </c>
      <c r="Q7345">
        <v>19</v>
      </c>
      <c r="R7345">
        <f>(RestaurantData[[#This Row],[MonthySales]]/1500)*0.07</f>
        <v>3.8544000000000002E-2</v>
      </c>
    </row>
    <row r="7346" spans="1:18" hidden="1" x14ac:dyDescent="0.3">
      <c r="A7346">
        <v>50042596</v>
      </c>
      <c r="B7346" s="1" t="s">
        <v>7796</v>
      </c>
      <c r="C7346" t="s">
        <v>6631</v>
      </c>
      <c r="D7346" s="2">
        <v>3923</v>
      </c>
      <c r="E7346" s="1" t="s">
        <v>7532</v>
      </c>
      <c r="F7346" s="2">
        <v>11361</v>
      </c>
      <c r="G7346" s="3">
        <v>7182254898</v>
      </c>
      <c r="H7346" s="1" t="s">
        <v>68</v>
      </c>
      <c r="I7346" t="s">
        <v>21</v>
      </c>
      <c r="J7346">
        <v>66</v>
      </c>
      <c r="K7346">
        <v>142</v>
      </c>
      <c r="L7346" s="27">
        <f>RestaurantData[[#This Row],[DailyCustAvg]]*30</f>
        <v>4260</v>
      </c>
      <c r="M7346" s="7">
        <f>(((RestaurantData[[#This Row],[FitScore]]/100)*RestaurantData[[#This Row],[DailyCustAvg]])/3.5)*30</f>
        <v>803.31428571428569</v>
      </c>
      <c r="N7346">
        <v>40.764991762309002</v>
      </c>
      <c r="O7346">
        <v>-73.771711078088003</v>
      </c>
      <c r="P7346">
        <v>411</v>
      </c>
      <c r="Q7346">
        <v>19</v>
      </c>
      <c r="R7346">
        <f>(RestaurantData[[#This Row],[MonthySales]]/1500)*0.07</f>
        <v>3.7488E-2</v>
      </c>
    </row>
    <row r="7347" spans="1:18" hidden="1" x14ac:dyDescent="0.3">
      <c r="A7347">
        <v>41351706</v>
      </c>
      <c r="B7347" s="1" t="s">
        <v>7793</v>
      </c>
      <c r="C7347" t="s">
        <v>6631</v>
      </c>
      <c r="D7347" s="2">
        <v>4573</v>
      </c>
      <c r="E7347" s="1" t="s">
        <v>7499</v>
      </c>
      <c r="F7347" s="2">
        <v>11361</v>
      </c>
      <c r="G7347" s="3">
        <v>7182295319</v>
      </c>
      <c r="H7347" s="1" t="s">
        <v>24</v>
      </c>
      <c r="I7347" t="s">
        <v>17</v>
      </c>
      <c r="J7347">
        <v>60</v>
      </c>
      <c r="K7347">
        <v>132</v>
      </c>
      <c r="L7347" s="27">
        <f>RestaurantData[[#This Row],[DailyCustAvg]]*30</f>
        <v>3960</v>
      </c>
      <c r="M7347" s="7">
        <f>(((RestaurantData[[#This Row],[FitScore]]/100)*RestaurantData[[#This Row],[DailyCustAvg]])/3.5)*30</f>
        <v>678.85714285714289</v>
      </c>
      <c r="N7347">
        <v>40.758622854050003</v>
      </c>
      <c r="O7347">
        <v>-73.768448201992996</v>
      </c>
      <c r="P7347">
        <v>411</v>
      </c>
      <c r="Q7347">
        <v>19</v>
      </c>
      <c r="R7347">
        <f>(RestaurantData[[#This Row],[MonthySales]]/1500)*0.07</f>
        <v>3.168E-2</v>
      </c>
    </row>
    <row r="7348" spans="1:18" hidden="1" x14ac:dyDescent="0.3">
      <c r="A7348">
        <v>50101693</v>
      </c>
      <c r="B7348" s="1" t="s">
        <v>7798</v>
      </c>
      <c r="C7348" t="s">
        <v>6631</v>
      </c>
      <c r="D7348" s="2">
        <v>20109</v>
      </c>
      <c r="E7348" s="1" t="s">
        <v>6998</v>
      </c>
      <c r="F7348" s="2">
        <v>11361</v>
      </c>
      <c r="G7348" s="3">
        <v>3478546013</v>
      </c>
      <c r="H7348" s="1" t="s">
        <v>212</v>
      </c>
      <c r="I7348" t="s">
        <v>21</v>
      </c>
      <c r="J7348">
        <v>65</v>
      </c>
      <c r="K7348">
        <v>115</v>
      </c>
      <c r="L7348" s="27">
        <f>RestaurantData[[#This Row],[DailyCustAvg]]*30</f>
        <v>3450</v>
      </c>
      <c r="M7348" s="7">
        <f>(((RestaurantData[[#This Row],[FitScore]]/100)*RestaurantData[[#This Row],[DailyCustAvg]])/3.5)*30</f>
        <v>640.71428571428578</v>
      </c>
      <c r="N7348">
        <v>40.757625322701003</v>
      </c>
      <c r="O7348">
        <v>-73.781854139036994</v>
      </c>
      <c r="P7348">
        <v>411</v>
      </c>
      <c r="Q7348">
        <v>19</v>
      </c>
      <c r="R7348">
        <f>(RestaurantData[[#This Row],[MonthySales]]/1500)*0.07</f>
        <v>2.9900000000000006E-2</v>
      </c>
    </row>
    <row r="7349" spans="1:18" hidden="1" x14ac:dyDescent="0.3">
      <c r="A7349">
        <v>41553265</v>
      </c>
      <c r="B7349" s="1" t="s">
        <v>7809</v>
      </c>
      <c r="C7349" t="s">
        <v>6631</v>
      </c>
      <c r="D7349" s="2">
        <v>3811</v>
      </c>
      <c r="E7349" s="1" t="s">
        <v>7499</v>
      </c>
      <c r="F7349" s="2">
        <v>11361</v>
      </c>
      <c r="G7349" s="3">
        <v>7182791606</v>
      </c>
      <c r="H7349" s="1" t="s">
        <v>156</v>
      </c>
      <c r="I7349" t="s">
        <v>17</v>
      </c>
      <c r="J7349">
        <v>55</v>
      </c>
      <c r="K7349">
        <v>114</v>
      </c>
      <c r="L7349" s="27">
        <f>RestaurantData[[#This Row],[DailyCustAvg]]*30</f>
        <v>3420</v>
      </c>
      <c r="M7349" s="7">
        <f>(((RestaurantData[[#This Row],[FitScore]]/100)*RestaurantData[[#This Row],[DailyCustAvg]])/3.5)*30</f>
        <v>537.42857142857144</v>
      </c>
      <c r="N7349">
        <v>40.766277659399996</v>
      </c>
      <c r="O7349">
        <v>-73.772388957391001</v>
      </c>
      <c r="P7349">
        <v>411</v>
      </c>
      <c r="Q7349">
        <v>19</v>
      </c>
      <c r="R7349">
        <f>(RestaurantData[[#This Row],[MonthySales]]/1500)*0.07</f>
        <v>2.5080000000000005E-2</v>
      </c>
    </row>
    <row r="7350" spans="1:18" hidden="1" x14ac:dyDescent="0.3">
      <c r="A7350">
        <v>40612120</v>
      </c>
      <c r="B7350" s="1" t="s">
        <v>291</v>
      </c>
      <c r="C7350" t="s">
        <v>6631</v>
      </c>
      <c r="D7350" s="2">
        <v>21529</v>
      </c>
      <c r="E7350" s="1" t="s">
        <v>6682</v>
      </c>
      <c r="F7350" s="2">
        <v>11361</v>
      </c>
      <c r="G7350" s="3">
        <v>7182814165</v>
      </c>
      <c r="H7350" s="1" t="s">
        <v>56</v>
      </c>
      <c r="I7350" t="s">
        <v>17</v>
      </c>
      <c r="J7350">
        <v>61</v>
      </c>
      <c r="K7350">
        <v>114</v>
      </c>
      <c r="L7350" s="27">
        <f>RestaurantData[[#This Row],[DailyCustAvg]]*30</f>
        <v>3420</v>
      </c>
      <c r="M7350" s="7">
        <f>(((RestaurantData[[#This Row],[FitScore]]/100)*RestaurantData[[#This Row],[DailyCustAvg]])/3.5)*30</f>
        <v>596.05714285714271</v>
      </c>
      <c r="N7350">
        <v>40.760677348503002</v>
      </c>
      <c r="O7350">
        <v>-73.766434000103999</v>
      </c>
      <c r="P7350">
        <v>411</v>
      </c>
      <c r="Q7350">
        <v>19</v>
      </c>
      <c r="R7350">
        <f>(RestaurantData[[#This Row],[MonthySales]]/1500)*0.07</f>
        <v>2.7815999999999997E-2</v>
      </c>
    </row>
    <row r="7351" spans="1:18" hidden="1" x14ac:dyDescent="0.3">
      <c r="A7351">
        <v>50101954</v>
      </c>
      <c r="B7351" s="1" t="s">
        <v>7815</v>
      </c>
      <c r="C7351" t="s">
        <v>6631</v>
      </c>
      <c r="D7351" s="2">
        <v>20320</v>
      </c>
      <c r="E7351" s="1" t="s">
        <v>6731</v>
      </c>
      <c r="F7351" s="2">
        <v>11361</v>
      </c>
      <c r="G7351" s="3">
        <v>9177102381</v>
      </c>
      <c r="H7351" s="1" t="s">
        <v>163</v>
      </c>
      <c r="I7351" t="s">
        <v>21</v>
      </c>
      <c r="J7351">
        <v>55</v>
      </c>
      <c r="K7351">
        <v>110</v>
      </c>
      <c r="L7351" s="27">
        <f>RestaurantData[[#This Row],[DailyCustAvg]]*30</f>
        <v>3300</v>
      </c>
      <c r="M7351" s="7">
        <f>(((RestaurantData[[#This Row],[FitScore]]/100)*RestaurantData[[#This Row],[DailyCustAvg]])/3.5)*30</f>
        <v>518.57142857142867</v>
      </c>
      <c r="N7351">
        <v>40.766185163796003</v>
      </c>
      <c r="O7351">
        <v>-73.784183368154999</v>
      </c>
      <c r="P7351">
        <v>411</v>
      </c>
      <c r="Q7351">
        <v>19</v>
      </c>
      <c r="R7351">
        <f>(RestaurantData[[#This Row],[MonthySales]]/1500)*0.07</f>
        <v>2.4200000000000006E-2</v>
      </c>
    </row>
    <row r="7352" spans="1:18" hidden="1" x14ac:dyDescent="0.3">
      <c r="A7352">
        <v>50068389</v>
      </c>
      <c r="B7352" s="1" t="s">
        <v>7791</v>
      </c>
      <c r="C7352" t="s">
        <v>6631</v>
      </c>
      <c r="D7352" s="2">
        <v>3907</v>
      </c>
      <c r="E7352" s="1" t="s">
        <v>7532</v>
      </c>
      <c r="F7352" s="2">
        <v>11361</v>
      </c>
      <c r="G7352" s="3">
        <v>3479894640</v>
      </c>
      <c r="H7352" s="1" t="s">
        <v>16</v>
      </c>
      <c r="I7352" t="s">
        <v>17</v>
      </c>
      <c r="J7352">
        <v>54</v>
      </c>
      <c r="K7352">
        <v>103</v>
      </c>
      <c r="L7352" s="27">
        <f>RestaurantData[[#This Row],[DailyCustAvg]]*30</f>
        <v>3090</v>
      </c>
      <c r="M7352" s="7">
        <f>(((RestaurantData[[#This Row],[FitScore]]/100)*RestaurantData[[#This Row],[DailyCustAvg]])/3.5)*30</f>
        <v>476.74285714285719</v>
      </c>
      <c r="N7352">
        <v>40.765112660451003</v>
      </c>
      <c r="O7352">
        <v>-73.771775642284993</v>
      </c>
      <c r="P7352">
        <v>411</v>
      </c>
      <c r="Q7352">
        <v>19</v>
      </c>
      <c r="R7352">
        <f>(RestaurantData[[#This Row],[MonthySales]]/1500)*0.07</f>
        <v>2.2248000000000004E-2</v>
      </c>
    </row>
    <row r="7353" spans="1:18" hidden="1" x14ac:dyDescent="0.3">
      <c r="A7353">
        <v>40678235</v>
      </c>
      <c r="B7353" s="1" t="s">
        <v>7777</v>
      </c>
      <c r="C7353" t="s">
        <v>6631</v>
      </c>
      <c r="D7353" s="2">
        <v>4012</v>
      </c>
      <c r="E7353" s="1" t="s">
        <v>7499</v>
      </c>
      <c r="F7353" s="2">
        <v>11361</v>
      </c>
      <c r="G7353" s="3">
        <v>7182242200</v>
      </c>
      <c r="H7353" s="1" t="s">
        <v>16</v>
      </c>
      <c r="I7353" t="s">
        <v>21</v>
      </c>
      <c r="J7353">
        <v>68</v>
      </c>
      <c r="K7353">
        <v>102</v>
      </c>
      <c r="L7353" s="27">
        <f>RestaurantData[[#This Row],[DailyCustAvg]]*30</f>
        <v>3060</v>
      </c>
      <c r="M7353" s="7">
        <f>(((RestaurantData[[#This Row],[FitScore]]/100)*RestaurantData[[#This Row],[DailyCustAvg]])/3.5)*30</f>
        <v>594.51428571428573</v>
      </c>
      <c r="N7353">
        <v>40.764098799160003</v>
      </c>
      <c r="O7353">
        <v>-73.771252076308002</v>
      </c>
      <c r="P7353">
        <v>411</v>
      </c>
      <c r="Q7353">
        <v>19</v>
      </c>
      <c r="R7353">
        <f>(RestaurantData[[#This Row],[MonthySales]]/1500)*0.07</f>
        <v>2.7744000000000005E-2</v>
      </c>
    </row>
    <row r="7354" spans="1:18" hidden="1" x14ac:dyDescent="0.3">
      <c r="A7354">
        <v>50098134</v>
      </c>
      <c r="B7354" s="1" t="s">
        <v>7824</v>
      </c>
      <c r="C7354" t="s">
        <v>6631</v>
      </c>
      <c r="D7354" s="2">
        <v>21309</v>
      </c>
      <c r="E7354" s="1" t="s">
        <v>6998</v>
      </c>
      <c r="F7354" s="2">
        <v>11361</v>
      </c>
      <c r="G7354" s="3">
        <v>7188198843</v>
      </c>
      <c r="H7354" s="1" t="s">
        <v>193</v>
      </c>
      <c r="I7354" t="s">
        <v>21</v>
      </c>
      <c r="J7354">
        <v>56</v>
      </c>
      <c r="K7354">
        <v>97</v>
      </c>
      <c r="L7354" s="27">
        <f>RestaurantData[[#This Row],[DailyCustAvg]]*30</f>
        <v>2910</v>
      </c>
      <c r="M7354" s="7">
        <f>(((RestaurantData[[#This Row],[FitScore]]/100)*RestaurantData[[#This Row],[DailyCustAvg]])/3.5)*30</f>
        <v>465.6</v>
      </c>
      <c r="N7354">
        <v>40.760124789255002</v>
      </c>
      <c r="O7354">
        <v>-73.770085392067998</v>
      </c>
      <c r="P7354">
        <v>411</v>
      </c>
      <c r="Q7354">
        <v>19</v>
      </c>
      <c r="R7354">
        <f>(RestaurantData[[#This Row],[MonthySales]]/1500)*0.07</f>
        <v>2.1728000000000004E-2</v>
      </c>
    </row>
    <row r="7355" spans="1:18" hidden="1" x14ac:dyDescent="0.3">
      <c r="A7355">
        <v>50073489</v>
      </c>
      <c r="B7355" s="1" t="s">
        <v>131</v>
      </c>
      <c r="C7355" t="s">
        <v>6631</v>
      </c>
      <c r="D7355" s="2">
        <v>4554</v>
      </c>
      <c r="E7355" s="1" t="s">
        <v>7514</v>
      </c>
      <c r="F7355" s="2">
        <v>11361</v>
      </c>
      <c r="G7355" s="3">
        <v>3474140884</v>
      </c>
      <c r="H7355" s="1" t="s">
        <v>16</v>
      </c>
      <c r="I7355" t="s">
        <v>17</v>
      </c>
      <c r="J7355">
        <v>62</v>
      </c>
      <c r="K7355">
        <v>92</v>
      </c>
      <c r="L7355" s="27">
        <f>RestaurantData[[#This Row],[DailyCustAvg]]*30</f>
        <v>2760</v>
      </c>
      <c r="M7355" s="7">
        <f>(((RestaurantData[[#This Row],[FitScore]]/100)*RestaurantData[[#This Row],[DailyCustAvg]])/3.5)*30</f>
        <v>488.91428571428565</v>
      </c>
      <c r="N7355">
        <v>40.755232284081998</v>
      </c>
      <c r="O7355">
        <v>-73.782064136613002</v>
      </c>
      <c r="P7355">
        <v>411</v>
      </c>
      <c r="Q7355">
        <v>19</v>
      </c>
      <c r="R7355">
        <f>(RestaurantData[[#This Row],[MonthySales]]/1500)*0.07</f>
        <v>2.2815999999999999E-2</v>
      </c>
    </row>
    <row r="7356" spans="1:18" hidden="1" x14ac:dyDescent="0.3">
      <c r="A7356">
        <v>50057717</v>
      </c>
      <c r="B7356" s="1" t="s">
        <v>7828</v>
      </c>
      <c r="C7356" t="s">
        <v>6631</v>
      </c>
      <c r="D7356" s="2">
        <v>4716</v>
      </c>
      <c r="E7356" s="1" t="s">
        <v>7532</v>
      </c>
      <c r="F7356" s="2">
        <v>11361</v>
      </c>
      <c r="G7356" s="3">
        <v>9175489722</v>
      </c>
      <c r="H7356" s="1" t="s">
        <v>242</v>
      </c>
      <c r="I7356" t="s">
        <v>17</v>
      </c>
      <c r="J7356">
        <v>66</v>
      </c>
      <c r="K7356">
        <v>92</v>
      </c>
      <c r="L7356" s="27">
        <f>RestaurantData[[#This Row],[DailyCustAvg]]*30</f>
        <v>2760</v>
      </c>
      <c r="M7356" s="7">
        <f>(((RestaurantData[[#This Row],[FitScore]]/100)*RestaurantData[[#This Row],[DailyCustAvg]])/3.5)*30</f>
        <v>520.45714285714291</v>
      </c>
      <c r="N7356">
        <v>40.756567942526999</v>
      </c>
      <c r="O7356">
        <v>-73.767545767178007</v>
      </c>
      <c r="P7356">
        <v>411</v>
      </c>
      <c r="Q7356">
        <v>19</v>
      </c>
      <c r="R7356">
        <f>(RestaurantData[[#This Row],[MonthySales]]/1500)*0.07</f>
        <v>2.4288000000000004E-2</v>
      </c>
    </row>
    <row r="7357" spans="1:18" hidden="1" x14ac:dyDescent="0.3">
      <c r="A7357">
        <v>50092306</v>
      </c>
      <c r="B7357" s="1" t="s">
        <v>7823</v>
      </c>
      <c r="C7357" t="s">
        <v>6631</v>
      </c>
      <c r="D7357" s="2">
        <v>24911</v>
      </c>
      <c r="E7357" s="1" t="s">
        <v>6998</v>
      </c>
      <c r="F7357" s="2">
        <v>11362</v>
      </c>
      <c r="G7357" s="3">
        <v>7182298788</v>
      </c>
      <c r="H7357" s="1" t="s">
        <v>242</v>
      </c>
      <c r="I7357" t="s">
        <v>21</v>
      </c>
      <c r="J7357">
        <v>63</v>
      </c>
      <c r="K7357">
        <v>271</v>
      </c>
      <c r="L7357" s="27">
        <f>RestaurantData[[#This Row],[DailyCustAvg]]*30</f>
        <v>8130</v>
      </c>
      <c r="M7357" s="7">
        <f>(((RestaurantData[[#This Row],[FitScore]]/100)*RestaurantData[[#This Row],[DailyCustAvg]])/3.5)*30</f>
        <v>1463.3999999999999</v>
      </c>
      <c r="N7357">
        <v>40.767980263369999</v>
      </c>
      <c r="O7357">
        <v>-73.738039581753</v>
      </c>
      <c r="P7357">
        <v>411</v>
      </c>
      <c r="Q7357">
        <v>19</v>
      </c>
      <c r="R7357">
        <f>(RestaurantData[[#This Row],[MonthySales]]/1500)*0.07</f>
        <v>6.8292000000000005E-2</v>
      </c>
    </row>
    <row r="7358" spans="1:18" hidden="1" x14ac:dyDescent="0.3">
      <c r="A7358">
        <v>41145879</v>
      </c>
      <c r="B7358" s="1" t="s">
        <v>7783</v>
      </c>
      <c r="C7358" t="s">
        <v>6631</v>
      </c>
      <c r="D7358" s="2">
        <v>6320</v>
      </c>
      <c r="E7358" s="1" t="s">
        <v>7784</v>
      </c>
      <c r="F7358" s="2">
        <v>11362</v>
      </c>
      <c r="G7358" s="3">
        <v>7182248787</v>
      </c>
      <c r="H7358" s="1" t="s">
        <v>16</v>
      </c>
      <c r="I7358" t="s">
        <v>21</v>
      </c>
      <c r="J7358">
        <v>53</v>
      </c>
      <c r="K7358">
        <v>259</v>
      </c>
      <c r="L7358" s="27">
        <f>RestaurantData[[#This Row],[DailyCustAvg]]*30</f>
        <v>7770</v>
      </c>
      <c r="M7358" s="7">
        <f>(((RestaurantData[[#This Row],[FitScore]]/100)*RestaurantData[[#This Row],[DailyCustAvg]])/3.5)*30</f>
        <v>1176.6000000000001</v>
      </c>
      <c r="N7358">
        <v>40.754571762977001</v>
      </c>
      <c r="O7358">
        <v>-73.728466134203003</v>
      </c>
      <c r="P7358">
        <v>411</v>
      </c>
      <c r="Q7358">
        <v>23</v>
      </c>
      <c r="R7358">
        <f>(RestaurantData[[#This Row],[MonthySales]]/1500)*0.07</f>
        <v>5.4908000000000012E-2</v>
      </c>
    </row>
    <row r="7359" spans="1:18" hidden="1" x14ac:dyDescent="0.3">
      <c r="A7359">
        <v>41343991</v>
      </c>
      <c r="B7359" s="1" t="s">
        <v>7803</v>
      </c>
      <c r="C7359" t="s">
        <v>6631</v>
      </c>
      <c r="D7359" s="2">
        <v>25309</v>
      </c>
      <c r="E7359" s="1" t="s">
        <v>6682</v>
      </c>
      <c r="F7359" s="2">
        <v>11362</v>
      </c>
      <c r="G7359" s="3">
        <v>7186318000</v>
      </c>
      <c r="H7359" s="1" t="s">
        <v>678</v>
      </c>
      <c r="I7359" t="s">
        <v>17</v>
      </c>
      <c r="J7359">
        <v>58</v>
      </c>
      <c r="K7359">
        <v>233</v>
      </c>
      <c r="L7359" s="27">
        <f>RestaurantData[[#This Row],[DailyCustAvg]]*30</f>
        <v>6990</v>
      </c>
      <c r="M7359" s="7">
        <f>(((RestaurantData[[#This Row],[FitScore]]/100)*RestaurantData[[#This Row],[DailyCustAvg]])/3.5)*30</f>
        <v>1158.3428571428572</v>
      </c>
      <c r="N7359">
        <v>40.770820475462003</v>
      </c>
      <c r="O7359">
        <v>-73.735374777312003</v>
      </c>
      <c r="P7359">
        <v>411</v>
      </c>
      <c r="Q7359">
        <v>19</v>
      </c>
      <c r="R7359">
        <f>(RestaurantData[[#This Row],[MonthySales]]/1500)*0.07</f>
        <v>5.4056000000000007E-2</v>
      </c>
    </row>
    <row r="7360" spans="1:18" hidden="1" x14ac:dyDescent="0.3">
      <c r="A7360">
        <v>50079133</v>
      </c>
      <c r="B7360" s="1" t="s">
        <v>7819</v>
      </c>
      <c r="C7360" t="s">
        <v>6631</v>
      </c>
      <c r="D7360" s="2">
        <v>25201</v>
      </c>
      <c r="E7360" s="1" t="s">
        <v>6998</v>
      </c>
      <c r="F7360" s="2">
        <v>11362</v>
      </c>
      <c r="G7360" s="3">
        <v>9736704858</v>
      </c>
      <c r="H7360" s="1" t="s">
        <v>193</v>
      </c>
      <c r="I7360" t="s">
        <v>17</v>
      </c>
      <c r="J7360">
        <v>71</v>
      </c>
      <c r="K7360">
        <v>216</v>
      </c>
      <c r="L7360" s="27">
        <f>RestaurantData[[#This Row],[DailyCustAvg]]*30</f>
        <v>6480</v>
      </c>
      <c r="M7360" s="7">
        <f>(((RestaurantData[[#This Row],[FitScore]]/100)*RestaurantData[[#This Row],[DailyCustAvg]])/3.5)*30</f>
        <v>1314.5142857142857</v>
      </c>
      <c r="N7360">
        <v>40.769834212898999</v>
      </c>
      <c r="O7360">
        <v>-73.736180191718006</v>
      </c>
      <c r="P7360">
        <v>411</v>
      </c>
      <c r="Q7360">
        <v>19</v>
      </c>
      <c r="R7360">
        <f>(RestaurantData[[#This Row],[MonthySales]]/1500)*0.07</f>
        <v>6.134400000000001E-2</v>
      </c>
    </row>
    <row r="7361" spans="1:18" hidden="1" x14ac:dyDescent="0.3">
      <c r="A7361">
        <v>50047861</v>
      </c>
      <c r="B7361" s="1" t="s">
        <v>7804</v>
      </c>
      <c r="C7361" t="s">
        <v>6631</v>
      </c>
      <c r="D7361" s="2">
        <v>25103</v>
      </c>
      <c r="E7361" s="1" t="s">
        <v>6998</v>
      </c>
      <c r="F7361" s="2">
        <v>11362</v>
      </c>
      <c r="G7361" s="3">
        <v>7182799888</v>
      </c>
      <c r="H7361" s="1" t="s">
        <v>242</v>
      </c>
      <c r="I7361" t="s">
        <v>21</v>
      </c>
      <c r="J7361">
        <v>71</v>
      </c>
      <c r="K7361">
        <v>179</v>
      </c>
      <c r="L7361" s="27">
        <f>RestaurantData[[#This Row],[DailyCustAvg]]*30</f>
        <v>5370</v>
      </c>
      <c r="M7361" s="7">
        <f>(((RestaurantData[[#This Row],[FitScore]]/100)*RestaurantData[[#This Row],[DailyCustAvg]])/3.5)*30</f>
        <v>1089.3428571428572</v>
      </c>
      <c r="N7361">
        <v>40.769017829086003</v>
      </c>
      <c r="O7361">
        <v>-73.736858550712</v>
      </c>
      <c r="P7361">
        <v>411</v>
      </c>
      <c r="Q7361">
        <v>19</v>
      </c>
      <c r="R7361">
        <f>(RestaurantData[[#This Row],[MonthySales]]/1500)*0.07</f>
        <v>5.0836000000000006E-2</v>
      </c>
    </row>
    <row r="7362" spans="1:18" hidden="1" x14ac:dyDescent="0.3">
      <c r="A7362">
        <v>50086887</v>
      </c>
      <c r="B7362" s="1" t="s">
        <v>7792</v>
      </c>
      <c r="C7362" t="s">
        <v>6631</v>
      </c>
      <c r="D7362" s="2">
        <v>24930</v>
      </c>
      <c r="E7362" s="1" t="s">
        <v>7135</v>
      </c>
      <c r="F7362" s="2">
        <v>11362</v>
      </c>
      <c r="G7362" s="3">
        <v>3478055002</v>
      </c>
      <c r="H7362" s="1" t="s">
        <v>242</v>
      </c>
      <c r="I7362" t="s">
        <v>21</v>
      </c>
      <c r="J7362">
        <v>56</v>
      </c>
      <c r="K7362">
        <v>176</v>
      </c>
      <c r="L7362" s="27">
        <f>RestaurantData[[#This Row],[DailyCustAvg]]*30</f>
        <v>5280</v>
      </c>
      <c r="M7362" s="7">
        <f>(((RestaurantData[[#This Row],[FitScore]]/100)*RestaurantData[[#This Row],[DailyCustAvg]])/3.5)*30</f>
        <v>844.8</v>
      </c>
      <c r="N7362">
        <v>40.760581124704999</v>
      </c>
      <c r="O7362">
        <v>-73.731246332015999</v>
      </c>
      <c r="P7362">
        <v>411</v>
      </c>
      <c r="Q7362">
        <v>23</v>
      </c>
      <c r="R7362">
        <f>(RestaurantData[[#This Row],[MonthySales]]/1500)*0.07</f>
        <v>3.9424000000000001E-2</v>
      </c>
    </row>
    <row r="7363" spans="1:18" hidden="1" x14ac:dyDescent="0.3">
      <c r="A7363">
        <v>50068727</v>
      </c>
      <c r="B7363" s="1" t="s">
        <v>7827</v>
      </c>
      <c r="C7363" t="s">
        <v>6631</v>
      </c>
      <c r="D7363" s="2">
        <v>25109</v>
      </c>
      <c r="E7363" s="1" t="s">
        <v>6998</v>
      </c>
      <c r="F7363" s="2">
        <v>11362</v>
      </c>
      <c r="G7363" s="3">
        <v>7182298883</v>
      </c>
      <c r="H7363" s="1" t="s">
        <v>68</v>
      </c>
      <c r="I7363" t="s">
        <v>21</v>
      </c>
      <c r="J7363">
        <v>71</v>
      </c>
      <c r="K7363">
        <v>162</v>
      </c>
      <c r="L7363" s="27">
        <f>RestaurantData[[#This Row],[DailyCustAvg]]*30</f>
        <v>4860</v>
      </c>
      <c r="M7363" s="7">
        <f>(((RestaurantData[[#This Row],[FitScore]]/100)*RestaurantData[[#This Row],[DailyCustAvg]])/3.5)*30</f>
        <v>985.88571428571436</v>
      </c>
      <c r="N7363">
        <v>40.769130148339997</v>
      </c>
      <c r="O7363">
        <v>-73.736764239134999</v>
      </c>
      <c r="P7363">
        <v>411</v>
      </c>
      <c r="Q7363">
        <v>19</v>
      </c>
      <c r="R7363">
        <f>(RestaurantData[[#This Row],[MonthySales]]/1500)*0.07</f>
        <v>4.6008000000000007E-2</v>
      </c>
    </row>
    <row r="7364" spans="1:18" hidden="1" x14ac:dyDescent="0.3">
      <c r="A7364">
        <v>50075739</v>
      </c>
      <c r="B7364" s="1" t="s">
        <v>7802</v>
      </c>
      <c r="C7364" t="s">
        <v>6631</v>
      </c>
      <c r="D7364" s="2">
        <v>25220</v>
      </c>
      <c r="E7364" s="1" t="s">
        <v>6998</v>
      </c>
      <c r="F7364" s="2">
        <v>11362</v>
      </c>
      <c r="G7364" s="3">
        <v>7182251178</v>
      </c>
      <c r="H7364" s="1" t="s">
        <v>242</v>
      </c>
      <c r="I7364" t="s">
        <v>21</v>
      </c>
      <c r="J7364">
        <v>60</v>
      </c>
      <c r="K7364">
        <v>133</v>
      </c>
      <c r="L7364" s="27">
        <f>RestaurantData[[#This Row],[DailyCustAvg]]*30</f>
        <v>3990</v>
      </c>
      <c r="M7364" s="7">
        <f>(((RestaurantData[[#This Row],[FitScore]]/100)*RestaurantData[[#This Row],[DailyCustAvg]])/3.5)*30</f>
        <v>684</v>
      </c>
      <c r="N7364">
        <v>40.769965661773</v>
      </c>
      <c r="O7364">
        <v>-73.736049698939993</v>
      </c>
      <c r="P7364">
        <v>411</v>
      </c>
      <c r="Q7364">
        <v>19</v>
      </c>
      <c r="R7364">
        <f>(RestaurantData[[#This Row],[MonthySales]]/1500)*0.07</f>
        <v>3.1920000000000004E-2</v>
      </c>
    </row>
    <row r="7365" spans="1:18" hidden="1" x14ac:dyDescent="0.3">
      <c r="A7365">
        <v>50035264</v>
      </c>
      <c r="B7365" s="1" t="s">
        <v>111</v>
      </c>
      <c r="C7365" t="s">
        <v>6631</v>
      </c>
      <c r="D7365" s="2">
        <v>25465</v>
      </c>
      <c r="E7365" s="1" t="s">
        <v>7135</v>
      </c>
      <c r="F7365" s="2">
        <v>11362</v>
      </c>
      <c r="G7365" s="3">
        <v>7182244220</v>
      </c>
      <c r="H7365" s="1" t="s">
        <v>29</v>
      </c>
      <c r="I7365" t="s">
        <v>21</v>
      </c>
      <c r="J7365">
        <v>65</v>
      </c>
      <c r="K7365">
        <v>111</v>
      </c>
      <c r="L7365" s="27">
        <f>RestaurantData[[#This Row],[DailyCustAvg]]*30</f>
        <v>3330</v>
      </c>
      <c r="M7365" s="7">
        <f>(((RestaurantData[[#This Row],[FitScore]]/100)*RestaurantData[[#This Row],[DailyCustAvg]])/3.5)*30</f>
        <v>618.42857142857156</v>
      </c>
      <c r="N7365">
        <v>40.763877834604003</v>
      </c>
      <c r="O7365">
        <v>-73.726698882533995</v>
      </c>
      <c r="P7365">
        <v>411</v>
      </c>
      <c r="Q7365">
        <v>19</v>
      </c>
      <c r="R7365">
        <f>(RestaurantData[[#This Row],[MonthySales]]/1500)*0.07</f>
        <v>2.8860000000000007E-2</v>
      </c>
    </row>
    <row r="7366" spans="1:18" hidden="1" x14ac:dyDescent="0.3">
      <c r="A7366">
        <v>50037937</v>
      </c>
      <c r="B7366" s="1" t="s">
        <v>7770</v>
      </c>
      <c r="C7366" t="s">
        <v>6631</v>
      </c>
      <c r="D7366" s="2">
        <v>24205</v>
      </c>
      <c r="E7366" s="1" t="s">
        <v>6998</v>
      </c>
      <c r="F7366" s="2">
        <v>11363</v>
      </c>
      <c r="G7366" s="3">
        <v>7184234429</v>
      </c>
      <c r="H7366" s="1" t="s">
        <v>202</v>
      </c>
      <c r="I7366" t="s">
        <v>21</v>
      </c>
      <c r="J7366">
        <v>59</v>
      </c>
      <c r="K7366">
        <v>185</v>
      </c>
      <c r="L7366" s="27">
        <f>RestaurantData[[#This Row],[DailyCustAvg]]*30</f>
        <v>5550</v>
      </c>
      <c r="M7366" s="7">
        <f>(((RestaurantData[[#This Row],[FitScore]]/100)*RestaurantData[[#This Row],[DailyCustAvg]])/3.5)*30</f>
        <v>935.57142857142844</v>
      </c>
      <c r="N7366">
        <v>40.765378083313998</v>
      </c>
      <c r="O7366">
        <v>-73.744060554056006</v>
      </c>
      <c r="P7366">
        <v>411</v>
      </c>
      <c r="Q7366">
        <v>19</v>
      </c>
      <c r="R7366">
        <f>(RestaurantData[[#This Row],[MonthySales]]/1500)*0.07</f>
        <v>4.3659999999999997E-2</v>
      </c>
    </row>
    <row r="7367" spans="1:18" hidden="1" x14ac:dyDescent="0.3">
      <c r="A7367">
        <v>50056938</v>
      </c>
      <c r="B7367" s="1" t="s">
        <v>7781</v>
      </c>
      <c r="C7367" t="s">
        <v>6631</v>
      </c>
      <c r="D7367" s="2">
        <v>4423</v>
      </c>
      <c r="E7367" s="1" t="s">
        <v>7782</v>
      </c>
      <c r="F7367" s="2">
        <v>11363</v>
      </c>
      <c r="G7367" s="3">
        <v>7186313353</v>
      </c>
      <c r="H7367" s="1" t="s">
        <v>138</v>
      </c>
      <c r="I7367" t="s">
        <v>17</v>
      </c>
      <c r="J7367">
        <v>70</v>
      </c>
      <c r="K7367">
        <v>143</v>
      </c>
      <c r="L7367" s="27">
        <f>RestaurantData[[#This Row],[DailyCustAvg]]*30</f>
        <v>4290</v>
      </c>
      <c r="M7367" s="7">
        <f>(((RestaurantData[[#This Row],[FitScore]]/100)*RestaurantData[[#This Row],[DailyCustAvg]])/3.5)*30</f>
        <v>857.99999999999989</v>
      </c>
      <c r="N7367">
        <v>40.766146389526</v>
      </c>
      <c r="O7367">
        <v>-73.745191152161993</v>
      </c>
      <c r="P7367">
        <v>411</v>
      </c>
      <c r="Q7367">
        <v>19</v>
      </c>
      <c r="R7367">
        <f>(RestaurantData[[#This Row],[MonthySales]]/1500)*0.07</f>
        <v>4.0039999999999999E-2</v>
      </c>
    </row>
    <row r="7368" spans="1:18" hidden="1" x14ac:dyDescent="0.3">
      <c r="A7368">
        <v>41636384</v>
      </c>
      <c r="B7368" s="1" t="s">
        <v>7772</v>
      </c>
      <c r="C7368" t="s">
        <v>6631</v>
      </c>
      <c r="D7368" s="2">
        <v>21525</v>
      </c>
      <c r="E7368" s="1" t="s">
        <v>7773</v>
      </c>
      <c r="F7368" s="2">
        <v>11364</v>
      </c>
      <c r="G7368" s="3">
        <v>7182790333</v>
      </c>
      <c r="H7368" s="1" t="s">
        <v>16</v>
      </c>
      <c r="I7368" t="s">
        <v>17</v>
      </c>
      <c r="J7368">
        <v>52</v>
      </c>
      <c r="K7368">
        <v>260</v>
      </c>
      <c r="L7368" s="27">
        <f>RestaurantData[[#This Row],[DailyCustAvg]]*30</f>
        <v>7800</v>
      </c>
      <c r="M7368" s="7">
        <f>(((RestaurantData[[#This Row],[FitScore]]/100)*RestaurantData[[#This Row],[DailyCustAvg]])/3.5)*30</f>
        <v>1158.8571428571431</v>
      </c>
      <c r="N7368">
        <v>40.740625031131998</v>
      </c>
      <c r="O7368">
        <v>-73.758944382416004</v>
      </c>
      <c r="P7368">
        <v>411</v>
      </c>
      <c r="Q7368">
        <v>23</v>
      </c>
      <c r="R7368">
        <f>(RestaurantData[[#This Row],[MonthySales]]/1500)*0.07</f>
        <v>5.4080000000000024E-2</v>
      </c>
    </row>
    <row r="7369" spans="1:18" hidden="1" x14ac:dyDescent="0.3">
      <c r="A7369">
        <v>40983954</v>
      </c>
      <c r="B7369" s="1" t="s">
        <v>7825</v>
      </c>
      <c r="C7369" t="s">
        <v>6631</v>
      </c>
      <c r="D7369" s="2">
        <v>6122</v>
      </c>
      <c r="E7369" s="1" t="s">
        <v>7826</v>
      </c>
      <c r="F7369" s="2">
        <v>11364</v>
      </c>
      <c r="G7369" s="3">
        <v>7184234413</v>
      </c>
      <c r="H7369" s="1" t="s">
        <v>73</v>
      </c>
      <c r="I7369" t="s">
        <v>17</v>
      </c>
      <c r="J7369">
        <v>61</v>
      </c>
      <c r="K7369">
        <v>255</v>
      </c>
      <c r="L7369" s="27">
        <f>RestaurantData[[#This Row],[DailyCustAvg]]*30</f>
        <v>7650</v>
      </c>
      <c r="M7369" s="7">
        <f>(((RestaurantData[[#This Row],[FitScore]]/100)*RestaurantData[[#This Row],[DailyCustAvg]])/3.5)*30</f>
        <v>1333.285714285714</v>
      </c>
      <c r="N7369">
        <v>40.748791196012</v>
      </c>
      <c r="O7369">
        <v>-73.756565179548005</v>
      </c>
      <c r="P7369">
        <v>411</v>
      </c>
      <c r="Q7369">
        <v>23</v>
      </c>
      <c r="R7369">
        <f>(RestaurantData[[#This Row],[MonthySales]]/1500)*0.07</f>
        <v>6.2219999999999991E-2</v>
      </c>
    </row>
    <row r="7370" spans="1:18" hidden="1" x14ac:dyDescent="0.3">
      <c r="A7370">
        <v>40517120</v>
      </c>
      <c r="B7370" s="1" t="s">
        <v>7775</v>
      </c>
      <c r="C7370" t="s">
        <v>6631</v>
      </c>
      <c r="D7370" s="2">
        <v>5850</v>
      </c>
      <c r="E7370" s="1" t="s">
        <v>7769</v>
      </c>
      <c r="F7370" s="2">
        <v>11364</v>
      </c>
      <c r="G7370" s="3">
        <v>7182256333</v>
      </c>
      <c r="H7370" s="1" t="s">
        <v>16</v>
      </c>
      <c r="I7370" t="s">
        <v>21</v>
      </c>
      <c r="J7370">
        <v>65</v>
      </c>
      <c r="K7370">
        <v>235</v>
      </c>
      <c r="L7370" s="27">
        <f>RestaurantData[[#This Row],[DailyCustAvg]]*30</f>
        <v>7050</v>
      </c>
      <c r="M7370" s="7">
        <f>(((RestaurantData[[#This Row],[FitScore]]/100)*RestaurantData[[#This Row],[DailyCustAvg]])/3.5)*30</f>
        <v>1309.2857142857144</v>
      </c>
      <c r="N7370">
        <v>40.744167702635004</v>
      </c>
      <c r="O7370">
        <v>-73.776145833857001</v>
      </c>
      <c r="P7370">
        <v>411</v>
      </c>
      <c r="Q7370">
        <v>20</v>
      </c>
      <c r="R7370">
        <f>(RestaurantData[[#This Row],[MonthySales]]/1500)*0.07</f>
        <v>6.1100000000000015E-2</v>
      </c>
    </row>
    <row r="7371" spans="1:18" hidden="1" x14ac:dyDescent="0.3">
      <c r="A7371">
        <v>50000518</v>
      </c>
      <c r="B7371" s="1" t="s">
        <v>7806</v>
      </c>
      <c r="C7371" t="s">
        <v>6631</v>
      </c>
      <c r="D7371" s="2">
        <v>21312</v>
      </c>
      <c r="E7371" s="1" t="s">
        <v>7807</v>
      </c>
      <c r="F7371" s="2">
        <v>11364</v>
      </c>
      <c r="G7371" s="3">
        <v>7187678680</v>
      </c>
      <c r="H7371" s="1" t="s">
        <v>186</v>
      </c>
      <c r="I7371" t="s">
        <v>21</v>
      </c>
      <c r="J7371">
        <v>70</v>
      </c>
      <c r="K7371">
        <v>226</v>
      </c>
      <c r="L7371" s="27">
        <f>RestaurantData[[#This Row],[DailyCustAvg]]*30</f>
        <v>6780</v>
      </c>
      <c r="M7371" s="7">
        <f>(((RestaurantData[[#This Row],[FitScore]]/100)*RestaurantData[[#This Row],[DailyCustAvg]])/3.5)*30</f>
        <v>1355.9999999999998</v>
      </c>
      <c r="N7371">
        <v>40.755506454985003</v>
      </c>
      <c r="O7371">
        <v>-73.767910434588998</v>
      </c>
      <c r="P7371">
        <v>411</v>
      </c>
      <c r="Q7371">
        <v>23</v>
      </c>
      <c r="R7371">
        <f>(RestaurantData[[#This Row],[MonthySales]]/1500)*0.07</f>
        <v>6.3279999999999989E-2</v>
      </c>
    </row>
    <row r="7372" spans="1:18" hidden="1" x14ac:dyDescent="0.3">
      <c r="A7372">
        <v>41702518</v>
      </c>
      <c r="B7372" s="1" t="s">
        <v>131</v>
      </c>
      <c r="C7372" t="s">
        <v>6631</v>
      </c>
      <c r="D7372" s="2">
        <v>7910</v>
      </c>
      <c r="E7372" s="1" t="s">
        <v>7785</v>
      </c>
      <c r="F7372" s="2">
        <v>11364</v>
      </c>
      <c r="G7372" s="3">
        <v>7187360100</v>
      </c>
      <c r="H7372" s="1" t="s">
        <v>132</v>
      </c>
      <c r="I7372" t="s">
        <v>21</v>
      </c>
      <c r="J7372">
        <v>68</v>
      </c>
      <c r="K7372">
        <v>210</v>
      </c>
      <c r="L7372" s="27">
        <f>RestaurantData[[#This Row],[DailyCustAvg]]*30</f>
        <v>6300</v>
      </c>
      <c r="M7372" s="7">
        <f>(((RestaurantData[[#This Row],[FitScore]]/100)*RestaurantData[[#This Row],[DailyCustAvg]])/3.5)*30</f>
        <v>1224.0000000000002</v>
      </c>
      <c r="N7372">
        <v>40.737103793456001</v>
      </c>
      <c r="O7372">
        <v>-73.747601254458999</v>
      </c>
      <c r="P7372">
        <v>411</v>
      </c>
      <c r="Q7372">
        <v>23</v>
      </c>
      <c r="R7372">
        <f>(RestaurantData[[#This Row],[MonthySales]]/1500)*0.07</f>
        <v>5.7120000000000018E-2</v>
      </c>
    </row>
    <row r="7373" spans="1:18" hidden="1" x14ac:dyDescent="0.3">
      <c r="A7373">
        <v>50094853</v>
      </c>
      <c r="B7373" s="1" t="s">
        <v>7776</v>
      </c>
      <c r="C7373" t="s">
        <v>6631</v>
      </c>
      <c r="D7373" s="2">
        <v>22328</v>
      </c>
      <c r="E7373" s="1" t="s">
        <v>7587</v>
      </c>
      <c r="F7373" s="2">
        <v>11364</v>
      </c>
      <c r="G7373" s="3">
        <v>7182175506</v>
      </c>
      <c r="H7373" s="1" t="s">
        <v>242</v>
      </c>
      <c r="I7373" t="s">
        <v>17</v>
      </c>
      <c r="J7373">
        <v>69</v>
      </c>
      <c r="K7373">
        <v>174</v>
      </c>
      <c r="L7373" s="27">
        <f>RestaurantData[[#This Row],[DailyCustAvg]]*30</f>
        <v>5220</v>
      </c>
      <c r="M7373" s="7">
        <f>(((RestaurantData[[#This Row],[FitScore]]/100)*RestaurantData[[#This Row],[DailyCustAvg]])/3.5)*30</f>
        <v>1029.0857142857142</v>
      </c>
      <c r="N7373">
        <v>40.735620991608997</v>
      </c>
      <c r="O7373">
        <v>-73.747318220172005</v>
      </c>
      <c r="P7373">
        <v>411</v>
      </c>
      <c r="Q7373">
        <v>23</v>
      </c>
      <c r="R7373">
        <f>(RestaurantData[[#This Row],[MonthySales]]/1500)*0.07</f>
        <v>4.8024000000000004E-2</v>
      </c>
    </row>
    <row r="7374" spans="1:18" hidden="1" x14ac:dyDescent="0.3">
      <c r="A7374">
        <v>50077525</v>
      </c>
      <c r="B7374" s="1" t="s">
        <v>7799</v>
      </c>
      <c r="C7374" t="s">
        <v>6631</v>
      </c>
      <c r="D7374" s="2">
        <v>7833</v>
      </c>
      <c r="E7374" s="1" t="s">
        <v>7800</v>
      </c>
      <c r="F7374" s="2">
        <v>11364</v>
      </c>
      <c r="G7374" s="3">
        <v>9175195425</v>
      </c>
      <c r="H7374" s="1" t="s">
        <v>66</v>
      </c>
      <c r="I7374" t="s">
        <v>21</v>
      </c>
      <c r="J7374">
        <v>53</v>
      </c>
      <c r="K7374">
        <v>156</v>
      </c>
      <c r="L7374" s="27">
        <f>RestaurantData[[#This Row],[DailyCustAvg]]*30</f>
        <v>4680</v>
      </c>
      <c r="M7374" s="7">
        <f>(((RestaurantData[[#This Row],[FitScore]]/100)*RestaurantData[[#This Row],[DailyCustAvg]])/3.5)*30</f>
        <v>708.68571428571443</v>
      </c>
      <c r="N7374">
        <v>40.736850783793003</v>
      </c>
      <c r="O7374">
        <v>-73.747378491031995</v>
      </c>
      <c r="P7374">
        <v>411</v>
      </c>
      <c r="Q7374">
        <v>23</v>
      </c>
      <c r="R7374">
        <f>(RestaurantData[[#This Row],[MonthySales]]/1500)*0.07</f>
        <v>3.3072000000000011E-2</v>
      </c>
    </row>
    <row r="7375" spans="1:18" hidden="1" x14ac:dyDescent="0.3">
      <c r="A7375">
        <v>50063498</v>
      </c>
      <c r="B7375" s="1" t="s">
        <v>7778</v>
      </c>
      <c r="C7375" t="s">
        <v>6631</v>
      </c>
      <c r="D7375" s="2">
        <v>21209</v>
      </c>
      <c r="E7375" s="1" t="s">
        <v>6839</v>
      </c>
      <c r="F7375" s="2">
        <v>11364</v>
      </c>
      <c r="G7375" s="3">
        <v>9173633861</v>
      </c>
      <c r="H7375" s="1" t="s">
        <v>242</v>
      </c>
      <c r="I7375" t="s">
        <v>21</v>
      </c>
      <c r="J7375">
        <v>63</v>
      </c>
      <c r="K7375">
        <v>141</v>
      </c>
      <c r="L7375" s="27">
        <f>RestaurantData[[#This Row],[DailyCustAvg]]*30</f>
        <v>4230</v>
      </c>
      <c r="M7375" s="7">
        <f>(((RestaurantData[[#This Row],[FitScore]]/100)*RestaurantData[[#This Row],[DailyCustAvg]])/3.5)*30</f>
        <v>761.4</v>
      </c>
      <c r="N7375">
        <v>40.755305397656002</v>
      </c>
      <c r="O7375">
        <v>-73.768929010484001</v>
      </c>
      <c r="P7375">
        <v>411</v>
      </c>
      <c r="Q7375">
        <v>19</v>
      </c>
      <c r="R7375">
        <f>(RestaurantData[[#This Row],[MonthySales]]/1500)*0.07</f>
        <v>3.5532000000000001E-2</v>
      </c>
    </row>
    <row r="7376" spans="1:18" hidden="1" x14ac:dyDescent="0.3">
      <c r="A7376">
        <v>50087740</v>
      </c>
      <c r="B7376" s="1" t="s">
        <v>7822</v>
      </c>
      <c r="C7376" t="s">
        <v>6631</v>
      </c>
      <c r="D7376" s="2">
        <v>22134</v>
      </c>
      <c r="E7376" s="1" t="s">
        <v>7135</v>
      </c>
      <c r="F7376" s="2">
        <v>11364</v>
      </c>
      <c r="G7376" s="3">
        <v>7184285959</v>
      </c>
      <c r="H7376" s="1" t="s">
        <v>193</v>
      </c>
      <c r="I7376" t="s">
        <v>21</v>
      </c>
      <c r="J7376">
        <v>70</v>
      </c>
      <c r="K7376">
        <v>116</v>
      </c>
      <c r="L7376" s="27">
        <f>RestaurantData[[#This Row],[DailyCustAvg]]*30</f>
        <v>3480</v>
      </c>
      <c r="M7376" s="7">
        <f>(((RestaurantData[[#This Row],[FitScore]]/100)*RestaurantData[[#This Row],[DailyCustAvg]])/3.5)*30</f>
        <v>695.99999999999989</v>
      </c>
      <c r="N7376">
        <v>40.749354404610003</v>
      </c>
      <c r="O7376">
        <v>-73.755523676818996</v>
      </c>
      <c r="P7376">
        <v>411</v>
      </c>
      <c r="Q7376">
        <v>23</v>
      </c>
      <c r="R7376">
        <f>(RestaurantData[[#This Row],[MonthySales]]/1500)*0.07</f>
        <v>3.2479999999999995E-2</v>
      </c>
    </row>
    <row r="7377" spans="1:18" hidden="1" x14ac:dyDescent="0.3">
      <c r="A7377">
        <v>50053059</v>
      </c>
      <c r="B7377" s="1" t="s">
        <v>7788</v>
      </c>
      <c r="C7377" t="s">
        <v>6631</v>
      </c>
      <c r="D7377" s="2">
        <v>21232</v>
      </c>
      <c r="E7377" s="1" t="s">
        <v>6839</v>
      </c>
      <c r="F7377" s="2">
        <v>11364</v>
      </c>
      <c r="G7377" s="3">
        <v>7185395115</v>
      </c>
      <c r="H7377" s="1" t="s">
        <v>242</v>
      </c>
      <c r="J7377">
        <v>58</v>
      </c>
      <c r="K7377">
        <v>107</v>
      </c>
      <c r="L7377" s="27">
        <f>RestaurantData[[#This Row],[DailyCustAvg]]*30</f>
        <v>3210</v>
      </c>
      <c r="M7377" s="7">
        <f>(((RestaurantData[[#This Row],[FitScore]]/100)*RestaurantData[[#This Row],[DailyCustAvg]])/3.5)*30</f>
        <v>531.94285714285706</v>
      </c>
      <c r="N7377">
        <v>40.755327028468997</v>
      </c>
      <c r="O7377">
        <v>-73.768766508618995</v>
      </c>
      <c r="P7377">
        <v>411</v>
      </c>
      <c r="Q7377">
        <v>23</v>
      </c>
      <c r="R7377">
        <f>(RestaurantData[[#This Row],[MonthySales]]/1500)*0.07</f>
        <v>2.4824000000000002E-2</v>
      </c>
    </row>
    <row r="7378" spans="1:18" hidden="1" x14ac:dyDescent="0.3">
      <c r="A7378">
        <v>50048621</v>
      </c>
      <c r="B7378" s="1" t="s">
        <v>7830</v>
      </c>
      <c r="C7378" t="s">
        <v>6631</v>
      </c>
      <c r="D7378" s="2">
        <v>7837</v>
      </c>
      <c r="E7378" s="1" t="s">
        <v>7800</v>
      </c>
      <c r="F7378" s="2">
        <v>11364</v>
      </c>
      <c r="G7378" s="3">
        <v>7184681019</v>
      </c>
      <c r="H7378" s="1" t="s">
        <v>202</v>
      </c>
      <c r="I7378" t="s">
        <v>17</v>
      </c>
      <c r="J7378">
        <v>55</v>
      </c>
      <c r="K7378">
        <v>96</v>
      </c>
      <c r="L7378" s="27">
        <f>RestaurantData[[#This Row],[DailyCustAvg]]*30</f>
        <v>2880</v>
      </c>
      <c r="M7378" s="7">
        <f>(((RestaurantData[[#This Row],[FitScore]]/100)*RestaurantData[[#This Row],[DailyCustAvg]])/3.5)*30</f>
        <v>452.57142857142861</v>
      </c>
      <c r="N7378">
        <v>40.736804043535997</v>
      </c>
      <c r="O7378">
        <v>-73.747342584186995</v>
      </c>
      <c r="P7378">
        <v>411</v>
      </c>
      <c r="Q7378">
        <v>23</v>
      </c>
      <c r="R7378">
        <f>(RestaurantData[[#This Row],[MonthySales]]/1500)*0.07</f>
        <v>2.1120000000000007E-2</v>
      </c>
    </row>
    <row r="7379" spans="1:18" hidden="1" x14ac:dyDescent="0.3">
      <c r="A7379">
        <v>50074947</v>
      </c>
      <c r="B7379" s="1" t="s">
        <v>5322</v>
      </c>
      <c r="C7379" t="s">
        <v>6631</v>
      </c>
      <c r="D7379" s="2">
        <v>18331</v>
      </c>
      <c r="E7379" s="1" t="s">
        <v>7135</v>
      </c>
      <c r="F7379" s="2">
        <v>11365</v>
      </c>
      <c r="G7379" s="3">
        <v>7187467233</v>
      </c>
      <c r="H7379" s="1" t="s">
        <v>16</v>
      </c>
      <c r="I7379" t="s">
        <v>21</v>
      </c>
      <c r="J7379">
        <v>56</v>
      </c>
      <c r="K7379">
        <v>159</v>
      </c>
      <c r="L7379" s="27">
        <f>RestaurantData[[#This Row],[DailyCustAvg]]*30</f>
        <v>4770</v>
      </c>
      <c r="M7379" s="7">
        <f>(((RestaurantData[[#This Row],[FitScore]]/100)*RestaurantData[[#This Row],[DailyCustAvg]])/3.5)*30</f>
        <v>763.2</v>
      </c>
      <c r="N7379">
        <v>40.739987941422001</v>
      </c>
      <c r="O7379">
        <v>-73.790973410391004</v>
      </c>
      <c r="P7379">
        <v>411</v>
      </c>
      <c r="Q7379">
        <v>20</v>
      </c>
      <c r="R7379">
        <f>(RestaurantData[[#This Row],[MonthySales]]/1500)*0.07</f>
        <v>3.5616000000000009E-2</v>
      </c>
    </row>
    <row r="7380" spans="1:18" hidden="1" x14ac:dyDescent="0.3">
      <c r="A7380">
        <v>50075667</v>
      </c>
      <c r="B7380" s="1" t="s">
        <v>7883</v>
      </c>
      <c r="C7380" t="s">
        <v>6631</v>
      </c>
      <c r="D7380" s="2">
        <v>20033</v>
      </c>
      <c r="E7380" s="1" t="s">
        <v>6441</v>
      </c>
      <c r="F7380" s="2">
        <v>11412</v>
      </c>
      <c r="G7380" s="3">
        <v>7184263500</v>
      </c>
      <c r="H7380" s="1" t="s">
        <v>202</v>
      </c>
      <c r="I7380" t="s">
        <v>17</v>
      </c>
      <c r="J7380">
        <v>76</v>
      </c>
      <c r="K7380">
        <v>286</v>
      </c>
      <c r="L7380" s="27">
        <f>RestaurantData[[#This Row],[DailyCustAvg]]*30</f>
        <v>8580</v>
      </c>
      <c r="M7380" s="7">
        <f>(((RestaurantData[[#This Row],[FitScore]]/100)*RestaurantData[[#This Row],[DailyCustAvg]])/3.5)*30</f>
        <v>1863.0857142857144</v>
      </c>
      <c r="N7380">
        <v>40.694620636619</v>
      </c>
      <c r="O7380">
        <v>-73.751621314567998</v>
      </c>
      <c r="P7380">
        <v>412</v>
      </c>
      <c r="Q7380">
        <v>27</v>
      </c>
      <c r="R7380">
        <f>(RestaurantData[[#This Row],[MonthySales]]/1500)*0.07</f>
        <v>8.6944000000000021E-2</v>
      </c>
    </row>
    <row r="7381" spans="1:18" hidden="1" x14ac:dyDescent="0.3">
      <c r="A7381">
        <v>50097718</v>
      </c>
      <c r="B7381" s="1" t="s">
        <v>7894</v>
      </c>
      <c r="C7381" t="s">
        <v>6631</v>
      </c>
      <c r="D7381" s="2">
        <v>20541</v>
      </c>
      <c r="E7381" s="1" t="s">
        <v>6441</v>
      </c>
      <c r="F7381" s="2">
        <v>11412</v>
      </c>
      <c r="G7381" s="3">
        <v>9294330075</v>
      </c>
      <c r="H7381" s="1" t="s">
        <v>106</v>
      </c>
      <c r="I7381" t="s">
        <v>17</v>
      </c>
      <c r="J7381">
        <v>78</v>
      </c>
      <c r="K7381">
        <v>262</v>
      </c>
      <c r="L7381" s="27">
        <f>RestaurantData[[#This Row],[DailyCustAvg]]*30</f>
        <v>7860</v>
      </c>
      <c r="M7381" s="7">
        <f>(((RestaurantData[[#This Row],[FitScore]]/100)*RestaurantData[[#This Row],[DailyCustAvg]])/3.5)*30</f>
        <v>1751.6571428571428</v>
      </c>
      <c r="N7381">
        <v>40.695908703952</v>
      </c>
      <c r="O7381">
        <v>-73.746950007791995</v>
      </c>
      <c r="P7381">
        <v>412</v>
      </c>
      <c r="Q7381">
        <v>27</v>
      </c>
      <c r="R7381">
        <f>(RestaurantData[[#This Row],[MonthySales]]/1500)*0.07</f>
        <v>8.1743999999999997E-2</v>
      </c>
    </row>
    <row r="7382" spans="1:18" hidden="1" x14ac:dyDescent="0.3">
      <c r="A7382">
        <v>50060138</v>
      </c>
      <c r="B7382" s="1" t="s">
        <v>7874</v>
      </c>
      <c r="C7382" t="s">
        <v>6631</v>
      </c>
      <c r="D7382" s="2">
        <v>19009</v>
      </c>
      <c r="E7382" s="1" t="s">
        <v>6441</v>
      </c>
      <c r="F7382" s="2">
        <v>11412</v>
      </c>
      <c r="G7382" s="3">
        <v>7185270262</v>
      </c>
      <c r="H7382" s="1" t="s">
        <v>641</v>
      </c>
      <c r="I7382" t="s">
        <v>21</v>
      </c>
      <c r="J7382">
        <v>87</v>
      </c>
      <c r="K7382">
        <v>219</v>
      </c>
      <c r="L7382" s="27">
        <f>RestaurantData[[#This Row],[DailyCustAvg]]*30</f>
        <v>6570</v>
      </c>
      <c r="M7382" s="7">
        <f>(((RestaurantData[[#This Row],[FitScore]]/100)*RestaurantData[[#This Row],[DailyCustAvg]])/3.5)*30</f>
        <v>1633.1142857142859</v>
      </c>
      <c r="N7382">
        <v>40.692043862965001</v>
      </c>
      <c r="O7382">
        <v>-73.760930930390998</v>
      </c>
      <c r="P7382">
        <v>412</v>
      </c>
      <c r="Q7382">
        <v>27</v>
      </c>
      <c r="R7382">
        <f>(RestaurantData[[#This Row],[MonthySales]]/1500)*0.07</f>
        <v>7.6212000000000016E-2</v>
      </c>
    </row>
    <row r="7383" spans="1:18" hidden="1" x14ac:dyDescent="0.3">
      <c r="A7383">
        <v>50081698</v>
      </c>
      <c r="B7383" s="1">
        <v>1976</v>
      </c>
      <c r="C7383" t="s">
        <v>6631</v>
      </c>
      <c r="D7383" s="2">
        <v>20103</v>
      </c>
      <c r="E7383" s="1" t="s">
        <v>6441</v>
      </c>
      <c r="F7383" s="2">
        <v>11412</v>
      </c>
      <c r="G7383" s="3">
        <v>6465949646</v>
      </c>
      <c r="H7383" s="1" t="s">
        <v>16</v>
      </c>
      <c r="I7383" t="s">
        <v>17</v>
      </c>
      <c r="J7383">
        <v>85</v>
      </c>
      <c r="K7383">
        <v>211</v>
      </c>
      <c r="L7383" s="27">
        <f>RestaurantData[[#This Row],[DailyCustAvg]]*30</f>
        <v>6330</v>
      </c>
      <c r="M7383" s="7">
        <f>(((RestaurantData[[#This Row],[FitScore]]/100)*RestaurantData[[#This Row],[DailyCustAvg]])/3.5)*30</f>
        <v>1537.2857142857142</v>
      </c>
      <c r="N7383">
        <v>40.694745925999001</v>
      </c>
      <c r="O7383">
        <v>-73.751173678670995</v>
      </c>
      <c r="P7383">
        <v>412</v>
      </c>
      <c r="Q7383">
        <v>27</v>
      </c>
      <c r="R7383">
        <f>(RestaurantData[[#This Row],[MonthySales]]/1500)*0.07</f>
        <v>7.1740000000000012E-2</v>
      </c>
    </row>
    <row r="7384" spans="1:18" hidden="1" x14ac:dyDescent="0.3">
      <c r="A7384">
        <v>50096577</v>
      </c>
      <c r="B7384" s="1" t="s">
        <v>7848</v>
      </c>
      <c r="C7384" t="s">
        <v>6631</v>
      </c>
      <c r="D7384" s="2">
        <v>19401</v>
      </c>
      <c r="E7384" s="1" t="s">
        <v>6441</v>
      </c>
      <c r="F7384" s="2">
        <v>11412</v>
      </c>
      <c r="G7384" s="3">
        <v>9172005034</v>
      </c>
      <c r="H7384" s="1" t="s">
        <v>641</v>
      </c>
      <c r="I7384" t="s">
        <v>17</v>
      </c>
      <c r="J7384">
        <v>83</v>
      </c>
      <c r="K7384">
        <v>194</v>
      </c>
      <c r="L7384" s="27">
        <f>RestaurantData[[#This Row],[DailyCustAvg]]*30</f>
        <v>5820</v>
      </c>
      <c r="M7384" s="7">
        <f>(((RestaurantData[[#This Row],[FitScore]]/100)*RestaurantData[[#This Row],[DailyCustAvg]])/3.5)*30</f>
        <v>1380.1714285714286</v>
      </c>
      <c r="N7384">
        <v>40.692972837797001</v>
      </c>
      <c r="O7384">
        <v>-73.757599164487999</v>
      </c>
      <c r="P7384">
        <v>412</v>
      </c>
      <c r="Q7384">
        <v>27</v>
      </c>
      <c r="R7384">
        <f>(RestaurantData[[#This Row],[MonthySales]]/1500)*0.07</f>
        <v>6.4408000000000007E-2</v>
      </c>
    </row>
    <row r="7385" spans="1:18" hidden="1" x14ac:dyDescent="0.3">
      <c r="A7385">
        <v>41548819</v>
      </c>
      <c r="B7385" s="1" t="s">
        <v>7832</v>
      </c>
      <c r="C7385" t="s">
        <v>6631</v>
      </c>
      <c r="D7385" s="2">
        <v>11106</v>
      </c>
      <c r="E7385" s="1" t="s">
        <v>7833</v>
      </c>
      <c r="F7385" s="2">
        <v>11412</v>
      </c>
      <c r="G7385" s="3">
        <v>7182641000</v>
      </c>
      <c r="H7385" s="1" t="s">
        <v>641</v>
      </c>
      <c r="I7385" t="s">
        <v>17</v>
      </c>
      <c r="J7385">
        <v>87</v>
      </c>
      <c r="K7385">
        <v>189</v>
      </c>
      <c r="L7385" s="27">
        <f>RestaurantData[[#This Row],[DailyCustAvg]]*30</f>
        <v>5670</v>
      </c>
      <c r="M7385" s="7">
        <f>(((RestaurantData[[#This Row],[FitScore]]/100)*RestaurantData[[#This Row],[DailyCustAvg]])/3.5)*30</f>
        <v>1409.4</v>
      </c>
      <c r="N7385">
        <v>40.701841357851997</v>
      </c>
      <c r="O7385">
        <v>-73.765580597593996</v>
      </c>
      <c r="P7385">
        <v>412</v>
      </c>
      <c r="Q7385">
        <v>27</v>
      </c>
      <c r="R7385">
        <f>(RestaurantData[[#This Row],[MonthySales]]/1500)*0.07</f>
        <v>6.5772000000000011E-2</v>
      </c>
    </row>
    <row r="7386" spans="1:18" hidden="1" x14ac:dyDescent="0.3">
      <c r="A7386">
        <v>40389907</v>
      </c>
      <c r="B7386" s="1" t="s">
        <v>7879</v>
      </c>
      <c r="C7386" t="s">
        <v>6631</v>
      </c>
      <c r="D7386" s="2">
        <v>20503</v>
      </c>
      <c r="E7386" s="1" t="s">
        <v>5203</v>
      </c>
      <c r="F7386" s="2">
        <v>11412</v>
      </c>
      <c r="G7386" s="3">
        <v>7187129845</v>
      </c>
      <c r="H7386" s="1" t="s">
        <v>641</v>
      </c>
      <c r="I7386" t="s">
        <v>17</v>
      </c>
      <c r="J7386">
        <v>86</v>
      </c>
      <c r="K7386">
        <v>183</v>
      </c>
      <c r="L7386" s="27">
        <f>RestaurantData[[#This Row],[DailyCustAvg]]*30</f>
        <v>5490</v>
      </c>
      <c r="M7386" s="7">
        <f>(((RestaurantData[[#This Row],[FitScore]]/100)*RestaurantData[[#This Row],[DailyCustAvg]])/3.5)*30</f>
        <v>1348.9714285714285</v>
      </c>
      <c r="N7386">
        <v>40.695758942714001</v>
      </c>
      <c r="O7386">
        <v>-73.747495121211998</v>
      </c>
      <c r="P7386">
        <v>412</v>
      </c>
      <c r="Q7386">
        <v>27</v>
      </c>
      <c r="R7386">
        <f>(RestaurantData[[#This Row],[MonthySales]]/1500)*0.07</f>
        <v>6.2952000000000008E-2</v>
      </c>
    </row>
    <row r="7387" spans="1:18" hidden="1" x14ac:dyDescent="0.3">
      <c r="A7387">
        <v>40690297</v>
      </c>
      <c r="B7387" s="1" t="s">
        <v>7900</v>
      </c>
      <c r="C7387" t="s">
        <v>6631</v>
      </c>
      <c r="D7387" s="2">
        <v>20535</v>
      </c>
      <c r="E7387" s="1" t="s">
        <v>5203</v>
      </c>
      <c r="F7387" s="2">
        <v>11412</v>
      </c>
      <c r="G7387" s="3">
        <v>7185255273</v>
      </c>
      <c r="H7387" s="1" t="s">
        <v>16</v>
      </c>
      <c r="I7387" t="s">
        <v>17</v>
      </c>
      <c r="J7387">
        <v>81</v>
      </c>
      <c r="K7387">
        <v>159</v>
      </c>
      <c r="L7387" s="27">
        <f>RestaurantData[[#This Row],[DailyCustAvg]]*30</f>
        <v>4770</v>
      </c>
      <c r="M7387" s="7">
        <f>(((RestaurantData[[#This Row],[FitScore]]/100)*RestaurantData[[#This Row],[DailyCustAvg]])/3.5)*30</f>
        <v>1103.9142857142861</v>
      </c>
      <c r="N7387">
        <v>40.695895099528997</v>
      </c>
      <c r="O7387">
        <v>-73.747004153394997</v>
      </c>
      <c r="P7387">
        <v>412</v>
      </c>
      <c r="Q7387">
        <v>27</v>
      </c>
      <c r="R7387">
        <f>(RestaurantData[[#This Row],[MonthySales]]/1500)*0.07</f>
        <v>5.151600000000002E-2</v>
      </c>
    </row>
    <row r="7388" spans="1:18" hidden="1" x14ac:dyDescent="0.3">
      <c r="A7388">
        <v>50062714</v>
      </c>
      <c r="B7388" s="1" t="s">
        <v>7876</v>
      </c>
      <c r="C7388" t="s">
        <v>6631</v>
      </c>
      <c r="D7388" s="2">
        <v>20527</v>
      </c>
      <c r="E7388" s="1" t="s">
        <v>7877</v>
      </c>
      <c r="F7388" s="2">
        <v>11412</v>
      </c>
      <c r="G7388" s="3">
        <v>7184795300</v>
      </c>
      <c r="H7388" s="1" t="s">
        <v>202</v>
      </c>
      <c r="I7388" t="s">
        <v>17</v>
      </c>
      <c r="J7388">
        <v>78</v>
      </c>
      <c r="K7388">
        <v>105</v>
      </c>
      <c r="L7388" s="27">
        <f>RestaurantData[[#This Row],[DailyCustAvg]]*30</f>
        <v>3150</v>
      </c>
      <c r="M7388" s="7">
        <f>(((RestaurantData[[#This Row],[FitScore]]/100)*RestaurantData[[#This Row],[DailyCustAvg]])/3.5)*30</f>
        <v>702.00000000000011</v>
      </c>
      <c r="N7388">
        <v>40.707140401817</v>
      </c>
      <c r="O7388">
        <v>-73.751996488412004</v>
      </c>
      <c r="P7388">
        <v>412</v>
      </c>
      <c r="Q7388">
        <v>27</v>
      </c>
      <c r="R7388">
        <f>(RestaurantData[[#This Row],[MonthySales]]/1500)*0.07</f>
        <v>3.2760000000000011E-2</v>
      </c>
    </row>
    <row r="7389" spans="1:18" hidden="1" x14ac:dyDescent="0.3">
      <c r="A7389">
        <v>50003490</v>
      </c>
      <c r="B7389" s="1" t="s">
        <v>7899</v>
      </c>
      <c r="C7389" t="s">
        <v>6631</v>
      </c>
      <c r="D7389" s="2">
        <v>18933</v>
      </c>
      <c r="E7389" s="1" t="s">
        <v>6441</v>
      </c>
      <c r="F7389" s="2">
        <v>11412</v>
      </c>
      <c r="G7389" s="3">
        <v>7185271536</v>
      </c>
      <c r="H7389" s="1" t="s">
        <v>641</v>
      </c>
      <c r="I7389" t="s">
        <v>17</v>
      </c>
      <c r="J7389">
        <v>74</v>
      </c>
      <c r="K7389">
        <v>97</v>
      </c>
      <c r="L7389" s="27">
        <f>RestaurantData[[#This Row],[DailyCustAvg]]*30</f>
        <v>2910</v>
      </c>
      <c r="M7389" s="7">
        <f>(((RestaurantData[[#This Row],[FitScore]]/100)*RestaurantData[[#This Row],[DailyCustAvg]])/3.5)*30</f>
        <v>615.25714285714287</v>
      </c>
      <c r="N7389">
        <v>40.691790618756002</v>
      </c>
      <c r="O7389">
        <v>-73.761901863095005</v>
      </c>
      <c r="P7389">
        <v>412</v>
      </c>
      <c r="Q7389">
        <v>27</v>
      </c>
      <c r="R7389">
        <f>(RestaurantData[[#This Row],[MonthySales]]/1500)*0.07</f>
        <v>2.8712000000000001E-2</v>
      </c>
    </row>
    <row r="7390" spans="1:18" hidden="1" x14ac:dyDescent="0.3">
      <c r="A7390">
        <v>41633674</v>
      </c>
      <c r="B7390" s="1" t="s">
        <v>7867</v>
      </c>
      <c r="C7390" t="s">
        <v>6631</v>
      </c>
      <c r="D7390" s="2">
        <v>8808</v>
      </c>
      <c r="E7390" s="1" t="s">
        <v>7868</v>
      </c>
      <c r="F7390" s="2">
        <v>11423</v>
      </c>
      <c r="G7390" s="3">
        <v>7185266251</v>
      </c>
      <c r="H7390" s="1" t="s">
        <v>641</v>
      </c>
      <c r="I7390" t="s">
        <v>21</v>
      </c>
      <c r="J7390">
        <v>80</v>
      </c>
      <c r="K7390">
        <v>237</v>
      </c>
      <c r="L7390" s="27">
        <f>RestaurantData[[#This Row],[DailyCustAvg]]*30</f>
        <v>7110</v>
      </c>
      <c r="M7390" s="7">
        <f>(((RestaurantData[[#This Row],[FitScore]]/100)*RestaurantData[[#This Row],[DailyCustAvg]])/3.5)*30</f>
        <v>1625.1428571428573</v>
      </c>
      <c r="N7390">
        <v>40.713541138571998</v>
      </c>
      <c r="O7390">
        <v>-73.778784954510996</v>
      </c>
      <c r="P7390">
        <v>412</v>
      </c>
      <c r="Q7390">
        <v>27</v>
      </c>
      <c r="R7390">
        <f>(RestaurantData[[#This Row],[MonthySales]]/1500)*0.07</f>
        <v>7.5840000000000019E-2</v>
      </c>
    </row>
    <row r="7391" spans="1:18" hidden="1" x14ac:dyDescent="0.3">
      <c r="A7391">
        <v>50095276</v>
      </c>
      <c r="B7391" s="1" t="s">
        <v>7886</v>
      </c>
      <c r="C7391" t="s">
        <v>6631</v>
      </c>
      <c r="D7391" s="2">
        <v>18435</v>
      </c>
      <c r="E7391" s="1" t="s">
        <v>7643</v>
      </c>
      <c r="F7391" s="2">
        <v>11423</v>
      </c>
      <c r="G7391" s="3">
        <v>7184139994</v>
      </c>
      <c r="H7391" s="1" t="s">
        <v>641</v>
      </c>
      <c r="J7391">
        <v>81</v>
      </c>
      <c r="K7391">
        <v>228</v>
      </c>
      <c r="L7391" s="27">
        <f>RestaurantData[[#This Row],[DailyCustAvg]]*30</f>
        <v>6840</v>
      </c>
      <c r="M7391" s="7">
        <f>(((RestaurantData[[#This Row],[FitScore]]/100)*RestaurantData[[#This Row],[DailyCustAvg]])/3.5)*30</f>
        <v>1582.9714285714288</v>
      </c>
      <c r="N7391">
        <v>40.709462773561</v>
      </c>
      <c r="O7391">
        <v>-73.774747897541999</v>
      </c>
      <c r="P7391">
        <v>412</v>
      </c>
      <c r="Q7391">
        <v>27</v>
      </c>
      <c r="R7391">
        <f>(RestaurantData[[#This Row],[MonthySales]]/1500)*0.07</f>
        <v>7.3872000000000021E-2</v>
      </c>
    </row>
    <row r="7392" spans="1:18" hidden="1" x14ac:dyDescent="0.3">
      <c r="A7392">
        <v>50100996</v>
      </c>
      <c r="B7392" s="1" t="s">
        <v>7888</v>
      </c>
      <c r="C7392" t="s">
        <v>6631</v>
      </c>
      <c r="D7392" s="2">
        <v>19529</v>
      </c>
      <c r="E7392" s="1" t="s">
        <v>7643</v>
      </c>
      <c r="F7392" s="2">
        <v>11423</v>
      </c>
      <c r="G7392" s="3">
        <v>9294608100</v>
      </c>
      <c r="H7392" s="1" t="s">
        <v>16</v>
      </c>
      <c r="I7392" t="s">
        <v>17</v>
      </c>
      <c r="J7392">
        <v>79</v>
      </c>
      <c r="K7392">
        <v>198</v>
      </c>
      <c r="L7392" s="27">
        <f>RestaurantData[[#This Row],[DailyCustAvg]]*30</f>
        <v>5940</v>
      </c>
      <c r="M7392" s="7">
        <f>(((RestaurantData[[#This Row],[FitScore]]/100)*RestaurantData[[#This Row],[DailyCustAvg]])/3.5)*30</f>
        <v>1340.7428571428572</v>
      </c>
      <c r="N7392">
        <v>40.713285264244</v>
      </c>
      <c r="O7392">
        <v>-73.764688897053006</v>
      </c>
      <c r="P7392">
        <v>412</v>
      </c>
      <c r="Q7392">
        <v>23</v>
      </c>
      <c r="R7392">
        <f>(RestaurantData[[#This Row],[MonthySales]]/1500)*0.07</f>
        <v>6.2568000000000012E-2</v>
      </c>
    </row>
    <row r="7393" spans="1:18" hidden="1" x14ac:dyDescent="0.3">
      <c r="A7393">
        <v>41394680</v>
      </c>
      <c r="B7393" s="1" t="s">
        <v>7872</v>
      </c>
      <c r="C7393" t="s">
        <v>6631</v>
      </c>
      <c r="D7393" s="2">
        <v>19109</v>
      </c>
      <c r="E7393" s="1" t="s">
        <v>5260</v>
      </c>
      <c r="F7393" s="2">
        <v>11423</v>
      </c>
      <c r="G7393" s="3">
        <v>7184682525</v>
      </c>
      <c r="H7393" s="1" t="s">
        <v>73</v>
      </c>
      <c r="I7393" t="s">
        <v>17</v>
      </c>
      <c r="J7393">
        <v>74</v>
      </c>
      <c r="K7393">
        <v>169</v>
      </c>
      <c r="L7393" s="27">
        <f>RestaurantData[[#This Row],[DailyCustAvg]]*30</f>
        <v>5070</v>
      </c>
      <c r="M7393" s="7">
        <f>(((RestaurantData[[#This Row],[FitScore]]/100)*RestaurantData[[#This Row],[DailyCustAvg]])/3.5)*30</f>
        <v>1071.9428571428573</v>
      </c>
      <c r="N7393">
        <v>40.712571240068002</v>
      </c>
      <c r="O7393">
        <v>-73.768547475847996</v>
      </c>
      <c r="P7393">
        <v>412</v>
      </c>
      <c r="Q7393">
        <v>23</v>
      </c>
      <c r="R7393">
        <f>(RestaurantData[[#This Row],[MonthySales]]/1500)*0.07</f>
        <v>5.0024000000000013E-2</v>
      </c>
    </row>
    <row r="7394" spans="1:18" hidden="1" x14ac:dyDescent="0.3">
      <c r="A7394">
        <v>50083358</v>
      </c>
      <c r="B7394" s="1" t="s">
        <v>7866</v>
      </c>
      <c r="C7394" t="s">
        <v>6631</v>
      </c>
      <c r="D7394" s="2">
        <v>20408</v>
      </c>
      <c r="E7394" s="1" t="s">
        <v>7575</v>
      </c>
      <c r="F7394" s="2">
        <v>11423</v>
      </c>
      <c r="G7394" s="3">
        <v>7184544321</v>
      </c>
      <c r="H7394" s="1" t="s">
        <v>641</v>
      </c>
      <c r="I7394" t="s">
        <v>21</v>
      </c>
      <c r="J7394">
        <v>74</v>
      </c>
      <c r="K7394">
        <v>132</v>
      </c>
      <c r="L7394" s="27">
        <f>RestaurantData[[#This Row],[DailyCustAvg]]*30</f>
        <v>3960</v>
      </c>
      <c r="M7394" s="7">
        <f>(((RestaurantData[[#This Row],[FitScore]]/100)*RestaurantData[[#This Row],[DailyCustAvg]])/3.5)*30</f>
        <v>837.25714285714287</v>
      </c>
      <c r="N7394">
        <v>40.720378299177</v>
      </c>
      <c r="O7394">
        <v>-73.760962380706999</v>
      </c>
      <c r="P7394">
        <v>412</v>
      </c>
      <c r="Q7394">
        <v>23</v>
      </c>
      <c r="R7394">
        <f>(RestaurantData[[#This Row],[MonthySales]]/1500)*0.07</f>
        <v>3.9072000000000003E-2</v>
      </c>
    </row>
    <row r="7395" spans="1:18" hidden="1" x14ac:dyDescent="0.3">
      <c r="A7395">
        <v>50102228</v>
      </c>
      <c r="B7395" s="1" t="s">
        <v>7836</v>
      </c>
      <c r="C7395" t="s">
        <v>6631</v>
      </c>
      <c r="D7395" s="2">
        <v>11226</v>
      </c>
      <c r="E7395" s="1" t="s">
        <v>7514</v>
      </c>
      <c r="F7395" s="2">
        <v>11429</v>
      </c>
      <c r="G7395" s="3">
        <v>7184894111</v>
      </c>
      <c r="H7395" s="1" t="s">
        <v>641</v>
      </c>
      <c r="I7395" t="s">
        <v>17</v>
      </c>
      <c r="J7395">
        <v>78</v>
      </c>
      <c r="K7395">
        <v>249</v>
      </c>
      <c r="L7395" s="27">
        <f>RestaurantData[[#This Row],[DailyCustAvg]]*30</f>
        <v>7470</v>
      </c>
      <c r="M7395" s="7">
        <f>(((RestaurantData[[#This Row],[FitScore]]/100)*RestaurantData[[#This Row],[DailyCustAvg]])/3.5)*30</f>
        <v>1664.7428571428572</v>
      </c>
      <c r="N7395">
        <v>40.703500930952004</v>
      </c>
      <c r="O7395">
        <v>-73.749521482152005</v>
      </c>
      <c r="P7395">
        <v>412</v>
      </c>
      <c r="Q7395">
        <v>27</v>
      </c>
      <c r="R7395">
        <f>(RestaurantData[[#This Row],[MonthySales]]/1500)*0.07</f>
        <v>7.7688000000000021E-2</v>
      </c>
    </row>
    <row r="7396" spans="1:18" hidden="1" x14ac:dyDescent="0.3">
      <c r="A7396">
        <v>41441462</v>
      </c>
      <c r="B7396" s="1" t="s">
        <v>131</v>
      </c>
      <c r="C7396" t="s">
        <v>6631</v>
      </c>
      <c r="D7396" s="2">
        <v>10962</v>
      </c>
      <c r="E7396" s="1" t="s">
        <v>7769</v>
      </c>
      <c r="F7396" s="2">
        <v>11429</v>
      </c>
      <c r="G7396" s="3">
        <v>7184651400</v>
      </c>
      <c r="H7396" s="1" t="s">
        <v>132</v>
      </c>
      <c r="I7396" t="s">
        <v>21</v>
      </c>
      <c r="J7396">
        <v>85</v>
      </c>
      <c r="K7396">
        <v>234</v>
      </c>
      <c r="L7396" s="27">
        <f>RestaurantData[[#This Row],[DailyCustAvg]]*30</f>
        <v>7020</v>
      </c>
      <c r="M7396" s="7">
        <f>(((RestaurantData[[#This Row],[FitScore]]/100)*RestaurantData[[#This Row],[DailyCustAvg]])/3.5)*30</f>
        <v>1704.8571428571429</v>
      </c>
      <c r="N7396">
        <v>40.707078133807997</v>
      </c>
      <c r="O7396">
        <v>-73.751127468185004</v>
      </c>
      <c r="P7396">
        <v>412</v>
      </c>
      <c r="Q7396">
        <v>27</v>
      </c>
      <c r="R7396">
        <f>(RestaurantData[[#This Row],[MonthySales]]/1500)*0.07</f>
        <v>7.9560000000000006E-2</v>
      </c>
    </row>
    <row r="7397" spans="1:18" hidden="1" x14ac:dyDescent="0.3">
      <c r="A7397">
        <v>50050686</v>
      </c>
      <c r="B7397" s="1" t="s">
        <v>7844</v>
      </c>
      <c r="C7397" t="s">
        <v>6631</v>
      </c>
      <c r="D7397" s="2">
        <v>16626</v>
      </c>
      <c r="E7397" s="1" t="s">
        <v>7643</v>
      </c>
      <c r="F7397" s="2">
        <v>11432</v>
      </c>
      <c r="G7397" s="3">
        <v>6468860677</v>
      </c>
      <c r="H7397" s="1" t="s">
        <v>242</v>
      </c>
      <c r="I7397" t="s">
        <v>17</v>
      </c>
      <c r="J7397">
        <v>79</v>
      </c>
      <c r="K7397">
        <v>259</v>
      </c>
      <c r="L7397" s="27">
        <f>RestaurantData[[#This Row],[DailyCustAvg]]*30</f>
        <v>7770</v>
      </c>
      <c r="M7397" s="7">
        <f>(((RestaurantData[[#This Row],[FitScore]]/100)*RestaurantData[[#This Row],[DailyCustAvg]])/3.5)*30</f>
        <v>1753.8</v>
      </c>
      <c r="N7397">
        <v>40.705900062990999</v>
      </c>
      <c r="O7397">
        <v>-73.793717273064999</v>
      </c>
      <c r="P7397">
        <v>412</v>
      </c>
      <c r="Q7397">
        <v>27</v>
      </c>
      <c r="R7397">
        <f>(RestaurantData[[#This Row],[MonthySales]]/1500)*0.07</f>
        <v>8.1844000000000014E-2</v>
      </c>
    </row>
    <row r="7398" spans="1:18" hidden="1" x14ac:dyDescent="0.3">
      <c r="A7398">
        <v>50052874</v>
      </c>
      <c r="B7398" s="1" t="s">
        <v>7880</v>
      </c>
      <c r="C7398" t="s">
        <v>6631</v>
      </c>
      <c r="D7398" s="2">
        <v>17116</v>
      </c>
      <c r="E7398" s="1" t="s">
        <v>7575</v>
      </c>
      <c r="F7398" s="2">
        <v>11432</v>
      </c>
      <c r="G7398" s="3">
        <v>7182986500</v>
      </c>
      <c r="H7398" s="1" t="s">
        <v>641</v>
      </c>
      <c r="I7398" t="s">
        <v>17</v>
      </c>
      <c r="J7398">
        <v>80</v>
      </c>
      <c r="K7398">
        <v>254</v>
      </c>
      <c r="L7398" s="27">
        <f>RestaurantData[[#This Row],[DailyCustAvg]]*30</f>
        <v>7620</v>
      </c>
      <c r="M7398" s="7">
        <f>(((RestaurantData[[#This Row],[FitScore]]/100)*RestaurantData[[#This Row],[DailyCustAvg]])/3.5)*30</f>
        <v>1741.714285714286</v>
      </c>
      <c r="N7398">
        <v>40.711494117392</v>
      </c>
      <c r="O7398">
        <v>-73.790796183924996</v>
      </c>
      <c r="P7398">
        <v>412</v>
      </c>
      <c r="Q7398">
        <v>27</v>
      </c>
      <c r="R7398">
        <f>(RestaurantData[[#This Row],[MonthySales]]/1500)*0.07</f>
        <v>8.1280000000000019E-2</v>
      </c>
    </row>
    <row r="7399" spans="1:18" hidden="1" x14ac:dyDescent="0.3">
      <c r="A7399">
        <v>40758772</v>
      </c>
      <c r="B7399" s="1" t="s">
        <v>7878</v>
      </c>
      <c r="C7399" t="s">
        <v>6631</v>
      </c>
      <c r="D7399" s="2">
        <v>17007</v>
      </c>
      <c r="E7399" s="1" t="s">
        <v>5260</v>
      </c>
      <c r="F7399" s="2">
        <v>11432</v>
      </c>
      <c r="G7399" s="3">
        <v>7185237803</v>
      </c>
      <c r="H7399" s="1" t="s">
        <v>242</v>
      </c>
      <c r="I7399" t="s">
        <v>21</v>
      </c>
      <c r="J7399">
        <v>87</v>
      </c>
      <c r="K7399">
        <v>253</v>
      </c>
      <c r="L7399" s="27">
        <f>RestaurantData[[#This Row],[DailyCustAvg]]*30</f>
        <v>7590</v>
      </c>
      <c r="M7399" s="7">
        <f>(((RestaurantData[[#This Row],[FitScore]]/100)*RestaurantData[[#This Row],[DailyCustAvg]])/3.5)*30</f>
        <v>1886.6571428571428</v>
      </c>
      <c r="N7399">
        <v>40.707264629162999</v>
      </c>
      <c r="O7399">
        <v>-73.789413652410005</v>
      </c>
      <c r="P7399">
        <v>412</v>
      </c>
      <c r="Q7399">
        <v>27</v>
      </c>
      <c r="R7399">
        <f>(RestaurantData[[#This Row],[MonthySales]]/1500)*0.07</f>
        <v>8.8044000000000011E-2</v>
      </c>
    </row>
    <row r="7400" spans="1:18" hidden="1" x14ac:dyDescent="0.3">
      <c r="A7400">
        <v>50056724</v>
      </c>
      <c r="B7400" s="1" t="s">
        <v>7871</v>
      </c>
      <c r="C7400" t="s">
        <v>6631</v>
      </c>
      <c r="D7400" s="2">
        <v>16901</v>
      </c>
      <c r="E7400" s="1" t="s">
        <v>7643</v>
      </c>
      <c r="F7400" s="2">
        <v>11432</v>
      </c>
      <c r="G7400" s="3">
        <v>7186580008</v>
      </c>
      <c r="H7400" s="1" t="s">
        <v>16</v>
      </c>
      <c r="I7400" t="s">
        <v>21</v>
      </c>
      <c r="J7400">
        <v>79</v>
      </c>
      <c r="K7400">
        <v>252</v>
      </c>
      <c r="L7400" s="27">
        <f>RestaurantData[[#This Row],[DailyCustAvg]]*30</f>
        <v>7560</v>
      </c>
      <c r="M7400" s="7">
        <f>(((RestaurantData[[#This Row],[FitScore]]/100)*RestaurantData[[#This Row],[DailyCustAvg]])/3.5)*30</f>
        <v>1706.4</v>
      </c>
      <c r="N7400">
        <v>40.706912806995</v>
      </c>
      <c r="O7400">
        <v>-73.790644702227993</v>
      </c>
      <c r="P7400">
        <v>412</v>
      </c>
      <c r="Q7400">
        <v>27</v>
      </c>
      <c r="R7400">
        <f>(RestaurantData[[#This Row],[MonthySales]]/1500)*0.07</f>
        <v>7.9632000000000022E-2</v>
      </c>
    </row>
    <row r="7401" spans="1:18" hidden="1" x14ac:dyDescent="0.3">
      <c r="A7401">
        <v>50076257</v>
      </c>
      <c r="B7401" s="1" t="s">
        <v>7831</v>
      </c>
      <c r="C7401" t="s">
        <v>6631</v>
      </c>
      <c r="D7401" s="2">
        <v>16417</v>
      </c>
      <c r="E7401" s="1" t="s">
        <v>7643</v>
      </c>
      <c r="F7401" s="2">
        <v>11432</v>
      </c>
      <c r="G7401" s="3">
        <v>6314807330</v>
      </c>
      <c r="H7401" s="1" t="s">
        <v>202</v>
      </c>
      <c r="I7401" t="s">
        <v>17</v>
      </c>
      <c r="J7401">
        <v>85</v>
      </c>
      <c r="K7401">
        <v>246</v>
      </c>
      <c r="L7401" s="27">
        <f>RestaurantData[[#This Row],[DailyCustAvg]]*30</f>
        <v>7380</v>
      </c>
      <c r="M7401" s="7">
        <f>(((RestaurantData[[#This Row],[FitScore]]/100)*RestaurantData[[#This Row],[DailyCustAvg]])/3.5)*30</f>
        <v>1792.2857142857142</v>
      </c>
      <c r="N7401">
        <v>40.705230755415002</v>
      </c>
      <c r="O7401">
        <v>-73.795483054426995</v>
      </c>
      <c r="P7401">
        <v>412</v>
      </c>
      <c r="Q7401">
        <v>24</v>
      </c>
      <c r="R7401">
        <f>(RestaurantData[[#This Row],[MonthySales]]/1500)*0.07</f>
        <v>8.3640000000000006E-2</v>
      </c>
    </row>
    <row r="7402" spans="1:18" hidden="1" x14ac:dyDescent="0.3">
      <c r="A7402">
        <v>50103666</v>
      </c>
      <c r="B7402" s="1" t="s">
        <v>7864</v>
      </c>
      <c r="C7402" t="s">
        <v>6631</v>
      </c>
      <c r="D7402" s="2">
        <v>16121</v>
      </c>
      <c r="E7402" s="1" t="s">
        <v>7643</v>
      </c>
      <c r="F7402" s="2">
        <v>11432</v>
      </c>
      <c r="G7402" s="3">
        <v>7182973560</v>
      </c>
      <c r="H7402" s="1" t="s">
        <v>106</v>
      </c>
      <c r="I7402" t="s">
        <v>21</v>
      </c>
      <c r="J7402">
        <v>78</v>
      </c>
      <c r="K7402">
        <v>241</v>
      </c>
      <c r="L7402" s="27">
        <f>RestaurantData[[#This Row],[DailyCustAvg]]*30</f>
        <v>7230</v>
      </c>
      <c r="M7402" s="7">
        <f>(((RestaurantData[[#This Row],[FitScore]]/100)*RestaurantData[[#This Row],[DailyCustAvg]])/3.5)*30</f>
        <v>1611.257142857143</v>
      </c>
      <c r="N7402">
        <v>40.704241467552997</v>
      </c>
      <c r="O7402">
        <v>-73.797920623077999</v>
      </c>
      <c r="P7402">
        <v>412</v>
      </c>
      <c r="Q7402">
        <v>24</v>
      </c>
      <c r="R7402">
        <f>(RestaurantData[[#This Row],[MonthySales]]/1500)*0.07</f>
        <v>7.5192000000000009E-2</v>
      </c>
    </row>
    <row r="7403" spans="1:18" hidden="1" x14ac:dyDescent="0.3">
      <c r="A7403">
        <v>50053833</v>
      </c>
      <c r="B7403" s="1" t="s">
        <v>3725</v>
      </c>
      <c r="C7403" t="s">
        <v>6631</v>
      </c>
      <c r="D7403" s="2">
        <v>16510</v>
      </c>
      <c r="E7403" s="1" t="s">
        <v>7643</v>
      </c>
      <c r="F7403" s="2">
        <v>11432</v>
      </c>
      <c r="G7403" s="3">
        <v>7185262008</v>
      </c>
      <c r="H7403" s="1" t="s">
        <v>641</v>
      </c>
      <c r="I7403" t="s">
        <v>17</v>
      </c>
      <c r="J7403">
        <v>77</v>
      </c>
      <c r="K7403">
        <v>240</v>
      </c>
      <c r="L7403" s="27">
        <f>RestaurantData[[#This Row],[DailyCustAvg]]*30</f>
        <v>7200</v>
      </c>
      <c r="M7403" s="7">
        <f>(((RestaurantData[[#This Row],[FitScore]]/100)*RestaurantData[[#This Row],[DailyCustAvg]])/3.5)*30</f>
        <v>1584.0000000000002</v>
      </c>
      <c r="N7403">
        <v>40.705525758884001</v>
      </c>
      <c r="O7403">
        <v>-73.794681443152001</v>
      </c>
      <c r="P7403">
        <v>412</v>
      </c>
      <c r="Q7403">
        <v>27</v>
      </c>
      <c r="R7403">
        <f>(RestaurantData[[#This Row],[MonthySales]]/1500)*0.07</f>
        <v>7.3920000000000013E-2</v>
      </c>
    </row>
    <row r="7404" spans="1:18" hidden="1" x14ac:dyDescent="0.3">
      <c r="A7404">
        <v>50072608</v>
      </c>
      <c r="B7404" s="1" t="s">
        <v>7834</v>
      </c>
      <c r="C7404" t="s">
        <v>6631</v>
      </c>
      <c r="D7404" s="2">
        <v>18112</v>
      </c>
      <c r="E7404" s="1" t="s">
        <v>7575</v>
      </c>
      <c r="F7404" s="2">
        <v>11432</v>
      </c>
      <c r="G7404" s="3">
        <v>7182989099</v>
      </c>
      <c r="H7404" s="1" t="s">
        <v>66</v>
      </c>
      <c r="I7404" t="s">
        <v>17</v>
      </c>
      <c r="J7404">
        <v>75</v>
      </c>
      <c r="K7404">
        <v>225</v>
      </c>
      <c r="L7404" s="27">
        <f>RestaurantData[[#This Row],[DailyCustAvg]]*30</f>
        <v>6750</v>
      </c>
      <c r="M7404" s="7">
        <f>(((RestaurantData[[#This Row],[FitScore]]/100)*RestaurantData[[#This Row],[DailyCustAvg]])/3.5)*30</f>
        <v>1446.4285714285716</v>
      </c>
      <c r="N7404">
        <v>40.713192265025</v>
      </c>
      <c r="O7404">
        <v>-73.781498721437003</v>
      </c>
      <c r="P7404">
        <v>412</v>
      </c>
      <c r="Q7404">
        <v>27</v>
      </c>
      <c r="R7404">
        <f>(RestaurantData[[#This Row],[MonthySales]]/1500)*0.07</f>
        <v>6.7500000000000018E-2</v>
      </c>
    </row>
    <row r="7405" spans="1:18" hidden="1" x14ac:dyDescent="0.3">
      <c r="A7405">
        <v>50044651</v>
      </c>
      <c r="B7405" s="1" t="s">
        <v>7839</v>
      </c>
      <c r="C7405" t="s">
        <v>6631</v>
      </c>
      <c r="D7405" s="2">
        <v>17306</v>
      </c>
      <c r="E7405" s="1" t="s">
        <v>7643</v>
      </c>
      <c r="F7405" s="2">
        <v>11432</v>
      </c>
      <c r="G7405" s="3">
        <v>7182976100</v>
      </c>
      <c r="H7405" s="1" t="s">
        <v>641</v>
      </c>
      <c r="I7405" t="s">
        <v>17</v>
      </c>
      <c r="J7405">
        <v>85</v>
      </c>
      <c r="K7405">
        <v>222</v>
      </c>
      <c r="L7405" s="27">
        <f>RestaurantData[[#This Row],[DailyCustAvg]]*30</f>
        <v>6660</v>
      </c>
      <c r="M7405" s="7">
        <f>(((RestaurantData[[#This Row],[FitScore]]/100)*RestaurantData[[#This Row],[DailyCustAvg]])/3.5)*30</f>
        <v>1617.4285714285713</v>
      </c>
      <c r="N7405">
        <v>40.707885085981999</v>
      </c>
      <c r="O7405">
        <v>-73.786518952652003</v>
      </c>
      <c r="P7405">
        <v>412</v>
      </c>
      <c r="Q7405">
        <v>27</v>
      </c>
      <c r="R7405">
        <f>(RestaurantData[[#This Row],[MonthySales]]/1500)*0.07</f>
        <v>7.5480000000000005E-2</v>
      </c>
    </row>
    <row r="7406" spans="1:18" hidden="1" x14ac:dyDescent="0.3">
      <c r="A7406">
        <v>41269792</v>
      </c>
      <c r="B7406" s="1" t="s">
        <v>7884</v>
      </c>
      <c r="C7406" t="s">
        <v>6631</v>
      </c>
      <c r="D7406" s="2">
        <v>8902</v>
      </c>
      <c r="E7406" s="1" t="s">
        <v>7885</v>
      </c>
      <c r="F7406" s="2">
        <v>11432</v>
      </c>
      <c r="G7406" s="3">
        <v>6468869043</v>
      </c>
      <c r="H7406" s="1" t="s">
        <v>52</v>
      </c>
      <c r="I7406" t="s">
        <v>17</v>
      </c>
      <c r="J7406">
        <v>76</v>
      </c>
      <c r="K7406">
        <v>204</v>
      </c>
      <c r="L7406" s="27">
        <f>RestaurantData[[#This Row],[DailyCustAvg]]*30</f>
        <v>6120</v>
      </c>
      <c r="M7406" s="7">
        <f>(((RestaurantData[[#This Row],[FitScore]]/100)*RestaurantData[[#This Row],[DailyCustAvg]])/3.5)*30</f>
        <v>1328.9142857142856</v>
      </c>
      <c r="N7406">
        <v>40.707372800908999</v>
      </c>
      <c r="O7406">
        <v>-73.796111266167998</v>
      </c>
      <c r="P7406">
        <v>412</v>
      </c>
      <c r="Q7406">
        <v>24</v>
      </c>
      <c r="R7406">
        <f>(RestaurantData[[#This Row],[MonthySales]]/1500)*0.07</f>
        <v>6.2015999999999995E-2</v>
      </c>
    </row>
    <row r="7407" spans="1:18" hidden="1" x14ac:dyDescent="0.3">
      <c r="A7407">
        <v>50091787</v>
      </c>
      <c r="B7407" s="1" t="s">
        <v>7865</v>
      </c>
      <c r="C7407" t="s">
        <v>6631</v>
      </c>
      <c r="D7407" s="2">
        <v>17903</v>
      </c>
      <c r="E7407" s="1" t="s">
        <v>7643</v>
      </c>
      <c r="F7407" s="2">
        <v>11432</v>
      </c>
      <c r="G7407" s="3">
        <v>3475617792</v>
      </c>
      <c r="H7407" s="1" t="s">
        <v>202</v>
      </c>
      <c r="I7407" t="s">
        <v>17</v>
      </c>
      <c r="J7407">
        <v>74</v>
      </c>
      <c r="K7407">
        <v>194</v>
      </c>
      <c r="L7407" s="27">
        <f>RestaurantData[[#This Row],[DailyCustAvg]]*30</f>
        <v>5820</v>
      </c>
      <c r="M7407" s="7">
        <f>(((RestaurantData[[#This Row],[FitScore]]/100)*RestaurantData[[#This Row],[DailyCustAvg]])/3.5)*30</f>
        <v>1230.5142857142857</v>
      </c>
      <c r="N7407">
        <v>40.708112968378003</v>
      </c>
      <c r="O7407">
        <v>-73.782175499640999</v>
      </c>
      <c r="P7407">
        <v>412</v>
      </c>
      <c r="Q7407">
        <v>27</v>
      </c>
      <c r="R7407">
        <f>(RestaurantData[[#This Row],[MonthySales]]/1500)*0.07</f>
        <v>5.7424000000000003E-2</v>
      </c>
    </row>
    <row r="7408" spans="1:18" hidden="1" x14ac:dyDescent="0.3">
      <c r="A7408">
        <v>50006230</v>
      </c>
      <c r="B7408" s="1" t="s">
        <v>7892</v>
      </c>
      <c r="C7408" t="s">
        <v>6631</v>
      </c>
      <c r="D7408" s="2">
        <v>8902</v>
      </c>
      <c r="E7408" s="1" t="s">
        <v>7893</v>
      </c>
      <c r="F7408" s="2">
        <v>11432</v>
      </c>
      <c r="G7408" s="3">
        <v>7182629055</v>
      </c>
      <c r="H7408" s="1" t="s">
        <v>68</v>
      </c>
      <c r="I7408" t="s">
        <v>17</v>
      </c>
      <c r="J7408">
        <v>73</v>
      </c>
      <c r="K7408">
        <v>193</v>
      </c>
      <c r="L7408" s="27">
        <f>RestaurantData[[#This Row],[DailyCustAvg]]*30</f>
        <v>5790</v>
      </c>
      <c r="M7408" s="7">
        <f>(((RestaurantData[[#This Row],[FitScore]]/100)*RestaurantData[[#This Row],[DailyCustAvg]])/3.5)*30</f>
        <v>1207.6285714285711</v>
      </c>
      <c r="N7408">
        <v>40.707372800908999</v>
      </c>
      <c r="O7408">
        <v>-73.796111266167998</v>
      </c>
      <c r="P7408">
        <v>412</v>
      </c>
      <c r="Q7408">
        <v>24</v>
      </c>
      <c r="R7408">
        <f>(RestaurantData[[#This Row],[MonthySales]]/1500)*0.07</f>
        <v>5.6355999999999989E-2</v>
      </c>
    </row>
    <row r="7409" spans="1:18" hidden="1" x14ac:dyDescent="0.3">
      <c r="A7409">
        <v>50042767</v>
      </c>
      <c r="B7409" s="1" t="s">
        <v>7853</v>
      </c>
      <c r="C7409" t="s">
        <v>6631</v>
      </c>
      <c r="D7409" s="2">
        <v>16832</v>
      </c>
      <c r="E7409" s="1" t="s">
        <v>7575</v>
      </c>
      <c r="F7409" s="2">
        <v>11432</v>
      </c>
      <c r="G7409" s="3">
        <v>7182629774</v>
      </c>
      <c r="H7409" s="1" t="s">
        <v>1208</v>
      </c>
      <c r="I7409" t="s">
        <v>21</v>
      </c>
      <c r="J7409">
        <v>73</v>
      </c>
      <c r="K7409">
        <v>189</v>
      </c>
      <c r="L7409" s="27">
        <f>RestaurantData[[#This Row],[DailyCustAvg]]*30</f>
        <v>5670</v>
      </c>
      <c r="M7409" s="7">
        <f>(((RestaurantData[[#This Row],[FitScore]]/100)*RestaurantData[[#This Row],[DailyCustAvg]])/3.5)*30</f>
        <v>1182.6000000000001</v>
      </c>
      <c r="N7409">
        <v>40.710398799807002</v>
      </c>
      <c r="O7409">
        <v>-73.793742974582003</v>
      </c>
      <c r="P7409">
        <v>412</v>
      </c>
      <c r="Q7409">
        <v>27</v>
      </c>
      <c r="R7409">
        <f>(RestaurantData[[#This Row],[MonthySales]]/1500)*0.07</f>
        <v>5.5188000000000015E-2</v>
      </c>
    </row>
    <row r="7410" spans="1:18" hidden="1" x14ac:dyDescent="0.3">
      <c r="A7410">
        <v>50099037</v>
      </c>
      <c r="B7410" s="1" t="s">
        <v>7898</v>
      </c>
      <c r="C7410" t="s">
        <v>6631</v>
      </c>
      <c r="D7410" s="2">
        <v>17009</v>
      </c>
      <c r="E7410" s="1" t="s">
        <v>7643</v>
      </c>
      <c r="F7410" s="2">
        <v>11432</v>
      </c>
      <c r="G7410" s="3">
        <v>7185266200</v>
      </c>
      <c r="H7410" s="1" t="s">
        <v>29</v>
      </c>
      <c r="I7410" t="s">
        <v>21</v>
      </c>
      <c r="J7410">
        <v>77</v>
      </c>
      <c r="K7410">
        <v>187</v>
      </c>
      <c r="L7410" s="27">
        <f>RestaurantData[[#This Row],[DailyCustAvg]]*30</f>
        <v>5610</v>
      </c>
      <c r="M7410" s="7">
        <f>(((RestaurantData[[#This Row],[FitScore]]/100)*RestaurantData[[#This Row],[DailyCustAvg]])/3.5)*30</f>
        <v>1234.2</v>
      </c>
      <c r="N7410">
        <v>40.707267354053002</v>
      </c>
      <c r="O7410">
        <v>-73.789402823176005</v>
      </c>
      <c r="P7410">
        <v>412</v>
      </c>
      <c r="Q7410">
        <v>27</v>
      </c>
      <c r="R7410">
        <f>(RestaurantData[[#This Row],[MonthySales]]/1500)*0.07</f>
        <v>5.7596000000000001E-2</v>
      </c>
    </row>
    <row r="7411" spans="1:18" hidden="1" x14ac:dyDescent="0.3">
      <c r="A7411">
        <v>40394037</v>
      </c>
      <c r="B7411" s="1" t="s">
        <v>3712</v>
      </c>
      <c r="C7411" t="s">
        <v>6631</v>
      </c>
      <c r="D7411" s="2">
        <v>17528</v>
      </c>
      <c r="E7411" s="1" t="s">
        <v>7620</v>
      </c>
      <c r="F7411" s="2">
        <v>11432</v>
      </c>
      <c r="G7411" s="3">
        <v>7186576470</v>
      </c>
      <c r="H7411" s="1" t="s">
        <v>226</v>
      </c>
      <c r="I7411" t="s">
        <v>17</v>
      </c>
      <c r="J7411">
        <v>81</v>
      </c>
      <c r="K7411">
        <v>183</v>
      </c>
      <c r="L7411" s="27">
        <f>RestaurantData[[#This Row],[DailyCustAvg]]*30</f>
        <v>5490</v>
      </c>
      <c r="M7411" s="7">
        <f>(((RestaurantData[[#This Row],[FitScore]]/100)*RestaurantData[[#This Row],[DailyCustAvg]])/3.5)*30</f>
        <v>1270.5428571428574</v>
      </c>
      <c r="N7411">
        <v>40.711833748285997</v>
      </c>
      <c r="O7411">
        <v>-73.787418856784001</v>
      </c>
      <c r="P7411">
        <v>412</v>
      </c>
      <c r="Q7411">
        <v>27</v>
      </c>
      <c r="R7411">
        <f>(RestaurantData[[#This Row],[MonthySales]]/1500)*0.07</f>
        <v>5.9292000000000018E-2</v>
      </c>
    </row>
    <row r="7412" spans="1:18" hidden="1" x14ac:dyDescent="0.3">
      <c r="A7412">
        <v>50004309</v>
      </c>
      <c r="B7412" s="1" t="s">
        <v>3639</v>
      </c>
      <c r="C7412" t="s">
        <v>6631</v>
      </c>
      <c r="D7412" s="2">
        <v>17546</v>
      </c>
      <c r="E7412" s="1" t="s">
        <v>7575</v>
      </c>
      <c r="F7412" s="2">
        <v>11432</v>
      </c>
      <c r="G7412" s="3">
        <v>7185262127</v>
      </c>
      <c r="H7412" s="1" t="s">
        <v>16</v>
      </c>
      <c r="I7412" t="s">
        <v>17</v>
      </c>
      <c r="J7412">
        <v>78</v>
      </c>
      <c r="K7412">
        <v>178</v>
      </c>
      <c r="L7412" s="27">
        <f>RestaurantData[[#This Row],[DailyCustAvg]]*30</f>
        <v>5340</v>
      </c>
      <c r="M7412" s="7">
        <f>(((RestaurantData[[#This Row],[FitScore]]/100)*RestaurantData[[#This Row],[DailyCustAvg]])/3.5)*30</f>
        <v>1190.0571428571429</v>
      </c>
      <c r="N7412">
        <v>40.711836439549998</v>
      </c>
      <c r="O7412">
        <v>-73.787389991267005</v>
      </c>
      <c r="P7412">
        <v>412</v>
      </c>
      <c r="Q7412">
        <v>27</v>
      </c>
      <c r="R7412">
        <f>(RestaurantData[[#This Row],[MonthySales]]/1500)*0.07</f>
        <v>5.5536000000000009E-2</v>
      </c>
    </row>
    <row r="7413" spans="1:18" hidden="1" x14ac:dyDescent="0.3">
      <c r="A7413">
        <v>50078815</v>
      </c>
      <c r="B7413" s="1" t="s">
        <v>7835</v>
      </c>
      <c r="C7413" t="s">
        <v>6631</v>
      </c>
      <c r="D7413" s="2">
        <v>18510</v>
      </c>
      <c r="E7413" s="1" t="s">
        <v>7575</v>
      </c>
      <c r="F7413" s="2">
        <v>11432</v>
      </c>
      <c r="G7413" s="3">
        <v>3476441776</v>
      </c>
      <c r="H7413" s="1" t="s">
        <v>1067</v>
      </c>
      <c r="I7413" t="s">
        <v>21</v>
      </c>
      <c r="J7413">
        <v>83</v>
      </c>
      <c r="K7413">
        <v>150</v>
      </c>
      <c r="L7413" s="27">
        <f>RestaurantData[[#This Row],[DailyCustAvg]]*30</f>
        <v>4500</v>
      </c>
      <c r="M7413" s="7">
        <f>(((RestaurantData[[#This Row],[FitScore]]/100)*RestaurantData[[#This Row],[DailyCustAvg]])/3.5)*30</f>
        <v>1067.1428571428571</v>
      </c>
      <c r="N7413">
        <v>40.714295072687001</v>
      </c>
      <c r="O7413">
        <v>-73.776913888620001</v>
      </c>
      <c r="P7413">
        <v>412</v>
      </c>
      <c r="Q7413">
        <v>27</v>
      </c>
      <c r="R7413">
        <f>(RestaurantData[[#This Row],[MonthySales]]/1500)*0.07</f>
        <v>4.9800000000000004E-2</v>
      </c>
    </row>
    <row r="7414" spans="1:18" hidden="1" x14ac:dyDescent="0.3">
      <c r="A7414">
        <v>41479993</v>
      </c>
      <c r="B7414" s="1" t="s">
        <v>7889</v>
      </c>
      <c r="C7414" t="s">
        <v>6631</v>
      </c>
      <c r="D7414" s="2">
        <v>17321</v>
      </c>
      <c r="E7414" s="1" t="s">
        <v>5260</v>
      </c>
      <c r="F7414" s="2">
        <v>11432</v>
      </c>
      <c r="G7414" s="3">
        <v>7184806469</v>
      </c>
      <c r="H7414" s="1" t="s">
        <v>641</v>
      </c>
      <c r="J7414">
        <v>84</v>
      </c>
      <c r="K7414">
        <v>131</v>
      </c>
      <c r="L7414" s="27">
        <f>RestaurantData[[#This Row],[DailyCustAvg]]*30</f>
        <v>3930</v>
      </c>
      <c r="M7414" s="7">
        <f>(((RestaurantData[[#This Row],[FitScore]]/100)*RestaurantData[[#This Row],[DailyCustAvg]])/3.5)*30</f>
        <v>943.19999999999993</v>
      </c>
      <c r="N7414">
        <v>40.707906856012002</v>
      </c>
      <c r="O7414">
        <v>-73.786417889484994</v>
      </c>
      <c r="P7414">
        <v>412</v>
      </c>
      <c r="Q7414">
        <v>27</v>
      </c>
      <c r="R7414">
        <f>(RestaurantData[[#This Row],[MonthySales]]/1500)*0.07</f>
        <v>4.4016E-2</v>
      </c>
    </row>
    <row r="7415" spans="1:18" hidden="1" x14ac:dyDescent="0.3">
      <c r="A7415">
        <v>40366002</v>
      </c>
      <c r="B7415" s="1" t="s">
        <v>7873</v>
      </c>
      <c r="C7415" t="s">
        <v>6631</v>
      </c>
      <c r="D7415" s="2">
        <v>16304</v>
      </c>
      <c r="E7415" s="1" t="s">
        <v>5260</v>
      </c>
      <c r="F7415" s="2">
        <v>11432</v>
      </c>
      <c r="G7415" s="3">
        <v>7186575780</v>
      </c>
      <c r="H7415" s="1" t="s">
        <v>202</v>
      </c>
      <c r="I7415" t="s">
        <v>21</v>
      </c>
      <c r="J7415">
        <v>79</v>
      </c>
      <c r="K7415">
        <v>107</v>
      </c>
      <c r="L7415" s="27">
        <f>RestaurantData[[#This Row],[DailyCustAvg]]*30</f>
        <v>3210</v>
      </c>
      <c r="M7415" s="7">
        <f>(((RestaurantData[[#This Row],[FitScore]]/100)*RestaurantData[[#This Row],[DailyCustAvg]])/3.5)*30</f>
        <v>724.54285714285709</v>
      </c>
      <c r="N7415">
        <v>40.704667713048003</v>
      </c>
      <c r="O7415">
        <v>-73.796822882442001</v>
      </c>
      <c r="P7415">
        <v>412</v>
      </c>
      <c r="Q7415">
        <v>27</v>
      </c>
      <c r="R7415">
        <f>(RestaurantData[[#This Row],[MonthySales]]/1500)*0.07</f>
        <v>3.3812000000000002E-2</v>
      </c>
    </row>
    <row r="7416" spans="1:18" hidden="1" x14ac:dyDescent="0.3">
      <c r="A7416">
        <v>50033628</v>
      </c>
      <c r="B7416" s="1" t="s">
        <v>7901</v>
      </c>
      <c r="C7416" t="s">
        <v>6631</v>
      </c>
      <c r="D7416" s="2">
        <v>16304</v>
      </c>
      <c r="E7416" s="1" t="s">
        <v>7575</v>
      </c>
      <c r="F7416" s="2">
        <v>11432</v>
      </c>
      <c r="G7416" s="3">
        <v>7183743466</v>
      </c>
      <c r="H7416" s="1" t="s">
        <v>45</v>
      </c>
      <c r="I7416" t="s">
        <v>17</v>
      </c>
      <c r="J7416">
        <v>82</v>
      </c>
      <c r="K7416">
        <v>96</v>
      </c>
      <c r="L7416" s="27">
        <f>RestaurantData[[#This Row],[DailyCustAvg]]*30</f>
        <v>2880</v>
      </c>
      <c r="M7416" s="7">
        <f>(((RestaurantData[[#This Row],[FitScore]]/100)*RestaurantData[[#This Row],[DailyCustAvg]])/3.5)*30</f>
        <v>674.74285714285713</v>
      </c>
      <c r="N7416">
        <v>40.708723151268998</v>
      </c>
      <c r="O7416">
        <v>-73.799176627959994</v>
      </c>
      <c r="P7416">
        <v>412</v>
      </c>
      <c r="Q7416">
        <v>24</v>
      </c>
      <c r="R7416">
        <f>(RestaurantData[[#This Row],[MonthySales]]/1500)*0.07</f>
        <v>3.1488000000000002E-2</v>
      </c>
    </row>
    <row r="7417" spans="1:18" hidden="1" x14ac:dyDescent="0.3">
      <c r="A7417">
        <v>50063488</v>
      </c>
      <c r="B7417" s="1" t="s">
        <v>7854</v>
      </c>
      <c r="C7417" t="s">
        <v>6631</v>
      </c>
      <c r="D7417" s="2">
        <v>8920</v>
      </c>
      <c r="E7417" s="1" t="s">
        <v>7364</v>
      </c>
      <c r="F7417" s="2">
        <v>11432</v>
      </c>
      <c r="G7417" s="3">
        <v>9195375734</v>
      </c>
      <c r="H7417" s="1" t="s">
        <v>276</v>
      </c>
      <c r="I7417" t="s">
        <v>21</v>
      </c>
      <c r="J7417">
        <v>80</v>
      </c>
      <c r="K7417">
        <v>94</v>
      </c>
      <c r="L7417" s="27">
        <f>RestaurantData[[#This Row],[DailyCustAvg]]*30</f>
        <v>2820</v>
      </c>
      <c r="M7417" s="7">
        <f>(((RestaurantData[[#This Row],[FitScore]]/100)*RestaurantData[[#This Row],[DailyCustAvg]])/3.5)*30</f>
        <v>644.57142857142867</v>
      </c>
      <c r="N7417">
        <v>40.706648853616002</v>
      </c>
      <c r="O7417">
        <v>-73.798043142929998</v>
      </c>
      <c r="P7417">
        <v>412</v>
      </c>
      <c r="Q7417">
        <v>24</v>
      </c>
      <c r="R7417">
        <f>(RestaurantData[[#This Row],[MonthySales]]/1500)*0.07</f>
        <v>3.0080000000000006E-2</v>
      </c>
    </row>
    <row r="7418" spans="1:18" hidden="1" x14ac:dyDescent="0.3">
      <c r="A7418">
        <v>50090691</v>
      </c>
      <c r="B7418" s="1" t="s">
        <v>7891</v>
      </c>
      <c r="C7418" t="s">
        <v>6631</v>
      </c>
      <c r="D7418" s="2">
        <v>16614</v>
      </c>
      <c r="E7418" s="1" t="s">
        <v>7575</v>
      </c>
      <c r="F7418" s="2">
        <v>11432</v>
      </c>
      <c r="G7418" s="3">
        <v>7183744616</v>
      </c>
      <c r="H7418" s="1" t="s">
        <v>1208</v>
      </c>
      <c r="I7418" t="s">
        <v>21</v>
      </c>
      <c r="J7418">
        <v>73</v>
      </c>
      <c r="K7418">
        <v>90</v>
      </c>
      <c r="L7418" s="27">
        <f>RestaurantData[[#This Row],[DailyCustAvg]]*30</f>
        <v>2700</v>
      </c>
      <c r="M7418" s="7">
        <f>(((RestaurantData[[#This Row],[FitScore]]/100)*RestaurantData[[#This Row],[DailyCustAvg]])/3.5)*30</f>
        <v>563.14285714285711</v>
      </c>
      <c r="N7418">
        <v>40.709571515919997</v>
      </c>
      <c r="O7418">
        <v>-73.796194689673996</v>
      </c>
      <c r="P7418">
        <v>412</v>
      </c>
      <c r="Q7418">
        <v>27</v>
      </c>
      <c r="R7418">
        <f>(RestaurantData[[#This Row],[MonthySales]]/1500)*0.07</f>
        <v>2.6280000000000001E-2</v>
      </c>
    </row>
    <row r="7419" spans="1:18" hidden="1" x14ac:dyDescent="0.3">
      <c r="A7419">
        <v>50073960</v>
      </c>
      <c r="B7419" s="1" t="s">
        <v>7840</v>
      </c>
      <c r="C7419" t="s">
        <v>6631</v>
      </c>
      <c r="D7419" s="2">
        <v>10910</v>
      </c>
      <c r="E7419" s="1" t="s">
        <v>7841</v>
      </c>
      <c r="F7419" s="2">
        <v>11433</v>
      </c>
      <c r="G7419" s="3">
        <v>3477720641</v>
      </c>
      <c r="H7419" s="1" t="s">
        <v>641</v>
      </c>
      <c r="I7419" t="s">
        <v>21</v>
      </c>
      <c r="J7419">
        <v>87</v>
      </c>
      <c r="K7419">
        <v>212</v>
      </c>
      <c r="L7419" s="27">
        <f>RestaurantData[[#This Row],[DailyCustAvg]]*30</f>
        <v>6360</v>
      </c>
      <c r="M7419" s="7">
        <f>(((RestaurantData[[#This Row],[FitScore]]/100)*RestaurantData[[#This Row],[DailyCustAvg]])/3.5)*30</f>
        <v>1580.9142857142858</v>
      </c>
      <c r="N7419">
        <v>40.694620212087997</v>
      </c>
      <c r="O7419">
        <v>-73.789839604728002</v>
      </c>
      <c r="P7419">
        <v>412</v>
      </c>
      <c r="Q7419">
        <v>28</v>
      </c>
      <c r="R7419">
        <f>(RestaurantData[[#This Row],[MonthySales]]/1500)*0.07</f>
        <v>7.3776000000000022E-2</v>
      </c>
    </row>
    <row r="7420" spans="1:18" hidden="1" x14ac:dyDescent="0.3">
      <c r="A7420">
        <v>50088793</v>
      </c>
      <c r="B7420" s="1" t="s">
        <v>7875</v>
      </c>
      <c r="C7420" t="s">
        <v>6631</v>
      </c>
      <c r="D7420" s="2">
        <v>10916</v>
      </c>
      <c r="E7420" s="1" t="s">
        <v>7845</v>
      </c>
      <c r="F7420" s="2">
        <v>11433</v>
      </c>
      <c r="G7420" s="3">
        <v>7182970064</v>
      </c>
      <c r="H7420" s="1" t="s">
        <v>242</v>
      </c>
      <c r="I7420" t="s">
        <v>21</v>
      </c>
      <c r="J7420">
        <v>86</v>
      </c>
      <c r="K7420">
        <v>89</v>
      </c>
      <c r="L7420" s="27">
        <f>RestaurantData[[#This Row],[DailyCustAvg]]*30</f>
        <v>2670</v>
      </c>
      <c r="M7420" s="7">
        <f>(((RestaurantData[[#This Row],[FitScore]]/100)*RestaurantData[[#This Row],[DailyCustAvg]])/3.5)*30</f>
        <v>656.05714285714271</v>
      </c>
      <c r="N7420">
        <v>40.696892895860998</v>
      </c>
      <c r="O7420">
        <v>-73.783936110959004</v>
      </c>
      <c r="P7420">
        <v>412</v>
      </c>
      <c r="Q7420">
        <v>27</v>
      </c>
      <c r="R7420">
        <f>(RestaurantData[[#This Row],[MonthySales]]/1500)*0.07</f>
        <v>3.0615999999999994E-2</v>
      </c>
    </row>
    <row r="7421" spans="1:18" hidden="1" x14ac:dyDescent="0.3">
      <c r="A7421">
        <v>50089741</v>
      </c>
      <c r="B7421" s="1" t="s">
        <v>7881</v>
      </c>
      <c r="C7421" t="s">
        <v>6631</v>
      </c>
      <c r="D7421" s="2">
        <v>13742</v>
      </c>
      <c r="E7421" s="1" t="s">
        <v>7882</v>
      </c>
      <c r="F7421" s="2">
        <v>11434</v>
      </c>
      <c r="G7421" s="3">
        <v>7182762484</v>
      </c>
      <c r="H7421" s="1" t="s">
        <v>641</v>
      </c>
      <c r="I7421" t="s">
        <v>17</v>
      </c>
      <c r="J7421">
        <v>76</v>
      </c>
      <c r="K7421">
        <v>278</v>
      </c>
      <c r="L7421" s="27">
        <f>RestaurantData[[#This Row],[DailyCustAvg]]*30</f>
        <v>8340</v>
      </c>
      <c r="M7421" s="7">
        <f>(((RestaurantData[[#This Row],[FitScore]]/100)*RestaurantData[[#This Row],[DailyCustAvg]])/3.5)*30</f>
        <v>1810.9714285714285</v>
      </c>
      <c r="N7421">
        <v>40.671630689064003</v>
      </c>
      <c r="O7421">
        <v>-73.774367864913998</v>
      </c>
      <c r="P7421">
        <v>412</v>
      </c>
      <c r="Q7421">
        <v>28</v>
      </c>
      <c r="R7421">
        <f>(RestaurantData[[#This Row],[MonthySales]]/1500)*0.07</f>
        <v>8.4512000000000018E-2</v>
      </c>
    </row>
    <row r="7422" spans="1:18" hidden="1" x14ac:dyDescent="0.3">
      <c r="A7422">
        <v>50097071</v>
      </c>
      <c r="B7422" s="1" t="s">
        <v>7859</v>
      </c>
      <c r="C7422" t="s">
        <v>6631</v>
      </c>
      <c r="D7422" s="2">
        <v>13810</v>
      </c>
      <c r="E7422" s="1" t="s">
        <v>7860</v>
      </c>
      <c r="F7422" s="2">
        <v>11434</v>
      </c>
      <c r="G7422" s="3">
        <v>5164398270</v>
      </c>
      <c r="H7422" s="1" t="s">
        <v>163</v>
      </c>
      <c r="I7422" t="s">
        <v>17</v>
      </c>
      <c r="J7422">
        <v>84</v>
      </c>
      <c r="K7422">
        <v>270</v>
      </c>
      <c r="L7422" s="27">
        <f>RestaurantData[[#This Row],[DailyCustAvg]]*30</f>
        <v>8100</v>
      </c>
      <c r="M7422" s="7">
        <f>(((RestaurantData[[#This Row],[FitScore]]/100)*RestaurantData[[#This Row],[DailyCustAvg]])/3.5)*30</f>
        <v>1944</v>
      </c>
      <c r="N7422">
        <v>40.672022161485003</v>
      </c>
      <c r="O7422">
        <v>-73.764308716884003</v>
      </c>
      <c r="P7422">
        <v>412</v>
      </c>
      <c r="Q7422">
        <v>31</v>
      </c>
      <c r="R7422">
        <f>(RestaurantData[[#This Row],[MonthySales]]/1500)*0.07</f>
        <v>9.0720000000000009E-2</v>
      </c>
    </row>
    <row r="7423" spans="1:18" hidden="1" x14ac:dyDescent="0.3">
      <c r="A7423">
        <v>41714316</v>
      </c>
      <c r="B7423" s="1" t="s">
        <v>7846</v>
      </c>
      <c r="C7423" t="s">
        <v>6631</v>
      </c>
      <c r="D7423" s="2">
        <v>11460</v>
      </c>
      <c r="E7423" s="1" t="s">
        <v>7847</v>
      </c>
      <c r="F7423" s="2">
        <v>11434</v>
      </c>
      <c r="G7423" s="3">
        <v>7182973597</v>
      </c>
      <c r="H7423" s="1" t="s">
        <v>242</v>
      </c>
      <c r="I7423" t="s">
        <v>21</v>
      </c>
      <c r="J7423">
        <v>86</v>
      </c>
      <c r="K7423">
        <v>267</v>
      </c>
      <c r="L7423" s="27">
        <f>RestaurantData[[#This Row],[DailyCustAvg]]*30</f>
        <v>8010</v>
      </c>
      <c r="M7423" s="7">
        <f>(((RestaurantData[[#This Row],[FitScore]]/100)*RestaurantData[[#This Row],[DailyCustAvg]])/3.5)*30</f>
        <v>1968.1714285714286</v>
      </c>
      <c r="N7423">
        <v>40.690635309991997</v>
      </c>
      <c r="O7423">
        <v>-73.778453768808006</v>
      </c>
      <c r="P7423">
        <v>412</v>
      </c>
      <c r="Q7423">
        <v>27</v>
      </c>
      <c r="R7423">
        <f>(RestaurantData[[#This Row],[MonthySales]]/1500)*0.07</f>
        <v>9.1848000000000013E-2</v>
      </c>
    </row>
    <row r="7424" spans="1:18" hidden="1" x14ac:dyDescent="0.3">
      <c r="A7424">
        <v>50090218</v>
      </c>
      <c r="B7424" s="1" t="s">
        <v>7896</v>
      </c>
      <c r="C7424" t="s">
        <v>6631</v>
      </c>
      <c r="D7424" s="2">
        <v>15341</v>
      </c>
      <c r="E7424" s="1" t="s">
        <v>7654</v>
      </c>
      <c r="F7424" s="2">
        <v>11434</v>
      </c>
      <c r="G7424" s="3">
        <v>7189221052</v>
      </c>
      <c r="H7424" s="1" t="s">
        <v>641</v>
      </c>
      <c r="I7424" t="s">
        <v>17</v>
      </c>
      <c r="J7424">
        <v>79</v>
      </c>
      <c r="K7424">
        <v>249</v>
      </c>
      <c r="L7424" s="27">
        <f>RestaurantData[[#This Row],[DailyCustAvg]]*30</f>
        <v>7470</v>
      </c>
      <c r="M7424" s="7">
        <f>(((RestaurantData[[#This Row],[FitScore]]/100)*RestaurantData[[#This Row],[DailyCustAvg]])/3.5)*30</f>
        <v>1686.0857142857144</v>
      </c>
      <c r="N7424">
        <v>40.669590888064</v>
      </c>
      <c r="O7424">
        <v>-73.782669482735002</v>
      </c>
      <c r="P7424">
        <v>412</v>
      </c>
      <c r="Q7424">
        <v>28</v>
      </c>
      <c r="R7424">
        <f>(RestaurantData[[#This Row],[MonthySales]]/1500)*0.07</f>
        <v>7.8684000000000004E-2</v>
      </c>
    </row>
    <row r="7425" spans="1:18" hidden="1" x14ac:dyDescent="0.3">
      <c r="A7425">
        <v>50056602</v>
      </c>
      <c r="B7425" s="1" t="s">
        <v>7869</v>
      </c>
      <c r="C7425" t="s">
        <v>6631</v>
      </c>
      <c r="D7425" s="2">
        <v>17208</v>
      </c>
      <c r="E7425" s="1" t="s">
        <v>6441</v>
      </c>
      <c r="F7425" s="2">
        <v>11434</v>
      </c>
      <c r="G7425" s="3">
        <v>7185234725</v>
      </c>
      <c r="H7425" s="1" t="s">
        <v>242</v>
      </c>
      <c r="I7425" t="s">
        <v>17</v>
      </c>
      <c r="J7425">
        <v>85</v>
      </c>
      <c r="K7425">
        <v>241</v>
      </c>
      <c r="L7425" s="27">
        <f>RestaurantData[[#This Row],[DailyCustAvg]]*30</f>
        <v>7230</v>
      </c>
      <c r="M7425" s="7">
        <f>(((RestaurantData[[#This Row],[FitScore]]/100)*RestaurantData[[#This Row],[DailyCustAvg]])/3.5)*30</f>
        <v>1755.8571428571427</v>
      </c>
      <c r="N7425">
        <v>40.691927249967002</v>
      </c>
      <c r="O7425">
        <v>-73.778013129564002</v>
      </c>
      <c r="P7425">
        <v>412</v>
      </c>
      <c r="Q7425">
        <v>27</v>
      </c>
      <c r="R7425">
        <f>(RestaurantData[[#This Row],[MonthySales]]/1500)*0.07</f>
        <v>8.1939999999999999E-2</v>
      </c>
    </row>
    <row r="7426" spans="1:18" hidden="1" x14ac:dyDescent="0.3">
      <c r="A7426">
        <v>50070712</v>
      </c>
      <c r="B7426" s="1" t="s">
        <v>7895</v>
      </c>
      <c r="C7426" t="s">
        <v>6631</v>
      </c>
      <c r="D7426" s="2">
        <v>11833</v>
      </c>
      <c r="E7426" s="1" t="s">
        <v>7841</v>
      </c>
      <c r="F7426" s="2">
        <v>11434</v>
      </c>
      <c r="G7426" s="3">
        <v>7187239181</v>
      </c>
      <c r="H7426" s="1" t="s">
        <v>2871</v>
      </c>
      <c r="I7426" t="s">
        <v>21</v>
      </c>
      <c r="J7426">
        <v>78</v>
      </c>
      <c r="K7426">
        <v>240</v>
      </c>
      <c r="L7426" s="27">
        <f>RestaurantData[[#This Row],[DailyCustAvg]]*30</f>
        <v>7200</v>
      </c>
      <c r="M7426" s="7">
        <f>(((RestaurantData[[#This Row],[FitScore]]/100)*RestaurantData[[#This Row],[DailyCustAvg]])/3.5)*30</f>
        <v>1604.5714285714287</v>
      </c>
      <c r="N7426">
        <v>40.682921443266999</v>
      </c>
      <c r="O7426">
        <v>-73.782214838094006</v>
      </c>
      <c r="P7426">
        <v>412</v>
      </c>
      <c r="Q7426">
        <v>27</v>
      </c>
      <c r="R7426">
        <f>(RestaurantData[[#This Row],[MonthySales]]/1500)*0.07</f>
        <v>7.4880000000000016E-2</v>
      </c>
    </row>
    <row r="7427" spans="1:18" hidden="1" x14ac:dyDescent="0.3">
      <c r="A7427">
        <v>50078166</v>
      </c>
      <c r="B7427" s="1" t="s">
        <v>7902</v>
      </c>
      <c r="C7427" t="s">
        <v>6631</v>
      </c>
      <c r="D7427" s="2">
        <v>12020</v>
      </c>
      <c r="E7427" s="1" t="s">
        <v>7845</v>
      </c>
      <c r="F7427" s="2">
        <v>11434</v>
      </c>
      <c r="G7427" s="3">
        <v>7189777771</v>
      </c>
      <c r="H7427" s="1" t="s">
        <v>16</v>
      </c>
      <c r="I7427" t="s">
        <v>21</v>
      </c>
      <c r="J7427">
        <v>82</v>
      </c>
      <c r="K7427">
        <v>210</v>
      </c>
      <c r="L7427" s="27">
        <f>RestaurantData[[#This Row],[DailyCustAvg]]*30</f>
        <v>6300</v>
      </c>
      <c r="M7427" s="7">
        <f>(((RestaurantData[[#This Row],[FitScore]]/100)*RestaurantData[[#This Row],[DailyCustAvg]])/3.5)*30</f>
        <v>1475.9999999999998</v>
      </c>
      <c r="N7427">
        <v>40.684532963004997</v>
      </c>
      <c r="O7427">
        <v>-73.771115027863004</v>
      </c>
      <c r="P7427">
        <v>412</v>
      </c>
      <c r="Q7427">
        <v>27</v>
      </c>
      <c r="R7427">
        <f>(RestaurantData[[#This Row],[MonthySales]]/1500)*0.07</f>
        <v>6.8879999999999997E-2</v>
      </c>
    </row>
    <row r="7428" spans="1:18" hidden="1" x14ac:dyDescent="0.3">
      <c r="A7428">
        <v>50059351</v>
      </c>
      <c r="B7428" s="1" t="s">
        <v>7887</v>
      </c>
      <c r="C7428" t="s">
        <v>6631</v>
      </c>
      <c r="D7428" s="2">
        <v>12926</v>
      </c>
      <c r="E7428" s="1" t="s">
        <v>7845</v>
      </c>
      <c r="F7428" s="2">
        <v>11434</v>
      </c>
      <c r="G7428" s="3">
        <v>9173879368</v>
      </c>
      <c r="H7428" s="1" t="s">
        <v>641</v>
      </c>
      <c r="I7428" t="s">
        <v>21</v>
      </c>
      <c r="J7428">
        <v>73</v>
      </c>
      <c r="K7428">
        <v>175</v>
      </c>
      <c r="L7428" s="27">
        <f>RestaurantData[[#This Row],[DailyCustAvg]]*30</f>
        <v>5250</v>
      </c>
      <c r="M7428" s="7">
        <f>(((RestaurantData[[#This Row],[FitScore]]/100)*RestaurantData[[#This Row],[DailyCustAvg]])/3.5)*30</f>
        <v>1095</v>
      </c>
      <c r="N7428">
        <v>40.680476615445997</v>
      </c>
      <c r="O7428">
        <v>-73.763225940883999</v>
      </c>
      <c r="P7428">
        <v>412</v>
      </c>
      <c r="Q7428">
        <v>27</v>
      </c>
      <c r="R7428">
        <f>(RestaurantData[[#This Row],[MonthySales]]/1500)*0.07</f>
        <v>5.1100000000000007E-2</v>
      </c>
    </row>
    <row r="7429" spans="1:18" hidden="1" x14ac:dyDescent="0.3">
      <c r="A7429">
        <v>50081562</v>
      </c>
      <c r="B7429" s="1" t="s">
        <v>7863</v>
      </c>
      <c r="C7429" t="s">
        <v>6631</v>
      </c>
      <c r="D7429" s="2">
        <v>15209</v>
      </c>
      <c r="E7429" s="1" t="s">
        <v>7654</v>
      </c>
      <c r="F7429" s="2">
        <v>11434</v>
      </c>
      <c r="G7429" s="3">
        <v>7189785219</v>
      </c>
      <c r="H7429" s="1" t="s">
        <v>138</v>
      </c>
      <c r="I7429" t="s">
        <v>21</v>
      </c>
      <c r="J7429">
        <v>86</v>
      </c>
      <c r="K7429">
        <v>157</v>
      </c>
      <c r="L7429" s="27">
        <f>RestaurantData[[#This Row],[DailyCustAvg]]*30</f>
        <v>4710</v>
      </c>
      <c r="M7429" s="7">
        <f>(((RestaurantData[[#This Row],[FitScore]]/100)*RestaurantData[[#This Row],[DailyCustAvg]])/3.5)*30</f>
        <v>1157.3142857142857</v>
      </c>
      <c r="N7429">
        <v>40.672145967759</v>
      </c>
      <c r="O7429">
        <v>-73.785415312753003</v>
      </c>
      <c r="P7429">
        <v>412</v>
      </c>
      <c r="Q7429">
        <v>28</v>
      </c>
      <c r="R7429">
        <f>(RestaurantData[[#This Row],[MonthySales]]/1500)*0.07</f>
        <v>5.4008E-2</v>
      </c>
    </row>
    <row r="7430" spans="1:18" hidden="1" x14ac:dyDescent="0.3">
      <c r="A7430">
        <v>50045201</v>
      </c>
      <c r="B7430" s="1" t="s">
        <v>938</v>
      </c>
      <c r="C7430" t="s">
        <v>6631</v>
      </c>
      <c r="D7430" s="2">
        <v>12221</v>
      </c>
      <c r="E7430" s="1" t="s">
        <v>7845</v>
      </c>
      <c r="F7430" s="2">
        <v>11434</v>
      </c>
      <c r="G7430" s="3">
        <v>7187122420</v>
      </c>
      <c r="H7430" s="1" t="s">
        <v>16</v>
      </c>
      <c r="I7430" t="s">
        <v>21</v>
      </c>
      <c r="J7430">
        <v>77</v>
      </c>
      <c r="K7430">
        <v>152</v>
      </c>
      <c r="L7430" s="27">
        <f>RestaurantData[[#This Row],[DailyCustAvg]]*30</f>
        <v>4560</v>
      </c>
      <c r="M7430" s="7">
        <f>(((RestaurantData[[#This Row],[FitScore]]/100)*RestaurantData[[#This Row],[DailyCustAvg]])/3.5)*30</f>
        <v>1003.2000000000002</v>
      </c>
      <c r="N7430">
        <v>40.683590806298</v>
      </c>
      <c r="O7430">
        <v>-73.769398412222003</v>
      </c>
      <c r="P7430">
        <v>412</v>
      </c>
      <c r="Q7430">
        <v>27</v>
      </c>
      <c r="R7430">
        <f>(RestaurantData[[#This Row],[MonthySales]]/1500)*0.07</f>
        <v>4.681600000000001E-2</v>
      </c>
    </row>
    <row r="7431" spans="1:18" hidden="1" x14ac:dyDescent="0.3">
      <c r="A7431">
        <v>50102276</v>
      </c>
      <c r="B7431" s="1" t="s">
        <v>7897</v>
      </c>
      <c r="C7431" t="s">
        <v>6631</v>
      </c>
      <c r="D7431" s="2">
        <v>15412</v>
      </c>
      <c r="E7431" s="1" t="s">
        <v>7654</v>
      </c>
      <c r="F7431" s="2">
        <v>11434</v>
      </c>
      <c r="G7431" s="3">
        <v>9173879155</v>
      </c>
      <c r="H7431" s="1" t="s">
        <v>66</v>
      </c>
      <c r="I7431" t="s">
        <v>21</v>
      </c>
      <c r="J7431">
        <v>76</v>
      </c>
      <c r="K7431">
        <v>97</v>
      </c>
      <c r="L7431" s="27">
        <f>RestaurantData[[#This Row],[DailyCustAvg]]*30</f>
        <v>2910</v>
      </c>
      <c r="M7431" s="7">
        <f>(((RestaurantData[[#This Row],[FitScore]]/100)*RestaurantData[[#This Row],[DailyCustAvg]])/3.5)*30</f>
        <v>631.88571428571436</v>
      </c>
      <c r="N7431">
        <v>40.667932622226999</v>
      </c>
      <c r="O7431">
        <v>-73.781009521640001</v>
      </c>
      <c r="P7431">
        <v>412</v>
      </c>
      <c r="Q7431">
        <v>28</v>
      </c>
      <c r="R7431">
        <f>(RestaurantData[[#This Row],[MonthySales]]/1500)*0.07</f>
        <v>2.9488000000000004E-2</v>
      </c>
    </row>
    <row r="7432" spans="1:18" hidden="1" x14ac:dyDescent="0.3">
      <c r="A7432">
        <v>41672897</v>
      </c>
      <c r="B7432" s="1" t="s">
        <v>6627</v>
      </c>
      <c r="C7432" t="s">
        <v>6631</v>
      </c>
      <c r="D7432" s="2">
        <v>11404</v>
      </c>
      <c r="E7432" s="1" t="s">
        <v>7838</v>
      </c>
      <c r="F7432" s="2">
        <v>11434</v>
      </c>
      <c r="G7432" s="3">
        <v>7188482227</v>
      </c>
      <c r="H7432" s="1" t="s">
        <v>114</v>
      </c>
      <c r="I7432" t="s">
        <v>21</v>
      </c>
      <c r="J7432">
        <v>79</v>
      </c>
      <c r="K7432">
        <v>95</v>
      </c>
      <c r="L7432" s="27">
        <f>RestaurantData[[#This Row],[DailyCustAvg]]*30</f>
        <v>2850</v>
      </c>
      <c r="M7432" s="7">
        <f>(((RestaurantData[[#This Row],[FitScore]]/100)*RestaurantData[[#This Row],[DailyCustAvg]])/3.5)*30</f>
        <v>643.28571428571433</v>
      </c>
      <c r="N7432">
        <v>40.686077327043002</v>
      </c>
      <c r="O7432">
        <v>-73.793753592135999</v>
      </c>
      <c r="P7432">
        <v>412</v>
      </c>
      <c r="Q7432">
        <v>28</v>
      </c>
      <c r="R7432">
        <f>(RestaurantData[[#This Row],[MonthySales]]/1500)*0.07</f>
        <v>3.0020000000000005E-2</v>
      </c>
    </row>
    <row r="7433" spans="1:18" hidden="1" x14ac:dyDescent="0.3">
      <c r="A7433">
        <v>50036443</v>
      </c>
      <c r="B7433" s="1" t="s">
        <v>3519</v>
      </c>
      <c r="C7433" t="s">
        <v>6631</v>
      </c>
      <c r="D7433" s="2">
        <v>9110</v>
      </c>
      <c r="E7433" s="1" t="s">
        <v>7838</v>
      </c>
      <c r="F7433" s="2">
        <v>11435</v>
      </c>
      <c r="G7433" s="3">
        <v>7186576777</v>
      </c>
      <c r="H7433" s="1" t="s">
        <v>45</v>
      </c>
      <c r="I7433" t="s">
        <v>21</v>
      </c>
      <c r="J7433">
        <v>75</v>
      </c>
      <c r="K7433">
        <v>277</v>
      </c>
      <c r="L7433" s="27">
        <f>RestaurantData[[#This Row],[DailyCustAvg]]*30</f>
        <v>8310</v>
      </c>
      <c r="M7433" s="7">
        <f>(((RestaurantData[[#This Row],[FitScore]]/100)*RestaurantData[[#This Row],[DailyCustAvg]])/3.5)*30</f>
        <v>1780.7142857142856</v>
      </c>
      <c r="N7433">
        <v>40.701047162339002</v>
      </c>
      <c r="O7433">
        <v>-73.807859106444994</v>
      </c>
      <c r="P7433">
        <v>412</v>
      </c>
      <c r="Q7433">
        <v>24</v>
      </c>
      <c r="R7433">
        <f>(RestaurantData[[#This Row],[MonthySales]]/1500)*0.07</f>
        <v>8.3100000000000007E-2</v>
      </c>
    </row>
    <row r="7434" spans="1:18" hidden="1" x14ac:dyDescent="0.3">
      <c r="A7434">
        <v>50035987</v>
      </c>
      <c r="B7434" s="1" t="s">
        <v>7837</v>
      </c>
      <c r="C7434" t="s">
        <v>6631</v>
      </c>
      <c r="D7434" s="2">
        <v>8838</v>
      </c>
      <c r="E7434" s="1" t="s">
        <v>7838</v>
      </c>
      <c r="F7434" s="2">
        <v>11435</v>
      </c>
      <c r="G7434" s="3">
        <v>7182972935</v>
      </c>
      <c r="H7434" s="1" t="s">
        <v>242</v>
      </c>
      <c r="I7434" t="s">
        <v>21</v>
      </c>
      <c r="J7434">
        <v>79</v>
      </c>
      <c r="K7434">
        <v>275</v>
      </c>
      <c r="L7434" s="27">
        <f>RestaurantData[[#This Row],[DailyCustAvg]]*30</f>
        <v>8250</v>
      </c>
      <c r="M7434" s="7">
        <f>(((RestaurantData[[#This Row],[FitScore]]/100)*RestaurantData[[#This Row],[DailyCustAvg]])/3.5)*30</f>
        <v>1862.1428571428571</v>
      </c>
      <c r="N7434">
        <v>40.704406057634003</v>
      </c>
      <c r="O7434">
        <v>-73.809075668253996</v>
      </c>
      <c r="P7434">
        <v>412</v>
      </c>
      <c r="Q7434">
        <v>24</v>
      </c>
      <c r="R7434">
        <f>(RestaurantData[[#This Row],[MonthySales]]/1500)*0.07</f>
        <v>8.6900000000000005E-2</v>
      </c>
    </row>
    <row r="7435" spans="1:18" hidden="1" x14ac:dyDescent="0.3">
      <c r="A7435">
        <v>41628432</v>
      </c>
      <c r="B7435" s="1" t="s">
        <v>3639</v>
      </c>
      <c r="C7435" t="s">
        <v>6631</v>
      </c>
      <c r="D7435" s="2">
        <v>14004</v>
      </c>
      <c r="E7435" s="1" t="s">
        <v>6828</v>
      </c>
      <c r="F7435" s="2">
        <v>11435</v>
      </c>
      <c r="G7435" s="3">
        <v>7185230540</v>
      </c>
      <c r="H7435" s="1" t="s">
        <v>16</v>
      </c>
      <c r="I7435" t="s">
        <v>17</v>
      </c>
      <c r="J7435">
        <v>84</v>
      </c>
      <c r="K7435">
        <v>244</v>
      </c>
      <c r="L7435" s="27">
        <f>RestaurantData[[#This Row],[DailyCustAvg]]*30</f>
        <v>7320</v>
      </c>
      <c r="M7435" s="7">
        <f>(((RestaurantData[[#This Row],[FitScore]]/100)*RestaurantData[[#This Row],[DailyCustAvg]])/3.5)*30</f>
        <v>1756.8</v>
      </c>
      <c r="N7435">
        <v>40.703735226968</v>
      </c>
      <c r="O7435">
        <v>-73.815100736139001</v>
      </c>
      <c r="P7435">
        <v>412</v>
      </c>
      <c r="Q7435">
        <v>24</v>
      </c>
      <c r="R7435">
        <f>(RestaurantData[[#This Row],[MonthySales]]/1500)*0.07</f>
        <v>8.1984000000000015E-2</v>
      </c>
    </row>
    <row r="7436" spans="1:18" hidden="1" x14ac:dyDescent="0.3">
      <c r="A7436">
        <v>50067910</v>
      </c>
      <c r="B7436" s="1" t="s">
        <v>3662</v>
      </c>
      <c r="C7436" t="s">
        <v>6631</v>
      </c>
      <c r="D7436" s="2">
        <v>14712</v>
      </c>
      <c r="E7436" s="1" t="s">
        <v>7643</v>
      </c>
      <c r="F7436" s="2">
        <v>11435</v>
      </c>
      <c r="G7436" s="3">
        <v>7182985900</v>
      </c>
      <c r="H7436" s="1" t="s">
        <v>45</v>
      </c>
      <c r="I7436" t="s">
        <v>17</v>
      </c>
      <c r="J7436">
        <v>78</v>
      </c>
      <c r="K7436">
        <v>229</v>
      </c>
      <c r="L7436" s="27">
        <f>RestaurantData[[#This Row],[DailyCustAvg]]*30</f>
        <v>6870</v>
      </c>
      <c r="M7436" s="7">
        <f>(((RestaurantData[[#This Row],[FitScore]]/100)*RestaurantData[[#This Row],[DailyCustAvg]])/3.5)*30</f>
        <v>1531.0285714285715</v>
      </c>
      <c r="N7436">
        <v>40.701751937688002</v>
      </c>
      <c r="O7436">
        <v>-73.807481984804994</v>
      </c>
      <c r="P7436">
        <v>412</v>
      </c>
      <c r="Q7436">
        <v>27</v>
      </c>
      <c r="R7436">
        <f>(RestaurantData[[#This Row],[MonthySales]]/1500)*0.07</f>
        <v>7.1448000000000012E-2</v>
      </c>
    </row>
    <row r="7437" spans="1:18" hidden="1" x14ac:dyDescent="0.3">
      <c r="A7437">
        <v>50099759</v>
      </c>
      <c r="B7437" s="1" t="s">
        <v>7890</v>
      </c>
      <c r="C7437" t="s">
        <v>6631</v>
      </c>
      <c r="D7437" s="2">
        <v>13862</v>
      </c>
      <c r="E7437" s="1" t="s">
        <v>7643</v>
      </c>
      <c r="F7437" s="2">
        <v>11435</v>
      </c>
      <c r="G7437" s="3">
        <v>9294993800</v>
      </c>
      <c r="H7437" s="1" t="s">
        <v>29</v>
      </c>
      <c r="I7437" t="s">
        <v>21</v>
      </c>
      <c r="J7437">
        <v>82</v>
      </c>
      <c r="K7437">
        <v>212</v>
      </c>
      <c r="L7437" s="27">
        <f>RestaurantData[[#This Row],[DailyCustAvg]]*30</f>
        <v>6360</v>
      </c>
      <c r="M7437" s="7">
        <f>(((RestaurantData[[#This Row],[FitScore]]/100)*RestaurantData[[#This Row],[DailyCustAvg]])/3.5)*30</f>
        <v>1490.0571428571429</v>
      </c>
      <c r="N7437">
        <v>40.702519969135999</v>
      </c>
      <c r="O7437">
        <v>-73.813823775306005</v>
      </c>
      <c r="P7437">
        <v>412</v>
      </c>
      <c r="Q7437">
        <v>24</v>
      </c>
      <c r="R7437">
        <f>(RestaurantData[[#This Row],[MonthySales]]/1500)*0.07</f>
        <v>6.9536000000000001E-2</v>
      </c>
    </row>
    <row r="7438" spans="1:18" hidden="1" x14ac:dyDescent="0.3">
      <c r="A7438">
        <v>50079292</v>
      </c>
      <c r="B7438" s="1" t="s">
        <v>7842</v>
      </c>
      <c r="C7438" t="s">
        <v>6631</v>
      </c>
      <c r="D7438" s="2">
        <v>14407</v>
      </c>
      <c r="E7438" s="1" t="s">
        <v>7643</v>
      </c>
      <c r="F7438" s="2">
        <v>11435</v>
      </c>
      <c r="G7438" s="3">
        <v>9292447267</v>
      </c>
      <c r="H7438" s="1" t="s">
        <v>276</v>
      </c>
      <c r="I7438" t="s">
        <v>17</v>
      </c>
      <c r="J7438">
        <v>79</v>
      </c>
      <c r="K7438">
        <v>210</v>
      </c>
      <c r="L7438" s="27">
        <f>RestaurantData[[#This Row],[DailyCustAvg]]*30</f>
        <v>6300</v>
      </c>
      <c r="M7438" s="7">
        <f>(((RestaurantData[[#This Row],[FitScore]]/100)*RestaurantData[[#This Row],[DailyCustAvg]])/3.5)*30</f>
        <v>1422</v>
      </c>
      <c r="N7438">
        <v>40.702216514269999</v>
      </c>
      <c r="O7438">
        <v>-73.811209849967</v>
      </c>
      <c r="P7438">
        <v>412</v>
      </c>
      <c r="Q7438">
        <v>24</v>
      </c>
      <c r="R7438">
        <f>(RestaurantData[[#This Row],[MonthySales]]/1500)*0.07</f>
        <v>6.6360000000000002E-2</v>
      </c>
    </row>
    <row r="7439" spans="1:18" hidden="1" x14ac:dyDescent="0.3">
      <c r="A7439">
        <v>41176692</v>
      </c>
      <c r="B7439" s="1" t="s">
        <v>7857</v>
      </c>
      <c r="C7439" t="s">
        <v>6631</v>
      </c>
      <c r="D7439" s="2">
        <v>9509</v>
      </c>
      <c r="E7439" s="1" t="s">
        <v>7858</v>
      </c>
      <c r="F7439" s="2">
        <v>11435</v>
      </c>
      <c r="G7439" s="3">
        <v>7186580231</v>
      </c>
      <c r="H7439" s="1" t="s">
        <v>29</v>
      </c>
      <c r="I7439" t="s">
        <v>17</v>
      </c>
      <c r="J7439">
        <v>83</v>
      </c>
      <c r="K7439">
        <v>206</v>
      </c>
      <c r="L7439" s="27">
        <f>RestaurantData[[#This Row],[DailyCustAvg]]*30</f>
        <v>6180</v>
      </c>
      <c r="M7439" s="7">
        <f>(((RestaurantData[[#This Row],[FitScore]]/100)*RestaurantData[[#This Row],[DailyCustAvg]])/3.5)*30</f>
        <v>1465.5428571428572</v>
      </c>
      <c r="N7439">
        <v>40.698228466890001</v>
      </c>
      <c r="O7439">
        <v>-73.806341766054999</v>
      </c>
      <c r="P7439">
        <v>412</v>
      </c>
      <c r="Q7439">
        <v>28</v>
      </c>
      <c r="R7439">
        <f>(RestaurantData[[#This Row],[MonthySales]]/1500)*0.07</f>
        <v>6.8392000000000008E-2</v>
      </c>
    </row>
    <row r="7440" spans="1:18" hidden="1" x14ac:dyDescent="0.3">
      <c r="A7440">
        <v>50086462</v>
      </c>
      <c r="B7440" s="1" t="s">
        <v>7861</v>
      </c>
      <c r="C7440" t="s">
        <v>6631</v>
      </c>
      <c r="D7440" s="2">
        <v>14613</v>
      </c>
      <c r="E7440" s="1" t="s">
        <v>7643</v>
      </c>
      <c r="F7440" s="2">
        <v>11435</v>
      </c>
      <c r="G7440" s="3">
        <v>7182060333</v>
      </c>
      <c r="H7440" s="1" t="s">
        <v>138</v>
      </c>
      <c r="I7440" t="s">
        <v>17</v>
      </c>
      <c r="J7440">
        <v>77</v>
      </c>
      <c r="K7440">
        <v>204</v>
      </c>
      <c r="L7440" s="27">
        <f>RestaurantData[[#This Row],[DailyCustAvg]]*30</f>
        <v>6120</v>
      </c>
      <c r="M7440" s="7">
        <f>(((RestaurantData[[#This Row],[FitScore]]/100)*RestaurantData[[#This Row],[DailyCustAvg]])/3.5)*30</f>
        <v>1346.4</v>
      </c>
      <c r="N7440">
        <v>40.701803299517003</v>
      </c>
      <c r="O7440">
        <v>-73.808650363176</v>
      </c>
      <c r="P7440">
        <v>412</v>
      </c>
      <c r="Q7440">
        <v>24</v>
      </c>
      <c r="R7440">
        <f>(RestaurantData[[#This Row],[MonthySales]]/1500)*0.07</f>
        <v>6.2832000000000013E-2</v>
      </c>
    </row>
    <row r="7441" spans="1:18" hidden="1" x14ac:dyDescent="0.3">
      <c r="A7441">
        <v>40568945</v>
      </c>
      <c r="B7441" s="1" t="s">
        <v>339</v>
      </c>
      <c r="C7441" t="s">
        <v>6631</v>
      </c>
      <c r="D7441" s="2">
        <v>13841</v>
      </c>
      <c r="E7441" s="1" t="s">
        <v>5260</v>
      </c>
      <c r="F7441" s="2">
        <v>11435</v>
      </c>
      <c r="G7441" s="3">
        <v>7185265944</v>
      </c>
      <c r="H7441" s="1" t="s">
        <v>226</v>
      </c>
      <c r="I7441" t="s">
        <v>21</v>
      </c>
      <c r="J7441">
        <v>81</v>
      </c>
      <c r="K7441">
        <v>204</v>
      </c>
      <c r="L7441" s="27">
        <f>RestaurantData[[#This Row],[DailyCustAvg]]*30</f>
        <v>6120</v>
      </c>
      <c r="M7441" s="7">
        <f>(((RestaurantData[[#This Row],[FitScore]]/100)*RestaurantData[[#This Row],[DailyCustAvg]])/3.5)*30</f>
        <v>1416.3428571428574</v>
      </c>
      <c r="N7441">
        <v>40.702539311297997</v>
      </c>
      <c r="O7441">
        <v>-73.813903066392996</v>
      </c>
      <c r="P7441">
        <v>412</v>
      </c>
      <c r="Q7441">
        <v>24</v>
      </c>
      <c r="R7441">
        <f>(RestaurantData[[#This Row],[MonthySales]]/1500)*0.07</f>
        <v>6.6096000000000016E-2</v>
      </c>
    </row>
    <row r="7442" spans="1:18" hidden="1" x14ac:dyDescent="0.3">
      <c r="A7442">
        <v>41337371</v>
      </c>
      <c r="B7442" s="1" t="s">
        <v>7903</v>
      </c>
      <c r="C7442" t="s">
        <v>6631</v>
      </c>
      <c r="D7442" s="2">
        <v>8952</v>
      </c>
      <c r="E7442" s="1" t="s">
        <v>7904</v>
      </c>
      <c r="F7442" s="2">
        <v>11435</v>
      </c>
      <c r="G7442" s="3">
        <v>7182069535</v>
      </c>
      <c r="H7442" s="1" t="s">
        <v>276</v>
      </c>
      <c r="I7442" t="s">
        <v>17</v>
      </c>
      <c r="J7442">
        <v>78</v>
      </c>
      <c r="K7442">
        <v>173</v>
      </c>
      <c r="L7442" s="27">
        <f>RestaurantData[[#This Row],[DailyCustAvg]]*30</f>
        <v>5190</v>
      </c>
      <c r="M7442" s="7">
        <f>(((RestaurantData[[#This Row],[FitScore]]/100)*RestaurantData[[#This Row],[DailyCustAvg]])/3.5)*30</f>
        <v>1156.6285714285714</v>
      </c>
      <c r="N7442">
        <v>40.70264973858</v>
      </c>
      <c r="O7442">
        <v>-73.809279081273999</v>
      </c>
      <c r="P7442">
        <v>412</v>
      </c>
      <c r="Q7442">
        <v>24</v>
      </c>
      <c r="R7442">
        <f>(RestaurantData[[#This Row],[MonthySales]]/1500)*0.07</f>
        <v>5.3976000000000003E-2</v>
      </c>
    </row>
    <row r="7443" spans="1:18" hidden="1" x14ac:dyDescent="0.3">
      <c r="A7443">
        <v>50015706</v>
      </c>
      <c r="B7443" s="1" t="s">
        <v>7855</v>
      </c>
      <c r="C7443" t="s">
        <v>6631</v>
      </c>
      <c r="D7443" s="2">
        <v>13933</v>
      </c>
      <c r="E7443" s="1" t="s">
        <v>7856</v>
      </c>
      <c r="F7443" s="2">
        <v>11435</v>
      </c>
      <c r="G7443" s="3">
        <v>3474889294</v>
      </c>
      <c r="H7443" s="1" t="s">
        <v>29</v>
      </c>
      <c r="I7443" t="s">
        <v>21</v>
      </c>
      <c r="J7443">
        <v>74</v>
      </c>
      <c r="K7443">
        <v>162</v>
      </c>
      <c r="L7443" s="27">
        <f>RestaurantData[[#This Row],[DailyCustAvg]]*30</f>
        <v>4860</v>
      </c>
      <c r="M7443" s="7">
        <f>(((RestaurantData[[#This Row],[FitScore]]/100)*RestaurantData[[#This Row],[DailyCustAvg]])/3.5)*30</f>
        <v>1027.542857142857</v>
      </c>
      <c r="N7443">
        <v>40.702691515875998</v>
      </c>
      <c r="O7443">
        <v>-73.812979346842994</v>
      </c>
      <c r="P7443">
        <v>412</v>
      </c>
      <c r="Q7443">
        <v>24</v>
      </c>
      <c r="R7443">
        <f>(RestaurantData[[#This Row],[MonthySales]]/1500)*0.07</f>
        <v>4.7951999999999995E-2</v>
      </c>
    </row>
    <row r="7444" spans="1:18" hidden="1" x14ac:dyDescent="0.3">
      <c r="A7444">
        <v>50060593</v>
      </c>
      <c r="B7444" s="1" t="s">
        <v>7870</v>
      </c>
      <c r="C7444" t="s">
        <v>6631</v>
      </c>
      <c r="D7444" s="2">
        <v>14612</v>
      </c>
      <c r="E7444" s="1" t="s">
        <v>7575</v>
      </c>
      <c r="F7444" s="2">
        <v>11435</v>
      </c>
      <c r="G7444" s="3">
        <v>6463099956</v>
      </c>
      <c r="H7444" s="1" t="s">
        <v>242</v>
      </c>
      <c r="I7444" t="s">
        <v>21</v>
      </c>
      <c r="J7444">
        <v>85</v>
      </c>
      <c r="K7444">
        <v>157</v>
      </c>
      <c r="L7444" s="27">
        <f>RestaurantData[[#This Row],[DailyCustAvg]]*30</f>
        <v>4710</v>
      </c>
      <c r="M7444" s="7">
        <f>(((RestaurantData[[#This Row],[FitScore]]/100)*RestaurantData[[#This Row],[DailyCustAvg]])/3.5)*30</f>
        <v>1143.8571428571429</v>
      </c>
      <c r="N7444">
        <v>40.705539055084003</v>
      </c>
      <c r="O7444">
        <v>-73.810370847379005</v>
      </c>
      <c r="P7444">
        <v>412</v>
      </c>
      <c r="Q7444">
        <v>24</v>
      </c>
      <c r="R7444">
        <f>(RestaurantData[[#This Row],[MonthySales]]/1500)*0.07</f>
        <v>5.3380000000000004E-2</v>
      </c>
    </row>
    <row r="7445" spans="1:18" hidden="1" x14ac:dyDescent="0.3">
      <c r="A7445">
        <v>50049103</v>
      </c>
      <c r="B7445" s="1" t="s">
        <v>7849</v>
      </c>
      <c r="C7445" t="s">
        <v>6631</v>
      </c>
      <c r="D7445" s="2">
        <v>9414</v>
      </c>
      <c r="E7445" s="1" t="s">
        <v>7838</v>
      </c>
      <c r="F7445" s="2">
        <v>11435</v>
      </c>
      <c r="G7445" s="3">
        <v>9293542980</v>
      </c>
      <c r="H7445" s="1" t="s">
        <v>641</v>
      </c>
      <c r="I7445" t="s">
        <v>21</v>
      </c>
      <c r="J7445">
        <v>77</v>
      </c>
      <c r="K7445">
        <v>98</v>
      </c>
      <c r="L7445" s="27">
        <f>RestaurantData[[#This Row],[DailyCustAvg]]*30</f>
        <v>2940</v>
      </c>
      <c r="M7445" s="7">
        <f>(((RestaurantData[[#This Row],[FitScore]]/100)*RestaurantData[[#This Row],[DailyCustAvg]])/3.5)*30</f>
        <v>646.80000000000007</v>
      </c>
      <c r="N7445">
        <v>40.698852374200001</v>
      </c>
      <c r="O7445">
        <v>-73.806841237119002</v>
      </c>
      <c r="P7445">
        <v>412</v>
      </c>
      <c r="Q7445">
        <v>27</v>
      </c>
      <c r="R7445">
        <f>(RestaurantData[[#This Row],[MonthySales]]/1500)*0.07</f>
        <v>3.0184000000000006E-2</v>
      </c>
    </row>
    <row r="7446" spans="1:18" hidden="1" x14ac:dyDescent="0.3">
      <c r="A7446">
        <v>50043804</v>
      </c>
      <c r="B7446" s="1" t="s">
        <v>7850</v>
      </c>
      <c r="C7446" t="s">
        <v>6631</v>
      </c>
      <c r="D7446" s="2">
        <v>14621</v>
      </c>
      <c r="E7446" s="1" t="s">
        <v>7654</v>
      </c>
      <c r="F7446" s="2">
        <v>11436</v>
      </c>
      <c r="G7446" s="3">
        <v>9294132909</v>
      </c>
      <c r="H7446" s="1" t="s">
        <v>202</v>
      </c>
      <c r="I7446" t="s">
        <v>17</v>
      </c>
      <c r="J7446">
        <v>77</v>
      </c>
      <c r="K7446">
        <v>270</v>
      </c>
      <c r="L7446" s="27">
        <f>RestaurantData[[#This Row],[DailyCustAvg]]*30</f>
        <v>8100</v>
      </c>
      <c r="M7446" s="7">
        <f>(((RestaurantData[[#This Row],[FitScore]]/100)*RestaurantData[[#This Row],[DailyCustAvg]])/3.5)*30</f>
        <v>1782</v>
      </c>
      <c r="N7446">
        <v>40.673463375033002</v>
      </c>
      <c r="O7446">
        <v>-73.791312490371993</v>
      </c>
      <c r="P7446">
        <v>412</v>
      </c>
      <c r="Q7446">
        <v>28</v>
      </c>
      <c r="R7446">
        <f>(RestaurantData[[#This Row],[MonthySales]]/1500)*0.07</f>
        <v>8.3159999999999998E-2</v>
      </c>
    </row>
    <row r="7447" spans="1:18" hidden="1" x14ac:dyDescent="0.3">
      <c r="A7447">
        <v>50100509</v>
      </c>
      <c r="B7447" s="1" t="s">
        <v>7862</v>
      </c>
      <c r="C7447" t="s">
        <v>6631</v>
      </c>
      <c r="D7447" s="2">
        <v>14136</v>
      </c>
      <c r="E7447" s="1" t="s">
        <v>7654</v>
      </c>
      <c r="F7447" s="2">
        <v>11436</v>
      </c>
      <c r="G7447" s="3">
        <v>7183223702</v>
      </c>
      <c r="H7447" s="1" t="s">
        <v>242</v>
      </c>
      <c r="I7447" t="s">
        <v>17</v>
      </c>
      <c r="J7447">
        <v>82</v>
      </c>
      <c r="K7447">
        <v>268</v>
      </c>
      <c r="L7447" s="27">
        <f>RestaurantData[[#This Row],[DailyCustAvg]]*30</f>
        <v>8040</v>
      </c>
      <c r="M7447" s="7">
        <f>(((RestaurantData[[#This Row],[FitScore]]/100)*RestaurantData[[#This Row],[DailyCustAvg]])/3.5)*30</f>
        <v>1883.6571428571426</v>
      </c>
      <c r="N7447">
        <v>40.674110768044002</v>
      </c>
      <c r="O7447">
        <v>-73.798776543493005</v>
      </c>
      <c r="P7447">
        <v>412</v>
      </c>
      <c r="Q7447">
        <v>28</v>
      </c>
      <c r="R7447">
        <f>(RestaurantData[[#This Row],[MonthySales]]/1500)*0.07</f>
        <v>8.7903999999999996E-2</v>
      </c>
    </row>
    <row r="7448" spans="1:18" hidden="1" x14ac:dyDescent="0.3">
      <c r="A7448">
        <v>41506337</v>
      </c>
      <c r="B7448" s="1" t="s">
        <v>2657</v>
      </c>
      <c r="C7448" t="s">
        <v>6631</v>
      </c>
      <c r="D7448" s="2">
        <v>14202</v>
      </c>
      <c r="E7448" s="1" t="s">
        <v>7758</v>
      </c>
      <c r="F7448" s="2">
        <v>11436</v>
      </c>
      <c r="G7448" s="3">
        <v>7183233500</v>
      </c>
      <c r="H7448" s="1" t="s">
        <v>45</v>
      </c>
      <c r="I7448" t="s">
        <v>21</v>
      </c>
      <c r="J7448">
        <v>74</v>
      </c>
      <c r="K7448">
        <v>260</v>
      </c>
      <c r="L7448" s="27">
        <f>RestaurantData[[#This Row],[DailyCustAvg]]*30</f>
        <v>7800</v>
      </c>
      <c r="M7448" s="7">
        <f>(((RestaurantData[[#This Row],[FitScore]]/100)*RestaurantData[[#This Row],[DailyCustAvg]])/3.5)*30</f>
        <v>1649.1428571428573</v>
      </c>
      <c r="N7448">
        <v>40.674063207045002</v>
      </c>
      <c r="O7448">
        <v>-73.798264768931006</v>
      </c>
      <c r="P7448">
        <v>412</v>
      </c>
      <c r="Q7448">
        <v>28</v>
      </c>
      <c r="R7448">
        <f>(RestaurantData[[#This Row],[MonthySales]]/1500)*0.07</f>
        <v>7.6960000000000028E-2</v>
      </c>
    </row>
    <row r="7449" spans="1:18" hidden="1" x14ac:dyDescent="0.3">
      <c r="A7449">
        <v>50103166</v>
      </c>
      <c r="B7449" s="1" t="s">
        <v>7851</v>
      </c>
      <c r="C7449" t="s">
        <v>6631</v>
      </c>
      <c r="D7449" s="2">
        <v>14704</v>
      </c>
      <c r="E7449" s="1" t="s">
        <v>7852</v>
      </c>
      <c r="F7449" s="2">
        <v>11436</v>
      </c>
      <c r="G7449" s="3">
        <v>3472381237</v>
      </c>
      <c r="H7449" s="1" t="s">
        <v>641</v>
      </c>
      <c r="I7449" t="s">
        <v>21</v>
      </c>
      <c r="J7449">
        <v>87</v>
      </c>
      <c r="K7449">
        <v>250</v>
      </c>
      <c r="L7449" s="27">
        <f>RestaurantData[[#This Row],[DailyCustAvg]]*30</f>
        <v>7500</v>
      </c>
      <c r="M7449" s="7">
        <f>(((RestaurantData[[#This Row],[FitScore]]/100)*RestaurantData[[#This Row],[DailyCustAvg]])/3.5)*30</f>
        <v>1864.2857142857144</v>
      </c>
      <c r="N7449">
        <v>40.680200345872002</v>
      </c>
      <c r="O7449">
        <v>-73.793530276716993</v>
      </c>
      <c r="P7449">
        <v>412</v>
      </c>
      <c r="Q7449">
        <v>28</v>
      </c>
      <c r="R7449">
        <f>(RestaurantData[[#This Row],[MonthySales]]/1500)*0.07</f>
        <v>8.7000000000000008E-2</v>
      </c>
    </row>
    <row r="7450" spans="1:18" hidden="1" x14ac:dyDescent="0.3">
      <c r="A7450">
        <v>50102445</v>
      </c>
      <c r="B7450" s="1" t="s">
        <v>1658</v>
      </c>
      <c r="C7450" t="s">
        <v>6631</v>
      </c>
      <c r="D7450" s="2">
        <v>13810</v>
      </c>
      <c r="E7450" s="1" t="s">
        <v>7745</v>
      </c>
      <c r="F7450" s="2">
        <v>11436</v>
      </c>
      <c r="G7450" s="3">
        <v>6467893590</v>
      </c>
      <c r="H7450" s="1" t="s">
        <v>16</v>
      </c>
      <c r="I7450" t="s">
        <v>21</v>
      </c>
      <c r="J7450">
        <v>76</v>
      </c>
      <c r="K7450">
        <v>223</v>
      </c>
      <c r="L7450" s="27">
        <f>RestaurantData[[#This Row],[DailyCustAvg]]*30</f>
        <v>6690</v>
      </c>
      <c r="M7450" s="7">
        <f>(((RestaurantData[[#This Row],[FitScore]]/100)*RestaurantData[[#This Row],[DailyCustAvg]])/3.5)*30</f>
        <v>1452.6857142857143</v>
      </c>
      <c r="N7450">
        <v>40.667780201131997</v>
      </c>
      <c r="O7450">
        <v>-73.799718523687005</v>
      </c>
      <c r="P7450">
        <v>412</v>
      </c>
      <c r="Q7450">
        <v>28</v>
      </c>
      <c r="R7450">
        <f>(RestaurantData[[#This Row],[MonthySales]]/1500)*0.07</f>
        <v>6.7792000000000005E-2</v>
      </c>
    </row>
    <row r="7451" spans="1:18" hidden="1" x14ac:dyDescent="0.3">
      <c r="A7451">
        <v>41366281</v>
      </c>
      <c r="B7451" s="1" t="s">
        <v>7843</v>
      </c>
      <c r="C7451" t="s">
        <v>6631</v>
      </c>
      <c r="D7451" s="2">
        <v>14507</v>
      </c>
      <c r="E7451" s="1" t="s">
        <v>7758</v>
      </c>
      <c r="F7451" s="2">
        <v>11436</v>
      </c>
      <c r="G7451" s="3">
        <v>7183226118</v>
      </c>
      <c r="H7451" s="1" t="s">
        <v>641</v>
      </c>
      <c r="I7451" t="s">
        <v>21</v>
      </c>
      <c r="J7451">
        <v>75</v>
      </c>
      <c r="K7451">
        <v>155</v>
      </c>
      <c r="L7451" s="27">
        <f>RestaurantData[[#This Row],[DailyCustAvg]]*30</f>
        <v>4650</v>
      </c>
      <c r="M7451" s="7">
        <f>(((RestaurantData[[#This Row],[FitScore]]/100)*RestaurantData[[#This Row],[DailyCustAvg]])/3.5)*30</f>
        <v>996.42857142857144</v>
      </c>
      <c r="N7451">
        <v>40.673639986155997</v>
      </c>
      <c r="O7451">
        <v>-73.793348782254</v>
      </c>
      <c r="P7451">
        <v>412</v>
      </c>
      <c r="Q7451">
        <v>28</v>
      </c>
      <c r="R7451">
        <f>(RestaurantData[[#This Row],[MonthySales]]/1500)*0.07</f>
        <v>4.65E-2</v>
      </c>
    </row>
    <row r="7452" spans="1:18" hidden="1" x14ac:dyDescent="0.3">
      <c r="A7452">
        <v>50092304</v>
      </c>
      <c r="B7452" s="1" t="s">
        <v>7932</v>
      </c>
      <c r="C7452" t="s">
        <v>6631</v>
      </c>
      <c r="D7452" s="2">
        <v>25921</v>
      </c>
      <c r="E7452" s="1" t="s">
        <v>7587</v>
      </c>
      <c r="F7452" s="2">
        <v>11004</v>
      </c>
      <c r="G7452" s="3">
        <v>7189621220</v>
      </c>
      <c r="H7452" s="1" t="s">
        <v>143</v>
      </c>
      <c r="I7452" t="s">
        <v>17</v>
      </c>
      <c r="J7452">
        <v>78</v>
      </c>
      <c r="K7452">
        <v>213</v>
      </c>
      <c r="L7452" s="27">
        <f>RestaurantData[[#This Row],[DailyCustAvg]]*30</f>
        <v>6390</v>
      </c>
      <c r="M7452" s="7">
        <f>(((RestaurantData[[#This Row],[FitScore]]/100)*RestaurantData[[#This Row],[DailyCustAvg]])/3.5)*30</f>
        <v>1424.0571428571429</v>
      </c>
      <c r="N7452">
        <v>40.746931688187999</v>
      </c>
      <c r="O7452">
        <v>-73.712141279489998</v>
      </c>
      <c r="P7452">
        <v>413</v>
      </c>
      <c r="Q7452">
        <v>23</v>
      </c>
      <c r="R7452">
        <f>(RestaurantData[[#This Row],[MonthySales]]/1500)*0.07</f>
        <v>6.6456000000000015E-2</v>
      </c>
    </row>
    <row r="7453" spans="1:18" hidden="1" x14ac:dyDescent="0.3">
      <c r="A7453">
        <v>41702053</v>
      </c>
      <c r="B7453" s="1" t="s">
        <v>1811</v>
      </c>
      <c r="C7453" t="s">
        <v>6631</v>
      </c>
      <c r="D7453" s="2">
        <v>26521</v>
      </c>
      <c r="E7453" s="1" t="s">
        <v>7910</v>
      </c>
      <c r="F7453" s="2">
        <v>11004</v>
      </c>
      <c r="G7453" s="3">
        <v>7183741409</v>
      </c>
      <c r="H7453" s="1" t="s">
        <v>56</v>
      </c>
      <c r="J7453">
        <v>92</v>
      </c>
      <c r="K7453">
        <v>170</v>
      </c>
      <c r="L7453" s="27">
        <f>RestaurantData[[#This Row],[DailyCustAvg]]*30</f>
        <v>5100</v>
      </c>
      <c r="M7453" s="7">
        <f>(((RestaurantData[[#This Row],[FitScore]]/100)*RestaurantData[[#This Row],[DailyCustAvg]])/3.5)*30</f>
        <v>1340.5714285714287</v>
      </c>
      <c r="N7453">
        <v>40.750724790161001</v>
      </c>
      <c r="O7453">
        <v>-73.709890708982002</v>
      </c>
      <c r="P7453">
        <v>413</v>
      </c>
      <c r="Q7453">
        <v>23</v>
      </c>
      <c r="R7453">
        <f>(RestaurantData[[#This Row],[MonthySales]]/1500)*0.07</f>
        <v>6.2560000000000018E-2</v>
      </c>
    </row>
    <row r="7454" spans="1:18" hidden="1" x14ac:dyDescent="0.3">
      <c r="A7454">
        <v>41645241</v>
      </c>
      <c r="B7454" s="1" t="s">
        <v>7926</v>
      </c>
      <c r="C7454" t="s">
        <v>6631</v>
      </c>
      <c r="D7454" s="2">
        <v>25324</v>
      </c>
      <c r="E7454" s="1" t="s">
        <v>7587</v>
      </c>
      <c r="F7454" s="2">
        <v>11004</v>
      </c>
      <c r="G7454" s="3">
        <v>7183439811</v>
      </c>
      <c r="H7454" s="1" t="s">
        <v>242</v>
      </c>
      <c r="I7454" t="s">
        <v>21</v>
      </c>
      <c r="J7454">
        <v>78</v>
      </c>
      <c r="K7454">
        <v>103</v>
      </c>
      <c r="L7454" s="27">
        <f>RestaurantData[[#This Row],[DailyCustAvg]]*30</f>
        <v>3090</v>
      </c>
      <c r="M7454" s="7">
        <f>(((RestaurantData[[#This Row],[FitScore]]/100)*RestaurantData[[#This Row],[DailyCustAvg]])/3.5)*30</f>
        <v>688.62857142857138</v>
      </c>
      <c r="N7454">
        <v>40.744175060913001</v>
      </c>
      <c r="O7454">
        <v>-73.717310323800007</v>
      </c>
      <c r="P7454">
        <v>413</v>
      </c>
      <c r="Q7454">
        <v>23</v>
      </c>
      <c r="R7454">
        <f>(RestaurantData[[#This Row],[MonthySales]]/1500)*0.07</f>
        <v>3.2136000000000005E-2</v>
      </c>
    </row>
    <row r="7455" spans="1:18" hidden="1" x14ac:dyDescent="0.3">
      <c r="A7455">
        <v>50085350</v>
      </c>
      <c r="B7455" s="1" t="s">
        <v>7935</v>
      </c>
      <c r="C7455" t="s">
        <v>6631</v>
      </c>
      <c r="D7455" s="2">
        <v>25803</v>
      </c>
      <c r="E7455" s="1" t="s">
        <v>7575</v>
      </c>
      <c r="F7455" s="2">
        <v>11004</v>
      </c>
      <c r="G7455" s="3">
        <v>5167849844</v>
      </c>
      <c r="H7455" s="1" t="s">
        <v>66</v>
      </c>
      <c r="I7455" t="s">
        <v>21</v>
      </c>
      <c r="J7455">
        <v>77</v>
      </c>
      <c r="K7455">
        <v>91</v>
      </c>
      <c r="L7455" s="27">
        <f>RestaurantData[[#This Row],[DailyCustAvg]]*30</f>
        <v>2730</v>
      </c>
      <c r="M7455" s="7">
        <f>(((RestaurantData[[#This Row],[FitScore]]/100)*RestaurantData[[#This Row],[DailyCustAvg]])/3.5)*30</f>
        <v>600.60000000000014</v>
      </c>
      <c r="N7455">
        <v>40.736979169451999</v>
      </c>
      <c r="O7455">
        <v>-73.709979656461002</v>
      </c>
      <c r="P7455">
        <v>413</v>
      </c>
      <c r="Q7455">
        <v>23</v>
      </c>
      <c r="R7455">
        <f>(RestaurantData[[#This Row],[MonthySales]]/1500)*0.07</f>
        <v>2.8028000000000008E-2</v>
      </c>
    </row>
    <row r="7456" spans="1:18" hidden="1" x14ac:dyDescent="0.3">
      <c r="A7456">
        <v>50038353</v>
      </c>
      <c r="B7456" s="1" t="s">
        <v>7956</v>
      </c>
      <c r="C7456" t="s">
        <v>6631</v>
      </c>
      <c r="D7456" s="2">
        <v>27248</v>
      </c>
      <c r="E7456" s="1" t="s">
        <v>7957</v>
      </c>
      <c r="F7456" s="2">
        <v>11005</v>
      </c>
      <c r="G7456" s="3">
        <v>7188198228</v>
      </c>
      <c r="H7456" s="1" t="s">
        <v>141</v>
      </c>
      <c r="J7456">
        <v>89</v>
      </c>
      <c r="K7456">
        <v>216</v>
      </c>
      <c r="L7456" s="27">
        <f>RestaurantData[[#This Row],[DailyCustAvg]]*30</f>
        <v>6480</v>
      </c>
      <c r="M7456" s="7">
        <f>(((RestaurantData[[#This Row],[FitScore]]/100)*RestaurantData[[#This Row],[DailyCustAvg]])/3.5)*30</f>
        <v>1647.7714285714285</v>
      </c>
      <c r="N7456">
        <v>40.759281102453002</v>
      </c>
      <c r="O7456">
        <v>-73.713506315529997</v>
      </c>
      <c r="P7456">
        <v>413</v>
      </c>
      <c r="Q7456">
        <v>23</v>
      </c>
      <c r="R7456">
        <f>(RestaurantData[[#This Row],[MonthySales]]/1500)*0.07</f>
        <v>7.6895999999999992E-2</v>
      </c>
    </row>
    <row r="7457" spans="1:18" hidden="1" x14ac:dyDescent="0.3">
      <c r="A7457">
        <v>41567580</v>
      </c>
      <c r="B7457" s="1" t="s">
        <v>7962</v>
      </c>
      <c r="C7457" t="s">
        <v>6631</v>
      </c>
      <c r="D7457" s="2">
        <v>27286</v>
      </c>
      <c r="E7457" s="1" t="s">
        <v>7963</v>
      </c>
      <c r="F7457" s="2">
        <v>11005</v>
      </c>
      <c r="G7457" s="3">
        <v>7184283812</v>
      </c>
      <c r="H7457" s="1" t="s">
        <v>16</v>
      </c>
      <c r="I7457" t="s">
        <v>17</v>
      </c>
      <c r="J7457">
        <v>82</v>
      </c>
      <c r="K7457">
        <v>201</v>
      </c>
      <c r="L7457" s="27">
        <f>RestaurantData[[#This Row],[DailyCustAvg]]*30</f>
        <v>6030</v>
      </c>
      <c r="M7457" s="7">
        <f>(((RestaurantData[[#This Row],[FitScore]]/100)*RestaurantData[[#This Row],[DailyCustAvg]])/3.5)*30</f>
        <v>1412.7428571428572</v>
      </c>
      <c r="N7457">
        <v>40.759252238801999</v>
      </c>
      <c r="O7457">
        <v>-73.712939717409995</v>
      </c>
      <c r="P7457">
        <v>413</v>
      </c>
      <c r="Q7457">
        <v>23</v>
      </c>
      <c r="R7457">
        <f>(RestaurantData[[#This Row],[MonthySales]]/1500)*0.07</f>
        <v>6.5928000000000014E-2</v>
      </c>
    </row>
    <row r="7458" spans="1:18" hidden="1" x14ac:dyDescent="0.3">
      <c r="A7458">
        <v>50077559</v>
      </c>
      <c r="B7458" s="1" t="s">
        <v>7925</v>
      </c>
      <c r="C7458" t="s">
        <v>6631</v>
      </c>
      <c r="D7458" s="2">
        <v>27111</v>
      </c>
      <c r="E7458" s="1" t="s">
        <v>7587</v>
      </c>
      <c r="F7458" s="2">
        <v>11040</v>
      </c>
      <c r="G7458" s="3">
        <v>3472820614</v>
      </c>
      <c r="H7458" s="1" t="s">
        <v>29</v>
      </c>
      <c r="I7458" t="s">
        <v>17</v>
      </c>
      <c r="J7458">
        <v>90</v>
      </c>
      <c r="K7458">
        <v>227</v>
      </c>
      <c r="L7458" s="27">
        <f>RestaurantData[[#This Row],[DailyCustAvg]]*30</f>
        <v>6810</v>
      </c>
      <c r="M7458" s="7">
        <f>(((RestaurantData[[#This Row],[FitScore]]/100)*RestaurantData[[#This Row],[DailyCustAvg]])/3.5)*30</f>
        <v>1751.1428571428571</v>
      </c>
      <c r="N7458">
        <v>40.751867722884001</v>
      </c>
      <c r="O7458">
        <v>-73.702815096972998</v>
      </c>
      <c r="P7458">
        <v>413</v>
      </c>
      <c r="Q7458">
        <v>23</v>
      </c>
      <c r="R7458">
        <f>(RestaurantData[[#This Row],[MonthySales]]/1500)*0.07</f>
        <v>8.1720000000000015E-2</v>
      </c>
    </row>
    <row r="7459" spans="1:18" hidden="1" x14ac:dyDescent="0.3">
      <c r="A7459">
        <v>41693685</v>
      </c>
      <c r="B7459" s="1" t="s">
        <v>7939</v>
      </c>
      <c r="C7459" t="s">
        <v>6631</v>
      </c>
      <c r="D7459" s="2">
        <v>27111</v>
      </c>
      <c r="E7459" s="1" t="s">
        <v>7572</v>
      </c>
      <c r="F7459" s="2">
        <v>11040</v>
      </c>
      <c r="G7459" s="3">
        <v>7183478400</v>
      </c>
      <c r="H7459" s="1" t="s">
        <v>66</v>
      </c>
      <c r="I7459" t="s">
        <v>21</v>
      </c>
      <c r="J7459">
        <v>81</v>
      </c>
      <c r="K7459">
        <v>183</v>
      </c>
      <c r="L7459" s="27">
        <f>RestaurantData[[#This Row],[DailyCustAvg]]*30</f>
        <v>5490</v>
      </c>
      <c r="M7459" s="7">
        <f>(((RestaurantData[[#This Row],[FitScore]]/100)*RestaurantData[[#This Row],[DailyCustAvg]])/3.5)*30</f>
        <v>1270.5428571428574</v>
      </c>
      <c r="N7459">
        <v>40.751867722884001</v>
      </c>
      <c r="O7459">
        <v>-73.702815096972998</v>
      </c>
      <c r="P7459">
        <v>413</v>
      </c>
      <c r="Q7459">
        <v>23</v>
      </c>
      <c r="R7459">
        <f>(RestaurantData[[#This Row],[MonthySales]]/1500)*0.07</f>
        <v>5.9292000000000018E-2</v>
      </c>
    </row>
    <row r="7460" spans="1:18" hidden="1" x14ac:dyDescent="0.3">
      <c r="A7460">
        <v>50002459</v>
      </c>
      <c r="B7460" s="1" t="s">
        <v>7795</v>
      </c>
      <c r="C7460" t="s">
        <v>6631</v>
      </c>
      <c r="D7460" s="2">
        <v>27111</v>
      </c>
      <c r="E7460" s="1" t="s">
        <v>7572</v>
      </c>
      <c r="F7460" s="2">
        <v>11040</v>
      </c>
      <c r="G7460" s="3">
        <v>7183432200</v>
      </c>
      <c r="H7460" s="1" t="s">
        <v>16</v>
      </c>
      <c r="I7460" t="s">
        <v>21</v>
      </c>
      <c r="J7460">
        <v>82</v>
      </c>
      <c r="K7460">
        <v>182</v>
      </c>
      <c r="L7460" s="27">
        <f>RestaurantData[[#This Row],[DailyCustAvg]]*30</f>
        <v>5460</v>
      </c>
      <c r="M7460" s="7">
        <f>(((RestaurantData[[#This Row],[FitScore]]/100)*RestaurantData[[#This Row],[DailyCustAvg]])/3.5)*30</f>
        <v>1279.1999999999998</v>
      </c>
      <c r="N7460">
        <v>40.751867722884001</v>
      </c>
      <c r="O7460">
        <v>-73.702815096972998</v>
      </c>
      <c r="P7460">
        <v>413</v>
      </c>
      <c r="Q7460">
        <v>23</v>
      </c>
      <c r="R7460">
        <f>(RestaurantData[[#This Row],[MonthySales]]/1500)*0.07</f>
        <v>5.9695999999999999E-2</v>
      </c>
    </row>
    <row r="7461" spans="1:18" hidden="1" x14ac:dyDescent="0.3">
      <c r="A7461">
        <v>50071215</v>
      </c>
      <c r="B7461" s="1" t="s">
        <v>7909</v>
      </c>
      <c r="C7461" t="s">
        <v>6631</v>
      </c>
      <c r="D7461" s="2">
        <v>27121</v>
      </c>
      <c r="E7461" s="1" t="s">
        <v>7587</v>
      </c>
      <c r="F7461" s="2">
        <v>11040</v>
      </c>
      <c r="G7461" s="3">
        <v>3473231045</v>
      </c>
      <c r="H7461" s="1" t="s">
        <v>613</v>
      </c>
      <c r="J7461">
        <v>89</v>
      </c>
      <c r="K7461">
        <v>135</v>
      </c>
      <c r="L7461" s="27">
        <f>RestaurantData[[#This Row],[DailyCustAvg]]*30</f>
        <v>4050</v>
      </c>
      <c r="M7461" s="7">
        <f>(((RestaurantData[[#This Row],[FitScore]]/100)*RestaurantData[[#This Row],[DailyCustAvg]])/3.5)*30</f>
        <v>1029.8571428571429</v>
      </c>
      <c r="N7461">
        <v>40.751914159160002</v>
      </c>
      <c r="O7461">
        <v>-73.702728265779996</v>
      </c>
      <c r="P7461">
        <v>413</v>
      </c>
      <c r="Q7461">
        <v>23</v>
      </c>
      <c r="R7461">
        <f>(RestaurantData[[#This Row],[MonthySales]]/1500)*0.07</f>
        <v>4.8060000000000005E-2</v>
      </c>
    </row>
    <row r="7462" spans="1:18" hidden="1" x14ac:dyDescent="0.3">
      <c r="A7462">
        <v>50065412</v>
      </c>
      <c r="B7462" s="1" t="s">
        <v>7917</v>
      </c>
      <c r="C7462" t="s">
        <v>6631</v>
      </c>
      <c r="D7462" s="2">
        <v>27112</v>
      </c>
      <c r="E7462" s="1" t="s">
        <v>7587</v>
      </c>
      <c r="F7462" s="2">
        <v>11040</v>
      </c>
      <c r="G7462" s="3">
        <v>7183474422</v>
      </c>
      <c r="H7462" s="1" t="s">
        <v>186</v>
      </c>
      <c r="I7462" t="s">
        <v>17</v>
      </c>
      <c r="J7462">
        <v>79</v>
      </c>
      <c r="K7462">
        <v>112</v>
      </c>
      <c r="L7462" s="27">
        <f>RestaurantData[[#This Row],[DailyCustAvg]]*30</f>
        <v>3360</v>
      </c>
      <c r="M7462" s="7">
        <f>(((RestaurantData[[#This Row],[FitScore]]/100)*RestaurantData[[#This Row],[DailyCustAvg]])/3.5)*30</f>
        <v>758.40000000000009</v>
      </c>
      <c r="N7462">
        <v>40.751897671991998</v>
      </c>
      <c r="O7462">
        <v>-73.702721121037001</v>
      </c>
      <c r="P7462">
        <v>413</v>
      </c>
      <c r="Q7462">
        <v>23</v>
      </c>
      <c r="R7462">
        <f>(RestaurantData[[#This Row],[MonthySales]]/1500)*0.07</f>
        <v>3.5392000000000007E-2</v>
      </c>
    </row>
    <row r="7463" spans="1:18" hidden="1" x14ac:dyDescent="0.3">
      <c r="A7463">
        <v>41679882</v>
      </c>
      <c r="B7463" s="1" t="s">
        <v>7934</v>
      </c>
      <c r="C7463" t="s">
        <v>6631</v>
      </c>
      <c r="D7463" s="2">
        <v>27111</v>
      </c>
      <c r="E7463" s="1" t="s">
        <v>7587</v>
      </c>
      <c r="F7463" s="2">
        <v>11040</v>
      </c>
      <c r="G7463" s="3">
        <v>7189622365</v>
      </c>
      <c r="H7463" s="1" t="s">
        <v>202</v>
      </c>
      <c r="I7463" t="s">
        <v>21</v>
      </c>
      <c r="J7463">
        <v>80</v>
      </c>
      <c r="K7463">
        <v>99</v>
      </c>
      <c r="L7463" s="27">
        <f>RestaurantData[[#This Row],[DailyCustAvg]]*30</f>
        <v>2970</v>
      </c>
      <c r="M7463" s="7">
        <f>(((RestaurantData[[#This Row],[FitScore]]/100)*RestaurantData[[#This Row],[DailyCustAvg]])/3.5)*30</f>
        <v>678.85714285714289</v>
      </c>
      <c r="N7463">
        <v>40.751867722884001</v>
      </c>
      <c r="O7463">
        <v>-73.702815096972998</v>
      </c>
      <c r="P7463">
        <v>413</v>
      </c>
      <c r="Q7463">
        <v>23</v>
      </c>
      <c r="R7463">
        <f>(RestaurantData[[#This Row],[MonthySales]]/1500)*0.07</f>
        <v>3.168E-2</v>
      </c>
    </row>
    <row r="7464" spans="1:18" hidden="1" x14ac:dyDescent="0.3">
      <c r="A7464">
        <v>50084168</v>
      </c>
      <c r="B7464" s="1" t="s">
        <v>7955</v>
      </c>
      <c r="C7464" t="s">
        <v>6631</v>
      </c>
      <c r="D7464" s="2">
        <v>22318</v>
      </c>
      <c r="E7464" s="1" t="s">
        <v>6441</v>
      </c>
      <c r="F7464" s="2">
        <v>11411</v>
      </c>
      <c r="G7464" s="3">
        <v>7184816000</v>
      </c>
      <c r="H7464" s="1" t="s">
        <v>641</v>
      </c>
      <c r="I7464" t="s">
        <v>21</v>
      </c>
      <c r="J7464">
        <v>92</v>
      </c>
      <c r="K7464">
        <v>101</v>
      </c>
      <c r="L7464" s="27">
        <f>RestaurantData[[#This Row],[DailyCustAvg]]*30</f>
        <v>3030</v>
      </c>
      <c r="M7464" s="7">
        <f>(((RestaurantData[[#This Row],[FitScore]]/100)*RestaurantData[[#This Row],[DailyCustAvg]])/3.5)*30</f>
        <v>796.4571428571428</v>
      </c>
      <c r="N7464">
        <v>40.694226360119004</v>
      </c>
      <c r="O7464">
        <v>-73.737281086970995</v>
      </c>
      <c r="P7464">
        <v>413</v>
      </c>
      <c r="Q7464">
        <v>27</v>
      </c>
      <c r="R7464">
        <f>(RestaurantData[[#This Row],[MonthySales]]/1500)*0.07</f>
        <v>3.7168E-2</v>
      </c>
    </row>
    <row r="7465" spans="1:18" hidden="1" x14ac:dyDescent="0.3">
      <c r="A7465">
        <v>50081218</v>
      </c>
      <c r="B7465" s="1" t="s">
        <v>7921</v>
      </c>
      <c r="C7465" t="s">
        <v>6631</v>
      </c>
      <c r="D7465" s="2">
        <v>22701</v>
      </c>
      <c r="E7465" s="1" t="s">
        <v>6441</v>
      </c>
      <c r="F7465" s="2">
        <v>11411</v>
      </c>
      <c r="G7465" s="3">
        <v>7184135977</v>
      </c>
      <c r="H7465" s="1" t="s">
        <v>16</v>
      </c>
      <c r="I7465" t="s">
        <v>17</v>
      </c>
      <c r="J7465">
        <v>82</v>
      </c>
      <c r="K7465">
        <v>99</v>
      </c>
      <c r="L7465" s="27">
        <f>RestaurantData[[#This Row],[DailyCustAvg]]*30</f>
        <v>2970</v>
      </c>
      <c r="M7465" s="7">
        <f>(((RestaurantData[[#This Row],[FitScore]]/100)*RestaurantData[[#This Row],[DailyCustAvg]])/3.5)*30</f>
        <v>695.82857142857142</v>
      </c>
      <c r="N7465">
        <v>40.693186512291</v>
      </c>
      <c r="O7465">
        <v>-73.733895460875999</v>
      </c>
      <c r="P7465">
        <v>413</v>
      </c>
      <c r="Q7465">
        <v>27</v>
      </c>
      <c r="R7465">
        <f>(RestaurantData[[#This Row],[MonthySales]]/1500)*0.07</f>
        <v>3.2472000000000001E-2</v>
      </c>
    </row>
    <row r="7466" spans="1:18" hidden="1" x14ac:dyDescent="0.3">
      <c r="A7466">
        <v>50095592</v>
      </c>
      <c r="B7466" s="1" t="s">
        <v>7950</v>
      </c>
      <c r="C7466" t="s">
        <v>6631</v>
      </c>
      <c r="D7466" s="2">
        <v>21828</v>
      </c>
      <c r="E7466" s="1" t="s">
        <v>7845</v>
      </c>
      <c r="F7466" s="2">
        <v>11413</v>
      </c>
      <c r="G7466" s="3">
        <v>9173750094</v>
      </c>
      <c r="H7466" s="1" t="s">
        <v>2871</v>
      </c>
      <c r="I7466" t="s">
        <v>21</v>
      </c>
      <c r="J7466">
        <v>83</v>
      </c>
      <c r="K7466">
        <v>264</v>
      </c>
      <c r="L7466" s="27">
        <f>RestaurantData[[#This Row],[DailyCustAvg]]*30</f>
        <v>7920</v>
      </c>
      <c r="M7466" s="7">
        <f>(((RestaurantData[[#This Row],[FitScore]]/100)*RestaurantData[[#This Row],[DailyCustAvg]])/3.5)*30</f>
        <v>1878.1714285714284</v>
      </c>
      <c r="N7466">
        <v>40.679533839601</v>
      </c>
      <c r="O7466">
        <v>-73.750949438491006</v>
      </c>
      <c r="P7466">
        <v>413</v>
      </c>
      <c r="Q7466">
        <v>31</v>
      </c>
      <c r="R7466">
        <f>(RestaurantData[[#This Row],[MonthySales]]/1500)*0.07</f>
        <v>8.764799999999999E-2</v>
      </c>
    </row>
    <row r="7467" spans="1:18" hidden="1" x14ac:dyDescent="0.3">
      <c r="A7467">
        <v>40377560</v>
      </c>
      <c r="B7467" s="1" t="s">
        <v>7964</v>
      </c>
      <c r="C7467" t="s">
        <v>6631</v>
      </c>
      <c r="D7467" s="2">
        <v>22813</v>
      </c>
      <c r="E7467" s="1" t="s">
        <v>7847</v>
      </c>
      <c r="F7467" s="2">
        <v>11413</v>
      </c>
      <c r="G7467" s="3">
        <v>7185253201</v>
      </c>
      <c r="H7467" s="1" t="s">
        <v>641</v>
      </c>
      <c r="I7467" t="s">
        <v>17</v>
      </c>
      <c r="J7467">
        <v>82</v>
      </c>
      <c r="K7467">
        <v>230</v>
      </c>
      <c r="L7467" s="27">
        <f>RestaurantData[[#This Row],[DailyCustAvg]]*30</f>
        <v>6900</v>
      </c>
      <c r="M7467" s="7">
        <f>(((RestaurantData[[#This Row],[FitScore]]/100)*RestaurantData[[#This Row],[DailyCustAvg]])/3.5)*30</f>
        <v>1616.5714285714287</v>
      </c>
      <c r="N7467">
        <v>40.676626506658998</v>
      </c>
      <c r="O7467">
        <v>-73.741990586542997</v>
      </c>
      <c r="P7467">
        <v>413</v>
      </c>
      <c r="Q7467">
        <v>31</v>
      </c>
      <c r="R7467">
        <f>(RestaurantData[[#This Row],[MonthySales]]/1500)*0.07</f>
        <v>7.5440000000000021E-2</v>
      </c>
    </row>
    <row r="7468" spans="1:18" hidden="1" x14ac:dyDescent="0.3">
      <c r="A7468">
        <v>50077538</v>
      </c>
      <c r="B7468" s="1" t="s">
        <v>7907</v>
      </c>
      <c r="C7468" t="s">
        <v>6631</v>
      </c>
      <c r="D7468" s="2">
        <v>22716</v>
      </c>
      <c r="E7468" s="1" t="s">
        <v>7845</v>
      </c>
      <c r="F7468" s="2">
        <v>11413</v>
      </c>
      <c r="G7468" s="3">
        <v>7184702587</v>
      </c>
      <c r="H7468" s="1" t="s">
        <v>207</v>
      </c>
      <c r="I7468" t="s">
        <v>17</v>
      </c>
      <c r="J7468">
        <v>85</v>
      </c>
      <c r="K7468">
        <v>187</v>
      </c>
      <c r="L7468" s="27">
        <f>RestaurantData[[#This Row],[DailyCustAvg]]*30</f>
        <v>5610</v>
      </c>
      <c r="M7468" s="7">
        <f>(((RestaurantData[[#This Row],[FitScore]]/100)*RestaurantData[[#This Row],[DailyCustAvg]])/3.5)*30</f>
        <v>1362.4285714285713</v>
      </c>
      <c r="N7468">
        <v>40.676897421836003</v>
      </c>
      <c r="O7468">
        <v>-73.742847576892004</v>
      </c>
      <c r="P7468">
        <v>413</v>
      </c>
      <c r="Q7468">
        <v>31</v>
      </c>
      <c r="R7468">
        <f>(RestaurantData[[#This Row],[MonthySales]]/1500)*0.07</f>
        <v>6.3579999999999998E-2</v>
      </c>
    </row>
    <row r="7469" spans="1:18" hidden="1" x14ac:dyDescent="0.3">
      <c r="A7469">
        <v>50092643</v>
      </c>
      <c r="B7469" s="1" t="s">
        <v>5463</v>
      </c>
      <c r="C7469" t="s">
        <v>6631</v>
      </c>
      <c r="D7469" s="2">
        <v>14745</v>
      </c>
      <c r="E7469" s="1" t="s">
        <v>7915</v>
      </c>
      <c r="F7469" s="2">
        <v>11413</v>
      </c>
      <c r="G7469" s="3">
        <v>7189952301</v>
      </c>
      <c r="H7469" s="1" t="s">
        <v>138</v>
      </c>
      <c r="I7469" t="s">
        <v>21</v>
      </c>
      <c r="J7469">
        <v>90</v>
      </c>
      <c r="K7469">
        <v>168</v>
      </c>
      <c r="L7469" s="27">
        <f>RestaurantData[[#This Row],[DailyCustAvg]]*30</f>
        <v>5040</v>
      </c>
      <c r="M7469" s="7">
        <f>(((RestaurantData[[#This Row],[FitScore]]/100)*RestaurantData[[#This Row],[DailyCustAvg]])/3.5)*30</f>
        <v>1296</v>
      </c>
      <c r="N7469">
        <v>40.659423873976998</v>
      </c>
      <c r="O7469">
        <v>-73.765787899664005</v>
      </c>
      <c r="P7469">
        <v>413</v>
      </c>
      <c r="Q7469">
        <v>31</v>
      </c>
      <c r="R7469">
        <f>(RestaurantData[[#This Row],[MonthySales]]/1500)*0.07</f>
        <v>6.0480000000000006E-2</v>
      </c>
    </row>
    <row r="7470" spans="1:18" ht="28.8" hidden="1" x14ac:dyDescent="0.3">
      <c r="A7470">
        <v>50044928</v>
      </c>
      <c r="B7470" s="1" t="s">
        <v>7943</v>
      </c>
      <c r="C7470" t="s">
        <v>6631</v>
      </c>
      <c r="D7470" s="2">
        <v>22411</v>
      </c>
      <c r="E7470" s="1" t="s">
        <v>7845</v>
      </c>
      <c r="F7470" s="2">
        <v>11413</v>
      </c>
      <c r="G7470" s="3">
        <v>7189490390</v>
      </c>
      <c r="H7470" s="1" t="s">
        <v>641</v>
      </c>
      <c r="I7470" t="s">
        <v>21</v>
      </c>
      <c r="J7470">
        <v>84</v>
      </c>
      <c r="K7470">
        <v>149</v>
      </c>
      <c r="L7470" s="27">
        <f>RestaurantData[[#This Row],[DailyCustAvg]]*30</f>
        <v>4470</v>
      </c>
      <c r="M7470" s="7">
        <f>(((RestaurantData[[#This Row],[FitScore]]/100)*RestaurantData[[#This Row],[DailyCustAvg]])/3.5)*30</f>
        <v>1072.8</v>
      </c>
      <c r="N7470">
        <v>40.677819927462998</v>
      </c>
      <c r="O7470">
        <v>-73.745421774383999</v>
      </c>
      <c r="P7470">
        <v>413</v>
      </c>
      <c r="Q7470">
        <v>31</v>
      </c>
      <c r="R7470">
        <f>(RestaurantData[[#This Row],[MonthySales]]/1500)*0.07</f>
        <v>5.0064000000000004E-2</v>
      </c>
    </row>
    <row r="7471" spans="1:18" hidden="1" x14ac:dyDescent="0.3">
      <c r="A7471">
        <v>50093839</v>
      </c>
      <c r="B7471" s="1" t="s">
        <v>7959</v>
      </c>
      <c r="C7471" t="s">
        <v>6631</v>
      </c>
      <c r="D7471" s="2">
        <v>21917</v>
      </c>
      <c r="E7471" s="1" t="s">
        <v>7845</v>
      </c>
      <c r="F7471" s="2">
        <v>11413</v>
      </c>
      <c r="G7471" s="3">
        <v>7183415000</v>
      </c>
      <c r="H7471" s="1" t="s">
        <v>641</v>
      </c>
      <c r="I7471" t="s">
        <v>21</v>
      </c>
      <c r="J7471">
        <v>92</v>
      </c>
      <c r="K7471">
        <v>133</v>
      </c>
      <c r="L7471" s="27">
        <f>RestaurantData[[#This Row],[DailyCustAvg]]*30</f>
        <v>3990</v>
      </c>
      <c r="M7471" s="7">
        <f>(((RestaurantData[[#This Row],[FitScore]]/100)*RestaurantData[[#This Row],[DailyCustAvg]])/3.5)*30</f>
        <v>1048.8</v>
      </c>
      <c r="N7471">
        <v>40.679262906433998</v>
      </c>
      <c r="O7471">
        <v>-73.750056327910997</v>
      </c>
      <c r="P7471">
        <v>413</v>
      </c>
      <c r="Q7471">
        <v>31</v>
      </c>
      <c r="R7471">
        <f>(RestaurantData[[#This Row],[MonthySales]]/1500)*0.07</f>
        <v>4.8944000000000001E-2</v>
      </c>
    </row>
    <row r="7472" spans="1:18" hidden="1" x14ac:dyDescent="0.3">
      <c r="A7472">
        <v>50056569</v>
      </c>
      <c r="B7472" s="1" t="s">
        <v>7919</v>
      </c>
      <c r="C7472" t="s">
        <v>6631</v>
      </c>
      <c r="D7472" s="2">
        <v>23006</v>
      </c>
      <c r="E7472" s="1" t="s">
        <v>7920</v>
      </c>
      <c r="F7472" s="2">
        <v>11413</v>
      </c>
      <c r="G7472" s="3">
        <v>7185725012</v>
      </c>
      <c r="H7472" s="1" t="s">
        <v>641</v>
      </c>
      <c r="I7472" t="s">
        <v>17</v>
      </c>
      <c r="J7472">
        <v>79</v>
      </c>
      <c r="K7472">
        <v>118</v>
      </c>
      <c r="L7472" s="27">
        <f>RestaurantData[[#This Row],[DailyCustAvg]]*30</f>
        <v>3540</v>
      </c>
      <c r="M7472" s="7">
        <f>(((RestaurantData[[#This Row],[FitScore]]/100)*RestaurantData[[#This Row],[DailyCustAvg]])/3.5)*30</f>
        <v>799.02857142857135</v>
      </c>
      <c r="N7472">
        <v>40.665444572668001</v>
      </c>
      <c r="O7472">
        <v>-73.747066025894</v>
      </c>
      <c r="P7472">
        <v>413</v>
      </c>
      <c r="Q7472">
        <v>31</v>
      </c>
      <c r="R7472">
        <f>(RestaurantData[[#This Row],[MonthySales]]/1500)*0.07</f>
        <v>3.7287999999999995E-2</v>
      </c>
    </row>
    <row r="7473" spans="1:18" hidden="1" x14ac:dyDescent="0.3">
      <c r="A7473">
        <v>50091395</v>
      </c>
      <c r="B7473" s="1" t="s">
        <v>7944</v>
      </c>
      <c r="C7473" t="s">
        <v>6631</v>
      </c>
      <c r="D7473" s="2">
        <v>22521</v>
      </c>
      <c r="E7473" s="1" t="s">
        <v>7845</v>
      </c>
      <c r="F7473" s="2">
        <v>11413</v>
      </c>
      <c r="G7473" s="3">
        <v>7187121899</v>
      </c>
      <c r="H7473" s="1" t="s">
        <v>242</v>
      </c>
      <c r="I7473" t="s">
        <v>17</v>
      </c>
      <c r="J7473">
        <v>88</v>
      </c>
      <c r="K7473">
        <v>100</v>
      </c>
      <c r="L7473" s="27">
        <f>RestaurantData[[#This Row],[DailyCustAvg]]*30</f>
        <v>3000</v>
      </c>
      <c r="M7473" s="7">
        <f>(((RestaurantData[[#This Row],[FitScore]]/100)*RestaurantData[[#This Row],[DailyCustAvg]])/3.5)*30</f>
        <v>754.28571428571422</v>
      </c>
      <c r="N7473">
        <v>40.677502282173002</v>
      </c>
      <c r="O7473">
        <v>-73.744525283602002</v>
      </c>
      <c r="P7473">
        <v>413</v>
      </c>
      <c r="Q7473">
        <v>31</v>
      </c>
      <c r="R7473">
        <f>(RestaurantData[[#This Row],[MonthySales]]/1500)*0.07</f>
        <v>3.5199999999999995E-2</v>
      </c>
    </row>
    <row r="7474" spans="1:18" hidden="1" x14ac:dyDescent="0.3">
      <c r="A7474">
        <v>50041181</v>
      </c>
      <c r="B7474" s="1" t="s">
        <v>7938</v>
      </c>
      <c r="C7474" t="s">
        <v>6631</v>
      </c>
      <c r="D7474" s="2">
        <v>24310</v>
      </c>
      <c r="E7474" s="1" t="s">
        <v>7845</v>
      </c>
      <c r="F7474" s="2">
        <v>11422</v>
      </c>
      <c r="G7474" s="3">
        <v>3472346215</v>
      </c>
      <c r="H7474" s="1" t="s">
        <v>641</v>
      </c>
      <c r="I7474" t="s">
        <v>21</v>
      </c>
      <c r="J7474">
        <v>83</v>
      </c>
      <c r="K7474">
        <v>280</v>
      </c>
      <c r="L7474" s="27">
        <f>RestaurantData[[#This Row],[DailyCustAvg]]*30</f>
        <v>8400</v>
      </c>
      <c r="M7474" s="7">
        <f>(((RestaurantData[[#This Row],[FitScore]]/100)*RestaurantData[[#This Row],[DailyCustAvg]])/3.5)*30</f>
        <v>1991.9999999999998</v>
      </c>
      <c r="N7474">
        <v>40.674014024563</v>
      </c>
      <c r="O7474">
        <v>-73.730309506756996</v>
      </c>
      <c r="P7474">
        <v>413</v>
      </c>
      <c r="Q7474">
        <v>31</v>
      </c>
      <c r="R7474">
        <f>(RestaurantData[[#This Row],[MonthySales]]/1500)*0.07</f>
        <v>9.2960000000000001E-2</v>
      </c>
    </row>
    <row r="7475" spans="1:18" hidden="1" x14ac:dyDescent="0.3">
      <c r="A7475">
        <v>50098533</v>
      </c>
      <c r="B7475" s="1" t="s">
        <v>7936</v>
      </c>
      <c r="C7475" t="s">
        <v>6631</v>
      </c>
      <c r="D7475" s="2">
        <v>13920</v>
      </c>
      <c r="E7475" s="1" t="s">
        <v>7906</v>
      </c>
      <c r="F7475" s="2">
        <v>11422</v>
      </c>
      <c r="G7475" s="3">
        <v>7184813642</v>
      </c>
      <c r="H7475" s="1" t="s">
        <v>641</v>
      </c>
      <c r="I7475" t="s">
        <v>17</v>
      </c>
      <c r="J7475">
        <v>85</v>
      </c>
      <c r="K7475">
        <v>261</v>
      </c>
      <c r="L7475" s="27">
        <f>RestaurantData[[#This Row],[DailyCustAvg]]*30</f>
        <v>7830</v>
      </c>
      <c r="M7475" s="7">
        <f>(((RestaurantData[[#This Row],[FitScore]]/100)*RestaurantData[[#This Row],[DailyCustAvg]])/3.5)*30</f>
        <v>1901.5714285714287</v>
      </c>
      <c r="N7475">
        <v>40.665092413129003</v>
      </c>
      <c r="O7475">
        <v>-73.735752589279002</v>
      </c>
      <c r="P7475">
        <v>413</v>
      </c>
      <c r="Q7475">
        <v>31</v>
      </c>
      <c r="R7475">
        <f>(RestaurantData[[#This Row],[MonthySales]]/1500)*0.07</f>
        <v>8.8740000000000013E-2</v>
      </c>
    </row>
    <row r="7476" spans="1:18" hidden="1" x14ac:dyDescent="0.3">
      <c r="A7476">
        <v>50051903</v>
      </c>
      <c r="B7476" s="1" t="s">
        <v>7945</v>
      </c>
      <c r="C7476" t="s">
        <v>6631</v>
      </c>
      <c r="D7476" s="2">
        <v>23418</v>
      </c>
      <c r="E7476" s="1" t="s">
        <v>7845</v>
      </c>
      <c r="F7476" s="2">
        <v>11422</v>
      </c>
      <c r="G7476" s="3">
        <v>7182762123</v>
      </c>
      <c r="H7476" s="1" t="s">
        <v>641</v>
      </c>
      <c r="I7476" t="s">
        <v>21</v>
      </c>
      <c r="J7476">
        <v>81</v>
      </c>
      <c r="K7476">
        <v>247</v>
      </c>
      <c r="L7476" s="27">
        <f>RestaurantData[[#This Row],[DailyCustAvg]]*30</f>
        <v>7410</v>
      </c>
      <c r="M7476" s="7">
        <f>(((RestaurantData[[#This Row],[FitScore]]/100)*RestaurantData[[#This Row],[DailyCustAvg]])/3.5)*30</f>
        <v>1714.8857142857146</v>
      </c>
      <c r="N7476">
        <v>40.674358937485998</v>
      </c>
      <c r="O7476">
        <v>-73.735802254597004</v>
      </c>
      <c r="P7476">
        <v>413</v>
      </c>
      <c r="Q7476">
        <v>31</v>
      </c>
      <c r="R7476">
        <f>(RestaurantData[[#This Row],[MonthySales]]/1500)*0.07</f>
        <v>8.0028000000000016E-2</v>
      </c>
    </row>
    <row r="7477" spans="1:18" hidden="1" x14ac:dyDescent="0.3">
      <c r="A7477">
        <v>40401887</v>
      </c>
      <c r="B7477" s="1" t="s">
        <v>7951</v>
      </c>
      <c r="C7477" t="s">
        <v>6631</v>
      </c>
      <c r="D7477" s="2">
        <v>14367</v>
      </c>
      <c r="E7477" s="1" t="s">
        <v>7952</v>
      </c>
      <c r="F7477" s="2">
        <v>11422</v>
      </c>
      <c r="G7477" s="3">
        <v>7185259521</v>
      </c>
      <c r="H7477" s="1" t="s">
        <v>16</v>
      </c>
      <c r="I7477" t="s">
        <v>17</v>
      </c>
      <c r="J7477">
        <v>89</v>
      </c>
      <c r="K7477">
        <v>246</v>
      </c>
      <c r="L7477" s="27">
        <f>RestaurantData[[#This Row],[DailyCustAvg]]*30</f>
        <v>7380</v>
      </c>
      <c r="M7477" s="7">
        <f>(((RestaurantData[[#This Row],[FitScore]]/100)*RestaurantData[[#This Row],[DailyCustAvg]])/3.5)*30</f>
        <v>1876.6285714285714</v>
      </c>
      <c r="N7477">
        <v>40.660686354583</v>
      </c>
      <c r="O7477">
        <v>-73.739053665575995</v>
      </c>
      <c r="P7477">
        <v>413</v>
      </c>
      <c r="Q7477">
        <v>31</v>
      </c>
      <c r="R7477">
        <f>(RestaurantData[[#This Row],[MonthySales]]/1500)*0.07</f>
        <v>8.7576000000000015E-2</v>
      </c>
    </row>
    <row r="7478" spans="1:18" hidden="1" x14ac:dyDescent="0.3">
      <c r="A7478">
        <v>50072311</v>
      </c>
      <c r="B7478" s="1" t="s">
        <v>7949</v>
      </c>
      <c r="C7478" t="s">
        <v>6631</v>
      </c>
      <c r="D7478" s="2">
        <v>24501</v>
      </c>
      <c r="E7478" s="1" t="s">
        <v>7514</v>
      </c>
      <c r="F7478" s="2">
        <v>11422</v>
      </c>
      <c r="G7478" s="3">
        <v>7186292884</v>
      </c>
      <c r="H7478" s="1" t="s">
        <v>641</v>
      </c>
      <c r="I7478" t="s">
        <v>21</v>
      </c>
      <c r="J7478">
        <v>86</v>
      </c>
      <c r="K7478">
        <v>223</v>
      </c>
      <c r="L7478" s="27">
        <f>RestaurantData[[#This Row],[DailyCustAvg]]*30</f>
        <v>6690</v>
      </c>
      <c r="M7478" s="7">
        <f>(((RestaurantData[[#This Row],[FitScore]]/100)*RestaurantData[[#This Row],[DailyCustAvg]])/3.5)*30</f>
        <v>1643.8285714285714</v>
      </c>
      <c r="N7478">
        <v>40.664832540498999</v>
      </c>
      <c r="O7478">
        <v>-73.734946199782001</v>
      </c>
      <c r="P7478">
        <v>413</v>
      </c>
      <c r="Q7478">
        <v>31</v>
      </c>
      <c r="R7478">
        <f>(RestaurantData[[#This Row],[MonthySales]]/1500)*0.07</f>
        <v>7.6712000000000016E-2</v>
      </c>
    </row>
    <row r="7479" spans="1:18" hidden="1" x14ac:dyDescent="0.3">
      <c r="A7479">
        <v>50101327</v>
      </c>
      <c r="B7479" s="1" t="s">
        <v>131</v>
      </c>
      <c r="C7479" t="s">
        <v>6631</v>
      </c>
      <c r="D7479" s="2">
        <v>24501</v>
      </c>
      <c r="E7479" s="1" t="s">
        <v>7514</v>
      </c>
      <c r="F7479" s="2">
        <v>11422</v>
      </c>
      <c r="G7479" s="3">
        <v>8452643145</v>
      </c>
      <c r="H7479" s="1" t="s">
        <v>56</v>
      </c>
      <c r="I7479" t="s">
        <v>17</v>
      </c>
      <c r="J7479">
        <v>90</v>
      </c>
      <c r="K7479">
        <v>199</v>
      </c>
      <c r="L7479" s="27">
        <f>RestaurantData[[#This Row],[DailyCustAvg]]*30</f>
        <v>5970</v>
      </c>
      <c r="M7479" s="7">
        <f>(((RestaurantData[[#This Row],[FitScore]]/100)*RestaurantData[[#This Row],[DailyCustAvg]])/3.5)*30</f>
        <v>1535.1428571428571</v>
      </c>
      <c r="N7479">
        <v>40.664832540498999</v>
      </c>
      <c r="O7479">
        <v>-73.734946199782001</v>
      </c>
      <c r="P7479">
        <v>413</v>
      </c>
      <c r="Q7479">
        <v>31</v>
      </c>
      <c r="R7479">
        <f>(RestaurantData[[#This Row],[MonthySales]]/1500)*0.07</f>
        <v>7.1639999999999995E-2</v>
      </c>
    </row>
    <row r="7480" spans="1:18" hidden="1" x14ac:dyDescent="0.3">
      <c r="A7480">
        <v>50032900</v>
      </c>
      <c r="B7480" s="1" t="s">
        <v>7947</v>
      </c>
      <c r="C7480" t="s">
        <v>6631</v>
      </c>
      <c r="D7480" s="2">
        <v>14406</v>
      </c>
      <c r="E7480" s="1" t="s">
        <v>7906</v>
      </c>
      <c r="F7480" s="2">
        <v>11422</v>
      </c>
      <c r="G7480" s="3">
        <v>7185288775</v>
      </c>
      <c r="H7480" s="1" t="s">
        <v>242</v>
      </c>
      <c r="I7480" t="s">
        <v>21</v>
      </c>
      <c r="J7480">
        <v>89</v>
      </c>
      <c r="K7480">
        <v>191</v>
      </c>
      <c r="L7480" s="27">
        <f>RestaurantData[[#This Row],[DailyCustAvg]]*30</f>
        <v>5730</v>
      </c>
      <c r="M7480" s="7">
        <f>(((RestaurantData[[#This Row],[FitScore]]/100)*RestaurantData[[#This Row],[DailyCustAvg]])/3.5)*30</f>
        <v>1457.0571428571429</v>
      </c>
      <c r="N7480">
        <v>40.660206906276997</v>
      </c>
      <c r="O7480">
        <v>-73.739444814376</v>
      </c>
      <c r="P7480">
        <v>413</v>
      </c>
      <c r="Q7480">
        <v>31</v>
      </c>
      <c r="R7480">
        <f>(RestaurantData[[#This Row],[MonthySales]]/1500)*0.07</f>
        <v>6.7996000000000015E-2</v>
      </c>
    </row>
    <row r="7481" spans="1:18" hidden="1" x14ac:dyDescent="0.3">
      <c r="A7481">
        <v>50103566</v>
      </c>
      <c r="B7481" s="1" t="s">
        <v>7922</v>
      </c>
      <c r="C7481" t="s">
        <v>6631</v>
      </c>
      <c r="D7481" s="2">
        <v>15471</v>
      </c>
      <c r="E7481" s="1" t="s">
        <v>7923</v>
      </c>
      <c r="F7481" s="2">
        <v>11422</v>
      </c>
      <c r="G7481" s="3">
        <v>6467893590</v>
      </c>
      <c r="H7481" s="1" t="s">
        <v>16</v>
      </c>
      <c r="I7481" t="s">
        <v>17</v>
      </c>
      <c r="J7481">
        <v>88</v>
      </c>
      <c r="K7481">
        <v>169</v>
      </c>
      <c r="L7481" s="27">
        <f>RestaurantData[[#This Row],[DailyCustAvg]]*30</f>
        <v>5070</v>
      </c>
      <c r="M7481" s="7">
        <f>(((RestaurantData[[#This Row],[FitScore]]/100)*RestaurantData[[#This Row],[DailyCustAvg]])/3.5)*30</f>
        <v>1274.7428571428572</v>
      </c>
      <c r="N7481">
        <v>40.640275224161002</v>
      </c>
      <c r="O7481">
        <v>-73.743536945901994</v>
      </c>
      <c r="P7481">
        <v>413</v>
      </c>
      <c r="Q7481">
        <v>31</v>
      </c>
      <c r="R7481">
        <f>(RestaurantData[[#This Row],[MonthySales]]/1500)*0.07</f>
        <v>5.9488000000000013E-2</v>
      </c>
    </row>
    <row r="7482" spans="1:18" hidden="1" x14ac:dyDescent="0.3">
      <c r="A7482">
        <v>40861103</v>
      </c>
      <c r="B7482" s="1" t="s">
        <v>3988</v>
      </c>
      <c r="C7482" t="s">
        <v>6631</v>
      </c>
      <c r="D7482" s="2">
        <v>24410</v>
      </c>
      <c r="E7482" s="1" t="s">
        <v>7769</v>
      </c>
      <c r="F7482" s="2">
        <v>11422</v>
      </c>
      <c r="G7482" s="3">
        <v>7185274600</v>
      </c>
      <c r="H7482" s="1" t="s">
        <v>202</v>
      </c>
      <c r="I7482" t="s">
        <v>17</v>
      </c>
      <c r="J7482">
        <v>83</v>
      </c>
      <c r="K7482">
        <v>162</v>
      </c>
      <c r="L7482" s="27">
        <f>RestaurantData[[#This Row],[DailyCustAvg]]*30</f>
        <v>4860</v>
      </c>
      <c r="M7482" s="7">
        <f>(((RestaurantData[[#This Row],[FitScore]]/100)*RestaurantData[[#This Row],[DailyCustAvg]])/3.5)*30</f>
        <v>1152.5142857142855</v>
      </c>
      <c r="N7482">
        <v>40.665168168401003</v>
      </c>
      <c r="O7482">
        <v>-73.735276482790994</v>
      </c>
      <c r="P7482">
        <v>413</v>
      </c>
      <c r="Q7482">
        <v>31</v>
      </c>
      <c r="R7482">
        <f>(RestaurantData[[#This Row],[MonthySales]]/1500)*0.07</f>
        <v>5.3783999999999992E-2</v>
      </c>
    </row>
    <row r="7483" spans="1:18" hidden="1" x14ac:dyDescent="0.3">
      <c r="A7483">
        <v>50085069</v>
      </c>
      <c r="B7483" s="1" t="s">
        <v>7958</v>
      </c>
      <c r="C7483" t="s">
        <v>6631</v>
      </c>
      <c r="D7483" s="2">
        <v>24604</v>
      </c>
      <c r="E7483" s="1" t="s">
        <v>7514</v>
      </c>
      <c r="F7483" s="2">
        <v>11422</v>
      </c>
      <c r="G7483" s="3">
        <v>6464042762</v>
      </c>
      <c r="H7483" s="1" t="s">
        <v>641</v>
      </c>
      <c r="I7483" t="s">
        <v>21</v>
      </c>
      <c r="J7483">
        <v>90</v>
      </c>
      <c r="K7483">
        <v>160</v>
      </c>
      <c r="L7483" s="27">
        <f>RestaurantData[[#This Row],[DailyCustAvg]]*30</f>
        <v>4800</v>
      </c>
      <c r="M7483" s="7">
        <f>(((RestaurantData[[#This Row],[FitScore]]/100)*RestaurantData[[#This Row],[DailyCustAvg]])/3.5)*30</f>
        <v>1234.2857142857144</v>
      </c>
      <c r="N7483">
        <v>40.664243992419003</v>
      </c>
      <c r="O7483">
        <v>-73.734443912562995</v>
      </c>
      <c r="P7483">
        <v>413</v>
      </c>
      <c r="Q7483">
        <v>31</v>
      </c>
      <c r="R7483">
        <f>(RestaurantData[[#This Row],[MonthySales]]/1500)*0.07</f>
        <v>5.7600000000000012E-2</v>
      </c>
    </row>
    <row r="7484" spans="1:18" hidden="1" x14ac:dyDescent="0.3">
      <c r="A7484">
        <v>50017143</v>
      </c>
      <c r="B7484" s="1" t="s">
        <v>7905</v>
      </c>
      <c r="C7484" t="s">
        <v>6631</v>
      </c>
      <c r="D7484" s="2">
        <v>14412</v>
      </c>
      <c r="E7484" s="1" t="s">
        <v>7906</v>
      </c>
      <c r="F7484" s="2">
        <v>11422</v>
      </c>
      <c r="G7484" s="3">
        <v>3476320767</v>
      </c>
      <c r="H7484" s="1" t="s">
        <v>641</v>
      </c>
      <c r="I7484" t="s">
        <v>17</v>
      </c>
      <c r="J7484">
        <v>79</v>
      </c>
      <c r="K7484">
        <v>134</v>
      </c>
      <c r="L7484" s="27">
        <f>RestaurantData[[#This Row],[DailyCustAvg]]*30</f>
        <v>4020</v>
      </c>
      <c r="M7484" s="7">
        <f>(((RestaurantData[[#This Row],[FitScore]]/100)*RestaurantData[[#This Row],[DailyCustAvg]])/3.5)*30</f>
        <v>907.37142857142862</v>
      </c>
      <c r="N7484">
        <v>40.660179499590001</v>
      </c>
      <c r="O7484">
        <v>-73.739462943405996</v>
      </c>
      <c r="P7484">
        <v>413</v>
      </c>
      <c r="Q7484">
        <v>31</v>
      </c>
      <c r="R7484">
        <f>(RestaurantData[[#This Row],[MonthySales]]/1500)*0.07</f>
        <v>4.2344000000000007E-2</v>
      </c>
    </row>
    <row r="7485" spans="1:18" hidden="1" x14ac:dyDescent="0.3">
      <c r="A7485">
        <v>50089305</v>
      </c>
      <c r="B7485" s="1" t="s">
        <v>7924</v>
      </c>
      <c r="C7485" t="s">
        <v>6631</v>
      </c>
      <c r="D7485" s="2">
        <v>24712</v>
      </c>
      <c r="E7485" s="1" t="s">
        <v>7920</v>
      </c>
      <c r="F7485" s="2">
        <v>11422</v>
      </c>
      <c r="G7485" s="3">
        <v>7187122273</v>
      </c>
      <c r="H7485" s="1" t="s">
        <v>641</v>
      </c>
      <c r="I7485" t="s">
        <v>21</v>
      </c>
      <c r="J7485">
        <v>89</v>
      </c>
      <c r="K7485">
        <v>132</v>
      </c>
      <c r="L7485" s="27">
        <f>RestaurantData[[#This Row],[DailyCustAvg]]*30</f>
        <v>3960</v>
      </c>
      <c r="M7485" s="7">
        <f>(((RestaurantData[[#This Row],[FitScore]]/100)*RestaurantData[[#This Row],[DailyCustAvg]])/3.5)*30</f>
        <v>1006.9714285714285</v>
      </c>
      <c r="N7485">
        <v>40.665344239055003</v>
      </c>
      <c r="O7485">
        <v>-73.730737596381005</v>
      </c>
      <c r="P7485">
        <v>413</v>
      </c>
      <c r="Q7485">
        <v>31</v>
      </c>
      <c r="R7485">
        <f>(RestaurantData[[#This Row],[MonthySales]]/1500)*0.07</f>
        <v>4.6991999999999999E-2</v>
      </c>
    </row>
    <row r="7486" spans="1:18" hidden="1" x14ac:dyDescent="0.3">
      <c r="A7486">
        <v>50097337</v>
      </c>
      <c r="B7486" s="1" t="s">
        <v>7911</v>
      </c>
      <c r="C7486" t="s">
        <v>6631</v>
      </c>
      <c r="D7486" s="2">
        <v>24123</v>
      </c>
      <c r="E7486" s="1" t="s">
        <v>7912</v>
      </c>
      <c r="F7486" s="2">
        <v>11426</v>
      </c>
      <c r="G7486" s="3">
        <v>3476767955</v>
      </c>
      <c r="H7486" s="1" t="s">
        <v>45</v>
      </c>
      <c r="I7486" t="s">
        <v>21</v>
      </c>
      <c r="J7486">
        <v>81</v>
      </c>
      <c r="K7486">
        <v>276</v>
      </c>
      <c r="L7486" s="27">
        <f>RestaurantData[[#This Row],[DailyCustAvg]]*30</f>
        <v>8280</v>
      </c>
      <c r="M7486" s="7">
        <f>(((RestaurantData[[#This Row],[FitScore]]/100)*RestaurantData[[#This Row],[DailyCustAvg]])/3.5)*30</f>
        <v>1916.2285714285713</v>
      </c>
      <c r="N7486">
        <v>40.726316354722002</v>
      </c>
      <c r="O7486">
        <v>-73.727023091716006</v>
      </c>
      <c r="P7486">
        <v>413</v>
      </c>
      <c r="Q7486">
        <v>23</v>
      </c>
      <c r="R7486">
        <f>(RestaurantData[[#This Row],[MonthySales]]/1500)*0.07</f>
        <v>8.942399999999999E-2</v>
      </c>
    </row>
    <row r="7487" spans="1:18" hidden="1" x14ac:dyDescent="0.3">
      <c r="A7487">
        <v>50086355</v>
      </c>
      <c r="B7487" s="1" t="s">
        <v>7941</v>
      </c>
      <c r="C7487" t="s">
        <v>6631</v>
      </c>
      <c r="D7487" s="2">
        <v>24507</v>
      </c>
      <c r="E7487" s="1" t="s">
        <v>7914</v>
      </c>
      <c r="F7487" s="2">
        <v>11426</v>
      </c>
      <c r="G7487" s="3">
        <v>7183434442</v>
      </c>
      <c r="H7487" s="1" t="s">
        <v>242</v>
      </c>
      <c r="I7487" t="s">
        <v>17</v>
      </c>
      <c r="J7487">
        <v>92</v>
      </c>
      <c r="K7487">
        <v>259</v>
      </c>
      <c r="L7487" s="27">
        <f>RestaurantData[[#This Row],[DailyCustAvg]]*30</f>
        <v>7770</v>
      </c>
      <c r="M7487" s="7">
        <f>(((RestaurantData[[#This Row],[FitScore]]/100)*RestaurantData[[#This Row],[DailyCustAvg]])/3.5)*30</f>
        <v>2042.3999999999999</v>
      </c>
      <c r="N7487">
        <v>40.724851224319004</v>
      </c>
      <c r="O7487">
        <v>-73.722688900410006</v>
      </c>
      <c r="P7487">
        <v>413</v>
      </c>
      <c r="Q7487">
        <v>23</v>
      </c>
      <c r="R7487">
        <f>(RestaurantData[[#This Row],[MonthySales]]/1500)*0.07</f>
        <v>9.5312000000000008E-2</v>
      </c>
    </row>
    <row r="7488" spans="1:18" hidden="1" x14ac:dyDescent="0.3">
      <c r="A7488">
        <v>50077025</v>
      </c>
      <c r="B7488" s="1" t="s">
        <v>7948</v>
      </c>
      <c r="C7488" t="s">
        <v>6631</v>
      </c>
      <c r="D7488" s="2">
        <v>25209</v>
      </c>
      <c r="E7488" s="1" t="s">
        <v>7587</v>
      </c>
      <c r="F7488" s="2">
        <v>11426</v>
      </c>
      <c r="G7488" s="3">
        <v>9176507761</v>
      </c>
      <c r="H7488" s="1" t="s">
        <v>188</v>
      </c>
      <c r="I7488" t="s">
        <v>21</v>
      </c>
      <c r="J7488">
        <v>91</v>
      </c>
      <c r="K7488">
        <v>253</v>
      </c>
      <c r="L7488" s="27">
        <f>RestaurantData[[#This Row],[DailyCustAvg]]*30</f>
        <v>7590</v>
      </c>
      <c r="M7488" s="7">
        <f>(((RestaurantData[[#This Row],[FitScore]]/100)*RestaurantData[[#This Row],[DailyCustAvg]])/3.5)*30</f>
        <v>1973.4</v>
      </c>
      <c r="N7488">
        <v>40.743650590020998</v>
      </c>
      <c r="O7488">
        <v>-73.718337471116996</v>
      </c>
      <c r="P7488">
        <v>413</v>
      </c>
      <c r="Q7488">
        <v>23</v>
      </c>
      <c r="R7488">
        <f>(RestaurantData[[#This Row],[MonthySales]]/1500)*0.07</f>
        <v>9.2092000000000021E-2</v>
      </c>
    </row>
    <row r="7489" spans="1:18" hidden="1" x14ac:dyDescent="0.3">
      <c r="A7489">
        <v>50098540</v>
      </c>
      <c r="B7489" s="1" t="s">
        <v>7913</v>
      </c>
      <c r="C7489" t="s">
        <v>6631</v>
      </c>
      <c r="D7489" s="2">
        <v>24773</v>
      </c>
      <c r="E7489" s="1" t="s">
        <v>7914</v>
      </c>
      <c r="F7489" s="2">
        <v>11426</v>
      </c>
      <c r="G7489" s="3">
        <v>9173490489</v>
      </c>
      <c r="H7489" s="1" t="s">
        <v>143</v>
      </c>
      <c r="I7489" t="s">
        <v>17</v>
      </c>
      <c r="J7489">
        <v>78</v>
      </c>
      <c r="K7489">
        <v>227</v>
      </c>
      <c r="L7489" s="27">
        <f>RestaurantData[[#This Row],[DailyCustAvg]]*30</f>
        <v>6810</v>
      </c>
      <c r="M7489" s="7">
        <f>(((RestaurantData[[#This Row],[FitScore]]/100)*RestaurantData[[#This Row],[DailyCustAvg]])/3.5)*30</f>
        <v>1517.6571428571428</v>
      </c>
      <c r="N7489">
        <v>40.725822365554002</v>
      </c>
      <c r="O7489">
        <v>-73.719095002817994</v>
      </c>
      <c r="P7489">
        <v>413</v>
      </c>
      <c r="Q7489">
        <v>23</v>
      </c>
      <c r="R7489">
        <f>(RestaurantData[[#This Row],[MonthySales]]/1500)*0.07</f>
        <v>7.0823999999999998E-2</v>
      </c>
    </row>
    <row r="7490" spans="1:18" hidden="1" x14ac:dyDescent="0.3">
      <c r="A7490">
        <v>50101984</v>
      </c>
      <c r="B7490" s="1" t="s">
        <v>7927</v>
      </c>
      <c r="C7490" t="s">
        <v>6631</v>
      </c>
      <c r="D7490" s="2">
        <v>24843</v>
      </c>
      <c r="E7490" s="1" t="s">
        <v>7914</v>
      </c>
      <c r="F7490" s="2">
        <v>11426</v>
      </c>
      <c r="G7490" s="3">
        <v>7183473300</v>
      </c>
      <c r="H7490" s="1" t="s">
        <v>45</v>
      </c>
      <c r="I7490" t="s">
        <v>17</v>
      </c>
      <c r="J7490">
        <v>82</v>
      </c>
      <c r="K7490">
        <v>178</v>
      </c>
      <c r="L7490" s="27">
        <f>RestaurantData[[#This Row],[DailyCustAvg]]*30</f>
        <v>5340</v>
      </c>
      <c r="M7490" s="7">
        <f>(((RestaurantData[[#This Row],[FitScore]]/100)*RestaurantData[[#This Row],[DailyCustAvg]])/3.5)*30</f>
        <v>1251.0857142857139</v>
      </c>
      <c r="N7490">
        <v>40.726314555687999</v>
      </c>
      <c r="O7490">
        <v>-73.717216808304002</v>
      </c>
      <c r="P7490">
        <v>413</v>
      </c>
      <c r="Q7490">
        <v>23</v>
      </c>
      <c r="R7490">
        <f>(RestaurantData[[#This Row],[MonthySales]]/1500)*0.07</f>
        <v>5.8383999999999991E-2</v>
      </c>
    </row>
    <row r="7491" spans="1:18" hidden="1" x14ac:dyDescent="0.3">
      <c r="A7491">
        <v>50083738</v>
      </c>
      <c r="B7491" s="1" t="s">
        <v>7933</v>
      </c>
      <c r="C7491" t="s">
        <v>6631</v>
      </c>
      <c r="D7491" s="2">
        <v>24106</v>
      </c>
      <c r="E7491" s="1" t="s">
        <v>7575</v>
      </c>
      <c r="F7491" s="2">
        <v>11426</v>
      </c>
      <c r="G7491" s="3">
        <v>7183431800</v>
      </c>
      <c r="H7491" s="1" t="s">
        <v>73</v>
      </c>
      <c r="I7491" t="s">
        <v>21</v>
      </c>
      <c r="J7491">
        <v>76</v>
      </c>
      <c r="K7491">
        <v>123</v>
      </c>
      <c r="L7491" s="27">
        <f>RestaurantData[[#This Row],[DailyCustAvg]]*30</f>
        <v>3690</v>
      </c>
      <c r="M7491" s="7">
        <f>(((RestaurantData[[#This Row],[FitScore]]/100)*RestaurantData[[#This Row],[DailyCustAvg]])/3.5)*30</f>
        <v>801.25714285714287</v>
      </c>
      <c r="N7491">
        <v>40.733708963247999</v>
      </c>
      <c r="O7491">
        <v>-73.725109152794005</v>
      </c>
      <c r="P7491">
        <v>413</v>
      </c>
      <c r="Q7491">
        <v>23</v>
      </c>
      <c r="R7491">
        <f>(RestaurantData[[#This Row],[MonthySales]]/1500)*0.07</f>
        <v>3.7392000000000009E-2</v>
      </c>
    </row>
    <row r="7492" spans="1:18" hidden="1" x14ac:dyDescent="0.3">
      <c r="A7492">
        <v>50099027</v>
      </c>
      <c r="B7492" s="1" t="s">
        <v>7954</v>
      </c>
      <c r="C7492" t="s">
        <v>6631</v>
      </c>
      <c r="D7492" s="2">
        <v>25114</v>
      </c>
      <c r="E7492" s="1" t="s">
        <v>7575</v>
      </c>
      <c r="F7492" s="2">
        <v>11426</v>
      </c>
      <c r="G7492" s="3">
        <v>7184703355</v>
      </c>
      <c r="H7492" s="1" t="s">
        <v>66</v>
      </c>
      <c r="I7492" t="s">
        <v>17</v>
      </c>
      <c r="J7492">
        <v>77</v>
      </c>
      <c r="K7492">
        <v>101</v>
      </c>
      <c r="L7492" s="27">
        <f>RestaurantData[[#This Row],[DailyCustAvg]]*30</f>
        <v>3030</v>
      </c>
      <c r="M7492" s="7">
        <f>(((RestaurantData[[#This Row],[FitScore]]/100)*RestaurantData[[#This Row],[DailyCustAvg]])/3.5)*30</f>
        <v>666.59999999999991</v>
      </c>
      <c r="N7492">
        <v>40.735600654035999</v>
      </c>
      <c r="O7492">
        <v>-73.716311227356996</v>
      </c>
      <c r="P7492">
        <v>413</v>
      </c>
      <c r="Q7492">
        <v>23</v>
      </c>
      <c r="R7492">
        <f>(RestaurantData[[#This Row],[MonthySales]]/1500)*0.07</f>
        <v>3.1108E-2</v>
      </c>
    </row>
    <row r="7493" spans="1:18" hidden="1" x14ac:dyDescent="0.3">
      <c r="A7493">
        <v>41175816</v>
      </c>
      <c r="B7493" s="1" t="s">
        <v>131</v>
      </c>
      <c r="C7493" t="s">
        <v>6631</v>
      </c>
      <c r="D7493" s="2">
        <v>21911</v>
      </c>
      <c r="E7493" s="1" t="s">
        <v>7620</v>
      </c>
      <c r="F7493" s="2">
        <v>11427</v>
      </c>
      <c r="G7493" s="3">
        <v>7187768609</v>
      </c>
      <c r="H7493" s="1" t="s">
        <v>132</v>
      </c>
      <c r="I7493" t="s">
        <v>17</v>
      </c>
      <c r="J7493">
        <v>84</v>
      </c>
      <c r="K7493">
        <v>142</v>
      </c>
      <c r="L7493" s="27">
        <f>RestaurantData[[#This Row],[DailyCustAvg]]*30</f>
        <v>4260</v>
      </c>
      <c r="M7493" s="7">
        <f>(((RestaurantData[[#This Row],[FitScore]]/100)*RestaurantData[[#This Row],[DailyCustAvg]])/3.5)*30</f>
        <v>1022.4</v>
      </c>
      <c r="N7493">
        <v>40.729555522844997</v>
      </c>
      <c r="O7493">
        <v>-73.745057393742002</v>
      </c>
      <c r="P7493">
        <v>413</v>
      </c>
      <c r="Q7493">
        <v>23</v>
      </c>
      <c r="R7493">
        <f>(RestaurantData[[#This Row],[MonthySales]]/1500)*0.07</f>
        <v>4.7712000000000004E-2</v>
      </c>
    </row>
    <row r="7494" spans="1:18" hidden="1" x14ac:dyDescent="0.3">
      <c r="A7494">
        <v>50075089</v>
      </c>
      <c r="B7494" s="1" t="s">
        <v>7942</v>
      </c>
      <c r="C7494" t="s">
        <v>6631</v>
      </c>
      <c r="D7494" s="2">
        <v>21469</v>
      </c>
      <c r="E7494" s="1" t="s">
        <v>7643</v>
      </c>
      <c r="F7494" s="2">
        <v>11428</v>
      </c>
      <c r="G7494" s="3">
        <v>7184702711</v>
      </c>
      <c r="H7494" s="1" t="s">
        <v>1312</v>
      </c>
      <c r="J7494">
        <v>92</v>
      </c>
      <c r="K7494">
        <v>276</v>
      </c>
      <c r="L7494" s="27">
        <f>RestaurantData[[#This Row],[DailyCustAvg]]*30</f>
        <v>8280</v>
      </c>
      <c r="M7494" s="7">
        <f>(((RestaurantData[[#This Row],[FitScore]]/100)*RestaurantData[[#This Row],[DailyCustAvg]])/3.5)*30</f>
        <v>2176.457142857143</v>
      </c>
      <c r="N7494">
        <v>40.716943362026001</v>
      </c>
      <c r="O7494">
        <v>-73.741422671969005</v>
      </c>
      <c r="P7494">
        <v>413</v>
      </c>
      <c r="Q7494">
        <v>23</v>
      </c>
      <c r="R7494">
        <f>(RestaurantData[[#This Row],[MonthySales]]/1500)*0.07</f>
        <v>0.10156800000000001</v>
      </c>
    </row>
    <row r="7495" spans="1:18" hidden="1" x14ac:dyDescent="0.3">
      <c r="A7495">
        <v>50072578</v>
      </c>
      <c r="B7495" s="1" t="s">
        <v>7930</v>
      </c>
      <c r="C7495" t="s">
        <v>6631</v>
      </c>
      <c r="D7495" s="2">
        <v>21507</v>
      </c>
      <c r="E7495" s="1" t="s">
        <v>7643</v>
      </c>
      <c r="F7495" s="2">
        <v>11428</v>
      </c>
      <c r="G7495" s="3">
        <v>7187402500</v>
      </c>
      <c r="H7495" s="1" t="s">
        <v>641</v>
      </c>
      <c r="I7495" t="s">
        <v>17</v>
      </c>
      <c r="J7495">
        <v>81</v>
      </c>
      <c r="K7495">
        <v>244</v>
      </c>
      <c r="L7495" s="27">
        <f>RestaurantData[[#This Row],[DailyCustAvg]]*30</f>
        <v>7320</v>
      </c>
      <c r="M7495" s="7">
        <f>(((RestaurantData[[#This Row],[FitScore]]/100)*RestaurantData[[#This Row],[DailyCustAvg]])/3.5)*30</f>
        <v>1694.0571428571429</v>
      </c>
      <c r="N7495">
        <v>40.717166264500001</v>
      </c>
      <c r="O7495">
        <v>-73.740462233509007</v>
      </c>
      <c r="P7495">
        <v>413</v>
      </c>
      <c r="Q7495">
        <v>23</v>
      </c>
      <c r="R7495">
        <f>(RestaurantData[[#This Row],[MonthySales]]/1500)*0.07</f>
        <v>7.9056000000000015E-2</v>
      </c>
    </row>
    <row r="7496" spans="1:18" hidden="1" x14ac:dyDescent="0.3">
      <c r="A7496">
        <v>50101275</v>
      </c>
      <c r="B7496" s="1" t="s">
        <v>7965</v>
      </c>
      <c r="C7496" t="s">
        <v>6631</v>
      </c>
      <c r="D7496" s="2">
        <v>21147</v>
      </c>
      <c r="E7496" s="1" t="s">
        <v>7643</v>
      </c>
      <c r="F7496" s="2">
        <v>11428</v>
      </c>
      <c r="G7496" s="3">
        <v>4076164533</v>
      </c>
      <c r="H7496" s="1" t="s">
        <v>641</v>
      </c>
      <c r="I7496" t="s">
        <v>17</v>
      </c>
      <c r="J7496">
        <v>91</v>
      </c>
      <c r="K7496">
        <v>243</v>
      </c>
      <c r="L7496" s="27">
        <f>RestaurantData[[#This Row],[DailyCustAvg]]*30</f>
        <v>7290</v>
      </c>
      <c r="M7496" s="7">
        <f>(((RestaurantData[[#This Row],[FitScore]]/100)*RestaurantData[[#This Row],[DailyCustAvg]])/3.5)*30</f>
        <v>1895.4</v>
      </c>
      <c r="N7496">
        <v>40.715461910110001</v>
      </c>
      <c r="O7496">
        <v>-73.747914392514005</v>
      </c>
      <c r="P7496">
        <v>413</v>
      </c>
      <c r="Q7496">
        <v>23</v>
      </c>
      <c r="R7496">
        <f>(RestaurantData[[#This Row],[MonthySales]]/1500)*0.07</f>
        <v>8.8452000000000017E-2</v>
      </c>
    </row>
    <row r="7497" spans="1:18" hidden="1" x14ac:dyDescent="0.3">
      <c r="A7497">
        <v>50071760</v>
      </c>
      <c r="B7497" s="1" t="s">
        <v>7929</v>
      </c>
      <c r="C7497" t="s">
        <v>6631</v>
      </c>
      <c r="D7497" s="2">
        <v>21221</v>
      </c>
      <c r="E7497" s="1" t="s">
        <v>7643</v>
      </c>
      <c r="F7497" s="2">
        <v>11428</v>
      </c>
      <c r="G7497" s="3">
        <v>7182171244</v>
      </c>
      <c r="H7497" s="1" t="s">
        <v>641</v>
      </c>
      <c r="I7497" t="s">
        <v>17</v>
      </c>
      <c r="J7497">
        <v>92</v>
      </c>
      <c r="K7497">
        <v>169</v>
      </c>
      <c r="L7497" s="27">
        <f>RestaurantData[[#This Row],[DailyCustAvg]]*30</f>
        <v>5070</v>
      </c>
      <c r="M7497" s="7">
        <f>(((RestaurantData[[#This Row],[FitScore]]/100)*RestaurantData[[#This Row],[DailyCustAvg]])/3.5)*30</f>
        <v>1332.6857142857143</v>
      </c>
      <c r="N7497">
        <v>40.715866788235999</v>
      </c>
      <c r="O7497">
        <v>-73.746058684603</v>
      </c>
      <c r="P7497">
        <v>413</v>
      </c>
      <c r="Q7497">
        <v>23</v>
      </c>
      <c r="R7497">
        <f>(RestaurantData[[#This Row],[MonthySales]]/1500)*0.07</f>
        <v>6.2192000000000004E-2</v>
      </c>
    </row>
    <row r="7498" spans="1:18" hidden="1" x14ac:dyDescent="0.3">
      <c r="A7498">
        <v>41570932</v>
      </c>
      <c r="B7498" s="1" t="s">
        <v>7953</v>
      </c>
      <c r="C7498" t="s">
        <v>6631</v>
      </c>
      <c r="D7498" s="2">
        <v>22213</v>
      </c>
      <c r="E7498" s="1" t="s">
        <v>5260</v>
      </c>
      <c r="F7498" s="2">
        <v>11428</v>
      </c>
      <c r="G7498" s="3">
        <v>7182649820</v>
      </c>
      <c r="H7498" s="1" t="s">
        <v>16</v>
      </c>
      <c r="I7498" t="s">
        <v>21</v>
      </c>
      <c r="J7498">
        <v>84</v>
      </c>
      <c r="K7498">
        <v>156</v>
      </c>
      <c r="L7498" s="27">
        <f>RestaurantData[[#This Row],[DailyCustAvg]]*30</f>
        <v>4680</v>
      </c>
      <c r="M7498" s="7">
        <f>(((RestaurantData[[#This Row],[FitScore]]/100)*RestaurantData[[#This Row],[DailyCustAvg]])/3.5)*30</f>
        <v>1123.1999999999998</v>
      </c>
      <c r="N7498">
        <v>40.720602556167002</v>
      </c>
      <c r="O7498">
        <v>-73.732032281936995</v>
      </c>
      <c r="P7498">
        <v>413</v>
      </c>
      <c r="Q7498">
        <v>23</v>
      </c>
      <c r="R7498">
        <f>(RestaurantData[[#This Row],[MonthySales]]/1500)*0.07</f>
        <v>5.2415999999999997E-2</v>
      </c>
    </row>
    <row r="7499" spans="1:18" hidden="1" x14ac:dyDescent="0.3">
      <c r="A7499">
        <v>50089084</v>
      </c>
      <c r="B7499" s="1" t="s">
        <v>7908</v>
      </c>
      <c r="C7499" t="s">
        <v>6631</v>
      </c>
      <c r="D7499" s="2">
        <v>22103</v>
      </c>
      <c r="E7499" s="1" t="s">
        <v>7643</v>
      </c>
      <c r="F7499" s="2">
        <v>11428</v>
      </c>
      <c r="G7499" s="3">
        <v>7184134733</v>
      </c>
      <c r="H7499" s="1" t="s">
        <v>29</v>
      </c>
      <c r="I7499" t="s">
        <v>21</v>
      </c>
      <c r="J7499">
        <v>83</v>
      </c>
      <c r="K7499">
        <v>114</v>
      </c>
      <c r="L7499" s="27">
        <f>RestaurantData[[#This Row],[DailyCustAvg]]*30</f>
        <v>3420</v>
      </c>
      <c r="M7499" s="7">
        <f>(((RestaurantData[[#This Row],[FitScore]]/100)*RestaurantData[[#This Row],[DailyCustAvg]])/3.5)*30</f>
        <v>811.02857142857135</v>
      </c>
      <c r="N7499">
        <v>40.719701828725</v>
      </c>
      <c r="O7499">
        <v>-73.733020777522995</v>
      </c>
      <c r="P7499">
        <v>413</v>
      </c>
      <c r="Q7499">
        <v>23</v>
      </c>
      <c r="R7499">
        <f>(RestaurantData[[#This Row],[MonthySales]]/1500)*0.07</f>
        <v>3.7848E-2</v>
      </c>
    </row>
    <row r="7500" spans="1:18" hidden="1" x14ac:dyDescent="0.3">
      <c r="A7500">
        <v>41574650</v>
      </c>
      <c r="B7500" s="1" t="s">
        <v>7960</v>
      </c>
      <c r="C7500" t="s">
        <v>6631</v>
      </c>
      <c r="D7500" s="2">
        <v>21795</v>
      </c>
      <c r="E7500" s="1" t="s">
        <v>7961</v>
      </c>
      <c r="F7500" s="2">
        <v>11429</v>
      </c>
      <c r="G7500" s="3">
        <v>7187366500</v>
      </c>
      <c r="H7500" s="1" t="s">
        <v>641</v>
      </c>
      <c r="I7500" t="s">
        <v>21</v>
      </c>
      <c r="J7500">
        <v>87</v>
      </c>
      <c r="K7500">
        <v>241</v>
      </c>
      <c r="L7500" s="27">
        <f>RestaurantData[[#This Row],[DailyCustAvg]]*30</f>
        <v>7230</v>
      </c>
      <c r="M7500" s="7">
        <f>(((RestaurantData[[#This Row],[FitScore]]/100)*RestaurantData[[#This Row],[DailyCustAvg]])/3.5)*30</f>
        <v>1797.1714285714284</v>
      </c>
      <c r="N7500">
        <v>40.714048833561002</v>
      </c>
      <c r="O7500">
        <v>-73.738328112413001</v>
      </c>
      <c r="P7500">
        <v>413</v>
      </c>
      <c r="Q7500">
        <v>27</v>
      </c>
      <c r="R7500">
        <f>(RestaurantData[[#This Row],[MonthySales]]/1500)*0.07</f>
        <v>8.3867999999999984E-2</v>
      </c>
    </row>
    <row r="7501" spans="1:18" hidden="1" x14ac:dyDescent="0.3">
      <c r="A7501">
        <v>50103727</v>
      </c>
      <c r="B7501" s="1" t="s">
        <v>7937</v>
      </c>
      <c r="C7501" t="s">
        <v>6631</v>
      </c>
      <c r="D7501" s="2">
        <v>9613</v>
      </c>
      <c r="E7501" s="1" t="s">
        <v>7800</v>
      </c>
      <c r="F7501" s="2">
        <v>11429</v>
      </c>
      <c r="G7501" s="3">
        <v>9293563228</v>
      </c>
      <c r="H7501" s="1" t="s">
        <v>56</v>
      </c>
      <c r="I7501" t="s">
        <v>21</v>
      </c>
      <c r="J7501">
        <v>89</v>
      </c>
      <c r="K7501">
        <v>225</v>
      </c>
      <c r="L7501" s="27">
        <f>RestaurantData[[#This Row],[DailyCustAvg]]*30</f>
        <v>6750</v>
      </c>
      <c r="M7501" s="7">
        <f>(((RestaurantData[[#This Row],[FitScore]]/100)*RestaurantData[[#This Row],[DailyCustAvg]])/3.5)*30</f>
        <v>1716.4285714285716</v>
      </c>
      <c r="N7501">
        <v>40.718290836445</v>
      </c>
      <c r="O7501">
        <v>-73.735313586914003</v>
      </c>
      <c r="P7501">
        <v>413</v>
      </c>
      <c r="Q7501">
        <v>27</v>
      </c>
      <c r="R7501">
        <f>(RestaurantData[[#This Row],[MonthySales]]/1500)*0.07</f>
        <v>8.0100000000000018E-2</v>
      </c>
    </row>
    <row r="7502" spans="1:18" hidden="1" x14ac:dyDescent="0.3">
      <c r="A7502">
        <v>50089524</v>
      </c>
      <c r="B7502" s="1" t="s">
        <v>954</v>
      </c>
      <c r="C7502" t="s">
        <v>6631</v>
      </c>
      <c r="D7502" s="2">
        <v>10302</v>
      </c>
      <c r="E7502" s="1" t="s">
        <v>7800</v>
      </c>
      <c r="F7502" s="2">
        <v>11429</v>
      </c>
      <c r="G7502" s="3">
        <v>7187361342</v>
      </c>
      <c r="H7502" s="1" t="s">
        <v>45</v>
      </c>
      <c r="I7502" t="s">
        <v>21</v>
      </c>
      <c r="J7502">
        <v>81</v>
      </c>
      <c r="K7502">
        <v>164</v>
      </c>
      <c r="L7502" s="27">
        <f>RestaurantData[[#This Row],[DailyCustAvg]]*30</f>
        <v>4920</v>
      </c>
      <c r="M7502" s="7">
        <f>(((RestaurantData[[#This Row],[FitScore]]/100)*RestaurantData[[#This Row],[DailyCustAvg]])/3.5)*30</f>
        <v>1138.6285714285716</v>
      </c>
      <c r="N7502">
        <v>40.713052444714997</v>
      </c>
      <c r="O7502">
        <v>-73.735918832829</v>
      </c>
      <c r="P7502">
        <v>413</v>
      </c>
      <c r="Q7502">
        <v>27</v>
      </c>
      <c r="R7502">
        <f>(RestaurantData[[#This Row],[MonthySales]]/1500)*0.07</f>
        <v>5.313600000000001E-2</v>
      </c>
    </row>
    <row r="7503" spans="1:18" hidden="1" x14ac:dyDescent="0.3">
      <c r="A7503">
        <v>50035898</v>
      </c>
      <c r="B7503" s="1" t="s">
        <v>7946</v>
      </c>
      <c r="C7503" t="s">
        <v>6631</v>
      </c>
      <c r="D7503" s="2">
        <v>14934</v>
      </c>
      <c r="E7503" s="1" t="s">
        <v>7841</v>
      </c>
      <c r="F7503" s="2">
        <v>11434</v>
      </c>
      <c r="G7503" s="3">
        <v>7189955327</v>
      </c>
      <c r="H7503" s="1" t="s">
        <v>138</v>
      </c>
      <c r="I7503" t="s">
        <v>17</v>
      </c>
      <c r="J7503">
        <v>80</v>
      </c>
      <c r="K7503">
        <v>274</v>
      </c>
      <c r="L7503" s="27">
        <f>RestaurantData[[#This Row],[DailyCustAvg]]*30</f>
        <v>8220</v>
      </c>
      <c r="M7503" s="7">
        <f>(((RestaurantData[[#This Row],[FitScore]]/100)*RestaurantData[[#This Row],[DailyCustAvg]])/3.5)*30</f>
        <v>1878.8571428571431</v>
      </c>
      <c r="N7503">
        <v>40.657541784587004</v>
      </c>
      <c r="O7503">
        <v>-73.767546158420998</v>
      </c>
      <c r="P7503">
        <v>413</v>
      </c>
      <c r="Q7503">
        <v>31</v>
      </c>
      <c r="R7503">
        <f>(RestaurantData[[#This Row],[MonthySales]]/1500)*0.07</f>
        <v>8.7680000000000022E-2</v>
      </c>
    </row>
    <row r="7504" spans="1:18" hidden="1" x14ac:dyDescent="0.3">
      <c r="A7504">
        <v>50075526</v>
      </c>
      <c r="B7504" s="1" t="s">
        <v>7918</v>
      </c>
      <c r="C7504" t="s">
        <v>6631</v>
      </c>
      <c r="D7504" s="2">
        <v>14924</v>
      </c>
      <c r="E7504" s="1" t="s">
        <v>7841</v>
      </c>
      <c r="F7504" s="2">
        <v>11434</v>
      </c>
      <c r="G7504" s="3">
        <v>7189952043</v>
      </c>
      <c r="H7504" s="1" t="s">
        <v>16</v>
      </c>
      <c r="I7504" t="s">
        <v>17</v>
      </c>
      <c r="J7504">
        <v>79</v>
      </c>
      <c r="K7504">
        <v>201</v>
      </c>
      <c r="L7504" s="27">
        <f>RestaurantData[[#This Row],[DailyCustAvg]]*30</f>
        <v>6030</v>
      </c>
      <c r="M7504" s="7">
        <f>(((RestaurantData[[#This Row],[FitScore]]/100)*RestaurantData[[#This Row],[DailyCustAvg]])/3.5)*30</f>
        <v>1361.0571428571432</v>
      </c>
      <c r="N7504">
        <v>40.657604936216003</v>
      </c>
      <c r="O7504">
        <v>-73.767556750032</v>
      </c>
      <c r="P7504">
        <v>413</v>
      </c>
      <c r="Q7504">
        <v>31</v>
      </c>
      <c r="R7504">
        <f>(RestaurantData[[#This Row],[MonthySales]]/1500)*0.07</f>
        <v>6.3516000000000031E-2</v>
      </c>
    </row>
    <row r="7505" spans="1:18" hidden="1" x14ac:dyDescent="0.3">
      <c r="A7505">
        <v>50098721</v>
      </c>
      <c r="B7505" s="1" t="s">
        <v>7940</v>
      </c>
      <c r="C7505" t="s">
        <v>6631</v>
      </c>
      <c r="D7505" s="2">
        <v>14707</v>
      </c>
      <c r="E7505" s="1" t="s">
        <v>7841</v>
      </c>
      <c r="F7505" s="2">
        <v>11434</v>
      </c>
      <c r="G7505" s="3">
        <v>9292133626</v>
      </c>
      <c r="H7505" s="1" t="s">
        <v>2871</v>
      </c>
      <c r="I7505" t="s">
        <v>21</v>
      </c>
      <c r="J7505">
        <v>76</v>
      </c>
      <c r="K7505">
        <v>171</v>
      </c>
      <c r="L7505" s="27">
        <f>RestaurantData[[#This Row],[DailyCustAvg]]*30</f>
        <v>5130</v>
      </c>
      <c r="M7505" s="7">
        <f>(((RestaurantData[[#This Row],[FitScore]]/100)*RestaurantData[[#This Row],[DailyCustAvg]])/3.5)*30</f>
        <v>1113.9428571428571</v>
      </c>
      <c r="N7505">
        <v>40.660896922254999</v>
      </c>
      <c r="O7505">
        <v>-73.768042634970001</v>
      </c>
      <c r="P7505">
        <v>413</v>
      </c>
      <c r="Q7505">
        <v>31</v>
      </c>
      <c r="R7505">
        <f>(RestaurantData[[#This Row],[MonthySales]]/1500)*0.07</f>
        <v>5.1984000000000002E-2</v>
      </c>
    </row>
    <row r="7506" spans="1:18" hidden="1" x14ac:dyDescent="0.3">
      <c r="A7506">
        <v>50069838</v>
      </c>
      <c r="B7506" s="1" t="s">
        <v>7931</v>
      </c>
      <c r="C7506" t="s">
        <v>6631</v>
      </c>
      <c r="D7506" s="2">
        <v>14594</v>
      </c>
      <c r="E7506" s="1" t="s">
        <v>7841</v>
      </c>
      <c r="F7506" s="2">
        <v>11434</v>
      </c>
      <c r="G7506" s="3">
        <v>7189782222</v>
      </c>
      <c r="H7506" s="1" t="s">
        <v>641</v>
      </c>
      <c r="I7506" t="s">
        <v>21</v>
      </c>
      <c r="J7506">
        <v>80</v>
      </c>
      <c r="K7506">
        <v>169</v>
      </c>
      <c r="L7506" s="27">
        <f>RestaurantData[[#This Row],[DailyCustAvg]]*30</f>
        <v>5070</v>
      </c>
      <c r="M7506" s="7">
        <f>(((RestaurantData[[#This Row],[FitScore]]/100)*RestaurantData[[#This Row],[DailyCustAvg]])/3.5)*30</f>
        <v>1158.8571428571431</v>
      </c>
      <c r="N7506">
        <v>40.663829413746001</v>
      </c>
      <c r="O7506">
        <v>-73.768565865430006</v>
      </c>
      <c r="P7506">
        <v>413</v>
      </c>
      <c r="Q7506">
        <v>31</v>
      </c>
      <c r="R7506">
        <f>(RestaurantData[[#This Row],[MonthySales]]/1500)*0.07</f>
        <v>5.4080000000000024E-2</v>
      </c>
    </row>
    <row r="7507" spans="1:18" hidden="1" x14ac:dyDescent="0.3">
      <c r="A7507">
        <v>50037950</v>
      </c>
      <c r="B7507" s="1" t="s">
        <v>7928</v>
      </c>
      <c r="C7507" t="s">
        <v>6631</v>
      </c>
      <c r="D7507" s="2">
        <v>15715</v>
      </c>
      <c r="E7507" s="1" t="s">
        <v>7654</v>
      </c>
      <c r="F7507" s="2">
        <v>11434</v>
      </c>
      <c r="G7507" s="3">
        <v>7189496525</v>
      </c>
      <c r="H7507" s="1" t="s">
        <v>242</v>
      </c>
      <c r="I7507" t="s">
        <v>21</v>
      </c>
      <c r="J7507">
        <v>80</v>
      </c>
      <c r="K7507">
        <v>154</v>
      </c>
      <c r="L7507" s="27">
        <f>RestaurantData[[#This Row],[DailyCustAvg]]*30</f>
        <v>4620</v>
      </c>
      <c r="M7507" s="7">
        <f>(((RestaurantData[[#This Row],[FitScore]]/100)*RestaurantData[[#This Row],[DailyCustAvg]])/3.5)*30</f>
        <v>1056</v>
      </c>
      <c r="N7507">
        <v>40.666186645301003</v>
      </c>
      <c r="O7507">
        <v>-73.779425631928007</v>
      </c>
      <c r="P7507">
        <v>413</v>
      </c>
      <c r="Q7507">
        <v>31</v>
      </c>
      <c r="R7507">
        <f>(RestaurantData[[#This Row],[MonthySales]]/1500)*0.07</f>
        <v>4.9280000000000004E-2</v>
      </c>
    </row>
    <row r="7508" spans="1:18" hidden="1" x14ac:dyDescent="0.3">
      <c r="A7508">
        <v>50087224</v>
      </c>
      <c r="B7508" s="1" t="s">
        <v>7916</v>
      </c>
      <c r="C7508" t="s">
        <v>6631</v>
      </c>
      <c r="D7508" s="2">
        <v>16057</v>
      </c>
      <c r="E7508" s="1" t="s">
        <v>7654</v>
      </c>
      <c r="F7508" s="2">
        <v>11434</v>
      </c>
      <c r="G7508" s="3">
        <v>7185252828</v>
      </c>
      <c r="H7508" s="1" t="s">
        <v>242</v>
      </c>
      <c r="I7508" t="s">
        <v>21</v>
      </c>
      <c r="J7508">
        <v>88</v>
      </c>
      <c r="K7508">
        <v>108</v>
      </c>
      <c r="L7508" s="27">
        <f>RestaurantData[[#This Row],[DailyCustAvg]]*30</f>
        <v>3240</v>
      </c>
      <c r="M7508" s="7">
        <f>(((RestaurantData[[#This Row],[FitScore]]/100)*RestaurantData[[#This Row],[DailyCustAvg]])/3.5)*30</f>
        <v>814.62857142857149</v>
      </c>
      <c r="N7508">
        <v>40.663393201898003</v>
      </c>
      <c r="O7508">
        <v>-73.776976646785997</v>
      </c>
      <c r="P7508">
        <v>413</v>
      </c>
      <c r="Q7508">
        <v>31</v>
      </c>
      <c r="R7508">
        <f>(RestaurantData[[#This Row],[MonthySales]]/1500)*0.07</f>
        <v>3.8016000000000001E-2</v>
      </c>
    </row>
    <row r="7509" spans="1:18" hidden="1" x14ac:dyDescent="0.3">
      <c r="A7509">
        <v>41559330</v>
      </c>
      <c r="B7509" s="1" t="s">
        <v>7982</v>
      </c>
      <c r="C7509" t="s">
        <v>6631</v>
      </c>
      <c r="D7509" s="2">
        <v>1037</v>
      </c>
      <c r="E7509" s="1" t="s">
        <v>7972</v>
      </c>
      <c r="F7509" s="2">
        <v>11691</v>
      </c>
      <c r="G7509" s="3">
        <v>7184711223</v>
      </c>
      <c r="H7509" s="1" t="s">
        <v>276</v>
      </c>
      <c r="I7509" t="s">
        <v>17</v>
      </c>
      <c r="J7509">
        <v>72</v>
      </c>
      <c r="K7509">
        <v>285</v>
      </c>
      <c r="L7509" s="27">
        <f>RestaurantData[[#This Row],[DailyCustAvg]]*30</f>
        <v>8550</v>
      </c>
      <c r="M7509" s="7">
        <f>(((RestaurantData[[#This Row],[FitScore]]/100)*RestaurantData[[#This Row],[DailyCustAvg]])/3.5)*30</f>
        <v>1758.8571428571429</v>
      </c>
      <c r="N7509">
        <v>40.603074203002002</v>
      </c>
      <c r="O7509">
        <v>-73.753162403496006</v>
      </c>
      <c r="P7509">
        <v>414</v>
      </c>
      <c r="Q7509">
        <v>31</v>
      </c>
      <c r="R7509">
        <f>(RestaurantData[[#This Row],[MonthySales]]/1500)*0.07</f>
        <v>8.2080000000000014E-2</v>
      </c>
    </row>
    <row r="7510" spans="1:18" hidden="1" x14ac:dyDescent="0.3">
      <c r="A7510">
        <v>50061565</v>
      </c>
      <c r="B7510" s="1" t="s">
        <v>7976</v>
      </c>
      <c r="C7510" t="s">
        <v>6631</v>
      </c>
      <c r="D7510" s="2">
        <v>1933</v>
      </c>
      <c r="E7510" s="1" t="s">
        <v>7977</v>
      </c>
      <c r="F7510" s="2">
        <v>11691</v>
      </c>
      <c r="G7510" s="3">
        <v>7183275421</v>
      </c>
      <c r="H7510" s="1" t="s">
        <v>56</v>
      </c>
      <c r="I7510" t="s">
        <v>21</v>
      </c>
      <c r="J7510">
        <v>70</v>
      </c>
      <c r="K7510">
        <v>266</v>
      </c>
      <c r="L7510" s="27">
        <f>RestaurantData[[#This Row],[DailyCustAvg]]*30</f>
        <v>7980</v>
      </c>
      <c r="M7510" s="7">
        <f>(((RestaurantData[[#This Row],[FitScore]]/100)*RestaurantData[[#This Row],[DailyCustAvg]])/3.5)*30</f>
        <v>1595.9999999999998</v>
      </c>
      <c r="N7510">
        <v>40.603928815289002</v>
      </c>
      <c r="O7510">
        <v>-73.752345346048003</v>
      </c>
      <c r="P7510">
        <v>414</v>
      </c>
      <c r="Q7510">
        <v>31</v>
      </c>
      <c r="R7510">
        <f>(RestaurantData[[#This Row],[MonthySales]]/1500)*0.07</f>
        <v>7.4479999999999991E-2</v>
      </c>
    </row>
    <row r="7511" spans="1:18" hidden="1" x14ac:dyDescent="0.3">
      <c r="A7511">
        <v>50055649</v>
      </c>
      <c r="B7511" s="1" t="s">
        <v>7979</v>
      </c>
      <c r="C7511" t="s">
        <v>6631</v>
      </c>
      <c r="D7511" s="2">
        <v>2136</v>
      </c>
      <c r="E7511" s="1" t="s">
        <v>7977</v>
      </c>
      <c r="F7511" s="2">
        <v>11691</v>
      </c>
      <c r="G7511" s="3">
        <v>7184716030</v>
      </c>
      <c r="H7511" s="1" t="s">
        <v>641</v>
      </c>
      <c r="I7511" t="s">
        <v>21</v>
      </c>
      <c r="J7511">
        <v>66</v>
      </c>
      <c r="K7511">
        <v>255</v>
      </c>
      <c r="L7511" s="27">
        <f>RestaurantData[[#This Row],[DailyCustAvg]]*30</f>
        <v>7650</v>
      </c>
      <c r="M7511" s="7">
        <f>(((RestaurantData[[#This Row],[FitScore]]/100)*RestaurantData[[#This Row],[DailyCustAvg]])/3.5)*30</f>
        <v>1442.5714285714287</v>
      </c>
      <c r="N7511">
        <v>40.605089405290997</v>
      </c>
      <c r="O7511">
        <v>-73.754681886607997</v>
      </c>
      <c r="P7511">
        <v>414</v>
      </c>
      <c r="Q7511">
        <v>31</v>
      </c>
      <c r="R7511">
        <f>(RestaurantData[[#This Row],[MonthySales]]/1500)*0.07</f>
        <v>6.7320000000000005E-2</v>
      </c>
    </row>
    <row r="7512" spans="1:18" hidden="1" x14ac:dyDescent="0.3">
      <c r="A7512">
        <v>50044015</v>
      </c>
      <c r="B7512" s="1" t="s">
        <v>7971</v>
      </c>
      <c r="C7512" t="s">
        <v>6631</v>
      </c>
      <c r="D7512" s="2">
        <v>243</v>
      </c>
      <c r="E7512" s="1" t="s">
        <v>7972</v>
      </c>
      <c r="F7512" s="2">
        <v>11691</v>
      </c>
      <c r="G7512" s="3">
        <v>7183376240</v>
      </c>
      <c r="H7512" s="1" t="s">
        <v>242</v>
      </c>
      <c r="I7512" t="s">
        <v>21</v>
      </c>
      <c r="J7512">
        <v>73</v>
      </c>
      <c r="K7512">
        <v>202</v>
      </c>
      <c r="L7512" s="27">
        <f>RestaurantData[[#This Row],[DailyCustAvg]]*30</f>
        <v>6060</v>
      </c>
      <c r="M7512" s="7">
        <f>(((RestaurantData[[#This Row],[FitScore]]/100)*RestaurantData[[#This Row],[DailyCustAvg]])/3.5)*30</f>
        <v>1263.9428571428571</v>
      </c>
      <c r="N7512">
        <v>40.596153900742998</v>
      </c>
      <c r="O7512">
        <v>-73.754127904504003</v>
      </c>
      <c r="P7512">
        <v>414</v>
      </c>
      <c r="Q7512">
        <v>31</v>
      </c>
      <c r="R7512">
        <f>(RestaurantData[[#This Row],[MonthySales]]/1500)*0.07</f>
        <v>5.8984000000000002E-2</v>
      </c>
    </row>
    <row r="7513" spans="1:18" hidden="1" x14ac:dyDescent="0.3">
      <c r="A7513">
        <v>50099192</v>
      </c>
      <c r="B7513" s="1" t="s">
        <v>7986</v>
      </c>
      <c r="C7513" t="s">
        <v>6631</v>
      </c>
      <c r="D7513" s="2">
        <v>4317</v>
      </c>
      <c r="E7513" s="1" t="s">
        <v>7974</v>
      </c>
      <c r="F7513" s="2">
        <v>11691</v>
      </c>
      <c r="G7513" s="3">
        <v>7183376015</v>
      </c>
      <c r="H7513" s="1" t="s">
        <v>242</v>
      </c>
      <c r="I7513" t="s">
        <v>21</v>
      </c>
      <c r="J7513">
        <v>73</v>
      </c>
      <c r="K7513">
        <v>189</v>
      </c>
      <c r="L7513" s="27">
        <f>RestaurantData[[#This Row],[DailyCustAvg]]*30</f>
        <v>5670</v>
      </c>
      <c r="M7513" s="7">
        <f>(((RestaurantData[[#This Row],[FitScore]]/100)*RestaurantData[[#This Row],[DailyCustAvg]])/3.5)*30</f>
        <v>1182.6000000000001</v>
      </c>
      <c r="N7513">
        <v>40.595700068660001</v>
      </c>
      <c r="O7513">
        <v>-73.775025123250998</v>
      </c>
      <c r="P7513">
        <v>414</v>
      </c>
      <c r="Q7513">
        <v>31</v>
      </c>
      <c r="R7513">
        <f>(RestaurantData[[#This Row],[MonthySales]]/1500)*0.07</f>
        <v>5.5188000000000015E-2</v>
      </c>
    </row>
    <row r="7514" spans="1:18" hidden="1" x14ac:dyDescent="0.3">
      <c r="A7514">
        <v>50097900</v>
      </c>
      <c r="B7514" s="1" t="s">
        <v>7983</v>
      </c>
      <c r="C7514" t="s">
        <v>6631</v>
      </c>
      <c r="D7514" s="2">
        <v>1304</v>
      </c>
      <c r="E7514" s="1" t="s">
        <v>7974</v>
      </c>
      <c r="F7514" s="2">
        <v>11691</v>
      </c>
      <c r="G7514" s="3">
        <v>9293299609</v>
      </c>
      <c r="H7514" s="1" t="s">
        <v>148</v>
      </c>
      <c r="I7514" t="s">
        <v>21</v>
      </c>
      <c r="J7514">
        <v>72</v>
      </c>
      <c r="K7514">
        <v>155</v>
      </c>
      <c r="L7514" s="27">
        <f>RestaurantData[[#This Row],[DailyCustAvg]]*30</f>
        <v>4650</v>
      </c>
      <c r="M7514" s="7">
        <f>(((RestaurantData[[#This Row],[FitScore]]/100)*RestaurantData[[#This Row],[DailyCustAvg]])/3.5)*30</f>
        <v>956.57142857142844</v>
      </c>
      <c r="N7514">
        <v>40.605447220572003</v>
      </c>
      <c r="O7514">
        <v>-73.755145140370004</v>
      </c>
      <c r="P7514">
        <v>414</v>
      </c>
      <c r="Q7514">
        <v>31</v>
      </c>
      <c r="R7514">
        <f>(RestaurantData[[#This Row],[MonthySales]]/1500)*0.07</f>
        <v>4.4639999999999999E-2</v>
      </c>
    </row>
    <row r="7515" spans="1:18" hidden="1" x14ac:dyDescent="0.3">
      <c r="A7515">
        <v>41588059</v>
      </c>
      <c r="B7515" s="1" t="s">
        <v>7984</v>
      </c>
      <c r="C7515" t="s">
        <v>6631</v>
      </c>
      <c r="D7515" s="2">
        <v>2011</v>
      </c>
      <c r="E7515" s="1" t="s">
        <v>7985</v>
      </c>
      <c r="F7515" s="2">
        <v>11691</v>
      </c>
      <c r="G7515" s="3">
        <v>7184717795</v>
      </c>
      <c r="H7515" s="1" t="s">
        <v>242</v>
      </c>
      <c r="I7515" t="s">
        <v>21</v>
      </c>
      <c r="J7515">
        <v>67</v>
      </c>
      <c r="K7515">
        <v>86</v>
      </c>
      <c r="L7515" s="27">
        <f>RestaurantData[[#This Row],[DailyCustAvg]]*30</f>
        <v>2580</v>
      </c>
      <c r="M7515" s="7">
        <f>(((RestaurantData[[#This Row],[FitScore]]/100)*RestaurantData[[#This Row],[DailyCustAvg]])/3.5)*30</f>
        <v>493.8857142857143</v>
      </c>
      <c r="N7515">
        <v>40.600731939637001</v>
      </c>
      <c r="O7515">
        <v>-73.753995745929998</v>
      </c>
      <c r="P7515">
        <v>414</v>
      </c>
      <c r="Q7515">
        <v>31</v>
      </c>
      <c r="R7515">
        <f>(RestaurantData[[#This Row],[MonthySales]]/1500)*0.07</f>
        <v>2.3048000000000003E-2</v>
      </c>
    </row>
    <row r="7516" spans="1:18" hidden="1" x14ac:dyDescent="0.3">
      <c r="A7516">
        <v>50060771</v>
      </c>
      <c r="B7516" s="1" t="s">
        <v>7978</v>
      </c>
      <c r="C7516" t="s">
        <v>6631</v>
      </c>
      <c r="D7516" s="2">
        <v>6619</v>
      </c>
      <c r="E7516" s="1" t="s">
        <v>7974</v>
      </c>
      <c r="F7516" s="2">
        <v>11692</v>
      </c>
      <c r="G7516" s="3">
        <v>7189451202</v>
      </c>
      <c r="H7516" s="1" t="s">
        <v>242</v>
      </c>
      <c r="I7516" t="s">
        <v>21</v>
      </c>
      <c r="J7516">
        <v>70</v>
      </c>
      <c r="K7516">
        <v>222</v>
      </c>
      <c r="L7516" s="27">
        <f>RestaurantData[[#This Row],[DailyCustAvg]]*30</f>
        <v>6660</v>
      </c>
      <c r="M7516" s="7">
        <f>(((RestaurantData[[#This Row],[FitScore]]/100)*RestaurantData[[#This Row],[DailyCustAvg]])/3.5)*30</f>
        <v>1331.9999999999998</v>
      </c>
      <c r="N7516">
        <v>40.592875534668998</v>
      </c>
      <c r="O7516">
        <v>-73.795432425965004</v>
      </c>
      <c r="P7516">
        <v>414</v>
      </c>
      <c r="Q7516">
        <v>31</v>
      </c>
      <c r="R7516">
        <f>(RestaurantData[[#This Row],[MonthySales]]/1500)*0.07</f>
        <v>6.216E-2</v>
      </c>
    </row>
    <row r="7517" spans="1:18" hidden="1" x14ac:dyDescent="0.3">
      <c r="A7517">
        <v>50038572</v>
      </c>
      <c r="B7517" s="1" t="s">
        <v>7973</v>
      </c>
      <c r="C7517" t="s">
        <v>6631</v>
      </c>
      <c r="D7517" s="2">
        <v>7001</v>
      </c>
      <c r="E7517" s="1" t="s">
        <v>7974</v>
      </c>
      <c r="F7517" s="2">
        <v>11692</v>
      </c>
      <c r="G7517" s="3">
        <v>7186348257</v>
      </c>
      <c r="H7517" s="1" t="s">
        <v>242</v>
      </c>
      <c r="I7517" t="s">
        <v>17</v>
      </c>
      <c r="J7517">
        <v>74</v>
      </c>
      <c r="K7517">
        <v>182</v>
      </c>
      <c r="L7517" s="27">
        <f>RestaurantData[[#This Row],[DailyCustAvg]]*30</f>
        <v>5460</v>
      </c>
      <c r="M7517" s="7">
        <f>(((RestaurantData[[#This Row],[FitScore]]/100)*RestaurantData[[#This Row],[DailyCustAvg]])/3.5)*30</f>
        <v>1154.4000000000001</v>
      </c>
      <c r="N7517">
        <v>40.592656992408003</v>
      </c>
      <c r="O7517">
        <v>-73.799120162525995</v>
      </c>
      <c r="P7517">
        <v>414</v>
      </c>
      <c r="Q7517">
        <v>31</v>
      </c>
      <c r="R7517">
        <f>(RestaurantData[[#This Row],[MonthySales]]/1500)*0.07</f>
        <v>5.387200000000001E-2</v>
      </c>
    </row>
    <row r="7518" spans="1:18" hidden="1" x14ac:dyDescent="0.3">
      <c r="A7518">
        <v>50081067</v>
      </c>
      <c r="B7518" s="1" t="s">
        <v>7988</v>
      </c>
      <c r="C7518" t="s">
        <v>6631</v>
      </c>
      <c r="D7518" s="2">
        <v>9208</v>
      </c>
      <c r="E7518" s="1" t="s">
        <v>7981</v>
      </c>
      <c r="F7518" s="2">
        <v>11693</v>
      </c>
      <c r="G7518" s="3">
        <v>7183180888</v>
      </c>
      <c r="H7518" s="1" t="s">
        <v>68</v>
      </c>
      <c r="I7518" t="s">
        <v>21</v>
      </c>
      <c r="J7518">
        <v>73</v>
      </c>
      <c r="K7518">
        <v>244</v>
      </c>
      <c r="L7518" s="27">
        <f>RestaurantData[[#This Row],[DailyCustAvg]]*30</f>
        <v>7320</v>
      </c>
      <c r="M7518" s="7">
        <f>(((RestaurantData[[#This Row],[FitScore]]/100)*RestaurantData[[#This Row],[DailyCustAvg]])/3.5)*30</f>
        <v>1526.742857142857</v>
      </c>
      <c r="N7518">
        <v>40.586363592845998</v>
      </c>
      <c r="O7518">
        <v>-73.815678977900006</v>
      </c>
      <c r="P7518">
        <v>414</v>
      </c>
      <c r="Q7518">
        <v>32</v>
      </c>
      <c r="R7518">
        <f>(RestaurantData[[#This Row],[MonthySales]]/1500)*0.07</f>
        <v>7.1247999999999992E-2</v>
      </c>
    </row>
    <row r="7519" spans="1:18" hidden="1" x14ac:dyDescent="0.3">
      <c r="A7519">
        <v>40829164</v>
      </c>
      <c r="B7519" s="1" t="s">
        <v>7969</v>
      </c>
      <c r="C7519" t="s">
        <v>6631</v>
      </c>
      <c r="D7519" s="2">
        <v>377</v>
      </c>
      <c r="E7519" s="1" t="s">
        <v>7970</v>
      </c>
      <c r="F7519" s="2">
        <v>11693</v>
      </c>
      <c r="G7519" s="3">
        <v>7189452100</v>
      </c>
      <c r="H7519" s="1" t="s">
        <v>16</v>
      </c>
      <c r="I7519" t="s">
        <v>17</v>
      </c>
      <c r="J7519">
        <v>74</v>
      </c>
      <c r="K7519">
        <v>172</v>
      </c>
      <c r="L7519" s="27">
        <f>RestaurantData[[#This Row],[DailyCustAvg]]*30</f>
        <v>5160</v>
      </c>
      <c r="M7519" s="7">
        <f>(((RestaurantData[[#This Row],[FitScore]]/100)*RestaurantData[[#This Row],[DailyCustAvg]])/3.5)*30</f>
        <v>1090.9714285714285</v>
      </c>
      <c r="N7519">
        <v>40.588756636847002</v>
      </c>
      <c r="O7519">
        <v>-73.817130523900005</v>
      </c>
      <c r="P7519">
        <v>414</v>
      </c>
      <c r="Q7519">
        <v>32</v>
      </c>
      <c r="R7519">
        <f>(RestaurantData[[#This Row],[MonthySales]]/1500)*0.07</f>
        <v>5.0912000000000006E-2</v>
      </c>
    </row>
    <row r="7520" spans="1:18" hidden="1" x14ac:dyDescent="0.3">
      <c r="A7520">
        <v>50071914</v>
      </c>
      <c r="B7520" s="1" t="s">
        <v>7980</v>
      </c>
      <c r="C7520" t="s">
        <v>6631</v>
      </c>
      <c r="D7520" s="2">
        <v>9117</v>
      </c>
      <c r="E7520" s="1" t="s">
        <v>7981</v>
      </c>
      <c r="F7520" s="2">
        <v>11693</v>
      </c>
      <c r="G7520" s="3">
        <v>7187342259</v>
      </c>
      <c r="H7520" s="1" t="s">
        <v>276</v>
      </c>
      <c r="I7520" t="s">
        <v>17</v>
      </c>
      <c r="J7520">
        <v>66</v>
      </c>
      <c r="K7520">
        <v>127</v>
      </c>
      <c r="L7520" s="27">
        <f>RestaurantData[[#This Row],[DailyCustAvg]]*30</f>
        <v>3810</v>
      </c>
      <c r="M7520" s="7">
        <f>(((RestaurantData[[#This Row],[FitScore]]/100)*RestaurantData[[#This Row],[DailyCustAvg]])/3.5)*30</f>
        <v>718.45714285714291</v>
      </c>
      <c r="N7520">
        <v>40.586680651065997</v>
      </c>
      <c r="O7520">
        <v>-73.814850024958005</v>
      </c>
      <c r="P7520">
        <v>414</v>
      </c>
      <c r="Q7520">
        <v>32</v>
      </c>
      <c r="R7520">
        <f>(RestaurantData[[#This Row],[MonthySales]]/1500)*0.07</f>
        <v>3.3528000000000002E-2</v>
      </c>
    </row>
    <row r="7521" spans="1:18" hidden="1" x14ac:dyDescent="0.3">
      <c r="A7521">
        <v>41049500</v>
      </c>
      <c r="B7521" s="1" t="s">
        <v>7966</v>
      </c>
      <c r="C7521" t="s">
        <v>6631</v>
      </c>
      <c r="D7521" s="2">
        <v>268</v>
      </c>
      <c r="E7521" s="1" t="s">
        <v>7967</v>
      </c>
      <c r="F7521" s="2">
        <v>11694</v>
      </c>
      <c r="G7521" s="3">
        <v>7183185100</v>
      </c>
      <c r="H7521" s="1" t="s">
        <v>32</v>
      </c>
      <c r="I7521" t="s">
        <v>21</v>
      </c>
      <c r="J7521">
        <v>69</v>
      </c>
      <c r="K7521">
        <v>277</v>
      </c>
      <c r="L7521" s="27">
        <f>RestaurantData[[#This Row],[DailyCustAvg]]*30</f>
        <v>8310</v>
      </c>
      <c r="M7521" s="7">
        <f>(((RestaurantData[[#This Row],[FitScore]]/100)*RestaurantData[[#This Row],[DailyCustAvg]])/3.5)*30</f>
        <v>1638.257142857143</v>
      </c>
      <c r="N7521">
        <v>40.580728971176001</v>
      </c>
      <c r="O7521">
        <v>-73.837722992918998</v>
      </c>
      <c r="P7521">
        <v>414</v>
      </c>
      <c r="Q7521">
        <v>32</v>
      </c>
      <c r="R7521">
        <f>(RestaurantData[[#This Row],[MonthySales]]/1500)*0.07</f>
        <v>7.6452000000000006E-2</v>
      </c>
    </row>
    <row r="7522" spans="1:18" hidden="1" x14ac:dyDescent="0.3">
      <c r="A7522">
        <v>50096199</v>
      </c>
      <c r="B7522" s="1" t="s">
        <v>7989</v>
      </c>
      <c r="C7522" t="s">
        <v>6631</v>
      </c>
      <c r="D7522" s="2">
        <v>214</v>
      </c>
      <c r="E7522" s="1" t="s">
        <v>7967</v>
      </c>
      <c r="F7522" s="2">
        <v>11694</v>
      </c>
      <c r="G7522" s="3">
        <v>9173316910</v>
      </c>
      <c r="H7522" s="1" t="s">
        <v>16</v>
      </c>
      <c r="J7522">
        <v>67</v>
      </c>
      <c r="K7522">
        <v>210</v>
      </c>
      <c r="L7522" s="27">
        <f>RestaurantData[[#This Row],[DailyCustAvg]]*30</f>
        <v>6300</v>
      </c>
      <c r="M7522" s="7">
        <f>(((RestaurantData[[#This Row],[FitScore]]/100)*RestaurantData[[#This Row],[DailyCustAvg]])/3.5)*30</f>
        <v>1206</v>
      </c>
      <c r="N7522">
        <v>40.580143851865998</v>
      </c>
      <c r="O7522">
        <v>-73.837386023063004</v>
      </c>
      <c r="P7522">
        <v>414</v>
      </c>
      <c r="Q7522">
        <v>32</v>
      </c>
      <c r="R7522">
        <f>(RestaurantData[[#This Row],[MonthySales]]/1500)*0.07</f>
        <v>5.6280000000000011E-2</v>
      </c>
    </row>
    <row r="7523" spans="1:18" hidden="1" x14ac:dyDescent="0.3">
      <c r="A7523">
        <v>50093195</v>
      </c>
      <c r="B7523" s="1" t="s">
        <v>7987</v>
      </c>
      <c r="C7523" t="s">
        <v>6631</v>
      </c>
      <c r="D7523" s="2">
        <v>263</v>
      </c>
      <c r="E7523" s="1" t="s">
        <v>7967</v>
      </c>
      <c r="F7523" s="2">
        <v>11694</v>
      </c>
      <c r="G7523" s="3">
        <v>7189458888</v>
      </c>
      <c r="H7523" s="1" t="s">
        <v>68</v>
      </c>
      <c r="I7523" t="s">
        <v>17</v>
      </c>
      <c r="J7523">
        <v>72</v>
      </c>
      <c r="K7523">
        <v>184</v>
      </c>
      <c r="L7523" s="27">
        <f>RestaurantData[[#This Row],[DailyCustAvg]]*30</f>
        <v>5520</v>
      </c>
      <c r="M7523" s="7">
        <f>(((RestaurantData[[#This Row],[FitScore]]/100)*RestaurantData[[#This Row],[DailyCustAvg]])/3.5)*30</f>
        <v>1135.5428571428572</v>
      </c>
      <c r="N7523">
        <v>40.580649341810997</v>
      </c>
      <c r="O7523">
        <v>-73.837701587170002</v>
      </c>
      <c r="P7523">
        <v>414</v>
      </c>
      <c r="Q7523">
        <v>32</v>
      </c>
      <c r="R7523">
        <f>(RestaurantData[[#This Row],[MonthySales]]/1500)*0.07</f>
        <v>5.2992000000000011E-2</v>
      </c>
    </row>
    <row r="7524" spans="1:18" hidden="1" x14ac:dyDescent="0.3">
      <c r="A7524">
        <v>50018555</v>
      </c>
      <c r="B7524" s="1" t="s">
        <v>4101</v>
      </c>
      <c r="C7524" t="s">
        <v>6631</v>
      </c>
      <c r="D7524" s="2">
        <v>189</v>
      </c>
      <c r="E7524" s="1" t="s">
        <v>7967</v>
      </c>
      <c r="F7524" s="2">
        <v>11694</v>
      </c>
      <c r="G7524" s="3">
        <v>7189455877</v>
      </c>
      <c r="H7524" s="1" t="s">
        <v>163</v>
      </c>
      <c r="I7524" t="s">
        <v>17</v>
      </c>
      <c r="J7524">
        <v>70</v>
      </c>
      <c r="K7524">
        <v>182</v>
      </c>
      <c r="L7524" s="27">
        <f>RestaurantData[[#This Row],[DailyCustAvg]]*30</f>
        <v>5460</v>
      </c>
      <c r="M7524" s="7">
        <f>(((RestaurantData[[#This Row],[FitScore]]/100)*RestaurantData[[#This Row],[DailyCustAvg]])/3.5)*30</f>
        <v>1092</v>
      </c>
      <c r="N7524">
        <v>40.579426905018003</v>
      </c>
      <c r="O7524">
        <v>-73.836995383062003</v>
      </c>
      <c r="P7524">
        <v>414</v>
      </c>
      <c r="Q7524">
        <v>32</v>
      </c>
      <c r="R7524">
        <f>(RestaurantData[[#This Row],[MonthySales]]/1500)*0.07</f>
        <v>5.0960000000000005E-2</v>
      </c>
    </row>
    <row r="7525" spans="1:18" hidden="1" x14ac:dyDescent="0.3">
      <c r="A7525">
        <v>50101886</v>
      </c>
      <c r="B7525" s="1" t="s">
        <v>7968</v>
      </c>
      <c r="C7525" t="s">
        <v>6631</v>
      </c>
      <c r="D7525" s="2">
        <v>241</v>
      </c>
      <c r="E7525" s="1" t="s">
        <v>7967</v>
      </c>
      <c r="F7525" s="2">
        <v>11694</v>
      </c>
      <c r="G7525" s="3">
        <v>9292255879</v>
      </c>
      <c r="H7525" s="1" t="s">
        <v>462</v>
      </c>
      <c r="I7525" t="s">
        <v>17</v>
      </c>
      <c r="J7525">
        <v>68</v>
      </c>
      <c r="K7525">
        <v>180</v>
      </c>
      <c r="L7525" s="27">
        <f>RestaurantData[[#This Row],[DailyCustAvg]]*30</f>
        <v>5400</v>
      </c>
      <c r="M7525" s="7">
        <f>(((RestaurantData[[#This Row],[FitScore]]/100)*RestaurantData[[#This Row],[DailyCustAvg]])/3.5)*30</f>
        <v>1049.1428571428573</v>
      </c>
      <c r="N7525">
        <v>40.580542208432</v>
      </c>
      <c r="O7525">
        <v>-73.837640648687</v>
      </c>
      <c r="P7525">
        <v>414</v>
      </c>
      <c r="Q7525">
        <v>32</v>
      </c>
      <c r="R7525">
        <f>(RestaurantData[[#This Row],[MonthySales]]/1500)*0.07</f>
        <v>4.896000000000001E-2</v>
      </c>
    </row>
    <row r="7526" spans="1:18" hidden="1" x14ac:dyDescent="0.3">
      <c r="A7526">
        <v>50091692</v>
      </c>
      <c r="B7526" s="1" t="s">
        <v>7992</v>
      </c>
      <c r="C7526" t="s">
        <v>6631</v>
      </c>
      <c r="D7526" s="2">
        <v>12918</v>
      </c>
      <c r="E7526" s="1" t="s">
        <v>7993</v>
      </c>
      <c r="F7526" s="2">
        <v>11694</v>
      </c>
      <c r="G7526" s="3">
        <v>7184742202</v>
      </c>
      <c r="H7526" s="1" t="s">
        <v>16</v>
      </c>
      <c r="I7526" t="s">
        <v>21</v>
      </c>
      <c r="J7526">
        <v>73</v>
      </c>
      <c r="K7526">
        <v>136</v>
      </c>
      <c r="L7526" s="27">
        <f>RestaurantData[[#This Row],[DailyCustAvg]]*30</f>
        <v>4080</v>
      </c>
      <c r="M7526" s="7">
        <f>(((RestaurantData[[#This Row],[FitScore]]/100)*RestaurantData[[#This Row],[DailyCustAvg]])/3.5)*30</f>
        <v>850.97142857142865</v>
      </c>
      <c r="N7526">
        <v>40.577739257325</v>
      </c>
      <c r="O7526">
        <v>-73.849303762942995</v>
      </c>
      <c r="P7526">
        <v>414</v>
      </c>
      <c r="Q7526">
        <v>32</v>
      </c>
      <c r="R7526">
        <f>(RestaurantData[[#This Row],[MonthySales]]/1500)*0.07</f>
        <v>3.9712000000000011E-2</v>
      </c>
    </row>
    <row r="7527" spans="1:18" hidden="1" x14ac:dyDescent="0.3">
      <c r="A7527">
        <v>50046395</v>
      </c>
      <c r="B7527" s="1" t="s">
        <v>7975</v>
      </c>
      <c r="C7527" t="s">
        <v>6631</v>
      </c>
      <c r="D7527" s="2">
        <v>171</v>
      </c>
      <c r="E7527" s="1" t="s">
        <v>7967</v>
      </c>
      <c r="F7527" s="2">
        <v>11694</v>
      </c>
      <c r="G7527" s="3">
        <v>7186346800</v>
      </c>
      <c r="H7527" s="1" t="s">
        <v>202</v>
      </c>
      <c r="I7527" t="s">
        <v>21</v>
      </c>
      <c r="J7527">
        <v>69</v>
      </c>
      <c r="K7527">
        <v>110</v>
      </c>
      <c r="L7527" s="27">
        <f>RestaurantData[[#This Row],[DailyCustAvg]]*30</f>
        <v>3300</v>
      </c>
      <c r="M7527" s="7">
        <f>(((RestaurantData[[#This Row],[FitScore]]/100)*RestaurantData[[#This Row],[DailyCustAvg]])/3.5)*30</f>
        <v>650.57142857142844</v>
      </c>
      <c r="N7527">
        <v>40.579168684999999</v>
      </c>
      <c r="O7527">
        <v>-73.836848419161996</v>
      </c>
      <c r="P7527">
        <v>414</v>
      </c>
      <c r="Q7527">
        <v>32</v>
      </c>
      <c r="R7527">
        <f>(RestaurantData[[#This Row],[MonthySales]]/1500)*0.07</f>
        <v>3.0359999999999995E-2</v>
      </c>
    </row>
    <row r="7528" spans="1:18" hidden="1" x14ac:dyDescent="0.3">
      <c r="A7528">
        <v>40927789</v>
      </c>
      <c r="B7528" s="1" t="s">
        <v>7990</v>
      </c>
      <c r="C7528" t="s">
        <v>6631</v>
      </c>
      <c r="D7528" s="2">
        <v>500</v>
      </c>
      <c r="E7528" s="1" t="s">
        <v>7991</v>
      </c>
      <c r="F7528" s="2">
        <v>11697</v>
      </c>
      <c r="G7528" s="3">
        <v>7183189660</v>
      </c>
      <c r="H7528" s="1" t="s">
        <v>16</v>
      </c>
      <c r="I7528" t="s">
        <v>17</v>
      </c>
      <c r="J7528">
        <v>71</v>
      </c>
      <c r="K7528">
        <v>196</v>
      </c>
      <c r="L7528" s="27">
        <f>RestaurantData[[#This Row],[DailyCustAvg]]*30</f>
        <v>5880</v>
      </c>
      <c r="M7528" s="7">
        <f>(((RestaurantData[[#This Row],[FitScore]]/100)*RestaurantData[[#This Row],[DailyCustAvg]])/3.5)*30</f>
        <v>1192.8</v>
      </c>
      <c r="N7528">
        <v>40.564649024052002</v>
      </c>
      <c r="O7528">
        <v>-73.912217356357999</v>
      </c>
      <c r="P7528">
        <v>414</v>
      </c>
      <c r="Q7528">
        <v>32</v>
      </c>
      <c r="R7528">
        <f>(RestaurantData[[#This Row],[MonthySales]]/1500)*0.07</f>
        <v>5.5664000000000005E-2</v>
      </c>
    </row>
    <row r="7529" spans="1:18" hidden="1" x14ac:dyDescent="0.3">
      <c r="A7529">
        <v>50050492</v>
      </c>
      <c r="B7529" s="1" t="s">
        <v>8003</v>
      </c>
      <c r="C7529" t="s">
        <v>6631</v>
      </c>
      <c r="D7529" s="2">
        <v>0</v>
      </c>
      <c r="E7529" s="1" t="s">
        <v>8004</v>
      </c>
      <c r="F7529" s="2">
        <v>11369</v>
      </c>
      <c r="G7529" s="3">
        <v>5164044050</v>
      </c>
      <c r="H7529" s="1" t="s">
        <v>168</v>
      </c>
      <c r="I7529" t="s">
        <v>21</v>
      </c>
      <c r="J7529">
        <v>66</v>
      </c>
      <c r="K7529">
        <v>215</v>
      </c>
      <c r="L7529" s="27">
        <f>RestaurantData[[#This Row],[DailyCustAvg]]*30</f>
        <v>6450</v>
      </c>
      <c r="M7529" s="7">
        <f>(((RestaurantData[[#This Row],[FitScore]]/100)*RestaurantData[[#This Row],[DailyCustAvg]])/3.5)*30</f>
        <v>1216.2857142857142</v>
      </c>
      <c r="N7529">
        <v>40.774414029771997</v>
      </c>
      <c r="O7529">
        <v>-73.877293351847996</v>
      </c>
      <c r="P7529">
        <v>480</v>
      </c>
      <c r="Q7529">
        <v>21</v>
      </c>
      <c r="R7529">
        <f>(RestaurantData[[#This Row],[MonthySales]]/1500)*0.07</f>
        <v>5.6760000000000005E-2</v>
      </c>
    </row>
    <row r="7530" spans="1:18" hidden="1" x14ac:dyDescent="0.3">
      <c r="A7530">
        <v>40958136</v>
      </c>
      <c r="B7530" s="1" t="s">
        <v>8006</v>
      </c>
      <c r="C7530" t="s">
        <v>6631</v>
      </c>
      <c r="D7530" s="2">
        <v>0</v>
      </c>
      <c r="E7530" s="1" t="s">
        <v>7996</v>
      </c>
      <c r="F7530" s="2">
        <v>11369</v>
      </c>
      <c r="G7530" s="3">
        <v>7186519494</v>
      </c>
      <c r="H7530" s="1" t="s">
        <v>16</v>
      </c>
      <c r="I7530" t="s">
        <v>17</v>
      </c>
      <c r="J7530">
        <v>69</v>
      </c>
      <c r="K7530">
        <v>207</v>
      </c>
      <c r="L7530" s="27">
        <f>RestaurantData[[#This Row],[DailyCustAvg]]*30</f>
        <v>6210</v>
      </c>
      <c r="M7530" s="7">
        <f>(((RestaurantData[[#This Row],[FitScore]]/100)*RestaurantData[[#This Row],[DailyCustAvg]])/3.5)*30</f>
        <v>1224.2571428571428</v>
      </c>
      <c r="N7530">
        <v>40.774414029771997</v>
      </c>
      <c r="O7530">
        <v>-73.877293351847996</v>
      </c>
      <c r="P7530">
        <v>480</v>
      </c>
      <c r="Q7530">
        <v>21</v>
      </c>
      <c r="R7530">
        <f>(RestaurantData[[#This Row],[MonthySales]]/1500)*0.07</f>
        <v>5.7132000000000002E-2</v>
      </c>
    </row>
    <row r="7531" spans="1:18" hidden="1" x14ac:dyDescent="0.3">
      <c r="A7531">
        <v>41247555</v>
      </c>
      <c r="B7531" s="1" t="s">
        <v>1811</v>
      </c>
      <c r="C7531" t="s">
        <v>6631</v>
      </c>
      <c r="D7531" s="2">
        <v>0</v>
      </c>
      <c r="E7531" s="1" t="s">
        <v>7996</v>
      </c>
      <c r="F7531" s="2">
        <v>11369</v>
      </c>
      <c r="G7531" s="3">
        <v>7186392891</v>
      </c>
      <c r="H7531" s="1" t="s">
        <v>86</v>
      </c>
      <c r="I7531" t="s">
        <v>21</v>
      </c>
      <c r="J7531">
        <v>73</v>
      </c>
      <c r="K7531">
        <v>202</v>
      </c>
      <c r="L7531" s="27">
        <f>RestaurantData[[#This Row],[DailyCustAvg]]*30</f>
        <v>6060</v>
      </c>
      <c r="M7531" s="7">
        <f>(((RestaurantData[[#This Row],[FitScore]]/100)*RestaurantData[[#This Row],[DailyCustAvg]])/3.5)*30</f>
        <v>1263.9428571428571</v>
      </c>
      <c r="N7531">
        <v>40.774414029771997</v>
      </c>
      <c r="O7531">
        <v>-73.877293351847996</v>
      </c>
      <c r="P7531">
        <v>480</v>
      </c>
      <c r="Q7531">
        <v>21</v>
      </c>
      <c r="R7531">
        <f>(RestaurantData[[#This Row],[MonthySales]]/1500)*0.07</f>
        <v>5.8984000000000002E-2</v>
      </c>
    </row>
    <row r="7532" spans="1:18" ht="28.8" hidden="1" x14ac:dyDescent="0.3">
      <c r="A7532">
        <v>41235123</v>
      </c>
      <c r="B7532" s="1" t="s">
        <v>7998</v>
      </c>
      <c r="C7532" t="s">
        <v>6631</v>
      </c>
      <c r="D7532" s="2">
        <v>0</v>
      </c>
      <c r="E7532" s="1" t="s">
        <v>7996</v>
      </c>
      <c r="F7532" s="2">
        <v>11369</v>
      </c>
      <c r="G7532" s="3">
        <v>7184571467</v>
      </c>
      <c r="H7532" s="1" t="s">
        <v>52</v>
      </c>
      <c r="I7532" t="s">
        <v>21</v>
      </c>
      <c r="J7532">
        <v>74</v>
      </c>
      <c r="K7532">
        <v>201</v>
      </c>
      <c r="L7532" s="27">
        <f>RestaurantData[[#This Row],[DailyCustAvg]]*30</f>
        <v>6030</v>
      </c>
      <c r="M7532" s="7">
        <f>(((RestaurantData[[#This Row],[FitScore]]/100)*RestaurantData[[#This Row],[DailyCustAvg]])/3.5)*30</f>
        <v>1274.9142857142858</v>
      </c>
      <c r="N7532">
        <v>40.774414029771997</v>
      </c>
      <c r="O7532">
        <v>-73.877293351847996</v>
      </c>
      <c r="P7532">
        <v>480</v>
      </c>
      <c r="Q7532">
        <v>21</v>
      </c>
      <c r="R7532">
        <f>(RestaurantData[[#This Row],[MonthySales]]/1500)*0.07</f>
        <v>5.9496000000000014E-2</v>
      </c>
    </row>
    <row r="7533" spans="1:18" hidden="1" x14ac:dyDescent="0.3">
      <c r="A7533">
        <v>41570217</v>
      </c>
      <c r="B7533" s="1" t="s">
        <v>8001</v>
      </c>
      <c r="C7533" t="s">
        <v>6631</v>
      </c>
      <c r="D7533" s="2">
        <v>0</v>
      </c>
      <c r="E7533" s="1" t="s">
        <v>7995</v>
      </c>
      <c r="F7533" s="2">
        <v>11369</v>
      </c>
      <c r="G7533" s="3">
        <v>5168652486</v>
      </c>
      <c r="H7533" s="1" t="s">
        <v>16</v>
      </c>
      <c r="I7533" t="s">
        <v>17</v>
      </c>
      <c r="J7533">
        <v>66</v>
      </c>
      <c r="K7533">
        <v>126</v>
      </c>
      <c r="L7533" s="27">
        <f>RestaurantData[[#This Row],[DailyCustAvg]]*30</f>
        <v>3780</v>
      </c>
      <c r="M7533" s="7">
        <f>(((RestaurantData[[#This Row],[FitScore]]/100)*RestaurantData[[#This Row],[DailyCustAvg]])/3.5)*30</f>
        <v>712.80000000000007</v>
      </c>
      <c r="N7533">
        <v>40.774414029771997</v>
      </c>
      <c r="O7533">
        <v>-73.877293351847996</v>
      </c>
      <c r="P7533">
        <v>480</v>
      </c>
      <c r="Q7533">
        <v>21</v>
      </c>
      <c r="R7533">
        <f>(RestaurantData[[#This Row],[MonthySales]]/1500)*0.07</f>
        <v>3.3264000000000009E-2</v>
      </c>
    </row>
    <row r="7534" spans="1:18" hidden="1" x14ac:dyDescent="0.3">
      <c r="A7534">
        <v>41235119</v>
      </c>
      <c r="B7534" s="1" t="s">
        <v>4797</v>
      </c>
      <c r="C7534" t="s">
        <v>6631</v>
      </c>
      <c r="D7534" s="2">
        <v>0</v>
      </c>
      <c r="E7534" s="1" t="s">
        <v>7997</v>
      </c>
      <c r="F7534" s="2">
        <v>11369</v>
      </c>
      <c r="G7534" s="3">
        <v>6464631986</v>
      </c>
      <c r="H7534" s="1" t="s">
        <v>52</v>
      </c>
      <c r="I7534" t="s">
        <v>17</v>
      </c>
      <c r="J7534">
        <v>66</v>
      </c>
      <c r="K7534">
        <v>115</v>
      </c>
      <c r="L7534" s="27">
        <f>RestaurantData[[#This Row],[DailyCustAvg]]*30</f>
        <v>3450</v>
      </c>
      <c r="M7534" s="7">
        <f>(((RestaurantData[[#This Row],[FitScore]]/100)*RestaurantData[[#This Row],[DailyCustAvg]])/3.5)*30</f>
        <v>650.57142857142856</v>
      </c>
      <c r="N7534">
        <v>40.774414029771997</v>
      </c>
      <c r="O7534">
        <v>-73.877293351847996</v>
      </c>
      <c r="P7534">
        <v>480</v>
      </c>
      <c r="Q7534">
        <v>21</v>
      </c>
      <c r="R7534">
        <f>(RestaurantData[[#This Row],[MonthySales]]/1500)*0.07</f>
        <v>3.0360000000000002E-2</v>
      </c>
    </row>
    <row r="7535" spans="1:18" hidden="1" x14ac:dyDescent="0.3">
      <c r="A7535">
        <v>41582828</v>
      </c>
      <c r="B7535" s="1" t="s">
        <v>8000</v>
      </c>
      <c r="C7535" t="s">
        <v>6631</v>
      </c>
      <c r="D7535" s="2">
        <v>0</v>
      </c>
      <c r="E7535" s="1" t="s">
        <v>7995</v>
      </c>
      <c r="F7535" s="2">
        <v>11369</v>
      </c>
      <c r="G7535" s="3">
        <v>3478675394</v>
      </c>
      <c r="H7535" s="1" t="s">
        <v>86</v>
      </c>
      <c r="I7535" t="s">
        <v>17</v>
      </c>
      <c r="J7535">
        <v>67</v>
      </c>
      <c r="K7535">
        <v>105</v>
      </c>
      <c r="L7535" s="27">
        <f>RestaurantData[[#This Row],[DailyCustAvg]]*30</f>
        <v>3150</v>
      </c>
      <c r="M7535" s="7">
        <f>(((RestaurantData[[#This Row],[FitScore]]/100)*RestaurantData[[#This Row],[DailyCustAvg]])/3.5)*30</f>
        <v>603</v>
      </c>
      <c r="N7535">
        <v>40.774414029771997</v>
      </c>
      <c r="O7535">
        <v>-73.877293351847996</v>
      </c>
      <c r="P7535">
        <v>480</v>
      </c>
      <c r="Q7535">
        <v>21</v>
      </c>
      <c r="R7535">
        <f>(RestaurantData[[#This Row],[MonthySales]]/1500)*0.07</f>
        <v>2.8140000000000005E-2</v>
      </c>
    </row>
    <row r="7536" spans="1:18" hidden="1" x14ac:dyDescent="0.3">
      <c r="A7536">
        <v>50098606</v>
      </c>
      <c r="B7536" s="1" t="s">
        <v>8005</v>
      </c>
      <c r="C7536" t="s">
        <v>6631</v>
      </c>
      <c r="D7536" s="2">
        <v>0</v>
      </c>
      <c r="E7536" s="1" t="s">
        <v>7996</v>
      </c>
      <c r="F7536" s="2">
        <v>11369</v>
      </c>
      <c r="G7536" s="3">
        <v>2159970667</v>
      </c>
      <c r="H7536" s="1" t="s">
        <v>16</v>
      </c>
      <c r="I7536" t="s">
        <v>17</v>
      </c>
      <c r="J7536">
        <v>68</v>
      </c>
      <c r="K7536">
        <v>73</v>
      </c>
      <c r="L7536" s="27">
        <f>RestaurantData[[#This Row],[DailyCustAvg]]*30</f>
        <v>2190</v>
      </c>
      <c r="M7536" s="7">
        <f>(((RestaurantData[[#This Row],[FitScore]]/100)*RestaurantData[[#This Row],[DailyCustAvg]])/3.5)*30</f>
        <v>425.48571428571432</v>
      </c>
      <c r="N7536">
        <v>40.774414029771997</v>
      </c>
      <c r="O7536">
        <v>-73.877293351847996</v>
      </c>
      <c r="P7536">
        <v>480</v>
      </c>
      <c r="Q7536">
        <v>21</v>
      </c>
      <c r="R7536">
        <f>(RestaurantData[[#This Row],[MonthySales]]/1500)*0.07</f>
        <v>1.9856000000000006E-2</v>
      </c>
    </row>
    <row r="7537" spans="1:18" hidden="1" x14ac:dyDescent="0.3">
      <c r="A7537">
        <v>41515859</v>
      </c>
      <c r="B7537" s="1" t="s">
        <v>8002</v>
      </c>
      <c r="C7537" t="s">
        <v>6631</v>
      </c>
      <c r="D7537" s="2">
        <v>0</v>
      </c>
      <c r="E7537" s="1" t="s">
        <v>7996</v>
      </c>
      <c r="F7537" s="2">
        <v>11369</v>
      </c>
      <c r="G7537" s="3">
        <v>2159970667</v>
      </c>
      <c r="H7537" s="1" t="s">
        <v>226</v>
      </c>
      <c r="I7537" t="s">
        <v>21</v>
      </c>
      <c r="J7537">
        <v>72</v>
      </c>
      <c r="K7537">
        <v>69</v>
      </c>
      <c r="L7537" s="27">
        <f>RestaurantData[[#This Row],[DailyCustAvg]]*30</f>
        <v>2070</v>
      </c>
      <c r="M7537" s="7">
        <f>(((RestaurantData[[#This Row],[FitScore]]/100)*RestaurantData[[#This Row],[DailyCustAvg]])/3.5)*30</f>
        <v>425.82857142857142</v>
      </c>
      <c r="N7537">
        <v>40.774414029771997</v>
      </c>
      <c r="O7537">
        <v>-73.877293351847996</v>
      </c>
      <c r="P7537">
        <v>480</v>
      </c>
      <c r="Q7537">
        <v>21</v>
      </c>
      <c r="R7537">
        <f>(RestaurantData[[#This Row],[MonthySales]]/1500)*0.07</f>
        <v>1.9872000000000004E-2</v>
      </c>
    </row>
    <row r="7538" spans="1:18" hidden="1" x14ac:dyDescent="0.3">
      <c r="A7538">
        <v>41387409</v>
      </c>
      <c r="B7538" s="1" t="s">
        <v>7994</v>
      </c>
      <c r="C7538" t="s">
        <v>6631</v>
      </c>
      <c r="D7538" s="2">
        <v>0</v>
      </c>
      <c r="E7538" s="1" t="s">
        <v>7995</v>
      </c>
      <c r="F7538" s="2">
        <v>11369</v>
      </c>
      <c r="G7538" s="3">
        <v>5167923957</v>
      </c>
      <c r="H7538" s="1" t="s">
        <v>16</v>
      </c>
      <c r="I7538" t="s">
        <v>17</v>
      </c>
      <c r="J7538">
        <v>74</v>
      </c>
      <c r="K7538">
        <v>51</v>
      </c>
      <c r="L7538" s="27">
        <f>RestaurantData[[#This Row],[DailyCustAvg]]*30</f>
        <v>1530</v>
      </c>
      <c r="M7538" s="7">
        <f>(((RestaurantData[[#This Row],[FitScore]]/100)*RestaurantData[[#This Row],[DailyCustAvg]])/3.5)*30</f>
        <v>323.48571428571427</v>
      </c>
      <c r="N7538">
        <v>40.774414029771997</v>
      </c>
      <c r="O7538">
        <v>-73.877293351847996</v>
      </c>
      <c r="P7538">
        <v>480</v>
      </c>
      <c r="Q7538">
        <v>21</v>
      </c>
      <c r="R7538">
        <f>(RestaurantData[[#This Row],[MonthySales]]/1500)*0.07</f>
        <v>1.5096000000000002E-2</v>
      </c>
    </row>
    <row r="7539" spans="1:18" hidden="1" x14ac:dyDescent="0.3">
      <c r="A7539">
        <v>41119140</v>
      </c>
      <c r="B7539" s="1" t="s">
        <v>7999</v>
      </c>
      <c r="C7539" t="s">
        <v>6631</v>
      </c>
      <c r="D7539" s="2">
        <v>0</v>
      </c>
      <c r="E7539" s="1" t="s">
        <v>7996</v>
      </c>
      <c r="F7539" s="2">
        <v>11369</v>
      </c>
      <c r="G7539" s="3">
        <v>6464564074</v>
      </c>
      <c r="H7539" s="1" t="s">
        <v>168</v>
      </c>
      <c r="I7539" t="s">
        <v>17</v>
      </c>
      <c r="J7539">
        <v>73</v>
      </c>
      <c r="K7539">
        <v>47</v>
      </c>
      <c r="L7539" s="27">
        <f>RestaurantData[[#This Row],[DailyCustAvg]]*30</f>
        <v>1410</v>
      </c>
      <c r="M7539" s="7">
        <f>(((RestaurantData[[#This Row],[FitScore]]/100)*RestaurantData[[#This Row],[DailyCustAvg]])/3.5)*30</f>
        <v>294.08571428571435</v>
      </c>
      <c r="N7539">
        <v>40.774414029771997</v>
      </c>
      <c r="O7539">
        <v>-73.877293351847996</v>
      </c>
      <c r="P7539">
        <v>480</v>
      </c>
      <c r="Q7539">
        <v>21</v>
      </c>
      <c r="R7539">
        <f>(RestaurantData[[#This Row],[MonthySales]]/1500)*0.07</f>
        <v>1.3724000000000005E-2</v>
      </c>
    </row>
    <row r="7540" spans="1:18" hidden="1" x14ac:dyDescent="0.3">
      <c r="A7540">
        <v>41521059</v>
      </c>
      <c r="B7540" s="1" t="s">
        <v>8007</v>
      </c>
      <c r="C7540" t="s">
        <v>6631</v>
      </c>
      <c r="D7540" s="2">
        <v>0</v>
      </c>
      <c r="E7540" s="1" t="s">
        <v>7996</v>
      </c>
      <c r="F7540" s="2">
        <v>11369</v>
      </c>
      <c r="G7540" s="3">
        <v>7186566210</v>
      </c>
      <c r="H7540" s="1" t="s">
        <v>16</v>
      </c>
      <c r="I7540" t="s">
        <v>17</v>
      </c>
      <c r="J7540">
        <v>68</v>
      </c>
      <c r="K7540">
        <v>40</v>
      </c>
      <c r="L7540" s="27">
        <f>RestaurantData[[#This Row],[DailyCustAvg]]*30</f>
        <v>1200</v>
      </c>
      <c r="M7540" s="7">
        <f>(((RestaurantData[[#This Row],[FitScore]]/100)*RestaurantData[[#This Row],[DailyCustAvg]])/3.5)*30</f>
        <v>233.14285714285717</v>
      </c>
      <c r="N7540">
        <v>40.774414029771997</v>
      </c>
      <c r="O7540">
        <v>-73.877293351847996</v>
      </c>
      <c r="P7540">
        <v>480</v>
      </c>
      <c r="Q7540">
        <v>21</v>
      </c>
      <c r="R7540">
        <f>(RestaurantData[[#This Row],[MonthySales]]/1500)*0.07</f>
        <v>1.0880000000000003E-2</v>
      </c>
    </row>
    <row r="7541" spans="1:18" hidden="1" x14ac:dyDescent="0.3">
      <c r="A7541">
        <v>50097423</v>
      </c>
      <c r="B7541" s="1" t="s">
        <v>7999</v>
      </c>
      <c r="C7541" t="s">
        <v>6631</v>
      </c>
      <c r="D7541" s="2">
        <v>0</v>
      </c>
      <c r="E7541" s="1" t="s">
        <v>7996</v>
      </c>
      <c r="F7541" s="2">
        <v>11369</v>
      </c>
      <c r="G7541" s="3">
        <v>2159970667</v>
      </c>
      <c r="H7541" s="1" t="s">
        <v>86</v>
      </c>
      <c r="I7541" t="s">
        <v>17</v>
      </c>
      <c r="J7541">
        <v>66</v>
      </c>
      <c r="K7541">
        <v>32</v>
      </c>
      <c r="L7541" s="27">
        <f>RestaurantData[[#This Row],[DailyCustAvg]]*30</f>
        <v>960</v>
      </c>
      <c r="M7541" s="7">
        <f>(((RestaurantData[[#This Row],[FitScore]]/100)*RestaurantData[[#This Row],[DailyCustAvg]])/3.5)*30</f>
        <v>181.02857142857144</v>
      </c>
      <c r="N7541">
        <v>40.774414029771997</v>
      </c>
      <c r="O7541">
        <v>-73.877293351847996</v>
      </c>
      <c r="P7541">
        <v>480</v>
      </c>
      <c r="Q7541">
        <v>21</v>
      </c>
      <c r="R7541">
        <f>(RestaurantData[[#This Row],[MonthySales]]/1500)*0.07</f>
        <v>8.4480000000000024E-3</v>
      </c>
    </row>
    <row r="7542" spans="1:18" hidden="1" x14ac:dyDescent="0.3">
      <c r="A7542">
        <v>50098952</v>
      </c>
      <c r="B7542" s="1" t="s">
        <v>1565</v>
      </c>
      <c r="C7542" t="s">
        <v>6631</v>
      </c>
      <c r="D7542" s="2">
        <v>0</v>
      </c>
      <c r="E7542" s="1" t="s">
        <v>7996</v>
      </c>
      <c r="F7542" s="2">
        <v>11369</v>
      </c>
      <c r="G7542" s="3">
        <v>2159970667</v>
      </c>
      <c r="H7542" s="1" t="s">
        <v>188</v>
      </c>
      <c r="I7542" t="s">
        <v>21</v>
      </c>
      <c r="J7542">
        <v>66</v>
      </c>
      <c r="K7542">
        <v>23</v>
      </c>
      <c r="L7542" s="27">
        <f>RestaurantData[[#This Row],[DailyCustAvg]]*30</f>
        <v>690</v>
      </c>
      <c r="M7542" s="7">
        <f>(((RestaurantData[[#This Row],[FitScore]]/100)*RestaurantData[[#This Row],[DailyCustAvg]])/3.5)*30</f>
        <v>130.11428571428573</v>
      </c>
      <c r="N7542">
        <v>40.774414029771997</v>
      </c>
      <c r="O7542">
        <v>-73.877293351847996</v>
      </c>
      <c r="P7542">
        <v>480</v>
      </c>
      <c r="Q7542">
        <v>21</v>
      </c>
      <c r="R7542">
        <f>(RestaurantData[[#This Row],[MonthySales]]/1500)*0.07</f>
        <v>6.072000000000001E-3</v>
      </c>
    </row>
    <row r="7543" spans="1:18" ht="28.8" hidden="1" x14ac:dyDescent="0.3">
      <c r="A7543">
        <v>50062665</v>
      </c>
      <c r="B7543" s="1" t="s">
        <v>225</v>
      </c>
      <c r="C7543" t="s">
        <v>6631</v>
      </c>
      <c r="D7543" s="2">
        <v>0</v>
      </c>
      <c r="E7543" s="1" t="s">
        <v>8014</v>
      </c>
      <c r="F7543" s="2">
        <v>11430</v>
      </c>
      <c r="G7543" s="3">
        <v>6465334694</v>
      </c>
      <c r="H7543" s="1" t="s">
        <v>16</v>
      </c>
      <c r="I7543" t="s">
        <v>21</v>
      </c>
      <c r="J7543">
        <v>72</v>
      </c>
      <c r="K7543">
        <v>213</v>
      </c>
      <c r="L7543" s="27">
        <f>RestaurantData[[#This Row],[DailyCustAvg]]*30</f>
        <v>6390</v>
      </c>
      <c r="M7543" s="7">
        <f>(((RestaurantData[[#This Row],[FitScore]]/100)*RestaurantData[[#This Row],[DailyCustAvg]])/3.5)*30</f>
        <v>1314.5142857142857</v>
      </c>
      <c r="N7543">
        <v>40.648312826068</v>
      </c>
      <c r="O7543">
        <v>-73.788281497593999</v>
      </c>
      <c r="P7543">
        <v>483</v>
      </c>
      <c r="Q7543">
        <v>28</v>
      </c>
      <c r="R7543">
        <f>(RestaurantData[[#This Row],[MonthySales]]/1500)*0.07</f>
        <v>6.134400000000001E-2</v>
      </c>
    </row>
    <row r="7544" spans="1:18" hidden="1" x14ac:dyDescent="0.3">
      <c r="A7544">
        <v>50092276</v>
      </c>
      <c r="B7544" s="1" t="s">
        <v>8021</v>
      </c>
      <c r="C7544" t="s">
        <v>6631</v>
      </c>
      <c r="D7544" s="2">
        <v>60</v>
      </c>
      <c r="E7544" s="1" t="s">
        <v>8022</v>
      </c>
      <c r="F7544" s="2">
        <v>11430</v>
      </c>
      <c r="G7544" s="3">
        <v>2128069000</v>
      </c>
      <c r="H7544" s="1" t="s">
        <v>16</v>
      </c>
      <c r="I7544" t="s">
        <v>17</v>
      </c>
      <c r="J7544">
        <v>71</v>
      </c>
      <c r="K7544">
        <v>191</v>
      </c>
      <c r="L7544" s="27">
        <f>RestaurantData[[#This Row],[DailyCustAvg]]*30</f>
        <v>5730</v>
      </c>
      <c r="M7544" s="7">
        <f>(((RestaurantData[[#This Row],[FitScore]]/100)*RestaurantData[[#This Row],[DailyCustAvg]])/3.5)*30</f>
        <v>1162.3714285714284</v>
      </c>
      <c r="N7544">
        <v>40.645790455052001</v>
      </c>
      <c r="O7544">
        <v>-73.776761843800998</v>
      </c>
      <c r="P7544">
        <v>483</v>
      </c>
      <c r="Q7544">
        <v>28</v>
      </c>
      <c r="R7544">
        <f>(RestaurantData[[#This Row],[MonthySales]]/1500)*0.07</f>
        <v>5.4243999999999994E-2</v>
      </c>
    </row>
    <row r="7545" spans="1:18" hidden="1" x14ac:dyDescent="0.3">
      <c r="A7545">
        <v>41707470</v>
      </c>
      <c r="B7545" s="1" t="s">
        <v>8027</v>
      </c>
      <c r="C7545" t="s">
        <v>6631</v>
      </c>
      <c r="D7545" s="2">
        <v>0</v>
      </c>
      <c r="E7545" s="1" t="s">
        <v>8028</v>
      </c>
      <c r="F7545" s="2">
        <v>11430</v>
      </c>
      <c r="G7545" s="3">
        <v>7189958466</v>
      </c>
      <c r="H7545" s="1" t="s">
        <v>24</v>
      </c>
      <c r="I7545" t="s">
        <v>21</v>
      </c>
      <c r="J7545">
        <v>72</v>
      </c>
      <c r="K7545">
        <v>162</v>
      </c>
      <c r="L7545" s="27">
        <f>RestaurantData[[#This Row],[DailyCustAvg]]*30</f>
        <v>4860</v>
      </c>
      <c r="M7545" s="7">
        <f>(((RestaurantData[[#This Row],[FitScore]]/100)*RestaurantData[[#This Row],[DailyCustAvg]])/3.5)*30</f>
        <v>999.77142857142849</v>
      </c>
      <c r="N7545">
        <v>40.648312826068</v>
      </c>
      <c r="O7545">
        <v>-73.788281497593999</v>
      </c>
      <c r="P7545">
        <v>483</v>
      </c>
      <c r="Q7545">
        <v>28</v>
      </c>
      <c r="R7545">
        <f>(RestaurantData[[#This Row],[MonthySales]]/1500)*0.07</f>
        <v>4.6655999999999996E-2</v>
      </c>
    </row>
    <row r="7546" spans="1:18" hidden="1" x14ac:dyDescent="0.3">
      <c r="A7546">
        <v>41362530</v>
      </c>
      <c r="B7546" s="1" t="s">
        <v>8012</v>
      </c>
      <c r="C7546" t="s">
        <v>6631</v>
      </c>
      <c r="D7546" s="2">
        <v>0</v>
      </c>
      <c r="E7546" s="1" t="s">
        <v>8013</v>
      </c>
      <c r="F7546" s="2">
        <v>11430</v>
      </c>
      <c r="G7546" s="3">
        <v>3476422534</v>
      </c>
      <c r="H7546" s="1" t="s">
        <v>138</v>
      </c>
      <c r="I7546" t="s">
        <v>17</v>
      </c>
      <c r="J7546">
        <v>66</v>
      </c>
      <c r="K7546">
        <v>158</v>
      </c>
      <c r="L7546" s="27">
        <f>RestaurantData[[#This Row],[DailyCustAvg]]*30</f>
        <v>4740</v>
      </c>
      <c r="M7546" s="7">
        <f>(((RestaurantData[[#This Row],[FitScore]]/100)*RestaurantData[[#This Row],[DailyCustAvg]])/3.5)*30</f>
        <v>893.82857142857142</v>
      </c>
      <c r="N7546">
        <v>40.648312826068</v>
      </c>
      <c r="O7546">
        <v>-73.788281497593999</v>
      </c>
      <c r="P7546">
        <v>483</v>
      </c>
      <c r="Q7546">
        <v>28</v>
      </c>
      <c r="R7546">
        <f>(RestaurantData[[#This Row],[MonthySales]]/1500)*0.07</f>
        <v>4.1711999999999999E-2</v>
      </c>
    </row>
    <row r="7547" spans="1:18" ht="28.8" hidden="1" x14ac:dyDescent="0.3">
      <c r="A7547">
        <v>50092278</v>
      </c>
      <c r="B7547" s="1" t="s">
        <v>8025</v>
      </c>
      <c r="C7547" t="s">
        <v>6631</v>
      </c>
      <c r="D7547" s="2">
        <v>60</v>
      </c>
      <c r="E7547" s="1" t="s">
        <v>8022</v>
      </c>
      <c r="F7547" s="2">
        <v>11430</v>
      </c>
      <c r="G7547" s="3">
        <v>2128069000</v>
      </c>
      <c r="H7547" s="1" t="s">
        <v>16</v>
      </c>
      <c r="I7547" t="s">
        <v>17</v>
      </c>
      <c r="J7547">
        <v>69</v>
      </c>
      <c r="K7547">
        <v>145</v>
      </c>
      <c r="L7547" s="27">
        <f>RestaurantData[[#This Row],[DailyCustAvg]]*30</f>
        <v>4350</v>
      </c>
      <c r="M7547" s="7">
        <f>(((RestaurantData[[#This Row],[FitScore]]/100)*RestaurantData[[#This Row],[DailyCustAvg]])/3.5)*30</f>
        <v>857.57142857142856</v>
      </c>
      <c r="N7547">
        <v>40.645790455052001</v>
      </c>
      <c r="O7547">
        <v>-73.776761843800998</v>
      </c>
      <c r="P7547">
        <v>483</v>
      </c>
      <c r="Q7547">
        <v>28</v>
      </c>
      <c r="R7547">
        <f>(RestaurantData[[#This Row],[MonthySales]]/1500)*0.07</f>
        <v>4.0020000000000007E-2</v>
      </c>
    </row>
    <row r="7548" spans="1:18" ht="28.8" hidden="1" x14ac:dyDescent="0.3">
      <c r="A7548">
        <v>50092182</v>
      </c>
      <c r="B7548" s="1" t="s">
        <v>8023</v>
      </c>
      <c r="C7548" t="s">
        <v>6631</v>
      </c>
      <c r="D7548" s="2">
        <v>60</v>
      </c>
      <c r="E7548" s="1" t="s">
        <v>8024</v>
      </c>
      <c r="F7548" s="2">
        <v>11430</v>
      </c>
      <c r="G7548" s="3">
        <v>6464041005</v>
      </c>
      <c r="H7548" s="1" t="s">
        <v>16</v>
      </c>
      <c r="I7548" t="s">
        <v>17</v>
      </c>
      <c r="J7548">
        <v>69</v>
      </c>
      <c r="K7548">
        <v>126</v>
      </c>
      <c r="L7548" s="27">
        <f>RestaurantData[[#This Row],[DailyCustAvg]]*30</f>
        <v>3780</v>
      </c>
      <c r="M7548" s="7">
        <f>(((RestaurantData[[#This Row],[FitScore]]/100)*RestaurantData[[#This Row],[DailyCustAvg]])/3.5)*30</f>
        <v>745.2</v>
      </c>
      <c r="N7548">
        <v>40.645790455052001</v>
      </c>
      <c r="O7548">
        <v>-73.776761843800998</v>
      </c>
      <c r="P7548">
        <v>483</v>
      </c>
      <c r="Q7548">
        <v>28</v>
      </c>
      <c r="R7548">
        <f>(RestaurantData[[#This Row],[MonthySales]]/1500)*0.07</f>
        <v>3.4776000000000001E-2</v>
      </c>
    </row>
    <row r="7549" spans="1:18" hidden="1" x14ac:dyDescent="0.3">
      <c r="A7549">
        <v>41347625</v>
      </c>
      <c r="B7549" s="1" t="s">
        <v>8010</v>
      </c>
      <c r="C7549" t="s">
        <v>6631</v>
      </c>
      <c r="D7549" s="2">
        <v>0</v>
      </c>
      <c r="E7549" s="1" t="s">
        <v>8011</v>
      </c>
      <c r="F7549" s="2">
        <v>11430</v>
      </c>
      <c r="G7549" s="3">
        <v>7187512826</v>
      </c>
      <c r="H7549" s="1" t="s">
        <v>168</v>
      </c>
      <c r="I7549" t="s">
        <v>21</v>
      </c>
      <c r="J7549">
        <v>73</v>
      </c>
      <c r="K7549">
        <v>97</v>
      </c>
      <c r="L7549" s="27">
        <f>RestaurantData[[#This Row],[DailyCustAvg]]*30</f>
        <v>2910</v>
      </c>
      <c r="M7549" s="7">
        <f>(((RestaurantData[[#This Row],[FitScore]]/100)*RestaurantData[[#This Row],[DailyCustAvg]])/3.5)*30</f>
        <v>606.94285714285718</v>
      </c>
      <c r="N7549">
        <v>40.648312826068</v>
      </c>
      <c r="O7549">
        <v>-73.788281497593999</v>
      </c>
      <c r="P7549">
        <v>483</v>
      </c>
      <c r="Q7549">
        <v>28</v>
      </c>
      <c r="R7549">
        <f>(RestaurantData[[#This Row],[MonthySales]]/1500)*0.07</f>
        <v>2.8324000000000005E-2</v>
      </c>
    </row>
    <row r="7550" spans="1:18" hidden="1" x14ac:dyDescent="0.3">
      <c r="A7550">
        <v>41706342</v>
      </c>
      <c r="B7550" s="1" t="s">
        <v>8017</v>
      </c>
      <c r="C7550" t="s">
        <v>6631</v>
      </c>
      <c r="D7550" s="2">
        <v>0</v>
      </c>
      <c r="E7550" s="1" t="s">
        <v>8018</v>
      </c>
      <c r="F7550" s="2">
        <v>11430</v>
      </c>
      <c r="G7550" s="3">
        <v>7182900840</v>
      </c>
      <c r="H7550" s="1" t="s">
        <v>16</v>
      </c>
      <c r="I7550" t="s">
        <v>17</v>
      </c>
      <c r="J7550">
        <v>74</v>
      </c>
      <c r="K7550">
        <v>96</v>
      </c>
      <c r="L7550" s="27">
        <f>RestaurantData[[#This Row],[DailyCustAvg]]*30</f>
        <v>2880</v>
      </c>
      <c r="M7550" s="7">
        <f>(((RestaurantData[[#This Row],[FitScore]]/100)*RestaurantData[[#This Row],[DailyCustAvg]])/3.5)*30</f>
        <v>608.91428571428571</v>
      </c>
      <c r="N7550">
        <v>40.653054721833001</v>
      </c>
      <c r="O7550">
        <v>-73.767875394333004</v>
      </c>
      <c r="P7550">
        <v>483</v>
      </c>
      <c r="Q7550">
        <v>28</v>
      </c>
      <c r="R7550">
        <f>(RestaurantData[[#This Row],[MonthySales]]/1500)*0.07</f>
        <v>2.8416000000000004E-2</v>
      </c>
    </row>
    <row r="7551" spans="1:18" hidden="1" x14ac:dyDescent="0.3">
      <c r="A7551">
        <v>50073333</v>
      </c>
      <c r="B7551" s="1" t="s">
        <v>8026</v>
      </c>
      <c r="C7551" t="s">
        <v>6631</v>
      </c>
      <c r="D7551" s="2">
        <v>1</v>
      </c>
      <c r="E7551" s="1" t="s">
        <v>8009</v>
      </c>
      <c r="F7551" s="2">
        <v>11430</v>
      </c>
      <c r="G7551" s="3">
        <v>3476938811</v>
      </c>
      <c r="H7551" s="1" t="s">
        <v>16</v>
      </c>
      <c r="I7551" t="s">
        <v>17</v>
      </c>
      <c r="J7551">
        <v>71</v>
      </c>
      <c r="K7551">
        <v>91</v>
      </c>
      <c r="L7551" s="27">
        <f>RestaurantData[[#This Row],[DailyCustAvg]]*30</f>
        <v>2730</v>
      </c>
      <c r="M7551" s="7">
        <f>(((RestaurantData[[#This Row],[FitScore]]/100)*RestaurantData[[#This Row],[DailyCustAvg]])/3.5)*30</f>
        <v>553.80000000000007</v>
      </c>
      <c r="N7551">
        <v>40.648312826068</v>
      </c>
      <c r="O7551">
        <v>-73.788281497593999</v>
      </c>
      <c r="P7551">
        <v>483</v>
      </c>
      <c r="Q7551">
        <v>28</v>
      </c>
      <c r="R7551">
        <f>(RestaurantData[[#This Row],[MonthySales]]/1500)*0.07</f>
        <v>2.5844000000000006E-2</v>
      </c>
    </row>
    <row r="7552" spans="1:18" hidden="1" x14ac:dyDescent="0.3">
      <c r="A7552">
        <v>50073336</v>
      </c>
      <c r="B7552" s="1" t="s">
        <v>8008</v>
      </c>
      <c r="C7552" t="s">
        <v>6631</v>
      </c>
      <c r="D7552" s="2">
        <v>1</v>
      </c>
      <c r="E7552" s="1" t="s">
        <v>8009</v>
      </c>
      <c r="F7552" s="2">
        <v>11430</v>
      </c>
      <c r="G7552" s="3">
        <v>6463895712</v>
      </c>
      <c r="H7552" s="1" t="s">
        <v>16</v>
      </c>
      <c r="I7552" t="s">
        <v>17</v>
      </c>
      <c r="J7552">
        <v>73</v>
      </c>
      <c r="K7552">
        <v>80</v>
      </c>
      <c r="L7552" s="27">
        <f>RestaurantData[[#This Row],[DailyCustAvg]]*30</f>
        <v>2400</v>
      </c>
      <c r="M7552" s="7">
        <f>(((RestaurantData[[#This Row],[FitScore]]/100)*RestaurantData[[#This Row],[DailyCustAvg]])/3.5)*30</f>
        <v>500.57142857142861</v>
      </c>
      <c r="N7552">
        <v>40.648312826068</v>
      </c>
      <c r="O7552">
        <v>-73.788281497593999</v>
      </c>
      <c r="P7552">
        <v>483</v>
      </c>
      <c r="Q7552">
        <v>28</v>
      </c>
      <c r="R7552">
        <f>(RestaurantData[[#This Row],[MonthySales]]/1500)*0.07</f>
        <v>2.3360000000000006E-2</v>
      </c>
    </row>
    <row r="7553" spans="1:18" hidden="1" x14ac:dyDescent="0.3">
      <c r="A7553">
        <v>41362353</v>
      </c>
      <c r="B7553" s="1" t="s">
        <v>8015</v>
      </c>
      <c r="C7553" t="s">
        <v>6631</v>
      </c>
      <c r="D7553" s="2">
        <v>0</v>
      </c>
      <c r="E7553" s="1" t="s">
        <v>8016</v>
      </c>
      <c r="F7553" s="2">
        <v>11430</v>
      </c>
      <c r="G7553" s="3">
        <v>7186566210</v>
      </c>
      <c r="H7553" s="1" t="s">
        <v>16</v>
      </c>
      <c r="I7553" t="s">
        <v>17</v>
      </c>
      <c r="J7553">
        <v>74</v>
      </c>
      <c r="K7553">
        <v>65</v>
      </c>
      <c r="L7553" s="27">
        <f>RestaurantData[[#This Row],[DailyCustAvg]]*30</f>
        <v>1950</v>
      </c>
      <c r="M7553" s="7">
        <f>(((RestaurantData[[#This Row],[FitScore]]/100)*RestaurantData[[#This Row],[DailyCustAvg]])/3.5)*30</f>
        <v>412.28571428571433</v>
      </c>
      <c r="N7553">
        <v>40.648312826068</v>
      </c>
      <c r="O7553">
        <v>-73.788281497593999</v>
      </c>
      <c r="P7553">
        <v>483</v>
      </c>
      <c r="Q7553">
        <v>28</v>
      </c>
      <c r="R7553">
        <f>(RestaurantData[[#This Row],[MonthySales]]/1500)*0.07</f>
        <v>1.9240000000000007E-2</v>
      </c>
    </row>
    <row r="7554" spans="1:18" hidden="1" x14ac:dyDescent="0.3">
      <c r="A7554">
        <v>41237648</v>
      </c>
      <c r="B7554" s="1" t="s">
        <v>8020</v>
      </c>
      <c r="C7554" t="s">
        <v>6631</v>
      </c>
      <c r="D7554" s="2">
        <v>0</v>
      </c>
      <c r="E7554" s="1" t="s">
        <v>8011</v>
      </c>
      <c r="F7554" s="2">
        <v>11430</v>
      </c>
      <c r="G7554" s="3">
        <v>7187511634</v>
      </c>
      <c r="H7554" s="1" t="s">
        <v>56</v>
      </c>
      <c r="J7554">
        <v>68</v>
      </c>
      <c r="K7554">
        <v>48</v>
      </c>
      <c r="L7554" s="27">
        <f>RestaurantData[[#This Row],[DailyCustAvg]]*30</f>
        <v>1440</v>
      </c>
      <c r="M7554" s="7">
        <f>(((RestaurantData[[#This Row],[FitScore]]/100)*RestaurantData[[#This Row],[DailyCustAvg]])/3.5)*30</f>
        <v>279.77142857142854</v>
      </c>
      <c r="N7554">
        <v>40.648312826068</v>
      </c>
      <c r="O7554">
        <v>-73.788281497593999</v>
      </c>
      <c r="P7554">
        <v>483</v>
      </c>
      <c r="Q7554">
        <v>28</v>
      </c>
      <c r="R7554">
        <f>(RestaurantData[[#This Row],[MonthySales]]/1500)*0.07</f>
        <v>1.3056E-2</v>
      </c>
    </row>
    <row r="7555" spans="1:18" hidden="1" x14ac:dyDescent="0.3">
      <c r="A7555">
        <v>50071156</v>
      </c>
      <c r="B7555" s="1" t="s">
        <v>8019</v>
      </c>
      <c r="C7555" t="s">
        <v>6631</v>
      </c>
      <c r="D7555" s="2">
        <v>1</v>
      </c>
      <c r="E7555" s="1" t="s">
        <v>8009</v>
      </c>
      <c r="F7555" s="2">
        <v>11430</v>
      </c>
      <c r="G7555" s="3">
        <v>6465807533</v>
      </c>
      <c r="H7555" s="1" t="s">
        <v>16</v>
      </c>
      <c r="I7555" t="s">
        <v>17</v>
      </c>
      <c r="J7555">
        <v>68</v>
      </c>
      <c r="K7555">
        <v>39</v>
      </c>
      <c r="L7555" s="27">
        <f>RestaurantData[[#This Row],[DailyCustAvg]]*30</f>
        <v>1170</v>
      </c>
      <c r="M7555" s="7">
        <f>(((RestaurantData[[#This Row],[FitScore]]/100)*RestaurantData[[#This Row],[DailyCustAvg]])/3.5)*30</f>
        <v>227.31428571428575</v>
      </c>
      <c r="N7555">
        <v>40.648312826068</v>
      </c>
      <c r="O7555">
        <v>-73.788281497593999</v>
      </c>
      <c r="P7555">
        <v>483</v>
      </c>
      <c r="Q7555">
        <v>28</v>
      </c>
      <c r="R7555">
        <f>(RestaurantData[[#This Row],[MonthySales]]/1500)*0.07</f>
        <v>1.0608000000000003E-2</v>
      </c>
    </row>
    <row r="7556" spans="1:18" hidden="1" x14ac:dyDescent="0.3">
      <c r="A7556">
        <v>50101286</v>
      </c>
      <c r="B7556" s="1" t="s">
        <v>8109</v>
      </c>
      <c r="C7556" t="s">
        <v>8030</v>
      </c>
      <c r="D7556" s="2">
        <v>12</v>
      </c>
      <c r="E7556" s="1" t="s">
        <v>8110</v>
      </c>
      <c r="F7556" s="2">
        <v>10301</v>
      </c>
      <c r="G7556" s="3">
        <v>3478253411</v>
      </c>
      <c r="H7556" s="1" t="s">
        <v>29</v>
      </c>
      <c r="I7556" t="s">
        <v>21</v>
      </c>
      <c r="J7556">
        <v>69</v>
      </c>
      <c r="K7556">
        <v>199</v>
      </c>
      <c r="L7556" s="27">
        <f>RestaurantData[[#This Row],[DailyCustAvg]]*30</f>
        <v>5970</v>
      </c>
      <c r="M7556" s="7">
        <f>(((RestaurantData[[#This Row],[FitScore]]/100)*RestaurantData[[#This Row],[DailyCustAvg]])/3.5)*30</f>
        <v>1176.9428571428573</v>
      </c>
      <c r="N7556">
        <v>40.634233324366001</v>
      </c>
      <c r="O7556">
        <v>-74.086231609295993</v>
      </c>
      <c r="P7556">
        <v>501</v>
      </c>
      <c r="Q7556">
        <v>49</v>
      </c>
      <c r="R7556">
        <f>(RestaurantData[[#This Row],[MonthySales]]/1500)*0.07</f>
        <v>5.4924000000000014E-2</v>
      </c>
    </row>
    <row r="7557" spans="1:18" hidden="1" x14ac:dyDescent="0.3">
      <c r="A7557">
        <v>50045763</v>
      </c>
      <c r="B7557" s="1" t="s">
        <v>8076</v>
      </c>
      <c r="C7557" t="s">
        <v>8030</v>
      </c>
      <c r="D7557" s="2">
        <v>8</v>
      </c>
      <c r="E7557" s="1" t="s">
        <v>8077</v>
      </c>
      <c r="F7557" s="2">
        <v>10301</v>
      </c>
      <c r="G7557" s="3">
        <v>7187203520</v>
      </c>
      <c r="H7557" s="1" t="s">
        <v>16</v>
      </c>
      <c r="I7557" t="s">
        <v>21</v>
      </c>
      <c r="J7557">
        <v>80</v>
      </c>
      <c r="K7557">
        <v>193</v>
      </c>
      <c r="L7557" s="27">
        <f>RestaurantData[[#This Row],[DailyCustAvg]]*30</f>
        <v>5790</v>
      </c>
      <c r="M7557" s="7">
        <f>(((RestaurantData[[#This Row],[FitScore]]/100)*RestaurantData[[#This Row],[DailyCustAvg]])/3.5)*30</f>
        <v>1323.4285714285713</v>
      </c>
      <c r="N7557">
        <v>40.643860303619</v>
      </c>
      <c r="O7557">
        <v>-74.072900655176994</v>
      </c>
      <c r="P7557">
        <v>501</v>
      </c>
      <c r="Q7557">
        <v>49</v>
      </c>
      <c r="R7557">
        <f>(RestaurantData[[#This Row],[MonthySales]]/1500)*0.07</f>
        <v>6.1760000000000002E-2</v>
      </c>
    </row>
    <row r="7558" spans="1:18" hidden="1" x14ac:dyDescent="0.3">
      <c r="A7558">
        <v>50096540</v>
      </c>
      <c r="B7558" s="1" t="s">
        <v>8053</v>
      </c>
      <c r="C7558" t="s">
        <v>8030</v>
      </c>
      <c r="D7558" s="2">
        <v>480</v>
      </c>
      <c r="E7558" s="1" t="s">
        <v>8054</v>
      </c>
      <c r="F7558" s="2">
        <v>10301</v>
      </c>
      <c r="G7558" s="3">
        <v>3475520322</v>
      </c>
      <c r="H7558" s="1" t="s">
        <v>521</v>
      </c>
      <c r="I7558" t="s">
        <v>17</v>
      </c>
      <c r="J7558">
        <v>85</v>
      </c>
      <c r="K7558">
        <v>192</v>
      </c>
      <c r="L7558" s="27">
        <f>RestaurantData[[#This Row],[DailyCustAvg]]*30</f>
        <v>5760</v>
      </c>
      <c r="M7558" s="7">
        <f>(((RestaurantData[[#This Row],[FitScore]]/100)*RestaurantData[[#This Row],[DailyCustAvg]])/3.5)*30</f>
        <v>1398.8571428571429</v>
      </c>
      <c r="N7558">
        <v>40.633992761544</v>
      </c>
      <c r="O7558">
        <v>-74.098625204700994</v>
      </c>
      <c r="P7558">
        <v>501</v>
      </c>
      <c r="Q7558">
        <v>49</v>
      </c>
      <c r="R7558">
        <f>(RestaurantData[[#This Row],[MonthySales]]/1500)*0.07</f>
        <v>6.5280000000000005E-2</v>
      </c>
    </row>
    <row r="7559" spans="1:18" hidden="1" x14ac:dyDescent="0.3">
      <c r="A7559">
        <v>50073366</v>
      </c>
      <c r="B7559" s="1" t="s">
        <v>8098</v>
      </c>
      <c r="C7559" t="s">
        <v>8030</v>
      </c>
      <c r="D7559" s="2">
        <v>1172</v>
      </c>
      <c r="E7559" s="1" t="s">
        <v>8038</v>
      </c>
      <c r="F7559" s="2">
        <v>10301</v>
      </c>
      <c r="G7559" s="3">
        <v>9294156000</v>
      </c>
      <c r="H7559" s="1" t="s">
        <v>45</v>
      </c>
      <c r="J7559">
        <v>83</v>
      </c>
      <c r="K7559">
        <v>171</v>
      </c>
      <c r="L7559" s="27">
        <f>RestaurantData[[#This Row],[DailyCustAvg]]*30</f>
        <v>5130</v>
      </c>
      <c r="M7559" s="7">
        <f>(((RestaurantData[[#This Row],[FitScore]]/100)*RestaurantData[[#This Row],[DailyCustAvg]])/3.5)*30</f>
        <v>1216.5428571428572</v>
      </c>
      <c r="N7559">
        <v>40.616666639324002</v>
      </c>
      <c r="O7559">
        <v>-74.102921836742993</v>
      </c>
      <c r="P7559">
        <v>501</v>
      </c>
      <c r="Q7559">
        <v>49</v>
      </c>
      <c r="R7559">
        <f>(RestaurantData[[#This Row],[MonthySales]]/1500)*0.07</f>
        <v>5.6772000000000003E-2</v>
      </c>
    </row>
    <row r="7560" spans="1:18" hidden="1" x14ac:dyDescent="0.3">
      <c r="A7560">
        <v>50075833</v>
      </c>
      <c r="B7560" s="1" t="s">
        <v>2779</v>
      </c>
      <c r="C7560" t="s">
        <v>8030</v>
      </c>
      <c r="D7560" s="2">
        <v>25</v>
      </c>
      <c r="E7560" s="1" t="s">
        <v>8038</v>
      </c>
      <c r="F7560" s="2">
        <v>10301</v>
      </c>
      <c r="G7560" s="3">
        <v>7182734848</v>
      </c>
      <c r="H7560" s="1" t="s">
        <v>202</v>
      </c>
      <c r="I7560" t="s">
        <v>17</v>
      </c>
      <c r="J7560">
        <v>89</v>
      </c>
      <c r="K7560">
        <v>165</v>
      </c>
      <c r="L7560" s="27">
        <f>RestaurantData[[#This Row],[DailyCustAvg]]*30</f>
        <v>4950</v>
      </c>
      <c r="M7560" s="7">
        <f>(((RestaurantData[[#This Row],[FitScore]]/100)*RestaurantData[[#This Row],[DailyCustAvg]])/3.5)*30</f>
        <v>1258.7142857142858</v>
      </c>
      <c r="N7560">
        <v>40.63777026831</v>
      </c>
      <c r="O7560">
        <v>-74.076140355145995</v>
      </c>
      <c r="P7560">
        <v>501</v>
      </c>
      <c r="Q7560">
        <v>49</v>
      </c>
      <c r="R7560">
        <f>(RestaurantData[[#This Row],[MonthySales]]/1500)*0.07</f>
        <v>5.8740000000000007E-2</v>
      </c>
    </row>
    <row r="7561" spans="1:18" hidden="1" x14ac:dyDescent="0.3">
      <c r="A7561">
        <v>41702705</v>
      </c>
      <c r="B7561" s="1" t="s">
        <v>8163</v>
      </c>
      <c r="C7561" t="s">
        <v>8030</v>
      </c>
      <c r="D7561" s="2">
        <v>1</v>
      </c>
      <c r="E7561" s="1" t="s">
        <v>8086</v>
      </c>
      <c r="F7561" s="2">
        <v>10301</v>
      </c>
      <c r="G7561" s="3">
        <v>7185240707</v>
      </c>
      <c r="H7561" s="1" t="s">
        <v>202</v>
      </c>
      <c r="I7561" t="s">
        <v>21</v>
      </c>
      <c r="J7561">
        <v>86</v>
      </c>
      <c r="K7561">
        <v>161</v>
      </c>
      <c r="L7561" s="27">
        <f>RestaurantData[[#This Row],[DailyCustAvg]]*30</f>
        <v>4830</v>
      </c>
      <c r="M7561" s="7">
        <f>(((RestaurantData[[#This Row],[FitScore]]/100)*RestaurantData[[#This Row],[DailyCustAvg]])/3.5)*30</f>
        <v>1186.8000000000002</v>
      </c>
      <c r="N7561">
        <v>40.64372588042</v>
      </c>
      <c r="O7561">
        <v>-74.072788802131996</v>
      </c>
      <c r="P7561">
        <v>501</v>
      </c>
      <c r="Q7561">
        <v>49</v>
      </c>
      <c r="R7561">
        <f>(RestaurantData[[#This Row],[MonthySales]]/1500)*0.07</f>
        <v>5.5384000000000017E-2</v>
      </c>
    </row>
    <row r="7562" spans="1:18" hidden="1" x14ac:dyDescent="0.3">
      <c r="A7562">
        <v>50088817</v>
      </c>
      <c r="B7562" s="1" t="s">
        <v>8048</v>
      </c>
      <c r="C7562" t="s">
        <v>8030</v>
      </c>
      <c r="D7562" s="2">
        <v>3</v>
      </c>
      <c r="E7562" s="1" t="s">
        <v>8049</v>
      </c>
      <c r="F7562" s="2">
        <v>10301</v>
      </c>
      <c r="G7562" s="3">
        <v>9294642330</v>
      </c>
      <c r="H7562" s="1" t="s">
        <v>641</v>
      </c>
      <c r="I7562" t="s">
        <v>21</v>
      </c>
      <c r="J7562">
        <v>83</v>
      </c>
      <c r="K7562">
        <v>160</v>
      </c>
      <c r="L7562" s="27">
        <f>RestaurantData[[#This Row],[DailyCustAvg]]*30</f>
        <v>4800</v>
      </c>
      <c r="M7562" s="7">
        <f>(((RestaurantData[[#This Row],[FitScore]]/100)*RestaurantData[[#This Row],[DailyCustAvg]])/3.5)*30</f>
        <v>1138.285714285714</v>
      </c>
      <c r="N7562">
        <v>40.638254137289998</v>
      </c>
      <c r="O7562">
        <v>-74.079030603953996</v>
      </c>
      <c r="P7562">
        <v>501</v>
      </c>
      <c r="Q7562">
        <v>49</v>
      </c>
      <c r="R7562">
        <f>(RestaurantData[[#This Row],[MonthySales]]/1500)*0.07</f>
        <v>5.3119999999999994E-2</v>
      </c>
    </row>
    <row r="7563" spans="1:18" hidden="1" x14ac:dyDescent="0.3">
      <c r="A7563">
        <v>40871234</v>
      </c>
      <c r="B7563" s="1" t="s">
        <v>8145</v>
      </c>
      <c r="C7563" t="s">
        <v>8030</v>
      </c>
      <c r="D7563" s="2">
        <v>463</v>
      </c>
      <c r="E7563" s="1" t="s">
        <v>7249</v>
      </c>
      <c r="F7563" s="2">
        <v>10301</v>
      </c>
      <c r="G7563" s="3">
        <v>7189812100</v>
      </c>
      <c r="H7563" s="1" t="s">
        <v>52</v>
      </c>
      <c r="I7563" t="s">
        <v>17</v>
      </c>
      <c r="J7563">
        <v>78</v>
      </c>
      <c r="K7563">
        <v>147</v>
      </c>
      <c r="L7563" s="27">
        <f>RestaurantData[[#This Row],[DailyCustAvg]]*30</f>
        <v>4410</v>
      </c>
      <c r="M7563" s="7">
        <f>(((RestaurantData[[#This Row],[FitScore]]/100)*RestaurantData[[#This Row],[DailyCustAvg]])/3.5)*30</f>
        <v>982.80000000000018</v>
      </c>
      <c r="N7563">
        <v>40.630657680543003</v>
      </c>
      <c r="O7563">
        <v>-74.104989830267996</v>
      </c>
      <c r="P7563">
        <v>501</v>
      </c>
      <c r="Q7563">
        <v>49</v>
      </c>
      <c r="R7563">
        <f>(RestaurantData[[#This Row],[MonthySales]]/1500)*0.07</f>
        <v>4.5864000000000016E-2</v>
      </c>
    </row>
    <row r="7564" spans="1:18" hidden="1" x14ac:dyDescent="0.3">
      <c r="A7564">
        <v>41635663</v>
      </c>
      <c r="B7564" s="1" t="s">
        <v>8063</v>
      </c>
      <c r="C7564" t="s">
        <v>8030</v>
      </c>
      <c r="D7564" s="2">
        <v>108</v>
      </c>
      <c r="E7564" s="1" t="s">
        <v>8038</v>
      </c>
      <c r="F7564" s="2">
        <v>10301</v>
      </c>
      <c r="G7564" s="3">
        <v>7182854333</v>
      </c>
      <c r="H7564" s="1" t="s">
        <v>29</v>
      </c>
      <c r="I7564" t="s">
        <v>21</v>
      </c>
      <c r="J7564">
        <v>82</v>
      </c>
      <c r="K7564">
        <v>140</v>
      </c>
      <c r="L7564" s="27">
        <f>RestaurantData[[#This Row],[DailyCustAvg]]*30</f>
        <v>4200</v>
      </c>
      <c r="M7564" s="7">
        <f>(((RestaurantData[[#This Row],[FitScore]]/100)*RestaurantData[[#This Row],[DailyCustAvg]])/3.5)*30</f>
        <v>983.99999999999989</v>
      </c>
      <c r="N7564">
        <v>40.637564459026002</v>
      </c>
      <c r="O7564">
        <v>-74.080092690575995</v>
      </c>
      <c r="P7564">
        <v>501</v>
      </c>
      <c r="Q7564">
        <v>49</v>
      </c>
      <c r="R7564">
        <f>(RestaurantData[[#This Row],[MonthySales]]/1500)*0.07</f>
        <v>4.5919999999999996E-2</v>
      </c>
    </row>
    <row r="7565" spans="1:18" hidden="1" x14ac:dyDescent="0.3">
      <c r="A7565">
        <v>50101982</v>
      </c>
      <c r="B7565" s="1" t="s">
        <v>8120</v>
      </c>
      <c r="C7565" t="s">
        <v>8030</v>
      </c>
      <c r="D7565" s="2">
        <v>143</v>
      </c>
      <c r="E7565" s="1" t="s">
        <v>4158</v>
      </c>
      <c r="F7565" s="2">
        <v>10301</v>
      </c>
      <c r="G7565" s="3">
        <v>7182733228</v>
      </c>
      <c r="H7565" s="1" t="s">
        <v>242</v>
      </c>
      <c r="I7565" t="s">
        <v>17</v>
      </c>
      <c r="J7565">
        <v>81</v>
      </c>
      <c r="K7565">
        <v>121</v>
      </c>
      <c r="L7565" s="27">
        <f>RestaurantData[[#This Row],[DailyCustAvg]]*30</f>
        <v>3630</v>
      </c>
      <c r="M7565" s="7">
        <f>(((RestaurantData[[#This Row],[FitScore]]/100)*RestaurantData[[#This Row],[DailyCustAvg]])/3.5)*30</f>
        <v>840.0857142857144</v>
      </c>
      <c r="N7565">
        <v>40.641434230731001</v>
      </c>
      <c r="O7565">
        <v>-74.094950086813</v>
      </c>
      <c r="P7565">
        <v>501</v>
      </c>
      <c r="Q7565">
        <v>49</v>
      </c>
      <c r="R7565">
        <f>(RestaurantData[[#This Row],[MonthySales]]/1500)*0.07</f>
        <v>3.920400000000001E-2</v>
      </c>
    </row>
    <row r="7566" spans="1:18" hidden="1" x14ac:dyDescent="0.3">
      <c r="A7566">
        <v>50041569</v>
      </c>
      <c r="B7566" s="1" t="s">
        <v>8058</v>
      </c>
      <c r="C7566" t="s">
        <v>8030</v>
      </c>
      <c r="D7566" s="2">
        <v>324</v>
      </c>
      <c r="E7566" s="1" t="s">
        <v>8038</v>
      </c>
      <c r="F7566" s="2">
        <v>10301</v>
      </c>
      <c r="G7566" s="3">
        <v>3474665338</v>
      </c>
      <c r="H7566" s="1" t="s">
        <v>66</v>
      </c>
      <c r="I7566" t="s">
        <v>17</v>
      </c>
      <c r="J7566">
        <v>89</v>
      </c>
      <c r="K7566">
        <v>112</v>
      </c>
      <c r="L7566" s="27">
        <f>RestaurantData[[#This Row],[DailyCustAvg]]*30</f>
        <v>3360</v>
      </c>
      <c r="M7566" s="7">
        <f>(((RestaurantData[[#This Row],[FitScore]]/100)*RestaurantData[[#This Row],[DailyCustAvg]])/3.5)*30</f>
        <v>854.4</v>
      </c>
      <c r="N7566">
        <v>40.634351997671999</v>
      </c>
      <c r="O7566">
        <v>-74.085367067410999</v>
      </c>
      <c r="P7566">
        <v>501</v>
      </c>
      <c r="Q7566">
        <v>49</v>
      </c>
      <c r="R7566">
        <f>(RestaurantData[[#This Row],[MonthySales]]/1500)*0.07</f>
        <v>3.9872000000000005E-2</v>
      </c>
    </row>
    <row r="7567" spans="1:18" hidden="1" x14ac:dyDescent="0.3">
      <c r="A7567">
        <v>50057087</v>
      </c>
      <c r="B7567" s="1" t="s">
        <v>8073</v>
      </c>
      <c r="C7567" t="s">
        <v>8030</v>
      </c>
      <c r="D7567" s="2">
        <v>74</v>
      </c>
      <c r="E7567" s="1" t="s">
        <v>8038</v>
      </c>
      <c r="F7567" s="2">
        <v>10301</v>
      </c>
      <c r="G7567" s="3">
        <v>7187274000</v>
      </c>
      <c r="H7567" s="1" t="s">
        <v>212</v>
      </c>
      <c r="I7567" t="s">
        <v>17</v>
      </c>
      <c r="J7567">
        <v>82</v>
      </c>
      <c r="K7567">
        <v>106</v>
      </c>
      <c r="L7567" s="27">
        <f>RestaurantData[[#This Row],[DailyCustAvg]]*30</f>
        <v>3180</v>
      </c>
      <c r="M7567" s="7">
        <f>(((RestaurantData[[#This Row],[FitScore]]/100)*RestaurantData[[#This Row],[DailyCustAvg]])/3.5)*30</f>
        <v>745.02857142857147</v>
      </c>
      <c r="N7567">
        <v>40.637995916180998</v>
      </c>
      <c r="O7567">
        <v>-74.079336560157998</v>
      </c>
      <c r="P7567">
        <v>501</v>
      </c>
      <c r="Q7567">
        <v>49</v>
      </c>
      <c r="R7567">
        <f>(RestaurantData[[#This Row],[MonthySales]]/1500)*0.07</f>
        <v>3.4768E-2</v>
      </c>
    </row>
    <row r="7568" spans="1:18" hidden="1" x14ac:dyDescent="0.3">
      <c r="A7568">
        <v>41049808</v>
      </c>
      <c r="B7568" s="1" t="s">
        <v>8161</v>
      </c>
      <c r="C7568" t="s">
        <v>8030</v>
      </c>
      <c r="D7568" s="2">
        <v>631</v>
      </c>
      <c r="E7568" s="1" t="s">
        <v>8147</v>
      </c>
      <c r="F7568" s="2">
        <v>10301</v>
      </c>
      <c r="G7568" s="3">
        <v>7184204275</v>
      </c>
      <c r="H7568" s="1" t="s">
        <v>16</v>
      </c>
      <c r="I7568" t="s">
        <v>21</v>
      </c>
      <c r="J7568">
        <v>65</v>
      </c>
      <c r="K7568">
        <v>103</v>
      </c>
      <c r="L7568" s="27">
        <f>RestaurantData[[#This Row],[DailyCustAvg]]*30</f>
        <v>3090</v>
      </c>
      <c r="M7568" s="7">
        <f>(((RestaurantData[[#This Row],[FitScore]]/100)*RestaurantData[[#This Row],[DailyCustAvg]])/3.5)*30</f>
        <v>573.85714285714289</v>
      </c>
      <c r="N7568">
        <v>40.616129810902997</v>
      </c>
      <c r="O7568">
        <v>-74.095248932174002</v>
      </c>
      <c r="P7568">
        <v>501</v>
      </c>
      <c r="Q7568">
        <v>49</v>
      </c>
      <c r="R7568">
        <f>(RestaurantData[[#This Row],[MonthySales]]/1500)*0.07</f>
        <v>2.6780000000000005E-2</v>
      </c>
    </row>
    <row r="7569" spans="1:18" hidden="1" x14ac:dyDescent="0.3">
      <c r="A7569">
        <v>41464140</v>
      </c>
      <c r="B7569" s="1" t="s">
        <v>1811</v>
      </c>
      <c r="C7569" t="s">
        <v>8030</v>
      </c>
      <c r="D7569" s="2">
        <v>1</v>
      </c>
      <c r="E7569" s="1" t="s">
        <v>8039</v>
      </c>
      <c r="F7569" s="2">
        <v>10301</v>
      </c>
      <c r="G7569" s="3">
        <v>7184200846</v>
      </c>
      <c r="H7569" s="1" t="s">
        <v>86</v>
      </c>
      <c r="I7569" t="s">
        <v>21</v>
      </c>
      <c r="J7569">
        <v>84</v>
      </c>
      <c r="K7569">
        <v>98</v>
      </c>
      <c r="L7569" s="27">
        <f>RestaurantData[[#This Row],[DailyCustAvg]]*30</f>
        <v>2940</v>
      </c>
      <c r="M7569" s="7">
        <f>(((RestaurantData[[#This Row],[FitScore]]/100)*RestaurantData[[#This Row],[DailyCustAvg]])/3.5)*30</f>
        <v>705.6</v>
      </c>
      <c r="N7569">
        <v>40.64372588042</v>
      </c>
      <c r="O7569">
        <v>-74.072788802131996</v>
      </c>
      <c r="P7569">
        <v>501</v>
      </c>
      <c r="Q7569">
        <v>49</v>
      </c>
      <c r="R7569">
        <f>(RestaurantData[[#This Row],[MonthySales]]/1500)*0.07</f>
        <v>3.2928000000000006E-2</v>
      </c>
    </row>
    <row r="7570" spans="1:18" hidden="1" x14ac:dyDescent="0.3">
      <c r="A7570">
        <v>50102778</v>
      </c>
      <c r="B7570" s="1" t="s">
        <v>8154</v>
      </c>
      <c r="C7570" t="s">
        <v>8030</v>
      </c>
      <c r="D7570" s="2">
        <v>70</v>
      </c>
      <c r="E7570" s="1" t="s">
        <v>8039</v>
      </c>
      <c r="F7570" s="2">
        <v>10301</v>
      </c>
      <c r="G7570" s="3">
        <v>3474891694</v>
      </c>
      <c r="H7570" s="1" t="s">
        <v>16</v>
      </c>
      <c r="I7570" t="s">
        <v>21</v>
      </c>
      <c r="J7570">
        <v>89</v>
      </c>
      <c r="K7570">
        <v>79</v>
      </c>
      <c r="L7570" s="27">
        <f>RestaurantData[[#This Row],[DailyCustAvg]]*30</f>
        <v>2370</v>
      </c>
      <c r="M7570" s="7">
        <f>(((RestaurantData[[#This Row],[FitScore]]/100)*RestaurantData[[#This Row],[DailyCustAvg]])/3.5)*30</f>
        <v>602.65714285714296</v>
      </c>
      <c r="N7570">
        <v>40.640383626682997</v>
      </c>
      <c r="O7570">
        <v>-74.075649706706002</v>
      </c>
      <c r="P7570">
        <v>501</v>
      </c>
      <c r="Q7570">
        <v>49</v>
      </c>
      <c r="R7570">
        <f>(RestaurantData[[#This Row],[MonthySales]]/1500)*0.07</f>
        <v>2.8124000000000007E-2</v>
      </c>
    </row>
    <row r="7571" spans="1:18" hidden="1" x14ac:dyDescent="0.3">
      <c r="A7571">
        <v>50040819</v>
      </c>
      <c r="B7571" s="1" t="s">
        <v>8150</v>
      </c>
      <c r="C7571" t="s">
        <v>8030</v>
      </c>
      <c r="D7571" s="2">
        <v>9</v>
      </c>
      <c r="E7571" s="1" t="s">
        <v>8077</v>
      </c>
      <c r="F7571" s="2">
        <v>10301</v>
      </c>
      <c r="G7571" s="3">
        <v>7187272197</v>
      </c>
      <c r="H7571" s="1" t="s">
        <v>168</v>
      </c>
      <c r="I7571" t="s">
        <v>17</v>
      </c>
      <c r="J7571">
        <v>85</v>
      </c>
      <c r="K7571">
        <v>73</v>
      </c>
      <c r="L7571" s="27">
        <f>RestaurantData[[#This Row],[DailyCustAvg]]*30</f>
        <v>2190</v>
      </c>
      <c r="M7571" s="7">
        <f>(((RestaurantData[[#This Row],[FitScore]]/100)*RestaurantData[[#This Row],[DailyCustAvg]])/3.5)*30</f>
        <v>531.85714285714289</v>
      </c>
      <c r="N7571">
        <v>40.643860303619</v>
      </c>
      <c r="O7571">
        <v>-74.072900655176994</v>
      </c>
      <c r="P7571">
        <v>501</v>
      </c>
      <c r="Q7571">
        <v>49</v>
      </c>
      <c r="R7571">
        <f>(RestaurantData[[#This Row],[MonthySales]]/1500)*0.07</f>
        <v>2.4820000000000005E-2</v>
      </c>
    </row>
    <row r="7572" spans="1:18" ht="28.8" hidden="1" x14ac:dyDescent="0.3">
      <c r="A7572">
        <v>41310363</v>
      </c>
      <c r="B7572" s="1" t="s">
        <v>8146</v>
      </c>
      <c r="C7572" t="s">
        <v>8030</v>
      </c>
      <c r="D7572" s="2">
        <v>300</v>
      </c>
      <c r="E7572" s="1" t="s">
        <v>8147</v>
      </c>
      <c r="F7572" s="2">
        <v>10301</v>
      </c>
      <c r="G7572" s="3">
        <v>7183904376</v>
      </c>
      <c r="H7572" s="1" t="s">
        <v>16</v>
      </c>
      <c r="I7572" t="s">
        <v>17</v>
      </c>
      <c r="J7572">
        <v>71</v>
      </c>
      <c r="K7572">
        <v>68</v>
      </c>
      <c r="L7572" s="27">
        <f>RestaurantData[[#This Row],[DailyCustAvg]]*30</f>
        <v>2040</v>
      </c>
      <c r="M7572" s="7">
        <f>(((RestaurantData[[#This Row],[FitScore]]/100)*RestaurantData[[#This Row],[DailyCustAvg]])/3.5)*30</f>
        <v>413.82857142857148</v>
      </c>
      <c r="N7572">
        <v>40.622398774217999</v>
      </c>
      <c r="O7572">
        <v>-74.088568531121993</v>
      </c>
      <c r="P7572">
        <v>501</v>
      </c>
      <c r="Q7572">
        <v>49</v>
      </c>
      <c r="R7572">
        <f>(RestaurantData[[#This Row],[MonthySales]]/1500)*0.07</f>
        <v>1.9312000000000006E-2</v>
      </c>
    </row>
    <row r="7573" spans="1:18" hidden="1" x14ac:dyDescent="0.3">
      <c r="A7573">
        <v>50064474</v>
      </c>
      <c r="B7573" s="1" t="s">
        <v>8067</v>
      </c>
      <c r="C7573" t="s">
        <v>8030</v>
      </c>
      <c r="D7573" s="2">
        <v>181</v>
      </c>
      <c r="E7573" s="1" t="s">
        <v>8039</v>
      </c>
      <c r="F7573" s="2">
        <v>10301</v>
      </c>
      <c r="G7573" s="3">
        <v>7182854096</v>
      </c>
      <c r="H7573" s="1" t="s">
        <v>1125</v>
      </c>
      <c r="I7573" t="s">
        <v>21</v>
      </c>
      <c r="J7573">
        <v>78</v>
      </c>
      <c r="K7573">
        <v>48</v>
      </c>
      <c r="L7573" s="27">
        <f>RestaurantData[[#This Row],[DailyCustAvg]]*30</f>
        <v>1440</v>
      </c>
      <c r="M7573" s="7">
        <f>(((RestaurantData[[#This Row],[FitScore]]/100)*RestaurantData[[#This Row],[DailyCustAvg]])/3.5)*30</f>
        <v>320.91428571428565</v>
      </c>
      <c r="N7573">
        <v>40.637284449256001</v>
      </c>
      <c r="O7573">
        <v>-74.076128989512995</v>
      </c>
      <c r="P7573">
        <v>501</v>
      </c>
      <c r="Q7573">
        <v>49</v>
      </c>
      <c r="R7573">
        <f>(RestaurantData[[#This Row],[MonthySales]]/1500)*0.07</f>
        <v>1.4975999999999998E-2</v>
      </c>
    </row>
    <row r="7574" spans="1:18" hidden="1" x14ac:dyDescent="0.3">
      <c r="A7574">
        <v>50049262</v>
      </c>
      <c r="B7574" s="1" t="s">
        <v>8059</v>
      </c>
      <c r="C7574" t="s">
        <v>8030</v>
      </c>
      <c r="D7574" s="2">
        <v>100</v>
      </c>
      <c r="E7574" s="1" t="s">
        <v>8060</v>
      </c>
      <c r="F7574" s="2">
        <v>10301</v>
      </c>
      <c r="G7574" s="3">
        <v>7184428424</v>
      </c>
      <c r="H7574" s="1" t="s">
        <v>20</v>
      </c>
      <c r="I7574" t="s">
        <v>17</v>
      </c>
      <c r="J7574">
        <v>82</v>
      </c>
      <c r="K7574">
        <v>46</v>
      </c>
      <c r="L7574" s="27">
        <f>RestaurantData[[#This Row],[DailyCustAvg]]*30</f>
        <v>1380</v>
      </c>
      <c r="M7574" s="7">
        <f>(((RestaurantData[[#This Row],[FitScore]]/100)*RestaurantData[[#This Row],[DailyCustAvg]])/3.5)*30</f>
        <v>323.31428571428575</v>
      </c>
      <c r="N7574">
        <v>40.643604814333003</v>
      </c>
      <c r="O7574">
        <v>-74.077426245867997</v>
      </c>
      <c r="P7574">
        <v>501</v>
      </c>
      <c r="Q7574">
        <v>49</v>
      </c>
      <c r="R7574">
        <f>(RestaurantData[[#This Row],[MonthySales]]/1500)*0.07</f>
        <v>1.5088000000000004E-2</v>
      </c>
    </row>
    <row r="7575" spans="1:18" hidden="1" x14ac:dyDescent="0.3">
      <c r="A7575">
        <v>41049051</v>
      </c>
      <c r="B7575" s="1" t="s">
        <v>8144</v>
      </c>
      <c r="C7575" t="s">
        <v>8030</v>
      </c>
      <c r="D7575" s="2">
        <v>748</v>
      </c>
      <c r="E7575" s="1" t="s">
        <v>8086</v>
      </c>
      <c r="F7575" s="2">
        <v>10301</v>
      </c>
      <c r="G7575" s="3">
        <v>7184479240</v>
      </c>
      <c r="H7575" s="1" t="s">
        <v>16</v>
      </c>
      <c r="I7575" t="s">
        <v>17</v>
      </c>
      <c r="J7575">
        <v>89</v>
      </c>
      <c r="K7575">
        <v>33</v>
      </c>
      <c r="L7575" s="27">
        <f>RestaurantData[[#This Row],[DailyCustAvg]]*30</f>
        <v>990</v>
      </c>
      <c r="M7575" s="7">
        <f>(((RestaurantData[[#This Row],[FitScore]]/100)*RestaurantData[[#This Row],[DailyCustAvg]])/3.5)*30</f>
        <v>251.74285714285713</v>
      </c>
      <c r="N7575">
        <v>40.644682173161002</v>
      </c>
      <c r="O7575">
        <v>-74.097192475032003</v>
      </c>
      <c r="P7575">
        <v>501</v>
      </c>
      <c r="Q7575">
        <v>49</v>
      </c>
      <c r="R7575">
        <f>(RestaurantData[[#This Row],[MonthySales]]/1500)*0.07</f>
        <v>1.1748E-2</v>
      </c>
    </row>
    <row r="7576" spans="1:18" hidden="1" x14ac:dyDescent="0.3">
      <c r="A7576">
        <v>50058046</v>
      </c>
      <c r="B7576" s="1" t="s">
        <v>8105</v>
      </c>
      <c r="C7576" t="s">
        <v>8030</v>
      </c>
      <c r="D7576" s="2">
        <v>370</v>
      </c>
      <c r="E7576" s="1" t="s">
        <v>7249</v>
      </c>
      <c r="F7576" s="2">
        <v>10301</v>
      </c>
      <c r="G7576" s="3">
        <v>7185562220</v>
      </c>
      <c r="H7576" s="1" t="s">
        <v>127</v>
      </c>
      <c r="I7576" t="s">
        <v>21</v>
      </c>
      <c r="J7576">
        <v>85</v>
      </c>
      <c r="K7576">
        <v>31</v>
      </c>
      <c r="L7576" s="27">
        <f>RestaurantData[[#This Row],[DailyCustAvg]]*30</f>
        <v>930</v>
      </c>
      <c r="M7576" s="7">
        <f>(((RestaurantData[[#This Row],[FitScore]]/100)*RestaurantData[[#This Row],[DailyCustAvg]])/3.5)*30</f>
        <v>225.85714285714283</v>
      </c>
      <c r="N7576">
        <v>40.631014590755001</v>
      </c>
      <c r="O7576">
        <v>-74.101852425512007</v>
      </c>
      <c r="P7576">
        <v>501</v>
      </c>
      <c r="Q7576">
        <v>49</v>
      </c>
      <c r="R7576">
        <f>(RestaurantData[[#This Row],[MonthySales]]/1500)*0.07</f>
        <v>1.0539999999999999E-2</v>
      </c>
    </row>
    <row r="7577" spans="1:18" hidden="1" x14ac:dyDescent="0.3">
      <c r="A7577">
        <v>50095867</v>
      </c>
      <c r="B7577" s="1" t="s">
        <v>8085</v>
      </c>
      <c r="C7577" t="s">
        <v>8030</v>
      </c>
      <c r="D7577" s="2">
        <v>55</v>
      </c>
      <c r="E7577" s="1" t="s">
        <v>8086</v>
      </c>
      <c r="F7577" s="2">
        <v>10301</v>
      </c>
      <c r="G7577" s="3">
        <v>5164916144</v>
      </c>
      <c r="H7577" s="1" t="s">
        <v>163</v>
      </c>
      <c r="I7577" t="s">
        <v>17</v>
      </c>
      <c r="J7577">
        <v>73</v>
      </c>
      <c r="K7577">
        <v>27</v>
      </c>
      <c r="L7577" s="27">
        <f>RestaurantData[[#This Row],[DailyCustAvg]]*30</f>
        <v>810</v>
      </c>
      <c r="M7577" s="7">
        <f>(((RestaurantData[[#This Row],[FitScore]]/100)*RestaurantData[[#This Row],[DailyCustAvg]])/3.5)*30</f>
        <v>168.94285714285715</v>
      </c>
      <c r="N7577">
        <v>40.644113165438</v>
      </c>
      <c r="O7577">
        <v>-74.076583635873007</v>
      </c>
      <c r="P7577">
        <v>501</v>
      </c>
      <c r="Q7577">
        <v>49</v>
      </c>
      <c r="R7577">
        <f>(RestaurantData[[#This Row],[MonthySales]]/1500)*0.07</f>
        <v>7.8840000000000021E-3</v>
      </c>
    </row>
    <row r="7578" spans="1:18" hidden="1" x14ac:dyDescent="0.3">
      <c r="A7578">
        <v>50014605</v>
      </c>
      <c r="B7578" s="1" t="s">
        <v>8116</v>
      </c>
      <c r="C7578" t="s">
        <v>8030</v>
      </c>
      <c r="D7578" s="2">
        <v>6</v>
      </c>
      <c r="E7578" s="1" t="s">
        <v>8110</v>
      </c>
      <c r="F7578" s="2">
        <v>10301</v>
      </c>
      <c r="G7578" s="3">
        <v>7182732050</v>
      </c>
      <c r="H7578" s="1" t="s">
        <v>212</v>
      </c>
      <c r="I7578" t="s">
        <v>17</v>
      </c>
      <c r="J7578">
        <v>84</v>
      </c>
      <c r="K7578">
        <v>26</v>
      </c>
      <c r="L7578" s="27">
        <f>RestaurantData[[#This Row],[DailyCustAvg]]*30</f>
        <v>780</v>
      </c>
      <c r="M7578" s="7">
        <f>(((RestaurantData[[#This Row],[FitScore]]/100)*RestaurantData[[#This Row],[DailyCustAvg]])/3.5)*30</f>
        <v>187.20000000000002</v>
      </c>
      <c r="N7578">
        <v>40.634353945382998</v>
      </c>
      <c r="O7578">
        <v>-74.086429925226</v>
      </c>
      <c r="P7578">
        <v>501</v>
      </c>
      <c r="Q7578">
        <v>49</v>
      </c>
      <c r="R7578">
        <f>(RestaurantData[[#This Row],[MonthySales]]/1500)*0.07</f>
        <v>8.7360000000000007E-3</v>
      </c>
    </row>
    <row r="7579" spans="1:18" hidden="1" x14ac:dyDescent="0.3">
      <c r="A7579">
        <v>41257059</v>
      </c>
      <c r="B7579" s="1" t="s">
        <v>8130</v>
      </c>
      <c r="C7579" t="s">
        <v>8030</v>
      </c>
      <c r="D7579" s="2">
        <v>104</v>
      </c>
      <c r="E7579" s="1" t="s">
        <v>8038</v>
      </c>
      <c r="F7579" s="2">
        <v>10301</v>
      </c>
      <c r="G7579" s="3">
        <v>7187201221</v>
      </c>
      <c r="H7579" s="1" t="s">
        <v>29</v>
      </c>
      <c r="I7579" t="s">
        <v>21</v>
      </c>
      <c r="J7579">
        <v>80</v>
      </c>
      <c r="K7579">
        <v>25</v>
      </c>
      <c r="L7579" s="27">
        <f>RestaurantData[[#This Row],[DailyCustAvg]]*30</f>
        <v>750</v>
      </c>
      <c r="M7579" s="7">
        <f>(((RestaurantData[[#This Row],[FitScore]]/100)*RestaurantData[[#This Row],[DailyCustAvg]])/3.5)*30</f>
        <v>171.42857142857144</v>
      </c>
      <c r="N7579">
        <v>40.637616672809997</v>
      </c>
      <c r="O7579">
        <v>-74.080002676587</v>
      </c>
      <c r="P7579">
        <v>501</v>
      </c>
      <c r="Q7579">
        <v>49</v>
      </c>
      <c r="R7579">
        <f>(RestaurantData[[#This Row],[MonthySales]]/1500)*0.07</f>
        <v>8.0000000000000019E-3</v>
      </c>
    </row>
    <row r="7580" spans="1:18" hidden="1" x14ac:dyDescent="0.3">
      <c r="A7580">
        <v>41005009</v>
      </c>
      <c r="B7580" s="1" t="s">
        <v>131</v>
      </c>
      <c r="C7580" t="s">
        <v>8030</v>
      </c>
      <c r="D7580" s="2">
        <v>1201</v>
      </c>
      <c r="E7580" s="1" t="s">
        <v>8038</v>
      </c>
      <c r="F7580" s="2">
        <v>10301</v>
      </c>
      <c r="G7580" s="3">
        <v>9178263251</v>
      </c>
      <c r="H7580" s="1" t="s">
        <v>132</v>
      </c>
      <c r="I7580" t="s">
        <v>17</v>
      </c>
      <c r="J7580">
        <v>80</v>
      </c>
      <c r="K7580">
        <v>20</v>
      </c>
      <c r="L7580" s="27">
        <f>RestaurantData[[#This Row],[DailyCustAvg]]*30</f>
        <v>600</v>
      </c>
      <c r="M7580" s="7">
        <f>(((RestaurantData[[#This Row],[FitScore]]/100)*RestaurantData[[#This Row],[DailyCustAvg]])/3.5)*30</f>
        <v>137.14285714285714</v>
      </c>
      <c r="N7580">
        <v>40.616347568675998</v>
      </c>
      <c r="O7580">
        <v>-74.103670543185004</v>
      </c>
      <c r="P7580">
        <v>501</v>
      </c>
      <c r="Q7580">
        <v>49</v>
      </c>
      <c r="R7580">
        <f>(RestaurantData[[#This Row],[MonthySales]]/1500)*0.07</f>
        <v>6.4000000000000003E-3</v>
      </c>
    </row>
    <row r="7581" spans="1:18" hidden="1" x14ac:dyDescent="0.3">
      <c r="A7581">
        <v>50056843</v>
      </c>
      <c r="B7581" s="1" t="s">
        <v>8100</v>
      </c>
      <c r="C7581" t="s">
        <v>8030</v>
      </c>
      <c r="D7581" s="2">
        <v>382</v>
      </c>
      <c r="E7581" s="1" t="s">
        <v>7249</v>
      </c>
      <c r="F7581" s="2">
        <v>10301</v>
      </c>
      <c r="G7581" s="3">
        <v>7184428121</v>
      </c>
      <c r="H7581" s="1" t="s">
        <v>16</v>
      </c>
      <c r="I7581" t="s">
        <v>21</v>
      </c>
      <c r="J7581">
        <v>77</v>
      </c>
      <c r="K7581">
        <v>18</v>
      </c>
      <c r="L7581" s="27">
        <f>RestaurantData[[#This Row],[DailyCustAvg]]*30</f>
        <v>540</v>
      </c>
      <c r="M7581" s="7">
        <f>(((RestaurantData[[#This Row],[FitScore]]/100)*RestaurantData[[#This Row],[DailyCustAvg]])/3.5)*30</f>
        <v>118.8</v>
      </c>
      <c r="N7581">
        <v>40.630981415992999</v>
      </c>
      <c r="O7581">
        <v>-74.102118975767993</v>
      </c>
      <c r="P7581">
        <v>501</v>
      </c>
      <c r="Q7581">
        <v>49</v>
      </c>
      <c r="R7581">
        <f>(RestaurantData[[#This Row],[MonthySales]]/1500)*0.07</f>
        <v>5.5440000000000003E-3</v>
      </c>
    </row>
    <row r="7582" spans="1:18" hidden="1" x14ac:dyDescent="0.3">
      <c r="A7582">
        <v>50101253</v>
      </c>
      <c r="B7582" s="1" t="s">
        <v>8078</v>
      </c>
      <c r="C7582" t="s">
        <v>8030</v>
      </c>
      <c r="D7582" s="2">
        <v>400</v>
      </c>
      <c r="E7582" s="1" t="s">
        <v>8038</v>
      </c>
      <c r="F7582" s="2">
        <v>10301</v>
      </c>
      <c r="G7582" s="3">
        <v>3478576360</v>
      </c>
      <c r="H7582" s="1" t="s">
        <v>1312</v>
      </c>
      <c r="I7582" t="s">
        <v>21</v>
      </c>
      <c r="J7582">
        <v>89</v>
      </c>
      <c r="K7582">
        <v>16</v>
      </c>
      <c r="L7582" s="27">
        <f>RestaurantData[[#This Row],[DailyCustAvg]]*30</f>
        <v>480</v>
      </c>
      <c r="M7582" s="7">
        <f>(((RestaurantData[[#This Row],[FitScore]]/100)*RestaurantData[[#This Row],[DailyCustAvg]])/3.5)*30</f>
        <v>122.05714285714285</v>
      </c>
      <c r="N7582">
        <v>40.632657400863998</v>
      </c>
      <c r="O7582">
        <v>-74.086784397478993</v>
      </c>
      <c r="P7582">
        <v>501</v>
      </c>
      <c r="Q7582">
        <v>49</v>
      </c>
      <c r="R7582">
        <f>(RestaurantData[[#This Row],[MonthySales]]/1500)*0.07</f>
        <v>5.6960000000000005E-3</v>
      </c>
    </row>
    <row r="7583" spans="1:18" hidden="1" x14ac:dyDescent="0.3">
      <c r="A7583">
        <v>50086560</v>
      </c>
      <c r="B7583" s="1" t="s">
        <v>8129</v>
      </c>
      <c r="C7583" t="s">
        <v>8030</v>
      </c>
      <c r="D7583" s="2">
        <v>111</v>
      </c>
      <c r="E7583" s="1" t="s">
        <v>8038</v>
      </c>
      <c r="F7583" s="2">
        <v>10301</v>
      </c>
      <c r="G7583" s="3">
        <v>7182854600</v>
      </c>
      <c r="H7583" s="1" t="s">
        <v>73</v>
      </c>
      <c r="I7583" t="s">
        <v>17</v>
      </c>
      <c r="J7583">
        <v>82</v>
      </c>
      <c r="K7583">
        <v>13</v>
      </c>
      <c r="L7583" s="27">
        <f>RestaurantData[[#This Row],[DailyCustAvg]]*30</f>
        <v>390</v>
      </c>
      <c r="M7583" s="7">
        <f>(((RestaurantData[[#This Row],[FitScore]]/100)*RestaurantData[[#This Row],[DailyCustAvg]])/3.5)*30</f>
        <v>91.371428571428581</v>
      </c>
      <c r="N7583">
        <v>40.637745810726003</v>
      </c>
      <c r="O7583">
        <v>-74.079811868608999</v>
      </c>
      <c r="P7583">
        <v>501</v>
      </c>
      <c r="Q7583">
        <v>49</v>
      </c>
      <c r="R7583">
        <f>(RestaurantData[[#This Row],[MonthySales]]/1500)*0.07</f>
        <v>4.2640000000000004E-3</v>
      </c>
    </row>
    <row r="7584" spans="1:18" hidden="1" x14ac:dyDescent="0.3">
      <c r="A7584">
        <v>41615012</v>
      </c>
      <c r="B7584" s="1" t="s">
        <v>8159</v>
      </c>
      <c r="C7584" t="s">
        <v>8030</v>
      </c>
      <c r="D7584" s="2">
        <v>906</v>
      </c>
      <c r="E7584" s="1" t="s">
        <v>3567</v>
      </c>
      <c r="F7584" s="2">
        <v>10302</v>
      </c>
      <c r="G7584" s="3">
        <v>7184080370</v>
      </c>
      <c r="H7584" s="1" t="s">
        <v>29</v>
      </c>
      <c r="I7584" t="s">
        <v>21</v>
      </c>
      <c r="J7584">
        <v>65</v>
      </c>
      <c r="K7584">
        <v>198</v>
      </c>
      <c r="L7584" s="27">
        <f>RestaurantData[[#This Row],[DailyCustAvg]]*30</f>
        <v>5940</v>
      </c>
      <c r="M7584" s="7">
        <f>(((RestaurantData[[#This Row],[FitScore]]/100)*RestaurantData[[#This Row],[DailyCustAvg]])/3.5)*30</f>
        <v>1103.1428571428573</v>
      </c>
      <c r="N7584">
        <v>40.631061871314998</v>
      </c>
      <c r="O7584">
        <v>-74.130951687042995</v>
      </c>
      <c r="P7584">
        <v>501</v>
      </c>
      <c r="Q7584">
        <v>49</v>
      </c>
      <c r="R7584">
        <f>(RestaurantData[[#This Row],[MonthySales]]/1500)*0.07</f>
        <v>5.1480000000000012E-2</v>
      </c>
    </row>
    <row r="7585" spans="1:18" hidden="1" x14ac:dyDescent="0.3">
      <c r="A7585">
        <v>50101772</v>
      </c>
      <c r="B7585" s="1" t="s">
        <v>8121</v>
      </c>
      <c r="C7585" t="s">
        <v>8030</v>
      </c>
      <c r="D7585" s="2">
        <v>1348</v>
      </c>
      <c r="E7585" s="1" t="s">
        <v>7249</v>
      </c>
      <c r="F7585" s="2">
        <v>10302</v>
      </c>
      <c r="G7585" s="3">
        <v>7188768088</v>
      </c>
      <c r="H7585" s="1" t="s">
        <v>68</v>
      </c>
      <c r="I7585" t="s">
        <v>21</v>
      </c>
      <c r="J7585">
        <v>70</v>
      </c>
      <c r="K7585">
        <v>196</v>
      </c>
      <c r="L7585" s="27">
        <f>RestaurantData[[#This Row],[DailyCustAvg]]*30</f>
        <v>5880</v>
      </c>
      <c r="M7585" s="7">
        <f>(((RestaurantData[[#This Row],[FitScore]]/100)*RestaurantData[[#This Row],[DailyCustAvg]])/3.5)*30</f>
        <v>1175.9999999999998</v>
      </c>
      <c r="N7585">
        <v>40.625864559047002</v>
      </c>
      <c r="O7585">
        <v>-74.134554699424001</v>
      </c>
      <c r="P7585">
        <v>501</v>
      </c>
      <c r="Q7585">
        <v>49</v>
      </c>
      <c r="R7585">
        <f>(RestaurantData[[#This Row],[MonthySales]]/1500)*0.07</f>
        <v>5.4879999999999991E-2</v>
      </c>
    </row>
    <row r="7586" spans="1:18" hidden="1" x14ac:dyDescent="0.3">
      <c r="A7586">
        <v>50074075</v>
      </c>
      <c r="B7586" s="1" t="s">
        <v>8096</v>
      </c>
      <c r="C7586" t="s">
        <v>8030</v>
      </c>
      <c r="D7586" s="2">
        <v>537</v>
      </c>
      <c r="E7586" s="1" t="s">
        <v>8052</v>
      </c>
      <c r="F7586" s="2">
        <v>10302</v>
      </c>
      <c r="G7586" s="3">
        <v>9293641273</v>
      </c>
      <c r="H7586" s="1" t="s">
        <v>641</v>
      </c>
      <c r="I7586" t="s">
        <v>17</v>
      </c>
      <c r="J7586">
        <v>86</v>
      </c>
      <c r="K7586">
        <v>194</v>
      </c>
      <c r="L7586" s="27">
        <f>RestaurantData[[#This Row],[DailyCustAvg]]*30</f>
        <v>5820</v>
      </c>
      <c r="M7586" s="7">
        <f>(((RestaurantData[[#This Row],[FitScore]]/100)*RestaurantData[[#This Row],[DailyCustAvg]])/3.5)*30</f>
        <v>1430.0571428571429</v>
      </c>
      <c r="N7586">
        <v>40.629807292027998</v>
      </c>
      <c r="O7586">
        <v>-74.140398981448996</v>
      </c>
      <c r="P7586">
        <v>501</v>
      </c>
      <c r="Q7586">
        <v>49</v>
      </c>
      <c r="R7586">
        <f>(RestaurantData[[#This Row],[MonthySales]]/1500)*0.07</f>
        <v>6.6736000000000018E-2</v>
      </c>
    </row>
    <row r="7587" spans="1:18" hidden="1" x14ac:dyDescent="0.3">
      <c r="A7587">
        <v>50092689</v>
      </c>
      <c r="B7587" s="1" t="s">
        <v>8066</v>
      </c>
      <c r="C7587" t="s">
        <v>8030</v>
      </c>
      <c r="D7587" s="2">
        <v>1267</v>
      </c>
      <c r="E7587" s="1" t="s">
        <v>7249</v>
      </c>
      <c r="F7587" s="2">
        <v>10302</v>
      </c>
      <c r="G7587" s="3">
        <v>7188767888</v>
      </c>
      <c r="H7587" s="1" t="s">
        <v>242</v>
      </c>
      <c r="I7587" t="s">
        <v>17</v>
      </c>
      <c r="J7587">
        <v>79</v>
      </c>
      <c r="K7587">
        <v>190</v>
      </c>
      <c r="L7587" s="27">
        <f>RestaurantData[[#This Row],[DailyCustAvg]]*30</f>
        <v>5700</v>
      </c>
      <c r="M7587" s="7">
        <f>(((RestaurantData[[#This Row],[FitScore]]/100)*RestaurantData[[#This Row],[DailyCustAvg]])/3.5)*30</f>
        <v>1286.5714285714287</v>
      </c>
      <c r="N7587">
        <v>40.626347963397997</v>
      </c>
      <c r="O7587">
        <v>-74.131918671191002</v>
      </c>
      <c r="P7587">
        <v>501</v>
      </c>
      <c r="Q7587">
        <v>49</v>
      </c>
      <c r="R7587">
        <f>(RestaurantData[[#This Row],[MonthySales]]/1500)*0.07</f>
        <v>6.004000000000001E-2</v>
      </c>
    </row>
    <row r="7588" spans="1:18" hidden="1" x14ac:dyDescent="0.3">
      <c r="A7588">
        <v>41565598</v>
      </c>
      <c r="B7588" s="1" t="s">
        <v>8072</v>
      </c>
      <c r="C7588" t="s">
        <v>8030</v>
      </c>
      <c r="D7588" s="2">
        <v>236</v>
      </c>
      <c r="E7588" s="1" t="s">
        <v>8052</v>
      </c>
      <c r="F7588" s="2">
        <v>10302</v>
      </c>
      <c r="G7588" s="3">
        <v>9175007865</v>
      </c>
      <c r="H7588" s="1" t="s">
        <v>29</v>
      </c>
      <c r="I7588" t="s">
        <v>17</v>
      </c>
      <c r="J7588">
        <v>65</v>
      </c>
      <c r="K7588">
        <v>188</v>
      </c>
      <c r="L7588" s="27">
        <f>RestaurantData[[#This Row],[DailyCustAvg]]*30</f>
        <v>5640</v>
      </c>
      <c r="M7588" s="7">
        <f>(((RestaurantData[[#This Row],[FitScore]]/100)*RestaurantData[[#This Row],[DailyCustAvg]])/3.5)*30</f>
        <v>1047.4285714285716</v>
      </c>
      <c r="N7588">
        <v>40.635748061473997</v>
      </c>
      <c r="O7588">
        <v>-74.134956620297004</v>
      </c>
      <c r="P7588">
        <v>501</v>
      </c>
      <c r="Q7588">
        <v>49</v>
      </c>
      <c r="R7588">
        <f>(RestaurantData[[#This Row],[MonthySales]]/1500)*0.07</f>
        <v>4.8880000000000014E-2</v>
      </c>
    </row>
    <row r="7589" spans="1:18" hidden="1" x14ac:dyDescent="0.3">
      <c r="A7589">
        <v>50094799</v>
      </c>
      <c r="B7589" s="1" t="s">
        <v>8051</v>
      </c>
      <c r="C7589" t="s">
        <v>8030</v>
      </c>
      <c r="D7589" s="2">
        <v>463</v>
      </c>
      <c r="E7589" s="1" t="s">
        <v>8052</v>
      </c>
      <c r="F7589" s="2">
        <v>10302</v>
      </c>
      <c r="G7589" s="3">
        <v>9178300084</v>
      </c>
      <c r="H7589" s="1" t="s">
        <v>188</v>
      </c>
      <c r="I7589" t="s">
        <v>17</v>
      </c>
      <c r="J7589">
        <v>66</v>
      </c>
      <c r="K7589">
        <v>163</v>
      </c>
      <c r="L7589" s="27">
        <f>RestaurantData[[#This Row],[DailyCustAvg]]*30</f>
        <v>4890</v>
      </c>
      <c r="M7589" s="7">
        <f>(((RestaurantData[[#This Row],[FitScore]]/100)*RestaurantData[[#This Row],[DailyCustAvg]])/3.5)*30</f>
        <v>922.11428571428564</v>
      </c>
      <c r="N7589">
        <v>40.631148680994997</v>
      </c>
      <c r="O7589">
        <v>-74.138813011015998</v>
      </c>
      <c r="P7589">
        <v>501</v>
      </c>
      <c r="Q7589">
        <v>49</v>
      </c>
      <c r="R7589">
        <f>(RestaurantData[[#This Row],[MonthySales]]/1500)*0.07</f>
        <v>4.3032000000000008E-2</v>
      </c>
    </row>
    <row r="7590" spans="1:18" hidden="1" x14ac:dyDescent="0.3">
      <c r="A7590">
        <v>50065872</v>
      </c>
      <c r="B7590" s="1" t="s">
        <v>8123</v>
      </c>
      <c r="C7590" t="s">
        <v>8030</v>
      </c>
      <c r="D7590" s="2">
        <v>2049</v>
      </c>
      <c r="E7590" s="1" t="s">
        <v>8086</v>
      </c>
      <c r="F7590" s="2">
        <v>10302</v>
      </c>
      <c r="G7590" s="3">
        <v>7187277333</v>
      </c>
      <c r="H7590" s="1" t="s">
        <v>29</v>
      </c>
      <c r="I7590" t="s">
        <v>17</v>
      </c>
      <c r="J7590">
        <v>80</v>
      </c>
      <c r="K7590">
        <v>158</v>
      </c>
      <c r="L7590" s="27">
        <f>RestaurantData[[#This Row],[DailyCustAvg]]*30</f>
        <v>4740</v>
      </c>
      <c r="M7590" s="7">
        <f>(((RestaurantData[[#This Row],[FitScore]]/100)*RestaurantData[[#This Row],[DailyCustAvg]])/3.5)*30</f>
        <v>1083.4285714285713</v>
      </c>
      <c r="N7590">
        <v>40.640371861372003</v>
      </c>
      <c r="O7590">
        <v>-74.131233063764995</v>
      </c>
      <c r="P7590">
        <v>501</v>
      </c>
      <c r="Q7590">
        <v>49</v>
      </c>
      <c r="R7590">
        <f>(RestaurantData[[#This Row],[MonthySales]]/1500)*0.07</f>
        <v>5.0560000000000001E-2</v>
      </c>
    </row>
    <row r="7591" spans="1:18" hidden="1" x14ac:dyDescent="0.3">
      <c r="A7591">
        <v>50066181</v>
      </c>
      <c r="B7591" s="1" t="s">
        <v>8155</v>
      </c>
      <c r="C7591" t="s">
        <v>8030</v>
      </c>
      <c r="D7591" s="2">
        <v>187</v>
      </c>
      <c r="E7591" s="1" t="s">
        <v>8052</v>
      </c>
      <c r="F7591" s="2">
        <v>10302</v>
      </c>
      <c r="G7591" s="3">
        <v>7184476681</v>
      </c>
      <c r="H7591" s="1" t="s">
        <v>16</v>
      </c>
      <c r="I7591" t="s">
        <v>21</v>
      </c>
      <c r="J7591">
        <v>67</v>
      </c>
      <c r="K7591">
        <v>155</v>
      </c>
      <c r="L7591" s="27">
        <f>RestaurantData[[#This Row],[DailyCustAvg]]*30</f>
        <v>4650</v>
      </c>
      <c r="M7591" s="7">
        <f>(((RestaurantData[[#This Row],[FitScore]]/100)*RestaurantData[[#This Row],[DailyCustAvg]])/3.5)*30</f>
        <v>890.14285714285722</v>
      </c>
      <c r="N7591">
        <v>40.636761723218001</v>
      </c>
      <c r="O7591">
        <v>-74.134245277800005</v>
      </c>
      <c r="P7591">
        <v>501</v>
      </c>
      <c r="Q7591">
        <v>49</v>
      </c>
      <c r="R7591">
        <f>(RestaurantData[[#This Row],[MonthySales]]/1500)*0.07</f>
        <v>4.1540000000000007E-2</v>
      </c>
    </row>
    <row r="7592" spans="1:18" hidden="1" x14ac:dyDescent="0.3">
      <c r="A7592">
        <v>40367442</v>
      </c>
      <c r="B7592" s="1" t="s">
        <v>8055</v>
      </c>
      <c r="C7592" t="s">
        <v>8030</v>
      </c>
      <c r="D7592" s="2">
        <v>17</v>
      </c>
      <c r="E7592" s="1" t="s">
        <v>4560</v>
      </c>
      <c r="F7592" s="2">
        <v>10302</v>
      </c>
      <c r="G7592" s="3">
        <v>7184429768</v>
      </c>
      <c r="H7592" s="1" t="s">
        <v>16</v>
      </c>
      <c r="I7592" t="s">
        <v>17</v>
      </c>
      <c r="J7592">
        <v>83</v>
      </c>
      <c r="K7592">
        <v>152</v>
      </c>
      <c r="L7592" s="27">
        <f>RestaurantData[[#This Row],[DailyCustAvg]]*30</f>
        <v>4560</v>
      </c>
      <c r="M7592" s="7">
        <f>(((RestaurantData[[#This Row],[FitScore]]/100)*RestaurantData[[#This Row],[DailyCustAvg]])/3.5)*30</f>
        <v>1081.3714285714284</v>
      </c>
      <c r="N7592">
        <v>40.636755420817003</v>
      </c>
      <c r="O7592">
        <v>-74.134937047229002</v>
      </c>
      <c r="P7592">
        <v>501</v>
      </c>
      <c r="Q7592">
        <v>49</v>
      </c>
      <c r="R7592">
        <f>(RestaurantData[[#This Row],[MonthySales]]/1500)*0.07</f>
        <v>5.0463999999999995E-2</v>
      </c>
    </row>
    <row r="7593" spans="1:18" hidden="1" x14ac:dyDescent="0.3">
      <c r="A7593">
        <v>50075214</v>
      </c>
      <c r="B7593" s="1" t="s">
        <v>8134</v>
      </c>
      <c r="C7593" t="s">
        <v>8030</v>
      </c>
      <c r="D7593" s="2">
        <v>275</v>
      </c>
      <c r="E7593" s="1" t="s">
        <v>8052</v>
      </c>
      <c r="F7593" s="2">
        <v>10302</v>
      </c>
      <c r="G7593" s="3">
        <v>7188765100</v>
      </c>
      <c r="H7593" s="1" t="s">
        <v>202</v>
      </c>
      <c r="I7593" t="s">
        <v>17</v>
      </c>
      <c r="J7593">
        <v>80</v>
      </c>
      <c r="K7593">
        <v>147</v>
      </c>
      <c r="L7593" s="27">
        <f>RestaurantData[[#This Row],[DailyCustAvg]]*30</f>
        <v>4410</v>
      </c>
      <c r="M7593" s="7">
        <f>(((RestaurantData[[#This Row],[FitScore]]/100)*RestaurantData[[#This Row],[DailyCustAvg]])/3.5)*30</f>
        <v>1008</v>
      </c>
      <c r="N7593">
        <v>40.634638357858996</v>
      </c>
      <c r="O7593">
        <v>-74.135642524684002</v>
      </c>
      <c r="P7593">
        <v>501</v>
      </c>
      <c r="Q7593">
        <v>49</v>
      </c>
      <c r="R7593">
        <f>(RestaurantData[[#This Row],[MonthySales]]/1500)*0.07</f>
        <v>4.7040000000000005E-2</v>
      </c>
    </row>
    <row r="7594" spans="1:18" hidden="1" x14ac:dyDescent="0.3">
      <c r="A7594">
        <v>41500641</v>
      </c>
      <c r="B7594" s="1" t="s">
        <v>131</v>
      </c>
      <c r="C7594" t="s">
        <v>8030</v>
      </c>
      <c r="D7594" s="2">
        <v>1351</v>
      </c>
      <c r="E7594" s="1" t="s">
        <v>7249</v>
      </c>
      <c r="F7594" s="2">
        <v>10302</v>
      </c>
      <c r="G7594" s="3">
        <v>7184477857</v>
      </c>
      <c r="H7594" s="1" t="s">
        <v>132</v>
      </c>
      <c r="I7594" t="s">
        <v>21</v>
      </c>
      <c r="J7594">
        <v>67</v>
      </c>
      <c r="K7594">
        <v>134</v>
      </c>
      <c r="L7594" s="27">
        <f>RestaurantData[[#This Row],[DailyCustAvg]]*30</f>
        <v>4020</v>
      </c>
      <c r="M7594" s="7">
        <f>(((RestaurantData[[#This Row],[FitScore]]/100)*RestaurantData[[#This Row],[DailyCustAvg]])/3.5)*30</f>
        <v>769.54285714285709</v>
      </c>
      <c r="N7594">
        <v>40.625949769930997</v>
      </c>
      <c r="O7594">
        <v>-74.134450400926994</v>
      </c>
      <c r="P7594">
        <v>501</v>
      </c>
      <c r="Q7594">
        <v>49</v>
      </c>
      <c r="R7594">
        <f>(RestaurantData[[#This Row],[MonthySales]]/1500)*0.07</f>
        <v>3.5911999999999999E-2</v>
      </c>
    </row>
    <row r="7595" spans="1:18" hidden="1" x14ac:dyDescent="0.3">
      <c r="A7595">
        <v>50042302</v>
      </c>
      <c r="B7595" s="1" t="s">
        <v>8119</v>
      </c>
      <c r="C7595" t="s">
        <v>8030</v>
      </c>
      <c r="D7595" s="2">
        <v>5</v>
      </c>
      <c r="E7595" s="1" t="s">
        <v>36</v>
      </c>
      <c r="F7595" s="2">
        <v>10302</v>
      </c>
      <c r="G7595" s="3">
        <v>7188160080</v>
      </c>
      <c r="H7595" s="1" t="s">
        <v>242</v>
      </c>
      <c r="I7595" t="s">
        <v>21</v>
      </c>
      <c r="J7595">
        <v>82</v>
      </c>
      <c r="K7595">
        <v>119</v>
      </c>
      <c r="L7595" s="27">
        <f>RestaurantData[[#This Row],[DailyCustAvg]]*30</f>
        <v>3570</v>
      </c>
      <c r="M7595" s="7">
        <f>(((RestaurantData[[#This Row],[FitScore]]/100)*RestaurantData[[#This Row],[DailyCustAvg]])/3.5)*30</f>
        <v>836.4</v>
      </c>
      <c r="N7595">
        <v>40.629781969627999</v>
      </c>
      <c r="O7595">
        <v>-74.140903299607004</v>
      </c>
      <c r="P7595">
        <v>501</v>
      </c>
      <c r="Q7595">
        <v>49</v>
      </c>
      <c r="R7595">
        <f>(RestaurantData[[#This Row],[MonthySales]]/1500)*0.07</f>
        <v>3.9032000000000004E-2</v>
      </c>
    </row>
    <row r="7596" spans="1:18" hidden="1" x14ac:dyDescent="0.3">
      <c r="A7596">
        <v>50039716</v>
      </c>
      <c r="B7596" s="1" t="s">
        <v>8108</v>
      </c>
      <c r="C7596" t="s">
        <v>8030</v>
      </c>
      <c r="D7596" s="2">
        <v>99</v>
      </c>
      <c r="E7596" s="1" t="s">
        <v>8052</v>
      </c>
      <c r="F7596" s="2">
        <v>10302</v>
      </c>
      <c r="G7596" s="3">
        <v>7185247758</v>
      </c>
      <c r="H7596" s="1" t="s">
        <v>29</v>
      </c>
      <c r="I7596" t="s">
        <v>21</v>
      </c>
      <c r="J7596">
        <v>78</v>
      </c>
      <c r="K7596">
        <v>106</v>
      </c>
      <c r="L7596" s="27">
        <f>RestaurantData[[#This Row],[DailyCustAvg]]*30</f>
        <v>3180</v>
      </c>
      <c r="M7596" s="7">
        <f>(((RestaurantData[[#This Row],[FitScore]]/100)*RestaurantData[[#This Row],[DailyCustAvg]])/3.5)*30</f>
        <v>708.68571428571443</v>
      </c>
      <c r="N7596">
        <v>40.638533639305003</v>
      </c>
      <c r="O7596">
        <v>-74.132933714388997</v>
      </c>
      <c r="P7596">
        <v>501</v>
      </c>
      <c r="Q7596">
        <v>49</v>
      </c>
      <c r="R7596">
        <f>(RestaurantData[[#This Row],[MonthySales]]/1500)*0.07</f>
        <v>3.3072000000000011E-2</v>
      </c>
    </row>
    <row r="7597" spans="1:18" hidden="1" x14ac:dyDescent="0.3">
      <c r="A7597">
        <v>50078435</v>
      </c>
      <c r="B7597" s="1" t="s">
        <v>296</v>
      </c>
      <c r="C7597" t="s">
        <v>8030</v>
      </c>
      <c r="D7597" s="2">
        <v>1351</v>
      </c>
      <c r="E7597" s="1" t="s">
        <v>7249</v>
      </c>
      <c r="F7597" s="2">
        <v>10302</v>
      </c>
      <c r="G7597" s="3">
        <v>7187273555</v>
      </c>
      <c r="H7597" s="1" t="s">
        <v>168</v>
      </c>
      <c r="I7597" t="s">
        <v>17</v>
      </c>
      <c r="J7597">
        <v>83</v>
      </c>
      <c r="K7597">
        <v>92</v>
      </c>
      <c r="L7597" s="27">
        <f>RestaurantData[[#This Row],[DailyCustAvg]]*30</f>
        <v>2760</v>
      </c>
      <c r="M7597" s="7">
        <f>(((RestaurantData[[#This Row],[FitScore]]/100)*RestaurantData[[#This Row],[DailyCustAvg]])/3.5)*30</f>
        <v>654.51428571428573</v>
      </c>
      <c r="N7597">
        <v>40.625949769930997</v>
      </c>
      <c r="O7597">
        <v>-74.134450400926994</v>
      </c>
      <c r="P7597">
        <v>501</v>
      </c>
      <c r="Q7597">
        <v>49</v>
      </c>
      <c r="R7597">
        <f>(RestaurantData[[#This Row],[MonthySales]]/1500)*0.07</f>
        <v>3.0544000000000002E-2</v>
      </c>
    </row>
    <row r="7598" spans="1:18" hidden="1" x14ac:dyDescent="0.3">
      <c r="A7598">
        <v>40996642</v>
      </c>
      <c r="B7598" s="1" t="s">
        <v>8137</v>
      </c>
      <c r="C7598" t="s">
        <v>8030</v>
      </c>
      <c r="D7598" s="2">
        <v>232</v>
      </c>
      <c r="E7598" s="1" t="s">
        <v>8052</v>
      </c>
      <c r="F7598" s="2">
        <v>10302</v>
      </c>
      <c r="G7598" s="3">
        <v>7188155533</v>
      </c>
      <c r="H7598" s="1" t="s">
        <v>29</v>
      </c>
      <c r="I7598" t="s">
        <v>17</v>
      </c>
      <c r="J7598">
        <v>66</v>
      </c>
      <c r="K7598">
        <v>68</v>
      </c>
      <c r="L7598" s="27">
        <f>RestaurantData[[#This Row],[DailyCustAvg]]*30</f>
        <v>2040</v>
      </c>
      <c r="M7598" s="7">
        <f>(((RestaurantData[[#This Row],[FitScore]]/100)*RestaurantData[[#This Row],[DailyCustAvg]])/3.5)*30</f>
        <v>384.68571428571431</v>
      </c>
      <c r="N7598">
        <v>40.635783769069</v>
      </c>
      <c r="O7598">
        <v>-74.134935074913002</v>
      </c>
      <c r="P7598">
        <v>501</v>
      </c>
      <c r="Q7598">
        <v>49</v>
      </c>
      <c r="R7598">
        <f>(RestaurantData[[#This Row],[MonthySales]]/1500)*0.07</f>
        <v>1.7952000000000003E-2</v>
      </c>
    </row>
    <row r="7599" spans="1:18" hidden="1" x14ac:dyDescent="0.3">
      <c r="A7599">
        <v>41257749</v>
      </c>
      <c r="B7599" s="1" t="s">
        <v>2657</v>
      </c>
      <c r="C7599" t="s">
        <v>8030</v>
      </c>
      <c r="D7599" s="2">
        <v>1351</v>
      </c>
      <c r="E7599" s="1" t="s">
        <v>7249</v>
      </c>
      <c r="F7599" s="2">
        <v>10302</v>
      </c>
      <c r="G7599" s="3">
        <v>7187201545</v>
      </c>
      <c r="H7599" s="1" t="s">
        <v>45</v>
      </c>
      <c r="I7599" t="s">
        <v>21</v>
      </c>
      <c r="J7599">
        <v>83</v>
      </c>
      <c r="K7599">
        <v>67</v>
      </c>
      <c r="L7599" s="27">
        <f>RestaurantData[[#This Row],[DailyCustAvg]]*30</f>
        <v>2010</v>
      </c>
      <c r="M7599" s="7">
        <f>(((RestaurantData[[#This Row],[FitScore]]/100)*RestaurantData[[#This Row],[DailyCustAvg]])/3.5)*30</f>
        <v>476.65714285714284</v>
      </c>
      <c r="N7599">
        <v>40.625949769930997</v>
      </c>
      <c r="O7599">
        <v>-74.134450400926994</v>
      </c>
      <c r="P7599">
        <v>501</v>
      </c>
      <c r="Q7599">
        <v>49</v>
      </c>
      <c r="R7599">
        <f>(RestaurantData[[#This Row],[MonthySales]]/1500)*0.07</f>
        <v>2.2244E-2</v>
      </c>
    </row>
    <row r="7600" spans="1:18" hidden="1" x14ac:dyDescent="0.3">
      <c r="A7600">
        <v>40786914</v>
      </c>
      <c r="B7600" s="1" t="s">
        <v>4090</v>
      </c>
      <c r="C7600" t="s">
        <v>8030</v>
      </c>
      <c r="D7600" s="2">
        <v>1465</v>
      </c>
      <c r="E7600" s="1" t="s">
        <v>7249</v>
      </c>
      <c r="F7600" s="2">
        <v>10302</v>
      </c>
      <c r="G7600" s="3">
        <v>7188151198</v>
      </c>
      <c r="H7600" s="1" t="s">
        <v>16</v>
      </c>
      <c r="I7600" t="s">
        <v>21</v>
      </c>
      <c r="J7600">
        <v>84</v>
      </c>
      <c r="K7600">
        <v>36</v>
      </c>
      <c r="L7600" s="27">
        <f>RestaurantData[[#This Row],[DailyCustAvg]]*30</f>
        <v>1080</v>
      </c>
      <c r="M7600" s="7">
        <f>(((RestaurantData[[#This Row],[FitScore]]/100)*RestaurantData[[#This Row],[DailyCustAvg]])/3.5)*30</f>
        <v>259.2</v>
      </c>
      <c r="N7600">
        <v>40.624525295464998</v>
      </c>
      <c r="O7600">
        <v>-74.136709808321996</v>
      </c>
      <c r="P7600">
        <v>501</v>
      </c>
      <c r="Q7600">
        <v>49</v>
      </c>
      <c r="R7600">
        <f>(RestaurantData[[#This Row],[MonthySales]]/1500)*0.07</f>
        <v>1.2095999999999999E-2</v>
      </c>
    </row>
    <row r="7601" spans="1:18" hidden="1" x14ac:dyDescent="0.3">
      <c r="A7601">
        <v>41400734</v>
      </c>
      <c r="B7601" s="1" t="s">
        <v>8094</v>
      </c>
      <c r="C7601" t="s">
        <v>8030</v>
      </c>
      <c r="D7601" s="2">
        <v>15</v>
      </c>
      <c r="E7601" s="1" t="s">
        <v>8095</v>
      </c>
      <c r="F7601" s="2">
        <v>10302</v>
      </c>
      <c r="G7601" s="3">
        <v>7188159100</v>
      </c>
      <c r="H7601" s="1" t="s">
        <v>138</v>
      </c>
      <c r="I7601" t="s">
        <v>21</v>
      </c>
      <c r="J7601">
        <v>73</v>
      </c>
      <c r="K7601">
        <v>35</v>
      </c>
      <c r="L7601" s="27">
        <f>RestaurantData[[#This Row],[DailyCustAvg]]*30</f>
        <v>1050</v>
      </c>
      <c r="M7601" s="7">
        <f>(((RestaurantData[[#This Row],[FitScore]]/100)*RestaurantData[[#This Row],[DailyCustAvg]])/3.5)*30</f>
        <v>219</v>
      </c>
      <c r="N7601">
        <v>40.633571371427003</v>
      </c>
      <c r="O7601">
        <v>-74.141833663537</v>
      </c>
      <c r="P7601">
        <v>501</v>
      </c>
      <c r="Q7601">
        <v>49</v>
      </c>
      <c r="R7601">
        <f>(RestaurantData[[#This Row],[MonthySales]]/1500)*0.07</f>
        <v>1.022E-2</v>
      </c>
    </row>
    <row r="7602" spans="1:18" hidden="1" x14ac:dyDescent="0.3">
      <c r="A7602">
        <v>41293635</v>
      </c>
      <c r="B7602" s="1" t="s">
        <v>8126</v>
      </c>
      <c r="C7602" t="s">
        <v>8030</v>
      </c>
      <c r="D7602" s="2">
        <v>209</v>
      </c>
      <c r="E7602" s="1" t="s">
        <v>8052</v>
      </c>
      <c r="F7602" s="2">
        <v>10302</v>
      </c>
      <c r="G7602" s="3">
        <v>7188161836</v>
      </c>
      <c r="H7602" s="1" t="s">
        <v>242</v>
      </c>
      <c r="I7602" t="s">
        <v>21</v>
      </c>
      <c r="J7602">
        <v>87</v>
      </c>
      <c r="K7602">
        <v>30</v>
      </c>
      <c r="L7602" s="27">
        <f>RestaurantData[[#This Row],[DailyCustAvg]]*30</f>
        <v>900</v>
      </c>
      <c r="M7602" s="7">
        <f>(((RestaurantData[[#This Row],[FitScore]]/100)*RestaurantData[[#This Row],[DailyCustAvg]])/3.5)*30</f>
        <v>223.71428571428572</v>
      </c>
      <c r="N7602">
        <v>40.636204080619002</v>
      </c>
      <c r="O7602">
        <v>-74.134629672892004</v>
      </c>
      <c r="P7602">
        <v>501</v>
      </c>
      <c r="Q7602">
        <v>49</v>
      </c>
      <c r="R7602">
        <f>(RestaurantData[[#This Row],[MonthySales]]/1500)*0.07</f>
        <v>1.0440000000000001E-2</v>
      </c>
    </row>
    <row r="7603" spans="1:18" hidden="1" x14ac:dyDescent="0.3">
      <c r="A7603">
        <v>50005384</v>
      </c>
      <c r="B7603" s="1" t="s">
        <v>5630</v>
      </c>
      <c r="C7603" t="s">
        <v>8030</v>
      </c>
      <c r="D7603" s="2">
        <v>271</v>
      </c>
      <c r="E7603" s="1" t="s">
        <v>8052</v>
      </c>
      <c r="F7603" s="2">
        <v>10302</v>
      </c>
      <c r="G7603" s="3">
        <v>7184425888</v>
      </c>
      <c r="H7603" s="1" t="s">
        <v>242</v>
      </c>
      <c r="I7603" t="s">
        <v>21</v>
      </c>
      <c r="J7603">
        <v>89</v>
      </c>
      <c r="K7603">
        <v>29</v>
      </c>
      <c r="L7603" s="27">
        <f>RestaurantData[[#This Row],[DailyCustAvg]]*30</f>
        <v>870</v>
      </c>
      <c r="M7603" s="7">
        <f>(((RestaurantData[[#This Row],[FitScore]]/100)*RestaurantData[[#This Row],[DailyCustAvg]])/3.5)*30</f>
        <v>221.2285714285714</v>
      </c>
      <c r="N7603">
        <v>40.634657588379</v>
      </c>
      <c r="O7603">
        <v>-74.135628152248998</v>
      </c>
      <c r="P7603">
        <v>501</v>
      </c>
      <c r="Q7603">
        <v>49</v>
      </c>
      <c r="R7603">
        <f>(RestaurantData[[#This Row],[MonthySales]]/1500)*0.07</f>
        <v>1.0324E-2</v>
      </c>
    </row>
    <row r="7604" spans="1:18" hidden="1" x14ac:dyDescent="0.3">
      <c r="A7604">
        <v>50093595</v>
      </c>
      <c r="B7604" s="1" t="s">
        <v>8040</v>
      </c>
      <c r="C7604" t="s">
        <v>8030</v>
      </c>
      <c r="D7604" s="2">
        <v>1310</v>
      </c>
      <c r="E7604" s="1" t="s">
        <v>7249</v>
      </c>
      <c r="F7604" s="2">
        <v>10302</v>
      </c>
      <c r="G7604" s="3">
        <v>7185560060</v>
      </c>
      <c r="H7604" s="1" t="s">
        <v>68</v>
      </c>
      <c r="I7604" t="s">
        <v>17</v>
      </c>
      <c r="J7604">
        <v>81</v>
      </c>
      <c r="K7604">
        <v>11</v>
      </c>
      <c r="L7604" s="27">
        <f>RestaurantData[[#This Row],[DailyCustAvg]]*30</f>
        <v>330</v>
      </c>
      <c r="M7604" s="7">
        <f>(((RestaurantData[[#This Row],[FitScore]]/100)*RestaurantData[[#This Row],[DailyCustAvg]])/3.5)*30</f>
        <v>76.371428571428581</v>
      </c>
      <c r="N7604">
        <v>40.626345966993</v>
      </c>
      <c r="O7604">
        <v>-74.133640646855</v>
      </c>
      <c r="P7604">
        <v>501</v>
      </c>
      <c r="Q7604">
        <v>49</v>
      </c>
      <c r="R7604">
        <f>(RestaurantData[[#This Row],[MonthySales]]/1500)*0.07</f>
        <v>3.5640000000000008E-3</v>
      </c>
    </row>
    <row r="7605" spans="1:18" hidden="1" x14ac:dyDescent="0.3">
      <c r="A7605">
        <v>50074024</v>
      </c>
      <c r="B7605" s="1" t="s">
        <v>8097</v>
      </c>
      <c r="C7605" t="s">
        <v>8030</v>
      </c>
      <c r="D7605" s="2">
        <v>11</v>
      </c>
      <c r="E7605" s="1" t="s">
        <v>8089</v>
      </c>
      <c r="F7605" s="2">
        <v>10302</v>
      </c>
      <c r="G7605" s="3">
        <v>7184426038</v>
      </c>
      <c r="H7605" s="1" t="s">
        <v>212</v>
      </c>
      <c r="I7605" t="s">
        <v>21</v>
      </c>
      <c r="J7605">
        <v>89</v>
      </c>
      <c r="K7605">
        <v>3</v>
      </c>
      <c r="L7605" s="27">
        <f>RestaurantData[[#This Row],[DailyCustAvg]]*30</f>
        <v>90</v>
      </c>
      <c r="M7605" s="7">
        <f>(((RestaurantData[[#This Row],[FitScore]]/100)*RestaurantData[[#This Row],[DailyCustAvg]])/3.5)*30</f>
        <v>22.885714285714283</v>
      </c>
      <c r="N7605">
        <v>40.637171578333003</v>
      </c>
      <c r="O7605">
        <v>-74.128693798626998</v>
      </c>
      <c r="P7605">
        <v>501</v>
      </c>
      <c r="Q7605">
        <v>49</v>
      </c>
      <c r="R7605">
        <f>(RestaurantData[[#This Row],[MonthySales]]/1500)*0.07</f>
        <v>1.0679999999999999E-3</v>
      </c>
    </row>
    <row r="7606" spans="1:18" hidden="1" x14ac:dyDescent="0.3">
      <c r="A7606">
        <v>50065306</v>
      </c>
      <c r="B7606" s="1" t="s">
        <v>8061</v>
      </c>
      <c r="C7606" t="s">
        <v>8030</v>
      </c>
      <c r="D7606" s="2">
        <v>2040</v>
      </c>
      <c r="E7606" s="1" t="s">
        <v>7249</v>
      </c>
      <c r="F7606" s="2">
        <v>10303</v>
      </c>
      <c r="G7606" s="3">
        <v>7183708018</v>
      </c>
      <c r="H7606" s="1" t="s">
        <v>242</v>
      </c>
      <c r="I7606" t="s">
        <v>21</v>
      </c>
      <c r="J7606">
        <v>75</v>
      </c>
      <c r="K7606">
        <v>199</v>
      </c>
      <c r="L7606" s="27">
        <f>RestaurantData[[#This Row],[DailyCustAvg]]*30</f>
        <v>5970</v>
      </c>
      <c r="M7606" s="7">
        <f>(((RestaurantData[[#This Row],[FitScore]]/100)*RestaurantData[[#This Row],[DailyCustAvg]])/3.5)*30</f>
        <v>1279.2857142857144</v>
      </c>
      <c r="N7606">
        <v>40.626009539442997</v>
      </c>
      <c r="O7606">
        <v>-74.156540747980003</v>
      </c>
      <c r="P7606">
        <v>501</v>
      </c>
      <c r="Q7606">
        <v>49</v>
      </c>
      <c r="R7606">
        <f>(RestaurantData[[#This Row],[MonthySales]]/1500)*0.07</f>
        <v>5.9700000000000017E-2</v>
      </c>
    </row>
    <row r="7607" spans="1:18" hidden="1" x14ac:dyDescent="0.3">
      <c r="A7607">
        <v>50063466</v>
      </c>
      <c r="B7607" s="1" t="s">
        <v>8068</v>
      </c>
      <c r="C7607" t="s">
        <v>8030</v>
      </c>
      <c r="D7607" s="2">
        <v>2180</v>
      </c>
      <c r="E7607" s="1" t="s">
        <v>7249</v>
      </c>
      <c r="F7607" s="2">
        <v>10303</v>
      </c>
      <c r="G7607" s="3">
        <v>7184424616</v>
      </c>
      <c r="H7607" s="1" t="s">
        <v>276</v>
      </c>
      <c r="I7607" t="s">
        <v>21</v>
      </c>
      <c r="J7607">
        <v>81</v>
      </c>
      <c r="K7607">
        <v>191</v>
      </c>
      <c r="L7607" s="27">
        <f>RestaurantData[[#This Row],[DailyCustAvg]]*30</f>
        <v>5730</v>
      </c>
      <c r="M7607" s="7">
        <f>(((RestaurantData[[#This Row],[FitScore]]/100)*RestaurantData[[#This Row],[DailyCustAvg]])/3.5)*30</f>
        <v>1326.0857142857144</v>
      </c>
      <c r="N7607">
        <v>40.626704245771997</v>
      </c>
      <c r="O7607">
        <v>-74.162259533867996</v>
      </c>
      <c r="P7607">
        <v>501</v>
      </c>
      <c r="Q7607">
        <v>49</v>
      </c>
      <c r="R7607">
        <f>(RestaurantData[[#This Row],[MonthySales]]/1500)*0.07</f>
        <v>6.1884000000000015E-2</v>
      </c>
    </row>
    <row r="7608" spans="1:18" hidden="1" x14ac:dyDescent="0.3">
      <c r="A7608">
        <v>50051888</v>
      </c>
      <c r="B7608" s="1" t="s">
        <v>3879</v>
      </c>
      <c r="C7608" t="s">
        <v>8030</v>
      </c>
      <c r="D7608" s="2">
        <v>1756</v>
      </c>
      <c r="E7608" s="1" t="s">
        <v>7249</v>
      </c>
      <c r="F7608" s="2">
        <v>10303</v>
      </c>
      <c r="G7608" s="3">
        <v>7329865811</v>
      </c>
      <c r="H7608" s="1" t="s">
        <v>16</v>
      </c>
      <c r="I7608" t="s">
        <v>21</v>
      </c>
      <c r="J7608">
        <v>68</v>
      </c>
      <c r="K7608">
        <v>185</v>
      </c>
      <c r="L7608" s="27">
        <f>RestaurantData[[#This Row],[DailyCustAvg]]*30</f>
        <v>5550</v>
      </c>
      <c r="M7608" s="7">
        <f>(((RestaurantData[[#This Row],[FitScore]]/100)*RestaurantData[[#This Row],[DailyCustAvg]])/3.5)*30</f>
        <v>1078.2857142857142</v>
      </c>
      <c r="N7608">
        <v>40.624967597283998</v>
      </c>
      <c r="O7608">
        <v>-74.147456658364007</v>
      </c>
      <c r="P7608">
        <v>501</v>
      </c>
      <c r="Q7608">
        <v>49</v>
      </c>
      <c r="R7608">
        <f>(RestaurantData[[#This Row],[MonthySales]]/1500)*0.07</f>
        <v>5.0320000000000004E-2</v>
      </c>
    </row>
    <row r="7609" spans="1:18" hidden="1" x14ac:dyDescent="0.3">
      <c r="A7609">
        <v>41050624</v>
      </c>
      <c r="B7609" s="1" t="s">
        <v>131</v>
      </c>
      <c r="C7609" t="s">
        <v>8030</v>
      </c>
      <c r="D7609" s="2">
        <v>2220</v>
      </c>
      <c r="E7609" s="1" t="s">
        <v>7249</v>
      </c>
      <c r="F7609" s="2">
        <v>10303</v>
      </c>
      <c r="G7609" s="3">
        <v>7184426630</v>
      </c>
      <c r="H7609" s="1" t="s">
        <v>132</v>
      </c>
      <c r="I7609" t="s">
        <v>17</v>
      </c>
      <c r="J7609">
        <v>75</v>
      </c>
      <c r="K7609">
        <v>182</v>
      </c>
      <c r="L7609" s="27">
        <f>RestaurantData[[#This Row],[DailyCustAvg]]*30</f>
        <v>5460</v>
      </c>
      <c r="M7609" s="7">
        <f>(((RestaurantData[[#This Row],[FitScore]]/100)*RestaurantData[[#This Row],[DailyCustAvg]])/3.5)*30</f>
        <v>1170</v>
      </c>
      <c r="N7609">
        <v>40.626807226795002</v>
      </c>
      <c r="O7609">
        <v>-74.163189228887006</v>
      </c>
      <c r="P7609">
        <v>501</v>
      </c>
      <c r="Q7609">
        <v>49</v>
      </c>
      <c r="R7609">
        <f>(RestaurantData[[#This Row],[MonthySales]]/1500)*0.07</f>
        <v>5.460000000000001E-2</v>
      </c>
    </row>
    <row r="7610" spans="1:18" hidden="1" x14ac:dyDescent="0.3">
      <c r="A7610">
        <v>41096516</v>
      </c>
      <c r="B7610" s="1" t="s">
        <v>8135</v>
      </c>
      <c r="C7610" t="s">
        <v>8030</v>
      </c>
      <c r="D7610" s="2">
        <v>2220</v>
      </c>
      <c r="E7610" s="1" t="s">
        <v>7249</v>
      </c>
      <c r="F7610" s="2">
        <v>10303</v>
      </c>
      <c r="G7610" s="3">
        <v>7182737575</v>
      </c>
      <c r="H7610" s="1" t="s">
        <v>45</v>
      </c>
      <c r="I7610" t="s">
        <v>17</v>
      </c>
      <c r="J7610">
        <v>82</v>
      </c>
      <c r="K7610">
        <v>166</v>
      </c>
      <c r="L7610" s="27">
        <f>RestaurantData[[#This Row],[DailyCustAvg]]*30</f>
        <v>4980</v>
      </c>
      <c r="M7610" s="7">
        <f>(((RestaurantData[[#This Row],[FitScore]]/100)*RestaurantData[[#This Row],[DailyCustAvg]])/3.5)*30</f>
        <v>1166.742857142857</v>
      </c>
      <c r="N7610">
        <v>40.626807226795002</v>
      </c>
      <c r="O7610">
        <v>-74.163189228887006</v>
      </c>
      <c r="P7610">
        <v>501</v>
      </c>
      <c r="Q7610">
        <v>49</v>
      </c>
      <c r="R7610">
        <f>(RestaurantData[[#This Row],[MonthySales]]/1500)*0.07</f>
        <v>5.4447999999999996E-2</v>
      </c>
    </row>
    <row r="7611" spans="1:18" ht="28.8" hidden="1" x14ac:dyDescent="0.3">
      <c r="A7611">
        <v>41593751</v>
      </c>
      <c r="B7611" s="1" t="s">
        <v>8138</v>
      </c>
      <c r="C7611" t="s">
        <v>8030</v>
      </c>
      <c r="D7611" s="2">
        <v>1976</v>
      </c>
      <c r="E7611" s="1" t="s">
        <v>7249</v>
      </c>
      <c r="F7611" s="2">
        <v>10303</v>
      </c>
      <c r="G7611" s="3">
        <v>7184420880</v>
      </c>
      <c r="H7611" s="1" t="s">
        <v>276</v>
      </c>
      <c r="I7611" t="s">
        <v>17</v>
      </c>
      <c r="J7611">
        <v>84</v>
      </c>
      <c r="K7611">
        <v>163</v>
      </c>
      <c r="L7611" s="27">
        <f>RestaurantData[[#This Row],[DailyCustAvg]]*30</f>
        <v>4890</v>
      </c>
      <c r="M7611" s="7">
        <f>(((RestaurantData[[#This Row],[FitScore]]/100)*RestaurantData[[#This Row],[DailyCustAvg]])/3.5)*30</f>
        <v>1173.5999999999999</v>
      </c>
      <c r="N7611">
        <v>40.625797431575997</v>
      </c>
      <c r="O7611">
        <v>-74.155081260501007</v>
      </c>
      <c r="P7611">
        <v>501</v>
      </c>
      <c r="Q7611">
        <v>49</v>
      </c>
      <c r="R7611">
        <f>(RestaurantData[[#This Row],[MonthySales]]/1500)*0.07</f>
        <v>5.4768000000000004E-2</v>
      </c>
    </row>
    <row r="7612" spans="1:18" hidden="1" x14ac:dyDescent="0.3">
      <c r="A7612">
        <v>41508258</v>
      </c>
      <c r="B7612" s="1" t="s">
        <v>8044</v>
      </c>
      <c r="C7612" t="s">
        <v>8030</v>
      </c>
      <c r="D7612" s="2">
        <v>264</v>
      </c>
      <c r="E7612" s="1" t="s">
        <v>8045</v>
      </c>
      <c r="F7612" s="2">
        <v>10303</v>
      </c>
      <c r="G7612" s="3">
        <v>7189810545</v>
      </c>
      <c r="H7612" s="1" t="s">
        <v>24</v>
      </c>
      <c r="I7612" t="s">
        <v>21</v>
      </c>
      <c r="J7612">
        <v>84</v>
      </c>
      <c r="K7612">
        <v>138</v>
      </c>
      <c r="L7612" s="27">
        <f>RestaurantData[[#This Row],[DailyCustAvg]]*30</f>
        <v>4140</v>
      </c>
      <c r="M7612" s="7">
        <f>(((RestaurantData[[#This Row],[FitScore]]/100)*RestaurantData[[#This Row],[DailyCustAvg]])/3.5)*30</f>
        <v>993.59999999999991</v>
      </c>
      <c r="N7612">
        <v>40.631663035100999</v>
      </c>
      <c r="O7612">
        <v>-74.146754560584</v>
      </c>
      <c r="P7612">
        <v>501</v>
      </c>
      <c r="Q7612">
        <v>49</v>
      </c>
      <c r="R7612">
        <f>(RestaurantData[[#This Row],[MonthySales]]/1500)*0.07</f>
        <v>4.6368000000000006E-2</v>
      </c>
    </row>
    <row r="7613" spans="1:18" hidden="1" x14ac:dyDescent="0.3">
      <c r="A7613">
        <v>50019096</v>
      </c>
      <c r="B7613" s="1" t="s">
        <v>8103</v>
      </c>
      <c r="C7613" t="s">
        <v>8030</v>
      </c>
      <c r="D7613" s="2">
        <v>2960</v>
      </c>
      <c r="E7613" s="1" t="s">
        <v>8086</v>
      </c>
      <c r="F7613" s="2">
        <v>10303</v>
      </c>
      <c r="G7613" s="3">
        <v>7187206907</v>
      </c>
      <c r="H7613" s="1" t="s">
        <v>1074</v>
      </c>
      <c r="I7613" t="s">
        <v>21</v>
      </c>
      <c r="J7613">
        <v>69</v>
      </c>
      <c r="K7613">
        <v>136</v>
      </c>
      <c r="L7613" s="27">
        <f>RestaurantData[[#This Row],[DailyCustAvg]]*30</f>
        <v>4080</v>
      </c>
      <c r="M7613" s="7">
        <f>(((RestaurantData[[#This Row],[FitScore]]/100)*RestaurantData[[#This Row],[DailyCustAvg]])/3.5)*30</f>
        <v>804.34285714285704</v>
      </c>
      <c r="N7613">
        <v>40.636809882428999</v>
      </c>
      <c r="O7613">
        <v>-74.158821682422996</v>
      </c>
      <c r="P7613">
        <v>501</v>
      </c>
      <c r="Q7613">
        <v>49</v>
      </c>
      <c r="R7613">
        <f>(RestaurantData[[#This Row],[MonthySales]]/1500)*0.07</f>
        <v>3.7536E-2</v>
      </c>
    </row>
    <row r="7614" spans="1:18" hidden="1" x14ac:dyDescent="0.3">
      <c r="A7614">
        <v>50044753</v>
      </c>
      <c r="B7614" s="1" t="s">
        <v>8104</v>
      </c>
      <c r="C7614" t="s">
        <v>8030</v>
      </c>
      <c r="D7614" s="2">
        <v>2146</v>
      </c>
      <c r="E7614" s="1" t="s">
        <v>7249</v>
      </c>
      <c r="F7614" s="2">
        <v>10303</v>
      </c>
      <c r="G7614" s="3">
        <v>7188150557</v>
      </c>
      <c r="H7614" s="1" t="s">
        <v>143</v>
      </c>
      <c r="I7614" t="s">
        <v>17</v>
      </c>
      <c r="J7614">
        <v>69</v>
      </c>
      <c r="K7614">
        <v>135</v>
      </c>
      <c r="L7614" s="27">
        <f>RestaurantData[[#This Row],[DailyCustAvg]]*30</f>
        <v>4050</v>
      </c>
      <c r="M7614" s="7">
        <f>(((RestaurantData[[#This Row],[FitScore]]/100)*RestaurantData[[#This Row],[DailyCustAvg]])/3.5)*30</f>
        <v>798.42857142857133</v>
      </c>
      <c r="N7614">
        <v>40.626560602540003</v>
      </c>
      <c r="O7614">
        <v>-74.160962289970996</v>
      </c>
      <c r="P7614">
        <v>501</v>
      </c>
      <c r="Q7614">
        <v>49</v>
      </c>
      <c r="R7614">
        <f>(RestaurantData[[#This Row],[MonthySales]]/1500)*0.07</f>
        <v>3.7260000000000001E-2</v>
      </c>
    </row>
    <row r="7615" spans="1:18" hidden="1" x14ac:dyDescent="0.3">
      <c r="A7615">
        <v>50018268</v>
      </c>
      <c r="B7615" s="1" t="s">
        <v>225</v>
      </c>
      <c r="C7615" t="s">
        <v>8030</v>
      </c>
      <c r="D7615" s="2">
        <v>1815</v>
      </c>
      <c r="E7615" s="1" t="s">
        <v>7249</v>
      </c>
      <c r="F7615" s="2">
        <v>10303</v>
      </c>
      <c r="G7615" s="3">
        <v>7187206907</v>
      </c>
      <c r="H7615" s="1" t="s">
        <v>16</v>
      </c>
      <c r="I7615" t="s">
        <v>17</v>
      </c>
      <c r="J7615">
        <v>70</v>
      </c>
      <c r="K7615">
        <v>114</v>
      </c>
      <c r="L7615" s="27">
        <f>RestaurantData[[#This Row],[DailyCustAvg]]*30</f>
        <v>3420</v>
      </c>
      <c r="M7615" s="7">
        <f>(((RestaurantData[[#This Row],[FitScore]]/100)*RestaurantData[[#This Row],[DailyCustAvg]])/3.5)*30</f>
        <v>684</v>
      </c>
      <c r="N7615">
        <v>40.625179211221003</v>
      </c>
      <c r="O7615">
        <v>-74.149370005093004</v>
      </c>
      <c r="P7615">
        <v>501</v>
      </c>
      <c r="Q7615">
        <v>49</v>
      </c>
      <c r="R7615">
        <f>(RestaurantData[[#This Row],[MonthySales]]/1500)*0.07</f>
        <v>3.1920000000000004E-2</v>
      </c>
    </row>
    <row r="7616" spans="1:18" hidden="1" x14ac:dyDescent="0.3">
      <c r="A7616">
        <v>41106459</v>
      </c>
      <c r="B7616" s="1" t="s">
        <v>131</v>
      </c>
      <c r="C7616" t="s">
        <v>8030</v>
      </c>
      <c r="D7616" s="2">
        <v>1776</v>
      </c>
      <c r="E7616" s="1" t="s">
        <v>7249</v>
      </c>
      <c r="F7616" s="2">
        <v>10303</v>
      </c>
      <c r="G7616" s="3">
        <v>7186988240</v>
      </c>
      <c r="H7616" s="1" t="s">
        <v>132</v>
      </c>
      <c r="I7616" t="s">
        <v>21</v>
      </c>
      <c r="J7616">
        <v>67</v>
      </c>
      <c r="K7616">
        <v>107</v>
      </c>
      <c r="L7616" s="27">
        <f>RestaurantData[[#This Row],[DailyCustAvg]]*30</f>
        <v>3210</v>
      </c>
      <c r="M7616" s="7">
        <f>(((RestaurantData[[#This Row],[FitScore]]/100)*RestaurantData[[#This Row],[DailyCustAvg]])/3.5)*30</f>
        <v>614.48571428571427</v>
      </c>
      <c r="N7616">
        <v>40.625019032467002</v>
      </c>
      <c r="O7616">
        <v>-74.148011541566007</v>
      </c>
      <c r="P7616">
        <v>501</v>
      </c>
      <c r="Q7616">
        <v>49</v>
      </c>
      <c r="R7616">
        <f>(RestaurantData[[#This Row],[MonthySales]]/1500)*0.07</f>
        <v>2.8676E-2</v>
      </c>
    </row>
    <row r="7617" spans="1:18" hidden="1" x14ac:dyDescent="0.3">
      <c r="A7617">
        <v>50087769</v>
      </c>
      <c r="B7617" s="1" t="s">
        <v>8050</v>
      </c>
      <c r="C7617" t="s">
        <v>8030</v>
      </c>
      <c r="D7617" s="2">
        <v>2645</v>
      </c>
      <c r="E7617" s="1" t="s">
        <v>7249</v>
      </c>
      <c r="F7617" s="2">
        <v>10303</v>
      </c>
      <c r="G7617" s="3">
        <v>7189814988</v>
      </c>
      <c r="H7617" s="1" t="s">
        <v>16</v>
      </c>
      <c r="I7617" t="s">
        <v>17</v>
      </c>
      <c r="J7617">
        <v>88</v>
      </c>
      <c r="K7617">
        <v>101</v>
      </c>
      <c r="L7617" s="27">
        <f>RestaurantData[[#This Row],[DailyCustAvg]]*30</f>
        <v>3030</v>
      </c>
      <c r="M7617" s="7">
        <f>(((RestaurantData[[#This Row],[FitScore]]/100)*RestaurantData[[#This Row],[DailyCustAvg]])/3.5)*30</f>
        <v>761.82857142857131</v>
      </c>
      <c r="N7617">
        <v>40.626021460083997</v>
      </c>
      <c r="O7617">
        <v>-74.176649666773002</v>
      </c>
      <c r="P7617">
        <v>501</v>
      </c>
      <c r="Q7617">
        <v>49</v>
      </c>
      <c r="R7617">
        <f>(RestaurantData[[#This Row],[MonthySales]]/1500)*0.07</f>
        <v>3.5551999999999993E-2</v>
      </c>
    </row>
    <row r="7618" spans="1:18" hidden="1" x14ac:dyDescent="0.3">
      <c r="A7618">
        <v>41029337</v>
      </c>
      <c r="B7618" s="1" t="s">
        <v>339</v>
      </c>
      <c r="C7618" t="s">
        <v>8030</v>
      </c>
      <c r="D7618" s="2">
        <v>1761</v>
      </c>
      <c r="E7618" s="1" t="s">
        <v>7249</v>
      </c>
      <c r="F7618" s="2">
        <v>10303</v>
      </c>
      <c r="G7618" s="3">
        <v>7189812102</v>
      </c>
      <c r="H7618" s="1" t="s">
        <v>226</v>
      </c>
      <c r="I7618" t="s">
        <v>21</v>
      </c>
      <c r="J7618">
        <v>76</v>
      </c>
      <c r="K7618">
        <v>97</v>
      </c>
      <c r="L7618" s="27">
        <f>RestaurantData[[#This Row],[DailyCustAvg]]*30</f>
        <v>2910</v>
      </c>
      <c r="M7618" s="7">
        <f>(((RestaurantData[[#This Row],[FitScore]]/100)*RestaurantData[[#This Row],[DailyCustAvg]])/3.5)*30</f>
        <v>631.88571428571436</v>
      </c>
      <c r="N7618">
        <v>40.624997590313001</v>
      </c>
      <c r="O7618">
        <v>-74.147611627901</v>
      </c>
      <c r="P7618">
        <v>501</v>
      </c>
      <c r="Q7618">
        <v>49</v>
      </c>
      <c r="R7618">
        <f>(RestaurantData[[#This Row],[MonthySales]]/1500)*0.07</f>
        <v>2.9488000000000004E-2</v>
      </c>
    </row>
    <row r="7619" spans="1:18" hidden="1" x14ac:dyDescent="0.3">
      <c r="A7619">
        <v>41685208</v>
      </c>
      <c r="B7619" s="1" t="s">
        <v>8132</v>
      </c>
      <c r="C7619" t="s">
        <v>8030</v>
      </c>
      <c r="D7619" s="2">
        <v>1787</v>
      </c>
      <c r="E7619" s="1" t="s">
        <v>7249</v>
      </c>
      <c r="F7619" s="2">
        <v>10303</v>
      </c>
      <c r="G7619" s="3">
        <v>7187272201</v>
      </c>
      <c r="H7619" s="1" t="s">
        <v>66</v>
      </c>
      <c r="I7619" t="s">
        <v>21</v>
      </c>
      <c r="J7619">
        <v>72</v>
      </c>
      <c r="K7619">
        <v>91</v>
      </c>
      <c r="L7619" s="27">
        <f>RestaurantData[[#This Row],[DailyCustAvg]]*30</f>
        <v>2730</v>
      </c>
      <c r="M7619" s="7">
        <f>(((RestaurantData[[#This Row],[FitScore]]/100)*RestaurantData[[#This Row],[DailyCustAvg]])/3.5)*30</f>
        <v>561.59999999999991</v>
      </c>
      <c r="N7619">
        <v>40.625070689143001</v>
      </c>
      <c r="O7619">
        <v>-74.148393510938007</v>
      </c>
      <c r="P7619">
        <v>501</v>
      </c>
      <c r="Q7619">
        <v>49</v>
      </c>
      <c r="R7619">
        <f>(RestaurantData[[#This Row],[MonthySales]]/1500)*0.07</f>
        <v>2.6207999999999999E-2</v>
      </c>
    </row>
    <row r="7620" spans="1:18" hidden="1" x14ac:dyDescent="0.3">
      <c r="A7620">
        <v>50098788</v>
      </c>
      <c r="B7620" s="1" t="s">
        <v>8064</v>
      </c>
      <c r="C7620" t="s">
        <v>8030</v>
      </c>
      <c r="D7620" s="2">
        <v>300</v>
      </c>
      <c r="E7620" s="1" t="s">
        <v>8045</v>
      </c>
      <c r="F7620" s="2">
        <v>10303</v>
      </c>
      <c r="G7620" s="3">
        <v>3474993333</v>
      </c>
      <c r="H7620" s="1" t="s">
        <v>1645</v>
      </c>
      <c r="I7620" t="s">
        <v>21</v>
      </c>
      <c r="J7620">
        <v>80</v>
      </c>
      <c r="K7620">
        <v>85</v>
      </c>
      <c r="L7620" s="27">
        <f>RestaurantData[[#This Row],[DailyCustAvg]]*30</f>
        <v>2550</v>
      </c>
      <c r="M7620" s="7">
        <f>(((RestaurantData[[#This Row],[FitScore]]/100)*RestaurantData[[#This Row],[DailyCustAvg]])/3.5)*30</f>
        <v>582.85714285714278</v>
      </c>
      <c r="N7620">
        <v>40.630792561241996</v>
      </c>
      <c r="O7620">
        <v>-74.14704806124</v>
      </c>
      <c r="P7620">
        <v>501</v>
      </c>
      <c r="Q7620">
        <v>49</v>
      </c>
      <c r="R7620">
        <f>(RestaurantData[[#This Row],[MonthySales]]/1500)*0.07</f>
        <v>2.7199999999999998E-2</v>
      </c>
    </row>
    <row r="7621" spans="1:18" hidden="1" x14ac:dyDescent="0.3">
      <c r="A7621">
        <v>41135090</v>
      </c>
      <c r="B7621" s="1" t="s">
        <v>8148</v>
      </c>
      <c r="C7621" t="s">
        <v>8030</v>
      </c>
      <c r="D7621" s="2">
        <v>2474</v>
      </c>
      <c r="E7621" s="1" t="s">
        <v>7249</v>
      </c>
      <c r="F7621" s="2">
        <v>10303</v>
      </c>
      <c r="G7621" s="3">
        <v>7182736098</v>
      </c>
      <c r="H7621" s="1" t="s">
        <v>16</v>
      </c>
      <c r="I7621" t="s">
        <v>21</v>
      </c>
      <c r="J7621">
        <v>69</v>
      </c>
      <c r="K7621">
        <v>75</v>
      </c>
      <c r="L7621" s="27">
        <f>RestaurantData[[#This Row],[DailyCustAvg]]*30</f>
        <v>2250</v>
      </c>
      <c r="M7621" s="7">
        <f>(((RestaurantData[[#This Row],[FitScore]]/100)*RestaurantData[[#This Row],[DailyCustAvg]])/3.5)*30</f>
        <v>443.5714285714285</v>
      </c>
      <c r="N7621">
        <v>40.627303700566998</v>
      </c>
      <c r="O7621">
        <v>-74.172773156656007</v>
      </c>
      <c r="P7621">
        <v>501</v>
      </c>
      <c r="Q7621">
        <v>49</v>
      </c>
      <c r="R7621">
        <f>(RestaurantData[[#This Row],[MonthySales]]/1500)*0.07</f>
        <v>2.0699999999999996E-2</v>
      </c>
    </row>
    <row r="7622" spans="1:18" hidden="1" x14ac:dyDescent="0.3">
      <c r="A7622">
        <v>50068470</v>
      </c>
      <c r="B7622" s="1" t="s">
        <v>8057</v>
      </c>
      <c r="C7622" t="s">
        <v>8030</v>
      </c>
      <c r="D7622" s="2">
        <v>1780</v>
      </c>
      <c r="E7622" s="1" t="s">
        <v>7249</v>
      </c>
      <c r="F7622" s="2">
        <v>10303</v>
      </c>
      <c r="G7622" s="3">
        <v>7183700007</v>
      </c>
      <c r="H7622" s="1" t="s">
        <v>163</v>
      </c>
      <c r="I7622" t="s">
        <v>21</v>
      </c>
      <c r="J7622">
        <v>74</v>
      </c>
      <c r="K7622">
        <v>68</v>
      </c>
      <c r="L7622" s="27">
        <f>RestaurantData[[#This Row],[DailyCustAvg]]*30</f>
        <v>2040</v>
      </c>
      <c r="M7622" s="7">
        <f>(((RestaurantData[[#This Row],[FitScore]]/100)*RestaurantData[[#This Row],[DailyCustAvg]])/3.5)*30</f>
        <v>431.31428571428569</v>
      </c>
      <c r="N7622">
        <v>40.625029867205001</v>
      </c>
      <c r="O7622">
        <v>-74.148123240009994</v>
      </c>
      <c r="P7622">
        <v>501</v>
      </c>
      <c r="Q7622">
        <v>49</v>
      </c>
      <c r="R7622">
        <f>(RestaurantData[[#This Row],[MonthySales]]/1500)*0.07</f>
        <v>2.0128E-2</v>
      </c>
    </row>
    <row r="7623" spans="1:18" hidden="1" x14ac:dyDescent="0.3">
      <c r="A7623">
        <v>50069610</v>
      </c>
      <c r="B7623" s="1" t="s">
        <v>8162</v>
      </c>
      <c r="C7623" t="s">
        <v>8030</v>
      </c>
      <c r="D7623" s="2">
        <v>2236</v>
      </c>
      <c r="E7623" s="1" t="s">
        <v>7249</v>
      </c>
      <c r="F7623" s="2">
        <v>10303</v>
      </c>
      <c r="G7623" s="3">
        <v>7188767788</v>
      </c>
      <c r="H7623" s="1" t="s">
        <v>68</v>
      </c>
      <c r="I7623" t="s">
        <v>17</v>
      </c>
      <c r="J7623">
        <v>65</v>
      </c>
      <c r="K7623">
        <v>63</v>
      </c>
      <c r="L7623" s="27">
        <f>RestaurantData[[#This Row],[DailyCustAvg]]*30</f>
        <v>1890</v>
      </c>
      <c r="M7623" s="7">
        <f>(((RestaurantData[[#This Row],[FitScore]]/100)*RestaurantData[[#This Row],[DailyCustAvg]])/3.5)*30</f>
        <v>351.00000000000006</v>
      </c>
      <c r="N7623">
        <v>40.626910200270999</v>
      </c>
      <c r="O7623">
        <v>-74.164118926786998</v>
      </c>
      <c r="P7623">
        <v>501</v>
      </c>
      <c r="Q7623">
        <v>49</v>
      </c>
      <c r="R7623">
        <f>(RestaurantData[[#This Row],[MonthySales]]/1500)*0.07</f>
        <v>1.6380000000000006E-2</v>
      </c>
    </row>
    <row r="7624" spans="1:18" hidden="1" x14ac:dyDescent="0.3">
      <c r="A7624">
        <v>50085524</v>
      </c>
      <c r="B7624" s="1" t="s">
        <v>8071</v>
      </c>
      <c r="C7624" t="s">
        <v>8030</v>
      </c>
      <c r="D7624" s="2">
        <v>174</v>
      </c>
      <c r="E7624" s="1" t="s">
        <v>8036</v>
      </c>
      <c r="F7624" s="2">
        <v>10303</v>
      </c>
      <c r="G7624" s="3">
        <v>7184400480</v>
      </c>
      <c r="H7624" s="1" t="s">
        <v>212</v>
      </c>
      <c r="I7624" t="s">
        <v>17</v>
      </c>
      <c r="J7624">
        <v>89</v>
      </c>
      <c r="K7624">
        <v>15</v>
      </c>
      <c r="L7624" s="27">
        <f>RestaurantData[[#This Row],[DailyCustAvg]]*30</f>
        <v>450</v>
      </c>
      <c r="M7624" s="7">
        <f>(((RestaurantData[[#This Row],[FitScore]]/100)*RestaurantData[[#This Row],[DailyCustAvg]])/3.5)*30</f>
        <v>114.42857142857142</v>
      </c>
      <c r="N7624">
        <v>40.635451701727</v>
      </c>
      <c r="O7624">
        <v>-74.16621532133</v>
      </c>
      <c r="P7624">
        <v>501</v>
      </c>
      <c r="Q7624">
        <v>49</v>
      </c>
      <c r="R7624">
        <f>(RestaurantData[[#This Row],[MonthySales]]/1500)*0.07</f>
        <v>5.3400000000000001E-3</v>
      </c>
    </row>
    <row r="7625" spans="1:18" hidden="1" x14ac:dyDescent="0.3">
      <c r="A7625">
        <v>40591519</v>
      </c>
      <c r="B7625" s="1" t="s">
        <v>8035</v>
      </c>
      <c r="C7625" t="s">
        <v>8030</v>
      </c>
      <c r="D7625" s="2">
        <v>170</v>
      </c>
      <c r="E7625" s="1" t="s">
        <v>8036</v>
      </c>
      <c r="F7625" s="2">
        <v>10303</v>
      </c>
      <c r="G7625" s="3">
        <v>3475241096</v>
      </c>
      <c r="H7625" s="1" t="s">
        <v>2871</v>
      </c>
      <c r="I7625" t="s">
        <v>21</v>
      </c>
      <c r="J7625">
        <v>66</v>
      </c>
      <c r="K7625">
        <v>10</v>
      </c>
      <c r="L7625" s="27">
        <f>RestaurantData[[#This Row],[DailyCustAvg]]*30</f>
        <v>300</v>
      </c>
      <c r="M7625" s="7">
        <f>(((RestaurantData[[#This Row],[FitScore]]/100)*RestaurantData[[#This Row],[DailyCustAvg]])/3.5)*30</f>
        <v>56.571428571428577</v>
      </c>
      <c r="N7625">
        <v>40.635525815944</v>
      </c>
      <c r="O7625">
        <v>-74.166211903676</v>
      </c>
      <c r="P7625">
        <v>501</v>
      </c>
      <c r="Q7625">
        <v>49</v>
      </c>
      <c r="R7625">
        <f>(RestaurantData[[#This Row],[MonthySales]]/1500)*0.07</f>
        <v>2.6400000000000009E-3</v>
      </c>
    </row>
    <row r="7626" spans="1:18" hidden="1" x14ac:dyDescent="0.3">
      <c r="A7626">
        <v>50084884</v>
      </c>
      <c r="B7626" s="1" t="s">
        <v>8157</v>
      </c>
      <c r="C7626" t="s">
        <v>8030</v>
      </c>
      <c r="D7626" s="2">
        <v>695</v>
      </c>
      <c r="E7626" s="1" t="s">
        <v>8039</v>
      </c>
      <c r="F7626" s="2">
        <v>10304</v>
      </c>
      <c r="G7626" s="3">
        <v>7184898805</v>
      </c>
      <c r="H7626" s="1" t="s">
        <v>16</v>
      </c>
      <c r="I7626" t="s">
        <v>17</v>
      </c>
      <c r="J7626">
        <v>68</v>
      </c>
      <c r="K7626">
        <v>183</v>
      </c>
      <c r="L7626" s="27">
        <f>RestaurantData[[#This Row],[DailyCustAvg]]*30</f>
        <v>5490</v>
      </c>
      <c r="M7626" s="7">
        <f>(((RestaurantData[[#This Row],[FitScore]]/100)*RestaurantData[[#This Row],[DailyCustAvg]])/3.5)*30</f>
        <v>1066.6285714285716</v>
      </c>
      <c r="N7626">
        <v>40.625035403406997</v>
      </c>
      <c r="O7626">
        <v>-74.074724439985999</v>
      </c>
      <c r="P7626">
        <v>501</v>
      </c>
      <c r="Q7626">
        <v>49</v>
      </c>
      <c r="R7626">
        <f>(RestaurantData[[#This Row],[MonthySales]]/1500)*0.07</f>
        <v>4.9776000000000015E-2</v>
      </c>
    </row>
    <row r="7627" spans="1:18" hidden="1" x14ac:dyDescent="0.3">
      <c r="A7627">
        <v>50071901</v>
      </c>
      <c r="B7627" s="1" t="s">
        <v>8081</v>
      </c>
      <c r="C7627" t="s">
        <v>8030</v>
      </c>
      <c r="D7627" s="2">
        <v>200</v>
      </c>
      <c r="E7627" s="1" t="s">
        <v>78</v>
      </c>
      <c r="F7627" s="2">
        <v>10304</v>
      </c>
      <c r="G7627" s="3">
        <v>7187201900</v>
      </c>
      <c r="H7627" s="1" t="s">
        <v>202</v>
      </c>
      <c r="I7627" t="s">
        <v>17</v>
      </c>
      <c r="J7627">
        <v>77</v>
      </c>
      <c r="K7627">
        <v>182</v>
      </c>
      <c r="L7627" s="27">
        <f>RestaurantData[[#This Row],[DailyCustAvg]]*30</f>
        <v>5460</v>
      </c>
      <c r="M7627" s="7">
        <f>(((RestaurantData[[#This Row],[FitScore]]/100)*RestaurantData[[#This Row],[DailyCustAvg]])/3.5)*30</f>
        <v>1201.2000000000003</v>
      </c>
      <c r="N7627">
        <v>40.624971796867001</v>
      </c>
      <c r="O7627">
        <v>-74.079508343236995</v>
      </c>
      <c r="P7627">
        <v>501</v>
      </c>
      <c r="Q7627">
        <v>49</v>
      </c>
      <c r="R7627">
        <f>(RestaurantData[[#This Row],[MonthySales]]/1500)*0.07</f>
        <v>5.6056000000000016E-2</v>
      </c>
    </row>
    <row r="7628" spans="1:18" hidden="1" x14ac:dyDescent="0.3">
      <c r="A7628">
        <v>50101824</v>
      </c>
      <c r="B7628" s="1" t="s">
        <v>8041</v>
      </c>
      <c r="C7628" t="s">
        <v>8030</v>
      </c>
      <c r="D7628" s="2">
        <v>596</v>
      </c>
      <c r="E7628" s="1" t="s">
        <v>8039</v>
      </c>
      <c r="F7628" s="2">
        <v>10304</v>
      </c>
      <c r="G7628" s="3">
        <v>7188760002</v>
      </c>
      <c r="H7628" s="1" t="s">
        <v>143</v>
      </c>
      <c r="I7628" t="s">
        <v>17</v>
      </c>
      <c r="J7628">
        <v>78</v>
      </c>
      <c r="K7628">
        <v>139</v>
      </c>
      <c r="L7628" s="27">
        <f>RestaurantData[[#This Row],[DailyCustAvg]]*30</f>
        <v>4170</v>
      </c>
      <c r="M7628" s="7">
        <f>(((RestaurantData[[#This Row],[FitScore]]/100)*RestaurantData[[#This Row],[DailyCustAvg]])/3.5)*30</f>
        <v>929.3142857142858</v>
      </c>
      <c r="N7628">
        <v>40.627263320518999</v>
      </c>
      <c r="O7628">
        <v>-74.076013041774999</v>
      </c>
      <c r="P7628">
        <v>501</v>
      </c>
      <c r="Q7628">
        <v>49</v>
      </c>
      <c r="R7628">
        <f>(RestaurantData[[#This Row],[MonthySales]]/1500)*0.07</f>
        <v>4.3368000000000004E-2</v>
      </c>
    </row>
    <row r="7629" spans="1:18" hidden="1" x14ac:dyDescent="0.3">
      <c r="A7629">
        <v>50079152</v>
      </c>
      <c r="B7629" s="1" t="s">
        <v>8084</v>
      </c>
      <c r="C7629" t="s">
        <v>8030</v>
      </c>
      <c r="D7629" s="2">
        <v>677</v>
      </c>
      <c r="E7629" s="1" t="s">
        <v>8039</v>
      </c>
      <c r="F7629" s="2">
        <v>10304</v>
      </c>
      <c r="G7629" s="3">
        <v>9177702711</v>
      </c>
      <c r="H7629" s="1" t="s">
        <v>242</v>
      </c>
      <c r="I7629" t="s">
        <v>21</v>
      </c>
      <c r="J7629">
        <v>79</v>
      </c>
      <c r="K7629">
        <v>123</v>
      </c>
      <c r="L7629" s="27">
        <f>RestaurantData[[#This Row],[DailyCustAvg]]*30</f>
        <v>3690</v>
      </c>
      <c r="M7629" s="7">
        <f>(((RestaurantData[[#This Row],[FitScore]]/100)*RestaurantData[[#This Row],[DailyCustAvg]])/3.5)*30</f>
        <v>832.88571428571436</v>
      </c>
      <c r="N7629">
        <v>40.625477160404998</v>
      </c>
      <c r="O7629">
        <v>-74.074959093643002</v>
      </c>
      <c r="P7629">
        <v>501</v>
      </c>
      <c r="Q7629">
        <v>49</v>
      </c>
      <c r="R7629">
        <f>(RestaurantData[[#This Row],[MonthySales]]/1500)*0.07</f>
        <v>3.8868000000000007E-2</v>
      </c>
    </row>
    <row r="7630" spans="1:18" hidden="1" x14ac:dyDescent="0.3">
      <c r="A7630">
        <v>50090327</v>
      </c>
      <c r="B7630" s="1" t="s">
        <v>8034</v>
      </c>
      <c r="C7630" t="s">
        <v>8030</v>
      </c>
      <c r="D7630" s="2">
        <v>308</v>
      </c>
      <c r="E7630" s="1" t="s">
        <v>75</v>
      </c>
      <c r="F7630" s="2">
        <v>10304</v>
      </c>
      <c r="G7630" s="3">
        <v>7183134986</v>
      </c>
      <c r="H7630" s="1" t="s">
        <v>626</v>
      </c>
      <c r="I7630" t="s">
        <v>21</v>
      </c>
      <c r="J7630">
        <v>88</v>
      </c>
      <c r="K7630">
        <v>91</v>
      </c>
      <c r="L7630" s="27">
        <f>RestaurantData[[#This Row],[DailyCustAvg]]*30</f>
        <v>2730</v>
      </c>
      <c r="M7630" s="7">
        <f>(((RestaurantData[[#This Row],[FitScore]]/100)*RestaurantData[[#This Row],[DailyCustAvg]])/3.5)*30</f>
        <v>686.4</v>
      </c>
      <c r="N7630">
        <v>40.629336562078002</v>
      </c>
      <c r="O7630">
        <v>-74.074599579788</v>
      </c>
      <c r="P7630">
        <v>501</v>
      </c>
      <c r="Q7630">
        <v>49</v>
      </c>
      <c r="R7630">
        <f>(RestaurantData[[#This Row],[MonthySales]]/1500)*0.07</f>
        <v>3.2032000000000005E-2</v>
      </c>
    </row>
    <row r="7631" spans="1:18" hidden="1" x14ac:dyDescent="0.3">
      <c r="A7631">
        <v>50070464</v>
      </c>
      <c r="B7631" s="1" t="s">
        <v>8160</v>
      </c>
      <c r="C7631" t="s">
        <v>8030</v>
      </c>
      <c r="D7631" s="2">
        <v>704</v>
      </c>
      <c r="E7631" s="1" t="s">
        <v>8039</v>
      </c>
      <c r="F7631" s="2">
        <v>10304</v>
      </c>
      <c r="G7631" s="3">
        <v>7184489846</v>
      </c>
      <c r="H7631" s="1" t="s">
        <v>24</v>
      </c>
      <c r="I7631" t="s">
        <v>21</v>
      </c>
      <c r="J7631">
        <v>85</v>
      </c>
      <c r="K7631">
        <v>91</v>
      </c>
      <c r="L7631" s="27">
        <f>RestaurantData[[#This Row],[DailyCustAvg]]*30</f>
        <v>2730</v>
      </c>
      <c r="M7631" s="7">
        <f>(((RestaurantData[[#This Row],[FitScore]]/100)*RestaurantData[[#This Row],[DailyCustAvg]])/3.5)*30</f>
        <v>662.99999999999989</v>
      </c>
      <c r="N7631">
        <v>40.624887227427998</v>
      </c>
      <c r="O7631">
        <v>-74.074659430503999</v>
      </c>
      <c r="P7631">
        <v>501</v>
      </c>
      <c r="Q7631">
        <v>49</v>
      </c>
      <c r="R7631">
        <f>(RestaurantData[[#This Row],[MonthySales]]/1500)*0.07</f>
        <v>3.0939999999999999E-2</v>
      </c>
    </row>
    <row r="7632" spans="1:18" hidden="1" x14ac:dyDescent="0.3">
      <c r="A7632">
        <v>50080344</v>
      </c>
      <c r="B7632" s="1" t="s">
        <v>8114</v>
      </c>
      <c r="C7632" t="s">
        <v>8030</v>
      </c>
      <c r="D7632" s="2">
        <v>360</v>
      </c>
      <c r="E7632" s="1" t="s">
        <v>8115</v>
      </c>
      <c r="F7632" s="2">
        <v>10304</v>
      </c>
      <c r="G7632" s="3">
        <v>3478253352</v>
      </c>
      <c r="H7632" s="1" t="s">
        <v>641</v>
      </c>
      <c r="I7632" t="s">
        <v>21</v>
      </c>
      <c r="J7632">
        <v>72</v>
      </c>
      <c r="K7632">
        <v>84</v>
      </c>
      <c r="L7632" s="27">
        <f>RestaurantData[[#This Row],[DailyCustAvg]]*30</f>
        <v>2520</v>
      </c>
      <c r="M7632" s="7">
        <f>(((RestaurantData[[#This Row],[FitScore]]/100)*RestaurantData[[#This Row],[DailyCustAvg]])/3.5)*30</f>
        <v>518.4</v>
      </c>
      <c r="N7632">
        <v>40.618462785223997</v>
      </c>
      <c r="O7632">
        <v>-74.084900015423997</v>
      </c>
      <c r="P7632">
        <v>501</v>
      </c>
      <c r="Q7632">
        <v>49</v>
      </c>
      <c r="R7632">
        <f>(RestaurantData[[#This Row],[MonthySales]]/1500)*0.07</f>
        <v>2.4191999999999998E-2</v>
      </c>
    </row>
    <row r="7633" spans="1:18" hidden="1" x14ac:dyDescent="0.3">
      <c r="A7633">
        <v>50087651</v>
      </c>
      <c r="B7633" s="1" t="s">
        <v>8122</v>
      </c>
      <c r="C7633" t="s">
        <v>8030</v>
      </c>
      <c r="D7633" s="2">
        <v>480</v>
      </c>
      <c r="E7633" s="1" t="s">
        <v>8115</v>
      </c>
      <c r="F7633" s="2">
        <v>10304</v>
      </c>
      <c r="G7633" s="3">
        <v>7188180105</v>
      </c>
      <c r="H7633" s="1" t="s">
        <v>242</v>
      </c>
      <c r="I7633" t="s">
        <v>17</v>
      </c>
      <c r="J7633">
        <v>70</v>
      </c>
      <c r="K7633">
        <v>45</v>
      </c>
      <c r="L7633" s="27">
        <f>RestaurantData[[#This Row],[DailyCustAvg]]*30</f>
        <v>1350</v>
      </c>
      <c r="M7633" s="7">
        <f>(((RestaurantData[[#This Row],[FitScore]]/100)*RestaurantData[[#This Row],[DailyCustAvg]])/3.5)*30</f>
        <v>269.99999999999994</v>
      </c>
      <c r="N7633">
        <v>40.615465633684998</v>
      </c>
      <c r="O7633">
        <v>-74.084690881853007</v>
      </c>
      <c r="P7633">
        <v>501</v>
      </c>
      <c r="Q7633">
        <v>49</v>
      </c>
      <c r="R7633">
        <f>(RestaurantData[[#This Row],[MonthySales]]/1500)*0.07</f>
        <v>1.2599999999999998E-2</v>
      </c>
    </row>
    <row r="7634" spans="1:18" hidden="1" x14ac:dyDescent="0.3">
      <c r="A7634">
        <v>50042074</v>
      </c>
      <c r="B7634" s="1" t="s">
        <v>8062</v>
      </c>
      <c r="C7634" t="s">
        <v>8030</v>
      </c>
      <c r="D7634" s="2">
        <v>183</v>
      </c>
      <c r="E7634" s="1" t="s">
        <v>80</v>
      </c>
      <c r="F7634" s="2">
        <v>10304</v>
      </c>
      <c r="G7634" s="3">
        <v>7184428271</v>
      </c>
      <c r="H7634" s="1" t="s">
        <v>242</v>
      </c>
      <c r="I7634" t="s">
        <v>17</v>
      </c>
      <c r="J7634">
        <v>67</v>
      </c>
      <c r="K7634">
        <v>38</v>
      </c>
      <c r="L7634" s="27">
        <f>RestaurantData[[#This Row],[DailyCustAvg]]*30</f>
        <v>1140</v>
      </c>
      <c r="M7634" s="7">
        <f>(((RestaurantData[[#This Row],[FitScore]]/100)*RestaurantData[[#This Row],[DailyCustAvg]])/3.5)*30</f>
        <v>218.22857142857146</v>
      </c>
      <c r="N7634">
        <v>40.624221576236003</v>
      </c>
      <c r="O7634">
        <v>-74.080786280374994</v>
      </c>
      <c r="P7634">
        <v>501</v>
      </c>
      <c r="Q7634">
        <v>49</v>
      </c>
      <c r="R7634">
        <f>(RestaurantData[[#This Row],[MonthySales]]/1500)*0.07</f>
        <v>1.0184000000000002E-2</v>
      </c>
    </row>
    <row r="7635" spans="1:18" hidden="1" x14ac:dyDescent="0.3">
      <c r="A7635">
        <v>50071986</v>
      </c>
      <c r="B7635" s="1" t="s">
        <v>8151</v>
      </c>
      <c r="C7635" t="s">
        <v>8030</v>
      </c>
      <c r="D7635" s="2">
        <v>661</v>
      </c>
      <c r="E7635" s="1" t="s">
        <v>8039</v>
      </c>
      <c r="F7635" s="2">
        <v>10304</v>
      </c>
      <c r="G7635" s="3">
        <v>7185245686</v>
      </c>
      <c r="H7635" s="1" t="s">
        <v>24</v>
      </c>
      <c r="I7635" t="s">
        <v>21</v>
      </c>
      <c r="J7635">
        <v>73</v>
      </c>
      <c r="K7635">
        <v>32</v>
      </c>
      <c r="L7635" s="27">
        <f>RestaurantData[[#This Row],[DailyCustAvg]]*30</f>
        <v>960</v>
      </c>
      <c r="M7635" s="7">
        <f>(((RestaurantData[[#This Row],[FitScore]]/100)*RestaurantData[[#This Row],[DailyCustAvg]])/3.5)*30</f>
        <v>200.22857142857143</v>
      </c>
      <c r="N7635">
        <v>40.625940870443003</v>
      </c>
      <c r="O7635">
        <v>-74.075200980133999</v>
      </c>
      <c r="P7635">
        <v>501</v>
      </c>
      <c r="Q7635">
        <v>49</v>
      </c>
      <c r="R7635">
        <f>(RestaurantData[[#This Row],[MonthySales]]/1500)*0.07</f>
        <v>9.3440000000000016E-3</v>
      </c>
    </row>
    <row r="7636" spans="1:18" hidden="1" x14ac:dyDescent="0.3">
      <c r="A7636">
        <v>50070596</v>
      </c>
      <c r="B7636" s="1" t="s">
        <v>8043</v>
      </c>
      <c r="C7636" t="s">
        <v>8030</v>
      </c>
      <c r="D7636" s="2">
        <v>574</v>
      </c>
      <c r="E7636" s="1" t="s">
        <v>8039</v>
      </c>
      <c r="F7636" s="2">
        <v>10304</v>
      </c>
      <c r="G7636" s="3">
        <v>7187159539</v>
      </c>
      <c r="H7636" s="1" t="s">
        <v>186</v>
      </c>
      <c r="I7636" t="s">
        <v>17</v>
      </c>
      <c r="J7636">
        <v>87</v>
      </c>
      <c r="K7636">
        <v>31</v>
      </c>
      <c r="L7636" s="27">
        <f>RestaurantData[[#This Row],[DailyCustAvg]]*30</f>
        <v>930</v>
      </c>
      <c r="M7636" s="7">
        <f>(((RestaurantData[[#This Row],[FitScore]]/100)*RestaurantData[[#This Row],[DailyCustAvg]])/3.5)*30</f>
        <v>231.17142857142858</v>
      </c>
      <c r="N7636">
        <v>40.627875200943997</v>
      </c>
      <c r="O7636">
        <v>-74.076323560473995</v>
      </c>
      <c r="P7636">
        <v>501</v>
      </c>
      <c r="Q7636">
        <v>49</v>
      </c>
      <c r="R7636">
        <f>(RestaurantData[[#This Row],[MonthySales]]/1500)*0.07</f>
        <v>1.0788000000000002E-2</v>
      </c>
    </row>
    <row r="7637" spans="1:18" hidden="1" x14ac:dyDescent="0.3">
      <c r="A7637">
        <v>41197747</v>
      </c>
      <c r="B7637" s="1" t="s">
        <v>8046</v>
      </c>
      <c r="C7637" t="s">
        <v>8030</v>
      </c>
      <c r="D7637" s="2">
        <v>117</v>
      </c>
      <c r="E7637" s="1" t="s">
        <v>26</v>
      </c>
      <c r="F7637" s="2">
        <v>10304</v>
      </c>
      <c r="G7637" s="3">
        <v>7185569565</v>
      </c>
      <c r="H7637" s="1" t="s">
        <v>16</v>
      </c>
      <c r="I7637" t="s">
        <v>21</v>
      </c>
      <c r="J7637">
        <v>68</v>
      </c>
      <c r="K7637">
        <v>20</v>
      </c>
      <c r="L7637" s="27">
        <f>RestaurantData[[#This Row],[DailyCustAvg]]*30</f>
        <v>600</v>
      </c>
      <c r="M7637" s="7">
        <f>(((RestaurantData[[#This Row],[FitScore]]/100)*RestaurantData[[#This Row],[DailyCustAvg]])/3.5)*30</f>
        <v>116.57142857142858</v>
      </c>
      <c r="N7637">
        <v>40.626968446062001</v>
      </c>
      <c r="O7637">
        <v>-74.077774326550994</v>
      </c>
      <c r="P7637">
        <v>501</v>
      </c>
      <c r="Q7637">
        <v>49</v>
      </c>
      <c r="R7637">
        <f>(RestaurantData[[#This Row],[MonthySales]]/1500)*0.07</f>
        <v>5.4400000000000013E-3</v>
      </c>
    </row>
    <row r="7638" spans="1:18" hidden="1" x14ac:dyDescent="0.3">
      <c r="A7638">
        <v>50048850</v>
      </c>
      <c r="B7638" s="1" t="s">
        <v>8152</v>
      </c>
      <c r="C7638" t="s">
        <v>8030</v>
      </c>
      <c r="D7638" s="2">
        <v>372</v>
      </c>
      <c r="E7638" s="1" t="s">
        <v>8153</v>
      </c>
      <c r="F7638" s="2">
        <v>10304</v>
      </c>
      <c r="G7638" s="3">
        <v>7184483400</v>
      </c>
      <c r="H7638" s="1" t="s">
        <v>16</v>
      </c>
      <c r="I7638" t="s">
        <v>21</v>
      </c>
      <c r="J7638">
        <v>70</v>
      </c>
      <c r="K7638">
        <v>12</v>
      </c>
      <c r="L7638" s="27">
        <f>RestaurantData[[#This Row],[DailyCustAvg]]*30</f>
        <v>360</v>
      </c>
      <c r="M7638" s="7">
        <f>(((RestaurantData[[#This Row],[FitScore]]/100)*RestaurantData[[#This Row],[DailyCustAvg]])/3.5)*30</f>
        <v>71.999999999999986</v>
      </c>
      <c r="N7638">
        <v>40.629135601670001</v>
      </c>
      <c r="O7638">
        <v>-74.079556554228006</v>
      </c>
      <c r="P7638">
        <v>501</v>
      </c>
      <c r="Q7638">
        <v>49</v>
      </c>
      <c r="R7638">
        <f>(RestaurantData[[#This Row],[MonthySales]]/1500)*0.07</f>
        <v>3.3599999999999993E-3</v>
      </c>
    </row>
    <row r="7639" spans="1:18" hidden="1" x14ac:dyDescent="0.3">
      <c r="A7639">
        <v>50003719</v>
      </c>
      <c r="B7639" s="1" t="s">
        <v>8125</v>
      </c>
      <c r="C7639" t="s">
        <v>8030</v>
      </c>
      <c r="D7639" s="2">
        <v>1180</v>
      </c>
      <c r="E7639" s="1" t="s">
        <v>8039</v>
      </c>
      <c r="F7639" s="2">
        <v>10305</v>
      </c>
      <c r="G7639" s="3">
        <v>7189815335</v>
      </c>
      <c r="H7639" s="1" t="s">
        <v>242</v>
      </c>
      <c r="I7639" t="s">
        <v>17</v>
      </c>
      <c r="J7639">
        <v>85</v>
      </c>
      <c r="K7639">
        <v>150</v>
      </c>
      <c r="L7639" s="27">
        <f>RestaurantData[[#This Row],[DailyCustAvg]]*30</f>
        <v>4500</v>
      </c>
      <c r="M7639" s="7">
        <f>(((RestaurantData[[#This Row],[FitScore]]/100)*RestaurantData[[#This Row],[DailyCustAvg]])/3.5)*30</f>
        <v>1092.8571428571429</v>
      </c>
      <c r="N7639">
        <v>40.614434678292</v>
      </c>
      <c r="O7639">
        <v>-74.066406731857995</v>
      </c>
      <c r="P7639">
        <v>501</v>
      </c>
      <c r="Q7639">
        <v>49</v>
      </c>
      <c r="R7639">
        <f>(RestaurantData[[#This Row],[MonthySales]]/1500)*0.07</f>
        <v>5.1000000000000011E-2</v>
      </c>
    </row>
    <row r="7640" spans="1:18" hidden="1" x14ac:dyDescent="0.3">
      <c r="A7640">
        <v>50004726</v>
      </c>
      <c r="B7640" s="1" t="s">
        <v>8079</v>
      </c>
      <c r="C7640" t="s">
        <v>8030</v>
      </c>
      <c r="D7640" s="2">
        <v>1077</v>
      </c>
      <c r="E7640" s="1" t="s">
        <v>8039</v>
      </c>
      <c r="F7640" s="2">
        <v>10305</v>
      </c>
      <c r="G7640" s="3">
        <v>7188161740</v>
      </c>
      <c r="H7640" s="1" t="s">
        <v>16</v>
      </c>
      <c r="I7640" t="s">
        <v>17</v>
      </c>
      <c r="J7640">
        <v>79</v>
      </c>
      <c r="K7640">
        <v>142</v>
      </c>
      <c r="L7640" s="27">
        <f>RestaurantData[[#This Row],[DailyCustAvg]]*30</f>
        <v>4260</v>
      </c>
      <c r="M7640" s="7">
        <f>(((RestaurantData[[#This Row],[FitScore]]/100)*RestaurantData[[#This Row],[DailyCustAvg]])/3.5)*30</f>
        <v>961.5428571428572</v>
      </c>
      <c r="N7640">
        <v>40.616566469035</v>
      </c>
      <c r="O7640">
        <v>-74.067954090886005</v>
      </c>
      <c r="P7640">
        <v>501</v>
      </c>
      <c r="Q7640">
        <v>49</v>
      </c>
      <c r="R7640">
        <f>(RestaurantData[[#This Row],[MonthySales]]/1500)*0.07</f>
        <v>4.4872000000000009E-2</v>
      </c>
    </row>
    <row r="7641" spans="1:18" hidden="1" x14ac:dyDescent="0.3">
      <c r="A7641">
        <v>41687950</v>
      </c>
      <c r="B7641" s="1" t="s">
        <v>8156</v>
      </c>
      <c r="C7641" t="s">
        <v>8030</v>
      </c>
      <c r="D7641" s="2">
        <v>1271</v>
      </c>
      <c r="E7641" s="1" t="s">
        <v>8039</v>
      </c>
      <c r="F7641" s="2">
        <v>10305</v>
      </c>
      <c r="G7641" s="3">
        <v>7184484282</v>
      </c>
      <c r="H7641" s="1" t="s">
        <v>16</v>
      </c>
      <c r="I7641" t="s">
        <v>17</v>
      </c>
      <c r="J7641">
        <v>82</v>
      </c>
      <c r="K7641">
        <v>137</v>
      </c>
      <c r="L7641" s="27">
        <f>RestaurantData[[#This Row],[DailyCustAvg]]*30</f>
        <v>4110</v>
      </c>
      <c r="M7641" s="7">
        <f>(((RestaurantData[[#This Row],[FitScore]]/100)*RestaurantData[[#This Row],[DailyCustAvg]])/3.5)*30</f>
        <v>962.91428571428571</v>
      </c>
      <c r="N7641">
        <v>40.612456539676003</v>
      </c>
      <c r="O7641">
        <v>-74.064920851028006</v>
      </c>
      <c r="P7641">
        <v>501</v>
      </c>
      <c r="Q7641">
        <v>49</v>
      </c>
      <c r="R7641">
        <f>(RestaurantData[[#This Row],[MonthySales]]/1500)*0.07</f>
        <v>4.4936000000000004E-2</v>
      </c>
    </row>
    <row r="7642" spans="1:18" hidden="1" x14ac:dyDescent="0.3">
      <c r="A7642">
        <v>50097377</v>
      </c>
      <c r="B7642" s="1" t="s">
        <v>4806</v>
      </c>
      <c r="C7642" t="s">
        <v>8030</v>
      </c>
      <c r="D7642" s="2">
        <v>1203</v>
      </c>
      <c r="E7642" s="1" t="s">
        <v>8039</v>
      </c>
      <c r="F7642" s="2">
        <v>10305</v>
      </c>
      <c r="G7642" s="3">
        <v>9293082863</v>
      </c>
      <c r="H7642" s="1" t="s">
        <v>16</v>
      </c>
      <c r="I7642" t="s">
        <v>21</v>
      </c>
      <c r="J7642">
        <v>82</v>
      </c>
      <c r="K7642">
        <v>115</v>
      </c>
      <c r="L7642" s="27">
        <f>RestaurantData[[#This Row],[DailyCustAvg]]*30</f>
        <v>3450</v>
      </c>
      <c r="M7642" s="7">
        <f>(((RestaurantData[[#This Row],[FitScore]]/100)*RestaurantData[[#This Row],[DailyCustAvg]])/3.5)*30</f>
        <v>808.28571428571433</v>
      </c>
      <c r="N7642">
        <v>40.613938099334</v>
      </c>
      <c r="O7642">
        <v>-74.066013640576003</v>
      </c>
      <c r="P7642">
        <v>501</v>
      </c>
      <c r="Q7642">
        <v>49</v>
      </c>
      <c r="R7642">
        <f>(RestaurantData[[#This Row],[MonthySales]]/1500)*0.07</f>
        <v>3.772000000000001E-2</v>
      </c>
    </row>
    <row r="7643" spans="1:18" hidden="1" x14ac:dyDescent="0.3">
      <c r="A7643">
        <v>50004698</v>
      </c>
      <c r="B7643" s="1" t="s">
        <v>8141</v>
      </c>
      <c r="C7643" t="s">
        <v>8030</v>
      </c>
      <c r="D7643" s="2">
        <v>1372</v>
      </c>
      <c r="E7643" s="1" t="s">
        <v>8039</v>
      </c>
      <c r="F7643" s="2">
        <v>10305</v>
      </c>
      <c r="G7643" s="3">
        <v>7184475300</v>
      </c>
      <c r="H7643" s="1" t="s">
        <v>143</v>
      </c>
      <c r="I7643" t="s">
        <v>21</v>
      </c>
      <c r="J7643">
        <v>85</v>
      </c>
      <c r="K7643">
        <v>115</v>
      </c>
      <c r="L7643" s="27">
        <f>RestaurantData[[#This Row],[DailyCustAvg]]*30</f>
        <v>3450</v>
      </c>
      <c r="M7643" s="7">
        <f>(((RestaurantData[[#This Row],[FitScore]]/100)*RestaurantData[[#This Row],[DailyCustAvg]])/3.5)*30</f>
        <v>837.85714285714278</v>
      </c>
      <c r="N7643">
        <v>40.610160088176997</v>
      </c>
      <c r="O7643">
        <v>-74.063251074004</v>
      </c>
      <c r="P7643">
        <v>501</v>
      </c>
      <c r="Q7643">
        <v>49</v>
      </c>
      <c r="R7643">
        <f>(RestaurantData[[#This Row],[MonthySales]]/1500)*0.07</f>
        <v>3.9099999999999996E-2</v>
      </c>
    </row>
    <row r="7644" spans="1:18" hidden="1" x14ac:dyDescent="0.3">
      <c r="A7644">
        <v>50039305</v>
      </c>
      <c r="B7644" s="1" t="s">
        <v>8047</v>
      </c>
      <c r="C7644" t="s">
        <v>8030</v>
      </c>
      <c r="D7644" s="2">
        <v>1233</v>
      </c>
      <c r="E7644" s="1" t="s">
        <v>8039</v>
      </c>
      <c r="F7644" s="2">
        <v>10305</v>
      </c>
      <c r="G7644" s="3">
        <v>7183094224</v>
      </c>
      <c r="H7644" s="1" t="s">
        <v>24</v>
      </c>
      <c r="I7644" t="s">
        <v>21</v>
      </c>
      <c r="J7644">
        <v>67</v>
      </c>
      <c r="K7644">
        <v>97</v>
      </c>
      <c r="L7644" s="27">
        <f>RestaurantData[[#This Row],[DailyCustAvg]]*30</f>
        <v>2910</v>
      </c>
      <c r="M7644" s="7">
        <f>(((RestaurantData[[#This Row],[FitScore]]/100)*RestaurantData[[#This Row],[DailyCustAvg]])/3.5)*30</f>
        <v>557.05714285714294</v>
      </c>
      <c r="N7644">
        <v>40.613189089556002</v>
      </c>
      <c r="O7644">
        <v>-74.065461828983999</v>
      </c>
      <c r="P7644">
        <v>501</v>
      </c>
      <c r="Q7644">
        <v>49</v>
      </c>
      <c r="R7644">
        <f>(RestaurantData[[#This Row],[MonthySales]]/1500)*0.07</f>
        <v>2.5996000000000005E-2</v>
      </c>
    </row>
    <row r="7645" spans="1:18" hidden="1" x14ac:dyDescent="0.3">
      <c r="A7645">
        <v>50073263</v>
      </c>
      <c r="B7645" s="1" t="s">
        <v>8091</v>
      </c>
      <c r="C7645" t="s">
        <v>8030</v>
      </c>
      <c r="D7645" s="2">
        <v>1364</v>
      </c>
      <c r="E7645" s="1" t="s">
        <v>8039</v>
      </c>
      <c r="F7645" s="2">
        <v>10305</v>
      </c>
      <c r="G7645" s="3">
        <v>7184209333</v>
      </c>
      <c r="H7645" s="1" t="s">
        <v>242</v>
      </c>
      <c r="I7645" t="s">
        <v>21</v>
      </c>
      <c r="J7645">
        <v>70</v>
      </c>
      <c r="K7645">
        <v>44</v>
      </c>
      <c r="L7645" s="27">
        <f>RestaurantData[[#This Row],[DailyCustAvg]]*30</f>
        <v>1320</v>
      </c>
      <c r="M7645" s="7">
        <f>(((RestaurantData[[#This Row],[FitScore]]/100)*RestaurantData[[#This Row],[DailyCustAvg]])/3.5)*30</f>
        <v>263.99999999999994</v>
      </c>
      <c r="N7645">
        <v>40.610371348961998</v>
      </c>
      <c r="O7645">
        <v>-74.063409745304995</v>
      </c>
      <c r="P7645">
        <v>501</v>
      </c>
      <c r="Q7645">
        <v>49</v>
      </c>
      <c r="R7645">
        <f>(RestaurantData[[#This Row],[MonthySales]]/1500)*0.07</f>
        <v>1.2319999999999999E-2</v>
      </c>
    </row>
    <row r="7646" spans="1:18" hidden="1" x14ac:dyDescent="0.3">
      <c r="A7646">
        <v>41377997</v>
      </c>
      <c r="B7646" s="1" t="s">
        <v>8139</v>
      </c>
      <c r="C7646" t="s">
        <v>8030</v>
      </c>
      <c r="D7646" s="2">
        <v>1184</v>
      </c>
      <c r="E7646" s="1" t="s">
        <v>8039</v>
      </c>
      <c r="F7646" s="2">
        <v>10305</v>
      </c>
      <c r="G7646" s="3">
        <v>7182735300</v>
      </c>
      <c r="H7646" s="1" t="s">
        <v>73</v>
      </c>
      <c r="I7646" t="s">
        <v>21</v>
      </c>
      <c r="J7646">
        <v>88</v>
      </c>
      <c r="K7646">
        <v>41</v>
      </c>
      <c r="L7646" s="27">
        <f>RestaurantData[[#This Row],[DailyCustAvg]]*30</f>
        <v>1230</v>
      </c>
      <c r="M7646" s="7">
        <f>(((RestaurantData[[#This Row],[FitScore]]/100)*RestaurantData[[#This Row],[DailyCustAvg]])/3.5)*30</f>
        <v>309.25714285714281</v>
      </c>
      <c r="N7646">
        <v>40.614385293056998</v>
      </c>
      <c r="O7646">
        <v>-74.066370664372002</v>
      </c>
      <c r="P7646">
        <v>501</v>
      </c>
      <c r="Q7646">
        <v>49</v>
      </c>
      <c r="R7646">
        <f>(RestaurantData[[#This Row],[MonthySales]]/1500)*0.07</f>
        <v>1.4431999999999999E-2</v>
      </c>
    </row>
    <row r="7647" spans="1:18" hidden="1" x14ac:dyDescent="0.3">
      <c r="A7647">
        <v>41699217</v>
      </c>
      <c r="B7647" s="1" t="s">
        <v>8136</v>
      </c>
      <c r="C7647" t="s">
        <v>8030</v>
      </c>
      <c r="D7647" s="2">
        <v>735</v>
      </c>
      <c r="E7647" s="1" t="s">
        <v>8054</v>
      </c>
      <c r="F7647" s="2">
        <v>10310</v>
      </c>
      <c r="G7647" s="3">
        <v>3478552724</v>
      </c>
      <c r="H7647" s="1" t="s">
        <v>16</v>
      </c>
      <c r="I7647" t="s">
        <v>21</v>
      </c>
      <c r="J7647">
        <v>68</v>
      </c>
      <c r="K7647">
        <v>197</v>
      </c>
      <c r="L7647" s="27">
        <f>RestaurantData[[#This Row],[DailyCustAvg]]*30</f>
        <v>5910</v>
      </c>
      <c r="M7647" s="7">
        <f>(((RestaurantData[[#This Row],[FitScore]]/100)*RestaurantData[[#This Row],[DailyCustAvg]])/3.5)*30</f>
        <v>1148.2285714285715</v>
      </c>
      <c r="N7647">
        <v>40.634706843387001</v>
      </c>
      <c r="O7647">
        <v>-74.107298490766993</v>
      </c>
      <c r="P7647">
        <v>501</v>
      </c>
      <c r="Q7647">
        <v>49</v>
      </c>
      <c r="R7647">
        <f>(RestaurantData[[#This Row],[MonthySales]]/1500)*0.07</f>
        <v>5.3584000000000007E-2</v>
      </c>
    </row>
    <row r="7648" spans="1:18" hidden="1" x14ac:dyDescent="0.3">
      <c r="A7648">
        <v>40862619</v>
      </c>
      <c r="B7648" s="1" t="s">
        <v>8117</v>
      </c>
      <c r="C7648" t="s">
        <v>8030</v>
      </c>
      <c r="D7648" s="2">
        <v>640</v>
      </c>
      <c r="E7648" s="1" t="s">
        <v>7249</v>
      </c>
      <c r="F7648" s="2">
        <v>10310</v>
      </c>
      <c r="G7648" s="3">
        <v>7188150252</v>
      </c>
      <c r="H7648" s="1" t="s">
        <v>73</v>
      </c>
      <c r="I7648" t="s">
        <v>21</v>
      </c>
      <c r="J7648">
        <v>70</v>
      </c>
      <c r="K7648">
        <v>195</v>
      </c>
      <c r="L7648" s="27">
        <f>RestaurantData[[#This Row],[DailyCustAvg]]*30</f>
        <v>5850</v>
      </c>
      <c r="M7648" s="7">
        <f>(((RestaurantData[[#This Row],[FitScore]]/100)*RestaurantData[[#This Row],[DailyCustAvg]])/3.5)*30</f>
        <v>1170</v>
      </c>
      <c r="N7648">
        <v>40.629790578338003</v>
      </c>
      <c r="O7648">
        <v>-74.110558162564004</v>
      </c>
      <c r="P7648">
        <v>501</v>
      </c>
      <c r="Q7648">
        <v>49</v>
      </c>
      <c r="R7648">
        <f>(RestaurantData[[#This Row],[MonthySales]]/1500)*0.07</f>
        <v>5.460000000000001E-2</v>
      </c>
    </row>
    <row r="7649" spans="1:18" hidden="1" x14ac:dyDescent="0.3">
      <c r="A7649">
        <v>41123415</v>
      </c>
      <c r="B7649" s="1" t="s">
        <v>8127</v>
      </c>
      <c r="C7649" t="s">
        <v>8030</v>
      </c>
      <c r="D7649" s="2">
        <v>817</v>
      </c>
      <c r="E7649" s="1" t="s">
        <v>8054</v>
      </c>
      <c r="F7649" s="2">
        <v>10310</v>
      </c>
      <c r="G7649" s="3">
        <v>7188167461</v>
      </c>
      <c r="H7649" s="1" t="s">
        <v>2288</v>
      </c>
      <c r="I7649" t="s">
        <v>21</v>
      </c>
      <c r="J7649">
        <v>74</v>
      </c>
      <c r="K7649">
        <v>185</v>
      </c>
      <c r="L7649" s="27">
        <f>RestaurantData[[#This Row],[DailyCustAvg]]*30</f>
        <v>5550</v>
      </c>
      <c r="M7649" s="7">
        <f>(((RestaurantData[[#This Row],[FitScore]]/100)*RestaurantData[[#This Row],[DailyCustAvg]])/3.5)*30</f>
        <v>1173.4285714285713</v>
      </c>
      <c r="N7649">
        <v>40.634729394179999</v>
      </c>
      <c r="O7649">
        <v>-74.109571970160999</v>
      </c>
      <c r="P7649">
        <v>501</v>
      </c>
      <c r="Q7649">
        <v>49</v>
      </c>
      <c r="R7649">
        <f>(RestaurantData[[#This Row],[MonthySales]]/1500)*0.07</f>
        <v>5.4760000000000003E-2</v>
      </c>
    </row>
    <row r="7650" spans="1:18" hidden="1" x14ac:dyDescent="0.3">
      <c r="A7650">
        <v>50034716</v>
      </c>
      <c r="B7650" s="1" t="s">
        <v>7427</v>
      </c>
      <c r="C7650" t="s">
        <v>8030</v>
      </c>
      <c r="D7650" s="2">
        <v>752</v>
      </c>
      <c r="E7650" s="1" t="s">
        <v>7249</v>
      </c>
      <c r="F7650" s="2">
        <v>10310</v>
      </c>
      <c r="G7650" s="3">
        <v>7188150161</v>
      </c>
      <c r="H7650" s="1" t="s">
        <v>242</v>
      </c>
      <c r="I7650" t="s">
        <v>21</v>
      </c>
      <c r="J7650">
        <v>77</v>
      </c>
      <c r="K7650">
        <v>184</v>
      </c>
      <c r="L7650" s="27">
        <f>RestaurantData[[#This Row],[DailyCustAvg]]*30</f>
        <v>5520</v>
      </c>
      <c r="M7650" s="7">
        <f>(((RestaurantData[[#This Row],[FitScore]]/100)*RestaurantData[[#This Row],[DailyCustAvg]])/3.5)*30</f>
        <v>1214.4000000000001</v>
      </c>
      <c r="N7650">
        <v>40.629136246987997</v>
      </c>
      <c r="O7650">
        <v>-74.114444299102999</v>
      </c>
      <c r="P7650">
        <v>501</v>
      </c>
      <c r="Q7650">
        <v>49</v>
      </c>
      <c r="R7650">
        <f>(RestaurantData[[#This Row],[MonthySales]]/1500)*0.07</f>
        <v>5.6672000000000014E-2</v>
      </c>
    </row>
    <row r="7651" spans="1:18" hidden="1" x14ac:dyDescent="0.3">
      <c r="A7651">
        <v>41330043</v>
      </c>
      <c r="B7651" s="1" t="s">
        <v>8133</v>
      </c>
      <c r="C7651" t="s">
        <v>8030</v>
      </c>
      <c r="D7651" s="2">
        <v>676</v>
      </c>
      <c r="E7651" s="1" t="s">
        <v>7249</v>
      </c>
      <c r="F7651" s="2">
        <v>10310</v>
      </c>
      <c r="G7651" s="3">
        <v>7184480993</v>
      </c>
      <c r="H7651" s="1" t="s">
        <v>73</v>
      </c>
      <c r="I7651" t="s">
        <v>21</v>
      </c>
      <c r="J7651">
        <v>76</v>
      </c>
      <c r="K7651">
        <v>179</v>
      </c>
      <c r="L7651" s="27">
        <f>RestaurantData[[#This Row],[DailyCustAvg]]*30</f>
        <v>5370</v>
      </c>
      <c r="M7651" s="7">
        <f>(((RestaurantData[[#This Row],[FitScore]]/100)*RestaurantData[[#This Row],[DailyCustAvg]])/3.5)*30</f>
        <v>1166.0571428571429</v>
      </c>
      <c r="N7651">
        <v>40.629547764266</v>
      </c>
      <c r="O7651">
        <v>-74.111869119763</v>
      </c>
      <c r="P7651">
        <v>501</v>
      </c>
      <c r="Q7651">
        <v>49</v>
      </c>
      <c r="R7651">
        <f>(RestaurantData[[#This Row],[MonthySales]]/1500)*0.07</f>
        <v>5.4416000000000006E-2</v>
      </c>
    </row>
    <row r="7652" spans="1:18" hidden="1" x14ac:dyDescent="0.3">
      <c r="A7652">
        <v>50078617</v>
      </c>
      <c r="B7652" s="1" t="s">
        <v>8031</v>
      </c>
      <c r="C7652" t="s">
        <v>8030</v>
      </c>
      <c r="D7652" s="2">
        <v>210</v>
      </c>
      <c r="E7652" s="1" t="s">
        <v>8032</v>
      </c>
      <c r="F7652" s="2">
        <v>10310</v>
      </c>
      <c r="G7652" s="3">
        <v>7188080292</v>
      </c>
      <c r="H7652" s="1" t="s">
        <v>276</v>
      </c>
      <c r="I7652" t="s">
        <v>21</v>
      </c>
      <c r="J7652">
        <v>84</v>
      </c>
      <c r="K7652">
        <v>175</v>
      </c>
      <c r="L7652" s="27">
        <f>RestaurantData[[#This Row],[DailyCustAvg]]*30</f>
        <v>5250</v>
      </c>
      <c r="M7652" s="7">
        <f>(((RestaurantData[[#This Row],[FitScore]]/100)*RestaurantData[[#This Row],[DailyCustAvg]])/3.5)*30</f>
        <v>1260</v>
      </c>
      <c r="N7652">
        <v>40.634871442837998</v>
      </c>
      <c r="O7652">
        <v>-74.126232147829995</v>
      </c>
      <c r="P7652">
        <v>501</v>
      </c>
      <c r="Q7652">
        <v>49</v>
      </c>
      <c r="R7652">
        <f>(RestaurantData[[#This Row],[MonthySales]]/1500)*0.07</f>
        <v>5.8800000000000005E-2</v>
      </c>
    </row>
    <row r="7653" spans="1:18" hidden="1" x14ac:dyDescent="0.3">
      <c r="A7653">
        <v>50037436</v>
      </c>
      <c r="B7653" s="1" t="s">
        <v>8029</v>
      </c>
      <c r="C7653" t="s">
        <v>8030</v>
      </c>
      <c r="D7653" s="2">
        <v>530</v>
      </c>
      <c r="E7653" s="1" t="s">
        <v>7249</v>
      </c>
      <c r="F7653" s="2">
        <v>10310</v>
      </c>
      <c r="G7653" s="3">
        <v>7184470088</v>
      </c>
      <c r="H7653" s="1" t="s">
        <v>68</v>
      </c>
      <c r="I7653" t="s">
        <v>21</v>
      </c>
      <c r="J7653">
        <v>75</v>
      </c>
      <c r="K7653">
        <v>174</v>
      </c>
      <c r="L7653" s="27">
        <f>RestaurantData[[#This Row],[DailyCustAvg]]*30</f>
        <v>5220</v>
      </c>
      <c r="M7653" s="7">
        <f>(((RestaurantData[[#This Row],[FitScore]]/100)*RestaurantData[[#This Row],[DailyCustAvg]])/3.5)*30</f>
        <v>1118.5714285714284</v>
      </c>
      <c r="N7653">
        <v>40.630278953759003</v>
      </c>
      <c r="O7653">
        <v>-74.107885786460002</v>
      </c>
      <c r="P7653">
        <v>501</v>
      </c>
      <c r="Q7653">
        <v>49</v>
      </c>
      <c r="R7653">
        <f>(RestaurantData[[#This Row],[MonthySales]]/1500)*0.07</f>
        <v>5.2200000000000003E-2</v>
      </c>
    </row>
    <row r="7654" spans="1:18" hidden="1" x14ac:dyDescent="0.3">
      <c r="A7654">
        <v>41389275</v>
      </c>
      <c r="B7654" s="1" t="s">
        <v>8128</v>
      </c>
      <c r="C7654" t="s">
        <v>8030</v>
      </c>
      <c r="D7654" s="2">
        <v>1240</v>
      </c>
      <c r="E7654" s="1" t="s">
        <v>8054</v>
      </c>
      <c r="F7654" s="2">
        <v>10310</v>
      </c>
      <c r="G7654" s="3">
        <v>7185569416</v>
      </c>
      <c r="H7654" s="1" t="s">
        <v>276</v>
      </c>
      <c r="I7654" t="s">
        <v>21</v>
      </c>
      <c r="J7654">
        <v>81</v>
      </c>
      <c r="K7654">
        <v>157</v>
      </c>
      <c r="L7654" s="27">
        <f>RestaurantData[[#This Row],[DailyCustAvg]]*30</f>
        <v>4710</v>
      </c>
      <c r="M7654" s="7">
        <f>(((RestaurantData[[#This Row],[FitScore]]/100)*RestaurantData[[#This Row],[DailyCustAvg]])/3.5)*30</f>
        <v>1090.0285714285715</v>
      </c>
      <c r="N7654">
        <v>40.634003982548002</v>
      </c>
      <c r="O7654">
        <v>-74.123816569466001</v>
      </c>
      <c r="P7654">
        <v>501</v>
      </c>
      <c r="Q7654">
        <v>49</v>
      </c>
      <c r="R7654">
        <f>(RestaurantData[[#This Row],[MonthySales]]/1500)*0.07</f>
        <v>5.0868000000000003E-2</v>
      </c>
    </row>
    <row r="7655" spans="1:18" hidden="1" x14ac:dyDescent="0.3">
      <c r="A7655">
        <v>50065990</v>
      </c>
      <c r="B7655" s="1" t="s">
        <v>8111</v>
      </c>
      <c r="C7655" t="s">
        <v>8030</v>
      </c>
      <c r="D7655" s="2">
        <v>860</v>
      </c>
      <c r="E7655" s="1" t="s">
        <v>3567</v>
      </c>
      <c r="F7655" s="2">
        <v>10310</v>
      </c>
      <c r="G7655" s="3">
        <v>7182737541</v>
      </c>
      <c r="H7655" s="1" t="s">
        <v>202</v>
      </c>
      <c r="I7655" t="s">
        <v>21</v>
      </c>
      <c r="J7655">
        <v>80</v>
      </c>
      <c r="K7655">
        <v>155</v>
      </c>
      <c r="L7655" s="27">
        <f>RestaurantData[[#This Row],[DailyCustAvg]]*30</f>
        <v>4650</v>
      </c>
      <c r="M7655" s="7">
        <f>(((RestaurantData[[#This Row],[FitScore]]/100)*RestaurantData[[#This Row],[DailyCustAvg]])/3.5)*30</f>
        <v>1062.8571428571429</v>
      </c>
      <c r="N7655">
        <v>40.630942490853997</v>
      </c>
      <c r="O7655">
        <v>-74.129730130910005</v>
      </c>
      <c r="P7655">
        <v>501</v>
      </c>
      <c r="Q7655">
        <v>49</v>
      </c>
      <c r="R7655">
        <f>(RestaurantData[[#This Row],[MonthySales]]/1500)*0.07</f>
        <v>4.9600000000000012E-2</v>
      </c>
    </row>
    <row r="7656" spans="1:18" hidden="1" x14ac:dyDescent="0.3">
      <c r="A7656">
        <v>50067284</v>
      </c>
      <c r="B7656" s="1" t="s">
        <v>8069</v>
      </c>
      <c r="C7656" t="s">
        <v>8030</v>
      </c>
      <c r="D7656" s="2">
        <v>1112</v>
      </c>
      <c r="E7656" s="1" t="s">
        <v>7249</v>
      </c>
      <c r="F7656" s="2">
        <v>10310</v>
      </c>
      <c r="G7656" s="3">
        <v>9293640030</v>
      </c>
      <c r="H7656" s="1" t="s">
        <v>29</v>
      </c>
      <c r="I7656" t="s">
        <v>17</v>
      </c>
      <c r="J7656">
        <v>88</v>
      </c>
      <c r="K7656">
        <v>132</v>
      </c>
      <c r="L7656" s="27">
        <f>RestaurantData[[#This Row],[DailyCustAvg]]*30</f>
        <v>3960</v>
      </c>
      <c r="M7656" s="7">
        <f>(((RestaurantData[[#This Row],[FitScore]]/100)*RestaurantData[[#This Row],[DailyCustAvg]])/3.5)*30</f>
        <v>995.65714285714284</v>
      </c>
      <c r="N7656">
        <v>40.626828356959997</v>
      </c>
      <c r="O7656">
        <v>-74.127013027866994</v>
      </c>
      <c r="P7656">
        <v>501</v>
      </c>
      <c r="Q7656">
        <v>49</v>
      </c>
      <c r="R7656">
        <f>(RestaurantData[[#This Row],[MonthySales]]/1500)*0.07</f>
        <v>4.6464000000000005E-2</v>
      </c>
    </row>
    <row r="7657" spans="1:18" hidden="1" x14ac:dyDescent="0.3">
      <c r="A7657">
        <v>50016436</v>
      </c>
      <c r="B7657" s="1" t="s">
        <v>8124</v>
      </c>
      <c r="C7657" t="s">
        <v>8030</v>
      </c>
      <c r="D7657" s="2">
        <v>1285</v>
      </c>
      <c r="E7657" s="1" t="s">
        <v>8054</v>
      </c>
      <c r="F7657" s="2">
        <v>10310</v>
      </c>
      <c r="G7657" s="3">
        <v>7187201447</v>
      </c>
      <c r="H7657" s="1" t="s">
        <v>29</v>
      </c>
      <c r="I7657" t="s">
        <v>21</v>
      </c>
      <c r="J7657">
        <v>79</v>
      </c>
      <c r="K7657">
        <v>129</v>
      </c>
      <c r="L7657" s="27">
        <f>RestaurantData[[#This Row],[DailyCustAvg]]*30</f>
        <v>3870</v>
      </c>
      <c r="M7657" s="7">
        <f>(((RestaurantData[[#This Row],[FitScore]]/100)*RestaurantData[[#This Row],[DailyCustAvg]])/3.5)*30</f>
        <v>873.51428571428573</v>
      </c>
      <c r="N7657">
        <v>40.633895140505999</v>
      </c>
      <c r="O7657">
        <v>-74.125466484152</v>
      </c>
      <c r="P7657">
        <v>501</v>
      </c>
      <c r="Q7657">
        <v>49</v>
      </c>
      <c r="R7657">
        <f>(RestaurantData[[#This Row],[MonthySales]]/1500)*0.07</f>
        <v>4.0764000000000009E-2</v>
      </c>
    </row>
    <row r="7658" spans="1:18" hidden="1" x14ac:dyDescent="0.3">
      <c r="A7658">
        <v>50010946</v>
      </c>
      <c r="B7658" s="1" t="s">
        <v>8080</v>
      </c>
      <c r="C7658" t="s">
        <v>8030</v>
      </c>
      <c r="D7658" s="2">
        <v>1180</v>
      </c>
      <c r="E7658" s="1" t="s">
        <v>7249</v>
      </c>
      <c r="F7658" s="2">
        <v>10310</v>
      </c>
      <c r="G7658" s="3">
        <v>7187205827</v>
      </c>
      <c r="H7658" s="1" t="s">
        <v>16</v>
      </c>
      <c r="I7658" t="s">
        <v>21</v>
      </c>
      <c r="J7658">
        <v>82</v>
      </c>
      <c r="K7658">
        <v>126</v>
      </c>
      <c r="L7658" s="27">
        <f>RestaurantData[[#This Row],[DailyCustAvg]]*30</f>
        <v>3780</v>
      </c>
      <c r="M7658" s="7">
        <f>(((RestaurantData[[#This Row],[FitScore]]/100)*RestaurantData[[#This Row],[DailyCustAvg]])/3.5)*30</f>
        <v>885.6</v>
      </c>
      <c r="N7658">
        <v>40.626493536306</v>
      </c>
      <c r="O7658">
        <v>-74.129426046847996</v>
      </c>
      <c r="P7658">
        <v>501</v>
      </c>
      <c r="Q7658">
        <v>49</v>
      </c>
      <c r="R7658">
        <f>(RestaurantData[[#This Row],[MonthySales]]/1500)*0.07</f>
        <v>4.1328000000000004E-2</v>
      </c>
    </row>
    <row r="7659" spans="1:18" hidden="1" x14ac:dyDescent="0.3">
      <c r="A7659">
        <v>50075077</v>
      </c>
      <c r="B7659" s="1" t="s">
        <v>8158</v>
      </c>
      <c r="C7659" t="s">
        <v>8030</v>
      </c>
      <c r="D7659" s="2">
        <v>1195</v>
      </c>
      <c r="E7659" s="1" t="s">
        <v>8054</v>
      </c>
      <c r="F7659" s="2">
        <v>10310</v>
      </c>
      <c r="G7659" s="3">
        <v>7186007197</v>
      </c>
      <c r="H7659" s="1" t="s">
        <v>212</v>
      </c>
      <c r="I7659" t="s">
        <v>21</v>
      </c>
      <c r="J7659">
        <v>68</v>
      </c>
      <c r="K7659">
        <v>112</v>
      </c>
      <c r="L7659" s="27">
        <f>RestaurantData[[#This Row],[DailyCustAvg]]*30</f>
        <v>3360</v>
      </c>
      <c r="M7659" s="7">
        <f>(((RestaurantData[[#This Row],[FitScore]]/100)*RestaurantData[[#This Row],[DailyCustAvg]])/3.5)*30</f>
        <v>652.80000000000007</v>
      </c>
      <c r="N7659">
        <v>40.634131829699001</v>
      </c>
      <c r="O7659">
        <v>-74.122339623024999</v>
      </c>
      <c r="P7659">
        <v>501</v>
      </c>
      <c r="Q7659">
        <v>49</v>
      </c>
      <c r="R7659">
        <f>(RestaurantData[[#This Row],[MonthySales]]/1500)*0.07</f>
        <v>3.0464000000000005E-2</v>
      </c>
    </row>
    <row r="7660" spans="1:18" hidden="1" x14ac:dyDescent="0.3">
      <c r="A7660">
        <v>40521343</v>
      </c>
      <c r="B7660" s="1" t="s">
        <v>225</v>
      </c>
      <c r="C7660" t="s">
        <v>8030</v>
      </c>
      <c r="D7660" s="2">
        <v>803</v>
      </c>
      <c r="E7660" s="1" t="s">
        <v>7249</v>
      </c>
      <c r="F7660" s="2">
        <v>10310</v>
      </c>
      <c r="G7660" s="3">
        <v>7188766088</v>
      </c>
      <c r="H7660" s="1" t="s">
        <v>226</v>
      </c>
      <c r="I7660" t="s">
        <v>17</v>
      </c>
      <c r="J7660">
        <v>89</v>
      </c>
      <c r="K7660">
        <v>101</v>
      </c>
      <c r="L7660" s="27">
        <f>RestaurantData[[#This Row],[DailyCustAvg]]*30</f>
        <v>3030</v>
      </c>
      <c r="M7660" s="7">
        <f>(((RestaurantData[[#This Row],[FitScore]]/100)*RestaurantData[[#This Row],[DailyCustAvg]])/3.5)*30</f>
        <v>770.48571428571427</v>
      </c>
      <c r="N7660">
        <v>40.629011555919</v>
      </c>
      <c r="O7660">
        <v>-74.115614933109995</v>
      </c>
      <c r="P7660">
        <v>501</v>
      </c>
      <c r="Q7660">
        <v>49</v>
      </c>
      <c r="R7660">
        <f>(RestaurantData[[#This Row],[MonthySales]]/1500)*0.07</f>
        <v>3.5956000000000002E-2</v>
      </c>
    </row>
    <row r="7661" spans="1:18" hidden="1" x14ac:dyDescent="0.3">
      <c r="A7661">
        <v>50094858</v>
      </c>
      <c r="B7661" s="1" t="s">
        <v>8107</v>
      </c>
      <c r="C7661" t="s">
        <v>8030</v>
      </c>
      <c r="D7661" s="2">
        <v>1218</v>
      </c>
      <c r="E7661" s="1" t="s">
        <v>7249</v>
      </c>
      <c r="F7661" s="2">
        <v>10310</v>
      </c>
      <c r="G7661" s="3">
        <v>7188122967</v>
      </c>
      <c r="H7661" s="1" t="s">
        <v>202</v>
      </c>
      <c r="I7661" t="s">
        <v>17</v>
      </c>
      <c r="J7661">
        <v>85</v>
      </c>
      <c r="K7661">
        <v>100</v>
      </c>
      <c r="L7661" s="27">
        <f>RestaurantData[[#This Row],[DailyCustAvg]]*30</f>
        <v>3000</v>
      </c>
      <c r="M7661" s="7">
        <f>(((RestaurantData[[#This Row],[FitScore]]/100)*RestaurantData[[#This Row],[DailyCustAvg]])/3.5)*30</f>
        <v>728.57142857142856</v>
      </c>
      <c r="N7661">
        <v>40.626355140625002</v>
      </c>
      <c r="O7661">
        <v>-74.130445275924004</v>
      </c>
      <c r="P7661">
        <v>501</v>
      </c>
      <c r="Q7661">
        <v>49</v>
      </c>
      <c r="R7661">
        <f>(RestaurantData[[#This Row],[MonthySales]]/1500)*0.07</f>
        <v>3.4000000000000002E-2</v>
      </c>
    </row>
    <row r="7662" spans="1:18" hidden="1" x14ac:dyDescent="0.3">
      <c r="A7662">
        <v>50073624</v>
      </c>
      <c r="B7662" s="1" t="s">
        <v>8092</v>
      </c>
      <c r="C7662" t="s">
        <v>8030</v>
      </c>
      <c r="D7662" s="2">
        <v>739</v>
      </c>
      <c r="E7662" s="1" t="s">
        <v>8093</v>
      </c>
      <c r="F7662" s="2">
        <v>10310</v>
      </c>
      <c r="G7662" s="3">
        <v>7184482200</v>
      </c>
      <c r="H7662" s="1" t="s">
        <v>202</v>
      </c>
      <c r="I7662" t="s">
        <v>17</v>
      </c>
      <c r="J7662">
        <v>74</v>
      </c>
      <c r="K7662">
        <v>99</v>
      </c>
      <c r="L7662" s="27">
        <f>RestaurantData[[#This Row],[DailyCustAvg]]*30</f>
        <v>2970</v>
      </c>
      <c r="M7662" s="7">
        <f>(((RestaurantData[[#This Row],[FitScore]]/100)*RestaurantData[[#This Row],[DailyCustAvg]])/3.5)*30</f>
        <v>627.94285714285718</v>
      </c>
      <c r="N7662">
        <v>40.637049693271997</v>
      </c>
      <c r="O7662">
        <v>-74.116933216263007</v>
      </c>
      <c r="P7662">
        <v>501</v>
      </c>
      <c r="Q7662">
        <v>49</v>
      </c>
      <c r="R7662">
        <f>(RestaurantData[[#This Row],[MonthySales]]/1500)*0.07</f>
        <v>2.9304000000000004E-2</v>
      </c>
    </row>
    <row r="7663" spans="1:18" hidden="1" x14ac:dyDescent="0.3">
      <c r="A7663">
        <v>41570059</v>
      </c>
      <c r="B7663" s="1" t="s">
        <v>8033</v>
      </c>
      <c r="C7663" t="s">
        <v>8030</v>
      </c>
      <c r="D7663" s="2">
        <v>253</v>
      </c>
      <c r="E7663" s="1" t="s">
        <v>34</v>
      </c>
      <c r="F7663" s="2">
        <v>10310</v>
      </c>
      <c r="G7663" s="3">
        <v>7184470960</v>
      </c>
      <c r="H7663" s="1" t="s">
        <v>45</v>
      </c>
      <c r="I7663" t="s">
        <v>21</v>
      </c>
      <c r="J7663">
        <v>66</v>
      </c>
      <c r="K7663">
        <v>95</v>
      </c>
      <c r="L7663" s="27">
        <f>RestaurantData[[#This Row],[DailyCustAvg]]*30</f>
        <v>2850</v>
      </c>
      <c r="M7663" s="7">
        <f>(((RestaurantData[[#This Row],[FitScore]]/100)*RestaurantData[[#This Row],[DailyCustAvg]])/3.5)*30</f>
        <v>537.42857142857144</v>
      </c>
      <c r="N7663">
        <v>40.635223998374997</v>
      </c>
      <c r="O7663">
        <v>-74.117337137969997</v>
      </c>
      <c r="P7663">
        <v>501</v>
      </c>
      <c r="Q7663">
        <v>49</v>
      </c>
      <c r="R7663">
        <f>(RestaurantData[[#This Row],[MonthySales]]/1500)*0.07</f>
        <v>2.5080000000000005E-2</v>
      </c>
    </row>
    <row r="7664" spans="1:18" hidden="1" x14ac:dyDescent="0.3">
      <c r="A7664">
        <v>41529624</v>
      </c>
      <c r="B7664" s="1" t="s">
        <v>8106</v>
      </c>
      <c r="C7664" t="s">
        <v>8030</v>
      </c>
      <c r="D7664" s="2">
        <v>1116</v>
      </c>
      <c r="E7664" s="1" t="s">
        <v>8054</v>
      </c>
      <c r="F7664" s="2">
        <v>10310</v>
      </c>
      <c r="G7664" s="3">
        <v>2126086029</v>
      </c>
      <c r="H7664" s="1" t="s">
        <v>242</v>
      </c>
      <c r="I7664" t="s">
        <v>21</v>
      </c>
      <c r="J7664">
        <v>74</v>
      </c>
      <c r="K7664">
        <v>90</v>
      </c>
      <c r="L7664" s="27">
        <f>RestaurantData[[#This Row],[DailyCustAvg]]*30</f>
        <v>2700</v>
      </c>
      <c r="M7664" s="7">
        <f>(((RestaurantData[[#This Row],[FitScore]]/100)*RestaurantData[[#This Row],[DailyCustAvg]])/3.5)*30</f>
        <v>570.85714285714289</v>
      </c>
      <c r="N7664">
        <v>40.634315632293003</v>
      </c>
      <c r="O7664">
        <v>-74.119835946463994</v>
      </c>
      <c r="P7664">
        <v>501</v>
      </c>
      <c r="Q7664">
        <v>49</v>
      </c>
      <c r="R7664">
        <f>(RestaurantData[[#This Row],[MonthySales]]/1500)*0.07</f>
        <v>2.6640000000000004E-2</v>
      </c>
    </row>
    <row r="7665" spans="1:18" hidden="1" x14ac:dyDescent="0.3">
      <c r="A7665">
        <v>41686601</v>
      </c>
      <c r="B7665" s="1" t="s">
        <v>8143</v>
      </c>
      <c r="C7665" t="s">
        <v>8030</v>
      </c>
      <c r="D7665" s="2">
        <v>879</v>
      </c>
      <c r="E7665" s="1" t="s">
        <v>7249</v>
      </c>
      <c r="F7665" s="2">
        <v>10310</v>
      </c>
      <c r="G7665" s="3">
        <v>7182735501</v>
      </c>
      <c r="H7665" s="1" t="s">
        <v>16</v>
      </c>
      <c r="I7665" t="s">
        <v>21</v>
      </c>
      <c r="J7665">
        <v>88</v>
      </c>
      <c r="K7665">
        <v>90</v>
      </c>
      <c r="L7665" s="27">
        <f>RestaurantData[[#This Row],[DailyCustAvg]]*30</f>
        <v>2700</v>
      </c>
      <c r="M7665" s="7">
        <f>(((RestaurantData[[#This Row],[FitScore]]/100)*RestaurantData[[#This Row],[DailyCustAvg]])/3.5)*30</f>
        <v>678.85714285714289</v>
      </c>
      <c r="N7665">
        <v>40.628813473443003</v>
      </c>
      <c r="O7665">
        <v>-74.118745248579998</v>
      </c>
      <c r="P7665">
        <v>501</v>
      </c>
      <c r="Q7665">
        <v>49</v>
      </c>
      <c r="R7665">
        <f>(RestaurantData[[#This Row],[MonthySales]]/1500)*0.07</f>
        <v>3.168E-2</v>
      </c>
    </row>
    <row r="7666" spans="1:18" hidden="1" x14ac:dyDescent="0.3">
      <c r="A7666">
        <v>50101261</v>
      </c>
      <c r="B7666" s="1" t="s">
        <v>8075</v>
      </c>
      <c r="C7666" t="s">
        <v>8030</v>
      </c>
      <c r="D7666" s="2">
        <v>605</v>
      </c>
      <c r="E7666" s="1" t="s">
        <v>7249</v>
      </c>
      <c r="F7666" s="2">
        <v>10310</v>
      </c>
      <c r="G7666" s="3">
        <v>7189543062</v>
      </c>
      <c r="H7666" s="1" t="s">
        <v>56</v>
      </c>
      <c r="I7666" t="s">
        <v>17</v>
      </c>
      <c r="J7666">
        <v>72</v>
      </c>
      <c r="K7666">
        <v>89</v>
      </c>
      <c r="L7666" s="27">
        <f>RestaurantData[[#This Row],[DailyCustAvg]]*30</f>
        <v>2670</v>
      </c>
      <c r="M7666" s="7">
        <f>(((RestaurantData[[#This Row],[FitScore]]/100)*RestaurantData[[#This Row],[DailyCustAvg]])/3.5)*30</f>
        <v>549.25714285714287</v>
      </c>
      <c r="N7666">
        <v>40.630022246968998</v>
      </c>
      <c r="O7666">
        <v>-74.109405694789999</v>
      </c>
      <c r="P7666">
        <v>501</v>
      </c>
      <c r="Q7666">
        <v>49</v>
      </c>
      <c r="R7666">
        <f>(RestaurantData[[#This Row],[MonthySales]]/1500)*0.07</f>
        <v>2.5632000000000005E-2</v>
      </c>
    </row>
    <row r="7667" spans="1:18" hidden="1" x14ac:dyDescent="0.3">
      <c r="A7667">
        <v>50074002</v>
      </c>
      <c r="B7667" s="1" t="s">
        <v>8083</v>
      </c>
      <c r="C7667" t="s">
        <v>8030</v>
      </c>
      <c r="D7667" s="2">
        <v>819</v>
      </c>
      <c r="E7667" s="1" t="s">
        <v>7249</v>
      </c>
      <c r="F7667" s="2">
        <v>10310</v>
      </c>
      <c r="G7667" s="3">
        <v>7186738341</v>
      </c>
      <c r="H7667" s="1" t="s">
        <v>202</v>
      </c>
      <c r="I7667" t="s">
        <v>17</v>
      </c>
      <c r="J7667">
        <v>87</v>
      </c>
      <c r="K7667">
        <v>80</v>
      </c>
      <c r="L7667" s="27">
        <f>RestaurantData[[#This Row],[DailyCustAvg]]*30</f>
        <v>2400</v>
      </c>
      <c r="M7667" s="7">
        <f>(((RestaurantData[[#This Row],[FitScore]]/100)*RestaurantData[[#This Row],[DailyCustAvg]])/3.5)*30</f>
        <v>596.57142857142844</v>
      </c>
      <c r="N7667">
        <v>40.628936288322997</v>
      </c>
      <c r="O7667">
        <v>-74.116756828706997</v>
      </c>
      <c r="P7667">
        <v>501</v>
      </c>
      <c r="Q7667">
        <v>49</v>
      </c>
      <c r="R7667">
        <f>(RestaurantData[[#This Row],[MonthySales]]/1500)*0.07</f>
        <v>2.7839999999999997E-2</v>
      </c>
    </row>
    <row r="7668" spans="1:18" hidden="1" x14ac:dyDescent="0.3">
      <c r="A7668">
        <v>50045516</v>
      </c>
      <c r="B7668" s="1" t="s">
        <v>8082</v>
      </c>
      <c r="C7668" t="s">
        <v>8030</v>
      </c>
      <c r="D7668" s="2">
        <v>1205</v>
      </c>
      <c r="E7668" s="1" t="s">
        <v>7249</v>
      </c>
      <c r="F7668" s="2">
        <v>10310</v>
      </c>
      <c r="G7668" s="3">
        <v>7187205700</v>
      </c>
      <c r="H7668" s="1" t="s">
        <v>148</v>
      </c>
      <c r="I7668" t="s">
        <v>21</v>
      </c>
      <c r="J7668">
        <v>68</v>
      </c>
      <c r="K7668">
        <v>38</v>
      </c>
      <c r="L7668" s="27">
        <f>RestaurantData[[#This Row],[DailyCustAvg]]*30</f>
        <v>1140</v>
      </c>
      <c r="M7668" s="7">
        <f>(((RestaurantData[[#This Row],[FitScore]]/100)*RestaurantData[[#This Row],[DailyCustAvg]])/3.5)*30</f>
        <v>221.48571428571429</v>
      </c>
      <c r="N7668">
        <v>40.626399286712001</v>
      </c>
      <c r="O7668">
        <v>-74.130243624187003</v>
      </c>
      <c r="P7668">
        <v>501</v>
      </c>
      <c r="Q7668">
        <v>49</v>
      </c>
      <c r="R7668">
        <f>(RestaurantData[[#This Row],[MonthySales]]/1500)*0.07</f>
        <v>1.0336000000000001E-2</v>
      </c>
    </row>
    <row r="7669" spans="1:18" hidden="1" x14ac:dyDescent="0.3">
      <c r="A7669">
        <v>50010629</v>
      </c>
      <c r="B7669" s="1" t="s">
        <v>8131</v>
      </c>
      <c r="C7669" t="s">
        <v>8030</v>
      </c>
      <c r="D7669" s="2">
        <v>538</v>
      </c>
      <c r="E7669" s="1" t="s">
        <v>7249</v>
      </c>
      <c r="F7669" s="2">
        <v>10310</v>
      </c>
      <c r="G7669" s="3">
        <v>7189812999</v>
      </c>
      <c r="H7669" s="1" t="s">
        <v>24</v>
      </c>
      <c r="I7669" t="s">
        <v>21</v>
      </c>
      <c r="J7669">
        <v>89</v>
      </c>
      <c r="K7669">
        <v>21</v>
      </c>
      <c r="L7669" s="27">
        <f>RestaurantData[[#This Row],[DailyCustAvg]]*30</f>
        <v>630</v>
      </c>
      <c r="M7669" s="7">
        <f>(((RestaurantData[[#This Row],[FitScore]]/100)*RestaurantData[[#This Row],[DailyCustAvg]])/3.5)*30</f>
        <v>160.20000000000002</v>
      </c>
      <c r="N7669">
        <v>40.630232041051002</v>
      </c>
      <c r="O7669">
        <v>-74.108152308428004</v>
      </c>
      <c r="P7669">
        <v>501</v>
      </c>
      <c r="Q7669">
        <v>49</v>
      </c>
      <c r="R7669">
        <f>(RestaurantData[[#This Row],[MonthySales]]/1500)*0.07</f>
        <v>7.4760000000000009E-3</v>
      </c>
    </row>
    <row r="7670" spans="1:18" hidden="1" x14ac:dyDescent="0.3">
      <c r="A7670">
        <v>50070227</v>
      </c>
      <c r="B7670" s="1" t="s">
        <v>8090</v>
      </c>
      <c r="C7670" t="s">
        <v>8030</v>
      </c>
      <c r="D7670" s="2">
        <v>949</v>
      </c>
      <c r="E7670" s="1" t="s">
        <v>8089</v>
      </c>
      <c r="F7670" s="2">
        <v>10314</v>
      </c>
      <c r="G7670" s="3">
        <v>7184485658</v>
      </c>
      <c r="H7670" s="1" t="s">
        <v>100</v>
      </c>
      <c r="I7670" t="s">
        <v>17</v>
      </c>
      <c r="J7670">
        <v>75</v>
      </c>
      <c r="K7670">
        <v>192</v>
      </c>
      <c r="L7670" s="27">
        <f>RestaurantData[[#This Row],[DailyCustAvg]]*30</f>
        <v>5760</v>
      </c>
      <c r="M7670" s="7">
        <f>(((RestaurantData[[#This Row],[FitScore]]/100)*RestaurantData[[#This Row],[DailyCustAvg]])/3.5)*30</f>
        <v>1234.2857142857144</v>
      </c>
      <c r="N7670">
        <v>40.613188034197002</v>
      </c>
      <c r="O7670">
        <v>-74.130761613760001</v>
      </c>
      <c r="P7670">
        <v>501</v>
      </c>
      <c r="Q7670">
        <v>50</v>
      </c>
      <c r="R7670">
        <f>(RestaurantData[[#This Row],[MonthySales]]/1500)*0.07</f>
        <v>5.7600000000000012E-2</v>
      </c>
    </row>
    <row r="7671" spans="1:18" hidden="1" x14ac:dyDescent="0.3">
      <c r="A7671">
        <v>40400556</v>
      </c>
      <c r="B7671" s="1" t="s">
        <v>8099</v>
      </c>
      <c r="C7671" t="s">
        <v>8030</v>
      </c>
      <c r="D7671" s="2">
        <v>1975</v>
      </c>
      <c r="E7671" s="1" t="s">
        <v>8038</v>
      </c>
      <c r="F7671" s="2">
        <v>10314</v>
      </c>
      <c r="G7671" s="3">
        <v>7184421320</v>
      </c>
      <c r="H7671" s="1" t="s">
        <v>16</v>
      </c>
      <c r="I7671" t="s">
        <v>21</v>
      </c>
      <c r="J7671">
        <v>89</v>
      </c>
      <c r="K7671">
        <v>188</v>
      </c>
      <c r="L7671" s="27">
        <f>RestaurantData[[#This Row],[DailyCustAvg]]*30</f>
        <v>5640</v>
      </c>
      <c r="M7671" s="7">
        <f>(((RestaurantData[[#This Row],[FitScore]]/100)*RestaurantData[[#This Row],[DailyCustAvg]])/3.5)*30</f>
        <v>1434.1714285714284</v>
      </c>
      <c r="N7671">
        <v>40.612549847008999</v>
      </c>
      <c r="O7671">
        <v>-74.129575392877001</v>
      </c>
      <c r="P7671">
        <v>501</v>
      </c>
      <c r="Q7671">
        <v>50</v>
      </c>
      <c r="R7671">
        <f>(RestaurantData[[#This Row],[MonthySales]]/1500)*0.07</f>
        <v>6.6928000000000001E-2</v>
      </c>
    </row>
    <row r="7672" spans="1:18" hidden="1" x14ac:dyDescent="0.3">
      <c r="A7672">
        <v>50080570</v>
      </c>
      <c r="B7672" s="1" t="s">
        <v>8088</v>
      </c>
      <c r="C7672" t="s">
        <v>8030</v>
      </c>
      <c r="D7672" s="2">
        <v>961</v>
      </c>
      <c r="E7672" s="1" t="s">
        <v>8089</v>
      </c>
      <c r="F7672" s="2">
        <v>10314</v>
      </c>
      <c r="G7672" s="3">
        <v>7189817888</v>
      </c>
      <c r="H7672" s="1" t="s">
        <v>16</v>
      </c>
      <c r="I7672" t="s">
        <v>17</v>
      </c>
      <c r="J7672">
        <v>66</v>
      </c>
      <c r="K7672">
        <v>168</v>
      </c>
      <c r="L7672" s="27">
        <f>RestaurantData[[#This Row],[DailyCustAvg]]*30</f>
        <v>5040</v>
      </c>
      <c r="M7672" s="7">
        <f>(((RestaurantData[[#This Row],[FitScore]]/100)*RestaurantData[[#This Row],[DailyCustAvg]])/3.5)*30</f>
        <v>950.40000000000009</v>
      </c>
      <c r="N7672">
        <v>40.612990430444</v>
      </c>
      <c r="O7672">
        <v>-74.130743216476006</v>
      </c>
      <c r="P7672">
        <v>501</v>
      </c>
      <c r="Q7672">
        <v>50</v>
      </c>
      <c r="R7672">
        <f>(RestaurantData[[#This Row],[MonthySales]]/1500)*0.07</f>
        <v>4.4352000000000009E-2</v>
      </c>
    </row>
    <row r="7673" spans="1:18" hidden="1" x14ac:dyDescent="0.3">
      <c r="A7673">
        <v>50088210</v>
      </c>
      <c r="B7673" s="1" t="s">
        <v>8118</v>
      </c>
      <c r="C7673" t="s">
        <v>8030</v>
      </c>
      <c r="D7673" s="2">
        <v>1765</v>
      </c>
      <c r="E7673" s="1" t="s">
        <v>8038</v>
      </c>
      <c r="F7673" s="2">
        <v>10314</v>
      </c>
      <c r="G7673" s="3">
        <v>7187271765</v>
      </c>
      <c r="H7673" s="1" t="s">
        <v>186</v>
      </c>
      <c r="I7673" t="s">
        <v>17</v>
      </c>
      <c r="J7673">
        <v>76</v>
      </c>
      <c r="K7673">
        <v>158</v>
      </c>
      <c r="L7673" s="27">
        <f>RestaurantData[[#This Row],[DailyCustAvg]]*30</f>
        <v>4740</v>
      </c>
      <c r="M7673" s="7">
        <f>(((RestaurantData[[#This Row],[FitScore]]/100)*RestaurantData[[#This Row],[DailyCustAvg]])/3.5)*30</f>
        <v>1029.2571428571428</v>
      </c>
      <c r="N7673">
        <v>40.613092989214998</v>
      </c>
      <c r="O7673">
        <v>-74.122387359282001</v>
      </c>
      <c r="P7673">
        <v>501</v>
      </c>
      <c r="Q7673">
        <v>50</v>
      </c>
      <c r="R7673">
        <f>(RestaurantData[[#This Row],[MonthySales]]/1500)*0.07</f>
        <v>4.8032000000000005E-2</v>
      </c>
    </row>
    <row r="7674" spans="1:18" hidden="1" x14ac:dyDescent="0.3">
      <c r="A7674">
        <v>50079815</v>
      </c>
      <c r="B7674" s="1" t="s">
        <v>8142</v>
      </c>
      <c r="C7674" t="s">
        <v>8030</v>
      </c>
      <c r="D7674" s="2">
        <v>1957</v>
      </c>
      <c r="E7674" s="1" t="s">
        <v>8038</v>
      </c>
      <c r="F7674" s="2">
        <v>10314</v>
      </c>
      <c r="G7674" s="3">
        <v>7185240000</v>
      </c>
      <c r="H7674" s="1" t="s">
        <v>143</v>
      </c>
      <c r="I7674" t="s">
        <v>21</v>
      </c>
      <c r="J7674">
        <v>68</v>
      </c>
      <c r="K7674">
        <v>154</v>
      </c>
      <c r="L7674" s="27">
        <f>RestaurantData[[#This Row],[DailyCustAvg]]*30</f>
        <v>4620</v>
      </c>
      <c r="M7674" s="7">
        <f>(((RestaurantData[[#This Row],[FitScore]]/100)*RestaurantData[[#This Row],[DailyCustAvg]])/3.5)*30</f>
        <v>897.60000000000014</v>
      </c>
      <c r="N7674">
        <v>40.612566592595002</v>
      </c>
      <c r="O7674">
        <v>-74.129330508467007</v>
      </c>
      <c r="P7674">
        <v>501</v>
      </c>
      <c r="Q7674">
        <v>50</v>
      </c>
      <c r="R7674">
        <f>(RestaurantData[[#This Row],[MonthySales]]/1500)*0.07</f>
        <v>4.1888000000000009E-2</v>
      </c>
    </row>
    <row r="7675" spans="1:18" hidden="1" x14ac:dyDescent="0.3">
      <c r="A7675">
        <v>41021528</v>
      </c>
      <c r="B7675" s="1" t="s">
        <v>296</v>
      </c>
      <c r="C7675" t="s">
        <v>8030</v>
      </c>
      <c r="D7675" s="2">
        <v>1724</v>
      </c>
      <c r="E7675" s="1" t="s">
        <v>8038</v>
      </c>
      <c r="F7675" s="2">
        <v>10314</v>
      </c>
      <c r="G7675" s="3">
        <v>7187277444</v>
      </c>
      <c r="H7675" s="1" t="s">
        <v>168</v>
      </c>
      <c r="I7675" t="s">
        <v>17</v>
      </c>
      <c r="J7675">
        <v>74</v>
      </c>
      <c r="K7675">
        <v>153</v>
      </c>
      <c r="L7675" s="27">
        <f>RestaurantData[[#This Row],[DailyCustAvg]]*30</f>
        <v>4590</v>
      </c>
      <c r="M7675" s="7">
        <f>(((RestaurantData[[#This Row],[FitScore]]/100)*RestaurantData[[#This Row],[DailyCustAvg]])/3.5)*30</f>
        <v>970.4571428571428</v>
      </c>
      <c r="N7675">
        <v>40.613168400691997</v>
      </c>
      <c r="O7675">
        <v>-74.121162901950996</v>
      </c>
      <c r="P7675">
        <v>501</v>
      </c>
      <c r="Q7675">
        <v>49</v>
      </c>
      <c r="R7675">
        <f>(RestaurantData[[#This Row],[MonthySales]]/1500)*0.07</f>
        <v>4.5288000000000002E-2</v>
      </c>
    </row>
    <row r="7676" spans="1:18" hidden="1" x14ac:dyDescent="0.3">
      <c r="A7676">
        <v>50084664</v>
      </c>
      <c r="B7676" s="1" t="s">
        <v>8056</v>
      </c>
      <c r="C7676" t="s">
        <v>8030</v>
      </c>
      <c r="D7676" s="2">
        <v>1903</v>
      </c>
      <c r="E7676" s="1" t="s">
        <v>8038</v>
      </c>
      <c r="F7676" s="2">
        <v>10314</v>
      </c>
      <c r="G7676" s="3">
        <v>7184470557</v>
      </c>
      <c r="H7676" s="1" t="s">
        <v>114</v>
      </c>
      <c r="I7676" t="s">
        <v>17</v>
      </c>
      <c r="J7676">
        <v>76</v>
      </c>
      <c r="K7676">
        <v>144</v>
      </c>
      <c r="L7676" s="27">
        <f>RestaurantData[[#This Row],[DailyCustAvg]]*30</f>
        <v>4320</v>
      </c>
      <c r="M7676" s="7">
        <f>(((RestaurantData[[#This Row],[FitScore]]/100)*RestaurantData[[#This Row],[DailyCustAvg]])/3.5)*30</f>
        <v>938.05714285714282</v>
      </c>
      <c r="N7676">
        <v>40.612722452607002</v>
      </c>
      <c r="O7676">
        <v>-74.127411089747</v>
      </c>
      <c r="P7676">
        <v>501</v>
      </c>
      <c r="Q7676">
        <v>50</v>
      </c>
      <c r="R7676">
        <f>(RestaurantData[[#This Row],[MonthySales]]/1500)*0.07</f>
        <v>4.3776000000000002E-2</v>
      </c>
    </row>
    <row r="7677" spans="1:18" hidden="1" x14ac:dyDescent="0.3">
      <c r="A7677">
        <v>50101595</v>
      </c>
      <c r="B7677" s="1" t="s">
        <v>8140</v>
      </c>
      <c r="C7677" t="s">
        <v>8030</v>
      </c>
      <c r="D7677" s="2">
        <v>2048</v>
      </c>
      <c r="E7677" s="1" t="s">
        <v>8038</v>
      </c>
      <c r="F7677" s="2">
        <v>10314</v>
      </c>
      <c r="G7677" s="3">
        <v>3477338721</v>
      </c>
      <c r="H7677" s="1" t="s">
        <v>24</v>
      </c>
      <c r="I7677" t="s">
        <v>17</v>
      </c>
      <c r="J7677">
        <v>72</v>
      </c>
      <c r="K7677">
        <v>141</v>
      </c>
      <c r="L7677" s="27">
        <f>RestaurantData[[#This Row],[DailyCustAvg]]*30</f>
        <v>4230</v>
      </c>
      <c r="M7677" s="7">
        <f>(((RestaurantData[[#This Row],[FitScore]]/100)*RestaurantData[[#This Row],[DailyCustAvg]])/3.5)*30</f>
        <v>870.17142857142846</v>
      </c>
      <c r="N7677">
        <v>40.612462214141999</v>
      </c>
      <c r="O7677">
        <v>-74.131804684068996</v>
      </c>
      <c r="P7677">
        <v>501</v>
      </c>
      <c r="Q7677">
        <v>50</v>
      </c>
      <c r="R7677">
        <f>(RestaurantData[[#This Row],[MonthySales]]/1500)*0.07</f>
        <v>4.0608000000000005E-2</v>
      </c>
    </row>
    <row r="7678" spans="1:18" hidden="1" x14ac:dyDescent="0.3">
      <c r="A7678">
        <v>50085351</v>
      </c>
      <c r="B7678" s="1" t="s">
        <v>4045</v>
      </c>
      <c r="C7678" t="s">
        <v>8030</v>
      </c>
      <c r="D7678" s="2">
        <v>935</v>
      </c>
      <c r="E7678" s="1" t="s">
        <v>8087</v>
      </c>
      <c r="F7678" s="2">
        <v>10314</v>
      </c>
      <c r="G7678" s="3">
        <v>7184944467</v>
      </c>
      <c r="H7678" s="1" t="s">
        <v>4277</v>
      </c>
      <c r="I7678" t="s">
        <v>17</v>
      </c>
      <c r="J7678">
        <v>82</v>
      </c>
      <c r="K7678">
        <v>110</v>
      </c>
      <c r="L7678" s="27">
        <f>RestaurantData[[#This Row],[DailyCustAvg]]*30</f>
        <v>3300</v>
      </c>
      <c r="M7678" s="7">
        <f>(((RestaurantData[[#This Row],[FitScore]]/100)*RestaurantData[[#This Row],[DailyCustAvg]])/3.5)*30</f>
        <v>773.14285714285711</v>
      </c>
      <c r="N7678">
        <v>40.623735837234001</v>
      </c>
      <c r="O7678">
        <v>-74.149074973929004</v>
      </c>
      <c r="P7678">
        <v>501</v>
      </c>
      <c r="Q7678">
        <v>49</v>
      </c>
      <c r="R7678">
        <f>(RestaurantData[[#This Row],[MonthySales]]/1500)*0.07</f>
        <v>3.6080000000000008E-2</v>
      </c>
    </row>
    <row r="7679" spans="1:18" hidden="1" x14ac:dyDescent="0.3">
      <c r="A7679">
        <v>41235694</v>
      </c>
      <c r="B7679" s="1" t="s">
        <v>8149</v>
      </c>
      <c r="C7679" t="s">
        <v>8030</v>
      </c>
      <c r="D7679" s="2">
        <v>1877</v>
      </c>
      <c r="E7679" s="1" t="s">
        <v>8038</v>
      </c>
      <c r="F7679" s="2">
        <v>10314</v>
      </c>
      <c r="G7679" s="3">
        <v>7182734515</v>
      </c>
      <c r="H7679" s="1" t="s">
        <v>16</v>
      </c>
      <c r="I7679" t="s">
        <v>17</v>
      </c>
      <c r="J7679">
        <v>72</v>
      </c>
      <c r="K7679">
        <v>93</v>
      </c>
      <c r="L7679" s="27">
        <f>RestaurantData[[#This Row],[DailyCustAvg]]*30</f>
        <v>2790</v>
      </c>
      <c r="M7679" s="7">
        <f>(((RestaurantData[[#This Row],[FitScore]]/100)*RestaurantData[[#This Row],[DailyCustAvg]])/3.5)*30</f>
        <v>573.94285714285706</v>
      </c>
      <c r="N7679">
        <v>40.612811443117003</v>
      </c>
      <c r="O7679">
        <v>-74.126366757314003</v>
      </c>
      <c r="P7679">
        <v>501</v>
      </c>
      <c r="Q7679">
        <v>50</v>
      </c>
      <c r="R7679">
        <f>(RestaurantData[[#This Row],[MonthySales]]/1500)*0.07</f>
        <v>2.6783999999999999E-2</v>
      </c>
    </row>
    <row r="7680" spans="1:18" hidden="1" x14ac:dyDescent="0.3">
      <c r="A7680">
        <v>50101122</v>
      </c>
      <c r="B7680" s="1" t="s">
        <v>8113</v>
      </c>
      <c r="C7680" t="s">
        <v>8030</v>
      </c>
      <c r="D7680" s="2">
        <v>1970</v>
      </c>
      <c r="E7680" s="1" t="s">
        <v>8038</v>
      </c>
      <c r="F7680" s="2">
        <v>10314</v>
      </c>
      <c r="G7680" s="3">
        <v>9173307301</v>
      </c>
      <c r="H7680" s="1" t="s">
        <v>242</v>
      </c>
      <c r="I7680" t="s">
        <v>21</v>
      </c>
      <c r="J7680">
        <v>69</v>
      </c>
      <c r="K7680">
        <v>60</v>
      </c>
      <c r="L7680" s="27">
        <f>RestaurantData[[#This Row],[DailyCustAvg]]*30</f>
        <v>1800</v>
      </c>
      <c r="M7680" s="7">
        <f>(((RestaurantData[[#This Row],[FitScore]]/100)*RestaurantData[[#This Row],[DailyCustAvg]])/3.5)*30</f>
        <v>354.85714285714283</v>
      </c>
      <c r="N7680">
        <v>40.612538973812001</v>
      </c>
      <c r="O7680">
        <v>-74.129481726978995</v>
      </c>
      <c r="P7680">
        <v>501</v>
      </c>
      <c r="Q7680">
        <v>50</v>
      </c>
      <c r="R7680">
        <f>(RestaurantData[[#This Row],[MonthySales]]/1500)*0.07</f>
        <v>1.6559999999999998E-2</v>
      </c>
    </row>
    <row r="7681" spans="1:18" hidden="1" x14ac:dyDescent="0.3">
      <c r="A7681">
        <v>50056159</v>
      </c>
      <c r="B7681" s="1" t="s">
        <v>8070</v>
      </c>
      <c r="C7681" t="s">
        <v>8030</v>
      </c>
      <c r="D7681" s="2">
        <v>1745</v>
      </c>
      <c r="E7681" s="1" t="s">
        <v>8038</v>
      </c>
      <c r="F7681" s="2">
        <v>10314</v>
      </c>
      <c r="G7681" s="3">
        <v>7184426622</v>
      </c>
      <c r="H7681" s="1" t="s">
        <v>242</v>
      </c>
      <c r="I7681" t="s">
        <v>17</v>
      </c>
      <c r="J7681">
        <v>77</v>
      </c>
      <c r="K7681">
        <v>58</v>
      </c>
      <c r="L7681" s="27">
        <f>RestaurantData[[#This Row],[DailyCustAvg]]*30</f>
        <v>1740</v>
      </c>
      <c r="M7681" s="7">
        <f>(((RestaurantData[[#This Row],[FitScore]]/100)*RestaurantData[[#This Row],[DailyCustAvg]])/3.5)*30</f>
        <v>382.80000000000007</v>
      </c>
      <c r="N7681">
        <v>40.613129213069001</v>
      </c>
      <c r="O7681">
        <v>-74.121879579031003</v>
      </c>
      <c r="P7681">
        <v>501</v>
      </c>
      <c r="Q7681">
        <v>50</v>
      </c>
      <c r="R7681">
        <f>(RestaurantData[[#This Row],[MonthySales]]/1500)*0.07</f>
        <v>1.7864000000000005E-2</v>
      </c>
    </row>
    <row r="7682" spans="1:18" hidden="1" x14ac:dyDescent="0.3">
      <c r="A7682">
        <v>40423819</v>
      </c>
      <c r="B7682" s="1" t="s">
        <v>8037</v>
      </c>
      <c r="C7682" t="s">
        <v>8030</v>
      </c>
      <c r="D7682" s="2">
        <v>1899</v>
      </c>
      <c r="E7682" s="1" t="s">
        <v>8038</v>
      </c>
      <c r="F7682" s="2">
        <v>10314</v>
      </c>
      <c r="G7682" s="3">
        <v>7182738802</v>
      </c>
      <c r="H7682" s="1" t="s">
        <v>73</v>
      </c>
      <c r="I7682" t="s">
        <v>21</v>
      </c>
      <c r="J7682">
        <v>78</v>
      </c>
      <c r="K7682">
        <v>48</v>
      </c>
      <c r="L7682" s="27">
        <f>RestaurantData[[#This Row],[DailyCustAvg]]*30</f>
        <v>1440</v>
      </c>
      <c r="M7682" s="7">
        <f>(((RestaurantData[[#This Row],[FitScore]]/100)*RestaurantData[[#This Row],[DailyCustAvg]])/3.5)*30</f>
        <v>320.91428571428565</v>
      </c>
      <c r="N7682">
        <v>40.612741882335001</v>
      </c>
      <c r="O7682">
        <v>-74.127216633526004</v>
      </c>
      <c r="P7682">
        <v>501</v>
      </c>
      <c r="Q7682">
        <v>50</v>
      </c>
      <c r="R7682">
        <f>(RestaurantData[[#This Row],[MonthySales]]/1500)*0.07</f>
        <v>1.4975999999999998E-2</v>
      </c>
    </row>
    <row r="7683" spans="1:18" hidden="1" x14ac:dyDescent="0.3">
      <c r="A7683">
        <v>50096442</v>
      </c>
      <c r="B7683" s="1" t="s">
        <v>8101</v>
      </c>
      <c r="C7683" t="s">
        <v>8030</v>
      </c>
      <c r="D7683" s="2">
        <v>597</v>
      </c>
      <c r="E7683" s="1" t="s">
        <v>8102</v>
      </c>
      <c r="F7683" s="2">
        <v>10314</v>
      </c>
      <c r="G7683" s="3">
        <v>6315999992</v>
      </c>
      <c r="H7683" s="1" t="s">
        <v>56</v>
      </c>
      <c r="I7683" t="s">
        <v>17</v>
      </c>
      <c r="J7683">
        <v>69</v>
      </c>
      <c r="K7683">
        <v>38</v>
      </c>
      <c r="L7683" s="27">
        <f>RestaurantData[[#This Row],[DailyCustAvg]]*30</f>
        <v>1140</v>
      </c>
      <c r="M7683" s="7">
        <f>(((RestaurantData[[#This Row],[FitScore]]/100)*RestaurantData[[#This Row],[DailyCustAvg]])/3.5)*30</f>
        <v>224.74285714285713</v>
      </c>
      <c r="N7683">
        <v>40.612865087541003</v>
      </c>
      <c r="O7683">
        <v>-74.122466178055006</v>
      </c>
      <c r="P7683">
        <v>501</v>
      </c>
      <c r="Q7683">
        <v>49</v>
      </c>
      <c r="R7683">
        <f>(RestaurantData[[#This Row],[MonthySales]]/1500)*0.07</f>
        <v>1.0488000000000001E-2</v>
      </c>
    </row>
    <row r="7684" spans="1:18" ht="28.8" hidden="1" x14ac:dyDescent="0.3">
      <c r="A7684">
        <v>50098254</v>
      </c>
      <c r="B7684" s="1" t="s">
        <v>8065</v>
      </c>
      <c r="C7684" t="s">
        <v>8030</v>
      </c>
      <c r="D7684" s="2">
        <v>1970</v>
      </c>
      <c r="E7684" s="1" t="s">
        <v>8038</v>
      </c>
      <c r="F7684" s="2">
        <v>10314</v>
      </c>
      <c r="G7684" s="3">
        <v>3479343155</v>
      </c>
      <c r="H7684" s="1" t="s">
        <v>16</v>
      </c>
      <c r="I7684" t="s">
        <v>21</v>
      </c>
      <c r="J7684">
        <v>78</v>
      </c>
      <c r="K7684">
        <v>17</v>
      </c>
      <c r="L7684" s="27">
        <f>RestaurantData[[#This Row],[DailyCustAvg]]*30</f>
        <v>510</v>
      </c>
      <c r="M7684" s="7">
        <f>(((RestaurantData[[#This Row],[FitScore]]/100)*RestaurantData[[#This Row],[DailyCustAvg]])/3.5)*30</f>
        <v>113.65714285714286</v>
      </c>
      <c r="N7684">
        <v>40.612538973812001</v>
      </c>
      <c r="O7684">
        <v>-74.129481726978995</v>
      </c>
      <c r="P7684">
        <v>501</v>
      </c>
      <c r="Q7684">
        <v>50</v>
      </c>
      <c r="R7684">
        <f>(RestaurantData[[#This Row],[MonthySales]]/1500)*0.07</f>
        <v>5.3040000000000006E-3</v>
      </c>
    </row>
    <row r="7685" spans="1:18" hidden="1" x14ac:dyDescent="0.3">
      <c r="A7685">
        <v>50099849</v>
      </c>
      <c r="B7685" s="1" t="s">
        <v>8074</v>
      </c>
      <c r="C7685" t="s">
        <v>8030</v>
      </c>
      <c r="D7685" s="2">
        <v>1970</v>
      </c>
      <c r="E7685" s="1" t="s">
        <v>8038</v>
      </c>
      <c r="F7685" s="2">
        <v>10314</v>
      </c>
      <c r="G7685" s="3">
        <v>3474099679</v>
      </c>
      <c r="H7685" s="1" t="s">
        <v>276</v>
      </c>
      <c r="I7685" t="s">
        <v>21</v>
      </c>
      <c r="J7685">
        <v>82</v>
      </c>
      <c r="K7685">
        <v>17</v>
      </c>
      <c r="L7685" s="27">
        <f>RestaurantData[[#This Row],[DailyCustAvg]]*30</f>
        <v>510</v>
      </c>
      <c r="M7685" s="7">
        <f>(((RestaurantData[[#This Row],[FitScore]]/100)*RestaurantData[[#This Row],[DailyCustAvg]])/3.5)*30</f>
        <v>119.48571428571428</v>
      </c>
      <c r="N7685">
        <v>40.612538973812001</v>
      </c>
      <c r="O7685">
        <v>-74.129481726978995</v>
      </c>
      <c r="P7685">
        <v>501</v>
      </c>
      <c r="Q7685">
        <v>50</v>
      </c>
      <c r="R7685">
        <f>(RestaurantData[[#This Row],[MonthySales]]/1500)*0.07</f>
        <v>5.5760000000000002E-3</v>
      </c>
    </row>
    <row r="7686" spans="1:18" hidden="1" x14ac:dyDescent="0.3">
      <c r="A7686">
        <v>50001427</v>
      </c>
      <c r="B7686" s="1" t="s">
        <v>8042</v>
      </c>
      <c r="C7686" t="s">
        <v>8030</v>
      </c>
      <c r="D7686" s="2">
        <v>1716</v>
      </c>
      <c r="E7686" s="1" t="s">
        <v>8038</v>
      </c>
      <c r="F7686" s="2">
        <v>10314</v>
      </c>
      <c r="G7686" s="3">
        <v>7188166326</v>
      </c>
      <c r="H7686" s="1" t="s">
        <v>163</v>
      </c>
      <c r="I7686" t="s">
        <v>21</v>
      </c>
      <c r="J7686">
        <v>71</v>
      </c>
      <c r="K7686">
        <v>6</v>
      </c>
      <c r="L7686" s="27">
        <f>RestaurantData[[#This Row],[DailyCustAvg]]*30</f>
        <v>180</v>
      </c>
      <c r="M7686" s="7">
        <f>(((RestaurantData[[#This Row],[FitScore]]/100)*RestaurantData[[#This Row],[DailyCustAvg]])/3.5)*30</f>
        <v>36.514285714285712</v>
      </c>
      <c r="N7686">
        <v>40.613190633064001</v>
      </c>
      <c r="O7686">
        <v>-74.120903616137994</v>
      </c>
      <c r="P7686">
        <v>501</v>
      </c>
      <c r="Q7686">
        <v>49</v>
      </c>
      <c r="R7686">
        <f>(RestaurantData[[#This Row],[MonthySales]]/1500)*0.07</f>
        <v>1.704E-3</v>
      </c>
    </row>
    <row r="7687" spans="1:18" hidden="1" x14ac:dyDescent="0.3">
      <c r="A7687">
        <v>50096003</v>
      </c>
      <c r="B7687" s="1" t="s">
        <v>8112</v>
      </c>
      <c r="C7687" t="s">
        <v>8030</v>
      </c>
      <c r="D7687" s="2">
        <v>921</v>
      </c>
      <c r="E7687" s="1" t="s">
        <v>8087</v>
      </c>
      <c r="F7687" s="2">
        <v>10314</v>
      </c>
      <c r="G7687" s="3">
        <v>7189839286</v>
      </c>
      <c r="H7687" s="1" t="s">
        <v>16</v>
      </c>
      <c r="I7687" t="s">
        <v>17</v>
      </c>
      <c r="J7687">
        <v>65</v>
      </c>
      <c r="K7687">
        <v>4</v>
      </c>
      <c r="L7687" s="27">
        <f>RestaurantData[[#This Row],[DailyCustAvg]]*30</f>
        <v>120</v>
      </c>
      <c r="M7687" s="7">
        <f>(((RestaurantData[[#This Row],[FitScore]]/100)*RestaurantData[[#This Row],[DailyCustAvg]])/3.5)*30</f>
        <v>22.285714285714285</v>
      </c>
      <c r="N7687">
        <v>40.623999411116003</v>
      </c>
      <c r="O7687">
        <v>-74.149017927429995</v>
      </c>
      <c r="P7687">
        <v>501</v>
      </c>
      <c r="Q7687">
        <v>49</v>
      </c>
      <c r="R7687">
        <f>(RestaurantData[[#This Row],[MonthySales]]/1500)*0.07</f>
        <v>1.0400000000000001E-3</v>
      </c>
    </row>
    <row r="7688" spans="1:18" hidden="1" x14ac:dyDescent="0.3">
      <c r="A7688">
        <v>41609430</v>
      </c>
      <c r="B7688" s="1" t="s">
        <v>8225</v>
      </c>
      <c r="C7688" t="s">
        <v>8030</v>
      </c>
      <c r="D7688" s="2">
        <v>1559</v>
      </c>
      <c r="E7688" s="1" t="s">
        <v>8183</v>
      </c>
      <c r="F7688" s="2">
        <v>10304</v>
      </c>
      <c r="G7688" s="3">
        <v>7189805006</v>
      </c>
      <c r="H7688" s="1" t="s">
        <v>16</v>
      </c>
      <c r="I7688" t="s">
        <v>17</v>
      </c>
      <c r="J7688">
        <v>71</v>
      </c>
      <c r="K7688">
        <v>180</v>
      </c>
      <c r="L7688" s="27">
        <f>RestaurantData[[#This Row],[DailyCustAvg]]*30</f>
        <v>5400</v>
      </c>
      <c r="M7688" s="7">
        <f>(((RestaurantData[[#This Row],[FitScore]]/100)*RestaurantData[[#This Row],[DailyCustAvg]])/3.5)*30</f>
        <v>1095.4285714285713</v>
      </c>
      <c r="N7688">
        <v>40.591523381512999</v>
      </c>
      <c r="O7688">
        <v>-74.100960224684002</v>
      </c>
      <c r="P7688">
        <v>502</v>
      </c>
      <c r="Q7688">
        <v>50</v>
      </c>
      <c r="R7688">
        <f>(RestaurantData[[#This Row],[MonthySales]]/1500)*0.07</f>
        <v>5.1119999999999999E-2</v>
      </c>
    </row>
    <row r="7689" spans="1:18" hidden="1" x14ac:dyDescent="0.3">
      <c r="A7689">
        <v>50072177</v>
      </c>
      <c r="B7689" s="1" t="s">
        <v>8242</v>
      </c>
      <c r="C7689" t="s">
        <v>8030</v>
      </c>
      <c r="D7689" s="2">
        <v>1434</v>
      </c>
      <c r="E7689" s="1" t="s">
        <v>8183</v>
      </c>
      <c r="F7689" s="2">
        <v>10304</v>
      </c>
      <c r="G7689" s="3">
        <v>7186686838</v>
      </c>
      <c r="H7689" s="1" t="s">
        <v>68</v>
      </c>
      <c r="I7689" t="s">
        <v>17</v>
      </c>
      <c r="J7689">
        <v>84</v>
      </c>
      <c r="K7689">
        <v>151</v>
      </c>
      <c r="L7689" s="27">
        <f>RestaurantData[[#This Row],[DailyCustAvg]]*30</f>
        <v>4530</v>
      </c>
      <c r="M7689" s="7">
        <f>(((RestaurantData[[#This Row],[FitScore]]/100)*RestaurantData[[#This Row],[DailyCustAvg]])/3.5)*30</f>
        <v>1087.1999999999998</v>
      </c>
      <c r="N7689">
        <v>40.594445737256002</v>
      </c>
      <c r="O7689">
        <v>-74.098782612780994</v>
      </c>
      <c r="P7689">
        <v>502</v>
      </c>
      <c r="Q7689">
        <v>50</v>
      </c>
      <c r="R7689">
        <f>(RestaurantData[[#This Row],[MonthySales]]/1500)*0.07</f>
        <v>5.0735999999999996E-2</v>
      </c>
    </row>
    <row r="7690" spans="1:18" hidden="1" x14ac:dyDescent="0.3">
      <c r="A7690">
        <v>50057031</v>
      </c>
      <c r="B7690" s="1" t="s">
        <v>8194</v>
      </c>
      <c r="C7690" t="s">
        <v>8030</v>
      </c>
      <c r="D7690" s="2">
        <v>1456</v>
      </c>
      <c r="E7690" s="1" t="s">
        <v>8183</v>
      </c>
      <c r="F7690" s="2">
        <v>10304</v>
      </c>
      <c r="G7690" s="3">
        <v>7186681600</v>
      </c>
      <c r="H7690" s="1" t="s">
        <v>202</v>
      </c>
      <c r="I7690" t="s">
        <v>17</v>
      </c>
      <c r="J7690">
        <v>87</v>
      </c>
      <c r="K7690">
        <v>128</v>
      </c>
      <c r="L7690" s="27">
        <f>RestaurantData[[#This Row],[DailyCustAvg]]*30</f>
        <v>3840</v>
      </c>
      <c r="M7690" s="7">
        <f>(((RestaurantData[[#This Row],[FitScore]]/100)*RestaurantData[[#This Row],[DailyCustAvg]])/3.5)*30</f>
        <v>954.51428571428573</v>
      </c>
      <c r="N7690">
        <v>40.594008667593997</v>
      </c>
      <c r="O7690">
        <v>-74.099530912361999</v>
      </c>
      <c r="P7690">
        <v>502</v>
      </c>
      <c r="Q7690">
        <v>50</v>
      </c>
      <c r="R7690">
        <f>(RestaurantData[[#This Row],[MonthySales]]/1500)*0.07</f>
        <v>4.4544000000000007E-2</v>
      </c>
    </row>
    <row r="7691" spans="1:18" hidden="1" x14ac:dyDescent="0.3">
      <c r="A7691">
        <v>50084174</v>
      </c>
      <c r="B7691" s="1" t="s">
        <v>8239</v>
      </c>
      <c r="C7691" t="s">
        <v>8030</v>
      </c>
      <c r="D7691" s="2">
        <v>1060</v>
      </c>
      <c r="E7691" s="1" t="s">
        <v>8183</v>
      </c>
      <c r="F7691" s="2">
        <v>10304</v>
      </c>
      <c r="G7691" s="3">
        <v>3476093076</v>
      </c>
      <c r="H7691" s="1" t="s">
        <v>202</v>
      </c>
      <c r="I7691" t="s">
        <v>17</v>
      </c>
      <c r="J7691">
        <v>76</v>
      </c>
      <c r="K7691">
        <v>81</v>
      </c>
      <c r="L7691" s="27">
        <f>RestaurantData[[#This Row],[DailyCustAvg]]*30</f>
        <v>2430</v>
      </c>
      <c r="M7691" s="7">
        <f>(((RestaurantData[[#This Row],[FitScore]]/100)*RestaurantData[[#This Row],[DailyCustAvg]])/3.5)*30</f>
        <v>527.65714285714296</v>
      </c>
      <c r="N7691">
        <v>40.600903837769998</v>
      </c>
      <c r="O7691">
        <v>-74.092681158388004</v>
      </c>
      <c r="P7691">
        <v>502</v>
      </c>
      <c r="Q7691">
        <v>50</v>
      </c>
      <c r="R7691">
        <f>(RestaurantData[[#This Row],[MonthySales]]/1500)*0.07</f>
        <v>2.4624000000000007E-2</v>
      </c>
    </row>
    <row r="7692" spans="1:18" hidden="1" x14ac:dyDescent="0.3">
      <c r="A7692">
        <v>50100245</v>
      </c>
      <c r="B7692" s="1" t="s">
        <v>8248</v>
      </c>
      <c r="C7692" t="s">
        <v>8030</v>
      </c>
      <c r="D7692" s="2">
        <v>1938</v>
      </c>
      <c r="E7692" s="1" t="s">
        <v>8032</v>
      </c>
      <c r="F7692" s="2">
        <v>10304</v>
      </c>
      <c r="G7692" s="3">
        <v>3139770814</v>
      </c>
      <c r="H7692" s="1" t="s">
        <v>207</v>
      </c>
      <c r="I7692" t="s">
        <v>17</v>
      </c>
      <c r="J7692">
        <v>71</v>
      </c>
      <c r="K7692">
        <v>52</v>
      </c>
      <c r="L7692" s="27">
        <f>RestaurantData[[#This Row],[DailyCustAvg]]*30</f>
        <v>1560</v>
      </c>
      <c r="M7692" s="7">
        <f>(((RestaurantData[[#This Row],[FitScore]]/100)*RestaurantData[[#This Row],[DailyCustAvg]])/3.5)*30</f>
        <v>316.45714285714291</v>
      </c>
      <c r="N7692">
        <v>40.606200286345</v>
      </c>
      <c r="O7692">
        <v>-74.086947948738</v>
      </c>
      <c r="P7692">
        <v>502</v>
      </c>
      <c r="Q7692">
        <v>50</v>
      </c>
      <c r="R7692">
        <f>(RestaurantData[[#This Row],[MonthySales]]/1500)*0.07</f>
        <v>1.4768000000000005E-2</v>
      </c>
    </row>
    <row r="7693" spans="1:18" hidden="1" x14ac:dyDescent="0.3">
      <c r="A7693">
        <v>50085431</v>
      </c>
      <c r="B7693" s="1" t="s">
        <v>8195</v>
      </c>
      <c r="C7693" t="s">
        <v>8030</v>
      </c>
      <c r="D7693" s="2">
        <v>280</v>
      </c>
      <c r="E7693" s="1" t="s">
        <v>8196</v>
      </c>
      <c r="F7693" s="2">
        <v>10305</v>
      </c>
      <c r="G7693" s="3">
        <v>7185560888</v>
      </c>
      <c r="H7693" s="1" t="s">
        <v>242</v>
      </c>
      <c r="I7693" t="s">
        <v>17</v>
      </c>
      <c r="J7693">
        <v>65</v>
      </c>
      <c r="K7693">
        <v>184</v>
      </c>
      <c r="L7693" s="27">
        <f>RestaurantData[[#This Row],[DailyCustAvg]]*30</f>
        <v>5520</v>
      </c>
      <c r="M7693" s="7">
        <f>(((RestaurantData[[#This Row],[FitScore]]/100)*RestaurantData[[#This Row],[DailyCustAvg]])/3.5)*30</f>
        <v>1025.1428571428571</v>
      </c>
      <c r="N7693">
        <v>40.592582356362001</v>
      </c>
      <c r="O7693">
        <v>-74.068228442285999</v>
      </c>
      <c r="P7693">
        <v>502</v>
      </c>
      <c r="Q7693">
        <v>50</v>
      </c>
      <c r="R7693">
        <f>(RestaurantData[[#This Row],[MonthySales]]/1500)*0.07</f>
        <v>4.7840000000000001E-2</v>
      </c>
    </row>
    <row r="7694" spans="1:18" hidden="1" x14ac:dyDescent="0.3">
      <c r="A7694">
        <v>50045479</v>
      </c>
      <c r="B7694" s="1" t="s">
        <v>8202</v>
      </c>
      <c r="C7694" t="s">
        <v>8030</v>
      </c>
      <c r="D7694" s="2">
        <v>900</v>
      </c>
      <c r="E7694" s="1" t="s">
        <v>8175</v>
      </c>
      <c r="F7694" s="2">
        <v>10305</v>
      </c>
      <c r="G7694" s="3">
        <v>7189818383</v>
      </c>
      <c r="H7694" s="1" t="s">
        <v>242</v>
      </c>
      <c r="I7694" t="s">
        <v>17</v>
      </c>
      <c r="J7694">
        <v>86</v>
      </c>
      <c r="K7694">
        <v>184</v>
      </c>
      <c r="L7694" s="27">
        <f>RestaurantData[[#This Row],[DailyCustAvg]]*30</f>
        <v>5520</v>
      </c>
      <c r="M7694" s="7">
        <f>(((RestaurantData[[#This Row],[FitScore]]/100)*RestaurantData[[#This Row],[DailyCustAvg]])/3.5)*30</f>
        <v>1356.3428571428574</v>
      </c>
      <c r="N7694">
        <v>40.598283290068998</v>
      </c>
      <c r="O7694">
        <v>-74.072674255289996</v>
      </c>
      <c r="P7694">
        <v>502</v>
      </c>
      <c r="Q7694">
        <v>50</v>
      </c>
      <c r="R7694">
        <f>(RestaurantData[[#This Row],[MonthySales]]/1500)*0.07</f>
        <v>6.3296000000000019E-2</v>
      </c>
    </row>
    <row r="7695" spans="1:18" hidden="1" x14ac:dyDescent="0.3">
      <c r="A7695">
        <v>50012298</v>
      </c>
      <c r="B7695" s="1" t="s">
        <v>8221</v>
      </c>
      <c r="C7695" t="s">
        <v>8030</v>
      </c>
      <c r="D7695" s="2">
        <v>1458</v>
      </c>
      <c r="E7695" s="1" t="s">
        <v>8175</v>
      </c>
      <c r="F7695" s="2">
        <v>10305</v>
      </c>
      <c r="G7695" s="3">
        <v>7189804744</v>
      </c>
      <c r="H7695" s="1" t="s">
        <v>156</v>
      </c>
      <c r="I7695" t="s">
        <v>17</v>
      </c>
      <c r="J7695">
        <v>86</v>
      </c>
      <c r="K7695">
        <v>181</v>
      </c>
      <c r="L7695" s="27">
        <f>RestaurantData[[#This Row],[DailyCustAvg]]*30</f>
        <v>5430</v>
      </c>
      <c r="M7695" s="7">
        <f>(((RestaurantData[[#This Row],[FitScore]]/100)*RestaurantData[[#This Row],[DailyCustAvg]])/3.5)*30</f>
        <v>1334.2285714285713</v>
      </c>
      <c r="N7695">
        <v>40.592638098667997</v>
      </c>
      <c r="O7695">
        <v>-74.087196668851007</v>
      </c>
      <c r="P7695">
        <v>502</v>
      </c>
      <c r="Q7695">
        <v>50</v>
      </c>
      <c r="R7695">
        <f>(RestaurantData[[#This Row],[MonthySales]]/1500)*0.07</f>
        <v>6.2264E-2</v>
      </c>
    </row>
    <row r="7696" spans="1:18" hidden="1" x14ac:dyDescent="0.3">
      <c r="A7696">
        <v>41110462</v>
      </c>
      <c r="B7696" s="1" t="s">
        <v>8216</v>
      </c>
      <c r="C7696" t="s">
        <v>8030</v>
      </c>
      <c r="D7696" s="2">
        <v>133</v>
      </c>
      <c r="E7696" s="1" t="s">
        <v>8217</v>
      </c>
      <c r="F7696" s="2">
        <v>10305</v>
      </c>
      <c r="G7696" s="3">
        <v>7187272222</v>
      </c>
      <c r="H7696" s="1" t="s">
        <v>143</v>
      </c>
      <c r="I7696" t="s">
        <v>17</v>
      </c>
      <c r="J7696">
        <v>74</v>
      </c>
      <c r="K7696">
        <v>172</v>
      </c>
      <c r="L7696" s="27">
        <f>RestaurantData[[#This Row],[DailyCustAvg]]*30</f>
        <v>5160</v>
      </c>
      <c r="M7696" s="7">
        <f>(((RestaurantData[[#This Row],[FitScore]]/100)*RestaurantData[[#This Row],[DailyCustAvg]])/3.5)*30</f>
        <v>1090.9714285714285</v>
      </c>
      <c r="N7696">
        <v>40.598040019450998</v>
      </c>
      <c r="O7696">
        <v>-74.066487588773995</v>
      </c>
      <c r="P7696">
        <v>502</v>
      </c>
      <c r="Q7696">
        <v>50</v>
      </c>
      <c r="R7696">
        <f>(RestaurantData[[#This Row],[MonthySales]]/1500)*0.07</f>
        <v>5.0912000000000006E-2</v>
      </c>
    </row>
    <row r="7697" spans="1:18" hidden="1" x14ac:dyDescent="0.3">
      <c r="A7697">
        <v>41659449</v>
      </c>
      <c r="B7697" s="1" t="s">
        <v>8205</v>
      </c>
      <c r="C7697" t="s">
        <v>8030</v>
      </c>
      <c r="D7697" s="2">
        <v>1115</v>
      </c>
      <c r="E7697" s="1" t="s">
        <v>8175</v>
      </c>
      <c r="F7697" s="2">
        <v>10305</v>
      </c>
      <c r="G7697" s="3">
        <v>7188160188</v>
      </c>
      <c r="H7697" s="1" t="s">
        <v>68</v>
      </c>
      <c r="I7697" t="s">
        <v>21</v>
      </c>
      <c r="J7697">
        <v>72</v>
      </c>
      <c r="K7697">
        <v>169</v>
      </c>
      <c r="L7697" s="27">
        <f>RestaurantData[[#This Row],[DailyCustAvg]]*30</f>
        <v>5070</v>
      </c>
      <c r="M7697" s="7">
        <f>(((RestaurantData[[#This Row],[FitScore]]/100)*RestaurantData[[#This Row],[DailyCustAvg]])/3.5)*30</f>
        <v>1042.9714285714285</v>
      </c>
      <c r="N7697">
        <v>40.598563936756001</v>
      </c>
      <c r="O7697">
        <v>-74.079894487388003</v>
      </c>
      <c r="P7697">
        <v>502</v>
      </c>
      <c r="Q7697">
        <v>50</v>
      </c>
      <c r="R7697">
        <f>(RestaurantData[[#This Row],[MonthySales]]/1500)*0.07</f>
        <v>4.8672E-2</v>
      </c>
    </row>
    <row r="7698" spans="1:18" hidden="1" x14ac:dyDescent="0.3">
      <c r="A7698">
        <v>41560032</v>
      </c>
      <c r="B7698" s="1" t="s">
        <v>8228</v>
      </c>
      <c r="C7698" t="s">
        <v>8030</v>
      </c>
      <c r="D7698" s="2">
        <v>1250</v>
      </c>
      <c r="E7698" s="1" t="s">
        <v>8175</v>
      </c>
      <c r="F7698" s="2">
        <v>10305</v>
      </c>
      <c r="G7698" s="3">
        <v>7187203838</v>
      </c>
      <c r="H7698" s="1" t="s">
        <v>242</v>
      </c>
      <c r="I7698" t="s">
        <v>17</v>
      </c>
      <c r="J7698">
        <v>87</v>
      </c>
      <c r="K7698">
        <v>156</v>
      </c>
      <c r="L7698" s="27">
        <f>RestaurantData[[#This Row],[DailyCustAvg]]*30</f>
        <v>4680</v>
      </c>
      <c r="M7698" s="7">
        <f>(((RestaurantData[[#This Row],[FitScore]]/100)*RestaurantData[[#This Row],[DailyCustAvg]])/3.5)*30</f>
        <v>1163.3142857142857</v>
      </c>
      <c r="N7698">
        <v>40.597674284318003</v>
      </c>
      <c r="O7698">
        <v>-74.084200109975001</v>
      </c>
      <c r="P7698">
        <v>502</v>
      </c>
      <c r="Q7698">
        <v>50</v>
      </c>
      <c r="R7698">
        <f>(RestaurantData[[#This Row],[MonthySales]]/1500)*0.07</f>
        <v>5.4288000000000003E-2</v>
      </c>
    </row>
    <row r="7699" spans="1:18" hidden="1" x14ac:dyDescent="0.3">
      <c r="A7699">
        <v>50097598</v>
      </c>
      <c r="B7699" s="1" t="s">
        <v>8238</v>
      </c>
      <c r="C7699" t="s">
        <v>8030</v>
      </c>
      <c r="D7699" s="2">
        <v>1724</v>
      </c>
      <c r="E7699" s="1" t="s">
        <v>8175</v>
      </c>
      <c r="F7699" s="2">
        <v>10305</v>
      </c>
      <c r="G7699" s="3">
        <v>7186673100</v>
      </c>
      <c r="H7699" s="1" t="s">
        <v>242</v>
      </c>
      <c r="I7699" t="s">
        <v>21</v>
      </c>
      <c r="J7699">
        <v>70</v>
      </c>
      <c r="K7699">
        <v>155</v>
      </c>
      <c r="L7699" s="27">
        <f>RestaurantData[[#This Row],[DailyCustAvg]]*30</f>
        <v>4650</v>
      </c>
      <c r="M7699" s="7">
        <f>(((RestaurantData[[#This Row],[FitScore]]/100)*RestaurantData[[#This Row],[DailyCustAvg]])/3.5)*30</f>
        <v>930</v>
      </c>
      <c r="N7699">
        <v>40.586875959372001</v>
      </c>
      <c r="O7699">
        <v>-74.091765133343998</v>
      </c>
      <c r="P7699">
        <v>502</v>
      </c>
      <c r="Q7699">
        <v>50</v>
      </c>
      <c r="R7699">
        <f>(RestaurantData[[#This Row],[MonthySales]]/1500)*0.07</f>
        <v>4.3400000000000001E-2</v>
      </c>
    </row>
    <row r="7700" spans="1:18" hidden="1" x14ac:dyDescent="0.3">
      <c r="A7700">
        <v>50057644</v>
      </c>
      <c r="B7700" s="1" t="s">
        <v>8252</v>
      </c>
      <c r="C7700" t="s">
        <v>8030</v>
      </c>
      <c r="D7700" s="2">
        <v>2110</v>
      </c>
      <c r="E7700" s="1" t="s">
        <v>8032</v>
      </c>
      <c r="F7700" s="2">
        <v>10305</v>
      </c>
      <c r="G7700" s="3">
        <v>7184428700</v>
      </c>
      <c r="H7700" s="1" t="s">
        <v>276</v>
      </c>
      <c r="I7700" t="s">
        <v>21</v>
      </c>
      <c r="J7700">
        <v>87</v>
      </c>
      <c r="K7700">
        <v>149</v>
      </c>
      <c r="L7700" s="27">
        <f>RestaurantData[[#This Row],[DailyCustAvg]]*30</f>
        <v>4470</v>
      </c>
      <c r="M7700" s="7">
        <f>(((RestaurantData[[#This Row],[FitScore]]/100)*RestaurantData[[#This Row],[DailyCustAvg]])/3.5)*30</f>
        <v>1111.1142857142856</v>
      </c>
      <c r="N7700">
        <v>40.603153676062</v>
      </c>
      <c r="O7700">
        <v>-74.083112279312004</v>
      </c>
      <c r="P7700">
        <v>502</v>
      </c>
      <c r="Q7700">
        <v>50</v>
      </c>
      <c r="R7700">
        <f>(RestaurantData[[#This Row],[MonthySales]]/1500)*0.07</f>
        <v>5.1852000000000002E-2</v>
      </c>
    </row>
    <row r="7701" spans="1:18" hidden="1" x14ac:dyDescent="0.3">
      <c r="A7701">
        <v>40609676</v>
      </c>
      <c r="B7701" s="1" t="s">
        <v>98</v>
      </c>
      <c r="C7701" t="s">
        <v>8030</v>
      </c>
      <c r="D7701" s="2">
        <v>1565</v>
      </c>
      <c r="E7701" s="1" t="s">
        <v>8175</v>
      </c>
      <c r="F7701" s="2">
        <v>10305</v>
      </c>
      <c r="G7701" s="3">
        <v>7189805910</v>
      </c>
      <c r="H7701" s="1" t="s">
        <v>226</v>
      </c>
      <c r="I7701" t="s">
        <v>21</v>
      </c>
      <c r="J7701">
        <v>76</v>
      </c>
      <c r="K7701">
        <v>133</v>
      </c>
      <c r="L7701" s="27">
        <f>RestaurantData[[#This Row],[DailyCustAvg]]*30</f>
        <v>3990</v>
      </c>
      <c r="M7701" s="7">
        <f>(((RestaurantData[[#This Row],[FitScore]]/100)*RestaurantData[[#This Row],[DailyCustAvg]])/3.5)*30</f>
        <v>866.4</v>
      </c>
      <c r="N7701">
        <v>40.590479607220999</v>
      </c>
      <c r="O7701">
        <v>-74.088612445614999</v>
      </c>
      <c r="P7701">
        <v>502</v>
      </c>
      <c r="Q7701">
        <v>50</v>
      </c>
      <c r="R7701">
        <f>(RestaurantData[[#This Row],[MonthySales]]/1500)*0.07</f>
        <v>4.0432000000000003E-2</v>
      </c>
    </row>
    <row r="7702" spans="1:18" hidden="1" x14ac:dyDescent="0.3">
      <c r="A7702">
        <v>50074528</v>
      </c>
      <c r="B7702" s="1" t="s">
        <v>2975</v>
      </c>
      <c r="C7702" t="s">
        <v>8030</v>
      </c>
      <c r="D7702" s="2">
        <v>1812</v>
      </c>
      <c r="E7702" s="1" t="s">
        <v>8175</v>
      </c>
      <c r="F7702" s="2">
        <v>10305</v>
      </c>
      <c r="G7702" s="3">
        <v>9292426303</v>
      </c>
      <c r="H7702" s="1" t="s">
        <v>242</v>
      </c>
      <c r="I7702" t="s">
        <v>17</v>
      </c>
      <c r="J7702">
        <v>83</v>
      </c>
      <c r="K7702">
        <v>132</v>
      </c>
      <c r="L7702" s="27">
        <f>RestaurantData[[#This Row],[DailyCustAvg]]*30</f>
        <v>3960</v>
      </c>
      <c r="M7702" s="7">
        <f>(((RestaurantData[[#This Row],[FitScore]]/100)*RestaurantData[[#This Row],[DailyCustAvg]])/3.5)*30</f>
        <v>939.08571428571418</v>
      </c>
      <c r="N7702">
        <v>40.584942013073999</v>
      </c>
      <c r="O7702">
        <v>-74.093756989632993</v>
      </c>
      <c r="P7702">
        <v>502</v>
      </c>
      <c r="Q7702">
        <v>50</v>
      </c>
      <c r="R7702">
        <f>(RestaurantData[[#This Row],[MonthySales]]/1500)*0.07</f>
        <v>4.3823999999999995E-2</v>
      </c>
    </row>
    <row r="7703" spans="1:18" hidden="1" x14ac:dyDescent="0.3">
      <c r="A7703">
        <v>40392313</v>
      </c>
      <c r="B7703" s="1" t="s">
        <v>8178</v>
      </c>
      <c r="C7703" t="s">
        <v>8030</v>
      </c>
      <c r="D7703" s="2">
        <v>1919</v>
      </c>
      <c r="E7703" s="1" t="s">
        <v>8175</v>
      </c>
      <c r="F7703" s="2">
        <v>10305</v>
      </c>
      <c r="G7703" s="3">
        <v>7186675656</v>
      </c>
      <c r="H7703" s="1" t="s">
        <v>24</v>
      </c>
      <c r="I7703" t="s">
        <v>17</v>
      </c>
      <c r="J7703">
        <v>83</v>
      </c>
      <c r="K7703">
        <v>102</v>
      </c>
      <c r="L7703" s="27">
        <f>RestaurantData[[#This Row],[DailyCustAvg]]*30</f>
        <v>3060</v>
      </c>
      <c r="M7703" s="7">
        <f>(((RestaurantData[[#This Row],[FitScore]]/100)*RestaurantData[[#This Row],[DailyCustAvg]])/3.5)*30</f>
        <v>725.65714285714284</v>
      </c>
      <c r="N7703">
        <v>40.582801559243002</v>
      </c>
      <c r="O7703">
        <v>-74.096479254882993</v>
      </c>
      <c r="P7703">
        <v>502</v>
      </c>
      <c r="Q7703">
        <v>50</v>
      </c>
      <c r="R7703">
        <f>(RestaurantData[[#This Row],[MonthySales]]/1500)*0.07</f>
        <v>3.3864000000000005E-2</v>
      </c>
    </row>
    <row r="7704" spans="1:18" hidden="1" x14ac:dyDescent="0.3">
      <c r="A7704">
        <v>50004099</v>
      </c>
      <c r="B7704" s="1" t="s">
        <v>8218</v>
      </c>
      <c r="C7704" t="s">
        <v>8030</v>
      </c>
      <c r="D7704" s="2">
        <v>1771</v>
      </c>
      <c r="E7704" s="1" t="s">
        <v>8175</v>
      </c>
      <c r="F7704" s="2">
        <v>10305</v>
      </c>
      <c r="G7704" s="3">
        <v>7189796100</v>
      </c>
      <c r="H7704" s="1" t="s">
        <v>242</v>
      </c>
      <c r="I7704" t="s">
        <v>21</v>
      </c>
      <c r="J7704">
        <v>76</v>
      </c>
      <c r="K7704">
        <v>102</v>
      </c>
      <c r="L7704" s="27">
        <f>RestaurantData[[#This Row],[DailyCustAvg]]*30</f>
        <v>3060</v>
      </c>
      <c r="M7704" s="7">
        <f>(((RestaurantData[[#This Row],[FitScore]]/100)*RestaurantData[[#This Row],[DailyCustAvg]])/3.5)*30</f>
        <v>664.4571428571428</v>
      </c>
      <c r="N7704">
        <v>40.585834895919</v>
      </c>
      <c r="O7704">
        <v>-74.092742971289994</v>
      </c>
      <c r="P7704">
        <v>502</v>
      </c>
      <c r="Q7704">
        <v>50</v>
      </c>
      <c r="R7704">
        <f>(RestaurantData[[#This Row],[MonthySales]]/1500)*0.07</f>
        <v>3.1007999999999997E-2</v>
      </c>
    </row>
    <row r="7705" spans="1:18" hidden="1" x14ac:dyDescent="0.3">
      <c r="A7705">
        <v>50059651</v>
      </c>
      <c r="B7705" s="1" t="s">
        <v>8215</v>
      </c>
      <c r="C7705" t="s">
        <v>8030</v>
      </c>
      <c r="D7705" s="2">
        <v>1201</v>
      </c>
      <c r="E7705" s="1" t="s">
        <v>8175</v>
      </c>
      <c r="F7705" s="2">
        <v>10305</v>
      </c>
      <c r="G7705" s="3">
        <v>7185244608</v>
      </c>
      <c r="H7705" s="1" t="s">
        <v>66</v>
      </c>
      <c r="I7705" t="s">
        <v>17</v>
      </c>
      <c r="J7705">
        <v>82</v>
      </c>
      <c r="K7705">
        <v>81</v>
      </c>
      <c r="L7705" s="27">
        <f>RestaurantData[[#This Row],[DailyCustAvg]]*30</f>
        <v>2430</v>
      </c>
      <c r="M7705" s="7">
        <f>(((RestaurantData[[#This Row],[FitScore]]/100)*RestaurantData[[#This Row],[DailyCustAvg]])/3.5)*30</f>
        <v>569.3142857142858</v>
      </c>
      <c r="N7705">
        <v>40.598095023382001</v>
      </c>
      <c r="O7705">
        <v>-74.083123962958993</v>
      </c>
      <c r="P7705">
        <v>502</v>
      </c>
      <c r="Q7705">
        <v>50</v>
      </c>
      <c r="R7705">
        <f>(RestaurantData[[#This Row],[MonthySales]]/1500)*0.07</f>
        <v>2.6568000000000005E-2</v>
      </c>
    </row>
    <row r="7706" spans="1:18" hidden="1" x14ac:dyDescent="0.3">
      <c r="A7706">
        <v>50098683</v>
      </c>
      <c r="B7706" s="1" t="s">
        <v>296</v>
      </c>
      <c r="C7706" t="s">
        <v>8030</v>
      </c>
      <c r="D7706" s="2">
        <v>1750</v>
      </c>
      <c r="E7706" s="1" t="s">
        <v>8175</v>
      </c>
      <c r="F7706" s="2">
        <v>10305</v>
      </c>
      <c r="G7706" s="3">
        <v>3479343350</v>
      </c>
      <c r="H7706" s="1" t="s">
        <v>86</v>
      </c>
      <c r="I7706" t="s">
        <v>17</v>
      </c>
      <c r="J7706">
        <v>88</v>
      </c>
      <c r="K7706">
        <v>73</v>
      </c>
      <c r="L7706" s="27">
        <f>RestaurantData[[#This Row],[DailyCustAvg]]*30</f>
        <v>2190</v>
      </c>
      <c r="M7706" s="7">
        <f>(((RestaurantData[[#This Row],[FitScore]]/100)*RestaurantData[[#This Row],[DailyCustAvg]])/3.5)*30</f>
        <v>550.62857142857138</v>
      </c>
      <c r="N7706">
        <v>40.586274422656999</v>
      </c>
      <c r="O7706">
        <v>-74.092297147357002</v>
      </c>
      <c r="P7706">
        <v>502</v>
      </c>
      <c r="Q7706">
        <v>50</v>
      </c>
      <c r="R7706">
        <f>(RestaurantData[[#This Row],[MonthySales]]/1500)*0.07</f>
        <v>2.5696E-2</v>
      </c>
    </row>
    <row r="7707" spans="1:18" hidden="1" x14ac:dyDescent="0.3">
      <c r="A7707">
        <v>50080827</v>
      </c>
      <c r="B7707" s="1" t="s">
        <v>8199</v>
      </c>
      <c r="C7707" t="s">
        <v>8030</v>
      </c>
      <c r="D7707" s="2">
        <v>1491</v>
      </c>
      <c r="E7707" s="1" t="s">
        <v>8175</v>
      </c>
      <c r="F7707" s="2">
        <v>10305</v>
      </c>
      <c r="G7707" s="3">
        <v>7183511000</v>
      </c>
      <c r="H7707" s="1" t="s">
        <v>29</v>
      </c>
      <c r="I7707" t="s">
        <v>17</v>
      </c>
      <c r="J7707">
        <v>68</v>
      </c>
      <c r="K7707">
        <v>68</v>
      </c>
      <c r="L7707" s="27">
        <f>RestaurantData[[#This Row],[DailyCustAvg]]*30</f>
        <v>2040</v>
      </c>
      <c r="M7707" s="7">
        <f>(((RestaurantData[[#This Row],[FitScore]]/100)*RestaurantData[[#This Row],[DailyCustAvg]])/3.5)*30</f>
        <v>396.34285714285716</v>
      </c>
      <c r="N7707">
        <v>40.591921442881997</v>
      </c>
      <c r="O7707">
        <v>-74.087544987749993</v>
      </c>
      <c r="P7707">
        <v>502</v>
      </c>
      <c r="Q7707">
        <v>50</v>
      </c>
      <c r="R7707">
        <f>(RestaurantData[[#This Row],[MonthySales]]/1500)*0.07</f>
        <v>1.8496000000000002E-2</v>
      </c>
    </row>
    <row r="7708" spans="1:18" hidden="1" x14ac:dyDescent="0.3">
      <c r="A7708">
        <v>50074561</v>
      </c>
      <c r="B7708" s="1" t="s">
        <v>8174</v>
      </c>
      <c r="C7708" t="s">
        <v>8030</v>
      </c>
      <c r="D7708" s="2">
        <v>1919</v>
      </c>
      <c r="E7708" s="1" t="s">
        <v>8175</v>
      </c>
      <c r="F7708" s="2">
        <v>10305</v>
      </c>
      <c r="G7708" s="3">
        <v>3474051970</v>
      </c>
      <c r="H7708" s="1" t="s">
        <v>186</v>
      </c>
      <c r="I7708" t="s">
        <v>21</v>
      </c>
      <c r="J7708">
        <v>70</v>
      </c>
      <c r="K7708">
        <v>29</v>
      </c>
      <c r="L7708" s="27">
        <f>RestaurantData[[#This Row],[DailyCustAvg]]*30</f>
        <v>870</v>
      </c>
      <c r="M7708" s="7">
        <f>(((RestaurantData[[#This Row],[FitScore]]/100)*RestaurantData[[#This Row],[DailyCustAvg]])/3.5)*30</f>
        <v>173.99999999999997</v>
      </c>
      <c r="N7708">
        <v>40.582801559243002</v>
      </c>
      <c r="O7708">
        <v>-74.096479254882993</v>
      </c>
      <c r="P7708">
        <v>502</v>
      </c>
      <c r="Q7708">
        <v>50</v>
      </c>
      <c r="R7708">
        <f>(RestaurantData[[#This Row],[MonthySales]]/1500)*0.07</f>
        <v>8.1199999999999987E-3</v>
      </c>
    </row>
    <row r="7709" spans="1:18" hidden="1" x14ac:dyDescent="0.3">
      <c r="A7709">
        <v>41651300</v>
      </c>
      <c r="B7709" s="1" t="s">
        <v>8231</v>
      </c>
      <c r="C7709" t="s">
        <v>8030</v>
      </c>
      <c r="D7709" s="2">
        <v>1642</v>
      </c>
      <c r="E7709" s="1" t="s">
        <v>8175</v>
      </c>
      <c r="F7709" s="2">
        <v>10305</v>
      </c>
      <c r="G7709" s="3">
        <v>3478252088</v>
      </c>
      <c r="H7709" s="1" t="s">
        <v>29</v>
      </c>
      <c r="I7709" t="s">
        <v>17</v>
      </c>
      <c r="J7709">
        <v>74</v>
      </c>
      <c r="K7709">
        <v>28</v>
      </c>
      <c r="L7709" s="27">
        <f>RestaurantData[[#This Row],[DailyCustAvg]]*30</f>
        <v>840</v>
      </c>
      <c r="M7709" s="7">
        <f>(((RestaurantData[[#This Row],[FitScore]]/100)*RestaurantData[[#This Row],[DailyCustAvg]])/3.5)*30</f>
        <v>177.6</v>
      </c>
      <c r="N7709">
        <v>40.588691536581003</v>
      </c>
      <c r="O7709">
        <v>-74.090165448034995</v>
      </c>
      <c r="P7709">
        <v>502</v>
      </c>
      <c r="Q7709">
        <v>50</v>
      </c>
      <c r="R7709">
        <f>(RestaurantData[[#This Row],[MonthySales]]/1500)*0.07</f>
        <v>8.2880000000000002E-3</v>
      </c>
    </row>
    <row r="7710" spans="1:18" hidden="1" x14ac:dyDescent="0.3">
      <c r="A7710">
        <v>41692461</v>
      </c>
      <c r="B7710" s="1" t="s">
        <v>296</v>
      </c>
      <c r="C7710" t="s">
        <v>8030</v>
      </c>
      <c r="D7710" s="2">
        <v>329</v>
      </c>
      <c r="E7710" s="1" t="s">
        <v>8196</v>
      </c>
      <c r="F7710" s="2">
        <v>10305</v>
      </c>
      <c r="G7710" s="3">
        <v>7189819800</v>
      </c>
      <c r="H7710" s="1" t="s">
        <v>168</v>
      </c>
      <c r="I7710" t="s">
        <v>17</v>
      </c>
      <c r="J7710">
        <v>79</v>
      </c>
      <c r="K7710">
        <v>16</v>
      </c>
      <c r="L7710" s="27">
        <f>RestaurantData[[#This Row],[DailyCustAvg]]*30</f>
        <v>480</v>
      </c>
      <c r="M7710" s="7">
        <f>(((RestaurantData[[#This Row],[FitScore]]/100)*RestaurantData[[#This Row],[DailyCustAvg]])/3.5)*30</f>
        <v>108.34285714285716</v>
      </c>
      <c r="N7710">
        <v>40.591759202627998</v>
      </c>
      <c r="O7710">
        <v>-74.067752319893003</v>
      </c>
      <c r="P7710">
        <v>502</v>
      </c>
      <c r="Q7710">
        <v>50</v>
      </c>
      <c r="R7710">
        <f>(RestaurantData[[#This Row],[MonthySales]]/1500)*0.07</f>
        <v>5.0560000000000006E-3</v>
      </c>
    </row>
    <row r="7711" spans="1:18" hidden="1" x14ac:dyDescent="0.3">
      <c r="A7711">
        <v>41555711</v>
      </c>
      <c r="B7711" s="1" t="s">
        <v>8223</v>
      </c>
      <c r="C7711" t="s">
        <v>8030</v>
      </c>
      <c r="D7711" s="2">
        <v>8</v>
      </c>
      <c r="E7711" s="1" t="s">
        <v>8168</v>
      </c>
      <c r="F7711" s="2">
        <v>10306</v>
      </c>
      <c r="G7711" s="3">
        <v>7183511999</v>
      </c>
      <c r="H7711" s="1" t="s">
        <v>242</v>
      </c>
      <c r="I7711" t="s">
        <v>17</v>
      </c>
      <c r="J7711">
        <v>80</v>
      </c>
      <c r="K7711">
        <v>190</v>
      </c>
      <c r="L7711" s="27">
        <f>RestaurantData[[#This Row],[DailyCustAvg]]*30</f>
        <v>5700</v>
      </c>
      <c r="M7711" s="7">
        <f>(((RestaurantData[[#This Row],[FitScore]]/100)*RestaurantData[[#This Row],[DailyCustAvg]])/3.5)*30</f>
        <v>1302.8571428571429</v>
      </c>
      <c r="N7711">
        <v>40.575670779710002</v>
      </c>
      <c r="O7711">
        <v>-74.119546737549001</v>
      </c>
      <c r="P7711">
        <v>502</v>
      </c>
      <c r="Q7711">
        <v>50</v>
      </c>
      <c r="R7711">
        <f>(RestaurantData[[#This Row],[MonthySales]]/1500)*0.07</f>
        <v>6.0800000000000007E-2</v>
      </c>
    </row>
    <row r="7712" spans="1:18" hidden="1" x14ac:dyDescent="0.3">
      <c r="A7712">
        <v>50078153</v>
      </c>
      <c r="B7712" s="1" t="s">
        <v>8204</v>
      </c>
      <c r="C7712" t="s">
        <v>8030</v>
      </c>
      <c r="D7712" s="2">
        <v>10</v>
      </c>
      <c r="E7712" s="1" t="s">
        <v>8168</v>
      </c>
      <c r="F7712" s="2">
        <v>10306</v>
      </c>
      <c r="G7712" s="3">
        <v>9178301644</v>
      </c>
      <c r="H7712" s="1" t="s">
        <v>2033</v>
      </c>
      <c r="I7712" t="s">
        <v>17</v>
      </c>
      <c r="J7712">
        <v>89</v>
      </c>
      <c r="K7712">
        <v>181</v>
      </c>
      <c r="L7712" s="27">
        <f>RestaurantData[[#This Row],[DailyCustAvg]]*30</f>
        <v>5430</v>
      </c>
      <c r="M7712" s="7">
        <f>(((RestaurantData[[#This Row],[FitScore]]/100)*RestaurantData[[#This Row],[DailyCustAvg]])/3.5)*30</f>
        <v>1380.7714285714287</v>
      </c>
      <c r="N7712">
        <v>40.575648866533001</v>
      </c>
      <c r="O7712">
        <v>-74.119503501512</v>
      </c>
      <c r="P7712">
        <v>502</v>
      </c>
      <c r="Q7712">
        <v>50</v>
      </c>
      <c r="R7712">
        <f>(RestaurantData[[#This Row],[MonthySales]]/1500)*0.07</f>
        <v>6.4436000000000021E-2</v>
      </c>
    </row>
    <row r="7713" spans="1:18" hidden="1" x14ac:dyDescent="0.3">
      <c r="A7713">
        <v>50053317</v>
      </c>
      <c r="B7713" s="1" t="s">
        <v>3639</v>
      </c>
      <c r="C7713" t="s">
        <v>8030</v>
      </c>
      <c r="D7713" s="2">
        <v>2471</v>
      </c>
      <c r="E7713" s="1" t="s">
        <v>8175</v>
      </c>
      <c r="F7713" s="2">
        <v>10306</v>
      </c>
      <c r="G7713" s="3">
        <v>7186674882</v>
      </c>
      <c r="H7713" s="1" t="s">
        <v>45</v>
      </c>
      <c r="I7713" t="s">
        <v>17</v>
      </c>
      <c r="J7713">
        <v>78</v>
      </c>
      <c r="K7713">
        <v>176</v>
      </c>
      <c r="L7713" s="27">
        <f>RestaurantData[[#This Row],[DailyCustAvg]]*30</f>
        <v>5280</v>
      </c>
      <c r="M7713" s="7">
        <f>(((RestaurantData[[#This Row],[FitScore]]/100)*RestaurantData[[#This Row],[DailyCustAvg]])/3.5)*30</f>
        <v>1176.6857142857143</v>
      </c>
      <c r="N7713">
        <v>40.570951768371003</v>
      </c>
      <c r="O7713">
        <v>-74.109279776275997</v>
      </c>
      <c r="P7713">
        <v>502</v>
      </c>
      <c r="Q7713">
        <v>50</v>
      </c>
      <c r="R7713">
        <f>(RestaurantData[[#This Row],[MonthySales]]/1500)*0.07</f>
        <v>5.4912000000000002E-2</v>
      </c>
    </row>
    <row r="7714" spans="1:18" hidden="1" x14ac:dyDescent="0.3">
      <c r="A7714">
        <v>50084309</v>
      </c>
      <c r="B7714" s="1" t="s">
        <v>8201</v>
      </c>
      <c r="C7714" t="s">
        <v>8030</v>
      </c>
      <c r="D7714" s="2">
        <v>2740</v>
      </c>
      <c r="E7714" s="1" t="s">
        <v>8175</v>
      </c>
      <c r="F7714" s="2">
        <v>10306</v>
      </c>
      <c r="G7714" s="3">
        <v>7189871111</v>
      </c>
      <c r="H7714" s="1" t="s">
        <v>242</v>
      </c>
      <c r="I7714" t="s">
        <v>21</v>
      </c>
      <c r="J7714">
        <v>87</v>
      </c>
      <c r="K7714">
        <v>171</v>
      </c>
      <c r="L7714" s="27">
        <f>RestaurantData[[#This Row],[DailyCustAvg]]*30</f>
        <v>5130</v>
      </c>
      <c r="M7714" s="7">
        <f>(((RestaurantData[[#This Row],[FitScore]]/100)*RestaurantData[[#This Row],[DailyCustAvg]])/3.5)*30</f>
        <v>1275.1714285714288</v>
      </c>
      <c r="N7714">
        <v>40.565849702747002</v>
      </c>
      <c r="O7714">
        <v>-74.114382250014003</v>
      </c>
      <c r="P7714">
        <v>502</v>
      </c>
      <c r="Q7714">
        <v>50</v>
      </c>
      <c r="R7714">
        <f>(RestaurantData[[#This Row],[MonthySales]]/1500)*0.07</f>
        <v>5.9508000000000012E-2</v>
      </c>
    </row>
    <row r="7715" spans="1:18" hidden="1" x14ac:dyDescent="0.3">
      <c r="A7715">
        <v>41176514</v>
      </c>
      <c r="B7715" s="1" t="s">
        <v>8203</v>
      </c>
      <c r="C7715" t="s">
        <v>8030</v>
      </c>
      <c r="D7715" s="2">
        <v>304</v>
      </c>
      <c r="E7715" s="1" t="s">
        <v>8168</v>
      </c>
      <c r="F7715" s="2">
        <v>10306</v>
      </c>
      <c r="G7715" s="3">
        <v>7189791222</v>
      </c>
      <c r="H7715" s="1" t="s">
        <v>114</v>
      </c>
      <c r="I7715" t="s">
        <v>21</v>
      </c>
      <c r="J7715">
        <v>78</v>
      </c>
      <c r="K7715">
        <v>160</v>
      </c>
      <c r="L7715" s="27">
        <f>RestaurantData[[#This Row],[DailyCustAvg]]*30</f>
        <v>4800</v>
      </c>
      <c r="M7715" s="7">
        <f>(((RestaurantData[[#This Row],[FitScore]]/100)*RestaurantData[[#This Row],[DailyCustAvg]])/3.5)*30</f>
        <v>1069.7142857142858</v>
      </c>
      <c r="N7715">
        <v>40.571857284335998</v>
      </c>
      <c r="O7715">
        <v>-74.112387646214998</v>
      </c>
      <c r="P7715">
        <v>502</v>
      </c>
      <c r="Q7715">
        <v>50</v>
      </c>
      <c r="R7715">
        <f>(RestaurantData[[#This Row],[MonthySales]]/1500)*0.07</f>
        <v>4.9920000000000006E-2</v>
      </c>
    </row>
    <row r="7716" spans="1:18" hidden="1" x14ac:dyDescent="0.3">
      <c r="A7716">
        <v>41208221</v>
      </c>
      <c r="B7716" s="1" t="s">
        <v>131</v>
      </c>
      <c r="C7716" t="s">
        <v>8030</v>
      </c>
      <c r="D7716" s="2">
        <v>2704</v>
      </c>
      <c r="E7716" s="1" t="s">
        <v>8175</v>
      </c>
      <c r="F7716" s="2">
        <v>10306</v>
      </c>
      <c r="G7716" s="3">
        <v>7183517193</v>
      </c>
      <c r="H7716" s="1" t="s">
        <v>132</v>
      </c>
      <c r="I7716" t="s">
        <v>17</v>
      </c>
      <c r="J7716">
        <v>79</v>
      </c>
      <c r="K7716">
        <v>158</v>
      </c>
      <c r="L7716" s="27">
        <f>RestaurantData[[#This Row],[DailyCustAvg]]*30</f>
        <v>4740</v>
      </c>
      <c r="M7716" s="7">
        <f>(((RestaurantData[[#This Row],[FitScore]]/100)*RestaurantData[[#This Row],[DailyCustAvg]])/3.5)*30</f>
        <v>1069.8857142857144</v>
      </c>
      <c r="N7716">
        <v>40.566360743019999</v>
      </c>
      <c r="O7716">
        <v>-74.113872039257998</v>
      </c>
      <c r="P7716">
        <v>502</v>
      </c>
      <c r="Q7716">
        <v>50</v>
      </c>
      <c r="R7716">
        <f>(RestaurantData[[#This Row],[MonthySales]]/1500)*0.07</f>
        <v>4.9928000000000007E-2</v>
      </c>
    </row>
    <row r="7717" spans="1:18" hidden="1" x14ac:dyDescent="0.3">
      <c r="A7717">
        <v>50067421</v>
      </c>
      <c r="B7717" s="1" t="s">
        <v>8235</v>
      </c>
      <c r="C7717" t="s">
        <v>8030</v>
      </c>
      <c r="D7717" s="2">
        <v>366</v>
      </c>
      <c r="E7717" s="1" t="s">
        <v>8168</v>
      </c>
      <c r="F7717" s="2">
        <v>10306</v>
      </c>
      <c r="G7717" s="3">
        <v>7186682700</v>
      </c>
      <c r="H7717" s="1" t="s">
        <v>242</v>
      </c>
      <c r="I7717" t="s">
        <v>17</v>
      </c>
      <c r="J7717">
        <v>81</v>
      </c>
      <c r="K7717">
        <v>140</v>
      </c>
      <c r="L7717" s="27">
        <f>RestaurantData[[#This Row],[DailyCustAvg]]*30</f>
        <v>4200</v>
      </c>
      <c r="M7717" s="7">
        <f>(((RestaurantData[[#This Row],[FitScore]]/100)*RestaurantData[[#This Row],[DailyCustAvg]])/3.5)*30</f>
        <v>972</v>
      </c>
      <c r="N7717">
        <v>40.570769583028003</v>
      </c>
      <c r="O7717">
        <v>-74.110352115463002</v>
      </c>
      <c r="P7717">
        <v>502</v>
      </c>
      <c r="Q7717">
        <v>50</v>
      </c>
      <c r="R7717">
        <f>(RestaurantData[[#This Row],[MonthySales]]/1500)*0.07</f>
        <v>4.5360000000000004E-2</v>
      </c>
    </row>
    <row r="7718" spans="1:18" hidden="1" x14ac:dyDescent="0.3">
      <c r="A7718">
        <v>50088598</v>
      </c>
      <c r="B7718" s="1" t="s">
        <v>8207</v>
      </c>
      <c r="C7718" t="s">
        <v>8030</v>
      </c>
      <c r="D7718" s="2">
        <v>170</v>
      </c>
      <c r="E7718" s="1" t="s">
        <v>8168</v>
      </c>
      <c r="F7718" s="2">
        <v>10306</v>
      </c>
      <c r="G7718" s="3">
        <v>7186680490</v>
      </c>
      <c r="H7718" s="1" t="s">
        <v>143</v>
      </c>
      <c r="I7718" t="s">
        <v>17</v>
      </c>
      <c r="J7718">
        <v>66</v>
      </c>
      <c r="K7718">
        <v>104</v>
      </c>
      <c r="L7718" s="27">
        <f>RestaurantData[[#This Row],[DailyCustAvg]]*30</f>
        <v>3120</v>
      </c>
      <c r="M7718" s="7">
        <f>(((RestaurantData[[#This Row],[FitScore]]/100)*RestaurantData[[#This Row],[DailyCustAvg]])/3.5)*30</f>
        <v>588.34285714285716</v>
      </c>
      <c r="N7718">
        <v>40.573295614354997</v>
      </c>
      <c r="O7718">
        <v>-74.115089771532993</v>
      </c>
      <c r="P7718">
        <v>502</v>
      </c>
      <c r="Q7718">
        <v>50</v>
      </c>
      <c r="R7718">
        <f>(RestaurantData[[#This Row],[MonthySales]]/1500)*0.07</f>
        <v>2.7456000000000001E-2</v>
      </c>
    </row>
    <row r="7719" spans="1:18" hidden="1" x14ac:dyDescent="0.3">
      <c r="A7719">
        <v>41015455</v>
      </c>
      <c r="B7719" s="1" t="s">
        <v>1795</v>
      </c>
      <c r="C7719" t="s">
        <v>8030</v>
      </c>
      <c r="D7719" s="2">
        <v>430</v>
      </c>
      <c r="E7719" s="1" t="s">
        <v>8168</v>
      </c>
      <c r="F7719" s="2">
        <v>10306</v>
      </c>
      <c r="G7719" s="3">
        <v>7189807800</v>
      </c>
      <c r="H7719" s="1" t="s">
        <v>16</v>
      </c>
      <c r="I7719" t="s">
        <v>17</v>
      </c>
      <c r="J7719">
        <v>80</v>
      </c>
      <c r="K7719">
        <v>103</v>
      </c>
      <c r="L7719" s="27">
        <f>RestaurantData[[#This Row],[DailyCustAvg]]*30</f>
        <v>3090</v>
      </c>
      <c r="M7719" s="7">
        <f>(((RestaurantData[[#This Row],[FitScore]]/100)*RestaurantData[[#This Row],[DailyCustAvg]])/3.5)*30</f>
        <v>706.28571428571433</v>
      </c>
      <c r="N7719">
        <v>40.570109266305003</v>
      </c>
      <c r="O7719">
        <v>-74.109123617517994</v>
      </c>
      <c r="P7719">
        <v>502</v>
      </c>
      <c r="Q7719">
        <v>50</v>
      </c>
      <c r="R7719">
        <f>(RestaurantData[[#This Row],[MonthySales]]/1500)*0.07</f>
        <v>3.2960000000000003E-2</v>
      </c>
    </row>
    <row r="7720" spans="1:18" hidden="1" x14ac:dyDescent="0.3">
      <c r="A7720">
        <v>50059098</v>
      </c>
      <c r="B7720" s="1" t="s">
        <v>8250</v>
      </c>
      <c r="C7720" t="s">
        <v>8030</v>
      </c>
      <c r="D7720" s="2">
        <v>2626</v>
      </c>
      <c r="E7720" s="1" t="s">
        <v>8175</v>
      </c>
      <c r="F7720" s="2">
        <v>10306</v>
      </c>
      <c r="G7720" s="3">
        <v>7186678599</v>
      </c>
      <c r="H7720" s="1" t="s">
        <v>143</v>
      </c>
      <c r="I7720" t="s">
        <v>21</v>
      </c>
      <c r="J7720">
        <v>85</v>
      </c>
      <c r="K7720">
        <v>100</v>
      </c>
      <c r="L7720" s="27">
        <f>RestaurantData[[#This Row],[DailyCustAvg]]*30</f>
        <v>3000</v>
      </c>
      <c r="M7720" s="7">
        <f>(((RestaurantData[[#This Row],[FitScore]]/100)*RestaurantData[[#This Row],[DailyCustAvg]])/3.5)*30</f>
        <v>728.57142857142856</v>
      </c>
      <c r="N7720">
        <v>40.568108162446002</v>
      </c>
      <c r="O7720">
        <v>-74.112118564320994</v>
      </c>
      <c r="P7720">
        <v>502</v>
      </c>
      <c r="Q7720">
        <v>50</v>
      </c>
      <c r="R7720">
        <f>(RestaurantData[[#This Row],[MonthySales]]/1500)*0.07</f>
        <v>3.4000000000000002E-2</v>
      </c>
    </row>
    <row r="7721" spans="1:18" hidden="1" x14ac:dyDescent="0.3">
      <c r="A7721">
        <v>41570668</v>
      </c>
      <c r="B7721" s="1" t="s">
        <v>8244</v>
      </c>
      <c r="C7721" t="s">
        <v>8030</v>
      </c>
      <c r="D7721" s="2">
        <v>314</v>
      </c>
      <c r="E7721" s="1" t="s">
        <v>8168</v>
      </c>
      <c r="F7721" s="2">
        <v>10306</v>
      </c>
      <c r="G7721" s="3">
        <v>7189878088</v>
      </c>
      <c r="H7721" s="1" t="s">
        <v>163</v>
      </c>
      <c r="I7721" t="s">
        <v>21</v>
      </c>
      <c r="J7721">
        <v>79</v>
      </c>
      <c r="K7721">
        <v>87</v>
      </c>
      <c r="L7721" s="27">
        <f>RestaurantData[[#This Row],[DailyCustAvg]]*30</f>
        <v>2610</v>
      </c>
      <c r="M7721" s="7">
        <f>(((RestaurantData[[#This Row],[FitScore]]/100)*RestaurantData[[#This Row],[DailyCustAvg]])/3.5)*30</f>
        <v>589.11428571428576</v>
      </c>
      <c r="N7721">
        <v>40.571744956434998</v>
      </c>
      <c r="O7721">
        <v>-74.112175085367994</v>
      </c>
      <c r="P7721">
        <v>502</v>
      </c>
      <c r="Q7721">
        <v>50</v>
      </c>
      <c r="R7721">
        <f>(RestaurantData[[#This Row],[MonthySales]]/1500)*0.07</f>
        <v>2.7492000000000006E-2</v>
      </c>
    </row>
    <row r="7722" spans="1:18" hidden="1" x14ac:dyDescent="0.3">
      <c r="A7722">
        <v>50067941</v>
      </c>
      <c r="B7722" s="1" t="s">
        <v>8180</v>
      </c>
      <c r="C7722" t="s">
        <v>8030</v>
      </c>
      <c r="D7722" s="2">
        <v>2590</v>
      </c>
      <c r="E7722" s="1" t="s">
        <v>8175</v>
      </c>
      <c r="F7722" s="2">
        <v>10306</v>
      </c>
      <c r="G7722" s="3">
        <v>7189874122</v>
      </c>
      <c r="H7722" s="1" t="s">
        <v>163</v>
      </c>
      <c r="I7722" t="s">
        <v>17</v>
      </c>
      <c r="J7722">
        <v>83</v>
      </c>
      <c r="K7722">
        <v>84</v>
      </c>
      <c r="L7722" s="27">
        <f>RestaurantData[[#This Row],[DailyCustAvg]]*30</f>
        <v>2520</v>
      </c>
      <c r="M7722" s="7">
        <f>(((RestaurantData[[#This Row],[FitScore]]/100)*RestaurantData[[#This Row],[DailyCustAvg]])/3.5)*30</f>
        <v>597.59999999999991</v>
      </c>
      <c r="N7722">
        <v>40.569017582770002</v>
      </c>
      <c r="O7722">
        <v>-74.111202259040994</v>
      </c>
      <c r="P7722">
        <v>502</v>
      </c>
      <c r="Q7722">
        <v>50</v>
      </c>
      <c r="R7722">
        <f>(RestaurantData[[#This Row],[MonthySales]]/1500)*0.07</f>
        <v>2.7887999999999996E-2</v>
      </c>
    </row>
    <row r="7723" spans="1:18" hidden="1" x14ac:dyDescent="0.3">
      <c r="A7723">
        <v>50098839</v>
      </c>
      <c r="B7723" s="1" t="s">
        <v>8167</v>
      </c>
      <c r="C7723" t="s">
        <v>8030</v>
      </c>
      <c r="D7723" s="2">
        <v>201</v>
      </c>
      <c r="E7723" s="1" t="s">
        <v>8168</v>
      </c>
      <c r="F7723" s="2">
        <v>10306</v>
      </c>
      <c r="G7723" s="3">
        <v>6462291434</v>
      </c>
      <c r="H7723" s="1" t="s">
        <v>242</v>
      </c>
      <c r="I7723" t="s">
        <v>21</v>
      </c>
      <c r="J7723">
        <v>77</v>
      </c>
      <c r="K7723">
        <v>83</v>
      </c>
      <c r="L7723" s="27">
        <f>RestaurantData[[#This Row],[DailyCustAvg]]*30</f>
        <v>2490</v>
      </c>
      <c r="M7723" s="7">
        <f>(((RestaurantData[[#This Row],[FitScore]]/100)*RestaurantData[[#This Row],[DailyCustAvg]])/3.5)*30</f>
        <v>547.80000000000007</v>
      </c>
      <c r="N7723">
        <v>40.573010734274</v>
      </c>
      <c r="O7723">
        <v>-74.114513346120006</v>
      </c>
      <c r="P7723">
        <v>502</v>
      </c>
      <c r="Q7723">
        <v>50</v>
      </c>
      <c r="R7723">
        <f>(RestaurantData[[#This Row],[MonthySales]]/1500)*0.07</f>
        <v>2.5564000000000003E-2</v>
      </c>
    </row>
    <row r="7724" spans="1:18" hidden="1" x14ac:dyDescent="0.3">
      <c r="A7724">
        <v>41589349</v>
      </c>
      <c r="B7724" s="1" t="s">
        <v>8236</v>
      </c>
      <c r="C7724" t="s">
        <v>8030</v>
      </c>
      <c r="D7724" s="2">
        <v>337</v>
      </c>
      <c r="E7724" s="1" t="s">
        <v>8168</v>
      </c>
      <c r="F7724" s="2">
        <v>10306</v>
      </c>
      <c r="G7724" s="3">
        <v>7183512700</v>
      </c>
      <c r="H7724" s="1" t="s">
        <v>143</v>
      </c>
      <c r="I7724" t="s">
        <v>21</v>
      </c>
      <c r="J7724">
        <v>68</v>
      </c>
      <c r="K7724">
        <v>80</v>
      </c>
      <c r="L7724" s="27">
        <f>RestaurantData[[#This Row],[DailyCustAvg]]*30</f>
        <v>2400</v>
      </c>
      <c r="M7724" s="7">
        <f>(((RestaurantData[[#This Row],[FitScore]]/100)*RestaurantData[[#This Row],[DailyCustAvg]])/3.5)*30</f>
        <v>466.28571428571433</v>
      </c>
      <c r="N7724">
        <v>40.571229916447997</v>
      </c>
      <c r="O7724">
        <v>-74.111169961442997</v>
      </c>
      <c r="P7724">
        <v>502</v>
      </c>
      <c r="Q7724">
        <v>50</v>
      </c>
      <c r="R7724">
        <f>(RestaurantData[[#This Row],[MonthySales]]/1500)*0.07</f>
        <v>2.1760000000000005E-2</v>
      </c>
    </row>
    <row r="7725" spans="1:18" hidden="1" x14ac:dyDescent="0.3">
      <c r="A7725">
        <v>41365330</v>
      </c>
      <c r="B7725" s="1" t="s">
        <v>8227</v>
      </c>
      <c r="C7725" t="s">
        <v>8030</v>
      </c>
      <c r="D7725" s="2">
        <v>581</v>
      </c>
      <c r="E7725" s="1" t="s">
        <v>8191</v>
      </c>
      <c r="F7725" s="2">
        <v>10306</v>
      </c>
      <c r="G7725" s="3">
        <v>7189878888</v>
      </c>
      <c r="H7725" s="1" t="s">
        <v>242</v>
      </c>
      <c r="I7725" t="s">
        <v>17</v>
      </c>
      <c r="J7725">
        <v>75</v>
      </c>
      <c r="K7725">
        <v>76</v>
      </c>
      <c r="L7725" s="27">
        <f>RestaurantData[[#This Row],[DailyCustAvg]]*30</f>
        <v>2280</v>
      </c>
      <c r="M7725" s="7">
        <f>(((RestaurantData[[#This Row],[FitScore]]/100)*RestaurantData[[#This Row],[DailyCustAvg]])/3.5)*30</f>
        <v>488.57142857142856</v>
      </c>
      <c r="N7725">
        <v>40.572231542906998</v>
      </c>
      <c r="O7725">
        <v>-74.092954381276002</v>
      </c>
      <c r="P7725">
        <v>502</v>
      </c>
      <c r="Q7725">
        <v>50</v>
      </c>
      <c r="R7725">
        <f>(RestaurantData[[#This Row],[MonthySales]]/1500)*0.07</f>
        <v>2.2800000000000001E-2</v>
      </c>
    </row>
    <row r="7726" spans="1:18" hidden="1" x14ac:dyDescent="0.3">
      <c r="A7726">
        <v>50086473</v>
      </c>
      <c r="B7726" s="1" t="s">
        <v>8232</v>
      </c>
      <c r="C7726" t="s">
        <v>8030</v>
      </c>
      <c r="D7726" s="2">
        <v>42</v>
      </c>
      <c r="E7726" s="1" t="s">
        <v>8233</v>
      </c>
      <c r="F7726" s="2">
        <v>10306</v>
      </c>
      <c r="G7726" s="3">
        <v>7189871084</v>
      </c>
      <c r="H7726" s="1" t="s">
        <v>678</v>
      </c>
      <c r="I7726" t="s">
        <v>17</v>
      </c>
      <c r="J7726">
        <v>85</v>
      </c>
      <c r="K7726">
        <v>76</v>
      </c>
      <c r="L7726" s="27">
        <f>RestaurantData[[#This Row],[DailyCustAvg]]*30</f>
        <v>2280</v>
      </c>
      <c r="M7726" s="7">
        <f>(((RestaurantData[[#This Row],[FitScore]]/100)*RestaurantData[[#This Row],[DailyCustAvg]])/3.5)*30</f>
        <v>553.71428571428567</v>
      </c>
      <c r="N7726">
        <v>40.573675517563998</v>
      </c>
      <c r="O7726">
        <v>-74.116692257406996</v>
      </c>
      <c r="P7726">
        <v>502</v>
      </c>
      <c r="Q7726">
        <v>50</v>
      </c>
      <c r="R7726">
        <f>(RestaurantData[[#This Row],[MonthySales]]/1500)*0.07</f>
        <v>2.5839999999999998E-2</v>
      </c>
    </row>
    <row r="7727" spans="1:18" hidden="1" x14ac:dyDescent="0.3">
      <c r="A7727">
        <v>41133094</v>
      </c>
      <c r="B7727" s="1" t="s">
        <v>8229</v>
      </c>
      <c r="C7727" t="s">
        <v>8030</v>
      </c>
      <c r="D7727" s="2">
        <v>55</v>
      </c>
      <c r="E7727" s="1" t="s">
        <v>8230</v>
      </c>
      <c r="F7727" s="2">
        <v>10306</v>
      </c>
      <c r="G7727" s="3">
        <v>7186680288</v>
      </c>
      <c r="H7727" s="1" t="s">
        <v>68</v>
      </c>
      <c r="I7727" t="s">
        <v>21</v>
      </c>
      <c r="J7727">
        <v>83</v>
      </c>
      <c r="K7727">
        <v>63</v>
      </c>
      <c r="L7727" s="27">
        <f>RestaurantData[[#This Row],[DailyCustAvg]]*30</f>
        <v>1890</v>
      </c>
      <c r="M7727" s="7">
        <f>(((RestaurantData[[#This Row],[FitScore]]/100)*RestaurantData[[#This Row],[DailyCustAvg]])/3.5)*30</f>
        <v>448.2</v>
      </c>
      <c r="N7727">
        <v>40.573702325041999</v>
      </c>
      <c r="O7727">
        <v>-74.117318637728005</v>
      </c>
      <c r="P7727">
        <v>502</v>
      </c>
      <c r="Q7727">
        <v>50</v>
      </c>
      <c r="R7727">
        <f>(RestaurantData[[#This Row],[MonthySales]]/1500)*0.07</f>
        <v>2.0916000000000004E-2</v>
      </c>
    </row>
    <row r="7728" spans="1:18" hidden="1" x14ac:dyDescent="0.3">
      <c r="A7728">
        <v>50072840</v>
      </c>
      <c r="B7728" s="1" t="s">
        <v>5817</v>
      </c>
      <c r="C7728" t="s">
        <v>8030</v>
      </c>
      <c r="D7728" s="2">
        <v>2381</v>
      </c>
      <c r="E7728" s="1" t="s">
        <v>8175</v>
      </c>
      <c r="F7728" s="2">
        <v>10306</v>
      </c>
      <c r="G7728" s="3">
        <v>7182335035</v>
      </c>
      <c r="H7728" s="1" t="s">
        <v>188</v>
      </c>
      <c r="I7728" t="s">
        <v>21</v>
      </c>
      <c r="J7728">
        <v>80</v>
      </c>
      <c r="K7728">
        <v>62</v>
      </c>
      <c r="L7728" s="27">
        <f>RestaurantData[[#This Row],[DailyCustAvg]]*30</f>
        <v>1860</v>
      </c>
      <c r="M7728" s="7">
        <f>(((RestaurantData[[#This Row],[FitScore]]/100)*RestaurantData[[#This Row],[DailyCustAvg]])/3.5)*30</f>
        <v>425.14285714285717</v>
      </c>
      <c r="N7728">
        <v>40.573039798354003</v>
      </c>
      <c r="O7728">
        <v>-74.107177450999998</v>
      </c>
      <c r="P7728">
        <v>502</v>
      </c>
      <c r="Q7728">
        <v>50</v>
      </c>
      <c r="R7728">
        <f>(RestaurantData[[#This Row],[MonthySales]]/1500)*0.07</f>
        <v>1.984E-2</v>
      </c>
    </row>
    <row r="7729" spans="1:18" hidden="1" x14ac:dyDescent="0.3">
      <c r="A7729">
        <v>50080789</v>
      </c>
      <c r="B7729" s="1" t="s">
        <v>4216</v>
      </c>
      <c r="C7729" t="s">
        <v>8030</v>
      </c>
      <c r="D7729" s="2">
        <v>2397</v>
      </c>
      <c r="E7729" s="1" t="s">
        <v>8175</v>
      </c>
      <c r="F7729" s="2">
        <v>10306</v>
      </c>
      <c r="G7729" s="3">
        <v>7189798226</v>
      </c>
      <c r="H7729" s="1" t="s">
        <v>29</v>
      </c>
      <c r="I7729" t="s">
        <v>17</v>
      </c>
      <c r="J7729">
        <v>89</v>
      </c>
      <c r="K7729">
        <v>62</v>
      </c>
      <c r="L7729" s="27">
        <f>RestaurantData[[#This Row],[DailyCustAvg]]*30</f>
        <v>1860</v>
      </c>
      <c r="M7729" s="7">
        <f>(((RestaurantData[[#This Row],[FitScore]]/100)*RestaurantData[[#This Row],[DailyCustAvg]])/3.5)*30</f>
        <v>472.97142857142853</v>
      </c>
      <c r="N7729">
        <v>40.572542518749998</v>
      </c>
      <c r="O7729">
        <v>-74.107680587499004</v>
      </c>
      <c r="P7729">
        <v>502</v>
      </c>
      <c r="Q7729">
        <v>50</v>
      </c>
      <c r="R7729">
        <f>(RestaurantData[[#This Row],[MonthySales]]/1500)*0.07</f>
        <v>2.2072000000000001E-2</v>
      </c>
    </row>
    <row r="7730" spans="1:18" hidden="1" x14ac:dyDescent="0.3">
      <c r="A7730">
        <v>50101758</v>
      </c>
      <c r="B7730" s="1" t="s">
        <v>8190</v>
      </c>
      <c r="C7730" t="s">
        <v>8030</v>
      </c>
      <c r="D7730" s="2">
        <v>572</v>
      </c>
      <c r="E7730" s="1" t="s">
        <v>8191</v>
      </c>
      <c r="F7730" s="2">
        <v>10306</v>
      </c>
      <c r="G7730" s="3">
        <v>7183519333</v>
      </c>
      <c r="H7730" s="1" t="s">
        <v>202</v>
      </c>
      <c r="I7730" t="s">
        <v>21</v>
      </c>
      <c r="J7730">
        <v>70</v>
      </c>
      <c r="K7730">
        <v>37</v>
      </c>
      <c r="L7730" s="27">
        <f>RestaurantData[[#This Row],[DailyCustAvg]]*30</f>
        <v>1110</v>
      </c>
      <c r="M7730" s="7">
        <f>(((RestaurantData[[#This Row],[FitScore]]/100)*RestaurantData[[#This Row],[DailyCustAvg]])/3.5)*30</f>
        <v>221.99999999999997</v>
      </c>
      <c r="N7730">
        <v>40.572354847551999</v>
      </c>
      <c r="O7730">
        <v>-74.093213720598996</v>
      </c>
      <c r="P7730">
        <v>502</v>
      </c>
      <c r="Q7730">
        <v>50</v>
      </c>
      <c r="R7730">
        <f>(RestaurantData[[#This Row],[MonthySales]]/1500)*0.07</f>
        <v>1.0360000000000001E-2</v>
      </c>
    </row>
    <row r="7731" spans="1:18" hidden="1" x14ac:dyDescent="0.3">
      <c r="A7731">
        <v>50049940</v>
      </c>
      <c r="B7731" s="1" t="s">
        <v>8210</v>
      </c>
      <c r="C7731" t="s">
        <v>8030</v>
      </c>
      <c r="D7731" s="2">
        <v>2561</v>
      </c>
      <c r="E7731" s="1" t="s">
        <v>8175</v>
      </c>
      <c r="F7731" s="2">
        <v>10306</v>
      </c>
      <c r="G7731" s="3">
        <v>7186689200</v>
      </c>
      <c r="H7731" s="1" t="s">
        <v>16</v>
      </c>
      <c r="I7731" t="s">
        <v>21</v>
      </c>
      <c r="J7731">
        <v>80</v>
      </c>
      <c r="K7731">
        <v>36</v>
      </c>
      <c r="L7731" s="27">
        <f>RestaurantData[[#This Row],[DailyCustAvg]]*30</f>
        <v>1080</v>
      </c>
      <c r="M7731" s="7">
        <f>(((RestaurantData[[#This Row],[FitScore]]/100)*RestaurantData[[#This Row],[DailyCustAvg]])/3.5)*30</f>
        <v>246.85714285714289</v>
      </c>
      <c r="N7731">
        <v>40.569113716773003</v>
      </c>
      <c r="O7731">
        <v>-74.111134031698995</v>
      </c>
      <c r="P7731">
        <v>502</v>
      </c>
      <c r="Q7731">
        <v>50</v>
      </c>
      <c r="R7731">
        <f>(RestaurantData[[#This Row],[MonthySales]]/1500)*0.07</f>
        <v>1.1520000000000002E-2</v>
      </c>
    </row>
    <row r="7732" spans="1:18" hidden="1" x14ac:dyDescent="0.3">
      <c r="A7732">
        <v>50070120</v>
      </c>
      <c r="B7732" s="1" t="s">
        <v>8253</v>
      </c>
      <c r="C7732" t="s">
        <v>8030</v>
      </c>
      <c r="D7732" s="2">
        <v>1995</v>
      </c>
      <c r="E7732" s="1" t="s">
        <v>8175</v>
      </c>
      <c r="F7732" s="2">
        <v>10306</v>
      </c>
      <c r="G7732" s="3">
        <v>7189796122</v>
      </c>
      <c r="H7732" s="1" t="s">
        <v>39</v>
      </c>
      <c r="I7732" t="s">
        <v>21</v>
      </c>
      <c r="J7732">
        <v>74</v>
      </c>
      <c r="K7732">
        <v>23</v>
      </c>
      <c r="L7732" s="27">
        <f>RestaurantData[[#This Row],[DailyCustAvg]]*30</f>
        <v>690</v>
      </c>
      <c r="M7732" s="7">
        <f>(((RestaurantData[[#This Row],[FitScore]]/100)*RestaurantData[[#This Row],[DailyCustAvg]])/3.5)*30</f>
        <v>145.8857142857143</v>
      </c>
      <c r="N7732">
        <v>40.581383726953</v>
      </c>
      <c r="O7732">
        <v>-74.098266414380006</v>
      </c>
      <c r="P7732">
        <v>502</v>
      </c>
      <c r="Q7732">
        <v>50</v>
      </c>
      <c r="R7732">
        <f>(RestaurantData[[#This Row],[MonthySales]]/1500)*0.07</f>
        <v>6.8080000000000007E-3</v>
      </c>
    </row>
    <row r="7733" spans="1:18" hidden="1" x14ac:dyDescent="0.3">
      <c r="A7733">
        <v>41695054</v>
      </c>
      <c r="B7733" s="1" t="s">
        <v>8182</v>
      </c>
      <c r="C7733" t="s">
        <v>8030</v>
      </c>
      <c r="D7733" s="2">
        <v>3471</v>
      </c>
      <c r="E7733" s="1" t="s">
        <v>8183</v>
      </c>
      <c r="F7733" s="2">
        <v>10306</v>
      </c>
      <c r="G7733" s="3">
        <v>7189838344</v>
      </c>
      <c r="H7733" s="1" t="s">
        <v>143</v>
      </c>
      <c r="I7733" t="s">
        <v>21</v>
      </c>
      <c r="J7733">
        <v>84</v>
      </c>
      <c r="K7733">
        <v>17</v>
      </c>
      <c r="L7733" s="27">
        <f>RestaurantData[[#This Row],[DailyCustAvg]]*30</f>
        <v>510</v>
      </c>
      <c r="M7733" s="7">
        <f>(((RestaurantData[[#This Row],[FitScore]]/100)*RestaurantData[[#This Row],[DailyCustAvg]])/3.5)*30</f>
        <v>122.4</v>
      </c>
      <c r="N7733">
        <v>40.572978438221</v>
      </c>
      <c r="O7733">
        <v>-74.136456318306998</v>
      </c>
      <c r="P7733">
        <v>502</v>
      </c>
      <c r="Q7733">
        <v>50</v>
      </c>
      <c r="R7733">
        <f>(RestaurantData[[#This Row],[MonthySales]]/1500)*0.07</f>
        <v>5.7120000000000009E-3</v>
      </c>
    </row>
    <row r="7734" spans="1:18" hidden="1" x14ac:dyDescent="0.3">
      <c r="A7734">
        <v>50051178</v>
      </c>
      <c r="B7734" s="1" t="s">
        <v>8186</v>
      </c>
      <c r="C7734" t="s">
        <v>8030</v>
      </c>
      <c r="D7734" s="2">
        <v>2602</v>
      </c>
      <c r="E7734" s="1" t="s">
        <v>8175</v>
      </c>
      <c r="F7734" s="2">
        <v>10306</v>
      </c>
      <c r="G7734" s="3">
        <v>7189801742</v>
      </c>
      <c r="H7734" s="1" t="s">
        <v>29</v>
      </c>
      <c r="I7734" t="s">
        <v>21</v>
      </c>
      <c r="J7734">
        <v>83</v>
      </c>
      <c r="K7734">
        <v>7</v>
      </c>
      <c r="L7734" s="27">
        <f>RestaurantData[[#This Row],[DailyCustAvg]]*30</f>
        <v>210</v>
      </c>
      <c r="M7734" s="7">
        <f>(((RestaurantData[[#This Row],[FitScore]]/100)*RestaurantData[[#This Row],[DailyCustAvg]])/3.5)*30</f>
        <v>49.8</v>
      </c>
      <c r="N7734">
        <v>40.568935155161</v>
      </c>
      <c r="O7734">
        <v>-74.111288505898003</v>
      </c>
      <c r="P7734">
        <v>502</v>
      </c>
      <c r="Q7734">
        <v>50</v>
      </c>
      <c r="R7734">
        <f>(RestaurantData[[#This Row],[MonthySales]]/1500)*0.07</f>
        <v>2.3240000000000001E-3</v>
      </c>
    </row>
    <row r="7735" spans="1:18" hidden="1" x14ac:dyDescent="0.3">
      <c r="A7735">
        <v>41463456</v>
      </c>
      <c r="B7735" s="1" t="s">
        <v>131</v>
      </c>
      <c r="C7735" t="s">
        <v>8030</v>
      </c>
      <c r="D7735" s="2">
        <v>2425</v>
      </c>
      <c r="E7735" s="1" t="s">
        <v>8175</v>
      </c>
      <c r="F7735" s="2">
        <v>10306</v>
      </c>
      <c r="G7735" s="3">
        <v>7183514967</v>
      </c>
      <c r="H7735" s="1" t="s">
        <v>132</v>
      </c>
      <c r="I7735" t="s">
        <v>17</v>
      </c>
      <c r="J7735">
        <v>86</v>
      </c>
      <c r="K7735">
        <v>5</v>
      </c>
      <c r="L7735" s="27">
        <f>RestaurantData[[#This Row],[DailyCustAvg]]*30</f>
        <v>150</v>
      </c>
      <c r="M7735" s="7">
        <f>(((RestaurantData[[#This Row],[FitScore]]/100)*RestaurantData[[#This Row],[DailyCustAvg]])/3.5)*30</f>
        <v>36.857142857142854</v>
      </c>
      <c r="N7735">
        <v>40.571894134003003</v>
      </c>
      <c r="O7735">
        <v>-74.108331051063999</v>
      </c>
      <c r="P7735">
        <v>502</v>
      </c>
      <c r="Q7735">
        <v>50</v>
      </c>
      <c r="R7735">
        <f>(RestaurantData[[#This Row],[MonthySales]]/1500)*0.07</f>
        <v>1.7200000000000002E-3</v>
      </c>
    </row>
    <row r="7736" spans="1:18" hidden="1" x14ac:dyDescent="0.3">
      <c r="A7736">
        <v>50098845</v>
      </c>
      <c r="B7736" s="1" t="s">
        <v>8220</v>
      </c>
      <c r="C7736" t="s">
        <v>8030</v>
      </c>
      <c r="D7736" s="2">
        <v>97</v>
      </c>
      <c r="E7736" s="1" t="s">
        <v>3608</v>
      </c>
      <c r="F7736" s="2">
        <v>10306</v>
      </c>
      <c r="G7736" s="3">
        <v>2124252623</v>
      </c>
      <c r="H7736" s="1" t="s">
        <v>24</v>
      </c>
      <c r="I7736" t="s">
        <v>21</v>
      </c>
      <c r="J7736">
        <v>75</v>
      </c>
      <c r="K7736">
        <v>3</v>
      </c>
      <c r="L7736" s="27">
        <f>RestaurantData[[#This Row],[DailyCustAvg]]*30</f>
        <v>90</v>
      </c>
      <c r="M7736" s="7">
        <f>(((RestaurantData[[#This Row],[FitScore]]/100)*RestaurantData[[#This Row],[DailyCustAvg]])/3.5)*30</f>
        <v>19.285714285714288</v>
      </c>
      <c r="N7736">
        <v>40.579795320991003</v>
      </c>
      <c r="O7736">
        <v>-74.109452699513</v>
      </c>
      <c r="P7736">
        <v>502</v>
      </c>
      <c r="Q7736">
        <v>50</v>
      </c>
      <c r="R7736">
        <f>(RestaurantData[[#This Row],[MonthySales]]/1500)*0.07</f>
        <v>9.0000000000000019E-4</v>
      </c>
    </row>
    <row r="7737" spans="1:18" hidden="1" x14ac:dyDescent="0.3">
      <c r="A7737">
        <v>41248571</v>
      </c>
      <c r="B7737" s="1" t="s">
        <v>296</v>
      </c>
      <c r="C7737" t="s">
        <v>8030</v>
      </c>
      <c r="D7737" s="2">
        <v>2655</v>
      </c>
      <c r="E7737" s="1" t="s">
        <v>8087</v>
      </c>
      <c r="F7737" s="2">
        <v>10314</v>
      </c>
      <c r="G7737" s="3">
        <v>7186980092</v>
      </c>
      <c r="H7737" s="1" t="s">
        <v>168</v>
      </c>
      <c r="I7737" t="s">
        <v>17</v>
      </c>
      <c r="J7737">
        <v>70</v>
      </c>
      <c r="K7737">
        <v>195</v>
      </c>
      <c r="L7737" s="27">
        <f>RestaurantData[[#This Row],[DailyCustAvg]]*30</f>
        <v>5850</v>
      </c>
      <c r="M7737" s="7">
        <f>(((RestaurantData[[#This Row],[FitScore]]/100)*RestaurantData[[#This Row],[DailyCustAvg]])/3.5)*30</f>
        <v>1170</v>
      </c>
      <c r="N7737">
        <v>40.582297419954998</v>
      </c>
      <c r="O7737">
        <v>-74.169052592685006</v>
      </c>
      <c r="P7737">
        <v>502</v>
      </c>
      <c r="Q7737">
        <v>51</v>
      </c>
      <c r="R7737">
        <f>(RestaurantData[[#This Row],[MonthySales]]/1500)*0.07</f>
        <v>5.460000000000001E-2</v>
      </c>
    </row>
    <row r="7738" spans="1:18" hidden="1" x14ac:dyDescent="0.3">
      <c r="A7738">
        <v>41462617</v>
      </c>
      <c r="B7738" s="1" t="s">
        <v>8226</v>
      </c>
      <c r="C7738" t="s">
        <v>8030</v>
      </c>
      <c r="D7738" s="2">
        <v>2944</v>
      </c>
      <c r="E7738" s="1" t="s">
        <v>8038</v>
      </c>
      <c r="F7738" s="2">
        <v>10314</v>
      </c>
      <c r="G7738" s="3">
        <v>7184942129</v>
      </c>
      <c r="H7738" s="1" t="s">
        <v>16</v>
      </c>
      <c r="I7738" t="s">
        <v>17</v>
      </c>
      <c r="J7738">
        <v>78</v>
      </c>
      <c r="K7738">
        <v>194</v>
      </c>
      <c r="L7738" s="27">
        <f>RestaurantData[[#This Row],[DailyCustAvg]]*30</f>
        <v>5820</v>
      </c>
      <c r="M7738" s="7">
        <f>(((RestaurantData[[#This Row],[FitScore]]/100)*RestaurantData[[#This Row],[DailyCustAvg]])/3.5)*30</f>
        <v>1297.0285714285712</v>
      </c>
      <c r="N7738">
        <v>40.607388652383001</v>
      </c>
      <c r="O7738">
        <v>-74.160674590995001</v>
      </c>
      <c r="P7738">
        <v>502</v>
      </c>
      <c r="Q7738">
        <v>50</v>
      </c>
      <c r="R7738">
        <f>(RestaurantData[[#This Row],[MonthySales]]/1500)*0.07</f>
        <v>6.0527999999999998E-2</v>
      </c>
    </row>
    <row r="7739" spans="1:18" hidden="1" x14ac:dyDescent="0.3">
      <c r="A7739">
        <v>50068271</v>
      </c>
      <c r="B7739" s="1" t="s">
        <v>8241</v>
      </c>
      <c r="C7739" t="s">
        <v>8030</v>
      </c>
      <c r="D7739" s="2">
        <v>10</v>
      </c>
      <c r="E7739" s="1" t="s">
        <v>8213</v>
      </c>
      <c r="F7739" s="2">
        <v>10314</v>
      </c>
      <c r="G7739" s="3">
        <v>6466512147</v>
      </c>
      <c r="H7739" s="1" t="s">
        <v>68</v>
      </c>
      <c r="I7739" t="s">
        <v>21</v>
      </c>
      <c r="J7739">
        <v>88</v>
      </c>
      <c r="K7739">
        <v>194</v>
      </c>
      <c r="L7739" s="27">
        <f>RestaurantData[[#This Row],[DailyCustAvg]]*30</f>
        <v>5820</v>
      </c>
      <c r="M7739" s="7">
        <f>(((RestaurantData[[#This Row],[FitScore]]/100)*RestaurantData[[#This Row],[DailyCustAvg]])/3.5)*30</f>
        <v>1463.3142857142857</v>
      </c>
      <c r="N7739">
        <v>40.611730739156997</v>
      </c>
      <c r="O7739">
        <v>-74.158830217992005</v>
      </c>
      <c r="P7739">
        <v>502</v>
      </c>
      <c r="Q7739">
        <v>50</v>
      </c>
      <c r="R7739">
        <f>(RestaurantData[[#This Row],[MonthySales]]/1500)*0.07</f>
        <v>6.8288000000000001E-2</v>
      </c>
    </row>
    <row r="7740" spans="1:18" hidden="1" x14ac:dyDescent="0.3">
      <c r="A7740">
        <v>40516509</v>
      </c>
      <c r="B7740" s="1" t="s">
        <v>8179</v>
      </c>
      <c r="C7740" t="s">
        <v>8030</v>
      </c>
      <c r="D7740" s="2">
        <v>2800</v>
      </c>
      <c r="E7740" s="1" t="s">
        <v>8038</v>
      </c>
      <c r="F7740" s="2">
        <v>10314</v>
      </c>
      <c r="G7740" s="3">
        <v>7189823026</v>
      </c>
      <c r="H7740" s="1" t="s">
        <v>16</v>
      </c>
      <c r="I7740" t="s">
        <v>17</v>
      </c>
      <c r="J7740">
        <v>74</v>
      </c>
      <c r="K7740">
        <v>189</v>
      </c>
      <c r="L7740" s="27">
        <f>RestaurantData[[#This Row],[DailyCustAvg]]*30</f>
        <v>5670</v>
      </c>
      <c r="M7740" s="7">
        <f>(((RestaurantData[[#This Row],[FitScore]]/100)*RestaurantData[[#This Row],[DailyCustAvg]])/3.5)*30</f>
        <v>1198.7999999999997</v>
      </c>
      <c r="N7740">
        <v>40.608845221944001</v>
      </c>
      <c r="O7740">
        <v>-74.153334607833003</v>
      </c>
      <c r="P7740">
        <v>502</v>
      </c>
      <c r="Q7740">
        <v>50</v>
      </c>
      <c r="R7740">
        <f>(RestaurantData[[#This Row],[MonthySales]]/1500)*0.07</f>
        <v>5.5943999999999994E-2</v>
      </c>
    </row>
    <row r="7741" spans="1:18" hidden="1" x14ac:dyDescent="0.3">
      <c r="A7741">
        <v>50003701</v>
      </c>
      <c r="B7741" s="1" t="s">
        <v>7326</v>
      </c>
      <c r="C7741" t="s">
        <v>8030</v>
      </c>
      <c r="D7741" s="2">
        <v>2883</v>
      </c>
      <c r="E7741" s="1" t="s">
        <v>8087</v>
      </c>
      <c r="F7741" s="2">
        <v>10314</v>
      </c>
      <c r="G7741" s="3">
        <v>7184470112</v>
      </c>
      <c r="H7741" s="1" t="s">
        <v>16</v>
      </c>
      <c r="I7741" t="s">
        <v>17</v>
      </c>
      <c r="J7741">
        <v>71</v>
      </c>
      <c r="K7741">
        <v>180</v>
      </c>
      <c r="L7741" s="27">
        <f>RestaurantData[[#This Row],[DailyCustAvg]]*30</f>
        <v>5400</v>
      </c>
      <c r="M7741" s="7">
        <f>(((RestaurantData[[#This Row],[FitScore]]/100)*RestaurantData[[#This Row],[DailyCustAvg]])/3.5)*30</f>
        <v>1095.4285714285713</v>
      </c>
      <c r="N7741">
        <v>40.575920168229999</v>
      </c>
      <c r="O7741">
        <v>-74.169792335023999</v>
      </c>
      <c r="P7741">
        <v>502</v>
      </c>
      <c r="Q7741">
        <v>51</v>
      </c>
      <c r="R7741">
        <f>(RestaurantData[[#This Row],[MonthySales]]/1500)*0.07</f>
        <v>5.1119999999999999E-2</v>
      </c>
    </row>
    <row r="7742" spans="1:18" hidden="1" x14ac:dyDescent="0.3">
      <c r="A7742">
        <v>50063108</v>
      </c>
      <c r="B7742" s="1" t="s">
        <v>8189</v>
      </c>
      <c r="C7742" t="s">
        <v>8030</v>
      </c>
      <c r="D7742" s="2">
        <v>2655</v>
      </c>
      <c r="E7742" s="1" t="s">
        <v>8087</v>
      </c>
      <c r="F7742" s="2">
        <v>10314</v>
      </c>
      <c r="G7742" s="3">
        <v>5162860203</v>
      </c>
      <c r="H7742" s="1" t="s">
        <v>4277</v>
      </c>
      <c r="I7742" t="s">
        <v>21</v>
      </c>
      <c r="J7742">
        <v>82</v>
      </c>
      <c r="K7742">
        <v>176</v>
      </c>
      <c r="L7742" s="27">
        <f>RestaurantData[[#This Row],[DailyCustAvg]]*30</f>
        <v>5280</v>
      </c>
      <c r="M7742" s="7">
        <f>(((RestaurantData[[#This Row],[FitScore]]/100)*RestaurantData[[#This Row],[DailyCustAvg]])/3.5)*30</f>
        <v>1237.0285714285712</v>
      </c>
      <c r="N7742">
        <v>40.582297419954998</v>
      </c>
      <c r="O7742">
        <v>-74.169052592685006</v>
      </c>
      <c r="P7742">
        <v>502</v>
      </c>
      <c r="Q7742">
        <v>51</v>
      </c>
      <c r="R7742">
        <f>(RestaurantData[[#This Row],[MonthySales]]/1500)*0.07</f>
        <v>5.7727999999999995E-2</v>
      </c>
    </row>
    <row r="7743" spans="1:18" hidden="1" x14ac:dyDescent="0.3">
      <c r="A7743">
        <v>50085540</v>
      </c>
      <c r="B7743" s="1" t="s">
        <v>8214</v>
      </c>
      <c r="C7743" t="s">
        <v>8030</v>
      </c>
      <c r="D7743" s="2">
        <v>2655</v>
      </c>
      <c r="E7743" s="1" t="s">
        <v>8087</v>
      </c>
      <c r="F7743" s="2">
        <v>10314</v>
      </c>
      <c r="G7743" s="3">
        <v>9174077993</v>
      </c>
      <c r="H7743" s="1" t="s">
        <v>56</v>
      </c>
      <c r="I7743" t="s">
        <v>17</v>
      </c>
      <c r="J7743">
        <v>73</v>
      </c>
      <c r="K7743">
        <v>175</v>
      </c>
      <c r="L7743" s="27">
        <f>RestaurantData[[#This Row],[DailyCustAvg]]*30</f>
        <v>5250</v>
      </c>
      <c r="M7743" s="7">
        <f>(((RestaurantData[[#This Row],[FitScore]]/100)*RestaurantData[[#This Row],[DailyCustAvg]])/3.5)*30</f>
        <v>1095</v>
      </c>
      <c r="N7743">
        <v>40.582297419954998</v>
      </c>
      <c r="O7743">
        <v>-74.169052592685006</v>
      </c>
      <c r="P7743">
        <v>502</v>
      </c>
      <c r="Q7743">
        <v>51</v>
      </c>
      <c r="R7743">
        <f>(RestaurantData[[#This Row],[MonthySales]]/1500)*0.07</f>
        <v>5.1100000000000007E-2</v>
      </c>
    </row>
    <row r="7744" spans="1:18" hidden="1" x14ac:dyDescent="0.3">
      <c r="A7744">
        <v>50101337</v>
      </c>
      <c r="B7744" s="1" t="s">
        <v>8251</v>
      </c>
      <c r="C7744" t="s">
        <v>8030</v>
      </c>
      <c r="D7744" s="2">
        <v>876</v>
      </c>
      <c r="E7744" s="1" t="s">
        <v>8102</v>
      </c>
      <c r="F7744" s="2">
        <v>10314</v>
      </c>
      <c r="G7744" s="3">
        <v>7325350377</v>
      </c>
      <c r="H7744" s="1" t="s">
        <v>45</v>
      </c>
      <c r="I7744" t="s">
        <v>17</v>
      </c>
      <c r="J7744">
        <v>73</v>
      </c>
      <c r="K7744">
        <v>169</v>
      </c>
      <c r="L7744" s="27">
        <f>RestaurantData[[#This Row],[DailyCustAvg]]*30</f>
        <v>5070</v>
      </c>
      <c r="M7744" s="7">
        <f>(((RestaurantData[[#This Row],[FitScore]]/100)*RestaurantData[[#This Row],[DailyCustAvg]])/3.5)*30</f>
        <v>1057.4571428571428</v>
      </c>
      <c r="N7744">
        <v>40.605417437801997</v>
      </c>
      <c r="O7744">
        <v>-74.120860674409997</v>
      </c>
      <c r="P7744">
        <v>502</v>
      </c>
      <c r="Q7744">
        <v>50</v>
      </c>
      <c r="R7744">
        <f>(RestaurantData[[#This Row],[MonthySales]]/1500)*0.07</f>
        <v>4.9348000000000003E-2</v>
      </c>
    </row>
    <row r="7745" spans="1:18" hidden="1" x14ac:dyDescent="0.3">
      <c r="A7745">
        <v>50098857</v>
      </c>
      <c r="B7745" s="1" t="s">
        <v>8206</v>
      </c>
      <c r="C7745" t="s">
        <v>8030</v>
      </c>
      <c r="D7745" s="2">
        <v>891</v>
      </c>
      <c r="E7745" s="1" t="s">
        <v>8102</v>
      </c>
      <c r="F7745" s="2">
        <v>10314</v>
      </c>
      <c r="G7745" s="3">
        <v>7184944717</v>
      </c>
      <c r="H7745" s="1" t="s">
        <v>16</v>
      </c>
      <c r="I7745" t="s">
        <v>21</v>
      </c>
      <c r="J7745">
        <v>85</v>
      </c>
      <c r="K7745">
        <v>161</v>
      </c>
      <c r="L7745" s="27">
        <f>RestaurantData[[#This Row],[DailyCustAvg]]*30</f>
        <v>4830</v>
      </c>
      <c r="M7745" s="7">
        <f>(((RestaurantData[[#This Row],[FitScore]]/100)*RestaurantData[[#This Row],[DailyCustAvg]])/3.5)*30</f>
        <v>1173</v>
      </c>
      <c r="N7745">
        <v>40.605046941433997</v>
      </c>
      <c r="O7745">
        <v>-74.120813184046</v>
      </c>
      <c r="P7745">
        <v>502</v>
      </c>
      <c r="Q7745">
        <v>50</v>
      </c>
      <c r="R7745">
        <f>(RestaurantData[[#This Row],[MonthySales]]/1500)*0.07</f>
        <v>5.4740000000000004E-2</v>
      </c>
    </row>
    <row r="7746" spans="1:18" hidden="1" x14ac:dyDescent="0.3">
      <c r="A7746">
        <v>40383945</v>
      </c>
      <c r="B7746" s="1" t="s">
        <v>8234</v>
      </c>
      <c r="C7746" t="s">
        <v>8030</v>
      </c>
      <c r="D7746" s="2">
        <v>3115</v>
      </c>
      <c r="E7746" s="1" t="s">
        <v>8038</v>
      </c>
      <c r="F7746" s="2">
        <v>10314</v>
      </c>
      <c r="G7746" s="3">
        <v>7186988873</v>
      </c>
      <c r="H7746" s="1" t="s">
        <v>202</v>
      </c>
      <c r="I7746" t="s">
        <v>17</v>
      </c>
      <c r="J7746">
        <v>66</v>
      </c>
      <c r="K7746">
        <v>161</v>
      </c>
      <c r="L7746" s="27">
        <f>RestaurantData[[#This Row],[DailyCustAvg]]*30</f>
        <v>4830</v>
      </c>
      <c r="M7746" s="7">
        <f>(((RestaurantData[[#This Row],[FitScore]]/100)*RestaurantData[[#This Row],[DailyCustAvg]])/3.5)*30</f>
        <v>910.80000000000007</v>
      </c>
      <c r="N7746">
        <v>40.607038390706002</v>
      </c>
      <c r="O7746">
        <v>-74.163792577978995</v>
      </c>
      <c r="P7746">
        <v>502</v>
      </c>
      <c r="Q7746">
        <v>50</v>
      </c>
      <c r="R7746">
        <f>(RestaurantData[[#This Row],[MonthySales]]/1500)*0.07</f>
        <v>4.2504000000000007E-2</v>
      </c>
    </row>
    <row r="7747" spans="1:18" hidden="1" x14ac:dyDescent="0.3">
      <c r="A7747">
        <v>50080406</v>
      </c>
      <c r="B7747" s="1" t="s">
        <v>8193</v>
      </c>
      <c r="C7747" t="s">
        <v>8030</v>
      </c>
      <c r="D7747" s="2">
        <v>2655</v>
      </c>
      <c r="E7747" s="1" t="s">
        <v>8087</v>
      </c>
      <c r="F7747" s="2">
        <v>10314</v>
      </c>
      <c r="G7747" s="3">
        <v>9294642700</v>
      </c>
      <c r="H7747" s="1" t="s">
        <v>16</v>
      </c>
      <c r="I7747" t="s">
        <v>21</v>
      </c>
      <c r="J7747">
        <v>77</v>
      </c>
      <c r="K7747">
        <v>140</v>
      </c>
      <c r="L7747" s="27">
        <f>RestaurantData[[#This Row],[DailyCustAvg]]*30</f>
        <v>4200</v>
      </c>
      <c r="M7747" s="7">
        <f>(((RestaurantData[[#This Row],[FitScore]]/100)*RestaurantData[[#This Row],[DailyCustAvg]])/3.5)*30</f>
        <v>924</v>
      </c>
      <c r="N7747">
        <v>40.582297419954998</v>
      </c>
      <c r="O7747">
        <v>-74.169052592685006</v>
      </c>
      <c r="P7747">
        <v>502</v>
      </c>
      <c r="Q7747">
        <v>51</v>
      </c>
      <c r="R7747">
        <f>(RestaurantData[[#This Row],[MonthySales]]/1500)*0.07</f>
        <v>4.3120000000000006E-2</v>
      </c>
    </row>
    <row r="7748" spans="1:18" hidden="1" x14ac:dyDescent="0.3">
      <c r="A7748">
        <v>50085680</v>
      </c>
      <c r="B7748" s="1" t="s">
        <v>8176</v>
      </c>
      <c r="C7748" t="s">
        <v>8030</v>
      </c>
      <c r="D7748" s="2">
        <v>2655</v>
      </c>
      <c r="E7748" s="1" t="s">
        <v>8087</v>
      </c>
      <c r="F7748" s="2">
        <v>10314</v>
      </c>
      <c r="G7748" s="3">
        <v>7183556033</v>
      </c>
      <c r="H7748" s="1" t="s">
        <v>16</v>
      </c>
      <c r="I7748" t="s">
        <v>17</v>
      </c>
      <c r="J7748">
        <v>82</v>
      </c>
      <c r="K7748">
        <v>139</v>
      </c>
      <c r="L7748" s="27">
        <f>RestaurantData[[#This Row],[DailyCustAvg]]*30</f>
        <v>4170</v>
      </c>
      <c r="M7748" s="7">
        <f>(((RestaurantData[[#This Row],[FitScore]]/100)*RestaurantData[[#This Row],[DailyCustAvg]])/3.5)*30</f>
        <v>976.97142857142853</v>
      </c>
      <c r="N7748">
        <v>40.582297419954998</v>
      </c>
      <c r="O7748">
        <v>-74.169052592685006</v>
      </c>
      <c r="P7748">
        <v>502</v>
      </c>
      <c r="Q7748">
        <v>51</v>
      </c>
      <c r="R7748">
        <f>(RestaurantData[[#This Row],[MonthySales]]/1500)*0.07</f>
        <v>4.5592000000000008E-2</v>
      </c>
    </row>
    <row r="7749" spans="1:18" hidden="1" x14ac:dyDescent="0.3">
      <c r="A7749">
        <v>41608874</v>
      </c>
      <c r="B7749" s="1" t="s">
        <v>131</v>
      </c>
      <c r="C7749" t="s">
        <v>8030</v>
      </c>
      <c r="D7749" s="2">
        <v>764</v>
      </c>
      <c r="E7749" s="1" t="s">
        <v>8102</v>
      </c>
      <c r="F7749" s="2">
        <v>10314</v>
      </c>
      <c r="G7749" s="3">
        <v>7183702615</v>
      </c>
      <c r="H7749" s="1" t="s">
        <v>16</v>
      </c>
      <c r="I7749" t="s">
        <v>17</v>
      </c>
      <c r="J7749">
        <v>65</v>
      </c>
      <c r="K7749">
        <v>132</v>
      </c>
      <c r="L7749" s="27">
        <f>RestaurantData[[#This Row],[DailyCustAvg]]*30</f>
        <v>3960</v>
      </c>
      <c r="M7749" s="7">
        <f>(((RestaurantData[[#This Row],[FitScore]]/100)*RestaurantData[[#This Row],[DailyCustAvg]])/3.5)*30</f>
        <v>735.42857142857133</v>
      </c>
      <c r="N7749">
        <v>40.608093346620997</v>
      </c>
      <c r="O7749">
        <v>-74.121106836522998</v>
      </c>
      <c r="P7749">
        <v>502</v>
      </c>
      <c r="Q7749">
        <v>49</v>
      </c>
      <c r="R7749">
        <f>(RestaurantData[[#This Row],[MonthySales]]/1500)*0.07</f>
        <v>3.4319999999999996E-2</v>
      </c>
    </row>
    <row r="7750" spans="1:18" hidden="1" x14ac:dyDescent="0.3">
      <c r="A7750">
        <v>50081453</v>
      </c>
      <c r="B7750" s="1" t="s">
        <v>1607</v>
      </c>
      <c r="C7750" t="s">
        <v>8030</v>
      </c>
      <c r="D7750" s="2">
        <v>2655</v>
      </c>
      <c r="E7750" s="1" t="s">
        <v>8087</v>
      </c>
      <c r="F7750" s="2">
        <v>10314</v>
      </c>
      <c r="G7750" s="3">
        <v>9173889488</v>
      </c>
      <c r="H7750" s="1" t="s">
        <v>16</v>
      </c>
      <c r="I7750" t="s">
        <v>17</v>
      </c>
      <c r="J7750">
        <v>74</v>
      </c>
      <c r="K7750">
        <v>126</v>
      </c>
      <c r="L7750" s="27">
        <f>RestaurantData[[#This Row],[DailyCustAvg]]*30</f>
        <v>3780</v>
      </c>
      <c r="M7750" s="7">
        <f>(((RestaurantData[[#This Row],[FitScore]]/100)*RestaurantData[[#This Row],[DailyCustAvg]])/3.5)*30</f>
        <v>799.19999999999993</v>
      </c>
      <c r="N7750">
        <v>40.582297419954998</v>
      </c>
      <c r="O7750">
        <v>-74.169052592685006</v>
      </c>
      <c r="P7750">
        <v>502</v>
      </c>
      <c r="Q7750">
        <v>51</v>
      </c>
      <c r="R7750">
        <f>(RestaurantData[[#This Row],[MonthySales]]/1500)*0.07</f>
        <v>3.7296000000000003E-2</v>
      </c>
    </row>
    <row r="7751" spans="1:18" hidden="1" x14ac:dyDescent="0.3">
      <c r="A7751">
        <v>41005011</v>
      </c>
      <c r="B7751" s="1" t="s">
        <v>131</v>
      </c>
      <c r="C7751" t="s">
        <v>8030</v>
      </c>
      <c r="D7751" s="2">
        <v>172</v>
      </c>
      <c r="E7751" s="1" t="s">
        <v>8197</v>
      </c>
      <c r="F7751" s="2">
        <v>10314</v>
      </c>
      <c r="G7751" s="3">
        <v>7184942528</v>
      </c>
      <c r="H7751" s="1" t="s">
        <v>132</v>
      </c>
      <c r="I7751" t="s">
        <v>21</v>
      </c>
      <c r="J7751">
        <v>88</v>
      </c>
      <c r="K7751">
        <v>120</v>
      </c>
      <c r="L7751" s="27">
        <f>RestaurantData[[#This Row],[DailyCustAvg]]*30</f>
        <v>3600</v>
      </c>
      <c r="M7751" s="7">
        <f>(((RestaurantData[[#This Row],[FitScore]]/100)*RestaurantData[[#This Row],[DailyCustAvg]])/3.5)*30</f>
        <v>905.14285714285711</v>
      </c>
      <c r="N7751">
        <v>40.588140477972999</v>
      </c>
      <c r="O7751">
        <v>-74.193686993659</v>
      </c>
      <c r="P7751">
        <v>502</v>
      </c>
      <c r="Q7751">
        <v>50</v>
      </c>
      <c r="R7751">
        <f>(RestaurantData[[#This Row],[MonthySales]]/1500)*0.07</f>
        <v>4.2240000000000007E-2</v>
      </c>
    </row>
    <row r="7752" spans="1:18" hidden="1" x14ac:dyDescent="0.3">
      <c r="A7752">
        <v>41516689</v>
      </c>
      <c r="B7752" s="1" t="s">
        <v>8245</v>
      </c>
      <c r="C7752" t="s">
        <v>8030</v>
      </c>
      <c r="D7752" s="2">
        <v>2655</v>
      </c>
      <c r="E7752" s="1" t="s">
        <v>8087</v>
      </c>
      <c r="F7752" s="2">
        <v>10314</v>
      </c>
      <c r="G7752" s="3">
        <v>7188099253</v>
      </c>
      <c r="H7752" s="1" t="s">
        <v>8246</v>
      </c>
      <c r="I7752" t="s">
        <v>21</v>
      </c>
      <c r="J7752">
        <v>87</v>
      </c>
      <c r="K7752">
        <v>109</v>
      </c>
      <c r="L7752" s="27">
        <f>RestaurantData[[#This Row],[DailyCustAvg]]*30</f>
        <v>3270</v>
      </c>
      <c r="M7752" s="7">
        <f>(((RestaurantData[[#This Row],[FitScore]]/100)*RestaurantData[[#This Row],[DailyCustAvg]])/3.5)*30</f>
        <v>812.82857142857142</v>
      </c>
      <c r="N7752">
        <v>40.582297419954998</v>
      </c>
      <c r="O7752">
        <v>-74.169052592685006</v>
      </c>
      <c r="P7752">
        <v>502</v>
      </c>
      <c r="Q7752">
        <v>51</v>
      </c>
      <c r="R7752">
        <f>(RestaurantData[[#This Row],[MonthySales]]/1500)*0.07</f>
        <v>3.7932000000000007E-2</v>
      </c>
    </row>
    <row r="7753" spans="1:18" hidden="1" x14ac:dyDescent="0.3">
      <c r="A7753">
        <v>50065881</v>
      </c>
      <c r="B7753" s="1" t="s">
        <v>8240</v>
      </c>
      <c r="C7753" t="s">
        <v>8030</v>
      </c>
      <c r="D7753" s="2">
        <v>2655</v>
      </c>
      <c r="E7753" s="1" t="s">
        <v>8087</v>
      </c>
      <c r="F7753" s="2">
        <v>10314</v>
      </c>
      <c r="G7753" s="3">
        <v>6468758879</v>
      </c>
      <c r="H7753" s="1" t="s">
        <v>163</v>
      </c>
      <c r="I7753" t="s">
        <v>21</v>
      </c>
      <c r="J7753">
        <v>88</v>
      </c>
      <c r="K7753">
        <v>102</v>
      </c>
      <c r="L7753" s="27">
        <f>RestaurantData[[#This Row],[DailyCustAvg]]*30</f>
        <v>3060</v>
      </c>
      <c r="M7753" s="7">
        <f>(((RestaurantData[[#This Row],[FitScore]]/100)*RestaurantData[[#This Row],[DailyCustAvg]])/3.5)*30</f>
        <v>769.37142857142862</v>
      </c>
      <c r="N7753">
        <v>40.582297419954998</v>
      </c>
      <c r="O7753">
        <v>-74.169052592685006</v>
      </c>
      <c r="P7753">
        <v>502</v>
      </c>
      <c r="Q7753">
        <v>51</v>
      </c>
      <c r="R7753">
        <f>(RestaurantData[[#This Row],[MonthySales]]/1500)*0.07</f>
        <v>3.5904000000000005E-2</v>
      </c>
    </row>
    <row r="7754" spans="1:18" hidden="1" x14ac:dyDescent="0.3">
      <c r="A7754">
        <v>50083217</v>
      </c>
      <c r="B7754" s="1" t="s">
        <v>2657</v>
      </c>
      <c r="C7754" t="s">
        <v>8030</v>
      </c>
      <c r="D7754" s="2">
        <v>2655</v>
      </c>
      <c r="E7754" s="1" t="s">
        <v>8087</v>
      </c>
      <c r="F7754" s="2">
        <v>10314</v>
      </c>
      <c r="G7754" s="3">
        <v>7182271100</v>
      </c>
      <c r="H7754" s="1" t="s">
        <v>45</v>
      </c>
      <c r="I7754" t="s">
        <v>17</v>
      </c>
      <c r="J7754">
        <v>83</v>
      </c>
      <c r="K7754">
        <v>100</v>
      </c>
      <c r="L7754" s="27">
        <f>RestaurantData[[#This Row],[DailyCustAvg]]*30</f>
        <v>3000</v>
      </c>
      <c r="M7754" s="7">
        <f>(((RestaurantData[[#This Row],[FitScore]]/100)*RestaurantData[[#This Row],[DailyCustAvg]])/3.5)*30</f>
        <v>711.42857142857144</v>
      </c>
      <c r="N7754">
        <v>40.582297419954998</v>
      </c>
      <c r="O7754">
        <v>-74.169052592685006</v>
      </c>
      <c r="P7754">
        <v>502</v>
      </c>
      <c r="Q7754">
        <v>51</v>
      </c>
      <c r="R7754">
        <f>(RestaurantData[[#This Row],[MonthySales]]/1500)*0.07</f>
        <v>3.3200000000000007E-2</v>
      </c>
    </row>
    <row r="7755" spans="1:18" hidden="1" x14ac:dyDescent="0.3">
      <c r="A7755">
        <v>50097895</v>
      </c>
      <c r="B7755" s="1" t="s">
        <v>8177</v>
      </c>
      <c r="C7755" t="s">
        <v>8030</v>
      </c>
      <c r="D7755" s="2">
        <v>1650</v>
      </c>
      <c r="E7755" s="1" t="s">
        <v>8087</v>
      </c>
      <c r="F7755" s="2">
        <v>10314</v>
      </c>
      <c r="G7755" s="3">
        <v>7185245866</v>
      </c>
      <c r="H7755" s="1" t="s">
        <v>114</v>
      </c>
      <c r="I7755" t="s">
        <v>21</v>
      </c>
      <c r="J7755">
        <v>68</v>
      </c>
      <c r="K7755">
        <v>93</v>
      </c>
      <c r="L7755" s="27">
        <f>RestaurantData[[#This Row],[DailyCustAvg]]*30</f>
        <v>2790</v>
      </c>
      <c r="M7755" s="7">
        <f>(((RestaurantData[[#This Row],[FitScore]]/100)*RestaurantData[[#This Row],[DailyCustAvg]])/3.5)*30</f>
        <v>542.05714285714282</v>
      </c>
      <c r="N7755">
        <v>40.608078102501999</v>
      </c>
      <c r="O7755">
        <v>-74.162260908042001</v>
      </c>
      <c r="P7755">
        <v>502</v>
      </c>
      <c r="Q7755">
        <v>50</v>
      </c>
      <c r="R7755">
        <f>(RestaurantData[[#This Row],[MonthySales]]/1500)*0.07</f>
        <v>2.5296000000000003E-2</v>
      </c>
    </row>
    <row r="7756" spans="1:18" hidden="1" x14ac:dyDescent="0.3">
      <c r="A7756">
        <v>41186427</v>
      </c>
      <c r="B7756" s="1" t="s">
        <v>8200</v>
      </c>
      <c r="C7756" t="s">
        <v>8030</v>
      </c>
      <c r="D7756" s="2">
        <v>4168</v>
      </c>
      <c r="E7756" s="1" t="s">
        <v>8038</v>
      </c>
      <c r="F7756" s="2">
        <v>10314</v>
      </c>
      <c r="G7756" s="3">
        <v>7186984272</v>
      </c>
      <c r="H7756" s="1" t="s">
        <v>276</v>
      </c>
      <c r="I7756" t="s">
        <v>21</v>
      </c>
      <c r="J7756">
        <v>71</v>
      </c>
      <c r="K7756">
        <v>93</v>
      </c>
      <c r="L7756" s="27">
        <f>RestaurantData[[#This Row],[DailyCustAvg]]*30</f>
        <v>2790</v>
      </c>
      <c r="M7756" s="7">
        <f>(((RestaurantData[[#This Row],[FitScore]]/100)*RestaurantData[[#This Row],[DailyCustAvg]])/3.5)*30</f>
        <v>565.97142857142865</v>
      </c>
      <c r="N7756">
        <v>40.590797187939003</v>
      </c>
      <c r="O7756">
        <v>-74.192207703056994</v>
      </c>
      <c r="P7756">
        <v>502</v>
      </c>
      <c r="Q7756">
        <v>50</v>
      </c>
      <c r="R7756">
        <f>(RestaurantData[[#This Row],[MonthySales]]/1500)*0.07</f>
        <v>2.6412000000000005E-2</v>
      </c>
    </row>
    <row r="7757" spans="1:18" hidden="1" x14ac:dyDescent="0.3">
      <c r="A7757">
        <v>40999249</v>
      </c>
      <c r="B7757" s="1" t="s">
        <v>8209</v>
      </c>
      <c r="C7757" t="s">
        <v>8030</v>
      </c>
      <c r="D7757" s="2">
        <v>2311</v>
      </c>
      <c r="E7757" s="1" t="s">
        <v>8087</v>
      </c>
      <c r="F7757" s="2">
        <v>10314</v>
      </c>
      <c r="G7757" s="3">
        <v>7187614289</v>
      </c>
      <c r="H7757" s="1" t="s">
        <v>52</v>
      </c>
      <c r="I7757" t="s">
        <v>17</v>
      </c>
      <c r="J7757">
        <v>81</v>
      </c>
      <c r="K7757">
        <v>93</v>
      </c>
      <c r="L7757" s="27">
        <f>RestaurantData[[#This Row],[DailyCustAvg]]*30</f>
        <v>2790</v>
      </c>
      <c r="M7757" s="7">
        <f>(((RestaurantData[[#This Row],[FitScore]]/100)*RestaurantData[[#This Row],[DailyCustAvg]])/3.5)*30</f>
        <v>645.6857142857142</v>
      </c>
      <c r="N7757">
        <v>40.591553841074003</v>
      </c>
      <c r="O7757">
        <v>-74.164614990508994</v>
      </c>
      <c r="P7757">
        <v>502</v>
      </c>
      <c r="Q7757">
        <v>51</v>
      </c>
      <c r="R7757">
        <f>(RestaurantData[[#This Row],[MonthySales]]/1500)*0.07</f>
        <v>3.0131999999999999E-2</v>
      </c>
    </row>
    <row r="7758" spans="1:18" hidden="1" x14ac:dyDescent="0.3">
      <c r="A7758">
        <v>50085342</v>
      </c>
      <c r="B7758" s="1" t="s">
        <v>8170</v>
      </c>
      <c r="C7758" t="s">
        <v>8030</v>
      </c>
      <c r="D7758" s="2">
        <v>2655</v>
      </c>
      <c r="E7758" s="1" t="s">
        <v>8087</v>
      </c>
      <c r="F7758" s="2">
        <v>10314</v>
      </c>
      <c r="G7758" s="3">
        <v>7182857529</v>
      </c>
      <c r="H7758" s="1" t="s">
        <v>16</v>
      </c>
      <c r="I7758" t="s">
        <v>21</v>
      </c>
      <c r="J7758">
        <v>78</v>
      </c>
      <c r="K7758">
        <v>91</v>
      </c>
      <c r="L7758" s="27">
        <f>RestaurantData[[#This Row],[DailyCustAvg]]*30</f>
        <v>2730</v>
      </c>
      <c r="M7758" s="7">
        <f>(((RestaurantData[[#This Row],[FitScore]]/100)*RestaurantData[[#This Row],[DailyCustAvg]])/3.5)*30</f>
        <v>608.40000000000009</v>
      </c>
      <c r="N7758">
        <v>40.582297419954998</v>
      </c>
      <c r="O7758">
        <v>-74.169052592685006</v>
      </c>
      <c r="P7758">
        <v>502</v>
      </c>
      <c r="Q7758">
        <v>51</v>
      </c>
      <c r="R7758">
        <f>(RestaurantData[[#This Row],[MonthySales]]/1500)*0.07</f>
        <v>2.8392000000000008E-2</v>
      </c>
    </row>
    <row r="7759" spans="1:18" hidden="1" x14ac:dyDescent="0.3">
      <c r="A7759">
        <v>50058620</v>
      </c>
      <c r="B7759" s="1" t="s">
        <v>8171</v>
      </c>
      <c r="C7759" t="s">
        <v>8030</v>
      </c>
      <c r="D7759" s="2">
        <v>280</v>
      </c>
      <c r="E7759" s="1" t="s">
        <v>8172</v>
      </c>
      <c r="F7759" s="2">
        <v>10314</v>
      </c>
      <c r="G7759" s="3">
        <v>7186982000</v>
      </c>
      <c r="H7759" s="1" t="s">
        <v>24</v>
      </c>
      <c r="I7759" t="s">
        <v>21</v>
      </c>
      <c r="J7759">
        <v>66</v>
      </c>
      <c r="K7759">
        <v>91</v>
      </c>
      <c r="L7759" s="27">
        <f>RestaurantData[[#This Row],[DailyCustAvg]]*30</f>
        <v>2730</v>
      </c>
      <c r="M7759" s="7">
        <f>(((RestaurantData[[#This Row],[FitScore]]/100)*RestaurantData[[#This Row],[DailyCustAvg]])/3.5)*30</f>
        <v>514.79999999999995</v>
      </c>
      <c r="N7759">
        <v>40.577141721981</v>
      </c>
      <c r="O7759">
        <v>-74.164064560973998</v>
      </c>
      <c r="P7759">
        <v>502</v>
      </c>
      <c r="Q7759">
        <v>51</v>
      </c>
      <c r="R7759">
        <f>(RestaurantData[[#This Row],[MonthySales]]/1500)*0.07</f>
        <v>2.4024E-2</v>
      </c>
    </row>
    <row r="7760" spans="1:18" hidden="1" x14ac:dyDescent="0.3">
      <c r="A7760">
        <v>50056559</v>
      </c>
      <c r="B7760" s="1" t="s">
        <v>8212</v>
      </c>
      <c r="C7760" t="s">
        <v>8030</v>
      </c>
      <c r="D7760" s="2">
        <v>10</v>
      </c>
      <c r="E7760" s="1" t="s">
        <v>8213</v>
      </c>
      <c r="F7760" s="2">
        <v>10314</v>
      </c>
      <c r="G7760" s="3">
        <v>7189830883</v>
      </c>
      <c r="H7760" s="1" t="s">
        <v>143</v>
      </c>
      <c r="I7760" t="s">
        <v>21</v>
      </c>
      <c r="J7760">
        <v>82</v>
      </c>
      <c r="K7760">
        <v>85</v>
      </c>
      <c r="L7760" s="27">
        <f>RestaurantData[[#This Row],[DailyCustAvg]]*30</f>
        <v>2550</v>
      </c>
      <c r="M7760" s="7">
        <f>(((RestaurantData[[#This Row],[FitScore]]/100)*RestaurantData[[#This Row],[DailyCustAvg]])/3.5)*30</f>
        <v>597.42857142857144</v>
      </c>
      <c r="N7760">
        <v>40.611730739156997</v>
      </c>
      <c r="O7760">
        <v>-74.158830217992005</v>
      </c>
      <c r="P7760">
        <v>502</v>
      </c>
      <c r="Q7760">
        <v>50</v>
      </c>
      <c r="R7760">
        <f>(RestaurantData[[#This Row],[MonthySales]]/1500)*0.07</f>
        <v>2.7880000000000002E-2</v>
      </c>
    </row>
    <row r="7761" spans="1:18" hidden="1" x14ac:dyDescent="0.3">
      <c r="A7761">
        <v>40901214</v>
      </c>
      <c r="B7761" s="1" t="s">
        <v>8185</v>
      </c>
      <c r="C7761" t="s">
        <v>8030</v>
      </c>
      <c r="D7761" s="2">
        <v>1497</v>
      </c>
      <c r="E7761" s="1" t="s">
        <v>8087</v>
      </c>
      <c r="F7761" s="2">
        <v>10314</v>
      </c>
      <c r="G7761" s="3">
        <v>7186970883</v>
      </c>
      <c r="H7761" s="1" t="s">
        <v>16</v>
      </c>
      <c r="I7761" t="s">
        <v>17</v>
      </c>
      <c r="J7761">
        <v>85</v>
      </c>
      <c r="K7761">
        <v>81</v>
      </c>
      <c r="L7761" s="27">
        <f>RestaurantData[[#This Row],[DailyCustAvg]]*30</f>
        <v>2430</v>
      </c>
      <c r="M7761" s="7">
        <f>(((RestaurantData[[#This Row],[FitScore]]/100)*RestaurantData[[#This Row],[DailyCustAvg]])/3.5)*30</f>
        <v>590.14285714285711</v>
      </c>
      <c r="N7761">
        <v>40.611622676182002</v>
      </c>
      <c r="O7761">
        <v>-74.159561099323</v>
      </c>
      <c r="P7761">
        <v>502</v>
      </c>
      <c r="Q7761">
        <v>50</v>
      </c>
      <c r="R7761">
        <f>(RestaurantData[[#This Row],[MonthySales]]/1500)*0.07</f>
        <v>2.7540000000000002E-2</v>
      </c>
    </row>
    <row r="7762" spans="1:18" hidden="1" x14ac:dyDescent="0.3">
      <c r="A7762">
        <v>41649766</v>
      </c>
      <c r="B7762" s="1" t="s">
        <v>8169</v>
      </c>
      <c r="C7762" t="s">
        <v>8030</v>
      </c>
      <c r="D7762" s="2">
        <v>3135</v>
      </c>
      <c r="E7762" s="1" t="s">
        <v>8038</v>
      </c>
      <c r="F7762" s="2">
        <v>10314</v>
      </c>
      <c r="G7762" s="3">
        <v>7189837500</v>
      </c>
      <c r="H7762" s="1" t="s">
        <v>16</v>
      </c>
      <c r="I7762" t="s">
        <v>17</v>
      </c>
      <c r="J7762">
        <v>66</v>
      </c>
      <c r="K7762">
        <v>79</v>
      </c>
      <c r="L7762" s="27">
        <f>RestaurantData[[#This Row],[DailyCustAvg]]*30</f>
        <v>2370</v>
      </c>
      <c r="M7762" s="7">
        <f>(((RestaurantData[[#This Row],[FitScore]]/100)*RestaurantData[[#This Row],[DailyCustAvg]])/3.5)*30</f>
        <v>446.91428571428571</v>
      </c>
      <c r="N7762">
        <v>40.607018909175999</v>
      </c>
      <c r="O7762">
        <v>-74.163979803999993</v>
      </c>
      <c r="P7762">
        <v>502</v>
      </c>
      <c r="Q7762">
        <v>50</v>
      </c>
      <c r="R7762">
        <f>(RestaurantData[[#This Row],[MonthySales]]/1500)*0.07</f>
        <v>2.0856E-2</v>
      </c>
    </row>
    <row r="7763" spans="1:18" hidden="1" x14ac:dyDescent="0.3">
      <c r="A7763">
        <v>41443460</v>
      </c>
      <c r="B7763" s="1" t="s">
        <v>8181</v>
      </c>
      <c r="C7763" t="s">
        <v>8030</v>
      </c>
      <c r="D7763" s="2">
        <v>3555</v>
      </c>
      <c r="E7763" s="1" t="s">
        <v>8038</v>
      </c>
      <c r="F7763" s="2">
        <v>10314</v>
      </c>
      <c r="G7763" s="3">
        <v>7186821331</v>
      </c>
      <c r="H7763" s="1" t="s">
        <v>24</v>
      </c>
      <c r="I7763" t="s">
        <v>21</v>
      </c>
      <c r="J7763">
        <v>66</v>
      </c>
      <c r="K7763">
        <v>76</v>
      </c>
      <c r="L7763" s="27">
        <f>RestaurantData[[#This Row],[DailyCustAvg]]*30</f>
        <v>2280</v>
      </c>
      <c r="M7763" s="7">
        <f>(((RestaurantData[[#This Row],[FitScore]]/100)*RestaurantData[[#This Row],[DailyCustAvg]])/3.5)*30</f>
        <v>429.94285714285718</v>
      </c>
      <c r="N7763">
        <v>40.601115596831001</v>
      </c>
      <c r="O7763">
        <v>-74.176410664865003</v>
      </c>
      <c r="P7763">
        <v>502</v>
      </c>
      <c r="Q7763">
        <v>50</v>
      </c>
      <c r="R7763">
        <f>(RestaurantData[[#This Row],[MonthySales]]/1500)*0.07</f>
        <v>2.0064000000000005E-2</v>
      </c>
    </row>
    <row r="7764" spans="1:18" hidden="1" x14ac:dyDescent="0.3">
      <c r="A7764">
        <v>50101351</v>
      </c>
      <c r="B7764" s="1" t="s">
        <v>8243</v>
      </c>
      <c r="C7764" t="s">
        <v>8030</v>
      </c>
      <c r="D7764" s="2">
        <v>2655</v>
      </c>
      <c r="E7764" s="1" t="s">
        <v>8087</v>
      </c>
      <c r="F7764" s="2">
        <v>10314</v>
      </c>
      <c r="G7764" s="3">
        <v>9293082324</v>
      </c>
      <c r="H7764" s="1" t="s">
        <v>29</v>
      </c>
      <c r="I7764" t="s">
        <v>21</v>
      </c>
      <c r="J7764">
        <v>71</v>
      </c>
      <c r="K7764">
        <v>75</v>
      </c>
      <c r="L7764" s="27">
        <f>RestaurantData[[#This Row],[DailyCustAvg]]*30</f>
        <v>2250</v>
      </c>
      <c r="M7764" s="7">
        <f>(((RestaurantData[[#This Row],[FitScore]]/100)*RestaurantData[[#This Row],[DailyCustAvg]])/3.5)*30</f>
        <v>456.42857142857139</v>
      </c>
      <c r="N7764">
        <v>40.582297419954998</v>
      </c>
      <c r="O7764">
        <v>-74.169052592685006</v>
      </c>
      <c r="P7764">
        <v>502</v>
      </c>
      <c r="Q7764">
        <v>51</v>
      </c>
      <c r="R7764">
        <f>(RestaurantData[[#This Row],[MonthySales]]/1500)*0.07</f>
        <v>2.1299999999999999E-2</v>
      </c>
    </row>
    <row r="7765" spans="1:18" hidden="1" x14ac:dyDescent="0.3">
      <c r="A7765">
        <v>50067554</v>
      </c>
      <c r="B7765" s="1" t="s">
        <v>8165</v>
      </c>
      <c r="C7765" t="s">
        <v>8030</v>
      </c>
      <c r="D7765" s="2">
        <v>290</v>
      </c>
      <c r="E7765" s="1" t="s">
        <v>8166</v>
      </c>
      <c r="F7765" s="2">
        <v>10314</v>
      </c>
      <c r="G7765" s="3">
        <v>7186988811</v>
      </c>
      <c r="H7765" s="1" t="s">
        <v>16</v>
      </c>
      <c r="I7765" t="s">
        <v>17</v>
      </c>
      <c r="J7765">
        <v>79</v>
      </c>
      <c r="K7765">
        <v>73</v>
      </c>
      <c r="L7765" s="27">
        <f>RestaurantData[[#This Row],[DailyCustAvg]]*30</f>
        <v>2190</v>
      </c>
      <c r="M7765" s="7">
        <f>(((RestaurantData[[#This Row],[FitScore]]/100)*RestaurantData[[#This Row],[DailyCustAvg]])/3.5)*30</f>
        <v>494.31428571428575</v>
      </c>
      <c r="N7765">
        <v>40.587008050512999</v>
      </c>
      <c r="O7765">
        <v>-74.191357875540007</v>
      </c>
      <c r="P7765">
        <v>502</v>
      </c>
      <c r="Q7765">
        <v>50</v>
      </c>
      <c r="R7765">
        <f>(RestaurantData[[#This Row],[MonthySales]]/1500)*0.07</f>
        <v>2.3068000000000002E-2</v>
      </c>
    </row>
    <row r="7766" spans="1:18" hidden="1" x14ac:dyDescent="0.3">
      <c r="A7766">
        <v>41579281</v>
      </c>
      <c r="B7766" s="1" t="s">
        <v>8224</v>
      </c>
      <c r="C7766" t="s">
        <v>8030</v>
      </c>
      <c r="D7766" s="2">
        <v>878</v>
      </c>
      <c r="E7766" s="1" t="s">
        <v>8102</v>
      </c>
      <c r="F7766" s="2">
        <v>10314</v>
      </c>
      <c r="G7766" s="3">
        <v>7183702208</v>
      </c>
      <c r="H7766" s="1" t="s">
        <v>68</v>
      </c>
      <c r="I7766" t="s">
        <v>17</v>
      </c>
      <c r="J7766">
        <v>81</v>
      </c>
      <c r="K7766">
        <v>73</v>
      </c>
      <c r="L7766" s="27">
        <f>RestaurantData[[#This Row],[DailyCustAvg]]*30</f>
        <v>2190</v>
      </c>
      <c r="M7766" s="7">
        <f>(((RestaurantData[[#This Row],[FitScore]]/100)*RestaurantData[[#This Row],[DailyCustAvg]])/3.5)*30</f>
        <v>506.82857142857142</v>
      </c>
      <c r="N7766">
        <v>40.605376269849998</v>
      </c>
      <c r="O7766">
        <v>-74.120856998266007</v>
      </c>
      <c r="P7766">
        <v>502</v>
      </c>
      <c r="Q7766">
        <v>50</v>
      </c>
      <c r="R7766">
        <f>(RestaurantData[[#This Row],[MonthySales]]/1500)*0.07</f>
        <v>2.3652000000000003E-2</v>
      </c>
    </row>
    <row r="7767" spans="1:18" hidden="1" x14ac:dyDescent="0.3">
      <c r="A7767">
        <v>41614438</v>
      </c>
      <c r="B7767" s="1" t="s">
        <v>8247</v>
      </c>
      <c r="C7767" t="s">
        <v>8030</v>
      </c>
      <c r="D7767" s="2">
        <v>3955</v>
      </c>
      <c r="E7767" s="1" t="s">
        <v>8038</v>
      </c>
      <c r="F7767" s="2">
        <v>10314</v>
      </c>
      <c r="G7767" s="3">
        <v>7186989722</v>
      </c>
      <c r="H7767" s="1" t="s">
        <v>16</v>
      </c>
      <c r="I7767" t="s">
        <v>17</v>
      </c>
      <c r="J7767">
        <v>86</v>
      </c>
      <c r="K7767">
        <v>71</v>
      </c>
      <c r="L7767" s="27">
        <f>RestaurantData[[#This Row],[DailyCustAvg]]*30</f>
        <v>2130</v>
      </c>
      <c r="M7767" s="7">
        <f>(((RestaurantData[[#This Row],[FitScore]]/100)*RestaurantData[[#This Row],[DailyCustAvg]])/3.5)*30</f>
        <v>523.37142857142851</v>
      </c>
      <c r="N7767">
        <v>40.594141496643999</v>
      </c>
      <c r="O7767">
        <v>-74.186535417852994</v>
      </c>
      <c r="P7767">
        <v>502</v>
      </c>
      <c r="Q7767">
        <v>50</v>
      </c>
      <c r="R7767">
        <f>(RestaurantData[[#This Row],[MonthySales]]/1500)*0.07</f>
        <v>2.4424000000000001E-2</v>
      </c>
    </row>
    <row r="7768" spans="1:18" hidden="1" x14ac:dyDescent="0.3">
      <c r="A7768">
        <v>50015515</v>
      </c>
      <c r="B7768" s="1" t="s">
        <v>8173</v>
      </c>
      <c r="C7768" t="s">
        <v>8030</v>
      </c>
      <c r="D7768" s="2">
        <v>4162</v>
      </c>
      <c r="E7768" s="1" t="s">
        <v>8038</v>
      </c>
      <c r="F7768" s="2">
        <v>10314</v>
      </c>
      <c r="G7768" s="3">
        <v>7189828888</v>
      </c>
      <c r="H7768" s="1" t="s">
        <v>613</v>
      </c>
      <c r="I7768" t="s">
        <v>17</v>
      </c>
      <c r="J7768">
        <v>74</v>
      </c>
      <c r="K7768">
        <v>67</v>
      </c>
      <c r="L7768" s="27">
        <f>RestaurantData[[#This Row],[DailyCustAvg]]*30</f>
        <v>2010</v>
      </c>
      <c r="M7768" s="7">
        <f>(((RestaurantData[[#This Row],[FitScore]]/100)*RestaurantData[[#This Row],[DailyCustAvg]])/3.5)*30</f>
        <v>424.97142857142859</v>
      </c>
      <c r="N7768">
        <v>40.590896296171998</v>
      </c>
      <c r="O7768">
        <v>-74.192031562346003</v>
      </c>
      <c r="P7768">
        <v>502</v>
      </c>
      <c r="Q7768">
        <v>50</v>
      </c>
      <c r="R7768">
        <f>(RestaurantData[[#This Row],[MonthySales]]/1500)*0.07</f>
        <v>1.9832000000000002E-2</v>
      </c>
    </row>
    <row r="7769" spans="1:18" hidden="1" x14ac:dyDescent="0.3">
      <c r="A7769">
        <v>50040509</v>
      </c>
      <c r="B7769" s="1" t="s">
        <v>4797</v>
      </c>
      <c r="C7769" t="s">
        <v>8030</v>
      </c>
      <c r="D7769" s="2">
        <v>2655</v>
      </c>
      <c r="E7769" s="1" t="s">
        <v>8087</v>
      </c>
      <c r="F7769" s="2">
        <v>10314</v>
      </c>
      <c r="G7769" s="3">
        <v>7186981600</v>
      </c>
      <c r="H7769" s="1" t="s">
        <v>52</v>
      </c>
      <c r="I7769" t="s">
        <v>21</v>
      </c>
      <c r="J7769">
        <v>66</v>
      </c>
      <c r="K7769">
        <v>60</v>
      </c>
      <c r="L7769" s="27">
        <f>RestaurantData[[#This Row],[DailyCustAvg]]*30</f>
        <v>1800</v>
      </c>
      <c r="M7769" s="7">
        <f>(((RestaurantData[[#This Row],[FitScore]]/100)*RestaurantData[[#This Row],[DailyCustAvg]])/3.5)*30</f>
        <v>339.42857142857144</v>
      </c>
      <c r="N7769">
        <v>40.582297419954998</v>
      </c>
      <c r="O7769">
        <v>-74.169052592685006</v>
      </c>
      <c r="P7769">
        <v>502</v>
      </c>
      <c r="Q7769">
        <v>51</v>
      </c>
      <c r="R7769">
        <f>(RestaurantData[[#This Row],[MonthySales]]/1500)*0.07</f>
        <v>1.584E-2</v>
      </c>
    </row>
    <row r="7770" spans="1:18" hidden="1" x14ac:dyDescent="0.3">
      <c r="A7770">
        <v>41630891</v>
      </c>
      <c r="B7770" s="1" t="s">
        <v>8208</v>
      </c>
      <c r="C7770" t="s">
        <v>8030</v>
      </c>
      <c r="D7770" s="2">
        <v>2811</v>
      </c>
      <c r="E7770" s="1" t="s">
        <v>8087</v>
      </c>
      <c r="F7770" s="2">
        <v>10314</v>
      </c>
      <c r="G7770" s="3">
        <v>7184946554</v>
      </c>
      <c r="H7770" s="1" t="s">
        <v>16</v>
      </c>
      <c r="I7770" t="s">
        <v>21</v>
      </c>
      <c r="J7770">
        <v>87</v>
      </c>
      <c r="K7770">
        <v>60</v>
      </c>
      <c r="L7770" s="27">
        <f>RestaurantData[[#This Row],[DailyCustAvg]]*30</f>
        <v>1800</v>
      </c>
      <c r="M7770" s="7">
        <f>(((RestaurantData[[#This Row],[FitScore]]/100)*RestaurantData[[#This Row],[DailyCustAvg]])/3.5)*30</f>
        <v>447.42857142857144</v>
      </c>
      <c r="N7770">
        <v>40.578124459256998</v>
      </c>
      <c r="O7770">
        <v>-74.169643166347996</v>
      </c>
      <c r="P7770">
        <v>502</v>
      </c>
      <c r="Q7770">
        <v>51</v>
      </c>
      <c r="R7770">
        <f>(RestaurantData[[#This Row],[MonthySales]]/1500)*0.07</f>
        <v>2.0880000000000003E-2</v>
      </c>
    </row>
    <row r="7771" spans="1:18" hidden="1" x14ac:dyDescent="0.3">
      <c r="A7771">
        <v>40395935</v>
      </c>
      <c r="B7771" s="1" t="s">
        <v>225</v>
      </c>
      <c r="C7771" t="s">
        <v>8030</v>
      </c>
      <c r="D7771" s="2">
        <v>1660</v>
      </c>
      <c r="E7771" s="1" t="s">
        <v>8087</v>
      </c>
      <c r="F7771" s="2">
        <v>10314</v>
      </c>
      <c r="G7771" s="3">
        <v>7184943400</v>
      </c>
      <c r="H7771" s="1" t="s">
        <v>226</v>
      </c>
      <c r="I7771" t="s">
        <v>21</v>
      </c>
      <c r="J7771">
        <v>68</v>
      </c>
      <c r="K7771">
        <v>60</v>
      </c>
      <c r="L7771" s="27">
        <f>RestaurantData[[#This Row],[DailyCustAvg]]*30</f>
        <v>1800</v>
      </c>
      <c r="M7771" s="7">
        <f>(((RestaurantData[[#This Row],[FitScore]]/100)*RestaurantData[[#This Row],[DailyCustAvg]])/3.5)*30</f>
        <v>349.71428571428578</v>
      </c>
      <c r="N7771">
        <v>40.607940746026003</v>
      </c>
      <c r="O7771">
        <v>-74.162343406787002</v>
      </c>
      <c r="P7771">
        <v>502</v>
      </c>
      <c r="Q7771">
        <v>50</v>
      </c>
      <c r="R7771">
        <f>(RestaurantData[[#This Row],[MonthySales]]/1500)*0.07</f>
        <v>1.6320000000000005E-2</v>
      </c>
    </row>
    <row r="7772" spans="1:18" hidden="1" x14ac:dyDescent="0.3">
      <c r="A7772">
        <v>50085725</v>
      </c>
      <c r="B7772" s="1" t="s">
        <v>8184</v>
      </c>
      <c r="C7772" t="s">
        <v>8030</v>
      </c>
      <c r="D7772" s="2">
        <v>2655</v>
      </c>
      <c r="E7772" s="1" t="s">
        <v>8087</v>
      </c>
      <c r="F7772" s="2">
        <v>10314</v>
      </c>
      <c r="G7772" s="3">
        <v>7186988866</v>
      </c>
      <c r="H7772" s="1" t="s">
        <v>168</v>
      </c>
      <c r="I7772" t="s">
        <v>21</v>
      </c>
      <c r="J7772">
        <v>73</v>
      </c>
      <c r="K7772">
        <v>53</v>
      </c>
      <c r="L7772" s="27">
        <f>RestaurantData[[#This Row],[DailyCustAvg]]*30</f>
        <v>1590</v>
      </c>
      <c r="M7772" s="7">
        <f>(((RestaurantData[[#This Row],[FitScore]]/100)*RestaurantData[[#This Row],[DailyCustAvg]])/3.5)*30</f>
        <v>331.62857142857138</v>
      </c>
      <c r="N7772">
        <v>40.582297419954998</v>
      </c>
      <c r="O7772">
        <v>-74.169052592685006</v>
      </c>
      <c r="P7772">
        <v>502</v>
      </c>
      <c r="Q7772">
        <v>51</v>
      </c>
      <c r="R7772">
        <f>(RestaurantData[[#This Row],[MonthySales]]/1500)*0.07</f>
        <v>1.5475999999999998E-2</v>
      </c>
    </row>
    <row r="7773" spans="1:18" hidden="1" x14ac:dyDescent="0.3">
      <c r="A7773">
        <v>40915451</v>
      </c>
      <c r="B7773" s="1" t="s">
        <v>8192</v>
      </c>
      <c r="C7773" t="s">
        <v>8030</v>
      </c>
      <c r="D7773" s="2">
        <v>4358</v>
      </c>
      <c r="E7773" s="1" t="s">
        <v>8038</v>
      </c>
      <c r="F7773" s="2">
        <v>10314</v>
      </c>
      <c r="G7773" s="3">
        <v>7189825040</v>
      </c>
      <c r="H7773" s="1" t="s">
        <v>24</v>
      </c>
      <c r="I7773" t="s">
        <v>21</v>
      </c>
      <c r="J7773">
        <v>87</v>
      </c>
      <c r="K7773">
        <v>40</v>
      </c>
      <c r="L7773" s="27">
        <f>RestaurantData[[#This Row],[DailyCustAvg]]*30</f>
        <v>1200</v>
      </c>
      <c r="M7773" s="7">
        <f>(((RestaurantData[[#This Row],[FitScore]]/100)*RestaurantData[[#This Row],[DailyCustAvg]])/3.5)*30</f>
        <v>298.28571428571422</v>
      </c>
      <c r="N7773">
        <v>40.587777569442999</v>
      </c>
      <c r="O7773">
        <v>-74.197250317316005</v>
      </c>
      <c r="P7773">
        <v>502</v>
      </c>
      <c r="Q7773">
        <v>50</v>
      </c>
      <c r="R7773">
        <f>(RestaurantData[[#This Row],[MonthySales]]/1500)*0.07</f>
        <v>1.3919999999999998E-2</v>
      </c>
    </row>
    <row r="7774" spans="1:18" hidden="1" x14ac:dyDescent="0.3">
      <c r="A7774">
        <v>50012945</v>
      </c>
      <c r="B7774" s="1" t="s">
        <v>8211</v>
      </c>
      <c r="C7774" t="s">
        <v>8030</v>
      </c>
      <c r="D7774" s="2">
        <v>2655</v>
      </c>
      <c r="E7774" s="1" t="s">
        <v>8087</v>
      </c>
      <c r="F7774" s="2">
        <v>10314</v>
      </c>
      <c r="G7774" s="3">
        <v>7187619900</v>
      </c>
      <c r="H7774" s="1" t="s">
        <v>163</v>
      </c>
      <c r="I7774" t="s">
        <v>21</v>
      </c>
      <c r="J7774">
        <v>65</v>
      </c>
      <c r="K7774">
        <v>22</v>
      </c>
      <c r="L7774" s="27">
        <f>RestaurantData[[#This Row],[DailyCustAvg]]*30</f>
        <v>660</v>
      </c>
      <c r="M7774" s="7">
        <f>(((RestaurantData[[#This Row],[FitScore]]/100)*RestaurantData[[#This Row],[DailyCustAvg]])/3.5)*30</f>
        <v>122.57142857142858</v>
      </c>
      <c r="N7774">
        <v>40.582297419954998</v>
      </c>
      <c r="O7774">
        <v>-74.169052592685006</v>
      </c>
      <c r="P7774">
        <v>502</v>
      </c>
      <c r="Q7774">
        <v>51</v>
      </c>
      <c r="R7774">
        <f>(RestaurantData[[#This Row],[MonthySales]]/1500)*0.07</f>
        <v>5.7200000000000011E-3</v>
      </c>
    </row>
    <row r="7775" spans="1:18" hidden="1" x14ac:dyDescent="0.3">
      <c r="A7775">
        <v>40791157</v>
      </c>
      <c r="B7775" s="1" t="s">
        <v>8222</v>
      </c>
      <c r="C7775" t="s">
        <v>8030</v>
      </c>
      <c r="D7775" s="2">
        <v>1445</v>
      </c>
      <c r="E7775" s="1" t="s">
        <v>8087</v>
      </c>
      <c r="F7775" s="2">
        <v>10314</v>
      </c>
      <c r="G7775" s="3">
        <v>7183700707</v>
      </c>
      <c r="H7775" s="1" t="s">
        <v>202</v>
      </c>
      <c r="I7775" t="s">
        <v>21</v>
      </c>
      <c r="J7775">
        <v>73</v>
      </c>
      <c r="K7775">
        <v>16</v>
      </c>
      <c r="L7775" s="27">
        <f>RestaurantData[[#This Row],[DailyCustAvg]]*30</f>
        <v>480</v>
      </c>
      <c r="M7775" s="7">
        <f>(((RestaurantData[[#This Row],[FitScore]]/100)*RestaurantData[[#This Row],[DailyCustAvg]])/3.5)*30</f>
        <v>100.11428571428571</v>
      </c>
      <c r="N7775">
        <v>40.613111633522003</v>
      </c>
      <c r="O7775">
        <v>-74.158639021569996</v>
      </c>
      <c r="P7775">
        <v>502</v>
      </c>
      <c r="Q7775">
        <v>50</v>
      </c>
      <c r="R7775">
        <f>(RestaurantData[[#This Row],[MonthySales]]/1500)*0.07</f>
        <v>4.6720000000000008E-3</v>
      </c>
    </row>
    <row r="7776" spans="1:18" hidden="1" x14ac:dyDescent="0.3">
      <c r="A7776">
        <v>50051451</v>
      </c>
      <c r="B7776" s="1" t="s">
        <v>8249</v>
      </c>
      <c r="C7776" t="s">
        <v>8030</v>
      </c>
      <c r="D7776" s="2">
        <v>1650</v>
      </c>
      <c r="E7776" s="1" t="s">
        <v>8087</v>
      </c>
      <c r="F7776" s="2">
        <v>10314</v>
      </c>
      <c r="G7776" s="3">
        <v>3477260976</v>
      </c>
      <c r="H7776" s="1" t="s">
        <v>16</v>
      </c>
      <c r="I7776" t="s">
        <v>17</v>
      </c>
      <c r="J7776">
        <v>78</v>
      </c>
      <c r="K7776">
        <v>14</v>
      </c>
      <c r="L7776" s="27">
        <f>RestaurantData[[#This Row],[DailyCustAvg]]*30</f>
        <v>420</v>
      </c>
      <c r="M7776" s="7">
        <f>(((RestaurantData[[#This Row],[FitScore]]/100)*RestaurantData[[#This Row],[DailyCustAvg]])/3.5)*30</f>
        <v>93.600000000000009</v>
      </c>
      <c r="N7776">
        <v>40.608078102501999</v>
      </c>
      <c r="O7776">
        <v>-74.162260908042001</v>
      </c>
      <c r="P7776">
        <v>502</v>
      </c>
      <c r="Q7776">
        <v>50</v>
      </c>
      <c r="R7776">
        <f>(RestaurantData[[#This Row],[MonthySales]]/1500)*0.07</f>
        <v>4.3680000000000004E-3</v>
      </c>
    </row>
    <row r="7777" spans="1:18" hidden="1" x14ac:dyDescent="0.3">
      <c r="A7777">
        <v>40536227</v>
      </c>
      <c r="B7777" s="1" t="s">
        <v>8219</v>
      </c>
      <c r="C7777" t="s">
        <v>8030</v>
      </c>
      <c r="D7777" s="2">
        <v>2845</v>
      </c>
      <c r="E7777" s="1" t="s">
        <v>8087</v>
      </c>
      <c r="F7777" s="2">
        <v>10314</v>
      </c>
      <c r="G7777" s="3">
        <v>7187618080</v>
      </c>
      <c r="H7777" s="1" t="s">
        <v>242</v>
      </c>
      <c r="I7777" t="s">
        <v>21</v>
      </c>
      <c r="J7777">
        <v>89</v>
      </c>
      <c r="K7777">
        <v>13</v>
      </c>
      <c r="L7777" s="27">
        <f>RestaurantData[[#This Row],[DailyCustAvg]]*30</f>
        <v>390</v>
      </c>
      <c r="M7777" s="7">
        <f>(((RestaurantData[[#This Row],[FitScore]]/100)*RestaurantData[[#This Row],[DailyCustAvg]])/3.5)*30</f>
        <v>99.171428571428564</v>
      </c>
      <c r="N7777">
        <v>40.576546043057</v>
      </c>
      <c r="O7777">
        <v>-74.169750734909996</v>
      </c>
      <c r="P7777">
        <v>502</v>
      </c>
      <c r="Q7777">
        <v>51</v>
      </c>
      <c r="R7777">
        <f>(RestaurantData[[#This Row],[MonthySales]]/1500)*0.07</f>
        <v>4.6280000000000002E-3</v>
      </c>
    </row>
    <row r="7778" spans="1:18" hidden="1" x14ac:dyDescent="0.3">
      <c r="A7778">
        <v>41182682</v>
      </c>
      <c r="B7778" s="1" t="s">
        <v>4230</v>
      </c>
      <c r="C7778" t="s">
        <v>8030</v>
      </c>
      <c r="D7778" s="2">
        <v>2655</v>
      </c>
      <c r="E7778" s="1" t="s">
        <v>8087</v>
      </c>
      <c r="F7778" s="2">
        <v>10314</v>
      </c>
      <c r="G7778" s="3">
        <v>7186983023</v>
      </c>
      <c r="H7778" s="1" t="s">
        <v>68</v>
      </c>
      <c r="I7778" t="s">
        <v>17</v>
      </c>
      <c r="J7778">
        <v>87</v>
      </c>
      <c r="K7778">
        <v>12</v>
      </c>
      <c r="L7778" s="27">
        <f>RestaurantData[[#This Row],[DailyCustAvg]]*30</f>
        <v>360</v>
      </c>
      <c r="M7778" s="7">
        <f>(((RestaurantData[[#This Row],[FitScore]]/100)*RestaurantData[[#This Row],[DailyCustAvg]])/3.5)*30</f>
        <v>89.48571428571428</v>
      </c>
      <c r="N7778">
        <v>40.582297419954998</v>
      </c>
      <c r="O7778">
        <v>-74.169052592685006</v>
      </c>
      <c r="P7778">
        <v>502</v>
      </c>
      <c r="Q7778">
        <v>51</v>
      </c>
      <c r="R7778">
        <f>(RestaurantData[[#This Row],[MonthySales]]/1500)*0.07</f>
        <v>4.176E-3</v>
      </c>
    </row>
    <row r="7779" spans="1:18" hidden="1" x14ac:dyDescent="0.3">
      <c r="A7779">
        <v>50033540</v>
      </c>
      <c r="B7779" s="1" t="s">
        <v>8164</v>
      </c>
      <c r="C7779" t="s">
        <v>8030</v>
      </c>
      <c r="D7779" s="2">
        <v>1445</v>
      </c>
      <c r="E7779" s="1" t="s">
        <v>8087</v>
      </c>
      <c r="F7779" s="2">
        <v>10314</v>
      </c>
      <c r="G7779" s="3">
        <v>7189831111</v>
      </c>
      <c r="H7779" s="1" t="s">
        <v>186</v>
      </c>
      <c r="I7779" t="s">
        <v>17</v>
      </c>
      <c r="J7779">
        <v>80</v>
      </c>
      <c r="K7779">
        <v>9</v>
      </c>
      <c r="L7779" s="27">
        <f>RestaurantData[[#This Row],[DailyCustAvg]]*30</f>
        <v>270</v>
      </c>
      <c r="M7779" s="7">
        <f>(((RestaurantData[[#This Row],[FitScore]]/100)*RestaurantData[[#This Row],[DailyCustAvg]])/3.5)*30</f>
        <v>61.714285714285722</v>
      </c>
      <c r="N7779">
        <v>40.613111633522003</v>
      </c>
      <c r="O7779">
        <v>-74.158639021569996</v>
      </c>
      <c r="P7779">
        <v>502</v>
      </c>
      <c r="Q7779">
        <v>50</v>
      </c>
      <c r="R7779">
        <f>(RestaurantData[[#This Row],[MonthySales]]/1500)*0.07</f>
        <v>2.8800000000000006E-3</v>
      </c>
    </row>
    <row r="7780" spans="1:18" hidden="1" x14ac:dyDescent="0.3">
      <c r="A7780">
        <v>41629524</v>
      </c>
      <c r="B7780" s="1" t="s">
        <v>8187</v>
      </c>
      <c r="C7780" t="s">
        <v>8030</v>
      </c>
      <c r="D7780" s="2">
        <v>2</v>
      </c>
      <c r="E7780" s="1" t="s">
        <v>8188</v>
      </c>
      <c r="F7780" s="2">
        <v>10314</v>
      </c>
      <c r="G7780" s="3">
        <v>3474664207</v>
      </c>
      <c r="H7780" s="1" t="s">
        <v>16</v>
      </c>
      <c r="I7780" t="s">
        <v>21</v>
      </c>
      <c r="J7780">
        <v>70</v>
      </c>
      <c r="K7780">
        <v>6</v>
      </c>
      <c r="L7780" s="27">
        <f>RestaurantData[[#This Row],[DailyCustAvg]]*30</f>
        <v>180</v>
      </c>
      <c r="M7780" s="7">
        <f>(((RestaurantData[[#This Row],[FitScore]]/100)*RestaurantData[[#This Row],[DailyCustAvg]])/3.5)*30</f>
        <v>35.999999999999993</v>
      </c>
      <c r="N7780">
        <v>40.603713212982001</v>
      </c>
      <c r="O7780">
        <v>-74.179273342418</v>
      </c>
      <c r="P7780">
        <v>502</v>
      </c>
      <c r="Q7780">
        <v>50</v>
      </c>
      <c r="R7780">
        <f>(RestaurantData[[#This Row],[MonthySales]]/1500)*0.07</f>
        <v>1.6799999999999996E-3</v>
      </c>
    </row>
    <row r="7781" spans="1:18" hidden="1" x14ac:dyDescent="0.3">
      <c r="A7781">
        <v>50056580</v>
      </c>
      <c r="B7781" s="1" t="s">
        <v>8237</v>
      </c>
      <c r="C7781" t="s">
        <v>8030</v>
      </c>
      <c r="D7781" s="2">
        <v>1445</v>
      </c>
      <c r="E7781" s="1" t="s">
        <v>8087</v>
      </c>
      <c r="F7781" s="2">
        <v>10314</v>
      </c>
      <c r="G7781" s="3">
        <v>7186821786</v>
      </c>
      <c r="H7781" s="1" t="s">
        <v>68</v>
      </c>
      <c r="I7781" t="s">
        <v>21</v>
      </c>
      <c r="J7781">
        <v>67</v>
      </c>
      <c r="K7781">
        <v>6</v>
      </c>
      <c r="L7781" s="27">
        <f>RestaurantData[[#This Row],[DailyCustAvg]]*30</f>
        <v>180</v>
      </c>
      <c r="M7781" s="7">
        <f>(((RestaurantData[[#This Row],[FitScore]]/100)*RestaurantData[[#This Row],[DailyCustAvg]])/3.5)*30</f>
        <v>34.457142857142863</v>
      </c>
      <c r="N7781">
        <v>40.613111633522003</v>
      </c>
      <c r="O7781">
        <v>-74.158639021569996</v>
      </c>
      <c r="P7781">
        <v>502</v>
      </c>
      <c r="Q7781">
        <v>50</v>
      </c>
      <c r="R7781">
        <f>(RestaurantData[[#This Row],[MonthySales]]/1500)*0.07</f>
        <v>1.6080000000000005E-3</v>
      </c>
    </row>
    <row r="7782" spans="1:18" hidden="1" x14ac:dyDescent="0.3">
      <c r="A7782">
        <v>41343242</v>
      </c>
      <c r="B7782" s="1" t="s">
        <v>8198</v>
      </c>
      <c r="C7782" t="s">
        <v>8030</v>
      </c>
      <c r="D7782" s="2">
        <v>2655</v>
      </c>
      <c r="E7782" s="1" t="s">
        <v>8087</v>
      </c>
      <c r="F7782" s="2">
        <v>10314</v>
      </c>
      <c r="G7782" s="3">
        <v>7183702225</v>
      </c>
      <c r="H7782" s="1" t="s">
        <v>186</v>
      </c>
      <c r="I7782" t="s">
        <v>17</v>
      </c>
      <c r="J7782">
        <v>76</v>
      </c>
      <c r="K7782">
        <v>4</v>
      </c>
      <c r="L7782" s="27">
        <f>RestaurantData[[#This Row],[DailyCustAvg]]*30</f>
        <v>120</v>
      </c>
      <c r="M7782" s="7">
        <f>(((RestaurantData[[#This Row],[FitScore]]/100)*RestaurantData[[#This Row],[DailyCustAvg]])/3.5)*30</f>
        <v>26.057142857142857</v>
      </c>
      <c r="N7782">
        <v>40.582297419954998</v>
      </c>
      <c r="O7782">
        <v>-74.169052592685006</v>
      </c>
      <c r="P7782">
        <v>502</v>
      </c>
      <c r="Q7782">
        <v>51</v>
      </c>
      <c r="R7782">
        <f>(RestaurantData[[#This Row],[MonthySales]]/1500)*0.07</f>
        <v>1.2160000000000003E-3</v>
      </c>
    </row>
    <row r="7783" spans="1:18" hidden="1" x14ac:dyDescent="0.3">
      <c r="A7783">
        <v>40720511</v>
      </c>
      <c r="B7783" s="1" t="s">
        <v>8258</v>
      </c>
      <c r="C7783" t="s">
        <v>8030</v>
      </c>
      <c r="D7783" s="2">
        <v>3161</v>
      </c>
      <c r="E7783" s="1" t="s">
        <v>8257</v>
      </c>
      <c r="F7783" s="2">
        <v>10306</v>
      </c>
      <c r="G7783" s="3">
        <v>7189878800</v>
      </c>
      <c r="H7783" s="1" t="s">
        <v>143</v>
      </c>
      <c r="I7783" t="s">
        <v>17</v>
      </c>
      <c r="J7783">
        <v>67</v>
      </c>
      <c r="K7783">
        <v>175</v>
      </c>
      <c r="L7783" s="27">
        <f>RestaurantData[[#This Row],[DailyCustAvg]]*30</f>
        <v>5250</v>
      </c>
      <c r="M7783" s="7">
        <f>(((RestaurantData[[#This Row],[FitScore]]/100)*RestaurantData[[#This Row],[DailyCustAvg]])/3.5)*30</f>
        <v>1005</v>
      </c>
      <c r="N7783">
        <v>40.563656260164002</v>
      </c>
      <c r="O7783">
        <v>-74.132517811358994</v>
      </c>
      <c r="P7783">
        <v>503</v>
      </c>
      <c r="Q7783">
        <v>51</v>
      </c>
      <c r="R7783">
        <f>(RestaurantData[[#This Row],[MonthySales]]/1500)*0.07</f>
        <v>4.6900000000000004E-2</v>
      </c>
    </row>
    <row r="7784" spans="1:18" hidden="1" x14ac:dyDescent="0.3">
      <c r="A7784">
        <v>50072677</v>
      </c>
      <c r="B7784" s="1" t="s">
        <v>5616</v>
      </c>
      <c r="C7784" t="s">
        <v>8030</v>
      </c>
      <c r="D7784" s="2">
        <v>90</v>
      </c>
      <c r="E7784" s="1" t="s">
        <v>8296</v>
      </c>
      <c r="F7784" s="2">
        <v>10306</v>
      </c>
      <c r="G7784" s="3">
        <v>7183511520</v>
      </c>
      <c r="H7784" s="1" t="s">
        <v>242</v>
      </c>
      <c r="I7784" t="s">
        <v>17</v>
      </c>
      <c r="J7784">
        <v>78</v>
      </c>
      <c r="K7784">
        <v>101</v>
      </c>
      <c r="L7784" s="27">
        <f>RestaurantData[[#This Row],[DailyCustAvg]]*30</f>
        <v>3030</v>
      </c>
      <c r="M7784" s="7">
        <f>(((RestaurantData[[#This Row],[FitScore]]/100)*RestaurantData[[#This Row],[DailyCustAvg]])/3.5)*30</f>
        <v>675.25714285714287</v>
      </c>
      <c r="N7784">
        <v>40.564762299332997</v>
      </c>
      <c r="O7784">
        <v>-74.127790751903007</v>
      </c>
      <c r="P7784">
        <v>503</v>
      </c>
      <c r="Q7784">
        <v>50</v>
      </c>
      <c r="R7784">
        <f>(RestaurantData[[#This Row],[MonthySales]]/1500)*0.07</f>
        <v>3.1512000000000005E-2</v>
      </c>
    </row>
    <row r="7785" spans="1:18" hidden="1" x14ac:dyDescent="0.3">
      <c r="A7785">
        <v>41662314</v>
      </c>
      <c r="B7785" s="1" t="s">
        <v>8295</v>
      </c>
      <c r="C7785" t="s">
        <v>8030</v>
      </c>
      <c r="D7785" s="2">
        <v>89</v>
      </c>
      <c r="E7785" s="1" t="s">
        <v>8296</v>
      </c>
      <c r="F7785" s="2">
        <v>10306</v>
      </c>
      <c r="G7785" s="3">
        <v>7186682020</v>
      </c>
      <c r="H7785" s="1" t="s">
        <v>202</v>
      </c>
      <c r="I7785" t="s">
        <v>17</v>
      </c>
      <c r="J7785">
        <v>67</v>
      </c>
      <c r="K7785">
        <v>90</v>
      </c>
      <c r="L7785" s="27">
        <f>RestaurantData[[#This Row],[DailyCustAvg]]*30</f>
        <v>2700</v>
      </c>
      <c r="M7785" s="7">
        <f>(((RestaurantData[[#This Row],[FitScore]]/100)*RestaurantData[[#This Row],[DailyCustAvg]])/3.5)*30</f>
        <v>516.85714285714289</v>
      </c>
      <c r="N7785">
        <v>40.564792379398</v>
      </c>
      <c r="O7785">
        <v>-74.127891585455998</v>
      </c>
      <c r="P7785">
        <v>503</v>
      </c>
      <c r="Q7785">
        <v>50</v>
      </c>
      <c r="R7785">
        <f>(RestaurantData[[#This Row],[MonthySales]]/1500)*0.07</f>
        <v>2.4120000000000003E-2</v>
      </c>
    </row>
    <row r="7786" spans="1:18" hidden="1" x14ac:dyDescent="0.3">
      <c r="A7786">
        <v>50053392</v>
      </c>
      <c r="B7786" s="1" t="s">
        <v>8279</v>
      </c>
      <c r="C7786" t="s">
        <v>8030</v>
      </c>
      <c r="D7786" s="2">
        <v>3295</v>
      </c>
      <c r="E7786" s="1" t="s">
        <v>8257</v>
      </c>
      <c r="F7786" s="2">
        <v>10306</v>
      </c>
      <c r="G7786" s="3">
        <v>7183512100</v>
      </c>
      <c r="H7786" s="1" t="s">
        <v>143</v>
      </c>
      <c r="I7786" t="s">
        <v>17</v>
      </c>
      <c r="J7786">
        <v>71</v>
      </c>
      <c r="K7786">
        <v>59</v>
      </c>
      <c r="L7786" s="27">
        <f>RestaurantData[[#This Row],[DailyCustAvg]]*30</f>
        <v>1770</v>
      </c>
      <c r="M7786" s="7">
        <f>(((RestaurantData[[#This Row],[FitScore]]/100)*RestaurantData[[#This Row],[DailyCustAvg]])/3.5)*30</f>
        <v>359.05714285714282</v>
      </c>
      <c r="N7786">
        <v>40.560661679208003</v>
      </c>
      <c r="O7786">
        <v>-74.134876333937996</v>
      </c>
      <c r="P7786">
        <v>503</v>
      </c>
      <c r="Q7786">
        <v>51</v>
      </c>
      <c r="R7786">
        <f>(RestaurantData[[#This Row],[MonthySales]]/1500)*0.07</f>
        <v>1.6756E-2</v>
      </c>
    </row>
    <row r="7787" spans="1:18" hidden="1" x14ac:dyDescent="0.3">
      <c r="A7787">
        <v>41005946</v>
      </c>
      <c r="B7787" s="1" t="s">
        <v>8305</v>
      </c>
      <c r="C7787" t="s">
        <v>8030</v>
      </c>
      <c r="D7787" s="2">
        <v>3161</v>
      </c>
      <c r="E7787" s="1" t="s">
        <v>8257</v>
      </c>
      <c r="F7787" s="2">
        <v>10306</v>
      </c>
      <c r="G7787" s="3">
        <v>7186681570</v>
      </c>
      <c r="H7787" s="1" t="s">
        <v>16</v>
      </c>
      <c r="I7787" t="s">
        <v>17</v>
      </c>
      <c r="J7787">
        <v>74</v>
      </c>
      <c r="K7787">
        <v>56</v>
      </c>
      <c r="L7787" s="27">
        <f>RestaurantData[[#This Row],[DailyCustAvg]]*30</f>
        <v>1680</v>
      </c>
      <c r="M7787" s="7">
        <f>(((RestaurantData[[#This Row],[FitScore]]/100)*RestaurantData[[#This Row],[DailyCustAvg]])/3.5)*30</f>
        <v>355.2</v>
      </c>
      <c r="N7787">
        <v>40.563656260164002</v>
      </c>
      <c r="O7787">
        <v>-74.132517811358994</v>
      </c>
      <c r="P7787">
        <v>503</v>
      </c>
      <c r="Q7787">
        <v>51</v>
      </c>
      <c r="R7787">
        <f>(RestaurantData[[#This Row],[MonthySales]]/1500)*0.07</f>
        <v>1.6576E-2</v>
      </c>
    </row>
    <row r="7788" spans="1:18" hidden="1" x14ac:dyDescent="0.3">
      <c r="A7788">
        <v>40383737</v>
      </c>
      <c r="B7788" s="1" t="s">
        <v>8272</v>
      </c>
      <c r="C7788" t="s">
        <v>8030</v>
      </c>
      <c r="D7788" s="2">
        <v>1825</v>
      </c>
      <c r="E7788" s="1" t="s">
        <v>8273</v>
      </c>
      <c r="F7788" s="2">
        <v>10306</v>
      </c>
      <c r="G7788" s="3">
        <v>7186673013</v>
      </c>
      <c r="H7788" s="1" t="s">
        <v>24</v>
      </c>
      <c r="I7788" t="s">
        <v>17</v>
      </c>
      <c r="J7788">
        <v>70</v>
      </c>
      <c r="K7788">
        <v>-3</v>
      </c>
      <c r="L7788" s="27">
        <f>RestaurantData[[#This Row],[DailyCustAvg]]*30</f>
        <v>-90</v>
      </c>
      <c r="M7788" s="7">
        <f>(((RestaurantData[[#This Row],[FitScore]]/100)*RestaurantData[[#This Row],[DailyCustAvg]])/3.5)*30</f>
        <v>-17.999999999999996</v>
      </c>
      <c r="N7788">
        <v>40.565128564810998</v>
      </c>
      <c r="O7788">
        <v>-74.126704510878994</v>
      </c>
      <c r="P7788">
        <v>503</v>
      </c>
      <c r="Q7788">
        <v>50</v>
      </c>
      <c r="R7788">
        <f>(RestaurantData[[#This Row],[MonthySales]]/1500)*0.07</f>
        <v>-8.3999999999999982E-4</v>
      </c>
    </row>
    <row r="7789" spans="1:18" hidden="1" x14ac:dyDescent="0.3">
      <c r="A7789">
        <v>50067857</v>
      </c>
      <c r="B7789" s="1" t="s">
        <v>8297</v>
      </c>
      <c r="C7789" t="s">
        <v>8030</v>
      </c>
      <c r="D7789" s="2">
        <v>7423</v>
      </c>
      <c r="E7789" s="1" t="s">
        <v>8257</v>
      </c>
      <c r="F7789" s="2">
        <v>10307</v>
      </c>
      <c r="G7789" s="3">
        <v>7185544134</v>
      </c>
      <c r="H7789" s="1" t="s">
        <v>143</v>
      </c>
      <c r="I7789" t="s">
        <v>21</v>
      </c>
      <c r="J7789">
        <v>81</v>
      </c>
      <c r="K7789">
        <v>190</v>
      </c>
      <c r="L7789" s="27">
        <f>RestaurantData[[#This Row],[DailyCustAvg]]*30</f>
        <v>5700</v>
      </c>
      <c r="M7789" s="7">
        <f>(((RestaurantData[[#This Row],[FitScore]]/100)*RestaurantData[[#This Row],[DailyCustAvg]])/3.5)*30</f>
        <v>1319.1428571428573</v>
      </c>
      <c r="N7789">
        <v>40.509938354044998</v>
      </c>
      <c r="O7789">
        <v>-74.243928342702006</v>
      </c>
      <c r="P7789">
        <v>503</v>
      </c>
      <c r="Q7789">
        <v>51</v>
      </c>
      <c r="R7789">
        <f>(RestaurantData[[#This Row],[MonthySales]]/1500)*0.07</f>
        <v>6.1560000000000017E-2</v>
      </c>
    </row>
    <row r="7790" spans="1:18" hidden="1" x14ac:dyDescent="0.3">
      <c r="A7790">
        <v>41524226</v>
      </c>
      <c r="B7790" s="1" t="s">
        <v>8306</v>
      </c>
      <c r="C7790" t="s">
        <v>8030</v>
      </c>
      <c r="D7790" s="2">
        <v>7420</v>
      </c>
      <c r="E7790" s="1" t="s">
        <v>8257</v>
      </c>
      <c r="F7790" s="2">
        <v>10307</v>
      </c>
      <c r="G7790" s="3">
        <v>7189849700</v>
      </c>
      <c r="H7790" s="1" t="s">
        <v>16</v>
      </c>
      <c r="I7790" t="s">
        <v>17</v>
      </c>
      <c r="J7790">
        <v>72</v>
      </c>
      <c r="K7790">
        <v>172</v>
      </c>
      <c r="L7790" s="27">
        <f>RestaurantData[[#This Row],[DailyCustAvg]]*30</f>
        <v>5160</v>
      </c>
      <c r="M7790" s="7">
        <f>(((RestaurantData[[#This Row],[FitScore]]/100)*RestaurantData[[#This Row],[DailyCustAvg]])/3.5)*30</f>
        <v>1061.4857142857143</v>
      </c>
      <c r="N7790">
        <v>40.509921900694003</v>
      </c>
      <c r="O7790">
        <v>-74.243921090081002</v>
      </c>
      <c r="P7790">
        <v>503</v>
      </c>
      <c r="Q7790">
        <v>51</v>
      </c>
      <c r="R7790">
        <f>(RestaurantData[[#This Row],[MonthySales]]/1500)*0.07</f>
        <v>4.9536000000000004E-2</v>
      </c>
    </row>
    <row r="7791" spans="1:18" hidden="1" x14ac:dyDescent="0.3">
      <c r="A7791">
        <v>41636059</v>
      </c>
      <c r="B7791" s="1" t="s">
        <v>8318</v>
      </c>
      <c r="C7791" t="s">
        <v>8030</v>
      </c>
      <c r="D7791" s="2">
        <v>7339</v>
      </c>
      <c r="E7791" s="1" t="s">
        <v>8257</v>
      </c>
      <c r="F7791" s="2">
        <v>10307</v>
      </c>
      <c r="G7791" s="3">
        <v>7189666610</v>
      </c>
      <c r="H7791" s="1" t="s">
        <v>24</v>
      </c>
      <c r="I7791" t="s">
        <v>17</v>
      </c>
      <c r="J7791">
        <v>87</v>
      </c>
      <c r="K7791">
        <v>162</v>
      </c>
      <c r="L7791" s="27">
        <f>RestaurantData[[#This Row],[DailyCustAvg]]*30</f>
        <v>4860</v>
      </c>
      <c r="M7791" s="7">
        <f>(((RestaurantData[[#This Row],[FitScore]]/100)*RestaurantData[[#This Row],[DailyCustAvg]])/3.5)*30</f>
        <v>1208.0571428571427</v>
      </c>
      <c r="N7791">
        <v>40.510917335240997</v>
      </c>
      <c r="O7791">
        <v>-74.241774187822003</v>
      </c>
      <c r="P7791">
        <v>503</v>
      </c>
      <c r="Q7791">
        <v>51</v>
      </c>
      <c r="R7791">
        <f>(RestaurantData[[#This Row],[MonthySales]]/1500)*0.07</f>
        <v>5.6376000000000002E-2</v>
      </c>
    </row>
    <row r="7792" spans="1:18" hidden="1" x14ac:dyDescent="0.3">
      <c r="A7792">
        <v>41008928</v>
      </c>
      <c r="B7792" s="1" t="s">
        <v>8256</v>
      </c>
      <c r="C7792" t="s">
        <v>8030</v>
      </c>
      <c r="D7792" s="2">
        <v>7095</v>
      </c>
      <c r="E7792" s="1" t="s">
        <v>8257</v>
      </c>
      <c r="F7792" s="2">
        <v>10307</v>
      </c>
      <c r="G7792" s="3">
        <v>7182270494</v>
      </c>
      <c r="H7792" s="1" t="s">
        <v>16</v>
      </c>
      <c r="I7792" t="s">
        <v>21</v>
      </c>
      <c r="J7792">
        <v>88</v>
      </c>
      <c r="K7792">
        <v>148</v>
      </c>
      <c r="L7792" s="27">
        <f>RestaurantData[[#This Row],[DailyCustAvg]]*30</f>
        <v>4440</v>
      </c>
      <c r="M7792" s="7">
        <f>(((RestaurantData[[#This Row],[FitScore]]/100)*RestaurantData[[#This Row],[DailyCustAvg]])/3.5)*30</f>
        <v>1116.3428571428574</v>
      </c>
      <c r="N7792">
        <v>40.514358282681997</v>
      </c>
      <c r="O7792">
        <v>-74.235697941723004</v>
      </c>
      <c r="P7792">
        <v>503</v>
      </c>
      <c r="Q7792">
        <v>51</v>
      </c>
      <c r="R7792">
        <f>(RestaurantData[[#This Row],[MonthySales]]/1500)*0.07</f>
        <v>5.2096000000000017E-2</v>
      </c>
    </row>
    <row r="7793" spans="1:18" hidden="1" x14ac:dyDescent="0.3">
      <c r="A7793">
        <v>41436344</v>
      </c>
      <c r="B7793" s="1" t="s">
        <v>8299</v>
      </c>
      <c r="C7793" t="s">
        <v>8030</v>
      </c>
      <c r="D7793" s="2">
        <v>175</v>
      </c>
      <c r="E7793" s="1" t="s">
        <v>7375</v>
      </c>
      <c r="F7793" s="2">
        <v>10307</v>
      </c>
      <c r="G7793" s="3">
        <v>7183565168</v>
      </c>
      <c r="H7793" s="1" t="s">
        <v>242</v>
      </c>
      <c r="I7793" t="s">
        <v>21</v>
      </c>
      <c r="J7793">
        <v>84</v>
      </c>
      <c r="K7793">
        <v>127</v>
      </c>
      <c r="L7793" s="27">
        <f>RestaurantData[[#This Row],[DailyCustAvg]]*30</f>
        <v>3810</v>
      </c>
      <c r="M7793" s="7">
        <f>(((RestaurantData[[#This Row],[FitScore]]/100)*RestaurantData[[#This Row],[DailyCustAvg]])/3.5)*30</f>
        <v>914.39999999999986</v>
      </c>
      <c r="N7793">
        <v>40.510623221804998</v>
      </c>
      <c r="O7793">
        <v>-74.248372180941999</v>
      </c>
      <c r="P7793">
        <v>503</v>
      </c>
      <c r="Q7793">
        <v>51</v>
      </c>
      <c r="R7793">
        <f>(RestaurantData[[#This Row],[MonthySales]]/1500)*0.07</f>
        <v>4.2672000000000002E-2</v>
      </c>
    </row>
    <row r="7794" spans="1:18" hidden="1" x14ac:dyDescent="0.3">
      <c r="A7794">
        <v>50099264</v>
      </c>
      <c r="B7794" s="1" t="s">
        <v>2150</v>
      </c>
      <c r="C7794" t="s">
        <v>8030</v>
      </c>
      <c r="D7794" s="2">
        <v>7517</v>
      </c>
      <c r="E7794" s="1" t="s">
        <v>8257</v>
      </c>
      <c r="F7794" s="2">
        <v>10307</v>
      </c>
      <c r="G7794" s="3">
        <v>7183569300</v>
      </c>
      <c r="H7794" s="1" t="s">
        <v>143</v>
      </c>
      <c r="I7794" t="s">
        <v>17</v>
      </c>
      <c r="J7794">
        <v>77</v>
      </c>
      <c r="K7794">
        <v>106</v>
      </c>
      <c r="L7794" s="27">
        <f>RestaurantData[[#This Row],[DailyCustAvg]]*30</f>
        <v>3180</v>
      </c>
      <c r="M7794" s="7">
        <f>(((RestaurantData[[#This Row],[FitScore]]/100)*RestaurantData[[#This Row],[DailyCustAvg]])/3.5)*30</f>
        <v>699.6</v>
      </c>
      <c r="N7794">
        <v>40.509175348928999</v>
      </c>
      <c r="O7794">
        <v>-74.246464423267</v>
      </c>
      <c r="P7794">
        <v>503</v>
      </c>
      <c r="Q7794">
        <v>51</v>
      </c>
      <c r="R7794">
        <f>(RestaurantData[[#This Row],[MonthySales]]/1500)*0.07</f>
        <v>3.2648000000000003E-2</v>
      </c>
    </row>
    <row r="7795" spans="1:18" hidden="1" x14ac:dyDescent="0.3">
      <c r="A7795">
        <v>50082888</v>
      </c>
      <c r="B7795" s="1" t="s">
        <v>8314</v>
      </c>
      <c r="C7795" t="s">
        <v>8030</v>
      </c>
      <c r="D7795" s="2">
        <v>240</v>
      </c>
      <c r="E7795" s="1" t="s">
        <v>8303</v>
      </c>
      <c r="F7795" s="2">
        <v>10307</v>
      </c>
      <c r="G7795" s="3">
        <v>7189661900</v>
      </c>
      <c r="H7795" s="1" t="s">
        <v>242</v>
      </c>
      <c r="I7795" t="s">
        <v>21</v>
      </c>
      <c r="J7795">
        <v>83</v>
      </c>
      <c r="K7795">
        <v>98</v>
      </c>
      <c r="L7795" s="27">
        <f>RestaurantData[[#This Row],[DailyCustAvg]]*30</f>
        <v>2940</v>
      </c>
      <c r="M7795" s="7">
        <f>(((RestaurantData[[#This Row],[FitScore]]/100)*RestaurantData[[#This Row],[DailyCustAvg]])/3.5)*30</f>
        <v>697.19999999999993</v>
      </c>
      <c r="N7795">
        <v>40.518121142468999</v>
      </c>
      <c r="O7795">
        <v>-74.234492004817994</v>
      </c>
      <c r="P7795">
        <v>503</v>
      </c>
      <c r="Q7795">
        <v>51</v>
      </c>
      <c r="R7795">
        <f>(RestaurantData[[#This Row],[MonthySales]]/1500)*0.07</f>
        <v>3.2535999999999995E-2</v>
      </c>
    </row>
    <row r="7796" spans="1:18" hidden="1" x14ac:dyDescent="0.3">
      <c r="A7796">
        <v>40542345</v>
      </c>
      <c r="B7796" s="1" t="s">
        <v>8328</v>
      </c>
      <c r="C7796" t="s">
        <v>8030</v>
      </c>
      <c r="D7796" s="2">
        <v>5373</v>
      </c>
      <c r="E7796" s="1" t="s">
        <v>8255</v>
      </c>
      <c r="F7796" s="2">
        <v>10307</v>
      </c>
      <c r="G7796" s="3">
        <v>7182271985</v>
      </c>
      <c r="H7796" s="1" t="s">
        <v>202</v>
      </c>
      <c r="I7796" t="s">
        <v>21</v>
      </c>
      <c r="J7796">
        <v>84</v>
      </c>
      <c r="K7796">
        <v>95</v>
      </c>
      <c r="L7796" s="27">
        <f>RestaurantData[[#This Row],[DailyCustAvg]]*30</f>
        <v>2850</v>
      </c>
      <c r="M7796" s="7">
        <f>(((RestaurantData[[#This Row],[FitScore]]/100)*RestaurantData[[#This Row],[DailyCustAvg]])/3.5)*30</f>
        <v>684</v>
      </c>
      <c r="N7796">
        <v>40.513368808084998</v>
      </c>
      <c r="O7796">
        <v>-74.248011994498995</v>
      </c>
      <c r="P7796">
        <v>503</v>
      </c>
      <c r="Q7796">
        <v>51</v>
      </c>
      <c r="R7796">
        <f>(RestaurantData[[#This Row],[MonthySales]]/1500)*0.07</f>
        <v>3.1920000000000004E-2</v>
      </c>
    </row>
    <row r="7797" spans="1:18" hidden="1" x14ac:dyDescent="0.3">
      <c r="A7797">
        <v>40992090</v>
      </c>
      <c r="B7797" s="1" t="s">
        <v>225</v>
      </c>
      <c r="C7797" t="s">
        <v>8030</v>
      </c>
      <c r="D7797" s="2">
        <v>260</v>
      </c>
      <c r="E7797" s="1" t="s">
        <v>8303</v>
      </c>
      <c r="F7797" s="2">
        <v>10307</v>
      </c>
      <c r="G7797" s="3">
        <v>7182272483</v>
      </c>
      <c r="H7797" s="1" t="s">
        <v>226</v>
      </c>
      <c r="I7797" t="s">
        <v>21</v>
      </c>
      <c r="J7797">
        <v>74</v>
      </c>
      <c r="K7797">
        <v>93</v>
      </c>
      <c r="L7797" s="27">
        <f>RestaurantData[[#This Row],[DailyCustAvg]]*30</f>
        <v>2790</v>
      </c>
      <c r="M7797" s="7">
        <f>(((RestaurantData[[#This Row],[FitScore]]/100)*RestaurantData[[#This Row],[DailyCustAvg]])/3.5)*30</f>
        <v>589.88571428571424</v>
      </c>
      <c r="N7797">
        <v>40.517668540827003</v>
      </c>
      <c r="O7797">
        <v>-74.234350143807006</v>
      </c>
      <c r="P7797">
        <v>503</v>
      </c>
      <c r="Q7797">
        <v>51</v>
      </c>
      <c r="R7797">
        <f>(RestaurantData[[#This Row],[MonthySales]]/1500)*0.07</f>
        <v>2.7528E-2</v>
      </c>
    </row>
    <row r="7798" spans="1:18" hidden="1" x14ac:dyDescent="0.3">
      <c r="A7798">
        <v>41387166</v>
      </c>
      <c r="B7798" s="1" t="s">
        <v>8266</v>
      </c>
      <c r="C7798" t="s">
        <v>8030</v>
      </c>
      <c r="D7798" s="2">
        <v>225</v>
      </c>
      <c r="E7798" s="1" t="s">
        <v>7375</v>
      </c>
      <c r="F7798" s="2">
        <v>10307</v>
      </c>
      <c r="G7798" s="3">
        <v>7189488800</v>
      </c>
      <c r="H7798" s="1" t="s">
        <v>16</v>
      </c>
      <c r="I7798" t="s">
        <v>21</v>
      </c>
      <c r="J7798">
        <v>82</v>
      </c>
      <c r="K7798">
        <v>91</v>
      </c>
      <c r="L7798" s="27">
        <f>RestaurantData[[#This Row],[DailyCustAvg]]*30</f>
        <v>2730</v>
      </c>
      <c r="M7798" s="7">
        <f>(((RestaurantData[[#This Row],[FitScore]]/100)*RestaurantData[[#This Row],[DailyCustAvg]])/3.5)*30</f>
        <v>639.59999999999991</v>
      </c>
      <c r="N7798">
        <v>40.509828880873002</v>
      </c>
      <c r="O7798">
        <v>-74.247610425584</v>
      </c>
      <c r="P7798">
        <v>503</v>
      </c>
      <c r="Q7798">
        <v>51</v>
      </c>
      <c r="R7798">
        <f>(RestaurantData[[#This Row],[MonthySales]]/1500)*0.07</f>
        <v>2.9848E-2</v>
      </c>
    </row>
    <row r="7799" spans="1:18" hidden="1" x14ac:dyDescent="0.3">
      <c r="A7799">
        <v>50098844</v>
      </c>
      <c r="B7799" s="1" t="s">
        <v>8323</v>
      </c>
      <c r="C7799" t="s">
        <v>8030</v>
      </c>
      <c r="D7799" s="2">
        <v>148</v>
      </c>
      <c r="E7799" s="1" t="s">
        <v>8303</v>
      </c>
      <c r="F7799" s="2">
        <v>10307</v>
      </c>
      <c r="G7799" s="3">
        <v>7183176642</v>
      </c>
      <c r="H7799" s="1" t="s">
        <v>16</v>
      </c>
      <c r="I7799" t="s">
        <v>21</v>
      </c>
      <c r="J7799">
        <v>84</v>
      </c>
      <c r="K7799">
        <v>37</v>
      </c>
      <c r="L7799" s="27">
        <f>RestaurantData[[#This Row],[DailyCustAvg]]*30</f>
        <v>1110</v>
      </c>
      <c r="M7799" s="7">
        <f>(((RestaurantData[[#This Row],[FitScore]]/100)*RestaurantData[[#This Row],[DailyCustAvg]])/3.5)*30</f>
        <v>266.39999999999998</v>
      </c>
      <c r="N7799">
        <v>40.520582082990998</v>
      </c>
      <c r="O7799">
        <v>-74.235050974190997</v>
      </c>
      <c r="P7799">
        <v>503</v>
      </c>
      <c r="Q7799">
        <v>51</v>
      </c>
      <c r="R7799">
        <f>(RestaurantData[[#This Row],[MonthySales]]/1500)*0.07</f>
        <v>1.2432E-2</v>
      </c>
    </row>
    <row r="7800" spans="1:18" hidden="1" x14ac:dyDescent="0.3">
      <c r="A7800">
        <v>50098104</v>
      </c>
      <c r="B7800" s="1" t="s">
        <v>8270</v>
      </c>
      <c r="C7800" t="s">
        <v>8030</v>
      </c>
      <c r="D7800" s="2">
        <v>7427</v>
      </c>
      <c r="E7800" s="1" t="s">
        <v>8257</v>
      </c>
      <c r="F7800" s="2">
        <v>10307</v>
      </c>
      <c r="G7800" s="3">
        <v>3472835105</v>
      </c>
      <c r="H7800" s="1" t="s">
        <v>56</v>
      </c>
      <c r="I7800" t="s">
        <v>17</v>
      </c>
      <c r="J7800">
        <v>78</v>
      </c>
      <c r="K7800">
        <v>19</v>
      </c>
      <c r="L7800" s="27">
        <f>RestaurantData[[#This Row],[DailyCustAvg]]*30</f>
        <v>570</v>
      </c>
      <c r="M7800" s="7">
        <f>(((RestaurantData[[#This Row],[FitScore]]/100)*RestaurantData[[#This Row],[DailyCustAvg]])/3.5)*30</f>
        <v>127.02857142857142</v>
      </c>
      <c r="N7800">
        <v>40.509896890657998</v>
      </c>
      <c r="O7800">
        <v>-74.244064845647998</v>
      </c>
      <c r="P7800">
        <v>503</v>
      </c>
      <c r="Q7800">
        <v>51</v>
      </c>
      <c r="R7800">
        <f>(RestaurantData[[#This Row],[MonthySales]]/1500)*0.07</f>
        <v>5.9280000000000001E-3</v>
      </c>
    </row>
    <row r="7801" spans="1:18" hidden="1" x14ac:dyDescent="0.3">
      <c r="A7801">
        <v>40389681</v>
      </c>
      <c r="B7801" s="1" t="s">
        <v>8331</v>
      </c>
      <c r="C7801" t="s">
        <v>8030</v>
      </c>
      <c r="D7801" s="2">
        <v>7001</v>
      </c>
      <c r="E7801" s="1" t="s">
        <v>8257</v>
      </c>
      <c r="F7801" s="2">
        <v>10307</v>
      </c>
      <c r="G7801" s="3">
        <v>7189849886</v>
      </c>
      <c r="H7801" s="1" t="s">
        <v>143</v>
      </c>
      <c r="I7801" t="s">
        <v>21</v>
      </c>
      <c r="J7801">
        <v>79</v>
      </c>
      <c r="K7801">
        <v>1</v>
      </c>
      <c r="L7801" s="27">
        <f>RestaurantData[[#This Row],[DailyCustAvg]]*30</f>
        <v>30</v>
      </c>
      <c r="M7801" s="7">
        <f>(((RestaurantData[[#This Row],[FitScore]]/100)*RestaurantData[[#This Row],[DailyCustAvg]])/3.5)*30</f>
        <v>6.7714285714285722</v>
      </c>
      <c r="N7801">
        <v>40.515842237008002</v>
      </c>
      <c r="O7801">
        <v>-74.233502136327999</v>
      </c>
      <c r="P7801">
        <v>503</v>
      </c>
      <c r="Q7801">
        <v>51</v>
      </c>
      <c r="R7801">
        <f>(RestaurantData[[#This Row],[MonthySales]]/1500)*0.07</f>
        <v>3.1600000000000004E-4</v>
      </c>
    </row>
    <row r="7802" spans="1:18" hidden="1" x14ac:dyDescent="0.3">
      <c r="A7802">
        <v>41555821</v>
      </c>
      <c r="B7802" s="1" t="s">
        <v>8325</v>
      </c>
      <c r="C7802" t="s">
        <v>8030</v>
      </c>
      <c r="D7802" s="2">
        <v>24</v>
      </c>
      <c r="E7802" s="1" t="s">
        <v>8268</v>
      </c>
      <c r="F7802" s="2">
        <v>10308</v>
      </c>
      <c r="G7802" s="3">
        <v>7189489442</v>
      </c>
      <c r="H7802" s="1" t="s">
        <v>626</v>
      </c>
      <c r="I7802" t="s">
        <v>21</v>
      </c>
      <c r="J7802">
        <v>81</v>
      </c>
      <c r="K7802">
        <v>192</v>
      </c>
      <c r="L7802" s="27">
        <f>RestaurantData[[#This Row],[DailyCustAvg]]*30</f>
        <v>5760</v>
      </c>
      <c r="M7802" s="7">
        <f>(((RestaurantData[[#This Row],[FitScore]]/100)*RestaurantData[[#This Row],[DailyCustAvg]])/3.5)*30</f>
        <v>1333.0285714285715</v>
      </c>
      <c r="N7802">
        <v>40.551458177157002</v>
      </c>
      <c r="O7802">
        <v>-74.150449617823</v>
      </c>
      <c r="P7802">
        <v>503</v>
      </c>
      <c r="Q7802">
        <v>51</v>
      </c>
      <c r="R7802">
        <f>(RestaurantData[[#This Row],[MonthySales]]/1500)*0.07</f>
        <v>6.2208000000000006E-2</v>
      </c>
    </row>
    <row r="7803" spans="1:18" hidden="1" x14ac:dyDescent="0.3">
      <c r="A7803">
        <v>50101267</v>
      </c>
      <c r="B7803" s="1" t="s">
        <v>8301</v>
      </c>
      <c r="C7803" t="s">
        <v>8030</v>
      </c>
      <c r="D7803" s="2">
        <v>3945</v>
      </c>
      <c r="E7803" s="1" t="s">
        <v>8257</v>
      </c>
      <c r="F7803" s="2">
        <v>10308</v>
      </c>
      <c r="G7803" s="3">
        <v>7189841120</v>
      </c>
      <c r="H7803" s="1" t="s">
        <v>242</v>
      </c>
      <c r="I7803" t="s">
        <v>17</v>
      </c>
      <c r="J7803">
        <v>86</v>
      </c>
      <c r="K7803">
        <v>186</v>
      </c>
      <c r="L7803" s="27">
        <f>RestaurantData[[#This Row],[DailyCustAvg]]*30</f>
        <v>5580</v>
      </c>
      <c r="M7803" s="7">
        <f>(((RestaurantData[[#This Row],[FitScore]]/100)*RestaurantData[[#This Row],[DailyCustAvg]])/3.5)*30</f>
        <v>1371.0857142857144</v>
      </c>
      <c r="N7803">
        <v>40.551052760960999</v>
      </c>
      <c r="O7803">
        <v>-74.149829777695999</v>
      </c>
      <c r="P7803">
        <v>503</v>
      </c>
      <c r="Q7803">
        <v>51</v>
      </c>
      <c r="R7803">
        <f>(RestaurantData[[#This Row],[MonthySales]]/1500)*0.07</f>
        <v>6.3984000000000013E-2</v>
      </c>
    </row>
    <row r="7804" spans="1:18" hidden="1" x14ac:dyDescent="0.3">
      <c r="A7804">
        <v>40372357</v>
      </c>
      <c r="B7804" s="1" t="s">
        <v>8302</v>
      </c>
      <c r="C7804" t="s">
        <v>8030</v>
      </c>
      <c r="D7804" s="2">
        <v>154</v>
      </c>
      <c r="E7804" s="1" t="s">
        <v>8283</v>
      </c>
      <c r="F7804" s="2">
        <v>10308</v>
      </c>
      <c r="G7804" s="3">
        <v>7189673077</v>
      </c>
      <c r="H7804" s="1" t="s">
        <v>24</v>
      </c>
      <c r="I7804" t="s">
        <v>17</v>
      </c>
      <c r="J7804">
        <v>80</v>
      </c>
      <c r="K7804">
        <v>179</v>
      </c>
      <c r="L7804" s="27">
        <f>RestaurantData[[#This Row],[DailyCustAvg]]*30</f>
        <v>5370</v>
      </c>
      <c r="M7804" s="7">
        <f>(((RestaurantData[[#This Row],[FitScore]]/100)*RestaurantData[[#This Row],[DailyCustAvg]])/3.5)*30</f>
        <v>1227.4285714285716</v>
      </c>
      <c r="N7804">
        <v>40.544300925933001</v>
      </c>
      <c r="O7804">
        <v>-74.140905861928005</v>
      </c>
      <c r="P7804">
        <v>503</v>
      </c>
      <c r="Q7804">
        <v>51</v>
      </c>
      <c r="R7804">
        <f>(RestaurantData[[#This Row],[MonthySales]]/1500)*0.07</f>
        <v>5.7280000000000011E-2</v>
      </c>
    </row>
    <row r="7805" spans="1:18" hidden="1" x14ac:dyDescent="0.3">
      <c r="A7805">
        <v>41707158</v>
      </c>
      <c r="B7805" s="1" t="s">
        <v>8334</v>
      </c>
      <c r="C7805" t="s">
        <v>8030</v>
      </c>
      <c r="D7805" s="2">
        <v>682</v>
      </c>
      <c r="E7805" s="1" t="s">
        <v>8255</v>
      </c>
      <c r="F7805" s="2">
        <v>10308</v>
      </c>
      <c r="G7805" s="3">
        <v>7346307434</v>
      </c>
      <c r="H7805" s="1" t="s">
        <v>163</v>
      </c>
      <c r="I7805" t="s">
        <v>17</v>
      </c>
      <c r="J7805">
        <v>84</v>
      </c>
      <c r="K7805">
        <v>128</v>
      </c>
      <c r="L7805" s="27">
        <f>RestaurantData[[#This Row],[DailyCustAvg]]*30</f>
        <v>3840</v>
      </c>
      <c r="M7805" s="7">
        <f>(((RestaurantData[[#This Row],[FitScore]]/100)*RestaurantData[[#This Row],[DailyCustAvg]])/3.5)*30</f>
        <v>921.59999999999991</v>
      </c>
      <c r="N7805">
        <v>40.5602364159</v>
      </c>
      <c r="O7805">
        <v>-74.164145248024994</v>
      </c>
      <c r="P7805">
        <v>503</v>
      </c>
      <c r="Q7805">
        <v>51</v>
      </c>
      <c r="R7805">
        <f>(RestaurantData[[#This Row],[MonthySales]]/1500)*0.07</f>
        <v>4.3007999999999998E-2</v>
      </c>
    </row>
    <row r="7806" spans="1:18" hidden="1" x14ac:dyDescent="0.3">
      <c r="A7806">
        <v>40993802</v>
      </c>
      <c r="B7806" s="1" t="s">
        <v>131</v>
      </c>
      <c r="C7806" t="s">
        <v>8030</v>
      </c>
      <c r="D7806" s="2">
        <v>4000</v>
      </c>
      <c r="E7806" s="1" t="s">
        <v>8175</v>
      </c>
      <c r="F7806" s="2">
        <v>10308</v>
      </c>
      <c r="G7806" s="3">
        <v>7189675744</v>
      </c>
      <c r="H7806" s="1" t="s">
        <v>132</v>
      </c>
      <c r="I7806" t="s">
        <v>17</v>
      </c>
      <c r="J7806">
        <v>87</v>
      </c>
      <c r="K7806">
        <v>127</v>
      </c>
      <c r="L7806" s="27">
        <f>RestaurantData[[#This Row],[DailyCustAvg]]*30</f>
        <v>3810</v>
      </c>
      <c r="M7806" s="7">
        <f>(((RestaurantData[[#This Row],[FitScore]]/100)*RestaurantData[[#This Row],[DailyCustAvg]])/3.5)*30</f>
        <v>947.05714285714282</v>
      </c>
      <c r="N7806">
        <v>40.542060021807998</v>
      </c>
      <c r="O7806">
        <v>-74.146197238341003</v>
      </c>
      <c r="P7806">
        <v>503</v>
      </c>
      <c r="Q7806">
        <v>51</v>
      </c>
      <c r="R7806">
        <f>(RestaurantData[[#This Row],[MonthySales]]/1500)*0.07</f>
        <v>4.4196000000000006E-2</v>
      </c>
    </row>
    <row r="7807" spans="1:18" hidden="1" x14ac:dyDescent="0.3">
      <c r="A7807">
        <v>41627762</v>
      </c>
      <c r="B7807" s="1" t="s">
        <v>8315</v>
      </c>
      <c r="C7807" t="s">
        <v>8030</v>
      </c>
      <c r="D7807" s="2">
        <v>3935</v>
      </c>
      <c r="E7807" s="1" t="s">
        <v>8257</v>
      </c>
      <c r="F7807" s="2">
        <v>10308</v>
      </c>
      <c r="G7807" s="3">
        <v>7189675870</v>
      </c>
      <c r="H7807" s="1" t="s">
        <v>24</v>
      </c>
      <c r="I7807" t="s">
        <v>17</v>
      </c>
      <c r="J7807">
        <v>84</v>
      </c>
      <c r="K7807">
        <v>126</v>
      </c>
      <c r="L7807" s="27">
        <f>RestaurantData[[#This Row],[DailyCustAvg]]*30</f>
        <v>3780</v>
      </c>
      <c r="M7807" s="7">
        <f>(((RestaurantData[[#This Row],[FitScore]]/100)*RestaurantData[[#This Row],[DailyCustAvg]])/3.5)*30</f>
        <v>907.19999999999993</v>
      </c>
      <c r="N7807">
        <v>40.551327630456001</v>
      </c>
      <c r="O7807">
        <v>-74.149531728507995</v>
      </c>
      <c r="P7807">
        <v>503</v>
      </c>
      <c r="Q7807">
        <v>51</v>
      </c>
      <c r="R7807">
        <f>(RestaurantData[[#This Row],[MonthySales]]/1500)*0.07</f>
        <v>4.2336000000000006E-2</v>
      </c>
    </row>
    <row r="7808" spans="1:18" hidden="1" x14ac:dyDescent="0.3">
      <c r="A7808">
        <v>50083378</v>
      </c>
      <c r="B7808" s="1" t="s">
        <v>8312</v>
      </c>
      <c r="C7808" t="s">
        <v>8030</v>
      </c>
      <c r="D7808" s="2">
        <v>4115</v>
      </c>
      <c r="E7808" s="1" t="s">
        <v>8175</v>
      </c>
      <c r="F7808" s="2">
        <v>10308</v>
      </c>
      <c r="G7808" s="3">
        <v>6468942162</v>
      </c>
      <c r="H7808" s="1" t="s">
        <v>16</v>
      </c>
      <c r="I7808" t="s">
        <v>17</v>
      </c>
      <c r="J7808">
        <v>65</v>
      </c>
      <c r="K7808">
        <v>119</v>
      </c>
      <c r="L7808" s="27">
        <f>RestaurantData[[#This Row],[DailyCustAvg]]*30</f>
        <v>3570</v>
      </c>
      <c r="M7808" s="7">
        <f>(((RestaurantData[[#This Row],[FitScore]]/100)*RestaurantData[[#This Row],[DailyCustAvg]])/3.5)*30</f>
        <v>663</v>
      </c>
      <c r="N7808">
        <v>40.539540281092002</v>
      </c>
      <c r="O7808">
        <v>-74.148343172159002</v>
      </c>
      <c r="P7808">
        <v>503</v>
      </c>
      <c r="Q7808">
        <v>51</v>
      </c>
      <c r="R7808">
        <f>(RestaurantData[[#This Row],[MonthySales]]/1500)*0.07</f>
        <v>3.0940000000000002E-2</v>
      </c>
    </row>
    <row r="7809" spans="1:18" hidden="1" x14ac:dyDescent="0.3">
      <c r="A7809">
        <v>50076301</v>
      </c>
      <c r="B7809" s="1" t="s">
        <v>8282</v>
      </c>
      <c r="C7809" t="s">
        <v>8030</v>
      </c>
      <c r="D7809" s="2">
        <v>227</v>
      </c>
      <c r="E7809" s="1" t="s">
        <v>8283</v>
      </c>
      <c r="F7809" s="2">
        <v>10308</v>
      </c>
      <c r="G7809" s="3">
        <v>7182279771</v>
      </c>
      <c r="H7809" s="1" t="s">
        <v>24</v>
      </c>
      <c r="I7809" t="s">
        <v>17</v>
      </c>
      <c r="J7809">
        <v>77</v>
      </c>
      <c r="K7809">
        <v>105</v>
      </c>
      <c r="L7809" s="27">
        <f>RestaurantData[[#This Row],[DailyCustAvg]]*30</f>
        <v>3150</v>
      </c>
      <c r="M7809" s="7">
        <f>(((RestaurantData[[#This Row],[FitScore]]/100)*RestaurantData[[#This Row],[DailyCustAvg]])/3.5)*30</f>
        <v>693</v>
      </c>
      <c r="N7809">
        <v>40.542935212548002</v>
      </c>
      <c r="O7809">
        <v>-74.142158657273995</v>
      </c>
      <c r="P7809">
        <v>503</v>
      </c>
      <c r="Q7809">
        <v>51</v>
      </c>
      <c r="R7809">
        <f>(RestaurantData[[#This Row],[MonthySales]]/1500)*0.07</f>
        <v>3.2340000000000008E-2</v>
      </c>
    </row>
    <row r="7810" spans="1:18" hidden="1" x14ac:dyDescent="0.3">
      <c r="A7810">
        <v>41382168</v>
      </c>
      <c r="B7810" s="1" t="s">
        <v>8135</v>
      </c>
      <c r="C7810" t="s">
        <v>8030</v>
      </c>
      <c r="D7810" s="2">
        <v>698</v>
      </c>
      <c r="E7810" s="1" t="s">
        <v>8255</v>
      </c>
      <c r="F7810" s="2">
        <v>10308</v>
      </c>
      <c r="G7810" s="3">
        <v>7186089464</v>
      </c>
      <c r="H7810" s="1" t="s">
        <v>45</v>
      </c>
      <c r="I7810" t="s">
        <v>17</v>
      </c>
      <c r="J7810">
        <v>75</v>
      </c>
      <c r="K7810">
        <v>104</v>
      </c>
      <c r="L7810" s="27">
        <f>RestaurantData[[#This Row],[DailyCustAvg]]*30</f>
        <v>3120</v>
      </c>
      <c r="M7810" s="7">
        <f>(((RestaurantData[[#This Row],[FitScore]]/100)*RestaurantData[[#This Row],[DailyCustAvg]])/3.5)*30</f>
        <v>668.57142857142856</v>
      </c>
      <c r="N7810">
        <v>40.560192127286001</v>
      </c>
      <c r="O7810">
        <v>-74.164404258806996</v>
      </c>
      <c r="P7810">
        <v>503</v>
      </c>
      <c r="Q7810">
        <v>51</v>
      </c>
      <c r="R7810">
        <f>(RestaurantData[[#This Row],[MonthySales]]/1500)*0.07</f>
        <v>3.1200000000000006E-2</v>
      </c>
    </row>
    <row r="7811" spans="1:18" hidden="1" x14ac:dyDescent="0.3">
      <c r="A7811">
        <v>50068339</v>
      </c>
      <c r="B7811" s="1" t="s">
        <v>8313</v>
      </c>
      <c r="C7811" t="s">
        <v>8030</v>
      </c>
      <c r="D7811" s="2">
        <v>3979</v>
      </c>
      <c r="E7811" s="1" t="s">
        <v>8257</v>
      </c>
      <c r="F7811" s="2">
        <v>10308</v>
      </c>
      <c r="G7811" s="3">
        <v>7183569554</v>
      </c>
      <c r="H7811" s="1" t="s">
        <v>242</v>
      </c>
      <c r="I7811" t="s">
        <v>17</v>
      </c>
      <c r="J7811">
        <v>73</v>
      </c>
      <c r="K7811">
        <v>97</v>
      </c>
      <c r="L7811" s="27">
        <f>RestaurantData[[#This Row],[DailyCustAvg]]*30</f>
        <v>2910</v>
      </c>
      <c r="M7811" s="7">
        <f>(((RestaurantData[[#This Row],[FitScore]]/100)*RestaurantData[[#This Row],[DailyCustAvg]])/3.5)*30</f>
        <v>606.94285714285718</v>
      </c>
      <c r="N7811">
        <v>40.550530458042999</v>
      </c>
      <c r="O7811">
        <v>-74.150433127426993</v>
      </c>
      <c r="P7811">
        <v>503</v>
      </c>
      <c r="Q7811">
        <v>51</v>
      </c>
      <c r="R7811">
        <f>(RestaurantData[[#This Row],[MonthySales]]/1500)*0.07</f>
        <v>2.8324000000000005E-2</v>
      </c>
    </row>
    <row r="7812" spans="1:18" hidden="1" x14ac:dyDescent="0.3">
      <c r="A7812">
        <v>40364299</v>
      </c>
      <c r="B7812" s="1" t="s">
        <v>8267</v>
      </c>
      <c r="C7812" t="s">
        <v>8030</v>
      </c>
      <c r="D7812" s="2">
        <v>203</v>
      </c>
      <c r="E7812" s="1" t="s">
        <v>8268</v>
      </c>
      <c r="F7812" s="2">
        <v>10308</v>
      </c>
      <c r="G7812" s="3">
        <v>7189668445</v>
      </c>
      <c r="H7812" s="1" t="s">
        <v>138</v>
      </c>
      <c r="I7812" t="s">
        <v>21</v>
      </c>
      <c r="J7812">
        <v>85</v>
      </c>
      <c r="K7812">
        <v>93</v>
      </c>
      <c r="L7812" s="27">
        <f>RestaurantData[[#This Row],[DailyCustAvg]]*30</f>
        <v>2790</v>
      </c>
      <c r="M7812" s="7">
        <f>(((RestaurantData[[#This Row],[FitScore]]/100)*RestaurantData[[#This Row],[DailyCustAvg]])/3.5)*30</f>
        <v>677.57142857142856</v>
      </c>
      <c r="N7812">
        <v>40.556236875098001</v>
      </c>
      <c r="O7812">
        <v>-74.152515263110004</v>
      </c>
      <c r="P7812">
        <v>503</v>
      </c>
      <c r="Q7812">
        <v>51</v>
      </c>
      <c r="R7812">
        <f>(RestaurantData[[#This Row],[MonthySales]]/1500)*0.07</f>
        <v>3.1620000000000002E-2</v>
      </c>
    </row>
    <row r="7813" spans="1:18" hidden="1" x14ac:dyDescent="0.3">
      <c r="A7813">
        <v>40669474</v>
      </c>
      <c r="B7813" s="1" t="s">
        <v>8326</v>
      </c>
      <c r="C7813" t="s">
        <v>8030</v>
      </c>
      <c r="D7813" s="2">
        <v>141</v>
      </c>
      <c r="E7813" s="1" t="s">
        <v>8283</v>
      </c>
      <c r="F7813" s="2">
        <v>10308</v>
      </c>
      <c r="G7813" s="3">
        <v>7186059200</v>
      </c>
      <c r="H7813" s="1" t="s">
        <v>16</v>
      </c>
      <c r="I7813" t="s">
        <v>21</v>
      </c>
      <c r="J7813">
        <v>66</v>
      </c>
      <c r="K7813">
        <v>77</v>
      </c>
      <c r="L7813" s="27">
        <f>RestaurantData[[#This Row],[DailyCustAvg]]*30</f>
        <v>2310</v>
      </c>
      <c r="M7813" s="7">
        <f>(((RestaurantData[[#This Row],[FitScore]]/100)*RestaurantData[[#This Row],[DailyCustAvg]])/3.5)*30</f>
        <v>435.59999999999997</v>
      </c>
      <c r="N7813">
        <v>40.544638995200998</v>
      </c>
      <c r="O7813">
        <v>-74.140532380690004</v>
      </c>
      <c r="P7813">
        <v>503</v>
      </c>
      <c r="Q7813">
        <v>51</v>
      </c>
      <c r="R7813">
        <f>(RestaurantData[[#This Row],[MonthySales]]/1500)*0.07</f>
        <v>2.0328000000000002E-2</v>
      </c>
    </row>
    <row r="7814" spans="1:18" hidden="1" x14ac:dyDescent="0.3">
      <c r="A7814">
        <v>50101777</v>
      </c>
      <c r="B7814" s="1" t="s">
        <v>8304</v>
      </c>
      <c r="C7814" t="s">
        <v>8030</v>
      </c>
      <c r="D7814" s="2">
        <v>30</v>
      </c>
      <c r="E7814" s="1" t="s">
        <v>8268</v>
      </c>
      <c r="F7814" s="2">
        <v>10308</v>
      </c>
      <c r="G7814" s="3">
        <v>7182270700</v>
      </c>
      <c r="H7814" s="1" t="s">
        <v>29</v>
      </c>
      <c r="I7814" t="s">
        <v>21</v>
      </c>
      <c r="J7814">
        <v>85</v>
      </c>
      <c r="K7814">
        <v>62</v>
      </c>
      <c r="L7814" s="27">
        <f>RestaurantData[[#This Row],[DailyCustAvg]]*30</f>
        <v>1860</v>
      </c>
      <c r="M7814" s="7">
        <f>(((RestaurantData[[#This Row],[FitScore]]/100)*RestaurantData[[#This Row],[DailyCustAvg]])/3.5)*30</f>
        <v>451.71428571428567</v>
      </c>
      <c r="N7814">
        <v>40.551683136085998</v>
      </c>
      <c r="O7814">
        <v>-74.150536488580997</v>
      </c>
      <c r="P7814">
        <v>503</v>
      </c>
      <c r="Q7814">
        <v>51</v>
      </c>
      <c r="R7814">
        <f>(RestaurantData[[#This Row],[MonthySales]]/1500)*0.07</f>
        <v>2.1079999999999998E-2</v>
      </c>
    </row>
    <row r="7815" spans="1:18" hidden="1" x14ac:dyDescent="0.3">
      <c r="A7815">
        <v>41209994</v>
      </c>
      <c r="B7815" s="1" t="s">
        <v>8254</v>
      </c>
      <c r="C7815" t="s">
        <v>8030</v>
      </c>
      <c r="D7815" s="2">
        <v>694</v>
      </c>
      <c r="E7815" s="1" t="s">
        <v>8255</v>
      </c>
      <c r="F7815" s="2">
        <v>10308</v>
      </c>
      <c r="G7815" s="3">
        <v>7182272000</v>
      </c>
      <c r="H7815" s="1" t="s">
        <v>202</v>
      </c>
      <c r="I7815" t="s">
        <v>21</v>
      </c>
      <c r="J7815">
        <v>75</v>
      </c>
      <c r="K7815">
        <v>60</v>
      </c>
      <c r="L7815" s="27">
        <f>RestaurantData[[#This Row],[DailyCustAvg]]*30</f>
        <v>1800</v>
      </c>
      <c r="M7815" s="7">
        <f>(((RestaurantData[[#This Row],[FitScore]]/100)*RestaurantData[[#This Row],[DailyCustAvg]])/3.5)*30</f>
        <v>385.71428571428572</v>
      </c>
      <c r="N7815">
        <v>40.560203199495</v>
      </c>
      <c r="O7815">
        <v>-74.164339506142994</v>
      </c>
      <c r="P7815">
        <v>503</v>
      </c>
      <c r="Q7815">
        <v>51</v>
      </c>
      <c r="R7815">
        <f>(RestaurantData[[#This Row],[MonthySales]]/1500)*0.07</f>
        <v>1.8000000000000002E-2</v>
      </c>
    </row>
    <row r="7816" spans="1:18" hidden="1" x14ac:dyDescent="0.3">
      <c r="A7816">
        <v>50086697</v>
      </c>
      <c r="B7816" s="1" t="s">
        <v>8329</v>
      </c>
      <c r="C7816" t="s">
        <v>8030</v>
      </c>
      <c r="D7816" s="2">
        <v>4200</v>
      </c>
      <c r="E7816" s="1" t="s">
        <v>8175</v>
      </c>
      <c r="F7816" s="2">
        <v>10308</v>
      </c>
      <c r="G7816" s="3">
        <v>7186036009</v>
      </c>
      <c r="H7816" s="1" t="s">
        <v>24</v>
      </c>
      <c r="I7816" t="s">
        <v>17</v>
      </c>
      <c r="J7816">
        <v>73</v>
      </c>
      <c r="K7816">
        <v>60</v>
      </c>
      <c r="L7816" s="27">
        <f>RestaurantData[[#This Row],[DailyCustAvg]]*30</f>
        <v>1800</v>
      </c>
      <c r="M7816" s="7">
        <f>(((RestaurantData[[#This Row],[FitScore]]/100)*RestaurantData[[#This Row],[DailyCustAvg]])/3.5)*30</f>
        <v>375.42857142857144</v>
      </c>
      <c r="N7816">
        <v>40.537561677123001</v>
      </c>
      <c r="O7816">
        <v>-74.150144791033</v>
      </c>
      <c r="P7816">
        <v>503</v>
      </c>
      <c r="Q7816">
        <v>51</v>
      </c>
      <c r="R7816">
        <f>(RestaurantData[[#This Row],[MonthySales]]/1500)*0.07</f>
        <v>1.7520000000000001E-2</v>
      </c>
    </row>
    <row r="7817" spans="1:18" hidden="1" x14ac:dyDescent="0.3">
      <c r="A7817">
        <v>40720393</v>
      </c>
      <c r="B7817" s="1" t="s">
        <v>8260</v>
      </c>
      <c r="C7817" t="s">
        <v>8030</v>
      </c>
      <c r="D7817" s="2">
        <v>4160</v>
      </c>
      <c r="E7817" s="1" t="s">
        <v>8175</v>
      </c>
      <c r="F7817" s="2">
        <v>10308</v>
      </c>
      <c r="G7817" s="3">
        <v>9179488544</v>
      </c>
      <c r="H7817" s="1" t="s">
        <v>16</v>
      </c>
      <c r="I7817" t="s">
        <v>17</v>
      </c>
      <c r="J7817">
        <v>66</v>
      </c>
      <c r="K7817">
        <v>36</v>
      </c>
      <c r="L7817" s="27">
        <f>RestaurantData[[#This Row],[DailyCustAvg]]*30</f>
        <v>1080</v>
      </c>
      <c r="M7817" s="7">
        <f>(((RestaurantData[[#This Row],[FitScore]]/100)*RestaurantData[[#This Row],[DailyCustAvg]])/3.5)*30</f>
        <v>203.65714285714287</v>
      </c>
      <c r="N7817">
        <v>40.538487908866998</v>
      </c>
      <c r="O7817">
        <v>-74.149200681007002</v>
      </c>
      <c r="P7817">
        <v>503</v>
      </c>
      <c r="Q7817">
        <v>51</v>
      </c>
      <c r="R7817">
        <f>(RestaurantData[[#This Row],[MonthySales]]/1500)*0.07</f>
        <v>9.5040000000000003E-3</v>
      </c>
    </row>
    <row r="7818" spans="1:18" hidden="1" x14ac:dyDescent="0.3">
      <c r="A7818">
        <v>41036247</v>
      </c>
      <c r="B7818" s="1" t="s">
        <v>131</v>
      </c>
      <c r="C7818" t="s">
        <v>8030</v>
      </c>
      <c r="D7818" s="2">
        <v>680</v>
      </c>
      <c r="E7818" s="1" t="s">
        <v>8255</v>
      </c>
      <c r="F7818" s="2">
        <v>10308</v>
      </c>
      <c r="G7818" s="3">
        <v>7189480600</v>
      </c>
      <c r="H7818" s="1" t="s">
        <v>132</v>
      </c>
      <c r="I7818" t="s">
        <v>21</v>
      </c>
      <c r="J7818">
        <v>65</v>
      </c>
      <c r="K7818">
        <v>8</v>
      </c>
      <c r="L7818" s="27">
        <f>RestaurantData[[#This Row],[DailyCustAvg]]*30</f>
        <v>240</v>
      </c>
      <c r="M7818" s="7">
        <f>(((RestaurantData[[#This Row],[FitScore]]/100)*RestaurantData[[#This Row],[DailyCustAvg]])/3.5)*30</f>
        <v>44.571428571428569</v>
      </c>
      <c r="N7818">
        <v>40.560241951934998</v>
      </c>
      <c r="O7818">
        <v>-74.164112871653003</v>
      </c>
      <c r="P7818">
        <v>503</v>
      </c>
      <c r="Q7818">
        <v>51</v>
      </c>
      <c r="R7818">
        <f>(RestaurantData[[#This Row],[MonthySales]]/1500)*0.07</f>
        <v>2.0800000000000003E-3</v>
      </c>
    </row>
    <row r="7819" spans="1:18" hidden="1" x14ac:dyDescent="0.3">
      <c r="A7819">
        <v>50060674</v>
      </c>
      <c r="B7819" s="1" t="s">
        <v>8309</v>
      </c>
      <c r="C7819" t="s">
        <v>8030</v>
      </c>
      <c r="D7819" s="2">
        <v>3959</v>
      </c>
      <c r="E7819" s="1" t="s">
        <v>8257</v>
      </c>
      <c r="F7819" s="2">
        <v>10308</v>
      </c>
      <c r="G7819" s="3">
        <v>7189676560</v>
      </c>
      <c r="H7819" s="1" t="s">
        <v>143</v>
      </c>
      <c r="I7819" t="s">
        <v>21</v>
      </c>
      <c r="J7819">
        <v>82</v>
      </c>
      <c r="K7819">
        <v>5</v>
      </c>
      <c r="L7819" s="27">
        <f>RestaurantData[[#This Row],[DailyCustAvg]]*30</f>
        <v>150</v>
      </c>
      <c r="M7819" s="7">
        <f>(((RestaurantData[[#This Row],[FitScore]]/100)*RestaurantData[[#This Row],[DailyCustAvg]])/3.5)*30</f>
        <v>35.142857142857139</v>
      </c>
      <c r="N7819">
        <v>40.550898817095003</v>
      </c>
      <c r="O7819">
        <v>-74.150009350445998</v>
      </c>
      <c r="P7819">
        <v>503</v>
      </c>
      <c r="Q7819">
        <v>51</v>
      </c>
      <c r="R7819">
        <f>(RestaurantData[[#This Row],[MonthySales]]/1500)*0.07</f>
        <v>1.64E-3</v>
      </c>
    </row>
    <row r="7820" spans="1:18" hidden="1" x14ac:dyDescent="0.3">
      <c r="A7820">
        <v>50062783</v>
      </c>
      <c r="B7820" s="1" t="s">
        <v>8327</v>
      </c>
      <c r="C7820" t="s">
        <v>8030</v>
      </c>
      <c r="D7820" s="2">
        <v>4060</v>
      </c>
      <c r="E7820" s="1" t="s">
        <v>8175</v>
      </c>
      <c r="F7820" s="2">
        <v>10308</v>
      </c>
      <c r="G7820" s="3">
        <v>7185544470</v>
      </c>
      <c r="H7820" s="1" t="s">
        <v>16</v>
      </c>
      <c r="I7820" t="s">
        <v>17</v>
      </c>
      <c r="J7820">
        <v>83</v>
      </c>
      <c r="K7820">
        <v>5</v>
      </c>
      <c r="L7820" s="27">
        <f>RestaurantData[[#This Row],[DailyCustAvg]]*30</f>
        <v>150</v>
      </c>
      <c r="M7820" s="7">
        <f>(((RestaurantData[[#This Row],[FitScore]]/100)*RestaurantData[[#This Row],[DailyCustAvg]])/3.5)*30</f>
        <v>35.571428571428562</v>
      </c>
      <c r="N7820">
        <v>40.540581723373002</v>
      </c>
      <c r="O7820">
        <v>-74.147442438065994</v>
      </c>
      <c r="P7820">
        <v>503</v>
      </c>
      <c r="Q7820">
        <v>51</v>
      </c>
      <c r="R7820">
        <f>(RestaurantData[[#This Row],[MonthySales]]/1500)*0.07</f>
        <v>1.6599999999999998E-3</v>
      </c>
    </row>
    <row r="7821" spans="1:18" hidden="1" x14ac:dyDescent="0.3">
      <c r="A7821">
        <v>50051408</v>
      </c>
      <c r="B7821" s="1" t="s">
        <v>8278</v>
      </c>
      <c r="C7821" t="s">
        <v>8030</v>
      </c>
      <c r="D7821" s="2">
        <v>5834</v>
      </c>
      <c r="E7821" s="1" t="s">
        <v>8257</v>
      </c>
      <c r="F7821" s="2">
        <v>10309</v>
      </c>
      <c r="G7821" s="3">
        <v>7189661118</v>
      </c>
      <c r="H7821" s="1" t="s">
        <v>68</v>
      </c>
      <c r="I7821" t="s">
        <v>17</v>
      </c>
      <c r="J7821">
        <v>71</v>
      </c>
      <c r="K7821">
        <v>188</v>
      </c>
      <c r="L7821" s="27">
        <f>RestaurantData[[#This Row],[DailyCustAvg]]*30</f>
        <v>5640</v>
      </c>
      <c r="M7821" s="7">
        <f>(((RestaurantData[[#This Row],[FitScore]]/100)*RestaurantData[[#This Row],[DailyCustAvg]])/3.5)*30</f>
        <v>1144.1142857142856</v>
      </c>
      <c r="N7821">
        <v>40.526110177111001</v>
      </c>
      <c r="O7821">
        <v>-74.201981207597001</v>
      </c>
      <c r="P7821">
        <v>503</v>
      </c>
      <c r="Q7821">
        <v>51</v>
      </c>
      <c r="R7821">
        <f>(RestaurantData[[#This Row],[MonthySales]]/1500)*0.07</f>
        <v>5.3392000000000002E-2</v>
      </c>
    </row>
    <row r="7822" spans="1:18" hidden="1" x14ac:dyDescent="0.3">
      <c r="A7822">
        <v>50101863</v>
      </c>
      <c r="B7822" s="1" t="s">
        <v>2779</v>
      </c>
      <c r="C7822" t="s">
        <v>8030</v>
      </c>
      <c r="D7822" s="2">
        <v>6410</v>
      </c>
      <c r="E7822" s="1" t="s">
        <v>8257</v>
      </c>
      <c r="F7822" s="2">
        <v>10309</v>
      </c>
      <c r="G7822" s="3">
        <v>3477057411</v>
      </c>
      <c r="H7822" s="1" t="s">
        <v>202</v>
      </c>
      <c r="I7822" t="s">
        <v>21</v>
      </c>
      <c r="J7822">
        <v>68</v>
      </c>
      <c r="K7822">
        <v>176</v>
      </c>
      <c r="L7822" s="27">
        <f>RestaurantData[[#This Row],[DailyCustAvg]]*30</f>
        <v>5280</v>
      </c>
      <c r="M7822" s="7">
        <f>(((RestaurantData[[#This Row],[FitScore]]/100)*RestaurantData[[#This Row],[DailyCustAvg]])/3.5)*30</f>
        <v>1025.8285714285716</v>
      </c>
      <c r="N7822">
        <v>40.521548138882999</v>
      </c>
      <c r="O7822">
        <v>-74.217059562214004</v>
      </c>
      <c r="P7822">
        <v>503</v>
      </c>
      <c r="Q7822">
        <v>51</v>
      </c>
      <c r="R7822">
        <f>(RestaurantData[[#This Row],[MonthySales]]/1500)*0.07</f>
        <v>4.7872000000000012E-2</v>
      </c>
    </row>
    <row r="7823" spans="1:18" hidden="1" x14ac:dyDescent="0.3">
      <c r="A7823">
        <v>50058715</v>
      </c>
      <c r="B7823" s="1" t="s">
        <v>8293</v>
      </c>
      <c r="C7823" t="s">
        <v>8030</v>
      </c>
      <c r="D7823" s="2">
        <v>1275</v>
      </c>
      <c r="E7823" s="1" t="s">
        <v>8294</v>
      </c>
      <c r="F7823" s="2">
        <v>10309</v>
      </c>
      <c r="G7823" s="3">
        <v>7189669200</v>
      </c>
      <c r="H7823" s="1" t="s">
        <v>188</v>
      </c>
      <c r="I7823" t="s">
        <v>17</v>
      </c>
      <c r="J7823">
        <v>85</v>
      </c>
      <c r="K7823">
        <v>176</v>
      </c>
      <c r="L7823" s="27">
        <f>RestaurantData[[#This Row],[DailyCustAvg]]*30</f>
        <v>5280</v>
      </c>
      <c r="M7823" s="7">
        <f>(((RestaurantData[[#This Row],[FitScore]]/100)*RestaurantData[[#This Row],[DailyCustAvg]])/3.5)*30</f>
        <v>1282.2857142857142</v>
      </c>
      <c r="N7823">
        <v>40.541735333916002</v>
      </c>
      <c r="O7823">
        <v>-74.207137626630995</v>
      </c>
      <c r="P7823">
        <v>503</v>
      </c>
      <c r="Q7823">
        <v>51</v>
      </c>
      <c r="R7823">
        <f>(RestaurantData[[#This Row],[MonthySales]]/1500)*0.07</f>
        <v>5.9839999999999997E-2</v>
      </c>
    </row>
    <row r="7824" spans="1:18" hidden="1" x14ac:dyDescent="0.3">
      <c r="A7824">
        <v>50076747</v>
      </c>
      <c r="B7824" s="1" t="s">
        <v>8307</v>
      </c>
      <c r="C7824" t="s">
        <v>8030</v>
      </c>
      <c r="D7824" s="2">
        <v>185</v>
      </c>
      <c r="E7824" s="1" t="s">
        <v>8308</v>
      </c>
      <c r="F7824" s="2">
        <v>10309</v>
      </c>
      <c r="G7824" s="3">
        <v>9179522344</v>
      </c>
      <c r="H7824" s="1" t="s">
        <v>24</v>
      </c>
      <c r="I7824" t="s">
        <v>21</v>
      </c>
      <c r="J7824">
        <v>80</v>
      </c>
      <c r="K7824">
        <v>174</v>
      </c>
      <c r="L7824" s="27">
        <f>RestaurantData[[#This Row],[DailyCustAvg]]*30</f>
        <v>5220</v>
      </c>
      <c r="M7824" s="7">
        <f>(((RestaurantData[[#This Row],[FitScore]]/100)*RestaurantData[[#This Row],[DailyCustAvg]])/3.5)*30</f>
        <v>1193.1428571428573</v>
      </c>
      <c r="N7824">
        <v>40.529521096906997</v>
      </c>
      <c r="O7824">
        <v>-74.231409751135004</v>
      </c>
      <c r="P7824">
        <v>503</v>
      </c>
      <c r="Q7824">
        <v>51</v>
      </c>
      <c r="R7824">
        <f>(RestaurantData[[#This Row],[MonthySales]]/1500)*0.07</f>
        <v>5.5680000000000014E-2</v>
      </c>
    </row>
    <row r="7825" spans="1:18" hidden="1" x14ac:dyDescent="0.3">
      <c r="A7825">
        <v>41360872</v>
      </c>
      <c r="B7825" s="1" t="s">
        <v>131</v>
      </c>
      <c r="C7825" t="s">
        <v>8030</v>
      </c>
      <c r="D7825" s="2">
        <v>2945</v>
      </c>
      <c r="E7825" s="1" t="s">
        <v>8281</v>
      </c>
      <c r="F7825" s="2">
        <v>10309</v>
      </c>
      <c r="G7825" s="3">
        <v>7189843717</v>
      </c>
      <c r="H7825" s="1" t="s">
        <v>56</v>
      </c>
      <c r="I7825" t="s">
        <v>17</v>
      </c>
      <c r="J7825">
        <v>89</v>
      </c>
      <c r="K7825">
        <v>173</v>
      </c>
      <c r="L7825" s="27">
        <f>RestaurantData[[#This Row],[DailyCustAvg]]*30</f>
        <v>5190</v>
      </c>
      <c r="M7825" s="7">
        <f>(((RestaurantData[[#This Row],[FitScore]]/100)*RestaurantData[[#This Row],[DailyCustAvg]])/3.5)*30</f>
        <v>1319.7428571428572</v>
      </c>
      <c r="N7825">
        <v>40.527752509526998</v>
      </c>
      <c r="O7825">
        <v>-74.231871232974996</v>
      </c>
      <c r="P7825">
        <v>503</v>
      </c>
      <c r="Q7825">
        <v>51</v>
      </c>
      <c r="R7825">
        <f>(RestaurantData[[#This Row],[MonthySales]]/1500)*0.07</f>
        <v>6.1588000000000011E-2</v>
      </c>
    </row>
    <row r="7826" spans="1:18" hidden="1" x14ac:dyDescent="0.3">
      <c r="A7826">
        <v>50096470</v>
      </c>
      <c r="B7826" s="1" t="s">
        <v>8300</v>
      </c>
      <c r="C7826" t="s">
        <v>8030</v>
      </c>
      <c r="D7826" s="2">
        <v>4916</v>
      </c>
      <c r="E7826" s="1" t="s">
        <v>8255</v>
      </c>
      <c r="F7826" s="2">
        <v>10309</v>
      </c>
      <c r="G7826" s="3">
        <v>6469606411</v>
      </c>
      <c r="H7826" s="1" t="s">
        <v>207</v>
      </c>
      <c r="I7826" t="s">
        <v>17</v>
      </c>
      <c r="J7826">
        <v>80</v>
      </c>
      <c r="K7826">
        <v>162</v>
      </c>
      <c r="L7826" s="27">
        <f>RestaurantData[[#This Row],[DailyCustAvg]]*30</f>
        <v>4860</v>
      </c>
      <c r="M7826" s="7">
        <f>(((RestaurantData[[#This Row],[FitScore]]/100)*RestaurantData[[#This Row],[DailyCustAvg]])/3.5)*30</f>
        <v>1110.8571428571427</v>
      </c>
      <c r="N7826">
        <v>40.522513916389002</v>
      </c>
      <c r="O7826">
        <v>-74.239266119107</v>
      </c>
      <c r="P7826">
        <v>503</v>
      </c>
      <c r="Q7826">
        <v>51</v>
      </c>
      <c r="R7826">
        <f>(RestaurantData[[#This Row],[MonthySales]]/1500)*0.07</f>
        <v>5.1839999999999997E-2</v>
      </c>
    </row>
    <row r="7827" spans="1:18" hidden="1" x14ac:dyDescent="0.3">
      <c r="A7827">
        <v>50056784</v>
      </c>
      <c r="B7827" s="1" t="s">
        <v>293</v>
      </c>
      <c r="C7827" t="s">
        <v>8030</v>
      </c>
      <c r="D7827" s="2">
        <v>1243</v>
      </c>
      <c r="E7827" s="1" t="s">
        <v>8294</v>
      </c>
      <c r="F7827" s="2">
        <v>10309</v>
      </c>
      <c r="G7827" s="3">
        <v>2126159700</v>
      </c>
      <c r="H7827" s="1" t="s">
        <v>16</v>
      </c>
      <c r="I7827" t="s">
        <v>17</v>
      </c>
      <c r="J7827">
        <v>87</v>
      </c>
      <c r="K7827">
        <v>154</v>
      </c>
      <c r="L7827" s="27">
        <f>RestaurantData[[#This Row],[DailyCustAvg]]*30</f>
        <v>4620</v>
      </c>
      <c r="M7827" s="7">
        <f>(((RestaurantData[[#This Row],[FitScore]]/100)*RestaurantData[[#This Row],[DailyCustAvg]])/3.5)*30</f>
        <v>1148.3999999999999</v>
      </c>
      <c r="N7827">
        <v>40.541849612161002</v>
      </c>
      <c r="O7827">
        <v>-74.206173744691</v>
      </c>
      <c r="P7827">
        <v>503</v>
      </c>
      <c r="Q7827">
        <v>51</v>
      </c>
      <c r="R7827">
        <f>(RestaurantData[[#This Row],[MonthySales]]/1500)*0.07</f>
        <v>5.3592000000000001E-2</v>
      </c>
    </row>
    <row r="7828" spans="1:18" hidden="1" x14ac:dyDescent="0.3">
      <c r="A7828">
        <v>41151158</v>
      </c>
      <c r="B7828" s="1" t="s">
        <v>8280</v>
      </c>
      <c r="C7828" t="s">
        <v>8030</v>
      </c>
      <c r="D7828" s="2">
        <v>5838</v>
      </c>
      <c r="E7828" s="1" t="s">
        <v>8257</v>
      </c>
      <c r="F7828" s="2">
        <v>10309</v>
      </c>
      <c r="G7828" s="3">
        <v>7189660114</v>
      </c>
      <c r="H7828" s="1" t="s">
        <v>143</v>
      </c>
      <c r="I7828" t="s">
        <v>21</v>
      </c>
      <c r="J7828">
        <v>74</v>
      </c>
      <c r="K7828">
        <v>124</v>
      </c>
      <c r="L7828" s="27">
        <f>RestaurantData[[#This Row],[DailyCustAvg]]*30</f>
        <v>3720</v>
      </c>
      <c r="M7828" s="7">
        <f>(((RestaurantData[[#This Row],[FitScore]]/100)*RestaurantData[[#This Row],[DailyCustAvg]])/3.5)*30</f>
        <v>786.51428571428573</v>
      </c>
      <c r="N7828">
        <v>40.526027337648003</v>
      </c>
      <c r="O7828">
        <v>-74.202261525886996</v>
      </c>
      <c r="P7828">
        <v>503</v>
      </c>
      <c r="Q7828">
        <v>51</v>
      </c>
      <c r="R7828">
        <f>(RestaurantData[[#This Row],[MonthySales]]/1500)*0.07</f>
        <v>3.6704000000000001E-2</v>
      </c>
    </row>
    <row r="7829" spans="1:18" hidden="1" x14ac:dyDescent="0.3">
      <c r="A7829">
        <v>50033875</v>
      </c>
      <c r="B7829" s="1" t="s">
        <v>8263</v>
      </c>
      <c r="C7829" t="s">
        <v>8030</v>
      </c>
      <c r="D7829" s="2">
        <v>60</v>
      </c>
      <c r="E7829" s="1" t="s">
        <v>8264</v>
      </c>
      <c r="F7829" s="2">
        <v>10309</v>
      </c>
      <c r="G7829" s="3">
        <v>7189678500</v>
      </c>
      <c r="H7829" s="1" t="s">
        <v>24</v>
      </c>
      <c r="I7829" t="s">
        <v>21</v>
      </c>
      <c r="J7829">
        <v>82</v>
      </c>
      <c r="K7829">
        <v>121</v>
      </c>
      <c r="L7829" s="27">
        <f>RestaurantData[[#This Row],[DailyCustAvg]]*30</f>
        <v>3630</v>
      </c>
      <c r="M7829" s="7">
        <f>(((RestaurantData[[#This Row],[FitScore]]/100)*RestaurantData[[#This Row],[DailyCustAvg]])/3.5)*30</f>
        <v>850.45714285714291</v>
      </c>
      <c r="N7829">
        <v>40.525074839978998</v>
      </c>
      <c r="O7829">
        <v>-74.236617139651003</v>
      </c>
      <c r="P7829">
        <v>503</v>
      </c>
      <c r="Q7829">
        <v>51</v>
      </c>
      <c r="R7829">
        <f>(RestaurantData[[#This Row],[MonthySales]]/1500)*0.07</f>
        <v>3.9688000000000001E-2</v>
      </c>
    </row>
    <row r="7830" spans="1:18" hidden="1" x14ac:dyDescent="0.3">
      <c r="A7830">
        <v>50060086</v>
      </c>
      <c r="B7830" s="1" t="s">
        <v>8317</v>
      </c>
      <c r="C7830" t="s">
        <v>8030</v>
      </c>
      <c r="D7830" s="2">
        <v>1275</v>
      </c>
      <c r="E7830" s="1" t="s">
        <v>8294</v>
      </c>
      <c r="F7830" s="2">
        <v>10309</v>
      </c>
      <c r="G7830" s="3">
        <v>7189661353</v>
      </c>
      <c r="H7830" s="1" t="s">
        <v>29</v>
      </c>
      <c r="I7830" t="s">
        <v>21</v>
      </c>
      <c r="J7830">
        <v>75</v>
      </c>
      <c r="K7830">
        <v>90</v>
      </c>
      <c r="L7830" s="27">
        <f>RestaurantData[[#This Row],[DailyCustAvg]]*30</f>
        <v>2700</v>
      </c>
      <c r="M7830" s="7">
        <f>(((RestaurantData[[#This Row],[FitScore]]/100)*RestaurantData[[#This Row],[DailyCustAvg]])/3.5)*30</f>
        <v>578.57142857142856</v>
      </c>
      <c r="N7830">
        <v>40.541735333916002</v>
      </c>
      <c r="O7830">
        <v>-74.207137626630995</v>
      </c>
      <c r="P7830">
        <v>503</v>
      </c>
      <c r="Q7830">
        <v>51</v>
      </c>
      <c r="R7830">
        <f>(RestaurantData[[#This Row],[MonthySales]]/1500)*0.07</f>
        <v>2.7E-2</v>
      </c>
    </row>
    <row r="7831" spans="1:18" hidden="1" x14ac:dyDescent="0.3">
      <c r="A7831">
        <v>50034597</v>
      </c>
      <c r="B7831" s="1" t="s">
        <v>8265</v>
      </c>
      <c r="C7831" t="s">
        <v>8030</v>
      </c>
      <c r="D7831" s="2">
        <v>4906</v>
      </c>
      <c r="E7831" s="1" t="s">
        <v>8255</v>
      </c>
      <c r="F7831" s="2">
        <v>10309</v>
      </c>
      <c r="G7831" s="3">
        <v>7189661200</v>
      </c>
      <c r="H7831" s="1" t="s">
        <v>68</v>
      </c>
      <c r="I7831" t="s">
        <v>21</v>
      </c>
      <c r="J7831">
        <v>72</v>
      </c>
      <c r="K7831">
        <v>71</v>
      </c>
      <c r="L7831" s="27">
        <f>RestaurantData[[#This Row],[DailyCustAvg]]*30</f>
        <v>2130</v>
      </c>
      <c r="M7831" s="7">
        <f>(((RestaurantData[[#This Row],[FitScore]]/100)*RestaurantData[[#This Row],[DailyCustAvg]])/3.5)*30</f>
        <v>438.17142857142858</v>
      </c>
      <c r="N7831">
        <v>40.522714323141003</v>
      </c>
      <c r="O7831">
        <v>-74.239248854848</v>
      </c>
      <c r="P7831">
        <v>503</v>
      </c>
      <c r="Q7831">
        <v>51</v>
      </c>
      <c r="R7831">
        <f>(RestaurantData[[#This Row],[MonthySales]]/1500)*0.07</f>
        <v>2.0448000000000001E-2</v>
      </c>
    </row>
    <row r="7832" spans="1:18" hidden="1" x14ac:dyDescent="0.3">
      <c r="A7832">
        <v>40510804</v>
      </c>
      <c r="B7832" s="1" t="s">
        <v>8333</v>
      </c>
      <c r="C7832" t="s">
        <v>8030</v>
      </c>
      <c r="D7832" s="2">
        <v>655</v>
      </c>
      <c r="E7832" s="1" t="s">
        <v>8275</v>
      </c>
      <c r="F7832" s="2">
        <v>10309</v>
      </c>
      <c r="G7832" s="3">
        <v>7186054031</v>
      </c>
      <c r="H7832" s="1" t="s">
        <v>16</v>
      </c>
      <c r="I7832" t="s">
        <v>21</v>
      </c>
      <c r="J7832">
        <v>79</v>
      </c>
      <c r="K7832">
        <v>63</v>
      </c>
      <c r="L7832" s="27">
        <f>RestaurantData[[#This Row],[DailyCustAvg]]*30</f>
        <v>1890</v>
      </c>
      <c r="M7832" s="7">
        <f>(((RestaurantData[[#This Row],[FitScore]]/100)*RestaurantData[[#This Row],[DailyCustAvg]])/3.5)*30</f>
        <v>426.6</v>
      </c>
      <c r="N7832">
        <v>40.542592288454998</v>
      </c>
      <c r="O7832">
        <v>-74.208331211756999</v>
      </c>
      <c r="P7832">
        <v>503</v>
      </c>
      <c r="Q7832">
        <v>51</v>
      </c>
      <c r="R7832">
        <f>(RestaurantData[[#This Row],[MonthySales]]/1500)*0.07</f>
        <v>1.9908000000000006E-2</v>
      </c>
    </row>
    <row r="7833" spans="1:18" hidden="1" x14ac:dyDescent="0.3">
      <c r="A7833">
        <v>50102282</v>
      </c>
      <c r="B7833" s="1" t="s">
        <v>8310</v>
      </c>
      <c r="C7833" t="s">
        <v>8030</v>
      </c>
      <c r="D7833" s="2">
        <v>645</v>
      </c>
      <c r="E7833" s="1" t="s">
        <v>8275</v>
      </c>
      <c r="F7833" s="2">
        <v>10309</v>
      </c>
      <c r="G7833" s="3">
        <v>7189668882</v>
      </c>
      <c r="H7833" s="1" t="s">
        <v>68</v>
      </c>
      <c r="I7833" t="s">
        <v>21</v>
      </c>
      <c r="J7833">
        <v>75</v>
      </c>
      <c r="K7833">
        <v>53</v>
      </c>
      <c r="L7833" s="27">
        <f>RestaurantData[[#This Row],[DailyCustAvg]]*30</f>
        <v>1590</v>
      </c>
      <c r="M7833" s="7">
        <f>(((RestaurantData[[#This Row],[FitScore]]/100)*RestaurantData[[#This Row],[DailyCustAvg]])/3.5)*30</f>
        <v>340.71428571428572</v>
      </c>
      <c r="N7833">
        <v>40.542350917809998</v>
      </c>
      <c r="O7833">
        <v>-74.208236910241993</v>
      </c>
      <c r="P7833">
        <v>503</v>
      </c>
      <c r="Q7833">
        <v>51</v>
      </c>
      <c r="R7833">
        <f>(RestaurantData[[#This Row],[MonthySales]]/1500)*0.07</f>
        <v>1.5900000000000001E-2</v>
      </c>
    </row>
    <row r="7834" spans="1:18" hidden="1" x14ac:dyDescent="0.3">
      <c r="A7834">
        <v>50081394</v>
      </c>
      <c r="B7834" s="1" t="s">
        <v>8291</v>
      </c>
      <c r="C7834" t="s">
        <v>8030</v>
      </c>
      <c r="D7834" s="2">
        <v>236</v>
      </c>
      <c r="E7834" s="1" t="s">
        <v>8292</v>
      </c>
      <c r="F7834" s="2">
        <v>10309</v>
      </c>
      <c r="G7834" s="3">
        <v>7186051010</v>
      </c>
      <c r="H7834" s="1" t="s">
        <v>148</v>
      </c>
      <c r="I7834" t="s">
        <v>21</v>
      </c>
      <c r="J7834">
        <v>81</v>
      </c>
      <c r="K7834">
        <v>19</v>
      </c>
      <c r="L7834" s="27">
        <f>RestaurantData[[#This Row],[DailyCustAvg]]*30</f>
        <v>570</v>
      </c>
      <c r="M7834" s="7">
        <f>(((RestaurantData[[#This Row],[FitScore]]/100)*RestaurantData[[#This Row],[DailyCustAvg]])/3.5)*30</f>
        <v>131.91428571428574</v>
      </c>
      <c r="N7834">
        <v>40.521092249557</v>
      </c>
      <c r="O7834">
        <v>-74.236559826933998</v>
      </c>
      <c r="P7834">
        <v>503</v>
      </c>
      <c r="Q7834">
        <v>51</v>
      </c>
      <c r="R7834">
        <f>(RestaurantData[[#This Row],[MonthySales]]/1500)*0.07</f>
        <v>6.1560000000000017E-3</v>
      </c>
    </row>
    <row r="7835" spans="1:18" hidden="1" x14ac:dyDescent="0.3">
      <c r="A7835">
        <v>41608985</v>
      </c>
      <c r="B7835" s="1" t="s">
        <v>8288</v>
      </c>
      <c r="C7835" t="s">
        <v>8030</v>
      </c>
      <c r="D7835" s="2">
        <v>1024</v>
      </c>
      <c r="E7835" s="1" t="s">
        <v>8275</v>
      </c>
      <c r="F7835" s="2">
        <v>10309</v>
      </c>
      <c r="G7835" s="3">
        <v>7189668494</v>
      </c>
      <c r="H7835" s="1" t="s">
        <v>56</v>
      </c>
      <c r="I7835" t="s">
        <v>21</v>
      </c>
      <c r="J7835">
        <v>73</v>
      </c>
      <c r="K7835">
        <v>15</v>
      </c>
      <c r="L7835" s="27">
        <f>RestaurantData[[#This Row],[DailyCustAvg]]*30</f>
        <v>450</v>
      </c>
      <c r="M7835" s="7">
        <f>(((RestaurantData[[#This Row],[FitScore]]/100)*RestaurantData[[#This Row],[DailyCustAvg]])/3.5)*30</f>
        <v>93.857142857142861</v>
      </c>
      <c r="N7835">
        <v>40.552153726732001</v>
      </c>
      <c r="O7835">
        <v>-74.212103535804999</v>
      </c>
      <c r="P7835">
        <v>503</v>
      </c>
      <c r="Q7835">
        <v>51</v>
      </c>
      <c r="R7835">
        <f>(RestaurantData[[#This Row],[MonthySales]]/1500)*0.07</f>
        <v>4.3800000000000002E-3</v>
      </c>
    </row>
    <row r="7836" spans="1:18" hidden="1" x14ac:dyDescent="0.3">
      <c r="A7836">
        <v>50048942</v>
      </c>
      <c r="B7836" s="1" t="s">
        <v>8274</v>
      </c>
      <c r="C7836" t="s">
        <v>8030</v>
      </c>
      <c r="D7836" s="2">
        <v>990</v>
      </c>
      <c r="E7836" s="1" t="s">
        <v>8275</v>
      </c>
      <c r="F7836" s="2">
        <v>10309</v>
      </c>
      <c r="G7836" s="3">
        <v>7183564122</v>
      </c>
      <c r="H7836" s="1" t="s">
        <v>163</v>
      </c>
      <c r="I7836" t="s">
        <v>17</v>
      </c>
      <c r="J7836">
        <v>88</v>
      </c>
      <c r="K7836">
        <v>10</v>
      </c>
      <c r="L7836" s="27">
        <f>RestaurantData[[#This Row],[DailyCustAvg]]*30</f>
        <v>300</v>
      </c>
      <c r="M7836" s="7">
        <f>(((RestaurantData[[#This Row],[FitScore]]/100)*RestaurantData[[#This Row],[DailyCustAvg]])/3.5)*30</f>
        <v>75.428571428571445</v>
      </c>
      <c r="N7836">
        <v>40.551245850164001</v>
      </c>
      <c r="O7836">
        <v>-74.211751597014995</v>
      </c>
      <c r="P7836">
        <v>503</v>
      </c>
      <c r="Q7836">
        <v>51</v>
      </c>
      <c r="R7836">
        <f>(RestaurantData[[#This Row],[MonthySales]]/1500)*0.07</f>
        <v>3.520000000000001E-3</v>
      </c>
    </row>
    <row r="7837" spans="1:18" hidden="1" x14ac:dyDescent="0.3">
      <c r="A7837">
        <v>50100214</v>
      </c>
      <c r="B7837" s="1" t="s">
        <v>8332</v>
      </c>
      <c r="C7837" t="s">
        <v>8030</v>
      </c>
      <c r="D7837" s="2">
        <v>6420</v>
      </c>
      <c r="E7837" s="1" t="s">
        <v>8257</v>
      </c>
      <c r="F7837" s="2">
        <v>10309</v>
      </c>
      <c r="G7837" s="3">
        <v>7189673911</v>
      </c>
      <c r="H7837" s="1" t="s">
        <v>16</v>
      </c>
      <c r="I7837" t="s">
        <v>21</v>
      </c>
      <c r="J7837">
        <v>66</v>
      </c>
      <c r="K7837">
        <v>6</v>
      </c>
      <c r="L7837" s="27">
        <f>RestaurantData[[#This Row],[DailyCustAvg]]*30</f>
        <v>180</v>
      </c>
      <c r="M7837" s="7">
        <f>(((RestaurantData[[#This Row],[FitScore]]/100)*RestaurantData[[#This Row],[DailyCustAvg]])/3.5)*30</f>
        <v>33.942857142857143</v>
      </c>
      <c r="N7837">
        <v>40.521353102126</v>
      </c>
      <c r="O7837">
        <v>-74.217141652750996</v>
      </c>
      <c r="P7837">
        <v>503</v>
      </c>
      <c r="Q7837">
        <v>51</v>
      </c>
      <c r="R7837">
        <f>(RestaurantData[[#This Row],[MonthySales]]/1500)*0.07</f>
        <v>1.5840000000000001E-3</v>
      </c>
    </row>
    <row r="7838" spans="1:18" hidden="1" x14ac:dyDescent="0.3">
      <c r="A7838">
        <v>41463483</v>
      </c>
      <c r="B7838" s="1" t="s">
        <v>131</v>
      </c>
      <c r="C7838" t="s">
        <v>8030</v>
      </c>
      <c r="D7838" s="2">
        <v>655</v>
      </c>
      <c r="E7838" s="1" t="s">
        <v>8275</v>
      </c>
      <c r="F7838" s="2">
        <v>10309</v>
      </c>
      <c r="G7838" s="3">
        <v>7189678806</v>
      </c>
      <c r="H7838" s="1" t="s">
        <v>132</v>
      </c>
      <c r="I7838" t="s">
        <v>17</v>
      </c>
      <c r="J7838">
        <v>67</v>
      </c>
      <c r="K7838">
        <v>2</v>
      </c>
      <c r="L7838" s="27">
        <f>RestaurantData[[#This Row],[DailyCustAvg]]*30</f>
        <v>60</v>
      </c>
      <c r="M7838" s="7">
        <f>(((RestaurantData[[#This Row],[FitScore]]/100)*RestaurantData[[#This Row],[DailyCustAvg]])/3.5)*30</f>
        <v>11.485714285714288</v>
      </c>
      <c r="N7838">
        <v>40.542592288454998</v>
      </c>
      <c r="O7838">
        <v>-74.208331211756999</v>
      </c>
      <c r="P7838">
        <v>503</v>
      </c>
      <c r="Q7838">
        <v>51</v>
      </c>
      <c r="R7838">
        <f>(RestaurantData[[#This Row],[MonthySales]]/1500)*0.07</f>
        <v>5.3600000000000013E-4</v>
      </c>
    </row>
    <row r="7839" spans="1:18" hidden="1" x14ac:dyDescent="0.3">
      <c r="A7839">
        <v>41597047</v>
      </c>
      <c r="B7839" s="1" t="s">
        <v>8335</v>
      </c>
      <c r="C7839" t="s">
        <v>8030</v>
      </c>
      <c r="D7839" s="2">
        <v>2925</v>
      </c>
      <c r="E7839" s="1" t="s">
        <v>8281</v>
      </c>
      <c r="F7839" s="2">
        <v>10309</v>
      </c>
      <c r="G7839" s="3">
        <v>7183566800</v>
      </c>
      <c r="H7839" s="1" t="s">
        <v>16</v>
      </c>
      <c r="I7839" t="s">
        <v>21</v>
      </c>
      <c r="J7839">
        <v>83</v>
      </c>
      <c r="K7839">
        <v>-1</v>
      </c>
      <c r="L7839" s="27">
        <f>RestaurantData[[#This Row],[DailyCustAvg]]*30</f>
        <v>-30</v>
      </c>
      <c r="M7839" s="7">
        <f>(((RestaurantData[[#This Row],[FitScore]]/100)*RestaurantData[[#This Row],[DailyCustAvg]])/3.5)*30</f>
        <v>-7.1142857142857139</v>
      </c>
      <c r="N7839">
        <v>40.527696710722999</v>
      </c>
      <c r="O7839">
        <v>-74.230960962490997</v>
      </c>
      <c r="P7839">
        <v>503</v>
      </c>
      <c r="Q7839">
        <v>51</v>
      </c>
      <c r="R7839">
        <f>(RestaurantData[[#This Row],[MonthySales]]/1500)*0.07</f>
        <v>-3.3199999999999999E-4</v>
      </c>
    </row>
    <row r="7840" spans="1:18" hidden="1" x14ac:dyDescent="0.3">
      <c r="A7840">
        <v>41632050</v>
      </c>
      <c r="B7840" s="1" t="s">
        <v>8319</v>
      </c>
      <c r="C7840" t="s">
        <v>8030</v>
      </c>
      <c r="D7840" s="2">
        <v>4244</v>
      </c>
      <c r="E7840" s="1" t="s">
        <v>8175</v>
      </c>
      <c r="F7840" s="2">
        <v>10312</v>
      </c>
      <c r="G7840" s="3">
        <v>7189674244</v>
      </c>
      <c r="H7840" s="1" t="s">
        <v>138</v>
      </c>
      <c r="I7840" t="s">
        <v>21</v>
      </c>
      <c r="J7840">
        <v>78</v>
      </c>
      <c r="K7840">
        <v>183</v>
      </c>
      <c r="L7840" s="27">
        <f>RestaurantData[[#This Row],[DailyCustAvg]]*30</f>
        <v>5490</v>
      </c>
      <c r="M7840" s="7">
        <f>(((RestaurantData[[#This Row],[FitScore]]/100)*RestaurantData[[#This Row],[DailyCustAvg]])/3.5)*30</f>
        <v>1223.4857142857145</v>
      </c>
      <c r="N7840">
        <v>40.536742460534001</v>
      </c>
      <c r="O7840">
        <v>-74.151107105772994</v>
      </c>
      <c r="P7840">
        <v>503</v>
      </c>
      <c r="Q7840">
        <v>51</v>
      </c>
      <c r="R7840">
        <f>(RestaurantData[[#This Row],[MonthySales]]/1500)*0.07</f>
        <v>5.7096000000000015E-2</v>
      </c>
    </row>
    <row r="7841" spans="1:18" hidden="1" x14ac:dyDescent="0.3">
      <c r="A7841">
        <v>50088694</v>
      </c>
      <c r="B7841" s="1" t="s">
        <v>8324</v>
      </c>
      <c r="C7841" t="s">
        <v>8030</v>
      </c>
      <c r="D7841" s="2">
        <v>3231</v>
      </c>
      <c r="E7841" s="1" t="s">
        <v>8087</v>
      </c>
      <c r="F7841" s="2">
        <v>10312</v>
      </c>
      <c r="G7841" s="3">
        <v>9174499959</v>
      </c>
      <c r="H7841" s="1" t="s">
        <v>188</v>
      </c>
      <c r="I7841" t="s">
        <v>21</v>
      </c>
      <c r="J7841">
        <v>84</v>
      </c>
      <c r="K7841">
        <v>134</v>
      </c>
      <c r="L7841" s="27">
        <f>RestaurantData[[#This Row],[DailyCustAvg]]*30</f>
        <v>4020</v>
      </c>
      <c r="M7841" s="7">
        <f>(((RestaurantData[[#This Row],[FitScore]]/100)*RestaurantData[[#This Row],[DailyCustAvg]])/3.5)*30</f>
        <v>964.80000000000007</v>
      </c>
      <c r="N7841">
        <v>40.560392905352003</v>
      </c>
      <c r="O7841">
        <v>-74.169763517191996</v>
      </c>
      <c r="P7841">
        <v>503</v>
      </c>
      <c r="Q7841">
        <v>51</v>
      </c>
      <c r="R7841">
        <f>(RestaurantData[[#This Row],[MonthySales]]/1500)*0.07</f>
        <v>4.5024000000000002E-2</v>
      </c>
    </row>
    <row r="7842" spans="1:18" hidden="1" x14ac:dyDescent="0.3">
      <c r="A7842">
        <v>40849504</v>
      </c>
      <c r="B7842" s="1" t="s">
        <v>8271</v>
      </c>
      <c r="C7842" t="s">
        <v>8030</v>
      </c>
      <c r="D7842" s="2">
        <v>4263</v>
      </c>
      <c r="E7842" s="1" t="s">
        <v>8175</v>
      </c>
      <c r="F7842" s="2">
        <v>10312</v>
      </c>
      <c r="G7842" s="3">
        <v>7182270892</v>
      </c>
      <c r="H7842" s="1" t="s">
        <v>16</v>
      </c>
      <c r="I7842" t="s">
        <v>17</v>
      </c>
      <c r="J7842">
        <v>81</v>
      </c>
      <c r="K7842">
        <v>99</v>
      </c>
      <c r="L7842" s="27">
        <f>RestaurantData[[#This Row],[DailyCustAvg]]*30</f>
        <v>2970</v>
      </c>
      <c r="M7842" s="7">
        <f>(((RestaurantData[[#This Row],[FitScore]]/100)*RestaurantData[[#This Row],[DailyCustAvg]])/3.5)*30</f>
        <v>687.34285714285727</v>
      </c>
      <c r="N7842">
        <v>40.536467520156002</v>
      </c>
      <c r="O7842">
        <v>-74.151455449487997</v>
      </c>
      <c r="P7842">
        <v>503</v>
      </c>
      <c r="Q7842">
        <v>51</v>
      </c>
      <c r="R7842">
        <f>(RestaurantData[[#This Row],[MonthySales]]/1500)*0.07</f>
        <v>3.2076000000000014E-2</v>
      </c>
    </row>
    <row r="7843" spans="1:18" hidden="1" x14ac:dyDescent="0.3">
      <c r="A7843">
        <v>50101120</v>
      </c>
      <c r="B7843" s="1" t="s">
        <v>8276</v>
      </c>
      <c r="C7843" t="s">
        <v>8030</v>
      </c>
      <c r="D7843" s="2">
        <v>3279</v>
      </c>
      <c r="E7843" s="1" t="s">
        <v>8277</v>
      </c>
      <c r="F7843" s="2">
        <v>10312</v>
      </c>
      <c r="G7843" s="3">
        <v>7184483000</v>
      </c>
      <c r="H7843" s="1" t="s">
        <v>2075</v>
      </c>
      <c r="I7843" t="s">
        <v>21</v>
      </c>
      <c r="J7843">
        <v>74</v>
      </c>
      <c r="K7843">
        <v>97</v>
      </c>
      <c r="L7843" s="27">
        <f>RestaurantData[[#This Row],[DailyCustAvg]]*30</f>
        <v>2910</v>
      </c>
      <c r="M7843" s="7">
        <f>(((RestaurantData[[#This Row],[FitScore]]/100)*RestaurantData[[#This Row],[DailyCustAvg]])/3.5)*30</f>
        <v>615.25714285714287</v>
      </c>
      <c r="N7843">
        <v>40.559287141033003</v>
      </c>
      <c r="O7843">
        <v>-74.169501580070005</v>
      </c>
      <c r="P7843">
        <v>503</v>
      </c>
      <c r="Q7843">
        <v>51</v>
      </c>
      <c r="R7843">
        <f>(RestaurantData[[#This Row],[MonthySales]]/1500)*0.07</f>
        <v>2.8712000000000001E-2</v>
      </c>
    </row>
    <row r="7844" spans="1:18" hidden="1" x14ac:dyDescent="0.3">
      <c r="A7844">
        <v>41584432</v>
      </c>
      <c r="B7844" s="1" t="s">
        <v>98</v>
      </c>
      <c r="C7844" t="s">
        <v>8030</v>
      </c>
      <c r="D7844" s="2">
        <v>3901</v>
      </c>
      <c r="E7844" s="1" t="s">
        <v>8087</v>
      </c>
      <c r="F7844" s="2">
        <v>10312</v>
      </c>
      <c r="G7844" s="3">
        <v>7189671237</v>
      </c>
      <c r="H7844" s="1" t="s">
        <v>16</v>
      </c>
      <c r="I7844" t="s">
        <v>17</v>
      </c>
      <c r="J7844">
        <v>80</v>
      </c>
      <c r="K7844">
        <v>91</v>
      </c>
      <c r="L7844" s="27">
        <f>RestaurantData[[#This Row],[DailyCustAvg]]*30</f>
        <v>2730</v>
      </c>
      <c r="M7844" s="7">
        <f>(((RestaurantData[[#This Row],[FitScore]]/100)*RestaurantData[[#This Row],[DailyCustAvg]])/3.5)*30</f>
        <v>624</v>
      </c>
      <c r="N7844">
        <v>40.542985692088003</v>
      </c>
      <c r="O7844">
        <v>-74.163922813422005</v>
      </c>
      <c r="P7844">
        <v>503</v>
      </c>
      <c r="Q7844">
        <v>51</v>
      </c>
      <c r="R7844">
        <f>(RestaurantData[[#This Row],[MonthySales]]/1500)*0.07</f>
        <v>2.912E-2</v>
      </c>
    </row>
    <row r="7845" spans="1:18" hidden="1" x14ac:dyDescent="0.3">
      <c r="A7845">
        <v>40399996</v>
      </c>
      <c r="B7845" s="1" t="s">
        <v>8330</v>
      </c>
      <c r="C7845" t="s">
        <v>8030</v>
      </c>
      <c r="D7845" s="2">
        <v>240</v>
      </c>
      <c r="E7845" s="1" t="s">
        <v>8285</v>
      </c>
      <c r="F7845" s="2">
        <v>10312</v>
      </c>
      <c r="G7845" s="3">
        <v>7189847100</v>
      </c>
      <c r="H7845" s="1" t="s">
        <v>24</v>
      </c>
      <c r="I7845" t="s">
        <v>17</v>
      </c>
      <c r="J7845">
        <v>84</v>
      </c>
      <c r="K7845">
        <v>88</v>
      </c>
      <c r="L7845" s="27">
        <f>RestaurantData[[#This Row],[DailyCustAvg]]*30</f>
        <v>2640</v>
      </c>
      <c r="M7845" s="7">
        <f>(((RestaurantData[[#This Row],[FitScore]]/100)*RestaurantData[[#This Row],[DailyCustAvg]])/3.5)*30</f>
        <v>633.6</v>
      </c>
      <c r="N7845">
        <v>40.553377666320003</v>
      </c>
      <c r="O7845">
        <v>-74.192038468153996</v>
      </c>
      <c r="P7845">
        <v>503</v>
      </c>
      <c r="Q7845">
        <v>51</v>
      </c>
      <c r="R7845">
        <f>(RestaurantData[[#This Row],[MonthySales]]/1500)*0.07</f>
        <v>2.9568000000000004E-2</v>
      </c>
    </row>
    <row r="7846" spans="1:18" hidden="1" x14ac:dyDescent="0.3">
      <c r="A7846">
        <v>41412577</v>
      </c>
      <c r="B7846" s="1" t="s">
        <v>8284</v>
      </c>
      <c r="C7846" t="s">
        <v>8030</v>
      </c>
      <c r="D7846" s="2">
        <v>262</v>
      </c>
      <c r="E7846" s="1" t="s">
        <v>8285</v>
      </c>
      <c r="F7846" s="2">
        <v>10312</v>
      </c>
      <c r="G7846" s="3">
        <v>7182277375</v>
      </c>
      <c r="H7846" s="1" t="s">
        <v>68</v>
      </c>
      <c r="I7846" t="s">
        <v>21</v>
      </c>
      <c r="J7846">
        <v>77</v>
      </c>
      <c r="K7846">
        <v>63</v>
      </c>
      <c r="L7846" s="27">
        <f>RestaurantData[[#This Row],[DailyCustAvg]]*30</f>
        <v>1890</v>
      </c>
      <c r="M7846" s="7">
        <f>(((RestaurantData[[#This Row],[FitScore]]/100)*RestaurantData[[#This Row],[DailyCustAvg]])/3.5)*30</f>
        <v>415.79999999999995</v>
      </c>
      <c r="N7846">
        <v>40.553076253076</v>
      </c>
      <c r="O7846">
        <v>-74.191731725436</v>
      </c>
      <c r="P7846">
        <v>503</v>
      </c>
      <c r="Q7846">
        <v>51</v>
      </c>
      <c r="R7846">
        <f>(RestaurantData[[#This Row],[MonthySales]]/1500)*0.07</f>
        <v>1.9403999999999998E-2</v>
      </c>
    </row>
    <row r="7847" spans="1:18" hidden="1" x14ac:dyDescent="0.3">
      <c r="A7847">
        <v>40373118</v>
      </c>
      <c r="B7847" s="1" t="s">
        <v>8286</v>
      </c>
      <c r="C7847" t="s">
        <v>8030</v>
      </c>
      <c r="D7847" s="2">
        <v>3281</v>
      </c>
      <c r="E7847" s="1" t="s">
        <v>8087</v>
      </c>
      <c r="F7847" s="2">
        <v>10312</v>
      </c>
      <c r="G7847" s="3">
        <v>7189671900</v>
      </c>
      <c r="H7847" s="1" t="s">
        <v>16</v>
      </c>
      <c r="I7847" t="s">
        <v>17</v>
      </c>
      <c r="J7847">
        <v>74</v>
      </c>
      <c r="K7847">
        <v>59</v>
      </c>
      <c r="L7847" s="27">
        <f>RestaurantData[[#This Row],[DailyCustAvg]]*30</f>
        <v>1770</v>
      </c>
      <c r="M7847" s="7">
        <f>(((RestaurantData[[#This Row],[FitScore]]/100)*RestaurantData[[#This Row],[DailyCustAvg]])/3.5)*30</f>
        <v>374.2285714285714</v>
      </c>
      <c r="N7847">
        <v>40.559012753113002</v>
      </c>
      <c r="O7847">
        <v>-74.169439701203004</v>
      </c>
      <c r="P7847">
        <v>503</v>
      </c>
      <c r="Q7847">
        <v>51</v>
      </c>
      <c r="R7847">
        <f>(RestaurantData[[#This Row],[MonthySales]]/1500)*0.07</f>
        <v>1.7464E-2</v>
      </c>
    </row>
    <row r="7848" spans="1:18" hidden="1" x14ac:dyDescent="0.3">
      <c r="A7848">
        <v>50058480</v>
      </c>
      <c r="B7848" s="1" t="s">
        <v>8287</v>
      </c>
      <c r="C7848" t="s">
        <v>8030</v>
      </c>
      <c r="D7848" s="2">
        <v>1547</v>
      </c>
      <c r="E7848" s="1" t="s">
        <v>8255</v>
      </c>
      <c r="F7848" s="2">
        <v>10312</v>
      </c>
      <c r="G7848" s="3">
        <v>3479834092</v>
      </c>
      <c r="H7848" s="1" t="s">
        <v>156</v>
      </c>
      <c r="I7848" t="s">
        <v>21</v>
      </c>
      <c r="J7848">
        <v>68</v>
      </c>
      <c r="K7848">
        <v>56</v>
      </c>
      <c r="L7848" s="27">
        <f>RestaurantData[[#This Row],[DailyCustAvg]]*30</f>
        <v>1680</v>
      </c>
      <c r="M7848" s="7">
        <f>(((RestaurantData[[#This Row],[FitScore]]/100)*RestaurantData[[#This Row],[DailyCustAvg]])/3.5)*30</f>
        <v>326.40000000000003</v>
      </c>
      <c r="N7848">
        <v>40.562507433646999</v>
      </c>
      <c r="O7848">
        <v>-74.191697713766004</v>
      </c>
      <c r="P7848">
        <v>503</v>
      </c>
      <c r="Q7848">
        <v>51</v>
      </c>
      <c r="R7848">
        <f>(RestaurantData[[#This Row],[MonthySales]]/1500)*0.07</f>
        <v>1.5232000000000002E-2</v>
      </c>
    </row>
    <row r="7849" spans="1:18" hidden="1" x14ac:dyDescent="0.3">
      <c r="A7849">
        <v>50011483</v>
      </c>
      <c r="B7849" s="1" t="s">
        <v>8261</v>
      </c>
      <c r="C7849" t="s">
        <v>8030</v>
      </c>
      <c r="D7849" s="2">
        <v>801</v>
      </c>
      <c r="E7849" s="1" t="s">
        <v>8262</v>
      </c>
      <c r="F7849" s="2">
        <v>10312</v>
      </c>
      <c r="G7849" s="3">
        <v>7189840700</v>
      </c>
      <c r="H7849" s="1" t="s">
        <v>16</v>
      </c>
      <c r="I7849" t="s">
        <v>21</v>
      </c>
      <c r="J7849">
        <v>78</v>
      </c>
      <c r="K7849">
        <v>54</v>
      </c>
      <c r="L7849" s="27">
        <f>RestaurantData[[#This Row],[DailyCustAvg]]*30</f>
        <v>1620</v>
      </c>
      <c r="M7849" s="7">
        <f>(((RestaurantData[[#This Row],[FitScore]]/100)*RestaurantData[[#This Row],[DailyCustAvg]])/3.5)*30</f>
        <v>361.02857142857147</v>
      </c>
      <c r="N7849">
        <v>40.542342499736002</v>
      </c>
      <c r="O7849">
        <v>-74.177409849108003</v>
      </c>
      <c r="P7849">
        <v>503</v>
      </c>
      <c r="Q7849">
        <v>51</v>
      </c>
      <c r="R7849">
        <f>(RestaurantData[[#This Row],[MonthySales]]/1500)*0.07</f>
        <v>1.6848000000000002E-2</v>
      </c>
    </row>
    <row r="7850" spans="1:18" hidden="1" x14ac:dyDescent="0.3">
      <c r="A7850">
        <v>41102190</v>
      </c>
      <c r="B7850" s="1" t="s">
        <v>8259</v>
      </c>
      <c r="C7850" t="s">
        <v>8030</v>
      </c>
      <c r="D7850" s="2">
        <v>758</v>
      </c>
      <c r="E7850" s="1" t="s">
        <v>8255</v>
      </c>
      <c r="F7850" s="2">
        <v>10312</v>
      </c>
      <c r="G7850" s="3">
        <v>7189671155</v>
      </c>
      <c r="H7850" s="1" t="s">
        <v>73</v>
      </c>
      <c r="I7850" t="s">
        <v>17</v>
      </c>
      <c r="J7850">
        <v>77</v>
      </c>
      <c r="K7850">
        <v>52</v>
      </c>
      <c r="L7850" s="27">
        <f>RestaurantData[[#This Row],[DailyCustAvg]]*30</f>
        <v>1560</v>
      </c>
      <c r="M7850" s="7">
        <f>(((RestaurantData[[#This Row],[FitScore]]/100)*RestaurantData[[#This Row],[DailyCustAvg]])/3.5)*30</f>
        <v>343.2</v>
      </c>
      <c r="N7850">
        <v>40.560187872847997</v>
      </c>
      <c r="O7850">
        <v>-74.165451524979005</v>
      </c>
      <c r="P7850">
        <v>503</v>
      </c>
      <c r="Q7850">
        <v>51</v>
      </c>
      <c r="R7850">
        <f>(RestaurantData[[#This Row],[MonthySales]]/1500)*0.07</f>
        <v>1.6016000000000002E-2</v>
      </c>
    </row>
    <row r="7851" spans="1:18" hidden="1" x14ac:dyDescent="0.3">
      <c r="A7851">
        <v>41687110</v>
      </c>
      <c r="B7851" s="1" t="s">
        <v>8298</v>
      </c>
      <c r="C7851" t="s">
        <v>8030</v>
      </c>
      <c r="D7851" s="2">
        <v>3838</v>
      </c>
      <c r="E7851" s="1" t="s">
        <v>8087</v>
      </c>
      <c r="F7851" s="2">
        <v>10312</v>
      </c>
      <c r="G7851" s="3">
        <v>7186088589</v>
      </c>
      <c r="H7851" s="1" t="s">
        <v>68</v>
      </c>
      <c r="I7851" t="s">
        <v>17</v>
      </c>
      <c r="J7851">
        <v>65</v>
      </c>
      <c r="K7851">
        <v>51</v>
      </c>
      <c r="L7851" s="27">
        <f>RestaurantData[[#This Row],[DailyCustAvg]]*30</f>
        <v>1530</v>
      </c>
      <c r="M7851" s="7">
        <f>(((RestaurantData[[#This Row],[FitScore]]/100)*RestaurantData[[#This Row],[DailyCustAvg]])/3.5)*30</f>
        <v>284.14285714285717</v>
      </c>
      <c r="N7851">
        <v>40.544509607521</v>
      </c>
      <c r="O7851">
        <v>-74.165444939498002</v>
      </c>
      <c r="P7851">
        <v>503</v>
      </c>
      <c r="Q7851">
        <v>51</v>
      </c>
      <c r="R7851">
        <f>(RestaurantData[[#This Row],[MonthySales]]/1500)*0.07</f>
        <v>1.3260000000000003E-2</v>
      </c>
    </row>
    <row r="7852" spans="1:18" hidden="1" x14ac:dyDescent="0.3">
      <c r="A7852">
        <v>40842618</v>
      </c>
      <c r="B7852" s="1" t="s">
        <v>8269</v>
      </c>
      <c r="C7852" t="s">
        <v>8030</v>
      </c>
      <c r="D7852" s="2">
        <v>3854</v>
      </c>
      <c r="E7852" s="1" t="s">
        <v>8087</v>
      </c>
      <c r="F7852" s="2">
        <v>10312</v>
      </c>
      <c r="G7852" s="3">
        <v>7189488755</v>
      </c>
      <c r="H7852" s="1" t="s">
        <v>52</v>
      </c>
      <c r="I7852" t="s">
        <v>21</v>
      </c>
      <c r="J7852">
        <v>80</v>
      </c>
      <c r="K7852">
        <v>49</v>
      </c>
      <c r="L7852" s="27">
        <f>RestaurantData[[#This Row],[DailyCustAvg]]*30</f>
        <v>1470</v>
      </c>
      <c r="M7852" s="7">
        <f>(((RestaurantData[[#This Row],[FitScore]]/100)*RestaurantData[[#This Row],[DailyCustAvg]])/3.5)*30</f>
        <v>336.00000000000006</v>
      </c>
      <c r="N7852">
        <v>40.543969539350002</v>
      </c>
      <c r="O7852">
        <v>-74.164990247709</v>
      </c>
      <c r="P7852">
        <v>503</v>
      </c>
      <c r="Q7852">
        <v>51</v>
      </c>
      <c r="R7852">
        <f>(RestaurantData[[#This Row],[MonthySales]]/1500)*0.07</f>
        <v>1.5680000000000003E-2</v>
      </c>
    </row>
    <row r="7853" spans="1:18" hidden="1" x14ac:dyDescent="0.3">
      <c r="A7853">
        <v>50093370</v>
      </c>
      <c r="B7853" s="1" t="s">
        <v>8316</v>
      </c>
      <c r="C7853" t="s">
        <v>8030</v>
      </c>
      <c r="D7853" s="2">
        <v>1307</v>
      </c>
      <c r="E7853" s="1" t="s">
        <v>8255</v>
      </c>
      <c r="F7853" s="2">
        <v>10312</v>
      </c>
      <c r="G7853" s="3">
        <v>7182272220</v>
      </c>
      <c r="H7853" s="1" t="s">
        <v>202</v>
      </c>
      <c r="I7853" t="s">
        <v>21</v>
      </c>
      <c r="J7853">
        <v>75</v>
      </c>
      <c r="K7853">
        <v>47</v>
      </c>
      <c r="L7853" s="27">
        <f>RestaurantData[[#This Row],[DailyCustAvg]]*30</f>
        <v>1410</v>
      </c>
      <c r="M7853" s="7">
        <f>(((RestaurantData[[#This Row],[FitScore]]/100)*RestaurantData[[#This Row],[DailyCustAvg]])/3.5)*30</f>
        <v>302.14285714285711</v>
      </c>
      <c r="N7853">
        <v>40.565143831371003</v>
      </c>
      <c r="O7853">
        <v>-74.184165070429003</v>
      </c>
      <c r="P7853">
        <v>503</v>
      </c>
      <c r="Q7853">
        <v>51</v>
      </c>
      <c r="R7853">
        <f>(RestaurantData[[#This Row],[MonthySales]]/1500)*0.07</f>
        <v>1.41E-2</v>
      </c>
    </row>
    <row r="7854" spans="1:18" hidden="1" x14ac:dyDescent="0.3">
      <c r="A7854">
        <v>41509593</v>
      </c>
      <c r="B7854" s="1" t="s">
        <v>8311</v>
      </c>
      <c r="C7854" t="s">
        <v>8030</v>
      </c>
      <c r="D7854" s="2">
        <v>839</v>
      </c>
      <c r="E7854" s="1" t="s">
        <v>8262</v>
      </c>
      <c r="F7854" s="2">
        <v>10312</v>
      </c>
      <c r="G7854" s="3">
        <v>7189671000</v>
      </c>
      <c r="H7854" s="1" t="s">
        <v>143</v>
      </c>
      <c r="I7854" t="s">
        <v>17</v>
      </c>
      <c r="J7854">
        <v>72</v>
      </c>
      <c r="K7854">
        <v>46</v>
      </c>
      <c r="L7854" s="27">
        <f>RestaurantData[[#This Row],[DailyCustAvg]]*30</f>
        <v>1380</v>
      </c>
      <c r="M7854" s="7">
        <f>(((RestaurantData[[#This Row],[FitScore]]/100)*RestaurantData[[#This Row],[DailyCustAvg]])/3.5)*30</f>
        <v>283.8857142857143</v>
      </c>
      <c r="N7854">
        <v>40.541401149682997</v>
      </c>
      <c r="O7854">
        <v>-74.177335382935993</v>
      </c>
      <c r="P7854">
        <v>503</v>
      </c>
      <c r="Q7854">
        <v>51</v>
      </c>
      <c r="R7854">
        <f>(RestaurantData[[#This Row],[MonthySales]]/1500)*0.07</f>
        <v>1.3248000000000003E-2</v>
      </c>
    </row>
    <row r="7855" spans="1:18" hidden="1" x14ac:dyDescent="0.3">
      <c r="A7855">
        <v>41549545</v>
      </c>
      <c r="B7855" s="1" t="s">
        <v>8289</v>
      </c>
      <c r="C7855" t="s">
        <v>8030</v>
      </c>
      <c r="D7855" s="2">
        <v>26</v>
      </c>
      <c r="E7855" s="1" t="s">
        <v>8290</v>
      </c>
      <c r="F7855" s="2">
        <v>10312</v>
      </c>
      <c r="G7855" s="3">
        <v>7183567800</v>
      </c>
      <c r="H7855" s="1" t="s">
        <v>24</v>
      </c>
      <c r="I7855" t="s">
        <v>17</v>
      </c>
      <c r="J7855">
        <v>75</v>
      </c>
      <c r="K7855">
        <v>43</v>
      </c>
      <c r="L7855" s="27">
        <f>RestaurantData[[#This Row],[DailyCustAvg]]*30</f>
        <v>1290</v>
      </c>
      <c r="M7855" s="7">
        <f>(((RestaurantData[[#This Row],[FitScore]]/100)*RestaurantData[[#This Row],[DailyCustAvg]])/3.5)*30</f>
        <v>276.42857142857139</v>
      </c>
      <c r="N7855">
        <v>40.541375418324002</v>
      </c>
      <c r="O7855">
        <v>-74.177997323013997</v>
      </c>
      <c r="P7855">
        <v>503</v>
      </c>
      <c r="Q7855">
        <v>51</v>
      </c>
      <c r="R7855">
        <f>(RestaurantData[[#This Row],[MonthySales]]/1500)*0.07</f>
        <v>1.2899999999999998E-2</v>
      </c>
    </row>
    <row r="7856" spans="1:18" hidden="1" x14ac:dyDescent="0.3">
      <c r="A7856">
        <v>50083454</v>
      </c>
      <c r="B7856" s="1" t="s">
        <v>296</v>
      </c>
      <c r="C7856" t="s">
        <v>8030</v>
      </c>
      <c r="D7856" s="2">
        <v>4348</v>
      </c>
      <c r="E7856" s="1" t="s">
        <v>8257</v>
      </c>
      <c r="F7856" s="2">
        <v>10312</v>
      </c>
      <c r="G7856" s="3">
        <v>7189848773</v>
      </c>
      <c r="H7856" s="1" t="s">
        <v>168</v>
      </c>
      <c r="I7856" t="s">
        <v>17</v>
      </c>
      <c r="J7856">
        <v>80</v>
      </c>
      <c r="K7856">
        <v>24</v>
      </c>
      <c r="L7856" s="27">
        <f>RestaurantData[[#This Row],[DailyCustAvg]]*30</f>
        <v>720</v>
      </c>
      <c r="M7856" s="7">
        <f>(((RestaurantData[[#This Row],[FitScore]]/100)*RestaurantData[[#This Row],[DailyCustAvg]])/3.5)*30</f>
        <v>164.57142857142861</v>
      </c>
      <c r="N7856">
        <v>40.545279509935</v>
      </c>
      <c r="O7856">
        <v>-74.160639814408995</v>
      </c>
      <c r="P7856">
        <v>503</v>
      </c>
      <c r="Q7856">
        <v>51</v>
      </c>
      <c r="R7856">
        <f>(RestaurantData[[#This Row],[MonthySales]]/1500)*0.07</f>
        <v>7.6800000000000019E-3</v>
      </c>
    </row>
    <row r="7857" spans="1:18" hidden="1" x14ac:dyDescent="0.3">
      <c r="A7857">
        <v>50000020</v>
      </c>
      <c r="B7857" s="1" t="s">
        <v>8321</v>
      </c>
      <c r="C7857" t="s">
        <v>8030</v>
      </c>
      <c r="D7857" s="2">
        <v>896</v>
      </c>
      <c r="E7857" s="1" t="s">
        <v>8322</v>
      </c>
      <c r="F7857" s="2">
        <v>10312</v>
      </c>
      <c r="G7857" s="3">
        <v>7182276300</v>
      </c>
      <c r="H7857" s="1" t="s">
        <v>143</v>
      </c>
      <c r="I7857" t="s">
        <v>17</v>
      </c>
      <c r="J7857">
        <v>88</v>
      </c>
      <c r="K7857">
        <v>19</v>
      </c>
      <c r="L7857" s="27">
        <f>RestaurantData[[#This Row],[DailyCustAvg]]*30</f>
        <v>570</v>
      </c>
      <c r="M7857" s="7">
        <f>(((RestaurantData[[#This Row],[FitScore]]/100)*RestaurantData[[#This Row],[DailyCustAvg]])/3.5)*30</f>
        <v>143.31428571428569</v>
      </c>
      <c r="N7857">
        <v>40.532530818403998</v>
      </c>
      <c r="O7857">
        <v>-74.192100650032998</v>
      </c>
      <c r="P7857">
        <v>503</v>
      </c>
      <c r="Q7857">
        <v>51</v>
      </c>
      <c r="R7857">
        <f>(RestaurantData[[#This Row],[MonthySales]]/1500)*0.07</f>
        <v>6.6879999999999995E-3</v>
      </c>
    </row>
    <row r="7858" spans="1:18" hidden="1" x14ac:dyDescent="0.3">
      <c r="A7858">
        <v>40392140</v>
      </c>
      <c r="B7858" s="1" t="s">
        <v>8320</v>
      </c>
      <c r="C7858" t="s">
        <v>8030</v>
      </c>
      <c r="D7858" s="2">
        <v>3850</v>
      </c>
      <c r="E7858" s="1" t="s">
        <v>8087</v>
      </c>
      <c r="F7858" s="2">
        <v>10312</v>
      </c>
      <c r="G7858" s="3">
        <v>7183565350</v>
      </c>
      <c r="H7858" s="1" t="s">
        <v>202</v>
      </c>
      <c r="I7858" t="s">
        <v>21</v>
      </c>
      <c r="J7858">
        <v>80</v>
      </c>
      <c r="K7858">
        <v>13</v>
      </c>
      <c r="L7858" s="27">
        <f>RestaurantData[[#This Row],[DailyCustAvg]]*30</f>
        <v>390</v>
      </c>
      <c r="M7858" s="7">
        <f>(((RestaurantData[[#This Row],[FitScore]]/100)*RestaurantData[[#This Row],[DailyCustAvg]])/3.5)*30</f>
        <v>89.142857142857139</v>
      </c>
      <c r="N7858">
        <v>40.544046273984002</v>
      </c>
      <c r="O7858">
        <v>-74.165073192272004</v>
      </c>
      <c r="P7858">
        <v>503</v>
      </c>
      <c r="Q7858">
        <v>51</v>
      </c>
      <c r="R7858">
        <f>(RestaurantData[[#This Row],[MonthySales]]/1500)*0.07</f>
        <v>4.1600000000000005E-3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0A55F-E4D6-4848-A677-1FB8664257AA}">
  <dimension ref="C1:K38"/>
  <sheetViews>
    <sheetView topLeftCell="A18" workbookViewId="0">
      <selection activeCell="M21" sqref="M21"/>
    </sheetView>
  </sheetViews>
  <sheetFormatPr defaultRowHeight="14.4" x14ac:dyDescent="0.3"/>
  <sheetData>
    <row r="1" spans="3:11" ht="15" thickBot="1" x14ac:dyDescent="0.35"/>
    <row r="2" spans="3:11" x14ac:dyDescent="0.3">
      <c r="C2" s="9"/>
      <c r="D2" s="10"/>
      <c r="E2" s="10"/>
      <c r="F2" s="10"/>
      <c r="G2" s="10"/>
      <c r="H2" s="10"/>
      <c r="I2" s="10"/>
      <c r="J2" s="10"/>
      <c r="K2" s="11"/>
    </row>
    <row r="3" spans="3:11" x14ac:dyDescent="0.3">
      <c r="C3" s="12" t="s">
        <v>8344</v>
      </c>
      <c r="K3" s="13"/>
    </row>
    <row r="4" spans="3:11" x14ac:dyDescent="0.3">
      <c r="C4" s="14"/>
      <c r="K4" s="13"/>
    </row>
    <row r="5" spans="3:11" x14ac:dyDescent="0.3">
      <c r="C5" s="12" t="s">
        <v>8341</v>
      </c>
      <c r="K5" s="13"/>
    </row>
    <row r="6" spans="3:11" x14ac:dyDescent="0.3">
      <c r="C6" s="14"/>
      <c r="K6" s="13"/>
    </row>
    <row r="7" spans="3:11" x14ac:dyDescent="0.3">
      <c r="C7" s="12" t="s">
        <v>8338</v>
      </c>
      <c r="K7" s="13"/>
    </row>
    <row r="8" spans="3:11" x14ac:dyDescent="0.3">
      <c r="C8" s="12"/>
      <c r="K8" s="13"/>
    </row>
    <row r="9" spans="3:11" x14ac:dyDescent="0.3">
      <c r="C9" s="12" t="s">
        <v>8339</v>
      </c>
      <c r="K9" s="13"/>
    </row>
    <row r="10" spans="3:11" x14ac:dyDescent="0.3">
      <c r="C10" s="12" t="s">
        <v>8340</v>
      </c>
      <c r="K10" s="13"/>
    </row>
    <row r="11" spans="3:11" x14ac:dyDescent="0.3">
      <c r="C11" s="14"/>
      <c r="K11" s="13"/>
    </row>
    <row r="12" spans="3:11" x14ac:dyDescent="0.3">
      <c r="C12" s="12" t="s">
        <v>8342</v>
      </c>
      <c r="K12" s="13"/>
    </row>
    <row r="13" spans="3:11" x14ac:dyDescent="0.3">
      <c r="C13" s="14"/>
      <c r="K13" s="13"/>
    </row>
    <row r="14" spans="3:11" x14ac:dyDescent="0.3">
      <c r="C14" s="12" t="s">
        <v>8345</v>
      </c>
      <c r="K14" s="13"/>
    </row>
    <row r="15" spans="3:11" x14ac:dyDescent="0.3">
      <c r="C15" s="12" t="s">
        <v>8346</v>
      </c>
      <c r="K15" s="13"/>
    </row>
    <row r="16" spans="3:11" x14ac:dyDescent="0.3">
      <c r="C16" s="12" t="s">
        <v>8347</v>
      </c>
      <c r="K16" s="13"/>
    </row>
    <row r="17" spans="3:11" x14ac:dyDescent="0.3">
      <c r="C17" s="12" t="s">
        <v>8348</v>
      </c>
      <c r="K17" s="13"/>
    </row>
    <row r="18" spans="3:11" ht="15" thickBot="1" x14ac:dyDescent="0.35">
      <c r="C18" s="15"/>
      <c r="D18" s="16"/>
      <c r="E18" s="16"/>
      <c r="F18" s="16"/>
      <c r="G18" s="16"/>
      <c r="H18" s="16"/>
      <c r="I18" s="16"/>
      <c r="J18" s="16"/>
      <c r="K18" s="17"/>
    </row>
    <row r="19" spans="3:11" x14ac:dyDescent="0.3">
      <c r="C19" s="14"/>
      <c r="D19" s="28"/>
      <c r="E19" s="28"/>
      <c r="F19" s="28"/>
      <c r="G19" s="28"/>
      <c r="H19" s="28"/>
      <c r="I19" s="28"/>
      <c r="J19" s="28"/>
      <c r="K19" s="13"/>
    </row>
    <row r="20" spans="3:11" x14ac:dyDescent="0.3">
      <c r="C20" s="12" t="s">
        <v>8343</v>
      </c>
      <c r="K20" s="13"/>
    </row>
    <row r="21" spans="3:11" x14ac:dyDescent="0.3">
      <c r="C21" s="12"/>
      <c r="K21" s="13"/>
    </row>
    <row r="22" spans="3:11" x14ac:dyDescent="0.3">
      <c r="C22" s="12" t="s">
        <v>8349</v>
      </c>
      <c r="K22" s="13"/>
    </row>
    <row r="23" spans="3:11" x14ac:dyDescent="0.3">
      <c r="C23" s="14"/>
      <c r="K23" s="13"/>
    </row>
    <row r="24" spans="3:11" x14ac:dyDescent="0.3">
      <c r="C24" s="12" t="s">
        <v>8350</v>
      </c>
      <c r="K24" s="13"/>
    </row>
    <row r="25" spans="3:11" x14ac:dyDescent="0.3">
      <c r="C25" s="12" t="s">
        <v>8352</v>
      </c>
      <c r="K25" s="13"/>
    </row>
    <row r="26" spans="3:11" x14ac:dyDescent="0.3">
      <c r="C26" s="12" t="s">
        <v>8353</v>
      </c>
      <c r="K26" s="13"/>
    </row>
    <row r="27" spans="3:11" x14ac:dyDescent="0.3">
      <c r="C27" s="14"/>
      <c r="K27" s="13"/>
    </row>
    <row r="28" spans="3:11" x14ac:dyDescent="0.3">
      <c r="C28" s="12" t="s">
        <v>8351</v>
      </c>
      <c r="K28" s="13"/>
    </row>
    <row r="29" spans="3:11" x14ac:dyDescent="0.3">
      <c r="C29" s="14"/>
      <c r="K29" s="13"/>
    </row>
    <row r="30" spans="3:11" x14ac:dyDescent="0.3">
      <c r="C30" s="12" t="s">
        <v>8354</v>
      </c>
      <c r="K30" s="13"/>
    </row>
    <row r="31" spans="3:11" x14ac:dyDescent="0.3">
      <c r="C31" s="12" t="s">
        <v>8355</v>
      </c>
      <c r="K31" s="13"/>
    </row>
    <row r="32" spans="3:11" x14ac:dyDescent="0.3">
      <c r="C32" s="12" t="s">
        <v>8356</v>
      </c>
      <c r="K32" s="13"/>
    </row>
    <row r="33" spans="3:11" x14ac:dyDescent="0.3">
      <c r="C33" s="12" t="s">
        <v>8357</v>
      </c>
      <c r="K33" s="13"/>
    </row>
    <row r="34" spans="3:11" x14ac:dyDescent="0.3">
      <c r="C34" s="12" t="s">
        <v>8358</v>
      </c>
      <c r="K34" s="13"/>
    </row>
    <row r="35" spans="3:11" x14ac:dyDescent="0.3">
      <c r="C35" s="12">
        <v>10171</v>
      </c>
      <c r="K35" s="13"/>
    </row>
    <row r="36" spans="3:11" x14ac:dyDescent="0.3">
      <c r="C36" s="12">
        <v>10281</v>
      </c>
      <c r="K36" s="13"/>
    </row>
    <row r="37" spans="3:11" x14ac:dyDescent="0.3">
      <c r="C37" s="12">
        <v>10280</v>
      </c>
      <c r="K37" s="13"/>
    </row>
    <row r="38" spans="3:11" ht="15" thickBot="1" x14ac:dyDescent="0.35">
      <c r="C38" s="15"/>
      <c r="D38" s="16"/>
      <c r="E38" s="16"/>
      <c r="F38" s="16"/>
      <c r="G38" s="16"/>
      <c r="H38" s="16"/>
      <c r="I38" s="16"/>
      <c r="J38" s="16"/>
      <c r="K38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E7A3A-1F6B-4890-8211-65AABA8E87F6}">
  <dimension ref="A1:R7858"/>
  <sheetViews>
    <sheetView zoomScale="59" zoomScaleNormal="59" workbookViewId="0">
      <selection activeCell="E6976" sqref="A6976:XFD6976"/>
    </sheetView>
  </sheetViews>
  <sheetFormatPr defaultRowHeight="14.4" x14ac:dyDescent="0.3"/>
  <cols>
    <col min="1" max="1" width="15.33203125" customWidth="1"/>
    <col min="2" max="2" width="42.109375" customWidth="1"/>
    <col min="3" max="3" width="14.88671875" customWidth="1"/>
    <col min="4" max="4" width="14" customWidth="1"/>
    <col min="5" max="5" width="31.44140625" customWidth="1"/>
    <col min="6" max="6" width="9.6640625" customWidth="1"/>
    <col min="7" max="7" width="16.44140625" customWidth="1"/>
    <col min="8" max="8" width="52.44140625" customWidth="1"/>
    <col min="9" max="9" width="15.88671875" customWidth="1"/>
    <col min="10" max="10" width="9.88671875" customWidth="1"/>
    <col min="11" max="11" width="14.33203125" customWidth="1"/>
    <col min="12" max="12" width="14.33203125" style="18" customWidth="1"/>
    <col min="13" max="13" width="12" bestFit="1" customWidth="1"/>
    <col min="14" max="14" width="12.6640625" bestFit="1" customWidth="1"/>
    <col min="15" max="15" width="11.6640625" customWidth="1"/>
    <col min="16" max="16" width="12.44140625" customWidth="1"/>
  </cols>
  <sheetData>
    <row r="1" spans="1:16" x14ac:dyDescent="0.3">
      <c r="A1" t="s">
        <v>0</v>
      </c>
      <c r="B1" s="1" t="s">
        <v>1</v>
      </c>
      <c r="C1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t="s">
        <v>8336</v>
      </c>
      <c r="J1" t="s">
        <v>8</v>
      </c>
      <c r="K1" t="s">
        <v>9</v>
      </c>
      <c r="L1" s="19" t="s">
        <v>8337</v>
      </c>
      <c r="M1" t="s">
        <v>10</v>
      </c>
      <c r="N1" t="s">
        <v>11</v>
      </c>
      <c r="O1" t="s">
        <v>12</v>
      </c>
      <c r="P1" t="s">
        <v>13</v>
      </c>
    </row>
    <row r="2" spans="1:16" hidden="1" x14ac:dyDescent="0.3">
      <c r="A2">
        <v>50074512</v>
      </c>
      <c r="B2" s="1" t="s">
        <v>4523</v>
      </c>
      <c r="C2" t="s">
        <v>4408</v>
      </c>
      <c r="D2" s="2">
        <v>257</v>
      </c>
      <c r="E2" s="1" t="s">
        <v>4488</v>
      </c>
      <c r="F2" s="2">
        <v>11206</v>
      </c>
      <c r="G2" s="3">
        <v>9172732419</v>
      </c>
      <c r="H2" s="1" t="s">
        <v>56</v>
      </c>
      <c r="J2">
        <v>76</v>
      </c>
      <c r="K2">
        <v>399</v>
      </c>
      <c r="L2" s="18">
        <f>(((RestaurantData4[[#This Row],[FitScore]]/100)*RestaurantData4[[#This Row],[DailyCustAvg]])/3.5)*30</f>
        <v>2599.1999999999998</v>
      </c>
      <c r="M2">
        <v>40.704106797449001</v>
      </c>
      <c r="N2">
        <v>-73.933903939114003</v>
      </c>
      <c r="O2">
        <v>301</v>
      </c>
      <c r="P2">
        <v>34</v>
      </c>
    </row>
    <row r="3" spans="1:16" hidden="1" x14ac:dyDescent="0.3">
      <c r="A3">
        <v>50082129</v>
      </c>
      <c r="B3" s="1" t="s">
        <v>4434</v>
      </c>
      <c r="C3" t="s">
        <v>4408</v>
      </c>
      <c r="D3" s="2">
        <v>111</v>
      </c>
      <c r="E3" s="1" t="s">
        <v>4435</v>
      </c>
      <c r="F3" s="2">
        <v>11237</v>
      </c>
      <c r="G3" s="3">
        <v>3479873146</v>
      </c>
      <c r="H3" s="1" t="s">
        <v>16</v>
      </c>
      <c r="I3" t="s">
        <v>17</v>
      </c>
      <c r="J3">
        <v>84</v>
      </c>
      <c r="K3">
        <v>398</v>
      </c>
      <c r="L3" s="18">
        <f>(((RestaurantData4[[#This Row],[FitScore]]/100)*RestaurantData4[[#This Row],[DailyCustAvg]])/3.5)*30</f>
        <v>2865.6</v>
      </c>
      <c r="M3">
        <v>40.71089459137</v>
      </c>
      <c r="N3">
        <v>-73.924944479678004</v>
      </c>
      <c r="O3">
        <v>301</v>
      </c>
      <c r="P3">
        <v>34</v>
      </c>
    </row>
    <row r="4" spans="1:16" hidden="1" x14ac:dyDescent="0.3">
      <c r="A4">
        <v>50043221</v>
      </c>
      <c r="B4" s="1" t="s">
        <v>4499</v>
      </c>
      <c r="C4" t="s">
        <v>4408</v>
      </c>
      <c r="D4" s="2">
        <v>309</v>
      </c>
      <c r="E4" s="1" t="s">
        <v>4414</v>
      </c>
      <c r="F4" s="2">
        <v>11211</v>
      </c>
      <c r="G4" s="3">
        <v>3477213735</v>
      </c>
      <c r="H4" s="1" t="s">
        <v>56</v>
      </c>
      <c r="I4" t="s">
        <v>17</v>
      </c>
      <c r="J4">
        <v>74</v>
      </c>
      <c r="K4">
        <v>398</v>
      </c>
      <c r="L4" s="18">
        <f>(((RestaurantData4[[#This Row],[FitScore]]/100)*RestaurantData4[[#This Row],[DailyCustAvg]])/3.5)*30</f>
        <v>2524.457142857143</v>
      </c>
      <c r="M4">
        <v>40.713370384647</v>
      </c>
      <c r="N4">
        <v>-73.944207662691994</v>
      </c>
      <c r="O4">
        <v>301</v>
      </c>
      <c r="P4">
        <v>34</v>
      </c>
    </row>
    <row r="5" spans="1:16" hidden="1" x14ac:dyDescent="0.3">
      <c r="A5">
        <v>50098012</v>
      </c>
      <c r="B5" s="1" t="s">
        <v>4559</v>
      </c>
      <c r="C5" t="s">
        <v>4408</v>
      </c>
      <c r="D5" s="2">
        <v>211</v>
      </c>
      <c r="E5" s="1" t="s">
        <v>4560</v>
      </c>
      <c r="F5" s="2">
        <v>11206</v>
      </c>
      <c r="G5" s="3">
        <v>7189632069</v>
      </c>
      <c r="H5" s="1" t="s">
        <v>86</v>
      </c>
      <c r="I5" t="s">
        <v>17</v>
      </c>
      <c r="J5">
        <v>87</v>
      </c>
      <c r="K5">
        <v>398</v>
      </c>
      <c r="L5" s="18">
        <f>(((RestaurantData4[[#This Row],[FitScore]]/100)*RestaurantData4[[#This Row],[DailyCustAvg]])/3.5)*30</f>
        <v>2967.9428571428571</v>
      </c>
      <c r="M5">
        <v>40.700232600981003</v>
      </c>
      <c r="N5">
        <v>-73.947237317098995</v>
      </c>
      <c r="O5">
        <v>301</v>
      </c>
      <c r="P5">
        <v>33</v>
      </c>
    </row>
    <row r="6" spans="1:16" hidden="1" x14ac:dyDescent="0.3">
      <c r="A6">
        <v>50090379</v>
      </c>
      <c r="B6" s="1" t="s">
        <v>4641</v>
      </c>
      <c r="C6" t="s">
        <v>4408</v>
      </c>
      <c r="D6" s="2">
        <v>160</v>
      </c>
      <c r="E6" s="1" t="s">
        <v>4453</v>
      </c>
      <c r="F6" s="2">
        <v>11211</v>
      </c>
      <c r="G6" s="3">
        <v>3475295999</v>
      </c>
      <c r="H6" s="1" t="s">
        <v>68</v>
      </c>
      <c r="I6" t="s">
        <v>21</v>
      </c>
      <c r="J6">
        <v>85</v>
      </c>
      <c r="K6">
        <v>398</v>
      </c>
      <c r="L6" s="18">
        <f>(((RestaurantData4[[#This Row],[FitScore]]/100)*RestaurantData4[[#This Row],[DailyCustAvg]])/3.5)*30</f>
        <v>2899.7142857142858</v>
      </c>
      <c r="M6">
        <v>40.711353261281999</v>
      </c>
      <c r="N6">
        <v>-73.957703429610007</v>
      </c>
      <c r="O6">
        <v>301</v>
      </c>
      <c r="P6">
        <v>34</v>
      </c>
    </row>
    <row r="7" spans="1:16" hidden="1" x14ac:dyDescent="0.3">
      <c r="A7">
        <v>41471348</v>
      </c>
      <c r="B7" s="1" t="s">
        <v>4673</v>
      </c>
      <c r="C7" t="s">
        <v>4408</v>
      </c>
      <c r="D7" s="2">
        <v>263</v>
      </c>
      <c r="E7" s="1" t="s">
        <v>4548</v>
      </c>
      <c r="F7" s="2">
        <v>11211</v>
      </c>
      <c r="G7" s="3">
        <v>9734203402</v>
      </c>
      <c r="H7" s="1" t="s">
        <v>16</v>
      </c>
      <c r="I7" t="s">
        <v>21</v>
      </c>
      <c r="J7">
        <v>81</v>
      </c>
      <c r="K7">
        <v>398</v>
      </c>
      <c r="L7" s="18">
        <f>(((RestaurantData4[[#This Row],[FitScore]]/100)*RestaurantData4[[#This Row],[DailyCustAvg]])/3.5)*30</f>
        <v>2763.2571428571428</v>
      </c>
      <c r="M7">
        <v>40.714774678396999</v>
      </c>
      <c r="N7">
        <v>-73.954288780267007</v>
      </c>
      <c r="O7">
        <v>301</v>
      </c>
      <c r="P7">
        <v>33</v>
      </c>
    </row>
    <row r="8" spans="1:16" hidden="1" x14ac:dyDescent="0.3">
      <c r="A8">
        <v>41456844</v>
      </c>
      <c r="B8" s="1" t="s">
        <v>4800</v>
      </c>
      <c r="C8" t="s">
        <v>4408</v>
      </c>
      <c r="D8" s="2">
        <v>30</v>
      </c>
      <c r="E8" s="1" t="s">
        <v>4158</v>
      </c>
      <c r="F8" s="2">
        <v>11217</v>
      </c>
      <c r="G8" s="3">
        <v>7186364156</v>
      </c>
      <c r="H8" s="1" t="s">
        <v>148</v>
      </c>
      <c r="I8" t="s">
        <v>17</v>
      </c>
      <c r="J8">
        <v>92</v>
      </c>
      <c r="K8">
        <v>398</v>
      </c>
      <c r="L8" s="18">
        <f>(((RestaurantData4[[#This Row],[FitScore]]/100)*RestaurantData4[[#This Row],[DailyCustAvg]])/3.5)*30</f>
        <v>3138.514285714286</v>
      </c>
      <c r="M8">
        <v>40.686859067343001</v>
      </c>
      <c r="N8">
        <v>-73.977738126987006</v>
      </c>
      <c r="O8">
        <v>302</v>
      </c>
      <c r="P8">
        <v>35</v>
      </c>
    </row>
    <row r="9" spans="1:16" hidden="1" x14ac:dyDescent="0.3">
      <c r="A9">
        <v>50052963</v>
      </c>
      <c r="B9" s="1" t="s">
        <v>4809</v>
      </c>
      <c r="C9" t="s">
        <v>4408</v>
      </c>
      <c r="D9" s="2">
        <v>185</v>
      </c>
      <c r="E9" s="1" t="s">
        <v>4796</v>
      </c>
      <c r="F9" s="2">
        <v>11201</v>
      </c>
      <c r="G9" s="3">
        <v>7184030057</v>
      </c>
      <c r="H9" s="1" t="s">
        <v>16</v>
      </c>
      <c r="I9" t="s">
        <v>21</v>
      </c>
      <c r="J9">
        <v>92</v>
      </c>
      <c r="K9">
        <v>398</v>
      </c>
      <c r="L9" s="18">
        <f>(((RestaurantData4[[#This Row],[FitScore]]/100)*RestaurantData4[[#This Row],[DailyCustAvg]])/3.5)*30</f>
        <v>3138.514285714286</v>
      </c>
      <c r="M9">
        <v>40.690003810610001</v>
      </c>
      <c r="N9">
        <v>-73.993498533042995</v>
      </c>
      <c r="O9">
        <v>302</v>
      </c>
      <c r="P9">
        <v>33</v>
      </c>
    </row>
    <row r="10" spans="1:16" hidden="1" x14ac:dyDescent="0.3">
      <c r="A10">
        <v>50042007</v>
      </c>
      <c r="B10" s="1" t="s">
        <v>111</v>
      </c>
      <c r="C10" t="s">
        <v>4408</v>
      </c>
      <c r="D10" s="2">
        <v>394</v>
      </c>
      <c r="E10" s="1" t="s">
        <v>4780</v>
      </c>
      <c r="F10" s="2">
        <v>11205</v>
      </c>
      <c r="G10" s="3">
        <v>7188553517</v>
      </c>
      <c r="H10" s="1" t="s">
        <v>29</v>
      </c>
      <c r="I10" t="s">
        <v>17</v>
      </c>
      <c r="J10">
        <v>83</v>
      </c>
      <c r="K10">
        <v>398</v>
      </c>
      <c r="L10" s="18">
        <f>(((RestaurantData4[[#This Row],[FitScore]]/100)*RestaurantData4[[#This Row],[DailyCustAvg]])/3.5)*30</f>
        <v>2831.485714285714</v>
      </c>
      <c r="M10">
        <v>40.693131915442002</v>
      </c>
      <c r="N10">
        <v>-73.970228152988</v>
      </c>
      <c r="O10">
        <v>302</v>
      </c>
      <c r="P10">
        <v>35</v>
      </c>
    </row>
    <row r="11" spans="1:16" hidden="1" x14ac:dyDescent="0.3">
      <c r="A11">
        <v>41363092</v>
      </c>
      <c r="B11" s="1" t="s">
        <v>4741</v>
      </c>
      <c r="C11" t="s">
        <v>4408</v>
      </c>
      <c r="D11" s="2">
        <v>108</v>
      </c>
      <c r="E11" s="1" t="s">
        <v>4409</v>
      </c>
      <c r="F11" s="2">
        <v>11249</v>
      </c>
      <c r="G11" s="3">
        <v>7183876296</v>
      </c>
      <c r="H11" s="1" t="s">
        <v>16</v>
      </c>
      <c r="I11" t="s">
        <v>17</v>
      </c>
      <c r="J11">
        <v>83</v>
      </c>
      <c r="K11">
        <v>397</v>
      </c>
      <c r="L11" s="18">
        <f>(((RestaurantData4[[#This Row],[FitScore]]/100)*RestaurantData4[[#This Row],[DailyCustAvg]])/3.5)*30</f>
        <v>2824.3714285714282</v>
      </c>
      <c r="M11">
        <v>40.720130108543003</v>
      </c>
      <c r="N11">
        <v>-73.955269954949998</v>
      </c>
      <c r="O11">
        <v>301</v>
      </c>
      <c r="P11">
        <v>33</v>
      </c>
    </row>
    <row r="12" spans="1:16" hidden="1" x14ac:dyDescent="0.3">
      <c r="A12">
        <v>50087605</v>
      </c>
      <c r="B12" s="1" t="s">
        <v>4829</v>
      </c>
      <c r="C12" t="s">
        <v>4408</v>
      </c>
      <c r="D12" s="2">
        <v>193</v>
      </c>
      <c r="E12" s="1" t="s">
        <v>4830</v>
      </c>
      <c r="F12" s="2">
        <v>11201</v>
      </c>
      <c r="G12" s="3">
        <v>3475991748</v>
      </c>
      <c r="H12" s="1" t="s">
        <v>20</v>
      </c>
      <c r="I12" t="s">
        <v>21</v>
      </c>
      <c r="J12">
        <v>84</v>
      </c>
      <c r="K12">
        <v>397</v>
      </c>
      <c r="L12" s="18">
        <f>(((RestaurantData4[[#This Row],[FitScore]]/100)*RestaurantData4[[#This Row],[DailyCustAvg]])/3.5)*30</f>
        <v>2858.3999999999996</v>
      </c>
      <c r="M12">
        <v>40.689100152009999</v>
      </c>
      <c r="N12">
        <v>-73.986351792720995</v>
      </c>
      <c r="O12">
        <v>302</v>
      </c>
      <c r="P12">
        <v>33</v>
      </c>
    </row>
    <row r="13" spans="1:16" hidden="1" x14ac:dyDescent="0.3">
      <c r="A13">
        <v>50098625</v>
      </c>
      <c r="B13" s="1" t="s">
        <v>5019</v>
      </c>
      <c r="C13" t="s">
        <v>4408</v>
      </c>
      <c r="D13" s="2">
        <v>402</v>
      </c>
      <c r="E13" s="1" t="s">
        <v>4995</v>
      </c>
      <c r="F13" s="2">
        <v>11216</v>
      </c>
      <c r="G13" s="3">
        <v>3475336389</v>
      </c>
      <c r="H13" s="1" t="s">
        <v>641</v>
      </c>
      <c r="I13" t="s">
        <v>17</v>
      </c>
      <c r="J13">
        <v>77</v>
      </c>
      <c r="K13">
        <v>397</v>
      </c>
      <c r="L13" s="18">
        <f>(((RestaurantData4[[#This Row],[FitScore]]/100)*RestaurantData4[[#This Row],[DailyCustAvg]])/3.5)*30</f>
        <v>2620.2000000000003</v>
      </c>
      <c r="M13">
        <v>40.685642900353997</v>
      </c>
      <c r="N13">
        <v>-73.950638245112003</v>
      </c>
      <c r="O13">
        <v>303</v>
      </c>
      <c r="P13">
        <v>36</v>
      </c>
    </row>
    <row r="14" spans="1:16" hidden="1" x14ac:dyDescent="0.3">
      <c r="A14">
        <v>50100293</v>
      </c>
      <c r="B14" s="1" t="s">
        <v>4655</v>
      </c>
      <c r="C14" t="s">
        <v>4408</v>
      </c>
      <c r="D14" s="2">
        <v>170</v>
      </c>
      <c r="E14" s="1" t="s">
        <v>4532</v>
      </c>
      <c r="F14" s="2">
        <v>11211</v>
      </c>
      <c r="G14" s="3">
        <v>7183081510</v>
      </c>
      <c r="H14" s="1" t="s">
        <v>20</v>
      </c>
      <c r="I14" t="s">
        <v>17</v>
      </c>
      <c r="J14">
        <v>79</v>
      </c>
      <c r="K14">
        <v>396</v>
      </c>
      <c r="L14" s="18">
        <f>(((RestaurantData4[[#This Row],[FitScore]]/100)*RestaurantData4[[#This Row],[DailyCustAvg]])/3.5)*30</f>
        <v>2681.4857142857145</v>
      </c>
      <c r="M14">
        <v>40.712040710185001</v>
      </c>
      <c r="N14">
        <v>-73.961259605471994</v>
      </c>
      <c r="O14">
        <v>301</v>
      </c>
      <c r="P14">
        <v>34</v>
      </c>
    </row>
    <row r="15" spans="1:16" hidden="1" x14ac:dyDescent="0.3">
      <c r="A15">
        <v>50045602</v>
      </c>
      <c r="B15" s="1" t="s">
        <v>4677</v>
      </c>
      <c r="C15" t="s">
        <v>4408</v>
      </c>
      <c r="D15" s="2">
        <v>726</v>
      </c>
      <c r="E15" s="1" t="s">
        <v>3334</v>
      </c>
      <c r="F15" s="2">
        <v>11222</v>
      </c>
      <c r="G15" s="3">
        <v>7183492884</v>
      </c>
      <c r="H15" s="1" t="s">
        <v>1074</v>
      </c>
      <c r="I15" t="s">
        <v>21</v>
      </c>
      <c r="J15">
        <v>79</v>
      </c>
      <c r="K15">
        <v>396</v>
      </c>
      <c r="L15" s="18">
        <f>(((RestaurantData4[[#This Row],[FitScore]]/100)*RestaurantData4[[#This Row],[DailyCustAvg]])/3.5)*30</f>
        <v>2681.4857142857145</v>
      </c>
      <c r="M15">
        <v>40.726112427955002</v>
      </c>
      <c r="N15">
        <v>-73.952116246543994</v>
      </c>
      <c r="O15">
        <v>301</v>
      </c>
      <c r="P15">
        <v>33</v>
      </c>
    </row>
    <row r="16" spans="1:16" hidden="1" x14ac:dyDescent="0.3">
      <c r="A16">
        <v>50093071</v>
      </c>
      <c r="B16" s="1" t="s">
        <v>4701</v>
      </c>
      <c r="C16" t="s">
        <v>4408</v>
      </c>
      <c r="D16" s="2">
        <v>378</v>
      </c>
      <c r="E16" s="1" t="s">
        <v>4124</v>
      </c>
      <c r="F16" s="2">
        <v>11211</v>
      </c>
      <c r="G16" s="3">
        <v>3477213878</v>
      </c>
      <c r="H16" s="1" t="s">
        <v>20</v>
      </c>
      <c r="I16" t="s">
        <v>21</v>
      </c>
      <c r="J16">
        <v>68</v>
      </c>
      <c r="K16">
        <v>396</v>
      </c>
      <c r="L16" s="18">
        <f>(((RestaurantData4[[#This Row],[FitScore]]/100)*RestaurantData4[[#This Row],[DailyCustAvg]])/3.5)*30</f>
        <v>2308.1142857142859</v>
      </c>
      <c r="M16">
        <v>40.714064269894003</v>
      </c>
      <c r="N16">
        <v>-73.955526546965004</v>
      </c>
      <c r="O16">
        <v>301</v>
      </c>
      <c r="P16">
        <v>34</v>
      </c>
    </row>
    <row r="17" spans="1:16" hidden="1" x14ac:dyDescent="0.3">
      <c r="A17">
        <v>50056606</v>
      </c>
      <c r="B17" s="1" t="s">
        <v>4915</v>
      </c>
      <c r="C17" t="s">
        <v>4408</v>
      </c>
      <c r="D17" s="2">
        <v>25</v>
      </c>
      <c r="E17" s="1" t="s">
        <v>4793</v>
      </c>
      <c r="F17" s="2">
        <v>11217</v>
      </c>
      <c r="G17" s="3">
        <v>7187973803</v>
      </c>
      <c r="H17" s="1" t="s">
        <v>16</v>
      </c>
      <c r="I17" t="s">
        <v>21</v>
      </c>
      <c r="J17">
        <v>85</v>
      </c>
      <c r="K17">
        <v>396</v>
      </c>
      <c r="L17" s="18">
        <f>(((RestaurantData4[[#This Row],[FitScore]]/100)*RestaurantData4[[#This Row],[DailyCustAvg]])/3.5)*30</f>
        <v>2885.1428571428569</v>
      </c>
      <c r="M17">
        <v>40.687951950977997</v>
      </c>
      <c r="N17">
        <v>-73.980269035774995</v>
      </c>
      <c r="O17">
        <v>302</v>
      </c>
      <c r="P17">
        <v>35</v>
      </c>
    </row>
    <row r="18" spans="1:16" hidden="1" x14ac:dyDescent="0.3">
      <c r="A18">
        <v>41670026</v>
      </c>
      <c r="B18" s="1" t="s">
        <v>4415</v>
      </c>
      <c r="C18" t="s">
        <v>4408</v>
      </c>
      <c r="D18" s="2">
        <v>159</v>
      </c>
      <c r="E18" s="1" t="s">
        <v>4416</v>
      </c>
      <c r="F18" s="2">
        <v>11222</v>
      </c>
      <c r="G18" s="3">
        <v>3477630152</v>
      </c>
      <c r="H18" s="1" t="s">
        <v>16</v>
      </c>
      <c r="I18" t="s">
        <v>21</v>
      </c>
      <c r="J18">
        <v>83</v>
      </c>
      <c r="K18">
        <v>395</v>
      </c>
      <c r="L18" s="18">
        <f>(((RestaurantData4[[#This Row],[FitScore]]/100)*RestaurantData4[[#This Row],[DailyCustAvg]])/3.5)*30</f>
        <v>2810.1428571428569</v>
      </c>
      <c r="M18">
        <v>40.730290434143001</v>
      </c>
      <c r="N18">
        <v>-73.953260610205007</v>
      </c>
      <c r="O18">
        <v>301</v>
      </c>
      <c r="P18">
        <v>33</v>
      </c>
    </row>
    <row r="19" spans="1:16" hidden="1" x14ac:dyDescent="0.3">
      <c r="A19">
        <v>50075559</v>
      </c>
      <c r="B19" s="1" t="s">
        <v>4845</v>
      </c>
      <c r="C19" t="s">
        <v>4408</v>
      </c>
      <c r="D19" s="2">
        <v>55</v>
      </c>
      <c r="E19" s="1" t="s">
        <v>26</v>
      </c>
      <c r="F19" s="2">
        <v>11201</v>
      </c>
      <c r="G19" s="3">
        <v>6462152136</v>
      </c>
      <c r="H19" s="1" t="s">
        <v>16</v>
      </c>
      <c r="I19" t="s">
        <v>17</v>
      </c>
      <c r="J19">
        <v>90</v>
      </c>
      <c r="K19">
        <v>395</v>
      </c>
      <c r="L19" s="18">
        <f>(((RestaurantData4[[#This Row],[FitScore]]/100)*RestaurantData4[[#This Row],[DailyCustAvg]])/3.5)*30</f>
        <v>3047.1428571428569</v>
      </c>
      <c r="M19">
        <v>40.703293906326003</v>
      </c>
      <c r="N19">
        <v>-73.992047363498997</v>
      </c>
      <c r="O19">
        <v>302</v>
      </c>
      <c r="P19">
        <v>33</v>
      </c>
    </row>
    <row r="20" spans="1:16" hidden="1" x14ac:dyDescent="0.3">
      <c r="A20">
        <v>50001125</v>
      </c>
      <c r="B20" s="1" t="s">
        <v>4973</v>
      </c>
      <c r="C20" t="s">
        <v>4408</v>
      </c>
      <c r="D20" s="2">
        <v>46</v>
      </c>
      <c r="E20" s="1" t="s">
        <v>4974</v>
      </c>
      <c r="F20" s="2">
        <v>11221</v>
      </c>
      <c r="G20" s="3">
        <v>7188130707</v>
      </c>
      <c r="H20" s="1" t="s">
        <v>276</v>
      </c>
      <c r="I20" t="s">
        <v>21</v>
      </c>
      <c r="J20">
        <v>69</v>
      </c>
      <c r="K20">
        <v>395</v>
      </c>
      <c r="L20" s="18">
        <f>(((RestaurantData4[[#This Row],[FitScore]]/100)*RestaurantData4[[#This Row],[DailyCustAvg]])/3.5)*30</f>
        <v>2336.1428571428564</v>
      </c>
      <c r="M20">
        <v>40.688716127006998</v>
      </c>
      <c r="N20">
        <v>-73.923880574560997</v>
      </c>
      <c r="O20">
        <v>303</v>
      </c>
      <c r="P20">
        <v>41</v>
      </c>
    </row>
    <row r="21" spans="1:16" hidden="1" x14ac:dyDescent="0.3">
      <c r="A21">
        <v>50001843</v>
      </c>
      <c r="B21" s="1" t="s">
        <v>4682</v>
      </c>
      <c r="C21" t="s">
        <v>4408</v>
      </c>
      <c r="D21" s="2">
        <v>104</v>
      </c>
      <c r="E21" s="1" t="s">
        <v>4634</v>
      </c>
      <c r="F21" s="2">
        <v>11249</v>
      </c>
      <c r="G21" s="3">
        <v>2122740667</v>
      </c>
      <c r="H21" s="1" t="s">
        <v>16</v>
      </c>
      <c r="I21" t="s">
        <v>21</v>
      </c>
      <c r="J21">
        <v>78</v>
      </c>
      <c r="K21">
        <v>394</v>
      </c>
      <c r="L21" s="18">
        <f>(((RestaurantData4[[#This Row],[FitScore]]/100)*RestaurantData4[[#This Row],[DailyCustAvg]])/3.5)*30</f>
        <v>2634.1714285714288</v>
      </c>
      <c r="M21">
        <v>40.712211723586002</v>
      </c>
      <c r="N21">
        <v>-73.963824169855997</v>
      </c>
      <c r="O21">
        <v>301</v>
      </c>
      <c r="P21">
        <v>34</v>
      </c>
    </row>
    <row r="22" spans="1:16" hidden="1" x14ac:dyDescent="0.3">
      <c r="A22">
        <v>50065983</v>
      </c>
      <c r="B22" s="1" t="s">
        <v>4791</v>
      </c>
      <c r="C22" t="s">
        <v>4408</v>
      </c>
      <c r="D22" s="2">
        <v>445</v>
      </c>
      <c r="E22" s="1" t="s">
        <v>4792</v>
      </c>
      <c r="F22" s="2">
        <v>11201</v>
      </c>
      <c r="G22" s="3">
        <v>7184961397</v>
      </c>
      <c r="H22" s="1" t="s">
        <v>226</v>
      </c>
      <c r="I22" t="s">
        <v>17</v>
      </c>
      <c r="J22">
        <v>96</v>
      </c>
      <c r="K22">
        <v>394</v>
      </c>
      <c r="L22" s="18">
        <f>(((RestaurantData4[[#This Row],[FitScore]]/100)*RestaurantData4[[#This Row],[DailyCustAvg]])/3.5)*30</f>
        <v>3242.0571428571429</v>
      </c>
      <c r="M22">
        <v>40.690826232688998</v>
      </c>
      <c r="N22">
        <v>-73.983452245460001</v>
      </c>
      <c r="O22">
        <v>302</v>
      </c>
      <c r="P22">
        <v>33</v>
      </c>
    </row>
    <row r="23" spans="1:16" hidden="1" x14ac:dyDescent="0.3">
      <c r="A23">
        <v>41645463</v>
      </c>
      <c r="B23" s="1" t="s">
        <v>5413</v>
      </c>
      <c r="C23" t="s">
        <v>4408</v>
      </c>
      <c r="D23" s="2">
        <v>477</v>
      </c>
      <c r="E23" s="1" t="s">
        <v>555</v>
      </c>
      <c r="F23" s="2">
        <v>11215</v>
      </c>
      <c r="G23" s="3">
        <v>3472278196</v>
      </c>
      <c r="H23" s="1" t="s">
        <v>16</v>
      </c>
      <c r="I23" t="s">
        <v>21</v>
      </c>
      <c r="J23">
        <v>87</v>
      </c>
      <c r="K23">
        <v>394</v>
      </c>
      <c r="L23" s="18">
        <f>(((RestaurantData4[[#This Row],[FitScore]]/100)*RestaurantData4[[#This Row],[DailyCustAvg]])/3.5)*30</f>
        <v>2938.1142857142854</v>
      </c>
      <c r="M23">
        <v>40.667874918690003</v>
      </c>
      <c r="N23">
        <v>-73.987365472880001</v>
      </c>
      <c r="O23">
        <v>306</v>
      </c>
      <c r="P23">
        <v>39</v>
      </c>
    </row>
    <row r="24" spans="1:16" hidden="1" x14ac:dyDescent="0.3">
      <c r="A24">
        <v>41127209</v>
      </c>
      <c r="B24" s="1" t="s">
        <v>4438</v>
      </c>
      <c r="C24" t="s">
        <v>4408</v>
      </c>
      <c r="D24" s="2">
        <v>204</v>
      </c>
      <c r="E24" s="1" t="s">
        <v>532</v>
      </c>
      <c r="F24" s="2">
        <v>11211</v>
      </c>
      <c r="G24" s="3">
        <v>7185996599</v>
      </c>
      <c r="H24" s="1" t="s">
        <v>24</v>
      </c>
      <c r="I24" t="s">
        <v>17</v>
      </c>
      <c r="J24">
        <v>81</v>
      </c>
      <c r="K24">
        <v>393</v>
      </c>
      <c r="L24" s="18">
        <f>(((RestaurantData4[[#This Row],[FitScore]]/100)*RestaurantData4[[#This Row],[DailyCustAvg]])/3.5)*30</f>
        <v>2728.5428571428574</v>
      </c>
      <c r="M24">
        <v>40.714096228773997</v>
      </c>
      <c r="N24">
        <v>-73.960342171006005</v>
      </c>
      <c r="O24">
        <v>301</v>
      </c>
      <c r="P24">
        <v>34</v>
      </c>
    </row>
    <row r="25" spans="1:16" hidden="1" x14ac:dyDescent="0.3">
      <c r="A25">
        <v>50012426</v>
      </c>
      <c r="B25" s="1" t="s">
        <v>5090</v>
      </c>
      <c r="C25" t="s">
        <v>4408</v>
      </c>
      <c r="D25" s="2">
        <v>140</v>
      </c>
      <c r="E25" s="1" t="s">
        <v>5086</v>
      </c>
      <c r="F25" s="2">
        <v>11237</v>
      </c>
      <c r="G25" s="3">
        <v>2013042844</v>
      </c>
      <c r="H25" s="1" t="s">
        <v>16</v>
      </c>
      <c r="I25" t="s">
        <v>17</v>
      </c>
      <c r="J25">
        <v>70</v>
      </c>
      <c r="K25">
        <v>393</v>
      </c>
      <c r="L25" s="18">
        <f>(((RestaurantData4[[#This Row],[FitScore]]/100)*RestaurantData4[[#This Row],[DailyCustAvg]])/3.5)*30</f>
        <v>2358</v>
      </c>
      <c r="M25">
        <v>40.700615845812997</v>
      </c>
      <c r="N25">
        <v>-73.925594445775999</v>
      </c>
      <c r="O25">
        <v>304</v>
      </c>
      <c r="P25">
        <v>34</v>
      </c>
    </row>
    <row r="26" spans="1:16" hidden="1" x14ac:dyDescent="0.3">
      <c r="A26">
        <v>50101386</v>
      </c>
      <c r="B26" s="1" t="s">
        <v>5249</v>
      </c>
      <c r="C26" t="s">
        <v>4408</v>
      </c>
      <c r="D26" s="2">
        <v>2909</v>
      </c>
      <c r="E26" s="1" t="s">
        <v>160</v>
      </c>
      <c r="F26" s="2">
        <v>11207</v>
      </c>
      <c r="G26" s="3">
        <v>3474441941</v>
      </c>
      <c r="H26" s="1" t="s">
        <v>212</v>
      </c>
      <c r="I26" t="s">
        <v>17</v>
      </c>
      <c r="J26">
        <v>79</v>
      </c>
      <c r="K26">
        <v>393</v>
      </c>
      <c r="L26" s="18">
        <f>(((RestaurantData4[[#This Row],[FitScore]]/100)*RestaurantData4[[#This Row],[DailyCustAvg]])/3.5)*30</f>
        <v>2661.1714285714288</v>
      </c>
      <c r="M26">
        <v>40.679057455497002</v>
      </c>
      <c r="N26">
        <v>-73.887434603331002</v>
      </c>
      <c r="O26">
        <v>305</v>
      </c>
      <c r="P26">
        <v>37</v>
      </c>
    </row>
    <row r="27" spans="1:16" hidden="1" x14ac:dyDescent="0.3">
      <c r="A27">
        <v>50036899</v>
      </c>
      <c r="B27" s="1" t="s">
        <v>5452</v>
      </c>
      <c r="C27" t="s">
        <v>4408</v>
      </c>
      <c r="D27" s="2">
        <v>568</v>
      </c>
      <c r="E27" s="1" t="s">
        <v>432</v>
      </c>
      <c r="F27" s="2">
        <v>11215</v>
      </c>
      <c r="G27" s="3">
        <v>7189653333</v>
      </c>
      <c r="H27" s="1" t="s">
        <v>29</v>
      </c>
      <c r="I27" t="s">
        <v>21</v>
      </c>
      <c r="J27">
        <v>80</v>
      </c>
      <c r="K27">
        <v>393</v>
      </c>
      <c r="L27" s="18">
        <f>(((RestaurantData4[[#This Row],[FitScore]]/100)*RestaurantData4[[#This Row],[DailyCustAvg]])/3.5)*30</f>
        <v>2694.8571428571431</v>
      </c>
      <c r="M27">
        <v>40.666225736431002</v>
      </c>
      <c r="N27">
        <v>-73.992170752717001</v>
      </c>
      <c r="O27">
        <v>307</v>
      </c>
      <c r="P27">
        <v>39</v>
      </c>
    </row>
    <row r="28" spans="1:16" hidden="1" x14ac:dyDescent="0.3">
      <c r="A28">
        <v>50082357</v>
      </c>
      <c r="B28" s="1" t="s">
        <v>4545</v>
      </c>
      <c r="C28" t="s">
        <v>4408</v>
      </c>
      <c r="D28" s="2">
        <v>167</v>
      </c>
      <c r="E28" s="1" t="s">
        <v>4414</v>
      </c>
      <c r="F28" s="2">
        <v>11206</v>
      </c>
      <c r="G28" s="3">
        <v>6463164524</v>
      </c>
      <c r="H28" s="1" t="s">
        <v>793</v>
      </c>
      <c r="I28" t="s">
        <v>21</v>
      </c>
      <c r="J28">
        <v>76</v>
      </c>
      <c r="K28">
        <v>392</v>
      </c>
      <c r="L28" s="18">
        <f>(((RestaurantData4[[#This Row],[FitScore]]/100)*RestaurantData4[[#This Row],[DailyCustAvg]])/3.5)*30</f>
        <v>2553.6000000000004</v>
      </c>
      <c r="M28">
        <v>40.707696485364998</v>
      </c>
      <c r="N28">
        <v>-73.943271034796993</v>
      </c>
      <c r="O28">
        <v>301</v>
      </c>
      <c r="P28">
        <v>34</v>
      </c>
    </row>
    <row r="29" spans="1:16" hidden="1" x14ac:dyDescent="0.3">
      <c r="A29">
        <v>41405616</v>
      </c>
      <c r="B29" s="1" t="s">
        <v>4606</v>
      </c>
      <c r="C29" t="s">
        <v>4408</v>
      </c>
      <c r="D29" s="2">
        <v>347</v>
      </c>
      <c r="E29" s="1" t="s">
        <v>34</v>
      </c>
      <c r="F29" s="2">
        <v>11211</v>
      </c>
      <c r="G29" s="3">
        <v>7182188890</v>
      </c>
      <c r="H29" s="1" t="s">
        <v>276</v>
      </c>
      <c r="I29" t="s">
        <v>17</v>
      </c>
      <c r="J29">
        <v>80</v>
      </c>
      <c r="K29">
        <v>392</v>
      </c>
      <c r="L29" s="18">
        <f>(((RestaurantData4[[#This Row],[FitScore]]/100)*RestaurantData4[[#This Row],[DailyCustAvg]])/3.5)*30</f>
        <v>2688.0000000000005</v>
      </c>
      <c r="M29">
        <v>40.707732242191</v>
      </c>
      <c r="N29">
        <v>-73.955931151404002</v>
      </c>
      <c r="O29">
        <v>301</v>
      </c>
      <c r="P29">
        <v>34</v>
      </c>
    </row>
    <row r="30" spans="1:16" hidden="1" x14ac:dyDescent="0.3">
      <c r="A30">
        <v>40364335</v>
      </c>
      <c r="B30" s="1" t="s">
        <v>4671</v>
      </c>
      <c r="C30" t="s">
        <v>4408</v>
      </c>
      <c r="D30" s="2">
        <v>178</v>
      </c>
      <c r="E30" s="1" t="s">
        <v>34</v>
      </c>
      <c r="F30" s="2">
        <v>11211</v>
      </c>
      <c r="G30" s="3">
        <v>7183877400</v>
      </c>
      <c r="H30" s="1" t="s">
        <v>32</v>
      </c>
      <c r="I30" t="s">
        <v>21</v>
      </c>
      <c r="J30">
        <v>86</v>
      </c>
      <c r="K30">
        <v>392</v>
      </c>
      <c r="L30" s="18">
        <f>(((RestaurantData4[[#This Row],[FitScore]]/100)*RestaurantData4[[#This Row],[DailyCustAvg]])/3.5)*30</f>
        <v>2889.6000000000004</v>
      </c>
      <c r="M30">
        <v>40.709806716697003</v>
      </c>
      <c r="N30">
        <v>-73.962003949182005</v>
      </c>
      <c r="O30">
        <v>301</v>
      </c>
      <c r="P30">
        <v>34</v>
      </c>
    </row>
    <row r="31" spans="1:16" hidden="1" x14ac:dyDescent="0.3">
      <c r="A31">
        <v>50065236</v>
      </c>
      <c r="B31" s="1" t="s">
        <v>4896</v>
      </c>
      <c r="C31" t="s">
        <v>4408</v>
      </c>
      <c r="D31" s="2">
        <v>445</v>
      </c>
      <c r="E31" s="1" t="s">
        <v>4869</v>
      </c>
      <c r="F31" s="2">
        <v>11201</v>
      </c>
      <c r="G31" s="3">
        <v>6466614262</v>
      </c>
      <c r="H31" s="1" t="s">
        <v>45</v>
      </c>
      <c r="I31" t="s">
        <v>21</v>
      </c>
      <c r="J31">
        <v>86</v>
      </c>
      <c r="K31">
        <v>392</v>
      </c>
      <c r="L31" s="18">
        <f>(((RestaurantData4[[#This Row],[FitScore]]/100)*RestaurantData4[[#This Row],[DailyCustAvg]])/3.5)*30</f>
        <v>2889.6000000000004</v>
      </c>
      <c r="M31">
        <v>40.690826232688998</v>
      </c>
      <c r="N31">
        <v>-73.983452245460001</v>
      </c>
      <c r="O31">
        <v>302</v>
      </c>
      <c r="P31">
        <v>33</v>
      </c>
    </row>
    <row r="32" spans="1:16" hidden="1" x14ac:dyDescent="0.3">
      <c r="A32">
        <v>41386380</v>
      </c>
      <c r="B32" s="1" t="s">
        <v>5330</v>
      </c>
      <c r="C32" t="s">
        <v>4408</v>
      </c>
      <c r="D32" s="2">
        <v>465</v>
      </c>
      <c r="E32" s="1" t="s">
        <v>4828</v>
      </c>
      <c r="F32" s="2">
        <v>11231</v>
      </c>
      <c r="G32" s="3">
        <v>7182540327</v>
      </c>
      <c r="H32" s="1" t="s">
        <v>16</v>
      </c>
      <c r="I32" t="s">
        <v>21</v>
      </c>
      <c r="J32">
        <v>75</v>
      </c>
      <c r="K32">
        <v>392</v>
      </c>
      <c r="L32" s="18">
        <f>(((RestaurantData4[[#This Row],[FitScore]]/100)*RestaurantData4[[#This Row],[DailyCustAvg]])/3.5)*30</f>
        <v>2520</v>
      </c>
      <c r="M32">
        <v>40.677229801979998</v>
      </c>
      <c r="N32">
        <v>-73.998356018367005</v>
      </c>
      <c r="O32">
        <v>306</v>
      </c>
      <c r="P32">
        <v>39</v>
      </c>
    </row>
    <row r="33" spans="1:16" hidden="1" x14ac:dyDescent="0.3">
      <c r="A33">
        <v>50064591</v>
      </c>
      <c r="B33" s="1" t="s">
        <v>5479</v>
      </c>
      <c r="C33" t="s">
        <v>4408</v>
      </c>
      <c r="D33" s="2">
        <v>441</v>
      </c>
      <c r="E33" s="1" t="s">
        <v>1353</v>
      </c>
      <c r="F33" s="2">
        <v>11215</v>
      </c>
      <c r="G33" s="3">
        <v>3474143806</v>
      </c>
      <c r="H33" s="1" t="s">
        <v>16</v>
      </c>
      <c r="I33" t="s">
        <v>21</v>
      </c>
      <c r="J33">
        <v>82</v>
      </c>
      <c r="K33">
        <v>392</v>
      </c>
      <c r="L33" s="18">
        <f>(((RestaurantData4[[#This Row],[FitScore]]/100)*RestaurantData4[[#This Row],[DailyCustAvg]])/3.5)*30</f>
        <v>2755.2000000000003</v>
      </c>
      <c r="M33">
        <v>40.663181017865</v>
      </c>
      <c r="N33">
        <v>-73.984655810934996</v>
      </c>
      <c r="O33">
        <v>307</v>
      </c>
      <c r="P33">
        <v>39</v>
      </c>
    </row>
    <row r="34" spans="1:16" hidden="1" x14ac:dyDescent="0.3">
      <c r="A34">
        <v>50070993</v>
      </c>
      <c r="B34" s="1" t="s">
        <v>5730</v>
      </c>
      <c r="C34" t="s">
        <v>4408</v>
      </c>
      <c r="D34" s="2">
        <v>1524</v>
      </c>
      <c r="E34" s="1" t="s">
        <v>5280</v>
      </c>
      <c r="F34" s="2">
        <v>11213</v>
      </c>
      <c r="G34" s="3">
        <v>3474067710</v>
      </c>
      <c r="H34" s="1" t="s">
        <v>186</v>
      </c>
      <c r="I34" t="s">
        <v>21</v>
      </c>
      <c r="J34">
        <v>84</v>
      </c>
      <c r="K34">
        <v>392</v>
      </c>
      <c r="L34" s="18">
        <f>(((RestaurantData4[[#This Row],[FitScore]]/100)*RestaurantData4[[#This Row],[DailyCustAvg]])/3.5)*30</f>
        <v>2822.4</v>
      </c>
      <c r="M34">
        <v>40.675137718944001</v>
      </c>
      <c r="N34">
        <v>-73.932649340433002</v>
      </c>
      <c r="O34">
        <v>308</v>
      </c>
      <c r="P34">
        <v>36</v>
      </c>
    </row>
    <row r="35" spans="1:16" hidden="1" x14ac:dyDescent="0.3">
      <c r="A35">
        <v>50087942</v>
      </c>
      <c r="B35" s="1" t="s">
        <v>4692</v>
      </c>
      <c r="C35" t="s">
        <v>4408</v>
      </c>
      <c r="D35" s="2">
        <v>230</v>
      </c>
      <c r="E35" s="1" t="s">
        <v>4693</v>
      </c>
      <c r="F35" s="2">
        <v>11222</v>
      </c>
      <c r="G35" s="3">
        <v>7183837500</v>
      </c>
      <c r="H35" s="1" t="s">
        <v>613</v>
      </c>
      <c r="I35" t="s">
        <v>21</v>
      </c>
      <c r="J35">
        <v>68</v>
      </c>
      <c r="K35">
        <v>391</v>
      </c>
      <c r="L35" s="18">
        <f>(((RestaurantData4[[#This Row],[FitScore]]/100)*RestaurantData4[[#This Row],[DailyCustAvg]])/3.5)*30</f>
        <v>2278.9714285714285</v>
      </c>
      <c r="M35">
        <v>40.729092485387</v>
      </c>
      <c r="N35">
        <v>-73.950331725124997</v>
      </c>
      <c r="O35">
        <v>301</v>
      </c>
      <c r="P35">
        <v>33</v>
      </c>
    </row>
    <row r="36" spans="1:16" hidden="1" x14ac:dyDescent="0.3">
      <c r="A36">
        <v>50059588</v>
      </c>
      <c r="B36" s="1" t="s">
        <v>5037</v>
      </c>
      <c r="C36" t="s">
        <v>4408</v>
      </c>
      <c r="D36" s="2">
        <v>307</v>
      </c>
      <c r="E36" s="1" t="s">
        <v>3308</v>
      </c>
      <c r="F36" s="2">
        <v>11233</v>
      </c>
      <c r="G36" s="3">
        <v>3475338967</v>
      </c>
      <c r="H36" s="1" t="s">
        <v>56</v>
      </c>
      <c r="I36" t="s">
        <v>21</v>
      </c>
      <c r="J36">
        <v>58</v>
      </c>
      <c r="K36">
        <v>391</v>
      </c>
      <c r="L36" s="18">
        <f>(((RestaurantData4[[#This Row],[FitScore]]/100)*RestaurantData4[[#This Row],[DailyCustAvg]])/3.5)*30</f>
        <v>1943.8285714285712</v>
      </c>
      <c r="M36">
        <v>40.681489529403997</v>
      </c>
      <c r="N36">
        <v>-73.928767036279993</v>
      </c>
      <c r="O36">
        <v>303</v>
      </c>
      <c r="P36">
        <v>36</v>
      </c>
    </row>
    <row r="37" spans="1:16" hidden="1" x14ac:dyDescent="0.3">
      <c r="A37">
        <v>50085407</v>
      </c>
      <c r="B37" s="1" t="s">
        <v>5102</v>
      </c>
      <c r="C37" t="s">
        <v>4408</v>
      </c>
      <c r="D37" s="2">
        <v>2</v>
      </c>
      <c r="E37" s="1" t="s">
        <v>5103</v>
      </c>
      <c r="F37" s="2">
        <v>11206</v>
      </c>
      <c r="G37" s="3">
        <v>7184009042</v>
      </c>
      <c r="H37" s="1" t="s">
        <v>56</v>
      </c>
      <c r="I37" t="s">
        <v>21</v>
      </c>
      <c r="J37">
        <v>72</v>
      </c>
      <c r="K37">
        <v>391</v>
      </c>
      <c r="L37" s="18">
        <f>(((RestaurantData4[[#This Row],[FitScore]]/100)*RestaurantData4[[#This Row],[DailyCustAvg]])/3.5)*30</f>
        <v>2413.028571428571</v>
      </c>
      <c r="M37">
        <v>40.698147779739003</v>
      </c>
      <c r="N37">
        <v>-73.933700700805005</v>
      </c>
      <c r="O37">
        <v>304</v>
      </c>
      <c r="P37">
        <v>34</v>
      </c>
    </row>
    <row r="38" spans="1:16" hidden="1" x14ac:dyDescent="0.3">
      <c r="A38">
        <v>50050992</v>
      </c>
      <c r="B38" s="1" t="s">
        <v>5255</v>
      </c>
      <c r="C38" t="s">
        <v>4408</v>
      </c>
      <c r="D38" s="2">
        <v>3398</v>
      </c>
      <c r="E38" s="1" t="s">
        <v>160</v>
      </c>
      <c r="F38" s="2">
        <v>11208</v>
      </c>
      <c r="G38" s="3">
        <v>7182773780</v>
      </c>
      <c r="H38" s="1" t="s">
        <v>29</v>
      </c>
      <c r="I38" t="s">
        <v>17</v>
      </c>
      <c r="J38">
        <v>85</v>
      </c>
      <c r="K38">
        <v>391</v>
      </c>
      <c r="L38" s="18">
        <f>(((RestaurantData4[[#This Row],[FitScore]]/100)*RestaurantData4[[#This Row],[DailyCustAvg]])/3.5)*30</f>
        <v>2848.7142857142853</v>
      </c>
      <c r="M38">
        <v>40.684207620456</v>
      </c>
      <c r="N38">
        <v>-73.870173055804003</v>
      </c>
      <c r="O38">
        <v>305</v>
      </c>
      <c r="P38">
        <v>37</v>
      </c>
    </row>
    <row r="39" spans="1:16" hidden="1" x14ac:dyDescent="0.3">
      <c r="A39">
        <v>50079826</v>
      </c>
      <c r="B39" s="1" t="s">
        <v>5375</v>
      </c>
      <c r="C39" t="s">
        <v>4408</v>
      </c>
      <c r="D39" s="2">
        <v>351</v>
      </c>
      <c r="E39" s="1" t="s">
        <v>555</v>
      </c>
      <c r="F39" s="2">
        <v>11215</v>
      </c>
      <c r="G39" s="3">
        <v>3475377754</v>
      </c>
      <c r="H39" s="1" t="s">
        <v>68</v>
      </c>
      <c r="I39" t="s">
        <v>17</v>
      </c>
      <c r="J39">
        <v>84</v>
      </c>
      <c r="K39">
        <v>391</v>
      </c>
      <c r="L39" s="18">
        <f>(((RestaurantData4[[#This Row],[FitScore]]/100)*RestaurantData4[[#This Row],[DailyCustAvg]])/3.5)*30</f>
        <v>2815.2000000000003</v>
      </c>
      <c r="M39">
        <v>40.671810520813999</v>
      </c>
      <c r="N39">
        <v>-73.984087844133995</v>
      </c>
      <c r="O39">
        <v>306</v>
      </c>
      <c r="P39">
        <v>39</v>
      </c>
    </row>
    <row r="40" spans="1:16" hidden="1" x14ac:dyDescent="0.3">
      <c r="A40">
        <v>50097101</v>
      </c>
      <c r="B40" s="1" t="s">
        <v>5615</v>
      </c>
      <c r="C40" t="s">
        <v>4408</v>
      </c>
      <c r="D40" s="2">
        <v>5502</v>
      </c>
      <c r="E40" s="1" t="s">
        <v>383</v>
      </c>
      <c r="F40" s="2">
        <v>11220</v>
      </c>
      <c r="G40" s="3">
        <v>7816667288</v>
      </c>
      <c r="H40" s="1" t="s">
        <v>56</v>
      </c>
      <c r="I40" t="s">
        <v>21</v>
      </c>
      <c r="J40">
        <v>81</v>
      </c>
      <c r="K40">
        <v>391</v>
      </c>
      <c r="L40" s="18">
        <f>(((RestaurantData4[[#This Row],[FitScore]]/100)*RestaurantData4[[#This Row],[DailyCustAvg]])/3.5)*30</f>
        <v>2714.6571428571428</v>
      </c>
      <c r="M40">
        <v>40.638220817465999</v>
      </c>
      <c r="N40">
        <v>-74.006727001166993</v>
      </c>
      <c r="O40">
        <v>307</v>
      </c>
      <c r="P40">
        <v>38</v>
      </c>
    </row>
    <row r="41" spans="1:16" hidden="1" x14ac:dyDescent="0.3">
      <c r="A41">
        <v>50062861</v>
      </c>
      <c r="B41" s="1" t="s">
        <v>5665</v>
      </c>
      <c r="C41" t="s">
        <v>4408</v>
      </c>
      <c r="D41" s="2">
        <v>678</v>
      </c>
      <c r="E41" s="1" t="s">
        <v>3720</v>
      </c>
      <c r="F41" s="2">
        <v>11238</v>
      </c>
      <c r="G41" s="3">
        <v>7182307852</v>
      </c>
      <c r="H41" s="1" t="s">
        <v>66</v>
      </c>
      <c r="I41" t="s">
        <v>17</v>
      </c>
      <c r="J41">
        <v>83</v>
      </c>
      <c r="K41">
        <v>391</v>
      </c>
      <c r="L41" s="18">
        <f>(((RestaurantData4[[#This Row],[FitScore]]/100)*RestaurantData4[[#This Row],[DailyCustAvg]])/3.5)*30</f>
        <v>2781.6857142857143</v>
      </c>
      <c r="M41">
        <v>40.675308374750998</v>
      </c>
      <c r="N41">
        <v>-73.956302355494003</v>
      </c>
      <c r="O41">
        <v>308</v>
      </c>
      <c r="P41">
        <v>35</v>
      </c>
    </row>
    <row r="42" spans="1:16" hidden="1" x14ac:dyDescent="0.3">
      <c r="A42">
        <v>41015818</v>
      </c>
      <c r="B42" s="1" t="s">
        <v>4476</v>
      </c>
      <c r="C42" t="s">
        <v>4408</v>
      </c>
      <c r="D42" s="2">
        <v>296</v>
      </c>
      <c r="E42" s="1" t="s">
        <v>532</v>
      </c>
      <c r="F42" s="2">
        <v>11211</v>
      </c>
      <c r="G42" s="3">
        <v>7183847770</v>
      </c>
      <c r="H42" s="1" t="s">
        <v>68</v>
      </c>
      <c r="I42" t="s">
        <v>21</v>
      </c>
      <c r="J42">
        <v>76</v>
      </c>
      <c r="K42">
        <v>390</v>
      </c>
      <c r="L42" s="18">
        <f>(((RestaurantData4[[#This Row],[FitScore]]/100)*RestaurantData4[[#This Row],[DailyCustAvg]])/3.5)*30</f>
        <v>2540.5714285714284</v>
      </c>
      <c r="M42">
        <v>40.712978079064001</v>
      </c>
      <c r="N42">
        <v>-73.957471536067999</v>
      </c>
      <c r="O42">
        <v>301</v>
      </c>
      <c r="P42">
        <v>34</v>
      </c>
    </row>
    <row r="43" spans="1:16" hidden="1" x14ac:dyDescent="0.3">
      <c r="A43">
        <v>50078971</v>
      </c>
      <c r="B43" s="1" t="s">
        <v>4617</v>
      </c>
      <c r="C43" t="s">
        <v>4408</v>
      </c>
      <c r="D43" s="2">
        <v>103</v>
      </c>
      <c r="E43" s="1" t="s">
        <v>4485</v>
      </c>
      <c r="F43" s="2">
        <v>11249</v>
      </c>
      <c r="G43" s="3">
        <v>9175830322</v>
      </c>
      <c r="H43" s="1" t="s">
        <v>106</v>
      </c>
      <c r="I43" t="s">
        <v>21</v>
      </c>
      <c r="J43">
        <v>69</v>
      </c>
      <c r="K43">
        <v>390</v>
      </c>
      <c r="L43" s="18">
        <f>(((RestaurantData4[[#This Row],[FitScore]]/100)*RestaurantData4[[#This Row],[DailyCustAvg]])/3.5)*30</f>
        <v>2306.571428571428</v>
      </c>
      <c r="M43">
        <v>40.716792178082997</v>
      </c>
      <c r="N43">
        <v>-73.962075706378002</v>
      </c>
      <c r="O43">
        <v>301</v>
      </c>
      <c r="P43">
        <v>34</v>
      </c>
    </row>
    <row r="44" spans="1:16" hidden="1" x14ac:dyDescent="0.3">
      <c r="A44">
        <v>41286440</v>
      </c>
      <c r="B44" s="1" t="s">
        <v>4680</v>
      </c>
      <c r="C44" t="s">
        <v>4408</v>
      </c>
      <c r="D44" s="2">
        <v>113</v>
      </c>
      <c r="E44" s="1" t="s">
        <v>4485</v>
      </c>
      <c r="F44" s="2">
        <v>11249</v>
      </c>
      <c r="G44" s="3">
        <v>7189633973</v>
      </c>
      <c r="H44" s="1" t="s">
        <v>2288</v>
      </c>
      <c r="I44" t="s">
        <v>21</v>
      </c>
      <c r="J44">
        <v>87</v>
      </c>
      <c r="K44">
        <v>390</v>
      </c>
      <c r="L44" s="18">
        <f>(((RestaurantData4[[#This Row],[FitScore]]/100)*RestaurantData4[[#This Row],[DailyCustAvg]])/3.5)*30</f>
        <v>2908.2857142857147</v>
      </c>
      <c r="M44">
        <v>40.716619165509996</v>
      </c>
      <c r="N44">
        <v>-73.961798038324005</v>
      </c>
      <c r="O44">
        <v>301</v>
      </c>
      <c r="P44">
        <v>34</v>
      </c>
    </row>
    <row r="45" spans="1:16" hidden="1" x14ac:dyDescent="0.3">
      <c r="A45">
        <v>50073737</v>
      </c>
      <c r="B45" s="1" t="s">
        <v>4931</v>
      </c>
      <c r="C45" t="s">
        <v>4408</v>
      </c>
      <c r="D45" s="2">
        <v>61</v>
      </c>
      <c r="E45" s="1" t="s">
        <v>939</v>
      </c>
      <c r="F45" s="2">
        <v>11238</v>
      </c>
      <c r="G45" s="3">
        <v>9173305383</v>
      </c>
      <c r="H45" s="1" t="s">
        <v>56</v>
      </c>
      <c r="I45" t="s">
        <v>21</v>
      </c>
      <c r="J45">
        <v>96</v>
      </c>
      <c r="K45">
        <v>390</v>
      </c>
      <c r="L45" s="18">
        <f>(((RestaurantData4[[#This Row],[FitScore]]/100)*RestaurantData4[[#This Row],[DailyCustAvg]])/3.5)*30</f>
        <v>3209.1428571428569</v>
      </c>
      <c r="M45">
        <v>40.687810967254002</v>
      </c>
      <c r="N45">
        <v>-73.964674004046998</v>
      </c>
      <c r="O45">
        <v>302</v>
      </c>
      <c r="P45">
        <v>35</v>
      </c>
    </row>
    <row r="46" spans="1:16" hidden="1" x14ac:dyDescent="0.3">
      <c r="A46">
        <v>50068559</v>
      </c>
      <c r="B46" s="1" t="s">
        <v>5082</v>
      </c>
      <c r="C46" t="s">
        <v>4408</v>
      </c>
      <c r="D46" s="2">
        <v>426</v>
      </c>
      <c r="E46" s="1" t="s">
        <v>4979</v>
      </c>
      <c r="F46" s="2">
        <v>11221</v>
      </c>
      <c r="G46" s="3">
        <v>7184432500</v>
      </c>
      <c r="H46" s="1" t="s">
        <v>16</v>
      </c>
      <c r="I46" t="s">
        <v>21</v>
      </c>
      <c r="J46">
        <v>72</v>
      </c>
      <c r="K46">
        <v>390</v>
      </c>
      <c r="L46" s="18">
        <f>(((RestaurantData4[[#This Row],[FitScore]]/100)*RestaurantData4[[#This Row],[DailyCustAvg]])/3.5)*30</f>
        <v>2406.8571428571427</v>
      </c>
      <c r="M46">
        <v>40.682257894187003</v>
      </c>
      <c r="N46">
        <v>-73.937909752273995</v>
      </c>
      <c r="O46">
        <v>303</v>
      </c>
      <c r="P46">
        <v>36</v>
      </c>
    </row>
    <row r="47" spans="1:16" hidden="1" x14ac:dyDescent="0.3">
      <c r="A47">
        <v>50018381</v>
      </c>
      <c r="B47" s="1" t="s">
        <v>5430</v>
      </c>
      <c r="C47" t="s">
        <v>4408</v>
      </c>
      <c r="D47" s="2">
        <v>121</v>
      </c>
      <c r="E47" s="1" t="s">
        <v>1184</v>
      </c>
      <c r="F47" s="2">
        <v>11231</v>
      </c>
      <c r="G47" s="3">
        <v>7707136552</v>
      </c>
      <c r="H47" s="1" t="s">
        <v>16</v>
      </c>
      <c r="I47" t="s">
        <v>21</v>
      </c>
      <c r="J47">
        <v>84</v>
      </c>
      <c r="K47">
        <v>390</v>
      </c>
      <c r="L47" s="18">
        <f>(((RestaurantData4[[#This Row],[FitScore]]/100)*RestaurantData4[[#This Row],[DailyCustAvg]])/3.5)*30</f>
        <v>2808</v>
      </c>
      <c r="M47">
        <v>40.687355277637998</v>
      </c>
      <c r="N47">
        <v>-74.001564905240997</v>
      </c>
      <c r="O47">
        <v>306</v>
      </c>
      <c r="P47">
        <v>39</v>
      </c>
    </row>
    <row r="48" spans="1:16" hidden="1" x14ac:dyDescent="0.3">
      <c r="A48">
        <v>50091019</v>
      </c>
      <c r="B48" s="1" t="s">
        <v>5575</v>
      </c>
      <c r="C48" t="s">
        <v>4408</v>
      </c>
      <c r="D48" s="2">
        <v>677</v>
      </c>
      <c r="E48" s="1" t="s">
        <v>555</v>
      </c>
      <c r="F48" s="2">
        <v>11215</v>
      </c>
      <c r="G48" s="3">
        <v>7187881166</v>
      </c>
      <c r="H48" s="1" t="s">
        <v>242</v>
      </c>
      <c r="I48" t="s">
        <v>21</v>
      </c>
      <c r="J48">
        <v>78</v>
      </c>
      <c r="K48">
        <v>390</v>
      </c>
      <c r="L48" s="18">
        <f>(((RestaurantData4[[#This Row],[FitScore]]/100)*RestaurantData4[[#This Row],[DailyCustAvg]])/3.5)*30</f>
        <v>2607.4285714285716</v>
      </c>
      <c r="M48">
        <v>40.661716120899001</v>
      </c>
      <c r="N48">
        <v>-73.993018313628994</v>
      </c>
      <c r="O48">
        <v>307</v>
      </c>
      <c r="P48">
        <v>38</v>
      </c>
    </row>
    <row r="49" spans="1:16" hidden="1" x14ac:dyDescent="0.3">
      <c r="A49">
        <v>41328784</v>
      </c>
      <c r="B49" s="1" t="s">
        <v>5601</v>
      </c>
      <c r="C49" t="s">
        <v>4408</v>
      </c>
      <c r="D49" s="2">
        <v>652</v>
      </c>
      <c r="E49" s="1" t="s">
        <v>399</v>
      </c>
      <c r="F49" s="2">
        <v>11215</v>
      </c>
      <c r="G49" s="3">
        <v>3475990887</v>
      </c>
      <c r="H49" s="1" t="s">
        <v>56</v>
      </c>
      <c r="I49" t="s">
        <v>17</v>
      </c>
      <c r="J49">
        <v>84</v>
      </c>
      <c r="K49">
        <v>390</v>
      </c>
      <c r="L49" s="18">
        <f>(((RestaurantData4[[#This Row],[FitScore]]/100)*RestaurantData4[[#This Row],[DailyCustAvg]])/3.5)*30</f>
        <v>2808</v>
      </c>
      <c r="M49">
        <v>40.661219089961001</v>
      </c>
      <c r="N49">
        <v>-73.989972686510995</v>
      </c>
      <c r="O49">
        <v>307</v>
      </c>
      <c r="P49">
        <v>38</v>
      </c>
    </row>
    <row r="50" spans="1:16" hidden="1" x14ac:dyDescent="0.3">
      <c r="A50">
        <v>41052309</v>
      </c>
      <c r="B50" s="1" t="s">
        <v>5818</v>
      </c>
      <c r="C50" t="s">
        <v>4408</v>
      </c>
      <c r="D50" s="2">
        <v>7525</v>
      </c>
      <c r="E50" s="1" t="s">
        <v>555</v>
      </c>
      <c r="F50" s="2">
        <v>11209</v>
      </c>
      <c r="G50" s="3">
        <v>7187459413</v>
      </c>
      <c r="H50" s="1" t="s">
        <v>16</v>
      </c>
      <c r="I50" t="s">
        <v>21</v>
      </c>
      <c r="J50">
        <v>76</v>
      </c>
      <c r="K50">
        <v>390</v>
      </c>
      <c r="L50" s="18">
        <f>(((RestaurantData4[[#This Row],[FitScore]]/100)*RestaurantData4[[#This Row],[DailyCustAvg]])/3.5)*30</f>
        <v>2540.5714285714284</v>
      </c>
      <c r="M50">
        <v>40.629224106483001</v>
      </c>
      <c r="N50">
        <v>-74.022732530073</v>
      </c>
      <c r="O50">
        <v>310</v>
      </c>
      <c r="P50">
        <v>43</v>
      </c>
    </row>
    <row r="51" spans="1:16" hidden="1" x14ac:dyDescent="0.3">
      <c r="A51">
        <v>41722445</v>
      </c>
      <c r="B51" s="1" t="s">
        <v>4631</v>
      </c>
      <c r="C51" t="s">
        <v>4408</v>
      </c>
      <c r="D51" s="2">
        <v>149</v>
      </c>
      <c r="E51" s="1" t="s">
        <v>4548</v>
      </c>
      <c r="F51" s="2">
        <v>11249</v>
      </c>
      <c r="G51" s="3">
        <v>9292958176</v>
      </c>
      <c r="H51" s="1" t="s">
        <v>16</v>
      </c>
      <c r="I51" t="s">
        <v>21</v>
      </c>
      <c r="J51">
        <v>75</v>
      </c>
      <c r="K51">
        <v>389</v>
      </c>
      <c r="L51" s="18">
        <f>(((RestaurantData4[[#This Row],[FitScore]]/100)*RestaurantData4[[#This Row],[DailyCustAvg]])/3.5)*30</f>
        <v>2500.7142857142858</v>
      </c>
      <c r="M51">
        <v>40.717433236749002</v>
      </c>
      <c r="N51">
        <v>-73.958558119054999</v>
      </c>
      <c r="O51">
        <v>301</v>
      </c>
      <c r="P51">
        <v>33</v>
      </c>
    </row>
    <row r="52" spans="1:16" hidden="1" x14ac:dyDescent="0.3">
      <c r="A52">
        <v>41412063</v>
      </c>
      <c r="B52" s="1" t="s">
        <v>5465</v>
      </c>
      <c r="C52" t="s">
        <v>4408</v>
      </c>
      <c r="D52" s="2">
        <v>568</v>
      </c>
      <c r="E52" s="1" t="s">
        <v>555</v>
      </c>
      <c r="F52" s="2">
        <v>11215</v>
      </c>
      <c r="G52" s="3">
        <v>7187881975</v>
      </c>
      <c r="H52" s="1" t="s">
        <v>16</v>
      </c>
      <c r="I52" t="s">
        <v>21</v>
      </c>
      <c r="J52">
        <v>79</v>
      </c>
      <c r="K52">
        <v>389</v>
      </c>
      <c r="L52" s="18">
        <f>(((RestaurantData4[[#This Row],[FitScore]]/100)*RestaurantData4[[#This Row],[DailyCustAvg]])/3.5)*30</f>
        <v>2634.0857142857144</v>
      </c>
      <c r="M52">
        <v>40.665050780469997</v>
      </c>
      <c r="N52">
        <v>-73.989748625429996</v>
      </c>
      <c r="O52">
        <v>307</v>
      </c>
      <c r="P52">
        <v>39</v>
      </c>
    </row>
    <row r="53" spans="1:16" hidden="1" x14ac:dyDescent="0.3">
      <c r="A53">
        <v>41182904</v>
      </c>
      <c r="B53" s="1" t="s">
        <v>5474</v>
      </c>
      <c r="C53" t="s">
        <v>4408</v>
      </c>
      <c r="D53" s="2">
        <v>5401</v>
      </c>
      <c r="E53" s="1" t="s">
        <v>555</v>
      </c>
      <c r="F53" s="2">
        <v>11220</v>
      </c>
      <c r="G53" s="3">
        <v>7184390041</v>
      </c>
      <c r="H53" s="1" t="s">
        <v>73</v>
      </c>
      <c r="I53" t="s">
        <v>21</v>
      </c>
      <c r="J53">
        <v>82</v>
      </c>
      <c r="K53">
        <v>389</v>
      </c>
      <c r="L53" s="18">
        <f>(((RestaurantData4[[#This Row],[FitScore]]/100)*RestaurantData4[[#This Row],[DailyCustAvg]])/3.5)*30</f>
        <v>2734.1142857142854</v>
      </c>
      <c r="M53">
        <v>40.642768411172</v>
      </c>
      <c r="N53">
        <v>-74.012727045391998</v>
      </c>
      <c r="O53">
        <v>307</v>
      </c>
      <c r="P53">
        <v>38</v>
      </c>
    </row>
    <row r="54" spans="1:16" hidden="1" x14ac:dyDescent="0.3">
      <c r="A54">
        <v>50101213</v>
      </c>
      <c r="B54" s="1" t="s">
        <v>5543</v>
      </c>
      <c r="C54" t="s">
        <v>4408</v>
      </c>
      <c r="D54" s="2">
        <v>4102</v>
      </c>
      <c r="E54" s="1" t="s">
        <v>901</v>
      </c>
      <c r="F54" s="2">
        <v>11232</v>
      </c>
      <c r="G54" s="3">
        <v>7187686811</v>
      </c>
      <c r="H54" s="1" t="s">
        <v>16</v>
      </c>
      <c r="I54" t="s">
        <v>21</v>
      </c>
      <c r="J54">
        <v>78</v>
      </c>
      <c r="K54">
        <v>389</v>
      </c>
      <c r="L54" s="18">
        <f>(((RestaurantData4[[#This Row],[FitScore]]/100)*RestaurantData4[[#This Row],[DailyCustAvg]])/3.5)*30</f>
        <v>2600.7428571428572</v>
      </c>
      <c r="M54">
        <v>40.652630725064</v>
      </c>
      <c r="N54">
        <v>-74.009449395527</v>
      </c>
      <c r="O54">
        <v>307</v>
      </c>
      <c r="P54">
        <v>38</v>
      </c>
    </row>
    <row r="55" spans="1:16" hidden="1" x14ac:dyDescent="0.3">
      <c r="A55">
        <v>50041760</v>
      </c>
      <c r="B55" s="1" t="s">
        <v>5585</v>
      </c>
      <c r="C55" t="s">
        <v>4408</v>
      </c>
      <c r="D55" s="2">
        <v>770</v>
      </c>
      <c r="E55" s="1" t="s">
        <v>5529</v>
      </c>
      <c r="F55" s="2">
        <v>11220</v>
      </c>
      <c r="G55" s="3">
        <v>9175538898</v>
      </c>
      <c r="H55" s="1" t="s">
        <v>163</v>
      </c>
      <c r="I55" t="s">
        <v>17</v>
      </c>
      <c r="J55">
        <v>80</v>
      </c>
      <c r="K55">
        <v>389</v>
      </c>
      <c r="L55" s="18">
        <f>(((RestaurantData4[[#This Row],[FitScore]]/100)*RestaurantData4[[#This Row],[DailyCustAvg]])/3.5)*30</f>
        <v>2667.4285714285716</v>
      </c>
      <c r="M55">
        <v>40.638058811397002</v>
      </c>
      <c r="N55">
        <v>-74.007739455434006</v>
      </c>
      <c r="O55">
        <v>307</v>
      </c>
      <c r="P55">
        <v>38</v>
      </c>
    </row>
    <row r="56" spans="1:16" hidden="1" x14ac:dyDescent="0.3">
      <c r="A56">
        <v>50084969</v>
      </c>
      <c r="B56" s="1" t="s">
        <v>5999</v>
      </c>
      <c r="C56" t="s">
        <v>4408</v>
      </c>
      <c r="D56" s="2">
        <v>6604</v>
      </c>
      <c r="E56" s="1" t="s">
        <v>5966</v>
      </c>
      <c r="F56" s="2">
        <v>11204</v>
      </c>
      <c r="G56" s="3">
        <v>7183531668</v>
      </c>
      <c r="H56" s="1" t="s">
        <v>242</v>
      </c>
      <c r="I56" t="s">
        <v>21</v>
      </c>
      <c r="J56">
        <v>79</v>
      </c>
      <c r="K56">
        <v>389</v>
      </c>
      <c r="L56" s="18">
        <f>(((RestaurantData4[[#This Row],[FitScore]]/100)*RestaurantData4[[#This Row],[DailyCustAvg]])/3.5)*30</f>
        <v>2634.0857142857144</v>
      </c>
      <c r="M56">
        <v>40.613025277388999</v>
      </c>
      <c r="N56">
        <v>-73.982297437748997</v>
      </c>
      <c r="O56">
        <v>311</v>
      </c>
      <c r="P56">
        <v>47</v>
      </c>
    </row>
    <row r="57" spans="1:16" hidden="1" x14ac:dyDescent="0.3">
      <c r="A57">
        <v>50089691</v>
      </c>
      <c r="B57" s="1" t="s">
        <v>5107</v>
      </c>
      <c r="C57" t="s">
        <v>4408</v>
      </c>
      <c r="D57" s="2">
        <v>189</v>
      </c>
      <c r="E57" s="1" t="s">
        <v>5086</v>
      </c>
      <c r="F57" s="2">
        <v>11237</v>
      </c>
      <c r="G57" s="3">
        <v>3474420365</v>
      </c>
      <c r="H57" s="1" t="s">
        <v>276</v>
      </c>
      <c r="I57" t="s">
        <v>17</v>
      </c>
      <c r="J57">
        <v>82</v>
      </c>
      <c r="K57">
        <v>388</v>
      </c>
      <c r="L57" s="18">
        <f>(((RestaurantData4[[#This Row],[FitScore]]/100)*RestaurantData4[[#This Row],[DailyCustAvg]])/3.5)*30</f>
        <v>2727.0857142857139</v>
      </c>
      <c r="M57">
        <v>40.699349019267999</v>
      </c>
      <c r="N57">
        <v>-73.923338243038003</v>
      </c>
      <c r="O57">
        <v>304</v>
      </c>
      <c r="P57">
        <v>37</v>
      </c>
    </row>
    <row r="58" spans="1:16" hidden="1" x14ac:dyDescent="0.3">
      <c r="A58">
        <v>50099727</v>
      </c>
      <c r="B58" s="1" t="s">
        <v>5147</v>
      </c>
      <c r="C58" t="s">
        <v>4408</v>
      </c>
      <c r="D58" s="2">
        <v>162</v>
      </c>
      <c r="E58" s="1" t="s">
        <v>5084</v>
      </c>
      <c r="F58" s="2">
        <v>11237</v>
      </c>
      <c r="G58" s="3">
        <v>7184844060</v>
      </c>
      <c r="H58" s="1" t="s">
        <v>56</v>
      </c>
      <c r="I58" t="s">
        <v>21</v>
      </c>
      <c r="J58">
        <v>70</v>
      </c>
      <c r="K58">
        <v>388</v>
      </c>
      <c r="L58" s="18">
        <f>(((RestaurantData4[[#This Row],[FitScore]]/100)*RestaurantData4[[#This Row],[DailyCustAvg]])/3.5)*30</f>
        <v>2328</v>
      </c>
      <c r="M58">
        <v>40.702308485574001</v>
      </c>
      <c r="N58">
        <v>-73.920197097037004</v>
      </c>
      <c r="O58">
        <v>304</v>
      </c>
      <c r="P58">
        <v>37</v>
      </c>
    </row>
    <row r="59" spans="1:16" hidden="1" x14ac:dyDescent="0.3">
      <c r="A59">
        <v>50006323</v>
      </c>
      <c r="B59" s="1" t="s">
        <v>5154</v>
      </c>
      <c r="C59" t="s">
        <v>4408</v>
      </c>
      <c r="D59" s="2">
        <v>1439</v>
      </c>
      <c r="E59" s="1" t="s">
        <v>4780</v>
      </c>
      <c r="F59" s="2">
        <v>11237</v>
      </c>
      <c r="G59" s="3">
        <v>7184170668</v>
      </c>
      <c r="H59" s="1" t="s">
        <v>212</v>
      </c>
      <c r="I59" t="s">
        <v>21</v>
      </c>
      <c r="J59">
        <v>81</v>
      </c>
      <c r="K59">
        <v>388</v>
      </c>
      <c r="L59" s="18">
        <f>(((RestaurantData4[[#This Row],[FitScore]]/100)*RestaurantData4[[#This Row],[DailyCustAvg]])/3.5)*30</f>
        <v>2693.8285714285716</v>
      </c>
      <c r="M59">
        <v>40.698821244991002</v>
      </c>
      <c r="N59">
        <v>-73.918239407670001</v>
      </c>
      <c r="O59">
        <v>304</v>
      </c>
      <c r="P59">
        <v>37</v>
      </c>
    </row>
    <row r="60" spans="1:16" hidden="1" x14ac:dyDescent="0.3">
      <c r="A60">
        <v>50097923</v>
      </c>
      <c r="B60" s="1" t="s">
        <v>5320</v>
      </c>
      <c r="C60" t="s">
        <v>4408</v>
      </c>
      <c r="D60" s="2">
        <v>459</v>
      </c>
      <c r="E60" s="1" t="s">
        <v>4828</v>
      </c>
      <c r="F60" s="2">
        <v>11231</v>
      </c>
      <c r="G60" s="3">
        <v>7184030033</v>
      </c>
      <c r="H60" s="1" t="s">
        <v>24</v>
      </c>
      <c r="I60" t="s">
        <v>21</v>
      </c>
      <c r="J60">
        <v>81</v>
      </c>
      <c r="K60">
        <v>388</v>
      </c>
      <c r="L60" s="18">
        <f>(((RestaurantData4[[#This Row],[FitScore]]/100)*RestaurantData4[[#This Row],[DailyCustAvg]])/3.5)*30</f>
        <v>2693.8285714285716</v>
      </c>
      <c r="M60">
        <v>40.677424679676001</v>
      </c>
      <c r="N60">
        <v>-73.998262277475007</v>
      </c>
      <c r="O60">
        <v>306</v>
      </c>
      <c r="P60">
        <v>39</v>
      </c>
    </row>
    <row r="61" spans="1:16" hidden="1" x14ac:dyDescent="0.3">
      <c r="A61">
        <v>41572368</v>
      </c>
      <c r="B61" s="1" t="s">
        <v>5929</v>
      </c>
      <c r="C61" t="s">
        <v>4408</v>
      </c>
      <c r="D61" s="2">
        <v>9401</v>
      </c>
      <c r="E61" s="1" t="s">
        <v>555</v>
      </c>
      <c r="F61" s="2">
        <v>11209</v>
      </c>
      <c r="G61" s="3">
        <v>7187451108</v>
      </c>
      <c r="H61" s="1" t="s">
        <v>138</v>
      </c>
      <c r="J61">
        <v>64</v>
      </c>
      <c r="K61">
        <v>388</v>
      </c>
      <c r="L61" s="18">
        <f>(((RestaurantData4[[#This Row],[FitScore]]/100)*RestaurantData4[[#This Row],[DailyCustAvg]])/3.5)*30</f>
        <v>2128.4571428571426</v>
      </c>
      <c r="M61">
        <v>40.616434343811001</v>
      </c>
      <c r="N61">
        <v>-74.030529931274998</v>
      </c>
      <c r="O61">
        <v>310</v>
      </c>
      <c r="P61">
        <v>43</v>
      </c>
    </row>
    <row r="62" spans="1:16" hidden="1" x14ac:dyDescent="0.3">
      <c r="A62">
        <v>50100625</v>
      </c>
      <c r="B62" s="1" t="s">
        <v>4670</v>
      </c>
      <c r="C62" t="s">
        <v>4408</v>
      </c>
      <c r="D62" s="2">
        <v>237</v>
      </c>
      <c r="E62" s="1" t="s">
        <v>4423</v>
      </c>
      <c r="F62" s="2">
        <v>11222</v>
      </c>
      <c r="G62" s="3">
        <v>7183490968</v>
      </c>
      <c r="H62" s="1" t="s">
        <v>242</v>
      </c>
      <c r="I62" t="s">
        <v>21</v>
      </c>
      <c r="J62">
        <v>71</v>
      </c>
      <c r="K62">
        <v>387</v>
      </c>
      <c r="L62" s="18">
        <f>(((RestaurantData4[[#This Row],[FitScore]]/100)*RestaurantData4[[#This Row],[DailyCustAvg]])/3.5)*30</f>
        <v>2355.1714285714284</v>
      </c>
      <c r="M62">
        <v>40.725781522816</v>
      </c>
      <c r="N62">
        <v>-73.942779342929001</v>
      </c>
      <c r="O62">
        <v>301</v>
      </c>
      <c r="P62">
        <v>33</v>
      </c>
    </row>
    <row r="63" spans="1:16" hidden="1" x14ac:dyDescent="0.3">
      <c r="A63">
        <v>50078728</v>
      </c>
      <c r="B63" s="1" t="s">
        <v>225</v>
      </c>
      <c r="C63" t="s">
        <v>4408</v>
      </c>
      <c r="D63" s="2">
        <v>395</v>
      </c>
      <c r="E63" s="1" t="s">
        <v>4772</v>
      </c>
      <c r="F63" s="2">
        <v>11201</v>
      </c>
      <c r="G63" s="3">
        <v>7185224983</v>
      </c>
      <c r="H63" s="1" t="s">
        <v>16</v>
      </c>
      <c r="I63" t="s">
        <v>17</v>
      </c>
      <c r="J63">
        <v>86</v>
      </c>
      <c r="K63">
        <v>387</v>
      </c>
      <c r="L63" s="18">
        <f>(((RestaurantData4[[#This Row],[FitScore]]/100)*RestaurantData4[[#This Row],[DailyCustAvg]])/3.5)*30</f>
        <v>2852.7428571428568</v>
      </c>
      <c r="M63">
        <v>40.689815842145997</v>
      </c>
      <c r="N63">
        <v>-73.981404342519994</v>
      </c>
      <c r="O63">
        <v>302</v>
      </c>
      <c r="P63">
        <v>35</v>
      </c>
    </row>
    <row r="64" spans="1:16" hidden="1" x14ac:dyDescent="0.3">
      <c r="A64">
        <v>50090317</v>
      </c>
      <c r="B64" s="1" t="s">
        <v>5076</v>
      </c>
      <c r="C64" t="s">
        <v>4408</v>
      </c>
      <c r="D64" s="2">
        <v>236</v>
      </c>
      <c r="E64" s="1" t="s">
        <v>3308</v>
      </c>
      <c r="F64" s="2">
        <v>11221</v>
      </c>
      <c r="G64" s="3">
        <v>9174841108</v>
      </c>
      <c r="H64" s="1" t="s">
        <v>16</v>
      </c>
      <c r="I64" t="s">
        <v>21</v>
      </c>
      <c r="J64">
        <v>83</v>
      </c>
      <c r="K64">
        <v>387</v>
      </c>
      <c r="L64" s="18">
        <f>(((RestaurantData4[[#This Row],[FitScore]]/100)*RestaurantData4[[#This Row],[DailyCustAvg]])/3.5)*30</f>
        <v>2753.2285714285713</v>
      </c>
      <c r="M64">
        <v>40.685000540978002</v>
      </c>
      <c r="N64">
        <v>-73.929484400392994</v>
      </c>
      <c r="O64">
        <v>303</v>
      </c>
      <c r="P64">
        <v>36</v>
      </c>
    </row>
    <row r="65" spans="1:16" hidden="1" x14ac:dyDescent="0.3">
      <c r="A65">
        <v>50069856</v>
      </c>
      <c r="B65" s="1" t="s">
        <v>5136</v>
      </c>
      <c r="C65" t="s">
        <v>4408</v>
      </c>
      <c r="D65" s="2">
        <v>469</v>
      </c>
      <c r="E65" s="1" t="s">
        <v>5084</v>
      </c>
      <c r="F65" s="2">
        <v>11237</v>
      </c>
      <c r="G65" s="3">
        <v>9179661203</v>
      </c>
      <c r="H65" s="1" t="s">
        <v>20</v>
      </c>
      <c r="I65" t="s">
        <v>17</v>
      </c>
      <c r="J65">
        <v>83</v>
      </c>
      <c r="K65">
        <v>387</v>
      </c>
      <c r="L65" s="18">
        <f>(((RestaurantData4[[#This Row],[FitScore]]/100)*RestaurantData4[[#This Row],[DailyCustAvg]])/3.5)*30</f>
        <v>2753.2285714285713</v>
      </c>
      <c r="M65">
        <v>40.695481453612999</v>
      </c>
      <c r="N65">
        <v>-73.908153328365003</v>
      </c>
      <c r="O65">
        <v>304</v>
      </c>
      <c r="P65">
        <v>37</v>
      </c>
    </row>
    <row r="66" spans="1:16" hidden="1" x14ac:dyDescent="0.3">
      <c r="A66">
        <v>50105004</v>
      </c>
      <c r="B66" s="1" t="s">
        <v>6179</v>
      </c>
      <c r="C66" t="s">
        <v>4408</v>
      </c>
      <c r="D66" s="2">
        <v>3052</v>
      </c>
      <c r="E66" s="1" t="s">
        <v>1862</v>
      </c>
      <c r="F66" s="2">
        <v>11224</v>
      </c>
      <c r="G66" s="3">
        <v>9178872100</v>
      </c>
      <c r="H66" s="1" t="s">
        <v>24</v>
      </c>
      <c r="I66" t="s">
        <v>17</v>
      </c>
      <c r="J66">
        <v>74</v>
      </c>
      <c r="K66">
        <v>387</v>
      </c>
      <c r="L66" s="18">
        <f>(((RestaurantData4[[#This Row],[FitScore]]/100)*RestaurantData4[[#This Row],[DailyCustAvg]])/3.5)*30</f>
        <v>2454.6857142857143</v>
      </c>
      <c r="M66">
        <v>40.573492783036002</v>
      </c>
      <c r="N66">
        <v>-73.987440988092004</v>
      </c>
      <c r="O66">
        <v>313</v>
      </c>
      <c r="P66">
        <v>47</v>
      </c>
    </row>
    <row r="67" spans="1:16" hidden="1" x14ac:dyDescent="0.3">
      <c r="A67">
        <v>50071378</v>
      </c>
      <c r="B67" s="1" t="s">
        <v>5329</v>
      </c>
      <c r="C67" t="s">
        <v>4408</v>
      </c>
      <c r="D67" s="2">
        <v>394</v>
      </c>
      <c r="E67" s="1" t="s">
        <v>4828</v>
      </c>
      <c r="F67" s="2">
        <v>11231</v>
      </c>
      <c r="G67" s="3">
        <v>7185227133</v>
      </c>
      <c r="H67" s="1" t="s">
        <v>24</v>
      </c>
      <c r="I67" t="s">
        <v>17</v>
      </c>
      <c r="J67">
        <v>85</v>
      </c>
      <c r="K67">
        <v>386</v>
      </c>
      <c r="L67" s="18">
        <f>(((RestaurantData4[[#This Row],[FitScore]]/100)*RestaurantData4[[#This Row],[DailyCustAvg]])/3.5)*30</f>
        <v>2812.2857142857138</v>
      </c>
      <c r="M67">
        <v>40.680770525924999</v>
      </c>
      <c r="N67">
        <v>-73.996675807337994</v>
      </c>
      <c r="O67">
        <v>306</v>
      </c>
      <c r="P67">
        <v>39</v>
      </c>
    </row>
    <row r="68" spans="1:16" hidden="1" x14ac:dyDescent="0.3">
      <c r="A68">
        <v>50035268</v>
      </c>
      <c r="B68" s="1" t="s">
        <v>5605</v>
      </c>
      <c r="C68" t="s">
        <v>4408</v>
      </c>
      <c r="D68" s="2">
        <v>5918</v>
      </c>
      <c r="E68" s="1" t="s">
        <v>555</v>
      </c>
      <c r="F68" s="2">
        <v>11220</v>
      </c>
      <c r="G68" s="3">
        <v>7187651668</v>
      </c>
      <c r="H68" s="1" t="s">
        <v>163</v>
      </c>
      <c r="I68" t="s">
        <v>17</v>
      </c>
      <c r="J68">
        <v>78</v>
      </c>
      <c r="K68">
        <v>386</v>
      </c>
      <c r="L68" s="18">
        <f>(((RestaurantData4[[#This Row],[FitScore]]/100)*RestaurantData4[[#This Row],[DailyCustAvg]])/3.5)*30</f>
        <v>2580.6857142857139</v>
      </c>
      <c r="M68">
        <v>40.639902485042001</v>
      </c>
      <c r="N68">
        <v>-74.015738770539997</v>
      </c>
      <c r="O68">
        <v>307</v>
      </c>
      <c r="P68">
        <v>38</v>
      </c>
    </row>
    <row r="69" spans="1:16" hidden="1" x14ac:dyDescent="0.3">
      <c r="A69">
        <v>50085465</v>
      </c>
      <c r="B69" s="1" t="s">
        <v>5664</v>
      </c>
      <c r="C69" t="s">
        <v>4408</v>
      </c>
      <c r="D69" s="2">
        <v>992</v>
      </c>
      <c r="E69" s="1" t="s">
        <v>4796</v>
      </c>
      <c r="F69" s="2">
        <v>11238</v>
      </c>
      <c r="G69" s="3">
        <v>7184516330</v>
      </c>
      <c r="H69" s="1" t="s">
        <v>2716</v>
      </c>
      <c r="I69" t="s">
        <v>21</v>
      </c>
      <c r="J69">
        <v>85</v>
      </c>
      <c r="K69">
        <v>386</v>
      </c>
      <c r="L69" s="18">
        <f>(((RestaurantData4[[#This Row],[FitScore]]/100)*RestaurantData4[[#This Row],[DailyCustAvg]])/3.5)*30</f>
        <v>2812.2857142857138</v>
      </c>
      <c r="M69">
        <v>40.680319189777002</v>
      </c>
      <c r="N69">
        <v>-73.960719268751006</v>
      </c>
      <c r="O69">
        <v>308</v>
      </c>
      <c r="P69">
        <v>35</v>
      </c>
    </row>
    <row r="70" spans="1:16" hidden="1" x14ac:dyDescent="0.3">
      <c r="A70">
        <v>50034713</v>
      </c>
      <c r="B70" s="1" t="s">
        <v>5787</v>
      </c>
      <c r="C70" t="s">
        <v>4408</v>
      </c>
      <c r="D70" s="2">
        <v>1199</v>
      </c>
      <c r="E70" s="1" t="s">
        <v>4995</v>
      </c>
      <c r="F70" s="2">
        <v>11225</v>
      </c>
      <c r="G70" s="3">
        <v>7187740555</v>
      </c>
      <c r="H70" s="1" t="s">
        <v>641</v>
      </c>
      <c r="I70" t="s">
        <v>21</v>
      </c>
      <c r="J70">
        <v>70</v>
      </c>
      <c r="K70">
        <v>386</v>
      </c>
      <c r="L70" s="18">
        <f>(((RestaurantData4[[#This Row],[FitScore]]/100)*RestaurantData4[[#This Row],[DailyCustAvg]])/3.5)*30</f>
        <v>2316</v>
      </c>
      <c r="M70">
        <v>40.658087956217997</v>
      </c>
      <c r="N70">
        <v>-73.950345148823999</v>
      </c>
      <c r="O70">
        <v>309</v>
      </c>
      <c r="P70">
        <v>40</v>
      </c>
    </row>
    <row r="71" spans="1:16" hidden="1" x14ac:dyDescent="0.3">
      <c r="A71">
        <v>50047001</v>
      </c>
      <c r="B71" s="1" t="s">
        <v>3519</v>
      </c>
      <c r="C71" t="s">
        <v>4408</v>
      </c>
      <c r="D71" s="2">
        <v>1341</v>
      </c>
      <c r="E71" s="1" t="s">
        <v>4793</v>
      </c>
      <c r="F71" s="2">
        <v>11210</v>
      </c>
      <c r="G71" s="3">
        <v>3476495981</v>
      </c>
      <c r="H71" s="1" t="s">
        <v>45</v>
      </c>
      <c r="I71" t="s">
        <v>17</v>
      </c>
      <c r="J71">
        <v>79</v>
      </c>
      <c r="K71">
        <v>386</v>
      </c>
      <c r="L71" s="18">
        <f>(((RestaurantData4[[#This Row],[FitScore]]/100)*RestaurantData4[[#This Row],[DailyCustAvg]])/3.5)*30</f>
        <v>2613.7714285714283</v>
      </c>
      <c r="M71">
        <v>40.638304887002</v>
      </c>
      <c r="N71">
        <v>-73.953469412442999</v>
      </c>
      <c r="O71">
        <v>314</v>
      </c>
      <c r="P71">
        <v>45</v>
      </c>
    </row>
    <row r="72" spans="1:16" hidden="1" x14ac:dyDescent="0.3">
      <c r="A72">
        <v>41281381</v>
      </c>
      <c r="B72" s="1" t="s">
        <v>4685</v>
      </c>
      <c r="C72" t="s">
        <v>4408</v>
      </c>
      <c r="D72" s="2">
        <v>208</v>
      </c>
      <c r="E72" s="1" t="s">
        <v>4409</v>
      </c>
      <c r="F72" s="2">
        <v>11249</v>
      </c>
      <c r="G72" s="3">
        <v>7183888898</v>
      </c>
      <c r="H72" s="1" t="s">
        <v>242</v>
      </c>
      <c r="I72" t="s">
        <v>21</v>
      </c>
      <c r="J72">
        <v>74</v>
      </c>
      <c r="K72">
        <v>385</v>
      </c>
      <c r="L72" s="18">
        <f>(((RestaurantData4[[#This Row],[FitScore]]/100)*RestaurantData4[[#This Row],[DailyCustAvg]])/3.5)*30</f>
        <v>2441.9999999999995</v>
      </c>
      <c r="M72">
        <v>40.717002331644998</v>
      </c>
      <c r="N72">
        <v>-73.958623320908004</v>
      </c>
      <c r="O72">
        <v>301</v>
      </c>
      <c r="P72">
        <v>33</v>
      </c>
    </row>
    <row r="73" spans="1:16" hidden="1" x14ac:dyDescent="0.3">
      <c r="A73">
        <v>50075759</v>
      </c>
      <c r="B73" s="1" t="s">
        <v>2358</v>
      </c>
      <c r="C73" t="s">
        <v>4408</v>
      </c>
      <c r="D73" s="2">
        <v>491</v>
      </c>
      <c r="E73" s="1" t="s">
        <v>4995</v>
      </c>
      <c r="F73" s="2">
        <v>11216</v>
      </c>
      <c r="G73" s="3">
        <v>7184844279</v>
      </c>
      <c r="H73" s="1" t="s">
        <v>16</v>
      </c>
      <c r="I73" t="s">
        <v>17</v>
      </c>
      <c r="J73">
        <v>71</v>
      </c>
      <c r="K73">
        <v>385</v>
      </c>
      <c r="L73" s="18">
        <f>(((RestaurantData4[[#This Row],[FitScore]]/100)*RestaurantData4[[#This Row],[DailyCustAvg]])/3.5)*30</f>
        <v>2343</v>
      </c>
      <c r="M73">
        <v>40.680556373804997</v>
      </c>
      <c r="N73">
        <v>-73.949585641290994</v>
      </c>
      <c r="O73">
        <v>303</v>
      </c>
      <c r="P73">
        <v>36</v>
      </c>
    </row>
    <row r="74" spans="1:16" hidden="1" x14ac:dyDescent="0.3">
      <c r="A74">
        <v>50041026</v>
      </c>
      <c r="B74" s="1" t="s">
        <v>5385</v>
      </c>
      <c r="C74" t="s">
        <v>4408</v>
      </c>
      <c r="D74" s="2">
        <v>428</v>
      </c>
      <c r="E74" s="1" t="s">
        <v>5280</v>
      </c>
      <c r="F74" s="2">
        <v>11217</v>
      </c>
      <c r="G74" s="3">
        <v>7188570049</v>
      </c>
      <c r="H74" s="1" t="s">
        <v>16</v>
      </c>
      <c r="I74" t="s">
        <v>21</v>
      </c>
      <c r="J74">
        <v>77</v>
      </c>
      <c r="K74">
        <v>385</v>
      </c>
      <c r="L74" s="18">
        <f>(((RestaurantData4[[#This Row],[FitScore]]/100)*RestaurantData4[[#This Row],[DailyCustAvg]])/3.5)*30</f>
        <v>2541</v>
      </c>
      <c r="M74">
        <v>40.681676897336999</v>
      </c>
      <c r="N74">
        <v>-73.977555984942001</v>
      </c>
      <c r="O74">
        <v>306</v>
      </c>
      <c r="P74">
        <v>39</v>
      </c>
    </row>
    <row r="75" spans="1:16" hidden="1" x14ac:dyDescent="0.3">
      <c r="A75">
        <v>50062660</v>
      </c>
      <c r="B75" s="1" t="s">
        <v>5423</v>
      </c>
      <c r="C75" t="s">
        <v>4408</v>
      </c>
      <c r="D75" s="2">
        <v>278</v>
      </c>
      <c r="E75" s="1" t="s">
        <v>4825</v>
      </c>
      <c r="F75" s="2">
        <v>11231</v>
      </c>
      <c r="G75" s="3">
        <v>7188340505</v>
      </c>
      <c r="H75" s="1" t="s">
        <v>20</v>
      </c>
      <c r="I75" t="s">
        <v>21</v>
      </c>
      <c r="J75">
        <v>76</v>
      </c>
      <c r="K75">
        <v>385</v>
      </c>
      <c r="L75" s="18">
        <f>(((RestaurantData4[[#This Row],[FitScore]]/100)*RestaurantData4[[#This Row],[DailyCustAvg]])/3.5)*30</f>
        <v>2508.0000000000005</v>
      </c>
      <c r="M75">
        <v>40.682417248611998</v>
      </c>
      <c r="N75">
        <v>-73.993391110412006</v>
      </c>
      <c r="O75">
        <v>306</v>
      </c>
      <c r="P75">
        <v>39</v>
      </c>
    </row>
    <row r="76" spans="1:16" hidden="1" x14ac:dyDescent="0.3">
      <c r="A76">
        <v>41410895</v>
      </c>
      <c r="B76" s="1" t="s">
        <v>6119</v>
      </c>
      <c r="C76" t="s">
        <v>4408</v>
      </c>
      <c r="D76" s="2">
        <v>4302</v>
      </c>
      <c r="E76" s="1" t="s">
        <v>6071</v>
      </c>
      <c r="F76" s="2">
        <v>11204</v>
      </c>
      <c r="G76" s="3">
        <v>7184358556</v>
      </c>
      <c r="H76" s="1" t="s">
        <v>100</v>
      </c>
      <c r="I76" t="s">
        <v>21</v>
      </c>
      <c r="J76">
        <v>64</v>
      </c>
      <c r="K76">
        <v>385</v>
      </c>
      <c r="L76" s="18">
        <f>(((RestaurantData4[[#This Row],[FitScore]]/100)*RestaurantData4[[#This Row],[DailyCustAvg]])/3.5)*30</f>
        <v>2112</v>
      </c>
      <c r="M76">
        <v>40.634300070243</v>
      </c>
      <c r="N76">
        <v>-73.982118833460007</v>
      </c>
      <c r="O76">
        <v>312</v>
      </c>
      <c r="P76">
        <v>44</v>
      </c>
    </row>
    <row r="77" spans="1:16" hidden="1" x14ac:dyDescent="0.3">
      <c r="A77">
        <v>41262161</v>
      </c>
      <c r="B77" s="1" t="s">
        <v>131</v>
      </c>
      <c r="C77" t="s">
        <v>4408</v>
      </c>
      <c r="D77" s="2">
        <v>2419</v>
      </c>
      <c r="E77" s="1" t="s">
        <v>6074</v>
      </c>
      <c r="F77" s="2">
        <v>11223</v>
      </c>
      <c r="G77" s="3">
        <v>7183763590</v>
      </c>
      <c r="H77" s="1" t="s">
        <v>132</v>
      </c>
      <c r="I77" t="s">
        <v>21</v>
      </c>
      <c r="J77">
        <v>77</v>
      </c>
      <c r="K77">
        <v>385</v>
      </c>
      <c r="L77" s="18">
        <f>(((RestaurantData4[[#This Row],[FitScore]]/100)*RestaurantData4[[#This Row],[DailyCustAvg]])/3.5)*30</f>
        <v>2541</v>
      </c>
      <c r="M77">
        <v>40.597726098922003</v>
      </c>
      <c r="N77">
        <v>-73.961131737412003</v>
      </c>
      <c r="O77">
        <v>315</v>
      </c>
      <c r="P77">
        <v>48</v>
      </c>
    </row>
    <row r="78" spans="1:16" hidden="1" x14ac:dyDescent="0.3">
      <c r="A78">
        <v>50089469</v>
      </c>
      <c r="B78" s="1" t="s">
        <v>6355</v>
      </c>
      <c r="C78" t="s">
        <v>4408</v>
      </c>
      <c r="D78" s="2">
        <v>1111</v>
      </c>
      <c r="E78" s="1" t="s">
        <v>6356</v>
      </c>
      <c r="F78" s="2">
        <v>11229</v>
      </c>
      <c r="G78" s="3">
        <v>7184022240</v>
      </c>
      <c r="H78" s="1" t="s">
        <v>86</v>
      </c>
      <c r="I78" t="s">
        <v>17</v>
      </c>
      <c r="J78">
        <v>77</v>
      </c>
      <c r="K78">
        <v>385</v>
      </c>
      <c r="L78" s="18">
        <f>(((RestaurantData4[[#This Row],[FitScore]]/100)*RestaurantData4[[#This Row],[DailyCustAvg]])/3.5)*30</f>
        <v>2541</v>
      </c>
      <c r="M78">
        <v>40.607868292538001</v>
      </c>
      <c r="N78">
        <v>-73.961745261470995</v>
      </c>
      <c r="O78">
        <v>315</v>
      </c>
      <c r="P78">
        <v>48</v>
      </c>
    </row>
    <row r="79" spans="1:16" hidden="1" x14ac:dyDescent="0.3">
      <c r="A79">
        <v>40365546</v>
      </c>
      <c r="B79" s="1" t="s">
        <v>4683</v>
      </c>
      <c r="C79" t="s">
        <v>4408</v>
      </c>
      <c r="D79" s="2">
        <v>229</v>
      </c>
      <c r="E79" s="1" t="s">
        <v>4453</v>
      </c>
      <c r="F79" s="2">
        <v>11211</v>
      </c>
      <c r="G79" s="3">
        <v>7183887696</v>
      </c>
      <c r="H79" s="1" t="s">
        <v>16</v>
      </c>
      <c r="I79" t="s">
        <v>17</v>
      </c>
      <c r="J79">
        <v>73</v>
      </c>
      <c r="K79">
        <v>384</v>
      </c>
      <c r="L79" s="18">
        <f>(((RestaurantData4[[#This Row],[FitScore]]/100)*RestaurantData4[[#This Row],[DailyCustAvg]])/3.5)*30</f>
        <v>2402.7428571428568</v>
      </c>
      <c r="M79">
        <v>40.709039945161003</v>
      </c>
      <c r="N79">
        <v>-73.959151290226004</v>
      </c>
      <c r="O79">
        <v>301</v>
      </c>
      <c r="P79">
        <v>34</v>
      </c>
    </row>
    <row r="80" spans="1:16" hidden="1" x14ac:dyDescent="0.3">
      <c r="A80">
        <v>50075336</v>
      </c>
      <c r="B80" s="1" t="s">
        <v>4999</v>
      </c>
      <c r="C80" t="s">
        <v>4408</v>
      </c>
      <c r="D80" s="2">
        <v>533</v>
      </c>
      <c r="E80" s="1" t="s">
        <v>4995</v>
      </c>
      <c r="F80" s="2">
        <v>11216</v>
      </c>
      <c r="G80" s="3">
        <v>7187891155</v>
      </c>
      <c r="H80" s="1" t="s">
        <v>16</v>
      </c>
      <c r="I80" t="s">
        <v>21</v>
      </c>
      <c r="J80">
        <v>62</v>
      </c>
      <c r="K80">
        <v>384</v>
      </c>
      <c r="L80" s="18">
        <f>(((RestaurantData4[[#This Row],[FitScore]]/100)*RestaurantData4[[#This Row],[DailyCustAvg]])/3.5)*30</f>
        <v>2040.6857142857141</v>
      </c>
      <c r="M80">
        <v>40.679211445222002</v>
      </c>
      <c r="N80">
        <v>-73.949611899249007</v>
      </c>
      <c r="O80">
        <v>303</v>
      </c>
      <c r="P80">
        <v>36</v>
      </c>
    </row>
    <row r="81" spans="1:16" ht="28.8" hidden="1" x14ac:dyDescent="0.3">
      <c r="A81">
        <v>50059688</v>
      </c>
      <c r="B81" s="1" t="s">
        <v>5383</v>
      </c>
      <c r="C81" t="s">
        <v>4408</v>
      </c>
      <c r="D81" s="2">
        <v>349</v>
      </c>
      <c r="E81" s="1" t="s">
        <v>555</v>
      </c>
      <c r="F81" s="2">
        <v>11215</v>
      </c>
      <c r="G81" s="3">
        <v>7183692984</v>
      </c>
      <c r="H81" s="1" t="s">
        <v>678</v>
      </c>
      <c r="I81" t="s">
        <v>17</v>
      </c>
      <c r="J81">
        <v>88</v>
      </c>
      <c r="K81">
        <v>384</v>
      </c>
      <c r="L81" s="18">
        <f>(((RestaurantData4[[#This Row],[FitScore]]/100)*RestaurantData4[[#This Row],[DailyCustAvg]])/3.5)*30</f>
        <v>2896.457142857143</v>
      </c>
      <c r="M81">
        <v>40.671857176505</v>
      </c>
      <c r="N81">
        <v>-73.984048178714005</v>
      </c>
      <c r="O81">
        <v>306</v>
      </c>
      <c r="P81">
        <v>39</v>
      </c>
    </row>
    <row r="82" spans="1:16" hidden="1" x14ac:dyDescent="0.3">
      <c r="A82">
        <v>50080592</v>
      </c>
      <c r="B82" s="1" t="s">
        <v>5451</v>
      </c>
      <c r="C82" t="s">
        <v>4408</v>
      </c>
      <c r="D82" s="2">
        <v>4514</v>
      </c>
      <c r="E82" s="1" t="s">
        <v>901</v>
      </c>
      <c r="F82" s="2">
        <v>11220</v>
      </c>
      <c r="G82" s="3">
        <v>3476892538</v>
      </c>
      <c r="H82" s="1" t="s">
        <v>212</v>
      </c>
      <c r="I82" t="s">
        <v>17</v>
      </c>
      <c r="J82">
        <v>82</v>
      </c>
      <c r="K82">
        <v>384</v>
      </c>
      <c r="L82" s="18">
        <f>(((RestaurantData4[[#This Row],[FitScore]]/100)*RestaurantData4[[#This Row],[DailyCustAvg]])/3.5)*30</f>
        <v>2698.9714285714285</v>
      </c>
      <c r="M82">
        <v>40.650341357332998</v>
      </c>
      <c r="N82">
        <v>-74.011831158251994</v>
      </c>
      <c r="O82">
        <v>307</v>
      </c>
      <c r="P82">
        <v>38</v>
      </c>
    </row>
    <row r="83" spans="1:16" hidden="1" x14ac:dyDescent="0.3">
      <c r="A83">
        <v>40397626</v>
      </c>
      <c r="B83" s="1" t="s">
        <v>6101</v>
      </c>
      <c r="C83" t="s">
        <v>4408</v>
      </c>
      <c r="D83" s="2">
        <v>5102</v>
      </c>
      <c r="E83" s="1" t="s">
        <v>5882</v>
      </c>
      <c r="F83" s="2">
        <v>11219</v>
      </c>
      <c r="G83" s="3">
        <v>7188714050</v>
      </c>
      <c r="H83" s="1" t="s">
        <v>202</v>
      </c>
      <c r="I83" t="s">
        <v>17</v>
      </c>
      <c r="J83">
        <v>54</v>
      </c>
      <c r="K83">
        <v>384</v>
      </c>
      <c r="L83" s="18">
        <f>(((RestaurantData4[[#This Row],[FitScore]]/100)*RestaurantData4[[#This Row],[DailyCustAvg]])/3.5)*30</f>
        <v>1777.3714285714289</v>
      </c>
      <c r="M83">
        <v>40.637337192514003</v>
      </c>
      <c r="N83">
        <v>-73.999218136129002</v>
      </c>
      <c r="O83">
        <v>312</v>
      </c>
      <c r="P83">
        <v>44</v>
      </c>
    </row>
    <row r="84" spans="1:16" hidden="1" x14ac:dyDescent="0.3">
      <c r="A84">
        <v>50097501</v>
      </c>
      <c r="B84" s="1" t="s">
        <v>6173</v>
      </c>
      <c r="C84" t="s">
        <v>4408</v>
      </c>
      <c r="D84" s="2">
        <v>1525</v>
      </c>
      <c r="E84" s="1" t="s">
        <v>6169</v>
      </c>
      <c r="F84" s="2">
        <v>11224</v>
      </c>
      <c r="G84" s="3">
        <v>6462099299</v>
      </c>
      <c r="H84" s="1" t="s">
        <v>242</v>
      </c>
      <c r="I84" t="s">
        <v>21</v>
      </c>
      <c r="J84">
        <v>68</v>
      </c>
      <c r="K84">
        <v>384</v>
      </c>
      <c r="L84" s="18">
        <f>(((RestaurantData4[[#This Row],[FitScore]]/100)*RestaurantData4[[#This Row],[DailyCustAvg]])/3.5)*30</f>
        <v>2238.1714285714284</v>
      </c>
      <c r="M84">
        <v>40.576821638120997</v>
      </c>
      <c r="N84">
        <v>-73.982994628624994</v>
      </c>
      <c r="O84">
        <v>313</v>
      </c>
      <c r="P84">
        <v>47</v>
      </c>
    </row>
    <row r="85" spans="1:16" hidden="1" x14ac:dyDescent="0.3">
      <c r="A85">
        <v>50002027</v>
      </c>
      <c r="B85" s="1" t="s">
        <v>6188</v>
      </c>
      <c r="C85" t="s">
        <v>4408</v>
      </c>
      <c r="D85" s="2">
        <v>3149</v>
      </c>
      <c r="E85" s="1" t="s">
        <v>6074</v>
      </c>
      <c r="F85" s="2">
        <v>11235</v>
      </c>
      <c r="G85" s="3">
        <v>7183328100</v>
      </c>
      <c r="H85" s="1" t="s">
        <v>66</v>
      </c>
      <c r="I85" t="s">
        <v>21</v>
      </c>
      <c r="J85">
        <v>67</v>
      </c>
      <c r="K85">
        <v>384</v>
      </c>
      <c r="L85" s="18">
        <f>(((RestaurantData4[[#This Row],[FitScore]]/100)*RestaurantData4[[#This Row],[DailyCustAvg]])/3.5)*30</f>
        <v>2205.2571428571432</v>
      </c>
      <c r="M85">
        <v>40.579072026167999</v>
      </c>
      <c r="N85">
        <v>-73.959709873105993</v>
      </c>
      <c r="O85">
        <v>313</v>
      </c>
      <c r="P85">
        <v>48</v>
      </c>
    </row>
    <row r="86" spans="1:16" hidden="1" x14ac:dyDescent="0.3">
      <c r="A86">
        <v>50000060</v>
      </c>
      <c r="B86" s="1" t="s">
        <v>6213</v>
      </c>
      <c r="C86" t="s">
        <v>4408</v>
      </c>
      <c r="D86" s="2">
        <v>943</v>
      </c>
      <c r="E86" s="1" t="s">
        <v>6074</v>
      </c>
      <c r="F86" s="2">
        <v>11230</v>
      </c>
      <c r="G86" s="3">
        <v>9178039946</v>
      </c>
      <c r="H86" s="1" t="s">
        <v>223</v>
      </c>
      <c r="I86" t="s">
        <v>21</v>
      </c>
      <c r="J86">
        <v>80</v>
      </c>
      <c r="K86">
        <v>384</v>
      </c>
      <c r="L86" s="18">
        <f>(((RestaurantData4[[#This Row],[FitScore]]/100)*RestaurantData4[[#This Row],[DailyCustAvg]])/3.5)*30</f>
        <v>2633.1428571428578</v>
      </c>
      <c r="M86">
        <v>40.634348966635002</v>
      </c>
      <c r="N86">
        <v>-73.967361352110998</v>
      </c>
      <c r="O86">
        <v>314</v>
      </c>
      <c r="P86">
        <v>40</v>
      </c>
    </row>
    <row r="87" spans="1:16" hidden="1" x14ac:dyDescent="0.3">
      <c r="A87">
        <v>50047107</v>
      </c>
      <c r="B87" s="1" t="s">
        <v>4472</v>
      </c>
      <c r="C87" t="s">
        <v>4408</v>
      </c>
      <c r="D87" s="2">
        <v>360</v>
      </c>
      <c r="E87" s="1" t="s">
        <v>4473</v>
      </c>
      <c r="F87" s="2">
        <v>11206</v>
      </c>
      <c r="G87" s="3">
        <v>6467097854</v>
      </c>
      <c r="H87" s="1" t="s">
        <v>16</v>
      </c>
      <c r="I87" t="s">
        <v>17</v>
      </c>
      <c r="J87">
        <v>77</v>
      </c>
      <c r="K87">
        <v>383</v>
      </c>
      <c r="L87" s="18">
        <f>(((RestaurantData4[[#This Row],[FitScore]]/100)*RestaurantData4[[#This Row],[DailyCustAvg]])/3.5)*30</f>
        <v>2527.8000000000002</v>
      </c>
      <c r="M87">
        <v>40.711825874553</v>
      </c>
      <c r="N87">
        <v>-73.935274168423007</v>
      </c>
      <c r="O87">
        <v>301</v>
      </c>
      <c r="P87">
        <v>34</v>
      </c>
    </row>
    <row r="88" spans="1:16" hidden="1" x14ac:dyDescent="0.3">
      <c r="A88">
        <v>41692813</v>
      </c>
      <c r="B88" s="1" t="s">
        <v>4571</v>
      </c>
      <c r="C88" t="s">
        <v>4408</v>
      </c>
      <c r="D88" s="2">
        <v>221</v>
      </c>
      <c r="E88" s="1" t="s">
        <v>4470</v>
      </c>
      <c r="F88" s="2">
        <v>11211</v>
      </c>
      <c r="G88" s="3">
        <v>7183025100</v>
      </c>
      <c r="H88" s="1" t="s">
        <v>16</v>
      </c>
      <c r="I88" t="s">
        <v>17</v>
      </c>
      <c r="J88">
        <v>73</v>
      </c>
      <c r="K88">
        <v>383</v>
      </c>
      <c r="L88" s="18">
        <f>(((RestaurantData4[[#This Row],[FitScore]]/100)*RestaurantData4[[#This Row],[DailyCustAvg]])/3.5)*30</f>
        <v>2396.485714285714</v>
      </c>
      <c r="M88">
        <v>40.714410545740002</v>
      </c>
      <c r="N88">
        <v>-73.956662596309002</v>
      </c>
      <c r="O88">
        <v>301</v>
      </c>
      <c r="P88">
        <v>34</v>
      </c>
    </row>
    <row r="89" spans="1:16" hidden="1" x14ac:dyDescent="0.3">
      <c r="A89">
        <v>50077053</v>
      </c>
      <c r="B89" s="1" t="s">
        <v>4400</v>
      </c>
      <c r="C89" t="s">
        <v>4408</v>
      </c>
      <c r="D89" s="2">
        <v>355</v>
      </c>
      <c r="E89" s="1" t="s">
        <v>4414</v>
      </c>
      <c r="F89" s="2">
        <v>11211</v>
      </c>
      <c r="G89" s="3">
        <v>7183848669</v>
      </c>
      <c r="H89" s="1" t="s">
        <v>24</v>
      </c>
      <c r="I89" t="s">
        <v>21</v>
      </c>
      <c r="J89">
        <v>70</v>
      </c>
      <c r="K89">
        <v>383</v>
      </c>
      <c r="L89" s="18">
        <f>(((RestaurantData4[[#This Row],[FitScore]]/100)*RestaurantData4[[#This Row],[DailyCustAvg]])/3.5)*30</f>
        <v>2298</v>
      </c>
      <c r="M89">
        <v>40.715069530960001</v>
      </c>
      <c r="N89">
        <v>-73.944483995339993</v>
      </c>
      <c r="O89">
        <v>301</v>
      </c>
      <c r="P89">
        <v>34</v>
      </c>
    </row>
    <row r="90" spans="1:16" hidden="1" x14ac:dyDescent="0.3">
      <c r="A90">
        <v>41357129</v>
      </c>
      <c r="B90" s="1" t="s">
        <v>4763</v>
      </c>
      <c r="C90" t="s">
        <v>4408</v>
      </c>
      <c r="D90" s="2">
        <v>253</v>
      </c>
      <c r="E90" s="1" t="s">
        <v>532</v>
      </c>
      <c r="F90" s="2">
        <v>11211</v>
      </c>
      <c r="G90" s="3">
        <v>7183878783</v>
      </c>
      <c r="H90" s="1" t="s">
        <v>16</v>
      </c>
      <c r="I90" t="s">
        <v>21</v>
      </c>
      <c r="J90">
        <v>86</v>
      </c>
      <c r="K90">
        <v>383</v>
      </c>
      <c r="L90" s="18">
        <f>(((RestaurantData4[[#This Row],[FitScore]]/100)*RestaurantData4[[#This Row],[DailyCustAvg]])/3.5)*30</f>
        <v>2823.2571428571428</v>
      </c>
      <c r="M90">
        <v>40.713436890701999</v>
      </c>
      <c r="N90">
        <v>-73.958661614641997</v>
      </c>
      <c r="O90">
        <v>301</v>
      </c>
      <c r="P90">
        <v>34</v>
      </c>
    </row>
    <row r="91" spans="1:16" hidden="1" x14ac:dyDescent="0.3">
      <c r="A91">
        <v>50098236</v>
      </c>
      <c r="B91" s="1" t="s">
        <v>4978</v>
      </c>
      <c r="C91" t="s">
        <v>4408</v>
      </c>
      <c r="D91" s="2">
        <v>380</v>
      </c>
      <c r="E91" s="1" t="s">
        <v>4979</v>
      </c>
      <c r="F91" s="2">
        <v>11221</v>
      </c>
      <c r="G91" s="3">
        <v>9178868086</v>
      </c>
      <c r="H91" s="1" t="s">
        <v>148</v>
      </c>
      <c r="I91" t="s">
        <v>21</v>
      </c>
      <c r="J91">
        <v>81</v>
      </c>
      <c r="K91">
        <v>383</v>
      </c>
      <c r="L91" s="18">
        <f>(((RestaurantData4[[#This Row],[FitScore]]/100)*RestaurantData4[[#This Row],[DailyCustAvg]])/3.5)*30</f>
        <v>2659.1142857142859</v>
      </c>
      <c r="M91">
        <v>40.684050424435</v>
      </c>
      <c r="N91">
        <v>-73.938265030590003</v>
      </c>
      <c r="O91">
        <v>303</v>
      </c>
      <c r="P91">
        <v>36</v>
      </c>
    </row>
    <row r="92" spans="1:16" hidden="1" x14ac:dyDescent="0.3">
      <c r="A92">
        <v>41704437</v>
      </c>
      <c r="B92" s="1" t="s">
        <v>5035</v>
      </c>
      <c r="C92" t="s">
        <v>4408</v>
      </c>
      <c r="D92" s="2">
        <v>349</v>
      </c>
      <c r="E92" s="1" t="s">
        <v>4982</v>
      </c>
      <c r="F92" s="2">
        <v>11233</v>
      </c>
      <c r="G92" s="3">
        <v>7185746735</v>
      </c>
      <c r="H92" s="1" t="s">
        <v>2871</v>
      </c>
      <c r="I92" t="s">
        <v>21</v>
      </c>
      <c r="J92">
        <v>81</v>
      </c>
      <c r="K92">
        <v>383</v>
      </c>
      <c r="L92" s="18">
        <f>(((RestaurantData4[[#This Row],[FitScore]]/100)*RestaurantData4[[#This Row],[DailyCustAvg]])/3.5)*30</f>
        <v>2659.1142857142859</v>
      </c>
      <c r="M92">
        <v>40.683656215947998</v>
      </c>
      <c r="N92">
        <v>-73.935175421224997</v>
      </c>
      <c r="O92">
        <v>303</v>
      </c>
      <c r="P92">
        <v>36</v>
      </c>
    </row>
    <row r="93" spans="1:16" hidden="1" x14ac:dyDescent="0.3">
      <c r="A93">
        <v>50087668</v>
      </c>
      <c r="B93" s="1" t="s">
        <v>2657</v>
      </c>
      <c r="C93" t="s">
        <v>4408</v>
      </c>
      <c r="D93" s="2">
        <v>1153</v>
      </c>
      <c r="E93" s="1" t="s">
        <v>160</v>
      </c>
      <c r="F93" s="2">
        <v>11216</v>
      </c>
      <c r="G93" s="3">
        <v>7182308918</v>
      </c>
      <c r="H93" s="1" t="s">
        <v>45</v>
      </c>
      <c r="I93" t="s">
        <v>21</v>
      </c>
      <c r="J93">
        <v>68</v>
      </c>
      <c r="K93">
        <v>383</v>
      </c>
      <c r="L93" s="18">
        <f>(((RestaurantData4[[#This Row],[FitScore]]/100)*RestaurantData4[[#This Row],[DailyCustAvg]])/3.5)*30</f>
        <v>2232.3428571428572</v>
      </c>
      <c r="M93">
        <v>40.681083040326001</v>
      </c>
      <c r="N93">
        <v>-73.955411620571994</v>
      </c>
      <c r="O93">
        <v>303</v>
      </c>
      <c r="P93">
        <v>36</v>
      </c>
    </row>
    <row r="94" spans="1:16" hidden="1" x14ac:dyDescent="0.3">
      <c r="A94">
        <v>40567189</v>
      </c>
      <c r="B94" s="1" t="s">
        <v>5625</v>
      </c>
      <c r="C94" t="s">
        <v>4408</v>
      </c>
      <c r="D94" s="2">
        <v>4017</v>
      </c>
      <c r="E94" s="1" t="s">
        <v>555</v>
      </c>
      <c r="F94" s="2">
        <v>11232</v>
      </c>
      <c r="G94" s="3">
        <v>7184368025</v>
      </c>
      <c r="H94" s="1" t="s">
        <v>276</v>
      </c>
      <c r="I94" t="s">
        <v>17</v>
      </c>
      <c r="J94">
        <v>80</v>
      </c>
      <c r="K94">
        <v>383</v>
      </c>
      <c r="L94" s="18">
        <f>(((RestaurantData4[[#This Row],[FitScore]]/100)*RestaurantData4[[#This Row],[DailyCustAvg]])/3.5)*30</f>
        <v>2626.2857142857147</v>
      </c>
      <c r="M94">
        <v>40.650544988211998</v>
      </c>
      <c r="N94">
        <v>-74.004634455098994</v>
      </c>
      <c r="O94">
        <v>307</v>
      </c>
      <c r="P94">
        <v>38</v>
      </c>
    </row>
    <row r="95" spans="1:16" hidden="1" x14ac:dyDescent="0.3">
      <c r="A95">
        <v>50100148</v>
      </c>
      <c r="B95" s="1" t="s">
        <v>5801</v>
      </c>
      <c r="C95" t="s">
        <v>4408</v>
      </c>
      <c r="D95" s="2">
        <v>140</v>
      </c>
      <c r="E95" s="1" t="s">
        <v>5771</v>
      </c>
      <c r="F95" s="2">
        <v>11225</v>
      </c>
      <c r="G95" s="3">
        <v>3476274131</v>
      </c>
      <c r="H95" s="1" t="s">
        <v>100</v>
      </c>
      <c r="I95" t="s">
        <v>21</v>
      </c>
      <c r="J95">
        <v>82</v>
      </c>
      <c r="K95">
        <v>383</v>
      </c>
      <c r="L95" s="18">
        <f>(((RestaurantData4[[#This Row],[FitScore]]/100)*RestaurantData4[[#This Row],[DailyCustAvg]])/3.5)*30</f>
        <v>2691.9428571428571</v>
      </c>
      <c r="M95">
        <v>40.663467957674001</v>
      </c>
      <c r="N95">
        <v>-73.957777163973006</v>
      </c>
      <c r="O95">
        <v>309</v>
      </c>
      <c r="P95">
        <v>40</v>
      </c>
    </row>
    <row r="96" spans="1:16" hidden="1" x14ac:dyDescent="0.3">
      <c r="A96">
        <v>41710474</v>
      </c>
      <c r="B96" s="1" t="s">
        <v>6075</v>
      </c>
      <c r="C96" t="s">
        <v>4408</v>
      </c>
      <c r="D96" s="2">
        <v>5217</v>
      </c>
      <c r="E96" s="1" t="s">
        <v>5841</v>
      </c>
      <c r="F96" s="2">
        <v>11219</v>
      </c>
      <c r="G96" s="3">
        <v>7189720010</v>
      </c>
      <c r="H96" s="1" t="s">
        <v>100</v>
      </c>
      <c r="I96" t="s">
        <v>21</v>
      </c>
      <c r="J96">
        <v>44</v>
      </c>
      <c r="K96">
        <v>383</v>
      </c>
      <c r="L96" s="18">
        <f>(((RestaurantData4[[#This Row],[FitScore]]/100)*RestaurantData4[[#This Row],[DailyCustAvg]])/3.5)*30</f>
        <v>1444.4571428571428</v>
      </c>
      <c r="M96">
        <v>40.633186927719002</v>
      </c>
      <c r="N96">
        <v>-73.994012089262995</v>
      </c>
      <c r="O96">
        <v>312</v>
      </c>
      <c r="P96">
        <v>44</v>
      </c>
    </row>
    <row r="97" spans="1:16" hidden="1" x14ac:dyDescent="0.3">
      <c r="A97">
        <v>50100306</v>
      </c>
      <c r="B97" s="1" t="s">
        <v>5199</v>
      </c>
      <c r="C97" t="s">
        <v>4408</v>
      </c>
      <c r="D97" s="2">
        <v>3195</v>
      </c>
      <c r="E97" s="1" t="s">
        <v>160</v>
      </c>
      <c r="F97" s="2">
        <v>11208</v>
      </c>
      <c r="G97" s="3">
        <v>7184840090</v>
      </c>
      <c r="H97" s="1" t="s">
        <v>212</v>
      </c>
      <c r="I97" t="s">
        <v>17</v>
      </c>
      <c r="J97">
        <v>85</v>
      </c>
      <c r="K97">
        <v>382</v>
      </c>
      <c r="L97" s="18">
        <f>(((RestaurantData4[[#This Row],[FitScore]]/100)*RestaurantData4[[#This Row],[DailyCustAvg]])/3.5)*30</f>
        <v>2783.1428571428573</v>
      </c>
      <c r="M97">
        <v>40.682266417576997</v>
      </c>
      <c r="N97">
        <v>-73.877056143622994</v>
      </c>
      <c r="O97">
        <v>305</v>
      </c>
      <c r="P97">
        <v>37</v>
      </c>
    </row>
    <row r="98" spans="1:16" hidden="1" x14ac:dyDescent="0.3">
      <c r="A98">
        <v>40756606</v>
      </c>
      <c r="B98" s="1" t="s">
        <v>5279</v>
      </c>
      <c r="C98" t="s">
        <v>4408</v>
      </c>
      <c r="D98" s="2">
        <v>473</v>
      </c>
      <c r="E98" s="1" t="s">
        <v>5280</v>
      </c>
      <c r="F98" s="2">
        <v>11217</v>
      </c>
      <c r="G98" s="3">
        <v>7187897600</v>
      </c>
      <c r="H98" s="1" t="s">
        <v>138</v>
      </c>
      <c r="I98" t="s">
        <v>17</v>
      </c>
      <c r="J98">
        <v>81</v>
      </c>
      <c r="K98">
        <v>382</v>
      </c>
      <c r="L98" s="18">
        <f>(((RestaurantData4[[#This Row],[FitScore]]/100)*RestaurantData4[[#This Row],[DailyCustAvg]])/3.5)*30</f>
        <v>2652.1714285714288</v>
      </c>
      <c r="M98">
        <v>40.680811735010998</v>
      </c>
      <c r="N98">
        <v>-73.974866635858007</v>
      </c>
      <c r="O98">
        <v>306</v>
      </c>
      <c r="P98">
        <v>35</v>
      </c>
    </row>
    <row r="99" spans="1:16" hidden="1" x14ac:dyDescent="0.3">
      <c r="A99">
        <v>41494987</v>
      </c>
      <c r="B99" s="1" t="s">
        <v>5290</v>
      </c>
      <c r="C99" t="s">
        <v>4408</v>
      </c>
      <c r="D99" s="2">
        <v>513</v>
      </c>
      <c r="E99" s="1" t="s">
        <v>993</v>
      </c>
      <c r="F99" s="2">
        <v>11231</v>
      </c>
      <c r="G99" s="3">
        <v>7185226260</v>
      </c>
      <c r="H99" s="1" t="s">
        <v>16</v>
      </c>
      <c r="I99" t="s">
        <v>21</v>
      </c>
      <c r="J99">
        <v>73</v>
      </c>
      <c r="K99">
        <v>382</v>
      </c>
      <c r="L99" s="18">
        <f>(((RestaurantData4[[#This Row],[FitScore]]/100)*RestaurantData4[[#This Row],[DailyCustAvg]])/3.5)*30</f>
        <v>2390.2285714285713</v>
      </c>
      <c r="M99">
        <v>40.684034110083999</v>
      </c>
      <c r="N99">
        <v>-73.999441133214006</v>
      </c>
      <c r="O99">
        <v>306</v>
      </c>
      <c r="P99">
        <v>39</v>
      </c>
    </row>
    <row r="100" spans="1:16" hidden="1" x14ac:dyDescent="0.3">
      <c r="A100">
        <v>41648523</v>
      </c>
      <c r="B100" s="1" t="s">
        <v>5358</v>
      </c>
      <c r="C100" t="s">
        <v>4408</v>
      </c>
      <c r="D100" s="2">
        <v>268</v>
      </c>
      <c r="E100" s="1" t="s">
        <v>866</v>
      </c>
      <c r="F100" s="2">
        <v>11201</v>
      </c>
      <c r="G100" s="3">
        <v>7184220065</v>
      </c>
      <c r="H100" s="1" t="s">
        <v>212</v>
      </c>
      <c r="I100" t="s">
        <v>21</v>
      </c>
      <c r="J100">
        <v>80</v>
      </c>
      <c r="K100">
        <v>382</v>
      </c>
      <c r="L100" s="18">
        <f>(((RestaurantData4[[#This Row],[FitScore]]/100)*RestaurantData4[[#This Row],[DailyCustAvg]])/3.5)*30</f>
        <v>2619.4285714285716</v>
      </c>
      <c r="M100">
        <v>40.687709279335998</v>
      </c>
      <c r="N100">
        <v>-73.995590116795995</v>
      </c>
      <c r="O100">
        <v>306</v>
      </c>
      <c r="P100">
        <v>39</v>
      </c>
    </row>
    <row r="101" spans="1:16" hidden="1" x14ac:dyDescent="0.3">
      <c r="A101">
        <v>40402238</v>
      </c>
      <c r="B101" s="1" t="s">
        <v>6303</v>
      </c>
      <c r="C101" t="s">
        <v>4408</v>
      </c>
      <c r="D101" s="2">
        <v>2281</v>
      </c>
      <c r="E101" s="1" t="s">
        <v>6066</v>
      </c>
      <c r="F101" s="2">
        <v>11226</v>
      </c>
      <c r="G101" s="3">
        <v>7186936404</v>
      </c>
      <c r="H101" s="1" t="s">
        <v>16</v>
      </c>
      <c r="I101" t="s">
        <v>21</v>
      </c>
      <c r="J101">
        <v>81</v>
      </c>
      <c r="K101">
        <v>382</v>
      </c>
      <c r="L101" s="18">
        <f>(((RestaurantData4[[#This Row],[FitScore]]/100)*RestaurantData4[[#This Row],[DailyCustAvg]])/3.5)*30</f>
        <v>2652.1714285714288</v>
      </c>
      <c r="M101">
        <v>40.650452096541997</v>
      </c>
      <c r="N101">
        <v>-73.957461093570998</v>
      </c>
      <c r="O101">
        <v>314</v>
      </c>
      <c r="P101">
        <v>40</v>
      </c>
    </row>
    <row r="102" spans="1:16" hidden="1" x14ac:dyDescent="0.3">
      <c r="A102">
        <v>41539151</v>
      </c>
      <c r="B102" s="1" t="s">
        <v>131</v>
      </c>
      <c r="C102" t="s">
        <v>4408</v>
      </c>
      <c r="D102" s="2">
        <v>2317</v>
      </c>
      <c r="E102" s="1" t="s">
        <v>4974</v>
      </c>
      <c r="F102" s="2">
        <v>11234</v>
      </c>
      <c r="G102" s="3">
        <v>7184440244</v>
      </c>
      <c r="H102" s="1" t="s">
        <v>100</v>
      </c>
      <c r="I102" t="s">
        <v>21</v>
      </c>
      <c r="J102">
        <v>69</v>
      </c>
      <c r="K102">
        <v>382</v>
      </c>
      <c r="L102" s="18">
        <f>(((RestaurantData4[[#This Row],[FitScore]]/100)*RestaurantData4[[#This Row],[DailyCustAvg]])/3.5)*30</f>
        <v>2259.2571428571428</v>
      </c>
      <c r="M102">
        <v>40.621423383790997</v>
      </c>
      <c r="N102">
        <v>-73.917452042159994</v>
      </c>
      <c r="O102">
        <v>318</v>
      </c>
      <c r="P102">
        <v>46</v>
      </c>
    </row>
    <row r="103" spans="1:16" hidden="1" x14ac:dyDescent="0.3">
      <c r="A103">
        <v>41700183</v>
      </c>
      <c r="B103" s="1" t="s">
        <v>6603</v>
      </c>
      <c r="C103" t="s">
        <v>4408</v>
      </c>
      <c r="D103" s="2">
        <v>9112</v>
      </c>
      <c r="E103" s="1" t="s">
        <v>6549</v>
      </c>
      <c r="F103" s="2">
        <v>11236</v>
      </c>
      <c r="G103" s="3">
        <v>7187631290</v>
      </c>
      <c r="H103" s="1" t="s">
        <v>641</v>
      </c>
      <c r="I103" t="s">
        <v>21</v>
      </c>
      <c r="J103">
        <v>65</v>
      </c>
      <c r="K103">
        <v>382</v>
      </c>
      <c r="L103" s="18">
        <f>(((RestaurantData4[[#This Row],[FitScore]]/100)*RestaurantData4[[#This Row],[DailyCustAvg]])/3.5)*30</f>
        <v>2128.2857142857147</v>
      </c>
      <c r="M103">
        <v>40.635920742255998</v>
      </c>
      <c r="N103">
        <v>-73.899530809626995</v>
      </c>
      <c r="O103">
        <v>318</v>
      </c>
      <c r="P103">
        <v>46</v>
      </c>
    </row>
    <row r="104" spans="1:16" hidden="1" x14ac:dyDescent="0.3">
      <c r="A104">
        <v>50100762</v>
      </c>
      <c r="B104" s="1" t="s">
        <v>6613</v>
      </c>
      <c r="C104" t="s">
        <v>4408</v>
      </c>
      <c r="D104" s="2">
        <v>3223</v>
      </c>
      <c r="E104" s="1" t="s">
        <v>6356</v>
      </c>
      <c r="F104" s="2">
        <v>11234</v>
      </c>
      <c r="G104" s="3">
        <v>7186278325</v>
      </c>
      <c r="H104" s="1" t="s">
        <v>100</v>
      </c>
      <c r="I104" t="s">
        <v>21</v>
      </c>
      <c r="J104">
        <v>70</v>
      </c>
      <c r="K104">
        <v>382</v>
      </c>
      <c r="L104" s="18">
        <f>(((RestaurantData4[[#This Row],[FitScore]]/100)*RestaurantData4[[#This Row],[DailyCustAvg]])/3.5)*30</f>
        <v>2291.9999999999995</v>
      </c>
      <c r="M104">
        <v>40.612922815312999</v>
      </c>
      <c r="N104">
        <v>-73.939472813416003</v>
      </c>
      <c r="O104">
        <v>318</v>
      </c>
      <c r="P104">
        <v>46</v>
      </c>
    </row>
    <row r="105" spans="1:16" hidden="1" x14ac:dyDescent="0.3">
      <c r="A105">
        <v>50101057</v>
      </c>
      <c r="B105" s="1" t="s">
        <v>4945</v>
      </c>
      <c r="C105" t="s">
        <v>4408</v>
      </c>
      <c r="D105" s="2">
        <v>25</v>
      </c>
      <c r="E105" s="1" t="s">
        <v>426</v>
      </c>
      <c r="F105" s="2">
        <v>11201</v>
      </c>
      <c r="G105" s="3">
        <v>9179091006</v>
      </c>
      <c r="H105" s="1" t="s">
        <v>16</v>
      </c>
      <c r="J105">
        <v>82</v>
      </c>
      <c r="K105">
        <v>381</v>
      </c>
      <c r="L105" s="18">
        <f>(((RestaurantData4[[#This Row],[FitScore]]/100)*RestaurantData4[[#This Row],[DailyCustAvg]])/3.5)*30</f>
        <v>2677.8857142857137</v>
      </c>
      <c r="M105">
        <v>40.689003696862002</v>
      </c>
      <c r="N105">
        <v>-73.983409429161</v>
      </c>
      <c r="O105">
        <v>302</v>
      </c>
      <c r="P105">
        <v>33</v>
      </c>
    </row>
    <row r="106" spans="1:16" hidden="1" x14ac:dyDescent="0.3">
      <c r="A106">
        <v>41685035</v>
      </c>
      <c r="B106" s="1" t="s">
        <v>5011</v>
      </c>
      <c r="C106" t="s">
        <v>4408</v>
      </c>
      <c r="D106" s="2">
        <v>1139</v>
      </c>
      <c r="E106" s="1" t="s">
        <v>160</v>
      </c>
      <c r="F106" s="2">
        <v>11238</v>
      </c>
      <c r="G106" s="3">
        <v>7186367422</v>
      </c>
      <c r="H106" s="1" t="s">
        <v>2716</v>
      </c>
      <c r="I106" t="s">
        <v>17</v>
      </c>
      <c r="J106">
        <v>65</v>
      </c>
      <c r="K106">
        <v>381</v>
      </c>
      <c r="L106" s="18">
        <f>(((RestaurantData4[[#This Row],[FitScore]]/100)*RestaurantData4[[#This Row],[DailyCustAvg]])/3.5)*30</f>
        <v>2122.7142857142858</v>
      </c>
      <c r="M106">
        <v>40.681250780150997</v>
      </c>
      <c r="N106">
        <v>-73.956211916011</v>
      </c>
      <c r="O106">
        <v>303</v>
      </c>
      <c r="P106">
        <v>35</v>
      </c>
    </row>
    <row r="107" spans="1:16" hidden="1" x14ac:dyDescent="0.3">
      <c r="A107">
        <v>41679544</v>
      </c>
      <c r="B107" s="1" t="s">
        <v>5398</v>
      </c>
      <c r="C107" t="s">
        <v>4408</v>
      </c>
      <c r="D107" s="2">
        <v>545</v>
      </c>
      <c r="E107" s="1" t="s">
        <v>555</v>
      </c>
      <c r="F107" s="2">
        <v>11215</v>
      </c>
      <c r="G107" s="3">
        <v>3475991087</v>
      </c>
      <c r="H107" s="1" t="s">
        <v>16</v>
      </c>
      <c r="I107" t="s">
        <v>17</v>
      </c>
      <c r="J107">
        <v>75</v>
      </c>
      <c r="K107">
        <v>381</v>
      </c>
      <c r="L107" s="18">
        <f>(((RestaurantData4[[#This Row],[FitScore]]/100)*RestaurantData4[[#This Row],[DailyCustAvg]])/3.5)*30</f>
        <v>2449.2857142857142</v>
      </c>
      <c r="M107">
        <v>40.665857680441</v>
      </c>
      <c r="N107">
        <v>-73.989049207400001</v>
      </c>
      <c r="O107">
        <v>306</v>
      </c>
      <c r="P107">
        <v>39</v>
      </c>
    </row>
    <row r="108" spans="1:16" hidden="1" x14ac:dyDescent="0.3">
      <c r="A108">
        <v>50035961</v>
      </c>
      <c r="B108" s="1" t="s">
        <v>5492</v>
      </c>
      <c r="C108" t="s">
        <v>4408</v>
      </c>
      <c r="D108" s="2">
        <v>5024</v>
      </c>
      <c r="E108" s="1" t="s">
        <v>1353</v>
      </c>
      <c r="F108" s="2">
        <v>11220</v>
      </c>
      <c r="G108" s="3">
        <v>6462500676</v>
      </c>
      <c r="H108" s="1" t="s">
        <v>242</v>
      </c>
      <c r="I108" t="s">
        <v>21</v>
      </c>
      <c r="J108">
        <v>80</v>
      </c>
      <c r="K108">
        <v>381</v>
      </c>
      <c r="L108" s="18">
        <f>(((RestaurantData4[[#This Row],[FitScore]]/100)*RestaurantData4[[#This Row],[DailyCustAvg]])/3.5)*30</f>
        <v>2612.5714285714284</v>
      </c>
      <c r="M108">
        <v>40.642261170593997</v>
      </c>
      <c r="N108">
        <v>-74.006111241281999</v>
      </c>
      <c r="O108">
        <v>307</v>
      </c>
      <c r="P108">
        <v>38</v>
      </c>
    </row>
    <row r="109" spans="1:16" hidden="1" x14ac:dyDescent="0.3">
      <c r="A109">
        <v>50001189</v>
      </c>
      <c r="B109" s="1" t="s">
        <v>5651</v>
      </c>
      <c r="C109" t="s">
        <v>4408</v>
      </c>
      <c r="D109" s="2">
        <v>742</v>
      </c>
      <c r="E109" s="1" t="s">
        <v>3720</v>
      </c>
      <c r="F109" s="2">
        <v>11238</v>
      </c>
      <c r="G109" s="3">
        <v>7189425201</v>
      </c>
      <c r="H109" s="1" t="s">
        <v>24</v>
      </c>
      <c r="I109" t="s">
        <v>21</v>
      </c>
      <c r="J109">
        <v>78</v>
      </c>
      <c r="K109">
        <v>381</v>
      </c>
      <c r="L109" s="18">
        <f>(((RestaurantData4[[#This Row],[FitScore]]/100)*RestaurantData4[[#This Row],[DailyCustAvg]])/3.5)*30</f>
        <v>2547.2571428571432</v>
      </c>
      <c r="M109">
        <v>40.67305247529</v>
      </c>
      <c r="N109">
        <v>-73.957114963474993</v>
      </c>
      <c r="O109">
        <v>308</v>
      </c>
      <c r="P109">
        <v>35</v>
      </c>
    </row>
    <row r="110" spans="1:16" hidden="1" x14ac:dyDescent="0.3">
      <c r="A110">
        <v>50070895</v>
      </c>
      <c r="B110" s="1" t="s">
        <v>6151</v>
      </c>
      <c r="C110" t="s">
        <v>4408</v>
      </c>
      <c r="D110" s="2">
        <v>416</v>
      </c>
      <c r="E110" s="1" t="s">
        <v>6083</v>
      </c>
      <c r="F110" s="2">
        <v>11218</v>
      </c>
      <c r="G110" s="3">
        <v>7186333006</v>
      </c>
      <c r="H110" s="1" t="s">
        <v>613</v>
      </c>
      <c r="I110" t="s">
        <v>17</v>
      </c>
      <c r="J110">
        <v>52</v>
      </c>
      <c r="K110">
        <v>381</v>
      </c>
      <c r="L110" s="18">
        <f>(((RestaurantData4[[#This Row],[FitScore]]/100)*RestaurantData4[[#This Row],[DailyCustAvg]])/3.5)*30</f>
        <v>1698.1714285714286</v>
      </c>
      <c r="M110">
        <v>40.635890665509997</v>
      </c>
      <c r="N110">
        <v>-73.974789942211004</v>
      </c>
      <c r="O110">
        <v>312</v>
      </c>
      <c r="P110">
        <v>39</v>
      </c>
    </row>
    <row r="111" spans="1:16" hidden="1" x14ac:dyDescent="0.3">
      <c r="A111">
        <v>50054750</v>
      </c>
      <c r="B111" s="1" t="s">
        <v>6279</v>
      </c>
      <c r="C111" t="s">
        <v>4408</v>
      </c>
      <c r="D111" s="2">
        <v>37</v>
      </c>
      <c r="E111" s="1" t="s">
        <v>6225</v>
      </c>
      <c r="F111" s="2">
        <v>11210</v>
      </c>
      <c r="G111" s="3">
        <v>3474353434</v>
      </c>
      <c r="H111" s="1" t="s">
        <v>16</v>
      </c>
      <c r="I111" t="s">
        <v>21</v>
      </c>
      <c r="J111">
        <v>78</v>
      </c>
      <c r="K111">
        <v>381</v>
      </c>
      <c r="L111" s="18">
        <f>(((RestaurantData4[[#This Row],[FitScore]]/100)*RestaurantData4[[#This Row],[DailyCustAvg]])/3.5)*30</f>
        <v>2547.2571428571432</v>
      </c>
      <c r="M111">
        <v>40.632165469051003</v>
      </c>
      <c r="N111">
        <v>-73.948595545995005</v>
      </c>
      <c r="O111">
        <v>314</v>
      </c>
      <c r="P111">
        <v>45</v>
      </c>
    </row>
    <row r="112" spans="1:16" hidden="1" x14ac:dyDescent="0.3">
      <c r="A112">
        <v>50038241</v>
      </c>
      <c r="B112" s="1" t="s">
        <v>4596</v>
      </c>
      <c r="C112" t="s">
        <v>4408</v>
      </c>
      <c r="D112" s="2">
        <v>20</v>
      </c>
      <c r="E112" s="1" t="s">
        <v>4597</v>
      </c>
      <c r="F112" s="2">
        <v>11211</v>
      </c>
      <c r="G112" s="3">
        <v>7186102000</v>
      </c>
      <c r="H112" s="1" t="s">
        <v>242</v>
      </c>
      <c r="I112" t="s">
        <v>21</v>
      </c>
      <c r="J112">
        <v>76</v>
      </c>
      <c r="K112">
        <v>380</v>
      </c>
      <c r="L112" s="18">
        <f>(((RestaurantData4[[#This Row],[FitScore]]/100)*RestaurantData4[[#This Row],[DailyCustAvg]])/3.5)*30</f>
        <v>2475.4285714285716</v>
      </c>
      <c r="M112">
        <v>40.715344094050998</v>
      </c>
      <c r="N112">
        <v>-73.950677487988997</v>
      </c>
      <c r="O112">
        <v>301</v>
      </c>
      <c r="P112">
        <v>34</v>
      </c>
    </row>
    <row r="113" spans="1:16" hidden="1" x14ac:dyDescent="0.3">
      <c r="A113">
        <v>50046623</v>
      </c>
      <c r="B113" s="1" t="s">
        <v>4834</v>
      </c>
      <c r="C113" t="s">
        <v>4408</v>
      </c>
      <c r="D113" s="2">
        <v>139</v>
      </c>
      <c r="E113" s="1" t="s">
        <v>4793</v>
      </c>
      <c r="F113" s="2">
        <v>11217</v>
      </c>
      <c r="G113" s="3">
        <v>7187892903</v>
      </c>
      <c r="H113" s="1" t="s">
        <v>163</v>
      </c>
      <c r="I113" t="s">
        <v>17</v>
      </c>
      <c r="J113">
        <v>84</v>
      </c>
      <c r="K113">
        <v>380</v>
      </c>
      <c r="L113" s="18">
        <f>(((RestaurantData4[[#This Row],[FitScore]]/100)*RestaurantData4[[#This Row],[DailyCustAvg]])/3.5)*30</f>
        <v>2736</v>
      </c>
      <c r="M113">
        <v>40.684429939379001</v>
      </c>
      <c r="N113">
        <v>-73.977724518610003</v>
      </c>
      <c r="O113">
        <v>302</v>
      </c>
      <c r="P113">
        <v>35</v>
      </c>
    </row>
    <row r="114" spans="1:16" hidden="1" x14ac:dyDescent="0.3">
      <c r="A114">
        <v>50075794</v>
      </c>
      <c r="B114" s="1" t="s">
        <v>954</v>
      </c>
      <c r="C114" t="s">
        <v>4408</v>
      </c>
      <c r="D114" s="2">
        <v>1519</v>
      </c>
      <c r="E114" s="1" t="s">
        <v>160</v>
      </c>
      <c r="F114" s="2">
        <v>11216</v>
      </c>
      <c r="G114" s="3">
        <v>3477257559</v>
      </c>
      <c r="H114" s="1" t="s">
        <v>45</v>
      </c>
      <c r="I114" t="s">
        <v>21</v>
      </c>
      <c r="J114">
        <v>82</v>
      </c>
      <c r="K114">
        <v>380</v>
      </c>
      <c r="L114" s="18">
        <f>(((RestaurantData4[[#This Row],[FitScore]]/100)*RestaurantData4[[#This Row],[DailyCustAvg]])/3.5)*30</f>
        <v>2670.8571428571427</v>
      </c>
      <c r="M114">
        <v>40.679901522809999</v>
      </c>
      <c r="N114">
        <v>-73.940533057726995</v>
      </c>
      <c r="O114">
        <v>303</v>
      </c>
      <c r="P114">
        <v>36</v>
      </c>
    </row>
    <row r="115" spans="1:16" hidden="1" x14ac:dyDescent="0.3">
      <c r="A115">
        <v>50088128</v>
      </c>
      <c r="B115" s="1" t="s">
        <v>5519</v>
      </c>
      <c r="C115" t="s">
        <v>4408</v>
      </c>
      <c r="D115" s="2">
        <v>717</v>
      </c>
      <c r="E115" s="1" t="s">
        <v>5520</v>
      </c>
      <c r="F115" s="2">
        <v>11220</v>
      </c>
      <c r="G115" s="3">
        <v>7166662008</v>
      </c>
      <c r="H115" s="1" t="s">
        <v>242</v>
      </c>
      <c r="I115" t="s">
        <v>21</v>
      </c>
      <c r="J115">
        <v>85</v>
      </c>
      <c r="K115">
        <v>380</v>
      </c>
      <c r="L115" s="18">
        <f>(((RestaurantData4[[#This Row],[FitScore]]/100)*RestaurantData4[[#This Row],[DailyCustAvg]])/3.5)*30</f>
        <v>2768.5714285714289</v>
      </c>
      <c r="M115">
        <v>40.635890089791999</v>
      </c>
      <c r="N115">
        <v>-74.011774541552995</v>
      </c>
      <c r="O115">
        <v>307</v>
      </c>
      <c r="P115">
        <v>38</v>
      </c>
    </row>
    <row r="116" spans="1:16" hidden="1" x14ac:dyDescent="0.3">
      <c r="A116">
        <v>50050950</v>
      </c>
      <c r="B116" s="1" t="s">
        <v>5548</v>
      </c>
      <c r="C116" t="s">
        <v>4408</v>
      </c>
      <c r="D116" s="2">
        <v>4922</v>
      </c>
      <c r="E116" s="1" t="s">
        <v>383</v>
      </c>
      <c r="F116" s="2">
        <v>11220</v>
      </c>
      <c r="G116" s="3">
        <v>7184370078</v>
      </c>
      <c r="H116" s="1" t="s">
        <v>106</v>
      </c>
      <c r="I116" t="s">
        <v>21</v>
      </c>
      <c r="J116">
        <v>82</v>
      </c>
      <c r="K116">
        <v>380</v>
      </c>
      <c r="L116" s="18">
        <f>(((RestaurantData4[[#This Row],[FitScore]]/100)*RestaurantData4[[#This Row],[DailyCustAvg]])/3.5)*30</f>
        <v>2670.8571428571427</v>
      </c>
      <c r="M116">
        <v>40.641500981286001</v>
      </c>
      <c r="N116">
        <v>-74.003311418929002</v>
      </c>
      <c r="O116">
        <v>307</v>
      </c>
      <c r="P116">
        <v>38</v>
      </c>
    </row>
    <row r="117" spans="1:16" hidden="1" x14ac:dyDescent="0.3">
      <c r="A117">
        <v>50100474</v>
      </c>
      <c r="B117" s="1" t="s">
        <v>6406</v>
      </c>
      <c r="C117" t="s">
        <v>4408</v>
      </c>
      <c r="D117" s="2">
        <v>1724</v>
      </c>
      <c r="E117" s="1" t="s">
        <v>6314</v>
      </c>
      <c r="F117" s="2">
        <v>11235</v>
      </c>
      <c r="G117" s="3">
        <v>7186481927</v>
      </c>
      <c r="H117" s="1" t="s">
        <v>106</v>
      </c>
      <c r="I117" t="s">
        <v>17</v>
      </c>
      <c r="J117">
        <v>64</v>
      </c>
      <c r="K117">
        <v>380</v>
      </c>
      <c r="L117" s="18">
        <f>(((RestaurantData4[[#This Row],[FitScore]]/100)*RestaurantData4[[#This Row],[DailyCustAvg]])/3.5)*30</f>
        <v>2084.5714285714289</v>
      </c>
      <c r="M117">
        <v>40.585549355760001</v>
      </c>
      <c r="N117">
        <v>-73.951659380436993</v>
      </c>
      <c r="O117">
        <v>315</v>
      </c>
      <c r="P117">
        <v>48</v>
      </c>
    </row>
    <row r="118" spans="1:16" hidden="1" x14ac:dyDescent="0.3">
      <c r="A118">
        <v>50071060</v>
      </c>
      <c r="B118" s="1" t="s">
        <v>4605</v>
      </c>
      <c r="C118" t="s">
        <v>4408</v>
      </c>
      <c r="D118" s="2">
        <v>425</v>
      </c>
      <c r="E118" s="1" t="s">
        <v>4414</v>
      </c>
      <c r="F118" s="2">
        <v>11211</v>
      </c>
      <c r="G118" s="3">
        <v>3478897885</v>
      </c>
      <c r="H118" s="1" t="s">
        <v>29</v>
      </c>
      <c r="I118" t="s">
        <v>21</v>
      </c>
      <c r="J118">
        <v>70</v>
      </c>
      <c r="K118">
        <v>379</v>
      </c>
      <c r="L118" s="18">
        <f>(((RestaurantData4[[#This Row],[FitScore]]/100)*RestaurantData4[[#This Row],[DailyCustAvg]])/3.5)*30</f>
        <v>2274</v>
      </c>
      <c r="M118">
        <v>40.717732167888997</v>
      </c>
      <c r="N118">
        <v>-73.944921874537002</v>
      </c>
      <c r="O118">
        <v>301</v>
      </c>
      <c r="P118">
        <v>34</v>
      </c>
    </row>
    <row r="119" spans="1:16" hidden="1" x14ac:dyDescent="0.3">
      <c r="A119">
        <v>50057222</v>
      </c>
      <c r="B119" s="1" t="s">
        <v>5044</v>
      </c>
      <c r="C119" t="s">
        <v>4408</v>
      </c>
      <c r="D119" s="2">
        <v>835</v>
      </c>
      <c r="E119" s="1" t="s">
        <v>4010</v>
      </c>
      <c r="F119" s="2">
        <v>11221</v>
      </c>
      <c r="G119" s="3">
        <v>7183840338</v>
      </c>
      <c r="H119" s="1" t="s">
        <v>242</v>
      </c>
      <c r="I119" t="s">
        <v>17</v>
      </c>
      <c r="J119">
        <v>75</v>
      </c>
      <c r="K119">
        <v>379</v>
      </c>
      <c r="L119" s="18">
        <f>(((RestaurantData4[[#This Row],[FitScore]]/100)*RestaurantData4[[#This Row],[DailyCustAvg]])/3.5)*30</f>
        <v>2436.4285714285711</v>
      </c>
      <c r="M119">
        <v>40.692312013534</v>
      </c>
      <c r="N119">
        <v>-73.943222872009997</v>
      </c>
      <c r="O119">
        <v>303</v>
      </c>
      <c r="P119">
        <v>36</v>
      </c>
    </row>
    <row r="120" spans="1:16" hidden="1" x14ac:dyDescent="0.3">
      <c r="A120">
        <v>40656356</v>
      </c>
      <c r="B120" s="1" t="s">
        <v>339</v>
      </c>
      <c r="C120" t="s">
        <v>4408</v>
      </c>
      <c r="D120" s="2">
        <v>1916</v>
      </c>
      <c r="E120" s="1" t="s">
        <v>5203</v>
      </c>
      <c r="F120" s="2">
        <v>11207</v>
      </c>
      <c r="G120" s="3">
        <v>7182728725</v>
      </c>
      <c r="H120" s="1" t="s">
        <v>226</v>
      </c>
      <c r="I120" t="s">
        <v>17</v>
      </c>
      <c r="J120">
        <v>75</v>
      </c>
      <c r="K120">
        <v>379</v>
      </c>
      <c r="L120" s="18">
        <f>(((RestaurantData4[[#This Row],[FitScore]]/100)*RestaurantData4[[#This Row],[DailyCustAvg]])/3.5)*30</f>
        <v>2436.4285714285711</v>
      </c>
      <c r="M120">
        <v>40.658253045941002</v>
      </c>
      <c r="N120">
        <v>-73.891333542257001</v>
      </c>
      <c r="O120">
        <v>305</v>
      </c>
      <c r="P120">
        <v>42</v>
      </c>
    </row>
    <row r="121" spans="1:16" hidden="1" x14ac:dyDescent="0.3">
      <c r="A121">
        <v>50091616</v>
      </c>
      <c r="B121" s="1" t="s">
        <v>5412</v>
      </c>
      <c r="C121" t="s">
        <v>4408</v>
      </c>
      <c r="D121" s="2">
        <v>437</v>
      </c>
      <c r="E121" s="1" t="s">
        <v>555</v>
      </c>
      <c r="F121" s="2">
        <v>11215</v>
      </c>
      <c r="G121" s="3">
        <v>3478895532</v>
      </c>
      <c r="H121" s="1" t="s">
        <v>20</v>
      </c>
      <c r="I121" t="s">
        <v>21</v>
      </c>
      <c r="J121">
        <v>83</v>
      </c>
      <c r="K121">
        <v>379</v>
      </c>
      <c r="L121" s="18">
        <f>(((RestaurantData4[[#This Row],[FitScore]]/100)*RestaurantData4[[#This Row],[DailyCustAvg]])/3.5)*30</f>
        <v>2696.3142857142857</v>
      </c>
      <c r="M121">
        <v>40.669381656215997</v>
      </c>
      <c r="N121">
        <v>-73.986110716981997</v>
      </c>
      <c r="O121">
        <v>306</v>
      </c>
      <c r="P121">
        <v>39</v>
      </c>
    </row>
    <row r="122" spans="1:16" hidden="1" x14ac:dyDescent="0.3">
      <c r="A122">
        <v>50005487</v>
      </c>
      <c r="B122" s="1" t="s">
        <v>5668</v>
      </c>
      <c r="C122" t="s">
        <v>4408</v>
      </c>
      <c r="D122" s="2">
        <v>1575</v>
      </c>
      <c r="E122" s="1" t="s">
        <v>137</v>
      </c>
      <c r="F122" s="2">
        <v>11233</v>
      </c>
      <c r="G122" s="3">
        <v>7189533532</v>
      </c>
      <c r="H122" s="1" t="s">
        <v>242</v>
      </c>
      <c r="I122" t="s">
        <v>17</v>
      </c>
      <c r="J122">
        <v>79</v>
      </c>
      <c r="K122">
        <v>379</v>
      </c>
      <c r="L122" s="18">
        <f>(((RestaurantData4[[#This Row],[FitScore]]/100)*RestaurantData4[[#This Row],[DailyCustAvg]])/3.5)*30</f>
        <v>2566.3714285714291</v>
      </c>
      <c r="M122">
        <v>40.672045013206002</v>
      </c>
      <c r="N122">
        <v>-73.924876614057993</v>
      </c>
      <c r="O122">
        <v>308</v>
      </c>
      <c r="P122">
        <v>41</v>
      </c>
    </row>
    <row r="123" spans="1:16" hidden="1" x14ac:dyDescent="0.3">
      <c r="A123">
        <v>41564907</v>
      </c>
      <c r="B123" s="1" t="s">
        <v>5669</v>
      </c>
      <c r="C123" t="s">
        <v>4408</v>
      </c>
      <c r="D123" s="2">
        <v>769</v>
      </c>
      <c r="E123" s="1" t="s">
        <v>3928</v>
      </c>
      <c r="F123" s="2">
        <v>11238</v>
      </c>
      <c r="G123" s="3">
        <v>3474425959</v>
      </c>
      <c r="H123" s="1" t="s">
        <v>16</v>
      </c>
      <c r="J123">
        <v>84</v>
      </c>
      <c r="K123">
        <v>379</v>
      </c>
      <c r="L123" s="18">
        <f>(((RestaurantData4[[#This Row],[FitScore]]/100)*RestaurantData4[[#This Row],[DailyCustAvg]])/3.5)*30</f>
        <v>2728.8</v>
      </c>
      <c r="M123">
        <v>40.673831295090999</v>
      </c>
      <c r="N123">
        <v>-73.962990674061004</v>
      </c>
      <c r="O123">
        <v>308</v>
      </c>
      <c r="P123">
        <v>35</v>
      </c>
    </row>
    <row r="124" spans="1:16" hidden="1" x14ac:dyDescent="0.3">
      <c r="A124">
        <v>50092628</v>
      </c>
      <c r="B124" s="1" t="s">
        <v>5937</v>
      </c>
      <c r="C124" t="s">
        <v>4408</v>
      </c>
      <c r="D124" s="2">
        <v>6307</v>
      </c>
      <c r="E124" s="1" t="s">
        <v>731</v>
      </c>
      <c r="F124" s="2">
        <v>11220</v>
      </c>
      <c r="G124" s="3">
        <v>7188338806</v>
      </c>
      <c r="H124" s="1" t="s">
        <v>242</v>
      </c>
      <c r="I124" t="s">
        <v>17</v>
      </c>
      <c r="J124">
        <v>59</v>
      </c>
      <c r="K124">
        <v>379</v>
      </c>
      <c r="L124" s="18">
        <f>(((RestaurantData4[[#This Row],[FitScore]]/100)*RestaurantData4[[#This Row],[DailyCustAvg]])/3.5)*30</f>
        <v>1916.6571428571428</v>
      </c>
      <c r="M124">
        <v>40.633592732917002</v>
      </c>
      <c r="N124">
        <v>-74.011518331844002</v>
      </c>
      <c r="O124">
        <v>310</v>
      </c>
      <c r="P124">
        <v>38</v>
      </c>
    </row>
    <row r="125" spans="1:16" hidden="1" x14ac:dyDescent="0.3">
      <c r="A125">
        <v>50087732</v>
      </c>
      <c r="B125" s="1" t="s">
        <v>6112</v>
      </c>
      <c r="C125" t="s">
        <v>4408</v>
      </c>
      <c r="D125" s="2">
        <v>5323</v>
      </c>
      <c r="E125" s="1" t="s">
        <v>383</v>
      </c>
      <c r="F125" s="2">
        <v>11220</v>
      </c>
      <c r="G125" s="3">
        <v>7186330808</v>
      </c>
      <c r="H125" s="1" t="s">
        <v>186</v>
      </c>
      <c r="I125" t="s">
        <v>21</v>
      </c>
      <c r="J125">
        <v>47</v>
      </c>
      <c r="K125">
        <v>379</v>
      </c>
      <c r="L125" s="18">
        <f>(((RestaurantData4[[#This Row],[FitScore]]/100)*RestaurantData4[[#This Row],[DailyCustAvg]])/3.5)*30</f>
        <v>1526.8285714285714</v>
      </c>
      <c r="M125">
        <v>40.639252914716998</v>
      </c>
      <c r="N125">
        <v>-74.005628140850007</v>
      </c>
      <c r="O125">
        <v>312</v>
      </c>
      <c r="P125">
        <v>38</v>
      </c>
    </row>
    <row r="126" spans="1:16" hidden="1" x14ac:dyDescent="0.3">
      <c r="A126">
        <v>41094080</v>
      </c>
      <c r="B126" s="1" t="s">
        <v>6174</v>
      </c>
      <c r="C126" t="s">
        <v>4408</v>
      </c>
      <c r="D126" s="2">
        <v>1521</v>
      </c>
      <c r="E126" s="1" t="s">
        <v>6171</v>
      </c>
      <c r="F126" s="2">
        <v>11224</v>
      </c>
      <c r="G126" s="3">
        <v>7182652530</v>
      </c>
      <c r="H126" s="1" t="s">
        <v>641</v>
      </c>
      <c r="I126" t="s">
        <v>17</v>
      </c>
      <c r="J126">
        <v>47</v>
      </c>
      <c r="K126">
        <v>379</v>
      </c>
      <c r="L126" s="18">
        <f>(((RestaurantData4[[#This Row],[FitScore]]/100)*RestaurantData4[[#This Row],[DailyCustAvg]])/3.5)*30</f>
        <v>1526.8285714285714</v>
      </c>
      <c r="M126">
        <v>40.575460226457999</v>
      </c>
      <c r="N126">
        <v>-73.983020174534005</v>
      </c>
      <c r="O126">
        <v>313</v>
      </c>
      <c r="P126">
        <v>47</v>
      </c>
    </row>
    <row r="127" spans="1:16" hidden="1" x14ac:dyDescent="0.3">
      <c r="A127">
        <v>41520756</v>
      </c>
      <c r="B127" s="1" t="s">
        <v>6216</v>
      </c>
      <c r="C127" t="s">
        <v>4408</v>
      </c>
      <c r="D127" s="2">
        <v>1489</v>
      </c>
      <c r="E127" s="1" t="s">
        <v>4793</v>
      </c>
      <c r="F127" s="2">
        <v>11210</v>
      </c>
      <c r="G127" s="3">
        <v>7184841080</v>
      </c>
      <c r="H127" s="1" t="s">
        <v>641</v>
      </c>
      <c r="I127" t="s">
        <v>17</v>
      </c>
      <c r="J127">
        <v>78</v>
      </c>
      <c r="K127">
        <v>379</v>
      </c>
      <c r="L127" s="18">
        <f>(((RestaurantData4[[#This Row],[FitScore]]/100)*RestaurantData4[[#This Row],[DailyCustAvg]])/3.5)*30</f>
        <v>2533.8857142857146</v>
      </c>
      <c r="M127">
        <v>40.634185839590003</v>
      </c>
      <c r="N127">
        <v>-73.949065962201999</v>
      </c>
      <c r="O127">
        <v>314</v>
      </c>
      <c r="P127">
        <v>45</v>
      </c>
    </row>
    <row r="128" spans="1:16" hidden="1" x14ac:dyDescent="0.3">
      <c r="A128">
        <v>41545645</v>
      </c>
      <c r="B128" s="1" t="s">
        <v>6379</v>
      </c>
      <c r="C128" t="s">
        <v>4408</v>
      </c>
      <c r="D128" s="2">
        <v>1901</v>
      </c>
      <c r="E128" s="1" t="s">
        <v>6307</v>
      </c>
      <c r="F128" s="2">
        <v>11235</v>
      </c>
      <c r="G128" s="3">
        <v>7187698010</v>
      </c>
      <c r="H128" s="1" t="s">
        <v>68</v>
      </c>
      <c r="I128" t="s">
        <v>17</v>
      </c>
      <c r="J128">
        <v>61</v>
      </c>
      <c r="K128">
        <v>379</v>
      </c>
      <c r="L128" s="18">
        <f>(((RestaurantData4[[#This Row],[FitScore]]/100)*RestaurantData4[[#This Row],[DailyCustAvg]])/3.5)*30</f>
        <v>1981.6285714285714</v>
      </c>
      <c r="M128">
        <v>40.583558421597999</v>
      </c>
      <c r="N128">
        <v>-73.949432335881994</v>
      </c>
      <c r="O128">
        <v>315</v>
      </c>
      <c r="P128">
        <v>48</v>
      </c>
    </row>
    <row r="129" spans="1:16" hidden="1" x14ac:dyDescent="0.3">
      <c r="A129">
        <v>50099171</v>
      </c>
      <c r="B129" s="1" t="s">
        <v>4509</v>
      </c>
      <c r="C129" t="s">
        <v>4408</v>
      </c>
      <c r="D129" s="2">
        <v>373</v>
      </c>
      <c r="E129" s="1" t="s">
        <v>4414</v>
      </c>
      <c r="F129" s="2">
        <v>11211</v>
      </c>
      <c r="G129" s="3">
        <v>9179091742</v>
      </c>
      <c r="H129" s="1" t="s">
        <v>193</v>
      </c>
      <c r="I129" t="s">
        <v>21</v>
      </c>
      <c r="J129">
        <v>71</v>
      </c>
      <c r="K129">
        <v>378</v>
      </c>
      <c r="L129" s="18">
        <f>(((RestaurantData4[[#This Row],[FitScore]]/100)*RestaurantData4[[#This Row],[DailyCustAvg]])/3.5)*30</f>
        <v>2300.3999999999996</v>
      </c>
      <c r="M129">
        <v>40.715761266565003</v>
      </c>
      <c r="N129">
        <v>-73.944595243744004</v>
      </c>
      <c r="O129">
        <v>301</v>
      </c>
      <c r="P129">
        <v>34</v>
      </c>
    </row>
    <row r="130" spans="1:16" hidden="1" x14ac:dyDescent="0.3">
      <c r="A130">
        <v>41721396</v>
      </c>
      <c r="B130" s="1" t="s">
        <v>5000</v>
      </c>
      <c r="C130" t="s">
        <v>4408</v>
      </c>
      <c r="D130" s="2">
        <v>896</v>
      </c>
      <c r="E130" s="1" t="s">
        <v>34</v>
      </c>
      <c r="F130" s="2">
        <v>11206</v>
      </c>
      <c r="G130" s="3">
        <v>7184555455</v>
      </c>
      <c r="H130" s="1" t="s">
        <v>16</v>
      </c>
      <c r="I130" t="s">
        <v>17</v>
      </c>
      <c r="J130">
        <v>72</v>
      </c>
      <c r="K130">
        <v>378</v>
      </c>
      <c r="L130" s="18">
        <f>(((RestaurantData4[[#This Row],[FitScore]]/100)*RestaurantData4[[#This Row],[DailyCustAvg]])/3.5)*30</f>
        <v>2332.7999999999997</v>
      </c>
      <c r="M130">
        <v>40.697971250103002</v>
      </c>
      <c r="N130">
        <v>-73.937036750597997</v>
      </c>
      <c r="O130">
        <v>303</v>
      </c>
      <c r="P130">
        <v>36</v>
      </c>
    </row>
    <row r="131" spans="1:16" hidden="1" x14ac:dyDescent="0.3">
      <c r="A131">
        <v>50006816</v>
      </c>
      <c r="B131" s="1" t="s">
        <v>244</v>
      </c>
      <c r="C131" t="s">
        <v>4408</v>
      </c>
      <c r="D131" s="2">
        <v>1116</v>
      </c>
      <c r="E131" s="1" t="s">
        <v>4409</v>
      </c>
      <c r="F131" s="2">
        <v>11216</v>
      </c>
      <c r="G131" s="3">
        <v>7182308111</v>
      </c>
      <c r="H131" s="1" t="s">
        <v>114</v>
      </c>
      <c r="I131" t="s">
        <v>21</v>
      </c>
      <c r="J131">
        <v>78</v>
      </c>
      <c r="K131">
        <v>378</v>
      </c>
      <c r="L131" s="18">
        <f>(((RestaurantData4[[#This Row],[FitScore]]/100)*RestaurantData4[[#This Row],[DailyCustAvg]])/3.5)*30</f>
        <v>2527.2000000000003</v>
      </c>
      <c r="M131">
        <v>40.686393832919002</v>
      </c>
      <c r="N131">
        <v>-73.954528259810999</v>
      </c>
      <c r="O131">
        <v>303</v>
      </c>
      <c r="P131">
        <v>36</v>
      </c>
    </row>
    <row r="132" spans="1:16" hidden="1" x14ac:dyDescent="0.3">
      <c r="A132">
        <v>41222682</v>
      </c>
      <c r="B132" s="1" t="s">
        <v>5171</v>
      </c>
      <c r="C132" t="s">
        <v>4408</v>
      </c>
      <c r="D132" s="2">
        <v>1485</v>
      </c>
      <c r="E132" s="1" t="s">
        <v>4780</v>
      </c>
      <c r="F132" s="2">
        <v>11237</v>
      </c>
      <c r="G132" s="3">
        <v>7184561930</v>
      </c>
      <c r="H132" s="1" t="s">
        <v>29</v>
      </c>
      <c r="I132" t="s">
        <v>17</v>
      </c>
      <c r="J132">
        <v>70</v>
      </c>
      <c r="K132">
        <v>378</v>
      </c>
      <c r="L132" s="18">
        <f>(((RestaurantData4[[#This Row],[FitScore]]/100)*RestaurantData4[[#This Row],[DailyCustAvg]])/3.5)*30</f>
        <v>2268</v>
      </c>
      <c r="M132">
        <v>40.699001139198998</v>
      </c>
      <c r="N132">
        <v>-73.916490079119001</v>
      </c>
      <c r="O132">
        <v>304</v>
      </c>
      <c r="P132">
        <v>37</v>
      </c>
    </row>
    <row r="133" spans="1:16" hidden="1" x14ac:dyDescent="0.3">
      <c r="A133">
        <v>41430102</v>
      </c>
      <c r="B133" s="1" t="s">
        <v>1001</v>
      </c>
      <c r="C133" t="s">
        <v>4408</v>
      </c>
      <c r="D133" s="2">
        <v>434</v>
      </c>
      <c r="E133" s="1" t="s">
        <v>1353</v>
      </c>
      <c r="F133" s="2">
        <v>11215</v>
      </c>
      <c r="G133" s="3">
        <v>7183693144</v>
      </c>
      <c r="H133" s="1" t="s">
        <v>29</v>
      </c>
      <c r="I133" t="s">
        <v>17</v>
      </c>
      <c r="J133">
        <v>73</v>
      </c>
      <c r="K133">
        <v>378</v>
      </c>
      <c r="L133" s="18">
        <f>(((RestaurantData4[[#This Row],[FitScore]]/100)*RestaurantData4[[#This Row],[DailyCustAvg]])/3.5)*30</f>
        <v>2365.2000000000003</v>
      </c>
      <c r="M133">
        <v>40.663529569146</v>
      </c>
      <c r="N133">
        <v>-73.984392603436007</v>
      </c>
      <c r="O133">
        <v>306</v>
      </c>
      <c r="P133">
        <v>39</v>
      </c>
    </row>
    <row r="134" spans="1:16" hidden="1" x14ac:dyDescent="0.3">
      <c r="A134">
        <v>50070624</v>
      </c>
      <c r="B134" s="1" t="s">
        <v>5391</v>
      </c>
      <c r="C134" t="s">
        <v>4408</v>
      </c>
      <c r="D134" s="2">
        <v>356</v>
      </c>
      <c r="E134" s="1" t="s">
        <v>399</v>
      </c>
      <c r="F134" s="2">
        <v>11215</v>
      </c>
      <c r="G134" s="3">
        <v>3362870165</v>
      </c>
      <c r="H134" s="1" t="s">
        <v>16</v>
      </c>
      <c r="I134" t="s">
        <v>21</v>
      </c>
      <c r="J134">
        <v>88</v>
      </c>
      <c r="K134">
        <v>378</v>
      </c>
      <c r="L134" s="18">
        <f>(((RestaurantData4[[#This Row],[FitScore]]/100)*RestaurantData4[[#This Row],[DailyCustAvg]])/3.5)*30</f>
        <v>2851.2</v>
      </c>
      <c r="M134">
        <v>40.670536613423998</v>
      </c>
      <c r="N134">
        <v>-73.981860345890993</v>
      </c>
      <c r="O134">
        <v>306</v>
      </c>
      <c r="P134">
        <v>39</v>
      </c>
    </row>
    <row r="135" spans="1:16" hidden="1" x14ac:dyDescent="0.3">
      <c r="A135">
        <v>50087478</v>
      </c>
      <c r="B135" s="1" t="s">
        <v>5692</v>
      </c>
      <c r="C135" t="s">
        <v>4408</v>
      </c>
      <c r="D135" s="2">
        <v>78</v>
      </c>
      <c r="E135" s="1" t="s">
        <v>5677</v>
      </c>
      <c r="F135" s="2">
        <v>11213</v>
      </c>
      <c r="G135" s="3">
        <v>3477852703</v>
      </c>
      <c r="H135" s="1" t="s">
        <v>641</v>
      </c>
      <c r="I135" t="s">
        <v>17</v>
      </c>
      <c r="J135">
        <v>85</v>
      </c>
      <c r="K135">
        <v>378</v>
      </c>
      <c r="L135" s="18">
        <f>(((RestaurantData4[[#This Row],[FitScore]]/100)*RestaurantData4[[#This Row],[DailyCustAvg]])/3.5)*30</f>
        <v>2754</v>
      </c>
      <c r="M135">
        <v>40.676269982388</v>
      </c>
      <c r="N135">
        <v>-73.930423801507999</v>
      </c>
      <c r="O135">
        <v>308</v>
      </c>
      <c r="P135">
        <v>36</v>
      </c>
    </row>
    <row r="136" spans="1:16" hidden="1" x14ac:dyDescent="0.3">
      <c r="A136">
        <v>50038892</v>
      </c>
      <c r="B136" s="1" t="s">
        <v>5714</v>
      </c>
      <c r="C136" t="s">
        <v>4408</v>
      </c>
      <c r="D136" s="2">
        <v>772</v>
      </c>
      <c r="E136" s="1" t="s">
        <v>4940</v>
      </c>
      <c r="F136" s="2">
        <v>11238</v>
      </c>
      <c r="G136" s="3">
        <v>9175350500</v>
      </c>
      <c r="H136" s="1" t="s">
        <v>16</v>
      </c>
      <c r="I136" t="s">
        <v>17</v>
      </c>
      <c r="J136">
        <v>84</v>
      </c>
      <c r="K136">
        <v>378</v>
      </c>
      <c r="L136" s="18">
        <f>(((RestaurantData4[[#This Row],[FitScore]]/100)*RestaurantData4[[#This Row],[DailyCustAvg]])/3.5)*30</f>
        <v>2721.6</v>
      </c>
      <c r="M136">
        <v>40.679466820750001</v>
      </c>
      <c r="N136">
        <v>-73.964573886137003</v>
      </c>
      <c r="O136">
        <v>308</v>
      </c>
      <c r="P136">
        <v>35</v>
      </c>
    </row>
    <row r="137" spans="1:16" hidden="1" x14ac:dyDescent="0.3">
      <c r="A137">
        <v>40577241</v>
      </c>
      <c r="B137" s="1" t="s">
        <v>5726</v>
      </c>
      <c r="C137" t="s">
        <v>4408</v>
      </c>
      <c r="D137" s="2">
        <v>618</v>
      </c>
      <c r="E137" s="1" t="s">
        <v>4995</v>
      </c>
      <c r="F137" s="2">
        <v>11216</v>
      </c>
      <c r="G137" s="3">
        <v>7186040200</v>
      </c>
      <c r="H137" s="1" t="s">
        <v>641</v>
      </c>
      <c r="I137" t="s">
        <v>17</v>
      </c>
      <c r="J137">
        <v>78</v>
      </c>
      <c r="K137">
        <v>378</v>
      </c>
      <c r="L137" s="18">
        <f>(((RestaurantData4[[#This Row],[FitScore]]/100)*RestaurantData4[[#This Row],[DailyCustAvg]])/3.5)*30</f>
        <v>2527.2000000000003</v>
      </c>
      <c r="M137">
        <v>40.677323126921998</v>
      </c>
      <c r="N137">
        <v>-73.949811619041</v>
      </c>
      <c r="O137">
        <v>308</v>
      </c>
      <c r="P137">
        <v>36</v>
      </c>
    </row>
    <row r="138" spans="1:16" hidden="1" x14ac:dyDescent="0.3">
      <c r="A138">
        <v>40871961</v>
      </c>
      <c r="B138" s="1" t="s">
        <v>5737</v>
      </c>
      <c r="C138" t="s">
        <v>4408</v>
      </c>
      <c r="D138" s="2">
        <v>244</v>
      </c>
      <c r="E138" s="1" t="s">
        <v>5677</v>
      </c>
      <c r="F138" s="2">
        <v>11213</v>
      </c>
      <c r="G138" s="3">
        <v>7187735109</v>
      </c>
      <c r="H138" s="1" t="s">
        <v>641</v>
      </c>
      <c r="I138" t="s">
        <v>21</v>
      </c>
      <c r="J138">
        <v>79</v>
      </c>
      <c r="K138">
        <v>378</v>
      </c>
      <c r="L138" s="18">
        <f>(((RestaurantData4[[#This Row],[FitScore]]/100)*RestaurantData4[[#This Row],[DailyCustAvg]])/3.5)*30</f>
        <v>2559.6000000000004</v>
      </c>
      <c r="M138">
        <v>40.670270242939999</v>
      </c>
      <c r="N138">
        <v>-73.930992440352995</v>
      </c>
      <c r="O138">
        <v>308</v>
      </c>
      <c r="P138">
        <v>35</v>
      </c>
    </row>
    <row r="139" spans="1:16" hidden="1" x14ac:dyDescent="0.3">
      <c r="A139">
        <v>50047747</v>
      </c>
      <c r="B139" s="1" t="s">
        <v>5877</v>
      </c>
      <c r="C139" t="s">
        <v>4408</v>
      </c>
      <c r="D139" s="2">
        <v>8519</v>
      </c>
      <c r="E139" s="1" t="s">
        <v>432</v>
      </c>
      <c r="F139" s="2">
        <v>11209</v>
      </c>
      <c r="G139" s="3">
        <v>7187455227</v>
      </c>
      <c r="H139" s="1" t="s">
        <v>613</v>
      </c>
      <c r="I139" t="s">
        <v>21</v>
      </c>
      <c r="J139">
        <v>61</v>
      </c>
      <c r="K139">
        <v>378</v>
      </c>
      <c r="L139" s="18">
        <f>(((RestaurantData4[[#This Row],[FitScore]]/100)*RestaurantData4[[#This Row],[DailyCustAvg]])/3.5)*30</f>
        <v>1976.3999999999999</v>
      </c>
      <c r="M139">
        <v>40.623349075151999</v>
      </c>
      <c r="N139">
        <v>-74.028112359746999</v>
      </c>
      <c r="O139">
        <v>310</v>
      </c>
      <c r="P139">
        <v>43</v>
      </c>
    </row>
    <row r="140" spans="1:16" hidden="1" x14ac:dyDescent="0.3">
      <c r="A140">
        <v>50101959</v>
      </c>
      <c r="B140" s="1" t="s">
        <v>6228</v>
      </c>
      <c r="C140" t="s">
        <v>4408</v>
      </c>
      <c r="D140" s="2">
        <v>1701</v>
      </c>
      <c r="E140" s="1" t="s">
        <v>6223</v>
      </c>
      <c r="F140" s="2">
        <v>11230</v>
      </c>
      <c r="G140" s="3">
        <v>6464962867</v>
      </c>
      <c r="H140" s="1" t="s">
        <v>56</v>
      </c>
      <c r="I140" t="s">
        <v>17</v>
      </c>
      <c r="J140">
        <v>76</v>
      </c>
      <c r="K140">
        <v>378</v>
      </c>
      <c r="L140" s="18">
        <f>(((RestaurantData4[[#This Row],[FitScore]]/100)*RestaurantData4[[#This Row],[DailyCustAvg]])/3.5)*30</f>
        <v>2462.4000000000005</v>
      </c>
      <c r="M140">
        <v>40.618234036541999</v>
      </c>
      <c r="N140">
        <v>-73.958003998446003</v>
      </c>
      <c r="O140">
        <v>314</v>
      </c>
      <c r="P140">
        <v>44</v>
      </c>
    </row>
    <row r="141" spans="1:16" hidden="1" x14ac:dyDescent="0.3">
      <c r="A141">
        <v>50074511</v>
      </c>
      <c r="B141" s="1" t="s">
        <v>6298</v>
      </c>
      <c r="C141" t="s">
        <v>4408</v>
      </c>
      <c r="D141" s="2">
        <v>1505</v>
      </c>
      <c r="E141" s="1" t="s">
        <v>6299</v>
      </c>
      <c r="F141" s="2">
        <v>11226</v>
      </c>
      <c r="G141" s="3">
        <v>3474139790</v>
      </c>
      <c r="H141" s="1" t="s">
        <v>16</v>
      </c>
      <c r="I141" t="s">
        <v>21</v>
      </c>
      <c r="J141">
        <v>81</v>
      </c>
      <c r="K141">
        <v>378</v>
      </c>
      <c r="L141" s="18">
        <f>(((RestaurantData4[[#This Row],[FitScore]]/100)*RestaurantData4[[#This Row],[DailyCustAvg]])/3.5)*30</f>
        <v>2624.4</v>
      </c>
      <c r="M141">
        <v>40.635596578837003</v>
      </c>
      <c r="N141">
        <v>-73.963192108751997</v>
      </c>
      <c r="O141">
        <v>314</v>
      </c>
      <c r="P141">
        <v>40</v>
      </c>
    </row>
    <row r="142" spans="1:16" hidden="1" x14ac:dyDescent="0.3">
      <c r="A142">
        <v>50005945</v>
      </c>
      <c r="B142" s="1" t="s">
        <v>6376</v>
      </c>
      <c r="C142" t="s">
        <v>4408</v>
      </c>
      <c r="D142" s="2">
        <v>1712</v>
      </c>
      <c r="E142" s="1" t="s">
        <v>6314</v>
      </c>
      <c r="F142" s="2">
        <v>11235</v>
      </c>
      <c r="G142" s="3">
        <v>7183683255</v>
      </c>
      <c r="H142" s="1" t="s">
        <v>68</v>
      </c>
      <c r="I142" t="s">
        <v>21</v>
      </c>
      <c r="J142">
        <v>64</v>
      </c>
      <c r="K142">
        <v>378</v>
      </c>
      <c r="L142" s="18">
        <f>(((RestaurantData4[[#This Row],[FitScore]]/100)*RestaurantData4[[#This Row],[DailyCustAvg]])/3.5)*30</f>
        <v>2073.6000000000004</v>
      </c>
      <c r="M142">
        <v>40.585661922451003</v>
      </c>
      <c r="N142">
        <v>-73.951731303863994</v>
      </c>
      <c r="O142">
        <v>315</v>
      </c>
      <c r="P142">
        <v>48</v>
      </c>
    </row>
    <row r="143" spans="1:16" hidden="1" x14ac:dyDescent="0.3">
      <c r="A143">
        <v>40796794</v>
      </c>
      <c r="B143" s="1" t="s">
        <v>6492</v>
      </c>
      <c r="C143" t="s">
        <v>4408</v>
      </c>
      <c r="D143" s="2">
        <v>3405</v>
      </c>
      <c r="E143" s="1" t="s">
        <v>6066</v>
      </c>
      <c r="F143" s="2">
        <v>11203</v>
      </c>
      <c r="G143" s="3">
        <v>7184623078</v>
      </c>
      <c r="H143" s="1" t="s">
        <v>641</v>
      </c>
      <c r="I143" t="s">
        <v>21</v>
      </c>
      <c r="J143">
        <v>69</v>
      </c>
      <c r="K143">
        <v>378</v>
      </c>
      <c r="L143" s="18">
        <f>(((RestaurantData4[[#This Row],[FitScore]]/100)*RestaurantData4[[#This Row],[DailyCustAvg]])/3.5)*30</f>
        <v>2235.6</v>
      </c>
      <c r="M143">
        <v>40.651017964177001</v>
      </c>
      <c r="N143">
        <v>-73.945539355842996</v>
      </c>
      <c r="O143">
        <v>317</v>
      </c>
      <c r="P143">
        <v>40</v>
      </c>
    </row>
    <row r="144" spans="1:16" hidden="1" x14ac:dyDescent="0.3">
      <c r="A144">
        <v>50071458</v>
      </c>
      <c r="B144" s="1" t="s">
        <v>6503</v>
      </c>
      <c r="C144" t="s">
        <v>4408</v>
      </c>
      <c r="D144" s="2">
        <v>504</v>
      </c>
      <c r="E144" s="1" t="s">
        <v>5747</v>
      </c>
      <c r="F144" s="2">
        <v>11203</v>
      </c>
      <c r="G144" s="3">
        <v>3478854287</v>
      </c>
      <c r="H144" s="1" t="s">
        <v>202</v>
      </c>
      <c r="I144" t="s">
        <v>21</v>
      </c>
      <c r="J144">
        <v>65</v>
      </c>
      <c r="K144">
        <v>378</v>
      </c>
      <c r="L144" s="18">
        <f>(((RestaurantData4[[#This Row],[FitScore]]/100)*RestaurantData4[[#This Row],[DailyCustAvg]])/3.5)*30</f>
        <v>2106</v>
      </c>
      <c r="M144">
        <v>40.655850151317999</v>
      </c>
      <c r="N144">
        <v>-73.942727830186996</v>
      </c>
      <c r="O144">
        <v>317</v>
      </c>
      <c r="P144">
        <v>40</v>
      </c>
    </row>
    <row r="145" spans="1:16" hidden="1" x14ac:dyDescent="0.3">
      <c r="A145">
        <v>50014243</v>
      </c>
      <c r="B145" s="1" t="s">
        <v>4686</v>
      </c>
      <c r="C145" t="s">
        <v>4408</v>
      </c>
      <c r="D145" s="2">
        <v>544</v>
      </c>
      <c r="E145" s="1" t="s">
        <v>4506</v>
      </c>
      <c r="F145" s="2">
        <v>11211</v>
      </c>
      <c r="G145" s="3">
        <v>9176452276</v>
      </c>
      <c r="H145" s="1" t="s">
        <v>56</v>
      </c>
      <c r="I145" t="s">
        <v>21</v>
      </c>
      <c r="J145">
        <v>79</v>
      </c>
      <c r="K145">
        <v>377</v>
      </c>
      <c r="L145" s="18">
        <f>(((RestaurantData4[[#This Row],[FitScore]]/100)*RestaurantData4[[#This Row],[DailyCustAvg]])/3.5)*30</f>
        <v>2552.8285714285721</v>
      </c>
      <c r="M145">
        <v>40.71731526128</v>
      </c>
      <c r="N145">
        <v>-73.951671666086</v>
      </c>
      <c r="O145">
        <v>301</v>
      </c>
      <c r="P145">
        <v>33</v>
      </c>
    </row>
    <row r="146" spans="1:16" hidden="1" x14ac:dyDescent="0.3">
      <c r="A146">
        <v>50001546</v>
      </c>
      <c r="B146" s="1" t="s">
        <v>4704</v>
      </c>
      <c r="C146" t="s">
        <v>4408</v>
      </c>
      <c r="D146" s="2">
        <v>310</v>
      </c>
      <c r="E146" s="1" t="s">
        <v>4634</v>
      </c>
      <c r="F146" s="2">
        <v>11211</v>
      </c>
      <c r="G146" s="3">
        <v>7183884012</v>
      </c>
      <c r="H146" s="1" t="s">
        <v>16</v>
      </c>
      <c r="I146" t="s">
        <v>21</v>
      </c>
      <c r="J146">
        <v>78</v>
      </c>
      <c r="K146">
        <v>377</v>
      </c>
      <c r="L146" s="18">
        <f>(((RestaurantData4[[#This Row],[FitScore]]/100)*RestaurantData4[[#This Row],[DailyCustAvg]])/3.5)*30</f>
        <v>2520.5142857142855</v>
      </c>
      <c r="M146">
        <v>40.709203307880003</v>
      </c>
      <c r="N146">
        <v>-73.955591120937001</v>
      </c>
      <c r="O146">
        <v>301</v>
      </c>
      <c r="P146">
        <v>34</v>
      </c>
    </row>
    <row r="147" spans="1:16" hidden="1" x14ac:dyDescent="0.3">
      <c r="A147">
        <v>41649070</v>
      </c>
      <c r="B147" s="1" t="s">
        <v>5130</v>
      </c>
      <c r="C147" t="s">
        <v>4408</v>
      </c>
      <c r="D147" s="2">
        <v>617</v>
      </c>
      <c r="E147" s="1" t="s">
        <v>5086</v>
      </c>
      <c r="F147" s="2">
        <v>11207</v>
      </c>
      <c r="G147" s="3">
        <v>7189194762</v>
      </c>
      <c r="H147" s="1" t="s">
        <v>114</v>
      </c>
      <c r="I147" t="s">
        <v>21</v>
      </c>
      <c r="J147">
        <v>67</v>
      </c>
      <c r="K147">
        <v>377</v>
      </c>
      <c r="L147" s="18">
        <f>(((RestaurantData4[[#This Row],[FitScore]]/100)*RestaurantData4[[#This Row],[DailyCustAvg]])/3.5)*30</f>
        <v>2165.0571428571429</v>
      </c>
      <c r="M147">
        <v>40.689982637862002</v>
      </c>
      <c r="N147">
        <v>-73.906873619623994</v>
      </c>
      <c r="O147">
        <v>304</v>
      </c>
      <c r="P147">
        <v>37</v>
      </c>
    </row>
    <row r="148" spans="1:16" hidden="1" x14ac:dyDescent="0.3">
      <c r="A148">
        <v>50090430</v>
      </c>
      <c r="B148" s="1" t="s">
        <v>5173</v>
      </c>
      <c r="C148" t="s">
        <v>4408</v>
      </c>
      <c r="D148" s="2">
        <v>309</v>
      </c>
      <c r="E148" s="1" t="s">
        <v>4576</v>
      </c>
      <c r="F148" s="2">
        <v>11237</v>
      </c>
      <c r="G148" s="3">
        <v>7185766500</v>
      </c>
      <c r="H148" s="1" t="s">
        <v>16</v>
      </c>
      <c r="J148">
        <v>64</v>
      </c>
      <c r="K148">
        <v>377</v>
      </c>
      <c r="L148" s="18">
        <f>(((RestaurantData4[[#This Row],[FitScore]]/100)*RestaurantData4[[#This Row],[DailyCustAvg]])/3.5)*30</f>
        <v>2068.1142857142859</v>
      </c>
      <c r="M148">
        <v>40.701621657834998</v>
      </c>
      <c r="N148">
        <v>-73.923288734440007</v>
      </c>
      <c r="O148">
        <v>304</v>
      </c>
      <c r="P148">
        <v>34</v>
      </c>
    </row>
    <row r="149" spans="1:16" hidden="1" x14ac:dyDescent="0.3">
      <c r="A149">
        <v>50100367</v>
      </c>
      <c r="B149" s="1" t="s">
        <v>5608</v>
      </c>
      <c r="C149" t="s">
        <v>4408</v>
      </c>
      <c r="D149" s="2">
        <v>4616</v>
      </c>
      <c r="E149" s="1" t="s">
        <v>555</v>
      </c>
      <c r="F149" s="2">
        <v>11220</v>
      </c>
      <c r="G149" s="3">
        <v>7184391661</v>
      </c>
      <c r="H149" s="1" t="s">
        <v>29</v>
      </c>
      <c r="I149" t="s">
        <v>17</v>
      </c>
      <c r="J149">
        <v>80</v>
      </c>
      <c r="K149">
        <v>377</v>
      </c>
      <c r="L149" s="18">
        <f>(((RestaurantData4[[#This Row],[FitScore]]/100)*RestaurantData4[[#This Row],[DailyCustAvg]])/3.5)*30</f>
        <v>2585.1428571428573</v>
      </c>
      <c r="M149">
        <v>40.647196159876998</v>
      </c>
      <c r="N149">
        <v>-74.008151329121006</v>
      </c>
      <c r="O149">
        <v>307</v>
      </c>
      <c r="P149">
        <v>38</v>
      </c>
    </row>
    <row r="150" spans="1:16" hidden="1" x14ac:dyDescent="0.3">
      <c r="A150">
        <v>50094127</v>
      </c>
      <c r="B150" s="1" t="s">
        <v>5931</v>
      </c>
      <c r="C150" t="s">
        <v>4408</v>
      </c>
      <c r="D150" s="2">
        <v>8612</v>
      </c>
      <c r="E150" s="1" t="s">
        <v>432</v>
      </c>
      <c r="F150" s="2">
        <v>11209</v>
      </c>
      <c r="G150" s="3">
        <v>3474575060</v>
      </c>
      <c r="H150" s="1" t="s">
        <v>29</v>
      </c>
      <c r="I150" t="s">
        <v>21</v>
      </c>
      <c r="J150">
        <v>59</v>
      </c>
      <c r="K150">
        <v>377</v>
      </c>
      <c r="L150" s="18">
        <f>(((RestaurantData4[[#This Row],[FitScore]]/100)*RestaurantData4[[#This Row],[DailyCustAvg]])/3.5)*30</f>
        <v>1906.542857142857</v>
      </c>
      <c r="M150">
        <v>40.622627118738002</v>
      </c>
      <c r="N150">
        <v>-74.028429053584006</v>
      </c>
      <c r="O150">
        <v>310</v>
      </c>
      <c r="P150">
        <v>43</v>
      </c>
    </row>
    <row r="151" spans="1:16" hidden="1" x14ac:dyDescent="0.3">
      <c r="A151">
        <v>50052717</v>
      </c>
      <c r="B151" s="1" t="s">
        <v>5946</v>
      </c>
      <c r="C151" t="s">
        <v>4408</v>
      </c>
      <c r="D151" s="2">
        <v>6909</v>
      </c>
      <c r="E151" s="1" t="s">
        <v>383</v>
      </c>
      <c r="F151" s="2">
        <v>11228</v>
      </c>
      <c r="G151" s="3">
        <v>7186286288</v>
      </c>
      <c r="H151" s="1" t="s">
        <v>242</v>
      </c>
      <c r="I151" t="s">
        <v>17</v>
      </c>
      <c r="J151">
        <v>66</v>
      </c>
      <c r="K151">
        <v>377</v>
      </c>
      <c r="L151" s="18">
        <f>(((RestaurantData4[[#This Row],[FitScore]]/100)*RestaurantData4[[#This Row],[DailyCustAvg]])/3.5)*30</f>
        <v>2132.7428571428572</v>
      </c>
      <c r="M151">
        <v>40.630224479200997</v>
      </c>
      <c r="N151">
        <v>-74.015015944606006</v>
      </c>
      <c r="O151">
        <v>310</v>
      </c>
      <c r="P151">
        <v>43</v>
      </c>
    </row>
    <row r="152" spans="1:16" hidden="1" x14ac:dyDescent="0.3">
      <c r="A152">
        <v>50100797</v>
      </c>
      <c r="B152" s="1" t="s">
        <v>6020</v>
      </c>
      <c r="C152" t="s">
        <v>4408</v>
      </c>
      <c r="D152" s="2">
        <v>9000</v>
      </c>
      <c r="E152" s="1" t="s">
        <v>5966</v>
      </c>
      <c r="F152" s="2">
        <v>11214</v>
      </c>
      <c r="G152" s="3">
        <v>7187690001</v>
      </c>
      <c r="H152" s="1" t="s">
        <v>16</v>
      </c>
      <c r="I152" t="s">
        <v>17</v>
      </c>
      <c r="J152">
        <v>65</v>
      </c>
      <c r="K152">
        <v>377</v>
      </c>
      <c r="L152" s="18">
        <f>(((RestaurantData4[[#This Row],[FitScore]]/100)*RestaurantData4[[#This Row],[DailyCustAvg]])/3.5)*30</f>
        <v>2100.4285714285716</v>
      </c>
      <c r="M152">
        <v>40.595001629400002</v>
      </c>
      <c r="N152">
        <v>-74.001033419871007</v>
      </c>
      <c r="O152">
        <v>311</v>
      </c>
      <c r="P152">
        <v>43</v>
      </c>
    </row>
    <row r="153" spans="1:16" hidden="1" x14ac:dyDescent="0.3">
      <c r="A153">
        <v>40399770</v>
      </c>
      <c r="B153" s="1" t="s">
        <v>6370</v>
      </c>
      <c r="C153" t="s">
        <v>4408</v>
      </c>
      <c r="D153" s="2">
        <v>2923</v>
      </c>
      <c r="E153" s="1" t="s">
        <v>6371</v>
      </c>
      <c r="F153" s="2">
        <v>11229</v>
      </c>
      <c r="G153" s="3">
        <v>7183769200</v>
      </c>
      <c r="H153" s="1" t="s">
        <v>73</v>
      </c>
      <c r="I153" t="s">
        <v>17</v>
      </c>
      <c r="J153">
        <v>66</v>
      </c>
      <c r="K153">
        <v>377</v>
      </c>
      <c r="L153" s="18">
        <f>(((RestaurantData4[[#This Row],[FitScore]]/100)*RestaurantData4[[#This Row],[DailyCustAvg]])/3.5)*30</f>
        <v>2132.7428571428572</v>
      </c>
      <c r="M153">
        <v>40.607372132012003</v>
      </c>
      <c r="N153">
        <v>-73.943421438382003</v>
      </c>
      <c r="O153">
        <v>315</v>
      </c>
      <c r="P153">
        <v>48</v>
      </c>
    </row>
    <row r="154" spans="1:16" hidden="1" x14ac:dyDescent="0.3">
      <c r="A154">
        <v>50007717</v>
      </c>
      <c r="B154" s="1" t="s">
        <v>6381</v>
      </c>
      <c r="C154" t="s">
        <v>4408</v>
      </c>
      <c r="D154" s="2">
        <v>1650</v>
      </c>
      <c r="E154" s="1" t="s">
        <v>6314</v>
      </c>
      <c r="F154" s="2">
        <v>11235</v>
      </c>
      <c r="G154" s="3">
        <v>7189340400</v>
      </c>
      <c r="H154" s="1" t="s">
        <v>16</v>
      </c>
      <c r="I154" t="s">
        <v>17</v>
      </c>
      <c r="J154">
        <v>61</v>
      </c>
      <c r="K154">
        <v>377</v>
      </c>
      <c r="L154" s="18">
        <f>(((RestaurantData4[[#This Row],[FitScore]]/100)*RestaurantData4[[#This Row],[DailyCustAvg]])/3.5)*30</f>
        <v>1971.1714285714284</v>
      </c>
      <c r="M154">
        <v>40.586537782721997</v>
      </c>
      <c r="N154">
        <v>-73.952382324211996</v>
      </c>
      <c r="O154">
        <v>315</v>
      </c>
      <c r="P154">
        <v>48</v>
      </c>
    </row>
    <row r="155" spans="1:16" hidden="1" x14ac:dyDescent="0.3">
      <c r="A155">
        <v>41701697</v>
      </c>
      <c r="B155" s="1" t="s">
        <v>4716</v>
      </c>
      <c r="C155" t="s">
        <v>4408</v>
      </c>
      <c r="D155" s="2">
        <v>545</v>
      </c>
      <c r="E155" s="1" t="s">
        <v>4442</v>
      </c>
      <c r="F155" s="2">
        <v>11211</v>
      </c>
      <c r="G155" s="3">
        <v>7184860200</v>
      </c>
      <c r="H155" s="1" t="s">
        <v>68</v>
      </c>
      <c r="I155" t="s">
        <v>17</v>
      </c>
      <c r="J155">
        <v>85</v>
      </c>
      <c r="K155">
        <v>376</v>
      </c>
      <c r="L155" s="18">
        <f>(((RestaurantData4[[#This Row],[FitScore]]/100)*RestaurantData4[[#This Row],[DailyCustAvg]])/3.5)*30</f>
        <v>2739.4285714285711</v>
      </c>
      <c r="M155">
        <v>40.713164115185997</v>
      </c>
      <c r="N155">
        <v>-73.949229023151005</v>
      </c>
      <c r="O155">
        <v>301</v>
      </c>
      <c r="P155">
        <v>34</v>
      </c>
    </row>
    <row r="156" spans="1:16" hidden="1" x14ac:dyDescent="0.3">
      <c r="A156">
        <v>50097046</v>
      </c>
      <c r="B156" s="1" t="s">
        <v>4747</v>
      </c>
      <c r="C156" t="s">
        <v>4408</v>
      </c>
      <c r="D156" s="2">
        <v>160</v>
      </c>
      <c r="E156" s="1" t="s">
        <v>4453</v>
      </c>
      <c r="F156" s="2">
        <v>11211</v>
      </c>
      <c r="G156" s="3">
        <v>9734203402</v>
      </c>
      <c r="H156" s="1" t="s">
        <v>106</v>
      </c>
      <c r="I156" t="s">
        <v>21</v>
      </c>
      <c r="J156">
        <v>77</v>
      </c>
      <c r="K156">
        <v>376</v>
      </c>
      <c r="L156" s="18">
        <f>(((RestaurantData4[[#This Row],[FitScore]]/100)*RestaurantData4[[#This Row],[DailyCustAvg]])/3.5)*30</f>
        <v>2481.6</v>
      </c>
      <c r="M156">
        <v>40.711353261281999</v>
      </c>
      <c r="N156">
        <v>-73.957703429610007</v>
      </c>
      <c r="O156">
        <v>301</v>
      </c>
      <c r="P156">
        <v>34</v>
      </c>
    </row>
    <row r="157" spans="1:16" hidden="1" x14ac:dyDescent="0.3">
      <c r="A157">
        <v>50097086</v>
      </c>
      <c r="B157" s="1" t="s">
        <v>5078</v>
      </c>
      <c r="C157" t="s">
        <v>4408</v>
      </c>
      <c r="D157" s="2">
        <v>202</v>
      </c>
      <c r="E157" s="1" t="s">
        <v>4974</v>
      </c>
      <c r="F157" s="2">
        <v>11233</v>
      </c>
      <c r="G157" s="3">
        <v>2029073372</v>
      </c>
      <c r="H157" s="1" t="s">
        <v>16</v>
      </c>
      <c r="I157" t="s">
        <v>21</v>
      </c>
      <c r="J157">
        <v>74</v>
      </c>
      <c r="K157">
        <v>376</v>
      </c>
      <c r="L157" s="18">
        <f>(((RestaurantData4[[#This Row],[FitScore]]/100)*RestaurantData4[[#This Row],[DailyCustAvg]])/3.5)*30</f>
        <v>2384.9142857142861</v>
      </c>
      <c r="M157">
        <v>40.682896428585998</v>
      </c>
      <c r="N157">
        <v>-73.922722656464003</v>
      </c>
      <c r="O157">
        <v>303</v>
      </c>
      <c r="P157">
        <v>41</v>
      </c>
    </row>
    <row r="158" spans="1:16" hidden="1" x14ac:dyDescent="0.3">
      <c r="A158">
        <v>41110973</v>
      </c>
      <c r="B158" s="1" t="s">
        <v>5226</v>
      </c>
      <c r="C158" t="s">
        <v>4408</v>
      </c>
      <c r="D158" s="2">
        <v>3175</v>
      </c>
      <c r="E158" s="1" t="s">
        <v>160</v>
      </c>
      <c r="F158" s="2">
        <v>11208</v>
      </c>
      <c r="G158" s="3">
        <v>7188271717</v>
      </c>
      <c r="H158" s="1" t="s">
        <v>212</v>
      </c>
      <c r="J158">
        <v>76</v>
      </c>
      <c r="K158">
        <v>376</v>
      </c>
      <c r="L158" s="18">
        <f>(((RestaurantData4[[#This Row],[FitScore]]/100)*RestaurantData4[[#This Row],[DailyCustAvg]])/3.5)*30</f>
        <v>2449.3714285714282</v>
      </c>
      <c r="M158">
        <v>40.682132417809001</v>
      </c>
      <c r="N158">
        <v>-73.877517894663995</v>
      </c>
      <c r="O158">
        <v>305</v>
      </c>
      <c r="P158">
        <v>37</v>
      </c>
    </row>
    <row r="159" spans="1:16" hidden="1" x14ac:dyDescent="0.3">
      <c r="A159">
        <v>50060692</v>
      </c>
      <c r="B159" s="1" t="s">
        <v>5706</v>
      </c>
      <c r="C159" t="s">
        <v>4408</v>
      </c>
      <c r="D159" s="2">
        <v>689</v>
      </c>
      <c r="E159" s="1" t="s">
        <v>3928</v>
      </c>
      <c r="F159" s="2">
        <v>11238</v>
      </c>
      <c r="G159" s="3">
        <v>3474420443</v>
      </c>
      <c r="H159" s="1" t="s">
        <v>20</v>
      </c>
      <c r="I159" t="s">
        <v>21</v>
      </c>
      <c r="J159">
        <v>84</v>
      </c>
      <c r="K159">
        <v>376</v>
      </c>
      <c r="L159" s="18">
        <f>(((RestaurantData4[[#This Row],[FitScore]]/100)*RestaurantData4[[#This Row],[DailyCustAvg]])/3.5)*30</f>
        <v>2707.2</v>
      </c>
      <c r="M159">
        <v>40.676688785864002</v>
      </c>
      <c r="N159">
        <v>-73.963547887268007</v>
      </c>
      <c r="O159">
        <v>308</v>
      </c>
      <c r="P159">
        <v>35</v>
      </c>
    </row>
    <row r="160" spans="1:16" hidden="1" x14ac:dyDescent="0.3">
      <c r="A160">
        <v>50086011</v>
      </c>
      <c r="B160" s="1" t="s">
        <v>5716</v>
      </c>
      <c r="C160" t="s">
        <v>4408</v>
      </c>
      <c r="D160" s="2">
        <v>791</v>
      </c>
      <c r="E160" s="1" t="s">
        <v>3928</v>
      </c>
      <c r="F160" s="2">
        <v>11238</v>
      </c>
      <c r="G160" s="3">
        <v>4082190246</v>
      </c>
      <c r="H160" s="1" t="s">
        <v>16</v>
      </c>
      <c r="I160" t="s">
        <v>21</v>
      </c>
      <c r="J160">
        <v>84</v>
      </c>
      <c r="K160">
        <v>376</v>
      </c>
      <c r="L160" s="18">
        <f>(((RestaurantData4[[#This Row],[FitScore]]/100)*RestaurantData4[[#This Row],[DailyCustAvg]])/3.5)*30</f>
        <v>2707.2</v>
      </c>
      <c r="M160">
        <v>40.672952909529997</v>
      </c>
      <c r="N160">
        <v>-73.962814518795</v>
      </c>
      <c r="O160">
        <v>308</v>
      </c>
      <c r="P160">
        <v>35</v>
      </c>
    </row>
    <row r="161" spans="1:16" hidden="1" x14ac:dyDescent="0.3">
      <c r="A161">
        <v>50079626</v>
      </c>
      <c r="B161" s="1" t="s">
        <v>6026</v>
      </c>
      <c r="C161" t="s">
        <v>4408</v>
      </c>
      <c r="D161" s="2">
        <v>7617</v>
      </c>
      <c r="E161" s="1" t="s">
        <v>5969</v>
      </c>
      <c r="F161" s="2">
        <v>11214</v>
      </c>
      <c r="G161" s="3">
        <v>7183318833</v>
      </c>
      <c r="H161" s="1" t="s">
        <v>242</v>
      </c>
      <c r="I161" t="s">
        <v>21</v>
      </c>
      <c r="J161">
        <v>59</v>
      </c>
      <c r="K161">
        <v>376</v>
      </c>
      <c r="L161" s="18">
        <f>(((RestaurantData4[[#This Row],[FitScore]]/100)*RestaurantData4[[#This Row],[DailyCustAvg]])/3.5)*30</f>
        <v>1901.485714285714</v>
      </c>
      <c r="M161">
        <v>40.614733901942998</v>
      </c>
      <c r="N161">
        <v>-74.000234119248006</v>
      </c>
      <c r="O161">
        <v>311</v>
      </c>
      <c r="P161">
        <v>43</v>
      </c>
    </row>
    <row r="162" spans="1:16" hidden="1" x14ac:dyDescent="0.3">
      <c r="A162">
        <v>50009495</v>
      </c>
      <c r="B162" s="1" t="s">
        <v>6330</v>
      </c>
      <c r="C162" t="s">
        <v>4408</v>
      </c>
      <c r="D162" s="2">
        <v>2570</v>
      </c>
      <c r="E162" s="1" t="s">
        <v>6074</v>
      </c>
      <c r="F162" s="2">
        <v>11223</v>
      </c>
      <c r="G162" s="3">
        <v>7183392800</v>
      </c>
      <c r="H162" s="1" t="s">
        <v>106</v>
      </c>
      <c r="I162" t="s">
        <v>21</v>
      </c>
      <c r="J162">
        <v>78</v>
      </c>
      <c r="K162">
        <v>376</v>
      </c>
      <c r="L162" s="18">
        <f>(((RestaurantData4[[#This Row],[FitScore]]/100)*RestaurantData4[[#This Row],[DailyCustAvg]])/3.5)*30</f>
        <v>2513.8285714285716</v>
      </c>
      <c r="M162">
        <v>40.594168770416999</v>
      </c>
      <c r="N162">
        <v>-73.960885366286007</v>
      </c>
      <c r="O162">
        <v>315</v>
      </c>
      <c r="P162">
        <v>47</v>
      </c>
    </row>
    <row r="163" spans="1:16" hidden="1" x14ac:dyDescent="0.3">
      <c r="A163">
        <v>50036552</v>
      </c>
      <c r="B163" s="1" t="s">
        <v>6332</v>
      </c>
      <c r="C163" t="s">
        <v>4408</v>
      </c>
      <c r="D163" s="2">
        <v>1325</v>
      </c>
      <c r="E163" s="1" t="s">
        <v>5962</v>
      </c>
      <c r="F163" s="2">
        <v>11229</v>
      </c>
      <c r="G163" s="3">
        <v>7183392197</v>
      </c>
      <c r="H163" s="1" t="s">
        <v>29</v>
      </c>
      <c r="I163" t="s">
        <v>17</v>
      </c>
      <c r="J163">
        <v>76</v>
      </c>
      <c r="K163">
        <v>376</v>
      </c>
      <c r="L163" s="18">
        <f>(((RestaurantData4[[#This Row],[FitScore]]/100)*RestaurantData4[[#This Row],[DailyCustAvg]])/3.5)*30</f>
        <v>2449.3714285714282</v>
      </c>
      <c r="M163">
        <v>40.608144835665001</v>
      </c>
      <c r="N163">
        <v>-73.959760687968995</v>
      </c>
      <c r="O163">
        <v>315</v>
      </c>
      <c r="P163">
        <v>48</v>
      </c>
    </row>
    <row r="164" spans="1:16" hidden="1" x14ac:dyDescent="0.3">
      <c r="A164">
        <v>50062435</v>
      </c>
      <c r="B164" s="1" t="s">
        <v>6602</v>
      </c>
      <c r="C164" t="s">
        <v>4408</v>
      </c>
      <c r="D164" s="2">
        <v>2771</v>
      </c>
      <c r="E164" s="1" t="s">
        <v>4995</v>
      </c>
      <c r="F164" s="2">
        <v>11210</v>
      </c>
      <c r="G164" s="3">
        <v>7187041188</v>
      </c>
      <c r="H164" s="1" t="s">
        <v>100</v>
      </c>
      <c r="I164" t="s">
        <v>17</v>
      </c>
      <c r="J164">
        <v>60</v>
      </c>
      <c r="K164">
        <v>376</v>
      </c>
      <c r="L164" s="18">
        <f>(((RestaurantData4[[#This Row],[FitScore]]/100)*RestaurantData4[[#This Row],[DailyCustAvg]])/3.5)*30</f>
        <v>1933.7142857142858</v>
      </c>
      <c r="M164">
        <v>40.61686985443</v>
      </c>
      <c r="N164">
        <v>-73.944987409666993</v>
      </c>
      <c r="O164">
        <v>318</v>
      </c>
      <c r="P164">
        <v>45</v>
      </c>
    </row>
    <row r="165" spans="1:16" hidden="1" x14ac:dyDescent="0.3">
      <c r="A165">
        <v>41712395</v>
      </c>
      <c r="B165" s="1" t="s">
        <v>4481</v>
      </c>
      <c r="C165" t="s">
        <v>4408</v>
      </c>
      <c r="D165" s="2">
        <v>188</v>
      </c>
      <c r="E165" s="1" t="s">
        <v>4423</v>
      </c>
      <c r="F165" s="2">
        <v>11222</v>
      </c>
      <c r="G165" s="3">
        <v>7184722150</v>
      </c>
      <c r="H165" s="1" t="s">
        <v>138</v>
      </c>
      <c r="J165">
        <v>79</v>
      </c>
      <c r="K165">
        <v>375</v>
      </c>
      <c r="L165" s="18">
        <f>(((RestaurantData4[[#This Row],[FitScore]]/100)*RestaurantData4[[#This Row],[DailyCustAvg]])/3.5)*30</f>
        <v>2539.2857142857142</v>
      </c>
      <c r="M165">
        <v>40.725431621986999</v>
      </c>
      <c r="N165">
        <v>-73.945720035183001</v>
      </c>
      <c r="O165">
        <v>301</v>
      </c>
      <c r="P165">
        <v>33</v>
      </c>
    </row>
    <row r="166" spans="1:16" hidden="1" x14ac:dyDescent="0.3">
      <c r="A166">
        <v>50082621</v>
      </c>
      <c r="B166" s="1" t="s">
        <v>4699</v>
      </c>
      <c r="C166" t="s">
        <v>4408</v>
      </c>
      <c r="D166" s="2">
        <v>233</v>
      </c>
      <c r="E166" s="1" t="s">
        <v>4634</v>
      </c>
      <c r="F166" s="2">
        <v>11211</v>
      </c>
      <c r="G166" s="3">
        <v>7183847515</v>
      </c>
      <c r="H166" s="1" t="s">
        <v>86</v>
      </c>
      <c r="I166" t="s">
        <v>17</v>
      </c>
      <c r="J166">
        <v>70</v>
      </c>
      <c r="K166">
        <v>375</v>
      </c>
      <c r="L166" s="18">
        <f>(((RestaurantData4[[#This Row],[FitScore]]/100)*RestaurantData4[[#This Row],[DailyCustAvg]])/3.5)*30</f>
        <v>2250</v>
      </c>
      <c r="M166">
        <v>40.710431489165998</v>
      </c>
      <c r="N166">
        <v>-73.958998939085006</v>
      </c>
      <c r="O166">
        <v>301</v>
      </c>
      <c r="P166">
        <v>34</v>
      </c>
    </row>
    <row r="167" spans="1:16" hidden="1" x14ac:dyDescent="0.3">
      <c r="A167">
        <v>41561233</v>
      </c>
      <c r="B167" s="1" t="s">
        <v>5336</v>
      </c>
      <c r="C167" t="s">
        <v>4408</v>
      </c>
      <c r="D167" s="2">
        <v>448</v>
      </c>
      <c r="E167" s="1" t="s">
        <v>5313</v>
      </c>
      <c r="F167" s="2">
        <v>11215</v>
      </c>
      <c r="G167" s="3">
        <v>7187887755</v>
      </c>
      <c r="H167" s="1" t="s">
        <v>678</v>
      </c>
      <c r="I167" t="s">
        <v>17</v>
      </c>
      <c r="J167">
        <v>73</v>
      </c>
      <c r="K167">
        <v>375</v>
      </c>
      <c r="L167" s="18">
        <f>(((RestaurantData4[[#This Row],[FitScore]]/100)*RestaurantData4[[#This Row],[DailyCustAvg]])/3.5)*30</f>
        <v>2346.4285714285711</v>
      </c>
      <c r="M167">
        <v>40.666680092198</v>
      </c>
      <c r="N167">
        <v>-73.981183724428007</v>
      </c>
      <c r="O167">
        <v>306</v>
      </c>
      <c r="P167">
        <v>39</v>
      </c>
    </row>
    <row r="168" spans="1:16" hidden="1" x14ac:dyDescent="0.3">
      <c r="A168">
        <v>50071494</v>
      </c>
      <c r="B168" s="1" t="s">
        <v>5705</v>
      </c>
      <c r="C168" t="s">
        <v>4408</v>
      </c>
      <c r="D168" s="2">
        <v>758</v>
      </c>
      <c r="E168" s="1" t="s">
        <v>3720</v>
      </c>
      <c r="F168" s="2">
        <v>11238</v>
      </c>
      <c r="G168" s="3">
        <v>3476634020</v>
      </c>
      <c r="H168" s="1" t="s">
        <v>20</v>
      </c>
      <c r="I168" t="s">
        <v>21</v>
      </c>
      <c r="J168">
        <v>83</v>
      </c>
      <c r="K168">
        <v>375</v>
      </c>
      <c r="L168" s="18">
        <f>(((RestaurantData4[[#This Row],[FitScore]]/100)*RestaurantData4[[#This Row],[DailyCustAvg]])/3.5)*30</f>
        <v>2667.8571428571431</v>
      </c>
      <c r="M168">
        <v>40.672640815413999</v>
      </c>
      <c r="N168">
        <v>-73.957266638114007</v>
      </c>
      <c r="O168">
        <v>308</v>
      </c>
      <c r="P168">
        <v>35</v>
      </c>
    </row>
    <row r="169" spans="1:16" hidden="1" x14ac:dyDescent="0.3">
      <c r="A169">
        <v>50080847</v>
      </c>
      <c r="B169" s="1" t="s">
        <v>6161</v>
      </c>
      <c r="C169" t="s">
        <v>4408</v>
      </c>
      <c r="D169" s="2">
        <v>601</v>
      </c>
      <c r="E169" s="1" t="s">
        <v>6162</v>
      </c>
      <c r="F169" s="2">
        <v>11235</v>
      </c>
      <c r="G169" s="3">
        <v>7189754455</v>
      </c>
      <c r="H169" s="1" t="s">
        <v>39</v>
      </c>
      <c r="I169" t="s">
        <v>21</v>
      </c>
      <c r="J169">
        <v>51</v>
      </c>
      <c r="K169">
        <v>375</v>
      </c>
      <c r="L169" s="18">
        <f>(((RestaurantData4[[#This Row],[FitScore]]/100)*RestaurantData4[[#This Row],[DailyCustAvg]])/3.5)*30</f>
        <v>1639.2857142857144</v>
      </c>
      <c r="M169">
        <v>40.577639799215</v>
      </c>
      <c r="N169">
        <v>-73.961312663352004</v>
      </c>
      <c r="O169">
        <v>313</v>
      </c>
      <c r="P169">
        <v>48</v>
      </c>
    </row>
    <row r="170" spans="1:16" hidden="1" x14ac:dyDescent="0.3">
      <c r="A170">
        <v>50040292</v>
      </c>
      <c r="B170" s="1" t="s">
        <v>6209</v>
      </c>
      <c r="C170" t="s">
        <v>4408</v>
      </c>
      <c r="D170" s="2">
        <v>1909</v>
      </c>
      <c r="E170" s="1" t="s">
        <v>6074</v>
      </c>
      <c r="F170" s="2">
        <v>11230</v>
      </c>
      <c r="G170" s="3">
        <v>7185766446</v>
      </c>
      <c r="H170" s="1" t="s">
        <v>16</v>
      </c>
      <c r="I170" t="s">
        <v>17</v>
      </c>
      <c r="J170">
        <v>82</v>
      </c>
      <c r="K170">
        <v>375</v>
      </c>
      <c r="L170" s="18">
        <f>(((RestaurantData4[[#This Row],[FitScore]]/100)*RestaurantData4[[#This Row],[DailyCustAvg]])/3.5)*30</f>
        <v>2635.7142857142858</v>
      </c>
      <c r="M170">
        <v>40.610904288412002</v>
      </c>
      <c r="N170">
        <v>-73.962539474691994</v>
      </c>
      <c r="O170">
        <v>314</v>
      </c>
      <c r="P170">
        <v>48</v>
      </c>
    </row>
    <row r="171" spans="1:16" hidden="1" x14ac:dyDescent="0.3">
      <c r="A171">
        <v>50094023</v>
      </c>
      <c r="B171" s="1" t="s">
        <v>6295</v>
      </c>
      <c r="C171" t="s">
        <v>4408</v>
      </c>
      <c r="D171" s="2">
        <v>1519</v>
      </c>
      <c r="E171" s="1" t="s">
        <v>6235</v>
      </c>
      <c r="F171" s="2">
        <v>11230</v>
      </c>
      <c r="G171" s="3">
        <v>7188725513</v>
      </c>
      <c r="H171" s="1" t="s">
        <v>100</v>
      </c>
      <c r="I171" t="s">
        <v>21</v>
      </c>
      <c r="J171">
        <v>79</v>
      </c>
      <c r="K171">
        <v>375</v>
      </c>
      <c r="L171" s="18">
        <f>(((RestaurantData4[[#This Row],[FitScore]]/100)*RestaurantData4[[#This Row],[DailyCustAvg]])/3.5)*30</f>
        <v>2539.2857142857142</v>
      </c>
      <c r="M171">
        <v>40.625247942986</v>
      </c>
      <c r="N171">
        <v>-73.960773419657002</v>
      </c>
      <c r="O171">
        <v>314</v>
      </c>
      <c r="P171">
        <v>44</v>
      </c>
    </row>
    <row r="172" spans="1:16" hidden="1" x14ac:dyDescent="0.3">
      <c r="A172">
        <v>50074363</v>
      </c>
      <c r="B172" s="1" t="s">
        <v>4725</v>
      </c>
      <c r="C172" t="s">
        <v>4408</v>
      </c>
      <c r="D172" s="2">
        <v>1201</v>
      </c>
      <c r="E172" s="1" t="s">
        <v>4726</v>
      </c>
      <c r="F172" s="2">
        <v>11237</v>
      </c>
      <c r="G172" s="3">
        <v>3474086374</v>
      </c>
      <c r="H172" s="1" t="s">
        <v>29</v>
      </c>
      <c r="I172" t="s">
        <v>17</v>
      </c>
      <c r="J172">
        <v>71</v>
      </c>
      <c r="K172">
        <v>374</v>
      </c>
      <c r="L172" s="18">
        <f>(((RestaurantData4[[#This Row],[FitScore]]/100)*RestaurantData4[[#This Row],[DailyCustAvg]])/3.5)*30</f>
        <v>2276.0571428571425</v>
      </c>
      <c r="M172">
        <v>40.707026977845999</v>
      </c>
      <c r="N172">
        <v>-73.924591773797999</v>
      </c>
      <c r="O172">
        <v>301</v>
      </c>
      <c r="P172">
        <v>34</v>
      </c>
    </row>
    <row r="173" spans="1:16" hidden="1" x14ac:dyDescent="0.3">
      <c r="A173">
        <v>50095083</v>
      </c>
      <c r="B173" s="1" t="s">
        <v>4749</v>
      </c>
      <c r="C173" t="s">
        <v>4408</v>
      </c>
      <c r="D173" s="2">
        <v>145</v>
      </c>
      <c r="E173" s="1" t="s">
        <v>4412</v>
      </c>
      <c r="F173" s="2">
        <v>11222</v>
      </c>
      <c r="G173" s="3">
        <v>6467373407</v>
      </c>
      <c r="H173" s="1" t="s">
        <v>163</v>
      </c>
      <c r="I173" t="s">
        <v>17</v>
      </c>
      <c r="J173">
        <v>78</v>
      </c>
      <c r="K173">
        <v>374</v>
      </c>
      <c r="L173" s="18">
        <f>(((RestaurantData4[[#This Row],[FitScore]]/100)*RestaurantData4[[#This Row],[DailyCustAvg]])/3.5)*30</f>
        <v>2500.457142857143</v>
      </c>
      <c r="M173">
        <v>40.723053994047</v>
      </c>
      <c r="N173">
        <v>-73.944343833147997</v>
      </c>
      <c r="O173">
        <v>301</v>
      </c>
      <c r="P173">
        <v>33</v>
      </c>
    </row>
    <row r="174" spans="1:16" hidden="1" x14ac:dyDescent="0.3">
      <c r="A174">
        <v>41209948</v>
      </c>
      <c r="B174" s="1" t="s">
        <v>4855</v>
      </c>
      <c r="C174" t="s">
        <v>4408</v>
      </c>
      <c r="D174" s="2">
        <v>76</v>
      </c>
      <c r="E174" s="1" t="s">
        <v>432</v>
      </c>
      <c r="F174" s="2">
        <v>11217</v>
      </c>
      <c r="G174" s="3">
        <v>7186432273</v>
      </c>
      <c r="H174" s="1" t="s">
        <v>16</v>
      </c>
      <c r="I174" t="s">
        <v>21</v>
      </c>
      <c r="J174">
        <v>89</v>
      </c>
      <c r="K174">
        <v>374</v>
      </c>
      <c r="L174" s="18">
        <f>(((RestaurantData4[[#This Row],[FitScore]]/100)*RestaurantData4[[#This Row],[DailyCustAvg]])/3.5)*30</f>
        <v>2853.0857142857144</v>
      </c>
      <c r="M174">
        <v>40.68224548037</v>
      </c>
      <c r="N174">
        <v>-73.979783988869997</v>
      </c>
      <c r="O174">
        <v>302</v>
      </c>
      <c r="P174">
        <v>33</v>
      </c>
    </row>
    <row r="175" spans="1:16" hidden="1" x14ac:dyDescent="0.3">
      <c r="A175">
        <v>41475502</v>
      </c>
      <c r="B175" s="1" t="s">
        <v>4864</v>
      </c>
      <c r="C175" t="s">
        <v>4408</v>
      </c>
      <c r="D175" s="2">
        <v>163</v>
      </c>
      <c r="E175" s="1" t="s">
        <v>1906</v>
      </c>
      <c r="F175" s="2">
        <v>11205</v>
      </c>
      <c r="G175" s="3">
        <v>7183078100</v>
      </c>
      <c r="H175" s="1" t="s">
        <v>29</v>
      </c>
      <c r="I175" t="s">
        <v>17</v>
      </c>
      <c r="J175">
        <v>95</v>
      </c>
      <c r="K175">
        <v>374</v>
      </c>
      <c r="L175" s="18">
        <f>(((RestaurantData4[[#This Row],[FitScore]]/100)*RestaurantData4[[#This Row],[DailyCustAvg]])/3.5)*30</f>
        <v>3045.4285714285716</v>
      </c>
      <c r="M175">
        <v>40.696223192036001</v>
      </c>
      <c r="N175">
        <v>-73.972899001548001</v>
      </c>
      <c r="O175">
        <v>302</v>
      </c>
      <c r="P175">
        <v>35</v>
      </c>
    </row>
    <row r="176" spans="1:16" hidden="1" x14ac:dyDescent="0.3">
      <c r="A176">
        <v>41024941</v>
      </c>
      <c r="B176" s="1" t="s">
        <v>4903</v>
      </c>
      <c r="C176" t="s">
        <v>4408</v>
      </c>
      <c r="D176" s="2">
        <v>15</v>
      </c>
      <c r="E176" s="1" t="s">
        <v>4867</v>
      </c>
      <c r="F176" s="2">
        <v>11201</v>
      </c>
      <c r="G176" s="3">
        <v>7188556668</v>
      </c>
      <c r="H176" s="1" t="s">
        <v>16</v>
      </c>
      <c r="I176" t="s">
        <v>21</v>
      </c>
      <c r="J176">
        <v>87</v>
      </c>
      <c r="K176">
        <v>374</v>
      </c>
      <c r="L176" s="18">
        <f>(((RestaurantData4[[#This Row],[FitScore]]/100)*RestaurantData4[[#This Row],[DailyCustAvg]])/3.5)*30</f>
        <v>2788.9714285714285</v>
      </c>
      <c r="M176">
        <v>40.693700194868001</v>
      </c>
      <c r="N176">
        <v>-73.984785792701999</v>
      </c>
      <c r="O176">
        <v>302</v>
      </c>
      <c r="P176">
        <v>33</v>
      </c>
    </row>
    <row r="177" spans="1:16" hidden="1" x14ac:dyDescent="0.3">
      <c r="A177">
        <v>50102713</v>
      </c>
      <c r="B177" s="1" t="s">
        <v>4927</v>
      </c>
      <c r="C177" t="s">
        <v>4408</v>
      </c>
      <c r="D177" s="2">
        <v>128</v>
      </c>
      <c r="E177" s="1" t="s">
        <v>4799</v>
      </c>
      <c r="F177" s="2">
        <v>11201</v>
      </c>
      <c r="G177" s="3">
        <v>9293377732</v>
      </c>
      <c r="H177" s="1" t="s">
        <v>20</v>
      </c>
      <c r="I177" t="s">
        <v>17</v>
      </c>
      <c r="J177">
        <v>96</v>
      </c>
      <c r="K177">
        <v>374</v>
      </c>
      <c r="L177" s="18">
        <f>(((RestaurantData4[[#This Row],[FitScore]]/100)*RestaurantData4[[#This Row],[DailyCustAvg]])/3.5)*30</f>
        <v>3077.485714285714</v>
      </c>
      <c r="M177">
        <v>40.694700145745003</v>
      </c>
      <c r="N177">
        <v>-73.994020968149997</v>
      </c>
      <c r="O177">
        <v>302</v>
      </c>
      <c r="P177">
        <v>33</v>
      </c>
    </row>
    <row r="178" spans="1:16" hidden="1" x14ac:dyDescent="0.3">
      <c r="A178">
        <v>50055559</v>
      </c>
      <c r="B178" s="1" t="s">
        <v>5020</v>
      </c>
      <c r="C178" t="s">
        <v>4408</v>
      </c>
      <c r="D178" s="2">
        <v>277</v>
      </c>
      <c r="E178" s="1" t="s">
        <v>3308</v>
      </c>
      <c r="F178" s="2">
        <v>11233</v>
      </c>
      <c r="G178" s="3">
        <v>3473508558</v>
      </c>
      <c r="H178" s="1" t="s">
        <v>188</v>
      </c>
      <c r="I178" t="s">
        <v>17</v>
      </c>
      <c r="J178">
        <v>72</v>
      </c>
      <c r="K178">
        <v>374</v>
      </c>
      <c r="L178" s="18">
        <f>(((RestaurantData4[[#This Row],[FitScore]]/100)*RestaurantData4[[#This Row],[DailyCustAvg]])/3.5)*30</f>
        <v>2308.1142857142854</v>
      </c>
      <c r="M178">
        <v>40.682881297549002</v>
      </c>
      <c r="N178">
        <v>-73.929035958667995</v>
      </c>
      <c r="O178">
        <v>303</v>
      </c>
      <c r="P178">
        <v>36</v>
      </c>
    </row>
    <row r="179" spans="1:16" hidden="1" x14ac:dyDescent="0.3">
      <c r="A179">
        <v>41591603</v>
      </c>
      <c r="B179" s="1" t="s">
        <v>5096</v>
      </c>
      <c r="C179" t="s">
        <v>4408</v>
      </c>
      <c r="D179" s="2">
        <v>691</v>
      </c>
      <c r="E179" s="1" t="s">
        <v>4576</v>
      </c>
      <c r="F179" s="2">
        <v>11221</v>
      </c>
      <c r="G179" s="3">
        <v>7183819400</v>
      </c>
      <c r="H179" s="1" t="s">
        <v>212</v>
      </c>
      <c r="J179">
        <v>76</v>
      </c>
      <c r="K179">
        <v>374</v>
      </c>
      <c r="L179" s="18">
        <f>(((RestaurantData4[[#This Row],[FitScore]]/100)*RestaurantData4[[#This Row],[DailyCustAvg]])/3.5)*30</f>
        <v>2436.3428571428572</v>
      </c>
      <c r="M179">
        <v>40.694566860155</v>
      </c>
      <c r="N179">
        <v>-73.910891673053001</v>
      </c>
      <c r="O179">
        <v>304</v>
      </c>
      <c r="P179">
        <v>37</v>
      </c>
    </row>
    <row r="180" spans="1:16" hidden="1" x14ac:dyDescent="0.3">
      <c r="A180">
        <v>50081217</v>
      </c>
      <c r="B180" s="1" t="s">
        <v>5254</v>
      </c>
      <c r="C180" t="s">
        <v>4408</v>
      </c>
      <c r="D180" s="2">
        <v>675</v>
      </c>
      <c r="E180" s="1" t="s">
        <v>5222</v>
      </c>
      <c r="F180" s="2">
        <v>11207</v>
      </c>
      <c r="G180" s="3">
        <v>7186496228</v>
      </c>
      <c r="H180" s="1" t="s">
        <v>212</v>
      </c>
      <c r="I180" t="s">
        <v>21</v>
      </c>
      <c r="J180">
        <v>87</v>
      </c>
      <c r="K180">
        <v>374</v>
      </c>
      <c r="L180" s="18">
        <f>(((RestaurantData4[[#This Row],[FitScore]]/100)*RestaurantData4[[#This Row],[DailyCustAvg]])/3.5)*30</f>
        <v>2788.9714285714285</v>
      </c>
      <c r="M180">
        <v>40.659373830710003</v>
      </c>
      <c r="N180">
        <v>-73.883870897221996</v>
      </c>
      <c r="O180">
        <v>305</v>
      </c>
      <c r="P180">
        <v>42</v>
      </c>
    </row>
    <row r="181" spans="1:16" hidden="1" x14ac:dyDescent="0.3">
      <c r="A181">
        <v>50101694</v>
      </c>
      <c r="B181" s="1" t="s">
        <v>5277</v>
      </c>
      <c r="C181" t="s">
        <v>4408</v>
      </c>
      <c r="D181" s="2">
        <v>412</v>
      </c>
      <c r="E181" s="1" t="s">
        <v>555</v>
      </c>
      <c r="F181" s="2">
        <v>11215</v>
      </c>
      <c r="G181" s="3">
        <v>7187011894</v>
      </c>
      <c r="H181" s="1" t="s">
        <v>106</v>
      </c>
      <c r="I181" t="s">
        <v>21</v>
      </c>
      <c r="J181">
        <v>83</v>
      </c>
      <c r="K181">
        <v>374</v>
      </c>
      <c r="L181" s="18">
        <f>(((RestaurantData4[[#This Row],[FitScore]]/100)*RestaurantData4[[#This Row],[DailyCustAvg]])/3.5)*30</f>
        <v>2660.7428571428568</v>
      </c>
      <c r="M181">
        <v>40.670122672837998</v>
      </c>
      <c r="N181">
        <v>-73.985519368761999</v>
      </c>
      <c r="O181">
        <v>306</v>
      </c>
      <c r="P181">
        <v>39</v>
      </c>
    </row>
    <row r="182" spans="1:16" hidden="1" x14ac:dyDescent="0.3">
      <c r="A182">
        <v>41602875</v>
      </c>
      <c r="B182" s="1" t="s">
        <v>5401</v>
      </c>
      <c r="C182" t="s">
        <v>4408</v>
      </c>
      <c r="D182" s="2">
        <v>82</v>
      </c>
      <c r="E182" s="1" t="s">
        <v>399</v>
      </c>
      <c r="F182" s="2">
        <v>11217</v>
      </c>
      <c r="G182" s="3">
        <v>7188572473</v>
      </c>
      <c r="H182" s="1" t="s">
        <v>45</v>
      </c>
      <c r="I182" t="s">
        <v>17</v>
      </c>
      <c r="J182">
        <v>73</v>
      </c>
      <c r="K182">
        <v>374</v>
      </c>
      <c r="L182" s="18">
        <f>(((RestaurantData4[[#This Row],[FitScore]]/100)*RestaurantData4[[#This Row],[DailyCustAvg]])/3.5)*30</f>
        <v>2340.1714285714284</v>
      </c>
      <c r="M182">
        <v>40.679793457327001</v>
      </c>
      <c r="N182">
        <v>-73.975022051677996</v>
      </c>
      <c r="O182">
        <v>306</v>
      </c>
      <c r="P182">
        <v>39</v>
      </c>
    </row>
    <row r="183" spans="1:16" hidden="1" x14ac:dyDescent="0.3">
      <c r="A183">
        <v>41037770</v>
      </c>
      <c r="B183" s="1" t="s">
        <v>5418</v>
      </c>
      <c r="C183" t="s">
        <v>4408</v>
      </c>
      <c r="D183" s="2">
        <v>253</v>
      </c>
      <c r="E183" s="1" t="s">
        <v>5419</v>
      </c>
      <c r="F183" s="2">
        <v>11231</v>
      </c>
      <c r="G183" s="3">
        <v>7186242932</v>
      </c>
      <c r="H183" s="1" t="s">
        <v>16</v>
      </c>
      <c r="I183" t="s">
        <v>17</v>
      </c>
      <c r="J183">
        <v>83</v>
      </c>
      <c r="K183">
        <v>374</v>
      </c>
      <c r="L183" s="18">
        <f>(((RestaurantData4[[#This Row],[FitScore]]/100)*RestaurantData4[[#This Row],[DailyCustAvg]])/3.5)*30</f>
        <v>2660.7428571428568</v>
      </c>
      <c r="M183">
        <v>40.675732654134997</v>
      </c>
      <c r="N183">
        <v>-74.016973006919997</v>
      </c>
      <c r="O183">
        <v>306</v>
      </c>
      <c r="P183">
        <v>38</v>
      </c>
    </row>
    <row r="184" spans="1:16" hidden="1" x14ac:dyDescent="0.3">
      <c r="A184">
        <v>50085500</v>
      </c>
      <c r="B184" s="1" t="s">
        <v>5581</v>
      </c>
      <c r="C184" t="s">
        <v>4408</v>
      </c>
      <c r="D184" s="2">
        <v>5010</v>
      </c>
      <c r="E184" s="1" t="s">
        <v>383</v>
      </c>
      <c r="F184" s="2">
        <v>11220</v>
      </c>
      <c r="G184" s="3">
        <v>9175677322</v>
      </c>
      <c r="H184" s="1" t="s">
        <v>242</v>
      </c>
      <c r="I184" t="s">
        <v>21</v>
      </c>
      <c r="J184">
        <v>81</v>
      </c>
      <c r="K184">
        <v>374</v>
      </c>
      <c r="L184" s="18">
        <f>(((RestaurantData4[[#This Row],[FitScore]]/100)*RestaurantData4[[#This Row],[DailyCustAvg]])/3.5)*30</f>
        <v>2596.6285714285714</v>
      </c>
      <c r="M184">
        <v>40.640990435146001</v>
      </c>
      <c r="N184">
        <v>-74.003848278839001</v>
      </c>
      <c r="O184">
        <v>307</v>
      </c>
      <c r="P184">
        <v>38</v>
      </c>
    </row>
    <row r="185" spans="1:16" hidden="1" x14ac:dyDescent="0.3">
      <c r="A185">
        <v>50099783</v>
      </c>
      <c r="B185" s="1" t="s">
        <v>5644</v>
      </c>
      <c r="C185" t="s">
        <v>4408</v>
      </c>
      <c r="D185" s="2">
        <v>721</v>
      </c>
      <c r="E185" s="1" t="s">
        <v>3720</v>
      </c>
      <c r="F185" s="2">
        <v>11238</v>
      </c>
      <c r="G185" s="3">
        <v>3473651656</v>
      </c>
      <c r="H185" s="1" t="s">
        <v>73</v>
      </c>
      <c r="I185" t="s">
        <v>17</v>
      </c>
      <c r="J185">
        <v>83</v>
      </c>
      <c r="K185">
        <v>374</v>
      </c>
      <c r="L185" s="18">
        <f>(((RestaurantData4[[#This Row],[FitScore]]/100)*RestaurantData4[[#This Row],[DailyCustAvg]])/3.5)*30</f>
        <v>2660.7428571428568</v>
      </c>
      <c r="M185">
        <v>40.673867556003998</v>
      </c>
      <c r="N185">
        <v>-73.956800798792997</v>
      </c>
      <c r="O185">
        <v>308</v>
      </c>
      <c r="P185">
        <v>35</v>
      </c>
    </row>
    <row r="186" spans="1:16" hidden="1" x14ac:dyDescent="0.3">
      <c r="A186">
        <v>50073845</v>
      </c>
      <c r="B186" s="1" t="s">
        <v>5939</v>
      </c>
      <c r="C186" t="s">
        <v>4408</v>
      </c>
      <c r="D186" s="2">
        <v>6754</v>
      </c>
      <c r="E186" s="1" t="s">
        <v>432</v>
      </c>
      <c r="F186" s="2">
        <v>11220</v>
      </c>
      <c r="G186" s="3">
        <v>7183335202</v>
      </c>
      <c r="H186" s="1" t="s">
        <v>16</v>
      </c>
      <c r="I186" t="s">
        <v>21</v>
      </c>
      <c r="J186">
        <v>74</v>
      </c>
      <c r="K186">
        <v>374</v>
      </c>
      <c r="L186" s="18">
        <f>(((RestaurantData4[[#This Row],[FitScore]]/100)*RestaurantData4[[#This Row],[DailyCustAvg]])/3.5)*30</f>
        <v>2372.2285714285713</v>
      </c>
      <c r="M186">
        <v>40.635811523664998</v>
      </c>
      <c r="N186">
        <v>-74.023041035765999</v>
      </c>
      <c r="O186">
        <v>310</v>
      </c>
      <c r="P186">
        <v>43</v>
      </c>
    </row>
    <row r="187" spans="1:16" hidden="1" x14ac:dyDescent="0.3">
      <c r="A187">
        <v>41120876</v>
      </c>
      <c r="B187" s="1" t="s">
        <v>6045</v>
      </c>
      <c r="C187" t="s">
        <v>4408</v>
      </c>
      <c r="D187" s="2">
        <v>1786</v>
      </c>
      <c r="E187" s="1" t="s">
        <v>4326</v>
      </c>
      <c r="F187" s="2">
        <v>11223</v>
      </c>
      <c r="G187" s="3">
        <v>7187148283</v>
      </c>
      <c r="H187" s="1" t="s">
        <v>56</v>
      </c>
      <c r="I187" t="s">
        <v>21</v>
      </c>
      <c r="J187">
        <v>69</v>
      </c>
      <c r="K187">
        <v>374</v>
      </c>
      <c r="L187" s="18">
        <f>(((RestaurantData4[[#This Row],[FitScore]]/100)*RestaurantData4[[#This Row],[DailyCustAvg]])/3.5)*30</f>
        <v>2211.9428571428571</v>
      </c>
      <c r="M187">
        <v>40.602864645232998</v>
      </c>
      <c r="N187">
        <v>-73.986437911625003</v>
      </c>
      <c r="O187">
        <v>311</v>
      </c>
      <c r="P187">
        <v>44</v>
      </c>
    </row>
    <row r="188" spans="1:16" hidden="1" x14ac:dyDescent="0.3">
      <c r="A188">
        <v>50099983</v>
      </c>
      <c r="B188" s="1" t="s">
        <v>6260</v>
      </c>
      <c r="C188" t="s">
        <v>4408</v>
      </c>
      <c r="D188" s="2">
        <v>805</v>
      </c>
      <c r="E188" s="1" t="s">
        <v>6074</v>
      </c>
      <c r="F188" s="2">
        <v>11218</v>
      </c>
      <c r="G188" s="3">
        <v>7188263388</v>
      </c>
      <c r="H188" s="1" t="s">
        <v>29</v>
      </c>
      <c r="I188" t="s">
        <v>17</v>
      </c>
      <c r="J188">
        <v>76</v>
      </c>
      <c r="K188">
        <v>374</v>
      </c>
      <c r="L188" s="18">
        <f>(((RestaurantData4[[#This Row],[FitScore]]/100)*RestaurantData4[[#This Row],[DailyCustAvg]])/3.5)*30</f>
        <v>2436.3428571428572</v>
      </c>
      <c r="M188">
        <v>40.637769243149002</v>
      </c>
      <c r="N188">
        <v>-73.968350520580998</v>
      </c>
      <c r="O188">
        <v>314</v>
      </c>
      <c r="P188">
        <v>40</v>
      </c>
    </row>
    <row r="189" spans="1:16" hidden="1" x14ac:dyDescent="0.3">
      <c r="A189">
        <v>50018050</v>
      </c>
      <c r="B189" s="1" t="s">
        <v>6340</v>
      </c>
      <c r="C189" t="s">
        <v>4408</v>
      </c>
      <c r="D189" s="2">
        <v>2574</v>
      </c>
      <c r="E189" s="1" t="s">
        <v>6074</v>
      </c>
      <c r="F189" s="2">
        <v>11223</v>
      </c>
      <c r="G189" s="3">
        <v>7186760522</v>
      </c>
      <c r="H189" s="1" t="s">
        <v>100</v>
      </c>
      <c r="I189" t="s">
        <v>17</v>
      </c>
      <c r="J189">
        <v>78</v>
      </c>
      <c r="K189">
        <v>374</v>
      </c>
      <c r="L189" s="18">
        <f>(((RestaurantData4[[#This Row],[FitScore]]/100)*RestaurantData4[[#This Row],[DailyCustAvg]])/3.5)*30</f>
        <v>2500.457142857143</v>
      </c>
      <c r="M189">
        <v>40.594069955618998</v>
      </c>
      <c r="N189">
        <v>-73.960878222960005</v>
      </c>
      <c r="O189">
        <v>315</v>
      </c>
      <c r="P189">
        <v>47</v>
      </c>
    </row>
    <row r="190" spans="1:16" hidden="1" x14ac:dyDescent="0.3">
      <c r="A190">
        <v>50015469</v>
      </c>
      <c r="B190" s="1" t="s">
        <v>6605</v>
      </c>
      <c r="C190" t="s">
        <v>4408</v>
      </c>
      <c r="D190" s="2">
        <v>4521</v>
      </c>
      <c r="E190" s="1" t="s">
        <v>6552</v>
      </c>
      <c r="F190" s="2">
        <v>11234</v>
      </c>
      <c r="G190" s="3">
        <v>7183388886</v>
      </c>
      <c r="H190" s="1" t="s">
        <v>678</v>
      </c>
      <c r="I190" t="s">
        <v>21</v>
      </c>
      <c r="J190">
        <v>75</v>
      </c>
      <c r="K190">
        <v>374</v>
      </c>
      <c r="L190" s="18">
        <f>(((RestaurantData4[[#This Row],[FitScore]]/100)*RestaurantData4[[#This Row],[DailyCustAvg]])/3.5)*30</f>
        <v>2404.2857142857142</v>
      </c>
      <c r="M190">
        <v>40.618671346771997</v>
      </c>
      <c r="N190">
        <v>-73.931420603519996</v>
      </c>
      <c r="O190">
        <v>318</v>
      </c>
      <c r="P190">
        <v>45</v>
      </c>
    </row>
    <row r="191" spans="1:16" hidden="1" x14ac:dyDescent="0.3">
      <c r="A191">
        <v>41192474</v>
      </c>
      <c r="B191" s="1" t="s">
        <v>4448</v>
      </c>
      <c r="C191" t="s">
        <v>4408</v>
      </c>
      <c r="D191" s="2">
        <v>788</v>
      </c>
      <c r="E191" s="1" t="s">
        <v>3334</v>
      </c>
      <c r="F191" s="2">
        <v>11222</v>
      </c>
      <c r="G191" s="3">
        <v>7183492222</v>
      </c>
      <c r="H191" s="1" t="s">
        <v>138</v>
      </c>
      <c r="I191" t="s">
        <v>17</v>
      </c>
      <c r="J191">
        <v>87</v>
      </c>
      <c r="K191">
        <v>373</v>
      </c>
      <c r="L191" s="18">
        <f>(((RestaurantData4[[#This Row],[FitScore]]/100)*RestaurantData4[[#This Row],[DailyCustAvg]])/3.5)*30</f>
        <v>2781.514285714286</v>
      </c>
      <c r="M191">
        <v>40.727540042139999</v>
      </c>
      <c r="N191">
        <v>-73.952927006813994</v>
      </c>
      <c r="O191">
        <v>301</v>
      </c>
      <c r="P191">
        <v>33</v>
      </c>
    </row>
    <row r="192" spans="1:16" hidden="1" x14ac:dyDescent="0.3">
      <c r="A192">
        <v>50083286</v>
      </c>
      <c r="B192" s="1" t="s">
        <v>4543</v>
      </c>
      <c r="C192" t="s">
        <v>4408</v>
      </c>
      <c r="D192" s="2">
        <v>1053</v>
      </c>
      <c r="E192" s="1" t="s">
        <v>4447</v>
      </c>
      <c r="F192" s="2">
        <v>11237</v>
      </c>
      <c r="G192" s="3">
        <v>7183663138</v>
      </c>
      <c r="H192" s="1" t="s">
        <v>29</v>
      </c>
      <c r="I192" t="s">
        <v>17</v>
      </c>
      <c r="J192">
        <v>87</v>
      </c>
      <c r="K192">
        <v>373</v>
      </c>
      <c r="L192" s="18">
        <f>(((RestaurantData4[[#This Row],[FitScore]]/100)*RestaurantData4[[#This Row],[DailyCustAvg]])/3.5)*30</f>
        <v>2781.514285714286</v>
      </c>
      <c r="M192">
        <v>40.704156737703997</v>
      </c>
      <c r="N192">
        <v>-73.930174576270005</v>
      </c>
      <c r="O192">
        <v>301</v>
      </c>
      <c r="P192">
        <v>34</v>
      </c>
    </row>
    <row r="193" spans="1:16" hidden="1" x14ac:dyDescent="0.3">
      <c r="A193">
        <v>41718493</v>
      </c>
      <c r="B193" s="1" t="s">
        <v>4662</v>
      </c>
      <c r="C193" t="s">
        <v>4408</v>
      </c>
      <c r="D193" s="2">
        <v>141</v>
      </c>
      <c r="E193" s="1" t="s">
        <v>34</v>
      </c>
      <c r="F193" s="2">
        <v>11211</v>
      </c>
      <c r="G193" s="3">
        <v>2014868830</v>
      </c>
      <c r="H193" s="1" t="s">
        <v>16</v>
      </c>
      <c r="I193" t="s">
        <v>21</v>
      </c>
      <c r="J193">
        <v>85</v>
      </c>
      <c r="K193">
        <v>373</v>
      </c>
      <c r="L193" s="18">
        <f>(((RestaurantData4[[#This Row],[FitScore]]/100)*RestaurantData4[[#This Row],[DailyCustAvg]])/3.5)*30</f>
        <v>2717.5714285714284</v>
      </c>
      <c r="M193">
        <v>40.710367149637001</v>
      </c>
      <c r="N193">
        <v>-73.963543827047999</v>
      </c>
      <c r="O193">
        <v>301</v>
      </c>
      <c r="P193">
        <v>34</v>
      </c>
    </row>
    <row r="194" spans="1:16" hidden="1" x14ac:dyDescent="0.3">
      <c r="A194">
        <v>41598755</v>
      </c>
      <c r="B194" s="1" t="s">
        <v>4758</v>
      </c>
      <c r="C194" t="s">
        <v>4408</v>
      </c>
      <c r="D194" s="2">
        <v>1011</v>
      </c>
      <c r="E194" s="1" t="s">
        <v>3334</v>
      </c>
      <c r="F194" s="2">
        <v>11222</v>
      </c>
      <c r="G194" s="3">
        <v>3478896761</v>
      </c>
      <c r="H194" s="1" t="s">
        <v>16</v>
      </c>
      <c r="I194" t="s">
        <v>21</v>
      </c>
      <c r="J194">
        <v>79</v>
      </c>
      <c r="K194">
        <v>373</v>
      </c>
      <c r="L194" s="18">
        <f>(((RestaurantData4[[#This Row],[FitScore]]/100)*RestaurantData4[[#This Row],[DailyCustAvg]])/3.5)*30</f>
        <v>2525.7428571428572</v>
      </c>
      <c r="M194">
        <v>40.733491452814</v>
      </c>
      <c r="N194">
        <v>-73.954813524548996</v>
      </c>
      <c r="O194">
        <v>301</v>
      </c>
      <c r="P194">
        <v>33</v>
      </c>
    </row>
    <row r="195" spans="1:16" hidden="1" x14ac:dyDescent="0.3">
      <c r="A195">
        <v>50067184</v>
      </c>
      <c r="B195" s="1" t="s">
        <v>4804</v>
      </c>
      <c r="C195" t="s">
        <v>4408</v>
      </c>
      <c r="D195" s="2">
        <v>24</v>
      </c>
      <c r="E195" s="1" t="s">
        <v>4805</v>
      </c>
      <c r="F195" s="2">
        <v>11201</v>
      </c>
      <c r="G195" s="3">
        <v>7188091100</v>
      </c>
      <c r="H195" s="1" t="s">
        <v>16</v>
      </c>
      <c r="I195" t="s">
        <v>21</v>
      </c>
      <c r="J195">
        <v>85</v>
      </c>
      <c r="K195">
        <v>373</v>
      </c>
      <c r="L195" s="18">
        <f>(((RestaurantData4[[#This Row],[FitScore]]/100)*RestaurantData4[[#This Row],[DailyCustAvg]])/3.5)*30</f>
        <v>2717.5714285714284</v>
      </c>
      <c r="M195">
        <v>40.69224858418</v>
      </c>
      <c r="N195">
        <v>-73.987930590467002</v>
      </c>
      <c r="O195">
        <v>302</v>
      </c>
      <c r="P195">
        <v>33</v>
      </c>
    </row>
    <row r="196" spans="1:16" hidden="1" x14ac:dyDescent="0.3">
      <c r="A196">
        <v>41585575</v>
      </c>
      <c r="B196" s="1" t="s">
        <v>4944</v>
      </c>
      <c r="C196" t="s">
        <v>4408</v>
      </c>
      <c r="D196" s="2">
        <v>509</v>
      </c>
      <c r="E196" s="1" t="s">
        <v>4780</v>
      </c>
      <c r="F196" s="2">
        <v>11205</v>
      </c>
      <c r="G196" s="3">
        <v>7187831936</v>
      </c>
      <c r="H196" s="1" t="s">
        <v>1843</v>
      </c>
      <c r="I196" t="s">
        <v>21</v>
      </c>
      <c r="J196">
        <v>87</v>
      </c>
      <c r="K196">
        <v>373</v>
      </c>
      <c r="L196" s="18">
        <f>(((RestaurantData4[[#This Row],[FitScore]]/100)*RestaurantData4[[#This Row],[DailyCustAvg]])/3.5)*30</f>
        <v>2781.514285714286</v>
      </c>
      <c r="M196">
        <v>40.693572200402002</v>
      </c>
      <c r="N196">
        <v>-73.964523089281997</v>
      </c>
      <c r="O196">
        <v>302</v>
      </c>
      <c r="P196">
        <v>35</v>
      </c>
    </row>
    <row r="197" spans="1:16" hidden="1" x14ac:dyDescent="0.3">
      <c r="A197">
        <v>41664769</v>
      </c>
      <c r="B197" s="1" t="s">
        <v>291</v>
      </c>
      <c r="C197" t="s">
        <v>4408</v>
      </c>
      <c r="D197" s="2">
        <v>134</v>
      </c>
      <c r="E197" s="1" t="s">
        <v>4799</v>
      </c>
      <c r="F197" s="2">
        <v>11201</v>
      </c>
      <c r="G197" s="3">
        <v>7182430455</v>
      </c>
      <c r="H197" s="1" t="s">
        <v>56</v>
      </c>
      <c r="I197" t="s">
        <v>17</v>
      </c>
      <c r="J197">
        <v>92</v>
      </c>
      <c r="K197">
        <v>373</v>
      </c>
      <c r="L197" s="18">
        <f>(((RestaurantData4[[#This Row],[FitScore]]/100)*RestaurantData4[[#This Row],[DailyCustAvg]])/3.5)*30</f>
        <v>2941.3714285714291</v>
      </c>
      <c r="M197">
        <v>40.694642494615998</v>
      </c>
      <c r="N197">
        <v>-73.993815421760004</v>
      </c>
      <c r="O197">
        <v>302</v>
      </c>
      <c r="P197">
        <v>33</v>
      </c>
    </row>
    <row r="198" spans="1:16" hidden="1" x14ac:dyDescent="0.3">
      <c r="A198">
        <v>41333637</v>
      </c>
      <c r="B198" s="1" t="s">
        <v>5221</v>
      </c>
      <c r="C198" t="s">
        <v>4408</v>
      </c>
      <c r="D198" s="2">
        <v>517</v>
      </c>
      <c r="E198" s="1" t="s">
        <v>5222</v>
      </c>
      <c r="F198" s="2">
        <v>11207</v>
      </c>
      <c r="G198" s="3">
        <v>7182724646</v>
      </c>
      <c r="H198" s="1" t="s">
        <v>641</v>
      </c>
      <c r="I198" t="s">
        <v>21</v>
      </c>
      <c r="J198">
        <v>84</v>
      </c>
      <c r="K198">
        <v>373</v>
      </c>
      <c r="L198" s="18">
        <f>(((RestaurantData4[[#This Row],[FitScore]]/100)*RestaurantData4[[#This Row],[DailyCustAvg]])/3.5)*30</f>
        <v>2685.6</v>
      </c>
      <c r="M198">
        <v>40.657076238083</v>
      </c>
      <c r="N198">
        <v>-73.889201820199006</v>
      </c>
      <c r="O198">
        <v>305</v>
      </c>
      <c r="P198">
        <v>42</v>
      </c>
    </row>
    <row r="199" spans="1:16" hidden="1" x14ac:dyDescent="0.3">
      <c r="A199">
        <v>40887208</v>
      </c>
      <c r="B199" s="1" t="s">
        <v>5265</v>
      </c>
      <c r="C199" t="s">
        <v>4408</v>
      </c>
      <c r="D199" s="2">
        <v>187</v>
      </c>
      <c r="E199" s="1" t="s">
        <v>1184</v>
      </c>
      <c r="F199" s="2">
        <v>11231</v>
      </c>
      <c r="G199" s="3">
        <v>7186435400</v>
      </c>
      <c r="H199" s="1" t="s">
        <v>29</v>
      </c>
      <c r="I199" t="s">
        <v>17</v>
      </c>
      <c r="J199">
        <v>84</v>
      </c>
      <c r="K199">
        <v>373</v>
      </c>
      <c r="L199" s="18">
        <f>(((RestaurantData4[[#This Row],[FitScore]]/100)*RestaurantData4[[#This Row],[DailyCustAvg]])/3.5)*30</f>
        <v>2685.6</v>
      </c>
      <c r="M199">
        <v>40.685620565991002</v>
      </c>
      <c r="N199">
        <v>-74.002397776056995</v>
      </c>
      <c r="O199">
        <v>306</v>
      </c>
      <c r="P199">
        <v>39</v>
      </c>
    </row>
    <row r="200" spans="1:16" hidden="1" x14ac:dyDescent="0.3">
      <c r="A200">
        <v>50101528</v>
      </c>
      <c r="B200" s="1" t="s">
        <v>5536</v>
      </c>
      <c r="C200" t="s">
        <v>4408</v>
      </c>
      <c r="D200" s="2">
        <v>706</v>
      </c>
      <c r="E200" s="1" t="s">
        <v>5526</v>
      </c>
      <c r="F200" s="2">
        <v>11220</v>
      </c>
      <c r="G200" s="3">
        <v>7184928833</v>
      </c>
      <c r="H200" s="1" t="s">
        <v>242</v>
      </c>
      <c r="J200">
        <v>85</v>
      </c>
      <c r="K200">
        <v>373</v>
      </c>
      <c r="L200" s="18">
        <f>(((RestaurantData4[[#This Row],[FitScore]]/100)*RestaurantData4[[#This Row],[DailyCustAvg]])/3.5)*30</f>
        <v>2717.5714285714284</v>
      </c>
      <c r="M200">
        <v>40.636554370715999</v>
      </c>
      <c r="N200">
        <v>-74.011342297184996</v>
      </c>
      <c r="O200">
        <v>307</v>
      </c>
      <c r="P200">
        <v>38</v>
      </c>
    </row>
    <row r="201" spans="1:16" hidden="1" x14ac:dyDescent="0.3">
      <c r="A201">
        <v>50018784</v>
      </c>
      <c r="B201" s="1" t="s">
        <v>6139</v>
      </c>
      <c r="C201" t="s">
        <v>4408</v>
      </c>
      <c r="D201" s="2">
        <v>359</v>
      </c>
      <c r="E201" s="1" t="s">
        <v>5975</v>
      </c>
      <c r="F201" s="2">
        <v>11218</v>
      </c>
      <c r="G201" s="3">
        <v>7184360589</v>
      </c>
      <c r="H201" s="1" t="s">
        <v>20</v>
      </c>
      <c r="I201" t="s">
        <v>17</v>
      </c>
      <c r="J201">
        <v>62</v>
      </c>
      <c r="K201">
        <v>373</v>
      </c>
      <c r="L201" s="18">
        <f>(((RestaurantData4[[#This Row],[FitScore]]/100)*RestaurantData4[[#This Row],[DailyCustAvg]])/3.5)*30</f>
        <v>1982.2285714285713</v>
      </c>
      <c r="M201">
        <v>40.645344706788997</v>
      </c>
      <c r="N201">
        <v>-73.979914127661004</v>
      </c>
      <c r="O201">
        <v>312</v>
      </c>
      <c r="P201">
        <v>39</v>
      </c>
    </row>
    <row r="202" spans="1:16" hidden="1" x14ac:dyDescent="0.3">
      <c r="A202">
        <v>40401506</v>
      </c>
      <c r="B202" s="1" t="s">
        <v>6374</v>
      </c>
      <c r="C202" t="s">
        <v>4408</v>
      </c>
      <c r="D202" s="2">
        <v>535</v>
      </c>
      <c r="E202" s="1" t="s">
        <v>5962</v>
      </c>
      <c r="F202" s="2">
        <v>11223</v>
      </c>
      <c r="G202" s="3">
        <v>7183390273</v>
      </c>
      <c r="H202" s="1" t="s">
        <v>100</v>
      </c>
      <c r="I202" t="s">
        <v>17</v>
      </c>
      <c r="J202">
        <v>75</v>
      </c>
      <c r="K202">
        <v>373</v>
      </c>
      <c r="L202" s="18">
        <f>(((RestaurantData4[[#This Row],[FitScore]]/100)*RestaurantData4[[#This Row],[DailyCustAvg]])/3.5)*30</f>
        <v>2397.8571428571431</v>
      </c>
      <c r="M202">
        <v>40.604494557965999</v>
      </c>
      <c r="N202">
        <v>-73.969590790595007</v>
      </c>
      <c r="O202">
        <v>315</v>
      </c>
      <c r="P202">
        <v>44</v>
      </c>
    </row>
    <row r="203" spans="1:16" hidden="1" x14ac:dyDescent="0.3">
      <c r="A203">
        <v>50094361</v>
      </c>
      <c r="B203" s="1" t="s">
        <v>6545</v>
      </c>
      <c r="C203" t="s">
        <v>4408</v>
      </c>
      <c r="D203" s="2">
        <v>2108</v>
      </c>
      <c r="E203" s="1" t="s">
        <v>4793</v>
      </c>
      <c r="F203" s="2">
        <v>11234</v>
      </c>
      <c r="G203" s="3">
        <v>7183380688</v>
      </c>
      <c r="H203" s="1" t="s">
        <v>242</v>
      </c>
      <c r="I203" t="s">
        <v>17</v>
      </c>
      <c r="J203">
        <v>68</v>
      </c>
      <c r="K203">
        <v>373</v>
      </c>
      <c r="L203" s="18">
        <f>(((RestaurantData4[[#This Row],[FitScore]]/100)*RestaurantData4[[#This Row],[DailyCustAvg]])/3.5)*30</f>
        <v>2174.0571428571429</v>
      </c>
      <c r="M203">
        <v>40.618452299821001</v>
      </c>
      <c r="N203">
        <v>-73.932321338714004</v>
      </c>
      <c r="O203">
        <v>318</v>
      </c>
      <c r="P203">
        <v>46</v>
      </c>
    </row>
    <row r="204" spans="1:16" hidden="1" x14ac:dyDescent="0.3">
      <c r="A204">
        <v>50071988</v>
      </c>
      <c r="B204" s="1" t="s">
        <v>6570</v>
      </c>
      <c r="C204" t="s">
        <v>4408</v>
      </c>
      <c r="D204" s="2">
        <v>4404</v>
      </c>
      <c r="E204" s="1" t="s">
        <v>6255</v>
      </c>
      <c r="F204" s="2">
        <v>11234</v>
      </c>
      <c r="G204" s="3">
        <v>3475872688</v>
      </c>
      <c r="H204" s="1" t="s">
        <v>641</v>
      </c>
      <c r="I204" t="s">
        <v>17</v>
      </c>
      <c r="J204">
        <v>61</v>
      </c>
      <c r="K204">
        <v>373</v>
      </c>
      <c r="L204" s="18">
        <f>(((RestaurantData4[[#This Row],[FitScore]]/100)*RestaurantData4[[#This Row],[DailyCustAvg]])/3.5)*30</f>
        <v>1950.2571428571428</v>
      </c>
      <c r="M204">
        <v>40.632487346249</v>
      </c>
      <c r="N204">
        <v>-73.933971542939005</v>
      </c>
      <c r="O204">
        <v>318</v>
      </c>
      <c r="P204">
        <v>45</v>
      </c>
    </row>
    <row r="205" spans="1:16" hidden="1" x14ac:dyDescent="0.3">
      <c r="A205">
        <v>50098468</v>
      </c>
      <c r="B205" s="1" t="s">
        <v>6592</v>
      </c>
      <c r="C205" t="s">
        <v>4408</v>
      </c>
      <c r="D205" s="2">
        <v>4912</v>
      </c>
      <c r="E205" s="1" t="s">
        <v>6231</v>
      </c>
      <c r="F205" s="2">
        <v>11234</v>
      </c>
      <c r="G205" s="3">
        <v>7182510355</v>
      </c>
      <c r="H205" s="1" t="s">
        <v>242</v>
      </c>
      <c r="I205" t="s">
        <v>21</v>
      </c>
      <c r="J205">
        <v>61</v>
      </c>
      <c r="K205">
        <v>373</v>
      </c>
      <c r="L205" s="18">
        <f>(((RestaurantData4[[#This Row],[FitScore]]/100)*RestaurantData4[[#This Row],[DailyCustAvg]])/3.5)*30</f>
        <v>1950.2571428571428</v>
      </c>
      <c r="M205">
        <v>40.625775607633997</v>
      </c>
      <c r="N205">
        <v>-73.928178289920993</v>
      </c>
      <c r="O205">
        <v>318</v>
      </c>
      <c r="P205">
        <v>45</v>
      </c>
    </row>
    <row r="206" spans="1:16" hidden="1" x14ac:dyDescent="0.3">
      <c r="A206">
        <v>50082901</v>
      </c>
      <c r="B206" s="1" t="s">
        <v>4455</v>
      </c>
      <c r="C206" t="s">
        <v>4408</v>
      </c>
      <c r="D206" s="2">
        <v>394</v>
      </c>
      <c r="E206" s="1" t="s">
        <v>34</v>
      </c>
      <c r="F206" s="2">
        <v>11211</v>
      </c>
      <c r="G206" s="3">
        <v>7185996895</v>
      </c>
      <c r="H206" s="1" t="s">
        <v>207</v>
      </c>
      <c r="I206" t="s">
        <v>21</v>
      </c>
      <c r="J206">
        <v>70</v>
      </c>
      <c r="K206">
        <v>372</v>
      </c>
      <c r="L206" s="18">
        <f>(((RestaurantData4[[#This Row],[FitScore]]/100)*RestaurantData4[[#This Row],[DailyCustAvg]])/3.5)*30</f>
        <v>2231.9999999999995</v>
      </c>
      <c r="M206">
        <v>40.707179928313998</v>
      </c>
      <c r="N206">
        <v>-73.954358931604006</v>
      </c>
      <c r="O206">
        <v>301</v>
      </c>
      <c r="P206">
        <v>33</v>
      </c>
    </row>
    <row r="207" spans="1:16" hidden="1" x14ac:dyDescent="0.3">
      <c r="A207">
        <v>41599675</v>
      </c>
      <c r="B207" s="1" t="s">
        <v>4787</v>
      </c>
      <c r="C207" t="s">
        <v>4408</v>
      </c>
      <c r="D207" s="2">
        <v>216</v>
      </c>
      <c r="E207" s="1" t="s">
        <v>4788</v>
      </c>
      <c r="F207" s="2">
        <v>11201</v>
      </c>
      <c r="G207" s="3">
        <v>7182563833</v>
      </c>
      <c r="H207" s="1" t="s">
        <v>16</v>
      </c>
      <c r="I207" t="s">
        <v>17</v>
      </c>
      <c r="J207">
        <v>95</v>
      </c>
      <c r="K207">
        <v>372</v>
      </c>
      <c r="L207" s="18">
        <f>(((RestaurantData4[[#This Row],[FitScore]]/100)*RestaurantData4[[#This Row],[DailyCustAvg]])/3.5)*30</f>
        <v>3029.1428571428569</v>
      </c>
      <c r="M207">
        <v>40.691592154440997</v>
      </c>
      <c r="N207">
        <v>-73.984378797286993</v>
      </c>
      <c r="O207">
        <v>302</v>
      </c>
      <c r="P207">
        <v>33</v>
      </c>
    </row>
    <row r="208" spans="1:16" hidden="1" x14ac:dyDescent="0.3">
      <c r="A208">
        <v>50071186</v>
      </c>
      <c r="B208" s="1" t="s">
        <v>5134</v>
      </c>
      <c r="C208" t="s">
        <v>4408</v>
      </c>
      <c r="D208" s="2">
        <v>911</v>
      </c>
      <c r="E208" s="1" t="s">
        <v>34</v>
      </c>
      <c r="F208" s="2">
        <v>11206</v>
      </c>
      <c r="G208" s="3">
        <v>6468133835</v>
      </c>
      <c r="H208" s="1" t="s">
        <v>188</v>
      </c>
      <c r="I208" t="s">
        <v>17</v>
      </c>
      <c r="J208">
        <v>62</v>
      </c>
      <c r="K208">
        <v>372</v>
      </c>
      <c r="L208" s="18">
        <f>(((RestaurantData4[[#This Row],[FitScore]]/100)*RestaurantData4[[#This Row],[DailyCustAvg]])/3.5)*30</f>
        <v>1976.9142857142856</v>
      </c>
      <c r="M208">
        <v>40.697677257229003</v>
      </c>
      <c r="N208">
        <v>-73.936488866578998</v>
      </c>
      <c r="O208">
        <v>304</v>
      </c>
      <c r="P208">
        <v>34</v>
      </c>
    </row>
    <row r="209" spans="1:16" hidden="1" x14ac:dyDescent="0.3">
      <c r="A209">
        <v>50043129</v>
      </c>
      <c r="B209" s="1" t="s">
        <v>3302</v>
      </c>
      <c r="C209" t="s">
        <v>4408</v>
      </c>
      <c r="D209" s="2">
        <v>3127</v>
      </c>
      <c r="E209" s="1" t="s">
        <v>5238</v>
      </c>
      <c r="F209" s="2">
        <v>11208</v>
      </c>
      <c r="G209" s="3">
        <v>7185130174</v>
      </c>
      <c r="H209" s="1" t="s">
        <v>45</v>
      </c>
      <c r="I209" t="s">
        <v>21</v>
      </c>
      <c r="J209">
        <v>84</v>
      </c>
      <c r="K209">
        <v>372</v>
      </c>
      <c r="L209" s="18">
        <f>(((RestaurantData4[[#This Row],[FitScore]]/100)*RestaurantData4[[#This Row],[DailyCustAvg]])/3.5)*30</f>
        <v>2678.3999999999996</v>
      </c>
      <c r="M209">
        <v>40.681550254005998</v>
      </c>
      <c r="N209">
        <v>-73.879855306664993</v>
      </c>
      <c r="O209">
        <v>305</v>
      </c>
      <c r="P209">
        <v>37</v>
      </c>
    </row>
    <row r="210" spans="1:16" hidden="1" x14ac:dyDescent="0.3">
      <c r="A210">
        <v>50069920</v>
      </c>
      <c r="B210" s="1" t="s">
        <v>5363</v>
      </c>
      <c r="C210" t="s">
        <v>4408</v>
      </c>
      <c r="D210" s="2">
        <v>476</v>
      </c>
      <c r="E210" s="1" t="s">
        <v>4825</v>
      </c>
      <c r="F210" s="2">
        <v>11231</v>
      </c>
      <c r="G210" s="3">
        <v>7184420001</v>
      </c>
      <c r="H210" s="1" t="s">
        <v>138</v>
      </c>
      <c r="I210" t="s">
        <v>17</v>
      </c>
      <c r="J210">
        <v>75</v>
      </c>
      <c r="K210">
        <v>372</v>
      </c>
      <c r="L210" s="18">
        <f>(((RestaurantData4[[#This Row],[FitScore]]/100)*RestaurantData4[[#This Row],[DailyCustAvg]])/3.5)*30</f>
        <v>2391.4285714285711</v>
      </c>
      <c r="M210">
        <v>40.674836346603001</v>
      </c>
      <c r="N210">
        <v>-73.997728791412001</v>
      </c>
      <c r="O210">
        <v>306</v>
      </c>
      <c r="P210">
        <v>39</v>
      </c>
    </row>
    <row r="211" spans="1:16" hidden="1" x14ac:dyDescent="0.3">
      <c r="A211">
        <v>50088538</v>
      </c>
      <c r="B211" s="1" t="s">
        <v>5379</v>
      </c>
      <c r="C211" t="s">
        <v>4408</v>
      </c>
      <c r="D211" s="2">
        <v>296</v>
      </c>
      <c r="E211" s="1" t="s">
        <v>555</v>
      </c>
      <c r="F211" s="2">
        <v>11215</v>
      </c>
      <c r="G211" s="3">
        <v>7183691021</v>
      </c>
      <c r="H211" s="1" t="s">
        <v>68</v>
      </c>
      <c r="I211" t="s">
        <v>17</v>
      </c>
      <c r="J211">
        <v>83</v>
      </c>
      <c r="K211">
        <v>372</v>
      </c>
      <c r="L211" s="18">
        <f>(((RestaurantData4[[#This Row],[FitScore]]/100)*RestaurantData4[[#This Row],[DailyCustAvg]])/3.5)*30</f>
        <v>2646.514285714286</v>
      </c>
      <c r="M211">
        <v>40.673674001648003</v>
      </c>
      <c r="N211">
        <v>-73.982558865106995</v>
      </c>
      <c r="O211">
        <v>306</v>
      </c>
      <c r="P211">
        <v>39</v>
      </c>
    </row>
    <row r="212" spans="1:16" hidden="1" x14ac:dyDescent="0.3">
      <c r="A212">
        <v>50100165</v>
      </c>
      <c r="B212" s="1" t="s">
        <v>5777</v>
      </c>
      <c r="C212" t="s">
        <v>4408</v>
      </c>
      <c r="D212" s="2">
        <v>1184</v>
      </c>
      <c r="E212" s="1" t="s">
        <v>4995</v>
      </c>
      <c r="F212" s="2">
        <v>11225</v>
      </c>
      <c r="G212" s="3">
        <v>3473302789</v>
      </c>
      <c r="H212" s="1" t="s">
        <v>2288</v>
      </c>
      <c r="I212" t="s">
        <v>21</v>
      </c>
      <c r="J212">
        <v>81</v>
      </c>
      <c r="K212">
        <v>372</v>
      </c>
      <c r="L212" s="18">
        <f>(((RestaurantData4[[#This Row],[FitScore]]/100)*RestaurantData4[[#This Row],[DailyCustAvg]])/3.5)*30</f>
        <v>2582.7428571428568</v>
      </c>
      <c r="M212">
        <v>40.658428332168</v>
      </c>
      <c r="N212">
        <v>-73.950398957542006</v>
      </c>
      <c r="O212">
        <v>309</v>
      </c>
      <c r="P212">
        <v>40</v>
      </c>
    </row>
    <row r="213" spans="1:16" hidden="1" x14ac:dyDescent="0.3">
      <c r="A213">
        <v>41080084</v>
      </c>
      <c r="B213" s="1" t="s">
        <v>5936</v>
      </c>
      <c r="C213" t="s">
        <v>4408</v>
      </c>
      <c r="D213" s="2">
        <v>7222</v>
      </c>
      <c r="E213" s="1" t="s">
        <v>555</v>
      </c>
      <c r="F213" s="2">
        <v>11209</v>
      </c>
      <c r="G213" s="3">
        <v>7186446698</v>
      </c>
      <c r="H213" s="1" t="s">
        <v>613</v>
      </c>
      <c r="I213" t="s">
        <v>17</v>
      </c>
      <c r="J213">
        <v>75</v>
      </c>
      <c r="K213">
        <v>372</v>
      </c>
      <c r="L213" s="18">
        <f>(((RestaurantData4[[#This Row],[FitScore]]/100)*RestaurantData4[[#This Row],[DailyCustAvg]])/3.5)*30</f>
        <v>2391.4285714285711</v>
      </c>
      <c r="M213">
        <v>40.631469514168003</v>
      </c>
      <c r="N213">
        <v>-74.021832612520001</v>
      </c>
      <c r="O213">
        <v>310</v>
      </c>
      <c r="P213">
        <v>43</v>
      </c>
    </row>
    <row r="214" spans="1:16" hidden="1" x14ac:dyDescent="0.3">
      <c r="A214">
        <v>41692971</v>
      </c>
      <c r="B214" s="1" t="s">
        <v>5965</v>
      </c>
      <c r="C214" t="s">
        <v>4408</v>
      </c>
      <c r="D214" s="2">
        <v>6625</v>
      </c>
      <c r="E214" s="1" t="s">
        <v>5966</v>
      </c>
      <c r="F214" s="2">
        <v>11204</v>
      </c>
      <c r="G214" s="3">
        <v>7186212722</v>
      </c>
      <c r="H214" s="1" t="s">
        <v>73</v>
      </c>
      <c r="I214" t="s">
        <v>21</v>
      </c>
      <c r="J214">
        <v>58</v>
      </c>
      <c r="K214">
        <v>372</v>
      </c>
      <c r="L214" s="18">
        <f>(((RestaurantData4[[#This Row],[FitScore]]/100)*RestaurantData4[[#This Row],[DailyCustAvg]])/3.5)*30</f>
        <v>1849.3714285714286</v>
      </c>
      <c r="M214">
        <v>40.612910011956998</v>
      </c>
      <c r="N214">
        <v>-73.982398317038005</v>
      </c>
      <c r="O214">
        <v>311</v>
      </c>
      <c r="P214">
        <v>44</v>
      </c>
    </row>
    <row r="215" spans="1:16" hidden="1" x14ac:dyDescent="0.3">
      <c r="A215">
        <v>41700243</v>
      </c>
      <c r="B215" s="1" t="s">
        <v>131</v>
      </c>
      <c r="C215" t="s">
        <v>4408</v>
      </c>
      <c r="D215" s="2">
        <v>482</v>
      </c>
      <c r="E215" s="1" t="s">
        <v>5962</v>
      </c>
      <c r="F215" s="2">
        <v>11223</v>
      </c>
      <c r="G215" s="3">
        <v>7185130701</v>
      </c>
      <c r="H215" s="1" t="s">
        <v>56</v>
      </c>
      <c r="I215" t="s">
        <v>21</v>
      </c>
      <c r="J215">
        <v>76</v>
      </c>
      <c r="K215">
        <v>372</v>
      </c>
      <c r="L215" s="18">
        <f>(((RestaurantData4[[#This Row],[FitScore]]/100)*RestaurantData4[[#This Row],[DailyCustAvg]])/3.5)*30</f>
        <v>2423.3142857142857</v>
      </c>
      <c r="M215">
        <v>40.604212429546003</v>
      </c>
      <c r="N215">
        <v>-73.971877722854998</v>
      </c>
      <c r="O215">
        <v>315</v>
      </c>
      <c r="P215">
        <v>47</v>
      </c>
    </row>
    <row r="216" spans="1:16" hidden="1" x14ac:dyDescent="0.3">
      <c r="A216">
        <v>50099381</v>
      </c>
      <c r="B216" s="1" t="s">
        <v>4580</v>
      </c>
      <c r="C216" t="s">
        <v>4408</v>
      </c>
      <c r="D216" s="2">
        <v>517</v>
      </c>
      <c r="E216" s="1" t="s">
        <v>4550</v>
      </c>
      <c r="F216" s="2">
        <v>11222</v>
      </c>
      <c r="G216" s="3">
        <v>9174179423</v>
      </c>
      <c r="H216" s="1" t="s">
        <v>29</v>
      </c>
      <c r="I216" t="s">
        <v>21</v>
      </c>
      <c r="J216">
        <v>78</v>
      </c>
      <c r="K216">
        <v>371</v>
      </c>
      <c r="L216" s="18">
        <f>(((RestaurantData4[[#This Row],[FitScore]]/100)*RestaurantData4[[#This Row],[DailyCustAvg]])/3.5)*30</f>
        <v>2480.3999999999996</v>
      </c>
      <c r="M216">
        <v>40.720498428355</v>
      </c>
      <c r="N216">
        <v>-73.943959965166002</v>
      </c>
      <c r="O216">
        <v>301</v>
      </c>
      <c r="P216">
        <v>33</v>
      </c>
    </row>
    <row r="217" spans="1:16" hidden="1" x14ac:dyDescent="0.3">
      <c r="A217">
        <v>50083526</v>
      </c>
      <c r="B217" s="1" t="s">
        <v>4638</v>
      </c>
      <c r="C217" t="s">
        <v>4408</v>
      </c>
      <c r="D217" s="2">
        <v>599</v>
      </c>
      <c r="E217" s="1" t="s">
        <v>4021</v>
      </c>
      <c r="F217" s="2">
        <v>11237</v>
      </c>
      <c r="G217" s="3" t="s">
        <v>2010</v>
      </c>
      <c r="H217" s="1" t="s">
        <v>242</v>
      </c>
      <c r="I217" t="s">
        <v>21</v>
      </c>
      <c r="J217">
        <v>87</v>
      </c>
      <c r="K217">
        <v>371</v>
      </c>
      <c r="L217" s="18">
        <f>(((RestaurantData4[[#This Row],[FitScore]]/100)*RestaurantData4[[#This Row],[DailyCustAvg]])/3.5)*30</f>
        <v>2766.6</v>
      </c>
      <c r="M217">
        <v>40.709219138690997</v>
      </c>
      <c r="N217">
        <v>-73.923218639119</v>
      </c>
      <c r="O217">
        <v>301</v>
      </c>
      <c r="P217">
        <v>34</v>
      </c>
    </row>
    <row r="218" spans="1:16" hidden="1" x14ac:dyDescent="0.3">
      <c r="A218">
        <v>50044393</v>
      </c>
      <c r="B218" s="1" t="s">
        <v>4694</v>
      </c>
      <c r="C218" t="s">
        <v>4408</v>
      </c>
      <c r="D218" s="2">
        <v>513</v>
      </c>
      <c r="E218" s="1" t="s">
        <v>532</v>
      </c>
      <c r="F218" s="2">
        <v>11211</v>
      </c>
      <c r="G218" s="3">
        <v>7187099888</v>
      </c>
      <c r="H218" s="1" t="s">
        <v>68</v>
      </c>
      <c r="I218" t="s">
        <v>17</v>
      </c>
      <c r="J218">
        <v>80</v>
      </c>
      <c r="K218">
        <v>371</v>
      </c>
      <c r="L218" s="18">
        <f>(((RestaurantData4[[#This Row],[FitScore]]/100)*RestaurantData4[[#This Row],[DailyCustAvg]])/3.5)*30</f>
        <v>2544</v>
      </c>
      <c r="M218">
        <v>40.711018253345998</v>
      </c>
      <c r="N218">
        <v>-73.950482313045995</v>
      </c>
      <c r="O218">
        <v>301</v>
      </c>
      <c r="P218">
        <v>34</v>
      </c>
    </row>
    <row r="219" spans="1:16" hidden="1" x14ac:dyDescent="0.3">
      <c r="A219">
        <v>41615861</v>
      </c>
      <c r="B219" s="1" t="s">
        <v>4748</v>
      </c>
      <c r="C219" t="s">
        <v>4408</v>
      </c>
      <c r="D219" s="2">
        <v>613</v>
      </c>
      <c r="E219" s="1" t="s">
        <v>532</v>
      </c>
      <c r="F219" s="2">
        <v>11211</v>
      </c>
      <c r="G219" s="3">
        <v>7183880012</v>
      </c>
      <c r="H219" s="1" t="s">
        <v>16</v>
      </c>
      <c r="I219" t="s">
        <v>21</v>
      </c>
      <c r="J219">
        <v>83</v>
      </c>
      <c r="K219">
        <v>371</v>
      </c>
      <c r="L219" s="18">
        <f>(((RestaurantData4[[#This Row],[FitScore]]/100)*RestaurantData4[[#This Row],[DailyCustAvg]])/3.5)*30</f>
        <v>2639.4</v>
      </c>
      <c r="M219">
        <v>40.711283254739001</v>
      </c>
      <c r="N219">
        <v>-73.947686634286995</v>
      </c>
      <c r="O219">
        <v>301</v>
      </c>
      <c r="P219">
        <v>34</v>
      </c>
    </row>
    <row r="220" spans="1:16" hidden="1" x14ac:dyDescent="0.3">
      <c r="A220">
        <v>41637575</v>
      </c>
      <c r="B220" s="1" t="s">
        <v>4761</v>
      </c>
      <c r="C220" t="s">
        <v>4408</v>
      </c>
      <c r="D220" s="2">
        <v>195</v>
      </c>
      <c r="E220" s="1" t="s">
        <v>4409</v>
      </c>
      <c r="F220" s="2">
        <v>11211</v>
      </c>
      <c r="G220" s="3">
        <v>7187445621</v>
      </c>
      <c r="H220" s="1" t="s">
        <v>29</v>
      </c>
      <c r="I220" t="s">
        <v>21</v>
      </c>
      <c r="J220">
        <v>75</v>
      </c>
      <c r="K220">
        <v>371</v>
      </c>
      <c r="L220" s="18">
        <f>(((RestaurantData4[[#This Row],[FitScore]]/100)*RestaurantData4[[#This Row],[DailyCustAvg]])/3.5)*30</f>
        <v>2385</v>
      </c>
      <c r="M220">
        <v>40.717416620118001</v>
      </c>
      <c r="N220">
        <v>-73.958150492610997</v>
      </c>
      <c r="O220">
        <v>301</v>
      </c>
      <c r="P220">
        <v>33</v>
      </c>
    </row>
    <row r="221" spans="1:16" hidden="1" x14ac:dyDescent="0.3">
      <c r="A221">
        <v>50049379</v>
      </c>
      <c r="B221" s="1" t="s">
        <v>4798</v>
      </c>
      <c r="C221" t="s">
        <v>4408</v>
      </c>
      <c r="D221" s="2">
        <v>141</v>
      </c>
      <c r="E221" s="1" t="s">
        <v>4799</v>
      </c>
      <c r="F221" s="2">
        <v>11201</v>
      </c>
      <c r="G221" s="3">
        <v>7185224663</v>
      </c>
      <c r="H221" s="1" t="s">
        <v>16</v>
      </c>
      <c r="I221" t="s">
        <v>21</v>
      </c>
      <c r="J221">
        <v>84</v>
      </c>
      <c r="K221">
        <v>371</v>
      </c>
      <c r="L221" s="18">
        <f>(((RestaurantData4[[#This Row],[FitScore]]/100)*RestaurantData4[[#This Row],[DailyCustAvg]])/3.5)*30</f>
        <v>2671.2</v>
      </c>
      <c r="M221">
        <v>40.694620528563</v>
      </c>
      <c r="N221">
        <v>-73.993671177129997</v>
      </c>
      <c r="O221">
        <v>302</v>
      </c>
      <c r="P221">
        <v>33</v>
      </c>
    </row>
    <row r="222" spans="1:16" hidden="1" x14ac:dyDescent="0.3">
      <c r="A222">
        <v>50049436</v>
      </c>
      <c r="B222" s="1" t="s">
        <v>5026</v>
      </c>
      <c r="C222" t="s">
        <v>4408</v>
      </c>
      <c r="D222" s="2">
        <v>320</v>
      </c>
      <c r="E222" s="1" t="s">
        <v>3720</v>
      </c>
      <c r="F222" s="2">
        <v>11238</v>
      </c>
      <c r="G222" s="3">
        <v>7183608543</v>
      </c>
      <c r="H222" s="1" t="s">
        <v>56</v>
      </c>
      <c r="I222" t="s">
        <v>21</v>
      </c>
      <c r="J222">
        <v>71</v>
      </c>
      <c r="K222">
        <v>371</v>
      </c>
      <c r="L222" s="18">
        <f>(((RestaurantData4[[#This Row],[FitScore]]/100)*RestaurantData4[[#This Row],[DailyCustAvg]])/3.5)*30</f>
        <v>2257.7999999999997</v>
      </c>
      <c r="M222">
        <v>40.688231077471002</v>
      </c>
      <c r="N222">
        <v>-73.957097952062995</v>
      </c>
      <c r="O222">
        <v>303</v>
      </c>
      <c r="P222">
        <v>35</v>
      </c>
    </row>
    <row r="223" spans="1:16" hidden="1" x14ac:dyDescent="0.3">
      <c r="A223">
        <v>41683337</v>
      </c>
      <c r="B223" s="1" t="s">
        <v>5270</v>
      </c>
      <c r="C223" t="s">
        <v>4408</v>
      </c>
      <c r="D223" s="2">
        <v>349</v>
      </c>
      <c r="E223" s="1" t="s">
        <v>4825</v>
      </c>
      <c r="F223" s="2">
        <v>11231</v>
      </c>
      <c r="G223" s="3">
        <v>7188555125</v>
      </c>
      <c r="H223" s="1" t="s">
        <v>156</v>
      </c>
      <c r="I223" t="s">
        <v>21</v>
      </c>
      <c r="J223">
        <v>83</v>
      </c>
      <c r="K223">
        <v>371</v>
      </c>
      <c r="L223" s="18">
        <f>(((RestaurantData4[[#This Row],[FitScore]]/100)*RestaurantData4[[#This Row],[DailyCustAvg]])/3.5)*30</f>
        <v>2639.4</v>
      </c>
      <c r="M223">
        <v>40.680001928294999</v>
      </c>
      <c r="N223">
        <v>-73.995006557948003</v>
      </c>
      <c r="O223">
        <v>306</v>
      </c>
      <c r="P223">
        <v>39</v>
      </c>
    </row>
    <row r="224" spans="1:16" hidden="1" x14ac:dyDescent="0.3">
      <c r="A224">
        <v>50090514</v>
      </c>
      <c r="B224" s="1" t="s">
        <v>5411</v>
      </c>
      <c r="C224" t="s">
        <v>4408</v>
      </c>
      <c r="D224" s="2">
        <v>310</v>
      </c>
      <c r="E224" s="1" t="s">
        <v>555</v>
      </c>
      <c r="F224" s="2">
        <v>11215</v>
      </c>
      <c r="G224" s="3">
        <v>3473842205</v>
      </c>
      <c r="H224" s="1" t="s">
        <v>16</v>
      </c>
      <c r="I224" t="s">
        <v>21</v>
      </c>
      <c r="J224">
        <v>75</v>
      </c>
      <c r="K224">
        <v>371</v>
      </c>
      <c r="L224" s="18">
        <f>(((RestaurantData4[[#This Row],[FitScore]]/100)*RestaurantData4[[#This Row],[DailyCustAvg]])/3.5)*30</f>
        <v>2385</v>
      </c>
      <c r="M224">
        <v>40.673212937267003</v>
      </c>
      <c r="N224">
        <v>-73.982944721676006</v>
      </c>
      <c r="O224">
        <v>306</v>
      </c>
      <c r="P224">
        <v>39</v>
      </c>
    </row>
    <row r="225" spans="1:16" hidden="1" x14ac:dyDescent="0.3">
      <c r="A225">
        <v>50002936</v>
      </c>
      <c r="B225" s="1" t="s">
        <v>5460</v>
      </c>
      <c r="C225" t="s">
        <v>4408</v>
      </c>
      <c r="D225" s="2">
        <v>157</v>
      </c>
      <c r="E225" s="1" t="s">
        <v>5461</v>
      </c>
      <c r="F225" s="2">
        <v>11218</v>
      </c>
      <c r="G225" s="3">
        <v>7186860046</v>
      </c>
      <c r="H225" s="1" t="s">
        <v>143</v>
      </c>
      <c r="I225" t="s">
        <v>21</v>
      </c>
      <c r="J225">
        <v>84</v>
      </c>
      <c r="K225">
        <v>371</v>
      </c>
      <c r="L225" s="18">
        <f>(((RestaurantData4[[#This Row],[FitScore]]/100)*RestaurantData4[[#This Row],[DailyCustAvg]])/3.5)*30</f>
        <v>2671.2</v>
      </c>
      <c r="M225">
        <v>40.654875988717002</v>
      </c>
      <c r="N225">
        <v>-73.973344740106</v>
      </c>
      <c r="O225">
        <v>307</v>
      </c>
      <c r="P225">
        <v>39</v>
      </c>
    </row>
    <row r="226" spans="1:16" hidden="1" x14ac:dyDescent="0.3">
      <c r="A226">
        <v>50091391</v>
      </c>
      <c r="B226" s="1" t="s">
        <v>5775</v>
      </c>
      <c r="C226" t="s">
        <v>4408</v>
      </c>
      <c r="D226" s="2">
        <v>252</v>
      </c>
      <c r="E226" s="1" t="s">
        <v>5771</v>
      </c>
      <c r="F226" s="2">
        <v>11225</v>
      </c>
      <c r="G226" s="3">
        <v>3478460622</v>
      </c>
      <c r="H226" s="1" t="s">
        <v>100</v>
      </c>
      <c r="I226" t="s">
        <v>21</v>
      </c>
      <c r="J226">
        <v>54</v>
      </c>
      <c r="K226">
        <v>371</v>
      </c>
      <c r="L226" s="18">
        <f>(((RestaurantData4[[#This Row],[FitScore]]/100)*RestaurantData4[[#This Row],[DailyCustAvg]])/3.5)*30</f>
        <v>1717.2</v>
      </c>
      <c r="M226">
        <v>40.663740745425002</v>
      </c>
      <c r="N226">
        <v>-73.953415555945995</v>
      </c>
      <c r="O226">
        <v>309</v>
      </c>
      <c r="P226">
        <v>40</v>
      </c>
    </row>
    <row r="227" spans="1:16" hidden="1" x14ac:dyDescent="0.3">
      <c r="A227">
        <v>50064520</v>
      </c>
      <c r="B227" s="1" t="s">
        <v>5781</v>
      </c>
      <c r="C227" t="s">
        <v>4408</v>
      </c>
      <c r="D227" s="2">
        <v>397</v>
      </c>
      <c r="E227" s="1" t="s">
        <v>5661</v>
      </c>
      <c r="F227" s="2">
        <v>11213</v>
      </c>
      <c r="G227" s="3">
        <v>3474250524</v>
      </c>
      <c r="H227" s="1" t="s">
        <v>100</v>
      </c>
      <c r="I227" t="s">
        <v>21</v>
      </c>
      <c r="J227">
        <v>67</v>
      </c>
      <c r="K227">
        <v>371</v>
      </c>
      <c r="L227" s="18">
        <f>(((RestaurantData4[[#This Row],[FitScore]]/100)*RestaurantData4[[#This Row],[DailyCustAvg]])/3.5)*30</f>
        <v>2130.6000000000004</v>
      </c>
      <c r="M227">
        <v>40.664830831404998</v>
      </c>
      <c r="N227">
        <v>-73.937042921702997</v>
      </c>
      <c r="O227">
        <v>309</v>
      </c>
      <c r="P227">
        <v>35</v>
      </c>
    </row>
    <row r="228" spans="1:16" hidden="1" x14ac:dyDescent="0.3">
      <c r="A228">
        <v>50101726</v>
      </c>
      <c r="B228" s="1" t="s">
        <v>6082</v>
      </c>
      <c r="C228" t="s">
        <v>4408</v>
      </c>
      <c r="D228" s="2">
        <v>418</v>
      </c>
      <c r="E228" s="1" t="s">
        <v>6083</v>
      </c>
      <c r="F228" s="2">
        <v>11218</v>
      </c>
      <c r="G228" s="3">
        <v>3477926150</v>
      </c>
      <c r="H228" s="1" t="s">
        <v>202</v>
      </c>
      <c r="I228" t="s">
        <v>17</v>
      </c>
      <c r="J228">
        <v>66</v>
      </c>
      <c r="K228">
        <v>371</v>
      </c>
      <c r="L228" s="18">
        <f>(((RestaurantData4[[#This Row],[FitScore]]/100)*RestaurantData4[[#This Row],[DailyCustAvg]])/3.5)*30</f>
        <v>2098.8000000000002</v>
      </c>
      <c r="M228">
        <v>40.635893407120001</v>
      </c>
      <c r="N228">
        <v>-73.974775529246998</v>
      </c>
      <c r="O228">
        <v>312</v>
      </c>
      <c r="P228">
        <v>39</v>
      </c>
    </row>
    <row r="229" spans="1:16" hidden="1" x14ac:dyDescent="0.3">
      <c r="A229">
        <v>41513313</v>
      </c>
      <c r="B229" s="1" t="s">
        <v>6141</v>
      </c>
      <c r="C229" t="s">
        <v>4408</v>
      </c>
      <c r="D229" s="2">
        <v>5326</v>
      </c>
      <c r="E229" s="1" t="s">
        <v>5969</v>
      </c>
      <c r="F229" s="2">
        <v>11219</v>
      </c>
      <c r="G229" s="3">
        <v>7186333337</v>
      </c>
      <c r="H229" s="1" t="s">
        <v>100</v>
      </c>
      <c r="I229" t="s">
        <v>21</v>
      </c>
      <c r="J229">
        <v>65</v>
      </c>
      <c r="K229">
        <v>371</v>
      </c>
      <c r="L229" s="18">
        <f>(((RestaurantData4[[#This Row],[FitScore]]/100)*RestaurantData4[[#This Row],[DailyCustAvg]])/3.5)*30</f>
        <v>2067</v>
      </c>
      <c r="M229">
        <v>40.632939954317003</v>
      </c>
      <c r="N229">
        <v>-73.995226262185</v>
      </c>
      <c r="O229">
        <v>312</v>
      </c>
      <c r="P229">
        <v>44</v>
      </c>
    </row>
    <row r="230" spans="1:16" hidden="1" x14ac:dyDescent="0.3">
      <c r="A230">
        <v>50100793</v>
      </c>
      <c r="B230" s="1" t="s">
        <v>6448</v>
      </c>
      <c r="C230" t="s">
        <v>4408</v>
      </c>
      <c r="D230" s="2">
        <v>424</v>
      </c>
      <c r="E230" s="1" t="s">
        <v>5214</v>
      </c>
      <c r="F230" s="2">
        <v>11212</v>
      </c>
      <c r="G230" s="3">
        <v>7186760955</v>
      </c>
      <c r="H230" s="1" t="s">
        <v>641</v>
      </c>
      <c r="I230" t="s">
        <v>21</v>
      </c>
      <c r="J230">
        <v>58</v>
      </c>
      <c r="K230">
        <v>371</v>
      </c>
      <c r="L230" s="18">
        <f>(((RestaurantData4[[#This Row],[FitScore]]/100)*RestaurantData4[[#This Row],[DailyCustAvg]])/3.5)*30</f>
        <v>1844.3999999999999</v>
      </c>
      <c r="M230">
        <v>40.668134106949999</v>
      </c>
      <c r="N230">
        <v>-73.903429281081998</v>
      </c>
      <c r="O230">
        <v>316</v>
      </c>
      <c r="P230">
        <v>42</v>
      </c>
    </row>
    <row r="231" spans="1:16" hidden="1" x14ac:dyDescent="0.3">
      <c r="A231">
        <v>50073409</v>
      </c>
      <c r="B231" s="1" t="s">
        <v>6475</v>
      </c>
      <c r="C231" t="s">
        <v>4408</v>
      </c>
      <c r="D231" s="2">
        <v>4315</v>
      </c>
      <c r="E231" s="1" t="s">
        <v>6476</v>
      </c>
      <c r="F231" s="2">
        <v>11203</v>
      </c>
      <c r="G231" s="3">
        <v>3476275301</v>
      </c>
      <c r="H231" s="1" t="s">
        <v>641</v>
      </c>
      <c r="I231" t="s">
        <v>21</v>
      </c>
      <c r="J231">
        <v>66</v>
      </c>
      <c r="K231">
        <v>371</v>
      </c>
      <c r="L231" s="18">
        <f>(((RestaurantData4[[#This Row],[FitScore]]/100)*RestaurantData4[[#This Row],[DailyCustAvg]])/3.5)*30</f>
        <v>2098.8000000000002</v>
      </c>
      <c r="M231">
        <v>40.637074494408999</v>
      </c>
      <c r="N231">
        <v>-73.935047900418994</v>
      </c>
      <c r="O231">
        <v>317</v>
      </c>
      <c r="P231">
        <v>45</v>
      </c>
    </row>
    <row r="232" spans="1:16" hidden="1" x14ac:dyDescent="0.3">
      <c r="A232">
        <v>41255152</v>
      </c>
      <c r="B232" s="1" t="s">
        <v>4765</v>
      </c>
      <c r="C232" t="s">
        <v>4408</v>
      </c>
      <c r="D232" s="2">
        <v>623</v>
      </c>
      <c r="E232" s="1" t="s">
        <v>532</v>
      </c>
      <c r="F232" s="2">
        <v>11211</v>
      </c>
      <c r="G232" s="3">
        <v>7189630219</v>
      </c>
      <c r="H232" s="1" t="s">
        <v>16</v>
      </c>
      <c r="I232" t="s">
        <v>21</v>
      </c>
      <c r="J232">
        <v>68</v>
      </c>
      <c r="K232">
        <v>370</v>
      </c>
      <c r="L232" s="18">
        <f>(((RestaurantData4[[#This Row],[FitScore]]/100)*RestaurantData4[[#This Row],[DailyCustAvg]])/3.5)*30</f>
        <v>2156.5714285714284</v>
      </c>
      <c r="M232">
        <v>40.711351557599002</v>
      </c>
      <c r="N232">
        <v>-73.946997628923</v>
      </c>
      <c r="O232">
        <v>301</v>
      </c>
      <c r="P232">
        <v>34</v>
      </c>
    </row>
    <row r="233" spans="1:16" hidden="1" x14ac:dyDescent="0.3">
      <c r="A233">
        <v>50072572</v>
      </c>
      <c r="B233" s="1" t="s">
        <v>5106</v>
      </c>
      <c r="C233" t="s">
        <v>4408</v>
      </c>
      <c r="D233" s="2">
        <v>1100</v>
      </c>
      <c r="E233" s="1" t="s">
        <v>4447</v>
      </c>
      <c r="F233" s="2">
        <v>11237</v>
      </c>
      <c r="G233" s="3">
        <v>3472950308</v>
      </c>
      <c r="H233" s="1" t="s">
        <v>212</v>
      </c>
      <c r="I233" t="s">
        <v>17</v>
      </c>
      <c r="J233">
        <v>58</v>
      </c>
      <c r="K233">
        <v>370</v>
      </c>
      <c r="L233" s="18">
        <f>(((RestaurantData4[[#This Row],[FitScore]]/100)*RestaurantData4[[#This Row],[DailyCustAvg]])/3.5)*30</f>
        <v>1839.4285714285713</v>
      </c>
      <c r="M233">
        <v>40.705200808960001</v>
      </c>
      <c r="N233">
        <v>-73.927457601241997</v>
      </c>
      <c r="O233">
        <v>304</v>
      </c>
      <c r="P233">
        <v>34</v>
      </c>
    </row>
    <row r="234" spans="1:16" hidden="1" x14ac:dyDescent="0.3">
      <c r="A234">
        <v>50070762</v>
      </c>
      <c r="B234" s="1" t="s">
        <v>5219</v>
      </c>
      <c r="C234" t="s">
        <v>4408</v>
      </c>
      <c r="D234" s="2">
        <v>1073</v>
      </c>
      <c r="E234" s="1" t="s">
        <v>5220</v>
      </c>
      <c r="F234" s="2">
        <v>11208</v>
      </c>
      <c r="G234" s="3">
        <v>3474067388</v>
      </c>
      <c r="H234" s="1" t="s">
        <v>641</v>
      </c>
      <c r="I234" t="s">
        <v>17</v>
      </c>
      <c r="J234">
        <v>81</v>
      </c>
      <c r="K234">
        <v>370</v>
      </c>
      <c r="L234" s="18">
        <f>(((RestaurantData4[[#This Row],[FitScore]]/100)*RestaurantData4[[#This Row],[DailyCustAvg]])/3.5)*30</f>
        <v>2568.8571428571436</v>
      </c>
      <c r="M234">
        <v>40.678338634866002</v>
      </c>
      <c r="N234">
        <v>-73.869600468732003</v>
      </c>
      <c r="O234">
        <v>305</v>
      </c>
      <c r="P234">
        <v>37</v>
      </c>
    </row>
    <row r="235" spans="1:16" hidden="1" x14ac:dyDescent="0.3">
      <c r="A235">
        <v>50002095</v>
      </c>
      <c r="B235" s="1" t="s">
        <v>5425</v>
      </c>
      <c r="C235" t="s">
        <v>4408</v>
      </c>
      <c r="D235" s="2">
        <v>191</v>
      </c>
      <c r="E235" s="1" t="s">
        <v>5426</v>
      </c>
      <c r="F235" s="2">
        <v>11215</v>
      </c>
      <c r="G235" s="3">
        <v>7184220801</v>
      </c>
      <c r="H235" s="1" t="s">
        <v>100</v>
      </c>
      <c r="I235" t="s">
        <v>21</v>
      </c>
      <c r="J235">
        <v>77</v>
      </c>
      <c r="K235">
        <v>370</v>
      </c>
      <c r="L235" s="18">
        <f>(((RestaurantData4[[#This Row],[FitScore]]/100)*RestaurantData4[[#This Row],[DailyCustAvg]])/3.5)*30</f>
        <v>2442</v>
      </c>
      <c r="M235">
        <v>40.673029932951003</v>
      </c>
      <c r="N235">
        <v>-73.990749582871004</v>
      </c>
      <c r="O235">
        <v>306</v>
      </c>
      <c r="P235">
        <v>39</v>
      </c>
    </row>
    <row r="236" spans="1:16" hidden="1" x14ac:dyDescent="0.3">
      <c r="A236">
        <v>50005523</v>
      </c>
      <c r="B236" s="1" t="s">
        <v>5968</v>
      </c>
      <c r="C236" t="s">
        <v>4408</v>
      </c>
      <c r="D236" s="2">
        <v>7501</v>
      </c>
      <c r="E236" s="1" t="s">
        <v>5969</v>
      </c>
      <c r="F236" s="2">
        <v>11214</v>
      </c>
      <c r="G236" s="3">
        <v>7182321404</v>
      </c>
      <c r="H236" s="1" t="s">
        <v>16</v>
      </c>
      <c r="I236" t="s">
        <v>21</v>
      </c>
      <c r="J236">
        <v>61</v>
      </c>
      <c r="K236">
        <v>370</v>
      </c>
      <c r="L236" s="18">
        <f>(((RestaurantData4[[#This Row],[FitScore]]/100)*RestaurantData4[[#This Row],[DailyCustAvg]])/3.5)*30</f>
        <v>1934.5714285714284</v>
      </c>
      <c r="M236">
        <v>40.615647915583999</v>
      </c>
      <c r="N236">
        <v>-73.999967583043002</v>
      </c>
      <c r="O236">
        <v>311</v>
      </c>
      <c r="P236">
        <v>43</v>
      </c>
    </row>
    <row r="237" spans="1:16" hidden="1" x14ac:dyDescent="0.3">
      <c r="A237">
        <v>41332205</v>
      </c>
      <c r="B237" s="1" t="s">
        <v>131</v>
      </c>
      <c r="C237" t="s">
        <v>4408</v>
      </c>
      <c r="D237" s="2">
        <v>1080</v>
      </c>
      <c r="E237" s="1" t="s">
        <v>5975</v>
      </c>
      <c r="F237" s="2">
        <v>11230</v>
      </c>
      <c r="G237" s="3">
        <v>7182520281</v>
      </c>
      <c r="H237" s="1" t="s">
        <v>132</v>
      </c>
      <c r="I237" t="s">
        <v>21</v>
      </c>
      <c r="J237">
        <v>73</v>
      </c>
      <c r="K237">
        <v>370</v>
      </c>
      <c r="L237" s="18">
        <f>(((RestaurantData4[[#This Row],[FitScore]]/100)*RestaurantData4[[#This Row],[DailyCustAvg]])/3.5)*30</f>
        <v>2315.1428571428569</v>
      </c>
      <c r="M237">
        <v>40.626844209715003</v>
      </c>
      <c r="N237">
        <v>-73.976428903306001</v>
      </c>
      <c r="O237">
        <v>312</v>
      </c>
      <c r="P237">
        <v>44</v>
      </c>
    </row>
    <row r="238" spans="1:16" hidden="1" x14ac:dyDescent="0.3">
      <c r="A238">
        <v>50101081</v>
      </c>
      <c r="B238" s="1" t="s">
        <v>6294</v>
      </c>
      <c r="C238" t="s">
        <v>4408</v>
      </c>
      <c r="D238" s="2">
        <v>1379</v>
      </c>
      <c r="E238" s="1" t="s">
        <v>6074</v>
      </c>
      <c r="F238" s="2">
        <v>11230</v>
      </c>
      <c r="G238" s="3">
        <v>7189757909</v>
      </c>
      <c r="H238" s="1" t="s">
        <v>56</v>
      </c>
      <c r="I238" t="s">
        <v>21</v>
      </c>
      <c r="J238">
        <v>74</v>
      </c>
      <c r="K238">
        <v>370</v>
      </c>
      <c r="L238" s="18">
        <f>(((RestaurantData4[[#This Row],[FitScore]]/100)*RestaurantData4[[#This Row],[DailyCustAvg]])/3.5)*30</f>
        <v>2346.8571428571427</v>
      </c>
      <c r="M238">
        <v>40.623970246509998</v>
      </c>
      <c r="N238">
        <v>-73.965010519749995</v>
      </c>
      <c r="O238">
        <v>314</v>
      </c>
      <c r="P238">
        <v>44</v>
      </c>
    </row>
    <row r="239" spans="1:16" hidden="1" x14ac:dyDescent="0.3">
      <c r="A239">
        <v>50017221</v>
      </c>
      <c r="B239" s="1" t="s">
        <v>6343</v>
      </c>
      <c r="C239" t="s">
        <v>4408</v>
      </c>
      <c r="D239" s="2">
        <v>1675</v>
      </c>
      <c r="E239" s="1" t="s">
        <v>1188</v>
      </c>
      <c r="F239" s="2">
        <v>11223</v>
      </c>
      <c r="G239" s="3">
        <v>7186274122</v>
      </c>
      <c r="H239" s="1" t="s">
        <v>100</v>
      </c>
      <c r="I239" t="s">
        <v>17</v>
      </c>
      <c r="J239">
        <v>62</v>
      </c>
      <c r="K239">
        <v>370</v>
      </c>
      <c r="L239" s="18">
        <f>(((RestaurantData4[[#This Row],[FitScore]]/100)*RestaurantData4[[#This Row],[DailyCustAvg]])/3.5)*30</f>
        <v>1966.2857142857142</v>
      </c>
      <c r="M239">
        <v>40.608497027079999</v>
      </c>
      <c r="N239">
        <v>-73.971821888576002</v>
      </c>
      <c r="O239">
        <v>315</v>
      </c>
      <c r="P239">
        <v>44</v>
      </c>
    </row>
    <row r="240" spans="1:16" hidden="1" x14ac:dyDescent="0.3">
      <c r="A240">
        <v>50086434</v>
      </c>
      <c r="B240" s="1" t="s">
        <v>6373</v>
      </c>
      <c r="C240" t="s">
        <v>4408</v>
      </c>
      <c r="D240" s="2">
        <v>1412</v>
      </c>
      <c r="E240" s="1" t="s">
        <v>5994</v>
      </c>
      <c r="F240" s="2">
        <v>11229</v>
      </c>
      <c r="G240" s="3">
        <v>9177024431</v>
      </c>
      <c r="H240" s="1" t="s">
        <v>73</v>
      </c>
      <c r="I240" t="s">
        <v>17</v>
      </c>
      <c r="J240">
        <v>75</v>
      </c>
      <c r="K240">
        <v>370</v>
      </c>
      <c r="L240" s="18">
        <f>(((RestaurantData4[[#This Row],[FitScore]]/100)*RestaurantData4[[#This Row],[DailyCustAvg]])/3.5)*30</f>
        <v>2378.5714285714289</v>
      </c>
      <c r="M240">
        <v>40.598740235020998</v>
      </c>
      <c r="N240">
        <v>-73.957112463502</v>
      </c>
      <c r="O240">
        <v>315</v>
      </c>
      <c r="P240">
        <v>48</v>
      </c>
    </row>
    <row r="241" spans="1:16" hidden="1" x14ac:dyDescent="0.3">
      <c r="A241">
        <v>50068148</v>
      </c>
      <c r="B241" s="1" t="s">
        <v>4827</v>
      </c>
      <c r="C241" t="s">
        <v>4408</v>
      </c>
      <c r="D241" s="2">
        <v>201</v>
      </c>
      <c r="E241" s="1" t="s">
        <v>4828</v>
      </c>
      <c r="F241" s="2">
        <v>11201</v>
      </c>
      <c r="G241" s="3">
        <v>7183838313</v>
      </c>
      <c r="H241" s="1" t="s">
        <v>56</v>
      </c>
      <c r="I241" t="s">
        <v>17</v>
      </c>
      <c r="J241">
        <v>85</v>
      </c>
      <c r="K241">
        <v>369</v>
      </c>
      <c r="L241" s="18">
        <f>(((RestaurantData4[[#This Row],[FitScore]]/100)*RestaurantData4[[#This Row],[DailyCustAvg]])/3.5)*30</f>
        <v>2688.4285714285716</v>
      </c>
      <c r="M241">
        <v>40.687253548963</v>
      </c>
      <c r="N241">
        <v>-73.993527648368001</v>
      </c>
      <c r="O241">
        <v>302</v>
      </c>
      <c r="P241">
        <v>33</v>
      </c>
    </row>
    <row r="242" spans="1:16" hidden="1" x14ac:dyDescent="0.3">
      <c r="A242">
        <v>41594415</v>
      </c>
      <c r="B242" s="1" t="s">
        <v>5328</v>
      </c>
      <c r="C242" t="s">
        <v>4408</v>
      </c>
      <c r="D242" s="2">
        <v>439</v>
      </c>
      <c r="E242" s="1" t="s">
        <v>901</v>
      </c>
      <c r="F242" s="2">
        <v>11215</v>
      </c>
      <c r="G242" s="3">
        <v>7184992917</v>
      </c>
      <c r="H242" s="1" t="s">
        <v>73</v>
      </c>
      <c r="I242" t="s">
        <v>17</v>
      </c>
      <c r="J242">
        <v>83</v>
      </c>
      <c r="K242">
        <v>369</v>
      </c>
      <c r="L242" s="18">
        <f>(((RestaurantData4[[#This Row],[FitScore]]/100)*RestaurantData4[[#This Row],[DailyCustAvg]])/3.5)*30</f>
        <v>2625.1714285714284</v>
      </c>
      <c r="M242">
        <v>40.672146088852003</v>
      </c>
      <c r="N242">
        <v>-73.990432470589994</v>
      </c>
      <c r="O242">
        <v>306</v>
      </c>
      <c r="P242">
        <v>39</v>
      </c>
    </row>
    <row r="243" spans="1:16" hidden="1" x14ac:dyDescent="0.3">
      <c r="A243">
        <v>50082093</v>
      </c>
      <c r="B243" s="1" t="s">
        <v>5795</v>
      </c>
      <c r="C243" t="s">
        <v>4408</v>
      </c>
      <c r="D243" s="2">
        <v>288</v>
      </c>
      <c r="E243" s="1" t="s">
        <v>5677</v>
      </c>
      <c r="F243" s="2">
        <v>11213</v>
      </c>
      <c r="G243" s="3">
        <v>7187740208</v>
      </c>
      <c r="H243" s="1" t="s">
        <v>106</v>
      </c>
      <c r="I243" t="s">
        <v>21</v>
      </c>
      <c r="J243">
        <v>75</v>
      </c>
      <c r="K243">
        <v>369</v>
      </c>
      <c r="L243" s="18">
        <f>(((RestaurantData4[[#This Row],[FitScore]]/100)*RestaurantData4[[#This Row],[DailyCustAvg]])/3.5)*30</f>
        <v>2372.1428571428569</v>
      </c>
      <c r="M243">
        <v>40.668230989036999</v>
      </c>
      <c r="N243">
        <v>-73.931185609294999</v>
      </c>
      <c r="O243">
        <v>309</v>
      </c>
      <c r="P243">
        <v>35</v>
      </c>
    </row>
    <row r="244" spans="1:16" hidden="1" x14ac:dyDescent="0.3">
      <c r="A244">
        <v>50065363</v>
      </c>
      <c r="B244" s="1" t="s">
        <v>5869</v>
      </c>
      <c r="C244" t="s">
        <v>4408</v>
      </c>
      <c r="D244" s="2">
        <v>486</v>
      </c>
      <c r="E244" s="1" t="s">
        <v>5808</v>
      </c>
      <c r="F244" s="2">
        <v>11220</v>
      </c>
      <c r="G244" s="3">
        <v>7187590090</v>
      </c>
      <c r="H244" s="1" t="s">
        <v>188</v>
      </c>
      <c r="I244" t="s">
        <v>21</v>
      </c>
      <c r="J244">
        <v>74</v>
      </c>
      <c r="K244">
        <v>369</v>
      </c>
      <c r="L244" s="18">
        <f>(((RestaurantData4[[#This Row],[FitScore]]/100)*RestaurantData4[[#This Row],[DailyCustAvg]])/3.5)*30</f>
        <v>2340.5142857142855</v>
      </c>
      <c r="M244">
        <v>40.633725767870999</v>
      </c>
      <c r="N244">
        <v>-74.021609975965006</v>
      </c>
      <c r="O244">
        <v>310</v>
      </c>
      <c r="P244">
        <v>43</v>
      </c>
    </row>
    <row r="245" spans="1:16" hidden="1" x14ac:dyDescent="0.3">
      <c r="A245">
        <v>50066537</v>
      </c>
      <c r="B245" s="1" t="s">
        <v>6018</v>
      </c>
      <c r="C245" t="s">
        <v>4408</v>
      </c>
      <c r="D245" s="2">
        <v>1529</v>
      </c>
      <c r="E245" s="1" t="s">
        <v>5830</v>
      </c>
      <c r="F245" s="2">
        <v>11228</v>
      </c>
      <c r="G245" s="3">
        <v>7182563100</v>
      </c>
      <c r="H245" s="1" t="s">
        <v>202</v>
      </c>
      <c r="I245" t="s">
        <v>21</v>
      </c>
      <c r="J245">
        <v>76</v>
      </c>
      <c r="K245">
        <v>369</v>
      </c>
      <c r="L245" s="18">
        <f>(((RestaurantData4[[#This Row],[FitScore]]/100)*RestaurantData4[[#This Row],[DailyCustAvg]])/3.5)*30</f>
        <v>2403.7714285714283</v>
      </c>
      <c r="M245">
        <v>40.611022608846</v>
      </c>
      <c r="N245">
        <v>-74.008870823509</v>
      </c>
      <c r="O245">
        <v>311</v>
      </c>
      <c r="P245">
        <v>43</v>
      </c>
    </row>
    <row r="246" spans="1:16" hidden="1" x14ac:dyDescent="0.3">
      <c r="A246">
        <v>50060363</v>
      </c>
      <c r="B246" s="1" t="s">
        <v>6035</v>
      </c>
      <c r="C246" t="s">
        <v>4408</v>
      </c>
      <c r="D246" s="2">
        <v>7116</v>
      </c>
      <c r="E246" s="1" t="s">
        <v>5966</v>
      </c>
      <c r="F246" s="2">
        <v>11204</v>
      </c>
      <c r="G246" s="3">
        <v>7184839920</v>
      </c>
      <c r="H246" s="1" t="s">
        <v>143</v>
      </c>
      <c r="I246" t="s">
        <v>17</v>
      </c>
      <c r="J246">
        <v>78</v>
      </c>
      <c r="K246">
        <v>369</v>
      </c>
      <c r="L246" s="18">
        <f>(((RestaurantData4[[#This Row],[FitScore]]/100)*RestaurantData4[[#This Row],[DailyCustAvg]])/3.5)*30</f>
        <v>2467.0285714285715</v>
      </c>
      <c r="M246">
        <v>40.610124464675998</v>
      </c>
      <c r="N246">
        <v>-73.985305533406006</v>
      </c>
      <c r="O246">
        <v>311</v>
      </c>
      <c r="P246">
        <v>44</v>
      </c>
    </row>
    <row r="247" spans="1:16" hidden="1" x14ac:dyDescent="0.3">
      <c r="A247">
        <v>41385384</v>
      </c>
      <c r="B247" s="1" t="s">
        <v>6272</v>
      </c>
      <c r="C247" t="s">
        <v>4408</v>
      </c>
      <c r="D247" s="2">
        <v>1209</v>
      </c>
      <c r="E247" s="1" t="s">
        <v>6121</v>
      </c>
      <c r="F247" s="2">
        <v>11218</v>
      </c>
      <c r="G247" s="3">
        <v>7182844444</v>
      </c>
      <c r="H247" s="1" t="s">
        <v>613</v>
      </c>
      <c r="I247" t="s">
        <v>17</v>
      </c>
      <c r="J247">
        <v>79</v>
      </c>
      <c r="K247">
        <v>369</v>
      </c>
      <c r="L247" s="18">
        <f>(((RestaurantData4[[#This Row],[FitScore]]/100)*RestaurantData4[[#This Row],[DailyCustAvg]])/3.5)*30</f>
        <v>2498.6571428571428</v>
      </c>
      <c r="M247">
        <v>40.640121103332</v>
      </c>
      <c r="N247">
        <v>-73.966872084490007</v>
      </c>
      <c r="O247">
        <v>314</v>
      </c>
      <c r="P247">
        <v>40</v>
      </c>
    </row>
    <row r="248" spans="1:16" hidden="1" x14ac:dyDescent="0.3">
      <c r="A248">
        <v>50093718</v>
      </c>
      <c r="B248" s="1" t="s">
        <v>6534</v>
      </c>
      <c r="C248" t="s">
        <v>4408</v>
      </c>
      <c r="D248" s="2">
        <v>801</v>
      </c>
      <c r="E248" s="1" t="s">
        <v>5637</v>
      </c>
      <c r="F248" s="2">
        <v>11226</v>
      </c>
      <c r="G248" s="3">
        <v>7182823106</v>
      </c>
      <c r="H248" s="1" t="s">
        <v>641</v>
      </c>
      <c r="I248" t="s">
        <v>17</v>
      </c>
      <c r="J248">
        <v>76</v>
      </c>
      <c r="K248">
        <v>369</v>
      </c>
      <c r="L248" s="18">
        <f>(((RestaurantData4[[#This Row],[FitScore]]/100)*RestaurantData4[[#This Row],[DailyCustAvg]])/3.5)*30</f>
        <v>2403.7714285714283</v>
      </c>
      <c r="M248">
        <v>40.651221438622997</v>
      </c>
      <c r="N248">
        <v>-73.952519774197</v>
      </c>
      <c r="O248">
        <v>317</v>
      </c>
      <c r="P248">
        <v>40</v>
      </c>
    </row>
    <row r="249" spans="1:16" hidden="1" x14ac:dyDescent="0.3">
      <c r="A249">
        <v>40692961</v>
      </c>
      <c r="B249" s="1" t="s">
        <v>6548</v>
      </c>
      <c r="C249" t="s">
        <v>4408</v>
      </c>
      <c r="D249" s="2">
        <v>9505</v>
      </c>
      <c r="E249" s="1" t="s">
        <v>6549</v>
      </c>
      <c r="F249" s="2">
        <v>11236</v>
      </c>
      <c r="G249" s="3">
        <v>7182723175</v>
      </c>
      <c r="H249" s="1" t="s">
        <v>641</v>
      </c>
      <c r="I249" t="s">
        <v>17</v>
      </c>
      <c r="J249">
        <v>78</v>
      </c>
      <c r="K249">
        <v>369</v>
      </c>
      <c r="L249" s="18">
        <f>(((RestaurantData4[[#This Row],[FitScore]]/100)*RestaurantData4[[#This Row],[DailyCustAvg]])/3.5)*30</f>
        <v>2467.0285714285715</v>
      </c>
      <c r="M249">
        <v>40.637757245537003</v>
      </c>
      <c r="N249">
        <v>-73.896717627989005</v>
      </c>
      <c r="O249">
        <v>318</v>
      </c>
      <c r="P249">
        <v>46</v>
      </c>
    </row>
    <row r="250" spans="1:16" hidden="1" x14ac:dyDescent="0.3">
      <c r="A250">
        <v>40380592</v>
      </c>
      <c r="B250" s="1" t="s">
        <v>4909</v>
      </c>
      <c r="C250" t="s">
        <v>4408</v>
      </c>
      <c r="D250" s="2">
        <v>73</v>
      </c>
      <c r="E250" s="1" t="s">
        <v>4796</v>
      </c>
      <c r="F250" s="2">
        <v>11201</v>
      </c>
      <c r="G250" s="3">
        <v>6467294129</v>
      </c>
      <c r="H250" s="1" t="s">
        <v>16</v>
      </c>
      <c r="I250" t="s">
        <v>17</v>
      </c>
      <c r="J250">
        <v>93</v>
      </c>
      <c r="K250">
        <v>368</v>
      </c>
      <c r="L250" s="18">
        <f>(((RestaurantData4[[#This Row],[FitScore]]/100)*RestaurantData4[[#This Row],[DailyCustAvg]])/3.5)*30</f>
        <v>2933.485714285714</v>
      </c>
      <c r="M250">
        <v>40.691247359648003</v>
      </c>
      <c r="N250">
        <v>-73.997987861075998</v>
      </c>
      <c r="O250">
        <v>302</v>
      </c>
      <c r="P250">
        <v>33</v>
      </c>
    </row>
    <row r="251" spans="1:16" hidden="1" x14ac:dyDescent="0.3">
      <c r="A251">
        <v>50041229</v>
      </c>
      <c r="B251" s="1" t="s">
        <v>5227</v>
      </c>
      <c r="C251" t="s">
        <v>4408</v>
      </c>
      <c r="D251" s="2">
        <v>3160</v>
      </c>
      <c r="E251" s="1" t="s">
        <v>160</v>
      </c>
      <c r="F251" s="2">
        <v>11208</v>
      </c>
      <c r="G251" s="3">
        <v>3479151785</v>
      </c>
      <c r="H251" s="1" t="s">
        <v>212</v>
      </c>
      <c r="I251" t="s">
        <v>17</v>
      </c>
      <c r="J251">
        <v>73</v>
      </c>
      <c r="K251">
        <v>368</v>
      </c>
      <c r="L251" s="18">
        <f>(((RestaurantData4[[#This Row],[FitScore]]/100)*RestaurantData4[[#This Row],[DailyCustAvg]])/3.5)*30</f>
        <v>2302.6285714285714</v>
      </c>
      <c r="M251">
        <v>40.681864385921997</v>
      </c>
      <c r="N251">
        <v>-73.878416152861007</v>
      </c>
      <c r="O251">
        <v>305</v>
      </c>
      <c r="P251">
        <v>37</v>
      </c>
    </row>
    <row r="252" spans="1:16" hidden="1" x14ac:dyDescent="0.3">
      <c r="A252">
        <v>40868161</v>
      </c>
      <c r="B252" s="1" t="s">
        <v>5246</v>
      </c>
      <c r="C252" t="s">
        <v>4408</v>
      </c>
      <c r="D252" s="2">
        <v>507</v>
      </c>
      <c r="E252" s="1" t="s">
        <v>5198</v>
      </c>
      <c r="F252" s="2">
        <v>11207</v>
      </c>
      <c r="G252" s="3">
        <v>7185667469</v>
      </c>
      <c r="H252" s="1" t="s">
        <v>45</v>
      </c>
      <c r="I252" t="s">
        <v>21</v>
      </c>
      <c r="J252">
        <v>74</v>
      </c>
      <c r="K252">
        <v>368</v>
      </c>
      <c r="L252" s="18">
        <f>(((RestaurantData4[[#This Row],[FitScore]]/100)*RestaurantData4[[#This Row],[DailyCustAvg]])/3.5)*30</f>
        <v>2334.1714285714288</v>
      </c>
      <c r="M252">
        <v>40.665016031816002</v>
      </c>
      <c r="N252">
        <v>-73.894101600132998</v>
      </c>
      <c r="O252">
        <v>305</v>
      </c>
      <c r="P252">
        <v>42</v>
      </c>
    </row>
    <row r="253" spans="1:16" hidden="1" x14ac:dyDescent="0.3">
      <c r="A253">
        <v>50008124</v>
      </c>
      <c r="B253" s="1" t="s">
        <v>339</v>
      </c>
      <c r="C253" t="s">
        <v>4408</v>
      </c>
      <c r="D253" s="2">
        <v>3179</v>
      </c>
      <c r="E253" s="1" t="s">
        <v>4796</v>
      </c>
      <c r="F253" s="2">
        <v>11208</v>
      </c>
      <c r="G253" s="3">
        <v>7188273408</v>
      </c>
      <c r="H253" s="1" t="s">
        <v>226</v>
      </c>
      <c r="I253" t="s">
        <v>21</v>
      </c>
      <c r="J253">
        <v>84</v>
      </c>
      <c r="K253">
        <v>368</v>
      </c>
      <c r="L253" s="18">
        <f>(((RestaurantData4[[#This Row],[FitScore]]/100)*RestaurantData4[[#This Row],[DailyCustAvg]])/3.5)*30</f>
        <v>2649.6000000000004</v>
      </c>
      <c r="M253">
        <v>40.679846556790999</v>
      </c>
      <c r="N253">
        <v>-73.878023255377997</v>
      </c>
      <c r="O253">
        <v>305</v>
      </c>
      <c r="P253">
        <v>37</v>
      </c>
    </row>
    <row r="254" spans="1:16" hidden="1" x14ac:dyDescent="0.3">
      <c r="A254">
        <v>50075583</v>
      </c>
      <c r="B254" s="1" t="s">
        <v>1642</v>
      </c>
      <c r="C254" t="s">
        <v>4408</v>
      </c>
      <c r="D254" s="2">
        <v>161</v>
      </c>
      <c r="E254" s="1" t="s">
        <v>1353</v>
      </c>
      <c r="F254" s="2">
        <v>11215</v>
      </c>
      <c r="G254" s="3">
        <v>7187880615</v>
      </c>
      <c r="H254" s="1" t="s">
        <v>163</v>
      </c>
      <c r="I254" t="s">
        <v>17</v>
      </c>
      <c r="J254">
        <v>76</v>
      </c>
      <c r="K254">
        <v>368</v>
      </c>
      <c r="L254" s="18">
        <f>(((RestaurantData4[[#This Row],[FitScore]]/100)*RestaurantData4[[#This Row],[DailyCustAvg]])/3.5)*30</f>
        <v>2397.2571428571432</v>
      </c>
      <c r="M254">
        <v>40.672215569127999</v>
      </c>
      <c r="N254">
        <v>-73.977122982024994</v>
      </c>
      <c r="O254">
        <v>306</v>
      </c>
      <c r="P254">
        <v>39</v>
      </c>
    </row>
    <row r="255" spans="1:16" hidden="1" x14ac:dyDescent="0.3">
      <c r="A255">
        <v>50103410</v>
      </c>
      <c r="B255" s="1" t="s">
        <v>5424</v>
      </c>
      <c r="C255" t="s">
        <v>4408</v>
      </c>
      <c r="D255" s="2">
        <v>69</v>
      </c>
      <c r="E255" s="1" t="s">
        <v>555</v>
      </c>
      <c r="F255" s="2">
        <v>11217</v>
      </c>
      <c r="G255" s="3">
        <v>9176906005</v>
      </c>
      <c r="H255" s="1" t="s">
        <v>52</v>
      </c>
      <c r="I255" t="s">
        <v>17</v>
      </c>
      <c r="J255">
        <v>79</v>
      </c>
      <c r="K255">
        <v>368</v>
      </c>
      <c r="L255" s="18">
        <f>(((RestaurantData4[[#This Row],[FitScore]]/100)*RestaurantData4[[#This Row],[DailyCustAvg]])/3.5)*30</f>
        <v>2491.8857142857146</v>
      </c>
      <c r="M255">
        <v>40.680598210633001</v>
      </c>
      <c r="N255">
        <v>-73.977606825061997</v>
      </c>
      <c r="O255">
        <v>306</v>
      </c>
      <c r="P255">
        <v>39</v>
      </c>
    </row>
    <row r="256" spans="1:16" hidden="1" x14ac:dyDescent="0.3">
      <c r="A256">
        <v>50049976</v>
      </c>
      <c r="B256" s="1" t="s">
        <v>5537</v>
      </c>
      <c r="C256" t="s">
        <v>4408</v>
      </c>
      <c r="D256" s="2">
        <v>4801</v>
      </c>
      <c r="E256" s="1" t="s">
        <v>555</v>
      </c>
      <c r="F256" s="2">
        <v>11220</v>
      </c>
      <c r="G256" s="3">
        <v>9179091862</v>
      </c>
      <c r="H256" s="1" t="s">
        <v>163</v>
      </c>
      <c r="I256" t="s">
        <v>21</v>
      </c>
      <c r="J256">
        <v>82</v>
      </c>
      <c r="K256">
        <v>368</v>
      </c>
      <c r="L256" s="18">
        <f>(((RestaurantData4[[#This Row],[FitScore]]/100)*RestaurantData4[[#This Row],[DailyCustAvg]])/3.5)*30</f>
        <v>2586.514285714286</v>
      </c>
      <c r="M256">
        <v>40.646131102939997</v>
      </c>
      <c r="N256">
        <v>-74.009232259315993</v>
      </c>
      <c r="O256">
        <v>307</v>
      </c>
      <c r="P256">
        <v>38</v>
      </c>
    </row>
    <row r="257" spans="1:16" hidden="1" x14ac:dyDescent="0.3">
      <c r="A257">
        <v>50071831</v>
      </c>
      <c r="B257" s="1" t="s">
        <v>5697</v>
      </c>
      <c r="C257" t="s">
        <v>4408</v>
      </c>
      <c r="D257" s="2">
        <v>794</v>
      </c>
      <c r="E257" s="1" t="s">
        <v>3928</v>
      </c>
      <c r="F257" s="2">
        <v>11238</v>
      </c>
      <c r="G257" s="3">
        <v>3475337110</v>
      </c>
      <c r="H257" s="1" t="s">
        <v>1843</v>
      </c>
      <c r="I257" t="s">
        <v>21</v>
      </c>
      <c r="J257">
        <v>78</v>
      </c>
      <c r="K257">
        <v>368</v>
      </c>
      <c r="L257" s="18">
        <f>(((RestaurantData4[[#This Row],[FitScore]]/100)*RestaurantData4[[#This Row],[DailyCustAvg]])/3.5)*30</f>
        <v>2460.3428571428576</v>
      </c>
      <c r="M257">
        <v>40.674160694967</v>
      </c>
      <c r="N257">
        <v>-73.963073406871004</v>
      </c>
      <c r="O257">
        <v>308</v>
      </c>
      <c r="P257">
        <v>35</v>
      </c>
    </row>
    <row r="258" spans="1:16" hidden="1" x14ac:dyDescent="0.3">
      <c r="A258">
        <v>40809390</v>
      </c>
      <c r="B258" s="1" t="s">
        <v>4189</v>
      </c>
      <c r="C258" t="s">
        <v>4408</v>
      </c>
      <c r="D258" s="2">
        <v>823</v>
      </c>
      <c r="E258" s="1" t="s">
        <v>3720</v>
      </c>
      <c r="F258" s="2">
        <v>11225</v>
      </c>
      <c r="G258" s="3">
        <v>7184933865</v>
      </c>
      <c r="H258" s="1" t="s">
        <v>641</v>
      </c>
      <c r="I258" t="s">
        <v>21</v>
      </c>
      <c r="J258">
        <v>50</v>
      </c>
      <c r="K258">
        <v>368</v>
      </c>
      <c r="L258" s="18">
        <f>(((RestaurantData4[[#This Row],[FitScore]]/100)*RestaurantData4[[#This Row],[DailyCustAvg]])/3.5)*30</f>
        <v>1577.1428571428571</v>
      </c>
      <c r="M258">
        <v>40.670214748404</v>
      </c>
      <c r="N258">
        <v>-73.958122546202006</v>
      </c>
      <c r="O258">
        <v>309</v>
      </c>
      <c r="P258">
        <v>35</v>
      </c>
    </row>
    <row r="259" spans="1:16" ht="28.8" hidden="1" x14ac:dyDescent="0.3">
      <c r="A259">
        <v>50057825</v>
      </c>
      <c r="B259" s="1" t="s">
        <v>5796</v>
      </c>
      <c r="C259" t="s">
        <v>4408</v>
      </c>
      <c r="D259" s="2">
        <v>660</v>
      </c>
      <c r="E259" s="1" t="s">
        <v>5677</v>
      </c>
      <c r="F259" s="2">
        <v>11203</v>
      </c>
      <c r="G259" s="3">
        <v>7186292880</v>
      </c>
      <c r="H259" s="1" t="s">
        <v>641</v>
      </c>
      <c r="I259" t="s">
        <v>21</v>
      </c>
      <c r="J259">
        <v>62</v>
      </c>
      <c r="K259">
        <v>368</v>
      </c>
      <c r="L259" s="18">
        <f>(((RestaurantData4[[#This Row],[FitScore]]/100)*RestaurantData4[[#This Row],[DailyCustAvg]])/3.5)*30</f>
        <v>1955.6571428571426</v>
      </c>
      <c r="M259">
        <v>40.657372528446999</v>
      </c>
      <c r="N259">
        <v>-73.930995021154999</v>
      </c>
      <c r="O259">
        <v>309</v>
      </c>
      <c r="P259">
        <v>41</v>
      </c>
    </row>
    <row r="260" spans="1:16" hidden="1" x14ac:dyDescent="0.3">
      <c r="A260">
        <v>50088605</v>
      </c>
      <c r="B260" s="1" t="s">
        <v>5837</v>
      </c>
      <c r="C260" t="s">
        <v>4408</v>
      </c>
      <c r="D260" s="2">
        <v>8901</v>
      </c>
      <c r="E260" s="1" t="s">
        <v>901</v>
      </c>
      <c r="F260" s="2">
        <v>11209</v>
      </c>
      <c r="G260" s="3">
        <v>7182382200</v>
      </c>
      <c r="H260" s="1" t="s">
        <v>16</v>
      </c>
      <c r="I260" t="s">
        <v>17</v>
      </c>
      <c r="J260">
        <v>54</v>
      </c>
      <c r="K260">
        <v>368</v>
      </c>
      <c r="L260" s="18">
        <f>(((RestaurantData4[[#This Row],[FitScore]]/100)*RestaurantData4[[#This Row],[DailyCustAvg]])/3.5)*30</f>
        <v>1703.3142857142859</v>
      </c>
      <c r="M260">
        <v>40.621308699708997</v>
      </c>
      <c r="N260">
        <v>-74.031929819490003</v>
      </c>
      <c r="O260">
        <v>310</v>
      </c>
      <c r="P260">
        <v>43</v>
      </c>
    </row>
    <row r="261" spans="1:16" hidden="1" x14ac:dyDescent="0.3">
      <c r="A261">
        <v>40544774</v>
      </c>
      <c r="B261" s="1" t="s">
        <v>6156</v>
      </c>
      <c r="C261" t="s">
        <v>4408</v>
      </c>
      <c r="D261" s="2">
        <v>1593</v>
      </c>
      <c r="E261" s="1" t="s">
        <v>5975</v>
      </c>
      <c r="F261" s="2">
        <v>11230</v>
      </c>
      <c r="G261" s="3">
        <v>7186452401</v>
      </c>
      <c r="H261" s="1" t="s">
        <v>143</v>
      </c>
      <c r="I261" t="s">
        <v>21</v>
      </c>
      <c r="J261">
        <v>62</v>
      </c>
      <c r="K261">
        <v>368</v>
      </c>
      <c r="L261" s="18">
        <f>(((RestaurantData4[[#This Row],[FitScore]]/100)*RestaurantData4[[#This Row],[DailyCustAvg]])/3.5)*30</f>
        <v>1955.6571428571426</v>
      </c>
      <c r="M261">
        <v>40.614382374605</v>
      </c>
      <c r="N261">
        <v>-73.974052520426994</v>
      </c>
      <c r="O261">
        <v>312</v>
      </c>
      <c r="P261">
        <v>44</v>
      </c>
    </row>
    <row r="262" spans="1:16" hidden="1" x14ac:dyDescent="0.3">
      <c r="A262">
        <v>50072204</v>
      </c>
      <c r="B262" s="1" t="s">
        <v>6226</v>
      </c>
      <c r="C262" t="s">
        <v>4408</v>
      </c>
      <c r="D262" s="2">
        <v>847</v>
      </c>
      <c r="E262" s="1" t="s">
        <v>4793</v>
      </c>
      <c r="F262" s="2">
        <v>11226</v>
      </c>
      <c r="G262" s="3">
        <v>3474747328</v>
      </c>
      <c r="H262" s="1" t="s">
        <v>641</v>
      </c>
      <c r="I262" t="s">
        <v>21</v>
      </c>
      <c r="J262">
        <v>82</v>
      </c>
      <c r="K262">
        <v>368</v>
      </c>
      <c r="L262" s="18">
        <f>(((RestaurantData4[[#This Row],[FitScore]]/100)*RestaurantData4[[#This Row],[DailyCustAvg]])/3.5)*30</f>
        <v>2586.514285714286</v>
      </c>
      <c r="M262">
        <v>40.651671350085998</v>
      </c>
      <c r="N262">
        <v>-73.959027982191998</v>
      </c>
      <c r="O262">
        <v>314</v>
      </c>
      <c r="P262">
        <v>40</v>
      </c>
    </row>
    <row r="263" spans="1:16" hidden="1" x14ac:dyDescent="0.3">
      <c r="A263">
        <v>50095410</v>
      </c>
      <c r="B263" s="1" t="s">
        <v>6526</v>
      </c>
      <c r="C263" t="s">
        <v>4408</v>
      </c>
      <c r="D263" s="2">
        <v>1551</v>
      </c>
      <c r="E263" s="1" t="s">
        <v>4995</v>
      </c>
      <c r="F263" s="2">
        <v>11226</v>
      </c>
      <c r="G263" s="3">
        <v>3473659222</v>
      </c>
      <c r="H263" s="1" t="s">
        <v>641</v>
      </c>
      <c r="I263" t="s">
        <v>17</v>
      </c>
      <c r="J263">
        <v>65</v>
      </c>
      <c r="K263">
        <v>368</v>
      </c>
      <c r="L263" s="18">
        <f>(((RestaurantData4[[#This Row],[FitScore]]/100)*RestaurantData4[[#This Row],[DailyCustAvg]])/3.5)*30</f>
        <v>2050.2857142857142</v>
      </c>
      <c r="M263">
        <v>40.648370976721999</v>
      </c>
      <c r="N263">
        <v>-73.949300140226001</v>
      </c>
      <c r="O263">
        <v>317</v>
      </c>
      <c r="P263">
        <v>45</v>
      </c>
    </row>
    <row r="264" spans="1:16" hidden="1" x14ac:dyDescent="0.3">
      <c r="A264">
        <v>50100796</v>
      </c>
      <c r="B264" s="1" t="s">
        <v>4735</v>
      </c>
      <c r="C264" t="s">
        <v>4408</v>
      </c>
      <c r="D264" s="2">
        <v>749</v>
      </c>
      <c r="E264" s="1" t="s">
        <v>4447</v>
      </c>
      <c r="F264" s="2">
        <v>11206</v>
      </c>
      <c r="G264" s="3">
        <v>3474099556</v>
      </c>
      <c r="H264" s="1" t="s">
        <v>138</v>
      </c>
      <c r="I264" t="s">
        <v>21</v>
      </c>
      <c r="J264">
        <v>73</v>
      </c>
      <c r="K264">
        <v>367</v>
      </c>
      <c r="L264" s="18">
        <f>(((RestaurantData4[[#This Row],[FitScore]]/100)*RestaurantData4[[#This Row],[DailyCustAvg]])/3.5)*30</f>
        <v>2296.3714285714286</v>
      </c>
      <c r="M264">
        <v>40.700628438593</v>
      </c>
      <c r="N264">
        <v>-73.942746917798004</v>
      </c>
      <c r="O264">
        <v>301</v>
      </c>
      <c r="P264">
        <v>33</v>
      </c>
    </row>
    <row r="265" spans="1:16" hidden="1" x14ac:dyDescent="0.3">
      <c r="A265">
        <v>50033833</v>
      </c>
      <c r="B265" s="1" t="s">
        <v>4951</v>
      </c>
      <c r="C265" t="s">
        <v>4408</v>
      </c>
      <c r="D265" s="2">
        <v>207</v>
      </c>
      <c r="E265" s="1" t="s">
        <v>4010</v>
      </c>
      <c r="F265" s="2">
        <v>11205</v>
      </c>
      <c r="G265" s="3">
        <v>7188580058</v>
      </c>
      <c r="H265" s="1" t="s">
        <v>68</v>
      </c>
      <c r="I265" t="s">
        <v>21</v>
      </c>
      <c r="J265">
        <v>83</v>
      </c>
      <c r="K265">
        <v>367</v>
      </c>
      <c r="L265" s="18">
        <f>(((RestaurantData4[[#This Row],[FitScore]]/100)*RestaurantData4[[#This Row],[DailyCustAvg]])/3.5)*30</f>
        <v>2610.9428571428575</v>
      </c>
      <c r="M265">
        <v>40.689550257882999</v>
      </c>
      <c r="N265">
        <v>-73.971293496447998</v>
      </c>
      <c r="O265">
        <v>302</v>
      </c>
      <c r="P265">
        <v>35</v>
      </c>
    </row>
    <row r="266" spans="1:16" hidden="1" x14ac:dyDescent="0.3">
      <c r="A266">
        <v>50099136</v>
      </c>
      <c r="B266" s="1" t="s">
        <v>5179</v>
      </c>
      <c r="C266" t="s">
        <v>4408</v>
      </c>
      <c r="D266" s="2">
        <v>160</v>
      </c>
      <c r="E266" s="1" t="s">
        <v>5084</v>
      </c>
      <c r="F266" s="2">
        <v>11237</v>
      </c>
      <c r="G266" s="3">
        <v>9179662361</v>
      </c>
      <c r="H266" s="1" t="s">
        <v>24</v>
      </c>
      <c r="I266" t="s">
        <v>17</v>
      </c>
      <c r="J266">
        <v>83</v>
      </c>
      <c r="K266">
        <v>367</v>
      </c>
      <c r="L266" s="18">
        <f>(((RestaurantData4[[#This Row],[FitScore]]/100)*RestaurantData4[[#This Row],[DailyCustAvg]])/3.5)*30</f>
        <v>2610.9428571428575</v>
      </c>
      <c r="M266">
        <v>40.702341462962004</v>
      </c>
      <c r="N266">
        <v>-73.920254762810998</v>
      </c>
      <c r="O266">
        <v>304</v>
      </c>
      <c r="P266">
        <v>37</v>
      </c>
    </row>
    <row r="267" spans="1:16" hidden="1" x14ac:dyDescent="0.3">
      <c r="A267">
        <v>50095788</v>
      </c>
      <c r="B267" s="1" t="s">
        <v>5598</v>
      </c>
      <c r="C267" t="s">
        <v>4408</v>
      </c>
      <c r="D267" s="2">
        <v>6024</v>
      </c>
      <c r="E267" s="1" t="s">
        <v>1353</v>
      </c>
      <c r="F267" s="2">
        <v>11220</v>
      </c>
      <c r="G267" s="3">
        <v>9293970030</v>
      </c>
      <c r="H267" s="1" t="s">
        <v>242</v>
      </c>
      <c r="I267" t="s">
        <v>17</v>
      </c>
      <c r="J267">
        <v>80</v>
      </c>
      <c r="K267">
        <v>367</v>
      </c>
      <c r="L267" s="18">
        <f>(((RestaurantData4[[#This Row],[FitScore]]/100)*RestaurantData4[[#This Row],[DailyCustAvg]])/3.5)*30</f>
        <v>2516.5714285714284</v>
      </c>
      <c r="M267">
        <v>40.636636651139</v>
      </c>
      <c r="N267">
        <v>-74.011962030899994</v>
      </c>
      <c r="O267">
        <v>307</v>
      </c>
      <c r="P267">
        <v>38</v>
      </c>
    </row>
    <row r="268" spans="1:16" hidden="1" x14ac:dyDescent="0.3">
      <c r="A268">
        <v>50055885</v>
      </c>
      <c r="B268" s="1" t="s">
        <v>5658</v>
      </c>
      <c r="C268" t="s">
        <v>4408</v>
      </c>
      <c r="D268" s="2">
        <v>1077</v>
      </c>
      <c r="E268" s="1" t="s">
        <v>5280</v>
      </c>
      <c r="F268" s="2">
        <v>11216</v>
      </c>
      <c r="G268" s="3">
        <v>3472768749</v>
      </c>
      <c r="H268" s="1" t="s">
        <v>56</v>
      </c>
      <c r="I268" t="s">
        <v>21</v>
      </c>
      <c r="J268">
        <v>82</v>
      </c>
      <c r="K268">
        <v>367</v>
      </c>
      <c r="L268" s="18">
        <f>(((RestaurantData4[[#This Row],[FitScore]]/100)*RestaurantData4[[#This Row],[DailyCustAvg]])/3.5)*30</f>
        <v>2579.4857142857145</v>
      </c>
      <c r="M268">
        <v>40.676134999254998</v>
      </c>
      <c r="N268">
        <v>-73.950641704337002</v>
      </c>
      <c r="O268">
        <v>308</v>
      </c>
      <c r="P268">
        <v>36</v>
      </c>
    </row>
    <row r="269" spans="1:16" hidden="1" x14ac:dyDescent="0.3">
      <c r="A269">
        <v>50095010</v>
      </c>
      <c r="B269" s="1" t="s">
        <v>5769</v>
      </c>
      <c r="C269" t="s">
        <v>4408</v>
      </c>
      <c r="D269" s="2">
        <v>630</v>
      </c>
      <c r="E269" s="1" t="s">
        <v>4793</v>
      </c>
      <c r="F269" s="2">
        <v>11225</v>
      </c>
      <c r="G269" s="3">
        <v>9142293300</v>
      </c>
      <c r="H269" s="1" t="s">
        <v>16</v>
      </c>
      <c r="I269" t="s">
        <v>17</v>
      </c>
      <c r="J269">
        <v>80</v>
      </c>
      <c r="K269">
        <v>367</v>
      </c>
      <c r="L269" s="18">
        <f>(((RestaurantData4[[#This Row],[FitScore]]/100)*RestaurantData4[[#This Row],[DailyCustAvg]])/3.5)*30</f>
        <v>2516.5714285714284</v>
      </c>
      <c r="M269">
        <v>40.657896993361</v>
      </c>
      <c r="N269">
        <v>-73.960400938416996</v>
      </c>
      <c r="O269">
        <v>309</v>
      </c>
      <c r="P269">
        <v>40</v>
      </c>
    </row>
    <row r="270" spans="1:16" hidden="1" x14ac:dyDescent="0.3">
      <c r="A270">
        <v>50088091</v>
      </c>
      <c r="B270" s="1" t="s">
        <v>5886</v>
      </c>
      <c r="C270" t="s">
        <v>4408</v>
      </c>
      <c r="D270" s="2">
        <v>7902</v>
      </c>
      <c r="E270" s="1" t="s">
        <v>901</v>
      </c>
      <c r="F270" s="2">
        <v>11209</v>
      </c>
      <c r="G270" s="3">
        <v>7184396993</v>
      </c>
      <c r="H270" s="1" t="s">
        <v>24</v>
      </c>
      <c r="I270" t="s">
        <v>17</v>
      </c>
      <c r="J270">
        <v>69</v>
      </c>
      <c r="K270">
        <v>367</v>
      </c>
      <c r="L270" s="18">
        <f>(((RestaurantData4[[#This Row],[FitScore]]/100)*RestaurantData4[[#This Row],[DailyCustAvg]])/3.5)*30</f>
        <v>2170.542857142857</v>
      </c>
      <c r="M270">
        <v>40.628440419352003</v>
      </c>
      <c r="N270">
        <v>-74.029033169832005</v>
      </c>
      <c r="O270">
        <v>310</v>
      </c>
      <c r="P270">
        <v>43</v>
      </c>
    </row>
    <row r="271" spans="1:16" hidden="1" x14ac:dyDescent="0.3">
      <c r="A271">
        <v>50083058</v>
      </c>
      <c r="B271" s="1" t="s">
        <v>6129</v>
      </c>
      <c r="C271" t="s">
        <v>4408</v>
      </c>
      <c r="D271" s="2">
        <v>811</v>
      </c>
      <c r="E271" s="1" t="s">
        <v>5478</v>
      </c>
      <c r="F271" s="2">
        <v>11220</v>
      </c>
      <c r="G271" s="3">
        <v>7188712880</v>
      </c>
      <c r="H271" s="1" t="s">
        <v>242</v>
      </c>
      <c r="I271" t="s">
        <v>21</v>
      </c>
      <c r="J271">
        <v>63</v>
      </c>
      <c r="K271">
        <v>367</v>
      </c>
      <c r="L271" s="18">
        <f>(((RestaurantData4[[#This Row],[FitScore]]/100)*RestaurantData4[[#This Row],[DailyCustAvg]])/3.5)*30</f>
        <v>1981.8000000000002</v>
      </c>
      <c r="M271">
        <v>40.638020481946</v>
      </c>
      <c r="N271">
        <v>-74.006128866897996</v>
      </c>
      <c r="O271">
        <v>312</v>
      </c>
      <c r="P271">
        <v>38</v>
      </c>
    </row>
    <row r="272" spans="1:16" hidden="1" x14ac:dyDescent="0.3">
      <c r="A272">
        <v>50016271</v>
      </c>
      <c r="B272" s="1" t="s">
        <v>6206</v>
      </c>
      <c r="C272" t="s">
        <v>4408</v>
      </c>
      <c r="D272" s="2">
        <v>3100</v>
      </c>
      <c r="E272" s="1" t="s">
        <v>6186</v>
      </c>
      <c r="F272" s="2">
        <v>11235</v>
      </c>
      <c r="G272" s="3">
        <v>7183330003</v>
      </c>
      <c r="H272" s="1" t="s">
        <v>223</v>
      </c>
      <c r="I272" t="s">
        <v>17</v>
      </c>
      <c r="J272">
        <v>60</v>
      </c>
      <c r="K272">
        <v>367</v>
      </c>
      <c r="L272" s="18">
        <f>(((RestaurantData4[[#This Row],[FitScore]]/100)*RestaurantData4[[#This Row],[DailyCustAvg]])/3.5)*30</f>
        <v>1887.4285714285713</v>
      </c>
      <c r="M272">
        <v>40.575860673145002</v>
      </c>
      <c r="N272">
        <v>-73.968639149455996</v>
      </c>
      <c r="O272">
        <v>313</v>
      </c>
      <c r="P272">
        <v>48</v>
      </c>
    </row>
    <row r="273" spans="1:16" hidden="1" x14ac:dyDescent="0.3">
      <c r="A273">
        <v>50011150</v>
      </c>
      <c r="B273" s="1" t="s">
        <v>6351</v>
      </c>
      <c r="C273" t="s">
        <v>4408</v>
      </c>
      <c r="D273" s="2">
        <v>809</v>
      </c>
      <c r="E273" s="1" t="s">
        <v>5994</v>
      </c>
      <c r="F273" s="2">
        <v>11223</v>
      </c>
      <c r="G273" s="3">
        <v>7183393350</v>
      </c>
      <c r="H273" s="1" t="s">
        <v>29</v>
      </c>
      <c r="I273" t="s">
        <v>17</v>
      </c>
      <c r="J273">
        <v>66</v>
      </c>
      <c r="K273">
        <v>367</v>
      </c>
      <c r="L273" s="18">
        <f>(((RestaurantData4[[#This Row],[FitScore]]/100)*RestaurantData4[[#This Row],[DailyCustAvg]])/3.5)*30</f>
        <v>2076.1714285714284</v>
      </c>
      <c r="M273">
        <v>40.598124660959002</v>
      </c>
      <c r="N273">
        <v>-73.962841948874996</v>
      </c>
      <c r="O273">
        <v>315</v>
      </c>
      <c r="P273">
        <v>47</v>
      </c>
    </row>
    <row r="274" spans="1:16" hidden="1" x14ac:dyDescent="0.3">
      <c r="A274">
        <v>50073965</v>
      </c>
      <c r="B274" s="1" t="s">
        <v>6434</v>
      </c>
      <c r="C274" t="s">
        <v>4408</v>
      </c>
      <c r="D274" s="2">
        <v>1212</v>
      </c>
      <c r="E274" s="1" t="s">
        <v>6200</v>
      </c>
      <c r="F274" s="2">
        <v>11235</v>
      </c>
      <c r="G274" s="3">
        <v>3474923315</v>
      </c>
      <c r="H274" s="1" t="s">
        <v>223</v>
      </c>
      <c r="I274" t="s">
        <v>21</v>
      </c>
      <c r="J274">
        <v>64</v>
      </c>
      <c r="K274">
        <v>367</v>
      </c>
      <c r="L274" s="18">
        <f>(((RestaurantData4[[#This Row],[FitScore]]/100)*RestaurantData4[[#This Row],[DailyCustAvg]])/3.5)*30</f>
        <v>2013.2571428571428</v>
      </c>
      <c r="M274">
        <v>40.587580159349002</v>
      </c>
      <c r="N274">
        <v>-73.957735320661001</v>
      </c>
      <c r="O274">
        <v>315</v>
      </c>
      <c r="P274">
        <v>48</v>
      </c>
    </row>
    <row r="275" spans="1:16" hidden="1" x14ac:dyDescent="0.3">
      <c r="A275">
        <v>50042487</v>
      </c>
      <c r="B275" s="1" t="s">
        <v>98</v>
      </c>
      <c r="C275" t="s">
        <v>4408</v>
      </c>
      <c r="D275" s="2">
        <v>1661</v>
      </c>
      <c r="E275" s="1" t="s">
        <v>6441</v>
      </c>
      <c r="F275" s="2">
        <v>11212</v>
      </c>
      <c r="G275" s="3">
        <v>7182271100</v>
      </c>
      <c r="H275" s="1" t="s">
        <v>226</v>
      </c>
      <c r="I275" t="s">
        <v>17</v>
      </c>
      <c r="J275">
        <v>71</v>
      </c>
      <c r="K275">
        <v>367</v>
      </c>
      <c r="L275" s="18">
        <f>(((RestaurantData4[[#This Row],[FitScore]]/100)*RestaurantData4[[#This Row],[DailyCustAvg]])/3.5)*30</f>
        <v>2233.4571428571426</v>
      </c>
      <c r="M275">
        <v>40.657254132174998</v>
      </c>
      <c r="N275">
        <v>-73.900608632382003</v>
      </c>
      <c r="O275">
        <v>316</v>
      </c>
      <c r="P275">
        <v>42</v>
      </c>
    </row>
    <row r="276" spans="1:16" hidden="1" x14ac:dyDescent="0.3">
      <c r="A276">
        <v>41263873</v>
      </c>
      <c r="B276" s="1" t="s">
        <v>131</v>
      </c>
      <c r="C276" t="s">
        <v>4408</v>
      </c>
      <c r="D276" s="2">
        <v>1467</v>
      </c>
      <c r="E276" s="1" t="s">
        <v>4995</v>
      </c>
      <c r="F276" s="2">
        <v>11226</v>
      </c>
      <c r="G276" s="3">
        <v>7187030198</v>
      </c>
      <c r="H276" s="1" t="s">
        <v>132</v>
      </c>
      <c r="I276" t="s">
        <v>17</v>
      </c>
      <c r="J276">
        <v>68</v>
      </c>
      <c r="K276">
        <v>367</v>
      </c>
      <c r="L276" s="18">
        <f>(((RestaurantData4[[#This Row],[FitScore]]/100)*RestaurantData4[[#This Row],[DailyCustAvg]])/3.5)*30</f>
        <v>2139.0857142857144</v>
      </c>
      <c r="M276">
        <v>40.650393976547001</v>
      </c>
      <c r="N276">
        <v>-73.949518426821996</v>
      </c>
      <c r="O276">
        <v>317</v>
      </c>
      <c r="P276">
        <v>40</v>
      </c>
    </row>
    <row r="277" spans="1:16" hidden="1" x14ac:dyDescent="0.3">
      <c r="A277">
        <v>50069385</v>
      </c>
      <c r="B277" s="1" t="s">
        <v>6501</v>
      </c>
      <c r="C277" t="s">
        <v>4408</v>
      </c>
      <c r="D277" s="2">
        <v>1669</v>
      </c>
      <c r="E277" s="1" t="s">
        <v>4995</v>
      </c>
      <c r="F277" s="2">
        <v>11226</v>
      </c>
      <c r="G277" s="3">
        <v>7186938810</v>
      </c>
      <c r="H277" s="1" t="s">
        <v>242</v>
      </c>
      <c r="J277">
        <v>59</v>
      </c>
      <c r="K277">
        <v>367</v>
      </c>
      <c r="L277" s="18">
        <f>(((RestaurantData4[[#This Row],[FitScore]]/100)*RestaurantData4[[#This Row],[DailyCustAvg]])/3.5)*30</f>
        <v>1855.9714285714285</v>
      </c>
      <c r="M277">
        <v>40.645499799047002</v>
      </c>
      <c r="N277">
        <v>-73.948992429124004</v>
      </c>
      <c r="O277">
        <v>317</v>
      </c>
      <c r="P277">
        <v>45</v>
      </c>
    </row>
    <row r="278" spans="1:16" hidden="1" x14ac:dyDescent="0.3">
      <c r="A278">
        <v>41158071</v>
      </c>
      <c r="B278" s="1" t="s">
        <v>4824</v>
      </c>
      <c r="C278" t="s">
        <v>4408</v>
      </c>
      <c r="D278" s="2">
        <v>155</v>
      </c>
      <c r="E278" s="1" t="s">
        <v>4825</v>
      </c>
      <c r="F278" s="2">
        <v>11201</v>
      </c>
      <c r="G278" s="3">
        <v>7184039940</v>
      </c>
      <c r="H278" s="1" t="s">
        <v>16</v>
      </c>
      <c r="I278" t="s">
        <v>21</v>
      </c>
      <c r="J278">
        <v>92</v>
      </c>
      <c r="K278">
        <v>366</v>
      </c>
      <c r="L278" s="18">
        <f>(((RestaurantData4[[#This Row],[FitScore]]/100)*RestaurantData4[[#This Row],[DailyCustAvg]])/3.5)*30</f>
        <v>2886.1714285714288</v>
      </c>
      <c r="M278">
        <v>40.686471087723</v>
      </c>
      <c r="N278">
        <v>-73.990625116416993</v>
      </c>
      <c r="O278">
        <v>302</v>
      </c>
      <c r="P278">
        <v>33</v>
      </c>
    </row>
    <row r="279" spans="1:16" hidden="1" x14ac:dyDescent="0.3">
      <c r="A279">
        <v>50053519</v>
      </c>
      <c r="B279" s="1" t="s">
        <v>4919</v>
      </c>
      <c r="C279" t="s">
        <v>4408</v>
      </c>
      <c r="D279" s="2">
        <v>50</v>
      </c>
      <c r="E279" s="1" t="s">
        <v>432</v>
      </c>
      <c r="F279" s="2">
        <v>11217</v>
      </c>
      <c r="G279" s="3">
        <v>7188759888</v>
      </c>
      <c r="H279" s="1" t="s">
        <v>242</v>
      </c>
      <c r="I279" t="s">
        <v>17</v>
      </c>
      <c r="J279">
        <v>95</v>
      </c>
      <c r="K279">
        <v>366</v>
      </c>
      <c r="L279" s="18">
        <f>(((RestaurantData4[[#This Row],[FitScore]]/100)*RestaurantData4[[#This Row],[DailyCustAvg]])/3.5)*30</f>
        <v>2980.2857142857142</v>
      </c>
      <c r="M279">
        <v>40.683219758446</v>
      </c>
      <c r="N279">
        <v>-73.979131088170007</v>
      </c>
      <c r="O279">
        <v>302</v>
      </c>
      <c r="P279">
        <v>33</v>
      </c>
    </row>
    <row r="280" spans="1:16" hidden="1" x14ac:dyDescent="0.3">
      <c r="A280">
        <v>50005201</v>
      </c>
      <c r="B280" s="1" t="s">
        <v>5017</v>
      </c>
      <c r="C280" t="s">
        <v>4408</v>
      </c>
      <c r="D280" s="2">
        <v>357</v>
      </c>
      <c r="E280" s="1" t="s">
        <v>3720</v>
      </c>
      <c r="F280" s="2">
        <v>11238</v>
      </c>
      <c r="G280" s="3">
        <v>7187833838</v>
      </c>
      <c r="H280" s="1" t="s">
        <v>242</v>
      </c>
      <c r="I280" t="s">
        <v>17</v>
      </c>
      <c r="J280">
        <v>62</v>
      </c>
      <c r="K280">
        <v>366</v>
      </c>
      <c r="L280" s="18">
        <f>(((RestaurantData4[[#This Row],[FitScore]]/100)*RestaurantData4[[#This Row],[DailyCustAvg]])/3.5)*30</f>
        <v>1945.0285714285715</v>
      </c>
      <c r="M280">
        <v>40.687166018725001</v>
      </c>
      <c r="N280">
        <v>-73.956867871151999</v>
      </c>
      <c r="O280">
        <v>303</v>
      </c>
      <c r="P280">
        <v>36</v>
      </c>
    </row>
    <row r="281" spans="1:16" hidden="1" x14ac:dyDescent="0.3">
      <c r="A281">
        <v>50092222</v>
      </c>
      <c r="B281" s="1" t="s">
        <v>5041</v>
      </c>
      <c r="C281" t="s">
        <v>4408</v>
      </c>
      <c r="D281" s="2">
        <v>1274</v>
      </c>
      <c r="E281" s="1" t="s">
        <v>160</v>
      </c>
      <c r="F281" s="2">
        <v>11216</v>
      </c>
      <c r="G281" s="3">
        <v>7186366037</v>
      </c>
      <c r="H281" s="1" t="s">
        <v>16</v>
      </c>
      <c r="I281" t="s">
        <v>21</v>
      </c>
      <c r="J281">
        <v>76</v>
      </c>
      <c r="K281">
        <v>366</v>
      </c>
      <c r="L281" s="18">
        <f>(((RestaurantData4[[#This Row],[FitScore]]/100)*RestaurantData4[[#This Row],[DailyCustAvg]])/3.5)*30</f>
        <v>2384.2285714285717</v>
      </c>
      <c r="M281">
        <v>40.680394569626998</v>
      </c>
      <c r="N281">
        <v>-73.949899433468005</v>
      </c>
      <c r="O281">
        <v>303</v>
      </c>
      <c r="P281">
        <v>36</v>
      </c>
    </row>
    <row r="282" spans="1:16" hidden="1" x14ac:dyDescent="0.3">
      <c r="A282">
        <v>50058038</v>
      </c>
      <c r="B282" s="1" t="s">
        <v>5586</v>
      </c>
      <c r="C282" t="s">
        <v>4408</v>
      </c>
      <c r="D282" s="2">
        <v>4418</v>
      </c>
      <c r="E282" s="1" t="s">
        <v>383</v>
      </c>
      <c r="F282" s="2">
        <v>11220</v>
      </c>
      <c r="G282" s="3">
        <v>7186336366</v>
      </c>
      <c r="H282" s="1" t="s">
        <v>242</v>
      </c>
      <c r="I282" t="s">
        <v>21</v>
      </c>
      <c r="J282">
        <v>83</v>
      </c>
      <c r="K282">
        <v>366</v>
      </c>
      <c r="L282" s="18">
        <f>(((RestaurantData4[[#This Row],[FitScore]]/100)*RestaurantData4[[#This Row],[DailyCustAvg]])/3.5)*30</f>
        <v>2603.8285714285712</v>
      </c>
      <c r="M282">
        <v>40.644319918873997</v>
      </c>
      <c r="N282">
        <v>-74.000385567847999</v>
      </c>
      <c r="O282">
        <v>307</v>
      </c>
      <c r="P282">
        <v>38</v>
      </c>
    </row>
    <row r="283" spans="1:16" hidden="1" x14ac:dyDescent="0.3">
      <c r="A283">
        <v>50006613</v>
      </c>
      <c r="B283" s="1" t="s">
        <v>3765</v>
      </c>
      <c r="C283" t="s">
        <v>4408</v>
      </c>
      <c r="D283" s="2">
        <v>2008</v>
      </c>
      <c r="E283" s="1" t="s">
        <v>5983</v>
      </c>
      <c r="F283" s="2">
        <v>11214</v>
      </c>
      <c r="G283" s="3">
        <v>7189466377</v>
      </c>
      <c r="H283" s="1" t="s">
        <v>242</v>
      </c>
      <c r="I283" t="s">
        <v>17</v>
      </c>
      <c r="J283">
        <v>60</v>
      </c>
      <c r="K283">
        <v>366</v>
      </c>
      <c r="L283" s="18">
        <f>(((RestaurantData4[[#This Row],[FitScore]]/100)*RestaurantData4[[#This Row],[DailyCustAvg]])/3.5)*30</f>
        <v>1882.2857142857142</v>
      </c>
      <c r="M283">
        <v>40.600021820705003</v>
      </c>
      <c r="N283">
        <v>-74.002571141047</v>
      </c>
      <c r="O283">
        <v>311</v>
      </c>
      <c r="P283">
        <v>43</v>
      </c>
    </row>
    <row r="284" spans="1:16" hidden="1" x14ac:dyDescent="0.3">
      <c r="A284">
        <v>50037026</v>
      </c>
      <c r="B284" s="1" t="s">
        <v>3558</v>
      </c>
      <c r="C284" t="s">
        <v>4408</v>
      </c>
      <c r="D284" s="2">
        <v>1654</v>
      </c>
      <c r="E284" s="1" t="s">
        <v>5830</v>
      </c>
      <c r="F284" s="2">
        <v>11214</v>
      </c>
      <c r="G284" s="3">
        <v>7182567272</v>
      </c>
      <c r="H284" s="1" t="s">
        <v>202</v>
      </c>
      <c r="I284" t="s">
        <v>17</v>
      </c>
      <c r="J284">
        <v>56</v>
      </c>
      <c r="K284">
        <v>366</v>
      </c>
      <c r="L284" s="18">
        <f>(((RestaurantData4[[#This Row],[FitScore]]/100)*RestaurantData4[[#This Row],[DailyCustAvg]])/3.5)*30</f>
        <v>1756.8000000000002</v>
      </c>
      <c r="M284">
        <v>40.609315534616997</v>
      </c>
      <c r="N284">
        <v>-74.006075799879994</v>
      </c>
      <c r="O284">
        <v>311</v>
      </c>
      <c r="P284">
        <v>43</v>
      </c>
    </row>
    <row r="285" spans="1:16" hidden="1" x14ac:dyDescent="0.3">
      <c r="A285">
        <v>41644006</v>
      </c>
      <c r="B285" s="1" t="s">
        <v>4561</v>
      </c>
      <c r="C285" t="s">
        <v>4408</v>
      </c>
      <c r="D285" s="2">
        <v>318</v>
      </c>
      <c r="E285" s="1" t="s">
        <v>532</v>
      </c>
      <c r="F285" s="2">
        <v>11211</v>
      </c>
      <c r="G285" s="3">
        <v>5127810900</v>
      </c>
      <c r="H285" s="1" t="s">
        <v>16</v>
      </c>
      <c r="I285" t="s">
        <v>17</v>
      </c>
      <c r="J285">
        <v>75</v>
      </c>
      <c r="K285">
        <v>365</v>
      </c>
      <c r="L285" s="18">
        <f>(((RestaurantData4[[#This Row],[FitScore]]/100)*RestaurantData4[[#This Row],[DailyCustAvg]])/3.5)*30</f>
        <v>2346.4285714285711</v>
      </c>
      <c r="M285">
        <v>40.712667598609002</v>
      </c>
      <c r="N285">
        <v>-73.956613233835995</v>
      </c>
      <c r="O285">
        <v>301</v>
      </c>
      <c r="P285">
        <v>34</v>
      </c>
    </row>
    <row r="286" spans="1:16" hidden="1" x14ac:dyDescent="0.3">
      <c r="A286">
        <v>50094925</v>
      </c>
      <c r="B286" s="1" t="s">
        <v>4773</v>
      </c>
      <c r="C286" t="s">
        <v>4408</v>
      </c>
      <c r="D286" s="2">
        <v>275</v>
      </c>
      <c r="E286" s="1" t="s">
        <v>4774</v>
      </c>
      <c r="F286" s="2">
        <v>11238</v>
      </c>
      <c r="G286" s="3">
        <v>9178330996</v>
      </c>
      <c r="H286" s="1" t="s">
        <v>202</v>
      </c>
      <c r="I286" t="s">
        <v>17</v>
      </c>
      <c r="J286">
        <v>84</v>
      </c>
      <c r="K286">
        <v>365</v>
      </c>
      <c r="L286" s="18">
        <f>(((RestaurantData4[[#This Row],[FitScore]]/100)*RestaurantData4[[#This Row],[DailyCustAvg]])/3.5)*30</f>
        <v>2628</v>
      </c>
      <c r="M286">
        <v>40.688123259564001</v>
      </c>
      <c r="N286">
        <v>-73.962741121416997</v>
      </c>
      <c r="O286">
        <v>302</v>
      </c>
      <c r="P286">
        <v>35</v>
      </c>
    </row>
    <row r="287" spans="1:16" hidden="1" x14ac:dyDescent="0.3">
      <c r="A287">
        <v>50093513</v>
      </c>
      <c r="B287" s="1" t="s">
        <v>1372</v>
      </c>
      <c r="C287" t="s">
        <v>4408</v>
      </c>
      <c r="D287" s="2">
        <v>72</v>
      </c>
      <c r="E287" s="1" t="s">
        <v>4789</v>
      </c>
      <c r="F287" s="2">
        <v>11201</v>
      </c>
      <c r="G287" s="3">
        <v>9292950201</v>
      </c>
      <c r="H287" s="1" t="s">
        <v>56</v>
      </c>
      <c r="I287" t="s">
        <v>17</v>
      </c>
      <c r="J287">
        <v>86</v>
      </c>
      <c r="K287">
        <v>365</v>
      </c>
      <c r="L287" s="18">
        <f>(((RestaurantData4[[#This Row],[FitScore]]/100)*RestaurantData4[[#This Row],[DailyCustAvg]])/3.5)*30</f>
        <v>2690.5714285714284</v>
      </c>
      <c r="M287">
        <v>40.697573893704998</v>
      </c>
      <c r="N287">
        <v>-73.993494185659003</v>
      </c>
      <c r="O287">
        <v>302</v>
      </c>
      <c r="P287">
        <v>33</v>
      </c>
    </row>
    <row r="288" spans="1:16" hidden="1" x14ac:dyDescent="0.3">
      <c r="A288">
        <v>40399611</v>
      </c>
      <c r="B288" s="1" t="s">
        <v>4907</v>
      </c>
      <c r="C288" t="s">
        <v>4408</v>
      </c>
      <c r="D288" s="2">
        <v>328</v>
      </c>
      <c r="E288" s="1" t="s">
        <v>4010</v>
      </c>
      <c r="F288" s="2">
        <v>11205</v>
      </c>
      <c r="G288" s="3">
        <v>7188571462</v>
      </c>
      <c r="H288" s="1" t="s">
        <v>16</v>
      </c>
      <c r="I288" t="s">
        <v>21</v>
      </c>
      <c r="J288">
        <v>84</v>
      </c>
      <c r="K288">
        <v>365</v>
      </c>
      <c r="L288" s="18">
        <f>(((RestaurantData4[[#This Row],[FitScore]]/100)*RestaurantData4[[#This Row],[DailyCustAvg]])/3.5)*30</f>
        <v>2628</v>
      </c>
      <c r="M288">
        <v>40.68974350885</v>
      </c>
      <c r="N288">
        <v>-73.965397762617997</v>
      </c>
      <c r="O288">
        <v>302</v>
      </c>
      <c r="P288">
        <v>35</v>
      </c>
    </row>
    <row r="289" spans="1:16" hidden="1" x14ac:dyDescent="0.3">
      <c r="A289">
        <v>41029952</v>
      </c>
      <c r="B289" s="1" t="s">
        <v>4922</v>
      </c>
      <c r="C289" t="s">
        <v>4408</v>
      </c>
      <c r="D289" s="2">
        <v>26</v>
      </c>
      <c r="E289" s="1" t="s">
        <v>4828</v>
      </c>
      <c r="F289" s="2">
        <v>11242</v>
      </c>
      <c r="G289" s="3">
        <v>7187971393</v>
      </c>
      <c r="H289" s="1" t="s">
        <v>138</v>
      </c>
      <c r="I289" t="s">
        <v>21</v>
      </c>
      <c r="J289">
        <v>86</v>
      </c>
      <c r="K289">
        <v>365</v>
      </c>
      <c r="L289" s="18">
        <f>(((RestaurantData4[[#This Row],[FitScore]]/100)*RestaurantData4[[#This Row],[DailyCustAvg]])/3.5)*30</f>
        <v>2690.5714285714284</v>
      </c>
      <c r="M289">
        <v>40.693236957335003</v>
      </c>
      <c r="N289">
        <v>-73.990660222339997</v>
      </c>
      <c r="O289">
        <v>302</v>
      </c>
      <c r="P289">
        <v>33</v>
      </c>
    </row>
    <row r="290" spans="1:16" hidden="1" x14ac:dyDescent="0.3">
      <c r="A290">
        <v>50103256</v>
      </c>
      <c r="B290" s="1" t="s">
        <v>5242</v>
      </c>
      <c r="C290" t="s">
        <v>4408</v>
      </c>
      <c r="D290" s="2">
        <v>2678</v>
      </c>
      <c r="E290" s="1" t="s">
        <v>5212</v>
      </c>
      <c r="F290" s="2">
        <v>11208</v>
      </c>
      <c r="G290" s="3">
        <v>9293633972</v>
      </c>
      <c r="H290" s="1" t="s">
        <v>212</v>
      </c>
      <c r="I290" t="s">
        <v>21</v>
      </c>
      <c r="J290">
        <v>82</v>
      </c>
      <c r="K290">
        <v>365</v>
      </c>
      <c r="L290" s="18">
        <f>(((RestaurantData4[[#This Row],[FitScore]]/100)*RestaurantData4[[#This Row],[DailyCustAvg]])/3.5)*30</f>
        <v>2565.4285714285711</v>
      </c>
      <c r="M290">
        <v>40.675202655604998</v>
      </c>
      <c r="N290">
        <v>-73.87320813561</v>
      </c>
      <c r="O290">
        <v>305</v>
      </c>
      <c r="P290">
        <v>42</v>
      </c>
    </row>
    <row r="291" spans="1:16" hidden="1" x14ac:dyDescent="0.3">
      <c r="A291">
        <v>41696209</v>
      </c>
      <c r="B291" s="1" t="s">
        <v>5574</v>
      </c>
      <c r="C291" t="s">
        <v>4408</v>
      </c>
      <c r="D291" s="2">
        <v>5918</v>
      </c>
      <c r="E291" s="1" t="s">
        <v>383</v>
      </c>
      <c r="F291" s="2">
        <v>11220</v>
      </c>
      <c r="G291" s="3">
        <v>7184929088</v>
      </c>
      <c r="H291" s="1" t="s">
        <v>186</v>
      </c>
      <c r="I291" t="s">
        <v>21</v>
      </c>
      <c r="J291">
        <v>78</v>
      </c>
      <c r="K291">
        <v>365</v>
      </c>
      <c r="L291" s="18">
        <f>(((RestaurantData4[[#This Row],[FitScore]]/100)*RestaurantData4[[#This Row],[DailyCustAvg]])/3.5)*30</f>
        <v>2440.2857142857142</v>
      </c>
      <c r="M291">
        <v>40.635912289370999</v>
      </c>
      <c r="N291">
        <v>-74.009129956615993</v>
      </c>
      <c r="O291">
        <v>307</v>
      </c>
      <c r="P291">
        <v>38</v>
      </c>
    </row>
    <row r="292" spans="1:16" hidden="1" x14ac:dyDescent="0.3">
      <c r="A292">
        <v>50099930</v>
      </c>
      <c r="B292" s="1" t="s">
        <v>5713</v>
      </c>
      <c r="C292" t="s">
        <v>4408</v>
      </c>
      <c r="D292" s="2">
        <v>822</v>
      </c>
      <c r="E292" s="1" t="s">
        <v>4995</v>
      </c>
      <c r="F292" s="2">
        <v>11216</v>
      </c>
      <c r="G292" s="3">
        <v>3474095815</v>
      </c>
      <c r="H292" s="1" t="s">
        <v>148</v>
      </c>
      <c r="I292" t="s">
        <v>21</v>
      </c>
      <c r="J292">
        <v>79</v>
      </c>
      <c r="K292">
        <v>365</v>
      </c>
      <c r="L292" s="18">
        <f>(((RestaurantData4[[#This Row],[FitScore]]/100)*RestaurantData4[[#This Row],[DailyCustAvg]])/3.5)*30</f>
        <v>2471.5714285714284</v>
      </c>
      <c r="M292">
        <v>40.670502634869003</v>
      </c>
      <c r="N292">
        <v>-73.950451226189003</v>
      </c>
      <c r="O292">
        <v>308</v>
      </c>
      <c r="P292">
        <v>35</v>
      </c>
    </row>
    <row r="293" spans="1:16" hidden="1" x14ac:dyDescent="0.3">
      <c r="A293">
        <v>50102737</v>
      </c>
      <c r="B293" s="1" t="s">
        <v>6238</v>
      </c>
      <c r="C293" t="s">
        <v>4408</v>
      </c>
      <c r="D293" s="2">
        <v>1482</v>
      </c>
      <c r="E293" s="1" t="s">
        <v>4793</v>
      </c>
      <c r="F293" s="2">
        <v>11210</v>
      </c>
      <c r="G293" s="3">
        <v>3474848090</v>
      </c>
      <c r="H293" s="1" t="s">
        <v>202</v>
      </c>
      <c r="I293" t="s">
        <v>21</v>
      </c>
      <c r="J293">
        <v>74</v>
      </c>
      <c r="K293">
        <v>365</v>
      </c>
      <c r="L293" s="18">
        <f>(((RestaurantData4[[#This Row],[FitScore]]/100)*RestaurantData4[[#This Row],[DailyCustAvg]])/3.5)*30</f>
        <v>2315.1428571428573</v>
      </c>
      <c r="M293">
        <v>40.634669177700999</v>
      </c>
      <c r="N293">
        <v>-73.949645661239998</v>
      </c>
      <c r="O293">
        <v>314</v>
      </c>
      <c r="P293">
        <v>45</v>
      </c>
    </row>
    <row r="294" spans="1:16" hidden="1" x14ac:dyDescent="0.3">
      <c r="A294">
        <v>41694850</v>
      </c>
      <c r="B294" s="1" t="s">
        <v>6499</v>
      </c>
      <c r="C294" t="s">
        <v>4408</v>
      </c>
      <c r="D294" s="2">
        <v>1727</v>
      </c>
      <c r="E294" s="1" t="s">
        <v>4995</v>
      </c>
      <c r="F294" s="2">
        <v>11226</v>
      </c>
      <c r="G294" s="3">
        <v>7188090864</v>
      </c>
      <c r="H294" s="1" t="s">
        <v>641</v>
      </c>
      <c r="I294" t="s">
        <v>17</v>
      </c>
      <c r="J294">
        <v>66</v>
      </c>
      <c r="K294">
        <v>365</v>
      </c>
      <c r="L294" s="18">
        <f>(((RestaurantData4[[#This Row],[FitScore]]/100)*RestaurantData4[[#This Row],[DailyCustAvg]])/3.5)*30</f>
        <v>2064.8571428571431</v>
      </c>
      <c r="M294">
        <v>40.643789718789002</v>
      </c>
      <c r="N294">
        <v>-73.948809967543994</v>
      </c>
      <c r="O294">
        <v>317</v>
      </c>
      <c r="P294">
        <v>45</v>
      </c>
    </row>
    <row r="295" spans="1:16" hidden="1" x14ac:dyDescent="0.3">
      <c r="A295">
        <v>50102126</v>
      </c>
      <c r="B295" s="1" t="s">
        <v>225</v>
      </c>
      <c r="C295" t="s">
        <v>4408</v>
      </c>
      <c r="D295" s="2">
        <v>1467</v>
      </c>
      <c r="E295" s="1" t="s">
        <v>6529</v>
      </c>
      <c r="F295" s="2">
        <v>11236</v>
      </c>
      <c r="G295" s="3">
        <v>7182885969</v>
      </c>
      <c r="H295" s="1" t="s">
        <v>16</v>
      </c>
      <c r="I295" t="s">
        <v>17</v>
      </c>
      <c r="J295">
        <v>62</v>
      </c>
      <c r="K295">
        <v>365</v>
      </c>
      <c r="L295" s="18">
        <f>(((RestaurantData4[[#This Row],[FitScore]]/100)*RestaurantData4[[#This Row],[DailyCustAvg]])/3.5)*30</f>
        <v>1939.7142857142858</v>
      </c>
      <c r="M295">
        <v>40.644546694874002</v>
      </c>
      <c r="N295">
        <v>-73.901654618308001</v>
      </c>
      <c r="O295">
        <v>318</v>
      </c>
      <c r="P295">
        <v>42</v>
      </c>
    </row>
    <row r="296" spans="1:16" hidden="1" x14ac:dyDescent="0.3">
      <c r="A296">
        <v>40959634</v>
      </c>
      <c r="B296" s="1" t="s">
        <v>4712</v>
      </c>
      <c r="C296" t="s">
        <v>4408</v>
      </c>
      <c r="D296" s="2">
        <v>359</v>
      </c>
      <c r="E296" s="1" t="s">
        <v>4124</v>
      </c>
      <c r="F296" s="2">
        <v>11211</v>
      </c>
      <c r="G296" s="3">
        <v>7189634140</v>
      </c>
      <c r="H296" s="1" t="s">
        <v>16</v>
      </c>
      <c r="I296" t="s">
        <v>17</v>
      </c>
      <c r="J296">
        <v>84</v>
      </c>
      <c r="K296">
        <v>364</v>
      </c>
      <c r="L296" s="18">
        <f>(((RestaurantData4[[#This Row],[FitScore]]/100)*RestaurantData4[[#This Row],[DailyCustAvg]])/3.5)*30</f>
        <v>2620.8000000000002</v>
      </c>
      <c r="M296">
        <v>40.714102891387</v>
      </c>
      <c r="N296">
        <v>-73.956031532661001</v>
      </c>
      <c r="O296">
        <v>301</v>
      </c>
      <c r="P296">
        <v>34</v>
      </c>
    </row>
    <row r="297" spans="1:16" hidden="1" x14ac:dyDescent="0.3">
      <c r="A297">
        <v>41472695</v>
      </c>
      <c r="B297" s="1" t="s">
        <v>4757</v>
      </c>
      <c r="C297" t="s">
        <v>4408</v>
      </c>
      <c r="D297" s="2">
        <v>229</v>
      </c>
      <c r="E297" s="1" t="s">
        <v>4634</v>
      </c>
      <c r="F297" s="2">
        <v>11211</v>
      </c>
      <c r="G297" s="3">
        <v>3478449578</v>
      </c>
      <c r="H297" s="1" t="s">
        <v>16</v>
      </c>
      <c r="I297" t="s">
        <v>21</v>
      </c>
      <c r="J297">
        <v>74</v>
      </c>
      <c r="K297">
        <v>364</v>
      </c>
      <c r="L297" s="18">
        <f>(((RestaurantData4[[#This Row],[FitScore]]/100)*RestaurantData4[[#This Row],[DailyCustAvg]])/3.5)*30</f>
        <v>2308.8000000000002</v>
      </c>
      <c r="M297">
        <v>40.710475447971</v>
      </c>
      <c r="N297">
        <v>-73.959117943875995</v>
      </c>
      <c r="O297">
        <v>301</v>
      </c>
      <c r="P297">
        <v>34</v>
      </c>
    </row>
    <row r="298" spans="1:16" hidden="1" x14ac:dyDescent="0.3">
      <c r="A298">
        <v>50086090</v>
      </c>
      <c r="B298" s="1" t="s">
        <v>4811</v>
      </c>
      <c r="C298" t="s">
        <v>4408</v>
      </c>
      <c r="D298" s="2">
        <v>63</v>
      </c>
      <c r="E298" s="1" t="s">
        <v>4812</v>
      </c>
      <c r="F298" s="2">
        <v>11201</v>
      </c>
      <c r="G298" s="3">
        <v>7188580007</v>
      </c>
      <c r="H298" s="1" t="s">
        <v>16</v>
      </c>
      <c r="I298" t="s">
        <v>17</v>
      </c>
      <c r="J298">
        <v>85</v>
      </c>
      <c r="K298">
        <v>364</v>
      </c>
      <c r="L298" s="18">
        <f>(((RestaurantData4[[#This Row],[FitScore]]/100)*RestaurantData4[[#This Row],[DailyCustAvg]])/3.5)*30</f>
        <v>2651.9999999999995</v>
      </c>
      <c r="M298">
        <v>40.696176384626</v>
      </c>
      <c r="N298">
        <v>-73.988225589297002</v>
      </c>
      <c r="O298">
        <v>302</v>
      </c>
      <c r="P298">
        <v>33</v>
      </c>
    </row>
    <row r="299" spans="1:16" hidden="1" x14ac:dyDescent="0.3">
      <c r="A299">
        <v>50088937</v>
      </c>
      <c r="B299" s="1" t="s">
        <v>4976</v>
      </c>
      <c r="C299" t="s">
        <v>4408</v>
      </c>
      <c r="D299" s="2">
        <v>1745</v>
      </c>
      <c r="E299" s="1" t="s">
        <v>160</v>
      </c>
      <c r="F299" s="2">
        <v>11233</v>
      </c>
      <c r="G299" s="3">
        <v>7184930808</v>
      </c>
      <c r="H299" s="1" t="s">
        <v>641</v>
      </c>
      <c r="I299" t="s">
        <v>17</v>
      </c>
      <c r="J299">
        <v>64</v>
      </c>
      <c r="K299">
        <v>364</v>
      </c>
      <c r="L299" s="18">
        <f>(((RestaurantData4[[#This Row],[FitScore]]/100)*RestaurantData4[[#This Row],[DailyCustAvg]])/3.5)*30</f>
        <v>1996.8000000000002</v>
      </c>
      <c r="M299">
        <v>40.679282978859</v>
      </c>
      <c r="N299">
        <v>-73.929169594520005</v>
      </c>
      <c r="O299">
        <v>303</v>
      </c>
      <c r="P299">
        <v>36</v>
      </c>
    </row>
    <row r="300" spans="1:16" hidden="1" x14ac:dyDescent="0.3">
      <c r="A300">
        <v>50051339</v>
      </c>
      <c r="B300" s="1" t="s">
        <v>5060</v>
      </c>
      <c r="C300" t="s">
        <v>4408</v>
      </c>
      <c r="D300" s="2">
        <v>1013</v>
      </c>
      <c r="E300" s="1" t="s">
        <v>4409</v>
      </c>
      <c r="F300" s="2">
        <v>11205</v>
      </c>
      <c r="G300" s="3">
        <v>9176524779</v>
      </c>
      <c r="H300" s="1" t="s">
        <v>114</v>
      </c>
      <c r="I300" t="s">
        <v>21</v>
      </c>
      <c r="J300">
        <v>70</v>
      </c>
      <c r="K300">
        <v>364</v>
      </c>
      <c r="L300" s="18">
        <f>(((RestaurantData4[[#This Row],[FitScore]]/100)*RestaurantData4[[#This Row],[DailyCustAvg]])/3.5)*30</f>
        <v>2184</v>
      </c>
      <c r="M300">
        <v>40.689273317853001</v>
      </c>
      <c r="N300">
        <v>-73.955077987748993</v>
      </c>
      <c r="O300">
        <v>303</v>
      </c>
      <c r="P300">
        <v>36</v>
      </c>
    </row>
    <row r="301" spans="1:16" hidden="1" x14ac:dyDescent="0.3">
      <c r="A301">
        <v>50073146</v>
      </c>
      <c r="B301" s="1" t="s">
        <v>954</v>
      </c>
      <c r="C301" t="s">
        <v>4408</v>
      </c>
      <c r="D301" s="2">
        <v>923</v>
      </c>
      <c r="E301" s="1" t="s">
        <v>5206</v>
      </c>
      <c r="F301" s="2">
        <v>11207</v>
      </c>
      <c r="G301" s="3">
        <v>7183547286</v>
      </c>
      <c r="H301" s="1" t="s">
        <v>16</v>
      </c>
      <c r="I301" t="s">
        <v>17</v>
      </c>
      <c r="J301">
        <v>73</v>
      </c>
      <c r="K301">
        <v>364</v>
      </c>
      <c r="L301" s="18">
        <f>(((RestaurantData4[[#This Row],[FitScore]]/100)*RestaurantData4[[#This Row],[DailyCustAvg]])/3.5)*30</f>
        <v>2277.5999999999995</v>
      </c>
      <c r="M301">
        <v>40.666426858652002</v>
      </c>
      <c r="N301">
        <v>-73.882831247981997</v>
      </c>
      <c r="O301">
        <v>305</v>
      </c>
      <c r="P301">
        <v>42</v>
      </c>
    </row>
    <row r="302" spans="1:16" hidden="1" x14ac:dyDescent="0.3">
      <c r="A302">
        <v>41242232</v>
      </c>
      <c r="B302" s="1" t="s">
        <v>5342</v>
      </c>
      <c r="C302" t="s">
        <v>4408</v>
      </c>
      <c r="D302" s="2">
        <v>333</v>
      </c>
      <c r="E302" s="1" t="s">
        <v>993</v>
      </c>
      <c r="F302" s="2">
        <v>11201</v>
      </c>
      <c r="G302" s="3">
        <v>7182608052</v>
      </c>
      <c r="H302" s="1" t="s">
        <v>68</v>
      </c>
      <c r="I302" t="s">
        <v>17</v>
      </c>
      <c r="J302">
        <v>76</v>
      </c>
      <c r="K302">
        <v>364</v>
      </c>
      <c r="L302" s="18">
        <f>(((RestaurantData4[[#This Row],[FitScore]]/100)*RestaurantData4[[#This Row],[DailyCustAvg]])/3.5)*30</f>
        <v>2371.1999999999998</v>
      </c>
      <c r="M302">
        <v>40.69024822523</v>
      </c>
      <c r="N302">
        <v>-73.996462583167002</v>
      </c>
      <c r="O302">
        <v>306</v>
      </c>
      <c r="P302">
        <v>39</v>
      </c>
    </row>
    <row r="303" spans="1:16" hidden="1" x14ac:dyDescent="0.3">
      <c r="A303">
        <v>50057847</v>
      </c>
      <c r="B303" s="1" t="s">
        <v>5459</v>
      </c>
      <c r="C303" t="s">
        <v>4408</v>
      </c>
      <c r="D303" s="2">
        <v>850</v>
      </c>
      <c r="E303" s="1" t="s">
        <v>901</v>
      </c>
      <c r="F303" s="2">
        <v>11232</v>
      </c>
      <c r="G303" s="3">
        <v>9293053838</v>
      </c>
      <c r="H303" s="1" t="s">
        <v>16</v>
      </c>
      <c r="I303" t="s">
        <v>21</v>
      </c>
      <c r="J303">
        <v>79</v>
      </c>
      <c r="K303">
        <v>364</v>
      </c>
      <c r="L303" s="18">
        <f>(((RestaurantData4[[#This Row],[FitScore]]/100)*RestaurantData4[[#This Row],[DailyCustAvg]])/3.5)*30</f>
        <v>2464.7999999999997</v>
      </c>
      <c r="M303">
        <v>40.658510383839001</v>
      </c>
      <c r="N303">
        <v>-74.003326683349997</v>
      </c>
      <c r="O303">
        <v>307</v>
      </c>
      <c r="P303">
        <v>38</v>
      </c>
    </row>
    <row r="304" spans="1:16" hidden="1" x14ac:dyDescent="0.3">
      <c r="A304">
        <v>50061530</v>
      </c>
      <c r="B304" s="1" t="s">
        <v>5499</v>
      </c>
      <c r="C304" t="s">
        <v>4408</v>
      </c>
      <c r="D304" s="2">
        <v>5603</v>
      </c>
      <c r="E304" s="1" t="s">
        <v>555</v>
      </c>
      <c r="F304" s="2">
        <v>11220</v>
      </c>
      <c r="G304" s="3">
        <v>7185679444</v>
      </c>
      <c r="H304" s="1" t="s">
        <v>29</v>
      </c>
      <c r="I304" t="s">
        <v>17</v>
      </c>
      <c r="J304">
        <v>83</v>
      </c>
      <c r="K304">
        <v>364</v>
      </c>
      <c r="L304" s="18">
        <f>(((RestaurantData4[[#This Row],[FitScore]]/100)*RestaurantData4[[#This Row],[DailyCustAvg]])/3.5)*30</f>
        <v>2589.6000000000004</v>
      </c>
      <c r="M304">
        <v>40.641642914289001</v>
      </c>
      <c r="N304">
        <v>-74.013901503330004</v>
      </c>
      <c r="O304">
        <v>307</v>
      </c>
      <c r="P304">
        <v>38</v>
      </c>
    </row>
    <row r="305" spans="1:16" hidden="1" x14ac:dyDescent="0.3">
      <c r="A305">
        <v>50036116</v>
      </c>
      <c r="B305" s="1" t="s">
        <v>5814</v>
      </c>
      <c r="C305" t="s">
        <v>4408</v>
      </c>
      <c r="D305" s="2">
        <v>7216</v>
      </c>
      <c r="E305" s="1" t="s">
        <v>555</v>
      </c>
      <c r="F305" s="2">
        <v>11209</v>
      </c>
      <c r="G305" s="3">
        <v>7187450777</v>
      </c>
      <c r="H305" s="1" t="s">
        <v>39</v>
      </c>
      <c r="I305" t="s">
        <v>17</v>
      </c>
      <c r="J305">
        <v>71</v>
      </c>
      <c r="K305">
        <v>364</v>
      </c>
      <c r="L305" s="18">
        <f>(((RestaurantData4[[#This Row],[FitScore]]/100)*RestaurantData4[[#This Row],[DailyCustAvg]])/3.5)*30</f>
        <v>2215.2000000000003</v>
      </c>
      <c r="M305">
        <v>40.631499708838</v>
      </c>
      <c r="N305">
        <v>-74.021821814207001</v>
      </c>
      <c r="O305">
        <v>310</v>
      </c>
      <c r="P305">
        <v>43</v>
      </c>
    </row>
    <row r="306" spans="1:16" hidden="1" x14ac:dyDescent="0.3">
      <c r="A306">
        <v>41467458</v>
      </c>
      <c r="B306" s="1" t="s">
        <v>6102</v>
      </c>
      <c r="C306" t="s">
        <v>4408</v>
      </c>
      <c r="D306" s="2">
        <v>4401</v>
      </c>
      <c r="E306" s="1" t="s">
        <v>383</v>
      </c>
      <c r="F306" s="2">
        <v>11220</v>
      </c>
      <c r="G306" s="3">
        <v>6462707272</v>
      </c>
      <c r="H306" s="1" t="s">
        <v>242</v>
      </c>
      <c r="I306" t="s">
        <v>21</v>
      </c>
      <c r="J306">
        <v>62</v>
      </c>
      <c r="K306">
        <v>364</v>
      </c>
      <c r="L306" s="18">
        <f>(((RestaurantData4[[#This Row],[FitScore]]/100)*RestaurantData4[[#This Row],[DailyCustAvg]])/3.5)*30</f>
        <v>1934.4</v>
      </c>
      <c r="M306">
        <v>40.644380304334</v>
      </c>
      <c r="N306">
        <v>-74.000291878729996</v>
      </c>
      <c r="O306">
        <v>312</v>
      </c>
      <c r="P306">
        <v>38</v>
      </c>
    </row>
    <row r="307" spans="1:16" hidden="1" x14ac:dyDescent="0.3">
      <c r="A307">
        <v>50094227</v>
      </c>
      <c r="B307" s="1" t="s">
        <v>6463</v>
      </c>
      <c r="C307" t="s">
        <v>4408</v>
      </c>
      <c r="D307" s="2">
        <v>1727</v>
      </c>
      <c r="E307" s="1" t="s">
        <v>5212</v>
      </c>
      <c r="F307" s="2">
        <v>11212</v>
      </c>
      <c r="G307" s="3">
        <v>9175313660</v>
      </c>
      <c r="H307" s="1" t="s">
        <v>2716</v>
      </c>
      <c r="I307" t="s">
        <v>21</v>
      </c>
      <c r="J307">
        <v>72</v>
      </c>
      <c r="K307">
        <v>364</v>
      </c>
      <c r="L307" s="18">
        <f>(((RestaurantData4[[#This Row],[FitScore]]/100)*RestaurantData4[[#This Row],[DailyCustAvg]])/3.5)*30</f>
        <v>2246.3999999999996</v>
      </c>
      <c r="M307">
        <v>40.669887386802998</v>
      </c>
      <c r="N307">
        <v>-73.909374696553002</v>
      </c>
      <c r="O307">
        <v>316</v>
      </c>
      <c r="P307">
        <v>41</v>
      </c>
    </row>
    <row r="308" spans="1:16" hidden="1" x14ac:dyDescent="0.3">
      <c r="A308">
        <v>50102562</v>
      </c>
      <c r="B308" s="1" t="s">
        <v>4572</v>
      </c>
      <c r="C308" t="s">
        <v>4408</v>
      </c>
      <c r="D308" s="2">
        <v>727</v>
      </c>
      <c r="E308" s="1" t="s">
        <v>532</v>
      </c>
      <c r="F308" s="2">
        <v>11211</v>
      </c>
      <c r="G308" s="3">
        <v>7182189441</v>
      </c>
      <c r="H308" s="1" t="s">
        <v>16</v>
      </c>
      <c r="I308" t="s">
        <v>21</v>
      </c>
      <c r="J308">
        <v>77</v>
      </c>
      <c r="K308">
        <v>363</v>
      </c>
      <c r="L308" s="18">
        <f>(((RestaurantData4[[#This Row],[FitScore]]/100)*RestaurantData4[[#This Row],[DailyCustAvg]])/3.5)*30</f>
        <v>2395.8000000000002</v>
      </c>
      <c r="M308">
        <v>40.711671078267003</v>
      </c>
      <c r="N308">
        <v>-73.943606705893004</v>
      </c>
      <c r="O308">
        <v>301</v>
      </c>
      <c r="P308">
        <v>34</v>
      </c>
    </row>
    <row r="309" spans="1:16" hidden="1" x14ac:dyDescent="0.3">
      <c r="A309">
        <v>50050646</v>
      </c>
      <c r="B309" s="1" t="s">
        <v>4998</v>
      </c>
      <c r="C309" t="s">
        <v>4408</v>
      </c>
      <c r="D309" s="2">
        <v>108</v>
      </c>
      <c r="E309" s="1" t="s">
        <v>3308</v>
      </c>
      <c r="F309" s="2">
        <v>11221</v>
      </c>
      <c r="G309" s="3">
        <v>9177750480</v>
      </c>
      <c r="H309" s="1" t="s">
        <v>16</v>
      </c>
      <c r="I309" t="s">
        <v>21</v>
      </c>
      <c r="J309">
        <v>83</v>
      </c>
      <c r="K309">
        <v>363</v>
      </c>
      <c r="L309" s="18">
        <f>(((RestaurantData4[[#This Row],[FitScore]]/100)*RestaurantData4[[#This Row],[DailyCustAvg]])/3.5)*30</f>
        <v>2582.485714285714</v>
      </c>
      <c r="M309">
        <v>40.689914283911001</v>
      </c>
      <c r="N309">
        <v>-73.930459992002994</v>
      </c>
      <c r="O309">
        <v>303</v>
      </c>
      <c r="P309">
        <v>36</v>
      </c>
    </row>
    <row r="310" spans="1:16" hidden="1" x14ac:dyDescent="0.3">
      <c r="A310">
        <v>41144258</v>
      </c>
      <c r="B310" s="1" t="s">
        <v>98</v>
      </c>
      <c r="C310" t="s">
        <v>4408</v>
      </c>
      <c r="D310" s="2">
        <v>5212</v>
      </c>
      <c r="E310" s="1" t="s">
        <v>555</v>
      </c>
      <c r="F310" s="2">
        <v>11220</v>
      </c>
      <c r="G310" s="3">
        <v>7187650844</v>
      </c>
      <c r="H310" s="1" t="s">
        <v>226</v>
      </c>
      <c r="I310" t="s">
        <v>17</v>
      </c>
      <c r="J310">
        <v>81</v>
      </c>
      <c r="K310">
        <v>363</v>
      </c>
      <c r="L310" s="18">
        <f>(((RestaurantData4[[#This Row],[FitScore]]/100)*RestaurantData4[[#This Row],[DailyCustAvg]])/3.5)*30</f>
        <v>2520.2571428571432</v>
      </c>
      <c r="M310">
        <v>40.643852716573001</v>
      </c>
      <c r="N310">
        <v>-74.011628212185997</v>
      </c>
      <c r="O310">
        <v>307</v>
      </c>
      <c r="P310">
        <v>38</v>
      </c>
    </row>
    <row r="311" spans="1:16" hidden="1" x14ac:dyDescent="0.3">
      <c r="A311">
        <v>50074215</v>
      </c>
      <c r="B311" s="1" t="s">
        <v>5503</v>
      </c>
      <c r="C311" t="s">
        <v>4408</v>
      </c>
      <c r="D311" s="2">
        <v>220</v>
      </c>
      <c r="E311" s="1" t="s">
        <v>5456</v>
      </c>
      <c r="F311" s="2">
        <v>11232</v>
      </c>
      <c r="G311" s="3">
        <v>3474178494</v>
      </c>
      <c r="H311" s="1" t="s">
        <v>16</v>
      </c>
      <c r="I311" t="s">
        <v>17</v>
      </c>
      <c r="J311">
        <v>79</v>
      </c>
      <c r="K311">
        <v>363</v>
      </c>
      <c r="L311" s="18">
        <f>(((RestaurantData4[[#This Row],[FitScore]]/100)*RestaurantData4[[#This Row],[DailyCustAvg]])/3.5)*30</f>
        <v>2458.0285714285715</v>
      </c>
      <c r="M311">
        <v>40.656053620103002</v>
      </c>
      <c r="N311">
        <v>-74.007334290741994</v>
      </c>
      <c r="O311">
        <v>307</v>
      </c>
      <c r="P311">
        <v>38</v>
      </c>
    </row>
    <row r="312" spans="1:16" hidden="1" x14ac:dyDescent="0.3">
      <c r="A312">
        <v>41651639</v>
      </c>
      <c r="B312" s="1" t="s">
        <v>5616</v>
      </c>
      <c r="C312" t="s">
        <v>4408</v>
      </c>
      <c r="D312" s="2">
        <v>5705</v>
      </c>
      <c r="E312" s="1" t="s">
        <v>555</v>
      </c>
      <c r="F312" s="2">
        <v>11220</v>
      </c>
      <c r="G312" s="3">
        <v>7184390505</v>
      </c>
      <c r="H312" s="1" t="s">
        <v>242</v>
      </c>
      <c r="I312" t="s">
        <v>21</v>
      </c>
      <c r="J312">
        <v>83</v>
      </c>
      <c r="K312">
        <v>363</v>
      </c>
      <c r="L312" s="18">
        <f>(((RestaurantData4[[#This Row],[FitScore]]/100)*RestaurantData4[[#This Row],[DailyCustAvg]])/3.5)*30</f>
        <v>2582.485714285714</v>
      </c>
      <c r="M312">
        <v>40.641074671288997</v>
      </c>
      <c r="N312">
        <v>-74.014492319449005</v>
      </c>
      <c r="O312">
        <v>307</v>
      </c>
      <c r="P312">
        <v>38</v>
      </c>
    </row>
    <row r="313" spans="1:16" hidden="1" x14ac:dyDescent="0.3">
      <c r="A313">
        <v>41503209</v>
      </c>
      <c r="B313" s="1" t="s">
        <v>652</v>
      </c>
      <c r="C313" t="s">
        <v>4408</v>
      </c>
      <c r="D313" s="2">
        <v>2322</v>
      </c>
      <c r="E313" s="1" t="s">
        <v>5830</v>
      </c>
      <c r="F313" s="2">
        <v>11214</v>
      </c>
      <c r="G313" s="3">
        <v>7182650888</v>
      </c>
      <c r="H313" s="1" t="s">
        <v>242</v>
      </c>
      <c r="I313" t="s">
        <v>17</v>
      </c>
      <c r="J313">
        <v>50</v>
      </c>
      <c r="K313">
        <v>363</v>
      </c>
      <c r="L313" s="18">
        <f>(((RestaurantData4[[#This Row],[FitScore]]/100)*RestaurantData4[[#This Row],[DailyCustAvg]])/3.5)*30</f>
        <v>1555.7142857142856</v>
      </c>
      <c r="M313">
        <v>40.600271280484002</v>
      </c>
      <c r="N313">
        <v>-73.991116206214997</v>
      </c>
      <c r="O313">
        <v>311</v>
      </c>
      <c r="P313">
        <v>47</v>
      </c>
    </row>
    <row r="314" spans="1:16" hidden="1" x14ac:dyDescent="0.3">
      <c r="A314">
        <v>50062963</v>
      </c>
      <c r="B314" s="1" t="s">
        <v>6347</v>
      </c>
      <c r="C314" t="s">
        <v>4408</v>
      </c>
      <c r="D314" s="2">
        <v>192</v>
      </c>
      <c r="E314" s="1" t="s">
        <v>5994</v>
      </c>
      <c r="F314" s="2">
        <v>11223</v>
      </c>
      <c r="G314" s="3">
        <v>7183721440</v>
      </c>
      <c r="H314" s="1" t="s">
        <v>24</v>
      </c>
      <c r="I314" t="s">
        <v>17</v>
      </c>
      <c r="J314">
        <v>72</v>
      </c>
      <c r="K314">
        <v>363</v>
      </c>
      <c r="L314" s="18">
        <f>(((RestaurantData4[[#This Row],[FitScore]]/100)*RestaurantData4[[#This Row],[DailyCustAvg]])/3.5)*30</f>
        <v>2240.2285714285713</v>
      </c>
      <c r="M314">
        <v>40.59654464626</v>
      </c>
      <c r="N314">
        <v>-73.977037381635995</v>
      </c>
      <c r="O314">
        <v>315</v>
      </c>
      <c r="P314">
        <v>47</v>
      </c>
    </row>
    <row r="315" spans="1:16" hidden="1" x14ac:dyDescent="0.3">
      <c r="A315">
        <v>50083895</v>
      </c>
      <c r="B315" s="1" t="s">
        <v>6436</v>
      </c>
      <c r="C315" t="s">
        <v>4408</v>
      </c>
      <c r="D315" s="2">
        <v>1377</v>
      </c>
      <c r="E315" s="1" t="s">
        <v>6437</v>
      </c>
      <c r="F315" s="2">
        <v>11212</v>
      </c>
      <c r="G315" s="3">
        <v>7189751121</v>
      </c>
      <c r="H315" s="1" t="s">
        <v>641</v>
      </c>
      <c r="I315" t="s">
        <v>21</v>
      </c>
      <c r="J315">
        <v>74</v>
      </c>
      <c r="K315">
        <v>363</v>
      </c>
      <c r="L315" s="18">
        <f>(((RestaurantData4[[#This Row],[FitScore]]/100)*RestaurantData4[[#This Row],[DailyCustAvg]])/3.5)*30</f>
        <v>2302.4571428571426</v>
      </c>
      <c r="M315">
        <v>40.669487133499999</v>
      </c>
      <c r="N315">
        <v>-73.917273369219004</v>
      </c>
      <c r="O315">
        <v>316</v>
      </c>
      <c r="P315">
        <v>41</v>
      </c>
    </row>
    <row r="316" spans="1:16" hidden="1" x14ac:dyDescent="0.3">
      <c r="A316">
        <v>41479685</v>
      </c>
      <c r="B316" s="1" t="s">
        <v>6497</v>
      </c>
      <c r="C316" t="s">
        <v>4408</v>
      </c>
      <c r="D316" s="2">
        <v>4525</v>
      </c>
      <c r="E316" s="1" t="s">
        <v>6066</v>
      </c>
      <c r="F316" s="2">
        <v>11203</v>
      </c>
      <c r="G316" s="3">
        <v>3477153764</v>
      </c>
      <c r="H316" s="1" t="s">
        <v>641</v>
      </c>
      <c r="I316" t="s">
        <v>17</v>
      </c>
      <c r="J316">
        <v>63</v>
      </c>
      <c r="K316">
        <v>363</v>
      </c>
      <c r="L316" s="18">
        <f>(((RestaurantData4[[#This Row],[FitScore]]/100)*RestaurantData4[[#This Row],[DailyCustAvg]])/3.5)*30</f>
        <v>1960.2</v>
      </c>
      <c r="M316">
        <v>40.651531178652</v>
      </c>
      <c r="N316">
        <v>-73.934904033932995</v>
      </c>
      <c r="O316">
        <v>317</v>
      </c>
      <c r="P316">
        <v>41</v>
      </c>
    </row>
    <row r="317" spans="1:16" ht="28.8" hidden="1" x14ac:dyDescent="0.3">
      <c r="A317">
        <v>41289484</v>
      </c>
      <c r="B317" s="1" t="s">
        <v>4573</v>
      </c>
      <c r="C317" t="s">
        <v>4408</v>
      </c>
      <c r="D317" s="2">
        <v>216</v>
      </c>
      <c r="E317" s="1" t="s">
        <v>4433</v>
      </c>
      <c r="F317" s="2">
        <v>11211</v>
      </c>
      <c r="G317" s="3">
        <v>7183842540</v>
      </c>
      <c r="H317" s="1" t="s">
        <v>100</v>
      </c>
      <c r="I317" t="s">
        <v>17</v>
      </c>
      <c r="J317">
        <v>69</v>
      </c>
      <c r="K317">
        <v>362</v>
      </c>
      <c r="L317" s="18">
        <f>(((RestaurantData4[[#This Row],[FitScore]]/100)*RestaurantData4[[#This Row],[DailyCustAvg]])/3.5)*30</f>
        <v>2140.9714285714281</v>
      </c>
      <c r="M317">
        <v>40.706687563982001</v>
      </c>
      <c r="N317">
        <v>-73.958835336896001</v>
      </c>
      <c r="O317">
        <v>301</v>
      </c>
      <c r="P317">
        <v>33</v>
      </c>
    </row>
    <row r="318" spans="1:16" hidden="1" x14ac:dyDescent="0.3">
      <c r="A318">
        <v>50101489</v>
      </c>
      <c r="B318" s="1" t="s">
        <v>4700</v>
      </c>
      <c r="C318" t="s">
        <v>4408</v>
      </c>
      <c r="D318" s="2">
        <v>331</v>
      </c>
      <c r="E318" s="1" t="s">
        <v>4409</v>
      </c>
      <c r="F318" s="2">
        <v>11211</v>
      </c>
      <c r="G318" s="3">
        <v>3476956286</v>
      </c>
      <c r="H318" s="1" t="s">
        <v>16</v>
      </c>
      <c r="I318" t="s">
        <v>17</v>
      </c>
      <c r="J318">
        <v>73</v>
      </c>
      <c r="K318">
        <v>362</v>
      </c>
      <c r="L318" s="18">
        <f>(((RestaurantData4[[#This Row],[FitScore]]/100)*RestaurantData4[[#This Row],[DailyCustAvg]])/3.5)*30</f>
        <v>2265.0857142857139</v>
      </c>
      <c r="M318">
        <v>40.712680633742998</v>
      </c>
      <c r="N318">
        <v>-73.962438769529996</v>
      </c>
      <c r="O318">
        <v>301</v>
      </c>
      <c r="P318">
        <v>34</v>
      </c>
    </row>
    <row r="319" spans="1:16" hidden="1" x14ac:dyDescent="0.3">
      <c r="A319">
        <v>50102112</v>
      </c>
      <c r="B319" s="1" t="s">
        <v>5334</v>
      </c>
      <c r="C319" t="s">
        <v>4408</v>
      </c>
      <c r="D319" s="2">
        <v>337</v>
      </c>
      <c r="E319" s="1" t="s">
        <v>5313</v>
      </c>
      <c r="F319" s="2">
        <v>11215</v>
      </c>
      <c r="G319" s="3">
        <v>9175992606</v>
      </c>
      <c r="H319" s="1" t="s">
        <v>242</v>
      </c>
      <c r="I319" t="s">
        <v>21</v>
      </c>
      <c r="J319">
        <v>82</v>
      </c>
      <c r="K319">
        <v>362</v>
      </c>
      <c r="L319" s="18">
        <f>(((RestaurantData4[[#This Row],[FitScore]]/100)*RestaurantData4[[#This Row],[DailyCustAvg]])/3.5)*30</f>
        <v>2544.3428571428567</v>
      </c>
      <c r="M319">
        <v>40.668662416484999</v>
      </c>
      <c r="N319">
        <v>-73.985245725398002</v>
      </c>
      <c r="O319">
        <v>306</v>
      </c>
      <c r="P319">
        <v>39</v>
      </c>
    </row>
    <row r="320" spans="1:16" hidden="1" x14ac:dyDescent="0.3">
      <c r="A320">
        <v>50014406</v>
      </c>
      <c r="B320" s="1" t="s">
        <v>225</v>
      </c>
      <c r="C320" t="s">
        <v>4408</v>
      </c>
      <c r="D320" s="2">
        <v>357</v>
      </c>
      <c r="E320" s="1" t="s">
        <v>5315</v>
      </c>
      <c r="F320" s="2">
        <v>11231</v>
      </c>
      <c r="G320" s="3">
        <v>7186246688</v>
      </c>
      <c r="H320" s="1" t="s">
        <v>226</v>
      </c>
      <c r="I320" t="s">
        <v>21</v>
      </c>
      <c r="J320">
        <v>75</v>
      </c>
      <c r="K320">
        <v>362</v>
      </c>
      <c r="L320" s="18">
        <f>(((RestaurantData4[[#This Row],[FitScore]]/100)*RestaurantData4[[#This Row],[DailyCustAvg]])/3.5)*30</f>
        <v>2327.1428571428569</v>
      </c>
      <c r="M320">
        <v>40.673595729881001</v>
      </c>
      <c r="N320">
        <v>-73.999722413022994</v>
      </c>
      <c r="O320">
        <v>306</v>
      </c>
      <c r="P320">
        <v>39</v>
      </c>
    </row>
    <row r="321" spans="1:16" hidden="1" x14ac:dyDescent="0.3">
      <c r="A321">
        <v>50065187</v>
      </c>
      <c r="B321" s="1" t="s">
        <v>5932</v>
      </c>
      <c r="C321" t="s">
        <v>4408</v>
      </c>
      <c r="D321" s="2">
        <v>8321</v>
      </c>
      <c r="E321" s="1" t="s">
        <v>555</v>
      </c>
      <c r="F321" s="2">
        <v>11209</v>
      </c>
      <c r="G321" s="3">
        <v>3475787461</v>
      </c>
      <c r="H321" s="1" t="s">
        <v>29</v>
      </c>
      <c r="I321" t="s">
        <v>21</v>
      </c>
      <c r="J321">
        <v>69</v>
      </c>
      <c r="K321">
        <v>362</v>
      </c>
      <c r="L321" s="18">
        <f>(((RestaurantData4[[#This Row],[FitScore]]/100)*RestaurantData4[[#This Row],[DailyCustAvg]])/3.5)*30</f>
        <v>2140.9714285714281</v>
      </c>
      <c r="M321">
        <v>40.623366238773002</v>
      </c>
      <c r="N321">
        <v>-74.025122456022999</v>
      </c>
      <c r="O321">
        <v>310</v>
      </c>
      <c r="P321">
        <v>43</v>
      </c>
    </row>
    <row r="322" spans="1:16" hidden="1" x14ac:dyDescent="0.3">
      <c r="A322">
        <v>41331446</v>
      </c>
      <c r="B322" s="1" t="s">
        <v>5977</v>
      </c>
      <c r="C322" t="s">
        <v>4408</v>
      </c>
      <c r="D322" s="2">
        <v>38</v>
      </c>
      <c r="E322" s="1" t="s">
        <v>5971</v>
      </c>
      <c r="F322" s="2">
        <v>11204</v>
      </c>
      <c r="G322" s="3">
        <v>7182562200</v>
      </c>
      <c r="H322" s="1" t="s">
        <v>127</v>
      </c>
      <c r="J322">
        <v>51</v>
      </c>
      <c r="K322">
        <v>362</v>
      </c>
      <c r="L322" s="18">
        <f>(((RestaurantData4[[#This Row],[FitScore]]/100)*RestaurantData4[[#This Row],[DailyCustAvg]])/3.5)*30</f>
        <v>1582.457142857143</v>
      </c>
      <c r="M322">
        <v>40.610231294411001</v>
      </c>
      <c r="N322">
        <v>-73.983702801906006</v>
      </c>
      <c r="O322">
        <v>311</v>
      </c>
      <c r="P322">
        <v>44</v>
      </c>
    </row>
    <row r="323" spans="1:16" hidden="1" x14ac:dyDescent="0.3">
      <c r="A323">
        <v>50004556</v>
      </c>
      <c r="B323" s="1" t="s">
        <v>6002</v>
      </c>
      <c r="C323" t="s">
        <v>4408</v>
      </c>
      <c r="D323" s="2">
        <v>117</v>
      </c>
      <c r="E323" s="1" t="s">
        <v>5994</v>
      </c>
      <c r="F323" s="2">
        <v>11223</v>
      </c>
      <c r="G323" s="3">
        <v>3475873093</v>
      </c>
      <c r="H323" s="1" t="s">
        <v>29</v>
      </c>
      <c r="I323" t="s">
        <v>17</v>
      </c>
      <c r="J323">
        <v>57</v>
      </c>
      <c r="K323">
        <v>362</v>
      </c>
      <c r="L323" s="18">
        <f>(((RestaurantData4[[#This Row],[FitScore]]/100)*RestaurantData4[[#This Row],[DailyCustAvg]])/3.5)*30</f>
        <v>1768.6285714285714</v>
      </c>
      <c r="M323">
        <v>40.596235038255998</v>
      </c>
      <c r="N323">
        <v>-73.979982969896</v>
      </c>
      <c r="O323">
        <v>311</v>
      </c>
      <c r="P323">
        <v>47</v>
      </c>
    </row>
    <row r="324" spans="1:16" hidden="1" x14ac:dyDescent="0.3">
      <c r="A324">
        <v>50000634</v>
      </c>
      <c r="B324" s="1" t="s">
        <v>4417</v>
      </c>
      <c r="C324" t="s">
        <v>4408</v>
      </c>
      <c r="D324" s="2">
        <v>1005</v>
      </c>
      <c r="E324" s="1" t="s">
        <v>3334</v>
      </c>
      <c r="F324" s="2">
        <v>11222</v>
      </c>
      <c r="G324" s="3">
        <v>7183892200</v>
      </c>
      <c r="H324" s="1" t="s">
        <v>66</v>
      </c>
      <c r="I324" t="s">
        <v>21</v>
      </c>
      <c r="J324">
        <v>71</v>
      </c>
      <c r="K324">
        <v>361</v>
      </c>
      <c r="L324" s="18">
        <f>(((RestaurantData4[[#This Row],[FitScore]]/100)*RestaurantData4[[#This Row],[DailyCustAvg]])/3.5)*30</f>
        <v>2196.9428571428571</v>
      </c>
      <c r="M324">
        <v>40.733354206069997</v>
      </c>
      <c r="N324">
        <v>-73.954791968348999</v>
      </c>
      <c r="O324">
        <v>301</v>
      </c>
      <c r="P324">
        <v>33</v>
      </c>
    </row>
    <row r="325" spans="1:16" hidden="1" x14ac:dyDescent="0.3">
      <c r="A325">
        <v>40396433</v>
      </c>
      <c r="B325" s="1" t="s">
        <v>4511</v>
      </c>
      <c r="C325" t="s">
        <v>4408</v>
      </c>
      <c r="D325" s="2">
        <v>853</v>
      </c>
      <c r="E325" s="1" t="s">
        <v>3334</v>
      </c>
      <c r="F325" s="2">
        <v>11222</v>
      </c>
      <c r="G325" s="3">
        <v>7183834382</v>
      </c>
      <c r="H325" s="1" t="s">
        <v>1074</v>
      </c>
      <c r="I325" t="s">
        <v>17</v>
      </c>
      <c r="J325">
        <v>79</v>
      </c>
      <c r="K325">
        <v>361</v>
      </c>
      <c r="L325" s="18">
        <f>(((RestaurantData4[[#This Row],[FitScore]]/100)*RestaurantData4[[#This Row],[DailyCustAvg]])/3.5)*30</f>
        <v>2444.4857142857145</v>
      </c>
      <c r="M325">
        <v>40.729154326455003</v>
      </c>
      <c r="N325">
        <v>-73.953817048814997</v>
      </c>
      <c r="O325">
        <v>301</v>
      </c>
      <c r="P325">
        <v>33</v>
      </c>
    </row>
    <row r="326" spans="1:16" hidden="1" x14ac:dyDescent="0.3">
      <c r="A326">
        <v>50081649</v>
      </c>
      <c r="B326" s="1" t="s">
        <v>4668</v>
      </c>
      <c r="C326" t="s">
        <v>4408</v>
      </c>
      <c r="D326" s="2">
        <v>110</v>
      </c>
      <c r="E326" s="1" t="s">
        <v>72</v>
      </c>
      <c r="F326" s="2">
        <v>11222</v>
      </c>
      <c r="G326" s="3">
        <v>9293376385</v>
      </c>
      <c r="H326" s="1" t="s">
        <v>202</v>
      </c>
      <c r="I326" t="s">
        <v>21</v>
      </c>
      <c r="J326">
        <v>76</v>
      </c>
      <c r="K326">
        <v>361</v>
      </c>
      <c r="L326" s="18">
        <f>(((RestaurantData4[[#This Row],[FitScore]]/100)*RestaurantData4[[#This Row],[DailyCustAvg]])/3.5)*30</f>
        <v>2351.6571428571433</v>
      </c>
      <c r="M326">
        <v>40.728348726509999</v>
      </c>
      <c r="N326">
        <v>-73.957331800860004</v>
      </c>
      <c r="O326">
        <v>301</v>
      </c>
      <c r="P326">
        <v>33</v>
      </c>
    </row>
    <row r="327" spans="1:16" hidden="1" x14ac:dyDescent="0.3">
      <c r="A327">
        <v>50093655</v>
      </c>
      <c r="B327" s="1" t="s">
        <v>2779</v>
      </c>
      <c r="C327" t="s">
        <v>4408</v>
      </c>
      <c r="D327" s="2">
        <v>146</v>
      </c>
      <c r="E327" s="1" t="s">
        <v>4825</v>
      </c>
      <c r="F327" s="2">
        <v>11201</v>
      </c>
      <c r="G327" s="3">
        <v>5166038816</v>
      </c>
      <c r="H327" s="1" t="s">
        <v>202</v>
      </c>
      <c r="I327" t="s">
        <v>17</v>
      </c>
      <c r="J327">
        <v>92</v>
      </c>
      <c r="K327">
        <v>361</v>
      </c>
      <c r="L327" s="18">
        <f>(((RestaurantData4[[#This Row],[FitScore]]/100)*RestaurantData4[[#This Row],[DailyCustAvg]])/3.5)*30</f>
        <v>2846.7428571428572</v>
      </c>
      <c r="M327">
        <v>40.686819656436001</v>
      </c>
      <c r="N327">
        <v>-73.990412328361003</v>
      </c>
      <c r="O327">
        <v>302</v>
      </c>
      <c r="P327">
        <v>33</v>
      </c>
    </row>
    <row r="328" spans="1:16" hidden="1" x14ac:dyDescent="0.3">
      <c r="A328">
        <v>41458340</v>
      </c>
      <c r="B328" s="1" t="s">
        <v>5566</v>
      </c>
      <c r="C328" t="s">
        <v>4408</v>
      </c>
      <c r="D328" s="2">
        <v>2926</v>
      </c>
      <c r="E328" s="1" t="s">
        <v>5469</v>
      </c>
      <c r="F328" s="2">
        <v>11218</v>
      </c>
      <c r="G328" s="3">
        <v>7188516324</v>
      </c>
      <c r="H328" s="1" t="s">
        <v>242</v>
      </c>
      <c r="I328" t="s">
        <v>17</v>
      </c>
      <c r="J328">
        <v>79</v>
      </c>
      <c r="K328">
        <v>361</v>
      </c>
      <c r="L328" s="18">
        <f>(((RestaurantData4[[#This Row],[FitScore]]/100)*RestaurantData4[[#This Row],[DailyCustAvg]])/3.5)*30</f>
        <v>2444.4857142857145</v>
      </c>
      <c r="M328">
        <v>40.648681966093001</v>
      </c>
      <c r="N328">
        <v>-73.977779743840003</v>
      </c>
      <c r="O328">
        <v>307</v>
      </c>
      <c r="P328">
        <v>39</v>
      </c>
    </row>
    <row r="329" spans="1:16" hidden="1" x14ac:dyDescent="0.3">
      <c r="A329">
        <v>50046034</v>
      </c>
      <c r="B329" s="1" t="s">
        <v>5883</v>
      </c>
      <c r="C329" t="s">
        <v>4408</v>
      </c>
      <c r="D329" s="2">
        <v>2726</v>
      </c>
      <c r="E329" s="1" t="s">
        <v>6169</v>
      </c>
      <c r="F329" s="2">
        <v>11224</v>
      </c>
      <c r="G329" s="3">
        <v>7189965575</v>
      </c>
      <c r="H329" s="1" t="s">
        <v>202</v>
      </c>
      <c r="I329" t="s">
        <v>21</v>
      </c>
      <c r="J329">
        <v>70</v>
      </c>
      <c r="K329">
        <v>361</v>
      </c>
      <c r="L329" s="18">
        <f>(((RestaurantData4[[#This Row],[FitScore]]/100)*RestaurantData4[[#This Row],[DailyCustAvg]])/3.5)*30</f>
        <v>2166</v>
      </c>
      <c r="M329">
        <v>40.575639719263997</v>
      </c>
      <c r="N329">
        <v>-73.993614099750999</v>
      </c>
      <c r="O329">
        <v>313</v>
      </c>
      <c r="P329">
        <v>47</v>
      </c>
    </row>
    <row r="330" spans="1:16" hidden="1" x14ac:dyDescent="0.3">
      <c r="A330">
        <v>50014973</v>
      </c>
      <c r="B330" s="1" t="s">
        <v>6196</v>
      </c>
      <c r="C330" t="s">
        <v>4408</v>
      </c>
      <c r="D330" s="2">
        <v>2939</v>
      </c>
      <c r="E330" s="1" t="s">
        <v>5983</v>
      </c>
      <c r="F330" s="2">
        <v>11214</v>
      </c>
      <c r="G330" s="3">
        <v>7183339400</v>
      </c>
      <c r="H330" s="1" t="s">
        <v>16</v>
      </c>
      <c r="I330" t="s">
        <v>17</v>
      </c>
      <c r="J330">
        <v>46</v>
      </c>
      <c r="K330">
        <v>361</v>
      </c>
      <c r="L330" s="18">
        <f>(((RestaurantData4[[#This Row],[FitScore]]/100)*RestaurantData4[[#This Row],[DailyCustAvg]])/3.5)*30</f>
        <v>1423.3714285714286</v>
      </c>
      <c r="M330">
        <v>40.583448021674002</v>
      </c>
      <c r="N330">
        <v>-73.98646707076</v>
      </c>
      <c r="O330">
        <v>313</v>
      </c>
      <c r="P330">
        <v>47</v>
      </c>
    </row>
    <row r="331" spans="1:16" hidden="1" x14ac:dyDescent="0.3">
      <c r="A331">
        <v>50078107</v>
      </c>
      <c r="B331" s="1" t="s">
        <v>6215</v>
      </c>
      <c r="C331" t="s">
        <v>4408</v>
      </c>
      <c r="D331" s="2">
        <v>1616</v>
      </c>
      <c r="E331" s="1" t="s">
        <v>6121</v>
      </c>
      <c r="F331" s="2">
        <v>11226</v>
      </c>
      <c r="G331" s="3">
        <v>7185766335</v>
      </c>
      <c r="H331" s="1" t="s">
        <v>66</v>
      </c>
      <c r="I331" t="s">
        <v>17</v>
      </c>
      <c r="J331">
        <v>76</v>
      </c>
      <c r="K331">
        <v>361</v>
      </c>
      <c r="L331" s="18">
        <f>(((RestaurantData4[[#This Row],[FitScore]]/100)*RestaurantData4[[#This Row],[DailyCustAvg]])/3.5)*30</f>
        <v>2351.6571428571433</v>
      </c>
      <c r="M331">
        <v>40.641703757308001</v>
      </c>
      <c r="N331">
        <v>-73.963311238974001</v>
      </c>
      <c r="O331">
        <v>314</v>
      </c>
      <c r="P331">
        <v>40</v>
      </c>
    </row>
    <row r="332" spans="1:16" hidden="1" x14ac:dyDescent="0.3">
      <c r="A332">
        <v>50072965</v>
      </c>
      <c r="B332" s="1" t="s">
        <v>6460</v>
      </c>
      <c r="C332" t="s">
        <v>4408</v>
      </c>
      <c r="D332" s="2">
        <v>622</v>
      </c>
      <c r="E332" s="1" t="s">
        <v>6461</v>
      </c>
      <c r="F332" s="2">
        <v>11212</v>
      </c>
      <c r="G332" s="3">
        <v>3475338555</v>
      </c>
      <c r="H332" s="1" t="s">
        <v>45</v>
      </c>
      <c r="I332" t="s">
        <v>21</v>
      </c>
      <c r="J332">
        <v>61</v>
      </c>
      <c r="K332">
        <v>361</v>
      </c>
      <c r="L332" s="18">
        <f>(((RestaurantData4[[#This Row],[FitScore]]/100)*RestaurantData4[[#This Row],[DailyCustAvg]])/3.5)*30</f>
        <v>1887.5142857142857</v>
      </c>
      <c r="M332">
        <v>40.656373996900001</v>
      </c>
      <c r="N332">
        <v>-73.908319104944994</v>
      </c>
      <c r="O332">
        <v>316</v>
      </c>
      <c r="P332">
        <v>42</v>
      </c>
    </row>
    <row r="333" spans="1:16" hidden="1" x14ac:dyDescent="0.3">
      <c r="A333">
        <v>50082801</v>
      </c>
      <c r="B333" s="1" t="s">
        <v>6532</v>
      </c>
      <c r="C333" t="s">
        <v>4408</v>
      </c>
      <c r="D333" s="2">
        <v>1214</v>
      </c>
      <c r="E333" s="1" t="s">
        <v>5637</v>
      </c>
      <c r="F333" s="2">
        <v>11226</v>
      </c>
      <c r="G333" s="3">
        <v>9174368529</v>
      </c>
      <c r="H333" s="1" t="s">
        <v>641</v>
      </c>
      <c r="I333" t="s">
        <v>21</v>
      </c>
      <c r="J333">
        <v>65</v>
      </c>
      <c r="K333">
        <v>361</v>
      </c>
      <c r="L333" s="18">
        <f>(((RestaurantData4[[#This Row],[FitScore]]/100)*RestaurantData4[[#This Row],[DailyCustAvg]])/3.5)*30</f>
        <v>2011.2857142857142</v>
      </c>
      <c r="M333">
        <v>40.640241828576002</v>
      </c>
      <c r="N333">
        <v>-73.951363777669997</v>
      </c>
      <c r="O333">
        <v>317</v>
      </c>
      <c r="P333">
        <v>45</v>
      </c>
    </row>
    <row r="334" spans="1:16" hidden="1" x14ac:dyDescent="0.3">
      <c r="A334">
        <v>41286006</v>
      </c>
      <c r="B334" s="1" t="s">
        <v>5165</v>
      </c>
      <c r="C334" t="s">
        <v>4408</v>
      </c>
      <c r="D334" s="2">
        <v>180</v>
      </c>
      <c r="E334" s="1" t="s">
        <v>5084</v>
      </c>
      <c r="F334" s="2">
        <v>11237</v>
      </c>
      <c r="G334" s="3">
        <v>7184430787</v>
      </c>
      <c r="H334" s="1" t="s">
        <v>1645</v>
      </c>
      <c r="I334" t="s">
        <v>21</v>
      </c>
      <c r="J334">
        <v>79</v>
      </c>
      <c r="K334">
        <v>360</v>
      </c>
      <c r="L334" s="18">
        <f>(((RestaurantData4[[#This Row],[FitScore]]/100)*RestaurantData4[[#This Row],[DailyCustAvg]])/3.5)*30</f>
        <v>2437.7142857142862</v>
      </c>
      <c r="M334">
        <v>40.701753355062003</v>
      </c>
      <c r="N334">
        <v>-73.919216780965002</v>
      </c>
      <c r="O334">
        <v>304</v>
      </c>
      <c r="P334">
        <v>37</v>
      </c>
    </row>
    <row r="335" spans="1:16" hidden="1" x14ac:dyDescent="0.3">
      <c r="A335">
        <v>50071604</v>
      </c>
      <c r="B335" s="1" t="s">
        <v>5366</v>
      </c>
      <c r="C335" t="s">
        <v>4408</v>
      </c>
      <c r="D335" s="2">
        <v>396</v>
      </c>
      <c r="E335" s="1" t="s">
        <v>1353</v>
      </c>
      <c r="F335" s="2">
        <v>11215</v>
      </c>
      <c r="G335" s="3">
        <v>9177423258</v>
      </c>
      <c r="H335" s="1" t="s">
        <v>188</v>
      </c>
      <c r="I335" t="s">
        <v>21</v>
      </c>
      <c r="J335">
        <v>80</v>
      </c>
      <c r="K335">
        <v>360</v>
      </c>
      <c r="L335" s="18">
        <f>(((RestaurantData4[[#This Row],[FitScore]]/100)*RestaurantData4[[#This Row],[DailyCustAvg]])/3.5)*30</f>
        <v>2468.5714285714289</v>
      </c>
      <c r="M335">
        <v>40.664879841199998</v>
      </c>
      <c r="N335">
        <v>-73.983267665781995</v>
      </c>
      <c r="O335">
        <v>306</v>
      </c>
      <c r="P335">
        <v>39</v>
      </c>
    </row>
    <row r="336" spans="1:16" hidden="1" x14ac:dyDescent="0.3">
      <c r="A336">
        <v>41254605</v>
      </c>
      <c r="B336" s="1" t="s">
        <v>5388</v>
      </c>
      <c r="C336" t="s">
        <v>4408</v>
      </c>
      <c r="D336" s="2">
        <v>308</v>
      </c>
      <c r="E336" s="1" t="s">
        <v>4793</v>
      </c>
      <c r="F336" s="2">
        <v>11238</v>
      </c>
      <c r="G336" s="3">
        <v>7188575555</v>
      </c>
      <c r="H336" s="1" t="s">
        <v>16</v>
      </c>
      <c r="I336" t="s">
        <v>21</v>
      </c>
      <c r="J336">
        <v>83</v>
      </c>
      <c r="K336">
        <v>360</v>
      </c>
      <c r="L336" s="18">
        <f>(((RestaurantData4[[#This Row],[FitScore]]/100)*RestaurantData4[[#This Row],[DailyCustAvg]])/3.5)*30</f>
        <v>2561.1428571428573</v>
      </c>
      <c r="M336">
        <v>40.677372017003002</v>
      </c>
      <c r="N336">
        <v>-73.972621878404993</v>
      </c>
      <c r="O336">
        <v>306</v>
      </c>
      <c r="P336">
        <v>39</v>
      </c>
    </row>
    <row r="337" spans="1:16" hidden="1" x14ac:dyDescent="0.3">
      <c r="A337">
        <v>50068078</v>
      </c>
      <c r="B337" s="1" t="s">
        <v>5434</v>
      </c>
      <c r="C337" t="s">
        <v>4408</v>
      </c>
      <c r="D337" s="2">
        <v>407</v>
      </c>
      <c r="E337" s="1" t="s">
        <v>4825</v>
      </c>
      <c r="F337" s="2">
        <v>11231</v>
      </c>
      <c r="G337" s="3">
        <v>3476893075</v>
      </c>
      <c r="H337" s="1" t="s">
        <v>20</v>
      </c>
      <c r="I337" t="s">
        <v>17</v>
      </c>
      <c r="J337">
        <v>80</v>
      </c>
      <c r="K337">
        <v>360</v>
      </c>
      <c r="L337" s="18">
        <f>(((RestaurantData4[[#This Row],[FitScore]]/100)*RestaurantData4[[#This Row],[DailyCustAvg]])/3.5)*30</f>
        <v>2468.5714285714289</v>
      </c>
      <c r="M337">
        <v>40.677987308756997</v>
      </c>
      <c r="N337">
        <v>-73.996196446493002</v>
      </c>
      <c r="O337">
        <v>306</v>
      </c>
      <c r="P337">
        <v>39</v>
      </c>
    </row>
    <row r="338" spans="1:16" hidden="1" x14ac:dyDescent="0.3">
      <c r="A338">
        <v>40736890</v>
      </c>
      <c r="B338" s="1" t="s">
        <v>98</v>
      </c>
      <c r="C338" t="s">
        <v>4408</v>
      </c>
      <c r="D338" s="2">
        <v>4101</v>
      </c>
      <c r="E338" s="1" t="s">
        <v>432</v>
      </c>
      <c r="F338" s="2">
        <v>11232</v>
      </c>
      <c r="G338" s="3">
        <v>7184359898</v>
      </c>
      <c r="H338" s="1" t="s">
        <v>226</v>
      </c>
      <c r="I338" t="s">
        <v>17</v>
      </c>
      <c r="J338">
        <v>78</v>
      </c>
      <c r="K338">
        <v>360</v>
      </c>
      <c r="L338" s="18">
        <f>(((RestaurantData4[[#This Row],[FitScore]]/100)*RestaurantData4[[#This Row],[DailyCustAvg]])/3.5)*30</f>
        <v>2406.8571428571427</v>
      </c>
      <c r="M338">
        <v>40.651417682187002</v>
      </c>
      <c r="N338">
        <v>-74.007413063238005</v>
      </c>
      <c r="O338">
        <v>307</v>
      </c>
      <c r="P338">
        <v>38</v>
      </c>
    </row>
    <row r="339" spans="1:16" hidden="1" x14ac:dyDescent="0.3">
      <c r="A339">
        <v>50053056</v>
      </c>
      <c r="B339" s="1" t="s">
        <v>5609</v>
      </c>
      <c r="C339" t="s">
        <v>4408</v>
      </c>
      <c r="D339" s="2">
        <v>405</v>
      </c>
      <c r="E339" s="1" t="s">
        <v>5610</v>
      </c>
      <c r="F339" s="2">
        <v>11220</v>
      </c>
      <c r="G339" s="3">
        <v>9173491322</v>
      </c>
      <c r="H339" s="1" t="s">
        <v>29</v>
      </c>
      <c r="I339" t="s">
        <v>21</v>
      </c>
      <c r="J339">
        <v>79</v>
      </c>
      <c r="K339">
        <v>360</v>
      </c>
      <c r="L339" s="18">
        <f>(((RestaurantData4[[#This Row],[FitScore]]/100)*RestaurantData4[[#This Row],[DailyCustAvg]])/3.5)*30</f>
        <v>2437.7142857142862</v>
      </c>
      <c r="M339">
        <v>40.648993911689999</v>
      </c>
      <c r="N339">
        <v>-74.009200223763997</v>
      </c>
      <c r="O339">
        <v>307</v>
      </c>
      <c r="P339">
        <v>38</v>
      </c>
    </row>
    <row r="340" spans="1:16" hidden="1" x14ac:dyDescent="0.3">
      <c r="A340">
        <v>41368013</v>
      </c>
      <c r="B340" s="1" t="s">
        <v>5762</v>
      </c>
      <c r="C340" t="s">
        <v>4408</v>
      </c>
      <c r="D340" s="2">
        <v>1033</v>
      </c>
      <c r="E340" s="1" t="s">
        <v>4995</v>
      </c>
      <c r="F340" s="2">
        <v>11225</v>
      </c>
      <c r="G340" s="3">
        <v>9175691912</v>
      </c>
      <c r="H340" s="1" t="s">
        <v>641</v>
      </c>
      <c r="I340" t="s">
        <v>17</v>
      </c>
      <c r="J340">
        <v>69</v>
      </c>
      <c r="K340">
        <v>360</v>
      </c>
      <c r="L340" s="18">
        <f>(((RestaurantData4[[#This Row],[FitScore]]/100)*RestaurantData4[[#This Row],[DailyCustAvg]])/3.5)*30</f>
        <v>2129.1428571428569</v>
      </c>
      <c r="M340">
        <v>40.663004082241997</v>
      </c>
      <c r="N340">
        <v>-73.950871329563995</v>
      </c>
      <c r="O340">
        <v>309</v>
      </c>
      <c r="P340">
        <v>40</v>
      </c>
    </row>
    <row r="341" spans="1:16" hidden="1" x14ac:dyDescent="0.3">
      <c r="A341">
        <v>41512587</v>
      </c>
      <c r="B341" s="1" t="s">
        <v>6105</v>
      </c>
      <c r="C341" t="s">
        <v>4408</v>
      </c>
      <c r="D341" s="2">
        <v>5320</v>
      </c>
      <c r="E341" s="1" t="s">
        <v>6071</v>
      </c>
      <c r="F341" s="2">
        <v>11204</v>
      </c>
      <c r="G341" s="3">
        <v>7184360808</v>
      </c>
      <c r="H341" s="1" t="s">
        <v>100</v>
      </c>
      <c r="I341" t="s">
        <v>17</v>
      </c>
      <c r="J341">
        <v>56</v>
      </c>
      <c r="K341">
        <v>360</v>
      </c>
      <c r="L341" s="18">
        <f>(((RestaurantData4[[#This Row],[FitScore]]/100)*RestaurantData4[[#This Row],[DailyCustAvg]])/3.5)*30</f>
        <v>1728.0000000000002</v>
      </c>
      <c r="M341">
        <v>40.628654818507002</v>
      </c>
      <c r="N341">
        <v>-73.987996174168998</v>
      </c>
      <c r="O341">
        <v>312</v>
      </c>
      <c r="P341">
        <v>44</v>
      </c>
    </row>
    <row r="342" spans="1:16" hidden="1" x14ac:dyDescent="0.3">
      <c r="A342">
        <v>50054918</v>
      </c>
      <c r="B342" s="1" t="s">
        <v>6120</v>
      </c>
      <c r="C342" t="s">
        <v>4408</v>
      </c>
      <c r="D342" s="2">
        <v>902</v>
      </c>
      <c r="E342" s="1" t="s">
        <v>6121</v>
      </c>
      <c r="F342" s="2">
        <v>11218</v>
      </c>
      <c r="G342" s="3">
        <v>3473974823</v>
      </c>
      <c r="H342" s="1" t="s">
        <v>29</v>
      </c>
      <c r="I342" t="s">
        <v>17</v>
      </c>
      <c r="J342">
        <v>50</v>
      </c>
      <c r="K342">
        <v>360</v>
      </c>
      <c r="L342" s="18">
        <f>(((RestaurantData4[[#This Row],[FitScore]]/100)*RestaurantData4[[#This Row],[DailyCustAvg]])/3.5)*30</f>
        <v>1542.8571428571429</v>
      </c>
      <c r="M342">
        <v>40.638900440466998</v>
      </c>
      <c r="N342">
        <v>-73.969632701351003</v>
      </c>
      <c r="O342">
        <v>312</v>
      </c>
      <c r="P342">
        <v>40</v>
      </c>
    </row>
    <row r="343" spans="1:16" hidden="1" x14ac:dyDescent="0.3">
      <c r="A343">
        <v>41092640</v>
      </c>
      <c r="B343" s="1" t="s">
        <v>6333</v>
      </c>
      <c r="C343" t="s">
        <v>4408</v>
      </c>
      <c r="D343" s="2">
        <v>813</v>
      </c>
      <c r="E343" s="1" t="s">
        <v>5994</v>
      </c>
      <c r="F343" s="2">
        <v>11223</v>
      </c>
      <c r="G343" s="3">
        <v>7187870120</v>
      </c>
      <c r="H343" s="1" t="s">
        <v>223</v>
      </c>
      <c r="I343" t="s">
        <v>21</v>
      </c>
      <c r="J343">
        <v>65</v>
      </c>
      <c r="K343">
        <v>360</v>
      </c>
      <c r="L343" s="18">
        <f>(((RestaurantData4[[#This Row],[FitScore]]/100)*RestaurantData4[[#This Row],[DailyCustAvg]])/3.5)*30</f>
        <v>2005.7142857142858</v>
      </c>
      <c r="M343">
        <v>40.598127397562003</v>
      </c>
      <c r="N343">
        <v>-73.962816740796001</v>
      </c>
      <c r="O343">
        <v>315</v>
      </c>
      <c r="P343">
        <v>47</v>
      </c>
    </row>
    <row r="344" spans="1:16" hidden="1" x14ac:dyDescent="0.3">
      <c r="A344">
        <v>50039399</v>
      </c>
      <c r="B344" s="1" t="s">
        <v>296</v>
      </c>
      <c r="C344" t="s">
        <v>4408</v>
      </c>
      <c r="D344" s="2">
        <v>5719</v>
      </c>
      <c r="E344" s="1" t="s">
        <v>6557</v>
      </c>
      <c r="F344" s="2">
        <v>11234</v>
      </c>
      <c r="G344" s="3">
        <v>7188129864</v>
      </c>
      <c r="H344" s="1" t="s">
        <v>168</v>
      </c>
      <c r="I344" t="s">
        <v>17</v>
      </c>
      <c r="J344">
        <v>74</v>
      </c>
      <c r="K344">
        <v>360</v>
      </c>
      <c r="L344" s="18">
        <f>(((RestaurantData4[[#This Row],[FitScore]]/100)*RestaurantData4[[#This Row],[DailyCustAvg]])/3.5)*30</f>
        <v>2283.4285714285716</v>
      </c>
      <c r="M344">
        <v>40.630483718375999</v>
      </c>
      <c r="N344">
        <v>-73.921061495087002</v>
      </c>
      <c r="O344">
        <v>318</v>
      </c>
      <c r="P344">
        <v>46</v>
      </c>
    </row>
    <row r="345" spans="1:16" hidden="1" x14ac:dyDescent="0.3">
      <c r="A345">
        <v>40815044</v>
      </c>
      <c r="B345" s="1" t="s">
        <v>4881</v>
      </c>
      <c r="C345" t="s">
        <v>4408</v>
      </c>
      <c r="D345" s="2">
        <v>92</v>
      </c>
      <c r="E345" s="1" t="s">
        <v>4789</v>
      </c>
      <c r="F345" s="2">
        <v>11201</v>
      </c>
      <c r="G345" s="3">
        <v>7188588517</v>
      </c>
      <c r="H345" s="1" t="s">
        <v>68</v>
      </c>
      <c r="I345" t="s">
        <v>21</v>
      </c>
      <c r="J345">
        <v>82</v>
      </c>
      <c r="K345">
        <v>359</v>
      </c>
      <c r="L345" s="18">
        <f>(((RestaurantData4[[#This Row],[FitScore]]/100)*RestaurantData4[[#This Row],[DailyCustAvg]])/3.5)*30</f>
        <v>2523.2571428571428</v>
      </c>
      <c r="M345">
        <v>40.697321316462002</v>
      </c>
      <c r="N345">
        <v>-73.992538537314005</v>
      </c>
      <c r="O345">
        <v>302</v>
      </c>
      <c r="P345">
        <v>33</v>
      </c>
    </row>
    <row r="346" spans="1:16" hidden="1" x14ac:dyDescent="0.3">
      <c r="A346">
        <v>41544554</v>
      </c>
      <c r="B346" s="1" t="s">
        <v>5077</v>
      </c>
      <c r="C346" t="s">
        <v>4408</v>
      </c>
      <c r="D346" s="2">
        <v>602</v>
      </c>
      <c r="E346" s="1" t="s">
        <v>4538</v>
      </c>
      <c r="F346" s="2">
        <v>11206</v>
      </c>
      <c r="G346" s="3">
        <v>7182439096</v>
      </c>
      <c r="H346" s="1" t="s">
        <v>242</v>
      </c>
      <c r="I346" t="s">
        <v>17</v>
      </c>
      <c r="J346">
        <v>79</v>
      </c>
      <c r="K346">
        <v>359</v>
      </c>
      <c r="L346" s="18">
        <f>(((RestaurantData4[[#This Row],[FitScore]]/100)*RestaurantData4[[#This Row],[DailyCustAvg]])/3.5)*30</f>
        <v>2430.9428571428575</v>
      </c>
      <c r="M346">
        <v>40.694008231138</v>
      </c>
      <c r="N346">
        <v>-73.948947963296007</v>
      </c>
      <c r="O346">
        <v>303</v>
      </c>
      <c r="P346">
        <v>36</v>
      </c>
    </row>
    <row r="347" spans="1:16" hidden="1" x14ac:dyDescent="0.3">
      <c r="A347">
        <v>50071345</v>
      </c>
      <c r="B347" s="1" t="s">
        <v>5351</v>
      </c>
      <c r="C347" t="s">
        <v>4408</v>
      </c>
      <c r="D347" s="2">
        <v>622</v>
      </c>
      <c r="E347" s="1" t="s">
        <v>5352</v>
      </c>
      <c r="F347" s="2">
        <v>11217</v>
      </c>
      <c r="G347" s="3">
        <v>8335425293</v>
      </c>
      <c r="H347" s="1" t="s">
        <v>16</v>
      </c>
      <c r="I347" t="s">
        <v>17</v>
      </c>
      <c r="J347">
        <v>82</v>
      </c>
      <c r="K347">
        <v>359</v>
      </c>
      <c r="L347" s="18">
        <f>(((RestaurantData4[[#This Row],[FitScore]]/100)*RestaurantData4[[#This Row],[DailyCustAvg]])/3.5)*30</f>
        <v>2523.2571428571428</v>
      </c>
      <c r="M347">
        <v>40.679147214183999</v>
      </c>
      <c r="N347">
        <v>-73.983429917311</v>
      </c>
      <c r="O347">
        <v>306</v>
      </c>
      <c r="P347">
        <v>33</v>
      </c>
    </row>
    <row r="348" spans="1:16" hidden="1" x14ac:dyDescent="0.3">
      <c r="A348">
        <v>41637438</v>
      </c>
      <c r="B348" s="1" t="s">
        <v>6072</v>
      </c>
      <c r="C348" t="s">
        <v>4408</v>
      </c>
      <c r="D348" s="2">
        <v>4807</v>
      </c>
      <c r="E348" s="1" t="s">
        <v>383</v>
      </c>
      <c r="F348" s="2">
        <v>11220</v>
      </c>
      <c r="G348" s="3"/>
      <c r="H348" s="1" t="s">
        <v>16</v>
      </c>
      <c r="I348" t="s">
        <v>21</v>
      </c>
      <c r="J348">
        <v>67</v>
      </c>
      <c r="K348">
        <v>359</v>
      </c>
      <c r="L348" s="18">
        <f>(((RestaurantData4[[#This Row],[FitScore]]/100)*RestaurantData4[[#This Row],[DailyCustAvg]])/3.5)*30</f>
        <v>2061.6857142857143</v>
      </c>
      <c r="M348">
        <v>40.642115829575999</v>
      </c>
      <c r="N348">
        <v>-74.002648438983996</v>
      </c>
      <c r="O348">
        <v>312</v>
      </c>
      <c r="P348">
        <v>38</v>
      </c>
    </row>
    <row r="349" spans="1:16" hidden="1" x14ac:dyDescent="0.3">
      <c r="A349">
        <v>50066651</v>
      </c>
      <c r="B349" s="1" t="s">
        <v>6385</v>
      </c>
      <c r="C349" t="s">
        <v>4408</v>
      </c>
      <c r="D349" s="2">
        <v>1907</v>
      </c>
      <c r="E349" s="1" t="s">
        <v>5962</v>
      </c>
      <c r="F349" s="2">
        <v>11229</v>
      </c>
      <c r="G349" s="3">
        <v>7183363688</v>
      </c>
      <c r="H349" s="1" t="s">
        <v>186</v>
      </c>
      <c r="I349" t="s">
        <v>17</v>
      </c>
      <c r="J349">
        <v>69</v>
      </c>
      <c r="K349">
        <v>359</v>
      </c>
      <c r="L349" s="18">
        <f>(((RestaurantData4[[#This Row],[FitScore]]/100)*RestaurantData4[[#This Row],[DailyCustAvg]])/3.5)*30</f>
        <v>2123.2285714285713</v>
      </c>
      <c r="M349">
        <v>40.610341430009001</v>
      </c>
      <c r="N349">
        <v>-73.954475815864996</v>
      </c>
      <c r="O349">
        <v>315</v>
      </c>
      <c r="P349">
        <v>48</v>
      </c>
    </row>
    <row r="350" spans="1:16" hidden="1" x14ac:dyDescent="0.3">
      <c r="A350">
        <v>50062648</v>
      </c>
      <c r="B350" s="1" t="s">
        <v>6425</v>
      </c>
      <c r="C350" t="s">
        <v>4408</v>
      </c>
      <c r="D350" s="2">
        <v>3181</v>
      </c>
      <c r="E350" s="1" t="s">
        <v>6426</v>
      </c>
      <c r="F350" s="2">
        <v>11235</v>
      </c>
      <c r="G350" s="3">
        <v>7186480891</v>
      </c>
      <c r="H350" s="1" t="s">
        <v>16</v>
      </c>
      <c r="I350" t="s">
        <v>17</v>
      </c>
      <c r="J350">
        <v>68</v>
      </c>
      <c r="K350">
        <v>359</v>
      </c>
      <c r="L350" s="18">
        <f>(((RestaurantData4[[#This Row],[FitScore]]/100)*RestaurantData4[[#This Row],[DailyCustAvg]])/3.5)*30</f>
        <v>2092.4571428571426</v>
      </c>
      <c r="M350">
        <v>40.586561414921</v>
      </c>
      <c r="N350">
        <v>-73.929106302462998</v>
      </c>
      <c r="O350">
        <v>315</v>
      </c>
      <c r="P350">
        <v>48</v>
      </c>
    </row>
    <row r="351" spans="1:16" hidden="1" x14ac:dyDescent="0.3">
      <c r="A351">
        <v>40366361</v>
      </c>
      <c r="B351" s="1" t="s">
        <v>6429</v>
      </c>
      <c r="C351" t="s">
        <v>4408</v>
      </c>
      <c r="D351" s="2">
        <v>1611</v>
      </c>
      <c r="E351" s="1" t="s">
        <v>5994</v>
      </c>
      <c r="F351" s="2">
        <v>11229</v>
      </c>
      <c r="G351" s="3">
        <v>7183364195</v>
      </c>
      <c r="H351" s="1" t="s">
        <v>16</v>
      </c>
      <c r="I351" t="s">
        <v>17</v>
      </c>
      <c r="J351">
        <v>61</v>
      </c>
      <c r="K351">
        <v>359</v>
      </c>
      <c r="L351" s="18">
        <f>(((RestaurantData4[[#This Row],[FitScore]]/100)*RestaurantData4[[#This Row],[DailyCustAvg]])/3.5)*30</f>
        <v>1877.0571428571429</v>
      </c>
      <c r="M351">
        <v>40.598961855775997</v>
      </c>
      <c r="N351">
        <v>-73.955265017374998</v>
      </c>
      <c r="O351">
        <v>315</v>
      </c>
      <c r="P351">
        <v>48</v>
      </c>
    </row>
    <row r="352" spans="1:16" hidden="1" x14ac:dyDescent="0.3">
      <c r="A352">
        <v>50095385</v>
      </c>
      <c r="B352" s="1" t="s">
        <v>6598</v>
      </c>
      <c r="C352" t="s">
        <v>4408</v>
      </c>
      <c r="D352" s="2">
        <v>4102</v>
      </c>
      <c r="E352" s="1" t="s">
        <v>6235</v>
      </c>
      <c r="F352" s="2">
        <v>11210</v>
      </c>
      <c r="G352" s="3">
        <v>7185026665</v>
      </c>
      <c r="H352" s="1" t="s">
        <v>202</v>
      </c>
      <c r="I352" t="s">
        <v>21</v>
      </c>
      <c r="J352">
        <v>64</v>
      </c>
      <c r="K352">
        <v>359</v>
      </c>
      <c r="L352" s="18">
        <f>(((RestaurantData4[[#This Row],[FitScore]]/100)*RestaurantData4[[#This Row],[DailyCustAvg]])/3.5)*30</f>
        <v>1969.3714285714284</v>
      </c>
      <c r="M352">
        <v>40.627627686785999</v>
      </c>
      <c r="N352">
        <v>-73.936361246863001</v>
      </c>
      <c r="O352">
        <v>318</v>
      </c>
      <c r="P352">
        <v>45</v>
      </c>
    </row>
    <row r="353" spans="1:16" hidden="1" x14ac:dyDescent="0.3">
      <c r="A353">
        <v>40966222</v>
      </c>
      <c r="B353" s="1" t="s">
        <v>4432</v>
      </c>
      <c r="C353" t="s">
        <v>4408</v>
      </c>
      <c r="D353" s="2">
        <v>75</v>
      </c>
      <c r="E353" s="1" t="s">
        <v>4433</v>
      </c>
      <c r="F353" s="2">
        <v>11249</v>
      </c>
      <c r="G353" s="3">
        <v>7183023700</v>
      </c>
      <c r="H353" s="1" t="s">
        <v>100</v>
      </c>
      <c r="I353" t="s">
        <v>21</v>
      </c>
      <c r="J353">
        <v>71</v>
      </c>
      <c r="K353">
        <v>358</v>
      </c>
      <c r="L353" s="18">
        <f>(((RestaurantData4[[#This Row],[FitScore]]/100)*RestaurantData4[[#This Row],[DailyCustAvg]])/3.5)*30</f>
        <v>2178.6857142857143</v>
      </c>
      <c r="M353">
        <v>40.703796122086999</v>
      </c>
      <c r="N353">
        <v>-73.963395954424001</v>
      </c>
      <c r="O353">
        <v>301</v>
      </c>
      <c r="P353">
        <v>33</v>
      </c>
    </row>
    <row r="354" spans="1:16" hidden="1" x14ac:dyDescent="0.3">
      <c r="A354">
        <v>50038979</v>
      </c>
      <c r="B354" s="1" t="s">
        <v>1803</v>
      </c>
      <c r="C354" t="s">
        <v>4408</v>
      </c>
      <c r="D354" s="2">
        <v>59</v>
      </c>
      <c r="E354" s="1" t="s">
        <v>555</v>
      </c>
      <c r="F354" s="2">
        <v>11217</v>
      </c>
      <c r="G354" s="3">
        <v>3477631975</v>
      </c>
      <c r="H354" s="1" t="s">
        <v>24</v>
      </c>
      <c r="I354" t="s">
        <v>21</v>
      </c>
      <c r="J354">
        <v>82</v>
      </c>
      <c r="K354">
        <v>358</v>
      </c>
      <c r="L354" s="18">
        <f>(((RestaurantData4[[#This Row],[FitScore]]/100)*RestaurantData4[[#This Row],[DailyCustAvg]])/3.5)*30</f>
        <v>2516.2285714285717</v>
      </c>
      <c r="M354">
        <v>40.681001639420003</v>
      </c>
      <c r="N354">
        <v>-73.977336281993004</v>
      </c>
      <c r="O354">
        <v>306</v>
      </c>
      <c r="P354">
        <v>39</v>
      </c>
    </row>
    <row r="355" spans="1:16" hidden="1" x14ac:dyDescent="0.3">
      <c r="A355">
        <v>50096658</v>
      </c>
      <c r="B355" s="1" t="s">
        <v>5335</v>
      </c>
      <c r="C355" t="s">
        <v>4408</v>
      </c>
      <c r="D355" s="2">
        <v>494</v>
      </c>
      <c r="E355" s="1" t="s">
        <v>432</v>
      </c>
      <c r="F355" s="2">
        <v>11215</v>
      </c>
      <c r="G355" s="3">
        <v>6467730740</v>
      </c>
      <c r="H355" s="1" t="s">
        <v>114</v>
      </c>
      <c r="I355" t="s">
        <v>21</v>
      </c>
      <c r="J355">
        <v>74</v>
      </c>
      <c r="K355">
        <v>358</v>
      </c>
      <c r="L355" s="18">
        <f>(((RestaurantData4[[#This Row],[FitScore]]/100)*RestaurantData4[[#This Row],[DailyCustAvg]])/3.5)*30</f>
        <v>2270.7428571428572</v>
      </c>
      <c r="M355">
        <v>40.668635495948998</v>
      </c>
      <c r="N355">
        <v>-73.990159014601005</v>
      </c>
      <c r="O355">
        <v>306</v>
      </c>
      <c r="P355">
        <v>39</v>
      </c>
    </row>
    <row r="356" spans="1:16" hidden="1" x14ac:dyDescent="0.3">
      <c r="A356">
        <v>50054780</v>
      </c>
      <c r="B356" s="1" t="s">
        <v>5863</v>
      </c>
      <c r="C356" t="s">
        <v>4408</v>
      </c>
      <c r="D356" s="2">
        <v>6324</v>
      </c>
      <c r="E356" s="1" t="s">
        <v>5469</v>
      </c>
      <c r="F356" s="2">
        <v>11219</v>
      </c>
      <c r="G356" s="3">
        <v>7182388688</v>
      </c>
      <c r="H356" s="1" t="s">
        <v>242</v>
      </c>
      <c r="I356" t="s">
        <v>21</v>
      </c>
      <c r="J356">
        <v>78</v>
      </c>
      <c r="K356">
        <v>358</v>
      </c>
      <c r="L356" s="18">
        <f>(((RestaurantData4[[#This Row],[FitScore]]/100)*RestaurantData4[[#This Row],[DailyCustAvg]])/3.5)*30</f>
        <v>2393.485714285714</v>
      </c>
      <c r="M356">
        <v>40.631474062038997</v>
      </c>
      <c r="N356">
        <v>-74.007976469799999</v>
      </c>
      <c r="O356">
        <v>310</v>
      </c>
      <c r="P356">
        <v>38</v>
      </c>
    </row>
    <row r="357" spans="1:16" hidden="1" x14ac:dyDescent="0.3">
      <c r="A357">
        <v>50091461</v>
      </c>
      <c r="B357" s="1" t="s">
        <v>5970</v>
      </c>
      <c r="C357" t="s">
        <v>4408</v>
      </c>
      <c r="D357" s="2">
        <v>2172</v>
      </c>
      <c r="E357" s="1" t="s">
        <v>5830</v>
      </c>
      <c r="F357" s="2">
        <v>11214</v>
      </c>
      <c r="G357" s="3">
        <v>7186698288</v>
      </c>
      <c r="H357" s="1" t="s">
        <v>186</v>
      </c>
      <c r="I357" t="s">
        <v>21</v>
      </c>
      <c r="J357">
        <v>55</v>
      </c>
      <c r="K357">
        <v>358</v>
      </c>
      <c r="L357" s="18">
        <f>(((RestaurantData4[[#This Row],[FitScore]]/100)*RestaurantData4[[#This Row],[DailyCustAvg]])/3.5)*30</f>
        <v>1687.7142857142858</v>
      </c>
      <c r="M357">
        <v>40.602244986091002</v>
      </c>
      <c r="N357">
        <v>-73.994324574596007</v>
      </c>
      <c r="O357">
        <v>311</v>
      </c>
      <c r="P357">
        <v>47</v>
      </c>
    </row>
    <row r="358" spans="1:16" hidden="1" x14ac:dyDescent="0.3">
      <c r="A358">
        <v>50036126</v>
      </c>
      <c r="B358" s="1" t="s">
        <v>6393</v>
      </c>
      <c r="C358" t="s">
        <v>4408</v>
      </c>
      <c r="D358" s="2">
        <v>2837</v>
      </c>
      <c r="E358" s="1" t="s">
        <v>5830</v>
      </c>
      <c r="F358" s="2">
        <v>11223</v>
      </c>
      <c r="G358" s="3">
        <v>7183730391</v>
      </c>
      <c r="H358" s="1" t="s">
        <v>45</v>
      </c>
      <c r="I358" t="s">
        <v>17</v>
      </c>
      <c r="J358">
        <v>68</v>
      </c>
      <c r="K358">
        <v>358</v>
      </c>
      <c r="L358" s="18">
        <f>(((RestaurantData4[[#This Row],[FitScore]]/100)*RestaurantData4[[#This Row],[DailyCustAvg]])/3.5)*30</f>
        <v>2086.6285714285718</v>
      </c>
      <c r="M358">
        <v>40.592271170002</v>
      </c>
      <c r="N358">
        <v>-73.977838194129006</v>
      </c>
      <c r="O358">
        <v>315</v>
      </c>
      <c r="P358">
        <v>47</v>
      </c>
    </row>
    <row r="359" spans="1:16" hidden="1" x14ac:dyDescent="0.3">
      <c r="A359">
        <v>50048582</v>
      </c>
      <c r="B359" s="1" t="s">
        <v>6500</v>
      </c>
      <c r="C359" t="s">
        <v>4408</v>
      </c>
      <c r="D359" s="2">
        <v>895</v>
      </c>
      <c r="E359" s="1" t="s">
        <v>5747</v>
      </c>
      <c r="F359" s="2">
        <v>11203</v>
      </c>
      <c r="G359" s="3">
        <v>7183639555</v>
      </c>
      <c r="H359" s="1" t="s">
        <v>242</v>
      </c>
      <c r="I359" t="s">
        <v>17</v>
      </c>
      <c r="J359">
        <v>59</v>
      </c>
      <c r="K359">
        <v>358</v>
      </c>
      <c r="L359" s="18">
        <f>(((RestaurantData4[[#This Row],[FitScore]]/100)*RestaurantData4[[#This Row],[DailyCustAvg]])/3.5)*30</f>
        <v>1810.4571428571428</v>
      </c>
      <c r="M359">
        <v>40.656786212847997</v>
      </c>
      <c r="N359">
        <v>-73.928263710818001</v>
      </c>
      <c r="O359">
        <v>317</v>
      </c>
      <c r="P359">
        <v>41</v>
      </c>
    </row>
    <row r="360" spans="1:16" hidden="1" x14ac:dyDescent="0.3">
      <c r="A360">
        <v>41109162</v>
      </c>
      <c r="B360" s="1" t="s">
        <v>6504</v>
      </c>
      <c r="C360" t="s">
        <v>4408</v>
      </c>
      <c r="D360" s="2">
        <v>1609</v>
      </c>
      <c r="E360" s="1" t="s">
        <v>4995</v>
      </c>
      <c r="F360" s="2">
        <v>11226</v>
      </c>
      <c r="G360" s="3">
        <v>7182846877</v>
      </c>
      <c r="H360" s="1" t="s">
        <v>16</v>
      </c>
      <c r="I360" t="s">
        <v>21</v>
      </c>
      <c r="J360">
        <v>73</v>
      </c>
      <c r="K360">
        <v>358</v>
      </c>
      <c r="L360" s="18">
        <f>(((RestaurantData4[[#This Row],[FitScore]]/100)*RestaurantData4[[#This Row],[DailyCustAvg]])/3.5)*30</f>
        <v>2240.0571428571429</v>
      </c>
      <c r="M360">
        <v>40.646614234354999</v>
      </c>
      <c r="N360">
        <v>-73.949114095007005</v>
      </c>
      <c r="O360">
        <v>317</v>
      </c>
      <c r="P360">
        <v>45</v>
      </c>
    </row>
    <row r="361" spans="1:16" hidden="1" x14ac:dyDescent="0.3">
      <c r="A361">
        <v>41694378</v>
      </c>
      <c r="B361" s="1" t="s">
        <v>2657</v>
      </c>
      <c r="C361" t="s">
        <v>4408</v>
      </c>
      <c r="D361" s="2">
        <v>9216</v>
      </c>
      <c r="E361" s="1" t="s">
        <v>6066</v>
      </c>
      <c r="F361" s="2">
        <v>11236</v>
      </c>
      <c r="G361" s="3">
        <v>7185660566</v>
      </c>
      <c r="H361" s="1" t="s">
        <v>45</v>
      </c>
      <c r="I361" t="s">
        <v>17</v>
      </c>
      <c r="J361">
        <v>64</v>
      </c>
      <c r="K361">
        <v>358</v>
      </c>
      <c r="L361" s="18">
        <f>(((RestaurantData4[[#This Row],[FitScore]]/100)*RestaurantData4[[#This Row],[DailyCustAvg]])/3.5)*30</f>
        <v>1963.8857142857144</v>
      </c>
      <c r="M361">
        <v>40.653842622565001</v>
      </c>
      <c r="N361">
        <v>-73.918294743161994</v>
      </c>
      <c r="O361">
        <v>317</v>
      </c>
      <c r="P361">
        <v>42</v>
      </c>
    </row>
    <row r="362" spans="1:16" hidden="1" x14ac:dyDescent="0.3">
      <c r="A362">
        <v>41081535</v>
      </c>
      <c r="B362" s="1" t="s">
        <v>4537</v>
      </c>
      <c r="C362" t="s">
        <v>4408</v>
      </c>
      <c r="D362" s="2">
        <v>40</v>
      </c>
      <c r="E362" s="1" t="s">
        <v>4538</v>
      </c>
      <c r="F362" s="2">
        <v>11211</v>
      </c>
      <c r="G362" s="3">
        <v>7183848671</v>
      </c>
      <c r="H362" s="1" t="s">
        <v>276</v>
      </c>
      <c r="I362" t="s">
        <v>21</v>
      </c>
      <c r="J362">
        <v>86</v>
      </c>
      <c r="K362">
        <v>357</v>
      </c>
      <c r="L362" s="18">
        <f>(((RestaurantData4[[#This Row],[FitScore]]/100)*RestaurantData4[[#This Row],[DailyCustAvg]])/3.5)*30</f>
        <v>2631.6</v>
      </c>
      <c r="M362">
        <v>40.712812493808002</v>
      </c>
      <c r="N362">
        <v>-73.955112562530005</v>
      </c>
      <c r="O362">
        <v>301</v>
      </c>
      <c r="P362">
        <v>34</v>
      </c>
    </row>
    <row r="363" spans="1:16" hidden="1" x14ac:dyDescent="0.3">
      <c r="A363">
        <v>50003236</v>
      </c>
      <c r="B363" s="1" t="s">
        <v>4615</v>
      </c>
      <c r="C363" t="s">
        <v>4408</v>
      </c>
      <c r="D363" s="2">
        <v>85</v>
      </c>
      <c r="E363" s="1" t="s">
        <v>4412</v>
      </c>
      <c r="F363" s="2">
        <v>11222</v>
      </c>
      <c r="G363" s="3">
        <v>7183491383</v>
      </c>
      <c r="H363" s="1" t="s">
        <v>193</v>
      </c>
      <c r="I363" t="s">
        <v>21</v>
      </c>
      <c r="J363">
        <v>70</v>
      </c>
      <c r="K363">
        <v>357</v>
      </c>
      <c r="L363" s="18">
        <f>(((RestaurantData4[[#This Row],[FitScore]]/100)*RestaurantData4[[#This Row],[DailyCustAvg]])/3.5)*30</f>
        <v>2141.9999999999995</v>
      </c>
      <c r="M363">
        <v>40.723236964088997</v>
      </c>
      <c r="N363">
        <v>-73.942460448841999</v>
      </c>
      <c r="O363">
        <v>301</v>
      </c>
      <c r="P363">
        <v>33</v>
      </c>
    </row>
    <row r="364" spans="1:16" hidden="1" x14ac:dyDescent="0.3">
      <c r="A364">
        <v>50050986</v>
      </c>
      <c r="B364" s="1" t="s">
        <v>954</v>
      </c>
      <c r="C364" t="s">
        <v>4408</v>
      </c>
      <c r="D364" s="2">
        <v>127</v>
      </c>
      <c r="E364" s="1" t="s">
        <v>5105</v>
      </c>
      <c r="F364" s="2">
        <v>11237</v>
      </c>
      <c r="G364" s="3">
        <v>7183818400</v>
      </c>
      <c r="H364" s="1" t="s">
        <v>45</v>
      </c>
      <c r="I364" t="s">
        <v>17</v>
      </c>
      <c r="J364">
        <v>81</v>
      </c>
      <c r="K364">
        <v>357</v>
      </c>
      <c r="L364" s="18">
        <f>(((RestaurantData4[[#This Row],[FitScore]]/100)*RestaurantData4[[#This Row],[DailyCustAvg]])/3.5)*30</f>
        <v>2478.6000000000004</v>
      </c>
      <c r="M364">
        <v>40.704174094486</v>
      </c>
      <c r="N364">
        <v>-73.919004648327999</v>
      </c>
      <c r="O364">
        <v>304</v>
      </c>
      <c r="P364">
        <v>37</v>
      </c>
    </row>
    <row r="365" spans="1:16" hidden="1" x14ac:dyDescent="0.3">
      <c r="A365">
        <v>40705411</v>
      </c>
      <c r="B365" s="1" t="s">
        <v>5241</v>
      </c>
      <c r="C365" t="s">
        <v>4408</v>
      </c>
      <c r="D365" s="2">
        <v>2870</v>
      </c>
      <c r="E365" s="1" t="s">
        <v>5203</v>
      </c>
      <c r="F365" s="2">
        <v>11208</v>
      </c>
      <c r="G365" s="3">
        <v>7182356343</v>
      </c>
      <c r="H365" s="1" t="s">
        <v>16</v>
      </c>
      <c r="I365" t="s">
        <v>17</v>
      </c>
      <c r="J365">
        <v>74</v>
      </c>
      <c r="K365">
        <v>357</v>
      </c>
      <c r="L365" s="18">
        <f>(((RestaurantData4[[#This Row],[FitScore]]/100)*RestaurantData4[[#This Row],[DailyCustAvg]])/3.5)*30</f>
        <v>2264.4</v>
      </c>
      <c r="M365">
        <v>40.670115398542002</v>
      </c>
      <c r="N365">
        <v>-73.858149607868</v>
      </c>
      <c r="O365">
        <v>305</v>
      </c>
      <c r="P365">
        <v>42</v>
      </c>
    </row>
    <row r="366" spans="1:16" hidden="1" x14ac:dyDescent="0.3">
      <c r="A366">
        <v>50093641</v>
      </c>
      <c r="B366" s="1" t="s">
        <v>5491</v>
      </c>
      <c r="C366" t="s">
        <v>4408</v>
      </c>
      <c r="D366" s="2">
        <v>3901</v>
      </c>
      <c r="E366" s="1" t="s">
        <v>432</v>
      </c>
      <c r="F366" s="2">
        <v>11232</v>
      </c>
      <c r="G366" s="3">
        <v>7186333733</v>
      </c>
      <c r="H366" s="1" t="s">
        <v>202</v>
      </c>
      <c r="I366" t="s">
        <v>17</v>
      </c>
      <c r="J366">
        <v>82</v>
      </c>
      <c r="K366">
        <v>357</v>
      </c>
      <c r="L366" s="18">
        <f>(((RestaurantData4[[#This Row],[FitScore]]/100)*RestaurantData4[[#This Row],[DailyCustAvg]])/3.5)*30</f>
        <v>2509.1999999999998</v>
      </c>
      <c r="M366">
        <v>40.652532132628998</v>
      </c>
      <c r="N366">
        <v>-74.006241925536003</v>
      </c>
      <c r="O366">
        <v>307</v>
      </c>
      <c r="P366">
        <v>38</v>
      </c>
    </row>
    <row r="367" spans="1:16" hidden="1" x14ac:dyDescent="0.3">
      <c r="A367">
        <v>41624508</v>
      </c>
      <c r="B367" s="1" t="s">
        <v>5900</v>
      </c>
      <c r="C367" t="s">
        <v>4408</v>
      </c>
      <c r="D367" s="2">
        <v>6812</v>
      </c>
      <c r="E367" s="1" t="s">
        <v>555</v>
      </c>
      <c r="F367" s="2">
        <v>11220</v>
      </c>
      <c r="G367" s="3">
        <v>7187481214</v>
      </c>
      <c r="H367" s="1" t="s">
        <v>613</v>
      </c>
      <c r="I367" t="s">
        <v>21</v>
      </c>
      <c r="J367">
        <v>67</v>
      </c>
      <c r="K367">
        <v>357</v>
      </c>
      <c r="L367" s="18">
        <f>(((RestaurantData4[[#This Row],[FitScore]]/100)*RestaurantData4[[#This Row],[DailyCustAvg]])/3.5)*30</f>
        <v>2050.2000000000003</v>
      </c>
      <c r="M367">
        <v>40.634000396193002</v>
      </c>
      <c r="N367">
        <v>-74.020799417559999</v>
      </c>
      <c r="O367">
        <v>310</v>
      </c>
      <c r="P367">
        <v>43</v>
      </c>
    </row>
    <row r="368" spans="1:16" hidden="1" x14ac:dyDescent="0.3">
      <c r="A368">
        <v>50069708</v>
      </c>
      <c r="B368" s="1" t="s">
        <v>5676</v>
      </c>
      <c r="C368" t="s">
        <v>4408</v>
      </c>
      <c r="D368" s="2">
        <v>771</v>
      </c>
      <c r="E368" s="1" t="s">
        <v>5052</v>
      </c>
      <c r="F368" s="2">
        <v>11212</v>
      </c>
      <c r="G368" s="3">
        <v>7183420202</v>
      </c>
      <c r="H368" s="1" t="s">
        <v>242</v>
      </c>
      <c r="I368" t="s">
        <v>21</v>
      </c>
      <c r="J368">
        <v>63</v>
      </c>
      <c r="K368">
        <v>357</v>
      </c>
      <c r="L368" s="18">
        <f>(((RestaurantData4[[#This Row],[FitScore]]/100)*RestaurantData4[[#This Row],[DailyCustAvg]])/3.5)*30</f>
        <v>1927.8000000000002</v>
      </c>
      <c r="M368">
        <v>40.661948723244997</v>
      </c>
      <c r="N368">
        <v>-73.915563457521998</v>
      </c>
      <c r="O368">
        <v>316</v>
      </c>
      <c r="P368">
        <v>42</v>
      </c>
    </row>
    <row r="369" spans="1:16" hidden="1" x14ac:dyDescent="0.3">
      <c r="A369">
        <v>50081492</v>
      </c>
      <c r="B369" s="1" t="s">
        <v>6612</v>
      </c>
      <c r="C369" t="s">
        <v>4408</v>
      </c>
      <c r="D369" s="2">
        <v>3512</v>
      </c>
      <c r="E369" s="1" t="s">
        <v>6323</v>
      </c>
      <c r="F369" s="2">
        <v>11234</v>
      </c>
      <c r="G369" s="3">
        <v>7188124770</v>
      </c>
      <c r="H369" s="1" t="s">
        <v>163</v>
      </c>
      <c r="I369" t="s">
        <v>17</v>
      </c>
      <c r="J369">
        <v>78</v>
      </c>
      <c r="K369">
        <v>357</v>
      </c>
      <c r="L369" s="18">
        <f>(((RestaurantData4[[#This Row],[FitScore]]/100)*RestaurantData4[[#This Row],[DailyCustAvg]])/3.5)*30</f>
        <v>2386.8000000000006</v>
      </c>
      <c r="M369">
        <v>40.609366809575</v>
      </c>
      <c r="N369">
        <v>-73.931902001026003</v>
      </c>
      <c r="O369">
        <v>318</v>
      </c>
      <c r="P369">
        <v>46</v>
      </c>
    </row>
    <row r="370" spans="1:16" hidden="1" x14ac:dyDescent="0.3">
      <c r="A370">
        <v>50092557</v>
      </c>
      <c r="B370" s="1" t="s">
        <v>4531</v>
      </c>
      <c r="C370" t="s">
        <v>4408</v>
      </c>
      <c r="D370" s="2">
        <v>330</v>
      </c>
      <c r="E370" s="1" t="s">
        <v>4532</v>
      </c>
      <c r="F370" s="2">
        <v>11211</v>
      </c>
      <c r="G370" s="3">
        <v>3478897400</v>
      </c>
      <c r="H370" s="1" t="s">
        <v>24</v>
      </c>
      <c r="I370" t="s">
        <v>21</v>
      </c>
      <c r="J370">
        <v>80</v>
      </c>
      <c r="K370">
        <v>356</v>
      </c>
      <c r="L370" s="18">
        <f>(((RestaurantData4[[#This Row],[FitScore]]/100)*RestaurantData4[[#This Row],[DailyCustAvg]])/3.5)*30</f>
        <v>2441.1428571428573</v>
      </c>
      <c r="M370">
        <v>40.709361852836999</v>
      </c>
      <c r="N370">
        <v>-73.953939023592994</v>
      </c>
      <c r="O370">
        <v>301</v>
      </c>
      <c r="P370">
        <v>34</v>
      </c>
    </row>
    <row r="371" spans="1:16" hidden="1" x14ac:dyDescent="0.3">
      <c r="A371">
        <v>50079237</v>
      </c>
      <c r="B371" s="1" t="s">
        <v>4681</v>
      </c>
      <c r="C371" t="s">
        <v>4408</v>
      </c>
      <c r="D371" s="2">
        <v>760</v>
      </c>
      <c r="E371" s="1" t="s">
        <v>3334</v>
      </c>
      <c r="F371" s="2">
        <v>11222</v>
      </c>
      <c r="G371" s="3">
        <v>6466781788</v>
      </c>
      <c r="H371" s="1" t="s">
        <v>186</v>
      </c>
      <c r="I371" t="s">
        <v>17</v>
      </c>
      <c r="J371">
        <v>69</v>
      </c>
      <c r="K371">
        <v>356</v>
      </c>
      <c r="L371" s="18">
        <f>(((RestaurantData4[[#This Row],[FitScore]]/100)*RestaurantData4[[#This Row],[DailyCustAvg]])/3.5)*30</f>
        <v>2105.4857142857145</v>
      </c>
      <c r="M371">
        <v>40.726677983308001</v>
      </c>
      <c r="N371">
        <v>-73.952436942492</v>
      </c>
      <c r="O371">
        <v>301</v>
      </c>
      <c r="P371">
        <v>33</v>
      </c>
    </row>
    <row r="372" spans="1:16" hidden="1" x14ac:dyDescent="0.3">
      <c r="A372">
        <v>41017770</v>
      </c>
      <c r="B372" s="1" t="s">
        <v>4865</v>
      </c>
      <c r="C372" t="s">
        <v>4408</v>
      </c>
      <c r="D372" s="2">
        <v>232</v>
      </c>
      <c r="E372" s="1" t="s">
        <v>1785</v>
      </c>
      <c r="F372" s="2">
        <v>11205</v>
      </c>
      <c r="G372" s="3">
        <v>7187895663</v>
      </c>
      <c r="H372" s="1" t="s">
        <v>24</v>
      </c>
      <c r="I372" t="s">
        <v>17</v>
      </c>
      <c r="J372">
        <v>81</v>
      </c>
      <c r="K372">
        <v>356</v>
      </c>
      <c r="L372" s="18">
        <f>(((RestaurantData4[[#This Row],[FitScore]]/100)*RestaurantData4[[#This Row],[DailyCustAvg]])/3.5)*30</f>
        <v>2471.6571428571433</v>
      </c>
      <c r="M372">
        <v>40.690461009807002</v>
      </c>
      <c r="N372">
        <v>-73.969313441083003</v>
      </c>
      <c r="O372">
        <v>302</v>
      </c>
      <c r="P372">
        <v>35</v>
      </c>
    </row>
    <row r="373" spans="1:16" hidden="1" x14ac:dyDescent="0.3">
      <c r="A373">
        <v>50038853</v>
      </c>
      <c r="B373" s="1" t="s">
        <v>5120</v>
      </c>
      <c r="C373" t="s">
        <v>4408</v>
      </c>
      <c r="D373" s="2">
        <v>53</v>
      </c>
      <c r="E373" s="1" t="s">
        <v>5086</v>
      </c>
      <c r="F373" s="2">
        <v>11237</v>
      </c>
      <c r="G373" s="3">
        <v>3472951338</v>
      </c>
      <c r="H373" s="1" t="s">
        <v>16</v>
      </c>
      <c r="I373" t="s">
        <v>17</v>
      </c>
      <c r="J373">
        <v>69</v>
      </c>
      <c r="K373">
        <v>356</v>
      </c>
      <c r="L373" s="18">
        <f>(((RestaurantData4[[#This Row],[FitScore]]/100)*RestaurantData4[[#This Row],[DailyCustAvg]])/3.5)*30</f>
        <v>2105.4857142857145</v>
      </c>
      <c r="M373">
        <v>40.702489850831</v>
      </c>
      <c r="N373">
        <v>-73.928856315000999</v>
      </c>
      <c r="O373">
        <v>304</v>
      </c>
      <c r="P373">
        <v>34</v>
      </c>
    </row>
    <row r="374" spans="1:16" hidden="1" x14ac:dyDescent="0.3">
      <c r="A374">
        <v>50094412</v>
      </c>
      <c r="B374" s="1" t="s">
        <v>5584</v>
      </c>
      <c r="C374" t="s">
        <v>4408</v>
      </c>
      <c r="D374" s="2">
        <v>6003</v>
      </c>
      <c r="E374" s="1" t="s">
        <v>1353</v>
      </c>
      <c r="F374" s="2">
        <v>11220</v>
      </c>
      <c r="G374" s="3">
        <v>7187651889</v>
      </c>
      <c r="H374" s="1" t="s">
        <v>186</v>
      </c>
      <c r="I374" t="s">
        <v>21</v>
      </c>
      <c r="J374">
        <v>83</v>
      </c>
      <c r="K374">
        <v>356</v>
      </c>
      <c r="L374" s="18">
        <f>(((RestaurantData4[[#This Row],[FitScore]]/100)*RestaurantData4[[#This Row],[DailyCustAvg]])/3.5)*30</f>
        <v>2532.6857142857139</v>
      </c>
      <c r="M374">
        <v>40.636716261430998</v>
      </c>
      <c r="N374">
        <v>-74.011850351429999</v>
      </c>
      <c r="O374">
        <v>307</v>
      </c>
      <c r="P374">
        <v>38</v>
      </c>
    </row>
    <row r="375" spans="1:16" hidden="1" x14ac:dyDescent="0.3">
      <c r="A375">
        <v>50101994</v>
      </c>
      <c r="B375" s="1" t="s">
        <v>5683</v>
      </c>
      <c r="C375" t="s">
        <v>4408</v>
      </c>
      <c r="D375" s="2">
        <v>262</v>
      </c>
      <c r="E375" s="1" t="s">
        <v>5641</v>
      </c>
      <c r="F375" s="2">
        <v>11213</v>
      </c>
      <c r="G375" s="3">
        <v>7189252242</v>
      </c>
      <c r="H375" s="1" t="s">
        <v>148</v>
      </c>
      <c r="I375" t="s">
        <v>21</v>
      </c>
      <c r="J375">
        <v>80</v>
      </c>
      <c r="K375">
        <v>356</v>
      </c>
      <c r="L375" s="18">
        <f>(((RestaurantData4[[#This Row],[FitScore]]/100)*RestaurantData4[[#This Row],[DailyCustAvg]])/3.5)*30</f>
        <v>2441.1428571428573</v>
      </c>
      <c r="M375">
        <v>40.670594784689001</v>
      </c>
      <c r="N375">
        <v>-73.942095083796005</v>
      </c>
      <c r="O375">
        <v>308</v>
      </c>
      <c r="P375">
        <v>35</v>
      </c>
    </row>
    <row r="376" spans="1:16" hidden="1" x14ac:dyDescent="0.3">
      <c r="A376">
        <v>41304987</v>
      </c>
      <c r="B376" s="1" t="s">
        <v>5689</v>
      </c>
      <c r="C376" t="s">
        <v>4408</v>
      </c>
      <c r="D376" s="2">
        <v>1473</v>
      </c>
      <c r="E376" s="1" t="s">
        <v>4409</v>
      </c>
      <c r="F376" s="2">
        <v>11216</v>
      </c>
      <c r="G376" s="3">
        <v>7182215866</v>
      </c>
      <c r="H376" s="1" t="s">
        <v>242</v>
      </c>
      <c r="I376" t="s">
        <v>17</v>
      </c>
      <c r="J376">
        <v>83</v>
      </c>
      <c r="K376">
        <v>356</v>
      </c>
      <c r="L376" s="18">
        <f>(((RestaurantData4[[#This Row],[FitScore]]/100)*RestaurantData4[[#This Row],[DailyCustAvg]])/3.5)*30</f>
        <v>2532.6857142857139</v>
      </c>
      <c r="M376">
        <v>40.672612244545</v>
      </c>
      <c r="N376">
        <v>-73.954353838488004</v>
      </c>
      <c r="O376">
        <v>308</v>
      </c>
      <c r="P376">
        <v>35</v>
      </c>
    </row>
    <row r="377" spans="1:16" hidden="1" x14ac:dyDescent="0.3">
      <c r="A377">
        <v>41456175</v>
      </c>
      <c r="B377" s="1" t="s">
        <v>6147</v>
      </c>
      <c r="C377" t="s">
        <v>4408</v>
      </c>
      <c r="D377" s="2">
        <v>1904</v>
      </c>
      <c r="E377" s="1" t="s">
        <v>6074</v>
      </c>
      <c r="F377" s="2">
        <v>11230</v>
      </c>
      <c r="G377" s="3">
        <v>7184446222</v>
      </c>
      <c r="H377" s="1" t="s">
        <v>100</v>
      </c>
      <c r="I377" t="s">
        <v>17</v>
      </c>
      <c r="J377">
        <v>48</v>
      </c>
      <c r="K377">
        <v>356</v>
      </c>
      <c r="L377" s="18">
        <f>(((RestaurantData4[[#This Row],[FitScore]]/100)*RestaurantData4[[#This Row],[DailyCustAvg]])/3.5)*30</f>
        <v>1464.6857142857141</v>
      </c>
      <c r="M377">
        <v>40.611008604383002</v>
      </c>
      <c r="N377">
        <v>-73.962582635527994</v>
      </c>
      <c r="O377">
        <v>312</v>
      </c>
      <c r="P377">
        <v>44</v>
      </c>
    </row>
    <row r="378" spans="1:16" hidden="1" x14ac:dyDescent="0.3">
      <c r="A378">
        <v>40643680</v>
      </c>
      <c r="B378" s="1" t="s">
        <v>6256</v>
      </c>
      <c r="C378" t="s">
        <v>4408</v>
      </c>
      <c r="D378" s="2">
        <v>1170</v>
      </c>
      <c r="E378" s="1" t="s">
        <v>6074</v>
      </c>
      <c r="F378" s="2">
        <v>11230</v>
      </c>
      <c r="G378" s="3">
        <v>7183383376</v>
      </c>
      <c r="H378" s="1" t="s">
        <v>16</v>
      </c>
      <c r="I378" t="s">
        <v>21</v>
      </c>
      <c r="J378">
        <v>81</v>
      </c>
      <c r="K378">
        <v>356</v>
      </c>
      <c r="L378" s="18">
        <f>(((RestaurantData4[[#This Row],[FitScore]]/100)*RestaurantData4[[#This Row],[DailyCustAvg]])/3.5)*30</f>
        <v>2471.6571428571433</v>
      </c>
      <c r="M378">
        <v>40.629070353423998</v>
      </c>
      <c r="N378">
        <v>-73.966002156391994</v>
      </c>
      <c r="O378">
        <v>314</v>
      </c>
      <c r="P378">
        <v>45</v>
      </c>
    </row>
    <row r="379" spans="1:16" hidden="1" x14ac:dyDescent="0.3">
      <c r="A379">
        <v>50051049</v>
      </c>
      <c r="B379" s="1" t="s">
        <v>6309</v>
      </c>
      <c r="C379" t="s">
        <v>4408</v>
      </c>
      <c r="D379" s="2">
        <v>2812</v>
      </c>
      <c r="E379" s="1" t="s">
        <v>6310</v>
      </c>
      <c r="F379" s="2">
        <v>11229</v>
      </c>
      <c r="G379" s="3">
        <v>7187438099</v>
      </c>
      <c r="H379" s="1" t="s">
        <v>143</v>
      </c>
      <c r="I379" t="s">
        <v>21</v>
      </c>
      <c r="J379">
        <v>66</v>
      </c>
      <c r="K379">
        <v>356</v>
      </c>
      <c r="L379" s="18">
        <f>(((RestaurantData4[[#This Row],[FitScore]]/100)*RestaurantData4[[#This Row],[DailyCustAvg]])/3.5)*30</f>
        <v>2013.9428571428571</v>
      </c>
      <c r="M379">
        <v>40.593063971245002</v>
      </c>
      <c r="N379">
        <v>-73.950224456691004</v>
      </c>
      <c r="O379">
        <v>315</v>
      </c>
      <c r="P379">
        <v>48</v>
      </c>
    </row>
    <row r="380" spans="1:16" hidden="1" x14ac:dyDescent="0.3">
      <c r="A380">
        <v>50038370</v>
      </c>
      <c r="B380" s="1" t="s">
        <v>6383</v>
      </c>
      <c r="C380" t="s">
        <v>4408</v>
      </c>
      <c r="D380" s="2">
        <v>2086</v>
      </c>
      <c r="E380" s="1" t="s">
        <v>6074</v>
      </c>
      <c r="F380" s="2">
        <v>11223</v>
      </c>
      <c r="G380" s="3">
        <v>7183360007</v>
      </c>
      <c r="H380" s="1" t="s">
        <v>613</v>
      </c>
      <c r="I380" t="s">
        <v>17</v>
      </c>
      <c r="J380">
        <v>58</v>
      </c>
      <c r="K380">
        <v>356</v>
      </c>
      <c r="L380" s="18">
        <f>(((RestaurantData4[[#This Row],[FitScore]]/100)*RestaurantData4[[#This Row],[DailyCustAvg]])/3.5)*30</f>
        <v>1769.8285714285712</v>
      </c>
      <c r="M380">
        <v>40.606358685642</v>
      </c>
      <c r="N380">
        <v>-73.961821758821003</v>
      </c>
      <c r="O380">
        <v>315</v>
      </c>
      <c r="P380">
        <v>44</v>
      </c>
    </row>
    <row r="381" spans="1:16" hidden="1" x14ac:dyDescent="0.3">
      <c r="A381">
        <v>41594717</v>
      </c>
      <c r="B381" s="1" t="s">
        <v>4797</v>
      </c>
      <c r="C381" t="s">
        <v>4408</v>
      </c>
      <c r="D381" s="2">
        <v>625</v>
      </c>
      <c r="E381" s="1" t="s">
        <v>4796</v>
      </c>
      <c r="F381" s="2">
        <v>11217</v>
      </c>
      <c r="G381" s="3">
        <v>7183984390</v>
      </c>
      <c r="H381" s="1" t="s">
        <v>49</v>
      </c>
      <c r="I381" t="s">
        <v>21</v>
      </c>
      <c r="J381">
        <v>89</v>
      </c>
      <c r="K381">
        <v>355</v>
      </c>
      <c r="L381" s="18">
        <f>(((RestaurantData4[[#This Row],[FitScore]]/100)*RestaurantData4[[#This Row],[DailyCustAvg]])/3.5)*30</f>
        <v>2708.1428571428573</v>
      </c>
      <c r="M381">
        <v>40.683449625587002</v>
      </c>
      <c r="N381">
        <v>-73.975615594404999</v>
      </c>
      <c r="O381">
        <v>302</v>
      </c>
      <c r="P381">
        <v>35</v>
      </c>
    </row>
    <row r="382" spans="1:16" hidden="1" x14ac:dyDescent="0.3">
      <c r="A382">
        <v>50034561</v>
      </c>
      <c r="B382" s="1" t="s">
        <v>131</v>
      </c>
      <c r="C382" t="s">
        <v>4408</v>
      </c>
      <c r="D382" s="2">
        <v>1379</v>
      </c>
      <c r="E382" s="1" t="s">
        <v>5024</v>
      </c>
      <c r="F382" s="2">
        <v>11237</v>
      </c>
      <c r="G382" s="3">
        <v>7183828636</v>
      </c>
      <c r="H382" s="1" t="s">
        <v>132</v>
      </c>
      <c r="I382" t="s">
        <v>17</v>
      </c>
      <c r="J382">
        <v>63</v>
      </c>
      <c r="K382">
        <v>355</v>
      </c>
      <c r="L382" s="18">
        <f>(((RestaurantData4[[#This Row],[FitScore]]/100)*RestaurantData4[[#This Row],[DailyCustAvg]])/3.5)*30</f>
        <v>1917</v>
      </c>
      <c r="M382">
        <v>40.695753672522002</v>
      </c>
      <c r="N382">
        <v>-73.905376154459006</v>
      </c>
      <c r="O382">
        <v>304</v>
      </c>
      <c r="P382">
        <v>37</v>
      </c>
    </row>
    <row r="383" spans="1:16" hidden="1" x14ac:dyDescent="0.3">
      <c r="A383">
        <v>50079083</v>
      </c>
      <c r="B383" s="1" t="s">
        <v>5127</v>
      </c>
      <c r="C383" t="s">
        <v>4408</v>
      </c>
      <c r="D383" s="2">
        <v>338</v>
      </c>
      <c r="E383" s="1" t="s">
        <v>4576</v>
      </c>
      <c r="F383" s="2">
        <v>11237</v>
      </c>
      <c r="G383" s="3">
        <v>7184844660</v>
      </c>
      <c r="H383" s="1" t="s">
        <v>276</v>
      </c>
      <c r="I383" t="s">
        <v>21</v>
      </c>
      <c r="J383">
        <v>59</v>
      </c>
      <c r="K383">
        <v>355</v>
      </c>
      <c r="L383" s="18">
        <f>(((RestaurantData4[[#This Row],[FitScore]]/100)*RestaurantData4[[#This Row],[DailyCustAvg]])/3.5)*30</f>
        <v>1795.2857142857142</v>
      </c>
      <c r="M383">
        <v>40.701025362621003</v>
      </c>
      <c r="N383">
        <v>-73.922279598722994</v>
      </c>
      <c r="O383">
        <v>304</v>
      </c>
      <c r="P383">
        <v>37</v>
      </c>
    </row>
    <row r="384" spans="1:16" hidden="1" x14ac:dyDescent="0.3">
      <c r="A384">
        <v>41548669</v>
      </c>
      <c r="B384" s="1" t="s">
        <v>5326</v>
      </c>
      <c r="C384" t="s">
        <v>4408</v>
      </c>
      <c r="D384" s="2">
        <v>399</v>
      </c>
      <c r="E384" s="1" t="s">
        <v>555</v>
      </c>
      <c r="F384" s="2">
        <v>11215</v>
      </c>
      <c r="G384" s="3">
        <v>7187681188</v>
      </c>
      <c r="H384" s="1" t="s">
        <v>242</v>
      </c>
      <c r="I384" t="s">
        <v>21</v>
      </c>
      <c r="J384">
        <v>81</v>
      </c>
      <c r="K384">
        <v>355</v>
      </c>
      <c r="L384" s="18">
        <f>(((RestaurantData4[[#This Row],[FitScore]]/100)*RestaurantData4[[#This Row],[DailyCustAvg]])/3.5)*30</f>
        <v>2464.7142857142858</v>
      </c>
      <c r="M384">
        <v>40.670506897825</v>
      </c>
      <c r="N384">
        <v>-73.985176823499003</v>
      </c>
      <c r="O384">
        <v>306</v>
      </c>
      <c r="P384">
        <v>39</v>
      </c>
    </row>
    <row r="385" spans="1:16" hidden="1" x14ac:dyDescent="0.3">
      <c r="A385">
        <v>41175577</v>
      </c>
      <c r="B385" s="1" t="s">
        <v>5373</v>
      </c>
      <c r="C385" t="s">
        <v>4408</v>
      </c>
      <c r="D385" s="2">
        <v>222</v>
      </c>
      <c r="E385" s="1" t="s">
        <v>4852</v>
      </c>
      <c r="F385" s="2">
        <v>11217</v>
      </c>
      <c r="G385" s="3">
        <v>7189389180</v>
      </c>
      <c r="H385" s="1" t="s">
        <v>202</v>
      </c>
      <c r="I385" t="s">
        <v>17</v>
      </c>
      <c r="J385">
        <v>78</v>
      </c>
      <c r="K385">
        <v>355</v>
      </c>
      <c r="L385" s="18">
        <f>(((RestaurantData4[[#This Row],[FitScore]]/100)*RestaurantData4[[#This Row],[DailyCustAvg]])/3.5)*30</f>
        <v>2373.428571428572</v>
      </c>
      <c r="M385">
        <v>40.683550580801999</v>
      </c>
      <c r="N385">
        <v>-73.989839515206</v>
      </c>
      <c r="O385">
        <v>306</v>
      </c>
      <c r="P385">
        <v>33</v>
      </c>
    </row>
    <row r="386" spans="1:16" hidden="1" x14ac:dyDescent="0.3">
      <c r="A386">
        <v>50077519</v>
      </c>
      <c r="B386" s="1" t="s">
        <v>5580</v>
      </c>
      <c r="C386" t="s">
        <v>4408</v>
      </c>
      <c r="D386" s="2">
        <v>6022</v>
      </c>
      <c r="E386" s="1" t="s">
        <v>383</v>
      </c>
      <c r="F386" s="2">
        <v>11220</v>
      </c>
      <c r="G386" s="3">
        <v>7184926888</v>
      </c>
      <c r="H386" s="1" t="s">
        <v>242</v>
      </c>
      <c r="I386" t="s">
        <v>17</v>
      </c>
      <c r="J386">
        <v>78</v>
      </c>
      <c r="K386">
        <v>355</v>
      </c>
      <c r="L386" s="18">
        <f>(((RestaurantData4[[#This Row],[FitScore]]/100)*RestaurantData4[[#This Row],[DailyCustAvg]])/3.5)*30</f>
        <v>2373.428571428572</v>
      </c>
      <c r="M386">
        <v>40.635313875450002</v>
      </c>
      <c r="N386">
        <v>-74.009753184722996</v>
      </c>
      <c r="O386">
        <v>307</v>
      </c>
      <c r="P386">
        <v>38</v>
      </c>
    </row>
    <row r="387" spans="1:16" hidden="1" x14ac:dyDescent="0.3">
      <c r="A387">
        <v>50009225</v>
      </c>
      <c r="B387" s="1" t="s">
        <v>5642</v>
      </c>
      <c r="C387" t="s">
        <v>4408</v>
      </c>
      <c r="D387" s="2">
        <v>565</v>
      </c>
      <c r="E387" s="1" t="s">
        <v>1785</v>
      </c>
      <c r="F387" s="2">
        <v>11238</v>
      </c>
      <c r="G387" s="3">
        <v>3474259570</v>
      </c>
      <c r="H387" s="1" t="s">
        <v>68</v>
      </c>
      <c r="I387" t="s">
        <v>21</v>
      </c>
      <c r="J387">
        <v>80</v>
      </c>
      <c r="K387">
        <v>355</v>
      </c>
      <c r="L387" s="18">
        <f>(((RestaurantData4[[#This Row],[FitScore]]/100)*RestaurantData4[[#This Row],[DailyCustAvg]])/3.5)*30</f>
        <v>2434.2857142857142</v>
      </c>
      <c r="M387">
        <v>40.680831900508998</v>
      </c>
      <c r="N387">
        <v>-73.967709872384006</v>
      </c>
      <c r="O387">
        <v>308</v>
      </c>
      <c r="P387">
        <v>35</v>
      </c>
    </row>
    <row r="388" spans="1:16" hidden="1" x14ac:dyDescent="0.3">
      <c r="A388">
        <v>50101281</v>
      </c>
      <c r="B388" s="1" t="s">
        <v>5646</v>
      </c>
      <c r="C388" t="s">
        <v>4408</v>
      </c>
      <c r="D388" s="2">
        <v>633</v>
      </c>
      <c r="E388" s="1" t="s">
        <v>4995</v>
      </c>
      <c r="F388" s="2">
        <v>11216</v>
      </c>
      <c r="G388" s="3">
        <v>3473515275</v>
      </c>
      <c r="H388" s="1" t="s">
        <v>106</v>
      </c>
      <c r="I388" t="s">
        <v>21</v>
      </c>
      <c r="J388">
        <v>82</v>
      </c>
      <c r="K388">
        <v>355</v>
      </c>
      <c r="L388" s="18">
        <f>(((RestaurantData4[[#This Row],[FitScore]]/100)*RestaurantData4[[#This Row],[DailyCustAvg]])/3.5)*30</f>
        <v>2495.1428571428569</v>
      </c>
      <c r="M388">
        <v>40.675519872492998</v>
      </c>
      <c r="N388">
        <v>-73.949957186513004</v>
      </c>
      <c r="O388">
        <v>308</v>
      </c>
      <c r="P388">
        <v>36</v>
      </c>
    </row>
    <row r="389" spans="1:16" hidden="1" x14ac:dyDescent="0.3">
      <c r="A389">
        <v>41594796</v>
      </c>
      <c r="B389" s="1" t="s">
        <v>5993</v>
      </c>
      <c r="C389" t="s">
        <v>4408</v>
      </c>
      <c r="D389" s="2">
        <v>153</v>
      </c>
      <c r="E389" s="1" t="s">
        <v>5994</v>
      </c>
      <c r="F389" s="2">
        <v>11223</v>
      </c>
      <c r="G389" s="3">
        <v>7182660107</v>
      </c>
      <c r="H389" s="1" t="s">
        <v>56</v>
      </c>
      <c r="I389" t="s">
        <v>17</v>
      </c>
      <c r="J389">
        <v>68</v>
      </c>
      <c r="K389">
        <v>355</v>
      </c>
      <c r="L389" s="18">
        <f>(((RestaurantData4[[#This Row],[FitScore]]/100)*RestaurantData4[[#This Row],[DailyCustAvg]])/3.5)*30</f>
        <v>2069.1428571428573</v>
      </c>
      <c r="M389">
        <v>40.596383013354</v>
      </c>
      <c r="N389">
        <v>-73.978636210838005</v>
      </c>
      <c r="O389">
        <v>311</v>
      </c>
      <c r="P389">
        <v>47</v>
      </c>
    </row>
    <row r="390" spans="1:16" hidden="1" x14ac:dyDescent="0.3">
      <c r="A390">
        <v>50080913</v>
      </c>
      <c r="B390" s="1" t="s">
        <v>6282</v>
      </c>
      <c r="C390" t="s">
        <v>4408</v>
      </c>
      <c r="D390" s="2">
        <v>1611</v>
      </c>
      <c r="E390" s="1" t="s">
        <v>6121</v>
      </c>
      <c r="F390" s="2">
        <v>11226</v>
      </c>
      <c r="G390" s="3">
        <v>7186841663</v>
      </c>
      <c r="H390" s="1" t="s">
        <v>226</v>
      </c>
      <c r="I390" t="s">
        <v>21</v>
      </c>
      <c r="J390">
        <v>79</v>
      </c>
      <c r="K390">
        <v>355</v>
      </c>
      <c r="L390" s="18">
        <f>(((RestaurantData4[[#This Row],[FitScore]]/100)*RestaurantData4[[#This Row],[DailyCustAvg]])/3.5)*30</f>
        <v>2403.8571428571427</v>
      </c>
      <c r="M390">
        <v>40.641701028672003</v>
      </c>
      <c r="N390">
        <v>-73.963361686626996</v>
      </c>
      <c r="O390">
        <v>314</v>
      </c>
      <c r="P390">
        <v>40</v>
      </c>
    </row>
    <row r="391" spans="1:16" hidden="1" x14ac:dyDescent="0.3">
      <c r="A391">
        <v>41653409</v>
      </c>
      <c r="B391" s="1" t="s">
        <v>954</v>
      </c>
      <c r="C391" t="s">
        <v>4408</v>
      </c>
      <c r="D391" s="2">
        <v>431</v>
      </c>
      <c r="E391" s="1" t="s">
        <v>4974</v>
      </c>
      <c r="F391" s="2">
        <v>11233</v>
      </c>
      <c r="G391" s="3">
        <v>3474065225</v>
      </c>
      <c r="H391" s="1" t="s">
        <v>45</v>
      </c>
      <c r="I391" t="s">
        <v>17</v>
      </c>
      <c r="J391">
        <v>70</v>
      </c>
      <c r="K391">
        <v>355</v>
      </c>
      <c r="L391" s="18">
        <f>(((RestaurantData4[[#This Row],[FitScore]]/100)*RestaurantData4[[#This Row],[DailyCustAvg]])/3.5)*30</f>
        <v>2129.9999999999995</v>
      </c>
      <c r="M391">
        <v>40.674381679295003</v>
      </c>
      <c r="N391">
        <v>-73.922054807381002</v>
      </c>
      <c r="O391">
        <v>316</v>
      </c>
      <c r="P391">
        <v>41</v>
      </c>
    </row>
    <row r="392" spans="1:16" hidden="1" x14ac:dyDescent="0.3">
      <c r="A392">
        <v>40763629</v>
      </c>
      <c r="B392" s="1" t="s">
        <v>4189</v>
      </c>
      <c r="C392" t="s">
        <v>4408</v>
      </c>
      <c r="D392" s="2">
        <v>1862</v>
      </c>
      <c r="E392" s="1" t="s">
        <v>4995</v>
      </c>
      <c r="F392" s="2">
        <v>11226</v>
      </c>
      <c r="G392" s="3">
        <v>3472952799</v>
      </c>
      <c r="H392" s="1" t="s">
        <v>641</v>
      </c>
      <c r="I392" t="s">
        <v>21</v>
      </c>
      <c r="J392">
        <v>67</v>
      </c>
      <c r="K392">
        <v>355</v>
      </c>
      <c r="L392" s="18">
        <f>(((RestaurantData4[[#This Row],[FitScore]]/100)*RestaurantData4[[#This Row],[DailyCustAvg]])/3.5)*30</f>
        <v>2038.714285714286</v>
      </c>
      <c r="M392">
        <v>40.640333881262997</v>
      </c>
      <c r="N392">
        <v>-73.948459513109</v>
      </c>
      <c r="O392">
        <v>317</v>
      </c>
      <c r="P392">
        <v>45</v>
      </c>
    </row>
    <row r="393" spans="1:16" hidden="1" x14ac:dyDescent="0.3">
      <c r="A393">
        <v>50045361</v>
      </c>
      <c r="B393" s="1" t="s">
        <v>3538</v>
      </c>
      <c r="C393" t="s">
        <v>4408</v>
      </c>
      <c r="D393" s="2">
        <v>190</v>
      </c>
      <c r="E393" s="1" t="s">
        <v>6515</v>
      </c>
      <c r="F393" s="2">
        <v>11212</v>
      </c>
      <c r="G393" s="3">
        <v>3472591240</v>
      </c>
      <c r="H393" s="1" t="s">
        <v>202</v>
      </c>
      <c r="I393" t="s">
        <v>17</v>
      </c>
      <c r="J393">
        <v>63</v>
      </c>
      <c r="K393">
        <v>355</v>
      </c>
      <c r="L393" s="18">
        <f>(((RestaurantData4[[#This Row],[FitScore]]/100)*RestaurantData4[[#This Row],[DailyCustAvg]])/3.5)*30</f>
        <v>1917</v>
      </c>
      <c r="M393">
        <v>40.662632835049997</v>
      </c>
      <c r="N393">
        <v>-73.920320439136006</v>
      </c>
      <c r="O393">
        <v>317</v>
      </c>
      <c r="P393">
        <v>41</v>
      </c>
    </row>
    <row r="394" spans="1:16" hidden="1" x14ac:dyDescent="0.3">
      <c r="A394">
        <v>50062884</v>
      </c>
      <c r="B394" s="1" t="s">
        <v>4905</v>
      </c>
      <c r="C394" t="s">
        <v>4408</v>
      </c>
      <c r="D394" s="2">
        <v>250</v>
      </c>
      <c r="E394" s="1" t="s">
        <v>4010</v>
      </c>
      <c r="F394" s="2">
        <v>11205</v>
      </c>
      <c r="G394" s="3">
        <v>3479873712</v>
      </c>
      <c r="H394" s="1" t="s">
        <v>678</v>
      </c>
      <c r="I394" t="s">
        <v>21</v>
      </c>
      <c r="J394">
        <v>82</v>
      </c>
      <c r="K394">
        <v>354</v>
      </c>
      <c r="L394" s="18">
        <f>(((RestaurantData4[[#This Row],[FitScore]]/100)*RestaurantData4[[#This Row],[DailyCustAvg]])/3.5)*30</f>
        <v>2488.1142857142854</v>
      </c>
      <c r="M394">
        <v>40.689450835156997</v>
      </c>
      <c r="N394">
        <v>-73.968949713247</v>
      </c>
      <c r="O394">
        <v>302</v>
      </c>
      <c r="P394">
        <v>35</v>
      </c>
    </row>
    <row r="395" spans="1:16" hidden="1" x14ac:dyDescent="0.3">
      <c r="A395">
        <v>50044403</v>
      </c>
      <c r="B395" s="1" t="s">
        <v>5525</v>
      </c>
      <c r="C395" t="s">
        <v>4408</v>
      </c>
      <c r="D395" s="2">
        <v>777</v>
      </c>
      <c r="E395" s="1" t="s">
        <v>5526</v>
      </c>
      <c r="F395" s="2">
        <v>11220</v>
      </c>
      <c r="G395" s="3">
        <v>7184390836</v>
      </c>
      <c r="H395" s="1" t="s">
        <v>242</v>
      </c>
      <c r="I395" t="s">
        <v>21</v>
      </c>
      <c r="J395">
        <v>85</v>
      </c>
      <c r="K395">
        <v>354</v>
      </c>
      <c r="L395" s="18">
        <f>(((RestaurantData4[[#This Row],[FitScore]]/100)*RestaurantData4[[#This Row],[DailyCustAvg]])/3.5)*30</f>
        <v>2579.1428571428569</v>
      </c>
      <c r="M395">
        <v>40.635901217380002</v>
      </c>
      <c r="N395">
        <v>-74.010228864455001</v>
      </c>
      <c r="O395">
        <v>307</v>
      </c>
      <c r="P395">
        <v>38</v>
      </c>
    </row>
    <row r="396" spans="1:16" hidden="1" x14ac:dyDescent="0.3">
      <c r="A396">
        <v>41238106</v>
      </c>
      <c r="B396" s="1" t="s">
        <v>5821</v>
      </c>
      <c r="C396" t="s">
        <v>4408</v>
      </c>
      <c r="D396" s="2">
        <v>8315</v>
      </c>
      <c r="E396" s="1" t="s">
        <v>432</v>
      </c>
      <c r="F396" s="2">
        <v>11209</v>
      </c>
      <c r="G396" s="3">
        <v>7182383737</v>
      </c>
      <c r="H396" s="1" t="s">
        <v>16</v>
      </c>
      <c r="I396" t="s">
        <v>17</v>
      </c>
      <c r="J396">
        <v>55</v>
      </c>
      <c r="K396">
        <v>354</v>
      </c>
      <c r="L396" s="18">
        <f>(((RestaurantData4[[#This Row],[FitScore]]/100)*RestaurantData4[[#This Row],[DailyCustAvg]])/3.5)*30</f>
        <v>1668.8571428571431</v>
      </c>
      <c r="M396">
        <v>40.624836896630001</v>
      </c>
      <c r="N396">
        <v>-74.027500583879998</v>
      </c>
      <c r="O396">
        <v>310</v>
      </c>
      <c r="P396">
        <v>43</v>
      </c>
    </row>
    <row r="397" spans="1:16" hidden="1" x14ac:dyDescent="0.3">
      <c r="A397">
        <v>50071949</v>
      </c>
      <c r="B397" s="1" t="s">
        <v>6043</v>
      </c>
      <c r="C397" t="s">
        <v>4408</v>
      </c>
      <c r="D397" s="2">
        <v>6201</v>
      </c>
      <c r="E397" s="1" t="s">
        <v>5973</v>
      </c>
      <c r="F397" s="2">
        <v>11204</v>
      </c>
      <c r="G397" s="3">
        <v>7182320525</v>
      </c>
      <c r="H397" s="1" t="s">
        <v>242</v>
      </c>
      <c r="I397" t="s">
        <v>21</v>
      </c>
      <c r="J397">
        <v>59</v>
      </c>
      <c r="K397">
        <v>354</v>
      </c>
      <c r="L397" s="18">
        <f>(((RestaurantData4[[#This Row],[FitScore]]/100)*RestaurantData4[[#This Row],[DailyCustAvg]])/3.5)*30</f>
        <v>1790.2285714285713</v>
      </c>
      <c r="M397">
        <v>40.618147317281</v>
      </c>
      <c r="N397">
        <v>-73.984147512164</v>
      </c>
      <c r="O397">
        <v>311</v>
      </c>
      <c r="P397">
        <v>47</v>
      </c>
    </row>
    <row r="398" spans="1:16" hidden="1" x14ac:dyDescent="0.3">
      <c r="A398">
        <v>50001108</v>
      </c>
      <c r="B398" s="1" t="s">
        <v>6069</v>
      </c>
      <c r="C398" t="s">
        <v>4408</v>
      </c>
      <c r="D398" s="2">
        <v>1207</v>
      </c>
      <c r="E398" s="1" t="s">
        <v>5975</v>
      </c>
      <c r="F398" s="2">
        <v>11230</v>
      </c>
      <c r="G398" s="3">
        <v>7186922129</v>
      </c>
      <c r="H398" s="1" t="s">
        <v>242</v>
      </c>
      <c r="I398" t="s">
        <v>17</v>
      </c>
      <c r="J398">
        <v>64</v>
      </c>
      <c r="K398">
        <v>354</v>
      </c>
      <c r="L398" s="18">
        <f>(((RestaurantData4[[#This Row],[FitScore]]/100)*RestaurantData4[[#This Row],[DailyCustAvg]])/3.5)*30</f>
        <v>1941.9428571428571</v>
      </c>
      <c r="M398">
        <v>40.624052649273999</v>
      </c>
      <c r="N398">
        <v>-73.975875132672996</v>
      </c>
      <c r="O398">
        <v>312</v>
      </c>
      <c r="P398">
        <v>44</v>
      </c>
    </row>
    <row r="399" spans="1:16" hidden="1" x14ac:dyDescent="0.3">
      <c r="A399">
        <v>50092506</v>
      </c>
      <c r="B399" s="1" t="s">
        <v>6178</v>
      </c>
      <c r="C399" t="s">
        <v>4408</v>
      </c>
      <c r="D399" s="2">
        <v>231</v>
      </c>
      <c r="E399" s="1" t="s">
        <v>6162</v>
      </c>
      <c r="F399" s="2">
        <v>11235</v>
      </c>
      <c r="G399" s="3">
        <v>9294375677</v>
      </c>
      <c r="H399" s="1" t="s">
        <v>56</v>
      </c>
      <c r="I399" t="s">
        <v>21</v>
      </c>
      <c r="J399">
        <v>74</v>
      </c>
      <c r="K399">
        <v>354</v>
      </c>
      <c r="L399" s="18">
        <f>(((RestaurantData4[[#This Row],[FitScore]]/100)*RestaurantData4[[#This Row],[DailyCustAvg]])/3.5)*30</f>
        <v>2245.3714285714286</v>
      </c>
      <c r="M399">
        <v>40.576625722187998</v>
      </c>
      <c r="N399">
        <v>-73.966021754696996</v>
      </c>
      <c r="O399">
        <v>313</v>
      </c>
      <c r="P399">
        <v>48</v>
      </c>
    </row>
    <row r="400" spans="1:16" hidden="1" x14ac:dyDescent="0.3">
      <c r="A400">
        <v>40899209</v>
      </c>
      <c r="B400" s="1" t="s">
        <v>6363</v>
      </c>
      <c r="C400" t="s">
        <v>4408</v>
      </c>
      <c r="D400" s="2">
        <v>1249</v>
      </c>
      <c r="E400" s="1" t="s">
        <v>5994</v>
      </c>
      <c r="F400" s="2">
        <v>11229</v>
      </c>
      <c r="G400" s="3">
        <v>7189980222</v>
      </c>
      <c r="H400" s="1" t="s">
        <v>29</v>
      </c>
      <c r="I400" t="s">
        <v>21</v>
      </c>
      <c r="J400">
        <v>67</v>
      </c>
      <c r="K400">
        <v>354</v>
      </c>
      <c r="L400" s="18">
        <f>(((RestaurantData4[[#This Row],[FitScore]]/100)*RestaurantData4[[#This Row],[DailyCustAvg]])/3.5)*30</f>
        <v>2032.9714285714285</v>
      </c>
      <c r="M400">
        <v>40.598565205752003</v>
      </c>
      <c r="N400">
        <v>-73.958848238808002</v>
      </c>
      <c r="O400">
        <v>315</v>
      </c>
      <c r="P400">
        <v>48</v>
      </c>
    </row>
    <row r="401" spans="1:16" hidden="1" x14ac:dyDescent="0.3">
      <c r="A401">
        <v>50056505</v>
      </c>
      <c r="B401" s="1" t="s">
        <v>6411</v>
      </c>
      <c r="C401" t="s">
        <v>4408</v>
      </c>
      <c r="D401" s="2">
        <v>2712</v>
      </c>
      <c r="E401" s="1" t="s">
        <v>6307</v>
      </c>
      <c r="F401" s="2">
        <v>11235</v>
      </c>
      <c r="G401" s="3">
        <v>7187692525</v>
      </c>
      <c r="H401" s="1" t="s">
        <v>127</v>
      </c>
      <c r="I401" t="s">
        <v>17</v>
      </c>
      <c r="J401">
        <v>68</v>
      </c>
      <c r="K401">
        <v>354</v>
      </c>
      <c r="L401" s="18">
        <f>(((RestaurantData4[[#This Row],[FitScore]]/100)*RestaurantData4[[#This Row],[DailyCustAvg]])/3.5)*30</f>
        <v>2063.3142857142857</v>
      </c>
      <c r="M401">
        <v>40.583790589381998</v>
      </c>
      <c r="N401">
        <v>-73.941295797761001</v>
      </c>
      <c r="O401">
        <v>315</v>
      </c>
      <c r="P401">
        <v>48</v>
      </c>
    </row>
    <row r="402" spans="1:16" hidden="1" x14ac:dyDescent="0.3">
      <c r="A402">
        <v>50070604</v>
      </c>
      <c r="B402" s="1" t="s">
        <v>6433</v>
      </c>
      <c r="C402" t="s">
        <v>4408</v>
      </c>
      <c r="D402" s="2">
        <v>1505</v>
      </c>
      <c r="E402" s="1" t="s">
        <v>5994</v>
      </c>
      <c r="F402" s="2">
        <v>11229</v>
      </c>
      <c r="G402" s="3">
        <v>7189982229</v>
      </c>
      <c r="H402" s="1" t="s">
        <v>73</v>
      </c>
      <c r="I402" t="s">
        <v>17</v>
      </c>
      <c r="J402">
        <v>67</v>
      </c>
      <c r="K402">
        <v>354</v>
      </c>
      <c r="L402" s="18">
        <f>(((RestaurantData4[[#This Row],[FitScore]]/100)*RestaurantData4[[#This Row],[DailyCustAvg]])/3.5)*30</f>
        <v>2032.9714285714285</v>
      </c>
      <c r="M402">
        <v>40.598857914537</v>
      </c>
      <c r="N402">
        <v>-73.956197739893</v>
      </c>
      <c r="O402">
        <v>315</v>
      </c>
      <c r="P402">
        <v>48</v>
      </c>
    </row>
    <row r="403" spans="1:16" hidden="1" x14ac:dyDescent="0.3">
      <c r="A403">
        <v>50100674</v>
      </c>
      <c r="B403" s="1" t="s">
        <v>4661</v>
      </c>
      <c r="C403" t="s">
        <v>4408</v>
      </c>
      <c r="D403" s="2">
        <v>376</v>
      </c>
      <c r="E403" s="1" t="s">
        <v>4414</v>
      </c>
      <c r="F403" s="2">
        <v>11211</v>
      </c>
      <c r="G403" s="3">
        <v>2017395301</v>
      </c>
      <c r="H403" s="1" t="s">
        <v>68</v>
      </c>
      <c r="I403" t="s">
        <v>21</v>
      </c>
      <c r="J403">
        <v>85</v>
      </c>
      <c r="K403">
        <v>353</v>
      </c>
      <c r="L403" s="18">
        <f>(((RestaurantData4[[#This Row],[FitScore]]/100)*RestaurantData4[[#This Row],[DailyCustAvg]])/3.5)*30</f>
        <v>2571.8571428571427</v>
      </c>
      <c r="M403">
        <v>40.715640477599997</v>
      </c>
      <c r="N403">
        <v>-73.944555664136004</v>
      </c>
      <c r="O403">
        <v>301</v>
      </c>
      <c r="P403">
        <v>34</v>
      </c>
    </row>
    <row r="404" spans="1:16" hidden="1" x14ac:dyDescent="0.3">
      <c r="A404">
        <v>41537509</v>
      </c>
      <c r="B404" s="1" t="s">
        <v>4710</v>
      </c>
      <c r="C404" t="s">
        <v>4408</v>
      </c>
      <c r="D404" s="2">
        <v>63</v>
      </c>
      <c r="E404" s="1" t="s">
        <v>4711</v>
      </c>
      <c r="F404" s="2">
        <v>11222</v>
      </c>
      <c r="G404" s="3">
        <v>3618773019</v>
      </c>
      <c r="H404" s="1" t="s">
        <v>16</v>
      </c>
      <c r="I404" t="s">
        <v>21</v>
      </c>
      <c r="J404">
        <v>83</v>
      </c>
      <c r="K404">
        <v>353</v>
      </c>
      <c r="L404" s="18">
        <f>(((RestaurantData4[[#This Row],[FitScore]]/100)*RestaurantData4[[#This Row],[DailyCustAvg]])/3.5)*30</f>
        <v>2511.3428571428572</v>
      </c>
      <c r="M404">
        <v>40.723650639043001</v>
      </c>
      <c r="N404">
        <v>-73.952760200653998</v>
      </c>
      <c r="O404">
        <v>301</v>
      </c>
      <c r="P404">
        <v>33</v>
      </c>
    </row>
    <row r="405" spans="1:16" hidden="1" x14ac:dyDescent="0.3">
      <c r="A405">
        <v>50066943</v>
      </c>
      <c r="B405" s="1" t="s">
        <v>5054</v>
      </c>
      <c r="C405" t="s">
        <v>4408</v>
      </c>
      <c r="D405" s="2">
        <v>1136</v>
      </c>
      <c r="E405" s="1" t="s">
        <v>34</v>
      </c>
      <c r="F405" s="2">
        <v>11221</v>
      </c>
      <c r="G405" s="3">
        <v>7184434584</v>
      </c>
      <c r="H405" s="1" t="s">
        <v>2716</v>
      </c>
      <c r="I405" t="s">
        <v>17</v>
      </c>
      <c r="J405">
        <v>80</v>
      </c>
      <c r="K405">
        <v>353</v>
      </c>
      <c r="L405" s="18">
        <f>(((RestaurantData4[[#This Row],[FitScore]]/100)*RestaurantData4[[#This Row],[DailyCustAvg]])/3.5)*30</f>
        <v>2420.5714285714289</v>
      </c>
      <c r="M405">
        <v>40.693495383475998</v>
      </c>
      <c r="N405">
        <v>-73.929103952473</v>
      </c>
      <c r="O405">
        <v>303</v>
      </c>
      <c r="P405">
        <v>36</v>
      </c>
    </row>
    <row r="406" spans="1:16" hidden="1" x14ac:dyDescent="0.3">
      <c r="A406">
        <v>50034665</v>
      </c>
      <c r="B406" s="1" t="s">
        <v>5501</v>
      </c>
      <c r="C406" t="s">
        <v>4408</v>
      </c>
      <c r="D406" s="2">
        <v>272</v>
      </c>
      <c r="E406" s="1" t="s">
        <v>5472</v>
      </c>
      <c r="F406" s="2">
        <v>11215</v>
      </c>
      <c r="G406" s="3">
        <v>7187886190</v>
      </c>
      <c r="H406" s="1" t="s">
        <v>29</v>
      </c>
      <c r="I406" t="s">
        <v>21</v>
      </c>
      <c r="J406">
        <v>81</v>
      </c>
      <c r="K406">
        <v>353</v>
      </c>
      <c r="L406" s="18">
        <f>(((RestaurantData4[[#This Row],[FitScore]]/100)*RestaurantData4[[#This Row],[DailyCustAvg]])/3.5)*30</f>
        <v>2450.8285714285712</v>
      </c>
      <c r="M406">
        <v>40.658349852199002</v>
      </c>
      <c r="N406">
        <v>-73.982198862963997</v>
      </c>
      <c r="O406">
        <v>307</v>
      </c>
      <c r="P406">
        <v>38</v>
      </c>
    </row>
    <row r="407" spans="1:16" hidden="1" x14ac:dyDescent="0.3">
      <c r="A407">
        <v>50090997</v>
      </c>
      <c r="B407" s="1" t="s">
        <v>5724</v>
      </c>
      <c r="C407" t="s">
        <v>4408</v>
      </c>
      <c r="D407" s="2">
        <v>500</v>
      </c>
      <c r="E407" s="1" t="s">
        <v>5663</v>
      </c>
      <c r="F407" s="2">
        <v>11238</v>
      </c>
      <c r="G407" s="3">
        <v>9177703373</v>
      </c>
      <c r="H407" s="1" t="s">
        <v>186</v>
      </c>
      <c r="I407" t="s">
        <v>21</v>
      </c>
      <c r="J407">
        <v>78</v>
      </c>
      <c r="K407">
        <v>353</v>
      </c>
      <c r="L407" s="18">
        <f>(((RestaurantData4[[#This Row],[FitScore]]/100)*RestaurantData4[[#This Row],[DailyCustAvg]])/3.5)*30</f>
        <v>2360.0571428571434</v>
      </c>
      <c r="M407">
        <v>40.675856044718003</v>
      </c>
      <c r="N407">
        <v>-73.960314525818006</v>
      </c>
      <c r="O407">
        <v>308</v>
      </c>
      <c r="P407">
        <v>35</v>
      </c>
    </row>
    <row r="408" spans="1:16" hidden="1" x14ac:dyDescent="0.3">
      <c r="A408">
        <v>50038412</v>
      </c>
      <c r="B408" s="1" t="s">
        <v>5948</v>
      </c>
      <c r="C408" t="s">
        <v>4408</v>
      </c>
      <c r="D408" s="2">
        <v>6319</v>
      </c>
      <c r="E408" s="1" t="s">
        <v>731</v>
      </c>
      <c r="F408" s="2">
        <v>11220</v>
      </c>
      <c r="G408" s="3">
        <v>9173617189</v>
      </c>
      <c r="H408" s="1" t="s">
        <v>242</v>
      </c>
      <c r="I408" t="s">
        <v>21</v>
      </c>
      <c r="J408">
        <v>53</v>
      </c>
      <c r="K408">
        <v>353</v>
      </c>
      <c r="L408" s="18">
        <f>(((RestaurantData4[[#This Row],[FitScore]]/100)*RestaurantData4[[#This Row],[DailyCustAvg]])/3.5)*30</f>
        <v>1603.6285714285716</v>
      </c>
      <c r="M408">
        <v>40.633378617562997</v>
      </c>
      <c r="N408">
        <v>-74.011738068278007</v>
      </c>
      <c r="O408">
        <v>310</v>
      </c>
      <c r="P408">
        <v>38</v>
      </c>
    </row>
    <row r="409" spans="1:16" hidden="1" x14ac:dyDescent="0.3">
      <c r="A409">
        <v>50018450</v>
      </c>
      <c r="B409" s="1" t="s">
        <v>6155</v>
      </c>
      <c r="C409" t="s">
        <v>4408</v>
      </c>
      <c r="D409" s="2">
        <v>5723</v>
      </c>
      <c r="E409" s="1" t="s">
        <v>383</v>
      </c>
      <c r="F409" s="2">
        <v>11220</v>
      </c>
      <c r="G409" s="3">
        <v>3479874763</v>
      </c>
      <c r="H409" s="1" t="s">
        <v>242</v>
      </c>
      <c r="I409" t="s">
        <v>21</v>
      </c>
      <c r="J409">
        <v>54</v>
      </c>
      <c r="K409">
        <v>353</v>
      </c>
      <c r="L409" s="18">
        <f>(((RestaurantData4[[#This Row],[FitScore]]/100)*RestaurantData4[[#This Row],[DailyCustAvg]])/3.5)*30</f>
        <v>1633.8857142857144</v>
      </c>
      <c r="M409">
        <v>40.637013034379002</v>
      </c>
      <c r="N409">
        <v>-74.007959119225006</v>
      </c>
      <c r="O409">
        <v>312</v>
      </c>
      <c r="P409">
        <v>38</v>
      </c>
    </row>
    <row r="410" spans="1:16" hidden="1" x14ac:dyDescent="0.3">
      <c r="A410">
        <v>40732416</v>
      </c>
      <c r="B410" s="1" t="s">
        <v>6204</v>
      </c>
      <c r="C410" t="s">
        <v>4408</v>
      </c>
      <c r="D410" s="2">
        <v>3086</v>
      </c>
      <c r="E410" s="1" t="s">
        <v>6205</v>
      </c>
      <c r="F410" s="2">
        <v>11235</v>
      </c>
      <c r="G410" s="3">
        <v>7183329797</v>
      </c>
      <c r="H410" s="1" t="s">
        <v>223</v>
      </c>
      <c r="I410" t="s">
        <v>17</v>
      </c>
      <c r="J410">
        <v>56</v>
      </c>
      <c r="K410">
        <v>353</v>
      </c>
      <c r="L410" s="18">
        <f>(((RestaurantData4[[#This Row],[FitScore]]/100)*RestaurantData4[[#This Row],[DailyCustAvg]])/3.5)*30</f>
        <v>1694.4</v>
      </c>
      <c r="M410">
        <v>40.576548577597002</v>
      </c>
      <c r="N410">
        <v>-73.965057056339006</v>
      </c>
      <c r="O410">
        <v>313</v>
      </c>
      <c r="P410">
        <v>48</v>
      </c>
    </row>
    <row r="411" spans="1:16" hidden="1" x14ac:dyDescent="0.3">
      <c r="A411">
        <v>50102522</v>
      </c>
      <c r="B411" s="1" t="s">
        <v>6261</v>
      </c>
      <c r="C411" t="s">
        <v>4408</v>
      </c>
      <c r="D411" s="2">
        <v>2462</v>
      </c>
      <c r="E411" s="1" t="s">
        <v>4995</v>
      </c>
      <c r="F411" s="2">
        <v>11210</v>
      </c>
      <c r="G411" s="3">
        <v>3473743998</v>
      </c>
      <c r="H411" s="1" t="s">
        <v>100</v>
      </c>
      <c r="I411" t="s">
        <v>17</v>
      </c>
      <c r="J411">
        <v>79</v>
      </c>
      <c r="K411">
        <v>353</v>
      </c>
      <c r="L411" s="18">
        <f>(((RestaurantData4[[#This Row],[FitScore]]/100)*RestaurantData4[[#This Row],[DailyCustAvg]])/3.5)*30</f>
        <v>2390.3142857142857</v>
      </c>
      <c r="M411">
        <v>40.624912806177001</v>
      </c>
      <c r="N411">
        <v>-73.946533383450003</v>
      </c>
      <c r="O411">
        <v>314</v>
      </c>
      <c r="P411">
        <v>45</v>
      </c>
    </row>
    <row r="412" spans="1:16" hidden="1" x14ac:dyDescent="0.3">
      <c r="A412">
        <v>41524567</v>
      </c>
      <c r="B412" s="1" t="s">
        <v>6290</v>
      </c>
      <c r="C412" t="s">
        <v>4408</v>
      </c>
      <c r="D412" s="2">
        <v>1150</v>
      </c>
      <c r="E412" s="1" t="s">
        <v>6074</v>
      </c>
      <c r="F412" s="2">
        <v>11230</v>
      </c>
      <c r="G412" s="3">
        <v>7184211150</v>
      </c>
      <c r="H412" s="1" t="s">
        <v>1573</v>
      </c>
      <c r="I412" t="s">
        <v>21</v>
      </c>
      <c r="J412">
        <v>73</v>
      </c>
      <c r="K412">
        <v>353</v>
      </c>
      <c r="L412" s="18">
        <f>(((RestaurantData4[[#This Row],[FitScore]]/100)*RestaurantData4[[#This Row],[DailyCustAvg]])/3.5)*30</f>
        <v>2208.7714285714283</v>
      </c>
      <c r="M412">
        <v>40.629926780098998</v>
      </c>
      <c r="N412">
        <v>-73.966185453985005</v>
      </c>
      <c r="O412">
        <v>314</v>
      </c>
      <c r="P412">
        <v>40</v>
      </c>
    </row>
    <row r="413" spans="1:16" hidden="1" x14ac:dyDescent="0.3">
      <c r="A413">
        <v>41483197</v>
      </c>
      <c r="B413" s="1" t="s">
        <v>6328</v>
      </c>
      <c r="C413" t="s">
        <v>4408</v>
      </c>
      <c r="D413" s="2">
        <v>2205</v>
      </c>
      <c r="E413" s="1" t="s">
        <v>6325</v>
      </c>
      <c r="F413" s="2">
        <v>11235</v>
      </c>
      <c r="G413" s="3">
        <v>7189340177</v>
      </c>
      <c r="H413" s="1" t="s">
        <v>223</v>
      </c>
      <c r="I413" t="s">
        <v>17</v>
      </c>
      <c r="J413">
        <v>58</v>
      </c>
      <c r="K413">
        <v>353</v>
      </c>
      <c r="L413" s="18">
        <f>(((RestaurantData4[[#This Row],[FitScore]]/100)*RestaurantData4[[#This Row],[DailyCustAvg]])/3.5)*30</f>
        <v>1754.9142857142856</v>
      </c>
      <c r="M413">
        <v>40.592988885852002</v>
      </c>
      <c r="N413">
        <v>-73.948028111642998</v>
      </c>
      <c r="O413">
        <v>315</v>
      </c>
      <c r="P413">
        <v>48</v>
      </c>
    </row>
    <row r="414" spans="1:16" hidden="1" x14ac:dyDescent="0.3">
      <c r="A414">
        <v>50012919</v>
      </c>
      <c r="B414" s="1" t="s">
        <v>6507</v>
      </c>
      <c r="C414" t="s">
        <v>4408</v>
      </c>
      <c r="D414" s="2">
        <v>2085</v>
      </c>
      <c r="E414" s="1" t="s">
        <v>4995</v>
      </c>
      <c r="F414" s="2">
        <v>11210</v>
      </c>
      <c r="G414" s="3">
        <v>3473509816</v>
      </c>
      <c r="H414" s="1" t="s">
        <v>207</v>
      </c>
      <c r="I414" t="s">
        <v>17</v>
      </c>
      <c r="J414">
        <v>66</v>
      </c>
      <c r="K414">
        <v>353</v>
      </c>
      <c r="L414" s="18">
        <f>(((RestaurantData4[[#This Row],[FitScore]]/100)*RestaurantData4[[#This Row],[DailyCustAvg]])/3.5)*30</f>
        <v>1996.9714285714288</v>
      </c>
      <c r="M414">
        <v>40.634731499932997</v>
      </c>
      <c r="N414">
        <v>-73.947840551759995</v>
      </c>
      <c r="O414">
        <v>317</v>
      </c>
      <c r="P414">
        <v>45</v>
      </c>
    </row>
    <row r="415" spans="1:16" hidden="1" x14ac:dyDescent="0.3">
      <c r="A415">
        <v>50082892</v>
      </c>
      <c r="B415" s="1" t="s">
        <v>4775</v>
      </c>
      <c r="C415" t="s">
        <v>4408</v>
      </c>
      <c r="D415" s="2">
        <v>66</v>
      </c>
      <c r="E415" s="1" t="s">
        <v>3928</v>
      </c>
      <c r="F415" s="2">
        <v>11205</v>
      </c>
      <c r="G415" s="3">
        <v>7182432221</v>
      </c>
      <c r="H415" s="1" t="s">
        <v>626</v>
      </c>
      <c r="I415" t="s">
        <v>17</v>
      </c>
      <c r="J415">
        <v>81</v>
      </c>
      <c r="K415">
        <v>352</v>
      </c>
      <c r="L415" s="18">
        <f>(((RestaurantData4[[#This Row],[FitScore]]/100)*RestaurantData4[[#This Row],[DailyCustAvg]])/3.5)*30</f>
        <v>2443.8857142857146</v>
      </c>
      <c r="M415">
        <v>40.696776252166003</v>
      </c>
      <c r="N415">
        <v>-73.967568687916994</v>
      </c>
      <c r="O415">
        <v>302</v>
      </c>
      <c r="P415">
        <v>35</v>
      </c>
    </row>
    <row r="416" spans="1:16" hidden="1" x14ac:dyDescent="0.3">
      <c r="A416">
        <v>50055367</v>
      </c>
      <c r="B416" s="1" t="s">
        <v>5003</v>
      </c>
      <c r="C416" t="s">
        <v>4408</v>
      </c>
      <c r="D416" s="2">
        <v>1062</v>
      </c>
      <c r="E416" s="1" t="s">
        <v>34</v>
      </c>
      <c r="F416" s="2">
        <v>11221</v>
      </c>
      <c r="G416" s="3">
        <v>7186020006</v>
      </c>
      <c r="H416" s="1" t="s">
        <v>276</v>
      </c>
      <c r="I416" t="s">
        <v>17</v>
      </c>
      <c r="J416">
        <v>80</v>
      </c>
      <c r="K416">
        <v>352</v>
      </c>
      <c r="L416" s="18">
        <f>(((RestaurantData4[[#This Row],[FitScore]]/100)*RestaurantData4[[#This Row],[DailyCustAvg]])/3.5)*30</f>
        <v>2413.7142857142862</v>
      </c>
      <c r="M416">
        <v>40.694893969002003</v>
      </c>
      <c r="N416">
        <v>-73.931565482463995</v>
      </c>
      <c r="O416">
        <v>303</v>
      </c>
      <c r="P416">
        <v>36</v>
      </c>
    </row>
    <row r="417" spans="1:16" hidden="1" x14ac:dyDescent="0.3">
      <c r="A417">
        <v>41178622</v>
      </c>
      <c r="B417" s="1" t="s">
        <v>5063</v>
      </c>
      <c r="C417" t="s">
        <v>4408</v>
      </c>
      <c r="D417" s="2">
        <v>1371</v>
      </c>
      <c r="E417" s="1" t="s">
        <v>160</v>
      </c>
      <c r="F417" s="2">
        <v>11216</v>
      </c>
      <c r="G417" s="3">
        <v>7182301505</v>
      </c>
      <c r="H417" s="1" t="s">
        <v>641</v>
      </c>
      <c r="I417" t="s">
        <v>21</v>
      </c>
      <c r="J417">
        <v>83</v>
      </c>
      <c r="K417">
        <v>352</v>
      </c>
      <c r="L417" s="18">
        <f>(((RestaurantData4[[#This Row],[FitScore]]/100)*RestaurantData4[[#This Row],[DailyCustAvg]])/3.5)*30</f>
        <v>2504.2285714285708</v>
      </c>
      <c r="M417">
        <v>40.680217295074002</v>
      </c>
      <c r="N417">
        <v>-73.946344656915997</v>
      </c>
      <c r="O417">
        <v>303</v>
      </c>
      <c r="P417">
        <v>36</v>
      </c>
    </row>
    <row r="418" spans="1:16" hidden="1" x14ac:dyDescent="0.3">
      <c r="A418">
        <v>50073053</v>
      </c>
      <c r="B418" s="1" t="s">
        <v>5257</v>
      </c>
      <c r="C418" t="s">
        <v>4408</v>
      </c>
      <c r="D418" s="2">
        <v>813</v>
      </c>
      <c r="E418" s="1" t="s">
        <v>5258</v>
      </c>
      <c r="F418" s="2">
        <v>11207</v>
      </c>
      <c r="G418" s="3">
        <v>7185130880</v>
      </c>
      <c r="H418" s="1" t="s">
        <v>202</v>
      </c>
      <c r="I418" t="s">
        <v>21</v>
      </c>
      <c r="J418">
        <v>74</v>
      </c>
      <c r="K418">
        <v>352</v>
      </c>
      <c r="L418" s="18">
        <f>(((RestaurantData4[[#This Row],[FitScore]]/100)*RestaurantData4[[#This Row],[DailyCustAvg]])/3.5)*30</f>
        <v>2232.6857142857148</v>
      </c>
      <c r="M418">
        <v>40.659893937226002</v>
      </c>
      <c r="N418">
        <v>-73.885203573938995</v>
      </c>
      <c r="O418">
        <v>305</v>
      </c>
      <c r="P418">
        <v>42</v>
      </c>
    </row>
    <row r="419" spans="1:16" hidden="1" x14ac:dyDescent="0.3">
      <c r="A419">
        <v>50093611</v>
      </c>
      <c r="B419" s="1" t="s">
        <v>5559</v>
      </c>
      <c r="C419" t="s">
        <v>4408</v>
      </c>
      <c r="D419" s="2">
        <v>887</v>
      </c>
      <c r="E419" s="1" t="s">
        <v>555</v>
      </c>
      <c r="F419" s="2">
        <v>11232</v>
      </c>
      <c r="G419" s="3">
        <v>7188409505</v>
      </c>
      <c r="H419" s="1" t="s">
        <v>212</v>
      </c>
      <c r="I419" t="s">
        <v>17</v>
      </c>
      <c r="J419">
        <v>80</v>
      </c>
      <c r="K419">
        <v>352</v>
      </c>
      <c r="L419" s="18">
        <f>(((RestaurantData4[[#This Row],[FitScore]]/100)*RestaurantData4[[#This Row],[DailyCustAvg]])/3.5)*30</f>
        <v>2413.7142857142862</v>
      </c>
      <c r="M419">
        <v>40.651442565132001</v>
      </c>
      <c r="N419">
        <v>-74.003704731092</v>
      </c>
      <c r="O419">
        <v>307</v>
      </c>
      <c r="P419">
        <v>38</v>
      </c>
    </row>
    <row r="420" spans="1:16" hidden="1" x14ac:dyDescent="0.3">
      <c r="A420">
        <v>50079475</v>
      </c>
      <c r="B420" s="1" t="s">
        <v>5727</v>
      </c>
      <c r="C420" t="s">
        <v>4408</v>
      </c>
      <c r="D420" s="2">
        <v>604</v>
      </c>
      <c r="E420" s="1" t="s">
        <v>4995</v>
      </c>
      <c r="F420" s="2">
        <v>11216</v>
      </c>
      <c r="G420" s="3">
        <v>7187568787</v>
      </c>
      <c r="H420" s="1" t="s">
        <v>68</v>
      </c>
      <c r="I420" t="s">
        <v>17</v>
      </c>
      <c r="J420">
        <v>82</v>
      </c>
      <c r="K420">
        <v>352</v>
      </c>
      <c r="L420" s="18">
        <f>(((RestaurantData4[[#This Row],[FitScore]]/100)*RestaurantData4[[#This Row],[DailyCustAvg]])/3.5)*30</f>
        <v>2474.0571428571425</v>
      </c>
      <c r="M420">
        <v>40.677899504453002</v>
      </c>
      <c r="N420">
        <v>-73.949753499451006</v>
      </c>
      <c r="O420">
        <v>308</v>
      </c>
      <c r="P420">
        <v>36</v>
      </c>
    </row>
    <row r="421" spans="1:16" hidden="1" x14ac:dyDescent="0.3">
      <c r="A421">
        <v>50096402</v>
      </c>
      <c r="B421" s="1" t="s">
        <v>5783</v>
      </c>
      <c r="C421" t="s">
        <v>4408</v>
      </c>
      <c r="D421" s="2">
        <v>54</v>
      </c>
      <c r="E421" s="1" t="s">
        <v>5749</v>
      </c>
      <c r="F421" s="2">
        <v>11225</v>
      </c>
      <c r="G421" s="3">
        <v>3473841435</v>
      </c>
      <c r="H421" s="1" t="s">
        <v>163</v>
      </c>
      <c r="I421" t="s">
        <v>21</v>
      </c>
      <c r="J421">
        <v>60</v>
      </c>
      <c r="K421">
        <v>352</v>
      </c>
      <c r="L421" s="18">
        <f>(((RestaurantData4[[#This Row],[FitScore]]/100)*RestaurantData4[[#This Row],[DailyCustAvg]])/3.5)*30</f>
        <v>1810.2857142857142</v>
      </c>
      <c r="M421">
        <v>40.660834148306002</v>
      </c>
      <c r="N421">
        <v>-73.961105637532995</v>
      </c>
      <c r="O421">
        <v>309</v>
      </c>
      <c r="P421">
        <v>40</v>
      </c>
    </row>
    <row r="422" spans="1:16" hidden="1" x14ac:dyDescent="0.3">
      <c r="A422">
        <v>50090584</v>
      </c>
      <c r="B422" s="1" t="s">
        <v>5866</v>
      </c>
      <c r="C422" t="s">
        <v>4408</v>
      </c>
      <c r="D422" s="2">
        <v>6423</v>
      </c>
      <c r="E422" s="1" t="s">
        <v>1579</v>
      </c>
      <c r="F422" s="2">
        <v>11219</v>
      </c>
      <c r="G422" s="3">
        <v>7183335461</v>
      </c>
      <c r="H422" s="1" t="s">
        <v>138</v>
      </c>
      <c r="I422" t="s">
        <v>21</v>
      </c>
      <c r="J422">
        <v>77</v>
      </c>
      <c r="K422">
        <v>352</v>
      </c>
      <c r="L422" s="18">
        <f>(((RestaurantData4[[#This Row],[FitScore]]/100)*RestaurantData4[[#This Row],[DailyCustAvg]])/3.5)*30</f>
        <v>2323.2000000000003</v>
      </c>
      <c r="M422">
        <v>40.629050565090999</v>
      </c>
      <c r="N422">
        <v>-74.005483172756001</v>
      </c>
      <c r="O422">
        <v>310</v>
      </c>
      <c r="P422">
        <v>38</v>
      </c>
    </row>
    <row r="423" spans="1:16" hidden="1" x14ac:dyDescent="0.3">
      <c r="A423">
        <v>50091690</v>
      </c>
      <c r="B423" s="1" t="s">
        <v>5872</v>
      </c>
      <c r="C423" t="s">
        <v>4408</v>
      </c>
      <c r="D423" s="2">
        <v>6302</v>
      </c>
      <c r="E423" s="1" t="s">
        <v>1579</v>
      </c>
      <c r="F423" s="2">
        <v>11219</v>
      </c>
      <c r="G423" s="3">
        <v>6462879045</v>
      </c>
      <c r="H423" s="1" t="s">
        <v>73</v>
      </c>
      <c r="I423" t="s">
        <v>21</v>
      </c>
      <c r="J423">
        <v>73</v>
      </c>
      <c r="K423">
        <v>352</v>
      </c>
      <c r="L423" s="18">
        <f>(((RestaurantData4[[#This Row],[FitScore]]/100)*RestaurantData4[[#This Row],[DailyCustAvg]])/3.5)*30</f>
        <v>2202.5142857142855</v>
      </c>
      <c r="M423">
        <v>40.629709342718002</v>
      </c>
      <c r="N423">
        <v>-74.004823942884997</v>
      </c>
      <c r="O423">
        <v>310</v>
      </c>
      <c r="P423">
        <v>38</v>
      </c>
    </row>
    <row r="424" spans="1:16" hidden="1" x14ac:dyDescent="0.3">
      <c r="A424">
        <v>41699945</v>
      </c>
      <c r="B424" s="1" t="s">
        <v>6016</v>
      </c>
      <c r="C424" t="s">
        <v>4408</v>
      </c>
      <c r="D424" s="2">
        <v>1761</v>
      </c>
      <c r="E424" s="1" t="s">
        <v>5981</v>
      </c>
      <c r="F424" s="2">
        <v>11214</v>
      </c>
      <c r="G424" s="3">
        <v>7182597160</v>
      </c>
      <c r="H424" s="1" t="s">
        <v>242</v>
      </c>
      <c r="I424" t="s">
        <v>17</v>
      </c>
      <c r="J424">
        <v>67</v>
      </c>
      <c r="K424">
        <v>352</v>
      </c>
      <c r="L424" s="18">
        <f>(((RestaurantData4[[#This Row],[FitScore]]/100)*RestaurantData4[[#This Row],[DailyCustAvg]])/3.5)*30</f>
        <v>2021.4857142857145</v>
      </c>
      <c r="M424">
        <v>40.604193730855997</v>
      </c>
      <c r="N424">
        <v>-74.006669540502003</v>
      </c>
      <c r="O424">
        <v>311</v>
      </c>
      <c r="P424">
        <v>43</v>
      </c>
    </row>
    <row r="425" spans="1:16" hidden="1" x14ac:dyDescent="0.3">
      <c r="A425">
        <v>50038733</v>
      </c>
      <c r="B425" s="1" t="s">
        <v>6095</v>
      </c>
      <c r="C425" t="s">
        <v>4408</v>
      </c>
      <c r="D425" s="2">
        <v>1211</v>
      </c>
      <c r="E425" s="1" t="s">
        <v>5975</v>
      </c>
      <c r="F425" s="2">
        <v>11230</v>
      </c>
      <c r="G425" s="3">
        <v>7183385472</v>
      </c>
      <c r="H425" s="1" t="s">
        <v>16</v>
      </c>
      <c r="I425" t="s">
        <v>17</v>
      </c>
      <c r="J425">
        <v>75</v>
      </c>
      <c r="K425">
        <v>352</v>
      </c>
      <c r="L425" s="18">
        <f>(((RestaurantData4[[#This Row],[FitScore]]/100)*RestaurantData4[[#This Row],[DailyCustAvg]])/3.5)*30</f>
        <v>2262.8571428571431</v>
      </c>
      <c r="M425">
        <v>40.623981281859002</v>
      </c>
      <c r="N425">
        <v>-73.975860749225006</v>
      </c>
      <c r="O425">
        <v>312</v>
      </c>
      <c r="P425">
        <v>44</v>
      </c>
    </row>
    <row r="426" spans="1:16" hidden="1" x14ac:dyDescent="0.3">
      <c r="A426">
        <v>41511725</v>
      </c>
      <c r="B426" s="1" t="s">
        <v>6176</v>
      </c>
      <c r="C426" t="s">
        <v>4408</v>
      </c>
      <c r="D426" s="2">
        <v>504</v>
      </c>
      <c r="E426" s="1" t="s">
        <v>6162</v>
      </c>
      <c r="F426" s="2">
        <v>11235</v>
      </c>
      <c r="G426" s="3">
        <v>7185130075</v>
      </c>
      <c r="H426" s="1" t="s">
        <v>223</v>
      </c>
      <c r="I426" t="s">
        <v>21</v>
      </c>
      <c r="J426">
        <v>66</v>
      </c>
      <c r="K426">
        <v>352</v>
      </c>
      <c r="L426" s="18">
        <f>(((RestaurantData4[[#This Row],[FitScore]]/100)*RestaurantData4[[#This Row],[DailyCustAvg]])/3.5)*30</f>
        <v>1991.3142857142857</v>
      </c>
      <c r="M426">
        <v>40.577431490011001</v>
      </c>
      <c r="N426">
        <v>-73.962194739292002</v>
      </c>
      <c r="O426">
        <v>313</v>
      </c>
      <c r="P426">
        <v>48</v>
      </c>
    </row>
    <row r="427" spans="1:16" hidden="1" x14ac:dyDescent="0.3">
      <c r="A427">
        <v>50054828</v>
      </c>
      <c r="B427" s="1" t="s">
        <v>6293</v>
      </c>
      <c r="C427" t="s">
        <v>4408</v>
      </c>
      <c r="D427" s="2">
        <v>1824</v>
      </c>
      <c r="E427" s="1" t="s">
        <v>6223</v>
      </c>
      <c r="F427" s="2">
        <v>11230</v>
      </c>
      <c r="G427" s="3">
        <v>3475452873</v>
      </c>
      <c r="H427" s="1" t="s">
        <v>100</v>
      </c>
      <c r="I427" t="s">
        <v>21</v>
      </c>
      <c r="J427">
        <v>74</v>
      </c>
      <c r="K427">
        <v>352</v>
      </c>
      <c r="L427" s="18">
        <f>(((RestaurantData4[[#This Row],[FitScore]]/100)*RestaurantData4[[#This Row],[DailyCustAvg]])/3.5)*30</f>
        <v>2232.6857142857148</v>
      </c>
      <c r="M427">
        <v>40.618368026273998</v>
      </c>
      <c r="N427">
        <v>-73.956649549836996</v>
      </c>
      <c r="O427">
        <v>314</v>
      </c>
      <c r="P427">
        <v>48</v>
      </c>
    </row>
    <row r="428" spans="1:16" hidden="1" x14ac:dyDescent="0.3">
      <c r="A428">
        <v>50078255</v>
      </c>
      <c r="B428" s="1" t="s">
        <v>6427</v>
      </c>
      <c r="C428" t="s">
        <v>4408</v>
      </c>
      <c r="D428" s="2">
        <v>2851</v>
      </c>
      <c r="E428" s="1" t="s">
        <v>5830</v>
      </c>
      <c r="F428" s="2">
        <v>11223</v>
      </c>
      <c r="G428" s="3">
        <v>6462661590</v>
      </c>
      <c r="H428" s="1" t="s">
        <v>242</v>
      </c>
      <c r="I428" t="s">
        <v>21</v>
      </c>
      <c r="J428">
        <v>58</v>
      </c>
      <c r="K428">
        <v>352</v>
      </c>
      <c r="L428" s="18">
        <f>(((RestaurantData4[[#This Row],[FitScore]]/100)*RestaurantData4[[#This Row],[DailyCustAvg]])/3.5)*30</f>
        <v>1749.9428571428571</v>
      </c>
      <c r="M428">
        <v>40.592070730236998</v>
      </c>
      <c r="N428">
        <v>-73.977478200150998</v>
      </c>
      <c r="O428">
        <v>315</v>
      </c>
      <c r="P428">
        <v>47</v>
      </c>
    </row>
    <row r="429" spans="1:16" hidden="1" x14ac:dyDescent="0.3">
      <c r="A429">
        <v>50070458</v>
      </c>
      <c r="B429" s="1" t="s">
        <v>6627</v>
      </c>
      <c r="C429" t="s">
        <v>4408</v>
      </c>
      <c r="D429" s="2">
        <v>9625</v>
      </c>
      <c r="E429" s="1" t="s">
        <v>6549</v>
      </c>
      <c r="F429" s="2">
        <v>11236</v>
      </c>
      <c r="G429" s="3">
        <v>7189682600</v>
      </c>
      <c r="H429" s="1" t="s">
        <v>29</v>
      </c>
      <c r="I429" t="s">
        <v>17</v>
      </c>
      <c r="J429">
        <v>68</v>
      </c>
      <c r="K429">
        <v>352</v>
      </c>
      <c r="L429" s="18">
        <f>(((RestaurantData4[[#This Row],[FitScore]]/100)*RestaurantData4[[#This Row],[DailyCustAvg]])/3.5)*30</f>
        <v>2051.6571428571433</v>
      </c>
      <c r="M429">
        <v>40.638393149930003</v>
      </c>
      <c r="N429">
        <v>-73.895740194683995</v>
      </c>
      <c r="O429">
        <v>318</v>
      </c>
      <c r="P429">
        <v>46</v>
      </c>
    </row>
    <row r="430" spans="1:16" hidden="1" x14ac:dyDescent="0.3">
      <c r="A430">
        <v>50000392</v>
      </c>
      <c r="B430" s="1" t="s">
        <v>4500</v>
      </c>
      <c r="C430" t="s">
        <v>4408</v>
      </c>
      <c r="D430" s="2">
        <v>568</v>
      </c>
      <c r="E430" s="1" t="s">
        <v>4124</v>
      </c>
      <c r="F430" s="2">
        <v>11211</v>
      </c>
      <c r="G430" s="3">
        <v>7185994311</v>
      </c>
      <c r="H430" s="1" t="s">
        <v>20</v>
      </c>
      <c r="I430" t="s">
        <v>21</v>
      </c>
      <c r="J430">
        <v>68</v>
      </c>
      <c r="K430">
        <v>351</v>
      </c>
      <c r="L430" s="18">
        <f>(((RestaurantData4[[#This Row],[FitScore]]/100)*RestaurantData4[[#This Row],[DailyCustAvg]])/3.5)*30</f>
        <v>2045.8285714285714</v>
      </c>
      <c r="M430">
        <v>40.714051089910001</v>
      </c>
      <c r="N430">
        <v>-73.950173437293003</v>
      </c>
      <c r="O430">
        <v>301</v>
      </c>
      <c r="P430">
        <v>34</v>
      </c>
    </row>
    <row r="431" spans="1:16" hidden="1" x14ac:dyDescent="0.3">
      <c r="A431">
        <v>50101736</v>
      </c>
      <c r="B431" s="1" t="s">
        <v>4514</v>
      </c>
      <c r="C431" t="s">
        <v>4408</v>
      </c>
      <c r="D431" s="2">
        <v>116</v>
      </c>
      <c r="E431" s="1" t="s">
        <v>4453</v>
      </c>
      <c r="F431" s="2">
        <v>11211</v>
      </c>
      <c r="G431" s="3">
        <v>7187827470</v>
      </c>
      <c r="H431" s="1" t="s">
        <v>148</v>
      </c>
      <c r="I431" t="s">
        <v>21</v>
      </c>
      <c r="J431">
        <v>74</v>
      </c>
      <c r="K431">
        <v>351</v>
      </c>
      <c r="L431" s="18">
        <f>(((RestaurantData4[[#This Row],[FitScore]]/100)*RestaurantData4[[#This Row],[DailyCustAvg]])/3.5)*30</f>
        <v>2226.3428571428572</v>
      </c>
      <c r="M431">
        <v>40.712596348858</v>
      </c>
      <c r="N431">
        <v>-73.956916280453996</v>
      </c>
      <c r="O431">
        <v>301</v>
      </c>
      <c r="P431">
        <v>34</v>
      </c>
    </row>
    <row r="432" spans="1:16" ht="28.8" hidden="1" x14ac:dyDescent="0.3">
      <c r="A432">
        <v>50044556</v>
      </c>
      <c r="B432" s="1" t="s">
        <v>4669</v>
      </c>
      <c r="C432" t="s">
        <v>4408</v>
      </c>
      <c r="D432" s="2">
        <v>178</v>
      </c>
      <c r="E432" s="1" t="s">
        <v>4483</v>
      </c>
      <c r="F432" s="2">
        <v>11211</v>
      </c>
      <c r="G432" s="3">
        <v>9292763528</v>
      </c>
      <c r="H432" s="1" t="s">
        <v>641</v>
      </c>
      <c r="I432" t="s">
        <v>21</v>
      </c>
      <c r="J432">
        <v>73</v>
      </c>
      <c r="K432">
        <v>351</v>
      </c>
      <c r="L432" s="18">
        <f>(((RestaurantData4[[#This Row],[FitScore]]/100)*RestaurantData4[[#This Row],[DailyCustAvg]])/3.5)*30</f>
        <v>2196.2571428571428</v>
      </c>
      <c r="M432">
        <v>40.718022627692001</v>
      </c>
      <c r="N432">
        <v>-73.956573660052996</v>
      </c>
      <c r="O432">
        <v>301</v>
      </c>
      <c r="P432">
        <v>33</v>
      </c>
    </row>
    <row r="433" spans="1:16" hidden="1" x14ac:dyDescent="0.3">
      <c r="A433">
        <v>50099132</v>
      </c>
      <c r="B433" s="1" t="s">
        <v>4727</v>
      </c>
      <c r="C433" t="s">
        <v>4408</v>
      </c>
      <c r="D433" s="2">
        <v>749</v>
      </c>
      <c r="E433" s="1" t="s">
        <v>532</v>
      </c>
      <c r="F433" s="2">
        <v>11211</v>
      </c>
      <c r="G433" s="3">
        <v>6467445650</v>
      </c>
      <c r="H433" s="1" t="s">
        <v>56</v>
      </c>
      <c r="I433" t="s">
        <v>21</v>
      </c>
      <c r="J433">
        <v>73</v>
      </c>
      <c r="K433">
        <v>351</v>
      </c>
      <c r="L433" s="18">
        <f>(((RestaurantData4[[#This Row],[FitScore]]/100)*RestaurantData4[[#This Row],[DailyCustAvg]])/3.5)*30</f>
        <v>2196.2571428571428</v>
      </c>
      <c r="M433">
        <v>40.711725695540999</v>
      </c>
      <c r="N433">
        <v>-73.943043952435005</v>
      </c>
      <c r="O433">
        <v>301</v>
      </c>
      <c r="P433">
        <v>34</v>
      </c>
    </row>
    <row r="434" spans="1:16" hidden="1" x14ac:dyDescent="0.3">
      <c r="A434">
        <v>50083808</v>
      </c>
      <c r="B434" s="1" t="s">
        <v>4801</v>
      </c>
      <c r="C434" t="s">
        <v>4408</v>
      </c>
      <c r="D434" s="2">
        <v>940</v>
      </c>
      <c r="E434" s="1" t="s">
        <v>160</v>
      </c>
      <c r="F434" s="2">
        <v>11238</v>
      </c>
      <c r="G434" s="3">
        <v>7183993000</v>
      </c>
      <c r="H434" s="1" t="s">
        <v>2871</v>
      </c>
      <c r="I434" t="s">
        <v>21</v>
      </c>
      <c r="J434">
        <v>92</v>
      </c>
      <c r="K434">
        <v>351</v>
      </c>
      <c r="L434" s="18">
        <f>(((RestaurantData4[[#This Row],[FitScore]]/100)*RestaurantData4[[#This Row],[DailyCustAvg]])/3.5)*30</f>
        <v>2767.8857142857141</v>
      </c>
      <c r="M434">
        <v>40.682713486677997</v>
      </c>
      <c r="N434">
        <v>-73.963292194830004</v>
      </c>
      <c r="O434">
        <v>302</v>
      </c>
      <c r="P434">
        <v>35</v>
      </c>
    </row>
    <row r="435" spans="1:16" hidden="1" x14ac:dyDescent="0.3">
      <c r="A435">
        <v>50002020</v>
      </c>
      <c r="B435" s="1" t="s">
        <v>4961</v>
      </c>
      <c r="C435" t="s">
        <v>4408</v>
      </c>
      <c r="D435" s="2">
        <v>248</v>
      </c>
      <c r="E435" s="1" t="s">
        <v>4010</v>
      </c>
      <c r="F435" s="2">
        <v>11205</v>
      </c>
      <c r="G435" s="3">
        <v>6462396083</v>
      </c>
      <c r="H435" s="1" t="s">
        <v>16</v>
      </c>
      <c r="I435" t="s">
        <v>21</v>
      </c>
      <c r="J435">
        <v>92</v>
      </c>
      <c r="K435">
        <v>351</v>
      </c>
      <c r="L435" s="18">
        <f>(((RestaurantData4[[#This Row],[FitScore]]/100)*RestaurantData4[[#This Row],[DailyCustAvg]])/3.5)*30</f>
        <v>2767.8857142857141</v>
      </c>
      <c r="M435">
        <v>40.689459153051999</v>
      </c>
      <c r="N435">
        <v>-73.969259815629997</v>
      </c>
      <c r="O435">
        <v>302</v>
      </c>
      <c r="P435">
        <v>35</v>
      </c>
    </row>
    <row r="436" spans="1:16" hidden="1" x14ac:dyDescent="0.3">
      <c r="A436">
        <v>50046744</v>
      </c>
      <c r="B436" s="1" t="s">
        <v>225</v>
      </c>
      <c r="C436" t="s">
        <v>4408</v>
      </c>
      <c r="D436" s="2">
        <v>1380</v>
      </c>
      <c r="E436" s="1" t="s">
        <v>34</v>
      </c>
      <c r="F436" s="2">
        <v>11221</v>
      </c>
      <c r="G436" s="3">
        <v>7185738797</v>
      </c>
      <c r="H436" s="1" t="s">
        <v>226</v>
      </c>
      <c r="I436" t="s">
        <v>21</v>
      </c>
      <c r="J436">
        <v>66</v>
      </c>
      <c r="K436">
        <v>351</v>
      </c>
      <c r="L436" s="18">
        <f>(((RestaurantData4[[#This Row],[FitScore]]/100)*RestaurantData4[[#This Row],[DailyCustAvg]])/3.5)*30</f>
        <v>1985.6571428571431</v>
      </c>
      <c r="M436">
        <v>40.689244364296997</v>
      </c>
      <c r="N436">
        <v>-73.921647931709998</v>
      </c>
      <c r="O436">
        <v>303</v>
      </c>
      <c r="P436">
        <v>41</v>
      </c>
    </row>
    <row r="437" spans="1:16" hidden="1" x14ac:dyDescent="0.3">
      <c r="A437">
        <v>50101560</v>
      </c>
      <c r="B437" s="1" t="s">
        <v>5062</v>
      </c>
      <c r="C437" t="s">
        <v>4408</v>
      </c>
      <c r="D437" s="2">
        <v>830</v>
      </c>
      <c r="E437" s="1" t="s">
        <v>34</v>
      </c>
      <c r="F437" s="2">
        <v>11206</v>
      </c>
      <c r="G437" s="3">
        <v>3474518943</v>
      </c>
      <c r="H437" s="1" t="s">
        <v>29</v>
      </c>
      <c r="I437" t="s">
        <v>17</v>
      </c>
      <c r="J437">
        <v>62</v>
      </c>
      <c r="K437">
        <v>351</v>
      </c>
      <c r="L437" s="18">
        <f>(((RestaurantData4[[#This Row],[FitScore]]/100)*RestaurantData4[[#This Row],[DailyCustAvg]])/3.5)*30</f>
        <v>1865.3142857142859</v>
      </c>
      <c r="M437">
        <v>40.699224077606999</v>
      </c>
      <c r="N437">
        <v>-73.939282361096005</v>
      </c>
      <c r="O437">
        <v>303</v>
      </c>
      <c r="P437">
        <v>36</v>
      </c>
    </row>
    <row r="438" spans="1:16" hidden="1" x14ac:dyDescent="0.3">
      <c r="A438">
        <v>41014851</v>
      </c>
      <c r="B438" s="1" t="s">
        <v>5204</v>
      </c>
      <c r="C438" t="s">
        <v>4408</v>
      </c>
      <c r="D438" s="2">
        <v>3035</v>
      </c>
      <c r="E438" s="1" t="s">
        <v>160</v>
      </c>
      <c r="F438" s="2">
        <v>11208</v>
      </c>
      <c r="G438" s="3">
        <v>7182772571</v>
      </c>
      <c r="H438" s="1" t="s">
        <v>202</v>
      </c>
      <c r="I438" t="s">
        <v>17</v>
      </c>
      <c r="J438">
        <v>74</v>
      </c>
      <c r="K438">
        <v>351</v>
      </c>
      <c r="L438" s="18">
        <f>(((RestaurantData4[[#This Row],[FitScore]]/100)*RestaurantData4[[#This Row],[DailyCustAvg]])/3.5)*30</f>
        <v>2226.3428571428572</v>
      </c>
      <c r="M438">
        <v>40.680565085985997</v>
      </c>
      <c r="N438">
        <v>-73.882705360106002</v>
      </c>
      <c r="O438">
        <v>305</v>
      </c>
      <c r="P438">
        <v>37</v>
      </c>
    </row>
    <row r="439" spans="1:16" hidden="1" x14ac:dyDescent="0.3">
      <c r="A439">
        <v>50046251</v>
      </c>
      <c r="B439" s="1" t="s">
        <v>5284</v>
      </c>
      <c r="C439" t="s">
        <v>4408</v>
      </c>
      <c r="D439" s="2">
        <v>240</v>
      </c>
      <c r="E439" s="1" t="s">
        <v>4793</v>
      </c>
      <c r="F439" s="2">
        <v>11217</v>
      </c>
      <c r="G439" s="3">
        <v>7188571111</v>
      </c>
      <c r="H439" s="1" t="s">
        <v>16</v>
      </c>
      <c r="I439" t="s">
        <v>17</v>
      </c>
      <c r="J439">
        <v>88</v>
      </c>
      <c r="K439">
        <v>351</v>
      </c>
      <c r="L439" s="18">
        <f>(((RestaurantData4[[#This Row],[FitScore]]/100)*RestaurantData4[[#This Row],[DailyCustAvg]])/3.5)*30</f>
        <v>2647.5428571428574</v>
      </c>
      <c r="M439">
        <v>40.680391770176001</v>
      </c>
      <c r="N439">
        <v>-73.974801897641996</v>
      </c>
      <c r="O439">
        <v>306</v>
      </c>
      <c r="P439">
        <v>39</v>
      </c>
    </row>
    <row r="440" spans="1:16" hidden="1" x14ac:dyDescent="0.3">
      <c r="A440">
        <v>40513662</v>
      </c>
      <c r="B440" s="1" t="s">
        <v>5589</v>
      </c>
      <c r="C440" t="s">
        <v>4408</v>
      </c>
      <c r="D440" s="2">
        <v>505</v>
      </c>
      <c r="E440" s="1" t="s">
        <v>5523</v>
      </c>
      <c r="F440" s="2">
        <v>11220</v>
      </c>
      <c r="G440" s="3">
        <v>7186334816</v>
      </c>
      <c r="H440" s="1" t="s">
        <v>29</v>
      </c>
      <c r="I440" t="s">
        <v>21</v>
      </c>
      <c r="J440">
        <v>82</v>
      </c>
      <c r="K440">
        <v>351</v>
      </c>
      <c r="L440" s="18">
        <f>(((RestaurantData4[[#This Row],[FitScore]]/100)*RestaurantData4[[#This Row],[DailyCustAvg]])/3.5)*30</f>
        <v>2467.0285714285715</v>
      </c>
      <c r="M440">
        <v>40.644308459165998</v>
      </c>
      <c r="N440">
        <v>-74.010500416059998</v>
      </c>
      <c r="O440">
        <v>307</v>
      </c>
      <c r="P440">
        <v>38</v>
      </c>
    </row>
    <row r="441" spans="1:16" hidden="1" x14ac:dyDescent="0.3">
      <c r="A441">
        <v>40396492</v>
      </c>
      <c r="B441" s="1" t="s">
        <v>5597</v>
      </c>
      <c r="C441" t="s">
        <v>4408</v>
      </c>
      <c r="D441" s="2">
        <v>5211</v>
      </c>
      <c r="E441" s="1" t="s">
        <v>555</v>
      </c>
      <c r="F441" s="2">
        <v>11220</v>
      </c>
      <c r="G441" s="3">
        <v>7184923846</v>
      </c>
      <c r="H441" s="1" t="s">
        <v>202</v>
      </c>
      <c r="I441" t="s">
        <v>17</v>
      </c>
      <c r="J441">
        <v>80</v>
      </c>
      <c r="K441">
        <v>351</v>
      </c>
      <c r="L441" s="18">
        <f>(((RestaurantData4[[#This Row],[FitScore]]/100)*RestaurantData4[[#This Row],[DailyCustAvg]])/3.5)*30</f>
        <v>2406.8571428571427</v>
      </c>
      <c r="M441">
        <v>40.643849974349003</v>
      </c>
      <c r="N441">
        <v>-74.011602987819998</v>
      </c>
      <c r="O441">
        <v>307</v>
      </c>
      <c r="P441">
        <v>38</v>
      </c>
    </row>
    <row r="442" spans="1:16" hidden="1" x14ac:dyDescent="0.3">
      <c r="A442">
        <v>50095989</v>
      </c>
      <c r="B442" s="1" t="s">
        <v>5702</v>
      </c>
      <c r="C442" t="s">
        <v>4408</v>
      </c>
      <c r="D442" s="2">
        <v>123</v>
      </c>
      <c r="E442" s="1" t="s">
        <v>5641</v>
      </c>
      <c r="F442" s="2">
        <v>11213</v>
      </c>
      <c r="G442" s="3">
        <v>7184314942</v>
      </c>
      <c r="H442" s="1" t="s">
        <v>100</v>
      </c>
      <c r="I442" t="s">
        <v>17</v>
      </c>
      <c r="J442">
        <v>82</v>
      </c>
      <c r="K442">
        <v>351</v>
      </c>
      <c r="L442" s="18">
        <f>(((RestaurantData4[[#This Row],[FitScore]]/100)*RestaurantData4[[#This Row],[DailyCustAvg]])/3.5)*30</f>
        <v>2467.0285714285715</v>
      </c>
      <c r="M442">
        <v>40.675751962436998</v>
      </c>
      <c r="N442">
        <v>-73.941585868765003</v>
      </c>
      <c r="O442">
        <v>308</v>
      </c>
      <c r="P442">
        <v>36</v>
      </c>
    </row>
    <row r="443" spans="1:16" hidden="1" x14ac:dyDescent="0.3">
      <c r="A443">
        <v>50085829</v>
      </c>
      <c r="B443" s="1" t="s">
        <v>5850</v>
      </c>
      <c r="C443" t="s">
        <v>4408</v>
      </c>
      <c r="D443" s="2">
        <v>8614</v>
      </c>
      <c r="E443" s="1" t="s">
        <v>432</v>
      </c>
      <c r="F443" s="2">
        <v>11209</v>
      </c>
      <c r="G443" s="3">
        <v>7188665557</v>
      </c>
      <c r="H443" s="1" t="s">
        <v>52</v>
      </c>
      <c r="I443" t="s">
        <v>17</v>
      </c>
      <c r="J443">
        <v>73</v>
      </c>
      <c r="K443">
        <v>351</v>
      </c>
      <c r="L443" s="18">
        <f>(((RestaurantData4[[#This Row],[FitScore]]/100)*RestaurantData4[[#This Row],[DailyCustAvg]])/3.5)*30</f>
        <v>2196.2571428571428</v>
      </c>
      <c r="M443">
        <v>40.622616138707997</v>
      </c>
      <c r="N443">
        <v>-74.028432651150993</v>
      </c>
      <c r="O443">
        <v>310</v>
      </c>
      <c r="P443">
        <v>43</v>
      </c>
    </row>
    <row r="444" spans="1:16" hidden="1" x14ac:dyDescent="0.3">
      <c r="A444">
        <v>41639187</v>
      </c>
      <c r="B444" s="1" t="s">
        <v>6454</v>
      </c>
      <c r="C444" t="s">
        <v>4408</v>
      </c>
      <c r="D444" s="2">
        <v>49</v>
      </c>
      <c r="E444" s="1" t="s">
        <v>6452</v>
      </c>
      <c r="F444" s="2">
        <v>11233</v>
      </c>
      <c r="G444" s="3">
        <v>7184553725</v>
      </c>
      <c r="H444" s="1" t="s">
        <v>242</v>
      </c>
      <c r="I444" t="s">
        <v>17</v>
      </c>
      <c r="J444">
        <v>59</v>
      </c>
      <c r="K444">
        <v>351</v>
      </c>
      <c r="L444" s="18">
        <f>(((RestaurantData4[[#This Row],[FitScore]]/100)*RestaurantData4[[#This Row],[DailyCustAvg]])/3.5)*30</f>
        <v>1775.0571428571425</v>
      </c>
      <c r="M444">
        <v>40.679981943192999</v>
      </c>
      <c r="N444">
        <v>-73.908448766017997</v>
      </c>
      <c r="O444">
        <v>316</v>
      </c>
      <c r="P444">
        <v>37</v>
      </c>
    </row>
    <row r="445" spans="1:16" hidden="1" x14ac:dyDescent="0.3">
      <c r="A445">
        <v>50069833</v>
      </c>
      <c r="B445" s="1" t="s">
        <v>5170</v>
      </c>
      <c r="C445" t="s">
        <v>4408</v>
      </c>
      <c r="D445" s="2">
        <v>1495</v>
      </c>
      <c r="E445" s="1" t="s">
        <v>4010</v>
      </c>
      <c r="F445" s="2">
        <v>11237</v>
      </c>
      <c r="G445" s="3">
        <v>7185527004</v>
      </c>
      <c r="H445" s="1" t="s">
        <v>212</v>
      </c>
      <c r="I445" t="s">
        <v>17</v>
      </c>
      <c r="J445">
        <v>77</v>
      </c>
      <c r="K445">
        <v>350</v>
      </c>
      <c r="L445" s="18">
        <f>(((RestaurantData4[[#This Row],[FitScore]]/100)*RestaurantData4[[#This Row],[DailyCustAvg]])/3.5)*30</f>
        <v>2310</v>
      </c>
      <c r="M445">
        <v>40.701689280708997</v>
      </c>
      <c r="N445">
        <v>-73.921813576502004</v>
      </c>
      <c r="O445">
        <v>304</v>
      </c>
      <c r="P445">
        <v>37</v>
      </c>
    </row>
    <row r="446" spans="1:16" hidden="1" x14ac:dyDescent="0.3">
      <c r="A446">
        <v>41370589</v>
      </c>
      <c r="B446" s="1" t="s">
        <v>5490</v>
      </c>
      <c r="C446" t="s">
        <v>4408</v>
      </c>
      <c r="D446" s="2">
        <v>5001</v>
      </c>
      <c r="E446" s="1" t="s">
        <v>432</v>
      </c>
      <c r="F446" s="2">
        <v>11220</v>
      </c>
      <c r="G446" s="3">
        <v>7187650080</v>
      </c>
      <c r="H446" s="1" t="s">
        <v>276</v>
      </c>
      <c r="I446" t="s">
        <v>17</v>
      </c>
      <c r="J446">
        <v>82</v>
      </c>
      <c r="K446">
        <v>350</v>
      </c>
      <c r="L446" s="18">
        <f>(((RestaurantData4[[#This Row],[FitScore]]/100)*RestaurantData4[[#This Row],[DailyCustAvg]])/3.5)*30</f>
        <v>2460</v>
      </c>
      <c r="M446">
        <v>40.646375061398999</v>
      </c>
      <c r="N446">
        <v>-74.012655665020006</v>
      </c>
      <c r="O446">
        <v>307</v>
      </c>
      <c r="P446">
        <v>38</v>
      </c>
    </row>
    <row r="447" spans="1:16" hidden="1" x14ac:dyDescent="0.3">
      <c r="A447">
        <v>50090510</v>
      </c>
      <c r="B447" s="1" t="s">
        <v>5594</v>
      </c>
      <c r="C447" t="s">
        <v>4408</v>
      </c>
      <c r="D447" s="2">
        <v>4523</v>
      </c>
      <c r="E447" s="1" t="s">
        <v>555</v>
      </c>
      <c r="F447" s="2">
        <v>11220</v>
      </c>
      <c r="G447" s="3">
        <v>7186860079</v>
      </c>
      <c r="H447" s="1" t="s">
        <v>212</v>
      </c>
      <c r="I447" t="s">
        <v>21</v>
      </c>
      <c r="J447">
        <v>82</v>
      </c>
      <c r="K447">
        <v>350</v>
      </c>
      <c r="L447" s="18">
        <f>(((RestaurantData4[[#This Row],[FitScore]]/100)*RestaurantData4[[#This Row],[DailyCustAvg]])/3.5)*30</f>
        <v>2460</v>
      </c>
      <c r="M447">
        <v>40.647723197323998</v>
      </c>
      <c r="N447">
        <v>-74.007574814180998</v>
      </c>
      <c r="O447">
        <v>307</v>
      </c>
      <c r="P447">
        <v>38</v>
      </c>
    </row>
    <row r="448" spans="1:16" hidden="1" x14ac:dyDescent="0.3">
      <c r="A448">
        <v>50068649</v>
      </c>
      <c r="B448" s="1" t="s">
        <v>5648</v>
      </c>
      <c r="C448" t="s">
        <v>4408</v>
      </c>
      <c r="D448" s="2">
        <v>567</v>
      </c>
      <c r="E448" s="1" t="s">
        <v>1785</v>
      </c>
      <c r="F448" s="2">
        <v>11238</v>
      </c>
      <c r="G448" s="3">
        <v>7183999000</v>
      </c>
      <c r="H448" s="1" t="s">
        <v>24</v>
      </c>
      <c r="I448" t="s">
        <v>17</v>
      </c>
      <c r="J448">
        <v>83</v>
      </c>
      <c r="K448">
        <v>350</v>
      </c>
      <c r="L448" s="18">
        <f>(((RestaurantData4[[#This Row],[FitScore]]/100)*RestaurantData4[[#This Row],[DailyCustAvg]])/3.5)*30</f>
        <v>2490</v>
      </c>
      <c r="M448">
        <v>40.680774266326999</v>
      </c>
      <c r="N448">
        <v>-73.967731532890994</v>
      </c>
      <c r="O448">
        <v>308</v>
      </c>
      <c r="P448">
        <v>35</v>
      </c>
    </row>
    <row r="449" spans="1:16" hidden="1" x14ac:dyDescent="0.3">
      <c r="A449">
        <v>50078573</v>
      </c>
      <c r="B449" s="1" t="s">
        <v>5963</v>
      </c>
      <c r="C449" t="s">
        <v>4408</v>
      </c>
      <c r="D449" s="2">
        <v>2216</v>
      </c>
      <c r="E449" s="1" t="s">
        <v>5846</v>
      </c>
      <c r="F449" s="2">
        <v>11204</v>
      </c>
      <c r="G449" s="3">
        <v>3474924997</v>
      </c>
      <c r="H449" s="1" t="s">
        <v>56</v>
      </c>
      <c r="I449" t="s">
        <v>21</v>
      </c>
      <c r="J449">
        <v>54</v>
      </c>
      <c r="K449">
        <v>350</v>
      </c>
      <c r="L449" s="18">
        <f>(((RestaurantData4[[#This Row],[FitScore]]/100)*RestaurantData4[[#This Row],[DailyCustAvg]])/3.5)*30</f>
        <v>1620</v>
      </c>
      <c r="M449">
        <v>40.613606976569002</v>
      </c>
      <c r="N449">
        <v>-73.981076281636007</v>
      </c>
      <c r="O449">
        <v>311</v>
      </c>
      <c r="P449">
        <v>44</v>
      </c>
    </row>
    <row r="450" spans="1:16" hidden="1" x14ac:dyDescent="0.3">
      <c r="A450">
        <v>50044182</v>
      </c>
      <c r="B450" s="1" t="s">
        <v>6097</v>
      </c>
      <c r="C450" t="s">
        <v>4408</v>
      </c>
      <c r="D450" s="2">
        <v>739</v>
      </c>
      <c r="E450" s="1" t="s">
        <v>6066</v>
      </c>
      <c r="F450" s="2">
        <v>11218</v>
      </c>
      <c r="G450" s="3">
        <v>7186330550</v>
      </c>
      <c r="H450" s="1" t="s">
        <v>16</v>
      </c>
      <c r="I450" t="s">
        <v>21</v>
      </c>
      <c r="J450">
        <v>64</v>
      </c>
      <c r="K450">
        <v>350</v>
      </c>
      <c r="L450" s="18">
        <f>(((RestaurantData4[[#This Row],[FitScore]]/100)*RestaurantData4[[#This Row],[DailyCustAvg]])/3.5)*30</f>
        <v>1920</v>
      </c>
      <c r="M450">
        <v>40.645886520561</v>
      </c>
      <c r="N450">
        <v>-73.972033059335999</v>
      </c>
      <c r="O450">
        <v>312</v>
      </c>
      <c r="P450">
        <v>39</v>
      </c>
    </row>
    <row r="451" spans="1:16" hidden="1" x14ac:dyDescent="0.3">
      <c r="A451">
        <v>50060077</v>
      </c>
      <c r="B451" s="1" t="s">
        <v>6368</v>
      </c>
      <c r="C451" t="s">
        <v>4408</v>
      </c>
      <c r="D451" s="2">
        <v>1115</v>
      </c>
      <c r="E451" s="1" t="s">
        <v>5962</v>
      </c>
      <c r="F451" s="2">
        <v>11229</v>
      </c>
      <c r="G451" s="3">
        <v>7189984400</v>
      </c>
      <c r="H451" s="1" t="s">
        <v>202</v>
      </c>
      <c r="I451" t="s">
        <v>21</v>
      </c>
      <c r="J451">
        <v>78</v>
      </c>
      <c r="K451">
        <v>350</v>
      </c>
      <c r="L451" s="18">
        <f>(((RestaurantData4[[#This Row],[FitScore]]/100)*RestaurantData4[[#This Row],[DailyCustAvg]])/3.5)*30</f>
        <v>2340</v>
      </c>
      <c r="M451">
        <v>40.607426348312003</v>
      </c>
      <c r="N451">
        <v>-73.961644675388996</v>
      </c>
      <c r="O451">
        <v>315</v>
      </c>
      <c r="P451">
        <v>48</v>
      </c>
    </row>
    <row r="452" spans="1:16" hidden="1" x14ac:dyDescent="0.3">
      <c r="A452">
        <v>40366154</v>
      </c>
      <c r="B452" s="1" t="s">
        <v>6372</v>
      </c>
      <c r="C452" t="s">
        <v>4408</v>
      </c>
      <c r="D452" s="2">
        <v>2929</v>
      </c>
      <c r="E452" s="1" t="s">
        <v>6371</v>
      </c>
      <c r="F452" s="2">
        <v>11229</v>
      </c>
      <c r="G452" s="3">
        <v>7189987851</v>
      </c>
      <c r="H452" s="1" t="s">
        <v>24</v>
      </c>
      <c r="I452" t="s">
        <v>21</v>
      </c>
      <c r="J452">
        <v>59</v>
      </c>
      <c r="K452">
        <v>350</v>
      </c>
      <c r="L452" s="18">
        <f>(((RestaurantData4[[#This Row],[FitScore]]/100)*RestaurantData4[[#This Row],[DailyCustAvg]])/3.5)*30</f>
        <v>1770</v>
      </c>
      <c r="M452">
        <v>40.607418586159</v>
      </c>
      <c r="N452">
        <v>-73.943003631918998</v>
      </c>
      <c r="O452">
        <v>315</v>
      </c>
      <c r="P452">
        <v>48</v>
      </c>
    </row>
    <row r="453" spans="1:16" hidden="1" x14ac:dyDescent="0.3">
      <c r="A453">
        <v>41480070</v>
      </c>
      <c r="B453" s="1" t="s">
        <v>1209</v>
      </c>
      <c r="C453" t="s">
        <v>4408</v>
      </c>
      <c r="D453" s="2">
        <v>496</v>
      </c>
      <c r="E453" s="1" t="s">
        <v>6529</v>
      </c>
      <c r="F453" s="2">
        <v>11212</v>
      </c>
      <c r="G453" s="3">
        <v>7183468100</v>
      </c>
      <c r="H453" s="1" t="s">
        <v>45</v>
      </c>
      <c r="I453" t="s">
        <v>21</v>
      </c>
      <c r="J453">
        <v>69</v>
      </c>
      <c r="K453">
        <v>350</v>
      </c>
      <c r="L453" s="18">
        <f>(((RestaurantData4[[#This Row],[FitScore]]/100)*RestaurantData4[[#This Row],[DailyCustAvg]])/3.5)*30</f>
        <v>2069.9999999999995</v>
      </c>
      <c r="M453">
        <v>40.65639552903</v>
      </c>
      <c r="N453">
        <v>-73.914882131257002</v>
      </c>
      <c r="O453">
        <v>317</v>
      </c>
      <c r="P453">
        <v>42</v>
      </c>
    </row>
    <row r="454" spans="1:16" hidden="1" x14ac:dyDescent="0.3">
      <c r="A454">
        <v>41403222</v>
      </c>
      <c r="B454" s="1" t="s">
        <v>6543</v>
      </c>
      <c r="C454" t="s">
        <v>4408</v>
      </c>
      <c r="D454" s="2">
        <v>5722</v>
      </c>
      <c r="E454" s="1" t="s">
        <v>6496</v>
      </c>
      <c r="F454" s="2">
        <v>11203</v>
      </c>
      <c r="G454" s="3">
        <v>3472535410</v>
      </c>
      <c r="H454" s="1" t="s">
        <v>6246</v>
      </c>
      <c r="I454" t="s">
        <v>17</v>
      </c>
      <c r="J454">
        <v>77</v>
      </c>
      <c r="K454">
        <v>350</v>
      </c>
      <c r="L454" s="18">
        <f>(((RestaurantData4[[#This Row],[FitScore]]/100)*RestaurantData4[[#This Row],[DailyCustAvg]])/3.5)*30</f>
        <v>2310</v>
      </c>
      <c r="M454">
        <v>40.644856426708998</v>
      </c>
      <c r="N454">
        <v>-73.922561485745007</v>
      </c>
      <c r="O454">
        <v>317</v>
      </c>
      <c r="P454">
        <v>45</v>
      </c>
    </row>
    <row r="455" spans="1:16" hidden="1" x14ac:dyDescent="0.3">
      <c r="A455">
        <v>50088961</v>
      </c>
      <c r="B455" s="1" t="s">
        <v>6547</v>
      </c>
      <c r="C455" t="s">
        <v>4408</v>
      </c>
      <c r="D455" s="2">
        <v>6612</v>
      </c>
      <c r="E455" s="1" t="s">
        <v>5994</v>
      </c>
      <c r="F455" s="2">
        <v>11234</v>
      </c>
      <c r="G455" s="3">
        <v>7182517800</v>
      </c>
      <c r="H455" s="1" t="s">
        <v>68</v>
      </c>
      <c r="I455" t="s">
        <v>21</v>
      </c>
      <c r="J455">
        <v>69</v>
      </c>
      <c r="K455">
        <v>350</v>
      </c>
      <c r="L455" s="18">
        <f>(((RestaurantData4[[#This Row],[FitScore]]/100)*RestaurantData4[[#This Row],[DailyCustAvg]])/3.5)*30</f>
        <v>2069.9999999999995</v>
      </c>
      <c r="M455">
        <v>40.617419228975002</v>
      </c>
      <c r="N455">
        <v>-73.910782540764998</v>
      </c>
      <c r="O455">
        <v>318</v>
      </c>
      <c r="P455">
        <v>46</v>
      </c>
    </row>
    <row r="456" spans="1:16" x14ac:dyDescent="0.3">
      <c r="A456">
        <v>40398586</v>
      </c>
      <c r="B456" s="1" t="s">
        <v>190</v>
      </c>
      <c r="C456" t="s">
        <v>14</v>
      </c>
      <c r="D456" s="2">
        <v>3</v>
      </c>
      <c r="E456" s="1" t="s">
        <v>170</v>
      </c>
      <c r="F456" s="2">
        <v>10004</v>
      </c>
      <c r="G456" s="3">
        <v>2127471300</v>
      </c>
      <c r="H456" s="1" t="s">
        <v>24</v>
      </c>
      <c r="I456" t="s">
        <v>21</v>
      </c>
      <c r="J456">
        <v>99</v>
      </c>
      <c r="K456">
        <v>348</v>
      </c>
      <c r="L456" s="18">
        <f>(((RestaurantData4[[#This Row],[FitScore]]/100)*RestaurantData4[[#This Row],[DailyCustAvg]])/3.5)*30</f>
        <v>2953.028571428571</v>
      </c>
      <c r="M456">
        <v>40.704800657511001</v>
      </c>
      <c r="N456">
        <v>-74.009622728172999</v>
      </c>
      <c r="O456">
        <v>101</v>
      </c>
      <c r="P456">
        <v>1</v>
      </c>
    </row>
    <row r="457" spans="1:16" hidden="1" x14ac:dyDescent="0.3">
      <c r="A457">
        <v>41558805</v>
      </c>
      <c r="B457" s="1" t="s">
        <v>4452</v>
      </c>
      <c r="C457" t="s">
        <v>4408</v>
      </c>
      <c r="D457" s="2">
        <v>132</v>
      </c>
      <c r="E457" s="1" t="s">
        <v>4453</v>
      </c>
      <c r="F457" s="2">
        <v>11211</v>
      </c>
      <c r="G457" s="3">
        <v>7185995200</v>
      </c>
      <c r="H457" s="1" t="s">
        <v>16</v>
      </c>
      <c r="I457" t="s">
        <v>17</v>
      </c>
      <c r="J457">
        <v>82</v>
      </c>
      <c r="K457">
        <v>349</v>
      </c>
      <c r="L457" s="18">
        <f>(((RestaurantData4[[#This Row],[FitScore]]/100)*RestaurantData4[[#This Row],[DailyCustAvg]])/3.5)*30</f>
        <v>2452.9714285714285</v>
      </c>
      <c r="M457">
        <v>40.712140825287001</v>
      </c>
      <c r="N457">
        <v>-73.957205145531006</v>
      </c>
      <c r="O457">
        <v>301</v>
      </c>
      <c r="P457">
        <v>34</v>
      </c>
    </row>
    <row r="458" spans="1:16" hidden="1" x14ac:dyDescent="0.3">
      <c r="A458">
        <v>50002889</v>
      </c>
      <c r="B458" s="1" t="s">
        <v>4595</v>
      </c>
      <c r="C458" t="s">
        <v>4408</v>
      </c>
      <c r="D458" s="2">
        <v>90</v>
      </c>
      <c r="E458" s="1" t="s">
        <v>4563</v>
      </c>
      <c r="F458" s="2">
        <v>11249</v>
      </c>
      <c r="G458" s="3">
        <v>3477992946</v>
      </c>
      <c r="H458" s="1" t="s">
        <v>16</v>
      </c>
      <c r="I458" t="s">
        <v>17</v>
      </c>
      <c r="J458">
        <v>87</v>
      </c>
      <c r="K458">
        <v>349</v>
      </c>
      <c r="L458" s="18">
        <f>(((RestaurantData4[[#This Row],[FitScore]]/100)*RestaurantData4[[#This Row],[DailyCustAvg]])/3.5)*30</f>
        <v>2602.5428571428574</v>
      </c>
      <c r="M458">
        <v>40.721649053992998</v>
      </c>
      <c r="N458">
        <v>-73.958155039925998</v>
      </c>
      <c r="O458">
        <v>301</v>
      </c>
      <c r="P458">
        <v>33</v>
      </c>
    </row>
    <row r="459" spans="1:16" hidden="1" x14ac:dyDescent="0.3">
      <c r="A459">
        <v>41485041</v>
      </c>
      <c r="B459" s="1" t="s">
        <v>4861</v>
      </c>
      <c r="C459" t="s">
        <v>4408</v>
      </c>
      <c r="D459" s="2">
        <v>1011</v>
      </c>
      <c r="E459" s="1" t="s">
        <v>160</v>
      </c>
      <c r="F459" s="2">
        <v>11238</v>
      </c>
      <c r="G459" s="3">
        <v>7183992240</v>
      </c>
      <c r="H459" s="1" t="s">
        <v>16</v>
      </c>
      <c r="I459" t="s">
        <v>21</v>
      </c>
      <c r="J459">
        <v>91</v>
      </c>
      <c r="K459">
        <v>349</v>
      </c>
      <c r="L459" s="18">
        <f>(((RestaurantData4[[#This Row],[FitScore]]/100)*RestaurantData4[[#This Row],[DailyCustAvg]])/3.5)*30</f>
        <v>2722.2000000000003</v>
      </c>
      <c r="M459">
        <v>40.682342338494998</v>
      </c>
      <c r="N459">
        <v>-73.961453594573996</v>
      </c>
      <c r="O459">
        <v>302</v>
      </c>
      <c r="P459">
        <v>35</v>
      </c>
    </row>
    <row r="460" spans="1:16" hidden="1" x14ac:dyDescent="0.3">
      <c r="A460">
        <v>50008935</v>
      </c>
      <c r="B460" s="1" t="s">
        <v>5094</v>
      </c>
      <c r="C460" t="s">
        <v>4408</v>
      </c>
      <c r="D460" s="2">
        <v>128</v>
      </c>
      <c r="E460" s="1" t="s">
        <v>5095</v>
      </c>
      <c r="F460" s="2">
        <v>11221</v>
      </c>
      <c r="G460" s="3">
        <v>3479152244</v>
      </c>
      <c r="H460" s="1" t="s">
        <v>202</v>
      </c>
      <c r="I460" t="s">
        <v>21</v>
      </c>
      <c r="J460">
        <v>68</v>
      </c>
      <c r="K460">
        <v>349</v>
      </c>
      <c r="L460" s="18">
        <f>(((RestaurantData4[[#This Row],[FitScore]]/100)*RestaurantData4[[#This Row],[DailyCustAvg]])/3.5)*30</f>
        <v>2034.1714285714286</v>
      </c>
      <c r="M460">
        <v>40.699912226274002</v>
      </c>
      <c r="N460">
        <v>-73.928401056449005</v>
      </c>
      <c r="O460">
        <v>304</v>
      </c>
      <c r="P460">
        <v>34</v>
      </c>
    </row>
    <row r="461" spans="1:16" hidden="1" x14ac:dyDescent="0.3">
      <c r="A461">
        <v>50096065</v>
      </c>
      <c r="B461" s="1" t="s">
        <v>5629</v>
      </c>
      <c r="C461" t="s">
        <v>4408</v>
      </c>
      <c r="D461" s="2">
        <v>4415</v>
      </c>
      <c r="E461" s="1" t="s">
        <v>432</v>
      </c>
      <c r="F461" s="2">
        <v>11220</v>
      </c>
      <c r="G461" s="3">
        <v>3474643999</v>
      </c>
      <c r="H461" s="1" t="s">
        <v>613</v>
      </c>
      <c r="I461" t="s">
        <v>21</v>
      </c>
      <c r="J461">
        <v>84</v>
      </c>
      <c r="K461">
        <v>349</v>
      </c>
      <c r="L461" s="18">
        <f>(((RestaurantData4[[#This Row],[FitScore]]/100)*RestaurantData4[[#This Row],[DailyCustAvg]])/3.5)*30</f>
        <v>2512.7999999999997</v>
      </c>
      <c r="M461">
        <v>40.649671870398002</v>
      </c>
      <c r="N461">
        <v>-74.009225543707998</v>
      </c>
      <c r="O461">
        <v>307</v>
      </c>
      <c r="P461">
        <v>38</v>
      </c>
    </row>
    <row r="462" spans="1:16" hidden="1" x14ac:dyDescent="0.3">
      <c r="A462">
        <v>41250984</v>
      </c>
      <c r="B462" s="1" t="s">
        <v>5740</v>
      </c>
      <c r="C462" t="s">
        <v>4408</v>
      </c>
      <c r="D462" s="2">
        <v>351</v>
      </c>
      <c r="E462" s="1" t="s">
        <v>4793</v>
      </c>
      <c r="F462" s="2">
        <v>11238</v>
      </c>
      <c r="G462" s="3">
        <v>7183980501</v>
      </c>
      <c r="H462" s="1" t="s">
        <v>16</v>
      </c>
      <c r="I462" t="s">
        <v>21</v>
      </c>
      <c r="J462">
        <v>79</v>
      </c>
      <c r="K462">
        <v>349</v>
      </c>
      <c r="L462" s="18">
        <f>(((RestaurantData4[[#This Row],[FitScore]]/100)*RestaurantData4[[#This Row],[DailyCustAvg]])/3.5)*30</f>
        <v>2363.2285714285717</v>
      </c>
      <c r="M462">
        <v>40.676949240100001</v>
      </c>
      <c r="N462">
        <v>-73.972283163097003</v>
      </c>
      <c r="O462">
        <v>308</v>
      </c>
      <c r="P462">
        <v>35</v>
      </c>
    </row>
    <row r="463" spans="1:16" hidden="1" x14ac:dyDescent="0.3">
      <c r="A463">
        <v>41135075</v>
      </c>
      <c r="B463" s="1" t="s">
        <v>6345</v>
      </c>
      <c r="C463" t="s">
        <v>4408</v>
      </c>
      <c r="D463" s="2">
        <v>1715</v>
      </c>
      <c r="E463" s="1" t="s">
        <v>6314</v>
      </c>
      <c r="F463" s="2">
        <v>11235</v>
      </c>
      <c r="G463" s="3">
        <v>7187433333</v>
      </c>
      <c r="H463" s="1" t="s">
        <v>16</v>
      </c>
      <c r="I463" t="s">
        <v>17</v>
      </c>
      <c r="J463">
        <v>78</v>
      </c>
      <c r="K463">
        <v>349</v>
      </c>
      <c r="L463" s="18">
        <f>(((RestaurantData4[[#This Row],[FitScore]]/100)*RestaurantData4[[#This Row],[DailyCustAvg]])/3.5)*30</f>
        <v>2333.3142857142857</v>
      </c>
      <c r="M463">
        <v>40.585650929629999</v>
      </c>
      <c r="N463">
        <v>-73.951698909494993</v>
      </c>
      <c r="O463">
        <v>315</v>
      </c>
      <c r="P463">
        <v>48</v>
      </c>
    </row>
    <row r="464" spans="1:16" hidden="1" x14ac:dyDescent="0.3">
      <c r="A464">
        <v>50046651</v>
      </c>
      <c r="B464" s="1" t="s">
        <v>6611</v>
      </c>
      <c r="C464" t="s">
        <v>4408</v>
      </c>
      <c r="D464" s="2">
        <v>1931</v>
      </c>
      <c r="E464" s="1" t="s">
        <v>4793</v>
      </c>
      <c r="F464" s="2">
        <v>11210</v>
      </c>
      <c r="G464" s="3">
        <v>3475330430</v>
      </c>
      <c r="H464" s="1" t="s">
        <v>56</v>
      </c>
      <c r="I464" t="s">
        <v>17</v>
      </c>
      <c r="J464">
        <v>78</v>
      </c>
      <c r="K464">
        <v>349</v>
      </c>
      <c r="L464" s="18">
        <f>(((RestaurantData4[[#This Row],[FitScore]]/100)*RestaurantData4[[#This Row],[DailyCustAvg]])/3.5)*30</f>
        <v>2333.3142857142857</v>
      </c>
      <c r="M464">
        <v>40.622681894707</v>
      </c>
      <c r="N464">
        <v>-73.936920729600999</v>
      </c>
      <c r="O464">
        <v>318</v>
      </c>
      <c r="P464">
        <v>45</v>
      </c>
    </row>
    <row r="465" spans="1:18" x14ac:dyDescent="0.3">
      <c r="A465">
        <v>41143605</v>
      </c>
      <c r="B465" s="1" t="s">
        <v>89</v>
      </c>
      <c r="C465" t="s">
        <v>14</v>
      </c>
      <c r="D465" s="2">
        <v>25</v>
      </c>
      <c r="E465" s="1" t="s">
        <v>80</v>
      </c>
      <c r="F465" s="2">
        <v>10004</v>
      </c>
      <c r="G465" s="3">
        <v>2123448463</v>
      </c>
      <c r="H465" s="1" t="s">
        <v>32</v>
      </c>
      <c r="I465" t="s">
        <v>21</v>
      </c>
      <c r="J465">
        <v>96</v>
      </c>
      <c r="K465">
        <v>342</v>
      </c>
      <c r="L465" s="18">
        <f>(((RestaurantData4[[#This Row],[FitScore]]/100)*RestaurantData4[[#This Row],[DailyCustAvg]])/3.5)*30</f>
        <v>2814.1714285714288</v>
      </c>
      <c r="M465">
        <v>40.706107019161998</v>
      </c>
      <c r="N465">
        <v>-74.011260400443007</v>
      </c>
      <c r="O465">
        <v>101</v>
      </c>
      <c r="P465">
        <v>1</v>
      </c>
    </row>
    <row r="466" spans="1:18" x14ac:dyDescent="0.3">
      <c r="A466">
        <v>41315113</v>
      </c>
      <c r="B466" s="1" t="s">
        <v>342</v>
      </c>
      <c r="C466" t="s">
        <v>14</v>
      </c>
      <c r="D466" s="2">
        <v>4</v>
      </c>
      <c r="E466" s="1" t="s">
        <v>51</v>
      </c>
      <c r="F466" s="2">
        <v>10004</v>
      </c>
      <c r="G466" s="3">
        <v>2127422788</v>
      </c>
      <c r="H466" s="1" t="s">
        <v>56</v>
      </c>
      <c r="I466" t="s">
        <v>21</v>
      </c>
      <c r="J466">
        <v>96</v>
      </c>
      <c r="K466">
        <v>339</v>
      </c>
      <c r="L466" s="18">
        <f>(((RestaurantData4[[#This Row],[FitScore]]/100)*RestaurantData4[[#This Row],[DailyCustAvg]])/3.5)*30</f>
        <v>2789.4857142857145</v>
      </c>
      <c r="M466">
        <v>40.701687901074997</v>
      </c>
      <c r="N466">
        <v>-74.011631125861001</v>
      </c>
      <c r="O466">
        <v>101</v>
      </c>
      <c r="P466">
        <v>1</v>
      </c>
    </row>
    <row r="467" spans="1:18" x14ac:dyDescent="0.3">
      <c r="A467">
        <v>41212364</v>
      </c>
      <c r="B467" s="1" t="s">
        <v>63</v>
      </c>
      <c r="C467" t="s">
        <v>14</v>
      </c>
      <c r="D467" s="2">
        <v>81</v>
      </c>
      <c r="E467" s="1" t="s">
        <v>28</v>
      </c>
      <c r="F467" s="2">
        <v>10004</v>
      </c>
      <c r="G467" s="3">
        <v>2122691001</v>
      </c>
      <c r="H467" s="1" t="s">
        <v>16</v>
      </c>
      <c r="I467" t="s">
        <v>21</v>
      </c>
      <c r="J467">
        <v>100</v>
      </c>
      <c r="K467">
        <v>334</v>
      </c>
      <c r="L467" s="18">
        <f>(((RestaurantData4[[#This Row],[FitScore]]/100)*RestaurantData4[[#This Row],[DailyCustAvg]])/3.5)*30</f>
        <v>2862.8571428571431</v>
      </c>
      <c r="M467">
        <v>40.704015603205001</v>
      </c>
      <c r="N467">
        <v>-74.010199682749004</v>
      </c>
      <c r="O467">
        <v>101</v>
      </c>
      <c r="P467">
        <v>1</v>
      </c>
      <c r="R467" s="8"/>
    </row>
    <row r="468" spans="1:18" hidden="1" x14ac:dyDescent="0.3">
      <c r="A468">
        <v>50086823</v>
      </c>
      <c r="B468" s="1" t="s">
        <v>4555</v>
      </c>
      <c r="C468" t="s">
        <v>4408</v>
      </c>
      <c r="D468" s="2">
        <v>14</v>
      </c>
      <c r="E468" s="1" t="s">
        <v>4409</v>
      </c>
      <c r="F468" s="2">
        <v>11222</v>
      </c>
      <c r="G468" s="3">
        <v>7183492009</v>
      </c>
      <c r="H468" s="1" t="s">
        <v>143</v>
      </c>
      <c r="I468" t="s">
        <v>17</v>
      </c>
      <c r="J468">
        <v>81</v>
      </c>
      <c r="K468">
        <v>348</v>
      </c>
      <c r="L468" s="18">
        <f>(((RestaurantData4[[#This Row],[FitScore]]/100)*RestaurantData4[[#This Row],[DailyCustAvg]])/3.5)*30</f>
        <v>2416.1142857142854</v>
      </c>
      <c r="M468">
        <v>40.723683023265998</v>
      </c>
      <c r="N468">
        <v>-73.951436134798001</v>
      </c>
      <c r="O468">
        <v>301</v>
      </c>
      <c r="P468">
        <v>33</v>
      </c>
      <c r="R468" s="8"/>
    </row>
    <row r="469" spans="1:18" hidden="1" x14ac:dyDescent="0.3">
      <c r="A469">
        <v>50096684</v>
      </c>
      <c r="B469" s="1" t="s">
        <v>5065</v>
      </c>
      <c r="C469" t="s">
        <v>4408</v>
      </c>
      <c r="D469" s="2">
        <v>525</v>
      </c>
      <c r="E469" s="1" t="s">
        <v>4995</v>
      </c>
      <c r="F469" s="2">
        <v>11216</v>
      </c>
      <c r="G469" s="3">
        <v>7185065766</v>
      </c>
      <c r="H469" s="1" t="s">
        <v>188</v>
      </c>
      <c r="I469" t="s">
        <v>17</v>
      </c>
      <c r="J469">
        <v>64</v>
      </c>
      <c r="K469">
        <v>348</v>
      </c>
      <c r="L469" s="18">
        <f>(((RestaurantData4[[#This Row],[FitScore]]/100)*RestaurantData4[[#This Row],[DailyCustAvg]])/3.5)*30</f>
        <v>1909.0285714285715</v>
      </c>
      <c r="M469">
        <v>40.679370635829002</v>
      </c>
      <c r="N469">
        <v>-73.949597357146004</v>
      </c>
      <c r="O469">
        <v>303</v>
      </c>
      <c r="P469">
        <v>36</v>
      </c>
      <c r="R469" s="8" t="s">
        <v>8349</v>
      </c>
    </row>
    <row r="470" spans="1:18" hidden="1" x14ac:dyDescent="0.3">
      <c r="A470">
        <v>50079130</v>
      </c>
      <c r="B470" s="1" t="s">
        <v>5080</v>
      </c>
      <c r="C470" t="s">
        <v>4408</v>
      </c>
      <c r="D470" s="2">
        <v>385</v>
      </c>
      <c r="E470" s="1" t="s">
        <v>4997</v>
      </c>
      <c r="F470" s="2">
        <v>11216</v>
      </c>
      <c r="G470" s="3">
        <v>6464184055</v>
      </c>
      <c r="H470" s="1" t="s">
        <v>68</v>
      </c>
      <c r="I470" t="s">
        <v>21</v>
      </c>
      <c r="J470">
        <v>77</v>
      </c>
      <c r="K470">
        <v>348</v>
      </c>
      <c r="L470" s="18">
        <f>(((RestaurantData4[[#This Row],[FitScore]]/100)*RestaurantData4[[#This Row],[DailyCustAvg]])/3.5)*30</f>
        <v>2296.7999999999997</v>
      </c>
      <c r="M470">
        <v>40.684396521697998</v>
      </c>
      <c r="N470">
        <v>-73.944113012672005</v>
      </c>
      <c r="O470">
        <v>303</v>
      </c>
      <c r="P470">
        <v>36</v>
      </c>
    </row>
    <row r="471" spans="1:18" hidden="1" x14ac:dyDescent="0.3">
      <c r="A471">
        <v>41554812</v>
      </c>
      <c r="B471" s="1" t="s">
        <v>5159</v>
      </c>
      <c r="C471" t="s">
        <v>4408</v>
      </c>
      <c r="D471" s="2">
        <v>1481</v>
      </c>
      <c r="E471" s="1" t="s">
        <v>4780</v>
      </c>
      <c r="F471" s="2">
        <v>11237</v>
      </c>
      <c r="G471" s="3">
        <v>7184974982</v>
      </c>
      <c r="H471" s="1" t="s">
        <v>29</v>
      </c>
      <c r="I471" t="s">
        <v>17</v>
      </c>
      <c r="J471">
        <v>82</v>
      </c>
      <c r="K471">
        <v>348</v>
      </c>
      <c r="L471" s="18">
        <f>(((RestaurantData4[[#This Row],[FitScore]]/100)*RestaurantData4[[#This Row],[DailyCustAvg]])/3.5)*30</f>
        <v>2445.9428571428571</v>
      </c>
      <c r="M471">
        <v>40.698987517705</v>
      </c>
      <c r="N471">
        <v>-73.916630746067995</v>
      </c>
      <c r="O471">
        <v>304</v>
      </c>
      <c r="P471">
        <v>37</v>
      </c>
      <c r="R471" s="8" t="s">
        <v>8350</v>
      </c>
    </row>
    <row r="472" spans="1:18" hidden="1" x14ac:dyDescent="0.3">
      <c r="A472">
        <v>50098344</v>
      </c>
      <c r="B472" s="1" t="s">
        <v>5476</v>
      </c>
      <c r="C472" t="s">
        <v>4408</v>
      </c>
      <c r="D472" s="2">
        <v>940</v>
      </c>
      <c r="E472" s="1" t="s">
        <v>432</v>
      </c>
      <c r="F472" s="2">
        <v>11232</v>
      </c>
      <c r="G472" s="3">
        <v>3478069664</v>
      </c>
      <c r="H472" s="1" t="s">
        <v>56</v>
      </c>
      <c r="I472" t="s">
        <v>17</v>
      </c>
      <c r="J472">
        <v>78</v>
      </c>
      <c r="K472">
        <v>348</v>
      </c>
      <c r="L472" s="18">
        <f>(((RestaurantData4[[#This Row],[FitScore]]/100)*RestaurantData4[[#This Row],[DailyCustAvg]])/3.5)*30</f>
        <v>2326.6285714285714</v>
      </c>
      <c r="M472">
        <v>40.654664924725999</v>
      </c>
      <c r="N472">
        <v>-74.004054498605996</v>
      </c>
      <c r="O472">
        <v>307</v>
      </c>
      <c r="P472">
        <v>38</v>
      </c>
      <c r="R472" s="8" t="s">
        <v>8352</v>
      </c>
    </row>
    <row r="473" spans="1:18" hidden="1" x14ac:dyDescent="0.3">
      <c r="A473">
        <v>50058720</v>
      </c>
      <c r="B473" s="1" t="s">
        <v>5832</v>
      </c>
      <c r="C473" t="s">
        <v>4408</v>
      </c>
      <c r="D473" s="2">
        <v>9216</v>
      </c>
      <c r="E473" s="1" t="s">
        <v>901</v>
      </c>
      <c r="F473" s="2">
        <v>11209</v>
      </c>
      <c r="G473" s="3">
        <v>7188333099</v>
      </c>
      <c r="H473" s="1" t="s">
        <v>138</v>
      </c>
      <c r="I473" t="s">
        <v>21</v>
      </c>
      <c r="J473">
        <v>56</v>
      </c>
      <c r="K473">
        <v>348</v>
      </c>
      <c r="L473" s="18">
        <f>(((RestaurantData4[[#This Row],[FitScore]]/100)*RestaurantData4[[#This Row],[DailyCustAvg]])/3.5)*30</f>
        <v>1670.4</v>
      </c>
      <c r="M473">
        <v>40.618887514386998</v>
      </c>
      <c r="N473">
        <v>-74.032937233593998</v>
      </c>
      <c r="O473">
        <v>310</v>
      </c>
      <c r="P473">
        <v>43</v>
      </c>
      <c r="R473" s="8" t="s">
        <v>8353</v>
      </c>
    </row>
    <row r="474" spans="1:18" hidden="1" x14ac:dyDescent="0.3">
      <c r="A474">
        <v>50087994</v>
      </c>
      <c r="B474" s="1" t="s">
        <v>6047</v>
      </c>
      <c r="C474" t="s">
        <v>4408</v>
      </c>
      <c r="D474" s="2">
        <v>6515</v>
      </c>
      <c r="E474" s="1" t="s">
        <v>5956</v>
      </c>
      <c r="F474" s="2">
        <v>11204</v>
      </c>
      <c r="G474" s="3">
        <v>7187596300</v>
      </c>
      <c r="H474" s="1" t="s">
        <v>242</v>
      </c>
      <c r="I474" t="s">
        <v>17</v>
      </c>
      <c r="J474">
        <v>62</v>
      </c>
      <c r="K474">
        <v>348</v>
      </c>
      <c r="L474" s="18">
        <f>(((RestaurantData4[[#This Row],[FitScore]]/100)*RestaurantData4[[#This Row],[DailyCustAvg]])/3.5)*30</f>
        <v>1849.3714285714286</v>
      </c>
      <c r="M474">
        <v>40.618968696411997</v>
      </c>
      <c r="N474">
        <v>-73.990324856132005</v>
      </c>
      <c r="O474">
        <v>311</v>
      </c>
      <c r="P474">
        <v>47</v>
      </c>
    </row>
    <row r="475" spans="1:18" hidden="1" x14ac:dyDescent="0.3">
      <c r="A475">
        <v>50039808</v>
      </c>
      <c r="B475" s="1" t="s">
        <v>296</v>
      </c>
      <c r="C475" t="s">
        <v>4408</v>
      </c>
      <c r="D475" s="2">
        <v>4205</v>
      </c>
      <c r="E475" s="1" t="s">
        <v>5469</v>
      </c>
      <c r="F475" s="2">
        <v>11219</v>
      </c>
      <c r="G475" s="3">
        <v>7184383929</v>
      </c>
      <c r="H475" s="1" t="s">
        <v>86</v>
      </c>
      <c r="I475" t="s">
        <v>21</v>
      </c>
      <c r="J475">
        <v>58</v>
      </c>
      <c r="K475">
        <v>348</v>
      </c>
      <c r="L475" s="18">
        <f>(((RestaurantData4[[#This Row],[FitScore]]/100)*RestaurantData4[[#This Row],[DailyCustAvg]])/3.5)*30</f>
        <v>1730.0571428571425</v>
      </c>
      <c r="M475">
        <v>40.641627060824</v>
      </c>
      <c r="N475">
        <v>-73.992768193250001</v>
      </c>
      <c r="O475">
        <v>312</v>
      </c>
      <c r="P475">
        <v>39</v>
      </c>
      <c r="R475" s="8" t="s">
        <v>8351</v>
      </c>
    </row>
    <row r="476" spans="1:18" hidden="1" x14ac:dyDescent="0.3">
      <c r="A476">
        <v>41205634</v>
      </c>
      <c r="B476" s="1" t="s">
        <v>6230</v>
      </c>
      <c r="C476" t="s">
        <v>4408</v>
      </c>
      <c r="D476" s="2">
        <v>2818</v>
      </c>
      <c r="E476" s="1" t="s">
        <v>6231</v>
      </c>
      <c r="F476" s="2">
        <v>11210</v>
      </c>
      <c r="G476" s="3">
        <v>7186923100</v>
      </c>
      <c r="H476" s="1" t="s">
        <v>100</v>
      </c>
      <c r="I476" t="s">
        <v>21</v>
      </c>
      <c r="J476">
        <v>73</v>
      </c>
      <c r="K476">
        <v>348</v>
      </c>
      <c r="L476" s="18">
        <f>(((RestaurantData4[[#This Row],[FitScore]]/100)*RestaurantData4[[#This Row],[DailyCustAvg]])/3.5)*30</f>
        <v>2177.485714285714</v>
      </c>
      <c r="M476">
        <v>40.624186152920998</v>
      </c>
      <c r="N476">
        <v>-73.948086579480005</v>
      </c>
      <c r="O476">
        <v>314</v>
      </c>
      <c r="P476">
        <v>45</v>
      </c>
    </row>
    <row r="477" spans="1:18" hidden="1" x14ac:dyDescent="0.3">
      <c r="A477">
        <v>41624865</v>
      </c>
      <c r="B477" s="1" t="s">
        <v>6528</v>
      </c>
      <c r="C477" t="s">
        <v>4408</v>
      </c>
      <c r="D477" s="2">
        <v>2831</v>
      </c>
      <c r="E477" s="1" t="s">
        <v>6066</v>
      </c>
      <c r="F477" s="2">
        <v>11226</v>
      </c>
      <c r="G477" s="3">
        <v>7182877262</v>
      </c>
      <c r="H477" s="1" t="s">
        <v>641</v>
      </c>
      <c r="I477" t="s">
        <v>17</v>
      </c>
      <c r="J477">
        <v>77</v>
      </c>
      <c r="K477">
        <v>348</v>
      </c>
      <c r="L477" s="18">
        <f>(((RestaurantData4[[#This Row],[FitScore]]/100)*RestaurantData4[[#This Row],[DailyCustAvg]])/3.5)*30</f>
        <v>2296.7999999999997</v>
      </c>
      <c r="M477">
        <v>40.650754032594001</v>
      </c>
      <c r="N477">
        <v>-73.950642534964004</v>
      </c>
      <c r="O477">
        <v>317</v>
      </c>
      <c r="P477">
        <v>40</v>
      </c>
      <c r="R477" s="8" t="s">
        <v>8354</v>
      </c>
    </row>
    <row r="478" spans="1:18" hidden="1" x14ac:dyDescent="0.3">
      <c r="A478">
        <v>40861252</v>
      </c>
      <c r="B478" s="1" t="s">
        <v>750</v>
      </c>
      <c r="C478" t="s">
        <v>14</v>
      </c>
      <c r="D478" s="2">
        <v>5</v>
      </c>
      <c r="E478" s="1" t="s">
        <v>362</v>
      </c>
      <c r="F478" s="2">
        <v>10012</v>
      </c>
      <c r="G478" s="3">
        <v>2123347915</v>
      </c>
      <c r="H478" s="1" t="s">
        <v>16</v>
      </c>
      <c r="I478" t="s">
        <v>17</v>
      </c>
      <c r="J478">
        <v>97</v>
      </c>
      <c r="K478">
        <v>347</v>
      </c>
      <c r="L478" s="18">
        <f>(((RestaurantData4[[#This Row],[FitScore]]/100)*RestaurantData4[[#This Row],[DailyCustAvg]])/3.5)*30</f>
        <v>2885.0571428571429</v>
      </c>
      <c r="M478">
        <v>40.721110332952001</v>
      </c>
      <c r="N478">
        <v>-73.994217008001996</v>
      </c>
      <c r="O478">
        <v>102</v>
      </c>
      <c r="P478">
        <v>1</v>
      </c>
      <c r="R478" s="8" t="s">
        <v>8355</v>
      </c>
    </row>
    <row r="479" spans="1:18" hidden="1" x14ac:dyDescent="0.3">
      <c r="A479">
        <v>50041388</v>
      </c>
      <c r="B479" s="1" t="s">
        <v>1031</v>
      </c>
      <c r="C479" t="s">
        <v>14</v>
      </c>
      <c r="D479" s="2">
        <v>271</v>
      </c>
      <c r="E479" s="1" t="s">
        <v>532</v>
      </c>
      <c r="F479" s="2">
        <v>10002</v>
      </c>
      <c r="G479" s="3">
        <v>9174708059</v>
      </c>
      <c r="H479" s="1" t="s">
        <v>73</v>
      </c>
      <c r="I479" t="s">
        <v>17</v>
      </c>
      <c r="J479">
        <v>99</v>
      </c>
      <c r="K479">
        <v>347</v>
      </c>
      <c r="L479" s="18">
        <f>(((RestaurantData4[[#This Row],[FitScore]]/100)*RestaurantData4[[#This Row],[DailyCustAvg]])/3.5)*30</f>
        <v>2944.542857142857</v>
      </c>
      <c r="M479">
        <v>40.717868692616001</v>
      </c>
      <c r="N479">
        <v>-73.992969119711006</v>
      </c>
      <c r="O479">
        <v>103</v>
      </c>
      <c r="P479">
        <v>1</v>
      </c>
      <c r="R479" s="8" t="s">
        <v>8356</v>
      </c>
    </row>
    <row r="480" spans="1:18" hidden="1" x14ac:dyDescent="0.3">
      <c r="A480">
        <v>41630632</v>
      </c>
      <c r="B480" s="1" t="s">
        <v>1047</v>
      </c>
      <c r="C480" t="s">
        <v>14</v>
      </c>
      <c r="D480" s="2">
        <v>19</v>
      </c>
      <c r="E480" s="1" t="s">
        <v>993</v>
      </c>
      <c r="F480" s="2">
        <v>10002</v>
      </c>
      <c r="G480" s="3">
        <v>2125712440</v>
      </c>
      <c r="H480" s="1" t="s">
        <v>242</v>
      </c>
      <c r="I480" t="s">
        <v>17</v>
      </c>
      <c r="J480">
        <v>99</v>
      </c>
      <c r="K480">
        <v>347</v>
      </c>
      <c r="L480" s="18">
        <f>(((RestaurantData4[[#This Row],[FitScore]]/100)*RestaurantData4[[#This Row],[DailyCustAvg]])/3.5)*30</f>
        <v>2944.542857142857</v>
      </c>
      <c r="M480">
        <v>40.712854162215997</v>
      </c>
      <c r="N480">
        <v>-73.996486628927997</v>
      </c>
      <c r="O480">
        <v>103</v>
      </c>
      <c r="P480">
        <v>1</v>
      </c>
      <c r="R480" s="8" t="s">
        <v>8357</v>
      </c>
    </row>
    <row r="481" spans="1:18" hidden="1" x14ac:dyDescent="0.3">
      <c r="A481">
        <v>50013701</v>
      </c>
      <c r="B481" s="1" t="s">
        <v>4524</v>
      </c>
      <c r="C481" t="s">
        <v>4408</v>
      </c>
      <c r="D481" s="2">
        <v>69</v>
      </c>
      <c r="E481" s="1" t="s">
        <v>532</v>
      </c>
      <c r="F481" s="2">
        <v>11249</v>
      </c>
      <c r="G481" s="3">
        <v>7182856180</v>
      </c>
      <c r="H481" s="1" t="s">
        <v>56</v>
      </c>
      <c r="I481" t="s">
        <v>21</v>
      </c>
      <c r="J481">
        <v>78</v>
      </c>
      <c r="K481">
        <v>347</v>
      </c>
      <c r="L481" s="18">
        <f>(((RestaurantData4[[#This Row],[FitScore]]/100)*RestaurantData4[[#This Row],[DailyCustAvg]])/3.5)*30</f>
        <v>2319.9428571428571</v>
      </c>
      <c r="M481">
        <v>40.715848867171999</v>
      </c>
      <c r="N481">
        <v>-73.964868310995996</v>
      </c>
      <c r="O481">
        <v>301</v>
      </c>
      <c r="P481">
        <v>33</v>
      </c>
      <c r="R481" s="8" t="s">
        <v>8358</v>
      </c>
    </row>
    <row r="482" spans="1:18" hidden="1" x14ac:dyDescent="0.3">
      <c r="A482">
        <v>41649471</v>
      </c>
      <c r="B482" s="1" t="s">
        <v>4674</v>
      </c>
      <c r="C482" t="s">
        <v>4408</v>
      </c>
      <c r="D482" s="2">
        <v>86</v>
      </c>
      <c r="E482" s="1" t="s">
        <v>4423</v>
      </c>
      <c r="F482" s="2">
        <v>11222</v>
      </c>
      <c r="G482" s="3">
        <v>7183890501</v>
      </c>
      <c r="H482" s="1" t="s">
        <v>202</v>
      </c>
      <c r="I482" t="s">
        <v>17</v>
      </c>
      <c r="J482">
        <v>85</v>
      </c>
      <c r="K482">
        <v>347</v>
      </c>
      <c r="L482" s="18">
        <f>(((RestaurantData4[[#This Row],[FitScore]]/100)*RestaurantData4[[#This Row],[DailyCustAvg]])/3.5)*30</f>
        <v>2528.1428571428573</v>
      </c>
      <c r="M482">
        <v>40.723850056122998</v>
      </c>
      <c r="N482">
        <v>-73.950505211771997</v>
      </c>
      <c r="O482">
        <v>301</v>
      </c>
      <c r="P482">
        <v>33</v>
      </c>
      <c r="R482" s="8">
        <v>10171</v>
      </c>
    </row>
    <row r="483" spans="1:18" hidden="1" x14ac:dyDescent="0.3">
      <c r="A483">
        <v>50048152</v>
      </c>
      <c r="B483" s="1" t="s">
        <v>4844</v>
      </c>
      <c r="C483" t="s">
        <v>4408</v>
      </c>
      <c r="D483" s="2">
        <v>258</v>
      </c>
      <c r="E483" s="1" t="s">
        <v>4010</v>
      </c>
      <c r="F483" s="2">
        <v>11205</v>
      </c>
      <c r="G483" s="3">
        <v>7185763800</v>
      </c>
      <c r="H483" s="1" t="s">
        <v>66</v>
      </c>
      <c r="I483" t="s">
        <v>17</v>
      </c>
      <c r="J483">
        <v>84</v>
      </c>
      <c r="K483">
        <v>347</v>
      </c>
      <c r="L483" s="18">
        <f>(((RestaurantData4[[#This Row],[FitScore]]/100)*RestaurantData4[[#This Row],[DailyCustAvg]])/3.5)*30</f>
        <v>2498.3999999999996</v>
      </c>
      <c r="M483">
        <v>40.689445259223</v>
      </c>
      <c r="N483">
        <v>-73.968632397874003</v>
      </c>
      <c r="O483">
        <v>302</v>
      </c>
      <c r="P483">
        <v>35</v>
      </c>
      <c r="R483" s="8">
        <v>10281</v>
      </c>
    </row>
    <row r="484" spans="1:18" hidden="1" x14ac:dyDescent="0.3">
      <c r="A484">
        <v>50061516</v>
      </c>
      <c r="B484" s="1" t="s">
        <v>4853</v>
      </c>
      <c r="C484" t="s">
        <v>4408</v>
      </c>
      <c r="D484" s="2">
        <v>55</v>
      </c>
      <c r="E484" s="1" t="s">
        <v>26</v>
      </c>
      <c r="F484" s="2">
        <v>11201</v>
      </c>
      <c r="G484" s="3">
        <v>9293972716</v>
      </c>
      <c r="H484" s="1" t="s">
        <v>56</v>
      </c>
      <c r="I484" t="s">
        <v>17</v>
      </c>
      <c r="J484">
        <v>82</v>
      </c>
      <c r="K484">
        <v>347</v>
      </c>
      <c r="L484" s="18">
        <f>(((RestaurantData4[[#This Row],[FitScore]]/100)*RestaurantData4[[#This Row],[DailyCustAvg]])/3.5)*30</f>
        <v>2438.9142857142851</v>
      </c>
      <c r="M484">
        <v>40.703293906326003</v>
      </c>
      <c r="N484">
        <v>-73.992047363498997</v>
      </c>
      <c r="O484">
        <v>302</v>
      </c>
      <c r="P484">
        <v>33</v>
      </c>
      <c r="R484" s="8">
        <v>10280</v>
      </c>
    </row>
    <row r="485" spans="1:18" hidden="1" x14ac:dyDescent="0.3">
      <c r="A485">
        <v>50061366</v>
      </c>
      <c r="B485" s="1" t="s">
        <v>5067</v>
      </c>
      <c r="C485" t="s">
        <v>4408</v>
      </c>
      <c r="D485" s="2">
        <v>551</v>
      </c>
      <c r="E485" s="1" t="s">
        <v>4995</v>
      </c>
      <c r="F485" s="2">
        <v>11216</v>
      </c>
      <c r="G485" s="3">
        <v>9173304730</v>
      </c>
      <c r="H485" s="1" t="s">
        <v>45</v>
      </c>
      <c r="I485" t="s">
        <v>17</v>
      </c>
      <c r="J485">
        <v>58</v>
      </c>
      <c r="K485">
        <v>347</v>
      </c>
      <c r="L485" s="18">
        <f>(((RestaurantData4[[#This Row],[FitScore]]/100)*RestaurantData4[[#This Row],[DailyCustAvg]])/3.5)*30</f>
        <v>1725.0857142857142</v>
      </c>
      <c r="M485">
        <v>40.678618595993001</v>
      </c>
      <c r="N485">
        <v>-73.949662823097</v>
      </c>
      <c r="O485">
        <v>303</v>
      </c>
      <c r="P485">
        <v>36</v>
      </c>
    </row>
    <row r="486" spans="1:18" hidden="1" x14ac:dyDescent="0.3">
      <c r="A486">
        <v>50071450</v>
      </c>
      <c r="B486" s="1" t="s">
        <v>5109</v>
      </c>
      <c r="C486" t="s">
        <v>4408</v>
      </c>
      <c r="D486" s="2">
        <v>839</v>
      </c>
      <c r="E486" s="1" t="s">
        <v>4576</v>
      </c>
      <c r="F486" s="2">
        <v>11207</v>
      </c>
      <c r="G486" s="3">
        <v>7186765305</v>
      </c>
      <c r="H486" s="1" t="s">
        <v>29</v>
      </c>
      <c r="I486" t="s">
        <v>21</v>
      </c>
      <c r="J486">
        <v>59</v>
      </c>
      <c r="K486">
        <v>347</v>
      </c>
      <c r="L486" s="18">
        <f>(((RestaurantData4[[#This Row],[FitScore]]/100)*RestaurantData4[[#This Row],[DailyCustAvg]])/3.5)*30</f>
        <v>1754.8285714285712</v>
      </c>
      <c r="M486">
        <v>40.691903446014003</v>
      </c>
      <c r="N486">
        <v>-73.906218236602996</v>
      </c>
      <c r="O486">
        <v>304</v>
      </c>
      <c r="P486">
        <v>37</v>
      </c>
    </row>
    <row r="487" spans="1:18" hidden="1" x14ac:dyDescent="0.3">
      <c r="A487">
        <v>41139783</v>
      </c>
      <c r="B487" s="1" t="s">
        <v>5149</v>
      </c>
      <c r="C487" t="s">
        <v>4408</v>
      </c>
      <c r="D487" s="2">
        <v>801</v>
      </c>
      <c r="E487" s="1" t="s">
        <v>34</v>
      </c>
      <c r="F487" s="2">
        <v>11206</v>
      </c>
      <c r="G487" s="3">
        <v>7187822366</v>
      </c>
      <c r="H487" s="1" t="s">
        <v>16</v>
      </c>
      <c r="I487" t="s">
        <v>21</v>
      </c>
      <c r="J487">
        <v>59</v>
      </c>
      <c r="K487">
        <v>347</v>
      </c>
      <c r="L487" s="18">
        <f>(((RestaurantData4[[#This Row],[FitScore]]/100)*RestaurantData4[[#This Row],[DailyCustAvg]])/3.5)*30</f>
        <v>1754.8285714285712</v>
      </c>
      <c r="M487">
        <v>40.699713096304997</v>
      </c>
      <c r="N487">
        <v>-73.940136641295993</v>
      </c>
      <c r="O487">
        <v>304</v>
      </c>
      <c r="P487">
        <v>34</v>
      </c>
    </row>
    <row r="488" spans="1:18" hidden="1" x14ac:dyDescent="0.3">
      <c r="A488">
        <v>40664304</v>
      </c>
      <c r="B488" s="1" t="s">
        <v>5415</v>
      </c>
      <c r="C488" t="s">
        <v>4408</v>
      </c>
      <c r="D488" s="2">
        <v>225</v>
      </c>
      <c r="E488" s="1" t="s">
        <v>1353</v>
      </c>
      <c r="F488" s="2">
        <v>11215</v>
      </c>
      <c r="G488" s="3">
        <v>7183699322</v>
      </c>
      <c r="H488" s="1" t="s">
        <v>24</v>
      </c>
      <c r="I488" t="s">
        <v>17</v>
      </c>
      <c r="J488">
        <v>80</v>
      </c>
      <c r="K488">
        <v>347</v>
      </c>
      <c r="L488" s="18">
        <f>(((RestaurantData4[[#This Row],[FitScore]]/100)*RestaurantData4[[#This Row],[DailyCustAvg]])/3.5)*30</f>
        <v>2379.4285714285716</v>
      </c>
      <c r="M488">
        <v>40.670031075106998</v>
      </c>
      <c r="N488">
        <v>-73.978940569702999</v>
      </c>
      <c r="O488">
        <v>306</v>
      </c>
      <c r="P488">
        <v>39</v>
      </c>
    </row>
    <row r="489" spans="1:18" hidden="1" x14ac:dyDescent="0.3">
      <c r="A489">
        <v>41320931</v>
      </c>
      <c r="B489" s="1" t="s">
        <v>5593</v>
      </c>
      <c r="C489" t="s">
        <v>4408</v>
      </c>
      <c r="D489" s="2">
        <v>6009</v>
      </c>
      <c r="E489" s="1" t="s">
        <v>1353</v>
      </c>
      <c r="F489" s="2">
        <v>11220</v>
      </c>
      <c r="G489" s="3">
        <v>7182388628</v>
      </c>
      <c r="H489" s="1" t="s">
        <v>242</v>
      </c>
      <c r="I489" t="s">
        <v>17</v>
      </c>
      <c r="J489">
        <v>82</v>
      </c>
      <c r="K489">
        <v>347</v>
      </c>
      <c r="L489" s="18">
        <f>(((RestaurantData4[[#This Row],[FitScore]]/100)*RestaurantData4[[#This Row],[DailyCustAvg]])/3.5)*30</f>
        <v>2438.9142857142851</v>
      </c>
      <c r="M489">
        <v>40.636691555779997</v>
      </c>
      <c r="N489">
        <v>-74.011875568196004</v>
      </c>
      <c r="O489">
        <v>307</v>
      </c>
      <c r="P489">
        <v>38</v>
      </c>
    </row>
    <row r="490" spans="1:18" hidden="1" x14ac:dyDescent="0.3">
      <c r="A490">
        <v>50001675</v>
      </c>
      <c r="B490" s="1" t="s">
        <v>5672</v>
      </c>
      <c r="C490" t="s">
        <v>4408</v>
      </c>
      <c r="D490" s="2">
        <v>723</v>
      </c>
      <c r="E490" s="1" t="s">
        <v>3928</v>
      </c>
      <c r="F490" s="2">
        <v>11238</v>
      </c>
      <c r="G490" s="3">
        <v>7186796611</v>
      </c>
      <c r="H490" s="1" t="s">
        <v>143</v>
      </c>
      <c r="I490" t="s">
        <v>21</v>
      </c>
      <c r="J490">
        <v>81</v>
      </c>
      <c r="K490">
        <v>347</v>
      </c>
      <c r="L490" s="18">
        <f>(((RestaurantData4[[#This Row],[FitScore]]/100)*RestaurantData4[[#This Row],[DailyCustAvg]])/3.5)*30</f>
        <v>2409.1714285714288</v>
      </c>
      <c r="M490">
        <v>40.675050049916003</v>
      </c>
      <c r="N490">
        <v>-73.963220721854</v>
      </c>
      <c r="O490">
        <v>308</v>
      </c>
      <c r="P490">
        <v>35</v>
      </c>
    </row>
    <row r="491" spans="1:18" hidden="1" x14ac:dyDescent="0.3">
      <c r="A491">
        <v>41535326</v>
      </c>
      <c r="B491" s="1" t="s">
        <v>6349</v>
      </c>
      <c r="C491" t="s">
        <v>4408</v>
      </c>
      <c r="D491" s="2">
        <v>1410</v>
      </c>
      <c r="E491" s="1" t="s">
        <v>5994</v>
      </c>
      <c r="F491" s="2">
        <v>11229</v>
      </c>
      <c r="G491" s="3">
        <v>7183824328</v>
      </c>
      <c r="H491" s="1" t="s">
        <v>242</v>
      </c>
      <c r="I491" t="s">
        <v>21</v>
      </c>
      <c r="J491">
        <v>68</v>
      </c>
      <c r="K491">
        <v>347</v>
      </c>
      <c r="L491" s="18">
        <f>(((RestaurantData4[[#This Row],[FitScore]]/100)*RestaurantData4[[#This Row],[DailyCustAvg]])/3.5)*30</f>
        <v>2022.514285714286</v>
      </c>
      <c r="M491">
        <v>40.598737494281004</v>
      </c>
      <c r="N491">
        <v>-73.957123268174996</v>
      </c>
      <c r="O491">
        <v>315</v>
      </c>
      <c r="P491">
        <v>48</v>
      </c>
    </row>
    <row r="492" spans="1:18" hidden="1" x14ac:dyDescent="0.3">
      <c r="A492">
        <v>40856507</v>
      </c>
      <c r="B492" s="1" t="s">
        <v>6417</v>
      </c>
      <c r="C492" t="s">
        <v>4408</v>
      </c>
      <c r="D492" s="2">
        <v>2954</v>
      </c>
      <c r="E492" s="1" t="s">
        <v>5994</v>
      </c>
      <c r="F492" s="2">
        <v>11229</v>
      </c>
      <c r="G492" s="3">
        <v>9179396111</v>
      </c>
      <c r="H492" s="1" t="s">
        <v>16</v>
      </c>
      <c r="I492" t="s">
        <v>21</v>
      </c>
      <c r="J492">
        <v>60</v>
      </c>
      <c r="K492">
        <v>347</v>
      </c>
      <c r="L492" s="18">
        <f>(((RestaurantData4[[#This Row],[FitScore]]/100)*RestaurantData4[[#This Row],[DailyCustAvg]])/3.5)*30</f>
        <v>1784.5714285714284</v>
      </c>
      <c r="M492">
        <v>40.600549924416001</v>
      </c>
      <c r="N492">
        <v>-73.940632813557997</v>
      </c>
      <c r="O492">
        <v>315</v>
      </c>
      <c r="P492">
        <v>46</v>
      </c>
    </row>
    <row r="493" spans="1:18" x14ac:dyDescent="0.3">
      <c r="A493">
        <v>50086567</v>
      </c>
      <c r="B493" s="1" t="s">
        <v>155</v>
      </c>
      <c r="C493" t="s">
        <v>14</v>
      </c>
      <c r="D493" s="2">
        <v>32</v>
      </c>
      <c r="E493" s="1" t="s">
        <v>34</v>
      </c>
      <c r="F493" s="2">
        <v>10004</v>
      </c>
      <c r="G493" s="3">
        <v>2129792790</v>
      </c>
      <c r="H493" s="1" t="s">
        <v>156</v>
      </c>
      <c r="I493" t="s">
        <v>21</v>
      </c>
      <c r="J493">
        <v>99</v>
      </c>
      <c r="K493">
        <v>331</v>
      </c>
      <c r="L493" s="18">
        <f>(((RestaurantData4[[#This Row],[FitScore]]/100)*RestaurantData4[[#This Row],[DailyCustAvg]])/3.5)*30</f>
        <v>2808.7714285714283</v>
      </c>
      <c r="M493">
        <v>40.706038204921001</v>
      </c>
      <c r="N493">
        <v>-74.013096243331006</v>
      </c>
      <c r="O493">
        <v>101</v>
      </c>
      <c r="P493">
        <v>1</v>
      </c>
    </row>
    <row r="494" spans="1:18" x14ac:dyDescent="0.3">
      <c r="A494">
        <v>40754984</v>
      </c>
      <c r="B494" s="1" t="s">
        <v>285</v>
      </c>
      <c r="C494" t="s">
        <v>14</v>
      </c>
      <c r="D494" s="2">
        <v>26</v>
      </c>
      <c r="E494" s="1" t="s">
        <v>34</v>
      </c>
      <c r="F494" s="2">
        <v>10004</v>
      </c>
      <c r="G494" s="3">
        <v>2128097755</v>
      </c>
      <c r="H494" s="1" t="s">
        <v>276</v>
      </c>
      <c r="I494" t="s">
        <v>21</v>
      </c>
      <c r="J494">
        <v>96</v>
      </c>
      <c r="K494">
        <v>324</v>
      </c>
      <c r="L494" s="18">
        <f>(((RestaurantData4[[#This Row],[FitScore]]/100)*RestaurantData4[[#This Row],[DailyCustAvg]])/3.5)*30</f>
        <v>2666.0571428571425</v>
      </c>
      <c r="M494">
        <v>40.705673126790998</v>
      </c>
      <c r="N494">
        <v>-74.013301757058002</v>
      </c>
      <c r="O494">
        <v>101</v>
      </c>
      <c r="P494">
        <v>1</v>
      </c>
    </row>
    <row r="495" spans="1:18" hidden="1" x14ac:dyDescent="0.3">
      <c r="A495">
        <v>40365098</v>
      </c>
      <c r="B495" s="1" t="s">
        <v>1004</v>
      </c>
      <c r="C495" t="s">
        <v>14</v>
      </c>
      <c r="D495" s="2">
        <v>93</v>
      </c>
      <c r="E495" s="1" t="s">
        <v>185</v>
      </c>
      <c r="F495" s="2">
        <v>10013</v>
      </c>
      <c r="G495" s="3">
        <v>2123496779</v>
      </c>
      <c r="H495" s="1" t="s">
        <v>24</v>
      </c>
      <c r="I495" t="s">
        <v>17</v>
      </c>
      <c r="J495">
        <v>99</v>
      </c>
      <c r="K495">
        <v>346</v>
      </c>
      <c r="L495" s="18">
        <f>(((RestaurantData4[[#This Row],[FitScore]]/100)*RestaurantData4[[#This Row],[DailyCustAvg]])/3.5)*30</f>
        <v>2936.0571428571429</v>
      </c>
      <c r="M495">
        <v>40.717018029408003</v>
      </c>
      <c r="N495">
        <v>-73.999624832129001</v>
      </c>
      <c r="O495">
        <v>103</v>
      </c>
      <c r="P495">
        <v>1</v>
      </c>
    </row>
    <row r="496" spans="1:18" x14ac:dyDescent="0.3">
      <c r="A496">
        <v>41633778</v>
      </c>
      <c r="B496" s="1" t="s">
        <v>330</v>
      </c>
      <c r="C496" t="s">
        <v>14</v>
      </c>
      <c r="D496" s="2">
        <v>55</v>
      </c>
      <c r="E496" s="1" t="s">
        <v>23</v>
      </c>
      <c r="F496" s="2">
        <v>10004</v>
      </c>
      <c r="G496" s="3">
        <v>9174090251</v>
      </c>
      <c r="H496" s="1" t="s">
        <v>16</v>
      </c>
      <c r="I496" t="s">
        <v>21</v>
      </c>
      <c r="J496">
        <v>95</v>
      </c>
      <c r="K496">
        <v>312</v>
      </c>
      <c r="L496" s="18">
        <f>(((RestaurantData4[[#This Row],[FitScore]]/100)*RestaurantData4[[#This Row],[DailyCustAvg]])/3.5)*30</f>
        <v>2540.5714285714284</v>
      </c>
      <c r="M496">
        <v>40.704416337807999</v>
      </c>
      <c r="N496">
        <v>-74.010221384491999</v>
      </c>
      <c r="O496">
        <v>101</v>
      </c>
      <c r="P496">
        <v>1</v>
      </c>
    </row>
    <row r="497" spans="1:16" x14ac:dyDescent="0.3">
      <c r="A497">
        <v>50075485</v>
      </c>
      <c r="B497" s="1" t="s">
        <v>253</v>
      </c>
      <c r="C497" t="s">
        <v>14</v>
      </c>
      <c r="D497" s="2">
        <v>32</v>
      </c>
      <c r="E497" s="1" t="s">
        <v>28</v>
      </c>
      <c r="F497" s="2">
        <v>10004</v>
      </c>
      <c r="G497" s="3">
        <v>2124803500</v>
      </c>
      <c r="H497" s="1" t="s">
        <v>141</v>
      </c>
      <c r="I497" t="s">
        <v>21</v>
      </c>
      <c r="J497">
        <v>99</v>
      </c>
      <c r="K497">
        <v>293</v>
      </c>
      <c r="L497" s="18">
        <f>(((RestaurantData4[[#This Row],[FitScore]]/100)*RestaurantData4[[#This Row],[DailyCustAvg]])/3.5)*30</f>
        <v>2486.3142857142857</v>
      </c>
      <c r="M497">
        <v>40.703227634812997</v>
      </c>
      <c r="N497">
        <v>-74.012421248449996</v>
      </c>
      <c r="O497">
        <v>101</v>
      </c>
      <c r="P497">
        <v>1</v>
      </c>
    </row>
    <row r="498" spans="1:16" hidden="1" x14ac:dyDescent="0.3">
      <c r="A498">
        <v>41508109</v>
      </c>
      <c r="B498" s="1" t="s">
        <v>1653</v>
      </c>
      <c r="C498" t="s">
        <v>14</v>
      </c>
      <c r="D498" s="2">
        <v>766</v>
      </c>
      <c r="E498" s="1" t="s">
        <v>385</v>
      </c>
      <c r="F498" s="2">
        <v>10019</v>
      </c>
      <c r="G498" s="3">
        <v>2125810999</v>
      </c>
      <c r="H498" s="1" t="s">
        <v>20</v>
      </c>
      <c r="I498" t="s">
        <v>17</v>
      </c>
      <c r="J498">
        <v>100</v>
      </c>
      <c r="K498">
        <v>346</v>
      </c>
      <c r="L498" s="18">
        <f>(((RestaurantData4[[#This Row],[FitScore]]/100)*RestaurantData4[[#This Row],[DailyCustAvg]])/3.5)*30</f>
        <v>2965.7142857142858</v>
      </c>
      <c r="M498">
        <v>40.764293235430003</v>
      </c>
      <c r="N498">
        <v>-73.988343459166998</v>
      </c>
      <c r="O498">
        <v>104</v>
      </c>
      <c r="P498">
        <v>3</v>
      </c>
    </row>
    <row r="499" spans="1:16" hidden="1" x14ac:dyDescent="0.3">
      <c r="A499">
        <v>40553257</v>
      </c>
      <c r="B499" s="1" t="s">
        <v>4410</v>
      </c>
      <c r="C499" t="s">
        <v>4408</v>
      </c>
      <c r="D499" s="2">
        <v>1116</v>
      </c>
      <c r="E499" s="1" t="s">
        <v>3334</v>
      </c>
      <c r="F499" s="2">
        <v>11222</v>
      </c>
      <c r="G499" s="3">
        <v>7183498429</v>
      </c>
      <c r="H499" s="1" t="s">
        <v>29</v>
      </c>
      <c r="I499" t="s">
        <v>21</v>
      </c>
      <c r="J499">
        <v>86</v>
      </c>
      <c r="K499">
        <v>346</v>
      </c>
      <c r="L499" s="18">
        <f>(((RestaurantData4[[#This Row],[FitScore]]/100)*RestaurantData4[[#This Row],[DailyCustAvg]])/3.5)*30</f>
        <v>2550.5142857142855</v>
      </c>
      <c r="M499">
        <v>40.736678320214999</v>
      </c>
      <c r="N499">
        <v>-73.955312929879</v>
      </c>
      <c r="O499">
        <v>301</v>
      </c>
      <c r="P499">
        <v>33</v>
      </c>
    </row>
    <row r="500" spans="1:16" hidden="1" x14ac:dyDescent="0.3">
      <c r="A500">
        <v>50054829</v>
      </c>
      <c r="B500" s="1" t="s">
        <v>111</v>
      </c>
      <c r="C500" t="s">
        <v>4408</v>
      </c>
      <c r="D500" s="2">
        <v>130</v>
      </c>
      <c r="E500" s="1" t="s">
        <v>4470</v>
      </c>
      <c r="F500" s="2">
        <v>11249</v>
      </c>
      <c r="G500" s="3">
        <v>7183841785</v>
      </c>
      <c r="H500" s="1" t="s">
        <v>29</v>
      </c>
      <c r="I500" t="s">
        <v>17</v>
      </c>
      <c r="J500">
        <v>80</v>
      </c>
      <c r="K500">
        <v>346</v>
      </c>
      <c r="L500" s="18">
        <f>(((RestaurantData4[[#This Row],[FitScore]]/100)*RestaurantData4[[#This Row],[DailyCustAvg]])/3.5)*30</f>
        <v>2372.5714285714284</v>
      </c>
      <c r="M500">
        <v>40.716560968145998</v>
      </c>
      <c r="N500">
        <v>-73.960160330866998</v>
      </c>
      <c r="O500">
        <v>301</v>
      </c>
      <c r="P500">
        <v>34</v>
      </c>
    </row>
    <row r="501" spans="1:16" hidden="1" x14ac:dyDescent="0.3">
      <c r="A501">
        <v>50101685</v>
      </c>
      <c r="B501" s="1" t="s">
        <v>4569</v>
      </c>
      <c r="C501" t="s">
        <v>4408</v>
      </c>
      <c r="D501" s="2">
        <v>10</v>
      </c>
      <c r="E501" s="1" t="s">
        <v>4414</v>
      </c>
      <c r="F501" s="2">
        <v>11206</v>
      </c>
      <c r="G501" s="3">
        <v>3474444414</v>
      </c>
      <c r="H501" s="1" t="s">
        <v>188</v>
      </c>
      <c r="I501" t="s">
        <v>17</v>
      </c>
      <c r="J501">
        <v>69</v>
      </c>
      <c r="K501">
        <v>346</v>
      </c>
      <c r="L501" s="18">
        <f>(((RestaurantData4[[#This Row],[FitScore]]/100)*RestaurantData4[[#This Row],[DailyCustAvg]])/3.5)*30</f>
        <v>2046.3428571428572</v>
      </c>
      <c r="M501">
        <v>40.701108503896002</v>
      </c>
      <c r="N501">
        <v>-73.942209132455005</v>
      </c>
      <c r="O501">
        <v>301</v>
      </c>
      <c r="P501">
        <v>34</v>
      </c>
    </row>
    <row r="502" spans="1:16" hidden="1" x14ac:dyDescent="0.3">
      <c r="A502">
        <v>50080565</v>
      </c>
      <c r="B502" s="1" t="s">
        <v>4807</v>
      </c>
      <c r="C502" t="s">
        <v>4408</v>
      </c>
      <c r="D502" s="2">
        <v>153</v>
      </c>
      <c r="E502" s="1" t="s">
        <v>4808</v>
      </c>
      <c r="F502" s="2">
        <v>11201</v>
      </c>
      <c r="G502" s="3">
        <v>6467171539</v>
      </c>
      <c r="H502" s="1" t="s">
        <v>678</v>
      </c>
      <c r="I502" t="s">
        <v>21</v>
      </c>
      <c r="J502">
        <v>92</v>
      </c>
      <c r="K502">
        <v>346</v>
      </c>
      <c r="L502" s="18">
        <f>(((RestaurantData4[[#This Row],[FitScore]]/100)*RestaurantData4[[#This Row],[DailyCustAvg]])/3.5)*30</f>
        <v>2728.4571428571426</v>
      </c>
      <c r="M502">
        <v>40.693451163738999</v>
      </c>
      <c r="N502">
        <v>-73.992185573957002</v>
      </c>
      <c r="O502">
        <v>302</v>
      </c>
      <c r="P502">
        <v>33</v>
      </c>
    </row>
    <row r="503" spans="1:16" hidden="1" x14ac:dyDescent="0.3">
      <c r="A503">
        <v>50049061</v>
      </c>
      <c r="B503" s="1" t="s">
        <v>4996</v>
      </c>
      <c r="C503" t="s">
        <v>4408</v>
      </c>
      <c r="D503" s="2">
        <v>325</v>
      </c>
      <c r="E503" s="1" t="s">
        <v>3720</v>
      </c>
      <c r="F503" s="2">
        <v>11238</v>
      </c>
      <c r="G503" s="3">
        <v>9176274174</v>
      </c>
      <c r="H503" s="1" t="s">
        <v>16</v>
      </c>
      <c r="I503" t="s">
        <v>21</v>
      </c>
      <c r="J503">
        <v>71</v>
      </c>
      <c r="K503">
        <v>346</v>
      </c>
      <c r="L503" s="18">
        <f>(((RestaurantData4[[#This Row],[FitScore]]/100)*RestaurantData4[[#This Row],[DailyCustAvg]])/3.5)*30</f>
        <v>2105.6571428571428</v>
      </c>
      <c r="M503">
        <v>40.688291458438002</v>
      </c>
      <c r="N503">
        <v>-73.957087095592001</v>
      </c>
      <c r="O503">
        <v>303</v>
      </c>
      <c r="P503">
        <v>36</v>
      </c>
    </row>
    <row r="504" spans="1:16" hidden="1" x14ac:dyDescent="0.3">
      <c r="A504">
        <v>50052308</v>
      </c>
      <c r="B504" s="1" t="s">
        <v>5307</v>
      </c>
      <c r="C504" t="s">
        <v>4408</v>
      </c>
      <c r="D504" s="2">
        <v>298</v>
      </c>
      <c r="E504" s="1" t="s">
        <v>4828</v>
      </c>
      <c r="F504" s="2">
        <v>11231</v>
      </c>
      <c r="G504" s="3">
        <v>7188754820</v>
      </c>
      <c r="H504" s="1" t="s">
        <v>73</v>
      </c>
      <c r="I504" t="s">
        <v>17</v>
      </c>
      <c r="J504">
        <v>83</v>
      </c>
      <c r="K504">
        <v>346</v>
      </c>
      <c r="L504" s="18">
        <f>(((RestaurantData4[[#This Row],[FitScore]]/100)*RestaurantData4[[#This Row],[DailyCustAvg]])/3.5)*30</f>
        <v>2461.5428571428574</v>
      </c>
      <c r="M504">
        <v>40.683987346625003</v>
      </c>
      <c r="N504">
        <v>-73.995125242818006</v>
      </c>
      <c r="O504">
        <v>306</v>
      </c>
      <c r="P504">
        <v>39</v>
      </c>
    </row>
    <row r="505" spans="1:16" hidden="1" x14ac:dyDescent="0.3">
      <c r="A505">
        <v>40667588</v>
      </c>
      <c r="B505" s="1" t="s">
        <v>5311</v>
      </c>
      <c r="C505" t="s">
        <v>4408</v>
      </c>
      <c r="D505" s="2">
        <v>379</v>
      </c>
      <c r="E505" s="1" t="s">
        <v>1184</v>
      </c>
      <c r="F505" s="2">
        <v>11231</v>
      </c>
      <c r="G505" s="3">
        <v>7186258052</v>
      </c>
      <c r="H505" s="1" t="s">
        <v>16</v>
      </c>
      <c r="I505" t="s">
        <v>17</v>
      </c>
      <c r="J505">
        <v>74</v>
      </c>
      <c r="K505">
        <v>346</v>
      </c>
      <c r="L505" s="18">
        <f>(((RestaurantData4[[#This Row],[FitScore]]/100)*RestaurantData4[[#This Row],[DailyCustAvg]])/3.5)*30</f>
        <v>2194.6285714285714</v>
      </c>
      <c r="M505">
        <v>40.679005547548996</v>
      </c>
      <c r="N505">
        <v>-74.005584639516002</v>
      </c>
      <c r="O505">
        <v>306</v>
      </c>
      <c r="P505">
        <v>38</v>
      </c>
    </row>
    <row r="506" spans="1:16" hidden="1" x14ac:dyDescent="0.3">
      <c r="A506">
        <v>50093903</v>
      </c>
      <c r="B506" s="1" t="s">
        <v>5372</v>
      </c>
      <c r="C506" t="s">
        <v>4408</v>
      </c>
      <c r="D506" s="2">
        <v>247</v>
      </c>
      <c r="E506" s="1" t="s">
        <v>4825</v>
      </c>
      <c r="F506" s="2">
        <v>11231</v>
      </c>
      <c r="G506" s="3">
        <v>7185225575</v>
      </c>
      <c r="H506" s="1" t="s">
        <v>24</v>
      </c>
      <c r="I506" t="s">
        <v>17</v>
      </c>
      <c r="J506">
        <v>84</v>
      </c>
      <c r="K506">
        <v>346</v>
      </c>
      <c r="L506" s="18">
        <f>(((RestaurantData4[[#This Row],[FitScore]]/100)*RestaurantData4[[#This Row],[DailyCustAvg]])/3.5)*30</f>
        <v>2491.1999999999998</v>
      </c>
      <c r="M506">
        <v>40.683350432551002</v>
      </c>
      <c r="N506">
        <v>-73.992738412102</v>
      </c>
      <c r="O506">
        <v>306</v>
      </c>
      <c r="P506">
        <v>33</v>
      </c>
    </row>
    <row r="507" spans="1:16" hidden="1" x14ac:dyDescent="0.3">
      <c r="A507">
        <v>40861868</v>
      </c>
      <c r="B507" s="1" t="s">
        <v>5376</v>
      </c>
      <c r="C507" t="s">
        <v>4408</v>
      </c>
      <c r="D507" s="2">
        <v>226</v>
      </c>
      <c r="E507" s="1" t="s">
        <v>1353</v>
      </c>
      <c r="F507" s="2">
        <v>11215</v>
      </c>
      <c r="G507" s="3">
        <v>7187684961</v>
      </c>
      <c r="H507" s="1" t="s">
        <v>3347</v>
      </c>
      <c r="I507" t="s">
        <v>21</v>
      </c>
      <c r="J507">
        <v>74</v>
      </c>
      <c r="K507">
        <v>346</v>
      </c>
      <c r="L507" s="18">
        <f>(((RestaurantData4[[#This Row],[FitScore]]/100)*RestaurantData4[[#This Row],[DailyCustAvg]])/3.5)*30</f>
        <v>2194.6285714285714</v>
      </c>
      <c r="M507">
        <v>40.670138110129997</v>
      </c>
      <c r="N507">
        <v>-73.978879253528007</v>
      </c>
      <c r="O507">
        <v>306</v>
      </c>
      <c r="P507">
        <v>39</v>
      </c>
    </row>
    <row r="508" spans="1:16" hidden="1" x14ac:dyDescent="0.3">
      <c r="A508">
        <v>50000973</v>
      </c>
      <c r="B508" s="1" t="s">
        <v>5700</v>
      </c>
      <c r="C508" t="s">
        <v>4408</v>
      </c>
      <c r="D508" s="2">
        <v>816</v>
      </c>
      <c r="E508" s="1" t="s">
        <v>4995</v>
      </c>
      <c r="F508" s="2">
        <v>11216</v>
      </c>
      <c r="G508" s="3">
        <v>7187780581</v>
      </c>
      <c r="H508" s="1" t="s">
        <v>56</v>
      </c>
      <c r="J508">
        <v>79</v>
      </c>
      <c r="K508">
        <v>346</v>
      </c>
      <c r="L508" s="18">
        <f>(((RestaurantData4[[#This Row],[FitScore]]/100)*RestaurantData4[[#This Row],[DailyCustAvg]])/3.5)*30</f>
        <v>2342.9142857142861</v>
      </c>
      <c r="M508">
        <v>40.670875910436997</v>
      </c>
      <c r="N508">
        <v>-73.950418503907997</v>
      </c>
      <c r="O508">
        <v>308</v>
      </c>
      <c r="P508">
        <v>35</v>
      </c>
    </row>
    <row r="509" spans="1:16" hidden="1" x14ac:dyDescent="0.3">
      <c r="A509">
        <v>50097652</v>
      </c>
      <c r="B509" s="1" t="s">
        <v>5757</v>
      </c>
      <c r="C509" t="s">
        <v>4408</v>
      </c>
      <c r="D509" s="2">
        <v>286</v>
      </c>
      <c r="E509" s="1" t="s">
        <v>5677</v>
      </c>
      <c r="F509" s="2">
        <v>11213</v>
      </c>
      <c r="G509" s="3">
        <v>3477016134</v>
      </c>
      <c r="H509" s="1" t="s">
        <v>641</v>
      </c>
      <c r="I509" t="s">
        <v>17</v>
      </c>
      <c r="J509">
        <v>67</v>
      </c>
      <c r="K509">
        <v>346</v>
      </c>
      <c r="L509" s="18">
        <f>(((RestaurantData4[[#This Row],[FitScore]]/100)*RestaurantData4[[#This Row],[DailyCustAvg]])/3.5)*30</f>
        <v>1987.0285714285715</v>
      </c>
      <c r="M509">
        <v>40.668291369789998</v>
      </c>
      <c r="N509">
        <v>-73.931178337282006</v>
      </c>
      <c r="O509">
        <v>309</v>
      </c>
      <c r="P509">
        <v>35</v>
      </c>
    </row>
    <row r="510" spans="1:16" hidden="1" x14ac:dyDescent="0.3">
      <c r="A510">
        <v>50092285</v>
      </c>
      <c r="B510" s="1" t="s">
        <v>5997</v>
      </c>
      <c r="C510" t="s">
        <v>4408</v>
      </c>
      <c r="D510" s="2">
        <v>7802</v>
      </c>
      <c r="E510" s="1" t="s">
        <v>5969</v>
      </c>
      <c r="F510" s="2">
        <v>11214</v>
      </c>
      <c r="G510" s="3">
        <v>3472272888</v>
      </c>
      <c r="H510" s="1" t="s">
        <v>56</v>
      </c>
      <c r="I510" t="s">
        <v>21</v>
      </c>
      <c r="J510">
        <v>72</v>
      </c>
      <c r="K510">
        <v>346</v>
      </c>
      <c r="L510" s="18">
        <f>(((RestaurantData4[[#This Row],[FitScore]]/100)*RestaurantData4[[#This Row],[DailyCustAvg]])/3.5)*30</f>
        <v>2135.3142857142857</v>
      </c>
      <c r="M510">
        <v>40.61326269536</v>
      </c>
      <c r="N510">
        <v>-74.000673528166004</v>
      </c>
      <c r="O510">
        <v>311</v>
      </c>
      <c r="P510">
        <v>43</v>
      </c>
    </row>
    <row r="511" spans="1:16" hidden="1" x14ac:dyDescent="0.3">
      <c r="A511">
        <v>41607908</v>
      </c>
      <c r="B511" s="1" t="s">
        <v>6019</v>
      </c>
      <c r="C511" t="s">
        <v>4408</v>
      </c>
      <c r="D511" s="2">
        <v>6610</v>
      </c>
      <c r="E511" s="1" t="s">
        <v>5966</v>
      </c>
      <c r="F511" s="2">
        <v>11204</v>
      </c>
      <c r="G511" s="3">
        <v>3473742645</v>
      </c>
      <c r="H511" s="1" t="s">
        <v>68</v>
      </c>
      <c r="I511" t="s">
        <v>21</v>
      </c>
      <c r="J511">
        <v>77</v>
      </c>
      <c r="K511">
        <v>346</v>
      </c>
      <c r="L511" s="18">
        <f>(((RestaurantData4[[#This Row],[FitScore]]/100)*RestaurantData4[[#This Row],[DailyCustAvg]])/3.5)*30</f>
        <v>2283.6000000000004</v>
      </c>
      <c r="M511">
        <v>40.612945692502997</v>
      </c>
      <c r="N511">
        <v>-73.982387502381002</v>
      </c>
      <c r="O511">
        <v>311</v>
      </c>
      <c r="P511">
        <v>47</v>
      </c>
    </row>
    <row r="512" spans="1:16" hidden="1" x14ac:dyDescent="0.3">
      <c r="A512">
        <v>50081841</v>
      </c>
      <c r="B512" s="1" t="s">
        <v>6130</v>
      </c>
      <c r="C512" t="s">
        <v>4408</v>
      </c>
      <c r="D512" s="2">
        <v>509</v>
      </c>
      <c r="E512" s="1" t="s">
        <v>5991</v>
      </c>
      <c r="F512" s="2">
        <v>11223</v>
      </c>
      <c r="G512" s="3">
        <v>3477025711</v>
      </c>
      <c r="H512" s="1" t="s">
        <v>100</v>
      </c>
      <c r="I512" t="s">
        <v>17</v>
      </c>
      <c r="J512">
        <v>46</v>
      </c>
      <c r="K512">
        <v>346</v>
      </c>
      <c r="L512" s="18">
        <f>(((RestaurantData4[[#This Row],[FitScore]]/100)*RestaurantData4[[#This Row],[DailyCustAvg]])/3.5)*30</f>
        <v>1364.2285714285713</v>
      </c>
      <c r="M512">
        <v>40.609281255189003</v>
      </c>
      <c r="N512">
        <v>-73.968810669286</v>
      </c>
      <c r="O512">
        <v>312</v>
      </c>
      <c r="P512">
        <v>44</v>
      </c>
    </row>
    <row r="513" spans="1:16" hidden="1" x14ac:dyDescent="0.3">
      <c r="A513">
        <v>50085082</v>
      </c>
      <c r="B513" s="1" t="s">
        <v>6344</v>
      </c>
      <c r="C513" t="s">
        <v>4408</v>
      </c>
      <c r="D513" s="2">
        <v>3839</v>
      </c>
      <c r="E513" s="1" t="s">
        <v>4995</v>
      </c>
      <c r="F513" s="2">
        <v>11235</v>
      </c>
      <c r="G513" s="3">
        <v>7186486888</v>
      </c>
      <c r="H513" s="1" t="s">
        <v>1095</v>
      </c>
      <c r="I513" t="s">
        <v>21</v>
      </c>
      <c r="J513">
        <v>76</v>
      </c>
      <c r="K513">
        <v>346</v>
      </c>
      <c r="L513" s="18">
        <f>(((RestaurantData4[[#This Row],[FitScore]]/100)*RestaurantData4[[#This Row],[DailyCustAvg]])/3.5)*30</f>
        <v>2253.9428571428571</v>
      </c>
      <c r="M513">
        <v>40.590275812350001</v>
      </c>
      <c r="N513">
        <v>-73.939921880442</v>
      </c>
      <c r="O513">
        <v>315</v>
      </c>
      <c r="P513">
        <v>48</v>
      </c>
    </row>
    <row r="514" spans="1:16" hidden="1" x14ac:dyDescent="0.3">
      <c r="A514">
        <v>50066388</v>
      </c>
      <c r="B514" s="1" t="s">
        <v>6348</v>
      </c>
      <c r="C514" t="s">
        <v>4408</v>
      </c>
      <c r="D514" s="2">
        <v>1794</v>
      </c>
      <c r="E514" s="1" t="s">
        <v>6314</v>
      </c>
      <c r="F514" s="2">
        <v>11235</v>
      </c>
      <c r="G514" s="3">
        <v>7183327777</v>
      </c>
      <c r="H514" s="1" t="s">
        <v>223</v>
      </c>
      <c r="I514" t="s">
        <v>21</v>
      </c>
      <c r="J514">
        <v>72</v>
      </c>
      <c r="K514">
        <v>346</v>
      </c>
      <c r="L514" s="18">
        <f>(((RestaurantData4[[#This Row],[FitScore]]/100)*RestaurantData4[[#This Row],[DailyCustAvg]])/3.5)*30</f>
        <v>2135.3142857142857</v>
      </c>
      <c r="M514">
        <v>40.584042075767996</v>
      </c>
      <c r="N514">
        <v>-73.950742431418007</v>
      </c>
      <c r="O514">
        <v>315</v>
      </c>
      <c r="P514">
        <v>48</v>
      </c>
    </row>
    <row r="515" spans="1:16" hidden="1" x14ac:dyDescent="0.3">
      <c r="A515">
        <v>40800557</v>
      </c>
      <c r="B515" s="1" t="s">
        <v>225</v>
      </c>
      <c r="C515" t="s">
        <v>14</v>
      </c>
      <c r="D515" s="2">
        <v>160</v>
      </c>
      <c r="E515" s="1" t="s">
        <v>34</v>
      </c>
      <c r="F515" s="2">
        <v>10038</v>
      </c>
      <c r="G515" s="3">
        <v>2123852063</v>
      </c>
      <c r="H515" s="1" t="s">
        <v>226</v>
      </c>
      <c r="I515" t="s">
        <v>17</v>
      </c>
      <c r="J515">
        <v>99</v>
      </c>
      <c r="K515">
        <v>345</v>
      </c>
      <c r="L515" s="18">
        <f>(((RestaurantData4[[#This Row],[FitScore]]/100)*RestaurantData4[[#This Row],[DailyCustAvg]])/3.5)*30</f>
        <v>2927.5714285714284</v>
      </c>
      <c r="M515">
        <v>40.709485926778001</v>
      </c>
      <c r="N515">
        <v>-74.010240199733005</v>
      </c>
      <c r="O515">
        <v>101</v>
      </c>
      <c r="P515">
        <v>1</v>
      </c>
    </row>
    <row r="516" spans="1:16" x14ac:dyDescent="0.3">
      <c r="A516">
        <v>50032842</v>
      </c>
      <c r="B516" s="1" t="s">
        <v>271</v>
      </c>
      <c r="C516" t="s">
        <v>14</v>
      </c>
      <c r="D516" s="2">
        <v>1</v>
      </c>
      <c r="E516" s="1" t="s">
        <v>153</v>
      </c>
      <c r="F516" s="2">
        <v>10004</v>
      </c>
      <c r="G516" s="3">
        <v>6466676635</v>
      </c>
      <c r="H516" s="1" t="s">
        <v>188</v>
      </c>
      <c r="I516" t="s">
        <v>21</v>
      </c>
      <c r="J516">
        <v>95</v>
      </c>
      <c r="K516">
        <v>276</v>
      </c>
      <c r="L516" s="18">
        <f>(((RestaurantData4[[#This Row],[FitScore]]/100)*RestaurantData4[[#This Row],[DailyCustAvg]])/3.5)*30</f>
        <v>2247.4285714285716</v>
      </c>
      <c r="M516">
        <v>40.702533192425001</v>
      </c>
      <c r="N516">
        <v>-74.012561775828004</v>
      </c>
      <c r="O516">
        <v>101</v>
      </c>
      <c r="P516">
        <v>1</v>
      </c>
    </row>
    <row r="517" spans="1:16" x14ac:dyDescent="0.3">
      <c r="A517">
        <v>41501681</v>
      </c>
      <c r="B517" s="1" t="s">
        <v>296</v>
      </c>
      <c r="C517" t="s">
        <v>14</v>
      </c>
      <c r="D517" s="2">
        <v>11</v>
      </c>
      <c r="E517" s="1" t="s">
        <v>34</v>
      </c>
      <c r="F517" s="2">
        <v>10004</v>
      </c>
      <c r="G517" s="3">
        <v>2122692830</v>
      </c>
      <c r="H517" s="1" t="s">
        <v>86</v>
      </c>
      <c r="I517" t="s">
        <v>21</v>
      </c>
      <c r="J517">
        <v>95</v>
      </c>
      <c r="K517">
        <v>274</v>
      </c>
      <c r="L517" s="18">
        <f>(((RestaurantData4[[#This Row],[FitScore]]/100)*RestaurantData4[[#This Row],[DailyCustAvg]])/3.5)*30</f>
        <v>2231.1428571428573</v>
      </c>
      <c r="M517">
        <v>40.705346448509999</v>
      </c>
      <c r="N517">
        <v>-74.013730894798996</v>
      </c>
      <c r="O517">
        <v>101</v>
      </c>
      <c r="P517">
        <v>1</v>
      </c>
    </row>
    <row r="518" spans="1:16" x14ac:dyDescent="0.3">
      <c r="A518">
        <v>50086458</v>
      </c>
      <c r="B518" s="1" t="s">
        <v>258</v>
      </c>
      <c r="C518" t="s">
        <v>14</v>
      </c>
      <c r="D518" s="2">
        <v>4</v>
      </c>
      <c r="E518" s="1" t="s">
        <v>51</v>
      </c>
      <c r="F518" s="2">
        <v>10004</v>
      </c>
      <c r="G518" s="3">
        <v>2129431800</v>
      </c>
      <c r="H518" s="1" t="s">
        <v>202</v>
      </c>
      <c r="I518" t="s">
        <v>21</v>
      </c>
      <c r="J518">
        <v>98</v>
      </c>
      <c r="K518">
        <v>231</v>
      </c>
      <c r="L518" s="18">
        <f>(((RestaurantData4[[#This Row],[FitScore]]/100)*RestaurantData4[[#This Row],[DailyCustAvg]])/3.5)*30</f>
        <v>1940.3999999999999</v>
      </c>
      <c r="M518">
        <v>40.701687901074997</v>
      </c>
      <c r="N518">
        <v>-74.011631125861001</v>
      </c>
      <c r="O518">
        <v>101</v>
      </c>
      <c r="P518">
        <v>1</v>
      </c>
    </row>
    <row r="519" spans="1:16" hidden="1" x14ac:dyDescent="0.3">
      <c r="A519">
        <v>41439805</v>
      </c>
      <c r="B519" s="1" t="s">
        <v>1932</v>
      </c>
      <c r="C519" t="s">
        <v>14</v>
      </c>
      <c r="D519" s="2">
        <v>32</v>
      </c>
      <c r="E519" s="1" t="s">
        <v>1487</v>
      </c>
      <c r="F519" s="2">
        <v>10018</v>
      </c>
      <c r="G519" s="3">
        <v>2123548181</v>
      </c>
      <c r="H519" s="1" t="s">
        <v>100</v>
      </c>
      <c r="J519">
        <v>86</v>
      </c>
      <c r="K519">
        <v>345</v>
      </c>
      <c r="L519" s="18">
        <f>(((RestaurantData4[[#This Row],[FitScore]]/100)*RestaurantData4[[#This Row],[DailyCustAvg]])/3.5)*30</f>
        <v>2543.1428571428573</v>
      </c>
      <c r="M519">
        <v>40.752064735112</v>
      </c>
      <c r="N519">
        <v>-73.983465849002997</v>
      </c>
      <c r="O519">
        <v>105</v>
      </c>
      <c r="P519">
        <v>4</v>
      </c>
    </row>
    <row r="520" spans="1:16" hidden="1" x14ac:dyDescent="0.3">
      <c r="A520">
        <v>50041069</v>
      </c>
      <c r="B520" s="1" t="s">
        <v>225</v>
      </c>
      <c r="C520" t="s">
        <v>14</v>
      </c>
      <c r="D520" s="2">
        <v>1651</v>
      </c>
      <c r="E520" s="1" t="s">
        <v>34</v>
      </c>
      <c r="F520" s="2">
        <v>10019</v>
      </c>
      <c r="G520" s="3">
        <v>2125865530</v>
      </c>
      <c r="H520" s="1" t="s">
        <v>16</v>
      </c>
      <c r="I520" t="s">
        <v>17</v>
      </c>
      <c r="J520">
        <v>89</v>
      </c>
      <c r="K520">
        <v>345</v>
      </c>
      <c r="L520" s="18">
        <f>(((RestaurantData4[[#This Row],[FitScore]]/100)*RestaurantData4[[#This Row],[DailyCustAvg]])/3.5)*30</f>
        <v>2631.8571428571427</v>
      </c>
      <c r="M520">
        <v>40.762157230549001</v>
      </c>
      <c r="N520">
        <v>-73.983575238929006</v>
      </c>
      <c r="O520">
        <v>105</v>
      </c>
      <c r="P520">
        <v>3</v>
      </c>
    </row>
    <row r="521" spans="1:16" hidden="1" x14ac:dyDescent="0.3">
      <c r="A521">
        <v>50011690</v>
      </c>
      <c r="B521" s="1" t="s">
        <v>1614</v>
      </c>
      <c r="C521" t="s">
        <v>14</v>
      </c>
      <c r="D521" s="2">
        <v>1440</v>
      </c>
      <c r="E521" s="1" t="s">
        <v>34</v>
      </c>
      <c r="F521" s="2">
        <v>10018</v>
      </c>
      <c r="G521" s="3">
        <v>6466197495</v>
      </c>
      <c r="H521" s="1" t="s">
        <v>29</v>
      </c>
      <c r="I521" t="s">
        <v>17</v>
      </c>
      <c r="J521">
        <v>88</v>
      </c>
      <c r="K521">
        <v>345</v>
      </c>
      <c r="L521" s="18">
        <f>(((RestaurantData4[[#This Row],[FitScore]]/100)*RestaurantData4[[#This Row],[DailyCustAvg]])/3.5)*30</f>
        <v>2602.2857142857142</v>
      </c>
      <c r="M521">
        <v>40.754604065686998</v>
      </c>
      <c r="N521">
        <v>-73.986760622884006</v>
      </c>
      <c r="O521">
        <v>105</v>
      </c>
      <c r="P521">
        <v>4</v>
      </c>
    </row>
    <row r="522" spans="1:16" x14ac:dyDescent="0.3">
      <c r="A522">
        <v>50085706</v>
      </c>
      <c r="B522" s="1" t="s">
        <v>79</v>
      </c>
      <c r="C522" t="s">
        <v>14</v>
      </c>
      <c r="D522" s="2">
        <v>85</v>
      </c>
      <c r="E522" s="1" t="s">
        <v>80</v>
      </c>
      <c r="F522" s="2">
        <v>10004</v>
      </c>
      <c r="G522" s="3">
        <v>4242160895</v>
      </c>
      <c r="H522" s="1" t="s">
        <v>16</v>
      </c>
      <c r="I522" t="s">
        <v>21</v>
      </c>
      <c r="J522">
        <v>95</v>
      </c>
      <c r="K522">
        <v>218</v>
      </c>
      <c r="L522" s="18">
        <f>(((RestaurantData4[[#This Row],[FitScore]]/100)*RestaurantData4[[#This Row],[DailyCustAvg]])/3.5)*30</f>
        <v>1775.1428571428571</v>
      </c>
      <c r="M522">
        <v>40.704207608144003</v>
      </c>
      <c r="N522">
        <v>-74.011559433433007</v>
      </c>
      <c r="O522">
        <v>101</v>
      </c>
      <c r="P522">
        <v>1</v>
      </c>
    </row>
    <row r="523" spans="1:16" x14ac:dyDescent="0.3">
      <c r="A523">
        <v>41327743</v>
      </c>
      <c r="B523" s="1" t="s">
        <v>90</v>
      </c>
      <c r="C523" t="s">
        <v>14</v>
      </c>
      <c r="D523" s="2">
        <v>60</v>
      </c>
      <c r="E523" s="1" t="s">
        <v>28</v>
      </c>
      <c r="F523" s="2">
        <v>10004</v>
      </c>
      <c r="G523" s="3">
        <v>2127422222</v>
      </c>
      <c r="H523" s="1" t="s">
        <v>66</v>
      </c>
      <c r="I523" t="s">
        <v>21</v>
      </c>
      <c r="J523">
        <v>99</v>
      </c>
      <c r="K523">
        <v>215</v>
      </c>
      <c r="L523" s="18">
        <f>(((RestaurantData4[[#This Row],[FitScore]]/100)*RestaurantData4[[#This Row],[DailyCustAvg]])/3.5)*30</f>
        <v>1824.4285714285713</v>
      </c>
      <c r="M523">
        <v>40.703546158739996</v>
      </c>
      <c r="N523">
        <v>-74.011151766666003</v>
      </c>
      <c r="O523">
        <v>101</v>
      </c>
      <c r="P523">
        <v>1</v>
      </c>
    </row>
    <row r="524" spans="1:16" hidden="1" x14ac:dyDescent="0.3">
      <c r="A524">
        <v>50098531</v>
      </c>
      <c r="B524" s="1" t="s">
        <v>4622</v>
      </c>
      <c r="C524" t="s">
        <v>4408</v>
      </c>
      <c r="D524" s="2">
        <v>549</v>
      </c>
      <c r="E524" s="1" t="s">
        <v>4124</v>
      </c>
      <c r="F524" s="2">
        <v>11211</v>
      </c>
      <c r="G524" s="3">
        <v>7183848008</v>
      </c>
      <c r="H524" s="1" t="s">
        <v>242</v>
      </c>
      <c r="I524" t="s">
        <v>21</v>
      </c>
      <c r="J524">
        <v>82</v>
      </c>
      <c r="K524">
        <v>345</v>
      </c>
      <c r="L524" s="18">
        <f>(((RestaurantData4[[#This Row],[FitScore]]/100)*RestaurantData4[[#This Row],[DailyCustAvg]])/3.5)*30</f>
        <v>2424.8571428571427</v>
      </c>
      <c r="M524">
        <v>40.714067708456</v>
      </c>
      <c r="N524">
        <v>-73.950519718294004</v>
      </c>
      <c r="O524">
        <v>301</v>
      </c>
      <c r="P524">
        <v>34</v>
      </c>
    </row>
    <row r="525" spans="1:16" hidden="1" x14ac:dyDescent="0.3">
      <c r="A525">
        <v>50091554</v>
      </c>
      <c r="B525" s="1" t="s">
        <v>4848</v>
      </c>
      <c r="C525" t="s">
        <v>4408</v>
      </c>
      <c r="D525" s="2">
        <v>773</v>
      </c>
      <c r="E525" s="1" t="s">
        <v>160</v>
      </c>
      <c r="F525" s="2">
        <v>11217</v>
      </c>
      <c r="G525" s="3">
        <v>9292763150</v>
      </c>
      <c r="H525" s="1" t="s">
        <v>16</v>
      </c>
      <c r="I525" t="s">
        <v>21</v>
      </c>
      <c r="J525">
        <v>96</v>
      </c>
      <c r="K525">
        <v>345</v>
      </c>
      <c r="L525" s="18">
        <f>(((RestaurantData4[[#This Row],[FitScore]]/100)*RestaurantData4[[#This Row],[DailyCustAvg]])/3.5)*30</f>
        <v>2838.8571428571427</v>
      </c>
      <c r="M525">
        <v>40.686040282500002</v>
      </c>
      <c r="N525">
        <v>-73.973757707266998</v>
      </c>
      <c r="O525">
        <v>302</v>
      </c>
      <c r="P525">
        <v>35</v>
      </c>
    </row>
    <row r="526" spans="1:16" hidden="1" x14ac:dyDescent="0.3">
      <c r="A526">
        <v>50004097</v>
      </c>
      <c r="B526" s="1" t="s">
        <v>5038</v>
      </c>
      <c r="C526" t="s">
        <v>4408</v>
      </c>
      <c r="D526" s="2">
        <v>261</v>
      </c>
      <c r="E526" s="1" t="s">
        <v>5039</v>
      </c>
      <c r="F526" s="2">
        <v>11233</v>
      </c>
      <c r="G526" s="3">
        <v>3473651243</v>
      </c>
      <c r="H526" s="1" t="s">
        <v>641</v>
      </c>
      <c r="I526" t="s">
        <v>21</v>
      </c>
      <c r="J526">
        <v>60</v>
      </c>
      <c r="K526">
        <v>345</v>
      </c>
      <c r="L526" s="18">
        <f>(((RestaurantData4[[#This Row],[FitScore]]/100)*RestaurantData4[[#This Row],[DailyCustAvg]])/3.5)*30</f>
        <v>1774.2857142857144</v>
      </c>
      <c r="M526">
        <v>40.682190381399998</v>
      </c>
      <c r="N526">
        <v>-73.925910734019993</v>
      </c>
      <c r="O526">
        <v>303</v>
      </c>
      <c r="P526">
        <v>41</v>
      </c>
    </row>
    <row r="527" spans="1:16" hidden="1" x14ac:dyDescent="0.3">
      <c r="A527">
        <v>41599169</v>
      </c>
      <c r="B527" s="1" t="s">
        <v>3116</v>
      </c>
      <c r="C527" t="s">
        <v>4408</v>
      </c>
      <c r="D527" s="2">
        <v>85</v>
      </c>
      <c r="E527" s="1" t="s">
        <v>1353</v>
      </c>
      <c r="F527" s="2">
        <v>11217</v>
      </c>
      <c r="G527" s="3">
        <v>7187837334</v>
      </c>
      <c r="H527" s="1" t="s">
        <v>143</v>
      </c>
      <c r="I527" t="s">
        <v>21</v>
      </c>
      <c r="J527">
        <v>75</v>
      </c>
      <c r="K527">
        <v>345</v>
      </c>
      <c r="L527" s="18">
        <f>(((RestaurantData4[[#This Row],[FitScore]]/100)*RestaurantData4[[#This Row],[DailyCustAvg]])/3.5)*30</f>
        <v>2217.8571428571431</v>
      </c>
      <c r="M527">
        <v>40.674674511638997</v>
      </c>
      <c r="N527">
        <v>-73.975305172798002</v>
      </c>
      <c r="O527">
        <v>306</v>
      </c>
      <c r="P527">
        <v>39</v>
      </c>
    </row>
    <row r="528" spans="1:16" hidden="1" x14ac:dyDescent="0.3">
      <c r="A528">
        <v>40367183</v>
      </c>
      <c r="B528" s="1" t="s">
        <v>5901</v>
      </c>
      <c r="C528" t="s">
        <v>4408</v>
      </c>
      <c r="D528" s="2">
        <v>10001</v>
      </c>
      <c r="E528" s="1" t="s">
        <v>432</v>
      </c>
      <c r="F528" s="2">
        <v>11209</v>
      </c>
      <c r="G528" s="3">
        <v>7188339281</v>
      </c>
      <c r="H528" s="1" t="s">
        <v>16</v>
      </c>
      <c r="I528" t="s">
        <v>21</v>
      </c>
      <c r="J528">
        <v>67</v>
      </c>
      <c r="K528">
        <v>345</v>
      </c>
      <c r="L528" s="18">
        <f>(((RestaurantData4[[#This Row],[FitScore]]/100)*RestaurantData4[[#This Row],[DailyCustAvg]])/3.5)*30</f>
        <v>1981.2857142857142</v>
      </c>
      <c r="M528">
        <v>40.612741716024999</v>
      </c>
      <c r="N528">
        <v>-74.033708560856994</v>
      </c>
      <c r="O528">
        <v>310</v>
      </c>
      <c r="P528">
        <v>43</v>
      </c>
    </row>
    <row r="529" spans="1:16" hidden="1" x14ac:dyDescent="0.3">
      <c r="A529">
        <v>50072380</v>
      </c>
      <c r="B529" s="1" t="s">
        <v>2657</v>
      </c>
      <c r="C529" t="s">
        <v>4408</v>
      </c>
      <c r="D529" s="2">
        <v>6516</v>
      </c>
      <c r="E529" s="1" t="s">
        <v>5956</v>
      </c>
      <c r="F529" s="2">
        <v>11204</v>
      </c>
      <c r="G529" s="3">
        <v>7182321629</v>
      </c>
      <c r="H529" s="1" t="s">
        <v>16</v>
      </c>
      <c r="I529" t="s">
        <v>21</v>
      </c>
      <c r="J529">
        <v>65</v>
      </c>
      <c r="K529">
        <v>345</v>
      </c>
      <c r="L529" s="18">
        <f>(((RestaurantData4[[#This Row],[FitScore]]/100)*RestaurantData4[[#This Row],[DailyCustAvg]])/3.5)*30</f>
        <v>1922.1428571428571</v>
      </c>
      <c r="M529">
        <v>40.618968698539</v>
      </c>
      <c r="N529">
        <v>-73.990350070580007</v>
      </c>
      <c r="O529">
        <v>311</v>
      </c>
      <c r="P529">
        <v>38</v>
      </c>
    </row>
    <row r="530" spans="1:16" hidden="1" x14ac:dyDescent="0.3">
      <c r="A530">
        <v>50074019</v>
      </c>
      <c r="B530" s="1" t="s">
        <v>6046</v>
      </c>
      <c r="C530" t="s">
        <v>4408</v>
      </c>
      <c r="D530" s="2">
        <v>6814</v>
      </c>
      <c r="E530" s="1" t="s">
        <v>5956</v>
      </c>
      <c r="F530" s="2">
        <v>11204</v>
      </c>
      <c r="G530" s="3">
        <v>7182563618</v>
      </c>
      <c r="H530" s="1" t="s">
        <v>168</v>
      </c>
      <c r="I530" t="s">
        <v>17</v>
      </c>
      <c r="J530">
        <v>59</v>
      </c>
      <c r="K530">
        <v>345</v>
      </c>
      <c r="L530" s="18">
        <f>(((RestaurantData4[[#This Row],[FitScore]]/100)*RestaurantData4[[#This Row],[DailyCustAvg]])/3.5)*30</f>
        <v>1744.7142857142856</v>
      </c>
      <c r="M530">
        <v>40.617247851719</v>
      </c>
      <c r="N530">
        <v>-73.992086470230007</v>
      </c>
      <c r="O530">
        <v>311</v>
      </c>
      <c r="P530">
        <v>43</v>
      </c>
    </row>
    <row r="531" spans="1:16" x14ac:dyDescent="0.3">
      <c r="A531">
        <v>50045888</v>
      </c>
      <c r="B531" s="1" t="s">
        <v>340</v>
      </c>
      <c r="C531" t="s">
        <v>14</v>
      </c>
      <c r="D531" s="2">
        <v>25</v>
      </c>
      <c r="E531" s="1" t="s">
        <v>341</v>
      </c>
      <c r="F531" s="2">
        <v>10004</v>
      </c>
      <c r="G531" s="3">
        <v>2126689046</v>
      </c>
      <c r="H531" s="1" t="s">
        <v>16</v>
      </c>
      <c r="I531" t="s">
        <v>21</v>
      </c>
      <c r="J531">
        <v>100</v>
      </c>
      <c r="K531">
        <v>206</v>
      </c>
      <c r="L531" s="18">
        <f>(((RestaurantData4[[#This Row],[FitScore]]/100)*RestaurantData4[[#This Row],[DailyCustAvg]])/3.5)*30</f>
        <v>1765.7142857142856</v>
      </c>
      <c r="M531">
        <v>40.703584442863999</v>
      </c>
      <c r="N531">
        <v>-74.012533121453004</v>
      </c>
      <c r="O531">
        <v>101</v>
      </c>
      <c r="P531">
        <v>1</v>
      </c>
    </row>
    <row r="532" spans="1:16" hidden="1" x14ac:dyDescent="0.3">
      <c r="A532">
        <v>50009989</v>
      </c>
      <c r="B532" s="1" t="s">
        <v>194</v>
      </c>
      <c r="C532" t="s">
        <v>14</v>
      </c>
      <c r="D532" s="2">
        <v>325</v>
      </c>
      <c r="E532" s="1" t="s">
        <v>220</v>
      </c>
      <c r="F532" s="2">
        <v>10013</v>
      </c>
      <c r="G532" s="3">
        <v>3472235353</v>
      </c>
      <c r="H532" s="1" t="s">
        <v>151</v>
      </c>
      <c r="I532" t="s">
        <v>17</v>
      </c>
      <c r="J532">
        <v>94</v>
      </c>
      <c r="K532">
        <v>344</v>
      </c>
      <c r="L532" s="18">
        <f>(((RestaurantData4[[#This Row],[FitScore]]/100)*RestaurantData4[[#This Row],[DailyCustAvg]])/3.5)*30</f>
        <v>2771.6571428571424</v>
      </c>
      <c r="M532">
        <v>40.726742466436001</v>
      </c>
      <c r="N532">
        <v>-74.007922974338996</v>
      </c>
      <c r="O532">
        <v>102</v>
      </c>
      <c r="P532">
        <v>3</v>
      </c>
    </row>
    <row r="533" spans="1:16" x14ac:dyDescent="0.3">
      <c r="A533">
        <v>50045764</v>
      </c>
      <c r="B533" s="1" t="s">
        <v>50</v>
      </c>
      <c r="C533" t="s">
        <v>14</v>
      </c>
      <c r="D533" s="2">
        <v>4</v>
      </c>
      <c r="E533" s="1" t="s">
        <v>51</v>
      </c>
      <c r="F533" s="2">
        <v>10004</v>
      </c>
      <c r="G533" s="3">
        <v>6315747700</v>
      </c>
      <c r="H533" s="1" t="s">
        <v>52</v>
      </c>
      <c r="I533" t="s">
        <v>21</v>
      </c>
      <c r="J533">
        <v>95</v>
      </c>
      <c r="K533">
        <v>205</v>
      </c>
      <c r="L533" s="18">
        <f>(((RestaurantData4[[#This Row],[FitScore]]/100)*RestaurantData4[[#This Row],[DailyCustAvg]])/3.5)*30</f>
        <v>1669.2857142857144</v>
      </c>
      <c r="M533">
        <v>40.701687901074997</v>
      </c>
      <c r="N533">
        <v>-74.011631125861001</v>
      </c>
      <c r="O533">
        <v>101</v>
      </c>
      <c r="P533">
        <v>1</v>
      </c>
    </row>
    <row r="534" spans="1:16" hidden="1" x14ac:dyDescent="0.3">
      <c r="A534">
        <v>50011908</v>
      </c>
      <c r="B534" s="1" t="s">
        <v>917</v>
      </c>
      <c r="C534" t="s">
        <v>14</v>
      </c>
      <c r="D534" s="2">
        <v>5</v>
      </c>
      <c r="E534" s="1" t="s">
        <v>394</v>
      </c>
      <c r="F534" s="2">
        <v>10013</v>
      </c>
      <c r="G534" s="3">
        <v>2125668388</v>
      </c>
      <c r="H534" s="1" t="s">
        <v>207</v>
      </c>
      <c r="J534">
        <v>100</v>
      </c>
      <c r="K534">
        <v>344</v>
      </c>
      <c r="L534" s="18">
        <f>(((RestaurantData4[[#This Row],[FitScore]]/100)*RestaurantData4[[#This Row],[DailyCustAvg]])/3.5)*30</f>
        <v>2948.5714285714289</v>
      </c>
      <c r="M534">
        <v>40.713875262808997</v>
      </c>
      <c r="N534">
        <v>-73.998708617879004</v>
      </c>
      <c r="O534">
        <v>103</v>
      </c>
      <c r="P534">
        <v>1</v>
      </c>
    </row>
    <row r="535" spans="1:16" x14ac:dyDescent="0.3">
      <c r="A535">
        <v>50060130</v>
      </c>
      <c r="B535" s="1" t="s">
        <v>240</v>
      </c>
      <c r="C535" t="s">
        <v>14</v>
      </c>
      <c r="D535" s="2">
        <v>10</v>
      </c>
      <c r="E535" s="1" t="s">
        <v>241</v>
      </c>
      <c r="F535" s="2">
        <v>10004</v>
      </c>
      <c r="G535" s="3">
        <v>2129520890</v>
      </c>
      <c r="H535" s="1" t="s">
        <v>242</v>
      </c>
      <c r="I535" t="s">
        <v>21</v>
      </c>
      <c r="J535">
        <v>99</v>
      </c>
      <c r="K535">
        <v>193</v>
      </c>
      <c r="L535" s="18">
        <f>(((RestaurantData4[[#This Row],[FitScore]]/100)*RestaurantData4[[#This Row],[DailyCustAvg]])/3.5)*30</f>
        <v>1637.7428571428572</v>
      </c>
      <c r="M535">
        <v>40.704663343066997</v>
      </c>
      <c r="N535">
        <v>-74.010488319218993</v>
      </c>
      <c r="O535">
        <v>101</v>
      </c>
      <c r="P535">
        <v>1</v>
      </c>
    </row>
    <row r="536" spans="1:16" x14ac:dyDescent="0.3">
      <c r="A536">
        <v>50076290</v>
      </c>
      <c r="B536" s="1" t="s">
        <v>322</v>
      </c>
      <c r="C536" t="s">
        <v>14</v>
      </c>
      <c r="D536" s="2">
        <v>15</v>
      </c>
      <c r="E536" s="1" t="s">
        <v>23</v>
      </c>
      <c r="F536" s="2">
        <v>10004</v>
      </c>
      <c r="G536" s="3">
        <v>9172620444</v>
      </c>
      <c r="H536" s="1" t="s">
        <v>29</v>
      </c>
      <c r="I536" t="s">
        <v>21</v>
      </c>
      <c r="J536">
        <v>98</v>
      </c>
      <c r="K536">
        <v>177</v>
      </c>
      <c r="L536" s="18">
        <f>(((RestaurantData4[[#This Row],[FitScore]]/100)*RestaurantData4[[#This Row],[DailyCustAvg]])/3.5)*30</f>
        <v>1486.8000000000002</v>
      </c>
      <c r="M536">
        <v>40.704026400878</v>
      </c>
      <c r="N536">
        <v>-74.012067943443</v>
      </c>
      <c r="O536">
        <v>101</v>
      </c>
      <c r="P536">
        <v>1</v>
      </c>
    </row>
    <row r="537" spans="1:16" x14ac:dyDescent="0.3">
      <c r="A537">
        <v>50044340</v>
      </c>
      <c r="B537" s="1" t="s">
        <v>339</v>
      </c>
      <c r="C537" t="s">
        <v>14</v>
      </c>
      <c r="D537" s="2">
        <v>4</v>
      </c>
      <c r="E537" s="1" t="s">
        <v>51</v>
      </c>
      <c r="F537" s="2">
        <v>10004</v>
      </c>
      <c r="G537" s="3">
        <v>7185240080</v>
      </c>
      <c r="H537" s="1" t="s">
        <v>16</v>
      </c>
      <c r="I537" t="s">
        <v>21</v>
      </c>
      <c r="J537">
        <v>98</v>
      </c>
      <c r="K537">
        <v>152</v>
      </c>
      <c r="L537" s="18">
        <f>(((RestaurantData4[[#This Row],[FitScore]]/100)*RestaurantData4[[#This Row],[DailyCustAvg]])/3.5)*30</f>
        <v>1276.8000000000002</v>
      </c>
      <c r="M537">
        <v>40.701687901074997</v>
      </c>
      <c r="N537">
        <v>-74.011631125861001</v>
      </c>
      <c r="O537">
        <v>101</v>
      </c>
      <c r="P537">
        <v>1</v>
      </c>
    </row>
    <row r="538" spans="1:16" x14ac:dyDescent="0.3">
      <c r="A538">
        <v>50101551</v>
      </c>
      <c r="B538" s="1" t="s">
        <v>81</v>
      </c>
      <c r="C538" t="s">
        <v>14</v>
      </c>
      <c r="D538" s="2">
        <v>110</v>
      </c>
      <c r="E538" s="1" t="s">
        <v>82</v>
      </c>
      <c r="F538" s="2">
        <v>10005</v>
      </c>
      <c r="G538" s="3">
        <v>7607189285</v>
      </c>
      <c r="H538" s="1" t="s">
        <v>56</v>
      </c>
      <c r="I538" t="s">
        <v>21</v>
      </c>
      <c r="J538">
        <v>98</v>
      </c>
      <c r="K538">
        <v>349</v>
      </c>
      <c r="L538" s="18">
        <f>(((RestaurantData4[[#This Row],[FitScore]]/100)*RestaurantData4[[#This Row],[DailyCustAvg]])/3.5)*30</f>
        <v>2931.6</v>
      </c>
      <c r="M538">
        <v>40.704630690106001</v>
      </c>
      <c r="N538">
        <v>-74.006694054632007</v>
      </c>
      <c r="O538">
        <v>101</v>
      </c>
      <c r="P538">
        <v>1</v>
      </c>
    </row>
    <row r="539" spans="1:16" hidden="1" x14ac:dyDescent="0.3">
      <c r="A539">
        <v>50049779</v>
      </c>
      <c r="B539" s="1" t="s">
        <v>1743</v>
      </c>
      <c r="C539" t="s">
        <v>14</v>
      </c>
      <c r="D539" s="2">
        <v>318</v>
      </c>
      <c r="E539" s="1" t="s">
        <v>1409</v>
      </c>
      <c r="F539" s="2">
        <v>10011</v>
      </c>
      <c r="G539" s="3">
        <v>2125249200</v>
      </c>
      <c r="H539" s="1" t="s">
        <v>143</v>
      </c>
      <c r="I539" t="s">
        <v>17</v>
      </c>
      <c r="J539">
        <v>99</v>
      </c>
      <c r="K539">
        <v>344</v>
      </c>
      <c r="L539" s="18">
        <f>(((RestaurantData4[[#This Row],[FitScore]]/100)*RestaurantData4[[#This Row],[DailyCustAvg]])/3.5)*30</f>
        <v>2919.0857142857144</v>
      </c>
      <c r="M539">
        <v>40.745612990641</v>
      </c>
      <c r="N539">
        <v>-73.999285430339</v>
      </c>
      <c r="O539">
        <v>104</v>
      </c>
      <c r="P539">
        <v>3</v>
      </c>
    </row>
    <row r="540" spans="1:16" x14ac:dyDescent="0.3">
      <c r="A540">
        <v>50033451</v>
      </c>
      <c r="B540" s="1" t="s">
        <v>179</v>
      </c>
      <c r="C540" t="s">
        <v>14</v>
      </c>
      <c r="D540" s="2">
        <v>70</v>
      </c>
      <c r="E540" s="1" t="s">
        <v>51</v>
      </c>
      <c r="F540" s="2">
        <v>10005</v>
      </c>
      <c r="G540" s="3">
        <v>2128715602</v>
      </c>
      <c r="H540" s="1" t="s">
        <v>16</v>
      </c>
      <c r="I540" t="s">
        <v>21</v>
      </c>
      <c r="J540">
        <v>99</v>
      </c>
      <c r="K540">
        <v>328</v>
      </c>
      <c r="L540" s="18">
        <f>(((RestaurantData4[[#This Row],[FitScore]]/100)*RestaurantData4[[#This Row],[DailyCustAvg]])/3.5)*30</f>
        <v>2783.3142857142857</v>
      </c>
      <c r="M540">
        <v>40.704872302247999</v>
      </c>
      <c r="N540">
        <v>-74.005312703849995</v>
      </c>
      <c r="O540">
        <v>101</v>
      </c>
      <c r="P540">
        <v>1</v>
      </c>
    </row>
    <row r="541" spans="1:16" x14ac:dyDescent="0.3">
      <c r="A541">
        <v>50097924</v>
      </c>
      <c r="B541" s="1" t="s">
        <v>125</v>
      </c>
      <c r="C541" t="s">
        <v>14</v>
      </c>
      <c r="D541" s="2">
        <v>80</v>
      </c>
      <c r="E541" s="1" t="s">
        <v>126</v>
      </c>
      <c r="F541" s="2">
        <v>10005</v>
      </c>
      <c r="G541" s="3">
        <v>6466882226</v>
      </c>
      <c r="H541" s="1" t="s">
        <v>127</v>
      </c>
      <c r="I541" t="s">
        <v>21</v>
      </c>
      <c r="J541">
        <v>97</v>
      </c>
      <c r="K541">
        <v>271</v>
      </c>
      <c r="L541" s="18">
        <f>(((RestaurantData4[[#This Row],[FitScore]]/100)*RestaurantData4[[#This Row],[DailyCustAvg]])/3.5)*30</f>
        <v>2253.1714285714284</v>
      </c>
      <c r="M541">
        <v>40.705885020791001</v>
      </c>
      <c r="N541">
        <v>-74.007181096186997</v>
      </c>
      <c r="O541">
        <v>101</v>
      </c>
      <c r="P541">
        <v>1</v>
      </c>
    </row>
    <row r="542" spans="1:16" x14ac:dyDescent="0.3">
      <c r="A542">
        <v>50047128</v>
      </c>
      <c r="B542" s="1" t="s">
        <v>244</v>
      </c>
      <c r="C542" t="s">
        <v>14</v>
      </c>
      <c r="D542" s="2">
        <v>67</v>
      </c>
      <c r="E542" s="1" t="s">
        <v>82</v>
      </c>
      <c r="F542" s="2">
        <v>10005</v>
      </c>
      <c r="G542" s="3">
        <v>2122320035</v>
      </c>
      <c r="H542" s="1" t="s">
        <v>29</v>
      </c>
      <c r="I542" t="s">
        <v>21</v>
      </c>
      <c r="J542">
        <v>95</v>
      </c>
      <c r="K542">
        <v>250</v>
      </c>
      <c r="L542" s="18">
        <f>(((RestaurantData4[[#This Row],[FitScore]]/100)*RestaurantData4[[#This Row],[DailyCustAvg]])/3.5)*30</f>
        <v>2035.7142857142858</v>
      </c>
      <c r="M542">
        <v>40.705742214113002</v>
      </c>
      <c r="N542">
        <v>-74.008342460958005</v>
      </c>
      <c r="O542">
        <v>101</v>
      </c>
      <c r="P542">
        <v>1</v>
      </c>
    </row>
    <row r="543" spans="1:16" x14ac:dyDescent="0.3">
      <c r="A543">
        <v>50059422</v>
      </c>
      <c r="B543" s="1" t="s">
        <v>27</v>
      </c>
      <c r="C543" t="s">
        <v>14</v>
      </c>
      <c r="D543" s="2">
        <v>110</v>
      </c>
      <c r="E543" s="1" t="s">
        <v>28</v>
      </c>
      <c r="F543" s="2">
        <v>10005</v>
      </c>
      <c r="G543" s="3">
        <v>2124808500</v>
      </c>
      <c r="H543" s="1" t="s">
        <v>29</v>
      </c>
      <c r="I543" t="s">
        <v>21</v>
      </c>
      <c r="J543">
        <v>100</v>
      </c>
      <c r="K543">
        <v>201</v>
      </c>
      <c r="L543" s="18">
        <f>(((RestaurantData4[[#This Row],[FitScore]]/100)*RestaurantData4[[#This Row],[DailyCustAvg]])/3.5)*30</f>
        <v>1722.8571428571429</v>
      </c>
      <c r="M543">
        <v>40.704564628733003</v>
      </c>
      <c r="N543">
        <v>-74.009363011074001</v>
      </c>
      <c r="O543">
        <v>101</v>
      </c>
      <c r="P543">
        <v>1</v>
      </c>
    </row>
    <row r="544" spans="1:16" x14ac:dyDescent="0.3">
      <c r="A544">
        <v>50068085</v>
      </c>
      <c r="B544" s="1" t="s">
        <v>187</v>
      </c>
      <c r="C544" t="s">
        <v>14</v>
      </c>
      <c r="D544" s="2">
        <v>67</v>
      </c>
      <c r="E544" s="1" t="s">
        <v>82</v>
      </c>
      <c r="F544" s="2">
        <v>10005</v>
      </c>
      <c r="G544" s="3">
        <v>9177563773</v>
      </c>
      <c r="H544" s="1" t="s">
        <v>188</v>
      </c>
      <c r="I544" t="s">
        <v>21</v>
      </c>
      <c r="J544">
        <v>98</v>
      </c>
      <c r="K544">
        <v>200</v>
      </c>
      <c r="L544" s="18">
        <f>(((RestaurantData4[[#This Row],[FitScore]]/100)*RestaurantData4[[#This Row],[DailyCustAvg]])/3.5)*30</f>
        <v>1680</v>
      </c>
      <c r="M544">
        <v>40.705742214113002</v>
      </c>
      <c r="N544">
        <v>-74.008342460958005</v>
      </c>
      <c r="O544">
        <v>101</v>
      </c>
      <c r="P544">
        <v>1</v>
      </c>
    </row>
    <row r="545" spans="1:16" hidden="1" x14ac:dyDescent="0.3">
      <c r="A545">
        <v>50075728</v>
      </c>
      <c r="B545" s="1" t="s">
        <v>3558</v>
      </c>
      <c r="C545" t="s">
        <v>4408</v>
      </c>
      <c r="D545" s="2">
        <v>529</v>
      </c>
      <c r="E545" s="1" t="s">
        <v>5222</v>
      </c>
      <c r="F545" s="2">
        <v>11207</v>
      </c>
      <c r="G545" s="3">
        <v>7182727272</v>
      </c>
      <c r="H545" s="1" t="s">
        <v>202</v>
      </c>
      <c r="I545" t="s">
        <v>21</v>
      </c>
      <c r="J545">
        <v>82</v>
      </c>
      <c r="K545">
        <v>344</v>
      </c>
      <c r="L545" s="18">
        <f>(((RestaurantData4[[#This Row],[FitScore]]/100)*RestaurantData4[[#This Row],[DailyCustAvg]])/3.5)*30</f>
        <v>2417.8285714285712</v>
      </c>
      <c r="M545">
        <v>40.657246026700001</v>
      </c>
      <c r="N545">
        <v>-73.888801477390999</v>
      </c>
      <c r="O545">
        <v>305</v>
      </c>
      <c r="P545">
        <v>42</v>
      </c>
    </row>
    <row r="546" spans="1:16" hidden="1" x14ac:dyDescent="0.3">
      <c r="A546">
        <v>50086623</v>
      </c>
      <c r="B546" s="1" t="s">
        <v>5442</v>
      </c>
      <c r="C546" t="s">
        <v>4408</v>
      </c>
      <c r="D546" s="2">
        <v>168</v>
      </c>
      <c r="E546" s="1" t="s">
        <v>1353</v>
      </c>
      <c r="F546" s="2">
        <v>11215</v>
      </c>
      <c r="G546" s="3">
        <v>7188400099</v>
      </c>
      <c r="H546" s="1" t="s">
        <v>186</v>
      </c>
      <c r="I546" t="s">
        <v>21</v>
      </c>
      <c r="J546">
        <v>82</v>
      </c>
      <c r="K546">
        <v>344</v>
      </c>
      <c r="L546" s="18">
        <f>(((RestaurantData4[[#This Row],[FitScore]]/100)*RestaurantData4[[#This Row],[DailyCustAvg]])/3.5)*30</f>
        <v>2417.8285714285712</v>
      </c>
      <c r="M546">
        <v>40.671864301319999</v>
      </c>
      <c r="N546">
        <v>-73.977443941911005</v>
      </c>
      <c r="O546">
        <v>306</v>
      </c>
      <c r="P546">
        <v>39</v>
      </c>
    </row>
    <row r="547" spans="1:16" hidden="1" x14ac:dyDescent="0.3">
      <c r="A547">
        <v>50040831</v>
      </c>
      <c r="B547" s="1" t="s">
        <v>5539</v>
      </c>
      <c r="C547" t="s">
        <v>4408</v>
      </c>
      <c r="D547" s="2">
        <v>6011</v>
      </c>
      <c r="E547" s="1" t="s">
        <v>432</v>
      </c>
      <c r="F547" s="2">
        <v>11220</v>
      </c>
      <c r="G547" s="3">
        <v>7189211341</v>
      </c>
      <c r="H547" s="1" t="s">
        <v>242</v>
      </c>
      <c r="I547" t="s">
        <v>21</v>
      </c>
      <c r="J547">
        <v>83</v>
      </c>
      <c r="K547">
        <v>344</v>
      </c>
      <c r="L547" s="18">
        <f>(((RestaurantData4[[#This Row],[FitScore]]/100)*RestaurantData4[[#This Row],[DailyCustAvg]])/3.5)*30</f>
        <v>2447.3142857142852</v>
      </c>
      <c r="M547">
        <v>40.640698050494997</v>
      </c>
      <c r="N547">
        <v>-74.018553090569</v>
      </c>
      <c r="O547">
        <v>307</v>
      </c>
      <c r="P547">
        <v>38</v>
      </c>
    </row>
    <row r="548" spans="1:16" hidden="1" x14ac:dyDescent="0.3">
      <c r="A548">
        <v>40844457</v>
      </c>
      <c r="B548" s="1" t="s">
        <v>5545</v>
      </c>
      <c r="C548" t="s">
        <v>4408</v>
      </c>
      <c r="D548" s="2">
        <v>4920</v>
      </c>
      <c r="E548" s="1" t="s">
        <v>555</v>
      </c>
      <c r="F548" s="2">
        <v>11220</v>
      </c>
      <c r="G548" s="3">
        <v>7187489375</v>
      </c>
      <c r="H548" s="1" t="s">
        <v>276</v>
      </c>
      <c r="I548" t="s">
        <v>21</v>
      </c>
      <c r="J548">
        <v>84</v>
      </c>
      <c r="K548">
        <v>344</v>
      </c>
      <c r="L548" s="18">
        <f>(((RestaurantData4[[#This Row],[FitScore]]/100)*RestaurantData4[[#This Row],[DailyCustAvg]])/3.5)*30</f>
        <v>2476.7999999999997</v>
      </c>
      <c r="M548">
        <v>40.645499746125999</v>
      </c>
      <c r="N548">
        <v>-74.009916836965004</v>
      </c>
      <c r="O548">
        <v>307</v>
      </c>
      <c r="P548">
        <v>38</v>
      </c>
    </row>
    <row r="549" spans="1:16" hidden="1" x14ac:dyDescent="0.3">
      <c r="A549">
        <v>50100022</v>
      </c>
      <c r="B549" s="1" t="s">
        <v>5606</v>
      </c>
      <c r="C549" t="s">
        <v>4408</v>
      </c>
      <c r="D549" s="2">
        <v>5814</v>
      </c>
      <c r="E549" s="1" t="s">
        <v>1353</v>
      </c>
      <c r="F549" s="2">
        <v>11220</v>
      </c>
      <c r="G549" s="3">
        <v>3476369933</v>
      </c>
      <c r="H549" s="1" t="s">
        <v>56</v>
      </c>
      <c r="I549" t="s">
        <v>17</v>
      </c>
      <c r="J549">
        <v>80</v>
      </c>
      <c r="K549">
        <v>344</v>
      </c>
      <c r="L549" s="18">
        <f>(((RestaurantData4[[#This Row],[FitScore]]/100)*RestaurantData4[[#This Row],[DailyCustAvg]])/3.5)*30</f>
        <v>2358.8571428571427</v>
      </c>
      <c r="M549">
        <v>40.637822519388003</v>
      </c>
      <c r="N549">
        <v>-74.010726385919</v>
      </c>
      <c r="O549">
        <v>307</v>
      </c>
      <c r="P549">
        <v>38</v>
      </c>
    </row>
    <row r="550" spans="1:16" hidden="1" x14ac:dyDescent="0.3">
      <c r="A550">
        <v>50049872</v>
      </c>
      <c r="B550" s="1" t="s">
        <v>3501</v>
      </c>
      <c r="C550" t="s">
        <v>4408</v>
      </c>
      <c r="D550" s="2">
        <v>6820</v>
      </c>
      <c r="E550" s="1" t="s">
        <v>5469</v>
      </c>
      <c r="F550" s="2">
        <v>11219</v>
      </c>
      <c r="G550" s="3">
        <v>7188336961</v>
      </c>
      <c r="H550" s="1" t="s">
        <v>242</v>
      </c>
      <c r="I550" t="s">
        <v>17</v>
      </c>
      <c r="J550">
        <v>80</v>
      </c>
      <c r="K550">
        <v>344</v>
      </c>
      <c r="L550" s="18">
        <f>(((RestaurantData4[[#This Row],[FitScore]]/100)*RestaurantData4[[#This Row],[DailyCustAvg]])/3.5)*30</f>
        <v>2358.8571428571427</v>
      </c>
      <c r="M550">
        <v>40.629019911867999</v>
      </c>
      <c r="N550">
        <v>-74.011643630891001</v>
      </c>
      <c r="O550">
        <v>310</v>
      </c>
      <c r="P550">
        <v>43</v>
      </c>
    </row>
    <row r="551" spans="1:16" hidden="1" x14ac:dyDescent="0.3">
      <c r="A551">
        <v>50100486</v>
      </c>
      <c r="B551" s="1" t="s">
        <v>6062</v>
      </c>
      <c r="C551" t="s">
        <v>4408</v>
      </c>
      <c r="D551" s="2">
        <v>4715</v>
      </c>
      <c r="E551" s="1" t="s">
        <v>383</v>
      </c>
      <c r="F551" s="2">
        <v>11220</v>
      </c>
      <c r="G551" s="3">
        <v>9294548166</v>
      </c>
      <c r="H551" s="1" t="s">
        <v>45</v>
      </c>
      <c r="I551" t="s">
        <v>17</v>
      </c>
      <c r="J551">
        <v>69</v>
      </c>
      <c r="K551">
        <v>344</v>
      </c>
      <c r="L551" s="18">
        <f>(((RestaurantData4[[#This Row],[FitScore]]/100)*RestaurantData4[[#This Row],[DailyCustAvg]])/3.5)*30</f>
        <v>2034.5142857142857</v>
      </c>
      <c r="M551">
        <v>40.642645583796998</v>
      </c>
      <c r="N551">
        <v>-74.002097147990995</v>
      </c>
      <c r="O551">
        <v>312</v>
      </c>
      <c r="P551">
        <v>38</v>
      </c>
    </row>
    <row r="552" spans="1:16" hidden="1" x14ac:dyDescent="0.3">
      <c r="A552">
        <v>50077575</v>
      </c>
      <c r="B552" s="1" t="s">
        <v>954</v>
      </c>
      <c r="C552" t="s">
        <v>4408</v>
      </c>
      <c r="D552" s="2">
        <v>2813</v>
      </c>
      <c r="E552" s="1" t="s">
        <v>6232</v>
      </c>
      <c r="F552" s="2">
        <v>11210</v>
      </c>
      <c r="G552" s="3">
        <v>3474137007</v>
      </c>
      <c r="H552" s="1" t="s">
        <v>45</v>
      </c>
      <c r="I552" t="s">
        <v>21</v>
      </c>
      <c r="J552">
        <v>74</v>
      </c>
      <c r="K552">
        <v>344</v>
      </c>
      <c r="L552" s="18">
        <f>(((RestaurantData4[[#This Row],[FitScore]]/100)*RestaurantData4[[#This Row],[DailyCustAvg]])/3.5)*30</f>
        <v>2181.9428571428571</v>
      </c>
      <c r="M552">
        <v>40.634139613023002</v>
      </c>
      <c r="N552">
        <v>-73.950053188550996</v>
      </c>
      <c r="O552">
        <v>314</v>
      </c>
      <c r="P552">
        <v>45</v>
      </c>
    </row>
    <row r="553" spans="1:16" hidden="1" x14ac:dyDescent="0.3">
      <c r="A553">
        <v>50033235</v>
      </c>
      <c r="B553" s="1" t="s">
        <v>6459</v>
      </c>
      <c r="C553" t="s">
        <v>4408</v>
      </c>
      <c r="D553" s="2">
        <v>444</v>
      </c>
      <c r="E553" s="1" t="s">
        <v>6452</v>
      </c>
      <c r="F553" s="2">
        <v>11212</v>
      </c>
      <c r="G553" s="3">
        <v>7189279302</v>
      </c>
      <c r="H553" s="1" t="s">
        <v>212</v>
      </c>
      <c r="I553" t="s">
        <v>21</v>
      </c>
      <c r="J553">
        <v>77</v>
      </c>
      <c r="K553">
        <v>344</v>
      </c>
      <c r="L553" s="18">
        <f>(((RestaurantData4[[#This Row],[FitScore]]/100)*RestaurantData4[[#This Row],[DailyCustAvg]])/3.5)*30</f>
        <v>2270.3999999999996</v>
      </c>
      <c r="M553">
        <v>40.668199774868</v>
      </c>
      <c r="N553">
        <v>-73.906489605694006</v>
      </c>
      <c r="O553">
        <v>316</v>
      </c>
      <c r="P553">
        <v>41</v>
      </c>
    </row>
    <row r="554" spans="1:16" hidden="1" x14ac:dyDescent="0.3">
      <c r="A554">
        <v>50057386</v>
      </c>
      <c r="B554" s="1" t="s">
        <v>478</v>
      </c>
      <c r="C554" t="s">
        <v>14</v>
      </c>
      <c r="D554" s="2">
        <v>181</v>
      </c>
      <c r="E554" s="1" t="s">
        <v>391</v>
      </c>
      <c r="F554" s="2">
        <v>10012</v>
      </c>
      <c r="G554" s="3">
        <v>6463582779</v>
      </c>
      <c r="H554" s="1" t="s">
        <v>242</v>
      </c>
      <c r="I554" t="s">
        <v>17</v>
      </c>
      <c r="J554">
        <v>96</v>
      </c>
      <c r="K554">
        <v>343</v>
      </c>
      <c r="L554" s="18">
        <f>(((RestaurantData4[[#This Row],[FitScore]]/100)*RestaurantData4[[#This Row],[DailyCustAvg]])/3.5)*30</f>
        <v>2822.4</v>
      </c>
      <c r="M554">
        <v>40.729015402900004</v>
      </c>
      <c r="N554">
        <v>-74.000873144552997</v>
      </c>
      <c r="O554">
        <v>102</v>
      </c>
      <c r="P554">
        <v>1</v>
      </c>
    </row>
    <row r="555" spans="1:16" hidden="1" x14ac:dyDescent="0.3">
      <c r="A555">
        <v>50072099</v>
      </c>
      <c r="B555" s="1" t="s">
        <v>560</v>
      </c>
      <c r="C555" t="s">
        <v>14</v>
      </c>
      <c r="D555" s="2">
        <v>450</v>
      </c>
      <c r="E555" s="1" t="s">
        <v>220</v>
      </c>
      <c r="F555" s="2">
        <v>10014</v>
      </c>
      <c r="G555" s="3">
        <v>6463706875</v>
      </c>
      <c r="H555" s="1" t="s">
        <v>202</v>
      </c>
      <c r="I555" t="s">
        <v>17</v>
      </c>
      <c r="J555">
        <v>98</v>
      </c>
      <c r="K555">
        <v>343</v>
      </c>
      <c r="L555" s="18">
        <f>(((RestaurantData4[[#This Row],[FitScore]]/100)*RestaurantData4[[#This Row],[DailyCustAvg]])/3.5)*30</f>
        <v>2881.2</v>
      </c>
      <c r="M555">
        <v>40.731298857017002</v>
      </c>
      <c r="N555">
        <v>-74.006671486843004</v>
      </c>
      <c r="O555">
        <v>102</v>
      </c>
      <c r="P555">
        <v>3</v>
      </c>
    </row>
    <row r="556" spans="1:16" x14ac:dyDescent="0.3">
      <c r="A556">
        <v>50066911</v>
      </c>
      <c r="B556" s="1" t="s">
        <v>103</v>
      </c>
      <c r="C556" t="s">
        <v>14</v>
      </c>
      <c r="D556" s="2">
        <v>130</v>
      </c>
      <c r="E556" s="1" t="s">
        <v>26</v>
      </c>
      <c r="F556" s="2">
        <v>10005</v>
      </c>
      <c r="G556" s="3">
        <v>2127851320</v>
      </c>
      <c r="H556" s="1" t="s">
        <v>16</v>
      </c>
      <c r="I556" t="s">
        <v>21</v>
      </c>
      <c r="J556">
        <v>97</v>
      </c>
      <c r="K556">
        <v>166</v>
      </c>
      <c r="L556" s="18">
        <f>(((RestaurantData4[[#This Row],[FitScore]]/100)*RestaurantData4[[#This Row],[DailyCustAvg]])/3.5)*30</f>
        <v>1380.1714285714286</v>
      </c>
      <c r="M556">
        <v>40.705514492311003</v>
      </c>
      <c r="N556">
        <v>-74.006928583025001</v>
      </c>
      <c r="O556">
        <v>101</v>
      </c>
      <c r="P556">
        <v>1</v>
      </c>
    </row>
    <row r="557" spans="1:16" hidden="1" x14ac:dyDescent="0.3">
      <c r="A557">
        <v>50070263</v>
      </c>
      <c r="B557" s="1" t="s">
        <v>757</v>
      </c>
      <c r="C557" t="s">
        <v>14</v>
      </c>
      <c r="D557" s="2">
        <v>222</v>
      </c>
      <c r="E557" s="1" t="s">
        <v>434</v>
      </c>
      <c r="F557" s="2">
        <v>10014</v>
      </c>
      <c r="G557" s="3">
        <v>2126910161</v>
      </c>
      <c r="H557" s="1" t="s">
        <v>127</v>
      </c>
      <c r="I557" t="s">
        <v>17</v>
      </c>
      <c r="J557">
        <v>96</v>
      </c>
      <c r="K557">
        <v>343</v>
      </c>
      <c r="L557" s="18">
        <f>(((RestaurantData4[[#This Row],[FitScore]]/100)*RestaurantData4[[#This Row],[DailyCustAvg]])/3.5)*30</f>
        <v>2822.4</v>
      </c>
      <c r="M557">
        <v>40.735965136174997</v>
      </c>
      <c r="N557">
        <v>-74.001836682275993</v>
      </c>
      <c r="O557">
        <v>102</v>
      </c>
      <c r="P557">
        <v>3</v>
      </c>
    </row>
    <row r="558" spans="1:16" x14ac:dyDescent="0.3">
      <c r="A558">
        <v>50081579</v>
      </c>
      <c r="B558" s="1" t="s">
        <v>84</v>
      </c>
      <c r="C558" t="s">
        <v>14</v>
      </c>
      <c r="D558" s="2">
        <v>89</v>
      </c>
      <c r="E558" s="1" t="s">
        <v>85</v>
      </c>
      <c r="F558" s="2">
        <v>10006</v>
      </c>
      <c r="G558" s="3">
        <v>2126689888</v>
      </c>
      <c r="H558" s="1" t="s">
        <v>86</v>
      </c>
      <c r="I558" t="s">
        <v>21</v>
      </c>
      <c r="J558">
        <v>99</v>
      </c>
      <c r="K558">
        <v>295</v>
      </c>
      <c r="L558" s="18">
        <f>(((RestaurantData4[[#This Row],[FitScore]]/100)*RestaurantData4[[#This Row],[DailyCustAvg]])/3.5)*30</f>
        <v>2503.2857142857147</v>
      </c>
      <c r="M558">
        <v>40.708011532225001</v>
      </c>
      <c r="N558">
        <v>-74.014449217817997</v>
      </c>
      <c r="O558">
        <v>101</v>
      </c>
      <c r="P558">
        <v>1</v>
      </c>
    </row>
    <row r="559" spans="1:16" hidden="1" x14ac:dyDescent="0.3">
      <c r="A559">
        <v>50084439</v>
      </c>
      <c r="B559" s="1" t="s">
        <v>808</v>
      </c>
      <c r="C559" t="s">
        <v>14</v>
      </c>
      <c r="D559" s="2">
        <v>7</v>
      </c>
      <c r="E559" s="1" t="s">
        <v>667</v>
      </c>
      <c r="F559" s="2">
        <v>10014</v>
      </c>
      <c r="G559" s="3">
        <v>9084206666</v>
      </c>
      <c r="H559" s="1" t="s">
        <v>186</v>
      </c>
      <c r="I559" t="s">
        <v>17</v>
      </c>
      <c r="J559">
        <v>94</v>
      </c>
      <c r="K559">
        <v>343</v>
      </c>
      <c r="L559" s="18">
        <f>(((RestaurantData4[[#This Row],[FitScore]]/100)*RestaurantData4[[#This Row],[DailyCustAvg]])/3.5)*30</f>
        <v>2763.6</v>
      </c>
      <c r="M559">
        <v>40.731609197834999</v>
      </c>
      <c r="N559">
        <v>-74.001634503876005</v>
      </c>
      <c r="O559">
        <v>102</v>
      </c>
      <c r="P559">
        <v>3</v>
      </c>
    </row>
    <row r="560" spans="1:16" x14ac:dyDescent="0.3">
      <c r="A560">
        <v>50057195</v>
      </c>
      <c r="B560" s="1" t="s">
        <v>109</v>
      </c>
      <c r="C560" t="s">
        <v>14</v>
      </c>
      <c r="D560" s="2">
        <v>96</v>
      </c>
      <c r="E560" s="1" t="s">
        <v>31</v>
      </c>
      <c r="F560" s="2">
        <v>10006</v>
      </c>
      <c r="G560" s="3">
        <v>9173272832</v>
      </c>
      <c r="H560" s="1" t="s">
        <v>16</v>
      </c>
      <c r="I560" t="s">
        <v>21</v>
      </c>
      <c r="J560">
        <v>95</v>
      </c>
      <c r="K560">
        <v>263</v>
      </c>
      <c r="L560" s="18">
        <f>(((RestaurantData4[[#This Row],[FitScore]]/100)*RestaurantData4[[#This Row],[DailyCustAvg]])/3.5)*30</f>
        <v>2141.5714285714284</v>
      </c>
      <c r="M560">
        <v>40.708135159507002</v>
      </c>
      <c r="N560">
        <v>-74.013525878099003</v>
      </c>
      <c r="O560">
        <v>101</v>
      </c>
      <c r="P560">
        <v>1</v>
      </c>
    </row>
    <row r="561" spans="1:16" x14ac:dyDescent="0.3">
      <c r="A561">
        <v>41507901</v>
      </c>
      <c r="B561" s="1" t="s">
        <v>317</v>
      </c>
      <c r="C561" t="s">
        <v>14</v>
      </c>
      <c r="D561" s="2">
        <v>123</v>
      </c>
      <c r="E561" s="1" t="s">
        <v>85</v>
      </c>
      <c r="F561" s="2">
        <v>10006</v>
      </c>
      <c r="G561" s="3">
        <v>6468268640</v>
      </c>
      <c r="H561" s="1" t="s">
        <v>16</v>
      </c>
      <c r="I561" t="s">
        <v>21</v>
      </c>
      <c r="J561">
        <v>100</v>
      </c>
      <c r="K561">
        <v>243</v>
      </c>
      <c r="L561" s="18">
        <f>(((RestaurantData4[[#This Row],[FitScore]]/100)*RestaurantData4[[#This Row],[DailyCustAvg]])/3.5)*30</f>
        <v>2082.8571428571431</v>
      </c>
      <c r="M561">
        <v>40.709131451613999</v>
      </c>
      <c r="N561">
        <v>-74.014020233870994</v>
      </c>
      <c r="O561">
        <v>101</v>
      </c>
      <c r="P561">
        <v>1</v>
      </c>
    </row>
    <row r="562" spans="1:16" hidden="1" x14ac:dyDescent="0.3">
      <c r="A562">
        <v>50089342</v>
      </c>
      <c r="B562" s="1" t="s">
        <v>1199</v>
      </c>
      <c r="C562" t="s">
        <v>14</v>
      </c>
      <c r="D562" s="2">
        <v>129</v>
      </c>
      <c r="E562" s="1" t="s">
        <v>849</v>
      </c>
      <c r="F562" s="2">
        <v>10002</v>
      </c>
      <c r="G562" s="3">
        <v>2124755768</v>
      </c>
      <c r="H562" s="1" t="s">
        <v>16</v>
      </c>
      <c r="I562" t="s">
        <v>17</v>
      </c>
      <c r="J562">
        <v>99</v>
      </c>
      <c r="K562">
        <v>343</v>
      </c>
      <c r="L562" s="18">
        <f>(((RestaurantData4[[#This Row],[FitScore]]/100)*RestaurantData4[[#This Row],[DailyCustAvg]])/3.5)*30</f>
        <v>2910.6</v>
      </c>
      <c r="M562">
        <v>40.718326605161003</v>
      </c>
      <c r="N562">
        <v>-73.987518207470998</v>
      </c>
      <c r="O562">
        <v>103</v>
      </c>
      <c r="P562">
        <v>1</v>
      </c>
    </row>
    <row r="563" spans="1:16" hidden="1" x14ac:dyDescent="0.3">
      <c r="A563">
        <v>41240455</v>
      </c>
      <c r="B563" s="1" t="s">
        <v>165</v>
      </c>
      <c r="C563" t="s">
        <v>14</v>
      </c>
      <c r="D563" s="2">
        <v>851</v>
      </c>
      <c r="E563" s="1" t="s">
        <v>383</v>
      </c>
      <c r="F563" s="2">
        <v>10019</v>
      </c>
      <c r="G563" s="3">
        <v>2125814100</v>
      </c>
      <c r="H563" s="1" t="s">
        <v>16</v>
      </c>
      <c r="I563" t="s">
        <v>17</v>
      </c>
      <c r="J563">
        <v>99</v>
      </c>
      <c r="K563">
        <v>343</v>
      </c>
      <c r="L563" s="18">
        <f>(((RestaurantData4[[#This Row],[FitScore]]/100)*RestaurantData4[[#This Row],[DailyCustAvg]])/3.5)*30</f>
        <v>2910.6</v>
      </c>
      <c r="M563">
        <v>40.763052288120001</v>
      </c>
      <c r="N563">
        <v>-73.985556844949997</v>
      </c>
      <c r="O563">
        <v>104</v>
      </c>
      <c r="P563">
        <v>3</v>
      </c>
    </row>
    <row r="564" spans="1:16" hidden="1" x14ac:dyDescent="0.3">
      <c r="A564">
        <v>41429187</v>
      </c>
      <c r="B564" s="1" t="s">
        <v>1543</v>
      </c>
      <c r="C564" t="s">
        <v>14</v>
      </c>
      <c r="D564" s="2">
        <v>373</v>
      </c>
      <c r="E564" s="1" t="s">
        <v>1398</v>
      </c>
      <c r="F564" s="2">
        <v>10036</v>
      </c>
      <c r="G564" s="3">
        <v>2122652060</v>
      </c>
      <c r="H564" s="1" t="s">
        <v>16</v>
      </c>
      <c r="I564" t="s">
        <v>17</v>
      </c>
      <c r="J564">
        <v>100</v>
      </c>
      <c r="K564">
        <v>343</v>
      </c>
      <c r="L564" s="18">
        <f>(((RestaurantData4[[#This Row],[FitScore]]/100)*RestaurantData4[[#This Row],[DailyCustAvg]])/3.5)*30</f>
        <v>2940</v>
      </c>
      <c r="M564">
        <v>40.760590695910999</v>
      </c>
      <c r="N564">
        <v>-73.989802449592005</v>
      </c>
      <c r="O564">
        <v>104</v>
      </c>
      <c r="P564">
        <v>3</v>
      </c>
    </row>
    <row r="565" spans="1:16" x14ac:dyDescent="0.3">
      <c r="A565">
        <v>41502172</v>
      </c>
      <c r="B565" s="1" t="s">
        <v>131</v>
      </c>
      <c r="C565" t="s">
        <v>14</v>
      </c>
      <c r="D565" s="2">
        <v>19</v>
      </c>
      <c r="E565" s="1" t="s">
        <v>92</v>
      </c>
      <c r="F565" s="2">
        <v>10006</v>
      </c>
      <c r="G565" s="3">
        <v>2127858111</v>
      </c>
      <c r="H565" s="1" t="s">
        <v>132</v>
      </c>
      <c r="I565" t="s">
        <v>21</v>
      </c>
      <c r="J565">
        <v>98</v>
      </c>
      <c r="K565">
        <v>218</v>
      </c>
      <c r="L565" s="18">
        <f>(((RestaurantData4[[#This Row],[FitScore]]/100)*RestaurantData4[[#This Row],[DailyCustAvg]])/3.5)*30</f>
        <v>1831.2</v>
      </c>
      <c r="M565">
        <v>40.708126852564</v>
      </c>
      <c r="N565">
        <v>-74.014128228774993</v>
      </c>
      <c r="O565">
        <v>101</v>
      </c>
      <c r="P565">
        <v>1</v>
      </c>
    </row>
    <row r="566" spans="1:16" x14ac:dyDescent="0.3">
      <c r="A566">
        <v>50094703</v>
      </c>
      <c r="B566" s="1" t="s">
        <v>298</v>
      </c>
      <c r="C566" t="s">
        <v>14</v>
      </c>
      <c r="D566" s="2">
        <v>108</v>
      </c>
      <c r="E566" s="1" t="s">
        <v>31</v>
      </c>
      <c r="F566" s="2">
        <v>10006</v>
      </c>
      <c r="G566" s="3">
        <v>2127325005</v>
      </c>
      <c r="H566" s="1" t="s">
        <v>16</v>
      </c>
      <c r="I566" t="s">
        <v>21</v>
      </c>
      <c r="J566">
        <v>98</v>
      </c>
      <c r="K566">
        <v>205</v>
      </c>
      <c r="L566" s="18">
        <f>(((RestaurantData4[[#This Row],[FitScore]]/100)*RestaurantData4[[#This Row],[DailyCustAvg]])/3.5)*30</f>
        <v>1722</v>
      </c>
      <c r="M566">
        <v>40.708491997366998</v>
      </c>
      <c r="N566">
        <v>-74.013374460134003</v>
      </c>
      <c r="O566">
        <v>101</v>
      </c>
      <c r="P566">
        <v>1</v>
      </c>
    </row>
    <row r="567" spans="1:16" ht="28.8" x14ac:dyDescent="0.3">
      <c r="A567">
        <v>50091305</v>
      </c>
      <c r="B567" s="1" t="s">
        <v>301</v>
      </c>
      <c r="C567" t="s">
        <v>14</v>
      </c>
      <c r="D567" s="2">
        <v>133</v>
      </c>
      <c r="E567" s="1" t="s">
        <v>31</v>
      </c>
      <c r="F567" s="2">
        <v>10006</v>
      </c>
      <c r="G567" s="3">
        <v>2123460088</v>
      </c>
      <c r="H567" s="1" t="s">
        <v>16</v>
      </c>
      <c r="I567" t="s">
        <v>21</v>
      </c>
      <c r="J567">
        <v>97</v>
      </c>
      <c r="K567">
        <v>175</v>
      </c>
      <c r="L567" s="18">
        <f>(((RestaurantData4[[#This Row],[FitScore]]/100)*RestaurantData4[[#This Row],[DailyCustAvg]])/3.5)*30</f>
        <v>1455</v>
      </c>
      <c r="M567">
        <v>40.709460951990998</v>
      </c>
      <c r="N567">
        <v>-74.012930997634996</v>
      </c>
      <c r="O567">
        <v>101</v>
      </c>
      <c r="P567">
        <v>1</v>
      </c>
    </row>
    <row r="568" spans="1:16" x14ac:dyDescent="0.3">
      <c r="A568">
        <v>41476697</v>
      </c>
      <c r="B568" s="1" t="s">
        <v>334</v>
      </c>
      <c r="C568" t="s">
        <v>14</v>
      </c>
      <c r="D568" s="2">
        <v>140</v>
      </c>
      <c r="E568" s="1" t="s">
        <v>85</v>
      </c>
      <c r="F568" s="2">
        <v>10006</v>
      </c>
      <c r="G568" s="3">
        <v>6467463200</v>
      </c>
      <c r="H568" s="1" t="s">
        <v>16</v>
      </c>
      <c r="I568" t="s">
        <v>21</v>
      </c>
      <c r="J568">
        <v>99</v>
      </c>
      <c r="K568">
        <v>172</v>
      </c>
      <c r="L568" s="18">
        <f>(((RestaurantData4[[#This Row],[FitScore]]/100)*RestaurantData4[[#This Row],[DailyCustAvg]])/3.5)*30</f>
        <v>1459.5428571428572</v>
      </c>
      <c r="M568">
        <v>40.709721601618</v>
      </c>
      <c r="N568">
        <v>-74.013818367202006</v>
      </c>
      <c r="O568">
        <v>101</v>
      </c>
      <c r="P568">
        <v>1</v>
      </c>
    </row>
    <row r="569" spans="1:16" hidden="1" x14ac:dyDescent="0.3">
      <c r="A569">
        <v>50053299</v>
      </c>
      <c r="B569" s="1" t="s">
        <v>2648</v>
      </c>
      <c r="C569" t="s">
        <v>14</v>
      </c>
      <c r="D569" s="2">
        <v>227</v>
      </c>
      <c r="E569" s="1" t="s">
        <v>879</v>
      </c>
      <c r="F569" s="2">
        <v>10003</v>
      </c>
      <c r="G569" s="3">
        <v>9178622691</v>
      </c>
      <c r="H569" s="1" t="s">
        <v>56</v>
      </c>
      <c r="I569" t="s">
        <v>17</v>
      </c>
      <c r="J569">
        <v>83</v>
      </c>
      <c r="K569">
        <v>343</v>
      </c>
      <c r="L569" s="18">
        <f>(((RestaurantData4[[#This Row],[FitScore]]/100)*RestaurantData4[[#This Row],[DailyCustAvg]])/3.5)*30</f>
        <v>2440.2000000000003</v>
      </c>
      <c r="M569">
        <v>40.732975299270002</v>
      </c>
      <c r="N569">
        <v>-73.986425761248</v>
      </c>
      <c r="O569">
        <v>106</v>
      </c>
      <c r="P569">
        <v>2</v>
      </c>
    </row>
    <row r="570" spans="1:16" hidden="1" x14ac:dyDescent="0.3">
      <c r="A570">
        <v>40671007</v>
      </c>
      <c r="B570" s="1" t="s">
        <v>2655</v>
      </c>
      <c r="C570" t="s">
        <v>14</v>
      </c>
      <c r="D570" s="2">
        <v>922</v>
      </c>
      <c r="E570" s="1" t="s">
        <v>901</v>
      </c>
      <c r="F570" s="2">
        <v>10022</v>
      </c>
      <c r="G570" s="3">
        <v>2126884646</v>
      </c>
      <c r="H570" s="1" t="s">
        <v>16</v>
      </c>
      <c r="I570" t="s">
        <v>17</v>
      </c>
      <c r="J570">
        <v>79</v>
      </c>
      <c r="K570">
        <v>343</v>
      </c>
      <c r="L570" s="18">
        <f>(((RestaurantData4[[#This Row],[FitScore]]/100)*RestaurantData4[[#This Row],[DailyCustAvg]])/3.5)*30</f>
        <v>2322.6</v>
      </c>
      <c r="M570">
        <v>40.759285740126003</v>
      </c>
      <c r="N570">
        <v>-73.968245632418004</v>
      </c>
      <c r="O570">
        <v>106</v>
      </c>
      <c r="P570">
        <v>4</v>
      </c>
    </row>
    <row r="571" spans="1:16" x14ac:dyDescent="0.3">
      <c r="A571">
        <v>50039213</v>
      </c>
      <c r="B571" s="1" t="s">
        <v>216</v>
      </c>
      <c r="C571" t="s">
        <v>14</v>
      </c>
      <c r="D571" s="2">
        <v>8</v>
      </c>
      <c r="E571" s="1" t="s">
        <v>217</v>
      </c>
      <c r="F571" s="2">
        <v>10007</v>
      </c>
      <c r="G571" s="3">
        <v>2123494046</v>
      </c>
      <c r="H571" s="1" t="s">
        <v>143</v>
      </c>
      <c r="I571" t="s">
        <v>21</v>
      </c>
      <c r="J571">
        <v>97</v>
      </c>
      <c r="K571">
        <v>329</v>
      </c>
      <c r="L571" s="18">
        <f>(((RestaurantData4[[#This Row],[FitScore]]/100)*RestaurantData4[[#This Row],[DailyCustAvg]])/3.5)*30</f>
        <v>2735.3999999999996</v>
      </c>
      <c r="M571">
        <v>40.709988206322997</v>
      </c>
      <c r="N571">
        <v>-74.010388164253996</v>
      </c>
      <c r="O571">
        <v>101</v>
      </c>
      <c r="P571">
        <v>1</v>
      </c>
    </row>
    <row r="572" spans="1:16" hidden="1" x14ac:dyDescent="0.3">
      <c r="A572">
        <v>50038068</v>
      </c>
      <c r="B572" s="1" t="s">
        <v>2693</v>
      </c>
      <c r="C572" t="s">
        <v>14</v>
      </c>
      <c r="D572" s="2">
        <v>1085</v>
      </c>
      <c r="E572" s="1" t="s">
        <v>841</v>
      </c>
      <c r="F572" s="2">
        <v>10022</v>
      </c>
      <c r="G572" s="3">
        <v>2128887405</v>
      </c>
      <c r="H572" s="1" t="s">
        <v>16</v>
      </c>
      <c r="I572" t="s">
        <v>17</v>
      </c>
      <c r="J572">
        <v>84</v>
      </c>
      <c r="K572">
        <v>343</v>
      </c>
      <c r="L572" s="18">
        <f>(((RestaurantData4[[#This Row],[FitScore]]/100)*RestaurantData4[[#This Row],[DailyCustAvg]])/3.5)*30</f>
        <v>2469.6000000000004</v>
      </c>
      <c r="M572">
        <v>40.759501680546997</v>
      </c>
      <c r="N572">
        <v>-73.965159241246994</v>
      </c>
      <c r="O572">
        <v>106</v>
      </c>
      <c r="P572">
        <v>4</v>
      </c>
    </row>
    <row r="573" spans="1:16" hidden="1" x14ac:dyDescent="0.3">
      <c r="A573">
        <v>40575697</v>
      </c>
      <c r="B573" s="1" t="s">
        <v>2738</v>
      </c>
      <c r="C573" t="s">
        <v>14</v>
      </c>
      <c r="D573" s="2">
        <v>2121</v>
      </c>
      <c r="E573" s="1" t="s">
        <v>34</v>
      </c>
      <c r="F573" s="2">
        <v>10023</v>
      </c>
      <c r="G573" s="3">
        <v>2128742410</v>
      </c>
      <c r="H573" s="1" t="s">
        <v>56</v>
      </c>
      <c r="I573" t="s">
        <v>17</v>
      </c>
      <c r="J573">
        <v>100</v>
      </c>
      <c r="K573">
        <v>343</v>
      </c>
      <c r="L573" s="18">
        <f>(((RestaurantData4[[#This Row],[FitScore]]/100)*RestaurantData4[[#This Row],[DailyCustAvg]])/3.5)*30</f>
        <v>2940</v>
      </c>
      <c r="M573">
        <v>40.780387582174001</v>
      </c>
      <c r="N573">
        <v>-73.981498108462006</v>
      </c>
      <c r="O573">
        <v>107</v>
      </c>
      <c r="P573">
        <v>6</v>
      </c>
    </row>
    <row r="574" spans="1:16" hidden="1" x14ac:dyDescent="0.3">
      <c r="A574">
        <v>41667296</v>
      </c>
      <c r="B574" s="1" t="s">
        <v>4407</v>
      </c>
      <c r="C574" t="s">
        <v>4408</v>
      </c>
      <c r="D574" s="2">
        <v>347</v>
      </c>
      <c r="E574" s="1" t="s">
        <v>4409</v>
      </c>
      <c r="F574" s="2">
        <v>11211</v>
      </c>
      <c r="G574" s="3">
        <v>3478449157</v>
      </c>
      <c r="H574" s="1" t="s">
        <v>16</v>
      </c>
      <c r="I574" t="s">
        <v>17</v>
      </c>
      <c r="J574">
        <v>84</v>
      </c>
      <c r="K574">
        <v>343</v>
      </c>
      <c r="L574" s="18">
        <f>(((RestaurantData4[[#This Row],[FitScore]]/100)*RestaurantData4[[#This Row],[DailyCustAvg]])/3.5)*30</f>
        <v>2469.6000000000004</v>
      </c>
      <c r="M574">
        <v>40.712049465005002</v>
      </c>
      <c r="N574">
        <v>-73.962832301974004</v>
      </c>
      <c r="O574">
        <v>301</v>
      </c>
      <c r="P574">
        <v>34</v>
      </c>
    </row>
    <row r="575" spans="1:16" hidden="1" x14ac:dyDescent="0.3">
      <c r="A575">
        <v>50098005</v>
      </c>
      <c r="B575" s="1" t="s">
        <v>4512</v>
      </c>
      <c r="C575" t="s">
        <v>4408</v>
      </c>
      <c r="D575" s="2">
        <v>8</v>
      </c>
      <c r="E575" s="1" t="s">
        <v>4502</v>
      </c>
      <c r="F575" s="2">
        <v>11249</v>
      </c>
      <c r="G575" s="3">
        <v>7188868011</v>
      </c>
      <c r="H575" s="1" t="s">
        <v>148</v>
      </c>
      <c r="I575" t="s">
        <v>21</v>
      </c>
      <c r="J575">
        <v>70</v>
      </c>
      <c r="K575">
        <v>343</v>
      </c>
      <c r="L575" s="18">
        <f>(((RestaurantData4[[#This Row],[FitScore]]/100)*RestaurantData4[[#This Row],[DailyCustAvg]])/3.5)*30</f>
        <v>2058</v>
      </c>
      <c r="M575">
        <v>40.722251754200002</v>
      </c>
      <c r="N575">
        <v>-73.955117003417001</v>
      </c>
      <c r="O575">
        <v>301</v>
      </c>
      <c r="P575">
        <v>33</v>
      </c>
    </row>
    <row r="576" spans="1:16" hidden="1" x14ac:dyDescent="0.3">
      <c r="A576">
        <v>41449122</v>
      </c>
      <c r="B576" s="1" t="s">
        <v>4719</v>
      </c>
      <c r="C576" t="s">
        <v>4408</v>
      </c>
      <c r="D576" s="2">
        <v>221</v>
      </c>
      <c r="E576" s="1" t="s">
        <v>4720</v>
      </c>
      <c r="F576" s="2">
        <v>11211</v>
      </c>
      <c r="G576" s="3">
        <v>3473350187</v>
      </c>
      <c r="H576" s="1" t="s">
        <v>276</v>
      </c>
      <c r="I576" t="s">
        <v>17</v>
      </c>
      <c r="J576">
        <v>72</v>
      </c>
      <c r="K576">
        <v>343</v>
      </c>
      <c r="L576" s="18">
        <f>(((RestaurantData4[[#This Row],[FitScore]]/100)*RestaurantData4[[#This Row],[DailyCustAvg]])/3.5)*30</f>
        <v>2116.7999999999997</v>
      </c>
      <c r="M576">
        <v>40.712956711403002</v>
      </c>
      <c r="N576">
        <v>-73.959094773166996</v>
      </c>
      <c r="O576">
        <v>301</v>
      </c>
      <c r="P576">
        <v>34</v>
      </c>
    </row>
    <row r="577" spans="1:16" hidden="1" x14ac:dyDescent="0.3">
      <c r="A577">
        <v>41566334</v>
      </c>
      <c r="B577" s="1" t="s">
        <v>4733</v>
      </c>
      <c r="C577" t="s">
        <v>4408</v>
      </c>
      <c r="D577" s="2">
        <v>57</v>
      </c>
      <c r="E577" s="1" t="s">
        <v>4734</v>
      </c>
      <c r="F577" s="2">
        <v>11206</v>
      </c>
      <c r="G577" s="3">
        <v>7185763297</v>
      </c>
      <c r="H577" s="1" t="s">
        <v>16</v>
      </c>
      <c r="I577" t="s">
        <v>17</v>
      </c>
      <c r="J577">
        <v>72</v>
      </c>
      <c r="K577">
        <v>343</v>
      </c>
      <c r="L577" s="18">
        <f>(((RestaurantData4[[#This Row],[FitScore]]/100)*RestaurantData4[[#This Row],[DailyCustAvg]])/3.5)*30</f>
        <v>2116.7999999999997</v>
      </c>
      <c r="M577">
        <v>40.709213858441998</v>
      </c>
      <c r="N577">
        <v>-73.937080194676</v>
      </c>
      <c r="O577">
        <v>301</v>
      </c>
      <c r="P577">
        <v>34</v>
      </c>
    </row>
    <row r="578" spans="1:16" hidden="1" x14ac:dyDescent="0.3">
      <c r="A578">
        <v>50090564</v>
      </c>
      <c r="B578" s="1" t="s">
        <v>4965</v>
      </c>
      <c r="C578" t="s">
        <v>4408</v>
      </c>
      <c r="D578" s="2">
        <v>163</v>
      </c>
      <c r="E578" s="1" t="s">
        <v>4966</v>
      </c>
      <c r="F578" s="2">
        <v>11201</v>
      </c>
      <c r="G578" s="3">
        <v>7188018037</v>
      </c>
      <c r="H578" s="1" t="s">
        <v>68</v>
      </c>
      <c r="I578" t="s">
        <v>21</v>
      </c>
      <c r="J578">
        <v>91</v>
      </c>
      <c r="K578">
        <v>343</v>
      </c>
      <c r="L578" s="18">
        <f>(((RestaurantData4[[#This Row],[FitScore]]/100)*RestaurantData4[[#This Row],[DailyCustAvg]])/3.5)*30</f>
        <v>2675.3999999999996</v>
      </c>
      <c r="M578">
        <v>40.703768269297001</v>
      </c>
      <c r="N578">
        <v>-73.986814037729999</v>
      </c>
      <c r="O578">
        <v>302</v>
      </c>
      <c r="P578">
        <v>33</v>
      </c>
    </row>
    <row r="579" spans="1:16" hidden="1" x14ac:dyDescent="0.3">
      <c r="A579">
        <v>50055644</v>
      </c>
      <c r="B579" s="1" t="s">
        <v>5303</v>
      </c>
      <c r="C579" t="s">
        <v>4408</v>
      </c>
      <c r="D579" s="2">
        <v>314</v>
      </c>
      <c r="E579" s="1" t="s">
        <v>4828</v>
      </c>
      <c r="F579" s="2">
        <v>11231</v>
      </c>
      <c r="G579" s="3">
        <v>7188521162</v>
      </c>
      <c r="H579" s="1" t="s">
        <v>16</v>
      </c>
      <c r="I579" t="s">
        <v>17</v>
      </c>
      <c r="J579">
        <v>82</v>
      </c>
      <c r="K579">
        <v>343</v>
      </c>
      <c r="L579" s="18">
        <f>(((RestaurantData4[[#This Row],[FitScore]]/100)*RestaurantData4[[#This Row],[DailyCustAvg]])/3.5)*30</f>
        <v>2410.8000000000002</v>
      </c>
      <c r="M579">
        <v>40.683427423635997</v>
      </c>
      <c r="N579">
        <v>-73.995392095290995</v>
      </c>
      <c r="O579">
        <v>306</v>
      </c>
      <c r="P579">
        <v>39</v>
      </c>
    </row>
    <row r="580" spans="1:16" hidden="1" x14ac:dyDescent="0.3">
      <c r="A580">
        <v>41452504</v>
      </c>
      <c r="B580" s="1" t="s">
        <v>5582</v>
      </c>
      <c r="C580" t="s">
        <v>4408</v>
      </c>
      <c r="D580" s="2">
        <v>6011</v>
      </c>
      <c r="E580" s="1" t="s">
        <v>1353</v>
      </c>
      <c r="F580" s="2">
        <v>11220</v>
      </c>
      <c r="G580" s="3">
        <v>7185678878</v>
      </c>
      <c r="H580" s="1" t="s">
        <v>626</v>
      </c>
      <c r="I580" t="s">
        <v>17</v>
      </c>
      <c r="J580">
        <v>78</v>
      </c>
      <c r="K580">
        <v>343</v>
      </c>
      <c r="L580" s="18">
        <f>(((RestaurantData4[[#This Row],[FitScore]]/100)*RestaurantData4[[#This Row],[DailyCustAvg]])/3.5)*30</f>
        <v>2293.2000000000003</v>
      </c>
      <c r="M580">
        <v>40.636683320312002</v>
      </c>
      <c r="N580">
        <v>-74.011886375795996</v>
      </c>
      <c r="O580">
        <v>307</v>
      </c>
      <c r="P580">
        <v>38</v>
      </c>
    </row>
    <row r="581" spans="1:16" hidden="1" x14ac:dyDescent="0.3">
      <c r="A581">
        <v>50037728</v>
      </c>
      <c r="B581" s="1" t="s">
        <v>5583</v>
      </c>
      <c r="C581" t="s">
        <v>4408</v>
      </c>
      <c r="D581" s="2">
        <v>732</v>
      </c>
      <c r="E581" s="1" t="s">
        <v>5520</v>
      </c>
      <c r="F581" s="2">
        <v>11220</v>
      </c>
      <c r="G581" s="3">
        <v>7184390578</v>
      </c>
      <c r="H581" s="1" t="s">
        <v>242</v>
      </c>
      <c r="I581" t="s">
        <v>21</v>
      </c>
      <c r="J581">
        <v>80</v>
      </c>
      <c r="K581">
        <v>343</v>
      </c>
      <c r="L581" s="18">
        <f>(((RestaurantData4[[#This Row],[FitScore]]/100)*RestaurantData4[[#This Row],[DailyCustAvg]])/3.5)*30</f>
        <v>2352</v>
      </c>
      <c r="M581">
        <v>40.635725427053004</v>
      </c>
      <c r="N581">
        <v>-74.011536716235995</v>
      </c>
      <c r="O581">
        <v>307</v>
      </c>
      <c r="P581">
        <v>38</v>
      </c>
    </row>
    <row r="582" spans="1:16" hidden="1" x14ac:dyDescent="0.3">
      <c r="A582">
        <v>50005481</v>
      </c>
      <c r="B582" s="1" t="s">
        <v>5698</v>
      </c>
      <c r="C582" t="s">
        <v>4408</v>
      </c>
      <c r="D582" s="2">
        <v>227</v>
      </c>
      <c r="E582" s="1" t="s">
        <v>5699</v>
      </c>
      <c r="F582" s="2">
        <v>11213</v>
      </c>
      <c r="G582" s="3">
        <v>7184192983</v>
      </c>
      <c r="H582" s="1" t="s">
        <v>242</v>
      </c>
      <c r="I582" t="s">
        <v>17</v>
      </c>
      <c r="J582">
        <v>83</v>
      </c>
      <c r="K582">
        <v>343</v>
      </c>
      <c r="L582" s="18">
        <f>(((RestaurantData4[[#This Row],[FitScore]]/100)*RestaurantData4[[#This Row],[DailyCustAvg]])/3.5)*30</f>
        <v>2440.2000000000003</v>
      </c>
      <c r="M582">
        <v>40.672684741749997</v>
      </c>
      <c r="N582">
        <v>-73.939079501454003</v>
      </c>
      <c r="O582">
        <v>308</v>
      </c>
      <c r="P582">
        <v>36</v>
      </c>
    </row>
    <row r="583" spans="1:16" hidden="1" x14ac:dyDescent="0.3">
      <c r="A583">
        <v>50004347</v>
      </c>
      <c r="B583" s="1" t="s">
        <v>3639</v>
      </c>
      <c r="C583" t="s">
        <v>4408</v>
      </c>
      <c r="D583" s="2">
        <v>9201</v>
      </c>
      <c r="E583" s="1" t="s">
        <v>555</v>
      </c>
      <c r="F583" s="2">
        <v>11209</v>
      </c>
      <c r="G583" s="3">
        <v>8776944474</v>
      </c>
      <c r="H583" s="1" t="s">
        <v>16</v>
      </c>
      <c r="I583" t="s">
        <v>21</v>
      </c>
      <c r="J583">
        <v>70</v>
      </c>
      <c r="K583">
        <v>343</v>
      </c>
      <c r="L583" s="18">
        <f>(((RestaurantData4[[#This Row],[FitScore]]/100)*RestaurantData4[[#This Row],[DailyCustAvg]])/3.5)*30</f>
        <v>2058</v>
      </c>
      <c r="M583">
        <v>40.617678008680997</v>
      </c>
      <c r="N583">
        <v>-74.029471515970002</v>
      </c>
      <c r="O583">
        <v>310</v>
      </c>
      <c r="P583">
        <v>43</v>
      </c>
    </row>
    <row r="584" spans="1:16" hidden="1" x14ac:dyDescent="0.3">
      <c r="A584">
        <v>41267394</v>
      </c>
      <c r="B584" s="1" t="s">
        <v>6087</v>
      </c>
      <c r="C584" t="s">
        <v>4408</v>
      </c>
      <c r="D584" s="2">
        <v>5721</v>
      </c>
      <c r="E584" s="1" t="s">
        <v>383</v>
      </c>
      <c r="F584" s="2">
        <v>11220</v>
      </c>
      <c r="G584" s="3">
        <v>7186861212</v>
      </c>
      <c r="H584" s="1" t="s">
        <v>242</v>
      </c>
      <c r="I584" t="s">
        <v>17</v>
      </c>
      <c r="J584">
        <v>71</v>
      </c>
      <c r="K584">
        <v>343</v>
      </c>
      <c r="L584" s="18">
        <f>(((RestaurantData4[[#This Row],[FitScore]]/100)*RestaurantData4[[#This Row],[DailyCustAvg]])/3.5)*30</f>
        <v>2087.4</v>
      </c>
      <c r="M584">
        <v>40.637021269225002</v>
      </c>
      <c r="N584">
        <v>-74.007951914127005</v>
      </c>
      <c r="O584">
        <v>312</v>
      </c>
      <c r="P584">
        <v>38</v>
      </c>
    </row>
    <row r="585" spans="1:16" hidden="1" x14ac:dyDescent="0.3">
      <c r="A585">
        <v>50066129</v>
      </c>
      <c r="B585" s="1" t="s">
        <v>6093</v>
      </c>
      <c r="C585" t="s">
        <v>4408</v>
      </c>
      <c r="D585" s="2">
        <v>580</v>
      </c>
      <c r="E585" s="1" t="s">
        <v>6074</v>
      </c>
      <c r="F585" s="2">
        <v>11218</v>
      </c>
      <c r="G585" s="3">
        <v>7184380860</v>
      </c>
      <c r="H585" s="1" t="s">
        <v>1573</v>
      </c>
      <c r="I585" t="s">
        <v>21</v>
      </c>
      <c r="J585">
        <v>61</v>
      </c>
      <c r="K585">
        <v>343</v>
      </c>
      <c r="L585" s="18">
        <f>(((RestaurantData4[[#This Row],[FitScore]]/100)*RestaurantData4[[#This Row],[DailyCustAvg]])/3.5)*30</f>
        <v>1793.3999999999999</v>
      </c>
      <c r="M585">
        <v>40.643212575642004</v>
      </c>
      <c r="N585">
        <v>-73.969947828545997</v>
      </c>
      <c r="O585">
        <v>312</v>
      </c>
      <c r="P585">
        <v>40</v>
      </c>
    </row>
    <row r="586" spans="1:16" hidden="1" x14ac:dyDescent="0.3">
      <c r="A586">
        <v>50041875</v>
      </c>
      <c r="B586" s="1" t="s">
        <v>6115</v>
      </c>
      <c r="C586" t="s">
        <v>4408</v>
      </c>
      <c r="D586" s="2">
        <v>1641</v>
      </c>
      <c r="E586" s="1" t="s">
        <v>5975</v>
      </c>
      <c r="F586" s="2">
        <v>11230</v>
      </c>
      <c r="G586" s="3">
        <v>7183762364</v>
      </c>
      <c r="H586" s="1" t="s">
        <v>29</v>
      </c>
      <c r="I586" t="s">
        <v>21</v>
      </c>
      <c r="J586">
        <v>75</v>
      </c>
      <c r="K586">
        <v>343</v>
      </c>
      <c r="L586" s="18">
        <f>(((RestaurantData4[[#This Row],[FitScore]]/100)*RestaurantData4[[#This Row],[DailyCustAvg]])/3.5)*30</f>
        <v>2205</v>
      </c>
      <c r="M586">
        <v>40.612891889829001</v>
      </c>
      <c r="N586">
        <v>-73.973761361469997</v>
      </c>
      <c r="O586">
        <v>312</v>
      </c>
      <c r="P586">
        <v>44</v>
      </c>
    </row>
    <row r="587" spans="1:16" hidden="1" x14ac:dyDescent="0.3">
      <c r="A587">
        <v>50044017</v>
      </c>
      <c r="B587" s="1" t="s">
        <v>6439</v>
      </c>
      <c r="C587" t="s">
        <v>4408</v>
      </c>
      <c r="D587" s="2">
        <v>5</v>
      </c>
      <c r="E587" s="1" t="s">
        <v>5214</v>
      </c>
      <c r="F587" s="2">
        <v>11212</v>
      </c>
      <c r="G587" s="3">
        <v>3478920163</v>
      </c>
      <c r="H587" s="1" t="s">
        <v>188</v>
      </c>
      <c r="I587" t="s">
        <v>21</v>
      </c>
      <c r="J587">
        <v>64</v>
      </c>
      <c r="K587">
        <v>343</v>
      </c>
      <c r="L587" s="18">
        <f>(((RestaurantData4[[#This Row],[FitScore]]/100)*RestaurantData4[[#This Row],[DailyCustAvg]])/3.5)*30</f>
        <v>1881.6000000000001</v>
      </c>
      <c r="M587">
        <v>40.665266846457001</v>
      </c>
      <c r="N587">
        <v>-73.922905365583006</v>
      </c>
      <c r="O587">
        <v>316</v>
      </c>
      <c r="P587">
        <v>41</v>
      </c>
    </row>
    <row r="588" spans="1:16" x14ac:dyDescent="0.3">
      <c r="A588">
        <v>40855899</v>
      </c>
      <c r="B588" s="1" t="s">
        <v>147</v>
      </c>
      <c r="C588" t="s">
        <v>14</v>
      </c>
      <c r="D588" s="2">
        <v>59</v>
      </c>
      <c r="E588" s="1" t="s">
        <v>65</v>
      </c>
      <c r="F588" s="2">
        <v>10007</v>
      </c>
      <c r="G588" s="3">
        <v>2122276912</v>
      </c>
      <c r="H588" s="1" t="s">
        <v>148</v>
      </c>
      <c r="I588" t="s">
        <v>21</v>
      </c>
      <c r="J588">
        <v>100</v>
      </c>
      <c r="K588">
        <v>324</v>
      </c>
      <c r="L588" s="18">
        <f>(((RestaurantData4[[#This Row],[FitScore]]/100)*RestaurantData4[[#This Row],[DailyCustAvg]])/3.5)*30</f>
        <v>2777.1428571428569</v>
      </c>
      <c r="M588">
        <v>40.714239905218001</v>
      </c>
      <c r="N588">
        <v>-74.009804457792001</v>
      </c>
      <c r="O588">
        <v>101</v>
      </c>
      <c r="P588">
        <v>1</v>
      </c>
    </row>
    <row r="589" spans="1:16" hidden="1" x14ac:dyDescent="0.3">
      <c r="A589">
        <v>41035201</v>
      </c>
      <c r="B589" s="1" t="s">
        <v>203</v>
      </c>
      <c r="C589" t="s">
        <v>14</v>
      </c>
      <c r="D589" s="2">
        <v>10</v>
      </c>
      <c r="E589" s="1" t="s">
        <v>555</v>
      </c>
      <c r="F589" s="2">
        <v>10011</v>
      </c>
      <c r="G589" s="3">
        <v>2122532324</v>
      </c>
      <c r="H589" s="1" t="s">
        <v>168</v>
      </c>
      <c r="I589" t="s">
        <v>17</v>
      </c>
      <c r="J589">
        <v>94</v>
      </c>
      <c r="K589">
        <v>342</v>
      </c>
      <c r="L589" s="18">
        <f>(((RestaurantData4[[#This Row],[FitScore]]/100)*RestaurantData4[[#This Row],[DailyCustAvg]])/3.5)*30</f>
        <v>2755.5428571428565</v>
      </c>
      <c r="M589">
        <v>40.732407874591999</v>
      </c>
      <c r="N589">
        <v>-73.996243843249999</v>
      </c>
      <c r="O589">
        <v>102</v>
      </c>
      <c r="P589">
        <v>3</v>
      </c>
    </row>
    <row r="590" spans="1:16" hidden="1" x14ac:dyDescent="0.3">
      <c r="A590">
        <v>50093570</v>
      </c>
      <c r="B590" s="1" t="s">
        <v>652</v>
      </c>
      <c r="C590" t="s">
        <v>14</v>
      </c>
      <c r="D590" s="2">
        <v>199</v>
      </c>
      <c r="E590" s="1" t="s">
        <v>532</v>
      </c>
      <c r="F590" s="2">
        <v>10013</v>
      </c>
      <c r="G590" s="3">
        <v>2123346701</v>
      </c>
      <c r="H590" s="1" t="s">
        <v>186</v>
      </c>
      <c r="I590" t="s">
        <v>17</v>
      </c>
      <c r="J590">
        <v>94</v>
      </c>
      <c r="K590">
        <v>342</v>
      </c>
      <c r="L590" s="18">
        <f>(((RestaurantData4[[#This Row],[FitScore]]/100)*RestaurantData4[[#This Row],[DailyCustAvg]])/3.5)*30</f>
        <v>2755.5428571428565</v>
      </c>
      <c r="M590">
        <v>40.719139690917999</v>
      </c>
      <c r="N590">
        <v>-73.996796541194001</v>
      </c>
      <c r="O590">
        <v>102</v>
      </c>
      <c r="P590">
        <v>1</v>
      </c>
    </row>
    <row r="591" spans="1:16" x14ac:dyDescent="0.3">
      <c r="A591">
        <v>50007352</v>
      </c>
      <c r="B591" s="1" t="s">
        <v>267</v>
      </c>
      <c r="C591" t="s">
        <v>14</v>
      </c>
      <c r="D591" s="2">
        <v>94</v>
      </c>
      <c r="E591" s="1" t="s">
        <v>167</v>
      </c>
      <c r="F591" s="2">
        <v>10007</v>
      </c>
      <c r="G591" s="3">
        <v>2122273400</v>
      </c>
      <c r="H591" s="1" t="s">
        <v>58</v>
      </c>
      <c r="I591" t="s">
        <v>21</v>
      </c>
      <c r="J591">
        <v>95</v>
      </c>
      <c r="K591">
        <v>312</v>
      </c>
      <c r="L591" s="18">
        <f>(((RestaurantData4[[#This Row],[FitScore]]/100)*RestaurantData4[[#This Row],[DailyCustAvg]])/3.5)*30</f>
        <v>2540.5714285714284</v>
      </c>
      <c r="M591">
        <v>40.714640824231999</v>
      </c>
      <c r="N591">
        <v>-74.007362405874005</v>
      </c>
      <c r="O591">
        <v>101</v>
      </c>
      <c r="P591">
        <v>1</v>
      </c>
    </row>
    <row r="592" spans="1:16" hidden="1" x14ac:dyDescent="0.3">
      <c r="A592">
        <v>40400366</v>
      </c>
      <c r="B592" s="1" t="s">
        <v>813</v>
      </c>
      <c r="C592" t="s">
        <v>14</v>
      </c>
      <c r="D592" s="2">
        <v>69</v>
      </c>
      <c r="E592" s="1" t="s">
        <v>367</v>
      </c>
      <c r="F592" s="2">
        <v>10012</v>
      </c>
      <c r="G592" s="3">
        <v>2129665417</v>
      </c>
      <c r="H592" s="1" t="s">
        <v>58</v>
      </c>
      <c r="I592" t="s">
        <v>17</v>
      </c>
      <c r="J592">
        <v>96</v>
      </c>
      <c r="K592">
        <v>342</v>
      </c>
      <c r="L592" s="18">
        <f>(((RestaurantData4[[#This Row],[FitScore]]/100)*RestaurantData4[[#This Row],[DailyCustAvg]])/3.5)*30</f>
        <v>2814.1714285714288</v>
      </c>
      <c r="M592">
        <v>40.724352007366001</v>
      </c>
      <c r="N592">
        <v>-74.003073830174003</v>
      </c>
      <c r="O592">
        <v>102</v>
      </c>
      <c r="P592">
        <v>3</v>
      </c>
    </row>
    <row r="593" spans="1:16" hidden="1" x14ac:dyDescent="0.3">
      <c r="A593">
        <v>50101593</v>
      </c>
      <c r="B593" s="1" t="s">
        <v>1102</v>
      </c>
      <c r="C593" t="s">
        <v>14</v>
      </c>
      <c r="D593" s="2">
        <v>280</v>
      </c>
      <c r="E593" s="1" t="s">
        <v>532</v>
      </c>
      <c r="F593" s="2">
        <v>10002</v>
      </c>
      <c r="G593" s="3">
        <v>2122198434</v>
      </c>
      <c r="H593" s="1" t="s">
        <v>242</v>
      </c>
      <c r="I593" t="s">
        <v>17</v>
      </c>
      <c r="J593">
        <v>99</v>
      </c>
      <c r="K593">
        <v>342</v>
      </c>
      <c r="L593" s="18">
        <f>(((RestaurantData4[[#This Row],[FitScore]]/100)*RestaurantData4[[#This Row],[DailyCustAvg]])/3.5)*30</f>
        <v>2902.1142857142859</v>
      </c>
      <c r="M593">
        <v>40.717780838053997</v>
      </c>
      <c r="N593">
        <v>-73.992619208806005</v>
      </c>
      <c r="O593">
        <v>103</v>
      </c>
      <c r="P593">
        <v>1</v>
      </c>
    </row>
    <row r="594" spans="1:16" x14ac:dyDescent="0.3">
      <c r="A594">
        <v>41168203</v>
      </c>
      <c r="B594" s="1" t="s">
        <v>67</v>
      </c>
      <c r="C594" t="s">
        <v>14</v>
      </c>
      <c r="D594" s="2">
        <v>173</v>
      </c>
      <c r="E594" s="1" t="s">
        <v>34</v>
      </c>
      <c r="F594" s="2">
        <v>10007</v>
      </c>
      <c r="G594" s="3">
        <v>2124378744</v>
      </c>
      <c r="H594" s="1" t="s">
        <v>68</v>
      </c>
      <c r="I594" t="s">
        <v>21</v>
      </c>
      <c r="J594">
        <v>100</v>
      </c>
      <c r="K594">
        <v>306</v>
      </c>
      <c r="L594" s="18">
        <f>(((RestaurantData4[[#This Row],[FitScore]]/100)*RestaurantData4[[#This Row],[DailyCustAvg]])/3.5)*30</f>
        <v>2622.8571428571431</v>
      </c>
      <c r="M594">
        <v>40.709881200890997</v>
      </c>
      <c r="N594">
        <v>-74.009930059062</v>
      </c>
      <c r="O594">
        <v>101</v>
      </c>
      <c r="P594">
        <v>1</v>
      </c>
    </row>
    <row r="595" spans="1:16" x14ac:dyDescent="0.3">
      <c r="A595">
        <v>41605026</v>
      </c>
      <c r="B595" s="1" t="s">
        <v>263</v>
      </c>
      <c r="C595" t="s">
        <v>14</v>
      </c>
      <c r="D595" s="2">
        <v>100</v>
      </c>
      <c r="E595" s="1" t="s">
        <v>38</v>
      </c>
      <c r="F595" s="2">
        <v>10007</v>
      </c>
      <c r="G595" s="3">
        <v>2122273108</v>
      </c>
      <c r="H595" s="1" t="s">
        <v>16</v>
      </c>
      <c r="I595" t="s">
        <v>21</v>
      </c>
      <c r="J595">
        <v>98</v>
      </c>
      <c r="K595">
        <v>305</v>
      </c>
      <c r="L595" s="18">
        <f>(((RestaurantData4[[#This Row],[FitScore]]/100)*RestaurantData4[[#This Row],[DailyCustAvg]])/3.5)*30</f>
        <v>2561.9999999999995</v>
      </c>
      <c r="M595">
        <v>40.712960869325002</v>
      </c>
      <c r="N595">
        <v>-74.009490445750004</v>
      </c>
      <c r="O595">
        <v>101</v>
      </c>
      <c r="P595">
        <v>1</v>
      </c>
    </row>
    <row r="596" spans="1:16" hidden="1" x14ac:dyDescent="0.3">
      <c r="A596">
        <v>50049300</v>
      </c>
      <c r="B596" s="1" t="s">
        <v>1363</v>
      </c>
      <c r="C596" t="s">
        <v>14</v>
      </c>
      <c r="D596" s="2">
        <v>730</v>
      </c>
      <c r="E596" s="1" t="s">
        <v>1351</v>
      </c>
      <c r="F596" s="2">
        <v>10019</v>
      </c>
      <c r="G596" s="3">
        <v>2125431234</v>
      </c>
      <c r="H596" s="1" t="s">
        <v>202</v>
      </c>
      <c r="I596" t="s">
        <v>17</v>
      </c>
      <c r="J596">
        <v>100</v>
      </c>
      <c r="K596">
        <v>342</v>
      </c>
      <c r="L596" s="18">
        <f>(((RestaurantData4[[#This Row],[FitScore]]/100)*RestaurantData4[[#This Row],[DailyCustAvg]])/3.5)*30</f>
        <v>2931.4285714285711</v>
      </c>
      <c r="M596">
        <v>40.764543312634999</v>
      </c>
      <c r="N596">
        <v>-73.991873963369997</v>
      </c>
      <c r="O596">
        <v>104</v>
      </c>
      <c r="P596">
        <v>3</v>
      </c>
    </row>
    <row r="597" spans="1:16" hidden="1" x14ac:dyDescent="0.3">
      <c r="A597">
        <v>40785565</v>
      </c>
      <c r="B597" s="1" t="s">
        <v>1411</v>
      </c>
      <c r="C597" t="s">
        <v>14</v>
      </c>
      <c r="D597" s="2">
        <v>332</v>
      </c>
      <c r="E597" s="1" t="s">
        <v>385</v>
      </c>
      <c r="F597" s="2">
        <v>10001</v>
      </c>
      <c r="G597" s="3">
        <v>2126290118</v>
      </c>
      <c r="H597" s="1" t="s">
        <v>16</v>
      </c>
      <c r="J597">
        <v>100</v>
      </c>
      <c r="K597">
        <v>342</v>
      </c>
      <c r="L597" s="18">
        <f>(((RestaurantData4[[#This Row],[FitScore]]/100)*RestaurantData4[[#This Row],[DailyCustAvg]])/3.5)*30</f>
        <v>2931.4285714285711</v>
      </c>
      <c r="M597">
        <v>40.750331228057</v>
      </c>
      <c r="N597">
        <v>-73.998516621152007</v>
      </c>
      <c r="O597">
        <v>104</v>
      </c>
      <c r="P597">
        <v>3</v>
      </c>
    </row>
    <row r="598" spans="1:16" x14ac:dyDescent="0.3">
      <c r="A598">
        <v>41597207</v>
      </c>
      <c r="B598" s="1" t="s">
        <v>224</v>
      </c>
      <c r="C598" t="s">
        <v>14</v>
      </c>
      <c r="D598" s="2">
        <v>59</v>
      </c>
      <c r="E598" s="1" t="s">
        <v>15</v>
      </c>
      <c r="F598" s="2">
        <v>10007</v>
      </c>
      <c r="G598" s="3">
        <v>9172616917</v>
      </c>
      <c r="H598" s="1" t="s">
        <v>183</v>
      </c>
      <c r="I598" t="s">
        <v>21</v>
      </c>
      <c r="J598">
        <v>98</v>
      </c>
      <c r="K598">
        <v>284</v>
      </c>
      <c r="L598" s="18">
        <f>(((RestaurantData4[[#This Row],[FitScore]]/100)*RestaurantData4[[#This Row],[DailyCustAvg]])/3.5)*30</f>
        <v>2385.6</v>
      </c>
      <c r="M598">
        <v>40.714901634234998</v>
      </c>
      <c r="N598">
        <v>-74.006413723204005</v>
      </c>
      <c r="O598">
        <v>101</v>
      </c>
      <c r="P598">
        <v>1</v>
      </c>
    </row>
    <row r="599" spans="1:16" hidden="1" x14ac:dyDescent="0.3">
      <c r="A599">
        <v>50065931</v>
      </c>
      <c r="B599" s="1" t="s">
        <v>1124</v>
      </c>
      <c r="C599" t="s">
        <v>14</v>
      </c>
      <c r="D599" s="2">
        <v>1407</v>
      </c>
      <c r="E599" s="1" t="s">
        <v>34</v>
      </c>
      <c r="F599" s="2">
        <v>10018</v>
      </c>
      <c r="G599" s="3">
        <v>6467191644</v>
      </c>
      <c r="H599" s="1" t="s">
        <v>1125</v>
      </c>
      <c r="I599" t="s">
        <v>17</v>
      </c>
      <c r="J599">
        <v>88</v>
      </c>
      <c r="K599">
        <v>342</v>
      </c>
      <c r="L599" s="18">
        <f>(((RestaurantData4[[#This Row],[FitScore]]/100)*RestaurantData4[[#This Row],[DailyCustAvg]])/3.5)*30</f>
        <v>2579.6571428571424</v>
      </c>
      <c r="M599">
        <v>40.753432097520999</v>
      </c>
      <c r="N599">
        <v>-73.987150667910001</v>
      </c>
      <c r="O599">
        <v>105</v>
      </c>
      <c r="P599">
        <v>3</v>
      </c>
    </row>
    <row r="600" spans="1:16" hidden="1" x14ac:dyDescent="0.3">
      <c r="A600">
        <v>40483694</v>
      </c>
      <c r="B600" s="1" t="s">
        <v>2173</v>
      </c>
      <c r="C600" t="s">
        <v>14</v>
      </c>
      <c r="D600" s="2">
        <v>200</v>
      </c>
      <c r="E600" s="1" t="s">
        <v>1484</v>
      </c>
      <c r="F600" s="2">
        <v>10036</v>
      </c>
      <c r="G600" s="3">
        <v>2123544624</v>
      </c>
      <c r="H600" s="1" t="s">
        <v>16</v>
      </c>
      <c r="I600" t="s">
        <v>17</v>
      </c>
      <c r="J600">
        <v>84</v>
      </c>
      <c r="K600">
        <v>342</v>
      </c>
      <c r="L600" s="18">
        <f>(((RestaurantData4[[#This Row],[FitScore]]/100)*RestaurantData4[[#This Row],[DailyCustAvg]])/3.5)*30</f>
        <v>2462.4</v>
      </c>
      <c r="M600">
        <v>40.758032145020998</v>
      </c>
      <c r="N600">
        <v>-73.985716760669007</v>
      </c>
      <c r="O600">
        <v>105</v>
      </c>
      <c r="P600">
        <v>3</v>
      </c>
    </row>
    <row r="601" spans="1:16" x14ac:dyDescent="0.3">
      <c r="A601">
        <v>50074960</v>
      </c>
      <c r="B601" s="1" t="s">
        <v>230</v>
      </c>
      <c r="C601" t="s">
        <v>14</v>
      </c>
      <c r="D601" s="2">
        <v>57</v>
      </c>
      <c r="E601" s="1" t="s">
        <v>65</v>
      </c>
      <c r="F601" s="2">
        <v>10007</v>
      </c>
      <c r="G601" s="3">
        <v>9172658961</v>
      </c>
      <c r="H601" s="1" t="s">
        <v>16</v>
      </c>
      <c r="I601" t="s">
        <v>21</v>
      </c>
      <c r="J601">
        <v>100</v>
      </c>
      <c r="K601">
        <v>280</v>
      </c>
      <c r="L601" s="18">
        <f>(((RestaurantData4[[#This Row],[FitScore]]/100)*RestaurantData4[[#This Row],[DailyCustAvg]])/3.5)*30</f>
        <v>2400</v>
      </c>
      <c r="M601">
        <v>40.71421246245</v>
      </c>
      <c r="N601">
        <v>-74.009746738044001</v>
      </c>
      <c r="O601">
        <v>101</v>
      </c>
      <c r="P601">
        <v>1</v>
      </c>
    </row>
    <row r="602" spans="1:16" hidden="1" x14ac:dyDescent="0.3">
      <c r="A602">
        <v>50101827</v>
      </c>
      <c r="B602" s="1" t="s">
        <v>2267</v>
      </c>
      <c r="C602" t="s">
        <v>14</v>
      </c>
      <c r="D602" s="2">
        <v>152</v>
      </c>
      <c r="E602" s="1" t="s">
        <v>1446</v>
      </c>
      <c r="F602" s="2">
        <v>10019</v>
      </c>
      <c r="G602" s="3">
        <v>9172170212</v>
      </c>
      <c r="H602" s="1" t="s">
        <v>207</v>
      </c>
      <c r="I602" t="s">
        <v>17</v>
      </c>
      <c r="J602">
        <v>83</v>
      </c>
      <c r="K602">
        <v>342</v>
      </c>
      <c r="L602" s="18">
        <f>(((RestaurantData4[[#This Row],[FitScore]]/100)*RestaurantData4[[#This Row],[DailyCustAvg]])/3.5)*30</f>
        <v>2433.0857142857144</v>
      </c>
      <c r="M602">
        <v>40.761997729789002</v>
      </c>
      <c r="N602">
        <v>-73.981568213505994</v>
      </c>
      <c r="O602">
        <v>105</v>
      </c>
      <c r="P602">
        <v>4</v>
      </c>
    </row>
    <row r="603" spans="1:16" x14ac:dyDescent="0.3">
      <c r="A603">
        <v>41678997</v>
      </c>
      <c r="B603" s="1" t="s">
        <v>111</v>
      </c>
      <c r="C603" t="s">
        <v>14</v>
      </c>
      <c r="D603" s="2">
        <v>275</v>
      </c>
      <c r="E603" s="1" t="s">
        <v>31</v>
      </c>
      <c r="F603" s="2">
        <v>10007</v>
      </c>
      <c r="G603" s="3">
        <v>6464123981</v>
      </c>
      <c r="H603" s="1" t="s">
        <v>114</v>
      </c>
      <c r="I603" t="s">
        <v>21</v>
      </c>
      <c r="J603">
        <v>97</v>
      </c>
      <c r="K603">
        <v>272</v>
      </c>
      <c r="L603" s="18">
        <f>(((RestaurantData4[[#This Row],[FitScore]]/100)*RestaurantData4[[#This Row],[DailyCustAvg]])/3.5)*30</f>
        <v>2261.485714285714</v>
      </c>
      <c r="M603">
        <v>40.715214166354002</v>
      </c>
      <c r="N603">
        <v>-74.011240301244996</v>
      </c>
      <c r="O603">
        <v>101</v>
      </c>
      <c r="P603">
        <v>1</v>
      </c>
    </row>
    <row r="604" spans="1:16" hidden="1" x14ac:dyDescent="0.3">
      <c r="A604">
        <v>41538244</v>
      </c>
      <c r="B604" s="1" t="s">
        <v>2510</v>
      </c>
      <c r="C604" t="s">
        <v>14</v>
      </c>
      <c r="D604" s="2">
        <v>700</v>
      </c>
      <c r="E604" s="1" t="s">
        <v>841</v>
      </c>
      <c r="F604" s="2">
        <v>10016</v>
      </c>
      <c r="G604" s="3">
        <v>2126833766</v>
      </c>
      <c r="H604" s="1" t="s">
        <v>16</v>
      </c>
      <c r="I604" t="s">
        <v>17</v>
      </c>
      <c r="J604">
        <v>78</v>
      </c>
      <c r="K604">
        <v>342</v>
      </c>
      <c r="L604" s="18">
        <f>(((RestaurantData4[[#This Row],[FitScore]]/100)*RestaurantData4[[#This Row],[DailyCustAvg]])/3.5)*30</f>
        <v>2286.514285714286</v>
      </c>
      <c r="M604">
        <v>40.747193797507002</v>
      </c>
      <c r="N604">
        <v>-73.974101645909002</v>
      </c>
      <c r="O604">
        <v>106</v>
      </c>
      <c r="P604">
        <v>4</v>
      </c>
    </row>
    <row r="605" spans="1:16" x14ac:dyDescent="0.3">
      <c r="A605">
        <v>50046499</v>
      </c>
      <c r="B605" s="1" t="s">
        <v>221</v>
      </c>
      <c r="C605" t="s">
        <v>14</v>
      </c>
      <c r="D605" s="2">
        <v>156</v>
      </c>
      <c r="E605" s="1" t="s">
        <v>167</v>
      </c>
      <c r="F605" s="2">
        <v>10007</v>
      </c>
      <c r="G605" s="3">
        <v>2125283175</v>
      </c>
      <c r="H605" s="1" t="s">
        <v>29</v>
      </c>
      <c r="I605" t="s">
        <v>21</v>
      </c>
      <c r="J605">
        <v>98</v>
      </c>
      <c r="K605">
        <v>266</v>
      </c>
      <c r="L605" s="18">
        <f>(((RestaurantData4[[#This Row],[FitScore]]/100)*RestaurantData4[[#This Row],[DailyCustAvg]])/3.5)*30</f>
        <v>2234.4</v>
      </c>
      <c r="M605">
        <v>40.715966324882999</v>
      </c>
      <c r="N605">
        <v>-74.010259235836998</v>
      </c>
      <c r="O605">
        <v>101</v>
      </c>
      <c r="P605">
        <v>1</v>
      </c>
    </row>
    <row r="606" spans="1:16" hidden="1" x14ac:dyDescent="0.3">
      <c r="A606">
        <v>50100673</v>
      </c>
      <c r="B606" s="1" t="s">
        <v>2576</v>
      </c>
      <c r="C606" t="s">
        <v>14</v>
      </c>
      <c r="D606" s="2">
        <v>334</v>
      </c>
      <c r="E606" s="1" t="s">
        <v>1756</v>
      </c>
      <c r="F606" s="2">
        <v>10016</v>
      </c>
      <c r="G606" s="3">
        <v>2128839555</v>
      </c>
      <c r="H606" s="1" t="s">
        <v>24</v>
      </c>
      <c r="I606" t="s">
        <v>17</v>
      </c>
      <c r="J606">
        <v>84</v>
      </c>
      <c r="K606">
        <v>342</v>
      </c>
      <c r="L606" s="18">
        <f>(((RestaurantData4[[#This Row],[FitScore]]/100)*RestaurantData4[[#This Row],[DailyCustAvg]])/3.5)*30</f>
        <v>2462.4</v>
      </c>
      <c r="M606">
        <v>40.749629093545003</v>
      </c>
      <c r="N606">
        <v>-73.977377809366999</v>
      </c>
      <c r="O606">
        <v>106</v>
      </c>
      <c r="P606">
        <v>4</v>
      </c>
    </row>
    <row r="607" spans="1:16" x14ac:dyDescent="0.3">
      <c r="A607">
        <v>50061199</v>
      </c>
      <c r="B607" s="1" t="s">
        <v>336</v>
      </c>
      <c r="C607" t="s">
        <v>14</v>
      </c>
      <c r="D607" s="2">
        <v>325</v>
      </c>
      <c r="E607" s="1" t="s">
        <v>34</v>
      </c>
      <c r="F607" s="2">
        <v>10007</v>
      </c>
      <c r="G607" s="3">
        <v>2129620033</v>
      </c>
      <c r="H607" s="1" t="s">
        <v>56</v>
      </c>
      <c r="I607" t="s">
        <v>21</v>
      </c>
      <c r="J607">
        <v>97</v>
      </c>
      <c r="K607">
        <v>255</v>
      </c>
      <c r="L607" s="18">
        <f>(((RestaurantData4[[#This Row],[FitScore]]/100)*RestaurantData4[[#This Row],[DailyCustAvg]])/3.5)*30</f>
        <v>2120.1428571428569</v>
      </c>
      <c r="M607">
        <v>40.715991386776999</v>
      </c>
      <c r="N607">
        <v>-74.004786923723003</v>
      </c>
      <c r="O607">
        <v>101</v>
      </c>
      <c r="P607">
        <v>1</v>
      </c>
    </row>
    <row r="608" spans="1:16" x14ac:dyDescent="0.3">
      <c r="A608">
        <v>50099068</v>
      </c>
      <c r="B608" s="1" t="s">
        <v>286</v>
      </c>
      <c r="C608" t="s">
        <v>14</v>
      </c>
      <c r="D608" s="2">
        <v>175</v>
      </c>
      <c r="E608" s="1" t="s">
        <v>31</v>
      </c>
      <c r="F608" s="2">
        <v>10007</v>
      </c>
      <c r="G608" s="3">
        <v>5168670700</v>
      </c>
      <c r="H608" s="1" t="s">
        <v>16</v>
      </c>
      <c r="I608" t="s">
        <v>21</v>
      </c>
      <c r="J608">
        <v>97</v>
      </c>
      <c r="K608">
        <v>250</v>
      </c>
      <c r="L608" s="18">
        <f>(((RestaurantData4[[#This Row],[FitScore]]/100)*RestaurantData4[[#This Row],[DailyCustAvg]])/3.5)*30</f>
        <v>2078.5714285714289</v>
      </c>
      <c r="M608">
        <v>40.710967893711</v>
      </c>
      <c r="N608">
        <v>-74.012357769399003</v>
      </c>
      <c r="O608">
        <v>101</v>
      </c>
      <c r="P608">
        <v>1</v>
      </c>
    </row>
    <row r="609" spans="1:16" hidden="1" x14ac:dyDescent="0.3">
      <c r="A609">
        <v>41721974</v>
      </c>
      <c r="B609" s="1" t="s">
        <v>4598</v>
      </c>
      <c r="C609" t="s">
        <v>4408</v>
      </c>
      <c r="D609" s="2">
        <v>985</v>
      </c>
      <c r="E609" s="1" t="s">
        <v>4447</v>
      </c>
      <c r="F609" s="2">
        <v>11206</v>
      </c>
      <c r="G609" s="3">
        <v>3472234026</v>
      </c>
      <c r="H609" s="1" t="s">
        <v>16</v>
      </c>
      <c r="I609" t="s">
        <v>21</v>
      </c>
      <c r="J609">
        <v>82</v>
      </c>
      <c r="K609">
        <v>342</v>
      </c>
      <c r="L609" s="18">
        <f>(((RestaurantData4[[#This Row],[FitScore]]/100)*RestaurantData4[[#This Row],[DailyCustAvg]])/3.5)*30</f>
        <v>2403.7714285714283</v>
      </c>
      <c r="M609">
        <v>40.703011176151001</v>
      </c>
      <c r="N609">
        <v>-73.933115179020007</v>
      </c>
      <c r="O609">
        <v>301</v>
      </c>
      <c r="P609">
        <v>34</v>
      </c>
    </row>
    <row r="610" spans="1:16" hidden="1" x14ac:dyDescent="0.3">
      <c r="A610">
        <v>50084746</v>
      </c>
      <c r="B610" s="1" t="s">
        <v>4766</v>
      </c>
      <c r="C610" t="s">
        <v>4408</v>
      </c>
      <c r="D610" s="2">
        <v>212</v>
      </c>
      <c r="E610" s="1" t="s">
        <v>4409</v>
      </c>
      <c r="F610" s="2">
        <v>11249</v>
      </c>
      <c r="G610" s="3">
        <v>9293377651</v>
      </c>
      <c r="H610" s="1" t="s">
        <v>20</v>
      </c>
      <c r="I610" t="s">
        <v>17</v>
      </c>
      <c r="J610">
        <v>70</v>
      </c>
      <c r="K610">
        <v>342</v>
      </c>
      <c r="L610" s="18">
        <f>(((RestaurantData4[[#This Row],[FitScore]]/100)*RestaurantData4[[#This Row],[DailyCustAvg]])/3.5)*30</f>
        <v>2051.9999999999995</v>
      </c>
      <c r="M610">
        <v>40.716906302464999</v>
      </c>
      <c r="N610">
        <v>-73.958727994707004</v>
      </c>
      <c r="O610">
        <v>301</v>
      </c>
      <c r="P610">
        <v>33</v>
      </c>
    </row>
    <row r="611" spans="1:16" hidden="1" x14ac:dyDescent="0.3">
      <c r="A611">
        <v>50098250</v>
      </c>
      <c r="B611" s="1" t="s">
        <v>954</v>
      </c>
      <c r="C611" t="s">
        <v>4408</v>
      </c>
      <c r="D611" s="2">
        <v>229</v>
      </c>
      <c r="E611" s="1" t="s">
        <v>3308</v>
      </c>
      <c r="F611" s="2">
        <v>11221</v>
      </c>
      <c r="G611" s="3">
        <v>7184552100</v>
      </c>
      <c r="H611" s="1" t="s">
        <v>45</v>
      </c>
      <c r="I611" t="s">
        <v>17</v>
      </c>
      <c r="J611">
        <v>63</v>
      </c>
      <c r="K611">
        <v>342</v>
      </c>
      <c r="L611" s="18">
        <f>(((RestaurantData4[[#This Row],[FitScore]]/100)*RestaurantData4[[#This Row],[DailyCustAvg]])/3.5)*30</f>
        <v>1846.8000000000002</v>
      </c>
      <c r="M611">
        <v>40.685060919340003</v>
      </c>
      <c r="N611">
        <v>-73.929473519351006</v>
      </c>
      <c r="O611">
        <v>303</v>
      </c>
      <c r="P611">
        <v>36</v>
      </c>
    </row>
    <row r="612" spans="1:16" hidden="1" x14ac:dyDescent="0.3">
      <c r="A612">
        <v>41628872</v>
      </c>
      <c r="B612" s="1" t="s">
        <v>5435</v>
      </c>
      <c r="C612" t="s">
        <v>4408</v>
      </c>
      <c r="D612" s="2">
        <v>58</v>
      </c>
      <c r="E612" s="1" t="s">
        <v>555</v>
      </c>
      <c r="F612" s="2">
        <v>11217</v>
      </c>
      <c r="G612" s="3">
        <v>7186224980</v>
      </c>
      <c r="H612" s="1" t="s">
        <v>16</v>
      </c>
      <c r="I612" t="s">
        <v>21</v>
      </c>
      <c r="J612">
        <v>82</v>
      </c>
      <c r="K612">
        <v>342</v>
      </c>
      <c r="L612" s="18">
        <f>(((RestaurantData4[[#This Row],[FitScore]]/100)*RestaurantData4[[#This Row],[DailyCustAvg]])/3.5)*30</f>
        <v>2403.7714285714283</v>
      </c>
      <c r="M612">
        <v>40.681240407673997</v>
      </c>
      <c r="N612">
        <v>-73.977199193787996</v>
      </c>
      <c r="O612">
        <v>306</v>
      </c>
      <c r="P612">
        <v>39</v>
      </c>
    </row>
    <row r="613" spans="1:16" hidden="1" x14ac:dyDescent="0.3">
      <c r="A613">
        <v>50095346</v>
      </c>
      <c r="B613" s="1" t="s">
        <v>5455</v>
      </c>
      <c r="C613" t="s">
        <v>4408</v>
      </c>
      <c r="D613" s="2">
        <v>274</v>
      </c>
      <c r="E613" s="1" t="s">
        <v>5456</v>
      </c>
      <c r="F613" s="2">
        <v>11232</v>
      </c>
      <c r="G613" s="3">
        <v>9172447158</v>
      </c>
      <c r="H613" s="1" t="s">
        <v>20</v>
      </c>
      <c r="I613" t="s">
        <v>21</v>
      </c>
      <c r="J613">
        <v>81</v>
      </c>
      <c r="K613">
        <v>342</v>
      </c>
      <c r="L613" s="18">
        <f>(((RestaurantData4[[#This Row],[FitScore]]/100)*RestaurantData4[[#This Row],[DailyCustAvg]])/3.5)*30</f>
        <v>2374.4571428571435</v>
      </c>
      <c r="M613">
        <v>40.655880716657002</v>
      </c>
      <c r="N613">
        <v>-74.007053154613004</v>
      </c>
      <c r="O613">
        <v>307</v>
      </c>
      <c r="P613">
        <v>38</v>
      </c>
    </row>
    <row r="614" spans="1:16" hidden="1" x14ac:dyDescent="0.3">
      <c r="A614">
        <v>41451985</v>
      </c>
      <c r="B614" s="1" t="s">
        <v>5468</v>
      </c>
      <c r="C614" t="s">
        <v>4408</v>
      </c>
      <c r="D614" s="2">
        <v>3011</v>
      </c>
      <c r="E614" s="1" t="s">
        <v>5469</v>
      </c>
      <c r="F614" s="2">
        <v>11218</v>
      </c>
      <c r="G614" s="3">
        <v>7184351997</v>
      </c>
      <c r="H614" s="1" t="s">
        <v>168</v>
      </c>
      <c r="I614" t="s">
        <v>17</v>
      </c>
      <c r="J614">
        <v>85</v>
      </c>
      <c r="K614">
        <v>342</v>
      </c>
      <c r="L614" s="18">
        <f>(((RestaurantData4[[#This Row],[FitScore]]/100)*RestaurantData4[[#This Row],[DailyCustAvg]])/3.5)*30</f>
        <v>2491.7142857142853</v>
      </c>
      <c r="M614">
        <v>40.648393914503998</v>
      </c>
      <c r="N614">
        <v>-73.978569041423995</v>
      </c>
      <c r="O614">
        <v>307</v>
      </c>
      <c r="P614">
        <v>39</v>
      </c>
    </row>
    <row r="615" spans="1:16" hidden="1" x14ac:dyDescent="0.3">
      <c r="A615">
        <v>41643671</v>
      </c>
      <c r="B615" s="1" t="s">
        <v>5784</v>
      </c>
      <c r="C615" t="s">
        <v>4408</v>
      </c>
      <c r="D615" s="2">
        <v>1242</v>
      </c>
      <c r="E615" s="1" t="s">
        <v>4995</v>
      </c>
      <c r="F615" s="2">
        <v>11225</v>
      </c>
      <c r="G615" s="3">
        <v>7184628854</v>
      </c>
      <c r="H615" s="1" t="s">
        <v>242</v>
      </c>
      <c r="I615" t="s">
        <v>17</v>
      </c>
      <c r="J615">
        <v>76</v>
      </c>
      <c r="K615">
        <v>342</v>
      </c>
      <c r="L615" s="18">
        <f>(((RestaurantData4[[#This Row],[FitScore]]/100)*RestaurantData4[[#This Row],[DailyCustAvg]])/3.5)*30</f>
        <v>2227.8857142857141</v>
      </c>
      <c r="M615">
        <v>40.656753940634999</v>
      </c>
      <c r="N615">
        <v>-73.950223605763</v>
      </c>
      <c r="O615">
        <v>309</v>
      </c>
      <c r="P615">
        <v>40</v>
      </c>
    </row>
    <row r="616" spans="1:16" hidden="1" x14ac:dyDescent="0.3">
      <c r="A616">
        <v>50092855</v>
      </c>
      <c r="B616" s="1" t="s">
        <v>6007</v>
      </c>
      <c r="C616" t="s">
        <v>4408</v>
      </c>
      <c r="D616" s="2">
        <v>6718</v>
      </c>
      <c r="E616" s="1" t="s">
        <v>5966</v>
      </c>
      <c r="F616" s="2">
        <v>11204</v>
      </c>
      <c r="G616" s="3">
        <v>7182320833</v>
      </c>
      <c r="H616" s="1" t="s">
        <v>242</v>
      </c>
      <c r="I616" t="s">
        <v>17</v>
      </c>
      <c r="J616">
        <v>51</v>
      </c>
      <c r="K616">
        <v>342</v>
      </c>
      <c r="L616" s="18">
        <f>(((RestaurantData4[[#This Row],[FitScore]]/100)*RestaurantData4[[#This Row],[DailyCustAvg]])/3.5)*30</f>
        <v>1495.0285714285717</v>
      </c>
      <c r="M616">
        <v>40.612306257020997</v>
      </c>
      <c r="N616">
        <v>-73.983046783415006</v>
      </c>
      <c r="O616">
        <v>311</v>
      </c>
      <c r="P616">
        <v>47</v>
      </c>
    </row>
    <row r="617" spans="1:16" hidden="1" x14ac:dyDescent="0.3">
      <c r="A617">
        <v>50011007</v>
      </c>
      <c r="B617" s="1" t="s">
        <v>6080</v>
      </c>
      <c r="C617" t="s">
        <v>4408</v>
      </c>
      <c r="D617" s="2">
        <v>1354</v>
      </c>
      <c r="E617" s="1" t="s">
        <v>6074</v>
      </c>
      <c r="F617" s="2">
        <v>11230</v>
      </c>
      <c r="G617" s="3">
        <v>7187733770</v>
      </c>
      <c r="H617" s="1" t="s">
        <v>168</v>
      </c>
      <c r="I617" t="s">
        <v>21</v>
      </c>
      <c r="J617">
        <v>75</v>
      </c>
      <c r="K617">
        <v>342</v>
      </c>
      <c r="L617" s="18">
        <f>(((RestaurantData4[[#This Row],[FitScore]]/100)*RestaurantData4[[#This Row],[DailyCustAvg]])/3.5)*30</f>
        <v>2198.5714285714289</v>
      </c>
      <c r="M617">
        <v>40.624461597943998</v>
      </c>
      <c r="N617">
        <v>-73.965125536753007</v>
      </c>
      <c r="O617">
        <v>312</v>
      </c>
      <c r="P617">
        <v>44</v>
      </c>
    </row>
    <row r="618" spans="1:16" hidden="1" x14ac:dyDescent="0.3">
      <c r="A618">
        <v>50086495</v>
      </c>
      <c r="B618" s="1" t="s">
        <v>6145</v>
      </c>
      <c r="C618" t="s">
        <v>4408</v>
      </c>
      <c r="D618" s="2">
        <v>968</v>
      </c>
      <c r="E618" s="1" t="s">
        <v>5526</v>
      </c>
      <c r="F618" s="2">
        <v>11219</v>
      </c>
      <c r="G618" s="3">
        <v>7188517888</v>
      </c>
      <c r="H618" s="1" t="s">
        <v>1125</v>
      </c>
      <c r="I618" t="s">
        <v>21</v>
      </c>
      <c r="J618">
        <v>47</v>
      </c>
      <c r="K618">
        <v>342</v>
      </c>
      <c r="L618" s="18">
        <f>(((RestaurantData4[[#This Row],[FitScore]]/100)*RestaurantData4[[#This Row],[DailyCustAvg]])/3.5)*30</f>
        <v>1377.7714285714283</v>
      </c>
      <c r="M618">
        <v>40.63331044369</v>
      </c>
      <c r="N618">
        <v>-74.005973510497995</v>
      </c>
      <c r="O618">
        <v>312</v>
      </c>
      <c r="P618">
        <v>38</v>
      </c>
    </row>
    <row r="619" spans="1:16" hidden="1" x14ac:dyDescent="0.3">
      <c r="A619">
        <v>50010859</v>
      </c>
      <c r="B619" s="1" t="s">
        <v>6409</v>
      </c>
      <c r="C619" t="s">
        <v>4408</v>
      </c>
      <c r="D619" s="2">
        <v>2556</v>
      </c>
      <c r="E619" s="1" t="s">
        <v>6074</v>
      </c>
      <c r="F619" s="2">
        <v>11223</v>
      </c>
      <c r="G619" s="3">
        <v>7185131919</v>
      </c>
      <c r="H619" s="1" t="s">
        <v>100</v>
      </c>
      <c r="I619" t="s">
        <v>17</v>
      </c>
      <c r="J619">
        <v>76</v>
      </c>
      <c r="K619">
        <v>342</v>
      </c>
      <c r="L619" s="18">
        <f>(((RestaurantData4[[#This Row],[FitScore]]/100)*RestaurantData4[[#This Row],[DailyCustAvg]])/3.5)*30</f>
        <v>2227.8857142857141</v>
      </c>
      <c r="M619">
        <v>40.594632654194001</v>
      </c>
      <c r="N619">
        <v>-73.960928302463003</v>
      </c>
      <c r="O619">
        <v>315</v>
      </c>
      <c r="P619">
        <v>47</v>
      </c>
    </row>
    <row r="620" spans="1:16" hidden="1" x14ac:dyDescent="0.3">
      <c r="A620">
        <v>41650760</v>
      </c>
      <c r="B620" s="1" t="s">
        <v>6466</v>
      </c>
      <c r="C620" t="s">
        <v>4408</v>
      </c>
      <c r="D620" s="2">
        <v>584</v>
      </c>
      <c r="E620" s="1" t="s">
        <v>6450</v>
      </c>
      <c r="F620" s="2">
        <v>11212</v>
      </c>
      <c r="G620" s="3">
        <v>7183469533</v>
      </c>
      <c r="H620" s="1" t="s">
        <v>276</v>
      </c>
      <c r="I620" t="s">
        <v>21</v>
      </c>
      <c r="J620">
        <v>75</v>
      </c>
      <c r="K620">
        <v>342</v>
      </c>
      <c r="L620" s="18">
        <f>(((RestaurantData4[[#This Row],[FitScore]]/100)*RestaurantData4[[#This Row],[DailyCustAvg]])/3.5)*30</f>
        <v>2198.5714285714289</v>
      </c>
      <c r="M620">
        <v>40.665808948483999</v>
      </c>
      <c r="N620">
        <v>-73.909758742655995</v>
      </c>
      <c r="O620">
        <v>316</v>
      </c>
      <c r="P620">
        <v>41</v>
      </c>
    </row>
    <row r="621" spans="1:16" hidden="1" x14ac:dyDescent="0.3">
      <c r="A621">
        <v>50055023</v>
      </c>
      <c r="B621" s="1" t="s">
        <v>6554</v>
      </c>
      <c r="C621" t="s">
        <v>4408</v>
      </c>
      <c r="D621" s="2">
        <v>9522</v>
      </c>
      <c r="E621" s="1" t="s">
        <v>6549</v>
      </c>
      <c r="F621" s="2">
        <v>11236</v>
      </c>
      <c r="G621" s="3">
        <v>7182850700</v>
      </c>
      <c r="H621" s="1" t="s">
        <v>52</v>
      </c>
      <c r="I621" t="s">
        <v>21</v>
      </c>
      <c r="J621">
        <v>59</v>
      </c>
      <c r="K621">
        <v>342</v>
      </c>
      <c r="L621" s="18">
        <f>(((RestaurantData4[[#This Row],[FitScore]]/100)*RestaurantData4[[#This Row],[DailyCustAvg]])/3.5)*30</f>
        <v>1729.5428571428572</v>
      </c>
      <c r="M621">
        <v>40.637817516923</v>
      </c>
      <c r="N621">
        <v>-73.896591426268003</v>
      </c>
      <c r="O621">
        <v>318</v>
      </c>
      <c r="P621">
        <v>46</v>
      </c>
    </row>
    <row r="622" spans="1:16" hidden="1" x14ac:dyDescent="0.3">
      <c r="A622">
        <v>50053374</v>
      </c>
      <c r="B622" s="1" t="s">
        <v>139</v>
      </c>
      <c r="C622" t="s">
        <v>14</v>
      </c>
      <c r="D622" s="2">
        <v>185</v>
      </c>
      <c r="E622" s="1" t="s">
        <v>31</v>
      </c>
      <c r="F622" s="2">
        <v>10007</v>
      </c>
      <c r="G622" s="3">
        <v>2125959605</v>
      </c>
      <c r="H622" s="1" t="s">
        <v>58</v>
      </c>
      <c r="I622" t="s">
        <v>17</v>
      </c>
      <c r="J622">
        <v>97</v>
      </c>
      <c r="K622">
        <v>341</v>
      </c>
      <c r="L622" s="18">
        <f>(((RestaurantData4[[#This Row],[FitScore]]/100)*RestaurantData4[[#This Row],[DailyCustAvg]])/3.5)*30</f>
        <v>2835.1714285714284</v>
      </c>
      <c r="M622">
        <v>40.711829780108999</v>
      </c>
      <c r="N622">
        <v>-74.012087397190001</v>
      </c>
      <c r="O622">
        <v>101</v>
      </c>
      <c r="P622">
        <v>1</v>
      </c>
    </row>
    <row r="623" spans="1:16" x14ac:dyDescent="0.3">
      <c r="A623">
        <v>41535378</v>
      </c>
      <c r="B623" s="1" t="s">
        <v>135</v>
      </c>
      <c r="C623" t="s">
        <v>14</v>
      </c>
      <c r="D623" s="2">
        <v>100</v>
      </c>
      <c r="E623" s="1" t="s">
        <v>38</v>
      </c>
      <c r="F623" s="2">
        <v>10007</v>
      </c>
      <c r="G623" s="3">
        <v>2125131110</v>
      </c>
      <c r="H623" s="1" t="s">
        <v>16</v>
      </c>
      <c r="I623" t="s">
        <v>21</v>
      </c>
      <c r="J623">
        <v>100</v>
      </c>
      <c r="K623">
        <v>242</v>
      </c>
      <c r="L623" s="18">
        <f>(((RestaurantData4[[#This Row],[FitScore]]/100)*RestaurantData4[[#This Row],[DailyCustAvg]])/3.5)*30</f>
        <v>2074.2857142857142</v>
      </c>
      <c r="M623">
        <v>40.712960869325002</v>
      </c>
      <c r="N623">
        <v>-74.009490445750004</v>
      </c>
      <c r="O623">
        <v>101</v>
      </c>
      <c r="P623">
        <v>1</v>
      </c>
    </row>
    <row r="624" spans="1:16" hidden="1" x14ac:dyDescent="0.3">
      <c r="A624">
        <v>50037084</v>
      </c>
      <c r="B624" s="1" t="s">
        <v>251</v>
      </c>
      <c r="C624" t="s">
        <v>14</v>
      </c>
      <c r="D624" s="2">
        <v>250</v>
      </c>
      <c r="E624" s="1" t="s">
        <v>54</v>
      </c>
      <c r="F624" s="2">
        <v>10281</v>
      </c>
      <c r="G624" s="3">
        <v>2127764927</v>
      </c>
      <c r="H624" s="1" t="s">
        <v>24</v>
      </c>
      <c r="I624" t="s">
        <v>17</v>
      </c>
      <c r="J624">
        <v>100</v>
      </c>
      <c r="K624">
        <v>341</v>
      </c>
      <c r="L624" s="18">
        <f>(((RestaurantData4[[#This Row],[FitScore]]/100)*RestaurantData4[[#This Row],[DailyCustAvg]])/3.5)*30</f>
        <v>2922.8571428571431</v>
      </c>
      <c r="M624">
        <v>40.714521963959001</v>
      </c>
      <c r="N624">
        <v>-74.015677098864998</v>
      </c>
      <c r="O624">
        <v>101</v>
      </c>
      <c r="P624">
        <v>1</v>
      </c>
    </row>
    <row r="625" spans="1:16" hidden="1" x14ac:dyDescent="0.3">
      <c r="A625">
        <v>41183402</v>
      </c>
      <c r="B625" s="1" t="s">
        <v>275</v>
      </c>
      <c r="C625" t="s">
        <v>14</v>
      </c>
      <c r="D625" s="2">
        <v>77</v>
      </c>
      <c r="E625" s="1" t="s">
        <v>28</v>
      </c>
      <c r="F625" s="2">
        <v>10004</v>
      </c>
      <c r="G625" s="3">
        <v>2123616323</v>
      </c>
      <c r="H625" s="1" t="s">
        <v>276</v>
      </c>
      <c r="I625" t="s">
        <v>17</v>
      </c>
      <c r="J625">
        <v>100</v>
      </c>
      <c r="K625">
        <v>341</v>
      </c>
      <c r="L625" s="18">
        <f>(((RestaurantData4[[#This Row],[FitScore]]/100)*RestaurantData4[[#This Row],[DailyCustAvg]])/3.5)*30</f>
        <v>2922.8571428571431</v>
      </c>
      <c r="M625">
        <v>40.703946975230998</v>
      </c>
      <c r="N625">
        <v>-74.010297052389006</v>
      </c>
      <c r="O625">
        <v>101</v>
      </c>
      <c r="P625">
        <v>1</v>
      </c>
    </row>
    <row r="626" spans="1:16" x14ac:dyDescent="0.3">
      <c r="A626">
        <v>50096019</v>
      </c>
      <c r="B626" s="1" t="s">
        <v>98</v>
      </c>
      <c r="C626" t="s">
        <v>14</v>
      </c>
      <c r="D626" s="2">
        <v>325</v>
      </c>
      <c r="E626" s="1" t="s">
        <v>34</v>
      </c>
      <c r="F626" s="2">
        <v>10007</v>
      </c>
      <c r="G626" s="3">
        <v>2123460954</v>
      </c>
      <c r="H626" s="1" t="s">
        <v>16</v>
      </c>
      <c r="I626" t="s">
        <v>21</v>
      </c>
      <c r="J626">
        <v>100</v>
      </c>
      <c r="K626">
        <v>240</v>
      </c>
      <c r="L626" s="18">
        <f>(((RestaurantData4[[#This Row],[FitScore]]/100)*RestaurantData4[[#This Row],[DailyCustAvg]])/3.5)*30</f>
        <v>2057.1428571428569</v>
      </c>
      <c r="M626">
        <v>40.715991386776999</v>
      </c>
      <c r="N626">
        <v>-74.004786923723003</v>
      </c>
      <c r="O626">
        <v>101</v>
      </c>
      <c r="P626">
        <v>1</v>
      </c>
    </row>
    <row r="627" spans="1:16" hidden="1" x14ac:dyDescent="0.3">
      <c r="A627">
        <v>50086759</v>
      </c>
      <c r="B627" s="1" t="s">
        <v>783</v>
      </c>
      <c r="C627" t="s">
        <v>14</v>
      </c>
      <c r="D627" s="2">
        <v>152</v>
      </c>
      <c r="E627" s="1" t="s">
        <v>459</v>
      </c>
      <c r="F627" s="2">
        <v>10014</v>
      </c>
      <c r="G627" s="3">
        <v>9178221229</v>
      </c>
      <c r="H627" s="1" t="s">
        <v>678</v>
      </c>
      <c r="I627" t="s">
        <v>17</v>
      </c>
      <c r="J627">
        <v>96</v>
      </c>
      <c r="K627">
        <v>341</v>
      </c>
      <c r="L627" s="18">
        <f>(((RestaurantData4[[#This Row],[FitScore]]/100)*RestaurantData4[[#This Row],[DailyCustAvg]])/3.5)*30</f>
        <v>2805.9428571428575</v>
      </c>
      <c r="M627">
        <v>40.735163663671997</v>
      </c>
      <c r="N627">
        <v>-74.001919652598005</v>
      </c>
      <c r="O627">
        <v>102</v>
      </c>
      <c r="P627">
        <v>3</v>
      </c>
    </row>
    <row r="628" spans="1:16" x14ac:dyDescent="0.3">
      <c r="A628">
        <v>50097467</v>
      </c>
      <c r="B628" s="1" t="s">
        <v>107</v>
      </c>
      <c r="C628" t="s">
        <v>14</v>
      </c>
      <c r="D628" s="2">
        <v>3</v>
      </c>
      <c r="E628" s="1" t="s">
        <v>108</v>
      </c>
      <c r="F628" s="2">
        <v>10007</v>
      </c>
      <c r="G628" s="3">
        <v>7168585055</v>
      </c>
      <c r="H628" s="1" t="s">
        <v>16</v>
      </c>
      <c r="I628" t="s">
        <v>21</v>
      </c>
      <c r="J628">
        <v>99</v>
      </c>
      <c r="K628">
        <v>232</v>
      </c>
      <c r="L628" s="18">
        <f>(((RestaurantData4[[#This Row],[FitScore]]/100)*RestaurantData4[[#This Row],[DailyCustAvg]])/3.5)*30</f>
        <v>1968.6857142857143</v>
      </c>
      <c r="M628">
        <v>40.710688062938999</v>
      </c>
      <c r="N628">
        <v>-74.011026719737004</v>
      </c>
      <c r="O628">
        <v>101</v>
      </c>
      <c r="P628">
        <v>1</v>
      </c>
    </row>
    <row r="629" spans="1:16" hidden="1" x14ac:dyDescent="0.3">
      <c r="A629">
        <v>50079385</v>
      </c>
      <c r="B629" s="1" t="s">
        <v>1010</v>
      </c>
      <c r="C629" t="s">
        <v>14</v>
      </c>
      <c r="D629" s="2">
        <v>28</v>
      </c>
      <c r="E629" s="1" t="s">
        <v>1011</v>
      </c>
      <c r="F629" s="2">
        <v>10002</v>
      </c>
      <c r="G629" s="3">
        <v>2122198527</v>
      </c>
      <c r="H629" s="1" t="s">
        <v>73</v>
      </c>
      <c r="I629" t="s">
        <v>17</v>
      </c>
      <c r="J629">
        <v>99</v>
      </c>
      <c r="K629">
        <v>341</v>
      </c>
      <c r="L629" s="18">
        <f>(((RestaurantData4[[#This Row],[FitScore]]/100)*RestaurantData4[[#This Row],[DailyCustAvg]])/3.5)*30</f>
        <v>2893.6285714285709</v>
      </c>
      <c r="M629">
        <v>40.715156946331</v>
      </c>
      <c r="N629">
        <v>-73.994524145523002</v>
      </c>
      <c r="O629">
        <v>103</v>
      </c>
      <c r="P629">
        <v>1</v>
      </c>
    </row>
    <row r="630" spans="1:16" x14ac:dyDescent="0.3">
      <c r="A630">
        <v>41290213</v>
      </c>
      <c r="B630" s="1" t="s">
        <v>347</v>
      </c>
      <c r="C630" t="s">
        <v>14</v>
      </c>
      <c r="D630" s="2">
        <v>146</v>
      </c>
      <c r="E630" s="1" t="s">
        <v>167</v>
      </c>
      <c r="F630" s="2">
        <v>10007</v>
      </c>
      <c r="G630" s="3">
        <v>2126085844</v>
      </c>
      <c r="H630" s="1" t="s">
        <v>52</v>
      </c>
      <c r="I630" t="s">
        <v>21</v>
      </c>
      <c r="J630">
        <v>97</v>
      </c>
      <c r="K630">
        <v>227</v>
      </c>
      <c r="L630" s="18">
        <f>(((RestaurantData4[[#This Row],[FitScore]]/100)*RestaurantData4[[#This Row],[DailyCustAvg]])/3.5)*30</f>
        <v>1887.3428571428572</v>
      </c>
      <c r="M630">
        <v>40.715796182501002</v>
      </c>
      <c r="N630">
        <v>-74.009880441259995</v>
      </c>
      <c r="O630">
        <v>101</v>
      </c>
      <c r="P630">
        <v>1</v>
      </c>
    </row>
    <row r="631" spans="1:16" hidden="1" x14ac:dyDescent="0.3">
      <c r="A631">
        <v>50079599</v>
      </c>
      <c r="B631" s="1" t="s">
        <v>1154</v>
      </c>
      <c r="C631" t="s">
        <v>14</v>
      </c>
      <c r="D631" s="2">
        <v>47</v>
      </c>
      <c r="E631" s="1" t="s">
        <v>1080</v>
      </c>
      <c r="F631" s="2">
        <v>10013</v>
      </c>
      <c r="G631" s="3">
        <v>2127919365</v>
      </c>
      <c r="H631" s="1" t="s">
        <v>73</v>
      </c>
      <c r="I631" t="s">
        <v>17</v>
      </c>
      <c r="J631">
        <v>99</v>
      </c>
      <c r="K631">
        <v>341</v>
      </c>
      <c r="L631" s="18">
        <f>(((RestaurantData4[[#This Row],[FitScore]]/100)*RestaurantData4[[#This Row],[DailyCustAvg]])/3.5)*30</f>
        <v>2893.6285714285709</v>
      </c>
      <c r="M631">
        <v>40.715176257586997</v>
      </c>
      <c r="N631">
        <v>-73.997254857399994</v>
      </c>
      <c r="O631">
        <v>103</v>
      </c>
      <c r="P631">
        <v>1</v>
      </c>
    </row>
    <row r="632" spans="1:16" hidden="1" x14ac:dyDescent="0.3">
      <c r="A632">
        <v>50047045</v>
      </c>
      <c r="B632" s="1" t="s">
        <v>1593</v>
      </c>
      <c r="C632" t="s">
        <v>14</v>
      </c>
      <c r="D632" s="2">
        <v>605</v>
      </c>
      <c r="E632" s="1" t="s">
        <v>1357</v>
      </c>
      <c r="F632" s="2">
        <v>10036</v>
      </c>
      <c r="G632" s="3">
        <v>2125641300</v>
      </c>
      <c r="H632" s="1" t="s">
        <v>188</v>
      </c>
      <c r="I632" t="s">
        <v>17</v>
      </c>
      <c r="J632">
        <v>100</v>
      </c>
      <c r="K632">
        <v>341</v>
      </c>
      <c r="L632" s="18">
        <f>(((RestaurantData4[[#This Row],[FitScore]]/100)*RestaurantData4[[#This Row],[DailyCustAvg]])/3.5)*30</f>
        <v>2922.8571428571431</v>
      </c>
      <c r="M632">
        <v>40.760953448754002</v>
      </c>
      <c r="N632">
        <v>-73.998617457291999</v>
      </c>
      <c r="O632">
        <v>104</v>
      </c>
      <c r="P632">
        <v>3</v>
      </c>
    </row>
    <row r="633" spans="1:16" x14ac:dyDescent="0.3">
      <c r="A633">
        <v>50099957</v>
      </c>
      <c r="B633" s="1" t="s">
        <v>205</v>
      </c>
      <c r="C633" t="s">
        <v>14</v>
      </c>
      <c r="D633" s="2">
        <v>81</v>
      </c>
      <c r="E633" s="1" t="s">
        <v>206</v>
      </c>
      <c r="F633" s="2">
        <v>10007</v>
      </c>
      <c r="G633" s="3">
        <v>6468526421</v>
      </c>
      <c r="H633" s="1" t="s">
        <v>207</v>
      </c>
      <c r="I633" t="s">
        <v>21</v>
      </c>
      <c r="J633">
        <v>96</v>
      </c>
      <c r="K633">
        <v>218</v>
      </c>
      <c r="L633" s="18">
        <f>(((RestaurantData4[[#This Row],[FitScore]]/100)*RestaurantData4[[#This Row],[DailyCustAvg]])/3.5)*30</f>
        <v>1793.8285714285714</v>
      </c>
      <c r="M633">
        <v>40.715252673066999</v>
      </c>
      <c r="N633">
        <v>-74.010392595203996</v>
      </c>
      <c r="O633">
        <v>101</v>
      </c>
      <c r="P633">
        <v>1</v>
      </c>
    </row>
    <row r="634" spans="1:16" hidden="1" x14ac:dyDescent="0.3">
      <c r="A634">
        <v>50015845</v>
      </c>
      <c r="B634" s="1" t="s">
        <v>1804</v>
      </c>
      <c r="C634" t="s">
        <v>14</v>
      </c>
      <c r="D634" s="2">
        <v>514</v>
      </c>
      <c r="E634" s="1" t="s">
        <v>1756</v>
      </c>
      <c r="F634" s="2">
        <v>10017</v>
      </c>
      <c r="G634" s="3">
        <v>2123210019</v>
      </c>
      <c r="H634" s="1" t="s">
        <v>16</v>
      </c>
      <c r="I634" t="s">
        <v>17</v>
      </c>
      <c r="J634">
        <v>87</v>
      </c>
      <c r="K634">
        <v>341</v>
      </c>
      <c r="L634" s="18">
        <f>(((RestaurantData4[[#This Row],[FitScore]]/100)*RestaurantData4[[#This Row],[DailyCustAvg]])/3.5)*30</f>
        <v>2542.8857142857141</v>
      </c>
      <c r="M634">
        <v>40.755147942321997</v>
      </c>
      <c r="N634">
        <v>-73.973351383983001</v>
      </c>
      <c r="O634">
        <v>105</v>
      </c>
      <c r="P634">
        <v>4</v>
      </c>
    </row>
    <row r="635" spans="1:16" hidden="1" x14ac:dyDescent="0.3">
      <c r="A635">
        <v>50051129</v>
      </c>
      <c r="B635" s="1" t="s">
        <v>1807</v>
      </c>
      <c r="C635" t="s">
        <v>14</v>
      </c>
      <c r="D635" s="2">
        <v>43</v>
      </c>
      <c r="E635" s="1" t="s">
        <v>1808</v>
      </c>
      <c r="F635" s="2">
        <v>10016</v>
      </c>
      <c r="G635" s="3">
        <v>6464767217</v>
      </c>
      <c r="H635" s="1" t="s">
        <v>186</v>
      </c>
      <c r="I635" t="s">
        <v>17</v>
      </c>
      <c r="J635">
        <v>87</v>
      </c>
      <c r="K635">
        <v>341</v>
      </c>
      <c r="L635" s="18">
        <f>(((RestaurantData4[[#This Row],[FitScore]]/100)*RestaurantData4[[#This Row],[DailyCustAvg]])/3.5)*30</f>
        <v>2542.8857142857141</v>
      </c>
      <c r="M635">
        <v>40.743786767303</v>
      </c>
      <c r="N635">
        <v>-73.985167674196006</v>
      </c>
      <c r="O635">
        <v>105</v>
      </c>
      <c r="P635">
        <v>2</v>
      </c>
    </row>
    <row r="636" spans="1:16" hidden="1" x14ac:dyDescent="0.3">
      <c r="A636">
        <v>50018415</v>
      </c>
      <c r="B636" s="1" t="s">
        <v>1867</v>
      </c>
      <c r="C636" t="s">
        <v>14</v>
      </c>
      <c r="D636" s="2">
        <v>14</v>
      </c>
      <c r="E636" s="1" t="s">
        <v>1868</v>
      </c>
      <c r="F636" s="2">
        <v>10017</v>
      </c>
      <c r="G636" s="3">
        <v>2128830444</v>
      </c>
      <c r="H636" s="1" t="s">
        <v>138</v>
      </c>
      <c r="I636" t="s">
        <v>17</v>
      </c>
      <c r="J636">
        <v>83</v>
      </c>
      <c r="K636">
        <v>341</v>
      </c>
      <c r="L636" s="18">
        <f>(((RestaurantData4[[#This Row],[FitScore]]/100)*RestaurantData4[[#This Row],[DailyCustAvg]])/3.5)*30</f>
        <v>2425.9714285714281</v>
      </c>
      <c r="M636">
        <v>40.754460220511</v>
      </c>
      <c r="N636">
        <v>-73.979220575447002</v>
      </c>
      <c r="O636">
        <v>105</v>
      </c>
      <c r="P636">
        <v>4</v>
      </c>
    </row>
    <row r="637" spans="1:16" hidden="1" x14ac:dyDescent="0.3">
      <c r="A637">
        <v>50092906</v>
      </c>
      <c r="B637" s="1" t="s">
        <v>225</v>
      </c>
      <c r="C637" t="s">
        <v>14</v>
      </c>
      <c r="D637" s="2">
        <v>1528</v>
      </c>
      <c r="E637" s="1" t="s">
        <v>34</v>
      </c>
      <c r="F637" s="2">
        <v>10036</v>
      </c>
      <c r="G637" s="3">
        <v>9174095946</v>
      </c>
      <c r="H637" s="1" t="s">
        <v>16</v>
      </c>
      <c r="I637" t="s">
        <v>17</v>
      </c>
      <c r="J637">
        <v>88</v>
      </c>
      <c r="K637">
        <v>341</v>
      </c>
      <c r="L637" s="18">
        <f>(((RestaurantData4[[#This Row],[FitScore]]/100)*RestaurantData4[[#This Row],[DailyCustAvg]])/3.5)*30</f>
        <v>2572.1142857142859</v>
      </c>
      <c r="M637">
        <v>40.75779333565</v>
      </c>
      <c r="N637">
        <v>-73.985594085667003</v>
      </c>
      <c r="O637">
        <v>105</v>
      </c>
      <c r="P637">
        <v>4</v>
      </c>
    </row>
    <row r="638" spans="1:16" x14ac:dyDescent="0.3">
      <c r="A638">
        <v>40530583</v>
      </c>
      <c r="B638" s="1" t="s">
        <v>118</v>
      </c>
      <c r="C638" t="s">
        <v>14</v>
      </c>
      <c r="D638" s="2">
        <v>66</v>
      </c>
      <c r="E638" s="1" t="s">
        <v>47</v>
      </c>
      <c r="F638" s="2">
        <v>10007</v>
      </c>
      <c r="G638" s="3">
        <v>2124062200</v>
      </c>
      <c r="H638" s="1" t="s">
        <v>16</v>
      </c>
      <c r="I638" t="s">
        <v>21</v>
      </c>
      <c r="J638">
        <v>95</v>
      </c>
      <c r="K638">
        <v>215</v>
      </c>
      <c r="L638" s="18">
        <f>(((RestaurantData4[[#This Row],[FitScore]]/100)*RestaurantData4[[#This Row],[DailyCustAvg]])/3.5)*30</f>
        <v>1750.7142857142856</v>
      </c>
      <c r="M638">
        <v>40.714643375039998</v>
      </c>
      <c r="N638">
        <v>-74.009934378528001</v>
      </c>
      <c r="O638">
        <v>101</v>
      </c>
      <c r="P638">
        <v>1</v>
      </c>
    </row>
    <row r="639" spans="1:16" x14ac:dyDescent="0.3">
      <c r="A639">
        <v>41559999</v>
      </c>
      <c r="B639" s="1" t="s">
        <v>120</v>
      </c>
      <c r="C639" t="s">
        <v>14</v>
      </c>
      <c r="D639" s="2">
        <v>17</v>
      </c>
      <c r="E639" s="1" t="s">
        <v>65</v>
      </c>
      <c r="F639" s="2">
        <v>10007</v>
      </c>
      <c r="G639" s="3">
        <v>2126083900</v>
      </c>
      <c r="H639" s="1" t="s">
        <v>16</v>
      </c>
      <c r="I639" t="s">
        <v>21</v>
      </c>
      <c r="J639">
        <v>100</v>
      </c>
      <c r="K639">
        <v>203</v>
      </c>
      <c r="L639" s="18">
        <f>(((RestaurantData4[[#This Row],[FitScore]]/100)*RestaurantData4[[#This Row],[DailyCustAvg]])/3.5)*30</f>
        <v>1740</v>
      </c>
      <c r="M639">
        <v>40.713444057978997</v>
      </c>
      <c r="N639">
        <v>-74.008062067881994</v>
      </c>
      <c r="O639">
        <v>101</v>
      </c>
      <c r="P639">
        <v>1</v>
      </c>
    </row>
    <row r="640" spans="1:16" hidden="1" x14ac:dyDescent="0.3">
      <c r="A640">
        <v>50085608</v>
      </c>
      <c r="B640" s="1" t="s">
        <v>2732</v>
      </c>
      <c r="C640" t="s">
        <v>14</v>
      </c>
      <c r="D640" s="2">
        <v>414</v>
      </c>
      <c r="E640" s="1" t="s">
        <v>2728</v>
      </c>
      <c r="F640" s="2">
        <v>10024</v>
      </c>
      <c r="G640" s="3">
        <v>2128775700</v>
      </c>
      <c r="H640" s="1" t="s">
        <v>56</v>
      </c>
      <c r="I640" t="s">
        <v>17</v>
      </c>
      <c r="J640">
        <v>100</v>
      </c>
      <c r="K640">
        <v>341</v>
      </c>
      <c r="L640" s="18">
        <f>(((RestaurantData4[[#This Row],[FitScore]]/100)*RestaurantData4[[#This Row],[DailyCustAvg]])/3.5)*30</f>
        <v>2922.8571428571431</v>
      </c>
      <c r="M640">
        <v>40.783677913193003</v>
      </c>
      <c r="N640">
        <v>-73.977943957850002</v>
      </c>
      <c r="O640">
        <v>107</v>
      </c>
      <c r="P640">
        <v>6</v>
      </c>
    </row>
    <row r="641" spans="1:16" hidden="1" x14ac:dyDescent="0.3">
      <c r="A641">
        <v>50041754</v>
      </c>
      <c r="B641" s="1" t="s">
        <v>2767</v>
      </c>
      <c r="C641" t="s">
        <v>14</v>
      </c>
      <c r="D641" s="2">
        <v>2578</v>
      </c>
      <c r="E641" s="1" t="s">
        <v>34</v>
      </c>
      <c r="F641" s="2">
        <v>10025</v>
      </c>
      <c r="G641" s="3">
        <v>2126638482</v>
      </c>
      <c r="H641" s="1" t="s">
        <v>202</v>
      </c>
      <c r="I641" t="s">
        <v>17</v>
      </c>
      <c r="J641">
        <v>100</v>
      </c>
      <c r="K641">
        <v>341</v>
      </c>
      <c r="L641" s="18">
        <f>(((RestaurantData4[[#This Row],[FitScore]]/100)*RestaurantData4[[#This Row],[DailyCustAvg]])/3.5)*30</f>
        <v>2922.8571428571431</v>
      </c>
      <c r="M641">
        <v>40.795451396319997</v>
      </c>
      <c r="N641">
        <v>-73.971179033157995</v>
      </c>
      <c r="O641">
        <v>107</v>
      </c>
      <c r="P641">
        <v>7</v>
      </c>
    </row>
    <row r="642" spans="1:16" x14ac:dyDescent="0.3">
      <c r="A642">
        <v>50076675</v>
      </c>
      <c r="B642" s="1" t="s">
        <v>136</v>
      </c>
      <c r="C642" t="s">
        <v>14</v>
      </c>
      <c r="D642" s="2">
        <v>11</v>
      </c>
      <c r="E642" s="1" t="s">
        <v>137</v>
      </c>
      <c r="F642" s="2">
        <v>10007</v>
      </c>
      <c r="G642" s="3">
        <v>2126194266</v>
      </c>
      <c r="H642" s="1" t="s">
        <v>138</v>
      </c>
      <c r="I642" t="s">
        <v>21</v>
      </c>
      <c r="J642">
        <v>95</v>
      </c>
      <c r="K642">
        <v>202</v>
      </c>
      <c r="L642" s="18">
        <f>(((RestaurantData4[[#This Row],[FitScore]]/100)*RestaurantData4[[#This Row],[DailyCustAvg]])/3.5)*30</f>
        <v>1644.8571428571427</v>
      </c>
      <c r="M642">
        <v>40.712820978699</v>
      </c>
      <c r="N642">
        <v>-74.008296457327006</v>
      </c>
      <c r="O642">
        <v>101</v>
      </c>
      <c r="P642">
        <v>1</v>
      </c>
    </row>
    <row r="643" spans="1:16" hidden="1" x14ac:dyDescent="0.3">
      <c r="A643">
        <v>50012264</v>
      </c>
      <c r="B643" s="1" t="s">
        <v>4607</v>
      </c>
      <c r="C643" t="s">
        <v>4408</v>
      </c>
      <c r="D643" s="2">
        <v>1103</v>
      </c>
      <c r="E643" s="1" t="s">
        <v>3334</v>
      </c>
      <c r="F643" s="2">
        <v>11222</v>
      </c>
      <c r="G643" s="3">
        <v>6462343293</v>
      </c>
      <c r="H643" s="1" t="s">
        <v>24</v>
      </c>
      <c r="I643" t="s">
        <v>21</v>
      </c>
      <c r="J643">
        <v>68</v>
      </c>
      <c r="K643">
        <v>341</v>
      </c>
      <c r="L643" s="18">
        <f>(((RestaurantData4[[#This Row],[FitScore]]/100)*RestaurantData4[[#This Row],[DailyCustAvg]])/3.5)*30</f>
        <v>1987.5428571428572</v>
      </c>
      <c r="M643">
        <v>40.736236393581002</v>
      </c>
      <c r="N643">
        <v>-73.955262709408998</v>
      </c>
      <c r="O643">
        <v>301</v>
      </c>
      <c r="P643">
        <v>33</v>
      </c>
    </row>
    <row r="644" spans="1:16" hidden="1" x14ac:dyDescent="0.3">
      <c r="A644">
        <v>50055662</v>
      </c>
      <c r="B644" s="1" t="s">
        <v>4902</v>
      </c>
      <c r="C644" t="s">
        <v>4408</v>
      </c>
      <c r="D644" s="2">
        <v>235</v>
      </c>
      <c r="E644" s="1" t="s">
        <v>4010</v>
      </c>
      <c r="F644" s="2">
        <v>11205</v>
      </c>
      <c r="G644" s="3">
        <v>7186386868</v>
      </c>
      <c r="H644" s="1" t="s">
        <v>207</v>
      </c>
      <c r="I644" t="s">
        <v>17</v>
      </c>
      <c r="J644">
        <v>82</v>
      </c>
      <c r="K644">
        <v>341</v>
      </c>
      <c r="L644" s="18">
        <f>(((RestaurantData4[[#This Row],[FitScore]]/100)*RestaurantData4[[#This Row],[DailyCustAvg]])/3.5)*30</f>
        <v>2396.7428571428572</v>
      </c>
      <c r="M644">
        <v>40.689497728391999</v>
      </c>
      <c r="N644">
        <v>-73.969818710566997</v>
      </c>
      <c r="O644">
        <v>302</v>
      </c>
      <c r="P644">
        <v>35</v>
      </c>
    </row>
    <row r="645" spans="1:16" hidden="1" x14ac:dyDescent="0.3">
      <c r="A645">
        <v>40964282</v>
      </c>
      <c r="B645" s="1" t="s">
        <v>5473</v>
      </c>
      <c r="C645" t="s">
        <v>4408</v>
      </c>
      <c r="D645" s="2">
        <v>577</v>
      </c>
      <c r="E645" s="1" t="s">
        <v>555</v>
      </c>
      <c r="F645" s="2">
        <v>11215</v>
      </c>
      <c r="G645" s="3">
        <v>7187886297</v>
      </c>
      <c r="H645" s="1" t="s">
        <v>16</v>
      </c>
      <c r="I645" t="s">
        <v>21</v>
      </c>
      <c r="J645">
        <v>80</v>
      </c>
      <c r="K645">
        <v>341</v>
      </c>
      <c r="L645" s="18">
        <f>(((RestaurantData4[[#This Row],[FitScore]]/100)*RestaurantData4[[#This Row],[DailyCustAvg]])/3.5)*30</f>
        <v>2338.2857142857147</v>
      </c>
      <c r="M645">
        <v>40.664833957733002</v>
      </c>
      <c r="N645">
        <v>-73.989914468197</v>
      </c>
      <c r="O645">
        <v>307</v>
      </c>
      <c r="P645">
        <v>39</v>
      </c>
    </row>
    <row r="646" spans="1:16" hidden="1" x14ac:dyDescent="0.3">
      <c r="A646">
        <v>50095810</v>
      </c>
      <c r="B646" s="1" t="s">
        <v>5807</v>
      </c>
      <c r="C646" t="s">
        <v>4408</v>
      </c>
      <c r="D646" s="2">
        <v>377</v>
      </c>
      <c r="E646" s="1" t="s">
        <v>5808</v>
      </c>
      <c r="F646" s="2">
        <v>11220</v>
      </c>
      <c r="G646" s="3">
        <v>7183335830</v>
      </c>
      <c r="H646" s="1" t="s">
        <v>138</v>
      </c>
      <c r="I646" t="s">
        <v>17</v>
      </c>
      <c r="J646">
        <v>61</v>
      </c>
      <c r="K646">
        <v>341</v>
      </c>
      <c r="L646" s="18">
        <f>(((RestaurantData4[[#This Row],[FitScore]]/100)*RestaurantData4[[#This Row],[DailyCustAvg]])/3.5)*30</f>
        <v>1782.9428571428571</v>
      </c>
      <c r="M646">
        <v>40.634960383619998</v>
      </c>
      <c r="N646">
        <v>-74.024287354755003</v>
      </c>
      <c r="O646">
        <v>310</v>
      </c>
      <c r="P646">
        <v>43</v>
      </c>
    </row>
    <row r="647" spans="1:16" hidden="1" x14ac:dyDescent="0.3">
      <c r="A647">
        <v>50074067</v>
      </c>
      <c r="B647" s="1" t="s">
        <v>5928</v>
      </c>
      <c r="C647" t="s">
        <v>4408</v>
      </c>
      <c r="D647" s="2">
        <v>8624</v>
      </c>
      <c r="E647" s="1" t="s">
        <v>555</v>
      </c>
      <c r="F647" s="2">
        <v>11209</v>
      </c>
      <c r="G647" s="3">
        <v>7188338233</v>
      </c>
      <c r="H647" s="1" t="s">
        <v>138</v>
      </c>
      <c r="I647" t="s">
        <v>21</v>
      </c>
      <c r="J647">
        <v>79</v>
      </c>
      <c r="K647">
        <v>341</v>
      </c>
      <c r="L647" s="18">
        <f>(((RestaurantData4[[#This Row],[FitScore]]/100)*RestaurantData4[[#This Row],[DailyCustAvg]])/3.5)*30</f>
        <v>2309.0571428571425</v>
      </c>
      <c r="M647">
        <v>40.621282660059002</v>
      </c>
      <c r="N647">
        <v>-74.026400446045002</v>
      </c>
      <c r="O647">
        <v>310</v>
      </c>
      <c r="P647">
        <v>43</v>
      </c>
    </row>
    <row r="648" spans="1:16" hidden="1" x14ac:dyDescent="0.3">
      <c r="A648">
        <v>41083637</v>
      </c>
      <c r="B648" s="1" t="s">
        <v>6010</v>
      </c>
      <c r="C648" t="s">
        <v>4408</v>
      </c>
      <c r="D648" s="2">
        <v>307</v>
      </c>
      <c r="E648" s="1" t="s">
        <v>5962</v>
      </c>
      <c r="F648" s="2">
        <v>11223</v>
      </c>
      <c r="G648" s="3">
        <v>7183390666</v>
      </c>
      <c r="H648" s="1" t="s">
        <v>202</v>
      </c>
      <c r="I648" t="s">
        <v>17</v>
      </c>
      <c r="J648">
        <v>68</v>
      </c>
      <c r="K648">
        <v>341</v>
      </c>
      <c r="L648" s="18">
        <f>(((RestaurantData4[[#This Row],[FitScore]]/100)*RestaurantData4[[#This Row],[DailyCustAvg]])/3.5)*30</f>
        <v>1987.5428571428572</v>
      </c>
      <c r="M648">
        <v>40.605048366707997</v>
      </c>
      <c r="N648">
        <v>-73.978968349140999</v>
      </c>
      <c r="O648">
        <v>311</v>
      </c>
      <c r="P648">
        <v>44</v>
      </c>
    </row>
    <row r="649" spans="1:16" hidden="1" x14ac:dyDescent="0.3">
      <c r="A649">
        <v>50097274</v>
      </c>
      <c r="B649" s="1" t="s">
        <v>6159</v>
      </c>
      <c r="C649" t="s">
        <v>4408</v>
      </c>
      <c r="D649" s="2">
        <v>5902</v>
      </c>
      <c r="E649" s="1" t="s">
        <v>5469</v>
      </c>
      <c r="F649" s="2">
        <v>11219</v>
      </c>
      <c r="G649" s="3">
        <v>3476107995</v>
      </c>
      <c r="H649" s="1" t="s">
        <v>242</v>
      </c>
      <c r="I649" t="s">
        <v>21</v>
      </c>
      <c r="J649">
        <v>73</v>
      </c>
      <c r="K649">
        <v>341</v>
      </c>
      <c r="L649" s="18">
        <f>(((RestaurantData4[[#This Row],[FitScore]]/100)*RestaurantData4[[#This Row],[DailyCustAvg]])/3.5)*30</f>
        <v>2133.6857142857143</v>
      </c>
      <c r="M649">
        <v>40.633499882484003</v>
      </c>
      <c r="N649">
        <v>-74.004950317739002</v>
      </c>
      <c r="O649">
        <v>312</v>
      </c>
      <c r="P649">
        <v>38</v>
      </c>
    </row>
    <row r="650" spans="1:16" hidden="1" x14ac:dyDescent="0.3">
      <c r="A650">
        <v>41470787</v>
      </c>
      <c r="B650" s="1" t="s">
        <v>6331</v>
      </c>
      <c r="C650" t="s">
        <v>4408</v>
      </c>
      <c r="D650" s="2">
        <v>2775</v>
      </c>
      <c r="E650" s="1" t="s">
        <v>6074</v>
      </c>
      <c r="F650" s="2">
        <v>11235</v>
      </c>
      <c r="G650" s="3">
        <v>7183682955</v>
      </c>
      <c r="H650" s="1" t="s">
        <v>223</v>
      </c>
      <c r="I650" t="s">
        <v>17</v>
      </c>
      <c r="J650">
        <v>66</v>
      </c>
      <c r="K650">
        <v>341</v>
      </c>
      <c r="L650" s="18">
        <f>(((RestaurantData4[[#This Row],[FitScore]]/100)*RestaurantData4[[#This Row],[DailyCustAvg]])/3.5)*30</f>
        <v>1929.0857142857144</v>
      </c>
      <c r="M650">
        <v>40.588904122216</v>
      </c>
      <c r="N650">
        <v>-73.960463610326002</v>
      </c>
      <c r="O650">
        <v>315</v>
      </c>
      <c r="P650">
        <v>48</v>
      </c>
    </row>
    <row r="651" spans="1:16" hidden="1" x14ac:dyDescent="0.3">
      <c r="A651">
        <v>50093671</v>
      </c>
      <c r="B651" s="1" t="s">
        <v>6498</v>
      </c>
      <c r="C651" t="s">
        <v>4408</v>
      </c>
      <c r="D651" s="2">
        <v>2701</v>
      </c>
      <c r="E651" s="1" t="s">
        <v>6066</v>
      </c>
      <c r="F651" s="2">
        <v>11226</v>
      </c>
      <c r="G651" s="3">
        <v>3479092223</v>
      </c>
      <c r="H651" s="1" t="s">
        <v>127</v>
      </c>
      <c r="I651" t="s">
        <v>17</v>
      </c>
      <c r="J651">
        <v>60</v>
      </c>
      <c r="K651">
        <v>341</v>
      </c>
      <c r="L651" s="18">
        <f>(((RestaurantData4[[#This Row],[FitScore]]/100)*RestaurantData4[[#This Row],[DailyCustAvg]])/3.5)*30</f>
        <v>1753.7142857142858</v>
      </c>
      <c r="M651">
        <v>40.650677883935003</v>
      </c>
      <c r="N651">
        <v>-73.952307539312997</v>
      </c>
      <c r="O651">
        <v>317</v>
      </c>
      <c r="P651">
        <v>40</v>
      </c>
    </row>
    <row r="652" spans="1:16" hidden="1" x14ac:dyDescent="0.3">
      <c r="A652">
        <v>41631435</v>
      </c>
      <c r="B652" s="1" t="s">
        <v>291</v>
      </c>
      <c r="C652" t="s">
        <v>4408</v>
      </c>
      <c r="D652" s="2">
        <v>5400</v>
      </c>
      <c r="E652" s="1" t="s">
        <v>5994</v>
      </c>
      <c r="F652" s="2">
        <v>11234</v>
      </c>
      <c r="G652" s="3">
        <v>7182533100</v>
      </c>
      <c r="H652" s="1" t="s">
        <v>56</v>
      </c>
      <c r="I652" t="s">
        <v>17</v>
      </c>
      <c r="J652">
        <v>74</v>
      </c>
      <c r="K652">
        <v>341</v>
      </c>
      <c r="L652" s="18">
        <f>(((RestaurantData4[[#This Row],[FitScore]]/100)*RestaurantData4[[#This Row],[DailyCustAvg]])/3.5)*30</f>
        <v>2162.9142857142856</v>
      </c>
      <c r="M652">
        <v>40.611096896230002</v>
      </c>
      <c r="N652">
        <v>-73.920479432472007</v>
      </c>
      <c r="O652">
        <v>318</v>
      </c>
      <c r="P652">
        <v>46</v>
      </c>
    </row>
    <row r="653" spans="1:16" x14ac:dyDescent="0.3">
      <c r="A653">
        <v>50001962</v>
      </c>
      <c r="B653" s="1" t="s">
        <v>40</v>
      </c>
      <c r="C653" t="s">
        <v>14</v>
      </c>
      <c r="D653" s="2">
        <v>325</v>
      </c>
      <c r="E653" s="1" t="s">
        <v>34</v>
      </c>
      <c r="F653" s="2">
        <v>10007</v>
      </c>
      <c r="G653" s="3">
        <v>2122337447</v>
      </c>
      <c r="H653" s="1" t="s">
        <v>16</v>
      </c>
      <c r="I653" t="s">
        <v>21</v>
      </c>
      <c r="J653">
        <v>100</v>
      </c>
      <c r="K653">
        <v>161</v>
      </c>
      <c r="L653" s="18">
        <f>(((RestaurantData4[[#This Row],[FitScore]]/100)*RestaurantData4[[#This Row],[DailyCustAvg]])/3.5)*30</f>
        <v>1380</v>
      </c>
      <c r="M653">
        <v>40.715991386776999</v>
      </c>
      <c r="N653">
        <v>-74.004786923723003</v>
      </c>
      <c r="O653">
        <v>101</v>
      </c>
      <c r="P653">
        <v>1</v>
      </c>
    </row>
    <row r="654" spans="1:16" hidden="1" x14ac:dyDescent="0.3">
      <c r="A654">
        <v>40568734</v>
      </c>
      <c r="B654" s="1" t="s">
        <v>410</v>
      </c>
      <c r="C654" t="s">
        <v>14</v>
      </c>
      <c r="D654" s="2">
        <v>58</v>
      </c>
      <c r="E654" s="1" t="s">
        <v>391</v>
      </c>
      <c r="F654" s="2">
        <v>10012</v>
      </c>
      <c r="G654" s="3">
        <v>2123340244</v>
      </c>
      <c r="H654" s="1" t="s">
        <v>16</v>
      </c>
      <c r="I654" t="s">
        <v>17</v>
      </c>
      <c r="J654">
        <v>98</v>
      </c>
      <c r="K654">
        <v>340</v>
      </c>
      <c r="L654" s="18">
        <f>(((RestaurantData4[[#This Row],[FitScore]]/100)*RestaurantData4[[#This Row],[DailyCustAvg]])/3.5)*30</f>
        <v>2856</v>
      </c>
      <c r="M654">
        <v>40.726092121797997</v>
      </c>
      <c r="N654">
        <v>-73.995006698973995</v>
      </c>
      <c r="O654">
        <v>102</v>
      </c>
      <c r="P654">
        <v>1</v>
      </c>
    </row>
    <row r="655" spans="1:16" x14ac:dyDescent="0.3">
      <c r="A655">
        <v>41621139</v>
      </c>
      <c r="B655" s="1" t="s">
        <v>324</v>
      </c>
      <c r="C655" t="s">
        <v>14</v>
      </c>
      <c r="D655" s="2">
        <v>61</v>
      </c>
      <c r="E655" s="1" t="s">
        <v>15</v>
      </c>
      <c r="F655" s="2">
        <v>10007</v>
      </c>
      <c r="G655" s="3">
        <v>2126191080</v>
      </c>
      <c r="H655" s="1" t="s">
        <v>24</v>
      </c>
      <c r="I655" t="s">
        <v>21</v>
      </c>
      <c r="J655">
        <v>97</v>
      </c>
      <c r="K655">
        <v>159</v>
      </c>
      <c r="L655" s="18">
        <f>(((RestaurantData4[[#This Row],[FitScore]]/100)*RestaurantData4[[#This Row],[DailyCustAvg]])/3.5)*30</f>
        <v>1321.9714285714285</v>
      </c>
      <c r="M655">
        <v>40.714931822836</v>
      </c>
      <c r="N655">
        <v>-74.006482264251005</v>
      </c>
      <c r="O655">
        <v>101</v>
      </c>
      <c r="P655">
        <v>1</v>
      </c>
    </row>
    <row r="656" spans="1:16" x14ac:dyDescent="0.3">
      <c r="A656">
        <v>50091763</v>
      </c>
      <c r="B656" s="1" t="s">
        <v>299</v>
      </c>
      <c r="C656" t="s">
        <v>14</v>
      </c>
      <c r="D656" s="2">
        <v>125</v>
      </c>
      <c r="E656" s="1" t="s">
        <v>167</v>
      </c>
      <c r="F656" s="2">
        <v>10007</v>
      </c>
      <c r="G656" s="3">
        <v>6468912620</v>
      </c>
      <c r="H656" s="1" t="s">
        <v>151</v>
      </c>
      <c r="I656" t="s">
        <v>21</v>
      </c>
      <c r="J656">
        <v>99</v>
      </c>
      <c r="K656">
        <v>149</v>
      </c>
      <c r="L656" s="18">
        <f>(((RestaurantData4[[#This Row],[FitScore]]/100)*RestaurantData4[[#This Row],[DailyCustAvg]])/3.5)*30</f>
        <v>1264.3714285714286</v>
      </c>
      <c r="M656">
        <v>40.715302215618003</v>
      </c>
      <c r="N656">
        <v>-74.008754893217997</v>
      </c>
      <c r="O656">
        <v>101</v>
      </c>
      <c r="P656">
        <v>1</v>
      </c>
    </row>
    <row r="657" spans="1:16" x14ac:dyDescent="0.3">
      <c r="A657">
        <v>50059876</v>
      </c>
      <c r="B657" s="1" t="s">
        <v>46</v>
      </c>
      <c r="C657" t="s">
        <v>14</v>
      </c>
      <c r="D657" s="2">
        <v>225</v>
      </c>
      <c r="E657" s="1" t="s">
        <v>47</v>
      </c>
      <c r="F657" s="2">
        <v>10013</v>
      </c>
      <c r="G657" s="3">
        <v>9172876799</v>
      </c>
      <c r="H657" s="1" t="s">
        <v>24</v>
      </c>
      <c r="I657" t="s">
        <v>21</v>
      </c>
      <c r="J657">
        <v>99</v>
      </c>
      <c r="K657">
        <v>344</v>
      </c>
      <c r="L657" s="18">
        <f>(((RestaurantData4[[#This Row],[FitScore]]/100)*RestaurantData4[[#This Row],[DailyCustAvg]])/3.5)*30</f>
        <v>2919.0857142857144</v>
      </c>
      <c r="M657">
        <v>40.719296017609999</v>
      </c>
      <c r="N657">
        <v>-74.006240987373999</v>
      </c>
      <c r="O657">
        <v>101</v>
      </c>
      <c r="P657">
        <v>1</v>
      </c>
    </row>
    <row r="658" spans="1:16" hidden="1" x14ac:dyDescent="0.3">
      <c r="A658">
        <v>40369954</v>
      </c>
      <c r="B658" s="1" t="s">
        <v>814</v>
      </c>
      <c r="C658" t="s">
        <v>14</v>
      </c>
      <c r="D658" s="2">
        <v>147</v>
      </c>
      <c r="E658" s="1" t="s">
        <v>815</v>
      </c>
      <c r="F658" s="2">
        <v>10012</v>
      </c>
      <c r="G658" s="3">
        <v>2127772849</v>
      </c>
      <c r="H658" s="1" t="s">
        <v>24</v>
      </c>
      <c r="I658" t="s">
        <v>17</v>
      </c>
      <c r="J658">
        <v>97</v>
      </c>
      <c r="K658">
        <v>340</v>
      </c>
      <c r="L658" s="18">
        <f>(((RestaurantData4[[#This Row],[FitScore]]/100)*RestaurantData4[[#This Row],[DailyCustAvg]])/3.5)*30</f>
        <v>2826.8571428571427</v>
      </c>
      <c r="M658">
        <v>40.731474715002001</v>
      </c>
      <c r="N658">
        <v>-74.000476278310003</v>
      </c>
      <c r="O658">
        <v>102</v>
      </c>
      <c r="P658">
        <v>1</v>
      </c>
    </row>
    <row r="659" spans="1:16" hidden="1" x14ac:dyDescent="0.3">
      <c r="A659">
        <v>41721738</v>
      </c>
      <c r="B659" s="1" t="s">
        <v>959</v>
      </c>
      <c r="C659" t="s">
        <v>14</v>
      </c>
      <c r="D659" s="2">
        <v>137</v>
      </c>
      <c r="E659" s="1" t="s">
        <v>852</v>
      </c>
      <c r="F659" s="2">
        <v>10003</v>
      </c>
      <c r="G659" s="3">
        <v>2122288032</v>
      </c>
      <c r="H659" s="1" t="s">
        <v>163</v>
      </c>
      <c r="I659" t="s">
        <v>17</v>
      </c>
      <c r="J659">
        <v>100</v>
      </c>
      <c r="K659">
        <v>340</v>
      </c>
      <c r="L659" s="18">
        <f>(((RestaurantData4[[#This Row],[FitScore]]/100)*RestaurantData4[[#This Row],[DailyCustAvg]])/3.5)*30</f>
        <v>2914.2857142857142</v>
      </c>
      <c r="M659">
        <v>40.727814980390001</v>
      </c>
      <c r="N659">
        <v>-73.985135163126003</v>
      </c>
      <c r="O659">
        <v>103</v>
      </c>
      <c r="P659">
        <v>2</v>
      </c>
    </row>
    <row r="660" spans="1:16" hidden="1" x14ac:dyDescent="0.3">
      <c r="A660">
        <v>41715751</v>
      </c>
      <c r="B660" s="1" t="s">
        <v>1219</v>
      </c>
      <c r="C660" t="s">
        <v>14</v>
      </c>
      <c r="D660" s="2">
        <v>93</v>
      </c>
      <c r="E660" s="1" t="s">
        <v>866</v>
      </c>
      <c r="F660" s="2">
        <v>10002</v>
      </c>
      <c r="G660" s="3">
        <v>2125052029</v>
      </c>
      <c r="H660" s="1" t="s">
        <v>73</v>
      </c>
      <c r="I660" t="s">
        <v>17</v>
      </c>
      <c r="J660">
        <v>99</v>
      </c>
      <c r="K660">
        <v>340</v>
      </c>
      <c r="L660" s="18">
        <f>(((RestaurantData4[[#This Row],[FitScore]]/100)*RestaurantData4[[#This Row],[DailyCustAvg]])/3.5)*30</f>
        <v>2885.1428571428573</v>
      </c>
      <c r="M660">
        <v>40.718543185830001</v>
      </c>
      <c r="N660">
        <v>-73.985353686981995</v>
      </c>
      <c r="O660">
        <v>103</v>
      </c>
      <c r="P660">
        <v>1</v>
      </c>
    </row>
    <row r="661" spans="1:16" x14ac:dyDescent="0.3">
      <c r="A661">
        <v>50000641</v>
      </c>
      <c r="B661" s="1" t="s">
        <v>30</v>
      </c>
      <c r="C661" t="s">
        <v>14</v>
      </c>
      <c r="D661" s="2">
        <v>363</v>
      </c>
      <c r="E661" s="1" t="s">
        <v>31</v>
      </c>
      <c r="F661" s="2">
        <v>10013</v>
      </c>
      <c r="G661" s="3">
        <v>2122264736</v>
      </c>
      <c r="H661" s="1" t="s">
        <v>32</v>
      </c>
      <c r="I661" t="s">
        <v>21</v>
      </c>
      <c r="J661">
        <v>98</v>
      </c>
      <c r="K661">
        <v>337</v>
      </c>
      <c r="L661" s="18">
        <f>(((RestaurantData4[[#This Row],[FitScore]]/100)*RestaurantData4[[#This Row],[DailyCustAvg]])/3.5)*30</f>
        <v>2830.8</v>
      </c>
      <c r="M661">
        <v>40.719150249346001</v>
      </c>
      <c r="N661">
        <v>-74.010331877815005</v>
      </c>
      <c r="O661">
        <v>101</v>
      </c>
      <c r="P661">
        <v>1</v>
      </c>
    </row>
    <row r="662" spans="1:16" hidden="1" x14ac:dyDescent="0.3">
      <c r="A662">
        <v>50101494</v>
      </c>
      <c r="B662" s="1" t="s">
        <v>1673</v>
      </c>
      <c r="C662" t="s">
        <v>14</v>
      </c>
      <c r="D662" s="2">
        <v>518</v>
      </c>
      <c r="E662" s="1" t="s">
        <v>1407</v>
      </c>
      <c r="F662" s="2">
        <v>10001</v>
      </c>
      <c r="G662" s="3">
        <v>2122160000</v>
      </c>
      <c r="H662" s="1" t="s">
        <v>16</v>
      </c>
      <c r="I662" t="s">
        <v>17</v>
      </c>
      <c r="J662">
        <v>99</v>
      </c>
      <c r="K662">
        <v>340</v>
      </c>
      <c r="L662" s="18">
        <f>(((RestaurantData4[[#This Row],[FitScore]]/100)*RestaurantData4[[#This Row],[DailyCustAvg]])/3.5)*30</f>
        <v>2885.1428571428573</v>
      </c>
      <c r="M662">
        <v>40.75065506808</v>
      </c>
      <c r="N662">
        <v>-74.003432360508995</v>
      </c>
      <c r="O662">
        <v>104</v>
      </c>
      <c r="P662">
        <v>3</v>
      </c>
    </row>
    <row r="663" spans="1:16" ht="28.8" x14ac:dyDescent="0.3">
      <c r="A663">
        <v>50100085</v>
      </c>
      <c r="B663" s="1" t="s">
        <v>77</v>
      </c>
      <c r="C663" t="s">
        <v>14</v>
      </c>
      <c r="D663" s="2">
        <v>386</v>
      </c>
      <c r="E663" s="1" t="s">
        <v>78</v>
      </c>
      <c r="F663" s="2">
        <v>10013</v>
      </c>
      <c r="G663" s="3">
        <v>2127758540</v>
      </c>
      <c r="H663" s="1" t="s">
        <v>16</v>
      </c>
      <c r="I663" t="s">
        <v>21</v>
      </c>
      <c r="J663">
        <v>96</v>
      </c>
      <c r="K663">
        <v>311</v>
      </c>
      <c r="L663" s="18">
        <f>(((RestaurantData4[[#This Row],[FitScore]]/100)*RestaurantData4[[#This Row],[DailyCustAvg]])/3.5)*30</f>
        <v>2559.0857142857144</v>
      </c>
      <c r="M663">
        <v>40.721398581646</v>
      </c>
      <c r="N663">
        <v>-74.004733199276998</v>
      </c>
      <c r="O663">
        <v>101</v>
      </c>
      <c r="P663">
        <v>1</v>
      </c>
    </row>
    <row r="664" spans="1:16" x14ac:dyDescent="0.3">
      <c r="A664">
        <v>50008073</v>
      </c>
      <c r="B664" s="1" t="s">
        <v>328</v>
      </c>
      <c r="C664" t="s">
        <v>14</v>
      </c>
      <c r="D664" s="2">
        <v>114</v>
      </c>
      <c r="E664" s="1" t="s">
        <v>72</v>
      </c>
      <c r="F664" s="2">
        <v>10013</v>
      </c>
      <c r="G664" s="3">
        <v>2122748100</v>
      </c>
      <c r="H664" s="1" t="s">
        <v>24</v>
      </c>
      <c r="I664" t="s">
        <v>21</v>
      </c>
      <c r="J664">
        <v>99</v>
      </c>
      <c r="K664">
        <v>309</v>
      </c>
      <c r="L664" s="18">
        <f>(((RestaurantData4[[#This Row],[FitScore]]/100)*RestaurantData4[[#This Row],[DailyCustAvg]])/3.5)*30</f>
        <v>2622.0857142857144</v>
      </c>
      <c r="M664">
        <v>40.718626302800999</v>
      </c>
      <c r="N664">
        <v>-74.006082195706</v>
      </c>
      <c r="O664">
        <v>101</v>
      </c>
      <c r="P664">
        <v>1</v>
      </c>
    </row>
    <row r="665" spans="1:16" x14ac:dyDescent="0.3">
      <c r="A665">
        <v>40393725</v>
      </c>
      <c r="B665" s="1" t="s">
        <v>325</v>
      </c>
      <c r="C665" t="s">
        <v>14</v>
      </c>
      <c r="D665" s="2">
        <v>375</v>
      </c>
      <c r="E665" s="1" t="s">
        <v>31</v>
      </c>
      <c r="F665" s="2">
        <v>10013</v>
      </c>
      <c r="G665" s="3">
        <v>2129413900</v>
      </c>
      <c r="H665" s="1" t="s">
        <v>16</v>
      </c>
      <c r="I665" t="s">
        <v>21</v>
      </c>
      <c r="J665">
        <v>98</v>
      </c>
      <c r="K665">
        <v>300</v>
      </c>
      <c r="L665" s="18">
        <f>(((RestaurantData4[[#This Row],[FitScore]]/100)*RestaurantData4[[#This Row],[DailyCustAvg]])/3.5)*30</f>
        <v>2520</v>
      </c>
      <c r="M665">
        <v>40.719696466201</v>
      </c>
      <c r="N665">
        <v>-74.010241774593993</v>
      </c>
      <c r="O665">
        <v>101</v>
      </c>
      <c r="P665">
        <v>1</v>
      </c>
    </row>
    <row r="666" spans="1:16" hidden="1" x14ac:dyDescent="0.3">
      <c r="A666">
        <v>50047012</v>
      </c>
      <c r="B666" s="1" t="s">
        <v>2022</v>
      </c>
      <c r="C666" t="s">
        <v>14</v>
      </c>
      <c r="D666" s="2">
        <v>89</v>
      </c>
      <c r="E666" s="1" t="s">
        <v>1762</v>
      </c>
      <c r="F666" s="2">
        <v>10017</v>
      </c>
      <c r="G666" s="3">
        <v>6462799871</v>
      </c>
      <c r="H666" s="1" t="s">
        <v>56</v>
      </c>
      <c r="I666" t="s">
        <v>17</v>
      </c>
      <c r="J666">
        <v>87</v>
      </c>
      <c r="K666">
        <v>340</v>
      </c>
      <c r="L666" s="18">
        <f>(((RestaurantData4[[#This Row],[FitScore]]/100)*RestaurantData4[[#This Row],[DailyCustAvg]])/3.5)*30</f>
        <v>2535.4285714285716</v>
      </c>
      <c r="M666">
        <v>40.752093933162001</v>
      </c>
      <c r="N666">
        <v>-73.977604354378997</v>
      </c>
      <c r="O666">
        <v>105</v>
      </c>
      <c r="P666">
        <v>4</v>
      </c>
    </row>
    <row r="667" spans="1:16" x14ac:dyDescent="0.3">
      <c r="A667">
        <v>50033120</v>
      </c>
      <c r="B667" s="1" t="s">
        <v>184</v>
      </c>
      <c r="C667" t="s">
        <v>14</v>
      </c>
      <c r="D667" s="2">
        <v>90</v>
      </c>
      <c r="E667" s="1" t="s">
        <v>185</v>
      </c>
      <c r="F667" s="2">
        <v>10013</v>
      </c>
      <c r="G667" s="3">
        <v>2122193338</v>
      </c>
      <c r="H667" s="1" t="s">
        <v>186</v>
      </c>
      <c r="I667" t="s">
        <v>21</v>
      </c>
      <c r="J667">
        <v>97</v>
      </c>
      <c r="K667">
        <v>298</v>
      </c>
      <c r="L667" s="18">
        <f>(((RestaurantData4[[#This Row],[FitScore]]/100)*RestaurantData4[[#This Row],[DailyCustAvg]])/3.5)*30</f>
        <v>2477.6571428571428</v>
      </c>
      <c r="M667">
        <v>40.716842364595003</v>
      </c>
      <c r="N667">
        <v>-73.999754698578997</v>
      </c>
      <c r="O667">
        <v>101</v>
      </c>
      <c r="P667">
        <v>1</v>
      </c>
    </row>
    <row r="668" spans="1:16" x14ac:dyDescent="0.3">
      <c r="A668">
        <v>41421237</v>
      </c>
      <c r="B668" s="1" t="s">
        <v>71</v>
      </c>
      <c r="C668" t="s">
        <v>14</v>
      </c>
      <c r="D668" s="2">
        <v>75</v>
      </c>
      <c r="E668" s="1" t="s">
        <v>72</v>
      </c>
      <c r="F668" s="2">
        <v>10013</v>
      </c>
      <c r="G668" s="3">
        <v>2126479958</v>
      </c>
      <c r="H668" s="1" t="s">
        <v>73</v>
      </c>
      <c r="I668" t="s">
        <v>21</v>
      </c>
      <c r="J668">
        <v>96</v>
      </c>
      <c r="K668">
        <v>292</v>
      </c>
      <c r="L668" s="18">
        <f>(((RestaurantData4[[#This Row],[FitScore]]/100)*RestaurantData4[[#This Row],[DailyCustAvg]])/3.5)*30</f>
        <v>2402.7428571428568</v>
      </c>
      <c r="M668">
        <v>40.717863331921002</v>
      </c>
      <c r="N668">
        <v>-74.004458782621995</v>
      </c>
      <c r="O668">
        <v>101</v>
      </c>
      <c r="P668">
        <v>1</v>
      </c>
    </row>
    <row r="669" spans="1:16" hidden="1" x14ac:dyDescent="0.3">
      <c r="A669">
        <v>40670353</v>
      </c>
      <c r="B669" s="1" t="s">
        <v>2542</v>
      </c>
      <c r="C669" t="s">
        <v>14</v>
      </c>
      <c r="D669" s="2">
        <v>560</v>
      </c>
      <c r="E669" s="1" t="s">
        <v>901</v>
      </c>
      <c r="F669" s="2">
        <v>10016</v>
      </c>
      <c r="G669" s="3">
        <v>2129495400</v>
      </c>
      <c r="H669" s="1" t="s">
        <v>16</v>
      </c>
      <c r="I669" t="s">
        <v>17</v>
      </c>
      <c r="J669">
        <v>79</v>
      </c>
      <c r="K669">
        <v>340</v>
      </c>
      <c r="L669" s="18">
        <f>(((RestaurantData4[[#This Row],[FitScore]]/100)*RestaurantData4[[#This Row],[DailyCustAvg]])/3.5)*30</f>
        <v>2302.2857142857142</v>
      </c>
      <c r="M669">
        <v>40.747671945291998</v>
      </c>
      <c r="N669">
        <v>-73.976710802314997</v>
      </c>
      <c r="O669">
        <v>106</v>
      </c>
      <c r="P669">
        <v>4</v>
      </c>
    </row>
    <row r="670" spans="1:16" x14ac:dyDescent="0.3">
      <c r="A670">
        <v>50039988</v>
      </c>
      <c r="B670" s="1" t="s">
        <v>303</v>
      </c>
      <c r="C670" t="s">
        <v>14</v>
      </c>
      <c r="D670" s="2">
        <v>3</v>
      </c>
      <c r="E670" s="1" t="s">
        <v>304</v>
      </c>
      <c r="F670" s="2">
        <v>10013</v>
      </c>
      <c r="G670" s="3">
        <v>2129650975</v>
      </c>
      <c r="H670" s="1" t="s">
        <v>68</v>
      </c>
      <c r="I670" t="s">
        <v>21</v>
      </c>
      <c r="J670">
        <v>96</v>
      </c>
      <c r="K670">
        <v>292</v>
      </c>
      <c r="L670" s="18">
        <f>(((RestaurantData4[[#This Row],[FitScore]]/100)*RestaurantData4[[#This Row],[DailyCustAvg]])/3.5)*30</f>
        <v>2402.7428571428568</v>
      </c>
      <c r="M670">
        <v>40.720512012809003</v>
      </c>
      <c r="N670">
        <v>-74.004945982891996</v>
      </c>
      <c r="O670">
        <v>101</v>
      </c>
      <c r="P670">
        <v>1</v>
      </c>
    </row>
    <row r="671" spans="1:16" x14ac:dyDescent="0.3">
      <c r="A671">
        <v>41009410</v>
      </c>
      <c r="B671" s="1" t="s">
        <v>213</v>
      </c>
      <c r="C671" t="s">
        <v>14</v>
      </c>
      <c r="D671" s="2">
        <v>52</v>
      </c>
      <c r="E671" s="1" t="s">
        <v>36</v>
      </c>
      <c r="F671" s="2">
        <v>10013</v>
      </c>
      <c r="G671" s="3">
        <v>2129651701</v>
      </c>
      <c r="H671" s="1" t="s">
        <v>16</v>
      </c>
      <c r="I671" t="s">
        <v>21</v>
      </c>
      <c r="J671">
        <v>99</v>
      </c>
      <c r="K671">
        <v>284</v>
      </c>
      <c r="L671" s="18">
        <f>(((RestaurantData4[[#This Row],[FitScore]]/100)*RestaurantData4[[#This Row],[DailyCustAvg]])/3.5)*30</f>
        <v>2409.9428571428571</v>
      </c>
      <c r="M671">
        <v>40.718983236185998</v>
      </c>
      <c r="N671">
        <v>-74.003308068471995</v>
      </c>
      <c r="O671">
        <v>101</v>
      </c>
      <c r="P671">
        <v>1</v>
      </c>
    </row>
    <row r="672" spans="1:16" x14ac:dyDescent="0.3">
      <c r="A672">
        <v>40902021</v>
      </c>
      <c r="B672" s="1" t="s">
        <v>59</v>
      </c>
      <c r="C672" t="s">
        <v>14</v>
      </c>
      <c r="D672" s="2">
        <v>57</v>
      </c>
      <c r="E672" s="1" t="s">
        <v>60</v>
      </c>
      <c r="F672" s="2">
        <v>10013</v>
      </c>
      <c r="G672" s="3">
        <v>7184404636</v>
      </c>
      <c r="H672" s="1" t="s">
        <v>16</v>
      </c>
      <c r="I672" t="s">
        <v>21</v>
      </c>
      <c r="J672">
        <v>97</v>
      </c>
      <c r="K672">
        <v>279</v>
      </c>
      <c r="L672" s="18">
        <f>(((RestaurantData4[[#This Row],[FitScore]]/100)*RestaurantData4[[#This Row],[DailyCustAvg]])/3.5)*30</f>
        <v>2319.6857142857143</v>
      </c>
      <c r="M672">
        <v>40.720701117746998</v>
      </c>
      <c r="N672">
        <v>-74.009466299118998</v>
      </c>
      <c r="O672">
        <v>101</v>
      </c>
      <c r="P672">
        <v>1</v>
      </c>
    </row>
    <row r="673" spans="1:16" hidden="1" x14ac:dyDescent="0.3">
      <c r="A673">
        <v>50076936</v>
      </c>
      <c r="B673" s="1" t="s">
        <v>2744</v>
      </c>
      <c r="C673" t="s">
        <v>14</v>
      </c>
      <c r="D673" s="2">
        <v>70</v>
      </c>
      <c r="E673" s="1" t="s">
        <v>2745</v>
      </c>
      <c r="F673" s="2">
        <v>10023</v>
      </c>
      <c r="G673" s="3">
        <v>2127994444</v>
      </c>
      <c r="H673" s="1" t="s">
        <v>143</v>
      </c>
      <c r="I673" t="s">
        <v>17</v>
      </c>
      <c r="J673">
        <v>100</v>
      </c>
      <c r="K673">
        <v>340</v>
      </c>
      <c r="L673" s="18">
        <f>(((RestaurantData4[[#This Row],[FitScore]]/100)*RestaurantData4[[#This Row],[DailyCustAvg]])/3.5)*30</f>
        <v>2914.2857142857142</v>
      </c>
      <c r="M673">
        <v>40.776407179167002</v>
      </c>
      <c r="N673">
        <v>-73.978567400800998</v>
      </c>
      <c r="O673">
        <v>107</v>
      </c>
      <c r="P673">
        <v>6</v>
      </c>
    </row>
    <row r="674" spans="1:16" x14ac:dyDescent="0.3">
      <c r="A674">
        <v>50085636</v>
      </c>
      <c r="B674" s="1" t="s">
        <v>346</v>
      </c>
      <c r="C674" t="s">
        <v>14</v>
      </c>
      <c r="D674" s="2">
        <v>353</v>
      </c>
      <c r="E674" s="1" t="s">
        <v>31</v>
      </c>
      <c r="F674" s="2">
        <v>10013</v>
      </c>
      <c r="G674" s="3">
        <v>5164505097</v>
      </c>
      <c r="H674" s="1" t="s">
        <v>29</v>
      </c>
      <c r="I674" t="s">
        <v>21</v>
      </c>
      <c r="J674">
        <v>96</v>
      </c>
      <c r="K674">
        <v>277</v>
      </c>
      <c r="L674" s="18">
        <f>(((RestaurantData4[[#This Row],[FitScore]]/100)*RestaurantData4[[#This Row],[DailyCustAvg]])/3.5)*30</f>
        <v>2279.3142857142861</v>
      </c>
      <c r="M674">
        <v>40.718691866279997</v>
      </c>
      <c r="N674">
        <v>-74.010407563444005</v>
      </c>
      <c r="O674">
        <v>101</v>
      </c>
      <c r="P674">
        <v>1</v>
      </c>
    </row>
    <row r="675" spans="1:16" x14ac:dyDescent="0.3">
      <c r="A675">
        <v>41097180</v>
      </c>
      <c r="B675" s="1" t="s">
        <v>238</v>
      </c>
      <c r="C675" t="s">
        <v>14</v>
      </c>
      <c r="D675" s="2">
        <v>25</v>
      </c>
      <c r="E675" s="1" t="s">
        <v>220</v>
      </c>
      <c r="F675" s="2">
        <v>10013</v>
      </c>
      <c r="G675" s="3">
        <v>2122748500</v>
      </c>
      <c r="H675" s="1" t="s">
        <v>68</v>
      </c>
      <c r="I675" t="s">
        <v>21</v>
      </c>
      <c r="J675">
        <v>95</v>
      </c>
      <c r="K675">
        <v>247</v>
      </c>
      <c r="L675" s="18">
        <f>(((RestaurantData4[[#This Row],[FitScore]]/100)*RestaurantData4[[#This Row],[DailyCustAvg]])/3.5)*30</f>
        <v>2011.285714285714</v>
      </c>
      <c r="M675">
        <v>40.716548308050001</v>
      </c>
      <c r="N675">
        <v>-74.009169903685006</v>
      </c>
      <c r="O675">
        <v>101</v>
      </c>
      <c r="P675">
        <v>1</v>
      </c>
    </row>
    <row r="676" spans="1:16" x14ac:dyDescent="0.3">
      <c r="A676">
        <v>50081793</v>
      </c>
      <c r="B676" s="1" t="s">
        <v>343</v>
      </c>
      <c r="C676" t="s">
        <v>14</v>
      </c>
      <c r="D676" s="2">
        <v>412</v>
      </c>
      <c r="E676" s="1" t="s">
        <v>31</v>
      </c>
      <c r="F676" s="2">
        <v>10013</v>
      </c>
      <c r="G676" s="3">
        <v>6462164408</v>
      </c>
      <c r="H676" s="1" t="s">
        <v>106</v>
      </c>
      <c r="I676" t="s">
        <v>21</v>
      </c>
      <c r="J676">
        <v>95</v>
      </c>
      <c r="K676">
        <v>241</v>
      </c>
      <c r="L676" s="18">
        <f>(((RestaurantData4[[#This Row],[FitScore]]/100)*RestaurantData4[[#This Row],[DailyCustAvg]])/3.5)*30</f>
        <v>1962.4285714285713</v>
      </c>
      <c r="M676">
        <v>40.721689199289997</v>
      </c>
      <c r="N676">
        <v>-74.009877710648993</v>
      </c>
      <c r="O676">
        <v>101</v>
      </c>
      <c r="P676">
        <v>1</v>
      </c>
    </row>
    <row r="677" spans="1:16" hidden="1" x14ac:dyDescent="0.3">
      <c r="A677">
        <v>50048555</v>
      </c>
      <c r="B677" s="1" t="s">
        <v>296</v>
      </c>
      <c r="C677" t="s">
        <v>14</v>
      </c>
      <c r="D677" s="2">
        <v>3559</v>
      </c>
      <c r="E677" s="1" t="s">
        <v>34</v>
      </c>
      <c r="F677" s="2">
        <v>10031</v>
      </c>
      <c r="G677" s="3">
        <v>3472764949</v>
      </c>
      <c r="H677" s="1" t="s">
        <v>168</v>
      </c>
      <c r="I677" t="s">
        <v>17</v>
      </c>
      <c r="J677">
        <v>88</v>
      </c>
      <c r="K677">
        <v>340</v>
      </c>
      <c r="L677" s="18">
        <f>(((RestaurantData4[[#This Row],[FitScore]]/100)*RestaurantData4[[#This Row],[DailyCustAvg]])/3.5)*30</f>
        <v>2564.5714285714284</v>
      </c>
      <c r="M677">
        <v>40.826912677468997</v>
      </c>
      <c r="N677">
        <v>-73.950103051601999</v>
      </c>
      <c r="O677">
        <v>109</v>
      </c>
      <c r="P677">
        <v>7</v>
      </c>
    </row>
    <row r="678" spans="1:16" hidden="1" x14ac:dyDescent="0.3">
      <c r="A678">
        <v>50018081</v>
      </c>
      <c r="B678" s="1" t="s">
        <v>938</v>
      </c>
      <c r="C678" t="s">
        <v>14</v>
      </c>
      <c r="D678" s="2">
        <v>79</v>
      </c>
      <c r="E678" s="1" t="s">
        <v>3204</v>
      </c>
      <c r="F678" s="2">
        <v>10027</v>
      </c>
      <c r="G678" s="3">
        <v>2128371500</v>
      </c>
      <c r="H678" s="1" t="s">
        <v>16</v>
      </c>
      <c r="I678" t="s">
        <v>17</v>
      </c>
      <c r="J678">
        <v>75</v>
      </c>
      <c r="K678">
        <v>340</v>
      </c>
      <c r="L678" s="18">
        <f>(((RestaurantData4[[#This Row],[FitScore]]/100)*RestaurantData4[[#This Row],[DailyCustAvg]])/3.5)*30</f>
        <v>2185.7142857142858</v>
      </c>
      <c r="M678">
        <v>40.807469209209003</v>
      </c>
      <c r="N678">
        <v>-73.944753410646996</v>
      </c>
      <c r="O678">
        <v>110</v>
      </c>
      <c r="P678">
        <v>9</v>
      </c>
    </row>
    <row r="679" spans="1:16" hidden="1" x14ac:dyDescent="0.3">
      <c r="A679">
        <v>50094093</v>
      </c>
      <c r="B679" s="1" t="s">
        <v>4739</v>
      </c>
      <c r="C679" t="s">
        <v>4408</v>
      </c>
      <c r="D679" s="2">
        <v>308</v>
      </c>
      <c r="E679" s="1" t="s">
        <v>4740</v>
      </c>
      <c r="F679" s="2">
        <v>11211</v>
      </c>
      <c r="G679" s="3">
        <v>7185995151</v>
      </c>
      <c r="H679" s="1" t="s">
        <v>56</v>
      </c>
      <c r="I679" t="s">
        <v>17</v>
      </c>
      <c r="J679">
        <v>74</v>
      </c>
      <c r="K679">
        <v>340</v>
      </c>
      <c r="L679" s="18">
        <f>(((RestaurantData4[[#This Row],[FitScore]]/100)*RestaurantData4[[#This Row],[DailyCustAvg]])/3.5)*30</f>
        <v>2156.5714285714284</v>
      </c>
      <c r="M679">
        <v>40.707273058543997</v>
      </c>
      <c r="N679">
        <v>-73.953879155947007</v>
      </c>
      <c r="O679">
        <v>301</v>
      </c>
      <c r="P679">
        <v>34</v>
      </c>
    </row>
    <row r="680" spans="1:16" hidden="1" x14ac:dyDescent="0.3">
      <c r="A680">
        <v>41154379</v>
      </c>
      <c r="B680" s="1" t="s">
        <v>4786</v>
      </c>
      <c r="C680" t="s">
        <v>4408</v>
      </c>
      <c r="D680" s="2">
        <v>85</v>
      </c>
      <c r="E680" s="1" t="s">
        <v>26</v>
      </c>
      <c r="F680" s="2">
        <v>11201</v>
      </c>
      <c r="G680" s="3">
        <v>7187975026</v>
      </c>
      <c r="H680" s="1" t="s">
        <v>73</v>
      </c>
      <c r="I680" t="s">
        <v>21</v>
      </c>
      <c r="J680">
        <v>96</v>
      </c>
      <c r="K680">
        <v>340</v>
      </c>
      <c r="L680" s="18">
        <f>(((RestaurantData4[[#This Row],[FitScore]]/100)*RestaurantData4[[#This Row],[DailyCustAvg]])/3.5)*30</f>
        <v>2797.7142857142858</v>
      </c>
      <c r="M680">
        <v>40.703263653863999</v>
      </c>
      <c r="N680">
        <v>-73.991225054059001</v>
      </c>
      <c r="O680">
        <v>302</v>
      </c>
      <c r="P680">
        <v>33</v>
      </c>
    </row>
    <row r="681" spans="1:16" hidden="1" x14ac:dyDescent="0.3">
      <c r="A681">
        <v>50064926</v>
      </c>
      <c r="B681" s="1" t="s">
        <v>5087</v>
      </c>
      <c r="C681" t="s">
        <v>4408</v>
      </c>
      <c r="D681" s="2">
        <v>156</v>
      </c>
      <c r="E681" s="1" t="s">
        <v>4576</v>
      </c>
      <c r="F681" s="2">
        <v>11237</v>
      </c>
      <c r="G681" s="3">
        <v>7185522065</v>
      </c>
      <c r="H681" s="1" t="s">
        <v>68</v>
      </c>
      <c r="I681" t="s">
        <v>21</v>
      </c>
      <c r="J681">
        <v>80</v>
      </c>
      <c r="K681">
        <v>340</v>
      </c>
      <c r="L681" s="18">
        <f>(((RestaurantData4[[#This Row],[FitScore]]/100)*RestaurantData4[[#This Row],[DailyCustAvg]])/3.5)*30</f>
        <v>2331.4285714285711</v>
      </c>
      <c r="M681">
        <v>40.704281654359001</v>
      </c>
      <c r="N681">
        <v>-73.928003215917997</v>
      </c>
      <c r="O681">
        <v>304</v>
      </c>
      <c r="P681">
        <v>34</v>
      </c>
    </row>
    <row r="682" spans="1:16" hidden="1" x14ac:dyDescent="0.3">
      <c r="A682">
        <v>41403094</v>
      </c>
      <c r="B682" s="1" t="s">
        <v>5343</v>
      </c>
      <c r="C682" t="s">
        <v>4408</v>
      </c>
      <c r="D682" s="2">
        <v>243</v>
      </c>
      <c r="E682" s="1" t="s">
        <v>2142</v>
      </c>
      <c r="F682" s="2">
        <v>11215</v>
      </c>
      <c r="G682" s="3">
        <v>7187880401</v>
      </c>
      <c r="H682" s="1" t="s">
        <v>16</v>
      </c>
      <c r="I682" t="s">
        <v>21</v>
      </c>
      <c r="J682">
        <v>77</v>
      </c>
      <c r="K682">
        <v>340</v>
      </c>
      <c r="L682" s="18">
        <f>(((RestaurantData4[[#This Row],[FitScore]]/100)*RestaurantData4[[#This Row],[DailyCustAvg]])/3.5)*30</f>
        <v>2244</v>
      </c>
      <c r="M682">
        <v>40.675005039677004</v>
      </c>
      <c r="N682">
        <v>-73.981422908477995</v>
      </c>
      <c r="O682">
        <v>306</v>
      </c>
      <c r="P682">
        <v>39</v>
      </c>
    </row>
    <row r="683" spans="1:16" hidden="1" x14ac:dyDescent="0.3">
      <c r="A683">
        <v>50004877</v>
      </c>
      <c r="B683" s="1" t="s">
        <v>5449</v>
      </c>
      <c r="C683" t="s">
        <v>4408</v>
      </c>
      <c r="D683" s="2">
        <v>444</v>
      </c>
      <c r="E683" s="1" t="s">
        <v>1353</v>
      </c>
      <c r="F683" s="2">
        <v>11215</v>
      </c>
      <c r="G683" s="3">
        <v>3477254665</v>
      </c>
      <c r="H683" s="1" t="s">
        <v>16</v>
      </c>
      <c r="I683" t="s">
        <v>21</v>
      </c>
      <c r="J683">
        <v>79</v>
      </c>
      <c r="K683">
        <v>340</v>
      </c>
      <c r="L683" s="18">
        <f>(((RestaurantData4[[#This Row],[FitScore]]/100)*RestaurantData4[[#This Row],[DailyCustAvg]])/3.5)*30</f>
        <v>2302.2857142857142</v>
      </c>
      <c r="M683">
        <v>40.663148087754998</v>
      </c>
      <c r="N683">
        <v>-73.984709885422006</v>
      </c>
      <c r="O683">
        <v>307</v>
      </c>
      <c r="P683">
        <v>39</v>
      </c>
    </row>
    <row r="684" spans="1:16" hidden="1" x14ac:dyDescent="0.3">
      <c r="A684">
        <v>41686218</v>
      </c>
      <c r="B684" s="1" t="s">
        <v>5820</v>
      </c>
      <c r="C684" t="s">
        <v>4408</v>
      </c>
      <c r="D684" s="2">
        <v>6917</v>
      </c>
      <c r="E684" s="1" t="s">
        <v>555</v>
      </c>
      <c r="F684" s="2">
        <v>11209</v>
      </c>
      <c r="G684" s="3">
        <v>7189211120</v>
      </c>
      <c r="H684" s="1" t="s">
        <v>613</v>
      </c>
      <c r="I684" t="s">
        <v>21</v>
      </c>
      <c r="J684">
        <v>67</v>
      </c>
      <c r="K684">
        <v>340</v>
      </c>
      <c r="L684" s="18">
        <f>(((RestaurantData4[[#This Row],[FitScore]]/100)*RestaurantData4[[#This Row],[DailyCustAvg]])/3.5)*30</f>
        <v>1952.5714285714287</v>
      </c>
      <c r="M684">
        <v>40.633226312829997</v>
      </c>
      <c r="N684">
        <v>-74.021098210809001</v>
      </c>
      <c r="O684">
        <v>310</v>
      </c>
      <c r="P684">
        <v>43</v>
      </c>
    </row>
    <row r="685" spans="1:16" hidden="1" x14ac:dyDescent="0.3">
      <c r="A685">
        <v>41431607</v>
      </c>
      <c r="B685" s="1" t="s">
        <v>5934</v>
      </c>
      <c r="C685" t="s">
        <v>4408</v>
      </c>
      <c r="D685" s="2">
        <v>7523</v>
      </c>
      <c r="E685" s="1" t="s">
        <v>901</v>
      </c>
      <c r="F685" s="2">
        <v>11209</v>
      </c>
      <c r="G685" s="3">
        <v>7187485600</v>
      </c>
      <c r="H685" s="1" t="s">
        <v>613</v>
      </c>
      <c r="I685" t="s">
        <v>21</v>
      </c>
      <c r="J685">
        <v>75</v>
      </c>
      <c r="K685">
        <v>340</v>
      </c>
      <c r="L685" s="18">
        <f>(((RestaurantData4[[#This Row],[FitScore]]/100)*RestaurantData4[[#This Row],[DailyCustAvg]])/3.5)*30</f>
        <v>2185.7142857142858</v>
      </c>
      <c r="M685">
        <v>40.631237642270001</v>
      </c>
      <c r="N685">
        <v>-74.027870709979993</v>
      </c>
      <c r="O685">
        <v>310</v>
      </c>
      <c r="P685">
        <v>43</v>
      </c>
    </row>
    <row r="686" spans="1:16" hidden="1" x14ac:dyDescent="0.3">
      <c r="A686">
        <v>41631731</v>
      </c>
      <c r="B686" s="1" t="s">
        <v>5943</v>
      </c>
      <c r="C686" t="s">
        <v>4408</v>
      </c>
      <c r="D686" s="2">
        <v>479</v>
      </c>
      <c r="E686" s="1" t="s">
        <v>5811</v>
      </c>
      <c r="F686" s="2">
        <v>11209</v>
      </c>
      <c r="G686" s="3">
        <v>7186802436</v>
      </c>
      <c r="H686" s="1" t="s">
        <v>148</v>
      </c>
      <c r="I686" t="s">
        <v>21</v>
      </c>
      <c r="J686">
        <v>51</v>
      </c>
      <c r="K686">
        <v>340</v>
      </c>
      <c r="L686" s="18">
        <f>(((RestaurantData4[[#This Row],[FitScore]]/100)*RestaurantData4[[#This Row],[DailyCustAvg]])/3.5)*30</f>
        <v>1486.2857142857142</v>
      </c>
      <c r="M686">
        <v>40.630508675649999</v>
      </c>
      <c r="N686">
        <v>-74.022678928976006</v>
      </c>
      <c r="O686">
        <v>310</v>
      </c>
      <c r="P686">
        <v>43</v>
      </c>
    </row>
    <row r="687" spans="1:16" hidden="1" x14ac:dyDescent="0.3">
      <c r="A687">
        <v>50003492</v>
      </c>
      <c r="B687" s="1" t="s">
        <v>5949</v>
      </c>
      <c r="C687" t="s">
        <v>4408</v>
      </c>
      <c r="D687" s="2">
        <v>6213</v>
      </c>
      <c r="E687" s="1" t="s">
        <v>5469</v>
      </c>
      <c r="F687" s="2">
        <v>11219</v>
      </c>
      <c r="G687" s="3">
        <v>7186809000</v>
      </c>
      <c r="H687" s="1" t="s">
        <v>242</v>
      </c>
      <c r="I687" t="s">
        <v>17</v>
      </c>
      <c r="J687">
        <v>78</v>
      </c>
      <c r="K687">
        <v>340</v>
      </c>
      <c r="L687" s="18">
        <f>(((RestaurantData4[[#This Row],[FitScore]]/100)*RestaurantData4[[#This Row],[DailyCustAvg]])/3.5)*30</f>
        <v>2273.1428571428573</v>
      </c>
      <c r="M687">
        <v>40.631981899320998</v>
      </c>
      <c r="N687">
        <v>-74.007183921533993</v>
      </c>
      <c r="O687">
        <v>310</v>
      </c>
      <c r="P687">
        <v>38</v>
      </c>
    </row>
    <row r="688" spans="1:16" x14ac:dyDescent="0.3">
      <c r="A688">
        <v>41659970</v>
      </c>
      <c r="B688" s="1" t="s">
        <v>265</v>
      </c>
      <c r="C688" t="s">
        <v>14</v>
      </c>
      <c r="D688" s="2">
        <v>139</v>
      </c>
      <c r="E688" s="1" t="s">
        <v>266</v>
      </c>
      <c r="F688" s="2">
        <v>10013</v>
      </c>
      <c r="G688" s="3">
        <v>2129650788</v>
      </c>
      <c r="H688" s="1" t="s">
        <v>242</v>
      </c>
      <c r="I688" t="s">
        <v>21</v>
      </c>
      <c r="J688">
        <v>95</v>
      </c>
      <c r="K688">
        <v>238</v>
      </c>
      <c r="L688" s="18">
        <f>(((RestaurantData4[[#This Row],[FitScore]]/100)*RestaurantData4[[#This Row],[DailyCustAvg]])/3.5)*30</f>
        <v>1937.9999999999998</v>
      </c>
      <c r="M688">
        <v>40.717210162211003</v>
      </c>
      <c r="N688">
        <v>-74.000602434767004</v>
      </c>
      <c r="O688">
        <v>101</v>
      </c>
      <c r="P688">
        <v>1</v>
      </c>
    </row>
    <row r="689" spans="1:16" hidden="1" x14ac:dyDescent="0.3">
      <c r="A689">
        <v>40514147</v>
      </c>
      <c r="B689" s="1" t="s">
        <v>492</v>
      </c>
      <c r="C689" t="s">
        <v>14</v>
      </c>
      <c r="D689" s="2">
        <v>110</v>
      </c>
      <c r="E689" s="1" t="s">
        <v>493</v>
      </c>
      <c r="F689" s="2">
        <v>10014</v>
      </c>
      <c r="G689" s="3">
        <v>2127413000</v>
      </c>
      <c r="H689" s="1" t="s">
        <v>16</v>
      </c>
      <c r="I689" t="s">
        <v>17</v>
      </c>
      <c r="J689">
        <v>97</v>
      </c>
      <c r="K689">
        <v>339</v>
      </c>
      <c r="L689" s="18">
        <f>(((RestaurantData4[[#This Row],[FitScore]]/100)*RestaurantData4[[#This Row],[DailyCustAvg]])/3.5)*30</f>
        <v>2818.542857142857</v>
      </c>
      <c r="M689">
        <v>40.731847689048998</v>
      </c>
      <c r="N689">
        <v>-74.008500893979999</v>
      </c>
      <c r="O689">
        <v>102</v>
      </c>
      <c r="P689">
        <v>3</v>
      </c>
    </row>
    <row r="690" spans="1:16" x14ac:dyDescent="0.3">
      <c r="A690">
        <v>50039705</v>
      </c>
      <c r="B690" s="1" t="s">
        <v>345</v>
      </c>
      <c r="C690" t="s">
        <v>14</v>
      </c>
      <c r="D690" s="2">
        <v>93</v>
      </c>
      <c r="E690" s="1" t="s">
        <v>292</v>
      </c>
      <c r="F690" s="2">
        <v>10013</v>
      </c>
      <c r="G690" s="3">
        <v>2123431900</v>
      </c>
      <c r="H690" s="1" t="s">
        <v>56</v>
      </c>
      <c r="I690" t="s">
        <v>21</v>
      </c>
      <c r="J690">
        <v>98</v>
      </c>
      <c r="K690">
        <v>235</v>
      </c>
      <c r="L690" s="18">
        <f>(((RestaurantData4[[#This Row],[FitScore]]/100)*RestaurantData4[[#This Row],[DailyCustAvg]])/3.5)*30</f>
        <v>1974</v>
      </c>
      <c r="M690">
        <v>40.716400357411999</v>
      </c>
      <c r="N690">
        <v>-74.004783345858996</v>
      </c>
      <c r="O690">
        <v>101</v>
      </c>
      <c r="P690">
        <v>1</v>
      </c>
    </row>
    <row r="691" spans="1:16" hidden="1" x14ac:dyDescent="0.3">
      <c r="A691">
        <v>50043818</v>
      </c>
      <c r="B691" s="1" t="s">
        <v>249</v>
      </c>
      <c r="C691" t="s">
        <v>14</v>
      </c>
      <c r="D691" s="2">
        <v>333</v>
      </c>
      <c r="E691" s="1" t="s">
        <v>399</v>
      </c>
      <c r="F691" s="2">
        <v>10014</v>
      </c>
      <c r="G691" s="3">
        <v>2126279748</v>
      </c>
      <c r="H691" s="1" t="s">
        <v>669</v>
      </c>
      <c r="I691" t="s">
        <v>17</v>
      </c>
      <c r="J691">
        <v>94</v>
      </c>
      <c r="K691">
        <v>339</v>
      </c>
      <c r="L691" s="18">
        <f>(((RestaurantData4[[#This Row],[FitScore]]/100)*RestaurantData4[[#This Row],[DailyCustAvg]])/3.5)*30</f>
        <v>2731.3714285714286</v>
      </c>
      <c r="M691">
        <v>40.731408835598003</v>
      </c>
      <c r="N691">
        <v>-74.001176261932002</v>
      </c>
      <c r="O691">
        <v>102</v>
      </c>
      <c r="P691">
        <v>3</v>
      </c>
    </row>
    <row r="692" spans="1:16" x14ac:dyDescent="0.3">
      <c r="A692">
        <v>41031832</v>
      </c>
      <c r="B692" s="1" t="s">
        <v>93</v>
      </c>
      <c r="C692" t="s">
        <v>14</v>
      </c>
      <c r="D692" s="2">
        <v>25</v>
      </c>
      <c r="E692" s="1" t="s">
        <v>94</v>
      </c>
      <c r="F692" s="2">
        <v>10013</v>
      </c>
      <c r="G692" s="3">
        <v>2122265545</v>
      </c>
      <c r="H692" s="1" t="s">
        <v>58</v>
      </c>
      <c r="I692" t="s">
        <v>21</v>
      </c>
      <c r="J692">
        <v>95</v>
      </c>
      <c r="K692">
        <v>227</v>
      </c>
      <c r="L692" s="18">
        <f>(((RestaurantData4[[#This Row],[FitScore]]/100)*RestaurantData4[[#This Row],[DailyCustAvg]])/3.5)*30</f>
        <v>1848.4285714285711</v>
      </c>
      <c r="M692">
        <v>40.719839412509003</v>
      </c>
      <c r="N692">
        <v>-74.007402665266994</v>
      </c>
      <c r="O692">
        <v>101</v>
      </c>
      <c r="P692">
        <v>1</v>
      </c>
    </row>
    <row r="693" spans="1:16" x14ac:dyDescent="0.3">
      <c r="A693">
        <v>50085937</v>
      </c>
      <c r="B693" s="1" t="s">
        <v>219</v>
      </c>
      <c r="C693" t="s">
        <v>14</v>
      </c>
      <c r="D693" s="2">
        <v>205</v>
      </c>
      <c r="E693" s="1" t="s">
        <v>220</v>
      </c>
      <c r="F693" s="2">
        <v>10013</v>
      </c>
      <c r="G693" s="3">
        <v>9179326517</v>
      </c>
      <c r="H693" s="1" t="s">
        <v>56</v>
      </c>
      <c r="I693" t="s">
        <v>21</v>
      </c>
      <c r="J693">
        <v>98</v>
      </c>
      <c r="K693">
        <v>219</v>
      </c>
      <c r="L693" s="18">
        <f>(((RestaurantData4[[#This Row],[FitScore]]/100)*RestaurantData4[[#This Row],[DailyCustAvg]])/3.5)*30</f>
        <v>1839.6</v>
      </c>
      <c r="M693">
        <v>40.723344441531999</v>
      </c>
      <c r="N693">
        <v>-74.007980292442994</v>
      </c>
      <c r="O693">
        <v>101</v>
      </c>
      <c r="P693">
        <v>1</v>
      </c>
    </row>
    <row r="694" spans="1:16" hidden="1" x14ac:dyDescent="0.3">
      <c r="A694">
        <v>50080319</v>
      </c>
      <c r="B694" s="1" t="s">
        <v>1594</v>
      </c>
      <c r="C694" t="s">
        <v>14</v>
      </c>
      <c r="D694" s="2">
        <v>290</v>
      </c>
      <c r="E694" s="1" t="s">
        <v>383</v>
      </c>
      <c r="F694" s="2">
        <v>10001</v>
      </c>
      <c r="G694" s="3">
        <v>2122561973</v>
      </c>
      <c r="H694" s="1" t="s">
        <v>143</v>
      </c>
      <c r="I694" t="s">
        <v>17</v>
      </c>
      <c r="J694">
        <v>100</v>
      </c>
      <c r="K694">
        <v>339</v>
      </c>
      <c r="L694" s="18">
        <f>(((RestaurantData4[[#This Row],[FitScore]]/100)*RestaurantData4[[#This Row],[DailyCustAvg]])/3.5)*30</f>
        <v>2905.7142857142858</v>
      </c>
      <c r="M694">
        <v>40.746310139915003</v>
      </c>
      <c r="N694">
        <v>-73.997729954350007</v>
      </c>
      <c r="O694">
        <v>104</v>
      </c>
      <c r="P694">
        <v>3</v>
      </c>
    </row>
    <row r="695" spans="1:16" x14ac:dyDescent="0.3">
      <c r="A695">
        <v>41331839</v>
      </c>
      <c r="B695" s="1" t="s">
        <v>117</v>
      </c>
      <c r="C695" t="s">
        <v>14</v>
      </c>
      <c r="D695" s="2">
        <v>388</v>
      </c>
      <c r="E695" s="1" t="s">
        <v>31</v>
      </c>
      <c r="F695" s="2">
        <v>10013</v>
      </c>
      <c r="G695" s="3">
        <v>2128163921</v>
      </c>
      <c r="H695" s="1" t="s">
        <v>16</v>
      </c>
      <c r="I695" t="s">
        <v>21</v>
      </c>
      <c r="J695">
        <v>97</v>
      </c>
      <c r="K695">
        <v>208</v>
      </c>
      <c r="L695" s="18">
        <f>(((RestaurantData4[[#This Row],[FitScore]]/100)*RestaurantData4[[#This Row],[DailyCustAvg]])/3.5)*30</f>
        <v>1729.3714285714286</v>
      </c>
      <c r="M695">
        <v>40.720651658088002</v>
      </c>
      <c r="N695">
        <v>-74.010097618713004</v>
      </c>
      <c r="O695">
        <v>101</v>
      </c>
      <c r="P695">
        <v>1</v>
      </c>
    </row>
    <row r="696" spans="1:16" x14ac:dyDescent="0.3">
      <c r="A696">
        <v>41423142</v>
      </c>
      <c r="B696" s="1" t="s">
        <v>236</v>
      </c>
      <c r="C696" t="s">
        <v>14</v>
      </c>
      <c r="D696" s="2">
        <v>185</v>
      </c>
      <c r="E696" s="1" t="s">
        <v>47</v>
      </c>
      <c r="F696" s="2">
        <v>10013</v>
      </c>
      <c r="G696" s="3">
        <v>2124312877</v>
      </c>
      <c r="H696" s="1" t="s">
        <v>16</v>
      </c>
      <c r="I696" t="s">
        <v>21</v>
      </c>
      <c r="J696">
        <v>98</v>
      </c>
      <c r="K696">
        <v>207</v>
      </c>
      <c r="L696" s="18">
        <f>(((RestaurantData4[[#This Row],[FitScore]]/100)*RestaurantData4[[#This Row],[DailyCustAvg]])/3.5)*30</f>
        <v>1738.7999999999997</v>
      </c>
      <c r="M696">
        <v>40.718167867208003</v>
      </c>
      <c r="N696">
        <v>-74.007113883225998</v>
      </c>
      <c r="O696">
        <v>101</v>
      </c>
      <c r="P696">
        <v>1</v>
      </c>
    </row>
    <row r="697" spans="1:16" hidden="1" x14ac:dyDescent="0.3">
      <c r="A697">
        <v>50101773</v>
      </c>
      <c r="B697" s="1" t="s">
        <v>1227</v>
      </c>
      <c r="C697" t="s">
        <v>14</v>
      </c>
      <c r="D697" s="2">
        <v>1700</v>
      </c>
      <c r="E697" s="1" t="s">
        <v>34</v>
      </c>
      <c r="F697" s="2">
        <v>10019</v>
      </c>
      <c r="G697" s="3">
        <v>9175947392</v>
      </c>
      <c r="H697" s="1" t="s">
        <v>168</v>
      </c>
      <c r="I697" t="s">
        <v>17</v>
      </c>
      <c r="J697">
        <v>87</v>
      </c>
      <c r="K697">
        <v>339</v>
      </c>
      <c r="L697" s="18">
        <f>(((RestaurantData4[[#This Row],[FitScore]]/100)*RestaurantData4[[#This Row],[DailyCustAvg]])/3.5)*30</f>
        <v>2527.9714285714285</v>
      </c>
      <c r="M697">
        <v>40.763334557175</v>
      </c>
      <c r="N697">
        <v>-73.982398119522003</v>
      </c>
      <c r="O697">
        <v>105</v>
      </c>
      <c r="P697">
        <v>4</v>
      </c>
    </row>
    <row r="698" spans="1:16" x14ac:dyDescent="0.3">
      <c r="A698">
        <v>40716092</v>
      </c>
      <c r="B698" s="1" t="s">
        <v>326</v>
      </c>
      <c r="C698" t="s">
        <v>14</v>
      </c>
      <c r="D698" s="2">
        <v>1</v>
      </c>
      <c r="E698" s="1" t="s">
        <v>36</v>
      </c>
      <c r="F698" s="2">
        <v>10013</v>
      </c>
      <c r="G698" s="3">
        <v>2122260665</v>
      </c>
      <c r="H698" s="1" t="s">
        <v>138</v>
      </c>
      <c r="I698" t="s">
        <v>21</v>
      </c>
      <c r="J698">
        <v>98</v>
      </c>
      <c r="K698">
        <v>206</v>
      </c>
      <c r="L698" s="18">
        <f>(((RestaurantData4[[#This Row],[FitScore]]/100)*RestaurantData4[[#This Row],[DailyCustAvg]])/3.5)*30</f>
        <v>1730.4</v>
      </c>
      <c r="M698">
        <v>40.720009690691001</v>
      </c>
      <c r="N698">
        <v>-74.005591696191999</v>
      </c>
      <c r="O698">
        <v>101</v>
      </c>
      <c r="P698">
        <v>1</v>
      </c>
    </row>
    <row r="699" spans="1:16" hidden="1" x14ac:dyDescent="0.3">
      <c r="A699">
        <v>50095850</v>
      </c>
      <c r="B699" s="1" t="s">
        <v>2500</v>
      </c>
      <c r="C699" t="s">
        <v>14</v>
      </c>
      <c r="D699" s="2">
        <v>544</v>
      </c>
      <c r="E699" s="1" t="s">
        <v>901</v>
      </c>
      <c r="F699" s="2">
        <v>10016</v>
      </c>
      <c r="G699" s="3">
        <v>6463681880</v>
      </c>
      <c r="H699" s="1" t="s">
        <v>100</v>
      </c>
      <c r="I699" t="s">
        <v>17</v>
      </c>
      <c r="J699">
        <v>80</v>
      </c>
      <c r="K699">
        <v>339</v>
      </c>
      <c r="L699" s="18">
        <f>(((RestaurantData4[[#This Row],[FitScore]]/100)*RestaurantData4[[#This Row],[DailyCustAvg]])/3.5)*30</f>
        <v>2324.5714285714284</v>
      </c>
      <c r="M699">
        <v>40.747153261680999</v>
      </c>
      <c r="N699">
        <v>-73.977089931601995</v>
      </c>
      <c r="O699">
        <v>106</v>
      </c>
      <c r="P699">
        <v>4</v>
      </c>
    </row>
    <row r="700" spans="1:16" x14ac:dyDescent="0.3">
      <c r="A700">
        <v>50044770</v>
      </c>
      <c r="B700" s="1" t="s">
        <v>218</v>
      </c>
      <c r="C700" t="s">
        <v>14</v>
      </c>
      <c r="D700" s="2">
        <v>211</v>
      </c>
      <c r="E700" s="1" t="s">
        <v>47</v>
      </c>
      <c r="F700" s="2">
        <v>10013</v>
      </c>
      <c r="G700" s="3">
        <v>6468828682</v>
      </c>
      <c r="H700" s="1" t="s">
        <v>86</v>
      </c>
      <c r="I700" t="s">
        <v>21</v>
      </c>
      <c r="J700">
        <v>97</v>
      </c>
      <c r="K700">
        <v>201</v>
      </c>
      <c r="L700" s="18">
        <f>(((RestaurantData4[[#This Row],[FitScore]]/100)*RestaurantData4[[#This Row],[DailyCustAvg]])/3.5)*30</f>
        <v>1671.1714285714286</v>
      </c>
      <c r="M700">
        <v>40.718933692611003</v>
      </c>
      <c r="N700">
        <v>-74.006522337337003</v>
      </c>
      <c r="O700">
        <v>101</v>
      </c>
      <c r="P700">
        <v>1</v>
      </c>
    </row>
    <row r="701" spans="1:16" hidden="1" x14ac:dyDescent="0.3">
      <c r="A701">
        <v>41509061</v>
      </c>
      <c r="B701" s="1" t="s">
        <v>2698</v>
      </c>
      <c r="C701" t="s">
        <v>14</v>
      </c>
      <c r="D701" s="2">
        <v>329</v>
      </c>
      <c r="E701" s="1" t="s">
        <v>1756</v>
      </c>
      <c r="F701" s="2">
        <v>10016</v>
      </c>
      <c r="G701" s="3">
        <v>2126827700</v>
      </c>
      <c r="H701" s="1" t="s">
        <v>16</v>
      </c>
      <c r="I701" t="s">
        <v>17</v>
      </c>
      <c r="J701">
        <v>80</v>
      </c>
      <c r="K701">
        <v>339</v>
      </c>
      <c r="L701" s="18">
        <f>(((RestaurantData4[[#This Row],[FitScore]]/100)*RestaurantData4[[#This Row],[DailyCustAvg]])/3.5)*30</f>
        <v>2324.5714285714284</v>
      </c>
      <c r="M701">
        <v>40.749340929791003</v>
      </c>
      <c r="N701">
        <v>-73.977561973766996</v>
      </c>
      <c r="O701">
        <v>106</v>
      </c>
      <c r="P701">
        <v>4</v>
      </c>
    </row>
    <row r="702" spans="1:16" x14ac:dyDescent="0.3">
      <c r="A702">
        <v>50059954</v>
      </c>
      <c r="B702" s="1" t="s">
        <v>104</v>
      </c>
      <c r="C702" t="s">
        <v>14</v>
      </c>
      <c r="D702" s="2">
        <v>378</v>
      </c>
      <c r="E702" s="1" t="s">
        <v>78</v>
      </c>
      <c r="F702" s="2">
        <v>10013</v>
      </c>
      <c r="G702" s="3">
        <v>9179637779</v>
      </c>
      <c r="H702" s="1" t="s">
        <v>56</v>
      </c>
      <c r="I702" t="s">
        <v>21</v>
      </c>
      <c r="J702">
        <v>96</v>
      </c>
      <c r="K702">
        <v>188</v>
      </c>
      <c r="L702" s="18">
        <f>(((RestaurantData4[[#This Row],[FitScore]]/100)*RestaurantData4[[#This Row],[DailyCustAvg]])/3.5)*30</f>
        <v>1546.9714285714285</v>
      </c>
      <c r="M702">
        <v>40.721148822144002</v>
      </c>
      <c r="N702">
        <v>-74.004372420688</v>
      </c>
      <c r="O702">
        <v>101</v>
      </c>
      <c r="P702">
        <v>1</v>
      </c>
    </row>
    <row r="703" spans="1:16" hidden="1" x14ac:dyDescent="0.3">
      <c r="A703">
        <v>40367841</v>
      </c>
      <c r="B703" s="1" t="s">
        <v>2764</v>
      </c>
      <c r="C703" t="s">
        <v>14</v>
      </c>
      <c r="D703" s="2">
        <v>1900</v>
      </c>
      <c r="E703" s="1" t="s">
        <v>34</v>
      </c>
      <c r="F703" s="2">
        <v>10023</v>
      </c>
      <c r="G703" s="3">
        <v>2125955330</v>
      </c>
      <c r="H703" s="1" t="s">
        <v>24</v>
      </c>
      <c r="I703" t="s">
        <v>17</v>
      </c>
      <c r="J703">
        <v>100</v>
      </c>
      <c r="K703">
        <v>339</v>
      </c>
      <c r="L703" s="18">
        <f>(((RestaurantData4[[#This Row],[FitScore]]/100)*RestaurantData4[[#This Row],[DailyCustAvg]])/3.5)*30</f>
        <v>2905.7142857142858</v>
      </c>
      <c r="M703">
        <v>40.771511149197998</v>
      </c>
      <c r="N703">
        <v>-73.982150446461006</v>
      </c>
      <c r="O703">
        <v>107</v>
      </c>
      <c r="P703">
        <v>6</v>
      </c>
    </row>
    <row r="704" spans="1:16" hidden="1" x14ac:dyDescent="0.3">
      <c r="A704">
        <v>50082813</v>
      </c>
      <c r="B704" s="1" t="s">
        <v>3172</v>
      </c>
      <c r="C704" t="s">
        <v>14</v>
      </c>
      <c r="D704" s="2">
        <v>1570</v>
      </c>
      <c r="E704" s="1" t="s">
        <v>901</v>
      </c>
      <c r="F704" s="2">
        <v>10128</v>
      </c>
      <c r="G704" s="3">
        <v>2128288688</v>
      </c>
      <c r="H704" s="1" t="s">
        <v>242</v>
      </c>
      <c r="I704" t="s">
        <v>17</v>
      </c>
      <c r="J704">
        <v>96</v>
      </c>
      <c r="K704">
        <v>339</v>
      </c>
      <c r="L704" s="18">
        <f>(((RestaurantData4[[#This Row],[FitScore]]/100)*RestaurantData4[[#This Row],[DailyCustAvg]])/3.5)*30</f>
        <v>2789.4857142857145</v>
      </c>
      <c r="M704">
        <v>40.780272378789</v>
      </c>
      <c r="N704">
        <v>-73.952932914281007</v>
      </c>
      <c r="O704">
        <v>108</v>
      </c>
      <c r="P704">
        <v>5</v>
      </c>
    </row>
    <row r="705" spans="1:16" x14ac:dyDescent="0.3">
      <c r="A705">
        <v>50045954</v>
      </c>
      <c r="B705" s="1" t="s">
        <v>302</v>
      </c>
      <c r="C705" t="s">
        <v>14</v>
      </c>
      <c r="D705" s="2">
        <v>178</v>
      </c>
      <c r="E705" s="1" t="s">
        <v>38</v>
      </c>
      <c r="F705" s="2">
        <v>10013</v>
      </c>
      <c r="G705" s="3">
        <v>2123350290</v>
      </c>
      <c r="H705" s="1" t="s">
        <v>242</v>
      </c>
      <c r="I705" t="s">
        <v>21</v>
      </c>
      <c r="J705">
        <v>95</v>
      </c>
      <c r="K705">
        <v>165</v>
      </c>
      <c r="L705" s="18">
        <f>(((RestaurantData4[[#This Row],[FitScore]]/100)*RestaurantData4[[#This Row],[DailyCustAvg]])/3.5)*30</f>
        <v>1343.5714285714284</v>
      </c>
      <c r="M705">
        <v>40.715601489743001</v>
      </c>
      <c r="N705">
        <v>-74.007416621995006</v>
      </c>
      <c r="O705">
        <v>101</v>
      </c>
      <c r="P705">
        <v>1</v>
      </c>
    </row>
    <row r="706" spans="1:16" ht="28.8" hidden="1" x14ac:dyDescent="0.3">
      <c r="A706">
        <v>41653059</v>
      </c>
      <c r="B706" s="1" t="s">
        <v>3398</v>
      </c>
      <c r="C706" t="s">
        <v>14</v>
      </c>
      <c r="D706" s="2">
        <v>2347</v>
      </c>
      <c r="E706" s="1" t="s">
        <v>841</v>
      </c>
      <c r="F706" s="2">
        <v>10035</v>
      </c>
      <c r="G706" s="3">
        <v>2124104210</v>
      </c>
      <c r="H706" s="1" t="s">
        <v>641</v>
      </c>
      <c r="I706" t="s">
        <v>17</v>
      </c>
      <c r="J706">
        <v>80</v>
      </c>
      <c r="K706">
        <v>339</v>
      </c>
      <c r="L706" s="18">
        <f>(((RestaurantData4[[#This Row],[FitScore]]/100)*RestaurantData4[[#This Row],[DailyCustAvg]])/3.5)*30</f>
        <v>2324.5714285714284</v>
      </c>
      <c r="M706">
        <v>40.799729834734002</v>
      </c>
      <c r="N706">
        <v>-73.935766267996996</v>
      </c>
      <c r="O706">
        <v>111</v>
      </c>
      <c r="P706">
        <v>8</v>
      </c>
    </row>
    <row r="707" spans="1:16" hidden="1" x14ac:dyDescent="0.3">
      <c r="A707">
        <v>50101981</v>
      </c>
      <c r="B707" s="1" t="s">
        <v>3403</v>
      </c>
      <c r="C707" t="s">
        <v>14</v>
      </c>
      <c r="D707" s="2">
        <v>177</v>
      </c>
      <c r="E707" s="1" t="s">
        <v>3404</v>
      </c>
      <c r="F707" s="2">
        <v>10029</v>
      </c>
      <c r="G707" s="3">
        <v>6094102928</v>
      </c>
      <c r="H707" s="1" t="s">
        <v>163</v>
      </c>
      <c r="I707" t="s">
        <v>17</v>
      </c>
      <c r="J707">
        <v>83</v>
      </c>
      <c r="K707">
        <v>339</v>
      </c>
      <c r="L707" s="18">
        <f>(((RestaurantData4[[#This Row],[FitScore]]/100)*RestaurantData4[[#This Row],[DailyCustAvg]])/3.5)*30</f>
        <v>2411.7428571428572</v>
      </c>
      <c r="M707">
        <v>40.788070931660997</v>
      </c>
      <c r="N707">
        <v>-73.948207478027001</v>
      </c>
      <c r="O707">
        <v>111</v>
      </c>
      <c r="P707">
        <v>8</v>
      </c>
    </row>
    <row r="708" spans="1:16" hidden="1" x14ac:dyDescent="0.3">
      <c r="A708">
        <v>50001637</v>
      </c>
      <c r="B708" s="1" t="s">
        <v>5259</v>
      </c>
      <c r="C708" t="s">
        <v>4408</v>
      </c>
      <c r="D708" s="2">
        <v>188</v>
      </c>
      <c r="E708" s="1" t="s">
        <v>5260</v>
      </c>
      <c r="F708" s="2">
        <v>11207</v>
      </c>
      <c r="G708" s="3">
        <v>7182771737</v>
      </c>
      <c r="H708" s="1" t="s">
        <v>212</v>
      </c>
      <c r="J708">
        <v>75</v>
      </c>
      <c r="K708">
        <v>339</v>
      </c>
      <c r="L708" s="18">
        <f>(((RestaurantData4[[#This Row],[FitScore]]/100)*RestaurantData4[[#This Row],[DailyCustAvg]])/3.5)*30</f>
        <v>2179.2857142857142</v>
      </c>
      <c r="M708">
        <v>40.680253981787999</v>
      </c>
      <c r="N708">
        <v>-73.892959638513005</v>
      </c>
      <c r="O708">
        <v>305</v>
      </c>
      <c r="P708">
        <v>37</v>
      </c>
    </row>
    <row r="709" spans="1:16" hidden="1" x14ac:dyDescent="0.3">
      <c r="A709">
        <v>41215975</v>
      </c>
      <c r="B709" s="1" t="s">
        <v>5309</v>
      </c>
      <c r="C709" t="s">
        <v>4408</v>
      </c>
      <c r="D709" s="2">
        <v>272</v>
      </c>
      <c r="E709" s="1" t="s">
        <v>4825</v>
      </c>
      <c r="F709" s="2">
        <v>11231</v>
      </c>
      <c r="G709" s="3">
        <v>7188583980</v>
      </c>
      <c r="H709" s="1" t="s">
        <v>276</v>
      </c>
      <c r="I709" t="s">
        <v>21</v>
      </c>
      <c r="J709">
        <v>77</v>
      </c>
      <c r="K709">
        <v>339</v>
      </c>
      <c r="L709" s="18">
        <f>(((RestaurantData4[[#This Row],[FitScore]]/100)*RestaurantData4[[#This Row],[DailyCustAvg]])/3.5)*30</f>
        <v>2237.4000000000005</v>
      </c>
      <c r="M709">
        <v>40.682565460799999</v>
      </c>
      <c r="N709">
        <v>-73.993293746830005</v>
      </c>
      <c r="O709">
        <v>306</v>
      </c>
      <c r="P709">
        <v>39</v>
      </c>
    </row>
    <row r="710" spans="1:16" hidden="1" x14ac:dyDescent="0.3">
      <c r="A710">
        <v>50076975</v>
      </c>
      <c r="B710" s="1" t="s">
        <v>5447</v>
      </c>
      <c r="C710" t="s">
        <v>4408</v>
      </c>
      <c r="D710" s="2">
        <v>5715</v>
      </c>
      <c r="E710" s="1" t="s">
        <v>555</v>
      </c>
      <c r="F710" s="2">
        <v>11220</v>
      </c>
      <c r="G710" s="3">
        <v>3472833802</v>
      </c>
      <c r="H710" s="1" t="s">
        <v>242</v>
      </c>
      <c r="I710" t="s">
        <v>21</v>
      </c>
      <c r="J710">
        <v>79</v>
      </c>
      <c r="K710">
        <v>339</v>
      </c>
      <c r="L710" s="18">
        <f>(((RestaurantData4[[#This Row],[FitScore]]/100)*RestaurantData4[[#This Row],[DailyCustAvg]])/3.5)*30</f>
        <v>2295.5142857142855</v>
      </c>
      <c r="M710">
        <v>40.641033494544999</v>
      </c>
      <c r="N710">
        <v>-74.014531946329001</v>
      </c>
      <c r="O710">
        <v>307</v>
      </c>
      <c r="P710">
        <v>38</v>
      </c>
    </row>
    <row r="711" spans="1:16" hidden="1" x14ac:dyDescent="0.3">
      <c r="A711">
        <v>50069918</v>
      </c>
      <c r="B711" s="1" t="s">
        <v>5656</v>
      </c>
      <c r="C711" t="s">
        <v>4408</v>
      </c>
      <c r="D711" s="2">
        <v>711</v>
      </c>
      <c r="E711" s="1" t="s">
        <v>4995</v>
      </c>
      <c r="F711" s="2">
        <v>11216</v>
      </c>
      <c r="G711" s="3">
        <v>9546633128</v>
      </c>
      <c r="H711" s="1" t="s">
        <v>16</v>
      </c>
      <c r="I711" t="s">
        <v>17</v>
      </c>
      <c r="J711">
        <v>85</v>
      </c>
      <c r="K711">
        <v>339</v>
      </c>
      <c r="L711" s="18">
        <f>(((RestaurantData4[[#This Row],[FitScore]]/100)*RestaurantData4[[#This Row],[DailyCustAvg]])/3.5)*30</f>
        <v>2469.8571428571427</v>
      </c>
      <c r="M711">
        <v>40.672942633174998</v>
      </c>
      <c r="N711">
        <v>-73.950200662119002</v>
      </c>
      <c r="O711">
        <v>308</v>
      </c>
      <c r="P711">
        <v>36</v>
      </c>
    </row>
    <row r="712" spans="1:16" hidden="1" x14ac:dyDescent="0.3">
      <c r="A712">
        <v>41711425</v>
      </c>
      <c r="B712" s="1" t="s">
        <v>5694</v>
      </c>
      <c r="C712" t="s">
        <v>4408</v>
      </c>
      <c r="D712" s="2">
        <v>409</v>
      </c>
      <c r="E712" s="1" t="s">
        <v>5354</v>
      </c>
      <c r="F712" s="2">
        <v>11238</v>
      </c>
      <c r="G712" s="3">
        <v>7183992211</v>
      </c>
      <c r="H712" s="1" t="s">
        <v>16</v>
      </c>
      <c r="I712" t="s">
        <v>21</v>
      </c>
      <c r="J712">
        <v>79</v>
      </c>
      <c r="K712">
        <v>339</v>
      </c>
      <c r="L712" s="18">
        <f>(((RestaurantData4[[#This Row],[FitScore]]/100)*RestaurantData4[[#This Row],[DailyCustAvg]])/3.5)*30</f>
        <v>2295.5142857142855</v>
      </c>
      <c r="M712">
        <v>40.672546576907997</v>
      </c>
      <c r="N712">
        <v>-73.962490298999001</v>
      </c>
      <c r="O712">
        <v>308</v>
      </c>
      <c r="P712">
        <v>35</v>
      </c>
    </row>
    <row r="713" spans="1:16" hidden="1" x14ac:dyDescent="0.3">
      <c r="A713">
        <v>50102996</v>
      </c>
      <c r="B713" s="1" t="s">
        <v>5656</v>
      </c>
      <c r="C713" t="s">
        <v>4408</v>
      </c>
      <c r="D713" s="2">
        <v>6823</v>
      </c>
      <c r="E713" s="1" t="s">
        <v>901</v>
      </c>
      <c r="F713" s="2">
        <v>11220</v>
      </c>
      <c r="G713" s="3">
        <v>7188912708</v>
      </c>
      <c r="H713" s="1" t="s">
        <v>56</v>
      </c>
      <c r="I713" t="s">
        <v>17</v>
      </c>
      <c r="J713">
        <v>71</v>
      </c>
      <c r="K713">
        <v>339</v>
      </c>
      <c r="L713" s="18">
        <f>(((RestaurantData4[[#This Row],[FitScore]]/100)*RestaurantData4[[#This Row],[DailyCustAvg]])/3.5)*30</f>
        <v>2063.0571428571429</v>
      </c>
      <c r="M713">
        <v>40.636233626021003</v>
      </c>
      <c r="N713">
        <v>-74.025826300793</v>
      </c>
      <c r="O713">
        <v>310</v>
      </c>
      <c r="P713">
        <v>43</v>
      </c>
    </row>
    <row r="714" spans="1:16" hidden="1" x14ac:dyDescent="0.3">
      <c r="A714">
        <v>41519401</v>
      </c>
      <c r="B714" s="1" t="s">
        <v>5961</v>
      </c>
      <c r="C714" t="s">
        <v>4408</v>
      </c>
      <c r="D714" s="2">
        <v>252</v>
      </c>
      <c r="E714" s="1" t="s">
        <v>5962</v>
      </c>
      <c r="F714" s="2">
        <v>11223</v>
      </c>
      <c r="G714" s="3">
        <v>7182661006</v>
      </c>
      <c r="H714" s="1" t="s">
        <v>29</v>
      </c>
      <c r="I714" t="s">
        <v>17</v>
      </c>
      <c r="J714">
        <v>73</v>
      </c>
      <c r="K714">
        <v>339</v>
      </c>
      <c r="L714" s="18">
        <f>(((RestaurantData4[[#This Row],[FitScore]]/100)*RestaurantData4[[#This Row],[DailyCustAvg]])/3.5)*30</f>
        <v>2121.1714285714284</v>
      </c>
      <c r="M714">
        <v>40.605298573498999</v>
      </c>
      <c r="N714">
        <v>-73.981463987330997</v>
      </c>
      <c r="O714">
        <v>311</v>
      </c>
      <c r="P714">
        <v>47</v>
      </c>
    </row>
    <row r="715" spans="1:16" hidden="1" x14ac:dyDescent="0.3">
      <c r="A715">
        <v>50060371</v>
      </c>
      <c r="B715" s="1" t="s">
        <v>5616</v>
      </c>
      <c r="C715" t="s">
        <v>4408</v>
      </c>
      <c r="D715" s="2">
        <v>7824</v>
      </c>
      <c r="E715" s="1" t="s">
        <v>5973</v>
      </c>
      <c r="F715" s="2">
        <v>11214</v>
      </c>
      <c r="G715" s="3">
        <v>7182563838</v>
      </c>
      <c r="H715" s="1" t="s">
        <v>242</v>
      </c>
      <c r="I715" t="s">
        <v>17</v>
      </c>
      <c r="J715">
        <v>51</v>
      </c>
      <c r="K715">
        <v>339</v>
      </c>
      <c r="L715" s="18">
        <f>(((RestaurantData4[[#This Row],[FitScore]]/100)*RestaurantData4[[#This Row],[DailyCustAvg]])/3.5)*30</f>
        <v>1481.9142857142858</v>
      </c>
      <c r="M715">
        <v>40.608939489668003</v>
      </c>
      <c r="N715">
        <v>-73.993751361478999</v>
      </c>
      <c r="O715">
        <v>311</v>
      </c>
      <c r="P715">
        <v>47</v>
      </c>
    </row>
    <row r="716" spans="1:16" hidden="1" x14ac:dyDescent="0.3">
      <c r="A716">
        <v>50072827</v>
      </c>
      <c r="B716" s="1" t="s">
        <v>6254</v>
      </c>
      <c r="C716" t="s">
        <v>4408</v>
      </c>
      <c r="D716" s="2">
        <v>1608</v>
      </c>
      <c r="E716" s="1" t="s">
        <v>6255</v>
      </c>
      <c r="F716" s="2">
        <v>11230</v>
      </c>
      <c r="G716" s="3">
        <v>7184215252</v>
      </c>
      <c r="H716" s="1" t="s">
        <v>242</v>
      </c>
      <c r="I716" t="s">
        <v>21</v>
      </c>
      <c r="J716">
        <v>77</v>
      </c>
      <c r="K716">
        <v>339</v>
      </c>
      <c r="L716" s="18">
        <f>(((RestaurantData4[[#This Row],[FitScore]]/100)*RestaurantData4[[#This Row],[DailyCustAvg]])/3.5)*30</f>
        <v>2237.4000000000005</v>
      </c>
      <c r="M716">
        <v>40.630065176095997</v>
      </c>
      <c r="N716">
        <v>-73.961177678531001</v>
      </c>
      <c r="O716">
        <v>314</v>
      </c>
      <c r="P716">
        <v>45</v>
      </c>
    </row>
    <row r="717" spans="1:16" hidden="1" x14ac:dyDescent="0.3">
      <c r="A717">
        <v>50089457</v>
      </c>
      <c r="B717" s="1" t="s">
        <v>6392</v>
      </c>
      <c r="C717" t="s">
        <v>4408</v>
      </c>
      <c r="D717" s="2">
        <v>2578</v>
      </c>
      <c r="E717" s="1" t="s">
        <v>6074</v>
      </c>
      <c r="F717" s="2">
        <v>11223</v>
      </c>
      <c r="G717" s="3">
        <v>7183761127</v>
      </c>
      <c r="H717" s="1" t="s">
        <v>242</v>
      </c>
      <c r="I717" t="s">
        <v>21</v>
      </c>
      <c r="J717">
        <v>67</v>
      </c>
      <c r="K717">
        <v>339</v>
      </c>
      <c r="L717" s="18">
        <f>(((RestaurantData4[[#This Row],[FitScore]]/100)*RestaurantData4[[#This Row],[DailyCustAvg]])/3.5)*30</f>
        <v>1946.8285714285714</v>
      </c>
      <c r="M717">
        <v>40.593973886838</v>
      </c>
      <c r="N717">
        <v>-73.960874678750997</v>
      </c>
      <c r="O717">
        <v>315</v>
      </c>
      <c r="P717">
        <v>47</v>
      </c>
    </row>
    <row r="718" spans="1:16" hidden="1" x14ac:dyDescent="0.3">
      <c r="A718">
        <v>50089754</v>
      </c>
      <c r="B718" s="1" t="s">
        <v>6524</v>
      </c>
      <c r="C718" t="s">
        <v>4408</v>
      </c>
      <c r="D718" s="2">
        <v>4213</v>
      </c>
      <c r="E718" s="1" t="s">
        <v>6066</v>
      </c>
      <c r="F718" s="2">
        <v>11203</v>
      </c>
      <c r="G718" s="3">
        <v>3474637060</v>
      </c>
      <c r="H718" s="1" t="s">
        <v>641</v>
      </c>
      <c r="I718" t="s">
        <v>17</v>
      </c>
      <c r="J718">
        <v>75</v>
      </c>
      <c r="K718">
        <v>339</v>
      </c>
      <c r="L718" s="18">
        <f>(((RestaurantData4[[#This Row],[FitScore]]/100)*RestaurantData4[[#This Row],[DailyCustAvg]])/3.5)*30</f>
        <v>2179.2857142857142</v>
      </c>
      <c r="M718">
        <v>40.651387346260002</v>
      </c>
      <c r="N718">
        <v>-73.937859308837005</v>
      </c>
      <c r="O718">
        <v>317</v>
      </c>
      <c r="P718">
        <v>41</v>
      </c>
    </row>
    <row r="719" spans="1:16" hidden="1" x14ac:dyDescent="0.3">
      <c r="A719">
        <v>40367164</v>
      </c>
      <c r="B719" s="1" t="s">
        <v>6590</v>
      </c>
      <c r="C719" t="s">
        <v>4408</v>
      </c>
      <c r="D719" s="2">
        <v>2301</v>
      </c>
      <c r="E719" s="1" t="s">
        <v>4793</v>
      </c>
      <c r="F719" s="2">
        <v>11234</v>
      </c>
      <c r="G719" s="3">
        <v>7183771895</v>
      </c>
      <c r="H719" s="1" t="s">
        <v>16</v>
      </c>
      <c r="I719" t="s">
        <v>21</v>
      </c>
      <c r="J719">
        <v>72</v>
      </c>
      <c r="K719">
        <v>339</v>
      </c>
      <c r="L719" s="18">
        <f>(((RestaurantData4[[#This Row],[FitScore]]/100)*RestaurantData4[[#This Row],[DailyCustAvg]])/3.5)*30</f>
        <v>2092.1142857142859</v>
      </c>
      <c r="M719">
        <v>40.613881826160998</v>
      </c>
      <c r="N719">
        <v>-73.927186236571004</v>
      </c>
      <c r="O719">
        <v>318</v>
      </c>
      <c r="P719">
        <v>46</v>
      </c>
    </row>
    <row r="720" spans="1:16" hidden="1" x14ac:dyDescent="0.3">
      <c r="A720">
        <v>50035265</v>
      </c>
      <c r="B720" s="1" t="s">
        <v>111</v>
      </c>
      <c r="C720" t="s">
        <v>14</v>
      </c>
      <c r="D720" s="2">
        <v>325</v>
      </c>
      <c r="E720" s="1" t="s">
        <v>112</v>
      </c>
      <c r="F720" s="2">
        <v>10280</v>
      </c>
      <c r="G720" s="3">
        <v>2122673818</v>
      </c>
      <c r="H720" s="1" t="s">
        <v>29</v>
      </c>
      <c r="I720" t="s">
        <v>17</v>
      </c>
      <c r="J720">
        <v>96</v>
      </c>
      <c r="K720">
        <v>338</v>
      </c>
      <c r="L720" s="18">
        <f>(((RestaurantData4[[#This Row],[FitScore]]/100)*RestaurantData4[[#This Row],[DailyCustAvg]])/3.5)*30</f>
        <v>2781.2571428571428</v>
      </c>
      <c r="M720">
        <v>40.710498056247999</v>
      </c>
      <c r="N720">
        <v>-74.016224417274003</v>
      </c>
      <c r="O720">
        <v>101</v>
      </c>
      <c r="P720">
        <v>1</v>
      </c>
    </row>
    <row r="721" spans="1:16" hidden="1" x14ac:dyDescent="0.3">
      <c r="A721">
        <v>50053557</v>
      </c>
      <c r="B721" s="1" t="s">
        <v>208</v>
      </c>
      <c r="C721" t="s">
        <v>14</v>
      </c>
      <c r="D721" s="2">
        <v>10</v>
      </c>
      <c r="E721" s="1" t="s">
        <v>170</v>
      </c>
      <c r="F721" s="2">
        <v>10005</v>
      </c>
      <c r="G721" s="3">
        <v>2123852828</v>
      </c>
      <c r="H721" s="1" t="s">
        <v>16</v>
      </c>
      <c r="I721" t="s">
        <v>17</v>
      </c>
      <c r="J721">
        <v>96</v>
      </c>
      <c r="K721">
        <v>338</v>
      </c>
      <c r="L721" s="18">
        <f>(((RestaurantData4[[#This Row],[FitScore]]/100)*RestaurantData4[[#This Row],[DailyCustAvg]])/3.5)*30</f>
        <v>2781.2571428571428</v>
      </c>
      <c r="M721">
        <v>40.704320354959002</v>
      </c>
      <c r="N721">
        <v>-74.009229528969001</v>
      </c>
      <c r="O721">
        <v>101</v>
      </c>
      <c r="P721">
        <v>1</v>
      </c>
    </row>
    <row r="722" spans="1:16" x14ac:dyDescent="0.3">
      <c r="A722">
        <v>41267566</v>
      </c>
      <c r="B722" s="1" t="s">
        <v>278</v>
      </c>
      <c r="C722" t="s">
        <v>14</v>
      </c>
      <c r="D722" s="2">
        <v>71</v>
      </c>
      <c r="E722" s="1" t="s">
        <v>94</v>
      </c>
      <c r="F722" s="2">
        <v>10013</v>
      </c>
      <c r="G722" s="3">
        <v>2122262515</v>
      </c>
      <c r="H722" s="1" t="s">
        <v>16</v>
      </c>
      <c r="I722" t="s">
        <v>21</v>
      </c>
      <c r="J722">
        <v>99</v>
      </c>
      <c r="K722">
        <v>154</v>
      </c>
      <c r="L722" s="18">
        <f>(((RestaurantData4[[#This Row],[FitScore]]/100)*RestaurantData4[[#This Row],[DailyCustAvg]])/3.5)*30</f>
        <v>1306.8000000000002</v>
      </c>
      <c r="M722">
        <v>40.720083513177997</v>
      </c>
      <c r="N722">
        <v>-74.009845003804998</v>
      </c>
      <c r="O722">
        <v>101</v>
      </c>
      <c r="P722">
        <v>1</v>
      </c>
    </row>
    <row r="723" spans="1:16" hidden="1" x14ac:dyDescent="0.3">
      <c r="A723">
        <v>41416625</v>
      </c>
      <c r="B723" s="1" t="s">
        <v>1164</v>
      </c>
      <c r="C723" t="s">
        <v>14</v>
      </c>
      <c r="D723" s="2">
        <v>76</v>
      </c>
      <c r="E723" s="1" t="s">
        <v>855</v>
      </c>
      <c r="F723" s="2">
        <v>10009</v>
      </c>
      <c r="G723" s="3">
        <v>2123533838</v>
      </c>
      <c r="H723" s="1" t="s">
        <v>354</v>
      </c>
      <c r="I723" t="s">
        <v>17</v>
      </c>
      <c r="J723">
        <v>100</v>
      </c>
      <c r="K723">
        <v>338</v>
      </c>
      <c r="L723" s="18">
        <f>(((RestaurantData4[[#This Row],[FitScore]]/100)*RestaurantData4[[#This Row],[DailyCustAvg]])/3.5)*30</f>
        <v>2897.1428571428569</v>
      </c>
      <c r="M723">
        <v>40.723971862431</v>
      </c>
      <c r="N723">
        <v>-73.982026133399003</v>
      </c>
      <c r="O723">
        <v>103</v>
      </c>
      <c r="P723">
        <v>2</v>
      </c>
    </row>
    <row r="724" spans="1:16" x14ac:dyDescent="0.3">
      <c r="A724">
        <v>41353118</v>
      </c>
      <c r="B724" s="1" t="s">
        <v>57</v>
      </c>
      <c r="C724" t="s">
        <v>14</v>
      </c>
      <c r="D724" s="2">
        <v>239</v>
      </c>
      <c r="E724" s="1" t="s">
        <v>47</v>
      </c>
      <c r="F724" s="2">
        <v>10013</v>
      </c>
      <c r="G724" s="3">
        <v>2122192777</v>
      </c>
      <c r="H724" s="1" t="s">
        <v>58</v>
      </c>
      <c r="I724" t="s">
        <v>21</v>
      </c>
      <c r="J724">
        <v>100</v>
      </c>
      <c r="K724">
        <v>153</v>
      </c>
      <c r="L724" s="18">
        <f>(((RestaurantData4[[#This Row],[FitScore]]/100)*RestaurantData4[[#This Row],[DailyCustAvg]])/3.5)*30</f>
        <v>1311.4285714285716</v>
      </c>
      <c r="M724">
        <v>40.719644618069999</v>
      </c>
      <c r="N724">
        <v>-74.005959633106997</v>
      </c>
      <c r="O724">
        <v>101</v>
      </c>
      <c r="P724">
        <v>1</v>
      </c>
    </row>
    <row r="725" spans="1:16" x14ac:dyDescent="0.3">
      <c r="A725">
        <v>50055552</v>
      </c>
      <c r="B725" s="1" t="s">
        <v>180</v>
      </c>
      <c r="C725" t="s">
        <v>14</v>
      </c>
      <c r="D725" s="2">
        <v>11</v>
      </c>
      <c r="E725" s="1" t="s">
        <v>160</v>
      </c>
      <c r="F725" s="2">
        <v>10038</v>
      </c>
      <c r="G725" s="3">
        <v>2127768272</v>
      </c>
      <c r="H725" s="1" t="s">
        <v>16</v>
      </c>
      <c r="I725" t="s">
        <v>21</v>
      </c>
      <c r="J725">
        <v>97</v>
      </c>
      <c r="K725">
        <v>341</v>
      </c>
      <c r="L725" s="18">
        <f>(((RestaurantData4[[#This Row],[FitScore]]/100)*RestaurantData4[[#This Row],[DailyCustAvg]])/3.5)*30</f>
        <v>2835.1714285714284</v>
      </c>
      <c r="M725">
        <v>40.706631770478999</v>
      </c>
      <c r="N725">
        <v>-74.003476973663993</v>
      </c>
      <c r="O725">
        <v>101</v>
      </c>
      <c r="P725">
        <v>1</v>
      </c>
    </row>
    <row r="726" spans="1:16" hidden="1" x14ac:dyDescent="0.3">
      <c r="A726">
        <v>50098317</v>
      </c>
      <c r="B726" s="1" t="s">
        <v>1591</v>
      </c>
      <c r="C726" t="s">
        <v>14</v>
      </c>
      <c r="D726" s="2">
        <v>858</v>
      </c>
      <c r="E726" s="1" t="s">
        <v>1351</v>
      </c>
      <c r="F726" s="2">
        <v>10019</v>
      </c>
      <c r="G726" s="3">
        <v>3473532641</v>
      </c>
      <c r="H726" s="1" t="s">
        <v>641</v>
      </c>
      <c r="I726" t="s">
        <v>17</v>
      </c>
      <c r="J726">
        <v>100</v>
      </c>
      <c r="K726">
        <v>338</v>
      </c>
      <c r="L726" s="18">
        <f>(((RestaurantData4[[#This Row],[FitScore]]/100)*RestaurantData4[[#This Row],[DailyCustAvg]])/3.5)*30</f>
        <v>2897.1428571428569</v>
      </c>
      <c r="M726">
        <v>40.768687641758</v>
      </c>
      <c r="N726">
        <v>-73.988851724263995</v>
      </c>
      <c r="O726">
        <v>104</v>
      </c>
      <c r="P726">
        <v>3</v>
      </c>
    </row>
    <row r="727" spans="1:16" hidden="1" x14ac:dyDescent="0.3">
      <c r="A727">
        <v>50080064</v>
      </c>
      <c r="B727" s="1" t="s">
        <v>299</v>
      </c>
      <c r="C727" t="s">
        <v>14</v>
      </c>
      <c r="D727" s="2">
        <v>501</v>
      </c>
      <c r="E727" s="1" t="s">
        <v>1444</v>
      </c>
      <c r="F727" s="2">
        <v>10001</v>
      </c>
      <c r="G727" s="3">
        <v>9146023590</v>
      </c>
      <c r="H727" s="1" t="s">
        <v>151</v>
      </c>
      <c r="I727" t="s">
        <v>17</v>
      </c>
      <c r="J727">
        <v>100</v>
      </c>
      <c r="K727">
        <v>338</v>
      </c>
      <c r="L727" s="18">
        <f>(((RestaurantData4[[#This Row],[FitScore]]/100)*RestaurantData4[[#This Row],[DailyCustAvg]])/3.5)*30</f>
        <v>2897.1428571428569</v>
      </c>
      <c r="M727">
        <v>40.752131794857</v>
      </c>
      <c r="N727">
        <v>-74.001147754922002</v>
      </c>
      <c r="O727">
        <v>104</v>
      </c>
      <c r="P727">
        <v>3</v>
      </c>
    </row>
    <row r="728" spans="1:16" hidden="1" x14ac:dyDescent="0.3">
      <c r="A728">
        <v>50048578</v>
      </c>
      <c r="B728" s="1" t="s">
        <v>1694</v>
      </c>
      <c r="C728" t="s">
        <v>14</v>
      </c>
      <c r="D728" s="2">
        <v>802</v>
      </c>
      <c r="E728" s="1" t="s">
        <v>385</v>
      </c>
      <c r="F728" s="2">
        <v>10019</v>
      </c>
      <c r="G728" s="3">
        <v>2122454500</v>
      </c>
      <c r="H728" s="1" t="s">
        <v>29</v>
      </c>
      <c r="I728" t="s">
        <v>17</v>
      </c>
      <c r="J728">
        <v>100</v>
      </c>
      <c r="K728">
        <v>338</v>
      </c>
      <c r="L728" s="18">
        <f>(((RestaurantData4[[#This Row],[FitScore]]/100)*RestaurantData4[[#This Row],[DailyCustAvg]])/3.5)*30</f>
        <v>2897.1428571428569</v>
      </c>
      <c r="M728">
        <v>40.765495346663997</v>
      </c>
      <c r="N728">
        <v>-73.987466013288994</v>
      </c>
      <c r="O728">
        <v>104</v>
      </c>
      <c r="P728">
        <v>3</v>
      </c>
    </row>
    <row r="729" spans="1:16" x14ac:dyDescent="0.3">
      <c r="A729">
        <v>50053225</v>
      </c>
      <c r="B729" s="1" t="s">
        <v>305</v>
      </c>
      <c r="C729" t="s">
        <v>14</v>
      </c>
      <c r="D729" s="2">
        <v>5</v>
      </c>
      <c r="E729" s="1" t="s">
        <v>282</v>
      </c>
      <c r="F729" s="2">
        <v>10038</v>
      </c>
      <c r="G729" s="3">
        <v>2127800880</v>
      </c>
      <c r="H729" s="1" t="s">
        <v>16</v>
      </c>
      <c r="I729" t="s">
        <v>21</v>
      </c>
      <c r="J729">
        <v>96</v>
      </c>
      <c r="K729">
        <v>340</v>
      </c>
      <c r="L729" s="18">
        <f>(((RestaurantData4[[#This Row],[FitScore]]/100)*RestaurantData4[[#This Row],[DailyCustAvg]])/3.5)*30</f>
        <v>2797.7142857142858</v>
      </c>
      <c r="M729">
        <v>40.711385570780998</v>
      </c>
      <c r="N729">
        <v>-74.006665878998007</v>
      </c>
      <c r="O729">
        <v>101</v>
      </c>
      <c r="P729">
        <v>1</v>
      </c>
    </row>
    <row r="730" spans="1:16" hidden="1" x14ac:dyDescent="0.3">
      <c r="A730">
        <v>50100144</v>
      </c>
      <c r="B730" s="1" t="s">
        <v>1764</v>
      </c>
      <c r="C730" t="s">
        <v>14</v>
      </c>
      <c r="D730" s="2">
        <v>143</v>
      </c>
      <c r="E730" s="1" t="s">
        <v>1461</v>
      </c>
      <c r="F730" s="2">
        <v>10018</v>
      </c>
      <c r="G730" s="3">
        <v>2123665550</v>
      </c>
      <c r="H730" s="1" t="s">
        <v>202</v>
      </c>
      <c r="I730" t="s">
        <v>17</v>
      </c>
      <c r="J730">
        <v>85</v>
      </c>
      <c r="K730">
        <v>338</v>
      </c>
      <c r="L730" s="18">
        <f>(((RestaurantData4[[#This Row],[FitScore]]/100)*RestaurantData4[[#This Row],[DailyCustAvg]])/3.5)*30</f>
        <v>2462.5714285714284</v>
      </c>
      <c r="M730">
        <v>40.754420205831003</v>
      </c>
      <c r="N730">
        <v>-73.987103554155993</v>
      </c>
      <c r="O730">
        <v>105</v>
      </c>
      <c r="P730">
        <v>3</v>
      </c>
    </row>
    <row r="731" spans="1:16" x14ac:dyDescent="0.3">
      <c r="A731">
        <v>50072975</v>
      </c>
      <c r="B731" s="1" t="s">
        <v>18</v>
      </c>
      <c r="C731" t="s">
        <v>14</v>
      </c>
      <c r="D731" s="2">
        <v>59</v>
      </c>
      <c r="E731" s="1" t="s">
        <v>19</v>
      </c>
      <c r="F731" s="2">
        <v>10038</v>
      </c>
      <c r="G731" s="3">
        <v>2127329250</v>
      </c>
      <c r="H731" s="1" t="s">
        <v>20</v>
      </c>
      <c r="I731" t="s">
        <v>21</v>
      </c>
      <c r="J731">
        <v>100</v>
      </c>
      <c r="K731">
        <v>323</v>
      </c>
      <c r="L731" s="18">
        <f>(((RestaurantData4[[#This Row],[FitScore]]/100)*RestaurantData4[[#This Row],[DailyCustAvg]])/3.5)*30</f>
        <v>2768.5714285714289</v>
      </c>
      <c r="M731">
        <v>40.709173144451</v>
      </c>
      <c r="N731">
        <v>-74.008775726867995</v>
      </c>
      <c r="O731">
        <v>101</v>
      </c>
      <c r="P731">
        <v>1</v>
      </c>
    </row>
    <row r="732" spans="1:16" x14ac:dyDescent="0.3">
      <c r="A732">
        <v>41231878</v>
      </c>
      <c r="B732" s="1" t="s">
        <v>177</v>
      </c>
      <c r="C732" t="s">
        <v>14</v>
      </c>
      <c r="D732" s="2">
        <v>214</v>
      </c>
      <c r="E732" s="1" t="s">
        <v>75</v>
      </c>
      <c r="F732" s="2">
        <v>10038</v>
      </c>
      <c r="G732" s="3">
        <v>2122850222</v>
      </c>
      <c r="H732" s="1" t="s">
        <v>24</v>
      </c>
      <c r="I732" t="s">
        <v>21</v>
      </c>
      <c r="J732">
        <v>99</v>
      </c>
      <c r="K732">
        <v>323</v>
      </c>
      <c r="L732" s="18">
        <f>(((RestaurantData4[[#This Row],[FitScore]]/100)*RestaurantData4[[#This Row],[DailyCustAvg]])/3.5)*30</f>
        <v>2740.8857142857141</v>
      </c>
      <c r="M732">
        <v>40.707326222105998</v>
      </c>
      <c r="N732">
        <v>-74.002532013524998</v>
      </c>
      <c r="O732">
        <v>101</v>
      </c>
      <c r="P732">
        <v>1</v>
      </c>
    </row>
    <row r="733" spans="1:16" hidden="1" x14ac:dyDescent="0.3">
      <c r="A733">
        <v>50088095</v>
      </c>
      <c r="B733" s="1" t="s">
        <v>2354</v>
      </c>
      <c r="C733" t="s">
        <v>14</v>
      </c>
      <c r="D733" s="2">
        <v>2</v>
      </c>
      <c r="E733" s="1" t="s">
        <v>1906</v>
      </c>
      <c r="F733" s="2">
        <v>10016</v>
      </c>
      <c r="G733" s="3">
        <v>9142670971</v>
      </c>
      <c r="H733" s="1" t="s">
        <v>151</v>
      </c>
      <c r="I733" t="s">
        <v>17</v>
      </c>
      <c r="J733">
        <v>89</v>
      </c>
      <c r="K733">
        <v>338</v>
      </c>
      <c r="L733" s="18">
        <f>(((RestaurantData4[[#This Row],[FitScore]]/100)*RestaurantData4[[#This Row],[DailyCustAvg]])/3.5)*30</f>
        <v>2578.4571428571426</v>
      </c>
      <c r="M733">
        <v>40.746069970596999</v>
      </c>
      <c r="N733">
        <v>-73.982092327776996</v>
      </c>
      <c r="O733">
        <v>105</v>
      </c>
      <c r="P733">
        <v>2</v>
      </c>
    </row>
    <row r="734" spans="1:16" x14ac:dyDescent="0.3">
      <c r="A734">
        <v>50019203</v>
      </c>
      <c r="B734" s="1" t="s">
        <v>284</v>
      </c>
      <c r="C734" t="s">
        <v>14</v>
      </c>
      <c r="D734" s="2">
        <v>76</v>
      </c>
      <c r="E734" s="1" t="s">
        <v>160</v>
      </c>
      <c r="F734" s="2">
        <v>10038</v>
      </c>
      <c r="G734" s="3">
        <v>2126086769</v>
      </c>
      <c r="H734" s="1" t="s">
        <v>276</v>
      </c>
      <c r="I734" t="s">
        <v>21</v>
      </c>
      <c r="J734">
        <v>98</v>
      </c>
      <c r="K734">
        <v>321</v>
      </c>
      <c r="L734" s="18">
        <f>(((RestaurantData4[[#This Row],[FitScore]]/100)*RestaurantData4[[#This Row],[DailyCustAvg]])/3.5)*30</f>
        <v>2696.3999999999996</v>
      </c>
      <c r="M734">
        <v>40.709025133678999</v>
      </c>
      <c r="N734">
        <v>-74.005439279328002</v>
      </c>
      <c r="O734">
        <v>101</v>
      </c>
      <c r="P734">
        <v>1</v>
      </c>
    </row>
    <row r="735" spans="1:16" hidden="1" x14ac:dyDescent="0.3">
      <c r="A735">
        <v>50052500</v>
      </c>
      <c r="B735" s="1" t="s">
        <v>2865</v>
      </c>
      <c r="C735" t="s">
        <v>14</v>
      </c>
      <c r="D735" s="2">
        <v>150</v>
      </c>
      <c r="E735" s="1" t="s">
        <v>2774</v>
      </c>
      <c r="F735" s="2">
        <v>10023</v>
      </c>
      <c r="G735" s="3">
        <v>6463465110</v>
      </c>
      <c r="H735" s="1" t="s">
        <v>16</v>
      </c>
      <c r="I735" t="s">
        <v>17</v>
      </c>
      <c r="J735">
        <v>100</v>
      </c>
      <c r="K735">
        <v>338</v>
      </c>
      <c r="L735" s="18">
        <f>(((RestaurantData4[[#This Row],[FitScore]]/100)*RestaurantData4[[#This Row],[DailyCustAvg]])/3.5)*30</f>
        <v>2897.1428571428569</v>
      </c>
      <c r="M735">
        <v>40.771687202227</v>
      </c>
      <c r="N735">
        <v>-73.984854555892994</v>
      </c>
      <c r="O735">
        <v>107</v>
      </c>
      <c r="P735">
        <v>3</v>
      </c>
    </row>
    <row r="736" spans="1:16" x14ac:dyDescent="0.3">
      <c r="A736">
        <v>50036692</v>
      </c>
      <c r="B736" s="1" t="s">
        <v>228</v>
      </c>
      <c r="C736" t="s">
        <v>14</v>
      </c>
      <c r="D736" s="2">
        <v>160</v>
      </c>
      <c r="E736" s="1" t="s">
        <v>34</v>
      </c>
      <c r="F736" s="2">
        <v>10038</v>
      </c>
      <c r="G736" s="3">
        <v>2123624165</v>
      </c>
      <c r="H736" s="1" t="s">
        <v>100</v>
      </c>
      <c r="I736" t="s">
        <v>21</v>
      </c>
      <c r="J736">
        <v>98</v>
      </c>
      <c r="K736">
        <v>318</v>
      </c>
      <c r="L736" s="18">
        <f>(((RestaurantData4[[#This Row],[FitScore]]/100)*RestaurantData4[[#This Row],[DailyCustAvg]])/3.5)*30</f>
        <v>2671.2</v>
      </c>
      <c r="M736">
        <v>40.709485926778001</v>
      </c>
      <c r="N736">
        <v>-74.010240199733005</v>
      </c>
      <c r="O736">
        <v>101</v>
      </c>
      <c r="P736">
        <v>1</v>
      </c>
    </row>
    <row r="737" spans="1:16" x14ac:dyDescent="0.3">
      <c r="A737">
        <v>50018574</v>
      </c>
      <c r="B737" s="1" t="s">
        <v>270</v>
      </c>
      <c r="C737" t="s">
        <v>14</v>
      </c>
      <c r="D737" s="2">
        <v>170</v>
      </c>
      <c r="E737" s="1" t="s">
        <v>34</v>
      </c>
      <c r="F737" s="2">
        <v>10038</v>
      </c>
      <c r="G737" s="3">
        <v>2126008900</v>
      </c>
      <c r="H737" s="1" t="s">
        <v>16</v>
      </c>
      <c r="I737" t="s">
        <v>21</v>
      </c>
      <c r="J737">
        <v>98</v>
      </c>
      <c r="K737">
        <v>317</v>
      </c>
      <c r="L737" s="18">
        <f>(((RestaurantData4[[#This Row],[FitScore]]/100)*RestaurantData4[[#This Row],[DailyCustAvg]])/3.5)*30</f>
        <v>2662.7999999999997</v>
      </c>
      <c r="M737">
        <v>40.709661605149002</v>
      </c>
      <c r="N737">
        <v>-74.010092340490999</v>
      </c>
      <c r="O737">
        <v>101</v>
      </c>
      <c r="P737">
        <v>1</v>
      </c>
    </row>
    <row r="738" spans="1:16" hidden="1" x14ac:dyDescent="0.3">
      <c r="A738">
        <v>40524833</v>
      </c>
      <c r="B738" s="1" t="s">
        <v>291</v>
      </c>
      <c r="C738" t="s">
        <v>14</v>
      </c>
      <c r="D738" s="2">
        <v>1280</v>
      </c>
      <c r="E738" s="1" t="s">
        <v>1756</v>
      </c>
      <c r="F738" s="2">
        <v>10028</v>
      </c>
      <c r="G738" s="3">
        <v>2124262580</v>
      </c>
      <c r="H738" s="1" t="s">
        <v>56</v>
      </c>
      <c r="I738" t="s">
        <v>17</v>
      </c>
      <c r="J738">
        <v>100</v>
      </c>
      <c r="K738">
        <v>338</v>
      </c>
      <c r="L738" s="18">
        <f>(((RestaurantData4[[#This Row],[FitScore]]/100)*RestaurantData4[[#This Row],[DailyCustAvg]])/3.5)*30</f>
        <v>2897.1428571428569</v>
      </c>
      <c r="M738">
        <v>40.779595455676002</v>
      </c>
      <c r="N738">
        <v>-73.955518718156995</v>
      </c>
      <c r="O738">
        <v>108</v>
      </c>
      <c r="P738">
        <v>4</v>
      </c>
    </row>
    <row r="739" spans="1:16" hidden="1" x14ac:dyDescent="0.3">
      <c r="A739">
        <v>50100215</v>
      </c>
      <c r="B739" s="1" t="s">
        <v>3213</v>
      </c>
      <c r="C739" t="s">
        <v>14</v>
      </c>
      <c r="D739" s="2">
        <v>3430</v>
      </c>
      <c r="E739" s="1" t="s">
        <v>34</v>
      </c>
      <c r="F739" s="2">
        <v>10031</v>
      </c>
      <c r="G739" s="3">
        <v>9174989432</v>
      </c>
      <c r="H739" s="1" t="s">
        <v>188</v>
      </c>
      <c r="I739" t="s">
        <v>17</v>
      </c>
      <c r="J739">
        <v>88</v>
      </c>
      <c r="K739">
        <v>338</v>
      </c>
      <c r="L739" s="18">
        <f>(((RestaurantData4[[#This Row],[FitScore]]/100)*RestaurantData4[[#This Row],[DailyCustAvg]])/3.5)*30</f>
        <v>2549.4857142857145</v>
      </c>
      <c r="M739">
        <v>40.82296694499</v>
      </c>
      <c r="N739">
        <v>-73.952960409887993</v>
      </c>
      <c r="O739">
        <v>109</v>
      </c>
      <c r="P739">
        <v>7</v>
      </c>
    </row>
    <row r="740" spans="1:16" hidden="1" x14ac:dyDescent="0.3">
      <c r="A740">
        <v>40576286</v>
      </c>
      <c r="B740" s="1" t="s">
        <v>4427</v>
      </c>
      <c r="C740" t="s">
        <v>4408</v>
      </c>
      <c r="D740" s="2">
        <v>179</v>
      </c>
      <c r="E740" s="1" t="s">
        <v>4409</v>
      </c>
      <c r="F740" s="2">
        <v>11211</v>
      </c>
      <c r="G740" s="3">
        <v>7185994550</v>
      </c>
      <c r="H740" s="1" t="s">
        <v>202</v>
      </c>
      <c r="I740" t="s">
        <v>17</v>
      </c>
      <c r="J740">
        <v>78</v>
      </c>
      <c r="K740">
        <v>338</v>
      </c>
      <c r="L740" s="18">
        <f>(((RestaurantData4[[#This Row],[FitScore]]/100)*RestaurantData4[[#This Row],[DailyCustAvg]])/3.5)*30</f>
        <v>2259.7714285714287</v>
      </c>
      <c r="M740">
        <v>40.718001026210999</v>
      </c>
      <c r="N740">
        <v>-73.957526037609</v>
      </c>
      <c r="O740">
        <v>301</v>
      </c>
      <c r="P740">
        <v>33</v>
      </c>
    </row>
    <row r="741" spans="1:16" hidden="1" x14ac:dyDescent="0.3">
      <c r="A741">
        <v>50096383</v>
      </c>
      <c r="B741" s="1" t="s">
        <v>4540</v>
      </c>
      <c r="C741" t="s">
        <v>4408</v>
      </c>
      <c r="D741" s="2">
        <v>279</v>
      </c>
      <c r="E741" s="1" t="s">
        <v>4419</v>
      </c>
      <c r="F741" s="2">
        <v>11206</v>
      </c>
      <c r="G741" s="3">
        <v>7183812889</v>
      </c>
      <c r="H741" s="1" t="s">
        <v>20</v>
      </c>
      <c r="I741" t="s">
        <v>21</v>
      </c>
      <c r="J741">
        <v>72</v>
      </c>
      <c r="K741">
        <v>338</v>
      </c>
      <c r="L741" s="18">
        <f>(((RestaurantData4[[#This Row],[FitScore]]/100)*RestaurantData4[[#This Row],[DailyCustAvg]])/3.5)*30</f>
        <v>2085.9428571428571</v>
      </c>
      <c r="M741">
        <v>40.706536338204998</v>
      </c>
      <c r="N741">
        <v>-73.939639963410002</v>
      </c>
      <c r="O741">
        <v>301</v>
      </c>
      <c r="P741">
        <v>34</v>
      </c>
    </row>
    <row r="742" spans="1:16" hidden="1" x14ac:dyDescent="0.3">
      <c r="A742">
        <v>50005133</v>
      </c>
      <c r="B742" s="1" t="s">
        <v>5156</v>
      </c>
      <c r="C742" t="s">
        <v>4408</v>
      </c>
      <c r="D742" s="2">
        <v>411</v>
      </c>
      <c r="E742" s="1" t="s">
        <v>5157</v>
      </c>
      <c r="F742" s="2">
        <v>11237</v>
      </c>
      <c r="G742" s="3">
        <v>3475059155</v>
      </c>
      <c r="H742" s="1" t="s">
        <v>16</v>
      </c>
      <c r="I742" t="s">
        <v>21</v>
      </c>
      <c r="J742">
        <v>75</v>
      </c>
      <c r="K742">
        <v>338</v>
      </c>
      <c r="L742" s="18">
        <f>(((RestaurantData4[[#This Row],[FitScore]]/100)*RestaurantData4[[#This Row],[DailyCustAvg]])/3.5)*30</f>
        <v>2172.8571428571431</v>
      </c>
      <c r="M742">
        <v>40.706940495188</v>
      </c>
      <c r="N742">
        <v>-73.922499906368998</v>
      </c>
      <c r="O742">
        <v>304</v>
      </c>
      <c r="P742">
        <v>34</v>
      </c>
    </row>
    <row r="743" spans="1:16" hidden="1" x14ac:dyDescent="0.3">
      <c r="A743">
        <v>50101183</v>
      </c>
      <c r="B743" s="1" t="s">
        <v>5175</v>
      </c>
      <c r="C743" t="s">
        <v>4408</v>
      </c>
      <c r="D743" s="2">
        <v>247</v>
      </c>
      <c r="E743" s="1" t="s">
        <v>5113</v>
      </c>
      <c r="F743" s="2">
        <v>11237</v>
      </c>
      <c r="G743" s="3">
        <v>9176977982</v>
      </c>
      <c r="H743" s="1" t="s">
        <v>613</v>
      </c>
      <c r="I743" t="s">
        <v>21</v>
      </c>
      <c r="J743">
        <v>73</v>
      </c>
      <c r="K743">
        <v>338</v>
      </c>
      <c r="L743" s="18">
        <f>(((RestaurantData4[[#This Row],[FitScore]]/100)*RestaurantData4[[#This Row],[DailyCustAvg]])/3.5)*30</f>
        <v>2114.9142857142856</v>
      </c>
      <c r="M743">
        <v>40.705721842003001</v>
      </c>
      <c r="N743">
        <v>-73.922537396330995</v>
      </c>
      <c r="O743">
        <v>304</v>
      </c>
      <c r="P743">
        <v>34</v>
      </c>
    </row>
    <row r="744" spans="1:16" hidden="1" x14ac:dyDescent="0.3">
      <c r="A744">
        <v>40369482</v>
      </c>
      <c r="B744" s="1" t="s">
        <v>5197</v>
      </c>
      <c r="C744" t="s">
        <v>4408</v>
      </c>
      <c r="D744" s="2">
        <v>1366</v>
      </c>
      <c r="E744" s="1" t="s">
        <v>5198</v>
      </c>
      <c r="F744" s="2">
        <v>11239</v>
      </c>
      <c r="G744" s="3">
        <v>7186428253</v>
      </c>
      <c r="H744" s="1" t="s">
        <v>202</v>
      </c>
      <c r="I744" t="s">
        <v>17</v>
      </c>
      <c r="J744">
        <v>77</v>
      </c>
      <c r="K744">
        <v>338</v>
      </c>
      <c r="L744" s="18">
        <f>(((RestaurantData4[[#This Row],[FitScore]]/100)*RestaurantData4[[#This Row],[DailyCustAvg]])/3.5)*30</f>
        <v>2230.8000000000002</v>
      </c>
      <c r="M744">
        <v>40.647983742716001</v>
      </c>
      <c r="N744">
        <v>-73.881926814946993</v>
      </c>
      <c r="O744">
        <v>305</v>
      </c>
      <c r="P744">
        <v>42</v>
      </c>
    </row>
    <row r="745" spans="1:16" hidden="1" x14ac:dyDescent="0.3">
      <c r="A745">
        <v>50002576</v>
      </c>
      <c r="B745" s="1" t="s">
        <v>5514</v>
      </c>
      <c r="C745" t="s">
        <v>4408</v>
      </c>
      <c r="D745" s="2">
        <v>773</v>
      </c>
      <c r="E745" s="1" t="s">
        <v>5515</v>
      </c>
      <c r="F745" s="2">
        <v>11220</v>
      </c>
      <c r="G745" s="3">
        <v>7188538861</v>
      </c>
      <c r="H745" s="1" t="s">
        <v>242</v>
      </c>
      <c r="I745" t="s">
        <v>17</v>
      </c>
      <c r="J745">
        <v>80</v>
      </c>
      <c r="K745">
        <v>338</v>
      </c>
      <c r="L745" s="18">
        <f>(((RestaurantData4[[#This Row],[FitScore]]/100)*RestaurantData4[[#This Row],[DailyCustAvg]])/3.5)*30</f>
        <v>2317.7142857142862</v>
      </c>
      <c r="M745">
        <v>40.640444150866003</v>
      </c>
      <c r="N745">
        <v>-74.005610225574003</v>
      </c>
      <c r="O745">
        <v>307</v>
      </c>
      <c r="P745">
        <v>38</v>
      </c>
    </row>
    <row r="746" spans="1:16" hidden="1" x14ac:dyDescent="0.3">
      <c r="A746">
        <v>50005180</v>
      </c>
      <c r="B746" s="1" t="s">
        <v>5533</v>
      </c>
      <c r="C746" t="s">
        <v>4408</v>
      </c>
      <c r="D746" s="2">
        <v>5507</v>
      </c>
      <c r="E746" s="1" t="s">
        <v>555</v>
      </c>
      <c r="F746" s="2">
        <v>11220</v>
      </c>
      <c r="G746" s="3">
        <v>7184391105</v>
      </c>
      <c r="H746" s="1" t="s">
        <v>202</v>
      </c>
      <c r="I746" t="s">
        <v>17</v>
      </c>
      <c r="J746">
        <v>80</v>
      </c>
      <c r="K746">
        <v>338</v>
      </c>
      <c r="L746" s="18">
        <f>(((RestaurantData4[[#This Row],[FitScore]]/100)*RestaurantData4[[#This Row],[DailyCustAvg]])/3.5)*30</f>
        <v>2317.7142857142862</v>
      </c>
      <c r="M746">
        <v>40.642186448259999</v>
      </c>
      <c r="N746">
        <v>-74.013335895417001</v>
      </c>
      <c r="O746">
        <v>307</v>
      </c>
      <c r="P746">
        <v>38</v>
      </c>
    </row>
    <row r="747" spans="1:16" hidden="1" x14ac:dyDescent="0.3">
      <c r="A747">
        <v>50052930</v>
      </c>
      <c r="B747" s="1" t="s">
        <v>5626</v>
      </c>
      <c r="C747" t="s">
        <v>4408</v>
      </c>
      <c r="D747" s="2">
        <v>6014</v>
      </c>
      <c r="E747" s="1" t="s">
        <v>383</v>
      </c>
      <c r="F747" s="2">
        <v>11220</v>
      </c>
      <c r="G747" s="3">
        <v>7185678828</v>
      </c>
      <c r="H747" s="1" t="s">
        <v>73</v>
      </c>
      <c r="I747" t="s">
        <v>17</v>
      </c>
      <c r="J747">
        <v>81</v>
      </c>
      <c r="K747">
        <v>338</v>
      </c>
      <c r="L747" s="18">
        <f>(((RestaurantData4[[#This Row],[FitScore]]/100)*RestaurantData4[[#This Row],[DailyCustAvg]])/3.5)*30</f>
        <v>2346.6857142857143</v>
      </c>
      <c r="M747">
        <v>40.6353468159</v>
      </c>
      <c r="N747">
        <v>-74.009717160041006</v>
      </c>
      <c r="O747">
        <v>307</v>
      </c>
      <c r="P747">
        <v>38</v>
      </c>
    </row>
    <row r="748" spans="1:16" hidden="1" x14ac:dyDescent="0.3">
      <c r="A748">
        <v>50102271</v>
      </c>
      <c r="B748" s="1" t="s">
        <v>5711</v>
      </c>
      <c r="C748" t="s">
        <v>4408</v>
      </c>
      <c r="D748" s="2">
        <v>609</v>
      </c>
      <c r="E748" s="1" t="s">
        <v>3720</v>
      </c>
      <c r="F748" s="2">
        <v>11238</v>
      </c>
      <c r="G748" s="3">
        <v>7183988828</v>
      </c>
      <c r="H748" s="1" t="s">
        <v>68</v>
      </c>
      <c r="I748" t="s">
        <v>17</v>
      </c>
      <c r="J748">
        <v>85</v>
      </c>
      <c r="K748">
        <v>338</v>
      </c>
      <c r="L748" s="18">
        <f>(((RestaurantData4[[#This Row],[FitScore]]/100)*RestaurantData4[[#This Row],[DailyCustAvg]])/3.5)*30</f>
        <v>2462.5714285714284</v>
      </c>
      <c r="M748">
        <v>40.677682268250997</v>
      </c>
      <c r="N748">
        <v>-73.955424718803997</v>
      </c>
      <c r="O748">
        <v>308</v>
      </c>
      <c r="P748">
        <v>35</v>
      </c>
    </row>
    <row r="749" spans="1:16" hidden="1" x14ac:dyDescent="0.3">
      <c r="A749">
        <v>50102397</v>
      </c>
      <c r="B749" s="1" t="s">
        <v>5817</v>
      </c>
      <c r="C749" t="s">
        <v>4408</v>
      </c>
      <c r="D749" s="2">
        <v>9417</v>
      </c>
      <c r="E749" s="1" t="s">
        <v>901</v>
      </c>
      <c r="F749" s="2">
        <v>11209</v>
      </c>
      <c r="G749" s="3">
        <v>9178982222</v>
      </c>
      <c r="H749" s="1" t="s">
        <v>188</v>
      </c>
      <c r="I749" t="s">
        <v>17</v>
      </c>
      <c r="J749">
        <v>72</v>
      </c>
      <c r="K749">
        <v>338</v>
      </c>
      <c r="L749" s="18">
        <f>(((RestaurantData4[[#This Row],[FitScore]]/100)*RestaurantData4[[#This Row],[DailyCustAvg]])/3.5)*30</f>
        <v>2085.9428571428571</v>
      </c>
      <c r="M749">
        <v>40.617759281802002</v>
      </c>
      <c r="N749">
        <v>-74.033372516580997</v>
      </c>
      <c r="O749">
        <v>310</v>
      </c>
      <c r="P749">
        <v>43</v>
      </c>
    </row>
    <row r="750" spans="1:16" hidden="1" x14ac:dyDescent="0.3">
      <c r="A750">
        <v>40535336</v>
      </c>
      <c r="B750" s="1" t="s">
        <v>5844</v>
      </c>
      <c r="C750" t="s">
        <v>4408</v>
      </c>
      <c r="D750" s="2">
        <v>713</v>
      </c>
      <c r="E750" s="1" t="s">
        <v>5830</v>
      </c>
      <c r="F750" s="2">
        <v>11228</v>
      </c>
      <c r="G750" s="3">
        <v>7188366336</v>
      </c>
      <c r="H750" s="1" t="s">
        <v>138</v>
      </c>
      <c r="I750" t="s">
        <v>17</v>
      </c>
      <c r="J750">
        <v>70</v>
      </c>
      <c r="K750">
        <v>338</v>
      </c>
      <c r="L750" s="18">
        <f>(((RestaurantData4[[#This Row],[FitScore]]/100)*RestaurantData4[[#This Row],[DailyCustAvg]])/3.5)*30</f>
        <v>2027.9999999999998</v>
      </c>
      <c r="M750">
        <v>40.618673385957997</v>
      </c>
      <c r="N750">
        <v>-74.021547451244999</v>
      </c>
      <c r="O750">
        <v>310</v>
      </c>
      <c r="P750">
        <v>43</v>
      </c>
    </row>
    <row r="751" spans="1:16" hidden="1" x14ac:dyDescent="0.3">
      <c r="A751">
        <v>41545586</v>
      </c>
      <c r="B751" s="1" t="s">
        <v>6088</v>
      </c>
      <c r="C751" t="s">
        <v>4408</v>
      </c>
      <c r="D751" s="2">
        <v>4602</v>
      </c>
      <c r="E751" s="1" t="s">
        <v>6071</v>
      </c>
      <c r="F751" s="2">
        <v>11204</v>
      </c>
      <c r="G751" s="3">
        <v>7188533323</v>
      </c>
      <c r="H751" s="1" t="s">
        <v>100</v>
      </c>
      <c r="I751" t="s">
        <v>21</v>
      </c>
      <c r="J751">
        <v>57</v>
      </c>
      <c r="K751">
        <v>338</v>
      </c>
      <c r="L751" s="18">
        <f>(((RestaurantData4[[#This Row],[FitScore]]/100)*RestaurantData4[[#This Row],[DailyCustAvg]])/3.5)*30</f>
        <v>1651.3714285714284</v>
      </c>
      <c r="M751">
        <v>40.632623267550002</v>
      </c>
      <c r="N751">
        <v>-73.983866644364994</v>
      </c>
      <c r="O751">
        <v>312</v>
      </c>
      <c r="P751">
        <v>44</v>
      </c>
    </row>
    <row r="752" spans="1:16" hidden="1" x14ac:dyDescent="0.3">
      <c r="A752">
        <v>41502955</v>
      </c>
      <c r="B752" s="1" t="s">
        <v>6202</v>
      </c>
      <c r="C752" t="s">
        <v>4408</v>
      </c>
      <c r="D752" s="2">
        <v>3168</v>
      </c>
      <c r="E752" s="1" t="s">
        <v>6074</v>
      </c>
      <c r="F752" s="2">
        <v>11235</v>
      </c>
      <c r="G752" s="3">
        <v>7187690116</v>
      </c>
      <c r="H752" s="1" t="s">
        <v>29</v>
      </c>
      <c r="I752" t="s">
        <v>21</v>
      </c>
      <c r="J752">
        <v>56</v>
      </c>
      <c r="K752">
        <v>338</v>
      </c>
      <c r="L752" s="18">
        <f>(((RestaurantData4[[#This Row],[FitScore]]/100)*RestaurantData4[[#This Row],[DailyCustAvg]])/3.5)*30</f>
        <v>1622.4</v>
      </c>
      <c r="M752">
        <v>40.578646580127</v>
      </c>
      <c r="N752">
        <v>-73.959699331096004</v>
      </c>
      <c r="O752">
        <v>313</v>
      </c>
      <c r="P752">
        <v>48</v>
      </c>
    </row>
    <row r="753" spans="1:16" hidden="1" x14ac:dyDescent="0.3">
      <c r="A753">
        <v>41639772</v>
      </c>
      <c r="B753" s="1" t="s">
        <v>6211</v>
      </c>
      <c r="C753" t="s">
        <v>4408</v>
      </c>
      <c r="D753" s="2">
        <v>1003</v>
      </c>
      <c r="E753" s="1" t="s">
        <v>6066</v>
      </c>
      <c r="F753" s="2">
        <v>11218</v>
      </c>
      <c r="G753" s="3">
        <v>7182878888</v>
      </c>
      <c r="H753" s="1" t="s">
        <v>20</v>
      </c>
      <c r="I753" t="s">
        <v>21</v>
      </c>
      <c r="J753">
        <v>81</v>
      </c>
      <c r="K753">
        <v>338</v>
      </c>
      <c r="L753" s="18">
        <f>(((RestaurantData4[[#This Row],[FitScore]]/100)*RestaurantData4[[#This Row],[DailyCustAvg]])/3.5)*30</f>
        <v>2346.6857142857143</v>
      </c>
      <c r="M753">
        <v>40.646662821648</v>
      </c>
      <c r="N753">
        <v>-73.970162482424996</v>
      </c>
      <c r="O753">
        <v>314</v>
      </c>
      <c r="P753">
        <v>40</v>
      </c>
    </row>
    <row r="754" spans="1:16" hidden="1" x14ac:dyDescent="0.3">
      <c r="A754">
        <v>50096198</v>
      </c>
      <c r="B754" s="1" t="s">
        <v>6432</v>
      </c>
      <c r="C754" t="s">
        <v>4408</v>
      </c>
      <c r="D754" s="2">
        <v>1708</v>
      </c>
      <c r="E754" s="1" t="s">
        <v>1883</v>
      </c>
      <c r="F754" s="2">
        <v>11229</v>
      </c>
      <c r="G754" s="3">
        <v>7183363887</v>
      </c>
      <c r="H754" s="1" t="s">
        <v>68</v>
      </c>
      <c r="I754" t="s">
        <v>17</v>
      </c>
      <c r="J754">
        <v>60</v>
      </c>
      <c r="K754">
        <v>338</v>
      </c>
      <c r="L754" s="18">
        <f>(((RestaurantData4[[#This Row],[FitScore]]/100)*RestaurantData4[[#This Row],[DailyCustAvg]])/3.5)*30</f>
        <v>1738.285714285714</v>
      </c>
      <c r="M754">
        <v>40.607847460834002</v>
      </c>
      <c r="N754">
        <v>-73.957175018165003</v>
      </c>
      <c r="O754">
        <v>315</v>
      </c>
      <c r="P754">
        <v>48</v>
      </c>
    </row>
    <row r="755" spans="1:16" hidden="1" x14ac:dyDescent="0.3">
      <c r="A755">
        <v>41714411</v>
      </c>
      <c r="B755" s="1" t="s">
        <v>6493</v>
      </c>
      <c r="C755" t="s">
        <v>4408</v>
      </c>
      <c r="D755" s="2">
        <v>3</v>
      </c>
      <c r="E755" s="1" t="s">
        <v>1775</v>
      </c>
      <c r="F755" s="2">
        <v>11226</v>
      </c>
      <c r="G755" s="3">
        <v>7182822001</v>
      </c>
      <c r="H755" s="1" t="s">
        <v>29</v>
      </c>
      <c r="I755" t="s">
        <v>17</v>
      </c>
      <c r="J755">
        <v>63</v>
      </c>
      <c r="K755">
        <v>338</v>
      </c>
      <c r="L755" s="18">
        <f>(((RestaurantData4[[#This Row],[FitScore]]/100)*RestaurantData4[[#This Row],[DailyCustAvg]])/3.5)*30</f>
        <v>1825.1999999999998</v>
      </c>
      <c r="M755">
        <v>40.650533529066003</v>
      </c>
      <c r="N755">
        <v>-73.948548905256004</v>
      </c>
      <c r="O755">
        <v>317</v>
      </c>
      <c r="P755">
        <v>40</v>
      </c>
    </row>
    <row r="756" spans="1:16" hidden="1" x14ac:dyDescent="0.3">
      <c r="A756">
        <v>50005760</v>
      </c>
      <c r="B756" s="1" t="s">
        <v>6628</v>
      </c>
      <c r="C756" t="s">
        <v>4408</v>
      </c>
      <c r="D756" s="2">
        <v>171</v>
      </c>
      <c r="E756" s="1" t="s">
        <v>6629</v>
      </c>
      <c r="F756" s="2">
        <v>11226</v>
      </c>
      <c r="G756" s="3">
        <v>7184620065</v>
      </c>
      <c r="H756" s="1" t="s">
        <v>16</v>
      </c>
      <c r="I756" t="s">
        <v>17</v>
      </c>
      <c r="J756">
        <v>82</v>
      </c>
      <c r="K756">
        <v>338</v>
      </c>
      <c r="L756" s="18">
        <f>(((RestaurantData4[[#This Row],[FitScore]]/100)*RestaurantData4[[#This Row],[DailyCustAvg]])/3.5)*30</f>
        <v>2375.6571428571428</v>
      </c>
      <c r="M756">
        <v>40.658166947641</v>
      </c>
      <c r="N756">
        <v>-73.963302149723006</v>
      </c>
      <c r="O756">
        <v>355</v>
      </c>
      <c r="P756">
        <v>39</v>
      </c>
    </row>
    <row r="757" spans="1:16" x14ac:dyDescent="0.3">
      <c r="A757">
        <v>50066375</v>
      </c>
      <c r="B757" s="1" t="s">
        <v>43</v>
      </c>
      <c r="C757" t="s">
        <v>14</v>
      </c>
      <c r="D757" s="2">
        <v>17</v>
      </c>
      <c r="E757" s="1" t="s">
        <v>42</v>
      </c>
      <c r="F757" s="2">
        <v>10038</v>
      </c>
      <c r="G757" s="3">
        <v>2123352313</v>
      </c>
      <c r="H757" s="1" t="s">
        <v>16</v>
      </c>
      <c r="I757" t="s">
        <v>21</v>
      </c>
      <c r="J757">
        <v>100</v>
      </c>
      <c r="K757">
        <v>312</v>
      </c>
      <c r="L757" s="18">
        <f>(((RestaurantData4[[#This Row],[FitScore]]/100)*RestaurantData4[[#This Row],[DailyCustAvg]])/3.5)*30</f>
        <v>2674.2857142857142</v>
      </c>
      <c r="M757">
        <v>40.709908729349003</v>
      </c>
      <c r="N757">
        <v>-74.008948959948</v>
      </c>
      <c r="O757">
        <v>101</v>
      </c>
      <c r="P757">
        <v>1</v>
      </c>
    </row>
    <row r="758" spans="1:16" hidden="1" x14ac:dyDescent="0.3">
      <c r="A758">
        <v>41527114</v>
      </c>
      <c r="B758" s="1" t="s">
        <v>227</v>
      </c>
      <c r="C758" t="s">
        <v>14</v>
      </c>
      <c r="D758" s="2">
        <v>375</v>
      </c>
      <c r="E758" s="1" t="s">
        <v>112</v>
      </c>
      <c r="F758" s="2">
        <v>10280</v>
      </c>
      <c r="G758" s="3">
        <v>2124321451</v>
      </c>
      <c r="H758" s="1" t="s">
        <v>16</v>
      </c>
      <c r="I758" t="s">
        <v>17</v>
      </c>
      <c r="J758">
        <v>100</v>
      </c>
      <c r="K758">
        <v>337</v>
      </c>
      <c r="L758" s="18">
        <f>(((RestaurantData4[[#This Row],[FitScore]]/100)*RestaurantData4[[#This Row],[DailyCustAvg]])/3.5)*30</f>
        <v>2888.5714285714289</v>
      </c>
      <c r="M758">
        <v>40.711236441183999</v>
      </c>
      <c r="N758">
        <v>-74.015925210937993</v>
      </c>
      <c r="O758">
        <v>101</v>
      </c>
      <c r="P758">
        <v>1</v>
      </c>
    </row>
    <row r="759" spans="1:16" x14ac:dyDescent="0.3">
      <c r="A759">
        <v>50062684</v>
      </c>
      <c r="B759" s="1" t="s">
        <v>195</v>
      </c>
      <c r="C759" t="s">
        <v>14</v>
      </c>
      <c r="D759" s="2">
        <v>77</v>
      </c>
      <c r="E759" s="1" t="s">
        <v>160</v>
      </c>
      <c r="F759" s="2">
        <v>10038</v>
      </c>
      <c r="G759" s="3">
        <v>2126939030</v>
      </c>
      <c r="H759" s="1" t="s">
        <v>143</v>
      </c>
      <c r="I759" t="s">
        <v>21</v>
      </c>
      <c r="J759">
        <v>95</v>
      </c>
      <c r="K759">
        <v>305</v>
      </c>
      <c r="L759" s="18">
        <f>(((RestaurantData4[[#This Row],[FitScore]]/100)*RestaurantData4[[#This Row],[DailyCustAvg]])/3.5)*30</f>
        <v>2483.5714285714289</v>
      </c>
      <c r="M759">
        <v>40.708830267209002</v>
      </c>
      <c r="N759">
        <v>-74.005175956849996</v>
      </c>
      <c r="O759">
        <v>101</v>
      </c>
      <c r="P759">
        <v>1</v>
      </c>
    </row>
    <row r="760" spans="1:16" hidden="1" x14ac:dyDescent="0.3">
      <c r="A760">
        <v>40991365</v>
      </c>
      <c r="B760" s="1" t="s">
        <v>1143</v>
      </c>
      <c r="C760" t="s">
        <v>14</v>
      </c>
      <c r="D760" s="2">
        <v>245</v>
      </c>
      <c r="E760" s="1" t="s">
        <v>532</v>
      </c>
      <c r="F760" s="2">
        <v>10002</v>
      </c>
      <c r="G760" s="3">
        <v>2129666507</v>
      </c>
      <c r="H760" s="1" t="s">
        <v>186</v>
      </c>
      <c r="I760" t="s">
        <v>17</v>
      </c>
      <c r="J760">
        <v>99</v>
      </c>
      <c r="K760">
        <v>337</v>
      </c>
      <c r="L760" s="18">
        <f>(((RestaurantData4[[#This Row],[FitScore]]/100)*RestaurantData4[[#This Row],[DailyCustAvg]])/3.5)*30</f>
        <v>2859.6857142857143</v>
      </c>
      <c r="M760">
        <v>40.718285972300002</v>
      </c>
      <c r="N760">
        <v>-73.994321870126001</v>
      </c>
      <c r="O760">
        <v>103</v>
      </c>
      <c r="P760">
        <v>1</v>
      </c>
    </row>
    <row r="761" spans="1:16" hidden="1" x14ac:dyDescent="0.3">
      <c r="A761">
        <v>50055715</v>
      </c>
      <c r="B761" s="1" t="s">
        <v>1216</v>
      </c>
      <c r="C761" t="s">
        <v>14</v>
      </c>
      <c r="D761" s="2">
        <v>399</v>
      </c>
      <c r="E761" s="1" t="s">
        <v>532</v>
      </c>
      <c r="F761" s="2">
        <v>10002</v>
      </c>
      <c r="G761" s="3">
        <v>6468961163</v>
      </c>
      <c r="H761" s="1" t="s">
        <v>24</v>
      </c>
      <c r="I761" t="s">
        <v>17</v>
      </c>
      <c r="J761">
        <v>99</v>
      </c>
      <c r="K761">
        <v>337</v>
      </c>
      <c r="L761" s="18">
        <f>(((RestaurantData4[[#This Row],[FitScore]]/100)*RestaurantData4[[#This Row],[DailyCustAvg]])/3.5)*30</f>
        <v>2859.6857142857143</v>
      </c>
      <c r="M761">
        <v>40.716078603878003</v>
      </c>
      <c r="N761">
        <v>-73.987190362831001</v>
      </c>
      <c r="O761">
        <v>103</v>
      </c>
      <c r="P761">
        <v>1</v>
      </c>
    </row>
    <row r="762" spans="1:16" x14ac:dyDescent="0.3">
      <c r="A762">
        <v>50071598</v>
      </c>
      <c r="B762" s="1" t="s">
        <v>321</v>
      </c>
      <c r="C762" t="s">
        <v>14</v>
      </c>
      <c r="D762" s="2">
        <v>200</v>
      </c>
      <c r="E762" s="1" t="s">
        <v>26</v>
      </c>
      <c r="F762" s="2">
        <v>10038</v>
      </c>
      <c r="G762" s="3">
        <v>9178031773</v>
      </c>
      <c r="H762" s="1" t="s">
        <v>242</v>
      </c>
      <c r="I762" t="s">
        <v>21</v>
      </c>
      <c r="J762">
        <v>100</v>
      </c>
      <c r="K762">
        <v>294</v>
      </c>
      <c r="L762" s="18">
        <f>(((RestaurantData4[[#This Row],[FitScore]]/100)*RestaurantData4[[#This Row],[DailyCustAvg]])/3.5)*30</f>
        <v>2520</v>
      </c>
      <c r="M762">
        <v>40.707309701918</v>
      </c>
      <c r="N762">
        <v>-74.004270517476002</v>
      </c>
      <c r="O762">
        <v>101</v>
      </c>
      <c r="P762">
        <v>1</v>
      </c>
    </row>
    <row r="763" spans="1:16" x14ac:dyDescent="0.3">
      <c r="A763">
        <v>50042555</v>
      </c>
      <c r="B763" s="1" t="s">
        <v>239</v>
      </c>
      <c r="C763" t="s">
        <v>14</v>
      </c>
      <c r="D763" s="2">
        <v>41</v>
      </c>
      <c r="E763" s="1" t="s">
        <v>42</v>
      </c>
      <c r="F763" s="2">
        <v>10038</v>
      </c>
      <c r="G763" s="3">
        <v>2125776474</v>
      </c>
      <c r="H763" s="1" t="s">
        <v>100</v>
      </c>
      <c r="I763" t="s">
        <v>21</v>
      </c>
      <c r="J763">
        <v>98</v>
      </c>
      <c r="K763">
        <v>293</v>
      </c>
      <c r="L763" s="18">
        <f>(((RestaurantData4[[#This Row],[FitScore]]/100)*RestaurantData4[[#This Row],[DailyCustAvg]])/3.5)*30</f>
        <v>2461.1999999999998</v>
      </c>
      <c r="M763">
        <v>40.709310432064001</v>
      </c>
      <c r="N763">
        <v>-74.008108456548001</v>
      </c>
      <c r="O763">
        <v>101</v>
      </c>
      <c r="P763">
        <v>1</v>
      </c>
    </row>
    <row r="764" spans="1:16" hidden="1" x14ac:dyDescent="0.3">
      <c r="A764">
        <v>40363685</v>
      </c>
      <c r="B764" s="1" t="s">
        <v>1836</v>
      </c>
      <c r="C764" t="s">
        <v>14</v>
      </c>
      <c r="D764" s="2">
        <v>437</v>
      </c>
      <c r="E764" s="1" t="s">
        <v>1763</v>
      </c>
      <c r="F764" s="2">
        <v>10022</v>
      </c>
      <c r="G764" s="3">
        <v>2128328121</v>
      </c>
      <c r="H764" s="1" t="s">
        <v>16</v>
      </c>
      <c r="I764" t="s">
        <v>17</v>
      </c>
      <c r="J764">
        <v>87</v>
      </c>
      <c r="K764">
        <v>337</v>
      </c>
      <c r="L764" s="18">
        <f>(((RestaurantData4[[#This Row],[FitScore]]/100)*RestaurantData4[[#This Row],[DailyCustAvg]])/3.5)*30</f>
        <v>2513.0571428571429</v>
      </c>
      <c r="M764">
        <v>40.757511728367</v>
      </c>
      <c r="N764">
        <v>-73.975826609964003</v>
      </c>
      <c r="O764">
        <v>105</v>
      </c>
      <c r="P764">
        <v>4</v>
      </c>
    </row>
    <row r="765" spans="1:16" x14ac:dyDescent="0.3">
      <c r="A765">
        <v>41149249</v>
      </c>
      <c r="B765" s="1" t="s">
        <v>290</v>
      </c>
      <c r="C765" t="s">
        <v>14</v>
      </c>
      <c r="D765" s="2">
        <v>80</v>
      </c>
      <c r="E765" s="1" t="s">
        <v>282</v>
      </c>
      <c r="F765" s="2">
        <v>10038</v>
      </c>
      <c r="G765" s="3">
        <v>2122852600</v>
      </c>
      <c r="H765" s="1" t="s">
        <v>16</v>
      </c>
      <c r="I765" t="s">
        <v>21</v>
      </c>
      <c r="J765">
        <v>96</v>
      </c>
      <c r="K765">
        <v>292</v>
      </c>
      <c r="L765" s="18">
        <f>(((RestaurantData4[[#This Row],[FitScore]]/100)*RestaurantData4[[#This Row],[DailyCustAvg]])/3.5)*30</f>
        <v>2402.7428571428568</v>
      </c>
      <c r="M765">
        <v>40.708687588716003</v>
      </c>
      <c r="N765">
        <v>-74.003927947663001</v>
      </c>
      <c r="O765">
        <v>101</v>
      </c>
      <c r="P765">
        <v>1</v>
      </c>
    </row>
    <row r="766" spans="1:16" x14ac:dyDescent="0.3">
      <c r="A766">
        <v>50096097</v>
      </c>
      <c r="B766" s="1" t="s">
        <v>69</v>
      </c>
      <c r="C766" t="s">
        <v>14</v>
      </c>
      <c r="D766" s="2">
        <v>123</v>
      </c>
      <c r="E766" s="1" t="s">
        <v>70</v>
      </c>
      <c r="F766" s="2">
        <v>10038</v>
      </c>
      <c r="G766" s="3">
        <v>6462694398</v>
      </c>
      <c r="H766" s="1" t="s">
        <v>68</v>
      </c>
      <c r="I766" t="s">
        <v>21</v>
      </c>
      <c r="J766">
        <v>99</v>
      </c>
      <c r="K766">
        <v>287</v>
      </c>
      <c r="L766" s="18">
        <f>(((RestaurantData4[[#This Row],[FitScore]]/100)*RestaurantData4[[#This Row],[DailyCustAvg]])/3.5)*30</f>
        <v>2435.3999999999996</v>
      </c>
      <c r="M766">
        <v>40.709104653841003</v>
      </c>
      <c r="N766">
        <v>-74.006892888094995</v>
      </c>
      <c r="O766">
        <v>101</v>
      </c>
      <c r="P766">
        <v>1</v>
      </c>
    </row>
    <row r="767" spans="1:16" x14ac:dyDescent="0.3">
      <c r="A767">
        <v>50094809</v>
      </c>
      <c r="B767" s="1" t="s">
        <v>162</v>
      </c>
      <c r="C767" t="s">
        <v>14</v>
      </c>
      <c r="D767" s="2">
        <v>200</v>
      </c>
      <c r="E767" s="1" t="s">
        <v>34</v>
      </c>
      <c r="F767" s="2">
        <v>10038</v>
      </c>
      <c r="G767" s="3">
        <v>3474096580</v>
      </c>
      <c r="H767" s="1" t="s">
        <v>163</v>
      </c>
      <c r="I767" t="s">
        <v>21</v>
      </c>
      <c r="J767">
        <v>99</v>
      </c>
      <c r="K767">
        <v>267</v>
      </c>
      <c r="L767" s="18">
        <f>(((RestaurantData4[[#This Row],[FitScore]]/100)*RestaurantData4[[#This Row],[DailyCustAvg]])/3.5)*30</f>
        <v>2265.6857142857139</v>
      </c>
      <c r="M767">
        <v>40.710526270262001</v>
      </c>
      <c r="N767">
        <v>-74.009353030615003</v>
      </c>
      <c r="O767">
        <v>101</v>
      </c>
      <c r="P767">
        <v>1</v>
      </c>
    </row>
    <row r="768" spans="1:16" x14ac:dyDescent="0.3">
      <c r="A768">
        <v>41671873</v>
      </c>
      <c r="B768" s="1" t="s">
        <v>159</v>
      </c>
      <c r="C768" t="s">
        <v>14</v>
      </c>
      <c r="D768" s="2">
        <v>111</v>
      </c>
      <c r="E768" s="1" t="s">
        <v>160</v>
      </c>
      <c r="F768" s="2">
        <v>10038</v>
      </c>
      <c r="G768" s="3">
        <v>2123852010</v>
      </c>
      <c r="H768" s="1" t="s">
        <v>156</v>
      </c>
      <c r="I768" t="s">
        <v>21</v>
      </c>
      <c r="J768">
        <v>95</v>
      </c>
      <c r="K768">
        <v>262</v>
      </c>
      <c r="L768" s="18">
        <f>(((RestaurantData4[[#This Row],[FitScore]]/100)*RestaurantData4[[#This Row],[DailyCustAvg]])/3.5)*30</f>
        <v>2133.4285714285716</v>
      </c>
      <c r="M768">
        <v>40.709741446443999</v>
      </c>
      <c r="N768">
        <v>-74.006791958532006</v>
      </c>
      <c r="O768">
        <v>101</v>
      </c>
      <c r="P768">
        <v>1</v>
      </c>
    </row>
    <row r="769" spans="1:16" x14ac:dyDescent="0.3">
      <c r="A769">
        <v>41303086</v>
      </c>
      <c r="B769" s="1" t="s">
        <v>194</v>
      </c>
      <c r="C769" t="s">
        <v>14</v>
      </c>
      <c r="D769" s="2">
        <v>98</v>
      </c>
      <c r="E769" s="1" t="s">
        <v>113</v>
      </c>
      <c r="F769" s="2">
        <v>10038</v>
      </c>
      <c r="G769" s="3">
        <v>2122441111</v>
      </c>
      <c r="H769" s="1" t="s">
        <v>151</v>
      </c>
      <c r="I769" t="s">
        <v>21</v>
      </c>
      <c r="J769">
        <v>96</v>
      </c>
      <c r="K769">
        <v>260</v>
      </c>
      <c r="L769" s="18">
        <f>(((RestaurantData4[[#This Row],[FitScore]]/100)*RestaurantData4[[#This Row],[DailyCustAvg]])/3.5)*30</f>
        <v>2139.4285714285716</v>
      </c>
      <c r="M769">
        <v>40.706884126799999</v>
      </c>
      <c r="N769">
        <v>-74.007026110417996</v>
      </c>
      <c r="O769">
        <v>101</v>
      </c>
      <c r="P769">
        <v>1</v>
      </c>
    </row>
    <row r="770" spans="1:16" hidden="1" x14ac:dyDescent="0.3">
      <c r="A770">
        <v>41469473</v>
      </c>
      <c r="B770" s="1" t="s">
        <v>2837</v>
      </c>
      <c r="C770" t="s">
        <v>14</v>
      </c>
      <c r="D770" s="2">
        <v>247</v>
      </c>
      <c r="E770" s="1" t="s">
        <v>2761</v>
      </c>
      <c r="F770" s="2">
        <v>10023</v>
      </c>
      <c r="G770" s="3">
        <v>2125805130</v>
      </c>
      <c r="H770" s="1" t="s">
        <v>100</v>
      </c>
      <c r="I770" t="s">
        <v>17</v>
      </c>
      <c r="J770">
        <v>100</v>
      </c>
      <c r="K770">
        <v>337</v>
      </c>
      <c r="L770" s="18">
        <f>(((RestaurantData4[[#This Row],[FitScore]]/100)*RestaurantData4[[#This Row],[DailyCustAvg]])/3.5)*30</f>
        <v>2888.5714285714289</v>
      </c>
      <c r="M770">
        <v>40.779278964345004</v>
      </c>
      <c r="N770">
        <v>-73.983206311627001</v>
      </c>
      <c r="O770">
        <v>107</v>
      </c>
      <c r="P770">
        <v>6</v>
      </c>
    </row>
    <row r="771" spans="1:16" x14ac:dyDescent="0.3">
      <c r="A771">
        <v>50102766</v>
      </c>
      <c r="B771" s="1" t="s">
        <v>297</v>
      </c>
      <c r="C771" t="s">
        <v>14</v>
      </c>
      <c r="D771" s="2">
        <v>45</v>
      </c>
      <c r="E771" s="1" t="s">
        <v>42</v>
      </c>
      <c r="F771" s="2">
        <v>10038</v>
      </c>
      <c r="G771" s="3">
        <v>7163376030</v>
      </c>
      <c r="H771" s="1" t="s">
        <v>56</v>
      </c>
      <c r="I771" t="s">
        <v>21</v>
      </c>
      <c r="J771">
        <v>100</v>
      </c>
      <c r="K771">
        <v>259</v>
      </c>
      <c r="L771" s="18">
        <f>(((RestaurantData4[[#This Row],[FitScore]]/100)*RestaurantData4[[#This Row],[DailyCustAvg]])/3.5)*30</f>
        <v>2220</v>
      </c>
      <c r="M771">
        <v>40.709233586111999</v>
      </c>
      <c r="N771">
        <v>-74.008000238349993</v>
      </c>
      <c r="O771">
        <v>101</v>
      </c>
      <c r="P771">
        <v>1</v>
      </c>
    </row>
    <row r="772" spans="1:16" hidden="1" x14ac:dyDescent="0.3">
      <c r="A772">
        <v>41272814</v>
      </c>
      <c r="B772" s="1" t="s">
        <v>296</v>
      </c>
      <c r="C772" t="s">
        <v>14</v>
      </c>
      <c r="D772" s="2">
        <v>1269</v>
      </c>
      <c r="E772" s="1" t="s">
        <v>852</v>
      </c>
      <c r="F772" s="2">
        <v>10065</v>
      </c>
      <c r="G772" s="3">
        <v>2126286358</v>
      </c>
      <c r="H772" s="1" t="s">
        <v>168</v>
      </c>
      <c r="I772" t="s">
        <v>17</v>
      </c>
      <c r="J772">
        <v>99</v>
      </c>
      <c r="K772">
        <v>337</v>
      </c>
      <c r="L772" s="18">
        <f>(((RestaurantData4[[#This Row],[FitScore]]/100)*RestaurantData4[[#This Row],[DailyCustAvg]])/3.5)*30</f>
        <v>2859.6857142857143</v>
      </c>
      <c r="M772">
        <v>40.765499211456998</v>
      </c>
      <c r="N772">
        <v>-73.957690570834004</v>
      </c>
      <c r="O772">
        <v>108</v>
      </c>
      <c r="P772">
        <v>5</v>
      </c>
    </row>
    <row r="773" spans="1:16" x14ac:dyDescent="0.3">
      <c r="A773">
        <v>50079334</v>
      </c>
      <c r="B773" s="1" t="s">
        <v>283</v>
      </c>
      <c r="C773" t="s">
        <v>14</v>
      </c>
      <c r="D773" s="2">
        <v>225</v>
      </c>
      <c r="E773" s="1" t="s">
        <v>28</v>
      </c>
      <c r="F773" s="2">
        <v>10038</v>
      </c>
      <c r="G773" s="3">
        <v>6463696234</v>
      </c>
      <c r="H773" s="1" t="s">
        <v>260</v>
      </c>
      <c r="I773" t="s">
        <v>21</v>
      </c>
      <c r="J773">
        <v>100</v>
      </c>
      <c r="K773">
        <v>254</v>
      </c>
      <c r="L773" s="18">
        <f>(((RestaurantData4[[#This Row],[FitScore]]/100)*RestaurantData4[[#This Row],[DailyCustAvg]])/3.5)*30</f>
        <v>2177.1428571428569</v>
      </c>
      <c r="M773">
        <v>40.707251992578001</v>
      </c>
      <c r="N773">
        <v>-74.005839494753999</v>
      </c>
      <c r="O773">
        <v>101</v>
      </c>
      <c r="P773">
        <v>1</v>
      </c>
    </row>
    <row r="774" spans="1:16" hidden="1" x14ac:dyDescent="0.3">
      <c r="A774">
        <v>50047226</v>
      </c>
      <c r="B774" s="1" t="s">
        <v>4503</v>
      </c>
      <c r="C774" t="s">
        <v>4408</v>
      </c>
      <c r="D774" s="2">
        <v>664</v>
      </c>
      <c r="E774" s="1" t="s">
        <v>3334</v>
      </c>
      <c r="F774" s="2">
        <v>11222</v>
      </c>
      <c r="G774" s="3">
        <v>7183893828</v>
      </c>
      <c r="H774" s="1" t="s">
        <v>16</v>
      </c>
      <c r="I774" t="s">
        <v>21</v>
      </c>
      <c r="J774">
        <v>73</v>
      </c>
      <c r="K774">
        <v>337</v>
      </c>
      <c r="L774" s="18">
        <f>(((RestaurantData4[[#This Row],[FitScore]]/100)*RestaurantData4[[#This Row],[DailyCustAvg]])/3.5)*30</f>
        <v>2108.6571428571428</v>
      </c>
      <c r="M774">
        <v>40.724682061582001</v>
      </c>
      <c r="N774">
        <v>-73.951301915358002</v>
      </c>
      <c r="O774">
        <v>301</v>
      </c>
      <c r="P774">
        <v>33</v>
      </c>
    </row>
    <row r="775" spans="1:16" hidden="1" x14ac:dyDescent="0.3">
      <c r="A775">
        <v>50071645</v>
      </c>
      <c r="B775" s="1" t="s">
        <v>4706</v>
      </c>
      <c r="C775" t="s">
        <v>4408</v>
      </c>
      <c r="D775" s="2">
        <v>270</v>
      </c>
      <c r="E775" s="1" t="s">
        <v>4637</v>
      </c>
      <c r="F775" s="2">
        <v>11211</v>
      </c>
      <c r="G775" s="3">
        <v>3477253017</v>
      </c>
      <c r="H775" s="1" t="s">
        <v>193</v>
      </c>
      <c r="I775" t="s">
        <v>17</v>
      </c>
      <c r="J775">
        <v>72</v>
      </c>
      <c r="K775">
        <v>337</v>
      </c>
      <c r="L775" s="18">
        <f>(((RestaurantData4[[#This Row],[FitScore]]/100)*RestaurantData4[[#This Row],[DailyCustAvg]])/3.5)*30</f>
        <v>2079.7714285714287</v>
      </c>
      <c r="M775">
        <v>40.709404757241998</v>
      </c>
      <c r="N775">
        <v>-73.958476562380994</v>
      </c>
      <c r="O775">
        <v>301</v>
      </c>
      <c r="P775">
        <v>34</v>
      </c>
    </row>
    <row r="776" spans="1:16" hidden="1" x14ac:dyDescent="0.3">
      <c r="A776">
        <v>50082192</v>
      </c>
      <c r="B776" s="1" t="s">
        <v>4714</v>
      </c>
      <c r="C776" t="s">
        <v>4408</v>
      </c>
      <c r="D776" s="2">
        <v>139</v>
      </c>
      <c r="E776" s="1" t="s">
        <v>4453</v>
      </c>
      <c r="F776" s="2">
        <v>11211</v>
      </c>
      <c r="G776" s="3">
        <v>7187828400</v>
      </c>
      <c r="H776" s="1" t="s">
        <v>68</v>
      </c>
      <c r="I776" t="s">
        <v>17</v>
      </c>
      <c r="J776">
        <v>79</v>
      </c>
      <c r="K776">
        <v>337</v>
      </c>
      <c r="L776" s="18">
        <f>(((RestaurantData4[[#This Row],[FitScore]]/100)*RestaurantData4[[#This Row],[DailyCustAvg]])/3.5)*30</f>
        <v>2281.971428571429</v>
      </c>
      <c r="M776">
        <v>40.711987146474002</v>
      </c>
      <c r="N776">
        <v>-73.957280993897996</v>
      </c>
      <c r="O776">
        <v>301</v>
      </c>
      <c r="P776">
        <v>34</v>
      </c>
    </row>
    <row r="777" spans="1:16" hidden="1" x14ac:dyDescent="0.3">
      <c r="A777">
        <v>50019178</v>
      </c>
      <c r="B777" s="1" t="s">
        <v>2243</v>
      </c>
      <c r="C777" t="s">
        <v>4408</v>
      </c>
      <c r="D777" s="2">
        <v>97</v>
      </c>
      <c r="E777" s="1" t="s">
        <v>4828</v>
      </c>
      <c r="F777" s="2">
        <v>11201</v>
      </c>
      <c r="G777" s="3">
        <v>7187970404</v>
      </c>
      <c r="H777" s="1" t="s">
        <v>73</v>
      </c>
      <c r="I777" t="s">
        <v>17</v>
      </c>
      <c r="J777">
        <v>93</v>
      </c>
      <c r="K777">
        <v>337</v>
      </c>
      <c r="L777" s="18">
        <f>(((RestaurantData4[[#This Row],[FitScore]]/100)*RestaurantData4[[#This Row],[DailyCustAvg]])/3.5)*30</f>
        <v>2686.3714285714291</v>
      </c>
      <c r="M777">
        <v>40.691120814849</v>
      </c>
      <c r="N777">
        <v>-73.991666587452997</v>
      </c>
      <c r="O777">
        <v>302</v>
      </c>
      <c r="P777">
        <v>33</v>
      </c>
    </row>
    <row r="778" spans="1:16" hidden="1" x14ac:dyDescent="0.3">
      <c r="A778">
        <v>41657006</v>
      </c>
      <c r="B778" s="1" t="s">
        <v>5030</v>
      </c>
      <c r="C778" t="s">
        <v>4408</v>
      </c>
      <c r="D778" s="2">
        <v>518</v>
      </c>
      <c r="E778" s="1" t="s">
        <v>4995</v>
      </c>
      <c r="F778" s="2">
        <v>11216</v>
      </c>
      <c r="G778" s="3">
        <v>3479554100</v>
      </c>
      <c r="H778" s="1" t="s">
        <v>58</v>
      </c>
      <c r="I778" t="s">
        <v>17</v>
      </c>
      <c r="J778">
        <v>63</v>
      </c>
      <c r="K778">
        <v>337</v>
      </c>
      <c r="L778" s="18">
        <f>(((RestaurantData4[[#This Row],[FitScore]]/100)*RestaurantData4[[#This Row],[DailyCustAvg]])/3.5)*30</f>
        <v>1819.8000000000002</v>
      </c>
      <c r="M778">
        <v>40.681174019354003</v>
      </c>
      <c r="N778">
        <v>-73.949747417246996</v>
      </c>
      <c r="O778">
        <v>303</v>
      </c>
      <c r="P778">
        <v>36</v>
      </c>
    </row>
    <row r="779" spans="1:16" hidden="1" x14ac:dyDescent="0.3">
      <c r="A779">
        <v>50086162</v>
      </c>
      <c r="B779" s="1" t="s">
        <v>5125</v>
      </c>
      <c r="C779" t="s">
        <v>4408</v>
      </c>
      <c r="D779" s="2">
        <v>22</v>
      </c>
      <c r="E779" s="1" t="s">
        <v>5105</v>
      </c>
      <c r="F779" s="2">
        <v>11237</v>
      </c>
      <c r="G779" s="3">
        <v>7188210688</v>
      </c>
      <c r="H779" s="1" t="s">
        <v>186</v>
      </c>
      <c r="I779" t="s">
        <v>21</v>
      </c>
      <c r="J779">
        <v>71</v>
      </c>
      <c r="K779">
        <v>337</v>
      </c>
      <c r="L779" s="18">
        <f>(((RestaurantData4[[#This Row],[FitScore]]/100)*RestaurantData4[[#This Row],[DailyCustAvg]])/3.5)*30</f>
        <v>2050.8857142857141</v>
      </c>
      <c r="M779">
        <v>40.706402598373003</v>
      </c>
      <c r="N779">
        <v>-73.922615951997003</v>
      </c>
      <c r="O779">
        <v>304</v>
      </c>
      <c r="P779">
        <v>34</v>
      </c>
    </row>
    <row r="780" spans="1:16" hidden="1" x14ac:dyDescent="0.3">
      <c r="A780">
        <v>41505645</v>
      </c>
      <c r="B780" s="1" t="s">
        <v>5137</v>
      </c>
      <c r="C780" t="s">
        <v>4408</v>
      </c>
      <c r="D780" s="2">
        <v>663</v>
      </c>
      <c r="E780" s="1" t="s">
        <v>4576</v>
      </c>
      <c r="F780" s="2">
        <v>11221</v>
      </c>
      <c r="G780" s="3">
        <v>7183667829</v>
      </c>
      <c r="H780" s="1" t="s">
        <v>242</v>
      </c>
      <c r="I780" t="s">
        <v>21</v>
      </c>
      <c r="J780">
        <v>62</v>
      </c>
      <c r="K780">
        <v>337</v>
      </c>
      <c r="L780" s="18">
        <f>(((RestaurantData4[[#This Row],[FitScore]]/100)*RestaurantData4[[#This Row],[DailyCustAvg]])/3.5)*30</f>
        <v>1790.9142857142858</v>
      </c>
      <c r="M780">
        <v>40.695050598206002</v>
      </c>
      <c r="N780">
        <v>-73.911742085374996</v>
      </c>
      <c r="O780">
        <v>304</v>
      </c>
      <c r="P780">
        <v>37</v>
      </c>
    </row>
    <row r="781" spans="1:16" hidden="1" x14ac:dyDescent="0.3">
      <c r="A781">
        <v>41577501</v>
      </c>
      <c r="B781" s="1" t="s">
        <v>5276</v>
      </c>
      <c r="C781" t="s">
        <v>4408</v>
      </c>
      <c r="D781" s="2">
        <v>520</v>
      </c>
      <c r="E781" s="1" t="s">
        <v>993</v>
      </c>
      <c r="F781" s="2">
        <v>11231</v>
      </c>
      <c r="G781" s="3">
        <v>3477630850</v>
      </c>
      <c r="H781" s="1" t="s">
        <v>29</v>
      </c>
      <c r="I781" t="s">
        <v>17</v>
      </c>
      <c r="J781">
        <v>79</v>
      </c>
      <c r="K781">
        <v>337</v>
      </c>
      <c r="L781" s="18">
        <f>(((RestaurantData4[[#This Row],[FitScore]]/100)*RestaurantData4[[#This Row],[DailyCustAvg]])/3.5)*30</f>
        <v>2281.971428571429</v>
      </c>
      <c r="M781">
        <v>40.683367131006001</v>
      </c>
      <c r="N781">
        <v>-73.999783666642003</v>
      </c>
      <c r="O781">
        <v>306</v>
      </c>
      <c r="P781">
        <v>39</v>
      </c>
    </row>
    <row r="782" spans="1:16" hidden="1" x14ac:dyDescent="0.3">
      <c r="A782">
        <v>50018819</v>
      </c>
      <c r="B782" s="1" t="s">
        <v>5289</v>
      </c>
      <c r="C782" t="s">
        <v>4408</v>
      </c>
      <c r="D782" s="2">
        <v>162</v>
      </c>
      <c r="E782" s="1" t="s">
        <v>555</v>
      </c>
      <c r="F782" s="2">
        <v>11217</v>
      </c>
      <c r="G782" s="3">
        <v>7182301835</v>
      </c>
      <c r="H782" s="1" t="s">
        <v>678</v>
      </c>
      <c r="I782" t="s">
        <v>17</v>
      </c>
      <c r="J782">
        <v>74</v>
      </c>
      <c r="K782">
        <v>337</v>
      </c>
      <c r="L782" s="18">
        <f>(((RestaurantData4[[#This Row],[FitScore]]/100)*RestaurantData4[[#This Row],[DailyCustAvg]])/3.5)*30</f>
        <v>2137.5428571428574</v>
      </c>
      <c r="M782">
        <v>40.677870254227003</v>
      </c>
      <c r="N782">
        <v>-73.979478873356001</v>
      </c>
      <c r="O782">
        <v>306</v>
      </c>
      <c r="P782">
        <v>39</v>
      </c>
    </row>
    <row r="783" spans="1:16" hidden="1" x14ac:dyDescent="0.3">
      <c r="A783">
        <v>50101301</v>
      </c>
      <c r="B783" s="1" t="s">
        <v>5612</v>
      </c>
      <c r="C783" t="s">
        <v>4408</v>
      </c>
      <c r="D783" s="2">
        <v>314</v>
      </c>
      <c r="E783" s="1" t="s">
        <v>5573</v>
      </c>
      <c r="F783" s="2">
        <v>11232</v>
      </c>
      <c r="G783" s="3">
        <v>3474474170</v>
      </c>
      <c r="H783" s="1" t="s">
        <v>29</v>
      </c>
      <c r="I783" t="s">
        <v>17</v>
      </c>
      <c r="J783">
        <v>79</v>
      </c>
      <c r="K783">
        <v>337</v>
      </c>
      <c r="L783" s="18">
        <f>(((RestaurantData4[[#This Row],[FitScore]]/100)*RestaurantData4[[#This Row],[DailyCustAvg]])/3.5)*30</f>
        <v>2281.971428571429</v>
      </c>
      <c r="M783">
        <v>40.653457043716003</v>
      </c>
      <c r="N783">
        <v>-74.007564655915004</v>
      </c>
      <c r="O783">
        <v>307</v>
      </c>
      <c r="P783">
        <v>38</v>
      </c>
    </row>
    <row r="784" spans="1:16" hidden="1" x14ac:dyDescent="0.3">
      <c r="A784">
        <v>50032742</v>
      </c>
      <c r="B784" s="1" t="s">
        <v>5688</v>
      </c>
      <c r="C784" t="s">
        <v>4408</v>
      </c>
      <c r="D784" s="2">
        <v>1095</v>
      </c>
      <c r="E784" s="1" t="s">
        <v>5280</v>
      </c>
      <c r="F784" s="2">
        <v>11216</v>
      </c>
      <c r="G784" s="3">
        <v>7185131025</v>
      </c>
      <c r="H784" s="1" t="s">
        <v>16</v>
      </c>
      <c r="I784" t="s">
        <v>17</v>
      </c>
      <c r="J784">
        <v>83</v>
      </c>
      <c r="K784">
        <v>337</v>
      </c>
      <c r="L784" s="18">
        <f>(((RestaurantData4[[#This Row],[FitScore]]/100)*RestaurantData4[[#This Row],[DailyCustAvg]])/3.5)*30</f>
        <v>2397.5142857142855</v>
      </c>
      <c r="M784">
        <v>40.676063059259</v>
      </c>
      <c r="N784">
        <v>-73.949322269167993</v>
      </c>
      <c r="O784">
        <v>308</v>
      </c>
      <c r="P784">
        <v>36</v>
      </c>
    </row>
    <row r="785" spans="1:16" hidden="1" x14ac:dyDescent="0.3">
      <c r="A785">
        <v>50086359</v>
      </c>
      <c r="B785" s="1" t="s">
        <v>5806</v>
      </c>
      <c r="C785" t="s">
        <v>4408</v>
      </c>
      <c r="D785" s="2">
        <v>6301</v>
      </c>
      <c r="E785" s="1" t="s">
        <v>731</v>
      </c>
      <c r="F785" s="2">
        <v>11220</v>
      </c>
      <c r="G785" s="3">
        <v>9178261686</v>
      </c>
      <c r="H785" s="1" t="s">
        <v>242</v>
      </c>
      <c r="I785" t="s">
        <v>21</v>
      </c>
      <c r="J785">
        <v>52</v>
      </c>
      <c r="K785">
        <v>337</v>
      </c>
      <c r="L785" s="18">
        <f>(((RestaurantData4[[#This Row],[FitScore]]/100)*RestaurantData4[[#This Row],[DailyCustAvg]])/3.5)*30</f>
        <v>1502.0571428571429</v>
      </c>
      <c r="M785">
        <v>40.633699790614003</v>
      </c>
      <c r="N785">
        <v>-74.011406661665006</v>
      </c>
      <c r="O785">
        <v>310</v>
      </c>
      <c r="P785">
        <v>38</v>
      </c>
    </row>
    <row r="786" spans="1:16" hidden="1" x14ac:dyDescent="0.3">
      <c r="A786">
        <v>50013528</v>
      </c>
      <c r="B786" s="1" t="s">
        <v>4101</v>
      </c>
      <c r="C786" t="s">
        <v>4408</v>
      </c>
      <c r="D786" s="2">
        <v>7517</v>
      </c>
      <c r="E786" s="1" t="s">
        <v>901</v>
      </c>
      <c r="F786" s="2">
        <v>11209</v>
      </c>
      <c r="G786" s="3">
        <v>7187455200</v>
      </c>
      <c r="H786" s="1" t="s">
        <v>16</v>
      </c>
      <c r="I786" t="s">
        <v>17</v>
      </c>
      <c r="J786">
        <v>64</v>
      </c>
      <c r="K786">
        <v>337</v>
      </c>
      <c r="L786" s="18">
        <f>(((RestaurantData4[[#This Row],[FitScore]]/100)*RestaurantData4[[#This Row],[DailyCustAvg]])/3.5)*30</f>
        <v>1848.6857142857143</v>
      </c>
      <c r="M786">
        <v>40.631267838386002</v>
      </c>
      <c r="N786">
        <v>-74.027856311717002</v>
      </c>
      <c r="O786">
        <v>310</v>
      </c>
      <c r="P786">
        <v>43</v>
      </c>
    </row>
    <row r="787" spans="1:16" hidden="1" x14ac:dyDescent="0.3">
      <c r="A787">
        <v>50038938</v>
      </c>
      <c r="B787" s="1" t="s">
        <v>6076</v>
      </c>
      <c r="C787" t="s">
        <v>4408</v>
      </c>
      <c r="D787" s="2">
        <v>6014</v>
      </c>
      <c r="E787" s="1" t="s">
        <v>5969</v>
      </c>
      <c r="F787" s="2">
        <v>11219</v>
      </c>
      <c r="G787" s="3">
        <v>3472239827</v>
      </c>
      <c r="H787" s="1" t="s">
        <v>29</v>
      </c>
      <c r="I787" t="s">
        <v>17</v>
      </c>
      <c r="J787">
        <v>71</v>
      </c>
      <c r="K787">
        <v>337</v>
      </c>
      <c r="L787" s="18">
        <f>(((RestaurantData4[[#This Row],[FitScore]]/100)*RestaurantData4[[#This Row],[DailyCustAvg]])/3.5)*30</f>
        <v>2050.8857142857141</v>
      </c>
      <c r="M787">
        <v>40.627519056864003</v>
      </c>
      <c r="N787">
        <v>-73.996602816820996</v>
      </c>
      <c r="O787">
        <v>312</v>
      </c>
      <c r="P787">
        <v>44</v>
      </c>
    </row>
    <row r="788" spans="1:16" hidden="1" x14ac:dyDescent="0.3">
      <c r="A788">
        <v>41513074</v>
      </c>
      <c r="B788" s="1" t="s">
        <v>6541</v>
      </c>
      <c r="C788" t="s">
        <v>4408</v>
      </c>
      <c r="D788" s="2">
        <v>9407</v>
      </c>
      <c r="E788" s="1" t="s">
        <v>6066</v>
      </c>
      <c r="F788" s="2">
        <v>11212</v>
      </c>
      <c r="G788" s="3">
        <v>7183421543</v>
      </c>
      <c r="H788" s="1" t="s">
        <v>641</v>
      </c>
      <c r="I788" t="s">
        <v>17</v>
      </c>
      <c r="J788">
        <v>66</v>
      </c>
      <c r="K788">
        <v>337</v>
      </c>
      <c r="L788" s="18">
        <f>(((RestaurantData4[[#This Row],[FitScore]]/100)*RestaurantData4[[#This Row],[DailyCustAvg]])/3.5)*30</f>
        <v>1906.457142857143</v>
      </c>
      <c r="M788">
        <v>40.654761128052002</v>
      </c>
      <c r="N788">
        <v>-73.916909675765993</v>
      </c>
      <c r="O788">
        <v>317</v>
      </c>
      <c r="P788">
        <v>42</v>
      </c>
    </row>
    <row r="789" spans="1:16" hidden="1" x14ac:dyDescent="0.3">
      <c r="A789">
        <v>41300049</v>
      </c>
      <c r="B789" s="1" t="s">
        <v>6614</v>
      </c>
      <c r="C789" t="s">
        <v>4408</v>
      </c>
      <c r="D789" s="2">
        <v>1431</v>
      </c>
      <c r="E789" s="1" t="s">
        <v>6529</v>
      </c>
      <c r="F789" s="2">
        <v>11236</v>
      </c>
      <c r="G789" s="3">
        <v>7182575400</v>
      </c>
      <c r="H789" s="1" t="s">
        <v>641</v>
      </c>
      <c r="I789" t="s">
        <v>17</v>
      </c>
      <c r="J789">
        <v>66</v>
      </c>
      <c r="K789">
        <v>337</v>
      </c>
      <c r="L789" s="18">
        <f>(((RestaurantData4[[#This Row],[FitScore]]/100)*RestaurantData4[[#This Row],[DailyCustAvg]])/3.5)*30</f>
        <v>1906.457142857143</v>
      </c>
      <c r="M789">
        <v>40.645005511141001</v>
      </c>
      <c r="N789">
        <v>-73.902165633210004</v>
      </c>
      <c r="O789">
        <v>318</v>
      </c>
      <c r="P789">
        <v>42</v>
      </c>
    </row>
    <row r="790" spans="1:16" hidden="1" x14ac:dyDescent="0.3">
      <c r="A790">
        <v>50043059</v>
      </c>
      <c r="B790" s="1" t="s">
        <v>158</v>
      </c>
      <c r="C790" t="s">
        <v>14</v>
      </c>
      <c r="D790" s="2">
        <v>399</v>
      </c>
      <c r="E790" s="1" t="s">
        <v>31</v>
      </c>
      <c r="F790" s="2">
        <v>10013</v>
      </c>
      <c r="G790" s="3">
        <v>2123347827</v>
      </c>
      <c r="H790" s="1" t="s">
        <v>16</v>
      </c>
      <c r="I790" t="s">
        <v>17</v>
      </c>
      <c r="J790">
        <v>98</v>
      </c>
      <c r="K790">
        <v>336</v>
      </c>
      <c r="L790" s="18">
        <f>(((RestaurantData4[[#This Row],[FitScore]]/100)*RestaurantData4[[#This Row],[DailyCustAvg]])/3.5)*30</f>
        <v>2822.4</v>
      </c>
      <c r="M790">
        <v>40.720852031489997</v>
      </c>
      <c r="N790">
        <v>-74.010036320129004</v>
      </c>
      <c r="O790">
        <v>101</v>
      </c>
      <c r="P790">
        <v>1</v>
      </c>
    </row>
    <row r="791" spans="1:16" hidden="1" x14ac:dyDescent="0.3">
      <c r="A791">
        <v>50072850</v>
      </c>
      <c r="B791" s="1" t="s">
        <v>277</v>
      </c>
      <c r="C791" t="s">
        <v>14</v>
      </c>
      <c r="D791" s="2">
        <v>44</v>
      </c>
      <c r="E791" s="1" t="s">
        <v>137</v>
      </c>
      <c r="F791" s="2">
        <v>10007</v>
      </c>
      <c r="G791" s="3">
        <v>6095294969</v>
      </c>
      <c r="H791" s="1" t="s">
        <v>151</v>
      </c>
      <c r="I791" t="s">
        <v>17</v>
      </c>
      <c r="J791">
        <v>96</v>
      </c>
      <c r="K791">
        <v>336</v>
      </c>
      <c r="L791" s="18">
        <f>(((RestaurantData4[[#This Row],[FitScore]]/100)*RestaurantData4[[#This Row],[DailyCustAvg]])/3.5)*30</f>
        <v>2764.7999999999997</v>
      </c>
      <c r="M791">
        <v>40.713298484222001</v>
      </c>
      <c r="N791">
        <v>-74.009389492929003</v>
      </c>
      <c r="O791">
        <v>101</v>
      </c>
      <c r="P791">
        <v>1</v>
      </c>
    </row>
    <row r="792" spans="1:16" hidden="1" x14ac:dyDescent="0.3">
      <c r="A792">
        <v>50101800</v>
      </c>
      <c r="B792" s="1" t="s">
        <v>314</v>
      </c>
      <c r="C792" t="s">
        <v>14</v>
      </c>
      <c r="D792" s="2">
        <v>5</v>
      </c>
      <c r="E792" s="1" t="s">
        <v>315</v>
      </c>
      <c r="F792" s="2">
        <v>10004</v>
      </c>
      <c r="G792" s="3">
        <v>6469932313</v>
      </c>
      <c r="H792" s="1" t="s">
        <v>16</v>
      </c>
      <c r="I792" t="s">
        <v>17</v>
      </c>
      <c r="J792">
        <v>99</v>
      </c>
      <c r="K792">
        <v>336</v>
      </c>
      <c r="L792" s="18">
        <f>(((RestaurantData4[[#This Row],[FitScore]]/100)*RestaurantData4[[#This Row],[DailyCustAvg]])/3.5)*30</f>
        <v>2851.2</v>
      </c>
      <c r="M792">
        <v>40.704915984853997</v>
      </c>
      <c r="N792">
        <v>-74.009045668726998</v>
      </c>
      <c r="O792">
        <v>101</v>
      </c>
      <c r="P792">
        <v>1</v>
      </c>
    </row>
    <row r="793" spans="1:16" x14ac:dyDescent="0.3">
      <c r="A793">
        <v>41623543</v>
      </c>
      <c r="B793" s="1" t="s">
        <v>164</v>
      </c>
      <c r="C793" t="s">
        <v>14</v>
      </c>
      <c r="D793" s="2">
        <v>111</v>
      </c>
      <c r="E793" s="1" t="s">
        <v>160</v>
      </c>
      <c r="F793" s="2">
        <v>10038</v>
      </c>
      <c r="G793" s="3">
        <v>6464540052</v>
      </c>
      <c r="H793" s="1" t="s">
        <v>16</v>
      </c>
      <c r="I793" t="s">
        <v>21</v>
      </c>
      <c r="J793">
        <v>95</v>
      </c>
      <c r="K793">
        <v>248</v>
      </c>
      <c r="L793" s="18">
        <f>(((RestaurantData4[[#This Row],[FitScore]]/100)*RestaurantData4[[#This Row],[DailyCustAvg]])/3.5)*30</f>
        <v>2019.4285714285716</v>
      </c>
      <c r="M793">
        <v>40.709741446443999</v>
      </c>
      <c r="N793">
        <v>-74.006791958532006</v>
      </c>
      <c r="O793">
        <v>101</v>
      </c>
      <c r="P793">
        <v>1</v>
      </c>
    </row>
    <row r="794" spans="1:16" x14ac:dyDescent="0.3">
      <c r="A794">
        <v>50004472</v>
      </c>
      <c r="B794" s="1" t="s">
        <v>255</v>
      </c>
      <c r="C794" t="s">
        <v>14</v>
      </c>
      <c r="D794" s="2">
        <v>97</v>
      </c>
      <c r="E794" s="1" t="s">
        <v>19</v>
      </c>
      <c r="F794" s="2">
        <v>10038</v>
      </c>
      <c r="G794" s="3">
        <v>2122273104</v>
      </c>
      <c r="H794" s="1" t="s">
        <v>24</v>
      </c>
      <c r="I794" t="s">
        <v>21</v>
      </c>
      <c r="J794">
        <v>96</v>
      </c>
      <c r="K794">
        <v>232</v>
      </c>
      <c r="L794" s="18">
        <f>(((RestaurantData4[[#This Row],[FitScore]]/100)*RestaurantData4[[#This Row],[DailyCustAvg]])/3.5)*30</f>
        <v>1909.0285714285715</v>
      </c>
      <c r="M794">
        <v>40.710441316983001</v>
      </c>
      <c r="N794">
        <v>-74.007524256417</v>
      </c>
      <c r="O794">
        <v>101</v>
      </c>
      <c r="P794">
        <v>1</v>
      </c>
    </row>
    <row r="795" spans="1:16" x14ac:dyDescent="0.3">
      <c r="A795">
        <v>41628361</v>
      </c>
      <c r="B795" s="1" t="s">
        <v>308</v>
      </c>
      <c r="C795" t="s">
        <v>14</v>
      </c>
      <c r="D795" s="2">
        <v>121</v>
      </c>
      <c r="E795" s="1" t="s">
        <v>160</v>
      </c>
      <c r="F795" s="2">
        <v>10038</v>
      </c>
      <c r="G795" s="3">
        <v>6465456647</v>
      </c>
      <c r="H795" s="1" t="s">
        <v>16</v>
      </c>
      <c r="I795" t="s">
        <v>21</v>
      </c>
      <c r="J795">
        <v>99</v>
      </c>
      <c r="K795">
        <v>201</v>
      </c>
      <c r="L795" s="18">
        <f>(((RestaurantData4[[#This Row],[FitScore]]/100)*RestaurantData4[[#This Row],[DailyCustAvg]])/3.5)*30</f>
        <v>1705.6285714285714</v>
      </c>
      <c r="M795">
        <v>40.709958257246001</v>
      </c>
      <c r="N795">
        <v>-74.007217606691</v>
      </c>
      <c r="O795">
        <v>101</v>
      </c>
      <c r="P795">
        <v>1</v>
      </c>
    </row>
    <row r="796" spans="1:16" hidden="1" x14ac:dyDescent="0.3">
      <c r="A796">
        <v>50050375</v>
      </c>
      <c r="B796" s="1" t="s">
        <v>698</v>
      </c>
      <c r="C796" t="s">
        <v>14</v>
      </c>
      <c r="D796" s="2">
        <v>60</v>
      </c>
      <c r="E796" s="1" t="s">
        <v>360</v>
      </c>
      <c r="F796" s="2">
        <v>10011</v>
      </c>
      <c r="G796" s="3">
        <v>2123738900</v>
      </c>
      <c r="H796" s="1" t="s">
        <v>66</v>
      </c>
      <c r="I796" t="s">
        <v>17</v>
      </c>
      <c r="J796">
        <v>94</v>
      </c>
      <c r="K796">
        <v>336</v>
      </c>
      <c r="L796" s="18">
        <f>(((RestaurantData4[[#This Row],[FitScore]]/100)*RestaurantData4[[#This Row],[DailyCustAvg]])/3.5)*30</f>
        <v>2707.2</v>
      </c>
      <c r="M796">
        <v>40.736017298820997</v>
      </c>
      <c r="N796">
        <v>-74.000768592598007</v>
      </c>
      <c r="O796">
        <v>102</v>
      </c>
      <c r="P796">
        <v>3</v>
      </c>
    </row>
    <row r="797" spans="1:16" hidden="1" x14ac:dyDescent="0.3">
      <c r="A797">
        <v>50090490</v>
      </c>
      <c r="B797" s="1" t="s">
        <v>862</v>
      </c>
      <c r="C797" t="s">
        <v>14</v>
      </c>
      <c r="D797" s="2">
        <v>199</v>
      </c>
      <c r="E797" s="1" t="s">
        <v>863</v>
      </c>
      <c r="F797" s="2">
        <v>10009</v>
      </c>
      <c r="G797" s="3">
        <v>6465969595</v>
      </c>
      <c r="H797" s="1" t="s">
        <v>186</v>
      </c>
      <c r="I797" t="s">
        <v>17</v>
      </c>
      <c r="J797">
        <v>99</v>
      </c>
      <c r="K797">
        <v>336</v>
      </c>
      <c r="L797" s="18">
        <f>(((RestaurantData4[[#This Row],[FitScore]]/100)*RestaurantData4[[#This Row],[DailyCustAvg]])/3.5)*30</f>
        <v>2851.2</v>
      </c>
      <c r="M797">
        <v>40.722893388231</v>
      </c>
      <c r="N797">
        <v>-73.983483937271998</v>
      </c>
      <c r="O797">
        <v>103</v>
      </c>
      <c r="P797">
        <v>2</v>
      </c>
    </row>
    <row r="798" spans="1:16" hidden="1" x14ac:dyDescent="0.3">
      <c r="A798">
        <v>50064392</v>
      </c>
      <c r="B798" s="1" t="s">
        <v>1635</v>
      </c>
      <c r="C798" t="s">
        <v>14</v>
      </c>
      <c r="D798" s="2">
        <v>371</v>
      </c>
      <c r="E798" s="1" t="s">
        <v>1371</v>
      </c>
      <c r="F798" s="2">
        <v>10001</v>
      </c>
      <c r="G798" s="3">
        <v>2125648255</v>
      </c>
      <c r="H798" s="1" t="s">
        <v>66</v>
      </c>
      <c r="I798" t="s">
        <v>17</v>
      </c>
      <c r="J798">
        <v>100</v>
      </c>
      <c r="K798">
        <v>336</v>
      </c>
      <c r="L798" s="18">
        <f>(((RestaurantData4[[#This Row],[FitScore]]/100)*RestaurantData4[[#This Row],[DailyCustAvg]])/3.5)*30</f>
        <v>2880</v>
      </c>
      <c r="M798">
        <v>40.752968856403001</v>
      </c>
      <c r="N798">
        <v>-73.995304251601993</v>
      </c>
      <c r="O798">
        <v>104</v>
      </c>
      <c r="P798">
        <v>3</v>
      </c>
    </row>
    <row r="799" spans="1:16" x14ac:dyDescent="0.3">
      <c r="A799">
        <v>41072888</v>
      </c>
      <c r="B799" s="1" t="s">
        <v>272</v>
      </c>
      <c r="C799" t="s">
        <v>14</v>
      </c>
      <c r="D799" s="2">
        <v>164</v>
      </c>
      <c r="E799" s="1" t="s">
        <v>70</v>
      </c>
      <c r="F799" s="2">
        <v>10038</v>
      </c>
      <c r="G799" s="3">
        <v>2126128260</v>
      </c>
      <c r="H799" s="1" t="s">
        <v>202</v>
      </c>
      <c r="I799" t="s">
        <v>21</v>
      </c>
      <c r="J799">
        <v>97</v>
      </c>
      <c r="K799">
        <v>189</v>
      </c>
      <c r="L799" s="18">
        <f>(((RestaurantData4[[#This Row],[FitScore]]/100)*RestaurantData4[[#This Row],[DailyCustAvg]])/3.5)*30</f>
        <v>1571.3999999999999</v>
      </c>
      <c r="M799">
        <v>40.710227327489001</v>
      </c>
      <c r="N799">
        <v>-74.005753188064006</v>
      </c>
      <c r="O799">
        <v>101</v>
      </c>
      <c r="P799">
        <v>1</v>
      </c>
    </row>
    <row r="800" spans="1:16" x14ac:dyDescent="0.3">
      <c r="A800">
        <v>50001085</v>
      </c>
      <c r="B800" s="1" t="s">
        <v>131</v>
      </c>
      <c r="C800" t="s">
        <v>14</v>
      </c>
      <c r="D800" s="2">
        <v>49</v>
      </c>
      <c r="E800" s="1" t="s">
        <v>19</v>
      </c>
      <c r="F800" s="2">
        <v>10038</v>
      </c>
      <c r="G800" s="3">
        <v>2126191222</v>
      </c>
      <c r="H800" s="1" t="s">
        <v>132</v>
      </c>
      <c r="I800" t="s">
        <v>21</v>
      </c>
      <c r="J800">
        <v>97</v>
      </c>
      <c r="K800">
        <v>180</v>
      </c>
      <c r="L800" s="18">
        <f>(((RestaurantData4[[#This Row],[FitScore]]/100)*RestaurantData4[[#This Row],[DailyCustAvg]])/3.5)*30</f>
        <v>1496.5714285714287</v>
      </c>
      <c r="M800">
        <v>40.708879429923002</v>
      </c>
      <c r="N800">
        <v>-74.009085884998996</v>
      </c>
      <c r="O800">
        <v>101</v>
      </c>
      <c r="P800">
        <v>1</v>
      </c>
    </row>
    <row r="801" spans="1:16" hidden="1" x14ac:dyDescent="0.3">
      <c r="A801">
        <v>50014995</v>
      </c>
      <c r="B801" s="1" t="s">
        <v>1927</v>
      </c>
      <c r="C801" t="s">
        <v>14</v>
      </c>
      <c r="D801" s="2">
        <v>6</v>
      </c>
      <c r="E801" s="1" t="s">
        <v>1760</v>
      </c>
      <c r="F801" s="2">
        <v>10001</v>
      </c>
      <c r="G801" s="3">
        <v>2129041092</v>
      </c>
      <c r="H801" s="1" t="s">
        <v>16</v>
      </c>
      <c r="I801" t="s">
        <v>17</v>
      </c>
      <c r="J801">
        <v>83</v>
      </c>
      <c r="K801">
        <v>336</v>
      </c>
      <c r="L801" s="18">
        <f>(((RestaurantData4[[#This Row],[FitScore]]/100)*RestaurantData4[[#This Row],[DailyCustAvg]])/3.5)*30</f>
        <v>2390.3999999999996</v>
      </c>
      <c r="M801">
        <v>40.747374281980001</v>
      </c>
      <c r="N801">
        <v>-73.986051085599001</v>
      </c>
      <c r="O801">
        <v>105</v>
      </c>
      <c r="P801">
        <v>4</v>
      </c>
    </row>
    <row r="802" spans="1:16" x14ac:dyDescent="0.3">
      <c r="A802">
        <v>50082098</v>
      </c>
      <c r="B802" s="1" t="s">
        <v>96</v>
      </c>
      <c r="C802" t="s">
        <v>14</v>
      </c>
      <c r="D802" s="2">
        <v>150</v>
      </c>
      <c r="E802" s="1" t="s">
        <v>19</v>
      </c>
      <c r="F802" s="2">
        <v>10038</v>
      </c>
      <c r="G802" s="3">
        <v>2126191200</v>
      </c>
      <c r="H802" s="1" t="s">
        <v>16</v>
      </c>
      <c r="I802" t="s">
        <v>21</v>
      </c>
      <c r="J802">
        <v>96</v>
      </c>
      <c r="K802">
        <v>173</v>
      </c>
      <c r="L802" s="18">
        <f>(((RestaurantData4[[#This Row],[FitScore]]/100)*RestaurantData4[[#This Row],[DailyCustAvg]])/3.5)*30</f>
        <v>1423.542857142857</v>
      </c>
      <c r="M802">
        <v>40.711533823659003</v>
      </c>
      <c r="N802">
        <v>-74.006027439758</v>
      </c>
      <c r="O802">
        <v>101</v>
      </c>
      <c r="P802">
        <v>1</v>
      </c>
    </row>
    <row r="803" spans="1:16" hidden="1" x14ac:dyDescent="0.3">
      <c r="A803">
        <v>40536599</v>
      </c>
      <c r="B803" s="1" t="s">
        <v>2225</v>
      </c>
      <c r="C803" t="s">
        <v>14</v>
      </c>
      <c r="D803" s="2">
        <v>1420</v>
      </c>
      <c r="E803" s="1" t="s">
        <v>34</v>
      </c>
      <c r="F803" s="2">
        <v>10018</v>
      </c>
      <c r="G803" s="3">
        <v>2128400999</v>
      </c>
      <c r="H803" s="1" t="s">
        <v>16</v>
      </c>
      <c r="I803" t="s">
        <v>17</v>
      </c>
      <c r="J803">
        <v>83</v>
      </c>
      <c r="K803">
        <v>336</v>
      </c>
      <c r="L803" s="18">
        <f>(((RestaurantData4[[#This Row],[FitScore]]/100)*RestaurantData4[[#This Row],[DailyCustAvg]])/3.5)*30</f>
        <v>2390.3999999999996</v>
      </c>
      <c r="M803">
        <v>40.753904177117001</v>
      </c>
      <c r="N803">
        <v>-73.986980935231003</v>
      </c>
      <c r="O803">
        <v>105</v>
      </c>
      <c r="P803">
        <v>4</v>
      </c>
    </row>
    <row r="804" spans="1:16" x14ac:dyDescent="0.3">
      <c r="A804">
        <v>50045492</v>
      </c>
      <c r="B804" s="1" t="s">
        <v>131</v>
      </c>
      <c r="C804" t="s">
        <v>14</v>
      </c>
      <c r="D804" s="2">
        <v>132</v>
      </c>
      <c r="E804" s="1" t="s">
        <v>19</v>
      </c>
      <c r="F804" s="2">
        <v>10038</v>
      </c>
      <c r="G804" s="3">
        <v>2128459999</v>
      </c>
      <c r="H804" s="1" t="s">
        <v>132</v>
      </c>
      <c r="I804" t="s">
        <v>21</v>
      </c>
      <c r="J804">
        <v>96</v>
      </c>
      <c r="K804">
        <v>173</v>
      </c>
      <c r="L804" s="18">
        <f>(((RestaurantData4[[#This Row],[FitScore]]/100)*RestaurantData4[[#This Row],[DailyCustAvg]])/3.5)*30</f>
        <v>1423.542857142857</v>
      </c>
      <c r="M804">
        <v>40.711064431715002</v>
      </c>
      <c r="N804">
        <v>-74.006683882058994</v>
      </c>
      <c r="O804">
        <v>101</v>
      </c>
      <c r="P804">
        <v>1</v>
      </c>
    </row>
    <row r="805" spans="1:16" x14ac:dyDescent="0.3">
      <c r="A805">
        <v>41720477</v>
      </c>
      <c r="B805" s="1" t="s">
        <v>41</v>
      </c>
      <c r="C805" t="s">
        <v>14</v>
      </c>
      <c r="D805" s="2">
        <v>20</v>
      </c>
      <c r="E805" s="1" t="s">
        <v>42</v>
      </c>
      <c r="F805" s="2">
        <v>10038</v>
      </c>
      <c r="G805" s="3">
        <v>2125289922</v>
      </c>
      <c r="H805" s="1" t="s">
        <v>20</v>
      </c>
      <c r="I805" t="s">
        <v>21</v>
      </c>
      <c r="J805">
        <v>95</v>
      </c>
      <c r="K805">
        <v>170</v>
      </c>
      <c r="L805" s="18">
        <f>(((RestaurantData4[[#This Row],[FitScore]]/100)*RestaurantData4[[#This Row],[DailyCustAvg]])/3.5)*30</f>
        <v>1384.2857142857144</v>
      </c>
      <c r="M805">
        <v>40.709837370945998</v>
      </c>
      <c r="N805">
        <v>-74.008876810464997</v>
      </c>
      <c r="O805">
        <v>101</v>
      </c>
      <c r="P805">
        <v>1</v>
      </c>
    </row>
    <row r="806" spans="1:16" hidden="1" x14ac:dyDescent="0.3">
      <c r="A806">
        <v>41571350</v>
      </c>
      <c r="B806" s="1" t="s">
        <v>2700</v>
      </c>
      <c r="C806" t="s">
        <v>14</v>
      </c>
      <c r="D806" s="2">
        <v>569</v>
      </c>
      <c r="E806" s="1" t="s">
        <v>1756</v>
      </c>
      <c r="F806" s="2">
        <v>10022</v>
      </c>
      <c r="G806" s="3">
        <v>2123506081</v>
      </c>
      <c r="H806" s="1" t="s">
        <v>16</v>
      </c>
      <c r="I806" t="s">
        <v>17</v>
      </c>
      <c r="J806">
        <v>83</v>
      </c>
      <c r="K806">
        <v>336</v>
      </c>
      <c r="L806" s="18">
        <f>(((RestaurantData4[[#This Row],[FitScore]]/100)*RestaurantData4[[#This Row],[DailyCustAvg]])/3.5)*30</f>
        <v>2390.3999999999996</v>
      </c>
      <c r="M806">
        <v>40.756909766924998</v>
      </c>
      <c r="N806">
        <v>-73.972044018491005</v>
      </c>
      <c r="O806">
        <v>106</v>
      </c>
      <c r="P806">
        <v>4</v>
      </c>
    </row>
    <row r="807" spans="1:16" hidden="1" x14ac:dyDescent="0.3">
      <c r="A807">
        <v>50070940</v>
      </c>
      <c r="B807" s="1" t="s">
        <v>2844</v>
      </c>
      <c r="C807" t="s">
        <v>14</v>
      </c>
      <c r="D807" s="2">
        <v>896</v>
      </c>
      <c r="E807" s="1" t="s">
        <v>2728</v>
      </c>
      <c r="F807" s="2">
        <v>10025</v>
      </c>
      <c r="G807" s="3">
        <v>2128647272</v>
      </c>
      <c r="H807" s="1" t="s">
        <v>202</v>
      </c>
      <c r="I807" t="s">
        <v>17</v>
      </c>
      <c r="J807">
        <v>100</v>
      </c>
      <c r="K807">
        <v>336</v>
      </c>
      <c r="L807" s="18">
        <f>(((RestaurantData4[[#This Row],[FitScore]]/100)*RestaurantData4[[#This Row],[DailyCustAvg]])/3.5)*30</f>
        <v>2880</v>
      </c>
      <c r="M807">
        <v>40.798988188905</v>
      </c>
      <c r="N807">
        <v>-73.966778271479001</v>
      </c>
      <c r="O807">
        <v>107</v>
      </c>
      <c r="P807">
        <v>7</v>
      </c>
    </row>
    <row r="808" spans="1:16" x14ac:dyDescent="0.3">
      <c r="A808">
        <v>41439621</v>
      </c>
      <c r="B808" s="1" t="s">
        <v>165</v>
      </c>
      <c r="C808" t="s">
        <v>14</v>
      </c>
      <c r="D808" s="2">
        <v>320</v>
      </c>
      <c r="E808" s="1" t="s">
        <v>28</v>
      </c>
      <c r="F808" s="2">
        <v>10038</v>
      </c>
      <c r="G808" s="3">
        <v>2125714400</v>
      </c>
      <c r="H808" s="1" t="s">
        <v>16</v>
      </c>
      <c r="I808" t="s">
        <v>21</v>
      </c>
      <c r="J808">
        <v>95</v>
      </c>
      <c r="K808">
        <v>162</v>
      </c>
      <c r="L808" s="18">
        <f>(((RestaurantData4[[#This Row],[FitScore]]/100)*RestaurantData4[[#This Row],[DailyCustAvg]])/3.5)*30</f>
        <v>1319.1428571428573</v>
      </c>
      <c r="M808">
        <v>40.709014261088001</v>
      </c>
      <c r="N808">
        <v>-74.002272377595006</v>
      </c>
      <c r="O808">
        <v>101</v>
      </c>
      <c r="P808">
        <v>1</v>
      </c>
    </row>
    <row r="809" spans="1:16" x14ac:dyDescent="0.3">
      <c r="A809">
        <v>50038576</v>
      </c>
      <c r="B809" s="1" t="s">
        <v>249</v>
      </c>
      <c r="C809" t="s">
        <v>14</v>
      </c>
      <c r="D809" s="2">
        <v>50</v>
      </c>
      <c r="E809" s="1" t="s">
        <v>160</v>
      </c>
      <c r="F809" s="2">
        <v>10038</v>
      </c>
      <c r="G809" s="3">
        <v>2122270777</v>
      </c>
      <c r="H809" s="1" t="s">
        <v>16</v>
      </c>
      <c r="I809" t="s">
        <v>21</v>
      </c>
      <c r="J809">
        <v>98</v>
      </c>
      <c r="K809">
        <v>149</v>
      </c>
      <c r="L809" s="18">
        <f>(((RestaurantData4[[#This Row],[FitScore]]/100)*RestaurantData4[[#This Row],[DailyCustAvg]])/3.5)*30</f>
        <v>1251.6000000000001</v>
      </c>
      <c r="M809">
        <v>40.708229183248001</v>
      </c>
      <c r="N809">
        <v>-74.004696191508998</v>
      </c>
      <c r="O809">
        <v>101</v>
      </c>
      <c r="P809">
        <v>1</v>
      </c>
    </row>
    <row r="810" spans="1:16" x14ac:dyDescent="0.3">
      <c r="A810">
        <v>50014272</v>
      </c>
      <c r="B810" s="1" t="s">
        <v>101</v>
      </c>
      <c r="C810" t="s">
        <v>14</v>
      </c>
      <c r="D810" s="2">
        <v>55</v>
      </c>
      <c r="E810" s="1" t="s">
        <v>26</v>
      </c>
      <c r="F810" s="2">
        <v>10041</v>
      </c>
      <c r="G810" s="3">
        <v>3472312722</v>
      </c>
      <c r="H810" s="1" t="s">
        <v>16</v>
      </c>
      <c r="I810" t="s">
        <v>21</v>
      </c>
      <c r="J810">
        <v>96</v>
      </c>
      <c r="K810">
        <v>209</v>
      </c>
      <c r="L810" s="18">
        <f>(((RestaurantData4[[#This Row],[FitScore]]/100)*RestaurantData4[[#This Row],[DailyCustAvg]])/3.5)*30</f>
        <v>1719.7714285714285</v>
      </c>
      <c r="M810">
        <v>40.703590200177999</v>
      </c>
      <c r="N810">
        <v>-74.009781245548993</v>
      </c>
      <c r="O810">
        <v>101</v>
      </c>
      <c r="P810">
        <v>1</v>
      </c>
    </row>
    <row r="811" spans="1:16" x14ac:dyDescent="0.3">
      <c r="A811">
        <v>50011099</v>
      </c>
      <c r="B811" s="1" t="s">
        <v>83</v>
      </c>
      <c r="C811" t="s">
        <v>14</v>
      </c>
      <c r="D811" s="2">
        <v>225</v>
      </c>
      <c r="E811" s="1" t="s">
        <v>62</v>
      </c>
      <c r="F811" s="2">
        <v>10280</v>
      </c>
      <c r="G811" s="3">
        <v>2127860402</v>
      </c>
      <c r="H811" s="1" t="s">
        <v>52</v>
      </c>
      <c r="I811" t="s">
        <v>21</v>
      </c>
      <c r="J811">
        <v>95</v>
      </c>
      <c r="K811">
        <v>346</v>
      </c>
      <c r="L811" s="18">
        <f>(((RestaurantData4[[#This Row],[FitScore]]/100)*RestaurantData4[[#This Row],[DailyCustAvg]])/3.5)*30</f>
        <v>2817.4285714285716</v>
      </c>
      <c r="M811">
        <v>40.711530166285002</v>
      </c>
      <c r="N811">
        <v>-74.015672785413997</v>
      </c>
      <c r="O811">
        <v>101</v>
      </c>
      <c r="P811">
        <v>1</v>
      </c>
    </row>
    <row r="812" spans="1:16" x14ac:dyDescent="0.3">
      <c r="A812">
        <v>50066224</v>
      </c>
      <c r="B812" s="1" t="s">
        <v>252</v>
      </c>
      <c r="C812" t="s">
        <v>14</v>
      </c>
      <c r="D812" s="2">
        <v>225</v>
      </c>
      <c r="E812" s="1" t="s">
        <v>62</v>
      </c>
      <c r="F812" s="2">
        <v>10280</v>
      </c>
      <c r="G812" s="3">
        <v>2129818588</v>
      </c>
      <c r="H812" s="1" t="s">
        <v>73</v>
      </c>
      <c r="I812" t="s">
        <v>21</v>
      </c>
      <c r="J812">
        <v>99</v>
      </c>
      <c r="K812">
        <v>269</v>
      </c>
      <c r="L812" s="18">
        <f>(((RestaurantData4[[#This Row],[FitScore]]/100)*RestaurantData4[[#This Row],[DailyCustAvg]])/3.5)*30</f>
        <v>2282.6571428571428</v>
      </c>
      <c r="M812">
        <v>40.711530166285002</v>
      </c>
      <c r="N812">
        <v>-74.015672785413997</v>
      </c>
      <c r="O812">
        <v>101</v>
      </c>
      <c r="P812">
        <v>1</v>
      </c>
    </row>
    <row r="813" spans="1:16" x14ac:dyDescent="0.3">
      <c r="A813">
        <v>50066219</v>
      </c>
      <c r="B813" s="1" t="s">
        <v>274</v>
      </c>
      <c r="C813" t="s">
        <v>14</v>
      </c>
      <c r="D813" s="2">
        <v>225</v>
      </c>
      <c r="E813" s="1" t="s">
        <v>62</v>
      </c>
      <c r="F813" s="2">
        <v>10280</v>
      </c>
      <c r="G813" s="3">
        <v>2129818588</v>
      </c>
      <c r="H813" s="1" t="s">
        <v>16</v>
      </c>
      <c r="I813" t="s">
        <v>21</v>
      </c>
      <c r="J813">
        <v>98</v>
      </c>
      <c r="K813">
        <v>195</v>
      </c>
      <c r="L813" s="18">
        <f>(((RestaurantData4[[#This Row],[FitScore]]/100)*RestaurantData4[[#This Row],[DailyCustAvg]])/3.5)*30</f>
        <v>1638</v>
      </c>
      <c r="M813">
        <v>40.711530166285002</v>
      </c>
      <c r="N813">
        <v>-74.015672785413997</v>
      </c>
      <c r="O813">
        <v>101</v>
      </c>
      <c r="P813">
        <v>1</v>
      </c>
    </row>
    <row r="814" spans="1:16" hidden="1" x14ac:dyDescent="0.3">
      <c r="A814">
        <v>50045409</v>
      </c>
      <c r="B814" s="1" t="s">
        <v>3571</v>
      </c>
      <c r="C814" t="s">
        <v>14</v>
      </c>
      <c r="D814" s="2">
        <v>4417</v>
      </c>
      <c r="E814" s="1" t="s">
        <v>34</v>
      </c>
      <c r="F814" s="2">
        <v>10040</v>
      </c>
      <c r="G814" s="3">
        <v>2123042333</v>
      </c>
      <c r="H814" s="1" t="s">
        <v>202</v>
      </c>
      <c r="I814" t="s">
        <v>17</v>
      </c>
      <c r="J814">
        <v>84</v>
      </c>
      <c r="K814">
        <v>336</v>
      </c>
      <c r="L814" s="18">
        <f>(((RestaurantData4[[#This Row],[FitScore]]/100)*RestaurantData4[[#This Row],[DailyCustAvg]])/3.5)*30</f>
        <v>2419.1999999999998</v>
      </c>
      <c r="M814">
        <v>40.855710070222997</v>
      </c>
      <c r="N814">
        <v>-73.933141776398998</v>
      </c>
      <c r="O814">
        <v>112</v>
      </c>
      <c r="P814">
        <v>10</v>
      </c>
    </row>
    <row r="815" spans="1:16" hidden="1" x14ac:dyDescent="0.3">
      <c r="A815">
        <v>50043255</v>
      </c>
      <c r="B815" s="1" t="s">
        <v>5010</v>
      </c>
      <c r="C815" t="s">
        <v>4408</v>
      </c>
      <c r="D815" s="2">
        <v>1082</v>
      </c>
      <c r="E815" s="1" t="s">
        <v>4409</v>
      </c>
      <c r="F815" s="2">
        <v>11216</v>
      </c>
      <c r="G815" s="3">
        <v>7183992848</v>
      </c>
      <c r="H815" s="1" t="s">
        <v>242</v>
      </c>
      <c r="I815" t="s">
        <v>17</v>
      </c>
      <c r="J815">
        <v>66</v>
      </c>
      <c r="K815">
        <v>336</v>
      </c>
      <c r="L815" s="18">
        <f>(((RestaurantData4[[#This Row],[FitScore]]/100)*RestaurantData4[[#This Row],[DailyCustAvg]])/3.5)*30</f>
        <v>1900.8000000000002</v>
      </c>
      <c r="M815">
        <v>40.687744367091</v>
      </c>
      <c r="N815">
        <v>-73.954794164038006</v>
      </c>
      <c r="O815">
        <v>303</v>
      </c>
      <c r="P815">
        <v>36</v>
      </c>
    </row>
    <row r="816" spans="1:16" hidden="1" x14ac:dyDescent="0.3">
      <c r="A816">
        <v>50098082</v>
      </c>
      <c r="B816" s="1" t="s">
        <v>5061</v>
      </c>
      <c r="C816" t="s">
        <v>4408</v>
      </c>
      <c r="D816" s="2">
        <v>1542</v>
      </c>
      <c r="E816" s="1" t="s">
        <v>160</v>
      </c>
      <c r="F816" s="2">
        <v>11216</v>
      </c>
      <c r="G816" s="3">
        <v>6105706448</v>
      </c>
      <c r="H816" s="1" t="s">
        <v>641</v>
      </c>
      <c r="I816" t="s">
        <v>21</v>
      </c>
      <c r="J816">
        <v>72</v>
      </c>
      <c r="K816">
        <v>336</v>
      </c>
      <c r="L816" s="18">
        <f>(((RestaurantData4[[#This Row],[FitScore]]/100)*RestaurantData4[[#This Row],[DailyCustAvg]])/3.5)*30</f>
        <v>2073.6</v>
      </c>
      <c r="M816">
        <v>40.679813003549</v>
      </c>
      <c r="N816">
        <v>-73.939224389862005</v>
      </c>
      <c r="O816">
        <v>303</v>
      </c>
      <c r="P816">
        <v>36</v>
      </c>
    </row>
    <row r="817" spans="1:16" hidden="1" x14ac:dyDescent="0.3">
      <c r="A817">
        <v>50060517</v>
      </c>
      <c r="B817" s="1" t="s">
        <v>5541</v>
      </c>
      <c r="C817" t="s">
        <v>4408</v>
      </c>
      <c r="D817" s="2">
        <v>220</v>
      </c>
      <c r="E817" s="1" t="s">
        <v>5456</v>
      </c>
      <c r="F817" s="2">
        <v>11232</v>
      </c>
      <c r="G817" s="3">
        <v>6466411779</v>
      </c>
      <c r="H817" s="1" t="s">
        <v>39</v>
      </c>
      <c r="I817" t="s">
        <v>21</v>
      </c>
      <c r="J817">
        <v>82</v>
      </c>
      <c r="K817">
        <v>336</v>
      </c>
      <c r="L817" s="18">
        <f>(((RestaurantData4[[#This Row],[FitScore]]/100)*RestaurantData4[[#This Row],[DailyCustAvg]])/3.5)*30</f>
        <v>2361.6</v>
      </c>
      <c r="M817">
        <v>40.656053620103002</v>
      </c>
      <c r="N817">
        <v>-74.007334290741994</v>
      </c>
      <c r="O817">
        <v>307</v>
      </c>
      <c r="P817">
        <v>38</v>
      </c>
    </row>
    <row r="818" spans="1:16" hidden="1" x14ac:dyDescent="0.3">
      <c r="A818">
        <v>41149565</v>
      </c>
      <c r="B818" s="1" t="s">
        <v>5650</v>
      </c>
      <c r="C818" t="s">
        <v>4408</v>
      </c>
      <c r="D818" s="2">
        <v>135</v>
      </c>
      <c r="E818" s="1" t="s">
        <v>5641</v>
      </c>
      <c r="F818" s="2">
        <v>11213</v>
      </c>
      <c r="G818" s="3">
        <v>7188041075</v>
      </c>
      <c r="H818" s="1" t="s">
        <v>641</v>
      </c>
      <c r="I818" t="s">
        <v>17</v>
      </c>
      <c r="J818">
        <v>78</v>
      </c>
      <c r="K818">
        <v>336</v>
      </c>
      <c r="L818" s="18">
        <f>(((RestaurantData4[[#This Row],[FitScore]]/100)*RestaurantData4[[#This Row],[DailyCustAvg]])/3.5)*30</f>
        <v>2246.3999999999996</v>
      </c>
      <c r="M818">
        <v>40.675241459913003</v>
      </c>
      <c r="N818">
        <v>-73.941636789244001</v>
      </c>
      <c r="O818">
        <v>308</v>
      </c>
      <c r="P818">
        <v>36</v>
      </c>
    </row>
    <row r="819" spans="1:16" hidden="1" x14ac:dyDescent="0.3">
      <c r="A819">
        <v>50085463</v>
      </c>
      <c r="B819" s="1" t="s">
        <v>5751</v>
      </c>
      <c r="C819" t="s">
        <v>4408</v>
      </c>
      <c r="D819" s="2">
        <v>1066</v>
      </c>
      <c r="E819" s="1" t="s">
        <v>4995</v>
      </c>
      <c r="F819" s="2">
        <v>11225</v>
      </c>
      <c r="G819" s="3">
        <v>3475337845</v>
      </c>
      <c r="H819" s="1" t="s">
        <v>148</v>
      </c>
      <c r="I819" t="s">
        <v>17</v>
      </c>
      <c r="J819">
        <v>63</v>
      </c>
      <c r="K819">
        <v>336</v>
      </c>
      <c r="L819" s="18">
        <f>(((RestaurantData4[[#This Row],[FitScore]]/100)*RestaurantData4[[#This Row],[DailyCustAvg]])/3.5)*30</f>
        <v>1814.4</v>
      </c>
      <c r="M819">
        <v>40.662026904215999</v>
      </c>
      <c r="N819">
        <v>-73.950785546459997</v>
      </c>
      <c r="O819">
        <v>309</v>
      </c>
      <c r="P819">
        <v>40</v>
      </c>
    </row>
    <row r="820" spans="1:16" hidden="1" x14ac:dyDescent="0.3">
      <c r="A820">
        <v>50088888</v>
      </c>
      <c r="B820" s="1" t="s">
        <v>6239</v>
      </c>
      <c r="C820" t="s">
        <v>4408</v>
      </c>
      <c r="D820" s="2">
        <v>1306</v>
      </c>
      <c r="E820" s="1" t="s">
        <v>4793</v>
      </c>
      <c r="F820" s="2">
        <v>11210</v>
      </c>
      <c r="G820" s="3">
        <v>7182820366</v>
      </c>
      <c r="H820" s="1" t="s">
        <v>29</v>
      </c>
      <c r="I820" t="s">
        <v>21</v>
      </c>
      <c r="J820">
        <v>80</v>
      </c>
      <c r="K820">
        <v>336</v>
      </c>
      <c r="L820" s="18">
        <f>(((RestaurantData4[[#This Row],[FitScore]]/100)*RestaurantData4[[#This Row],[DailyCustAvg]])/3.5)*30</f>
        <v>2304</v>
      </c>
      <c r="M820">
        <v>40.638244487165998</v>
      </c>
      <c r="N820">
        <v>-73.953433423632006</v>
      </c>
      <c r="O820">
        <v>314</v>
      </c>
      <c r="P820">
        <v>45</v>
      </c>
    </row>
    <row r="821" spans="1:16" ht="28.8" hidden="1" x14ac:dyDescent="0.3">
      <c r="A821">
        <v>50065887</v>
      </c>
      <c r="B821" s="1" t="s">
        <v>6262</v>
      </c>
      <c r="C821" t="s">
        <v>4408</v>
      </c>
      <c r="D821" s="2">
        <v>1046</v>
      </c>
      <c r="E821" s="1" t="s">
        <v>4793</v>
      </c>
      <c r="F821" s="2">
        <v>11226</v>
      </c>
      <c r="G821" s="3">
        <v>3473506152</v>
      </c>
      <c r="H821" s="1" t="s">
        <v>29</v>
      </c>
      <c r="I821" t="s">
        <v>17</v>
      </c>
      <c r="J821">
        <v>77</v>
      </c>
      <c r="K821">
        <v>336</v>
      </c>
      <c r="L821" s="18">
        <f>(((RestaurantData4[[#This Row],[FitScore]]/100)*RestaurantData4[[#This Row],[DailyCustAvg]])/3.5)*30</f>
        <v>2217.6</v>
      </c>
      <c r="M821">
        <v>40.645618760479003</v>
      </c>
      <c r="N821">
        <v>-73.958065972892996</v>
      </c>
      <c r="O821">
        <v>314</v>
      </c>
      <c r="P821">
        <v>40</v>
      </c>
    </row>
    <row r="822" spans="1:16" hidden="1" x14ac:dyDescent="0.3">
      <c r="A822">
        <v>50017723</v>
      </c>
      <c r="B822" s="1" t="s">
        <v>6490</v>
      </c>
      <c r="C822" t="s">
        <v>4408</v>
      </c>
      <c r="D822" s="2">
        <v>252</v>
      </c>
      <c r="E822" s="1" t="s">
        <v>1840</v>
      </c>
      <c r="F822" s="2">
        <v>11203</v>
      </c>
      <c r="G822" s="3">
        <v>9175077657</v>
      </c>
      <c r="H822" s="1" t="s">
        <v>641</v>
      </c>
      <c r="I822" t="s">
        <v>17</v>
      </c>
      <c r="J822">
        <v>67</v>
      </c>
      <c r="K822">
        <v>336</v>
      </c>
      <c r="L822" s="18">
        <f>(((RestaurantData4[[#This Row],[FitScore]]/100)*RestaurantData4[[#This Row],[DailyCustAvg]])/3.5)*30</f>
        <v>1929.6000000000001</v>
      </c>
      <c r="M822">
        <v>40.652077812197</v>
      </c>
      <c r="N822">
        <v>-73.926524524941001</v>
      </c>
      <c r="O822">
        <v>317</v>
      </c>
      <c r="P822">
        <v>41</v>
      </c>
    </row>
    <row r="823" spans="1:16" hidden="1" x14ac:dyDescent="0.3">
      <c r="A823">
        <v>50072680</v>
      </c>
      <c r="B823" s="1" t="s">
        <v>142</v>
      </c>
      <c r="C823" t="s">
        <v>14</v>
      </c>
      <c r="D823" s="2">
        <v>83</v>
      </c>
      <c r="E823" s="1" t="s">
        <v>113</v>
      </c>
      <c r="F823" s="2">
        <v>10038</v>
      </c>
      <c r="G823" s="3">
        <v>2124523333</v>
      </c>
      <c r="H823" s="1" t="s">
        <v>143</v>
      </c>
      <c r="I823" t="s">
        <v>17</v>
      </c>
      <c r="J823">
        <v>100</v>
      </c>
      <c r="K823">
        <v>335</v>
      </c>
      <c r="L823" s="18">
        <f>(((RestaurantData4[[#This Row],[FitScore]]/100)*RestaurantData4[[#This Row],[DailyCustAvg]])/3.5)*30</f>
        <v>2871.4285714285711</v>
      </c>
      <c r="M823">
        <v>40.707435788554001</v>
      </c>
      <c r="N823">
        <v>-74.007606873705001</v>
      </c>
      <c r="O823">
        <v>101</v>
      </c>
      <c r="P823">
        <v>1</v>
      </c>
    </row>
    <row r="824" spans="1:16" hidden="1" x14ac:dyDescent="0.3">
      <c r="A824">
        <v>50015634</v>
      </c>
      <c r="B824" s="1" t="s">
        <v>268</v>
      </c>
      <c r="C824" t="s">
        <v>14</v>
      </c>
      <c r="D824" s="2">
        <v>9</v>
      </c>
      <c r="E824" s="1" t="s">
        <v>34</v>
      </c>
      <c r="F824" s="2">
        <v>10004</v>
      </c>
      <c r="G824" s="3">
        <v>2127855688</v>
      </c>
      <c r="H824" s="1" t="s">
        <v>186</v>
      </c>
      <c r="I824" t="s">
        <v>17</v>
      </c>
      <c r="J824">
        <v>95</v>
      </c>
      <c r="K824">
        <v>335</v>
      </c>
      <c r="L824" s="18">
        <f>(((RestaurantData4[[#This Row],[FitScore]]/100)*RestaurantData4[[#This Row],[DailyCustAvg]])/3.5)*30</f>
        <v>2727.8571428571431</v>
      </c>
      <c r="M824">
        <v>40.705231156445997</v>
      </c>
      <c r="N824">
        <v>-74.013828253024002</v>
      </c>
      <c r="O824">
        <v>101</v>
      </c>
      <c r="P824">
        <v>1</v>
      </c>
    </row>
    <row r="825" spans="1:16" x14ac:dyDescent="0.3">
      <c r="A825">
        <v>50008739</v>
      </c>
      <c r="B825" s="1" t="s">
        <v>124</v>
      </c>
      <c r="C825" t="s">
        <v>14</v>
      </c>
      <c r="D825" s="2">
        <v>225</v>
      </c>
      <c r="E825" s="1" t="s">
        <v>62</v>
      </c>
      <c r="F825" s="2">
        <v>10280</v>
      </c>
      <c r="G825" s="3">
        <v>2127764051</v>
      </c>
      <c r="H825" s="1" t="s">
        <v>16</v>
      </c>
      <c r="I825" t="s">
        <v>21</v>
      </c>
      <c r="J825">
        <v>95</v>
      </c>
      <c r="K825">
        <v>185</v>
      </c>
      <c r="L825" s="18">
        <f>(((RestaurantData4[[#This Row],[FitScore]]/100)*RestaurantData4[[#This Row],[DailyCustAvg]])/3.5)*30</f>
        <v>1506.4285714285716</v>
      </c>
      <c r="M825">
        <v>40.711530166285002</v>
      </c>
      <c r="N825">
        <v>-74.015672785413997</v>
      </c>
      <c r="O825">
        <v>101</v>
      </c>
      <c r="P825">
        <v>1</v>
      </c>
    </row>
    <row r="826" spans="1:16" hidden="1" x14ac:dyDescent="0.3">
      <c r="A826">
        <v>50086256</v>
      </c>
      <c r="B826" s="1" t="s">
        <v>758</v>
      </c>
      <c r="C826" t="s">
        <v>14</v>
      </c>
      <c r="D826" s="2">
        <v>28</v>
      </c>
      <c r="E826" s="1" t="s">
        <v>532</v>
      </c>
      <c r="F826" s="2">
        <v>10013</v>
      </c>
      <c r="G826" s="3">
        <v>9176750771</v>
      </c>
      <c r="H826" s="1" t="s">
        <v>68</v>
      </c>
      <c r="I826" t="s">
        <v>17</v>
      </c>
      <c r="J826">
        <v>97</v>
      </c>
      <c r="K826">
        <v>335</v>
      </c>
      <c r="L826" s="18">
        <f>(((RestaurantData4[[#This Row],[FitScore]]/100)*RestaurantData4[[#This Row],[DailyCustAvg]])/3.5)*30</f>
        <v>2785.2857142857142</v>
      </c>
      <c r="M826">
        <v>40.72283409544</v>
      </c>
      <c r="N826">
        <v>-74.004718870825002</v>
      </c>
      <c r="O826">
        <v>102</v>
      </c>
      <c r="P826">
        <v>1</v>
      </c>
    </row>
    <row r="827" spans="1:16" hidden="1" x14ac:dyDescent="0.3">
      <c r="A827">
        <v>41243472</v>
      </c>
      <c r="B827" s="1" t="s">
        <v>1073</v>
      </c>
      <c r="C827" t="s">
        <v>14</v>
      </c>
      <c r="D827" s="2">
        <v>77</v>
      </c>
      <c r="E827" s="1" t="s">
        <v>847</v>
      </c>
      <c r="F827" s="2">
        <v>10003</v>
      </c>
      <c r="G827" s="3">
        <v>9172140589</v>
      </c>
      <c r="H827" s="1" t="s">
        <v>1074</v>
      </c>
      <c r="I827" t="s">
        <v>17</v>
      </c>
      <c r="J827">
        <v>100</v>
      </c>
      <c r="K827">
        <v>335</v>
      </c>
      <c r="L827" s="18">
        <f>(((RestaurantData4[[#This Row],[FitScore]]/100)*RestaurantData4[[#This Row],[DailyCustAvg]])/3.5)*30</f>
        <v>2871.4285714285711</v>
      </c>
      <c r="M827">
        <v>40.727323843972997</v>
      </c>
      <c r="N827">
        <v>-73.986567626652004</v>
      </c>
      <c r="O827">
        <v>103</v>
      </c>
      <c r="P827">
        <v>2</v>
      </c>
    </row>
    <row r="828" spans="1:16" x14ac:dyDescent="0.3">
      <c r="A828">
        <v>50000337</v>
      </c>
      <c r="B828" s="1" t="s">
        <v>229</v>
      </c>
      <c r="C828" t="s">
        <v>14</v>
      </c>
      <c r="D828" s="2">
        <v>21</v>
      </c>
      <c r="E828" s="1" t="s">
        <v>112</v>
      </c>
      <c r="F828" s="2">
        <v>10280</v>
      </c>
      <c r="G828" s="3">
        <v>2129643000</v>
      </c>
      <c r="H828" s="1" t="s">
        <v>127</v>
      </c>
      <c r="I828" t="s">
        <v>21</v>
      </c>
      <c r="J828">
        <v>95</v>
      </c>
      <c r="K828">
        <v>176</v>
      </c>
      <c r="L828" s="18">
        <f>(((RestaurantData4[[#This Row],[FitScore]]/100)*RestaurantData4[[#This Row],[DailyCustAvg]])/3.5)*30</f>
        <v>1433.1428571428569</v>
      </c>
      <c r="M828">
        <v>40.708107154177</v>
      </c>
      <c r="N828">
        <v>-74.017630523853001</v>
      </c>
      <c r="O828">
        <v>101</v>
      </c>
      <c r="P828">
        <v>1</v>
      </c>
    </row>
    <row r="829" spans="1:16" x14ac:dyDescent="0.3">
      <c r="A829">
        <v>50065733</v>
      </c>
      <c r="B829" s="1" t="s">
        <v>121</v>
      </c>
      <c r="C829" t="s">
        <v>14</v>
      </c>
      <c r="D829" s="2">
        <v>200</v>
      </c>
      <c r="E829" s="1" t="s">
        <v>54</v>
      </c>
      <c r="F829" s="2">
        <v>10281</v>
      </c>
      <c r="G829" s="3">
        <v>2127860760</v>
      </c>
      <c r="H829" s="1" t="s">
        <v>16</v>
      </c>
      <c r="I829" t="s">
        <v>21</v>
      </c>
      <c r="J829">
        <v>99</v>
      </c>
      <c r="K829">
        <v>277</v>
      </c>
      <c r="L829" s="18">
        <f>(((RestaurantData4[[#This Row],[FitScore]]/100)*RestaurantData4[[#This Row],[DailyCustAvg]])/3.5)*30</f>
        <v>2350.542857142857</v>
      </c>
      <c r="M829">
        <v>40.714439645901003</v>
      </c>
      <c r="N829">
        <v>-74.015493110017999</v>
      </c>
      <c r="O829">
        <v>101</v>
      </c>
      <c r="P829">
        <v>1</v>
      </c>
    </row>
    <row r="830" spans="1:16" hidden="1" x14ac:dyDescent="0.3">
      <c r="A830">
        <v>50045463</v>
      </c>
      <c r="B830" s="1" t="s">
        <v>1253</v>
      </c>
      <c r="C830" t="s">
        <v>14</v>
      </c>
      <c r="D830" s="2">
        <v>27</v>
      </c>
      <c r="E830" s="1" t="s">
        <v>861</v>
      </c>
      <c r="F830" s="2">
        <v>10002</v>
      </c>
      <c r="G830" s="3">
        <v>2122198498</v>
      </c>
      <c r="H830" s="1" t="s">
        <v>242</v>
      </c>
      <c r="I830" t="s">
        <v>17</v>
      </c>
      <c r="J830">
        <v>100</v>
      </c>
      <c r="K830">
        <v>335</v>
      </c>
      <c r="L830" s="18">
        <f>(((RestaurantData4[[#This Row],[FitScore]]/100)*RestaurantData4[[#This Row],[DailyCustAvg]])/3.5)*30</f>
        <v>2871.4285714285711</v>
      </c>
      <c r="M830">
        <v>40.714119486232001</v>
      </c>
      <c r="N830">
        <v>-73.996042873188998</v>
      </c>
      <c r="O830">
        <v>103</v>
      </c>
      <c r="P830">
        <v>1</v>
      </c>
    </row>
    <row r="831" spans="1:16" hidden="1" x14ac:dyDescent="0.3">
      <c r="A831">
        <v>41615445</v>
      </c>
      <c r="B831" s="1" t="s">
        <v>1266</v>
      </c>
      <c r="C831" t="s">
        <v>14</v>
      </c>
      <c r="D831" s="2">
        <v>79</v>
      </c>
      <c r="E831" s="1" t="s">
        <v>894</v>
      </c>
      <c r="F831" s="2">
        <v>10002</v>
      </c>
      <c r="G831" s="3">
        <v>2122190981</v>
      </c>
      <c r="H831" s="1" t="s">
        <v>73</v>
      </c>
      <c r="I831" t="s">
        <v>17</v>
      </c>
      <c r="J831">
        <v>99</v>
      </c>
      <c r="K831">
        <v>335</v>
      </c>
      <c r="L831" s="18">
        <f>(((RestaurantData4[[#This Row],[FitScore]]/100)*RestaurantData4[[#This Row],[DailyCustAvg]])/3.5)*30</f>
        <v>2842.7142857142858</v>
      </c>
      <c r="M831">
        <v>40.717303342477997</v>
      </c>
      <c r="N831">
        <v>-73.994264235779994</v>
      </c>
      <c r="O831">
        <v>103</v>
      </c>
      <c r="P831">
        <v>1</v>
      </c>
    </row>
    <row r="832" spans="1:16" x14ac:dyDescent="0.3">
      <c r="A832">
        <v>41148214</v>
      </c>
      <c r="B832" s="1" t="s">
        <v>246</v>
      </c>
      <c r="C832" t="s">
        <v>14</v>
      </c>
      <c r="D832" s="2">
        <v>4</v>
      </c>
      <c r="E832" s="1" t="s">
        <v>247</v>
      </c>
      <c r="F832" s="2">
        <v>10281</v>
      </c>
      <c r="G832" s="3">
        <v>2122851500</v>
      </c>
      <c r="H832" s="1" t="s">
        <v>16</v>
      </c>
      <c r="I832" t="s">
        <v>21</v>
      </c>
      <c r="J832">
        <v>97</v>
      </c>
      <c r="K832">
        <v>236</v>
      </c>
      <c r="L832" s="18">
        <f>(((RestaurantData4[[#This Row],[FitScore]]/100)*RestaurantData4[[#This Row],[DailyCustAvg]])/3.5)*30</f>
        <v>1962.1714285714284</v>
      </c>
      <c r="M832">
        <v>40.714519219682998</v>
      </c>
      <c r="N832">
        <v>-74.015673490968993</v>
      </c>
      <c r="O832">
        <v>101</v>
      </c>
      <c r="P832">
        <v>1</v>
      </c>
    </row>
    <row r="833" spans="1:16" hidden="1" x14ac:dyDescent="0.3">
      <c r="A833">
        <v>50076740</v>
      </c>
      <c r="B833" s="1" t="s">
        <v>1735</v>
      </c>
      <c r="C833" t="s">
        <v>14</v>
      </c>
      <c r="D833" s="2">
        <v>717</v>
      </c>
      <c r="E833" s="1" t="s">
        <v>385</v>
      </c>
      <c r="F833" s="2">
        <v>10019</v>
      </c>
      <c r="G833" s="3">
        <v>2125815999</v>
      </c>
      <c r="H833" s="1" t="s">
        <v>20</v>
      </c>
      <c r="I833" t="s">
        <v>17</v>
      </c>
      <c r="J833">
        <v>100</v>
      </c>
      <c r="K833">
        <v>335</v>
      </c>
      <c r="L833" s="18">
        <f>(((RestaurantData4[[#This Row],[FitScore]]/100)*RestaurantData4[[#This Row],[DailyCustAvg]])/3.5)*30</f>
        <v>2871.4285714285711</v>
      </c>
      <c r="M833">
        <v>40.762712368865998</v>
      </c>
      <c r="N833">
        <v>-73.989524163677004</v>
      </c>
      <c r="O833">
        <v>104</v>
      </c>
      <c r="P833">
        <v>3</v>
      </c>
    </row>
    <row r="834" spans="1:16" x14ac:dyDescent="0.3">
      <c r="A834">
        <v>50084228</v>
      </c>
      <c r="B834" s="1" t="s">
        <v>651</v>
      </c>
      <c r="C834" t="s">
        <v>14</v>
      </c>
      <c r="D834" s="2">
        <v>116</v>
      </c>
      <c r="E834" s="1" t="s">
        <v>509</v>
      </c>
      <c r="F834" s="2">
        <v>10003</v>
      </c>
      <c r="G834" s="3">
        <v>2126752475</v>
      </c>
      <c r="H834" s="1" t="s">
        <v>56</v>
      </c>
      <c r="I834" t="s">
        <v>21</v>
      </c>
      <c r="J834">
        <v>95</v>
      </c>
      <c r="K834">
        <v>345</v>
      </c>
      <c r="L834" s="18">
        <f>(((RestaurantData4[[#This Row],[FitScore]]/100)*RestaurantData4[[#This Row],[DailyCustAvg]])/3.5)*30</f>
        <v>2809.2857142857142</v>
      </c>
      <c r="M834">
        <v>40.734438807368001</v>
      </c>
      <c r="N834">
        <v>-73.992357556753007</v>
      </c>
      <c r="O834">
        <v>102</v>
      </c>
      <c r="P834">
        <v>2</v>
      </c>
    </row>
    <row r="835" spans="1:16" hidden="1" x14ac:dyDescent="0.3">
      <c r="A835">
        <v>50075318</v>
      </c>
      <c r="B835" s="1" t="s">
        <v>755</v>
      </c>
      <c r="C835" t="s">
        <v>14</v>
      </c>
      <c r="D835" s="2">
        <v>31</v>
      </c>
      <c r="E835" s="1" t="s">
        <v>1446</v>
      </c>
      <c r="F835" s="2">
        <v>10019</v>
      </c>
      <c r="G835" s="3">
        <v>6463603888</v>
      </c>
      <c r="H835" s="1" t="s">
        <v>404</v>
      </c>
      <c r="I835" t="s">
        <v>17</v>
      </c>
      <c r="J835">
        <v>88</v>
      </c>
      <c r="K835">
        <v>335</v>
      </c>
      <c r="L835" s="18">
        <f>(((RestaurantData4[[#This Row],[FitScore]]/100)*RestaurantData4[[#This Row],[DailyCustAvg]])/3.5)*30</f>
        <v>2526.8571428571427</v>
      </c>
      <c r="M835">
        <v>40.760484727372997</v>
      </c>
      <c r="N835">
        <v>-73.977937228645999</v>
      </c>
      <c r="O835">
        <v>105</v>
      </c>
      <c r="P835">
        <v>4</v>
      </c>
    </row>
    <row r="836" spans="1:16" hidden="1" x14ac:dyDescent="0.3">
      <c r="A836">
        <v>50089926</v>
      </c>
      <c r="B836" s="1" t="s">
        <v>2378</v>
      </c>
      <c r="C836" t="s">
        <v>14</v>
      </c>
      <c r="D836" s="2">
        <v>16</v>
      </c>
      <c r="E836" s="1" t="s">
        <v>1569</v>
      </c>
      <c r="F836" s="2">
        <v>10001</v>
      </c>
      <c r="G836" s="3">
        <v>6462145768</v>
      </c>
      <c r="H836" s="1" t="s">
        <v>16</v>
      </c>
      <c r="I836" t="s">
        <v>17</v>
      </c>
      <c r="J836">
        <v>87</v>
      </c>
      <c r="K836">
        <v>335</v>
      </c>
      <c r="L836" s="18">
        <f>(((RestaurantData4[[#This Row],[FitScore]]/100)*RestaurantData4[[#This Row],[DailyCustAvg]])/3.5)*30</f>
        <v>2498.1428571428573</v>
      </c>
      <c r="M836">
        <v>40.745697434729003</v>
      </c>
      <c r="N836">
        <v>-73.987827037662996</v>
      </c>
      <c r="O836">
        <v>105</v>
      </c>
      <c r="P836">
        <v>4</v>
      </c>
    </row>
    <row r="837" spans="1:16" hidden="1" x14ac:dyDescent="0.3">
      <c r="A837">
        <v>50059249</v>
      </c>
      <c r="B837" s="1" t="s">
        <v>2505</v>
      </c>
      <c r="C837" t="s">
        <v>14</v>
      </c>
      <c r="D837" s="2">
        <v>244</v>
      </c>
      <c r="E837" s="1" t="s">
        <v>901</v>
      </c>
      <c r="F837" s="2">
        <v>10010</v>
      </c>
      <c r="G837" s="3">
        <v>2124739660</v>
      </c>
      <c r="H837" s="1" t="s">
        <v>16</v>
      </c>
      <c r="I837" t="s">
        <v>17</v>
      </c>
      <c r="J837">
        <v>79</v>
      </c>
      <c r="K837">
        <v>335</v>
      </c>
      <c r="L837" s="18">
        <f>(((RestaurantData4[[#This Row],[FitScore]]/100)*RestaurantData4[[#This Row],[DailyCustAvg]])/3.5)*30</f>
        <v>2268.428571428572</v>
      </c>
      <c r="M837">
        <v>40.737045534638</v>
      </c>
      <c r="N837">
        <v>-73.984454703186003</v>
      </c>
      <c r="O837">
        <v>106</v>
      </c>
      <c r="P837">
        <v>2</v>
      </c>
    </row>
    <row r="838" spans="1:16" x14ac:dyDescent="0.3">
      <c r="A838">
        <v>50047488</v>
      </c>
      <c r="B838" s="1" t="s">
        <v>742</v>
      </c>
      <c r="C838" t="s">
        <v>14</v>
      </c>
      <c r="D838" s="2">
        <v>39</v>
      </c>
      <c r="E838" s="1" t="s">
        <v>389</v>
      </c>
      <c r="F838" s="2">
        <v>10003</v>
      </c>
      <c r="G838" s="3">
        <v>2129823758</v>
      </c>
      <c r="H838" s="1" t="s">
        <v>20</v>
      </c>
      <c r="I838" t="s">
        <v>21</v>
      </c>
      <c r="J838">
        <v>98</v>
      </c>
      <c r="K838">
        <v>333</v>
      </c>
      <c r="L838" s="18">
        <f>(((RestaurantData4[[#This Row],[FitScore]]/100)*RestaurantData4[[#This Row],[DailyCustAvg]])/3.5)*30</f>
        <v>2797.2</v>
      </c>
      <c r="M838">
        <v>40.734394861981002</v>
      </c>
      <c r="N838">
        <v>-73.991931779135996</v>
      </c>
      <c r="O838">
        <v>102</v>
      </c>
      <c r="P838">
        <v>2</v>
      </c>
    </row>
    <row r="839" spans="1:16" hidden="1" x14ac:dyDescent="0.3">
      <c r="A839">
        <v>50047379</v>
      </c>
      <c r="B839" s="1" t="s">
        <v>4746</v>
      </c>
      <c r="C839" t="s">
        <v>4408</v>
      </c>
      <c r="D839" s="2">
        <v>63</v>
      </c>
      <c r="E839" s="1" t="s">
        <v>4444</v>
      </c>
      <c r="F839" s="2">
        <v>11206</v>
      </c>
      <c r="G839" s="3">
        <v>3476787262</v>
      </c>
      <c r="H839" s="1" t="s">
        <v>16</v>
      </c>
      <c r="I839" t="s">
        <v>17</v>
      </c>
      <c r="J839">
        <v>76</v>
      </c>
      <c r="K839">
        <v>335</v>
      </c>
      <c r="L839" s="18">
        <f>(((RestaurantData4[[#This Row],[FitScore]]/100)*RestaurantData4[[#This Row],[DailyCustAvg]])/3.5)*30</f>
        <v>2182.2857142857142</v>
      </c>
      <c r="M839">
        <v>40.706924443973001</v>
      </c>
      <c r="N839">
        <v>-73.947433982809002</v>
      </c>
      <c r="O839">
        <v>301</v>
      </c>
      <c r="P839">
        <v>34</v>
      </c>
    </row>
    <row r="840" spans="1:16" hidden="1" x14ac:dyDescent="0.3">
      <c r="A840">
        <v>40534912</v>
      </c>
      <c r="B840" s="1" t="s">
        <v>4813</v>
      </c>
      <c r="C840" t="s">
        <v>4408</v>
      </c>
      <c r="D840" s="2">
        <v>745</v>
      </c>
      <c r="E840" s="1" t="s">
        <v>160</v>
      </c>
      <c r="F840" s="2">
        <v>11217</v>
      </c>
      <c r="G840" s="3">
        <v>7188557149</v>
      </c>
      <c r="H840" s="1" t="s">
        <v>641</v>
      </c>
      <c r="I840" t="s">
        <v>17</v>
      </c>
      <c r="J840">
        <v>83</v>
      </c>
      <c r="K840">
        <v>335</v>
      </c>
      <c r="L840" s="18">
        <f>(((RestaurantData4[[#This Row],[FitScore]]/100)*RestaurantData4[[#This Row],[DailyCustAvg]])/3.5)*30</f>
        <v>2383.2857142857147</v>
      </c>
      <c r="M840">
        <v>40.686474196957001</v>
      </c>
      <c r="N840">
        <v>-73.974828436099997</v>
      </c>
      <c r="O840">
        <v>302</v>
      </c>
      <c r="P840">
        <v>35</v>
      </c>
    </row>
    <row r="841" spans="1:16" hidden="1" x14ac:dyDescent="0.3">
      <c r="A841">
        <v>50072306</v>
      </c>
      <c r="B841" s="1" t="s">
        <v>5234</v>
      </c>
      <c r="C841" t="s">
        <v>4408</v>
      </c>
      <c r="D841" s="2">
        <v>638</v>
      </c>
      <c r="E841" s="1" t="s">
        <v>5235</v>
      </c>
      <c r="F841" s="2">
        <v>11207</v>
      </c>
      <c r="G841" s="3">
        <v>4694386991</v>
      </c>
      <c r="H841" s="1" t="s">
        <v>242</v>
      </c>
      <c r="I841" t="s">
        <v>21</v>
      </c>
      <c r="J841">
        <v>86</v>
      </c>
      <c r="K841">
        <v>335</v>
      </c>
      <c r="L841" s="18">
        <f>(((RestaurantData4[[#This Row],[FitScore]]/100)*RestaurantData4[[#This Row],[DailyCustAvg]])/3.5)*30</f>
        <v>2469.4285714285716</v>
      </c>
      <c r="M841">
        <v>40.667750921425998</v>
      </c>
      <c r="N841">
        <v>-73.895286795958</v>
      </c>
      <c r="O841">
        <v>305</v>
      </c>
      <c r="P841">
        <v>42</v>
      </c>
    </row>
    <row r="842" spans="1:16" hidden="1" x14ac:dyDescent="0.3">
      <c r="A842">
        <v>50101415</v>
      </c>
      <c r="B842" s="1" t="s">
        <v>5243</v>
      </c>
      <c r="C842" t="s">
        <v>4408</v>
      </c>
      <c r="D842" s="2">
        <v>754</v>
      </c>
      <c r="E842" s="1" t="s">
        <v>5216</v>
      </c>
      <c r="F842" s="2">
        <v>11207</v>
      </c>
      <c r="G842" s="3">
        <v>3474350074</v>
      </c>
      <c r="H842" s="1" t="s">
        <v>212</v>
      </c>
      <c r="I842" t="s">
        <v>17</v>
      </c>
      <c r="J842">
        <v>84</v>
      </c>
      <c r="K842">
        <v>335</v>
      </c>
      <c r="L842" s="18">
        <f>(((RestaurantData4[[#This Row],[FitScore]]/100)*RestaurantData4[[#This Row],[DailyCustAvg]])/3.5)*30</f>
        <v>2411.9999999999995</v>
      </c>
      <c r="M842">
        <v>40.666352650173003</v>
      </c>
      <c r="N842">
        <v>-73.882734053668997</v>
      </c>
      <c r="O842">
        <v>305</v>
      </c>
      <c r="P842">
        <v>42</v>
      </c>
    </row>
    <row r="843" spans="1:16" hidden="1" x14ac:dyDescent="0.3">
      <c r="A843">
        <v>50087924</v>
      </c>
      <c r="B843" s="1" t="s">
        <v>5347</v>
      </c>
      <c r="C843" t="s">
        <v>4408</v>
      </c>
      <c r="D843" s="2">
        <v>367</v>
      </c>
      <c r="E843" s="1" t="s">
        <v>1184</v>
      </c>
      <c r="F843" s="2">
        <v>11231</v>
      </c>
      <c r="G843" s="3">
        <v>9292980117</v>
      </c>
      <c r="H843" s="1" t="s">
        <v>641</v>
      </c>
      <c r="I843" t="s">
        <v>21</v>
      </c>
      <c r="J843">
        <v>77</v>
      </c>
      <c r="K843">
        <v>335</v>
      </c>
      <c r="L843" s="18">
        <f>(((RestaurantData4[[#This Row],[FitScore]]/100)*RestaurantData4[[#This Row],[DailyCustAvg]])/3.5)*30</f>
        <v>2211</v>
      </c>
      <c r="M843">
        <v>40.679452956784999</v>
      </c>
      <c r="N843">
        <v>-74.005357540484994</v>
      </c>
      <c r="O843">
        <v>306</v>
      </c>
      <c r="P843">
        <v>38</v>
      </c>
    </row>
    <row r="844" spans="1:16" hidden="1" x14ac:dyDescent="0.3">
      <c r="A844">
        <v>50097297</v>
      </c>
      <c r="B844" s="1" t="s">
        <v>5571</v>
      </c>
      <c r="C844" t="s">
        <v>4408</v>
      </c>
      <c r="D844" s="2">
        <v>3910</v>
      </c>
      <c r="E844" s="1" t="s">
        <v>432</v>
      </c>
      <c r="F844" s="2">
        <v>11232</v>
      </c>
      <c r="G844" s="3">
        <v>3476471595</v>
      </c>
      <c r="H844" s="1" t="s">
        <v>29</v>
      </c>
      <c r="I844" t="s">
        <v>17</v>
      </c>
      <c r="J844">
        <v>79</v>
      </c>
      <c r="K844">
        <v>335</v>
      </c>
      <c r="L844" s="18">
        <f>(((RestaurantData4[[#This Row],[FitScore]]/100)*RestaurantData4[[#This Row],[DailyCustAvg]])/3.5)*30</f>
        <v>2268.428571428572</v>
      </c>
      <c r="M844">
        <v>40.652501936895</v>
      </c>
      <c r="N844">
        <v>-74.006299584803998</v>
      </c>
      <c r="O844">
        <v>307</v>
      </c>
      <c r="P844">
        <v>38</v>
      </c>
    </row>
    <row r="845" spans="1:16" hidden="1" x14ac:dyDescent="0.3">
      <c r="A845">
        <v>50059239</v>
      </c>
      <c r="B845" s="1" t="s">
        <v>5919</v>
      </c>
      <c r="C845" t="s">
        <v>4408</v>
      </c>
      <c r="D845" s="2">
        <v>486</v>
      </c>
      <c r="E845" s="1" t="s">
        <v>5920</v>
      </c>
      <c r="F845" s="2">
        <v>11209</v>
      </c>
      <c r="G845" s="3">
        <v>3476626208</v>
      </c>
      <c r="H845" s="1" t="s">
        <v>127</v>
      </c>
      <c r="I845" t="s">
        <v>21</v>
      </c>
      <c r="J845">
        <v>67</v>
      </c>
      <c r="K845">
        <v>335</v>
      </c>
      <c r="L845" s="18">
        <f>(((RestaurantData4[[#This Row],[FitScore]]/100)*RestaurantData4[[#This Row],[DailyCustAvg]])/3.5)*30</f>
        <v>1923.8571428571431</v>
      </c>
      <c r="M845">
        <v>40.622465700886998</v>
      </c>
      <c r="N845">
        <v>-74.026231609866997</v>
      </c>
      <c r="O845">
        <v>310</v>
      </c>
      <c r="P845">
        <v>43</v>
      </c>
    </row>
    <row r="846" spans="1:16" hidden="1" x14ac:dyDescent="0.3">
      <c r="A846">
        <v>50090224</v>
      </c>
      <c r="B846" s="1" t="s">
        <v>5958</v>
      </c>
      <c r="C846" t="s">
        <v>4408</v>
      </c>
      <c r="D846" s="2">
        <v>8732</v>
      </c>
      <c r="E846" s="1" t="s">
        <v>5956</v>
      </c>
      <c r="F846" s="2">
        <v>11214</v>
      </c>
      <c r="G846" s="3">
        <v>9179232338</v>
      </c>
      <c r="H846" s="1" t="s">
        <v>626</v>
      </c>
      <c r="I846" t="s">
        <v>17</v>
      </c>
      <c r="J846">
        <v>54</v>
      </c>
      <c r="K846">
        <v>335</v>
      </c>
      <c r="L846" s="18">
        <f>(((RestaurantData4[[#This Row],[FitScore]]/100)*RestaurantData4[[#This Row],[DailyCustAvg]])/3.5)*30</f>
        <v>1550.5714285714287</v>
      </c>
      <c r="M846">
        <v>40.604627473576997</v>
      </c>
      <c r="N846">
        <v>-74.005409133456993</v>
      </c>
      <c r="O846">
        <v>311</v>
      </c>
      <c r="P846">
        <v>43</v>
      </c>
    </row>
    <row r="847" spans="1:16" hidden="1" x14ac:dyDescent="0.3">
      <c r="A847">
        <v>50064266</v>
      </c>
      <c r="B847" s="1" t="s">
        <v>6058</v>
      </c>
      <c r="C847" t="s">
        <v>4408</v>
      </c>
      <c r="D847" s="2">
        <v>6305</v>
      </c>
      <c r="E847" s="1" t="s">
        <v>5973</v>
      </c>
      <c r="F847" s="2">
        <v>11204</v>
      </c>
      <c r="G847" s="3">
        <v>9179393373</v>
      </c>
      <c r="H847" s="1" t="s">
        <v>242</v>
      </c>
      <c r="I847" t="s">
        <v>21</v>
      </c>
      <c r="J847">
        <v>72</v>
      </c>
      <c r="K847">
        <v>335</v>
      </c>
      <c r="L847" s="18">
        <f>(((RestaurantData4[[#This Row],[FitScore]]/100)*RestaurantData4[[#This Row],[DailyCustAvg]])/3.5)*30</f>
        <v>2067.4285714285716</v>
      </c>
      <c r="M847">
        <v>40.617540805882001</v>
      </c>
      <c r="N847">
        <v>-73.984781606414998</v>
      </c>
      <c r="O847">
        <v>311</v>
      </c>
      <c r="P847">
        <v>47</v>
      </c>
    </row>
    <row r="848" spans="1:16" hidden="1" x14ac:dyDescent="0.3">
      <c r="A848">
        <v>41450073</v>
      </c>
      <c r="B848" s="1" t="s">
        <v>6070</v>
      </c>
      <c r="C848" t="s">
        <v>4408</v>
      </c>
      <c r="D848" s="2">
        <v>5508</v>
      </c>
      <c r="E848" s="1" t="s">
        <v>6071</v>
      </c>
      <c r="F848" s="2">
        <v>11204</v>
      </c>
      <c r="G848" s="3">
        <v>7184352779</v>
      </c>
      <c r="H848" s="1" t="s">
        <v>100</v>
      </c>
      <c r="I848" t="s">
        <v>21</v>
      </c>
      <c r="J848">
        <v>57</v>
      </c>
      <c r="K848">
        <v>335</v>
      </c>
      <c r="L848" s="18">
        <f>(((RestaurantData4[[#This Row],[FitScore]]/100)*RestaurantData4[[#This Row],[DailyCustAvg]])/3.5)*30</f>
        <v>1636.7142857142858</v>
      </c>
      <c r="M848">
        <v>40.627559763958999</v>
      </c>
      <c r="N848">
        <v>-73.989138373724003</v>
      </c>
      <c r="O848">
        <v>312</v>
      </c>
      <c r="P848">
        <v>44</v>
      </c>
    </row>
    <row r="849" spans="1:16" hidden="1" x14ac:dyDescent="0.3">
      <c r="A849">
        <v>50070198</v>
      </c>
      <c r="B849" s="1" t="s">
        <v>6078</v>
      </c>
      <c r="C849" t="s">
        <v>4408</v>
      </c>
      <c r="D849" s="2">
        <v>1797</v>
      </c>
      <c r="E849" s="1" t="s">
        <v>5975</v>
      </c>
      <c r="F849" s="2">
        <v>11230</v>
      </c>
      <c r="G849" s="3">
        <v>7183757777</v>
      </c>
      <c r="H849" s="1" t="s">
        <v>223</v>
      </c>
      <c r="I849" t="s">
        <v>17</v>
      </c>
      <c r="J849">
        <v>56</v>
      </c>
      <c r="K849">
        <v>335</v>
      </c>
      <c r="L849" s="18">
        <f>(((RestaurantData4[[#This Row],[FitScore]]/100)*RestaurantData4[[#This Row],[DailyCustAvg]])/3.5)*30</f>
        <v>1608.0000000000002</v>
      </c>
      <c r="M849">
        <v>40.609452521682002</v>
      </c>
      <c r="N849">
        <v>-73.973107236611995</v>
      </c>
      <c r="O849">
        <v>312</v>
      </c>
      <c r="P849">
        <v>44</v>
      </c>
    </row>
    <row r="850" spans="1:16" hidden="1" x14ac:dyDescent="0.3">
      <c r="A850">
        <v>50100083</v>
      </c>
      <c r="B850" s="1" t="s">
        <v>6175</v>
      </c>
      <c r="C850" t="s">
        <v>4408</v>
      </c>
      <c r="D850" s="2">
        <v>3019</v>
      </c>
      <c r="E850" s="1" t="s">
        <v>6169</v>
      </c>
      <c r="F850" s="2">
        <v>11224</v>
      </c>
      <c r="G850" s="3">
        <v>3475871032</v>
      </c>
      <c r="H850" s="1" t="s">
        <v>127</v>
      </c>
      <c r="I850" t="s">
        <v>21</v>
      </c>
      <c r="J850">
        <v>60</v>
      </c>
      <c r="K850">
        <v>335</v>
      </c>
      <c r="L850" s="18">
        <f>(((RestaurantData4[[#This Row],[FitScore]]/100)*RestaurantData4[[#This Row],[DailyCustAvg]])/3.5)*30</f>
        <v>1722.8571428571429</v>
      </c>
      <c r="M850">
        <v>40.575304986574999</v>
      </c>
      <c r="N850">
        <v>-73.996735071936996</v>
      </c>
      <c r="O850">
        <v>313</v>
      </c>
      <c r="P850">
        <v>47</v>
      </c>
    </row>
    <row r="851" spans="1:16" hidden="1" x14ac:dyDescent="0.3">
      <c r="A851">
        <v>50057069</v>
      </c>
      <c r="B851" s="1" t="s">
        <v>6444</v>
      </c>
      <c r="C851" t="s">
        <v>4408</v>
      </c>
      <c r="D851" s="2">
        <v>85</v>
      </c>
      <c r="E851" s="1" t="s">
        <v>6445</v>
      </c>
      <c r="F851" s="2">
        <v>11212</v>
      </c>
      <c r="G851" s="3">
        <v>3476409585</v>
      </c>
      <c r="H851" s="1" t="s">
        <v>641</v>
      </c>
      <c r="I851" t="s">
        <v>21</v>
      </c>
      <c r="J851">
        <v>74</v>
      </c>
      <c r="K851">
        <v>335</v>
      </c>
      <c r="L851" s="18">
        <f>(((RestaurantData4[[#This Row],[FitScore]]/100)*RestaurantData4[[#This Row],[DailyCustAvg]])/3.5)*30</f>
        <v>2124.8571428571431</v>
      </c>
      <c r="M851">
        <v>40.663003498809999</v>
      </c>
      <c r="N851">
        <v>-73.916629035213006</v>
      </c>
      <c r="O851">
        <v>316</v>
      </c>
      <c r="P851">
        <v>41</v>
      </c>
    </row>
    <row r="852" spans="1:16" x14ac:dyDescent="0.3">
      <c r="A852">
        <v>50084744</v>
      </c>
      <c r="B852" s="1" t="s">
        <v>631</v>
      </c>
      <c r="C852" t="s">
        <v>14</v>
      </c>
      <c r="D852" s="2">
        <v>793</v>
      </c>
      <c r="E852" s="1" t="s">
        <v>34</v>
      </c>
      <c r="F852" s="2">
        <v>10003</v>
      </c>
      <c r="G852" s="3">
        <v>2019065519</v>
      </c>
      <c r="H852" s="1" t="s">
        <v>138</v>
      </c>
      <c r="I852" t="s">
        <v>21</v>
      </c>
      <c r="J852">
        <v>97</v>
      </c>
      <c r="K852">
        <v>318</v>
      </c>
      <c r="L852" s="18">
        <f>(((RestaurantData4[[#This Row],[FitScore]]/100)*RestaurantData4[[#This Row],[DailyCustAvg]])/3.5)*30</f>
        <v>2643.9428571428571</v>
      </c>
      <c r="M852">
        <v>40.732089219480997</v>
      </c>
      <c r="N852">
        <v>-73.991380004408001</v>
      </c>
      <c r="O852">
        <v>102</v>
      </c>
      <c r="P852">
        <v>2</v>
      </c>
    </row>
    <row r="853" spans="1:16" x14ac:dyDescent="0.3">
      <c r="A853">
        <v>50043785</v>
      </c>
      <c r="B853" s="1" t="s">
        <v>433</v>
      </c>
      <c r="C853" t="s">
        <v>14</v>
      </c>
      <c r="D853" s="2">
        <v>27</v>
      </c>
      <c r="E853" s="1" t="s">
        <v>434</v>
      </c>
      <c r="F853" s="2">
        <v>10003</v>
      </c>
      <c r="G853" s="3">
        <v>2126732727</v>
      </c>
      <c r="H853" s="1" t="s">
        <v>193</v>
      </c>
      <c r="I853" t="s">
        <v>21</v>
      </c>
      <c r="J853">
        <v>98</v>
      </c>
      <c r="K853">
        <v>315</v>
      </c>
      <c r="L853" s="18">
        <f>(((RestaurantData4[[#This Row],[FitScore]]/100)*RestaurantData4[[#This Row],[DailyCustAvg]])/3.5)*30</f>
        <v>2646</v>
      </c>
      <c r="M853">
        <v>40.730456300500997</v>
      </c>
      <c r="N853">
        <v>-73.995031627488004</v>
      </c>
      <c r="O853">
        <v>102</v>
      </c>
      <c r="P853">
        <v>1</v>
      </c>
    </row>
    <row r="854" spans="1:16" x14ac:dyDescent="0.3">
      <c r="A854">
        <v>41629811</v>
      </c>
      <c r="B854" s="1" t="s">
        <v>746</v>
      </c>
      <c r="C854" t="s">
        <v>14</v>
      </c>
      <c r="D854" s="2">
        <v>13</v>
      </c>
      <c r="E854" s="1" t="s">
        <v>650</v>
      </c>
      <c r="F854" s="2">
        <v>10003</v>
      </c>
      <c r="G854" s="3">
        <v>2123280000</v>
      </c>
      <c r="H854" s="1" t="s">
        <v>32</v>
      </c>
      <c r="I854" t="s">
        <v>21</v>
      </c>
      <c r="J854">
        <v>96</v>
      </c>
      <c r="K854">
        <v>309</v>
      </c>
      <c r="L854" s="18">
        <f>(((RestaurantData4[[#This Row],[FitScore]]/100)*RestaurantData4[[#This Row],[DailyCustAvg]])/3.5)*30</f>
        <v>2542.6285714285714</v>
      </c>
      <c r="M854">
        <v>40.734334591832003</v>
      </c>
      <c r="N854">
        <v>-73.993772031950996</v>
      </c>
      <c r="O854">
        <v>102</v>
      </c>
      <c r="P854">
        <v>2</v>
      </c>
    </row>
    <row r="855" spans="1:16" x14ac:dyDescent="0.3">
      <c r="A855">
        <v>50051068</v>
      </c>
      <c r="B855" s="1" t="s">
        <v>431</v>
      </c>
      <c r="C855" t="s">
        <v>14</v>
      </c>
      <c r="D855" s="2">
        <v>132</v>
      </c>
      <c r="E855" s="1" t="s">
        <v>432</v>
      </c>
      <c r="F855" s="2">
        <v>10003</v>
      </c>
      <c r="G855" s="3">
        <v>2124321324</v>
      </c>
      <c r="H855" s="1" t="s">
        <v>16</v>
      </c>
      <c r="I855" t="s">
        <v>21</v>
      </c>
      <c r="J855">
        <v>98</v>
      </c>
      <c r="K855">
        <v>307</v>
      </c>
      <c r="L855" s="18">
        <f>(((RestaurantData4[[#This Row],[FitScore]]/100)*RestaurantData4[[#This Row],[DailyCustAvg]])/3.5)*30</f>
        <v>2578.8000000000002</v>
      </c>
      <c r="M855">
        <v>40.733225435213001</v>
      </c>
      <c r="N855">
        <v>-73.989943767705</v>
      </c>
      <c r="O855">
        <v>102</v>
      </c>
      <c r="P855">
        <v>2</v>
      </c>
    </row>
    <row r="856" spans="1:16" hidden="1" x14ac:dyDescent="0.3">
      <c r="A856">
        <v>50015592</v>
      </c>
      <c r="B856" s="1" t="s">
        <v>828</v>
      </c>
      <c r="C856" t="s">
        <v>14</v>
      </c>
      <c r="D856" s="2">
        <v>72</v>
      </c>
      <c r="E856" s="1" t="s">
        <v>397</v>
      </c>
      <c r="F856" s="2">
        <v>10012</v>
      </c>
      <c r="G856" s="3">
        <v>2129661100</v>
      </c>
      <c r="H856" s="1" t="s">
        <v>68</v>
      </c>
      <c r="I856" t="s">
        <v>17</v>
      </c>
      <c r="J856">
        <v>97</v>
      </c>
      <c r="K856">
        <v>334</v>
      </c>
      <c r="L856" s="18">
        <f>(((RestaurantData4[[#This Row],[FitScore]]/100)*RestaurantData4[[#This Row],[DailyCustAvg]])/3.5)*30</f>
        <v>2776.971428571429</v>
      </c>
      <c r="M856">
        <v>40.721030817821003</v>
      </c>
      <c r="N856">
        <v>-73.996208410912004</v>
      </c>
      <c r="O856">
        <v>102</v>
      </c>
      <c r="P856">
        <v>1</v>
      </c>
    </row>
    <row r="857" spans="1:16" hidden="1" x14ac:dyDescent="0.3">
      <c r="A857">
        <v>41100958</v>
      </c>
      <c r="B857" s="1" t="s">
        <v>953</v>
      </c>
      <c r="C857" t="s">
        <v>14</v>
      </c>
      <c r="D857" s="2">
        <v>135</v>
      </c>
      <c r="E857" s="1" t="s">
        <v>838</v>
      </c>
      <c r="F857" s="2">
        <v>10002</v>
      </c>
      <c r="G857" s="3">
        <v>2129795521</v>
      </c>
      <c r="H857" s="1" t="s">
        <v>58</v>
      </c>
      <c r="I857" t="s">
        <v>17</v>
      </c>
      <c r="J857">
        <v>99</v>
      </c>
      <c r="K857">
        <v>334</v>
      </c>
      <c r="L857" s="18">
        <f>(((RestaurantData4[[#This Row],[FitScore]]/100)*RestaurantData4[[#This Row],[DailyCustAvg]])/3.5)*30</f>
        <v>2834.2285714285717</v>
      </c>
      <c r="M857">
        <v>40.720308404417999</v>
      </c>
      <c r="N857">
        <v>-73.988246562449007</v>
      </c>
      <c r="O857">
        <v>103</v>
      </c>
      <c r="P857">
        <v>1</v>
      </c>
    </row>
    <row r="858" spans="1:16" x14ac:dyDescent="0.3">
      <c r="A858">
        <v>50070437</v>
      </c>
      <c r="B858" s="1" t="s">
        <v>349</v>
      </c>
      <c r="C858" t="s">
        <v>14</v>
      </c>
      <c r="D858" s="2">
        <v>740</v>
      </c>
      <c r="E858" s="1" t="s">
        <v>34</v>
      </c>
      <c r="F858" s="2">
        <v>10003</v>
      </c>
      <c r="G858" s="3">
        <v>2127772042</v>
      </c>
      <c r="H858" s="1" t="s">
        <v>202</v>
      </c>
      <c r="I858" t="s">
        <v>21</v>
      </c>
      <c r="J858">
        <v>94</v>
      </c>
      <c r="K858">
        <v>291</v>
      </c>
      <c r="L858" s="18">
        <f>(((RestaurantData4[[#This Row],[FitScore]]/100)*RestaurantData4[[#This Row],[DailyCustAvg]])/3.5)*30</f>
        <v>2344.6285714285714</v>
      </c>
      <c r="M858">
        <v>40.729877048593998</v>
      </c>
      <c r="N858">
        <v>-73.992993104408995</v>
      </c>
      <c r="O858">
        <v>102</v>
      </c>
      <c r="P858">
        <v>2</v>
      </c>
    </row>
    <row r="859" spans="1:16" hidden="1" x14ac:dyDescent="0.3">
      <c r="A859">
        <v>50088648</v>
      </c>
      <c r="B859" s="1" t="s">
        <v>1473</v>
      </c>
      <c r="C859" t="s">
        <v>14</v>
      </c>
      <c r="D859" s="2">
        <v>623</v>
      </c>
      <c r="E859" s="1" t="s">
        <v>385</v>
      </c>
      <c r="F859" s="2">
        <v>10036</v>
      </c>
      <c r="G859" s="3">
        <v>6466091702</v>
      </c>
      <c r="H859" s="1" t="s">
        <v>24</v>
      </c>
      <c r="I859" t="s">
        <v>17</v>
      </c>
      <c r="J859">
        <v>99</v>
      </c>
      <c r="K859">
        <v>334</v>
      </c>
      <c r="L859" s="18">
        <f>(((RestaurantData4[[#This Row],[FitScore]]/100)*RestaurantData4[[#This Row],[DailyCustAvg]])/3.5)*30</f>
        <v>2834.2285714285717</v>
      </c>
      <c r="M859">
        <v>40.759822311054997</v>
      </c>
      <c r="N859">
        <v>-73.991625471521004</v>
      </c>
      <c r="O859">
        <v>104</v>
      </c>
      <c r="P859">
        <v>3</v>
      </c>
    </row>
    <row r="860" spans="1:16" x14ac:dyDescent="0.3">
      <c r="A860">
        <v>50089891</v>
      </c>
      <c r="B860" s="1" t="s">
        <v>646</v>
      </c>
      <c r="C860" t="s">
        <v>14</v>
      </c>
      <c r="D860" s="2">
        <v>74</v>
      </c>
      <c r="E860" s="1" t="s">
        <v>509</v>
      </c>
      <c r="F860" s="2">
        <v>10003</v>
      </c>
      <c r="G860" s="3">
        <v>6465685186</v>
      </c>
      <c r="H860" s="1" t="s">
        <v>16</v>
      </c>
      <c r="I860" t="s">
        <v>21</v>
      </c>
      <c r="J860">
        <v>97</v>
      </c>
      <c r="K860">
        <v>281</v>
      </c>
      <c r="L860" s="18">
        <f>(((RestaurantData4[[#This Row],[FitScore]]/100)*RestaurantData4[[#This Row],[DailyCustAvg]])/3.5)*30</f>
        <v>2336.3142857142857</v>
      </c>
      <c r="M860">
        <v>40.733168048586002</v>
      </c>
      <c r="N860">
        <v>-73.993443789644999</v>
      </c>
      <c r="O860">
        <v>102</v>
      </c>
      <c r="P860">
        <v>2</v>
      </c>
    </row>
    <row r="861" spans="1:16" x14ac:dyDescent="0.3">
      <c r="A861">
        <v>50099959</v>
      </c>
      <c r="B861" s="1" t="s">
        <v>645</v>
      </c>
      <c r="C861" t="s">
        <v>14</v>
      </c>
      <c r="D861" s="2">
        <v>107</v>
      </c>
      <c r="E861" s="1" t="s">
        <v>509</v>
      </c>
      <c r="F861" s="2">
        <v>10003</v>
      </c>
      <c r="G861" s="3">
        <v>2123531246</v>
      </c>
      <c r="H861" s="1" t="s">
        <v>16</v>
      </c>
      <c r="I861" t="s">
        <v>21</v>
      </c>
      <c r="J861">
        <v>97</v>
      </c>
      <c r="K861">
        <v>278</v>
      </c>
      <c r="L861" s="18">
        <f>(((RestaurantData4[[#This Row],[FitScore]]/100)*RestaurantData4[[#This Row],[DailyCustAvg]])/3.5)*30</f>
        <v>2311.3714285714286</v>
      </c>
      <c r="M861">
        <v>40.734186301618998</v>
      </c>
      <c r="N861">
        <v>-73.992548826596007</v>
      </c>
      <c r="O861">
        <v>102</v>
      </c>
      <c r="P861">
        <v>2</v>
      </c>
    </row>
    <row r="862" spans="1:16" x14ac:dyDescent="0.3">
      <c r="A862">
        <v>50006260</v>
      </c>
      <c r="B862" s="1" t="s">
        <v>821</v>
      </c>
      <c r="C862" t="s">
        <v>14</v>
      </c>
      <c r="D862" s="2">
        <v>21</v>
      </c>
      <c r="E862" s="1" t="s">
        <v>434</v>
      </c>
      <c r="F862" s="2">
        <v>10003</v>
      </c>
      <c r="G862" s="3">
        <v>2122602604</v>
      </c>
      <c r="H862" s="1" t="s">
        <v>16</v>
      </c>
      <c r="I862" t="s">
        <v>21</v>
      </c>
      <c r="J862">
        <v>98</v>
      </c>
      <c r="K862">
        <v>277</v>
      </c>
      <c r="L862" s="18">
        <f>(((RestaurantData4[[#This Row],[FitScore]]/100)*RestaurantData4[[#This Row],[DailyCustAvg]])/3.5)*30</f>
        <v>2326.7999999999997</v>
      </c>
      <c r="M862">
        <v>40.730250424208002</v>
      </c>
      <c r="N862">
        <v>-73.994613103009996</v>
      </c>
      <c r="O862">
        <v>102</v>
      </c>
      <c r="P862">
        <v>1</v>
      </c>
    </row>
    <row r="863" spans="1:16" x14ac:dyDescent="0.3">
      <c r="A863">
        <v>50101850</v>
      </c>
      <c r="B863" s="1" t="s">
        <v>765</v>
      </c>
      <c r="C863" t="s">
        <v>14</v>
      </c>
      <c r="D863" s="2">
        <v>771</v>
      </c>
      <c r="E863" s="1" t="s">
        <v>34</v>
      </c>
      <c r="F863" s="2">
        <v>10003</v>
      </c>
      <c r="G863" s="3">
        <v>2122285020</v>
      </c>
      <c r="H863" s="1" t="s">
        <v>56</v>
      </c>
      <c r="I863" t="s">
        <v>21</v>
      </c>
      <c r="J863">
        <v>97</v>
      </c>
      <c r="K863">
        <v>264</v>
      </c>
      <c r="L863" s="18">
        <f>(((RestaurantData4[[#This Row],[FitScore]]/100)*RestaurantData4[[#This Row],[DailyCustAvg]])/3.5)*30</f>
        <v>2194.9714285714285</v>
      </c>
      <c r="M863">
        <v>40.731249356436003</v>
      </c>
      <c r="N863">
        <v>-73.991859998322994</v>
      </c>
      <c r="O863">
        <v>102</v>
      </c>
      <c r="P863">
        <v>2</v>
      </c>
    </row>
    <row r="864" spans="1:16" x14ac:dyDescent="0.3">
      <c r="A864">
        <v>41500601</v>
      </c>
      <c r="B864" s="1" t="s">
        <v>639</v>
      </c>
      <c r="C864" t="s">
        <v>14</v>
      </c>
      <c r="D864" s="2">
        <v>111</v>
      </c>
      <c r="E864" s="1" t="s">
        <v>509</v>
      </c>
      <c r="F864" s="2">
        <v>10003</v>
      </c>
      <c r="G864" s="3">
        <v>2123870744</v>
      </c>
      <c r="H864" s="1" t="s">
        <v>127</v>
      </c>
      <c r="I864" t="s">
        <v>21</v>
      </c>
      <c r="J864">
        <v>95</v>
      </c>
      <c r="K864">
        <v>252</v>
      </c>
      <c r="L864" s="18">
        <f>(((RestaurantData4[[#This Row],[FitScore]]/100)*RestaurantData4[[#This Row],[DailyCustAvg]])/3.5)*30</f>
        <v>2051.9999999999995</v>
      </c>
      <c r="M864">
        <v>40.734307064410999</v>
      </c>
      <c r="N864">
        <v>-73.992444171673</v>
      </c>
      <c r="O864">
        <v>102</v>
      </c>
      <c r="P864">
        <v>2</v>
      </c>
    </row>
    <row r="865" spans="1:16" x14ac:dyDescent="0.3">
      <c r="A865">
        <v>41623737</v>
      </c>
      <c r="B865" s="1" t="s">
        <v>487</v>
      </c>
      <c r="C865" t="s">
        <v>14</v>
      </c>
      <c r="D865" s="2">
        <v>13</v>
      </c>
      <c r="E865" s="1" t="s">
        <v>389</v>
      </c>
      <c r="F865" s="2">
        <v>10003</v>
      </c>
      <c r="G865" s="3">
        <v>6468736071</v>
      </c>
      <c r="H865" s="1" t="s">
        <v>16</v>
      </c>
      <c r="I865" t="s">
        <v>21</v>
      </c>
      <c r="J865">
        <v>95</v>
      </c>
      <c r="K865">
        <v>251</v>
      </c>
      <c r="L865" s="18">
        <f>(((RestaurantData4[[#This Row],[FitScore]]/100)*RestaurantData4[[#This Row],[DailyCustAvg]])/3.5)*30</f>
        <v>2043.8571428571427</v>
      </c>
      <c r="M865">
        <v>40.734990566823001</v>
      </c>
      <c r="N865">
        <v>-73.993349792264993</v>
      </c>
      <c r="O865">
        <v>102</v>
      </c>
      <c r="P865">
        <v>2</v>
      </c>
    </row>
    <row r="866" spans="1:16" x14ac:dyDescent="0.3">
      <c r="A866">
        <v>50017219</v>
      </c>
      <c r="B866" s="1" t="s">
        <v>657</v>
      </c>
      <c r="C866" t="s">
        <v>14</v>
      </c>
      <c r="D866" s="2">
        <v>36</v>
      </c>
      <c r="E866" s="1" t="s">
        <v>629</v>
      </c>
      <c r="F866" s="2">
        <v>10003</v>
      </c>
      <c r="G866" s="3">
        <v>2125336527</v>
      </c>
      <c r="H866" s="1" t="s">
        <v>68</v>
      </c>
      <c r="I866" t="s">
        <v>21</v>
      </c>
      <c r="J866">
        <v>97</v>
      </c>
      <c r="K866">
        <v>247</v>
      </c>
      <c r="L866" s="18">
        <f>(((RestaurantData4[[#This Row],[FitScore]]/100)*RestaurantData4[[#This Row],[DailyCustAvg]])/3.5)*30</f>
        <v>2053.6285714285714</v>
      </c>
      <c r="M866">
        <v>40.727420436210998</v>
      </c>
      <c r="N866">
        <v>-73.992260950127005</v>
      </c>
      <c r="O866">
        <v>102</v>
      </c>
      <c r="P866">
        <v>1</v>
      </c>
    </row>
    <row r="867" spans="1:16" x14ac:dyDescent="0.3">
      <c r="A867">
        <v>50018025</v>
      </c>
      <c r="B867" s="1" t="s">
        <v>296</v>
      </c>
      <c r="C867" t="s">
        <v>14</v>
      </c>
      <c r="D867" s="2">
        <v>29</v>
      </c>
      <c r="E867" s="1" t="s">
        <v>544</v>
      </c>
      <c r="F867" s="2">
        <v>10003</v>
      </c>
      <c r="G867" s="3">
        <v>3472681222</v>
      </c>
      <c r="H867" s="1" t="s">
        <v>168</v>
      </c>
      <c r="I867" t="s">
        <v>21</v>
      </c>
      <c r="J867">
        <v>95</v>
      </c>
      <c r="K867">
        <v>246</v>
      </c>
      <c r="L867" s="18">
        <f>(((RestaurantData4[[#This Row],[FitScore]]/100)*RestaurantData4[[#This Row],[DailyCustAvg]])/3.5)*30</f>
        <v>2003.1428571428571</v>
      </c>
      <c r="M867">
        <v>40.731521250165997</v>
      </c>
      <c r="N867">
        <v>-73.994605783536002</v>
      </c>
      <c r="O867">
        <v>102</v>
      </c>
      <c r="P867">
        <v>2</v>
      </c>
    </row>
    <row r="868" spans="1:16" hidden="1" x14ac:dyDescent="0.3">
      <c r="A868">
        <v>41570163</v>
      </c>
      <c r="B868" s="1" t="s">
        <v>3315</v>
      </c>
      <c r="C868" t="s">
        <v>14</v>
      </c>
      <c r="D868" s="2">
        <v>2526</v>
      </c>
      <c r="E868" s="1" t="s">
        <v>3296</v>
      </c>
      <c r="F868" s="2">
        <v>10030</v>
      </c>
      <c r="G868" s="3">
        <v>2126945396</v>
      </c>
      <c r="H868" s="1" t="s">
        <v>242</v>
      </c>
      <c r="I868" t="s">
        <v>17</v>
      </c>
      <c r="J868">
        <v>77</v>
      </c>
      <c r="K868">
        <v>334</v>
      </c>
      <c r="L868" s="18">
        <f>(((RestaurantData4[[#This Row],[FitScore]]/100)*RestaurantData4[[#This Row],[DailyCustAvg]])/3.5)*30</f>
        <v>2204.4</v>
      </c>
      <c r="M868">
        <v>40.816234111151999</v>
      </c>
      <c r="N868">
        <v>-73.946722298639003</v>
      </c>
      <c r="O868">
        <v>110</v>
      </c>
      <c r="P868">
        <v>9</v>
      </c>
    </row>
    <row r="869" spans="1:16" hidden="1" x14ac:dyDescent="0.3">
      <c r="A869">
        <v>50065427</v>
      </c>
      <c r="B869" s="1" t="s">
        <v>3344</v>
      </c>
      <c r="C869" t="s">
        <v>14</v>
      </c>
      <c r="D869" s="2">
        <v>2524</v>
      </c>
      <c r="E869" s="1" t="s">
        <v>1353</v>
      </c>
      <c r="F869" s="2">
        <v>10039</v>
      </c>
      <c r="G869" s="3">
        <v>6465967569</v>
      </c>
      <c r="H869" s="1" t="s">
        <v>188</v>
      </c>
      <c r="I869" t="s">
        <v>17</v>
      </c>
      <c r="J869">
        <v>83</v>
      </c>
      <c r="K869">
        <v>334</v>
      </c>
      <c r="L869" s="18">
        <f>(((RestaurantData4[[#This Row],[FitScore]]/100)*RestaurantData4[[#This Row],[DailyCustAvg]])/3.5)*30</f>
        <v>2376.1714285714284</v>
      </c>
      <c r="M869">
        <v>40.822498971869003</v>
      </c>
      <c r="N869">
        <v>-73.938454048015004</v>
      </c>
      <c r="O869">
        <v>110</v>
      </c>
      <c r="P869">
        <v>9</v>
      </c>
    </row>
    <row r="870" spans="1:16" hidden="1" x14ac:dyDescent="0.3">
      <c r="A870">
        <v>50046035</v>
      </c>
      <c r="B870" s="1" t="s">
        <v>4620</v>
      </c>
      <c r="C870" t="s">
        <v>4408</v>
      </c>
      <c r="D870" s="2">
        <v>163</v>
      </c>
      <c r="E870" s="1" t="s">
        <v>4444</v>
      </c>
      <c r="F870" s="2">
        <v>11206</v>
      </c>
      <c r="G870" s="3">
        <v>9174129455</v>
      </c>
      <c r="H870" s="1" t="s">
        <v>73</v>
      </c>
      <c r="J870">
        <v>76</v>
      </c>
      <c r="K870">
        <v>334</v>
      </c>
      <c r="L870" s="18">
        <f>(((RestaurantData4[[#This Row],[FitScore]]/100)*RestaurantData4[[#This Row],[DailyCustAvg]])/3.5)*30</f>
        <v>2175.7714285714287</v>
      </c>
      <c r="M870">
        <v>40.707394228661997</v>
      </c>
      <c r="N870">
        <v>-73.942604023665993</v>
      </c>
      <c r="O870">
        <v>301</v>
      </c>
      <c r="P870">
        <v>34</v>
      </c>
    </row>
    <row r="871" spans="1:16" hidden="1" x14ac:dyDescent="0.3">
      <c r="A871">
        <v>50092836</v>
      </c>
      <c r="B871" s="1" t="s">
        <v>4806</v>
      </c>
      <c r="C871" t="s">
        <v>4408</v>
      </c>
      <c r="D871" s="2">
        <v>852</v>
      </c>
      <c r="E871" s="1" t="s">
        <v>160</v>
      </c>
      <c r="F871" s="2">
        <v>11238</v>
      </c>
      <c r="G871" s="3">
        <v>7185003010</v>
      </c>
      <c r="H871" s="1" t="s">
        <v>56</v>
      </c>
      <c r="I871" t="s">
        <v>17</v>
      </c>
      <c r="J871">
        <v>85</v>
      </c>
      <c r="K871">
        <v>334</v>
      </c>
      <c r="L871" s="18">
        <f>(((RestaurantData4[[#This Row],[FitScore]]/100)*RestaurantData4[[#This Row],[DailyCustAvg]])/3.5)*30</f>
        <v>2433.4285714285716</v>
      </c>
      <c r="M871">
        <v>40.683554595354998</v>
      </c>
      <c r="N871">
        <v>-73.967279486506001</v>
      </c>
      <c r="O871">
        <v>302</v>
      </c>
      <c r="P871">
        <v>35</v>
      </c>
    </row>
    <row r="872" spans="1:16" hidden="1" x14ac:dyDescent="0.3">
      <c r="A872">
        <v>50087900</v>
      </c>
      <c r="B872" s="1" t="s">
        <v>5088</v>
      </c>
      <c r="C872" t="s">
        <v>4408</v>
      </c>
      <c r="D872" s="2">
        <v>266</v>
      </c>
      <c r="E872" s="1" t="s">
        <v>5089</v>
      </c>
      <c r="F872" s="2">
        <v>11237</v>
      </c>
      <c r="G872" s="3">
        <v>7189152576</v>
      </c>
      <c r="H872" s="1" t="s">
        <v>29</v>
      </c>
      <c r="I872" t="s">
        <v>21</v>
      </c>
      <c r="J872">
        <v>83</v>
      </c>
      <c r="K872">
        <v>334</v>
      </c>
      <c r="L872" s="18">
        <f>(((RestaurantData4[[#This Row],[FitScore]]/100)*RestaurantData4[[#This Row],[DailyCustAvg]])/3.5)*30</f>
        <v>2376.1714285714284</v>
      </c>
      <c r="M872">
        <v>40.702288808017002</v>
      </c>
      <c r="N872">
        <v>-73.923544031307003</v>
      </c>
      <c r="O872">
        <v>304</v>
      </c>
      <c r="P872">
        <v>34</v>
      </c>
    </row>
    <row r="873" spans="1:16" hidden="1" x14ac:dyDescent="0.3">
      <c r="A873">
        <v>50001526</v>
      </c>
      <c r="B873" s="1" t="s">
        <v>5131</v>
      </c>
      <c r="C873" t="s">
        <v>4408</v>
      </c>
      <c r="D873" s="2">
        <v>890</v>
      </c>
      <c r="E873" s="1" t="s">
        <v>5105</v>
      </c>
      <c r="F873" s="2">
        <v>11237</v>
      </c>
      <c r="G873" s="3">
        <v>7183818899</v>
      </c>
      <c r="H873" s="1" t="s">
        <v>242</v>
      </c>
      <c r="I873" t="s">
        <v>17</v>
      </c>
      <c r="J873">
        <v>61</v>
      </c>
      <c r="K873">
        <v>334</v>
      </c>
      <c r="L873" s="18">
        <f>(((RestaurantData4[[#This Row],[FitScore]]/100)*RestaurantData4[[#This Row],[DailyCustAvg]])/3.5)*30</f>
        <v>1746.3428571428574</v>
      </c>
      <c r="M873">
        <v>40.697096999966</v>
      </c>
      <c r="N873">
        <v>-73.906759061074993</v>
      </c>
      <c r="O873">
        <v>304</v>
      </c>
      <c r="P873">
        <v>37</v>
      </c>
    </row>
    <row r="874" spans="1:16" hidden="1" x14ac:dyDescent="0.3">
      <c r="A874">
        <v>40661290</v>
      </c>
      <c r="B874" s="1" t="s">
        <v>5264</v>
      </c>
      <c r="C874" t="s">
        <v>4408</v>
      </c>
      <c r="D874" s="2">
        <v>248</v>
      </c>
      <c r="E874" s="1" t="s">
        <v>555</v>
      </c>
      <c r="F874" s="2">
        <v>11215</v>
      </c>
      <c r="G874" s="3">
        <v>7187834565</v>
      </c>
      <c r="H874" s="1" t="s">
        <v>24</v>
      </c>
      <c r="I874" t="s">
        <v>17</v>
      </c>
      <c r="J874">
        <v>78</v>
      </c>
      <c r="K874">
        <v>334</v>
      </c>
      <c r="L874" s="18">
        <f>(((RestaurantData4[[#This Row],[FitScore]]/100)*RestaurantData4[[#This Row],[DailyCustAvg]])/3.5)*30</f>
        <v>2233.028571428571</v>
      </c>
      <c r="M874">
        <v>40.675238321001999</v>
      </c>
      <c r="N874">
        <v>-73.981271428422005</v>
      </c>
      <c r="O874">
        <v>306</v>
      </c>
      <c r="P874">
        <v>39</v>
      </c>
    </row>
    <row r="875" spans="1:16" hidden="1" x14ac:dyDescent="0.3">
      <c r="A875">
        <v>50085693</v>
      </c>
      <c r="B875" s="1" t="s">
        <v>5348</v>
      </c>
      <c r="C875" t="s">
        <v>4408</v>
      </c>
      <c r="D875" s="2">
        <v>349</v>
      </c>
      <c r="E875" s="1" t="s">
        <v>555</v>
      </c>
      <c r="F875" s="2">
        <v>11215</v>
      </c>
      <c r="G875" s="3">
        <v>7188322525</v>
      </c>
      <c r="H875" s="1" t="s">
        <v>143</v>
      </c>
      <c r="I875" t="s">
        <v>21</v>
      </c>
      <c r="J875">
        <v>86</v>
      </c>
      <c r="K875">
        <v>334</v>
      </c>
      <c r="L875" s="18">
        <f>(((RestaurantData4[[#This Row],[FitScore]]/100)*RestaurantData4[[#This Row],[DailyCustAvg]])/3.5)*30</f>
        <v>2462.0571428571429</v>
      </c>
      <c r="M875">
        <v>40.671857176505</v>
      </c>
      <c r="N875">
        <v>-73.984048178714005</v>
      </c>
      <c r="O875">
        <v>306</v>
      </c>
      <c r="P875">
        <v>39</v>
      </c>
    </row>
    <row r="876" spans="1:16" hidden="1" x14ac:dyDescent="0.3">
      <c r="A876">
        <v>50088434</v>
      </c>
      <c r="B876" s="1" t="s">
        <v>5524</v>
      </c>
      <c r="C876" t="s">
        <v>4408</v>
      </c>
      <c r="D876" s="2">
        <v>87</v>
      </c>
      <c r="E876" s="1" t="s">
        <v>5495</v>
      </c>
      <c r="F876" s="2">
        <v>11232</v>
      </c>
      <c r="G876" s="3">
        <v>9173595000</v>
      </c>
      <c r="H876" s="1" t="s">
        <v>1125</v>
      </c>
      <c r="I876" t="s">
        <v>21</v>
      </c>
      <c r="J876">
        <v>84</v>
      </c>
      <c r="K876">
        <v>334</v>
      </c>
      <c r="L876" s="18">
        <f>(((RestaurantData4[[#This Row],[FitScore]]/100)*RestaurantData4[[#This Row],[DailyCustAvg]])/3.5)*30</f>
        <v>2404.7999999999997</v>
      </c>
      <c r="M876">
        <v>40.656495580033003</v>
      </c>
      <c r="N876">
        <v>-74.006498188771005</v>
      </c>
      <c r="O876">
        <v>307</v>
      </c>
      <c r="P876">
        <v>38</v>
      </c>
    </row>
    <row r="877" spans="1:16" hidden="1" x14ac:dyDescent="0.3">
      <c r="A877">
        <v>50098356</v>
      </c>
      <c r="B877" s="1" t="s">
        <v>5557</v>
      </c>
      <c r="C877" t="s">
        <v>4408</v>
      </c>
      <c r="D877" s="2">
        <v>6104</v>
      </c>
      <c r="E877" s="1" t="s">
        <v>1353</v>
      </c>
      <c r="F877" s="2">
        <v>11220</v>
      </c>
      <c r="G877" s="3">
        <v>7188839238</v>
      </c>
      <c r="H877" s="1" t="s">
        <v>73</v>
      </c>
      <c r="I877" t="s">
        <v>21</v>
      </c>
      <c r="J877">
        <v>78</v>
      </c>
      <c r="K877">
        <v>334</v>
      </c>
      <c r="L877" s="18">
        <f>(((RestaurantData4[[#This Row],[FitScore]]/100)*RestaurantData4[[#This Row],[DailyCustAvg]])/3.5)*30</f>
        <v>2233.028571428571</v>
      </c>
      <c r="M877">
        <v>40.636142535773999</v>
      </c>
      <c r="N877">
        <v>-74.012473567219004</v>
      </c>
      <c r="O877">
        <v>307</v>
      </c>
      <c r="P877">
        <v>38</v>
      </c>
    </row>
    <row r="878" spans="1:16" hidden="1" x14ac:dyDescent="0.3">
      <c r="A878">
        <v>50012210</v>
      </c>
      <c r="B878" s="1" t="s">
        <v>5715</v>
      </c>
      <c r="C878" t="s">
        <v>4408</v>
      </c>
      <c r="D878" s="2">
        <v>784</v>
      </c>
      <c r="E878" s="1" t="s">
        <v>3928</v>
      </c>
      <c r="F878" s="2">
        <v>11238</v>
      </c>
      <c r="G878" s="3">
        <v>7187893700</v>
      </c>
      <c r="H878" s="1" t="s">
        <v>24</v>
      </c>
      <c r="I878" t="s">
        <v>17</v>
      </c>
      <c r="J878">
        <v>80</v>
      </c>
      <c r="K878">
        <v>334</v>
      </c>
      <c r="L878" s="18">
        <f>(((RestaurantData4[[#This Row],[FitScore]]/100)*RestaurantData4[[#This Row],[DailyCustAvg]])/3.5)*30</f>
        <v>2290.2857142857142</v>
      </c>
      <c r="M878">
        <v>40.674374800269</v>
      </c>
      <c r="N878">
        <v>-73.963112943620004</v>
      </c>
      <c r="O878">
        <v>308</v>
      </c>
      <c r="P878">
        <v>35</v>
      </c>
    </row>
    <row r="879" spans="1:16" hidden="1" x14ac:dyDescent="0.3">
      <c r="A879">
        <v>50097256</v>
      </c>
      <c r="B879" s="1" t="s">
        <v>6029</v>
      </c>
      <c r="C879" t="s">
        <v>4408</v>
      </c>
      <c r="D879" s="2">
        <v>8604</v>
      </c>
      <c r="E879" s="1" t="s">
        <v>5966</v>
      </c>
      <c r="F879" s="2">
        <v>11214</v>
      </c>
      <c r="G879" s="3">
        <v>6467326864</v>
      </c>
      <c r="H879" s="1" t="s">
        <v>16</v>
      </c>
      <c r="I879" t="s">
        <v>21</v>
      </c>
      <c r="J879">
        <v>74</v>
      </c>
      <c r="K879">
        <v>334</v>
      </c>
      <c r="L879" s="18">
        <f>(((RestaurantData4[[#This Row],[FitScore]]/100)*RestaurantData4[[#This Row],[DailyCustAvg]])/3.5)*30</f>
        <v>2118.5142857142855</v>
      </c>
      <c r="M879">
        <v>40.601632889621001</v>
      </c>
      <c r="N879">
        <v>-73.994144570570995</v>
      </c>
      <c r="O879">
        <v>311</v>
      </c>
      <c r="P879">
        <v>47</v>
      </c>
    </row>
    <row r="880" spans="1:16" hidden="1" x14ac:dyDescent="0.3">
      <c r="A880">
        <v>50098252</v>
      </c>
      <c r="B880" s="1" t="s">
        <v>6170</v>
      </c>
      <c r="C880" t="s">
        <v>4408</v>
      </c>
      <c r="D880" s="2">
        <v>1904</v>
      </c>
      <c r="E880" s="1" t="s">
        <v>6171</v>
      </c>
      <c r="F880" s="2">
        <v>11224</v>
      </c>
      <c r="G880" s="3">
        <v>9293406551</v>
      </c>
      <c r="H880" s="1" t="s">
        <v>16</v>
      </c>
      <c r="I880" t="s">
        <v>17</v>
      </c>
      <c r="J880">
        <v>51</v>
      </c>
      <c r="K880">
        <v>334</v>
      </c>
      <c r="L880" s="18">
        <f>(((RestaurantData4[[#This Row],[FitScore]]/100)*RestaurantData4[[#This Row],[DailyCustAvg]])/3.5)*30</f>
        <v>1460.0571428571429</v>
      </c>
      <c r="M880">
        <v>40.575062620406001</v>
      </c>
      <c r="N880">
        <v>-73.985878427577006</v>
      </c>
      <c r="O880">
        <v>313</v>
      </c>
      <c r="P880">
        <v>47</v>
      </c>
    </row>
    <row r="881" spans="1:16" hidden="1" x14ac:dyDescent="0.3">
      <c r="A881">
        <v>50007441</v>
      </c>
      <c r="B881" s="1" t="s">
        <v>6579</v>
      </c>
      <c r="C881" t="s">
        <v>4408</v>
      </c>
      <c r="D881" s="2">
        <v>6620</v>
      </c>
      <c r="E881" s="1" t="s">
        <v>5994</v>
      </c>
      <c r="F881" s="2">
        <v>11234</v>
      </c>
      <c r="G881" s="3">
        <v>7182415462</v>
      </c>
      <c r="H881" s="1" t="s">
        <v>1645</v>
      </c>
      <c r="I881" t="s">
        <v>17</v>
      </c>
      <c r="J881">
        <v>59</v>
      </c>
      <c r="K881">
        <v>334</v>
      </c>
      <c r="L881" s="18">
        <f>(((RestaurantData4[[#This Row],[FitScore]]/100)*RestaurantData4[[#This Row],[DailyCustAvg]])/3.5)*30</f>
        <v>1689.0857142857142</v>
      </c>
      <c r="M881">
        <v>40.617443901148</v>
      </c>
      <c r="N881">
        <v>-73.910742885846005</v>
      </c>
      <c r="O881">
        <v>318</v>
      </c>
      <c r="P881">
        <v>46</v>
      </c>
    </row>
    <row r="882" spans="1:16" x14ac:dyDescent="0.3">
      <c r="A882">
        <v>41551620</v>
      </c>
      <c r="B882" s="1" t="s">
        <v>811</v>
      </c>
      <c r="C882" t="s">
        <v>14</v>
      </c>
      <c r="D882" s="2">
        <v>113</v>
      </c>
      <c r="E882" s="1" t="s">
        <v>509</v>
      </c>
      <c r="F882" s="2">
        <v>10003</v>
      </c>
      <c r="G882" s="3">
        <v>2127779477</v>
      </c>
      <c r="H882" s="1" t="s">
        <v>24</v>
      </c>
      <c r="I882" t="s">
        <v>21</v>
      </c>
      <c r="J882">
        <v>98</v>
      </c>
      <c r="K882">
        <v>228</v>
      </c>
      <c r="L882" s="18">
        <f>(((RestaurantData4[[#This Row],[FitScore]]/100)*RestaurantData4[[#This Row],[DailyCustAvg]])/3.5)*30</f>
        <v>1915.1999999999998</v>
      </c>
      <c r="M882">
        <v>40.734367445651998</v>
      </c>
      <c r="N882">
        <v>-73.992390039905999</v>
      </c>
      <c r="O882">
        <v>102</v>
      </c>
      <c r="P882">
        <v>2</v>
      </c>
    </row>
    <row r="883" spans="1:16" hidden="1" x14ac:dyDescent="0.3">
      <c r="A883">
        <v>50098653</v>
      </c>
      <c r="B883" s="1" t="s">
        <v>754</v>
      </c>
      <c r="C883" t="s">
        <v>14</v>
      </c>
      <c r="D883" s="2">
        <v>230</v>
      </c>
      <c r="E883" s="1" t="s">
        <v>477</v>
      </c>
      <c r="F883" s="2">
        <v>10014</v>
      </c>
      <c r="G883" s="3">
        <v>6468239315</v>
      </c>
      <c r="H883" s="1" t="s">
        <v>29</v>
      </c>
      <c r="I883" t="s">
        <v>17</v>
      </c>
      <c r="J883">
        <v>94</v>
      </c>
      <c r="K883">
        <v>333</v>
      </c>
      <c r="L883" s="18">
        <f>(((RestaurantData4[[#This Row],[FitScore]]/100)*RestaurantData4[[#This Row],[DailyCustAvg]])/3.5)*30</f>
        <v>2683.028571428571</v>
      </c>
      <c r="M883">
        <v>40.729215655135</v>
      </c>
      <c r="N883">
        <v>-74.005224450938996</v>
      </c>
      <c r="O883">
        <v>102</v>
      </c>
      <c r="P883">
        <v>3</v>
      </c>
    </row>
    <row r="884" spans="1:16" hidden="1" x14ac:dyDescent="0.3">
      <c r="A884">
        <v>50004619</v>
      </c>
      <c r="B884" s="1" t="s">
        <v>1268</v>
      </c>
      <c r="C884" t="s">
        <v>14</v>
      </c>
      <c r="D884" s="2">
        <v>42</v>
      </c>
      <c r="E884" s="1" t="s">
        <v>379</v>
      </c>
      <c r="F884" s="2">
        <v>10013</v>
      </c>
      <c r="G884" s="3">
        <v>2123490070</v>
      </c>
      <c r="H884" s="1" t="s">
        <v>242</v>
      </c>
      <c r="I884" t="s">
        <v>17</v>
      </c>
      <c r="J884">
        <v>99</v>
      </c>
      <c r="K884">
        <v>333</v>
      </c>
      <c r="L884" s="18">
        <f>(((RestaurantData4[[#This Row],[FitScore]]/100)*RestaurantData4[[#This Row],[DailyCustAvg]])/3.5)*30</f>
        <v>2825.7428571428572</v>
      </c>
      <c r="M884">
        <v>40.714885344335002</v>
      </c>
      <c r="N884">
        <v>-73.999617629644007</v>
      </c>
      <c r="O884">
        <v>103</v>
      </c>
      <c r="P884">
        <v>1</v>
      </c>
    </row>
    <row r="885" spans="1:16" hidden="1" x14ac:dyDescent="0.3">
      <c r="A885">
        <v>50091822</v>
      </c>
      <c r="B885" s="1" t="s">
        <v>291</v>
      </c>
      <c r="C885" t="s">
        <v>14</v>
      </c>
      <c r="D885" s="2">
        <v>332</v>
      </c>
      <c r="E885" s="1" t="s">
        <v>1371</v>
      </c>
      <c r="F885" s="2">
        <v>10001</v>
      </c>
      <c r="G885" s="3">
        <v>9175761959</v>
      </c>
      <c r="H885" s="1" t="s">
        <v>56</v>
      </c>
      <c r="I885" t="s">
        <v>17</v>
      </c>
      <c r="J885">
        <v>99</v>
      </c>
      <c r="K885">
        <v>333</v>
      </c>
      <c r="L885" s="18">
        <f>(((RestaurantData4[[#This Row],[FitScore]]/100)*RestaurantData4[[#This Row],[DailyCustAvg]])/3.5)*30</f>
        <v>2825.7428571428572</v>
      </c>
      <c r="M885">
        <v>40.752628472443</v>
      </c>
      <c r="N885">
        <v>-73.994542709331</v>
      </c>
      <c r="O885">
        <v>104</v>
      </c>
      <c r="P885">
        <v>3</v>
      </c>
    </row>
    <row r="886" spans="1:16" hidden="1" x14ac:dyDescent="0.3">
      <c r="A886">
        <v>41004284</v>
      </c>
      <c r="B886" s="1" t="s">
        <v>1891</v>
      </c>
      <c r="C886" t="s">
        <v>14</v>
      </c>
      <c r="D886" s="2">
        <v>35</v>
      </c>
      <c r="E886" s="1" t="s">
        <v>1400</v>
      </c>
      <c r="F886" s="2">
        <v>10019</v>
      </c>
      <c r="G886" s="3">
        <v>2123555411</v>
      </c>
      <c r="H886" s="1" t="s">
        <v>100</v>
      </c>
      <c r="I886" t="s">
        <v>17</v>
      </c>
      <c r="J886">
        <v>85</v>
      </c>
      <c r="K886">
        <v>333</v>
      </c>
      <c r="L886" s="18">
        <f>(((RestaurantData4[[#This Row],[FitScore]]/100)*RestaurantData4[[#This Row],[DailyCustAvg]])/3.5)*30</f>
        <v>2426.1428571428573</v>
      </c>
      <c r="M886">
        <v>40.763500664665003</v>
      </c>
      <c r="N886">
        <v>-73.975232402561005</v>
      </c>
      <c r="O886">
        <v>105</v>
      </c>
      <c r="P886">
        <v>4</v>
      </c>
    </row>
    <row r="887" spans="1:16" hidden="1" x14ac:dyDescent="0.3">
      <c r="A887">
        <v>50018738</v>
      </c>
      <c r="B887" s="1" t="s">
        <v>2098</v>
      </c>
      <c r="C887" t="s">
        <v>14</v>
      </c>
      <c r="D887" s="2">
        <v>274</v>
      </c>
      <c r="E887" s="1" t="s">
        <v>1461</v>
      </c>
      <c r="F887" s="2">
        <v>10018</v>
      </c>
      <c r="G887" s="3">
        <v>2123919524</v>
      </c>
      <c r="H887" s="1" t="s">
        <v>202</v>
      </c>
      <c r="I887" t="s">
        <v>17</v>
      </c>
      <c r="J887">
        <v>86</v>
      </c>
      <c r="K887">
        <v>333</v>
      </c>
      <c r="L887" s="18">
        <f>(((RestaurantData4[[#This Row],[FitScore]]/100)*RestaurantData4[[#This Row],[DailyCustAvg]])/3.5)*30</f>
        <v>2454.6857142857143</v>
      </c>
      <c r="M887">
        <v>40.755548575012</v>
      </c>
      <c r="N887">
        <v>-73.989817662377007</v>
      </c>
      <c r="O887">
        <v>105</v>
      </c>
      <c r="P887">
        <v>3</v>
      </c>
    </row>
    <row r="888" spans="1:16" x14ac:dyDescent="0.3">
      <c r="A888">
        <v>50017340</v>
      </c>
      <c r="B888" s="1" t="s">
        <v>649</v>
      </c>
      <c r="C888" t="s">
        <v>14</v>
      </c>
      <c r="D888" s="2">
        <v>28</v>
      </c>
      <c r="E888" s="1" t="s">
        <v>650</v>
      </c>
      <c r="F888" s="2">
        <v>10003</v>
      </c>
      <c r="G888" s="3">
        <v>6464299606</v>
      </c>
      <c r="H888" s="1" t="s">
        <v>168</v>
      </c>
      <c r="I888" t="s">
        <v>21</v>
      </c>
      <c r="J888">
        <v>96</v>
      </c>
      <c r="K888">
        <v>227</v>
      </c>
      <c r="L888" s="18">
        <f>(((RestaurantData4[[#This Row],[FitScore]]/100)*RestaurantData4[[#This Row],[DailyCustAvg]])/3.5)*30</f>
        <v>1867.8857142857141</v>
      </c>
      <c r="M888">
        <v>40.734090277344002</v>
      </c>
      <c r="N888">
        <v>-73.993234416505004</v>
      </c>
      <c r="O888">
        <v>102</v>
      </c>
      <c r="P888">
        <v>2</v>
      </c>
    </row>
    <row r="889" spans="1:16" x14ac:dyDescent="0.3">
      <c r="A889">
        <v>50097011</v>
      </c>
      <c r="B889" s="1" t="s">
        <v>388</v>
      </c>
      <c r="C889" t="s">
        <v>14</v>
      </c>
      <c r="D889" s="2">
        <v>22</v>
      </c>
      <c r="E889" s="1" t="s">
        <v>389</v>
      </c>
      <c r="F889" s="2">
        <v>10003</v>
      </c>
      <c r="G889" s="3">
        <v>2129511082</v>
      </c>
      <c r="H889" s="1" t="s">
        <v>66</v>
      </c>
      <c r="I889" t="s">
        <v>21</v>
      </c>
      <c r="J889">
        <v>95</v>
      </c>
      <c r="K889">
        <v>189</v>
      </c>
      <c r="L889" s="18">
        <f>(((RestaurantData4[[#This Row],[FitScore]]/100)*RestaurantData4[[#This Row],[DailyCustAvg]])/3.5)*30</f>
        <v>1539</v>
      </c>
      <c r="M889">
        <v>40.734878018299</v>
      </c>
      <c r="N889">
        <v>-73.993126085591001</v>
      </c>
      <c r="O889">
        <v>102</v>
      </c>
      <c r="P889">
        <v>2</v>
      </c>
    </row>
    <row r="890" spans="1:16" hidden="1" x14ac:dyDescent="0.3">
      <c r="A890">
        <v>50012834</v>
      </c>
      <c r="B890" s="1" t="s">
        <v>2532</v>
      </c>
      <c r="C890" t="s">
        <v>14</v>
      </c>
      <c r="D890" s="2">
        <v>198</v>
      </c>
      <c r="E890" s="1" t="s">
        <v>1840</v>
      </c>
      <c r="F890" s="2">
        <v>10022</v>
      </c>
      <c r="G890" s="3">
        <v>2126876692</v>
      </c>
      <c r="H890" s="1" t="s">
        <v>16</v>
      </c>
      <c r="I890" t="s">
        <v>17</v>
      </c>
      <c r="J890">
        <v>79</v>
      </c>
      <c r="K890">
        <v>333</v>
      </c>
      <c r="L890" s="18">
        <f>(((RestaurantData4[[#This Row],[FitScore]]/100)*RestaurantData4[[#This Row],[DailyCustAvg]])/3.5)*30</f>
        <v>2254.8857142857141</v>
      </c>
      <c r="M890">
        <v>40.758174212196998</v>
      </c>
      <c r="N890">
        <v>-73.968607126470005</v>
      </c>
      <c r="O890">
        <v>106</v>
      </c>
      <c r="P890">
        <v>4</v>
      </c>
    </row>
    <row r="891" spans="1:16" hidden="1" x14ac:dyDescent="0.3">
      <c r="A891">
        <v>50092596</v>
      </c>
      <c r="B891" s="1" t="s">
        <v>2590</v>
      </c>
      <c r="C891" t="s">
        <v>14</v>
      </c>
      <c r="D891" s="2">
        <v>306</v>
      </c>
      <c r="E891" s="1" t="s">
        <v>2442</v>
      </c>
      <c r="F891" s="2">
        <v>10017</v>
      </c>
      <c r="G891" s="3">
        <v>2128670874</v>
      </c>
      <c r="H891" s="1" t="s">
        <v>68</v>
      </c>
      <c r="I891" t="s">
        <v>17</v>
      </c>
      <c r="J891">
        <v>78</v>
      </c>
      <c r="K891">
        <v>333</v>
      </c>
      <c r="L891" s="18">
        <f>(((RestaurantData4[[#This Row],[FitScore]]/100)*RestaurantData4[[#This Row],[DailyCustAvg]])/3.5)*30</f>
        <v>2226.3428571428572</v>
      </c>
      <c r="M891">
        <v>40.752174514171998</v>
      </c>
      <c r="N891">
        <v>-73.969902092300998</v>
      </c>
      <c r="O891">
        <v>106</v>
      </c>
      <c r="P891">
        <v>4</v>
      </c>
    </row>
    <row r="892" spans="1:16" hidden="1" x14ac:dyDescent="0.3">
      <c r="A892">
        <v>50036313</v>
      </c>
      <c r="B892" s="1" t="s">
        <v>2639</v>
      </c>
      <c r="C892" t="s">
        <v>14</v>
      </c>
      <c r="D892" s="2">
        <v>367</v>
      </c>
      <c r="E892" s="1" t="s">
        <v>901</v>
      </c>
      <c r="F892" s="2">
        <v>10016</v>
      </c>
      <c r="G892" s="3">
        <v>2126893000</v>
      </c>
      <c r="H892" s="1" t="s">
        <v>16</v>
      </c>
      <c r="I892" t="s">
        <v>17</v>
      </c>
      <c r="J892">
        <v>82</v>
      </c>
      <c r="K892">
        <v>333</v>
      </c>
      <c r="L892" s="18">
        <f>(((RestaurantData4[[#This Row],[FitScore]]/100)*RestaurantData4[[#This Row],[DailyCustAvg]])/3.5)*30</f>
        <v>2340.5142857142855</v>
      </c>
      <c r="M892">
        <v>40.741060686041997</v>
      </c>
      <c r="N892">
        <v>-73.981505462846997</v>
      </c>
      <c r="O892">
        <v>106</v>
      </c>
      <c r="P892">
        <v>2</v>
      </c>
    </row>
    <row r="893" spans="1:16" hidden="1" x14ac:dyDescent="0.3">
      <c r="A893">
        <v>50080360</v>
      </c>
      <c r="B893" s="1" t="s">
        <v>3091</v>
      </c>
      <c r="C893" t="s">
        <v>14</v>
      </c>
      <c r="D893" s="2">
        <v>956</v>
      </c>
      <c r="E893" s="1" t="s">
        <v>1756</v>
      </c>
      <c r="F893" s="2">
        <v>10021</v>
      </c>
      <c r="G893" s="3">
        <v>7864003048</v>
      </c>
      <c r="H893" s="1" t="s">
        <v>188</v>
      </c>
      <c r="I893" t="s">
        <v>17</v>
      </c>
      <c r="J893">
        <v>94</v>
      </c>
      <c r="K893">
        <v>333</v>
      </c>
      <c r="L893" s="18">
        <f>(((RestaurantData4[[#This Row],[FitScore]]/100)*RestaurantData4[[#This Row],[DailyCustAvg]])/3.5)*30</f>
        <v>2683.028571428571</v>
      </c>
      <c r="M893">
        <v>40.768907391017002</v>
      </c>
      <c r="N893">
        <v>-73.963316707255004</v>
      </c>
      <c r="O893">
        <v>108</v>
      </c>
      <c r="P893">
        <v>4</v>
      </c>
    </row>
    <row r="894" spans="1:16" x14ac:dyDescent="0.3">
      <c r="A894">
        <v>40369521</v>
      </c>
      <c r="B894" s="1" t="s">
        <v>578</v>
      </c>
      <c r="C894" t="s">
        <v>14</v>
      </c>
      <c r="D894" s="2">
        <v>33</v>
      </c>
      <c r="E894" s="1" t="s">
        <v>509</v>
      </c>
      <c r="F894" s="2">
        <v>10003</v>
      </c>
      <c r="G894" s="3">
        <v>2122288490</v>
      </c>
      <c r="H894" s="1" t="s">
        <v>16</v>
      </c>
      <c r="I894" t="s">
        <v>21</v>
      </c>
      <c r="J894">
        <v>96</v>
      </c>
      <c r="K894">
        <v>183</v>
      </c>
      <c r="L894" s="18">
        <f>(((RestaurantData4[[#This Row],[FitScore]]/100)*RestaurantData4[[#This Row],[DailyCustAvg]])/3.5)*30</f>
        <v>1505.8285714285716</v>
      </c>
      <c r="M894">
        <v>40.731968639465997</v>
      </c>
      <c r="N894">
        <v>-73.994450594756998</v>
      </c>
      <c r="O894">
        <v>102</v>
      </c>
      <c r="P894">
        <v>2</v>
      </c>
    </row>
    <row r="895" spans="1:16" hidden="1" x14ac:dyDescent="0.3">
      <c r="A895">
        <v>50000024</v>
      </c>
      <c r="B895" s="1" t="s">
        <v>4551</v>
      </c>
      <c r="C895" t="s">
        <v>4408</v>
      </c>
      <c r="D895" s="2">
        <v>112</v>
      </c>
      <c r="E895" s="1" t="s">
        <v>4552</v>
      </c>
      <c r="F895" s="2">
        <v>11237</v>
      </c>
      <c r="G895" s="3">
        <v>3475991190</v>
      </c>
      <c r="H895" s="1" t="s">
        <v>678</v>
      </c>
      <c r="I895" t="s">
        <v>17</v>
      </c>
      <c r="J895">
        <v>85</v>
      </c>
      <c r="K895">
        <v>333</v>
      </c>
      <c r="L895" s="18">
        <f>(((RestaurantData4[[#This Row],[FitScore]]/100)*RestaurantData4[[#This Row],[DailyCustAvg]])/3.5)*30</f>
        <v>2426.1428571428573</v>
      </c>
      <c r="M895">
        <v>40.706771914911997</v>
      </c>
      <c r="N895">
        <v>-73.929212410150996</v>
      </c>
      <c r="O895">
        <v>301</v>
      </c>
      <c r="P895">
        <v>34</v>
      </c>
    </row>
    <row r="896" spans="1:16" hidden="1" x14ac:dyDescent="0.3">
      <c r="A896">
        <v>41108957</v>
      </c>
      <c r="B896" s="1" t="s">
        <v>4652</v>
      </c>
      <c r="C896" t="s">
        <v>4408</v>
      </c>
      <c r="D896" s="2">
        <v>189</v>
      </c>
      <c r="E896" s="1" t="s">
        <v>4414</v>
      </c>
      <c r="F896" s="2">
        <v>11206</v>
      </c>
      <c r="G896" s="3">
        <v>7183024573</v>
      </c>
      <c r="H896" s="1" t="s">
        <v>29</v>
      </c>
      <c r="I896" t="s">
        <v>21</v>
      </c>
      <c r="J896">
        <v>75</v>
      </c>
      <c r="K896">
        <v>333</v>
      </c>
      <c r="L896" s="18">
        <f>(((RestaurantData4[[#This Row],[FitScore]]/100)*RestaurantData4[[#This Row],[DailyCustAvg]])/3.5)*30</f>
        <v>2140.7142857142858</v>
      </c>
      <c r="M896">
        <v>40.708541943851003</v>
      </c>
      <c r="N896">
        <v>-73.943410982534004</v>
      </c>
      <c r="O896">
        <v>301</v>
      </c>
      <c r="P896">
        <v>34</v>
      </c>
    </row>
    <row r="897" spans="1:16" hidden="1" x14ac:dyDescent="0.3">
      <c r="A897">
        <v>50015693</v>
      </c>
      <c r="B897" s="1" t="s">
        <v>164</v>
      </c>
      <c r="C897" t="s">
        <v>4408</v>
      </c>
      <c r="D897" s="2">
        <v>2</v>
      </c>
      <c r="E897" s="1" t="s">
        <v>4867</v>
      </c>
      <c r="F897" s="2">
        <v>11201</v>
      </c>
      <c r="G897" s="3">
        <v>3478895258</v>
      </c>
      <c r="H897" s="1" t="s">
        <v>2033</v>
      </c>
      <c r="I897" t="s">
        <v>17</v>
      </c>
      <c r="J897">
        <v>96</v>
      </c>
      <c r="K897">
        <v>333</v>
      </c>
      <c r="L897" s="18">
        <f>(((RestaurantData4[[#This Row],[FitScore]]/100)*RestaurantData4[[#This Row],[DailyCustAvg]])/3.5)*30</f>
        <v>2740.1142857142859</v>
      </c>
      <c r="M897">
        <v>40.693719525273004</v>
      </c>
      <c r="N897">
        <v>-73.985694530011003</v>
      </c>
      <c r="O897">
        <v>302</v>
      </c>
      <c r="P897">
        <v>33</v>
      </c>
    </row>
    <row r="898" spans="1:16" hidden="1" x14ac:dyDescent="0.3">
      <c r="A898">
        <v>50085123</v>
      </c>
      <c r="B898" s="1" t="s">
        <v>5166</v>
      </c>
      <c r="C898" t="s">
        <v>4408</v>
      </c>
      <c r="D898" s="2">
        <v>591</v>
      </c>
      <c r="E898" s="1" t="s">
        <v>4576</v>
      </c>
      <c r="F898" s="2">
        <v>11221</v>
      </c>
      <c r="G898" s="3">
        <v>3479333715</v>
      </c>
      <c r="H898" s="1" t="s">
        <v>29</v>
      </c>
      <c r="I898" t="s">
        <v>17</v>
      </c>
      <c r="J898">
        <v>72</v>
      </c>
      <c r="K898">
        <v>333</v>
      </c>
      <c r="L898" s="18">
        <f>(((RestaurantData4[[#This Row],[FitScore]]/100)*RestaurantData4[[#This Row],[DailyCustAvg]])/3.5)*30</f>
        <v>2055.0857142857139</v>
      </c>
      <c r="M898">
        <v>40.696334119234997</v>
      </c>
      <c r="N898">
        <v>-73.913994293301997</v>
      </c>
      <c r="O898">
        <v>304</v>
      </c>
      <c r="P898">
        <v>37</v>
      </c>
    </row>
    <row r="899" spans="1:16" hidden="1" x14ac:dyDescent="0.3">
      <c r="A899">
        <v>50063542</v>
      </c>
      <c r="B899" s="1" t="s">
        <v>5384</v>
      </c>
      <c r="C899" t="s">
        <v>4408</v>
      </c>
      <c r="D899" s="2">
        <v>155</v>
      </c>
      <c r="E899" s="1" t="s">
        <v>1184</v>
      </c>
      <c r="F899" s="2">
        <v>11231</v>
      </c>
      <c r="G899" s="3">
        <v>3479079632</v>
      </c>
      <c r="H899" s="1" t="s">
        <v>73</v>
      </c>
      <c r="I899" t="s">
        <v>21</v>
      </c>
      <c r="J899">
        <v>83</v>
      </c>
      <c r="K899">
        <v>333</v>
      </c>
      <c r="L899" s="18">
        <f>(((RestaurantData4[[#This Row],[FitScore]]/100)*RestaurantData4[[#This Row],[DailyCustAvg]])/3.5)*30</f>
        <v>2369.0571428571425</v>
      </c>
      <c r="M899">
        <v>40.686649865583</v>
      </c>
      <c r="N899">
        <v>-74.001903827633001</v>
      </c>
      <c r="O899">
        <v>306</v>
      </c>
      <c r="P899">
        <v>39</v>
      </c>
    </row>
    <row r="900" spans="1:16" hidden="1" x14ac:dyDescent="0.3">
      <c r="A900">
        <v>50067577</v>
      </c>
      <c r="B900" s="1" t="s">
        <v>5809</v>
      </c>
      <c r="C900" t="s">
        <v>4408</v>
      </c>
      <c r="D900" s="2">
        <v>6916</v>
      </c>
      <c r="E900" s="1" t="s">
        <v>432</v>
      </c>
      <c r="F900" s="2">
        <v>11209</v>
      </c>
      <c r="G900" s="3">
        <v>7186665436</v>
      </c>
      <c r="H900" s="1" t="s">
        <v>3347</v>
      </c>
      <c r="I900" t="s">
        <v>21</v>
      </c>
      <c r="J900">
        <v>74</v>
      </c>
      <c r="K900">
        <v>333</v>
      </c>
      <c r="L900" s="18">
        <f>(((RestaurantData4[[#This Row],[FitScore]]/100)*RestaurantData4[[#This Row],[DailyCustAvg]])/3.5)*30</f>
        <v>2112.1714285714284</v>
      </c>
      <c r="M900">
        <v>40.634375882885003</v>
      </c>
      <c r="N900">
        <v>-74.023627810701996</v>
      </c>
      <c r="O900">
        <v>310</v>
      </c>
      <c r="P900">
        <v>43</v>
      </c>
    </row>
    <row r="901" spans="1:16" hidden="1" x14ac:dyDescent="0.3">
      <c r="A901">
        <v>50101113</v>
      </c>
      <c r="B901" s="1" t="s">
        <v>5945</v>
      </c>
      <c r="C901" t="s">
        <v>4408</v>
      </c>
      <c r="D901" s="2">
        <v>480</v>
      </c>
      <c r="E901" s="1" t="s">
        <v>5830</v>
      </c>
      <c r="F901" s="2">
        <v>11209</v>
      </c>
      <c r="G901" s="3">
        <v>9175094676</v>
      </c>
      <c r="H901" s="1" t="s">
        <v>151</v>
      </c>
      <c r="I901" t="s">
        <v>17</v>
      </c>
      <c r="J901">
        <v>56</v>
      </c>
      <c r="K901">
        <v>333</v>
      </c>
      <c r="L901" s="18">
        <f>(((RestaurantData4[[#This Row],[FitScore]]/100)*RestaurantData4[[#This Row],[DailyCustAvg]])/3.5)*30</f>
        <v>1598.4000000000003</v>
      </c>
      <c r="M901">
        <v>40.621853474680002</v>
      </c>
      <c r="N901">
        <v>-74.026832939143006</v>
      </c>
      <c r="O901">
        <v>310</v>
      </c>
      <c r="P901">
        <v>43</v>
      </c>
    </row>
    <row r="902" spans="1:16" hidden="1" x14ac:dyDescent="0.3">
      <c r="A902">
        <v>41568650</v>
      </c>
      <c r="B902" s="1" t="s">
        <v>5964</v>
      </c>
      <c r="C902" t="s">
        <v>4408</v>
      </c>
      <c r="D902" s="2">
        <v>1936</v>
      </c>
      <c r="E902" s="1" t="s">
        <v>5830</v>
      </c>
      <c r="F902" s="2">
        <v>11214</v>
      </c>
      <c r="G902" s="3">
        <v>7182341954</v>
      </c>
      <c r="H902" s="1" t="s">
        <v>212</v>
      </c>
      <c r="I902" t="s">
        <v>17</v>
      </c>
      <c r="J902">
        <v>69</v>
      </c>
      <c r="K902">
        <v>333</v>
      </c>
      <c r="L902" s="18">
        <f>(((RestaurantData4[[#This Row],[FitScore]]/100)*RestaurantData4[[#This Row],[DailyCustAvg]])/3.5)*30</f>
        <v>1969.4571428571428</v>
      </c>
      <c r="M902">
        <v>40.605363203162</v>
      </c>
      <c r="N902">
        <v>-73.999546232786003</v>
      </c>
      <c r="O902">
        <v>311</v>
      </c>
      <c r="P902">
        <v>47</v>
      </c>
    </row>
    <row r="903" spans="1:16" hidden="1" x14ac:dyDescent="0.3">
      <c r="A903">
        <v>50004171</v>
      </c>
      <c r="B903" s="1" t="s">
        <v>5972</v>
      </c>
      <c r="C903" t="s">
        <v>4408</v>
      </c>
      <c r="D903" s="2">
        <v>7203</v>
      </c>
      <c r="E903" s="1" t="s">
        <v>5973</v>
      </c>
      <c r="F903" s="2">
        <v>11204</v>
      </c>
      <c r="G903" s="3">
        <v>7182364606</v>
      </c>
      <c r="H903" s="1" t="s">
        <v>143</v>
      </c>
      <c r="I903" t="s">
        <v>21</v>
      </c>
      <c r="J903">
        <v>58</v>
      </c>
      <c r="K903">
        <v>333</v>
      </c>
      <c r="L903" s="18">
        <f>(((RestaurantData4[[#This Row],[FitScore]]/100)*RestaurantData4[[#This Row],[DailyCustAvg]])/3.5)*30</f>
        <v>1655.485714285714</v>
      </c>
      <c r="M903">
        <v>40.612460788843002</v>
      </c>
      <c r="N903">
        <v>-73.990062878041996</v>
      </c>
      <c r="O903">
        <v>311</v>
      </c>
      <c r="P903">
        <v>47</v>
      </c>
    </row>
    <row r="904" spans="1:16" hidden="1" x14ac:dyDescent="0.3">
      <c r="A904">
        <v>50002038</v>
      </c>
      <c r="B904" s="1" t="s">
        <v>6104</v>
      </c>
      <c r="C904" t="s">
        <v>4408</v>
      </c>
      <c r="D904" s="2">
        <v>97</v>
      </c>
      <c r="E904" s="1" t="s">
        <v>6066</v>
      </c>
      <c r="F904" s="2">
        <v>11218</v>
      </c>
      <c r="G904" s="3">
        <v>7188537907</v>
      </c>
      <c r="H904" s="1" t="s">
        <v>1208</v>
      </c>
      <c r="I904" t="s">
        <v>17</v>
      </c>
      <c r="J904">
        <v>65</v>
      </c>
      <c r="K904">
        <v>333</v>
      </c>
      <c r="L904" s="18">
        <f>(((RestaurantData4[[#This Row],[FitScore]]/100)*RestaurantData4[[#This Row],[DailyCustAvg]])/3.5)*30</f>
        <v>1855.2857142857144</v>
      </c>
      <c r="M904">
        <v>40.642706927704999</v>
      </c>
      <c r="N904">
        <v>-73.979662690219996</v>
      </c>
      <c r="O904">
        <v>312</v>
      </c>
      <c r="P904">
        <v>39</v>
      </c>
    </row>
    <row r="905" spans="1:16" hidden="1" x14ac:dyDescent="0.3">
      <c r="A905">
        <v>41624996</v>
      </c>
      <c r="B905" s="1" t="s">
        <v>6588</v>
      </c>
      <c r="C905" t="s">
        <v>4408</v>
      </c>
      <c r="D905" s="2">
        <v>1556</v>
      </c>
      <c r="E905" s="1" t="s">
        <v>4974</v>
      </c>
      <c r="F905" s="2">
        <v>11236</v>
      </c>
      <c r="G905" s="3">
        <v>7186760870</v>
      </c>
      <c r="H905" s="1" t="s">
        <v>641</v>
      </c>
      <c r="I905" t="s">
        <v>17</v>
      </c>
      <c r="J905">
        <v>61</v>
      </c>
      <c r="K905">
        <v>333</v>
      </c>
      <c r="L905" s="18">
        <f>(((RestaurantData4[[#This Row],[FitScore]]/100)*RestaurantData4[[#This Row],[DailyCustAvg]])/3.5)*30</f>
        <v>1741.1142857142856</v>
      </c>
      <c r="M905">
        <v>40.639029780103002</v>
      </c>
      <c r="N905">
        <v>-73.919347055217003</v>
      </c>
      <c r="O905">
        <v>318</v>
      </c>
      <c r="P905">
        <v>45</v>
      </c>
    </row>
    <row r="906" spans="1:16" hidden="1" x14ac:dyDescent="0.3">
      <c r="A906">
        <v>50099304</v>
      </c>
      <c r="B906" s="1" t="s">
        <v>445</v>
      </c>
      <c r="C906" t="s">
        <v>14</v>
      </c>
      <c r="D906" s="2">
        <v>40</v>
      </c>
      <c r="E906" s="1" t="s">
        <v>446</v>
      </c>
      <c r="F906" s="2">
        <v>10013</v>
      </c>
      <c r="G906" s="3">
        <v>6466680175</v>
      </c>
      <c r="H906" s="1" t="s">
        <v>56</v>
      </c>
      <c r="I906" t="s">
        <v>17</v>
      </c>
      <c r="J906">
        <v>95</v>
      </c>
      <c r="K906">
        <v>332</v>
      </c>
      <c r="L906" s="18">
        <f>(((RestaurantData4[[#This Row],[FitScore]]/100)*RestaurantData4[[#This Row],[DailyCustAvg]])/3.5)*30</f>
        <v>2703.4285714285716</v>
      </c>
      <c r="M906">
        <v>40.722230310736002</v>
      </c>
      <c r="N906">
        <v>-74.002752649612006</v>
      </c>
      <c r="O906">
        <v>102</v>
      </c>
      <c r="P906">
        <v>1</v>
      </c>
    </row>
    <row r="907" spans="1:16" hidden="1" x14ac:dyDescent="0.3">
      <c r="A907">
        <v>50083673</v>
      </c>
      <c r="B907" s="1" t="s">
        <v>695</v>
      </c>
      <c r="C907" t="s">
        <v>14</v>
      </c>
      <c r="D907" s="2">
        <v>226</v>
      </c>
      <c r="E907" s="1" t="s">
        <v>367</v>
      </c>
      <c r="F907" s="2">
        <v>10012</v>
      </c>
      <c r="G907" s="3">
        <v>2126778050</v>
      </c>
      <c r="H907" s="1" t="s">
        <v>207</v>
      </c>
      <c r="I907" t="s">
        <v>17</v>
      </c>
      <c r="J907">
        <v>94</v>
      </c>
      <c r="K907">
        <v>332</v>
      </c>
      <c r="L907" s="18">
        <f>(((RestaurantData4[[#This Row],[FitScore]]/100)*RestaurantData4[[#This Row],[DailyCustAvg]])/3.5)*30</f>
        <v>2674.9714285714285</v>
      </c>
      <c r="M907">
        <v>40.729254196059003</v>
      </c>
      <c r="N907">
        <v>-73.998953665987003</v>
      </c>
      <c r="O907">
        <v>102</v>
      </c>
      <c r="P907">
        <v>1</v>
      </c>
    </row>
    <row r="908" spans="1:16" hidden="1" x14ac:dyDescent="0.3">
      <c r="A908">
        <v>50086717</v>
      </c>
      <c r="B908" s="1" t="s">
        <v>797</v>
      </c>
      <c r="C908" t="s">
        <v>14</v>
      </c>
      <c r="D908" s="2">
        <v>800</v>
      </c>
      <c r="E908" s="1" t="s">
        <v>85</v>
      </c>
      <c r="F908" s="2">
        <v>10014</v>
      </c>
      <c r="G908" s="3">
        <v>9178104891</v>
      </c>
      <c r="H908" s="1" t="s">
        <v>16</v>
      </c>
      <c r="I908" t="s">
        <v>17</v>
      </c>
      <c r="J908">
        <v>94</v>
      </c>
      <c r="K908">
        <v>332</v>
      </c>
      <c r="L908" s="18">
        <f>(((RestaurantData4[[#This Row],[FitScore]]/100)*RestaurantData4[[#This Row],[DailyCustAvg]])/3.5)*30</f>
        <v>2674.9714285714285</v>
      </c>
      <c r="M908">
        <v>40.738844121535003</v>
      </c>
      <c r="N908">
        <v>-74.008108455979993</v>
      </c>
      <c r="O908">
        <v>102</v>
      </c>
      <c r="P908">
        <v>3</v>
      </c>
    </row>
    <row r="909" spans="1:16" x14ac:dyDescent="0.3">
      <c r="A909">
        <v>50101238</v>
      </c>
      <c r="B909" s="1" t="s">
        <v>523</v>
      </c>
      <c r="C909" t="s">
        <v>14</v>
      </c>
      <c r="D909" s="2">
        <v>88</v>
      </c>
      <c r="E909" s="1" t="s">
        <v>509</v>
      </c>
      <c r="F909" s="2">
        <v>10003</v>
      </c>
      <c r="G909" s="3">
        <v>6468956831</v>
      </c>
      <c r="H909" s="1" t="s">
        <v>45</v>
      </c>
      <c r="I909" t="s">
        <v>21</v>
      </c>
      <c r="J909">
        <v>95</v>
      </c>
      <c r="K909">
        <v>169</v>
      </c>
      <c r="L909" s="18">
        <f>(((RestaurantData4[[#This Row],[FitScore]]/100)*RestaurantData4[[#This Row],[DailyCustAvg]])/3.5)*30</f>
        <v>1376.1428571428569</v>
      </c>
      <c r="M909">
        <v>40.733609933418002</v>
      </c>
      <c r="N909">
        <v>-73.993064876063997</v>
      </c>
      <c r="O909">
        <v>102</v>
      </c>
      <c r="P909">
        <v>2</v>
      </c>
    </row>
    <row r="910" spans="1:16" x14ac:dyDescent="0.3">
      <c r="A910">
        <v>41618840</v>
      </c>
      <c r="B910" s="1" t="s">
        <v>801</v>
      </c>
      <c r="C910" t="s">
        <v>14</v>
      </c>
      <c r="D910" s="2">
        <v>94</v>
      </c>
      <c r="E910" s="1" t="s">
        <v>509</v>
      </c>
      <c r="F910" s="2">
        <v>10003</v>
      </c>
      <c r="G910" s="3">
        <v>2127761830</v>
      </c>
      <c r="H910" s="1" t="s">
        <v>29</v>
      </c>
      <c r="I910" t="s">
        <v>21</v>
      </c>
      <c r="J910">
        <v>98</v>
      </c>
      <c r="K910">
        <v>162</v>
      </c>
      <c r="L910" s="18">
        <f>(((RestaurantData4[[#This Row],[FitScore]]/100)*RestaurantData4[[#This Row],[DailyCustAvg]])/3.5)*30</f>
        <v>1360.8</v>
      </c>
      <c r="M910">
        <v>40.733741675524001</v>
      </c>
      <c r="N910">
        <v>-73.992956613532002</v>
      </c>
      <c r="O910">
        <v>102</v>
      </c>
      <c r="P910">
        <v>2</v>
      </c>
    </row>
    <row r="911" spans="1:16" hidden="1" x14ac:dyDescent="0.3">
      <c r="A911">
        <v>41327462</v>
      </c>
      <c r="B911" s="1" t="s">
        <v>1782</v>
      </c>
      <c r="C911" t="s">
        <v>14</v>
      </c>
      <c r="D911" s="2">
        <v>831</v>
      </c>
      <c r="E911" s="1" t="s">
        <v>399</v>
      </c>
      <c r="F911" s="2">
        <v>10001</v>
      </c>
      <c r="G911" s="3">
        <v>2128689790</v>
      </c>
      <c r="H911" s="1" t="s">
        <v>138</v>
      </c>
      <c r="I911" t="s">
        <v>17</v>
      </c>
      <c r="J911">
        <v>86</v>
      </c>
      <c r="K911">
        <v>332</v>
      </c>
      <c r="L911" s="18">
        <f>(((RestaurantData4[[#This Row],[FitScore]]/100)*RestaurantData4[[#This Row],[DailyCustAvg]])/3.5)*30</f>
        <v>2447.3142857142852</v>
      </c>
      <c r="M911">
        <v>40.746562257424003</v>
      </c>
      <c r="N911">
        <v>-73.990147459175006</v>
      </c>
      <c r="O911">
        <v>105</v>
      </c>
      <c r="P911">
        <v>3</v>
      </c>
    </row>
    <row r="912" spans="1:16" x14ac:dyDescent="0.3">
      <c r="A912">
        <v>50073031</v>
      </c>
      <c r="B912" s="1" t="s">
        <v>741</v>
      </c>
      <c r="C912" t="s">
        <v>14</v>
      </c>
      <c r="D912" s="2">
        <v>16</v>
      </c>
      <c r="E912" s="1" t="s">
        <v>356</v>
      </c>
      <c r="F912" s="2">
        <v>10011</v>
      </c>
      <c r="G912" s="3">
        <v>2128889653</v>
      </c>
      <c r="H912" s="1" t="s">
        <v>242</v>
      </c>
      <c r="I912" t="s">
        <v>21</v>
      </c>
      <c r="J912">
        <v>97</v>
      </c>
      <c r="K912">
        <v>342</v>
      </c>
      <c r="L912" s="18">
        <f>(((RestaurantData4[[#This Row],[FitScore]]/100)*RestaurantData4[[#This Row],[DailyCustAvg]])/3.5)*30</f>
        <v>2843.485714285714</v>
      </c>
      <c r="M912">
        <v>40.732542392242998</v>
      </c>
      <c r="N912">
        <v>-73.997073727859998</v>
      </c>
      <c r="O912">
        <v>102</v>
      </c>
      <c r="P912">
        <v>1</v>
      </c>
    </row>
    <row r="913" spans="1:16" hidden="1" x14ac:dyDescent="0.3">
      <c r="A913">
        <v>50017117</v>
      </c>
      <c r="B913" s="1" t="s">
        <v>2008</v>
      </c>
      <c r="C913" t="s">
        <v>14</v>
      </c>
      <c r="D913" s="2">
        <v>700</v>
      </c>
      <c r="E913" s="1" t="s">
        <v>383</v>
      </c>
      <c r="F913" s="2">
        <v>10036</v>
      </c>
      <c r="G913" s="3">
        <v>9173380699</v>
      </c>
      <c r="H913" s="1" t="s">
        <v>29</v>
      </c>
      <c r="I913" t="s">
        <v>17</v>
      </c>
      <c r="J913">
        <v>86</v>
      </c>
      <c r="K913">
        <v>332</v>
      </c>
      <c r="L913" s="18">
        <f>(((RestaurantData4[[#This Row],[FitScore]]/100)*RestaurantData4[[#This Row],[DailyCustAvg]])/3.5)*30</f>
        <v>2447.3142857142852</v>
      </c>
      <c r="M913">
        <v>40.758655541557999</v>
      </c>
      <c r="N913">
        <v>-73.988737901106006</v>
      </c>
      <c r="O913">
        <v>105</v>
      </c>
      <c r="P913">
        <v>3</v>
      </c>
    </row>
    <row r="914" spans="1:16" x14ac:dyDescent="0.3">
      <c r="A914">
        <v>50079419</v>
      </c>
      <c r="B914" s="1" t="s">
        <v>539</v>
      </c>
      <c r="C914" t="s">
        <v>14</v>
      </c>
      <c r="D914" s="2">
        <v>252</v>
      </c>
      <c r="E914" s="1" t="s">
        <v>381</v>
      </c>
      <c r="F914" s="2">
        <v>10011</v>
      </c>
      <c r="G914" s="3">
        <v>6468700333</v>
      </c>
      <c r="H914" s="1" t="s">
        <v>183</v>
      </c>
      <c r="I914" t="s">
        <v>21</v>
      </c>
      <c r="J914">
        <v>94</v>
      </c>
      <c r="K914">
        <v>339</v>
      </c>
      <c r="L914" s="18">
        <f>(((RestaurantData4[[#This Row],[FitScore]]/100)*RestaurantData4[[#This Row],[DailyCustAvg]])/3.5)*30</f>
        <v>2731.3714285714286</v>
      </c>
      <c r="M914">
        <v>40.739162794682002</v>
      </c>
      <c r="N914">
        <v>-74.001169182175005</v>
      </c>
      <c r="O914">
        <v>102</v>
      </c>
      <c r="P914">
        <v>3</v>
      </c>
    </row>
    <row r="915" spans="1:16" x14ac:dyDescent="0.3">
      <c r="A915">
        <v>50067580</v>
      </c>
      <c r="B915" s="1" t="s">
        <v>663</v>
      </c>
      <c r="C915" t="s">
        <v>14</v>
      </c>
      <c r="D915" s="2">
        <v>57</v>
      </c>
      <c r="E915" s="1" t="s">
        <v>422</v>
      </c>
      <c r="F915" s="2">
        <v>10011</v>
      </c>
      <c r="G915" s="3">
        <v>2127770057</v>
      </c>
      <c r="H915" s="1" t="s">
        <v>106</v>
      </c>
      <c r="I915" t="s">
        <v>21</v>
      </c>
      <c r="J915">
        <v>97</v>
      </c>
      <c r="K915">
        <v>336</v>
      </c>
      <c r="L915" s="18">
        <f>(((RestaurantData4[[#This Row],[FitScore]]/100)*RestaurantData4[[#This Row],[DailyCustAvg]])/3.5)*30</f>
        <v>2793.6000000000004</v>
      </c>
      <c r="M915">
        <v>40.734178276538998</v>
      </c>
      <c r="N915">
        <v>-73.997257679857</v>
      </c>
      <c r="O915">
        <v>102</v>
      </c>
      <c r="P915">
        <v>3</v>
      </c>
    </row>
    <row r="916" spans="1:16" x14ac:dyDescent="0.3">
      <c r="A916">
        <v>50102396</v>
      </c>
      <c r="B916" s="1" t="s">
        <v>716</v>
      </c>
      <c r="C916" t="s">
        <v>14</v>
      </c>
      <c r="D916" s="2">
        <v>126</v>
      </c>
      <c r="E916" s="1" t="s">
        <v>434</v>
      </c>
      <c r="F916" s="2">
        <v>10011</v>
      </c>
      <c r="G916" s="3">
        <v>9178812245</v>
      </c>
      <c r="H916" s="1" t="s">
        <v>56</v>
      </c>
      <c r="I916" t="s">
        <v>21</v>
      </c>
      <c r="J916">
        <v>98</v>
      </c>
      <c r="K916">
        <v>334</v>
      </c>
      <c r="L916" s="18">
        <f>(((RestaurantData4[[#This Row],[FitScore]]/100)*RestaurantData4[[#This Row],[DailyCustAvg]])/3.5)*30</f>
        <v>2805.6</v>
      </c>
      <c r="M916">
        <v>40.732715349262001</v>
      </c>
      <c r="N916">
        <v>-73.99966443401</v>
      </c>
      <c r="O916">
        <v>102</v>
      </c>
      <c r="P916">
        <v>1</v>
      </c>
    </row>
    <row r="917" spans="1:16" hidden="1" x14ac:dyDescent="0.3">
      <c r="A917">
        <v>50037094</v>
      </c>
      <c r="B917" s="1" t="s">
        <v>2487</v>
      </c>
      <c r="C917" t="s">
        <v>14</v>
      </c>
      <c r="D917" s="2">
        <v>209</v>
      </c>
      <c r="E917" s="1" t="s">
        <v>1783</v>
      </c>
      <c r="F917" s="2">
        <v>10022</v>
      </c>
      <c r="G917" s="3">
        <v>2123080830</v>
      </c>
      <c r="H917" s="1" t="s">
        <v>24</v>
      </c>
      <c r="I917" t="s">
        <v>17</v>
      </c>
      <c r="J917">
        <v>83</v>
      </c>
      <c r="K917">
        <v>332</v>
      </c>
      <c r="L917" s="18">
        <f>(((RestaurantData4[[#This Row],[FitScore]]/100)*RestaurantData4[[#This Row],[DailyCustAvg]])/3.5)*30</f>
        <v>2361.9428571428571</v>
      </c>
      <c r="M917">
        <v>40.759381613826001</v>
      </c>
      <c r="N917">
        <v>-73.967556136354006</v>
      </c>
      <c r="O917">
        <v>106</v>
      </c>
      <c r="P917">
        <v>4</v>
      </c>
    </row>
    <row r="918" spans="1:16" hidden="1" x14ac:dyDescent="0.3">
      <c r="A918">
        <v>41722945</v>
      </c>
      <c r="B918" s="1" t="s">
        <v>581</v>
      </c>
      <c r="C918" t="s">
        <v>14</v>
      </c>
      <c r="D918" s="2">
        <v>165</v>
      </c>
      <c r="E918" s="1" t="s">
        <v>2761</v>
      </c>
      <c r="F918" s="2">
        <v>10023</v>
      </c>
      <c r="G918" s="3">
        <v>2125805900</v>
      </c>
      <c r="H918" s="1" t="s">
        <v>186</v>
      </c>
      <c r="I918" t="s">
        <v>17</v>
      </c>
      <c r="J918">
        <v>100</v>
      </c>
      <c r="K918">
        <v>332</v>
      </c>
      <c r="L918" s="18">
        <f>(((RestaurantData4[[#This Row],[FitScore]]/100)*RestaurantData4[[#This Row],[DailyCustAvg]])/3.5)*30</f>
        <v>2845.7142857142858</v>
      </c>
      <c r="M918">
        <v>40.778221841426998</v>
      </c>
      <c r="N918">
        <v>-73.980707966634995</v>
      </c>
      <c r="O918">
        <v>107</v>
      </c>
      <c r="P918">
        <v>6</v>
      </c>
    </row>
    <row r="919" spans="1:16" x14ac:dyDescent="0.3">
      <c r="A919">
        <v>41719106</v>
      </c>
      <c r="B919" s="1" t="s">
        <v>377</v>
      </c>
      <c r="C919" t="s">
        <v>14</v>
      </c>
      <c r="D919" s="2">
        <v>47</v>
      </c>
      <c r="E919" s="1" t="s">
        <v>356</v>
      </c>
      <c r="F919" s="2">
        <v>10011</v>
      </c>
      <c r="G919" s="3">
        <v>2122539333</v>
      </c>
      <c r="H919" s="1" t="s">
        <v>16</v>
      </c>
      <c r="I919" t="s">
        <v>21</v>
      </c>
      <c r="J919">
        <v>97</v>
      </c>
      <c r="K919">
        <v>302</v>
      </c>
      <c r="L919" s="18">
        <f>(((RestaurantData4[[#This Row],[FitScore]]/100)*RestaurantData4[[#This Row],[DailyCustAvg]])/3.5)*30</f>
        <v>2510.9142857142856</v>
      </c>
      <c r="M919">
        <v>40.73314626733</v>
      </c>
      <c r="N919">
        <v>-73.998448448252006</v>
      </c>
      <c r="O919">
        <v>102</v>
      </c>
      <c r="P919">
        <v>3</v>
      </c>
    </row>
    <row r="920" spans="1:16" hidden="1" x14ac:dyDescent="0.3">
      <c r="A920">
        <v>41343720</v>
      </c>
      <c r="B920" s="1" t="s">
        <v>3534</v>
      </c>
      <c r="C920" t="s">
        <v>14</v>
      </c>
      <c r="D920" s="2">
        <v>3855</v>
      </c>
      <c r="E920" s="1" t="s">
        <v>1351</v>
      </c>
      <c r="F920" s="2">
        <v>10034</v>
      </c>
      <c r="G920" s="3">
        <v>2125690777</v>
      </c>
      <c r="H920" s="1" t="s">
        <v>276</v>
      </c>
      <c r="I920" t="s">
        <v>17</v>
      </c>
      <c r="J920">
        <v>84</v>
      </c>
      <c r="K920">
        <v>332</v>
      </c>
      <c r="L920" s="18">
        <f>(((RestaurantData4[[#This Row],[FitScore]]/100)*RestaurantData4[[#This Row],[DailyCustAvg]])/3.5)*30</f>
        <v>2390.3999999999996</v>
      </c>
      <c r="M920">
        <v>40.863968295082003</v>
      </c>
      <c r="N920">
        <v>-73.919272049640995</v>
      </c>
      <c r="O920">
        <v>112</v>
      </c>
      <c r="P920">
        <v>10</v>
      </c>
    </row>
    <row r="921" spans="1:16" hidden="1" x14ac:dyDescent="0.3">
      <c r="A921">
        <v>50100998</v>
      </c>
      <c r="B921" s="1" t="s">
        <v>4449</v>
      </c>
      <c r="C921" t="s">
        <v>4408</v>
      </c>
      <c r="D921" s="2">
        <v>190</v>
      </c>
      <c r="E921" s="1" t="s">
        <v>4423</v>
      </c>
      <c r="F921" s="2">
        <v>11222</v>
      </c>
      <c r="G921" s="3">
        <v>7183497775</v>
      </c>
      <c r="H921" s="1" t="s">
        <v>1074</v>
      </c>
      <c r="I921" t="s">
        <v>21</v>
      </c>
      <c r="J921">
        <v>83</v>
      </c>
      <c r="K921">
        <v>332</v>
      </c>
      <c r="L921" s="18">
        <f>(((RestaurantData4[[#This Row],[FitScore]]/100)*RestaurantData4[[#This Row],[DailyCustAvg]])/3.5)*30</f>
        <v>2361.9428571428571</v>
      </c>
      <c r="M921">
        <v>40.725491892188003</v>
      </c>
      <c r="N921">
        <v>-73.945478260319007</v>
      </c>
      <c r="O921">
        <v>301</v>
      </c>
      <c r="P921">
        <v>33</v>
      </c>
    </row>
    <row r="922" spans="1:16" hidden="1" x14ac:dyDescent="0.3">
      <c r="A922">
        <v>50048332</v>
      </c>
      <c r="B922" s="1" t="s">
        <v>4578</v>
      </c>
      <c r="C922" t="s">
        <v>4408</v>
      </c>
      <c r="D922" s="2">
        <v>181</v>
      </c>
      <c r="E922" s="1" t="s">
        <v>4414</v>
      </c>
      <c r="F922" s="2">
        <v>11206</v>
      </c>
      <c r="G922" s="3">
        <v>7183020700</v>
      </c>
      <c r="H922" s="1" t="s">
        <v>613</v>
      </c>
      <c r="I922" t="s">
        <v>21</v>
      </c>
      <c r="J922">
        <v>86</v>
      </c>
      <c r="K922">
        <v>332</v>
      </c>
      <c r="L922" s="18">
        <f>(((RestaurantData4[[#This Row],[FitScore]]/100)*RestaurantData4[[#This Row],[DailyCustAvg]])/3.5)*30</f>
        <v>2447.3142857142852</v>
      </c>
      <c r="M922">
        <v>40.708294895022</v>
      </c>
      <c r="N922">
        <v>-73.943371517055994</v>
      </c>
      <c r="O922">
        <v>301</v>
      </c>
      <c r="P922">
        <v>34</v>
      </c>
    </row>
    <row r="923" spans="1:16" hidden="1" x14ac:dyDescent="0.3">
      <c r="A923">
        <v>50075928</v>
      </c>
      <c r="B923" s="1" t="s">
        <v>5640</v>
      </c>
      <c r="C923" t="s">
        <v>4408</v>
      </c>
      <c r="D923" s="2">
        <v>250</v>
      </c>
      <c r="E923" s="1" t="s">
        <v>5641</v>
      </c>
      <c r="F923" s="2">
        <v>11213</v>
      </c>
      <c r="G923" s="3">
        <v>7184847814</v>
      </c>
      <c r="H923" s="1" t="s">
        <v>100</v>
      </c>
      <c r="I923" t="s">
        <v>17</v>
      </c>
      <c r="J923">
        <v>79</v>
      </c>
      <c r="K923">
        <v>332</v>
      </c>
      <c r="L923" s="18">
        <f>(((RestaurantData4[[#This Row],[FitScore]]/100)*RestaurantData4[[#This Row],[DailyCustAvg]])/3.5)*30</f>
        <v>2248.1142857142859</v>
      </c>
      <c r="M923">
        <v>40.670987269477997</v>
      </c>
      <c r="N923">
        <v>-73.942058692884999</v>
      </c>
      <c r="O923">
        <v>308</v>
      </c>
      <c r="P923">
        <v>35</v>
      </c>
    </row>
    <row r="924" spans="1:16" hidden="1" x14ac:dyDescent="0.3">
      <c r="A924">
        <v>50087640</v>
      </c>
      <c r="B924" s="1" t="s">
        <v>5687</v>
      </c>
      <c r="C924" t="s">
        <v>4408</v>
      </c>
      <c r="D924" s="2">
        <v>255</v>
      </c>
      <c r="E924" s="1" t="s">
        <v>5641</v>
      </c>
      <c r="F924" s="2">
        <v>11213</v>
      </c>
      <c r="G924" s="3">
        <v>9292530032</v>
      </c>
      <c r="H924" s="1" t="s">
        <v>45</v>
      </c>
      <c r="I924" t="s">
        <v>17</v>
      </c>
      <c r="J924">
        <v>83</v>
      </c>
      <c r="K924">
        <v>332</v>
      </c>
      <c r="L924" s="18">
        <f>(((RestaurantData4[[#This Row],[FitScore]]/100)*RestaurantData4[[#This Row],[DailyCustAvg]])/3.5)*30</f>
        <v>2361.9428571428571</v>
      </c>
      <c r="M924">
        <v>40.670992748092999</v>
      </c>
      <c r="N924">
        <v>-73.942037058796004</v>
      </c>
      <c r="O924">
        <v>308</v>
      </c>
      <c r="P924">
        <v>35</v>
      </c>
    </row>
    <row r="925" spans="1:16" hidden="1" x14ac:dyDescent="0.3">
      <c r="A925">
        <v>41498611</v>
      </c>
      <c r="B925" s="1" t="s">
        <v>5898</v>
      </c>
      <c r="C925" t="s">
        <v>4408</v>
      </c>
      <c r="D925" s="2">
        <v>510</v>
      </c>
      <c r="E925" s="1" t="s">
        <v>5899</v>
      </c>
      <c r="F925" s="2">
        <v>11209</v>
      </c>
      <c r="G925" s="3">
        <v>7186803390</v>
      </c>
      <c r="H925" s="1" t="s">
        <v>106</v>
      </c>
      <c r="I925" t="s">
        <v>21</v>
      </c>
      <c r="J925">
        <v>80</v>
      </c>
      <c r="K925">
        <v>332</v>
      </c>
      <c r="L925" s="18">
        <f>(((RestaurantData4[[#This Row],[FitScore]]/100)*RestaurantData4[[#This Row],[DailyCustAvg]])/3.5)*30</f>
        <v>2276.5714285714284</v>
      </c>
      <c r="M925">
        <v>40.625581551129997</v>
      </c>
      <c r="N925">
        <v>-74.023851637994994</v>
      </c>
      <c r="O925">
        <v>310</v>
      </c>
      <c r="P925">
        <v>43</v>
      </c>
    </row>
    <row r="926" spans="1:16" x14ac:dyDescent="0.3">
      <c r="A926">
        <v>41635173</v>
      </c>
      <c r="B926" s="1" t="s">
        <v>442</v>
      </c>
      <c r="C926" t="s">
        <v>14</v>
      </c>
      <c r="D926" s="2">
        <v>61</v>
      </c>
      <c r="E926" s="1" t="s">
        <v>356</v>
      </c>
      <c r="F926" s="2">
        <v>10011</v>
      </c>
      <c r="G926" s="3">
        <v>2125052610</v>
      </c>
      <c r="H926" s="1" t="s">
        <v>68</v>
      </c>
      <c r="I926" t="s">
        <v>21</v>
      </c>
      <c r="J926">
        <v>94</v>
      </c>
      <c r="K926">
        <v>296</v>
      </c>
      <c r="L926" s="18">
        <f>(((RestaurantData4[[#This Row],[FitScore]]/100)*RestaurantData4[[#This Row],[DailyCustAvg]])/3.5)*30</f>
        <v>2384.9142857142861</v>
      </c>
      <c r="M926">
        <v>40.733245081791999</v>
      </c>
      <c r="N926">
        <v>-73.998682983183997</v>
      </c>
      <c r="O926">
        <v>102</v>
      </c>
      <c r="P926">
        <v>3</v>
      </c>
    </row>
    <row r="927" spans="1:16" hidden="1" x14ac:dyDescent="0.3">
      <c r="A927">
        <v>41256599</v>
      </c>
      <c r="B927" s="1" t="s">
        <v>171</v>
      </c>
      <c r="C927" t="s">
        <v>14</v>
      </c>
      <c r="D927" s="2">
        <v>2</v>
      </c>
      <c r="E927" s="1" t="s">
        <v>172</v>
      </c>
      <c r="F927" s="2">
        <v>10038</v>
      </c>
      <c r="G927" s="3">
        <v>2127470797</v>
      </c>
      <c r="H927" s="1" t="s">
        <v>24</v>
      </c>
      <c r="I927" t="s">
        <v>17</v>
      </c>
      <c r="J927">
        <v>98</v>
      </c>
      <c r="K927">
        <v>331</v>
      </c>
      <c r="L927" s="18">
        <f>(((RestaurantData4[[#This Row],[FitScore]]/100)*RestaurantData4[[#This Row],[DailyCustAvg]])/3.5)*30</f>
        <v>2780.3999999999996</v>
      </c>
      <c r="M927">
        <v>40.707287588592997</v>
      </c>
      <c r="N927">
        <v>-74.007336342618999</v>
      </c>
      <c r="O927">
        <v>101</v>
      </c>
      <c r="P927">
        <v>1</v>
      </c>
    </row>
    <row r="928" spans="1:16" hidden="1" x14ac:dyDescent="0.3">
      <c r="A928">
        <v>50043413</v>
      </c>
      <c r="B928" s="1" t="s">
        <v>889</v>
      </c>
      <c r="C928" t="s">
        <v>14</v>
      </c>
      <c r="D928" s="2">
        <v>108</v>
      </c>
      <c r="E928" s="1" t="s">
        <v>629</v>
      </c>
      <c r="F928" s="2">
        <v>10003</v>
      </c>
      <c r="G928" s="3">
        <v>2126143006</v>
      </c>
      <c r="H928" s="1" t="s">
        <v>68</v>
      </c>
      <c r="I928" t="s">
        <v>17</v>
      </c>
      <c r="J928">
        <v>100</v>
      </c>
      <c r="K928">
        <v>331</v>
      </c>
      <c r="L928" s="18">
        <f>(((RestaurantData4[[#This Row],[FitScore]]/100)*RestaurantData4[[#This Row],[DailyCustAvg]])/3.5)*30</f>
        <v>2837.1428571428569</v>
      </c>
      <c r="M928">
        <v>40.725657951042002</v>
      </c>
      <c r="N928">
        <v>-73.988205928943998</v>
      </c>
      <c r="O928">
        <v>103</v>
      </c>
      <c r="P928">
        <v>2</v>
      </c>
    </row>
    <row r="929" spans="1:16" x14ac:dyDescent="0.3">
      <c r="A929">
        <v>50045140</v>
      </c>
      <c r="B929" s="1" t="s">
        <v>380</v>
      </c>
      <c r="C929" t="s">
        <v>14</v>
      </c>
      <c r="D929" s="2">
        <v>108</v>
      </c>
      <c r="E929" s="1" t="s">
        <v>381</v>
      </c>
      <c r="F929" s="2">
        <v>10011</v>
      </c>
      <c r="G929" s="3">
        <v>2122068388</v>
      </c>
      <c r="H929" s="1" t="s">
        <v>242</v>
      </c>
      <c r="I929" t="s">
        <v>21</v>
      </c>
      <c r="J929">
        <v>98</v>
      </c>
      <c r="K929">
        <v>289</v>
      </c>
      <c r="L929" s="18">
        <f>(((RestaurantData4[[#This Row],[FitScore]]/100)*RestaurantData4[[#This Row],[DailyCustAvg]])/3.5)*30</f>
        <v>2427.5999999999995</v>
      </c>
      <c r="M929">
        <v>40.737592767193</v>
      </c>
      <c r="N929">
        <v>-73.997434355360994</v>
      </c>
      <c r="O929">
        <v>102</v>
      </c>
      <c r="P929">
        <v>3</v>
      </c>
    </row>
    <row r="930" spans="1:16" hidden="1" x14ac:dyDescent="0.3">
      <c r="A930">
        <v>50054890</v>
      </c>
      <c r="B930" s="1" t="s">
        <v>1272</v>
      </c>
      <c r="C930" t="s">
        <v>14</v>
      </c>
      <c r="D930" s="2">
        <v>75</v>
      </c>
      <c r="E930" s="1" t="s">
        <v>185</v>
      </c>
      <c r="F930" s="2">
        <v>10013</v>
      </c>
      <c r="G930" s="3">
        <v>9172612733</v>
      </c>
      <c r="H930" s="1" t="s">
        <v>20</v>
      </c>
      <c r="I930" t="s">
        <v>17</v>
      </c>
      <c r="J930">
        <v>99</v>
      </c>
      <c r="K930">
        <v>331</v>
      </c>
      <c r="L930" s="18">
        <f>(((RestaurantData4[[#This Row],[FitScore]]/100)*RestaurantData4[[#This Row],[DailyCustAvg]])/3.5)*30</f>
        <v>2808.7714285714283</v>
      </c>
      <c r="M930">
        <v>40.716320858875001</v>
      </c>
      <c r="N930">
        <v>-74.000046895490996</v>
      </c>
      <c r="O930">
        <v>103</v>
      </c>
      <c r="P930">
        <v>1</v>
      </c>
    </row>
    <row r="931" spans="1:16" hidden="1" x14ac:dyDescent="0.3">
      <c r="A931">
        <v>50080708</v>
      </c>
      <c r="B931" s="1" t="s">
        <v>1299</v>
      </c>
      <c r="C931" t="s">
        <v>14</v>
      </c>
      <c r="D931" s="2">
        <v>100</v>
      </c>
      <c r="E931" s="1" t="s">
        <v>901</v>
      </c>
      <c r="F931" s="2">
        <v>10003</v>
      </c>
      <c r="G931" s="3">
        <v>2126332000</v>
      </c>
      <c r="H931" s="1" t="s">
        <v>16</v>
      </c>
      <c r="I931" t="s">
        <v>17</v>
      </c>
      <c r="J931">
        <v>100</v>
      </c>
      <c r="K931">
        <v>331</v>
      </c>
      <c r="L931" s="18">
        <f>(((RestaurantData4[[#This Row],[FitScore]]/100)*RestaurantData4[[#This Row],[DailyCustAvg]])/3.5)*30</f>
        <v>2837.1428571428569</v>
      </c>
      <c r="M931">
        <v>40.732393568166998</v>
      </c>
      <c r="N931">
        <v>-73.987843910276993</v>
      </c>
      <c r="O931">
        <v>103</v>
      </c>
      <c r="P931">
        <v>2</v>
      </c>
    </row>
    <row r="932" spans="1:16" x14ac:dyDescent="0.3">
      <c r="A932">
        <v>50064285</v>
      </c>
      <c r="B932" s="1" t="s">
        <v>504</v>
      </c>
      <c r="C932" t="s">
        <v>14</v>
      </c>
      <c r="D932" s="2">
        <v>469</v>
      </c>
      <c r="E932" s="1" t="s">
        <v>399</v>
      </c>
      <c r="F932" s="2">
        <v>10011</v>
      </c>
      <c r="G932" s="3">
        <v>6468632027</v>
      </c>
      <c r="H932" s="1" t="s">
        <v>68</v>
      </c>
      <c r="I932" t="s">
        <v>21</v>
      </c>
      <c r="J932">
        <v>97</v>
      </c>
      <c r="K932">
        <v>288</v>
      </c>
      <c r="L932" s="18">
        <f>(((RestaurantData4[[#This Row],[FitScore]]/100)*RestaurantData4[[#This Row],[DailyCustAvg]])/3.5)*30</f>
        <v>2394.5142857142855</v>
      </c>
      <c r="M932">
        <v>40.735583613609997</v>
      </c>
      <c r="N932">
        <v>-73.998141677926995</v>
      </c>
      <c r="O932">
        <v>102</v>
      </c>
      <c r="P932">
        <v>3</v>
      </c>
    </row>
    <row r="933" spans="1:16" hidden="1" x14ac:dyDescent="0.3">
      <c r="A933">
        <v>41605850</v>
      </c>
      <c r="B933" s="1" t="s">
        <v>850</v>
      </c>
      <c r="C933" t="s">
        <v>14</v>
      </c>
      <c r="D933" s="2">
        <v>136</v>
      </c>
      <c r="E933" s="1" t="s">
        <v>1538</v>
      </c>
      <c r="F933" s="2">
        <v>10001</v>
      </c>
      <c r="G933" s="3">
        <v>6466380888</v>
      </c>
      <c r="H933" s="1" t="s">
        <v>68</v>
      </c>
      <c r="I933" t="s">
        <v>17</v>
      </c>
      <c r="J933">
        <v>87</v>
      </c>
      <c r="K933">
        <v>331</v>
      </c>
      <c r="L933" s="18">
        <f>(((RestaurantData4[[#This Row],[FitScore]]/100)*RestaurantData4[[#This Row],[DailyCustAvg]])/3.5)*30</f>
        <v>2468.3142857142857</v>
      </c>
      <c r="M933">
        <v>40.746512972910999</v>
      </c>
      <c r="N933">
        <v>-73.991677676828999</v>
      </c>
      <c r="O933">
        <v>105</v>
      </c>
      <c r="P933">
        <v>3</v>
      </c>
    </row>
    <row r="934" spans="1:16" hidden="1" x14ac:dyDescent="0.3">
      <c r="A934">
        <v>50007253</v>
      </c>
      <c r="B934" s="1" t="s">
        <v>1929</v>
      </c>
      <c r="C934" t="s">
        <v>14</v>
      </c>
      <c r="D934" s="2">
        <v>15</v>
      </c>
      <c r="E934" s="1" t="s">
        <v>1930</v>
      </c>
      <c r="F934" s="2">
        <v>10003</v>
      </c>
      <c r="G934" s="3">
        <v>2129828005</v>
      </c>
      <c r="H934" s="1" t="s">
        <v>56</v>
      </c>
      <c r="I934" t="s">
        <v>17</v>
      </c>
      <c r="J934">
        <v>85</v>
      </c>
      <c r="K934">
        <v>331</v>
      </c>
      <c r="L934" s="18">
        <f>(((RestaurantData4[[#This Row],[FitScore]]/100)*RestaurantData4[[#This Row],[DailyCustAvg]])/3.5)*30</f>
        <v>2411.571428571428</v>
      </c>
      <c r="M934">
        <v>40.738111191800002</v>
      </c>
      <c r="N934">
        <v>-73.990855985504993</v>
      </c>
      <c r="O934">
        <v>105</v>
      </c>
      <c r="P934">
        <v>2</v>
      </c>
    </row>
    <row r="935" spans="1:16" x14ac:dyDescent="0.3">
      <c r="A935">
        <v>50074799</v>
      </c>
      <c r="B935" s="1" t="s">
        <v>727</v>
      </c>
      <c r="C935" t="s">
        <v>14</v>
      </c>
      <c r="D935" s="2">
        <v>462</v>
      </c>
      <c r="E935" s="1" t="s">
        <v>358</v>
      </c>
      <c r="F935" s="2">
        <v>10011</v>
      </c>
      <c r="G935" s="3">
        <v>9173539808</v>
      </c>
      <c r="H935" s="1" t="s">
        <v>24</v>
      </c>
      <c r="I935" t="s">
        <v>21</v>
      </c>
      <c r="J935">
        <v>94</v>
      </c>
      <c r="K935">
        <v>284</v>
      </c>
      <c r="L935" s="18">
        <f>(((RestaurantData4[[#This Row],[FitScore]]/100)*RestaurantData4[[#This Row],[DailyCustAvg]])/3.5)*30</f>
        <v>2288.2285714285713</v>
      </c>
      <c r="M935">
        <v>40.735476568670002</v>
      </c>
      <c r="N935">
        <v>-73.998195806721995</v>
      </c>
      <c r="O935">
        <v>102</v>
      </c>
      <c r="P935">
        <v>3</v>
      </c>
    </row>
    <row r="936" spans="1:16" hidden="1" x14ac:dyDescent="0.3">
      <c r="A936">
        <v>41686787</v>
      </c>
      <c r="B936" s="1" t="s">
        <v>2330</v>
      </c>
      <c r="C936" t="s">
        <v>14</v>
      </c>
      <c r="D936" s="2">
        <v>182</v>
      </c>
      <c r="E936" s="1" t="s">
        <v>1756</v>
      </c>
      <c r="F936" s="2">
        <v>10016</v>
      </c>
      <c r="G936" s="3">
        <v>2125457742</v>
      </c>
      <c r="H936" s="1" t="s">
        <v>66</v>
      </c>
      <c r="I936" t="s">
        <v>17</v>
      </c>
      <c r="J936">
        <v>83</v>
      </c>
      <c r="K936">
        <v>331</v>
      </c>
      <c r="L936" s="18">
        <f>(((RestaurantData4[[#This Row],[FitScore]]/100)*RestaurantData4[[#This Row],[DailyCustAvg]])/3.5)*30</f>
        <v>2354.8285714285712</v>
      </c>
      <c r="M936">
        <v>40.744642520314002</v>
      </c>
      <c r="N936">
        <v>-73.981010047447</v>
      </c>
      <c r="O936">
        <v>105</v>
      </c>
      <c r="P936">
        <v>2</v>
      </c>
    </row>
    <row r="937" spans="1:16" hidden="1" x14ac:dyDescent="0.3">
      <c r="A937">
        <v>50038788</v>
      </c>
      <c r="B937" s="1" t="s">
        <v>2430</v>
      </c>
      <c r="C937" t="s">
        <v>14</v>
      </c>
      <c r="D937" s="2">
        <v>230</v>
      </c>
      <c r="E937" s="1" t="s">
        <v>1906</v>
      </c>
      <c r="F937" s="2">
        <v>10169</v>
      </c>
      <c r="G937" s="3">
        <v>9174465688</v>
      </c>
      <c r="H937" s="1" t="s">
        <v>207</v>
      </c>
      <c r="I937" t="s">
        <v>17</v>
      </c>
      <c r="J937">
        <v>88</v>
      </c>
      <c r="K937">
        <v>331</v>
      </c>
      <c r="L937" s="18">
        <f>(((RestaurantData4[[#This Row],[FitScore]]/100)*RestaurantData4[[#This Row],[DailyCustAvg]])/3.5)*30</f>
        <v>2496.6857142857143</v>
      </c>
      <c r="M937">
        <v>40.75450075314</v>
      </c>
      <c r="N937">
        <v>-73.975950427165003</v>
      </c>
      <c r="O937">
        <v>105</v>
      </c>
      <c r="P937">
        <v>4</v>
      </c>
    </row>
    <row r="938" spans="1:16" x14ac:dyDescent="0.3">
      <c r="A938">
        <v>40783353</v>
      </c>
      <c r="B938" s="1" t="s">
        <v>359</v>
      </c>
      <c r="C938" t="s">
        <v>14</v>
      </c>
      <c r="D938" s="2">
        <v>112</v>
      </c>
      <c r="E938" s="1" t="s">
        <v>360</v>
      </c>
      <c r="F938" s="2">
        <v>10011</v>
      </c>
      <c r="G938" s="3">
        <v>2126912713</v>
      </c>
      <c r="H938" s="1" t="s">
        <v>106</v>
      </c>
      <c r="I938" t="s">
        <v>21</v>
      </c>
      <c r="J938">
        <v>96</v>
      </c>
      <c r="K938">
        <v>280</v>
      </c>
      <c r="L938" s="18">
        <f>(((RestaurantData4[[#This Row],[FitScore]]/100)*RestaurantData4[[#This Row],[DailyCustAvg]])/3.5)*30</f>
        <v>2304</v>
      </c>
      <c r="M938">
        <v>40.738473843405998</v>
      </c>
      <c r="N938">
        <v>-74.002226475043997</v>
      </c>
      <c r="O938">
        <v>102</v>
      </c>
      <c r="P938">
        <v>3</v>
      </c>
    </row>
    <row r="939" spans="1:16" x14ac:dyDescent="0.3">
      <c r="A939">
        <v>50054660</v>
      </c>
      <c r="B939" s="1" t="s">
        <v>683</v>
      </c>
      <c r="C939" t="s">
        <v>14</v>
      </c>
      <c r="D939" s="2">
        <v>117</v>
      </c>
      <c r="E939" s="1" t="s">
        <v>422</v>
      </c>
      <c r="F939" s="2">
        <v>10011</v>
      </c>
      <c r="G939" s="3">
        <v>2123665455</v>
      </c>
      <c r="H939" s="1" t="s">
        <v>20</v>
      </c>
      <c r="I939" t="s">
        <v>21</v>
      </c>
      <c r="J939">
        <v>95</v>
      </c>
      <c r="K939">
        <v>262</v>
      </c>
      <c r="L939" s="18">
        <f>(((RestaurantData4[[#This Row],[FitScore]]/100)*RestaurantData4[[#This Row],[DailyCustAvg]])/3.5)*30</f>
        <v>2133.4285714285716</v>
      </c>
      <c r="M939">
        <v>40.734754708769003</v>
      </c>
      <c r="N939">
        <v>-73.999502048070994</v>
      </c>
      <c r="O939">
        <v>102</v>
      </c>
      <c r="P939">
        <v>3</v>
      </c>
    </row>
    <row r="940" spans="1:16" hidden="1" x14ac:dyDescent="0.3">
      <c r="A940">
        <v>50043772</v>
      </c>
      <c r="B940" s="1" t="s">
        <v>2888</v>
      </c>
      <c r="C940" t="s">
        <v>14</v>
      </c>
      <c r="D940" s="2">
        <v>998</v>
      </c>
      <c r="E940" s="1" t="s">
        <v>2728</v>
      </c>
      <c r="F940" s="2">
        <v>10025</v>
      </c>
      <c r="G940" s="3">
        <v>9176137264</v>
      </c>
      <c r="H940" s="1" t="s">
        <v>16</v>
      </c>
      <c r="I940" t="s">
        <v>17</v>
      </c>
      <c r="J940">
        <v>100</v>
      </c>
      <c r="K940">
        <v>331</v>
      </c>
      <c r="L940" s="18">
        <f>(((RestaurantData4[[#This Row],[FitScore]]/100)*RestaurantData4[[#This Row],[DailyCustAvg]])/3.5)*30</f>
        <v>2837.1428571428569</v>
      </c>
      <c r="M940">
        <v>40.802555579027</v>
      </c>
      <c r="N940">
        <v>-73.964175817409995</v>
      </c>
      <c r="O940">
        <v>107</v>
      </c>
      <c r="P940">
        <v>7</v>
      </c>
    </row>
    <row r="941" spans="1:16" x14ac:dyDescent="0.3">
      <c r="A941">
        <v>41644048</v>
      </c>
      <c r="B941" s="1" t="s">
        <v>364</v>
      </c>
      <c r="C941" t="s">
        <v>14</v>
      </c>
      <c r="D941" s="2">
        <v>22</v>
      </c>
      <c r="E941" s="1" t="s">
        <v>356</v>
      </c>
      <c r="F941" s="2">
        <v>10011</v>
      </c>
      <c r="G941" s="3">
        <v>2125332962</v>
      </c>
      <c r="H941" s="1" t="s">
        <v>58</v>
      </c>
      <c r="I941" t="s">
        <v>21</v>
      </c>
      <c r="J941">
        <v>98</v>
      </c>
      <c r="K941">
        <v>260</v>
      </c>
      <c r="L941" s="18">
        <f>(((RestaurantData4[[#This Row],[FitScore]]/100)*RestaurantData4[[#This Row],[DailyCustAvg]])/3.5)*30</f>
        <v>2184</v>
      </c>
      <c r="M941">
        <v>40.732630229694998</v>
      </c>
      <c r="N941">
        <v>-73.99727578497</v>
      </c>
      <c r="O941">
        <v>102</v>
      </c>
      <c r="P941">
        <v>1</v>
      </c>
    </row>
    <row r="942" spans="1:16" hidden="1" x14ac:dyDescent="0.3">
      <c r="A942">
        <v>41138977</v>
      </c>
      <c r="B942" s="1" t="s">
        <v>3102</v>
      </c>
      <c r="C942" t="s">
        <v>14</v>
      </c>
      <c r="D942" s="2">
        <v>2</v>
      </c>
      <c r="E942" s="1" t="s">
        <v>3026</v>
      </c>
      <c r="F942" s="2">
        <v>10065</v>
      </c>
      <c r="G942" s="3">
        <v>2129408195</v>
      </c>
      <c r="H942" s="1" t="s">
        <v>16</v>
      </c>
      <c r="I942" t="s">
        <v>17</v>
      </c>
      <c r="J942">
        <v>96</v>
      </c>
      <c r="K942">
        <v>331</v>
      </c>
      <c r="L942" s="18">
        <f>(((RestaurantData4[[#This Row],[FitScore]]/100)*RestaurantData4[[#This Row],[DailyCustAvg]])/3.5)*30</f>
        <v>2723.6571428571428</v>
      </c>
      <c r="M942">
        <v>40.765402005166997</v>
      </c>
      <c r="N942">
        <v>-73.971863549440002</v>
      </c>
      <c r="O942">
        <v>108</v>
      </c>
      <c r="P942">
        <v>4</v>
      </c>
    </row>
    <row r="943" spans="1:16" hidden="1" x14ac:dyDescent="0.3">
      <c r="A943">
        <v>50100791</v>
      </c>
      <c r="B943" s="1" t="s">
        <v>3482</v>
      </c>
      <c r="C943" t="s">
        <v>14</v>
      </c>
      <c r="D943" s="2">
        <v>4195</v>
      </c>
      <c r="E943" s="1" t="s">
        <v>34</v>
      </c>
      <c r="F943" s="2">
        <v>10033</v>
      </c>
      <c r="G943" s="3">
        <v>2127955400</v>
      </c>
      <c r="H943" s="1" t="s">
        <v>276</v>
      </c>
      <c r="I943" t="s">
        <v>17</v>
      </c>
      <c r="J943">
        <v>80</v>
      </c>
      <c r="K943">
        <v>331</v>
      </c>
      <c r="L943" s="18">
        <f>(((RestaurantData4[[#This Row],[FitScore]]/100)*RestaurantData4[[#This Row],[DailyCustAvg]])/3.5)*30</f>
        <v>2269.7142857142858</v>
      </c>
      <c r="M943">
        <v>40.848167402820998</v>
      </c>
      <c r="N943">
        <v>-73.937779592363</v>
      </c>
      <c r="O943">
        <v>112</v>
      </c>
      <c r="P943">
        <v>10</v>
      </c>
    </row>
    <row r="944" spans="1:16" hidden="1" x14ac:dyDescent="0.3">
      <c r="A944">
        <v>50056319</v>
      </c>
      <c r="B944" s="1" t="s">
        <v>3592</v>
      </c>
      <c r="C944" t="s">
        <v>14</v>
      </c>
      <c r="D944" s="2">
        <v>812</v>
      </c>
      <c r="E944" s="1" t="s">
        <v>3449</v>
      </c>
      <c r="F944" s="2">
        <v>10033</v>
      </c>
      <c r="G944" s="3">
        <v>2125685888</v>
      </c>
      <c r="H944" s="1" t="s">
        <v>20</v>
      </c>
      <c r="I944" t="s">
        <v>17</v>
      </c>
      <c r="J944">
        <v>79</v>
      </c>
      <c r="K944">
        <v>331</v>
      </c>
      <c r="L944" s="18">
        <f>(((RestaurantData4[[#This Row],[FitScore]]/100)*RestaurantData4[[#This Row],[DailyCustAvg]])/3.5)*30</f>
        <v>2241.3428571428572</v>
      </c>
      <c r="M944">
        <v>40.851047192109</v>
      </c>
      <c r="N944">
        <v>-73.938828760356998</v>
      </c>
      <c r="O944">
        <v>112</v>
      </c>
      <c r="P944">
        <v>10</v>
      </c>
    </row>
    <row r="945" spans="1:16" hidden="1" x14ac:dyDescent="0.3">
      <c r="A945">
        <v>50041422</v>
      </c>
      <c r="B945" s="1" t="s">
        <v>4972</v>
      </c>
      <c r="C945" t="s">
        <v>4408</v>
      </c>
      <c r="D945" s="2">
        <v>148</v>
      </c>
      <c r="E945" s="1" t="s">
        <v>4875</v>
      </c>
      <c r="F945" s="2">
        <v>11201</v>
      </c>
      <c r="G945" s="3">
        <v>9293377599</v>
      </c>
      <c r="H945" s="1" t="s">
        <v>242</v>
      </c>
      <c r="I945" t="s">
        <v>17</v>
      </c>
      <c r="J945">
        <v>93</v>
      </c>
      <c r="K945">
        <v>331</v>
      </c>
      <c r="L945" s="18">
        <f>(((RestaurantData4[[#This Row],[FitScore]]/100)*RestaurantData4[[#This Row],[DailyCustAvg]])/3.5)*30</f>
        <v>2638.5428571428574</v>
      </c>
      <c r="M945">
        <v>40.691842174580998</v>
      </c>
      <c r="N945">
        <v>-73.986300745055004</v>
      </c>
      <c r="O945">
        <v>302</v>
      </c>
      <c r="P945">
        <v>33</v>
      </c>
    </row>
    <row r="946" spans="1:16" hidden="1" x14ac:dyDescent="0.3">
      <c r="A946">
        <v>50039294</v>
      </c>
      <c r="B946" s="1" t="s">
        <v>5209</v>
      </c>
      <c r="C946" t="s">
        <v>4408</v>
      </c>
      <c r="D946" s="2">
        <v>3360</v>
      </c>
      <c r="E946" s="1" t="s">
        <v>4796</v>
      </c>
      <c r="F946" s="2">
        <v>11208</v>
      </c>
      <c r="G946" s="3">
        <v>3473053470</v>
      </c>
      <c r="H946" s="1" t="s">
        <v>641</v>
      </c>
      <c r="I946" t="s">
        <v>17</v>
      </c>
      <c r="J946">
        <v>74</v>
      </c>
      <c r="K946">
        <v>331</v>
      </c>
      <c r="L946" s="18">
        <f>(((RestaurantData4[[#This Row],[FitScore]]/100)*RestaurantData4[[#This Row],[DailyCustAvg]])/3.5)*30</f>
        <v>2099.4857142857145</v>
      </c>
      <c r="M946">
        <v>40.681459748696</v>
      </c>
      <c r="N946">
        <v>-73.872305645325</v>
      </c>
      <c r="O946">
        <v>305</v>
      </c>
      <c r="P946">
        <v>37</v>
      </c>
    </row>
    <row r="947" spans="1:16" hidden="1" x14ac:dyDescent="0.3">
      <c r="A947">
        <v>41469247</v>
      </c>
      <c r="B947" s="1" t="s">
        <v>5719</v>
      </c>
      <c r="C947" t="s">
        <v>4408</v>
      </c>
      <c r="D947" s="2">
        <v>732</v>
      </c>
      <c r="E947" s="1" t="s">
        <v>3928</v>
      </c>
      <c r="F947" s="2">
        <v>11238</v>
      </c>
      <c r="G947" s="3">
        <v>3472407281</v>
      </c>
      <c r="H947" s="1" t="s">
        <v>56</v>
      </c>
      <c r="I947" t="s">
        <v>21</v>
      </c>
      <c r="J947">
        <v>83</v>
      </c>
      <c r="K947">
        <v>331</v>
      </c>
      <c r="L947" s="18">
        <f>(((RestaurantData4[[#This Row],[FitScore]]/100)*RestaurantData4[[#This Row],[DailyCustAvg]])/3.5)*30</f>
        <v>2354.8285714285712</v>
      </c>
      <c r="M947">
        <v>40.676024514547002</v>
      </c>
      <c r="N947">
        <v>-73.963436491850999</v>
      </c>
      <c r="O947">
        <v>308</v>
      </c>
      <c r="P947">
        <v>35</v>
      </c>
    </row>
    <row r="948" spans="1:16" hidden="1" x14ac:dyDescent="0.3">
      <c r="A948">
        <v>50101997</v>
      </c>
      <c r="B948" s="1" t="s">
        <v>3414</v>
      </c>
      <c r="C948" t="s">
        <v>4408</v>
      </c>
      <c r="D948" s="2">
        <v>8015</v>
      </c>
      <c r="E948" s="1" t="s">
        <v>555</v>
      </c>
      <c r="F948" s="2">
        <v>11209</v>
      </c>
      <c r="G948" s="3">
        <v>9739510117</v>
      </c>
      <c r="H948" s="1" t="s">
        <v>202</v>
      </c>
      <c r="I948" t="s">
        <v>17</v>
      </c>
      <c r="J948">
        <v>82</v>
      </c>
      <c r="K948">
        <v>331</v>
      </c>
      <c r="L948" s="18">
        <f>(((RestaurantData4[[#This Row],[FitScore]]/100)*RestaurantData4[[#This Row],[DailyCustAvg]])/3.5)*30</f>
        <v>2326.4571428571426</v>
      </c>
      <c r="M948">
        <v>40.625586963582002</v>
      </c>
      <c r="N948">
        <v>-74.02421908705</v>
      </c>
      <c r="O948">
        <v>310</v>
      </c>
      <c r="P948">
        <v>43</v>
      </c>
    </row>
    <row r="949" spans="1:16" hidden="1" x14ac:dyDescent="0.3">
      <c r="A949">
        <v>50048303</v>
      </c>
      <c r="B949" s="1" t="s">
        <v>770</v>
      </c>
      <c r="C949" t="s">
        <v>14</v>
      </c>
      <c r="D949" s="2">
        <v>581</v>
      </c>
      <c r="E949" s="1" t="s">
        <v>220</v>
      </c>
      <c r="F949" s="2">
        <v>10014</v>
      </c>
      <c r="G949" s="3">
        <v>9173882132</v>
      </c>
      <c r="H949" s="1" t="s">
        <v>207</v>
      </c>
      <c r="I949" t="s">
        <v>17</v>
      </c>
      <c r="J949">
        <v>96</v>
      </c>
      <c r="K949">
        <v>330</v>
      </c>
      <c r="L949" s="18">
        <f>(((RestaurantData4[[#This Row],[FitScore]]/100)*RestaurantData4[[#This Row],[DailyCustAvg]])/3.5)*30</f>
        <v>2715.4285714285716</v>
      </c>
      <c r="M949">
        <v>40.73635750191</v>
      </c>
      <c r="N949">
        <v>-74.005870922848004</v>
      </c>
      <c r="O949">
        <v>102</v>
      </c>
      <c r="P949">
        <v>3</v>
      </c>
    </row>
    <row r="950" spans="1:16" hidden="1" x14ac:dyDescent="0.3">
      <c r="A950">
        <v>50095147</v>
      </c>
      <c r="B950" s="1" t="s">
        <v>1482</v>
      </c>
      <c r="C950" t="s">
        <v>14</v>
      </c>
      <c r="D950" s="2">
        <v>687</v>
      </c>
      <c r="E950" s="1" t="s">
        <v>385</v>
      </c>
      <c r="F950" s="2">
        <v>10036</v>
      </c>
      <c r="G950" s="3">
        <v>2122468169</v>
      </c>
      <c r="H950" s="1" t="s">
        <v>56</v>
      </c>
      <c r="I950" t="s">
        <v>17</v>
      </c>
      <c r="J950">
        <v>100</v>
      </c>
      <c r="K950">
        <v>330</v>
      </c>
      <c r="L950" s="18">
        <f>(((RestaurantData4[[#This Row],[FitScore]]/100)*RestaurantData4[[#This Row],[DailyCustAvg]])/3.5)*30</f>
        <v>2828.5714285714289</v>
      </c>
      <c r="M950">
        <v>40.761809401290002</v>
      </c>
      <c r="N950">
        <v>-73.990177683425998</v>
      </c>
      <c r="O950">
        <v>104</v>
      </c>
      <c r="P950">
        <v>3</v>
      </c>
    </row>
    <row r="951" spans="1:16" x14ac:dyDescent="0.3">
      <c r="A951">
        <v>50016133</v>
      </c>
      <c r="B951" s="1" t="s">
        <v>710</v>
      </c>
      <c r="C951" t="s">
        <v>14</v>
      </c>
      <c r="D951" s="2">
        <v>118</v>
      </c>
      <c r="E951" s="1" t="s">
        <v>360</v>
      </c>
      <c r="F951" s="2">
        <v>10011</v>
      </c>
      <c r="G951" s="3">
        <v>2122422310</v>
      </c>
      <c r="H951" s="1" t="s">
        <v>24</v>
      </c>
      <c r="I951" t="s">
        <v>21</v>
      </c>
      <c r="J951">
        <v>97</v>
      </c>
      <c r="K951">
        <v>252</v>
      </c>
      <c r="L951" s="18">
        <f>(((RestaurantData4[[#This Row],[FitScore]]/100)*RestaurantData4[[#This Row],[DailyCustAvg]])/3.5)*30</f>
        <v>2095.2000000000003</v>
      </c>
      <c r="M951">
        <v>40.738660485026003</v>
      </c>
      <c r="N951">
        <v>-74.002341955212998</v>
      </c>
      <c r="O951">
        <v>102</v>
      </c>
      <c r="P951">
        <v>3</v>
      </c>
    </row>
    <row r="952" spans="1:16" x14ac:dyDescent="0.3">
      <c r="A952">
        <v>41273802</v>
      </c>
      <c r="B952" s="1" t="s">
        <v>355</v>
      </c>
      <c r="C952" t="s">
        <v>14</v>
      </c>
      <c r="D952" s="2">
        <v>28</v>
      </c>
      <c r="E952" s="1" t="s">
        <v>356</v>
      </c>
      <c r="F952" s="2">
        <v>10011</v>
      </c>
      <c r="G952" s="3">
        <v>2122609463</v>
      </c>
      <c r="H952" s="1" t="s">
        <v>16</v>
      </c>
      <c r="I952" t="s">
        <v>21</v>
      </c>
      <c r="J952">
        <v>95</v>
      </c>
      <c r="K952">
        <v>232</v>
      </c>
      <c r="L952" s="18">
        <f>(((RestaurantData4[[#This Row],[FitScore]]/100)*RestaurantData4[[#This Row],[DailyCustAvg]])/3.5)*30</f>
        <v>1889.1428571428571</v>
      </c>
      <c r="M952">
        <v>40.732715322026003</v>
      </c>
      <c r="N952">
        <v>-73.997477842720002</v>
      </c>
      <c r="O952">
        <v>102</v>
      </c>
      <c r="P952">
        <v>1</v>
      </c>
    </row>
    <row r="953" spans="1:16" hidden="1" x14ac:dyDescent="0.3">
      <c r="A953">
        <v>41661506</v>
      </c>
      <c r="B953" s="1" t="s">
        <v>1669</v>
      </c>
      <c r="C953" t="s">
        <v>14</v>
      </c>
      <c r="D953" s="2">
        <v>338</v>
      </c>
      <c r="E953" s="1" t="s">
        <v>1398</v>
      </c>
      <c r="F953" s="2">
        <v>10036</v>
      </c>
      <c r="G953" s="3">
        <v>2125818482</v>
      </c>
      <c r="H953" s="1" t="s">
        <v>276</v>
      </c>
      <c r="I953" t="s">
        <v>17</v>
      </c>
      <c r="J953">
        <v>100</v>
      </c>
      <c r="K953">
        <v>330</v>
      </c>
      <c r="L953" s="18">
        <f>(((RestaurantData4[[#This Row],[FitScore]]/100)*RestaurantData4[[#This Row],[DailyCustAvg]])/3.5)*30</f>
        <v>2828.5714285714289</v>
      </c>
      <c r="M953">
        <v>40.760283220664</v>
      </c>
      <c r="N953">
        <v>-73.989123866545995</v>
      </c>
      <c r="O953">
        <v>104</v>
      </c>
      <c r="P953">
        <v>3</v>
      </c>
    </row>
    <row r="954" spans="1:16" hidden="1" x14ac:dyDescent="0.3">
      <c r="A954">
        <v>50093801</v>
      </c>
      <c r="B954" s="1" t="s">
        <v>1686</v>
      </c>
      <c r="C954" t="s">
        <v>14</v>
      </c>
      <c r="D954" s="2">
        <v>655</v>
      </c>
      <c r="E954" s="1" t="s">
        <v>1371</v>
      </c>
      <c r="F954" s="2">
        <v>10001</v>
      </c>
      <c r="G954" s="3">
        <v>2122165111</v>
      </c>
      <c r="H954" s="1" t="s">
        <v>56</v>
      </c>
      <c r="I954" t="s">
        <v>17</v>
      </c>
      <c r="J954">
        <v>100</v>
      </c>
      <c r="K954">
        <v>330</v>
      </c>
      <c r="L954" s="18">
        <f>(((RestaurantData4[[#This Row],[FitScore]]/100)*RestaurantData4[[#This Row],[DailyCustAvg]])/3.5)*30</f>
        <v>2828.5714285714289</v>
      </c>
      <c r="M954">
        <v>40.756556290303003</v>
      </c>
      <c r="N954">
        <v>-74.003808057182994</v>
      </c>
      <c r="O954">
        <v>104</v>
      </c>
      <c r="P954">
        <v>3</v>
      </c>
    </row>
    <row r="955" spans="1:16" x14ac:dyDescent="0.3">
      <c r="A955">
        <v>50082974</v>
      </c>
      <c r="B955" s="1" t="s">
        <v>735</v>
      </c>
      <c r="C955" t="s">
        <v>14</v>
      </c>
      <c r="D955" s="2">
        <v>204</v>
      </c>
      <c r="E955" s="1" t="s">
        <v>381</v>
      </c>
      <c r="F955" s="2">
        <v>10011</v>
      </c>
      <c r="G955" s="3">
        <v>6465933348</v>
      </c>
      <c r="H955" s="1" t="s">
        <v>202</v>
      </c>
      <c r="I955" t="s">
        <v>21</v>
      </c>
      <c r="J955">
        <v>97</v>
      </c>
      <c r="K955">
        <v>228</v>
      </c>
      <c r="L955" s="18">
        <f>(((RestaurantData4[[#This Row],[FitScore]]/100)*RestaurantData4[[#This Row],[DailyCustAvg]])/3.5)*30</f>
        <v>1895.6571428571428</v>
      </c>
      <c r="M955">
        <v>40.738751085959997</v>
      </c>
      <c r="N955">
        <v>-74.000194862487007</v>
      </c>
      <c r="O955">
        <v>102</v>
      </c>
      <c r="P955">
        <v>3</v>
      </c>
    </row>
    <row r="956" spans="1:16" x14ac:dyDescent="0.3">
      <c r="A956">
        <v>50100071</v>
      </c>
      <c r="B956" s="1" t="s">
        <v>474</v>
      </c>
      <c r="C956" t="s">
        <v>14</v>
      </c>
      <c r="D956" s="2">
        <v>104</v>
      </c>
      <c r="E956" s="1" t="s">
        <v>381</v>
      </c>
      <c r="F956" s="2">
        <v>10011</v>
      </c>
      <c r="G956" s="4" t="s">
        <v>475</v>
      </c>
      <c r="H956" s="1" t="s">
        <v>52</v>
      </c>
      <c r="I956" t="s">
        <v>21</v>
      </c>
      <c r="J956">
        <v>98</v>
      </c>
      <c r="K956">
        <v>219</v>
      </c>
      <c r="L956" s="18">
        <f>(((RestaurantData4[[#This Row],[FitScore]]/100)*RestaurantData4[[#This Row],[DailyCustAvg]])/3.5)*30</f>
        <v>1839.6</v>
      </c>
      <c r="M956">
        <v>40.737559828141997</v>
      </c>
      <c r="N956">
        <v>-73.997351361138996</v>
      </c>
      <c r="O956">
        <v>102</v>
      </c>
      <c r="P956">
        <v>3</v>
      </c>
    </row>
    <row r="957" spans="1:16" x14ac:dyDescent="0.3">
      <c r="A957">
        <v>50080597</v>
      </c>
      <c r="B957" s="1" t="s">
        <v>693</v>
      </c>
      <c r="C957" t="s">
        <v>14</v>
      </c>
      <c r="D957" s="2">
        <v>34</v>
      </c>
      <c r="E957" s="1" t="s">
        <v>483</v>
      </c>
      <c r="F957" s="2">
        <v>10011</v>
      </c>
      <c r="G957" s="3">
        <v>2122552243</v>
      </c>
      <c r="H957" s="1" t="s">
        <v>56</v>
      </c>
      <c r="I957" t="s">
        <v>21</v>
      </c>
      <c r="J957">
        <v>96</v>
      </c>
      <c r="K957">
        <v>216</v>
      </c>
      <c r="L957" s="18">
        <f>(((RestaurantData4[[#This Row],[FitScore]]/100)*RestaurantData4[[#This Row],[DailyCustAvg]])/3.5)*30</f>
        <v>1777.3714285714284</v>
      </c>
      <c r="M957">
        <v>40.735819584524997</v>
      </c>
      <c r="N957">
        <v>-73.995359590907</v>
      </c>
      <c r="O957">
        <v>102</v>
      </c>
      <c r="P957">
        <v>3</v>
      </c>
    </row>
    <row r="958" spans="1:16" x14ac:dyDescent="0.3">
      <c r="A958">
        <v>40855992</v>
      </c>
      <c r="B958" s="1" t="s">
        <v>519</v>
      </c>
      <c r="C958" t="s">
        <v>14</v>
      </c>
      <c r="D958" s="2">
        <v>510</v>
      </c>
      <c r="E958" s="1" t="s">
        <v>399</v>
      </c>
      <c r="F958" s="2">
        <v>10011</v>
      </c>
      <c r="G958" s="3">
        <v>2129248911</v>
      </c>
      <c r="H958" s="1" t="s">
        <v>16</v>
      </c>
      <c r="I958" t="s">
        <v>21</v>
      </c>
      <c r="J958">
        <v>95</v>
      </c>
      <c r="K958">
        <v>207</v>
      </c>
      <c r="L958" s="18">
        <f>(((RestaurantData4[[#This Row],[FitScore]]/100)*RestaurantData4[[#This Row],[DailyCustAvg]])/3.5)*30</f>
        <v>1685.5714285714282</v>
      </c>
      <c r="M958">
        <v>40.736815993984997</v>
      </c>
      <c r="N958">
        <v>-73.997217877823999</v>
      </c>
      <c r="O958">
        <v>102</v>
      </c>
      <c r="P958">
        <v>3</v>
      </c>
    </row>
    <row r="959" spans="1:16" ht="28.8" hidden="1" x14ac:dyDescent="0.3">
      <c r="A959">
        <v>50101888</v>
      </c>
      <c r="B959" s="1" t="s">
        <v>2002</v>
      </c>
      <c r="C959" t="s">
        <v>14</v>
      </c>
      <c r="D959" s="2">
        <v>390</v>
      </c>
      <c r="E959" s="1" t="s">
        <v>1763</v>
      </c>
      <c r="F959" s="2">
        <v>10017</v>
      </c>
      <c r="G959" s="3">
        <v>9172256067</v>
      </c>
      <c r="H959" s="1" t="s">
        <v>16</v>
      </c>
      <c r="I959" t="s">
        <v>17</v>
      </c>
      <c r="J959">
        <v>87</v>
      </c>
      <c r="K959">
        <v>330</v>
      </c>
      <c r="L959" s="18">
        <f>(((RestaurantData4[[#This Row],[FitScore]]/100)*RestaurantData4[[#This Row],[DailyCustAvg]])/3.5)*30</f>
        <v>2460.8571428571431</v>
      </c>
      <c r="M959">
        <v>40.755730651042001</v>
      </c>
      <c r="N959">
        <v>-73.977151940941994</v>
      </c>
      <c r="O959">
        <v>105</v>
      </c>
      <c r="P959">
        <v>4</v>
      </c>
    </row>
    <row r="960" spans="1:16" x14ac:dyDescent="0.3">
      <c r="A960">
        <v>40391531</v>
      </c>
      <c r="B960" s="1" t="s">
        <v>763</v>
      </c>
      <c r="C960" t="s">
        <v>14</v>
      </c>
      <c r="D960" s="2">
        <v>108</v>
      </c>
      <c r="E960" s="1" t="s">
        <v>360</v>
      </c>
      <c r="F960" s="2">
        <v>10011</v>
      </c>
      <c r="G960" s="3">
        <v>2129899735</v>
      </c>
      <c r="H960" s="1" t="s">
        <v>550</v>
      </c>
      <c r="I960" t="s">
        <v>21</v>
      </c>
      <c r="J960">
        <v>98</v>
      </c>
      <c r="K960">
        <v>206</v>
      </c>
      <c r="L960" s="18">
        <f>(((RestaurantData4[[#This Row],[FitScore]]/100)*RestaurantData4[[#This Row],[DailyCustAvg]])/3.5)*30</f>
        <v>1730.4</v>
      </c>
      <c r="M960">
        <v>40.738347585660001</v>
      </c>
      <c r="N960">
        <v>-74.002154299954995</v>
      </c>
      <c r="O960">
        <v>102</v>
      </c>
      <c r="P960">
        <v>3</v>
      </c>
    </row>
    <row r="961" spans="1:16" x14ac:dyDescent="0.3">
      <c r="A961">
        <v>50057029</v>
      </c>
      <c r="B961" s="1" t="s">
        <v>607</v>
      </c>
      <c r="C961" t="s">
        <v>14</v>
      </c>
      <c r="D961" s="2">
        <v>21</v>
      </c>
      <c r="E961" s="1" t="s">
        <v>356</v>
      </c>
      <c r="F961" s="2">
        <v>10011</v>
      </c>
      <c r="G961" s="3">
        <v>2123881831</v>
      </c>
      <c r="H961" s="1" t="s">
        <v>16</v>
      </c>
      <c r="I961" t="s">
        <v>21</v>
      </c>
      <c r="J961">
        <v>98</v>
      </c>
      <c r="K961">
        <v>198</v>
      </c>
      <c r="L961" s="18">
        <f>(((RestaurantData4[[#This Row],[FitScore]]/100)*RestaurantData4[[#This Row],[DailyCustAvg]])/3.5)*30</f>
        <v>1663.1999999999998</v>
      </c>
      <c r="M961">
        <v>40.732682382085002</v>
      </c>
      <c r="N961">
        <v>-73.997355163993006</v>
      </c>
      <c r="O961">
        <v>102</v>
      </c>
      <c r="P961">
        <v>3</v>
      </c>
    </row>
    <row r="962" spans="1:16" hidden="1" x14ac:dyDescent="0.3">
      <c r="A962">
        <v>40579869</v>
      </c>
      <c r="B962" s="1" t="s">
        <v>2134</v>
      </c>
      <c r="C962" t="s">
        <v>14</v>
      </c>
      <c r="D962" s="2">
        <v>12</v>
      </c>
      <c r="E962" s="1" t="s">
        <v>1890</v>
      </c>
      <c r="F962" s="2">
        <v>10016</v>
      </c>
      <c r="G962" s="3">
        <v>2122131370</v>
      </c>
      <c r="H962" s="1" t="s">
        <v>138</v>
      </c>
      <c r="I962" t="s">
        <v>17</v>
      </c>
      <c r="J962">
        <v>85</v>
      </c>
      <c r="K962">
        <v>330</v>
      </c>
      <c r="L962" s="18">
        <f>(((RestaurantData4[[#This Row],[FitScore]]/100)*RestaurantData4[[#This Row],[DailyCustAvg]])/3.5)*30</f>
        <v>2404.2857142857142</v>
      </c>
      <c r="M962">
        <v>40.749931872742003</v>
      </c>
      <c r="N962">
        <v>-73.982239261719002</v>
      </c>
      <c r="O962">
        <v>105</v>
      </c>
      <c r="P962">
        <v>4</v>
      </c>
    </row>
    <row r="963" spans="1:16" x14ac:dyDescent="0.3">
      <c r="A963">
        <v>50053175</v>
      </c>
      <c r="B963" s="1" t="s">
        <v>463</v>
      </c>
      <c r="C963" t="s">
        <v>14</v>
      </c>
      <c r="D963" s="2">
        <v>62</v>
      </c>
      <c r="E963" s="1" t="s">
        <v>464</v>
      </c>
      <c r="F963" s="2">
        <v>10011</v>
      </c>
      <c r="G963" s="3">
        <v>9175730571</v>
      </c>
      <c r="H963" s="1" t="s">
        <v>24</v>
      </c>
      <c r="I963" t="s">
        <v>21</v>
      </c>
      <c r="J963">
        <v>94</v>
      </c>
      <c r="K963">
        <v>195</v>
      </c>
      <c r="L963" s="18">
        <f>(((RestaurantData4[[#This Row],[FitScore]]/100)*RestaurantData4[[#This Row],[DailyCustAvg]])/3.5)*30</f>
        <v>1571.1428571428569</v>
      </c>
      <c r="M963">
        <v>40.733953229906</v>
      </c>
      <c r="N963">
        <v>-73.998585544931998</v>
      </c>
      <c r="O963">
        <v>102</v>
      </c>
      <c r="P963">
        <v>3</v>
      </c>
    </row>
    <row r="964" spans="1:16" hidden="1" x14ac:dyDescent="0.3">
      <c r="A964">
        <v>50099116</v>
      </c>
      <c r="B964" s="1" t="s">
        <v>4516</v>
      </c>
      <c r="C964" t="s">
        <v>4408</v>
      </c>
      <c r="D964" s="2">
        <v>419</v>
      </c>
      <c r="E964" s="1" t="s">
        <v>4409</v>
      </c>
      <c r="F964" s="2">
        <v>11211</v>
      </c>
      <c r="G964" s="3">
        <v>7182540044</v>
      </c>
      <c r="H964" s="1" t="s">
        <v>100</v>
      </c>
      <c r="I964" t="s">
        <v>17</v>
      </c>
      <c r="J964">
        <v>78</v>
      </c>
      <c r="K964">
        <v>330</v>
      </c>
      <c r="L964" s="18">
        <f>(((RestaurantData4[[#This Row],[FitScore]]/100)*RestaurantData4[[#This Row],[DailyCustAvg]])/3.5)*30</f>
        <v>2206.2857142857147</v>
      </c>
      <c r="M964">
        <v>40.709060816889</v>
      </c>
      <c r="N964">
        <v>-73.964107228667004</v>
      </c>
      <c r="O964">
        <v>301</v>
      </c>
      <c r="P964">
        <v>33</v>
      </c>
    </row>
    <row r="965" spans="1:16" hidden="1" x14ac:dyDescent="0.3">
      <c r="A965">
        <v>50039873</v>
      </c>
      <c r="B965" s="1" t="s">
        <v>3080</v>
      </c>
      <c r="C965" t="s">
        <v>4408</v>
      </c>
      <c r="D965" s="2">
        <v>195</v>
      </c>
      <c r="E965" s="1" t="s">
        <v>555</v>
      </c>
      <c r="F965" s="2">
        <v>11217</v>
      </c>
      <c r="G965" s="3">
        <v>7188571951</v>
      </c>
      <c r="H965" s="1" t="s">
        <v>66</v>
      </c>
      <c r="I965" t="s">
        <v>17</v>
      </c>
      <c r="J965">
        <v>78</v>
      </c>
      <c r="K965">
        <v>330</v>
      </c>
      <c r="L965" s="18">
        <f>(((RestaurantData4[[#This Row],[FitScore]]/100)*RestaurantData4[[#This Row],[DailyCustAvg]])/3.5)*30</f>
        <v>2206.2857142857147</v>
      </c>
      <c r="M965">
        <v>40.676745026132998</v>
      </c>
      <c r="N965">
        <v>-73.980218286245005</v>
      </c>
      <c r="O965">
        <v>306</v>
      </c>
      <c r="P965">
        <v>39</v>
      </c>
    </row>
    <row r="966" spans="1:16" hidden="1" x14ac:dyDescent="0.3">
      <c r="A966">
        <v>50048463</v>
      </c>
      <c r="B966" s="1" t="s">
        <v>5630</v>
      </c>
      <c r="C966" t="s">
        <v>4408</v>
      </c>
      <c r="D966" s="2">
        <v>4122</v>
      </c>
      <c r="E966" s="1" t="s">
        <v>432</v>
      </c>
      <c r="F966" s="2">
        <v>11232</v>
      </c>
      <c r="G966" s="3">
        <v>7187680688</v>
      </c>
      <c r="H966" s="1" t="s">
        <v>242</v>
      </c>
      <c r="I966" t="s">
        <v>17</v>
      </c>
      <c r="J966">
        <v>84</v>
      </c>
      <c r="K966">
        <v>330</v>
      </c>
      <c r="L966" s="18">
        <f>(((RestaurantData4[[#This Row],[FitScore]]/100)*RestaurantData4[[#This Row],[DailyCustAvg]])/3.5)*30</f>
        <v>2376</v>
      </c>
      <c r="M966">
        <v>40.651338076521</v>
      </c>
      <c r="N966">
        <v>-74.007521168910003</v>
      </c>
      <c r="O966">
        <v>307</v>
      </c>
      <c r="P966">
        <v>38</v>
      </c>
    </row>
    <row r="967" spans="1:16" hidden="1" x14ac:dyDescent="0.3">
      <c r="A967">
        <v>50101510</v>
      </c>
      <c r="B967" s="1" t="s">
        <v>6116</v>
      </c>
      <c r="C967" t="s">
        <v>4408</v>
      </c>
      <c r="D967" s="2">
        <v>5503</v>
      </c>
      <c r="E967" s="1" t="s">
        <v>5987</v>
      </c>
      <c r="F967" s="2">
        <v>11204</v>
      </c>
      <c r="G967" s="3">
        <v>7184387612</v>
      </c>
      <c r="H967" s="1" t="s">
        <v>100</v>
      </c>
      <c r="I967" t="s">
        <v>17</v>
      </c>
      <c r="J967">
        <v>75</v>
      </c>
      <c r="K967">
        <v>330</v>
      </c>
      <c r="L967" s="18">
        <f>(((RestaurantData4[[#This Row],[FitScore]]/100)*RestaurantData4[[#This Row],[DailyCustAvg]])/3.5)*30</f>
        <v>2121.4285714285711</v>
      </c>
      <c r="M967">
        <v>40.626132207521003</v>
      </c>
      <c r="N967">
        <v>-73.986598878197</v>
      </c>
      <c r="O967">
        <v>312</v>
      </c>
      <c r="P967">
        <v>44</v>
      </c>
    </row>
    <row r="968" spans="1:16" hidden="1" x14ac:dyDescent="0.3">
      <c r="A968">
        <v>50001769</v>
      </c>
      <c r="B968" s="1" t="s">
        <v>6304</v>
      </c>
      <c r="C968" t="s">
        <v>4408</v>
      </c>
      <c r="D968" s="2">
        <v>773</v>
      </c>
      <c r="E968" s="1" t="s">
        <v>4793</v>
      </c>
      <c r="F968" s="2">
        <v>11226</v>
      </c>
      <c r="G968" s="3">
        <v>7182822255</v>
      </c>
      <c r="H968" s="1" t="s">
        <v>207</v>
      </c>
      <c r="I968" t="s">
        <v>17</v>
      </c>
      <c r="J968">
        <v>75</v>
      </c>
      <c r="K968">
        <v>330</v>
      </c>
      <c r="L968" s="18">
        <f>(((RestaurantData4[[#This Row],[FitScore]]/100)*RestaurantData4[[#This Row],[DailyCustAvg]])/3.5)*30</f>
        <v>2121.4285714285711</v>
      </c>
      <c r="M968">
        <v>40.653971650801999</v>
      </c>
      <c r="N968">
        <v>-73.959520306762997</v>
      </c>
      <c r="O968">
        <v>314</v>
      </c>
      <c r="P968">
        <v>40</v>
      </c>
    </row>
    <row r="969" spans="1:16" hidden="1" x14ac:dyDescent="0.3">
      <c r="A969">
        <v>50103403</v>
      </c>
      <c r="B969" s="1" t="s">
        <v>6576</v>
      </c>
      <c r="C969" t="s">
        <v>4408</v>
      </c>
      <c r="D969" s="2">
        <v>5614</v>
      </c>
      <c r="E969" s="1" t="s">
        <v>6557</v>
      </c>
      <c r="F969" s="2">
        <v>11234</v>
      </c>
      <c r="G969" s="3">
        <v>6469203875</v>
      </c>
      <c r="H969" s="1" t="s">
        <v>242</v>
      </c>
      <c r="I969" t="s">
        <v>21</v>
      </c>
      <c r="J969">
        <v>62</v>
      </c>
      <c r="K969">
        <v>330</v>
      </c>
      <c r="L969" s="18">
        <f>(((RestaurantData4[[#This Row],[FitScore]]/100)*RestaurantData4[[#This Row],[DailyCustAvg]])/3.5)*30</f>
        <v>1753.7142857142858</v>
      </c>
      <c r="M969">
        <v>40.629866769460001</v>
      </c>
      <c r="N969">
        <v>-73.921977302230999</v>
      </c>
      <c r="O969">
        <v>318</v>
      </c>
      <c r="P969">
        <v>46</v>
      </c>
    </row>
    <row r="970" spans="1:16" x14ac:dyDescent="0.3">
      <c r="A970">
        <v>50079818</v>
      </c>
      <c r="B970" s="1" t="s">
        <v>653</v>
      </c>
      <c r="C970" t="s">
        <v>14</v>
      </c>
      <c r="D970" s="2">
        <v>28</v>
      </c>
      <c r="E970" s="1" t="s">
        <v>360</v>
      </c>
      <c r="F970" s="2">
        <v>10011</v>
      </c>
      <c r="G970" s="3">
        <v>9294612748</v>
      </c>
      <c r="H970" s="1" t="s">
        <v>24</v>
      </c>
      <c r="I970" t="s">
        <v>21</v>
      </c>
      <c r="J970">
        <v>96</v>
      </c>
      <c r="K970">
        <v>192</v>
      </c>
      <c r="L970" s="18">
        <f>(((RestaurantData4[[#This Row],[FitScore]]/100)*RestaurantData4[[#This Row],[DailyCustAvg]])/3.5)*30</f>
        <v>1579.8857142857144</v>
      </c>
      <c r="M970">
        <v>40.735064868047999</v>
      </c>
      <c r="N970">
        <v>-74.000198460030006</v>
      </c>
      <c r="O970">
        <v>102</v>
      </c>
      <c r="P970">
        <v>3</v>
      </c>
    </row>
    <row r="971" spans="1:16" hidden="1" x14ac:dyDescent="0.3">
      <c r="A971">
        <v>41204508</v>
      </c>
      <c r="B971" s="1" t="s">
        <v>447</v>
      </c>
      <c r="C971" t="s">
        <v>14</v>
      </c>
      <c r="D971" s="2">
        <v>284</v>
      </c>
      <c r="E971" s="1" t="s">
        <v>402</v>
      </c>
      <c r="F971" s="2">
        <v>10014</v>
      </c>
      <c r="G971" s="3">
        <v>2122556900</v>
      </c>
      <c r="H971" s="1" t="s">
        <v>58</v>
      </c>
      <c r="I971" t="s">
        <v>17</v>
      </c>
      <c r="J971">
        <v>94</v>
      </c>
      <c r="K971">
        <v>329</v>
      </c>
      <c r="L971" s="18">
        <f>(((RestaurantData4[[#This Row],[FitScore]]/100)*RestaurantData4[[#This Row],[DailyCustAvg]])/3.5)*30</f>
        <v>2650.8</v>
      </c>
      <c r="M971">
        <v>40.737529596266</v>
      </c>
      <c r="N971">
        <v>-74.004009041464997</v>
      </c>
      <c r="O971">
        <v>102</v>
      </c>
      <c r="P971">
        <v>3</v>
      </c>
    </row>
    <row r="972" spans="1:16" x14ac:dyDescent="0.3">
      <c r="A972">
        <v>40394401</v>
      </c>
      <c r="B972" s="1" t="s">
        <v>400</v>
      </c>
      <c r="C972" t="s">
        <v>14</v>
      </c>
      <c r="D972" s="2">
        <v>502</v>
      </c>
      <c r="E972" s="1" t="s">
        <v>399</v>
      </c>
      <c r="F972" s="2">
        <v>10011</v>
      </c>
      <c r="G972" s="3">
        <v>2126911363</v>
      </c>
      <c r="H972" s="1" t="s">
        <v>58</v>
      </c>
      <c r="I972" t="s">
        <v>21</v>
      </c>
      <c r="J972">
        <v>97</v>
      </c>
      <c r="K972">
        <v>169</v>
      </c>
      <c r="L972" s="18">
        <f>(((RestaurantData4[[#This Row],[FitScore]]/100)*RestaurantData4[[#This Row],[DailyCustAvg]])/3.5)*30</f>
        <v>1405.1142857142856</v>
      </c>
      <c r="M972">
        <v>40.736481138390999</v>
      </c>
      <c r="N972">
        <v>-73.997459657418005</v>
      </c>
      <c r="O972">
        <v>102</v>
      </c>
      <c r="P972">
        <v>3</v>
      </c>
    </row>
    <row r="973" spans="1:16" hidden="1" x14ac:dyDescent="0.3">
      <c r="A973">
        <v>50099434</v>
      </c>
      <c r="B973" s="1" t="s">
        <v>1158</v>
      </c>
      <c r="C973" t="s">
        <v>14</v>
      </c>
      <c r="D973" s="2">
        <v>507</v>
      </c>
      <c r="E973" s="1" t="s">
        <v>877</v>
      </c>
      <c r="F973" s="2">
        <v>10009</v>
      </c>
      <c r="G973" s="3">
        <v>5166607858</v>
      </c>
      <c r="H973" s="1" t="s">
        <v>193</v>
      </c>
      <c r="I973" t="s">
        <v>17</v>
      </c>
      <c r="J973">
        <v>100</v>
      </c>
      <c r="K973">
        <v>329</v>
      </c>
      <c r="L973" s="18">
        <f>(((RestaurantData4[[#This Row],[FitScore]]/100)*RestaurantData4[[#This Row],[DailyCustAvg]])/3.5)*30</f>
        <v>2820</v>
      </c>
      <c r="M973">
        <v>40.725284083094998</v>
      </c>
      <c r="N973">
        <v>-73.983504989492999</v>
      </c>
      <c r="O973">
        <v>103</v>
      </c>
      <c r="P973">
        <v>2</v>
      </c>
    </row>
    <row r="974" spans="1:16" x14ac:dyDescent="0.3">
      <c r="A974">
        <v>41216157</v>
      </c>
      <c r="B974" s="1" t="s">
        <v>614</v>
      </c>
      <c r="C974" t="s">
        <v>14</v>
      </c>
      <c r="D974" s="2">
        <v>1</v>
      </c>
      <c r="E974" s="1" t="s">
        <v>483</v>
      </c>
      <c r="F974" s="2">
        <v>10011</v>
      </c>
      <c r="G974" s="3">
        <v>2129291041</v>
      </c>
      <c r="H974" s="1" t="s">
        <v>16</v>
      </c>
      <c r="I974" t="s">
        <v>21</v>
      </c>
      <c r="J974">
        <v>95</v>
      </c>
      <c r="K974">
        <v>163</v>
      </c>
      <c r="L974" s="18">
        <f>(((RestaurantData4[[#This Row],[FitScore]]/100)*RestaurantData4[[#This Row],[DailyCustAvg]])/3.5)*30</f>
        <v>1327.2857142857142</v>
      </c>
      <c r="M974">
        <v>40.735517627142997</v>
      </c>
      <c r="N974">
        <v>-73.994598241982004</v>
      </c>
      <c r="O974">
        <v>102</v>
      </c>
      <c r="P974">
        <v>3</v>
      </c>
    </row>
    <row r="975" spans="1:16" x14ac:dyDescent="0.3">
      <c r="A975">
        <v>41098178</v>
      </c>
      <c r="B975" s="1" t="s">
        <v>713</v>
      </c>
      <c r="C975" t="s">
        <v>14</v>
      </c>
      <c r="D975" s="2">
        <v>227</v>
      </c>
      <c r="E975" s="1" t="s">
        <v>387</v>
      </c>
      <c r="F975" s="2">
        <v>10012</v>
      </c>
      <c r="G975" s="3">
        <v>2123370863</v>
      </c>
      <c r="H975" s="1" t="s">
        <v>207</v>
      </c>
      <c r="I975" t="s">
        <v>21</v>
      </c>
      <c r="J975">
        <v>95</v>
      </c>
      <c r="K975">
        <v>348</v>
      </c>
      <c r="L975" s="18">
        <f>(((RestaurantData4[[#This Row],[FitScore]]/100)*RestaurantData4[[#This Row],[DailyCustAvg]])/3.5)*30</f>
        <v>2833.7142857142853</v>
      </c>
      <c r="M975">
        <v>40.729550635292</v>
      </c>
      <c r="N975">
        <v>-73.999776300004996</v>
      </c>
      <c r="O975">
        <v>102</v>
      </c>
      <c r="P975">
        <v>1</v>
      </c>
    </row>
    <row r="976" spans="1:16" x14ac:dyDescent="0.3">
      <c r="A976">
        <v>50014465</v>
      </c>
      <c r="B976" s="1" t="s">
        <v>630</v>
      </c>
      <c r="C976" t="s">
        <v>14</v>
      </c>
      <c r="D976" s="2">
        <v>118</v>
      </c>
      <c r="E976" s="1" t="s">
        <v>416</v>
      </c>
      <c r="F976" s="2">
        <v>10012</v>
      </c>
      <c r="G976" s="3">
        <v>2122281688</v>
      </c>
      <c r="H976" s="1" t="s">
        <v>68</v>
      </c>
      <c r="I976" t="s">
        <v>21</v>
      </c>
      <c r="J976">
        <v>97</v>
      </c>
      <c r="K976">
        <v>344</v>
      </c>
      <c r="L976" s="18">
        <f>(((RestaurantData4[[#This Row],[FitScore]]/100)*RestaurantData4[[#This Row],[DailyCustAvg]])/3.5)*30</f>
        <v>2860.1142857142859</v>
      </c>
      <c r="M976">
        <v>40.730544239939</v>
      </c>
      <c r="N976">
        <v>-74.000386068672995</v>
      </c>
      <c r="O976">
        <v>102</v>
      </c>
      <c r="P976">
        <v>1</v>
      </c>
    </row>
    <row r="977" spans="1:16" x14ac:dyDescent="0.3">
      <c r="A977">
        <v>41689018</v>
      </c>
      <c r="B977" s="1" t="s">
        <v>484</v>
      </c>
      <c r="C977" t="s">
        <v>14</v>
      </c>
      <c r="D977" s="2">
        <v>37</v>
      </c>
      <c r="E977" s="1" t="s">
        <v>397</v>
      </c>
      <c r="F977" s="2">
        <v>10012</v>
      </c>
      <c r="G977" s="3">
        <v>2129660800</v>
      </c>
      <c r="H977" s="1" t="s">
        <v>68</v>
      </c>
      <c r="I977" t="s">
        <v>21</v>
      </c>
      <c r="J977">
        <v>96</v>
      </c>
      <c r="K977">
        <v>340</v>
      </c>
      <c r="L977" s="18">
        <f>(((RestaurantData4[[#This Row],[FitScore]]/100)*RestaurantData4[[#This Row],[DailyCustAvg]])/3.5)*30</f>
        <v>2797.7142857142858</v>
      </c>
      <c r="M977">
        <v>40.720739838674</v>
      </c>
      <c r="N977">
        <v>-73.995295708371998</v>
      </c>
      <c r="O977">
        <v>102</v>
      </c>
      <c r="P977">
        <v>1</v>
      </c>
    </row>
    <row r="978" spans="1:16" hidden="1" x14ac:dyDescent="0.3">
      <c r="A978">
        <v>41219536</v>
      </c>
      <c r="B978" s="1" t="s">
        <v>1872</v>
      </c>
      <c r="C978" t="s">
        <v>14</v>
      </c>
      <c r="D978" s="2">
        <v>1500</v>
      </c>
      <c r="E978" s="1" t="s">
        <v>34</v>
      </c>
      <c r="F978" s="2">
        <v>10036</v>
      </c>
      <c r="G978" s="3">
        <v>2122655400</v>
      </c>
      <c r="H978" s="1" t="s">
        <v>16</v>
      </c>
      <c r="I978" t="s">
        <v>17</v>
      </c>
      <c r="J978">
        <v>85</v>
      </c>
      <c r="K978">
        <v>329</v>
      </c>
      <c r="L978" s="18">
        <f>(((RestaurantData4[[#This Row],[FitScore]]/100)*RestaurantData4[[#This Row],[DailyCustAvg]])/3.5)*30</f>
        <v>2396.9999999999995</v>
      </c>
      <c r="M978">
        <v>40.756849185470003</v>
      </c>
      <c r="N978">
        <v>-73.985973293276999</v>
      </c>
      <c r="O978">
        <v>105</v>
      </c>
      <c r="P978">
        <v>4</v>
      </c>
    </row>
    <row r="979" spans="1:16" x14ac:dyDescent="0.3">
      <c r="A979">
        <v>40400039</v>
      </c>
      <c r="B979" s="1" t="s">
        <v>448</v>
      </c>
      <c r="C979" t="s">
        <v>14</v>
      </c>
      <c r="D979" s="2">
        <v>242</v>
      </c>
      <c r="E979" s="1" t="s">
        <v>394</v>
      </c>
      <c r="F979" s="2">
        <v>10012</v>
      </c>
      <c r="G979" s="3">
        <v>2123349552</v>
      </c>
      <c r="H979" s="1" t="s">
        <v>449</v>
      </c>
      <c r="I979" t="s">
        <v>21</v>
      </c>
      <c r="J979">
        <v>97</v>
      </c>
      <c r="K979">
        <v>336</v>
      </c>
      <c r="L979" s="18">
        <f>(((RestaurantData4[[#This Row],[FitScore]]/100)*RestaurantData4[[#This Row],[DailyCustAvg]])/3.5)*30</f>
        <v>2793.6000000000004</v>
      </c>
      <c r="M979">
        <v>40.723262258006002</v>
      </c>
      <c r="N979">
        <v>-73.994794056179998</v>
      </c>
      <c r="O979">
        <v>102</v>
      </c>
      <c r="P979">
        <v>1</v>
      </c>
    </row>
    <row r="980" spans="1:16" x14ac:dyDescent="0.3">
      <c r="A980">
        <v>50071019</v>
      </c>
      <c r="B980" s="1" t="s">
        <v>453</v>
      </c>
      <c r="C980" t="s">
        <v>14</v>
      </c>
      <c r="D980" s="2">
        <v>80</v>
      </c>
      <c r="E980" s="1" t="s">
        <v>446</v>
      </c>
      <c r="F980" s="2">
        <v>10012</v>
      </c>
      <c r="G980" s="3">
        <v>2122038386</v>
      </c>
      <c r="H980" s="1" t="s">
        <v>56</v>
      </c>
      <c r="I980" t="s">
        <v>21</v>
      </c>
      <c r="J980">
        <v>96</v>
      </c>
      <c r="K980">
        <v>334</v>
      </c>
      <c r="L980" s="18">
        <f>(((RestaurantData4[[#This Row],[FitScore]]/100)*RestaurantData4[[#This Row],[DailyCustAvg]])/3.5)*30</f>
        <v>2748.3428571428567</v>
      </c>
      <c r="M980">
        <v>40.723679570653999</v>
      </c>
      <c r="N980">
        <v>-74.001518860792999</v>
      </c>
      <c r="O980">
        <v>102</v>
      </c>
      <c r="P980">
        <v>1</v>
      </c>
    </row>
    <row r="981" spans="1:16" x14ac:dyDescent="0.3">
      <c r="A981">
        <v>50087943</v>
      </c>
      <c r="B981" s="1" t="s">
        <v>817</v>
      </c>
      <c r="C981" t="s">
        <v>14</v>
      </c>
      <c r="D981" s="2">
        <v>20</v>
      </c>
      <c r="E981" s="1" t="s">
        <v>362</v>
      </c>
      <c r="F981" s="2">
        <v>10012</v>
      </c>
      <c r="G981" s="3">
        <v>9172614388</v>
      </c>
      <c r="H981" s="1" t="s">
        <v>818</v>
      </c>
      <c r="I981" t="s">
        <v>21</v>
      </c>
      <c r="J981">
        <v>95</v>
      </c>
      <c r="K981">
        <v>334</v>
      </c>
      <c r="L981" s="18">
        <f>(((RestaurantData4[[#This Row],[FitScore]]/100)*RestaurantData4[[#This Row],[DailyCustAvg]])/3.5)*30</f>
        <v>2719.7142857142858</v>
      </c>
      <c r="M981">
        <v>40.721434254484002</v>
      </c>
      <c r="N981">
        <v>-73.995050340779002</v>
      </c>
      <c r="O981">
        <v>102</v>
      </c>
      <c r="P981">
        <v>1</v>
      </c>
    </row>
    <row r="982" spans="1:16" hidden="1" x14ac:dyDescent="0.3">
      <c r="A982">
        <v>41310519</v>
      </c>
      <c r="B982" s="1" t="s">
        <v>2605</v>
      </c>
      <c r="C982" t="s">
        <v>14</v>
      </c>
      <c r="D982" s="2">
        <v>311</v>
      </c>
      <c r="E982" s="1" t="s">
        <v>841</v>
      </c>
      <c r="F982" s="2">
        <v>10003</v>
      </c>
      <c r="G982" s="3">
        <v>2127772770</v>
      </c>
      <c r="H982" s="1" t="s">
        <v>20</v>
      </c>
      <c r="I982" t="s">
        <v>17</v>
      </c>
      <c r="J982">
        <v>80</v>
      </c>
      <c r="K982">
        <v>329</v>
      </c>
      <c r="L982" s="18">
        <f>(((RestaurantData4[[#This Row],[FitScore]]/100)*RestaurantData4[[#This Row],[DailyCustAvg]])/3.5)*30</f>
        <v>2256</v>
      </c>
      <c r="M982">
        <v>40.734923634830999</v>
      </c>
      <c r="N982">
        <v>-73.983062374499994</v>
      </c>
      <c r="O982">
        <v>106</v>
      </c>
      <c r="P982">
        <v>2</v>
      </c>
    </row>
    <row r="983" spans="1:16" x14ac:dyDescent="0.3">
      <c r="A983">
        <v>40712781</v>
      </c>
      <c r="B983" s="1" t="s">
        <v>610</v>
      </c>
      <c r="C983" t="s">
        <v>14</v>
      </c>
      <c r="D983" s="2">
        <v>170</v>
      </c>
      <c r="E983" s="1" t="s">
        <v>367</v>
      </c>
      <c r="F983" s="2">
        <v>10012</v>
      </c>
      <c r="G983" s="3">
        <v>2129821889</v>
      </c>
      <c r="H983" s="1" t="s">
        <v>24</v>
      </c>
      <c r="I983" t="s">
        <v>21</v>
      </c>
      <c r="J983">
        <v>96</v>
      </c>
      <c r="K983">
        <v>326</v>
      </c>
      <c r="L983" s="18">
        <f>(((RestaurantData4[[#This Row],[FitScore]]/100)*RestaurantData4[[#This Row],[DailyCustAvg]])/3.5)*30</f>
        <v>2682.5142857142855</v>
      </c>
      <c r="M983">
        <v>40.727667725853003</v>
      </c>
      <c r="N983">
        <v>-74.000292244929994</v>
      </c>
      <c r="O983">
        <v>102</v>
      </c>
      <c r="P983">
        <v>1</v>
      </c>
    </row>
    <row r="984" spans="1:16" hidden="1" x14ac:dyDescent="0.3">
      <c r="A984">
        <v>50096295</v>
      </c>
      <c r="B984" s="1" t="s">
        <v>2943</v>
      </c>
      <c r="C984" t="s">
        <v>14</v>
      </c>
      <c r="D984" s="2">
        <v>1379</v>
      </c>
      <c r="E984" s="1" t="s">
        <v>901</v>
      </c>
      <c r="F984" s="2">
        <v>10075</v>
      </c>
      <c r="G984" s="3">
        <v>2128795005</v>
      </c>
      <c r="H984" s="1" t="s">
        <v>143</v>
      </c>
      <c r="I984" t="s">
        <v>17</v>
      </c>
      <c r="J984">
        <v>95</v>
      </c>
      <c r="K984">
        <v>329</v>
      </c>
      <c r="L984" s="18">
        <f>(((RestaurantData4[[#This Row],[FitScore]]/100)*RestaurantData4[[#This Row],[DailyCustAvg]])/3.5)*30</f>
        <v>2679</v>
      </c>
      <c r="M984">
        <v>40.773952997869003</v>
      </c>
      <c r="N984">
        <v>-73.957519096997004</v>
      </c>
      <c r="O984">
        <v>108</v>
      </c>
      <c r="P984">
        <v>4</v>
      </c>
    </row>
    <row r="985" spans="1:16" hidden="1" x14ac:dyDescent="0.3">
      <c r="A985">
        <v>50093226</v>
      </c>
      <c r="B985" s="1" t="s">
        <v>3092</v>
      </c>
      <c r="C985" t="s">
        <v>14</v>
      </c>
      <c r="D985" s="2">
        <v>406</v>
      </c>
      <c r="E985" s="1" t="s">
        <v>2950</v>
      </c>
      <c r="F985" s="2">
        <v>10021</v>
      </c>
      <c r="G985" s="3">
        <v>6469985152</v>
      </c>
      <c r="H985" s="1" t="s">
        <v>354</v>
      </c>
      <c r="I985" t="s">
        <v>17</v>
      </c>
      <c r="J985">
        <v>94</v>
      </c>
      <c r="K985">
        <v>329</v>
      </c>
      <c r="L985" s="18">
        <f>(((RestaurantData4[[#This Row],[FitScore]]/100)*RestaurantData4[[#This Row],[DailyCustAvg]])/3.5)*30</f>
        <v>2650.8</v>
      </c>
      <c r="M985">
        <v>40.768289634058</v>
      </c>
      <c r="N985">
        <v>-73.955071416791</v>
      </c>
      <c r="O985">
        <v>108</v>
      </c>
      <c r="P985">
        <v>5</v>
      </c>
    </row>
    <row r="986" spans="1:16" x14ac:dyDescent="0.3">
      <c r="A986">
        <v>50089158</v>
      </c>
      <c r="B986" s="1" t="s">
        <v>689</v>
      </c>
      <c r="C986" t="s">
        <v>14</v>
      </c>
      <c r="D986" s="2">
        <v>192</v>
      </c>
      <c r="E986" s="1" t="s">
        <v>391</v>
      </c>
      <c r="F986" s="2">
        <v>10012</v>
      </c>
      <c r="G986" s="3">
        <v>7326646777</v>
      </c>
      <c r="H986" s="1" t="s">
        <v>73</v>
      </c>
      <c r="I986" t="s">
        <v>21</v>
      </c>
      <c r="J986">
        <v>96</v>
      </c>
      <c r="K986">
        <v>324</v>
      </c>
      <c r="L986" s="18">
        <f>(((RestaurantData4[[#This Row],[FitScore]]/100)*RestaurantData4[[#This Row],[DailyCustAvg]])/3.5)*30</f>
        <v>2666.0571428571425</v>
      </c>
      <c r="M986">
        <v>40.729278894460002</v>
      </c>
      <c r="N986">
        <v>-74.001457652064005</v>
      </c>
      <c r="O986">
        <v>102</v>
      </c>
      <c r="P986">
        <v>3</v>
      </c>
    </row>
    <row r="987" spans="1:16" hidden="1" x14ac:dyDescent="0.3">
      <c r="A987">
        <v>50042320</v>
      </c>
      <c r="B987" s="1" t="s">
        <v>3492</v>
      </c>
      <c r="C987" t="s">
        <v>14</v>
      </c>
      <c r="D987" s="2">
        <v>1635</v>
      </c>
      <c r="E987" s="1" t="s">
        <v>3319</v>
      </c>
      <c r="F987" s="2">
        <v>10040</v>
      </c>
      <c r="G987" s="3">
        <v>2129232467</v>
      </c>
      <c r="H987" s="1" t="s">
        <v>242</v>
      </c>
      <c r="I987" t="s">
        <v>17</v>
      </c>
      <c r="J987">
        <v>82</v>
      </c>
      <c r="K987">
        <v>329</v>
      </c>
      <c r="L987" s="18">
        <f>(((RestaurantData4[[#This Row],[FitScore]]/100)*RestaurantData4[[#This Row],[DailyCustAvg]])/3.5)*30</f>
        <v>2312.4</v>
      </c>
      <c r="M987">
        <v>40.855987463098003</v>
      </c>
      <c r="N987">
        <v>-73.928861394549997</v>
      </c>
      <c r="O987">
        <v>112</v>
      </c>
      <c r="P987">
        <v>10</v>
      </c>
    </row>
    <row r="988" spans="1:16" hidden="1" x14ac:dyDescent="0.3">
      <c r="A988">
        <v>50013417</v>
      </c>
      <c r="B988" s="1" t="s">
        <v>4477</v>
      </c>
      <c r="C988" t="s">
        <v>4408</v>
      </c>
      <c r="D988" s="2">
        <v>912</v>
      </c>
      <c r="E988" s="1" t="s">
        <v>3334</v>
      </c>
      <c r="F988" s="2">
        <v>11222</v>
      </c>
      <c r="G988" s="3">
        <v>7185763837</v>
      </c>
      <c r="H988" s="1" t="s">
        <v>52</v>
      </c>
      <c r="I988" t="s">
        <v>17</v>
      </c>
      <c r="J988">
        <v>75</v>
      </c>
      <c r="K988">
        <v>329</v>
      </c>
      <c r="L988" s="18">
        <f>(((RestaurantData4[[#This Row],[FitScore]]/100)*RestaurantData4[[#This Row],[DailyCustAvg]])/3.5)*30</f>
        <v>2115</v>
      </c>
      <c r="M988">
        <v>40.730570821747001</v>
      </c>
      <c r="N988">
        <v>-73.954306767694007</v>
      </c>
      <c r="O988">
        <v>301</v>
      </c>
      <c r="P988">
        <v>33</v>
      </c>
    </row>
    <row r="989" spans="1:16" hidden="1" x14ac:dyDescent="0.3">
      <c r="A989">
        <v>50085042</v>
      </c>
      <c r="B989" s="1" t="s">
        <v>4495</v>
      </c>
      <c r="C989" t="s">
        <v>4408</v>
      </c>
      <c r="D989" s="2">
        <v>232</v>
      </c>
      <c r="E989" s="1" t="s">
        <v>4496</v>
      </c>
      <c r="F989" s="2">
        <v>11211</v>
      </c>
      <c r="G989" s="3">
        <v>3478204846</v>
      </c>
      <c r="H989" s="1" t="s">
        <v>29</v>
      </c>
      <c r="I989" t="s">
        <v>21</v>
      </c>
      <c r="J989">
        <v>69</v>
      </c>
      <c r="K989">
        <v>329</v>
      </c>
      <c r="L989" s="18">
        <f>(((RestaurantData4[[#This Row],[FitScore]]/100)*RestaurantData4[[#This Row],[DailyCustAvg]])/3.5)*30</f>
        <v>1945.8</v>
      </c>
      <c r="M989">
        <v>40.719429230693997</v>
      </c>
      <c r="N989">
        <v>-73.952867822235007</v>
      </c>
      <c r="O989">
        <v>301</v>
      </c>
      <c r="P989">
        <v>33</v>
      </c>
    </row>
    <row r="990" spans="1:16" hidden="1" x14ac:dyDescent="0.3">
      <c r="A990">
        <v>50010590</v>
      </c>
      <c r="B990" s="1" t="s">
        <v>4713</v>
      </c>
      <c r="C990" t="s">
        <v>4408</v>
      </c>
      <c r="D990" s="2">
        <v>519</v>
      </c>
      <c r="E990" s="1" t="s">
        <v>4124</v>
      </c>
      <c r="F990" s="2">
        <v>11211</v>
      </c>
      <c r="G990" s="3">
        <v>9176183029</v>
      </c>
      <c r="H990" s="1" t="s">
        <v>16</v>
      </c>
      <c r="I990" t="s">
        <v>21</v>
      </c>
      <c r="J990">
        <v>79</v>
      </c>
      <c r="K990">
        <v>329</v>
      </c>
      <c r="L990" s="18">
        <f>(((RestaurantData4[[#This Row],[FitScore]]/100)*RestaurantData4[[#This Row],[DailyCustAvg]])/3.5)*30</f>
        <v>2227.8000000000002</v>
      </c>
      <c r="M990">
        <v>40.714067982160003</v>
      </c>
      <c r="N990">
        <v>-73.951158196679998</v>
      </c>
      <c r="O990">
        <v>301</v>
      </c>
      <c r="P990">
        <v>34</v>
      </c>
    </row>
    <row r="991" spans="1:16" hidden="1" x14ac:dyDescent="0.3">
      <c r="A991">
        <v>41297057</v>
      </c>
      <c r="B991" s="1" t="s">
        <v>4751</v>
      </c>
      <c r="C991" t="s">
        <v>4408</v>
      </c>
      <c r="D991" s="2">
        <v>224</v>
      </c>
      <c r="E991" s="1" t="s">
        <v>72</v>
      </c>
      <c r="F991" s="2">
        <v>11222</v>
      </c>
      <c r="G991" s="3">
        <v>7183496727</v>
      </c>
      <c r="H991" s="1" t="s">
        <v>16</v>
      </c>
      <c r="I991" t="s">
        <v>17</v>
      </c>
      <c r="J991">
        <v>69</v>
      </c>
      <c r="K991">
        <v>329</v>
      </c>
      <c r="L991" s="18">
        <f>(((RestaurantData4[[#This Row],[FitScore]]/100)*RestaurantData4[[#This Row],[DailyCustAvg]])/3.5)*30</f>
        <v>1945.8</v>
      </c>
      <c r="M991">
        <v>40.733314307988998</v>
      </c>
      <c r="N991">
        <v>-73.958147686122004</v>
      </c>
      <c r="O991">
        <v>301</v>
      </c>
      <c r="P991">
        <v>33</v>
      </c>
    </row>
    <row r="992" spans="1:16" hidden="1" x14ac:dyDescent="0.3">
      <c r="A992">
        <v>50066403</v>
      </c>
      <c r="B992" s="1" t="s">
        <v>5099</v>
      </c>
      <c r="C992" t="s">
        <v>4408</v>
      </c>
      <c r="D992" s="2">
        <v>6</v>
      </c>
      <c r="E992" s="1" t="s">
        <v>5089</v>
      </c>
      <c r="F992" s="2">
        <v>11221</v>
      </c>
      <c r="G992" s="3">
        <v>9173792367</v>
      </c>
      <c r="H992" s="1" t="s">
        <v>276</v>
      </c>
      <c r="I992" t="s">
        <v>17</v>
      </c>
      <c r="J992">
        <v>73</v>
      </c>
      <c r="K992">
        <v>329</v>
      </c>
      <c r="L992" s="18">
        <f>(((RestaurantData4[[#This Row],[FitScore]]/100)*RestaurantData4[[#This Row],[DailyCustAvg]])/3.5)*30</f>
        <v>2058.6</v>
      </c>
      <c r="M992">
        <v>40.695616157022002</v>
      </c>
      <c r="N992">
        <v>-73.932091246745003</v>
      </c>
      <c r="O992">
        <v>304</v>
      </c>
      <c r="P992">
        <v>34</v>
      </c>
    </row>
    <row r="993" spans="1:16" hidden="1" x14ac:dyDescent="0.3">
      <c r="A993">
        <v>50092994</v>
      </c>
      <c r="B993" s="1" t="s">
        <v>5119</v>
      </c>
      <c r="C993" t="s">
        <v>4408</v>
      </c>
      <c r="D993" s="2">
        <v>259</v>
      </c>
      <c r="E993" s="1" t="s">
        <v>3319</v>
      </c>
      <c r="F993" s="2">
        <v>11237</v>
      </c>
      <c r="G993" s="3">
        <v>7183664689</v>
      </c>
      <c r="H993" s="1" t="s">
        <v>56</v>
      </c>
      <c r="I993" t="s">
        <v>21</v>
      </c>
      <c r="J993">
        <v>65</v>
      </c>
      <c r="K993">
        <v>329</v>
      </c>
      <c r="L993" s="18">
        <f>(((RestaurantData4[[#This Row],[FitScore]]/100)*RestaurantData4[[#This Row],[DailyCustAvg]])/3.5)*30</f>
        <v>1833</v>
      </c>
      <c r="M993">
        <v>40.702426772110002</v>
      </c>
      <c r="N993">
        <v>-73.913009016204001</v>
      </c>
      <c r="O993">
        <v>304</v>
      </c>
      <c r="P993">
        <v>37</v>
      </c>
    </row>
    <row r="994" spans="1:16" hidden="1" x14ac:dyDescent="0.3">
      <c r="A994">
        <v>50072274</v>
      </c>
      <c r="B994" s="1" t="s">
        <v>5944</v>
      </c>
      <c r="C994" t="s">
        <v>4408</v>
      </c>
      <c r="D994" s="2">
        <v>9303</v>
      </c>
      <c r="E994" s="1" t="s">
        <v>901</v>
      </c>
      <c r="F994" s="2">
        <v>11209</v>
      </c>
      <c r="G994" s="3">
        <v>3475174816</v>
      </c>
      <c r="H994" s="1" t="s">
        <v>613</v>
      </c>
      <c r="J994">
        <v>56</v>
      </c>
      <c r="K994">
        <v>329</v>
      </c>
      <c r="L994" s="18">
        <f>(((RestaurantData4[[#This Row],[FitScore]]/100)*RestaurantData4[[#This Row],[DailyCustAvg]])/3.5)*30</f>
        <v>1579.2</v>
      </c>
      <c r="M994">
        <v>40.618659676542002</v>
      </c>
      <c r="N994">
        <v>-74.033009161685996</v>
      </c>
      <c r="O994">
        <v>310</v>
      </c>
      <c r="P994">
        <v>43</v>
      </c>
    </row>
    <row r="995" spans="1:16" hidden="1" x14ac:dyDescent="0.3">
      <c r="A995">
        <v>50101872</v>
      </c>
      <c r="B995" s="1" t="s">
        <v>6257</v>
      </c>
      <c r="C995" t="s">
        <v>4408</v>
      </c>
      <c r="D995" s="2">
        <v>1205</v>
      </c>
      <c r="E995" s="1" t="s">
        <v>6121</v>
      </c>
      <c r="F995" s="2">
        <v>11218</v>
      </c>
      <c r="G995" s="3">
        <v>9174072815</v>
      </c>
      <c r="H995" s="1" t="s">
        <v>24</v>
      </c>
      <c r="I995" t="s">
        <v>21</v>
      </c>
      <c r="J995">
        <v>77</v>
      </c>
      <c r="K995">
        <v>329</v>
      </c>
      <c r="L995" s="18">
        <f>(((RestaurantData4[[#This Row],[FitScore]]/100)*RestaurantData4[[#This Row],[DailyCustAvg]])/3.5)*30</f>
        <v>2171.4</v>
      </c>
      <c r="M995">
        <v>40.640110130456002</v>
      </c>
      <c r="N995">
        <v>-73.966893709217999</v>
      </c>
      <c r="O995">
        <v>314</v>
      </c>
      <c r="P995">
        <v>40</v>
      </c>
    </row>
    <row r="996" spans="1:16" x14ac:dyDescent="0.3">
      <c r="A996">
        <v>41538513</v>
      </c>
      <c r="B996" s="1" t="s">
        <v>374</v>
      </c>
      <c r="C996" t="s">
        <v>14</v>
      </c>
      <c r="D996" s="2">
        <v>111</v>
      </c>
      <c r="E996" s="1" t="s">
        <v>375</v>
      </c>
      <c r="F996" s="2">
        <v>10012</v>
      </c>
      <c r="G996" s="3">
        <v>6462786100</v>
      </c>
      <c r="H996" s="1" t="s">
        <v>202</v>
      </c>
      <c r="I996" t="s">
        <v>21</v>
      </c>
      <c r="J996">
        <v>96</v>
      </c>
      <c r="K996">
        <v>322</v>
      </c>
      <c r="L996" s="18">
        <f>(((RestaurantData4[[#This Row],[FitScore]]/100)*RestaurantData4[[#This Row],[DailyCustAvg]])/3.5)*30</f>
        <v>2649.6000000000004</v>
      </c>
      <c r="M996">
        <v>40.729811386351997</v>
      </c>
      <c r="N996">
        <v>-74.000656670306</v>
      </c>
      <c r="O996">
        <v>102</v>
      </c>
      <c r="P996">
        <v>1</v>
      </c>
    </row>
    <row r="997" spans="1:16" hidden="1" x14ac:dyDescent="0.3">
      <c r="A997">
        <v>41484499</v>
      </c>
      <c r="B997" s="1" t="s">
        <v>522</v>
      </c>
      <c r="C997" t="s">
        <v>14</v>
      </c>
      <c r="D997" s="2">
        <v>203</v>
      </c>
      <c r="E997" s="1" t="s">
        <v>394</v>
      </c>
      <c r="F997" s="2">
        <v>10012</v>
      </c>
      <c r="G997" s="3">
        <v>2129691809</v>
      </c>
      <c r="H997" s="1" t="s">
        <v>24</v>
      </c>
      <c r="I997" t="s">
        <v>17</v>
      </c>
      <c r="J997">
        <v>95</v>
      </c>
      <c r="K997">
        <v>328</v>
      </c>
      <c r="L997" s="18">
        <f>(((RestaurantData4[[#This Row],[FitScore]]/100)*RestaurantData4[[#This Row],[DailyCustAvg]])/3.5)*30</f>
        <v>2670.8571428571427</v>
      </c>
      <c r="M997">
        <v>40.721431530121002</v>
      </c>
      <c r="N997">
        <v>-73.995548192982994</v>
      </c>
      <c r="O997">
        <v>102</v>
      </c>
      <c r="P997">
        <v>1</v>
      </c>
    </row>
    <row r="998" spans="1:16" x14ac:dyDescent="0.3">
      <c r="A998">
        <v>50089533</v>
      </c>
      <c r="B998" s="1" t="s">
        <v>486</v>
      </c>
      <c r="C998" t="s">
        <v>14</v>
      </c>
      <c r="D998" s="2">
        <v>11</v>
      </c>
      <c r="E998" s="1" t="s">
        <v>426</v>
      </c>
      <c r="F998" s="2">
        <v>10012</v>
      </c>
      <c r="G998" s="3">
        <v>3104864822</v>
      </c>
      <c r="H998" s="1" t="s">
        <v>56</v>
      </c>
      <c r="I998" t="s">
        <v>21</v>
      </c>
      <c r="J998">
        <v>94</v>
      </c>
      <c r="K998">
        <v>316</v>
      </c>
      <c r="L998" s="18">
        <f>(((RestaurantData4[[#This Row],[FitScore]]/100)*RestaurantData4[[#This Row],[DailyCustAvg]])/3.5)*30</f>
        <v>2546.0571428571425</v>
      </c>
      <c r="M998">
        <v>40.726728876911999</v>
      </c>
      <c r="N998">
        <v>-73.994346403351997</v>
      </c>
      <c r="O998">
        <v>102</v>
      </c>
      <c r="P998">
        <v>1</v>
      </c>
    </row>
    <row r="999" spans="1:16" x14ac:dyDescent="0.3">
      <c r="A999">
        <v>41353612</v>
      </c>
      <c r="B999" s="1" t="s">
        <v>739</v>
      </c>
      <c r="C999" t="s">
        <v>14</v>
      </c>
      <c r="D999" s="2">
        <v>231</v>
      </c>
      <c r="E999" s="1" t="s">
        <v>387</v>
      </c>
      <c r="F999" s="2">
        <v>10012</v>
      </c>
      <c r="G999" s="3">
        <v>2127772188</v>
      </c>
      <c r="H999" s="1" t="s">
        <v>68</v>
      </c>
      <c r="I999" t="s">
        <v>21</v>
      </c>
      <c r="J999">
        <v>96</v>
      </c>
      <c r="K999">
        <v>316</v>
      </c>
      <c r="L999" s="18">
        <f>(((RestaurantData4[[#This Row],[FitScore]]/100)*RestaurantData4[[#This Row],[DailyCustAvg]])/3.5)*30</f>
        <v>2600.2285714285713</v>
      </c>
      <c r="M999">
        <v>40.729627488581997</v>
      </c>
      <c r="N999">
        <v>-73.999711354511007</v>
      </c>
      <c r="O999">
        <v>102</v>
      </c>
      <c r="P999">
        <v>1</v>
      </c>
    </row>
    <row r="1000" spans="1:16" x14ac:dyDescent="0.3">
      <c r="A1000">
        <v>50102368</v>
      </c>
      <c r="B1000" s="1" t="s">
        <v>366</v>
      </c>
      <c r="C1000" t="s">
        <v>14</v>
      </c>
      <c r="D1000" s="2">
        <v>210</v>
      </c>
      <c r="E1000" s="1" t="s">
        <v>367</v>
      </c>
      <c r="F1000" s="2">
        <v>10012</v>
      </c>
      <c r="G1000" s="3">
        <v>2125337290</v>
      </c>
      <c r="H1000" s="1" t="s">
        <v>66</v>
      </c>
      <c r="I1000" t="s">
        <v>21</v>
      </c>
      <c r="J1000">
        <v>94</v>
      </c>
      <c r="K1000">
        <v>309</v>
      </c>
      <c r="L1000" s="18">
        <f>(((RestaurantData4[[#This Row],[FitScore]]/100)*RestaurantData4[[#This Row],[DailyCustAvg]])/3.5)*30</f>
        <v>2489.6571428571424</v>
      </c>
      <c r="M1000">
        <v>40.728880910390998</v>
      </c>
      <c r="N1000">
        <v>-73.999271178338006</v>
      </c>
      <c r="O1000">
        <v>102</v>
      </c>
      <c r="P1000">
        <v>1</v>
      </c>
    </row>
    <row r="1001" spans="1:16" x14ac:dyDescent="0.3">
      <c r="A1001">
        <v>40401025</v>
      </c>
      <c r="B1001" s="1" t="s">
        <v>363</v>
      </c>
      <c r="C1001" t="s">
        <v>14</v>
      </c>
      <c r="D1001" s="2">
        <v>200</v>
      </c>
      <c r="E1001" s="1" t="s">
        <v>362</v>
      </c>
      <c r="F1001" s="2">
        <v>10012</v>
      </c>
      <c r="G1001" s="3">
        <v>2124311212</v>
      </c>
      <c r="H1001" s="1" t="s">
        <v>24</v>
      </c>
      <c r="I1001" t="s">
        <v>21</v>
      </c>
      <c r="J1001">
        <v>97</v>
      </c>
      <c r="K1001">
        <v>304</v>
      </c>
      <c r="L1001" s="18">
        <f>(((RestaurantData4[[#This Row],[FitScore]]/100)*RestaurantData4[[#This Row],[DailyCustAvg]])/3.5)*30</f>
        <v>2527.5428571428574</v>
      </c>
      <c r="M1001">
        <v>40.725180921476998</v>
      </c>
      <c r="N1001">
        <v>-74.003268691209996</v>
      </c>
      <c r="O1001">
        <v>102</v>
      </c>
      <c r="P1001">
        <v>3</v>
      </c>
    </row>
    <row r="1002" spans="1:16" hidden="1" x14ac:dyDescent="0.3">
      <c r="A1002">
        <v>50058493</v>
      </c>
      <c r="B1002" s="1" t="s">
        <v>1628</v>
      </c>
      <c r="C1002" t="s">
        <v>14</v>
      </c>
      <c r="D1002" s="2">
        <v>696</v>
      </c>
      <c r="E1002" s="1" t="s">
        <v>1351</v>
      </c>
      <c r="F1002" s="2">
        <v>10019</v>
      </c>
      <c r="G1002" s="3">
        <v>2122473628</v>
      </c>
      <c r="H1002" s="1" t="s">
        <v>202</v>
      </c>
      <c r="I1002" t="s">
        <v>17</v>
      </c>
      <c r="J1002">
        <v>99</v>
      </c>
      <c r="K1002">
        <v>328</v>
      </c>
      <c r="L1002" s="18">
        <f>(((RestaurantData4[[#This Row],[FitScore]]/100)*RestaurantData4[[#This Row],[DailyCustAvg]])/3.5)*30</f>
        <v>2783.3142857142857</v>
      </c>
      <c r="M1002">
        <v>40.763733649335997</v>
      </c>
      <c r="N1002">
        <v>-73.992462480043002</v>
      </c>
      <c r="O1002">
        <v>104</v>
      </c>
      <c r="P1002">
        <v>3</v>
      </c>
    </row>
    <row r="1003" spans="1:16" x14ac:dyDescent="0.3">
      <c r="A1003">
        <v>50059594</v>
      </c>
      <c r="B1003" s="1" t="s">
        <v>679</v>
      </c>
      <c r="C1003" t="s">
        <v>14</v>
      </c>
      <c r="D1003" s="2">
        <v>75</v>
      </c>
      <c r="E1003" s="1" t="s">
        <v>367</v>
      </c>
      <c r="F1003" s="2">
        <v>10012</v>
      </c>
      <c r="G1003" s="3">
        <v>9172831065</v>
      </c>
      <c r="H1003" s="1" t="s">
        <v>24</v>
      </c>
      <c r="I1003" t="s">
        <v>21</v>
      </c>
      <c r="J1003">
        <v>98</v>
      </c>
      <c r="K1003">
        <v>304</v>
      </c>
      <c r="L1003" s="18">
        <f>(((RestaurantData4[[#This Row],[FitScore]]/100)*RestaurantData4[[#This Row],[DailyCustAvg]])/3.5)*30</f>
        <v>2553.6000000000004</v>
      </c>
      <c r="M1003">
        <v>40.724500228078</v>
      </c>
      <c r="N1003">
        <v>-74.002947564389004</v>
      </c>
      <c r="O1003">
        <v>102</v>
      </c>
      <c r="P1003">
        <v>3</v>
      </c>
    </row>
    <row r="1004" spans="1:16" hidden="1" x14ac:dyDescent="0.3">
      <c r="A1004">
        <v>41130849</v>
      </c>
      <c r="B1004" s="1" t="s">
        <v>2251</v>
      </c>
      <c r="C1004" t="s">
        <v>14</v>
      </c>
      <c r="D1004" s="2">
        <v>231</v>
      </c>
      <c r="E1004" s="1" t="s">
        <v>1398</v>
      </c>
      <c r="F1004" s="2">
        <v>10036</v>
      </c>
      <c r="G1004" s="3">
        <v>2125757646</v>
      </c>
      <c r="H1004" s="1" t="s">
        <v>202</v>
      </c>
      <c r="I1004" t="s">
        <v>17</v>
      </c>
      <c r="J1004">
        <v>85</v>
      </c>
      <c r="K1004">
        <v>328</v>
      </c>
      <c r="L1004" s="18">
        <f>(((RestaurantData4[[#This Row],[FitScore]]/100)*RestaurantData4[[#This Row],[DailyCustAvg]])/3.5)*30</f>
        <v>2389.7142857142858</v>
      </c>
      <c r="M1004">
        <v>40.759094434954001</v>
      </c>
      <c r="N1004">
        <v>-73.986276031000003</v>
      </c>
      <c r="O1004">
        <v>105</v>
      </c>
      <c r="P1004">
        <v>3</v>
      </c>
    </row>
    <row r="1005" spans="1:16" hidden="1" x14ac:dyDescent="0.3">
      <c r="A1005">
        <v>40376735</v>
      </c>
      <c r="B1005" s="1" t="s">
        <v>2265</v>
      </c>
      <c r="C1005" t="s">
        <v>14</v>
      </c>
      <c r="D1005" s="2">
        <v>906</v>
      </c>
      <c r="E1005" s="1" t="s">
        <v>1353</v>
      </c>
      <c r="F1005" s="2">
        <v>10019</v>
      </c>
      <c r="G1005" s="3">
        <v>2126640056</v>
      </c>
      <c r="H1005" s="1" t="s">
        <v>183</v>
      </c>
      <c r="I1005" t="s">
        <v>17</v>
      </c>
      <c r="J1005">
        <v>87</v>
      </c>
      <c r="K1005">
        <v>328</v>
      </c>
      <c r="L1005" s="18">
        <f>(((RestaurantData4[[#This Row],[FitScore]]/100)*RestaurantData4[[#This Row],[DailyCustAvg]])/3.5)*30</f>
        <v>2445.9428571428575</v>
      </c>
      <c r="M1005">
        <v>40.765738551729001</v>
      </c>
      <c r="N1005">
        <v>-73.979884899094003</v>
      </c>
      <c r="O1005">
        <v>105</v>
      </c>
      <c r="P1005">
        <v>4</v>
      </c>
    </row>
    <row r="1006" spans="1:16" x14ac:dyDescent="0.3">
      <c r="A1006">
        <v>40573141</v>
      </c>
      <c r="B1006" s="1" t="s">
        <v>675</v>
      </c>
      <c r="C1006" t="s">
        <v>14</v>
      </c>
      <c r="D1006" s="2">
        <v>149</v>
      </c>
      <c r="E1006" s="1" t="s">
        <v>387</v>
      </c>
      <c r="F1006" s="2">
        <v>10012</v>
      </c>
      <c r="G1006" s="3">
        <v>2126774555</v>
      </c>
      <c r="H1006" s="1" t="s">
        <v>24</v>
      </c>
      <c r="I1006" t="s">
        <v>21</v>
      </c>
      <c r="J1006">
        <v>95</v>
      </c>
      <c r="K1006">
        <v>301</v>
      </c>
      <c r="L1006" s="18">
        <f>(((RestaurantData4[[#This Row],[FitScore]]/100)*RestaurantData4[[#This Row],[DailyCustAvg]])/3.5)*30</f>
        <v>2451</v>
      </c>
      <c r="M1006">
        <v>40.727085821019003</v>
      </c>
      <c r="N1006">
        <v>-74.001843652469006</v>
      </c>
      <c r="O1006">
        <v>102</v>
      </c>
      <c r="P1006">
        <v>3</v>
      </c>
    </row>
    <row r="1007" spans="1:16" hidden="1" x14ac:dyDescent="0.3">
      <c r="A1007">
        <v>50072316</v>
      </c>
      <c r="B1007" s="1" t="s">
        <v>2515</v>
      </c>
      <c r="C1007" t="s">
        <v>14</v>
      </c>
      <c r="D1007" s="2">
        <v>973</v>
      </c>
      <c r="E1007" s="1" t="s">
        <v>841</v>
      </c>
      <c r="F1007" s="2">
        <v>10022</v>
      </c>
      <c r="G1007" s="3">
        <v>6466109258</v>
      </c>
      <c r="H1007" s="1" t="s">
        <v>73</v>
      </c>
      <c r="I1007" t="s">
        <v>17</v>
      </c>
      <c r="J1007">
        <v>77</v>
      </c>
      <c r="K1007">
        <v>328</v>
      </c>
      <c r="L1007" s="18">
        <f>(((RestaurantData4[[#This Row],[FitScore]]/100)*RestaurantData4[[#This Row],[DailyCustAvg]])/3.5)*30</f>
        <v>2164.7999999999997</v>
      </c>
      <c r="M1007">
        <v>40.755840951080003</v>
      </c>
      <c r="N1007">
        <v>-73.967828579591995</v>
      </c>
      <c r="O1007">
        <v>106</v>
      </c>
      <c r="P1007">
        <v>4</v>
      </c>
    </row>
    <row r="1008" spans="1:16" x14ac:dyDescent="0.3">
      <c r="A1008">
        <v>50009159</v>
      </c>
      <c r="B1008" s="1" t="s">
        <v>83</v>
      </c>
      <c r="C1008" t="s">
        <v>14</v>
      </c>
      <c r="D1008" s="2">
        <v>170</v>
      </c>
      <c r="E1008" s="1" t="s">
        <v>409</v>
      </c>
      <c r="F1008" s="2">
        <v>10012</v>
      </c>
      <c r="G1008" s="3">
        <v>2127301950</v>
      </c>
      <c r="H1008" s="1" t="s">
        <v>16</v>
      </c>
      <c r="I1008" t="s">
        <v>21</v>
      </c>
      <c r="J1008">
        <v>98</v>
      </c>
      <c r="K1008">
        <v>298</v>
      </c>
      <c r="L1008" s="18">
        <f>(((RestaurantData4[[#This Row],[FitScore]]/100)*RestaurantData4[[#This Row],[DailyCustAvg]])/3.5)*30</f>
        <v>2503.2000000000003</v>
      </c>
      <c r="M1008">
        <v>40.720934697451</v>
      </c>
      <c r="N1008">
        <v>-73.994837529847004</v>
      </c>
      <c r="O1008">
        <v>102</v>
      </c>
      <c r="P1008">
        <v>1</v>
      </c>
    </row>
    <row r="1009" spans="1:16" hidden="1" x14ac:dyDescent="0.3">
      <c r="A1009">
        <v>50081737</v>
      </c>
      <c r="B1009" s="1" t="s">
        <v>2683</v>
      </c>
      <c r="C1009" t="s">
        <v>14</v>
      </c>
      <c r="D1009" s="2">
        <v>216</v>
      </c>
      <c r="E1009" s="1" t="s">
        <v>1778</v>
      </c>
      <c r="F1009" s="2">
        <v>10016</v>
      </c>
      <c r="G1009" s="3">
        <v>2129838880</v>
      </c>
      <c r="H1009" s="1" t="s">
        <v>68</v>
      </c>
      <c r="I1009" t="s">
        <v>17</v>
      </c>
      <c r="J1009">
        <v>79</v>
      </c>
      <c r="K1009">
        <v>328</v>
      </c>
      <c r="L1009" s="18">
        <f>(((RestaurantData4[[#This Row],[FitScore]]/100)*RestaurantData4[[#This Row],[DailyCustAvg]])/3.5)*30</f>
        <v>2221.0285714285715</v>
      </c>
      <c r="M1009">
        <v>40.748599363914003</v>
      </c>
      <c r="N1009">
        <v>-73.975227136656002</v>
      </c>
      <c r="O1009">
        <v>106</v>
      </c>
      <c r="P1009">
        <v>4</v>
      </c>
    </row>
    <row r="1010" spans="1:16" x14ac:dyDescent="0.3">
      <c r="A1010">
        <v>50063017</v>
      </c>
      <c r="B1010" s="1" t="s">
        <v>624</v>
      </c>
      <c r="C1010" t="s">
        <v>14</v>
      </c>
      <c r="D1010" s="2">
        <v>18</v>
      </c>
      <c r="E1010" s="1" t="s">
        <v>625</v>
      </c>
      <c r="F1010" s="2">
        <v>10012</v>
      </c>
      <c r="G1010" s="3">
        <v>2128716834</v>
      </c>
      <c r="H1010" s="1" t="s">
        <v>626</v>
      </c>
      <c r="I1010" t="s">
        <v>21</v>
      </c>
      <c r="J1010">
        <v>97</v>
      </c>
      <c r="K1010">
        <v>298</v>
      </c>
      <c r="L1010" s="18">
        <f>(((RestaurantData4[[#This Row],[FitScore]]/100)*RestaurantData4[[#This Row],[DailyCustAvg]])/3.5)*30</f>
        <v>2477.6571428571428</v>
      </c>
      <c r="M1010">
        <v>40.730330142862996</v>
      </c>
      <c r="N1010">
        <v>-74.001176242818005</v>
      </c>
      <c r="O1010">
        <v>102</v>
      </c>
      <c r="P1010">
        <v>1</v>
      </c>
    </row>
    <row r="1011" spans="1:16" hidden="1" x14ac:dyDescent="0.3">
      <c r="A1011">
        <v>50096535</v>
      </c>
      <c r="B1011" s="1" t="s">
        <v>2851</v>
      </c>
      <c r="C1011" t="s">
        <v>14</v>
      </c>
      <c r="D1011" s="2">
        <v>141</v>
      </c>
      <c r="E1011" s="1" t="s">
        <v>2761</v>
      </c>
      <c r="F1011" s="2">
        <v>10023</v>
      </c>
      <c r="G1011" s="3">
        <v>6468910086</v>
      </c>
      <c r="H1011" s="1" t="s">
        <v>678</v>
      </c>
      <c r="I1011" t="s">
        <v>17</v>
      </c>
      <c r="J1011">
        <v>100</v>
      </c>
      <c r="K1011">
        <v>328</v>
      </c>
      <c r="L1011" s="18">
        <f>(((RestaurantData4[[#This Row],[FitScore]]/100)*RestaurantData4[[#This Row],[DailyCustAvg]])/3.5)*30</f>
        <v>2811.4285714285711</v>
      </c>
      <c r="M1011">
        <v>40.77803786866</v>
      </c>
      <c r="N1011">
        <v>-73.980271125211999</v>
      </c>
      <c r="O1011">
        <v>107</v>
      </c>
      <c r="P1011">
        <v>6</v>
      </c>
    </row>
    <row r="1012" spans="1:16" hidden="1" x14ac:dyDescent="0.3">
      <c r="A1012">
        <v>50088830</v>
      </c>
      <c r="B1012" s="1" t="s">
        <v>3171</v>
      </c>
      <c r="C1012" t="s">
        <v>14</v>
      </c>
      <c r="D1012" s="2">
        <v>1615</v>
      </c>
      <c r="E1012" s="1" t="s">
        <v>841</v>
      </c>
      <c r="F1012" s="2">
        <v>10028</v>
      </c>
      <c r="G1012" s="3">
        <v>6468761061</v>
      </c>
      <c r="H1012" s="1" t="s">
        <v>202</v>
      </c>
      <c r="I1012" t="s">
        <v>17</v>
      </c>
      <c r="J1012">
        <v>94</v>
      </c>
      <c r="K1012">
        <v>328</v>
      </c>
      <c r="L1012" s="18">
        <f>(((RestaurantData4[[#This Row],[FitScore]]/100)*RestaurantData4[[#This Row],[DailyCustAvg]])/3.5)*30</f>
        <v>2642.7428571428568</v>
      </c>
      <c r="M1012">
        <v>40.776407719921998</v>
      </c>
      <c r="N1012">
        <v>-73.952823727384001</v>
      </c>
      <c r="O1012">
        <v>108</v>
      </c>
      <c r="P1012">
        <v>5</v>
      </c>
    </row>
    <row r="1013" spans="1:16" hidden="1" x14ac:dyDescent="0.3">
      <c r="A1013">
        <v>41347991</v>
      </c>
      <c r="B1013" s="1" t="s">
        <v>1479</v>
      </c>
      <c r="C1013" t="s">
        <v>14</v>
      </c>
      <c r="D1013" s="2">
        <v>53</v>
      </c>
      <c r="E1013" s="1" t="s">
        <v>3276</v>
      </c>
      <c r="F1013" s="2">
        <v>10026</v>
      </c>
      <c r="G1013" s="3">
        <v>2128609894</v>
      </c>
      <c r="H1013" s="1" t="s">
        <v>132</v>
      </c>
      <c r="I1013" t="s">
        <v>17</v>
      </c>
      <c r="J1013">
        <v>80</v>
      </c>
      <c r="K1013">
        <v>328</v>
      </c>
      <c r="L1013" s="18">
        <f>(((RestaurantData4[[#This Row],[FitScore]]/100)*RestaurantData4[[#This Row],[DailyCustAvg]])/3.5)*30</f>
        <v>2249.1428571428573</v>
      </c>
      <c r="M1013">
        <v>40.801558795638002</v>
      </c>
      <c r="N1013">
        <v>-73.948568977300994</v>
      </c>
      <c r="O1013">
        <v>110</v>
      </c>
      <c r="P1013">
        <v>9</v>
      </c>
    </row>
    <row r="1014" spans="1:16" x14ac:dyDescent="0.3">
      <c r="A1014">
        <v>50084584</v>
      </c>
      <c r="B1014" s="1" t="s">
        <v>743</v>
      </c>
      <c r="C1014" t="s">
        <v>14</v>
      </c>
      <c r="D1014" s="2">
        <v>196</v>
      </c>
      <c r="E1014" s="1" t="s">
        <v>362</v>
      </c>
      <c r="F1014" s="2">
        <v>10012</v>
      </c>
      <c r="G1014" s="3">
        <v>9292614441</v>
      </c>
      <c r="H1014" s="1" t="s">
        <v>58</v>
      </c>
      <c r="I1014" t="s">
        <v>21</v>
      </c>
      <c r="J1014">
        <v>96</v>
      </c>
      <c r="K1014">
        <v>298</v>
      </c>
      <c r="L1014" s="18">
        <f>(((RestaurantData4[[#This Row],[FitScore]]/100)*RestaurantData4[[#This Row],[DailyCustAvg]])/3.5)*30</f>
        <v>2452.1142857142859</v>
      </c>
      <c r="M1014">
        <v>40.725123284612998</v>
      </c>
      <c r="N1014">
        <v>-74.00315323801</v>
      </c>
      <c r="O1014">
        <v>102</v>
      </c>
      <c r="P1014">
        <v>3</v>
      </c>
    </row>
    <row r="1015" spans="1:16" x14ac:dyDescent="0.3">
      <c r="A1015">
        <v>50101905</v>
      </c>
      <c r="B1015" s="1" t="s">
        <v>575</v>
      </c>
      <c r="C1015" t="s">
        <v>14</v>
      </c>
      <c r="D1015" s="2">
        <v>348</v>
      </c>
      <c r="E1015" s="1" t="s">
        <v>534</v>
      </c>
      <c r="F1015" s="2">
        <v>10012</v>
      </c>
      <c r="G1015" s="3">
        <v>5164593607</v>
      </c>
      <c r="H1015" s="1" t="s">
        <v>56</v>
      </c>
      <c r="I1015" t="s">
        <v>21</v>
      </c>
      <c r="J1015">
        <v>94</v>
      </c>
      <c r="K1015">
        <v>297</v>
      </c>
      <c r="L1015" s="18">
        <f>(((RestaurantData4[[#This Row],[FitScore]]/100)*RestaurantData4[[#This Row],[DailyCustAvg]])/3.5)*30</f>
        <v>2392.9714285714285</v>
      </c>
      <c r="M1015">
        <v>40.726484436824997</v>
      </c>
      <c r="N1015">
        <v>-73.991770385142999</v>
      </c>
      <c r="O1015">
        <v>102</v>
      </c>
      <c r="P1015">
        <v>1</v>
      </c>
    </row>
    <row r="1016" spans="1:16" hidden="1" x14ac:dyDescent="0.3">
      <c r="A1016">
        <v>40928096</v>
      </c>
      <c r="B1016" s="1" t="s">
        <v>3575</v>
      </c>
      <c r="C1016" t="s">
        <v>14</v>
      </c>
      <c r="D1016" s="2">
        <v>1942</v>
      </c>
      <c r="E1016" s="1" t="s">
        <v>2728</v>
      </c>
      <c r="F1016" s="2">
        <v>10032</v>
      </c>
      <c r="G1016" s="3">
        <v>2128623680</v>
      </c>
      <c r="H1016" s="1" t="s">
        <v>56</v>
      </c>
      <c r="I1016" t="s">
        <v>17</v>
      </c>
      <c r="J1016">
        <v>82</v>
      </c>
      <c r="K1016">
        <v>328</v>
      </c>
      <c r="L1016" s="18">
        <f>(((RestaurantData4[[#This Row],[FitScore]]/100)*RestaurantData4[[#This Row],[DailyCustAvg]])/3.5)*30</f>
        <v>2305.3714285714286</v>
      </c>
      <c r="M1016">
        <v>40.832357392501997</v>
      </c>
      <c r="N1016">
        <v>-73.942419921544001</v>
      </c>
      <c r="O1016">
        <v>112</v>
      </c>
      <c r="P1016">
        <v>7</v>
      </c>
    </row>
    <row r="1017" spans="1:16" hidden="1" x14ac:dyDescent="0.3">
      <c r="A1017">
        <v>50102709</v>
      </c>
      <c r="B1017" s="1" t="s">
        <v>4832</v>
      </c>
      <c r="C1017" t="s">
        <v>4408</v>
      </c>
      <c r="D1017" s="2">
        <v>141</v>
      </c>
      <c r="E1017" s="1" t="s">
        <v>4799</v>
      </c>
      <c r="F1017" s="2">
        <v>11201</v>
      </c>
      <c r="G1017" s="3">
        <v>7187975207</v>
      </c>
      <c r="H1017" s="1" t="s">
        <v>148</v>
      </c>
      <c r="I1017" t="s">
        <v>21</v>
      </c>
      <c r="J1017">
        <v>87</v>
      </c>
      <c r="K1017">
        <v>328</v>
      </c>
      <c r="L1017" s="18">
        <f>(((RestaurantData4[[#This Row],[FitScore]]/100)*RestaurantData4[[#This Row],[DailyCustAvg]])/3.5)*30</f>
        <v>2445.9428571428575</v>
      </c>
      <c r="M1017">
        <v>40.694620528563</v>
      </c>
      <c r="N1017">
        <v>-73.993671177129997</v>
      </c>
      <c r="O1017">
        <v>302</v>
      </c>
      <c r="P1017">
        <v>33</v>
      </c>
    </row>
    <row r="1018" spans="1:16" hidden="1" x14ac:dyDescent="0.3">
      <c r="A1018">
        <v>50033400</v>
      </c>
      <c r="B1018" s="1" t="s">
        <v>5053</v>
      </c>
      <c r="C1018" t="s">
        <v>4408</v>
      </c>
      <c r="D1018" s="2">
        <v>1882</v>
      </c>
      <c r="E1018" s="1" t="s">
        <v>160</v>
      </c>
      <c r="F1018" s="2">
        <v>11233</v>
      </c>
      <c r="G1018" s="3">
        <v>7187711777</v>
      </c>
      <c r="H1018" s="1" t="s">
        <v>202</v>
      </c>
      <c r="I1018" t="s">
        <v>21</v>
      </c>
      <c r="J1018">
        <v>70</v>
      </c>
      <c r="K1018">
        <v>328</v>
      </c>
      <c r="L1018" s="18">
        <f>(((RestaurantData4[[#This Row],[FitScore]]/100)*RestaurantData4[[#This Row],[DailyCustAvg]])/3.5)*30</f>
        <v>1967.9999999999998</v>
      </c>
      <c r="M1018">
        <v>40.678999874581997</v>
      </c>
      <c r="N1018">
        <v>-73.924263055560004</v>
      </c>
      <c r="O1018">
        <v>303</v>
      </c>
      <c r="P1018">
        <v>41</v>
      </c>
    </row>
    <row r="1019" spans="1:16" hidden="1" x14ac:dyDescent="0.3">
      <c r="A1019">
        <v>40386837</v>
      </c>
      <c r="B1019" s="1" t="s">
        <v>3712</v>
      </c>
      <c r="C1019" t="s">
        <v>4408</v>
      </c>
      <c r="D1019" s="2">
        <v>3101</v>
      </c>
      <c r="E1019" s="1" t="s">
        <v>4796</v>
      </c>
      <c r="F1019" s="2">
        <v>11208</v>
      </c>
      <c r="G1019" s="3">
        <v>7188276057</v>
      </c>
      <c r="H1019" s="1" t="s">
        <v>226</v>
      </c>
      <c r="I1019" t="s">
        <v>17</v>
      </c>
      <c r="J1019">
        <v>73</v>
      </c>
      <c r="K1019">
        <v>328</v>
      </c>
      <c r="L1019" s="18">
        <f>(((RestaurantData4[[#This Row],[FitScore]]/100)*RestaurantData4[[#This Row],[DailyCustAvg]])/3.5)*30</f>
        <v>2052.3428571428572</v>
      </c>
      <c r="M1019">
        <v>40.679004293490003</v>
      </c>
      <c r="N1019">
        <v>-73.880999193010993</v>
      </c>
      <c r="O1019">
        <v>305</v>
      </c>
      <c r="P1019">
        <v>37</v>
      </c>
    </row>
    <row r="1020" spans="1:16" hidden="1" x14ac:dyDescent="0.3">
      <c r="A1020">
        <v>50077075</v>
      </c>
      <c r="B1020" s="1" t="s">
        <v>5317</v>
      </c>
      <c r="C1020" t="s">
        <v>4408</v>
      </c>
      <c r="D1020" s="2">
        <v>345</v>
      </c>
      <c r="E1020" s="1" t="s">
        <v>4825</v>
      </c>
      <c r="F1020" s="2">
        <v>11231</v>
      </c>
      <c r="G1020" s="3">
        <v>2404416326</v>
      </c>
      <c r="H1020" s="1" t="s">
        <v>16</v>
      </c>
      <c r="I1020" t="s">
        <v>21</v>
      </c>
      <c r="J1020">
        <v>86</v>
      </c>
      <c r="K1020">
        <v>328</v>
      </c>
      <c r="L1020" s="18">
        <f>(((RestaurantData4[[#This Row],[FitScore]]/100)*RestaurantData4[[#This Row],[DailyCustAvg]])/3.5)*30</f>
        <v>2417.8285714285712</v>
      </c>
      <c r="M1020">
        <v>40.680133673706003</v>
      </c>
      <c r="N1020">
        <v>-73.994920018914002</v>
      </c>
      <c r="O1020">
        <v>306</v>
      </c>
      <c r="P1020">
        <v>39</v>
      </c>
    </row>
    <row r="1021" spans="1:16" hidden="1" x14ac:dyDescent="0.3">
      <c r="A1021">
        <v>50057693</v>
      </c>
      <c r="B1021" s="1" t="s">
        <v>5404</v>
      </c>
      <c r="C1021" t="s">
        <v>4408</v>
      </c>
      <c r="D1021" s="2">
        <v>225</v>
      </c>
      <c r="E1021" s="1" t="s">
        <v>1184</v>
      </c>
      <c r="F1021" s="2">
        <v>11231</v>
      </c>
      <c r="G1021" s="3">
        <v>7187979200</v>
      </c>
      <c r="H1021" s="1" t="s">
        <v>242</v>
      </c>
      <c r="I1021" t="s">
        <v>17</v>
      </c>
      <c r="J1021">
        <v>84</v>
      </c>
      <c r="K1021">
        <v>328</v>
      </c>
      <c r="L1021" s="18">
        <f>(((RestaurantData4[[#This Row],[FitScore]]/100)*RestaurantData4[[#This Row],[DailyCustAvg]])/3.5)*30</f>
        <v>2361.6</v>
      </c>
      <c r="M1021">
        <v>40.684481471658998</v>
      </c>
      <c r="N1021">
        <v>-74.002952999873003</v>
      </c>
      <c r="O1021">
        <v>306</v>
      </c>
      <c r="P1021">
        <v>39</v>
      </c>
    </row>
    <row r="1022" spans="1:16" hidden="1" x14ac:dyDescent="0.3">
      <c r="A1022">
        <v>50045370</v>
      </c>
      <c r="B1022" s="1" t="s">
        <v>5550</v>
      </c>
      <c r="C1022" t="s">
        <v>4408</v>
      </c>
      <c r="D1022" s="2">
        <v>5713</v>
      </c>
      <c r="E1022" s="1" t="s">
        <v>432</v>
      </c>
      <c r="F1022" s="2">
        <v>11220</v>
      </c>
      <c r="G1022" s="3">
        <v>7187859981</v>
      </c>
      <c r="H1022" s="1" t="s">
        <v>73</v>
      </c>
      <c r="I1022" t="s">
        <v>21</v>
      </c>
      <c r="J1022">
        <v>83</v>
      </c>
      <c r="K1022">
        <v>328</v>
      </c>
      <c r="L1022" s="18">
        <f>(((RestaurantData4[[#This Row],[FitScore]]/100)*RestaurantData4[[#This Row],[DailyCustAvg]])/3.5)*30</f>
        <v>2333.485714285714</v>
      </c>
      <c r="M1022">
        <v>40.642402833166997</v>
      </c>
      <c r="N1022">
        <v>-74.016780726093998</v>
      </c>
      <c r="O1022">
        <v>307</v>
      </c>
      <c r="P1022">
        <v>38</v>
      </c>
    </row>
    <row r="1023" spans="1:16" hidden="1" x14ac:dyDescent="0.3">
      <c r="A1023">
        <v>41008043</v>
      </c>
      <c r="B1023" s="1" t="s">
        <v>5602</v>
      </c>
      <c r="C1023" t="s">
        <v>4408</v>
      </c>
      <c r="D1023" s="2">
        <v>4301</v>
      </c>
      <c r="E1023" s="1" t="s">
        <v>432</v>
      </c>
      <c r="F1023" s="2">
        <v>11232</v>
      </c>
      <c r="G1023" s="3">
        <v>7184387244</v>
      </c>
      <c r="H1023" s="1" t="s">
        <v>138</v>
      </c>
      <c r="I1023" t="s">
        <v>21</v>
      </c>
      <c r="J1023">
        <v>84</v>
      </c>
      <c r="K1023">
        <v>328</v>
      </c>
      <c r="L1023" s="18">
        <f>(((RestaurantData4[[#This Row],[FitScore]]/100)*RestaurantData4[[#This Row],[DailyCustAvg]])/3.5)*30</f>
        <v>2361.6</v>
      </c>
      <c r="M1023">
        <v>40.650294985903997</v>
      </c>
      <c r="N1023">
        <v>-74.008576953076997</v>
      </c>
      <c r="O1023">
        <v>307</v>
      </c>
      <c r="P1023">
        <v>38</v>
      </c>
    </row>
    <row r="1024" spans="1:16" hidden="1" x14ac:dyDescent="0.3">
      <c r="A1024">
        <v>40714228</v>
      </c>
      <c r="B1024" s="1" t="s">
        <v>5793</v>
      </c>
      <c r="C1024" t="s">
        <v>4408</v>
      </c>
      <c r="D1024" s="2">
        <v>1278</v>
      </c>
      <c r="E1024" s="1" t="s">
        <v>4995</v>
      </c>
      <c r="F1024" s="2">
        <v>11226</v>
      </c>
      <c r="G1024" s="3">
        <v>7182844620</v>
      </c>
      <c r="H1024" s="1" t="s">
        <v>641</v>
      </c>
      <c r="I1024" t="s">
        <v>21</v>
      </c>
      <c r="J1024">
        <v>56</v>
      </c>
      <c r="K1024">
        <v>328</v>
      </c>
      <c r="L1024" s="18">
        <f>(((RestaurantData4[[#This Row],[FitScore]]/100)*RestaurantData4[[#This Row],[DailyCustAvg]])/3.5)*30</f>
        <v>1574.4</v>
      </c>
      <c r="M1024">
        <v>40.655834395851997</v>
      </c>
      <c r="N1024">
        <v>-73.950123380757006</v>
      </c>
      <c r="O1024">
        <v>309</v>
      </c>
      <c r="P1024">
        <v>40</v>
      </c>
    </row>
    <row r="1025" spans="1:16" hidden="1" x14ac:dyDescent="0.3">
      <c r="A1025">
        <v>41628145</v>
      </c>
      <c r="B1025" s="1" t="s">
        <v>5797</v>
      </c>
      <c r="C1025" t="s">
        <v>4408</v>
      </c>
      <c r="D1025" s="2">
        <v>527</v>
      </c>
      <c r="E1025" s="1" t="s">
        <v>5699</v>
      </c>
      <c r="F1025" s="2">
        <v>11203</v>
      </c>
      <c r="G1025" s="3">
        <v>6464173490</v>
      </c>
      <c r="H1025" s="1" t="s">
        <v>106</v>
      </c>
      <c r="I1025" t="s">
        <v>17</v>
      </c>
      <c r="J1025">
        <v>58</v>
      </c>
      <c r="K1025">
        <v>328</v>
      </c>
      <c r="L1025" s="18">
        <f>(((RestaurantData4[[#This Row],[FitScore]]/100)*RestaurantData4[[#This Row],[DailyCustAvg]])/3.5)*30</f>
        <v>1630.6285714285714</v>
      </c>
      <c r="M1025">
        <v>40.661975064140002</v>
      </c>
      <c r="N1025">
        <v>-73.939925539875006</v>
      </c>
      <c r="O1025">
        <v>309</v>
      </c>
      <c r="P1025">
        <v>41</v>
      </c>
    </row>
    <row r="1026" spans="1:16" hidden="1" x14ac:dyDescent="0.3">
      <c r="A1026">
        <v>50055557</v>
      </c>
      <c r="B1026" s="1" t="s">
        <v>5858</v>
      </c>
      <c r="C1026" t="s">
        <v>4408</v>
      </c>
      <c r="D1026" s="2">
        <v>7006</v>
      </c>
      <c r="E1026" s="1" t="s">
        <v>5469</v>
      </c>
      <c r="F1026" s="2">
        <v>11228</v>
      </c>
      <c r="G1026" s="3">
        <v>3474975247</v>
      </c>
      <c r="H1026" s="1" t="s">
        <v>156</v>
      </c>
      <c r="I1026" t="s">
        <v>17</v>
      </c>
      <c r="J1026">
        <v>74</v>
      </c>
      <c r="K1026">
        <v>328</v>
      </c>
      <c r="L1026" s="18">
        <f>(((RestaurantData4[[#This Row],[FitScore]]/100)*RestaurantData4[[#This Row],[DailyCustAvg]])/3.5)*30</f>
        <v>2080.457142857143</v>
      </c>
      <c r="M1026">
        <v>40.628113987264001</v>
      </c>
      <c r="N1026">
        <v>-74.013001637165004</v>
      </c>
      <c r="O1026">
        <v>310</v>
      </c>
      <c r="P1026">
        <v>43</v>
      </c>
    </row>
    <row r="1027" spans="1:16" hidden="1" x14ac:dyDescent="0.3">
      <c r="A1027">
        <v>50060557</v>
      </c>
      <c r="B1027" s="1" t="s">
        <v>6005</v>
      </c>
      <c r="C1027" t="s">
        <v>4408</v>
      </c>
      <c r="D1027" s="2">
        <v>12</v>
      </c>
      <c r="E1027" s="1" t="s">
        <v>6006</v>
      </c>
      <c r="F1027" s="2">
        <v>11214</v>
      </c>
      <c r="G1027" s="3">
        <v>7183331088</v>
      </c>
      <c r="H1027" s="1" t="s">
        <v>242</v>
      </c>
      <c r="I1027" t="s">
        <v>17</v>
      </c>
      <c r="J1027">
        <v>77</v>
      </c>
      <c r="K1027">
        <v>328</v>
      </c>
      <c r="L1027" s="18">
        <f>(((RestaurantData4[[#This Row],[FitScore]]/100)*RestaurantData4[[#This Row],[DailyCustAvg]])/3.5)*30</f>
        <v>2164.7999999999997</v>
      </c>
      <c r="M1027">
        <v>40.603760230284998</v>
      </c>
      <c r="N1027">
        <v>-73.997936489311996</v>
      </c>
      <c r="O1027">
        <v>311</v>
      </c>
      <c r="P1027">
        <v>47</v>
      </c>
    </row>
    <row r="1028" spans="1:16" hidden="1" x14ac:dyDescent="0.3">
      <c r="A1028">
        <v>40575487</v>
      </c>
      <c r="B1028" s="1" t="s">
        <v>6453</v>
      </c>
      <c r="C1028" t="s">
        <v>4408</v>
      </c>
      <c r="D1028" s="2">
        <v>254</v>
      </c>
      <c r="E1028" s="1" t="s">
        <v>5206</v>
      </c>
      <c r="F1028" s="2">
        <v>11212</v>
      </c>
      <c r="G1028" s="3">
        <v>7183859153</v>
      </c>
      <c r="H1028" s="1" t="s">
        <v>143</v>
      </c>
      <c r="I1028" t="s">
        <v>17</v>
      </c>
      <c r="J1028">
        <v>76</v>
      </c>
      <c r="K1028">
        <v>328</v>
      </c>
      <c r="L1028" s="18">
        <f>(((RestaurantData4[[#This Row],[FitScore]]/100)*RestaurantData4[[#This Row],[DailyCustAvg]])/3.5)*30</f>
        <v>2136.6857142857143</v>
      </c>
      <c r="M1028">
        <v>40.662602040496999</v>
      </c>
      <c r="N1028">
        <v>-73.908490733584003</v>
      </c>
      <c r="O1028">
        <v>316</v>
      </c>
      <c r="P1028">
        <v>42</v>
      </c>
    </row>
    <row r="1029" spans="1:16" hidden="1" x14ac:dyDescent="0.3">
      <c r="A1029">
        <v>50046114</v>
      </c>
      <c r="B1029" s="1" t="s">
        <v>6601</v>
      </c>
      <c r="C1029" t="s">
        <v>4408</v>
      </c>
      <c r="D1029" s="2">
        <v>5117</v>
      </c>
      <c r="E1029" s="1" t="s">
        <v>5994</v>
      </c>
      <c r="F1029" s="2">
        <v>11234</v>
      </c>
      <c r="G1029" s="3">
        <v>7182585984</v>
      </c>
      <c r="H1029" s="1" t="s">
        <v>16</v>
      </c>
      <c r="I1029" t="s">
        <v>17</v>
      </c>
      <c r="J1029">
        <v>59</v>
      </c>
      <c r="K1029">
        <v>328</v>
      </c>
      <c r="L1029" s="18">
        <f>(((RestaurantData4[[#This Row],[FitScore]]/100)*RestaurantData4[[#This Row],[DailyCustAvg]])/3.5)*30</f>
        <v>1658.742857142857</v>
      </c>
      <c r="M1029">
        <v>40.609980973654999</v>
      </c>
      <c r="N1029">
        <v>-73.922234735640004</v>
      </c>
      <c r="O1029">
        <v>318</v>
      </c>
      <c r="P1029">
        <v>46</v>
      </c>
    </row>
    <row r="1030" spans="1:16" hidden="1" x14ac:dyDescent="0.3">
      <c r="A1030">
        <v>50094131</v>
      </c>
      <c r="B1030" s="1" t="s">
        <v>988</v>
      </c>
      <c r="C1030" t="s">
        <v>14</v>
      </c>
      <c r="D1030" s="2">
        <v>124</v>
      </c>
      <c r="E1030" s="1" t="s">
        <v>896</v>
      </c>
      <c r="F1030" s="2">
        <v>10002</v>
      </c>
      <c r="G1030" s="3">
        <v>2125339616</v>
      </c>
      <c r="H1030" s="1" t="s">
        <v>16</v>
      </c>
      <c r="I1030" t="s">
        <v>17</v>
      </c>
      <c r="J1030">
        <v>99</v>
      </c>
      <c r="K1030">
        <v>327</v>
      </c>
      <c r="L1030" s="18">
        <f>(((RestaurantData4[[#This Row],[FitScore]]/100)*RestaurantData4[[#This Row],[DailyCustAvg]])/3.5)*30</f>
        <v>2774.8285714285716</v>
      </c>
      <c r="M1030">
        <v>40.719701687897</v>
      </c>
      <c r="N1030">
        <v>-73.987103083091995</v>
      </c>
      <c r="O1030">
        <v>103</v>
      </c>
      <c r="P1030">
        <v>1</v>
      </c>
    </row>
    <row r="1031" spans="1:16" x14ac:dyDescent="0.3">
      <c r="A1031">
        <v>50076528</v>
      </c>
      <c r="B1031" s="1" t="s">
        <v>627</v>
      </c>
      <c r="C1031" t="s">
        <v>14</v>
      </c>
      <c r="D1031" s="2">
        <v>113</v>
      </c>
      <c r="E1031" s="1" t="s">
        <v>375</v>
      </c>
      <c r="F1031" s="2">
        <v>10012</v>
      </c>
      <c r="G1031" s="3">
        <v>2124753850</v>
      </c>
      <c r="H1031" s="1" t="s">
        <v>58</v>
      </c>
      <c r="I1031" t="s">
        <v>21</v>
      </c>
      <c r="J1031">
        <v>94</v>
      </c>
      <c r="K1031">
        <v>294</v>
      </c>
      <c r="L1031" s="18">
        <f>(((RestaurantData4[[#This Row],[FitScore]]/100)*RestaurantData4[[#This Row],[DailyCustAvg]])/3.5)*30</f>
        <v>2368.7999999999997</v>
      </c>
      <c r="M1031">
        <v>40.729863537154998</v>
      </c>
      <c r="N1031">
        <v>-74.000609765763002</v>
      </c>
      <c r="O1031">
        <v>102</v>
      </c>
      <c r="P1031">
        <v>1</v>
      </c>
    </row>
    <row r="1032" spans="1:16" x14ac:dyDescent="0.3">
      <c r="A1032">
        <v>50074147</v>
      </c>
      <c r="B1032" s="1" t="s">
        <v>439</v>
      </c>
      <c r="C1032" t="s">
        <v>14</v>
      </c>
      <c r="D1032" s="2">
        <v>63</v>
      </c>
      <c r="E1032" s="1" t="s">
        <v>362</v>
      </c>
      <c r="F1032" s="2">
        <v>10012</v>
      </c>
      <c r="G1032" s="3">
        <v>6468442996</v>
      </c>
      <c r="H1032" s="1" t="s">
        <v>438</v>
      </c>
      <c r="I1032" t="s">
        <v>21</v>
      </c>
      <c r="J1032">
        <v>98</v>
      </c>
      <c r="K1032">
        <v>293</v>
      </c>
      <c r="L1032" s="18">
        <f>(((RestaurantData4[[#This Row],[FitScore]]/100)*RestaurantData4[[#This Row],[DailyCustAvg]])/3.5)*30</f>
        <v>2461.1999999999998</v>
      </c>
      <c r="M1032">
        <v>40.722353825168</v>
      </c>
      <c r="N1032">
        <v>-73.997243737592996</v>
      </c>
      <c r="O1032">
        <v>102</v>
      </c>
      <c r="P1032">
        <v>1</v>
      </c>
    </row>
    <row r="1033" spans="1:16" x14ac:dyDescent="0.3">
      <c r="A1033">
        <v>40512868</v>
      </c>
      <c r="B1033" s="1" t="s">
        <v>368</v>
      </c>
      <c r="C1033" t="s">
        <v>14</v>
      </c>
      <c r="D1033" s="2">
        <v>210</v>
      </c>
      <c r="E1033" s="1" t="s">
        <v>362</v>
      </c>
      <c r="F1033" s="2">
        <v>10012</v>
      </c>
      <c r="G1033" s="3">
        <v>2122740505</v>
      </c>
      <c r="H1033" s="1" t="s">
        <v>106</v>
      </c>
      <c r="I1033" t="s">
        <v>21</v>
      </c>
      <c r="J1033">
        <v>96</v>
      </c>
      <c r="K1033">
        <v>291</v>
      </c>
      <c r="L1033" s="18">
        <f>(((RestaurantData4[[#This Row],[FitScore]]/100)*RestaurantData4[[#This Row],[DailyCustAvg]])/3.5)*30</f>
        <v>2394.5142857142855</v>
      </c>
      <c r="M1033">
        <v>40.725353831028002</v>
      </c>
      <c r="N1033">
        <v>-74.003625875520996</v>
      </c>
      <c r="O1033">
        <v>102</v>
      </c>
      <c r="P1033">
        <v>3</v>
      </c>
    </row>
    <row r="1034" spans="1:16" hidden="1" x14ac:dyDescent="0.3">
      <c r="A1034">
        <v>50085969</v>
      </c>
      <c r="B1034" s="1" t="s">
        <v>2390</v>
      </c>
      <c r="C1034" t="s">
        <v>14</v>
      </c>
      <c r="D1034" s="2">
        <v>230</v>
      </c>
      <c r="E1034" s="1" t="s">
        <v>1906</v>
      </c>
      <c r="F1034" s="2">
        <v>10169</v>
      </c>
      <c r="G1034" s="3">
        <v>2127306740</v>
      </c>
      <c r="H1034" s="1" t="s">
        <v>66</v>
      </c>
      <c r="I1034" t="s">
        <v>17</v>
      </c>
      <c r="J1034">
        <v>83</v>
      </c>
      <c r="K1034">
        <v>327</v>
      </c>
      <c r="L1034" s="18">
        <f>(((RestaurantData4[[#This Row],[FitScore]]/100)*RestaurantData4[[#This Row],[DailyCustAvg]])/3.5)*30</f>
        <v>2326.3714285714286</v>
      </c>
      <c r="M1034">
        <v>40.75450075314</v>
      </c>
      <c r="N1034">
        <v>-73.975950427165003</v>
      </c>
      <c r="O1034">
        <v>105</v>
      </c>
      <c r="P1034">
        <v>4</v>
      </c>
    </row>
    <row r="1035" spans="1:16" x14ac:dyDescent="0.3">
      <c r="A1035">
        <v>50052746</v>
      </c>
      <c r="B1035" s="1" t="s">
        <v>405</v>
      </c>
      <c r="C1035" t="s">
        <v>14</v>
      </c>
      <c r="D1035" s="2">
        <v>5</v>
      </c>
      <c r="E1035" s="1" t="s">
        <v>391</v>
      </c>
      <c r="F1035" s="2">
        <v>10012</v>
      </c>
      <c r="G1035" s="3">
        <v>2122288502</v>
      </c>
      <c r="H1035" s="1" t="s">
        <v>68</v>
      </c>
      <c r="I1035" t="s">
        <v>21</v>
      </c>
      <c r="J1035">
        <v>94</v>
      </c>
      <c r="K1035">
        <v>289</v>
      </c>
      <c r="L1035" s="18">
        <f>(((RestaurantData4[[#This Row],[FitScore]]/100)*RestaurantData4[[#This Row],[DailyCustAvg]])/3.5)*30</f>
        <v>2328.5142857142855</v>
      </c>
      <c r="M1035">
        <v>40.725328944650997</v>
      </c>
      <c r="N1035">
        <v>-73.992567859920001</v>
      </c>
      <c r="O1035">
        <v>102</v>
      </c>
      <c r="P1035">
        <v>1</v>
      </c>
    </row>
    <row r="1036" spans="1:16" hidden="1" x14ac:dyDescent="0.3">
      <c r="A1036">
        <v>40400686</v>
      </c>
      <c r="B1036" s="1" t="s">
        <v>1179</v>
      </c>
      <c r="C1036" t="s">
        <v>14</v>
      </c>
      <c r="D1036" s="2">
        <v>236</v>
      </c>
      <c r="E1036" s="1" t="s">
        <v>2493</v>
      </c>
      <c r="F1036" s="2">
        <v>10022</v>
      </c>
      <c r="G1036" s="3">
        <v>2127598260</v>
      </c>
      <c r="H1036" s="1" t="s">
        <v>242</v>
      </c>
      <c r="I1036" t="s">
        <v>17</v>
      </c>
      <c r="J1036">
        <v>83</v>
      </c>
      <c r="K1036">
        <v>327</v>
      </c>
      <c r="L1036" s="18">
        <f>(((RestaurantData4[[#This Row],[FitScore]]/100)*RestaurantData4[[#This Row],[DailyCustAvg]])/3.5)*30</f>
        <v>2326.3714285714286</v>
      </c>
      <c r="M1036">
        <v>40.757306835747997</v>
      </c>
      <c r="N1036">
        <v>-73.968488420895994</v>
      </c>
      <c r="O1036">
        <v>106</v>
      </c>
      <c r="P1036">
        <v>4</v>
      </c>
    </row>
    <row r="1037" spans="1:16" x14ac:dyDescent="0.3">
      <c r="A1037">
        <v>41349736</v>
      </c>
      <c r="B1037" s="1" t="s">
        <v>780</v>
      </c>
      <c r="C1037" t="s">
        <v>14</v>
      </c>
      <c r="D1037" s="2">
        <v>107</v>
      </c>
      <c r="E1037" s="1" t="s">
        <v>375</v>
      </c>
      <c r="F1037" s="2">
        <v>10012</v>
      </c>
      <c r="G1037" s="3">
        <v>2125293808</v>
      </c>
      <c r="H1037" s="1" t="s">
        <v>626</v>
      </c>
      <c r="I1037" t="s">
        <v>21</v>
      </c>
      <c r="J1037">
        <v>97</v>
      </c>
      <c r="K1037">
        <v>289</v>
      </c>
      <c r="L1037" s="18">
        <f>(((RestaurantData4[[#This Row],[FitScore]]/100)*RestaurantData4[[#This Row],[DailyCustAvg]])/3.5)*30</f>
        <v>2402.8285714285712</v>
      </c>
      <c r="M1037">
        <v>40.729707084735999</v>
      </c>
      <c r="N1037">
        <v>-74.000743263025001</v>
      </c>
      <c r="O1037">
        <v>102</v>
      </c>
      <c r="P1037">
        <v>1</v>
      </c>
    </row>
    <row r="1038" spans="1:16" x14ac:dyDescent="0.3">
      <c r="A1038">
        <v>50044704</v>
      </c>
      <c r="B1038" s="1" t="s">
        <v>829</v>
      </c>
      <c r="C1038" t="s">
        <v>14</v>
      </c>
      <c r="D1038" s="2">
        <v>8</v>
      </c>
      <c r="E1038" s="1" t="s">
        <v>362</v>
      </c>
      <c r="F1038" s="2">
        <v>10012</v>
      </c>
      <c r="G1038" s="3">
        <v>9173882641</v>
      </c>
      <c r="H1038" s="1" t="s">
        <v>56</v>
      </c>
      <c r="I1038" t="s">
        <v>21</v>
      </c>
      <c r="J1038">
        <v>94</v>
      </c>
      <c r="K1038">
        <v>288</v>
      </c>
      <c r="L1038" s="18">
        <f>(((RestaurantData4[[#This Row],[FitScore]]/100)*RestaurantData4[[#This Row],[DailyCustAvg]])/3.5)*30</f>
        <v>2320.4571428571426</v>
      </c>
      <c r="M1038">
        <v>40.721146021224001</v>
      </c>
      <c r="N1038">
        <v>-73.994343271163004</v>
      </c>
      <c r="O1038">
        <v>102</v>
      </c>
      <c r="P1038">
        <v>1</v>
      </c>
    </row>
    <row r="1039" spans="1:16" x14ac:dyDescent="0.3">
      <c r="A1039">
        <v>50086803</v>
      </c>
      <c r="B1039" s="1" t="s">
        <v>497</v>
      </c>
      <c r="C1039" t="s">
        <v>14</v>
      </c>
      <c r="D1039" s="2">
        <v>691</v>
      </c>
      <c r="E1039" s="1" t="s">
        <v>34</v>
      </c>
      <c r="F1039" s="2">
        <v>10012</v>
      </c>
      <c r="G1039" s="3">
        <v>6469052751</v>
      </c>
      <c r="H1039" s="1" t="s">
        <v>16</v>
      </c>
      <c r="I1039" t="s">
        <v>21</v>
      </c>
      <c r="J1039">
        <v>96</v>
      </c>
      <c r="K1039">
        <v>287</v>
      </c>
      <c r="L1039" s="18">
        <f>(((RestaurantData4[[#This Row],[FitScore]]/100)*RestaurantData4[[#This Row],[DailyCustAvg]])/3.5)*30</f>
        <v>2361.6</v>
      </c>
      <c r="M1039">
        <v>40.728145182828001</v>
      </c>
      <c r="N1039">
        <v>-73.994483386276997</v>
      </c>
      <c r="O1039">
        <v>102</v>
      </c>
      <c r="P1039">
        <v>1</v>
      </c>
    </row>
    <row r="1040" spans="1:16" x14ac:dyDescent="0.3">
      <c r="A1040">
        <v>41020466</v>
      </c>
      <c r="B1040" s="1" t="s">
        <v>526</v>
      </c>
      <c r="C1040" t="s">
        <v>14</v>
      </c>
      <c r="D1040" s="2">
        <v>504</v>
      </c>
      <c r="E1040" s="1" t="s">
        <v>34</v>
      </c>
      <c r="F1040" s="2">
        <v>10012</v>
      </c>
      <c r="G1040" s="3">
        <v>2127295155</v>
      </c>
      <c r="H1040" s="1" t="s">
        <v>56</v>
      </c>
      <c r="I1040" t="s">
        <v>21</v>
      </c>
      <c r="J1040">
        <v>94</v>
      </c>
      <c r="K1040">
        <v>287</v>
      </c>
      <c r="L1040" s="18">
        <f>(((RestaurantData4[[#This Row],[FitScore]]/100)*RestaurantData4[[#This Row],[DailyCustAvg]])/3.5)*30</f>
        <v>2312.4</v>
      </c>
      <c r="M1040">
        <v>40.722309940431003</v>
      </c>
      <c r="N1040">
        <v>-73.999397518956002</v>
      </c>
      <c r="O1040">
        <v>102</v>
      </c>
      <c r="P1040">
        <v>1</v>
      </c>
    </row>
    <row r="1041" spans="1:16" x14ac:dyDescent="0.3">
      <c r="A1041">
        <v>40398561</v>
      </c>
      <c r="B1041" s="1" t="s">
        <v>799</v>
      </c>
      <c r="C1041" t="s">
        <v>14</v>
      </c>
      <c r="D1041" s="2">
        <v>288</v>
      </c>
      <c r="E1041" s="1" t="s">
        <v>409</v>
      </c>
      <c r="F1041" s="2">
        <v>10012</v>
      </c>
      <c r="G1041" s="3">
        <v>2122605045</v>
      </c>
      <c r="H1041" s="1" t="s">
        <v>16</v>
      </c>
      <c r="I1041" t="s">
        <v>21</v>
      </c>
      <c r="J1041">
        <v>98</v>
      </c>
      <c r="K1041">
        <v>287</v>
      </c>
      <c r="L1041" s="18">
        <f>(((RestaurantData4[[#This Row],[FitScore]]/100)*RestaurantData4[[#This Row],[DailyCustAvg]])/3.5)*30</f>
        <v>2410.8000000000002</v>
      </c>
      <c r="M1041">
        <v>40.724752589440001</v>
      </c>
      <c r="N1041">
        <v>-73.993311132000997</v>
      </c>
      <c r="O1041">
        <v>102</v>
      </c>
      <c r="P1041">
        <v>1</v>
      </c>
    </row>
    <row r="1042" spans="1:16" hidden="1" x14ac:dyDescent="0.3">
      <c r="A1042">
        <v>41096895</v>
      </c>
      <c r="B1042" s="1" t="s">
        <v>3301</v>
      </c>
      <c r="C1042" t="s">
        <v>14</v>
      </c>
      <c r="D1042" s="2">
        <v>301</v>
      </c>
      <c r="E1042" s="1" t="s">
        <v>3299</v>
      </c>
      <c r="F1042" s="2">
        <v>10039</v>
      </c>
      <c r="G1042" s="3">
        <v>2124918290</v>
      </c>
      <c r="H1042" s="1" t="s">
        <v>16</v>
      </c>
      <c r="I1042" t="s">
        <v>17</v>
      </c>
      <c r="J1042">
        <v>77</v>
      </c>
      <c r="K1042">
        <v>327</v>
      </c>
      <c r="L1042" s="18">
        <f>(((RestaurantData4[[#This Row],[FitScore]]/100)*RestaurantData4[[#This Row],[DailyCustAvg]])/3.5)*30</f>
        <v>2158.1999999999998</v>
      </c>
      <c r="M1042">
        <v>40.828572815363003</v>
      </c>
      <c r="N1042">
        <v>-73.937953364777997</v>
      </c>
      <c r="O1042">
        <v>110</v>
      </c>
      <c r="P1042">
        <v>9</v>
      </c>
    </row>
    <row r="1043" spans="1:16" hidden="1" x14ac:dyDescent="0.3">
      <c r="A1043">
        <v>41655832</v>
      </c>
      <c r="B1043" s="1" t="s">
        <v>4461</v>
      </c>
      <c r="C1043" t="s">
        <v>4408</v>
      </c>
      <c r="D1043" s="2">
        <v>67</v>
      </c>
      <c r="E1043" s="1" t="s">
        <v>4462</v>
      </c>
      <c r="F1043" s="2">
        <v>11249</v>
      </c>
      <c r="G1043" s="3">
        <v>7183841264</v>
      </c>
      <c r="H1043" s="1" t="s">
        <v>678</v>
      </c>
      <c r="I1043" t="s">
        <v>21</v>
      </c>
      <c r="J1043">
        <v>68</v>
      </c>
      <c r="K1043">
        <v>327</v>
      </c>
      <c r="L1043" s="18">
        <f>(((RestaurantData4[[#This Row],[FitScore]]/100)*RestaurantData4[[#This Row],[DailyCustAvg]])/3.5)*30</f>
        <v>1905.9428571428573</v>
      </c>
      <c r="M1043">
        <v>40.711205040670002</v>
      </c>
      <c r="N1043">
        <v>-73.965938460076998</v>
      </c>
      <c r="O1043">
        <v>301</v>
      </c>
      <c r="P1043">
        <v>34</v>
      </c>
    </row>
    <row r="1044" spans="1:16" hidden="1" x14ac:dyDescent="0.3">
      <c r="A1044">
        <v>50066625</v>
      </c>
      <c r="B1044" s="1" t="s">
        <v>4517</v>
      </c>
      <c r="C1044" t="s">
        <v>4408</v>
      </c>
      <c r="D1044" s="2">
        <v>691</v>
      </c>
      <c r="E1044" s="1" t="s">
        <v>34</v>
      </c>
      <c r="F1044" s="2">
        <v>11206</v>
      </c>
      <c r="G1044" s="3">
        <v>7183877780</v>
      </c>
      <c r="H1044" s="1" t="s">
        <v>45</v>
      </c>
      <c r="I1044" t="s">
        <v>21</v>
      </c>
      <c r="J1044">
        <v>73</v>
      </c>
      <c r="K1044">
        <v>327</v>
      </c>
      <c r="L1044" s="18">
        <f>(((RestaurantData4[[#This Row],[FitScore]]/100)*RestaurantData4[[#This Row],[DailyCustAvg]])/3.5)*30</f>
        <v>2046.0857142857142</v>
      </c>
      <c r="M1044">
        <v>40.701721266797001</v>
      </c>
      <c r="N1044">
        <v>-73.943571876340002</v>
      </c>
      <c r="O1044">
        <v>301</v>
      </c>
      <c r="P1044">
        <v>34</v>
      </c>
    </row>
    <row r="1045" spans="1:16" hidden="1" x14ac:dyDescent="0.3">
      <c r="A1045">
        <v>41333910</v>
      </c>
      <c r="B1045" s="1" t="s">
        <v>4759</v>
      </c>
      <c r="C1045" t="s">
        <v>4408</v>
      </c>
      <c r="D1045" s="2">
        <v>368</v>
      </c>
      <c r="E1045" s="1" t="s">
        <v>4414</v>
      </c>
      <c r="F1045" s="2">
        <v>11211</v>
      </c>
      <c r="G1045" s="3">
        <v>3475992351</v>
      </c>
      <c r="H1045" s="1" t="s">
        <v>56</v>
      </c>
      <c r="I1045" t="s">
        <v>17</v>
      </c>
      <c r="J1045">
        <v>73</v>
      </c>
      <c r="K1045">
        <v>327</v>
      </c>
      <c r="L1045" s="18">
        <f>(((RestaurantData4[[#This Row],[FitScore]]/100)*RestaurantData4[[#This Row],[DailyCustAvg]])/3.5)*30</f>
        <v>2046.0857142857142</v>
      </c>
      <c r="M1045">
        <v>40.715390684527001</v>
      </c>
      <c r="N1045">
        <v>-73.944516192473998</v>
      </c>
      <c r="O1045">
        <v>301</v>
      </c>
      <c r="P1045">
        <v>34</v>
      </c>
    </row>
    <row r="1046" spans="1:16" hidden="1" x14ac:dyDescent="0.3">
      <c r="A1046">
        <v>50056740</v>
      </c>
      <c r="B1046" s="1" t="s">
        <v>4943</v>
      </c>
      <c r="C1046" t="s">
        <v>4408</v>
      </c>
      <c r="D1046" s="2">
        <v>23</v>
      </c>
      <c r="E1046" s="1" t="s">
        <v>4825</v>
      </c>
      <c r="F1046" s="2">
        <v>11201</v>
      </c>
      <c r="G1046" s="3">
        <v>7188550405</v>
      </c>
      <c r="H1046" s="1" t="s">
        <v>16</v>
      </c>
      <c r="I1046" t="s">
        <v>17</v>
      </c>
      <c r="J1046">
        <v>83</v>
      </c>
      <c r="K1046">
        <v>327</v>
      </c>
      <c r="L1046" s="18">
        <f>(((RestaurantData4[[#This Row],[FitScore]]/100)*RestaurantData4[[#This Row],[DailyCustAvg]])/3.5)*30</f>
        <v>2326.3714285714286</v>
      </c>
      <c r="M1046">
        <v>40.690848721458998</v>
      </c>
      <c r="N1046">
        <v>-73.987664003640006</v>
      </c>
      <c r="O1046">
        <v>302</v>
      </c>
      <c r="P1046">
        <v>33</v>
      </c>
    </row>
    <row r="1047" spans="1:16" hidden="1" x14ac:dyDescent="0.3">
      <c r="A1047">
        <v>50051939</v>
      </c>
      <c r="B1047" s="1" t="s">
        <v>5193</v>
      </c>
      <c r="C1047" t="s">
        <v>4408</v>
      </c>
      <c r="D1047" s="2">
        <v>935</v>
      </c>
      <c r="E1047" s="1" t="s">
        <v>34</v>
      </c>
      <c r="F1047" s="2">
        <v>11206</v>
      </c>
      <c r="G1047" s="3">
        <v>3475649555</v>
      </c>
      <c r="H1047" s="1" t="s">
        <v>16</v>
      </c>
      <c r="I1047" t="s">
        <v>17</v>
      </c>
      <c r="J1047">
        <v>75</v>
      </c>
      <c r="K1047">
        <v>327</v>
      </c>
      <c r="L1047" s="18">
        <f>(((RestaurantData4[[#This Row],[FitScore]]/100)*RestaurantData4[[#This Row],[DailyCustAvg]])/3.5)*30</f>
        <v>2102.1428571428569</v>
      </c>
      <c r="M1047">
        <v>40.697226654274999</v>
      </c>
      <c r="N1047">
        <v>-73.935663452642999</v>
      </c>
      <c r="O1047">
        <v>304</v>
      </c>
      <c r="P1047">
        <v>34</v>
      </c>
    </row>
    <row r="1048" spans="1:16" hidden="1" x14ac:dyDescent="0.3">
      <c r="A1048">
        <v>50086161</v>
      </c>
      <c r="B1048" s="1" t="s">
        <v>5725</v>
      </c>
      <c r="C1048" t="s">
        <v>4408</v>
      </c>
      <c r="D1048" s="2">
        <v>615</v>
      </c>
      <c r="E1048" s="1" t="s">
        <v>4995</v>
      </c>
      <c r="F1048" s="2">
        <v>11216</v>
      </c>
      <c r="G1048" s="3">
        <v>7187584640</v>
      </c>
      <c r="H1048" s="1" t="s">
        <v>56</v>
      </c>
      <c r="I1048" t="s">
        <v>21</v>
      </c>
      <c r="J1048">
        <v>81</v>
      </c>
      <c r="K1048">
        <v>327</v>
      </c>
      <c r="L1048" s="18">
        <f>(((RestaurantData4[[#This Row],[FitScore]]/100)*RestaurantData4[[#This Row],[DailyCustAvg]])/3.5)*30</f>
        <v>2270.3142857142857</v>
      </c>
      <c r="M1048">
        <v>40.675953529714</v>
      </c>
      <c r="N1048">
        <v>-73.949917203164006</v>
      </c>
      <c r="O1048">
        <v>308</v>
      </c>
      <c r="P1048">
        <v>36</v>
      </c>
    </row>
    <row r="1049" spans="1:16" hidden="1" x14ac:dyDescent="0.3">
      <c r="A1049">
        <v>50091101</v>
      </c>
      <c r="B1049" s="1" t="s">
        <v>5834</v>
      </c>
      <c r="C1049" t="s">
        <v>4408</v>
      </c>
      <c r="D1049" s="2">
        <v>842</v>
      </c>
      <c r="E1049" s="1" t="s">
        <v>5835</v>
      </c>
      <c r="F1049" s="2">
        <v>11220</v>
      </c>
      <c r="G1049" s="3">
        <v>7188366888</v>
      </c>
      <c r="H1049" s="1" t="s">
        <v>242</v>
      </c>
      <c r="I1049" t="s">
        <v>21</v>
      </c>
      <c r="J1049">
        <v>72</v>
      </c>
      <c r="K1049">
        <v>327</v>
      </c>
      <c r="L1049" s="18">
        <f>(((RestaurantData4[[#This Row],[FitScore]]/100)*RestaurantData4[[#This Row],[DailyCustAvg]])/3.5)*30</f>
        <v>2018.0571428571429</v>
      </c>
      <c r="M1049">
        <v>40.632623882879997</v>
      </c>
      <c r="N1049">
        <v>-74.010923701337006</v>
      </c>
      <c r="O1049">
        <v>310</v>
      </c>
      <c r="P1049">
        <v>38</v>
      </c>
    </row>
    <row r="1050" spans="1:16" hidden="1" x14ac:dyDescent="0.3">
      <c r="A1050">
        <v>50100899</v>
      </c>
      <c r="B1050" s="1" t="s">
        <v>457</v>
      </c>
      <c r="C1050" t="s">
        <v>14</v>
      </c>
      <c r="D1050" s="2">
        <v>72</v>
      </c>
      <c r="E1050" s="1" t="s">
        <v>367</v>
      </c>
      <c r="F1050" s="2">
        <v>10012</v>
      </c>
      <c r="G1050" s="3">
        <v>2129334508</v>
      </c>
      <c r="H1050" s="1" t="s">
        <v>56</v>
      </c>
      <c r="J1050">
        <v>95</v>
      </c>
      <c r="K1050">
        <v>326</v>
      </c>
      <c r="L1050" s="18">
        <f>(((RestaurantData4[[#This Row],[FitScore]]/100)*RestaurantData4[[#This Row],[DailyCustAvg]])/3.5)*30</f>
        <v>2654.5714285714284</v>
      </c>
      <c r="M1050">
        <v>40.724456311441003</v>
      </c>
      <c r="N1050">
        <v>-74.002961993588997</v>
      </c>
      <c r="O1050">
        <v>102</v>
      </c>
      <c r="P1050">
        <v>1</v>
      </c>
    </row>
    <row r="1051" spans="1:16" x14ac:dyDescent="0.3">
      <c r="A1051">
        <v>50066644</v>
      </c>
      <c r="B1051" s="1" t="s">
        <v>408</v>
      </c>
      <c r="C1051" t="s">
        <v>14</v>
      </c>
      <c r="D1051" s="2">
        <v>333</v>
      </c>
      <c r="E1051" s="1" t="s">
        <v>351</v>
      </c>
      <c r="F1051" s="2">
        <v>10012</v>
      </c>
      <c r="G1051" s="3">
        <v>2124310301</v>
      </c>
      <c r="H1051" s="1" t="s">
        <v>16</v>
      </c>
      <c r="I1051" t="s">
        <v>21</v>
      </c>
      <c r="J1051">
        <v>98</v>
      </c>
      <c r="K1051">
        <v>286</v>
      </c>
      <c r="L1051" s="18">
        <f>(((RestaurantData4[[#This Row],[FitScore]]/100)*RestaurantData4[[#This Row],[DailyCustAvg]])/3.5)*30</f>
        <v>2402.4</v>
      </c>
      <c r="M1051">
        <v>40.725754505258998</v>
      </c>
      <c r="N1051">
        <v>-73.994775821448002</v>
      </c>
      <c r="O1051">
        <v>102</v>
      </c>
      <c r="P1051">
        <v>1</v>
      </c>
    </row>
    <row r="1052" spans="1:16" hidden="1" x14ac:dyDescent="0.3">
      <c r="A1052">
        <v>50011013</v>
      </c>
      <c r="B1052" s="1" t="s">
        <v>1133</v>
      </c>
      <c r="C1052" t="s">
        <v>14</v>
      </c>
      <c r="D1052" s="2">
        <v>215</v>
      </c>
      <c r="E1052" s="1" t="s">
        <v>534</v>
      </c>
      <c r="F1052" s="2">
        <v>10002</v>
      </c>
      <c r="G1052" s="3">
        <v>2122096784</v>
      </c>
      <c r="H1052" s="1" t="s">
        <v>163</v>
      </c>
      <c r="J1052">
        <v>99</v>
      </c>
      <c r="K1052">
        <v>326</v>
      </c>
      <c r="L1052" s="18">
        <f>(((RestaurantData4[[#This Row],[FitScore]]/100)*RestaurantData4[[#This Row],[DailyCustAvg]])/3.5)*30</f>
        <v>2766.3428571428572</v>
      </c>
      <c r="M1052">
        <v>40.721848633195002</v>
      </c>
      <c r="N1052">
        <v>-73.993434084539004</v>
      </c>
      <c r="O1052">
        <v>103</v>
      </c>
      <c r="P1052">
        <v>1</v>
      </c>
    </row>
    <row r="1053" spans="1:16" x14ac:dyDescent="0.3">
      <c r="A1053">
        <v>41721252</v>
      </c>
      <c r="B1053" s="1" t="s">
        <v>721</v>
      </c>
      <c r="C1053" t="s">
        <v>14</v>
      </c>
      <c r="D1053" s="2">
        <v>265</v>
      </c>
      <c r="E1053" s="1" t="s">
        <v>351</v>
      </c>
      <c r="F1053" s="2">
        <v>10012</v>
      </c>
      <c r="G1053" s="3">
        <v>2129662770</v>
      </c>
      <c r="H1053" s="1" t="s">
        <v>24</v>
      </c>
      <c r="I1053" t="s">
        <v>21</v>
      </c>
      <c r="J1053">
        <v>96</v>
      </c>
      <c r="K1053">
        <v>285</v>
      </c>
      <c r="L1053" s="18">
        <f>(((RestaurantData4[[#This Row],[FitScore]]/100)*RestaurantData4[[#This Row],[DailyCustAvg]])/3.5)*30</f>
        <v>2345.1428571428569</v>
      </c>
      <c r="M1053">
        <v>40.723525823099003</v>
      </c>
      <c r="N1053">
        <v>-73.996590688538006</v>
      </c>
      <c r="O1053">
        <v>102</v>
      </c>
      <c r="P1053">
        <v>1</v>
      </c>
    </row>
    <row r="1054" spans="1:16" x14ac:dyDescent="0.3">
      <c r="A1054">
        <v>50101357</v>
      </c>
      <c r="B1054" s="1" t="s">
        <v>638</v>
      </c>
      <c r="C1054" t="s">
        <v>14</v>
      </c>
      <c r="D1054" s="2">
        <v>558</v>
      </c>
      <c r="E1054" s="1" t="s">
        <v>34</v>
      </c>
      <c r="F1054" s="2">
        <v>10012</v>
      </c>
      <c r="G1054" s="3">
        <v>3326005559</v>
      </c>
      <c r="H1054" s="1" t="s">
        <v>163</v>
      </c>
      <c r="I1054" t="s">
        <v>21</v>
      </c>
      <c r="J1054">
        <v>96</v>
      </c>
      <c r="K1054">
        <v>281</v>
      </c>
      <c r="L1054" s="18">
        <f>(((RestaurantData4[[#This Row],[FitScore]]/100)*RestaurantData4[[#This Row],[DailyCustAvg]])/3.5)*30</f>
        <v>2312.2285714285713</v>
      </c>
      <c r="M1054">
        <v>40.723852485138003</v>
      </c>
      <c r="N1054">
        <v>-73.998091497738002</v>
      </c>
      <c r="O1054">
        <v>102</v>
      </c>
      <c r="P1054">
        <v>1</v>
      </c>
    </row>
    <row r="1055" spans="1:16" x14ac:dyDescent="0.3">
      <c r="A1055">
        <v>41532069</v>
      </c>
      <c r="B1055" s="1" t="s">
        <v>711</v>
      </c>
      <c r="C1055" t="s">
        <v>14</v>
      </c>
      <c r="D1055" s="2">
        <v>235</v>
      </c>
      <c r="E1055" s="1" t="s">
        <v>379</v>
      </c>
      <c r="F1055" s="2">
        <v>10012</v>
      </c>
      <c r="G1055" s="3">
        <v>2129650500</v>
      </c>
      <c r="H1055" s="1" t="s">
        <v>143</v>
      </c>
      <c r="I1055" t="s">
        <v>21</v>
      </c>
      <c r="J1055">
        <v>98</v>
      </c>
      <c r="K1055">
        <v>276</v>
      </c>
      <c r="L1055" s="18">
        <f>(((RestaurantData4[[#This Row],[FitScore]]/100)*RestaurantData4[[#This Row],[DailyCustAvg]])/3.5)*30</f>
        <v>2318.4</v>
      </c>
      <c r="M1055">
        <v>40.722677670635001</v>
      </c>
      <c r="N1055">
        <v>-73.995988247712006</v>
      </c>
      <c r="O1055">
        <v>102</v>
      </c>
      <c r="P1055">
        <v>1</v>
      </c>
    </row>
    <row r="1056" spans="1:16" x14ac:dyDescent="0.3">
      <c r="A1056">
        <v>41169084</v>
      </c>
      <c r="B1056" s="1" t="s">
        <v>795</v>
      </c>
      <c r="C1056" t="s">
        <v>14</v>
      </c>
      <c r="D1056" s="2">
        <v>248</v>
      </c>
      <c r="E1056" s="1" t="s">
        <v>530</v>
      </c>
      <c r="F1056" s="2">
        <v>10012</v>
      </c>
      <c r="G1056" s="3">
        <v>2122287093</v>
      </c>
      <c r="H1056" s="1" t="s">
        <v>56</v>
      </c>
      <c r="I1056" t="s">
        <v>21</v>
      </c>
      <c r="J1056">
        <v>98</v>
      </c>
      <c r="K1056">
        <v>276</v>
      </c>
      <c r="L1056" s="18">
        <f>(((RestaurantData4[[#This Row],[FitScore]]/100)*RestaurantData4[[#This Row],[DailyCustAvg]])/3.5)*30</f>
        <v>2318.4</v>
      </c>
      <c r="M1056">
        <v>40.728274231241997</v>
      </c>
      <c r="N1056">
        <v>-73.995500830159997</v>
      </c>
      <c r="O1056">
        <v>102</v>
      </c>
      <c r="P1056">
        <v>1</v>
      </c>
    </row>
    <row r="1057" spans="1:16" x14ac:dyDescent="0.3">
      <c r="A1057">
        <v>40373912</v>
      </c>
      <c r="B1057" s="1" t="s">
        <v>782</v>
      </c>
      <c r="C1057" t="s">
        <v>14</v>
      </c>
      <c r="D1057" s="2">
        <v>206</v>
      </c>
      <c r="E1057" s="1" t="s">
        <v>367</v>
      </c>
      <c r="F1057" s="2">
        <v>10012</v>
      </c>
      <c r="G1057" s="3">
        <v>2122287701</v>
      </c>
      <c r="H1057" s="1" t="s">
        <v>16</v>
      </c>
      <c r="I1057" t="s">
        <v>21</v>
      </c>
      <c r="J1057">
        <v>95</v>
      </c>
      <c r="K1057">
        <v>268</v>
      </c>
      <c r="L1057" s="18">
        <f>(((RestaurantData4[[#This Row],[FitScore]]/100)*RestaurantData4[[#This Row],[DailyCustAvg]])/3.5)*30</f>
        <v>2182.2857142857142</v>
      </c>
      <c r="M1057">
        <v>40.728787588834997</v>
      </c>
      <c r="N1057">
        <v>-73.999350555866997</v>
      </c>
      <c r="O1057">
        <v>102</v>
      </c>
      <c r="P1057">
        <v>1</v>
      </c>
    </row>
    <row r="1058" spans="1:16" hidden="1" x14ac:dyDescent="0.3">
      <c r="A1058">
        <v>50101902</v>
      </c>
      <c r="B1058" s="1" t="s">
        <v>1337</v>
      </c>
      <c r="C1058" t="s">
        <v>14</v>
      </c>
      <c r="D1058" s="2">
        <v>37</v>
      </c>
      <c r="E1058" s="1" t="s">
        <v>1355</v>
      </c>
      <c r="F1058" s="2">
        <v>10036</v>
      </c>
      <c r="G1058" s="3">
        <v>2127862068</v>
      </c>
      <c r="H1058" s="1" t="s">
        <v>186</v>
      </c>
      <c r="I1058" t="s">
        <v>17</v>
      </c>
      <c r="J1058">
        <v>89</v>
      </c>
      <c r="K1058">
        <v>326</v>
      </c>
      <c r="L1058" s="18">
        <f>(((RestaurantData4[[#This Row],[FitScore]]/100)*RestaurantData4[[#This Row],[DailyCustAvg]])/3.5)*30</f>
        <v>2486.9142857142856</v>
      </c>
      <c r="M1058">
        <v>40.754710416461002</v>
      </c>
      <c r="N1058">
        <v>-73.981703786696997</v>
      </c>
      <c r="O1058">
        <v>105</v>
      </c>
      <c r="P1058">
        <v>4</v>
      </c>
    </row>
    <row r="1059" spans="1:16" x14ac:dyDescent="0.3">
      <c r="A1059">
        <v>41698391</v>
      </c>
      <c r="B1059" s="1" t="s">
        <v>485</v>
      </c>
      <c r="C1059" t="s">
        <v>14</v>
      </c>
      <c r="D1059" s="2">
        <v>110</v>
      </c>
      <c r="E1059" s="1" t="s">
        <v>367</v>
      </c>
      <c r="F1059" s="2">
        <v>10012</v>
      </c>
      <c r="G1059" s="3">
        <v>2129659100</v>
      </c>
      <c r="H1059" s="1" t="s">
        <v>58</v>
      </c>
      <c r="I1059" t="s">
        <v>21</v>
      </c>
      <c r="J1059">
        <v>96</v>
      </c>
      <c r="K1059">
        <v>267</v>
      </c>
      <c r="L1059" s="18">
        <f>(((RestaurantData4[[#This Row],[FitScore]]/100)*RestaurantData4[[#This Row],[DailyCustAvg]])/3.5)*30</f>
        <v>2197.0285714285715</v>
      </c>
      <c r="M1059">
        <v>40.725680499116002</v>
      </c>
      <c r="N1059">
        <v>-74.001941025500997</v>
      </c>
      <c r="O1059">
        <v>102</v>
      </c>
      <c r="P1059">
        <v>1</v>
      </c>
    </row>
    <row r="1060" spans="1:16" x14ac:dyDescent="0.3">
      <c r="A1060">
        <v>41133245</v>
      </c>
      <c r="B1060" s="1" t="s">
        <v>673</v>
      </c>
      <c r="C1060" t="s">
        <v>14</v>
      </c>
      <c r="D1060" s="2">
        <v>77</v>
      </c>
      <c r="E1060" s="1" t="s">
        <v>412</v>
      </c>
      <c r="F1060" s="2">
        <v>10012</v>
      </c>
      <c r="G1060" s="3">
        <v>2124737348</v>
      </c>
      <c r="H1060" s="1" t="s">
        <v>16</v>
      </c>
      <c r="I1060" t="s">
        <v>21</v>
      </c>
      <c r="J1060">
        <v>97</v>
      </c>
      <c r="K1060">
        <v>267</v>
      </c>
      <c r="L1060" s="18">
        <f>(((RestaurantData4[[#This Row],[FitScore]]/100)*RestaurantData4[[#This Row],[DailyCustAvg]])/3.5)*30</f>
        <v>2219.9142857142861</v>
      </c>
      <c r="M1060">
        <v>40.726761952738002</v>
      </c>
      <c r="N1060">
        <v>-73.999599521671996</v>
      </c>
      <c r="O1060">
        <v>102</v>
      </c>
      <c r="P1060">
        <v>1</v>
      </c>
    </row>
    <row r="1061" spans="1:16" hidden="1" x14ac:dyDescent="0.3">
      <c r="A1061">
        <v>50013026</v>
      </c>
      <c r="B1061" s="1" t="s">
        <v>111</v>
      </c>
      <c r="C1061" t="s">
        <v>14</v>
      </c>
      <c r="D1061" s="2">
        <v>1020</v>
      </c>
      <c r="E1061" s="1" t="s">
        <v>901</v>
      </c>
      <c r="F1061" s="2">
        <v>10065</v>
      </c>
      <c r="G1061" s="3">
        <v>6462139692</v>
      </c>
      <c r="H1061" s="1" t="s">
        <v>114</v>
      </c>
      <c r="I1061" t="s">
        <v>17</v>
      </c>
      <c r="J1061">
        <v>97</v>
      </c>
      <c r="K1061">
        <v>326</v>
      </c>
      <c r="L1061" s="18">
        <f>(((RestaurantData4[[#This Row],[FitScore]]/100)*RestaurantData4[[#This Row],[DailyCustAvg]])/3.5)*30</f>
        <v>2710.4571428571426</v>
      </c>
      <c r="M1061">
        <v>40.762512900246001</v>
      </c>
      <c r="N1061">
        <v>-73.965890461022994</v>
      </c>
      <c r="O1061">
        <v>108</v>
      </c>
      <c r="P1061">
        <v>4</v>
      </c>
    </row>
    <row r="1062" spans="1:16" hidden="1" x14ac:dyDescent="0.3">
      <c r="A1062">
        <v>41171216</v>
      </c>
      <c r="B1062" s="1" t="s">
        <v>2991</v>
      </c>
      <c r="C1062" t="s">
        <v>14</v>
      </c>
      <c r="D1062" s="2">
        <v>163</v>
      </c>
      <c r="E1062" s="1" t="s">
        <v>2992</v>
      </c>
      <c r="F1062" s="2">
        <v>10028</v>
      </c>
      <c r="G1062" s="3">
        <v>2128317665</v>
      </c>
      <c r="H1062" s="1" t="s">
        <v>16</v>
      </c>
      <c r="I1062" t="s">
        <v>17</v>
      </c>
      <c r="J1062">
        <v>94</v>
      </c>
      <c r="K1062">
        <v>326</v>
      </c>
      <c r="L1062" s="18">
        <f>(((RestaurantData4[[#This Row],[FitScore]]/100)*RestaurantData4[[#This Row],[DailyCustAvg]])/3.5)*30</f>
        <v>2626.6285714285714</v>
      </c>
      <c r="M1062">
        <v>40.779227432006998</v>
      </c>
      <c r="N1062">
        <v>-73.954937631457</v>
      </c>
      <c r="O1062">
        <v>108</v>
      </c>
      <c r="P1062">
        <v>5</v>
      </c>
    </row>
    <row r="1063" spans="1:16" x14ac:dyDescent="0.3">
      <c r="A1063">
        <v>41246255</v>
      </c>
      <c r="B1063" s="1" t="s">
        <v>505</v>
      </c>
      <c r="C1063" t="s">
        <v>14</v>
      </c>
      <c r="D1063" s="2">
        <v>222</v>
      </c>
      <c r="E1063" s="1" t="s">
        <v>351</v>
      </c>
      <c r="F1063" s="2">
        <v>10012</v>
      </c>
      <c r="G1063" s="3">
        <v>2123433236</v>
      </c>
      <c r="H1063" s="1" t="s">
        <v>106</v>
      </c>
      <c r="I1063" t="s">
        <v>21</v>
      </c>
      <c r="J1063">
        <v>97</v>
      </c>
      <c r="K1063">
        <v>264</v>
      </c>
      <c r="L1063" s="18">
        <f>(((RestaurantData4[[#This Row],[FitScore]]/100)*RestaurantData4[[#This Row],[DailyCustAvg]])/3.5)*30</f>
        <v>2194.9714285714285</v>
      </c>
      <c r="M1063">
        <v>40.722005243123</v>
      </c>
      <c r="N1063">
        <v>-73.997388058240006</v>
      </c>
      <c r="O1063">
        <v>102</v>
      </c>
      <c r="P1063">
        <v>1</v>
      </c>
    </row>
    <row r="1064" spans="1:16" x14ac:dyDescent="0.3">
      <c r="A1064">
        <v>41610164</v>
      </c>
      <c r="B1064" s="1" t="s">
        <v>557</v>
      </c>
      <c r="C1064" t="s">
        <v>14</v>
      </c>
      <c r="D1064" s="2">
        <v>53</v>
      </c>
      <c r="E1064" s="1" t="s">
        <v>424</v>
      </c>
      <c r="F1064" s="2">
        <v>10012</v>
      </c>
      <c r="G1064" s="3">
        <v>2128372622</v>
      </c>
      <c r="H1064" s="1" t="s">
        <v>24</v>
      </c>
      <c r="I1064" t="s">
        <v>21</v>
      </c>
      <c r="J1064">
        <v>96</v>
      </c>
      <c r="K1064">
        <v>260</v>
      </c>
      <c r="L1064" s="18">
        <f>(((RestaurantData4[[#This Row],[FitScore]]/100)*RestaurantData4[[#This Row],[DailyCustAvg]])/3.5)*30</f>
        <v>2139.4285714285716</v>
      </c>
      <c r="M1064">
        <v>40.726649163481</v>
      </c>
      <c r="N1064">
        <v>-73.992358453522996</v>
      </c>
      <c r="O1064">
        <v>102</v>
      </c>
      <c r="P1064">
        <v>1</v>
      </c>
    </row>
    <row r="1065" spans="1:16" x14ac:dyDescent="0.3">
      <c r="A1065">
        <v>50073301</v>
      </c>
      <c r="B1065" s="1" t="s">
        <v>496</v>
      </c>
      <c r="C1065" t="s">
        <v>14</v>
      </c>
      <c r="D1065" s="2">
        <v>217</v>
      </c>
      <c r="E1065" s="1" t="s">
        <v>367</v>
      </c>
      <c r="F1065" s="2">
        <v>10012</v>
      </c>
      <c r="G1065" s="3">
        <v>9292612084</v>
      </c>
      <c r="H1065" s="1" t="s">
        <v>56</v>
      </c>
      <c r="I1065" t="s">
        <v>21</v>
      </c>
      <c r="J1065">
        <v>97</v>
      </c>
      <c r="K1065">
        <v>258</v>
      </c>
      <c r="L1065" s="18">
        <f>(((RestaurantData4[[#This Row],[FitScore]]/100)*RestaurantData4[[#This Row],[DailyCustAvg]])/3.5)*30</f>
        <v>2145.0857142857139</v>
      </c>
      <c r="M1065">
        <v>40.729023637544003</v>
      </c>
      <c r="N1065">
        <v>-73.999173759803995</v>
      </c>
      <c r="O1065">
        <v>102</v>
      </c>
      <c r="P1065">
        <v>1</v>
      </c>
    </row>
    <row r="1066" spans="1:16" x14ac:dyDescent="0.3">
      <c r="A1066">
        <v>41630209</v>
      </c>
      <c r="B1066" s="1" t="s">
        <v>794</v>
      </c>
      <c r="C1066" t="s">
        <v>14</v>
      </c>
      <c r="D1066" s="2">
        <v>344</v>
      </c>
      <c r="E1066" s="1" t="s">
        <v>534</v>
      </c>
      <c r="F1066" s="2">
        <v>10012</v>
      </c>
      <c r="G1066" s="3">
        <v>2123880148</v>
      </c>
      <c r="H1066" s="1" t="s">
        <v>16</v>
      </c>
      <c r="I1066" t="s">
        <v>21</v>
      </c>
      <c r="J1066">
        <v>97</v>
      </c>
      <c r="K1066">
        <v>258</v>
      </c>
      <c r="L1066" s="18">
        <f>(((RestaurantData4[[#This Row],[FitScore]]/100)*RestaurantData4[[#This Row],[DailyCustAvg]])/3.5)*30</f>
        <v>2145.0857142857139</v>
      </c>
      <c r="M1066">
        <v>40.726209967152997</v>
      </c>
      <c r="N1066">
        <v>-73.991867832005994</v>
      </c>
      <c r="O1066">
        <v>102</v>
      </c>
      <c r="P1066">
        <v>1</v>
      </c>
    </row>
    <row r="1067" spans="1:16" hidden="1" x14ac:dyDescent="0.3">
      <c r="A1067">
        <v>41407999</v>
      </c>
      <c r="B1067" s="1" t="s">
        <v>3356</v>
      </c>
      <c r="C1067" t="s">
        <v>14</v>
      </c>
      <c r="D1067" s="2">
        <v>1875</v>
      </c>
      <c r="E1067" s="1" t="s">
        <v>1756</v>
      </c>
      <c r="F1067" s="2">
        <v>10035</v>
      </c>
      <c r="G1067" s="3">
        <v>2124272877</v>
      </c>
      <c r="H1067" s="1" t="s">
        <v>73</v>
      </c>
      <c r="I1067" t="s">
        <v>17</v>
      </c>
      <c r="J1067">
        <v>84</v>
      </c>
      <c r="K1067">
        <v>326</v>
      </c>
      <c r="L1067" s="18">
        <f>(((RestaurantData4[[#This Row],[FitScore]]/100)*RestaurantData4[[#This Row],[DailyCustAvg]])/3.5)*30</f>
        <v>2347.1999999999998</v>
      </c>
      <c r="M1067">
        <v>40.799030143179003</v>
      </c>
      <c r="N1067">
        <v>-73.941303905257001</v>
      </c>
      <c r="O1067">
        <v>111</v>
      </c>
      <c r="P1067">
        <v>8</v>
      </c>
    </row>
    <row r="1068" spans="1:16" hidden="1" x14ac:dyDescent="0.3">
      <c r="A1068">
        <v>50072539</v>
      </c>
      <c r="B1068" s="1" t="s">
        <v>4558</v>
      </c>
      <c r="C1068" t="s">
        <v>4408</v>
      </c>
      <c r="D1068" s="2">
        <v>946</v>
      </c>
      <c r="E1068" s="1" t="s">
        <v>3334</v>
      </c>
      <c r="F1068" s="2">
        <v>11222</v>
      </c>
      <c r="G1068" s="3">
        <v>7183830026</v>
      </c>
      <c r="H1068" s="1" t="s">
        <v>29</v>
      </c>
      <c r="I1068" t="s">
        <v>21</v>
      </c>
      <c r="J1068">
        <v>69</v>
      </c>
      <c r="K1068">
        <v>326</v>
      </c>
      <c r="L1068" s="18">
        <f>(((RestaurantData4[[#This Row],[FitScore]]/100)*RestaurantData4[[#This Row],[DailyCustAvg]])/3.5)*30</f>
        <v>1928.0571428571425</v>
      </c>
      <c r="M1068">
        <v>40.731504104914997</v>
      </c>
      <c r="N1068">
        <v>-73.954464884789004</v>
      </c>
      <c r="O1068">
        <v>301</v>
      </c>
      <c r="P1068">
        <v>33</v>
      </c>
    </row>
    <row r="1069" spans="1:16" hidden="1" x14ac:dyDescent="0.3">
      <c r="A1069">
        <v>50037622</v>
      </c>
      <c r="B1069" s="1" t="s">
        <v>5066</v>
      </c>
      <c r="C1069" t="s">
        <v>4408</v>
      </c>
      <c r="D1069" s="2">
        <v>361</v>
      </c>
      <c r="E1069" s="1" t="s">
        <v>5024</v>
      </c>
      <c r="F1069" s="2">
        <v>11216</v>
      </c>
      <c r="G1069" s="3">
        <v>7184847701</v>
      </c>
      <c r="H1069" s="1" t="s">
        <v>29</v>
      </c>
      <c r="I1069" t="s">
        <v>17</v>
      </c>
      <c r="J1069">
        <v>69</v>
      </c>
      <c r="K1069">
        <v>326</v>
      </c>
      <c r="L1069" s="18">
        <f>(((RestaurantData4[[#This Row],[FitScore]]/100)*RestaurantData4[[#This Row],[DailyCustAvg]])/3.5)*30</f>
        <v>1928.0571428571425</v>
      </c>
      <c r="M1069">
        <v>40.683111837717</v>
      </c>
      <c r="N1069">
        <v>-73.938500263155007</v>
      </c>
      <c r="O1069">
        <v>303</v>
      </c>
      <c r="P1069">
        <v>36</v>
      </c>
    </row>
    <row r="1070" spans="1:16" hidden="1" x14ac:dyDescent="0.3">
      <c r="A1070">
        <v>41641302</v>
      </c>
      <c r="B1070" s="1" t="s">
        <v>5346</v>
      </c>
      <c r="C1070" t="s">
        <v>4408</v>
      </c>
      <c r="D1070" s="2">
        <v>317</v>
      </c>
      <c r="E1070" s="1" t="s">
        <v>1184</v>
      </c>
      <c r="F1070" s="2">
        <v>11231</v>
      </c>
      <c r="G1070" s="3">
        <v>7186253214</v>
      </c>
      <c r="H1070" s="1" t="s">
        <v>16</v>
      </c>
      <c r="I1070" t="s">
        <v>21</v>
      </c>
      <c r="J1070">
        <v>87</v>
      </c>
      <c r="K1070">
        <v>326</v>
      </c>
      <c r="L1070" s="18">
        <f>(((RestaurantData4[[#This Row],[FitScore]]/100)*RestaurantData4[[#This Row],[DailyCustAvg]])/3.5)*30</f>
        <v>2431.0285714285715</v>
      </c>
      <c r="M1070">
        <v>40.681464917690001</v>
      </c>
      <c r="N1070">
        <v>-74.004402257774998</v>
      </c>
      <c r="O1070">
        <v>306</v>
      </c>
      <c r="P1070">
        <v>39</v>
      </c>
    </row>
    <row r="1071" spans="1:16" hidden="1" x14ac:dyDescent="0.3">
      <c r="A1071">
        <v>50082292</v>
      </c>
      <c r="B1071" s="1" t="s">
        <v>6052</v>
      </c>
      <c r="C1071" t="s">
        <v>4408</v>
      </c>
      <c r="D1071" s="2">
        <v>6308</v>
      </c>
      <c r="E1071" s="1" t="s">
        <v>5956</v>
      </c>
      <c r="F1071" s="2">
        <v>11204</v>
      </c>
      <c r="G1071" s="3">
        <v>3476279188</v>
      </c>
      <c r="H1071" s="1" t="s">
        <v>242</v>
      </c>
      <c r="I1071" t="s">
        <v>17</v>
      </c>
      <c r="J1071">
        <v>51</v>
      </c>
      <c r="K1071">
        <v>326</v>
      </c>
      <c r="L1071" s="18">
        <f>(((RestaurantData4[[#This Row],[FitScore]]/100)*RestaurantData4[[#This Row],[DailyCustAvg]])/3.5)*30</f>
        <v>1425.0857142857142</v>
      </c>
      <c r="M1071">
        <v>40.62012689294</v>
      </c>
      <c r="N1071">
        <v>-73.989179211299003</v>
      </c>
      <c r="O1071">
        <v>311</v>
      </c>
      <c r="P1071">
        <v>38</v>
      </c>
    </row>
    <row r="1072" spans="1:16" hidden="1" x14ac:dyDescent="0.3">
      <c r="A1072">
        <v>41386038</v>
      </c>
      <c r="B1072" s="1" t="s">
        <v>6207</v>
      </c>
      <c r="C1072" t="s">
        <v>4408</v>
      </c>
      <c r="D1072" s="2">
        <v>773</v>
      </c>
      <c r="E1072" s="1" t="s">
        <v>6074</v>
      </c>
      <c r="F1072" s="2">
        <v>11218</v>
      </c>
      <c r="G1072" s="3">
        <v>9173328721</v>
      </c>
      <c r="H1072" s="1" t="s">
        <v>16</v>
      </c>
      <c r="I1072" t="s">
        <v>21</v>
      </c>
      <c r="J1072">
        <v>82</v>
      </c>
      <c r="K1072">
        <v>326</v>
      </c>
      <c r="L1072" s="18">
        <f>(((RestaurantData4[[#This Row],[FitScore]]/100)*RestaurantData4[[#This Row],[DailyCustAvg]])/3.5)*30</f>
        <v>2291.3142857142857</v>
      </c>
      <c r="M1072">
        <v>40.638353928336997</v>
      </c>
      <c r="N1072">
        <v>-73.968519588589004</v>
      </c>
      <c r="O1072">
        <v>314</v>
      </c>
      <c r="P1072">
        <v>40</v>
      </c>
    </row>
    <row r="1073" spans="1:16" hidden="1" x14ac:dyDescent="0.3">
      <c r="A1073">
        <v>41417952</v>
      </c>
      <c r="B1073" s="1" t="s">
        <v>6334</v>
      </c>
      <c r="C1073" t="s">
        <v>4408</v>
      </c>
      <c r="D1073" s="2">
        <v>1617</v>
      </c>
      <c r="E1073" s="1" t="s">
        <v>3759</v>
      </c>
      <c r="F1073" s="2">
        <v>11235</v>
      </c>
      <c r="G1073" s="3">
        <v>7187696666</v>
      </c>
      <c r="H1073" s="1" t="s">
        <v>223</v>
      </c>
      <c r="I1073" t="s">
        <v>21</v>
      </c>
      <c r="J1073">
        <v>59</v>
      </c>
      <c r="K1073">
        <v>326</v>
      </c>
      <c r="L1073" s="18">
        <f>(((RestaurantData4[[#This Row],[FitScore]]/100)*RestaurantData4[[#This Row],[DailyCustAvg]])/3.5)*30</f>
        <v>1648.6285714285716</v>
      </c>
      <c r="M1073">
        <v>40.587207614012001</v>
      </c>
      <c r="N1073">
        <v>-73.952630268543999</v>
      </c>
      <c r="O1073">
        <v>315</v>
      </c>
      <c r="P1073">
        <v>48</v>
      </c>
    </row>
    <row r="1074" spans="1:16" hidden="1" x14ac:dyDescent="0.3">
      <c r="A1074">
        <v>50093749</v>
      </c>
      <c r="B1074" s="1" t="s">
        <v>6366</v>
      </c>
      <c r="C1074" t="s">
        <v>4408</v>
      </c>
      <c r="D1074" s="2">
        <v>811</v>
      </c>
      <c r="E1074" s="1" t="s">
        <v>5962</v>
      </c>
      <c r="F1074" s="2">
        <v>11223</v>
      </c>
      <c r="G1074" s="3">
        <v>7188727799</v>
      </c>
      <c r="H1074" s="1" t="s">
        <v>354</v>
      </c>
      <c r="I1074" t="s">
        <v>17</v>
      </c>
      <c r="J1074">
        <v>64</v>
      </c>
      <c r="K1074">
        <v>326</v>
      </c>
      <c r="L1074" s="18">
        <f>(((RestaurantData4[[#This Row],[FitScore]]/100)*RestaurantData4[[#This Row],[DailyCustAvg]])/3.5)*30</f>
        <v>1788.3428571428572</v>
      </c>
      <c r="M1074">
        <v>40.606540679028001</v>
      </c>
      <c r="N1074">
        <v>-73.964421858774003</v>
      </c>
      <c r="O1074">
        <v>315</v>
      </c>
      <c r="P1074">
        <v>44</v>
      </c>
    </row>
    <row r="1075" spans="1:16" hidden="1" x14ac:dyDescent="0.3">
      <c r="A1075">
        <v>50098415</v>
      </c>
      <c r="B1075" s="1" t="s">
        <v>6410</v>
      </c>
      <c r="C1075" t="s">
        <v>4408</v>
      </c>
      <c r="D1075" s="2">
        <v>1809</v>
      </c>
      <c r="E1075" s="1" t="s">
        <v>6307</v>
      </c>
      <c r="F1075" s="2">
        <v>11235</v>
      </c>
      <c r="G1075" s="3">
        <v>7186180707</v>
      </c>
      <c r="H1075" s="1" t="s">
        <v>223</v>
      </c>
      <c r="I1075" t="s">
        <v>17</v>
      </c>
      <c r="J1075">
        <v>69</v>
      </c>
      <c r="K1075">
        <v>326</v>
      </c>
      <c r="L1075" s="18">
        <f>(((RestaurantData4[[#This Row],[FitScore]]/100)*RestaurantData4[[#This Row],[DailyCustAvg]])/3.5)*30</f>
        <v>1928.0571428571425</v>
      </c>
      <c r="M1075">
        <v>40.583470937138998</v>
      </c>
      <c r="N1075">
        <v>-73.950228033895996</v>
      </c>
      <c r="O1075">
        <v>315</v>
      </c>
      <c r="P1075">
        <v>48</v>
      </c>
    </row>
    <row r="1076" spans="1:16" hidden="1" x14ac:dyDescent="0.3">
      <c r="A1076">
        <v>50100930</v>
      </c>
      <c r="B1076" s="1" t="s">
        <v>6514</v>
      </c>
      <c r="C1076" t="s">
        <v>4408</v>
      </c>
      <c r="D1076" s="2">
        <v>1412</v>
      </c>
      <c r="E1076" s="1" t="s">
        <v>4995</v>
      </c>
      <c r="F1076" s="2">
        <v>11226</v>
      </c>
      <c r="G1076" s="3">
        <v>6466173715</v>
      </c>
      <c r="H1076" s="1" t="s">
        <v>56</v>
      </c>
      <c r="I1076" t="s">
        <v>21</v>
      </c>
      <c r="J1076">
        <v>71</v>
      </c>
      <c r="K1076">
        <v>326</v>
      </c>
      <c r="L1076" s="18">
        <f>(((RestaurantData4[[#This Row],[FitScore]]/100)*RestaurantData4[[#This Row],[DailyCustAvg]])/3.5)*30</f>
        <v>1983.9428571428571</v>
      </c>
      <c r="M1076">
        <v>40.652054656939001</v>
      </c>
      <c r="N1076">
        <v>-73.949718981437996</v>
      </c>
      <c r="O1076">
        <v>317</v>
      </c>
      <c r="P1076">
        <v>40</v>
      </c>
    </row>
    <row r="1077" spans="1:16" hidden="1" x14ac:dyDescent="0.3">
      <c r="A1077">
        <v>41216183</v>
      </c>
      <c r="B1077" s="1" t="s">
        <v>323</v>
      </c>
      <c r="C1077" t="s">
        <v>14</v>
      </c>
      <c r="D1077" s="2">
        <v>22</v>
      </c>
      <c r="E1077" s="1" t="s">
        <v>257</v>
      </c>
      <c r="F1077" s="2">
        <v>10004</v>
      </c>
      <c r="G1077" s="3">
        <v>2124820620</v>
      </c>
      <c r="H1077" s="1" t="s">
        <v>16</v>
      </c>
      <c r="I1077" t="s">
        <v>17</v>
      </c>
      <c r="J1077">
        <v>95</v>
      </c>
      <c r="K1077">
        <v>325</v>
      </c>
      <c r="L1077" s="18">
        <f>(((RestaurantData4[[#This Row],[FitScore]]/100)*RestaurantData4[[#This Row],[DailyCustAvg]])/3.5)*30</f>
        <v>2646.4285714285711</v>
      </c>
      <c r="M1077">
        <v>40.704962365404</v>
      </c>
      <c r="N1077">
        <v>-74.012089753905002</v>
      </c>
      <c r="O1077">
        <v>101</v>
      </c>
      <c r="P1077">
        <v>1</v>
      </c>
    </row>
    <row r="1078" spans="1:16" x14ac:dyDescent="0.3">
      <c r="A1078">
        <v>50064208</v>
      </c>
      <c r="B1078" s="1" t="s">
        <v>787</v>
      </c>
      <c r="C1078" t="s">
        <v>14</v>
      </c>
      <c r="D1078" s="2">
        <v>30</v>
      </c>
      <c r="E1078" s="1" t="s">
        <v>397</v>
      </c>
      <c r="F1078" s="2">
        <v>10012</v>
      </c>
      <c r="G1078" s="3">
        <v>2129252555</v>
      </c>
      <c r="H1078" s="1" t="s">
        <v>16</v>
      </c>
      <c r="I1078" t="s">
        <v>21</v>
      </c>
      <c r="J1078">
        <v>97</v>
      </c>
      <c r="K1078">
        <v>257</v>
      </c>
      <c r="L1078" s="18">
        <f>(((RestaurantData4[[#This Row],[FitScore]]/100)*RestaurantData4[[#This Row],[DailyCustAvg]])/3.5)*30</f>
        <v>2136.7714285714287</v>
      </c>
      <c r="M1078">
        <v>40.720679448695002</v>
      </c>
      <c r="N1078">
        <v>-73.995173054852003</v>
      </c>
      <c r="O1078">
        <v>102</v>
      </c>
      <c r="P1078">
        <v>1</v>
      </c>
    </row>
    <row r="1079" spans="1:16" hidden="1" x14ac:dyDescent="0.3">
      <c r="A1079">
        <v>50100510</v>
      </c>
      <c r="B1079" s="1" t="s">
        <v>806</v>
      </c>
      <c r="C1079" t="s">
        <v>14</v>
      </c>
      <c r="D1079" s="2">
        <v>74</v>
      </c>
      <c r="E1079" s="1" t="s">
        <v>391</v>
      </c>
      <c r="F1079" s="2">
        <v>10012</v>
      </c>
      <c r="G1079" s="3">
        <v>2019934484</v>
      </c>
      <c r="H1079" s="1" t="s">
        <v>16</v>
      </c>
      <c r="I1079" t="s">
        <v>17</v>
      </c>
      <c r="J1079">
        <v>97</v>
      </c>
      <c r="K1079">
        <v>325</v>
      </c>
      <c r="L1079" s="18">
        <f>(((RestaurantData4[[#This Row],[FitScore]]/100)*RestaurantData4[[#This Row],[DailyCustAvg]])/3.5)*30</f>
        <v>2702.1428571428569</v>
      </c>
      <c r="M1079">
        <v>40.726454460216999</v>
      </c>
      <c r="N1079">
        <v>-73.995731858848004</v>
      </c>
      <c r="O1079">
        <v>102</v>
      </c>
      <c r="P1079">
        <v>1</v>
      </c>
    </row>
    <row r="1080" spans="1:16" x14ac:dyDescent="0.3">
      <c r="A1080">
        <v>41395716</v>
      </c>
      <c r="B1080" s="1" t="s">
        <v>513</v>
      </c>
      <c r="C1080" t="s">
        <v>14</v>
      </c>
      <c r="D1080" s="2">
        <v>231</v>
      </c>
      <c r="E1080" s="1" t="s">
        <v>394</v>
      </c>
      <c r="F1080" s="2">
        <v>10012</v>
      </c>
      <c r="G1080" s="3">
        <v>2129661234</v>
      </c>
      <c r="H1080" s="1" t="s">
        <v>24</v>
      </c>
      <c r="I1080" t="s">
        <v>21</v>
      </c>
      <c r="J1080">
        <v>98</v>
      </c>
      <c r="K1080">
        <v>256</v>
      </c>
      <c r="L1080" s="18">
        <f>(((RestaurantData4[[#This Row],[FitScore]]/100)*RestaurantData4[[#This Row],[DailyCustAvg]])/3.5)*30</f>
        <v>2150.3999999999996</v>
      </c>
      <c r="M1080">
        <v>40.722529419510003</v>
      </c>
      <c r="N1080">
        <v>-73.995118805103004</v>
      </c>
      <c r="O1080">
        <v>102</v>
      </c>
      <c r="P1080">
        <v>1</v>
      </c>
    </row>
    <row r="1081" spans="1:16" x14ac:dyDescent="0.3">
      <c r="A1081">
        <v>41026496</v>
      </c>
      <c r="B1081" s="1" t="s">
        <v>712</v>
      </c>
      <c r="C1081" t="s">
        <v>14</v>
      </c>
      <c r="D1081" s="2">
        <v>219</v>
      </c>
      <c r="E1081" s="1" t="s">
        <v>379</v>
      </c>
      <c r="F1081" s="2">
        <v>10012</v>
      </c>
      <c r="G1081" s="3">
        <v>2129255755</v>
      </c>
      <c r="H1081" s="1" t="s">
        <v>16</v>
      </c>
      <c r="I1081" t="s">
        <v>21</v>
      </c>
      <c r="J1081">
        <v>98</v>
      </c>
      <c r="K1081">
        <v>253</v>
      </c>
      <c r="L1081" s="18">
        <f>(((RestaurantData4[[#This Row],[FitScore]]/100)*RestaurantData4[[#This Row],[DailyCustAvg]])/3.5)*30</f>
        <v>2125.2000000000003</v>
      </c>
      <c r="M1081">
        <v>40.722301642750999</v>
      </c>
      <c r="N1081">
        <v>-73.996139792595002</v>
      </c>
      <c r="O1081">
        <v>102</v>
      </c>
      <c r="P1081">
        <v>1</v>
      </c>
    </row>
    <row r="1082" spans="1:16" x14ac:dyDescent="0.3">
      <c r="A1082">
        <v>50019068</v>
      </c>
      <c r="B1082" s="1" t="s">
        <v>386</v>
      </c>
      <c r="C1082" t="s">
        <v>14</v>
      </c>
      <c r="D1082" s="2">
        <v>71</v>
      </c>
      <c r="E1082" s="1" t="s">
        <v>387</v>
      </c>
      <c r="F1082" s="2">
        <v>10012</v>
      </c>
      <c r="G1082" s="3">
        <v>9176099779</v>
      </c>
      <c r="H1082" s="1" t="s">
        <v>127</v>
      </c>
      <c r="I1082" t="s">
        <v>21</v>
      </c>
      <c r="J1082">
        <v>95</v>
      </c>
      <c r="K1082">
        <v>250</v>
      </c>
      <c r="L1082" s="18">
        <f>(((RestaurantData4[[#This Row],[FitScore]]/100)*RestaurantData4[[#This Row],[DailyCustAvg]])/3.5)*30</f>
        <v>2035.7142857142858</v>
      </c>
      <c r="M1082">
        <v>40.724618224978002</v>
      </c>
      <c r="N1082">
        <v>-74.003889204478995</v>
      </c>
      <c r="O1082">
        <v>102</v>
      </c>
      <c r="P1082">
        <v>3</v>
      </c>
    </row>
    <row r="1083" spans="1:16" x14ac:dyDescent="0.3">
      <c r="A1083">
        <v>41065858</v>
      </c>
      <c r="B1083" s="1" t="s">
        <v>611</v>
      </c>
      <c r="C1083" t="s">
        <v>14</v>
      </c>
      <c r="D1083" s="2">
        <v>142</v>
      </c>
      <c r="E1083" s="1" t="s">
        <v>530</v>
      </c>
      <c r="F1083" s="2">
        <v>10012</v>
      </c>
      <c r="G1083" s="3">
        <v>2124317676</v>
      </c>
      <c r="H1083" s="1" t="s">
        <v>106</v>
      </c>
      <c r="I1083" t="s">
        <v>21</v>
      </c>
      <c r="J1083">
        <v>95</v>
      </c>
      <c r="K1083">
        <v>246</v>
      </c>
      <c r="L1083" s="18">
        <f>(((RestaurantData4[[#This Row],[FitScore]]/100)*RestaurantData4[[#This Row],[DailyCustAvg]])/3.5)*30</f>
        <v>2003.1428571428571</v>
      </c>
      <c r="M1083">
        <v>40.724829626805999</v>
      </c>
      <c r="N1083">
        <v>-73.998401741121995</v>
      </c>
      <c r="O1083">
        <v>102</v>
      </c>
      <c r="P1083">
        <v>1</v>
      </c>
    </row>
    <row r="1084" spans="1:16" x14ac:dyDescent="0.3">
      <c r="A1084">
        <v>40643163</v>
      </c>
      <c r="B1084" s="1" t="s">
        <v>729</v>
      </c>
      <c r="C1084" t="s">
        <v>14</v>
      </c>
      <c r="D1084" s="2">
        <v>241</v>
      </c>
      <c r="E1084" s="1" t="s">
        <v>387</v>
      </c>
      <c r="F1084" s="2">
        <v>10012</v>
      </c>
      <c r="G1084" s="3">
        <v>2129826275</v>
      </c>
      <c r="H1084" s="1" t="s">
        <v>16</v>
      </c>
      <c r="I1084" t="s">
        <v>21</v>
      </c>
      <c r="J1084">
        <v>95</v>
      </c>
      <c r="K1084">
        <v>246</v>
      </c>
      <c r="L1084" s="18">
        <f>(((RestaurantData4[[#This Row],[FitScore]]/100)*RestaurantData4[[#This Row],[DailyCustAvg]])/3.5)*30</f>
        <v>2003.1428571428571</v>
      </c>
      <c r="M1084">
        <v>40.729819621642001</v>
      </c>
      <c r="N1084">
        <v>-73.999548990118001</v>
      </c>
      <c r="O1084">
        <v>102</v>
      </c>
      <c r="P1084">
        <v>1</v>
      </c>
    </row>
    <row r="1085" spans="1:16" x14ac:dyDescent="0.3">
      <c r="A1085">
        <v>50078318</v>
      </c>
      <c r="B1085" s="1" t="s">
        <v>755</v>
      </c>
      <c r="C1085" t="s">
        <v>14</v>
      </c>
      <c r="D1085" s="2">
        <v>56</v>
      </c>
      <c r="E1085" s="1" t="s">
        <v>362</v>
      </c>
      <c r="F1085" s="2">
        <v>10012</v>
      </c>
      <c r="G1085" s="3">
        <v>9178540764</v>
      </c>
      <c r="H1085" s="1" t="s">
        <v>212</v>
      </c>
      <c r="I1085" t="s">
        <v>21</v>
      </c>
      <c r="J1085">
        <v>96</v>
      </c>
      <c r="K1085">
        <v>245</v>
      </c>
      <c r="L1085" s="18">
        <f>(((RestaurantData4[[#This Row],[FitScore]]/100)*RestaurantData4[[#This Row],[DailyCustAvg]])/3.5)*30</f>
        <v>2016</v>
      </c>
      <c r="M1085">
        <v>40.722153445648999</v>
      </c>
      <c r="N1085">
        <v>-73.996800003434998</v>
      </c>
      <c r="O1085">
        <v>102</v>
      </c>
      <c r="P1085">
        <v>1</v>
      </c>
    </row>
    <row r="1086" spans="1:16" hidden="1" x14ac:dyDescent="0.3">
      <c r="A1086">
        <v>50098479</v>
      </c>
      <c r="B1086" s="1" t="s">
        <v>2243</v>
      </c>
      <c r="C1086" t="s">
        <v>14</v>
      </c>
      <c r="D1086" s="2">
        <v>700</v>
      </c>
      <c r="E1086" s="1" t="s">
        <v>399</v>
      </c>
      <c r="F1086" s="2">
        <v>10010</v>
      </c>
      <c r="G1086" s="3">
        <v>5169000404</v>
      </c>
      <c r="H1086" s="1" t="s">
        <v>73</v>
      </c>
      <c r="I1086" t="s">
        <v>17</v>
      </c>
      <c r="J1086">
        <v>84</v>
      </c>
      <c r="K1086">
        <v>325</v>
      </c>
      <c r="L1086" s="18">
        <f>(((RestaurantData4[[#This Row],[FitScore]]/100)*RestaurantData4[[#This Row],[DailyCustAvg]])/3.5)*30</f>
        <v>2340</v>
      </c>
      <c r="M1086">
        <v>40.742431607851003</v>
      </c>
      <c r="N1086">
        <v>-73.993132520787</v>
      </c>
      <c r="O1086">
        <v>105</v>
      </c>
      <c r="P1086">
        <v>3</v>
      </c>
    </row>
    <row r="1087" spans="1:16" x14ac:dyDescent="0.3">
      <c r="A1087">
        <v>50079106</v>
      </c>
      <c r="B1087" s="1" t="s">
        <v>470</v>
      </c>
      <c r="C1087" t="s">
        <v>14</v>
      </c>
      <c r="D1087" s="2">
        <v>41</v>
      </c>
      <c r="E1087" s="1" t="s">
        <v>397</v>
      </c>
      <c r="F1087" s="2">
        <v>10012</v>
      </c>
      <c r="G1087" s="3">
        <v>8083046662</v>
      </c>
      <c r="H1087" s="1" t="s">
        <v>16</v>
      </c>
      <c r="I1087" t="s">
        <v>21</v>
      </c>
      <c r="J1087">
        <v>95</v>
      </c>
      <c r="K1087">
        <v>243</v>
      </c>
      <c r="L1087" s="18">
        <f>(((RestaurantData4[[#This Row],[FitScore]]/100)*RestaurantData4[[#This Row],[DailyCustAvg]])/3.5)*30</f>
        <v>1978.7142857142858</v>
      </c>
      <c r="M1087">
        <v>40.720767289721998</v>
      </c>
      <c r="N1087">
        <v>-73.995378680930003</v>
      </c>
      <c r="O1087">
        <v>102</v>
      </c>
      <c r="P1087">
        <v>1</v>
      </c>
    </row>
    <row r="1088" spans="1:16" hidden="1" x14ac:dyDescent="0.3">
      <c r="A1088">
        <v>41174407</v>
      </c>
      <c r="B1088" s="1" t="s">
        <v>2759</v>
      </c>
      <c r="C1088" t="s">
        <v>14</v>
      </c>
      <c r="D1088" s="2">
        <v>2061</v>
      </c>
      <c r="E1088" s="1" t="s">
        <v>34</v>
      </c>
      <c r="F1088" s="2">
        <v>10023</v>
      </c>
      <c r="G1088" s="3">
        <v>2128752100</v>
      </c>
      <c r="H1088" s="1" t="s">
        <v>56</v>
      </c>
      <c r="I1088" t="s">
        <v>17</v>
      </c>
      <c r="J1088">
        <v>100</v>
      </c>
      <c r="K1088">
        <v>325</v>
      </c>
      <c r="L1088" s="18">
        <f>(((RestaurantData4[[#This Row],[FitScore]]/100)*RestaurantData4[[#This Row],[DailyCustAvg]])/3.5)*30</f>
        <v>2785.7142857142858</v>
      </c>
      <c r="M1088">
        <v>40.77818089758</v>
      </c>
      <c r="N1088">
        <v>-73.982112544602003</v>
      </c>
      <c r="O1088">
        <v>107</v>
      </c>
      <c r="P1088">
        <v>6</v>
      </c>
    </row>
    <row r="1089" spans="1:16" x14ac:dyDescent="0.3">
      <c r="A1089">
        <v>50016122</v>
      </c>
      <c r="B1089" s="1" t="s">
        <v>471</v>
      </c>
      <c r="C1089" t="s">
        <v>14</v>
      </c>
      <c r="D1089" s="2">
        <v>295</v>
      </c>
      <c r="E1089" s="1" t="s">
        <v>351</v>
      </c>
      <c r="F1089" s="2">
        <v>10012</v>
      </c>
      <c r="G1089" s="3">
        <v>2129411100</v>
      </c>
      <c r="H1089" s="1" t="s">
        <v>58</v>
      </c>
      <c r="I1089" t="s">
        <v>21</v>
      </c>
      <c r="J1089">
        <v>94</v>
      </c>
      <c r="K1089">
        <v>240</v>
      </c>
      <c r="L1089" s="18">
        <f>(((RestaurantData4[[#This Row],[FitScore]]/100)*RestaurantData4[[#This Row],[DailyCustAvg]])/3.5)*30</f>
        <v>1933.7142857142858</v>
      </c>
      <c r="M1089">
        <v>40.724530380047</v>
      </c>
      <c r="N1089">
        <v>-73.995760844882994</v>
      </c>
      <c r="O1089">
        <v>102</v>
      </c>
      <c r="P1089">
        <v>1</v>
      </c>
    </row>
    <row r="1090" spans="1:16" hidden="1" x14ac:dyDescent="0.3">
      <c r="A1090">
        <v>41282799</v>
      </c>
      <c r="B1090" s="1" t="s">
        <v>4583</v>
      </c>
      <c r="C1090" t="s">
        <v>4408</v>
      </c>
      <c r="D1090" s="2">
        <v>588</v>
      </c>
      <c r="E1090" s="1" t="s">
        <v>532</v>
      </c>
      <c r="F1090" s="2">
        <v>11211</v>
      </c>
      <c r="G1090" s="3">
        <v>7182188555</v>
      </c>
      <c r="H1090" s="1" t="s">
        <v>16</v>
      </c>
      <c r="I1090" t="s">
        <v>21</v>
      </c>
      <c r="J1090">
        <v>78</v>
      </c>
      <c r="K1090">
        <v>325</v>
      </c>
      <c r="L1090" s="18">
        <f>(((RestaurantData4[[#This Row],[FitScore]]/100)*RestaurantData4[[#This Row],[DailyCustAvg]])/3.5)*30</f>
        <v>2172.8571428571431</v>
      </c>
      <c r="M1090">
        <v>40.711209427329003</v>
      </c>
      <c r="N1090">
        <v>-73.948307108224995</v>
      </c>
      <c r="O1090">
        <v>301</v>
      </c>
      <c r="P1090">
        <v>34</v>
      </c>
    </row>
    <row r="1091" spans="1:16" hidden="1" x14ac:dyDescent="0.3">
      <c r="A1091">
        <v>50048806</v>
      </c>
      <c r="B1091" s="1" t="s">
        <v>4767</v>
      </c>
      <c r="C1091" t="s">
        <v>4408</v>
      </c>
      <c r="D1091" s="2">
        <v>159</v>
      </c>
      <c r="E1091" s="1" t="s">
        <v>4414</v>
      </c>
      <c r="F1091" s="2">
        <v>11206</v>
      </c>
      <c r="G1091" s="3">
        <v>3474576010</v>
      </c>
      <c r="H1091" s="1" t="s">
        <v>186</v>
      </c>
      <c r="I1091" t="s">
        <v>21</v>
      </c>
      <c r="J1091">
        <v>86</v>
      </c>
      <c r="K1091">
        <v>325</v>
      </c>
      <c r="L1091" s="18">
        <f>(((RestaurantData4[[#This Row],[FitScore]]/100)*RestaurantData4[[#This Row],[DailyCustAvg]])/3.5)*30</f>
        <v>2395.7142857142858</v>
      </c>
      <c r="M1091">
        <v>40.707438457393998</v>
      </c>
      <c r="N1091">
        <v>-73.943231579728007</v>
      </c>
      <c r="O1091">
        <v>301</v>
      </c>
      <c r="P1091">
        <v>34</v>
      </c>
    </row>
    <row r="1092" spans="1:16" hidden="1" x14ac:dyDescent="0.3">
      <c r="A1092">
        <v>41264502</v>
      </c>
      <c r="B1092" s="1" t="s">
        <v>131</v>
      </c>
      <c r="C1092" t="s">
        <v>4408</v>
      </c>
      <c r="D1092" s="2">
        <v>126</v>
      </c>
      <c r="E1092" s="1" t="s">
        <v>5495</v>
      </c>
      <c r="F1092" s="2">
        <v>11232</v>
      </c>
      <c r="G1092" s="3">
        <v>7184999055</v>
      </c>
      <c r="H1092" s="1" t="s">
        <v>132</v>
      </c>
      <c r="I1092" t="s">
        <v>21</v>
      </c>
      <c r="J1092">
        <v>82</v>
      </c>
      <c r="K1092">
        <v>325</v>
      </c>
      <c r="L1092" s="18">
        <f>(((RestaurantData4[[#This Row],[FitScore]]/100)*RestaurantData4[[#This Row],[DailyCustAvg]])/3.5)*30</f>
        <v>2284.2857142857142</v>
      </c>
      <c r="M1092">
        <v>40.655757295186</v>
      </c>
      <c r="N1092">
        <v>-74.005319589611005</v>
      </c>
      <c r="O1092">
        <v>307</v>
      </c>
      <c r="P1092">
        <v>38</v>
      </c>
    </row>
    <row r="1093" spans="1:16" hidden="1" x14ac:dyDescent="0.3">
      <c r="A1093">
        <v>50102474</v>
      </c>
      <c r="B1093" s="1" t="s">
        <v>5500</v>
      </c>
      <c r="C1093" t="s">
        <v>4408</v>
      </c>
      <c r="D1093" s="2">
        <v>154</v>
      </c>
      <c r="E1093" s="1" t="s">
        <v>5461</v>
      </c>
      <c r="F1093" s="2">
        <v>11218</v>
      </c>
      <c r="G1093" s="3">
        <v>3474394780</v>
      </c>
      <c r="H1093" s="1" t="s">
        <v>56</v>
      </c>
      <c r="I1093" t="s">
        <v>21</v>
      </c>
      <c r="J1093">
        <v>79</v>
      </c>
      <c r="K1093">
        <v>325</v>
      </c>
      <c r="L1093" s="18">
        <f>(((RestaurantData4[[#This Row],[FitScore]]/100)*RestaurantData4[[#This Row],[DailyCustAvg]])/3.5)*30</f>
        <v>2200.7142857142858</v>
      </c>
      <c r="M1093">
        <v>40.655021472074999</v>
      </c>
      <c r="N1093">
        <v>-73.973387929973001</v>
      </c>
      <c r="O1093">
        <v>307</v>
      </c>
      <c r="P1093">
        <v>39</v>
      </c>
    </row>
    <row r="1094" spans="1:16" hidden="1" x14ac:dyDescent="0.3">
      <c r="A1094">
        <v>50094936</v>
      </c>
      <c r="B1094" s="1" t="s">
        <v>5521</v>
      </c>
      <c r="C1094" t="s">
        <v>4408</v>
      </c>
      <c r="D1094" s="2">
        <v>5013</v>
      </c>
      <c r="E1094" s="1" t="s">
        <v>1353</v>
      </c>
      <c r="F1094" s="2">
        <v>11220</v>
      </c>
      <c r="G1094" s="3">
        <v>7186339888</v>
      </c>
      <c r="H1094" s="1" t="s">
        <v>73</v>
      </c>
      <c r="I1094" t="s">
        <v>21</v>
      </c>
      <c r="J1094">
        <v>85</v>
      </c>
      <c r="K1094">
        <v>325</v>
      </c>
      <c r="L1094" s="18">
        <f>(((RestaurantData4[[#This Row],[FitScore]]/100)*RestaurantData4[[#This Row],[DailyCustAvg]])/3.5)*30</f>
        <v>2367.8571428571431</v>
      </c>
      <c r="M1094">
        <v>40.642299601165</v>
      </c>
      <c r="N1094">
        <v>-74.006042781576994</v>
      </c>
      <c r="O1094">
        <v>307</v>
      </c>
      <c r="P1094">
        <v>38</v>
      </c>
    </row>
    <row r="1095" spans="1:16" hidden="1" x14ac:dyDescent="0.3">
      <c r="A1095">
        <v>41629592</v>
      </c>
      <c r="B1095" s="1" t="s">
        <v>5624</v>
      </c>
      <c r="C1095" t="s">
        <v>4408</v>
      </c>
      <c r="D1095" s="2">
        <v>5014</v>
      </c>
      <c r="E1095" s="1" t="s">
        <v>901</v>
      </c>
      <c r="F1095" s="2">
        <v>11220</v>
      </c>
      <c r="G1095" s="3">
        <v>7184390079</v>
      </c>
      <c r="H1095" s="1" t="s">
        <v>276</v>
      </c>
      <c r="I1095" t="s">
        <v>17</v>
      </c>
      <c r="J1095">
        <v>80</v>
      </c>
      <c r="K1095">
        <v>325</v>
      </c>
      <c r="L1095" s="18">
        <f>(((RestaurantData4[[#This Row],[FitScore]]/100)*RestaurantData4[[#This Row],[DailyCustAvg]])/3.5)*30</f>
        <v>2228.5714285714289</v>
      </c>
      <c r="M1095">
        <v>40.647535854585001</v>
      </c>
      <c r="N1095">
        <v>-74.014738773920996</v>
      </c>
      <c r="O1095">
        <v>307</v>
      </c>
      <c r="P1095">
        <v>38</v>
      </c>
    </row>
    <row r="1096" spans="1:16" hidden="1" x14ac:dyDescent="0.3">
      <c r="A1096">
        <v>50066056</v>
      </c>
      <c r="B1096" s="1" t="s">
        <v>5754</v>
      </c>
      <c r="C1096" t="s">
        <v>4408</v>
      </c>
      <c r="D1096" s="2">
        <v>1218</v>
      </c>
      <c r="E1096" s="1" t="s">
        <v>5283</v>
      </c>
      <c r="F1096" s="2">
        <v>11225</v>
      </c>
      <c r="G1096" s="3">
        <v>7182594647</v>
      </c>
      <c r="H1096" s="1" t="s">
        <v>16</v>
      </c>
      <c r="I1096" t="s">
        <v>21</v>
      </c>
      <c r="J1096">
        <v>56</v>
      </c>
      <c r="K1096">
        <v>325</v>
      </c>
      <c r="L1096" s="18">
        <f>(((RestaurantData4[[#This Row],[FitScore]]/100)*RestaurantData4[[#This Row],[DailyCustAvg]])/3.5)*30</f>
        <v>1560.0000000000002</v>
      </c>
      <c r="M1096">
        <v>40.668976823915003</v>
      </c>
      <c r="N1096">
        <v>-73.951115642759007</v>
      </c>
      <c r="O1096">
        <v>309</v>
      </c>
      <c r="P1096">
        <v>35</v>
      </c>
    </row>
    <row r="1097" spans="1:16" hidden="1" x14ac:dyDescent="0.3">
      <c r="A1097">
        <v>50034573</v>
      </c>
      <c r="B1097" s="1" t="s">
        <v>5799</v>
      </c>
      <c r="C1097" t="s">
        <v>4408</v>
      </c>
      <c r="D1097" s="2">
        <v>51</v>
      </c>
      <c r="E1097" s="1" t="s">
        <v>5749</v>
      </c>
      <c r="F1097" s="2">
        <v>11225</v>
      </c>
      <c r="G1097" s="3">
        <v>9178938733</v>
      </c>
      <c r="H1097" s="1" t="s">
        <v>29</v>
      </c>
      <c r="I1097" t="s">
        <v>17</v>
      </c>
      <c r="J1097">
        <v>52</v>
      </c>
      <c r="K1097">
        <v>325</v>
      </c>
      <c r="L1097" s="18">
        <f>(((RestaurantData4[[#This Row],[FitScore]]/100)*RestaurantData4[[#This Row],[DailyCustAvg]])/3.5)*30</f>
        <v>1448.5714285714284</v>
      </c>
      <c r="M1097">
        <v>40.660842398535998</v>
      </c>
      <c r="N1097">
        <v>-73.961152489048004</v>
      </c>
      <c r="O1097">
        <v>309</v>
      </c>
      <c r="P1097">
        <v>40</v>
      </c>
    </row>
    <row r="1098" spans="1:16" hidden="1" x14ac:dyDescent="0.3">
      <c r="A1098">
        <v>50082451</v>
      </c>
      <c r="B1098" s="1" t="s">
        <v>6208</v>
      </c>
      <c r="C1098" t="s">
        <v>4408</v>
      </c>
      <c r="D1098" s="2">
        <v>1827</v>
      </c>
      <c r="E1098" s="1" t="s">
        <v>6074</v>
      </c>
      <c r="F1098" s="2">
        <v>11230</v>
      </c>
      <c r="G1098" s="3">
        <v>7189982892</v>
      </c>
      <c r="H1098" s="1" t="s">
        <v>354</v>
      </c>
      <c r="I1098" t="s">
        <v>17</v>
      </c>
      <c r="J1098">
        <v>73</v>
      </c>
      <c r="K1098">
        <v>325</v>
      </c>
      <c r="L1098" s="18">
        <f>(((RestaurantData4[[#This Row],[FitScore]]/100)*RestaurantData4[[#This Row],[DailyCustAvg]])/3.5)*30</f>
        <v>2033.5714285714287</v>
      </c>
      <c r="M1098">
        <v>40.613116721162001</v>
      </c>
      <c r="N1098">
        <v>-73.962956031060997</v>
      </c>
      <c r="O1098">
        <v>314</v>
      </c>
      <c r="P1098">
        <v>48</v>
      </c>
    </row>
    <row r="1099" spans="1:16" hidden="1" x14ac:dyDescent="0.3">
      <c r="A1099">
        <v>41699662</v>
      </c>
      <c r="B1099" s="1" t="s">
        <v>6305</v>
      </c>
      <c r="C1099" t="s">
        <v>4408</v>
      </c>
      <c r="D1099" s="2">
        <v>1968</v>
      </c>
      <c r="E1099" s="1" t="s">
        <v>6074</v>
      </c>
      <c r="F1099" s="2">
        <v>11223</v>
      </c>
      <c r="G1099" s="3">
        <v>7189753373</v>
      </c>
      <c r="H1099" s="1" t="s">
        <v>223</v>
      </c>
      <c r="I1099" t="s">
        <v>21</v>
      </c>
      <c r="J1099">
        <v>77</v>
      </c>
      <c r="K1099">
        <v>325</v>
      </c>
      <c r="L1099" s="18">
        <f>(((RestaurantData4[[#This Row],[FitScore]]/100)*RestaurantData4[[#This Row],[DailyCustAvg]])/3.5)*30</f>
        <v>2145</v>
      </c>
      <c r="M1099">
        <v>40.609180462631997</v>
      </c>
      <c r="N1099">
        <v>-73.962234315309004</v>
      </c>
      <c r="O1099">
        <v>315</v>
      </c>
      <c r="P1099">
        <v>44</v>
      </c>
    </row>
    <row r="1100" spans="1:16" hidden="1" x14ac:dyDescent="0.3">
      <c r="A1100">
        <v>50043741</v>
      </c>
      <c r="B1100" s="1" t="s">
        <v>6380</v>
      </c>
      <c r="C1100" t="s">
        <v>4408</v>
      </c>
      <c r="D1100" s="2">
        <v>1022</v>
      </c>
      <c r="E1100" s="1" t="s">
        <v>5991</v>
      </c>
      <c r="F1100" s="2">
        <v>11223</v>
      </c>
      <c r="G1100" s="3">
        <v>7189757272</v>
      </c>
      <c r="H1100" s="1" t="s">
        <v>100</v>
      </c>
      <c r="I1100" t="s">
        <v>17</v>
      </c>
      <c r="J1100">
        <v>78</v>
      </c>
      <c r="K1100">
        <v>325</v>
      </c>
      <c r="L1100" s="18">
        <f>(((RestaurantData4[[#This Row],[FitScore]]/100)*RestaurantData4[[#This Row],[DailyCustAvg]])/3.5)*30</f>
        <v>2172.8571428571431</v>
      </c>
      <c r="M1100">
        <v>40.609897123019003</v>
      </c>
      <c r="N1100">
        <v>-73.963065871677998</v>
      </c>
      <c r="O1100">
        <v>315</v>
      </c>
      <c r="P1100">
        <v>44</v>
      </c>
    </row>
    <row r="1101" spans="1:16" hidden="1" x14ac:dyDescent="0.3">
      <c r="A1101">
        <v>40919894</v>
      </c>
      <c r="B1101" s="1" t="s">
        <v>6513</v>
      </c>
      <c r="C1101" t="s">
        <v>4408</v>
      </c>
      <c r="D1101" s="2">
        <v>1924</v>
      </c>
      <c r="E1101" s="1" t="s">
        <v>4995</v>
      </c>
      <c r="F1101" s="2">
        <v>11226</v>
      </c>
      <c r="G1101" s="3">
        <v>7184698888</v>
      </c>
      <c r="H1101" s="1" t="s">
        <v>242</v>
      </c>
      <c r="I1101" t="s">
        <v>17</v>
      </c>
      <c r="J1101">
        <v>72</v>
      </c>
      <c r="K1101">
        <v>325</v>
      </c>
      <c r="L1101" s="18">
        <f>(((RestaurantData4[[#This Row],[FitScore]]/100)*RestaurantData4[[#This Row],[DailyCustAvg]])/3.5)*30</f>
        <v>2005.7142857142858</v>
      </c>
      <c r="M1101">
        <v>40.638840648805001</v>
      </c>
      <c r="N1101">
        <v>-73.948302132677</v>
      </c>
      <c r="O1101">
        <v>317</v>
      </c>
      <c r="P1101">
        <v>45</v>
      </c>
    </row>
    <row r="1102" spans="1:16" hidden="1" x14ac:dyDescent="0.3">
      <c r="A1102">
        <v>50044856</v>
      </c>
      <c r="B1102" s="1" t="s">
        <v>6573</v>
      </c>
      <c r="C1102" t="s">
        <v>4408</v>
      </c>
      <c r="D1102" s="2">
        <v>4706</v>
      </c>
      <c r="E1102" s="1" t="s">
        <v>6552</v>
      </c>
      <c r="F1102" s="2">
        <v>11234</v>
      </c>
      <c r="G1102" s="3">
        <v>7182529440</v>
      </c>
      <c r="H1102" s="1" t="s">
        <v>16</v>
      </c>
      <c r="J1102">
        <v>66</v>
      </c>
      <c r="K1102">
        <v>325</v>
      </c>
      <c r="L1102" s="18">
        <f>(((RestaurantData4[[#This Row],[FitScore]]/100)*RestaurantData4[[#This Row],[DailyCustAvg]])/3.5)*30</f>
        <v>1838.5714285714284</v>
      </c>
      <c r="M1102">
        <v>40.618766310386</v>
      </c>
      <c r="N1102">
        <v>-73.929601468227006</v>
      </c>
      <c r="O1102">
        <v>318</v>
      </c>
      <c r="P1102">
        <v>46</v>
      </c>
    </row>
    <row r="1103" spans="1:16" hidden="1" x14ac:dyDescent="0.3">
      <c r="A1103">
        <v>50086382</v>
      </c>
      <c r="B1103" s="1" t="s">
        <v>6574</v>
      </c>
      <c r="C1103" t="s">
        <v>4408</v>
      </c>
      <c r="D1103" s="2">
        <v>7409</v>
      </c>
      <c r="E1103" s="1" t="s">
        <v>5994</v>
      </c>
      <c r="F1103" s="2">
        <v>11234</v>
      </c>
      <c r="G1103" s="3">
        <v>7182414317</v>
      </c>
      <c r="H1103" s="1" t="s">
        <v>24</v>
      </c>
      <c r="I1103" t="s">
        <v>21</v>
      </c>
      <c r="J1103">
        <v>64</v>
      </c>
      <c r="K1103">
        <v>325</v>
      </c>
      <c r="L1103" s="18">
        <f>(((RestaurantData4[[#This Row],[FitScore]]/100)*RestaurantData4[[#This Row],[DailyCustAvg]])/3.5)*30</f>
        <v>1782.8571428571429</v>
      </c>
      <c r="M1103">
        <v>40.621320536265003</v>
      </c>
      <c r="N1103">
        <v>-73.905154282083998</v>
      </c>
      <c r="O1103">
        <v>318</v>
      </c>
      <c r="P1103">
        <v>46</v>
      </c>
    </row>
    <row r="1104" spans="1:16" x14ac:dyDescent="0.3">
      <c r="A1104">
        <v>41501822</v>
      </c>
      <c r="B1104" s="1" t="s">
        <v>411</v>
      </c>
      <c r="C1104" t="s">
        <v>14</v>
      </c>
      <c r="D1104" s="2">
        <v>108</v>
      </c>
      <c r="E1104" s="1" t="s">
        <v>412</v>
      </c>
      <c r="F1104" s="2">
        <v>10012</v>
      </c>
      <c r="G1104" s="3">
        <v>2125053400</v>
      </c>
      <c r="H1104" s="1" t="s">
        <v>16</v>
      </c>
      <c r="I1104" t="s">
        <v>21</v>
      </c>
      <c r="J1104">
        <v>95</v>
      </c>
      <c r="K1104">
        <v>236</v>
      </c>
      <c r="L1104" s="18">
        <f>(((RestaurantData4[[#This Row],[FitScore]]/100)*RestaurantData4[[#This Row],[DailyCustAvg]])/3.5)*30</f>
        <v>1921.7142857142856</v>
      </c>
      <c r="M1104">
        <v>40.727343841456999</v>
      </c>
      <c r="N1104">
        <v>-74.000739628621005</v>
      </c>
      <c r="O1104">
        <v>102</v>
      </c>
      <c r="P1104">
        <v>3</v>
      </c>
    </row>
    <row r="1105" spans="1:16" hidden="1" x14ac:dyDescent="0.3">
      <c r="A1105">
        <v>50044058</v>
      </c>
      <c r="B1105" s="1" t="s">
        <v>203</v>
      </c>
      <c r="C1105" t="s">
        <v>14</v>
      </c>
      <c r="D1105" s="2">
        <v>85</v>
      </c>
      <c r="E1105" s="1" t="s">
        <v>80</v>
      </c>
      <c r="F1105" s="2">
        <v>10004</v>
      </c>
      <c r="G1105" s="3">
        <v>2126711620</v>
      </c>
      <c r="H1105" s="1" t="s">
        <v>16</v>
      </c>
      <c r="I1105" t="s">
        <v>17</v>
      </c>
      <c r="J1105">
        <v>98</v>
      </c>
      <c r="K1105">
        <v>324</v>
      </c>
      <c r="L1105" s="18">
        <f>(((RestaurantData4[[#This Row],[FitScore]]/100)*RestaurantData4[[#This Row],[DailyCustAvg]])/3.5)*30</f>
        <v>2721.6</v>
      </c>
      <c r="M1105">
        <v>40.704207608144003</v>
      </c>
      <c r="N1105">
        <v>-74.011559433433007</v>
      </c>
      <c r="O1105">
        <v>101</v>
      </c>
      <c r="P1105">
        <v>1</v>
      </c>
    </row>
    <row r="1106" spans="1:16" x14ac:dyDescent="0.3">
      <c r="A1106">
        <v>50004299</v>
      </c>
      <c r="B1106" s="1" t="s">
        <v>512</v>
      </c>
      <c r="C1106" t="s">
        <v>14</v>
      </c>
      <c r="D1106" s="2">
        <v>50</v>
      </c>
      <c r="E1106" s="1" t="s">
        <v>375</v>
      </c>
      <c r="F1106" s="2">
        <v>10012</v>
      </c>
      <c r="G1106" s="3">
        <v>9176393571</v>
      </c>
      <c r="H1106" s="1" t="s">
        <v>16</v>
      </c>
      <c r="I1106" t="s">
        <v>21</v>
      </c>
      <c r="J1106">
        <v>98</v>
      </c>
      <c r="K1106">
        <v>230</v>
      </c>
      <c r="L1106" s="18">
        <f>(((RestaurantData4[[#This Row],[FitScore]]/100)*RestaurantData4[[#This Row],[DailyCustAvg]])/3.5)*30</f>
        <v>1932.0000000000002</v>
      </c>
      <c r="M1106">
        <v>40.727354791072003</v>
      </c>
      <c r="N1106">
        <v>-74.002702350869995</v>
      </c>
      <c r="O1106">
        <v>102</v>
      </c>
      <c r="P1106">
        <v>3</v>
      </c>
    </row>
    <row r="1107" spans="1:16" hidden="1" x14ac:dyDescent="0.3">
      <c r="A1107">
        <v>41225183</v>
      </c>
      <c r="B1107" s="1" t="s">
        <v>670</v>
      </c>
      <c r="C1107" t="s">
        <v>14</v>
      </c>
      <c r="D1107" s="2">
        <v>114</v>
      </c>
      <c r="E1107" s="1" t="s">
        <v>432</v>
      </c>
      <c r="F1107" s="2">
        <v>10003</v>
      </c>
      <c r="G1107" s="3">
        <v>6464166709</v>
      </c>
      <c r="H1107" s="1" t="s">
        <v>16</v>
      </c>
      <c r="I1107" t="s">
        <v>17</v>
      </c>
      <c r="J1107">
        <v>94</v>
      </c>
      <c r="K1107">
        <v>324</v>
      </c>
      <c r="L1107" s="18">
        <f>(((RestaurantData4[[#This Row],[FitScore]]/100)*RestaurantData4[[#This Row],[DailyCustAvg]])/3.5)*30</f>
        <v>2610.5142857142855</v>
      </c>
      <c r="M1107">
        <v>40.732616108750001</v>
      </c>
      <c r="N1107">
        <v>-73.990073756334994</v>
      </c>
      <c r="O1107">
        <v>102</v>
      </c>
      <c r="P1107">
        <v>2</v>
      </c>
    </row>
    <row r="1108" spans="1:16" x14ac:dyDescent="0.3">
      <c r="A1108">
        <v>41395582</v>
      </c>
      <c r="B1108" s="1" t="s">
        <v>620</v>
      </c>
      <c r="C1108" t="s">
        <v>14</v>
      </c>
      <c r="D1108" s="2">
        <v>52</v>
      </c>
      <c r="E1108" s="1" t="s">
        <v>451</v>
      </c>
      <c r="F1108" s="2">
        <v>10012</v>
      </c>
      <c r="G1108" s="3">
        <v>2122741160</v>
      </c>
      <c r="H1108" s="1" t="s">
        <v>56</v>
      </c>
      <c r="I1108" t="s">
        <v>21</v>
      </c>
      <c r="J1108">
        <v>98</v>
      </c>
      <c r="K1108">
        <v>227</v>
      </c>
      <c r="L1108" s="18">
        <f>(((RestaurantData4[[#This Row],[FitScore]]/100)*RestaurantData4[[#This Row],[DailyCustAvg]])/3.5)*30</f>
        <v>1906.8000000000002</v>
      </c>
      <c r="M1108">
        <v>40.723490123395003</v>
      </c>
      <c r="N1108">
        <v>-73.996038706907001</v>
      </c>
      <c r="O1108">
        <v>102</v>
      </c>
      <c r="P1108">
        <v>1</v>
      </c>
    </row>
    <row r="1109" spans="1:16" x14ac:dyDescent="0.3">
      <c r="A1109">
        <v>50018822</v>
      </c>
      <c r="B1109" s="1" t="s">
        <v>740</v>
      </c>
      <c r="C1109" t="s">
        <v>14</v>
      </c>
      <c r="D1109" s="2">
        <v>146</v>
      </c>
      <c r="E1109" s="1" t="s">
        <v>412</v>
      </c>
      <c r="F1109" s="2">
        <v>10012</v>
      </c>
      <c r="G1109" s="3">
        <v>2125331242</v>
      </c>
      <c r="H1109" s="1" t="s">
        <v>143</v>
      </c>
      <c r="I1109" t="s">
        <v>21</v>
      </c>
      <c r="J1109">
        <v>96</v>
      </c>
      <c r="K1109">
        <v>227</v>
      </c>
      <c r="L1109" s="18">
        <f>(((RestaurantData4[[#This Row],[FitScore]]/100)*RestaurantData4[[#This Row],[DailyCustAvg]])/3.5)*30</f>
        <v>1867.8857142857141</v>
      </c>
      <c r="M1109">
        <v>40.727925718099002</v>
      </c>
      <c r="N1109">
        <v>-74.001923051269998</v>
      </c>
      <c r="O1109">
        <v>102</v>
      </c>
      <c r="P1109">
        <v>3</v>
      </c>
    </row>
    <row r="1110" spans="1:16" x14ac:dyDescent="0.3">
      <c r="A1110">
        <v>41636061</v>
      </c>
      <c r="B1110" s="1" t="s">
        <v>564</v>
      </c>
      <c r="C1110" t="s">
        <v>14</v>
      </c>
      <c r="D1110" s="2">
        <v>224</v>
      </c>
      <c r="E1110" s="1" t="s">
        <v>351</v>
      </c>
      <c r="F1110" s="2">
        <v>10012</v>
      </c>
      <c r="G1110" s="3">
        <v>2125108550</v>
      </c>
      <c r="H1110" s="1" t="s">
        <v>16</v>
      </c>
      <c r="I1110" t="s">
        <v>21</v>
      </c>
      <c r="J1110">
        <v>95</v>
      </c>
      <c r="K1110">
        <v>222</v>
      </c>
      <c r="L1110" s="18">
        <f>(((RestaurantData4[[#This Row],[FitScore]]/100)*RestaurantData4[[#This Row],[DailyCustAvg]])/3.5)*30</f>
        <v>1807.7142857142856</v>
      </c>
      <c r="M1110">
        <v>40.722051903253998</v>
      </c>
      <c r="N1110">
        <v>-73.997348372177996</v>
      </c>
      <c r="O1110">
        <v>102</v>
      </c>
      <c r="P1110">
        <v>1</v>
      </c>
    </row>
    <row r="1111" spans="1:16" hidden="1" x14ac:dyDescent="0.3">
      <c r="A1111">
        <v>40980389</v>
      </c>
      <c r="B1111" s="1" t="s">
        <v>1279</v>
      </c>
      <c r="C1111" t="s">
        <v>14</v>
      </c>
      <c r="D1111" s="2">
        <v>126</v>
      </c>
      <c r="E1111" s="1" t="s">
        <v>852</v>
      </c>
      <c r="F1111" s="2">
        <v>10009</v>
      </c>
      <c r="G1111" s="3">
        <v>2122288580</v>
      </c>
      <c r="H1111" s="1" t="s">
        <v>16</v>
      </c>
      <c r="I1111" t="s">
        <v>17</v>
      </c>
      <c r="J1111">
        <v>99</v>
      </c>
      <c r="K1111">
        <v>324</v>
      </c>
      <c r="L1111" s="18">
        <f>(((RestaurantData4[[#This Row],[FitScore]]/100)*RestaurantData4[[#This Row],[DailyCustAvg]])/3.5)*30</f>
        <v>2749.3714285714282</v>
      </c>
      <c r="M1111">
        <v>40.727304498751003</v>
      </c>
      <c r="N1111">
        <v>-73.985485247846995</v>
      </c>
      <c r="O1111">
        <v>103</v>
      </c>
      <c r="P1111">
        <v>2</v>
      </c>
    </row>
    <row r="1112" spans="1:16" x14ac:dyDescent="0.3">
      <c r="A1112">
        <v>41117553</v>
      </c>
      <c r="B1112" s="1" t="s">
        <v>516</v>
      </c>
      <c r="C1112" t="s">
        <v>14</v>
      </c>
      <c r="D1112" s="2">
        <v>200</v>
      </c>
      <c r="E1112" s="1" t="s">
        <v>394</v>
      </c>
      <c r="F1112" s="2">
        <v>10012</v>
      </c>
      <c r="G1112" s="3">
        <v>2129660904</v>
      </c>
      <c r="H1112" s="1" t="s">
        <v>24</v>
      </c>
      <c r="I1112" t="s">
        <v>21</v>
      </c>
      <c r="J1112">
        <v>94</v>
      </c>
      <c r="K1112">
        <v>219</v>
      </c>
      <c r="L1112" s="18">
        <f>(((RestaurantData4[[#This Row],[FitScore]]/100)*RestaurantData4[[#This Row],[DailyCustAvg]])/3.5)*30</f>
        <v>1764.5142857142857</v>
      </c>
      <c r="M1112">
        <v>40.721310761338998</v>
      </c>
      <c r="N1112">
        <v>-73.995573454397999</v>
      </c>
      <c r="O1112">
        <v>102</v>
      </c>
      <c r="P1112">
        <v>1</v>
      </c>
    </row>
    <row r="1113" spans="1:16" x14ac:dyDescent="0.3">
      <c r="A1113">
        <v>40369418</v>
      </c>
      <c r="B1113" s="1" t="s">
        <v>455</v>
      </c>
      <c r="C1113" t="s">
        <v>14</v>
      </c>
      <c r="D1113" s="2">
        <v>119</v>
      </c>
      <c r="E1113" s="1" t="s">
        <v>456</v>
      </c>
      <c r="F1113" s="2">
        <v>10012</v>
      </c>
      <c r="G1113" s="3">
        <v>2124759557</v>
      </c>
      <c r="H1113" s="1" t="s">
        <v>24</v>
      </c>
      <c r="I1113" t="s">
        <v>21</v>
      </c>
      <c r="J1113">
        <v>96</v>
      </c>
      <c r="K1113">
        <v>217</v>
      </c>
      <c r="L1113" s="18">
        <f>(((RestaurantData4[[#This Row],[FitScore]]/100)*RestaurantData4[[#This Row],[DailyCustAvg]])/3.5)*30</f>
        <v>1785.6</v>
      </c>
      <c r="M1113">
        <v>40.730206634013001</v>
      </c>
      <c r="N1113">
        <v>-74.000317512807996</v>
      </c>
      <c r="O1113">
        <v>102</v>
      </c>
      <c r="P1113">
        <v>1</v>
      </c>
    </row>
    <row r="1114" spans="1:16" x14ac:dyDescent="0.3">
      <c r="A1114">
        <v>50043940</v>
      </c>
      <c r="B1114" s="1" t="s">
        <v>748</v>
      </c>
      <c r="C1114" t="s">
        <v>14</v>
      </c>
      <c r="D1114" s="2">
        <v>154</v>
      </c>
      <c r="E1114" s="1" t="s">
        <v>391</v>
      </c>
      <c r="F1114" s="2">
        <v>10012</v>
      </c>
      <c r="G1114" s="3">
        <v>7187374235</v>
      </c>
      <c r="H1114" s="1" t="s">
        <v>66</v>
      </c>
      <c r="I1114" t="s">
        <v>21</v>
      </c>
      <c r="J1114">
        <v>96</v>
      </c>
      <c r="K1114">
        <v>215</v>
      </c>
      <c r="L1114" s="18">
        <f>(((RestaurantData4[[#This Row],[FitScore]]/100)*RestaurantData4[[#This Row],[DailyCustAvg]])/3.5)*30</f>
        <v>1769.1428571428573</v>
      </c>
      <c r="M1114">
        <v>40.728353916884998</v>
      </c>
      <c r="N1114">
        <v>-73.999570648073004</v>
      </c>
      <c r="O1114">
        <v>102</v>
      </c>
      <c r="P1114">
        <v>1</v>
      </c>
    </row>
    <row r="1115" spans="1:16" x14ac:dyDescent="0.3">
      <c r="A1115">
        <v>41314548</v>
      </c>
      <c r="B1115" s="1" t="s">
        <v>795</v>
      </c>
      <c r="C1115" t="s">
        <v>14</v>
      </c>
      <c r="D1115" s="2">
        <v>1</v>
      </c>
      <c r="E1115" s="1" t="s">
        <v>391</v>
      </c>
      <c r="F1115" s="2">
        <v>10012</v>
      </c>
      <c r="G1115" s="3">
        <v>2125333366</v>
      </c>
      <c r="H1115" s="1" t="s">
        <v>56</v>
      </c>
      <c r="I1115" t="s">
        <v>21</v>
      </c>
      <c r="J1115">
        <v>94</v>
      </c>
      <c r="K1115">
        <v>214</v>
      </c>
      <c r="L1115" s="18">
        <f>(((RestaurantData4[[#This Row],[FitScore]]/100)*RestaurantData4[[#This Row],[DailyCustAvg]])/3.5)*30</f>
        <v>1724.2285714285713</v>
      </c>
      <c r="M1115">
        <v>40.725282272031002</v>
      </c>
      <c r="N1115">
        <v>-73.992391081354</v>
      </c>
      <c r="O1115">
        <v>102</v>
      </c>
      <c r="P1115">
        <v>1</v>
      </c>
    </row>
    <row r="1116" spans="1:16" x14ac:dyDescent="0.3">
      <c r="A1116">
        <v>40389994</v>
      </c>
      <c r="B1116" s="1" t="s">
        <v>688</v>
      </c>
      <c r="C1116" t="s">
        <v>14</v>
      </c>
      <c r="D1116" s="2">
        <v>51</v>
      </c>
      <c r="E1116" s="1" t="s">
        <v>362</v>
      </c>
      <c r="F1116" s="2">
        <v>10012</v>
      </c>
      <c r="G1116" s="3">
        <v>2129669229</v>
      </c>
      <c r="H1116" s="1" t="s">
        <v>143</v>
      </c>
      <c r="I1116" t="s">
        <v>21</v>
      </c>
      <c r="J1116">
        <v>95</v>
      </c>
      <c r="K1116">
        <v>205</v>
      </c>
      <c r="L1116" s="18">
        <f>(((RestaurantData4[[#This Row],[FitScore]]/100)*RestaurantData4[[#This Row],[DailyCustAvg]])/3.5)*30</f>
        <v>1669.2857142857144</v>
      </c>
      <c r="M1116">
        <v>40.722046390765001</v>
      </c>
      <c r="N1116">
        <v>-73.996493357782995</v>
      </c>
      <c r="O1116">
        <v>102</v>
      </c>
      <c r="P1116">
        <v>1</v>
      </c>
    </row>
    <row r="1117" spans="1:16" x14ac:dyDescent="0.3">
      <c r="A1117">
        <v>40861201</v>
      </c>
      <c r="B1117" s="1" t="s">
        <v>704</v>
      </c>
      <c r="C1117" t="s">
        <v>14</v>
      </c>
      <c r="D1117" s="2">
        <v>140</v>
      </c>
      <c r="E1117" s="1" t="s">
        <v>489</v>
      </c>
      <c r="F1117" s="2">
        <v>10012</v>
      </c>
      <c r="G1117" s="3">
        <v>2122607049</v>
      </c>
      <c r="H1117" s="1" t="s">
        <v>207</v>
      </c>
      <c r="I1117" t="s">
        <v>21</v>
      </c>
      <c r="J1117">
        <v>94</v>
      </c>
      <c r="K1117">
        <v>203</v>
      </c>
      <c r="L1117" s="18">
        <f>(((RestaurantData4[[#This Row],[FitScore]]/100)*RestaurantData4[[#This Row],[DailyCustAvg]])/3.5)*30</f>
        <v>1635.6</v>
      </c>
      <c r="M1117">
        <v>40.731373159252001</v>
      </c>
      <c r="N1117">
        <v>-74.000313910223994</v>
      </c>
      <c r="O1117">
        <v>102</v>
      </c>
      <c r="P1117">
        <v>1</v>
      </c>
    </row>
    <row r="1118" spans="1:16" x14ac:dyDescent="0.3">
      <c r="A1118">
        <v>41679646</v>
      </c>
      <c r="B1118" s="1" t="s">
        <v>543</v>
      </c>
      <c r="C1118" t="s">
        <v>14</v>
      </c>
      <c r="D1118" s="2">
        <v>99</v>
      </c>
      <c r="E1118" s="1" t="s">
        <v>375</v>
      </c>
      <c r="F1118" s="2">
        <v>10012</v>
      </c>
      <c r="G1118" s="3">
        <v>2127775233</v>
      </c>
      <c r="H1118" s="1" t="s">
        <v>16</v>
      </c>
      <c r="I1118" t="s">
        <v>21</v>
      </c>
      <c r="J1118">
        <v>98</v>
      </c>
      <c r="K1118">
        <v>201</v>
      </c>
      <c r="L1118" s="18">
        <f>(((RestaurantData4[[#This Row],[FitScore]]/100)*RestaurantData4[[#This Row],[DailyCustAvg]])/3.5)*30</f>
        <v>1688.3999999999999</v>
      </c>
      <c r="M1118">
        <v>40.729495736510003</v>
      </c>
      <c r="N1118">
        <v>-74.000920055669994</v>
      </c>
      <c r="O1118">
        <v>102</v>
      </c>
      <c r="P1118">
        <v>1</v>
      </c>
    </row>
    <row r="1119" spans="1:16" ht="28.8" hidden="1" x14ac:dyDescent="0.3">
      <c r="A1119">
        <v>50101095</v>
      </c>
      <c r="B1119" s="1" t="s">
        <v>2552</v>
      </c>
      <c r="C1119" t="s">
        <v>14</v>
      </c>
      <c r="D1119" s="2">
        <v>730</v>
      </c>
      <c r="E1119" s="1" t="s">
        <v>901</v>
      </c>
      <c r="F1119" s="2">
        <v>10017</v>
      </c>
      <c r="G1119" s="3">
        <v>3122290099</v>
      </c>
      <c r="H1119" s="1" t="s">
        <v>16</v>
      </c>
      <c r="I1119" t="s">
        <v>17</v>
      </c>
      <c r="J1119">
        <v>79</v>
      </c>
      <c r="K1119">
        <v>324</v>
      </c>
      <c r="L1119" s="18">
        <f>(((RestaurantData4[[#This Row],[FitScore]]/100)*RestaurantData4[[#This Row],[DailyCustAvg]])/3.5)*30</f>
        <v>2193.9428571428571</v>
      </c>
      <c r="M1119">
        <v>40.753097466915001</v>
      </c>
      <c r="N1119">
        <v>-73.972756665518006</v>
      </c>
      <c r="O1119">
        <v>106</v>
      </c>
      <c r="P1119">
        <v>4</v>
      </c>
    </row>
    <row r="1120" spans="1:16" hidden="1" x14ac:dyDescent="0.3">
      <c r="A1120">
        <v>50049996</v>
      </c>
      <c r="B1120" s="1" t="s">
        <v>2606</v>
      </c>
      <c r="C1120" t="s">
        <v>14</v>
      </c>
      <c r="D1120" s="2">
        <v>551</v>
      </c>
      <c r="E1120" s="1" t="s">
        <v>841</v>
      </c>
      <c r="F1120" s="2">
        <v>10016</v>
      </c>
      <c r="G1120" s="3">
        <v>6468465362</v>
      </c>
      <c r="H1120" s="1" t="s">
        <v>24</v>
      </c>
      <c r="I1120" t="s">
        <v>17</v>
      </c>
      <c r="J1120">
        <v>81</v>
      </c>
      <c r="K1120">
        <v>324</v>
      </c>
      <c r="L1120" s="18">
        <f>(((RestaurantData4[[#This Row],[FitScore]]/100)*RestaurantData4[[#This Row],[DailyCustAvg]])/3.5)*30</f>
        <v>2249.4857142857145</v>
      </c>
      <c r="M1120">
        <v>40.742528413466999</v>
      </c>
      <c r="N1120">
        <v>-73.977474057695005</v>
      </c>
      <c r="O1120">
        <v>106</v>
      </c>
      <c r="P1120">
        <v>2</v>
      </c>
    </row>
    <row r="1121" spans="1:16" x14ac:dyDescent="0.3">
      <c r="A1121">
        <v>50012740</v>
      </c>
      <c r="B1121" s="1" t="s">
        <v>506</v>
      </c>
      <c r="C1121" t="s">
        <v>14</v>
      </c>
      <c r="D1121" s="2">
        <v>151</v>
      </c>
      <c r="E1121" s="1" t="s">
        <v>409</v>
      </c>
      <c r="F1121" s="2">
        <v>10012</v>
      </c>
      <c r="G1121" s="3">
        <v>6466660810</v>
      </c>
      <c r="H1121" s="1" t="s">
        <v>16</v>
      </c>
      <c r="I1121" t="s">
        <v>21</v>
      </c>
      <c r="J1121">
        <v>95</v>
      </c>
      <c r="K1121">
        <v>188</v>
      </c>
      <c r="L1121" s="18">
        <f>(((RestaurantData4[[#This Row],[FitScore]]/100)*RestaurantData4[[#This Row],[DailyCustAvg]])/3.5)*30</f>
        <v>1530.8571428571427</v>
      </c>
      <c r="M1121">
        <v>40.720350072923999</v>
      </c>
      <c r="N1121">
        <v>-73.995086497252004</v>
      </c>
      <c r="O1121">
        <v>102</v>
      </c>
      <c r="P1121">
        <v>1</v>
      </c>
    </row>
    <row r="1122" spans="1:16" x14ac:dyDescent="0.3">
      <c r="A1122">
        <v>41246444</v>
      </c>
      <c r="B1122" s="1" t="s">
        <v>605</v>
      </c>
      <c r="C1122" t="s">
        <v>14</v>
      </c>
      <c r="D1122" s="2">
        <v>144</v>
      </c>
      <c r="E1122" s="1" t="s">
        <v>387</v>
      </c>
      <c r="F1122" s="2">
        <v>10012</v>
      </c>
      <c r="G1122" s="3">
        <v>2122532601</v>
      </c>
      <c r="H1122" s="1" t="s">
        <v>16</v>
      </c>
      <c r="I1122" t="s">
        <v>21</v>
      </c>
      <c r="J1122">
        <v>95</v>
      </c>
      <c r="K1122">
        <v>180</v>
      </c>
      <c r="L1122" s="18">
        <f>(((RestaurantData4[[#This Row],[FitScore]]/100)*RestaurantData4[[#This Row],[DailyCustAvg]])/3.5)*30</f>
        <v>1465.7142857142856</v>
      </c>
      <c r="M1122">
        <v>40.727022690155998</v>
      </c>
      <c r="N1122">
        <v>-74.001919417183998</v>
      </c>
      <c r="O1122">
        <v>102</v>
      </c>
      <c r="P1122">
        <v>3</v>
      </c>
    </row>
    <row r="1123" spans="1:16" hidden="1" x14ac:dyDescent="0.3">
      <c r="A1123">
        <v>50101744</v>
      </c>
      <c r="B1123" s="1" t="s">
        <v>1346</v>
      </c>
      <c r="C1123" t="s">
        <v>14</v>
      </c>
      <c r="D1123" s="2">
        <v>113</v>
      </c>
      <c r="E1123" s="1" t="s">
        <v>3350</v>
      </c>
      <c r="F1123" s="2">
        <v>10035</v>
      </c>
      <c r="G1123" s="3">
        <v>9175878888</v>
      </c>
      <c r="H1123" s="1" t="s">
        <v>202</v>
      </c>
      <c r="I1123" t="s">
        <v>17</v>
      </c>
      <c r="J1123">
        <v>78</v>
      </c>
      <c r="K1123">
        <v>324</v>
      </c>
      <c r="L1123" s="18">
        <f>(((RestaurantData4[[#This Row],[FitScore]]/100)*RestaurantData4[[#This Row],[DailyCustAvg]])/3.5)*30</f>
        <v>2166.1714285714284</v>
      </c>
      <c r="M1123">
        <v>40.804765113983997</v>
      </c>
      <c r="N1123">
        <v>-73.938340471036</v>
      </c>
      <c r="O1123">
        <v>111</v>
      </c>
      <c r="P1123">
        <v>9</v>
      </c>
    </row>
    <row r="1124" spans="1:16" hidden="1" x14ac:dyDescent="0.3">
      <c r="A1124">
        <v>50102329</v>
      </c>
      <c r="B1124" s="1" t="s">
        <v>4629</v>
      </c>
      <c r="C1124" t="s">
        <v>4408</v>
      </c>
      <c r="D1124" s="2">
        <v>685</v>
      </c>
      <c r="E1124" s="1" t="s">
        <v>34</v>
      </c>
      <c r="F1124" s="2">
        <v>11206</v>
      </c>
      <c r="G1124" s="3">
        <v>3478449004</v>
      </c>
      <c r="H1124" s="1" t="s">
        <v>148</v>
      </c>
      <c r="I1124" t="s">
        <v>17</v>
      </c>
      <c r="J1124">
        <v>77</v>
      </c>
      <c r="K1124">
        <v>324</v>
      </c>
      <c r="L1124" s="18">
        <f>(((RestaurantData4[[#This Row],[FitScore]]/100)*RestaurantData4[[#This Row],[DailyCustAvg]])/3.5)*30</f>
        <v>2138.4</v>
      </c>
      <c r="M1124">
        <v>40.701811920447</v>
      </c>
      <c r="N1124">
        <v>-73.943726881312003</v>
      </c>
      <c r="O1124">
        <v>301</v>
      </c>
      <c r="P1124">
        <v>34</v>
      </c>
    </row>
    <row r="1125" spans="1:16" hidden="1" x14ac:dyDescent="0.3">
      <c r="A1125">
        <v>41570461</v>
      </c>
      <c r="B1125" s="1" t="s">
        <v>4690</v>
      </c>
      <c r="C1125" t="s">
        <v>4408</v>
      </c>
      <c r="D1125" s="2">
        <v>170</v>
      </c>
      <c r="E1125" s="1" t="s">
        <v>4563</v>
      </c>
      <c r="F1125" s="2">
        <v>11249</v>
      </c>
      <c r="G1125" s="3">
        <v>7183888833</v>
      </c>
      <c r="H1125" s="1" t="s">
        <v>29</v>
      </c>
      <c r="I1125" t="s">
        <v>21</v>
      </c>
      <c r="J1125">
        <v>86</v>
      </c>
      <c r="K1125">
        <v>324</v>
      </c>
      <c r="L1125" s="18">
        <f>(((RestaurantData4[[#This Row],[FitScore]]/100)*RestaurantData4[[#This Row],[DailyCustAvg]])/3.5)*30</f>
        <v>2388.3428571428567</v>
      </c>
      <c r="M1125">
        <v>40.719388224722998</v>
      </c>
      <c r="N1125">
        <v>-73.960580713292998</v>
      </c>
      <c r="O1125">
        <v>301</v>
      </c>
      <c r="P1125">
        <v>33</v>
      </c>
    </row>
    <row r="1126" spans="1:16" hidden="1" x14ac:dyDescent="0.3">
      <c r="A1126">
        <v>50071012</v>
      </c>
      <c r="B1126" s="1" t="s">
        <v>4721</v>
      </c>
      <c r="C1126" t="s">
        <v>4408</v>
      </c>
      <c r="D1126" s="2">
        <v>800</v>
      </c>
      <c r="E1126" s="1" t="s">
        <v>532</v>
      </c>
      <c r="F1126" s="2">
        <v>11211</v>
      </c>
      <c r="G1126" s="3">
        <v>7184866222</v>
      </c>
      <c r="H1126" s="1" t="s">
        <v>29</v>
      </c>
      <c r="I1126" t="s">
        <v>21</v>
      </c>
      <c r="J1126">
        <v>87</v>
      </c>
      <c r="K1126">
        <v>324</v>
      </c>
      <c r="L1126" s="18">
        <f>(((RestaurantData4[[#This Row],[FitScore]]/100)*RestaurantData4[[#This Row],[DailyCustAvg]])/3.5)*30</f>
        <v>2416.1142857142854</v>
      </c>
      <c r="M1126">
        <v>40.711875808795</v>
      </c>
      <c r="N1126">
        <v>-73.941359305730003</v>
      </c>
      <c r="O1126">
        <v>301</v>
      </c>
      <c r="P1126">
        <v>34</v>
      </c>
    </row>
    <row r="1127" spans="1:16" hidden="1" x14ac:dyDescent="0.3">
      <c r="A1127">
        <v>41303034</v>
      </c>
      <c r="B1127" s="1" t="s">
        <v>4859</v>
      </c>
      <c r="C1127" t="s">
        <v>4408</v>
      </c>
      <c r="D1127" s="2">
        <v>1</v>
      </c>
      <c r="E1127" s="1" t="s">
        <v>4860</v>
      </c>
      <c r="F1127" s="2">
        <v>11201</v>
      </c>
      <c r="G1127" s="3">
        <v>7182466466</v>
      </c>
      <c r="H1127" s="1" t="s">
        <v>16</v>
      </c>
      <c r="I1127" t="s">
        <v>21</v>
      </c>
      <c r="J1127">
        <v>87</v>
      </c>
      <c r="K1127">
        <v>324</v>
      </c>
      <c r="L1127" s="18">
        <f>(((RestaurantData4[[#This Row],[FitScore]]/100)*RestaurantData4[[#This Row],[DailyCustAvg]])/3.5)*30</f>
        <v>2416.1142857142854</v>
      </c>
      <c r="M1127">
        <v>40.691742695715</v>
      </c>
      <c r="N1127">
        <v>-73.981544437474</v>
      </c>
      <c r="O1127">
        <v>302</v>
      </c>
      <c r="P1127">
        <v>35</v>
      </c>
    </row>
    <row r="1128" spans="1:16" hidden="1" x14ac:dyDescent="0.3">
      <c r="A1128">
        <v>50038509</v>
      </c>
      <c r="B1128" s="1" t="s">
        <v>4045</v>
      </c>
      <c r="C1128" t="s">
        <v>4408</v>
      </c>
      <c r="D1128" s="2">
        <v>253</v>
      </c>
      <c r="E1128" s="1" t="s">
        <v>4778</v>
      </c>
      <c r="F1128" s="2">
        <v>11201</v>
      </c>
      <c r="G1128" s="3">
        <v>7182224467</v>
      </c>
      <c r="H1128" s="1" t="s">
        <v>16</v>
      </c>
      <c r="I1128" t="s">
        <v>17</v>
      </c>
      <c r="J1128">
        <v>93</v>
      </c>
      <c r="K1128">
        <v>324</v>
      </c>
      <c r="L1128" s="18">
        <f>(((RestaurantData4[[#This Row],[FitScore]]/100)*RestaurantData4[[#This Row],[DailyCustAvg]])/3.5)*30</f>
        <v>2582.7428571428568</v>
      </c>
      <c r="M1128">
        <v>40.688852780818998</v>
      </c>
      <c r="N1128">
        <v>-73.983733993697996</v>
      </c>
      <c r="O1128">
        <v>302</v>
      </c>
      <c r="P1128">
        <v>33</v>
      </c>
    </row>
    <row r="1129" spans="1:16" hidden="1" x14ac:dyDescent="0.3">
      <c r="A1129">
        <v>40984211</v>
      </c>
      <c r="B1129" s="1" t="s">
        <v>4899</v>
      </c>
      <c r="C1129" t="s">
        <v>4408</v>
      </c>
      <c r="D1129" s="2">
        <v>1</v>
      </c>
      <c r="E1129" s="1" t="s">
        <v>4860</v>
      </c>
      <c r="F1129" s="2">
        <v>11201</v>
      </c>
      <c r="G1129" s="3">
        <v>7182466466</v>
      </c>
      <c r="H1129" s="1" t="s">
        <v>16</v>
      </c>
      <c r="I1129" t="s">
        <v>21</v>
      </c>
      <c r="J1129">
        <v>95</v>
      </c>
      <c r="K1129">
        <v>324</v>
      </c>
      <c r="L1129" s="18">
        <f>(((RestaurantData4[[#This Row],[FitScore]]/100)*RestaurantData4[[#This Row],[DailyCustAvg]])/3.5)*30</f>
        <v>2638.2857142857147</v>
      </c>
      <c r="M1129">
        <v>40.691742695715</v>
      </c>
      <c r="N1129">
        <v>-73.981544437474</v>
      </c>
      <c r="O1129">
        <v>302</v>
      </c>
      <c r="P1129">
        <v>35</v>
      </c>
    </row>
    <row r="1130" spans="1:16" hidden="1" x14ac:dyDescent="0.3">
      <c r="A1130">
        <v>40972714</v>
      </c>
      <c r="B1130" s="1" t="s">
        <v>5083</v>
      </c>
      <c r="C1130" t="s">
        <v>4408</v>
      </c>
      <c r="D1130" s="2">
        <v>302</v>
      </c>
      <c r="E1130" s="1" t="s">
        <v>5084</v>
      </c>
      <c r="F1130" s="2">
        <v>11237</v>
      </c>
      <c r="G1130" s="3">
        <v>3472995061</v>
      </c>
      <c r="H1130" s="1" t="s">
        <v>276</v>
      </c>
      <c r="J1130">
        <v>81</v>
      </c>
      <c r="K1130">
        <v>324</v>
      </c>
      <c r="L1130" s="18">
        <f>(((RestaurantData4[[#This Row],[FitScore]]/100)*RestaurantData4[[#This Row],[DailyCustAvg]])/3.5)*30</f>
        <v>2249.4857142857145</v>
      </c>
      <c r="M1130">
        <v>40.698969344840997</v>
      </c>
      <c r="N1130">
        <v>-73.914319063465001</v>
      </c>
      <c r="O1130">
        <v>304</v>
      </c>
      <c r="P1130">
        <v>37</v>
      </c>
    </row>
    <row r="1131" spans="1:16" hidden="1" x14ac:dyDescent="0.3">
      <c r="A1131">
        <v>50090940</v>
      </c>
      <c r="B1131" s="1" t="s">
        <v>5191</v>
      </c>
      <c r="C1131" t="s">
        <v>4408</v>
      </c>
      <c r="D1131" s="2">
        <v>234</v>
      </c>
      <c r="E1131" s="1" t="s">
        <v>5113</v>
      </c>
      <c r="F1131" s="2">
        <v>11237</v>
      </c>
      <c r="G1131" s="3">
        <v>6128670809</v>
      </c>
      <c r="H1131" s="1" t="s">
        <v>148</v>
      </c>
      <c r="I1131" t="s">
        <v>17</v>
      </c>
      <c r="J1131">
        <v>58</v>
      </c>
      <c r="K1131">
        <v>324</v>
      </c>
      <c r="L1131" s="18">
        <f>(((RestaurantData4[[#This Row],[FitScore]]/100)*RestaurantData4[[#This Row],[DailyCustAvg]])/3.5)*30</f>
        <v>1610.742857142857</v>
      </c>
      <c r="M1131">
        <v>40.705513358783001</v>
      </c>
      <c r="N1131">
        <v>-73.922714370758001</v>
      </c>
      <c r="O1131">
        <v>304</v>
      </c>
      <c r="P1131">
        <v>34</v>
      </c>
    </row>
    <row r="1132" spans="1:16" hidden="1" x14ac:dyDescent="0.3">
      <c r="A1132">
        <v>50017990</v>
      </c>
      <c r="B1132" s="1" t="s">
        <v>5218</v>
      </c>
      <c r="C1132" t="s">
        <v>4408</v>
      </c>
      <c r="D1132" s="2">
        <v>805</v>
      </c>
      <c r="E1132" s="1" t="s">
        <v>5198</v>
      </c>
      <c r="F1132" s="2">
        <v>11207</v>
      </c>
      <c r="G1132" s="3">
        <v>7182720301</v>
      </c>
      <c r="H1132" s="1" t="s">
        <v>16</v>
      </c>
      <c r="I1132" t="s">
        <v>17</v>
      </c>
      <c r="J1132">
        <v>76</v>
      </c>
      <c r="K1132">
        <v>324</v>
      </c>
      <c r="L1132" s="18">
        <f>(((RestaurantData4[[#This Row],[FitScore]]/100)*RestaurantData4[[#This Row],[DailyCustAvg]])/3.5)*30</f>
        <v>2110.6285714285718</v>
      </c>
      <c r="M1132">
        <v>40.657892301106003</v>
      </c>
      <c r="N1132">
        <v>-73.890097899572993</v>
      </c>
      <c r="O1132">
        <v>305</v>
      </c>
      <c r="P1132">
        <v>42</v>
      </c>
    </row>
    <row r="1133" spans="1:16" hidden="1" x14ac:dyDescent="0.3">
      <c r="A1133">
        <v>50066349</v>
      </c>
      <c r="B1133" s="1" t="s">
        <v>1258</v>
      </c>
      <c r="C1133" t="s">
        <v>4408</v>
      </c>
      <c r="D1133" s="2">
        <v>636</v>
      </c>
      <c r="E1133" s="1" t="s">
        <v>4955</v>
      </c>
      <c r="F1133" s="2">
        <v>11238</v>
      </c>
      <c r="G1133" s="3">
        <v>7184847724</v>
      </c>
      <c r="H1133" s="1" t="s">
        <v>16</v>
      </c>
      <c r="I1133" t="s">
        <v>17</v>
      </c>
      <c r="J1133">
        <v>78</v>
      </c>
      <c r="K1133">
        <v>324</v>
      </c>
      <c r="L1133" s="18">
        <f>(((RestaurantData4[[#This Row],[FitScore]]/100)*RestaurantData4[[#This Row],[DailyCustAvg]])/3.5)*30</f>
        <v>2166.1714285714284</v>
      </c>
      <c r="M1133">
        <v>40.677575055917004</v>
      </c>
      <c r="N1133">
        <v>-73.972311743936004</v>
      </c>
      <c r="O1133">
        <v>308</v>
      </c>
      <c r="P1133">
        <v>35</v>
      </c>
    </row>
    <row r="1134" spans="1:16" hidden="1" x14ac:dyDescent="0.3">
      <c r="A1134">
        <v>41610426</v>
      </c>
      <c r="B1134" s="1" t="s">
        <v>5861</v>
      </c>
      <c r="C1134" t="s">
        <v>4408</v>
      </c>
      <c r="D1134" s="2">
        <v>7107</v>
      </c>
      <c r="E1134" s="1" t="s">
        <v>901</v>
      </c>
      <c r="F1134" s="2">
        <v>11209</v>
      </c>
      <c r="G1134" s="3">
        <v>7187481920</v>
      </c>
      <c r="H1134" s="1" t="s">
        <v>20</v>
      </c>
      <c r="I1134" t="s">
        <v>21</v>
      </c>
      <c r="J1134">
        <v>65</v>
      </c>
      <c r="K1134">
        <v>324</v>
      </c>
      <c r="L1134" s="18">
        <f>(((RestaurantData4[[#This Row],[FitScore]]/100)*RestaurantData4[[#This Row],[DailyCustAvg]])/3.5)*30</f>
        <v>1805.1428571428571</v>
      </c>
      <c r="M1134">
        <v>40.633864655450999</v>
      </c>
      <c r="N1134">
        <v>-74.026798155706004</v>
      </c>
      <c r="O1134">
        <v>310</v>
      </c>
      <c r="P1134">
        <v>43</v>
      </c>
    </row>
    <row r="1135" spans="1:16" hidden="1" x14ac:dyDescent="0.3">
      <c r="A1135">
        <v>50041121</v>
      </c>
      <c r="B1135" s="1" t="s">
        <v>6389</v>
      </c>
      <c r="C1135" t="s">
        <v>4408</v>
      </c>
      <c r="D1135" s="2">
        <v>1688</v>
      </c>
      <c r="E1135" s="1" t="s">
        <v>1883</v>
      </c>
      <c r="F1135" s="2">
        <v>11229</v>
      </c>
      <c r="G1135" s="3">
        <v>7183751030</v>
      </c>
      <c r="H1135" s="1" t="s">
        <v>242</v>
      </c>
      <c r="J1135">
        <v>62</v>
      </c>
      <c r="K1135">
        <v>324</v>
      </c>
      <c r="L1135" s="18">
        <f>(((RestaurantData4[[#This Row],[FitScore]]/100)*RestaurantData4[[#This Row],[DailyCustAvg]])/3.5)*30</f>
        <v>1721.8285714285714</v>
      </c>
      <c r="M1135">
        <v>40.608629779838999</v>
      </c>
      <c r="N1135">
        <v>-73.957322176069994</v>
      </c>
      <c r="O1135">
        <v>315</v>
      </c>
      <c r="P1135">
        <v>48</v>
      </c>
    </row>
    <row r="1136" spans="1:16" hidden="1" x14ac:dyDescent="0.3">
      <c r="A1136">
        <v>50085516</v>
      </c>
      <c r="B1136" s="1" t="s">
        <v>6418</v>
      </c>
      <c r="C1136" t="s">
        <v>4408</v>
      </c>
      <c r="D1136" s="2">
        <v>2106</v>
      </c>
      <c r="E1136" s="1" t="s">
        <v>2372</v>
      </c>
      <c r="F1136" s="2">
        <v>11229</v>
      </c>
      <c r="G1136" s="3">
        <v>3478378223</v>
      </c>
      <c r="H1136" s="1" t="s">
        <v>68</v>
      </c>
      <c r="I1136" t="s">
        <v>21</v>
      </c>
      <c r="J1136">
        <v>67</v>
      </c>
      <c r="K1136">
        <v>324</v>
      </c>
      <c r="L1136" s="18">
        <f>(((RestaurantData4[[#This Row],[FitScore]]/100)*RestaurantData4[[#This Row],[DailyCustAvg]])/3.5)*30</f>
        <v>1860.6857142857145</v>
      </c>
      <c r="M1136">
        <v>40.598834497939002</v>
      </c>
      <c r="N1136">
        <v>-73.952539165638001</v>
      </c>
      <c r="O1136">
        <v>315</v>
      </c>
      <c r="P1136">
        <v>48</v>
      </c>
    </row>
    <row r="1137" spans="1:16" hidden="1" x14ac:dyDescent="0.3">
      <c r="A1137">
        <v>50071581</v>
      </c>
      <c r="B1137" s="1" t="s">
        <v>6568</v>
      </c>
      <c r="C1137" t="s">
        <v>4408</v>
      </c>
      <c r="D1137" s="2">
        <v>5100</v>
      </c>
      <c r="E1137" s="1" t="s">
        <v>6569</v>
      </c>
      <c r="F1137" s="2">
        <v>11234</v>
      </c>
      <c r="G1137" s="3">
        <v>7185596684</v>
      </c>
      <c r="H1137" s="1" t="s">
        <v>163</v>
      </c>
      <c r="I1137" t="s">
        <v>17</v>
      </c>
      <c r="J1137">
        <v>69</v>
      </c>
      <c r="K1137">
        <v>324</v>
      </c>
      <c r="L1137" s="18">
        <f>(((RestaurantData4[[#This Row],[FitScore]]/100)*RestaurantData4[[#This Row],[DailyCustAvg]])/3.5)*30</f>
        <v>1916.2285714285711</v>
      </c>
      <c r="M1137">
        <v>40.609928854537998</v>
      </c>
      <c r="N1137">
        <v>-73.922281617072002</v>
      </c>
      <c r="O1137">
        <v>318</v>
      </c>
      <c r="P1137">
        <v>46</v>
      </c>
    </row>
    <row r="1138" spans="1:16" x14ac:dyDescent="0.3">
      <c r="A1138">
        <v>50040804</v>
      </c>
      <c r="B1138" s="1" t="s">
        <v>714</v>
      </c>
      <c r="C1138" t="s">
        <v>14</v>
      </c>
      <c r="D1138" s="2">
        <v>463</v>
      </c>
      <c r="E1138" s="1" t="s">
        <v>47</v>
      </c>
      <c r="F1138" s="2">
        <v>10012</v>
      </c>
      <c r="G1138" s="3">
        <v>2122543000</v>
      </c>
      <c r="H1138" s="1" t="s">
        <v>16</v>
      </c>
      <c r="I1138" t="s">
        <v>21</v>
      </c>
      <c r="J1138">
        <v>96</v>
      </c>
      <c r="K1138">
        <v>171</v>
      </c>
      <c r="L1138" s="18">
        <f>(((RestaurantData4[[#This Row],[FitScore]]/100)*RestaurantData4[[#This Row],[DailyCustAvg]])/3.5)*30</f>
        <v>1407.0857142857144</v>
      </c>
      <c r="M1138">
        <v>40.726331024423999</v>
      </c>
      <c r="N1138">
        <v>-74.000407691506993</v>
      </c>
      <c r="O1138">
        <v>102</v>
      </c>
      <c r="P1138">
        <v>1</v>
      </c>
    </row>
    <row r="1139" spans="1:16" x14ac:dyDescent="0.3">
      <c r="A1139">
        <v>41230004</v>
      </c>
      <c r="B1139" s="1" t="s">
        <v>822</v>
      </c>
      <c r="C1139" t="s">
        <v>14</v>
      </c>
      <c r="D1139" s="2">
        <v>149</v>
      </c>
      <c r="E1139" s="1" t="s">
        <v>391</v>
      </c>
      <c r="F1139" s="2">
        <v>10012</v>
      </c>
      <c r="G1139" s="3">
        <v>2122548592</v>
      </c>
      <c r="H1139" s="1" t="s">
        <v>16</v>
      </c>
      <c r="I1139" t="s">
        <v>21</v>
      </c>
      <c r="J1139">
        <v>98</v>
      </c>
      <c r="K1139">
        <v>162</v>
      </c>
      <c r="L1139" s="18">
        <f>(((RestaurantData4[[#This Row],[FitScore]]/100)*RestaurantData4[[#This Row],[DailyCustAvg]])/3.5)*30</f>
        <v>1360.8</v>
      </c>
      <c r="M1139">
        <v>40.728268828151002</v>
      </c>
      <c r="N1139">
        <v>-73.999357776932001</v>
      </c>
      <c r="O1139">
        <v>102</v>
      </c>
      <c r="P1139">
        <v>1</v>
      </c>
    </row>
    <row r="1140" spans="1:16" hidden="1" x14ac:dyDescent="0.3">
      <c r="A1140">
        <v>41366512</v>
      </c>
      <c r="B1140" s="1" t="s">
        <v>291</v>
      </c>
      <c r="C1140" t="s">
        <v>14</v>
      </c>
      <c r="D1140" s="2">
        <v>130</v>
      </c>
      <c r="E1140" s="1" t="s">
        <v>160</v>
      </c>
      <c r="F1140" s="2">
        <v>10038</v>
      </c>
      <c r="G1140" s="3">
        <v>2129620439</v>
      </c>
      <c r="H1140" s="1" t="s">
        <v>56</v>
      </c>
      <c r="I1140" t="s">
        <v>17</v>
      </c>
      <c r="J1140">
        <v>98</v>
      </c>
      <c r="K1140">
        <v>323</v>
      </c>
      <c r="L1140" s="18">
        <f>(((RestaurantData4[[#This Row],[FitScore]]/100)*RestaurantData4[[#This Row],[DailyCustAvg]])/3.5)*30</f>
        <v>2713.2000000000003</v>
      </c>
      <c r="M1140">
        <v>40.710364426912001</v>
      </c>
      <c r="N1140">
        <v>-74.008061693970006</v>
      </c>
      <c r="O1140">
        <v>101</v>
      </c>
      <c r="P1140">
        <v>1</v>
      </c>
    </row>
    <row r="1141" spans="1:16" hidden="1" x14ac:dyDescent="0.3">
      <c r="A1141">
        <v>40782092</v>
      </c>
      <c r="B1141" s="1" t="s">
        <v>291</v>
      </c>
      <c r="C1141" t="s">
        <v>14</v>
      </c>
      <c r="D1141" s="2">
        <v>291</v>
      </c>
      <c r="E1141" s="1" t="s">
        <v>34</v>
      </c>
      <c r="F1141" s="2">
        <v>10007</v>
      </c>
      <c r="G1141" s="3">
        <v>2124065312</v>
      </c>
      <c r="H1141" s="1" t="s">
        <v>56</v>
      </c>
      <c r="I1141" t="s">
        <v>17</v>
      </c>
      <c r="J1141">
        <v>95</v>
      </c>
      <c r="K1141">
        <v>323</v>
      </c>
      <c r="L1141" s="18">
        <f>(((RestaurantData4[[#This Row],[FitScore]]/100)*RestaurantData4[[#This Row],[DailyCustAvg]])/3.5)*30</f>
        <v>2630.1428571428569</v>
      </c>
      <c r="M1141">
        <v>40.714816580156999</v>
      </c>
      <c r="N1141">
        <v>-74.005778836562996</v>
      </c>
      <c r="O1141">
        <v>101</v>
      </c>
      <c r="P1141">
        <v>1</v>
      </c>
    </row>
    <row r="1142" spans="1:16" hidden="1" x14ac:dyDescent="0.3">
      <c r="A1142">
        <v>40387990</v>
      </c>
      <c r="B1142" s="1" t="s">
        <v>300</v>
      </c>
      <c r="C1142" t="s">
        <v>14</v>
      </c>
      <c r="D1142" s="2">
        <v>47</v>
      </c>
      <c r="E1142" s="1" t="s">
        <v>34</v>
      </c>
      <c r="F1142" s="2">
        <v>10006</v>
      </c>
      <c r="G1142" s="3">
        <v>2124838321</v>
      </c>
      <c r="H1142" s="1" t="s">
        <v>16</v>
      </c>
      <c r="I1142" t="s">
        <v>17</v>
      </c>
      <c r="J1142">
        <v>98</v>
      </c>
      <c r="K1142">
        <v>323</v>
      </c>
      <c r="L1142" s="18">
        <f>(((RestaurantData4[[#This Row],[FitScore]]/100)*RestaurantData4[[#This Row],[DailyCustAvg]])/3.5)*30</f>
        <v>2713.2000000000003</v>
      </c>
      <c r="M1142">
        <v>40.706436231226</v>
      </c>
      <c r="N1142">
        <v>-74.012789743100001</v>
      </c>
      <c r="O1142">
        <v>101</v>
      </c>
      <c r="P1142">
        <v>1</v>
      </c>
    </row>
    <row r="1143" spans="1:16" x14ac:dyDescent="0.3">
      <c r="A1143">
        <v>50055011</v>
      </c>
      <c r="B1143" s="1" t="s">
        <v>524</v>
      </c>
      <c r="C1143" t="s">
        <v>14</v>
      </c>
      <c r="D1143" s="2">
        <v>55</v>
      </c>
      <c r="E1143" s="1" t="s">
        <v>426</v>
      </c>
      <c r="F1143" s="2">
        <v>10012</v>
      </c>
      <c r="G1143" s="3">
        <v>9179453797</v>
      </c>
      <c r="H1143" s="1" t="s">
        <v>20</v>
      </c>
      <c r="I1143" t="s">
        <v>21</v>
      </c>
      <c r="J1143">
        <v>94</v>
      </c>
      <c r="K1143">
        <v>151</v>
      </c>
      <c r="L1143" s="18">
        <f>(((RestaurantData4[[#This Row],[FitScore]]/100)*RestaurantData4[[#This Row],[DailyCustAvg]])/3.5)*30</f>
        <v>1216.6285714285714</v>
      </c>
      <c r="M1143">
        <v>40.725899860011999</v>
      </c>
      <c r="N1143">
        <v>-73.992629129725998</v>
      </c>
      <c r="O1143">
        <v>102</v>
      </c>
      <c r="P1143">
        <v>1</v>
      </c>
    </row>
    <row r="1144" spans="1:16" hidden="1" x14ac:dyDescent="0.3">
      <c r="A1144">
        <v>50097040</v>
      </c>
      <c r="B1144" s="1" t="s">
        <v>804</v>
      </c>
      <c r="C1144" t="s">
        <v>14</v>
      </c>
      <c r="D1144" s="2">
        <v>101</v>
      </c>
      <c r="E1144" s="1" t="s">
        <v>805</v>
      </c>
      <c r="F1144" s="2">
        <v>10014</v>
      </c>
      <c r="G1144" s="3">
        <v>6468632668</v>
      </c>
      <c r="H1144" s="1" t="s">
        <v>202</v>
      </c>
      <c r="I1144" t="s">
        <v>17</v>
      </c>
      <c r="J1144">
        <v>94</v>
      </c>
      <c r="K1144">
        <v>323</v>
      </c>
      <c r="L1144" s="18">
        <f>(((RestaurantData4[[#This Row],[FitScore]]/100)*RestaurantData4[[#This Row],[DailyCustAvg]])/3.5)*30</f>
        <v>2602.4571428571426</v>
      </c>
      <c r="M1144">
        <v>40.732989783378002</v>
      </c>
      <c r="N1144">
        <v>-74.003135570441998</v>
      </c>
      <c r="O1144">
        <v>102</v>
      </c>
      <c r="P1144">
        <v>3</v>
      </c>
    </row>
    <row r="1145" spans="1:16" x14ac:dyDescent="0.3">
      <c r="A1145">
        <v>50042099</v>
      </c>
      <c r="B1145" s="1" t="s">
        <v>769</v>
      </c>
      <c r="C1145" t="s">
        <v>14</v>
      </c>
      <c r="D1145" s="2">
        <v>431</v>
      </c>
      <c r="E1145" s="1" t="s">
        <v>468</v>
      </c>
      <c r="F1145" s="2">
        <v>10013</v>
      </c>
      <c r="G1145" s="3">
        <v>2124312929</v>
      </c>
      <c r="H1145" s="1" t="s">
        <v>56</v>
      </c>
      <c r="I1145" t="s">
        <v>21</v>
      </c>
      <c r="J1145">
        <v>94</v>
      </c>
      <c r="K1145">
        <v>340</v>
      </c>
      <c r="L1145" s="18">
        <f>(((RestaurantData4[[#This Row],[FitScore]]/100)*RestaurantData4[[#This Row],[DailyCustAvg]])/3.5)*30</f>
        <v>2739.4285714285711</v>
      </c>
      <c r="M1145">
        <v>40.721516702034997</v>
      </c>
      <c r="N1145">
        <v>-73.999278474437006</v>
      </c>
      <c r="O1145">
        <v>102</v>
      </c>
      <c r="P1145">
        <v>1</v>
      </c>
    </row>
    <row r="1146" spans="1:16" hidden="1" x14ac:dyDescent="0.3">
      <c r="A1146">
        <v>50077219</v>
      </c>
      <c r="B1146" s="1" t="s">
        <v>1152</v>
      </c>
      <c r="C1146" t="s">
        <v>14</v>
      </c>
      <c r="D1146" s="2">
        <v>50</v>
      </c>
      <c r="E1146" s="1" t="s">
        <v>394</v>
      </c>
      <c r="F1146" s="2">
        <v>10013</v>
      </c>
      <c r="G1146" s="3">
        <v>6467755989</v>
      </c>
      <c r="H1146" s="1" t="s">
        <v>242</v>
      </c>
      <c r="I1146" t="s">
        <v>17</v>
      </c>
      <c r="J1146">
        <v>99</v>
      </c>
      <c r="K1146">
        <v>323</v>
      </c>
      <c r="L1146" s="18">
        <f>(((RestaurantData4[[#This Row],[FitScore]]/100)*RestaurantData4[[#This Row],[DailyCustAvg]])/3.5)*30</f>
        <v>2740.8857142857141</v>
      </c>
      <c r="M1146">
        <v>40.715527611509003</v>
      </c>
      <c r="N1146">
        <v>-73.998539042527995</v>
      </c>
      <c r="O1146">
        <v>103</v>
      </c>
      <c r="P1146">
        <v>1</v>
      </c>
    </row>
    <row r="1147" spans="1:16" hidden="1" x14ac:dyDescent="0.3">
      <c r="A1147">
        <v>50016347</v>
      </c>
      <c r="B1147" s="1" t="s">
        <v>336</v>
      </c>
      <c r="C1147" t="s">
        <v>14</v>
      </c>
      <c r="D1147" s="2">
        <v>205</v>
      </c>
      <c r="E1147" s="1" t="s">
        <v>905</v>
      </c>
      <c r="F1147" s="2">
        <v>10002</v>
      </c>
      <c r="G1147" s="3">
        <v>6264665027</v>
      </c>
      <c r="H1147" s="1" t="s">
        <v>56</v>
      </c>
      <c r="I1147" t="s">
        <v>17</v>
      </c>
      <c r="J1147">
        <v>100</v>
      </c>
      <c r="K1147">
        <v>323</v>
      </c>
      <c r="L1147" s="18">
        <f>(((RestaurantData4[[#This Row],[FitScore]]/100)*RestaurantData4[[#This Row],[DailyCustAvg]])/3.5)*30</f>
        <v>2768.5714285714289</v>
      </c>
      <c r="M1147">
        <v>40.722633275381</v>
      </c>
      <c r="N1147">
        <v>-73.988776481068996</v>
      </c>
      <c r="O1147">
        <v>103</v>
      </c>
      <c r="P1147">
        <v>1</v>
      </c>
    </row>
    <row r="1148" spans="1:16" x14ac:dyDescent="0.3">
      <c r="A1148">
        <v>41543826</v>
      </c>
      <c r="B1148" s="1" t="s">
        <v>807</v>
      </c>
      <c r="C1148" t="s">
        <v>14</v>
      </c>
      <c r="D1148" s="2">
        <v>132</v>
      </c>
      <c r="E1148" s="1" t="s">
        <v>379</v>
      </c>
      <c r="F1148" s="2">
        <v>10013</v>
      </c>
      <c r="G1148" s="3">
        <v>2124317545</v>
      </c>
      <c r="H1148" s="1" t="s">
        <v>24</v>
      </c>
      <c r="I1148" t="s">
        <v>21</v>
      </c>
      <c r="J1148">
        <v>95</v>
      </c>
      <c r="K1148">
        <v>329</v>
      </c>
      <c r="L1148" s="18">
        <f>(((RestaurantData4[[#This Row],[FitScore]]/100)*RestaurantData4[[#This Row],[DailyCustAvg]])/3.5)*30</f>
        <v>2679</v>
      </c>
      <c r="M1148">
        <v>40.718384902907999</v>
      </c>
      <c r="N1148">
        <v>-73.997774198634005</v>
      </c>
      <c r="O1148">
        <v>102</v>
      </c>
      <c r="P1148">
        <v>1</v>
      </c>
    </row>
    <row r="1149" spans="1:16" hidden="1" x14ac:dyDescent="0.3">
      <c r="A1149">
        <v>40385580</v>
      </c>
      <c r="B1149" s="1" t="s">
        <v>1588</v>
      </c>
      <c r="C1149" t="s">
        <v>14</v>
      </c>
      <c r="D1149" s="2">
        <v>361</v>
      </c>
      <c r="E1149" s="1" t="s">
        <v>1398</v>
      </c>
      <c r="F1149" s="2">
        <v>10036</v>
      </c>
      <c r="G1149" s="3">
        <v>2123150980</v>
      </c>
      <c r="H1149" s="1" t="s">
        <v>24</v>
      </c>
      <c r="I1149" t="s">
        <v>17</v>
      </c>
      <c r="J1149">
        <v>100</v>
      </c>
      <c r="K1149">
        <v>323</v>
      </c>
      <c r="L1149" s="18">
        <f>(((RestaurantData4[[#This Row],[FitScore]]/100)*RestaurantData4[[#This Row],[DailyCustAvg]])/3.5)*30</f>
        <v>2768.5714285714289</v>
      </c>
      <c r="M1149">
        <v>40.760486373348002</v>
      </c>
      <c r="N1149">
        <v>-73.989560612595994</v>
      </c>
      <c r="O1149">
        <v>104</v>
      </c>
      <c r="P1149">
        <v>3</v>
      </c>
    </row>
    <row r="1150" spans="1:16" x14ac:dyDescent="0.3">
      <c r="A1150">
        <v>41188476</v>
      </c>
      <c r="B1150" s="1" t="s">
        <v>668</v>
      </c>
      <c r="C1150" t="s">
        <v>14</v>
      </c>
      <c r="D1150" s="2">
        <v>55</v>
      </c>
      <c r="E1150" s="1" t="s">
        <v>532</v>
      </c>
      <c r="F1150" s="2">
        <v>10013</v>
      </c>
      <c r="G1150" s="3">
        <v>2122748225</v>
      </c>
      <c r="H1150" s="1" t="s">
        <v>29</v>
      </c>
      <c r="I1150" t="s">
        <v>21</v>
      </c>
      <c r="J1150">
        <v>98</v>
      </c>
      <c r="K1150">
        <v>320</v>
      </c>
      <c r="L1150" s="18">
        <f>(((RestaurantData4[[#This Row],[FitScore]]/100)*RestaurantData4[[#This Row],[DailyCustAvg]])/3.5)*30</f>
        <v>2688.0000000000005</v>
      </c>
      <c r="M1150">
        <v>40.722279693628003</v>
      </c>
      <c r="N1150">
        <v>-74.003582415593996</v>
      </c>
      <c r="O1150">
        <v>102</v>
      </c>
      <c r="P1150">
        <v>1</v>
      </c>
    </row>
    <row r="1151" spans="1:16" hidden="1" x14ac:dyDescent="0.3">
      <c r="A1151">
        <v>40747820</v>
      </c>
      <c r="B1151" s="1" t="s">
        <v>2050</v>
      </c>
      <c r="C1151" t="s">
        <v>14</v>
      </c>
      <c r="D1151" s="2">
        <v>232</v>
      </c>
      <c r="E1151" s="1" t="s">
        <v>1404</v>
      </c>
      <c r="F1151" s="2">
        <v>10036</v>
      </c>
      <c r="G1151" s="3">
        <v>2127658981</v>
      </c>
      <c r="H1151" s="1" t="s">
        <v>183</v>
      </c>
      <c r="I1151" t="s">
        <v>17</v>
      </c>
      <c r="J1151">
        <v>85</v>
      </c>
      <c r="K1151">
        <v>323</v>
      </c>
      <c r="L1151" s="18">
        <f>(((RestaurantData4[[#This Row],[FitScore]]/100)*RestaurantData4[[#This Row],[DailyCustAvg]])/3.5)*30</f>
        <v>2353.2857142857147</v>
      </c>
      <c r="M1151">
        <v>40.760433797116001</v>
      </c>
      <c r="N1151">
        <v>-73.985622390328999</v>
      </c>
      <c r="O1151">
        <v>105</v>
      </c>
      <c r="P1151">
        <v>3</v>
      </c>
    </row>
    <row r="1152" spans="1:16" x14ac:dyDescent="0.3">
      <c r="A1152">
        <v>41686709</v>
      </c>
      <c r="B1152" s="1" t="s">
        <v>761</v>
      </c>
      <c r="C1152" t="s">
        <v>14</v>
      </c>
      <c r="D1152" s="2">
        <v>558</v>
      </c>
      <c r="E1152" s="1" t="s">
        <v>468</v>
      </c>
      <c r="F1152" s="2">
        <v>10013</v>
      </c>
      <c r="G1152" s="3">
        <v>2122282222</v>
      </c>
      <c r="H1152" s="1" t="s">
        <v>58</v>
      </c>
      <c r="I1152" t="s">
        <v>21</v>
      </c>
      <c r="J1152">
        <v>95</v>
      </c>
      <c r="K1152">
        <v>320</v>
      </c>
      <c r="L1152" s="18">
        <f>(((RestaurantData4[[#This Row],[FitScore]]/100)*RestaurantData4[[#This Row],[DailyCustAvg]])/3.5)*30</f>
        <v>2605.7142857142858</v>
      </c>
      <c r="M1152">
        <v>40.724384836843001</v>
      </c>
      <c r="N1152">
        <v>-74.005844609562999</v>
      </c>
      <c r="O1152">
        <v>102</v>
      </c>
      <c r="P1152">
        <v>3</v>
      </c>
    </row>
    <row r="1153" spans="1:16" x14ac:dyDescent="0.3">
      <c r="A1153">
        <v>41674131</v>
      </c>
      <c r="B1153" s="1" t="s">
        <v>529</v>
      </c>
      <c r="C1153" t="s">
        <v>14</v>
      </c>
      <c r="D1153" s="2">
        <v>45</v>
      </c>
      <c r="E1153" s="1" t="s">
        <v>530</v>
      </c>
      <c r="F1153" s="2">
        <v>10013</v>
      </c>
      <c r="G1153" s="3">
        <v>2129669288</v>
      </c>
      <c r="H1153" s="1" t="s">
        <v>24</v>
      </c>
      <c r="I1153" t="s">
        <v>21</v>
      </c>
      <c r="J1153">
        <v>98</v>
      </c>
      <c r="K1153">
        <v>319</v>
      </c>
      <c r="L1153" s="18">
        <f>(((RestaurantData4[[#This Row],[FitScore]]/100)*RestaurantData4[[#This Row],[DailyCustAvg]])/3.5)*30</f>
        <v>2679.6000000000004</v>
      </c>
      <c r="M1153">
        <v>40.721566103973998</v>
      </c>
      <c r="N1153">
        <v>-74.001186910434996</v>
      </c>
      <c r="O1153">
        <v>102</v>
      </c>
      <c r="P1153">
        <v>1</v>
      </c>
    </row>
    <row r="1154" spans="1:16" x14ac:dyDescent="0.3">
      <c r="A1154">
        <v>50015395</v>
      </c>
      <c r="B1154" s="1" t="s">
        <v>592</v>
      </c>
      <c r="C1154" t="s">
        <v>14</v>
      </c>
      <c r="D1154" s="2">
        <v>227</v>
      </c>
      <c r="E1154" s="1" t="s">
        <v>266</v>
      </c>
      <c r="F1154" s="2">
        <v>10013</v>
      </c>
      <c r="G1154" s="3">
        <v>6468959264</v>
      </c>
      <c r="H1154" s="1" t="s">
        <v>20</v>
      </c>
      <c r="I1154" t="s">
        <v>21</v>
      </c>
      <c r="J1154">
        <v>98</v>
      </c>
      <c r="K1154">
        <v>315</v>
      </c>
      <c r="L1154" s="18">
        <f>(((RestaurantData4[[#This Row],[FitScore]]/100)*RestaurantData4[[#This Row],[DailyCustAvg]])/3.5)*30</f>
        <v>2646</v>
      </c>
      <c r="M1154">
        <v>40.719941196678</v>
      </c>
      <c r="N1154">
        <v>-73.998401858803007</v>
      </c>
      <c r="O1154">
        <v>102</v>
      </c>
      <c r="P1154">
        <v>1</v>
      </c>
    </row>
    <row r="1155" spans="1:16" hidden="1" x14ac:dyDescent="0.3">
      <c r="A1155">
        <v>50085435</v>
      </c>
      <c r="B1155" s="1" t="s">
        <v>2250</v>
      </c>
      <c r="C1155" t="s">
        <v>14</v>
      </c>
      <c r="D1155" s="2">
        <v>259</v>
      </c>
      <c r="E1155" s="1" t="s">
        <v>1357</v>
      </c>
      <c r="F1155" s="2">
        <v>10036</v>
      </c>
      <c r="G1155" s="3">
        <v>2127769100</v>
      </c>
      <c r="H1155" s="1" t="s">
        <v>16</v>
      </c>
      <c r="I1155" t="s">
        <v>17</v>
      </c>
      <c r="J1155">
        <v>84</v>
      </c>
      <c r="K1155">
        <v>323</v>
      </c>
      <c r="L1155" s="18">
        <f>(((RestaurantData4[[#This Row],[FitScore]]/100)*RestaurantData4[[#This Row],[DailyCustAvg]])/3.5)*30</f>
        <v>2325.6</v>
      </c>
      <c r="M1155">
        <v>40.756909901767003</v>
      </c>
      <c r="N1155">
        <v>-73.989016132901995</v>
      </c>
      <c r="O1155">
        <v>105</v>
      </c>
      <c r="P1155">
        <v>3</v>
      </c>
    </row>
    <row r="1156" spans="1:16" x14ac:dyDescent="0.3">
      <c r="A1156">
        <v>50097694</v>
      </c>
      <c r="B1156" s="1" t="s">
        <v>715</v>
      </c>
      <c r="C1156" t="s">
        <v>14</v>
      </c>
      <c r="D1156" s="2">
        <v>398</v>
      </c>
      <c r="E1156" s="1" t="s">
        <v>468</v>
      </c>
      <c r="F1156" s="2">
        <v>10013</v>
      </c>
      <c r="G1156" s="3">
        <v>3478060383</v>
      </c>
      <c r="H1156" s="1" t="s">
        <v>56</v>
      </c>
      <c r="I1156" t="s">
        <v>21</v>
      </c>
      <c r="J1156">
        <v>96</v>
      </c>
      <c r="K1156">
        <v>310</v>
      </c>
      <c r="L1156" s="18">
        <f>(((RestaurantData4[[#This Row],[FitScore]]/100)*RestaurantData4[[#This Row],[DailyCustAvg]])/3.5)*30</f>
        <v>2550.8571428571427</v>
      </c>
      <c r="M1156">
        <v>40.720676772988</v>
      </c>
      <c r="N1156">
        <v>-73.997269060291998</v>
      </c>
      <c r="O1156">
        <v>102</v>
      </c>
      <c r="P1156">
        <v>1</v>
      </c>
    </row>
    <row r="1157" spans="1:16" hidden="1" x14ac:dyDescent="0.3">
      <c r="A1157">
        <v>50008960</v>
      </c>
      <c r="B1157" s="1" t="s">
        <v>2589</v>
      </c>
      <c r="C1157" t="s">
        <v>14</v>
      </c>
      <c r="D1157" s="2">
        <v>99</v>
      </c>
      <c r="E1157" s="1" t="s">
        <v>1756</v>
      </c>
      <c r="F1157" s="2">
        <v>10016</v>
      </c>
      <c r="G1157" s="3">
        <v>3479723788</v>
      </c>
      <c r="H1157" s="1" t="s">
        <v>100</v>
      </c>
      <c r="I1157" t="s">
        <v>17</v>
      </c>
      <c r="J1157">
        <v>79</v>
      </c>
      <c r="K1157">
        <v>323</v>
      </c>
      <c r="L1157" s="18">
        <f>(((RestaurantData4[[#This Row],[FitScore]]/100)*RestaurantData4[[#This Row],[DailyCustAvg]])/3.5)*30</f>
        <v>2187.1714285714288</v>
      </c>
      <c r="M1157">
        <v>40.742106647057</v>
      </c>
      <c r="N1157">
        <v>-73.982833190310004</v>
      </c>
      <c r="O1157">
        <v>106</v>
      </c>
      <c r="P1157">
        <v>2</v>
      </c>
    </row>
    <row r="1158" spans="1:16" x14ac:dyDescent="0.3">
      <c r="A1158">
        <v>50100420</v>
      </c>
      <c r="B1158" s="1" t="s">
        <v>736</v>
      </c>
      <c r="C1158" t="s">
        <v>14</v>
      </c>
      <c r="D1158" s="2">
        <v>320</v>
      </c>
      <c r="E1158" s="1" t="s">
        <v>47</v>
      </c>
      <c r="F1158" s="2">
        <v>10013</v>
      </c>
      <c r="G1158" s="3">
        <v>2129653091</v>
      </c>
      <c r="H1158" s="1" t="s">
        <v>16</v>
      </c>
      <c r="I1158" t="s">
        <v>21</v>
      </c>
      <c r="J1158">
        <v>98</v>
      </c>
      <c r="K1158">
        <v>304</v>
      </c>
      <c r="L1158" s="18">
        <f>(((RestaurantData4[[#This Row],[FitScore]]/100)*RestaurantData4[[#This Row],[DailyCustAvg]])/3.5)*30</f>
        <v>2553.6000000000004</v>
      </c>
      <c r="M1158">
        <v>40.721906385162001</v>
      </c>
      <c r="N1158">
        <v>-74.004177657534996</v>
      </c>
      <c r="O1158">
        <v>102</v>
      </c>
      <c r="P1158">
        <v>1</v>
      </c>
    </row>
    <row r="1159" spans="1:16" x14ac:dyDescent="0.3">
      <c r="A1159">
        <v>50073451</v>
      </c>
      <c r="B1159" s="1" t="s">
        <v>798</v>
      </c>
      <c r="C1159" t="s">
        <v>14</v>
      </c>
      <c r="D1159" s="2">
        <v>122</v>
      </c>
      <c r="E1159" s="1" t="s">
        <v>379</v>
      </c>
      <c r="F1159" s="2">
        <v>10013</v>
      </c>
      <c r="G1159" s="3">
        <v>9172617898</v>
      </c>
      <c r="H1159" s="1" t="s">
        <v>242</v>
      </c>
      <c r="I1159" t="s">
        <v>21</v>
      </c>
      <c r="J1159">
        <v>98</v>
      </c>
      <c r="K1159">
        <v>302</v>
      </c>
      <c r="L1159" s="18">
        <f>(((RestaurantData4[[#This Row],[FitScore]]/100)*RestaurantData4[[#This Row],[DailyCustAvg]])/3.5)*30</f>
        <v>2536.7999999999997</v>
      </c>
      <c r="M1159">
        <v>40.717830465919</v>
      </c>
      <c r="N1159">
        <v>-73.998116922834996</v>
      </c>
      <c r="O1159">
        <v>102</v>
      </c>
      <c r="P1159">
        <v>1</v>
      </c>
    </row>
    <row r="1160" spans="1:16" x14ac:dyDescent="0.3">
      <c r="A1160">
        <v>41590295</v>
      </c>
      <c r="B1160" s="1" t="s">
        <v>707</v>
      </c>
      <c r="C1160" t="s">
        <v>14</v>
      </c>
      <c r="D1160" s="2">
        <v>115</v>
      </c>
      <c r="E1160" s="1" t="s">
        <v>379</v>
      </c>
      <c r="F1160" s="2">
        <v>10013</v>
      </c>
      <c r="G1160" s="3">
        <v>2124330132</v>
      </c>
      <c r="H1160" s="1" t="s">
        <v>24</v>
      </c>
      <c r="I1160" t="s">
        <v>21</v>
      </c>
      <c r="J1160">
        <v>98</v>
      </c>
      <c r="K1160">
        <v>282</v>
      </c>
      <c r="L1160" s="18">
        <f>(((RestaurantData4[[#This Row],[FitScore]]/100)*RestaurantData4[[#This Row],[DailyCustAvg]])/3.5)*30</f>
        <v>2368.8000000000002</v>
      </c>
      <c r="M1160">
        <v>40.717676760803002</v>
      </c>
      <c r="N1160">
        <v>-73.998235972027004</v>
      </c>
      <c r="O1160">
        <v>102</v>
      </c>
      <c r="P1160">
        <v>1</v>
      </c>
    </row>
    <row r="1161" spans="1:16" hidden="1" x14ac:dyDescent="0.3">
      <c r="A1161">
        <v>50101961</v>
      </c>
      <c r="B1161" s="1" t="s">
        <v>3313</v>
      </c>
      <c r="C1161" t="s">
        <v>14</v>
      </c>
      <c r="D1161" s="2">
        <v>21</v>
      </c>
      <c r="E1161" s="1" t="s">
        <v>3271</v>
      </c>
      <c r="F1161" s="2">
        <v>10026</v>
      </c>
      <c r="G1161" s="3">
        <v>5162091820</v>
      </c>
      <c r="H1161" s="1" t="s">
        <v>45</v>
      </c>
      <c r="I1161" t="s">
        <v>17</v>
      </c>
      <c r="J1161">
        <v>83</v>
      </c>
      <c r="K1161">
        <v>323</v>
      </c>
      <c r="L1161" s="18">
        <f>(((RestaurantData4[[#This Row],[FitScore]]/100)*RestaurantData4[[#This Row],[DailyCustAvg]])/3.5)*30</f>
        <v>2297.9142857142856</v>
      </c>
      <c r="M1161">
        <v>40.798996643126998</v>
      </c>
      <c r="N1161">
        <v>-73.951897472431995</v>
      </c>
      <c r="O1161">
        <v>110</v>
      </c>
      <c r="P1161">
        <v>9</v>
      </c>
    </row>
    <row r="1162" spans="1:16" hidden="1" x14ac:dyDescent="0.3">
      <c r="A1162">
        <v>50099887</v>
      </c>
      <c r="B1162" s="1" t="s">
        <v>1960</v>
      </c>
      <c r="C1162" t="s">
        <v>4408</v>
      </c>
      <c r="D1162" s="2">
        <v>198</v>
      </c>
      <c r="E1162" s="1" t="s">
        <v>4409</v>
      </c>
      <c r="F1162" s="2">
        <v>11249</v>
      </c>
      <c r="G1162" s="3">
        <v>2125053700</v>
      </c>
      <c r="H1162" s="1" t="s">
        <v>132</v>
      </c>
      <c r="I1162" t="s">
        <v>17</v>
      </c>
      <c r="J1162">
        <v>74</v>
      </c>
      <c r="K1162">
        <v>323</v>
      </c>
      <c r="L1162" s="18">
        <f>(((RestaurantData4[[#This Row],[FitScore]]/100)*RestaurantData4[[#This Row],[DailyCustAvg]])/3.5)*30</f>
        <v>2048.7428571428572</v>
      </c>
      <c r="M1162">
        <v>40.717364501090003</v>
      </c>
      <c r="N1162">
        <v>-73.958237103125995</v>
      </c>
      <c r="O1162">
        <v>301</v>
      </c>
      <c r="P1162">
        <v>33</v>
      </c>
    </row>
    <row r="1163" spans="1:16" hidden="1" x14ac:dyDescent="0.3">
      <c r="A1163">
        <v>50017938</v>
      </c>
      <c r="B1163" s="1" t="s">
        <v>4612</v>
      </c>
      <c r="C1163" t="s">
        <v>4408</v>
      </c>
      <c r="D1163" s="2">
        <v>567</v>
      </c>
      <c r="E1163" s="1" t="s">
        <v>4506</v>
      </c>
      <c r="F1163" s="2">
        <v>11211</v>
      </c>
      <c r="G1163" s="3">
        <v>7185763095</v>
      </c>
      <c r="H1163" s="1" t="s">
        <v>24</v>
      </c>
      <c r="I1163" t="s">
        <v>17</v>
      </c>
      <c r="J1163">
        <v>72</v>
      </c>
      <c r="K1163">
        <v>323</v>
      </c>
      <c r="L1163" s="18">
        <f>(((RestaurantData4[[#This Row],[FitScore]]/100)*RestaurantData4[[#This Row],[DailyCustAvg]])/3.5)*30</f>
        <v>1993.3714285714286</v>
      </c>
      <c r="M1163">
        <v>40.717480166571001</v>
      </c>
      <c r="N1163">
        <v>-73.952194620360004</v>
      </c>
      <c r="O1163">
        <v>301</v>
      </c>
      <c r="P1163">
        <v>33</v>
      </c>
    </row>
    <row r="1164" spans="1:16" hidden="1" x14ac:dyDescent="0.3">
      <c r="A1164">
        <v>50014201</v>
      </c>
      <c r="B1164" s="1" t="s">
        <v>4698</v>
      </c>
      <c r="C1164" t="s">
        <v>4408</v>
      </c>
      <c r="D1164" s="2">
        <v>32</v>
      </c>
      <c r="E1164" s="1" t="s">
        <v>4488</v>
      </c>
      <c r="F1164" s="2">
        <v>11206</v>
      </c>
      <c r="G1164" s="3">
        <v>7186872947</v>
      </c>
      <c r="H1164" s="1" t="s">
        <v>68</v>
      </c>
      <c r="I1164" t="s">
        <v>17</v>
      </c>
      <c r="J1164">
        <v>75</v>
      </c>
      <c r="K1164">
        <v>323</v>
      </c>
      <c r="L1164" s="18">
        <f>(((RestaurantData4[[#This Row],[FitScore]]/100)*RestaurantData4[[#This Row],[DailyCustAvg]])/3.5)*30</f>
        <v>2076.4285714285711</v>
      </c>
      <c r="M1164">
        <v>40.702937200158999</v>
      </c>
      <c r="N1164">
        <v>-73.943570843149004</v>
      </c>
      <c r="O1164">
        <v>301</v>
      </c>
      <c r="P1164">
        <v>34</v>
      </c>
    </row>
    <row r="1165" spans="1:16" hidden="1" x14ac:dyDescent="0.3">
      <c r="A1165">
        <v>50085607</v>
      </c>
      <c r="B1165" s="1" t="s">
        <v>4904</v>
      </c>
      <c r="C1165" t="s">
        <v>4408</v>
      </c>
      <c r="D1165" s="2">
        <v>120</v>
      </c>
      <c r="E1165" s="1" t="s">
        <v>4010</v>
      </c>
      <c r="F1165" s="2">
        <v>11201</v>
      </c>
      <c r="G1165" s="3">
        <v>7188525837</v>
      </c>
      <c r="H1165" s="1" t="s">
        <v>202</v>
      </c>
      <c r="I1165" t="s">
        <v>17</v>
      </c>
      <c r="J1165">
        <v>86</v>
      </c>
      <c r="K1165">
        <v>323</v>
      </c>
      <c r="L1165" s="18">
        <f>(((RestaurantData4[[#This Row],[FitScore]]/100)*RestaurantData4[[#This Row],[DailyCustAvg]])/3.5)*30</f>
        <v>2380.9714285714281</v>
      </c>
      <c r="M1165">
        <v>40.689779493242</v>
      </c>
      <c r="N1165">
        <v>-73.977668636001994</v>
      </c>
      <c r="O1165">
        <v>302</v>
      </c>
      <c r="P1165">
        <v>35</v>
      </c>
    </row>
    <row r="1166" spans="1:16" hidden="1" x14ac:dyDescent="0.3">
      <c r="A1166">
        <v>50070626</v>
      </c>
      <c r="B1166" s="1" t="s">
        <v>5362</v>
      </c>
      <c r="C1166" t="s">
        <v>4408</v>
      </c>
      <c r="D1166" s="2">
        <v>331</v>
      </c>
      <c r="E1166" s="1" t="s">
        <v>993</v>
      </c>
      <c r="F1166" s="2">
        <v>11201</v>
      </c>
      <c r="G1166" s="3">
        <v>3477630899</v>
      </c>
      <c r="H1166" s="1" t="s">
        <v>24</v>
      </c>
      <c r="I1166" t="s">
        <v>21</v>
      </c>
      <c r="J1166">
        <v>74</v>
      </c>
      <c r="K1166">
        <v>323</v>
      </c>
      <c r="L1166" s="18">
        <f>(((RestaurantData4[[#This Row],[FitScore]]/100)*RestaurantData4[[#This Row],[DailyCustAvg]])/3.5)*30</f>
        <v>2048.7428571428572</v>
      </c>
      <c r="M1166">
        <v>40.690305864690998</v>
      </c>
      <c r="N1166">
        <v>-73.996437338568995</v>
      </c>
      <c r="O1166">
        <v>306</v>
      </c>
      <c r="P1166">
        <v>39</v>
      </c>
    </row>
    <row r="1167" spans="1:16" hidden="1" x14ac:dyDescent="0.3">
      <c r="A1167">
        <v>50014655</v>
      </c>
      <c r="B1167" s="1" t="s">
        <v>5370</v>
      </c>
      <c r="C1167" t="s">
        <v>4408</v>
      </c>
      <c r="D1167" s="2">
        <v>237</v>
      </c>
      <c r="E1167" s="1" t="s">
        <v>555</v>
      </c>
      <c r="F1167" s="2">
        <v>11215</v>
      </c>
      <c r="G1167" s="3">
        <v>3474576855</v>
      </c>
      <c r="H1167" s="1" t="s">
        <v>106</v>
      </c>
      <c r="I1167" t="s">
        <v>17</v>
      </c>
      <c r="J1167">
        <v>76</v>
      </c>
      <c r="K1167">
        <v>323</v>
      </c>
      <c r="L1167" s="18">
        <f>(((RestaurantData4[[#This Row],[FitScore]]/100)*RestaurantData4[[#This Row],[DailyCustAvg]])/3.5)*30</f>
        <v>2104.1142857142854</v>
      </c>
      <c r="M1167">
        <v>40.675293205900999</v>
      </c>
      <c r="N1167">
        <v>-73.981206520827996</v>
      </c>
      <c r="O1167">
        <v>306</v>
      </c>
      <c r="P1167">
        <v>39</v>
      </c>
    </row>
    <row r="1168" spans="1:16" hidden="1" x14ac:dyDescent="0.3">
      <c r="A1168">
        <v>50046906</v>
      </c>
      <c r="B1168" s="1" t="s">
        <v>5572</v>
      </c>
      <c r="C1168" t="s">
        <v>4408</v>
      </c>
      <c r="D1168" s="2">
        <v>168</v>
      </c>
      <c r="E1168" s="1" t="s">
        <v>5573</v>
      </c>
      <c r="F1168" s="2">
        <v>11232</v>
      </c>
      <c r="G1168" s="3">
        <v>7182152323</v>
      </c>
      <c r="H1168" s="1" t="s">
        <v>16</v>
      </c>
      <c r="I1168" t="s">
        <v>21</v>
      </c>
      <c r="J1168">
        <v>84</v>
      </c>
      <c r="K1168">
        <v>323</v>
      </c>
      <c r="L1168" s="18">
        <f>(((RestaurantData4[[#This Row],[FitScore]]/100)*RestaurantData4[[#This Row],[DailyCustAvg]])/3.5)*30</f>
        <v>2325.6</v>
      </c>
      <c r="M1168">
        <v>40.655754115025999</v>
      </c>
      <c r="N1168">
        <v>-74.011316741610003</v>
      </c>
      <c r="O1168">
        <v>307</v>
      </c>
      <c r="P1168">
        <v>38</v>
      </c>
    </row>
    <row r="1169" spans="1:16" hidden="1" x14ac:dyDescent="0.3">
      <c r="A1169">
        <v>50087894</v>
      </c>
      <c r="B1169" s="1" t="s">
        <v>5709</v>
      </c>
      <c r="C1169" t="s">
        <v>4408</v>
      </c>
      <c r="D1169" s="2">
        <v>595</v>
      </c>
      <c r="E1169" s="1" t="s">
        <v>3928</v>
      </c>
      <c r="F1169" s="2">
        <v>11238</v>
      </c>
      <c r="G1169" s="3">
        <v>3474972856</v>
      </c>
      <c r="H1169" s="1" t="s">
        <v>20</v>
      </c>
      <c r="I1169" t="s">
        <v>21</v>
      </c>
      <c r="J1169">
        <v>79</v>
      </c>
      <c r="K1169">
        <v>323</v>
      </c>
      <c r="L1169" s="18">
        <f>(((RestaurantData4[[#This Row],[FitScore]]/100)*RestaurantData4[[#This Row],[DailyCustAvg]])/3.5)*30</f>
        <v>2187.1714285714288</v>
      </c>
      <c r="M1169">
        <v>40.679881150641997</v>
      </c>
      <c r="N1169">
        <v>-73.964151837239996</v>
      </c>
      <c r="O1169">
        <v>308</v>
      </c>
      <c r="P1169">
        <v>35</v>
      </c>
    </row>
    <row r="1170" spans="1:16" hidden="1" x14ac:dyDescent="0.3">
      <c r="A1170">
        <v>50079731</v>
      </c>
      <c r="B1170" s="1" t="s">
        <v>6252</v>
      </c>
      <c r="C1170" t="s">
        <v>4408</v>
      </c>
      <c r="D1170" s="2">
        <v>1424</v>
      </c>
      <c r="E1170" s="1" t="s">
        <v>6223</v>
      </c>
      <c r="F1170" s="2">
        <v>11230</v>
      </c>
      <c r="G1170" s="3">
        <v>7186454753</v>
      </c>
      <c r="H1170" s="1" t="s">
        <v>202</v>
      </c>
      <c r="J1170">
        <v>75</v>
      </c>
      <c r="K1170">
        <v>323</v>
      </c>
      <c r="L1170" s="18">
        <f>(((RestaurantData4[[#This Row],[FitScore]]/100)*RestaurantData4[[#This Row],[DailyCustAvg]])/3.5)*30</f>
        <v>2076.4285714285711</v>
      </c>
      <c r="M1170">
        <v>40.617979548804001</v>
      </c>
      <c r="N1170">
        <v>-73.960179773692005</v>
      </c>
      <c r="O1170">
        <v>314</v>
      </c>
      <c r="P1170">
        <v>48</v>
      </c>
    </row>
    <row r="1171" spans="1:16" hidden="1" x14ac:dyDescent="0.3">
      <c r="A1171">
        <v>41554645</v>
      </c>
      <c r="B1171" s="1" t="s">
        <v>296</v>
      </c>
      <c r="C1171" t="s">
        <v>4408</v>
      </c>
      <c r="D1171" s="2">
        <v>1620</v>
      </c>
      <c r="E1171" s="1" t="s">
        <v>5962</v>
      </c>
      <c r="F1171" s="2">
        <v>11229</v>
      </c>
      <c r="G1171" s="3">
        <v>7189751271</v>
      </c>
      <c r="H1171" s="1" t="s">
        <v>168</v>
      </c>
      <c r="I1171" t="s">
        <v>17</v>
      </c>
      <c r="J1171">
        <v>72</v>
      </c>
      <c r="K1171">
        <v>323</v>
      </c>
      <c r="L1171" s="18">
        <f>(((RestaurantData4[[#This Row],[FitScore]]/100)*RestaurantData4[[#This Row],[DailyCustAvg]])/3.5)*30</f>
        <v>1993.3714285714286</v>
      </c>
      <c r="M1171">
        <v>40.609236307460002</v>
      </c>
      <c r="N1171">
        <v>-73.957134506895997</v>
      </c>
      <c r="O1171">
        <v>315</v>
      </c>
      <c r="P1171">
        <v>48</v>
      </c>
    </row>
    <row r="1172" spans="1:16" hidden="1" x14ac:dyDescent="0.3">
      <c r="A1172">
        <v>50011807</v>
      </c>
      <c r="B1172" s="1" t="s">
        <v>6468</v>
      </c>
      <c r="C1172" t="s">
        <v>4408</v>
      </c>
      <c r="D1172" s="2">
        <v>1474</v>
      </c>
      <c r="E1172" s="1" t="s">
        <v>5212</v>
      </c>
      <c r="F1172" s="2">
        <v>11212</v>
      </c>
      <c r="G1172" s="3">
        <v>7184959717</v>
      </c>
      <c r="H1172" s="1" t="s">
        <v>276</v>
      </c>
      <c r="I1172" t="s">
        <v>17</v>
      </c>
      <c r="J1172">
        <v>61</v>
      </c>
      <c r="K1172">
        <v>323</v>
      </c>
      <c r="L1172" s="18">
        <f>(((RestaurantData4[[#This Row],[FitScore]]/100)*RestaurantData4[[#This Row],[DailyCustAvg]])/3.5)*30</f>
        <v>1688.8285714285714</v>
      </c>
      <c r="M1172">
        <v>40.668387978635998</v>
      </c>
      <c r="N1172">
        <v>-73.919379908647997</v>
      </c>
      <c r="O1172">
        <v>316</v>
      </c>
      <c r="P1172">
        <v>41</v>
      </c>
    </row>
    <row r="1173" spans="1:16" hidden="1" x14ac:dyDescent="0.3">
      <c r="A1173">
        <v>50077202</v>
      </c>
      <c r="B1173" s="1" t="s">
        <v>6508</v>
      </c>
      <c r="C1173" t="s">
        <v>4408</v>
      </c>
      <c r="D1173" s="2">
        <v>907</v>
      </c>
      <c r="E1173" s="1" t="s">
        <v>6509</v>
      </c>
      <c r="F1173" s="2">
        <v>11203</v>
      </c>
      <c r="G1173" s="3">
        <v>7189260766</v>
      </c>
      <c r="H1173" s="1" t="s">
        <v>641</v>
      </c>
      <c r="I1173" t="s">
        <v>17</v>
      </c>
      <c r="J1173">
        <v>65</v>
      </c>
      <c r="K1173">
        <v>323</v>
      </c>
      <c r="L1173" s="18">
        <f>(((RestaurantData4[[#This Row],[FitScore]]/100)*RestaurantData4[[#This Row],[DailyCustAvg]])/3.5)*30</f>
        <v>1799.5714285714287</v>
      </c>
      <c r="M1173">
        <v>40.651331418124002</v>
      </c>
      <c r="N1173">
        <v>-73.946706736237005</v>
      </c>
      <c r="O1173">
        <v>317</v>
      </c>
      <c r="P1173">
        <v>40</v>
      </c>
    </row>
    <row r="1174" spans="1:16" hidden="1" x14ac:dyDescent="0.3">
      <c r="A1174">
        <v>40927832</v>
      </c>
      <c r="B1174" s="1" t="s">
        <v>6530</v>
      </c>
      <c r="C1174" t="s">
        <v>4408</v>
      </c>
      <c r="D1174" s="2">
        <v>2910</v>
      </c>
      <c r="E1174" s="1" t="s">
        <v>941</v>
      </c>
      <c r="F1174" s="2">
        <v>11226</v>
      </c>
      <c r="G1174" s="3">
        <v>7186754437</v>
      </c>
      <c r="H1174" s="1" t="s">
        <v>641</v>
      </c>
      <c r="I1174" t="s">
        <v>17</v>
      </c>
      <c r="J1174">
        <v>63</v>
      </c>
      <c r="K1174">
        <v>323</v>
      </c>
      <c r="L1174" s="18">
        <f>(((RestaurantData4[[#This Row],[FitScore]]/100)*RestaurantData4[[#This Row],[DailyCustAvg]])/3.5)*30</f>
        <v>1744.2</v>
      </c>
      <c r="M1174">
        <v>40.640883199394999</v>
      </c>
      <c r="N1174">
        <v>-73.949269818909002</v>
      </c>
      <c r="O1174">
        <v>317</v>
      </c>
      <c r="P1174">
        <v>45</v>
      </c>
    </row>
    <row r="1175" spans="1:16" hidden="1" x14ac:dyDescent="0.3">
      <c r="A1175">
        <v>50077278</v>
      </c>
      <c r="B1175" s="1" t="s">
        <v>6546</v>
      </c>
      <c r="C1175" t="s">
        <v>4408</v>
      </c>
      <c r="D1175" s="2">
        <v>3622</v>
      </c>
      <c r="E1175" s="1" t="s">
        <v>6356</v>
      </c>
      <c r="F1175" s="2">
        <v>11234</v>
      </c>
      <c r="G1175" s="3">
        <v>7183366300</v>
      </c>
      <c r="H1175" s="1" t="s">
        <v>16</v>
      </c>
      <c r="I1175" t="s">
        <v>21</v>
      </c>
      <c r="J1175">
        <v>59</v>
      </c>
      <c r="K1175">
        <v>323</v>
      </c>
      <c r="L1175" s="18">
        <f>(((RestaurantData4[[#This Row],[FitScore]]/100)*RestaurantData4[[#This Row],[DailyCustAvg]])/3.5)*30</f>
        <v>1633.4571428571428</v>
      </c>
      <c r="M1175">
        <v>40.614776718270001</v>
      </c>
      <c r="N1175">
        <v>-73.936568044674999</v>
      </c>
      <c r="O1175">
        <v>318</v>
      </c>
      <c r="P1175">
        <v>46</v>
      </c>
    </row>
    <row r="1176" spans="1:16" hidden="1" x14ac:dyDescent="0.3">
      <c r="A1176">
        <v>50048403</v>
      </c>
      <c r="B1176" s="1" t="s">
        <v>6586</v>
      </c>
      <c r="C1176" t="s">
        <v>4408</v>
      </c>
      <c r="D1176" s="2">
        <v>10110</v>
      </c>
      <c r="E1176" s="1" t="s">
        <v>6244</v>
      </c>
      <c r="F1176" s="2">
        <v>11236</v>
      </c>
      <c r="G1176" s="3">
        <v>7189270893</v>
      </c>
      <c r="H1176" s="1" t="s">
        <v>276</v>
      </c>
      <c r="I1176" t="s">
        <v>17</v>
      </c>
      <c r="J1176">
        <v>68</v>
      </c>
      <c r="K1176">
        <v>323</v>
      </c>
      <c r="L1176" s="18">
        <f>(((RestaurantData4[[#This Row],[FitScore]]/100)*RestaurantData4[[#This Row],[DailyCustAvg]])/3.5)*30</f>
        <v>1882.6285714285716</v>
      </c>
      <c r="M1176">
        <v>40.650544545583003</v>
      </c>
      <c r="N1176">
        <v>-73.902240366353993</v>
      </c>
      <c r="O1176">
        <v>318</v>
      </c>
      <c r="P1176">
        <v>42</v>
      </c>
    </row>
    <row r="1177" spans="1:16" hidden="1" x14ac:dyDescent="0.3">
      <c r="A1177">
        <v>50060677</v>
      </c>
      <c r="B1177" s="1" t="s">
        <v>250</v>
      </c>
      <c r="C1177" t="s">
        <v>14</v>
      </c>
      <c r="D1177" s="2">
        <v>119</v>
      </c>
      <c r="E1177" s="1" t="s">
        <v>51</v>
      </c>
      <c r="F1177" s="2">
        <v>10038</v>
      </c>
      <c r="G1177" s="3">
        <v>2122409797</v>
      </c>
      <c r="H1177" s="1" t="s">
        <v>16</v>
      </c>
      <c r="I1177" t="s">
        <v>17</v>
      </c>
      <c r="J1177">
        <v>100</v>
      </c>
      <c r="K1177">
        <v>322</v>
      </c>
      <c r="L1177" s="18">
        <f>(((RestaurantData4[[#This Row],[FitScore]]/100)*RestaurantData4[[#This Row],[DailyCustAvg]])/3.5)*30</f>
        <v>2760</v>
      </c>
      <c r="M1177">
        <v>40.706930986673001</v>
      </c>
      <c r="N1177">
        <v>-74.001944084282997</v>
      </c>
      <c r="O1177">
        <v>101</v>
      </c>
      <c r="P1177">
        <v>1</v>
      </c>
    </row>
    <row r="1178" spans="1:16" x14ac:dyDescent="0.3">
      <c r="A1178">
        <v>41213163</v>
      </c>
      <c r="B1178" s="1" t="s">
        <v>665</v>
      </c>
      <c r="C1178" t="s">
        <v>14</v>
      </c>
      <c r="D1178" s="2">
        <v>136</v>
      </c>
      <c r="E1178" s="1" t="s">
        <v>379</v>
      </c>
      <c r="F1178" s="2">
        <v>10013</v>
      </c>
      <c r="G1178" s="3">
        <v>2129651188</v>
      </c>
      <c r="H1178" s="1" t="s">
        <v>24</v>
      </c>
      <c r="I1178" t="s">
        <v>21</v>
      </c>
      <c r="J1178">
        <v>94</v>
      </c>
      <c r="K1178">
        <v>279</v>
      </c>
      <c r="L1178" s="18">
        <f>(((RestaurantData4[[#This Row],[FitScore]]/100)*RestaurantData4[[#This Row],[DailyCustAvg]])/3.5)*30</f>
        <v>2247.9428571428571</v>
      </c>
      <c r="M1178">
        <v>40.718519394966002</v>
      </c>
      <c r="N1178">
        <v>-73.997694829896005</v>
      </c>
      <c r="O1178">
        <v>102</v>
      </c>
      <c r="P1178">
        <v>1</v>
      </c>
    </row>
    <row r="1179" spans="1:16" hidden="1" x14ac:dyDescent="0.3">
      <c r="A1179">
        <v>50044153</v>
      </c>
      <c r="B1179" s="1" t="s">
        <v>580</v>
      </c>
      <c r="C1179" t="s">
        <v>14</v>
      </c>
      <c r="D1179" s="2">
        <v>220</v>
      </c>
      <c r="E1179" s="1" t="s">
        <v>483</v>
      </c>
      <c r="F1179" s="2">
        <v>10011</v>
      </c>
      <c r="G1179" s="3">
        <v>2127271709</v>
      </c>
      <c r="H1179" s="1" t="s">
        <v>68</v>
      </c>
      <c r="I1179" t="s">
        <v>17</v>
      </c>
      <c r="J1179">
        <v>95</v>
      </c>
      <c r="K1179">
        <v>322</v>
      </c>
      <c r="L1179" s="18">
        <f>(((RestaurantData4[[#This Row],[FitScore]]/100)*RestaurantData4[[#This Row],[DailyCustAvg]])/3.5)*30</f>
        <v>2621.9999999999995</v>
      </c>
      <c r="M1179">
        <v>40.738097829800999</v>
      </c>
      <c r="N1179">
        <v>-74.000772225218995</v>
      </c>
      <c r="O1179">
        <v>102</v>
      </c>
      <c r="P1179">
        <v>3</v>
      </c>
    </row>
    <row r="1180" spans="1:16" x14ac:dyDescent="0.3">
      <c r="A1180">
        <v>50053623</v>
      </c>
      <c r="B1180" s="1" t="s">
        <v>537</v>
      </c>
      <c r="C1180" t="s">
        <v>14</v>
      </c>
      <c r="D1180" s="2">
        <v>90</v>
      </c>
      <c r="E1180" s="1" t="s">
        <v>534</v>
      </c>
      <c r="F1180" s="2">
        <v>10013</v>
      </c>
      <c r="G1180" s="3">
        <v>2126800138</v>
      </c>
      <c r="H1180" s="1" t="s">
        <v>73</v>
      </c>
      <c r="I1180" t="s">
        <v>21</v>
      </c>
      <c r="J1180">
        <v>94</v>
      </c>
      <c r="K1180">
        <v>277</v>
      </c>
      <c r="L1180" s="18">
        <f>(((RestaurantData4[[#This Row],[FitScore]]/100)*RestaurantData4[[#This Row],[DailyCustAvg]])/3.5)*30</f>
        <v>2231.8285714285716</v>
      </c>
      <c r="M1180">
        <v>40.717451608974997</v>
      </c>
      <c r="N1180">
        <v>-73.995346445053002</v>
      </c>
      <c r="O1180">
        <v>102</v>
      </c>
      <c r="P1180">
        <v>1</v>
      </c>
    </row>
    <row r="1181" spans="1:16" hidden="1" x14ac:dyDescent="0.3">
      <c r="A1181">
        <v>41376977</v>
      </c>
      <c r="B1181" s="1" t="s">
        <v>1029</v>
      </c>
      <c r="C1181" t="s">
        <v>14</v>
      </c>
      <c r="D1181" s="2">
        <v>54</v>
      </c>
      <c r="E1181" s="1" t="s">
        <v>936</v>
      </c>
      <c r="F1181" s="2">
        <v>10002</v>
      </c>
      <c r="G1181" s="3">
        <v>2129259888</v>
      </c>
      <c r="H1181" s="1" t="s">
        <v>242</v>
      </c>
      <c r="I1181" t="s">
        <v>17</v>
      </c>
      <c r="J1181">
        <v>99</v>
      </c>
      <c r="K1181">
        <v>322</v>
      </c>
      <c r="L1181" s="18">
        <f>(((RestaurantData4[[#This Row],[FitScore]]/100)*RestaurantData4[[#This Row],[DailyCustAvg]])/3.5)*30</f>
        <v>2732.4</v>
      </c>
      <c r="M1181">
        <v>40.713603455449999</v>
      </c>
      <c r="N1181">
        <v>-73.995649719374995</v>
      </c>
      <c r="O1181">
        <v>103</v>
      </c>
      <c r="P1181">
        <v>1</v>
      </c>
    </row>
    <row r="1182" spans="1:16" x14ac:dyDescent="0.3">
      <c r="A1182">
        <v>50057653</v>
      </c>
      <c r="B1182" s="1" t="s">
        <v>604</v>
      </c>
      <c r="C1182" t="s">
        <v>14</v>
      </c>
      <c r="D1182" s="2">
        <v>282</v>
      </c>
      <c r="E1182" s="1" t="s">
        <v>220</v>
      </c>
      <c r="F1182" s="2">
        <v>10013</v>
      </c>
      <c r="G1182" s="3">
        <v>2123373414</v>
      </c>
      <c r="H1182" s="1" t="s">
        <v>16</v>
      </c>
      <c r="I1182" t="s">
        <v>21</v>
      </c>
      <c r="J1182">
        <v>96</v>
      </c>
      <c r="K1182">
        <v>277</v>
      </c>
      <c r="L1182" s="18">
        <f>(((RestaurantData4[[#This Row],[FitScore]]/100)*RestaurantData4[[#This Row],[DailyCustAvg]])/3.5)*30</f>
        <v>2279.3142857142861</v>
      </c>
      <c r="M1182">
        <v>40.725394806495999</v>
      </c>
      <c r="N1182">
        <v>-74.007623362898002</v>
      </c>
      <c r="O1182">
        <v>102</v>
      </c>
      <c r="P1182">
        <v>3</v>
      </c>
    </row>
    <row r="1183" spans="1:16" hidden="1" x14ac:dyDescent="0.3">
      <c r="A1183">
        <v>50051704</v>
      </c>
      <c r="B1183" s="1" t="s">
        <v>1096</v>
      </c>
      <c r="C1183" t="s">
        <v>14</v>
      </c>
      <c r="D1183" s="2">
        <v>26</v>
      </c>
      <c r="E1183" s="1" t="s">
        <v>78</v>
      </c>
      <c r="F1183" s="2">
        <v>10002</v>
      </c>
      <c r="G1183" s="3">
        <v>9174727479</v>
      </c>
      <c r="H1183" s="1" t="s">
        <v>16</v>
      </c>
      <c r="I1183" t="s">
        <v>17</v>
      </c>
      <c r="J1183">
        <v>100</v>
      </c>
      <c r="K1183">
        <v>322</v>
      </c>
      <c r="L1183" s="18">
        <f>(((RestaurantData4[[#This Row],[FitScore]]/100)*RestaurantData4[[#This Row],[DailyCustAvg]])/3.5)*30</f>
        <v>2760</v>
      </c>
      <c r="M1183">
        <v>40.714443036402997</v>
      </c>
      <c r="N1183">
        <v>-73.990411946821993</v>
      </c>
      <c r="O1183">
        <v>103</v>
      </c>
      <c r="P1183">
        <v>1</v>
      </c>
    </row>
    <row r="1184" spans="1:16" hidden="1" x14ac:dyDescent="0.3">
      <c r="A1184">
        <v>50074869</v>
      </c>
      <c r="B1184" s="1" t="s">
        <v>1148</v>
      </c>
      <c r="C1184" t="s">
        <v>14</v>
      </c>
      <c r="D1184" s="2">
        <v>111</v>
      </c>
      <c r="E1184" s="1" t="s">
        <v>534</v>
      </c>
      <c r="F1184" s="2">
        <v>10002</v>
      </c>
      <c r="G1184" s="3">
        <v>2122741822</v>
      </c>
      <c r="H1184" s="1" t="s">
        <v>73</v>
      </c>
      <c r="I1184" t="s">
        <v>17</v>
      </c>
      <c r="J1184">
        <v>99</v>
      </c>
      <c r="K1184">
        <v>322</v>
      </c>
      <c r="L1184" s="18">
        <f>(((RestaurantData4[[#This Row],[FitScore]]/100)*RestaurantData4[[#This Row],[DailyCustAvg]])/3.5)*30</f>
        <v>2732.4</v>
      </c>
      <c r="M1184">
        <v>40.717857824737997</v>
      </c>
      <c r="N1184">
        <v>-73.995108326267001</v>
      </c>
      <c r="O1184">
        <v>103</v>
      </c>
      <c r="P1184">
        <v>1</v>
      </c>
    </row>
    <row r="1185" spans="1:16" hidden="1" x14ac:dyDescent="0.3">
      <c r="A1185">
        <v>41073604</v>
      </c>
      <c r="B1185" s="1" t="s">
        <v>1408</v>
      </c>
      <c r="C1185" t="s">
        <v>14</v>
      </c>
      <c r="D1185" s="2">
        <v>261</v>
      </c>
      <c r="E1185" s="1" t="s">
        <v>1409</v>
      </c>
      <c r="F1185" s="2">
        <v>10011</v>
      </c>
      <c r="G1185" s="3">
        <v>2124143056</v>
      </c>
      <c r="H1185" s="1" t="s">
        <v>73</v>
      </c>
      <c r="I1185" t="s">
        <v>17</v>
      </c>
      <c r="J1185">
        <v>99</v>
      </c>
      <c r="K1185">
        <v>322</v>
      </c>
      <c r="L1185" s="18">
        <f>(((RestaurantData4[[#This Row],[FitScore]]/100)*RestaurantData4[[#This Row],[DailyCustAvg]])/3.5)*30</f>
        <v>2732.4</v>
      </c>
      <c r="M1185">
        <v>40.744789532082997</v>
      </c>
      <c r="N1185">
        <v>-73.997282503641998</v>
      </c>
      <c r="O1185">
        <v>104</v>
      </c>
      <c r="P1185">
        <v>3</v>
      </c>
    </row>
    <row r="1186" spans="1:16" hidden="1" x14ac:dyDescent="0.3">
      <c r="A1186">
        <v>50006206</v>
      </c>
      <c r="B1186" s="1" t="s">
        <v>1549</v>
      </c>
      <c r="C1186" t="s">
        <v>14</v>
      </c>
      <c r="D1186" s="2">
        <v>768</v>
      </c>
      <c r="E1186" s="1" t="s">
        <v>385</v>
      </c>
      <c r="F1186" s="2">
        <v>10019</v>
      </c>
      <c r="G1186" s="3">
        <v>2123333009</v>
      </c>
      <c r="H1186" s="1" t="s">
        <v>100</v>
      </c>
      <c r="I1186" t="s">
        <v>17</v>
      </c>
      <c r="J1186">
        <v>99</v>
      </c>
      <c r="K1186">
        <v>322</v>
      </c>
      <c r="L1186" s="18">
        <f>(((RestaurantData4[[#This Row],[FitScore]]/100)*RestaurantData4[[#This Row],[DailyCustAvg]])/3.5)*30</f>
        <v>2732.4</v>
      </c>
      <c r="M1186">
        <v>40.764342637391003</v>
      </c>
      <c r="N1186">
        <v>-73.988307350922</v>
      </c>
      <c r="O1186">
        <v>104</v>
      </c>
      <c r="P1186">
        <v>3</v>
      </c>
    </row>
    <row r="1187" spans="1:16" x14ac:dyDescent="0.3">
      <c r="A1187">
        <v>50064404</v>
      </c>
      <c r="B1187" s="1" t="s">
        <v>717</v>
      </c>
      <c r="C1187" t="s">
        <v>14</v>
      </c>
      <c r="D1187" s="2">
        <v>261</v>
      </c>
      <c r="E1187" s="1" t="s">
        <v>78</v>
      </c>
      <c r="F1187" s="2">
        <v>10013</v>
      </c>
      <c r="G1187" s="3">
        <v>9254369387</v>
      </c>
      <c r="H1187" s="1" t="s">
        <v>68</v>
      </c>
      <c r="I1187" t="s">
        <v>21</v>
      </c>
      <c r="J1187">
        <v>98</v>
      </c>
      <c r="K1187">
        <v>277</v>
      </c>
      <c r="L1187" s="18">
        <f>(((RestaurantData4[[#This Row],[FitScore]]/100)*RestaurantData4[[#This Row],[DailyCustAvg]])/3.5)*30</f>
        <v>2326.7999999999997</v>
      </c>
      <c r="M1187">
        <v>40.718714292931999</v>
      </c>
      <c r="N1187">
        <v>-74.000923513738002</v>
      </c>
      <c r="O1187">
        <v>102</v>
      </c>
      <c r="P1187">
        <v>1</v>
      </c>
    </row>
    <row r="1188" spans="1:16" hidden="1" x14ac:dyDescent="0.3">
      <c r="A1188">
        <v>50099936</v>
      </c>
      <c r="B1188" s="1" t="s">
        <v>2152</v>
      </c>
      <c r="C1188" t="s">
        <v>14</v>
      </c>
      <c r="D1188" s="2">
        <v>231</v>
      </c>
      <c r="E1188" s="1" t="s">
        <v>1487</v>
      </c>
      <c r="F1188" s="2">
        <v>10018</v>
      </c>
      <c r="G1188" s="3">
        <v>6469931653</v>
      </c>
      <c r="H1188" s="1" t="s">
        <v>202</v>
      </c>
      <c r="I1188" t="s">
        <v>17</v>
      </c>
      <c r="J1188">
        <v>86</v>
      </c>
      <c r="K1188">
        <v>322</v>
      </c>
      <c r="L1188" s="18">
        <f>(((RestaurantData4[[#This Row],[FitScore]]/100)*RestaurantData4[[#This Row],[DailyCustAvg]])/3.5)*30</f>
        <v>2373.6000000000004</v>
      </c>
      <c r="M1188">
        <v>40.754568654553999</v>
      </c>
      <c r="N1188">
        <v>-73.989363025222005</v>
      </c>
      <c r="O1188">
        <v>105</v>
      </c>
      <c r="P1188">
        <v>3</v>
      </c>
    </row>
    <row r="1189" spans="1:16" x14ac:dyDescent="0.3">
      <c r="A1189">
        <v>41697195</v>
      </c>
      <c r="B1189" s="1" t="s">
        <v>479</v>
      </c>
      <c r="C1189" t="s">
        <v>14</v>
      </c>
      <c r="D1189" s="2">
        <v>190</v>
      </c>
      <c r="E1189" s="1" t="s">
        <v>399</v>
      </c>
      <c r="F1189" s="2">
        <v>10013</v>
      </c>
      <c r="G1189" s="3">
        <v>6464769498</v>
      </c>
      <c r="H1189" s="1" t="s">
        <v>24</v>
      </c>
      <c r="I1189" t="s">
        <v>21</v>
      </c>
      <c r="J1189">
        <v>97</v>
      </c>
      <c r="K1189">
        <v>258</v>
      </c>
      <c r="L1189" s="18">
        <f>(((RestaurantData4[[#This Row],[FitScore]]/100)*RestaurantData4[[#This Row],[DailyCustAvg]])/3.5)*30</f>
        <v>2145.0857142857139</v>
      </c>
      <c r="M1189">
        <v>40.726407820490003</v>
      </c>
      <c r="N1189">
        <v>-74.003651188343994</v>
      </c>
      <c r="O1189">
        <v>102</v>
      </c>
      <c r="P1189">
        <v>3</v>
      </c>
    </row>
    <row r="1190" spans="1:16" x14ac:dyDescent="0.3">
      <c r="A1190">
        <v>50033976</v>
      </c>
      <c r="B1190" s="1" t="s">
        <v>724</v>
      </c>
      <c r="C1190" t="s">
        <v>14</v>
      </c>
      <c r="D1190" s="2">
        <v>390</v>
      </c>
      <c r="E1190" s="1" t="s">
        <v>468</v>
      </c>
      <c r="F1190" s="2">
        <v>10013</v>
      </c>
      <c r="G1190" s="3">
        <v>2127306005</v>
      </c>
      <c r="H1190" s="1" t="s">
        <v>106</v>
      </c>
      <c r="I1190" t="s">
        <v>21</v>
      </c>
      <c r="J1190">
        <v>98</v>
      </c>
      <c r="K1190">
        <v>257</v>
      </c>
      <c r="L1190" s="18">
        <f>(((RestaurantData4[[#This Row],[FitScore]]/100)*RestaurantData4[[#This Row],[DailyCustAvg]])/3.5)*30</f>
        <v>2158.7999999999997</v>
      </c>
      <c r="M1190">
        <v>40.720536780692001</v>
      </c>
      <c r="N1190">
        <v>-73.996908308594001</v>
      </c>
      <c r="O1190">
        <v>102</v>
      </c>
      <c r="P1190">
        <v>1</v>
      </c>
    </row>
    <row r="1191" spans="1:16" hidden="1" x14ac:dyDescent="0.3">
      <c r="A1191">
        <v>50098200</v>
      </c>
      <c r="B1191" s="1" t="s">
        <v>2776</v>
      </c>
      <c r="C1191" t="s">
        <v>14</v>
      </c>
      <c r="D1191" s="2">
        <v>375</v>
      </c>
      <c r="E1191" s="1" t="s">
        <v>2728</v>
      </c>
      <c r="F1191" s="2">
        <v>10024</v>
      </c>
      <c r="G1191" s="3">
        <v>6467470604</v>
      </c>
      <c r="H1191" s="1" t="s">
        <v>16</v>
      </c>
      <c r="I1191" t="s">
        <v>17</v>
      </c>
      <c r="J1191">
        <v>100</v>
      </c>
      <c r="K1191">
        <v>322</v>
      </c>
      <c r="L1191" s="18">
        <f>(((RestaurantData4[[#This Row],[FitScore]]/100)*RestaurantData4[[#This Row],[DailyCustAvg]])/3.5)*30</f>
        <v>2760</v>
      </c>
      <c r="M1191">
        <v>40.782363352574997</v>
      </c>
      <c r="N1191">
        <v>-73.978879627755006</v>
      </c>
      <c r="O1191">
        <v>107</v>
      </c>
      <c r="P1191">
        <v>6</v>
      </c>
    </row>
    <row r="1192" spans="1:16" x14ac:dyDescent="0.3">
      <c r="A1192">
        <v>50018580</v>
      </c>
      <c r="B1192" s="1" t="s">
        <v>819</v>
      </c>
      <c r="C1192" t="s">
        <v>14</v>
      </c>
      <c r="D1192" s="2">
        <v>333</v>
      </c>
      <c r="E1192" s="1" t="s">
        <v>220</v>
      </c>
      <c r="F1192" s="2">
        <v>10013</v>
      </c>
      <c r="G1192" s="3">
        <v>2127761404</v>
      </c>
      <c r="H1192" s="1" t="s">
        <v>16</v>
      </c>
      <c r="I1192" t="s">
        <v>21</v>
      </c>
      <c r="J1192">
        <v>96</v>
      </c>
      <c r="K1192">
        <v>253</v>
      </c>
      <c r="L1192" s="18">
        <f>(((RestaurantData4[[#This Row],[FitScore]]/100)*RestaurantData4[[#This Row],[DailyCustAvg]])/3.5)*30</f>
        <v>2081.8285714285716</v>
      </c>
      <c r="M1192">
        <v>40.727022468914001</v>
      </c>
      <c r="N1192">
        <v>-74.007378210775002</v>
      </c>
      <c r="O1192">
        <v>102</v>
      </c>
      <c r="P1192">
        <v>3</v>
      </c>
    </row>
    <row r="1193" spans="1:16" hidden="1" x14ac:dyDescent="0.3">
      <c r="A1193">
        <v>50095719</v>
      </c>
      <c r="B1193" s="1" t="s">
        <v>3073</v>
      </c>
      <c r="C1193" t="s">
        <v>14</v>
      </c>
      <c r="D1193" s="2">
        <v>1633</v>
      </c>
      <c r="E1193" s="1" t="s">
        <v>841</v>
      </c>
      <c r="F1193" s="2">
        <v>10028</v>
      </c>
      <c r="G1193" s="3">
        <v>2127177800</v>
      </c>
      <c r="H1193" s="1" t="s">
        <v>29</v>
      </c>
      <c r="I1193" t="s">
        <v>17</v>
      </c>
      <c r="J1193">
        <v>98</v>
      </c>
      <c r="K1193">
        <v>322</v>
      </c>
      <c r="L1193" s="18">
        <f>(((RestaurantData4[[#This Row],[FitScore]]/100)*RestaurantData4[[#This Row],[DailyCustAvg]])/3.5)*30</f>
        <v>2704.7999999999997</v>
      </c>
      <c r="M1193">
        <v>40.776997663125002</v>
      </c>
      <c r="N1193">
        <v>-73.952390030337</v>
      </c>
      <c r="O1193">
        <v>108</v>
      </c>
      <c r="P1193">
        <v>5</v>
      </c>
    </row>
    <row r="1194" spans="1:16" hidden="1" x14ac:dyDescent="0.3">
      <c r="A1194">
        <v>50070991</v>
      </c>
      <c r="B1194" s="1" t="s">
        <v>1372</v>
      </c>
      <c r="C1194" t="s">
        <v>14</v>
      </c>
      <c r="D1194" s="2">
        <v>1220</v>
      </c>
      <c r="E1194" s="1" t="s">
        <v>555</v>
      </c>
      <c r="F1194" s="2">
        <v>10029</v>
      </c>
      <c r="G1194" s="3">
        <v>9174923478</v>
      </c>
      <c r="H1194" s="1" t="s">
        <v>73</v>
      </c>
      <c r="I1194" t="s">
        <v>17</v>
      </c>
      <c r="J1194">
        <v>74</v>
      </c>
      <c r="K1194">
        <v>322</v>
      </c>
      <c r="L1194" s="18">
        <f>(((RestaurantData4[[#This Row],[FitScore]]/100)*RestaurantData4[[#This Row],[DailyCustAvg]])/3.5)*30</f>
        <v>2042.3999999999999</v>
      </c>
      <c r="M1194">
        <v>40.792431431007998</v>
      </c>
      <c r="N1194">
        <v>-73.952447568723997</v>
      </c>
      <c r="O1194">
        <v>111</v>
      </c>
      <c r="P1194">
        <v>8</v>
      </c>
    </row>
    <row r="1195" spans="1:16" x14ac:dyDescent="0.3">
      <c r="A1195">
        <v>41600677</v>
      </c>
      <c r="B1195" s="1" t="s">
        <v>827</v>
      </c>
      <c r="C1195" t="s">
        <v>14</v>
      </c>
      <c r="D1195" s="2">
        <v>41</v>
      </c>
      <c r="E1195" s="1" t="s">
        <v>409</v>
      </c>
      <c r="F1195" s="2">
        <v>10013</v>
      </c>
      <c r="G1195" s="3">
        <v>2123438339</v>
      </c>
      <c r="H1195" s="1" t="s">
        <v>242</v>
      </c>
      <c r="I1195" t="s">
        <v>21</v>
      </c>
      <c r="J1195">
        <v>98</v>
      </c>
      <c r="K1195">
        <v>243</v>
      </c>
      <c r="L1195" s="18">
        <f>(((RestaurantData4[[#This Row],[FitScore]]/100)*RestaurantData4[[#This Row],[DailyCustAvg]])/3.5)*30</f>
        <v>2041.1999999999998</v>
      </c>
      <c r="M1195">
        <v>40.716825852012001</v>
      </c>
      <c r="N1195">
        <v>-73.996814689697999</v>
      </c>
      <c r="O1195">
        <v>102</v>
      </c>
      <c r="P1195">
        <v>1</v>
      </c>
    </row>
    <row r="1196" spans="1:16" x14ac:dyDescent="0.3">
      <c r="A1196">
        <v>50052807</v>
      </c>
      <c r="B1196" s="1" t="s">
        <v>350</v>
      </c>
      <c r="C1196" t="s">
        <v>14</v>
      </c>
      <c r="D1196" s="2">
        <v>138</v>
      </c>
      <c r="E1196" s="1" t="s">
        <v>351</v>
      </c>
      <c r="F1196" s="2">
        <v>10013</v>
      </c>
      <c r="G1196" s="3">
        <v>6469371256</v>
      </c>
      <c r="H1196" s="1" t="s">
        <v>16</v>
      </c>
      <c r="I1196" t="s">
        <v>21</v>
      </c>
      <c r="J1196">
        <v>96</v>
      </c>
      <c r="K1196">
        <v>240</v>
      </c>
      <c r="L1196" s="18">
        <f>(((RestaurantData4[[#This Row],[FitScore]]/100)*RestaurantData4[[#This Row],[DailyCustAvg]])/3.5)*30</f>
        <v>1974.8571428571427</v>
      </c>
      <c r="M1196">
        <v>40.719076605989002</v>
      </c>
      <c r="N1196">
        <v>-73.999953102562003</v>
      </c>
      <c r="O1196">
        <v>102</v>
      </c>
      <c r="P1196">
        <v>1</v>
      </c>
    </row>
    <row r="1197" spans="1:16" x14ac:dyDescent="0.3">
      <c r="A1197">
        <v>50095297</v>
      </c>
      <c r="B1197" s="1" t="s">
        <v>440</v>
      </c>
      <c r="C1197" t="s">
        <v>14</v>
      </c>
      <c r="D1197" s="2">
        <v>349</v>
      </c>
      <c r="E1197" s="1" t="s">
        <v>47</v>
      </c>
      <c r="F1197" s="2">
        <v>10013</v>
      </c>
      <c r="G1197" s="3">
        <v>6467915861</v>
      </c>
      <c r="H1197" s="1" t="s">
        <v>56</v>
      </c>
      <c r="I1197" t="s">
        <v>21</v>
      </c>
      <c r="J1197">
        <v>96</v>
      </c>
      <c r="K1197">
        <v>232</v>
      </c>
      <c r="L1197" s="18">
        <f>(((RestaurantData4[[#This Row],[FitScore]]/100)*RestaurantData4[[#This Row],[DailyCustAvg]])/3.5)*30</f>
        <v>1909.0285714285715</v>
      </c>
      <c r="M1197">
        <v>40.722814929328997</v>
      </c>
      <c r="N1197">
        <v>-74.003380413368006</v>
      </c>
      <c r="O1197">
        <v>102</v>
      </c>
      <c r="P1197">
        <v>1</v>
      </c>
    </row>
    <row r="1198" spans="1:16" hidden="1" x14ac:dyDescent="0.3">
      <c r="A1198">
        <v>41224360</v>
      </c>
      <c r="B1198" s="1" t="s">
        <v>4026</v>
      </c>
      <c r="C1198" t="s">
        <v>4408</v>
      </c>
      <c r="D1198" s="2">
        <v>139</v>
      </c>
      <c r="E1198" s="1" t="s">
        <v>4793</v>
      </c>
      <c r="F1198" s="2">
        <v>11217</v>
      </c>
      <c r="G1198" s="3">
        <v>7189439453</v>
      </c>
      <c r="H1198" s="1" t="s">
        <v>45</v>
      </c>
      <c r="I1198" t="s">
        <v>17</v>
      </c>
      <c r="J1198">
        <v>93</v>
      </c>
      <c r="K1198">
        <v>322</v>
      </c>
      <c r="L1198" s="18">
        <f>(((RestaurantData4[[#This Row],[FitScore]]/100)*RestaurantData4[[#This Row],[DailyCustAvg]])/3.5)*30</f>
        <v>2566.8000000000006</v>
      </c>
      <c r="M1198">
        <v>40.684429939379001</v>
      </c>
      <c r="N1198">
        <v>-73.977724518610003</v>
      </c>
      <c r="O1198">
        <v>302</v>
      </c>
      <c r="P1198">
        <v>35</v>
      </c>
    </row>
    <row r="1199" spans="1:16" hidden="1" x14ac:dyDescent="0.3">
      <c r="A1199">
        <v>50096995</v>
      </c>
      <c r="B1199" s="1" t="s">
        <v>5075</v>
      </c>
      <c r="C1199" t="s">
        <v>4408</v>
      </c>
      <c r="D1199" s="2">
        <v>616</v>
      </c>
      <c r="E1199" s="1" t="s">
        <v>5024</v>
      </c>
      <c r="F1199" s="2">
        <v>11233</v>
      </c>
      <c r="G1199" s="3">
        <v>9174466065</v>
      </c>
      <c r="H1199" s="1" t="s">
        <v>56</v>
      </c>
      <c r="I1199" t="s">
        <v>21</v>
      </c>
      <c r="J1199">
        <v>81</v>
      </c>
      <c r="K1199">
        <v>322</v>
      </c>
      <c r="L1199" s="18">
        <f>(((RestaurantData4[[#This Row],[FitScore]]/100)*RestaurantData4[[#This Row],[DailyCustAvg]])/3.5)*30</f>
        <v>2235.6</v>
      </c>
      <c r="M1199">
        <v>40.68408677467</v>
      </c>
      <c r="N1199">
        <v>-73.929881985975001</v>
      </c>
      <c r="O1199">
        <v>303</v>
      </c>
      <c r="P1199">
        <v>36</v>
      </c>
    </row>
    <row r="1200" spans="1:16" hidden="1" x14ac:dyDescent="0.3">
      <c r="A1200">
        <v>41708251</v>
      </c>
      <c r="B1200" s="1" t="s">
        <v>5453</v>
      </c>
      <c r="C1200" t="s">
        <v>4408</v>
      </c>
      <c r="D1200" s="2">
        <v>4120</v>
      </c>
      <c r="E1200" s="1" t="s">
        <v>383</v>
      </c>
      <c r="F1200" s="2">
        <v>11232</v>
      </c>
      <c r="G1200" s="3">
        <v>3478895252</v>
      </c>
      <c r="H1200" s="1" t="s">
        <v>186</v>
      </c>
      <c r="I1200" t="s">
        <v>21</v>
      </c>
      <c r="J1200">
        <v>81</v>
      </c>
      <c r="K1200">
        <v>322</v>
      </c>
      <c r="L1200" s="18">
        <f>(((RestaurantData4[[#This Row],[FitScore]]/100)*RestaurantData4[[#This Row],[DailyCustAvg]])/3.5)*30</f>
        <v>2235.6</v>
      </c>
      <c r="M1200">
        <v>40.64599422789</v>
      </c>
      <c r="N1200">
        <v>-73.998645073244006</v>
      </c>
      <c r="O1200">
        <v>307</v>
      </c>
      <c r="P1200">
        <v>38</v>
      </c>
    </row>
    <row r="1201" spans="1:16" hidden="1" x14ac:dyDescent="0.3">
      <c r="A1201">
        <v>41695440</v>
      </c>
      <c r="B1201" s="1" t="s">
        <v>5462</v>
      </c>
      <c r="C1201" t="s">
        <v>4408</v>
      </c>
      <c r="D1201" s="2">
        <v>5812</v>
      </c>
      <c r="E1201" s="1" t="s">
        <v>383</v>
      </c>
      <c r="F1201" s="2">
        <v>11220</v>
      </c>
      <c r="G1201" s="3">
        <v>7184395138</v>
      </c>
      <c r="H1201" s="1" t="s">
        <v>242</v>
      </c>
      <c r="I1201" t="s">
        <v>17</v>
      </c>
      <c r="J1201">
        <v>83</v>
      </c>
      <c r="K1201">
        <v>322</v>
      </c>
      <c r="L1201" s="18">
        <f>(((RestaurantData4[[#This Row],[FitScore]]/100)*RestaurantData4[[#This Row],[DailyCustAvg]])/3.5)*30</f>
        <v>2290.8000000000002</v>
      </c>
      <c r="M1201">
        <v>40.636502464465003</v>
      </c>
      <c r="N1201">
        <v>-74.008521128292003</v>
      </c>
      <c r="O1201">
        <v>307</v>
      </c>
      <c r="P1201">
        <v>38</v>
      </c>
    </row>
    <row r="1202" spans="1:16" hidden="1" x14ac:dyDescent="0.3">
      <c r="A1202">
        <v>50059280</v>
      </c>
      <c r="B1202" s="1" t="s">
        <v>5885</v>
      </c>
      <c r="C1202" t="s">
        <v>4408</v>
      </c>
      <c r="D1202" s="2">
        <v>6702</v>
      </c>
      <c r="E1202" s="1" t="s">
        <v>5841</v>
      </c>
      <c r="F1202" s="2">
        <v>11219</v>
      </c>
      <c r="G1202" s="3">
        <v>9175685379</v>
      </c>
      <c r="H1202" s="1" t="s">
        <v>73</v>
      </c>
      <c r="I1202" t="s">
        <v>21</v>
      </c>
      <c r="J1202">
        <v>68</v>
      </c>
      <c r="K1202">
        <v>322</v>
      </c>
      <c r="L1202" s="18">
        <f>(((RestaurantData4[[#This Row],[FitScore]]/100)*RestaurantData4[[#This Row],[DailyCustAvg]])/3.5)*30</f>
        <v>1876.8000000000002</v>
      </c>
      <c r="M1202">
        <v>40.624705668414997</v>
      </c>
      <c r="N1202">
        <v>-74.002856683209004</v>
      </c>
      <c r="O1202">
        <v>310</v>
      </c>
      <c r="P1202">
        <v>43</v>
      </c>
    </row>
    <row r="1203" spans="1:16" hidden="1" x14ac:dyDescent="0.3">
      <c r="A1203">
        <v>50046210</v>
      </c>
      <c r="B1203" s="1" t="s">
        <v>5976</v>
      </c>
      <c r="C1203" t="s">
        <v>4408</v>
      </c>
      <c r="D1203" s="2">
        <v>424</v>
      </c>
      <c r="E1203" s="1" t="s">
        <v>5962</v>
      </c>
      <c r="F1203" s="2">
        <v>11223</v>
      </c>
      <c r="G1203" s="3">
        <v>7183752233</v>
      </c>
      <c r="H1203" s="1" t="s">
        <v>56</v>
      </c>
      <c r="I1203" t="s">
        <v>17</v>
      </c>
      <c r="J1203">
        <v>65</v>
      </c>
      <c r="K1203">
        <v>322</v>
      </c>
      <c r="L1203" s="18">
        <f>(((RestaurantData4[[#This Row],[FitScore]]/100)*RestaurantData4[[#This Row],[DailyCustAvg]])/3.5)*30</f>
        <v>1794.0000000000002</v>
      </c>
      <c r="M1203">
        <v>40.604427130407998</v>
      </c>
      <c r="N1203">
        <v>-73.974470551204007</v>
      </c>
      <c r="O1203">
        <v>311</v>
      </c>
      <c r="P1203">
        <v>44</v>
      </c>
    </row>
    <row r="1204" spans="1:16" hidden="1" x14ac:dyDescent="0.3">
      <c r="A1204">
        <v>50084316</v>
      </c>
      <c r="B1204" s="1" t="s">
        <v>6109</v>
      </c>
      <c r="C1204" t="s">
        <v>4408</v>
      </c>
      <c r="D1204" s="2">
        <v>5507</v>
      </c>
      <c r="E1204" s="1" t="s">
        <v>5841</v>
      </c>
      <c r="F1204" s="2">
        <v>11219</v>
      </c>
      <c r="G1204" s="3">
        <v>9173538117</v>
      </c>
      <c r="H1204" s="1" t="s">
        <v>100</v>
      </c>
      <c r="I1204" t="s">
        <v>21</v>
      </c>
      <c r="J1204">
        <v>60</v>
      </c>
      <c r="K1204">
        <v>322</v>
      </c>
      <c r="L1204" s="18">
        <f>(((RestaurantData4[[#This Row],[FitScore]]/100)*RestaurantData4[[#This Row],[DailyCustAvg]])/3.5)*30</f>
        <v>1655.9999999999998</v>
      </c>
      <c r="M1204">
        <v>40.631548368952998</v>
      </c>
      <c r="N1204">
        <v>-73.995719938253998</v>
      </c>
      <c r="O1204">
        <v>312</v>
      </c>
      <c r="P1204">
        <v>44</v>
      </c>
    </row>
    <row r="1205" spans="1:16" hidden="1" x14ac:dyDescent="0.3">
      <c r="A1205">
        <v>50083796</v>
      </c>
      <c r="B1205" s="1" t="s">
        <v>6267</v>
      </c>
      <c r="C1205" t="s">
        <v>4408</v>
      </c>
      <c r="D1205" s="2">
        <v>1704</v>
      </c>
      <c r="E1205" s="1" t="s">
        <v>6223</v>
      </c>
      <c r="F1205" s="2">
        <v>11230</v>
      </c>
      <c r="G1205" s="3">
        <v>7189988670</v>
      </c>
      <c r="H1205" s="1" t="s">
        <v>1095</v>
      </c>
      <c r="I1205" t="s">
        <v>21</v>
      </c>
      <c r="J1205">
        <v>78</v>
      </c>
      <c r="K1205">
        <v>322</v>
      </c>
      <c r="L1205" s="18">
        <f>(((RestaurantData4[[#This Row],[FitScore]]/100)*RestaurantData4[[#This Row],[DailyCustAvg]])/3.5)*30</f>
        <v>2152.8000000000002</v>
      </c>
      <c r="M1205">
        <v>40.618220302048996</v>
      </c>
      <c r="N1205">
        <v>-73.957975190929005</v>
      </c>
      <c r="O1205">
        <v>314</v>
      </c>
      <c r="P1205">
        <v>48</v>
      </c>
    </row>
    <row r="1206" spans="1:16" hidden="1" x14ac:dyDescent="0.3">
      <c r="A1206">
        <v>50077710</v>
      </c>
      <c r="B1206" s="1" t="s">
        <v>6364</v>
      </c>
      <c r="C1206" t="s">
        <v>4408</v>
      </c>
      <c r="D1206" s="2">
        <v>2612</v>
      </c>
      <c r="E1206" s="1" t="s">
        <v>879</v>
      </c>
      <c r="F1206" s="2">
        <v>11235</v>
      </c>
      <c r="G1206" s="3">
        <v>7186482345</v>
      </c>
      <c r="H1206" s="1" t="s">
        <v>186</v>
      </c>
      <c r="I1206" t="s">
        <v>21</v>
      </c>
      <c r="J1206">
        <v>77</v>
      </c>
      <c r="K1206">
        <v>322</v>
      </c>
      <c r="L1206" s="18">
        <f>(((RestaurantData4[[#This Row],[FitScore]]/100)*RestaurantData4[[#This Row],[DailyCustAvg]])/3.5)*30</f>
        <v>2125.2000000000003</v>
      </c>
      <c r="M1206">
        <v>40.587192160550998</v>
      </c>
      <c r="N1206">
        <v>-73.955150520280995</v>
      </c>
      <c r="O1206">
        <v>315</v>
      </c>
      <c r="P1206">
        <v>48</v>
      </c>
    </row>
    <row r="1207" spans="1:16" hidden="1" x14ac:dyDescent="0.3">
      <c r="A1207">
        <v>50093971</v>
      </c>
      <c r="B1207" s="1" t="s">
        <v>99</v>
      </c>
      <c r="C1207" t="s">
        <v>14</v>
      </c>
      <c r="D1207" s="2">
        <v>11</v>
      </c>
      <c r="E1207" s="1" t="s">
        <v>34</v>
      </c>
      <c r="F1207" s="2">
        <v>10004</v>
      </c>
      <c r="G1207" s="3">
        <v>2124252233</v>
      </c>
      <c r="H1207" s="1" t="s">
        <v>100</v>
      </c>
      <c r="I1207" t="s">
        <v>17</v>
      </c>
      <c r="J1207">
        <v>96</v>
      </c>
      <c r="K1207">
        <v>321</v>
      </c>
      <c r="L1207" s="18">
        <f>(((RestaurantData4[[#This Row],[FitScore]]/100)*RestaurantData4[[#This Row],[DailyCustAvg]])/3.5)*30</f>
        <v>2641.3714285714286</v>
      </c>
      <c r="M1207">
        <v>40.705346448509999</v>
      </c>
      <c r="N1207">
        <v>-74.013730894798996</v>
      </c>
      <c r="O1207">
        <v>101</v>
      </c>
      <c r="P1207">
        <v>1</v>
      </c>
    </row>
    <row r="1208" spans="1:16" x14ac:dyDescent="0.3">
      <c r="A1208">
        <v>50064109</v>
      </c>
      <c r="B1208" s="1" t="s">
        <v>420</v>
      </c>
      <c r="C1208" t="s">
        <v>14</v>
      </c>
      <c r="D1208" s="2">
        <v>261</v>
      </c>
      <c r="E1208" s="1" t="s">
        <v>78</v>
      </c>
      <c r="F1208" s="2">
        <v>10013</v>
      </c>
      <c r="G1208" s="3">
        <v>6179019264</v>
      </c>
      <c r="H1208" s="1" t="s">
        <v>56</v>
      </c>
      <c r="I1208" t="s">
        <v>21</v>
      </c>
      <c r="J1208">
        <v>95</v>
      </c>
      <c r="K1208">
        <v>228</v>
      </c>
      <c r="L1208" s="18">
        <f>(((RestaurantData4[[#This Row],[FitScore]]/100)*RestaurantData4[[#This Row],[DailyCustAvg]])/3.5)*30</f>
        <v>1856.5714285714287</v>
      </c>
      <c r="M1208">
        <v>40.718714292931999</v>
      </c>
      <c r="N1208">
        <v>-74.000923513738002</v>
      </c>
      <c r="O1208">
        <v>102</v>
      </c>
      <c r="P1208">
        <v>1</v>
      </c>
    </row>
    <row r="1209" spans="1:16" x14ac:dyDescent="0.3">
      <c r="A1209">
        <v>50095252</v>
      </c>
      <c r="B1209" s="1" t="s">
        <v>648</v>
      </c>
      <c r="C1209" t="s">
        <v>14</v>
      </c>
      <c r="D1209" s="2">
        <v>97</v>
      </c>
      <c r="E1209" s="1" t="s">
        <v>409</v>
      </c>
      <c r="F1209" s="2">
        <v>10013</v>
      </c>
      <c r="G1209" s="3">
        <v>2123007053</v>
      </c>
      <c r="H1209" s="1" t="s">
        <v>242</v>
      </c>
      <c r="I1209" t="s">
        <v>21</v>
      </c>
      <c r="J1209">
        <v>97</v>
      </c>
      <c r="K1209">
        <v>226</v>
      </c>
      <c r="L1209" s="18">
        <f>(((RestaurantData4[[#This Row],[FitScore]]/100)*RestaurantData4[[#This Row],[DailyCustAvg]])/3.5)*30</f>
        <v>1879.0285714285715</v>
      </c>
      <c r="M1209">
        <v>40.718354658583998</v>
      </c>
      <c r="N1209">
        <v>-73.995894715069994</v>
      </c>
      <c r="O1209">
        <v>102</v>
      </c>
      <c r="P1209">
        <v>1</v>
      </c>
    </row>
    <row r="1210" spans="1:16" x14ac:dyDescent="0.3">
      <c r="A1210">
        <v>50098161</v>
      </c>
      <c r="B1210" s="1" t="s">
        <v>810</v>
      </c>
      <c r="C1210" t="s">
        <v>14</v>
      </c>
      <c r="D1210" s="2">
        <v>30</v>
      </c>
      <c r="E1210" s="1" t="s">
        <v>571</v>
      </c>
      <c r="F1210" s="2">
        <v>10013</v>
      </c>
      <c r="G1210" s="3">
        <v>2122037142</v>
      </c>
      <c r="H1210" s="1" t="s">
        <v>16</v>
      </c>
      <c r="I1210" t="s">
        <v>21</v>
      </c>
      <c r="J1210">
        <v>96</v>
      </c>
      <c r="K1210">
        <v>224</v>
      </c>
      <c r="L1210" s="18">
        <f>(((RestaurantData4[[#This Row],[FitScore]]/100)*RestaurantData4[[#This Row],[DailyCustAvg]])/3.5)*30</f>
        <v>1843.1999999999998</v>
      </c>
      <c r="M1210">
        <v>40.726358363178001</v>
      </c>
      <c r="N1210">
        <v>-74.005014968398001</v>
      </c>
      <c r="O1210">
        <v>102</v>
      </c>
      <c r="P1210">
        <v>3</v>
      </c>
    </row>
    <row r="1211" spans="1:16" x14ac:dyDescent="0.3">
      <c r="A1211">
        <v>40374834</v>
      </c>
      <c r="B1211" s="1" t="s">
        <v>465</v>
      </c>
      <c r="C1211" t="s">
        <v>14</v>
      </c>
      <c r="D1211" s="2">
        <v>127</v>
      </c>
      <c r="E1211" s="1" t="s">
        <v>379</v>
      </c>
      <c r="F1211" s="2">
        <v>10013</v>
      </c>
      <c r="G1211" s="3">
        <v>2124314080</v>
      </c>
      <c r="H1211" s="1" t="s">
        <v>24</v>
      </c>
      <c r="I1211" t="s">
        <v>21</v>
      </c>
      <c r="J1211">
        <v>95</v>
      </c>
      <c r="K1211">
        <v>221</v>
      </c>
      <c r="L1211" s="18">
        <f>(((RestaurantData4[[#This Row],[FitScore]]/100)*RestaurantData4[[#This Row],[DailyCustAvg]])/3.5)*30</f>
        <v>1799.5714285714284</v>
      </c>
      <c r="M1211">
        <v>40.717995150668997</v>
      </c>
      <c r="N1211">
        <v>-73.998037554562003</v>
      </c>
      <c r="O1211">
        <v>102</v>
      </c>
      <c r="P1211">
        <v>1</v>
      </c>
    </row>
    <row r="1212" spans="1:16" x14ac:dyDescent="0.3">
      <c r="A1212">
        <v>50089731</v>
      </c>
      <c r="B1212" s="1" t="s">
        <v>406</v>
      </c>
      <c r="C1212" t="s">
        <v>14</v>
      </c>
      <c r="D1212" s="2">
        <v>174</v>
      </c>
      <c r="E1212" s="1" t="s">
        <v>407</v>
      </c>
      <c r="F1212" s="2">
        <v>10013</v>
      </c>
      <c r="G1212" s="3">
        <v>6464498900</v>
      </c>
      <c r="H1212" s="1" t="s">
        <v>56</v>
      </c>
      <c r="I1212" t="s">
        <v>21</v>
      </c>
      <c r="J1212">
        <v>97</v>
      </c>
      <c r="K1212">
        <v>216</v>
      </c>
      <c r="L1212" s="18">
        <f>(((RestaurantData4[[#This Row],[FitScore]]/100)*RestaurantData4[[#This Row],[DailyCustAvg]])/3.5)*30</f>
        <v>1795.8857142857141</v>
      </c>
      <c r="M1212">
        <v>40.718000630216999</v>
      </c>
      <c r="N1212">
        <v>-73.997521690943003</v>
      </c>
      <c r="O1212">
        <v>102</v>
      </c>
      <c r="P1212">
        <v>1</v>
      </c>
    </row>
    <row r="1213" spans="1:16" x14ac:dyDescent="0.3">
      <c r="A1213">
        <v>41463532</v>
      </c>
      <c r="B1213" s="1" t="s">
        <v>460</v>
      </c>
      <c r="C1213" t="s">
        <v>14</v>
      </c>
      <c r="D1213" s="2">
        <v>145</v>
      </c>
      <c r="E1213" s="1" t="s">
        <v>379</v>
      </c>
      <c r="F1213" s="2">
        <v>10013</v>
      </c>
      <c r="G1213" s="3">
        <v>2126252332</v>
      </c>
      <c r="H1213" s="1" t="s">
        <v>24</v>
      </c>
      <c r="I1213" t="s">
        <v>21</v>
      </c>
      <c r="J1213">
        <v>96</v>
      </c>
      <c r="K1213">
        <v>216</v>
      </c>
      <c r="L1213" s="18">
        <f>(((RestaurantData4[[#This Row],[FitScore]]/100)*RestaurantData4[[#This Row],[DailyCustAvg]])/3.5)*30</f>
        <v>1777.3714285714284</v>
      </c>
      <c r="M1213">
        <v>40.718824061204998</v>
      </c>
      <c r="N1213">
        <v>-73.997550520057999</v>
      </c>
      <c r="O1213">
        <v>102</v>
      </c>
      <c r="P1213">
        <v>1</v>
      </c>
    </row>
    <row r="1214" spans="1:16" hidden="1" x14ac:dyDescent="0.3">
      <c r="A1214">
        <v>41492701</v>
      </c>
      <c r="B1214" s="1" t="s">
        <v>1992</v>
      </c>
      <c r="C1214" t="s">
        <v>14</v>
      </c>
      <c r="D1214" s="2">
        <v>36</v>
      </c>
      <c r="E1214" s="1" t="s">
        <v>1993</v>
      </c>
      <c r="F1214" s="2">
        <v>10036</v>
      </c>
      <c r="G1214" s="3">
        <v>2129971270</v>
      </c>
      <c r="H1214" s="1" t="s">
        <v>226</v>
      </c>
      <c r="I1214" t="s">
        <v>17</v>
      </c>
      <c r="J1214">
        <v>85</v>
      </c>
      <c r="K1214">
        <v>321</v>
      </c>
      <c r="L1214" s="18">
        <f>(((RestaurantData4[[#This Row],[FitScore]]/100)*RestaurantData4[[#This Row],[DailyCustAvg]])/3.5)*30</f>
        <v>2338.7142857142853</v>
      </c>
      <c r="M1214">
        <v>40.758003818721001</v>
      </c>
      <c r="N1214">
        <v>-73.979858366995998</v>
      </c>
      <c r="O1214">
        <v>105</v>
      </c>
      <c r="P1214">
        <v>4</v>
      </c>
    </row>
    <row r="1215" spans="1:16" x14ac:dyDescent="0.3">
      <c r="A1215">
        <v>50036360</v>
      </c>
      <c r="B1215" s="1" t="s">
        <v>553</v>
      </c>
      <c r="C1215" t="s">
        <v>14</v>
      </c>
      <c r="D1215" s="2">
        <v>508</v>
      </c>
      <c r="E1215" s="1" t="s">
        <v>31</v>
      </c>
      <c r="F1215" s="2">
        <v>10013</v>
      </c>
      <c r="G1215" s="3">
        <v>2126410654</v>
      </c>
      <c r="H1215" s="1" t="s">
        <v>16</v>
      </c>
      <c r="I1215" t="s">
        <v>21</v>
      </c>
      <c r="J1215">
        <v>95</v>
      </c>
      <c r="K1215">
        <v>216</v>
      </c>
      <c r="L1215" s="18">
        <f>(((RestaurantData4[[#This Row],[FitScore]]/100)*RestaurantData4[[#This Row],[DailyCustAvg]])/3.5)*30</f>
        <v>1758.8571428571429</v>
      </c>
      <c r="M1215">
        <v>40.725715832576</v>
      </c>
      <c r="N1215">
        <v>-74.009149522862998</v>
      </c>
      <c r="O1215">
        <v>102</v>
      </c>
      <c r="P1215">
        <v>3</v>
      </c>
    </row>
    <row r="1216" spans="1:16" hidden="1" x14ac:dyDescent="0.3">
      <c r="A1216">
        <v>50056248</v>
      </c>
      <c r="B1216" s="1" t="s">
        <v>225</v>
      </c>
      <c r="C1216" t="s">
        <v>14</v>
      </c>
      <c r="D1216" s="2">
        <v>14</v>
      </c>
      <c r="E1216" s="1" t="s">
        <v>1888</v>
      </c>
      <c r="F1216" s="2">
        <v>10017</v>
      </c>
      <c r="G1216" s="3">
        <v>2126978148</v>
      </c>
      <c r="H1216" s="1" t="s">
        <v>226</v>
      </c>
      <c r="I1216" t="s">
        <v>17</v>
      </c>
      <c r="J1216">
        <v>84</v>
      </c>
      <c r="K1216">
        <v>321</v>
      </c>
      <c r="L1216" s="18">
        <f>(((RestaurantData4[[#This Row],[FitScore]]/100)*RestaurantData4[[#This Row],[DailyCustAvg]])/3.5)*30</f>
        <v>2311.1999999999998</v>
      </c>
      <c r="M1216">
        <v>40.756282459109002</v>
      </c>
      <c r="N1216">
        <v>-73.977718445278995</v>
      </c>
      <c r="O1216">
        <v>105</v>
      </c>
      <c r="P1216">
        <v>4</v>
      </c>
    </row>
    <row r="1217" spans="1:16" hidden="1" x14ac:dyDescent="0.3">
      <c r="A1217">
        <v>40887926</v>
      </c>
      <c r="B1217" s="1" t="s">
        <v>2600</v>
      </c>
      <c r="C1217" t="s">
        <v>14</v>
      </c>
      <c r="D1217" s="2">
        <v>161</v>
      </c>
      <c r="E1217" s="1" t="s">
        <v>2601</v>
      </c>
      <c r="F1217" s="2">
        <v>10010</v>
      </c>
      <c r="G1217" s="3">
        <v>2126737920</v>
      </c>
      <c r="H1217" s="1" t="s">
        <v>24</v>
      </c>
      <c r="I1217" t="s">
        <v>17</v>
      </c>
      <c r="J1217">
        <v>81</v>
      </c>
      <c r="K1217">
        <v>321</v>
      </c>
      <c r="L1217" s="18">
        <f>(((RestaurantData4[[#This Row],[FitScore]]/100)*RestaurantData4[[#This Row],[DailyCustAvg]])/3.5)*30</f>
        <v>2228.6571428571428</v>
      </c>
      <c r="M1217">
        <v>40.738530457145004</v>
      </c>
      <c r="N1217">
        <v>-73.984494049478997</v>
      </c>
      <c r="O1217">
        <v>106</v>
      </c>
      <c r="P1217">
        <v>2</v>
      </c>
    </row>
    <row r="1218" spans="1:16" x14ac:dyDescent="0.3">
      <c r="A1218">
        <v>50095962</v>
      </c>
      <c r="B1218" s="1" t="s">
        <v>542</v>
      </c>
      <c r="C1218" t="s">
        <v>14</v>
      </c>
      <c r="D1218" s="2">
        <v>216</v>
      </c>
      <c r="E1218" s="1" t="s">
        <v>532</v>
      </c>
      <c r="F1218" s="2">
        <v>10013</v>
      </c>
      <c r="G1218" s="3">
        <v>6469129136</v>
      </c>
      <c r="H1218" s="1" t="s">
        <v>242</v>
      </c>
      <c r="I1218" t="s">
        <v>21</v>
      </c>
      <c r="J1218">
        <v>98</v>
      </c>
      <c r="K1218">
        <v>215</v>
      </c>
      <c r="L1218" s="18">
        <f>(((RestaurantData4[[#This Row],[FitScore]]/100)*RestaurantData4[[#This Row],[DailyCustAvg]])/3.5)*30</f>
        <v>1805.9999999999998</v>
      </c>
      <c r="M1218">
        <v>40.718900872957001</v>
      </c>
      <c r="N1218">
        <v>-73.996053410665994</v>
      </c>
      <c r="O1218">
        <v>102</v>
      </c>
      <c r="P1218">
        <v>1</v>
      </c>
    </row>
    <row r="1219" spans="1:16" x14ac:dyDescent="0.3">
      <c r="A1219">
        <v>50097070</v>
      </c>
      <c r="B1219" s="1" t="s">
        <v>570</v>
      </c>
      <c r="C1219" t="s">
        <v>14</v>
      </c>
      <c r="D1219" s="2">
        <v>30</v>
      </c>
      <c r="E1219" s="1" t="s">
        <v>571</v>
      </c>
      <c r="F1219" s="2">
        <v>10013</v>
      </c>
      <c r="G1219" s="3">
        <v>9292263465</v>
      </c>
      <c r="H1219" s="1" t="s">
        <v>186</v>
      </c>
      <c r="I1219" t="s">
        <v>21</v>
      </c>
      <c r="J1219">
        <v>96</v>
      </c>
      <c r="K1219">
        <v>212</v>
      </c>
      <c r="L1219" s="18">
        <f>(((RestaurantData4[[#This Row],[FitScore]]/100)*RestaurantData4[[#This Row],[DailyCustAvg]])/3.5)*30</f>
        <v>1744.4571428571426</v>
      </c>
      <c r="M1219">
        <v>40.726358363178001</v>
      </c>
      <c r="N1219">
        <v>-74.005014968398001</v>
      </c>
      <c r="O1219">
        <v>102</v>
      </c>
      <c r="P1219">
        <v>3</v>
      </c>
    </row>
    <row r="1220" spans="1:16" x14ac:dyDescent="0.3">
      <c r="A1220">
        <v>50098189</v>
      </c>
      <c r="B1220" s="1" t="s">
        <v>378</v>
      </c>
      <c r="C1220" t="s">
        <v>14</v>
      </c>
      <c r="D1220" s="2">
        <v>133</v>
      </c>
      <c r="E1220" s="1" t="s">
        <v>379</v>
      </c>
      <c r="F1220" s="2">
        <v>10013</v>
      </c>
      <c r="G1220" s="3">
        <v>6468580470</v>
      </c>
      <c r="H1220" s="1" t="s">
        <v>24</v>
      </c>
      <c r="I1220" t="s">
        <v>21</v>
      </c>
      <c r="J1220">
        <v>98</v>
      </c>
      <c r="K1220">
        <v>202</v>
      </c>
      <c r="L1220" s="18">
        <f>(((RestaurantData4[[#This Row],[FitScore]]/100)*RestaurantData4[[#This Row],[DailyCustAvg]])/3.5)*30</f>
        <v>1696.8000000000002</v>
      </c>
      <c r="M1220">
        <v>40.718448032288002</v>
      </c>
      <c r="N1220">
        <v>-73.997759766672999</v>
      </c>
      <c r="O1220">
        <v>102</v>
      </c>
      <c r="P1220">
        <v>1</v>
      </c>
    </row>
    <row r="1221" spans="1:16" x14ac:dyDescent="0.3">
      <c r="A1221">
        <v>40567158</v>
      </c>
      <c r="B1221" s="1" t="s">
        <v>454</v>
      </c>
      <c r="C1221" t="s">
        <v>14</v>
      </c>
      <c r="D1221" s="2">
        <v>191</v>
      </c>
      <c r="E1221" s="1" t="s">
        <v>407</v>
      </c>
      <c r="F1221" s="2">
        <v>10013</v>
      </c>
      <c r="G1221" s="3">
        <v>2122268705</v>
      </c>
      <c r="H1221" s="1" t="s">
        <v>24</v>
      </c>
      <c r="I1221" t="s">
        <v>21</v>
      </c>
      <c r="J1221">
        <v>96</v>
      </c>
      <c r="K1221">
        <v>201</v>
      </c>
      <c r="L1221" s="18">
        <f>(((RestaurantData4[[#This Row],[FitScore]]/100)*RestaurantData4[[#This Row],[DailyCustAvg]])/3.5)*30</f>
        <v>1653.9428571428568</v>
      </c>
      <c r="M1221">
        <v>40.718115916206997</v>
      </c>
      <c r="N1221">
        <v>-73.997803067196003</v>
      </c>
      <c r="O1221">
        <v>102</v>
      </c>
      <c r="P1221">
        <v>1</v>
      </c>
    </row>
    <row r="1222" spans="1:16" hidden="1" x14ac:dyDescent="0.3">
      <c r="A1222">
        <v>50071469</v>
      </c>
      <c r="B1222" s="1" t="s">
        <v>4467</v>
      </c>
      <c r="C1222" t="s">
        <v>4408</v>
      </c>
      <c r="D1222" s="2">
        <v>756</v>
      </c>
      <c r="E1222" s="1" t="s">
        <v>532</v>
      </c>
      <c r="F1222" s="2">
        <v>11211</v>
      </c>
      <c r="G1222" s="3">
        <v>7185991995</v>
      </c>
      <c r="H1222" s="1" t="s">
        <v>20</v>
      </c>
      <c r="I1222" t="s">
        <v>17</v>
      </c>
      <c r="J1222">
        <v>72</v>
      </c>
      <c r="K1222">
        <v>321</v>
      </c>
      <c r="L1222" s="18">
        <f>(((RestaurantData4[[#This Row],[FitScore]]/100)*RestaurantData4[[#This Row],[DailyCustAvg]])/3.5)*30</f>
        <v>1981.0285714285715</v>
      </c>
      <c r="M1222">
        <v>40.711722873631999</v>
      </c>
      <c r="N1222">
        <v>-73.942888849707003</v>
      </c>
      <c r="O1222">
        <v>301</v>
      </c>
      <c r="P1222">
        <v>34</v>
      </c>
    </row>
    <row r="1223" spans="1:16" hidden="1" x14ac:dyDescent="0.3">
      <c r="A1223">
        <v>41352974</v>
      </c>
      <c r="B1223" s="1" t="s">
        <v>4696</v>
      </c>
      <c r="C1223" t="s">
        <v>4408</v>
      </c>
      <c r="D1223" s="2">
        <v>837</v>
      </c>
      <c r="E1223" s="1" t="s">
        <v>3334</v>
      </c>
      <c r="F1223" s="2">
        <v>11222</v>
      </c>
      <c r="G1223" s="3">
        <v>7183497888</v>
      </c>
      <c r="H1223" s="1" t="s">
        <v>68</v>
      </c>
      <c r="I1223" t="s">
        <v>21</v>
      </c>
      <c r="J1223">
        <v>74</v>
      </c>
      <c r="K1223">
        <v>321</v>
      </c>
      <c r="L1223" s="18">
        <f>(((RestaurantData4[[#This Row],[FitScore]]/100)*RestaurantData4[[#This Row],[DailyCustAvg]])/3.5)*30</f>
        <v>2036.0571428571429</v>
      </c>
      <c r="M1223">
        <v>40.728709591495999</v>
      </c>
      <c r="N1223">
        <v>-73.953611701124998</v>
      </c>
      <c r="O1223">
        <v>301</v>
      </c>
      <c r="P1223">
        <v>33</v>
      </c>
    </row>
    <row r="1224" spans="1:16" hidden="1" x14ac:dyDescent="0.3">
      <c r="A1224">
        <v>50100535</v>
      </c>
      <c r="B1224" s="1" t="s">
        <v>4732</v>
      </c>
      <c r="C1224" t="s">
        <v>4408</v>
      </c>
      <c r="D1224" s="2">
        <v>135</v>
      </c>
      <c r="E1224" s="1" t="s">
        <v>4124</v>
      </c>
      <c r="F1224" s="2">
        <v>11249</v>
      </c>
      <c r="G1224" s="3">
        <v>9179710573</v>
      </c>
      <c r="H1224" s="1" t="s">
        <v>73</v>
      </c>
      <c r="I1224" t="s">
        <v>17</v>
      </c>
      <c r="J1224">
        <v>68</v>
      </c>
      <c r="K1224">
        <v>321</v>
      </c>
      <c r="L1224" s="18">
        <f>(((RestaurantData4[[#This Row],[FitScore]]/100)*RestaurantData4[[#This Row],[DailyCustAvg]])/3.5)*30</f>
        <v>1870.971428571429</v>
      </c>
      <c r="M1224">
        <v>40.716229619358998</v>
      </c>
      <c r="N1224">
        <v>-73.962436761793995</v>
      </c>
      <c r="O1224">
        <v>301</v>
      </c>
      <c r="P1224">
        <v>34</v>
      </c>
    </row>
    <row r="1225" spans="1:16" hidden="1" x14ac:dyDescent="0.3">
      <c r="A1225">
        <v>50073262</v>
      </c>
      <c r="B1225" s="1" t="s">
        <v>2751</v>
      </c>
      <c r="C1225" t="s">
        <v>4408</v>
      </c>
      <c r="D1225" s="2">
        <v>1142</v>
      </c>
      <c r="E1225" s="1" t="s">
        <v>34</v>
      </c>
      <c r="F1225" s="2">
        <v>11221</v>
      </c>
      <c r="G1225" s="3">
        <v>7186026110</v>
      </c>
      <c r="H1225" s="1" t="s">
        <v>202</v>
      </c>
      <c r="I1225" t="s">
        <v>21</v>
      </c>
      <c r="J1225">
        <v>82</v>
      </c>
      <c r="K1225">
        <v>321</v>
      </c>
      <c r="L1225" s="18">
        <f>(((RestaurantData4[[#This Row],[FitScore]]/100)*RestaurantData4[[#This Row],[DailyCustAvg]])/3.5)*30</f>
        <v>2256.1714285714284</v>
      </c>
      <c r="M1225">
        <v>40.693407459248</v>
      </c>
      <c r="N1225">
        <v>-73.928956196135005</v>
      </c>
      <c r="O1225">
        <v>303</v>
      </c>
      <c r="P1225">
        <v>36</v>
      </c>
    </row>
    <row r="1226" spans="1:16" hidden="1" x14ac:dyDescent="0.3">
      <c r="A1226">
        <v>41471984</v>
      </c>
      <c r="B1226" s="1" t="s">
        <v>5144</v>
      </c>
      <c r="C1226" t="s">
        <v>4408</v>
      </c>
      <c r="D1226" s="2">
        <v>24</v>
      </c>
      <c r="E1226" s="1" t="s">
        <v>3319</v>
      </c>
      <c r="F1226" s="2">
        <v>11237</v>
      </c>
      <c r="G1226" s="3">
        <v>6469248488</v>
      </c>
      <c r="H1226" s="1" t="s">
        <v>16</v>
      </c>
      <c r="I1226" t="s">
        <v>17</v>
      </c>
      <c r="J1226">
        <v>82</v>
      </c>
      <c r="K1226">
        <v>321</v>
      </c>
      <c r="L1226" s="18">
        <f>(((RestaurantData4[[#This Row],[FitScore]]/100)*RestaurantData4[[#This Row],[DailyCustAvg]])/3.5)*30</f>
        <v>2256.1714285714284</v>
      </c>
      <c r="M1226">
        <v>40.707532762187</v>
      </c>
      <c r="N1226">
        <v>-73.921611925229996</v>
      </c>
      <c r="O1226">
        <v>304</v>
      </c>
      <c r="P1226">
        <v>34</v>
      </c>
    </row>
    <row r="1227" spans="1:16" hidden="1" x14ac:dyDescent="0.3">
      <c r="A1227">
        <v>50064311</v>
      </c>
      <c r="B1227" s="1" t="s">
        <v>5507</v>
      </c>
      <c r="C1227" t="s">
        <v>4408</v>
      </c>
      <c r="D1227" s="2">
        <v>5216</v>
      </c>
      <c r="E1227" s="1" t="s">
        <v>1353</v>
      </c>
      <c r="F1227" s="2">
        <v>11220</v>
      </c>
      <c r="G1227" s="3">
        <v>7188515415</v>
      </c>
      <c r="H1227" s="1" t="s">
        <v>242</v>
      </c>
      <c r="I1227" t="s">
        <v>17</v>
      </c>
      <c r="J1227">
        <v>85</v>
      </c>
      <c r="K1227">
        <v>321</v>
      </c>
      <c r="L1227" s="18">
        <f>(((RestaurantData4[[#This Row],[FitScore]]/100)*RestaurantData4[[#This Row],[DailyCustAvg]])/3.5)*30</f>
        <v>2338.7142857142853</v>
      </c>
      <c r="M1227">
        <v>40.641176915976999</v>
      </c>
      <c r="N1227">
        <v>-74.007242567578004</v>
      </c>
      <c r="O1227">
        <v>307</v>
      </c>
      <c r="P1227">
        <v>38</v>
      </c>
    </row>
    <row r="1228" spans="1:16" hidden="1" x14ac:dyDescent="0.3">
      <c r="A1228">
        <v>50103057</v>
      </c>
      <c r="B1228" s="1" t="s">
        <v>5704</v>
      </c>
      <c r="C1228" t="s">
        <v>4408</v>
      </c>
      <c r="D1228" s="2">
        <v>622</v>
      </c>
      <c r="E1228" s="1" t="s">
        <v>1785</v>
      </c>
      <c r="F1228" s="2">
        <v>11238</v>
      </c>
      <c r="G1228" s="3">
        <v>3473508838</v>
      </c>
      <c r="H1228" s="1" t="s">
        <v>56</v>
      </c>
      <c r="I1228" t="s">
        <v>21</v>
      </c>
      <c r="J1228">
        <v>80</v>
      </c>
      <c r="K1228">
        <v>321</v>
      </c>
      <c r="L1228" s="18">
        <f>(((RestaurantData4[[#This Row],[FitScore]]/100)*RestaurantData4[[#This Row],[DailyCustAvg]])/3.5)*30</f>
        <v>2201.1428571428573</v>
      </c>
      <c r="M1228">
        <v>40.677527524001</v>
      </c>
      <c r="N1228">
        <v>-73.968915628383002</v>
      </c>
      <c r="O1228">
        <v>308</v>
      </c>
      <c r="P1228">
        <v>35</v>
      </c>
    </row>
    <row r="1229" spans="1:16" hidden="1" x14ac:dyDescent="0.3">
      <c r="A1229">
        <v>50100321</v>
      </c>
      <c r="B1229" s="1" t="s">
        <v>5988</v>
      </c>
      <c r="C1229" t="s">
        <v>4408</v>
      </c>
      <c r="D1229" s="2">
        <v>7802</v>
      </c>
      <c r="E1229" s="1" t="s">
        <v>5987</v>
      </c>
      <c r="F1229" s="2">
        <v>11214</v>
      </c>
      <c r="G1229" s="3">
        <v>7183315880</v>
      </c>
      <c r="H1229" s="1" t="s">
        <v>242</v>
      </c>
      <c r="I1229" t="s">
        <v>17</v>
      </c>
      <c r="J1229">
        <v>55</v>
      </c>
      <c r="K1229">
        <v>321</v>
      </c>
      <c r="L1229" s="18">
        <f>(((RestaurantData4[[#This Row],[FitScore]]/100)*RestaurantData4[[#This Row],[DailyCustAvg]])/3.5)*30</f>
        <v>1513.2857142857142</v>
      </c>
      <c r="M1229">
        <v>40.613018411151003</v>
      </c>
      <c r="N1229">
        <v>-74.000262927142003</v>
      </c>
      <c r="O1229">
        <v>311</v>
      </c>
      <c r="P1229">
        <v>43</v>
      </c>
    </row>
    <row r="1230" spans="1:16" hidden="1" x14ac:dyDescent="0.3">
      <c r="A1230">
        <v>50088595</v>
      </c>
      <c r="B1230" s="1" t="s">
        <v>6123</v>
      </c>
      <c r="C1230" t="s">
        <v>4408</v>
      </c>
      <c r="D1230" s="2">
        <v>1278</v>
      </c>
      <c r="E1230" s="1" t="s">
        <v>6124</v>
      </c>
      <c r="F1230" s="2">
        <v>11219</v>
      </c>
      <c r="G1230" s="3">
        <v>3472320256</v>
      </c>
      <c r="H1230" s="1" t="s">
        <v>56</v>
      </c>
      <c r="I1230" t="s">
        <v>17</v>
      </c>
      <c r="J1230">
        <v>67</v>
      </c>
      <c r="K1230">
        <v>321</v>
      </c>
      <c r="L1230" s="18">
        <f>(((RestaurantData4[[#This Row],[FitScore]]/100)*RestaurantData4[[#This Row],[DailyCustAvg]])/3.5)*30</f>
        <v>1843.457142857143</v>
      </c>
      <c r="M1230">
        <v>40.635399150687</v>
      </c>
      <c r="N1230">
        <v>-73.992768870768003</v>
      </c>
      <c r="O1230">
        <v>312</v>
      </c>
      <c r="P1230">
        <v>44</v>
      </c>
    </row>
    <row r="1231" spans="1:16" hidden="1" x14ac:dyDescent="0.3">
      <c r="A1231">
        <v>40378827</v>
      </c>
      <c r="B1231" s="1" t="s">
        <v>6361</v>
      </c>
      <c r="C1231" t="s">
        <v>4408</v>
      </c>
      <c r="D1231" s="2">
        <v>709</v>
      </c>
      <c r="E1231" s="1" t="s">
        <v>5962</v>
      </c>
      <c r="F1231" s="2">
        <v>11223</v>
      </c>
      <c r="G1231" s="3">
        <v>7183768996</v>
      </c>
      <c r="H1231" s="1" t="s">
        <v>100</v>
      </c>
      <c r="I1231" t="s">
        <v>17</v>
      </c>
      <c r="J1231">
        <v>75</v>
      </c>
      <c r="K1231">
        <v>321</v>
      </c>
      <c r="L1231" s="18">
        <f>(((RestaurantData4[[#This Row],[FitScore]]/100)*RestaurantData4[[#This Row],[DailyCustAvg]])/3.5)*30</f>
        <v>2063.5714285714289</v>
      </c>
      <c r="M1231">
        <v>40.606197891881997</v>
      </c>
      <c r="N1231">
        <v>-73.965437629220006</v>
      </c>
      <c r="O1231">
        <v>315</v>
      </c>
      <c r="P1231">
        <v>44</v>
      </c>
    </row>
    <row r="1232" spans="1:16" hidden="1" x14ac:dyDescent="0.3">
      <c r="A1232">
        <v>50095008</v>
      </c>
      <c r="B1232" s="1" t="s">
        <v>6525</v>
      </c>
      <c r="C1232" t="s">
        <v>4408</v>
      </c>
      <c r="D1232" s="2">
        <v>1845</v>
      </c>
      <c r="E1232" s="1" t="s">
        <v>4995</v>
      </c>
      <c r="F1232" s="2">
        <v>11226</v>
      </c>
      <c r="G1232" s="3">
        <v>7187904092</v>
      </c>
      <c r="H1232" s="1" t="s">
        <v>202</v>
      </c>
      <c r="I1232" t="s">
        <v>17</v>
      </c>
      <c r="J1232">
        <v>72</v>
      </c>
      <c r="K1232">
        <v>321</v>
      </c>
      <c r="L1232" s="18">
        <f>(((RestaurantData4[[#This Row],[FitScore]]/100)*RestaurantData4[[#This Row],[DailyCustAvg]])/3.5)*30</f>
        <v>1981.0285714285715</v>
      </c>
      <c r="M1232">
        <v>40.640676985391003</v>
      </c>
      <c r="N1232">
        <v>-73.948473660036001</v>
      </c>
      <c r="O1232">
        <v>317</v>
      </c>
      <c r="P1232">
        <v>45</v>
      </c>
    </row>
    <row r="1233" spans="1:16" x14ac:dyDescent="0.3">
      <c r="A1233">
        <v>50050304</v>
      </c>
      <c r="B1233" s="1" t="s">
        <v>472</v>
      </c>
      <c r="C1233" t="s">
        <v>14</v>
      </c>
      <c r="D1233" s="2">
        <v>227</v>
      </c>
      <c r="E1233" s="1" t="s">
        <v>78</v>
      </c>
      <c r="F1233" s="2">
        <v>10013</v>
      </c>
      <c r="G1233" s="3">
        <v>6466495965</v>
      </c>
      <c r="H1233" s="1" t="s">
        <v>68</v>
      </c>
      <c r="I1233" t="s">
        <v>21</v>
      </c>
      <c r="J1233">
        <v>96</v>
      </c>
      <c r="K1233">
        <v>194</v>
      </c>
      <c r="L1233" s="18">
        <f>(((RestaurantData4[[#This Row],[FitScore]]/100)*RestaurantData4[[#This Row],[DailyCustAvg]])/3.5)*30</f>
        <v>1596.3428571428569</v>
      </c>
      <c r="M1233">
        <v>40.717742647999003</v>
      </c>
      <c r="N1233">
        <v>-73.999570716693</v>
      </c>
      <c r="O1233">
        <v>102</v>
      </c>
      <c r="P1233">
        <v>1</v>
      </c>
    </row>
    <row r="1234" spans="1:16" x14ac:dyDescent="0.3">
      <c r="A1234">
        <v>50098436</v>
      </c>
      <c r="B1234" s="1" t="s">
        <v>690</v>
      </c>
      <c r="C1234" t="s">
        <v>14</v>
      </c>
      <c r="D1234" s="2">
        <v>134</v>
      </c>
      <c r="E1234" s="1" t="s">
        <v>534</v>
      </c>
      <c r="F1234" s="2">
        <v>10013</v>
      </c>
      <c r="G1234" s="3">
        <v>6468923160</v>
      </c>
      <c r="H1234" s="1" t="s">
        <v>242</v>
      </c>
      <c r="I1234" t="s">
        <v>21</v>
      </c>
      <c r="J1234">
        <v>97</v>
      </c>
      <c r="K1234">
        <v>194</v>
      </c>
      <c r="L1234" s="18">
        <f>(((RestaurantData4[[#This Row],[FitScore]]/100)*RestaurantData4[[#This Row],[DailyCustAvg]])/3.5)*30</f>
        <v>1612.9714285714288</v>
      </c>
      <c r="M1234">
        <v>40.718892581273003</v>
      </c>
      <c r="N1234">
        <v>-73.994639276948007</v>
      </c>
      <c r="O1234">
        <v>102</v>
      </c>
      <c r="P1234">
        <v>1</v>
      </c>
    </row>
    <row r="1235" spans="1:16" x14ac:dyDescent="0.3">
      <c r="A1235">
        <v>50097502</v>
      </c>
      <c r="B1235" s="1" t="s">
        <v>764</v>
      </c>
      <c r="C1235" t="s">
        <v>14</v>
      </c>
      <c r="D1235" s="2">
        <v>46</v>
      </c>
      <c r="E1235" s="1" t="s">
        <v>532</v>
      </c>
      <c r="F1235" s="2">
        <v>10013</v>
      </c>
      <c r="G1235" s="3">
        <v>6467070307</v>
      </c>
      <c r="H1235" s="1" t="s">
        <v>56</v>
      </c>
      <c r="I1235" t="s">
        <v>21</v>
      </c>
      <c r="J1235">
        <v>97</v>
      </c>
      <c r="K1235">
        <v>185</v>
      </c>
      <c r="L1235" s="18">
        <f>(((RestaurantData4[[#This Row],[FitScore]]/100)*RestaurantData4[[#This Row],[DailyCustAvg]])/3.5)*30</f>
        <v>1538.1428571428569</v>
      </c>
      <c r="M1235">
        <v>40.722523962541999</v>
      </c>
      <c r="N1235">
        <v>-74.004044212143</v>
      </c>
      <c r="O1235">
        <v>102</v>
      </c>
      <c r="P1235">
        <v>1</v>
      </c>
    </row>
    <row r="1236" spans="1:16" x14ac:dyDescent="0.3">
      <c r="A1236">
        <v>50047724</v>
      </c>
      <c r="B1236" s="1" t="s">
        <v>768</v>
      </c>
      <c r="C1236" t="s">
        <v>14</v>
      </c>
      <c r="D1236" s="2">
        <v>138</v>
      </c>
      <c r="E1236" s="1" t="s">
        <v>351</v>
      </c>
      <c r="F1236" s="2">
        <v>10013</v>
      </c>
      <c r="G1236" s="3">
        <v>2126341211</v>
      </c>
      <c r="H1236" s="1" t="s">
        <v>16</v>
      </c>
      <c r="I1236" t="s">
        <v>21</v>
      </c>
      <c r="J1236">
        <v>98</v>
      </c>
      <c r="K1236">
        <v>175</v>
      </c>
      <c r="L1236" s="18">
        <f>(((RestaurantData4[[#This Row],[FitScore]]/100)*RestaurantData4[[#This Row],[DailyCustAvg]])/3.5)*30</f>
        <v>1470</v>
      </c>
      <c r="M1236">
        <v>40.719076605989002</v>
      </c>
      <c r="N1236">
        <v>-73.999953102562003</v>
      </c>
      <c r="O1236">
        <v>102</v>
      </c>
      <c r="P1236">
        <v>1</v>
      </c>
    </row>
    <row r="1237" spans="1:16" x14ac:dyDescent="0.3">
      <c r="A1237">
        <v>50094562</v>
      </c>
      <c r="B1237" s="1" t="s">
        <v>618</v>
      </c>
      <c r="C1237" t="s">
        <v>14</v>
      </c>
      <c r="D1237" s="2">
        <v>359</v>
      </c>
      <c r="E1237" s="1" t="s">
        <v>78</v>
      </c>
      <c r="F1237" s="2">
        <v>10013</v>
      </c>
      <c r="G1237" s="3">
        <v>6468469077</v>
      </c>
      <c r="H1237" s="1" t="s">
        <v>56</v>
      </c>
      <c r="I1237" t="s">
        <v>21</v>
      </c>
      <c r="J1237">
        <v>96</v>
      </c>
      <c r="K1237">
        <v>169</v>
      </c>
      <c r="L1237" s="18">
        <f>(((RestaurantData4[[#This Row],[FitScore]]/100)*RestaurantData4[[#This Row],[DailyCustAvg]])/3.5)*30</f>
        <v>1390.6285714285714</v>
      </c>
      <c r="M1237">
        <v>40.720959444221997</v>
      </c>
      <c r="N1237">
        <v>-74.004072977619998</v>
      </c>
      <c r="O1237">
        <v>102</v>
      </c>
      <c r="P1237">
        <v>1</v>
      </c>
    </row>
    <row r="1238" spans="1:16" hidden="1" x14ac:dyDescent="0.3">
      <c r="A1238">
        <v>50038465</v>
      </c>
      <c r="B1238" s="1" t="s">
        <v>900</v>
      </c>
      <c r="C1238" t="s">
        <v>14</v>
      </c>
      <c r="D1238" s="2">
        <v>60</v>
      </c>
      <c r="E1238" s="1" t="s">
        <v>901</v>
      </c>
      <c r="F1238" s="2">
        <v>10003</v>
      </c>
      <c r="G1238" s="3">
        <v>9173883534</v>
      </c>
      <c r="H1238" s="1" t="s">
        <v>29</v>
      </c>
      <c r="I1238" t="s">
        <v>17</v>
      </c>
      <c r="J1238">
        <v>100</v>
      </c>
      <c r="K1238">
        <v>320</v>
      </c>
      <c r="L1238" s="18">
        <f>(((RestaurantData4[[#This Row],[FitScore]]/100)*RestaurantData4[[#This Row],[DailyCustAvg]])/3.5)*30</f>
        <v>2742.8571428571431</v>
      </c>
      <c r="M1238">
        <v>40.731125580545999</v>
      </c>
      <c r="N1238">
        <v>-73.988764220749005</v>
      </c>
      <c r="O1238">
        <v>103</v>
      </c>
      <c r="P1238">
        <v>2</v>
      </c>
    </row>
    <row r="1239" spans="1:16" hidden="1" x14ac:dyDescent="0.3">
      <c r="A1239">
        <v>50037380</v>
      </c>
      <c r="B1239" s="1" t="s">
        <v>1256</v>
      </c>
      <c r="C1239" t="s">
        <v>14</v>
      </c>
      <c r="D1239" s="2">
        <v>430</v>
      </c>
      <c r="E1239" s="1" t="s">
        <v>1241</v>
      </c>
      <c r="F1239" s="2">
        <v>10009</v>
      </c>
      <c r="G1239" s="3">
        <v>2122561192</v>
      </c>
      <c r="H1239" s="1" t="s">
        <v>207</v>
      </c>
      <c r="I1239" t="s">
        <v>17</v>
      </c>
      <c r="J1239">
        <v>99</v>
      </c>
      <c r="K1239">
        <v>320</v>
      </c>
      <c r="L1239" s="18">
        <f>(((RestaurantData4[[#This Row],[FitScore]]/100)*RestaurantData4[[#This Row],[DailyCustAvg]])/3.5)*30</f>
        <v>2715.4285714285716</v>
      </c>
      <c r="M1239">
        <v>40.727575955029003</v>
      </c>
      <c r="N1239">
        <v>-73.983450300653004</v>
      </c>
      <c r="O1239">
        <v>103</v>
      </c>
      <c r="P1239">
        <v>2</v>
      </c>
    </row>
    <row r="1240" spans="1:16" x14ac:dyDescent="0.3">
      <c r="A1240">
        <v>50058732</v>
      </c>
      <c r="B1240" s="1" t="s">
        <v>655</v>
      </c>
      <c r="C1240" t="s">
        <v>14</v>
      </c>
      <c r="D1240" s="2">
        <v>267</v>
      </c>
      <c r="E1240" s="1" t="s">
        <v>78</v>
      </c>
      <c r="F1240" s="2">
        <v>10013</v>
      </c>
      <c r="G1240" s="3">
        <v>6468618623</v>
      </c>
      <c r="H1240" s="1" t="s">
        <v>56</v>
      </c>
      <c r="I1240" t="s">
        <v>21</v>
      </c>
      <c r="J1240">
        <v>95</v>
      </c>
      <c r="K1240">
        <v>165</v>
      </c>
      <c r="L1240" s="18">
        <f>(((RestaurantData4[[#This Row],[FitScore]]/100)*RestaurantData4[[#This Row],[DailyCustAvg]])/3.5)*30</f>
        <v>1343.5714285714284</v>
      </c>
      <c r="M1240">
        <v>40.718837805992997</v>
      </c>
      <c r="N1240">
        <v>-74.001093067122</v>
      </c>
      <c r="O1240">
        <v>102</v>
      </c>
      <c r="P1240">
        <v>1</v>
      </c>
    </row>
    <row r="1241" spans="1:16" x14ac:dyDescent="0.3">
      <c r="A1241">
        <v>50060165</v>
      </c>
      <c r="B1241" s="1" t="s">
        <v>131</v>
      </c>
      <c r="C1241" t="s">
        <v>14</v>
      </c>
      <c r="D1241" s="2">
        <v>303</v>
      </c>
      <c r="E1241" s="1" t="s">
        <v>78</v>
      </c>
      <c r="F1241" s="2">
        <v>10013</v>
      </c>
      <c r="G1241" s="3">
        <v>9176800335</v>
      </c>
      <c r="H1241" s="1" t="s">
        <v>132</v>
      </c>
      <c r="I1241" t="s">
        <v>21</v>
      </c>
      <c r="J1241">
        <v>95</v>
      </c>
      <c r="K1241">
        <v>159</v>
      </c>
      <c r="L1241" s="18">
        <f>(((RestaurantData4[[#This Row],[FitScore]]/100)*RestaurantData4[[#This Row],[DailyCustAvg]])/3.5)*30</f>
        <v>1294.7142857142856</v>
      </c>
      <c r="M1241">
        <v>40.719669453515003</v>
      </c>
      <c r="N1241">
        <v>-74.002261919705006</v>
      </c>
      <c r="O1241">
        <v>102</v>
      </c>
      <c r="P1241">
        <v>1</v>
      </c>
    </row>
    <row r="1242" spans="1:16" x14ac:dyDescent="0.3">
      <c r="A1242">
        <v>50099033</v>
      </c>
      <c r="B1242" s="1" t="s">
        <v>775</v>
      </c>
      <c r="C1242" t="s">
        <v>14</v>
      </c>
      <c r="D1242" s="2">
        <v>119</v>
      </c>
      <c r="E1242" s="1" t="s">
        <v>185</v>
      </c>
      <c r="F1242" s="2">
        <v>10013</v>
      </c>
      <c r="G1242" s="3">
        <v>9175399526</v>
      </c>
      <c r="H1242" s="1" t="s">
        <v>132</v>
      </c>
      <c r="I1242" t="s">
        <v>21</v>
      </c>
      <c r="J1242">
        <v>94</v>
      </c>
      <c r="K1242">
        <v>155</v>
      </c>
      <c r="L1242" s="18">
        <f>(((RestaurantData4[[#This Row],[FitScore]]/100)*RestaurantData4[[#This Row],[DailyCustAvg]])/3.5)*30</f>
        <v>1248.8571428571429</v>
      </c>
      <c r="M1242">
        <v>40.718058292545997</v>
      </c>
      <c r="N1242">
        <v>-73.998975487069004</v>
      </c>
      <c r="O1242">
        <v>102</v>
      </c>
      <c r="P1242">
        <v>1</v>
      </c>
    </row>
    <row r="1243" spans="1:16" hidden="1" x14ac:dyDescent="0.3">
      <c r="A1243">
        <v>40909191</v>
      </c>
      <c r="B1243" s="1" t="s">
        <v>1729</v>
      </c>
      <c r="C1243" t="s">
        <v>14</v>
      </c>
      <c r="D1243" s="2">
        <v>271</v>
      </c>
      <c r="E1243" s="1" t="s">
        <v>1409</v>
      </c>
      <c r="F1243" s="2">
        <v>10011</v>
      </c>
      <c r="G1243" s="3">
        <v>2124638000</v>
      </c>
      <c r="H1243" s="1" t="s">
        <v>16</v>
      </c>
      <c r="I1243" t="s">
        <v>17</v>
      </c>
      <c r="J1243">
        <v>100</v>
      </c>
      <c r="K1243">
        <v>320</v>
      </c>
      <c r="L1243" s="18">
        <f>(((RestaurantData4[[#This Row],[FitScore]]/100)*RestaurantData4[[#This Row],[DailyCustAvg]])/3.5)*30</f>
        <v>2742.8571428571431</v>
      </c>
      <c r="M1243">
        <v>40.744874624395003</v>
      </c>
      <c r="N1243">
        <v>-73.997488207317005</v>
      </c>
      <c r="O1243">
        <v>104</v>
      </c>
      <c r="P1243">
        <v>3</v>
      </c>
    </row>
    <row r="1244" spans="1:16" hidden="1" x14ac:dyDescent="0.3">
      <c r="A1244">
        <v>50102120</v>
      </c>
      <c r="B1244" s="1" t="s">
        <v>1984</v>
      </c>
      <c r="C1244" t="s">
        <v>14</v>
      </c>
      <c r="D1244" s="2">
        <v>151</v>
      </c>
      <c r="E1244" s="1" t="s">
        <v>1371</v>
      </c>
      <c r="F1244" s="2">
        <v>10001</v>
      </c>
      <c r="G1244" s="3">
        <v>3122290099</v>
      </c>
      <c r="H1244" s="1" t="s">
        <v>16</v>
      </c>
      <c r="I1244" t="s">
        <v>17</v>
      </c>
      <c r="J1244">
        <v>85</v>
      </c>
      <c r="K1244">
        <v>320</v>
      </c>
      <c r="L1244" s="18">
        <f>(((RestaurantData4[[#This Row],[FitScore]]/100)*RestaurantData4[[#This Row],[DailyCustAvg]])/3.5)*30</f>
        <v>2331.4285714285711</v>
      </c>
      <c r="M1244">
        <v>40.750509164767003</v>
      </c>
      <c r="N1244">
        <v>-73.989479170444</v>
      </c>
      <c r="O1244">
        <v>105</v>
      </c>
      <c r="P1244">
        <v>3</v>
      </c>
    </row>
    <row r="1245" spans="1:16" hidden="1" x14ac:dyDescent="0.3">
      <c r="A1245">
        <v>50007102</v>
      </c>
      <c r="B1245" s="1" t="s">
        <v>2149</v>
      </c>
      <c r="C1245" t="s">
        <v>14</v>
      </c>
      <c r="D1245" s="2">
        <v>8</v>
      </c>
      <c r="E1245" s="1" t="s">
        <v>1461</v>
      </c>
      <c r="F1245" s="2">
        <v>10018</v>
      </c>
      <c r="G1245" s="3">
        <v>2123542300</v>
      </c>
      <c r="H1245" s="1" t="s">
        <v>73</v>
      </c>
      <c r="I1245" t="s">
        <v>17</v>
      </c>
      <c r="J1245">
        <v>86</v>
      </c>
      <c r="K1245">
        <v>320</v>
      </c>
      <c r="L1245" s="18">
        <f>(((RestaurantData4[[#This Row],[FitScore]]/100)*RestaurantData4[[#This Row],[DailyCustAvg]])/3.5)*30</f>
        <v>2358.8571428571427</v>
      </c>
      <c r="M1245">
        <v>40.752377462209999</v>
      </c>
      <c r="N1245">
        <v>-73.982289137443999</v>
      </c>
      <c r="O1245">
        <v>105</v>
      </c>
      <c r="P1245">
        <v>4</v>
      </c>
    </row>
    <row r="1246" spans="1:16" hidden="1" x14ac:dyDescent="0.3">
      <c r="A1246">
        <v>40897778</v>
      </c>
      <c r="B1246" s="1" t="s">
        <v>2290</v>
      </c>
      <c r="C1246" t="s">
        <v>14</v>
      </c>
      <c r="D1246" s="2">
        <v>714</v>
      </c>
      <c r="E1246" s="1" t="s">
        <v>1353</v>
      </c>
      <c r="F1246" s="2">
        <v>10036</v>
      </c>
      <c r="G1246" s="3">
        <v>2122615125</v>
      </c>
      <c r="H1246" s="1" t="s">
        <v>16</v>
      </c>
      <c r="I1246" t="s">
        <v>17</v>
      </c>
      <c r="J1246">
        <v>85</v>
      </c>
      <c r="K1246">
        <v>320</v>
      </c>
      <c r="L1246" s="18">
        <f>(((RestaurantData4[[#This Row],[FitScore]]/100)*RestaurantData4[[#This Row],[DailyCustAvg]])/3.5)*30</f>
        <v>2331.4285714285711</v>
      </c>
      <c r="M1246">
        <v>40.759574523464998</v>
      </c>
      <c r="N1246">
        <v>-73.984366401925001</v>
      </c>
      <c r="O1246">
        <v>105</v>
      </c>
      <c r="P1246">
        <v>4</v>
      </c>
    </row>
    <row r="1247" spans="1:16" x14ac:dyDescent="0.3">
      <c r="A1247">
        <v>50054303</v>
      </c>
      <c r="B1247" s="1" t="s">
        <v>642</v>
      </c>
      <c r="C1247" t="s">
        <v>14</v>
      </c>
      <c r="D1247" s="2">
        <v>100</v>
      </c>
      <c r="E1247" s="1" t="s">
        <v>534</v>
      </c>
      <c r="F1247" s="2">
        <v>10013</v>
      </c>
      <c r="G1247" s="3">
        <v>2122268778</v>
      </c>
      <c r="H1247" s="1" t="s">
        <v>242</v>
      </c>
      <c r="I1247" t="s">
        <v>21</v>
      </c>
      <c r="J1247">
        <v>97</v>
      </c>
      <c r="K1247">
        <v>148</v>
      </c>
      <c r="L1247" s="18">
        <f>(((RestaurantData4[[#This Row],[FitScore]]/100)*RestaurantData4[[#This Row],[DailyCustAvg]])/3.5)*30</f>
        <v>1230.5142857142857</v>
      </c>
      <c r="M1247">
        <v>40.717709611528001</v>
      </c>
      <c r="N1247">
        <v>-73.995209344973006</v>
      </c>
      <c r="O1247">
        <v>102</v>
      </c>
      <c r="P1247">
        <v>1</v>
      </c>
    </row>
    <row r="1248" spans="1:16" x14ac:dyDescent="0.3">
      <c r="A1248">
        <v>40544958</v>
      </c>
      <c r="B1248" s="1" t="s">
        <v>458</v>
      </c>
      <c r="C1248" t="s">
        <v>14</v>
      </c>
      <c r="D1248" s="2">
        <v>61</v>
      </c>
      <c r="E1248" s="1" t="s">
        <v>459</v>
      </c>
      <c r="F1248" s="2">
        <v>10014</v>
      </c>
      <c r="G1248" s="3">
        <v>2122438517</v>
      </c>
      <c r="H1248" s="1" t="s">
        <v>29</v>
      </c>
      <c r="I1248" t="s">
        <v>21</v>
      </c>
      <c r="J1248">
        <v>98</v>
      </c>
      <c r="K1248">
        <v>348</v>
      </c>
      <c r="L1248" s="18">
        <f>(((RestaurantData4[[#This Row],[FitScore]]/100)*RestaurantData4[[#This Row],[DailyCustAvg]])/3.5)*30</f>
        <v>2923.2000000000003</v>
      </c>
      <c r="M1248">
        <v>40.731622866008003</v>
      </c>
      <c r="N1248">
        <v>-74.003929304829995</v>
      </c>
      <c r="O1248">
        <v>102</v>
      </c>
      <c r="P1248">
        <v>3</v>
      </c>
    </row>
    <row r="1249" spans="1:16" hidden="1" x14ac:dyDescent="0.3">
      <c r="A1249">
        <v>50092824</v>
      </c>
      <c r="B1249" s="1" t="s">
        <v>3042</v>
      </c>
      <c r="C1249" t="s">
        <v>14</v>
      </c>
      <c r="D1249" s="2">
        <v>1159</v>
      </c>
      <c r="E1249" s="1" t="s">
        <v>901</v>
      </c>
      <c r="F1249" s="2">
        <v>10065</v>
      </c>
      <c r="G1249" s="3">
        <v>2125353800</v>
      </c>
      <c r="H1249" s="1" t="s">
        <v>24</v>
      </c>
      <c r="I1249" t="s">
        <v>17</v>
      </c>
      <c r="J1249">
        <v>100</v>
      </c>
      <c r="K1249">
        <v>320</v>
      </c>
      <c r="L1249" s="18">
        <f>(((RestaurantData4[[#This Row],[FitScore]]/100)*RestaurantData4[[#This Row],[DailyCustAvg]])/3.5)*30</f>
        <v>2742.8571428571431</v>
      </c>
      <c r="M1249">
        <v>40.766837648139997</v>
      </c>
      <c r="N1249">
        <v>-73.962707746017998</v>
      </c>
      <c r="O1249">
        <v>108</v>
      </c>
      <c r="P1249">
        <v>4</v>
      </c>
    </row>
    <row r="1250" spans="1:16" x14ac:dyDescent="0.3">
      <c r="A1250">
        <v>40400610</v>
      </c>
      <c r="B1250" s="1" t="s">
        <v>635</v>
      </c>
      <c r="C1250" t="s">
        <v>14</v>
      </c>
      <c r="D1250" s="2">
        <v>90</v>
      </c>
      <c r="E1250" s="1" t="s">
        <v>371</v>
      </c>
      <c r="F1250" s="2">
        <v>10014</v>
      </c>
      <c r="G1250" s="3">
        <v>2122292220</v>
      </c>
      <c r="H1250" s="1" t="s">
        <v>127</v>
      </c>
      <c r="I1250" t="s">
        <v>21</v>
      </c>
      <c r="J1250">
        <v>94</v>
      </c>
      <c r="K1250">
        <v>343</v>
      </c>
      <c r="L1250" s="18">
        <f>(((RestaurantData4[[#This Row],[FitScore]]/100)*RestaurantData4[[#This Row],[DailyCustAvg]])/3.5)*30</f>
        <v>2763.6</v>
      </c>
      <c r="M1250">
        <v>40.732210189888001</v>
      </c>
      <c r="N1250">
        <v>-74.005314891851995</v>
      </c>
      <c r="O1250">
        <v>102</v>
      </c>
      <c r="P1250">
        <v>3</v>
      </c>
    </row>
    <row r="1251" spans="1:16" hidden="1" x14ac:dyDescent="0.3">
      <c r="A1251">
        <v>41503575</v>
      </c>
      <c r="B1251" s="1" t="s">
        <v>3597</v>
      </c>
      <c r="C1251" t="s">
        <v>14</v>
      </c>
      <c r="D1251" s="2">
        <v>4959</v>
      </c>
      <c r="E1251" s="1" t="s">
        <v>34</v>
      </c>
      <c r="F1251" s="2">
        <v>10034</v>
      </c>
      <c r="G1251" s="3">
        <v>9175290811</v>
      </c>
      <c r="H1251" s="1" t="s">
        <v>20</v>
      </c>
      <c r="I1251" t="s">
        <v>17</v>
      </c>
      <c r="J1251">
        <v>77</v>
      </c>
      <c r="K1251">
        <v>320</v>
      </c>
      <c r="L1251" s="18">
        <f>(((RestaurantData4[[#This Row],[FitScore]]/100)*RestaurantData4[[#This Row],[DailyCustAvg]])/3.5)*30</f>
        <v>2112</v>
      </c>
      <c r="M1251">
        <v>40.867954370143003</v>
      </c>
      <c r="N1251">
        <v>-73.920315717202001</v>
      </c>
      <c r="O1251">
        <v>112</v>
      </c>
      <c r="P1251">
        <v>10</v>
      </c>
    </row>
    <row r="1252" spans="1:16" hidden="1" x14ac:dyDescent="0.3">
      <c r="A1252">
        <v>41541376</v>
      </c>
      <c r="B1252" s="1" t="s">
        <v>931</v>
      </c>
      <c r="C1252" t="s">
        <v>4408</v>
      </c>
      <c r="D1252" s="2">
        <v>645</v>
      </c>
      <c r="E1252" s="1" t="s">
        <v>3334</v>
      </c>
      <c r="F1252" s="2">
        <v>11222</v>
      </c>
      <c r="G1252" s="3">
        <v>3477632129</v>
      </c>
      <c r="H1252" s="1" t="s">
        <v>16</v>
      </c>
      <c r="I1252" t="s">
        <v>21</v>
      </c>
      <c r="J1252">
        <v>76</v>
      </c>
      <c r="K1252">
        <v>320</v>
      </c>
      <c r="L1252" s="18">
        <f>(((RestaurantData4[[#This Row],[FitScore]]/100)*RestaurantData4[[#This Row],[DailyCustAvg]])/3.5)*30</f>
        <v>2084.5714285714284</v>
      </c>
      <c r="M1252">
        <v>40.724355365362001</v>
      </c>
      <c r="N1252">
        <v>-73.951139804785996</v>
      </c>
      <c r="O1252">
        <v>301</v>
      </c>
      <c r="P1252">
        <v>33</v>
      </c>
    </row>
    <row r="1253" spans="1:16" hidden="1" x14ac:dyDescent="0.3">
      <c r="A1253">
        <v>41528054</v>
      </c>
      <c r="B1253" s="1" t="s">
        <v>4520</v>
      </c>
      <c r="C1253" t="s">
        <v>4408</v>
      </c>
      <c r="D1253" s="2">
        <v>555</v>
      </c>
      <c r="E1253" s="1" t="s">
        <v>4412</v>
      </c>
      <c r="F1253" s="2">
        <v>11211</v>
      </c>
      <c r="G1253" s="3">
        <v>7183023200</v>
      </c>
      <c r="H1253" s="1" t="s">
        <v>16</v>
      </c>
      <c r="I1253" t="s">
        <v>17</v>
      </c>
      <c r="J1253">
        <v>84</v>
      </c>
      <c r="K1253">
        <v>320</v>
      </c>
      <c r="L1253" s="18">
        <f>(((RestaurantData4[[#This Row],[FitScore]]/100)*RestaurantData4[[#This Row],[DailyCustAvg]])/3.5)*30</f>
        <v>2304</v>
      </c>
      <c r="M1253">
        <v>40.716902755618001</v>
      </c>
      <c r="N1253">
        <v>-73.956556355632998</v>
      </c>
      <c r="O1253">
        <v>301</v>
      </c>
      <c r="P1253">
        <v>33</v>
      </c>
    </row>
    <row r="1254" spans="1:16" hidden="1" x14ac:dyDescent="0.3">
      <c r="A1254">
        <v>50044965</v>
      </c>
      <c r="B1254" s="1" t="s">
        <v>4557</v>
      </c>
      <c r="C1254" t="s">
        <v>4408</v>
      </c>
      <c r="D1254" s="2">
        <v>161</v>
      </c>
      <c r="E1254" s="1" t="s">
        <v>532</v>
      </c>
      <c r="F1254" s="2">
        <v>11249</v>
      </c>
      <c r="G1254" s="3">
        <v>7185997888</v>
      </c>
      <c r="H1254" s="1" t="s">
        <v>16</v>
      </c>
      <c r="I1254" t="s">
        <v>21</v>
      </c>
      <c r="J1254">
        <v>82</v>
      </c>
      <c r="K1254">
        <v>320</v>
      </c>
      <c r="L1254" s="18">
        <f>(((RestaurantData4[[#This Row],[FitScore]]/100)*RestaurantData4[[#This Row],[DailyCustAvg]])/3.5)*30</f>
        <v>2249.1428571428569</v>
      </c>
      <c r="M1254">
        <v>40.714689574224003</v>
      </c>
      <c r="N1254">
        <v>-73.961741432414996</v>
      </c>
      <c r="O1254">
        <v>301</v>
      </c>
      <c r="P1254">
        <v>34</v>
      </c>
    </row>
    <row r="1255" spans="1:16" hidden="1" x14ac:dyDescent="0.3">
      <c r="A1255">
        <v>50084717</v>
      </c>
      <c r="B1255" s="1" t="s">
        <v>4756</v>
      </c>
      <c r="C1255" t="s">
        <v>4408</v>
      </c>
      <c r="D1255" s="2">
        <v>158</v>
      </c>
      <c r="E1255" s="1" t="s">
        <v>4470</v>
      </c>
      <c r="F1255" s="2">
        <v>11211</v>
      </c>
      <c r="G1255" s="3">
        <v>3479160019</v>
      </c>
      <c r="H1255" s="1" t="s">
        <v>56</v>
      </c>
      <c r="J1255">
        <v>84</v>
      </c>
      <c r="K1255">
        <v>320</v>
      </c>
      <c r="L1255" s="18">
        <f>(((RestaurantData4[[#This Row],[FitScore]]/100)*RestaurantData4[[#This Row],[DailyCustAvg]])/3.5)*30</f>
        <v>2304</v>
      </c>
      <c r="M1255">
        <v>40.715934806988002</v>
      </c>
      <c r="N1255">
        <v>-73.959154262935996</v>
      </c>
      <c r="O1255">
        <v>301</v>
      </c>
      <c r="P1255">
        <v>34</v>
      </c>
    </row>
    <row r="1256" spans="1:16" hidden="1" x14ac:dyDescent="0.3">
      <c r="A1256">
        <v>50050281</v>
      </c>
      <c r="B1256" s="1" t="s">
        <v>4820</v>
      </c>
      <c r="C1256" t="s">
        <v>4408</v>
      </c>
      <c r="D1256" s="2">
        <v>1</v>
      </c>
      <c r="E1256" s="1" t="s">
        <v>4821</v>
      </c>
      <c r="F1256" s="2">
        <v>11217</v>
      </c>
      <c r="G1256" s="3">
        <v>7188528582</v>
      </c>
      <c r="H1256" s="1" t="s">
        <v>58</v>
      </c>
      <c r="I1256" t="s">
        <v>17</v>
      </c>
      <c r="J1256">
        <v>92</v>
      </c>
      <c r="K1256">
        <v>320</v>
      </c>
      <c r="L1256" s="18">
        <f>(((RestaurantData4[[#This Row],[FitScore]]/100)*RestaurantData4[[#This Row],[DailyCustAvg]])/3.5)*30</f>
        <v>2523.428571428572</v>
      </c>
      <c r="M1256">
        <v>40.689334506332003</v>
      </c>
      <c r="N1256">
        <v>-73.976017292560996</v>
      </c>
      <c r="O1256">
        <v>302</v>
      </c>
      <c r="P1256">
        <v>35</v>
      </c>
    </row>
    <row r="1257" spans="1:16" hidden="1" x14ac:dyDescent="0.3">
      <c r="A1257">
        <v>50008258</v>
      </c>
      <c r="B1257" s="1" t="s">
        <v>5292</v>
      </c>
      <c r="C1257" t="s">
        <v>4408</v>
      </c>
      <c r="D1257" s="2">
        <v>381</v>
      </c>
      <c r="E1257" s="1" t="s">
        <v>1353</v>
      </c>
      <c r="F1257" s="2">
        <v>11215</v>
      </c>
      <c r="G1257" s="3">
        <v>9176761008</v>
      </c>
      <c r="H1257" s="1" t="s">
        <v>404</v>
      </c>
      <c r="I1257" t="s">
        <v>21</v>
      </c>
      <c r="J1257">
        <v>75</v>
      </c>
      <c r="K1257">
        <v>320</v>
      </c>
      <c r="L1257" s="18">
        <f>(((RestaurantData4[[#This Row],[FitScore]]/100)*RestaurantData4[[#This Row],[DailyCustAvg]])/3.5)*30</f>
        <v>2057.1428571428569</v>
      </c>
      <c r="M1257">
        <v>40.665338158893</v>
      </c>
      <c r="N1257">
        <v>-73.982860233086001</v>
      </c>
      <c r="O1257">
        <v>306</v>
      </c>
      <c r="P1257">
        <v>39</v>
      </c>
    </row>
    <row r="1258" spans="1:16" hidden="1" x14ac:dyDescent="0.3">
      <c r="A1258">
        <v>50046460</v>
      </c>
      <c r="B1258" s="1" t="s">
        <v>5365</v>
      </c>
      <c r="C1258" t="s">
        <v>4408</v>
      </c>
      <c r="D1258" s="2">
        <v>175</v>
      </c>
      <c r="E1258" s="1" t="s">
        <v>432</v>
      </c>
      <c r="F1258" s="2">
        <v>11217</v>
      </c>
      <c r="G1258" s="3">
        <v>7183991666</v>
      </c>
      <c r="H1258" s="1" t="s">
        <v>242</v>
      </c>
      <c r="I1258" t="s">
        <v>17</v>
      </c>
      <c r="J1258">
        <v>84</v>
      </c>
      <c r="K1258">
        <v>320</v>
      </c>
      <c r="L1258" s="18">
        <f>(((RestaurantData4[[#This Row],[FitScore]]/100)*RestaurantData4[[#This Row],[DailyCustAvg]])/3.5)*30</f>
        <v>2304</v>
      </c>
      <c r="M1258">
        <v>40.678521232789002</v>
      </c>
      <c r="N1258">
        <v>-73.982276379675994</v>
      </c>
      <c r="O1258">
        <v>306</v>
      </c>
      <c r="P1258">
        <v>39</v>
      </c>
    </row>
    <row r="1259" spans="1:16" hidden="1" x14ac:dyDescent="0.3">
      <c r="A1259">
        <v>50100502</v>
      </c>
      <c r="B1259" s="1" t="s">
        <v>5750</v>
      </c>
      <c r="C1259" t="s">
        <v>4408</v>
      </c>
      <c r="D1259" s="2">
        <v>719</v>
      </c>
      <c r="E1259" s="1" t="s">
        <v>4793</v>
      </c>
      <c r="F1259" s="2">
        <v>11226</v>
      </c>
      <c r="G1259" s="3">
        <v>6465259741</v>
      </c>
      <c r="H1259" s="1" t="s">
        <v>242</v>
      </c>
      <c r="I1259" t="s">
        <v>17</v>
      </c>
      <c r="J1259">
        <v>71</v>
      </c>
      <c r="K1259">
        <v>320</v>
      </c>
      <c r="L1259" s="18">
        <f>(((RestaurantData4[[#This Row],[FitScore]]/100)*RestaurantData4[[#This Row],[DailyCustAvg]])/3.5)*30</f>
        <v>1947.4285714285713</v>
      </c>
      <c r="M1259">
        <v>40.655415506167998</v>
      </c>
      <c r="N1259">
        <v>-73.959807750474994</v>
      </c>
      <c r="O1259">
        <v>309</v>
      </c>
      <c r="P1259">
        <v>40</v>
      </c>
    </row>
    <row r="1260" spans="1:16" hidden="1" x14ac:dyDescent="0.3">
      <c r="A1260">
        <v>50097716</v>
      </c>
      <c r="B1260" s="1" t="s">
        <v>5826</v>
      </c>
      <c r="C1260" t="s">
        <v>4408</v>
      </c>
      <c r="D1260" s="2">
        <v>7026</v>
      </c>
      <c r="E1260" s="1" t="s">
        <v>901</v>
      </c>
      <c r="F1260" s="2">
        <v>11209</v>
      </c>
      <c r="G1260" s="3">
        <v>7183335833</v>
      </c>
      <c r="H1260" s="1" t="s">
        <v>106</v>
      </c>
      <c r="I1260" t="s">
        <v>17</v>
      </c>
      <c r="J1260">
        <v>67</v>
      </c>
      <c r="K1260">
        <v>320</v>
      </c>
      <c r="L1260" s="18">
        <f>(((RestaurantData4[[#This Row],[FitScore]]/100)*RestaurantData4[[#This Row],[DailyCustAvg]])/3.5)*30</f>
        <v>1837.7142857142858</v>
      </c>
      <c r="M1260">
        <v>40.634636010542003</v>
      </c>
      <c r="N1260">
        <v>-74.026492219041003</v>
      </c>
      <c r="O1260">
        <v>310</v>
      </c>
      <c r="P1260">
        <v>43</v>
      </c>
    </row>
    <row r="1261" spans="1:16" hidden="1" x14ac:dyDescent="0.3">
      <c r="A1261">
        <v>50004496</v>
      </c>
      <c r="B1261" s="1" t="s">
        <v>5935</v>
      </c>
      <c r="C1261" t="s">
        <v>4408</v>
      </c>
      <c r="D1261" s="2">
        <v>9300</v>
      </c>
      <c r="E1261" s="1" t="s">
        <v>555</v>
      </c>
      <c r="F1261" s="2">
        <v>11209</v>
      </c>
      <c r="G1261" s="3">
        <v>7189212580</v>
      </c>
      <c r="H1261" s="1" t="s">
        <v>29</v>
      </c>
      <c r="I1261" t="s">
        <v>21</v>
      </c>
      <c r="J1261">
        <v>71</v>
      </c>
      <c r="K1261">
        <v>320</v>
      </c>
      <c r="L1261" s="18">
        <f>(((RestaurantData4[[#This Row],[FitScore]]/100)*RestaurantData4[[#This Row],[DailyCustAvg]])/3.5)*30</f>
        <v>1947.4285714285713</v>
      </c>
      <c r="M1261">
        <v>40.616722603616999</v>
      </c>
      <c r="N1261">
        <v>-74.030313947072003</v>
      </c>
      <c r="O1261">
        <v>310</v>
      </c>
      <c r="P1261">
        <v>43</v>
      </c>
    </row>
    <row r="1262" spans="1:16" hidden="1" x14ac:dyDescent="0.3">
      <c r="A1262">
        <v>50095376</v>
      </c>
      <c r="B1262" s="1" t="s">
        <v>6224</v>
      </c>
      <c r="C1262" t="s">
        <v>4408</v>
      </c>
      <c r="D1262" s="2">
        <v>23</v>
      </c>
      <c r="E1262" s="1" t="s">
        <v>6225</v>
      </c>
      <c r="F1262" s="2">
        <v>11210</v>
      </c>
      <c r="G1262" s="3">
        <v>7182521234</v>
      </c>
      <c r="H1262" s="1" t="s">
        <v>138</v>
      </c>
      <c r="I1262" t="s">
        <v>17</v>
      </c>
      <c r="J1262">
        <v>81</v>
      </c>
      <c r="K1262">
        <v>320</v>
      </c>
      <c r="L1262" s="18">
        <f>(((RestaurantData4[[#This Row],[FitScore]]/100)*RestaurantData4[[#This Row],[DailyCustAvg]])/3.5)*30</f>
        <v>2221.7142857142858</v>
      </c>
      <c r="M1262">
        <v>40.632480942096997</v>
      </c>
      <c r="N1262">
        <v>-73.948202597212997</v>
      </c>
      <c r="O1262">
        <v>314</v>
      </c>
      <c r="P1262">
        <v>45</v>
      </c>
    </row>
    <row r="1263" spans="1:16" hidden="1" x14ac:dyDescent="0.3">
      <c r="A1263">
        <v>41532740</v>
      </c>
      <c r="B1263" s="1" t="s">
        <v>6241</v>
      </c>
      <c r="C1263" t="s">
        <v>4408</v>
      </c>
      <c r="D1263" s="2">
        <v>2905</v>
      </c>
      <c r="E1263" s="1" t="s">
        <v>6232</v>
      </c>
      <c r="F1263" s="2">
        <v>11210</v>
      </c>
      <c r="G1263" s="3">
        <v>3475336453</v>
      </c>
      <c r="H1263" s="1" t="s">
        <v>641</v>
      </c>
      <c r="I1263" t="s">
        <v>17</v>
      </c>
      <c r="J1263">
        <v>76</v>
      </c>
      <c r="K1263">
        <v>320</v>
      </c>
      <c r="L1263" s="18">
        <f>(((RestaurantData4[[#This Row],[FitScore]]/100)*RestaurantData4[[#This Row],[DailyCustAvg]])/3.5)*30</f>
        <v>2084.5714285714284</v>
      </c>
      <c r="M1263">
        <v>40.633944089533998</v>
      </c>
      <c r="N1263">
        <v>-73.948597773542005</v>
      </c>
      <c r="O1263">
        <v>314</v>
      </c>
      <c r="P1263">
        <v>45</v>
      </c>
    </row>
    <row r="1264" spans="1:16" hidden="1" x14ac:dyDescent="0.3">
      <c r="A1264">
        <v>41687715</v>
      </c>
      <c r="B1264" s="1" t="s">
        <v>4189</v>
      </c>
      <c r="C1264" t="s">
        <v>4408</v>
      </c>
      <c r="D1264" s="2">
        <v>1887</v>
      </c>
      <c r="E1264" s="1" t="s">
        <v>6529</v>
      </c>
      <c r="F1264" s="2">
        <v>11236</v>
      </c>
      <c r="G1264" s="3">
        <v>7182094242</v>
      </c>
      <c r="H1264" s="1" t="s">
        <v>641</v>
      </c>
      <c r="I1264" t="s">
        <v>21</v>
      </c>
      <c r="J1264">
        <v>67</v>
      </c>
      <c r="K1264">
        <v>320</v>
      </c>
      <c r="L1264" s="18">
        <f>(((RestaurantData4[[#This Row],[FitScore]]/100)*RestaurantData4[[#This Row],[DailyCustAvg]])/3.5)*30</f>
        <v>1837.7142857142858</v>
      </c>
      <c r="M1264">
        <v>40.636304092640003</v>
      </c>
      <c r="N1264">
        <v>-73.892471941725006</v>
      </c>
      <c r="O1264">
        <v>318</v>
      </c>
      <c r="P1264">
        <v>46</v>
      </c>
    </row>
    <row r="1265" spans="1:16" x14ac:dyDescent="0.3">
      <c r="A1265">
        <v>50008995</v>
      </c>
      <c r="B1265" s="1" t="s">
        <v>776</v>
      </c>
      <c r="C1265" t="s">
        <v>14</v>
      </c>
      <c r="D1265" s="2">
        <v>128</v>
      </c>
      <c r="E1265" s="1" t="s">
        <v>777</v>
      </c>
      <c r="F1265" s="2">
        <v>10014</v>
      </c>
      <c r="G1265" s="3">
        <v>2129334780</v>
      </c>
      <c r="H1265" s="1" t="s">
        <v>16</v>
      </c>
      <c r="I1265" t="s">
        <v>21</v>
      </c>
      <c r="J1265">
        <v>98</v>
      </c>
      <c r="K1265">
        <v>343</v>
      </c>
      <c r="L1265" s="18">
        <f>(((RestaurantData4[[#This Row],[FitScore]]/100)*RestaurantData4[[#This Row],[DailyCustAvg]])/3.5)*30</f>
        <v>2881.2</v>
      </c>
      <c r="M1265">
        <v>40.734249437026001</v>
      </c>
      <c r="N1265">
        <v>-74.007360972494993</v>
      </c>
      <c r="O1265">
        <v>102</v>
      </c>
      <c r="P1265">
        <v>3</v>
      </c>
    </row>
    <row r="1266" spans="1:16" hidden="1" x14ac:dyDescent="0.3">
      <c r="A1266">
        <v>50070913</v>
      </c>
      <c r="B1266" s="1" t="s">
        <v>728</v>
      </c>
      <c r="C1266" t="s">
        <v>14</v>
      </c>
      <c r="D1266" s="2">
        <v>175</v>
      </c>
      <c r="E1266" s="1" t="s">
        <v>477</v>
      </c>
      <c r="F1266" s="2">
        <v>10014</v>
      </c>
      <c r="G1266" s="3">
        <v>9172617527</v>
      </c>
      <c r="H1266" s="1" t="s">
        <v>56</v>
      </c>
      <c r="J1266">
        <v>94</v>
      </c>
      <c r="K1266">
        <v>319</v>
      </c>
      <c r="L1266" s="18">
        <f>(((RestaurantData4[[#This Row],[FitScore]]/100)*RestaurantData4[[#This Row],[DailyCustAvg]])/3.5)*30</f>
        <v>2570.2285714285708</v>
      </c>
      <c r="M1266">
        <v>40.727384882674002</v>
      </c>
      <c r="N1266">
        <v>-74.005516550541003</v>
      </c>
      <c r="O1266">
        <v>102</v>
      </c>
      <c r="P1266">
        <v>3</v>
      </c>
    </row>
    <row r="1267" spans="1:16" hidden="1" x14ac:dyDescent="0.3">
      <c r="A1267">
        <v>40528441</v>
      </c>
      <c r="B1267" s="1" t="s">
        <v>752</v>
      </c>
      <c r="C1267" t="s">
        <v>14</v>
      </c>
      <c r="D1267" s="2">
        <v>34</v>
      </c>
      <c r="E1267" s="1" t="s">
        <v>629</v>
      </c>
      <c r="F1267" s="2">
        <v>10003</v>
      </c>
      <c r="G1267" s="3">
        <v>2122603600</v>
      </c>
      <c r="H1267" s="1" t="s">
        <v>183</v>
      </c>
      <c r="I1267" t="s">
        <v>17</v>
      </c>
      <c r="J1267">
        <v>96</v>
      </c>
      <c r="K1267">
        <v>319</v>
      </c>
      <c r="L1267" s="18">
        <f>(((RestaurantData4[[#This Row],[FitScore]]/100)*RestaurantData4[[#This Row],[DailyCustAvg]])/3.5)*30</f>
        <v>2624.9142857142861</v>
      </c>
      <c r="M1267">
        <v>40.727467103522997</v>
      </c>
      <c r="N1267">
        <v>-73.992354751418006</v>
      </c>
      <c r="O1267">
        <v>102</v>
      </c>
      <c r="P1267">
        <v>1</v>
      </c>
    </row>
    <row r="1268" spans="1:16" hidden="1" x14ac:dyDescent="0.3">
      <c r="A1268">
        <v>41553479</v>
      </c>
      <c r="B1268" s="1" t="s">
        <v>826</v>
      </c>
      <c r="C1268" t="s">
        <v>14</v>
      </c>
      <c r="D1268" s="2">
        <v>148</v>
      </c>
      <c r="E1268" s="1" t="s">
        <v>407</v>
      </c>
      <c r="F1268" s="2">
        <v>10013</v>
      </c>
      <c r="G1268" s="3">
        <v>2129658645</v>
      </c>
      <c r="H1268" s="1" t="s">
        <v>242</v>
      </c>
      <c r="I1268" t="s">
        <v>17</v>
      </c>
      <c r="J1268">
        <v>96</v>
      </c>
      <c r="K1268">
        <v>319</v>
      </c>
      <c r="L1268" s="18">
        <f>(((RestaurantData4[[#This Row],[FitScore]]/100)*RestaurantData4[[#This Row],[DailyCustAvg]])/3.5)*30</f>
        <v>2624.9142857142861</v>
      </c>
      <c r="M1268">
        <v>40.717490062981</v>
      </c>
      <c r="N1268">
        <v>-73.996075138981993</v>
      </c>
      <c r="O1268">
        <v>102</v>
      </c>
      <c r="P1268">
        <v>1</v>
      </c>
    </row>
    <row r="1269" spans="1:16" hidden="1" x14ac:dyDescent="0.3">
      <c r="A1269">
        <v>41520477</v>
      </c>
      <c r="B1269" s="1" t="s">
        <v>1213</v>
      </c>
      <c r="C1269" t="s">
        <v>14</v>
      </c>
      <c r="D1269" s="2">
        <v>160</v>
      </c>
      <c r="E1269" s="1" t="s">
        <v>852</v>
      </c>
      <c r="F1269" s="2">
        <v>10009</v>
      </c>
      <c r="G1269" s="3">
        <v>2125334002</v>
      </c>
      <c r="H1269" s="1" t="s">
        <v>29</v>
      </c>
      <c r="I1269" t="s">
        <v>17</v>
      </c>
      <c r="J1269">
        <v>99</v>
      </c>
      <c r="K1269">
        <v>319</v>
      </c>
      <c r="L1269" s="18">
        <f>(((RestaurantData4[[#This Row],[FitScore]]/100)*RestaurantData4[[#This Row],[DailyCustAvg]])/3.5)*30</f>
        <v>2706.9428571428571</v>
      </c>
      <c r="M1269">
        <v>40.728599904219003</v>
      </c>
      <c r="N1269">
        <v>-73.984536057233996</v>
      </c>
      <c r="O1269">
        <v>103</v>
      </c>
      <c r="P1269">
        <v>2</v>
      </c>
    </row>
    <row r="1270" spans="1:16" hidden="1" x14ac:dyDescent="0.3">
      <c r="A1270">
        <v>50038161</v>
      </c>
      <c r="B1270" s="1" t="s">
        <v>1224</v>
      </c>
      <c r="C1270" t="s">
        <v>14</v>
      </c>
      <c r="D1270" s="2">
        <v>127</v>
      </c>
      <c r="E1270" s="1" t="s">
        <v>838</v>
      </c>
      <c r="F1270" s="2">
        <v>10002</v>
      </c>
      <c r="G1270" s="3">
        <v>2129828225</v>
      </c>
      <c r="H1270" s="1" t="s">
        <v>186</v>
      </c>
      <c r="I1270" t="s">
        <v>17</v>
      </c>
      <c r="J1270">
        <v>100</v>
      </c>
      <c r="K1270">
        <v>319</v>
      </c>
      <c r="L1270" s="18">
        <f>(((RestaurantData4[[#This Row],[FitScore]]/100)*RestaurantData4[[#This Row],[DailyCustAvg]])/3.5)*30</f>
        <v>2734.2857142857142</v>
      </c>
      <c r="M1270">
        <v>40.719789670041997</v>
      </c>
      <c r="N1270">
        <v>-73.988510004264</v>
      </c>
      <c r="O1270">
        <v>103</v>
      </c>
      <c r="P1270">
        <v>1</v>
      </c>
    </row>
    <row r="1271" spans="1:16" x14ac:dyDescent="0.3">
      <c r="A1271">
        <v>50089270</v>
      </c>
      <c r="B1271" s="1" t="s">
        <v>352</v>
      </c>
      <c r="C1271" t="s">
        <v>14</v>
      </c>
      <c r="D1271" s="2">
        <v>27</v>
      </c>
      <c r="E1271" s="1" t="s">
        <v>353</v>
      </c>
      <c r="F1271" s="2">
        <v>10014</v>
      </c>
      <c r="G1271" s="3">
        <v>2129294339</v>
      </c>
      <c r="H1271" s="1" t="s">
        <v>354</v>
      </c>
      <c r="I1271" t="s">
        <v>21</v>
      </c>
      <c r="J1271">
        <v>96</v>
      </c>
      <c r="K1271">
        <v>341</v>
      </c>
      <c r="L1271" s="18">
        <f>(((RestaurantData4[[#This Row],[FitScore]]/100)*RestaurantData4[[#This Row],[DailyCustAvg]])/3.5)*30</f>
        <v>2805.9428571428575</v>
      </c>
      <c r="M1271">
        <v>40.731021738647001</v>
      </c>
      <c r="N1271">
        <v>-74.004571518949007</v>
      </c>
      <c r="O1271">
        <v>102</v>
      </c>
      <c r="P1271">
        <v>3</v>
      </c>
    </row>
    <row r="1272" spans="1:16" x14ac:dyDescent="0.3">
      <c r="A1272">
        <v>50064839</v>
      </c>
      <c r="B1272" s="1" t="s">
        <v>687</v>
      </c>
      <c r="C1272" t="s">
        <v>14</v>
      </c>
      <c r="D1272" s="2">
        <v>162</v>
      </c>
      <c r="E1272" s="1" t="s">
        <v>489</v>
      </c>
      <c r="F1272" s="2">
        <v>10014</v>
      </c>
      <c r="G1272" s="3">
        <v>2123004578</v>
      </c>
      <c r="H1272" s="1" t="s">
        <v>260</v>
      </c>
      <c r="I1272" t="s">
        <v>21</v>
      </c>
      <c r="J1272">
        <v>94</v>
      </c>
      <c r="K1272">
        <v>340</v>
      </c>
      <c r="L1272" s="18">
        <f>(((RestaurantData4[[#This Row],[FitScore]]/100)*RestaurantData4[[#This Row],[DailyCustAvg]])/3.5)*30</f>
        <v>2739.4285714285711</v>
      </c>
      <c r="M1272">
        <v>40.731930339304</v>
      </c>
      <c r="N1272">
        <v>-74.001327815311996</v>
      </c>
      <c r="O1272">
        <v>102</v>
      </c>
      <c r="P1272">
        <v>3</v>
      </c>
    </row>
    <row r="1273" spans="1:16" x14ac:dyDescent="0.3">
      <c r="A1273">
        <v>41272855</v>
      </c>
      <c r="B1273" s="1" t="s">
        <v>421</v>
      </c>
      <c r="C1273" t="s">
        <v>14</v>
      </c>
      <c r="D1273" s="2">
        <v>181</v>
      </c>
      <c r="E1273" s="1" t="s">
        <v>422</v>
      </c>
      <c r="F1273" s="2">
        <v>10014</v>
      </c>
      <c r="G1273" s="3">
        <v>2124882626</v>
      </c>
      <c r="H1273" s="1" t="s">
        <v>58</v>
      </c>
      <c r="I1273" t="s">
        <v>21</v>
      </c>
      <c r="J1273">
        <v>96</v>
      </c>
      <c r="K1273">
        <v>337</v>
      </c>
      <c r="L1273" s="18">
        <f>(((RestaurantData4[[#This Row],[FitScore]]/100)*RestaurantData4[[#This Row],[DailyCustAvg]])/3.5)*30</f>
        <v>2773.028571428571</v>
      </c>
      <c r="M1273">
        <v>40.734290812312999</v>
      </c>
      <c r="N1273">
        <v>-74.002724283182005</v>
      </c>
      <c r="O1273">
        <v>102</v>
      </c>
      <c r="P1273">
        <v>3</v>
      </c>
    </row>
    <row r="1274" spans="1:16" hidden="1" x14ac:dyDescent="0.3">
      <c r="A1274">
        <v>50012532</v>
      </c>
      <c r="B1274" s="1" t="s">
        <v>2104</v>
      </c>
      <c r="C1274" t="s">
        <v>14</v>
      </c>
      <c r="D1274" s="2">
        <v>2</v>
      </c>
      <c r="E1274" s="1" t="s">
        <v>1760</v>
      </c>
      <c r="F1274" s="2">
        <v>10001</v>
      </c>
      <c r="G1274" s="3">
        <v>9178649456</v>
      </c>
      <c r="H1274" s="1" t="s">
        <v>16</v>
      </c>
      <c r="I1274" t="s">
        <v>17</v>
      </c>
      <c r="J1274">
        <v>85</v>
      </c>
      <c r="K1274">
        <v>319</v>
      </c>
      <c r="L1274" s="18">
        <f>(((RestaurantData4[[#This Row],[FitScore]]/100)*RestaurantData4[[#This Row],[DailyCustAvg]])/3.5)*30</f>
        <v>2324.1428571428569</v>
      </c>
      <c r="M1274">
        <v>40.747308389619</v>
      </c>
      <c r="N1274">
        <v>-73.985903129221001</v>
      </c>
      <c r="O1274">
        <v>105</v>
      </c>
      <c r="P1274">
        <v>4</v>
      </c>
    </row>
    <row r="1275" spans="1:16" x14ac:dyDescent="0.3">
      <c r="A1275">
        <v>50089400</v>
      </c>
      <c r="B1275" s="1" t="s">
        <v>437</v>
      </c>
      <c r="C1275" t="s">
        <v>14</v>
      </c>
      <c r="D1275" s="2">
        <v>496</v>
      </c>
      <c r="E1275" s="1" t="s">
        <v>220</v>
      </c>
      <c r="F1275" s="2">
        <v>10014</v>
      </c>
      <c r="G1275" s="3">
        <v>2123660600</v>
      </c>
      <c r="H1275" s="1" t="s">
        <v>438</v>
      </c>
      <c r="I1275" t="s">
        <v>21</v>
      </c>
      <c r="J1275">
        <v>94</v>
      </c>
      <c r="K1275">
        <v>336</v>
      </c>
      <c r="L1275" s="18">
        <f>(((RestaurantData4[[#This Row],[FitScore]]/100)*RestaurantData4[[#This Row],[DailyCustAvg]])/3.5)*30</f>
        <v>2707.2</v>
      </c>
      <c r="M1275">
        <v>40.732805746583999</v>
      </c>
      <c r="N1275">
        <v>-74.006433494364003</v>
      </c>
      <c r="O1275">
        <v>102</v>
      </c>
      <c r="P1275">
        <v>3</v>
      </c>
    </row>
    <row r="1276" spans="1:16" x14ac:dyDescent="0.3">
      <c r="A1276">
        <v>50049655</v>
      </c>
      <c r="B1276" s="1" t="s">
        <v>756</v>
      </c>
      <c r="C1276" t="s">
        <v>14</v>
      </c>
      <c r="D1276" s="2">
        <v>73</v>
      </c>
      <c r="E1276" s="1" t="s">
        <v>459</v>
      </c>
      <c r="F1276" s="2">
        <v>10014</v>
      </c>
      <c r="G1276" s="3">
        <v>6467191553</v>
      </c>
      <c r="H1276" s="1" t="s">
        <v>114</v>
      </c>
      <c r="I1276" t="s">
        <v>21</v>
      </c>
      <c r="J1276">
        <v>98</v>
      </c>
      <c r="K1276">
        <v>335</v>
      </c>
      <c r="L1276" s="18">
        <f>(((RestaurantData4[[#This Row],[FitScore]]/100)*RestaurantData4[[#This Row],[DailyCustAvg]])/3.5)*30</f>
        <v>2814</v>
      </c>
      <c r="M1276">
        <v>40.732287112929001</v>
      </c>
      <c r="N1276">
        <v>-74.003503574993999</v>
      </c>
      <c r="O1276">
        <v>102</v>
      </c>
      <c r="P1276">
        <v>3</v>
      </c>
    </row>
    <row r="1277" spans="1:16" x14ac:dyDescent="0.3">
      <c r="A1277">
        <v>50016586</v>
      </c>
      <c r="B1277" s="1" t="s">
        <v>664</v>
      </c>
      <c r="C1277" t="s">
        <v>14</v>
      </c>
      <c r="D1277" s="2">
        <v>131</v>
      </c>
      <c r="E1277" s="1" t="s">
        <v>459</v>
      </c>
      <c r="F1277" s="2">
        <v>10014</v>
      </c>
      <c r="G1277" s="3">
        <v>6466570646</v>
      </c>
      <c r="H1277" s="1" t="s">
        <v>29</v>
      </c>
      <c r="I1277" t="s">
        <v>21</v>
      </c>
      <c r="J1277">
        <v>94</v>
      </c>
      <c r="K1277">
        <v>328</v>
      </c>
      <c r="L1277" s="18">
        <f>(((RestaurantData4[[#This Row],[FitScore]]/100)*RestaurantData4[[#This Row],[DailyCustAvg]])/3.5)*30</f>
        <v>2642.7428571428568</v>
      </c>
      <c r="M1277">
        <v>40.734502168784999</v>
      </c>
      <c r="N1277">
        <v>-74.002284075158997</v>
      </c>
      <c r="O1277">
        <v>102</v>
      </c>
      <c r="P1277">
        <v>3</v>
      </c>
    </row>
    <row r="1278" spans="1:16" x14ac:dyDescent="0.3">
      <c r="A1278">
        <v>50002603</v>
      </c>
      <c r="B1278" s="1" t="s">
        <v>686</v>
      </c>
      <c r="C1278" t="s">
        <v>14</v>
      </c>
      <c r="D1278" s="2">
        <v>361</v>
      </c>
      <c r="E1278" s="1" t="s">
        <v>399</v>
      </c>
      <c r="F1278" s="2">
        <v>10014</v>
      </c>
      <c r="G1278" s="3">
        <v>2124149500</v>
      </c>
      <c r="H1278" s="1" t="s">
        <v>106</v>
      </c>
      <c r="I1278" t="s">
        <v>21</v>
      </c>
      <c r="J1278">
        <v>96</v>
      </c>
      <c r="K1278">
        <v>325</v>
      </c>
      <c r="L1278" s="18">
        <f>(((RestaurantData4[[#This Row],[FitScore]]/100)*RestaurantData4[[#This Row],[DailyCustAvg]])/3.5)*30</f>
        <v>2674.2857142857142</v>
      </c>
      <c r="M1278">
        <v>40.732180118922003</v>
      </c>
      <c r="N1278">
        <v>-74.000620611665994</v>
      </c>
      <c r="O1278">
        <v>102</v>
      </c>
      <c r="P1278">
        <v>3</v>
      </c>
    </row>
    <row r="1279" spans="1:16" x14ac:dyDescent="0.3">
      <c r="A1279">
        <v>40803254</v>
      </c>
      <c r="B1279" s="1" t="s">
        <v>666</v>
      </c>
      <c r="C1279" t="s">
        <v>14</v>
      </c>
      <c r="D1279" s="2">
        <v>28</v>
      </c>
      <c r="E1279" s="1" t="s">
        <v>667</v>
      </c>
      <c r="F1279" s="2">
        <v>10014</v>
      </c>
      <c r="G1279" s="3">
        <v>2126912223</v>
      </c>
      <c r="H1279" s="1" t="s">
        <v>24</v>
      </c>
      <c r="I1279" t="s">
        <v>21</v>
      </c>
      <c r="J1279">
        <v>98</v>
      </c>
      <c r="K1279">
        <v>323</v>
      </c>
      <c r="L1279" s="18">
        <f>(((RestaurantData4[[#This Row],[FitScore]]/100)*RestaurantData4[[#This Row],[DailyCustAvg]])/3.5)*30</f>
        <v>2713.2000000000003</v>
      </c>
      <c r="M1279">
        <v>40.731411566573001</v>
      </c>
      <c r="N1279">
        <v>-74.002132425859998</v>
      </c>
      <c r="O1279">
        <v>102</v>
      </c>
      <c r="P1279">
        <v>3</v>
      </c>
    </row>
    <row r="1280" spans="1:16" hidden="1" x14ac:dyDescent="0.3">
      <c r="A1280">
        <v>50048685</v>
      </c>
      <c r="B1280" s="1" t="s">
        <v>3519</v>
      </c>
      <c r="C1280" t="s">
        <v>14</v>
      </c>
      <c r="D1280" s="2">
        <v>1270</v>
      </c>
      <c r="E1280" s="1" t="s">
        <v>3319</v>
      </c>
      <c r="F1280" s="2">
        <v>10033</v>
      </c>
      <c r="G1280" s="3">
        <v>3473197841</v>
      </c>
      <c r="H1280" s="1" t="s">
        <v>45</v>
      </c>
      <c r="I1280" t="s">
        <v>17</v>
      </c>
      <c r="J1280">
        <v>83</v>
      </c>
      <c r="K1280">
        <v>319</v>
      </c>
      <c r="L1280" s="18">
        <f>(((RestaurantData4[[#This Row],[FitScore]]/100)*RestaurantData4[[#This Row],[DailyCustAvg]])/3.5)*30</f>
        <v>2269.457142857143</v>
      </c>
      <c r="M1280">
        <v>40.844500141802001</v>
      </c>
      <c r="N1280">
        <v>-73.937237272786007</v>
      </c>
      <c r="O1280">
        <v>112</v>
      </c>
      <c r="P1280">
        <v>10</v>
      </c>
    </row>
    <row r="1281" spans="1:16" hidden="1" x14ac:dyDescent="0.3">
      <c r="A1281">
        <v>50045842</v>
      </c>
      <c r="B1281" s="1" t="s">
        <v>4584</v>
      </c>
      <c r="C1281" t="s">
        <v>4408</v>
      </c>
      <c r="D1281" s="2">
        <v>978</v>
      </c>
      <c r="E1281" s="1" t="s">
        <v>4442</v>
      </c>
      <c r="F1281" s="2">
        <v>11222</v>
      </c>
      <c r="G1281" s="3">
        <v>3479873893</v>
      </c>
      <c r="H1281" s="1" t="s">
        <v>20</v>
      </c>
      <c r="I1281" t="s">
        <v>21</v>
      </c>
      <c r="J1281">
        <v>72</v>
      </c>
      <c r="K1281">
        <v>319</v>
      </c>
      <c r="L1281" s="18">
        <f>(((RestaurantData4[[#This Row],[FitScore]]/100)*RestaurantData4[[#This Row],[DailyCustAvg]])/3.5)*30</f>
        <v>1968.6857142857143</v>
      </c>
      <c r="M1281">
        <v>40.725399043221003</v>
      </c>
      <c r="N1281">
        <v>-73.952730093789</v>
      </c>
      <c r="O1281">
        <v>301</v>
      </c>
      <c r="P1281">
        <v>33</v>
      </c>
    </row>
    <row r="1282" spans="1:16" hidden="1" x14ac:dyDescent="0.3">
      <c r="A1282">
        <v>50013003</v>
      </c>
      <c r="B1282" s="1" t="s">
        <v>4594</v>
      </c>
      <c r="C1282" t="s">
        <v>4408</v>
      </c>
      <c r="D1282" s="2">
        <v>180</v>
      </c>
      <c r="E1282" s="1" t="s">
        <v>4459</v>
      </c>
      <c r="F1282" s="2">
        <v>11211</v>
      </c>
      <c r="G1282" s="3">
        <v>3479874379</v>
      </c>
      <c r="H1282" s="1" t="s">
        <v>16</v>
      </c>
      <c r="I1282" t="s">
        <v>21</v>
      </c>
      <c r="J1282">
        <v>81</v>
      </c>
      <c r="K1282">
        <v>319</v>
      </c>
      <c r="L1282" s="18">
        <f>(((RestaurantData4[[#This Row],[FitScore]]/100)*RestaurantData4[[#This Row],[DailyCustAvg]])/3.5)*30</f>
        <v>2214.7714285714292</v>
      </c>
      <c r="M1282">
        <v>40.719062396882002</v>
      </c>
      <c r="N1282">
        <v>-73.955277889281007</v>
      </c>
      <c r="O1282">
        <v>301</v>
      </c>
      <c r="P1282">
        <v>33</v>
      </c>
    </row>
    <row r="1283" spans="1:16" hidden="1" x14ac:dyDescent="0.3">
      <c r="A1283">
        <v>50053554</v>
      </c>
      <c r="B1283" s="1" t="s">
        <v>4653</v>
      </c>
      <c r="C1283" t="s">
        <v>4408</v>
      </c>
      <c r="D1283" s="2">
        <v>554</v>
      </c>
      <c r="E1283" s="1" t="s">
        <v>4442</v>
      </c>
      <c r="F1283" s="2">
        <v>11211</v>
      </c>
      <c r="G1283" s="3">
        <v>7183888890</v>
      </c>
      <c r="H1283" s="1" t="s">
        <v>678</v>
      </c>
      <c r="I1283" t="s">
        <v>21</v>
      </c>
      <c r="J1283">
        <v>73</v>
      </c>
      <c r="K1283">
        <v>319</v>
      </c>
      <c r="L1283" s="18">
        <f>(((RestaurantData4[[#This Row],[FitScore]]/100)*RestaurantData4[[#This Row],[DailyCustAvg]])/3.5)*30</f>
        <v>1996.0285714285715</v>
      </c>
      <c r="M1283">
        <v>40.713567616902999</v>
      </c>
      <c r="N1283">
        <v>-73.949275608169998</v>
      </c>
      <c r="O1283">
        <v>301</v>
      </c>
      <c r="P1283">
        <v>34</v>
      </c>
    </row>
    <row r="1284" spans="1:16" hidden="1" x14ac:dyDescent="0.3">
      <c r="A1284">
        <v>41444866</v>
      </c>
      <c r="B1284" s="1" t="s">
        <v>4672</v>
      </c>
      <c r="C1284" t="s">
        <v>4408</v>
      </c>
      <c r="D1284" s="2">
        <v>166</v>
      </c>
      <c r="E1284" s="1" t="s">
        <v>4634</v>
      </c>
      <c r="F1284" s="2">
        <v>11211</v>
      </c>
      <c r="G1284" s="3">
        <v>3475296090</v>
      </c>
      <c r="H1284" s="1" t="s">
        <v>16</v>
      </c>
      <c r="I1284" t="s">
        <v>21</v>
      </c>
      <c r="J1284">
        <v>74</v>
      </c>
      <c r="K1284">
        <v>319</v>
      </c>
      <c r="L1284" s="18">
        <f>(((RestaurantData4[[#This Row],[FitScore]]/100)*RestaurantData4[[#This Row],[DailyCustAvg]])/3.5)*30</f>
        <v>2023.3714285714286</v>
      </c>
      <c r="M1284">
        <v>40.711288656873002</v>
      </c>
      <c r="N1284">
        <v>-73.961299722044998</v>
      </c>
      <c r="O1284">
        <v>301</v>
      </c>
      <c r="P1284">
        <v>34</v>
      </c>
    </row>
    <row r="1285" spans="1:16" hidden="1" x14ac:dyDescent="0.3">
      <c r="A1285">
        <v>50054615</v>
      </c>
      <c r="B1285" s="1" t="s">
        <v>4833</v>
      </c>
      <c r="C1285" t="s">
        <v>4408</v>
      </c>
      <c r="D1285" s="2">
        <v>220</v>
      </c>
      <c r="E1285" s="1" t="s">
        <v>4796</v>
      </c>
      <c r="F1285" s="2">
        <v>11201</v>
      </c>
      <c r="G1285" s="3">
        <v>7182221491</v>
      </c>
      <c r="H1285" s="1" t="s">
        <v>16</v>
      </c>
      <c r="I1285" t="s">
        <v>17</v>
      </c>
      <c r="J1285">
        <v>95</v>
      </c>
      <c r="K1285">
        <v>319</v>
      </c>
      <c r="L1285" s="18">
        <f>(((RestaurantData4[[#This Row],[FitScore]]/100)*RestaurantData4[[#This Row],[DailyCustAvg]])/3.5)*30</f>
        <v>2597.5714285714284</v>
      </c>
      <c r="M1285">
        <v>40.689482193707001</v>
      </c>
      <c r="N1285">
        <v>-73.991785787338003</v>
      </c>
      <c r="O1285">
        <v>302</v>
      </c>
      <c r="P1285">
        <v>33</v>
      </c>
    </row>
    <row r="1286" spans="1:16" hidden="1" x14ac:dyDescent="0.3">
      <c r="A1286">
        <v>41540016</v>
      </c>
      <c r="B1286" s="1" t="s">
        <v>4958</v>
      </c>
      <c r="C1286" t="s">
        <v>4408</v>
      </c>
      <c r="D1286" s="2">
        <v>561</v>
      </c>
      <c r="E1286" s="1" t="s">
        <v>4780</v>
      </c>
      <c r="F1286" s="2">
        <v>11205</v>
      </c>
      <c r="G1286" s="3">
        <v>3477631310</v>
      </c>
      <c r="H1286" s="1" t="s">
        <v>16</v>
      </c>
      <c r="I1286" t="s">
        <v>21</v>
      </c>
      <c r="J1286">
        <v>93</v>
      </c>
      <c r="K1286">
        <v>319</v>
      </c>
      <c r="L1286" s="18">
        <f>(((RestaurantData4[[#This Row],[FitScore]]/100)*RestaurantData4[[#This Row],[DailyCustAvg]])/3.5)*30</f>
        <v>2542.8857142857141</v>
      </c>
      <c r="M1286">
        <v>40.693925381969002</v>
      </c>
      <c r="N1286">
        <v>-73.961742574821997</v>
      </c>
      <c r="O1286">
        <v>302</v>
      </c>
      <c r="P1286">
        <v>35</v>
      </c>
    </row>
    <row r="1287" spans="1:16" hidden="1" x14ac:dyDescent="0.3">
      <c r="A1287">
        <v>41705788</v>
      </c>
      <c r="B1287" s="1" t="s">
        <v>5055</v>
      </c>
      <c r="C1287" t="s">
        <v>4408</v>
      </c>
      <c r="D1287" s="2">
        <v>1274</v>
      </c>
      <c r="E1287" s="1" t="s">
        <v>160</v>
      </c>
      <c r="F1287" s="2">
        <v>11216</v>
      </c>
      <c r="G1287" s="3">
        <v>3477708021</v>
      </c>
      <c r="H1287" s="1" t="s">
        <v>641</v>
      </c>
      <c r="I1287" t="s">
        <v>21</v>
      </c>
      <c r="J1287">
        <v>69</v>
      </c>
      <c r="K1287">
        <v>319</v>
      </c>
      <c r="L1287" s="18">
        <f>(((RestaurantData4[[#This Row],[FitScore]]/100)*RestaurantData4[[#This Row],[DailyCustAvg]])/3.5)*30</f>
        <v>1886.6571428571428</v>
      </c>
      <c r="M1287">
        <v>40.680394569626998</v>
      </c>
      <c r="N1287">
        <v>-73.949899433468005</v>
      </c>
      <c r="O1287">
        <v>303</v>
      </c>
      <c r="P1287">
        <v>36</v>
      </c>
    </row>
    <row r="1288" spans="1:16" hidden="1" x14ac:dyDescent="0.3">
      <c r="A1288">
        <v>50094019</v>
      </c>
      <c r="B1288" s="1" t="s">
        <v>5228</v>
      </c>
      <c r="C1288" t="s">
        <v>4408</v>
      </c>
      <c r="D1288" s="2">
        <v>2933</v>
      </c>
      <c r="E1288" s="1" t="s">
        <v>160</v>
      </c>
      <c r="F1288" s="2">
        <v>11207</v>
      </c>
      <c r="G1288" s="3">
        <v>7182772560</v>
      </c>
      <c r="H1288" s="1" t="s">
        <v>212</v>
      </c>
      <c r="I1288" t="s">
        <v>21</v>
      </c>
      <c r="J1288">
        <v>80</v>
      </c>
      <c r="K1288">
        <v>319</v>
      </c>
      <c r="L1288" s="18">
        <f>(((RestaurantData4[[#This Row],[FitScore]]/100)*RestaurantData4[[#This Row],[DailyCustAvg]])/3.5)*30</f>
        <v>2187.4285714285716</v>
      </c>
      <c r="M1288">
        <v>40.679333828109002</v>
      </c>
      <c r="N1288">
        <v>-73.886572458754998</v>
      </c>
      <c r="O1288">
        <v>305</v>
      </c>
      <c r="P1288">
        <v>37</v>
      </c>
    </row>
    <row r="1289" spans="1:16" hidden="1" x14ac:dyDescent="0.3">
      <c r="A1289">
        <v>50100291</v>
      </c>
      <c r="B1289" s="1" t="s">
        <v>5240</v>
      </c>
      <c r="C1289" t="s">
        <v>4408</v>
      </c>
      <c r="D1289" s="2">
        <v>2686</v>
      </c>
      <c r="E1289" s="1" t="s">
        <v>5212</v>
      </c>
      <c r="F1289" s="2">
        <v>11208</v>
      </c>
      <c r="G1289" s="3">
        <v>9178556699</v>
      </c>
      <c r="H1289" s="1" t="s">
        <v>242</v>
      </c>
      <c r="I1289" t="s">
        <v>21</v>
      </c>
      <c r="J1289">
        <v>76</v>
      </c>
      <c r="K1289">
        <v>319</v>
      </c>
      <c r="L1289" s="18">
        <f>(((RestaurantData4[[#This Row],[FitScore]]/100)*RestaurantData4[[#This Row],[DailyCustAvg]])/3.5)*30</f>
        <v>2078.0571428571429</v>
      </c>
      <c r="M1289">
        <v>40.675232612607999</v>
      </c>
      <c r="N1289">
        <v>-73.872995376457993</v>
      </c>
      <c r="O1289">
        <v>305</v>
      </c>
      <c r="P1289">
        <v>42</v>
      </c>
    </row>
    <row r="1290" spans="1:16" hidden="1" x14ac:dyDescent="0.3">
      <c r="A1290">
        <v>40993510</v>
      </c>
      <c r="B1290" s="1" t="s">
        <v>5256</v>
      </c>
      <c r="C1290" t="s">
        <v>4408</v>
      </c>
      <c r="D1290" s="2">
        <v>3412</v>
      </c>
      <c r="E1290" s="1" t="s">
        <v>160</v>
      </c>
      <c r="F1290" s="2">
        <v>11208</v>
      </c>
      <c r="G1290" s="3">
        <v>7188275858</v>
      </c>
      <c r="H1290" s="1" t="s">
        <v>212</v>
      </c>
      <c r="I1290" t="s">
        <v>21</v>
      </c>
      <c r="J1290">
        <v>77</v>
      </c>
      <c r="K1290">
        <v>319</v>
      </c>
      <c r="L1290" s="18">
        <f>(((RestaurantData4[[#This Row],[FitScore]]/100)*RestaurantData4[[#This Row],[DailyCustAvg]])/3.5)*30</f>
        <v>2105.3999999999996</v>
      </c>
      <c r="M1290">
        <v>40.684319718483003</v>
      </c>
      <c r="N1290">
        <v>-73.869787036267994</v>
      </c>
      <c r="O1290">
        <v>305</v>
      </c>
      <c r="P1290">
        <v>37</v>
      </c>
    </row>
    <row r="1291" spans="1:16" hidden="1" x14ac:dyDescent="0.3">
      <c r="A1291">
        <v>50079297</v>
      </c>
      <c r="B1291" s="1" t="s">
        <v>5266</v>
      </c>
      <c r="C1291" t="s">
        <v>4408</v>
      </c>
      <c r="D1291" s="2">
        <v>133</v>
      </c>
      <c r="E1291" s="1" t="s">
        <v>5268</v>
      </c>
      <c r="F1291" s="2">
        <v>11231</v>
      </c>
      <c r="G1291" s="3">
        <v>7188751273</v>
      </c>
      <c r="H1291" s="1" t="s">
        <v>163</v>
      </c>
      <c r="I1291" t="s">
        <v>21</v>
      </c>
      <c r="J1291">
        <v>85</v>
      </c>
      <c r="K1291">
        <v>319</v>
      </c>
      <c r="L1291" s="18">
        <f>(((RestaurantData4[[#This Row],[FitScore]]/100)*RestaurantData4[[#This Row],[DailyCustAvg]])/3.5)*30</f>
        <v>2324.1428571428569</v>
      </c>
      <c r="M1291">
        <v>40.674775024402997</v>
      </c>
      <c r="N1291">
        <v>-74.014831338969998</v>
      </c>
      <c r="O1291">
        <v>306</v>
      </c>
      <c r="P1291">
        <v>38</v>
      </c>
    </row>
    <row r="1292" spans="1:16" hidden="1" x14ac:dyDescent="0.3">
      <c r="A1292">
        <v>50004563</v>
      </c>
      <c r="B1292" s="1" t="s">
        <v>5350</v>
      </c>
      <c r="C1292" t="s">
        <v>4408</v>
      </c>
      <c r="D1292" s="2">
        <v>452</v>
      </c>
      <c r="E1292" s="1" t="s">
        <v>901</v>
      </c>
      <c r="F1292" s="2">
        <v>11215</v>
      </c>
      <c r="G1292" s="3">
        <v>7183693777</v>
      </c>
      <c r="H1292" s="1" t="s">
        <v>66</v>
      </c>
      <c r="I1292" t="s">
        <v>17</v>
      </c>
      <c r="J1292">
        <v>75</v>
      </c>
      <c r="K1292">
        <v>319</v>
      </c>
      <c r="L1292" s="18">
        <f>(((RestaurantData4[[#This Row],[FitScore]]/100)*RestaurantData4[[#This Row],[DailyCustAvg]])/3.5)*30</f>
        <v>2050.7142857142858</v>
      </c>
      <c r="M1292">
        <v>40.671789294509999</v>
      </c>
      <c r="N1292">
        <v>-73.990756965461003</v>
      </c>
      <c r="O1292">
        <v>306</v>
      </c>
      <c r="P1292">
        <v>39</v>
      </c>
    </row>
    <row r="1293" spans="1:16" hidden="1" x14ac:dyDescent="0.3">
      <c r="A1293">
        <v>41017379</v>
      </c>
      <c r="B1293" s="1" t="s">
        <v>5409</v>
      </c>
      <c r="C1293" t="s">
        <v>4408</v>
      </c>
      <c r="D1293" s="2">
        <v>305</v>
      </c>
      <c r="E1293" s="1" t="s">
        <v>4828</v>
      </c>
      <c r="F1293" s="2">
        <v>11231</v>
      </c>
      <c r="G1293" s="3">
        <v>7188526890</v>
      </c>
      <c r="H1293" s="1" t="s">
        <v>143</v>
      </c>
      <c r="I1293" t="s">
        <v>21</v>
      </c>
      <c r="J1293">
        <v>74</v>
      </c>
      <c r="K1293">
        <v>319</v>
      </c>
      <c r="L1293" s="18">
        <f>(((RestaurantData4[[#This Row],[FitScore]]/100)*RestaurantData4[[#This Row],[DailyCustAvg]])/3.5)*30</f>
        <v>2023.3714285714286</v>
      </c>
      <c r="M1293">
        <v>40.683630532115998</v>
      </c>
      <c r="N1293">
        <v>-73.995273097384</v>
      </c>
      <c r="O1293">
        <v>306</v>
      </c>
      <c r="P1293">
        <v>39</v>
      </c>
    </row>
    <row r="1294" spans="1:16" hidden="1" x14ac:dyDescent="0.3">
      <c r="A1294">
        <v>50077004</v>
      </c>
      <c r="B1294" s="1" t="s">
        <v>5466</v>
      </c>
      <c r="C1294" t="s">
        <v>4408</v>
      </c>
      <c r="D1294" s="2">
        <v>462</v>
      </c>
      <c r="E1294" s="1" t="s">
        <v>5456</v>
      </c>
      <c r="F1294" s="2">
        <v>11232</v>
      </c>
      <c r="G1294" s="3">
        <v>9172502626</v>
      </c>
      <c r="H1294" s="1" t="s">
        <v>56</v>
      </c>
      <c r="I1294" t="s">
        <v>17</v>
      </c>
      <c r="J1294">
        <v>83</v>
      </c>
      <c r="K1294">
        <v>319</v>
      </c>
      <c r="L1294" s="18">
        <f>(((RestaurantData4[[#This Row],[FitScore]]/100)*RestaurantData4[[#This Row],[DailyCustAvg]])/3.5)*30</f>
        <v>2269.457142857143</v>
      </c>
      <c r="M1294">
        <v>40.653473721166002</v>
      </c>
      <c r="N1294">
        <v>-74.003063344037002</v>
      </c>
      <c r="O1294">
        <v>307</v>
      </c>
      <c r="P1294">
        <v>38</v>
      </c>
    </row>
    <row r="1295" spans="1:16" hidden="1" x14ac:dyDescent="0.3">
      <c r="A1295">
        <v>50079683</v>
      </c>
      <c r="B1295" s="1" t="s">
        <v>5682</v>
      </c>
      <c r="C1295" t="s">
        <v>4408</v>
      </c>
      <c r="D1295" s="2">
        <v>680</v>
      </c>
      <c r="E1295" s="1" t="s">
        <v>4995</v>
      </c>
      <c r="F1295" s="2">
        <v>11216</v>
      </c>
      <c r="G1295" s="3">
        <v>3476401232</v>
      </c>
      <c r="H1295" s="1" t="s">
        <v>163</v>
      </c>
      <c r="I1295" t="s">
        <v>17</v>
      </c>
      <c r="J1295">
        <v>78</v>
      </c>
      <c r="K1295">
        <v>319</v>
      </c>
      <c r="L1295" s="18">
        <f>(((RestaurantData4[[#This Row],[FitScore]]/100)*RestaurantData4[[#This Row],[DailyCustAvg]])/3.5)*30</f>
        <v>2132.7428571428572</v>
      </c>
      <c r="M1295">
        <v>40.675330500281</v>
      </c>
      <c r="N1295">
        <v>-73.949996985480993</v>
      </c>
      <c r="O1295">
        <v>308</v>
      </c>
      <c r="P1295">
        <v>36</v>
      </c>
    </row>
    <row r="1296" spans="1:16" hidden="1" x14ac:dyDescent="0.3">
      <c r="A1296">
        <v>50083048</v>
      </c>
      <c r="B1296" s="1" t="s">
        <v>5950</v>
      </c>
      <c r="C1296" t="s">
        <v>4408</v>
      </c>
      <c r="D1296" s="2">
        <v>9201</v>
      </c>
      <c r="E1296" s="1" t="s">
        <v>432</v>
      </c>
      <c r="F1296" s="2">
        <v>11209</v>
      </c>
      <c r="G1296" s="3">
        <v>7322001638</v>
      </c>
      <c r="H1296" s="1" t="s">
        <v>202</v>
      </c>
      <c r="I1296" t="s">
        <v>17</v>
      </c>
      <c r="J1296">
        <v>79</v>
      </c>
      <c r="K1296">
        <v>319</v>
      </c>
      <c r="L1296" s="18">
        <f>(((RestaurantData4[[#This Row],[FitScore]]/100)*RestaurantData4[[#This Row],[DailyCustAvg]])/3.5)*30</f>
        <v>2160.0857142857144</v>
      </c>
      <c r="M1296">
        <v>40.618218538805998</v>
      </c>
      <c r="N1296">
        <v>-74.030210170372996</v>
      </c>
      <c r="O1296">
        <v>310</v>
      </c>
      <c r="P1296">
        <v>43</v>
      </c>
    </row>
    <row r="1297" spans="1:16" hidden="1" x14ac:dyDescent="0.3">
      <c r="A1297">
        <v>50098859</v>
      </c>
      <c r="B1297" s="1" t="s">
        <v>5974</v>
      </c>
      <c r="C1297" t="s">
        <v>4408</v>
      </c>
      <c r="D1297" s="2">
        <v>1836</v>
      </c>
      <c r="E1297" s="1" t="s">
        <v>5975</v>
      </c>
      <c r="F1297" s="2">
        <v>11223</v>
      </c>
      <c r="G1297" s="3">
        <v>7189758669</v>
      </c>
      <c r="H1297" s="1" t="s">
        <v>24</v>
      </c>
      <c r="I1297" t="s">
        <v>17</v>
      </c>
      <c r="J1297">
        <v>73</v>
      </c>
      <c r="K1297">
        <v>319</v>
      </c>
      <c r="L1297" s="18">
        <f>(((RestaurantData4[[#This Row],[FitScore]]/100)*RestaurantData4[[#This Row],[DailyCustAvg]])/3.5)*30</f>
        <v>1996.0285714285715</v>
      </c>
      <c r="M1297">
        <v>40.607890674026997</v>
      </c>
      <c r="N1297">
        <v>-73.972834156914004</v>
      </c>
      <c r="O1297">
        <v>311</v>
      </c>
      <c r="P1297">
        <v>44</v>
      </c>
    </row>
    <row r="1298" spans="1:16" hidden="1" x14ac:dyDescent="0.3">
      <c r="A1298">
        <v>50084352</v>
      </c>
      <c r="B1298" s="1" t="s">
        <v>6103</v>
      </c>
      <c r="C1298" t="s">
        <v>4408</v>
      </c>
      <c r="D1298" s="2">
        <v>4619</v>
      </c>
      <c r="E1298" s="1" t="s">
        <v>383</v>
      </c>
      <c r="F1298" s="2">
        <v>11220</v>
      </c>
      <c r="G1298" s="3">
        <v>7188538883</v>
      </c>
      <c r="H1298" s="1" t="s">
        <v>242</v>
      </c>
      <c r="I1298" t="s">
        <v>21</v>
      </c>
      <c r="J1298">
        <v>60</v>
      </c>
      <c r="K1298">
        <v>319</v>
      </c>
      <c r="L1298" s="18">
        <f>(((RestaurantData4[[#This Row],[FitScore]]/100)*RestaurantData4[[#This Row],[DailyCustAvg]])/3.5)*30</f>
        <v>1640.5714285714287</v>
      </c>
      <c r="M1298">
        <v>40.643191804231002</v>
      </c>
      <c r="N1298">
        <v>-74.001531435087003</v>
      </c>
      <c r="O1298">
        <v>312</v>
      </c>
      <c r="P1298">
        <v>38</v>
      </c>
    </row>
    <row r="1299" spans="1:16" hidden="1" x14ac:dyDescent="0.3">
      <c r="A1299">
        <v>41630686</v>
      </c>
      <c r="B1299" s="1" t="s">
        <v>6180</v>
      </c>
      <c r="C1299" t="s">
        <v>4408</v>
      </c>
      <c r="D1299" s="2">
        <v>1627</v>
      </c>
      <c r="E1299" s="1" t="s">
        <v>6169</v>
      </c>
      <c r="F1299" s="2">
        <v>11224</v>
      </c>
      <c r="G1299" s="3">
        <v>7182661606</v>
      </c>
      <c r="H1299" s="1" t="s">
        <v>242</v>
      </c>
      <c r="I1299" t="s">
        <v>21</v>
      </c>
      <c r="J1299">
        <v>72</v>
      </c>
      <c r="K1299">
        <v>319</v>
      </c>
      <c r="L1299" s="18">
        <f>(((RestaurantData4[[#This Row],[FitScore]]/100)*RestaurantData4[[#This Row],[DailyCustAvg]])/3.5)*30</f>
        <v>1968.6857142857143</v>
      </c>
      <c r="M1299">
        <v>40.576706511353997</v>
      </c>
      <c r="N1299">
        <v>-73.984067391318007</v>
      </c>
      <c r="O1299">
        <v>313</v>
      </c>
      <c r="P1299">
        <v>47</v>
      </c>
    </row>
    <row r="1300" spans="1:16" hidden="1" x14ac:dyDescent="0.3">
      <c r="A1300">
        <v>41380672</v>
      </c>
      <c r="B1300" s="1" t="s">
        <v>6236</v>
      </c>
      <c r="C1300" t="s">
        <v>4408</v>
      </c>
      <c r="D1300" s="2">
        <v>5</v>
      </c>
      <c r="E1300" s="1" t="s">
        <v>6237</v>
      </c>
      <c r="F1300" s="2">
        <v>11226</v>
      </c>
      <c r="G1300" s="3">
        <v>7184219525</v>
      </c>
      <c r="H1300" s="1" t="s">
        <v>114</v>
      </c>
      <c r="I1300" t="s">
        <v>21</v>
      </c>
      <c r="J1300">
        <v>80</v>
      </c>
      <c r="K1300">
        <v>319</v>
      </c>
      <c r="L1300" s="18">
        <f>(((RestaurantData4[[#This Row],[FitScore]]/100)*RestaurantData4[[#This Row],[DailyCustAvg]])/3.5)*30</f>
        <v>2187.4285714285716</v>
      </c>
      <c r="M1300">
        <v>40.635385103743999</v>
      </c>
      <c r="N1300">
        <v>-73.962799503878003</v>
      </c>
      <c r="O1300">
        <v>314</v>
      </c>
      <c r="P1300">
        <v>40</v>
      </c>
    </row>
    <row r="1301" spans="1:16" hidden="1" x14ac:dyDescent="0.3">
      <c r="A1301">
        <v>50050015</v>
      </c>
      <c r="B1301" s="1" t="s">
        <v>6265</v>
      </c>
      <c r="C1301" t="s">
        <v>4408</v>
      </c>
      <c r="D1301" s="2">
        <v>1502</v>
      </c>
      <c r="E1301" s="1" t="s">
        <v>6121</v>
      </c>
      <c r="F1301" s="2">
        <v>11226</v>
      </c>
      <c r="G1301" s="3">
        <v>6466273333</v>
      </c>
      <c r="H1301" s="1" t="s">
        <v>186</v>
      </c>
      <c r="I1301" t="s">
        <v>21</v>
      </c>
      <c r="J1301">
        <v>81</v>
      </c>
      <c r="K1301">
        <v>319</v>
      </c>
      <c r="L1301" s="18">
        <f>(((RestaurantData4[[#This Row],[FitScore]]/100)*RestaurantData4[[#This Row],[DailyCustAvg]])/3.5)*30</f>
        <v>2214.7714285714292</v>
      </c>
      <c r="M1301">
        <v>40.641251182598999</v>
      </c>
      <c r="N1301">
        <v>-73.964305991787</v>
      </c>
      <c r="O1301">
        <v>314</v>
      </c>
      <c r="P1301">
        <v>40</v>
      </c>
    </row>
    <row r="1302" spans="1:16" x14ac:dyDescent="0.3">
      <c r="A1302">
        <v>50043664</v>
      </c>
      <c r="B1302" s="1" t="s">
        <v>694</v>
      </c>
      <c r="C1302" t="s">
        <v>14</v>
      </c>
      <c r="D1302" s="2">
        <v>19</v>
      </c>
      <c r="E1302" s="1" t="s">
        <v>360</v>
      </c>
      <c r="F1302" s="2">
        <v>10014</v>
      </c>
      <c r="G1302" s="3">
        <v>2123379988</v>
      </c>
      <c r="H1302" s="1" t="s">
        <v>16</v>
      </c>
      <c r="I1302" t="s">
        <v>21</v>
      </c>
      <c r="J1302">
        <v>97</v>
      </c>
      <c r="K1302">
        <v>321</v>
      </c>
      <c r="L1302" s="18">
        <f>(((RestaurantData4[[#This Row],[FitScore]]/100)*RestaurantData4[[#This Row],[DailyCustAvg]])/3.5)*30</f>
        <v>2668.8857142857146</v>
      </c>
      <c r="M1302">
        <v>40.734524149598002</v>
      </c>
      <c r="N1302">
        <v>-73.999902574960998</v>
      </c>
      <c r="O1302">
        <v>102</v>
      </c>
      <c r="P1302">
        <v>3</v>
      </c>
    </row>
    <row r="1303" spans="1:16" hidden="1" x14ac:dyDescent="0.3">
      <c r="A1303">
        <v>40592207</v>
      </c>
      <c r="B1303" s="1" t="s">
        <v>254</v>
      </c>
      <c r="C1303" t="s">
        <v>14</v>
      </c>
      <c r="D1303" s="2">
        <v>303</v>
      </c>
      <c r="E1303" s="1" t="s">
        <v>112</v>
      </c>
      <c r="F1303" s="2">
        <v>10280</v>
      </c>
      <c r="G1303" s="3">
        <v>2123212616</v>
      </c>
      <c r="H1303" s="1" t="s">
        <v>143</v>
      </c>
      <c r="I1303" t="s">
        <v>17</v>
      </c>
      <c r="J1303">
        <v>100</v>
      </c>
      <c r="K1303">
        <v>318</v>
      </c>
      <c r="L1303" s="18">
        <f>(((RestaurantData4[[#This Row],[FitScore]]/100)*RestaurantData4[[#This Row],[DailyCustAvg]])/3.5)*30</f>
        <v>2725.7142857142858</v>
      </c>
      <c r="M1303">
        <v>40.710248267890002</v>
      </c>
      <c r="N1303">
        <v>-74.016325352679999</v>
      </c>
      <c r="O1303">
        <v>101</v>
      </c>
      <c r="P1303">
        <v>1</v>
      </c>
    </row>
    <row r="1304" spans="1:16" hidden="1" x14ac:dyDescent="0.3">
      <c r="A1304">
        <v>41180080</v>
      </c>
      <c r="B1304" s="1" t="s">
        <v>344</v>
      </c>
      <c r="C1304" t="s">
        <v>14</v>
      </c>
      <c r="D1304" s="2">
        <v>409</v>
      </c>
      <c r="E1304" s="1" t="s">
        <v>31</v>
      </c>
      <c r="F1304" s="2">
        <v>10013</v>
      </c>
      <c r="G1304" s="3">
        <v>2129250350</v>
      </c>
      <c r="H1304" s="1" t="s">
        <v>32</v>
      </c>
      <c r="I1304" t="s">
        <v>17</v>
      </c>
      <c r="J1304">
        <v>97</v>
      </c>
      <c r="K1304">
        <v>318</v>
      </c>
      <c r="L1304" s="18">
        <f>(((RestaurantData4[[#This Row],[FitScore]]/100)*RestaurantData4[[#This Row],[DailyCustAvg]])/3.5)*30</f>
        <v>2643.9428571428571</v>
      </c>
      <c r="M1304">
        <v>40.721206113080001</v>
      </c>
      <c r="N1304">
        <v>-74.009960613825996</v>
      </c>
      <c r="O1304">
        <v>101</v>
      </c>
      <c r="P1304">
        <v>1</v>
      </c>
    </row>
    <row r="1305" spans="1:16" x14ac:dyDescent="0.3">
      <c r="A1305">
        <v>41490544</v>
      </c>
      <c r="B1305" s="1" t="s">
        <v>398</v>
      </c>
      <c r="C1305" t="s">
        <v>14</v>
      </c>
      <c r="D1305" s="2">
        <v>268</v>
      </c>
      <c r="E1305" s="1" t="s">
        <v>399</v>
      </c>
      <c r="F1305" s="2">
        <v>10014</v>
      </c>
      <c r="G1305" s="3">
        <v>2129823300</v>
      </c>
      <c r="H1305" s="1" t="s">
        <v>24</v>
      </c>
      <c r="I1305" t="s">
        <v>21</v>
      </c>
      <c r="J1305">
        <v>96</v>
      </c>
      <c r="K1305">
        <v>320</v>
      </c>
      <c r="L1305" s="18">
        <f>(((RestaurantData4[[#This Row],[FitScore]]/100)*RestaurantData4[[#This Row],[DailyCustAvg]])/3.5)*30</f>
        <v>2633.1428571428573</v>
      </c>
      <c r="M1305">
        <v>40.729322795774003</v>
      </c>
      <c r="N1305">
        <v>-74.002356057989005</v>
      </c>
      <c r="O1305">
        <v>102</v>
      </c>
      <c r="P1305">
        <v>3</v>
      </c>
    </row>
    <row r="1306" spans="1:16" hidden="1" x14ac:dyDescent="0.3">
      <c r="A1306">
        <v>50079290</v>
      </c>
      <c r="B1306" s="1">
        <v>886</v>
      </c>
      <c r="C1306" t="s">
        <v>14</v>
      </c>
      <c r="D1306" s="2">
        <v>26</v>
      </c>
      <c r="E1306" s="1" t="s">
        <v>832</v>
      </c>
      <c r="F1306" s="2">
        <v>10003</v>
      </c>
      <c r="G1306" s="3">
        <v>6467246756</v>
      </c>
      <c r="H1306" s="1" t="s">
        <v>186</v>
      </c>
      <c r="I1306" t="s">
        <v>17</v>
      </c>
      <c r="J1306">
        <v>100</v>
      </c>
      <c r="K1306">
        <v>318</v>
      </c>
      <c r="L1306" s="18">
        <f>(((RestaurantData4[[#This Row],[FitScore]]/100)*RestaurantData4[[#This Row],[DailyCustAvg]])/3.5)*30</f>
        <v>2725.7142857142858</v>
      </c>
      <c r="M1306">
        <v>40.728921504938</v>
      </c>
      <c r="N1306">
        <v>-73.988472343354999</v>
      </c>
      <c r="O1306">
        <v>103</v>
      </c>
      <c r="P1306">
        <v>2</v>
      </c>
    </row>
    <row r="1307" spans="1:16" hidden="1" x14ac:dyDescent="0.3">
      <c r="A1307">
        <v>40722206</v>
      </c>
      <c r="B1307" s="1" t="s">
        <v>902</v>
      </c>
      <c r="C1307" t="s">
        <v>14</v>
      </c>
      <c r="D1307" s="2">
        <v>79</v>
      </c>
      <c r="E1307" s="1" t="s">
        <v>847</v>
      </c>
      <c r="F1307" s="2">
        <v>10003</v>
      </c>
      <c r="G1307" s="3">
        <v>2127771006</v>
      </c>
      <c r="H1307" s="1" t="s">
        <v>16</v>
      </c>
      <c r="I1307" t="s">
        <v>17</v>
      </c>
      <c r="J1307">
        <v>100</v>
      </c>
      <c r="K1307">
        <v>318</v>
      </c>
      <c r="L1307" s="18">
        <f>(((RestaurantData4[[#This Row],[FitScore]]/100)*RestaurantData4[[#This Row],[DailyCustAvg]])/3.5)*30</f>
        <v>2725.7142857142858</v>
      </c>
      <c r="M1307">
        <v>40.727290897459</v>
      </c>
      <c r="N1307">
        <v>-73.986488258603003</v>
      </c>
      <c r="O1307">
        <v>103</v>
      </c>
      <c r="P1307">
        <v>2</v>
      </c>
    </row>
    <row r="1308" spans="1:16" hidden="1" x14ac:dyDescent="0.3">
      <c r="A1308">
        <v>50045887</v>
      </c>
      <c r="B1308" s="1" t="s">
        <v>1222</v>
      </c>
      <c r="C1308" t="s">
        <v>14</v>
      </c>
      <c r="D1308" s="2">
        <v>22</v>
      </c>
      <c r="E1308" s="1" t="s">
        <v>929</v>
      </c>
      <c r="F1308" s="2">
        <v>10002</v>
      </c>
      <c r="G1308" s="3">
        <v>2123343481</v>
      </c>
      <c r="H1308" s="1" t="s">
        <v>202</v>
      </c>
      <c r="I1308" t="s">
        <v>17</v>
      </c>
      <c r="J1308">
        <v>99</v>
      </c>
      <c r="K1308">
        <v>318</v>
      </c>
      <c r="L1308" s="18">
        <f>(((RestaurantData4[[#This Row],[FitScore]]/100)*RestaurantData4[[#This Row],[DailyCustAvg]])/3.5)*30</f>
        <v>2698.4571428571426</v>
      </c>
      <c r="M1308">
        <v>40.715423012404003</v>
      </c>
      <c r="N1308">
        <v>-73.991605820526999</v>
      </c>
      <c r="O1308">
        <v>103</v>
      </c>
      <c r="P1308">
        <v>1</v>
      </c>
    </row>
    <row r="1309" spans="1:16" x14ac:dyDescent="0.3">
      <c r="A1309">
        <v>41006765</v>
      </c>
      <c r="B1309" s="1" t="s">
        <v>498</v>
      </c>
      <c r="C1309" t="s">
        <v>14</v>
      </c>
      <c r="D1309" s="2">
        <v>675</v>
      </c>
      <c r="E1309" s="1" t="s">
        <v>220</v>
      </c>
      <c r="F1309" s="2">
        <v>10014</v>
      </c>
      <c r="G1309" s="3">
        <v>2126992400</v>
      </c>
      <c r="H1309" s="1" t="s">
        <v>29</v>
      </c>
      <c r="I1309" t="s">
        <v>21</v>
      </c>
      <c r="J1309">
        <v>98</v>
      </c>
      <c r="K1309">
        <v>320</v>
      </c>
      <c r="L1309" s="18">
        <f>(((RestaurantData4[[#This Row],[FitScore]]/100)*RestaurantData4[[#This Row],[DailyCustAvg]])/3.5)*30</f>
        <v>2688.0000000000005</v>
      </c>
      <c r="M1309">
        <v>40.740359398088998</v>
      </c>
      <c r="N1309">
        <v>-74.005232545430999</v>
      </c>
      <c r="O1309">
        <v>102</v>
      </c>
      <c r="P1309">
        <v>3</v>
      </c>
    </row>
    <row r="1310" spans="1:16" x14ac:dyDescent="0.3">
      <c r="A1310">
        <v>41601611</v>
      </c>
      <c r="B1310" s="1" t="s">
        <v>596</v>
      </c>
      <c r="C1310" t="s">
        <v>14</v>
      </c>
      <c r="D1310" s="2">
        <v>117</v>
      </c>
      <c r="E1310" s="1" t="s">
        <v>597</v>
      </c>
      <c r="F1310" s="2">
        <v>10014</v>
      </c>
      <c r="G1310" s="3">
        <v>2127271170</v>
      </c>
      <c r="H1310" s="1" t="s">
        <v>16</v>
      </c>
      <c r="I1310" t="s">
        <v>21</v>
      </c>
      <c r="J1310">
        <v>96</v>
      </c>
      <c r="K1310">
        <v>320</v>
      </c>
      <c r="L1310" s="18">
        <f>(((RestaurantData4[[#This Row],[FitScore]]/100)*RestaurantData4[[#This Row],[DailyCustAvg]])/3.5)*30</f>
        <v>2633.1428571428573</v>
      </c>
      <c r="M1310">
        <v>40.735053697447</v>
      </c>
      <c r="N1310">
        <v>-74.006632172242007</v>
      </c>
      <c r="O1310">
        <v>102</v>
      </c>
      <c r="P1310">
        <v>3</v>
      </c>
    </row>
    <row r="1311" spans="1:16" x14ac:dyDescent="0.3">
      <c r="A1311">
        <v>50001451</v>
      </c>
      <c r="B1311" s="1" t="s">
        <v>443</v>
      </c>
      <c r="C1311" t="s">
        <v>14</v>
      </c>
      <c r="D1311" s="2">
        <v>71</v>
      </c>
      <c r="E1311" s="1" t="s">
        <v>444</v>
      </c>
      <c r="F1311" s="2">
        <v>10014</v>
      </c>
      <c r="G1311" s="3">
        <v>2122190666</v>
      </c>
      <c r="H1311" s="1" t="s">
        <v>16</v>
      </c>
      <c r="I1311" t="s">
        <v>21</v>
      </c>
      <c r="J1311">
        <v>95</v>
      </c>
      <c r="K1311">
        <v>317</v>
      </c>
      <c r="L1311" s="18">
        <f>(((RestaurantData4[[#This Row],[FitScore]]/100)*RestaurantData4[[#This Row],[DailyCustAvg]])/3.5)*30</f>
        <v>2581.2857142857138</v>
      </c>
      <c r="M1311">
        <v>40.739384878328003</v>
      </c>
      <c r="N1311">
        <v>-74.007545580590005</v>
      </c>
      <c r="O1311">
        <v>102</v>
      </c>
      <c r="P1311">
        <v>3</v>
      </c>
    </row>
    <row r="1312" spans="1:16" hidden="1" x14ac:dyDescent="0.3">
      <c r="A1312">
        <v>50045787</v>
      </c>
      <c r="B1312" s="1" t="s">
        <v>2338</v>
      </c>
      <c r="C1312" t="s">
        <v>14</v>
      </c>
      <c r="D1312" s="2">
        <v>1040</v>
      </c>
      <c r="E1312" s="1" t="s">
        <v>399</v>
      </c>
      <c r="F1312" s="2">
        <v>10018</v>
      </c>
      <c r="G1312" s="3">
        <v>2123022132</v>
      </c>
      <c r="H1312" s="1" t="s">
        <v>16</v>
      </c>
      <c r="I1312" t="s">
        <v>17</v>
      </c>
      <c r="J1312">
        <v>88</v>
      </c>
      <c r="K1312">
        <v>318</v>
      </c>
      <c r="L1312" s="18">
        <f>(((RestaurantData4[[#This Row],[FitScore]]/100)*RestaurantData4[[#This Row],[DailyCustAvg]])/3.5)*30</f>
        <v>2398.6285714285709</v>
      </c>
      <c r="M1312">
        <v>40.753017430748997</v>
      </c>
      <c r="N1312">
        <v>-73.985411046120007</v>
      </c>
      <c r="O1312">
        <v>105</v>
      </c>
      <c r="P1312">
        <v>4</v>
      </c>
    </row>
    <row r="1313" spans="1:16" hidden="1" x14ac:dyDescent="0.3">
      <c r="A1313">
        <v>50090372</v>
      </c>
      <c r="B1313" s="1" t="s">
        <v>2410</v>
      </c>
      <c r="C1313" t="s">
        <v>14</v>
      </c>
      <c r="D1313" s="2">
        <v>132</v>
      </c>
      <c r="E1313" s="1" t="s">
        <v>1407</v>
      </c>
      <c r="F1313" s="2">
        <v>10001</v>
      </c>
      <c r="G1313" s="3">
        <v>2125292671</v>
      </c>
      <c r="H1313" s="1" t="s">
        <v>16</v>
      </c>
      <c r="I1313" t="s">
        <v>17</v>
      </c>
      <c r="J1313">
        <v>83</v>
      </c>
      <c r="K1313">
        <v>318</v>
      </c>
      <c r="L1313" s="18">
        <f>(((RestaurantData4[[#This Row],[FitScore]]/100)*RestaurantData4[[#This Row],[DailyCustAvg]])/3.5)*30</f>
        <v>2262.3428571428572</v>
      </c>
      <c r="M1313">
        <v>40.745859745971003</v>
      </c>
      <c r="N1313">
        <v>-73.992049480709994</v>
      </c>
      <c r="O1313">
        <v>105</v>
      </c>
      <c r="P1313">
        <v>3</v>
      </c>
    </row>
    <row r="1314" spans="1:16" x14ac:dyDescent="0.3">
      <c r="A1314">
        <v>50089168</v>
      </c>
      <c r="B1314" s="1" t="s">
        <v>502</v>
      </c>
      <c r="C1314" t="s">
        <v>14</v>
      </c>
      <c r="D1314" s="2">
        <v>75</v>
      </c>
      <c r="E1314" s="1" t="s">
        <v>503</v>
      </c>
      <c r="F1314" s="2">
        <v>10014</v>
      </c>
      <c r="G1314" s="3">
        <v>2126913138</v>
      </c>
      <c r="H1314" s="1" t="s">
        <v>16</v>
      </c>
      <c r="I1314" t="s">
        <v>21</v>
      </c>
      <c r="J1314">
        <v>97</v>
      </c>
      <c r="K1314">
        <v>314</v>
      </c>
      <c r="L1314" s="18">
        <f>(((RestaurantData4[[#This Row],[FitScore]]/100)*RestaurantData4[[#This Row],[DailyCustAvg]])/3.5)*30</f>
        <v>2610.6857142857139</v>
      </c>
      <c r="M1314">
        <v>40.733555201076001</v>
      </c>
      <c r="N1314">
        <v>-74.003272711872</v>
      </c>
      <c r="O1314">
        <v>102</v>
      </c>
      <c r="P1314">
        <v>3</v>
      </c>
    </row>
    <row r="1315" spans="1:16" x14ac:dyDescent="0.3">
      <c r="A1315">
        <v>41277451</v>
      </c>
      <c r="B1315" s="1" t="s">
        <v>616</v>
      </c>
      <c r="C1315" t="s">
        <v>14</v>
      </c>
      <c r="D1315" s="2">
        <v>54</v>
      </c>
      <c r="E1315" s="1" t="s">
        <v>419</v>
      </c>
      <c r="F1315" s="2">
        <v>10014</v>
      </c>
      <c r="G1315" s="3">
        <v>2122552100</v>
      </c>
      <c r="H1315" s="1" t="s">
        <v>16</v>
      </c>
      <c r="I1315" t="s">
        <v>21</v>
      </c>
      <c r="J1315">
        <v>97</v>
      </c>
      <c r="K1315">
        <v>313</v>
      </c>
      <c r="L1315" s="18">
        <f>(((RestaurantData4[[#This Row],[FitScore]]/100)*RestaurantData4[[#This Row],[DailyCustAvg]])/3.5)*30</f>
        <v>2602.3714285714286</v>
      </c>
      <c r="M1315">
        <v>40.729932099335997</v>
      </c>
      <c r="N1315">
        <v>-74.003665814531004</v>
      </c>
      <c r="O1315">
        <v>102</v>
      </c>
      <c r="P1315">
        <v>3</v>
      </c>
    </row>
    <row r="1316" spans="1:16" hidden="1" x14ac:dyDescent="0.3">
      <c r="A1316">
        <v>40899767</v>
      </c>
      <c r="B1316" s="1" t="s">
        <v>291</v>
      </c>
      <c r="C1316" t="s">
        <v>14</v>
      </c>
      <c r="D1316" s="2">
        <v>145</v>
      </c>
      <c r="E1316" s="1" t="s">
        <v>901</v>
      </c>
      <c r="F1316" s="2">
        <v>10003</v>
      </c>
      <c r="G1316" s="3">
        <v>2126777248</v>
      </c>
      <c r="H1316" s="1" t="s">
        <v>56</v>
      </c>
      <c r="I1316" t="s">
        <v>17</v>
      </c>
      <c r="J1316">
        <v>79</v>
      </c>
      <c r="K1316">
        <v>318</v>
      </c>
      <c r="L1316" s="18">
        <f>(((RestaurantData4[[#This Row],[FitScore]]/100)*RestaurantData4[[#This Row],[DailyCustAvg]])/3.5)*30</f>
        <v>2153.3142857142857</v>
      </c>
      <c r="M1316">
        <v>40.733864640146003</v>
      </c>
      <c r="N1316">
        <v>-73.986743109686998</v>
      </c>
      <c r="O1316">
        <v>106</v>
      </c>
      <c r="P1316">
        <v>2</v>
      </c>
    </row>
    <row r="1317" spans="1:16" x14ac:dyDescent="0.3">
      <c r="A1317">
        <v>41452375</v>
      </c>
      <c r="B1317" s="1" t="s">
        <v>656</v>
      </c>
      <c r="C1317" t="s">
        <v>14</v>
      </c>
      <c r="D1317" s="2">
        <v>113</v>
      </c>
      <c r="E1317" s="1" t="s">
        <v>459</v>
      </c>
      <c r="F1317" s="2">
        <v>10014</v>
      </c>
      <c r="G1317" s="3">
        <v>2129242305</v>
      </c>
      <c r="H1317" s="1" t="s">
        <v>29</v>
      </c>
      <c r="I1317" t="s">
        <v>21</v>
      </c>
      <c r="J1317">
        <v>98</v>
      </c>
      <c r="K1317">
        <v>312</v>
      </c>
      <c r="L1317" s="18">
        <f>(((RestaurantData4[[#This Row],[FitScore]]/100)*RestaurantData4[[#This Row],[DailyCustAvg]])/3.5)*30</f>
        <v>2620.8000000000002</v>
      </c>
      <c r="M1317">
        <v>40.733879099741998</v>
      </c>
      <c r="N1317">
        <v>-74.002634058791998</v>
      </c>
      <c r="O1317">
        <v>102</v>
      </c>
      <c r="P1317">
        <v>3</v>
      </c>
    </row>
    <row r="1318" spans="1:16" hidden="1" x14ac:dyDescent="0.3">
      <c r="A1318">
        <v>50092940</v>
      </c>
      <c r="B1318" s="1" t="s">
        <v>3219</v>
      </c>
      <c r="C1318" t="s">
        <v>14</v>
      </c>
      <c r="D1318" s="2">
        <v>3454</v>
      </c>
      <c r="E1318" s="1" t="s">
        <v>34</v>
      </c>
      <c r="F1318" s="2">
        <v>10031</v>
      </c>
      <c r="G1318" s="3">
        <v>9172616944</v>
      </c>
      <c r="H1318" s="1" t="s">
        <v>212</v>
      </c>
      <c r="I1318" t="s">
        <v>17</v>
      </c>
      <c r="J1318">
        <v>85</v>
      </c>
      <c r="K1318">
        <v>318</v>
      </c>
      <c r="L1318" s="18">
        <f>(((RestaurantData4[[#This Row],[FitScore]]/100)*RestaurantData4[[#This Row],[DailyCustAvg]])/3.5)*30</f>
        <v>2316.8571428571427</v>
      </c>
      <c r="M1318">
        <v>40.823729753782999</v>
      </c>
      <c r="N1318">
        <v>-73.952403437130002</v>
      </c>
      <c r="O1318">
        <v>109</v>
      </c>
      <c r="P1318">
        <v>7</v>
      </c>
    </row>
    <row r="1319" spans="1:16" hidden="1" x14ac:dyDescent="0.3">
      <c r="A1319">
        <v>50033574</v>
      </c>
      <c r="B1319" s="1" t="s">
        <v>3285</v>
      </c>
      <c r="C1319" t="s">
        <v>14</v>
      </c>
      <c r="D1319" s="2">
        <v>2046</v>
      </c>
      <c r="E1319" s="1" t="s">
        <v>1353</v>
      </c>
      <c r="F1319" s="2">
        <v>10027</v>
      </c>
      <c r="G1319" s="3">
        <v>2126787820</v>
      </c>
      <c r="H1319" s="1" t="s">
        <v>2716</v>
      </c>
      <c r="I1319" t="s">
        <v>17</v>
      </c>
      <c r="J1319">
        <v>78</v>
      </c>
      <c r="K1319">
        <v>318</v>
      </c>
      <c r="L1319" s="18">
        <f>(((RestaurantData4[[#This Row],[FitScore]]/100)*RestaurantData4[[#This Row],[DailyCustAvg]])/3.5)*30</f>
        <v>2126.0571428571429</v>
      </c>
      <c r="M1319">
        <v>40.807227159774001</v>
      </c>
      <c r="N1319">
        <v>-73.949608532800994</v>
      </c>
      <c r="O1319">
        <v>110</v>
      </c>
      <c r="P1319">
        <v>9</v>
      </c>
    </row>
    <row r="1320" spans="1:16" x14ac:dyDescent="0.3">
      <c r="A1320">
        <v>50097379</v>
      </c>
      <c r="B1320" s="1" t="s">
        <v>547</v>
      </c>
      <c r="C1320" t="s">
        <v>14</v>
      </c>
      <c r="D1320" s="2">
        <v>72</v>
      </c>
      <c r="E1320" s="1" t="s">
        <v>371</v>
      </c>
      <c r="F1320" s="2">
        <v>10014</v>
      </c>
      <c r="G1320" s="3">
        <v>2126910200</v>
      </c>
      <c r="H1320" s="1" t="s">
        <v>73</v>
      </c>
      <c r="I1320" t="s">
        <v>21</v>
      </c>
      <c r="J1320">
        <v>98</v>
      </c>
      <c r="K1320">
        <v>311</v>
      </c>
      <c r="L1320" s="18">
        <f>(((RestaurantData4[[#This Row],[FitScore]]/100)*RestaurantData4[[#This Row],[DailyCustAvg]])/3.5)*30</f>
        <v>2612.4</v>
      </c>
      <c r="M1320">
        <v>40.731416973114001</v>
      </c>
      <c r="N1320">
        <v>-74.004856591274006</v>
      </c>
      <c r="O1320">
        <v>102</v>
      </c>
      <c r="P1320">
        <v>3</v>
      </c>
    </row>
    <row r="1321" spans="1:16" hidden="1" x14ac:dyDescent="0.3">
      <c r="A1321">
        <v>50053452</v>
      </c>
      <c r="B1321" s="1" t="s">
        <v>4803</v>
      </c>
      <c r="C1321" t="s">
        <v>4408</v>
      </c>
      <c r="D1321" s="2">
        <v>228</v>
      </c>
      <c r="E1321" s="1" t="s">
        <v>4010</v>
      </c>
      <c r="F1321" s="2">
        <v>11205</v>
      </c>
      <c r="G1321" s="3">
        <v>7188525556</v>
      </c>
      <c r="H1321" s="1" t="s">
        <v>127</v>
      </c>
      <c r="I1321" t="s">
        <v>21</v>
      </c>
      <c r="J1321">
        <v>89</v>
      </c>
      <c r="K1321">
        <v>318</v>
      </c>
      <c r="L1321" s="18">
        <f>(((RestaurantData4[[#This Row],[FitScore]]/100)*RestaurantData4[[#This Row],[DailyCustAvg]])/3.5)*30</f>
        <v>2425.8857142857141</v>
      </c>
      <c r="M1321">
        <v>40.689497849913998</v>
      </c>
      <c r="N1321">
        <v>-73.970283870188993</v>
      </c>
      <c r="O1321">
        <v>302</v>
      </c>
      <c r="P1321">
        <v>35</v>
      </c>
    </row>
    <row r="1322" spans="1:16" hidden="1" x14ac:dyDescent="0.3">
      <c r="A1322">
        <v>41142173</v>
      </c>
      <c r="B1322" s="1" t="s">
        <v>4846</v>
      </c>
      <c r="C1322" t="s">
        <v>4408</v>
      </c>
      <c r="D1322" s="2">
        <v>454</v>
      </c>
      <c r="E1322" s="1" t="s">
        <v>4780</v>
      </c>
      <c r="F1322" s="2">
        <v>11205</v>
      </c>
      <c r="G1322" s="3">
        <v>7189351153</v>
      </c>
      <c r="H1322" s="1" t="s">
        <v>276</v>
      </c>
      <c r="I1322" t="s">
        <v>21</v>
      </c>
      <c r="J1322">
        <v>87</v>
      </c>
      <c r="K1322">
        <v>318</v>
      </c>
      <c r="L1322" s="18">
        <f>(((RestaurantData4[[#This Row],[FitScore]]/100)*RestaurantData4[[#This Row],[DailyCustAvg]])/3.5)*30</f>
        <v>2371.3714285714291</v>
      </c>
      <c r="M1322">
        <v>40.693276588529997</v>
      </c>
      <c r="N1322">
        <v>-73.967292727510994</v>
      </c>
      <c r="O1322">
        <v>302</v>
      </c>
      <c r="P1322">
        <v>35</v>
      </c>
    </row>
    <row r="1323" spans="1:16" hidden="1" x14ac:dyDescent="0.3">
      <c r="A1323">
        <v>50075731</v>
      </c>
      <c r="B1323" s="1" t="s">
        <v>5104</v>
      </c>
      <c r="C1323" t="s">
        <v>4408</v>
      </c>
      <c r="D1323" s="2">
        <v>880</v>
      </c>
      <c r="E1323" s="1" t="s">
        <v>5105</v>
      </c>
      <c r="F1323" s="2">
        <v>11237</v>
      </c>
      <c r="G1323" s="3">
        <v>3478895755</v>
      </c>
      <c r="H1323" s="1" t="s">
        <v>16</v>
      </c>
      <c r="I1323" t="s">
        <v>21</v>
      </c>
      <c r="J1323">
        <v>58</v>
      </c>
      <c r="K1323">
        <v>318</v>
      </c>
      <c r="L1323" s="18">
        <f>(((RestaurantData4[[#This Row],[FitScore]]/100)*RestaurantData4[[#This Row],[DailyCustAvg]])/3.5)*30</f>
        <v>1580.9142857142858</v>
      </c>
      <c r="M1323">
        <v>40.697308657548</v>
      </c>
      <c r="N1323">
        <v>-73.907141033301002</v>
      </c>
      <c r="O1323">
        <v>304</v>
      </c>
      <c r="P1323">
        <v>37</v>
      </c>
    </row>
    <row r="1324" spans="1:16" hidden="1" x14ac:dyDescent="0.3">
      <c r="A1324">
        <v>41409985</v>
      </c>
      <c r="B1324" s="1" t="s">
        <v>5177</v>
      </c>
      <c r="C1324" t="s">
        <v>4408</v>
      </c>
      <c r="D1324" s="2">
        <v>374</v>
      </c>
      <c r="E1324" s="1" t="s">
        <v>5095</v>
      </c>
      <c r="F1324" s="2">
        <v>11221</v>
      </c>
      <c r="G1324" s="3">
        <v>7184550949</v>
      </c>
      <c r="H1324" s="1" t="s">
        <v>202</v>
      </c>
      <c r="I1324" t="s">
        <v>17</v>
      </c>
      <c r="J1324">
        <v>65</v>
      </c>
      <c r="K1324">
        <v>318</v>
      </c>
      <c r="L1324" s="18">
        <f>(((RestaurantData4[[#This Row],[FitScore]]/100)*RestaurantData4[[#This Row],[DailyCustAvg]])/3.5)*30</f>
        <v>1771.714285714286</v>
      </c>
      <c r="M1324">
        <v>40.694226613848997</v>
      </c>
      <c r="N1324">
        <v>-73.918407340331996</v>
      </c>
      <c r="O1324">
        <v>304</v>
      </c>
      <c r="P1324">
        <v>34</v>
      </c>
    </row>
    <row r="1325" spans="1:16" hidden="1" x14ac:dyDescent="0.3">
      <c r="A1325">
        <v>50097059</v>
      </c>
      <c r="B1325" s="1" t="s">
        <v>5195</v>
      </c>
      <c r="C1325" t="s">
        <v>4408</v>
      </c>
      <c r="D1325" s="2">
        <v>3221</v>
      </c>
      <c r="E1325" s="1" t="s">
        <v>160</v>
      </c>
      <c r="F1325" s="2">
        <v>11208</v>
      </c>
      <c r="G1325" s="3">
        <v>6465457779</v>
      </c>
      <c r="H1325" s="1" t="s">
        <v>260</v>
      </c>
      <c r="I1325" t="s">
        <v>21</v>
      </c>
      <c r="J1325">
        <v>88</v>
      </c>
      <c r="K1325">
        <v>318</v>
      </c>
      <c r="L1325" s="18">
        <f>(((RestaurantData4[[#This Row],[FitScore]]/100)*RestaurantData4[[#This Row],[DailyCustAvg]])/3.5)*30</f>
        <v>2398.6285714285709</v>
      </c>
      <c r="M1325">
        <v>40.682528929775998</v>
      </c>
      <c r="N1325">
        <v>-73.876139857203</v>
      </c>
      <c r="O1325">
        <v>305</v>
      </c>
      <c r="P1325">
        <v>37</v>
      </c>
    </row>
    <row r="1326" spans="1:16" hidden="1" x14ac:dyDescent="0.3">
      <c r="A1326">
        <v>50100608</v>
      </c>
      <c r="B1326" s="1" t="s">
        <v>5205</v>
      </c>
      <c r="C1326" t="s">
        <v>4408</v>
      </c>
      <c r="D1326" s="2">
        <v>907</v>
      </c>
      <c r="E1326" s="1" t="s">
        <v>5206</v>
      </c>
      <c r="F1326" s="2">
        <v>11207</v>
      </c>
      <c r="G1326" s="3">
        <v>7183855305</v>
      </c>
      <c r="H1326" s="1" t="s">
        <v>202</v>
      </c>
      <c r="I1326" t="s">
        <v>21</v>
      </c>
      <c r="J1326">
        <v>86</v>
      </c>
      <c r="K1326">
        <v>318</v>
      </c>
      <c r="L1326" s="18">
        <f>(((RestaurantData4[[#This Row],[FitScore]]/100)*RestaurantData4[[#This Row],[DailyCustAvg]])/3.5)*30</f>
        <v>2344.1142857142859</v>
      </c>
      <c r="M1326">
        <v>40.666350567506001</v>
      </c>
      <c r="N1326">
        <v>-73.883382891793005</v>
      </c>
      <c r="O1326">
        <v>305</v>
      </c>
      <c r="P1326">
        <v>42</v>
      </c>
    </row>
    <row r="1327" spans="1:16" hidden="1" x14ac:dyDescent="0.3">
      <c r="A1327">
        <v>50048298</v>
      </c>
      <c r="B1327" s="1" t="s">
        <v>1479</v>
      </c>
      <c r="C1327" t="s">
        <v>4408</v>
      </c>
      <c r="D1327" s="2">
        <v>3319</v>
      </c>
      <c r="E1327" s="1" t="s">
        <v>160</v>
      </c>
      <c r="F1327" s="2">
        <v>11208</v>
      </c>
      <c r="G1327" s="3">
        <v>3474350286</v>
      </c>
      <c r="H1327" s="1" t="s">
        <v>132</v>
      </c>
      <c r="I1327" t="s">
        <v>17</v>
      </c>
      <c r="J1327">
        <v>78</v>
      </c>
      <c r="K1327">
        <v>318</v>
      </c>
      <c r="L1327" s="18">
        <f>(((RestaurantData4[[#This Row],[FitScore]]/100)*RestaurantData4[[#This Row],[DailyCustAvg]])/3.5)*30</f>
        <v>2126.0571428571429</v>
      </c>
      <c r="M1327">
        <v>40.683423025746997</v>
      </c>
      <c r="N1327">
        <v>-73.872990533839001</v>
      </c>
      <c r="O1327">
        <v>305</v>
      </c>
      <c r="P1327">
        <v>37</v>
      </c>
    </row>
    <row r="1328" spans="1:16" hidden="1" x14ac:dyDescent="0.3">
      <c r="A1328">
        <v>40698823</v>
      </c>
      <c r="B1328" s="1" t="s">
        <v>5436</v>
      </c>
      <c r="C1328" t="s">
        <v>4408</v>
      </c>
      <c r="D1328" s="2">
        <v>568</v>
      </c>
      <c r="E1328" s="1" t="s">
        <v>5283</v>
      </c>
      <c r="F1328" s="2">
        <v>11215</v>
      </c>
      <c r="G1328" s="3">
        <v>7187971117</v>
      </c>
      <c r="H1328" s="1" t="s">
        <v>16</v>
      </c>
      <c r="I1328" t="s">
        <v>17</v>
      </c>
      <c r="J1328">
        <v>77</v>
      </c>
      <c r="K1328">
        <v>318</v>
      </c>
      <c r="L1328" s="18">
        <f>(((RestaurantData4[[#This Row],[FitScore]]/100)*RestaurantData4[[#This Row],[DailyCustAvg]])/3.5)*30</f>
        <v>2098.8000000000002</v>
      </c>
      <c r="M1328">
        <v>40.678134599510997</v>
      </c>
      <c r="N1328">
        <v>-73.984933568320997</v>
      </c>
      <c r="O1328">
        <v>306</v>
      </c>
      <c r="P1328">
        <v>39</v>
      </c>
    </row>
    <row r="1329" spans="1:16" hidden="1" x14ac:dyDescent="0.3">
      <c r="A1329">
        <v>40881703</v>
      </c>
      <c r="B1329" s="1" t="s">
        <v>5457</v>
      </c>
      <c r="C1329" t="s">
        <v>4408</v>
      </c>
      <c r="D1329" s="2">
        <v>135</v>
      </c>
      <c r="E1329" s="1" t="s">
        <v>5458</v>
      </c>
      <c r="F1329" s="2">
        <v>11220</v>
      </c>
      <c r="G1329" s="3">
        <v>7187650170</v>
      </c>
      <c r="H1329" s="1" t="s">
        <v>138</v>
      </c>
      <c r="I1329" t="s">
        <v>21</v>
      </c>
      <c r="J1329">
        <v>78</v>
      </c>
      <c r="K1329">
        <v>318</v>
      </c>
      <c r="L1329" s="18">
        <f>(((RestaurantData4[[#This Row],[FitScore]]/100)*RestaurantData4[[#This Row],[DailyCustAvg]])/3.5)*30</f>
        <v>2126.0571428571429</v>
      </c>
      <c r="M1329">
        <v>40.645399065028002</v>
      </c>
      <c r="N1329">
        <v>-74.022947064945001</v>
      </c>
      <c r="O1329">
        <v>307</v>
      </c>
      <c r="P1329">
        <v>38</v>
      </c>
    </row>
    <row r="1330" spans="1:16" hidden="1" x14ac:dyDescent="0.3">
      <c r="A1330">
        <v>50098909</v>
      </c>
      <c r="B1330" s="1" t="s">
        <v>5634</v>
      </c>
      <c r="C1330" t="s">
        <v>4408</v>
      </c>
      <c r="D1330" s="2">
        <v>1127</v>
      </c>
      <c r="E1330" s="1" t="s">
        <v>5635</v>
      </c>
      <c r="F1330" s="2">
        <v>11213</v>
      </c>
      <c r="G1330" s="3">
        <v>3478845060</v>
      </c>
      <c r="H1330" s="1" t="s">
        <v>202</v>
      </c>
      <c r="I1330" t="s">
        <v>21</v>
      </c>
      <c r="J1330">
        <v>79</v>
      </c>
      <c r="K1330">
        <v>318</v>
      </c>
      <c r="L1330" s="18">
        <f>(((RestaurantData4[[#This Row],[FitScore]]/100)*RestaurantData4[[#This Row],[DailyCustAvg]])/3.5)*30</f>
        <v>2153.3142857142857</v>
      </c>
      <c r="M1330">
        <v>40.668774135352002</v>
      </c>
      <c r="N1330">
        <v>-73.930655146278994</v>
      </c>
      <c r="O1330">
        <v>308</v>
      </c>
      <c r="P1330">
        <v>41</v>
      </c>
    </row>
    <row r="1331" spans="1:16" hidden="1" x14ac:dyDescent="0.3">
      <c r="A1331">
        <v>41649581</v>
      </c>
      <c r="B1331" s="1" t="s">
        <v>5967</v>
      </c>
      <c r="C1331" t="s">
        <v>4408</v>
      </c>
      <c r="D1331" s="2">
        <v>1402</v>
      </c>
      <c r="E1331" s="1" t="s">
        <v>5830</v>
      </c>
      <c r="F1331" s="2">
        <v>11228</v>
      </c>
      <c r="G1331" s="3">
        <v>7182342229</v>
      </c>
      <c r="H1331" s="1" t="s">
        <v>151</v>
      </c>
      <c r="I1331" t="s">
        <v>21</v>
      </c>
      <c r="J1331">
        <v>67</v>
      </c>
      <c r="K1331">
        <v>318</v>
      </c>
      <c r="L1331" s="18">
        <f>(((RestaurantData4[[#This Row],[FitScore]]/100)*RestaurantData4[[#This Row],[DailyCustAvg]])/3.5)*30</f>
        <v>1826.2285714285713</v>
      </c>
      <c r="M1331">
        <v>40.612630811948002</v>
      </c>
      <c r="N1331">
        <v>-74.011572328564</v>
      </c>
      <c r="O1331">
        <v>311</v>
      </c>
      <c r="P1331">
        <v>43</v>
      </c>
    </row>
    <row r="1332" spans="1:16" hidden="1" x14ac:dyDescent="0.3">
      <c r="A1332">
        <v>50098349</v>
      </c>
      <c r="B1332" s="1" t="s">
        <v>6438</v>
      </c>
      <c r="C1332" t="s">
        <v>4408</v>
      </c>
      <c r="D1332" s="2">
        <v>456</v>
      </c>
      <c r="E1332" s="1" t="s">
        <v>5214</v>
      </c>
      <c r="F1332" s="2">
        <v>11212</v>
      </c>
      <c r="G1332" s="3">
        <v>3474258920</v>
      </c>
      <c r="H1332" s="1" t="s">
        <v>202</v>
      </c>
      <c r="I1332" t="s">
        <v>21</v>
      </c>
      <c r="J1332">
        <v>72</v>
      </c>
      <c r="K1332">
        <v>318</v>
      </c>
      <c r="L1332" s="18">
        <f>(((RestaurantData4[[#This Row],[FitScore]]/100)*RestaurantData4[[#This Row],[DailyCustAvg]])/3.5)*30</f>
        <v>1962.5142857142855</v>
      </c>
      <c r="M1332">
        <v>40.668300603440997</v>
      </c>
      <c r="N1332">
        <v>-73.902325988464</v>
      </c>
      <c r="O1332">
        <v>316</v>
      </c>
      <c r="P1332">
        <v>42</v>
      </c>
    </row>
    <row r="1333" spans="1:16" x14ac:dyDescent="0.3">
      <c r="A1333">
        <v>40704315</v>
      </c>
      <c r="B1333" s="1" t="s">
        <v>701</v>
      </c>
      <c r="C1333" t="s">
        <v>14</v>
      </c>
      <c r="D1333" s="2">
        <v>181</v>
      </c>
      <c r="E1333" s="1" t="s">
        <v>489</v>
      </c>
      <c r="F1333" s="2">
        <v>10014</v>
      </c>
      <c r="G1333" s="3">
        <v>2129895440</v>
      </c>
      <c r="H1333" s="1" t="s">
        <v>68</v>
      </c>
      <c r="I1333" t="s">
        <v>21</v>
      </c>
      <c r="J1333">
        <v>94</v>
      </c>
      <c r="K1333">
        <v>308</v>
      </c>
      <c r="L1333" s="18">
        <f>(((RestaurantData4[[#This Row],[FitScore]]/100)*RestaurantData4[[#This Row],[DailyCustAvg]])/3.5)*30</f>
        <v>2481.6</v>
      </c>
      <c r="M1333">
        <v>40.732503988445004</v>
      </c>
      <c r="N1333">
        <v>-74.001818545381994</v>
      </c>
      <c r="O1333">
        <v>102</v>
      </c>
      <c r="P1333">
        <v>3</v>
      </c>
    </row>
    <row r="1334" spans="1:16" x14ac:dyDescent="0.3">
      <c r="A1334">
        <v>50100728</v>
      </c>
      <c r="B1334" s="1" t="s">
        <v>384</v>
      </c>
      <c r="C1334" t="s">
        <v>14</v>
      </c>
      <c r="D1334" s="2">
        <v>18</v>
      </c>
      <c r="E1334" s="1" t="s">
        <v>385</v>
      </c>
      <c r="F1334" s="2">
        <v>10014</v>
      </c>
      <c r="G1334" s="3">
        <v>7327423406</v>
      </c>
      <c r="H1334" s="1" t="s">
        <v>16</v>
      </c>
      <c r="I1334" t="s">
        <v>21</v>
      </c>
      <c r="J1334">
        <v>97</v>
      </c>
      <c r="K1334">
        <v>303</v>
      </c>
      <c r="L1334" s="18">
        <f>(((RestaurantData4[[#This Row],[FitScore]]/100)*RestaurantData4[[#This Row],[DailyCustAvg]])/3.5)*30</f>
        <v>2519.2285714285708</v>
      </c>
      <c r="M1334">
        <v>40.740106844317999</v>
      </c>
      <c r="N1334">
        <v>-74.005961470456</v>
      </c>
      <c r="O1334">
        <v>102</v>
      </c>
      <c r="P1334">
        <v>3</v>
      </c>
    </row>
    <row r="1335" spans="1:16" hidden="1" x14ac:dyDescent="0.3">
      <c r="A1335">
        <v>41398960</v>
      </c>
      <c r="B1335" s="1" t="s">
        <v>574</v>
      </c>
      <c r="C1335" t="s">
        <v>14</v>
      </c>
      <c r="D1335" s="2">
        <v>271</v>
      </c>
      <c r="E1335" s="1" t="s">
        <v>391</v>
      </c>
      <c r="F1335" s="2">
        <v>10014</v>
      </c>
      <c r="G1335" s="3">
        <v>2122431500</v>
      </c>
      <c r="H1335" s="1" t="s">
        <v>202</v>
      </c>
      <c r="I1335" t="s">
        <v>17</v>
      </c>
      <c r="J1335">
        <v>98</v>
      </c>
      <c r="K1335">
        <v>317</v>
      </c>
      <c r="L1335" s="18">
        <f>(((RestaurantData4[[#This Row],[FitScore]]/100)*RestaurantData4[[#This Row],[DailyCustAvg]])/3.5)*30</f>
        <v>2662.7999999999997</v>
      </c>
      <c r="M1335">
        <v>40.731502120294003</v>
      </c>
      <c r="N1335">
        <v>-74.003153541022996</v>
      </c>
      <c r="O1335">
        <v>102</v>
      </c>
      <c r="P1335">
        <v>3</v>
      </c>
    </row>
    <row r="1336" spans="1:16" x14ac:dyDescent="0.3">
      <c r="A1336">
        <v>40365166</v>
      </c>
      <c r="B1336" s="1" t="s">
        <v>488</v>
      </c>
      <c r="C1336" t="s">
        <v>14</v>
      </c>
      <c r="D1336" s="2">
        <v>331</v>
      </c>
      <c r="E1336" s="1" t="s">
        <v>489</v>
      </c>
      <c r="F1336" s="2">
        <v>10014</v>
      </c>
      <c r="G1336" s="3">
        <v>2122429502</v>
      </c>
      <c r="H1336" s="1" t="s">
        <v>16</v>
      </c>
      <c r="I1336" t="s">
        <v>21</v>
      </c>
      <c r="J1336">
        <v>94</v>
      </c>
      <c r="K1336">
        <v>298</v>
      </c>
      <c r="L1336" s="18">
        <f>(((RestaurantData4[[#This Row],[FitScore]]/100)*RestaurantData4[[#This Row],[DailyCustAvg]])/3.5)*30</f>
        <v>2401.0285714285715</v>
      </c>
      <c r="M1336">
        <v>40.737924847313998</v>
      </c>
      <c r="N1336">
        <v>-74.003861116032994</v>
      </c>
      <c r="O1336">
        <v>102</v>
      </c>
      <c r="P1336">
        <v>3</v>
      </c>
    </row>
    <row r="1337" spans="1:16" x14ac:dyDescent="0.3">
      <c r="A1337">
        <v>41672199</v>
      </c>
      <c r="B1337" s="1" t="s">
        <v>637</v>
      </c>
      <c r="C1337" t="s">
        <v>14</v>
      </c>
      <c r="D1337" s="2">
        <v>264</v>
      </c>
      <c r="E1337" s="1" t="s">
        <v>391</v>
      </c>
      <c r="F1337" s="2">
        <v>10014</v>
      </c>
      <c r="G1337" s="3">
        <v>6464768882</v>
      </c>
      <c r="H1337" s="1" t="s">
        <v>16</v>
      </c>
      <c r="I1337" t="s">
        <v>21</v>
      </c>
      <c r="J1337">
        <v>98</v>
      </c>
      <c r="K1337">
        <v>295</v>
      </c>
      <c r="L1337" s="18">
        <f>(((RestaurantData4[[#This Row],[FitScore]]/100)*RestaurantData4[[#This Row],[DailyCustAvg]])/3.5)*30</f>
        <v>2478.0000000000005</v>
      </c>
      <c r="M1337">
        <v>40.731268818376002</v>
      </c>
      <c r="N1337">
        <v>-74.003038068888998</v>
      </c>
      <c r="O1337">
        <v>102</v>
      </c>
      <c r="P1337">
        <v>3</v>
      </c>
    </row>
    <row r="1338" spans="1:16" x14ac:dyDescent="0.3">
      <c r="A1338">
        <v>50038958</v>
      </c>
      <c r="B1338" s="1" t="s">
        <v>661</v>
      </c>
      <c r="C1338" t="s">
        <v>14</v>
      </c>
      <c r="D1338" s="2">
        <v>17</v>
      </c>
      <c r="E1338" s="1" t="s">
        <v>493</v>
      </c>
      <c r="F1338" s="2">
        <v>10014</v>
      </c>
      <c r="G1338" s="3">
        <v>2122558649</v>
      </c>
      <c r="H1338" s="1" t="s">
        <v>521</v>
      </c>
      <c r="I1338" t="s">
        <v>21</v>
      </c>
      <c r="J1338">
        <v>97</v>
      </c>
      <c r="K1338">
        <v>295</v>
      </c>
      <c r="L1338" s="18">
        <f>(((RestaurantData4[[#This Row],[FitScore]]/100)*RestaurantData4[[#This Row],[DailyCustAvg]])/3.5)*30</f>
        <v>2452.7142857142858</v>
      </c>
      <c r="M1338">
        <v>40.732602781183999</v>
      </c>
      <c r="N1338">
        <v>-74.002760296206006</v>
      </c>
      <c r="O1338">
        <v>102</v>
      </c>
      <c r="P1338">
        <v>3</v>
      </c>
    </row>
    <row r="1339" spans="1:16" x14ac:dyDescent="0.3">
      <c r="A1339">
        <v>50008567</v>
      </c>
      <c r="B1339" s="1" t="s">
        <v>390</v>
      </c>
      <c r="C1339" t="s">
        <v>14</v>
      </c>
      <c r="D1339" s="2">
        <v>263</v>
      </c>
      <c r="E1339" s="1" t="s">
        <v>391</v>
      </c>
      <c r="F1339" s="2">
        <v>10014</v>
      </c>
      <c r="G1339" s="3">
        <v>2122551234</v>
      </c>
      <c r="H1339" s="1" t="s">
        <v>24</v>
      </c>
      <c r="I1339" t="s">
        <v>21</v>
      </c>
      <c r="J1339">
        <v>96</v>
      </c>
      <c r="K1339">
        <v>293</v>
      </c>
      <c r="L1339" s="18">
        <f>(((RestaurantData4[[#This Row],[FitScore]]/100)*RestaurantData4[[#This Row],[DailyCustAvg]])/3.5)*30</f>
        <v>2410.9714285714281</v>
      </c>
      <c r="M1339">
        <v>40.731296266218003</v>
      </c>
      <c r="N1339">
        <v>-74.003030853826004</v>
      </c>
      <c r="O1339">
        <v>102</v>
      </c>
      <c r="P1339">
        <v>3</v>
      </c>
    </row>
    <row r="1340" spans="1:16" hidden="1" x14ac:dyDescent="0.3">
      <c r="A1340">
        <v>41215525</v>
      </c>
      <c r="B1340" s="1" t="s">
        <v>1651</v>
      </c>
      <c r="C1340" t="s">
        <v>14</v>
      </c>
      <c r="D1340" s="2">
        <v>10</v>
      </c>
      <c r="E1340" s="1" t="s">
        <v>1383</v>
      </c>
      <c r="F1340" s="2">
        <v>10019</v>
      </c>
      <c r="G1340" s="3">
        <v>2128239500</v>
      </c>
      <c r="H1340" s="1" t="s">
        <v>16</v>
      </c>
      <c r="I1340" t="s">
        <v>17</v>
      </c>
      <c r="J1340">
        <v>100</v>
      </c>
      <c r="K1340">
        <v>317</v>
      </c>
      <c r="L1340" s="18">
        <f>(((RestaurantData4[[#This Row],[FitScore]]/100)*RestaurantData4[[#This Row],[DailyCustAvg]])/3.5)*30</f>
        <v>2717.1428571428569</v>
      </c>
      <c r="M1340">
        <v>40.767808491194998</v>
      </c>
      <c r="N1340">
        <v>-73.982266967296994</v>
      </c>
      <c r="O1340">
        <v>104</v>
      </c>
      <c r="P1340">
        <v>3</v>
      </c>
    </row>
    <row r="1341" spans="1:16" x14ac:dyDescent="0.3">
      <c r="A1341">
        <v>50053355</v>
      </c>
      <c r="B1341" s="1" t="s">
        <v>403</v>
      </c>
      <c r="C1341" t="s">
        <v>14</v>
      </c>
      <c r="D1341" s="2">
        <v>213</v>
      </c>
      <c r="E1341" s="1" t="s">
        <v>399</v>
      </c>
      <c r="F1341" s="2">
        <v>10014</v>
      </c>
      <c r="G1341" s="3">
        <v>2122860014</v>
      </c>
      <c r="H1341" s="1" t="s">
        <v>404</v>
      </c>
      <c r="I1341" t="s">
        <v>21</v>
      </c>
      <c r="J1341">
        <v>97</v>
      </c>
      <c r="K1341">
        <v>293</v>
      </c>
      <c r="L1341" s="18">
        <f>(((RestaurantData4[[#This Row],[FitScore]]/100)*RestaurantData4[[#This Row],[DailyCustAvg]])/3.5)*30</f>
        <v>2436.0857142857144</v>
      </c>
      <c r="M1341">
        <v>40.72730811396</v>
      </c>
      <c r="N1341">
        <v>-74.003315699203995</v>
      </c>
      <c r="O1341">
        <v>102</v>
      </c>
      <c r="P1341">
        <v>3</v>
      </c>
    </row>
    <row r="1342" spans="1:16" hidden="1" x14ac:dyDescent="0.3">
      <c r="A1342">
        <v>50066027</v>
      </c>
      <c r="B1342" s="1" t="s">
        <v>1954</v>
      </c>
      <c r="C1342" t="s">
        <v>14</v>
      </c>
      <c r="D1342" s="2">
        <v>425</v>
      </c>
      <c r="E1342" s="1" t="s">
        <v>1763</v>
      </c>
      <c r="F1342" s="2">
        <v>10017</v>
      </c>
      <c r="G1342" s="3">
        <v>9173403430</v>
      </c>
      <c r="H1342" s="1" t="s">
        <v>127</v>
      </c>
      <c r="I1342" t="s">
        <v>17</v>
      </c>
      <c r="J1342">
        <v>84</v>
      </c>
      <c r="K1342">
        <v>317</v>
      </c>
      <c r="L1342" s="18">
        <f>(((RestaurantData4[[#This Row],[FitScore]]/100)*RestaurantData4[[#This Row],[DailyCustAvg]])/3.5)*30</f>
        <v>2282.4</v>
      </c>
      <c r="M1342">
        <v>40.757075378151001</v>
      </c>
      <c r="N1342">
        <v>-73.976144410320003</v>
      </c>
      <c r="O1342">
        <v>105</v>
      </c>
      <c r="P1342">
        <v>4</v>
      </c>
    </row>
    <row r="1343" spans="1:16" hidden="1" x14ac:dyDescent="0.3">
      <c r="A1343">
        <v>41667050</v>
      </c>
      <c r="B1343" s="1" t="s">
        <v>2157</v>
      </c>
      <c r="C1343" t="s">
        <v>14</v>
      </c>
      <c r="D1343" s="2">
        <v>11</v>
      </c>
      <c r="E1343" s="1" t="s">
        <v>1760</v>
      </c>
      <c r="F1343" s="2">
        <v>10001</v>
      </c>
      <c r="G1343" s="3">
        <v>2122733413</v>
      </c>
      <c r="H1343" s="1" t="s">
        <v>193</v>
      </c>
      <c r="I1343" t="s">
        <v>17</v>
      </c>
      <c r="J1343">
        <v>87</v>
      </c>
      <c r="K1343">
        <v>317</v>
      </c>
      <c r="L1343" s="18">
        <f>(((RestaurantData4[[#This Row],[FitScore]]/100)*RestaurantData4[[#This Row],[DailyCustAvg]])/3.5)*30</f>
        <v>2363.9142857142856</v>
      </c>
      <c r="M1343">
        <v>40.747407223937003</v>
      </c>
      <c r="N1343">
        <v>-73.986090778063001</v>
      </c>
      <c r="O1343">
        <v>105</v>
      </c>
      <c r="P1343">
        <v>4</v>
      </c>
    </row>
    <row r="1344" spans="1:16" x14ac:dyDescent="0.3">
      <c r="A1344">
        <v>41576935</v>
      </c>
      <c r="B1344" s="1" t="s">
        <v>705</v>
      </c>
      <c r="C1344" t="s">
        <v>14</v>
      </c>
      <c r="D1344" s="2">
        <v>529</v>
      </c>
      <c r="E1344" s="1" t="s">
        <v>220</v>
      </c>
      <c r="F1344" s="2">
        <v>10014</v>
      </c>
      <c r="G1344" s="3">
        <v>2127929700</v>
      </c>
      <c r="H1344" s="1" t="s">
        <v>242</v>
      </c>
      <c r="I1344" t="s">
        <v>21</v>
      </c>
      <c r="J1344">
        <v>97</v>
      </c>
      <c r="K1344">
        <v>292</v>
      </c>
      <c r="L1344" s="18">
        <f>(((RestaurantData4[[#This Row],[FitScore]]/100)*RestaurantData4[[#This Row],[DailyCustAvg]])/3.5)*30</f>
        <v>2427.7714285714287</v>
      </c>
      <c r="M1344">
        <v>40.734191863884</v>
      </c>
      <c r="N1344">
        <v>-74.006231562973994</v>
      </c>
      <c r="O1344">
        <v>102</v>
      </c>
      <c r="P1344">
        <v>3</v>
      </c>
    </row>
    <row r="1345" spans="1:16" hidden="1" x14ac:dyDescent="0.3">
      <c r="A1345">
        <v>50083708</v>
      </c>
      <c r="B1345" s="1" t="s">
        <v>2531</v>
      </c>
      <c r="C1345" t="s">
        <v>14</v>
      </c>
      <c r="D1345" s="2">
        <v>77</v>
      </c>
      <c r="E1345" s="1" t="s">
        <v>1756</v>
      </c>
      <c r="F1345" s="2">
        <v>10010</v>
      </c>
      <c r="G1345" s="3">
        <v>9175133582</v>
      </c>
      <c r="H1345" s="1" t="s">
        <v>106</v>
      </c>
      <c r="I1345" t="s">
        <v>17</v>
      </c>
      <c r="J1345">
        <v>83</v>
      </c>
      <c r="K1345">
        <v>317</v>
      </c>
      <c r="L1345" s="18">
        <f>(((RestaurantData4[[#This Row],[FitScore]]/100)*RestaurantData4[[#This Row],[DailyCustAvg]])/3.5)*30</f>
        <v>2255.2285714285713</v>
      </c>
      <c r="M1345">
        <v>40.741308007081003</v>
      </c>
      <c r="N1345">
        <v>-73.983418006874004</v>
      </c>
      <c r="O1345">
        <v>106</v>
      </c>
      <c r="P1345">
        <v>2</v>
      </c>
    </row>
    <row r="1346" spans="1:16" x14ac:dyDescent="0.3">
      <c r="A1346">
        <v>40388321</v>
      </c>
      <c r="B1346" s="1" t="s">
        <v>490</v>
      </c>
      <c r="C1346" t="s">
        <v>14</v>
      </c>
      <c r="D1346" s="2">
        <v>519</v>
      </c>
      <c r="E1346" s="1" t="s">
        <v>220</v>
      </c>
      <c r="F1346" s="2">
        <v>10014</v>
      </c>
      <c r="G1346" s="3">
        <v>2126331133</v>
      </c>
      <c r="H1346" s="1" t="s">
        <v>114</v>
      </c>
      <c r="I1346" t="s">
        <v>21</v>
      </c>
      <c r="J1346">
        <v>96</v>
      </c>
      <c r="K1346">
        <v>279</v>
      </c>
      <c r="L1346" s="18">
        <f>(((RestaurantData4[[#This Row],[FitScore]]/100)*RestaurantData4[[#This Row],[DailyCustAvg]])/3.5)*30</f>
        <v>2295.7714285714283</v>
      </c>
      <c r="M1346">
        <v>40.733840531071003</v>
      </c>
      <c r="N1346">
        <v>-74.006285654454999</v>
      </c>
      <c r="O1346">
        <v>102</v>
      </c>
      <c r="P1346">
        <v>3</v>
      </c>
    </row>
    <row r="1347" spans="1:16" hidden="1" x14ac:dyDescent="0.3">
      <c r="A1347">
        <v>50095043</v>
      </c>
      <c r="B1347" s="1" t="s">
        <v>2649</v>
      </c>
      <c r="C1347" t="s">
        <v>14</v>
      </c>
      <c r="D1347" s="2">
        <v>159</v>
      </c>
      <c r="E1347" s="1" t="s">
        <v>1756</v>
      </c>
      <c r="F1347" s="2">
        <v>10016</v>
      </c>
      <c r="G1347" s="3">
        <v>2124813800</v>
      </c>
      <c r="H1347" s="1" t="s">
        <v>16</v>
      </c>
      <c r="I1347" t="s">
        <v>17</v>
      </c>
      <c r="J1347">
        <v>77</v>
      </c>
      <c r="K1347">
        <v>317</v>
      </c>
      <c r="L1347" s="18">
        <f>(((RestaurantData4[[#This Row],[FitScore]]/100)*RestaurantData4[[#This Row],[DailyCustAvg]])/3.5)*30</f>
        <v>2092.1999999999998</v>
      </c>
      <c r="M1347">
        <v>40.743778018979</v>
      </c>
      <c r="N1347">
        <v>-73.981616579589996</v>
      </c>
      <c r="O1347">
        <v>106</v>
      </c>
      <c r="P1347">
        <v>2</v>
      </c>
    </row>
    <row r="1348" spans="1:16" hidden="1" x14ac:dyDescent="0.3">
      <c r="A1348">
        <v>41283156</v>
      </c>
      <c r="B1348" s="1" t="s">
        <v>2753</v>
      </c>
      <c r="C1348" t="s">
        <v>14</v>
      </c>
      <c r="D1348" s="2">
        <v>201</v>
      </c>
      <c r="E1348" s="1" t="s">
        <v>2754</v>
      </c>
      <c r="F1348" s="2">
        <v>10025</v>
      </c>
      <c r="G1348" s="3">
        <v>2126627010</v>
      </c>
      <c r="H1348" s="1" t="s">
        <v>212</v>
      </c>
      <c r="I1348" t="s">
        <v>17</v>
      </c>
      <c r="J1348">
        <v>100</v>
      </c>
      <c r="K1348">
        <v>317</v>
      </c>
      <c r="L1348" s="18">
        <f>(((RestaurantData4[[#This Row],[FitScore]]/100)*RestaurantData4[[#This Row],[DailyCustAvg]])/3.5)*30</f>
        <v>2717.1428571428569</v>
      </c>
      <c r="M1348">
        <v>40.793464164995001</v>
      </c>
      <c r="N1348">
        <v>-73.971049881281004</v>
      </c>
      <c r="O1348">
        <v>107</v>
      </c>
      <c r="P1348">
        <v>6</v>
      </c>
    </row>
    <row r="1349" spans="1:16" hidden="1" x14ac:dyDescent="0.3">
      <c r="A1349">
        <v>50060008</v>
      </c>
      <c r="B1349" s="1" t="s">
        <v>3139</v>
      </c>
      <c r="C1349" t="s">
        <v>14</v>
      </c>
      <c r="D1349" s="2">
        <v>1403</v>
      </c>
      <c r="E1349" s="1" t="s">
        <v>841</v>
      </c>
      <c r="F1349" s="2">
        <v>10021</v>
      </c>
      <c r="G1349" s="3">
        <v>2128792393</v>
      </c>
      <c r="H1349" s="1" t="s">
        <v>68</v>
      </c>
      <c r="I1349" t="s">
        <v>17</v>
      </c>
      <c r="J1349">
        <v>95</v>
      </c>
      <c r="K1349">
        <v>317</v>
      </c>
      <c r="L1349" s="18">
        <f>(((RestaurantData4[[#This Row],[FitScore]]/100)*RestaurantData4[[#This Row],[DailyCustAvg]])/3.5)*30</f>
        <v>2581.2857142857138</v>
      </c>
      <c r="M1349">
        <v>40.769624609442999</v>
      </c>
      <c r="N1349">
        <v>-73.957767365232996</v>
      </c>
      <c r="O1349">
        <v>108</v>
      </c>
      <c r="P1349">
        <v>4</v>
      </c>
    </row>
    <row r="1350" spans="1:16" x14ac:dyDescent="0.3">
      <c r="A1350">
        <v>41309690</v>
      </c>
      <c r="B1350" s="1" t="s">
        <v>546</v>
      </c>
      <c r="C1350" t="s">
        <v>14</v>
      </c>
      <c r="D1350" s="2">
        <v>61</v>
      </c>
      <c r="E1350" s="1" t="s">
        <v>373</v>
      </c>
      <c r="F1350" s="2">
        <v>10014</v>
      </c>
      <c r="G1350" s="3">
        <v>2122423699</v>
      </c>
      <c r="H1350" s="1" t="s">
        <v>68</v>
      </c>
      <c r="I1350" t="s">
        <v>21</v>
      </c>
      <c r="J1350">
        <v>94</v>
      </c>
      <c r="K1350">
        <v>279</v>
      </c>
      <c r="L1350" s="18">
        <f>(((RestaurantData4[[#This Row],[FitScore]]/100)*RestaurantData4[[#This Row],[DailyCustAvg]])/3.5)*30</f>
        <v>2247.9428571428571</v>
      </c>
      <c r="M1350">
        <v>40.733170936659</v>
      </c>
      <c r="N1350">
        <v>-74.003178878133994</v>
      </c>
      <c r="O1350">
        <v>102</v>
      </c>
      <c r="P1350">
        <v>3</v>
      </c>
    </row>
    <row r="1351" spans="1:16" hidden="1" x14ac:dyDescent="0.3">
      <c r="A1351">
        <v>50089726</v>
      </c>
      <c r="B1351" s="1" t="s">
        <v>4577</v>
      </c>
      <c r="C1351" t="s">
        <v>4408</v>
      </c>
      <c r="D1351" s="2">
        <v>202</v>
      </c>
      <c r="E1351" s="1" t="s">
        <v>289</v>
      </c>
      <c r="F1351" s="2">
        <v>11206</v>
      </c>
      <c r="G1351" s="3">
        <v>7183884261</v>
      </c>
      <c r="H1351" s="1" t="s">
        <v>29</v>
      </c>
      <c r="I1351" t="s">
        <v>21</v>
      </c>
      <c r="J1351">
        <v>78</v>
      </c>
      <c r="K1351">
        <v>317</v>
      </c>
      <c r="L1351" s="18">
        <f>(((RestaurantData4[[#This Row],[FitScore]]/100)*RestaurantData4[[#This Row],[DailyCustAvg]])/3.5)*30</f>
        <v>2119.3714285714286</v>
      </c>
      <c r="M1351">
        <v>40.710978347264003</v>
      </c>
      <c r="N1351">
        <v>-73.947167458455993</v>
      </c>
      <c r="O1351">
        <v>301</v>
      </c>
      <c r="P1351">
        <v>34</v>
      </c>
    </row>
    <row r="1352" spans="1:16" hidden="1" x14ac:dyDescent="0.3">
      <c r="A1352">
        <v>50095755</v>
      </c>
      <c r="B1352" s="1" t="s">
        <v>4707</v>
      </c>
      <c r="C1352" t="s">
        <v>4408</v>
      </c>
      <c r="D1352" s="2">
        <v>66</v>
      </c>
      <c r="E1352" s="1" t="s">
        <v>4416</v>
      </c>
      <c r="F1352" s="2">
        <v>11222</v>
      </c>
      <c r="G1352" s="3">
        <v>6467344215</v>
      </c>
      <c r="H1352" s="1" t="s">
        <v>626</v>
      </c>
      <c r="I1352" t="s">
        <v>17</v>
      </c>
      <c r="J1352">
        <v>86</v>
      </c>
      <c r="K1352">
        <v>317</v>
      </c>
      <c r="L1352" s="18">
        <f>(((RestaurantData4[[#This Row],[FitScore]]/100)*RestaurantData4[[#This Row],[DailyCustAvg]])/3.5)*30</f>
        <v>2336.7428571428572</v>
      </c>
      <c r="M1352">
        <v>40.729790115358</v>
      </c>
      <c r="N1352">
        <v>-73.958384433115995</v>
      </c>
      <c r="O1352">
        <v>301</v>
      </c>
      <c r="P1352">
        <v>33</v>
      </c>
    </row>
    <row r="1353" spans="1:16" hidden="1" x14ac:dyDescent="0.3">
      <c r="A1353">
        <v>41628481</v>
      </c>
      <c r="B1353" s="1" t="s">
        <v>3639</v>
      </c>
      <c r="C1353" t="s">
        <v>4408</v>
      </c>
      <c r="D1353" s="2">
        <v>495</v>
      </c>
      <c r="E1353" s="1" t="s">
        <v>4995</v>
      </c>
      <c r="F1353" s="2">
        <v>11216</v>
      </c>
      <c r="G1353" s="3">
        <v>7186224108</v>
      </c>
      <c r="H1353" s="1" t="s">
        <v>45</v>
      </c>
      <c r="I1353" t="s">
        <v>17</v>
      </c>
      <c r="J1353">
        <v>59</v>
      </c>
      <c r="K1353">
        <v>317</v>
      </c>
      <c r="L1353" s="18">
        <f>(((RestaurantData4[[#This Row],[FitScore]]/100)*RestaurantData4[[#This Row],[DailyCustAvg]])/3.5)*30</f>
        <v>1603.1142857142859</v>
      </c>
      <c r="M1353">
        <v>40.680487748091998</v>
      </c>
      <c r="N1353">
        <v>-73.949571271769997</v>
      </c>
      <c r="O1353">
        <v>303</v>
      </c>
      <c r="P1353">
        <v>36</v>
      </c>
    </row>
    <row r="1354" spans="1:16" hidden="1" x14ac:dyDescent="0.3">
      <c r="A1354">
        <v>41427358</v>
      </c>
      <c r="B1354" s="1" t="s">
        <v>5025</v>
      </c>
      <c r="C1354" t="s">
        <v>4408</v>
      </c>
      <c r="D1354" s="2">
        <v>158</v>
      </c>
      <c r="E1354" s="1" t="s">
        <v>4982</v>
      </c>
      <c r="F1354" s="2">
        <v>11221</v>
      </c>
      <c r="G1354" s="3">
        <v>7189198919</v>
      </c>
      <c r="H1354" s="1" t="s">
        <v>242</v>
      </c>
      <c r="I1354" t="s">
        <v>21</v>
      </c>
      <c r="J1354">
        <v>57</v>
      </c>
      <c r="K1354">
        <v>317</v>
      </c>
      <c r="L1354" s="18">
        <f>(((RestaurantData4[[#This Row],[FitScore]]/100)*RestaurantData4[[#This Row],[DailyCustAvg]])/3.5)*30</f>
        <v>1548.7714285714287</v>
      </c>
      <c r="M1354">
        <v>40.691380884045003</v>
      </c>
      <c r="N1354">
        <v>-73.936736488638999</v>
      </c>
      <c r="O1354">
        <v>303</v>
      </c>
      <c r="P1354">
        <v>36</v>
      </c>
    </row>
    <row r="1355" spans="1:16" hidden="1" x14ac:dyDescent="0.3">
      <c r="A1355">
        <v>50045681</v>
      </c>
      <c r="B1355" s="1" t="s">
        <v>5189</v>
      </c>
      <c r="C1355" t="s">
        <v>4408</v>
      </c>
      <c r="D1355" s="2">
        <v>1446</v>
      </c>
      <c r="E1355" s="1" t="s">
        <v>4780</v>
      </c>
      <c r="F1355" s="2">
        <v>11237</v>
      </c>
      <c r="G1355" s="3">
        <v>3474056572</v>
      </c>
      <c r="H1355" s="1" t="s">
        <v>16</v>
      </c>
      <c r="I1355" t="s">
        <v>17</v>
      </c>
      <c r="J1355">
        <v>74</v>
      </c>
      <c r="K1355">
        <v>317</v>
      </c>
      <c r="L1355" s="18">
        <f>(((RestaurantData4[[#This Row],[FitScore]]/100)*RestaurantData4[[#This Row],[DailyCustAvg]])/3.5)*30</f>
        <v>2010.6857142857141</v>
      </c>
      <c r="M1355">
        <v>40.698946521590003</v>
      </c>
      <c r="N1355">
        <v>-73.916872426560005</v>
      </c>
      <c r="O1355">
        <v>304</v>
      </c>
      <c r="P1355">
        <v>37</v>
      </c>
    </row>
    <row r="1356" spans="1:16" hidden="1" x14ac:dyDescent="0.3">
      <c r="A1356">
        <v>50040939</v>
      </c>
      <c r="B1356" s="1" t="s">
        <v>5441</v>
      </c>
      <c r="C1356" t="s">
        <v>4408</v>
      </c>
      <c r="D1356" s="2">
        <v>440</v>
      </c>
      <c r="E1356" s="1" t="s">
        <v>5280</v>
      </c>
      <c r="F1356" s="2">
        <v>11217</v>
      </c>
      <c r="G1356" s="3">
        <v>3477253550</v>
      </c>
      <c r="H1356" s="1" t="s">
        <v>68</v>
      </c>
      <c r="I1356" t="s">
        <v>21</v>
      </c>
      <c r="J1356">
        <v>81</v>
      </c>
      <c r="K1356">
        <v>317</v>
      </c>
      <c r="L1356" s="18">
        <f>(((RestaurantData4[[#This Row],[FitScore]]/100)*RestaurantData4[[#This Row],[DailyCustAvg]])/3.5)*30</f>
        <v>2200.8857142857146</v>
      </c>
      <c r="M1356">
        <v>40.681330877126001</v>
      </c>
      <c r="N1356">
        <v>-73.976661951346003</v>
      </c>
      <c r="O1356">
        <v>306</v>
      </c>
      <c r="P1356">
        <v>39</v>
      </c>
    </row>
    <row r="1357" spans="1:16" hidden="1" x14ac:dyDescent="0.3">
      <c r="A1357">
        <v>50100631</v>
      </c>
      <c r="B1357" s="1" t="s">
        <v>5485</v>
      </c>
      <c r="C1357" t="s">
        <v>4408</v>
      </c>
      <c r="D1357" s="2">
        <v>5602</v>
      </c>
      <c r="E1357" s="1" t="s">
        <v>432</v>
      </c>
      <c r="F1357" s="2">
        <v>11220</v>
      </c>
      <c r="G1357" s="3">
        <v>9176716518</v>
      </c>
      <c r="H1357" s="1" t="s">
        <v>242</v>
      </c>
      <c r="I1357" t="s">
        <v>17</v>
      </c>
      <c r="J1357">
        <v>80</v>
      </c>
      <c r="K1357">
        <v>317</v>
      </c>
      <c r="L1357" s="18">
        <f>(((RestaurantData4[[#This Row],[FitScore]]/100)*RestaurantData4[[#This Row],[DailyCustAvg]])/3.5)*30</f>
        <v>2173.7142857142862</v>
      </c>
      <c r="M1357">
        <v>40.643015006466001</v>
      </c>
      <c r="N1357">
        <v>-74.016175514961006</v>
      </c>
      <c r="O1357">
        <v>307</v>
      </c>
      <c r="P1357">
        <v>38</v>
      </c>
    </row>
    <row r="1358" spans="1:16" hidden="1" x14ac:dyDescent="0.3">
      <c r="A1358">
        <v>50069505</v>
      </c>
      <c r="B1358" s="1" t="s">
        <v>5933</v>
      </c>
      <c r="C1358" t="s">
        <v>4408</v>
      </c>
      <c r="D1358" s="2">
        <v>7315</v>
      </c>
      <c r="E1358" s="1" t="s">
        <v>901</v>
      </c>
      <c r="F1358" s="2">
        <v>11209</v>
      </c>
      <c r="G1358" s="3">
        <v>7187096279</v>
      </c>
      <c r="H1358" s="1" t="s">
        <v>66</v>
      </c>
      <c r="I1358" t="s">
        <v>17</v>
      </c>
      <c r="J1358">
        <v>59</v>
      </c>
      <c r="K1358">
        <v>317</v>
      </c>
      <c r="L1358" s="18">
        <f>(((RestaurantData4[[#This Row],[FitScore]]/100)*RestaurantData4[[#This Row],[DailyCustAvg]])/3.5)*30</f>
        <v>1603.1142857142859</v>
      </c>
      <c r="M1358">
        <v>40.632656835456999</v>
      </c>
      <c r="N1358">
        <v>-74.027287650418003</v>
      </c>
      <c r="O1358">
        <v>310</v>
      </c>
      <c r="P1358">
        <v>43</v>
      </c>
    </row>
    <row r="1359" spans="1:16" hidden="1" x14ac:dyDescent="0.3">
      <c r="A1359">
        <v>50040969</v>
      </c>
      <c r="B1359" s="1" t="s">
        <v>6003</v>
      </c>
      <c r="C1359" t="s">
        <v>4408</v>
      </c>
      <c r="D1359" s="2">
        <v>7026</v>
      </c>
      <c r="E1359" s="1" t="s">
        <v>5969</v>
      </c>
      <c r="F1359" s="2">
        <v>11228</v>
      </c>
      <c r="G1359" s="3">
        <v>9177752255</v>
      </c>
      <c r="H1359" s="1" t="s">
        <v>73</v>
      </c>
      <c r="I1359" t="s">
        <v>17</v>
      </c>
      <c r="J1359">
        <v>65</v>
      </c>
      <c r="K1359">
        <v>317</v>
      </c>
      <c r="L1359" s="18">
        <f>(((RestaurantData4[[#This Row],[FitScore]]/100)*RestaurantData4[[#This Row],[DailyCustAvg]])/3.5)*30</f>
        <v>1766.1428571428571</v>
      </c>
      <c r="M1359">
        <v>40.619457671466002</v>
      </c>
      <c r="N1359">
        <v>-73.998897760317007</v>
      </c>
      <c r="O1359">
        <v>311</v>
      </c>
      <c r="P1359">
        <v>43</v>
      </c>
    </row>
    <row r="1360" spans="1:16" hidden="1" x14ac:dyDescent="0.3">
      <c r="A1360">
        <v>50061023</v>
      </c>
      <c r="B1360" s="1" t="s">
        <v>6168</v>
      </c>
      <c r="C1360" t="s">
        <v>4408</v>
      </c>
      <c r="D1360" s="2">
        <v>1418</v>
      </c>
      <c r="E1360" s="1" t="s">
        <v>6169</v>
      </c>
      <c r="F1360" s="2">
        <v>11224</v>
      </c>
      <c r="G1360" s="3">
        <v>3477131560</v>
      </c>
      <c r="H1360" s="1" t="s">
        <v>242</v>
      </c>
      <c r="I1360" t="s">
        <v>17</v>
      </c>
      <c r="J1360">
        <v>66</v>
      </c>
      <c r="K1360">
        <v>317</v>
      </c>
      <c r="L1360" s="18">
        <f>(((RestaurantData4[[#This Row],[FitScore]]/100)*RestaurantData4[[#This Row],[DailyCustAvg]])/3.5)*30</f>
        <v>1793.3142857142857</v>
      </c>
      <c r="M1360">
        <v>40.5769340015</v>
      </c>
      <c r="N1360">
        <v>-73.981867866141997</v>
      </c>
      <c r="O1360">
        <v>313</v>
      </c>
      <c r="P1360">
        <v>47</v>
      </c>
    </row>
    <row r="1361" spans="1:16" hidden="1" x14ac:dyDescent="0.3">
      <c r="A1361">
        <v>50000510</v>
      </c>
      <c r="B1361" s="1" t="s">
        <v>6251</v>
      </c>
      <c r="C1361" t="s">
        <v>4408</v>
      </c>
      <c r="D1361" s="2">
        <v>1319</v>
      </c>
      <c r="E1361" s="1" t="s">
        <v>6235</v>
      </c>
      <c r="F1361" s="2">
        <v>11230</v>
      </c>
      <c r="G1361" s="3">
        <v>7182588899</v>
      </c>
      <c r="H1361" s="1" t="s">
        <v>100</v>
      </c>
      <c r="I1361" t="s">
        <v>17</v>
      </c>
      <c r="J1361">
        <v>74</v>
      </c>
      <c r="K1361">
        <v>317</v>
      </c>
      <c r="L1361" s="18">
        <f>(((RestaurantData4[[#This Row],[FitScore]]/100)*RestaurantData4[[#This Row],[DailyCustAvg]])/3.5)*30</f>
        <v>2010.6857142857141</v>
      </c>
      <c r="M1361">
        <v>40.625007139440001</v>
      </c>
      <c r="N1361">
        <v>-73.962989032481005</v>
      </c>
      <c r="O1361">
        <v>314</v>
      </c>
      <c r="P1361">
        <v>44</v>
      </c>
    </row>
    <row r="1362" spans="1:16" x14ac:dyDescent="0.3">
      <c r="A1362">
        <v>41314977</v>
      </c>
      <c r="B1362" s="1" t="s">
        <v>784</v>
      </c>
      <c r="C1362" t="s">
        <v>14</v>
      </c>
      <c r="D1362" s="2">
        <v>374</v>
      </c>
      <c r="E1362" s="1" t="s">
        <v>760</v>
      </c>
      <c r="F1362" s="2">
        <v>10014</v>
      </c>
      <c r="G1362" s="3">
        <v>2126465668</v>
      </c>
      <c r="H1362" s="1" t="s">
        <v>16</v>
      </c>
      <c r="I1362" t="s">
        <v>21</v>
      </c>
      <c r="J1362">
        <v>94</v>
      </c>
      <c r="K1362">
        <v>277</v>
      </c>
      <c r="L1362" s="18">
        <f>(((RestaurantData4[[#This Row],[FitScore]]/100)*RestaurantData4[[#This Row],[DailyCustAvg]])/3.5)*30</f>
        <v>2231.8285714285716</v>
      </c>
      <c r="M1362">
        <v>40.735322468458001</v>
      </c>
      <c r="N1362">
        <v>-74.009670453536003</v>
      </c>
      <c r="O1362">
        <v>102</v>
      </c>
      <c r="P1362">
        <v>3</v>
      </c>
    </row>
    <row r="1363" spans="1:16" x14ac:dyDescent="0.3">
      <c r="A1363">
        <v>40393519</v>
      </c>
      <c r="B1363" s="1" t="s">
        <v>500</v>
      </c>
      <c r="C1363" t="s">
        <v>14</v>
      </c>
      <c r="D1363" s="2">
        <v>175</v>
      </c>
      <c r="E1363" s="1" t="s">
        <v>489</v>
      </c>
      <c r="F1363" s="2">
        <v>10014</v>
      </c>
      <c r="G1363" s="3">
        <v>2126279747</v>
      </c>
      <c r="H1363" s="1" t="s">
        <v>16</v>
      </c>
      <c r="I1363" t="s">
        <v>21</v>
      </c>
      <c r="J1363">
        <v>94</v>
      </c>
      <c r="K1363">
        <v>272</v>
      </c>
      <c r="L1363" s="18">
        <f>(((RestaurantData4[[#This Row],[FitScore]]/100)*RestaurantData4[[#This Row],[DailyCustAvg]])/3.5)*30</f>
        <v>2191.542857142857</v>
      </c>
      <c r="M1363">
        <v>40.732394199298</v>
      </c>
      <c r="N1363">
        <v>-74.001724728680003</v>
      </c>
      <c r="O1363">
        <v>102</v>
      </c>
      <c r="P1363">
        <v>3</v>
      </c>
    </row>
    <row r="1364" spans="1:16" hidden="1" x14ac:dyDescent="0.3">
      <c r="A1364">
        <v>50001062</v>
      </c>
      <c r="B1364" s="1" t="s">
        <v>831</v>
      </c>
      <c r="C1364" t="s">
        <v>14</v>
      </c>
      <c r="D1364" s="2">
        <v>169</v>
      </c>
      <c r="E1364" s="1" t="s">
        <v>367</v>
      </c>
      <c r="F1364" s="2">
        <v>10012</v>
      </c>
      <c r="G1364" s="3">
        <v>2122543800</v>
      </c>
      <c r="H1364" s="1" t="s">
        <v>16</v>
      </c>
      <c r="I1364" t="s">
        <v>17</v>
      </c>
      <c r="J1364">
        <v>96</v>
      </c>
      <c r="K1364">
        <v>316</v>
      </c>
      <c r="L1364" s="18">
        <f>(((RestaurantData4[[#This Row],[FitScore]]/100)*RestaurantData4[[#This Row],[DailyCustAvg]])/3.5)*30</f>
        <v>2600.2285714285713</v>
      </c>
      <c r="M1364">
        <v>40.727648512373001</v>
      </c>
      <c r="N1364">
        <v>-74.000335540378003</v>
      </c>
      <c r="O1364">
        <v>102</v>
      </c>
      <c r="P1364">
        <v>3</v>
      </c>
    </row>
    <row r="1365" spans="1:16" hidden="1" x14ac:dyDescent="0.3">
      <c r="A1365">
        <v>50086956</v>
      </c>
      <c r="B1365" s="1" t="s">
        <v>225</v>
      </c>
      <c r="C1365" t="s">
        <v>14</v>
      </c>
      <c r="D1365" s="2">
        <v>102</v>
      </c>
      <c r="E1365" s="1" t="s">
        <v>852</v>
      </c>
      <c r="F1365" s="2">
        <v>10009</v>
      </c>
      <c r="G1365" s="3">
        <v>5082081825</v>
      </c>
      <c r="H1365" s="1" t="s">
        <v>226</v>
      </c>
      <c r="I1365" t="s">
        <v>17</v>
      </c>
      <c r="J1365">
        <v>99</v>
      </c>
      <c r="K1365">
        <v>316</v>
      </c>
      <c r="L1365" s="18">
        <f>(((RestaurantData4[[#This Row],[FitScore]]/100)*RestaurantData4[[#This Row],[DailyCustAvg]])/3.5)*30</f>
        <v>2681.485714285714</v>
      </c>
      <c r="M1365">
        <v>40.726522310706997</v>
      </c>
      <c r="N1365">
        <v>-73.986051859151004</v>
      </c>
      <c r="O1365">
        <v>103</v>
      </c>
      <c r="P1365">
        <v>2</v>
      </c>
    </row>
    <row r="1366" spans="1:16" hidden="1" x14ac:dyDescent="0.3">
      <c r="A1366">
        <v>50002052</v>
      </c>
      <c r="B1366" s="1" t="s">
        <v>664</v>
      </c>
      <c r="C1366" t="s">
        <v>14</v>
      </c>
      <c r="D1366" s="2">
        <v>141</v>
      </c>
      <c r="E1366" s="1" t="s">
        <v>868</v>
      </c>
      <c r="F1366" s="2">
        <v>10003</v>
      </c>
      <c r="G1366" s="3">
        <v>6466784018</v>
      </c>
      <c r="H1366" s="1" t="s">
        <v>29</v>
      </c>
      <c r="I1366" t="s">
        <v>17</v>
      </c>
      <c r="J1366">
        <v>99</v>
      </c>
      <c r="K1366">
        <v>316</v>
      </c>
      <c r="L1366" s="18">
        <f>(((RestaurantData4[[#This Row],[FitScore]]/100)*RestaurantData4[[#This Row],[DailyCustAvg]])/3.5)*30</f>
        <v>2681.485714285714</v>
      </c>
      <c r="M1366">
        <v>40.729011967125999</v>
      </c>
      <c r="N1366">
        <v>-73.987379092983005</v>
      </c>
      <c r="O1366">
        <v>103</v>
      </c>
      <c r="P1366">
        <v>2</v>
      </c>
    </row>
    <row r="1367" spans="1:16" x14ac:dyDescent="0.3">
      <c r="A1367">
        <v>41025084</v>
      </c>
      <c r="B1367" s="1" t="s">
        <v>435</v>
      </c>
      <c r="C1367" t="s">
        <v>14</v>
      </c>
      <c r="D1367" s="2">
        <v>55</v>
      </c>
      <c r="E1367" s="1" t="s">
        <v>436</v>
      </c>
      <c r="F1367" s="2">
        <v>10014</v>
      </c>
      <c r="G1367" s="3">
        <v>2126756686</v>
      </c>
      <c r="H1367" s="1" t="s">
        <v>16</v>
      </c>
      <c r="I1367" t="s">
        <v>21</v>
      </c>
      <c r="J1367">
        <v>97</v>
      </c>
      <c r="K1367">
        <v>268</v>
      </c>
      <c r="L1367" s="18">
        <f>(((RestaurantData4[[#This Row],[FitScore]]/100)*RestaurantData4[[#This Row],[DailyCustAvg]])/3.5)*30</f>
        <v>2228.2285714285713</v>
      </c>
      <c r="M1367">
        <v>40.740551330431003</v>
      </c>
      <c r="N1367">
        <v>-74.008574182006001</v>
      </c>
      <c r="O1367">
        <v>102</v>
      </c>
      <c r="P1367">
        <v>3</v>
      </c>
    </row>
    <row r="1368" spans="1:16" x14ac:dyDescent="0.3">
      <c r="A1368">
        <v>50093674</v>
      </c>
      <c r="B1368" s="1" t="s">
        <v>452</v>
      </c>
      <c r="C1368" t="s">
        <v>14</v>
      </c>
      <c r="D1368" s="2">
        <v>550</v>
      </c>
      <c r="E1368" s="1" t="s">
        <v>220</v>
      </c>
      <c r="F1368" s="2">
        <v>10014</v>
      </c>
      <c r="G1368" s="3">
        <v>6467558158</v>
      </c>
      <c r="H1368" s="1" t="s">
        <v>16</v>
      </c>
      <c r="I1368" t="s">
        <v>21</v>
      </c>
      <c r="J1368">
        <v>97</v>
      </c>
      <c r="K1368">
        <v>268</v>
      </c>
      <c r="L1368" s="18">
        <f>(((RestaurantData4[[#This Row],[FitScore]]/100)*RestaurantData4[[#This Row],[DailyCustAvg]])/3.5)*30</f>
        <v>2228.2285714285713</v>
      </c>
      <c r="M1368">
        <v>40.735023535819998</v>
      </c>
      <c r="N1368">
        <v>-74.006076481489998</v>
      </c>
      <c r="O1368">
        <v>102</v>
      </c>
      <c r="P1368">
        <v>3</v>
      </c>
    </row>
    <row r="1369" spans="1:16" hidden="1" x14ac:dyDescent="0.3">
      <c r="A1369">
        <v>40387861</v>
      </c>
      <c r="B1369" s="1" t="s">
        <v>1739</v>
      </c>
      <c r="C1369" t="s">
        <v>14</v>
      </c>
      <c r="D1369" s="2">
        <v>614</v>
      </c>
      <c r="E1369" s="1" t="s">
        <v>385</v>
      </c>
      <c r="F1369" s="2">
        <v>10036</v>
      </c>
      <c r="G1369" s="3">
        <v>2125827661</v>
      </c>
      <c r="H1369" s="1" t="s">
        <v>16</v>
      </c>
      <c r="I1369" t="s">
        <v>17</v>
      </c>
      <c r="J1369">
        <v>99</v>
      </c>
      <c r="K1369">
        <v>316</v>
      </c>
      <c r="L1369" s="18">
        <f>(((RestaurantData4[[#This Row],[FitScore]]/100)*RestaurantData4[[#This Row],[DailyCustAvg]])/3.5)*30</f>
        <v>2681.485714285714</v>
      </c>
      <c r="M1369">
        <v>40.759479232347999</v>
      </c>
      <c r="N1369">
        <v>-73.991849315720003</v>
      </c>
      <c r="O1369">
        <v>104</v>
      </c>
      <c r="P1369">
        <v>3</v>
      </c>
    </row>
    <row r="1370" spans="1:16" hidden="1" x14ac:dyDescent="0.3">
      <c r="A1370">
        <v>40728223</v>
      </c>
      <c r="B1370" s="1" t="s">
        <v>1811</v>
      </c>
      <c r="C1370" t="s">
        <v>14</v>
      </c>
      <c r="D1370" s="2">
        <v>151</v>
      </c>
      <c r="E1370" s="1" t="s">
        <v>1371</v>
      </c>
      <c r="F1370" s="2">
        <v>10001</v>
      </c>
      <c r="G1370" s="3">
        <v>2122445573</v>
      </c>
      <c r="H1370" s="1" t="s">
        <v>86</v>
      </c>
      <c r="I1370" t="s">
        <v>17</v>
      </c>
      <c r="J1370">
        <v>89</v>
      </c>
      <c r="K1370">
        <v>316</v>
      </c>
      <c r="L1370" s="18">
        <f>(((RestaurantData4[[#This Row],[FitScore]]/100)*RestaurantData4[[#This Row],[DailyCustAvg]])/3.5)*30</f>
        <v>2410.6285714285718</v>
      </c>
      <c r="M1370">
        <v>40.750509164767003</v>
      </c>
      <c r="N1370">
        <v>-73.989479170444</v>
      </c>
      <c r="O1370">
        <v>105</v>
      </c>
      <c r="P1370">
        <v>3</v>
      </c>
    </row>
    <row r="1371" spans="1:16" x14ac:dyDescent="0.3">
      <c r="A1371">
        <v>50092510</v>
      </c>
      <c r="B1371" s="1" t="s">
        <v>681</v>
      </c>
      <c r="C1371" t="s">
        <v>14</v>
      </c>
      <c r="D1371" s="2">
        <v>8</v>
      </c>
      <c r="E1371" s="1" t="s">
        <v>503</v>
      </c>
      <c r="F1371" s="2">
        <v>10014</v>
      </c>
      <c r="G1371" s="3">
        <v>2129299291</v>
      </c>
      <c r="H1371" s="1" t="s">
        <v>16</v>
      </c>
      <c r="I1371" t="s">
        <v>21</v>
      </c>
      <c r="J1371">
        <v>95</v>
      </c>
      <c r="K1371">
        <v>266</v>
      </c>
      <c r="L1371" s="18">
        <f>(((RestaurantData4[[#This Row],[FitScore]]/100)*RestaurantData4[[#This Row],[DailyCustAvg]])/3.5)*30</f>
        <v>2166</v>
      </c>
      <c r="M1371">
        <v>40.733999899611</v>
      </c>
      <c r="N1371">
        <v>-74.000054124594001</v>
      </c>
      <c r="O1371">
        <v>102</v>
      </c>
      <c r="P1371">
        <v>3</v>
      </c>
    </row>
    <row r="1372" spans="1:16" hidden="1" x14ac:dyDescent="0.3">
      <c r="A1372">
        <v>50102969</v>
      </c>
      <c r="B1372" s="1" t="s">
        <v>2114</v>
      </c>
      <c r="C1372" t="s">
        <v>14</v>
      </c>
      <c r="D1372" s="2">
        <v>680</v>
      </c>
      <c r="E1372" s="1" t="s">
        <v>555</v>
      </c>
      <c r="F1372" s="2">
        <v>10019</v>
      </c>
      <c r="G1372" s="3">
        <v>7188321871</v>
      </c>
      <c r="H1372" s="1" t="s">
        <v>73</v>
      </c>
      <c r="I1372" t="s">
        <v>17</v>
      </c>
      <c r="J1372">
        <v>87</v>
      </c>
      <c r="K1372">
        <v>316</v>
      </c>
      <c r="L1372" s="18">
        <f>(((RestaurantData4[[#This Row],[FitScore]]/100)*RestaurantData4[[#This Row],[DailyCustAvg]])/3.5)*30</f>
        <v>2356.457142857143</v>
      </c>
      <c r="M1372">
        <v>40.760695607891002</v>
      </c>
      <c r="N1372">
        <v>-73.975634132802995</v>
      </c>
      <c r="O1372">
        <v>105</v>
      </c>
      <c r="P1372">
        <v>4</v>
      </c>
    </row>
    <row r="1373" spans="1:16" hidden="1" x14ac:dyDescent="0.3">
      <c r="A1373">
        <v>40691569</v>
      </c>
      <c r="B1373" s="1" t="s">
        <v>2255</v>
      </c>
      <c r="C1373" t="s">
        <v>14</v>
      </c>
      <c r="D1373" s="2">
        <v>90</v>
      </c>
      <c r="E1373" s="1" t="s">
        <v>1762</v>
      </c>
      <c r="F1373" s="2">
        <v>10017</v>
      </c>
      <c r="G1373" s="3">
        <v>2122869600</v>
      </c>
      <c r="H1373" s="1" t="s">
        <v>16</v>
      </c>
      <c r="I1373" t="s">
        <v>17</v>
      </c>
      <c r="J1373">
        <v>85</v>
      </c>
      <c r="K1373">
        <v>316</v>
      </c>
      <c r="L1373" s="18">
        <f>(((RestaurantData4[[#This Row],[FitScore]]/100)*RestaurantData4[[#This Row],[DailyCustAvg]])/3.5)*30</f>
        <v>2302.2857142857138</v>
      </c>
      <c r="M1373">
        <v>40.752129641731997</v>
      </c>
      <c r="N1373">
        <v>-73.977741495431005</v>
      </c>
      <c r="O1373">
        <v>105</v>
      </c>
      <c r="P1373">
        <v>4</v>
      </c>
    </row>
    <row r="1374" spans="1:16" hidden="1" x14ac:dyDescent="0.3">
      <c r="A1374">
        <v>41633757</v>
      </c>
      <c r="B1374" s="1" t="s">
        <v>2361</v>
      </c>
      <c r="C1374" t="s">
        <v>14</v>
      </c>
      <c r="D1374" s="2">
        <v>390</v>
      </c>
      <c r="E1374" s="1" t="s">
        <v>383</v>
      </c>
      <c r="F1374" s="2">
        <v>10001</v>
      </c>
      <c r="G1374" s="3">
        <v>6464767444</v>
      </c>
      <c r="H1374" s="1" t="s">
        <v>148</v>
      </c>
      <c r="I1374" t="s">
        <v>17</v>
      </c>
      <c r="J1374">
        <v>89</v>
      </c>
      <c r="K1374">
        <v>316</v>
      </c>
      <c r="L1374" s="18">
        <f>(((RestaurantData4[[#This Row],[FitScore]]/100)*RestaurantData4[[#This Row],[DailyCustAvg]])/3.5)*30</f>
        <v>2410.6285714285718</v>
      </c>
      <c r="M1374">
        <v>40.749351270296003</v>
      </c>
      <c r="N1374">
        <v>-73.995513837757997</v>
      </c>
      <c r="O1374">
        <v>105</v>
      </c>
      <c r="P1374">
        <v>3</v>
      </c>
    </row>
    <row r="1375" spans="1:16" x14ac:dyDescent="0.3">
      <c r="A1375">
        <v>50039396</v>
      </c>
      <c r="B1375" s="1" t="s">
        <v>747</v>
      </c>
      <c r="C1375" t="s">
        <v>14</v>
      </c>
      <c r="D1375" s="2">
        <v>835</v>
      </c>
      <c r="E1375" s="1" t="s">
        <v>85</v>
      </c>
      <c r="F1375" s="2">
        <v>10014</v>
      </c>
      <c r="G1375" s="3">
        <v>2124148700</v>
      </c>
      <c r="H1375" s="1" t="s">
        <v>16</v>
      </c>
      <c r="I1375" t="s">
        <v>21</v>
      </c>
      <c r="J1375">
        <v>98</v>
      </c>
      <c r="K1375">
        <v>265</v>
      </c>
      <c r="L1375" s="18">
        <f>(((RestaurantData4[[#This Row],[FitScore]]/100)*RestaurantData4[[#This Row],[DailyCustAvg]])/3.5)*30</f>
        <v>2226</v>
      </c>
      <c r="M1375">
        <v>40.740383951058</v>
      </c>
      <c r="N1375">
        <v>-74.007859647016005</v>
      </c>
      <c r="O1375">
        <v>102</v>
      </c>
      <c r="P1375">
        <v>3</v>
      </c>
    </row>
    <row r="1376" spans="1:16" x14ac:dyDescent="0.3">
      <c r="A1376">
        <v>41640400</v>
      </c>
      <c r="B1376" s="1" t="s">
        <v>581</v>
      </c>
      <c r="C1376" t="s">
        <v>14</v>
      </c>
      <c r="D1376" s="2">
        <v>282</v>
      </c>
      <c r="E1376" s="1" t="s">
        <v>391</v>
      </c>
      <c r="F1376" s="2">
        <v>10014</v>
      </c>
      <c r="G1376" s="3">
        <v>2123660808</v>
      </c>
      <c r="H1376" s="1" t="s">
        <v>68</v>
      </c>
      <c r="I1376" t="s">
        <v>21</v>
      </c>
      <c r="J1376">
        <v>96</v>
      </c>
      <c r="K1376">
        <v>264</v>
      </c>
      <c r="L1376" s="18">
        <f>(((RestaurantData4[[#This Row],[FitScore]]/100)*RestaurantData4[[#This Row],[DailyCustAvg]])/3.5)*30</f>
        <v>2172.3428571428572</v>
      </c>
      <c r="M1376">
        <v>40.731812273118003</v>
      </c>
      <c r="N1376">
        <v>-74.003352006062997</v>
      </c>
      <c r="O1376">
        <v>102</v>
      </c>
      <c r="P1376">
        <v>3</v>
      </c>
    </row>
    <row r="1377" spans="1:16" x14ac:dyDescent="0.3">
      <c r="A1377">
        <v>50070815</v>
      </c>
      <c r="B1377" s="1" t="s">
        <v>401</v>
      </c>
      <c r="C1377" t="s">
        <v>14</v>
      </c>
      <c r="D1377" s="2">
        <v>328</v>
      </c>
      <c r="E1377" s="1" t="s">
        <v>402</v>
      </c>
      <c r="F1377" s="2">
        <v>10014</v>
      </c>
      <c r="G1377" s="3">
        <v>9178341687</v>
      </c>
      <c r="H1377" s="1" t="s">
        <v>24</v>
      </c>
      <c r="I1377" t="s">
        <v>21</v>
      </c>
      <c r="J1377">
        <v>97</v>
      </c>
      <c r="K1377">
        <v>260</v>
      </c>
      <c r="L1377" s="18">
        <f>(((RestaurantData4[[#This Row],[FitScore]]/100)*RestaurantData4[[#This Row],[DailyCustAvg]])/3.5)*30</f>
        <v>2161.7142857142853</v>
      </c>
      <c r="M1377">
        <v>40.737534957599998</v>
      </c>
      <c r="N1377">
        <v>-74.006744283626006</v>
      </c>
      <c r="O1377">
        <v>102</v>
      </c>
      <c r="P1377">
        <v>3</v>
      </c>
    </row>
    <row r="1378" spans="1:16" x14ac:dyDescent="0.3">
      <c r="A1378">
        <v>50052917</v>
      </c>
      <c r="B1378" s="1" t="s">
        <v>621</v>
      </c>
      <c r="C1378" t="s">
        <v>14</v>
      </c>
      <c r="D1378" s="2">
        <v>428</v>
      </c>
      <c r="E1378" s="1" t="s">
        <v>220</v>
      </c>
      <c r="F1378" s="2">
        <v>10014</v>
      </c>
      <c r="G1378" s="3">
        <v>3472165960</v>
      </c>
      <c r="H1378" s="1" t="s">
        <v>418</v>
      </c>
      <c r="I1378" t="s">
        <v>21</v>
      </c>
      <c r="J1378">
        <v>94</v>
      </c>
      <c r="K1378">
        <v>259</v>
      </c>
      <c r="L1378" s="18">
        <f>(((RestaurantData4[[#This Row],[FitScore]]/100)*RestaurantData4[[#This Row],[DailyCustAvg]])/3.5)*30</f>
        <v>2086.7999999999997</v>
      </c>
      <c r="M1378">
        <v>40.730629128175003</v>
      </c>
      <c r="N1378">
        <v>-74.006776055101994</v>
      </c>
      <c r="O1378">
        <v>102</v>
      </c>
      <c r="P1378">
        <v>3</v>
      </c>
    </row>
    <row r="1379" spans="1:16" hidden="1" x14ac:dyDescent="0.3">
      <c r="A1379">
        <v>50099542</v>
      </c>
      <c r="B1379" s="1" t="s">
        <v>2835</v>
      </c>
      <c r="C1379" t="s">
        <v>14</v>
      </c>
      <c r="D1379" s="2">
        <v>940</v>
      </c>
      <c r="E1379" s="1" t="s">
        <v>2742</v>
      </c>
      <c r="F1379" s="2">
        <v>10025</v>
      </c>
      <c r="G1379" s="3">
        <v>9173883668</v>
      </c>
      <c r="H1379" s="1" t="s">
        <v>106</v>
      </c>
      <c r="I1379" t="s">
        <v>17</v>
      </c>
      <c r="J1379">
        <v>100</v>
      </c>
      <c r="K1379">
        <v>316</v>
      </c>
      <c r="L1379" s="18">
        <f>(((RestaurantData4[[#This Row],[FitScore]]/100)*RestaurantData4[[#This Row],[DailyCustAvg]])/3.5)*30</f>
        <v>2708.5714285714289</v>
      </c>
      <c r="M1379">
        <v>40.799387691042</v>
      </c>
      <c r="N1379">
        <v>-73.962765289762004</v>
      </c>
      <c r="O1379">
        <v>107</v>
      </c>
      <c r="P1379">
        <v>7</v>
      </c>
    </row>
    <row r="1380" spans="1:16" hidden="1" x14ac:dyDescent="0.3">
      <c r="A1380">
        <v>50100744</v>
      </c>
      <c r="B1380" s="1" t="s">
        <v>3125</v>
      </c>
      <c r="C1380" t="s">
        <v>14</v>
      </c>
      <c r="D1380" s="2">
        <v>1661</v>
      </c>
      <c r="E1380" s="1" t="s">
        <v>852</v>
      </c>
      <c r="F1380" s="2">
        <v>10028</v>
      </c>
      <c r="G1380" s="3">
        <v>6465245709</v>
      </c>
      <c r="H1380" s="1" t="s">
        <v>168</v>
      </c>
      <c r="I1380" t="s">
        <v>17</v>
      </c>
      <c r="J1380">
        <v>100</v>
      </c>
      <c r="K1380">
        <v>316</v>
      </c>
      <c r="L1380" s="18">
        <f>(((RestaurantData4[[#This Row],[FitScore]]/100)*RestaurantData4[[#This Row],[DailyCustAvg]])/3.5)*30</f>
        <v>2708.5714285714289</v>
      </c>
      <c r="M1380">
        <v>40.777185665335999</v>
      </c>
      <c r="N1380">
        <v>-73.949158358296003</v>
      </c>
      <c r="O1380">
        <v>108</v>
      </c>
      <c r="P1380">
        <v>5</v>
      </c>
    </row>
    <row r="1381" spans="1:16" hidden="1" x14ac:dyDescent="0.3">
      <c r="A1381">
        <v>50086686</v>
      </c>
      <c r="B1381" s="1" t="s">
        <v>4566</v>
      </c>
      <c r="C1381" t="s">
        <v>4408</v>
      </c>
      <c r="D1381" s="2">
        <v>58</v>
      </c>
      <c r="E1381" s="1" t="s">
        <v>4538</v>
      </c>
      <c r="F1381" s="2">
        <v>11211</v>
      </c>
      <c r="G1381" s="3">
        <v>7186360902</v>
      </c>
      <c r="H1381" s="1" t="s">
        <v>16</v>
      </c>
      <c r="I1381" t="s">
        <v>21</v>
      </c>
      <c r="J1381">
        <v>68</v>
      </c>
      <c r="K1381">
        <v>316</v>
      </c>
      <c r="L1381" s="18">
        <f>(((RestaurantData4[[#This Row],[FitScore]]/100)*RestaurantData4[[#This Row],[DailyCustAvg]])/3.5)*30</f>
        <v>1841.8285714285716</v>
      </c>
      <c r="M1381">
        <v>40.71235972657</v>
      </c>
      <c r="N1381">
        <v>-73.955419474726995</v>
      </c>
      <c r="O1381">
        <v>301</v>
      </c>
      <c r="P1381">
        <v>34</v>
      </c>
    </row>
    <row r="1382" spans="1:16" hidden="1" x14ac:dyDescent="0.3">
      <c r="A1382">
        <v>50054847</v>
      </c>
      <c r="B1382" s="1" t="s">
        <v>4575</v>
      </c>
      <c r="C1382" t="s">
        <v>4408</v>
      </c>
      <c r="D1382" s="2">
        <v>1</v>
      </c>
      <c r="E1382" s="1" t="s">
        <v>4576</v>
      </c>
      <c r="F1382" s="2">
        <v>11237</v>
      </c>
      <c r="G1382" s="3">
        <v>7183660500</v>
      </c>
      <c r="H1382" s="1" t="s">
        <v>29</v>
      </c>
      <c r="I1382" t="s">
        <v>21</v>
      </c>
      <c r="J1382">
        <v>74</v>
      </c>
      <c r="K1382">
        <v>316</v>
      </c>
      <c r="L1382" s="18">
        <f>(((RestaurantData4[[#This Row],[FitScore]]/100)*RestaurantData4[[#This Row],[DailyCustAvg]])/3.5)*30</f>
        <v>2004.3428571428574</v>
      </c>
      <c r="M1382">
        <v>40.707687595402</v>
      </c>
      <c r="N1382">
        <v>-73.931974302295004</v>
      </c>
      <c r="O1382">
        <v>301</v>
      </c>
      <c r="P1382">
        <v>34</v>
      </c>
    </row>
    <row r="1383" spans="1:16" hidden="1" x14ac:dyDescent="0.3">
      <c r="A1383">
        <v>41620203</v>
      </c>
      <c r="B1383" s="1" t="s">
        <v>5110</v>
      </c>
      <c r="C1383" t="s">
        <v>4408</v>
      </c>
      <c r="D1383" s="2">
        <v>340</v>
      </c>
      <c r="E1383" s="1" t="s">
        <v>5111</v>
      </c>
      <c r="F1383" s="2">
        <v>11237</v>
      </c>
      <c r="G1383" s="3">
        <v>7183810262</v>
      </c>
      <c r="H1383" s="1" t="s">
        <v>16</v>
      </c>
      <c r="I1383" t="s">
        <v>21</v>
      </c>
      <c r="J1383">
        <v>83</v>
      </c>
      <c r="K1383">
        <v>316</v>
      </c>
      <c r="L1383" s="18">
        <f>(((RestaurantData4[[#This Row],[FitScore]]/100)*RestaurantData4[[#This Row],[DailyCustAvg]])/3.5)*30</f>
        <v>2248.1142857142854</v>
      </c>
      <c r="M1383">
        <v>40.703711859408003</v>
      </c>
      <c r="N1383">
        <v>-73.917443527391001</v>
      </c>
      <c r="O1383">
        <v>304</v>
      </c>
      <c r="P1383">
        <v>37</v>
      </c>
    </row>
    <row r="1384" spans="1:16" hidden="1" x14ac:dyDescent="0.3">
      <c r="A1384">
        <v>50100638</v>
      </c>
      <c r="B1384" s="1" t="s">
        <v>5150</v>
      </c>
      <c r="C1384" t="s">
        <v>4408</v>
      </c>
      <c r="D1384" s="2">
        <v>1264</v>
      </c>
      <c r="E1384" s="1" t="s">
        <v>4780</v>
      </c>
      <c r="F1384" s="2">
        <v>11221</v>
      </c>
      <c r="G1384" s="3">
        <v>9179912319</v>
      </c>
      <c r="H1384" s="1" t="s">
        <v>193</v>
      </c>
      <c r="I1384" t="s">
        <v>21</v>
      </c>
      <c r="J1384">
        <v>82</v>
      </c>
      <c r="K1384">
        <v>316</v>
      </c>
      <c r="L1384" s="18">
        <f>(((RestaurantData4[[#This Row],[FitScore]]/100)*RestaurantData4[[#This Row],[DailyCustAvg]])/3.5)*30</f>
        <v>2221.0285714285715</v>
      </c>
      <c r="M1384">
        <v>40.697915722978998</v>
      </c>
      <c r="N1384">
        <v>-73.926733470149003</v>
      </c>
      <c r="O1384">
        <v>304</v>
      </c>
      <c r="P1384">
        <v>34</v>
      </c>
    </row>
    <row r="1385" spans="1:16" hidden="1" x14ac:dyDescent="0.3">
      <c r="A1385">
        <v>50006010</v>
      </c>
      <c r="B1385" s="1" t="s">
        <v>5278</v>
      </c>
      <c r="C1385" t="s">
        <v>4408</v>
      </c>
      <c r="D1385" s="2">
        <v>209</v>
      </c>
      <c r="E1385" s="1" t="s">
        <v>432</v>
      </c>
      <c r="F1385" s="2">
        <v>11217</v>
      </c>
      <c r="G1385" s="3">
        <v>3472234176</v>
      </c>
      <c r="H1385" s="1" t="s">
        <v>24</v>
      </c>
      <c r="I1385" t="s">
        <v>17</v>
      </c>
      <c r="J1385">
        <v>86</v>
      </c>
      <c r="K1385">
        <v>316</v>
      </c>
      <c r="L1385" s="18">
        <f>(((RestaurantData4[[#This Row],[FitScore]]/100)*RestaurantData4[[#This Row],[DailyCustAvg]])/3.5)*30</f>
        <v>2329.3714285714282</v>
      </c>
      <c r="M1385">
        <v>40.677538703787</v>
      </c>
      <c r="N1385">
        <v>-73.982940005906997</v>
      </c>
      <c r="O1385">
        <v>306</v>
      </c>
      <c r="P1385">
        <v>39</v>
      </c>
    </row>
    <row r="1386" spans="1:16" hidden="1" x14ac:dyDescent="0.3">
      <c r="A1386">
        <v>41417889</v>
      </c>
      <c r="B1386" s="1" t="s">
        <v>5300</v>
      </c>
      <c r="C1386" t="s">
        <v>4408</v>
      </c>
      <c r="D1386" s="2">
        <v>66</v>
      </c>
      <c r="E1386" s="1" t="s">
        <v>399</v>
      </c>
      <c r="F1386" s="2">
        <v>11217</v>
      </c>
      <c r="G1386" s="3">
        <v>7183983638</v>
      </c>
      <c r="H1386" s="1" t="s">
        <v>242</v>
      </c>
      <c r="I1386" t="s">
        <v>21</v>
      </c>
      <c r="J1386">
        <v>87</v>
      </c>
      <c r="K1386">
        <v>316</v>
      </c>
      <c r="L1386" s="18">
        <f>(((RestaurantData4[[#This Row],[FitScore]]/100)*RestaurantData4[[#This Row],[DailyCustAvg]])/3.5)*30</f>
        <v>2356.457142857143</v>
      </c>
      <c r="M1386">
        <v>40.680811650572998</v>
      </c>
      <c r="N1386">
        <v>-73.974484461643002</v>
      </c>
      <c r="O1386">
        <v>306</v>
      </c>
      <c r="P1386">
        <v>35</v>
      </c>
    </row>
    <row r="1387" spans="1:16" hidden="1" x14ac:dyDescent="0.3">
      <c r="A1387">
        <v>50037621</v>
      </c>
      <c r="B1387" s="1" t="s">
        <v>5530</v>
      </c>
      <c r="C1387" t="s">
        <v>4408</v>
      </c>
      <c r="D1387" s="2">
        <v>4414</v>
      </c>
      <c r="E1387" s="1" t="s">
        <v>383</v>
      </c>
      <c r="F1387" s="2">
        <v>11220</v>
      </c>
      <c r="G1387" s="3">
        <v>7188510418</v>
      </c>
      <c r="H1387" s="1" t="s">
        <v>242</v>
      </c>
      <c r="I1387" t="s">
        <v>17</v>
      </c>
      <c r="J1387">
        <v>83</v>
      </c>
      <c r="K1387">
        <v>316</v>
      </c>
      <c r="L1387" s="18">
        <f>(((RestaurantData4[[#This Row],[FitScore]]/100)*RestaurantData4[[#This Row],[DailyCustAvg]])/3.5)*30</f>
        <v>2248.1142857142854</v>
      </c>
      <c r="M1387">
        <v>40.644336387618999</v>
      </c>
      <c r="N1387">
        <v>-74.000367550749999</v>
      </c>
      <c r="O1387">
        <v>307</v>
      </c>
      <c r="P1387">
        <v>38</v>
      </c>
    </row>
    <row r="1388" spans="1:16" hidden="1" x14ac:dyDescent="0.3">
      <c r="A1388">
        <v>50100344</v>
      </c>
      <c r="B1388" s="1" t="s">
        <v>6575</v>
      </c>
      <c r="C1388" t="s">
        <v>4408</v>
      </c>
      <c r="D1388" s="2">
        <v>2809</v>
      </c>
      <c r="E1388" s="1" t="s">
        <v>4995</v>
      </c>
      <c r="F1388" s="2">
        <v>11229</v>
      </c>
      <c r="G1388" s="3">
        <v>7182529865</v>
      </c>
      <c r="H1388" s="1" t="s">
        <v>242</v>
      </c>
      <c r="I1388" t="s">
        <v>17</v>
      </c>
      <c r="J1388">
        <v>75</v>
      </c>
      <c r="K1388">
        <v>316</v>
      </c>
      <c r="L1388" s="18">
        <f>(((RestaurantData4[[#This Row],[FitScore]]/100)*RestaurantData4[[#This Row],[DailyCustAvg]])/3.5)*30</f>
        <v>2031.4285714285713</v>
      </c>
      <c r="M1388">
        <v>40.615615364847997</v>
      </c>
      <c r="N1388">
        <v>-73.944732713812996</v>
      </c>
      <c r="O1388">
        <v>318</v>
      </c>
      <c r="P1388">
        <v>45</v>
      </c>
    </row>
    <row r="1389" spans="1:16" hidden="1" x14ac:dyDescent="0.3">
      <c r="A1389">
        <v>50075705</v>
      </c>
      <c r="B1389" s="1" t="s">
        <v>6578</v>
      </c>
      <c r="C1389" t="s">
        <v>4408</v>
      </c>
      <c r="D1389" s="2">
        <v>9128</v>
      </c>
      <c r="E1389" s="1" t="s">
        <v>6549</v>
      </c>
      <c r="F1389" s="2">
        <v>11236</v>
      </c>
      <c r="G1389" s="3">
        <v>7185318767</v>
      </c>
      <c r="H1389" s="1" t="s">
        <v>641</v>
      </c>
      <c r="I1389" t="s">
        <v>17</v>
      </c>
      <c r="J1389">
        <v>73</v>
      </c>
      <c r="K1389">
        <v>316</v>
      </c>
      <c r="L1389" s="18">
        <f>(((RestaurantData4[[#This Row],[FitScore]]/100)*RestaurantData4[[#This Row],[DailyCustAvg]])/3.5)*30</f>
        <v>1977.257142857143</v>
      </c>
      <c r="M1389">
        <v>40.635978303603999</v>
      </c>
      <c r="N1389">
        <v>-73.899440647928998</v>
      </c>
      <c r="O1389">
        <v>318</v>
      </c>
      <c r="P1389">
        <v>46</v>
      </c>
    </row>
    <row r="1390" spans="1:16" x14ac:dyDescent="0.3">
      <c r="A1390">
        <v>41473120</v>
      </c>
      <c r="B1390" s="1" t="s">
        <v>671</v>
      </c>
      <c r="C1390" t="s">
        <v>14</v>
      </c>
      <c r="D1390" s="2">
        <v>243</v>
      </c>
      <c r="E1390" s="1" t="s">
        <v>391</v>
      </c>
      <c r="F1390" s="2">
        <v>10014</v>
      </c>
      <c r="G1390" s="3">
        <v>2122426031</v>
      </c>
      <c r="H1390" s="1" t="s">
        <v>73</v>
      </c>
      <c r="I1390" t="s">
        <v>21</v>
      </c>
      <c r="J1390">
        <v>94</v>
      </c>
      <c r="K1390">
        <v>256</v>
      </c>
      <c r="L1390" s="18">
        <f>(((RestaurantData4[[#This Row],[FitScore]]/100)*RestaurantData4[[#This Row],[DailyCustAvg]])/3.5)*30</f>
        <v>2062.6285714285714</v>
      </c>
      <c r="M1390">
        <v>40.730703405564</v>
      </c>
      <c r="N1390">
        <v>-74.002684446556003</v>
      </c>
      <c r="O1390">
        <v>102</v>
      </c>
      <c r="P1390">
        <v>3</v>
      </c>
    </row>
    <row r="1391" spans="1:16" x14ac:dyDescent="0.3">
      <c r="A1391">
        <v>40864264</v>
      </c>
      <c r="B1391" s="1" t="s">
        <v>789</v>
      </c>
      <c r="C1391" t="s">
        <v>14</v>
      </c>
      <c r="D1391" s="2">
        <v>46</v>
      </c>
      <c r="E1391" s="1" t="s">
        <v>371</v>
      </c>
      <c r="F1391" s="2">
        <v>10014</v>
      </c>
      <c r="G1391" s="3">
        <v>2127411935</v>
      </c>
      <c r="H1391" s="1" t="s">
        <v>16</v>
      </c>
      <c r="I1391" t="s">
        <v>21</v>
      </c>
      <c r="J1391">
        <v>97</v>
      </c>
      <c r="K1391">
        <v>251</v>
      </c>
      <c r="L1391" s="18">
        <f>(((RestaurantData4[[#This Row],[FitScore]]/100)*RestaurantData4[[#This Row],[DailyCustAvg]])/3.5)*30</f>
        <v>2086.8857142857141</v>
      </c>
      <c r="M1391">
        <v>40.730483774444998</v>
      </c>
      <c r="N1391">
        <v>-74.004318913839995</v>
      </c>
      <c r="O1391">
        <v>102</v>
      </c>
      <c r="P1391">
        <v>3</v>
      </c>
    </row>
    <row r="1392" spans="1:16" x14ac:dyDescent="0.3">
      <c r="A1392">
        <v>41211538</v>
      </c>
      <c r="B1392" s="1" t="s">
        <v>744</v>
      </c>
      <c r="C1392" t="s">
        <v>14</v>
      </c>
      <c r="D1392" s="2">
        <v>28</v>
      </c>
      <c r="E1392" s="1" t="s">
        <v>436</v>
      </c>
      <c r="F1392" s="2">
        <v>10014</v>
      </c>
      <c r="G1392" s="3">
        <v>6466242444</v>
      </c>
      <c r="H1392" s="1" t="s">
        <v>16</v>
      </c>
      <c r="I1392" t="s">
        <v>21</v>
      </c>
      <c r="J1392">
        <v>98</v>
      </c>
      <c r="K1392">
        <v>249</v>
      </c>
      <c r="L1392" s="18">
        <f>(((RestaurantData4[[#This Row],[FitScore]]/100)*RestaurantData4[[#This Row],[DailyCustAvg]])/3.5)*30</f>
        <v>2091.6</v>
      </c>
      <c r="M1392">
        <v>40.740018933827002</v>
      </c>
      <c r="N1392">
        <v>-74.007311091496007</v>
      </c>
      <c r="O1392">
        <v>102</v>
      </c>
      <c r="P1392">
        <v>3</v>
      </c>
    </row>
    <row r="1393" spans="1:16" hidden="1" x14ac:dyDescent="0.3">
      <c r="A1393">
        <v>41317579</v>
      </c>
      <c r="B1393" s="1" t="s">
        <v>888</v>
      </c>
      <c r="C1393" t="s">
        <v>14</v>
      </c>
      <c r="D1393" s="2">
        <v>222</v>
      </c>
      <c r="E1393" s="1" t="s">
        <v>879</v>
      </c>
      <c r="F1393" s="2">
        <v>10003</v>
      </c>
      <c r="G1393" s="3">
        <v>2124736590</v>
      </c>
      <c r="H1393" s="1" t="s">
        <v>16</v>
      </c>
      <c r="I1393" t="s">
        <v>17</v>
      </c>
      <c r="J1393">
        <v>100</v>
      </c>
      <c r="K1393">
        <v>315</v>
      </c>
      <c r="L1393" s="18">
        <f>(((RestaurantData4[[#This Row],[FitScore]]/100)*RestaurantData4[[#This Row],[DailyCustAvg]])/3.5)*30</f>
        <v>2700</v>
      </c>
      <c r="M1393">
        <v>40.732989031610003</v>
      </c>
      <c r="N1393">
        <v>-73.986497923466999</v>
      </c>
      <c r="O1393">
        <v>103</v>
      </c>
      <c r="P1393">
        <v>2</v>
      </c>
    </row>
    <row r="1394" spans="1:16" hidden="1" x14ac:dyDescent="0.3">
      <c r="A1394">
        <v>50085102</v>
      </c>
      <c r="B1394" s="1" t="s">
        <v>999</v>
      </c>
      <c r="C1394" t="s">
        <v>14</v>
      </c>
      <c r="D1394" s="2">
        <v>111</v>
      </c>
      <c r="E1394" s="1" t="s">
        <v>847</v>
      </c>
      <c r="F1394" s="2">
        <v>10009</v>
      </c>
      <c r="G1394" s="3">
        <v>2127772017</v>
      </c>
      <c r="H1394" s="1" t="s">
        <v>207</v>
      </c>
      <c r="I1394" t="s">
        <v>17</v>
      </c>
      <c r="J1394">
        <v>99</v>
      </c>
      <c r="K1394">
        <v>315</v>
      </c>
      <c r="L1394" s="18">
        <f>(((RestaurantData4[[#This Row],[FitScore]]/100)*RestaurantData4[[#This Row],[DailyCustAvg]])/3.5)*30</f>
        <v>2673.0000000000005</v>
      </c>
      <c r="M1394">
        <v>40.726568807390997</v>
      </c>
      <c r="N1394">
        <v>-73.984760220316005</v>
      </c>
      <c r="O1394">
        <v>103</v>
      </c>
      <c r="P1394">
        <v>2</v>
      </c>
    </row>
    <row r="1395" spans="1:16" x14ac:dyDescent="0.3">
      <c r="A1395">
        <v>50057894</v>
      </c>
      <c r="B1395" s="1" t="s">
        <v>820</v>
      </c>
      <c r="C1395" t="s">
        <v>14</v>
      </c>
      <c r="D1395" s="2">
        <v>183</v>
      </c>
      <c r="E1395" s="1" t="s">
        <v>422</v>
      </c>
      <c r="F1395" s="2">
        <v>10014</v>
      </c>
      <c r="G1395" s="3">
        <v>9176756272</v>
      </c>
      <c r="H1395" s="1" t="s">
        <v>16</v>
      </c>
      <c r="I1395" t="s">
        <v>21</v>
      </c>
      <c r="J1395">
        <v>97</v>
      </c>
      <c r="K1395">
        <v>249</v>
      </c>
      <c r="L1395" s="18">
        <f>(((RestaurantData4[[#This Row],[FitScore]]/100)*RestaurantData4[[#This Row],[DailyCustAvg]])/3.5)*30</f>
        <v>2070.2571428571428</v>
      </c>
      <c r="M1395">
        <v>40.734279831343002</v>
      </c>
      <c r="N1395">
        <v>-74.002803665805004</v>
      </c>
      <c r="O1395">
        <v>102</v>
      </c>
      <c r="P1395">
        <v>3</v>
      </c>
    </row>
    <row r="1396" spans="1:16" hidden="1" x14ac:dyDescent="0.3">
      <c r="A1396">
        <v>50017132</v>
      </c>
      <c r="B1396" s="1" t="s">
        <v>1181</v>
      </c>
      <c r="C1396" t="s">
        <v>14</v>
      </c>
      <c r="D1396" s="2">
        <v>61</v>
      </c>
      <c r="E1396" s="1" t="s">
        <v>849</v>
      </c>
      <c r="F1396" s="2">
        <v>10002</v>
      </c>
      <c r="G1396" s="3">
        <v>7037272338</v>
      </c>
      <c r="H1396" s="1" t="s">
        <v>16</v>
      </c>
      <c r="I1396" t="s">
        <v>17</v>
      </c>
      <c r="J1396">
        <v>100</v>
      </c>
      <c r="K1396">
        <v>315</v>
      </c>
      <c r="L1396" s="18">
        <f>(((RestaurantData4[[#This Row],[FitScore]]/100)*RestaurantData4[[#This Row],[DailyCustAvg]])/3.5)*30</f>
        <v>2700</v>
      </c>
      <c r="M1396">
        <v>40.719361702969003</v>
      </c>
      <c r="N1396">
        <v>-73.990927110526997</v>
      </c>
      <c r="O1396">
        <v>103</v>
      </c>
      <c r="P1396">
        <v>1</v>
      </c>
    </row>
    <row r="1397" spans="1:16" x14ac:dyDescent="0.3">
      <c r="A1397">
        <v>41627201</v>
      </c>
      <c r="B1397" s="1" t="s">
        <v>520</v>
      </c>
      <c r="C1397" t="s">
        <v>14</v>
      </c>
      <c r="D1397" s="2">
        <v>415</v>
      </c>
      <c r="E1397" s="1" t="s">
        <v>483</v>
      </c>
      <c r="F1397" s="2">
        <v>10014</v>
      </c>
      <c r="G1397" s="3">
        <v>7184229151</v>
      </c>
      <c r="H1397" s="1" t="s">
        <v>521</v>
      </c>
      <c r="I1397" t="s">
        <v>21</v>
      </c>
      <c r="J1397">
        <v>96</v>
      </c>
      <c r="K1397">
        <v>247</v>
      </c>
      <c r="L1397" s="18">
        <f>(((RestaurantData4[[#This Row],[FitScore]]/100)*RestaurantData4[[#This Row],[DailyCustAvg]])/3.5)*30</f>
        <v>2032.4571428571428</v>
      </c>
      <c r="M1397">
        <v>40.740573419286001</v>
      </c>
      <c r="N1397">
        <v>-74.006596637168997</v>
      </c>
      <c r="O1397">
        <v>102</v>
      </c>
      <c r="P1397">
        <v>3</v>
      </c>
    </row>
    <row r="1398" spans="1:16" x14ac:dyDescent="0.3">
      <c r="A1398">
        <v>41594624</v>
      </c>
      <c r="B1398" s="1" t="s">
        <v>719</v>
      </c>
      <c r="C1398" t="s">
        <v>14</v>
      </c>
      <c r="D1398" s="2">
        <v>66</v>
      </c>
      <c r="E1398" s="1" t="s">
        <v>720</v>
      </c>
      <c r="F1398" s="2">
        <v>10014</v>
      </c>
      <c r="G1398" s="3">
        <v>2122063766</v>
      </c>
      <c r="H1398" s="1" t="s">
        <v>24</v>
      </c>
      <c r="I1398" t="s">
        <v>21</v>
      </c>
      <c r="J1398">
        <v>98</v>
      </c>
      <c r="K1398">
        <v>247</v>
      </c>
      <c r="L1398" s="18">
        <f>(((RestaurantData4[[#This Row],[FitScore]]/100)*RestaurantData4[[#This Row],[DailyCustAvg]])/3.5)*30</f>
        <v>2074.7999999999997</v>
      </c>
      <c r="M1398">
        <v>40.727214666260998</v>
      </c>
      <c r="N1398">
        <v>-74.006310282642005</v>
      </c>
      <c r="O1398">
        <v>102</v>
      </c>
      <c r="P1398">
        <v>3</v>
      </c>
    </row>
    <row r="1399" spans="1:16" hidden="1" x14ac:dyDescent="0.3">
      <c r="A1399">
        <v>50070079</v>
      </c>
      <c r="B1399" s="1" t="s">
        <v>417</v>
      </c>
      <c r="C1399" t="s">
        <v>14</v>
      </c>
      <c r="D1399" s="2">
        <v>435</v>
      </c>
      <c r="E1399" s="1" t="s">
        <v>1420</v>
      </c>
      <c r="F1399" s="2">
        <v>10001</v>
      </c>
      <c r="G1399" s="3">
        <v>2125643504</v>
      </c>
      <c r="H1399" s="1" t="s">
        <v>418</v>
      </c>
      <c r="I1399" t="s">
        <v>17</v>
      </c>
      <c r="J1399">
        <v>99</v>
      </c>
      <c r="K1399">
        <v>315</v>
      </c>
      <c r="L1399" s="18">
        <f>(((RestaurantData4[[#This Row],[FitScore]]/100)*RestaurantData4[[#This Row],[DailyCustAvg]])/3.5)*30</f>
        <v>2673.0000000000005</v>
      </c>
      <c r="M1399">
        <v>40.751909467483003</v>
      </c>
      <c r="N1399">
        <v>-73.998686222038003</v>
      </c>
      <c r="O1399">
        <v>104</v>
      </c>
      <c r="P1399">
        <v>3</v>
      </c>
    </row>
    <row r="1400" spans="1:16" x14ac:dyDescent="0.3">
      <c r="A1400">
        <v>50037509</v>
      </c>
      <c r="B1400" s="1" t="s">
        <v>732</v>
      </c>
      <c r="C1400" t="s">
        <v>14</v>
      </c>
      <c r="D1400" s="2">
        <v>182</v>
      </c>
      <c r="E1400" s="1" t="s">
        <v>489</v>
      </c>
      <c r="F1400" s="2">
        <v>10014</v>
      </c>
      <c r="G1400" s="3">
        <v>2127273350</v>
      </c>
      <c r="H1400" s="1" t="s">
        <v>16</v>
      </c>
      <c r="I1400" t="s">
        <v>21</v>
      </c>
      <c r="J1400">
        <v>96</v>
      </c>
      <c r="K1400">
        <v>246</v>
      </c>
      <c r="L1400" s="18">
        <f>(((RestaurantData4[[#This Row],[FitScore]]/100)*RestaurantData4[[#This Row],[DailyCustAvg]])/3.5)*30</f>
        <v>2024.2285714285713</v>
      </c>
      <c r="M1400">
        <v>40.732490264390997</v>
      </c>
      <c r="N1400">
        <v>-74.001832977903007</v>
      </c>
      <c r="O1400">
        <v>102</v>
      </c>
      <c r="P1400">
        <v>3</v>
      </c>
    </row>
    <row r="1401" spans="1:16" hidden="1" x14ac:dyDescent="0.3">
      <c r="A1401">
        <v>50076500</v>
      </c>
      <c r="B1401" s="1" t="s">
        <v>1809</v>
      </c>
      <c r="C1401" t="s">
        <v>14</v>
      </c>
      <c r="D1401" s="2">
        <v>104</v>
      </c>
      <c r="E1401" s="1" t="s">
        <v>1810</v>
      </c>
      <c r="F1401" s="2">
        <v>10016</v>
      </c>
      <c r="G1401" s="3">
        <v>6466968901</v>
      </c>
      <c r="H1401" s="1" t="s">
        <v>193</v>
      </c>
      <c r="I1401" t="s">
        <v>17</v>
      </c>
      <c r="J1401">
        <v>89</v>
      </c>
      <c r="K1401">
        <v>315</v>
      </c>
      <c r="L1401" s="18">
        <f>(((RestaurantData4[[#This Row],[FitScore]]/100)*RestaurantData4[[#This Row],[DailyCustAvg]])/3.5)*30</f>
        <v>2403.0000000000005</v>
      </c>
      <c r="M1401">
        <v>40.744362828217</v>
      </c>
      <c r="N1401">
        <v>-73.982742384971004</v>
      </c>
      <c r="O1401">
        <v>105</v>
      </c>
      <c r="P1401">
        <v>2</v>
      </c>
    </row>
    <row r="1402" spans="1:16" x14ac:dyDescent="0.3">
      <c r="A1402">
        <v>50051433</v>
      </c>
      <c r="B1402" s="1" t="s">
        <v>576</v>
      </c>
      <c r="C1402" t="s">
        <v>14</v>
      </c>
      <c r="D1402" s="2">
        <v>18</v>
      </c>
      <c r="E1402" s="1" t="s">
        <v>577</v>
      </c>
      <c r="F1402" s="2">
        <v>10014</v>
      </c>
      <c r="G1402" s="3">
        <v>9178251618</v>
      </c>
      <c r="H1402" s="1" t="s">
        <v>58</v>
      </c>
      <c r="I1402" t="s">
        <v>21</v>
      </c>
      <c r="J1402">
        <v>94</v>
      </c>
      <c r="K1402">
        <v>245</v>
      </c>
      <c r="L1402" s="18">
        <f>(((RestaurantData4[[#This Row],[FitScore]]/100)*RestaurantData4[[#This Row],[DailyCustAvg]])/3.5)*30</f>
        <v>1974</v>
      </c>
      <c r="M1402">
        <v>40.727695116343</v>
      </c>
      <c r="N1402">
        <v>-74.003633219329004</v>
      </c>
      <c r="O1402">
        <v>102</v>
      </c>
      <c r="P1402">
        <v>3</v>
      </c>
    </row>
    <row r="1403" spans="1:16" x14ac:dyDescent="0.3">
      <c r="A1403">
        <v>41316656</v>
      </c>
      <c r="B1403" s="1" t="s">
        <v>556</v>
      </c>
      <c r="C1403" t="s">
        <v>14</v>
      </c>
      <c r="D1403" s="2">
        <v>105</v>
      </c>
      <c r="E1403" s="1" t="s">
        <v>503</v>
      </c>
      <c r="F1403" s="2">
        <v>10014</v>
      </c>
      <c r="G1403" s="3">
        <v>2124145774</v>
      </c>
      <c r="H1403" s="1" t="s">
        <v>24</v>
      </c>
      <c r="I1403" t="s">
        <v>21</v>
      </c>
      <c r="J1403">
        <v>98</v>
      </c>
      <c r="K1403">
        <v>238</v>
      </c>
      <c r="L1403" s="18">
        <f>(((RestaurantData4[[#This Row],[FitScore]]/100)*RestaurantData4[[#This Row],[DailyCustAvg]])/3.5)*30</f>
        <v>1999.2</v>
      </c>
      <c r="M1403">
        <v>40.733302626140002</v>
      </c>
      <c r="N1403">
        <v>-74.004867554043003</v>
      </c>
      <c r="O1403">
        <v>102</v>
      </c>
      <c r="P1403">
        <v>3</v>
      </c>
    </row>
    <row r="1404" spans="1:16" hidden="1" x14ac:dyDescent="0.3">
      <c r="A1404">
        <v>50085008</v>
      </c>
      <c r="B1404" s="1" t="s">
        <v>2202</v>
      </c>
      <c r="C1404" t="s">
        <v>14</v>
      </c>
      <c r="D1404" s="2">
        <v>21</v>
      </c>
      <c r="E1404" s="1" t="s">
        <v>1347</v>
      </c>
      <c r="F1404" s="2">
        <v>10018</v>
      </c>
      <c r="G1404" s="3">
        <v>2122279338</v>
      </c>
      <c r="H1404" s="1" t="s">
        <v>73</v>
      </c>
      <c r="I1404" t="s">
        <v>17</v>
      </c>
      <c r="J1404">
        <v>88</v>
      </c>
      <c r="K1404">
        <v>315</v>
      </c>
      <c r="L1404" s="18">
        <f>(((RestaurantData4[[#This Row],[FitScore]]/100)*RestaurantData4[[#This Row],[DailyCustAvg]])/3.5)*30</f>
        <v>2376</v>
      </c>
      <c r="M1404">
        <v>40.751356614838997</v>
      </c>
      <c r="N1404">
        <v>-73.983660924942996</v>
      </c>
      <c r="O1404">
        <v>105</v>
      </c>
      <c r="P1404">
        <v>4</v>
      </c>
    </row>
    <row r="1405" spans="1:16" x14ac:dyDescent="0.3">
      <c r="A1405">
        <v>40664122</v>
      </c>
      <c r="B1405" s="1" t="s">
        <v>676</v>
      </c>
      <c r="C1405" t="s">
        <v>14</v>
      </c>
      <c r="D1405" s="2">
        <v>569</v>
      </c>
      <c r="E1405" s="1" t="s">
        <v>220</v>
      </c>
      <c r="F1405" s="2">
        <v>10014</v>
      </c>
      <c r="G1405" s="3">
        <v>2122426200</v>
      </c>
      <c r="H1405" s="1" t="s">
        <v>16</v>
      </c>
      <c r="I1405" t="s">
        <v>21</v>
      </c>
      <c r="J1405">
        <v>95</v>
      </c>
      <c r="K1405">
        <v>238</v>
      </c>
      <c r="L1405" s="18">
        <f>(((RestaurantData4[[#This Row],[FitScore]]/100)*RestaurantData4[[#This Row],[DailyCustAvg]])/3.5)*30</f>
        <v>1937.9999999999998</v>
      </c>
      <c r="M1405">
        <v>40.735943038447999</v>
      </c>
      <c r="N1405">
        <v>-74.005950271250995</v>
      </c>
      <c r="O1405">
        <v>102</v>
      </c>
      <c r="P1405">
        <v>3</v>
      </c>
    </row>
    <row r="1406" spans="1:16" x14ac:dyDescent="0.3">
      <c r="A1406">
        <v>50049018</v>
      </c>
      <c r="B1406" s="1" t="s">
        <v>551</v>
      </c>
      <c r="C1406" t="s">
        <v>14</v>
      </c>
      <c r="D1406" s="2">
        <v>401</v>
      </c>
      <c r="E1406" s="1" t="s">
        <v>399</v>
      </c>
      <c r="F1406" s="2">
        <v>10014</v>
      </c>
      <c r="G1406" s="3">
        <v>2126338900</v>
      </c>
      <c r="H1406" s="1" t="s">
        <v>242</v>
      </c>
      <c r="I1406" t="s">
        <v>21</v>
      </c>
      <c r="J1406">
        <v>94</v>
      </c>
      <c r="K1406">
        <v>235</v>
      </c>
      <c r="L1406" s="18">
        <f>(((RestaurantData4[[#This Row],[FitScore]]/100)*RestaurantData4[[#This Row],[DailyCustAvg]])/3.5)*30</f>
        <v>1893.4285714285711</v>
      </c>
      <c r="M1406">
        <v>40.733398795839001</v>
      </c>
      <c r="N1406">
        <v>-73.999722162932002</v>
      </c>
      <c r="O1406">
        <v>102</v>
      </c>
      <c r="P1406">
        <v>3</v>
      </c>
    </row>
    <row r="1407" spans="1:16" hidden="1" x14ac:dyDescent="0.3">
      <c r="A1407">
        <v>50089093</v>
      </c>
      <c r="B1407" s="1" t="s">
        <v>2973</v>
      </c>
      <c r="C1407" t="s">
        <v>14</v>
      </c>
      <c r="D1407" s="2">
        <v>1484</v>
      </c>
      <c r="E1407" s="1" t="s">
        <v>841</v>
      </c>
      <c r="F1407" s="2">
        <v>10075</v>
      </c>
      <c r="G1407" s="3">
        <v>2125854024</v>
      </c>
      <c r="H1407" s="1" t="s">
        <v>24</v>
      </c>
      <c r="I1407" t="s">
        <v>17</v>
      </c>
      <c r="J1407">
        <v>96</v>
      </c>
      <c r="K1407">
        <v>315</v>
      </c>
      <c r="L1407" s="18">
        <f>(((RestaurantData4[[#This Row],[FitScore]]/100)*RestaurantData4[[#This Row],[DailyCustAvg]])/3.5)*30</f>
        <v>2591.9999999999995</v>
      </c>
      <c r="M1407">
        <v>40.772283539385</v>
      </c>
      <c r="N1407">
        <v>-73.955805231257997</v>
      </c>
      <c r="O1407">
        <v>108</v>
      </c>
      <c r="P1407">
        <v>5</v>
      </c>
    </row>
    <row r="1408" spans="1:16" x14ac:dyDescent="0.3">
      <c r="A1408">
        <v>41021523</v>
      </c>
      <c r="B1408" s="1" t="s">
        <v>812</v>
      </c>
      <c r="C1408" t="s">
        <v>14</v>
      </c>
      <c r="D1408" s="2">
        <v>178</v>
      </c>
      <c r="E1408" s="1" t="s">
        <v>459</v>
      </c>
      <c r="F1408" s="2">
        <v>10014</v>
      </c>
      <c r="G1408" s="3">
        <v>2122554037</v>
      </c>
      <c r="H1408" s="1" t="s">
        <v>16</v>
      </c>
      <c r="I1408" t="s">
        <v>21</v>
      </c>
      <c r="J1408">
        <v>96</v>
      </c>
      <c r="K1408">
        <v>227</v>
      </c>
      <c r="L1408" s="18">
        <f>(((RestaurantData4[[#This Row],[FitScore]]/100)*RestaurantData4[[#This Row],[DailyCustAvg]])/3.5)*30</f>
        <v>1867.8857142857141</v>
      </c>
      <c r="M1408">
        <v>40.735998079011999</v>
      </c>
      <c r="N1408">
        <v>-74.001439757547999</v>
      </c>
      <c r="O1408">
        <v>102</v>
      </c>
      <c r="P1408">
        <v>3</v>
      </c>
    </row>
    <row r="1409" spans="1:16" hidden="1" x14ac:dyDescent="0.3">
      <c r="A1409">
        <v>40365577</v>
      </c>
      <c r="B1409" s="1" t="s">
        <v>3264</v>
      </c>
      <c r="C1409" t="s">
        <v>14</v>
      </c>
      <c r="D1409" s="2">
        <v>1024</v>
      </c>
      <c r="E1409" s="1" t="s">
        <v>2728</v>
      </c>
      <c r="F1409" s="2">
        <v>10025</v>
      </c>
      <c r="G1409" s="3">
        <v>2126668051</v>
      </c>
      <c r="H1409" s="1" t="s">
        <v>24</v>
      </c>
      <c r="I1409" t="s">
        <v>17</v>
      </c>
      <c r="J1409">
        <v>95</v>
      </c>
      <c r="K1409">
        <v>315</v>
      </c>
      <c r="L1409" s="18">
        <f>(((RestaurantData4[[#This Row],[FitScore]]/100)*RestaurantData4[[#This Row],[DailyCustAvg]])/3.5)*30</f>
        <v>2565</v>
      </c>
      <c r="M1409">
        <v>40.803329420525003</v>
      </c>
      <c r="N1409">
        <v>-73.963611914951002</v>
      </c>
      <c r="O1409">
        <v>109</v>
      </c>
      <c r="P1409">
        <v>7</v>
      </c>
    </row>
    <row r="1410" spans="1:16" x14ac:dyDescent="0.3">
      <c r="A1410">
        <v>50072863</v>
      </c>
      <c r="B1410" s="1" t="s">
        <v>691</v>
      </c>
      <c r="C1410" t="s">
        <v>14</v>
      </c>
      <c r="D1410" s="2">
        <v>33</v>
      </c>
      <c r="E1410" s="1" t="s">
        <v>419</v>
      </c>
      <c r="F1410" s="2">
        <v>10014</v>
      </c>
      <c r="G1410" s="3">
        <v>2124144142</v>
      </c>
      <c r="H1410" s="1" t="s">
        <v>56</v>
      </c>
      <c r="I1410" t="s">
        <v>21</v>
      </c>
      <c r="J1410">
        <v>98</v>
      </c>
      <c r="K1410">
        <v>223</v>
      </c>
      <c r="L1410" s="18">
        <f>(((RestaurantData4[[#This Row],[FitScore]]/100)*RestaurantData4[[#This Row],[DailyCustAvg]])/3.5)*30</f>
        <v>1873.1999999999998</v>
      </c>
      <c r="M1410">
        <v>40.730091309255997</v>
      </c>
      <c r="N1410">
        <v>-74.003214811595001</v>
      </c>
      <c r="O1410">
        <v>102</v>
      </c>
      <c r="P1410">
        <v>3</v>
      </c>
    </row>
    <row r="1411" spans="1:16" hidden="1" x14ac:dyDescent="0.3">
      <c r="A1411">
        <v>40557912</v>
      </c>
      <c r="B1411" s="1" t="s">
        <v>3523</v>
      </c>
      <c r="C1411" t="s">
        <v>14</v>
      </c>
      <c r="D1411" s="2">
        <v>603</v>
      </c>
      <c r="E1411" s="1" t="s">
        <v>3524</v>
      </c>
      <c r="F1411" s="2">
        <v>10040</v>
      </c>
      <c r="G1411" s="3">
        <v>2127958633</v>
      </c>
      <c r="H1411" s="1" t="s">
        <v>66</v>
      </c>
      <c r="I1411" t="s">
        <v>17</v>
      </c>
      <c r="J1411">
        <v>75</v>
      </c>
      <c r="K1411">
        <v>315</v>
      </c>
      <c r="L1411" s="18">
        <f>(((RestaurantData4[[#This Row],[FitScore]]/100)*RestaurantData4[[#This Row],[DailyCustAvg]])/3.5)*30</f>
        <v>2025</v>
      </c>
      <c r="M1411">
        <v>40.855234584884997</v>
      </c>
      <c r="N1411">
        <v>-73.936851153613006</v>
      </c>
      <c r="O1411">
        <v>112</v>
      </c>
      <c r="P1411">
        <v>10</v>
      </c>
    </row>
    <row r="1412" spans="1:16" x14ac:dyDescent="0.3">
      <c r="A1412">
        <v>50087443</v>
      </c>
      <c r="B1412" s="1" t="s">
        <v>218</v>
      </c>
      <c r="C1412" t="s">
        <v>14</v>
      </c>
      <c r="D1412" s="2">
        <v>2</v>
      </c>
      <c r="E1412" s="1" t="s">
        <v>444</v>
      </c>
      <c r="F1412" s="2">
        <v>10014</v>
      </c>
      <c r="G1412" s="3">
        <v>9179326514</v>
      </c>
      <c r="H1412" s="1" t="s">
        <v>56</v>
      </c>
      <c r="I1412" t="s">
        <v>21</v>
      </c>
      <c r="J1412">
        <v>97</v>
      </c>
      <c r="K1412">
        <v>215</v>
      </c>
      <c r="L1412" s="18">
        <f>(((RestaurantData4[[#This Row],[FitScore]]/100)*RestaurantData4[[#This Row],[DailyCustAvg]])/3.5)*30</f>
        <v>1787.5714285714284</v>
      </c>
      <c r="M1412">
        <v>40.739404266831997</v>
      </c>
      <c r="N1412">
        <v>-74.004092152501997</v>
      </c>
      <c r="O1412">
        <v>102</v>
      </c>
      <c r="P1412">
        <v>3</v>
      </c>
    </row>
    <row r="1413" spans="1:16" hidden="1" x14ac:dyDescent="0.3">
      <c r="A1413">
        <v>41421031</v>
      </c>
      <c r="B1413" s="1" t="s">
        <v>4893</v>
      </c>
      <c r="C1413" t="s">
        <v>4408</v>
      </c>
      <c r="D1413" s="2">
        <v>107</v>
      </c>
      <c r="E1413" s="1" t="s">
        <v>901</v>
      </c>
      <c r="F1413" s="2">
        <v>11217</v>
      </c>
      <c r="G1413" s="3">
        <v>7183463617</v>
      </c>
      <c r="H1413" s="1" t="s">
        <v>276</v>
      </c>
      <c r="I1413" t="s">
        <v>17</v>
      </c>
      <c r="J1413">
        <v>90</v>
      </c>
      <c r="K1413">
        <v>315</v>
      </c>
      <c r="L1413" s="18">
        <f>(((RestaurantData4[[#This Row],[FitScore]]/100)*RestaurantData4[[#This Row],[DailyCustAvg]])/3.5)*30</f>
        <v>2430</v>
      </c>
      <c r="M1413">
        <v>40.682929345516001</v>
      </c>
      <c r="N1413">
        <v>-73.982300442289002</v>
      </c>
      <c r="O1413">
        <v>302</v>
      </c>
      <c r="P1413">
        <v>33</v>
      </c>
    </row>
    <row r="1414" spans="1:16" hidden="1" x14ac:dyDescent="0.3">
      <c r="A1414">
        <v>50099659</v>
      </c>
      <c r="B1414" s="1" t="s">
        <v>5048</v>
      </c>
      <c r="C1414" t="s">
        <v>4408</v>
      </c>
      <c r="D1414" s="2">
        <v>679</v>
      </c>
      <c r="E1414" s="1" t="s">
        <v>5049</v>
      </c>
      <c r="F1414" s="2">
        <v>11205</v>
      </c>
      <c r="G1414" s="3">
        <v>3478917471</v>
      </c>
      <c r="H1414" s="1" t="s">
        <v>242</v>
      </c>
      <c r="I1414" t="s">
        <v>21</v>
      </c>
      <c r="J1414">
        <v>58</v>
      </c>
      <c r="K1414">
        <v>315</v>
      </c>
      <c r="L1414" s="18">
        <f>(((RestaurantData4[[#This Row],[FitScore]]/100)*RestaurantData4[[#This Row],[DailyCustAvg]])/3.5)*30</f>
        <v>1565.9999999999998</v>
      </c>
      <c r="M1414">
        <v>40.694777080348999</v>
      </c>
      <c r="N1414">
        <v>-73.956350851446999</v>
      </c>
      <c r="O1414">
        <v>303</v>
      </c>
      <c r="P1414">
        <v>33</v>
      </c>
    </row>
    <row r="1415" spans="1:16" hidden="1" x14ac:dyDescent="0.3">
      <c r="A1415">
        <v>50071607</v>
      </c>
      <c r="B1415" s="1" t="s">
        <v>5169</v>
      </c>
      <c r="C1415" t="s">
        <v>4408</v>
      </c>
      <c r="D1415" s="2">
        <v>236</v>
      </c>
      <c r="E1415" s="1" t="s">
        <v>4576</v>
      </c>
      <c r="F1415" s="2">
        <v>11237</v>
      </c>
      <c r="G1415" s="3">
        <v>7184178333</v>
      </c>
      <c r="H1415" s="1" t="s">
        <v>242</v>
      </c>
      <c r="I1415" t="s">
        <v>21</v>
      </c>
      <c r="J1415">
        <v>80</v>
      </c>
      <c r="K1415">
        <v>315</v>
      </c>
      <c r="L1415" s="18">
        <f>(((RestaurantData4[[#This Row],[FitScore]]/100)*RestaurantData4[[#This Row],[DailyCustAvg]])/3.5)*30</f>
        <v>2160</v>
      </c>
      <c r="M1415">
        <v>40.702915970306996</v>
      </c>
      <c r="N1415">
        <v>-73.925602688528002</v>
      </c>
      <c r="O1415">
        <v>304</v>
      </c>
      <c r="P1415">
        <v>34</v>
      </c>
    </row>
    <row r="1416" spans="1:16" hidden="1" x14ac:dyDescent="0.3">
      <c r="A1416">
        <v>50000817</v>
      </c>
      <c r="B1416" s="1" t="s">
        <v>5397</v>
      </c>
      <c r="C1416" t="s">
        <v>4408</v>
      </c>
      <c r="D1416" s="2">
        <v>243</v>
      </c>
      <c r="E1416" s="1" t="s">
        <v>5352</v>
      </c>
      <c r="F1416" s="2">
        <v>11231</v>
      </c>
      <c r="G1416" s="3">
        <v>6464592716</v>
      </c>
      <c r="H1416" s="1" t="s">
        <v>16</v>
      </c>
      <c r="I1416" t="s">
        <v>21</v>
      </c>
      <c r="J1416">
        <v>77</v>
      </c>
      <c r="K1416">
        <v>315</v>
      </c>
      <c r="L1416" s="18">
        <f>(((RestaurantData4[[#This Row],[FitScore]]/100)*RestaurantData4[[#This Row],[DailyCustAvg]])/3.5)*30</f>
        <v>2079</v>
      </c>
      <c r="M1416">
        <v>40.684223460208997</v>
      </c>
      <c r="N1416">
        <v>-73.996946054727999</v>
      </c>
      <c r="O1416">
        <v>306</v>
      </c>
      <c r="P1416">
        <v>39</v>
      </c>
    </row>
    <row r="1417" spans="1:16" hidden="1" x14ac:dyDescent="0.3">
      <c r="A1417">
        <v>50046987</v>
      </c>
      <c r="B1417" s="1" t="s">
        <v>5587</v>
      </c>
      <c r="C1417" t="s">
        <v>4408</v>
      </c>
      <c r="D1417" s="2">
        <v>6115</v>
      </c>
      <c r="E1417" s="1" t="s">
        <v>555</v>
      </c>
      <c r="F1417" s="2">
        <v>11220</v>
      </c>
      <c r="G1417" s="3">
        <v>9178054295</v>
      </c>
      <c r="H1417" s="1" t="s">
        <v>73</v>
      </c>
      <c r="I1417" t="s">
        <v>17</v>
      </c>
      <c r="J1417">
        <v>80</v>
      </c>
      <c r="K1417">
        <v>315</v>
      </c>
      <c r="L1417" s="18">
        <f>(((RestaurantData4[[#This Row],[FitScore]]/100)*RestaurantData4[[#This Row],[DailyCustAvg]])/3.5)*30</f>
        <v>2160</v>
      </c>
      <c r="M1417">
        <v>40.638746765576997</v>
      </c>
      <c r="N1417">
        <v>-74.016905912894998</v>
      </c>
      <c r="O1417">
        <v>307</v>
      </c>
      <c r="P1417">
        <v>38</v>
      </c>
    </row>
    <row r="1418" spans="1:16" hidden="1" x14ac:dyDescent="0.3">
      <c r="A1418">
        <v>41310341</v>
      </c>
      <c r="B1418" s="1" t="s">
        <v>5633</v>
      </c>
      <c r="C1418" t="s">
        <v>4408</v>
      </c>
      <c r="D1418" s="2">
        <v>778</v>
      </c>
      <c r="E1418" s="1" t="s">
        <v>3720</v>
      </c>
      <c r="F1418" s="2">
        <v>11238</v>
      </c>
      <c r="G1418" s="3">
        <v>3477506180</v>
      </c>
      <c r="H1418" s="1" t="s">
        <v>16</v>
      </c>
      <c r="J1418">
        <v>79</v>
      </c>
      <c r="K1418">
        <v>315</v>
      </c>
      <c r="L1418" s="18">
        <f>(((RestaurantData4[[#This Row],[FitScore]]/100)*RestaurantData4[[#This Row],[DailyCustAvg]])/3.5)*30</f>
        <v>2133.0000000000005</v>
      </c>
      <c r="M1418">
        <v>40.671919035731001</v>
      </c>
      <c r="N1418">
        <v>-73.957526657683999</v>
      </c>
      <c r="O1418">
        <v>308</v>
      </c>
      <c r="P1418">
        <v>35</v>
      </c>
    </row>
    <row r="1419" spans="1:16" hidden="1" x14ac:dyDescent="0.3">
      <c r="A1419">
        <v>40859014</v>
      </c>
      <c r="B1419" s="1" t="s">
        <v>5831</v>
      </c>
      <c r="C1419" t="s">
        <v>4408</v>
      </c>
      <c r="D1419" s="2">
        <v>8801</v>
      </c>
      <c r="E1419" s="1" t="s">
        <v>901</v>
      </c>
      <c r="F1419" s="2">
        <v>11209</v>
      </c>
      <c r="G1419" s="3">
        <v>7184925095</v>
      </c>
      <c r="H1419" s="1" t="s">
        <v>16</v>
      </c>
      <c r="I1419" t="s">
        <v>17</v>
      </c>
      <c r="J1419">
        <v>67</v>
      </c>
      <c r="K1419">
        <v>315</v>
      </c>
      <c r="L1419" s="18">
        <f>(((RestaurantData4[[#This Row],[FitScore]]/100)*RestaurantData4[[#This Row],[DailyCustAvg]])/3.5)*30</f>
        <v>1809.0000000000002</v>
      </c>
      <c r="M1419">
        <v>40.621937327269002</v>
      </c>
      <c r="N1419">
        <v>-74.031670761165998</v>
      </c>
      <c r="O1419">
        <v>310</v>
      </c>
      <c r="P1419">
        <v>43</v>
      </c>
    </row>
    <row r="1420" spans="1:16" hidden="1" x14ac:dyDescent="0.3">
      <c r="A1420">
        <v>50065428</v>
      </c>
      <c r="B1420" s="1" t="s">
        <v>6110</v>
      </c>
      <c r="C1420" t="s">
        <v>4408</v>
      </c>
      <c r="D1420" s="2">
        <v>820</v>
      </c>
      <c r="E1420" s="1" t="s">
        <v>5573</v>
      </c>
      <c r="F1420" s="2">
        <v>11232</v>
      </c>
      <c r="G1420" s="3">
        <v>7188518118</v>
      </c>
      <c r="H1420" s="1" t="s">
        <v>193</v>
      </c>
      <c r="J1420">
        <v>49</v>
      </c>
      <c r="K1420">
        <v>315</v>
      </c>
      <c r="L1420" s="18">
        <f>(((RestaurantData4[[#This Row],[FitScore]]/100)*RestaurantData4[[#This Row],[DailyCustAvg]])/3.5)*30</f>
        <v>1323</v>
      </c>
      <c r="M1420">
        <v>40.646869772366998</v>
      </c>
      <c r="N1420">
        <v>-73.996663088554001</v>
      </c>
      <c r="O1420">
        <v>312</v>
      </c>
      <c r="P1420">
        <v>38</v>
      </c>
    </row>
    <row r="1421" spans="1:16" hidden="1" x14ac:dyDescent="0.3">
      <c r="A1421">
        <v>50011959</v>
      </c>
      <c r="B1421" s="1" t="s">
        <v>6132</v>
      </c>
      <c r="C1421" t="s">
        <v>4408</v>
      </c>
      <c r="D1421" s="2">
        <v>1703</v>
      </c>
      <c r="E1421" s="1" t="s">
        <v>5975</v>
      </c>
      <c r="F1421" s="2">
        <v>11230</v>
      </c>
      <c r="G1421" s="3">
        <v>7183362200</v>
      </c>
      <c r="H1421" s="1" t="s">
        <v>100</v>
      </c>
      <c r="I1421" t="s">
        <v>17</v>
      </c>
      <c r="J1421">
        <v>69</v>
      </c>
      <c r="K1421">
        <v>315</v>
      </c>
      <c r="L1421" s="18">
        <f>(((RestaurantData4[[#This Row],[FitScore]]/100)*RestaurantData4[[#This Row],[DailyCustAvg]])/3.5)*30</f>
        <v>1863</v>
      </c>
      <c r="M1421">
        <v>40.611008884867999</v>
      </c>
      <c r="N1421">
        <v>-73.973405542763004</v>
      </c>
      <c r="O1421">
        <v>312</v>
      </c>
      <c r="P1421">
        <v>44</v>
      </c>
    </row>
    <row r="1422" spans="1:16" hidden="1" x14ac:dyDescent="0.3">
      <c r="A1422">
        <v>50095055</v>
      </c>
      <c r="B1422" s="1" t="s">
        <v>6253</v>
      </c>
      <c r="C1422" t="s">
        <v>4408</v>
      </c>
      <c r="D1422" s="2">
        <v>1059</v>
      </c>
      <c r="E1422" s="1" t="s">
        <v>4793</v>
      </c>
      <c r="F1422" s="2">
        <v>11226</v>
      </c>
      <c r="G1422" s="3">
        <v>3474421172</v>
      </c>
      <c r="H1422" s="1" t="s">
        <v>641</v>
      </c>
      <c r="I1422" t="s">
        <v>21</v>
      </c>
      <c r="J1422">
        <v>79</v>
      </c>
      <c r="K1422">
        <v>315</v>
      </c>
      <c r="L1422" s="18">
        <f>(((RestaurantData4[[#This Row],[FitScore]]/100)*RestaurantData4[[#This Row],[DailyCustAvg]])/3.5)*30</f>
        <v>2133.0000000000005</v>
      </c>
      <c r="M1422">
        <v>40.644932541564998</v>
      </c>
      <c r="N1422">
        <v>-73.958001543341993</v>
      </c>
      <c r="O1422">
        <v>314</v>
      </c>
      <c r="P1422">
        <v>40</v>
      </c>
    </row>
    <row r="1423" spans="1:16" hidden="1" x14ac:dyDescent="0.3">
      <c r="A1423">
        <v>50032787</v>
      </c>
      <c r="B1423" s="1" t="s">
        <v>6327</v>
      </c>
      <c r="C1423" t="s">
        <v>4408</v>
      </c>
      <c r="D1423" s="2">
        <v>1788</v>
      </c>
      <c r="E1423" s="1" t="s">
        <v>6314</v>
      </c>
      <c r="F1423" s="2">
        <v>11235</v>
      </c>
      <c r="G1423" s="3">
        <v>7186769404</v>
      </c>
      <c r="H1423" s="1" t="s">
        <v>613</v>
      </c>
      <c r="I1423" t="s">
        <v>21</v>
      </c>
      <c r="J1423">
        <v>58</v>
      </c>
      <c r="K1423">
        <v>315</v>
      </c>
      <c r="L1423" s="18">
        <f>(((RestaurantData4[[#This Row],[FitScore]]/100)*RestaurantData4[[#This Row],[DailyCustAvg]])/3.5)*30</f>
        <v>1565.9999999999998</v>
      </c>
      <c r="M1423">
        <v>40.584094239130998</v>
      </c>
      <c r="N1423">
        <v>-73.950771194206993</v>
      </c>
      <c r="O1423">
        <v>315</v>
      </c>
      <c r="P1423">
        <v>48</v>
      </c>
    </row>
    <row r="1424" spans="1:16" hidden="1" x14ac:dyDescent="0.3">
      <c r="A1424">
        <v>41112524</v>
      </c>
      <c r="B1424" s="1" t="s">
        <v>22</v>
      </c>
      <c r="C1424" t="s">
        <v>14</v>
      </c>
      <c r="D1424" s="2">
        <v>54</v>
      </c>
      <c r="E1424" s="1" t="s">
        <v>23</v>
      </c>
      <c r="F1424" s="2">
        <v>10004</v>
      </c>
      <c r="G1424" s="3">
        <v>2122483838</v>
      </c>
      <c r="H1424" s="1" t="s">
        <v>24</v>
      </c>
      <c r="I1424" t="s">
        <v>17</v>
      </c>
      <c r="J1424">
        <v>95</v>
      </c>
      <c r="K1424">
        <v>314</v>
      </c>
      <c r="L1424" s="18">
        <f>(((RestaurantData4[[#This Row],[FitScore]]/100)*RestaurantData4[[#This Row],[DailyCustAvg]])/3.5)*30</f>
        <v>2556.8571428571427</v>
      </c>
      <c r="M1424">
        <v>40.704402614918003</v>
      </c>
      <c r="N1424">
        <v>-74.010210562284996</v>
      </c>
      <c r="O1424">
        <v>101</v>
      </c>
      <c r="P1424">
        <v>1</v>
      </c>
    </row>
    <row r="1425" spans="1:16" hidden="1" x14ac:dyDescent="0.3">
      <c r="A1425">
        <v>50042533</v>
      </c>
      <c r="B1425" s="1" t="s">
        <v>129</v>
      </c>
      <c r="C1425" t="s">
        <v>14</v>
      </c>
      <c r="D1425" s="2">
        <v>213</v>
      </c>
      <c r="E1425" s="1" t="s">
        <v>75</v>
      </c>
      <c r="F1425" s="2">
        <v>10038</v>
      </c>
      <c r="G1425" s="3">
        <v>2127792222</v>
      </c>
      <c r="H1425" s="1" t="s">
        <v>16</v>
      </c>
      <c r="I1425" t="s">
        <v>17</v>
      </c>
      <c r="J1425">
        <v>100</v>
      </c>
      <c r="K1425">
        <v>314</v>
      </c>
      <c r="L1425" s="18">
        <f>(((RestaurantData4[[#This Row],[FitScore]]/100)*RestaurantData4[[#This Row],[DailyCustAvg]])/3.5)*30</f>
        <v>2691.4285714285711</v>
      </c>
      <c r="M1425">
        <v>40.707312498493998</v>
      </c>
      <c r="N1425">
        <v>-74.002521192432994</v>
      </c>
      <c r="O1425">
        <v>101</v>
      </c>
      <c r="P1425">
        <v>1</v>
      </c>
    </row>
    <row r="1426" spans="1:16" x14ac:dyDescent="0.3">
      <c r="A1426">
        <v>50084368</v>
      </c>
      <c r="B1426" s="1" t="s">
        <v>603</v>
      </c>
      <c r="C1426" t="s">
        <v>14</v>
      </c>
      <c r="D1426" s="2">
        <v>359</v>
      </c>
      <c r="E1426" s="1" t="s">
        <v>399</v>
      </c>
      <c r="F1426" s="2">
        <v>10014</v>
      </c>
      <c r="G1426" s="3">
        <v>6464904422</v>
      </c>
      <c r="H1426" s="1" t="s">
        <v>68</v>
      </c>
      <c r="I1426" t="s">
        <v>21</v>
      </c>
      <c r="J1426">
        <v>98</v>
      </c>
      <c r="K1426">
        <v>213</v>
      </c>
      <c r="L1426" s="18">
        <f>(((RestaurantData4[[#This Row],[FitScore]]/100)*RestaurantData4[[#This Row],[DailyCustAvg]])/3.5)*30</f>
        <v>1789.2</v>
      </c>
      <c r="M1426">
        <v>40.732136202523002</v>
      </c>
      <c r="N1426">
        <v>-74.000649476895006</v>
      </c>
      <c r="O1426">
        <v>102</v>
      </c>
      <c r="P1426">
        <v>3</v>
      </c>
    </row>
    <row r="1427" spans="1:16" hidden="1" x14ac:dyDescent="0.3">
      <c r="A1427">
        <v>40957726</v>
      </c>
      <c r="B1427" s="1" t="s">
        <v>566</v>
      </c>
      <c r="C1427" t="s">
        <v>14</v>
      </c>
      <c r="D1427" s="2">
        <v>141</v>
      </c>
      <c r="E1427" s="1" t="s">
        <v>434</v>
      </c>
      <c r="F1427" s="2">
        <v>10014</v>
      </c>
      <c r="G1427" s="3">
        <v>2129246750</v>
      </c>
      <c r="H1427" s="1" t="s">
        <v>56</v>
      </c>
      <c r="I1427" t="s">
        <v>17</v>
      </c>
      <c r="J1427">
        <v>97</v>
      </c>
      <c r="K1427">
        <v>314</v>
      </c>
      <c r="L1427" s="18">
        <f>(((RestaurantData4[[#This Row],[FitScore]]/100)*RestaurantData4[[#This Row],[DailyCustAvg]])/3.5)*30</f>
        <v>2610.6857142857139</v>
      </c>
      <c r="M1427">
        <v>40.733192937258998</v>
      </c>
      <c r="N1427">
        <v>-74.000598971561004</v>
      </c>
      <c r="O1427">
        <v>102</v>
      </c>
      <c r="P1427">
        <v>3</v>
      </c>
    </row>
    <row r="1428" spans="1:16" hidden="1" x14ac:dyDescent="0.3">
      <c r="A1428">
        <v>50046452</v>
      </c>
      <c r="B1428" s="1" t="s">
        <v>718</v>
      </c>
      <c r="C1428" t="s">
        <v>14</v>
      </c>
      <c r="D1428" s="2">
        <v>90</v>
      </c>
      <c r="E1428" s="1" t="s">
        <v>367</v>
      </c>
      <c r="F1428" s="2">
        <v>10012</v>
      </c>
      <c r="G1428" s="3">
        <v>9172943781</v>
      </c>
      <c r="H1428" s="1" t="s">
        <v>24</v>
      </c>
      <c r="I1428" t="s">
        <v>17</v>
      </c>
      <c r="J1428">
        <v>96</v>
      </c>
      <c r="K1428">
        <v>314</v>
      </c>
      <c r="L1428" s="18">
        <f>(((RestaurantData4[[#This Row],[FitScore]]/100)*RestaurantData4[[#This Row],[DailyCustAvg]])/3.5)*30</f>
        <v>2583.7714285714283</v>
      </c>
      <c r="M1428">
        <v>40.725200157591999</v>
      </c>
      <c r="N1428">
        <v>-74.002337872536003</v>
      </c>
      <c r="O1428">
        <v>102</v>
      </c>
      <c r="P1428">
        <v>1</v>
      </c>
    </row>
    <row r="1429" spans="1:16" x14ac:dyDescent="0.3">
      <c r="A1429">
        <v>50089458</v>
      </c>
      <c r="B1429" s="1" t="s">
        <v>753</v>
      </c>
      <c r="C1429" t="s">
        <v>14</v>
      </c>
      <c r="D1429" s="2">
        <v>80</v>
      </c>
      <c r="E1429" s="1" t="s">
        <v>419</v>
      </c>
      <c r="F1429" s="2">
        <v>10014</v>
      </c>
      <c r="G1429" s="3">
        <v>9172616591</v>
      </c>
      <c r="H1429" s="1" t="s">
        <v>127</v>
      </c>
      <c r="I1429" t="s">
        <v>21</v>
      </c>
      <c r="J1429">
        <v>98</v>
      </c>
      <c r="K1429">
        <v>210</v>
      </c>
      <c r="L1429" s="18">
        <f>(((RestaurantData4[[#This Row],[FitScore]]/100)*RestaurantData4[[#This Row],[DailyCustAvg]])/3.5)*30</f>
        <v>1764</v>
      </c>
      <c r="M1429">
        <v>40.729660334606002</v>
      </c>
      <c r="N1429">
        <v>-74.004582249405004</v>
      </c>
      <c r="O1429">
        <v>102</v>
      </c>
      <c r="P1429">
        <v>3</v>
      </c>
    </row>
    <row r="1430" spans="1:16" hidden="1" x14ac:dyDescent="0.3">
      <c r="A1430">
        <v>41388576</v>
      </c>
      <c r="B1430" s="1" t="s">
        <v>1600</v>
      </c>
      <c r="C1430" t="s">
        <v>14</v>
      </c>
      <c r="D1430" s="2">
        <v>705</v>
      </c>
      <c r="E1430" s="1" t="s">
        <v>383</v>
      </c>
      <c r="F1430" s="2">
        <v>10036</v>
      </c>
      <c r="G1430" s="3">
        <v>2129563400</v>
      </c>
      <c r="H1430" s="1" t="s">
        <v>202</v>
      </c>
      <c r="I1430" t="s">
        <v>17</v>
      </c>
      <c r="J1430">
        <v>99</v>
      </c>
      <c r="K1430">
        <v>314</v>
      </c>
      <c r="L1430" s="18">
        <f>(((RestaurantData4[[#This Row],[FitScore]]/100)*RestaurantData4[[#This Row],[DailyCustAvg]])/3.5)*30</f>
        <v>2664.5142857142855</v>
      </c>
      <c r="M1430">
        <v>40.758751603855998</v>
      </c>
      <c r="N1430">
        <v>-73.988694568973003</v>
      </c>
      <c r="O1430">
        <v>104</v>
      </c>
      <c r="P1430">
        <v>3</v>
      </c>
    </row>
    <row r="1431" spans="1:16" hidden="1" x14ac:dyDescent="0.3">
      <c r="A1431">
        <v>41576850</v>
      </c>
      <c r="B1431" s="1" t="s">
        <v>1737</v>
      </c>
      <c r="C1431" t="s">
        <v>14</v>
      </c>
      <c r="D1431" s="2">
        <v>813</v>
      </c>
      <c r="E1431" s="1" t="s">
        <v>383</v>
      </c>
      <c r="F1431" s="2">
        <v>10019</v>
      </c>
      <c r="G1431" s="3">
        <v>2127078986</v>
      </c>
      <c r="H1431" s="1" t="s">
        <v>16</v>
      </c>
      <c r="I1431" t="s">
        <v>17</v>
      </c>
      <c r="J1431">
        <v>99</v>
      </c>
      <c r="K1431">
        <v>314</v>
      </c>
      <c r="L1431" s="18">
        <f>(((RestaurantData4[[#This Row],[FitScore]]/100)*RestaurantData4[[#This Row],[DailyCustAvg]])/3.5)*30</f>
        <v>2664.5142857142855</v>
      </c>
      <c r="M1431">
        <v>40.761562015762003</v>
      </c>
      <c r="N1431">
        <v>-73.986640110927993</v>
      </c>
      <c r="O1431">
        <v>104</v>
      </c>
      <c r="P1431">
        <v>3</v>
      </c>
    </row>
    <row r="1432" spans="1:16" hidden="1" x14ac:dyDescent="0.3">
      <c r="A1432">
        <v>50044559</v>
      </c>
      <c r="B1432" s="1" t="s">
        <v>1905</v>
      </c>
      <c r="C1432" t="s">
        <v>14</v>
      </c>
      <c r="D1432" s="2">
        <v>299</v>
      </c>
      <c r="E1432" s="1" t="s">
        <v>1906</v>
      </c>
      <c r="F1432" s="2">
        <v>10171</v>
      </c>
      <c r="G1432" s="3">
        <v>9732946100</v>
      </c>
      <c r="H1432" s="1" t="s">
        <v>16</v>
      </c>
      <c r="I1432" t="s">
        <v>17</v>
      </c>
      <c r="J1432">
        <v>87</v>
      </c>
      <c r="K1432">
        <v>314</v>
      </c>
      <c r="L1432" s="18">
        <f>(((RestaurantData4[[#This Row],[FitScore]]/100)*RestaurantData4[[#This Row],[DailyCustAvg]])/3.5)*30</f>
        <v>2341.5428571428574</v>
      </c>
      <c r="M1432">
        <v>40.756449218287003</v>
      </c>
      <c r="N1432">
        <v>-73.974495081506006</v>
      </c>
      <c r="O1432">
        <v>105</v>
      </c>
      <c r="P1432">
        <v>4</v>
      </c>
    </row>
    <row r="1433" spans="1:16" x14ac:dyDescent="0.3">
      <c r="A1433">
        <v>50096526</v>
      </c>
      <c r="B1433" s="1" t="s">
        <v>643</v>
      </c>
      <c r="C1433" t="s">
        <v>14</v>
      </c>
      <c r="D1433" s="2">
        <v>310</v>
      </c>
      <c r="E1433" s="1" t="s">
        <v>381</v>
      </c>
      <c r="F1433" s="2">
        <v>10014</v>
      </c>
      <c r="G1433" s="3">
        <v>5163591008</v>
      </c>
      <c r="H1433" s="1" t="s">
        <v>39</v>
      </c>
      <c r="I1433" t="s">
        <v>21</v>
      </c>
      <c r="J1433">
        <v>95</v>
      </c>
      <c r="K1433">
        <v>209</v>
      </c>
      <c r="L1433" s="18">
        <f>(((RestaurantData4[[#This Row],[FitScore]]/100)*RestaurantData4[[#This Row],[DailyCustAvg]])/3.5)*30</f>
        <v>1701.8571428571427</v>
      </c>
      <c r="M1433">
        <v>40.740112437942997</v>
      </c>
      <c r="N1433">
        <v>-74.003413772108999</v>
      </c>
      <c r="O1433">
        <v>102</v>
      </c>
      <c r="P1433">
        <v>3</v>
      </c>
    </row>
    <row r="1434" spans="1:16" hidden="1" x14ac:dyDescent="0.3">
      <c r="A1434">
        <v>50096064</v>
      </c>
      <c r="B1434" s="1" t="s">
        <v>2223</v>
      </c>
      <c r="C1434" t="s">
        <v>14</v>
      </c>
      <c r="D1434" s="2">
        <v>80</v>
      </c>
      <c r="E1434" s="1" t="s">
        <v>1461</v>
      </c>
      <c r="F1434" s="2">
        <v>10018</v>
      </c>
      <c r="G1434" s="3">
        <v>9292091540</v>
      </c>
      <c r="H1434" s="1" t="s">
        <v>73</v>
      </c>
      <c r="I1434" t="s">
        <v>17</v>
      </c>
      <c r="J1434">
        <v>85</v>
      </c>
      <c r="K1434">
        <v>314</v>
      </c>
      <c r="L1434" s="18">
        <f>(((RestaurantData4[[#This Row],[FitScore]]/100)*RestaurantData4[[#This Row],[DailyCustAvg]])/3.5)*30</f>
        <v>2287.7142857142858</v>
      </c>
      <c r="M1434">
        <v>40.753327474749</v>
      </c>
      <c r="N1434">
        <v>-73.984541122848</v>
      </c>
      <c r="O1434">
        <v>105</v>
      </c>
      <c r="P1434">
        <v>4</v>
      </c>
    </row>
    <row r="1435" spans="1:16" x14ac:dyDescent="0.3">
      <c r="A1435">
        <v>40977209</v>
      </c>
      <c r="B1435" s="1" t="s">
        <v>816</v>
      </c>
      <c r="C1435" t="s">
        <v>14</v>
      </c>
      <c r="D1435" s="2">
        <v>385</v>
      </c>
      <c r="E1435" s="1" t="s">
        <v>399</v>
      </c>
      <c r="F1435" s="2">
        <v>10014</v>
      </c>
      <c r="G1435" s="3">
        <v>2126753181</v>
      </c>
      <c r="H1435" s="1" t="s">
        <v>16</v>
      </c>
      <c r="I1435" t="s">
        <v>21</v>
      </c>
      <c r="J1435">
        <v>97</v>
      </c>
      <c r="K1435">
        <v>208</v>
      </c>
      <c r="L1435" s="18">
        <f>(((RestaurantData4[[#This Row],[FitScore]]/100)*RestaurantData4[[#This Row],[DailyCustAvg]])/3.5)*30</f>
        <v>1729.3714285714286</v>
      </c>
      <c r="M1435">
        <v>40.733028252939</v>
      </c>
      <c r="N1435">
        <v>-73.999996391747004</v>
      </c>
      <c r="O1435">
        <v>102</v>
      </c>
      <c r="P1435">
        <v>3</v>
      </c>
    </row>
    <row r="1436" spans="1:16" hidden="1" x14ac:dyDescent="0.3">
      <c r="A1436">
        <v>50048157</v>
      </c>
      <c r="B1436" s="1" t="s">
        <v>291</v>
      </c>
      <c r="C1436" t="s">
        <v>14</v>
      </c>
      <c r="D1436" s="2">
        <v>399</v>
      </c>
      <c r="E1436" s="1" t="s">
        <v>1353</v>
      </c>
      <c r="F1436" s="2">
        <v>10001</v>
      </c>
      <c r="G1436" s="3">
        <v>6465993512</v>
      </c>
      <c r="H1436" s="1" t="s">
        <v>56</v>
      </c>
      <c r="I1436" t="s">
        <v>17</v>
      </c>
      <c r="J1436">
        <v>89</v>
      </c>
      <c r="K1436">
        <v>314</v>
      </c>
      <c r="L1436" s="18">
        <f>(((RestaurantData4[[#This Row],[FitScore]]/100)*RestaurantData4[[#This Row],[DailyCustAvg]])/3.5)*30</f>
        <v>2395.3714285714286</v>
      </c>
      <c r="M1436">
        <v>40.749603569964002</v>
      </c>
      <c r="N1436">
        <v>-73.991619542766998</v>
      </c>
      <c r="O1436">
        <v>105</v>
      </c>
      <c r="P1436">
        <v>3</v>
      </c>
    </row>
    <row r="1437" spans="1:16" x14ac:dyDescent="0.3">
      <c r="A1437">
        <v>50012158</v>
      </c>
      <c r="B1437" s="1" t="s">
        <v>622</v>
      </c>
      <c r="C1437" t="s">
        <v>14</v>
      </c>
      <c r="D1437" s="2">
        <v>163</v>
      </c>
      <c r="E1437" s="1" t="s">
        <v>422</v>
      </c>
      <c r="F1437" s="2">
        <v>10014</v>
      </c>
      <c r="G1437" s="3">
        <v>6464764346</v>
      </c>
      <c r="H1437" s="1" t="s">
        <v>16</v>
      </c>
      <c r="I1437" t="s">
        <v>21</v>
      </c>
      <c r="J1437">
        <v>94</v>
      </c>
      <c r="K1437">
        <v>203</v>
      </c>
      <c r="L1437" s="18">
        <f>(((RestaurantData4[[#This Row],[FitScore]]/100)*RestaurantData4[[#This Row],[DailyCustAvg]])/3.5)*30</f>
        <v>1635.6</v>
      </c>
      <c r="M1437">
        <v>40.734417088834</v>
      </c>
      <c r="N1437">
        <v>-74.001854681085007</v>
      </c>
      <c r="O1437">
        <v>102</v>
      </c>
      <c r="P1437">
        <v>3</v>
      </c>
    </row>
    <row r="1438" spans="1:16" hidden="1" x14ac:dyDescent="0.3">
      <c r="A1438">
        <v>50044724</v>
      </c>
      <c r="B1438" s="1" t="s">
        <v>3240</v>
      </c>
      <c r="C1438" t="s">
        <v>14</v>
      </c>
      <c r="D1438" s="2">
        <v>1722</v>
      </c>
      <c r="E1438" s="1" t="s">
        <v>2728</v>
      </c>
      <c r="F1438" s="2">
        <v>10031</v>
      </c>
      <c r="G1438" s="3">
        <v>2124910825</v>
      </c>
      <c r="H1438" s="1" t="s">
        <v>242</v>
      </c>
      <c r="I1438" t="s">
        <v>17</v>
      </c>
      <c r="J1438">
        <v>82</v>
      </c>
      <c r="K1438">
        <v>314</v>
      </c>
      <c r="L1438" s="18">
        <f>(((RestaurantData4[[#This Row],[FitScore]]/100)*RestaurantData4[[#This Row],[DailyCustAvg]])/3.5)*30</f>
        <v>2206.9714285714285</v>
      </c>
      <c r="M1438">
        <v>40.825390930323003</v>
      </c>
      <c r="N1438">
        <v>-73.947499020912005</v>
      </c>
      <c r="O1438">
        <v>109</v>
      </c>
      <c r="P1438">
        <v>7</v>
      </c>
    </row>
    <row r="1439" spans="1:16" x14ac:dyDescent="0.3">
      <c r="A1439">
        <v>50067686</v>
      </c>
      <c r="B1439" s="1" t="s">
        <v>417</v>
      </c>
      <c r="C1439" t="s">
        <v>14</v>
      </c>
      <c r="D1439" s="2">
        <v>30</v>
      </c>
      <c r="E1439" s="1" t="s">
        <v>419</v>
      </c>
      <c r="F1439" s="2">
        <v>10014</v>
      </c>
      <c r="G1439" s="3">
        <v>6463218563</v>
      </c>
      <c r="H1439" s="1" t="s">
        <v>56</v>
      </c>
      <c r="I1439" t="s">
        <v>21</v>
      </c>
      <c r="J1439">
        <v>98</v>
      </c>
      <c r="K1439">
        <v>201</v>
      </c>
      <c r="L1439" s="18">
        <f>(((RestaurantData4[[#This Row],[FitScore]]/100)*RestaurantData4[[#This Row],[DailyCustAvg]])/3.5)*30</f>
        <v>1688.3999999999999</v>
      </c>
      <c r="M1439">
        <v>40.730162680699003</v>
      </c>
      <c r="N1439">
        <v>-74.002933383430999</v>
      </c>
      <c r="O1439">
        <v>102</v>
      </c>
      <c r="P1439">
        <v>3</v>
      </c>
    </row>
    <row r="1440" spans="1:16" x14ac:dyDescent="0.3">
      <c r="A1440">
        <v>41644212</v>
      </c>
      <c r="B1440" s="1" t="s">
        <v>697</v>
      </c>
      <c r="C1440" t="s">
        <v>14</v>
      </c>
      <c r="D1440" s="2">
        <v>29</v>
      </c>
      <c r="E1440" s="1" t="s">
        <v>459</v>
      </c>
      <c r="F1440" s="2">
        <v>10014</v>
      </c>
      <c r="G1440" s="3">
        <v>2122521999</v>
      </c>
      <c r="H1440" s="1" t="s">
        <v>24</v>
      </c>
      <c r="I1440" t="s">
        <v>21</v>
      </c>
      <c r="J1440">
        <v>94</v>
      </c>
      <c r="K1440">
        <v>194</v>
      </c>
      <c r="L1440" s="18">
        <f>(((RestaurantData4[[#This Row],[FitScore]]/100)*RestaurantData4[[#This Row],[DailyCustAvg]])/3.5)*30</f>
        <v>1563.0857142857142</v>
      </c>
      <c r="M1440">
        <v>40.730804909104997</v>
      </c>
      <c r="N1440">
        <v>-74.004394705519005</v>
      </c>
      <c r="O1440">
        <v>102</v>
      </c>
      <c r="P1440">
        <v>3</v>
      </c>
    </row>
    <row r="1441" spans="1:16" hidden="1" x14ac:dyDescent="0.3">
      <c r="A1441">
        <v>41006018</v>
      </c>
      <c r="B1441" s="1" t="s">
        <v>4960</v>
      </c>
      <c r="C1441" t="s">
        <v>4408</v>
      </c>
      <c r="D1441" s="2">
        <v>459</v>
      </c>
      <c r="E1441" s="1" t="s">
        <v>4780</v>
      </c>
      <c r="F1441" s="2">
        <v>11205</v>
      </c>
      <c r="G1441" s="3">
        <v>7188520202</v>
      </c>
      <c r="H1441" s="1" t="s">
        <v>2871</v>
      </c>
      <c r="I1441" t="s">
        <v>21</v>
      </c>
      <c r="J1441">
        <v>91</v>
      </c>
      <c r="K1441">
        <v>314</v>
      </c>
      <c r="L1441" s="18">
        <f>(((RestaurantData4[[#This Row],[FitScore]]/100)*RestaurantData4[[#This Row],[DailyCustAvg]])/3.5)*30</f>
        <v>2449.1999999999998</v>
      </c>
      <c r="M1441">
        <v>40.693317705433998</v>
      </c>
      <c r="N1441">
        <v>-73.967101584155003</v>
      </c>
      <c r="O1441">
        <v>302</v>
      </c>
      <c r="P1441">
        <v>35</v>
      </c>
    </row>
    <row r="1442" spans="1:16" hidden="1" x14ac:dyDescent="0.3">
      <c r="A1442">
        <v>40874108</v>
      </c>
      <c r="B1442" s="1" t="s">
        <v>1479</v>
      </c>
      <c r="C1442" t="s">
        <v>4408</v>
      </c>
      <c r="D1442" s="2">
        <v>245</v>
      </c>
      <c r="E1442" s="1" t="s">
        <v>5224</v>
      </c>
      <c r="F1442" s="2">
        <v>11208</v>
      </c>
      <c r="G1442" s="3">
        <v>7182771995</v>
      </c>
      <c r="H1442" s="1" t="s">
        <v>132</v>
      </c>
      <c r="I1442" t="s">
        <v>17</v>
      </c>
      <c r="J1442">
        <v>86</v>
      </c>
      <c r="K1442">
        <v>314</v>
      </c>
      <c r="L1442" s="18">
        <f>(((RestaurantData4[[#This Row],[FitScore]]/100)*RestaurantData4[[#This Row],[DailyCustAvg]])/3.5)*30</f>
        <v>2314.6285714285714</v>
      </c>
      <c r="M1442">
        <v>40.679456869939997</v>
      </c>
      <c r="N1442">
        <v>-73.880699138495999</v>
      </c>
      <c r="O1442">
        <v>305</v>
      </c>
      <c r="P1442">
        <v>37</v>
      </c>
    </row>
    <row r="1443" spans="1:16" hidden="1" x14ac:dyDescent="0.3">
      <c r="A1443">
        <v>41497405</v>
      </c>
      <c r="B1443" s="1" t="s">
        <v>5306</v>
      </c>
      <c r="C1443" t="s">
        <v>4408</v>
      </c>
      <c r="D1443" s="2">
        <v>291</v>
      </c>
      <c r="E1443" s="1" t="s">
        <v>901</v>
      </c>
      <c r="F1443" s="2">
        <v>11215</v>
      </c>
      <c r="G1443" s="3">
        <v>7187227200</v>
      </c>
      <c r="H1443" s="1" t="s">
        <v>24</v>
      </c>
      <c r="I1443" t="s">
        <v>17</v>
      </c>
      <c r="J1443">
        <v>86</v>
      </c>
      <c r="K1443">
        <v>314</v>
      </c>
      <c r="L1443" s="18">
        <f>(((RestaurantData4[[#This Row],[FitScore]]/100)*RestaurantData4[[#This Row],[DailyCustAvg]])/3.5)*30</f>
        <v>2314.6285714285714</v>
      </c>
      <c r="M1443">
        <v>40.676949040328999</v>
      </c>
      <c r="N1443">
        <v>-73.986404761925996</v>
      </c>
      <c r="O1443">
        <v>306</v>
      </c>
      <c r="P1443">
        <v>39</v>
      </c>
    </row>
    <row r="1444" spans="1:16" hidden="1" x14ac:dyDescent="0.3">
      <c r="A1444">
        <v>41107447</v>
      </c>
      <c r="B1444" s="1" t="s">
        <v>1479</v>
      </c>
      <c r="C1444" t="s">
        <v>4408</v>
      </c>
      <c r="D1444" s="2">
        <v>448</v>
      </c>
      <c r="E1444" s="1" t="s">
        <v>555</v>
      </c>
      <c r="F1444" s="2">
        <v>11215</v>
      </c>
      <c r="G1444" s="3">
        <v>7188329460</v>
      </c>
      <c r="H1444" s="1" t="s">
        <v>132</v>
      </c>
      <c r="I1444" t="s">
        <v>21</v>
      </c>
      <c r="J1444">
        <v>88</v>
      </c>
      <c r="K1444">
        <v>314</v>
      </c>
      <c r="L1444" s="18">
        <f>(((RestaurantData4[[#This Row],[FitScore]]/100)*RestaurantData4[[#This Row],[DailyCustAvg]])/3.5)*30</f>
        <v>2368.4571428571426</v>
      </c>
      <c r="M1444">
        <v>40.669022129699997</v>
      </c>
      <c r="N1444">
        <v>-73.986438826896006</v>
      </c>
      <c r="O1444">
        <v>306</v>
      </c>
      <c r="P1444">
        <v>39</v>
      </c>
    </row>
    <row r="1445" spans="1:16" hidden="1" x14ac:dyDescent="0.3">
      <c r="A1445">
        <v>41116575</v>
      </c>
      <c r="B1445" s="1" t="s">
        <v>5509</v>
      </c>
      <c r="C1445" t="s">
        <v>4408</v>
      </c>
      <c r="D1445" s="2">
        <v>5812</v>
      </c>
      <c r="E1445" s="1" t="s">
        <v>555</v>
      </c>
      <c r="F1445" s="2">
        <v>11220</v>
      </c>
      <c r="G1445" s="3">
        <v>7184920895</v>
      </c>
      <c r="H1445" s="1" t="s">
        <v>73</v>
      </c>
      <c r="I1445" t="s">
        <v>21</v>
      </c>
      <c r="J1445">
        <v>81</v>
      </c>
      <c r="K1445">
        <v>314</v>
      </c>
      <c r="L1445" s="18">
        <f>(((RestaurantData4[[#This Row],[FitScore]]/100)*RestaurantData4[[#This Row],[DailyCustAvg]])/3.5)*30</f>
        <v>2180.0571428571429</v>
      </c>
      <c r="M1445">
        <v>40.640492696091002</v>
      </c>
      <c r="N1445">
        <v>-74.015122757886999</v>
      </c>
      <c r="O1445">
        <v>307</v>
      </c>
      <c r="P1445">
        <v>38</v>
      </c>
    </row>
    <row r="1446" spans="1:16" hidden="1" x14ac:dyDescent="0.3">
      <c r="A1446">
        <v>50034093</v>
      </c>
      <c r="B1446" s="1" t="s">
        <v>5657</v>
      </c>
      <c r="C1446" t="s">
        <v>4408</v>
      </c>
      <c r="D1446" s="2">
        <v>759</v>
      </c>
      <c r="E1446" s="1" t="s">
        <v>4995</v>
      </c>
      <c r="F1446" s="2">
        <v>11216</v>
      </c>
      <c r="G1446" s="3">
        <v>7185522005</v>
      </c>
      <c r="H1446" s="1" t="s">
        <v>276</v>
      </c>
      <c r="I1446" t="s">
        <v>21</v>
      </c>
      <c r="J1446">
        <v>84</v>
      </c>
      <c r="K1446">
        <v>314</v>
      </c>
      <c r="L1446" s="18">
        <f>(((RestaurantData4[[#This Row],[FitScore]]/100)*RestaurantData4[[#This Row],[DailyCustAvg]])/3.5)*30</f>
        <v>2260.8000000000002</v>
      </c>
      <c r="M1446">
        <v>40.671326025673999</v>
      </c>
      <c r="N1446">
        <v>-73.950353279751994</v>
      </c>
      <c r="O1446">
        <v>308</v>
      </c>
      <c r="P1446">
        <v>35</v>
      </c>
    </row>
    <row r="1447" spans="1:16" hidden="1" x14ac:dyDescent="0.3">
      <c r="A1447">
        <v>50002396</v>
      </c>
      <c r="B1447" s="1" t="s">
        <v>5681</v>
      </c>
      <c r="C1447" t="s">
        <v>4408</v>
      </c>
      <c r="D1447" s="2">
        <v>743</v>
      </c>
      <c r="E1447" s="1" t="s">
        <v>3720</v>
      </c>
      <c r="F1447" s="2">
        <v>11238</v>
      </c>
      <c r="G1447" s="3">
        <v>7185766700</v>
      </c>
      <c r="H1447" s="1" t="s">
        <v>641</v>
      </c>
      <c r="I1447" t="s">
        <v>21</v>
      </c>
      <c r="J1447">
        <v>80</v>
      </c>
      <c r="K1447">
        <v>314</v>
      </c>
      <c r="L1447" s="18">
        <f>(((RestaurantData4[[#This Row],[FitScore]]/100)*RestaurantData4[[#This Row],[DailyCustAvg]])/3.5)*30</f>
        <v>2153.1428571428573</v>
      </c>
      <c r="M1447">
        <v>40.673417473760999</v>
      </c>
      <c r="N1447">
        <v>-73.956963317182996</v>
      </c>
      <c r="O1447">
        <v>308</v>
      </c>
      <c r="P1447">
        <v>35</v>
      </c>
    </row>
    <row r="1448" spans="1:16" hidden="1" x14ac:dyDescent="0.3">
      <c r="A1448">
        <v>50058932</v>
      </c>
      <c r="B1448" s="1" t="s">
        <v>5656</v>
      </c>
      <c r="C1448" t="s">
        <v>4408</v>
      </c>
      <c r="D1448" s="2">
        <v>8511</v>
      </c>
      <c r="E1448" s="1" t="s">
        <v>901</v>
      </c>
      <c r="F1448" s="2">
        <v>11209</v>
      </c>
      <c r="G1448" s="3">
        <v>3475174561</v>
      </c>
      <c r="H1448" s="1" t="s">
        <v>16</v>
      </c>
      <c r="I1448" t="s">
        <v>17</v>
      </c>
      <c r="J1448">
        <v>82</v>
      </c>
      <c r="K1448">
        <v>314</v>
      </c>
      <c r="L1448" s="18">
        <f>(((RestaurantData4[[#This Row],[FitScore]]/100)*RestaurantData4[[#This Row],[DailyCustAvg]])/3.5)*30</f>
        <v>2206.9714285714285</v>
      </c>
      <c r="M1448">
        <v>40.624125164535997</v>
      </c>
      <c r="N1448">
        <v>-74.030774819770997</v>
      </c>
      <c r="O1448">
        <v>310</v>
      </c>
      <c r="P1448">
        <v>43</v>
      </c>
    </row>
    <row r="1449" spans="1:16" hidden="1" x14ac:dyDescent="0.3">
      <c r="A1449">
        <v>50018043</v>
      </c>
      <c r="B1449" s="1" t="s">
        <v>6263</v>
      </c>
      <c r="C1449" t="s">
        <v>4408</v>
      </c>
      <c r="D1449" s="2">
        <v>1621</v>
      </c>
      <c r="E1449" s="1" t="s">
        <v>6066</v>
      </c>
      <c r="F1449" s="2">
        <v>11226</v>
      </c>
      <c r="G1449" s="3">
        <v>3474058977</v>
      </c>
      <c r="H1449" s="1" t="s">
        <v>114</v>
      </c>
      <c r="I1449" t="s">
        <v>17</v>
      </c>
      <c r="J1449">
        <v>74</v>
      </c>
      <c r="K1449">
        <v>314</v>
      </c>
      <c r="L1449" s="18">
        <f>(((RestaurantData4[[#This Row],[FitScore]]/100)*RestaurantData4[[#This Row],[DailyCustAvg]])/3.5)*30</f>
        <v>1991.6571428571428</v>
      </c>
      <c r="M1449">
        <v>40.648826881367</v>
      </c>
      <c r="N1449">
        <v>-73.964637065724006</v>
      </c>
      <c r="O1449">
        <v>314</v>
      </c>
      <c r="P1449">
        <v>40</v>
      </c>
    </row>
    <row r="1450" spans="1:16" hidden="1" x14ac:dyDescent="0.3">
      <c r="A1450">
        <v>50017891</v>
      </c>
      <c r="B1450" s="1" t="s">
        <v>3558</v>
      </c>
      <c r="C1450" t="s">
        <v>4408</v>
      </c>
      <c r="D1450" s="2">
        <v>3528</v>
      </c>
      <c r="E1450" s="1" t="s">
        <v>4995</v>
      </c>
      <c r="F1450" s="2">
        <v>11229</v>
      </c>
      <c r="G1450" s="3">
        <v>7186467272</v>
      </c>
      <c r="H1450" s="1" t="s">
        <v>202</v>
      </c>
      <c r="I1450" t="s">
        <v>17</v>
      </c>
      <c r="J1450">
        <v>58</v>
      </c>
      <c r="K1450">
        <v>314</v>
      </c>
      <c r="L1450" s="18">
        <f>(((RestaurantData4[[#This Row],[FitScore]]/100)*RestaurantData4[[#This Row],[DailyCustAvg]])/3.5)*30</f>
        <v>1561.0285714285712</v>
      </c>
      <c r="M1450">
        <v>40.597860430922999</v>
      </c>
      <c r="N1450">
        <v>-73.941405811305998</v>
      </c>
      <c r="O1450">
        <v>315</v>
      </c>
      <c r="P1450">
        <v>48</v>
      </c>
    </row>
    <row r="1451" spans="1:16" hidden="1" x14ac:dyDescent="0.3">
      <c r="A1451">
        <v>50078406</v>
      </c>
      <c r="B1451" s="1" t="s">
        <v>6559</v>
      </c>
      <c r="C1451" t="s">
        <v>4408</v>
      </c>
      <c r="D1451" s="2">
        <v>10309</v>
      </c>
      <c r="E1451" s="1" t="s">
        <v>6232</v>
      </c>
      <c r="F1451" s="2">
        <v>11236</v>
      </c>
      <c r="G1451" s="3">
        <v>9294318788</v>
      </c>
      <c r="H1451" s="1" t="s">
        <v>16</v>
      </c>
      <c r="I1451" t="s">
        <v>21</v>
      </c>
      <c r="J1451">
        <v>62</v>
      </c>
      <c r="K1451">
        <v>314</v>
      </c>
      <c r="L1451" s="18">
        <f>(((RestaurantData4[[#This Row],[FitScore]]/100)*RestaurantData4[[#This Row],[DailyCustAvg]])/3.5)*30</f>
        <v>1668.6857142857143</v>
      </c>
      <c r="M1451">
        <v>40.648256786952999</v>
      </c>
      <c r="N1451">
        <v>-73.897548170658993</v>
      </c>
      <c r="O1451">
        <v>318</v>
      </c>
      <c r="P1451">
        <v>42</v>
      </c>
    </row>
    <row r="1452" spans="1:16" hidden="1" x14ac:dyDescent="0.3">
      <c r="A1452">
        <v>50000153</v>
      </c>
      <c r="B1452" s="1" t="s">
        <v>309</v>
      </c>
      <c r="C1452" t="s">
        <v>14</v>
      </c>
      <c r="D1452" s="2">
        <v>150</v>
      </c>
      <c r="E1452" s="1" t="s">
        <v>26</v>
      </c>
      <c r="F1452" s="2">
        <v>10005</v>
      </c>
      <c r="G1452" s="3">
        <v>2129521890</v>
      </c>
      <c r="H1452" s="1" t="s">
        <v>16</v>
      </c>
      <c r="I1452" t="s">
        <v>17</v>
      </c>
      <c r="J1452">
        <v>100</v>
      </c>
      <c r="K1452">
        <v>313</v>
      </c>
      <c r="L1452" s="18">
        <f>(((RestaurantData4[[#This Row],[FitScore]]/100)*RestaurantData4[[#This Row],[DailyCustAvg]])/3.5)*30</f>
        <v>2682.8571428571431</v>
      </c>
      <c r="M1452">
        <v>40.705989376961</v>
      </c>
      <c r="N1452">
        <v>-74.006243343560996</v>
      </c>
      <c r="O1452">
        <v>101</v>
      </c>
      <c r="P1452">
        <v>1</v>
      </c>
    </row>
    <row r="1453" spans="1:16" hidden="1" x14ac:dyDescent="0.3">
      <c r="A1453">
        <v>50082957</v>
      </c>
      <c r="B1453" s="1" t="s">
        <v>318</v>
      </c>
      <c r="C1453" t="s">
        <v>14</v>
      </c>
      <c r="D1453" s="2">
        <v>241</v>
      </c>
      <c r="E1453" s="1" t="s">
        <v>28</v>
      </c>
      <c r="F1453" s="2">
        <v>10038</v>
      </c>
      <c r="G1453" s="3">
        <v>9172612503</v>
      </c>
      <c r="H1453" s="1" t="s">
        <v>24</v>
      </c>
      <c r="I1453" t="s">
        <v>17</v>
      </c>
      <c r="J1453">
        <v>96</v>
      </c>
      <c r="K1453">
        <v>313</v>
      </c>
      <c r="L1453" s="18">
        <f>(((RestaurantData4[[#This Row],[FitScore]]/100)*RestaurantData4[[#This Row],[DailyCustAvg]])/3.5)*30</f>
        <v>2575.5428571428565</v>
      </c>
      <c r="M1453">
        <v>40.707477092162001</v>
      </c>
      <c r="N1453">
        <v>-74.005251595540997</v>
      </c>
      <c r="O1453">
        <v>101</v>
      </c>
      <c r="P1453">
        <v>1</v>
      </c>
    </row>
    <row r="1454" spans="1:16" hidden="1" x14ac:dyDescent="0.3">
      <c r="A1454">
        <v>50090918</v>
      </c>
      <c r="B1454" s="1" t="s">
        <v>481</v>
      </c>
      <c r="C1454" t="s">
        <v>14</v>
      </c>
      <c r="D1454" s="2">
        <v>270</v>
      </c>
      <c r="E1454" s="1" t="s">
        <v>391</v>
      </c>
      <c r="F1454" s="2">
        <v>10014</v>
      </c>
      <c r="G1454" s="3">
        <v>9177756159</v>
      </c>
      <c r="H1454" s="1" t="s">
        <v>242</v>
      </c>
      <c r="I1454" t="s">
        <v>17</v>
      </c>
      <c r="J1454">
        <v>95</v>
      </c>
      <c r="K1454">
        <v>313</v>
      </c>
      <c r="L1454" s="18">
        <f>(((RestaurantData4[[#This Row],[FitScore]]/100)*RestaurantData4[[#This Row],[DailyCustAvg]])/3.5)*30</f>
        <v>2548.7142857142853</v>
      </c>
      <c r="M1454">
        <v>40.731406054403998</v>
      </c>
      <c r="N1454">
        <v>-74.003121062971005</v>
      </c>
      <c r="O1454">
        <v>102</v>
      </c>
      <c r="P1454">
        <v>3</v>
      </c>
    </row>
    <row r="1455" spans="1:16" x14ac:dyDescent="0.3">
      <c r="A1455">
        <v>41388993</v>
      </c>
      <c r="B1455" s="1" t="s">
        <v>819</v>
      </c>
      <c r="C1455" t="s">
        <v>14</v>
      </c>
      <c r="D1455" s="2">
        <v>210</v>
      </c>
      <c r="E1455" s="1" t="s">
        <v>422</v>
      </c>
      <c r="F1455" s="2">
        <v>10014</v>
      </c>
      <c r="G1455" s="3">
        <v>2127417971</v>
      </c>
      <c r="H1455" s="1" t="s">
        <v>16</v>
      </c>
      <c r="I1455" t="s">
        <v>21</v>
      </c>
      <c r="J1455">
        <v>97</v>
      </c>
      <c r="K1455">
        <v>186</v>
      </c>
      <c r="L1455" s="18">
        <f>(((RestaurantData4[[#This Row],[FitScore]]/100)*RestaurantData4[[#This Row],[DailyCustAvg]])/3.5)*30</f>
        <v>1546.4571428571428</v>
      </c>
      <c r="M1455">
        <v>40.73404373724</v>
      </c>
      <c r="N1455">
        <v>-74.004246979298998</v>
      </c>
      <c r="O1455">
        <v>102</v>
      </c>
      <c r="P1455">
        <v>3</v>
      </c>
    </row>
    <row r="1456" spans="1:16" hidden="1" x14ac:dyDescent="0.3">
      <c r="A1456">
        <v>50000598</v>
      </c>
      <c r="B1456" s="1" t="s">
        <v>809</v>
      </c>
      <c r="C1456" t="s">
        <v>14</v>
      </c>
      <c r="D1456" s="2">
        <v>163</v>
      </c>
      <c r="E1456" s="1" t="s">
        <v>391</v>
      </c>
      <c r="F1456" s="2">
        <v>10012</v>
      </c>
      <c r="G1456" s="3">
        <v>2127771395</v>
      </c>
      <c r="H1456" s="1" t="s">
        <v>242</v>
      </c>
      <c r="I1456" t="s">
        <v>17</v>
      </c>
      <c r="J1456">
        <v>97</v>
      </c>
      <c r="K1456">
        <v>313</v>
      </c>
      <c r="L1456" s="18">
        <f>(((RestaurantData4[[#This Row],[FitScore]]/100)*RestaurantData4[[#This Row],[DailyCustAvg]])/3.5)*30</f>
        <v>2602.3714285714286</v>
      </c>
      <c r="M1456">
        <v>40.728628394227997</v>
      </c>
      <c r="N1456">
        <v>-74.000090200358002</v>
      </c>
      <c r="O1456">
        <v>102</v>
      </c>
      <c r="P1456">
        <v>1</v>
      </c>
    </row>
    <row r="1457" spans="1:16" x14ac:dyDescent="0.3">
      <c r="A1457">
        <v>40965997</v>
      </c>
      <c r="B1457" s="1" t="s">
        <v>427</v>
      </c>
      <c r="C1457" t="s">
        <v>14</v>
      </c>
      <c r="D1457" s="2">
        <v>35</v>
      </c>
      <c r="E1457" s="1" t="s">
        <v>428</v>
      </c>
      <c r="F1457" s="2">
        <v>10014</v>
      </c>
      <c r="G1457" s="3">
        <v>2122299700</v>
      </c>
      <c r="H1457" s="1" t="s">
        <v>16</v>
      </c>
      <c r="I1457" t="s">
        <v>21</v>
      </c>
      <c r="J1457">
        <v>95</v>
      </c>
      <c r="K1457">
        <v>180</v>
      </c>
      <c r="L1457" s="18">
        <f>(((RestaurantData4[[#This Row],[FitScore]]/100)*RestaurantData4[[#This Row],[DailyCustAvg]])/3.5)*30</f>
        <v>1465.7142857142856</v>
      </c>
      <c r="M1457">
        <v>40.738136171968002</v>
      </c>
      <c r="N1457">
        <v>-74.004470970089997</v>
      </c>
      <c r="O1457">
        <v>102</v>
      </c>
      <c r="P1457">
        <v>3</v>
      </c>
    </row>
    <row r="1458" spans="1:16" hidden="1" x14ac:dyDescent="0.3">
      <c r="A1458">
        <v>40399057</v>
      </c>
      <c r="B1458" s="1" t="s">
        <v>1358</v>
      </c>
      <c r="C1458" t="s">
        <v>14</v>
      </c>
      <c r="D1458" s="2">
        <v>656</v>
      </c>
      <c r="E1458" s="1" t="s">
        <v>385</v>
      </c>
      <c r="F1458" s="2">
        <v>10036</v>
      </c>
      <c r="G1458" s="3">
        <v>2123071503</v>
      </c>
      <c r="H1458" s="1" t="s">
        <v>16</v>
      </c>
      <c r="I1458" t="s">
        <v>17</v>
      </c>
      <c r="J1458">
        <v>100</v>
      </c>
      <c r="K1458">
        <v>313</v>
      </c>
      <c r="L1458" s="18">
        <f>(((RestaurantData4[[#This Row],[FitScore]]/100)*RestaurantData4[[#This Row],[DailyCustAvg]])/3.5)*30</f>
        <v>2682.8571428571431</v>
      </c>
      <c r="M1458">
        <v>40.760796643902999</v>
      </c>
      <c r="N1458">
        <v>-73.990885347011996</v>
      </c>
      <c r="O1458">
        <v>104</v>
      </c>
      <c r="P1458">
        <v>3</v>
      </c>
    </row>
    <row r="1459" spans="1:16" x14ac:dyDescent="0.3">
      <c r="A1459">
        <v>50004681</v>
      </c>
      <c r="B1459" s="1" t="s">
        <v>772</v>
      </c>
      <c r="C1459" t="s">
        <v>14</v>
      </c>
      <c r="D1459" s="2">
        <v>420</v>
      </c>
      <c r="E1459" s="1" t="s">
        <v>220</v>
      </c>
      <c r="F1459" s="2">
        <v>10014</v>
      </c>
      <c r="G1459" s="3">
        <v>2122427420</v>
      </c>
      <c r="H1459" s="1" t="s">
        <v>16</v>
      </c>
      <c r="I1459" t="s">
        <v>21</v>
      </c>
      <c r="J1459">
        <v>94</v>
      </c>
      <c r="K1459">
        <v>179</v>
      </c>
      <c r="L1459" s="18">
        <f>(((RestaurantData4[[#This Row],[FitScore]]/100)*RestaurantData4[[#This Row],[DailyCustAvg]])/3.5)*30</f>
        <v>1442.2285714285715</v>
      </c>
      <c r="M1459">
        <v>40.730428758385003</v>
      </c>
      <c r="N1459">
        <v>-74.006808507657993</v>
      </c>
      <c r="O1459">
        <v>102</v>
      </c>
      <c r="P1459">
        <v>3</v>
      </c>
    </row>
    <row r="1460" spans="1:16" x14ac:dyDescent="0.3">
      <c r="A1460">
        <v>50087425</v>
      </c>
      <c r="B1460" s="1" t="s">
        <v>606</v>
      </c>
      <c r="C1460" t="s">
        <v>14</v>
      </c>
      <c r="D1460" s="2">
        <v>210</v>
      </c>
      <c r="E1460" s="1" t="s">
        <v>358</v>
      </c>
      <c r="F1460" s="2">
        <v>10014</v>
      </c>
      <c r="G1460" s="3">
        <v>2129949821</v>
      </c>
      <c r="H1460" s="1" t="s">
        <v>156</v>
      </c>
      <c r="I1460" t="s">
        <v>21</v>
      </c>
      <c r="J1460">
        <v>98</v>
      </c>
      <c r="K1460">
        <v>177</v>
      </c>
      <c r="L1460" s="18">
        <f>(((RestaurantData4[[#This Row],[FitScore]]/100)*RestaurantData4[[#This Row],[DailyCustAvg]])/3.5)*30</f>
        <v>1486.8000000000002</v>
      </c>
      <c r="M1460">
        <v>40.727201067457997</v>
      </c>
      <c r="N1460">
        <v>-74.003337341477007</v>
      </c>
      <c r="O1460">
        <v>102</v>
      </c>
      <c r="P1460">
        <v>3</v>
      </c>
    </row>
    <row r="1461" spans="1:16" hidden="1" x14ac:dyDescent="0.3">
      <c r="A1461">
        <v>40755172</v>
      </c>
      <c r="B1461" s="1" t="s">
        <v>1639</v>
      </c>
      <c r="C1461" t="s">
        <v>14</v>
      </c>
      <c r="D1461" s="2">
        <v>152</v>
      </c>
      <c r="E1461" s="1" t="s">
        <v>1353</v>
      </c>
      <c r="F1461" s="2">
        <v>10011</v>
      </c>
      <c r="G1461" s="3">
        <v>2129299691</v>
      </c>
      <c r="H1461" s="1" t="s">
        <v>183</v>
      </c>
      <c r="I1461" t="s">
        <v>17</v>
      </c>
      <c r="J1461">
        <v>100</v>
      </c>
      <c r="K1461">
        <v>313</v>
      </c>
      <c r="L1461" s="18">
        <f>(((RestaurantData4[[#This Row],[FitScore]]/100)*RestaurantData4[[#This Row],[DailyCustAvg]])/3.5)*30</f>
        <v>2682.8571428571431</v>
      </c>
      <c r="M1461">
        <v>40.741773039675998</v>
      </c>
      <c r="N1461">
        <v>-73.997347584272006</v>
      </c>
      <c r="O1461">
        <v>104</v>
      </c>
      <c r="P1461">
        <v>3</v>
      </c>
    </row>
    <row r="1462" spans="1:16" hidden="1" x14ac:dyDescent="0.3">
      <c r="A1462">
        <v>50097418</v>
      </c>
      <c r="B1462" s="1" t="s">
        <v>2165</v>
      </c>
      <c r="C1462" t="s">
        <v>14</v>
      </c>
      <c r="D1462" s="2">
        <v>47</v>
      </c>
      <c r="E1462" s="1" t="s">
        <v>1371</v>
      </c>
      <c r="F1462" s="2">
        <v>10001</v>
      </c>
      <c r="G1462" s="3">
        <v>6315678200</v>
      </c>
      <c r="H1462" s="1" t="s">
        <v>16</v>
      </c>
      <c r="I1462" t="s">
        <v>17</v>
      </c>
      <c r="J1462">
        <v>87</v>
      </c>
      <c r="K1462">
        <v>313</v>
      </c>
      <c r="L1462" s="18">
        <f>(((RestaurantData4[[#This Row],[FitScore]]/100)*RestaurantData4[[#This Row],[DailyCustAvg]])/3.5)*30</f>
        <v>2334.0857142857144</v>
      </c>
      <c r="M1462">
        <v>40.749350589716997</v>
      </c>
      <c r="N1462">
        <v>-73.986721970413996</v>
      </c>
      <c r="O1462">
        <v>105</v>
      </c>
      <c r="P1462">
        <v>4</v>
      </c>
    </row>
    <row r="1463" spans="1:16" x14ac:dyDescent="0.3">
      <c r="A1463">
        <v>50102466</v>
      </c>
      <c r="B1463" s="1" t="s">
        <v>792</v>
      </c>
      <c r="C1463" t="s">
        <v>14</v>
      </c>
      <c r="D1463" s="2">
        <v>257</v>
      </c>
      <c r="E1463" s="1" t="s">
        <v>391</v>
      </c>
      <c r="F1463" s="2">
        <v>10014</v>
      </c>
      <c r="G1463" s="3">
        <v>6464100222</v>
      </c>
      <c r="H1463" s="1" t="s">
        <v>793</v>
      </c>
      <c r="I1463" t="s">
        <v>21</v>
      </c>
      <c r="J1463">
        <v>94</v>
      </c>
      <c r="K1463">
        <v>168</v>
      </c>
      <c r="L1463" s="18">
        <f>(((RestaurantData4[[#This Row],[FitScore]]/100)*RestaurantData4[[#This Row],[DailyCustAvg]])/3.5)*30</f>
        <v>1353.6</v>
      </c>
      <c r="M1463">
        <v>40.731180987872001</v>
      </c>
      <c r="N1463">
        <v>-74.002962293655003</v>
      </c>
      <c r="O1463">
        <v>102</v>
      </c>
      <c r="P1463">
        <v>3</v>
      </c>
    </row>
    <row r="1464" spans="1:16" x14ac:dyDescent="0.3">
      <c r="A1464">
        <v>50032988</v>
      </c>
      <c r="B1464" s="1" t="s">
        <v>587</v>
      </c>
      <c r="C1464" t="s">
        <v>14</v>
      </c>
      <c r="D1464" s="2">
        <v>29</v>
      </c>
      <c r="E1464" s="1" t="s">
        <v>459</v>
      </c>
      <c r="F1464" s="2">
        <v>10014</v>
      </c>
      <c r="G1464" s="3">
        <v>2128589096</v>
      </c>
      <c r="H1464" s="1" t="s">
        <v>29</v>
      </c>
      <c r="I1464" t="s">
        <v>21</v>
      </c>
      <c r="J1464">
        <v>98</v>
      </c>
      <c r="K1464">
        <v>161</v>
      </c>
      <c r="L1464" s="18">
        <f>(((RestaurantData4[[#This Row],[FitScore]]/100)*RestaurantData4[[#This Row],[DailyCustAvg]])/3.5)*30</f>
        <v>1352.3999999999999</v>
      </c>
      <c r="M1464">
        <v>40.730804909104997</v>
      </c>
      <c r="N1464">
        <v>-74.004394705519005</v>
      </c>
      <c r="O1464">
        <v>102</v>
      </c>
      <c r="P1464">
        <v>3</v>
      </c>
    </row>
    <row r="1465" spans="1:16" hidden="1" x14ac:dyDescent="0.3">
      <c r="A1465">
        <v>50074331</v>
      </c>
      <c r="B1465" s="1" t="s">
        <v>196</v>
      </c>
      <c r="C1465" t="s">
        <v>14</v>
      </c>
      <c r="D1465" s="2">
        <v>1275</v>
      </c>
      <c r="E1465" s="1" t="s">
        <v>852</v>
      </c>
      <c r="F1465" s="2">
        <v>10065</v>
      </c>
      <c r="G1465" s="3">
        <v>6462885884</v>
      </c>
      <c r="H1465" s="1" t="s">
        <v>260</v>
      </c>
      <c r="I1465" t="s">
        <v>17</v>
      </c>
      <c r="J1465">
        <v>96</v>
      </c>
      <c r="K1465">
        <v>313</v>
      </c>
      <c r="L1465" s="18">
        <f>(((RestaurantData4[[#This Row],[FitScore]]/100)*RestaurantData4[[#This Row],[DailyCustAvg]])/3.5)*30</f>
        <v>2575.5428571428565</v>
      </c>
      <c r="M1465">
        <v>40.765663851551999</v>
      </c>
      <c r="N1465">
        <v>-73.957567724862002</v>
      </c>
      <c r="O1465">
        <v>108</v>
      </c>
      <c r="P1465">
        <v>5</v>
      </c>
    </row>
    <row r="1466" spans="1:16" hidden="1" x14ac:dyDescent="0.3">
      <c r="A1466">
        <v>50098712</v>
      </c>
      <c r="B1466" s="1" t="s">
        <v>3127</v>
      </c>
      <c r="C1466" t="s">
        <v>14</v>
      </c>
      <c r="D1466" s="2">
        <v>530</v>
      </c>
      <c r="E1466" s="1" t="s">
        <v>3032</v>
      </c>
      <c r="F1466" s="2">
        <v>10021</v>
      </c>
      <c r="G1466" s="3">
        <v>9149438209</v>
      </c>
      <c r="H1466" s="1" t="s">
        <v>16</v>
      </c>
      <c r="I1466" t="s">
        <v>17</v>
      </c>
      <c r="J1466">
        <v>94</v>
      </c>
      <c r="K1466">
        <v>313</v>
      </c>
      <c r="L1466" s="18">
        <f>(((RestaurantData4[[#This Row],[FitScore]]/100)*RestaurantData4[[#This Row],[DailyCustAvg]])/3.5)*30</f>
        <v>2521.8857142857141</v>
      </c>
      <c r="M1466">
        <v>40.767802550340001</v>
      </c>
      <c r="N1466">
        <v>-73.951956191291998</v>
      </c>
      <c r="O1466">
        <v>108</v>
      </c>
      <c r="P1466">
        <v>5</v>
      </c>
    </row>
    <row r="1467" spans="1:16" x14ac:dyDescent="0.3">
      <c r="A1467">
        <v>41186217</v>
      </c>
      <c r="B1467" s="1" t="s">
        <v>781</v>
      </c>
      <c r="C1467" t="s">
        <v>14</v>
      </c>
      <c r="D1467" s="2">
        <v>90</v>
      </c>
      <c r="E1467" s="1" t="s">
        <v>371</v>
      </c>
      <c r="F1467" s="2">
        <v>10014</v>
      </c>
      <c r="G1467" s="3">
        <v>2127414695</v>
      </c>
      <c r="H1467" s="1" t="s">
        <v>16</v>
      </c>
      <c r="I1467" t="s">
        <v>21</v>
      </c>
      <c r="J1467">
        <v>98</v>
      </c>
      <c r="K1467">
        <v>161</v>
      </c>
      <c r="L1467" s="18">
        <f>(((RestaurantData4[[#This Row],[FitScore]]/100)*RestaurantData4[[#This Row],[DailyCustAvg]])/3.5)*30</f>
        <v>1352.3999999999999</v>
      </c>
      <c r="M1467">
        <v>40.732210189888001</v>
      </c>
      <c r="N1467">
        <v>-74.005314891851995</v>
      </c>
      <c r="O1467">
        <v>102</v>
      </c>
      <c r="P1467">
        <v>3</v>
      </c>
    </row>
    <row r="1468" spans="1:16" hidden="1" x14ac:dyDescent="0.3">
      <c r="A1468">
        <v>41631100</v>
      </c>
      <c r="B1468" s="1" t="s">
        <v>4687</v>
      </c>
      <c r="C1468" t="s">
        <v>4408</v>
      </c>
      <c r="D1468" s="2">
        <v>595</v>
      </c>
      <c r="E1468" s="1" t="s">
        <v>4506</v>
      </c>
      <c r="F1468" s="2">
        <v>11211</v>
      </c>
      <c r="G1468" s="3">
        <v>6463223224</v>
      </c>
      <c r="H1468" s="1" t="s">
        <v>16</v>
      </c>
      <c r="I1468" t="s">
        <v>21</v>
      </c>
      <c r="J1468">
        <v>72</v>
      </c>
      <c r="K1468">
        <v>313</v>
      </c>
      <c r="L1468" s="18">
        <f>(((RestaurantData4[[#This Row],[FitScore]]/100)*RestaurantData4[[#This Row],[DailyCustAvg]])/3.5)*30</f>
        <v>1931.6571428571428</v>
      </c>
      <c r="M1468">
        <v>40.718108763415003</v>
      </c>
      <c r="N1468">
        <v>-73.952302391046004</v>
      </c>
      <c r="O1468">
        <v>301</v>
      </c>
      <c r="P1468">
        <v>33</v>
      </c>
    </row>
    <row r="1469" spans="1:16" hidden="1" x14ac:dyDescent="0.3">
      <c r="A1469">
        <v>40733080</v>
      </c>
      <c r="B1469" s="1" t="s">
        <v>1479</v>
      </c>
      <c r="C1469" t="s">
        <v>4408</v>
      </c>
      <c r="D1469" s="2">
        <v>137</v>
      </c>
      <c r="E1469" s="1" t="s">
        <v>5105</v>
      </c>
      <c r="F1469" s="2">
        <v>11237</v>
      </c>
      <c r="G1469" s="3">
        <v>7184182483</v>
      </c>
      <c r="H1469" s="1" t="s">
        <v>132</v>
      </c>
      <c r="I1469" t="s">
        <v>21</v>
      </c>
      <c r="J1469">
        <v>76</v>
      </c>
      <c r="K1469">
        <v>313</v>
      </c>
      <c r="L1469" s="18">
        <f>(((RestaurantData4[[#This Row],[FitScore]]/100)*RestaurantData4[[#This Row],[DailyCustAvg]])/3.5)*30</f>
        <v>2038.9714285714285</v>
      </c>
      <c r="M1469">
        <v>40.704061431405997</v>
      </c>
      <c r="N1469">
        <v>-73.918824451684998</v>
      </c>
      <c r="O1469">
        <v>304</v>
      </c>
      <c r="P1469">
        <v>37</v>
      </c>
    </row>
    <row r="1470" spans="1:16" hidden="1" x14ac:dyDescent="0.3">
      <c r="A1470">
        <v>41702724</v>
      </c>
      <c r="B1470" s="1" t="s">
        <v>5163</v>
      </c>
      <c r="C1470" t="s">
        <v>4408</v>
      </c>
      <c r="D1470" s="2">
        <v>221</v>
      </c>
      <c r="E1470" s="1" t="s">
        <v>4576</v>
      </c>
      <c r="F1470" s="2">
        <v>11237</v>
      </c>
      <c r="G1470" s="3">
        <v>9292342941</v>
      </c>
      <c r="H1470" s="1" t="s">
        <v>58</v>
      </c>
      <c r="I1470" t="s">
        <v>21</v>
      </c>
      <c r="J1470">
        <v>79</v>
      </c>
      <c r="K1470">
        <v>313</v>
      </c>
      <c r="L1470" s="18">
        <f>(((RestaurantData4[[#This Row],[FitScore]]/100)*RestaurantData4[[#This Row],[DailyCustAvg]])/3.5)*30</f>
        <v>2119.457142857143</v>
      </c>
      <c r="M1470">
        <v>40.703119293443002</v>
      </c>
      <c r="N1470">
        <v>-73.925927057416999</v>
      </c>
      <c r="O1470">
        <v>304</v>
      </c>
      <c r="P1470">
        <v>34</v>
      </c>
    </row>
    <row r="1471" spans="1:16" hidden="1" x14ac:dyDescent="0.3">
      <c r="A1471">
        <v>50098809</v>
      </c>
      <c r="B1471" s="1" t="s">
        <v>5371</v>
      </c>
      <c r="C1471" t="s">
        <v>4408</v>
      </c>
      <c r="D1471" s="2">
        <v>155</v>
      </c>
      <c r="E1471" s="1" t="s">
        <v>555</v>
      </c>
      <c r="F1471" s="2">
        <v>11217</v>
      </c>
      <c r="G1471" s="3">
        <v>7186407000</v>
      </c>
      <c r="H1471" s="1" t="s">
        <v>148</v>
      </c>
      <c r="I1471" t="s">
        <v>21</v>
      </c>
      <c r="J1471">
        <v>75</v>
      </c>
      <c r="K1471">
        <v>313</v>
      </c>
      <c r="L1471" s="18">
        <f>(((RestaurantData4[[#This Row],[FitScore]]/100)*RestaurantData4[[#This Row],[DailyCustAvg]])/3.5)*30</f>
        <v>2012.1428571428571</v>
      </c>
      <c r="M1471">
        <v>40.677894949452998</v>
      </c>
      <c r="N1471">
        <v>-73.979435602619006</v>
      </c>
      <c r="O1471">
        <v>306</v>
      </c>
      <c r="P1471">
        <v>39</v>
      </c>
    </row>
    <row r="1472" spans="1:16" hidden="1" x14ac:dyDescent="0.3">
      <c r="A1472">
        <v>41229111</v>
      </c>
      <c r="B1472" s="1" t="s">
        <v>5678</v>
      </c>
      <c r="C1472" t="s">
        <v>4408</v>
      </c>
      <c r="D1472" s="2">
        <v>183</v>
      </c>
      <c r="E1472" s="1" t="s">
        <v>5679</v>
      </c>
      <c r="F1472" s="2">
        <v>11238</v>
      </c>
      <c r="G1472" s="3">
        <v>7187837375</v>
      </c>
      <c r="H1472" s="1" t="s">
        <v>56</v>
      </c>
      <c r="I1472" t="s">
        <v>21</v>
      </c>
      <c r="J1472">
        <v>83</v>
      </c>
      <c r="K1472">
        <v>313</v>
      </c>
      <c r="L1472" s="18">
        <f>(((RestaurantData4[[#This Row],[FitScore]]/100)*RestaurantData4[[#This Row],[DailyCustAvg]])/3.5)*30</f>
        <v>2226.7714285714283</v>
      </c>
      <c r="M1472">
        <v>40.676301263216999</v>
      </c>
      <c r="N1472">
        <v>-73.971429007507993</v>
      </c>
      <c r="O1472">
        <v>308</v>
      </c>
      <c r="P1472">
        <v>35</v>
      </c>
    </row>
    <row r="1473" spans="1:16" hidden="1" x14ac:dyDescent="0.3">
      <c r="A1473">
        <v>50082239</v>
      </c>
      <c r="B1473" s="1" t="s">
        <v>5752</v>
      </c>
      <c r="C1473" t="s">
        <v>4408</v>
      </c>
      <c r="D1473" s="2">
        <v>1250</v>
      </c>
      <c r="E1473" s="1" t="s">
        <v>4995</v>
      </c>
      <c r="F1473" s="2">
        <v>11225</v>
      </c>
      <c r="G1473" s="3">
        <v>7182823688</v>
      </c>
      <c r="H1473" s="1" t="s">
        <v>242</v>
      </c>
      <c r="I1473" t="s">
        <v>17</v>
      </c>
      <c r="J1473">
        <v>57</v>
      </c>
      <c r="K1473">
        <v>313</v>
      </c>
      <c r="L1473" s="18">
        <f>(((RestaurantData4[[#This Row],[FitScore]]/100)*RestaurantData4[[#This Row],[DailyCustAvg]])/3.5)*30</f>
        <v>1529.2285714285713</v>
      </c>
      <c r="M1473">
        <v>40.656586501302002</v>
      </c>
      <c r="N1473">
        <v>-73.950205710660995</v>
      </c>
      <c r="O1473">
        <v>309</v>
      </c>
      <c r="P1473">
        <v>40</v>
      </c>
    </row>
    <row r="1474" spans="1:16" hidden="1" x14ac:dyDescent="0.3">
      <c r="A1474">
        <v>50061195</v>
      </c>
      <c r="B1474" s="1" t="s">
        <v>5756</v>
      </c>
      <c r="C1474" t="s">
        <v>4408</v>
      </c>
      <c r="D1474" s="2">
        <v>711</v>
      </c>
      <c r="E1474" s="1" t="s">
        <v>4793</v>
      </c>
      <c r="F1474" s="2">
        <v>11225</v>
      </c>
      <c r="G1474" s="3">
        <v>7184844275</v>
      </c>
      <c r="H1474" s="1" t="s">
        <v>641</v>
      </c>
      <c r="J1474">
        <v>60</v>
      </c>
      <c r="K1474">
        <v>313</v>
      </c>
      <c r="L1474" s="18">
        <f>(((RestaurantData4[[#This Row],[FitScore]]/100)*RestaurantData4[[#This Row],[DailyCustAvg]])/3.5)*30</f>
        <v>1609.7142857142856</v>
      </c>
      <c r="M1474">
        <v>40.655797060768002</v>
      </c>
      <c r="N1474">
        <v>-73.959894017165993</v>
      </c>
      <c r="O1474">
        <v>309</v>
      </c>
      <c r="P1474">
        <v>40</v>
      </c>
    </row>
    <row r="1475" spans="1:16" hidden="1" x14ac:dyDescent="0.3">
      <c r="A1475">
        <v>41253085</v>
      </c>
      <c r="B1475" s="1" t="s">
        <v>5867</v>
      </c>
      <c r="C1475" t="s">
        <v>4408</v>
      </c>
      <c r="D1475" s="2">
        <v>8818</v>
      </c>
      <c r="E1475" s="1" t="s">
        <v>901</v>
      </c>
      <c r="F1475" s="2">
        <v>11209</v>
      </c>
      <c r="G1475" s="3">
        <v>7187486626</v>
      </c>
      <c r="H1475" s="1" t="s">
        <v>52</v>
      </c>
      <c r="I1475" t="s">
        <v>17</v>
      </c>
      <c r="J1475">
        <v>65</v>
      </c>
      <c r="K1475">
        <v>313</v>
      </c>
      <c r="L1475" s="18">
        <f>(((RestaurantData4[[#This Row],[FitScore]]/100)*RestaurantData4[[#This Row],[DailyCustAvg]])/3.5)*30</f>
        <v>1743.8571428571431</v>
      </c>
      <c r="M1475">
        <v>40.621854967795997</v>
      </c>
      <c r="N1475">
        <v>-74.031728357465994</v>
      </c>
      <c r="O1475">
        <v>310</v>
      </c>
      <c r="P1475">
        <v>43</v>
      </c>
    </row>
    <row r="1476" spans="1:16" hidden="1" x14ac:dyDescent="0.3">
      <c r="A1476">
        <v>41109275</v>
      </c>
      <c r="B1476" s="1" t="s">
        <v>5884</v>
      </c>
      <c r="C1476" t="s">
        <v>4408</v>
      </c>
      <c r="D1476" s="2">
        <v>9102</v>
      </c>
      <c r="E1476" s="1" t="s">
        <v>901</v>
      </c>
      <c r="F1476" s="2">
        <v>11209</v>
      </c>
      <c r="G1476" s="3">
        <v>7186804465</v>
      </c>
      <c r="H1476" s="1" t="s">
        <v>73</v>
      </c>
      <c r="I1476" t="s">
        <v>17</v>
      </c>
      <c r="J1476">
        <v>77</v>
      </c>
      <c r="K1476">
        <v>313</v>
      </c>
      <c r="L1476" s="18">
        <f>(((RestaurantData4[[#This Row],[FitScore]]/100)*RestaurantData4[[#This Row],[DailyCustAvg]])/3.5)*30</f>
        <v>2065.8000000000002</v>
      </c>
      <c r="M1476">
        <v>40.619892222811004</v>
      </c>
      <c r="N1476">
        <v>-74.032527090257005</v>
      </c>
      <c r="O1476">
        <v>310</v>
      </c>
      <c r="P1476">
        <v>43</v>
      </c>
    </row>
    <row r="1477" spans="1:16" hidden="1" x14ac:dyDescent="0.3">
      <c r="A1477">
        <v>41632521</v>
      </c>
      <c r="B1477" s="1" t="s">
        <v>6036</v>
      </c>
      <c r="C1477" t="s">
        <v>4408</v>
      </c>
      <c r="D1477" s="2">
        <v>6422</v>
      </c>
      <c r="E1477" s="1" t="s">
        <v>5966</v>
      </c>
      <c r="F1477" s="2">
        <v>11204</v>
      </c>
      <c r="G1477" s="3">
        <v>7182597300</v>
      </c>
      <c r="H1477" s="1" t="s">
        <v>24</v>
      </c>
      <c r="I1477" t="s">
        <v>21</v>
      </c>
      <c r="J1477">
        <v>78</v>
      </c>
      <c r="K1477">
        <v>313</v>
      </c>
      <c r="L1477" s="18">
        <f>(((RestaurantData4[[#This Row],[FitScore]]/100)*RestaurantData4[[#This Row],[DailyCustAvg]])/3.5)*30</f>
        <v>2092.6285714285714</v>
      </c>
      <c r="M1477">
        <v>40.614260224092</v>
      </c>
      <c r="N1477">
        <v>-73.981007661364998</v>
      </c>
      <c r="O1477">
        <v>311</v>
      </c>
      <c r="P1477">
        <v>47</v>
      </c>
    </row>
    <row r="1478" spans="1:16" hidden="1" x14ac:dyDescent="0.3">
      <c r="A1478">
        <v>50084504</v>
      </c>
      <c r="B1478" s="1" t="s">
        <v>6339</v>
      </c>
      <c r="C1478" t="s">
        <v>4408</v>
      </c>
      <c r="D1478" s="2">
        <v>2971</v>
      </c>
      <c r="E1478" s="1" t="s">
        <v>6310</v>
      </c>
      <c r="F1478" s="2">
        <v>11235</v>
      </c>
      <c r="G1478" s="3">
        <v>7188915888</v>
      </c>
      <c r="H1478" s="1" t="s">
        <v>68</v>
      </c>
      <c r="I1478" t="s">
        <v>21</v>
      </c>
      <c r="J1478">
        <v>73</v>
      </c>
      <c r="K1478">
        <v>313</v>
      </c>
      <c r="L1478" s="18">
        <f>(((RestaurantData4[[#This Row],[FitScore]]/100)*RestaurantData4[[#This Row],[DailyCustAvg]])/3.5)*30</f>
        <v>1958.4857142857143</v>
      </c>
      <c r="M1478">
        <v>40.588971141454998</v>
      </c>
      <c r="N1478">
        <v>-73.949424620949003</v>
      </c>
      <c r="O1478">
        <v>315</v>
      </c>
      <c r="P1478">
        <v>48</v>
      </c>
    </row>
    <row r="1479" spans="1:16" hidden="1" x14ac:dyDescent="0.3">
      <c r="A1479">
        <v>40711788</v>
      </c>
      <c r="B1479" s="1" t="s">
        <v>6477</v>
      </c>
      <c r="C1479" t="s">
        <v>4408</v>
      </c>
      <c r="D1479" s="2">
        <v>394</v>
      </c>
      <c r="E1479" s="1" t="s">
        <v>6478</v>
      </c>
      <c r="F1479" s="2">
        <v>11203</v>
      </c>
      <c r="G1479" s="3">
        <v>3476833383</v>
      </c>
      <c r="H1479" s="1" t="s">
        <v>56</v>
      </c>
      <c r="I1479" t="s">
        <v>21</v>
      </c>
      <c r="J1479">
        <v>60</v>
      </c>
      <c r="K1479">
        <v>313</v>
      </c>
      <c r="L1479" s="18">
        <f>(((RestaurantData4[[#This Row],[FitScore]]/100)*RestaurantData4[[#This Row],[DailyCustAvg]])/3.5)*30</f>
        <v>1609.7142857142856</v>
      </c>
      <c r="M1479">
        <v>40.654375205069002</v>
      </c>
      <c r="N1479">
        <v>-73.946333085052999</v>
      </c>
      <c r="O1479">
        <v>317</v>
      </c>
      <c r="P1479">
        <v>40</v>
      </c>
    </row>
    <row r="1480" spans="1:16" x14ac:dyDescent="0.3">
      <c r="A1480">
        <v>41378319</v>
      </c>
      <c r="B1480" s="1" t="s">
        <v>593</v>
      </c>
      <c r="C1480" t="s">
        <v>14</v>
      </c>
      <c r="D1480" s="2">
        <v>228</v>
      </c>
      <c r="E1480" s="1" t="s">
        <v>422</v>
      </c>
      <c r="F1480" s="2">
        <v>10014</v>
      </c>
      <c r="G1480" s="3">
        <v>2122555757</v>
      </c>
      <c r="H1480" s="1" t="s">
        <v>16</v>
      </c>
      <c r="I1480" t="s">
        <v>21</v>
      </c>
      <c r="J1480">
        <v>95</v>
      </c>
      <c r="K1480">
        <v>156</v>
      </c>
      <c r="L1480" s="18">
        <f>(((RestaurantData4[[#This Row],[FitScore]]/100)*RestaurantData4[[#This Row],[DailyCustAvg]])/3.5)*30</f>
        <v>1270.2857142857142</v>
      </c>
      <c r="M1480">
        <v>40.733900971403997</v>
      </c>
      <c r="N1480">
        <v>-74.005174303497995</v>
      </c>
      <c r="O1480">
        <v>102</v>
      </c>
      <c r="P1480">
        <v>3</v>
      </c>
    </row>
    <row r="1481" spans="1:16" hidden="1" x14ac:dyDescent="0.3">
      <c r="A1481">
        <v>50054344</v>
      </c>
      <c r="B1481" s="1" t="s">
        <v>95</v>
      </c>
      <c r="C1481" t="s">
        <v>14</v>
      </c>
      <c r="D1481" s="2">
        <v>88</v>
      </c>
      <c r="E1481" s="1" t="s">
        <v>80</v>
      </c>
      <c r="F1481" s="2">
        <v>10004</v>
      </c>
      <c r="G1481" s="3">
        <v>6467070426</v>
      </c>
      <c r="H1481" s="1" t="s">
        <v>16</v>
      </c>
      <c r="I1481" t="s">
        <v>17</v>
      </c>
      <c r="J1481">
        <v>99</v>
      </c>
      <c r="K1481">
        <v>312</v>
      </c>
      <c r="L1481" s="18">
        <f>(((RestaurantData4[[#This Row],[FitScore]]/100)*RestaurantData4[[#This Row],[DailyCustAvg]])/3.5)*30</f>
        <v>2647.5428571428574</v>
      </c>
      <c r="M1481">
        <v>40.704048408527001</v>
      </c>
      <c r="N1481">
        <v>-74.011588259152006</v>
      </c>
      <c r="O1481">
        <v>101</v>
      </c>
      <c r="P1481">
        <v>1</v>
      </c>
    </row>
    <row r="1482" spans="1:16" hidden="1" x14ac:dyDescent="0.3">
      <c r="A1482">
        <v>41598066</v>
      </c>
      <c r="B1482" s="1" t="s">
        <v>191</v>
      </c>
      <c r="C1482" t="s">
        <v>14</v>
      </c>
      <c r="D1482" s="2">
        <v>6</v>
      </c>
      <c r="E1482" s="1" t="s">
        <v>192</v>
      </c>
      <c r="F1482" s="2">
        <v>10013</v>
      </c>
      <c r="G1482" s="3">
        <v>2122190900</v>
      </c>
      <c r="H1482" s="1" t="s">
        <v>193</v>
      </c>
      <c r="I1482" t="s">
        <v>17</v>
      </c>
      <c r="J1482">
        <v>99</v>
      </c>
      <c r="K1482">
        <v>312</v>
      </c>
      <c r="L1482" s="18">
        <f>(((RestaurantData4[[#This Row],[FitScore]]/100)*RestaurantData4[[#This Row],[DailyCustAvg]])/3.5)*30</f>
        <v>2647.5428571428574</v>
      </c>
      <c r="M1482">
        <v>40.718683730923999</v>
      </c>
      <c r="N1482">
        <v>-74.009253170519997</v>
      </c>
      <c r="O1482">
        <v>101</v>
      </c>
      <c r="P1482">
        <v>1</v>
      </c>
    </row>
    <row r="1483" spans="1:16" x14ac:dyDescent="0.3">
      <c r="A1483">
        <v>41208272</v>
      </c>
      <c r="B1483" s="1" t="s">
        <v>573</v>
      </c>
      <c r="C1483" t="s">
        <v>14</v>
      </c>
      <c r="D1483" s="2">
        <v>24</v>
      </c>
      <c r="E1483" s="1" t="s">
        <v>383</v>
      </c>
      <c r="F1483" s="2">
        <v>10014</v>
      </c>
      <c r="G1483" s="3">
        <v>2123666888</v>
      </c>
      <c r="H1483" s="1" t="s">
        <v>68</v>
      </c>
      <c r="I1483" t="s">
        <v>21</v>
      </c>
      <c r="J1483">
        <v>95</v>
      </c>
      <c r="K1483">
        <v>155</v>
      </c>
      <c r="L1483" s="18">
        <f>(((RestaurantData4[[#This Row],[FitScore]]/100)*RestaurantData4[[#This Row],[DailyCustAvg]])/3.5)*30</f>
        <v>1262.1428571428571</v>
      </c>
      <c r="M1483">
        <v>40.737669554092001</v>
      </c>
      <c r="N1483">
        <v>-74.004673014982004</v>
      </c>
      <c r="O1483">
        <v>102</v>
      </c>
      <c r="P1483">
        <v>3</v>
      </c>
    </row>
    <row r="1484" spans="1:16" x14ac:dyDescent="0.3">
      <c r="A1484">
        <v>40394392</v>
      </c>
      <c r="B1484" s="1" t="s">
        <v>680</v>
      </c>
      <c r="C1484" t="s">
        <v>14</v>
      </c>
      <c r="D1484" s="2">
        <v>621</v>
      </c>
      <c r="E1484" s="1" t="s">
        <v>220</v>
      </c>
      <c r="F1484" s="2">
        <v>10014</v>
      </c>
      <c r="G1484" s="3">
        <v>2122299177</v>
      </c>
      <c r="H1484" s="1" t="s">
        <v>24</v>
      </c>
      <c r="I1484" t="s">
        <v>21</v>
      </c>
      <c r="J1484">
        <v>97</v>
      </c>
      <c r="K1484">
        <v>150</v>
      </c>
      <c r="L1484" s="18">
        <f>(((RestaurantData4[[#This Row],[FitScore]]/100)*RestaurantData4[[#This Row],[DailyCustAvg]])/3.5)*30</f>
        <v>1247.1428571428571</v>
      </c>
      <c r="M1484">
        <v>40.738048289071997</v>
      </c>
      <c r="N1484">
        <v>-74.005618475557</v>
      </c>
      <c r="O1484">
        <v>102</v>
      </c>
      <c r="P1484">
        <v>3</v>
      </c>
    </row>
    <row r="1485" spans="1:16" hidden="1" x14ac:dyDescent="0.3">
      <c r="A1485">
        <v>50098692</v>
      </c>
      <c r="B1485" s="1" t="s">
        <v>480</v>
      </c>
      <c r="C1485" t="s">
        <v>14</v>
      </c>
      <c r="D1485" s="2">
        <v>155</v>
      </c>
      <c r="E1485" s="1" t="s">
        <v>391</v>
      </c>
      <c r="F1485" s="2">
        <v>10012</v>
      </c>
      <c r="G1485" s="3">
        <v>6468337000</v>
      </c>
      <c r="H1485" s="1" t="s">
        <v>418</v>
      </c>
      <c r="I1485" t="s">
        <v>17</v>
      </c>
      <c r="J1485">
        <v>98</v>
      </c>
      <c r="K1485">
        <v>312</v>
      </c>
      <c r="L1485" s="18">
        <f>(((RestaurantData4[[#This Row],[FitScore]]/100)*RestaurantData4[[#This Row],[DailyCustAvg]])/3.5)*30</f>
        <v>2620.8000000000002</v>
      </c>
      <c r="M1485">
        <v>40.728480176715998</v>
      </c>
      <c r="N1485">
        <v>-73.999787127630995</v>
      </c>
      <c r="O1485">
        <v>102</v>
      </c>
      <c r="P1485">
        <v>1</v>
      </c>
    </row>
    <row r="1486" spans="1:16" hidden="1" x14ac:dyDescent="0.3">
      <c r="A1486">
        <v>40987470</v>
      </c>
      <c r="B1486" s="1" t="s">
        <v>545</v>
      </c>
      <c r="C1486" t="s">
        <v>14</v>
      </c>
      <c r="D1486" s="2">
        <v>177</v>
      </c>
      <c r="E1486" s="1" t="s">
        <v>379</v>
      </c>
      <c r="F1486" s="2">
        <v>10013</v>
      </c>
      <c r="G1486" s="3">
        <v>2129258775</v>
      </c>
      <c r="H1486" s="1" t="s">
        <v>24</v>
      </c>
      <c r="I1486" t="s">
        <v>17</v>
      </c>
      <c r="J1486">
        <v>95</v>
      </c>
      <c r="K1486">
        <v>312</v>
      </c>
      <c r="L1486" s="18">
        <f>(((RestaurantData4[[#This Row],[FitScore]]/100)*RestaurantData4[[#This Row],[DailyCustAvg]])/3.5)*30</f>
        <v>2540.5714285714284</v>
      </c>
      <c r="M1486">
        <v>40.720322689023</v>
      </c>
      <c r="N1486">
        <v>-73.996915533689005</v>
      </c>
      <c r="O1486">
        <v>102</v>
      </c>
      <c r="P1486">
        <v>1</v>
      </c>
    </row>
    <row r="1487" spans="1:16" hidden="1" x14ac:dyDescent="0.3">
      <c r="A1487">
        <v>41694146</v>
      </c>
      <c r="B1487" s="1" t="s">
        <v>554</v>
      </c>
      <c r="C1487" t="s">
        <v>14</v>
      </c>
      <c r="D1487" s="2">
        <v>78</v>
      </c>
      <c r="E1487" s="1" t="s">
        <v>555</v>
      </c>
      <c r="F1487" s="2">
        <v>10011</v>
      </c>
      <c r="G1487" s="3">
        <v>2125108919</v>
      </c>
      <c r="H1487" s="1" t="s">
        <v>16</v>
      </c>
      <c r="I1487" t="s">
        <v>17</v>
      </c>
      <c r="J1487">
        <v>96</v>
      </c>
      <c r="K1487">
        <v>312</v>
      </c>
      <c r="L1487" s="18">
        <f>(((RestaurantData4[[#This Row],[FitScore]]/100)*RestaurantData4[[#This Row],[DailyCustAvg]])/3.5)*30</f>
        <v>2567.3142857142852</v>
      </c>
      <c r="M1487">
        <v>40.735704232922998</v>
      </c>
      <c r="N1487">
        <v>-73.993840463018998</v>
      </c>
      <c r="O1487">
        <v>102</v>
      </c>
      <c r="P1487">
        <v>3</v>
      </c>
    </row>
    <row r="1488" spans="1:16" x14ac:dyDescent="0.3">
      <c r="A1488">
        <v>40851227</v>
      </c>
      <c r="B1488" s="1" t="s">
        <v>1288</v>
      </c>
      <c r="C1488" t="s">
        <v>14</v>
      </c>
      <c r="D1488" s="2">
        <v>118</v>
      </c>
      <c r="E1488" s="1" t="s">
        <v>896</v>
      </c>
      <c r="F1488" s="2">
        <v>10002</v>
      </c>
      <c r="G1488" s="3">
        <v>2126737851</v>
      </c>
      <c r="H1488" s="1" t="s">
        <v>16</v>
      </c>
      <c r="I1488" t="s">
        <v>21</v>
      </c>
      <c r="J1488">
        <v>100</v>
      </c>
      <c r="K1488">
        <v>346</v>
      </c>
      <c r="L1488" s="18">
        <f>(((RestaurantData4[[#This Row],[FitScore]]/100)*RestaurantData4[[#This Row],[DailyCustAvg]])/3.5)*30</f>
        <v>2965.7142857142858</v>
      </c>
      <c r="M1488">
        <v>40.719773078381003</v>
      </c>
      <c r="N1488">
        <v>-73.987341166408996</v>
      </c>
      <c r="O1488">
        <v>103</v>
      </c>
      <c r="P1488">
        <v>1</v>
      </c>
    </row>
    <row r="1489" spans="1:16" x14ac:dyDescent="0.3">
      <c r="A1489">
        <v>41629167</v>
      </c>
      <c r="B1489" s="1" t="s">
        <v>1025</v>
      </c>
      <c r="C1489" t="s">
        <v>14</v>
      </c>
      <c r="D1489" s="2">
        <v>168</v>
      </c>
      <c r="E1489" s="1" t="s">
        <v>929</v>
      </c>
      <c r="F1489" s="2">
        <v>10002</v>
      </c>
      <c r="G1489" s="3">
        <v>2124777771</v>
      </c>
      <c r="H1489" s="1" t="s">
        <v>16</v>
      </c>
      <c r="I1489" t="s">
        <v>21</v>
      </c>
      <c r="J1489">
        <v>100</v>
      </c>
      <c r="K1489">
        <v>344</v>
      </c>
      <c r="L1489" s="18">
        <f>(((RestaurantData4[[#This Row],[FitScore]]/100)*RestaurantData4[[#This Row],[DailyCustAvg]])/3.5)*30</f>
        <v>2948.5714285714289</v>
      </c>
      <c r="M1489">
        <v>40.721216961685997</v>
      </c>
      <c r="N1489">
        <v>-73.988636023650997</v>
      </c>
      <c r="O1489">
        <v>103</v>
      </c>
      <c r="P1489">
        <v>1</v>
      </c>
    </row>
    <row r="1490" spans="1:16" hidden="1" x14ac:dyDescent="0.3">
      <c r="A1490">
        <v>41706664</v>
      </c>
      <c r="B1490" s="1" t="s">
        <v>976</v>
      </c>
      <c r="C1490" t="s">
        <v>14</v>
      </c>
      <c r="D1490" s="2">
        <v>200</v>
      </c>
      <c r="E1490" s="1" t="s">
        <v>866</v>
      </c>
      <c r="F1490" s="2">
        <v>10002</v>
      </c>
      <c r="G1490" s="3">
        <v>2122330124</v>
      </c>
      <c r="H1490" s="1" t="s">
        <v>613</v>
      </c>
      <c r="I1490" t="s">
        <v>17</v>
      </c>
      <c r="J1490">
        <v>100</v>
      </c>
      <c r="K1490">
        <v>312</v>
      </c>
      <c r="L1490" s="18">
        <f>(((RestaurantData4[[#This Row],[FitScore]]/100)*RestaurantData4[[#This Row],[DailyCustAvg]])/3.5)*30</f>
        <v>2674.2857142857142</v>
      </c>
      <c r="M1490">
        <v>40.714203921311999</v>
      </c>
      <c r="N1490">
        <v>-73.987140223275006</v>
      </c>
      <c r="O1490">
        <v>103</v>
      </c>
      <c r="P1490">
        <v>1</v>
      </c>
    </row>
    <row r="1491" spans="1:16" hidden="1" x14ac:dyDescent="0.3">
      <c r="A1491">
        <v>50049649</v>
      </c>
      <c r="B1491" s="1" t="s">
        <v>1093</v>
      </c>
      <c r="C1491" t="s">
        <v>14</v>
      </c>
      <c r="D1491" s="2">
        <v>31</v>
      </c>
      <c r="E1491" s="1" t="s">
        <v>1094</v>
      </c>
      <c r="F1491" s="2">
        <v>10038</v>
      </c>
      <c r="G1491" s="3">
        <v>2127663336</v>
      </c>
      <c r="H1491" s="1" t="s">
        <v>1095</v>
      </c>
      <c r="I1491" t="s">
        <v>17</v>
      </c>
      <c r="J1491">
        <v>100</v>
      </c>
      <c r="K1491">
        <v>312</v>
      </c>
      <c r="L1491" s="18">
        <f>(((RestaurantData4[[#This Row],[FitScore]]/100)*RestaurantData4[[#This Row],[DailyCustAvg]])/3.5)*30</f>
        <v>2674.2857142857142</v>
      </c>
      <c r="M1491">
        <v>40.712126831661003</v>
      </c>
      <c r="N1491">
        <v>-73.997828515178</v>
      </c>
      <c r="O1491">
        <v>103</v>
      </c>
      <c r="P1491">
        <v>1</v>
      </c>
    </row>
    <row r="1492" spans="1:16" x14ac:dyDescent="0.3">
      <c r="A1492">
        <v>50090479</v>
      </c>
      <c r="B1492" s="1" t="s">
        <v>1230</v>
      </c>
      <c r="C1492" t="s">
        <v>14</v>
      </c>
      <c r="D1492" s="2">
        <v>88</v>
      </c>
      <c r="E1492" s="1" t="s">
        <v>886</v>
      </c>
      <c r="F1492" s="2">
        <v>10002</v>
      </c>
      <c r="G1492" s="3">
        <v>3477427004</v>
      </c>
      <c r="H1492" s="1" t="s">
        <v>16</v>
      </c>
      <c r="I1492" t="s">
        <v>21</v>
      </c>
      <c r="J1492">
        <v>100</v>
      </c>
      <c r="K1492">
        <v>344</v>
      </c>
      <c r="L1492" s="18">
        <f>(((RestaurantData4[[#This Row],[FitScore]]/100)*RestaurantData4[[#This Row],[DailyCustAvg]])/3.5)*30</f>
        <v>2948.5714285714289</v>
      </c>
      <c r="M1492">
        <v>40.718140053728</v>
      </c>
      <c r="N1492">
        <v>-73.988402066413997</v>
      </c>
      <c r="O1492">
        <v>103</v>
      </c>
      <c r="P1492">
        <v>1</v>
      </c>
    </row>
    <row r="1493" spans="1:16" hidden="1" x14ac:dyDescent="0.3">
      <c r="A1493">
        <v>41704644</v>
      </c>
      <c r="B1493" s="1" t="s">
        <v>1605</v>
      </c>
      <c r="C1493" t="s">
        <v>14</v>
      </c>
      <c r="D1493" s="2">
        <v>289</v>
      </c>
      <c r="E1493" s="1" t="s">
        <v>1351</v>
      </c>
      <c r="F1493" s="2">
        <v>10001</v>
      </c>
      <c r="G1493" s="3">
        <v>6464730202</v>
      </c>
      <c r="H1493" s="1" t="s">
        <v>16</v>
      </c>
      <c r="I1493" t="s">
        <v>17</v>
      </c>
      <c r="J1493">
        <v>100</v>
      </c>
      <c r="K1493">
        <v>312</v>
      </c>
      <c r="L1493" s="18">
        <f>(((RestaurantData4[[#This Row],[FitScore]]/100)*RestaurantData4[[#This Row],[DailyCustAvg]])/3.5)*30</f>
        <v>2674.2857142857142</v>
      </c>
      <c r="M1493">
        <v>40.749919495143999</v>
      </c>
      <c r="N1493">
        <v>-74.002551684522999</v>
      </c>
      <c r="O1493">
        <v>104</v>
      </c>
      <c r="P1493">
        <v>3</v>
      </c>
    </row>
    <row r="1494" spans="1:16" hidden="1" x14ac:dyDescent="0.3">
      <c r="A1494">
        <v>41647682</v>
      </c>
      <c r="B1494" s="1" t="s">
        <v>1615</v>
      </c>
      <c r="C1494" t="s">
        <v>14</v>
      </c>
      <c r="D1494" s="2">
        <v>350</v>
      </c>
      <c r="E1494" s="1" t="s">
        <v>1388</v>
      </c>
      <c r="F1494" s="2">
        <v>10019</v>
      </c>
      <c r="G1494" s="3">
        <v>2126001672</v>
      </c>
      <c r="H1494" s="1" t="s">
        <v>16</v>
      </c>
      <c r="I1494" t="s">
        <v>17</v>
      </c>
      <c r="J1494">
        <v>100</v>
      </c>
      <c r="K1494">
        <v>312</v>
      </c>
      <c r="L1494" s="18">
        <f>(((RestaurantData4[[#This Row],[FitScore]]/100)*RestaurantData4[[#This Row],[DailyCustAvg]])/3.5)*30</f>
        <v>2674.2857142857142</v>
      </c>
      <c r="M1494">
        <v>40.762728800821002</v>
      </c>
      <c r="N1494">
        <v>-73.989130685394002</v>
      </c>
      <c r="O1494">
        <v>104</v>
      </c>
      <c r="P1494">
        <v>3</v>
      </c>
    </row>
    <row r="1495" spans="1:16" hidden="1" x14ac:dyDescent="0.3">
      <c r="A1495">
        <v>50084441</v>
      </c>
      <c r="B1495" s="1" t="s">
        <v>1911</v>
      </c>
      <c r="C1495" t="s">
        <v>14</v>
      </c>
      <c r="D1495" s="2">
        <v>1385</v>
      </c>
      <c r="E1495" s="1" t="s">
        <v>34</v>
      </c>
      <c r="F1495" s="2">
        <v>10018</v>
      </c>
      <c r="G1495" s="3">
        <v>7185029282</v>
      </c>
      <c r="H1495" s="1" t="s">
        <v>127</v>
      </c>
      <c r="I1495" t="s">
        <v>17</v>
      </c>
      <c r="J1495">
        <v>89</v>
      </c>
      <c r="K1495">
        <v>312</v>
      </c>
      <c r="L1495" s="18">
        <f>(((RestaurantData4[[#This Row],[FitScore]]/100)*RestaurantData4[[#This Row],[DailyCustAvg]])/3.5)*30</f>
        <v>2380.1142857142859</v>
      </c>
      <c r="M1495">
        <v>40.752605951145</v>
      </c>
      <c r="N1495">
        <v>-73.987389042871001</v>
      </c>
      <c r="O1495">
        <v>105</v>
      </c>
      <c r="P1495">
        <v>3</v>
      </c>
    </row>
    <row r="1496" spans="1:16" x14ac:dyDescent="0.3">
      <c r="A1496">
        <v>40424906</v>
      </c>
      <c r="B1496" s="1" t="s">
        <v>1112</v>
      </c>
      <c r="C1496" t="s">
        <v>14</v>
      </c>
      <c r="D1496" s="2">
        <v>87</v>
      </c>
      <c r="E1496" s="1" t="s">
        <v>936</v>
      </c>
      <c r="F1496" s="2">
        <v>10002</v>
      </c>
      <c r="G1496" s="3">
        <v>2122676200</v>
      </c>
      <c r="H1496" s="1" t="s">
        <v>73</v>
      </c>
      <c r="I1496" t="s">
        <v>21</v>
      </c>
      <c r="J1496">
        <v>100</v>
      </c>
      <c r="K1496">
        <v>343</v>
      </c>
      <c r="L1496" s="18">
        <f>(((RestaurantData4[[#This Row],[FitScore]]/100)*RestaurantData4[[#This Row],[DailyCustAvg]])/3.5)*30</f>
        <v>2940</v>
      </c>
      <c r="M1496">
        <v>40.713743353143997</v>
      </c>
      <c r="N1496">
        <v>-73.993791999392002</v>
      </c>
      <c r="O1496">
        <v>103</v>
      </c>
      <c r="P1496">
        <v>1</v>
      </c>
    </row>
    <row r="1497" spans="1:16" x14ac:dyDescent="0.3">
      <c r="A1497">
        <v>50056245</v>
      </c>
      <c r="B1497" s="1" t="s">
        <v>1128</v>
      </c>
      <c r="C1497" t="s">
        <v>14</v>
      </c>
      <c r="D1497" s="2">
        <v>237</v>
      </c>
      <c r="E1497" s="1" t="s">
        <v>1129</v>
      </c>
      <c r="F1497" s="2">
        <v>10002</v>
      </c>
      <c r="G1497" s="3">
        <v>2122192282</v>
      </c>
      <c r="H1497" s="1" t="s">
        <v>242</v>
      </c>
      <c r="I1497" t="s">
        <v>21</v>
      </c>
      <c r="J1497">
        <v>100</v>
      </c>
      <c r="K1497">
        <v>343</v>
      </c>
      <c r="L1497" s="18">
        <f>(((RestaurantData4[[#This Row],[FitScore]]/100)*RestaurantData4[[#This Row],[DailyCustAvg]])/3.5)*30</f>
        <v>2940</v>
      </c>
      <c r="M1497">
        <v>40.718395779471003</v>
      </c>
      <c r="N1497">
        <v>-73.994664569267997</v>
      </c>
      <c r="O1497">
        <v>103</v>
      </c>
      <c r="P1497">
        <v>1</v>
      </c>
    </row>
    <row r="1498" spans="1:16" x14ac:dyDescent="0.3">
      <c r="A1498">
        <v>50096373</v>
      </c>
      <c r="B1498" s="1" t="s">
        <v>1212</v>
      </c>
      <c r="C1498" t="s">
        <v>14</v>
      </c>
      <c r="D1498" s="2">
        <v>88</v>
      </c>
      <c r="E1498" s="1" t="s">
        <v>886</v>
      </c>
      <c r="F1498" s="2">
        <v>10002</v>
      </c>
      <c r="G1498" s="3">
        <v>6464830614</v>
      </c>
      <c r="H1498" s="1" t="s">
        <v>613</v>
      </c>
      <c r="I1498" t="s">
        <v>21</v>
      </c>
      <c r="J1498">
        <v>99</v>
      </c>
      <c r="K1498">
        <v>342</v>
      </c>
      <c r="L1498" s="18">
        <f>(((RestaurantData4[[#This Row],[FitScore]]/100)*RestaurantData4[[#This Row],[DailyCustAvg]])/3.5)*30</f>
        <v>2902.1142857142859</v>
      </c>
      <c r="M1498">
        <v>40.718140053728</v>
      </c>
      <c r="N1498">
        <v>-73.988402066413997</v>
      </c>
      <c r="O1498">
        <v>103</v>
      </c>
      <c r="P1498">
        <v>1</v>
      </c>
    </row>
    <row r="1499" spans="1:16" x14ac:dyDescent="0.3">
      <c r="A1499">
        <v>50092044</v>
      </c>
      <c r="B1499" s="1" t="s">
        <v>1106</v>
      </c>
      <c r="C1499" t="s">
        <v>14</v>
      </c>
      <c r="D1499" s="2">
        <v>223</v>
      </c>
      <c r="E1499" s="1" t="s">
        <v>981</v>
      </c>
      <c r="F1499" s="2">
        <v>10002</v>
      </c>
      <c r="G1499" s="3">
        <v>6467533499</v>
      </c>
      <c r="H1499" s="1" t="s">
        <v>202</v>
      </c>
      <c r="I1499" t="s">
        <v>21</v>
      </c>
      <c r="J1499">
        <v>100</v>
      </c>
      <c r="K1499">
        <v>341</v>
      </c>
      <c r="L1499" s="18">
        <f>(((RestaurantData4[[#This Row],[FitScore]]/100)*RestaurantData4[[#This Row],[DailyCustAvg]])/3.5)*30</f>
        <v>2922.8571428571431</v>
      </c>
      <c r="M1499">
        <v>40.712743877975001</v>
      </c>
      <c r="N1499">
        <v>-73.988796188449001</v>
      </c>
      <c r="O1499">
        <v>103</v>
      </c>
      <c r="P1499">
        <v>1</v>
      </c>
    </row>
    <row r="1500" spans="1:16" x14ac:dyDescent="0.3">
      <c r="A1500">
        <v>50093008</v>
      </c>
      <c r="B1500" s="1" t="s">
        <v>1171</v>
      </c>
      <c r="C1500" t="s">
        <v>14</v>
      </c>
      <c r="D1500" s="2">
        <v>163</v>
      </c>
      <c r="E1500" s="1" t="s">
        <v>929</v>
      </c>
      <c r="F1500" s="2">
        <v>10002</v>
      </c>
      <c r="G1500" s="3">
        <v>2128048088</v>
      </c>
      <c r="H1500" s="1" t="s">
        <v>141</v>
      </c>
      <c r="I1500" t="s">
        <v>21</v>
      </c>
      <c r="J1500">
        <v>100</v>
      </c>
      <c r="K1500">
        <v>339</v>
      </c>
      <c r="L1500" s="18">
        <f>(((RestaurantData4[[#This Row],[FitScore]]/100)*RestaurantData4[[#This Row],[DailyCustAvg]])/3.5)*30</f>
        <v>2905.7142857142858</v>
      </c>
      <c r="M1500">
        <v>40.721035818071002</v>
      </c>
      <c r="N1500">
        <v>-73.988747890309995</v>
      </c>
      <c r="O1500">
        <v>103</v>
      </c>
      <c r="P1500">
        <v>1</v>
      </c>
    </row>
    <row r="1501" spans="1:16" hidden="1" x14ac:dyDescent="0.3">
      <c r="A1501">
        <v>50016335</v>
      </c>
      <c r="B1501" s="1" t="s">
        <v>3341</v>
      </c>
      <c r="C1501" t="s">
        <v>14</v>
      </c>
      <c r="D1501" s="2">
        <v>101</v>
      </c>
      <c r="E1501" s="1" t="s">
        <v>3342</v>
      </c>
      <c r="F1501" s="2">
        <v>10030</v>
      </c>
      <c r="G1501" s="3">
        <v>2129399688</v>
      </c>
      <c r="H1501" s="1" t="s">
        <v>56</v>
      </c>
      <c r="I1501" t="s">
        <v>17</v>
      </c>
      <c r="J1501">
        <v>77</v>
      </c>
      <c r="K1501">
        <v>312</v>
      </c>
      <c r="L1501" s="18">
        <f>(((RestaurantData4[[#This Row],[FitScore]]/100)*RestaurantData4[[#This Row],[DailyCustAvg]])/3.5)*30</f>
        <v>2059.1999999999998</v>
      </c>
      <c r="M1501">
        <v>40.819832098774</v>
      </c>
      <c r="N1501">
        <v>-73.945928164582</v>
      </c>
      <c r="O1501">
        <v>110</v>
      </c>
      <c r="P1501">
        <v>9</v>
      </c>
    </row>
    <row r="1502" spans="1:16" hidden="1" x14ac:dyDescent="0.3">
      <c r="A1502">
        <v>41257023</v>
      </c>
      <c r="B1502" s="1" t="s">
        <v>4665</v>
      </c>
      <c r="C1502" t="s">
        <v>4408</v>
      </c>
      <c r="D1502" s="2">
        <v>209</v>
      </c>
      <c r="E1502" s="1" t="s">
        <v>4423</v>
      </c>
      <c r="F1502" s="2">
        <v>11222</v>
      </c>
      <c r="G1502" s="3">
        <v>7183832080</v>
      </c>
      <c r="H1502" s="1" t="s">
        <v>138</v>
      </c>
      <c r="I1502" t="s">
        <v>17</v>
      </c>
      <c r="J1502">
        <v>78</v>
      </c>
      <c r="K1502">
        <v>312</v>
      </c>
      <c r="L1502" s="18">
        <f>(((RestaurantData4[[#This Row],[FitScore]]/100)*RestaurantData4[[#This Row],[DailyCustAvg]])/3.5)*30</f>
        <v>2085.9428571428575</v>
      </c>
      <c r="M1502">
        <v>40.725639526907003</v>
      </c>
      <c r="N1502">
        <v>-73.944265900600001</v>
      </c>
      <c r="O1502">
        <v>301</v>
      </c>
      <c r="P1502">
        <v>33</v>
      </c>
    </row>
    <row r="1503" spans="1:16" hidden="1" x14ac:dyDescent="0.3">
      <c r="A1503">
        <v>50076665</v>
      </c>
      <c r="B1503" s="1" t="s">
        <v>4925</v>
      </c>
      <c r="C1503" t="s">
        <v>4408</v>
      </c>
      <c r="D1503" s="2">
        <v>505</v>
      </c>
      <c r="E1503" s="1" t="s">
        <v>4780</v>
      </c>
      <c r="F1503" s="2">
        <v>11205</v>
      </c>
      <c r="G1503" s="3">
        <v>9292980080</v>
      </c>
      <c r="H1503" s="1" t="s">
        <v>86</v>
      </c>
      <c r="I1503" t="s">
        <v>21</v>
      </c>
      <c r="J1503">
        <v>84</v>
      </c>
      <c r="K1503">
        <v>312</v>
      </c>
      <c r="L1503" s="18">
        <f>(((RestaurantData4[[#This Row],[FitScore]]/100)*RestaurantData4[[#This Row],[DailyCustAvg]])/3.5)*30</f>
        <v>2246.3999999999996</v>
      </c>
      <c r="M1503">
        <v>40.693553037095</v>
      </c>
      <c r="N1503">
        <v>-73.964685374431994</v>
      </c>
      <c r="O1503">
        <v>302</v>
      </c>
      <c r="P1503">
        <v>35</v>
      </c>
    </row>
    <row r="1504" spans="1:16" hidden="1" x14ac:dyDescent="0.3">
      <c r="A1504">
        <v>50070817</v>
      </c>
      <c r="B1504" s="1" t="s">
        <v>5160</v>
      </c>
      <c r="C1504" t="s">
        <v>4408</v>
      </c>
      <c r="D1504" s="2">
        <v>1429</v>
      </c>
      <c r="E1504" s="1" t="s">
        <v>4780</v>
      </c>
      <c r="F1504" s="2">
        <v>11237</v>
      </c>
      <c r="G1504" s="3">
        <v>9174484211</v>
      </c>
      <c r="H1504" s="1" t="s">
        <v>29</v>
      </c>
      <c r="I1504" t="s">
        <v>21</v>
      </c>
      <c r="J1504">
        <v>66</v>
      </c>
      <c r="K1504">
        <v>312</v>
      </c>
      <c r="L1504" s="18">
        <f>(((RestaurantData4[[#This Row],[FitScore]]/100)*RestaurantData4[[#This Row],[DailyCustAvg]])/3.5)*30</f>
        <v>1765.0285714285717</v>
      </c>
      <c r="M1504">
        <v>40.698709473280999</v>
      </c>
      <c r="N1504">
        <v>-73.919317856020001</v>
      </c>
      <c r="O1504">
        <v>304</v>
      </c>
      <c r="P1504">
        <v>37</v>
      </c>
    </row>
    <row r="1505" spans="1:16" hidden="1" x14ac:dyDescent="0.3">
      <c r="A1505">
        <v>50042744</v>
      </c>
      <c r="B1505" s="1" t="s">
        <v>5202</v>
      </c>
      <c r="C1505" t="s">
        <v>4408</v>
      </c>
      <c r="D1505" s="2">
        <v>3372</v>
      </c>
      <c r="E1505" s="1" t="s">
        <v>4796</v>
      </c>
      <c r="F1505" s="2">
        <v>11208</v>
      </c>
      <c r="G1505" s="3">
        <v>3476631651</v>
      </c>
      <c r="H1505" s="1" t="s">
        <v>29</v>
      </c>
      <c r="I1505" t="s">
        <v>21</v>
      </c>
      <c r="J1505">
        <v>76</v>
      </c>
      <c r="K1505">
        <v>312</v>
      </c>
      <c r="L1505" s="18">
        <f>(((RestaurantData4[[#This Row],[FitScore]]/100)*RestaurantData4[[#This Row],[DailyCustAvg]])/3.5)*30</f>
        <v>2032.4571428571428</v>
      </c>
      <c r="M1505">
        <v>40.681555445710998</v>
      </c>
      <c r="N1505">
        <v>-73.871973758913995</v>
      </c>
      <c r="O1505">
        <v>305</v>
      </c>
      <c r="P1505">
        <v>37</v>
      </c>
    </row>
    <row r="1506" spans="1:16" hidden="1" x14ac:dyDescent="0.3">
      <c r="A1506">
        <v>50017814</v>
      </c>
      <c r="B1506" s="1" t="s">
        <v>5244</v>
      </c>
      <c r="C1506" t="s">
        <v>4408</v>
      </c>
      <c r="D1506" s="2">
        <v>2623</v>
      </c>
      <c r="E1506" s="1" t="s">
        <v>4796</v>
      </c>
      <c r="F1506" s="2">
        <v>11207</v>
      </c>
      <c r="G1506" s="3">
        <v>9179668200</v>
      </c>
      <c r="H1506" s="1" t="s">
        <v>138</v>
      </c>
      <c r="I1506" t="s">
        <v>21</v>
      </c>
      <c r="J1506">
        <v>81</v>
      </c>
      <c r="K1506">
        <v>312</v>
      </c>
      <c r="L1506" s="18">
        <f>(((RestaurantData4[[#This Row],[FitScore]]/100)*RestaurantData4[[#This Row],[DailyCustAvg]])/3.5)*30</f>
        <v>2166.1714285714288</v>
      </c>
      <c r="M1506">
        <v>40.675693588244997</v>
      </c>
      <c r="N1506">
        <v>-73.897523885758005</v>
      </c>
      <c r="O1506">
        <v>305</v>
      </c>
      <c r="P1506">
        <v>37</v>
      </c>
    </row>
    <row r="1507" spans="1:16" hidden="1" x14ac:dyDescent="0.3">
      <c r="A1507">
        <v>50082613</v>
      </c>
      <c r="B1507" s="1" t="s">
        <v>6027</v>
      </c>
      <c r="C1507" t="s">
        <v>4408</v>
      </c>
      <c r="D1507" s="2">
        <v>2144</v>
      </c>
      <c r="E1507" s="1" t="s">
        <v>5830</v>
      </c>
      <c r="F1507" s="2">
        <v>11214</v>
      </c>
      <c r="G1507" s="3">
        <v>7182651388</v>
      </c>
      <c r="H1507" s="1" t="s">
        <v>242</v>
      </c>
      <c r="I1507" t="s">
        <v>21</v>
      </c>
      <c r="J1507">
        <v>65</v>
      </c>
      <c r="K1507">
        <v>312</v>
      </c>
      <c r="L1507" s="18">
        <f>(((RestaurantData4[[#This Row],[FitScore]]/100)*RestaurantData4[[#This Row],[DailyCustAvg]])/3.5)*30</f>
        <v>1738.2857142857142</v>
      </c>
      <c r="M1507">
        <v>40.602632032232997</v>
      </c>
      <c r="N1507">
        <v>-73.994994360901998</v>
      </c>
      <c r="O1507">
        <v>311</v>
      </c>
      <c r="P1507">
        <v>47</v>
      </c>
    </row>
    <row r="1508" spans="1:16" hidden="1" x14ac:dyDescent="0.3">
      <c r="A1508">
        <v>50094803</v>
      </c>
      <c r="B1508" s="1" t="s">
        <v>6122</v>
      </c>
      <c r="C1508" t="s">
        <v>4408</v>
      </c>
      <c r="D1508" s="2">
        <v>473</v>
      </c>
      <c r="E1508" s="1" t="s">
        <v>5975</v>
      </c>
      <c r="F1508" s="2">
        <v>11218</v>
      </c>
      <c r="G1508" s="3">
        <v>6462627206</v>
      </c>
      <c r="H1508" s="1" t="s">
        <v>1208</v>
      </c>
      <c r="I1508" t="s">
        <v>21</v>
      </c>
      <c r="J1508">
        <v>48</v>
      </c>
      <c r="K1508">
        <v>312</v>
      </c>
      <c r="L1508" s="18">
        <f>(((RestaurantData4[[#This Row],[FitScore]]/100)*RestaurantData4[[#This Row],[DailyCustAvg]])/3.5)*30</f>
        <v>1283.6571428571426</v>
      </c>
      <c r="M1508">
        <v>40.642413181325999</v>
      </c>
      <c r="N1508">
        <v>-73.979356496657999</v>
      </c>
      <c r="O1508">
        <v>312</v>
      </c>
      <c r="P1508">
        <v>39</v>
      </c>
    </row>
    <row r="1509" spans="1:16" hidden="1" x14ac:dyDescent="0.3">
      <c r="A1509">
        <v>50099819</v>
      </c>
      <c r="B1509" s="1" t="s">
        <v>6563</v>
      </c>
      <c r="C1509" t="s">
        <v>4408</v>
      </c>
      <c r="D1509" s="2">
        <v>1669</v>
      </c>
      <c r="E1509" s="1" t="s">
        <v>4793</v>
      </c>
      <c r="F1509" s="2">
        <v>11210</v>
      </c>
      <c r="G1509" s="3">
        <v>7183386060</v>
      </c>
      <c r="H1509" s="1" t="s">
        <v>242</v>
      </c>
      <c r="I1509" t="s">
        <v>21</v>
      </c>
      <c r="J1509">
        <v>68</v>
      </c>
      <c r="K1509">
        <v>312</v>
      </c>
      <c r="L1509" s="18">
        <f>(((RestaurantData4[[#This Row],[FitScore]]/100)*RestaurantData4[[#This Row],[DailyCustAvg]])/3.5)*30</f>
        <v>1818.514285714286</v>
      </c>
      <c r="M1509">
        <v>40.629728879436001</v>
      </c>
      <c r="N1509">
        <v>-73.944385934875001</v>
      </c>
      <c r="O1509">
        <v>318</v>
      </c>
      <c r="P1509">
        <v>45</v>
      </c>
    </row>
    <row r="1510" spans="1:16" x14ac:dyDescent="0.3">
      <c r="A1510">
        <v>41619055</v>
      </c>
      <c r="B1510" s="1" t="s">
        <v>1243</v>
      </c>
      <c r="C1510" t="s">
        <v>14</v>
      </c>
      <c r="D1510" s="2">
        <v>133</v>
      </c>
      <c r="E1510" s="1" t="s">
        <v>886</v>
      </c>
      <c r="F1510" s="2">
        <v>10002</v>
      </c>
      <c r="G1510" s="3">
        <v>2126747100</v>
      </c>
      <c r="H1510" s="1" t="s">
        <v>16</v>
      </c>
      <c r="I1510" t="s">
        <v>21</v>
      </c>
      <c r="J1510">
        <v>99</v>
      </c>
      <c r="K1510">
        <v>339</v>
      </c>
      <c r="L1510" s="18">
        <f>(((RestaurantData4[[#This Row],[FitScore]]/100)*RestaurantData4[[#This Row],[DailyCustAvg]])/3.5)*30</f>
        <v>2876.6571428571433</v>
      </c>
      <c r="M1510">
        <v>40.720064033660996</v>
      </c>
      <c r="N1510">
        <v>-73.987431299655995</v>
      </c>
      <c r="O1510">
        <v>103</v>
      </c>
      <c r="P1510">
        <v>1</v>
      </c>
    </row>
    <row r="1511" spans="1:16" hidden="1" x14ac:dyDescent="0.3">
      <c r="A1511">
        <v>41298810</v>
      </c>
      <c r="B1511" s="1" t="s">
        <v>173</v>
      </c>
      <c r="C1511" t="s">
        <v>14</v>
      </c>
      <c r="D1511" s="2">
        <v>1</v>
      </c>
      <c r="E1511" s="1" t="s">
        <v>174</v>
      </c>
      <c r="F1511" s="2">
        <v>10005</v>
      </c>
      <c r="G1511" s="3">
        <v>2127856850</v>
      </c>
      <c r="H1511" s="1" t="s">
        <v>68</v>
      </c>
      <c r="I1511" t="s">
        <v>17</v>
      </c>
      <c r="J1511">
        <v>99</v>
      </c>
      <c r="K1511">
        <v>311</v>
      </c>
      <c r="L1511" s="18">
        <f>(((RestaurantData4[[#This Row],[FitScore]]/100)*RestaurantData4[[#This Row],[DailyCustAvg]])/3.5)*30</f>
        <v>2639.0571428571425</v>
      </c>
      <c r="M1511">
        <v>40.705121889645</v>
      </c>
      <c r="N1511">
        <v>-74.008428944719995</v>
      </c>
      <c r="O1511">
        <v>101</v>
      </c>
      <c r="P1511">
        <v>1</v>
      </c>
    </row>
    <row r="1512" spans="1:16" x14ac:dyDescent="0.3">
      <c r="A1512">
        <v>50001969</v>
      </c>
      <c r="B1512" s="1" t="s">
        <v>1090</v>
      </c>
      <c r="C1512" t="s">
        <v>14</v>
      </c>
      <c r="D1512" s="2">
        <v>25</v>
      </c>
      <c r="E1512" s="1" t="s">
        <v>886</v>
      </c>
      <c r="F1512" s="2">
        <v>10002</v>
      </c>
      <c r="G1512" s="3">
        <v>9143302356</v>
      </c>
      <c r="H1512" s="1" t="s">
        <v>212</v>
      </c>
      <c r="I1512" t="s">
        <v>21</v>
      </c>
      <c r="J1512">
        <v>100</v>
      </c>
      <c r="K1512">
        <v>338</v>
      </c>
      <c r="L1512" s="18">
        <f>(((RestaurantData4[[#This Row],[FitScore]]/100)*RestaurantData4[[#This Row],[DailyCustAvg]])/3.5)*30</f>
        <v>2897.1428571428569</v>
      </c>
      <c r="M1512">
        <v>40.715417379228001</v>
      </c>
      <c r="N1512">
        <v>-73.989831031394999</v>
      </c>
      <c r="O1512">
        <v>103</v>
      </c>
      <c r="P1512">
        <v>1</v>
      </c>
    </row>
    <row r="1513" spans="1:16" hidden="1" x14ac:dyDescent="0.3">
      <c r="A1513">
        <v>50062581</v>
      </c>
      <c r="B1513" s="1" t="s">
        <v>837</v>
      </c>
      <c r="C1513" t="s">
        <v>14</v>
      </c>
      <c r="D1513" s="2">
        <v>124</v>
      </c>
      <c r="E1513" s="1" t="s">
        <v>838</v>
      </c>
      <c r="F1513" s="2">
        <v>10002</v>
      </c>
      <c r="G1513" s="3">
        <v>6466827578</v>
      </c>
      <c r="H1513" s="1" t="s">
        <v>16</v>
      </c>
      <c r="I1513" t="s">
        <v>17</v>
      </c>
      <c r="J1513">
        <v>100</v>
      </c>
      <c r="K1513">
        <v>311</v>
      </c>
      <c r="L1513" s="18">
        <f>(((RestaurantData4[[#This Row],[FitScore]]/100)*RestaurantData4[[#This Row],[DailyCustAvg]])/3.5)*30</f>
        <v>2665.7142857142858</v>
      </c>
      <c r="M1513">
        <v>40.719718307529</v>
      </c>
      <c r="N1513">
        <v>-73.988524446734004</v>
      </c>
      <c r="O1513">
        <v>103</v>
      </c>
      <c r="P1513">
        <v>1</v>
      </c>
    </row>
    <row r="1514" spans="1:16" hidden="1" x14ac:dyDescent="0.3">
      <c r="A1514">
        <v>50001468</v>
      </c>
      <c r="B1514" s="1" t="s">
        <v>903</v>
      </c>
      <c r="C1514" t="s">
        <v>14</v>
      </c>
      <c r="D1514" s="2">
        <v>28</v>
      </c>
      <c r="E1514" s="1" t="s">
        <v>870</v>
      </c>
      <c r="F1514" s="2">
        <v>10003</v>
      </c>
      <c r="G1514" s="3">
        <v>2122280404</v>
      </c>
      <c r="H1514" s="1" t="s">
        <v>16</v>
      </c>
      <c r="I1514" t="s">
        <v>17</v>
      </c>
      <c r="J1514">
        <v>99</v>
      </c>
      <c r="K1514">
        <v>311</v>
      </c>
      <c r="L1514" s="18">
        <f>(((RestaurantData4[[#This Row],[FitScore]]/100)*RestaurantData4[[#This Row],[DailyCustAvg]])/3.5)*30</f>
        <v>2639.0571428571425</v>
      </c>
      <c r="M1514">
        <v>40.724324242845</v>
      </c>
      <c r="N1514">
        <v>-73.990937255655993</v>
      </c>
      <c r="O1514">
        <v>103</v>
      </c>
      <c r="P1514">
        <v>2</v>
      </c>
    </row>
    <row r="1515" spans="1:16" hidden="1" x14ac:dyDescent="0.3">
      <c r="A1515">
        <v>50015072</v>
      </c>
      <c r="B1515" s="1" t="s">
        <v>954</v>
      </c>
      <c r="C1515" t="s">
        <v>14</v>
      </c>
      <c r="D1515" s="2">
        <v>117</v>
      </c>
      <c r="E1515" s="1" t="s">
        <v>941</v>
      </c>
      <c r="F1515" s="2">
        <v>10009</v>
      </c>
      <c r="G1515" s="3">
        <v>2129822850</v>
      </c>
      <c r="H1515" s="1" t="s">
        <v>45</v>
      </c>
      <c r="I1515" t="s">
        <v>17</v>
      </c>
      <c r="J1515">
        <v>99</v>
      </c>
      <c r="K1515">
        <v>311</v>
      </c>
      <c r="L1515" s="18">
        <f>(((RestaurantData4[[#This Row],[FitScore]]/100)*RestaurantData4[[#This Row],[DailyCustAvg]])/3.5)*30</f>
        <v>2639.0571428571425</v>
      </c>
      <c r="M1515">
        <v>40.723803320198002</v>
      </c>
      <c r="N1515">
        <v>-73.975957939861004</v>
      </c>
      <c r="O1515">
        <v>103</v>
      </c>
      <c r="P1515">
        <v>2</v>
      </c>
    </row>
    <row r="1516" spans="1:16" x14ac:dyDescent="0.3">
      <c r="A1516">
        <v>50087314</v>
      </c>
      <c r="B1516" s="1" t="s">
        <v>1221</v>
      </c>
      <c r="C1516" t="s">
        <v>14</v>
      </c>
      <c r="D1516" s="2">
        <v>84</v>
      </c>
      <c r="E1516" s="1" t="s">
        <v>896</v>
      </c>
      <c r="F1516" s="2">
        <v>10002</v>
      </c>
      <c r="G1516" s="3">
        <v>9176757240</v>
      </c>
      <c r="H1516" s="1" t="s">
        <v>202</v>
      </c>
      <c r="I1516" t="s">
        <v>21</v>
      </c>
      <c r="J1516">
        <v>100</v>
      </c>
      <c r="K1516">
        <v>337</v>
      </c>
      <c r="L1516" s="18">
        <f>(((RestaurantData4[[#This Row],[FitScore]]/100)*RestaurantData4[[#This Row],[DailyCustAvg]])/3.5)*30</f>
        <v>2888.5714285714289</v>
      </c>
      <c r="M1516">
        <v>40.720327709736999</v>
      </c>
      <c r="N1516">
        <v>-73.989180917910005</v>
      </c>
      <c r="O1516">
        <v>103</v>
      </c>
      <c r="P1516">
        <v>1</v>
      </c>
    </row>
    <row r="1517" spans="1:16" x14ac:dyDescent="0.3">
      <c r="A1517">
        <v>50067521</v>
      </c>
      <c r="B1517" s="1" t="s">
        <v>1317</v>
      </c>
      <c r="C1517" t="s">
        <v>14</v>
      </c>
      <c r="D1517" s="2">
        <v>11</v>
      </c>
      <c r="E1517" s="1" t="s">
        <v>905</v>
      </c>
      <c r="F1517" s="2">
        <v>10002</v>
      </c>
      <c r="G1517" s="3">
        <v>2122191818</v>
      </c>
      <c r="H1517" s="1" t="s">
        <v>678</v>
      </c>
      <c r="I1517" t="s">
        <v>21</v>
      </c>
      <c r="J1517">
        <v>100</v>
      </c>
      <c r="K1517">
        <v>337</v>
      </c>
      <c r="L1517" s="18">
        <f>(((RestaurantData4[[#This Row],[FitScore]]/100)*RestaurantData4[[#This Row],[DailyCustAvg]])/3.5)*30</f>
        <v>2888.5714285714289</v>
      </c>
      <c r="M1517">
        <v>40.714912552606997</v>
      </c>
      <c r="N1517">
        <v>-73.992579847691005</v>
      </c>
      <c r="O1517">
        <v>103</v>
      </c>
      <c r="P1517">
        <v>1</v>
      </c>
    </row>
    <row r="1518" spans="1:16" hidden="1" x14ac:dyDescent="0.3">
      <c r="A1518">
        <v>50018989</v>
      </c>
      <c r="B1518" s="1" t="s">
        <v>1496</v>
      </c>
      <c r="C1518" t="s">
        <v>14</v>
      </c>
      <c r="D1518" s="2">
        <v>325</v>
      </c>
      <c r="E1518" s="1" t="s">
        <v>1394</v>
      </c>
      <c r="F1518" s="2">
        <v>10001</v>
      </c>
      <c r="G1518" s="3">
        <v>2125630900</v>
      </c>
      <c r="H1518" s="1" t="s">
        <v>16</v>
      </c>
      <c r="I1518" t="s">
        <v>17</v>
      </c>
      <c r="J1518">
        <v>100</v>
      </c>
      <c r="K1518">
        <v>311</v>
      </c>
      <c r="L1518" s="18">
        <f>(((RestaurantData4[[#This Row],[FitScore]]/100)*RestaurantData4[[#This Row],[DailyCustAvg]])/3.5)*30</f>
        <v>2665.7142857142858</v>
      </c>
      <c r="M1518">
        <v>40.751909359736999</v>
      </c>
      <c r="N1518">
        <v>-73.994856775840006</v>
      </c>
      <c r="O1518">
        <v>104</v>
      </c>
      <c r="P1518">
        <v>3</v>
      </c>
    </row>
    <row r="1519" spans="1:16" hidden="1" x14ac:dyDescent="0.3">
      <c r="A1519">
        <v>50096254</v>
      </c>
      <c r="B1519" s="1" t="s">
        <v>1578</v>
      </c>
      <c r="C1519" t="s">
        <v>14</v>
      </c>
      <c r="D1519" s="2">
        <v>600</v>
      </c>
      <c r="E1519" s="1" t="s">
        <v>1579</v>
      </c>
      <c r="F1519" s="2">
        <v>10036</v>
      </c>
      <c r="G1519" s="3">
        <v>2127577774</v>
      </c>
      <c r="H1519" s="1" t="s">
        <v>212</v>
      </c>
      <c r="I1519" t="s">
        <v>17</v>
      </c>
      <c r="J1519">
        <v>100</v>
      </c>
      <c r="K1519">
        <v>311</v>
      </c>
      <c r="L1519" s="18">
        <f>(((RestaurantData4[[#This Row],[FitScore]]/100)*RestaurantData4[[#This Row],[DailyCustAvg]])/3.5)*30</f>
        <v>2665.7142857142858</v>
      </c>
      <c r="M1519">
        <v>40.762452058930002</v>
      </c>
      <c r="N1519">
        <v>-73.997122946665996</v>
      </c>
      <c r="O1519">
        <v>104</v>
      </c>
      <c r="P1519">
        <v>3</v>
      </c>
    </row>
    <row r="1520" spans="1:16" hidden="1" x14ac:dyDescent="0.3">
      <c r="A1520">
        <v>50056913</v>
      </c>
      <c r="B1520" s="1" t="s">
        <v>1677</v>
      </c>
      <c r="C1520" t="s">
        <v>14</v>
      </c>
      <c r="D1520" s="2">
        <v>576</v>
      </c>
      <c r="E1520" s="1" t="s">
        <v>385</v>
      </c>
      <c r="F1520" s="2">
        <v>10036</v>
      </c>
      <c r="G1520" s="3">
        <v>2129673055</v>
      </c>
      <c r="H1520" s="1" t="s">
        <v>16</v>
      </c>
      <c r="I1520" t="s">
        <v>17</v>
      </c>
      <c r="J1520">
        <v>100</v>
      </c>
      <c r="K1520">
        <v>311</v>
      </c>
      <c r="L1520" s="18">
        <f>(((RestaurantData4[[#This Row],[FitScore]]/100)*RestaurantData4[[#This Row],[DailyCustAvg]])/3.5)*30</f>
        <v>2665.7142857142858</v>
      </c>
      <c r="M1520">
        <v>40.758246895981998</v>
      </c>
      <c r="N1520">
        <v>-73.992748263685996</v>
      </c>
      <c r="O1520">
        <v>104</v>
      </c>
      <c r="P1520">
        <v>3</v>
      </c>
    </row>
    <row r="1521" spans="1:16" hidden="1" x14ac:dyDescent="0.3">
      <c r="A1521">
        <v>40532870</v>
      </c>
      <c r="B1521" s="1" t="s">
        <v>291</v>
      </c>
      <c r="C1521" t="s">
        <v>14</v>
      </c>
      <c r="D1521" s="2">
        <v>124</v>
      </c>
      <c r="E1521" s="1" t="s">
        <v>383</v>
      </c>
      <c r="F1521" s="2">
        <v>10011</v>
      </c>
      <c r="G1521" s="3">
        <v>2124622020</v>
      </c>
      <c r="H1521" s="1" t="s">
        <v>56</v>
      </c>
      <c r="I1521" t="s">
        <v>17</v>
      </c>
      <c r="J1521">
        <v>100</v>
      </c>
      <c r="K1521">
        <v>311</v>
      </c>
      <c r="L1521" s="18">
        <f>(((RestaurantData4[[#This Row],[FitScore]]/100)*RestaurantData4[[#This Row],[DailyCustAvg]])/3.5)*30</f>
        <v>2665.7142857142858</v>
      </c>
      <c r="M1521">
        <v>40.741199405727997</v>
      </c>
      <c r="N1521">
        <v>-74.001450696472006</v>
      </c>
      <c r="O1521">
        <v>104</v>
      </c>
      <c r="P1521">
        <v>3</v>
      </c>
    </row>
    <row r="1522" spans="1:16" hidden="1" x14ac:dyDescent="0.3">
      <c r="A1522">
        <v>50099840</v>
      </c>
      <c r="B1522" s="1" t="s">
        <v>1814</v>
      </c>
      <c r="C1522" t="s">
        <v>14</v>
      </c>
      <c r="D1522" s="2">
        <v>114</v>
      </c>
      <c r="E1522" s="1" t="s">
        <v>1808</v>
      </c>
      <c r="F1522" s="2">
        <v>10016</v>
      </c>
      <c r="G1522" s="3">
        <v>2127257873</v>
      </c>
      <c r="H1522" s="1" t="s">
        <v>16</v>
      </c>
      <c r="I1522" t="s">
        <v>17</v>
      </c>
      <c r="J1522">
        <v>86</v>
      </c>
      <c r="K1522">
        <v>311</v>
      </c>
      <c r="L1522" s="18">
        <f>(((RestaurantData4[[#This Row],[FitScore]]/100)*RestaurantData4[[#This Row],[DailyCustAvg]])/3.5)*30</f>
        <v>2292.5142857142855</v>
      </c>
      <c r="M1522">
        <v>40.742974057060003</v>
      </c>
      <c r="N1522">
        <v>-73.983273238845001</v>
      </c>
      <c r="O1522">
        <v>105</v>
      </c>
      <c r="P1522">
        <v>2</v>
      </c>
    </row>
    <row r="1523" spans="1:16" x14ac:dyDescent="0.3">
      <c r="A1523">
        <v>40998924</v>
      </c>
      <c r="B1523" s="1" t="s">
        <v>1252</v>
      </c>
      <c r="C1523" t="s">
        <v>14</v>
      </c>
      <c r="D1523" s="2">
        <v>126</v>
      </c>
      <c r="E1523" s="1" t="s">
        <v>896</v>
      </c>
      <c r="F1523" s="2">
        <v>10002</v>
      </c>
      <c r="G1523" s="3">
        <v>2129951960</v>
      </c>
      <c r="H1523" s="1" t="s">
        <v>73</v>
      </c>
      <c r="I1523" t="s">
        <v>21</v>
      </c>
      <c r="J1523">
        <v>100</v>
      </c>
      <c r="K1523">
        <v>332</v>
      </c>
      <c r="L1523" s="18">
        <f>(((RestaurantData4[[#This Row],[FitScore]]/100)*RestaurantData4[[#This Row],[DailyCustAvg]])/3.5)*30</f>
        <v>2845.7142857142858</v>
      </c>
      <c r="M1523">
        <v>40.719676976037</v>
      </c>
      <c r="N1523">
        <v>-73.987023722277996</v>
      </c>
      <c r="O1523">
        <v>103</v>
      </c>
      <c r="P1523">
        <v>1</v>
      </c>
    </row>
    <row r="1524" spans="1:16" hidden="1" x14ac:dyDescent="0.3">
      <c r="A1524">
        <v>50047667</v>
      </c>
      <c r="B1524" s="1" t="s">
        <v>2126</v>
      </c>
      <c r="C1524" t="s">
        <v>14</v>
      </c>
      <c r="D1524" s="2">
        <v>260</v>
      </c>
      <c r="E1524" s="1" t="s">
        <v>1850</v>
      </c>
      <c r="F1524" s="2">
        <v>10001</v>
      </c>
      <c r="G1524" s="3">
        <v>2122791124</v>
      </c>
      <c r="H1524" s="1" t="s">
        <v>52</v>
      </c>
      <c r="I1524" t="s">
        <v>17</v>
      </c>
      <c r="J1524">
        <v>84</v>
      </c>
      <c r="K1524">
        <v>311</v>
      </c>
      <c r="L1524" s="18">
        <f>(((RestaurantData4[[#This Row],[FitScore]]/100)*RestaurantData4[[#This Row],[DailyCustAvg]])/3.5)*30</f>
        <v>2239.1999999999998</v>
      </c>
      <c r="M1524">
        <v>40.752337363572998</v>
      </c>
      <c r="N1524">
        <v>-73.991785225474004</v>
      </c>
      <c r="O1524">
        <v>105</v>
      </c>
      <c r="P1524">
        <v>3</v>
      </c>
    </row>
    <row r="1525" spans="1:16" hidden="1" x14ac:dyDescent="0.3">
      <c r="A1525">
        <v>50043714</v>
      </c>
      <c r="B1525" s="1" t="s">
        <v>2193</v>
      </c>
      <c r="C1525" t="s">
        <v>14</v>
      </c>
      <c r="D1525" s="2">
        <v>127</v>
      </c>
      <c r="E1525" s="1" t="s">
        <v>1509</v>
      </c>
      <c r="F1525" s="2">
        <v>10001</v>
      </c>
      <c r="G1525" s="3">
        <v>6469793960</v>
      </c>
      <c r="H1525" s="1" t="s">
        <v>56</v>
      </c>
      <c r="I1525" t="s">
        <v>17</v>
      </c>
      <c r="J1525">
        <v>86</v>
      </c>
      <c r="K1525">
        <v>311</v>
      </c>
      <c r="L1525" s="18">
        <f>(((RestaurantData4[[#This Row],[FitScore]]/100)*RestaurantData4[[#This Row],[DailyCustAvg]])/3.5)*30</f>
        <v>2292.5142857142855</v>
      </c>
      <c r="M1525">
        <v>40.745217495167999</v>
      </c>
      <c r="N1525">
        <v>-73.992396013603994</v>
      </c>
      <c r="O1525">
        <v>105</v>
      </c>
      <c r="P1525">
        <v>3</v>
      </c>
    </row>
    <row r="1526" spans="1:16" x14ac:dyDescent="0.3">
      <c r="A1526">
        <v>50011542</v>
      </c>
      <c r="B1526" s="1" t="s">
        <v>1255</v>
      </c>
      <c r="C1526" t="s">
        <v>14</v>
      </c>
      <c r="D1526" s="2">
        <v>97</v>
      </c>
      <c r="E1526" s="1" t="s">
        <v>534</v>
      </c>
      <c r="F1526" s="2">
        <v>10002</v>
      </c>
      <c r="G1526" s="3">
        <v>2122958083</v>
      </c>
      <c r="H1526" s="1" t="s">
        <v>242</v>
      </c>
      <c r="I1526" t="s">
        <v>21</v>
      </c>
      <c r="J1526">
        <v>100</v>
      </c>
      <c r="K1526">
        <v>332</v>
      </c>
      <c r="L1526" s="18">
        <f>(((RestaurantData4[[#This Row],[FitScore]]/100)*RestaurantData4[[#This Row],[DailyCustAvg]])/3.5)*30</f>
        <v>2845.7142857142858</v>
      </c>
      <c r="M1526">
        <v>40.717498268120004</v>
      </c>
      <c r="N1526">
        <v>-73.99529954546</v>
      </c>
      <c r="O1526">
        <v>103</v>
      </c>
      <c r="P1526">
        <v>1</v>
      </c>
    </row>
    <row r="1527" spans="1:16" x14ac:dyDescent="0.3">
      <c r="A1527">
        <v>50071835</v>
      </c>
      <c r="B1527" s="1" t="s">
        <v>915</v>
      </c>
      <c r="C1527" t="s">
        <v>14</v>
      </c>
      <c r="D1527" s="2">
        <v>37</v>
      </c>
      <c r="E1527" s="1" t="s">
        <v>78</v>
      </c>
      <c r="F1527" s="2">
        <v>10002</v>
      </c>
      <c r="G1527" s="3">
        <v>6466493378</v>
      </c>
      <c r="H1527" s="1" t="s">
        <v>58</v>
      </c>
      <c r="I1527" t="s">
        <v>21</v>
      </c>
      <c r="J1527">
        <v>100</v>
      </c>
      <c r="K1527">
        <v>331</v>
      </c>
      <c r="L1527" s="18">
        <f>(((RestaurantData4[[#This Row],[FitScore]]/100)*RestaurantData4[[#This Row],[DailyCustAvg]])/3.5)*30</f>
        <v>2837.1428571428569</v>
      </c>
      <c r="M1527">
        <v>40.714651692113002</v>
      </c>
      <c r="N1527">
        <v>-73.991072044326003</v>
      </c>
      <c r="O1527">
        <v>103</v>
      </c>
      <c r="P1527">
        <v>1</v>
      </c>
    </row>
    <row r="1528" spans="1:16" x14ac:dyDescent="0.3">
      <c r="A1528">
        <v>50091404</v>
      </c>
      <c r="B1528" s="1" t="s">
        <v>1204</v>
      </c>
      <c r="C1528" t="s">
        <v>14</v>
      </c>
      <c r="D1528" s="2">
        <v>19</v>
      </c>
      <c r="E1528" s="1" t="s">
        <v>881</v>
      </c>
      <c r="F1528" s="2">
        <v>10002</v>
      </c>
      <c r="G1528" s="3">
        <v>2122749702</v>
      </c>
      <c r="H1528" s="1" t="s">
        <v>242</v>
      </c>
      <c r="I1528" t="s">
        <v>21</v>
      </c>
      <c r="J1528">
        <v>100</v>
      </c>
      <c r="K1528">
        <v>328</v>
      </c>
      <c r="L1528" s="18">
        <f>(((RestaurantData4[[#This Row],[FitScore]]/100)*RestaurantData4[[#This Row],[DailyCustAvg]])/3.5)*30</f>
        <v>2811.4285714285711</v>
      </c>
      <c r="M1528">
        <v>40.714923594997003</v>
      </c>
      <c r="N1528">
        <v>-73.993633169179006</v>
      </c>
      <c r="O1528">
        <v>103</v>
      </c>
      <c r="P1528">
        <v>1</v>
      </c>
    </row>
    <row r="1529" spans="1:16" x14ac:dyDescent="0.3">
      <c r="A1529">
        <v>50054342</v>
      </c>
      <c r="B1529" s="1" t="s">
        <v>998</v>
      </c>
      <c r="C1529" t="s">
        <v>14</v>
      </c>
      <c r="D1529" s="2">
        <v>303</v>
      </c>
      <c r="E1529" s="1" t="s">
        <v>532</v>
      </c>
      <c r="F1529" s="2">
        <v>10002</v>
      </c>
      <c r="G1529" s="3">
        <v>2129663318</v>
      </c>
      <c r="H1529" s="1" t="s">
        <v>73</v>
      </c>
      <c r="I1529" t="s">
        <v>21</v>
      </c>
      <c r="J1529">
        <v>100</v>
      </c>
      <c r="K1529">
        <v>327</v>
      </c>
      <c r="L1529" s="18">
        <f>(((RestaurantData4[[#This Row],[FitScore]]/100)*RestaurantData4[[#This Row],[DailyCustAvg]])/3.5)*30</f>
        <v>2802.8571428571431</v>
      </c>
      <c r="M1529">
        <v>40.717506303558999</v>
      </c>
      <c r="N1529">
        <v>-73.991771497993</v>
      </c>
      <c r="O1529">
        <v>103</v>
      </c>
      <c r="P1529">
        <v>1</v>
      </c>
    </row>
    <row r="1530" spans="1:16" x14ac:dyDescent="0.3">
      <c r="A1530">
        <v>50101989</v>
      </c>
      <c r="B1530" s="1" t="s">
        <v>883</v>
      </c>
      <c r="C1530" t="s">
        <v>14</v>
      </c>
      <c r="D1530" s="2">
        <v>279</v>
      </c>
      <c r="E1530" s="1" t="s">
        <v>599</v>
      </c>
      <c r="F1530" s="2">
        <v>10002</v>
      </c>
      <c r="G1530" s="3">
        <v>6469984585</v>
      </c>
      <c r="H1530" s="1" t="s">
        <v>56</v>
      </c>
      <c r="I1530" t="s">
        <v>21</v>
      </c>
      <c r="J1530">
        <v>99</v>
      </c>
      <c r="K1530">
        <v>325</v>
      </c>
      <c r="L1530" s="18">
        <f>(((RestaurantData4[[#This Row],[FitScore]]/100)*RestaurantData4[[#This Row],[DailyCustAvg]])/3.5)*30</f>
        <v>2757.8571428571431</v>
      </c>
      <c r="M1530">
        <v>40.721603462726002</v>
      </c>
      <c r="N1530">
        <v>-73.984303190770007</v>
      </c>
      <c r="O1530">
        <v>103</v>
      </c>
      <c r="P1530">
        <v>2</v>
      </c>
    </row>
    <row r="1531" spans="1:16" hidden="1" x14ac:dyDescent="0.3">
      <c r="A1531">
        <v>41404797</v>
      </c>
      <c r="B1531" s="1" t="s">
        <v>4752</v>
      </c>
      <c r="C1531" t="s">
        <v>4408</v>
      </c>
      <c r="D1531" s="2">
        <v>48</v>
      </c>
      <c r="E1531" s="1" t="s">
        <v>4634</v>
      </c>
      <c r="F1531" s="2">
        <v>11249</v>
      </c>
      <c r="G1531" s="3">
        <v>7187824955</v>
      </c>
      <c r="H1531" s="1" t="s">
        <v>16</v>
      </c>
      <c r="I1531" t="s">
        <v>21</v>
      </c>
      <c r="J1531">
        <v>85</v>
      </c>
      <c r="K1531">
        <v>311</v>
      </c>
      <c r="L1531" s="18">
        <f>(((RestaurantData4[[#This Row],[FitScore]]/100)*RestaurantData4[[#This Row],[DailyCustAvg]])/3.5)*30</f>
        <v>2265.8571428571427</v>
      </c>
      <c r="M1531">
        <v>40.712992001391001</v>
      </c>
      <c r="N1531">
        <v>-73.966330724366998</v>
      </c>
      <c r="O1531">
        <v>301</v>
      </c>
      <c r="P1531">
        <v>33</v>
      </c>
    </row>
    <row r="1532" spans="1:16" hidden="1" x14ac:dyDescent="0.3">
      <c r="A1532">
        <v>41648183</v>
      </c>
      <c r="B1532" s="1" t="s">
        <v>2239</v>
      </c>
      <c r="C1532" t="s">
        <v>4408</v>
      </c>
      <c r="D1532" s="2">
        <v>345</v>
      </c>
      <c r="E1532" s="1" t="s">
        <v>4850</v>
      </c>
      <c r="F1532" s="2">
        <v>11201</v>
      </c>
      <c r="G1532" s="3">
        <v>7186430345</v>
      </c>
      <c r="H1532" s="1" t="s">
        <v>16</v>
      </c>
      <c r="I1532" t="s">
        <v>21</v>
      </c>
      <c r="J1532">
        <v>90</v>
      </c>
      <c r="K1532">
        <v>311</v>
      </c>
      <c r="L1532" s="18">
        <f>(((RestaurantData4[[#This Row],[FitScore]]/100)*RestaurantData4[[#This Row],[DailyCustAvg]])/3.5)*30</f>
        <v>2399.1428571428573</v>
      </c>
      <c r="M1532">
        <v>40.693393253910997</v>
      </c>
      <c r="N1532">
        <v>-73.988914847833001</v>
      </c>
      <c r="O1532">
        <v>302</v>
      </c>
      <c r="P1532">
        <v>33</v>
      </c>
    </row>
    <row r="1533" spans="1:16" hidden="1" x14ac:dyDescent="0.3">
      <c r="A1533">
        <v>50101523</v>
      </c>
      <c r="B1533" s="1" t="s">
        <v>5275</v>
      </c>
      <c r="C1533" t="s">
        <v>4408</v>
      </c>
      <c r="D1533" s="2">
        <v>263</v>
      </c>
      <c r="E1533" s="1" t="s">
        <v>4825</v>
      </c>
      <c r="F1533" s="2">
        <v>11231</v>
      </c>
      <c r="G1533" s="3">
        <v>3478449950</v>
      </c>
      <c r="H1533" s="1" t="s">
        <v>58</v>
      </c>
      <c r="I1533" t="s">
        <v>21</v>
      </c>
      <c r="J1533">
        <v>77</v>
      </c>
      <c r="K1533">
        <v>311</v>
      </c>
      <c r="L1533" s="18">
        <f>(((RestaurantData4[[#This Row],[FitScore]]/100)*RestaurantData4[[#This Row],[DailyCustAvg]])/3.5)*30</f>
        <v>2052.6</v>
      </c>
      <c r="M1533">
        <v>40.682993626886002</v>
      </c>
      <c r="N1533">
        <v>-73.992980021997994</v>
      </c>
      <c r="O1533">
        <v>306</v>
      </c>
      <c r="P1533">
        <v>33</v>
      </c>
    </row>
    <row r="1534" spans="1:16" hidden="1" x14ac:dyDescent="0.3">
      <c r="A1534">
        <v>40939317</v>
      </c>
      <c r="B1534" s="1" t="s">
        <v>5394</v>
      </c>
      <c r="C1534" t="s">
        <v>4408</v>
      </c>
      <c r="D1534" s="2">
        <v>167</v>
      </c>
      <c r="E1534" s="1" t="s">
        <v>1353</v>
      </c>
      <c r="F1534" s="2">
        <v>11215</v>
      </c>
      <c r="G1534" s="3">
        <v>7188323876</v>
      </c>
      <c r="H1534" s="1" t="s">
        <v>613</v>
      </c>
      <c r="I1534" t="s">
        <v>21</v>
      </c>
      <c r="J1534">
        <v>82</v>
      </c>
      <c r="K1534">
        <v>311</v>
      </c>
      <c r="L1534" s="18">
        <f>(((RestaurantData4[[#This Row],[FitScore]]/100)*RestaurantData4[[#This Row],[DailyCustAvg]])/3.5)*30</f>
        <v>2185.8857142857141</v>
      </c>
      <c r="M1534">
        <v>40.671963091941997</v>
      </c>
      <c r="N1534">
        <v>-73.977335760255997</v>
      </c>
      <c r="O1534">
        <v>306</v>
      </c>
      <c r="P1534">
        <v>39</v>
      </c>
    </row>
    <row r="1535" spans="1:16" hidden="1" x14ac:dyDescent="0.3">
      <c r="A1535">
        <v>50060368</v>
      </c>
      <c r="B1535" s="1" t="s">
        <v>5768</v>
      </c>
      <c r="C1535" t="s">
        <v>4408</v>
      </c>
      <c r="D1535" s="2">
        <v>658</v>
      </c>
      <c r="E1535" s="1" t="s">
        <v>5637</v>
      </c>
      <c r="F1535" s="2">
        <v>11226</v>
      </c>
      <c r="G1535" s="3">
        <v>7184508393</v>
      </c>
      <c r="H1535" s="1" t="s">
        <v>641</v>
      </c>
      <c r="I1535" t="s">
        <v>21</v>
      </c>
      <c r="J1535">
        <v>50</v>
      </c>
      <c r="K1535">
        <v>311</v>
      </c>
      <c r="L1535" s="18">
        <f>(((RestaurantData4[[#This Row],[FitScore]]/100)*RestaurantData4[[#This Row],[DailyCustAvg]])/3.5)*30</f>
        <v>1332.8571428571429</v>
      </c>
      <c r="M1535">
        <v>40.655492514340999</v>
      </c>
      <c r="N1535">
        <v>-73.952999664613003</v>
      </c>
      <c r="O1535">
        <v>309</v>
      </c>
      <c r="P1535">
        <v>40</v>
      </c>
    </row>
    <row r="1536" spans="1:16" hidden="1" x14ac:dyDescent="0.3">
      <c r="A1536">
        <v>50100801</v>
      </c>
      <c r="B1536" s="1" t="s">
        <v>5827</v>
      </c>
      <c r="C1536" t="s">
        <v>4408</v>
      </c>
      <c r="D1536" s="2">
        <v>310</v>
      </c>
      <c r="E1536" s="1" t="s">
        <v>5828</v>
      </c>
      <c r="F1536" s="2">
        <v>11209</v>
      </c>
      <c r="G1536" s="3">
        <v>7188656544</v>
      </c>
      <c r="H1536" s="1" t="s">
        <v>56</v>
      </c>
      <c r="I1536" t="s">
        <v>21</v>
      </c>
      <c r="J1536">
        <v>67</v>
      </c>
      <c r="K1536">
        <v>311</v>
      </c>
      <c r="L1536" s="18">
        <f>(((RestaurantData4[[#This Row],[FitScore]]/100)*RestaurantData4[[#This Row],[DailyCustAvg]])/3.5)*30</f>
        <v>1786.0285714285715</v>
      </c>
      <c r="M1536">
        <v>40.628451517146999</v>
      </c>
      <c r="N1536">
        <v>-74.028561236966993</v>
      </c>
      <c r="O1536">
        <v>310</v>
      </c>
      <c r="P1536">
        <v>43</v>
      </c>
    </row>
    <row r="1537" spans="1:16" hidden="1" x14ac:dyDescent="0.3">
      <c r="A1537">
        <v>50056699</v>
      </c>
      <c r="B1537" s="1" t="s">
        <v>5990</v>
      </c>
      <c r="C1537" t="s">
        <v>4408</v>
      </c>
      <c r="D1537" s="2">
        <v>374</v>
      </c>
      <c r="E1537" s="1" t="s">
        <v>5991</v>
      </c>
      <c r="F1537" s="2">
        <v>11204</v>
      </c>
      <c r="G1537" s="3">
        <v>7184397012</v>
      </c>
      <c r="H1537" s="1" t="s">
        <v>29</v>
      </c>
      <c r="I1537" t="s">
        <v>17</v>
      </c>
      <c r="J1537">
        <v>52</v>
      </c>
      <c r="K1537">
        <v>311</v>
      </c>
      <c r="L1537" s="18">
        <f>(((RestaurantData4[[#This Row],[FitScore]]/100)*RestaurantData4[[#This Row],[DailyCustAvg]])/3.5)*30</f>
        <v>1386.1714285714286</v>
      </c>
      <c r="M1537">
        <v>40.608711587419002</v>
      </c>
      <c r="N1537">
        <v>-73.973788221354994</v>
      </c>
      <c r="O1537">
        <v>311</v>
      </c>
      <c r="P1537">
        <v>44</v>
      </c>
    </row>
    <row r="1538" spans="1:16" hidden="1" x14ac:dyDescent="0.3">
      <c r="A1538">
        <v>41343921</v>
      </c>
      <c r="B1538" s="1" t="s">
        <v>6362</v>
      </c>
      <c r="C1538" t="s">
        <v>4408</v>
      </c>
      <c r="D1538" s="2">
        <v>3861</v>
      </c>
      <c r="E1538" s="1" t="s">
        <v>4995</v>
      </c>
      <c r="F1538" s="2">
        <v>11235</v>
      </c>
      <c r="G1538" s="3">
        <v>7187435777</v>
      </c>
      <c r="H1538" s="1" t="s">
        <v>16</v>
      </c>
      <c r="I1538" t="s">
        <v>21</v>
      </c>
      <c r="J1538">
        <v>71</v>
      </c>
      <c r="K1538">
        <v>311</v>
      </c>
      <c r="L1538" s="18">
        <f>(((RestaurantData4[[#This Row],[FitScore]]/100)*RestaurantData4[[#This Row],[DailyCustAvg]])/3.5)*30</f>
        <v>1892.6571428571428</v>
      </c>
      <c r="M1538">
        <v>40.589877778499002</v>
      </c>
      <c r="N1538">
        <v>-73.939846629635994</v>
      </c>
      <c r="O1538">
        <v>315</v>
      </c>
      <c r="P1538">
        <v>48</v>
      </c>
    </row>
    <row r="1539" spans="1:16" hidden="1" x14ac:dyDescent="0.3">
      <c r="A1539">
        <v>50056900</v>
      </c>
      <c r="B1539" s="1" t="s">
        <v>6399</v>
      </c>
      <c r="C1539" t="s">
        <v>4408</v>
      </c>
      <c r="D1539" s="2">
        <v>1617</v>
      </c>
      <c r="E1539" s="1" t="s">
        <v>6400</v>
      </c>
      <c r="F1539" s="2">
        <v>11235</v>
      </c>
      <c r="G1539" s="3">
        <v>7185130500</v>
      </c>
      <c r="H1539" s="1" t="s">
        <v>138</v>
      </c>
      <c r="I1539" t="s">
        <v>21</v>
      </c>
      <c r="J1539">
        <v>58</v>
      </c>
      <c r="K1539">
        <v>311</v>
      </c>
      <c r="L1539" s="18">
        <f>(((RestaurantData4[[#This Row],[FitScore]]/100)*RestaurantData4[[#This Row],[DailyCustAvg]])/3.5)*30</f>
        <v>1546.1142857142856</v>
      </c>
      <c r="M1539">
        <v>40.578384696571</v>
      </c>
      <c r="N1539">
        <v>-73.938622265972995</v>
      </c>
      <c r="O1539">
        <v>315</v>
      </c>
      <c r="P1539">
        <v>48</v>
      </c>
    </row>
    <row r="1540" spans="1:16" hidden="1" x14ac:dyDescent="0.3">
      <c r="A1540">
        <v>41462275</v>
      </c>
      <c r="B1540" s="1" t="s">
        <v>6403</v>
      </c>
      <c r="C1540" t="s">
        <v>4408</v>
      </c>
      <c r="D1540" s="2">
        <v>1906</v>
      </c>
      <c r="E1540" s="1" t="s">
        <v>5994</v>
      </c>
      <c r="F1540" s="2">
        <v>11229</v>
      </c>
      <c r="G1540" s="3">
        <v>7186161233</v>
      </c>
      <c r="H1540" s="1" t="s">
        <v>678</v>
      </c>
      <c r="I1540" t="s">
        <v>21</v>
      </c>
      <c r="J1540">
        <v>73</v>
      </c>
      <c r="K1540">
        <v>311</v>
      </c>
      <c r="L1540" s="18">
        <f>(((RestaurantData4[[#This Row],[FitScore]]/100)*RestaurantData4[[#This Row],[DailyCustAvg]])/3.5)*30</f>
        <v>1945.9714285714288</v>
      </c>
      <c r="M1540">
        <v>40.599259871050002</v>
      </c>
      <c r="N1540">
        <v>-73.952373216240005</v>
      </c>
      <c r="O1540">
        <v>315</v>
      </c>
      <c r="P1540">
        <v>48</v>
      </c>
    </row>
    <row r="1541" spans="1:16" hidden="1" x14ac:dyDescent="0.3">
      <c r="A1541">
        <v>50056087</v>
      </c>
      <c r="B1541" s="1" t="s">
        <v>6428</v>
      </c>
      <c r="C1541" t="s">
        <v>4408</v>
      </c>
      <c r="D1541" s="2">
        <v>293</v>
      </c>
      <c r="E1541" s="1" t="s">
        <v>6325</v>
      </c>
      <c r="F1541" s="2">
        <v>11223</v>
      </c>
      <c r="G1541" s="3">
        <v>7189987505</v>
      </c>
      <c r="H1541" s="1" t="s">
        <v>242</v>
      </c>
      <c r="I1541" t="s">
        <v>17</v>
      </c>
      <c r="J1541">
        <v>78</v>
      </c>
      <c r="K1541">
        <v>311</v>
      </c>
      <c r="L1541" s="18">
        <f>(((RestaurantData4[[#This Row],[FitScore]]/100)*RestaurantData4[[#This Row],[DailyCustAvg]])/3.5)*30</f>
        <v>2079.2571428571428</v>
      </c>
      <c r="M1541">
        <v>40.590359504071998</v>
      </c>
      <c r="N1541">
        <v>-73.971941187473007</v>
      </c>
      <c r="O1541">
        <v>315</v>
      </c>
      <c r="P1541">
        <v>47</v>
      </c>
    </row>
    <row r="1542" spans="1:16" hidden="1" x14ac:dyDescent="0.3">
      <c r="A1542">
        <v>41251661</v>
      </c>
      <c r="B1542" s="1" t="s">
        <v>6577</v>
      </c>
      <c r="C1542" t="s">
        <v>4408</v>
      </c>
      <c r="D1542" s="2">
        <v>1738</v>
      </c>
      <c r="E1542" s="1" t="s">
        <v>4793</v>
      </c>
      <c r="F1542" s="2">
        <v>11210</v>
      </c>
      <c r="G1542" s="3">
        <v>7182580509</v>
      </c>
      <c r="H1542" s="1" t="s">
        <v>933</v>
      </c>
      <c r="I1542" t="s">
        <v>21</v>
      </c>
      <c r="J1542">
        <v>74</v>
      </c>
      <c r="K1542">
        <v>311</v>
      </c>
      <c r="L1542" s="18">
        <f>(((RestaurantData4[[#This Row],[FitScore]]/100)*RestaurantData4[[#This Row],[DailyCustAvg]])/3.5)*30</f>
        <v>1972.6285714285714</v>
      </c>
      <c r="M1542">
        <v>40.628048208891997</v>
      </c>
      <c r="N1542">
        <v>-73.942636498229007</v>
      </c>
      <c r="O1542">
        <v>318</v>
      </c>
      <c r="P1542">
        <v>45</v>
      </c>
    </row>
    <row r="1543" spans="1:16" hidden="1" x14ac:dyDescent="0.3">
      <c r="A1543">
        <v>50049463</v>
      </c>
      <c r="B1543" s="1" t="s">
        <v>166</v>
      </c>
      <c r="C1543" t="s">
        <v>14</v>
      </c>
      <c r="D1543" s="2">
        <v>86</v>
      </c>
      <c r="E1543" s="1" t="s">
        <v>167</v>
      </c>
      <c r="F1543" s="2">
        <v>10007</v>
      </c>
      <c r="G1543" s="3">
        <v>6468288996</v>
      </c>
      <c r="H1543" s="1" t="s">
        <v>168</v>
      </c>
      <c r="I1543" t="s">
        <v>17</v>
      </c>
      <c r="J1543">
        <v>99</v>
      </c>
      <c r="K1543">
        <v>310</v>
      </c>
      <c r="L1543" s="18">
        <f>(((RestaurantData4[[#This Row],[FitScore]]/100)*RestaurantData4[[#This Row],[DailyCustAvg]])/3.5)*30</f>
        <v>2630.5714285714284</v>
      </c>
      <c r="M1543">
        <v>40.714517326467998</v>
      </c>
      <c r="N1543">
        <v>-74.007095455862995</v>
      </c>
      <c r="O1543">
        <v>101</v>
      </c>
      <c r="P1543">
        <v>1</v>
      </c>
    </row>
    <row r="1544" spans="1:16" x14ac:dyDescent="0.3">
      <c r="A1544">
        <v>50100843</v>
      </c>
      <c r="B1544" s="1" t="s">
        <v>1248</v>
      </c>
      <c r="C1544" t="s">
        <v>14</v>
      </c>
      <c r="D1544" s="2">
        <v>37</v>
      </c>
      <c r="E1544" s="1" t="s">
        <v>866</v>
      </c>
      <c r="F1544" s="2">
        <v>10002</v>
      </c>
      <c r="G1544" s="3">
        <v>2128372566</v>
      </c>
      <c r="H1544" s="1" t="s">
        <v>202</v>
      </c>
      <c r="I1544" t="s">
        <v>21</v>
      </c>
      <c r="J1544">
        <v>100</v>
      </c>
      <c r="K1544">
        <v>325</v>
      </c>
      <c r="L1544" s="18">
        <f>(((RestaurantData4[[#This Row],[FitScore]]/100)*RestaurantData4[[#This Row],[DailyCustAvg]])/3.5)*30</f>
        <v>2785.7142857142858</v>
      </c>
      <c r="M1544">
        <v>40.719978602978998</v>
      </c>
      <c r="N1544">
        <v>-73.984617431285997</v>
      </c>
      <c r="O1544">
        <v>103</v>
      </c>
      <c r="P1544">
        <v>1</v>
      </c>
    </row>
    <row r="1545" spans="1:16" x14ac:dyDescent="0.3">
      <c r="A1545">
        <v>50006310</v>
      </c>
      <c r="B1545" s="1" t="s">
        <v>946</v>
      </c>
      <c r="C1545" t="s">
        <v>14</v>
      </c>
      <c r="D1545" s="2">
        <v>185</v>
      </c>
      <c r="E1545" s="1" t="s">
        <v>929</v>
      </c>
      <c r="F1545" s="2">
        <v>10002</v>
      </c>
      <c r="G1545" s="3">
        <v>6465906816</v>
      </c>
      <c r="H1545" s="1" t="s">
        <v>106</v>
      </c>
      <c r="I1545" t="s">
        <v>21</v>
      </c>
      <c r="J1545">
        <v>99</v>
      </c>
      <c r="K1545">
        <v>324</v>
      </c>
      <c r="L1545" s="18">
        <f>(((RestaurantData4[[#This Row],[FitScore]]/100)*RestaurantData4[[#This Row],[DailyCustAvg]])/3.5)*30</f>
        <v>2749.3714285714282</v>
      </c>
      <c r="M1545">
        <v>40.721982713206998</v>
      </c>
      <c r="N1545">
        <v>-73.988253481339996</v>
      </c>
      <c r="O1545">
        <v>103</v>
      </c>
      <c r="P1545">
        <v>1</v>
      </c>
    </row>
    <row r="1546" spans="1:16" hidden="1" x14ac:dyDescent="0.3">
      <c r="A1546">
        <v>41394237</v>
      </c>
      <c r="B1546" s="1" t="s">
        <v>1518</v>
      </c>
      <c r="C1546" t="s">
        <v>14</v>
      </c>
      <c r="D1546" s="2">
        <v>423</v>
      </c>
      <c r="E1546" s="1" t="s">
        <v>385</v>
      </c>
      <c r="F1546" s="2">
        <v>10001</v>
      </c>
      <c r="G1546" s="3">
        <v>2126439232</v>
      </c>
      <c r="H1546" s="1" t="s">
        <v>242</v>
      </c>
      <c r="I1546" t="s">
        <v>17</v>
      </c>
      <c r="J1546">
        <v>100</v>
      </c>
      <c r="K1546">
        <v>310</v>
      </c>
      <c r="L1546" s="18">
        <f>(((RestaurantData4[[#This Row],[FitScore]]/100)*RestaurantData4[[#This Row],[DailyCustAvg]])/3.5)*30</f>
        <v>2657.1428571428569</v>
      </c>
      <c r="M1546">
        <v>40.753100648221</v>
      </c>
      <c r="N1546">
        <v>-73.996520591510006</v>
      </c>
      <c r="O1546">
        <v>104</v>
      </c>
      <c r="P1546">
        <v>3</v>
      </c>
    </row>
    <row r="1547" spans="1:16" hidden="1" x14ac:dyDescent="0.3">
      <c r="A1547">
        <v>50089914</v>
      </c>
      <c r="B1547" s="1" t="s">
        <v>1668</v>
      </c>
      <c r="C1547" t="s">
        <v>14</v>
      </c>
      <c r="D1547" s="2">
        <v>826</v>
      </c>
      <c r="E1547" s="1" t="s">
        <v>385</v>
      </c>
      <c r="F1547" s="2">
        <v>10019</v>
      </c>
      <c r="G1547" s="3">
        <v>6469985255</v>
      </c>
      <c r="H1547" s="1" t="s">
        <v>66</v>
      </c>
      <c r="I1547" t="s">
        <v>17</v>
      </c>
      <c r="J1547">
        <v>100</v>
      </c>
      <c r="K1547">
        <v>310</v>
      </c>
      <c r="L1547" s="18">
        <f>(((RestaurantData4[[#This Row],[FitScore]]/100)*RestaurantData4[[#This Row],[DailyCustAvg]])/3.5)*30</f>
        <v>2657.1428571428569</v>
      </c>
      <c r="M1547">
        <v>40.766206180784003</v>
      </c>
      <c r="N1547">
        <v>-73.986946030656995</v>
      </c>
      <c r="O1547">
        <v>104</v>
      </c>
      <c r="P1547">
        <v>3</v>
      </c>
    </row>
    <row r="1548" spans="1:16" x14ac:dyDescent="0.3">
      <c r="A1548">
        <v>41695882</v>
      </c>
      <c r="B1548" s="1" t="s">
        <v>1122</v>
      </c>
      <c r="C1548" t="s">
        <v>14</v>
      </c>
      <c r="D1548" s="2">
        <v>205</v>
      </c>
      <c r="E1548" s="1" t="s">
        <v>905</v>
      </c>
      <c r="F1548" s="2">
        <v>10002</v>
      </c>
      <c r="G1548" s="3">
        <v>2129334587</v>
      </c>
      <c r="H1548" s="1" t="s">
        <v>127</v>
      </c>
      <c r="I1548" t="s">
        <v>21</v>
      </c>
      <c r="J1548">
        <v>100</v>
      </c>
      <c r="K1548">
        <v>323</v>
      </c>
      <c r="L1548" s="18">
        <f>(((RestaurantData4[[#This Row],[FitScore]]/100)*RestaurantData4[[#This Row],[DailyCustAvg]])/3.5)*30</f>
        <v>2768.5714285714289</v>
      </c>
      <c r="M1548">
        <v>40.722633275381</v>
      </c>
      <c r="N1548">
        <v>-73.988776481068996</v>
      </c>
      <c r="O1548">
        <v>103</v>
      </c>
      <c r="P1548">
        <v>1</v>
      </c>
    </row>
    <row r="1549" spans="1:16" x14ac:dyDescent="0.3">
      <c r="A1549">
        <v>41105644</v>
      </c>
      <c r="B1549" s="1" t="s">
        <v>1071</v>
      </c>
      <c r="C1549" t="s">
        <v>14</v>
      </c>
      <c r="D1549" s="2">
        <v>152</v>
      </c>
      <c r="E1549" s="1" t="s">
        <v>838</v>
      </c>
      <c r="F1549" s="2">
        <v>10002</v>
      </c>
      <c r="G1549" s="3">
        <v>2122530036</v>
      </c>
      <c r="H1549" s="1" t="s">
        <v>16</v>
      </c>
      <c r="I1549" t="s">
        <v>21</v>
      </c>
      <c r="J1549">
        <v>99</v>
      </c>
      <c r="K1549">
        <v>322</v>
      </c>
      <c r="L1549" s="18">
        <f>(((RestaurantData4[[#This Row],[FitScore]]/100)*RestaurantData4[[#This Row],[DailyCustAvg]])/3.5)*30</f>
        <v>2732.4</v>
      </c>
      <c r="M1549">
        <v>40.720818901976003</v>
      </c>
      <c r="N1549">
        <v>-73.987965080058999</v>
      </c>
      <c r="O1549">
        <v>103</v>
      </c>
      <c r="P1549">
        <v>1</v>
      </c>
    </row>
    <row r="1550" spans="1:16" x14ac:dyDescent="0.3">
      <c r="A1550">
        <v>50085643</v>
      </c>
      <c r="B1550" s="1" t="s">
        <v>1332</v>
      </c>
      <c r="C1550" t="s">
        <v>14</v>
      </c>
      <c r="D1550" s="2">
        <v>43</v>
      </c>
      <c r="E1550" s="1" t="s">
        <v>866</v>
      </c>
      <c r="F1550" s="2">
        <v>10002</v>
      </c>
      <c r="G1550" s="3">
        <v>6467646312</v>
      </c>
      <c r="H1550" s="1" t="s">
        <v>58</v>
      </c>
      <c r="I1550" t="s">
        <v>21</v>
      </c>
      <c r="J1550">
        <v>100</v>
      </c>
      <c r="K1550">
        <v>320</v>
      </c>
      <c r="L1550" s="18">
        <f>(((RestaurantData4[[#This Row],[FitScore]]/100)*RestaurantData4[[#This Row],[DailyCustAvg]])/3.5)*30</f>
        <v>2742.8571428571431</v>
      </c>
      <c r="M1550">
        <v>40.719857841417003</v>
      </c>
      <c r="N1550">
        <v>-73.984678787407006</v>
      </c>
      <c r="O1550">
        <v>103</v>
      </c>
      <c r="P1550">
        <v>1</v>
      </c>
    </row>
    <row r="1551" spans="1:16" hidden="1" x14ac:dyDescent="0.3">
      <c r="A1551">
        <v>50002534</v>
      </c>
      <c r="B1551" s="1" t="s">
        <v>2988</v>
      </c>
      <c r="C1551" t="s">
        <v>14</v>
      </c>
      <c r="D1551" s="2">
        <v>338</v>
      </c>
      <c r="E1551" s="1" t="s">
        <v>2989</v>
      </c>
      <c r="F1551" s="2">
        <v>10128</v>
      </c>
      <c r="G1551" s="3">
        <v>6469984600</v>
      </c>
      <c r="H1551" s="1" t="s">
        <v>66</v>
      </c>
      <c r="I1551" t="s">
        <v>17</v>
      </c>
      <c r="J1551">
        <v>96</v>
      </c>
      <c r="K1551">
        <v>310</v>
      </c>
      <c r="L1551" s="18">
        <f>(((RestaurantData4[[#This Row],[FitScore]]/100)*RestaurantData4[[#This Row],[DailyCustAvg]])/3.5)*30</f>
        <v>2550.8571428571427</v>
      </c>
      <c r="M1551">
        <v>40.781252857261997</v>
      </c>
      <c r="N1551">
        <v>-73.947967262133005</v>
      </c>
      <c r="O1551">
        <v>108</v>
      </c>
      <c r="P1551">
        <v>5</v>
      </c>
    </row>
    <row r="1552" spans="1:16" x14ac:dyDescent="0.3">
      <c r="A1552">
        <v>50000551</v>
      </c>
      <c r="B1552" s="1" t="s">
        <v>1334</v>
      </c>
      <c r="C1552" t="s">
        <v>14</v>
      </c>
      <c r="D1552" s="2">
        <v>99</v>
      </c>
      <c r="E1552" s="1" t="s">
        <v>896</v>
      </c>
      <c r="F1552" s="2">
        <v>10002</v>
      </c>
      <c r="G1552" s="3">
        <v>6466698070</v>
      </c>
      <c r="H1552" s="1" t="s">
        <v>16</v>
      </c>
      <c r="I1552" t="s">
        <v>21</v>
      </c>
      <c r="J1552">
        <v>99</v>
      </c>
      <c r="K1552">
        <v>319</v>
      </c>
      <c r="L1552" s="18">
        <f>(((RestaurantData4[[#This Row],[FitScore]]/100)*RestaurantData4[[#This Row],[DailyCustAvg]])/3.5)*30</f>
        <v>2706.9428571428571</v>
      </c>
      <c r="M1552">
        <v>40.720097080024999</v>
      </c>
      <c r="N1552">
        <v>-73.988470268003994</v>
      </c>
      <c r="O1552">
        <v>103</v>
      </c>
      <c r="P1552">
        <v>1</v>
      </c>
    </row>
    <row r="1553" spans="1:16" hidden="1" x14ac:dyDescent="0.3">
      <c r="A1553">
        <v>50051291</v>
      </c>
      <c r="B1553" s="1" t="s">
        <v>3383</v>
      </c>
      <c r="C1553" t="s">
        <v>14</v>
      </c>
      <c r="D1553" s="2">
        <v>1505</v>
      </c>
      <c r="E1553" s="1" t="s">
        <v>1756</v>
      </c>
      <c r="F1553" s="2">
        <v>10029</v>
      </c>
      <c r="G1553" s="3">
        <v>2128310193</v>
      </c>
      <c r="H1553" s="1" t="s">
        <v>212</v>
      </c>
      <c r="I1553" t="s">
        <v>17</v>
      </c>
      <c r="J1553">
        <v>74</v>
      </c>
      <c r="K1553">
        <v>310</v>
      </c>
      <c r="L1553" s="18">
        <f>(((RestaurantData4[[#This Row],[FitScore]]/100)*RestaurantData4[[#This Row],[DailyCustAvg]])/3.5)*30</f>
        <v>1966.2857142857142</v>
      </c>
      <c r="M1553">
        <v>40.786669299015998</v>
      </c>
      <c r="N1553">
        <v>-73.950324719525</v>
      </c>
      <c r="O1553">
        <v>111</v>
      </c>
      <c r="P1553">
        <v>5</v>
      </c>
    </row>
    <row r="1554" spans="1:16" hidden="1" x14ac:dyDescent="0.3">
      <c r="A1554">
        <v>50051810</v>
      </c>
      <c r="B1554" s="1" t="s">
        <v>4478</v>
      </c>
      <c r="C1554" t="s">
        <v>4408</v>
      </c>
      <c r="D1554" s="2">
        <v>67</v>
      </c>
      <c r="E1554" s="1" t="s">
        <v>4479</v>
      </c>
      <c r="F1554" s="2">
        <v>11222</v>
      </c>
      <c r="G1554" s="3">
        <v>7188551000</v>
      </c>
      <c r="H1554" s="1" t="s">
        <v>56</v>
      </c>
      <c r="I1554" t="s">
        <v>21</v>
      </c>
      <c r="J1554">
        <v>87</v>
      </c>
      <c r="K1554">
        <v>310</v>
      </c>
      <c r="L1554" s="18">
        <f>(((RestaurantData4[[#This Row],[FitScore]]/100)*RestaurantData4[[#This Row],[DailyCustAvg]])/3.5)*30</f>
        <v>2311.7142857142853</v>
      </c>
      <c r="M1554">
        <v>40.728654033053999</v>
      </c>
      <c r="N1554">
        <v>-73.959081492436994</v>
      </c>
      <c r="O1554">
        <v>301</v>
      </c>
      <c r="P1554">
        <v>33</v>
      </c>
    </row>
    <row r="1555" spans="1:16" hidden="1" x14ac:dyDescent="0.3">
      <c r="A1555">
        <v>50002612</v>
      </c>
      <c r="B1555" s="1" t="s">
        <v>131</v>
      </c>
      <c r="C1555" t="s">
        <v>4408</v>
      </c>
      <c r="D1555" s="2">
        <v>182</v>
      </c>
      <c r="E1555" s="1" t="s">
        <v>4409</v>
      </c>
      <c r="F1555" s="2">
        <v>11249</v>
      </c>
      <c r="G1555" s="3">
        <v>7187828210</v>
      </c>
      <c r="H1555" s="1" t="s">
        <v>132</v>
      </c>
      <c r="I1555" t="s">
        <v>17</v>
      </c>
      <c r="J1555">
        <v>82</v>
      </c>
      <c r="K1555">
        <v>310</v>
      </c>
      <c r="L1555" s="18">
        <f>(((RestaurantData4[[#This Row],[FitScore]]/100)*RestaurantData4[[#This Row],[DailyCustAvg]])/3.5)*30</f>
        <v>2178.8571428571427</v>
      </c>
      <c r="M1555">
        <v>40.717751361523</v>
      </c>
      <c r="N1555">
        <v>-73.957822006065001</v>
      </c>
      <c r="O1555">
        <v>301</v>
      </c>
      <c r="P1555">
        <v>33</v>
      </c>
    </row>
    <row r="1556" spans="1:16" hidden="1" x14ac:dyDescent="0.3">
      <c r="A1556">
        <v>40748959</v>
      </c>
      <c r="B1556" s="1" t="s">
        <v>4585</v>
      </c>
      <c r="C1556" t="s">
        <v>4408</v>
      </c>
      <c r="D1556" s="2">
        <v>180</v>
      </c>
      <c r="E1556" s="1" t="s">
        <v>532</v>
      </c>
      <c r="F1556" s="2">
        <v>11211</v>
      </c>
      <c r="G1556" s="3">
        <v>7183848300</v>
      </c>
      <c r="H1556" s="1" t="s">
        <v>16</v>
      </c>
      <c r="I1556" t="s">
        <v>21</v>
      </c>
      <c r="J1556">
        <v>68</v>
      </c>
      <c r="K1556">
        <v>310</v>
      </c>
      <c r="L1556" s="18">
        <f>(((RestaurantData4[[#This Row],[FitScore]]/100)*RestaurantData4[[#This Row],[DailyCustAvg]])/3.5)*30</f>
        <v>1806.8571428571431</v>
      </c>
      <c r="M1556">
        <v>40.714318742090001</v>
      </c>
      <c r="N1556">
        <v>-73.960886730902999</v>
      </c>
      <c r="O1556">
        <v>301</v>
      </c>
      <c r="P1556">
        <v>34</v>
      </c>
    </row>
    <row r="1557" spans="1:16" hidden="1" x14ac:dyDescent="0.3">
      <c r="A1557">
        <v>41587378</v>
      </c>
      <c r="B1557" s="1" t="s">
        <v>4617</v>
      </c>
      <c r="C1557" t="s">
        <v>4408</v>
      </c>
      <c r="D1557" s="2">
        <v>1073</v>
      </c>
      <c r="E1557" s="1" t="s">
        <v>3334</v>
      </c>
      <c r="F1557" s="2">
        <v>11222</v>
      </c>
      <c r="G1557" s="3">
        <v>7183898990</v>
      </c>
      <c r="H1557" s="1" t="s">
        <v>16</v>
      </c>
      <c r="I1557" t="s">
        <v>17</v>
      </c>
      <c r="J1557">
        <v>79</v>
      </c>
      <c r="K1557">
        <v>310</v>
      </c>
      <c r="L1557" s="18">
        <f>(((RestaurantData4[[#This Row],[FitScore]]/100)*RestaurantData4[[#This Row],[DailyCustAvg]])/3.5)*30</f>
        <v>2099.1428571428573</v>
      </c>
      <c r="M1557">
        <v>40.735393696134999</v>
      </c>
      <c r="N1557">
        <v>-73.955122550466996</v>
      </c>
      <c r="O1557">
        <v>301</v>
      </c>
      <c r="P1557">
        <v>33</v>
      </c>
    </row>
    <row r="1558" spans="1:16" hidden="1" x14ac:dyDescent="0.3">
      <c r="A1558">
        <v>50073021</v>
      </c>
      <c r="B1558" s="1" t="s">
        <v>4651</v>
      </c>
      <c r="C1558" t="s">
        <v>4408</v>
      </c>
      <c r="D1558" s="2">
        <v>689</v>
      </c>
      <c r="E1558" s="1" t="s">
        <v>34</v>
      </c>
      <c r="F1558" s="2">
        <v>11206</v>
      </c>
      <c r="G1558" s="3">
        <v>7187826915</v>
      </c>
      <c r="H1558" s="1" t="s">
        <v>242</v>
      </c>
      <c r="I1558" t="s">
        <v>17</v>
      </c>
      <c r="J1558">
        <v>70</v>
      </c>
      <c r="K1558">
        <v>310</v>
      </c>
      <c r="L1558" s="18">
        <f>(((RestaurantData4[[#This Row],[FitScore]]/100)*RestaurantData4[[#This Row],[DailyCustAvg]])/3.5)*30</f>
        <v>1860</v>
      </c>
      <c r="M1558">
        <v>40.701751484112997</v>
      </c>
      <c r="N1558">
        <v>-73.943622342433002</v>
      </c>
      <c r="O1558">
        <v>301</v>
      </c>
      <c r="P1558">
        <v>34</v>
      </c>
    </row>
    <row r="1559" spans="1:16" hidden="1" x14ac:dyDescent="0.3">
      <c r="A1559">
        <v>41337181</v>
      </c>
      <c r="B1559" s="1" t="s">
        <v>4847</v>
      </c>
      <c r="C1559" t="s">
        <v>4408</v>
      </c>
      <c r="D1559" s="2">
        <v>76</v>
      </c>
      <c r="E1559" s="1" t="s">
        <v>4805</v>
      </c>
      <c r="F1559" s="2">
        <v>11201</v>
      </c>
      <c r="G1559" s="3">
        <v>7188753097</v>
      </c>
      <c r="H1559" s="1" t="s">
        <v>276</v>
      </c>
      <c r="I1559" t="s">
        <v>17</v>
      </c>
      <c r="J1559">
        <v>92</v>
      </c>
      <c r="K1559">
        <v>310</v>
      </c>
      <c r="L1559" s="18">
        <f>(((RestaurantData4[[#This Row],[FitScore]]/100)*RestaurantData4[[#This Row],[DailyCustAvg]])/3.5)*30</f>
        <v>2444.5714285714284</v>
      </c>
      <c r="M1559">
        <v>40.692160500553001</v>
      </c>
      <c r="N1559">
        <v>-73.985745350261993</v>
      </c>
      <c r="O1559">
        <v>302</v>
      </c>
      <c r="P1559">
        <v>33</v>
      </c>
    </row>
    <row r="1560" spans="1:16" hidden="1" x14ac:dyDescent="0.3">
      <c r="A1560">
        <v>50036496</v>
      </c>
      <c r="B1560" s="1" t="s">
        <v>5184</v>
      </c>
      <c r="C1560" t="s">
        <v>4408</v>
      </c>
      <c r="D1560" s="2">
        <v>298</v>
      </c>
      <c r="E1560" s="1" t="s">
        <v>5084</v>
      </c>
      <c r="F1560" s="2">
        <v>11237</v>
      </c>
      <c r="G1560" s="3">
        <v>7184562095</v>
      </c>
      <c r="H1560" s="1" t="s">
        <v>29</v>
      </c>
      <c r="I1560" t="s">
        <v>21</v>
      </c>
      <c r="J1560">
        <v>77</v>
      </c>
      <c r="K1560">
        <v>310</v>
      </c>
      <c r="L1560" s="18">
        <f>(((RestaurantData4[[#This Row],[FitScore]]/100)*RestaurantData4[[#This Row],[DailyCustAvg]])/3.5)*30</f>
        <v>2046</v>
      </c>
      <c r="M1560">
        <v>40.699032558055002</v>
      </c>
      <c r="N1560">
        <v>-73.914430780564999</v>
      </c>
      <c r="O1560">
        <v>304</v>
      </c>
      <c r="P1560">
        <v>37</v>
      </c>
    </row>
    <row r="1561" spans="1:16" hidden="1" x14ac:dyDescent="0.3">
      <c r="A1561">
        <v>50035603</v>
      </c>
      <c r="B1561" s="1" t="s">
        <v>5269</v>
      </c>
      <c r="C1561" t="s">
        <v>4408</v>
      </c>
      <c r="D1561" s="2">
        <v>384</v>
      </c>
      <c r="E1561" s="1" t="s">
        <v>555</v>
      </c>
      <c r="F1561" s="2">
        <v>11215</v>
      </c>
      <c r="G1561" s="3">
        <v>7187882299</v>
      </c>
      <c r="H1561" s="1" t="s">
        <v>242</v>
      </c>
      <c r="I1561" t="s">
        <v>17</v>
      </c>
      <c r="J1561">
        <v>83</v>
      </c>
      <c r="K1561">
        <v>310</v>
      </c>
      <c r="L1561" s="18">
        <f>(((RestaurantData4[[#This Row],[FitScore]]/100)*RestaurantData4[[#This Row],[DailyCustAvg]])/3.5)*30</f>
        <v>2205.4285714285716</v>
      </c>
      <c r="M1561">
        <v>40.671077752240997</v>
      </c>
      <c r="N1561">
        <v>-73.984726085000005</v>
      </c>
      <c r="O1561">
        <v>306</v>
      </c>
      <c r="P1561">
        <v>39</v>
      </c>
    </row>
    <row r="1562" spans="1:16" hidden="1" x14ac:dyDescent="0.3">
      <c r="A1562">
        <v>41665771</v>
      </c>
      <c r="B1562" s="1" t="s">
        <v>5722</v>
      </c>
      <c r="C1562" t="s">
        <v>4408</v>
      </c>
      <c r="D1562" s="2">
        <v>564</v>
      </c>
      <c r="E1562" s="1" t="s">
        <v>4774</v>
      </c>
      <c r="F1562" s="2">
        <v>11238</v>
      </c>
      <c r="G1562" s="3">
        <v>7183983758</v>
      </c>
      <c r="H1562" s="1" t="s">
        <v>16</v>
      </c>
      <c r="I1562" t="s">
        <v>21</v>
      </c>
      <c r="J1562">
        <v>85</v>
      </c>
      <c r="K1562">
        <v>310</v>
      </c>
      <c r="L1562" s="18">
        <f>(((RestaurantData4[[#This Row],[FitScore]]/100)*RestaurantData4[[#This Row],[DailyCustAvg]])/3.5)*30</f>
        <v>2258.5714285714289</v>
      </c>
      <c r="M1562">
        <v>40.678815486886997</v>
      </c>
      <c r="N1562">
        <v>-73.962007253281996</v>
      </c>
      <c r="O1562">
        <v>308</v>
      </c>
      <c r="P1562">
        <v>35</v>
      </c>
    </row>
    <row r="1563" spans="1:16" hidden="1" x14ac:dyDescent="0.3">
      <c r="A1563">
        <v>50000477</v>
      </c>
      <c r="B1563" s="1" t="s">
        <v>5729</v>
      </c>
      <c r="C1563" t="s">
        <v>4408</v>
      </c>
      <c r="D1563" s="2">
        <v>635</v>
      </c>
      <c r="E1563" s="1" t="s">
        <v>1785</v>
      </c>
      <c r="F1563" s="2">
        <v>11238</v>
      </c>
      <c r="G1563" s="3">
        <v>9292346555</v>
      </c>
      <c r="H1563" s="1" t="s">
        <v>16</v>
      </c>
      <c r="I1563" t="s">
        <v>17</v>
      </c>
      <c r="J1563">
        <v>79</v>
      </c>
      <c r="K1563">
        <v>310</v>
      </c>
      <c r="L1563" s="18">
        <f>(((RestaurantData4[[#This Row],[FitScore]]/100)*RestaurantData4[[#This Row],[DailyCustAvg]])/3.5)*30</f>
        <v>2099.1428571428573</v>
      </c>
      <c r="M1563">
        <v>40.678095631692003</v>
      </c>
      <c r="N1563">
        <v>-73.968691835819001</v>
      </c>
      <c r="O1563">
        <v>308</v>
      </c>
      <c r="P1563">
        <v>35</v>
      </c>
    </row>
    <row r="1564" spans="1:16" hidden="1" x14ac:dyDescent="0.3">
      <c r="A1564">
        <v>41101600</v>
      </c>
      <c r="B1564" s="1" t="s">
        <v>5847</v>
      </c>
      <c r="C1564" t="s">
        <v>4408</v>
      </c>
      <c r="D1564" s="2">
        <v>6820</v>
      </c>
      <c r="E1564" s="1" t="s">
        <v>432</v>
      </c>
      <c r="F1564" s="2">
        <v>11220</v>
      </c>
      <c r="G1564" s="3">
        <v>7187481319</v>
      </c>
      <c r="H1564" s="1" t="s">
        <v>16</v>
      </c>
      <c r="I1564" t="s">
        <v>17</v>
      </c>
      <c r="J1564">
        <v>80</v>
      </c>
      <c r="K1564">
        <v>310</v>
      </c>
      <c r="L1564" s="18">
        <f>(((RestaurantData4[[#This Row],[FitScore]]/100)*RestaurantData4[[#This Row],[DailyCustAvg]])/3.5)*30</f>
        <v>2125.7142857142858</v>
      </c>
      <c r="M1564">
        <v>40.635108801068</v>
      </c>
      <c r="N1564">
        <v>-74.023329027293002</v>
      </c>
      <c r="O1564">
        <v>310</v>
      </c>
      <c r="P1564">
        <v>43</v>
      </c>
    </row>
    <row r="1565" spans="1:16" hidden="1" x14ac:dyDescent="0.3">
      <c r="A1565">
        <v>50092238</v>
      </c>
      <c r="B1565" s="1" t="s">
        <v>5883</v>
      </c>
      <c r="C1565" t="s">
        <v>4408</v>
      </c>
      <c r="D1565" s="2">
        <v>8502</v>
      </c>
      <c r="E1565" s="1" t="s">
        <v>901</v>
      </c>
      <c r="F1565" s="2">
        <v>11209</v>
      </c>
      <c r="G1565" s="3">
        <v>7189211900</v>
      </c>
      <c r="H1565" s="1" t="s">
        <v>202</v>
      </c>
      <c r="I1565" t="s">
        <v>21</v>
      </c>
      <c r="J1565">
        <v>51</v>
      </c>
      <c r="K1565">
        <v>310</v>
      </c>
      <c r="L1565" s="18">
        <f>(((RestaurantData4[[#This Row],[FitScore]]/100)*RestaurantData4[[#This Row],[DailyCustAvg]])/3.5)*30</f>
        <v>1355.1428571428571</v>
      </c>
      <c r="M1565">
        <v>40.624180060210001</v>
      </c>
      <c r="N1565">
        <v>-74.030774845180005</v>
      </c>
      <c r="O1565">
        <v>310</v>
      </c>
      <c r="P1565">
        <v>43</v>
      </c>
    </row>
    <row r="1566" spans="1:16" hidden="1" x14ac:dyDescent="0.3">
      <c r="A1566">
        <v>50002262</v>
      </c>
      <c r="B1566" s="1" t="s">
        <v>5926</v>
      </c>
      <c r="C1566" t="s">
        <v>4408</v>
      </c>
      <c r="D1566" s="2">
        <v>6821</v>
      </c>
      <c r="E1566" s="1" t="s">
        <v>5469</v>
      </c>
      <c r="F1566" s="2">
        <v>11219</v>
      </c>
      <c r="G1566" s="3">
        <v>7186801188</v>
      </c>
      <c r="H1566" s="1" t="s">
        <v>242</v>
      </c>
      <c r="I1566" t="s">
        <v>17</v>
      </c>
      <c r="J1566">
        <v>81</v>
      </c>
      <c r="K1566">
        <v>310</v>
      </c>
      <c r="L1566" s="18">
        <f>(((RestaurantData4[[#This Row],[FitScore]]/100)*RestaurantData4[[#This Row],[DailyCustAvg]])/3.5)*30</f>
        <v>2152.2857142857142</v>
      </c>
      <c r="M1566">
        <v>40.629008934199</v>
      </c>
      <c r="N1566">
        <v>-74.011629218536996</v>
      </c>
      <c r="O1566">
        <v>310</v>
      </c>
      <c r="P1566">
        <v>43</v>
      </c>
    </row>
    <row r="1567" spans="1:16" hidden="1" x14ac:dyDescent="0.3">
      <c r="A1567">
        <v>50082467</v>
      </c>
      <c r="B1567" s="1" t="s">
        <v>6306</v>
      </c>
      <c r="C1567" t="s">
        <v>4408</v>
      </c>
      <c r="D1567" s="2">
        <v>1715</v>
      </c>
      <c r="E1567" s="1" t="s">
        <v>6307</v>
      </c>
      <c r="F1567" s="2">
        <v>11235</v>
      </c>
      <c r="G1567" s="3">
        <v>3474593153</v>
      </c>
      <c r="H1567" s="1" t="s">
        <v>39</v>
      </c>
      <c r="I1567" t="s">
        <v>17</v>
      </c>
      <c r="J1567">
        <v>64</v>
      </c>
      <c r="K1567">
        <v>310</v>
      </c>
      <c r="L1567" s="18">
        <f>(((RestaurantData4[[#This Row],[FitScore]]/100)*RestaurantData4[[#This Row],[DailyCustAvg]])/3.5)*30</f>
        <v>1700.5714285714287</v>
      </c>
      <c r="M1567">
        <v>40.583364365701001</v>
      </c>
      <c r="N1567">
        <v>-73.951333355629998</v>
      </c>
      <c r="O1567">
        <v>315</v>
      </c>
      <c r="P1567">
        <v>48</v>
      </c>
    </row>
    <row r="1568" spans="1:16" hidden="1" x14ac:dyDescent="0.3">
      <c r="A1568">
        <v>41598995</v>
      </c>
      <c r="B1568" s="1" t="s">
        <v>6401</v>
      </c>
      <c r="C1568" t="s">
        <v>4408</v>
      </c>
      <c r="D1568" s="2">
        <v>1681</v>
      </c>
      <c r="E1568" s="1" t="s">
        <v>1883</v>
      </c>
      <c r="F1568" s="2">
        <v>11229</v>
      </c>
      <c r="G1568" s="3">
        <v>7189989860</v>
      </c>
      <c r="H1568" s="1" t="s">
        <v>29</v>
      </c>
      <c r="I1568" t="s">
        <v>17</v>
      </c>
      <c r="J1568">
        <v>60</v>
      </c>
      <c r="K1568">
        <v>310</v>
      </c>
      <c r="L1568" s="18">
        <f>(((RestaurantData4[[#This Row],[FitScore]]/100)*RestaurantData4[[#This Row],[DailyCustAvg]])/3.5)*30</f>
        <v>1594.2857142857144</v>
      </c>
      <c r="M1568">
        <v>40.608714866846</v>
      </c>
      <c r="N1568">
        <v>-73.957318519956999</v>
      </c>
      <c r="O1568">
        <v>315</v>
      </c>
      <c r="P1568">
        <v>48</v>
      </c>
    </row>
    <row r="1569" spans="1:16" hidden="1" x14ac:dyDescent="0.3">
      <c r="A1569">
        <v>40622348</v>
      </c>
      <c r="B1569" s="1" t="s">
        <v>6521</v>
      </c>
      <c r="C1569" t="s">
        <v>4408</v>
      </c>
      <c r="D1569" s="2">
        <v>917</v>
      </c>
      <c r="E1569" s="1" t="s">
        <v>5677</v>
      </c>
      <c r="F1569" s="2">
        <v>11203</v>
      </c>
      <c r="G1569" s="3">
        <v>7184852020</v>
      </c>
      <c r="H1569" s="1" t="s">
        <v>641</v>
      </c>
      <c r="I1569" t="s">
        <v>21</v>
      </c>
      <c r="J1569">
        <v>77</v>
      </c>
      <c r="K1569">
        <v>310</v>
      </c>
      <c r="L1569" s="18">
        <f>(((RestaurantData4[[#This Row],[FitScore]]/100)*RestaurantData4[[#This Row],[DailyCustAvg]])/3.5)*30</f>
        <v>2046</v>
      </c>
      <c r="M1569">
        <v>40.650713245721001</v>
      </c>
      <c r="N1569">
        <v>-73.930259555494999</v>
      </c>
      <c r="O1569">
        <v>317</v>
      </c>
      <c r="P1569">
        <v>45</v>
      </c>
    </row>
    <row r="1570" spans="1:16" hidden="1" x14ac:dyDescent="0.3">
      <c r="A1570">
        <v>50000919</v>
      </c>
      <c r="B1570" s="1" t="s">
        <v>6597</v>
      </c>
      <c r="C1570" t="s">
        <v>4408</v>
      </c>
      <c r="D1570" s="2">
        <v>7802</v>
      </c>
      <c r="E1570" s="1" t="s">
        <v>6557</v>
      </c>
      <c r="F1570" s="2">
        <v>11236</v>
      </c>
      <c r="G1570" s="3">
        <v>7189688399</v>
      </c>
      <c r="H1570" s="1" t="s">
        <v>242</v>
      </c>
      <c r="I1570" t="s">
        <v>17</v>
      </c>
      <c r="J1570">
        <v>60</v>
      </c>
      <c r="K1570">
        <v>310</v>
      </c>
      <c r="L1570" s="18">
        <f>(((RestaurantData4[[#This Row],[FitScore]]/100)*RestaurantData4[[#This Row],[DailyCustAvg]])/3.5)*30</f>
        <v>1594.2857142857144</v>
      </c>
      <c r="M1570">
        <v>40.634612754568003</v>
      </c>
      <c r="N1570">
        <v>-73.914636200649994</v>
      </c>
      <c r="O1570">
        <v>318</v>
      </c>
      <c r="P1570">
        <v>46</v>
      </c>
    </row>
    <row r="1571" spans="1:16" x14ac:dyDescent="0.3">
      <c r="A1571">
        <v>50071468</v>
      </c>
      <c r="B1571" s="1" t="s">
        <v>950</v>
      </c>
      <c r="C1571" t="s">
        <v>14</v>
      </c>
      <c r="D1571" s="2">
        <v>123</v>
      </c>
      <c r="E1571" s="1" t="s">
        <v>838</v>
      </c>
      <c r="F1571" s="2">
        <v>10002</v>
      </c>
      <c r="G1571" s="3">
        <v>9172617891</v>
      </c>
      <c r="H1571" s="1" t="s">
        <v>20</v>
      </c>
      <c r="I1571" t="s">
        <v>21</v>
      </c>
      <c r="J1571">
        <v>100</v>
      </c>
      <c r="K1571">
        <v>317</v>
      </c>
      <c r="L1571" s="18">
        <f>(((RestaurantData4[[#This Row],[FitScore]]/100)*RestaurantData4[[#This Row],[DailyCustAvg]])/3.5)*30</f>
        <v>2717.1428571428569</v>
      </c>
      <c r="M1571">
        <v>40.719682629513997</v>
      </c>
      <c r="N1571">
        <v>-73.988564135711002</v>
      </c>
      <c r="O1571">
        <v>103</v>
      </c>
      <c r="P1571">
        <v>1</v>
      </c>
    </row>
    <row r="1572" spans="1:16" x14ac:dyDescent="0.3">
      <c r="A1572">
        <v>41470527</v>
      </c>
      <c r="B1572" s="1" t="s">
        <v>1033</v>
      </c>
      <c r="C1572" t="s">
        <v>14</v>
      </c>
      <c r="D1572" s="2">
        <v>283</v>
      </c>
      <c r="E1572" s="1" t="s">
        <v>599</v>
      </c>
      <c r="F1572" s="2">
        <v>10002</v>
      </c>
      <c r="G1572" s="3">
        <v>2124207566</v>
      </c>
      <c r="H1572" s="1" t="s">
        <v>52</v>
      </c>
      <c r="I1572" t="s">
        <v>21</v>
      </c>
      <c r="J1572">
        <v>99</v>
      </c>
      <c r="K1572">
        <v>308</v>
      </c>
      <c r="L1572" s="18">
        <f>(((RestaurantData4[[#This Row],[FitScore]]/100)*RestaurantData4[[#This Row],[DailyCustAvg]])/3.5)*30</f>
        <v>2613.6000000000004</v>
      </c>
      <c r="M1572">
        <v>40.721573256913999</v>
      </c>
      <c r="N1572">
        <v>-73.984205791875993</v>
      </c>
      <c r="O1572">
        <v>103</v>
      </c>
      <c r="P1572">
        <v>2</v>
      </c>
    </row>
    <row r="1573" spans="1:16" x14ac:dyDescent="0.3">
      <c r="A1573">
        <v>50080540</v>
      </c>
      <c r="B1573" s="1" t="s">
        <v>1150</v>
      </c>
      <c r="C1573" t="s">
        <v>14</v>
      </c>
      <c r="D1573" s="2">
        <v>181</v>
      </c>
      <c r="E1573" s="1" t="s">
        <v>866</v>
      </c>
      <c r="F1573" s="2">
        <v>10002</v>
      </c>
      <c r="G1573" s="3">
        <v>2124201328</v>
      </c>
      <c r="H1573" s="1" t="s">
        <v>242</v>
      </c>
      <c r="I1573" t="s">
        <v>21</v>
      </c>
      <c r="J1573">
        <v>100</v>
      </c>
      <c r="K1573">
        <v>303</v>
      </c>
      <c r="L1573" s="18">
        <f>(((RestaurantData4[[#This Row],[FitScore]]/100)*RestaurantData4[[#This Row],[DailyCustAvg]])/3.5)*30</f>
        <v>2597.1428571428569</v>
      </c>
      <c r="M1573">
        <v>40.715430818244002</v>
      </c>
      <c r="N1573">
        <v>-73.987010122946998</v>
      </c>
      <c r="O1573">
        <v>103</v>
      </c>
      <c r="P1573">
        <v>1</v>
      </c>
    </row>
    <row r="1574" spans="1:16" x14ac:dyDescent="0.3">
      <c r="A1574">
        <v>50091168</v>
      </c>
      <c r="B1574" s="1" t="s">
        <v>1193</v>
      </c>
      <c r="C1574" t="s">
        <v>14</v>
      </c>
      <c r="D1574" s="2">
        <v>88</v>
      </c>
      <c r="E1574" s="1" t="s">
        <v>886</v>
      </c>
      <c r="F1574" s="2">
        <v>10002</v>
      </c>
      <c r="G1574" s="3">
        <v>3477031244</v>
      </c>
      <c r="H1574" s="1" t="s">
        <v>29</v>
      </c>
      <c r="I1574" t="s">
        <v>21</v>
      </c>
      <c r="J1574">
        <v>99</v>
      </c>
      <c r="K1574">
        <v>301</v>
      </c>
      <c r="L1574" s="18">
        <f>(((RestaurantData4[[#This Row],[FitScore]]/100)*RestaurantData4[[#This Row],[DailyCustAvg]])/3.5)*30</f>
        <v>2554.1999999999998</v>
      </c>
      <c r="M1574">
        <v>40.718140053728</v>
      </c>
      <c r="N1574">
        <v>-73.988402066413997</v>
      </c>
      <c r="O1574">
        <v>103</v>
      </c>
      <c r="P1574">
        <v>1</v>
      </c>
    </row>
    <row r="1575" spans="1:16" x14ac:dyDescent="0.3">
      <c r="A1575">
        <v>50044107</v>
      </c>
      <c r="B1575" s="1" t="s">
        <v>1138</v>
      </c>
      <c r="C1575" t="s">
        <v>14</v>
      </c>
      <c r="D1575" s="2">
        <v>170</v>
      </c>
      <c r="E1575" s="1" t="s">
        <v>905</v>
      </c>
      <c r="F1575" s="2">
        <v>10002</v>
      </c>
      <c r="G1575" s="3">
        <v>2122541508</v>
      </c>
      <c r="H1575" s="1" t="s">
        <v>68</v>
      </c>
      <c r="I1575" t="s">
        <v>21</v>
      </c>
      <c r="J1575">
        <v>100</v>
      </c>
      <c r="K1575">
        <v>300</v>
      </c>
      <c r="L1575" s="18">
        <f>(((RestaurantData4[[#This Row],[FitScore]]/100)*RestaurantData4[[#This Row],[DailyCustAvg]])/3.5)*30</f>
        <v>2571.4285714285711</v>
      </c>
      <c r="M1575">
        <v>40.721269176451003</v>
      </c>
      <c r="N1575">
        <v>-73.989303423376001</v>
      </c>
      <c r="O1575">
        <v>103</v>
      </c>
      <c r="P1575">
        <v>1</v>
      </c>
    </row>
    <row r="1576" spans="1:16" x14ac:dyDescent="0.3">
      <c r="A1576">
        <v>50011800</v>
      </c>
      <c r="B1576" s="1" t="s">
        <v>1182</v>
      </c>
      <c r="C1576" t="s">
        <v>14</v>
      </c>
      <c r="D1576" s="2">
        <v>87</v>
      </c>
      <c r="E1576" s="1" t="s">
        <v>894</v>
      </c>
      <c r="F1576" s="2">
        <v>10002</v>
      </c>
      <c r="G1576" s="3">
        <v>2127750999</v>
      </c>
      <c r="H1576" s="1" t="s">
        <v>186</v>
      </c>
      <c r="I1576" t="s">
        <v>21</v>
      </c>
      <c r="J1576">
        <v>99</v>
      </c>
      <c r="K1576">
        <v>298</v>
      </c>
      <c r="L1576" s="18">
        <f>(((RestaurantData4[[#This Row],[FitScore]]/100)*RestaurantData4[[#This Row],[DailyCustAvg]])/3.5)*30</f>
        <v>2528.7428571428572</v>
      </c>
      <c r="M1576">
        <v>40.717525663045997</v>
      </c>
      <c r="N1576">
        <v>-73.994152386834003</v>
      </c>
      <c r="O1576">
        <v>103</v>
      </c>
      <c r="P1576">
        <v>1</v>
      </c>
    </row>
    <row r="1577" spans="1:16" x14ac:dyDescent="0.3">
      <c r="A1577">
        <v>50095275</v>
      </c>
      <c r="B1577" s="1" t="s">
        <v>860</v>
      </c>
      <c r="C1577" t="s">
        <v>14</v>
      </c>
      <c r="D1577" s="2">
        <v>45</v>
      </c>
      <c r="E1577" s="1" t="s">
        <v>861</v>
      </c>
      <c r="F1577" s="2">
        <v>10002</v>
      </c>
      <c r="G1577" s="3">
        <v>2129666688</v>
      </c>
      <c r="H1577" s="1" t="s">
        <v>242</v>
      </c>
      <c r="I1577" t="s">
        <v>21</v>
      </c>
      <c r="J1577">
        <v>99</v>
      </c>
      <c r="K1577">
        <v>293</v>
      </c>
      <c r="L1577" s="18">
        <f>(((RestaurantData4[[#This Row],[FitScore]]/100)*RestaurantData4[[#This Row],[DailyCustAvg]])/3.5)*30</f>
        <v>2486.3142857142857</v>
      </c>
      <c r="M1577">
        <v>40.714155146857998</v>
      </c>
      <c r="N1577">
        <v>-73.995465714608997</v>
      </c>
      <c r="O1577">
        <v>103</v>
      </c>
      <c r="P1577">
        <v>1</v>
      </c>
    </row>
    <row r="1578" spans="1:16" ht="28.8" x14ac:dyDescent="0.3">
      <c r="A1578">
        <v>40705070</v>
      </c>
      <c r="B1578" s="1" t="s">
        <v>904</v>
      </c>
      <c r="C1578" t="s">
        <v>14</v>
      </c>
      <c r="D1578" s="2">
        <v>172</v>
      </c>
      <c r="E1578" s="1" t="s">
        <v>905</v>
      </c>
      <c r="F1578" s="2">
        <v>10002</v>
      </c>
      <c r="G1578" s="3">
        <v>2127776028</v>
      </c>
      <c r="H1578" s="1" t="s">
        <v>56</v>
      </c>
      <c r="I1578" t="s">
        <v>21</v>
      </c>
      <c r="J1578">
        <v>99</v>
      </c>
      <c r="K1578">
        <v>293</v>
      </c>
      <c r="L1578" s="18">
        <f>(((RestaurantData4[[#This Row],[FitScore]]/100)*RestaurantData4[[#This Row],[DailyCustAvg]])/3.5)*30</f>
        <v>2486.3142857142857</v>
      </c>
      <c r="M1578">
        <v>40.721332303064997</v>
      </c>
      <c r="N1578">
        <v>-73.989270944645</v>
      </c>
      <c r="O1578">
        <v>103</v>
      </c>
      <c r="P1578">
        <v>1</v>
      </c>
    </row>
    <row r="1579" spans="1:16" x14ac:dyDescent="0.3">
      <c r="A1579">
        <v>50013433</v>
      </c>
      <c r="B1579" s="1" t="s">
        <v>874</v>
      </c>
      <c r="C1579" t="s">
        <v>14</v>
      </c>
      <c r="D1579" s="2">
        <v>152</v>
      </c>
      <c r="E1579" s="1" t="s">
        <v>875</v>
      </c>
      <c r="F1579" s="2">
        <v>10002</v>
      </c>
      <c r="G1579" s="3">
        <v>2125333348</v>
      </c>
      <c r="H1579" s="1" t="s">
        <v>212</v>
      </c>
      <c r="I1579" t="s">
        <v>21</v>
      </c>
      <c r="J1579">
        <v>100</v>
      </c>
      <c r="K1579">
        <v>292</v>
      </c>
      <c r="L1579" s="18">
        <f>(((RestaurantData4[[#This Row],[FitScore]]/100)*RestaurantData4[[#This Row],[DailyCustAvg]])/3.5)*30</f>
        <v>2502.8571428571431</v>
      </c>
      <c r="M1579">
        <v>40.720530409067997</v>
      </c>
      <c r="N1579">
        <v>-73.985443437943999</v>
      </c>
      <c r="O1579">
        <v>103</v>
      </c>
      <c r="P1579">
        <v>2</v>
      </c>
    </row>
    <row r="1580" spans="1:16" x14ac:dyDescent="0.3">
      <c r="A1580">
        <v>41373149</v>
      </c>
      <c r="B1580" s="1" t="s">
        <v>935</v>
      </c>
      <c r="C1580" t="s">
        <v>14</v>
      </c>
      <c r="D1580" s="2">
        <v>139</v>
      </c>
      <c r="E1580" s="1" t="s">
        <v>936</v>
      </c>
      <c r="F1580" s="2">
        <v>10002</v>
      </c>
      <c r="G1580" s="3">
        <v>2125660203</v>
      </c>
      <c r="H1580" s="1" t="s">
        <v>242</v>
      </c>
      <c r="I1580" t="s">
        <v>21</v>
      </c>
      <c r="J1580">
        <v>99</v>
      </c>
      <c r="K1580">
        <v>291</v>
      </c>
      <c r="L1580" s="18">
        <f>(((RestaurantData4[[#This Row],[FitScore]]/100)*RestaurantData4[[#This Row],[DailyCustAvg]])/3.5)*30</f>
        <v>2469.3428571428567</v>
      </c>
      <c r="M1580">
        <v>40.713918876800001</v>
      </c>
      <c r="N1580">
        <v>-73.991573545749006</v>
      </c>
      <c r="O1580">
        <v>103</v>
      </c>
      <c r="P1580">
        <v>1</v>
      </c>
    </row>
    <row r="1581" spans="1:16" hidden="1" x14ac:dyDescent="0.3">
      <c r="A1581">
        <v>40573929</v>
      </c>
      <c r="B1581" s="1" t="s">
        <v>2924</v>
      </c>
      <c r="C1581" t="s">
        <v>14</v>
      </c>
      <c r="D1581" s="2">
        <v>37</v>
      </c>
      <c r="E1581" s="1" t="s">
        <v>2917</v>
      </c>
      <c r="F1581" s="2">
        <v>10065</v>
      </c>
      <c r="G1581" s="3">
        <v>2126064600</v>
      </c>
      <c r="H1581" s="1" t="s">
        <v>16</v>
      </c>
      <c r="I1581" t="s">
        <v>17</v>
      </c>
      <c r="J1581">
        <v>94</v>
      </c>
      <c r="K1581">
        <v>309</v>
      </c>
      <c r="L1581" s="18">
        <f>(((RestaurantData4[[#This Row],[FitScore]]/100)*RestaurantData4[[#This Row],[DailyCustAvg]])/3.5)*30</f>
        <v>2489.6571428571424</v>
      </c>
      <c r="M1581">
        <v>40.766573219123998</v>
      </c>
      <c r="N1581">
        <v>-73.968780046069</v>
      </c>
      <c r="O1581">
        <v>108</v>
      </c>
      <c r="P1581">
        <v>4</v>
      </c>
    </row>
    <row r="1582" spans="1:16" hidden="1" x14ac:dyDescent="0.3">
      <c r="A1582">
        <v>41072936</v>
      </c>
      <c r="B1582" s="1" t="s">
        <v>3058</v>
      </c>
      <c r="C1582" t="s">
        <v>14</v>
      </c>
      <c r="D1582" s="2">
        <v>41</v>
      </c>
      <c r="E1582" s="1" t="s">
        <v>2920</v>
      </c>
      <c r="F1582" s="2">
        <v>10075</v>
      </c>
      <c r="G1582" s="3">
        <v>2124522222</v>
      </c>
      <c r="H1582" s="1" t="s">
        <v>73</v>
      </c>
      <c r="I1582" t="s">
        <v>17</v>
      </c>
      <c r="J1582">
        <v>96</v>
      </c>
      <c r="K1582">
        <v>309</v>
      </c>
      <c r="L1582" s="18">
        <f>(((RestaurantData4[[#This Row],[FitScore]]/100)*RestaurantData4[[#This Row],[DailyCustAvg]])/3.5)*30</f>
        <v>2542.6285714285714</v>
      </c>
      <c r="M1582">
        <v>40.775488974612998</v>
      </c>
      <c r="N1582">
        <v>-73.962266004293994</v>
      </c>
      <c r="O1582">
        <v>108</v>
      </c>
      <c r="P1582">
        <v>4</v>
      </c>
    </row>
    <row r="1583" spans="1:16" hidden="1" x14ac:dyDescent="0.3">
      <c r="A1583">
        <v>40838460</v>
      </c>
      <c r="B1583" s="1" t="s">
        <v>293</v>
      </c>
      <c r="C1583" t="s">
        <v>14</v>
      </c>
      <c r="D1583" s="2">
        <v>400</v>
      </c>
      <c r="E1583" s="1" t="s">
        <v>3135</v>
      </c>
      <c r="F1583" s="2">
        <v>10128</v>
      </c>
      <c r="G1583" s="3">
        <v>2129870891</v>
      </c>
      <c r="H1583" s="1" t="s">
        <v>56</v>
      </c>
      <c r="I1583" t="s">
        <v>17</v>
      </c>
      <c r="J1583">
        <v>95</v>
      </c>
      <c r="K1583">
        <v>309</v>
      </c>
      <c r="L1583" s="18">
        <f>(((RestaurantData4[[#This Row],[FitScore]]/100)*RestaurantData4[[#This Row],[DailyCustAvg]])/3.5)*30</f>
        <v>2516.1428571428573</v>
      </c>
      <c r="M1583">
        <v>40.779279017115996</v>
      </c>
      <c r="N1583">
        <v>-73.947174441070004</v>
      </c>
      <c r="O1583">
        <v>108</v>
      </c>
      <c r="P1583">
        <v>5</v>
      </c>
    </row>
    <row r="1584" spans="1:16" x14ac:dyDescent="0.3">
      <c r="A1584">
        <v>50090441</v>
      </c>
      <c r="B1584" s="1" t="s">
        <v>1081</v>
      </c>
      <c r="C1584" t="s">
        <v>14</v>
      </c>
      <c r="D1584" s="2">
        <v>97</v>
      </c>
      <c r="E1584" s="1" t="s">
        <v>78</v>
      </c>
      <c r="F1584" s="2">
        <v>10002</v>
      </c>
      <c r="G1584" s="3">
        <v>3473787888</v>
      </c>
      <c r="H1584" s="1" t="s">
        <v>45</v>
      </c>
      <c r="I1584" t="s">
        <v>21</v>
      </c>
      <c r="J1584">
        <v>99</v>
      </c>
      <c r="K1584">
        <v>290</v>
      </c>
      <c r="L1584" s="18">
        <f>(((RestaurantData4[[#This Row],[FitScore]]/100)*RestaurantData4[[#This Row],[DailyCustAvg]])/3.5)*30</f>
        <v>2460.8571428571431</v>
      </c>
      <c r="M1584">
        <v>40.715489028355002</v>
      </c>
      <c r="N1584">
        <v>-73.993835123775995</v>
      </c>
      <c r="O1584">
        <v>103</v>
      </c>
      <c r="P1584">
        <v>1</v>
      </c>
    </row>
    <row r="1585" spans="1:16" hidden="1" x14ac:dyDescent="0.3">
      <c r="A1585">
        <v>50076784</v>
      </c>
      <c r="B1585" s="1" t="s">
        <v>3569</v>
      </c>
      <c r="C1585" t="s">
        <v>14</v>
      </c>
      <c r="D1585" s="2">
        <v>2236</v>
      </c>
      <c r="E1585" s="1" t="s">
        <v>2728</v>
      </c>
      <c r="F1585" s="2">
        <v>10032</v>
      </c>
      <c r="G1585" s="3">
        <v>2127959019</v>
      </c>
      <c r="H1585" s="1" t="s">
        <v>202</v>
      </c>
      <c r="I1585" t="s">
        <v>17</v>
      </c>
      <c r="J1585">
        <v>84</v>
      </c>
      <c r="K1585">
        <v>309</v>
      </c>
      <c r="L1585" s="18">
        <f>(((RestaurantData4[[#This Row],[FitScore]]/100)*RestaurantData4[[#This Row],[DailyCustAvg]])/3.5)*30</f>
        <v>2224.7999999999997</v>
      </c>
      <c r="M1585">
        <v>40.841801111011002</v>
      </c>
      <c r="N1585">
        <v>-73.935512252444994</v>
      </c>
      <c r="O1585">
        <v>112</v>
      </c>
      <c r="P1585">
        <v>10</v>
      </c>
    </row>
    <row r="1586" spans="1:16" hidden="1" x14ac:dyDescent="0.3">
      <c r="A1586">
        <v>50076950</v>
      </c>
      <c r="B1586" s="1" t="s">
        <v>4544</v>
      </c>
      <c r="C1586" t="s">
        <v>4408</v>
      </c>
      <c r="D1586" s="2">
        <v>160</v>
      </c>
      <c r="E1586" s="1" t="s">
        <v>72</v>
      </c>
      <c r="F1586" s="2">
        <v>11222</v>
      </c>
      <c r="G1586" s="3">
        <v>7183890878</v>
      </c>
      <c r="H1586" s="1" t="s">
        <v>16</v>
      </c>
      <c r="I1586" t="s">
        <v>17</v>
      </c>
      <c r="J1586">
        <v>68</v>
      </c>
      <c r="K1586">
        <v>309</v>
      </c>
      <c r="L1586" s="18">
        <f>(((RestaurantData4[[#This Row],[FitScore]]/100)*RestaurantData4[[#This Row],[DailyCustAvg]])/3.5)*30</f>
        <v>1801.0285714285715</v>
      </c>
      <c r="M1586">
        <v>40.730690154184003</v>
      </c>
      <c r="N1586">
        <v>-73.957716365406</v>
      </c>
      <c r="O1586">
        <v>301</v>
      </c>
      <c r="P1586">
        <v>33</v>
      </c>
    </row>
    <row r="1587" spans="1:16" hidden="1" x14ac:dyDescent="0.3">
      <c r="A1587">
        <v>50089785</v>
      </c>
      <c r="B1587" s="1" t="s">
        <v>4873</v>
      </c>
      <c r="C1587" t="s">
        <v>4408</v>
      </c>
      <c r="D1587" s="2">
        <v>72</v>
      </c>
      <c r="E1587" s="1" t="s">
        <v>993</v>
      </c>
      <c r="F1587" s="2">
        <v>11201</v>
      </c>
      <c r="G1587" s="3">
        <v>7188341776</v>
      </c>
      <c r="H1587" s="1" t="s">
        <v>16</v>
      </c>
      <c r="I1587" t="s">
        <v>17</v>
      </c>
      <c r="J1587">
        <v>82</v>
      </c>
      <c r="K1587">
        <v>309</v>
      </c>
      <c r="L1587" s="18">
        <f>(((RestaurantData4[[#This Row],[FitScore]]/100)*RestaurantData4[[#This Row],[DailyCustAvg]])/3.5)*30</f>
        <v>2171.8285714285716</v>
      </c>
      <c r="M1587">
        <v>40.698647035421999</v>
      </c>
      <c r="N1587">
        <v>-73.992448228732002</v>
      </c>
      <c r="O1587">
        <v>302</v>
      </c>
      <c r="P1587">
        <v>33</v>
      </c>
    </row>
    <row r="1588" spans="1:16" hidden="1" x14ac:dyDescent="0.3">
      <c r="A1588">
        <v>41638047</v>
      </c>
      <c r="B1588" s="1" t="s">
        <v>4981</v>
      </c>
      <c r="C1588" t="s">
        <v>4408</v>
      </c>
      <c r="D1588" s="2">
        <v>370</v>
      </c>
      <c r="E1588" s="1" t="s">
        <v>4982</v>
      </c>
      <c r="F1588" s="2">
        <v>11233</v>
      </c>
      <c r="G1588" s="3">
        <v>3479152900</v>
      </c>
      <c r="H1588" s="1" t="s">
        <v>641</v>
      </c>
      <c r="I1588" t="s">
        <v>21</v>
      </c>
      <c r="J1588">
        <v>61</v>
      </c>
      <c r="K1588">
        <v>309</v>
      </c>
      <c r="L1588" s="18">
        <f>(((RestaurantData4[[#This Row],[FitScore]]/100)*RestaurantData4[[#This Row],[DailyCustAvg]])/3.5)*30</f>
        <v>1615.6285714285714</v>
      </c>
      <c r="M1588">
        <v>40.682923289868</v>
      </c>
      <c r="N1588">
        <v>-73.935049942801996</v>
      </c>
      <c r="O1588">
        <v>303</v>
      </c>
      <c r="P1588">
        <v>36</v>
      </c>
    </row>
    <row r="1589" spans="1:16" hidden="1" x14ac:dyDescent="0.3">
      <c r="A1589">
        <v>50058807</v>
      </c>
      <c r="B1589" s="1" t="s">
        <v>131</v>
      </c>
      <c r="C1589" t="s">
        <v>4408</v>
      </c>
      <c r="D1589" s="2">
        <v>339</v>
      </c>
      <c r="E1589" s="1" t="s">
        <v>5223</v>
      </c>
      <c r="F1589" s="2">
        <v>11239</v>
      </c>
      <c r="G1589" s="3">
        <v>7182353148</v>
      </c>
      <c r="H1589" s="1" t="s">
        <v>132</v>
      </c>
      <c r="I1589" t="s">
        <v>17</v>
      </c>
      <c r="J1589">
        <v>82</v>
      </c>
      <c r="K1589">
        <v>309</v>
      </c>
      <c r="L1589" s="18">
        <f>(((RestaurantData4[[#This Row],[FitScore]]/100)*RestaurantData4[[#This Row],[DailyCustAvg]])/3.5)*30</f>
        <v>2171.8285714285716</v>
      </c>
      <c r="M1589">
        <v>40.649266509470998</v>
      </c>
      <c r="N1589">
        <v>-73.872569305962003</v>
      </c>
      <c r="O1589">
        <v>305</v>
      </c>
      <c r="P1589">
        <v>42</v>
      </c>
    </row>
    <row r="1590" spans="1:16" hidden="1" x14ac:dyDescent="0.3">
      <c r="A1590">
        <v>50091946</v>
      </c>
      <c r="B1590" s="1" t="s">
        <v>5299</v>
      </c>
      <c r="C1590" t="s">
        <v>4408</v>
      </c>
      <c r="D1590" s="2">
        <v>369</v>
      </c>
      <c r="E1590" s="1" t="s">
        <v>1353</v>
      </c>
      <c r="F1590" s="2">
        <v>11215</v>
      </c>
      <c r="G1590" s="3">
        <v>9293376767</v>
      </c>
      <c r="H1590" s="1" t="s">
        <v>29</v>
      </c>
      <c r="I1590" t="s">
        <v>21</v>
      </c>
      <c r="J1590">
        <v>79</v>
      </c>
      <c r="K1590">
        <v>309</v>
      </c>
      <c r="L1590" s="18">
        <f>(((RestaurantData4[[#This Row],[FitScore]]/100)*RestaurantData4[[#This Row],[DailyCustAvg]])/3.5)*30</f>
        <v>2092.3714285714286</v>
      </c>
      <c r="M1590">
        <v>40.665590646437003</v>
      </c>
      <c r="N1590">
        <v>-73.982647497062999</v>
      </c>
      <c r="O1590">
        <v>306</v>
      </c>
      <c r="P1590">
        <v>39</v>
      </c>
    </row>
    <row r="1591" spans="1:16" hidden="1" x14ac:dyDescent="0.3">
      <c r="A1591">
        <v>50100560</v>
      </c>
      <c r="B1591" s="1" t="s">
        <v>5577</v>
      </c>
      <c r="C1591" t="s">
        <v>4408</v>
      </c>
      <c r="D1591" s="2">
        <v>6110</v>
      </c>
      <c r="E1591" s="1" t="s">
        <v>1353</v>
      </c>
      <c r="F1591" s="2">
        <v>11220</v>
      </c>
      <c r="G1591" s="3">
        <v>7184398808</v>
      </c>
      <c r="H1591" s="1" t="s">
        <v>242</v>
      </c>
      <c r="I1591" t="s">
        <v>21</v>
      </c>
      <c r="J1591">
        <v>82</v>
      </c>
      <c r="K1591">
        <v>309</v>
      </c>
      <c r="L1591" s="18">
        <f>(((RestaurantData4[[#This Row],[FitScore]]/100)*RestaurantData4[[#This Row],[DailyCustAvg]])/3.5)*30</f>
        <v>2171.8285714285716</v>
      </c>
      <c r="M1591">
        <v>40.636117829984997</v>
      </c>
      <c r="N1591">
        <v>-74.012498783536003</v>
      </c>
      <c r="O1591">
        <v>307</v>
      </c>
      <c r="P1591">
        <v>38</v>
      </c>
    </row>
    <row r="1592" spans="1:16" hidden="1" x14ac:dyDescent="0.3">
      <c r="A1592">
        <v>50095524</v>
      </c>
      <c r="B1592" s="1" t="s">
        <v>5622</v>
      </c>
      <c r="C1592" t="s">
        <v>4408</v>
      </c>
      <c r="D1592" s="2">
        <v>4202</v>
      </c>
      <c r="E1592" s="1" t="s">
        <v>901</v>
      </c>
      <c r="F1592" s="2">
        <v>11232</v>
      </c>
      <c r="G1592" s="3">
        <v>6466384938</v>
      </c>
      <c r="H1592" s="1" t="s">
        <v>106</v>
      </c>
      <c r="J1592">
        <v>79</v>
      </c>
      <c r="K1592">
        <v>309</v>
      </c>
      <c r="L1592" s="18">
        <f>(((RestaurantData4[[#This Row],[FitScore]]/100)*RestaurantData4[[#This Row],[DailyCustAvg]])/3.5)*30</f>
        <v>2092.3714285714286</v>
      </c>
      <c r="M1592">
        <v>40.652070740336001</v>
      </c>
      <c r="N1592">
        <v>-74.010033140920001</v>
      </c>
      <c r="O1592">
        <v>307</v>
      </c>
      <c r="P1592">
        <v>38</v>
      </c>
    </row>
    <row r="1593" spans="1:16" hidden="1" x14ac:dyDescent="0.3">
      <c r="A1593">
        <v>50092065</v>
      </c>
      <c r="B1593" s="1" t="s">
        <v>6451</v>
      </c>
      <c r="C1593" t="s">
        <v>4408</v>
      </c>
      <c r="D1593" s="2">
        <v>459</v>
      </c>
      <c r="E1593" s="1" t="s">
        <v>6452</v>
      </c>
      <c r="F1593" s="2">
        <v>11212</v>
      </c>
      <c r="G1593" s="3">
        <v>7184851224</v>
      </c>
      <c r="H1593" s="1" t="s">
        <v>16</v>
      </c>
      <c r="I1593" t="s">
        <v>21</v>
      </c>
      <c r="J1593">
        <v>78</v>
      </c>
      <c r="K1593">
        <v>309</v>
      </c>
      <c r="L1593" s="18">
        <f>(((RestaurantData4[[#This Row],[FitScore]]/100)*RestaurantData4[[#This Row],[DailyCustAvg]])/3.5)*30</f>
        <v>2065.8857142857146</v>
      </c>
      <c r="M1593">
        <v>40.667892277579</v>
      </c>
      <c r="N1593">
        <v>-73.906389106340995</v>
      </c>
      <c r="O1593">
        <v>316</v>
      </c>
      <c r="P1593">
        <v>41</v>
      </c>
    </row>
    <row r="1594" spans="1:16" hidden="1" x14ac:dyDescent="0.3">
      <c r="A1594">
        <v>41626921</v>
      </c>
      <c r="B1594" s="1" t="s">
        <v>6483</v>
      </c>
      <c r="C1594" t="s">
        <v>4408</v>
      </c>
      <c r="D1594" s="2">
        <v>2077</v>
      </c>
      <c r="E1594" s="1" t="s">
        <v>4995</v>
      </c>
      <c r="F1594" s="2">
        <v>11210</v>
      </c>
      <c r="G1594" s="3">
        <v>3472951385</v>
      </c>
      <c r="H1594" s="1" t="s">
        <v>641</v>
      </c>
      <c r="I1594" t="s">
        <v>17</v>
      </c>
      <c r="J1594">
        <v>67</v>
      </c>
      <c r="K1594">
        <v>309</v>
      </c>
      <c r="L1594" s="18">
        <f>(((RestaurantData4[[#This Row],[FitScore]]/100)*RestaurantData4[[#This Row],[DailyCustAvg]])/3.5)*30</f>
        <v>1774.5428571428572</v>
      </c>
      <c r="M1594">
        <v>40.634874235155998</v>
      </c>
      <c r="N1594">
        <v>-73.947854851472997</v>
      </c>
      <c r="O1594">
        <v>317</v>
      </c>
      <c r="P1594">
        <v>45</v>
      </c>
    </row>
    <row r="1595" spans="1:16" hidden="1" x14ac:dyDescent="0.3">
      <c r="A1595">
        <v>50060415</v>
      </c>
      <c r="B1595" s="1" t="s">
        <v>187</v>
      </c>
      <c r="C1595" t="s">
        <v>14</v>
      </c>
      <c r="D1595" s="2">
        <v>67</v>
      </c>
      <c r="E1595" s="1" t="s">
        <v>362</v>
      </c>
      <c r="F1595" s="2">
        <v>10012</v>
      </c>
      <c r="G1595" s="3">
        <v>9175665727</v>
      </c>
      <c r="H1595" s="1" t="s">
        <v>56</v>
      </c>
      <c r="I1595" t="s">
        <v>17</v>
      </c>
      <c r="J1595">
        <v>97</v>
      </c>
      <c r="K1595">
        <v>308</v>
      </c>
      <c r="L1595" s="18">
        <f>(((RestaurantData4[[#This Row],[FitScore]]/100)*RestaurantData4[[#This Row],[DailyCustAvg]])/3.5)*30</f>
        <v>2560.8000000000002</v>
      </c>
      <c r="M1595">
        <v>40.722427937909004</v>
      </c>
      <c r="N1595">
        <v>-73.997416903027997</v>
      </c>
      <c r="O1595">
        <v>102</v>
      </c>
      <c r="P1595">
        <v>1</v>
      </c>
    </row>
    <row r="1596" spans="1:16" x14ac:dyDescent="0.3">
      <c r="A1596">
        <v>50049958</v>
      </c>
      <c r="B1596" s="1" t="s">
        <v>1099</v>
      </c>
      <c r="C1596" t="s">
        <v>14</v>
      </c>
      <c r="D1596" s="2">
        <v>105</v>
      </c>
      <c r="E1596" s="1" t="s">
        <v>534</v>
      </c>
      <c r="F1596" s="2">
        <v>10002</v>
      </c>
      <c r="G1596" s="3">
        <v>6464845707</v>
      </c>
      <c r="H1596" s="1" t="s">
        <v>186</v>
      </c>
      <c r="I1596" t="s">
        <v>21</v>
      </c>
      <c r="J1596">
        <v>99</v>
      </c>
      <c r="K1596">
        <v>290</v>
      </c>
      <c r="L1596" s="18">
        <f>(((RestaurantData4[[#This Row],[FitScore]]/100)*RestaurantData4[[#This Row],[DailyCustAvg]])/3.5)*30</f>
        <v>2460.8571428571431</v>
      </c>
      <c r="M1596">
        <v>40.717704121238</v>
      </c>
      <c r="N1596">
        <v>-73.995191308266001</v>
      </c>
      <c r="O1596">
        <v>103</v>
      </c>
      <c r="P1596">
        <v>1</v>
      </c>
    </row>
    <row r="1597" spans="1:16" x14ac:dyDescent="0.3">
      <c r="A1597">
        <v>40837666</v>
      </c>
      <c r="B1597" s="1" t="s">
        <v>1319</v>
      </c>
      <c r="C1597" t="s">
        <v>14</v>
      </c>
      <c r="D1597" s="2">
        <v>110</v>
      </c>
      <c r="E1597" s="1" t="s">
        <v>896</v>
      </c>
      <c r="F1597" s="2">
        <v>10002</v>
      </c>
      <c r="G1597" s="3">
        <v>2126142494</v>
      </c>
      <c r="H1597" s="1" t="s">
        <v>404</v>
      </c>
      <c r="I1597" t="s">
        <v>21</v>
      </c>
      <c r="J1597">
        <v>99</v>
      </c>
      <c r="K1597">
        <v>290</v>
      </c>
      <c r="L1597" s="18">
        <f>(((RestaurantData4[[#This Row],[FitScore]]/100)*RestaurantData4[[#This Row],[DailyCustAvg]])/3.5)*30</f>
        <v>2460.8571428571431</v>
      </c>
      <c r="M1597">
        <v>40.719918603399996</v>
      </c>
      <c r="N1597">
        <v>-73.987824549158006</v>
      </c>
      <c r="O1597">
        <v>103</v>
      </c>
      <c r="P1597">
        <v>1</v>
      </c>
    </row>
    <row r="1598" spans="1:16" hidden="1" x14ac:dyDescent="0.3">
      <c r="A1598">
        <v>50080690</v>
      </c>
      <c r="B1598" s="1" t="s">
        <v>1167</v>
      </c>
      <c r="C1598" t="s">
        <v>14</v>
      </c>
      <c r="D1598" s="2">
        <v>39</v>
      </c>
      <c r="E1598" s="1" t="s">
        <v>886</v>
      </c>
      <c r="F1598" s="2">
        <v>10002</v>
      </c>
      <c r="G1598" s="3">
        <v>2122537747</v>
      </c>
      <c r="H1598" s="1" t="s">
        <v>16</v>
      </c>
      <c r="I1598" t="s">
        <v>17</v>
      </c>
      <c r="J1598">
        <v>99</v>
      </c>
      <c r="K1598">
        <v>308</v>
      </c>
      <c r="L1598" s="18">
        <f>(((RestaurantData4[[#This Row],[FitScore]]/100)*RestaurantData4[[#This Row],[DailyCustAvg]])/3.5)*30</f>
        <v>2613.6000000000004</v>
      </c>
      <c r="M1598">
        <v>40.716128241363997</v>
      </c>
      <c r="N1598">
        <v>-73.989466581680006</v>
      </c>
      <c r="O1598">
        <v>103</v>
      </c>
      <c r="P1598">
        <v>1</v>
      </c>
    </row>
    <row r="1599" spans="1:16" x14ac:dyDescent="0.3">
      <c r="A1599">
        <v>50099760</v>
      </c>
      <c r="B1599" s="1" t="s">
        <v>1190</v>
      </c>
      <c r="C1599" t="s">
        <v>14</v>
      </c>
      <c r="D1599" s="2">
        <v>101</v>
      </c>
      <c r="E1599" s="1" t="s">
        <v>896</v>
      </c>
      <c r="F1599" s="2">
        <v>10002</v>
      </c>
      <c r="G1599" s="3">
        <v>6464293957</v>
      </c>
      <c r="H1599" s="1" t="s">
        <v>16</v>
      </c>
      <c r="I1599" t="s">
        <v>21</v>
      </c>
      <c r="J1599">
        <v>99</v>
      </c>
      <c r="K1599">
        <v>288</v>
      </c>
      <c r="L1599" s="18">
        <f>(((RestaurantData4[[#This Row],[FitScore]]/100)*RestaurantData4[[#This Row],[DailyCustAvg]])/3.5)*30</f>
        <v>2443.8857142857146</v>
      </c>
      <c r="M1599">
        <v>40.720025692256002</v>
      </c>
      <c r="N1599">
        <v>-73.988235789857995</v>
      </c>
      <c r="O1599">
        <v>103</v>
      </c>
      <c r="P1599">
        <v>1</v>
      </c>
    </row>
    <row r="1600" spans="1:16" x14ac:dyDescent="0.3">
      <c r="A1600">
        <v>50037684</v>
      </c>
      <c r="B1600" s="1" t="s">
        <v>1206</v>
      </c>
      <c r="C1600" t="s">
        <v>14</v>
      </c>
      <c r="D1600" s="2">
        <v>99</v>
      </c>
      <c r="E1600" s="1" t="s">
        <v>905</v>
      </c>
      <c r="F1600" s="2">
        <v>10002</v>
      </c>
      <c r="G1600" s="3">
        <v>9174751423</v>
      </c>
      <c r="H1600" s="1" t="s">
        <v>56</v>
      </c>
      <c r="I1600" t="s">
        <v>21</v>
      </c>
      <c r="J1600">
        <v>99</v>
      </c>
      <c r="K1600">
        <v>284</v>
      </c>
      <c r="L1600" s="18">
        <f>(((RestaurantData4[[#This Row],[FitScore]]/100)*RestaurantData4[[#This Row],[DailyCustAvg]])/3.5)*30</f>
        <v>2409.9428571428571</v>
      </c>
      <c r="M1600">
        <v>40.718680978550999</v>
      </c>
      <c r="N1600">
        <v>-73.990653035546003</v>
      </c>
      <c r="O1600">
        <v>103</v>
      </c>
      <c r="P1600">
        <v>1</v>
      </c>
    </row>
    <row r="1601" spans="1:16" hidden="1" x14ac:dyDescent="0.3">
      <c r="A1601">
        <v>41307485</v>
      </c>
      <c r="B1601" s="1" t="s">
        <v>2407</v>
      </c>
      <c r="C1601" t="s">
        <v>14</v>
      </c>
      <c r="D1601" s="2">
        <v>106</v>
      </c>
      <c r="E1601" s="1" t="s">
        <v>2372</v>
      </c>
      <c r="F1601" s="2">
        <v>10003</v>
      </c>
      <c r="G1601" s="3">
        <v>2126745783</v>
      </c>
      <c r="H1601" s="1" t="s">
        <v>16</v>
      </c>
      <c r="I1601" t="s">
        <v>17</v>
      </c>
      <c r="J1601">
        <v>83</v>
      </c>
      <c r="K1601">
        <v>308</v>
      </c>
      <c r="L1601" s="18">
        <f>(((RestaurantData4[[#This Row],[FitScore]]/100)*RestaurantData4[[#This Row],[DailyCustAvg]])/3.5)*30</f>
        <v>2191.1999999999998</v>
      </c>
      <c r="M1601">
        <v>40.737353298255002</v>
      </c>
      <c r="N1601">
        <v>-73.987298120144999</v>
      </c>
      <c r="O1601">
        <v>105</v>
      </c>
      <c r="P1601">
        <v>2</v>
      </c>
    </row>
    <row r="1602" spans="1:16" x14ac:dyDescent="0.3">
      <c r="A1602">
        <v>50068284</v>
      </c>
      <c r="B1602" s="1" t="s">
        <v>1338</v>
      </c>
      <c r="C1602" t="s">
        <v>14</v>
      </c>
      <c r="D1602" s="2">
        <v>83</v>
      </c>
      <c r="E1602" s="1" t="s">
        <v>886</v>
      </c>
      <c r="F1602" s="2">
        <v>10002</v>
      </c>
      <c r="G1602" s="3">
        <v>6463710036</v>
      </c>
      <c r="H1602" s="1" t="s">
        <v>73</v>
      </c>
      <c r="I1602" t="s">
        <v>21</v>
      </c>
      <c r="J1602">
        <v>100</v>
      </c>
      <c r="K1602">
        <v>282</v>
      </c>
      <c r="L1602" s="18">
        <f>(((RestaurantData4[[#This Row],[FitScore]]/100)*RestaurantData4[[#This Row],[DailyCustAvg]])/3.5)*30</f>
        <v>2417.1428571428569</v>
      </c>
      <c r="M1602">
        <v>40.718052228064998</v>
      </c>
      <c r="N1602">
        <v>-73.988470623108</v>
      </c>
      <c r="O1602">
        <v>103</v>
      </c>
      <c r="P1602">
        <v>1</v>
      </c>
    </row>
    <row r="1603" spans="1:16" hidden="1" x14ac:dyDescent="0.3">
      <c r="A1603">
        <v>50044351</v>
      </c>
      <c r="B1603" s="1" t="s">
        <v>2805</v>
      </c>
      <c r="C1603" t="s">
        <v>14</v>
      </c>
      <c r="D1603" s="2">
        <v>969</v>
      </c>
      <c r="E1603" s="1" t="s">
        <v>2728</v>
      </c>
      <c r="F1603" s="2">
        <v>10025</v>
      </c>
      <c r="G1603" s="3">
        <v>2125311788</v>
      </c>
      <c r="H1603" s="1" t="s">
        <v>242</v>
      </c>
      <c r="J1603">
        <v>100</v>
      </c>
      <c r="K1603">
        <v>308</v>
      </c>
      <c r="L1603" s="18">
        <f>(((RestaurantData4[[#This Row],[FitScore]]/100)*RestaurantData4[[#This Row],[DailyCustAvg]])/3.5)*30</f>
        <v>2640</v>
      </c>
      <c r="M1603">
        <v>40.801392057920999</v>
      </c>
      <c r="N1603">
        <v>-73.964992752083006</v>
      </c>
      <c r="O1603">
        <v>107</v>
      </c>
      <c r="P1603">
        <v>7</v>
      </c>
    </row>
    <row r="1604" spans="1:16" x14ac:dyDescent="0.3">
      <c r="A1604">
        <v>50079972</v>
      </c>
      <c r="B1604" s="1" t="s">
        <v>1018</v>
      </c>
      <c r="C1604" t="s">
        <v>14</v>
      </c>
      <c r="D1604" s="2">
        <v>85</v>
      </c>
      <c r="E1604" s="1" t="s">
        <v>894</v>
      </c>
      <c r="F1604" s="2">
        <v>10002</v>
      </c>
      <c r="G1604" s="3">
        <v>2122265555</v>
      </c>
      <c r="H1604" s="1" t="s">
        <v>193</v>
      </c>
      <c r="I1604" t="s">
        <v>21</v>
      </c>
      <c r="J1604">
        <v>100</v>
      </c>
      <c r="K1604">
        <v>281</v>
      </c>
      <c r="L1604" s="18">
        <f>(((RestaurantData4[[#This Row],[FitScore]]/100)*RestaurantData4[[#This Row],[DailyCustAvg]])/3.5)*30</f>
        <v>2408.5714285714289</v>
      </c>
      <c r="M1604">
        <v>40.717470768969001</v>
      </c>
      <c r="N1604">
        <v>-73.994177643523997</v>
      </c>
      <c r="O1604">
        <v>103</v>
      </c>
      <c r="P1604">
        <v>1</v>
      </c>
    </row>
    <row r="1605" spans="1:16" x14ac:dyDescent="0.3">
      <c r="A1605">
        <v>50099170</v>
      </c>
      <c r="B1605" s="1" t="s">
        <v>1168</v>
      </c>
      <c r="C1605" t="s">
        <v>14</v>
      </c>
      <c r="D1605" s="2">
        <v>302</v>
      </c>
      <c r="E1605" s="1" t="s">
        <v>468</v>
      </c>
      <c r="F1605" s="2">
        <v>10002</v>
      </c>
      <c r="G1605" s="3">
        <v>2122035552</v>
      </c>
      <c r="H1605" s="1" t="s">
        <v>58</v>
      </c>
      <c r="I1605" t="s">
        <v>21</v>
      </c>
      <c r="J1605">
        <v>99</v>
      </c>
      <c r="K1605">
        <v>280</v>
      </c>
      <c r="L1605" s="18">
        <f>(((RestaurantData4[[#This Row],[FitScore]]/100)*RestaurantData4[[#This Row],[DailyCustAvg]])/3.5)*30</f>
        <v>2376</v>
      </c>
      <c r="M1605">
        <v>40.718727756025999</v>
      </c>
      <c r="N1605">
        <v>-73.992211458718003</v>
      </c>
      <c r="O1605">
        <v>103</v>
      </c>
      <c r="P1605">
        <v>1</v>
      </c>
    </row>
    <row r="1606" spans="1:16" hidden="1" x14ac:dyDescent="0.3">
      <c r="A1606">
        <v>41693374</v>
      </c>
      <c r="B1606" s="1" t="s">
        <v>2915</v>
      </c>
      <c r="C1606" t="s">
        <v>14</v>
      </c>
      <c r="D1606" s="2">
        <v>1018</v>
      </c>
      <c r="E1606" s="1" t="s">
        <v>1756</v>
      </c>
      <c r="F1606" s="2">
        <v>10021</v>
      </c>
      <c r="G1606" s="3">
        <v>2127449666</v>
      </c>
      <c r="H1606" s="1" t="s">
        <v>138</v>
      </c>
      <c r="I1606" t="s">
        <v>17</v>
      </c>
      <c r="J1606">
        <v>95</v>
      </c>
      <c r="K1606">
        <v>308</v>
      </c>
      <c r="L1606" s="18">
        <f>(((RestaurantData4[[#This Row],[FitScore]]/100)*RestaurantData4[[#This Row],[DailyCustAvg]])/3.5)*30</f>
        <v>2508</v>
      </c>
      <c r="M1606">
        <v>40.770913332067003</v>
      </c>
      <c r="N1606">
        <v>-73.961857031055004</v>
      </c>
      <c r="O1606">
        <v>108</v>
      </c>
      <c r="P1606">
        <v>4</v>
      </c>
    </row>
    <row r="1607" spans="1:16" hidden="1" x14ac:dyDescent="0.3">
      <c r="A1607">
        <v>41511273</v>
      </c>
      <c r="B1607" s="1" t="s">
        <v>3185</v>
      </c>
      <c r="C1607" t="s">
        <v>14</v>
      </c>
      <c r="D1607" s="2">
        <v>3143</v>
      </c>
      <c r="E1607" s="1" t="s">
        <v>34</v>
      </c>
      <c r="F1607" s="2">
        <v>10027</v>
      </c>
      <c r="G1607" s="3">
        <v>2127491125</v>
      </c>
      <c r="H1607" s="1" t="s">
        <v>24</v>
      </c>
      <c r="I1607" t="s">
        <v>17</v>
      </c>
      <c r="J1607">
        <v>86</v>
      </c>
      <c r="K1607">
        <v>308</v>
      </c>
      <c r="L1607" s="18">
        <f>(((RestaurantData4[[#This Row],[FitScore]]/100)*RestaurantData4[[#This Row],[DailyCustAvg]])/3.5)*30</f>
        <v>2270.3999999999996</v>
      </c>
      <c r="M1607">
        <v>40.813985907278997</v>
      </c>
      <c r="N1607">
        <v>-73.959541823519999</v>
      </c>
      <c r="O1607">
        <v>109</v>
      </c>
      <c r="P1607">
        <v>7</v>
      </c>
    </row>
    <row r="1608" spans="1:16" x14ac:dyDescent="0.3">
      <c r="A1608">
        <v>50064654</v>
      </c>
      <c r="B1608" s="1" t="s">
        <v>857</v>
      </c>
      <c r="C1608" t="s">
        <v>14</v>
      </c>
      <c r="D1608" s="2">
        <v>83</v>
      </c>
      <c r="E1608" s="1" t="s">
        <v>78</v>
      </c>
      <c r="F1608" s="2">
        <v>10002</v>
      </c>
      <c r="G1608" s="3">
        <v>2123438077</v>
      </c>
      <c r="H1608" s="1" t="s">
        <v>242</v>
      </c>
      <c r="I1608" t="s">
        <v>21</v>
      </c>
      <c r="J1608">
        <v>100</v>
      </c>
      <c r="K1608">
        <v>279</v>
      </c>
      <c r="L1608" s="18">
        <f>(((RestaurantData4[[#This Row],[FitScore]]/100)*RestaurantData4[[#This Row],[DailyCustAvg]])/3.5)*30</f>
        <v>2391.4285714285711</v>
      </c>
      <c r="M1608">
        <v>40.715283131824997</v>
      </c>
      <c r="N1608">
        <v>-73.993149757959003</v>
      </c>
      <c r="O1608">
        <v>103</v>
      </c>
      <c r="P1608">
        <v>1</v>
      </c>
    </row>
    <row r="1609" spans="1:16" x14ac:dyDescent="0.3">
      <c r="A1609">
        <v>41281111</v>
      </c>
      <c r="B1609" s="1" t="s">
        <v>1274</v>
      </c>
      <c r="C1609" t="s">
        <v>14</v>
      </c>
      <c r="D1609" s="2">
        <v>189</v>
      </c>
      <c r="E1609" s="1" t="s">
        <v>894</v>
      </c>
      <c r="F1609" s="2">
        <v>10002</v>
      </c>
      <c r="G1609" s="3">
        <v>2129829330</v>
      </c>
      <c r="H1609" s="1" t="s">
        <v>16</v>
      </c>
      <c r="I1609" t="s">
        <v>21</v>
      </c>
      <c r="J1609">
        <v>99</v>
      </c>
      <c r="K1609">
        <v>277</v>
      </c>
      <c r="L1609" s="18">
        <f>(((RestaurantData4[[#This Row],[FitScore]]/100)*RestaurantData4[[#This Row],[DailyCustAvg]])/3.5)*30</f>
        <v>2350.542857142857</v>
      </c>
      <c r="M1609">
        <v>40.721727772252997</v>
      </c>
      <c r="N1609">
        <v>-73.991998256051005</v>
      </c>
      <c r="O1609">
        <v>103</v>
      </c>
      <c r="P1609">
        <v>1</v>
      </c>
    </row>
    <row r="1610" spans="1:16" hidden="1" x14ac:dyDescent="0.3">
      <c r="A1610">
        <v>50005214</v>
      </c>
      <c r="B1610" s="1" t="s">
        <v>4480</v>
      </c>
      <c r="C1610" t="s">
        <v>4408</v>
      </c>
      <c r="D1610" s="2">
        <v>120</v>
      </c>
      <c r="E1610" s="1" t="s">
        <v>72</v>
      </c>
      <c r="F1610" s="2">
        <v>11222</v>
      </c>
      <c r="G1610" s="3">
        <v>7183896895</v>
      </c>
      <c r="H1610" s="1" t="s">
        <v>16</v>
      </c>
      <c r="I1610" t="s">
        <v>21</v>
      </c>
      <c r="J1610">
        <v>74</v>
      </c>
      <c r="K1610">
        <v>308</v>
      </c>
      <c r="L1610" s="18">
        <f>(((RestaurantData4[[#This Row],[FitScore]]/100)*RestaurantData4[[#This Row],[DailyCustAvg]])/3.5)*30</f>
        <v>1953.5999999999997</v>
      </c>
      <c r="M1610">
        <v>40.728845559885997</v>
      </c>
      <c r="N1610">
        <v>-73.957414466125002</v>
      </c>
      <c r="O1610">
        <v>301</v>
      </c>
      <c r="P1610">
        <v>33</v>
      </c>
    </row>
    <row r="1611" spans="1:16" hidden="1" x14ac:dyDescent="0.3">
      <c r="A1611">
        <v>50097631</v>
      </c>
      <c r="B1611" s="1" t="s">
        <v>4604</v>
      </c>
      <c r="C1611" t="s">
        <v>4408</v>
      </c>
      <c r="D1611" s="2">
        <v>790</v>
      </c>
      <c r="E1611" s="1" t="s">
        <v>532</v>
      </c>
      <c r="F1611" s="2">
        <v>11211</v>
      </c>
      <c r="G1611" s="3">
        <v>7033468406</v>
      </c>
      <c r="H1611" s="1" t="s">
        <v>148</v>
      </c>
      <c r="I1611" t="s">
        <v>17</v>
      </c>
      <c r="J1611">
        <v>73</v>
      </c>
      <c r="K1611">
        <v>308</v>
      </c>
      <c r="L1611" s="18">
        <f>(((RestaurantData4[[#This Row],[FitScore]]/100)*RestaurantData4[[#This Row],[DailyCustAvg]])/3.5)*30</f>
        <v>1927.1999999999998</v>
      </c>
      <c r="M1611">
        <v>40.711851231042999</v>
      </c>
      <c r="N1611">
        <v>-73.941604610472993</v>
      </c>
      <c r="O1611">
        <v>301</v>
      </c>
      <c r="P1611">
        <v>34</v>
      </c>
    </row>
    <row r="1612" spans="1:16" hidden="1" x14ac:dyDescent="0.3">
      <c r="A1612">
        <v>41232125</v>
      </c>
      <c r="B1612" s="1" t="s">
        <v>4760</v>
      </c>
      <c r="C1612" t="s">
        <v>4408</v>
      </c>
      <c r="D1612" s="2">
        <v>174</v>
      </c>
      <c r="E1612" s="1" t="s">
        <v>34</v>
      </c>
      <c r="F1612" s="2">
        <v>11211</v>
      </c>
      <c r="G1612" s="3">
        <v>7183024427</v>
      </c>
      <c r="H1612" s="1" t="s">
        <v>16</v>
      </c>
      <c r="I1612" t="s">
        <v>17</v>
      </c>
      <c r="J1612">
        <v>82</v>
      </c>
      <c r="K1612">
        <v>308</v>
      </c>
      <c r="L1612" s="18">
        <f>(((RestaurantData4[[#This Row],[FitScore]]/100)*RestaurantData4[[#This Row],[DailyCustAvg]])/3.5)*30</f>
        <v>2164.7999999999997</v>
      </c>
      <c r="M1612">
        <v>40.709861665753003</v>
      </c>
      <c r="N1612">
        <v>-73.962166232510995</v>
      </c>
      <c r="O1612">
        <v>301</v>
      </c>
      <c r="P1612">
        <v>34</v>
      </c>
    </row>
    <row r="1613" spans="1:16" hidden="1" x14ac:dyDescent="0.3">
      <c r="A1613">
        <v>50101104</v>
      </c>
      <c r="B1613" s="1" t="s">
        <v>5006</v>
      </c>
      <c r="C1613" t="s">
        <v>4408</v>
      </c>
      <c r="D1613" s="2">
        <v>760</v>
      </c>
      <c r="E1613" s="1" t="s">
        <v>34</v>
      </c>
      <c r="F1613" s="2">
        <v>11206</v>
      </c>
      <c r="G1613" s="3">
        <v>8723562698</v>
      </c>
      <c r="H1613" s="1" t="s">
        <v>16</v>
      </c>
      <c r="I1613" t="s">
        <v>17</v>
      </c>
      <c r="J1613">
        <v>69</v>
      </c>
      <c r="K1613">
        <v>308</v>
      </c>
      <c r="L1613" s="18">
        <f>(((RestaurantData4[[#This Row],[FitScore]]/100)*RestaurantData4[[#This Row],[DailyCustAvg]])/3.5)*30</f>
        <v>1821.5999999999997</v>
      </c>
      <c r="M1613">
        <v>40.700520815948998</v>
      </c>
      <c r="N1613">
        <v>-73.941603753866005</v>
      </c>
      <c r="O1613">
        <v>303</v>
      </c>
      <c r="P1613">
        <v>36</v>
      </c>
    </row>
    <row r="1614" spans="1:16" hidden="1" x14ac:dyDescent="0.3">
      <c r="A1614">
        <v>50085224</v>
      </c>
      <c r="B1614" s="1" t="s">
        <v>5033</v>
      </c>
      <c r="C1614" t="s">
        <v>4408</v>
      </c>
      <c r="D1614" s="2">
        <v>1056</v>
      </c>
      <c r="E1614" s="1" t="s">
        <v>34</v>
      </c>
      <c r="F1614" s="2">
        <v>11221</v>
      </c>
      <c r="G1614" s="3">
        <v>7189753929</v>
      </c>
      <c r="H1614" s="1" t="s">
        <v>16</v>
      </c>
      <c r="I1614" t="s">
        <v>21</v>
      </c>
      <c r="J1614">
        <v>81</v>
      </c>
      <c r="K1614">
        <v>308</v>
      </c>
      <c r="L1614" s="18">
        <f>(((RestaurantData4[[#This Row],[FitScore]]/100)*RestaurantData4[[#This Row],[DailyCustAvg]])/3.5)*30</f>
        <v>2138.4</v>
      </c>
      <c r="M1614">
        <v>40.694965408338</v>
      </c>
      <c r="N1614">
        <v>-73.931691625389007</v>
      </c>
      <c r="O1614">
        <v>303</v>
      </c>
      <c r="P1614">
        <v>36</v>
      </c>
    </row>
    <row r="1615" spans="1:16" hidden="1" x14ac:dyDescent="0.3">
      <c r="A1615">
        <v>50101212</v>
      </c>
      <c r="B1615" s="1" t="s">
        <v>5145</v>
      </c>
      <c r="C1615" t="s">
        <v>4408</v>
      </c>
      <c r="D1615" s="2">
        <v>305</v>
      </c>
      <c r="E1615" s="1" t="s">
        <v>4576</v>
      </c>
      <c r="F1615" s="2">
        <v>11237</v>
      </c>
      <c r="G1615" s="3">
        <v>7186280077</v>
      </c>
      <c r="H1615" s="1" t="s">
        <v>143</v>
      </c>
      <c r="I1615" t="s">
        <v>21</v>
      </c>
      <c r="J1615">
        <v>59</v>
      </c>
      <c r="K1615">
        <v>308</v>
      </c>
      <c r="L1615" s="18">
        <f>(((RestaurantData4[[#This Row],[FitScore]]/100)*RestaurantData4[[#This Row],[DailyCustAvg]])/3.5)*30</f>
        <v>1557.6000000000001</v>
      </c>
      <c r="M1615">
        <v>40.701676615936996</v>
      </c>
      <c r="N1615">
        <v>-73.923382441293995</v>
      </c>
      <c r="O1615">
        <v>304</v>
      </c>
      <c r="P1615">
        <v>34</v>
      </c>
    </row>
    <row r="1616" spans="1:16" hidden="1" x14ac:dyDescent="0.3">
      <c r="A1616">
        <v>50064120</v>
      </c>
      <c r="B1616" s="1" t="s">
        <v>5450</v>
      </c>
      <c r="C1616" t="s">
        <v>4408</v>
      </c>
      <c r="D1616" s="2">
        <v>5914</v>
      </c>
      <c r="E1616" s="1" t="s">
        <v>555</v>
      </c>
      <c r="F1616" s="2">
        <v>11220</v>
      </c>
      <c r="G1616" s="3">
        <v>3478162175</v>
      </c>
      <c r="H1616" s="1" t="s">
        <v>29</v>
      </c>
      <c r="I1616" t="s">
        <v>21</v>
      </c>
      <c r="J1616">
        <v>81</v>
      </c>
      <c r="K1616">
        <v>308</v>
      </c>
      <c r="L1616" s="18">
        <f>(((RestaurantData4[[#This Row],[FitScore]]/100)*RestaurantData4[[#This Row],[DailyCustAvg]])/3.5)*30</f>
        <v>2138.4</v>
      </c>
      <c r="M1616">
        <v>40.639918956205001</v>
      </c>
      <c r="N1616">
        <v>-74.015720758444004</v>
      </c>
      <c r="O1616">
        <v>307</v>
      </c>
      <c r="P1616">
        <v>38</v>
      </c>
    </row>
    <row r="1617" spans="1:16" hidden="1" x14ac:dyDescent="0.3">
      <c r="A1617">
        <v>41571036</v>
      </c>
      <c r="B1617" s="1" t="s">
        <v>5555</v>
      </c>
      <c r="C1617" t="s">
        <v>4408</v>
      </c>
      <c r="D1617" s="2">
        <v>5502</v>
      </c>
      <c r="E1617" s="1" t="s">
        <v>901</v>
      </c>
      <c r="F1617" s="2">
        <v>11220</v>
      </c>
      <c r="G1617" s="3">
        <v>7184393727</v>
      </c>
      <c r="H1617" s="1" t="s">
        <v>29</v>
      </c>
      <c r="I1617" t="s">
        <v>17</v>
      </c>
      <c r="J1617">
        <v>78</v>
      </c>
      <c r="K1617">
        <v>308</v>
      </c>
      <c r="L1617" s="18">
        <f>(((RestaurantData4[[#This Row],[FitScore]]/100)*RestaurantData4[[#This Row],[DailyCustAvg]])/3.5)*30</f>
        <v>2059.1999999999998</v>
      </c>
      <c r="M1617">
        <v>40.644771460964002</v>
      </c>
      <c r="N1617">
        <v>-74.017570482354998</v>
      </c>
      <c r="O1617">
        <v>307</v>
      </c>
      <c r="P1617">
        <v>38</v>
      </c>
    </row>
    <row r="1618" spans="1:16" hidden="1" x14ac:dyDescent="0.3">
      <c r="A1618">
        <v>50096818</v>
      </c>
      <c r="B1618" s="1" t="s">
        <v>5654</v>
      </c>
      <c r="C1618" t="s">
        <v>4408</v>
      </c>
      <c r="D1618" s="2">
        <v>550</v>
      </c>
      <c r="E1618" s="1" t="s">
        <v>1785</v>
      </c>
      <c r="F1618" s="2">
        <v>11238</v>
      </c>
      <c r="G1618" s="3">
        <v>7166662426</v>
      </c>
      <c r="H1618" s="1" t="s">
        <v>16</v>
      </c>
      <c r="I1618" t="s">
        <v>21</v>
      </c>
      <c r="J1618">
        <v>78</v>
      </c>
      <c r="K1618">
        <v>308</v>
      </c>
      <c r="L1618" s="18">
        <f>(((RestaurantData4[[#This Row],[FitScore]]/100)*RestaurantData4[[#This Row],[DailyCustAvg]])/3.5)*30</f>
        <v>2059.1999999999998</v>
      </c>
      <c r="M1618">
        <v>40.680302218660003</v>
      </c>
      <c r="N1618">
        <v>-73.967922847847007</v>
      </c>
      <c r="O1618">
        <v>308</v>
      </c>
      <c r="P1618">
        <v>35</v>
      </c>
    </row>
    <row r="1619" spans="1:16" hidden="1" x14ac:dyDescent="0.3">
      <c r="A1619">
        <v>41704021</v>
      </c>
      <c r="B1619" s="1" t="s">
        <v>5718</v>
      </c>
      <c r="C1619" t="s">
        <v>4408</v>
      </c>
      <c r="D1619" s="2">
        <v>738</v>
      </c>
      <c r="E1619" s="1" t="s">
        <v>3720</v>
      </c>
      <c r="F1619" s="2">
        <v>11238</v>
      </c>
      <c r="G1619" s="3">
        <v>7186229500</v>
      </c>
      <c r="H1619" s="1" t="s">
        <v>66</v>
      </c>
      <c r="I1619" t="s">
        <v>21</v>
      </c>
      <c r="J1619">
        <v>85</v>
      </c>
      <c r="K1619">
        <v>308</v>
      </c>
      <c r="L1619" s="18">
        <f>(((RestaurantData4[[#This Row],[FitScore]]/100)*RestaurantData4[[#This Row],[DailyCustAvg]])/3.5)*30</f>
        <v>2244</v>
      </c>
      <c r="M1619">
        <v>40.673156763289001</v>
      </c>
      <c r="N1619">
        <v>-73.957078846136</v>
      </c>
      <c r="O1619">
        <v>308</v>
      </c>
      <c r="P1619">
        <v>35</v>
      </c>
    </row>
    <row r="1620" spans="1:16" hidden="1" x14ac:dyDescent="0.3">
      <c r="A1620">
        <v>50057985</v>
      </c>
      <c r="B1620" s="1" t="s">
        <v>5778</v>
      </c>
      <c r="C1620" t="s">
        <v>4408</v>
      </c>
      <c r="D1620" s="2">
        <v>67</v>
      </c>
      <c r="E1620" s="1" t="s">
        <v>5779</v>
      </c>
      <c r="F1620" s="2">
        <v>11225</v>
      </c>
      <c r="G1620" s="3">
        <v>6466700601</v>
      </c>
      <c r="H1620" s="1" t="s">
        <v>16</v>
      </c>
      <c r="I1620" t="s">
        <v>21</v>
      </c>
      <c r="J1620">
        <v>78</v>
      </c>
      <c r="K1620">
        <v>308</v>
      </c>
      <c r="L1620" s="18">
        <f>(((RestaurantData4[[#This Row],[FitScore]]/100)*RestaurantData4[[#This Row],[DailyCustAvg]])/3.5)*30</f>
        <v>2059.1999999999998</v>
      </c>
      <c r="M1620">
        <v>40.658121797333003</v>
      </c>
      <c r="N1620">
        <v>-73.959633112709</v>
      </c>
      <c r="O1620">
        <v>309</v>
      </c>
      <c r="P1620">
        <v>40</v>
      </c>
    </row>
    <row r="1621" spans="1:16" hidden="1" x14ac:dyDescent="0.3">
      <c r="A1621">
        <v>41647370</v>
      </c>
      <c r="B1621" s="1" t="s">
        <v>5816</v>
      </c>
      <c r="C1621" t="s">
        <v>4408</v>
      </c>
      <c r="D1621" s="2">
        <v>484</v>
      </c>
      <c r="E1621" s="1" t="s">
        <v>5808</v>
      </c>
      <c r="F1621" s="2">
        <v>11220</v>
      </c>
      <c r="G1621" s="3">
        <v>6465412151</v>
      </c>
      <c r="H1621" s="1" t="s">
        <v>127</v>
      </c>
      <c r="I1621" t="s">
        <v>17</v>
      </c>
      <c r="J1621">
        <v>72</v>
      </c>
      <c r="K1621">
        <v>308</v>
      </c>
      <c r="L1621" s="18">
        <f>(((RestaurantData4[[#This Row],[FitScore]]/100)*RestaurantData4[[#This Row],[DailyCustAvg]])/3.5)*30</f>
        <v>1900.8</v>
      </c>
      <c r="M1621">
        <v>40.633742230444</v>
      </c>
      <c r="N1621">
        <v>-74.021642407098</v>
      </c>
      <c r="O1621">
        <v>310</v>
      </c>
      <c r="P1621">
        <v>43</v>
      </c>
    </row>
    <row r="1622" spans="1:16" hidden="1" x14ac:dyDescent="0.3">
      <c r="A1622">
        <v>50099052</v>
      </c>
      <c r="B1622" s="1" t="s">
        <v>5876</v>
      </c>
      <c r="C1622" t="s">
        <v>4408</v>
      </c>
      <c r="D1622" s="2">
        <v>7021</v>
      </c>
      <c r="E1622" s="1" t="s">
        <v>901</v>
      </c>
      <c r="F1622" s="2">
        <v>11209</v>
      </c>
      <c r="G1622" s="3">
        <v>7186301113</v>
      </c>
      <c r="H1622" s="1" t="s">
        <v>16</v>
      </c>
      <c r="I1622" t="s">
        <v>17</v>
      </c>
      <c r="J1622">
        <v>82</v>
      </c>
      <c r="K1622">
        <v>308</v>
      </c>
      <c r="L1622" s="18">
        <f>(((RestaurantData4[[#This Row],[FitScore]]/100)*RestaurantData4[[#This Row],[DailyCustAvg]])/3.5)*30</f>
        <v>2164.7999999999997</v>
      </c>
      <c r="M1622">
        <v>40.634366999329998</v>
      </c>
      <c r="N1622">
        <v>-74.026589390094998</v>
      </c>
      <c r="O1622">
        <v>310</v>
      </c>
      <c r="P1622">
        <v>43</v>
      </c>
    </row>
    <row r="1623" spans="1:16" hidden="1" x14ac:dyDescent="0.3">
      <c r="A1623">
        <v>50049290</v>
      </c>
      <c r="B1623" s="1" t="s">
        <v>6128</v>
      </c>
      <c r="C1623" t="s">
        <v>4408</v>
      </c>
      <c r="D1623" s="2">
        <v>4815</v>
      </c>
      <c r="E1623" s="1" t="s">
        <v>3201</v>
      </c>
      <c r="F1623" s="2">
        <v>11219</v>
      </c>
      <c r="G1623" s="3">
        <v>7186867500</v>
      </c>
      <c r="H1623" s="1" t="s">
        <v>100</v>
      </c>
      <c r="J1623">
        <v>74</v>
      </c>
      <c r="K1623">
        <v>308</v>
      </c>
      <c r="L1623" s="18">
        <f>(((RestaurantData4[[#This Row],[FitScore]]/100)*RestaurantData4[[#This Row],[DailyCustAvg]])/3.5)*30</f>
        <v>1953.5999999999997</v>
      </c>
      <c r="M1623">
        <v>40.636760627171</v>
      </c>
      <c r="N1623">
        <v>-73.993874852285998</v>
      </c>
      <c r="O1623">
        <v>312</v>
      </c>
      <c r="P1623">
        <v>44</v>
      </c>
    </row>
    <row r="1624" spans="1:16" hidden="1" x14ac:dyDescent="0.3">
      <c r="A1624">
        <v>50059345</v>
      </c>
      <c r="B1624" s="1" t="s">
        <v>6157</v>
      </c>
      <c r="C1624" t="s">
        <v>4408</v>
      </c>
      <c r="D1624" s="2">
        <v>6001</v>
      </c>
      <c r="E1624" s="1" t="s">
        <v>5843</v>
      </c>
      <c r="F1624" s="2">
        <v>11219</v>
      </c>
      <c r="G1624" s="3">
        <v>7186334325</v>
      </c>
      <c r="H1624" s="1" t="s">
        <v>242</v>
      </c>
      <c r="I1624" t="s">
        <v>21</v>
      </c>
      <c r="J1624">
        <v>45</v>
      </c>
      <c r="K1624">
        <v>308</v>
      </c>
      <c r="L1624" s="18">
        <f>(((RestaurantData4[[#This Row],[FitScore]]/100)*RestaurantData4[[#This Row],[DailyCustAvg]])/3.5)*30</f>
        <v>1188</v>
      </c>
      <c r="M1624">
        <v>40.627447685992998</v>
      </c>
      <c r="N1624">
        <v>-73.996390271590002</v>
      </c>
      <c r="O1624">
        <v>312</v>
      </c>
      <c r="P1624">
        <v>44</v>
      </c>
    </row>
    <row r="1625" spans="1:16" hidden="1" x14ac:dyDescent="0.3">
      <c r="A1625">
        <v>41655200</v>
      </c>
      <c r="B1625" s="1" t="s">
        <v>6414</v>
      </c>
      <c r="C1625" t="s">
        <v>4408</v>
      </c>
      <c r="D1625" s="2">
        <v>1702</v>
      </c>
      <c r="E1625" s="1" t="s">
        <v>6200</v>
      </c>
      <c r="F1625" s="2">
        <v>11235</v>
      </c>
      <c r="G1625" s="3">
        <v>7183326888</v>
      </c>
      <c r="H1625" s="1" t="s">
        <v>68</v>
      </c>
      <c r="I1625" t="s">
        <v>17</v>
      </c>
      <c r="J1625">
        <v>63</v>
      </c>
      <c r="K1625">
        <v>308</v>
      </c>
      <c r="L1625" s="18">
        <f>(((RestaurantData4[[#This Row],[FitScore]]/100)*RestaurantData4[[#This Row],[DailyCustAvg]])/3.5)*30</f>
        <v>1663.1999999999998</v>
      </c>
      <c r="M1625">
        <v>40.588173640209</v>
      </c>
      <c r="N1625">
        <v>-73.952294743739003</v>
      </c>
      <c r="O1625">
        <v>315</v>
      </c>
      <c r="P1625">
        <v>48</v>
      </c>
    </row>
    <row r="1626" spans="1:16" x14ac:dyDescent="0.3">
      <c r="A1626">
        <v>50038410</v>
      </c>
      <c r="B1626" s="1" t="s">
        <v>848</v>
      </c>
      <c r="C1626" t="s">
        <v>14</v>
      </c>
      <c r="D1626" s="2">
        <v>85</v>
      </c>
      <c r="E1626" s="1" t="s">
        <v>849</v>
      </c>
      <c r="F1626" s="2">
        <v>10002</v>
      </c>
      <c r="G1626" s="3">
        <v>6468472367</v>
      </c>
      <c r="H1626" s="1" t="s">
        <v>56</v>
      </c>
      <c r="I1626" t="s">
        <v>21</v>
      </c>
      <c r="J1626">
        <v>99</v>
      </c>
      <c r="K1626">
        <v>271</v>
      </c>
      <c r="L1626" s="18">
        <f>(((RestaurantData4[[#This Row],[FitScore]]/100)*RestaurantData4[[#This Row],[DailyCustAvg]])/3.5)*30</f>
        <v>2299.6285714285714</v>
      </c>
      <c r="M1626">
        <v>40.718977328328997</v>
      </c>
      <c r="N1626">
        <v>-73.989660934114994</v>
      </c>
      <c r="O1626">
        <v>103</v>
      </c>
      <c r="P1626">
        <v>1</v>
      </c>
    </row>
    <row r="1627" spans="1:16" x14ac:dyDescent="0.3">
      <c r="A1627">
        <v>50070592</v>
      </c>
      <c r="B1627" s="1" t="s">
        <v>1342</v>
      </c>
      <c r="C1627" t="s">
        <v>14</v>
      </c>
      <c r="D1627" s="2">
        <v>112</v>
      </c>
      <c r="E1627" s="1" t="s">
        <v>881</v>
      </c>
      <c r="F1627" s="2">
        <v>10002</v>
      </c>
      <c r="G1627" s="3">
        <v>9179152802</v>
      </c>
      <c r="H1627" s="1" t="s">
        <v>68</v>
      </c>
      <c r="I1627" t="s">
        <v>21</v>
      </c>
      <c r="J1627">
        <v>100</v>
      </c>
      <c r="K1627">
        <v>271</v>
      </c>
      <c r="L1627" s="18">
        <f>(((RestaurantData4[[#This Row],[FitScore]]/100)*RestaurantData4[[#This Row],[DailyCustAvg]])/3.5)*30</f>
        <v>2322.8571428571431</v>
      </c>
      <c r="M1627">
        <v>40.718110166837</v>
      </c>
      <c r="N1627">
        <v>-73.991973439945994</v>
      </c>
      <c r="O1627">
        <v>103</v>
      </c>
      <c r="P1627">
        <v>1</v>
      </c>
    </row>
    <row r="1628" spans="1:16" hidden="1" x14ac:dyDescent="0.3">
      <c r="A1628">
        <v>50060858</v>
      </c>
      <c r="B1628" s="1" t="s">
        <v>1238</v>
      </c>
      <c r="C1628" t="s">
        <v>14</v>
      </c>
      <c r="D1628" s="2">
        <v>349</v>
      </c>
      <c r="E1628" s="1" t="s">
        <v>389</v>
      </c>
      <c r="F1628" s="2">
        <v>10003</v>
      </c>
      <c r="G1628" s="3">
        <v>9172658234</v>
      </c>
      <c r="H1628" s="1" t="s">
        <v>16</v>
      </c>
      <c r="J1628">
        <v>100</v>
      </c>
      <c r="K1628">
        <v>307</v>
      </c>
      <c r="L1628" s="18">
        <f>(((RestaurantData4[[#This Row],[FitScore]]/100)*RestaurantData4[[#This Row],[DailyCustAvg]])/3.5)*30</f>
        <v>2631.4285714285711</v>
      </c>
      <c r="M1628">
        <v>40.731163478798003</v>
      </c>
      <c r="N1628">
        <v>-73.984268456764994</v>
      </c>
      <c r="O1628">
        <v>103</v>
      </c>
      <c r="P1628">
        <v>2</v>
      </c>
    </row>
    <row r="1629" spans="1:16" x14ac:dyDescent="0.3">
      <c r="A1629">
        <v>40975524</v>
      </c>
      <c r="B1629" s="1" t="s">
        <v>884</v>
      </c>
      <c r="C1629" t="s">
        <v>14</v>
      </c>
      <c r="D1629" s="2">
        <v>253</v>
      </c>
      <c r="E1629" s="1" t="s">
        <v>468</v>
      </c>
      <c r="F1629" s="2">
        <v>10002</v>
      </c>
      <c r="G1629" s="3">
        <v>2122286710</v>
      </c>
      <c r="H1629" s="1" t="s">
        <v>29</v>
      </c>
      <c r="I1629" t="s">
        <v>21</v>
      </c>
      <c r="J1629">
        <v>99</v>
      </c>
      <c r="K1629">
        <v>270</v>
      </c>
      <c r="L1629" s="18">
        <f>(((RestaurantData4[[#This Row],[FitScore]]/100)*RestaurantData4[[#This Row],[DailyCustAvg]])/3.5)*30</f>
        <v>2291.1428571428573</v>
      </c>
      <c r="M1629">
        <v>40.718030410967003</v>
      </c>
      <c r="N1629">
        <v>-73.989971321274993</v>
      </c>
      <c r="O1629">
        <v>103</v>
      </c>
      <c r="P1629">
        <v>1</v>
      </c>
    </row>
    <row r="1630" spans="1:16" x14ac:dyDescent="0.3">
      <c r="A1630">
        <v>50096488</v>
      </c>
      <c r="B1630" s="1" t="s">
        <v>1007</v>
      </c>
      <c r="C1630" t="s">
        <v>14</v>
      </c>
      <c r="D1630" s="2">
        <v>103</v>
      </c>
      <c r="E1630" s="1" t="s">
        <v>534</v>
      </c>
      <c r="F1630" s="2">
        <v>10002</v>
      </c>
      <c r="G1630" s="3">
        <v>6462872327</v>
      </c>
      <c r="H1630" s="1" t="s">
        <v>186</v>
      </c>
      <c r="I1630" t="s">
        <v>21</v>
      </c>
      <c r="J1630">
        <v>100</v>
      </c>
      <c r="K1630">
        <v>268</v>
      </c>
      <c r="L1630" s="18">
        <f>(((RestaurantData4[[#This Row],[FitScore]]/100)*RestaurantData4[[#This Row],[DailyCustAvg]])/3.5)*30</f>
        <v>2297.1428571428569</v>
      </c>
      <c r="M1630">
        <v>40.717651971701002</v>
      </c>
      <c r="N1630">
        <v>-73.995216563968</v>
      </c>
      <c r="O1630">
        <v>103</v>
      </c>
      <c r="P1630">
        <v>1</v>
      </c>
    </row>
    <row r="1631" spans="1:16" x14ac:dyDescent="0.3">
      <c r="A1631">
        <v>41249363</v>
      </c>
      <c r="B1631" s="1" t="s">
        <v>1201</v>
      </c>
      <c r="C1631" t="s">
        <v>14</v>
      </c>
      <c r="D1631" s="2">
        <v>81</v>
      </c>
      <c r="E1631" s="1" t="s">
        <v>929</v>
      </c>
      <c r="F1631" s="2">
        <v>10002</v>
      </c>
      <c r="G1631" s="3">
        <v>2127757755</v>
      </c>
      <c r="H1631" s="1" t="s">
        <v>56</v>
      </c>
      <c r="I1631" t="s">
        <v>21</v>
      </c>
      <c r="J1631">
        <v>100</v>
      </c>
      <c r="K1631">
        <v>265</v>
      </c>
      <c r="L1631" s="18">
        <f>(((RestaurantData4[[#This Row],[FitScore]]/100)*RestaurantData4[[#This Row],[DailyCustAvg]])/3.5)*30</f>
        <v>2271.4285714285711</v>
      </c>
      <c r="M1631">
        <v>40.717747739312998</v>
      </c>
      <c r="N1631">
        <v>-73.990433114121998</v>
      </c>
      <c r="O1631">
        <v>103</v>
      </c>
      <c r="P1631">
        <v>1</v>
      </c>
    </row>
    <row r="1632" spans="1:16" hidden="1" x14ac:dyDescent="0.3">
      <c r="A1632">
        <v>50080568</v>
      </c>
      <c r="B1632" s="1" t="s">
        <v>2066</v>
      </c>
      <c r="C1632" t="s">
        <v>14</v>
      </c>
      <c r="D1632" s="2">
        <v>9</v>
      </c>
      <c r="E1632" s="1" t="s">
        <v>1357</v>
      </c>
      <c r="F1632" s="2">
        <v>10036</v>
      </c>
      <c r="G1632" s="3">
        <v>2127309338</v>
      </c>
      <c r="H1632" s="1" t="s">
        <v>188</v>
      </c>
      <c r="I1632" t="s">
        <v>17</v>
      </c>
      <c r="J1632">
        <v>89</v>
      </c>
      <c r="K1632">
        <v>307</v>
      </c>
      <c r="L1632" s="18">
        <f>(((RestaurantData4[[#This Row],[FitScore]]/100)*RestaurantData4[[#This Row],[DailyCustAvg]])/3.5)*30</f>
        <v>2341.971428571429</v>
      </c>
      <c r="M1632">
        <v>40.753763450050997</v>
      </c>
      <c r="N1632">
        <v>-73.981552453793</v>
      </c>
      <c r="O1632">
        <v>105</v>
      </c>
      <c r="P1632">
        <v>4</v>
      </c>
    </row>
    <row r="1633" spans="1:16" x14ac:dyDescent="0.3">
      <c r="A1633">
        <v>50074873</v>
      </c>
      <c r="B1633" s="1" t="s">
        <v>957</v>
      </c>
      <c r="C1633" t="s">
        <v>14</v>
      </c>
      <c r="D1633" s="2">
        <v>102</v>
      </c>
      <c r="E1633" s="1" t="s">
        <v>958</v>
      </c>
      <c r="F1633" s="2">
        <v>10002</v>
      </c>
      <c r="G1633" s="3">
        <v>6467717855</v>
      </c>
      <c r="H1633" s="1" t="s">
        <v>68</v>
      </c>
      <c r="I1633" t="s">
        <v>21</v>
      </c>
      <c r="J1633">
        <v>100</v>
      </c>
      <c r="K1633">
        <v>263</v>
      </c>
      <c r="L1633" s="18">
        <f>(((RestaurantData4[[#This Row],[FitScore]]/100)*RestaurantData4[[#This Row],[DailyCustAvg]])/3.5)*30</f>
        <v>2254.2857142857142</v>
      </c>
      <c r="M1633">
        <v>40.718639363034001</v>
      </c>
      <c r="N1633">
        <v>-73.98624471123</v>
      </c>
      <c r="O1633">
        <v>103</v>
      </c>
      <c r="P1633">
        <v>1</v>
      </c>
    </row>
    <row r="1634" spans="1:16" x14ac:dyDescent="0.3">
      <c r="A1634">
        <v>50049836</v>
      </c>
      <c r="B1634" s="1" t="s">
        <v>1236</v>
      </c>
      <c r="C1634" t="s">
        <v>14</v>
      </c>
      <c r="D1634" s="2">
        <v>109</v>
      </c>
      <c r="E1634" s="1" t="s">
        <v>881</v>
      </c>
      <c r="F1634" s="2">
        <v>10002</v>
      </c>
      <c r="G1634" s="3">
        <v>6468708292</v>
      </c>
      <c r="H1634" s="1" t="s">
        <v>68</v>
      </c>
      <c r="I1634" t="s">
        <v>21</v>
      </c>
      <c r="J1634">
        <v>99</v>
      </c>
      <c r="K1634">
        <v>263</v>
      </c>
      <c r="L1634" s="18">
        <f>(((RestaurantData4[[#This Row],[FitScore]]/100)*RestaurantData4[[#This Row],[DailyCustAvg]])/3.5)*30</f>
        <v>2231.7428571428572</v>
      </c>
      <c r="M1634">
        <v>40.718118402652998</v>
      </c>
      <c r="N1634">
        <v>-73.991995083610007</v>
      </c>
      <c r="O1634">
        <v>103</v>
      </c>
      <c r="P1634">
        <v>1</v>
      </c>
    </row>
    <row r="1635" spans="1:16" hidden="1" x14ac:dyDescent="0.3">
      <c r="A1635">
        <v>50102698</v>
      </c>
      <c r="B1635" s="1" t="s">
        <v>2395</v>
      </c>
      <c r="C1635" t="s">
        <v>14</v>
      </c>
      <c r="D1635" s="2">
        <v>19</v>
      </c>
      <c r="E1635" s="1" t="s">
        <v>1420</v>
      </c>
      <c r="F1635" s="2">
        <v>10001</v>
      </c>
      <c r="G1635" s="3">
        <v>3105707873</v>
      </c>
      <c r="H1635" s="1" t="s">
        <v>16</v>
      </c>
      <c r="I1635" t="s">
        <v>17</v>
      </c>
      <c r="J1635">
        <v>88</v>
      </c>
      <c r="K1635">
        <v>307</v>
      </c>
      <c r="L1635" s="18">
        <f>(((RestaurantData4[[#This Row],[FitScore]]/100)*RestaurantData4[[#This Row],[DailyCustAvg]])/3.5)*30</f>
        <v>2315.6571428571433</v>
      </c>
      <c r="M1635">
        <v>40.746948945977003</v>
      </c>
      <c r="N1635">
        <v>-73.986917337489004</v>
      </c>
      <c r="O1635">
        <v>105</v>
      </c>
      <c r="P1635">
        <v>4</v>
      </c>
    </row>
    <row r="1636" spans="1:16" x14ac:dyDescent="0.3">
      <c r="A1636">
        <v>50001456</v>
      </c>
      <c r="B1636" s="1" t="s">
        <v>1013</v>
      </c>
      <c r="C1636" t="s">
        <v>14</v>
      </c>
      <c r="D1636" s="2">
        <v>18</v>
      </c>
      <c r="E1636" s="1" t="s">
        <v>936</v>
      </c>
      <c r="F1636" s="2">
        <v>10002</v>
      </c>
      <c r="G1636" s="3">
        <v>2129410911</v>
      </c>
      <c r="H1636" s="1" t="s">
        <v>242</v>
      </c>
      <c r="I1636" t="s">
        <v>21</v>
      </c>
      <c r="J1636">
        <v>99</v>
      </c>
      <c r="K1636">
        <v>258</v>
      </c>
      <c r="L1636" s="18">
        <f>(((RestaurantData4[[#This Row],[FitScore]]/100)*RestaurantData4[[#This Row],[DailyCustAvg]])/3.5)*30</f>
        <v>2189.3142857142857</v>
      </c>
      <c r="M1636">
        <v>40.713515658379002</v>
      </c>
      <c r="N1636">
        <v>-73.996717454283996</v>
      </c>
      <c r="O1636">
        <v>103</v>
      </c>
      <c r="P1636">
        <v>1</v>
      </c>
    </row>
    <row r="1637" spans="1:16" hidden="1" x14ac:dyDescent="0.3">
      <c r="A1637">
        <v>50046158</v>
      </c>
      <c r="B1637" s="1" t="s">
        <v>2470</v>
      </c>
      <c r="C1637" t="s">
        <v>14</v>
      </c>
      <c r="D1637" s="2">
        <v>45</v>
      </c>
      <c r="E1637" s="1" t="s">
        <v>1487</v>
      </c>
      <c r="F1637" s="2">
        <v>10018</v>
      </c>
      <c r="G1637" s="3">
        <v>2122210260</v>
      </c>
      <c r="H1637" s="1" t="s">
        <v>242</v>
      </c>
      <c r="I1637" t="s">
        <v>17</v>
      </c>
      <c r="J1637">
        <v>87</v>
      </c>
      <c r="K1637">
        <v>307</v>
      </c>
      <c r="L1637" s="18">
        <f>(((RestaurantData4[[#This Row],[FitScore]]/100)*RestaurantData4[[#This Row],[DailyCustAvg]])/3.5)*30</f>
        <v>2289.3428571428567</v>
      </c>
      <c r="M1637">
        <v>40.752210249675002</v>
      </c>
      <c r="N1637">
        <v>-73.983761775062007</v>
      </c>
      <c r="O1637">
        <v>105</v>
      </c>
      <c r="P1637">
        <v>4</v>
      </c>
    </row>
    <row r="1638" spans="1:16" x14ac:dyDescent="0.3">
      <c r="A1638">
        <v>50101034</v>
      </c>
      <c r="B1638" s="1" t="s">
        <v>925</v>
      </c>
      <c r="C1638" t="s">
        <v>14</v>
      </c>
      <c r="D1638" s="2">
        <v>115</v>
      </c>
      <c r="E1638" s="1" t="s">
        <v>849</v>
      </c>
      <c r="F1638" s="2">
        <v>10002</v>
      </c>
      <c r="G1638" s="3">
        <v>7183830748</v>
      </c>
      <c r="H1638" s="1" t="s">
        <v>56</v>
      </c>
      <c r="I1638" t="s">
        <v>21</v>
      </c>
      <c r="J1638">
        <v>100</v>
      </c>
      <c r="K1638">
        <v>257</v>
      </c>
      <c r="L1638" s="18">
        <f>(((RestaurantData4[[#This Row],[FitScore]]/100)*RestaurantData4[[#This Row],[DailyCustAvg]])/3.5)*30</f>
        <v>2202.8571428571431</v>
      </c>
      <c r="M1638">
        <v>40.718502330546997</v>
      </c>
      <c r="N1638">
        <v>-73.988084546292001</v>
      </c>
      <c r="O1638">
        <v>103</v>
      </c>
      <c r="P1638">
        <v>1</v>
      </c>
    </row>
    <row r="1639" spans="1:16" x14ac:dyDescent="0.3">
      <c r="A1639">
        <v>50043385</v>
      </c>
      <c r="B1639" s="1" t="s">
        <v>984</v>
      </c>
      <c r="C1639" t="s">
        <v>14</v>
      </c>
      <c r="D1639" s="2">
        <v>95</v>
      </c>
      <c r="E1639" s="1" t="s">
        <v>905</v>
      </c>
      <c r="F1639" s="2">
        <v>10002</v>
      </c>
      <c r="G1639" s="3">
        <v>2126730300</v>
      </c>
      <c r="H1639" s="1" t="s">
        <v>276</v>
      </c>
      <c r="I1639" t="s">
        <v>21</v>
      </c>
      <c r="J1639">
        <v>100</v>
      </c>
      <c r="K1639">
        <v>257</v>
      </c>
      <c r="L1639" s="18">
        <f>(((RestaurantData4[[#This Row],[FitScore]]/100)*RestaurantData4[[#This Row],[DailyCustAvg]])/3.5)*30</f>
        <v>2202.8571428571431</v>
      </c>
      <c r="M1639">
        <v>40.718554724796</v>
      </c>
      <c r="N1639">
        <v>-73.990721595191005</v>
      </c>
      <c r="O1639">
        <v>103</v>
      </c>
      <c r="P1639">
        <v>1</v>
      </c>
    </row>
    <row r="1640" spans="1:16" x14ac:dyDescent="0.3">
      <c r="A1640">
        <v>50098217</v>
      </c>
      <c r="B1640" s="1" t="s">
        <v>1250</v>
      </c>
      <c r="C1640" t="s">
        <v>14</v>
      </c>
      <c r="D1640" s="2">
        <v>127</v>
      </c>
      <c r="E1640" s="1" t="s">
        <v>875</v>
      </c>
      <c r="F1640" s="2">
        <v>10002</v>
      </c>
      <c r="G1640" s="3">
        <v>2125334252</v>
      </c>
      <c r="H1640" s="1" t="s">
        <v>202</v>
      </c>
      <c r="I1640" t="s">
        <v>21</v>
      </c>
      <c r="J1640">
        <v>99</v>
      </c>
      <c r="K1640">
        <v>256</v>
      </c>
      <c r="L1640" s="18">
        <f>(((RestaurantData4[[#This Row],[FitScore]]/100)*RestaurantData4[[#This Row],[DailyCustAvg]])/3.5)*30</f>
        <v>2172.3428571428572</v>
      </c>
      <c r="M1640">
        <v>40.720848938149999</v>
      </c>
      <c r="N1640">
        <v>-73.986558113902007</v>
      </c>
      <c r="O1640">
        <v>103</v>
      </c>
      <c r="P1640">
        <v>1</v>
      </c>
    </row>
    <row r="1641" spans="1:16" x14ac:dyDescent="0.3">
      <c r="A1641">
        <v>50062487</v>
      </c>
      <c r="B1641" s="1" t="s">
        <v>1141</v>
      </c>
      <c r="C1641" t="s">
        <v>14</v>
      </c>
      <c r="D1641" s="2">
        <v>6</v>
      </c>
      <c r="E1641" s="1" t="s">
        <v>866</v>
      </c>
      <c r="F1641" s="2">
        <v>10002</v>
      </c>
      <c r="G1641" s="3">
        <v>2125332828</v>
      </c>
      <c r="H1641" s="1" t="s">
        <v>66</v>
      </c>
      <c r="I1641" t="s">
        <v>21</v>
      </c>
      <c r="J1641">
        <v>99</v>
      </c>
      <c r="K1641">
        <v>254</v>
      </c>
      <c r="L1641" s="18">
        <f>(((RestaurantData4[[#This Row],[FitScore]]/100)*RestaurantData4[[#This Row],[DailyCustAvg]])/3.5)*30</f>
        <v>2155.3714285714286</v>
      </c>
      <c r="M1641">
        <v>40.721103873719002</v>
      </c>
      <c r="N1641">
        <v>-73.984003877636994</v>
      </c>
      <c r="O1641">
        <v>103</v>
      </c>
      <c r="P1641">
        <v>2</v>
      </c>
    </row>
    <row r="1642" spans="1:16" hidden="1" x14ac:dyDescent="0.3">
      <c r="A1642">
        <v>50070859</v>
      </c>
      <c r="B1642" s="1" t="s">
        <v>3545</v>
      </c>
      <c r="C1642" t="s">
        <v>14</v>
      </c>
      <c r="D1642" s="2">
        <v>3775</v>
      </c>
      <c r="E1642" s="1" t="s">
        <v>1351</v>
      </c>
      <c r="F1642" s="2">
        <v>10034</v>
      </c>
      <c r="G1642" s="3">
        <v>2125671601</v>
      </c>
      <c r="H1642" s="1" t="s">
        <v>212</v>
      </c>
      <c r="J1642">
        <v>74</v>
      </c>
      <c r="K1642">
        <v>307</v>
      </c>
      <c r="L1642" s="18">
        <f>(((RestaurantData4[[#This Row],[FitScore]]/100)*RestaurantData4[[#This Row],[DailyCustAvg]])/3.5)*30</f>
        <v>1947.257142857143</v>
      </c>
      <c r="M1642">
        <v>40.861351149421999</v>
      </c>
      <c r="N1642">
        <v>-73.921184087597993</v>
      </c>
      <c r="O1642">
        <v>112</v>
      </c>
      <c r="P1642">
        <v>10</v>
      </c>
    </row>
    <row r="1643" spans="1:16" hidden="1" x14ac:dyDescent="0.3">
      <c r="A1643">
        <v>41637206</v>
      </c>
      <c r="B1643" s="1" t="s">
        <v>4457</v>
      </c>
      <c r="C1643" t="s">
        <v>4408</v>
      </c>
      <c r="D1643" s="2">
        <v>323</v>
      </c>
      <c r="E1643" s="1" t="s">
        <v>4414</v>
      </c>
      <c r="F1643" s="2">
        <v>11211</v>
      </c>
      <c r="G1643" s="3">
        <v>3478897597</v>
      </c>
      <c r="H1643" s="1" t="s">
        <v>16</v>
      </c>
      <c r="I1643" t="s">
        <v>21</v>
      </c>
      <c r="J1643">
        <v>77</v>
      </c>
      <c r="K1643">
        <v>307</v>
      </c>
      <c r="L1643" s="18">
        <f>(((RestaurantData4[[#This Row],[FitScore]]/100)*RestaurantData4[[#This Row],[DailyCustAvg]])/3.5)*30</f>
        <v>2026.2000000000003</v>
      </c>
      <c r="M1643">
        <v>40.71397153625</v>
      </c>
      <c r="N1643">
        <v>-73.944304552459997</v>
      </c>
      <c r="O1643">
        <v>301</v>
      </c>
      <c r="P1643">
        <v>34</v>
      </c>
    </row>
    <row r="1644" spans="1:16" hidden="1" x14ac:dyDescent="0.3">
      <c r="A1644">
        <v>50049573</v>
      </c>
      <c r="B1644" s="1" t="s">
        <v>4507</v>
      </c>
      <c r="C1644" t="s">
        <v>4408</v>
      </c>
      <c r="D1644" s="2">
        <v>192</v>
      </c>
      <c r="E1644" s="1" t="s">
        <v>4506</v>
      </c>
      <c r="F1644" s="2">
        <v>11211</v>
      </c>
      <c r="G1644" s="3">
        <v>7182187919</v>
      </c>
      <c r="H1644" s="1" t="s">
        <v>242</v>
      </c>
      <c r="I1644" t="s">
        <v>21</v>
      </c>
      <c r="J1644">
        <v>78</v>
      </c>
      <c r="K1644">
        <v>307</v>
      </c>
      <c r="L1644" s="18">
        <f>(((RestaurantData4[[#This Row],[FitScore]]/100)*RestaurantData4[[#This Row],[DailyCustAvg]])/3.5)*30</f>
        <v>2052.514285714286</v>
      </c>
      <c r="M1644">
        <v>40.706159938074997</v>
      </c>
      <c r="N1644">
        <v>-73.950316416506993</v>
      </c>
      <c r="O1644">
        <v>301</v>
      </c>
      <c r="P1644">
        <v>34</v>
      </c>
    </row>
    <row r="1645" spans="1:16" hidden="1" x14ac:dyDescent="0.3">
      <c r="A1645">
        <v>40796758</v>
      </c>
      <c r="B1645" s="1" t="s">
        <v>4929</v>
      </c>
      <c r="C1645" t="s">
        <v>4408</v>
      </c>
      <c r="D1645" s="2">
        <v>90</v>
      </c>
      <c r="E1645" s="1" t="s">
        <v>993</v>
      </c>
      <c r="F1645" s="2">
        <v>11201</v>
      </c>
      <c r="G1645" s="3">
        <v>7186240074</v>
      </c>
      <c r="H1645" s="1" t="s">
        <v>16</v>
      </c>
      <c r="I1645" t="s">
        <v>21</v>
      </c>
      <c r="J1645">
        <v>90</v>
      </c>
      <c r="K1645">
        <v>307</v>
      </c>
      <c r="L1645" s="18">
        <f>(((RestaurantData4[[#This Row],[FitScore]]/100)*RestaurantData4[[#This Row],[DailyCustAvg]])/3.5)*30</f>
        <v>2368.2857142857147</v>
      </c>
      <c r="M1645">
        <v>40.698191417796998</v>
      </c>
      <c r="N1645">
        <v>-73.992671874909007</v>
      </c>
      <c r="O1645">
        <v>302</v>
      </c>
      <c r="P1645">
        <v>33</v>
      </c>
    </row>
    <row r="1646" spans="1:16" hidden="1" x14ac:dyDescent="0.3">
      <c r="A1646">
        <v>41185214</v>
      </c>
      <c r="B1646" s="1" t="s">
        <v>4956</v>
      </c>
      <c r="C1646" t="s">
        <v>4408</v>
      </c>
      <c r="D1646" s="2">
        <v>568</v>
      </c>
      <c r="E1646" s="1" t="s">
        <v>4780</v>
      </c>
      <c r="F1646" s="2">
        <v>11205</v>
      </c>
      <c r="G1646" s="3">
        <v>7186368878</v>
      </c>
      <c r="H1646" s="1" t="s">
        <v>29</v>
      </c>
      <c r="I1646" t="s">
        <v>21</v>
      </c>
      <c r="J1646">
        <v>85</v>
      </c>
      <c r="K1646">
        <v>307</v>
      </c>
      <c r="L1646" s="18">
        <f>(((RestaurantData4[[#This Row],[FitScore]]/100)*RestaurantData4[[#This Row],[DailyCustAvg]])/3.5)*30</f>
        <v>2236.7142857142853</v>
      </c>
      <c r="M1646">
        <v>40.693903437019003</v>
      </c>
      <c r="N1646">
        <v>-73.961782254873995</v>
      </c>
      <c r="O1646">
        <v>302</v>
      </c>
      <c r="P1646">
        <v>35</v>
      </c>
    </row>
    <row r="1647" spans="1:16" hidden="1" x14ac:dyDescent="0.3">
      <c r="A1647">
        <v>40933506</v>
      </c>
      <c r="B1647" s="1" t="s">
        <v>5009</v>
      </c>
      <c r="C1647" t="s">
        <v>4408</v>
      </c>
      <c r="D1647" s="2">
        <v>652</v>
      </c>
      <c r="E1647" s="1" t="s">
        <v>4780</v>
      </c>
      <c r="F1647" s="2">
        <v>11205</v>
      </c>
      <c r="G1647" s="3">
        <v>7182549870</v>
      </c>
      <c r="H1647" s="1" t="s">
        <v>143</v>
      </c>
      <c r="I1647" t="s">
        <v>21</v>
      </c>
      <c r="J1647">
        <v>71</v>
      </c>
      <c r="K1647">
        <v>307</v>
      </c>
      <c r="L1647" s="18">
        <f>(((RestaurantData4[[#This Row],[FitScore]]/100)*RestaurantData4[[#This Row],[DailyCustAvg]])/3.5)*30</f>
        <v>1868.3142857142857</v>
      </c>
      <c r="M1647">
        <v>40.694374138934997</v>
      </c>
      <c r="N1647">
        <v>-73.957793577832007</v>
      </c>
      <c r="O1647">
        <v>303</v>
      </c>
      <c r="P1647">
        <v>33</v>
      </c>
    </row>
    <row r="1648" spans="1:16" hidden="1" x14ac:dyDescent="0.3">
      <c r="A1648">
        <v>50078233</v>
      </c>
      <c r="B1648" s="1" t="s">
        <v>5497</v>
      </c>
      <c r="C1648" t="s">
        <v>4408</v>
      </c>
      <c r="D1648" s="2">
        <v>254</v>
      </c>
      <c r="E1648" s="1" t="s">
        <v>5456</v>
      </c>
      <c r="F1648" s="2">
        <v>11232</v>
      </c>
      <c r="G1648" s="3">
        <v>3106345593</v>
      </c>
      <c r="H1648" s="1" t="s">
        <v>193</v>
      </c>
      <c r="I1648" t="s">
        <v>17</v>
      </c>
      <c r="J1648">
        <v>79</v>
      </c>
      <c r="K1648">
        <v>307</v>
      </c>
      <c r="L1648" s="18">
        <f>(((RestaurantData4[[#This Row],[FitScore]]/100)*RestaurantData4[[#This Row],[DailyCustAvg]])/3.5)*30</f>
        <v>2078.8285714285716</v>
      </c>
      <c r="M1648">
        <v>40.655943840098999</v>
      </c>
      <c r="N1648">
        <v>-74.007157679287999</v>
      </c>
      <c r="O1648">
        <v>307</v>
      </c>
      <c r="P1648">
        <v>38</v>
      </c>
    </row>
    <row r="1649" spans="1:16" hidden="1" x14ac:dyDescent="0.3">
      <c r="A1649">
        <v>41253239</v>
      </c>
      <c r="B1649" s="1" t="s">
        <v>5810</v>
      </c>
      <c r="C1649" t="s">
        <v>4408</v>
      </c>
      <c r="D1649" s="2">
        <v>509</v>
      </c>
      <c r="E1649" s="1" t="s">
        <v>5811</v>
      </c>
      <c r="F1649" s="2">
        <v>11209</v>
      </c>
      <c r="G1649" s="3">
        <v>7188361252</v>
      </c>
      <c r="H1649" s="1" t="s">
        <v>613</v>
      </c>
      <c r="I1649" t="s">
        <v>21</v>
      </c>
      <c r="J1649">
        <v>70</v>
      </c>
      <c r="K1649">
        <v>307</v>
      </c>
      <c r="L1649" s="18">
        <f>(((RestaurantData4[[#This Row],[FitScore]]/100)*RestaurantData4[[#This Row],[DailyCustAvg]])/3.5)*30</f>
        <v>1841.9999999999998</v>
      </c>
      <c r="M1649">
        <v>40.630083408403998</v>
      </c>
      <c r="N1649">
        <v>-74.021781719995005</v>
      </c>
      <c r="O1649">
        <v>310</v>
      </c>
      <c r="P1649">
        <v>43</v>
      </c>
    </row>
    <row r="1650" spans="1:16" hidden="1" x14ac:dyDescent="0.3">
      <c r="A1650">
        <v>41031150</v>
      </c>
      <c r="B1650" s="1" t="s">
        <v>5851</v>
      </c>
      <c r="C1650" t="s">
        <v>4408</v>
      </c>
      <c r="D1650" s="2">
        <v>9218</v>
      </c>
      <c r="E1650" s="1" t="s">
        <v>432</v>
      </c>
      <c r="F1650" s="2">
        <v>11209</v>
      </c>
      <c r="G1650" s="3">
        <v>7182384505</v>
      </c>
      <c r="H1650" s="1" t="s">
        <v>127</v>
      </c>
      <c r="I1650" t="s">
        <v>17</v>
      </c>
      <c r="J1650">
        <v>66</v>
      </c>
      <c r="K1650">
        <v>307</v>
      </c>
      <c r="L1650" s="18">
        <f>(((RestaurantData4[[#This Row],[FitScore]]/100)*RestaurantData4[[#This Row],[DailyCustAvg]])/3.5)*30</f>
        <v>1736.742857142857</v>
      </c>
      <c r="M1650">
        <v>40.618125199963004</v>
      </c>
      <c r="N1650">
        <v>-74.030271362280999</v>
      </c>
      <c r="O1650">
        <v>310</v>
      </c>
      <c r="P1650">
        <v>43</v>
      </c>
    </row>
    <row r="1651" spans="1:16" hidden="1" x14ac:dyDescent="0.3">
      <c r="A1651">
        <v>40400811</v>
      </c>
      <c r="B1651" s="1" t="s">
        <v>6166</v>
      </c>
      <c r="C1651" t="s">
        <v>4408</v>
      </c>
      <c r="D1651" s="2">
        <v>3145</v>
      </c>
      <c r="E1651" s="1" t="s">
        <v>6167</v>
      </c>
      <c r="F1651" s="2">
        <v>11235</v>
      </c>
      <c r="G1651" s="3">
        <v>7183320341</v>
      </c>
      <c r="H1651" s="1" t="s">
        <v>223</v>
      </c>
      <c r="I1651" t="s">
        <v>21</v>
      </c>
      <c r="J1651">
        <v>65</v>
      </c>
      <c r="K1651">
        <v>307</v>
      </c>
      <c r="L1651" s="18">
        <f>(((RestaurantData4[[#This Row],[FitScore]]/100)*RestaurantData4[[#This Row],[DailyCustAvg]])/3.5)*30</f>
        <v>1710.4285714285716</v>
      </c>
      <c r="M1651">
        <v>40.575579011727001</v>
      </c>
      <c r="N1651">
        <v>-73.962973330360995</v>
      </c>
      <c r="O1651">
        <v>313</v>
      </c>
      <c r="P1651">
        <v>48</v>
      </c>
    </row>
    <row r="1652" spans="1:16" hidden="1" x14ac:dyDescent="0.3">
      <c r="A1652">
        <v>40996005</v>
      </c>
      <c r="B1652" s="1" t="s">
        <v>6384</v>
      </c>
      <c r="C1652" t="s">
        <v>4408</v>
      </c>
      <c r="D1652" s="2">
        <v>2823</v>
      </c>
      <c r="E1652" s="1" t="s">
        <v>5994</v>
      </c>
      <c r="F1652" s="2">
        <v>11229</v>
      </c>
      <c r="G1652" s="3">
        <v>7187690909</v>
      </c>
      <c r="H1652" s="1" t="s">
        <v>202</v>
      </c>
      <c r="I1652" t="s">
        <v>21</v>
      </c>
      <c r="J1652">
        <v>71</v>
      </c>
      <c r="K1652">
        <v>307</v>
      </c>
      <c r="L1652" s="18">
        <f>(((RestaurantData4[[#This Row],[FitScore]]/100)*RestaurantData4[[#This Row],[DailyCustAvg]])/3.5)*30</f>
        <v>1868.3142857142857</v>
      </c>
      <c r="M1652">
        <v>40.600249464489998</v>
      </c>
      <c r="N1652">
        <v>-73.943531927796002</v>
      </c>
      <c r="O1652">
        <v>315</v>
      </c>
      <c r="P1652">
        <v>46</v>
      </c>
    </row>
    <row r="1653" spans="1:16" x14ac:dyDescent="0.3">
      <c r="A1653">
        <v>50100671</v>
      </c>
      <c r="B1653" s="1" t="s">
        <v>1242</v>
      </c>
      <c r="C1653" t="s">
        <v>14</v>
      </c>
      <c r="D1653" s="2">
        <v>36</v>
      </c>
      <c r="E1653" s="1" t="s">
        <v>881</v>
      </c>
      <c r="F1653" s="2">
        <v>10002</v>
      </c>
      <c r="G1653" s="3">
        <v>2122192228</v>
      </c>
      <c r="H1653" s="1" t="s">
        <v>242</v>
      </c>
      <c r="I1653" t="s">
        <v>21</v>
      </c>
      <c r="J1653">
        <v>99</v>
      </c>
      <c r="K1653">
        <v>253</v>
      </c>
      <c r="L1653" s="18">
        <f>(((RestaurantData4[[#This Row],[FitScore]]/100)*RestaurantData4[[#This Row],[DailyCustAvg]])/3.5)*30</f>
        <v>2146.8857142857141</v>
      </c>
      <c r="M1653">
        <v>40.715661914590001</v>
      </c>
      <c r="N1653">
        <v>-73.993229079692995</v>
      </c>
      <c r="O1653">
        <v>103</v>
      </c>
      <c r="P1653">
        <v>1</v>
      </c>
    </row>
    <row r="1654" spans="1:16" hidden="1" x14ac:dyDescent="0.3">
      <c r="A1654">
        <v>41567796</v>
      </c>
      <c r="B1654" s="1" t="s">
        <v>1246</v>
      </c>
      <c r="C1654" t="s">
        <v>14</v>
      </c>
      <c r="D1654" s="2">
        <v>116</v>
      </c>
      <c r="E1654" s="1" t="s">
        <v>875</v>
      </c>
      <c r="F1654" s="2">
        <v>10002</v>
      </c>
      <c r="G1654" s="3">
        <v>2127770116</v>
      </c>
      <c r="H1654" s="1" t="s">
        <v>156</v>
      </c>
      <c r="I1654" t="s">
        <v>17</v>
      </c>
      <c r="J1654">
        <v>99</v>
      </c>
      <c r="K1654">
        <v>306</v>
      </c>
      <c r="L1654" s="18">
        <f>(((RestaurantData4[[#This Row],[FitScore]]/100)*RestaurantData4[[#This Row],[DailyCustAvg]])/3.5)*30</f>
        <v>2596.6285714285714</v>
      </c>
      <c r="M1654">
        <v>40.721087815601003</v>
      </c>
      <c r="N1654">
        <v>-73.987283194051997</v>
      </c>
      <c r="O1654">
        <v>103</v>
      </c>
      <c r="P1654">
        <v>1</v>
      </c>
    </row>
    <row r="1655" spans="1:16" x14ac:dyDescent="0.3">
      <c r="A1655">
        <v>50083022</v>
      </c>
      <c r="B1655" s="1" t="s">
        <v>1343</v>
      </c>
      <c r="C1655" t="s">
        <v>14</v>
      </c>
      <c r="D1655" s="2">
        <v>207</v>
      </c>
      <c r="E1655" s="1" t="s">
        <v>534</v>
      </c>
      <c r="F1655" s="2">
        <v>10002</v>
      </c>
      <c r="G1655" s="3">
        <v>6467670355</v>
      </c>
      <c r="H1655" s="1" t="s">
        <v>242</v>
      </c>
      <c r="I1655" t="s">
        <v>21</v>
      </c>
      <c r="J1655">
        <v>100</v>
      </c>
      <c r="K1655">
        <v>252</v>
      </c>
      <c r="L1655" s="18">
        <f>(((RestaurantData4[[#This Row],[FitScore]]/100)*RestaurantData4[[#This Row],[DailyCustAvg]])/3.5)*30</f>
        <v>2160</v>
      </c>
      <c r="M1655">
        <v>40.721357330248999</v>
      </c>
      <c r="N1655">
        <v>-73.993618121706007</v>
      </c>
      <c r="O1655">
        <v>103</v>
      </c>
      <c r="P1655">
        <v>1</v>
      </c>
    </row>
    <row r="1656" spans="1:16" hidden="1" x14ac:dyDescent="0.3">
      <c r="A1656">
        <v>41081510</v>
      </c>
      <c r="B1656" s="1" t="s">
        <v>476</v>
      </c>
      <c r="C1656" t="s">
        <v>14</v>
      </c>
      <c r="D1656" s="2">
        <v>60</v>
      </c>
      <c r="E1656" s="1" t="s">
        <v>1783</v>
      </c>
      <c r="F1656" s="2">
        <v>10022</v>
      </c>
      <c r="G1656" s="3">
        <v>2127502467</v>
      </c>
      <c r="H1656" s="1" t="s">
        <v>151</v>
      </c>
      <c r="I1656" t="s">
        <v>17</v>
      </c>
      <c r="J1656">
        <v>84</v>
      </c>
      <c r="K1656">
        <v>306</v>
      </c>
      <c r="L1656" s="18">
        <f>(((RestaurantData4[[#This Row],[FitScore]]/100)*RestaurantData4[[#This Row],[DailyCustAvg]])/3.5)*30</f>
        <v>2203.1999999999994</v>
      </c>
      <c r="M1656">
        <v>40.761350839716997</v>
      </c>
      <c r="N1656">
        <v>-73.972262344710003</v>
      </c>
      <c r="O1656">
        <v>105</v>
      </c>
      <c r="P1656">
        <v>4</v>
      </c>
    </row>
    <row r="1657" spans="1:16" x14ac:dyDescent="0.3">
      <c r="A1657">
        <v>50088912</v>
      </c>
      <c r="B1657" s="1" t="s">
        <v>960</v>
      </c>
      <c r="C1657" t="s">
        <v>14</v>
      </c>
      <c r="D1657" s="2">
        <v>100</v>
      </c>
      <c r="E1657" s="1" t="s">
        <v>929</v>
      </c>
      <c r="F1657" s="2">
        <v>10002</v>
      </c>
      <c r="G1657" s="3">
        <v>7322167555</v>
      </c>
      <c r="H1657" s="1" t="s">
        <v>56</v>
      </c>
      <c r="I1657" t="s">
        <v>21</v>
      </c>
      <c r="J1657">
        <v>100</v>
      </c>
      <c r="K1657">
        <v>248</v>
      </c>
      <c r="L1657" s="18">
        <f>(((RestaurantData4[[#This Row],[FitScore]]/100)*RestaurantData4[[#This Row],[DailyCustAvg]])/3.5)*30</f>
        <v>2125.7142857142858</v>
      </c>
      <c r="M1657">
        <v>40.718551919387998</v>
      </c>
      <c r="N1657">
        <v>-73.990000102235001</v>
      </c>
      <c r="O1657">
        <v>103</v>
      </c>
      <c r="P1657">
        <v>1</v>
      </c>
    </row>
    <row r="1658" spans="1:16" x14ac:dyDescent="0.3">
      <c r="A1658">
        <v>50063880</v>
      </c>
      <c r="B1658" s="1" t="s">
        <v>1177</v>
      </c>
      <c r="C1658" t="s">
        <v>14</v>
      </c>
      <c r="D1658" s="2">
        <v>146</v>
      </c>
      <c r="E1658" s="1" t="s">
        <v>929</v>
      </c>
      <c r="F1658" s="2">
        <v>10002</v>
      </c>
      <c r="G1658" s="3">
        <v>2128428000</v>
      </c>
      <c r="H1658" s="1" t="s">
        <v>16</v>
      </c>
      <c r="I1658" t="s">
        <v>21</v>
      </c>
      <c r="J1658">
        <v>99</v>
      </c>
      <c r="K1658">
        <v>246</v>
      </c>
      <c r="L1658" s="18">
        <f>(((RestaurantData4[[#This Row],[FitScore]]/100)*RestaurantData4[[#This Row],[DailyCustAvg]])/3.5)*30</f>
        <v>2087.485714285714</v>
      </c>
      <c r="M1658">
        <v>40.720533548406998</v>
      </c>
      <c r="N1658">
        <v>-73.988982467772999</v>
      </c>
      <c r="O1658">
        <v>103</v>
      </c>
      <c r="P1658">
        <v>1</v>
      </c>
    </row>
    <row r="1659" spans="1:16" x14ac:dyDescent="0.3">
      <c r="A1659">
        <v>50071476</v>
      </c>
      <c r="B1659" s="1" t="s">
        <v>1286</v>
      </c>
      <c r="C1659" t="s">
        <v>14</v>
      </c>
      <c r="D1659" s="2">
        <v>150</v>
      </c>
      <c r="E1659" s="1" t="s">
        <v>936</v>
      </c>
      <c r="F1659" s="2">
        <v>10002</v>
      </c>
      <c r="G1659" s="3">
        <v>9173997015</v>
      </c>
      <c r="H1659" s="1" t="s">
        <v>163</v>
      </c>
      <c r="I1659" t="s">
        <v>21</v>
      </c>
      <c r="J1659">
        <v>100</v>
      </c>
      <c r="K1659">
        <v>240</v>
      </c>
      <c r="L1659" s="18">
        <f>(((RestaurantData4[[#This Row],[FitScore]]/100)*RestaurantData4[[#This Row],[DailyCustAvg]])/3.5)*30</f>
        <v>2057.1428571428569</v>
      </c>
      <c r="M1659">
        <v>40.713998419527996</v>
      </c>
      <c r="N1659">
        <v>-73.990848484566996</v>
      </c>
      <c r="O1659">
        <v>103</v>
      </c>
      <c r="P1659">
        <v>1</v>
      </c>
    </row>
    <row r="1660" spans="1:16" x14ac:dyDescent="0.3">
      <c r="A1660">
        <v>50056213</v>
      </c>
      <c r="B1660" s="1" t="s">
        <v>1220</v>
      </c>
      <c r="C1660" t="s">
        <v>14</v>
      </c>
      <c r="D1660" s="2">
        <v>78</v>
      </c>
      <c r="E1660" s="1" t="s">
        <v>896</v>
      </c>
      <c r="F1660" s="2">
        <v>10002</v>
      </c>
      <c r="G1660" s="3">
        <v>2124207700</v>
      </c>
      <c r="H1660" s="1" t="s">
        <v>24</v>
      </c>
      <c r="I1660" t="s">
        <v>21</v>
      </c>
      <c r="J1660">
        <v>99</v>
      </c>
      <c r="K1660">
        <v>239</v>
      </c>
      <c r="L1660" s="18">
        <f>(((RestaurantData4[[#This Row],[FitScore]]/100)*RestaurantData4[[#This Row],[DailyCustAvg]])/3.5)*30</f>
        <v>2028.0857142857139</v>
      </c>
      <c r="M1660">
        <v>40.720382623631998</v>
      </c>
      <c r="N1660">
        <v>-73.989379325103002</v>
      </c>
      <c r="O1660">
        <v>103</v>
      </c>
      <c r="P1660">
        <v>1</v>
      </c>
    </row>
    <row r="1661" spans="1:16" x14ac:dyDescent="0.3">
      <c r="A1661">
        <v>50005320</v>
      </c>
      <c r="B1661" s="1" t="s">
        <v>1008</v>
      </c>
      <c r="C1661" t="s">
        <v>14</v>
      </c>
      <c r="D1661" s="2">
        <v>88</v>
      </c>
      <c r="E1661" s="1" t="s">
        <v>936</v>
      </c>
      <c r="F1661" s="2">
        <v>10002</v>
      </c>
      <c r="G1661" s="3">
        <v>2124313555</v>
      </c>
      <c r="H1661" s="1" t="s">
        <v>242</v>
      </c>
      <c r="I1661" t="s">
        <v>21</v>
      </c>
      <c r="J1661">
        <v>99</v>
      </c>
      <c r="K1661">
        <v>238</v>
      </c>
      <c r="L1661" s="18">
        <f>(((RestaurantData4[[#This Row],[FitScore]]/100)*RestaurantData4[[#This Row],[DailyCustAvg]])/3.5)*30</f>
        <v>2019.6000000000001</v>
      </c>
      <c r="M1661">
        <v>40.713737879423</v>
      </c>
      <c r="N1661">
        <v>-73.994091397933005</v>
      </c>
      <c r="O1661">
        <v>103</v>
      </c>
      <c r="P1661">
        <v>1</v>
      </c>
    </row>
    <row r="1662" spans="1:16" hidden="1" x14ac:dyDescent="0.3">
      <c r="A1662">
        <v>50058533</v>
      </c>
      <c r="B1662" s="1" t="s">
        <v>3550</v>
      </c>
      <c r="C1662" t="s">
        <v>14</v>
      </c>
      <c r="D1662" s="2">
        <v>59</v>
      </c>
      <c r="E1662" s="1" t="s">
        <v>3481</v>
      </c>
      <c r="F1662" s="2">
        <v>10032</v>
      </c>
      <c r="G1662" s="3">
        <v>2125684040</v>
      </c>
      <c r="H1662" s="1" t="s">
        <v>276</v>
      </c>
      <c r="I1662" t="s">
        <v>17</v>
      </c>
      <c r="J1662">
        <v>81</v>
      </c>
      <c r="K1662">
        <v>306</v>
      </c>
      <c r="L1662" s="18">
        <f>(((RestaurantData4[[#This Row],[FitScore]]/100)*RestaurantData4[[#This Row],[DailyCustAvg]])/3.5)*30</f>
        <v>2124.5142857142855</v>
      </c>
      <c r="M1662">
        <v>40.840619634978999</v>
      </c>
      <c r="N1662">
        <v>-73.938252899399004</v>
      </c>
      <c r="O1662">
        <v>112</v>
      </c>
      <c r="P1662">
        <v>10</v>
      </c>
    </row>
    <row r="1663" spans="1:16" x14ac:dyDescent="0.3">
      <c r="A1663">
        <v>50092368</v>
      </c>
      <c r="B1663" s="1" t="s">
        <v>1123</v>
      </c>
      <c r="C1663" t="s">
        <v>14</v>
      </c>
      <c r="D1663" s="2">
        <v>115</v>
      </c>
      <c r="E1663" s="1" t="s">
        <v>861</v>
      </c>
      <c r="F1663" s="2">
        <v>10002</v>
      </c>
      <c r="G1663" s="3">
        <v>6463602284</v>
      </c>
      <c r="H1663" s="1" t="s">
        <v>73</v>
      </c>
      <c r="I1663" t="s">
        <v>21</v>
      </c>
      <c r="J1663">
        <v>100</v>
      </c>
      <c r="K1663">
        <v>238</v>
      </c>
      <c r="L1663" s="18">
        <f>(((RestaurantData4[[#This Row],[FitScore]]/100)*RestaurantData4[[#This Row],[DailyCustAvg]])/3.5)*30</f>
        <v>2040</v>
      </c>
      <c r="M1663">
        <v>40.714415710432</v>
      </c>
      <c r="N1663">
        <v>-73.991999137253003</v>
      </c>
      <c r="O1663">
        <v>103</v>
      </c>
      <c r="P1663">
        <v>1</v>
      </c>
    </row>
    <row r="1664" spans="1:16" hidden="1" x14ac:dyDescent="0.3">
      <c r="A1664">
        <v>50089916</v>
      </c>
      <c r="B1664" s="1" t="s">
        <v>4977</v>
      </c>
      <c r="C1664" t="s">
        <v>4408</v>
      </c>
      <c r="D1664" s="2">
        <v>1237</v>
      </c>
      <c r="E1664" s="1" t="s">
        <v>160</v>
      </c>
      <c r="F1664" s="2">
        <v>11216</v>
      </c>
      <c r="G1664" s="3">
        <v>7188727545</v>
      </c>
      <c r="H1664" s="1" t="s">
        <v>16</v>
      </c>
      <c r="I1664" t="s">
        <v>17</v>
      </c>
      <c r="J1664">
        <v>83</v>
      </c>
      <c r="K1664">
        <v>306</v>
      </c>
      <c r="L1664" s="18">
        <f>(((RestaurantData4[[#This Row],[FitScore]]/100)*RestaurantData4[[#This Row],[DailyCustAvg]])/3.5)*30</f>
        <v>2176.9714285714285</v>
      </c>
      <c r="M1664">
        <v>40.680557529741002</v>
      </c>
      <c r="N1664">
        <v>-73.952286088042996</v>
      </c>
      <c r="O1664">
        <v>303</v>
      </c>
      <c r="P1664">
        <v>36</v>
      </c>
    </row>
    <row r="1665" spans="1:16" hidden="1" x14ac:dyDescent="0.3">
      <c r="A1665">
        <v>50068577</v>
      </c>
      <c r="B1665" s="1" t="s">
        <v>5072</v>
      </c>
      <c r="C1665" t="s">
        <v>4408</v>
      </c>
      <c r="D1665" s="2">
        <v>348</v>
      </c>
      <c r="E1665" s="1" t="s">
        <v>3720</v>
      </c>
      <c r="F1665" s="2">
        <v>11238</v>
      </c>
      <c r="G1665" s="3">
        <v>9179665723</v>
      </c>
      <c r="H1665" s="1" t="s">
        <v>16</v>
      </c>
      <c r="I1665" t="s">
        <v>17</v>
      </c>
      <c r="J1665">
        <v>68</v>
      </c>
      <c r="K1665">
        <v>306</v>
      </c>
      <c r="L1665" s="18">
        <f>(((RestaurantData4[[#This Row],[FitScore]]/100)*RestaurantData4[[#This Row],[DailyCustAvg]])/3.5)*30</f>
        <v>1783.5428571428572</v>
      </c>
      <c r="M1665">
        <v>40.687226415951002</v>
      </c>
      <c r="N1665">
        <v>-73.956900283826997</v>
      </c>
      <c r="O1665">
        <v>303</v>
      </c>
      <c r="P1665">
        <v>35</v>
      </c>
    </row>
    <row r="1666" spans="1:16" hidden="1" x14ac:dyDescent="0.3">
      <c r="A1666">
        <v>50058419</v>
      </c>
      <c r="B1666" s="1" t="s">
        <v>5174</v>
      </c>
      <c r="C1666" t="s">
        <v>4408</v>
      </c>
      <c r="D1666" s="2">
        <v>523</v>
      </c>
      <c r="E1666" s="1" t="s">
        <v>4099</v>
      </c>
      <c r="F1666" s="2">
        <v>11221</v>
      </c>
      <c r="G1666" s="3">
        <v>6175990334</v>
      </c>
      <c r="H1666" s="1" t="s">
        <v>127</v>
      </c>
      <c r="I1666" t="s">
        <v>21</v>
      </c>
      <c r="J1666">
        <v>66</v>
      </c>
      <c r="K1666">
        <v>306</v>
      </c>
      <c r="L1666" s="18">
        <f>(((RestaurantData4[[#This Row],[FitScore]]/100)*RestaurantData4[[#This Row],[DailyCustAvg]])/3.5)*30</f>
        <v>1731.0857142857144</v>
      </c>
      <c r="M1666">
        <v>40.690326967037997</v>
      </c>
      <c r="N1666">
        <v>-73.915552623929003</v>
      </c>
      <c r="O1666">
        <v>304</v>
      </c>
      <c r="P1666">
        <v>37</v>
      </c>
    </row>
    <row r="1667" spans="1:16" hidden="1" x14ac:dyDescent="0.3">
      <c r="A1667">
        <v>50041401</v>
      </c>
      <c r="B1667" s="1" t="s">
        <v>5232</v>
      </c>
      <c r="C1667" t="s">
        <v>4408</v>
      </c>
      <c r="D1667" s="2">
        <v>1165</v>
      </c>
      <c r="E1667" s="1" t="s">
        <v>5233</v>
      </c>
      <c r="F1667" s="2">
        <v>11239</v>
      </c>
      <c r="G1667" s="3">
        <v>7189755065</v>
      </c>
      <c r="H1667" s="1" t="s">
        <v>641</v>
      </c>
      <c r="I1667" t="s">
        <v>17</v>
      </c>
      <c r="J1667">
        <v>88</v>
      </c>
      <c r="K1667">
        <v>306</v>
      </c>
      <c r="L1667" s="18">
        <f>(((RestaurantData4[[#This Row],[FitScore]]/100)*RestaurantData4[[#This Row],[DailyCustAvg]])/3.5)*30</f>
        <v>2308.1142857142859</v>
      </c>
      <c r="M1667">
        <v>40.656052886847</v>
      </c>
      <c r="N1667">
        <v>-73.873720410038004</v>
      </c>
      <c r="O1667">
        <v>305</v>
      </c>
      <c r="P1667">
        <v>42</v>
      </c>
    </row>
    <row r="1668" spans="1:16" hidden="1" x14ac:dyDescent="0.3">
      <c r="A1668">
        <v>50068189</v>
      </c>
      <c r="B1668" s="1" t="s">
        <v>5849</v>
      </c>
      <c r="C1668" t="s">
        <v>4408</v>
      </c>
      <c r="D1668" s="2">
        <v>7110</v>
      </c>
      <c r="E1668" s="1" t="s">
        <v>901</v>
      </c>
      <c r="F1668" s="2">
        <v>11209</v>
      </c>
      <c r="G1668" s="3">
        <v>7183950835</v>
      </c>
      <c r="H1668" s="1" t="s">
        <v>56</v>
      </c>
      <c r="I1668" t="s">
        <v>17</v>
      </c>
      <c r="J1668">
        <v>62</v>
      </c>
      <c r="K1668">
        <v>306</v>
      </c>
      <c r="L1668" s="18">
        <f>(((RestaurantData4[[#This Row],[FitScore]]/100)*RestaurantData4[[#This Row],[DailyCustAvg]])/3.5)*30</f>
        <v>1626.1714285714286</v>
      </c>
      <c r="M1668">
        <v>40.634043078098998</v>
      </c>
      <c r="N1668">
        <v>-74.026747787296998</v>
      </c>
      <c r="O1668">
        <v>310</v>
      </c>
      <c r="P1668">
        <v>43</v>
      </c>
    </row>
    <row r="1669" spans="1:16" hidden="1" x14ac:dyDescent="0.3">
      <c r="A1669">
        <v>50096242</v>
      </c>
      <c r="B1669" s="1" t="s">
        <v>5887</v>
      </c>
      <c r="C1669" t="s">
        <v>4408</v>
      </c>
      <c r="D1669" s="2">
        <v>6816</v>
      </c>
      <c r="E1669" s="1" t="s">
        <v>432</v>
      </c>
      <c r="F1669" s="2">
        <v>11220</v>
      </c>
      <c r="G1669" s="3">
        <v>7186802988</v>
      </c>
      <c r="H1669" s="1" t="s">
        <v>73</v>
      </c>
      <c r="I1669" t="s">
        <v>17</v>
      </c>
      <c r="J1669">
        <v>70</v>
      </c>
      <c r="K1669">
        <v>306</v>
      </c>
      <c r="L1669" s="18">
        <f>(((RestaurantData4[[#This Row],[FitScore]]/100)*RestaurantData4[[#This Row],[DailyCustAvg]])/3.5)*30</f>
        <v>1835.9999999999998</v>
      </c>
      <c r="M1669">
        <v>40.635128016011002</v>
      </c>
      <c r="N1669">
        <v>-74.023321828156995</v>
      </c>
      <c r="O1669">
        <v>310</v>
      </c>
      <c r="P1669">
        <v>43</v>
      </c>
    </row>
    <row r="1670" spans="1:16" hidden="1" x14ac:dyDescent="0.3">
      <c r="A1670">
        <v>41714339</v>
      </c>
      <c r="B1670" s="1" t="s">
        <v>6440</v>
      </c>
      <c r="C1670" t="s">
        <v>4408</v>
      </c>
      <c r="D1670" s="2">
        <v>1540</v>
      </c>
      <c r="E1670" s="1" t="s">
        <v>34</v>
      </c>
      <c r="F1670" s="2">
        <v>11221</v>
      </c>
      <c r="G1670" s="3">
        <v>2127646527</v>
      </c>
      <c r="H1670" s="1" t="s">
        <v>24</v>
      </c>
      <c r="I1670" t="s">
        <v>17</v>
      </c>
      <c r="J1670">
        <v>64</v>
      </c>
      <c r="K1670">
        <v>306</v>
      </c>
      <c r="L1670" s="18">
        <f>(((RestaurantData4[[#This Row],[FitScore]]/100)*RestaurantData4[[#This Row],[DailyCustAvg]])/3.5)*30</f>
        <v>1678.6285714285716</v>
      </c>
      <c r="M1670">
        <v>40.686254343050997</v>
      </c>
      <c r="N1670">
        <v>-73.916401538662001</v>
      </c>
      <c r="O1670">
        <v>316</v>
      </c>
      <c r="P1670">
        <v>41</v>
      </c>
    </row>
    <row r="1671" spans="1:16" hidden="1" x14ac:dyDescent="0.3">
      <c r="A1671">
        <v>50072667</v>
      </c>
      <c r="B1671" s="1" t="s">
        <v>6464</v>
      </c>
      <c r="C1671" t="s">
        <v>4408</v>
      </c>
      <c r="D1671" s="2">
        <v>2258</v>
      </c>
      <c r="E1671" s="1" t="s">
        <v>4796</v>
      </c>
      <c r="F1671" s="2">
        <v>11233</v>
      </c>
      <c r="G1671" s="3">
        <v>9175478222</v>
      </c>
      <c r="H1671" s="1" t="s">
        <v>641</v>
      </c>
      <c r="I1671" t="s">
        <v>17</v>
      </c>
      <c r="J1671">
        <v>67</v>
      </c>
      <c r="K1671">
        <v>306</v>
      </c>
      <c r="L1671" s="18">
        <f>(((RestaurantData4[[#This Row],[FitScore]]/100)*RestaurantData4[[#This Row],[DailyCustAvg]])/3.5)*30</f>
        <v>1757.3142857142857</v>
      </c>
      <c r="M1671">
        <v>40.676311142765002</v>
      </c>
      <c r="N1671">
        <v>-73.910616929539003</v>
      </c>
      <c r="O1671">
        <v>316</v>
      </c>
      <c r="P1671">
        <v>37</v>
      </c>
    </row>
    <row r="1672" spans="1:16" hidden="1" x14ac:dyDescent="0.3">
      <c r="A1672">
        <v>50085337</v>
      </c>
      <c r="B1672" s="1" t="s">
        <v>6485</v>
      </c>
      <c r="C1672" t="s">
        <v>4408</v>
      </c>
      <c r="D1672" s="2">
        <v>986</v>
      </c>
      <c r="E1672" s="1" t="s">
        <v>6484</v>
      </c>
      <c r="F1672" s="2">
        <v>11212</v>
      </c>
      <c r="G1672" s="3">
        <v>7184841017</v>
      </c>
      <c r="H1672" s="1" t="s">
        <v>45</v>
      </c>
      <c r="I1672" t="s">
        <v>17</v>
      </c>
      <c r="J1672">
        <v>65</v>
      </c>
      <c r="K1672">
        <v>306</v>
      </c>
      <c r="L1672" s="18">
        <f>(((RestaurantData4[[#This Row],[FitScore]]/100)*RestaurantData4[[#This Row],[DailyCustAvg]])/3.5)*30</f>
        <v>1704.8571428571429</v>
      </c>
      <c r="M1672">
        <v>40.662288668023002</v>
      </c>
      <c r="N1672">
        <v>-73.926952972899997</v>
      </c>
      <c r="O1672">
        <v>317</v>
      </c>
      <c r="P1672">
        <v>41</v>
      </c>
    </row>
    <row r="1673" spans="1:16" hidden="1" x14ac:dyDescent="0.3">
      <c r="A1673">
        <v>41718170</v>
      </c>
      <c r="B1673" s="1" t="s">
        <v>6538</v>
      </c>
      <c r="C1673" t="s">
        <v>4408</v>
      </c>
      <c r="D1673" s="2">
        <v>4201</v>
      </c>
      <c r="E1673" s="1" t="s">
        <v>6066</v>
      </c>
      <c r="F1673" s="2">
        <v>11203</v>
      </c>
      <c r="G1673" s="3">
        <v>3475334673</v>
      </c>
      <c r="H1673" s="1" t="s">
        <v>641</v>
      </c>
      <c r="I1673" t="s">
        <v>17</v>
      </c>
      <c r="J1673">
        <v>70</v>
      </c>
      <c r="K1673">
        <v>306</v>
      </c>
      <c r="L1673" s="18">
        <f>(((RestaurantData4[[#This Row],[FitScore]]/100)*RestaurantData4[[#This Row],[DailyCustAvg]])/3.5)*30</f>
        <v>1835.9999999999998</v>
      </c>
      <c r="M1673">
        <v>40.651384644455</v>
      </c>
      <c r="N1673">
        <v>-73.937938595443001</v>
      </c>
      <c r="O1673">
        <v>317</v>
      </c>
      <c r="P1673">
        <v>41</v>
      </c>
    </row>
    <row r="1674" spans="1:16" x14ac:dyDescent="0.3">
      <c r="A1674">
        <v>50077051</v>
      </c>
      <c r="B1674" s="1" t="s">
        <v>1315</v>
      </c>
      <c r="C1674" t="s">
        <v>14</v>
      </c>
      <c r="D1674" s="2">
        <v>175</v>
      </c>
      <c r="E1674" s="1" t="s">
        <v>929</v>
      </c>
      <c r="F1674" s="2">
        <v>10002</v>
      </c>
      <c r="G1674" s="3">
        <v>3472181194</v>
      </c>
      <c r="H1674" s="1" t="s">
        <v>202</v>
      </c>
      <c r="I1674" t="s">
        <v>21</v>
      </c>
      <c r="J1674">
        <v>100</v>
      </c>
      <c r="K1674">
        <v>238</v>
      </c>
      <c r="L1674" s="18">
        <f>(((RestaurantData4[[#This Row],[FitScore]]/100)*RestaurantData4[[#This Row],[DailyCustAvg]])/3.5)*30</f>
        <v>2040</v>
      </c>
      <c r="M1674">
        <v>40.721691783672</v>
      </c>
      <c r="N1674">
        <v>-73.988408661221001</v>
      </c>
      <c r="O1674">
        <v>103</v>
      </c>
      <c r="P1674">
        <v>1</v>
      </c>
    </row>
    <row r="1675" spans="1:16" x14ac:dyDescent="0.3">
      <c r="A1675">
        <v>50093065</v>
      </c>
      <c r="B1675" s="1" t="s">
        <v>1000</v>
      </c>
      <c r="C1675" t="s">
        <v>14</v>
      </c>
      <c r="D1675" s="2">
        <v>39</v>
      </c>
      <c r="E1675" s="1" t="s">
        <v>886</v>
      </c>
      <c r="F1675" s="2">
        <v>10002</v>
      </c>
      <c r="G1675" s="3">
        <v>2125181363</v>
      </c>
      <c r="H1675" s="1" t="s">
        <v>56</v>
      </c>
      <c r="I1675" t="s">
        <v>21</v>
      </c>
      <c r="J1675">
        <v>100</v>
      </c>
      <c r="K1675">
        <v>237</v>
      </c>
      <c r="L1675" s="18">
        <f>(((RestaurantData4[[#This Row],[FitScore]]/100)*RestaurantData4[[#This Row],[DailyCustAvg]])/3.5)*30</f>
        <v>2031.4285714285713</v>
      </c>
      <c r="M1675">
        <v>40.716128241363997</v>
      </c>
      <c r="N1675">
        <v>-73.989466581680006</v>
      </c>
      <c r="O1675">
        <v>103</v>
      </c>
      <c r="P1675">
        <v>1</v>
      </c>
    </row>
    <row r="1676" spans="1:16" hidden="1" x14ac:dyDescent="0.3">
      <c r="A1676">
        <v>40368555</v>
      </c>
      <c r="B1676" s="1" t="s">
        <v>559</v>
      </c>
      <c r="C1676" t="s">
        <v>14</v>
      </c>
      <c r="D1676" s="2">
        <v>123</v>
      </c>
      <c r="E1676" s="1" t="s">
        <v>379</v>
      </c>
      <c r="F1676" s="2">
        <v>10013</v>
      </c>
      <c r="G1676" s="3">
        <v>2122266060</v>
      </c>
      <c r="H1676" s="1" t="s">
        <v>24</v>
      </c>
      <c r="I1676" t="s">
        <v>17</v>
      </c>
      <c r="J1676">
        <v>98</v>
      </c>
      <c r="K1676">
        <v>305</v>
      </c>
      <c r="L1676" s="18">
        <f>(((RestaurantData4[[#This Row],[FitScore]]/100)*RestaurantData4[[#This Row],[DailyCustAvg]])/3.5)*30</f>
        <v>2561.9999999999995</v>
      </c>
      <c r="M1676">
        <v>40.717890850638</v>
      </c>
      <c r="N1676">
        <v>-73.998106098829993</v>
      </c>
      <c r="O1676">
        <v>102</v>
      </c>
      <c r="P1676">
        <v>1</v>
      </c>
    </row>
    <row r="1677" spans="1:16" hidden="1" x14ac:dyDescent="0.3">
      <c r="A1677">
        <v>41431046</v>
      </c>
      <c r="B1677" s="1" t="s">
        <v>569</v>
      </c>
      <c r="C1677" t="s">
        <v>14</v>
      </c>
      <c r="D1677" s="2">
        <v>170</v>
      </c>
      <c r="E1677" s="1" t="s">
        <v>434</v>
      </c>
      <c r="F1677" s="2">
        <v>10014</v>
      </c>
      <c r="G1677" s="3">
        <v>6464298383</v>
      </c>
      <c r="H1677" s="1" t="s">
        <v>16</v>
      </c>
      <c r="I1677" t="s">
        <v>17</v>
      </c>
      <c r="J1677">
        <v>98</v>
      </c>
      <c r="K1677">
        <v>305</v>
      </c>
      <c r="L1677" s="18">
        <f>(((RestaurantData4[[#This Row],[FitScore]]/100)*RestaurantData4[[#This Row],[DailyCustAvg]])/3.5)*30</f>
        <v>2561.9999999999995</v>
      </c>
      <c r="M1677">
        <v>40.733651303685001</v>
      </c>
      <c r="N1677">
        <v>-74.001576821564001</v>
      </c>
      <c r="O1677">
        <v>102</v>
      </c>
      <c r="P1677">
        <v>3</v>
      </c>
    </row>
    <row r="1678" spans="1:16" hidden="1" x14ac:dyDescent="0.3">
      <c r="A1678">
        <v>50041630</v>
      </c>
      <c r="B1678" s="1" t="s">
        <v>876</v>
      </c>
      <c r="C1678" t="s">
        <v>14</v>
      </c>
      <c r="D1678" s="2">
        <v>443</v>
      </c>
      <c r="E1678" s="1" t="s">
        <v>877</v>
      </c>
      <c r="F1678" s="2">
        <v>10009</v>
      </c>
      <c r="G1678" s="3">
        <v>6465246384</v>
      </c>
      <c r="H1678" s="1" t="s">
        <v>186</v>
      </c>
      <c r="I1678" t="s">
        <v>17</v>
      </c>
      <c r="J1678">
        <v>100</v>
      </c>
      <c r="K1678">
        <v>305</v>
      </c>
      <c r="L1678" s="18">
        <f>(((RestaurantData4[[#This Row],[FitScore]]/100)*RestaurantData4[[#This Row],[DailyCustAvg]])/3.5)*30</f>
        <v>2614.2857142857142</v>
      </c>
      <c r="M1678">
        <v>40.725981480870999</v>
      </c>
      <c r="N1678">
        <v>-73.985168044511994</v>
      </c>
      <c r="O1678">
        <v>103</v>
      </c>
      <c r="P1678">
        <v>2</v>
      </c>
    </row>
    <row r="1679" spans="1:16" hidden="1" x14ac:dyDescent="0.3">
      <c r="A1679">
        <v>41629135</v>
      </c>
      <c r="B1679" s="1" t="s">
        <v>940</v>
      </c>
      <c r="C1679" t="s">
        <v>14</v>
      </c>
      <c r="D1679" s="2">
        <v>63</v>
      </c>
      <c r="E1679" s="1" t="s">
        <v>941</v>
      </c>
      <c r="F1679" s="2">
        <v>10009</v>
      </c>
      <c r="G1679" s="3">
        <v>2129799327</v>
      </c>
      <c r="H1679" s="1" t="s">
        <v>242</v>
      </c>
      <c r="I1679" t="s">
        <v>17</v>
      </c>
      <c r="J1679">
        <v>99</v>
      </c>
      <c r="K1679">
        <v>305</v>
      </c>
      <c r="L1679" s="18">
        <f>(((RestaurantData4[[#This Row],[FitScore]]/100)*RestaurantData4[[#This Row],[DailyCustAvg]])/3.5)*30</f>
        <v>2588.1428571428573</v>
      </c>
      <c r="M1679">
        <v>40.722044184528997</v>
      </c>
      <c r="N1679">
        <v>-73.977232079692001</v>
      </c>
      <c r="O1679">
        <v>103</v>
      </c>
      <c r="P1679">
        <v>2</v>
      </c>
    </row>
    <row r="1680" spans="1:16" hidden="1" x14ac:dyDescent="0.3">
      <c r="A1680">
        <v>50056552</v>
      </c>
      <c r="B1680" s="1" t="s">
        <v>1026</v>
      </c>
      <c r="C1680" t="s">
        <v>14</v>
      </c>
      <c r="D1680" s="2">
        <v>119</v>
      </c>
      <c r="E1680" s="1" t="s">
        <v>832</v>
      </c>
      <c r="F1680" s="2">
        <v>10009</v>
      </c>
      <c r="G1680" s="3">
        <v>2129955010</v>
      </c>
      <c r="H1680" s="1" t="s">
        <v>186</v>
      </c>
      <c r="I1680" t="s">
        <v>17</v>
      </c>
      <c r="J1680">
        <v>99</v>
      </c>
      <c r="K1680">
        <v>305</v>
      </c>
      <c r="L1680" s="18">
        <f>(((RestaurantData4[[#This Row],[FitScore]]/100)*RestaurantData4[[#This Row],[DailyCustAvg]])/3.5)*30</f>
        <v>2588.1428571428573</v>
      </c>
      <c r="M1680">
        <v>40.727260453139003</v>
      </c>
      <c r="N1680">
        <v>-73.984496681913996</v>
      </c>
      <c r="O1680">
        <v>103</v>
      </c>
      <c r="P1680">
        <v>2</v>
      </c>
    </row>
    <row r="1681" spans="1:16" hidden="1" x14ac:dyDescent="0.3">
      <c r="A1681">
        <v>50090436</v>
      </c>
      <c r="B1681" s="1" t="s">
        <v>1114</v>
      </c>
      <c r="C1681" t="s">
        <v>14</v>
      </c>
      <c r="D1681" s="2">
        <v>620</v>
      </c>
      <c r="E1681" s="1" t="s">
        <v>877</v>
      </c>
      <c r="F1681" s="2">
        <v>10009</v>
      </c>
      <c r="G1681" s="3">
        <v>3476541990</v>
      </c>
      <c r="H1681" s="1" t="s">
        <v>16</v>
      </c>
      <c r="I1681" t="s">
        <v>17</v>
      </c>
      <c r="J1681">
        <v>100</v>
      </c>
      <c r="K1681">
        <v>305</v>
      </c>
      <c r="L1681" s="18">
        <f>(((RestaurantData4[[#This Row],[FitScore]]/100)*RestaurantData4[[#This Row],[DailyCustAvg]])/3.5)*30</f>
        <v>2614.2857142857142</v>
      </c>
      <c r="M1681">
        <v>40.724059469498002</v>
      </c>
      <c r="N1681">
        <v>-73.980640727506</v>
      </c>
      <c r="O1681">
        <v>103</v>
      </c>
      <c r="P1681">
        <v>2</v>
      </c>
    </row>
    <row r="1682" spans="1:16" hidden="1" x14ac:dyDescent="0.3">
      <c r="A1682">
        <v>41684054</v>
      </c>
      <c r="B1682" s="1" t="s">
        <v>1273</v>
      </c>
      <c r="C1682" t="s">
        <v>14</v>
      </c>
      <c r="D1682" s="2">
        <v>139</v>
      </c>
      <c r="E1682" s="1" t="s">
        <v>894</v>
      </c>
      <c r="F1682" s="2">
        <v>10002</v>
      </c>
      <c r="G1682" s="3">
        <v>2129258815</v>
      </c>
      <c r="H1682" s="1" t="s">
        <v>106</v>
      </c>
      <c r="I1682" t="s">
        <v>17</v>
      </c>
      <c r="J1682">
        <v>99</v>
      </c>
      <c r="K1682">
        <v>305</v>
      </c>
      <c r="L1682" s="18">
        <f>(((RestaurantData4[[#This Row],[FitScore]]/100)*RestaurantData4[[#This Row],[DailyCustAvg]])/3.5)*30</f>
        <v>2588.1428571428573</v>
      </c>
      <c r="M1682">
        <v>40.719595159461001</v>
      </c>
      <c r="N1682">
        <v>-73.993098807722006</v>
      </c>
      <c r="O1682">
        <v>103</v>
      </c>
      <c r="P1682">
        <v>1</v>
      </c>
    </row>
    <row r="1683" spans="1:16" hidden="1" x14ac:dyDescent="0.3">
      <c r="A1683">
        <v>50002615</v>
      </c>
      <c r="B1683" s="1" t="s">
        <v>1290</v>
      </c>
      <c r="C1683" t="s">
        <v>14</v>
      </c>
      <c r="D1683" s="2">
        <v>230</v>
      </c>
      <c r="E1683" s="1" t="s">
        <v>879</v>
      </c>
      <c r="F1683" s="2">
        <v>10003</v>
      </c>
      <c r="G1683" s="3">
        <v>6464227346</v>
      </c>
      <c r="H1683" s="1" t="s">
        <v>45</v>
      </c>
      <c r="I1683" t="s">
        <v>17</v>
      </c>
      <c r="J1683">
        <v>100</v>
      </c>
      <c r="K1683">
        <v>305</v>
      </c>
      <c r="L1683" s="18">
        <f>(((RestaurantData4[[#This Row],[FitScore]]/100)*RestaurantData4[[#This Row],[DailyCustAvg]])/3.5)*30</f>
        <v>2614.2857142857142</v>
      </c>
      <c r="M1683">
        <v>40.732934121381</v>
      </c>
      <c r="N1683">
        <v>-73.986371645942995</v>
      </c>
      <c r="O1683">
        <v>103</v>
      </c>
      <c r="P1683">
        <v>2</v>
      </c>
    </row>
    <row r="1684" spans="1:16" x14ac:dyDescent="0.3">
      <c r="A1684">
        <v>50006977</v>
      </c>
      <c r="B1684" s="1" t="s">
        <v>1021</v>
      </c>
      <c r="C1684" t="s">
        <v>14</v>
      </c>
      <c r="D1684" s="2">
        <v>384</v>
      </c>
      <c r="E1684" s="1" t="s">
        <v>532</v>
      </c>
      <c r="F1684" s="2">
        <v>10002</v>
      </c>
      <c r="G1684" s="3">
        <v>2122605888</v>
      </c>
      <c r="H1684" s="1" t="s">
        <v>242</v>
      </c>
      <c r="I1684" t="s">
        <v>21</v>
      </c>
      <c r="J1684">
        <v>99</v>
      </c>
      <c r="K1684">
        <v>237</v>
      </c>
      <c r="L1684" s="18">
        <f>(((RestaurantData4[[#This Row],[FitScore]]/100)*RestaurantData4[[#This Row],[DailyCustAvg]])/3.5)*30</f>
        <v>2011.1142857142856</v>
      </c>
      <c r="M1684">
        <v>40.716284530277001</v>
      </c>
      <c r="N1684">
        <v>-73.987821608225005</v>
      </c>
      <c r="O1684">
        <v>103</v>
      </c>
      <c r="P1684">
        <v>1</v>
      </c>
    </row>
    <row r="1685" spans="1:16" x14ac:dyDescent="0.3">
      <c r="A1685">
        <v>50089679</v>
      </c>
      <c r="B1685" s="1" t="s">
        <v>909</v>
      </c>
      <c r="C1685" t="s">
        <v>14</v>
      </c>
      <c r="D1685" s="2">
        <v>100</v>
      </c>
      <c r="E1685" s="1" t="s">
        <v>875</v>
      </c>
      <c r="F1685" s="2">
        <v>10002</v>
      </c>
      <c r="G1685" s="3">
        <v>4138548444</v>
      </c>
      <c r="H1685" s="1" t="s">
        <v>56</v>
      </c>
      <c r="I1685" t="s">
        <v>21</v>
      </c>
      <c r="J1685">
        <v>99</v>
      </c>
      <c r="K1685">
        <v>235</v>
      </c>
      <c r="L1685" s="18">
        <f>(((RestaurantData4[[#This Row],[FitScore]]/100)*RestaurantData4[[#This Row],[DailyCustAvg]])/3.5)*30</f>
        <v>1994.1428571428573</v>
      </c>
      <c r="M1685">
        <v>40.721315711655002</v>
      </c>
      <c r="N1685">
        <v>-73.988029927103995</v>
      </c>
      <c r="O1685">
        <v>103</v>
      </c>
      <c r="P1685">
        <v>1</v>
      </c>
    </row>
    <row r="1686" spans="1:16" x14ac:dyDescent="0.3">
      <c r="A1686">
        <v>50080768</v>
      </c>
      <c r="B1686" s="1" t="s">
        <v>1278</v>
      </c>
      <c r="C1686" t="s">
        <v>14</v>
      </c>
      <c r="D1686" s="2">
        <v>90</v>
      </c>
      <c r="E1686" s="1" t="s">
        <v>896</v>
      </c>
      <c r="F1686" s="2">
        <v>10002</v>
      </c>
      <c r="G1686" s="3">
        <v>6468840223</v>
      </c>
      <c r="H1686" s="1" t="s">
        <v>56</v>
      </c>
      <c r="I1686" t="s">
        <v>21</v>
      </c>
      <c r="J1686">
        <v>99</v>
      </c>
      <c r="K1686">
        <v>233</v>
      </c>
      <c r="L1686" s="18">
        <f>(((RestaurantData4[[#This Row],[FitScore]]/100)*RestaurantData4[[#This Row],[DailyCustAvg]])/3.5)*30</f>
        <v>1977.1714285714284</v>
      </c>
      <c r="M1686">
        <v>40.720217884088001</v>
      </c>
      <c r="N1686">
        <v>-73.988816572523007</v>
      </c>
      <c r="O1686">
        <v>103</v>
      </c>
      <c r="P1686">
        <v>1</v>
      </c>
    </row>
    <row r="1687" spans="1:16" hidden="1" x14ac:dyDescent="0.3">
      <c r="A1687">
        <v>50100389</v>
      </c>
      <c r="B1687" s="1" t="s">
        <v>291</v>
      </c>
      <c r="C1687" t="s">
        <v>14</v>
      </c>
      <c r="D1687" s="2">
        <v>77</v>
      </c>
      <c r="E1687" s="1" t="s">
        <v>2726</v>
      </c>
      <c r="F1687" s="2">
        <v>10023</v>
      </c>
      <c r="G1687" s="3">
        <v>7043285090</v>
      </c>
      <c r="H1687" s="1" t="s">
        <v>56</v>
      </c>
      <c r="I1687" t="s">
        <v>17</v>
      </c>
      <c r="J1687">
        <v>100</v>
      </c>
      <c r="K1687">
        <v>305</v>
      </c>
      <c r="L1687" s="18">
        <f>(((RestaurantData4[[#This Row],[FitScore]]/100)*RestaurantData4[[#This Row],[DailyCustAvg]])/3.5)*30</f>
        <v>2614.2857142857142</v>
      </c>
      <c r="M1687">
        <v>40.773240108976999</v>
      </c>
      <c r="N1687">
        <v>-73.980691363190004</v>
      </c>
      <c r="O1687">
        <v>107</v>
      </c>
      <c r="P1687">
        <v>6</v>
      </c>
    </row>
    <row r="1688" spans="1:16" hidden="1" x14ac:dyDescent="0.3">
      <c r="A1688">
        <v>50064646</v>
      </c>
      <c r="B1688" s="1" t="s">
        <v>3030</v>
      </c>
      <c r="C1688" t="s">
        <v>14</v>
      </c>
      <c r="D1688" s="2">
        <v>1136</v>
      </c>
      <c r="E1688" s="1" t="s">
        <v>852</v>
      </c>
      <c r="F1688" s="2">
        <v>10065</v>
      </c>
      <c r="G1688" s="3">
        <v>2122560073</v>
      </c>
      <c r="H1688" s="1" t="s">
        <v>66</v>
      </c>
      <c r="I1688" t="s">
        <v>17</v>
      </c>
      <c r="J1688">
        <v>96</v>
      </c>
      <c r="K1688">
        <v>305</v>
      </c>
      <c r="L1688" s="18">
        <f>(((RestaurantData4[[#This Row],[FitScore]]/100)*RestaurantData4[[#This Row],[DailyCustAvg]])/3.5)*30</f>
        <v>2509.7142857142858</v>
      </c>
      <c r="M1688">
        <v>40.761712416263002</v>
      </c>
      <c r="N1688">
        <v>-73.960411175348</v>
      </c>
      <c r="O1688">
        <v>108</v>
      </c>
      <c r="P1688">
        <v>5</v>
      </c>
    </row>
    <row r="1689" spans="1:16" x14ac:dyDescent="0.3">
      <c r="A1689">
        <v>41545743</v>
      </c>
      <c r="B1689" s="1" t="s">
        <v>1030</v>
      </c>
      <c r="C1689" t="s">
        <v>14</v>
      </c>
      <c r="D1689" s="2">
        <v>160</v>
      </c>
      <c r="E1689" s="1" t="s">
        <v>936</v>
      </c>
      <c r="F1689" s="2">
        <v>10002</v>
      </c>
      <c r="G1689" s="3">
        <v>2126088899</v>
      </c>
      <c r="H1689" s="1" t="s">
        <v>73</v>
      </c>
      <c r="I1689" t="s">
        <v>21</v>
      </c>
      <c r="J1689">
        <v>100</v>
      </c>
      <c r="K1689">
        <v>232</v>
      </c>
      <c r="L1689" s="18">
        <f>(((RestaurantData4[[#This Row],[FitScore]]/100)*RestaurantData4[[#This Row],[DailyCustAvg]])/3.5)*30</f>
        <v>1988.5714285714287</v>
      </c>
      <c r="M1689">
        <v>40.714036810628997</v>
      </c>
      <c r="N1689">
        <v>-73.990412005482995</v>
      </c>
      <c r="O1689">
        <v>103</v>
      </c>
      <c r="P1689">
        <v>1</v>
      </c>
    </row>
    <row r="1690" spans="1:16" x14ac:dyDescent="0.3">
      <c r="A1690">
        <v>50064268</v>
      </c>
      <c r="B1690" s="1" t="s">
        <v>1232</v>
      </c>
      <c r="C1690" t="s">
        <v>14</v>
      </c>
      <c r="D1690" s="2">
        <v>118</v>
      </c>
      <c r="E1690" s="1" t="s">
        <v>881</v>
      </c>
      <c r="F1690" s="2">
        <v>10002</v>
      </c>
      <c r="G1690" s="3">
        <v>2126252532</v>
      </c>
      <c r="H1690" s="1" t="s">
        <v>242</v>
      </c>
      <c r="I1690" t="s">
        <v>21</v>
      </c>
      <c r="J1690">
        <v>100</v>
      </c>
      <c r="K1690">
        <v>231</v>
      </c>
      <c r="L1690" s="18">
        <f>(((RestaurantData4[[#This Row],[FitScore]]/100)*RestaurantData4[[#This Row],[DailyCustAvg]])/3.5)*30</f>
        <v>1980</v>
      </c>
      <c r="M1690">
        <v>40.718272102306997</v>
      </c>
      <c r="N1690">
        <v>-73.991890448983995</v>
      </c>
      <c r="O1690">
        <v>103</v>
      </c>
      <c r="P1690">
        <v>1</v>
      </c>
    </row>
    <row r="1691" spans="1:16" hidden="1" x14ac:dyDescent="0.3">
      <c r="A1691">
        <v>41656677</v>
      </c>
      <c r="B1691" s="1" t="s">
        <v>3164</v>
      </c>
      <c r="C1691" t="s">
        <v>14</v>
      </c>
      <c r="D1691" s="2">
        <v>1081</v>
      </c>
      <c r="E1691" s="1" t="s">
        <v>901</v>
      </c>
      <c r="F1691" s="2">
        <v>10065</v>
      </c>
      <c r="G1691" s="3">
        <v>2128886333</v>
      </c>
      <c r="H1691" s="1" t="s">
        <v>24</v>
      </c>
      <c r="I1691" t="s">
        <v>17</v>
      </c>
      <c r="J1691">
        <v>97</v>
      </c>
      <c r="K1691">
        <v>305</v>
      </c>
      <c r="L1691" s="18">
        <f>(((RestaurantData4[[#This Row],[FitScore]]/100)*RestaurantData4[[#This Row],[DailyCustAvg]])/3.5)*30</f>
        <v>2535.8571428571427</v>
      </c>
      <c r="M1691">
        <v>40.764381658570002</v>
      </c>
      <c r="N1691">
        <v>-73.964499666104004</v>
      </c>
      <c r="O1691">
        <v>108</v>
      </c>
      <c r="P1691">
        <v>4</v>
      </c>
    </row>
    <row r="1692" spans="1:16" x14ac:dyDescent="0.3">
      <c r="A1692">
        <v>50101067</v>
      </c>
      <c r="B1692" s="1" t="s">
        <v>1239</v>
      </c>
      <c r="C1692" t="s">
        <v>14</v>
      </c>
      <c r="D1692" s="2">
        <v>115</v>
      </c>
      <c r="E1692" s="1" t="s">
        <v>849</v>
      </c>
      <c r="F1692" s="2">
        <v>10002</v>
      </c>
      <c r="G1692" s="3">
        <v>3194580254</v>
      </c>
      <c r="H1692" s="1" t="s">
        <v>148</v>
      </c>
      <c r="I1692" t="s">
        <v>21</v>
      </c>
      <c r="J1692">
        <v>100</v>
      </c>
      <c r="K1692">
        <v>229</v>
      </c>
      <c r="L1692" s="18">
        <f>(((RestaurantData4[[#This Row],[FitScore]]/100)*RestaurantData4[[#This Row],[DailyCustAvg]])/3.5)*30</f>
        <v>1962.8571428571429</v>
      </c>
      <c r="M1692">
        <v>40.718502330546997</v>
      </c>
      <c r="N1692">
        <v>-73.988084546292001</v>
      </c>
      <c r="O1692">
        <v>103</v>
      </c>
      <c r="P1692">
        <v>1</v>
      </c>
    </row>
    <row r="1693" spans="1:16" hidden="1" x14ac:dyDescent="0.3">
      <c r="A1693">
        <v>50013904</v>
      </c>
      <c r="B1693" s="1" t="s">
        <v>4948</v>
      </c>
      <c r="C1693" t="s">
        <v>4408</v>
      </c>
      <c r="D1693" s="2">
        <v>170</v>
      </c>
      <c r="E1693" s="1" t="s">
        <v>4825</v>
      </c>
      <c r="F1693" s="2">
        <v>11201</v>
      </c>
      <c r="G1693" s="3">
        <v>7188527726</v>
      </c>
      <c r="H1693" s="1" t="s">
        <v>193</v>
      </c>
      <c r="I1693" t="s">
        <v>17</v>
      </c>
      <c r="J1693">
        <v>91</v>
      </c>
      <c r="K1693">
        <v>305</v>
      </c>
      <c r="L1693" s="18">
        <f>(((RestaurantData4[[#This Row],[FitScore]]/100)*RestaurantData4[[#This Row],[DailyCustAvg]])/3.5)*30</f>
        <v>2379</v>
      </c>
      <c r="M1693">
        <v>40.685856293158999</v>
      </c>
      <c r="N1693">
        <v>-73.991061491807002</v>
      </c>
      <c r="O1693">
        <v>302</v>
      </c>
      <c r="P1693">
        <v>33</v>
      </c>
    </row>
    <row r="1694" spans="1:16" hidden="1" x14ac:dyDescent="0.3">
      <c r="A1694">
        <v>50096190</v>
      </c>
      <c r="B1694" s="1" t="s">
        <v>4962</v>
      </c>
      <c r="C1694" t="s">
        <v>4408</v>
      </c>
      <c r="D1694" s="2">
        <v>138</v>
      </c>
      <c r="E1694" s="1" t="s">
        <v>4825</v>
      </c>
      <c r="F1694" s="2">
        <v>11201</v>
      </c>
      <c r="G1694" s="3">
        <v>6463387632</v>
      </c>
      <c r="H1694" s="1" t="s">
        <v>521</v>
      </c>
      <c r="I1694" t="s">
        <v>21</v>
      </c>
      <c r="J1694">
        <v>88</v>
      </c>
      <c r="K1694">
        <v>305</v>
      </c>
      <c r="L1694" s="18">
        <f>(((RestaurantData4[[#This Row],[FitScore]]/100)*RestaurantData4[[#This Row],[DailyCustAvg]])/3.5)*30</f>
        <v>2300.5714285714284</v>
      </c>
      <c r="M1694">
        <v>40.687017268624999</v>
      </c>
      <c r="N1694">
        <v>-73.990275281181994</v>
      </c>
      <c r="O1694">
        <v>302</v>
      </c>
      <c r="P1694">
        <v>33</v>
      </c>
    </row>
    <row r="1695" spans="1:16" hidden="1" x14ac:dyDescent="0.3">
      <c r="A1695">
        <v>41598915</v>
      </c>
      <c r="B1695" s="1" t="s">
        <v>5387</v>
      </c>
      <c r="C1695" t="s">
        <v>4408</v>
      </c>
      <c r="D1695" s="2">
        <v>137</v>
      </c>
      <c r="E1695" s="1" t="s">
        <v>1353</v>
      </c>
      <c r="F1695" s="2">
        <v>11215</v>
      </c>
      <c r="G1695" s="3">
        <v>7183989198</v>
      </c>
      <c r="H1695" s="1" t="s">
        <v>143</v>
      </c>
      <c r="I1695" t="s">
        <v>17</v>
      </c>
      <c r="J1695">
        <v>82</v>
      </c>
      <c r="K1695">
        <v>305</v>
      </c>
      <c r="L1695" s="18">
        <f>(((RestaurantData4[[#This Row],[FitScore]]/100)*RestaurantData4[[#This Row],[DailyCustAvg]])/3.5)*30</f>
        <v>2143.7142857142858</v>
      </c>
      <c r="M1695">
        <v>40.672863227901999</v>
      </c>
      <c r="N1695">
        <v>-73.976585616093004</v>
      </c>
      <c r="O1695">
        <v>306</v>
      </c>
      <c r="P1695">
        <v>39</v>
      </c>
    </row>
    <row r="1696" spans="1:16" hidden="1" x14ac:dyDescent="0.3">
      <c r="A1696">
        <v>50092241</v>
      </c>
      <c r="B1696" s="1" t="s">
        <v>5613</v>
      </c>
      <c r="C1696" t="s">
        <v>4408</v>
      </c>
      <c r="D1696" s="2">
        <v>776</v>
      </c>
      <c r="E1696" s="1" t="s">
        <v>5614</v>
      </c>
      <c r="F1696" s="2">
        <v>11232</v>
      </c>
      <c r="G1696" s="3">
        <v>7187881064</v>
      </c>
      <c r="H1696" s="1" t="s">
        <v>39</v>
      </c>
      <c r="I1696" t="s">
        <v>17</v>
      </c>
      <c r="J1696">
        <v>78</v>
      </c>
      <c r="K1696">
        <v>305</v>
      </c>
      <c r="L1696" s="18">
        <f>(((RestaurantData4[[#This Row],[FitScore]]/100)*RestaurantData4[[#This Row],[DailyCustAvg]])/3.5)*30</f>
        <v>2039.1428571428573</v>
      </c>
      <c r="M1696">
        <v>40.660000842243001</v>
      </c>
      <c r="N1696">
        <v>-73.998954756436007</v>
      </c>
      <c r="O1696">
        <v>307</v>
      </c>
      <c r="P1696">
        <v>38</v>
      </c>
    </row>
    <row r="1697" spans="1:16" hidden="1" x14ac:dyDescent="0.3">
      <c r="A1697">
        <v>50016605</v>
      </c>
      <c r="B1697" s="1" t="s">
        <v>6358</v>
      </c>
      <c r="C1697" t="s">
        <v>4408</v>
      </c>
      <c r="D1697" s="2">
        <v>2715</v>
      </c>
      <c r="E1697" s="1" t="s">
        <v>5994</v>
      </c>
      <c r="F1697" s="2">
        <v>11229</v>
      </c>
      <c r="G1697" s="3">
        <v>7187697003</v>
      </c>
      <c r="H1697" s="1" t="s">
        <v>127</v>
      </c>
      <c r="I1697" t="s">
        <v>17</v>
      </c>
      <c r="J1697">
        <v>58</v>
      </c>
      <c r="K1697">
        <v>305</v>
      </c>
      <c r="L1697" s="18">
        <f>(((RestaurantData4[[#This Row],[FitScore]]/100)*RestaurantData4[[#This Row],[DailyCustAvg]])/3.5)*30</f>
        <v>1516.2857142857142</v>
      </c>
      <c r="M1697">
        <v>40.600140151978998</v>
      </c>
      <c r="N1697">
        <v>-73.944511504849004</v>
      </c>
      <c r="O1697">
        <v>315</v>
      </c>
      <c r="P1697">
        <v>46</v>
      </c>
    </row>
    <row r="1698" spans="1:16" hidden="1" x14ac:dyDescent="0.3">
      <c r="A1698">
        <v>41421560</v>
      </c>
      <c r="B1698" s="1" t="s">
        <v>6505</v>
      </c>
      <c r="C1698" t="s">
        <v>4408</v>
      </c>
      <c r="D1698" s="2">
        <v>5600</v>
      </c>
      <c r="E1698" s="1" t="s">
        <v>6496</v>
      </c>
      <c r="F1698" s="2">
        <v>11203</v>
      </c>
      <c r="G1698" s="3">
        <v>7184843192</v>
      </c>
      <c r="H1698" s="1" t="s">
        <v>641</v>
      </c>
      <c r="I1698" t="s">
        <v>21</v>
      </c>
      <c r="J1698">
        <v>70</v>
      </c>
      <c r="K1698">
        <v>305</v>
      </c>
      <c r="L1698" s="18">
        <f>(((RestaurantData4[[#This Row],[FitScore]]/100)*RestaurantData4[[#This Row],[DailyCustAvg]])/3.5)*30</f>
        <v>1830</v>
      </c>
      <c r="M1698">
        <v>40.644799531186997</v>
      </c>
      <c r="N1698">
        <v>-73.923671419323995</v>
      </c>
      <c r="O1698">
        <v>317</v>
      </c>
      <c r="P1698">
        <v>45</v>
      </c>
    </row>
    <row r="1699" spans="1:16" hidden="1" x14ac:dyDescent="0.3">
      <c r="A1699">
        <v>50002644</v>
      </c>
      <c r="B1699" s="1" t="s">
        <v>6511</v>
      </c>
      <c r="C1699" t="s">
        <v>4408</v>
      </c>
      <c r="D1699" s="2">
        <v>1031</v>
      </c>
      <c r="E1699" s="1" t="s">
        <v>6484</v>
      </c>
      <c r="F1699" s="2">
        <v>11212</v>
      </c>
      <c r="G1699" s="3">
        <v>7187781711</v>
      </c>
      <c r="H1699" s="1" t="s">
        <v>242</v>
      </c>
      <c r="I1699" t="s">
        <v>21</v>
      </c>
      <c r="J1699">
        <v>61</v>
      </c>
      <c r="K1699">
        <v>305</v>
      </c>
      <c r="L1699" s="18">
        <f>(((RestaurantData4[[#This Row],[FitScore]]/100)*RestaurantData4[[#This Row],[DailyCustAvg]])/3.5)*30</f>
        <v>1594.7142857142856</v>
      </c>
      <c r="M1699">
        <v>40.663196307977003</v>
      </c>
      <c r="N1699">
        <v>-73.925582279278998</v>
      </c>
      <c r="O1699">
        <v>317</v>
      </c>
      <c r="P1699">
        <v>41</v>
      </c>
    </row>
    <row r="1700" spans="1:16" x14ac:dyDescent="0.3">
      <c r="A1700">
        <v>50033845</v>
      </c>
      <c r="B1700" s="1" t="s">
        <v>965</v>
      </c>
      <c r="C1700" t="s">
        <v>14</v>
      </c>
      <c r="D1700" s="2">
        <v>49</v>
      </c>
      <c r="E1700" s="1" t="s">
        <v>78</v>
      </c>
      <c r="F1700" s="2">
        <v>10002</v>
      </c>
      <c r="G1700" s="3">
        <v>2129251300</v>
      </c>
      <c r="H1700" s="1" t="s">
        <v>16</v>
      </c>
      <c r="I1700" t="s">
        <v>21</v>
      </c>
      <c r="J1700">
        <v>99</v>
      </c>
      <c r="K1700">
        <v>228</v>
      </c>
      <c r="L1700" s="18">
        <f>(((RestaurantData4[[#This Row],[FitScore]]/100)*RestaurantData4[[#This Row],[DailyCustAvg]])/3.5)*30</f>
        <v>1934.7428571428572</v>
      </c>
      <c r="M1700">
        <v>40.714819164639003</v>
      </c>
      <c r="N1700">
        <v>-73.991623933187995</v>
      </c>
      <c r="O1700">
        <v>103</v>
      </c>
      <c r="P1700">
        <v>1</v>
      </c>
    </row>
    <row r="1701" spans="1:16" x14ac:dyDescent="0.3">
      <c r="A1701">
        <v>50036584</v>
      </c>
      <c r="B1701" s="1" t="s">
        <v>880</v>
      </c>
      <c r="C1701" t="s">
        <v>14</v>
      </c>
      <c r="D1701" s="2">
        <v>245</v>
      </c>
      <c r="E1701" s="1" t="s">
        <v>881</v>
      </c>
      <c r="F1701" s="2">
        <v>10002</v>
      </c>
      <c r="G1701" s="3">
        <v>2124754411</v>
      </c>
      <c r="H1701" s="1" t="s">
        <v>68</v>
      </c>
      <c r="I1701" t="s">
        <v>21</v>
      </c>
      <c r="J1701">
        <v>100</v>
      </c>
      <c r="K1701">
        <v>226</v>
      </c>
      <c r="L1701" s="18">
        <f>(((RestaurantData4[[#This Row],[FitScore]]/100)*RestaurantData4[[#This Row],[DailyCustAvg]])/3.5)*30</f>
        <v>1937.1428571428571</v>
      </c>
      <c r="M1701">
        <v>40.722732167474</v>
      </c>
      <c r="N1701">
        <v>-73.989631487802995</v>
      </c>
      <c r="O1701">
        <v>103</v>
      </c>
      <c r="P1701">
        <v>1</v>
      </c>
    </row>
    <row r="1702" spans="1:16" hidden="1" x14ac:dyDescent="0.3">
      <c r="A1702">
        <v>50064814</v>
      </c>
      <c r="B1702" s="1" t="s">
        <v>692</v>
      </c>
      <c r="C1702" t="s">
        <v>14</v>
      </c>
      <c r="D1702" s="2">
        <v>60</v>
      </c>
      <c r="E1702" s="1" t="s">
        <v>544</v>
      </c>
      <c r="F1702" s="2">
        <v>10003</v>
      </c>
      <c r="G1702" s="3">
        <v>2125290081</v>
      </c>
      <c r="H1702" s="1" t="s">
        <v>188</v>
      </c>
      <c r="I1702" t="s">
        <v>17</v>
      </c>
      <c r="J1702">
        <v>96</v>
      </c>
      <c r="K1702">
        <v>304</v>
      </c>
      <c r="L1702" s="18">
        <f>(((RestaurantData4[[#This Row],[FitScore]]/100)*RestaurantData4[[#This Row],[DailyCustAvg]])/3.5)*30</f>
        <v>2501.485714285714</v>
      </c>
      <c r="M1702">
        <v>40.730878896231999</v>
      </c>
      <c r="N1702">
        <v>-73.993130107850007</v>
      </c>
      <c r="O1702">
        <v>102</v>
      </c>
      <c r="P1702">
        <v>1</v>
      </c>
    </row>
    <row r="1703" spans="1:16" x14ac:dyDescent="0.3">
      <c r="A1703">
        <v>50087978</v>
      </c>
      <c r="B1703" s="1" t="s">
        <v>986</v>
      </c>
      <c r="C1703" t="s">
        <v>14</v>
      </c>
      <c r="D1703" s="2">
        <v>202</v>
      </c>
      <c r="E1703" s="1" t="s">
        <v>905</v>
      </c>
      <c r="F1703" s="2">
        <v>10002</v>
      </c>
      <c r="G1703" s="3">
        <v>2127028682</v>
      </c>
      <c r="H1703" s="1" t="s">
        <v>127</v>
      </c>
      <c r="I1703" t="s">
        <v>21</v>
      </c>
      <c r="J1703">
        <v>99</v>
      </c>
      <c r="K1703">
        <v>226</v>
      </c>
      <c r="L1703" s="18">
        <f>(((RestaurantData4[[#This Row],[FitScore]]/100)*RestaurantData4[[#This Row],[DailyCustAvg]])/3.5)*30</f>
        <v>1917.7714285714285</v>
      </c>
      <c r="M1703">
        <v>40.722572890507003</v>
      </c>
      <c r="N1703">
        <v>-73.988776491276994</v>
      </c>
      <c r="O1703">
        <v>103</v>
      </c>
      <c r="P1703">
        <v>1</v>
      </c>
    </row>
    <row r="1704" spans="1:16" x14ac:dyDescent="0.3">
      <c r="A1704">
        <v>41399360</v>
      </c>
      <c r="B1704" s="1" t="s">
        <v>1151</v>
      </c>
      <c r="C1704" t="s">
        <v>14</v>
      </c>
      <c r="D1704" s="2">
        <v>38</v>
      </c>
      <c r="E1704" s="1" t="s">
        <v>881</v>
      </c>
      <c r="F1704" s="2">
        <v>10002</v>
      </c>
      <c r="G1704" s="3">
        <v>2126258999</v>
      </c>
      <c r="H1704" s="1" t="s">
        <v>242</v>
      </c>
      <c r="I1704" t="s">
        <v>21</v>
      </c>
      <c r="J1704">
        <v>99</v>
      </c>
      <c r="K1704">
        <v>223</v>
      </c>
      <c r="L1704" s="18">
        <f>(((RestaurantData4[[#This Row],[FitScore]]/100)*RestaurantData4[[#This Row],[DailyCustAvg]])/3.5)*30</f>
        <v>1892.3142857142857</v>
      </c>
      <c r="M1704">
        <v>40.715711318929003</v>
      </c>
      <c r="N1704">
        <v>-73.993203823467994</v>
      </c>
      <c r="O1704">
        <v>103</v>
      </c>
      <c r="P1704">
        <v>1</v>
      </c>
    </row>
    <row r="1705" spans="1:16" hidden="1" x14ac:dyDescent="0.3">
      <c r="A1705">
        <v>41716904</v>
      </c>
      <c r="B1705" s="1" t="s">
        <v>1537</v>
      </c>
      <c r="C1705" t="s">
        <v>14</v>
      </c>
      <c r="D1705" s="2">
        <v>503</v>
      </c>
      <c r="E1705" s="1" t="s">
        <v>1538</v>
      </c>
      <c r="F1705" s="2">
        <v>10001</v>
      </c>
      <c r="G1705" s="3">
        <v>2125643330</v>
      </c>
      <c r="H1705" s="1" t="s">
        <v>202</v>
      </c>
      <c r="I1705" t="s">
        <v>17</v>
      </c>
      <c r="J1705">
        <v>100</v>
      </c>
      <c r="K1705">
        <v>304</v>
      </c>
      <c r="L1705" s="18">
        <f>(((RestaurantData4[[#This Row],[FitScore]]/100)*RestaurantData4[[#This Row],[DailyCustAvg]])/3.5)*30</f>
        <v>2605.7142857142858</v>
      </c>
      <c r="M1705">
        <v>40.750948788445001</v>
      </c>
      <c r="N1705">
        <v>-74.002161927491997</v>
      </c>
      <c r="O1705">
        <v>104</v>
      </c>
      <c r="P1705">
        <v>3</v>
      </c>
    </row>
    <row r="1706" spans="1:16" x14ac:dyDescent="0.3">
      <c r="A1706">
        <v>50100652</v>
      </c>
      <c r="B1706" s="1" t="s">
        <v>916</v>
      </c>
      <c r="C1706" t="s">
        <v>14</v>
      </c>
      <c r="D1706" s="2">
        <v>254</v>
      </c>
      <c r="E1706" s="1" t="s">
        <v>468</v>
      </c>
      <c r="F1706" s="2">
        <v>10002</v>
      </c>
      <c r="G1706" s="3">
        <v>2128600401</v>
      </c>
      <c r="H1706" s="1" t="s">
        <v>73</v>
      </c>
      <c r="I1706" t="s">
        <v>21</v>
      </c>
      <c r="J1706">
        <v>100</v>
      </c>
      <c r="K1706">
        <v>219</v>
      </c>
      <c r="L1706" s="18">
        <f>(((RestaurantData4[[#This Row],[FitScore]]/100)*RestaurantData4[[#This Row],[DailyCustAvg]])/3.5)*30</f>
        <v>1877.1428571428571</v>
      </c>
      <c r="M1706">
        <v>40.718044134175997</v>
      </c>
      <c r="N1706">
        <v>-73.989964104324002</v>
      </c>
      <c r="O1706">
        <v>103</v>
      </c>
      <c r="P1706">
        <v>1</v>
      </c>
    </row>
    <row r="1707" spans="1:16" x14ac:dyDescent="0.3">
      <c r="A1707">
        <v>50065564</v>
      </c>
      <c r="B1707" s="1" t="s">
        <v>1292</v>
      </c>
      <c r="C1707" t="s">
        <v>14</v>
      </c>
      <c r="D1707" s="2">
        <v>215</v>
      </c>
      <c r="E1707" s="1" t="s">
        <v>894</v>
      </c>
      <c r="F1707" s="2">
        <v>10002</v>
      </c>
      <c r="G1707" s="3">
        <v>2127356000</v>
      </c>
      <c r="H1707" s="1" t="s">
        <v>16</v>
      </c>
      <c r="I1707" t="s">
        <v>21</v>
      </c>
      <c r="J1707">
        <v>100</v>
      </c>
      <c r="K1707">
        <v>218</v>
      </c>
      <c r="L1707" s="18">
        <f>(((RestaurantData4[[#This Row],[FitScore]]/100)*RestaurantData4[[#This Row],[DailyCustAvg]])/3.5)*30</f>
        <v>1868.5714285714284</v>
      </c>
      <c r="M1707">
        <v>40.722778979548004</v>
      </c>
      <c r="N1707">
        <v>-73.991464190279004</v>
      </c>
      <c r="O1707">
        <v>103</v>
      </c>
      <c r="P1707">
        <v>1</v>
      </c>
    </row>
    <row r="1708" spans="1:16" x14ac:dyDescent="0.3">
      <c r="A1708">
        <v>50091776</v>
      </c>
      <c r="B1708" s="1" t="s">
        <v>924</v>
      </c>
      <c r="C1708" t="s">
        <v>14</v>
      </c>
      <c r="D1708" s="2">
        <v>88</v>
      </c>
      <c r="E1708" s="1" t="s">
        <v>886</v>
      </c>
      <c r="F1708" s="2">
        <v>10002</v>
      </c>
      <c r="G1708" s="3">
        <v>9172612092</v>
      </c>
      <c r="H1708" s="1" t="s">
        <v>73</v>
      </c>
      <c r="I1708" t="s">
        <v>21</v>
      </c>
      <c r="J1708">
        <v>100</v>
      </c>
      <c r="K1708">
        <v>217</v>
      </c>
      <c r="L1708" s="18">
        <f>(((RestaurantData4[[#This Row],[FitScore]]/100)*RestaurantData4[[#This Row],[DailyCustAvg]])/3.5)*30</f>
        <v>1860</v>
      </c>
      <c r="M1708">
        <v>40.718140053728</v>
      </c>
      <c r="N1708">
        <v>-73.988402066413997</v>
      </c>
      <c r="O1708">
        <v>103</v>
      </c>
      <c r="P1708">
        <v>1</v>
      </c>
    </row>
    <row r="1709" spans="1:16" x14ac:dyDescent="0.3">
      <c r="A1709">
        <v>50073659</v>
      </c>
      <c r="B1709" s="1" t="s">
        <v>994</v>
      </c>
      <c r="C1709" t="s">
        <v>14</v>
      </c>
      <c r="D1709" s="2">
        <v>159</v>
      </c>
      <c r="E1709" s="1" t="s">
        <v>838</v>
      </c>
      <c r="F1709" s="2">
        <v>10002</v>
      </c>
      <c r="G1709" s="3">
        <v>3472133313</v>
      </c>
      <c r="H1709" s="1" t="s">
        <v>202</v>
      </c>
      <c r="I1709" t="s">
        <v>21</v>
      </c>
      <c r="J1709">
        <v>100</v>
      </c>
      <c r="K1709">
        <v>215</v>
      </c>
      <c r="L1709" s="18">
        <f>(((RestaurantData4[[#This Row],[FitScore]]/100)*RestaurantData4[[#This Row],[DailyCustAvg]])/3.5)*30</f>
        <v>1842.8571428571429</v>
      </c>
      <c r="M1709">
        <v>40.721057686472001</v>
      </c>
      <c r="N1709">
        <v>-73.987867631493998</v>
      </c>
      <c r="O1709">
        <v>103</v>
      </c>
      <c r="P1709">
        <v>1</v>
      </c>
    </row>
    <row r="1710" spans="1:16" x14ac:dyDescent="0.3">
      <c r="A1710">
        <v>50097837</v>
      </c>
      <c r="B1710" s="1" t="s">
        <v>968</v>
      </c>
      <c r="C1710" t="s">
        <v>14</v>
      </c>
      <c r="D1710" s="2">
        <v>63</v>
      </c>
      <c r="E1710" s="1" t="s">
        <v>849</v>
      </c>
      <c r="F1710" s="2">
        <v>10002</v>
      </c>
      <c r="G1710" s="3">
        <v>2129256200</v>
      </c>
      <c r="H1710" s="1" t="s">
        <v>68</v>
      </c>
      <c r="I1710" t="s">
        <v>21</v>
      </c>
      <c r="J1710">
        <v>99</v>
      </c>
      <c r="K1710">
        <v>210</v>
      </c>
      <c r="L1710" s="18">
        <f>(((RestaurantData4[[#This Row],[FitScore]]/100)*RestaurantData4[[#This Row],[DailyCustAvg]])/3.5)*30</f>
        <v>1782</v>
      </c>
      <c r="M1710">
        <v>40.719336993753998</v>
      </c>
      <c r="N1710">
        <v>-73.990847748697007</v>
      </c>
      <c r="O1710">
        <v>103</v>
      </c>
      <c r="P1710">
        <v>1</v>
      </c>
    </row>
    <row r="1711" spans="1:16" x14ac:dyDescent="0.3">
      <c r="A1711">
        <v>50081691</v>
      </c>
      <c r="B1711" s="1" t="s">
        <v>937</v>
      </c>
      <c r="C1711" t="s">
        <v>14</v>
      </c>
      <c r="D1711" s="2">
        <v>19</v>
      </c>
      <c r="E1711" s="1" t="s">
        <v>866</v>
      </c>
      <c r="F1711" s="2">
        <v>10002</v>
      </c>
      <c r="G1711" s="3">
        <v>2122282100</v>
      </c>
      <c r="H1711" s="1" t="s">
        <v>16</v>
      </c>
      <c r="I1711" t="s">
        <v>21</v>
      </c>
      <c r="J1711">
        <v>100</v>
      </c>
      <c r="K1711">
        <v>209</v>
      </c>
      <c r="L1711" s="18">
        <f>(((RestaurantData4[[#This Row],[FitScore]]/100)*RestaurantData4[[#This Row],[DailyCustAvg]])/3.5)*30</f>
        <v>1791.4285714285716</v>
      </c>
      <c r="M1711">
        <v>40.720730615843998</v>
      </c>
      <c r="N1711">
        <v>-73.984224030264002</v>
      </c>
      <c r="O1711">
        <v>103</v>
      </c>
      <c r="P1711">
        <v>2</v>
      </c>
    </row>
    <row r="1712" spans="1:16" x14ac:dyDescent="0.3">
      <c r="A1712">
        <v>50001761</v>
      </c>
      <c r="B1712" s="1" t="s">
        <v>1015</v>
      </c>
      <c r="C1712" t="s">
        <v>14</v>
      </c>
      <c r="D1712" s="2">
        <v>243</v>
      </c>
      <c r="E1712" s="1" t="s">
        <v>532</v>
      </c>
      <c r="F1712" s="2">
        <v>10002</v>
      </c>
      <c r="G1712" s="3">
        <v>2123341313</v>
      </c>
      <c r="H1712" s="1" t="s">
        <v>242</v>
      </c>
      <c r="I1712" t="s">
        <v>21</v>
      </c>
      <c r="J1712">
        <v>99</v>
      </c>
      <c r="K1712">
        <v>209</v>
      </c>
      <c r="L1712" s="18">
        <f>(((RestaurantData4[[#This Row],[FitScore]]/100)*RestaurantData4[[#This Row],[DailyCustAvg]])/3.5)*30</f>
        <v>1773.5142857142857</v>
      </c>
      <c r="M1712">
        <v>40.718313424233003</v>
      </c>
      <c r="N1712">
        <v>-73.994408446668999</v>
      </c>
      <c r="O1712">
        <v>103</v>
      </c>
      <c r="P1712">
        <v>1</v>
      </c>
    </row>
    <row r="1713" spans="1:16" hidden="1" x14ac:dyDescent="0.3">
      <c r="A1713">
        <v>50001632</v>
      </c>
      <c r="B1713" s="1" t="s">
        <v>2909</v>
      </c>
      <c r="C1713" t="s">
        <v>14</v>
      </c>
      <c r="D1713" s="2">
        <v>221</v>
      </c>
      <c r="E1713" s="1" t="s">
        <v>2910</v>
      </c>
      <c r="F1713" s="2">
        <v>10021</v>
      </c>
      <c r="G1713" s="3">
        <v>2125170586</v>
      </c>
      <c r="H1713" s="1" t="s">
        <v>16</v>
      </c>
      <c r="I1713" t="s">
        <v>17</v>
      </c>
      <c r="J1713">
        <v>95</v>
      </c>
      <c r="K1713">
        <v>304</v>
      </c>
      <c r="L1713" s="18">
        <f>(((RestaurantData4[[#This Row],[FitScore]]/100)*RestaurantData4[[#This Row],[DailyCustAvg]])/3.5)*30</f>
        <v>2475.4285714285716</v>
      </c>
      <c r="M1713">
        <v>40.768623587884001</v>
      </c>
      <c r="N1713">
        <v>-73.960042422057001</v>
      </c>
      <c r="O1713">
        <v>108</v>
      </c>
      <c r="P1713">
        <v>4</v>
      </c>
    </row>
    <row r="1714" spans="1:16" hidden="1" x14ac:dyDescent="0.3">
      <c r="A1714">
        <v>50078890</v>
      </c>
      <c r="B1714" s="1" t="s">
        <v>2942</v>
      </c>
      <c r="C1714" t="s">
        <v>14</v>
      </c>
      <c r="D1714" s="2">
        <v>1678</v>
      </c>
      <c r="E1714" s="1" t="s">
        <v>901</v>
      </c>
      <c r="F1714" s="2">
        <v>10128</v>
      </c>
      <c r="G1714" s="3">
        <v>2128311800</v>
      </c>
      <c r="H1714" s="1" t="s">
        <v>16</v>
      </c>
      <c r="I1714" t="s">
        <v>17</v>
      </c>
      <c r="J1714">
        <v>97</v>
      </c>
      <c r="K1714">
        <v>304</v>
      </c>
      <c r="L1714" s="18">
        <f>(((RestaurantData4[[#This Row],[FitScore]]/100)*RestaurantData4[[#This Row],[DailyCustAvg]])/3.5)*30</f>
        <v>2527.5428571428574</v>
      </c>
      <c r="M1714">
        <v>40.783982143383</v>
      </c>
      <c r="N1714">
        <v>-73.950225623324997</v>
      </c>
      <c r="O1714">
        <v>108</v>
      </c>
      <c r="P1714">
        <v>5</v>
      </c>
    </row>
    <row r="1715" spans="1:16" x14ac:dyDescent="0.3">
      <c r="A1715">
        <v>41603465</v>
      </c>
      <c r="B1715" s="1" t="s">
        <v>1116</v>
      </c>
      <c r="C1715" t="s">
        <v>14</v>
      </c>
      <c r="D1715" s="2">
        <v>26</v>
      </c>
      <c r="E1715" s="1" t="s">
        <v>1117</v>
      </c>
      <c r="F1715" s="2">
        <v>10002</v>
      </c>
      <c r="G1715" s="3">
        <v>6469960029</v>
      </c>
      <c r="H1715" s="1" t="s">
        <v>56</v>
      </c>
      <c r="I1715" t="s">
        <v>21</v>
      </c>
      <c r="J1715">
        <v>100</v>
      </c>
      <c r="K1715">
        <v>209</v>
      </c>
      <c r="L1715" s="18">
        <f>(((RestaurantData4[[#This Row],[FitScore]]/100)*RestaurantData4[[#This Row],[DailyCustAvg]])/3.5)*30</f>
        <v>1791.4285714285716</v>
      </c>
      <c r="M1715">
        <v>40.713043175130998</v>
      </c>
      <c r="N1715">
        <v>-73.990069468057001</v>
      </c>
      <c r="O1715">
        <v>103</v>
      </c>
      <c r="P1715">
        <v>1</v>
      </c>
    </row>
    <row r="1716" spans="1:16" x14ac:dyDescent="0.3">
      <c r="A1716">
        <v>50070172</v>
      </c>
      <c r="B1716" s="1" t="s">
        <v>1039</v>
      </c>
      <c r="C1716" t="s">
        <v>14</v>
      </c>
      <c r="D1716" s="2">
        <v>7</v>
      </c>
      <c r="E1716" s="1" t="s">
        <v>905</v>
      </c>
      <c r="F1716" s="2">
        <v>10002</v>
      </c>
      <c r="G1716" s="3">
        <v>2122199876</v>
      </c>
      <c r="H1716" s="1" t="s">
        <v>242</v>
      </c>
      <c r="I1716" t="s">
        <v>21</v>
      </c>
      <c r="J1716">
        <v>99</v>
      </c>
      <c r="K1716">
        <v>208</v>
      </c>
      <c r="L1716" s="18">
        <f>(((RestaurantData4[[#This Row],[FitScore]]/100)*RestaurantData4[[#This Row],[DailyCustAvg]])/3.5)*30</f>
        <v>1765.0285714285715</v>
      </c>
      <c r="M1716">
        <v>40.714813744193002</v>
      </c>
      <c r="N1716">
        <v>-73.992630360424002</v>
      </c>
      <c r="O1716">
        <v>103</v>
      </c>
      <c r="P1716">
        <v>1</v>
      </c>
    </row>
    <row r="1717" spans="1:16" x14ac:dyDescent="0.3">
      <c r="A1717">
        <v>50036378</v>
      </c>
      <c r="B1717" s="1" t="s">
        <v>1139</v>
      </c>
      <c r="C1717" t="s">
        <v>14</v>
      </c>
      <c r="D1717" s="2">
        <v>40</v>
      </c>
      <c r="E1717" s="1" t="s">
        <v>1140</v>
      </c>
      <c r="F1717" s="2">
        <v>10002</v>
      </c>
      <c r="G1717" s="3">
        <v>4153176266</v>
      </c>
      <c r="H1717" s="1" t="s">
        <v>16</v>
      </c>
      <c r="I1717" t="s">
        <v>21</v>
      </c>
      <c r="J1717">
        <v>100</v>
      </c>
      <c r="K1717">
        <v>206</v>
      </c>
      <c r="L1717" s="18">
        <f>(((RestaurantData4[[#This Row],[FitScore]]/100)*RestaurantData4[[#This Row],[DailyCustAvg]])/3.5)*30</f>
        <v>1765.7142857142856</v>
      </c>
      <c r="M1717">
        <v>40.712409425030003</v>
      </c>
      <c r="N1717">
        <v>-73.994365658256001</v>
      </c>
      <c r="O1717">
        <v>103</v>
      </c>
      <c r="P1717">
        <v>1</v>
      </c>
    </row>
    <row r="1718" spans="1:16" hidden="1" x14ac:dyDescent="0.3">
      <c r="A1718">
        <v>50081133</v>
      </c>
      <c r="B1718" s="1" t="s">
        <v>3580</v>
      </c>
      <c r="C1718" t="s">
        <v>14</v>
      </c>
      <c r="D1718" s="2">
        <v>1495</v>
      </c>
      <c r="E1718" s="1" t="s">
        <v>3319</v>
      </c>
      <c r="F1718" s="2">
        <v>10033</v>
      </c>
      <c r="G1718" s="3">
        <v>9173882525</v>
      </c>
      <c r="H1718" s="1" t="s">
        <v>29</v>
      </c>
      <c r="I1718" t="s">
        <v>17</v>
      </c>
      <c r="J1718">
        <v>81</v>
      </c>
      <c r="K1718">
        <v>304</v>
      </c>
      <c r="L1718" s="18">
        <f>(((RestaurantData4[[#This Row],[FitScore]]/100)*RestaurantData4[[#This Row],[DailyCustAvg]])/3.5)*30</f>
        <v>2110.6285714285718</v>
      </c>
      <c r="M1718">
        <v>40.851603320564998</v>
      </c>
      <c r="N1718">
        <v>-73.932068736195006</v>
      </c>
      <c r="O1718">
        <v>112</v>
      </c>
      <c r="P1718">
        <v>10</v>
      </c>
    </row>
    <row r="1719" spans="1:16" hidden="1" x14ac:dyDescent="0.3">
      <c r="A1719">
        <v>41619651</v>
      </c>
      <c r="B1719" s="1" t="s">
        <v>4486</v>
      </c>
      <c r="C1719" t="s">
        <v>4408</v>
      </c>
      <c r="D1719" s="2">
        <v>506</v>
      </c>
      <c r="E1719" s="1" t="s">
        <v>532</v>
      </c>
      <c r="F1719" s="2">
        <v>11211</v>
      </c>
      <c r="G1719" s="3">
        <v>6464043363</v>
      </c>
      <c r="H1719" s="1" t="s">
        <v>16</v>
      </c>
      <c r="I1719" t="s">
        <v>17</v>
      </c>
      <c r="J1719">
        <v>75</v>
      </c>
      <c r="K1719">
        <v>304</v>
      </c>
      <c r="L1719" s="18">
        <f>(((RestaurantData4[[#This Row],[FitScore]]/100)*RestaurantData4[[#This Row],[DailyCustAvg]])/3.5)*30</f>
        <v>1954.2857142857142</v>
      </c>
      <c r="M1719">
        <v>40.710982663048</v>
      </c>
      <c r="N1719">
        <v>-73.950695155895005</v>
      </c>
      <c r="O1719">
        <v>301</v>
      </c>
      <c r="P1719">
        <v>34</v>
      </c>
    </row>
    <row r="1720" spans="1:16" hidden="1" x14ac:dyDescent="0.3">
      <c r="A1720">
        <v>50017348</v>
      </c>
      <c r="B1720" s="1" t="s">
        <v>4518</v>
      </c>
      <c r="C1720" t="s">
        <v>4408</v>
      </c>
      <c r="D1720" s="2">
        <v>374</v>
      </c>
      <c r="E1720" s="1" t="s">
        <v>4414</v>
      </c>
      <c r="F1720" s="2">
        <v>11211</v>
      </c>
      <c r="G1720" s="3">
        <v>3474639322</v>
      </c>
      <c r="H1720" s="1" t="s">
        <v>16</v>
      </c>
      <c r="I1720" t="s">
        <v>17</v>
      </c>
      <c r="J1720">
        <v>82</v>
      </c>
      <c r="K1720">
        <v>304</v>
      </c>
      <c r="L1720" s="18">
        <f>(((RestaurantData4[[#This Row],[FitScore]]/100)*RestaurantData4[[#This Row],[DailyCustAvg]])/3.5)*30</f>
        <v>2136.6857142857143</v>
      </c>
      <c r="M1720">
        <v>40.715577342705998</v>
      </c>
      <c r="N1720">
        <v>-73.944544894939995</v>
      </c>
      <c r="O1720">
        <v>301</v>
      </c>
      <c r="P1720">
        <v>34</v>
      </c>
    </row>
    <row r="1721" spans="1:16" hidden="1" x14ac:dyDescent="0.3">
      <c r="A1721">
        <v>41301641</v>
      </c>
      <c r="B1721" s="1" t="s">
        <v>4744</v>
      </c>
      <c r="C1721" t="s">
        <v>4408</v>
      </c>
      <c r="D1721" s="2">
        <v>352</v>
      </c>
      <c r="E1721" s="1" t="s">
        <v>4409</v>
      </c>
      <c r="F1721" s="2">
        <v>11249</v>
      </c>
      <c r="G1721" s="3">
        <v>7187820910</v>
      </c>
      <c r="H1721" s="1" t="s">
        <v>16</v>
      </c>
      <c r="I1721" t="s">
        <v>17</v>
      </c>
      <c r="J1721">
        <v>86</v>
      </c>
      <c r="K1721">
        <v>304</v>
      </c>
      <c r="L1721" s="18">
        <f>(((RestaurantData4[[#This Row],[FitScore]]/100)*RestaurantData4[[#This Row],[DailyCustAvg]])/3.5)*30</f>
        <v>2240.9142857142856</v>
      </c>
      <c r="M1721">
        <v>40.712266265453998</v>
      </c>
      <c r="N1721">
        <v>-73.962720359724997</v>
      </c>
      <c r="O1721">
        <v>301</v>
      </c>
      <c r="P1721">
        <v>34</v>
      </c>
    </row>
    <row r="1722" spans="1:16" hidden="1" x14ac:dyDescent="0.3">
      <c r="A1722">
        <v>50056669</v>
      </c>
      <c r="B1722" s="1" t="s">
        <v>819</v>
      </c>
      <c r="C1722" t="s">
        <v>4408</v>
      </c>
      <c r="D1722" s="2">
        <v>81</v>
      </c>
      <c r="E1722" s="1" t="s">
        <v>85</v>
      </c>
      <c r="F1722" s="2">
        <v>11201</v>
      </c>
      <c r="G1722" s="3">
        <v>7186185699</v>
      </c>
      <c r="H1722" s="1" t="s">
        <v>16</v>
      </c>
      <c r="I1722" t="s">
        <v>17</v>
      </c>
      <c r="J1722">
        <v>84</v>
      </c>
      <c r="K1722">
        <v>304</v>
      </c>
      <c r="L1722" s="18">
        <f>(((RestaurantData4[[#This Row],[FitScore]]/100)*RestaurantData4[[#This Row],[DailyCustAvg]])/3.5)*30</f>
        <v>2188.7999999999997</v>
      </c>
      <c r="M1722">
        <v>40.701965245373003</v>
      </c>
      <c r="N1722">
        <v>-73.989645549833995</v>
      </c>
      <c r="O1722">
        <v>302</v>
      </c>
      <c r="P1722">
        <v>33</v>
      </c>
    </row>
    <row r="1723" spans="1:16" hidden="1" x14ac:dyDescent="0.3">
      <c r="A1723">
        <v>41488055</v>
      </c>
      <c r="B1723" s="1" t="s">
        <v>5140</v>
      </c>
      <c r="C1723" t="s">
        <v>4408</v>
      </c>
      <c r="D1723" s="2">
        <v>44</v>
      </c>
      <c r="E1723" s="1" t="s">
        <v>5084</v>
      </c>
      <c r="F1723" s="2">
        <v>11237</v>
      </c>
      <c r="G1723" s="3">
        <v>3473053300</v>
      </c>
      <c r="H1723" s="1" t="s">
        <v>276</v>
      </c>
      <c r="I1723" t="s">
        <v>17</v>
      </c>
      <c r="J1723">
        <v>65</v>
      </c>
      <c r="K1723">
        <v>304</v>
      </c>
      <c r="L1723" s="18">
        <f>(((RestaurantData4[[#This Row],[FitScore]]/100)*RestaurantData4[[#This Row],[DailyCustAvg]])/3.5)*30</f>
        <v>1693.7142857142858</v>
      </c>
      <c r="M1723">
        <v>40.704745998501998</v>
      </c>
      <c r="N1723">
        <v>-73.924478948984003</v>
      </c>
      <c r="O1723">
        <v>304</v>
      </c>
      <c r="P1723">
        <v>34</v>
      </c>
    </row>
    <row r="1724" spans="1:16" hidden="1" x14ac:dyDescent="0.3">
      <c r="A1724">
        <v>50035091</v>
      </c>
      <c r="B1724" s="1" t="s">
        <v>5162</v>
      </c>
      <c r="C1724" t="s">
        <v>4408</v>
      </c>
      <c r="D1724" s="2">
        <v>1533</v>
      </c>
      <c r="E1724" s="1" t="s">
        <v>4780</v>
      </c>
      <c r="F1724" s="2">
        <v>11237</v>
      </c>
      <c r="G1724" s="3">
        <v>9177053052</v>
      </c>
      <c r="H1724" s="1" t="s">
        <v>16</v>
      </c>
      <c r="I1724" t="s">
        <v>17</v>
      </c>
      <c r="J1724">
        <v>65</v>
      </c>
      <c r="K1724">
        <v>304</v>
      </c>
      <c r="L1724" s="18">
        <f>(((RestaurantData4[[#This Row],[FitScore]]/100)*RestaurantData4[[#This Row],[DailyCustAvg]])/3.5)*30</f>
        <v>1693.7142857142858</v>
      </c>
      <c r="M1724">
        <v>40.699254603923002</v>
      </c>
      <c r="N1724">
        <v>-73.914055426763994</v>
      </c>
      <c r="O1724">
        <v>304</v>
      </c>
      <c r="P1724">
        <v>37</v>
      </c>
    </row>
    <row r="1725" spans="1:16" hidden="1" x14ac:dyDescent="0.3">
      <c r="A1725">
        <v>50097490</v>
      </c>
      <c r="B1725" s="1" t="s">
        <v>5262</v>
      </c>
      <c r="C1725" t="s">
        <v>4408</v>
      </c>
      <c r="D1725" s="2">
        <v>483</v>
      </c>
      <c r="E1725" s="1" t="s">
        <v>432</v>
      </c>
      <c r="F1725" s="2">
        <v>11215</v>
      </c>
      <c r="G1725" s="3">
        <v>9292502628</v>
      </c>
      <c r="H1725" s="1" t="s">
        <v>56</v>
      </c>
      <c r="I1725" t="s">
        <v>21</v>
      </c>
      <c r="J1725">
        <v>76</v>
      </c>
      <c r="K1725">
        <v>304</v>
      </c>
      <c r="L1725" s="18">
        <f>(((RestaurantData4[[#This Row],[FitScore]]/100)*RestaurantData4[[#This Row],[DailyCustAvg]])/3.5)*30</f>
        <v>1980.3428571428569</v>
      </c>
      <c r="M1725">
        <v>40.668679407105998</v>
      </c>
      <c r="N1725">
        <v>-73.990097727195007</v>
      </c>
      <c r="O1725">
        <v>306</v>
      </c>
      <c r="P1725">
        <v>39</v>
      </c>
    </row>
    <row r="1726" spans="1:16" hidden="1" x14ac:dyDescent="0.3">
      <c r="A1726">
        <v>50071833</v>
      </c>
      <c r="B1726" s="1" t="s">
        <v>5628</v>
      </c>
      <c r="C1726" t="s">
        <v>4408</v>
      </c>
      <c r="D1726" s="2">
        <v>5609</v>
      </c>
      <c r="E1726" s="1" t="s">
        <v>1353</v>
      </c>
      <c r="F1726" s="2">
        <v>11220</v>
      </c>
      <c r="G1726" s="3">
        <v>9293105555</v>
      </c>
      <c r="H1726" s="1" t="s">
        <v>242</v>
      </c>
      <c r="I1726" t="s">
        <v>17</v>
      </c>
      <c r="J1726">
        <v>83</v>
      </c>
      <c r="K1726">
        <v>304</v>
      </c>
      <c r="L1726" s="18">
        <f>(((RestaurantData4[[#This Row],[FitScore]]/100)*RestaurantData4[[#This Row],[DailyCustAvg]])/3.5)*30</f>
        <v>2162.7428571428568</v>
      </c>
      <c r="M1726">
        <v>40.638956220986998</v>
      </c>
      <c r="N1726">
        <v>-74.009519514581996</v>
      </c>
      <c r="O1726">
        <v>307</v>
      </c>
      <c r="P1726">
        <v>38</v>
      </c>
    </row>
    <row r="1727" spans="1:16" hidden="1" x14ac:dyDescent="0.3">
      <c r="A1727">
        <v>50093386</v>
      </c>
      <c r="B1727" s="1" t="s">
        <v>5662</v>
      </c>
      <c r="C1727" t="s">
        <v>4408</v>
      </c>
      <c r="D1727" s="2">
        <v>787</v>
      </c>
      <c r="E1727" s="1" t="s">
        <v>5663</v>
      </c>
      <c r="F1727" s="2">
        <v>11216</v>
      </c>
      <c r="G1727" s="3">
        <v>3476273095</v>
      </c>
      <c r="H1727" s="1" t="s">
        <v>66</v>
      </c>
      <c r="I1727" t="s">
        <v>17</v>
      </c>
      <c r="J1727">
        <v>80</v>
      </c>
      <c r="K1727">
        <v>304</v>
      </c>
      <c r="L1727" s="18">
        <f>(((RestaurantData4[[#This Row],[FitScore]]/100)*RestaurantData4[[#This Row],[DailyCustAvg]])/3.5)*30</f>
        <v>2084.5714285714289</v>
      </c>
      <c r="M1727">
        <v>40.674348168903997</v>
      </c>
      <c r="N1727">
        <v>-73.950686292631005</v>
      </c>
      <c r="O1727">
        <v>308</v>
      </c>
      <c r="P1727">
        <v>36</v>
      </c>
    </row>
    <row r="1728" spans="1:16" hidden="1" x14ac:dyDescent="0.3">
      <c r="A1728">
        <v>50100688</v>
      </c>
      <c r="B1728" s="1" t="s">
        <v>5707</v>
      </c>
      <c r="C1728" t="s">
        <v>4408</v>
      </c>
      <c r="D1728" s="2">
        <v>417</v>
      </c>
      <c r="E1728" s="1" t="s">
        <v>5663</v>
      </c>
      <c r="F1728" s="2">
        <v>11238</v>
      </c>
      <c r="G1728" s="3">
        <v>7186222727</v>
      </c>
      <c r="H1728" s="1" t="s">
        <v>212</v>
      </c>
      <c r="I1728" t="s">
        <v>17</v>
      </c>
      <c r="J1728">
        <v>85</v>
      </c>
      <c r="K1728">
        <v>304</v>
      </c>
      <c r="L1728" s="18">
        <f>(((RestaurantData4[[#This Row],[FitScore]]/100)*RestaurantData4[[#This Row],[DailyCustAvg]])/3.5)*30</f>
        <v>2214.8571428571427</v>
      </c>
      <c r="M1728">
        <v>40.67625190359</v>
      </c>
      <c r="N1728">
        <v>-73.962120479603996</v>
      </c>
      <c r="O1728">
        <v>308</v>
      </c>
      <c r="P1728">
        <v>35</v>
      </c>
    </row>
    <row r="1729" spans="1:16" hidden="1" x14ac:dyDescent="0.3">
      <c r="A1729">
        <v>50078216</v>
      </c>
      <c r="B1729" s="1" t="s">
        <v>4350</v>
      </c>
      <c r="C1729" t="s">
        <v>4408</v>
      </c>
      <c r="D1729" s="2">
        <v>720</v>
      </c>
      <c r="E1729" s="1" t="s">
        <v>4793</v>
      </c>
      <c r="F1729" s="2">
        <v>11225</v>
      </c>
      <c r="G1729" s="3">
        <v>7184620639</v>
      </c>
      <c r="H1729" s="1" t="s">
        <v>202</v>
      </c>
      <c r="I1729" t="s">
        <v>21</v>
      </c>
      <c r="J1729">
        <v>50</v>
      </c>
      <c r="K1729">
        <v>304</v>
      </c>
      <c r="L1729" s="18">
        <f>(((RestaurantData4[[#This Row],[FitScore]]/100)*RestaurantData4[[#This Row],[DailyCustAvg]])/3.5)*30</f>
        <v>1302.8571428571429</v>
      </c>
      <c r="M1729">
        <v>40.655791577515998</v>
      </c>
      <c r="N1729">
        <v>-73.959912040776004</v>
      </c>
      <c r="O1729">
        <v>309</v>
      </c>
      <c r="P1729">
        <v>40</v>
      </c>
    </row>
    <row r="1730" spans="1:16" hidden="1" x14ac:dyDescent="0.3">
      <c r="A1730">
        <v>50008076</v>
      </c>
      <c r="B1730" s="1" t="s">
        <v>5873</v>
      </c>
      <c r="C1730" t="s">
        <v>4408</v>
      </c>
      <c r="D1730" s="2">
        <v>6201</v>
      </c>
      <c r="E1730" s="1" t="s">
        <v>383</v>
      </c>
      <c r="F1730" s="2">
        <v>11220</v>
      </c>
      <c r="G1730" s="3">
        <v>7186301289</v>
      </c>
      <c r="H1730" s="1" t="s">
        <v>242</v>
      </c>
      <c r="I1730" t="s">
        <v>21</v>
      </c>
      <c r="J1730">
        <v>57</v>
      </c>
      <c r="K1730">
        <v>304</v>
      </c>
      <c r="L1730" s="18">
        <f>(((RestaurantData4[[#This Row],[FitScore]]/100)*RestaurantData4[[#This Row],[DailyCustAvg]])/3.5)*30</f>
        <v>1485.2571428571428</v>
      </c>
      <c r="M1730">
        <v>40.634259782888002</v>
      </c>
      <c r="N1730">
        <v>-74.010823089159004</v>
      </c>
      <c r="O1730">
        <v>310</v>
      </c>
      <c r="P1730">
        <v>38</v>
      </c>
    </row>
    <row r="1731" spans="1:16" hidden="1" x14ac:dyDescent="0.3">
      <c r="A1731">
        <v>50100032</v>
      </c>
      <c r="B1731" s="1" t="s">
        <v>5893</v>
      </c>
      <c r="C1731" t="s">
        <v>4408</v>
      </c>
      <c r="D1731" s="2">
        <v>8424</v>
      </c>
      <c r="E1731" s="1" t="s">
        <v>5841</v>
      </c>
      <c r="F1731" s="2">
        <v>11228</v>
      </c>
      <c r="G1731" s="3">
        <v>7189211340</v>
      </c>
      <c r="H1731" s="1" t="s">
        <v>24</v>
      </c>
      <c r="I1731" t="s">
        <v>21</v>
      </c>
      <c r="J1731">
        <v>55</v>
      </c>
      <c r="K1731">
        <v>304</v>
      </c>
      <c r="L1731" s="18">
        <f>(((RestaurantData4[[#This Row],[FitScore]]/100)*RestaurantData4[[#This Row],[DailyCustAvg]])/3.5)*30</f>
        <v>1433.1428571428573</v>
      </c>
      <c r="M1731">
        <v>40.615046080840997</v>
      </c>
      <c r="N1731">
        <v>-74.012901832104006</v>
      </c>
      <c r="O1731">
        <v>310</v>
      </c>
      <c r="P1731">
        <v>43</v>
      </c>
    </row>
    <row r="1732" spans="1:16" hidden="1" x14ac:dyDescent="0.3">
      <c r="A1732">
        <v>50078012</v>
      </c>
      <c r="B1732" s="1" t="s">
        <v>5918</v>
      </c>
      <c r="C1732" t="s">
        <v>4408</v>
      </c>
      <c r="D1732" s="2">
        <v>8305</v>
      </c>
      <c r="E1732" s="1" t="s">
        <v>901</v>
      </c>
      <c r="F1732" s="2">
        <v>11209</v>
      </c>
      <c r="G1732" s="3">
        <v>7186800800</v>
      </c>
      <c r="H1732" s="1" t="s">
        <v>16</v>
      </c>
      <c r="I1732" t="s">
        <v>21</v>
      </c>
      <c r="J1732">
        <v>78</v>
      </c>
      <c r="K1732">
        <v>304</v>
      </c>
      <c r="L1732" s="18">
        <f>(((RestaurantData4[[#This Row],[FitScore]]/100)*RestaurantData4[[#This Row],[DailyCustAvg]])/3.5)*30</f>
        <v>2032.4571428571428</v>
      </c>
      <c r="M1732">
        <v>40.625560842650003</v>
      </c>
      <c r="N1732">
        <v>-74.030188289630004</v>
      </c>
      <c r="O1732">
        <v>310</v>
      </c>
      <c r="P1732">
        <v>43</v>
      </c>
    </row>
    <row r="1733" spans="1:16" hidden="1" x14ac:dyDescent="0.3">
      <c r="A1733">
        <v>50097277</v>
      </c>
      <c r="B1733" s="1" t="s">
        <v>5923</v>
      </c>
      <c r="C1733" t="s">
        <v>4408</v>
      </c>
      <c r="D1733" s="2">
        <v>8101</v>
      </c>
      <c r="E1733" s="1" t="s">
        <v>555</v>
      </c>
      <c r="F1733" s="2">
        <v>11209</v>
      </c>
      <c r="G1733" s="3">
        <v>9294070095</v>
      </c>
      <c r="H1733" s="1" t="s">
        <v>613</v>
      </c>
      <c r="I1733" t="s">
        <v>21</v>
      </c>
      <c r="J1733">
        <v>56</v>
      </c>
      <c r="K1733">
        <v>304</v>
      </c>
      <c r="L1733" s="18">
        <f>(((RestaurantData4[[#This Row],[FitScore]]/100)*RestaurantData4[[#This Row],[DailyCustAvg]])/3.5)*30</f>
        <v>1459.2</v>
      </c>
      <c r="M1733">
        <v>40.624928158829</v>
      </c>
      <c r="N1733">
        <v>-74.024485423705002</v>
      </c>
      <c r="O1733">
        <v>310</v>
      </c>
      <c r="P1733">
        <v>43</v>
      </c>
    </row>
    <row r="1734" spans="1:16" hidden="1" x14ac:dyDescent="0.3">
      <c r="A1734">
        <v>50076558</v>
      </c>
      <c r="B1734" s="1" t="s">
        <v>6001</v>
      </c>
      <c r="C1734" t="s">
        <v>4408</v>
      </c>
      <c r="D1734" s="2">
        <v>1619</v>
      </c>
      <c r="E1734" s="1" t="s">
        <v>5830</v>
      </c>
      <c r="F1734" s="2">
        <v>11214</v>
      </c>
      <c r="G1734" s="3">
        <v>9176021068</v>
      </c>
      <c r="H1734" s="1" t="s">
        <v>242</v>
      </c>
      <c r="I1734" t="s">
        <v>21</v>
      </c>
      <c r="J1734">
        <v>52</v>
      </c>
      <c r="K1734">
        <v>304</v>
      </c>
      <c r="L1734" s="18">
        <f>(((RestaurantData4[[#This Row],[FitScore]]/100)*RestaurantData4[[#This Row],[DailyCustAvg]])/3.5)*30</f>
        <v>1354.9714285714285</v>
      </c>
      <c r="M1734">
        <v>40.609762895048</v>
      </c>
      <c r="N1734">
        <v>-74.006781747562002</v>
      </c>
      <c r="O1734">
        <v>311</v>
      </c>
      <c r="P1734">
        <v>43</v>
      </c>
    </row>
    <row r="1735" spans="1:16" hidden="1" x14ac:dyDescent="0.3">
      <c r="A1735">
        <v>50000154</v>
      </c>
      <c r="B1735" s="1" t="s">
        <v>6134</v>
      </c>
      <c r="C1735" t="s">
        <v>4408</v>
      </c>
      <c r="D1735" s="2">
        <v>964</v>
      </c>
      <c r="E1735" s="1" t="s">
        <v>5975</v>
      </c>
      <c r="F1735" s="2">
        <v>11230</v>
      </c>
      <c r="G1735" s="3">
        <v>3472402930</v>
      </c>
      <c r="H1735" s="1" t="s">
        <v>29</v>
      </c>
      <c r="I1735" t="s">
        <v>21</v>
      </c>
      <c r="J1735">
        <v>49</v>
      </c>
      <c r="K1735">
        <v>304</v>
      </c>
      <c r="L1735" s="18">
        <f>(((RestaurantData4[[#This Row],[FitScore]]/100)*RestaurantData4[[#This Row],[DailyCustAvg]])/3.5)*30</f>
        <v>1276.8000000000002</v>
      </c>
      <c r="M1735">
        <v>40.630371393497001</v>
      </c>
      <c r="N1735">
        <v>-73.977104956939996</v>
      </c>
      <c r="O1735">
        <v>312</v>
      </c>
      <c r="P1735">
        <v>44</v>
      </c>
    </row>
    <row r="1736" spans="1:16" hidden="1" x14ac:dyDescent="0.3">
      <c r="A1736">
        <v>50090772</v>
      </c>
      <c r="B1736" s="1" t="s">
        <v>6317</v>
      </c>
      <c r="C1736" t="s">
        <v>4408</v>
      </c>
      <c r="D1736" s="2">
        <v>712</v>
      </c>
      <c r="E1736" s="1" t="s">
        <v>5994</v>
      </c>
      <c r="F1736" s="2">
        <v>11223</v>
      </c>
      <c r="G1736" s="3">
        <v>3475874477</v>
      </c>
      <c r="H1736" s="1" t="s">
        <v>39</v>
      </c>
      <c r="I1736" t="s">
        <v>21</v>
      </c>
      <c r="J1736">
        <v>64</v>
      </c>
      <c r="K1736">
        <v>304</v>
      </c>
      <c r="L1736" s="18">
        <f>(((RestaurantData4[[#This Row],[FitScore]]/100)*RestaurantData4[[#This Row],[DailyCustAvg]])/3.5)*30</f>
        <v>1667.6571428571428</v>
      </c>
      <c r="M1736">
        <v>40.597998723594003</v>
      </c>
      <c r="N1736">
        <v>-73.963850279257002</v>
      </c>
      <c r="O1736">
        <v>315</v>
      </c>
      <c r="P1736">
        <v>47</v>
      </c>
    </row>
    <row r="1737" spans="1:16" hidden="1" x14ac:dyDescent="0.3">
      <c r="A1737">
        <v>50077488</v>
      </c>
      <c r="B1737" s="1" t="s">
        <v>6369</v>
      </c>
      <c r="C1737" t="s">
        <v>4408</v>
      </c>
      <c r="D1737" s="2">
        <v>1901</v>
      </c>
      <c r="E1737" s="1" t="s">
        <v>6307</v>
      </c>
      <c r="F1737" s="2">
        <v>11235</v>
      </c>
      <c r="G1737" s="3">
        <v>7188917090</v>
      </c>
      <c r="H1737" s="1" t="s">
        <v>39</v>
      </c>
      <c r="I1737" t="s">
        <v>17</v>
      </c>
      <c r="J1737">
        <v>59</v>
      </c>
      <c r="K1737">
        <v>304</v>
      </c>
      <c r="L1737" s="18">
        <f>(((RestaurantData4[[#This Row],[FitScore]]/100)*RestaurantData4[[#This Row],[DailyCustAvg]])/3.5)*30</f>
        <v>1537.3714285714284</v>
      </c>
      <c r="M1737">
        <v>40.583558421597999</v>
      </c>
      <c r="N1737">
        <v>-73.949432335881994</v>
      </c>
      <c r="O1737">
        <v>315</v>
      </c>
      <c r="P1737">
        <v>48</v>
      </c>
    </row>
    <row r="1738" spans="1:16" hidden="1" x14ac:dyDescent="0.3">
      <c r="A1738">
        <v>50058655</v>
      </c>
      <c r="B1738" s="1" t="s">
        <v>87</v>
      </c>
      <c r="C1738" t="s">
        <v>14</v>
      </c>
      <c r="D1738" s="2">
        <v>84</v>
      </c>
      <c r="E1738" s="1" t="s">
        <v>70</v>
      </c>
      <c r="F1738" s="2">
        <v>10038</v>
      </c>
      <c r="G1738" s="3">
        <v>2123370404</v>
      </c>
      <c r="H1738" s="1" t="s">
        <v>16</v>
      </c>
      <c r="I1738" t="s">
        <v>17</v>
      </c>
      <c r="J1738">
        <v>99</v>
      </c>
      <c r="K1738">
        <v>303</v>
      </c>
      <c r="L1738" s="18">
        <f>(((RestaurantData4[[#This Row],[FitScore]]/100)*RestaurantData4[[#This Row],[DailyCustAvg]])/3.5)*30</f>
        <v>2571.1714285714284</v>
      </c>
      <c r="M1738">
        <v>40.708020402084003</v>
      </c>
      <c r="N1738">
        <v>-74.007938774978001</v>
      </c>
      <c r="O1738">
        <v>101</v>
      </c>
      <c r="P1738">
        <v>1</v>
      </c>
    </row>
    <row r="1739" spans="1:16" x14ac:dyDescent="0.3">
      <c r="A1739">
        <v>41549472</v>
      </c>
      <c r="B1739" s="1" t="s">
        <v>995</v>
      </c>
      <c r="C1739" t="s">
        <v>14</v>
      </c>
      <c r="D1739" s="2">
        <v>68</v>
      </c>
      <c r="E1739" s="1" t="s">
        <v>936</v>
      </c>
      <c r="F1739" s="2">
        <v>10002</v>
      </c>
      <c r="G1739" s="3">
        <v>2122748659</v>
      </c>
      <c r="H1739" s="1" t="s">
        <v>242</v>
      </c>
      <c r="I1739" t="s">
        <v>21</v>
      </c>
      <c r="J1739">
        <v>100</v>
      </c>
      <c r="K1739">
        <v>205</v>
      </c>
      <c r="L1739" s="18">
        <f>(((RestaurantData4[[#This Row],[FitScore]]/100)*RestaurantData4[[#This Row],[DailyCustAvg]])/3.5)*30</f>
        <v>1757.1428571428571</v>
      </c>
      <c r="M1739">
        <v>40.713639120808999</v>
      </c>
      <c r="N1739">
        <v>-73.995231281860995</v>
      </c>
      <c r="O1739">
        <v>103</v>
      </c>
      <c r="P1739">
        <v>1</v>
      </c>
    </row>
    <row r="1740" spans="1:16" hidden="1" x14ac:dyDescent="0.3">
      <c r="A1740">
        <v>50057808</v>
      </c>
      <c r="B1740" s="1" t="s">
        <v>945</v>
      </c>
      <c r="C1740" t="s">
        <v>14</v>
      </c>
      <c r="D1740" s="2">
        <v>79</v>
      </c>
      <c r="E1740" s="1" t="s">
        <v>866</v>
      </c>
      <c r="F1740" s="2">
        <v>10002</v>
      </c>
      <c r="G1740" s="3">
        <v>9173883575</v>
      </c>
      <c r="H1740" s="1" t="s">
        <v>16</v>
      </c>
      <c r="I1740" t="s">
        <v>17</v>
      </c>
      <c r="J1740">
        <v>99</v>
      </c>
      <c r="K1740">
        <v>303</v>
      </c>
      <c r="L1740" s="18">
        <f>(((RestaurantData4[[#This Row],[FitScore]]/100)*RestaurantData4[[#This Row],[DailyCustAvg]])/3.5)*30</f>
        <v>2571.1714285714284</v>
      </c>
      <c r="M1740">
        <v>40.718825878394</v>
      </c>
      <c r="N1740">
        <v>-73.985209325352997</v>
      </c>
      <c r="O1740">
        <v>103</v>
      </c>
      <c r="P1740">
        <v>1</v>
      </c>
    </row>
    <row r="1741" spans="1:16" x14ac:dyDescent="0.3">
      <c r="A1741">
        <v>50099119</v>
      </c>
      <c r="B1741" s="1" t="s">
        <v>1146</v>
      </c>
      <c r="C1741" t="s">
        <v>14</v>
      </c>
      <c r="D1741" s="2">
        <v>94</v>
      </c>
      <c r="E1741" s="1" t="s">
        <v>936</v>
      </c>
      <c r="F1741" s="2">
        <v>10002</v>
      </c>
      <c r="G1741" s="3">
        <v>2126251080</v>
      </c>
      <c r="H1741" s="1" t="s">
        <v>242</v>
      </c>
      <c r="I1741" t="s">
        <v>21</v>
      </c>
      <c r="J1741">
        <v>99</v>
      </c>
      <c r="K1741">
        <v>203</v>
      </c>
      <c r="L1741" s="18">
        <f>(((RestaurantData4[[#This Row],[FitScore]]/100)*RestaurantData4[[#This Row],[DailyCustAvg]])/3.5)*30</f>
        <v>1722.6000000000001</v>
      </c>
      <c r="M1741">
        <v>40.713770792532003</v>
      </c>
      <c r="N1741">
        <v>-73.993640494133999</v>
      </c>
      <c r="O1741">
        <v>103</v>
      </c>
      <c r="P1741">
        <v>1</v>
      </c>
    </row>
    <row r="1742" spans="1:16" hidden="1" x14ac:dyDescent="0.3">
      <c r="A1742">
        <v>50018775</v>
      </c>
      <c r="B1742" s="1" t="s">
        <v>1205</v>
      </c>
      <c r="C1742" t="s">
        <v>14</v>
      </c>
      <c r="D1742" s="2">
        <v>29</v>
      </c>
      <c r="E1742" s="1" t="s">
        <v>1188</v>
      </c>
      <c r="F1742" s="2">
        <v>10003</v>
      </c>
      <c r="G1742" s="3">
        <v>2123350114</v>
      </c>
      <c r="H1742" s="1" t="s">
        <v>29</v>
      </c>
      <c r="I1742" t="s">
        <v>17</v>
      </c>
      <c r="J1742">
        <v>99</v>
      </c>
      <c r="K1742">
        <v>303</v>
      </c>
      <c r="L1742" s="18">
        <f>(((RestaurantData4[[#This Row],[FitScore]]/100)*RestaurantData4[[#This Row],[DailyCustAvg]])/3.5)*30</f>
        <v>2571.1714285714284</v>
      </c>
      <c r="M1742">
        <v>40.725164141976002</v>
      </c>
      <c r="N1742">
        <v>-73.990944356650004</v>
      </c>
      <c r="O1742">
        <v>103</v>
      </c>
      <c r="P1742">
        <v>2</v>
      </c>
    </row>
    <row r="1743" spans="1:16" x14ac:dyDescent="0.3">
      <c r="A1743">
        <v>50098135</v>
      </c>
      <c r="B1743" s="1" t="s">
        <v>955</v>
      </c>
      <c r="C1743" t="s">
        <v>14</v>
      </c>
      <c r="D1743" s="2">
        <v>81</v>
      </c>
      <c r="E1743" s="1" t="s">
        <v>534</v>
      </c>
      <c r="F1743" s="2">
        <v>10002</v>
      </c>
      <c r="G1743" s="3">
        <v>9175672933</v>
      </c>
      <c r="H1743" s="1" t="s">
        <v>242</v>
      </c>
      <c r="I1743" t="s">
        <v>21</v>
      </c>
      <c r="J1743">
        <v>100</v>
      </c>
      <c r="K1743">
        <v>199</v>
      </c>
      <c r="L1743" s="18">
        <f>(((RestaurantData4[[#This Row],[FitScore]]/100)*RestaurantData4[[#This Row],[DailyCustAvg]])/3.5)*30</f>
        <v>1705.7142857142856</v>
      </c>
      <c r="M1743">
        <v>40.716877964463997</v>
      </c>
      <c r="N1743">
        <v>-73.995653112200003</v>
      </c>
      <c r="O1743">
        <v>103</v>
      </c>
      <c r="P1743">
        <v>1</v>
      </c>
    </row>
    <row r="1744" spans="1:16" hidden="1" x14ac:dyDescent="0.3">
      <c r="A1744">
        <v>50086385</v>
      </c>
      <c r="B1744" s="1" t="s">
        <v>1746</v>
      </c>
      <c r="C1744" t="s">
        <v>14</v>
      </c>
      <c r="D1744" s="2">
        <v>832</v>
      </c>
      <c r="E1744" s="1" t="s">
        <v>399</v>
      </c>
      <c r="F1744" s="2">
        <v>10001</v>
      </c>
      <c r="G1744" s="3">
        <v>9175878888</v>
      </c>
      <c r="H1744" s="1" t="s">
        <v>202</v>
      </c>
      <c r="I1744" t="s">
        <v>17</v>
      </c>
      <c r="J1744">
        <v>86</v>
      </c>
      <c r="K1744">
        <v>303</v>
      </c>
      <c r="L1744" s="18">
        <f>(((RestaurantData4[[#This Row],[FitScore]]/100)*RestaurantData4[[#This Row],[DailyCustAvg]])/3.5)*30</f>
        <v>2233.542857142857</v>
      </c>
      <c r="M1744">
        <v>40.746510107881001</v>
      </c>
      <c r="N1744">
        <v>-73.990158293875993</v>
      </c>
      <c r="O1744">
        <v>105</v>
      </c>
      <c r="P1744">
        <v>3</v>
      </c>
    </row>
    <row r="1745" spans="1:16" hidden="1" x14ac:dyDescent="0.3">
      <c r="A1745">
        <v>41486522</v>
      </c>
      <c r="B1745" s="1" t="s">
        <v>1863</v>
      </c>
      <c r="C1745" t="s">
        <v>14</v>
      </c>
      <c r="D1745" s="2">
        <v>37</v>
      </c>
      <c r="E1745" s="1" t="s">
        <v>1583</v>
      </c>
      <c r="F1745" s="2">
        <v>10011</v>
      </c>
      <c r="G1745" s="3">
        <v>2122555082</v>
      </c>
      <c r="H1745" s="1" t="s">
        <v>16</v>
      </c>
      <c r="I1745" t="s">
        <v>17</v>
      </c>
      <c r="J1745">
        <v>86</v>
      </c>
      <c r="K1745">
        <v>303</v>
      </c>
      <c r="L1745" s="18">
        <f>(((RestaurantData4[[#This Row],[FitScore]]/100)*RestaurantData4[[#This Row],[DailyCustAvg]])/3.5)*30</f>
        <v>2233.542857142857</v>
      </c>
      <c r="M1745">
        <v>40.740224762407003</v>
      </c>
      <c r="N1745">
        <v>-73.992252239820999</v>
      </c>
      <c r="O1745">
        <v>105</v>
      </c>
      <c r="P1745">
        <v>3</v>
      </c>
    </row>
    <row r="1746" spans="1:16" x14ac:dyDescent="0.3">
      <c r="A1746">
        <v>41286452</v>
      </c>
      <c r="B1746" s="1" t="s">
        <v>928</v>
      </c>
      <c r="C1746" t="s">
        <v>14</v>
      </c>
      <c r="D1746" s="2">
        <v>79</v>
      </c>
      <c r="E1746" s="1" t="s">
        <v>929</v>
      </c>
      <c r="F1746" s="2">
        <v>10002</v>
      </c>
      <c r="G1746" s="3">
        <v>2122199545</v>
      </c>
      <c r="H1746" s="1" t="s">
        <v>354</v>
      </c>
      <c r="I1746" t="s">
        <v>21</v>
      </c>
      <c r="J1746">
        <v>99</v>
      </c>
      <c r="K1746">
        <v>198</v>
      </c>
      <c r="L1746" s="18">
        <f>(((RestaurantData4[[#This Row],[FitScore]]/100)*RestaurantData4[[#This Row],[DailyCustAvg]])/3.5)*30</f>
        <v>1680.1714285714288</v>
      </c>
      <c r="M1746">
        <v>40.717687357119999</v>
      </c>
      <c r="N1746">
        <v>-73.990465589601001</v>
      </c>
      <c r="O1746">
        <v>103</v>
      </c>
      <c r="P1746">
        <v>1</v>
      </c>
    </row>
    <row r="1747" spans="1:16" hidden="1" x14ac:dyDescent="0.3">
      <c r="A1747">
        <v>41030615</v>
      </c>
      <c r="B1747" s="1" t="s">
        <v>2316</v>
      </c>
      <c r="C1747" t="s">
        <v>14</v>
      </c>
      <c r="D1747" s="2">
        <v>210</v>
      </c>
      <c r="E1747" s="1" t="s">
        <v>1806</v>
      </c>
      <c r="F1747" s="2">
        <v>10019</v>
      </c>
      <c r="G1747" s="3">
        <v>2123151700</v>
      </c>
      <c r="H1747" s="1" t="s">
        <v>24</v>
      </c>
      <c r="I1747" t="s">
        <v>17</v>
      </c>
      <c r="J1747">
        <v>88</v>
      </c>
      <c r="K1747">
        <v>303</v>
      </c>
      <c r="L1747" s="18">
        <f>(((RestaurantData4[[#This Row],[FitScore]]/100)*RestaurantData4[[#This Row],[DailyCustAvg]])/3.5)*30</f>
        <v>2285.4857142857145</v>
      </c>
      <c r="M1747">
        <v>40.764484493517998</v>
      </c>
      <c r="N1747">
        <v>-73.981650551837006</v>
      </c>
      <c r="O1747">
        <v>105</v>
      </c>
      <c r="P1747">
        <v>4</v>
      </c>
    </row>
    <row r="1748" spans="1:16" hidden="1" x14ac:dyDescent="0.3">
      <c r="A1748">
        <v>41224482</v>
      </c>
      <c r="B1748" s="1" t="s">
        <v>2671</v>
      </c>
      <c r="C1748" t="s">
        <v>14</v>
      </c>
      <c r="D1748" s="2">
        <v>120</v>
      </c>
      <c r="E1748" s="1" t="s">
        <v>2409</v>
      </c>
      <c r="F1748" s="2">
        <v>10003</v>
      </c>
      <c r="G1748" s="3">
        <v>2126772900</v>
      </c>
      <c r="H1748" s="1" t="s">
        <v>16</v>
      </c>
      <c r="I1748" t="s">
        <v>17</v>
      </c>
      <c r="J1748">
        <v>85</v>
      </c>
      <c r="K1748">
        <v>303</v>
      </c>
      <c r="L1748" s="18">
        <f>(((RestaurantData4[[#This Row],[FitScore]]/100)*RestaurantData4[[#This Row],[DailyCustAvg]])/3.5)*30</f>
        <v>2207.5714285714284</v>
      </c>
      <c r="M1748">
        <v>40.73454274086</v>
      </c>
      <c r="N1748">
        <v>-73.988052800161</v>
      </c>
      <c r="O1748">
        <v>106</v>
      </c>
      <c r="P1748">
        <v>2</v>
      </c>
    </row>
    <row r="1749" spans="1:16" x14ac:dyDescent="0.3">
      <c r="A1749">
        <v>50039286</v>
      </c>
      <c r="B1749" s="1" t="s">
        <v>962</v>
      </c>
      <c r="C1749" t="s">
        <v>14</v>
      </c>
      <c r="D1749" s="2">
        <v>300</v>
      </c>
      <c r="E1749" s="1" t="s">
        <v>532</v>
      </c>
      <c r="F1749" s="2">
        <v>10002</v>
      </c>
      <c r="G1749" s="3">
        <v>2129251662</v>
      </c>
      <c r="H1749" s="1" t="s">
        <v>242</v>
      </c>
      <c r="I1749" t="s">
        <v>21</v>
      </c>
      <c r="J1749">
        <v>100</v>
      </c>
      <c r="K1749">
        <v>195</v>
      </c>
      <c r="L1749" s="18">
        <f>(((RestaurantData4[[#This Row],[FitScore]]/100)*RestaurantData4[[#This Row],[DailyCustAvg]])/3.5)*30</f>
        <v>1671.4285714285716</v>
      </c>
      <c r="M1749">
        <v>40.717531007764002</v>
      </c>
      <c r="N1749">
        <v>-73.991789531988005</v>
      </c>
      <c r="O1749">
        <v>103</v>
      </c>
      <c r="P1749">
        <v>1</v>
      </c>
    </row>
    <row r="1750" spans="1:16" x14ac:dyDescent="0.3">
      <c r="A1750">
        <v>40966076</v>
      </c>
      <c r="B1750" s="1" t="s">
        <v>1328</v>
      </c>
      <c r="C1750" t="s">
        <v>14</v>
      </c>
      <c r="D1750" s="2">
        <v>123</v>
      </c>
      <c r="E1750" s="1" t="s">
        <v>896</v>
      </c>
      <c r="F1750" s="2">
        <v>10002</v>
      </c>
      <c r="G1750" s="3">
        <v>2124209911</v>
      </c>
      <c r="H1750" s="1" t="s">
        <v>16</v>
      </c>
      <c r="I1750" t="s">
        <v>21</v>
      </c>
      <c r="J1750">
        <v>99</v>
      </c>
      <c r="K1750">
        <v>190</v>
      </c>
      <c r="L1750" s="18">
        <f>(((RestaurantData4[[#This Row],[FitScore]]/100)*RestaurantData4[[#This Row],[DailyCustAvg]])/3.5)*30</f>
        <v>1612.2857142857142</v>
      </c>
      <c r="M1750">
        <v>40.719715423452001</v>
      </c>
      <c r="N1750">
        <v>-73.987207698793</v>
      </c>
      <c r="O1750">
        <v>103</v>
      </c>
      <c r="P1750">
        <v>1</v>
      </c>
    </row>
    <row r="1751" spans="1:16" x14ac:dyDescent="0.3">
      <c r="A1751">
        <v>50073176</v>
      </c>
      <c r="B1751" s="1" t="s">
        <v>1186</v>
      </c>
      <c r="C1751" t="s">
        <v>14</v>
      </c>
      <c r="D1751" s="2">
        <v>89</v>
      </c>
      <c r="E1751" s="1" t="s">
        <v>78</v>
      </c>
      <c r="F1751" s="2">
        <v>10002</v>
      </c>
      <c r="G1751" s="3">
        <v>2122261404</v>
      </c>
      <c r="H1751" s="1" t="s">
        <v>202</v>
      </c>
      <c r="I1751" t="s">
        <v>21</v>
      </c>
      <c r="J1751">
        <v>100</v>
      </c>
      <c r="K1751">
        <v>189</v>
      </c>
      <c r="L1751" s="18">
        <f>(((RestaurantData4[[#This Row],[FitScore]]/100)*RestaurantData4[[#This Row],[DailyCustAvg]])/3.5)*30</f>
        <v>1620</v>
      </c>
      <c r="M1751">
        <v>40.715395689333</v>
      </c>
      <c r="N1751">
        <v>-73.993528512346998</v>
      </c>
      <c r="O1751">
        <v>103</v>
      </c>
      <c r="P1751">
        <v>1</v>
      </c>
    </row>
    <row r="1752" spans="1:16" hidden="1" x14ac:dyDescent="0.3">
      <c r="A1752">
        <v>41478428</v>
      </c>
      <c r="B1752" s="1" t="s">
        <v>3451</v>
      </c>
      <c r="C1752" t="s">
        <v>14</v>
      </c>
      <c r="D1752" s="2">
        <v>50</v>
      </c>
      <c r="E1752" s="1" t="s">
        <v>3452</v>
      </c>
      <c r="F1752" s="2">
        <v>10032</v>
      </c>
      <c r="G1752" s="3">
        <v>6464262582</v>
      </c>
      <c r="H1752" s="1" t="s">
        <v>16</v>
      </c>
      <c r="I1752" t="s">
        <v>17</v>
      </c>
      <c r="J1752">
        <v>74</v>
      </c>
      <c r="K1752">
        <v>303</v>
      </c>
      <c r="L1752" s="18">
        <f>(((RestaurantData4[[#This Row],[FitScore]]/100)*RestaurantData4[[#This Row],[DailyCustAvg]])/3.5)*30</f>
        <v>1921.8857142857141</v>
      </c>
      <c r="M1752">
        <v>40.843295419712</v>
      </c>
      <c r="N1752">
        <v>-73.942916413603001</v>
      </c>
      <c r="O1752">
        <v>112</v>
      </c>
      <c r="P1752">
        <v>10</v>
      </c>
    </row>
    <row r="1753" spans="1:16" x14ac:dyDescent="0.3">
      <c r="A1753">
        <v>50098741</v>
      </c>
      <c r="B1753" s="1" t="s">
        <v>932</v>
      </c>
      <c r="C1753" t="s">
        <v>14</v>
      </c>
      <c r="D1753" s="2">
        <v>303</v>
      </c>
      <c r="E1753" s="1" t="s">
        <v>468</v>
      </c>
      <c r="F1753" s="2">
        <v>10002</v>
      </c>
      <c r="G1753" s="3">
        <v>6463558591</v>
      </c>
      <c r="H1753" s="1" t="s">
        <v>933</v>
      </c>
      <c r="I1753" t="s">
        <v>21</v>
      </c>
      <c r="J1753">
        <v>99</v>
      </c>
      <c r="K1753">
        <v>187</v>
      </c>
      <c r="L1753" s="18">
        <f>(((RestaurantData4[[#This Row],[FitScore]]/100)*RestaurantData4[[#This Row],[DailyCustAvg]])/3.5)*30</f>
        <v>1586.8285714285714</v>
      </c>
      <c r="M1753">
        <v>40.718722268934997</v>
      </c>
      <c r="N1753">
        <v>-73.992247534121006</v>
      </c>
      <c r="O1753">
        <v>103</v>
      </c>
      <c r="P1753">
        <v>1</v>
      </c>
    </row>
    <row r="1754" spans="1:16" hidden="1" x14ac:dyDescent="0.3">
      <c r="A1754">
        <v>50045891</v>
      </c>
      <c r="B1754" s="1" t="s">
        <v>4456</v>
      </c>
      <c r="C1754" t="s">
        <v>4408</v>
      </c>
      <c r="D1754" s="2">
        <v>26</v>
      </c>
      <c r="E1754" s="1" t="s">
        <v>34</v>
      </c>
      <c r="F1754" s="2">
        <v>11249</v>
      </c>
      <c r="G1754" s="3">
        <v>3472970013</v>
      </c>
      <c r="H1754" s="1" t="s">
        <v>24</v>
      </c>
      <c r="I1754" t="s">
        <v>21</v>
      </c>
      <c r="J1754">
        <v>82</v>
      </c>
      <c r="K1754">
        <v>303</v>
      </c>
      <c r="L1754" s="18">
        <f>(((RestaurantData4[[#This Row],[FitScore]]/100)*RestaurantData4[[#This Row],[DailyCustAvg]])/3.5)*30</f>
        <v>2129.6571428571424</v>
      </c>
      <c r="M1754">
        <v>40.710744505660998</v>
      </c>
      <c r="N1754">
        <v>-73.967973068462996</v>
      </c>
      <c r="O1754">
        <v>301</v>
      </c>
      <c r="P1754">
        <v>33</v>
      </c>
    </row>
    <row r="1755" spans="1:16" hidden="1" x14ac:dyDescent="0.3">
      <c r="A1755">
        <v>50091680</v>
      </c>
      <c r="B1755" s="1" t="s">
        <v>4838</v>
      </c>
      <c r="C1755" t="s">
        <v>4408</v>
      </c>
      <c r="D1755" s="2">
        <v>55</v>
      </c>
      <c r="E1755" s="1" t="s">
        <v>26</v>
      </c>
      <c r="F1755" s="2">
        <v>11201</v>
      </c>
      <c r="G1755" s="3">
        <v>9177437388</v>
      </c>
      <c r="H1755" s="1" t="s">
        <v>16</v>
      </c>
      <c r="I1755" t="s">
        <v>17</v>
      </c>
      <c r="J1755">
        <v>82</v>
      </c>
      <c r="K1755">
        <v>303</v>
      </c>
      <c r="L1755" s="18">
        <f>(((RestaurantData4[[#This Row],[FitScore]]/100)*RestaurantData4[[#This Row],[DailyCustAvg]])/3.5)*30</f>
        <v>2129.6571428571424</v>
      </c>
      <c r="M1755">
        <v>40.703293906326003</v>
      </c>
      <c r="N1755">
        <v>-73.992047363498997</v>
      </c>
      <c r="O1755">
        <v>302</v>
      </c>
      <c r="P1755">
        <v>33</v>
      </c>
    </row>
    <row r="1756" spans="1:16" hidden="1" x14ac:dyDescent="0.3">
      <c r="A1756">
        <v>50073214</v>
      </c>
      <c r="B1756" s="1" t="s">
        <v>2841</v>
      </c>
      <c r="C1756" t="s">
        <v>4408</v>
      </c>
      <c r="D1756" s="2">
        <v>292</v>
      </c>
      <c r="E1756" s="1" t="s">
        <v>4923</v>
      </c>
      <c r="F1756" s="2">
        <v>11217</v>
      </c>
      <c r="G1756" s="3">
        <v>7186739080</v>
      </c>
      <c r="H1756" s="1" t="s">
        <v>16</v>
      </c>
      <c r="I1756" t="s">
        <v>21</v>
      </c>
      <c r="J1756">
        <v>93</v>
      </c>
      <c r="K1756">
        <v>303</v>
      </c>
      <c r="L1756" s="18">
        <f>(((RestaurantData4[[#This Row],[FitScore]]/100)*RestaurantData4[[#This Row],[DailyCustAvg]])/3.5)*30</f>
        <v>2415.3428571428576</v>
      </c>
      <c r="M1756">
        <v>40.686428215538001</v>
      </c>
      <c r="N1756">
        <v>-73.978142112274</v>
      </c>
      <c r="O1756">
        <v>302</v>
      </c>
      <c r="P1756">
        <v>35</v>
      </c>
    </row>
    <row r="1757" spans="1:16" hidden="1" x14ac:dyDescent="0.3">
      <c r="A1757">
        <v>50008117</v>
      </c>
      <c r="B1757" s="1" t="s">
        <v>5190</v>
      </c>
      <c r="C1757" t="s">
        <v>4408</v>
      </c>
      <c r="D1757" s="2">
        <v>165</v>
      </c>
      <c r="E1757" s="1" t="s">
        <v>5086</v>
      </c>
      <c r="F1757" s="2">
        <v>11237</v>
      </c>
      <c r="G1757" s="3">
        <v>7184839970</v>
      </c>
      <c r="H1757" s="1" t="s">
        <v>16</v>
      </c>
      <c r="I1757" t="s">
        <v>21</v>
      </c>
      <c r="J1757">
        <v>83</v>
      </c>
      <c r="K1757">
        <v>303</v>
      </c>
      <c r="L1757" s="18">
        <f>(((RestaurantData4[[#This Row],[FitScore]]/100)*RestaurantData4[[#This Row],[DailyCustAvg]])/3.5)*30</f>
        <v>2155.6285714285714</v>
      </c>
      <c r="M1757">
        <v>40.699948076174998</v>
      </c>
      <c r="N1757">
        <v>-73.924387030663993</v>
      </c>
      <c r="O1757">
        <v>304</v>
      </c>
      <c r="P1757">
        <v>37</v>
      </c>
    </row>
    <row r="1758" spans="1:16" hidden="1" x14ac:dyDescent="0.3">
      <c r="A1758">
        <v>50052223</v>
      </c>
      <c r="B1758" s="1" t="s">
        <v>5310</v>
      </c>
      <c r="C1758" t="s">
        <v>4408</v>
      </c>
      <c r="D1758" s="2">
        <v>140</v>
      </c>
      <c r="E1758" s="1" t="s">
        <v>1353</v>
      </c>
      <c r="F1758" s="2">
        <v>11215</v>
      </c>
      <c r="G1758" s="3">
        <v>7187886225</v>
      </c>
      <c r="H1758" s="1" t="s">
        <v>156</v>
      </c>
      <c r="I1758" t="s">
        <v>21</v>
      </c>
      <c r="J1758">
        <v>82</v>
      </c>
      <c r="K1758">
        <v>303</v>
      </c>
      <c r="L1758" s="18">
        <f>(((RestaurantData4[[#This Row],[FitScore]]/100)*RestaurantData4[[#This Row],[DailyCustAvg]])/3.5)*30</f>
        <v>2129.6571428571424</v>
      </c>
      <c r="M1758">
        <v>40.67280834708</v>
      </c>
      <c r="N1758">
        <v>-73.976657735095998</v>
      </c>
      <c r="O1758">
        <v>306</v>
      </c>
      <c r="P1758">
        <v>39</v>
      </c>
    </row>
    <row r="1759" spans="1:16" hidden="1" x14ac:dyDescent="0.3">
      <c r="A1759">
        <v>41275941</v>
      </c>
      <c r="B1759" s="1" t="s">
        <v>5540</v>
      </c>
      <c r="C1759" t="s">
        <v>4408</v>
      </c>
      <c r="D1759" s="2">
        <v>667</v>
      </c>
      <c r="E1759" s="1" t="s">
        <v>555</v>
      </c>
      <c r="F1759" s="2">
        <v>11215</v>
      </c>
      <c r="G1759" s="3">
        <v>7184991199</v>
      </c>
      <c r="H1759" s="1" t="s">
        <v>2288</v>
      </c>
      <c r="I1759" t="s">
        <v>17</v>
      </c>
      <c r="J1759">
        <v>79</v>
      </c>
      <c r="K1759">
        <v>303</v>
      </c>
      <c r="L1759" s="18">
        <f>(((RestaurantData4[[#This Row],[FitScore]]/100)*RestaurantData4[[#This Row],[DailyCustAvg]])/3.5)*30</f>
        <v>2051.7428571428572</v>
      </c>
      <c r="M1759">
        <v>40.662094875699999</v>
      </c>
      <c r="N1759">
        <v>-73.992625394043998</v>
      </c>
      <c r="O1759">
        <v>307</v>
      </c>
      <c r="P1759">
        <v>38</v>
      </c>
    </row>
    <row r="1760" spans="1:16" hidden="1" x14ac:dyDescent="0.3">
      <c r="A1760">
        <v>40597074</v>
      </c>
      <c r="B1760" s="1" t="s">
        <v>5979</v>
      </c>
      <c r="C1760" t="s">
        <v>4408</v>
      </c>
      <c r="D1760" s="2">
        <v>7111</v>
      </c>
      <c r="E1760" s="1" t="s">
        <v>5973</v>
      </c>
      <c r="F1760" s="2">
        <v>11204</v>
      </c>
      <c r="G1760" s="3">
        <v>7182323131</v>
      </c>
      <c r="H1760" s="1" t="s">
        <v>56</v>
      </c>
      <c r="I1760" t="s">
        <v>21</v>
      </c>
      <c r="J1760">
        <v>56</v>
      </c>
      <c r="K1760">
        <v>303</v>
      </c>
      <c r="L1760" s="18">
        <f>(((RestaurantData4[[#This Row],[FitScore]]/100)*RestaurantData4[[#This Row],[DailyCustAvg]])/3.5)*30</f>
        <v>1454.4</v>
      </c>
      <c r="M1760">
        <v>40.612987738797997</v>
      </c>
      <c r="N1760">
        <v>-73.989515334813007</v>
      </c>
      <c r="O1760">
        <v>311</v>
      </c>
      <c r="P1760">
        <v>47</v>
      </c>
    </row>
    <row r="1761" spans="1:16" hidden="1" x14ac:dyDescent="0.3">
      <c r="A1761">
        <v>50097052</v>
      </c>
      <c r="B1761" s="1" t="s">
        <v>6154</v>
      </c>
      <c r="C1761" t="s">
        <v>4408</v>
      </c>
      <c r="D1761" s="2">
        <v>5903</v>
      </c>
      <c r="E1761" s="1" t="s">
        <v>731</v>
      </c>
      <c r="F1761" s="2">
        <v>11220</v>
      </c>
      <c r="G1761" s="3">
        <v>7184382358</v>
      </c>
      <c r="H1761" s="1" t="s">
        <v>56</v>
      </c>
      <c r="I1761" t="s">
        <v>17</v>
      </c>
      <c r="J1761">
        <v>52</v>
      </c>
      <c r="K1761">
        <v>303</v>
      </c>
      <c r="L1761" s="18">
        <f>(((RestaurantData4[[#This Row],[FitScore]]/100)*RestaurantData4[[#This Row],[DailyCustAvg]])/3.5)*30</f>
        <v>1350.5142857142857</v>
      </c>
      <c r="M1761">
        <v>40.635967191875999</v>
      </c>
      <c r="N1761">
        <v>-74.009043492515005</v>
      </c>
      <c r="O1761">
        <v>312</v>
      </c>
      <c r="P1761">
        <v>38</v>
      </c>
    </row>
    <row r="1762" spans="1:16" x14ac:dyDescent="0.3">
      <c r="A1762">
        <v>50017235</v>
      </c>
      <c r="B1762" s="1" t="s">
        <v>983</v>
      </c>
      <c r="C1762" t="s">
        <v>14</v>
      </c>
      <c r="D1762" s="2">
        <v>108</v>
      </c>
      <c r="E1762" s="1" t="s">
        <v>875</v>
      </c>
      <c r="F1762" s="2">
        <v>10002</v>
      </c>
      <c r="G1762" s="3">
        <v>2122544188</v>
      </c>
      <c r="H1762" s="1" t="s">
        <v>276</v>
      </c>
      <c r="I1762" t="s">
        <v>21</v>
      </c>
      <c r="J1762">
        <v>99</v>
      </c>
      <c r="K1762">
        <v>183</v>
      </c>
      <c r="L1762" s="18">
        <f>(((RestaurantData4[[#This Row],[FitScore]]/100)*RestaurantData4[[#This Row],[DailyCustAvg]])/3.5)*30</f>
        <v>1552.8857142857141</v>
      </c>
      <c r="M1762">
        <v>40.721175679791003</v>
      </c>
      <c r="N1762">
        <v>-73.987571785968001</v>
      </c>
      <c r="O1762">
        <v>103</v>
      </c>
      <c r="P1762">
        <v>1</v>
      </c>
    </row>
    <row r="1763" spans="1:16" hidden="1" x14ac:dyDescent="0.3">
      <c r="A1763">
        <v>50010102</v>
      </c>
      <c r="B1763" s="1" t="s">
        <v>494</v>
      </c>
      <c r="C1763" t="s">
        <v>14</v>
      </c>
      <c r="D1763" s="2">
        <v>54</v>
      </c>
      <c r="E1763" s="1" t="s">
        <v>381</v>
      </c>
      <c r="F1763" s="2">
        <v>10011</v>
      </c>
      <c r="G1763" s="3">
        <v>2129291440</v>
      </c>
      <c r="H1763" s="1" t="s">
        <v>168</v>
      </c>
      <c r="I1763" t="s">
        <v>17</v>
      </c>
      <c r="J1763">
        <v>94</v>
      </c>
      <c r="K1763">
        <v>302</v>
      </c>
      <c r="L1763" s="18">
        <f>(((RestaurantData4[[#This Row],[FitScore]]/100)*RestaurantData4[[#This Row],[DailyCustAvg]])/3.5)*30</f>
        <v>2433.2571428571428</v>
      </c>
      <c r="M1763">
        <v>40.736708886754002</v>
      </c>
      <c r="N1763">
        <v>-73.995327052652001</v>
      </c>
      <c r="O1763">
        <v>102</v>
      </c>
      <c r="P1763">
        <v>3</v>
      </c>
    </row>
    <row r="1764" spans="1:16" hidden="1" x14ac:dyDescent="0.3">
      <c r="A1764">
        <v>50002470</v>
      </c>
      <c r="B1764" s="1" t="s">
        <v>685</v>
      </c>
      <c r="C1764" t="s">
        <v>14</v>
      </c>
      <c r="D1764" s="2">
        <v>626</v>
      </c>
      <c r="E1764" s="1" t="s">
        <v>220</v>
      </c>
      <c r="F1764" s="2">
        <v>10014</v>
      </c>
      <c r="G1764" s="3">
        <v>2122555699</v>
      </c>
      <c r="H1764" s="1" t="s">
        <v>143</v>
      </c>
      <c r="I1764" t="s">
        <v>17</v>
      </c>
      <c r="J1764">
        <v>94</v>
      </c>
      <c r="K1764">
        <v>302</v>
      </c>
      <c r="L1764" s="18">
        <f>(((RestaurantData4[[#This Row],[FitScore]]/100)*RestaurantData4[[#This Row],[DailyCustAvg]])/3.5)*30</f>
        <v>2433.2571428571428</v>
      </c>
      <c r="M1764">
        <v>40.738295320783998</v>
      </c>
      <c r="N1764">
        <v>-74.005557151291001</v>
      </c>
      <c r="O1764">
        <v>102</v>
      </c>
      <c r="P1764">
        <v>3</v>
      </c>
    </row>
    <row r="1765" spans="1:16" x14ac:dyDescent="0.3">
      <c r="A1765">
        <v>50101066</v>
      </c>
      <c r="B1765" s="1" t="s">
        <v>1017</v>
      </c>
      <c r="C1765" t="s">
        <v>14</v>
      </c>
      <c r="D1765" s="2">
        <v>115</v>
      </c>
      <c r="E1765" s="1" t="s">
        <v>849</v>
      </c>
      <c r="F1765" s="2">
        <v>10002</v>
      </c>
      <c r="G1765" s="3">
        <v>6176975262</v>
      </c>
      <c r="H1765" s="1" t="s">
        <v>148</v>
      </c>
      <c r="I1765" t="s">
        <v>21</v>
      </c>
      <c r="J1765">
        <v>100</v>
      </c>
      <c r="K1765">
        <v>183</v>
      </c>
      <c r="L1765" s="18">
        <f>(((RestaurantData4[[#This Row],[FitScore]]/100)*RestaurantData4[[#This Row],[DailyCustAvg]])/3.5)*30</f>
        <v>1568.5714285714284</v>
      </c>
      <c r="M1765">
        <v>40.718502330546997</v>
      </c>
      <c r="N1765">
        <v>-73.988084546292001</v>
      </c>
      <c r="O1765">
        <v>103</v>
      </c>
      <c r="P1765">
        <v>1</v>
      </c>
    </row>
    <row r="1766" spans="1:16" hidden="1" x14ac:dyDescent="0.3">
      <c r="A1766">
        <v>41619698</v>
      </c>
      <c r="B1766" s="1" t="s">
        <v>1377</v>
      </c>
      <c r="C1766" t="s">
        <v>14</v>
      </c>
      <c r="D1766" s="2">
        <v>668</v>
      </c>
      <c r="E1766" s="1" t="s">
        <v>1351</v>
      </c>
      <c r="F1766" s="2">
        <v>10036</v>
      </c>
      <c r="G1766" s="3">
        <v>2129204770</v>
      </c>
      <c r="H1766" s="1" t="s">
        <v>29</v>
      </c>
      <c r="I1766" t="s">
        <v>17</v>
      </c>
      <c r="J1766">
        <v>99</v>
      </c>
      <c r="K1766">
        <v>302</v>
      </c>
      <c r="L1766" s="18">
        <f>(((RestaurantData4[[#This Row],[FitScore]]/100)*RestaurantData4[[#This Row],[DailyCustAvg]])/3.5)*30</f>
        <v>2562.6857142857148</v>
      </c>
      <c r="M1766">
        <v>40.762773028646997</v>
      </c>
      <c r="N1766">
        <v>-73.993173733779997</v>
      </c>
      <c r="O1766">
        <v>104</v>
      </c>
      <c r="P1766">
        <v>3</v>
      </c>
    </row>
    <row r="1767" spans="1:16" x14ac:dyDescent="0.3">
      <c r="A1767">
        <v>50047353</v>
      </c>
      <c r="B1767" s="1" t="s">
        <v>1145</v>
      </c>
      <c r="C1767" t="s">
        <v>14</v>
      </c>
      <c r="D1767" s="2">
        <v>21</v>
      </c>
      <c r="E1767" s="1" t="s">
        <v>861</v>
      </c>
      <c r="F1767" s="2">
        <v>10002</v>
      </c>
      <c r="G1767" s="3">
        <v>2122268998</v>
      </c>
      <c r="H1767" s="1" t="s">
        <v>242</v>
      </c>
      <c r="I1767" t="s">
        <v>21</v>
      </c>
      <c r="J1767">
        <v>100</v>
      </c>
      <c r="K1767">
        <v>170</v>
      </c>
      <c r="L1767" s="18">
        <f>(((RestaurantData4[[#This Row],[FitScore]]/100)*RestaurantData4[[#This Row],[DailyCustAvg]])/3.5)*30</f>
        <v>1457.1428571428571</v>
      </c>
      <c r="M1767">
        <v>40.714108513593999</v>
      </c>
      <c r="N1767">
        <v>-73.996234056784004</v>
      </c>
      <c r="O1767">
        <v>103</v>
      </c>
      <c r="P1767">
        <v>1</v>
      </c>
    </row>
    <row r="1768" spans="1:16" x14ac:dyDescent="0.3">
      <c r="A1768">
        <v>41491151</v>
      </c>
      <c r="B1768" s="1" t="s">
        <v>1302</v>
      </c>
      <c r="C1768" t="s">
        <v>14</v>
      </c>
      <c r="D1768" s="2">
        <v>129</v>
      </c>
      <c r="E1768" s="1" t="s">
        <v>896</v>
      </c>
      <c r="F1768" s="2">
        <v>10002</v>
      </c>
      <c r="G1768" s="3">
        <v>2122284919</v>
      </c>
      <c r="H1768" s="1" t="s">
        <v>168</v>
      </c>
      <c r="I1768" t="s">
        <v>21</v>
      </c>
      <c r="J1768">
        <v>100</v>
      </c>
      <c r="K1768">
        <v>169</v>
      </c>
      <c r="L1768" s="18">
        <f>(((RestaurantData4[[#This Row],[FitScore]]/100)*RestaurantData4[[#This Row],[DailyCustAvg]])/3.5)*30</f>
        <v>1448.5714285714284</v>
      </c>
      <c r="M1768">
        <v>40.719613829552003</v>
      </c>
      <c r="N1768">
        <v>-73.986875826117995</v>
      </c>
      <c r="O1768">
        <v>103</v>
      </c>
      <c r="P1768">
        <v>1</v>
      </c>
    </row>
    <row r="1769" spans="1:16" hidden="1" x14ac:dyDescent="0.3">
      <c r="A1769">
        <v>50069039</v>
      </c>
      <c r="B1769" s="1" t="s">
        <v>1565</v>
      </c>
      <c r="C1769" t="s">
        <v>14</v>
      </c>
      <c r="D1769" s="2">
        <v>30</v>
      </c>
      <c r="E1769" s="1" t="s">
        <v>1777</v>
      </c>
      <c r="F1769" s="2">
        <v>10112</v>
      </c>
      <c r="G1769" s="3">
        <v>6462875379</v>
      </c>
      <c r="H1769" s="1" t="s">
        <v>188</v>
      </c>
      <c r="I1769" t="s">
        <v>17</v>
      </c>
      <c r="J1769">
        <v>85</v>
      </c>
      <c r="K1769">
        <v>302</v>
      </c>
      <c r="L1769" s="18">
        <f>(((RestaurantData4[[#This Row],[FitScore]]/100)*RestaurantData4[[#This Row],[DailyCustAvg]])/3.5)*30</f>
        <v>2200.2857142857142</v>
      </c>
      <c r="M1769">
        <v>40.758747437799002</v>
      </c>
      <c r="N1769">
        <v>-73.978692223614999</v>
      </c>
      <c r="O1769">
        <v>105</v>
      </c>
      <c r="P1769">
        <v>4</v>
      </c>
    </row>
    <row r="1770" spans="1:16" hidden="1" x14ac:dyDescent="0.3">
      <c r="A1770">
        <v>40843676</v>
      </c>
      <c r="B1770" s="1" t="s">
        <v>2253</v>
      </c>
      <c r="C1770" t="s">
        <v>14</v>
      </c>
      <c r="D1770" s="2">
        <v>1375</v>
      </c>
      <c r="E1770" s="1" t="s">
        <v>358</v>
      </c>
      <c r="F1770" s="2">
        <v>10019</v>
      </c>
      <c r="G1770" s="3">
        <v>2127656288</v>
      </c>
      <c r="H1770" s="1" t="s">
        <v>24</v>
      </c>
      <c r="I1770" t="s">
        <v>17</v>
      </c>
      <c r="J1770">
        <v>83</v>
      </c>
      <c r="K1770">
        <v>302</v>
      </c>
      <c r="L1770" s="18">
        <f>(((RestaurantData4[[#This Row],[FitScore]]/100)*RestaurantData4[[#This Row],[DailyCustAvg]])/3.5)*30</f>
        <v>2148.5142857142855</v>
      </c>
      <c r="M1770">
        <v>40.763462768850999</v>
      </c>
      <c r="N1770">
        <v>-73.977827941090993</v>
      </c>
      <c r="O1770">
        <v>105</v>
      </c>
      <c r="P1770">
        <v>4</v>
      </c>
    </row>
    <row r="1771" spans="1:16" hidden="1" x14ac:dyDescent="0.3">
      <c r="A1771">
        <v>40398434</v>
      </c>
      <c r="B1771" s="1" t="s">
        <v>2535</v>
      </c>
      <c r="C1771" t="s">
        <v>14</v>
      </c>
      <c r="D1771" s="2">
        <v>119</v>
      </c>
      <c r="E1771" s="1" t="s">
        <v>1756</v>
      </c>
      <c r="F1771" s="2">
        <v>10016</v>
      </c>
      <c r="G1771" s="3">
        <v>2126830900</v>
      </c>
      <c r="H1771" s="1" t="s">
        <v>66</v>
      </c>
      <c r="I1771" t="s">
        <v>17</v>
      </c>
      <c r="J1771">
        <v>86</v>
      </c>
      <c r="K1771">
        <v>302</v>
      </c>
      <c r="L1771" s="18">
        <f>(((RestaurantData4[[#This Row],[FitScore]]/100)*RestaurantData4[[#This Row],[DailyCustAvg]])/3.5)*30</f>
        <v>2226.1714285714284</v>
      </c>
      <c r="M1771">
        <v>40.742776294640002</v>
      </c>
      <c r="N1771">
        <v>-73.982342222542997</v>
      </c>
      <c r="O1771">
        <v>106</v>
      </c>
      <c r="P1771">
        <v>2</v>
      </c>
    </row>
    <row r="1772" spans="1:16" hidden="1" x14ac:dyDescent="0.3">
      <c r="A1772">
        <v>50079639</v>
      </c>
      <c r="B1772" s="1" t="s">
        <v>2573</v>
      </c>
      <c r="C1772" t="s">
        <v>14</v>
      </c>
      <c r="D1772" s="2">
        <v>805</v>
      </c>
      <c r="E1772" s="1" t="s">
        <v>901</v>
      </c>
      <c r="F1772" s="2">
        <v>10022</v>
      </c>
      <c r="G1772" s="3">
        <v>2127543012</v>
      </c>
      <c r="H1772" s="1" t="s">
        <v>613</v>
      </c>
      <c r="I1772" t="s">
        <v>17</v>
      </c>
      <c r="J1772">
        <v>79</v>
      </c>
      <c r="K1772">
        <v>302</v>
      </c>
      <c r="L1772" s="18">
        <f>(((RestaurantData4[[#This Row],[FitScore]]/100)*RestaurantData4[[#This Row],[DailyCustAvg]])/3.5)*30</f>
        <v>2044.9714285714285</v>
      </c>
      <c r="M1772">
        <v>40.755498696318</v>
      </c>
      <c r="N1772">
        <v>-73.970979817697</v>
      </c>
      <c r="O1772">
        <v>106</v>
      </c>
      <c r="P1772">
        <v>4</v>
      </c>
    </row>
    <row r="1773" spans="1:16" hidden="1" x14ac:dyDescent="0.3">
      <c r="A1773">
        <v>41046685</v>
      </c>
      <c r="B1773" s="1" t="s">
        <v>2775</v>
      </c>
      <c r="C1773" t="s">
        <v>14</v>
      </c>
      <c r="D1773" s="2">
        <v>990</v>
      </c>
      <c r="E1773" s="1" t="s">
        <v>2742</v>
      </c>
      <c r="F1773" s="2">
        <v>10025</v>
      </c>
      <c r="G1773" s="3">
        <v>2122220259</v>
      </c>
      <c r="H1773" s="1" t="s">
        <v>58</v>
      </c>
      <c r="I1773" t="s">
        <v>17</v>
      </c>
      <c r="J1773">
        <v>100</v>
      </c>
      <c r="K1773">
        <v>302</v>
      </c>
      <c r="L1773" s="18">
        <f>(((RestaurantData4[[#This Row],[FitScore]]/100)*RestaurantData4[[#This Row],[DailyCustAvg]])/3.5)*30</f>
        <v>2588.5714285714289</v>
      </c>
      <c r="M1773">
        <v>40.800995727809998</v>
      </c>
      <c r="N1773">
        <v>-73.961594114286996</v>
      </c>
      <c r="O1773">
        <v>107</v>
      </c>
      <c r="P1773">
        <v>7</v>
      </c>
    </row>
    <row r="1774" spans="1:16" hidden="1" x14ac:dyDescent="0.3">
      <c r="A1774">
        <v>41626109</v>
      </c>
      <c r="B1774" s="1" t="s">
        <v>4421</v>
      </c>
      <c r="C1774" t="s">
        <v>4408</v>
      </c>
      <c r="D1774" s="2">
        <v>124</v>
      </c>
      <c r="E1774" s="1" t="s">
        <v>4409</v>
      </c>
      <c r="F1774" s="2">
        <v>11249</v>
      </c>
      <c r="G1774" s="3">
        <v>3477992743</v>
      </c>
      <c r="H1774" s="1" t="s">
        <v>16</v>
      </c>
      <c r="I1774" t="s">
        <v>17</v>
      </c>
      <c r="J1774">
        <v>85</v>
      </c>
      <c r="K1774">
        <v>302</v>
      </c>
      <c r="L1774" s="18">
        <f>(((RestaurantData4[[#This Row],[FitScore]]/100)*RestaurantData4[[#This Row],[DailyCustAvg]])/3.5)*30</f>
        <v>2200.2857142857142</v>
      </c>
      <c r="M1774">
        <v>40.71957315001</v>
      </c>
      <c r="N1774">
        <v>-73.955861963906997</v>
      </c>
      <c r="O1774">
        <v>301</v>
      </c>
      <c r="P1774">
        <v>33</v>
      </c>
    </row>
    <row r="1775" spans="1:16" hidden="1" x14ac:dyDescent="0.3">
      <c r="A1775">
        <v>50047948</v>
      </c>
      <c r="B1775" s="1" t="s">
        <v>1028</v>
      </c>
      <c r="C1775" t="s">
        <v>4408</v>
      </c>
      <c r="D1775" s="2">
        <v>103</v>
      </c>
      <c r="E1775" s="1" t="s">
        <v>4414</v>
      </c>
      <c r="F1775" s="2">
        <v>11206</v>
      </c>
      <c r="G1775" s="3">
        <v>7183872200</v>
      </c>
      <c r="H1775" s="1" t="s">
        <v>242</v>
      </c>
      <c r="I1775" t="s">
        <v>17</v>
      </c>
      <c r="J1775">
        <v>68</v>
      </c>
      <c r="K1775">
        <v>302</v>
      </c>
      <c r="L1775" s="18">
        <f>(((RestaurantData4[[#This Row],[FitScore]]/100)*RestaurantData4[[#This Row],[DailyCustAvg]])/3.5)*30</f>
        <v>1760.2285714285715</v>
      </c>
      <c r="M1775">
        <v>40.705278148055001</v>
      </c>
      <c r="N1775">
        <v>-73.942879965353995</v>
      </c>
      <c r="O1775">
        <v>301</v>
      </c>
      <c r="P1775">
        <v>34</v>
      </c>
    </row>
    <row r="1776" spans="1:16" hidden="1" x14ac:dyDescent="0.3">
      <c r="A1776">
        <v>50065669</v>
      </c>
      <c r="B1776" s="1" t="s">
        <v>5486</v>
      </c>
      <c r="C1776" t="s">
        <v>4408</v>
      </c>
      <c r="D1776" s="2">
        <v>268</v>
      </c>
      <c r="E1776" s="1" t="s">
        <v>5472</v>
      </c>
      <c r="F1776" s="2">
        <v>11215</v>
      </c>
      <c r="G1776" s="3">
        <v>7183692472</v>
      </c>
      <c r="H1776" s="1" t="s">
        <v>20</v>
      </c>
      <c r="I1776" t="s">
        <v>17</v>
      </c>
      <c r="J1776">
        <v>84</v>
      </c>
      <c r="K1776">
        <v>302</v>
      </c>
      <c r="L1776" s="18">
        <f>(((RestaurantData4[[#This Row],[FitScore]]/100)*RestaurantData4[[#This Row],[DailyCustAvg]])/3.5)*30</f>
        <v>2174.3999999999996</v>
      </c>
      <c r="M1776">
        <v>40.658456881162003</v>
      </c>
      <c r="N1776">
        <v>-73.982087103954001</v>
      </c>
      <c r="O1776">
        <v>307</v>
      </c>
      <c r="P1776">
        <v>38</v>
      </c>
    </row>
    <row r="1777" spans="1:16" hidden="1" x14ac:dyDescent="0.3">
      <c r="A1777">
        <v>50103221</v>
      </c>
      <c r="B1777" s="1" t="s">
        <v>6051</v>
      </c>
      <c r="C1777" t="s">
        <v>4408</v>
      </c>
      <c r="D1777" s="2">
        <v>7810</v>
      </c>
      <c r="E1777" s="1" t="s">
        <v>5973</v>
      </c>
      <c r="F1777" s="2">
        <v>11214</v>
      </c>
      <c r="G1777" s="3">
        <v>3477132818</v>
      </c>
      <c r="H1777" s="1" t="s">
        <v>56</v>
      </c>
      <c r="I1777" t="s">
        <v>17</v>
      </c>
      <c r="J1777">
        <v>64</v>
      </c>
      <c r="K1777">
        <v>302</v>
      </c>
      <c r="L1777" s="18">
        <f>(((RestaurantData4[[#This Row],[FitScore]]/100)*RestaurantData4[[#This Row],[DailyCustAvg]])/3.5)*30</f>
        <v>1656.6857142857143</v>
      </c>
      <c r="M1777">
        <v>40.608997127009999</v>
      </c>
      <c r="N1777">
        <v>-73.993693731682001</v>
      </c>
      <c r="O1777">
        <v>311</v>
      </c>
      <c r="P1777">
        <v>47</v>
      </c>
    </row>
    <row r="1778" spans="1:16" hidden="1" x14ac:dyDescent="0.3">
      <c r="A1778">
        <v>50093235</v>
      </c>
      <c r="B1778" s="1" t="s">
        <v>48</v>
      </c>
      <c r="C1778" t="s">
        <v>14</v>
      </c>
      <c r="D1778" s="2">
        <v>200</v>
      </c>
      <c r="E1778" s="1" t="s">
        <v>34</v>
      </c>
      <c r="F1778" s="2">
        <v>10038</v>
      </c>
      <c r="G1778" s="3">
        <v>5165974454</v>
      </c>
      <c r="H1778" s="1" t="s">
        <v>49</v>
      </c>
      <c r="I1778" t="s">
        <v>17</v>
      </c>
      <c r="J1778">
        <v>96</v>
      </c>
      <c r="K1778">
        <v>301</v>
      </c>
      <c r="L1778" s="18">
        <f>(((RestaurantData4[[#This Row],[FitScore]]/100)*RestaurantData4[[#This Row],[DailyCustAvg]])/3.5)*30</f>
        <v>2476.7999999999997</v>
      </c>
      <c r="M1778">
        <v>40.710526270262001</v>
      </c>
      <c r="N1778">
        <v>-74.009353030615003</v>
      </c>
      <c r="O1778">
        <v>101</v>
      </c>
      <c r="P1778">
        <v>1</v>
      </c>
    </row>
    <row r="1779" spans="1:16" hidden="1" x14ac:dyDescent="0.3">
      <c r="A1779">
        <v>50089668</v>
      </c>
      <c r="B1779" s="1" t="s">
        <v>105</v>
      </c>
      <c r="C1779" t="s">
        <v>14</v>
      </c>
      <c r="D1779" s="2">
        <v>285</v>
      </c>
      <c r="E1779" s="1" t="s">
        <v>47</v>
      </c>
      <c r="F1779" s="2">
        <v>10013</v>
      </c>
      <c r="G1779" s="3">
        <v>6464484032</v>
      </c>
      <c r="H1779" s="1" t="s">
        <v>106</v>
      </c>
      <c r="I1779" t="s">
        <v>17</v>
      </c>
      <c r="J1779">
        <v>99</v>
      </c>
      <c r="K1779">
        <v>301</v>
      </c>
      <c r="L1779" s="18">
        <f>(((RestaurantData4[[#This Row],[FitScore]]/100)*RestaurantData4[[#This Row],[DailyCustAvg]])/3.5)*30</f>
        <v>2554.1999999999998</v>
      </c>
      <c r="M1779">
        <v>40.721047246151997</v>
      </c>
      <c r="N1779">
        <v>-74.00485944031</v>
      </c>
      <c r="O1779">
        <v>101</v>
      </c>
      <c r="P1779">
        <v>1</v>
      </c>
    </row>
    <row r="1780" spans="1:16" x14ac:dyDescent="0.3">
      <c r="A1780">
        <v>50042664</v>
      </c>
      <c r="B1780" s="1" t="s">
        <v>1137</v>
      </c>
      <c r="C1780" t="s">
        <v>14</v>
      </c>
      <c r="D1780" s="2">
        <v>180</v>
      </c>
      <c r="E1780" s="1" t="s">
        <v>929</v>
      </c>
      <c r="F1780" s="2">
        <v>10002</v>
      </c>
      <c r="G1780" s="3">
        <v>2122371790</v>
      </c>
      <c r="H1780" s="1" t="s">
        <v>16</v>
      </c>
      <c r="I1780" t="s">
        <v>21</v>
      </c>
      <c r="J1780">
        <v>99</v>
      </c>
      <c r="K1780">
        <v>167</v>
      </c>
      <c r="L1780" s="18">
        <f>(((RestaurantData4[[#This Row],[FitScore]]/100)*RestaurantData4[[#This Row],[DailyCustAvg]])/3.5)*30</f>
        <v>1417.1142857142859</v>
      </c>
      <c r="M1780">
        <v>40.721845480012</v>
      </c>
      <c r="N1780">
        <v>-73.988304012661004</v>
      </c>
      <c r="O1780">
        <v>103</v>
      </c>
      <c r="P1780">
        <v>1</v>
      </c>
    </row>
    <row r="1781" spans="1:16" hidden="1" x14ac:dyDescent="0.3">
      <c r="A1781">
        <v>41545583</v>
      </c>
      <c r="B1781" s="1" t="s">
        <v>1009</v>
      </c>
      <c r="C1781" t="s">
        <v>14</v>
      </c>
      <c r="D1781" s="2">
        <v>251</v>
      </c>
      <c r="E1781" s="1" t="s">
        <v>599</v>
      </c>
      <c r="F1781" s="2">
        <v>10002</v>
      </c>
      <c r="G1781" s="3">
        <v>6463503977</v>
      </c>
      <c r="H1781" s="1" t="s">
        <v>24</v>
      </c>
      <c r="I1781" t="s">
        <v>17</v>
      </c>
      <c r="J1781">
        <v>100</v>
      </c>
      <c r="K1781">
        <v>301</v>
      </c>
      <c r="L1781" s="18">
        <f>(((RestaurantData4[[#This Row],[FitScore]]/100)*RestaurantData4[[#This Row],[DailyCustAvg]])/3.5)*30</f>
        <v>2580</v>
      </c>
      <c r="M1781">
        <v>40.721886297350999</v>
      </c>
      <c r="N1781">
        <v>-73.985233897070998</v>
      </c>
      <c r="O1781">
        <v>103</v>
      </c>
      <c r="P1781">
        <v>2</v>
      </c>
    </row>
    <row r="1782" spans="1:16" x14ac:dyDescent="0.3">
      <c r="A1782">
        <v>50058951</v>
      </c>
      <c r="B1782" s="1" t="s">
        <v>1048</v>
      </c>
      <c r="C1782" t="s">
        <v>14</v>
      </c>
      <c r="D1782" s="2">
        <v>162</v>
      </c>
      <c r="E1782" s="1" t="s">
        <v>936</v>
      </c>
      <c r="F1782" s="2">
        <v>10002</v>
      </c>
      <c r="G1782" s="3">
        <v>6468835453</v>
      </c>
      <c r="H1782" s="1" t="s">
        <v>207</v>
      </c>
      <c r="I1782" t="s">
        <v>21</v>
      </c>
      <c r="J1782">
        <v>100</v>
      </c>
      <c r="K1782">
        <v>163</v>
      </c>
      <c r="L1782" s="18">
        <f>(((RestaurantData4[[#This Row],[FitScore]]/100)*RestaurantData4[[#This Row],[DailyCustAvg]])/3.5)*30</f>
        <v>1397.1428571428571</v>
      </c>
      <c r="M1782">
        <v>40.714045037360002</v>
      </c>
      <c r="N1782">
        <v>-73.990321823748005</v>
      </c>
      <c r="O1782">
        <v>103</v>
      </c>
      <c r="P1782">
        <v>1</v>
      </c>
    </row>
    <row r="1783" spans="1:16" x14ac:dyDescent="0.3">
      <c r="A1783">
        <v>50070170</v>
      </c>
      <c r="B1783" s="1" t="s">
        <v>1226</v>
      </c>
      <c r="C1783" t="s">
        <v>14</v>
      </c>
      <c r="D1783" s="2">
        <v>61</v>
      </c>
      <c r="E1783" s="1" t="s">
        <v>849</v>
      </c>
      <c r="F1783" s="2">
        <v>10002</v>
      </c>
      <c r="G1783" s="3">
        <v>2129255220</v>
      </c>
      <c r="H1783" s="1" t="s">
        <v>68</v>
      </c>
      <c r="I1783" t="s">
        <v>21</v>
      </c>
      <c r="J1783">
        <v>100</v>
      </c>
      <c r="K1783">
        <v>162</v>
      </c>
      <c r="L1783" s="18">
        <f>(((RestaurantData4[[#This Row],[FitScore]]/100)*RestaurantData4[[#This Row],[DailyCustAvg]])/3.5)*30</f>
        <v>1388.5714285714284</v>
      </c>
      <c r="M1783">
        <v>40.719361702969003</v>
      </c>
      <c r="N1783">
        <v>-73.990927110526997</v>
      </c>
      <c r="O1783">
        <v>103</v>
      </c>
      <c r="P1783">
        <v>1</v>
      </c>
    </row>
    <row r="1784" spans="1:16" hidden="1" x14ac:dyDescent="0.3">
      <c r="A1784">
        <v>41401730</v>
      </c>
      <c r="B1784" s="1" t="s">
        <v>1609</v>
      </c>
      <c r="C1784" t="s">
        <v>14</v>
      </c>
      <c r="D1784" s="2">
        <v>352</v>
      </c>
      <c r="E1784" s="1" t="s">
        <v>1487</v>
      </c>
      <c r="F1784" s="2">
        <v>10018</v>
      </c>
      <c r="G1784" s="3">
        <v>2126432000</v>
      </c>
      <c r="H1784" s="1" t="s">
        <v>24</v>
      </c>
      <c r="I1784" t="s">
        <v>17</v>
      </c>
      <c r="J1784">
        <v>100</v>
      </c>
      <c r="K1784">
        <v>301</v>
      </c>
      <c r="L1784" s="18">
        <f>(((RestaurantData4[[#This Row],[FitScore]]/100)*RestaurantData4[[#This Row],[DailyCustAvg]])/3.5)*30</f>
        <v>2580</v>
      </c>
      <c r="M1784">
        <v>40.755941292986002</v>
      </c>
      <c r="N1784">
        <v>-73.992665497169995</v>
      </c>
      <c r="O1784">
        <v>104</v>
      </c>
      <c r="P1784">
        <v>3</v>
      </c>
    </row>
    <row r="1785" spans="1:16" hidden="1" x14ac:dyDescent="0.3">
      <c r="A1785">
        <v>41490991</v>
      </c>
      <c r="B1785" s="1" t="s">
        <v>2608</v>
      </c>
      <c r="C1785" t="s">
        <v>14</v>
      </c>
      <c r="D1785" s="2">
        <v>227</v>
      </c>
      <c r="E1785" s="1" t="s">
        <v>1783</v>
      </c>
      <c r="F1785" s="2">
        <v>10022</v>
      </c>
      <c r="G1785" s="3">
        <v>2126757710</v>
      </c>
      <c r="H1785" s="1" t="s">
        <v>16</v>
      </c>
      <c r="J1785">
        <v>85</v>
      </c>
      <c r="K1785">
        <v>301</v>
      </c>
      <c r="L1785" s="18">
        <f>(((RestaurantData4[[#This Row],[FitScore]]/100)*RestaurantData4[[#This Row],[DailyCustAvg]])/3.5)*30</f>
        <v>2193</v>
      </c>
      <c r="M1785">
        <v>40.759260762449003</v>
      </c>
      <c r="N1785">
        <v>-73.967267421025994</v>
      </c>
      <c r="O1785">
        <v>106</v>
      </c>
      <c r="P1785">
        <v>4</v>
      </c>
    </row>
    <row r="1786" spans="1:16" hidden="1" x14ac:dyDescent="0.3">
      <c r="A1786">
        <v>50099621</v>
      </c>
      <c r="B1786" s="1" t="s">
        <v>437</v>
      </c>
      <c r="C1786" t="s">
        <v>14</v>
      </c>
      <c r="D1786" s="2">
        <v>1246</v>
      </c>
      <c r="E1786" s="1" t="s">
        <v>1756</v>
      </c>
      <c r="F1786" s="2">
        <v>10028</v>
      </c>
      <c r="G1786" s="3">
        <v>6468442996</v>
      </c>
      <c r="H1786" s="1" t="s">
        <v>438</v>
      </c>
      <c r="I1786" t="s">
        <v>17</v>
      </c>
      <c r="J1786">
        <v>96</v>
      </c>
      <c r="K1786">
        <v>301</v>
      </c>
      <c r="L1786" s="18">
        <f>(((RestaurantData4[[#This Row],[FitScore]]/100)*RestaurantData4[[#This Row],[DailyCustAvg]])/3.5)*30</f>
        <v>2476.7999999999997</v>
      </c>
      <c r="M1786">
        <v>40.778080774605002</v>
      </c>
      <c r="N1786">
        <v>-73.956624609467994</v>
      </c>
      <c r="O1786">
        <v>108</v>
      </c>
      <c r="P1786">
        <v>4</v>
      </c>
    </row>
    <row r="1787" spans="1:16" x14ac:dyDescent="0.3">
      <c r="A1787">
        <v>50051998</v>
      </c>
      <c r="B1787" s="1" t="s">
        <v>1040</v>
      </c>
      <c r="C1787" t="s">
        <v>14</v>
      </c>
      <c r="D1787" s="2">
        <v>49</v>
      </c>
      <c r="E1787" s="1" t="s">
        <v>861</v>
      </c>
      <c r="F1787" s="2">
        <v>10002</v>
      </c>
      <c r="G1787" s="3">
        <v>2129651926</v>
      </c>
      <c r="H1787" s="1" t="s">
        <v>242</v>
      </c>
      <c r="I1787" t="s">
        <v>21</v>
      </c>
      <c r="J1787">
        <v>99</v>
      </c>
      <c r="K1787">
        <v>159</v>
      </c>
      <c r="L1787" s="18">
        <f>(((RestaurantData4[[#This Row],[FitScore]]/100)*RestaurantData4[[#This Row],[DailyCustAvg]])/3.5)*30</f>
        <v>1349.2285714285713</v>
      </c>
      <c r="M1787">
        <v>40.714163376103002</v>
      </c>
      <c r="N1787">
        <v>-73.995339461057</v>
      </c>
      <c r="O1787">
        <v>103</v>
      </c>
      <c r="P1787">
        <v>1</v>
      </c>
    </row>
    <row r="1788" spans="1:16" hidden="1" x14ac:dyDescent="0.3">
      <c r="A1788">
        <v>40367752</v>
      </c>
      <c r="B1788" s="1" t="s">
        <v>3018</v>
      </c>
      <c r="C1788" t="s">
        <v>14</v>
      </c>
      <c r="D1788" s="2">
        <v>521</v>
      </c>
      <c r="E1788" s="1" t="s">
        <v>3019</v>
      </c>
      <c r="F1788" s="2">
        <v>10065</v>
      </c>
      <c r="G1788" s="3">
        <v>6469623939</v>
      </c>
      <c r="H1788" s="1" t="s">
        <v>16</v>
      </c>
      <c r="I1788" t="s">
        <v>17</v>
      </c>
      <c r="J1788">
        <v>99</v>
      </c>
      <c r="K1788">
        <v>301</v>
      </c>
      <c r="L1788" s="18">
        <f>(((RestaurantData4[[#This Row],[FitScore]]/100)*RestaurantData4[[#This Row],[DailyCustAvg]])/3.5)*30</f>
        <v>2554.1999999999998</v>
      </c>
      <c r="M1788">
        <v>40.764156112385997</v>
      </c>
      <c r="N1788">
        <v>-73.955283592821999</v>
      </c>
      <c r="O1788">
        <v>108</v>
      </c>
      <c r="P1788">
        <v>5</v>
      </c>
    </row>
    <row r="1789" spans="1:16" hidden="1" x14ac:dyDescent="0.3">
      <c r="A1789">
        <v>50057789</v>
      </c>
      <c r="B1789" s="1" t="s">
        <v>293</v>
      </c>
      <c r="C1789" t="s">
        <v>14</v>
      </c>
      <c r="D1789" s="2">
        <v>3165</v>
      </c>
      <c r="E1789" s="1" t="s">
        <v>34</v>
      </c>
      <c r="F1789" s="2">
        <v>10027</v>
      </c>
      <c r="G1789" s="3">
        <v>9292432549</v>
      </c>
      <c r="H1789" s="1" t="s">
        <v>56</v>
      </c>
      <c r="I1789" t="s">
        <v>17</v>
      </c>
      <c r="J1789">
        <v>90</v>
      </c>
      <c r="K1789">
        <v>301</v>
      </c>
      <c r="L1789" s="18">
        <f>(((RestaurantData4[[#This Row],[FitScore]]/100)*RestaurantData4[[#This Row],[DailyCustAvg]])/3.5)*30</f>
        <v>2322</v>
      </c>
      <c r="M1789">
        <v>40.814677403426998</v>
      </c>
      <c r="N1789">
        <v>-73.959035623849005</v>
      </c>
      <c r="O1789">
        <v>109</v>
      </c>
      <c r="P1789">
        <v>7</v>
      </c>
    </row>
    <row r="1790" spans="1:16" x14ac:dyDescent="0.3">
      <c r="A1790">
        <v>50083132</v>
      </c>
      <c r="B1790" s="1" t="s">
        <v>1198</v>
      </c>
      <c r="C1790" t="s">
        <v>14</v>
      </c>
      <c r="D1790" s="2">
        <v>45</v>
      </c>
      <c r="E1790" s="1" t="s">
        <v>929</v>
      </c>
      <c r="F1790" s="2">
        <v>10002</v>
      </c>
      <c r="G1790" s="3">
        <v>3103418175</v>
      </c>
      <c r="H1790" s="1" t="s">
        <v>193</v>
      </c>
      <c r="I1790" t="s">
        <v>21</v>
      </c>
      <c r="J1790">
        <v>99</v>
      </c>
      <c r="K1790">
        <v>157</v>
      </c>
      <c r="L1790" s="18">
        <f>(((RestaurantData4[[#This Row],[FitScore]]/100)*RestaurantData4[[#This Row],[DailyCustAvg]])/3.5)*30</f>
        <v>1332.2571428571428</v>
      </c>
      <c r="M1790">
        <v>40.716334241901997</v>
      </c>
      <c r="N1790">
        <v>-73.991158394387995</v>
      </c>
      <c r="O1790">
        <v>103</v>
      </c>
      <c r="P1790">
        <v>1</v>
      </c>
    </row>
    <row r="1791" spans="1:16" x14ac:dyDescent="0.3">
      <c r="A1791">
        <v>50100305</v>
      </c>
      <c r="B1791" s="1" t="s">
        <v>987</v>
      </c>
      <c r="C1791" t="s">
        <v>14</v>
      </c>
      <c r="D1791" s="2">
        <v>259</v>
      </c>
      <c r="E1791" s="1" t="s">
        <v>936</v>
      </c>
      <c r="F1791" s="2">
        <v>10002</v>
      </c>
      <c r="G1791" s="3">
        <v>6466928330</v>
      </c>
      <c r="H1791" s="1" t="s">
        <v>212</v>
      </c>
      <c r="I1791" t="s">
        <v>21</v>
      </c>
      <c r="J1791">
        <v>99</v>
      </c>
      <c r="K1791">
        <v>156</v>
      </c>
      <c r="L1791" s="18">
        <f>(((RestaurantData4[[#This Row],[FitScore]]/100)*RestaurantData4[[#This Row],[DailyCustAvg]])/3.5)*30</f>
        <v>1323.7714285714287</v>
      </c>
      <c r="M1791">
        <v>40.714434281522003</v>
      </c>
      <c r="N1791">
        <v>-73.985462810643</v>
      </c>
      <c r="O1791">
        <v>103</v>
      </c>
      <c r="P1791">
        <v>1</v>
      </c>
    </row>
    <row r="1792" spans="1:16" hidden="1" x14ac:dyDescent="0.3">
      <c r="A1792">
        <v>50091582</v>
      </c>
      <c r="B1792" s="1" t="s">
        <v>4591</v>
      </c>
      <c r="C1792" t="s">
        <v>4408</v>
      </c>
      <c r="D1792" s="2">
        <v>160</v>
      </c>
      <c r="E1792" s="1" t="s">
        <v>4453</v>
      </c>
      <c r="F1792" s="2">
        <v>11211</v>
      </c>
      <c r="G1792" s="3">
        <v>9292502244</v>
      </c>
      <c r="H1792" s="1" t="s">
        <v>56</v>
      </c>
      <c r="I1792" t="s">
        <v>21</v>
      </c>
      <c r="J1792">
        <v>77</v>
      </c>
      <c r="K1792">
        <v>301</v>
      </c>
      <c r="L1792" s="18">
        <f>(((RestaurantData4[[#This Row],[FitScore]]/100)*RestaurantData4[[#This Row],[DailyCustAvg]])/3.5)*30</f>
        <v>1986.6</v>
      </c>
      <c r="M1792">
        <v>40.711353261281999</v>
      </c>
      <c r="N1792">
        <v>-73.957703429610007</v>
      </c>
      <c r="O1792">
        <v>301</v>
      </c>
      <c r="P1792">
        <v>34</v>
      </c>
    </row>
    <row r="1793" spans="1:16" hidden="1" x14ac:dyDescent="0.3">
      <c r="A1793">
        <v>50032828</v>
      </c>
      <c r="B1793" s="1" t="s">
        <v>4676</v>
      </c>
      <c r="C1793" t="s">
        <v>4408</v>
      </c>
      <c r="D1793" s="2">
        <v>155</v>
      </c>
      <c r="E1793" s="1" t="s">
        <v>4634</v>
      </c>
      <c r="F1793" s="2">
        <v>11211</v>
      </c>
      <c r="G1793" s="3">
        <v>9179091542</v>
      </c>
      <c r="H1793" s="1" t="s">
        <v>276</v>
      </c>
      <c r="I1793" t="s">
        <v>17</v>
      </c>
      <c r="J1793">
        <v>78</v>
      </c>
      <c r="K1793">
        <v>301</v>
      </c>
      <c r="L1793" s="18">
        <f>(((RestaurantData4[[#This Row],[FitScore]]/100)*RestaurantData4[[#This Row],[DailyCustAvg]])/3.5)*30</f>
        <v>2012.3999999999999</v>
      </c>
      <c r="M1793">
        <v>40.711563367803002</v>
      </c>
      <c r="N1793">
        <v>-73.961999336885995</v>
      </c>
      <c r="O1793">
        <v>301</v>
      </c>
      <c r="P1793">
        <v>34</v>
      </c>
    </row>
    <row r="1794" spans="1:16" hidden="1" x14ac:dyDescent="0.3">
      <c r="A1794">
        <v>41462900</v>
      </c>
      <c r="B1794" s="1" t="s">
        <v>4795</v>
      </c>
      <c r="C1794" t="s">
        <v>4408</v>
      </c>
      <c r="D1794" s="2">
        <v>177</v>
      </c>
      <c r="E1794" s="1" t="s">
        <v>4796</v>
      </c>
      <c r="F1794" s="2">
        <v>11201</v>
      </c>
      <c r="G1794" s="3">
        <v>7189351600</v>
      </c>
      <c r="H1794" s="1" t="s">
        <v>68</v>
      </c>
      <c r="I1794" t="s">
        <v>17</v>
      </c>
      <c r="J1794">
        <v>82</v>
      </c>
      <c r="K1794">
        <v>301</v>
      </c>
      <c r="L1794" s="18">
        <f>(((RestaurantData4[[#This Row],[FitScore]]/100)*RestaurantData4[[#This Row],[DailyCustAvg]])/3.5)*30</f>
        <v>2115.6</v>
      </c>
      <c r="M1794">
        <v>40.690080679677997</v>
      </c>
      <c r="N1794">
        <v>-73.993776181390999</v>
      </c>
      <c r="O1794">
        <v>302</v>
      </c>
      <c r="P1794">
        <v>33</v>
      </c>
    </row>
    <row r="1795" spans="1:16" hidden="1" x14ac:dyDescent="0.3">
      <c r="A1795">
        <v>50073118</v>
      </c>
      <c r="B1795" s="1" t="s">
        <v>1565</v>
      </c>
      <c r="C1795" t="s">
        <v>4408</v>
      </c>
      <c r="D1795" s="2">
        <v>113</v>
      </c>
      <c r="E1795" s="1" t="s">
        <v>4793</v>
      </c>
      <c r="F1795" s="2">
        <v>11217</v>
      </c>
      <c r="G1795" s="3">
        <v>2123889539</v>
      </c>
      <c r="H1795" s="1" t="s">
        <v>188</v>
      </c>
      <c r="I1795" t="s">
        <v>21</v>
      </c>
      <c r="J1795">
        <v>95</v>
      </c>
      <c r="K1795">
        <v>301</v>
      </c>
      <c r="L1795" s="18">
        <f>(((RestaurantData4[[#This Row],[FitScore]]/100)*RestaurantData4[[#This Row],[DailyCustAvg]])/3.5)*30</f>
        <v>2451</v>
      </c>
      <c r="M1795">
        <v>40.685475842361001</v>
      </c>
      <c r="N1795">
        <v>-73.978477753017003</v>
      </c>
      <c r="O1795">
        <v>302</v>
      </c>
      <c r="P1795">
        <v>35</v>
      </c>
    </row>
    <row r="1796" spans="1:16" hidden="1" x14ac:dyDescent="0.3">
      <c r="A1796">
        <v>50046011</v>
      </c>
      <c r="B1796" s="1" t="s">
        <v>4985</v>
      </c>
      <c r="C1796" t="s">
        <v>4408</v>
      </c>
      <c r="D1796" s="2">
        <v>420</v>
      </c>
      <c r="E1796" s="1" t="s">
        <v>4986</v>
      </c>
      <c r="F1796" s="2">
        <v>11216</v>
      </c>
      <c r="G1796" s="3">
        <v>6462999499</v>
      </c>
      <c r="H1796" s="1" t="s">
        <v>56</v>
      </c>
      <c r="I1796" t="s">
        <v>21</v>
      </c>
      <c r="J1796">
        <v>65</v>
      </c>
      <c r="K1796">
        <v>301</v>
      </c>
      <c r="L1796" s="18">
        <f>(((RestaurantData4[[#This Row],[FitScore]]/100)*RestaurantData4[[#This Row],[DailyCustAvg]])/3.5)*30</f>
        <v>1677</v>
      </c>
      <c r="M1796">
        <v>40.684616454664003</v>
      </c>
      <c r="N1796">
        <v>-73.944837558162007</v>
      </c>
      <c r="O1796">
        <v>303</v>
      </c>
      <c r="P1796">
        <v>36</v>
      </c>
    </row>
    <row r="1797" spans="1:16" hidden="1" x14ac:dyDescent="0.3">
      <c r="A1797">
        <v>50000935</v>
      </c>
      <c r="B1797" s="1" t="s">
        <v>938</v>
      </c>
      <c r="C1797" t="s">
        <v>4408</v>
      </c>
      <c r="D1797" s="2">
        <v>797</v>
      </c>
      <c r="E1797" s="1" t="s">
        <v>5198</v>
      </c>
      <c r="F1797" s="2">
        <v>11207</v>
      </c>
      <c r="G1797" s="3">
        <v>9178939000</v>
      </c>
      <c r="H1797" s="1" t="s">
        <v>16</v>
      </c>
      <c r="I1797" t="s">
        <v>21</v>
      </c>
      <c r="J1797">
        <v>83</v>
      </c>
      <c r="K1797">
        <v>301</v>
      </c>
      <c r="L1797" s="18">
        <f>(((RestaurantData4[[#This Row],[FitScore]]/100)*RestaurantData4[[#This Row],[DailyCustAvg]])/3.5)*30</f>
        <v>2141.3999999999996</v>
      </c>
      <c r="M1797">
        <v>40.658018654136001</v>
      </c>
      <c r="N1797">
        <v>-73.890195003562994</v>
      </c>
      <c r="O1797">
        <v>305</v>
      </c>
      <c r="P1797">
        <v>42</v>
      </c>
    </row>
    <row r="1798" spans="1:16" hidden="1" x14ac:dyDescent="0.3">
      <c r="A1798">
        <v>50085601</v>
      </c>
      <c r="B1798" s="1" t="s">
        <v>5295</v>
      </c>
      <c r="C1798" t="s">
        <v>4408</v>
      </c>
      <c r="D1798" s="2">
        <v>260</v>
      </c>
      <c r="E1798" s="1" t="s">
        <v>555</v>
      </c>
      <c r="F1798" s="2">
        <v>11215</v>
      </c>
      <c r="G1798" s="3">
        <v>3479873841</v>
      </c>
      <c r="H1798" s="1" t="s">
        <v>73</v>
      </c>
      <c r="I1798" t="s">
        <v>17</v>
      </c>
      <c r="J1798">
        <v>87</v>
      </c>
      <c r="K1798">
        <v>301</v>
      </c>
      <c r="L1798" s="18">
        <f>(((RestaurantData4[[#This Row],[FitScore]]/100)*RestaurantData4[[#This Row],[DailyCustAvg]])/3.5)*30</f>
        <v>2244.6000000000004</v>
      </c>
      <c r="M1798">
        <v>40.674823912950004</v>
      </c>
      <c r="N1798">
        <v>-73.981599608652999</v>
      </c>
      <c r="O1798">
        <v>306</v>
      </c>
      <c r="P1798">
        <v>39</v>
      </c>
    </row>
    <row r="1799" spans="1:16" hidden="1" x14ac:dyDescent="0.3">
      <c r="A1799">
        <v>50073142</v>
      </c>
      <c r="B1799" s="1" t="s">
        <v>5579</v>
      </c>
      <c r="C1799" t="s">
        <v>4408</v>
      </c>
      <c r="D1799" s="2">
        <v>6104</v>
      </c>
      <c r="E1799" s="1" t="s">
        <v>555</v>
      </c>
      <c r="F1799" s="2">
        <v>11220</v>
      </c>
      <c r="G1799" s="3">
        <v>7184922719</v>
      </c>
      <c r="H1799" s="1" t="s">
        <v>242</v>
      </c>
      <c r="I1799" t="s">
        <v>21</v>
      </c>
      <c r="J1799">
        <v>79</v>
      </c>
      <c r="K1799">
        <v>301</v>
      </c>
      <c r="L1799" s="18">
        <f>(((RestaurantData4[[#This Row],[FitScore]]/100)*RestaurantData4[[#This Row],[DailyCustAvg]])/3.5)*30</f>
        <v>2038.2000000000003</v>
      </c>
      <c r="M1799">
        <v>40.638798920151999</v>
      </c>
      <c r="N1799">
        <v>-74.016880704189006</v>
      </c>
      <c r="O1799">
        <v>307</v>
      </c>
      <c r="P1799">
        <v>38</v>
      </c>
    </row>
    <row r="1800" spans="1:16" hidden="1" x14ac:dyDescent="0.3">
      <c r="A1800">
        <v>41191438</v>
      </c>
      <c r="B1800" s="1" t="s">
        <v>5652</v>
      </c>
      <c r="C1800" t="s">
        <v>4408</v>
      </c>
      <c r="D1800" s="2">
        <v>236</v>
      </c>
      <c r="E1800" s="1" t="s">
        <v>5653</v>
      </c>
      <c r="F1800" s="2">
        <v>11238</v>
      </c>
      <c r="G1800" s="3">
        <v>3475392855</v>
      </c>
      <c r="H1800" s="1" t="s">
        <v>16</v>
      </c>
      <c r="I1800" t="s">
        <v>17</v>
      </c>
      <c r="J1800">
        <v>80</v>
      </c>
      <c r="K1800">
        <v>301</v>
      </c>
      <c r="L1800" s="18">
        <f>(((RestaurantData4[[#This Row],[FitScore]]/100)*RestaurantData4[[#This Row],[DailyCustAvg]])/3.5)*30</f>
        <v>2064</v>
      </c>
      <c r="M1800">
        <v>40.673478521919002</v>
      </c>
      <c r="N1800">
        <v>-73.967273633865005</v>
      </c>
      <c r="O1800">
        <v>308</v>
      </c>
      <c r="P1800">
        <v>35</v>
      </c>
    </row>
    <row r="1801" spans="1:16" hidden="1" x14ac:dyDescent="0.3">
      <c r="A1801">
        <v>50040360</v>
      </c>
      <c r="B1801" s="1" t="s">
        <v>5676</v>
      </c>
      <c r="C1801" t="s">
        <v>4408</v>
      </c>
      <c r="D1801" s="2">
        <v>209</v>
      </c>
      <c r="E1801" s="1" t="s">
        <v>5677</v>
      </c>
      <c r="F1801" s="2">
        <v>11213</v>
      </c>
      <c r="G1801" s="3">
        <v>7187732789</v>
      </c>
      <c r="H1801" s="1" t="s">
        <v>242</v>
      </c>
      <c r="I1801" t="s">
        <v>21</v>
      </c>
      <c r="J1801">
        <v>79</v>
      </c>
      <c r="K1801">
        <v>301</v>
      </c>
      <c r="L1801" s="18">
        <f>(((RestaurantData4[[#This Row],[FitScore]]/100)*RestaurantData4[[#This Row],[DailyCustAvg]])/3.5)*30</f>
        <v>2038.2000000000003</v>
      </c>
      <c r="M1801">
        <v>40.671705667342003</v>
      </c>
      <c r="N1801">
        <v>-73.930835937715003</v>
      </c>
      <c r="O1801">
        <v>308</v>
      </c>
      <c r="P1801">
        <v>36</v>
      </c>
    </row>
    <row r="1802" spans="1:16" hidden="1" x14ac:dyDescent="0.3">
      <c r="A1802">
        <v>50089514</v>
      </c>
      <c r="B1802" s="1" t="s">
        <v>5701</v>
      </c>
      <c r="C1802" t="s">
        <v>4408</v>
      </c>
      <c r="D1802" s="2">
        <v>171</v>
      </c>
      <c r="E1802" s="1" t="s">
        <v>5677</v>
      </c>
      <c r="F1802" s="2">
        <v>11213</v>
      </c>
      <c r="G1802" s="3">
        <v>7188726663</v>
      </c>
      <c r="H1802" s="1" t="s">
        <v>641</v>
      </c>
      <c r="I1802" t="s">
        <v>21</v>
      </c>
      <c r="J1802">
        <v>78</v>
      </c>
      <c r="K1802">
        <v>301</v>
      </c>
      <c r="L1802" s="18">
        <f>(((RestaurantData4[[#This Row],[FitScore]]/100)*RestaurantData4[[#This Row],[DailyCustAvg]])/3.5)*30</f>
        <v>2012.3999999999999</v>
      </c>
      <c r="M1802">
        <v>40.672992895318004</v>
      </c>
      <c r="N1802">
        <v>-73.930715632879</v>
      </c>
      <c r="O1802">
        <v>308</v>
      </c>
      <c r="P1802">
        <v>36</v>
      </c>
    </row>
    <row r="1803" spans="1:16" hidden="1" x14ac:dyDescent="0.3">
      <c r="A1803">
        <v>50091637</v>
      </c>
      <c r="B1803" s="1" t="s">
        <v>5735</v>
      </c>
      <c r="C1803" t="s">
        <v>4408</v>
      </c>
      <c r="D1803" s="2">
        <v>446</v>
      </c>
      <c r="E1803" s="1" t="s">
        <v>137</v>
      </c>
      <c r="F1803" s="2">
        <v>11238</v>
      </c>
      <c r="G1803" s="3">
        <v>3475643394</v>
      </c>
      <c r="H1803" s="1" t="s">
        <v>16</v>
      </c>
      <c r="I1803" t="s">
        <v>17</v>
      </c>
      <c r="J1803">
        <v>78</v>
      </c>
      <c r="K1803">
        <v>301</v>
      </c>
      <c r="L1803" s="18">
        <f>(((RestaurantData4[[#This Row],[FitScore]]/100)*RestaurantData4[[#This Row],[DailyCustAvg]])/3.5)*30</f>
        <v>2012.3999999999999</v>
      </c>
      <c r="M1803">
        <v>40.675398445197999</v>
      </c>
      <c r="N1803">
        <v>-73.962629288675004</v>
      </c>
      <c r="O1803">
        <v>308</v>
      </c>
      <c r="P1803">
        <v>35</v>
      </c>
    </row>
    <row r="1804" spans="1:16" hidden="1" x14ac:dyDescent="0.3">
      <c r="A1804">
        <v>41456579</v>
      </c>
      <c r="B1804" s="1" t="s">
        <v>296</v>
      </c>
      <c r="C1804" t="s">
        <v>4408</v>
      </c>
      <c r="D1804" s="2">
        <v>2011</v>
      </c>
      <c r="E1804" s="1" t="s">
        <v>6066</v>
      </c>
      <c r="F1804" s="2">
        <v>11226</v>
      </c>
      <c r="G1804" s="3">
        <v>7184844646</v>
      </c>
      <c r="H1804" s="1" t="s">
        <v>168</v>
      </c>
      <c r="I1804" t="s">
        <v>17</v>
      </c>
      <c r="J1804">
        <v>80</v>
      </c>
      <c r="K1804">
        <v>301</v>
      </c>
      <c r="L1804" s="18">
        <f>(((RestaurantData4[[#This Row],[FitScore]]/100)*RestaurantData4[[#This Row],[DailyCustAvg]])/3.5)*30</f>
        <v>2064</v>
      </c>
      <c r="M1804">
        <v>40.650110183328998</v>
      </c>
      <c r="N1804">
        <v>-73.960780368157998</v>
      </c>
      <c r="O1804">
        <v>314</v>
      </c>
      <c r="P1804">
        <v>40</v>
      </c>
    </row>
    <row r="1805" spans="1:16" hidden="1" x14ac:dyDescent="0.3">
      <c r="A1805">
        <v>40424418</v>
      </c>
      <c r="B1805" s="1" t="s">
        <v>6296</v>
      </c>
      <c r="C1805" t="s">
        <v>4408</v>
      </c>
      <c r="D1805" s="2">
        <v>2114</v>
      </c>
      <c r="E1805" s="1" t="s">
        <v>4995</v>
      </c>
      <c r="F1805" s="2">
        <v>11210</v>
      </c>
      <c r="G1805" s="3">
        <v>7184349816</v>
      </c>
      <c r="H1805" s="1" t="s">
        <v>641</v>
      </c>
      <c r="I1805" t="s">
        <v>17</v>
      </c>
      <c r="J1805">
        <v>76</v>
      </c>
      <c r="K1805">
        <v>301</v>
      </c>
      <c r="L1805" s="18">
        <f>(((RestaurantData4[[#This Row],[FitScore]]/100)*RestaurantData4[[#This Row],[DailyCustAvg]])/3.5)*30</f>
        <v>1960.8</v>
      </c>
      <c r="M1805">
        <v>40.633768048607003</v>
      </c>
      <c r="N1805">
        <v>-73.947769250364004</v>
      </c>
      <c r="O1805">
        <v>314</v>
      </c>
      <c r="P1805">
        <v>45</v>
      </c>
    </row>
    <row r="1806" spans="1:16" x14ac:dyDescent="0.3">
      <c r="A1806">
        <v>50103722</v>
      </c>
      <c r="B1806" s="1" t="s">
        <v>1169</v>
      </c>
      <c r="C1806" t="s">
        <v>14</v>
      </c>
      <c r="D1806" s="2">
        <v>6</v>
      </c>
      <c r="E1806" s="1" t="s">
        <v>866</v>
      </c>
      <c r="F1806" s="2">
        <v>10002</v>
      </c>
      <c r="G1806" s="3">
        <v>2122288858</v>
      </c>
      <c r="H1806" s="1" t="s">
        <v>20</v>
      </c>
      <c r="I1806" t="s">
        <v>21</v>
      </c>
      <c r="J1806">
        <v>100</v>
      </c>
      <c r="K1806">
        <v>156</v>
      </c>
      <c r="L1806" s="18">
        <f>(((RestaurantData4[[#This Row],[FitScore]]/100)*RestaurantData4[[#This Row],[DailyCustAvg]])/3.5)*30</f>
        <v>1337.1428571428571</v>
      </c>
      <c r="M1806">
        <v>40.721103873719002</v>
      </c>
      <c r="N1806">
        <v>-73.984003877636994</v>
      </c>
      <c r="O1806">
        <v>103</v>
      </c>
      <c r="P1806">
        <v>2</v>
      </c>
    </row>
    <row r="1807" spans="1:16" hidden="1" x14ac:dyDescent="0.3">
      <c r="A1807">
        <v>40376352</v>
      </c>
      <c r="B1807" s="1" t="s">
        <v>415</v>
      </c>
      <c r="C1807" t="s">
        <v>14</v>
      </c>
      <c r="D1807" s="2">
        <v>131</v>
      </c>
      <c r="E1807" s="1" t="s">
        <v>416</v>
      </c>
      <c r="F1807" s="2">
        <v>10012</v>
      </c>
      <c r="G1807" s="3">
        <v>2124750049</v>
      </c>
      <c r="H1807" s="1" t="s">
        <v>16</v>
      </c>
      <c r="I1807" t="s">
        <v>17</v>
      </c>
      <c r="J1807">
        <v>94</v>
      </c>
      <c r="K1807">
        <v>300</v>
      </c>
      <c r="L1807" s="18">
        <f>(((RestaurantData4[[#This Row],[FitScore]]/100)*RestaurantData4[[#This Row],[DailyCustAvg]])/3.5)*30</f>
        <v>2417.1428571428569</v>
      </c>
      <c r="M1807">
        <v>40.730763819064002</v>
      </c>
      <c r="N1807">
        <v>-74.000793788682003</v>
      </c>
      <c r="O1807">
        <v>102</v>
      </c>
      <c r="P1807">
        <v>1</v>
      </c>
    </row>
    <row r="1808" spans="1:16" hidden="1" x14ac:dyDescent="0.3">
      <c r="A1808">
        <v>41394959</v>
      </c>
      <c r="B1808" s="1" t="s">
        <v>423</v>
      </c>
      <c r="C1808" t="s">
        <v>14</v>
      </c>
      <c r="D1808" s="2">
        <v>57</v>
      </c>
      <c r="E1808" s="1" t="s">
        <v>424</v>
      </c>
      <c r="F1808" s="2">
        <v>10012</v>
      </c>
      <c r="G1808" s="3">
        <v>2123881070</v>
      </c>
      <c r="H1808" s="1" t="s">
        <v>68</v>
      </c>
      <c r="I1808" t="s">
        <v>17</v>
      </c>
      <c r="J1808">
        <v>97</v>
      </c>
      <c r="K1808">
        <v>300</v>
      </c>
      <c r="L1808" s="18">
        <f>(((RestaurantData4[[#This Row],[FitScore]]/100)*RestaurantData4[[#This Row],[DailyCustAvg]])/3.5)*30</f>
        <v>2494.2857142857142</v>
      </c>
      <c r="M1808">
        <v>40.726594260409001</v>
      </c>
      <c r="N1808">
        <v>-73.992243006921996</v>
      </c>
      <c r="O1808">
        <v>102</v>
      </c>
      <c r="P1808">
        <v>1</v>
      </c>
    </row>
    <row r="1809" spans="1:16" x14ac:dyDescent="0.3">
      <c r="A1809">
        <v>41543887</v>
      </c>
      <c r="B1809" s="1" t="s">
        <v>885</v>
      </c>
      <c r="C1809" t="s">
        <v>14</v>
      </c>
      <c r="D1809" s="2">
        <v>146</v>
      </c>
      <c r="E1809" s="1" t="s">
        <v>886</v>
      </c>
      <c r="F1809" s="2">
        <v>10002</v>
      </c>
      <c r="G1809" s="3">
        <v>2126140146</v>
      </c>
      <c r="H1809" s="1" t="s">
        <v>16</v>
      </c>
      <c r="I1809" t="s">
        <v>21</v>
      </c>
      <c r="J1809">
        <v>100</v>
      </c>
      <c r="K1809">
        <v>155</v>
      </c>
      <c r="L1809" s="18">
        <f>(((RestaurantData4[[#This Row],[FitScore]]/100)*RestaurantData4[[#This Row],[DailyCustAvg]])/3.5)*30</f>
        <v>1328.5714285714284</v>
      </c>
      <c r="M1809">
        <v>40.720453765913</v>
      </c>
      <c r="N1809">
        <v>-73.987207556528006</v>
      </c>
      <c r="O1809">
        <v>103</v>
      </c>
      <c r="P1809">
        <v>1</v>
      </c>
    </row>
    <row r="1810" spans="1:16" x14ac:dyDescent="0.3">
      <c r="A1810">
        <v>50102095</v>
      </c>
      <c r="B1810" s="1" t="s">
        <v>942</v>
      </c>
      <c r="C1810" t="s">
        <v>14</v>
      </c>
      <c r="D1810" s="2">
        <v>250</v>
      </c>
      <c r="E1810" s="1" t="s">
        <v>599</v>
      </c>
      <c r="F1810" s="2">
        <v>10002</v>
      </c>
      <c r="G1810" s="3">
        <v>2125299888</v>
      </c>
      <c r="H1810" s="1" t="s">
        <v>242</v>
      </c>
      <c r="I1810" t="s">
        <v>21</v>
      </c>
      <c r="J1810">
        <v>100</v>
      </c>
      <c r="K1810">
        <v>154</v>
      </c>
      <c r="L1810" s="18">
        <f>(((RestaurantData4[[#This Row],[FitScore]]/100)*RestaurantData4[[#This Row],[DailyCustAvg]])/3.5)*30</f>
        <v>1320</v>
      </c>
      <c r="M1810">
        <v>40.721930224738998</v>
      </c>
      <c r="N1810">
        <v>-73.985320470909002</v>
      </c>
      <c r="O1810">
        <v>103</v>
      </c>
      <c r="P1810">
        <v>2</v>
      </c>
    </row>
    <row r="1811" spans="1:16" x14ac:dyDescent="0.3">
      <c r="A1811">
        <v>50069127</v>
      </c>
      <c r="B1811" s="1" t="s">
        <v>1069</v>
      </c>
      <c r="C1811" t="s">
        <v>14</v>
      </c>
      <c r="D1811" s="2">
        <v>121</v>
      </c>
      <c r="E1811" s="1" t="s">
        <v>861</v>
      </c>
      <c r="F1811" s="2">
        <v>10002</v>
      </c>
      <c r="G1811" s="3">
        <v>3473618054</v>
      </c>
      <c r="H1811" s="1" t="s">
        <v>156</v>
      </c>
      <c r="I1811" t="s">
        <v>21</v>
      </c>
      <c r="J1811">
        <v>100</v>
      </c>
      <c r="K1811">
        <v>152</v>
      </c>
      <c r="L1811" s="18">
        <f>(((RestaurantData4[[#This Row],[FitScore]]/100)*RestaurantData4[[#This Row],[DailyCustAvg]])/3.5)*30</f>
        <v>1302.8571428571429</v>
      </c>
      <c r="M1811">
        <v>40.714429419230001</v>
      </c>
      <c r="N1811">
        <v>-73.991786308277995</v>
      </c>
      <c r="O1811">
        <v>103</v>
      </c>
      <c r="P1811">
        <v>1</v>
      </c>
    </row>
    <row r="1812" spans="1:16" hidden="1" x14ac:dyDescent="0.3">
      <c r="A1812">
        <v>50014853</v>
      </c>
      <c r="B1812" s="1" t="s">
        <v>1607</v>
      </c>
      <c r="C1812" t="s">
        <v>14</v>
      </c>
      <c r="D1812" s="2">
        <v>877</v>
      </c>
      <c r="E1812" s="1" t="s">
        <v>383</v>
      </c>
      <c r="F1812" s="2">
        <v>10019</v>
      </c>
      <c r="G1812" s="3">
        <v>2125055861</v>
      </c>
      <c r="H1812" s="1" t="s">
        <v>16</v>
      </c>
      <c r="I1812" t="s">
        <v>17</v>
      </c>
      <c r="J1812">
        <v>100</v>
      </c>
      <c r="K1812">
        <v>300</v>
      </c>
      <c r="L1812" s="18">
        <f>(((RestaurantData4[[#This Row],[FitScore]]/100)*RestaurantData4[[#This Row],[DailyCustAvg]])/3.5)*30</f>
        <v>2571.4285714285711</v>
      </c>
      <c r="M1812">
        <v>40.763782325637997</v>
      </c>
      <c r="N1812">
        <v>-73.985026026900002</v>
      </c>
      <c r="O1812">
        <v>104</v>
      </c>
      <c r="P1812">
        <v>3</v>
      </c>
    </row>
    <row r="1813" spans="1:16" x14ac:dyDescent="0.3">
      <c r="A1813">
        <v>50092069</v>
      </c>
      <c r="B1813" s="1" t="s">
        <v>973</v>
      </c>
      <c r="C1813" t="s">
        <v>14</v>
      </c>
      <c r="D1813" s="2">
        <v>127</v>
      </c>
      <c r="E1813" s="1" t="s">
        <v>936</v>
      </c>
      <c r="F1813" s="2">
        <v>10002</v>
      </c>
      <c r="G1813" s="3">
        <v>6466435434</v>
      </c>
      <c r="H1813" s="1" t="s">
        <v>202</v>
      </c>
      <c r="I1813" t="s">
        <v>21</v>
      </c>
      <c r="J1813">
        <v>100</v>
      </c>
      <c r="K1813">
        <v>151</v>
      </c>
      <c r="L1813" s="18">
        <f>(((RestaurantData4[[#This Row],[FitScore]]/100)*RestaurantData4[[#This Row],[DailyCustAvg]])/3.5)*30</f>
        <v>1294.2857142857144</v>
      </c>
      <c r="M1813">
        <v>40.713877739015999</v>
      </c>
      <c r="N1813">
        <v>-73.992046095844003</v>
      </c>
      <c r="O1813">
        <v>103</v>
      </c>
      <c r="P1813">
        <v>1</v>
      </c>
    </row>
    <row r="1814" spans="1:16" x14ac:dyDescent="0.3">
      <c r="A1814">
        <v>41594856</v>
      </c>
      <c r="B1814" s="1" t="s">
        <v>926</v>
      </c>
      <c r="C1814" t="s">
        <v>14</v>
      </c>
      <c r="D1814" s="2">
        <v>13</v>
      </c>
      <c r="E1814" s="1" t="s">
        <v>886</v>
      </c>
      <c r="F1814" s="2">
        <v>10002</v>
      </c>
      <c r="G1814" s="3">
        <v>2122603454</v>
      </c>
      <c r="H1814" s="1" t="s">
        <v>56</v>
      </c>
      <c r="I1814" t="s">
        <v>21</v>
      </c>
      <c r="J1814">
        <v>100</v>
      </c>
      <c r="K1814">
        <v>150</v>
      </c>
      <c r="L1814" s="18">
        <f>(((RestaurantData4[[#This Row],[FitScore]]/100)*RestaurantData4[[#This Row],[DailyCustAvg]])/3.5)*30</f>
        <v>1285.7142857142856</v>
      </c>
      <c r="M1814">
        <v>40.71510448958</v>
      </c>
      <c r="N1814">
        <v>-73.989989799610996</v>
      </c>
      <c r="O1814">
        <v>103</v>
      </c>
      <c r="P1814">
        <v>1</v>
      </c>
    </row>
    <row r="1815" spans="1:16" x14ac:dyDescent="0.3">
      <c r="A1815">
        <v>50000732</v>
      </c>
      <c r="B1815" s="1" t="s">
        <v>1100</v>
      </c>
      <c r="C1815" t="s">
        <v>14</v>
      </c>
      <c r="D1815" s="2">
        <v>181</v>
      </c>
      <c r="E1815" s="1" t="s">
        <v>936</v>
      </c>
      <c r="F1815" s="2">
        <v>10002</v>
      </c>
      <c r="G1815" s="3">
        <v>6467564448</v>
      </c>
      <c r="H1815" s="1" t="s">
        <v>202</v>
      </c>
      <c r="I1815" t="s">
        <v>21</v>
      </c>
      <c r="J1815">
        <v>100</v>
      </c>
      <c r="K1815">
        <v>150</v>
      </c>
      <c r="L1815" s="18">
        <f>(((RestaurantData4[[#This Row],[FitScore]]/100)*RestaurantData4[[#This Row],[DailyCustAvg]])/3.5)*30</f>
        <v>1285.7142857142856</v>
      </c>
      <c r="M1815">
        <v>40.714127283990003</v>
      </c>
      <c r="N1815">
        <v>-73.989239643855996</v>
      </c>
      <c r="O1815">
        <v>103</v>
      </c>
      <c r="P1815">
        <v>1</v>
      </c>
    </row>
    <row r="1816" spans="1:16" x14ac:dyDescent="0.3">
      <c r="A1816">
        <v>50092153</v>
      </c>
      <c r="B1816" s="1" t="s">
        <v>1339</v>
      </c>
      <c r="C1816" t="s">
        <v>14</v>
      </c>
      <c r="D1816" s="2">
        <v>89</v>
      </c>
      <c r="E1816" s="1" t="s">
        <v>936</v>
      </c>
      <c r="F1816" s="2">
        <v>10002</v>
      </c>
      <c r="G1816" s="3">
        <v>2127798899</v>
      </c>
      <c r="H1816" s="1" t="s">
        <v>242</v>
      </c>
      <c r="I1816" t="s">
        <v>21</v>
      </c>
      <c r="J1816">
        <v>99</v>
      </c>
      <c r="K1816">
        <v>150</v>
      </c>
      <c r="L1816" s="18">
        <f>(((RestaurantData4[[#This Row],[FitScore]]/100)*RestaurantData4[[#This Row],[DailyCustAvg]])/3.5)*30</f>
        <v>1272.8571428571429</v>
      </c>
      <c r="M1816">
        <v>40.713748839148998</v>
      </c>
      <c r="N1816">
        <v>-73.993727069174994</v>
      </c>
      <c r="O1816">
        <v>103</v>
      </c>
      <c r="P1816">
        <v>1</v>
      </c>
    </row>
    <row r="1817" spans="1:16" x14ac:dyDescent="0.3">
      <c r="A1817">
        <v>50071605</v>
      </c>
      <c r="B1817" s="1" t="s">
        <v>869</v>
      </c>
      <c r="C1817" t="s">
        <v>14</v>
      </c>
      <c r="D1817" s="2">
        <v>13</v>
      </c>
      <c r="E1817" s="1" t="s">
        <v>870</v>
      </c>
      <c r="F1817" s="2">
        <v>10003</v>
      </c>
      <c r="G1817" s="3">
        <v>2122281200</v>
      </c>
      <c r="H1817" s="1" t="s">
        <v>66</v>
      </c>
      <c r="I1817" t="s">
        <v>21</v>
      </c>
      <c r="J1817">
        <v>99</v>
      </c>
      <c r="K1817">
        <v>346</v>
      </c>
      <c r="L1817" s="18">
        <f>(((RestaurantData4[[#This Row],[FitScore]]/100)*RestaurantData4[[#This Row],[DailyCustAvg]])/3.5)*30</f>
        <v>2936.0571428571429</v>
      </c>
      <c r="M1817">
        <v>40.724516414766001</v>
      </c>
      <c r="N1817">
        <v>-73.991435104559002</v>
      </c>
      <c r="O1817">
        <v>103</v>
      </c>
      <c r="P1817">
        <v>2</v>
      </c>
    </row>
    <row r="1818" spans="1:16" x14ac:dyDescent="0.3">
      <c r="A1818">
        <v>40948723</v>
      </c>
      <c r="B1818" s="1" t="s">
        <v>1176</v>
      </c>
      <c r="C1818" t="s">
        <v>14</v>
      </c>
      <c r="D1818" s="2">
        <v>143</v>
      </c>
      <c r="E1818" s="1" t="s">
        <v>852</v>
      </c>
      <c r="F1818" s="2">
        <v>10003</v>
      </c>
      <c r="G1818" s="3">
        <v>2126742071</v>
      </c>
      <c r="H1818" s="1" t="s">
        <v>29</v>
      </c>
      <c r="I1818" t="s">
        <v>21</v>
      </c>
      <c r="J1818">
        <v>100</v>
      </c>
      <c r="K1818">
        <v>342</v>
      </c>
      <c r="L1818" s="18">
        <f>(((RestaurantData4[[#This Row],[FitScore]]/100)*RestaurantData4[[#This Row],[DailyCustAvg]])/3.5)*30</f>
        <v>2931.4285714285711</v>
      </c>
      <c r="M1818">
        <v>40.728020818090002</v>
      </c>
      <c r="N1818">
        <v>-73.984983581818</v>
      </c>
      <c r="O1818">
        <v>103</v>
      </c>
      <c r="P1818">
        <v>2</v>
      </c>
    </row>
    <row r="1819" spans="1:16" x14ac:dyDescent="0.3">
      <c r="A1819">
        <v>50085594</v>
      </c>
      <c r="B1819" s="1" t="s">
        <v>914</v>
      </c>
      <c r="C1819" t="s">
        <v>14</v>
      </c>
      <c r="D1819" s="2">
        <v>79</v>
      </c>
      <c r="E1819" s="1" t="s">
        <v>841</v>
      </c>
      <c r="F1819" s="2">
        <v>10003</v>
      </c>
      <c r="G1819" s="3">
        <v>2129792900</v>
      </c>
      <c r="H1819" s="1" t="s">
        <v>613</v>
      </c>
      <c r="I1819" t="s">
        <v>21</v>
      </c>
      <c r="J1819">
        <v>100</v>
      </c>
      <c r="K1819">
        <v>341</v>
      </c>
      <c r="L1819" s="18">
        <f>(((RestaurantData4[[#This Row],[FitScore]]/100)*RestaurantData4[[#This Row],[DailyCustAvg]])/3.5)*30</f>
        <v>2922.8571428571431</v>
      </c>
      <c r="M1819">
        <v>40.726530882736</v>
      </c>
      <c r="N1819">
        <v>-73.989179906949005</v>
      </c>
      <c r="O1819">
        <v>103</v>
      </c>
      <c r="P1819">
        <v>2</v>
      </c>
    </row>
    <row r="1820" spans="1:16" hidden="1" x14ac:dyDescent="0.3">
      <c r="A1820">
        <v>50074985</v>
      </c>
      <c r="B1820" s="1" t="s">
        <v>5005</v>
      </c>
      <c r="C1820" t="s">
        <v>4408</v>
      </c>
      <c r="D1820" s="2">
        <v>525</v>
      </c>
      <c r="E1820" s="1" t="s">
        <v>4010</v>
      </c>
      <c r="F1820" s="2">
        <v>11205</v>
      </c>
      <c r="G1820" s="3">
        <v>9292902197</v>
      </c>
      <c r="H1820" s="1" t="s">
        <v>20</v>
      </c>
      <c r="I1820" t="s">
        <v>21</v>
      </c>
      <c r="J1820">
        <v>73</v>
      </c>
      <c r="K1820">
        <v>300</v>
      </c>
      <c r="L1820" s="18">
        <f>(((RestaurantData4[[#This Row],[FitScore]]/100)*RestaurantData4[[#This Row],[DailyCustAvg]])/3.5)*30</f>
        <v>1877.1428571428571</v>
      </c>
      <c r="M1820">
        <v>40.690860096506</v>
      </c>
      <c r="N1820">
        <v>-73.955848590692995</v>
      </c>
      <c r="O1820">
        <v>303</v>
      </c>
      <c r="P1820">
        <v>33</v>
      </c>
    </row>
    <row r="1821" spans="1:16" hidden="1" x14ac:dyDescent="0.3">
      <c r="A1821">
        <v>50038753</v>
      </c>
      <c r="B1821" s="1" t="s">
        <v>3416</v>
      </c>
      <c r="C1821" t="s">
        <v>4408</v>
      </c>
      <c r="D1821" s="2">
        <v>450</v>
      </c>
      <c r="E1821" s="1" t="s">
        <v>4940</v>
      </c>
      <c r="F1821" s="2">
        <v>11217</v>
      </c>
      <c r="G1821" s="3">
        <v>7186222268</v>
      </c>
      <c r="H1821" s="1" t="s">
        <v>24</v>
      </c>
      <c r="I1821" t="s">
        <v>17</v>
      </c>
      <c r="J1821">
        <v>83</v>
      </c>
      <c r="K1821">
        <v>300</v>
      </c>
      <c r="L1821" s="18">
        <f>(((RestaurantData4[[#This Row],[FitScore]]/100)*RestaurantData4[[#This Row],[DailyCustAvg]])/3.5)*30</f>
        <v>2134.2857142857142</v>
      </c>
      <c r="M1821">
        <v>40.681920889334997</v>
      </c>
      <c r="N1821">
        <v>-73.976106500512998</v>
      </c>
      <c r="O1821">
        <v>306</v>
      </c>
      <c r="P1821">
        <v>39</v>
      </c>
    </row>
    <row r="1822" spans="1:16" hidden="1" x14ac:dyDescent="0.3">
      <c r="A1822">
        <v>50078222</v>
      </c>
      <c r="B1822" s="1" t="s">
        <v>5504</v>
      </c>
      <c r="C1822" t="s">
        <v>4408</v>
      </c>
      <c r="D1822" s="2">
        <v>593</v>
      </c>
      <c r="E1822" s="1" t="s">
        <v>901</v>
      </c>
      <c r="F1822" s="2">
        <v>11215</v>
      </c>
      <c r="G1822" s="3">
        <v>3476610542</v>
      </c>
      <c r="H1822" s="1" t="s">
        <v>16</v>
      </c>
      <c r="I1822" t="s">
        <v>21</v>
      </c>
      <c r="J1822">
        <v>81</v>
      </c>
      <c r="K1822">
        <v>300</v>
      </c>
      <c r="L1822" s="18">
        <f>(((RestaurantData4[[#This Row],[FitScore]]/100)*RestaurantData4[[#This Row],[DailyCustAvg]])/3.5)*30</f>
        <v>2082.8571428571431</v>
      </c>
      <c r="M1822">
        <v>40.667109696734002</v>
      </c>
      <c r="N1822">
        <v>-73.994636245424999</v>
      </c>
      <c r="O1822">
        <v>307</v>
      </c>
      <c r="P1822">
        <v>39</v>
      </c>
    </row>
    <row r="1823" spans="1:16" hidden="1" x14ac:dyDescent="0.3">
      <c r="A1823">
        <v>50065959</v>
      </c>
      <c r="B1823" s="1" t="s">
        <v>5782</v>
      </c>
      <c r="C1823" t="s">
        <v>4408</v>
      </c>
      <c r="D1823" s="2">
        <v>664</v>
      </c>
      <c r="E1823" s="1" t="s">
        <v>4793</v>
      </c>
      <c r="F1823" s="2">
        <v>11225</v>
      </c>
      <c r="G1823" s="3">
        <v>3479277144</v>
      </c>
      <c r="H1823" s="1" t="s">
        <v>73</v>
      </c>
      <c r="I1823" t="s">
        <v>21</v>
      </c>
      <c r="J1823">
        <v>74</v>
      </c>
      <c r="K1823">
        <v>300</v>
      </c>
      <c r="L1823" s="18">
        <f>(((RestaurantData4[[#This Row],[FitScore]]/100)*RestaurantData4[[#This Row],[DailyCustAvg]])/3.5)*30</f>
        <v>1902.8571428571429</v>
      </c>
      <c r="M1823">
        <v>40.657087221201003</v>
      </c>
      <c r="N1823">
        <v>-73.960221214418993</v>
      </c>
      <c r="O1823">
        <v>309</v>
      </c>
      <c r="P1823">
        <v>40</v>
      </c>
    </row>
    <row r="1824" spans="1:16" hidden="1" x14ac:dyDescent="0.3">
      <c r="A1824">
        <v>50052499</v>
      </c>
      <c r="B1824" s="1" t="s">
        <v>5879</v>
      </c>
      <c r="C1824" t="s">
        <v>4408</v>
      </c>
      <c r="D1824" s="2">
        <v>7704</v>
      </c>
      <c r="E1824" s="1" t="s">
        <v>901</v>
      </c>
      <c r="F1824" s="2">
        <v>11209</v>
      </c>
      <c r="G1824" s="3">
        <v>7182383625</v>
      </c>
      <c r="H1824" s="1" t="s">
        <v>127</v>
      </c>
      <c r="I1824" t="s">
        <v>17</v>
      </c>
      <c r="J1824">
        <v>77</v>
      </c>
      <c r="K1824">
        <v>300</v>
      </c>
      <c r="L1824" s="18">
        <f>(((RestaurantData4[[#This Row],[FitScore]]/100)*RestaurantData4[[#This Row],[DailyCustAvg]])/3.5)*30</f>
        <v>1980</v>
      </c>
      <c r="M1824">
        <v>40.629887067378</v>
      </c>
      <c r="N1824">
        <v>-74.028446568708006</v>
      </c>
      <c r="O1824">
        <v>310</v>
      </c>
      <c r="P1824">
        <v>43</v>
      </c>
    </row>
    <row r="1825" spans="1:16" hidden="1" x14ac:dyDescent="0.3">
      <c r="A1825">
        <v>50042788</v>
      </c>
      <c r="B1825" s="1" t="s">
        <v>5916</v>
      </c>
      <c r="C1825" t="s">
        <v>4408</v>
      </c>
      <c r="D1825" s="2">
        <v>9212</v>
      </c>
      <c r="E1825" s="1" t="s">
        <v>432</v>
      </c>
      <c r="F1825" s="2">
        <v>11209</v>
      </c>
      <c r="G1825" s="3">
        <v>7188338078</v>
      </c>
      <c r="H1825" s="1" t="s">
        <v>242</v>
      </c>
      <c r="I1825" t="s">
        <v>21</v>
      </c>
      <c r="J1825">
        <v>68</v>
      </c>
      <c r="K1825">
        <v>300</v>
      </c>
      <c r="L1825" s="18">
        <f>(((RestaurantData4[[#This Row],[FitScore]]/100)*RestaurantData4[[#This Row],[DailyCustAvg]])/3.5)*30</f>
        <v>1748.5714285714287</v>
      </c>
      <c r="M1825">
        <v>40.618158141184999</v>
      </c>
      <c r="N1825">
        <v>-74.030256969196003</v>
      </c>
      <c r="O1825">
        <v>310</v>
      </c>
      <c r="P1825">
        <v>43</v>
      </c>
    </row>
    <row r="1826" spans="1:16" hidden="1" x14ac:dyDescent="0.3">
      <c r="A1826">
        <v>40401247</v>
      </c>
      <c r="B1826" s="1" t="s">
        <v>6143</v>
      </c>
      <c r="C1826" t="s">
        <v>4408</v>
      </c>
      <c r="D1826" s="2">
        <v>802</v>
      </c>
      <c r="E1826" s="1" t="s">
        <v>6144</v>
      </c>
      <c r="F1826" s="2">
        <v>11218</v>
      </c>
      <c r="G1826" s="3">
        <v>7186333689</v>
      </c>
      <c r="H1826" s="1" t="s">
        <v>16</v>
      </c>
      <c r="I1826" t="s">
        <v>21</v>
      </c>
      <c r="J1826">
        <v>62</v>
      </c>
      <c r="K1826">
        <v>300</v>
      </c>
      <c r="L1826" s="18">
        <f>(((RestaurantData4[[#This Row],[FitScore]]/100)*RestaurantData4[[#This Row],[DailyCustAvg]])/3.5)*30</f>
        <v>1594.2857142857144</v>
      </c>
      <c r="M1826">
        <v>40.647728453128998</v>
      </c>
      <c r="N1826">
        <v>-73.972799855941005</v>
      </c>
      <c r="O1826">
        <v>312</v>
      </c>
      <c r="P1826">
        <v>39</v>
      </c>
    </row>
    <row r="1827" spans="1:16" hidden="1" x14ac:dyDescent="0.3">
      <c r="A1827">
        <v>41711191</v>
      </c>
      <c r="B1827" s="1" t="s">
        <v>6302</v>
      </c>
      <c r="C1827" t="s">
        <v>4408</v>
      </c>
      <c r="D1827" s="2">
        <v>1525</v>
      </c>
      <c r="E1827" s="1" t="s">
        <v>4793</v>
      </c>
      <c r="F1827" s="2">
        <v>11210</v>
      </c>
      <c r="G1827" s="3">
        <v>7184214245</v>
      </c>
      <c r="H1827" s="1" t="s">
        <v>242</v>
      </c>
      <c r="I1827" t="s">
        <v>17</v>
      </c>
      <c r="J1827">
        <v>75</v>
      </c>
      <c r="K1827">
        <v>300</v>
      </c>
      <c r="L1827" s="18">
        <f>(((RestaurantData4[[#This Row],[FitScore]]/100)*RestaurantData4[[#This Row],[DailyCustAvg]])/3.5)*30</f>
        <v>1928.5714285714287</v>
      </c>
      <c r="M1827">
        <v>40.633433405950001</v>
      </c>
      <c r="N1827">
        <v>-73.948255897815997</v>
      </c>
      <c r="O1827">
        <v>314</v>
      </c>
      <c r="P1827">
        <v>45</v>
      </c>
    </row>
    <row r="1828" spans="1:16" hidden="1" x14ac:dyDescent="0.3">
      <c r="A1828">
        <v>41576114</v>
      </c>
      <c r="B1828" s="1" t="s">
        <v>954</v>
      </c>
      <c r="C1828" t="s">
        <v>4408</v>
      </c>
      <c r="D1828" s="2">
        <v>5</v>
      </c>
      <c r="E1828" s="1" t="s">
        <v>6442</v>
      </c>
      <c r="F1828" s="2">
        <v>11233</v>
      </c>
      <c r="G1828" s="3">
        <v>7184854911</v>
      </c>
      <c r="H1828" s="1" t="s">
        <v>45</v>
      </c>
      <c r="I1828" t="s">
        <v>17</v>
      </c>
      <c r="J1828">
        <v>72</v>
      </c>
      <c r="K1828">
        <v>300</v>
      </c>
      <c r="L1828" s="18">
        <f>(((RestaurantData4[[#This Row],[FitScore]]/100)*RestaurantData4[[#This Row],[DailyCustAvg]])/3.5)*30</f>
        <v>1851.4285714285716</v>
      </c>
      <c r="M1828">
        <v>40.678451185762</v>
      </c>
      <c r="N1828">
        <v>-73.913036805757002</v>
      </c>
      <c r="O1828">
        <v>316</v>
      </c>
      <c r="P1828">
        <v>41</v>
      </c>
    </row>
    <row r="1829" spans="1:16" hidden="1" x14ac:dyDescent="0.3">
      <c r="A1829">
        <v>50040703</v>
      </c>
      <c r="B1829" s="1" t="s">
        <v>6473</v>
      </c>
      <c r="C1829" t="s">
        <v>4408</v>
      </c>
      <c r="D1829" s="2">
        <v>826</v>
      </c>
      <c r="E1829" s="1" t="s">
        <v>5637</v>
      </c>
      <c r="F1829" s="2">
        <v>11226</v>
      </c>
      <c r="G1829" s="3">
        <v>7186761636</v>
      </c>
      <c r="H1829" s="1" t="s">
        <v>6246</v>
      </c>
      <c r="I1829" t="s">
        <v>21</v>
      </c>
      <c r="J1829">
        <v>65</v>
      </c>
      <c r="K1829">
        <v>300</v>
      </c>
      <c r="L1829" s="18">
        <f>(((RestaurantData4[[#This Row],[FitScore]]/100)*RestaurantData4[[#This Row],[DailyCustAvg]])/3.5)*30</f>
        <v>1671.4285714285716</v>
      </c>
      <c r="M1829">
        <v>40.650422680832001</v>
      </c>
      <c r="N1829">
        <v>-73.952455476986003</v>
      </c>
      <c r="O1829">
        <v>317</v>
      </c>
      <c r="P1829">
        <v>40</v>
      </c>
    </row>
    <row r="1830" spans="1:16" hidden="1" x14ac:dyDescent="0.3">
      <c r="A1830">
        <v>50068987</v>
      </c>
      <c r="B1830" s="1" t="s">
        <v>6584</v>
      </c>
      <c r="C1830" t="s">
        <v>4408</v>
      </c>
      <c r="D1830" s="2">
        <v>1656</v>
      </c>
      <c r="E1830" s="1" t="s">
        <v>5677</v>
      </c>
      <c r="F1830" s="2">
        <v>11234</v>
      </c>
      <c r="G1830" s="3">
        <v>7735058724</v>
      </c>
      <c r="H1830" s="1" t="s">
        <v>16</v>
      </c>
      <c r="I1830" t="s">
        <v>17</v>
      </c>
      <c r="J1830">
        <v>62</v>
      </c>
      <c r="K1830">
        <v>300</v>
      </c>
      <c r="L1830" s="18">
        <f>(((RestaurantData4[[#This Row],[FitScore]]/100)*RestaurantData4[[#This Row],[DailyCustAvg]])/3.5)*30</f>
        <v>1594.2857142857144</v>
      </c>
      <c r="M1830">
        <v>40.631882811517002</v>
      </c>
      <c r="N1830">
        <v>-73.928272569417999</v>
      </c>
      <c r="O1830">
        <v>318</v>
      </c>
      <c r="P1830">
        <v>45</v>
      </c>
    </row>
    <row r="1831" spans="1:16" hidden="1" x14ac:dyDescent="0.3">
      <c r="A1831">
        <v>41394405</v>
      </c>
      <c r="B1831" s="1" t="s">
        <v>209</v>
      </c>
      <c r="C1831" t="s">
        <v>14</v>
      </c>
      <c r="D1831" s="2">
        <v>11</v>
      </c>
      <c r="E1831" s="1" t="s">
        <v>137</v>
      </c>
      <c r="F1831" s="2">
        <v>10007</v>
      </c>
      <c r="G1831" s="3">
        <v>2122277077</v>
      </c>
      <c r="H1831" s="1" t="s">
        <v>202</v>
      </c>
      <c r="I1831" t="s">
        <v>17</v>
      </c>
      <c r="J1831">
        <v>96</v>
      </c>
      <c r="K1831">
        <v>299</v>
      </c>
      <c r="L1831" s="18">
        <f>(((RestaurantData4[[#This Row],[FitScore]]/100)*RestaurantData4[[#This Row],[DailyCustAvg]])/3.5)*30</f>
        <v>2460.3428571428572</v>
      </c>
      <c r="M1831">
        <v>40.712820978699</v>
      </c>
      <c r="N1831">
        <v>-74.008296457327006</v>
      </c>
      <c r="O1831">
        <v>101</v>
      </c>
      <c r="P1831">
        <v>1</v>
      </c>
    </row>
    <row r="1832" spans="1:16" hidden="1" x14ac:dyDescent="0.3">
      <c r="A1832">
        <v>50084127</v>
      </c>
      <c r="B1832" s="1" t="s">
        <v>771</v>
      </c>
      <c r="C1832" t="s">
        <v>14</v>
      </c>
      <c r="D1832" s="2">
        <v>156</v>
      </c>
      <c r="E1832" s="1" t="s">
        <v>394</v>
      </c>
      <c r="F1832" s="2">
        <v>10013</v>
      </c>
      <c r="G1832" s="3">
        <v>3236278562</v>
      </c>
      <c r="H1832" s="1" t="s">
        <v>56</v>
      </c>
      <c r="I1832" t="s">
        <v>17</v>
      </c>
      <c r="J1832">
        <v>94</v>
      </c>
      <c r="K1832">
        <v>299</v>
      </c>
      <c r="L1832" s="18">
        <f>(((RestaurantData4[[#This Row],[FitScore]]/100)*RestaurantData4[[#This Row],[DailyCustAvg]])/3.5)*30</f>
        <v>2409.0857142857144</v>
      </c>
      <c r="M1832">
        <v>40.719471792824002</v>
      </c>
      <c r="N1832">
        <v>-73.996298687863998</v>
      </c>
      <c r="O1832">
        <v>102</v>
      </c>
      <c r="P1832">
        <v>1</v>
      </c>
    </row>
    <row r="1833" spans="1:16" hidden="1" x14ac:dyDescent="0.3">
      <c r="A1833">
        <v>50074381</v>
      </c>
      <c r="B1833" s="1" t="s">
        <v>1160</v>
      </c>
      <c r="C1833" t="s">
        <v>14</v>
      </c>
      <c r="D1833" s="2">
        <v>130</v>
      </c>
      <c r="E1833" s="1" t="s">
        <v>852</v>
      </c>
      <c r="F1833" s="2">
        <v>10009</v>
      </c>
      <c r="G1833" s="3">
        <v>7182881587</v>
      </c>
      <c r="H1833" s="1" t="s">
        <v>242</v>
      </c>
      <c r="I1833" t="s">
        <v>17</v>
      </c>
      <c r="J1833">
        <v>99</v>
      </c>
      <c r="K1833">
        <v>299</v>
      </c>
      <c r="L1833" s="18">
        <f>(((RestaurantData4[[#This Row],[FitScore]]/100)*RestaurantData4[[#This Row],[DailyCustAvg]])/3.5)*30</f>
        <v>2537.2285714285713</v>
      </c>
      <c r="M1833">
        <v>40.727428001770001</v>
      </c>
      <c r="N1833">
        <v>-73.985395022115</v>
      </c>
      <c r="O1833">
        <v>103</v>
      </c>
      <c r="P1833">
        <v>2</v>
      </c>
    </row>
    <row r="1834" spans="1:16" x14ac:dyDescent="0.3">
      <c r="A1834">
        <v>50042698</v>
      </c>
      <c r="B1834" s="1" t="s">
        <v>1088</v>
      </c>
      <c r="C1834" t="s">
        <v>14</v>
      </c>
      <c r="D1834" s="2">
        <v>145</v>
      </c>
      <c r="E1834" s="1" t="s">
        <v>432</v>
      </c>
      <c r="F1834" s="2">
        <v>10003</v>
      </c>
      <c r="G1834" s="3">
        <v>2123889111</v>
      </c>
      <c r="H1834" s="1" t="s">
        <v>56</v>
      </c>
      <c r="I1834" t="s">
        <v>21</v>
      </c>
      <c r="J1834">
        <v>99</v>
      </c>
      <c r="K1834">
        <v>335</v>
      </c>
      <c r="L1834" s="18">
        <f>(((RestaurantData4[[#This Row],[FitScore]]/100)*RestaurantData4[[#This Row],[DailyCustAvg]])/3.5)*30</f>
        <v>2842.7142857142858</v>
      </c>
      <c r="M1834">
        <v>40.733908875254002</v>
      </c>
      <c r="N1834">
        <v>-73.989871498135997</v>
      </c>
      <c r="O1834">
        <v>103</v>
      </c>
      <c r="P1834">
        <v>2</v>
      </c>
    </row>
    <row r="1835" spans="1:16" x14ac:dyDescent="0.3">
      <c r="A1835">
        <v>50073690</v>
      </c>
      <c r="B1835" s="1" t="s">
        <v>1260</v>
      </c>
      <c r="C1835" t="s">
        <v>14</v>
      </c>
      <c r="D1835" s="2">
        <v>23</v>
      </c>
      <c r="E1835" s="1" t="s">
        <v>832</v>
      </c>
      <c r="F1835" s="2">
        <v>10003</v>
      </c>
      <c r="G1835" s="3">
        <v>9173883866</v>
      </c>
      <c r="H1835" s="1" t="s">
        <v>242</v>
      </c>
      <c r="I1835" t="s">
        <v>21</v>
      </c>
      <c r="J1835">
        <v>100</v>
      </c>
      <c r="K1835">
        <v>329</v>
      </c>
      <c r="L1835" s="18">
        <f>(((RestaurantData4[[#This Row],[FitScore]]/100)*RestaurantData4[[#This Row],[DailyCustAvg]])/3.5)*30</f>
        <v>2820</v>
      </c>
      <c r="M1835">
        <v>40.729001116837999</v>
      </c>
      <c r="N1835">
        <v>-73.988609434843994</v>
      </c>
      <c r="O1835">
        <v>103</v>
      </c>
      <c r="P1835">
        <v>2</v>
      </c>
    </row>
    <row r="1836" spans="1:16" x14ac:dyDescent="0.3">
      <c r="A1836">
        <v>41298603</v>
      </c>
      <c r="B1836" s="1" t="s">
        <v>1295</v>
      </c>
      <c r="C1836" t="s">
        <v>14</v>
      </c>
      <c r="D1836" s="2">
        <v>55</v>
      </c>
      <c r="E1836" s="1" t="s">
        <v>901</v>
      </c>
      <c r="F1836" s="2">
        <v>10003</v>
      </c>
      <c r="G1836" s="3">
        <v>2124209800</v>
      </c>
      <c r="H1836" s="1" t="s">
        <v>16</v>
      </c>
      <c r="I1836" t="s">
        <v>21</v>
      </c>
      <c r="J1836">
        <v>100</v>
      </c>
      <c r="K1836">
        <v>329</v>
      </c>
      <c r="L1836" s="18">
        <f>(((RestaurantData4[[#This Row],[FitScore]]/100)*RestaurantData4[[#This Row],[DailyCustAvg]])/3.5)*30</f>
        <v>2820</v>
      </c>
      <c r="M1836">
        <v>40.730988349683997</v>
      </c>
      <c r="N1836">
        <v>-73.988840014971998</v>
      </c>
      <c r="O1836">
        <v>103</v>
      </c>
      <c r="P1836">
        <v>2</v>
      </c>
    </row>
    <row r="1837" spans="1:16" x14ac:dyDescent="0.3">
      <c r="A1837">
        <v>40589545</v>
      </c>
      <c r="B1837" s="1" t="s">
        <v>1066</v>
      </c>
      <c r="C1837" t="s">
        <v>14</v>
      </c>
      <c r="D1837" s="2">
        <v>34</v>
      </c>
      <c r="E1837" s="1" t="s">
        <v>919</v>
      </c>
      <c r="F1837" s="2">
        <v>10003</v>
      </c>
      <c r="G1837" s="3">
        <v>2124730989</v>
      </c>
      <c r="H1837" s="1" t="s">
        <v>1067</v>
      </c>
      <c r="I1837" t="s">
        <v>21</v>
      </c>
      <c r="J1837">
        <v>99</v>
      </c>
      <c r="K1837">
        <v>325</v>
      </c>
      <c r="L1837" s="18">
        <f>(((RestaurantData4[[#This Row],[FitScore]]/100)*RestaurantData4[[#This Row],[DailyCustAvg]])/3.5)*30</f>
        <v>2757.8571428571431</v>
      </c>
      <c r="M1837">
        <v>40.728765015721002</v>
      </c>
      <c r="N1837">
        <v>-73.988104352310003</v>
      </c>
      <c r="O1837">
        <v>103</v>
      </c>
      <c r="P1837">
        <v>2</v>
      </c>
    </row>
    <row r="1838" spans="1:16" hidden="1" x14ac:dyDescent="0.3">
      <c r="A1838">
        <v>50014249</v>
      </c>
      <c r="B1838" s="1" t="s">
        <v>1912</v>
      </c>
      <c r="C1838" t="s">
        <v>14</v>
      </c>
      <c r="D1838" s="2">
        <v>1301</v>
      </c>
      <c r="E1838" s="1" t="s">
        <v>399</v>
      </c>
      <c r="F1838" s="2">
        <v>10019</v>
      </c>
      <c r="G1838" s="3">
        <v>2127284132</v>
      </c>
      <c r="H1838" s="1" t="s">
        <v>16</v>
      </c>
      <c r="I1838" t="s">
        <v>17</v>
      </c>
      <c r="J1838">
        <v>85</v>
      </c>
      <c r="K1838">
        <v>299</v>
      </c>
      <c r="L1838" s="18">
        <f>(((RestaurantData4[[#This Row],[FitScore]]/100)*RestaurantData4[[#This Row],[DailyCustAvg]])/3.5)*30</f>
        <v>2178.4285714285716</v>
      </c>
      <c r="M1838">
        <v>40.761237073224002</v>
      </c>
      <c r="N1838">
        <v>-73.979456699064997</v>
      </c>
      <c r="O1838">
        <v>105</v>
      </c>
      <c r="P1838">
        <v>4</v>
      </c>
    </row>
    <row r="1839" spans="1:16" x14ac:dyDescent="0.3">
      <c r="A1839">
        <v>50086552</v>
      </c>
      <c r="B1839" s="1" t="s">
        <v>1107</v>
      </c>
      <c r="C1839" t="s">
        <v>14</v>
      </c>
      <c r="D1839" s="2">
        <v>32</v>
      </c>
      <c r="E1839" s="1" t="s">
        <v>847</v>
      </c>
      <c r="F1839" s="2">
        <v>10003</v>
      </c>
      <c r="G1839" s="3">
        <v>2126734610</v>
      </c>
      <c r="H1839" s="1" t="s">
        <v>20</v>
      </c>
      <c r="I1839" t="s">
        <v>21</v>
      </c>
      <c r="J1839">
        <v>100</v>
      </c>
      <c r="K1839">
        <v>325</v>
      </c>
      <c r="L1839" s="18">
        <f>(((RestaurantData4[[#This Row],[FitScore]]/100)*RestaurantData4[[#This Row],[DailyCustAvg]])/3.5)*30</f>
        <v>2785.7142857142858</v>
      </c>
      <c r="M1839">
        <v>40.728303977094001</v>
      </c>
      <c r="N1839">
        <v>-73.988923450178007</v>
      </c>
      <c r="O1839">
        <v>103</v>
      </c>
      <c r="P1839">
        <v>2</v>
      </c>
    </row>
    <row r="1840" spans="1:16" hidden="1" x14ac:dyDescent="0.3">
      <c r="A1840">
        <v>50089203</v>
      </c>
      <c r="B1840" s="1" t="s">
        <v>131</v>
      </c>
      <c r="C1840" t="s">
        <v>14</v>
      </c>
      <c r="D1840" s="2">
        <v>370</v>
      </c>
      <c r="E1840" s="1" t="s">
        <v>1756</v>
      </c>
      <c r="F1840" s="2">
        <v>10017</v>
      </c>
      <c r="G1840" s="3">
        <v>2125325003</v>
      </c>
      <c r="H1840" s="1" t="s">
        <v>132</v>
      </c>
      <c r="I1840" t="s">
        <v>17</v>
      </c>
      <c r="J1840">
        <v>85</v>
      </c>
      <c r="K1840">
        <v>299</v>
      </c>
      <c r="L1840" s="18">
        <f>(((RestaurantData4[[#This Row],[FitScore]]/100)*RestaurantData4[[#This Row],[DailyCustAvg]])/3.5)*30</f>
        <v>2178.4285714285716</v>
      </c>
      <c r="M1840">
        <v>40.750639017979999</v>
      </c>
      <c r="N1840">
        <v>-73.976641186014007</v>
      </c>
      <c r="O1840">
        <v>105</v>
      </c>
      <c r="P1840">
        <v>4</v>
      </c>
    </row>
    <row r="1841" spans="1:16" x14ac:dyDescent="0.3">
      <c r="A1841">
        <v>41466567</v>
      </c>
      <c r="B1841" s="1" t="s">
        <v>882</v>
      </c>
      <c r="C1841" t="s">
        <v>14</v>
      </c>
      <c r="D1841" s="2">
        <v>65</v>
      </c>
      <c r="E1841" s="1" t="s">
        <v>841</v>
      </c>
      <c r="F1841" s="2">
        <v>10003</v>
      </c>
      <c r="G1841" s="3">
        <v>2127776965</v>
      </c>
      <c r="H1841" s="1" t="s">
        <v>276</v>
      </c>
      <c r="I1841" t="s">
        <v>21</v>
      </c>
      <c r="J1841">
        <v>99</v>
      </c>
      <c r="K1841">
        <v>322</v>
      </c>
      <c r="L1841" s="18">
        <f>(((RestaurantData4[[#This Row],[FitScore]]/100)*RestaurantData4[[#This Row],[DailyCustAvg]])/3.5)*30</f>
        <v>2732.4</v>
      </c>
      <c r="M1841">
        <v>40.726034114176997</v>
      </c>
      <c r="N1841">
        <v>-73.989547990996996</v>
      </c>
      <c r="O1841">
        <v>103</v>
      </c>
      <c r="P1841">
        <v>2</v>
      </c>
    </row>
    <row r="1842" spans="1:16" hidden="1" x14ac:dyDescent="0.3">
      <c r="A1842">
        <v>50099576</v>
      </c>
      <c r="B1842" s="1" t="s">
        <v>2101</v>
      </c>
      <c r="C1842" t="s">
        <v>14</v>
      </c>
      <c r="D1842" s="2">
        <v>2</v>
      </c>
      <c r="E1842" s="1" t="s">
        <v>1760</v>
      </c>
      <c r="F1842" s="2">
        <v>10001</v>
      </c>
      <c r="G1842" s="3">
        <v>2126438488</v>
      </c>
      <c r="H1842" s="1" t="s">
        <v>186</v>
      </c>
      <c r="I1842" t="s">
        <v>17</v>
      </c>
      <c r="J1842">
        <v>88</v>
      </c>
      <c r="K1842">
        <v>299</v>
      </c>
      <c r="L1842" s="18">
        <f>(((RestaurantData4[[#This Row],[FitScore]]/100)*RestaurantData4[[#This Row],[DailyCustAvg]])/3.5)*30</f>
        <v>2255.3142857142857</v>
      </c>
      <c r="M1842">
        <v>40.747308389619</v>
      </c>
      <c r="N1842">
        <v>-73.985903129221001</v>
      </c>
      <c r="O1842">
        <v>105</v>
      </c>
      <c r="P1842">
        <v>4</v>
      </c>
    </row>
    <row r="1843" spans="1:16" hidden="1" x14ac:dyDescent="0.3">
      <c r="A1843">
        <v>50089164</v>
      </c>
      <c r="B1843" s="1" t="s">
        <v>502</v>
      </c>
      <c r="C1843" t="s">
        <v>14</v>
      </c>
      <c r="D1843" s="2">
        <v>601</v>
      </c>
      <c r="E1843" s="1" t="s">
        <v>841</v>
      </c>
      <c r="F1843" s="2">
        <v>10016</v>
      </c>
      <c r="G1843" s="3">
        <v>2126833793</v>
      </c>
      <c r="H1843" s="1" t="s">
        <v>16</v>
      </c>
      <c r="I1843" t="s">
        <v>17</v>
      </c>
      <c r="J1843">
        <v>81</v>
      </c>
      <c r="K1843">
        <v>299</v>
      </c>
      <c r="L1843" s="18">
        <f>(((RestaurantData4[[#This Row],[FitScore]]/100)*RestaurantData4[[#This Row],[DailyCustAvg]])/3.5)*30</f>
        <v>2075.9142857142861</v>
      </c>
      <c r="M1843">
        <v>40.744002141339003</v>
      </c>
      <c r="N1843">
        <v>-73.976430599780997</v>
      </c>
      <c r="O1843">
        <v>106</v>
      </c>
      <c r="P1843">
        <v>2</v>
      </c>
    </row>
    <row r="1844" spans="1:16" x14ac:dyDescent="0.3">
      <c r="A1844">
        <v>50102842</v>
      </c>
      <c r="B1844" s="1" t="s">
        <v>1280</v>
      </c>
      <c r="C1844" t="s">
        <v>14</v>
      </c>
      <c r="D1844" s="2">
        <v>332</v>
      </c>
      <c r="E1844" s="1" t="s">
        <v>1241</v>
      </c>
      <c r="F1844" s="2">
        <v>10003</v>
      </c>
      <c r="G1844" s="3">
        <v>6465751248</v>
      </c>
      <c r="H1844" s="1" t="s">
        <v>207</v>
      </c>
      <c r="I1844" t="s">
        <v>21</v>
      </c>
      <c r="J1844">
        <v>100</v>
      </c>
      <c r="K1844">
        <v>321</v>
      </c>
      <c r="L1844" s="18">
        <f>(((RestaurantData4[[#This Row],[FitScore]]/100)*RestaurantData4[[#This Row],[DailyCustAvg]])/3.5)*30</f>
        <v>2751.4285714285711</v>
      </c>
      <c r="M1844">
        <v>40.72878952336</v>
      </c>
      <c r="N1844">
        <v>-73.986350848689</v>
      </c>
      <c r="O1844">
        <v>103</v>
      </c>
      <c r="P1844">
        <v>2</v>
      </c>
    </row>
    <row r="1845" spans="1:16" x14ac:dyDescent="0.3">
      <c r="A1845">
        <v>50101923</v>
      </c>
      <c r="B1845" s="1" t="s">
        <v>1326</v>
      </c>
      <c r="C1845" t="s">
        <v>14</v>
      </c>
      <c r="D1845" s="2">
        <v>4</v>
      </c>
      <c r="E1845" s="1" t="s">
        <v>832</v>
      </c>
      <c r="F1845" s="2">
        <v>10003</v>
      </c>
      <c r="G1845" s="3">
        <v>2128639989</v>
      </c>
      <c r="H1845" s="1" t="s">
        <v>56</v>
      </c>
      <c r="I1845" t="s">
        <v>21</v>
      </c>
      <c r="J1845">
        <v>99</v>
      </c>
      <c r="K1845">
        <v>317</v>
      </c>
      <c r="L1845" s="18">
        <f>(((RestaurantData4[[#This Row],[FitScore]]/100)*RestaurantData4[[#This Row],[DailyCustAvg]])/3.5)*30</f>
        <v>2689.9714285714285</v>
      </c>
      <c r="M1845">
        <v>40.729355274649002</v>
      </c>
      <c r="N1845">
        <v>-73.98947891505</v>
      </c>
      <c r="O1845">
        <v>103</v>
      </c>
      <c r="P1845">
        <v>2</v>
      </c>
    </row>
    <row r="1846" spans="1:16" x14ac:dyDescent="0.3">
      <c r="A1846">
        <v>41362111</v>
      </c>
      <c r="B1846" s="1" t="s">
        <v>1174</v>
      </c>
      <c r="C1846" t="s">
        <v>14</v>
      </c>
      <c r="D1846" s="2">
        <v>93</v>
      </c>
      <c r="E1846" s="1" t="s">
        <v>852</v>
      </c>
      <c r="F1846" s="2">
        <v>10003</v>
      </c>
      <c r="G1846" s="3">
        <v>2125984610</v>
      </c>
      <c r="H1846" s="1" t="s">
        <v>66</v>
      </c>
      <c r="I1846" t="s">
        <v>21</v>
      </c>
      <c r="J1846">
        <v>99</v>
      </c>
      <c r="K1846">
        <v>316</v>
      </c>
      <c r="L1846" s="18">
        <f>(((RestaurantData4[[#This Row],[FitScore]]/100)*RestaurantData4[[#This Row],[DailyCustAvg]])/3.5)*30</f>
        <v>2681.485714285714</v>
      </c>
      <c r="M1846">
        <v>40.726176503184</v>
      </c>
      <c r="N1846">
        <v>-73.986326130771999</v>
      </c>
      <c r="O1846">
        <v>103</v>
      </c>
      <c r="P1846">
        <v>2</v>
      </c>
    </row>
    <row r="1847" spans="1:16" hidden="1" x14ac:dyDescent="0.3">
      <c r="A1847">
        <v>41593541</v>
      </c>
      <c r="B1847" s="1" t="s">
        <v>3292</v>
      </c>
      <c r="C1847" t="s">
        <v>14</v>
      </c>
      <c r="D1847" s="2">
        <v>2153</v>
      </c>
      <c r="E1847" s="1" t="s">
        <v>383</v>
      </c>
      <c r="F1847" s="2">
        <v>10026</v>
      </c>
      <c r="G1847" s="3">
        <v>2128664500</v>
      </c>
      <c r="H1847" s="1" t="s">
        <v>16</v>
      </c>
      <c r="J1847">
        <v>80</v>
      </c>
      <c r="K1847">
        <v>299</v>
      </c>
      <c r="L1847" s="18">
        <f>(((RestaurantData4[[#This Row],[FitScore]]/100)*RestaurantData4[[#This Row],[DailyCustAvg]])/3.5)*30</f>
        <v>2050.2857142857142</v>
      </c>
      <c r="M1847">
        <v>40.804517707542999</v>
      </c>
      <c r="N1847">
        <v>-73.955303331316998</v>
      </c>
      <c r="O1847">
        <v>110</v>
      </c>
      <c r="P1847">
        <v>9</v>
      </c>
    </row>
    <row r="1848" spans="1:16" x14ac:dyDescent="0.3">
      <c r="A1848">
        <v>50058073</v>
      </c>
      <c r="B1848" s="1" t="s">
        <v>851</v>
      </c>
      <c r="C1848" t="s">
        <v>14</v>
      </c>
      <c r="D1848" s="2">
        <v>57</v>
      </c>
      <c r="E1848" s="1" t="s">
        <v>852</v>
      </c>
      <c r="F1848" s="2">
        <v>10003</v>
      </c>
      <c r="G1848" s="3">
        <v>6466093762</v>
      </c>
      <c r="H1848" s="1" t="s">
        <v>29</v>
      </c>
      <c r="I1848" t="s">
        <v>21</v>
      </c>
      <c r="J1848">
        <v>99</v>
      </c>
      <c r="K1848">
        <v>315</v>
      </c>
      <c r="L1848" s="18">
        <f>(((RestaurantData4[[#This Row],[FitScore]]/100)*RestaurantData4[[#This Row],[DailyCustAvg]])/3.5)*30</f>
        <v>2673.0000000000005</v>
      </c>
      <c r="M1848">
        <v>40.724911272684999</v>
      </c>
      <c r="N1848">
        <v>-73.987253599143997</v>
      </c>
      <c r="O1848">
        <v>103</v>
      </c>
      <c r="P1848">
        <v>2</v>
      </c>
    </row>
    <row r="1849" spans="1:16" hidden="1" x14ac:dyDescent="0.3">
      <c r="A1849">
        <v>50072407</v>
      </c>
      <c r="B1849" s="1" t="s">
        <v>3508</v>
      </c>
      <c r="C1849" t="s">
        <v>14</v>
      </c>
      <c r="D1849" s="2">
        <v>83</v>
      </c>
      <c r="E1849" s="1" t="s">
        <v>3452</v>
      </c>
      <c r="F1849" s="2">
        <v>10032</v>
      </c>
      <c r="G1849" s="3">
        <v>9298881201</v>
      </c>
      <c r="H1849" s="1" t="s">
        <v>16</v>
      </c>
      <c r="I1849" t="s">
        <v>17</v>
      </c>
      <c r="J1849">
        <v>76</v>
      </c>
      <c r="K1849">
        <v>299</v>
      </c>
      <c r="L1849" s="18">
        <f>(((RestaurantData4[[#This Row],[FitScore]]/100)*RestaurantData4[[#This Row],[DailyCustAvg]])/3.5)*30</f>
        <v>1947.7714285714287</v>
      </c>
      <c r="M1849">
        <v>40.844264134517999</v>
      </c>
      <c r="N1849">
        <v>-73.942561376642999</v>
      </c>
      <c r="O1849">
        <v>112</v>
      </c>
      <c r="P1849">
        <v>10</v>
      </c>
    </row>
    <row r="1850" spans="1:16" hidden="1" x14ac:dyDescent="0.3">
      <c r="A1850">
        <v>41604541</v>
      </c>
      <c r="B1850" s="1" t="s">
        <v>4645</v>
      </c>
      <c r="C1850" t="s">
        <v>4408</v>
      </c>
      <c r="D1850" s="2">
        <v>2</v>
      </c>
      <c r="E1850" s="1" t="s">
        <v>4453</v>
      </c>
      <c r="F1850" s="2">
        <v>11211</v>
      </c>
      <c r="G1850" s="3">
        <v>7185763222</v>
      </c>
      <c r="H1850" s="1" t="s">
        <v>56</v>
      </c>
      <c r="I1850" t="s">
        <v>17</v>
      </c>
      <c r="J1850">
        <v>74</v>
      </c>
      <c r="K1850">
        <v>299</v>
      </c>
      <c r="L1850" s="18">
        <f>(((RestaurantData4[[#This Row],[FitScore]]/100)*RestaurantData4[[#This Row],[DailyCustAvg]])/3.5)*30</f>
        <v>1896.5142857142855</v>
      </c>
      <c r="M1850">
        <v>40.716484059461003</v>
      </c>
      <c r="N1850">
        <v>-73.952783336419998</v>
      </c>
      <c r="O1850">
        <v>301</v>
      </c>
      <c r="P1850">
        <v>33</v>
      </c>
    </row>
    <row r="1851" spans="1:16" hidden="1" x14ac:dyDescent="0.3">
      <c r="A1851">
        <v>41298438</v>
      </c>
      <c r="B1851" s="1" t="s">
        <v>4822</v>
      </c>
      <c r="C1851" t="s">
        <v>4408</v>
      </c>
      <c r="D1851" s="2">
        <v>112</v>
      </c>
      <c r="E1851" s="1" t="s">
        <v>4010</v>
      </c>
      <c r="F1851" s="2">
        <v>11201</v>
      </c>
      <c r="G1851" s="3">
        <v>7188556222</v>
      </c>
      <c r="H1851" s="1" t="s">
        <v>24</v>
      </c>
      <c r="I1851" t="s">
        <v>17</v>
      </c>
      <c r="J1851">
        <v>83</v>
      </c>
      <c r="K1851">
        <v>299</v>
      </c>
      <c r="L1851" s="18">
        <f>(((RestaurantData4[[#This Row],[FitScore]]/100)*RestaurantData4[[#This Row],[DailyCustAvg]])/3.5)*30</f>
        <v>2127.1714285714284</v>
      </c>
      <c r="M1851">
        <v>40.689804305086</v>
      </c>
      <c r="N1851">
        <v>-73.978234754824996</v>
      </c>
      <c r="O1851">
        <v>302</v>
      </c>
      <c r="P1851">
        <v>35</v>
      </c>
    </row>
    <row r="1852" spans="1:16" hidden="1" x14ac:dyDescent="0.3">
      <c r="A1852">
        <v>50047733</v>
      </c>
      <c r="B1852" s="1" t="s">
        <v>4823</v>
      </c>
      <c r="C1852" t="s">
        <v>4408</v>
      </c>
      <c r="D1852" s="2">
        <v>415</v>
      </c>
      <c r="E1852" s="1" t="s">
        <v>4780</v>
      </c>
      <c r="F1852" s="2">
        <v>11205</v>
      </c>
      <c r="G1852" s="3">
        <v>9293377873</v>
      </c>
      <c r="H1852" s="1" t="s">
        <v>16</v>
      </c>
      <c r="I1852" t="s">
        <v>17</v>
      </c>
      <c r="J1852">
        <v>91</v>
      </c>
      <c r="K1852">
        <v>299</v>
      </c>
      <c r="L1852" s="18">
        <f>(((RestaurantData4[[#This Row],[FitScore]]/100)*RestaurantData4[[#This Row],[DailyCustAvg]])/3.5)*30</f>
        <v>2332.2000000000003</v>
      </c>
      <c r="M1852">
        <v>40.693126154395998</v>
      </c>
      <c r="N1852">
        <v>-73.969200421072998</v>
      </c>
      <c r="O1852">
        <v>302</v>
      </c>
      <c r="P1852">
        <v>35</v>
      </c>
    </row>
    <row r="1853" spans="1:16" hidden="1" x14ac:dyDescent="0.3">
      <c r="A1853">
        <v>41555685</v>
      </c>
      <c r="B1853" s="1" t="s">
        <v>4835</v>
      </c>
      <c r="C1853" t="s">
        <v>4408</v>
      </c>
      <c r="D1853" s="2">
        <v>127</v>
      </c>
      <c r="E1853" s="1" t="s">
        <v>4796</v>
      </c>
      <c r="F1853" s="2">
        <v>11201</v>
      </c>
      <c r="G1853" s="3">
        <v>7188557500</v>
      </c>
      <c r="H1853" s="1" t="s">
        <v>16</v>
      </c>
      <c r="I1853" t="s">
        <v>17</v>
      </c>
      <c r="J1853">
        <v>88</v>
      </c>
      <c r="K1853">
        <v>299</v>
      </c>
      <c r="L1853" s="18">
        <f>(((RestaurantData4[[#This Row],[FitScore]]/100)*RestaurantData4[[#This Row],[DailyCustAvg]])/3.5)*30</f>
        <v>2255.3142857142857</v>
      </c>
      <c r="M1853">
        <v>40.690632470318</v>
      </c>
      <c r="N1853">
        <v>-73.995777432135995</v>
      </c>
      <c r="O1853">
        <v>302</v>
      </c>
      <c r="P1853">
        <v>33</v>
      </c>
    </row>
    <row r="1854" spans="1:16" hidden="1" x14ac:dyDescent="0.3">
      <c r="A1854">
        <v>41681629</v>
      </c>
      <c r="B1854" s="1" t="s">
        <v>5141</v>
      </c>
      <c r="C1854" t="s">
        <v>4408</v>
      </c>
      <c r="D1854" s="2">
        <v>50</v>
      </c>
      <c r="E1854" s="1" t="s">
        <v>5105</v>
      </c>
      <c r="F1854" s="2">
        <v>11237</v>
      </c>
      <c r="G1854" s="3">
        <v>9292343500</v>
      </c>
      <c r="H1854" s="1" t="s">
        <v>16</v>
      </c>
      <c r="I1854" t="s">
        <v>21</v>
      </c>
      <c r="J1854">
        <v>80</v>
      </c>
      <c r="K1854">
        <v>299</v>
      </c>
      <c r="L1854" s="18">
        <f>(((RestaurantData4[[#This Row],[FitScore]]/100)*RestaurantData4[[#This Row],[DailyCustAvg]])/3.5)*30</f>
        <v>2050.2857142857142</v>
      </c>
      <c r="M1854">
        <v>40.705726644854003</v>
      </c>
      <c r="N1854">
        <v>-73.921527494727997</v>
      </c>
      <c r="O1854">
        <v>304</v>
      </c>
      <c r="P1854">
        <v>34</v>
      </c>
    </row>
    <row r="1855" spans="1:16" hidden="1" x14ac:dyDescent="0.3">
      <c r="A1855">
        <v>50058248</v>
      </c>
      <c r="B1855" s="1" t="s">
        <v>5166</v>
      </c>
      <c r="C1855" t="s">
        <v>4408</v>
      </c>
      <c r="D1855" s="2">
        <v>82</v>
      </c>
      <c r="E1855" s="1" t="s">
        <v>555</v>
      </c>
      <c r="F1855" s="2">
        <v>11217</v>
      </c>
      <c r="G1855" s="3">
        <v>7186228282</v>
      </c>
      <c r="H1855" s="1" t="s">
        <v>29</v>
      </c>
      <c r="I1855" t="s">
        <v>17</v>
      </c>
      <c r="J1855">
        <v>76</v>
      </c>
      <c r="K1855">
        <v>299</v>
      </c>
      <c r="L1855" s="18">
        <f>(((RestaurantData4[[#This Row],[FitScore]]/100)*RestaurantData4[[#This Row],[DailyCustAvg]])/3.5)*30</f>
        <v>1947.7714285714287</v>
      </c>
      <c r="M1855">
        <v>40.680557049558999</v>
      </c>
      <c r="N1855">
        <v>-73.977660919990996</v>
      </c>
      <c r="O1855">
        <v>306</v>
      </c>
      <c r="P1855">
        <v>39</v>
      </c>
    </row>
    <row r="1856" spans="1:16" hidden="1" x14ac:dyDescent="0.3">
      <c r="A1856">
        <v>50099780</v>
      </c>
      <c r="B1856" s="1" t="s">
        <v>5386</v>
      </c>
      <c r="C1856" t="s">
        <v>4408</v>
      </c>
      <c r="D1856" s="2">
        <v>537</v>
      </c>
      <c r="E1856" s="1" t="s">
        <v>555</v>
      </c>
      <c r="F1856" s="2">
        <v>11215</v>
      </c>
      <c r="G1856" s="3">
        <v>3477493642</v>
      </c>
      <c r="H1856" s="1" t="s">
        <v>56</v>
      </c>
      <c r="I1856" t="s">
        <v>17</v>
      </c>
      <c r="J1856">
        <v>74</v>
      </c>
      <c r="K1856">
        <v>299</v>
      </c>
      <c r="L1856" s="18">
        <f>(((RestaurantData4[[#This Row],[FitScore]]/100)*RestaurantData4[[#This Row],[DailyCustAvg]])/3.5)*30</f>
        <v>1896.5142857142855</v>
      </c>
      <c r="M1856">
        <v>40.666025098359</v>
      </c>
      <c r="N1856">
        <v>-73.988908599824995</v>
      </c>
      <c r="O1856">
        <v>306</v>
      </c>
      <c r="P1856">
        <v>39</v>
      </c>
    </row>
    <row r="1857" spans="1:16" hidden="1" x14ac:dyDescent="0.3">
      <c r="A1857">
        <v>50066707</v>
      </c>
      <c r="B1857" s="1" t="s">
        <v>5422</v>
      </c>
      <c r="C1857" t="s">
        <v>4408</v>
      </c>
      <c r="D1857" s="2">
        <v>152</v>
      </c>
      <c r="E1857" s="1" t="s">
        <v>1353</v>
      </c>
      <c r="F1857" s="2">
        <v>11215</v>
      </c>
      <c r="G1857" s="3">
        <v>7187885408</v>
      </c>
      <c r="H1857" s="1" t="s">
        <v>242</v>
      </c>
      <c r="I1857" t="s">
        <v>21</v>
      </c>
      <c r="J1857">
        <v>73</v>
      </c>
      <c r="K1857">
        <v>299</v>
      </c>
      <c r="L1857" s="18">
        <f>(((RestaurantData4[[#This Row],[FitScore]]/100)*RestaurantData4[[#This Row],[DailyCustAvg]])/3.5)*30</f>
        <v>1870.8857142857141</v>
      </c>
      <c r="M1857">
        <v>40.672500983958997</v>
      </c>
      <c r="N1857">
        <v>-73.976913795697001</v>
      </c>
      <c r="O1857">
        <v>306</v>
      </c>
      <c r="P1857">
        <v>39</v>
      </c>
    </row>
    <row r="1858" spans="1:16" hidden="1" x14ac:dyDescent="0.3">
      <c r="A1858">
        <v>50016107</v>
      </c>
      <c r="B1858" s="1" t="s">
        <v>5516</v>
      </c>
      <c r="C1858" t="s">
        <v>4408</v>
      </c>
      <c r="D1858" s="2">
        <v>5202</v>
      </c>
      <c r="E1858" s="1" t="s">
        <v>399</v>
      </c>
      <c r="F1858" s="2">
        <v>11220</v>
      </c>
      <c r="G1858" s="3">
        <v>7187459888</v>
      </c>
      <c r="H1858" s="1" t="s">
        <v>2075</v>
      </c>
      <c r="I1858" t="s">
        <v>17</v>
      </c>
      <c r="J1858">
        <v>81</v>
      </c>
      <c r="K1858">
        <v>299</v>
      </c>
      <c r="L1858" s="18">
        <f>(((RestaurantData4[[#This Row],[FitScore]]/100)*RestaurantData4[[#This Row],[DailyCustAvg]])/3.5)*30</f>
        <v>2075.9142857142861</v>
      </c>
      <c r="M1858">
        <v>40.642562874978999</v>
      </c>
      <c r="N1858">
        <v>-74.009386707439006</v>
      </c>
      <c r="O1858">
        <v>307</v>
      </c>
      <c r="P1858">
        <v>38</v>
      </c>
    </row>
    <row r="1859" spans="1:16" hidden="1" x14ac:dyDescent="0.3">
      <c r="A1859">
        <v>50102488</v>
      </c>
      <c r="B1859" s="1" t="s">
        <v>5576</v>
      </c>
      <c r="C1859" t="s">
        <v>4408</v>
      </c>
      <c r="D1859" s="2">
        <v>5103</v>
      </c>
      <c r="E1859" s="1" t="s">
        <v>1353</v>
      </c>
      <c r="F1859" s="2">
        <v>11220</v>
      </c>
      <c r="G1859" s="3">
        <v>9176500811</v>
      </c>
      <c r="H1859" s="1" t="s">
        <v>242</v>
      </c>
      <c r="I1859" t="s">
        <v>21</v>
      </c>
      <c r="J1859">
        <v>85</v>
      </c>
      <c r="K1859">
        <v>299</v>
      </c>
      <c r="L1859" s="18">
        <f>(((RestaurantData4[[#This Row],[FitScore]]/100)*RestaurantData4[[#This Row],[DailyCustAvg]])/3.5)*30</f>
        <v>2178.4285714285716</v>
      </c>
      <c r="M1859">
        <v>40.641780807695</v>
      </c>
      <c r="N1859">
        <v>-74.006583229442001</v>
      </c>
      <c r="O1859">
        <v>307</v>
      </c>
      <c r="P1859">
        <v>38</v>
      </c>
    </row>
    <row r="1860" spans="1:16" hidden="1" x14ac:dyDescent="0.3">
      <c r="A1860">
        <v>50084929</v>
      </c>
      <c r="B1860" s="1" t="s">
        <v>5631</v>
      </c>
      <c r="C1860" t="s">
        <v>4408</v>
      </c>
      <c r="D1860" s="2">
        <v>5110</v>
      </c>
      <c r="E1860" s="1" t="s">
        <v>1353</v>
      </c>
      <c r="F1860" s="2">
        <v>11220</v>
      </c>
      <c r="G1860" s="3">
        <v>3478895993</v>
      </c>
      <c r="H1860" s="1" t="s">
        <v>242</v>
      </c>
      <c r="I1860" t="s">
        <v>17</v>
      </c>
      <c r="J1860">
        <v>81</v>
      </c>
      <c r="K1860">
        <v>299</v>
      </c>
      <c r="L1860" s="18">
        <f>(((RestaurantData4[[#This Row],[FitScore]]/100)*RestaurantData4[[#This Row],[DailyCustAvg]])/3.5)*30</f>
        <v>2075.9142857142861</v>
      </c>
      <c r="M1860">
        <v>40.641758846533001</v>
      </c>
      <c r="N1860">
        <v>-74.006633673452995</v>
      </c>
      <c r="O1860">
        <v>307</v>
      </c>
      <c r="P1860">
        <v>38</v>
      </c>
    </row>
    <row r="1861" spans="1:16" hidden="1" x14ac:dyDescent="0.3">
      <c r="A1861">
        <v>50073785</v>
      </c>
      <c r="B1861" s="1" t="s">
        <v>5659</v>
      </c>
      <c r="C1861" t="s">
        <v>4408</v>
      </c>
      <c r="D1861" s="2">
        <v>116</v>
      </c>
      <c r="E1861" s="1" t="s">
        <v>5641</v>
      </c>
      <c r="F1861" s="2">
        <v>11213</v>
      </c>
      <c r="G1861" s="3">
        <v>6462884496</v>
      </c>
      <c r="H1861" s="1" t="s">
        <v>45</v>
      </c>
      <c r="I1861" t="s">
        <v>21</v>
      </c>
      <c r="J1861">
        <v>80</v>
      </c>
      <c r="K1861">
        <v>299</v>
      </c>
      <c r="L1861" s="18">
        <f>(((RestaurantData4[[#This Row],[FitScore]]/100)*RestaurantData4[[#This Row],[DailyCustAvg]])/3.5)*30</f>
        <v>2050.2857142857142</v>
      </c>
      <c r="M1861">
        <v>40.675801377581003</v>
      </c>
      <c r="N1861">
        <v>-73.941603851048001</v>
      </c>
      <c r="O1861">
        <v>308</v>
      </c>
      <c r="P1861">
        <v>36</v>
      </c>
    </row>
    <row r="1862" spans="1:16" hidden="1" x14ac:dyDescent="0.3">
      <c r="A1862">
        <v>50060065</v>
      </c>
      <c r="B1862" s="1" t="s">
        <v>5791</v>
      </c>
      <c r="C1862" t="s">
        <v>4408</v>
      </c>
      <c r="D1862" s="2">
        <v>497</v>
      </c>
      <c r="E1862" s="1" t="s">
        <v>5699</v>
      </c>
      <c r="F1862" s="2">
        <v>11203</v>
      </c>
      <c r="G1862" s="3">
        <v>7189533739</v>
      </c>
      <c r="H1862" s="1" t="s">
        <v>242</v>
      </c>
      <c r="I1862" t="s">
        <v>17</v>
      </c>
      <c r="J1862">
        <v>51</v>
      </c>
      <c r="K1862">
        <v>299</v>
      </c>
      <c r="L1862" s="18">
        <f>(((RestaurantData4[[#This Row],[FitScore]]/100)*RestaurantData4[[#This Row],[DailyCustAvg]])/3.5)*30</f>
        <v>1307.0571428571429</v>
      </c>
      <c r="M1862">
        <v>40.662894608076002</v>
      </c>
      <c r="N1862">
        <v>-73.940007610799995</v>
      </c>
      <c r="O1862">
        <v>309</v>
      </c>
      <c r="P1862">
        <v>41</v>
      </c>
    </row>
    <row r="1863" spans="1:16" hidden="1" x14ac:dyDescent="0.3">
      <c r="A1863">
        <v>41668418</v>
      </c>
      <c r="B1863" s="1" t="s">
        <v>6133</v>
      </c>
      <c r="C1863" t="s">
        <v>4408</v>
      </c>
      <c r="D1863" s="2">
        <v>5303</v>
      </c>
      <c r="E1863" s="1" t="s">
        <v>5882</v>
      </c>
      <c r="F1863" s="2">
        <v>11219</v>
      </c>
      <c r="G1863" s="3">
        <v>3475336908</v>
      </c>
      <c r="H1863" s="1" t="s">
        <v>212</v>
      </c>
      <c r="I1863" t="s">
        <v>21</v>
      </c>
      <c r="J1863">
        <v>62</v>
      </c>
      <c r="K1863">
        <v>299</v>
      </c>
      <c r="L1863" s="18">
        <f>(((RestaurantData4[[#This Row],[FitScore]]/100)*RestaurantData4[[#This Row],[DailyCustAvg]])/3.5)*30</f>
        <v>1588.9714285714285</v>
      </c>
      <c r="M1863">
        <v>40.636362795743999</v>
      </c>
      <c r="N1863">
        <v>-74.000637732151006</v>
      </c>
      <c r="O1863">
        <v>312</v>
      </c>
      <c r="P1863">
        <v>44</v>
      </c>
    </row>
    <row r="1864" spans="1:16" hidden="1" x14ac:dyDescent="0.3">
      <c r="A1864">
        <v>50076982</v>
      </c>
      <c r="B1864" s="1" t="s">
        <v>6645</v>
      </c>
      <c r="C1864" t="s">
        <v>6631</v>
      </c>
      <c r="D1864" s="2">
        <v>4006</v>
      </c>
      <c r="E1864" s="1" t="s">
        <v>6644</v>
      </c>
      <c r="F1864" s="2">
        <v>11103</v>
      </c>
      <c r="G1864" s="3">
        <v>7187372607</v>
      </c>
      <c r="H1864" s="1" t="s">
        <v>16</v>
      </c>
      <c r="I1864" t="s">
        <v>21</v>
      </c>
      <c r="J1864">
        <v>43</v>
      </c>
      <c r="K1864">
        <v>299</v>
      </c>
      <c r="L1864" s="18">
        <f>(((RestaurantData4[[#This Row],[FitScore]]/100)*RestaurantData4[[#This Row],[DailyCustAvg]])/3.5)*30</f>
        <v>1102.0285714285712</v>
      </c>
      <c r="M1864">
        <v>40.768807193241997</v>
      </c>
      <c r="N1864">
        <v>-73.910755854889999</v>
      </c>
      <c r="O1864">
        <v>401</v>
      </c>
      <c r="P1864">
        <v>22</v>
      </c>
    </row>
    <row r="1865" spans="1:16" x14ac:dyDescent="0.3">
      <c r="A1865">
        <v>41006352</v>
      </c>
      <c r="B1865" s="1" t="s">
        <v>1063</v>
      </c>
      <c r="C1865" t="s">
        <v>14</v>
      </c>
      <c r="D1865" s="2">
        <v>25</v>
      </c>
      <c r="E1865" s="1" t="s">
        <v>919</v>
      </c>
      <c r="F1865" s="2">
        <v>10003</v>
      </c>
      <c r="G1865" s="3">
        <v>2122546363</v>
      </c>
      <c r="H1865" s="1" t="s">
        <v>68</v>
      </c>
      <c r="I1865" t="s">
        <v>21</v>
      </c>
      <c r="J1865">
        <v>100</v>
      </c>
      <c r="K1865">
        <v>315</v>
      </c>
      <c r="L1865" s="18">
        <f>(((RestaurantData4[[#This Row],[FitScore]]/100)*RestaurantData4[[#This Row],[DailyCustAvg]])/3.5)*30</f>
        <v>2700</v>
      </c>
      <c r="M1865">
        <v>40.728962681487999</v>
      </c>
      <c r="N1865">
        <v>-73.988522848659002</v>
      </c>
      <c r="O1865">
        <v>103</v>
      </c>
      <c r="P1865">
        <v>2</v>
      </c>
    </row>
    <row r="1866" spans="1:16" x14ac:dyDescent="0.3">
      <c r="A1866">
        <v>40602670</v>
      </c>
      <c r="B1866" s="1" t="s">
        <v>1240</v>
      </c>
      <c r="C1866" t="s">
        <v>14</v>
      </c>
      <c r="D1866" s="2">
        <v>229</v>
      </c>
      <c r="E1866" s="1" t="s">
        <v>1241</v>
      </c>
      <c r="F1866" s="2">
        <v>10003</v>
      </c>
      <c r="G1866" s="3">
        <v>2125336966</v>
      </c>
      <c r="H1866" s="1" t="s">
        <v>68</v>
      </c>
      <c r="I1866" t="s">
        <v>21</v>
      </c>
      <c r="J1866">
        <v>100</v>
      </c>
      <c r="K1866">
        <v>315</v>
      </c>
      <c r="L1866" s="18">
        <f>(((RestaurantData4[[#This Row],[FitScore]]/100)*RestaurantData4[[#This Row],[DailyCustAvg]])/3.5)*30</f>
        <v>2700</v>
      </c>
      <c r="M1866">
        <v>40.729624142959999</v>
      </c>
      <c r="N1866">
        <v>-73.988255737228997</v>
      </c>
      <c r="O1866">
        <v>103</v>
      </c>
      <c r="P1866">
        <v>2</v>
      </c>
    </row>
    <row r="1867" spans="1:16" x14ac:dyDescent="0.3">
      <c r="A1867">
        <v>40395093</v>
      </c>
      <c r="B1867" s="1" t="s">
        <v>951</v>
      </c>
      <c r="C1867" t="s">
        <v>14</v>
      </c>
      <c r="D1867" s="2">
        <v>153</v>
      </c>
      <c r="E1867" s="1" t="s">
        <v>952</v>
      </c>
      <c r="F1867" s="2">
        <v>10003</v>
      </c>
      <c r="G1867" s="3">
        <v>2124774431</v>
      </c>
      <c r="H1867" s="1" t="s">
        <v>16</v>
      </c>
      <c r="I1867" t="s">
        <v>21</v>
      </c>
      <c r="J1867">
        <v>100</v>
      </c>
      <c r="K1867">
        <v>312</v>
      </c>
      <c r="L1867" s="18">
        <f>(((RestaurantData4[[#This Row],[FitScore]]/100)*RestaurantData4[[#This Row],[DailyCustAvg]])/3.5)*30</f>
        <v>2674.2857142857142</v>
      </c>
      <c r="M1867">
        <v>40.728440726693002</v>
      </c>
      <c r="N1867">
        <v>-73.984676806476998</v>
      </c>
      <c r="O1867">
        <v>103</v>
      </c>
      <c r="P1867">
        <v>2</v>
      </c>
    </row>
    <row r="1868" spans="1:16" hidden="1" x14ac:dyDescent="0.3">
      <c r="A1868">
        <v>50071298</v>
      </c>
      <c r="B1868" s="1" t="s">
        <v>501</v>
      </c>
      <c r="C1868" t="s">
        <v>14</v>
      </c>
      <c r="D1868" s="2">
        <v>189</v>
      </c>
      <c r="E1868" s="1" t="s">
        <v>422</v>
      </c>
      <c r="F1868" s="2">
        <v>10014</v>
      </c>
      <c r="G1868" s="3">
        <v>6466874609</v>
      </c>
      <c r="H1868" s="1" t="s">
        <v>16</v>
      </c>
      <c r="I1868" t="s">
        <v>17</v>
      </c>
      <c r="J1868">
        <v>97</v>
      </c>
      <c r="K1868">
        <v>298</v>
      </c>
      <c r="L1868" s="18">
        <f>(((RestaurantData4[[#This Row],[FitScore]]/100)*RestaurantData4[[#This Row],[DailyCustAvg]])/3.5)*30</f>
        <v>2477.6571428571428</v>
      </c>
      <c r="M1868">
        <v>40.734219436137003</v>
      </c>
      <c r="N1868">
        <v>-74.003200578258003</v>
      </c>
      <c r="O1868">
        <v>102</v>
      </c>
      <c r="P1868">
        <v>3</v>
      </c>
    </row>
    <row r="1869" spans="1:16" hidden="1" x14ac:dyDescent="0.3">
      <c r="A1869">
        <v>50080918</v>
      </c>
      <c r="B1869" s="1" t="s">
        <v>572</v>
      </c>
      <c r="C1869" t="s">
        <v>14</v>
      </c>
      <c r="D1869" s="2">
        <v>531</v>
      </c>
      <c r="E1869" s="1" t="s">
        <v>220</v>
      </c>
      <c r="F1869" s="2">
        <v>10014</v>
      </c>
      <c r="G1869" s="3">
        <v>2122433000</v>
      </c>
      <c r="H1869" s="1" t="s">
        <v>68</v>
      </c>
      <c r="I1869" t="s">
        <v>17</v>
      </c>
      <c r="J1869">
        <v>97</v>
      </c>
      <c r="K1869">
        <v>298</v>
      </c>
      <c r="L1869" s="18">
        <f>(((RestaurantData4[[#This Row],[FitScore]]/100)*RestaurantData4[[#This Row],[DailyCustAvg]])/3.5)*30</f>
        <v>2477.6571428571428</v>
      </c>
      <c r="M1869">
        <v>40.734260483583</v>
      </c>
      <c r="N1869">
        <v>-74.006220744455007</v>
      </c>
      <c r="O1869">
        <v>102</v>
      </c>
      <c r="P1869">
        <v>3</v>
      </c>
    </row>
    <row r="1870" spans="1:16" x14ac:dyDescent="0.3">
      <c r="A1870">
        <v>41544794</v>
      </c>
      <c r="B1870" s="1" t="s">
        <v>1340</v>
      </c>
      <c r="C1870" t="s">
        <v>14</v>
      </c>
      <c r="D1870" s="2">
        <v>105</v>
      </c>
      <c r="E1870" s="1" t="s">
        <v>1241</v>
      </c>
      <c r="F1870" s="2">
        <v>10003</v>
      </c>
      <c r="G1870" s="3">
        <v>2127778188</v>
      </c>
      <c r="H1870" s="1" t="s">
        <v>68</v>
      </c>
      <c r="I1870" t="s">
        <v>21</v>
      </c>
      <c r="J1870">
        <v>100</v>
      </c>
      <c r="K1870">
        <v>312</v>
      </c>
      <c r="L1870" s="18">
        <f>(((RestaurantData4[[#This Row],[FitScore]]/100)*RestaurantData4[[#This Row],[DailyCustAvg]])/3.5)*30</f>
        <v>2674.2857142857142</v>
      </c>
      <c r="M1870">
        <v>40.730455993192997</v>
      </c>
      <c r="N1870">
        <v>-73.990243660689003</v>
      </c>
      <c r="O1870">
        <v>103</v>
      </c>
      <c r="P1870">
        <v>2</v>
      </c>
    </row>
    <row r="1871" spans="1:16" x14ac:dyDescent="0.3">
      <c r="A1871">
        <v>50100865</v>
      </c>
      <c r="B1871" s="1" t="s">
        <v>1052</v>
      </c>
      <c r="C1871" t="s">
        <v>14</v>
      </c>
      <c r="D1871" s="2">
        <v>36</v>
      </c>
      <c r="E1871" s="1" t="s">
        <v>832</v>
      </c>
      <c r="F1871" s="2">
        <v>10003</v>
      </c>
      <c r="G1871" s="3">
        <v>6466047734</v>
      </c>
      <c r="H1871" s="1" t="s">
        <v>242</v>
      </c>
      <c r="I1871" t="s">
        <v>21</v>
      </c>
      <c r="J1871">
        <v>100</v>
      </c>
      <c r="K1871">
        <v>309</v>
      </c>
      <c r="L1871" s="18">
        <f>(((RestaurantData4[[#This Row],[FitScore]]/100)*RestaurantData4[[#This Row],[DailyCustAvg]])/3.5)*30</f>
        <v>2648.5714285714289</v>
      </c>
      <c r="M1871">
        <v>40.728726579235001</v>
      </c>
      <c r="N1871">
        <v>-73.988010550685999</v>
      </c>
      <c r="O1871">
        <v>103</v>
      </c>
      <c r="P1871">
        <v>2</v>
      </c>
    </row>
    <row r="1872" spans="1:16" hidden="1" x14ac:dyDescent="0.3">
      <c r="A1872">
        <v>50085999</v>
      </c>
      <c r="B1872" s="1" t="s">
        <v>892</v>
      </c>
      <c r="C1872" t="s">
        <v>14</v>
      </c>
      <c r="D1872" s="2">
        <v>3</v>
      </c>
      <c r="E1872" s="1" t="s">
        <v>866</v>
      </c>
      <c r="F1872" s="2">
        <v>10002</v>
      </c>
      <c r="G1872" s="3">
        <v>9172658453</v>
      </c>
      <c r="H1872" s="1" t="s">
        <v>24</v>
      </c>
      <c r="I1872" t="s">
        <v>17</v>
      </c>
      <c r="J1872">
        <v>100</v>
      </c>
      <c r="K1872">
        <v>298</v>
      </c>
      <c r="L1872" s="18">
        <f>(((RestaurantData4[[#This Row],[FitScore]]/100)*RestaurantData4[[#This Row],[DailyCustAvg]])/3.5)*30</f>
        <v>2554.2857142857142</v>
      </c>
      <c r="M1872">
        <v>40.721164257089001</v>
      </c>
      <c r="N1872">
        <v>-73.983993040262007</v>
      </c>
      <c r="O1872">
        <v>103</v>
      </c>
      <c r="P1872">
        <v>2</v>
      </c>
    </row>
    <row r="1873" spans="1:16" x14ac:dyDescent="0.3">
      <c r="A1873">
        <v>50088022</v>
      </c>
      <c r="B1873" s="1" t="s">
        <v>1327</v>
      </c>
      <c r="C1873" t="s">
        <v>14</v>
      </c>
      <c r="D1873" s="2">
        <v>67</v>
      </c>
      <c r="E1873" s="1" t="s">
        <v>852</v>
      </c>
      <c r="F1873" s="2">
        <v>10003</v>
      </c>
      <c r="G1873" s="3">
        <v>9177755690</v>
      </c>
      <c r="H1873" s="1" t="s">
        <v>68</v>
      </c>
      <c r="I1873" t="s">
        <v>21</v>
      </c>
      <c r="J1873">
        <v>100</v>
      </c>
      <c r="K1873">
        <v>307</v>
      </c>
      <c r="L1873" s="18">
        <f>(((RestaurantData4[[#This Row],[FitScore]]/100)*RestaurantData4[[#This Row],[DailyCustAvg]])/3.5)*30</f>
        <v>2631.4285714285711</v>
      </c>
      <c r="M1873">
        <v>40.725328443104999</v>
      </c>
      <c r="N1873">
        <v>-73.986950460906002</v>
      </c>
      <c r="O1873">
        <v>103</v>
      </c>
      <c r="P1873">
        <v>2</v>
      </c>
    </row>
    <row r="1874" spans="1:16" hidden="1" x14ac:dyDescent="0.3">
      <c r="A1874">
        <v>50035710</v>
      </c>
      <c r="B1874" s="1" t="s">
        <v>1091</v>
      </c>
      <c r="C1874" t="s">
        <v>14</v>
      </c>
      <c r="D1874" s="2">
        <v>173</v>
      </c>
      <c r="E1874" s="1" t="s">
        <v>993</v>
      </c>
      <c r="F1874" s="2">
        <v>10002</v>
      </c>
      <c r="G1874" s="3">
        <v>2129792606</v>
      </c>
      <c r="H1874" s="1" t="s">
        <v>58</v>
      </c>
      <c r="I1874" t="s">
        <v>17</v>
      </c>
      <c r="J1874">
        <v>100</v>
      </c>
      <c r="K1874">
        <v>298</v>
      </c>
      <c r="L1874" s="18">
        <f>(((RestaurantData4[[#This Row],[FitScore]]/100)*RestaurantData4[[#This Row],[DailyCustAvg]])/3.5)*30</f>
        <v>2554.2857142857142</v>
      </c>
      <c r="M1874">
        <v>40.71347949423</v>
      </c>
      <c r="N1874">
        <v>-73.988983638262994</v>
      </c>
      <c r="O1874">
        <v>103</v>
      </c>
      <c r="P1874">
        <v>1</v>
      </c>
    </row>
    <row r="1875" spans="1:16" x14ac:dyDescent="0.3">
      <c r="A1875">
        <v>50095342</v>
      </c>
      <c r="B1875" s="1" t="s">
        <v>840</v>
      </c>
      <c r="C1875" t="s">
        <v>14</v>
      </c>
      <c r="D1875" s="2">
        <v>101</v>
      </c>
      <c r="E1875" s="1" t="s">
        <v>841</v>
      </c>
      <c r="F1875" s="2">
        <v>10003</v>
      </c>
      <c r="G1875" s="3">
        <v>9082308846</v>
      </c>
      <c r="H1875" s="1" t="s">
        <v>56</v>
      </c>
      <c r="I1875" t="s">
        <v>21</v>
      </c>
      <c r="J1875">
        <v>99</v>
      </c>
      <c r="K1875">
        <v>304</v>
      </c>
      <c r="L1875" s="18">
        <f>(((RestaurantData4[[#This Row],[FitScore]]/100)*RestaurantData4[[#This Row],[DailyCustAvg]])/3.5)*30</f>
        <v>2579.6571428571424</v>
      </c>
      <c r="M1875">
        <v>40.727304852292001</v>
      </c>
      <c r="N1875">
        <v>-73.988616941782993</v>
      </c>
      <c r="O1875">
        <v>103</v>
      </c>
      <c r="P1875">
        <v>2</v>
      </c>
    </row>
    <row r="1876" spans="1:16" hidden="1" x14ac:dyDescent="0.3">
      <c r="A1876">
        <v>50090591</v>
      </c>
      <c r="B1876" s="1" t="s">
        <v>1365</v>
      </c>
      <c r="C1876" t="s">
        <v>14</v>
      </c>
      <c r="D1876" s="2">
        <v>480</v>
      </c>
      <c r="E1876" s="1" t="s">
        <v>385</v>
      </c>
      <c r="F1876" s="2">
        <v>10018</v>
      </c>
      <c r="G1876" s="3">
        <v>2125641822</v>
      </c>
      <c r="H1876" s="1" t="s">
        <v>20</v>
      </c>
      <c r="I1876" t="s">
        <v>17</v>
      </c>
      <c r="J1876">
        <v>100</v>
      </c>
      <c r="K1876">
        <v>298</v>
      </c>
      <c r="L1876" s="18">
        <f>(((RestaurantData4[[#This Row],[FitScore]]/100)*RestaurantData4[[#This Row],[DailyCustAvg]])/3.5)*30</f>
        <v>2554.2857142857142</v>
      </c>
      <c r="M1876">
        <v>40.755156417252998</v>
      </c>
      <c r="N1876">
        <v>-73.995000902431997</v>
      </c>
      <c r="O1876">
        <v>104</v>
      </c>
      <c r="P1876">
        <v>3</v>
      </c>
    </row>
    <row r="1877" spans="1:16" x14ac:dyDescent="0.3">
      <c r="A1877">
        <v>50074726</v>
      </c>
      <c r="B1877" s="1" t="s">
        <v>887</v>
      </c>
      <c r="C1877" t="s">
        <v>14</v>
      </c>
      <c r="D1877" s="2">
        <v>308</v>
      </c>
      <c r="E1877" s="1" t="s">
        <v>877</v>
      </c>
      <c r="F1877" s="2">
        <v>10003</v>
      </c>
      <c r="G1877" s="3">
        <v>6465104786</v>
      </c>
      <c r="H1877" s="1" t="s">
        <v>16</v>
      </c>
      <c r="I1877" t="s">
        <v>21</v>
      </c>
      <c r="J1877">
        <v>100</v>
      </c>
      <c r="K1877">
        <v>300</v>
      </c>
      <c r="L1877" s="18">
        <f>(((RestaurantData4[[#This Row],[FitScore]]/100)*RestaurantData4[[#This Row],[DailyCustAvg]])/3.5)*30</f>
        <v>2571.4285714285711</v>
      </c>
      <c r="M1877">
        <v>40.727181280209003</v>
      </c>
      <c r="N1877">
        <v>-73.988050517069993</v>
      </c>
      <c r="O1877">
        <v>103</v>
      </c>
      <c r="P1877">
        <v>2</v>
      </c>
    </row>
    <row r="1878" spans="1:16" hidden="1" x14ac:dyDescent="0.3">
      <c r="A1878">
        <v>50050905</v>
      </c>
      <c r="B1878" s="1" t="s">
        <v>1882</v>
      </c>
      <c r="C1878" t="s">
        <v>14</v>
      </c>
      <c r="D1878" s="2">
        <v>60</v>
      </c>
      <c r="E1878" s="1" t="s">
        <v>1711</v>
      </c>
      <c r="F1878" s="2">
        <v>10010</v>
      </c>
      <c r="G1878" s="3">
        <v>6463584021</v>
      </c>
      <c r="H1878" s="1" t="s">
        <v>207</v>
      </c>
      <c r="I1878" t="s">
        <v>17</v>
      </c>
      <c r="J1878">
        <v>83</v>
      </c>
      <c r="K1878">
        <v>298</v>
      </c>
      <c r="L1878" s="18">
        <f>(((RestaurantData4[[#This Row],[FitScore]]/100)*RestaurantData4[[#This Row],[DailyCustAvg]])/3.5)*30</f>
        <v>2120.0571428571429</v>
      </c>
      <c r="M1878">
        <v>40.741641036944998</v>
      </c>
      <c r="N1878">
        <v>-73.991916463370998</v>
      </c>
      <c r="O1878">
        <v>105</v>
      </c>
      <c r="P1878">
        <v>3</v>
      </c>
    </row>
    <row r="1879" spans="1:16" x14ac:dyDescent="0.3">
      <c r="A1879">
        <v>50011657</v>
      </c>
      <c r="B1879" s="1" t="s">
        <v>1294</v>
      </c>
      <c r="C1879" t="s">
        <v>14</v>
      </c>
      <c r="D1879" s="2">
        <v>71</v>
      </c>
      <c r="E1879" s="1" t="s">
        <v>852</v>
      </c>
      <c r="F1879" s="2">
        <v>10003</v>
      </c>
      <c r="G1879" s="3">
        <v>2122532742</v>
      </c>
      <c r="H1879" s="1" t="s">
        <v>20</v>
      </c>
      <c r="I1879" t="s">
        <v>21</v>
      </c>
      <c r="J1879">
        <v>100</v>
      </c>
      <c r="K1879">
        <v>299</v>
      </c>
      <c r="L1879" s="18">
        <f>(((RestaurantData4[[#This Row],[FitScore]]/100)*RestaurantData4[[#This Row],[DailyCustAvg]])/3.5)*30</f>
        <v>2562.8571428571431</v>
      </c>
      <c r="M1879">
        <v>40.725432735170997</v>
      </c>
      <c r="N1879">
        <v>-73.986871067910002</v>
      </c>
      <c r="O1879">
        <v>103</v>
      </c>
      <c r="P1879">
        <v>2</v>
      </c>
    </row>
    <row r="1880" spans="1:16" x14ac:dyDescent="0.3">
      <c r="A1880">
        <v>50094304</v>
      </c>
      <c r="B1880" s="1" t="s">
        <v>1308</v>
      </c>
      <c r="C1880" t="s">
        <v>14</v>
      </c>
      <c r="D1880" s="2">
        <v>228</v>
      </c>
      <c r="E1880" s="1" t="s">
        <v>899</v>
      </c>
      <c r="F1880" s="2">
        <v>10003</v>
      </c>
      <c r="G1880" s="3">
        <v>4126088668</v>
      </c>
      <c r="H1880" s="1" t="s">
        <v>68</v>
      </c>
      <c r="I1880" t="s">
        <v>21</v>
      </c>
      <c r="J1880">
        <v>100</v>
      </c>
      <c r="K1880">
        <v>299</v>
      </c>
      <c r="L1880" s="18">
        <f>(((RestaurantData4[[#This Row],[FitScore]]/100)*RestaurantData4[[#This Row],[DailyCustAvg]])/3.5)*30</f>
        <v>2562.8571428571431</v>
      </c>
      <c r="M1880">
        <v>40.729124255485999</v>
      </c>
      <c r="N1880">
        <v>-73.985304447884999</v>
      </c>
      <c r="O1880">
        <v>103</v>
      </c>
      <c r="P1880">
        <v>2</v>
      </c>
    </row>
    <row r="1881" spans="1:16" hidden="1" x14ac:dyDescent="0.3">
      <c r="A1881">
        <v>50064340</v>
      </c>
      <c r="B1881" s="1" t="s">
        <v>2227</v>
      </c>
      <c r="C1881" t="s">
        <v>14</v>
      </c>
      <c r="D1881" s="2">
        <v>260</v>
      </c>
      <c r="E1881" s="1" t="s">
        <v>1487</v>
      </c>
      <c r="F1881" s="2">
        <v>10018</v>
      </c>
      <c r="G1881" s="3">
        <v>3473719175</v>
      </c>
      <c r="H1881" s="1" t="s">
        <v>56</v>
      </c>
      <c r="I1881" t="s">
        <v>17</v>
      </c>
      <c r="J1881">
        <v>86</v>
      </c>
      <c r="K1881">
        <v>298</v>
      </c>
      <c r="L1881" s="18">
        <f>(((RestaurantData4[[#This Row],[FitScore]]/100)*RestaurantData4[[#This Row],[DailyCustAvg]])/3.5)*30</f>
        <v>2196.6857142857143</v>
      </c>
      <c r="M1881">
        <v>40.754810249281</v>
      </c>
      <c r="N1881">
        <v>-73.989983809815996</v>
      </c>
      <c r="O1881">
        <v>105</v>
      </c>
      <c r="P1881">
        <v>3</v>
      </c>
    </row>
    <row r="1882" spans="1:16" hidden="1" x14ac:dyDescent="0.3">
      <c r="A1882">
        <v>50082966</v>
      </c>
      <c r="B1882" s="1" t="s">
        <v>2436</v>
      </c>
      <c r="C1882" t="s">
        <v>14</v>
      </c>
      <c r="D1882" s="2">
        <v>252</v>
      </c>
      <c r="E1882" s="1" t="s">
        <v>1380</v>
      </c>
      <c r="F1882" s="2">
        <v>10019</v>
      </c>
      <c r="G1882" s="3">
        <v>6463211800</v>
      </c>
      <c r="H1882" s="1" t="s">
        <v>16</v>
      </c>
      <c r="I1882" t="s">
        <v>17</v>
      </c>
      <c r="J1882">
        <v>85</v>
      </c>
      <c r="K1882">
        <v>298</v>
      </c>
      <c r="L1882" s="18">
        <f>(((RestaurantData4[[#This Row],[FitScore]]/100)*RestaurantData4[[#This Row],[DailyCustAvg]])/3.5)*30</f>
        <v>2171.1428571428569</v>
      </c>
      <c r="M1882">
        <v>40.762462042273</v>
      </c>
      <c r="N1882">
        <v>-73.984611191634002</v>
      </c>
      <c r="O1882">
        <v>105</v>
      </c>
      <c r="P1882">
        <v>3</v>
      </c>
    </row>
    <row r="1883" spans="1:16" x14ac:dyDescent="0.3">
      <c r="A1883">
        <v>50015486</v>
      </c>
      <c r="B1883" s="1" t="s">
        <v>1283</v>
      </c>
      <c r="C1883" t="s">
        <v>14</v>
      </c>
      <c r="D1883" s="2">
        <v>326</v>
      </c>
      <c r="E1883" s="1" t="s">
        <v>877</v>
      </c>
      <c r="F1883" s="2">
        <v>10003</v>
      </c>
      <c r="G1883" s="3">
        <v>9174751284</v>
      </c>
      <c r="H1883" s="1" t="s">
        <v>68</v>
      </c>
      <c r="I1883" t="s">
        <v>21</v>
      </c>
      <c r="J1883">
        <v>100</v>
      </c>
      <c r="K1883">
        <v>292</v>
      </c>
      <c r="L1883" s="18">
        <f>(((RestaurantData4[[#This Row],[FitScore]]/100)*RestaurantData4[[#This Row],[DailyCustAvg]])/3.5)*30</f>
        <v>2502.8571428571431</v>
      </c>
      <c r="M1883">
        <v>40.727049499467</v>
      </c>
      <c r="N1883">
        <v>-73.987747474794006</v>
      </c>
      <c r="O1883">
        <v>103</v>
      </c>
      <c r="P1883">
        <v>2</v>
      </c>
    </row>
    <row r="1884" spans="1:16" x14ac:dyDescent="0.3">
      <c r="A1884">
        <v>50063691</v>
      </c>
      <c r="B1884" s="1" t="s">
        <v>1271</v>
      </c>
      <c r="C1884" t="s">
        <v>14</v>
      </c>
      <c r="D1884" s="2">
        <v>349</v>
      </c>
      <c r="E1884" s="1" t="s">
        <v>650</v>
      </c>
      <c r="F1884" s="2">
        <v>10003</v>
      </c>
      <c r="G1884" s="3">
        <v>2126140155</v>
      </c>
      <c r="H1884" s="1" t="s">
        <v>20</v>
      </c>
      <c r="I1884" t="s">
        <v>21</v>
      </c>
      <c r="J1884">
        <v>100</v>
      </c>
      <c r="K1884">
        <v>290</v>
      </c>
      <c r="L1884" s="18">
        <f>(((RestaurantData4[[#This Row],[FitScore]]/100)*RestaurantData4[[#This Row],[DailyCustAvg]])/3.5)*30</f>
        <v>2485.7142857142858</v>
      </c>
      <c r="M1884">
        <v>40.730521266632003</v>
      </c>
      <c r="N1884">
        <v>-73.984734056087007</v>
      </c>
      <c r="O1884">
        <v>103</v>
      </c>
      <c r="P1884">
        <v>2</v>
      </c>
    </row>
    <row r="1885" spans="1:16" x14ac:dyDescent="0.3">
      <c r="A1885">
        <v>41662634</v>
      </c>
      <c r="B1885" s="1" t="s">
        <v>1006</v>
      </c>
      <c r="C1885" t="s">
        <v>14</v>
      </c>
      <c r="D1885" s="2">
        <v>138</v>
      </c>
      <c r="E1885" s="1" t="s">
        <v>841</v>
      </c>
      <c r="F1885" s="2">
        <v>10003</v>
      </c>
      <c r="G1885" s="3">
        <v>2126776320</v>
      </c>
      <c r="H1885" s="1" t="s">
        <v>163</v>
      </c>
      <c r="I1885" t="s">
        <v>21</v>
      </c>
      <c r="J1885">
        <v>99</v>
      </c>
      <c r="K1885">
        <v>284</v>
      </c>
      <c r="L1885" s="18">
        <f>(((RestaurantData4[[#This Row],[FitScore]]/100)*RestaurantData4[[#This Row],[DailyCustAvg]])/3.5)*30</f>
        <v>2409.9428571428571</v>
      </c>
      <c r="M1885">
        <v>40.728880226294002</v>
      </c>
      <c r="N1885">
        <v>-73.987451278590996</v>
      </c>
      <c r="O1885">
        <v>103</v>
      </c>
      <c r="P1885">
        <v>2</v>
      </c>
    </row>
    <row r="1886" spans="1:16" x14ac:dyDescent="0.3">
      <c r="A1886">
        <v>50072427</v>
      </c>
      <c r="B1886" s="1" t="s">
        <v>1119</v>
      </c>
      <c r="C1886" t="s">
        <v>14</v>
      </c>
      <c r="D1886" s="2">
        <v>37</v>
      </c>
      <c r="E1886" s="1" t="s">
        <v>1120</v>
      </c>
      <c r="F1886" s="2">
        <v>10003</v>
      </c>
      <c r="G1886" s="3">
        <v>6463719011</v>
      </c>
      <c r="H1886" s="1" t="s">
        <v>163</v>
      </c>
      <c r="I1886" t="s">
        <v>21</v>
      </c>
      <c r="J1886">
        <v>100</v>
      </c>
      <c r="K1886">
        <v>282</v>
      </c>
      <c r="L1886" s="18">
        <f>(((RestaurantData4[[#This Row],[FitScore]]/100)*RestaurantData4[[#This Row],[DailyCustAvg]])/3.5)*30</f>
        <v>2417.1428571428569</v>
      </c>
      <c r="M1886">
        <v>40.728230038287997</v>
      </c>
      <c r="N1886">
        <v>-73.990850130607001</v>
      </c>
      <c r="O1886">
        <v>103</v>
      </c>
      <c r="P1886">
        <v>2</v>
      </c>
    </row>
    <row r="1887" spans="1:16" x14ac:dyDescent="0.3">
      <c r="A1887">
        <v>50056918</v>
      </c>
      <c r="B1887" s="1" t="s">
        <v>1301</v>
      </c>
      <c r="C1887" t="s">
        <v>14</v>
      </c>
      <c r="D1887" s="2">
        <v>85</v>
      </c>
      <c r="E1887" s="1" t="s">
        <v>432</v>
      </c>
      <c r="F1887" s="2">
        <v>10003</v>
      </c>
      <c r="G1887" s="3">
        <v>2122282800</v>
      </c>
      <c r="H1887" s="1" t="s">
        <v>242</v>
      </c>
      <c r="I1887" t="s">
        <v>21</v>
      </c>
      <c r="J1887">
        <v>99</v>
      </c>
      <c r="K1887">
        <v>281</v>
      </c>
      <c r="L1887" s="18">
        <f>(((RestaurantData4[[#This Row],[FitScore]]/100)*RestaurantData4[[#This Row],[DailyCustAvg]])/3.5)*30</f>
        <v>2384.4857142857145</v>
      </c>
      <c r="M1887">
        <v>40.731696629805</v>
      </c>
      <c r="N1887">
        <v>-73.990275951973004</v>
      </c>
      <c r="O1887">
        <v>103</v>
      </c>
      <c r="P1887">
        <v>2</v>
      </c>
    </row>
    <row r="1888" spans="1:16" x14ac:dyDescent="0.3">
      <c r="A1888">
        <v>50071807</v>
      </c>
      <c r="B1888" s="1" t="s">
        <v>308</v>
      </c>
      <c r="C1888" t="s">
        <v>14</v>
      </c>
      <c r="D1888" s="2">
        <v>64</v>
      </c>
      <c r="E1888" s="1" t="s">
        <v>901</v>
      </c>
      <c r="F1888" s="2">
        <v>10003</v>
      </c>
      <c r="G1888" s="3">
        <v>2127410646</v>
      </c>
      <c r="H1888" s="1" t="s">
        <v>16</v>
      </c>
      <c r="I1888" t="s">
        <v>21</v>
      </c>
      <c r="J1888">
        <v>99</v>
      </c>
      <c r="K1888">
        <v>271</v>
      </c>
      <c r="L1888" s="18">
        <f>(((RestaurantData4[[#This Row],[FitScore]]/100)*RestaurantData4[[#This Row],[DailyCustAvg]])/3.5)*30</f>
        <v>2299.6285714285714</v>
      </c>
      <c r="M1888">
        <v>40.731229874173998</v>
      </c>
      <c r="N1888">
        <v>-73.988688431824997</v>
      </c>
      <c r="O1888">
        <v>103</v>
      </c>
      <c r="P1888">
        <v>2</v>
      </c>
    </row>
    <row r="1889" spans="1:16" x14ac:dyDescent="0.3">
      <c r="A1889">
        <v>50035559</v>
      </c>
      <c r="B1889" s="1" t="s">
        <v>1192</v>
      </c>
      <c r="C1889" t="s">
        <v>14</v>
      </c>
      <c r="D1889" s="2">
        <v>50</v>
      </c>
      <c r="E1889" s="1" t="s">
        <v>841</v>
      </c>
      <c r="F1889" s="2">
        <v>10003</v>
      </c>
      <c r="G1889" s="3">
        <v>2124324044</v>
      </c>
      <c r="H1889" s="1" t="s">
        <v>143</v>
      </c>
      <c r="I1889" t="s">
        <v>21</v>
      </c>
      <c r="J1889">
        <v>100</v>
      </c>
      <c r="K1889">
        <v>268</v>
      </c>
      <c r="L1889" s="18">
        <f>(((RestaurantData4[[#This Row],[FitScore]]/100)*RestaurantData4[[#This Row],[DailyCustAvg]])/3.5)*30</f>
        <v>2297.1428571428569</v>
      </c>
      <c r="M1889">
        <v>40.725383644136997</v>
      </c>
      <c r="N1889">
        <v>-73.989991857481002</v>
      </c>
      <c r="O1889">
        <v>103</v>
      </c>
      <c r="P1889">
        <v>2</v>
      </c>
    </row>
    <row r="1890" spans="1:16" hidden="1" x14ac:dyDescent="0.3">
      <c r="A1890">
        <v>41574275</v>
      </c>
      <c r="B1890" s="1" t="s">
        <v>4441</v>
      </c>
      <c r="C1890" t="s">
        <v>4408</v>
      </c>
      <c r="D1890" s="2">
        <v>566</v>
      </c>
      <c r="E1890" s="1" t="s">
        <v>4442</v>
      </c>
      <c r="F1890" s="2">
        <v>11211</v>
      </c>
      <c r="G1890" s="3">
        <v>3472940046</v>
      </c>
      <c r="H1890" s="1" t="s">
        <v>52</v>
      </c>
      <c r="I1890" t="s">
        <v>17</v>
      </c>
      <c r="J1890">
        <v>82</v>
      </c>
      <c r="K1890">
        <v>298</v>
      </c>
      <c r="L1890" s="18">
        <f>(((RestaurantData4[[#This Row],[FitScore]]/100)*RestaurantData4[[#This Row],[DailyCustAvg]])/3.5)*30</f>
        <v>2094.5142857142855</v>
      </c>
      <c r="M1890">
        <v>40.713853095143001</v>
      </c>
      <c r="N1890">
        <v>-73.949325891048005</v>
      </c>
      <c r="O1890">
        <v>301</v>
      </c>
      <c r="P1890">
        <v>34</v>
      </c>
    </row>
    <row r="1891" spans="1:16" hidden="1" x14ac:dyDescent="0.3">
      <c r="A1891">
        <v>41678767</v>
      </c>
      <c r="B1891" s="1" t="s">
        <v>4471</v>
      </c>
      <c r="C1891" t="s">
        <v>4408</v>
      </c>
      <c r="D1891" s="2">
        <v>160</v>
      </c>
      <c r="E1891" s="1" t="s">
        <v>4453</v>
      </c>
      <c r="F1891" s="2">
        <v>11211</v>
      </c>
      <c r="G1891" s="3">
        <v>3477253837</v>
      </c>
      <c r="H1891" s="1" t="s">
        <v>226</v>
      </c>
      <c r="I1891" t="s">
        <v>21</v>
      </c>
      <c r="J1891">
        <v>85</v>
      </c>
      <c r="K1891">
        <v>298</v>
      </c>
      <c r="L1891" s="18">
        <f>(((RestaurantData4[[#This Row],[FitScore]]/100)*RestaurantData4[[#This Row],[DailyCustAvg]])/3.5)*30</f>
        <v>2171.1428571428569</v>
      </c>
      <c r="M1891">
        <v>40.711353261281999</v>
      </c>
      <c r="N1891">
        <v>-73.957703429610007</v>
      </c>
      <c r="O1891">
        <v>301</v>
      </c>
      <c r="P1891">
        <v>34</v>
      </c>
    </row>
    <row r="1892" spans="1:16" hidden="1" x14ac:dyDescent="0.3">
      <c r="A1892">
        <v>50091208</v>
      </c>
      <c r="B1892" s="1" t="s">
        <v>4878</v>
      </c>
      <c r="C1892" t="s">
        <v>4408</v>
      </c>
      <c r="D1892" s="2">
        <v>445</v>
      </c>
      <c r="E1892" s="1" t="s">
        <v>4784</v>
      </c>
      <c r="F1892" s="2">
        <v>11201</v>
      </c>
      <c r="G1892" s="3">
        <v>9293887988</v>
      </c>
      <c r="H1892" s="1" t="s">
        <v>100</v>
      </c>
      <c r="I1892" t="s">
        <v>17</v>
      </c>
      <c r="J1892">
        <v>89</v>
      </c>
      <c r="K1892">
        <v>298</v>
      </c>
      <c r="L1892" s="18">
        <f>(((RestaurantData4[[#This Row],[FitScore]]/100)*RestaurantData4[[#This Row],[DailyCustAvg]])/3.5)*30</f>
        <v>2273.3142857142857</v>
      </c>
      <c r="M1892">
        <v>40.690826232688998</v>
      </c>
      <c r="N1892">
        <v>-73.983452245460001</v>
      </c>
      <c r="O1892">
        <v>302</v>
      </c>
      <c r="P1892">
        <v>33</v>
      </c>
    </row>
    <row r="1893" spans="1:16" hidden="1" x14ac:dyDescent="0.3">
      <c r="A1893">
        <v>50073849</v>
      </c>
      <c r="B1893" s="1" t="s">
        <v>4879</v>
      </c>
      <c r="C1893" t="s">
        <v>4408</v>
      </c>
      <c r="D1893" s="2">
        <v>80</v>
      </c>
      <c r="E1893" s="1" t="s">
        <v>4010</v>
      </c>
      <c r="F1893" s="2">
        <v>11201</v>
      </c>
      <c r="G1893" s="3">
        <v>7184890998</v>
      </c>
      <c r="H1893" s="1" t="s">
        <v>56</v>
      </c>
      <c r="I1893" t="s">
        <v>17</v>
      </c>
      <c r="J1893">
        <v>94</v>
      </c>
      <c r="K1893">
        <v>298</v>
      </c>
      <c r="L1893" s="18">
        <f>(((RestaurantData4[[#This Row],[FitScore]]/100)*RestaurantData4[[#This Row],[DailyCustAvg]])/3.5)*30</f>
        <v>2401.0285714285715</v>
      </c>
      <c r="M1893">
        <v>40.689856728220001</v>
      </c>
      <c r="N1893">
        <v>-73.979720371884</v>
      </c>
      <c r="O1893">
        <v>302</v>
      </c>
      <c r="P1893">
        <v>35</v>
      </c>
    </row>
    <row r="1894" spans="1:16" hidden="1" x14ac:dyDescent="0.3">
      <c r="A1894">
        <v>40392285</v>
      </c>
      <c r="B1894" s="1" t="s">
        <v>4992</v>
      </c>
      <c r="C1894" t="s">
        <v>4408</v>
      </c>
      <c r="D1894" s="2">
        <v>537</v>
      </c>
      <c r="E1894" s="1" t="s">
        <v>1906</v>
      </c>
      <c r="F1894" s="2">
        <v>11205</v>
      </c>
      <c r="G1894" s="3">
        <v>7188759705</v>
      </c>
      <c r="H1894" s="1" t="s">
        <v>212</v>
      </c>
      <c r="I1894" t="s">
        <v>21</v>
      </c>
      <c r="J1894">
        <v>83</v>
      </c>
      <c r="K1894">
        <v>298</v>
      </c>
      <c r="L1894" s="18">
        <f>(((RestaurantData4[[#This Row],[FitScore]]/100)*RestaurantData4[[#This Row],[DailyCustAvg]])/3.5)*30</f>
        <v>2120.0571428571429</v>
      </c>
      <c r="M1894">
        <v>40.696980564081997</v>
      </c>
      <c r="N1894">
        <v>-73.954881641008001</v>
      </c>
      <c r="O1894">
        <v>303</v>
      </c>
      <c r="P1894">
        <v>33</v>
      </c>
    </row>
    <row r="1895" spans="1:16" hidden="1" x14ac:dyDescent="0.3">
      <c r="A1895">
        <v>50101254</v>
      </c>
      <c r="B1895" s="1" t="s">
        <v>5410</v>
      </c>
      <c r="C1895" t="s">
        <v>4408</v>
      </c>
      <c r="D1895" s="2">
        <v>195</v>
      </c>
      <c r="E1895" s="1" t="s">
        <v>4825</v>
      </c>
      <c r="F1895" s="2">
        <v>11201</v>
      </c>
      <c r="G1895" s="3">
        <v>3478897617</v>
      </c>
      <c r="H1895" s="1" t="s">
        <v>24</v>
      </c>
      <c r="I1895" t="s">
        <v>17</v>
      </c>
      <c r="J1895">
        <v>79</v>
      </c>
      <c r="K1895">
        <v>298</v>
      </c>
      <c r="L1895" s="18">
        <f>(((RestaurantData4[[#This Row],[FitScore]]/100)*RestaurantData4[[#This Row],[DailyCustAvg]])/3.5)*30</f>
        <v>2017.8857142857144</v>
      </c>
      <c r="M1895">
        <v>40.685175622323001</v>
      </c>
      <c r="N1895">
        <v>-73.991497867551999</v>
      </c>
      <c r="O1895">
        <v>306</v>
      </c>
      <c r="P1895">
        <v>33</v>
      </c>
    </row>
    <row r="1896" spans="1:16" hidden="1" x14ac:dyDescent="0.3">
      <c r="A1896">
        <v>50004065</v>
      </c>
      <c r="B1896" s="1" t="s">
        <v>5595</v>
      </c>
      <c r="C1896" t="s">
        <v>4408</v>
      </c>
      <c r="D1896" s="2">
        <v>4118</v>
      </c>
      <c r="E1896" s="1" t="s">
        <v>555</v>
      </c>
      <c r="F1896" s="2">
        <v>11232</v>
      </c>
      <c r="G1896" s="3">
        <v>3479873681</v>
      </c>
      <c r="H1896" s="1" t="s">
        <v>29</v>
      </c>
      <c r="I1896" t="s">
        <v>21</v>
      </c>
      <c r="J1896">
        <v>81</v>
      </c>
      <c r="K1896">
        <v>298</v>
      </c>
      <c r="L1896" s="18">
        <f>(((RestaurantData4[[#This Row],[FitScore]]/100)*RestaurantData4[[#This Row],[DailyCustAvg]])/3.5)*30</f>
        <v>2068.971428571429</v>
      </c>
      <c r="M1896">
        <v>40.649985026635001</v>
      </c>
      <c r="N1896">
        <v>-74.0052470527</v>
      </c>
      <c r="O1896">
        <v>307</v>
      </c>
      <c r="P1896">
        <v>38</v>
      </c>
    </row>
    <row r="1897" spans="1:16" hidden="1" x14ac:dyDescent="0.3">
      <c r="A1897">
        <v>50078609</v>
      </c>
      <c r="B1897" s="1" t="s">
        <v>5984</v>
      </c>
      <c r="C1897" t="s">
        <v>4408</v>
      </c>
      <c r="D1897" s="2">
        <v>2050</v>
      </c>
      <c r="E1897" s="1" t="s">
        <v>5830</v>
      </c>
      <c r="F1897" s="2">
        <v>11214</v>
      </c>
      <c r="G1897" s="3">
        <v>7189752818</v>
      </c>
      <c r="H1897" s="1" t="s">
        <v>106</v>
      </c>
      <c r="I1897" t="s">
        <v>17</v>
      </c>
      <c r="J1897">
        <v>68</v>
      </c>
      <c r="K1897">
        <v>298</v>
      </c>
      <c r="L1897" s="18">
        <f>(((RestaurantData4[[#This Row],[FitScore]]/100)*RestaurantData4[[#This Row],[DailyCustAvg]])/3.5)*30</f>
        <v>1736.9142857142858</v>
      </c>
      <c r="M1897">
        <v>40.603889216863003</v>
      </c>
      <c r="N1897">
        <v>-73.997090192198996</v>
      </c>
      <c r="O1897">
        <v>311</v>
      </c>
      <c r="P1897">
        <v>47</v>
      </c>
    </row>
    <row r="1898" spans="1:16" hidden="1" x14ac:dyDescent="0.3">
      <c r="A1898">
        <v>50101769</v>
      </c>
      <c r="B1898" s="1" t="s">
        <v>6164</v>
      </c>
      <c r="C1898" t="s">
        <v>4408</v>
      </c>
      <c r="D1898" s="2">
        <v>532</v>
      </c>
      <c r="E1898" s="1" t="s">
        <v>6165</v>
      </c>
      <c r="F1898" s="2">
        <v>11224</v>
      </c>
      <c r="G1898" s="3">
        <v>7182662230</v>
      </c>
      <c r="H1898" s="1" t="s">
        <v>52</v>
      </c>
      <c r="I1898" t="s">
        <v>21</v>
      </c>
      <c r="J1898">
        <v>52</v>
      </c>
      <c r="K1898">
        <v>298</v>
      </c>
      <c r="L1898" s="18">
        <f>(((RestaurantData4[[#This Row],[FitScore]]/100)*RestaurantData4[[#This Row],[DailyCustAvg]])/3.5)*30</f>
        <v>1328.2285714285715</v>
      </c>
      <c r="M1898">
        <v>40.579860948914003</v>
      </c>
      <c r="N1898">
        <v>-73.973025599116994</v>
      </c>
      <c r="O1898">
        <v>313</v>
      </c>
      <c r="P1898">
        <v>48</v>
      </c>
    </row>
    <row r="1899" spans="1:16" hidden="1" x14ac:dyDescent="0.3">
      <c r="A1899">
        <v>50035397</v>
      </c>
      <c r="B1899" s="1" t="s">
        <v>6284</v>
      </c>
      <c r="C1899" t="s">
        <v>4408</v>
      </c>
      <c r="D1899" s="2">
        <v>1620</v>
      </c>
      <c r="E1899" s="1" t="s">
        <v>6223</v>
      </c>
      <c r="F1899" s="2">
        <v>11230</v>
      </c>
      <c r="G1899" s="3">
        <v>7186765006</v>
      </c>
      <c r="H1899" s="1" t="s">
        <v>143</v>
      </c>
      <c r="I1899" t="s">
        <v>21</v>
      </c>
      <c r="J1899">
        <v>79</v>
      </c>
      <c r="K1899">
        <v>298</v>
      </c>
      <c r="L1899" s="18">
        <f>(((RestaurantData4[[#This Row],[FitScore]]/100)*RestaurantData4[[#This Row],[DailyCustAvg]])/3.5)*30</f>
        <v>2017.8857142857144</v>
      </c>
      <c r="M1899">
        <v>40.618127288193001</v>
      </c>
      <c r="N1899">
        <v>-73.958825326153999</v>
      </c>
      <c r="O1899">
        <v>314</v>
      </c>
      <c r="P1899">
        <v>48</v>
      </c>
    </row>
    <row r="1900" spans="1:16" hidden="1" x14ac:dyDescent="0.3">
      <c r="A1900">
        <v>41588415</v>
      </c>
      <c r="B1900" s="1" t="s">
        <v>6474</v>
      </c>
      <c r="C1900" t="s">
        <v>4408</v>
      </c>
      <c r="D1900" s="2">
        <v>1922</v>
      </c>
      <c r="E1900" s="1" t="s">
        <v>4995</v>
      </c>
      <c r="F1900" s="2">
        <v>11226</v>
      </c>
      <c r="G1900" s="3">
        <v>7188262278</v>
      </c>
      <c r="H1900" s="1" t="s">
        <v>45</v>
      </c>
      <c r="I1900" t="s">
        <v>21</v>
      </c>
      <c r="J1900">
        <v>58</v>
      </c>
      <c r="K1900">
        <v>298</v>
      </c>
      <c r="L1900" s="18">
        <f>(((RestaurantData4[[#This Row],[FitScore]]/100)*RestaurantData4[[#This Row],[DailyCustAvg]])/3.5)*30</f>
        <v>1481.485714285714</v>
      </c>
      <c r="M1900">
        <v>40.638879077371001</v>
      </c>
      <c r="N1900">
        <v>-73.948305705934004</v>
      </c>
      <c r="O1900">
        <v>317</v>
      </c>
      <c r="P1900">
        <v>45</v>
      </c>
    </row>
    <row r="1901" spans="1:16" hidden="1" x14ac:dyDescent="0.3">
      <c r="A1901">
        <v>50037051</v>
      </c>
      <c r="B1901" s="1" t="s">
        <v>938</v>
      </c>
      <c r="C1901" t="s">
        <v>4408</v>
      </c>
      <c r="D1901" s="2">
        <v>1101</v>
      </c>
      <c r="E1901" s="1" t="s">
        <v>6484</v>
      </c>
      <c r="F1901" s="2">
        <v>11212</v>
      </c>
      <c r="G1901" s="3">
        <v>3472952451</v>
      </c>
      <c r="H1901" s="1" t="s">
        <v>226</v>
      </c>
      <c r="I1901" t="s">
        <v>17</v>
      </c>
      <c r="J1901">
        <v>72</v>
      </c>
      <c r="K1901">
        <v>298</v>
      </c>
      <c r="L1901" s="18">
        <f>(((RestaurantData4[[#This Row],[FitScore]]/100)*RestaurantData4[[#This Row],[DailyCustAvg]])/3.5)*30</f>
        <v>1839.0857142857142</v>
      </c>
      <c r="M1901">
        <v>40.664630370121003</v>
      </c>
      <c r="N1901">
        <v>-73.923371089794998</v>
      </c>
      <c r="O1901">
        <v>317</v>
      </c>
      <c r="P1901">
        <v>41</v>
      </c>
    </row>
    <row r="1902" spans="1:16" hidden="1" x14ac:dyDescent="0.3">
      <c r="A1902">
        <v>50004788</v>
      </c>
      <c r="B1902" s="1" t="s">
        <v>6822</v>
      </c>
      <c r="C1902" t="s">
        <v>6631</v>
      </c>
      <c r="D1902" s="2">
        <v>12175</v>
      </c>
      <c r="E1902" s="1" t="s">
        <v>6823</v>
      </c>
      <c r="F1902" s="2">
        <v>11101</v>
      </c>
      <c r="G1902" s="3">
        <v>7187070554</v>
      </c>
      <c r="H1902" s="1" t="s">
        <v>73</v>
      </c>
      <c r="I1902" t="s">
        <v>17</v>
      </c>
      <c r="J1902">
        <v>56</v>
      </c>
      <c r="K1902">
        <v>298</v>
      </c>
      <c r="L1902" s="18">
        <f>(((RestaurantData4[[#This Row],[FitScore]]/100)*RestaurantData4[[#This Row],[DailyCustAvg]])/3.5)*30</f>
        <v>1430.4</v>
      </c>
      <c r="M1902">
        <v>40.742420749311997</v>
      </c>
      <c r="N1902">
        <v>-73.956308691214005</v>
      </c>
      <c r="O1902">
        <v>402</v>
      </c>
      <c r="P1902">
        <v>26</v>
      </c>
    </row>
    <row r="1903" spans="1:16" hidden="1" x14ac:dyDescent="0.3">
      <c r="A1903">
        <v>50100520</v>
      </c>
      <c r="B1903" s="1" t="s">
        <v>6829</v>
      </c>
      <c r="C1903" t="s">
        <v>6631</v>
      </c>
      <c r="D1903" s="2">
        <v>6902</v>
      </c>
      <c r="E1903" s="1" t="s">
        <v>6830</v>
      </c>
      <c r="F1903" s="2">
        <v>11377</v>
      </c>
      <c r="G1903" s="3">
        <v>7183357036</v>
      </c>
      <c r="H1903" s="1" t="s">
        <v>1312</v>
      </c>
      <c r="I1903" t="s">
        <v>17</v>
      </c>
      <c r="J1903">
        <v>67</v>
      </c>
      <c r="K1903">
        <v>298</v>
      </c>
      <c r="L1903" s="18">
        <f>(((RestaurantData4[[#This Row],[FitScore]]/100)*RestaurantData4[[#This Row],[DailyCustAvg]])/3.5)*30</f>
        <v>1711.3714285714286</v>
      </c>
      <c r="M1903">
        <v>40.746334548714998</v>
      </c>
      <c r="N1903">
        <v>-73.896173318414995</v>
      </c>
      <c r="O1903">
        <v>402</v>
      </c>
      <c r="P1903">
        <v>26</v>
      </c>
    </row>
    <row r="1904" spans="1:16" hidden="1" x14ac:dyDescent="0.3">
      <c r="A1904">
        <v>41410556</v>
      </c>
      <c r="B1904" s="1" t="s">
        <v>6932</v>
      </c>
      <c r="C1904" t="s">
        <v>6631</v>
      </c>
      <c r="D1904" s="2">
        <v>4507</v>
      </c>
      <c r="E1904" s="1" t="s">
        <v>6843</v>
      </c>
      <c r="F1904" s="2">
        <v>11377</v>
      </c>
      <c r="G1904" s="3">
        <v>7189376700</v>
      </c>
      <c r="H1904" s="1" t="s">
        <v>276</v>
      </c>
      <c r="I1904" t="s">
        <v>21</v>
      </c>
      <c r="J1904">
        <v>52</v>
      </c>
      <c r="K1904">
        <v>298</v>
      </c>
      <c r="L1904" s="18">
        <f>(((RestaurantData4[[#This Row],[FitScore]]/100)*RestaurantData4[[#This Row],[DailyCustAvg]])/3.5)*30</f>
        <v>1328.2285714285715</v>
      </c>
      <c r="M1904">
        <v>40.741242779701999</v>
      </c>
      <c r="N1904">
        <v>-73.919847151916997</v>
      </c>
      <c r="O1904">
        <v>402</v>
      </c>
      <c r="P1904">
        <v>26</v>
      </c>
    </row>
    <row r="1905" spans="1:16" hidden="1" x14ac:dyDescent="0.3">
      <c r="A1905">
        <v>41009267</v>
      </c>
      <c r="B1905" s="1" t="s">
        <v>331</v>
      </c>
      <c r="C1905" t="s">
        <v>14</v>
      </c>
      <c r="D1905" s="2">
        <v>2</v>
      </c>
      <c r="E1905" s="1" t="s">
        <v>70</v>
      </c>
      <c r="F1905" s="2">
        <v>10004</v>
      </c>
      <c r="G1905" s="3">
        <v>2124254442</v>
      </c>
      <c r="H1905" s="1" t="s">
        <v>202</v>
      </c>
      <c r="I1905" t="s">
        <v>17</v>
      </c>
      <c r="J1905">
        <v>96</v>
      </c>
      <c r="K1905">
        <v>297</v>
      </c>
      <c r="L1905" s="18">
        <f>(((RestaurantData4[[#This Row],[FitScore]]/100)*RestaurantData4[[#This Row],[DailyCustAvg]])/3.5)*30</f>
        <v>2443.8857142857146</v>
      </c>
      <c r="M1905">
        <v>40.704828092711999</v>
      </c>
      <c r="N1905">
        <v>-74.009770607717996</v>
      </c>
      <c r="O1905">
        <v>101</v>
      </c>
      <c r="P1905">
        <v>1</v>
      </c>
    </row>
    <row r="1906" spans="1:16" x14ac:dyDescent="0.3">
      <c r="A1906">
        <v>50066022</v>
      </c>
      <c r="B1906" s="1" t="s">
        <v>1245</v>
      </c>
      <c r="C1906" t="s">
        <v>14</v>
      </c>
      <c r="D1906" s="2">
        <v>326</v>
      </c>
      <c r="E1906" s="1" t="s">
        <v>877</v>
      </c>
      <c r="F1906" s="2">
        <v>10003</v>
      </c>
      <c r="G1906" s="3">
        <v>2123881155</v>
      </c>
      <c r="H1906" s="1" t="s">
        <v>68</v>
      </c>
      <c r="I1906" t="s">
        <v>21</v>
      </c>
      <c r="J1906">
        <v>99</v>
      </c>
      <c r="K1906">
        <v>267</v>
      </c>
      <c r="L1906" s="18">
        <f>(((RestaurantData4[[#This Row],[FitScore]]/100)*RestaurantData4[[#This Row],[DailyCustAvg]])/3.5)*30</f>
        <v>2265.6857142857139</v>
      </c>
      <c r="M1906">
        <v>40.727049499467</v>
      </c>
      <c r="N1906">
        <v>-73.987747474794006</v>
      </c>
      <c r="O1906">
        <v>103</v>
      </c>
      <c r="P1906">
        <v>2</v>
      </c>
    </row>
    <row r="1907" spans="1:16" x14ac:dyDescent="0.3">
      <c r="A1907">
        <v>50091565</v>
      </c>
      <c r="B1907" s="1" t="s">
        <v>931</v>
      </c>
      <c r="C1907" t="s">
        <v>14</v>
      </c>
      <c r="D1907" s="2">
        <v>99</v>
      </c>
      <c r="E1907" s="1" t="s">
        <v>841</v>
      </c>
      <c r="F1907" s="2">
        <v>10003</v>
      </c>
      <c r="G1907" s="3">
        <v>7183831810</v>
      </c>
      <c r="H1907" s="1" t="s">
        <v>29</v>
      </c>
      <c r="I1907" t="s">
        <v>21</v>
      </c>
      <c r="J1907">
        <v>99</v>
      </c>
      <c r="K1907">
        <v>263</v>
      </c>
      <c r="L1907" s="18">
        <f>(((RestaurantData4[[#This Row],[FitScore]]/100)*RestaurantData4[[#This Row],[DailyCustAvg]])/3.5)*30</f>
        <v>2231.7428571428572</v>
      </c>
      <c r="M1907">
        <v>40.727241726961999</v>
      </c>
      <c r="N1907">
        <v>-73.988660247875004</v>
      </c>
      <c r="O1907">
        <v>103</v>
      </c>
      <c r="P1907">
        <v>2</v>
      </c>
    </row>
    <row r="1908" spans="1:16" hidden="1" x14ac:dyDescent="0.3">
      <c r="A1908">
        <v>50096942</v>
      </c>
      <c r="B1908" s="1" t="s">
        <v>1416</v>
      </c>
      <c r="C1908" t="s">
        <v>14</v>
      </c>
      <c r="D1908" s="2">
        <v>1</v>
      </c>
      <c r="E1908" s="1" t="s">
        <v>1777</v>
      </c>
      <c r="F1908" s="2">
        <v>10020</v>
      </c>
      <c r="G1908" s="3">
        <v>5102825272</v>
      </c>
      <c r="H1908" s="1" t="s">
        <v>56</v>
      </c>
      <c r="I1908" t="s">
        <v>17</v>
      </c>
      <c r="J1908">
        <v>87</v>
      </c>
      <c r="K1908">
        <v>297</v>
      </c>
      <c r="L1908" s="18">
        <f>(((RestaurantData4[[#This Row],[FitScore]]/100)*RestaurantData4[[#This Row],[DailyCustAvg]])/3.5)*30</f>
        <v>2214.7714285714287</v>
      </c>
      <c r="M1908">
        <v>40.757896671605003</v>
      </c>
      <c r="N1908">
        <v>-73.979288081790003</v>
      </c>
      <c r="O1908">
        <v>105</v>
      </c>
      <c r="P1908">
        <v>4</v>
      </c>
    </row>
    <row r="1909" spans="1:16" x14ac:dyDescent="0.3">
      <c r="A1909">
        <v>41056164</v>
      </c>
      <c r="B1909" s="1" t="s">
        <v>921</v>
      </c>
      <c r="C1909" t="s">
        <v>14</v>
      </c>
      <c r="D1909" s="2">
        <v>182</v>
      </c>
      <c r="E1909" s="1" t="s">
        <v>841</v>
      </c>
      <c r="F1909" s="2">
        <v>10003</v>
      </c>
      <c r="G1909" s="3">
        <v>2125055931</v>
      </c>
      <c r="H1909" s="1" t="s">
        <v>24</v>
      </c>
      <c r="I1909" t="s">
        <v>21</v>
      </c>
      <c r="J1909">
        <v>99</v>
      </c>
      <c r="K1909">
        <v>258</v>
      </c>
      <c r="L1909" s="18">
        <f>(((RestaurantData4[[#This Row],[FitScore]]/100)*RestaurantData4[[#This Row],[DailyCustAvg]])/3.5)*30</f>
        <v>2189.3142857142857</v>
      </c>
      <c r="M1909">
        <v>40.730688875082002</v>
      </c>
      <c r="N1909">
        <v>-73.986133970566001</v>
      </c>
      <c r="O1909">
        <v>103</v>
      </c>
      <c r="P1909">
        <v>2</v>
      </c>
    </row>
    <row r="1910" spans="1:16" hidden="1" x14ac:dyDescent="0.3">
      <c r="A1910">
        <v>41307684</v>
      </c>
      <c r="B1910" s="1" t="s">
        <v>2129</v>
      </c>
      <c r="C1910" t="s">
        <v>14</v>
      </c>
      <c r="D1910" s="2">
        <v>1345</v>
      </c>
      <c r="E1910" s="1" t="s">
        <v>358</v>
      </c>
      <c r="F1910" s="2">
        <v>10105</v>
      </c>
      <c r="G1910" s="3">
        <v>2128309503</v>
      </c>
      <c r="H1910" s="1" t="s">
        <v>16</v>
      </c>
      <c r="I1910" t="s">
        <v>17</v>
      </c>
      <c r="J1910">
        <v>83</v>
      </c>
      <c r="K1910">
        <v>297</v>
      </c>
      <c r="L1910" s="18">
        <f>(((RestaurantData4[[#This Row],[FitScore]]/100)*RestaurantData4[[#This Row],[DailyCustAvg]])/3.5)*30</f>
        <v>2112.9428571428571</v>
      </c>
      <c r="M1910">
        <v>40.762598290493003</v>
      </c>
      <c r="N1910">
        <v>-73.978459955773005</v>
      </c>
      <c r="O1910">
        <v>105</v>
      </c>
      <c r="P1910">
        <v>4</v>
      </c>
    </row>
    <row r="1911" spans="1:16" x14ac:dyDescent="0.3">
      <c r="A1911">
        <v>41204942</v>
      </c>
      <c r="B1911" s="1" t="s">
        <v>922</v>
      </c>
      <c r="C1911" t="s">
        <v>14</v>
      </c>
      <c r="D1911" s="2">
        <v>80</v>
      </c>
      <c r="E1911" s="1" t="s">
        <v>841</v>
      </c>
      <c r="F1911" s="2">
        <v>10003</v>
      </c>
      <c r="G1911" s="3">
        <v>2122283269</v>
      </c>
      <c r="H1911" s="1" t="s">
        <v>24</v>
      </c>
      <c r="I1911" t="s">
        <v>21</v>
      </c>
      <c r="J1911">
        <v>99</v>
      </c>
      <c r="K1911">
        <v>255</v>
      </c>
      <c r="L1911" s="18">
        <f>(((RestaurantData4[[#This Row],[FitScore]]/100)*RestaurantData4[[#This Row],[DailyCustAvg]])/3.5)*30</f>
        <v>2163.8571428571427</v>
      </c>
      <c r="M1911">
        <v>40.726500689967999</v>
      </c>
      <c r="N1911">
        <v>-73.989176303971007</v>
      </c>
      <c r="O1911">
        <v>103</v>
      </c>
      <c r="P1911">
        <v>2</v>
      </c>
    </row>
    <row r="1912" spans="1:16" x14ac:dyDescent="0.3">
      <c r="A1912">
        <v>50084490</v>
      </c>
      <c r="B1912" s="1" t="s">
        <v>1313</v>
      </c>
      <c r="C1912" t="s">
        <v>14</v>
      </c>
      <c r="D1912" s="2">
        <v>152</v>
      </c>
      <c r="E1912" s="1" t="s">
        <v>841</v>
      </c>
      <c r="F1912" s="2">
        <v>10003</v>
      </c>
      <c r="G1912" s="3">
        <v>9172615963</v>
      </c>
      <c r="H1912" s="1" t="s">
        <v>242</v>
      </c>
      <c r="I1912" t="s">
        <v>21</v>
      </c>
      <c r="J1912">
        <v>99</v>
      </c>
      <c r="K1912">
        <v>253</v>
      </c>
      <c r="L1912" s="18">
        <f>(((RestaurantData4[[#This Row],[FitScore]]/100)*RestaurantData4[[#This Row],[DailyCustAvg]])/3.5)*30</f>
        <v>2146.8857142857141</v>
      </c>
      <c r="M1912">
        <v>40.729470302708002</v>
      </c>
      <c r="N1912">
        <v>-73.987018199830999</v>
      </c>
      <c r="O1912">
        <v>103</v>
      </c>
      <c r="P1912">
        <v>2</v>
      </c>
    </row>
    <row r="1913" spans="1:16" hidden="1" x14ac:dyDescent="0.3">
      <c r="A1913">
        <v>40578732</v>
      </c>
      <c r="B1913" s="1" t="s">
        <v>291</v>
      </c>
      <c r="C1913" t="s">
        <v>14</v>
      </c>
      <c r="D1913" s="2">
        <v>296</v>
      </c>
      <c r="E1913" s="1" t="s">
        <v>901</v>
      </c>
      <c r="F1913" s="2">
        <v>10010</v>
      </c>
      <c r="G1913" s="3">
        <v>2125989651</v>
      </c>
      <c r="H1913" s="1" t="s">
        <v>56</v>
      </c>
      <c r="I1913" t="s">
        <v>17</v>
      </c>
      <c r="J1913">
        <v>85</v>
      </c>
      <c r="K1913">
        <v>297</v>
      </c>
      <c r="L1913" s="18">
        <f>(((RestaurantData4[[#This Row],[FitScore]]/100)*RestaurantData4[[#This Row],[DailyCustAvg]])/3.5)*30</f>
        <v>2163.8571428571427</v>
      </c>
      <c r="M1913">
        <v>40.738626356733</v>
      </c>
      <c r="N1913">
        <v>-73.983303202982</v>
      </c>
      <c r="O1913">
        <v>106</v>
      </c>
      <c r="P1913">
        <v>2</v>
      </c>
    </row>
    <row r="1914" spans="1:16" hidden="1" x14ac:dyDescent="0.3">
      <c r="A1914">
        <v>40591422</v>
      </c>
      <c r="B1914" s="1" t="s">
        <v>2895</v>
      </c>
      <c r="C1914" t="s">
        <v>14</v>
      </c>
      <c r="D1914" s="2">
        <v>250</v>
      </c>
      <c r="E1914" s="1" t="s">
        <v>2896</v>
      </c>
      <c r="F1914" s="2">
        <v>10024</v>
      </c>
      <c r="G1914" s="3">
        <v>2125808923</v>
      </c>
      <c r="H1914" s="1" t="s">
        <v>183</v>
      </c>
      <c r="I1914" t="s">
        <v>17</v>
      </c>
      <c r="J1914">
        <v>100</v>
      </c>
      <c r="K1914">
        <v>297</v>
      </c>
      <c r="L1914" s="18">
        <f>(((RestaurantData4[[#This Row],[FitScore]]/100)*RestaurantData4[[#This Row],[DailyCustAvg]])/3.5)*30</f>
        <v>2545.7142857142858</v>
      </c>
      <c r="M1914">
        <v>40.788483777015998</v>
      </c>
      <c r="N1914">
        <v>-73.97694203767</v>
      </c>
      <c r="O1914">
        <v>107</v>
      </c>
      <c r="P1914">
        <v>6</v>
      </c>
    </row>
    <row r="1915" spans="1:16" hidden="1" x14ac:dyDescent="0.3">
      <c r="A1915">
        <v>50054637</v>
      </c>
      <c r="B1915" s="1" t="s">
        <v>98</v>
      </c>
      <c r="C1915" t="s">
        <v>14</v>
      </c>
      <c r="D1915" s="2">
        <v>1886</v>
      </c>
      <c r="E1915" s="1" t="s">
        <v>901</v>
      </c>
      <c r="F1915" s="2">
        <v>10029</v>
      </c>
      <c r="G1915" s="3">
        <v>9174721246</v>
      </c>
      <c r="H1915" s="1" t="s">
        <v>226</v>
      </c>
      <c r="I1915" t="s">
        <v>17</v>
      </c>
      <c r="J1915">
        <v>74</v>
      </c>
      <c r="K1915">
        <v>297</v>
      </c>
      <c r="L1915" s="18">
        <f>(((RestaurantData4[[#This Row],[FitScore]]/100)*RestaurantData4[[#This Row],[DailyCustAvg]])/3.5)*30</f>
        <v>1883.8285714285714</v>
      </c>
      <c r="M1915">
        <v>40.790402732936002</v>
      </c>
      <c r="N1915">
        <v>-73.945533239049993</v>
      </c>
      <c r="O1915">
        <v>111</v>
      </c>
      <c r="P1915">
        <v>8</v>
      </c>
    </row>
    <row r="1916" spans="1:16" x14ac:dyDescent="0.3">
      <c r="A1916">
        <v>40971149</v>
      </c>
      <c r="B1916" s="1" t="s">
        <v>1166</v>
      </c>
      <c r="C1916" t="s">
        <v>14</v>
      </c>
      <c r="D1916" s="2">
        <v>9</v>
      </c>
      <c r="E1916" s="1" t="s">
        <v>919</v>
      </c>
      <c r="F1916" s="2">
        <v>10003</v>
      </c>
      <c r="G1916" s="3">
        <v>2126731300</v>
      </c>
      <c r="H1916" s="1" t="s">
        <v>68</v>
      </c>
      <c r="I1916" t="s">
        <v>21</v>
      </c>
      <c r="J1916">
        <v>99</v>
      </c>
      <c r="K1916">
        <v>251</v>
      </c>
      <c r="L1916" s="18">
        <f>(((RestaurantData4[[#This Row],[FitScore]]/100)*RestaurantData4[[#This Row],[DailyCustAvg]])/3.5)*30</f>
        <v>2129.9142857142861</v>
      </c>
      <c r="M1916">
        <v>40.729259183393999</v>
      </c>
      <c r="N1916">
        <v>-73.989215542731003</v>
      </c>
      <c r="O1916">
        <v>103</v>
      </c>
      <c r="P1916">
        <v>2</v>
      </c>
    </row>
    <row r="1917" spans="1:16" hidden="1" x14ac:dyDescent="0.3">
      <c r="A1917">
        <v>41302714</v>
      </c>
      <c r="B1917" s="1" t="s">
        <v>4649</v>
      </c>
      <c r="C1917" t="s">
        <v>4408</v>
      </c>
      <c r="D1917" s="2">
        <v>1225</v>
      </c>
      <c r="E1917" s="1" t="s">
        <v>4447</v>
      </c>
      <c r="F1917" s="2">
        <v>11237</v>
      </c>
      <c r="G1917" s="3">
        <v>7184174305</v>
      </c>
      <c r="H1917" s="1" t="s">
        <v>29</v>
      </c>
      <c r="I1917" t="s">
        <v>21</v>
      </c>
      <c r="J1917">
        <v>74</v>
      </c>
      <c r="K1917">
        <v>297</v>
      </c>
      <c r="L1917" s="18">
        <f>(((RestaurantData4[[#This Row],[FitScore]]/100)*RestaurantData4[[#This Row],[DailyCustAvg]])/3.5)*30</f>
        <v>1883.8285714285714</v>
      </c>
      <c r="M1917">
        <v>40.707778481637</v>
      </c>
      <c r="N1917">
        <v>-73.923739696048997</v>
      </c>
      <c r="O1917">
        <v>301</v>
      </c>
      <c r="P1917">
        <v>34</v>
      </c>
    </row>
    <row r="1918" spans="1:16" hidden="1" x14ac:dyDescent="0.3">
      <c r="A1918">
        <v>41574514</v>
      </c>
      <c r="B1918" s="1" t="s">
        <v>4914</v>
      </c>
      <c r="C1918" t="s">
        <v>4408</v>
      </c>
      <c r="D1918" s="2">
        <v>162</v>
      </c>
      <c r="E1918" s="1" t="s">
        <v>4799</v>
      </c>
      <c r="F1918" s="2">
        <v>11201</v>
      </c>
      <c r="G1918" s="3">
        <v>7185225555</v>
      </c>
      <c r="H1918" s="1" t="s">
        <v>68</v>
      </c>
      <c r="I1918" t="s">
        <v>21</v>
      </c>
      <c r="J1918">
        <v>89</v>
      </c>
      <c r="K1918">
        <v>297</v>
      </c>
      <c r="L1918" s="18">
        <f>(((RestaurantData4[[#This Row],[FitScore]]/100)*RestaurantData4[[#This Row],[DailyCustAvg]])/3.5)*30</f>
        <v>2265.6857142857139</v>
      </c>
      <c r="M1918">
        <v>40.694376195236998</v>
      </c>
      <c r="N1918">
        <v>-73.992845391233999</v>
      </c>
      <c r="O1918">
        <v>302</v>
      </c>
      <c r="P1918">
        <v>33</v>
      </c>
    </row>
    <row r="1919" spans="1:16" hidden="1" x14ac:dyDescent="0.3">
      <c r="A1919">
        <v>50001528</v>
      </c>
      <c r="B1919" s="1" t="s">
        <v>5007</v>
      </c>
      <c r="C1919" t="s">
        <v>4408</v>
      </c>
      <c r="D1919" s="2">
        <v>104</v>
      </c>
      <c r="E1919" s="1" t="s">
        <v>4979</v>
      </c>
      <c r="F1919" s="2">
        <v>11206</v>
      </c>
      <c r="G1919" s="3">
        <v>7184552721</v>
      </c>
      <c r="H1919" s="1" t="s">
        <v>242</v>
      </c>
      <c r="I1919" t="s">
        <v>21</v>
      </c>
      <c r="J1919">
        <v>66</v>
      </c>
      <c r="K1919">
        <v>297</v>
      </c>
      <c r="L1919" s="18">
        <f>(((RestaurantData4[[#This Row],[FitScore]]/100)*RestaurantData4[[#This Row],[DailyCustAvg]])/3.5)*30</f>
        <v>1680.1714285714288</v>
      </c>
      <c r="M1919">
        <v>40.695277733395002</v>
      </c>
      <c r="N1919">
        <v>-73.940501259382998</v>
      </c>
      <c r="O1919">
        <v>303</v>
      </c>
      <c r="P1919">
        <v>36</v>
      </c>
    </row>
    <row r="1920" spans="1:16" hidden="1" x14ac:dyDescent="0.3">
      <c r="A1920">
        <v>50100300</v>
      </c>
      <c r="B1920" s="1" t="s">
        <v>5471</v>
      </c>
      <c r="C1920" t="s">
        <v>4408</v>
      </c>
      <c r="D1920" s="2">
        <v>263</v>
      </c>
      <c r="E1920" s="1" t="s">
        <v>5472</v>
      </c>
      <c r="F1920" s="2">
        <v>11215</v>
      </c>
      <c r="G1920" s="3">
        <v>9292763617</v>
      </c>
      <c r="H1920" s="1" t="s">
        <v>73</v>
      </c>
      <c r="I1920" t="s">
        <v>17</v>
      </c>
      <c r="J1920">
        <v>78</v>
      </c>
      <c r="K1920">
        <v>297</v>
      </c>
      <c r="L1920" s="18">
        <f>(((RestaurantData4[[#This Row],[FitScore]]/100)*RestaurantData4[[#This Row],[DailyCustAvg]])/3.5)*30</f>
        <v>1985.6571428571426</v>
      </c>
      <c r="M1920">
        <v>40.658610559894001</v>
      </c>
      <c r="N1920">
        <v>-73.981903247675007</v>
      </c>
      <c r="O1920">
        <v>307</v>
      </c>
      <c r="P1920">
        <v>38</v>
      </c>
    </row>
    <row r="1921" spans="1:16" hidden="1" x14ac:dyDescent="0.3">
      <c r="A1921">
        <v>50102480</v>
      </c>
      <c r="B1921" s="1" t="s">
        <v>5603</v>
      </c>
      <c r="C1921" t="s">
        <v>4408</v>
      </c>
      <c r="D1921" s="2">
        <v>254</v>
      </c>
      <c r="E1921" s="1" t="s">
        <v>5456</v>
      </c>
      <c r="F1921" s="2">
        <v>11232</v>
      </c>
      <c r="G1921" s="3">
        <v>2532281055</v>
      </c>
      <c r="H1921" s="1" t="s">
        <v>56</v>
      </c>
      <c r="I1921" t="s">
        <v>17</v>
      </c>
      <c r="J1921">
        <v>85</v>
      </c>
      <c r="K1921">
        <v>297</v>
      </c>
      <c r="L1921" s="18">
        <f>(((RestaurantData4[[#This Row],[FitScore]]/100)*RestaurantData4[[#This Row],[DailyCustAvg]])/3.5)*30</f>
        <v>2163.8571428571427</v>
      </c>
      <c r="M1921">
        <v>40.655943840098999</v>
      </c>
      <c r="N1921">
        <v>-74.007157679287999</v>
      </c>
      <c r="O1921">
        <v>307</v>
      </c>
      <c r="P1921">
        <v>38</v>
      </c>
    </row>
    <row r="1922" spans="1:16" hidden="1" x14ac:dyDescent="0.3">
      <c r="A1922">
        <v>50103227</v>
      </c>
      <c r="B1922" s="1" t="s">
        <v>5825</v>
      </c>
      <c r="C1922" t="s">
        <v>4408</v>
      </c>
      <c r="D1922" s="2">
        <v>7302</v>
      </c>
      <c r="E1922" s="1" t="s">
        <v>901</v>
      </c>
      <c r="F1922" s="2">
        <v>11209</v>
      </c>
      <c r="G1922" s="3">
        <v>9177808818</v>
      </c>
      <c r="H1922" s="1" t="s">
        <v>168</v>
      </c>
      <c r="I1922" t="s">
        <v>17</v>
      </c>
      <c r="J1922">
        <v>63</v>
      </c>
      <c r="K1922">
        <v>297</v>
      </c>
      <c r="L1922" s="18">
        <f>(((RestaurantData4[[#This Row],[FitScore]]/100)*RestaurantData4[[#This Row],[DailyCustAvg]])/3.5)*30</f>
        <v>1603.8</v>
      </c>
      <c r="M1922">
        <v>40.632719965456999</v>
      </c>
      <c r="N1922">
        <v>-74.027287676330999</v>
      </c>
      <c r="O1922">
        <v>310</v>
      </c>
      <c r="P1922">
        <v>43</v>
      </c>
    </row>
    <row r="1923" spans="1:16" hidden="1" x14ac:dyDescent="0.3">
      <c r="A1923">
        <v>50099041</v>
      </c>
      <c r="B1923" s="1" t="s">
        <v>5980</v>
      </c>
      <c r="C1923" t="s">
        <v>4408</v>
      </c>
      <c r="D1923" s="2">
        <v>1932</v>
      </c>
      <c r="E1923" s="1" t="s">
        <v>5981</v>
      </c>
      <c r="F1923" s="2">
        <v>11214</v>
      </c>
      <c r="G1923" s="3">
        <v>7187499219</v>
      </c>
      <c r="H1923" s="1" t="s">
        <v>56</v>
      </c>
      <c r="J1923">
        <v>66</v>
      </c>
      <c r="K1923">
        <v>297</v>
      </c>
      <c r="L1923" s="18">
        <f>(((RestaurantData4[[#This Row],[FitScore]]/100)*RestaurantData4[[#This Row],[DailyCustAvg]])/3.5)*30</f>
        <v>1680.1714285714288</v>
      </c>
      <c r="M1923">
        <v>40.602110597589999</v>
      </c>
      <c r="N1923">
        <v>-74.002816100060997</v>
      </c>
      <c r="O1923">
        <v>311</v>
      </c>
      <c r="P1923">
        <v>43</v>
      </c>
    </row>
    <row r="1924" spans="1:16" hidden="1" x14ac:dyDescent="0.3">
      <c r="A1924">
        <v>50000710</v>
      </c>
      <c r="B1924" s="1" t="s">
        <v>6220</v>
      </c>
      <c r="C1924" t="s">
        <v>4408</v>
      </c>
      <c r="D1924" s="2">
        <v>1008</v>
      </c>
      <c r="E1924" s="1" t="s">
        <v>6121</v>
      </c>
      <c r="F1924" s="2">
        <v>11218</v>
      </c>
      <c r="G1924" s="3">
        <v>3474137377</v>
      </c>
      <c r="H1924" s="1" t="s">
        <v>16</v>
      </c>
      <c r="I1924" t="s">
        <v>21</v>
      </c>
      <c r="J1924">
        <v>77</v>
      </c>
      <c r="K1924">
        <v>297</v>
      </c>
      <c r="L1924" s="18">
        <f>(((RestaurantData4[[#This Row],[FitScore]]/100)*RestaurantData4[[#This Row],[DailyCustAvg]])/3.5)*30</f>
        <v>1960.2</v>
      </c>
      <c r="M1924">
        <v>40.639322859018002</v>
      </c>
      <c r="N1924">
        <v>-73.968602002563003</v>
      </c>
      <c r="O1924">
        <v>314</v>
      </c>
      <c r="P1924">
        <v>40</v>
      </c>
    </row>
    <row r="1925" spans="1:16" hidden="1" x14ac:dyDescent="0.3">
      <c r="A1925">
        <v>50095030</v>
      </c>
      <c r="B1925" s="1" t="s">
        <v>6266</v>
      </c>
      <c r="C1925" t="s">
        <v>4408</v>
      </c>
      <c r="D1925" s="2">
        <v>1915</v>
      </c>
      <c r="E1925" s="1" t="s">
        <v>6074</v>
      </c>
      <c r="F1925" s="2">
        <v>11230</v>
      </c>
      <c r="G1925" s="3">
        <v>6072707777</v>
      </c>
      <c r="H1925" s="1" t="s">
        <v>613</v>
      </c>
      <c r="I1925" t="s">
        <v>17</v>
      </c>
      <c r="J1925">
        <v>75</v>
      </c>
      <c r="K1925">
        <v>297</v>
      </c>
      <c r="L1925" s="18">
        <f>(((RestaurantData4[[#This Row],[FitScore]]/100)*RestaurantData4[[#This Row],[DailyCustAvg]])/3.5)*30</f>
        <v>1909.2857142857144</v>
      </c>
      <c r="M1925">
        <v>40.610797235893003</v>
      </c>
      <c r="N1925">
        <v>-73.962521526887002</v>
      </c>
      <c r="O1925">
        <v>314</v>
      </c>
      <c r="P1925">
        <v>48</v>
      </c>
    </row>
    <row r="1926" spans="1:16" hidden="1" x14ac:dyDescent="0.3">
      <c r="A1926">
        <v>50088771</v>
      </c>
      <c r="B1926" s="1" t="s">
        <v>6699</v>
      </c>
      <c r="C1926" t="s">
        <v>6631</v>
      </c>
      <c r="D1926" s="2">
        <v>2530</v>
      </c>
      <c r="E1926" s="1" t="s">
        <v>34</v>
      </c>
      <c r="F1926" s="2">
        <v>11106</v>
      </c>
      <c r="G1926" s="3">
        <v>9295220171</v>
      </c>
      <c r="H1926" s="1" t="s">
        <v>193</v>
      </c>
      <c r="I1926" t="s">
        <v>17</v>
      </c>
      <c r="J1926">
        <v>41</v>
      </c>
      <c r="K1926">
        <v>297</v>
      </c>
      <c r="L1926" s="18">
        <f>(((RestaurantData4[[#This Row],[FitScore]]/100)*RestaurantData4[[#This Row],[DailyCustAvg]])/3.5)*30</f>
        <v>1043.742857142857</v>
      </c>
      <c r="M1926">
        <v>40.763294237692001</v>
      </c>
      <c r="N1926">
        <v>-73.928206311867001</v>
      </c>
      <c r="O1926">
        <v>401</v>
      </c>
      <c r="P1926">
        <v>22</v>
      </c>
    </row>
    <row r="1927" spans="1:16" hidden="1" x14ac:dyDescent="0.3">
      <c r="A1927">
        <v>50099767</v>
      </c>
      <c r="B1927" s="1" t="s">
        <v>6749</v>
      </c>
      <c r="C1927" t="s">
        <v>6631</v>
      </c>
      <c r="D1927" s="2">
        <v>4006</v>
      </c>
      <c r="E1927" s="1" t="s">
        <v>6750</v>
      </c>
      <c r="F1927" s="2">
        <v>11103</v>
      </c>
      <c r="G1927" s="3">
        <v>7184169537</v>
      </c>
      <c r="H1927" s="1" t="s">
        <v>613</v>
      </c>
      <c r="I1927" t="s">
        <v>21</v>
      </c>
      <c r="J1927">
        <v>59</v>
      </c>
      <c r="K1927">
        <v>297</v>
      </c>
      <c r="L1927" s="18">
        <f>(((RestaurantData4[[#This Row],[FitScore]]/100)*RestaurantData4[[#This Row],[DailyCustAvg]])/3.5)*30</f>
        <v>1501.9714285714285</v>
      </c>
      <c r="M1927">
        <v>40.767877322198999</v>
      </c>
      <c r="N1927">
        <v>-73.911533288136994</v>
      </c>
      <c r="O1927">
        <v>401</v>
      </c>
      <c r="P1927">
        <v>22</v>
      </c>
    </row>
    <row r="1928" spans="1:16" hidden="1" x14ac:dyDescent="0.3">
      <c r="A1928">
        <v>41105572</v>
      </c>
      <c r="B1928" s="1" t="s">
        <v>7031</v>
      </c>
      <c r="C1928" t="s">
        <v>6631</v>
      </c>
      <c r="D1928" s="2">
        <v>8509</v>
      </c>
      <c r="E1928" s="1" t="s">
        <v>6682</v>
      </c>
      <c r="F1928" s="2">
        <v>11372</v>
      </c>
      <c r="G1928" s="3">
        <v>7184298113</v>
      </c>
      <c r="H1928" s="1" t="s">
        <v>276</v>
      </c>
      <c r="J1928">
        <v>83</v>
      </c>
      <c r="K1928">
        <v>297</v>
      </c>
      <c r="L1928" s="18">
        <f>(((RestaurantData4[[#This Row],[FitScore]]/100)*RestaurantData4[[#This Row],[DailyCustAvg]])/3.5)*30</f>
        <v>2112.9428571428571</v>
      </c>
      <c r="M1928">
        <v>40.755873021752997</v>
      </c>
      <c r="N1928">
        <v>-73.882388156304003</v>
      </c>
      <c r="O1928">
        <v>403</v>
      </c>
      <c r="P1928">
        <v>25</v>
      </c>
    </row>
    <row r="1929" spans="1:16" hidden="1" x14ac:dyDescent="0.3">
      <c r="A1929">
        <v>50042460</v>
      </c>
      <c r="B1929" s="1" t="s">
        <v>7054</v>
      </c>
      <c r="C1929" t="s">
        <v>6631</v>
      </c>
      <c r="D1929" s="2">
        <v>9419</v>
      </c>
      <c r="E1929" s="1" t="s">
        <v>6644</v>
      </c>
      <c r="F1929" s="2">
        <v>11369</v>
      </c>
      <c r="G1929" s="3">
        <v>7184585252</v>
      </c>
      <c r="H1929" s="1" t="s">
        <v>242</v>
      </c>
      <c r="I1929" t="s">
        <v>17</v>
      </c>
      <c r="J1929">
        <v>79</v>
      </c>
      <c r="K1929">
        <v>297</v>
      </c>
      <c r="L1929" s="18">
        <f>(((RestaurantData4[[#This Row],[FitScore]]/100)*RestaurantData4[[#This Row],[DailyCustAvg]])/3.5)*30</f>
        <v>2011.1142857142861</v>
      </c>
      <c r="M1929">
        <v>40.762957683758003</v>
      </c>
      <c r="N1929">
        <v>-73.875007823228998</v>
      </c>
      <c r="O1929">
        <v>403</v>
      </c>
      <c r="P1929">
        <v>21</v>
      </c>
    </row>
    <row r="1930" spans="1:16" hidden="1" x14ac:dyDescent="0.3">
      <c r="A1930">
        <v>50100495</v>
      </c>
      <c r="B1930" s="1" t="s">
        <v>382</v>
      </c>
      <c r="C1930" t="s">
        <v>14</v>
      </c>
      <c r="D1930" s="2">
        <v>37</v>
      </c>
      <c r="E1930" s="1" t="s">
        <v>383</v>
      </c>
      <c r="F1930" s="2">
        <v>10014</v>
      </c>
      <c r="G1930" s="3">
        <v>9174751992</v>
      </c>
      <c r="H1930" s="1" t="s">
        <v>73</v>
      </c>
      <c r="I1930" t="s">
        <v>17</v>
      </c>
      <c r="J1930">
        <v>95</v>
      </c>
      <c r="K1930">
        <v>296</v>
      </c>
      <c r="L1930" s="18">
        <f>(((RestaurantData4[[#This Row],[FitScore]]/100)*RestaurantData4[[#This Row],[DailyCustAvg]])/3.5)*30</f>
        <v>2410.2857142857142</v>
      </c>
      <c r="M1930">
        <v>40.738265192297</v>
      </c>
      <c r="N1930">
        <v>-74.004027128586998</v>
      </c>
      <c r="O1930">
        <v>102</v>
      </c>
      <c r="P1930">
        <v>3</v>
      </c>
    </row>
    <row r="1931" spans="1:16" x14ac:dyDescent="0.3">
      <c r="A1931">
        <v>41615409</v>
      </c>
      <c r="B1931" s="1" t="s">
        <v>1037</v>
      </c>
      <c r="C1931" t="s">
        <v>14</v>
      </c>
      <c r="D1931" s="2">
        <v>104</v>
      </c>
      <c r="E1931" s="1" t="s">
        <v>841</v>
      </c>
      <c r="F1931" s="2">
        <v>10003</v>
      </c>
      <c r="G1931" s="3">
        <v>2122283090</v>
      </c>
      <c r="H1931" s="1" t="s">
        <v>242</v>
      </c>
      <c r="I1931" t="s">
        <v>21</v>
      </c>
      <c r="J1931">
        <v>100</v>
      </c>
      <c r="K1931">
        <v>248</v>
      </c>
      <c r="L1931" s="18">
        <f>(((RestaurantData4[[#This Row],[FitScore]]/100)*RestaurantData4[[#This Row],[DailyCustAvg]])/3.5)*30</f>
        <v>2125.7142857142858</v>
      </c>
      <c r="M1931">
        <v>40.727477757408998</v>
      </c>
      <c r="N1931">
        <v>-73.988465378159006</v>
      </c>
      <c r="O1931">
        <v>103</v>
      </c>
      <c r="P1931">
        <v>2</v>
      </c>
    </row>
    <row r="1932" spans="1:16" hidden="1" x14ac:dyDescent="0.3">
      <c r="A1932">
        <v>50080782</v>
      </c>
      <c r="B1932" s="1" t="s">
        <v>934</v>
      </c>
      <c r="C1932" t="s">
        <v>14</v>
      </c>
      <c r="D1932" s="2">
        <v>189</v>
      </c>
      <c r="E1932" s="1" t="s">
        <v>534</v>
      </c>
      <c r="F1932" s="2">
        <v>10002</v>
      </c>
      <c r="G1932" s="3">
        <v>3477351606</v>
      </c>
      <c r="H1932" s="1" t="s">
        <v>16</v>
      </c>
      <c r="I1932" t="s">
        <v>17</v>
      </c>
      <c r="J1932">
        <v>99</v>
      </c>
      <c r="K1932">
        <v>296</v>
      </c>
      <c r="L1932" s="18">
        <f>(((RestaurantData4[[#This Row],[FitScore]]/100)*RestaurantData4[[#This Row],[DailyCustAvg]])/3.5)*30</f>
        <v>2511.7714285714287</v>
      </c>
      <c r="M1932">
        <v>40.720734281452003</v>
      </c>
      <c r="N1932">
        <v>-73.993863497397996</v>
      </c>
      <c r="O1932">
        <v>103</v>
      </c>
      <c r="P1932">
        <v>1</v>
      </c>
    </row>
    <row r="1933" spans="1:16" hidden="1" x14ac:dyDescent="0.3">
      <c r="A1933">
        <v>40593528</v>
      </c>
      <c r="B1933" s="1" t="s">
        <v>1414</v>
      </c>
      <c r="C1933" t="s">
        <v>14</v>
      </c>
      <c r="D1933" s="2">
        <v>322</v>
      </c>
      <c r="E1933" s="1" t="s">
        <v>1375</v>
      </c>
      <c r="F1933" s="2">
        <v>10019</v>
      </c>
      <c r="G1933" s="3">
        <v>2123077029</v>
      </c>
      <c r="H1933" s="1" t="s">
        <v>29</v>
      </c>
      <c r="I1933" t="s">
        <v>17</v>
      </c>
      <c r="J1933">
        <v>99</v>
      </c>
      <c r="K1933">
        <v>296</v>
      </c>
      <c r="L1933" s="18">
        <f>(((RestaurantData4[[#This Row],[FitScore]]/100)*RestaurantData4[[#This Row],[DailyCustAvg]])/3.5)*30</f>
        <v>2511.7714285714287</v>
      </c>
      <c r="M1933">
        <v>40.762585834249997</v>
      </c>
      <c r="N1933">
        <v>-73.986845666845994</v>
      </c>
      <c r="O1933">
        <v>104</v>
      </c>
      <c r="P1933">
        <v>3</v>
      </c>
    </row>
    <row r="1934" spans="1:16" x14ac:dyDescent="0.3">
      <c r="A1934">
        <v>41441196</v>
      </c>
      <c r="B1934" s="1" t="s">
        <v>1135</v>
      </c>
      <c r="C1934" t="s">
        <v>14</v>
      </c>
      <c r="D1934" s="2">
        <v>349</v>
      </c>
      <c r="E1934" s="1" t="s">
        <v>650</v>
      </c>
      <c r="F1934" s="2">
        <v>10003</v>
      </c>
      <c r="G1934" s="3">
        <v>2127772644</v>
      </c>
      <c r="H1934" s="1" t="s">
        <v>202</v>
      </c>
      <c r="I1934" t="s">
        <v>21</v>
      </c>
      <c r="J1934">
        <v>100</v>
      </c>
      <c r="K1934">
        <v>246</v>
      </c>
      <c r="L1934" s="18">
        <f>(((RestaurantData4[[#This Row],[FitScore]]/100)*RestaurantData4[[#This Row],[DailyCustAvg]])/3.5)*30</f>
        <v>2108.5714285714289</v>
      </c>
      <c r="M1934">
        <v>40.730521266632003</v>
      </c>
      <c r="N1934">
        <v>-73.984734056087007</v>
      </c>
      <c r="O1934">
        <v>103</v>
      </c>
      <c r="P1934">
        <v>2</v>
      </c>
    </row>
    <row r="1935" spans="1:16" hidden="1" x14ac:dyDescent="0.3">
      <c r="A1935">
        <v>50095025</v>
      </c>
      <c r="B1935" s="1" t="s">
        <v>417</v>
      </c>
      <c r="C1935" t="s">
        <v>14</v>
      </c>
      <c r="D1935" s="2">
        <v>1120</v>
      </c>
      <c r="E1935" s="1" t="s">
        <v>399</v>
      </c>
      <c r="F1935" s="2">
        <v>10036</v>
      </c>
      <c r="G1935" s="3">
        <v>7187304833</v>
      </c>
      <c r="H1935" s="1" t="s">
        <v>56</v>
      </c>
      <c r="I1935" t="s">
        <v>17</v>
      </c>
      <c r="J1935">
        <v>84</v>
      </c>
      <c r="K1935">
        <v>296</v>
      </c>
      <c r="L1935" s="18">
        <f>(((RestaurantData4[[#This Row],[FitScore]]/100)*RestaurantData4[[#This Row],[DailyCustAvg]])/3.5)*30</f>
        <v>2131.1999999999998</v>
      </c>
      <c r="M1935">
        <v>40.755643909325002</v>
      </c>
      <c r="N1935">
        <v>-73.983515489929999</v>
      </c>
      <c r="O1935">
        <v>105</v>
      </c>
      <c r="P1935">
        <v>4</v>
      </c>
    </row>
    <row r="1936" spans="1:16" x14ac:dyDescent="0.3">
      <c r="A1936">
        <v>40567533</v>
      </c>
      <c r="B1936" s="1" t="s">
        <v>1298</v>
      </c>
      <c r="C1936" t="s">
        <v>14</v>
      </c>
      <c r="D1936" s="2">
        <v>155</v>
      </c>
      <c r="E1936" s="1" t="s">
        <v>841</v>
      </c>
      <c r="F1936" s="2">
        <v>10003</v>
      </c>
      <c r="G1936" s="3">
        <v>2127776514</v>
      </c>
      <c r="H1936" s="1" t="s">
        <v>16</v>
      </c>
      <c r="I1936" t="s">
        <v>21</v>
      </c>
      <c r="J1936">
        <v>99</v>
      </c>
      <c r="K1936">
        <v>245</v>
      </c>
      <c r="L1936" s="18">
        <f>(((RestaurantData4[[#This Row],[FitScore]]/100)*RestaurantData4[[#This Row],[DailyCustAvg]])/3.5)*30</f>
        <v>2079</v>
      </c>
      <c r="M1936">
        <v>40.729503240302002</v>
      </c>
      <c r="N1936">
        <v>-73.987021801452002</v>
      </c>
      <c r="O1936">
        <v>103</v>
      </c>
      <c r="P1936">
        <v>2</v>
      </c>
    </row>
    <row r="1937" spans="1:16" hidden="1" x14ac:dyDescent="0.3">
      <c r="A1937">
        <v>40387237</v>
      </c>
      <c r="B1937" s="1" t="s">
        <v>1995</v>
      </c>
      <c r="C1937" t="s">
        <v>14</v>
      </c>
      <c r="D1937" s="2">
        <v>14</v>
      </c>
      <c r="E1937" s="1" t="s">
        <v>1800</v>
      </c>
      <c r="F1937" s="2">
        <v>10010</v>
      </c>
      <c r="G1937" s="3">
        <v>2123532400</v>
      </c>
      <c r="H1937" s="1" t="s">
        <v>29</v>
      </c>
      <c r="I1937" t="s">
        <v>17</v>
      </c>
      <c r="J1937">
        <v>87</v>
      </c>
      <c r="K1937">
        <v>296</v>
      </c>
      <c r="L1937" s="18">
        <f>(((RestaurantData4[[#This Row],[FitScore]]/100)*RestaurantData4[[#This Row],[DailyCustAvg]])/3.5)*30</f>
        <v>2207.3142857142852</v>
      </c>
      <c r="M1937">
        <v>40.741113759436999</v>
      </c>
      <c r="N1937">
        <v>-73.988585703897996</v>
      </c>
      <c r="O1937">
        <v>105</v>
      </c>
      <c r="P1937">
        <v>2</v>
      </c>
    </row>
    <row r="1938" spans="1:16" hidden="1" x14ac:dyDescent="0.3">
      <c r="A1938">
        <v>50033839</v>
      </c>
      <c r="B1938" s="1" t="s">
        <v>296</v>
      </c>
      <c r="C1938" t="s">
        <v>14</v>
      </c>
      <c r="D1938" s="2">
        <v>7</v>
      </c>
      <c r="E1938" s="1" t="s">
        <v>879</v>
      </c>
      <c r="F1938" s="2">
        <v>10003</v>
      </c>
      <c r="G1938" s="3">
        <v>6462443736</v>
      </c>
      <c r="H1938" s="1" t="s">
        <v>168</v>
      </c>
      <c r="I1938" t="s">
        <v>17</v>
      </c>
      <c r="J1938">
        <v>84</v>
      </c>
      <c r="K1938">
        <v>296</v>
      </c>
      <c r="L1938" s="18">
        <f>(((RestaurantData4[[#This Row],[FitScore]]/100)*RestaurantData4[[#This Row],[DailyCustAvg]])/3.5)*30</f>
        <v>2131.1999999999998</v>
      </c>
      <c r="M1938">
        <v>40.735852416672998</v>
      </c>
      <c r="N1938">
        <v>-73.993245062113004</v>
      </c>
      <c r="O1938">
        <v>105</v>
      </c>
      <c r="P1938">
        <v>2</v>
      </c>
    </row>
    <row r="1939" spans="1:16" x14ac:dyDescent="0.3">
      <c r="A1939">
        <v>50014866</v>
      </c>
      <c r="B1939" s="1" t="s">
        <v>1044</v>
      </c>
      <c r="C1939" t="s">
        <v>14</v>
      </c>
      <c r="D1939" s="2">
        <v>51</v>
      </c>
      <c r="E1939" s="1" t="s">
        <v>1045</v>
      </c>
      <c r="F1939" s="2">
        <v>10003</v>
      </c>
      <c r="G1939" s="3">
        <v>8452341267</v>
      </c>
      <c r="H1939" s="1" t="s">
        <v>16</v>
      </c>
      <c r="I1939" t="s">
        <v>21</v>
      </c>
      <c r="J1939">
        <v>100</v>
      </c>
      <c r="K1939">
        <v>241</v>
      </c>
      <c r="L1939" s="18">
        <f>(((RestaurantData4[[#This Row],[FitScore]]/100)*RestaurantData4[[#This Row],[DailyCustAvg]])/3.5)*30</f>
        <v>2065.7142857142858</v>
      </c>
      <c r="M1939">
        <v>40.730176045336997</v>
      </c>
      <c r="N1939">
        <v>-73.990460187740993</v>
      </c>
      <c r="O1939">
        <v>103</v>
      </c>
      <c r="P1939">
        <v>2</v>
      </c>
    </row>
    <row r="1940" spans="1:16" x14ac:dyDescent="0.3">
      <c r="A1940">
        <v>50000910</v>
      </c>
      <c r="B1940" s="1" t="s">
        <v>913</v>
      </c>
      <c r="C1940" t="s">
        <v>14</v>
      </c>
      <c r="D1940" s="2">
        <v>106</v>
      </c>
      <c r="E1940" s="1" t="s">
        <v>901</v>
      </c>
      <c r="F1940" s="2">
        <v>10003</v>
      </c>
      <c r="G1940" s="3">
        <v>2123531063</v>
      </c>
      <c r="H1940" s="1" t="s">
        <v>16</v>
      </c>
      <c r="I1940" t="s">
        <v>21</v>
      </c>
      <c r="J1940">
        <v>99</v>
      </c>
      <c r="K1940">
        <v>240</v>
      </c>
      <c r="L1940" s="18">
        <f>(((RestaurantData4[[#This Row],[FitScore]]/100)*RestaurantData4[[#This Row],[DailyCustAvg]])/3.5)*30</f>
        <v>2036.5714285714287</v>
      </c>
      <c r="M1940">
        <v>40.732703702278997</v>
      </c>
      <c r="N1940">
        <v>-73.987616534622006</v>
      </c>
      <c r="O1940">
        <v>103</v>
      </c>
      <c r="P1940">
        <v>2</v>
      </c>
    </row>
    <row r="1941" spans="1:16" x14ac:dyDescent="0.3">
      <c r="A1941">
        <v>40381420</v>
      </c>
      <c r="B1941" s="1" t="s">
        <v>1323</v>
      </c>
      <c r="C1941" t="s">
        <v>14</v>
      </c>
      <c r="D1941" s="2">
        <v>6</v>
      </c>
      <c r="E1941" s="1" t="s">
        <v>1324</v>
      </c>
      <c r="F1941" s="2">
        <v>10003</v>
      </c>
      <c r="G1941" s="3">
        <v>2125983041</v>
      </c>
      <c r="H1941" s="1" t="s">
        <v>68</v>
      </c>
      <c r="I1941" t="s">
        <v>21</v>
      </c>
      <c r="J1941">
        <v>99</v>
      </c>
      <c r="K1941">
        <v>239</v>
      </c>
      <c r="L1941" s="18">
        <f>(((RestaurantData4[[#This Row],[FitScore]]/100)*RestaurantData4[[#This Row],[DailyCustAvg]])/3.5)*30</f>
        <v>2028.0857142857139</v>
      </c>
      <c r="M1941">
        <v>40.729857562421003</v>
      </c>
      <c r="N1941">
        <v>-73.989431930386004</v>
      </c>
      <c r="O1941">
        <v>103</v>
      </c>
      <c r="P1941">
        <v>2</v>
      </c>
    </row>
    <row r="1942" spans="1:16" hidden="1" x14ac:dyDescent="0.3">
      <c r="A1942">
        <v>50067631</v>
      </c>
      <c r="B1942" s="1" t="s">
        <v>1465</v>
      </c>
      <c r="C1942" t="s">
        <v>14</v>
      </c>
      <c r="D1942" s="2">
        <v>844</v>
      </c>
      <c r="E1942" s="1" t="s">
        <v>841</v>
      </c>
      <c r="F1942" s="2">
        <v>10017</v>
      </c>
      <c r="G1942" s="3">
        <v>6466827788</v>
      </c>
      <c r="H1942" s="1" t="s">
        <v>68</v>
      </c>
      <c r="I1942" t="s">
        <v>17</v>
      </c>
      <c r="J1942">
        <v>85</v>
      </c>
      <c r="K1942">
        <v>296</v>
      </c>
      <c r="L1942" s="18">
        <f>(((RestaurantData4[[#This Row],[FitScore]]/100)*RestaurantData4[[#This Row],[DailyCustAvg]])/3.5)*30</f>
        <v>2156.5714285714284</v>
      </c>
      <c r="M1942">
        <v>40.751642278487999</v>
      </c>
      <c r="N1942">
        <v>-73.970862398400996</v>
      </c>
      <c r="O1942">
        <v>106</v>
      </c>
      <c r="P1942">
        <v>4</v>
      </c>
    </row>
    <row r="1943" spans="1:16" x14ac:dyDescent="0.3">
      <c r="A1943">
        <v>40720587</v>
      </c>
      <c r="B1943" s="1" t="s">
        <v>1059</v>
      </c>
      <c r="C1943" t="s">
        <v>14</v>
      </c>
      <c r="D1943" s="2">
        <v>51</v>
      </c>
      <c r="E1943" s="1" t="s">
        <v>852</v>
      </c>
      <c r="F1943" s="2">
        <v>10003</v>
      </c>
      <c r="G1943" s="3">
        <v>2126773160</v>
      </c>
      <c r="H1943" s="1" t="s">
        <v>16</v>
      </c>
      <c r="I1943" t="s">
        <v>21</v>
      </c>
      <c r="J1943">
        <v>99</v>
      </c>
      <c r="K1943">
        <v>226</v>
      </c>
      <c r="L1943" s="18">
        <f>(((RestaurantData4[[#This Row],[FitScore]]/100)*RestaurantData4[[#This Row],[DailyCustAvg]])/3.5)*30</f>
        <v>1917.7714285714285</v>
      </c>
      <c r="M1943">
        <v>40.724727388482002</v>
      </c>
      <c r="N1943">
        <v>-73.987390730938998</v>
      </c>
      <c r="O1943">
        <v>103</v>
      </c>
      <c r="P1943">
        <v>2</v>
      </c>
    </row>
    <row r="1944" spans="1:16" x14ac:dyDescent="0.3">
      <c r="A1944">
        <v>40935628</v>
      </c>
      <c r="B1944" s="1" t="s">
        <v>1289</v>
      </c>
      <c r="C1944" t="s">
        <v>14</v>
      </c>
      <c r="D1944" s="2">
        <v>96</v>
      </c>
      <c r="E1944" s="1" t="s">
        <v>841</v>
      </c>
      <c r="F1944" s="2">
        <v>10003</v>
      </c>
      <c r="G1944" s="3">
        <v>2126745870</v>
      </c>
      <c r="H1944" s="1" t="s">
        <v>106</v>
      </c>
      <c r="I1944" t="s">
        <v>21</v>
      </c>
      <c r="J1944">
        <v>100</v>
      </c>
      <c r="K1944">
        <v>225</v>
      </c>
      <c r="L1944" s="18">
        <f>(((RestaurantData4[[#This Row],[FitScore]]/100)*RestaurantData4[[#This Row],[DailyCustAvg]])/3.5)*30</f>
        <v>1928.5714285714287</v>
      </c>
      <c r="M1944">
        <v>40.727109984950999</v>
      </c>
      <c r="N1944">
        <v>-73.988728821083996</v>
      </c>
      <c r="O1944">
        <v>103</v>
      </c>
      <c r="P1944">
        <v>2</v>
      </c>
    </row>
    <row r="1945" spans="1:16" x14ac:dyDescent="0.3">
      <c r="A1945">
        <v>50098726</v>
      </c>
      <c r="B1945" s="1" t="s">
        <v>1259</v>
      </c>
      <c r="C1945" t="s">
        <v>14</v>
      </c>
      <c r="D1945" s="2">
        <v>347</v>
      </c>
      <c r="E1945" s="1" t="s">
        <v>534</v>
      </c>
      <c r="F1945" s="2">
        <v>10003</v>
      </c>
      <c r="G1945" s="3">
        <v>9175124723</v>
      </c>
      <c r="H1945" s="1" t="s">
        <v>16</v>
      </c>
      <c r="I1945" t="s">
        <v>21</v>
      </c>
      <c r="J1945">
        <v>99</v>
      </c>
      <c r="K1945">
        <v>223</v>
      </c>
      <c r="L1945" s="18">
        <f>(((RestaurantData4[[#This Row],[FitScore]]/100)*RestaurantData4[[#This Row],[DailyCustAvg]])/3.5)*30</f>
        <v>1892.3142857142857</v>
      </c>
      <c r="M1945">
        <v>40.72652835049</v>
      </c>
      <c r="N1945">
        <v>-73.991734300697999</v>
      </c>
      <c r="O1945">
        <v>103</v>
      </c>
      <c r="P1945">
        <v>2</v>
      </c>
    </row>
    <row r="1946" spans="1:16" hidden="1" x14ac:dyDescent="0.3">
      <c r="A1946">
        <v>50034499</v>
      </c>
      <c r="B1946" s="1" t="s">
        <v>98</v>
      </c>
      <c r="C1946" t="s">
        <v>14</v>
      </c>
      <c r="D1946" s="2">
        <v>154</v>
      </c>
      <c r="E1946" s="1" t="s">
        <v>3358</v>
      </c>
      <c r="F1946" s="2">
        <v>10029</v>
      </c>
      <c r="G1946" s="3">
        <v>2124269532</v>
      </c>
      <c r="H1946" s="1" t="s">
        <v>226</v>
      </c>
      <c r="I1946" t="s">
        <v>17</v>
      </c>
      <c r="J1946">
        <v>75</v>
      </c>
      <c r="K1946">
        <v>296</v>
      </c>
      <c r="L1946" s="18">
        <f>(((RestaurantData4[[#This Row],[FitScore]]/100)*RestaurantData4[[#This Row],[DailyCustAvg]])/3.5)*30</f>
        <v>1902.8571428571429</v>
      </c>
      <c r="M1946">
        <v>40.798407004075997</v>
      </c>
      <c r="N1946">
        <v>-73.941145537108994</v>
      </c>
      <c r="O1946">
        <v>111</v>
      </c>
      <c r="P1946">
        <v>8</v>
      </c>
    </row>
    <row r="1947" spans="1:16" hidden="1" x14ac:dyDescent="0.3">
      <c r="A1947">
        <v>50079543</v>
      </c>
      <c r="B1947" s="1" t="s">
        <v>4525</v>
      </c>
      <c r="C1947" t="s">
        <v>4408</v>
      </c>
      <c r="D1947" s="2">
        <v>103</v>
      </c>
      <c r="E1947" s="1" t="s">
        <v>4485</v>
      </c>
      <c r="F1947" s="2">
        <v>11249</v>
      </c>
      <c r="G1947" s="3">
        <v>6462079363</v>
      </c>
      <c r="H1947" s="1" t="s">
        <v>202</v>
      </c>
      <c r="I1947" t="s">
        <v>21</v>
      </c>
      <c r="J1947">
        <v>72</v>
      </c>
      <c r="K1947">
        <v>296</v>
      </c>
      <c r="L1947" s="18">
        <f>(((RestaurantData4[[#This Row],[FitScore]]/100)*RestaurantData4[[#This Row],[DailyCustAvg]])/3.5)*30</f>
        <v>1826.742857142857</v>
      </c>
      <c r="M1947">
        <v>40.716792178082997</v>
      </c>
      <c r="N1947">
        <v>-73.962075706378002</v>
      </c>
      <c r="O1947">
        <v>301</v>
      </c>
      <c r="P1947">
        <v>34</v>
      </c>
    </row>
    <row r="1948" spans="1:16" hidden="1" x14ac:dyDescent="0.3">
      <c r="A1948">
        <v>50009320</v>
      </c>
      <c r="B1948" s="1" t="s">
        <v>4697</v>
      </c>
      <c r="C1948" t="s">
        <v>4408</v>
      </c>
      <c r="D1948" s="2">
        <v>171</v>
      </c>
      <c r="E1948" s="1" t="s">
        <v>532</v>
      </c>
      <c r="F1948" s="2">
        <v>11249</v>
      </c>
      <c r="G1948" s="3">
        <v>7185993021</v>
      </c>
      <c r="H1948" s="1" t="s">
        <v>68</v>
      </c>
      <c r="I1948" t="s">
        <v>17</v>
      </c>
      <c r="J1948">
        <v>81</v>
      </c>
      <c r="K1948">
        <v>296</v>
      </c>
      <c r="L1948" s="18">
        <f>(((RestaurantData4[[#This Row],[FitScore]]/100)*RestaurantData4[[#This Row],[DailyCustAvg]])/3.5)*30</f>
        <v>2055.0857142857144</v>
      </c>
      <c r="M1948">
        <v>40.714593427657</v>
      </c>
      <c r="N1948">
        <v>-73.961503409182995</v>
      </c>
      <c r="O1948">
        <v>301</v>
      </c>
      <c r="P1948">
        <v>34</v>
      </c>
    </row>
    <row r="1949" spans="1:16" hidden="1" x14ac:dyDescent="0.3">
      <c r="A1949">
        <v>50043829</v>
      </c>
      <c r="B1949" s="1" t="s">
        <v>4703</v>
      </c>
      <c r="C1949" t="s">
        <v>4408</v>
      </c>
      <c r="D1949" s="2">
        <v>280</v>
      </c>
      <c r="E1949" s="1" t="s">
        <v>4409</v>
      </c>
      <c r="F1949" s="2">
        <v>11249</v>
      </c>
      <c r="G1949" s="3">
        <v>7182188508</v>
      </c>
      <c r="H1949" s="1" t="s">
        <v>186</v>
      </c>
      <c r="I1949" t="s">
        <v>17</v>
      </c>
      <c r="J1949">
        <v>68</v>
      </c>
      <c r="K1949">
        <v>296</v>
      </c>
      <c r="L1949" s="18">
        <f>(((RestaurantData4[[#This Row],[FitScore]]/100)*RestaurantData4[[#This Row],[DailyCustAvg]])/3.5)*30</f>
        <v>1725.2571428571428</v>
      </c>
      <c r="M1949">
        <v>40.714741490450002</v>
      </c>
      <c r="N1949">
        <v>-73.961045201310995</v>
      </c>
      <c r="O1949">
        <v>301</v>
      </c>
      <c r="P1949">
        <v>34</v>
      </c>
    </row>
    <row r="1950" spans="1:16" hidden="1" x14ac:dyDescent="0.3">
      <c r="A1950">
        <v>50037861</v>
      </c>
      <c r="B1950" s="1" t="s">
        <v>4880</v>
      </c>
      <c r="C1950" t="s">
        <v>4408</v>
      </c>
      <c r="D1950" s="2">
        <v>271</v>
      </c>
      <c r="E1950" s="1" t="s">
        <v>4818</v>
      </c>
      <c r="F1950" s="2">
        <v>11205</v>
      </c>
      <c r="G1950" s="3">
        <v>7189230100</v>
      </c>
      <c r="H1950" s="1" t="s">
        <v>641</v>
      </c>
      <c r="I1950" t="s">
        <v>21</v>
      </c>
      <c r="J1950">
        <v>93</v>
      </c>
      <c r="K1950">
        <v>296</v>
      </c>
      <c r="L1950" s="18">
        <f>(((RestaurantData4[[#This Row],[FitScore]]/100)*RestaurantData4[[#This Row],[DailyCustAvg]])/3.5)*30</f>
        <v>2359.5428571428574</v>
      </c>
      <c r="M1950">
        <v>40.68926200229</v>
      </c>
      <c r="N1950">
        <v>-73.971077268456995</v>
      </c>
      <c r="O1950">
        <v>302</v>
      </c>
      <c r="P1950">
        <v>35</v>
      </c>
    </row>
    <row r="1951" spans="1:16" hidden="1" x14ac:dyDescent="0.3">
      <c r="A1951">
        <v>50075593</v>
      </c>
      <c r="B1951" s="1" t="s">
        <v>4950</v>
      </c>
      <c r="C1951" t="s">
        <v>4408</v>
      </c>
      <c r="D1951" s="2">
        <v>145</v>
      </c>
      <c r="E1951" s="1" t="s">
        <v>4828</v>
      </c>
      <c r="F1951" s="2">
        <v>11201</v>
      </c>
      <c r="G1951" s="3">
        <v>7188555050</v>
      </c>
      <c r="H1951" s="1" t="s">
        <v>39</v>
      </c>
      <c r="I1951" t="s">
        <v>21</v>
      </c>
      <c r="J1951">
        <v>87</v>
      </c>
      <c r="K1951">
        <v>296</v>
      </c>
      <c r="L1951" s="18">
        <f>(((RestaurantData4[[#This Row],[FitScore]]/100)*RestaurantData4[[#This Row],[DailyCustAvg]])/3.5)*30</f>
        <v>2207.3142857142852</v>
      </c>
      <c r="M1951">
        <v>40.689353239226001</v>
      </c>
      <c r="N1951">
        <v>-73.992514191230995</v>
      </c>
      <c r="O1951">
        <v>302</v>
      </c>
      <c r="P1951">
        <v>33</v>
      </c>
    </row>
    <row r="1952" spans="1:16" hidden="1" x14ac:dyDescent="0.3">
      <c r="A1952">
        <v>40874215</v>
      </c>
      <c r="B1952" s="1" t="s">
        <v>5126</v>
      </c>
      <c r="C1952" t="s">
        <v>4408</v>
      </c>
      <c r="D1952" s="2">
        <v>1427</v>
      </c>
      <c r="E1952" s="1" t="s">
        <v>4780</v>
      </c>
      <c r="F1952" s="2">
        <v>11237</v>
      </c>
      <c r="G1952" s="3">
        <v>7184521401</v>
      </c>
      <c r="H1952" s="1" t="s">
        <v>73</v>
      </c>
      <c r="I1952" t="s">
        <v>17</v>
      </c>
      <c r="J1952">
        <v>83</v>
      </c>
      <c r="K1952">
        <v>296</v>
      </c>
      <c r="L1952" s="18">
        <f>(((RestaurantData4[[#This Row],[FitScore]]/100)*RestaurantData4[[#This Row],[DailyCustAvg]])/3.5)*30</f>
        <v>2105.8285714285712</v>
      </c>
      <c r="M1952">
        <v>40.698701287166998</v>
      </c>
      <c r="N1952">
        <v>-73.919386387374999</v>
      </c>
      <c r="O1952">
        <v>304</v>
      </c>
      <c r="P1952">
        <v>37</v>
      </c>
    </row>
    <row r="1953" spans="1:16" hidden="1" x14ac:dyDescent="0.3">
      <c r="A1953">
        <v>50039380</v>
      </c>
      <c r="B1953" s="1" t="s">
        <v>5281</v>
      </c>
      <c r="C1953" t="s">
        <v>4408</v>
      </c>
      <c r="D1953" s="2">
        <v>62</v>
      </c>
      <c r="E1953" s="1" t="s">
        <v>555</v>
      </c>
      <c r="F1953" s="2">
        <v>11217</v>
      </c>
      <c r="G1953" s="3">
        <v>7187892176</v>
      </c>
      <c r="H1953" s="1" t="s">
        <v>641</v>
      </c>
      <c r="I1953" t="s">
        <v>17</v>
      </c>
      <c r="J1953">
        <v>84</v>
      </c>
      <c r="K1953">
        <v>296</v>
      </c>
      <c r="L1953" s="18">
        <f>(((RestaurantData4[[#This Row],[FitScore]]/100)*RestaurantData4[[#This Row],[DailyCustAvg]])/3.5)*30</f>
        <v>2131.1999999999998</v>
      </c>
      <c r="M1953">
        <v>40.681141608665001</v>
      </c>
      <c r="N1953">
        <v>-73.977264125534006</v>
      </c>
      <c r="O1953">
        <v>306</v>
      </c>
      <c r="P1953">
        <v>39</v>
      </c>
    </row>
    <row r="1954" spans="1:16" hidden="1" x14ac:dyDescent="0.3">
      <c r="A1954">
        <v>50007909</v>
      </c>
      <c r="B1954" s="1" t="s">
        <v>5302</v>
      </c>
      <c r="C1954" t="s">
        <v>4408</v>
      </c>
      <c r="D1954" s="2">
        <v>210</v>
      </c>
      <c r="E1954" s="1" t="s">
        <v>4825</v>
      </c>
      <c r="F1954" s="2">
        <v>11201</v>
      </c>
      <c r="G1954" s="3">
        <v>7188557939</v>
      </c>
      <c r="H1954" s="1" t="s">
        <v>16</v>
      </c>
      <c r="I1954" t="s">
        <v>21</v>
      </c>
      <c r="J1954">
        <v>83</v>
      </c>
      <c r="K1954">
        <v>296</v>
      </c>
      <c r="L1954" s="18">
        <f>(((RestaurantData4[[#This Row],[FitScore]]/100)*RestaurantData4[[#This Row],[DailyCustAvg]])/3.5)*30</f>
        <v>2105.8285714285712</v>
      </c>
      <c r="M1954">
        <v>40.684516910524003</v>
      </c>
      <c r="N1954">
        <v>-73.991970287870004</v>
      </c>
      <c r="O1954">
        <v>306</v>
      </c>
      <c r="P1954">
        <v>33</v>
      </c>
    </row>
    <row r="1955" spans="1:16" hidden="1" x14ac:dyDescent="0.3">
      <c r="A1955">
        <v>50072218</v>
      </c>
      <c r="B1955" s="1" t="s">
        <v>5982</v>
      </c>
      <c r="C1955" t="s">
        <v>4408</v>
      </c>
      <c r="D1955" s="2">
        <v>2567</v>
      </c>
      <c r="E1955" s="1" t="s">
        <v>5983</v>
      </c>
      <c r="F1955" s="2">
        <v>11214</v>
      </c>
      <c r="G1955" s="3">
        <v>7184494088</v>
      </c>
      <c r="H1955" s="1" t="s">
        <v>242</v>
      </c>
      <c r="I1955" t="s">
        <v>21</v>
      </c>
      <c r="J1955">
        <v>50</v>
      </c>
      <c r="K1955">
        <v>296</v>
      </c>
      <c r="L1955" s="18">
        <f>(((RestaurantData4[[#This Row],[FitScore]]/100)*RestaurantData4[[#This Row],[DailyCustAvg]])/3.5)*30</f>
        <v>1268.5714285714284</v>
      </c>
      <c r="M1955">
        <v>40.590793585024002</v>
      </c>
      <c r="N1955">
        <v>-73.991855582305007</v>
      </c>
      <c r="O1955">
        <v>311</v>
      </c>
      <c r="P1955">
        <v>43</v>
      </c>
    </row>
    <row r="1956" spans="1:16" hidden="1" x14ac:dyDescent="0.3">
      <c r="A1956">
        <v>50093649</v>
      </c>
      <c r="B1956" s="1" t="s">
        <v>2779</v>
      </c>
      <c r="C1956" t="s">
        <v>4408</v>
      </c>
      <c r="D1956" s="2">
        <v>1216</v>
      </c>
      <c r="E1956" s="1" t="s">
        <v>6121</v>
      </c>
      <c r="F1956" s="2">
        <v>11218</v>
      </c>
      <c r="G1956" s="3">
        <v>7186920900</v>
      </c>
      <c r="H1956" s="1" t="s">
        <v>202</v>
      </c>
      <c r="I1956" t="s">
        <v>21</v>
      </c>
      <c r="J1956">
        <v>76</v>
      </c>
      <c r="K1956">
        <v>296</v>
      </c>
      <c r="L1956" s="18">
        <f>(((RestaurantData4[[#This Row],[FitScore]]/100)*RestaurantData4[[#This Row],[DailyCustAvg]])/3.5)*30</f>
        <v>1928.2285714285713</v>
      </c>
      <c r="M1956">
        <v>40.640129319944997</v>
      </c>
      <c r="N1956">
        <v>-73.966810825809006</v>
      </c>
      <c r="O1956">
        <v>314</v>
      </c>
      <c r="P1956">
        <v>40</v>
      </c>
    </row>
    <row r="1957" spans="1:16" hidden="1" x14ac:dyDescent="0.3">
      <c r="A1957">
        <v>50095311</v>
      </c>
      <c r="B1957" s="1" t="s">
        <v>6481</v>
      </c>
      <c r="C1957" t="s">
        <v>4408</v>
      </c>
      <c r="D1957" s="2">
        <v>218</v>
      </c>
      <c r="E1957" s="1" t="s">
        <v>6482</v>
      </c>
      <c r="F1957" s="2">
        <v>11212</v>
      </c>
      <c r="G1957" s="3">
        <v>3473778164</v>
      </c>
      <c r="H1957" s="1" t="s">
        <v>641</v>
      </c>
      <c r="I1957" t="s">
        <v>21</v>
      </c>
      <c r="J1957">
        <v>69</v>
      </c>
      <c r="K1957">
        <v>296</v>
      </c>
      <c r="L1957" s="18">
        <f>(((RestaurantData4[[#This Row],[FitScore]]/100)*RestaurantData4[[#This Row],[DailyCustAvg]])/3.5)*30</f>
        <v>1750.6285714285714</v>
      </c>
      <c r="M1957">
        <v>40.659145966562001</v>
      </c>
      <c r="N1957">
        <v>-73.927064554756996</v>
      </c>
      <c r="O1957">
        <v>317</v>
      </c>
      <c r="P1957">
        <v>41</v>
      </c>
    </row>
    <row r="1958" spans="1:16" hidden="1" x14ac:dyDescent="0.3">
      <c r="A1958">
        <v>50052523</v>
      </c>
      <c r="B1958" s="1" t="s">
        <v>6954</v>
      </c>
      <c r="C1958" t="s">
        <v>6631</v>
      </c>
      <c r="D1958" s="2">
        <v>4910</v>
      </c>
      <c r="E1958" s="1" t="s">
        <v>6679</v>
      </c>
      <c r="F1958" s="2">
        <v>11101</v>
      </c>
      <c r="G1958" s="3">
        <v>3475310380</v>
      </c>
      <c r="H1958" s="1" t="s">
        <v>163</v>
      </c>
      <c r="I1958" t="s">
        <v>17</v>
      </c>
      <c r="J1958">
        <v>57</v>
      </c>
      <c r="K1958">
        <v>296</v>
      </c>
      <c r="L1958" s="18">
        <f>(((RestaurantData4[[#This Row],[FitScore]]/100)*RestaurantData4[[#This Row],[DailyCustAvg]])/3.5)*30</f>
        <v>1446.1714285714286</v>
      </c>
      <c r="M1958">
        <v>40.743259717672998</v>
      </c>
      <c r="N1958">
        <v>-73.953933541797994</v>
      </c>
      <c r="O1958">
        <v>402</v>
      </c>
      <c r="P1958">
        <v>26</v>
      </c>
    </row>
    <row r="1959" spans="1:16" ht="28.8" hidden="1" x14ac:dyDescent="0.3">
      <c r="A1959">
        <v>50101058</v>
      </c>
      <c r="B1959" s="1" t="s">
        <v>6967</v>
      </c>
      <c r="C1959" t="s">
        <v>6631</v>
      </c>
      <c r="D1959" s="2">
        <v>4012</v>
      </c>
      <c r="E1959" s="1" t="s">
        <v>6832</v>
      </c>
      <c r="F1959" s="2">
        <v>11104</v>
      </c>
      <c r="G1959" s="3">
        <v>7184339660</v>
      </c>
      <c r="H1959" s="1" t="s">
        <v>16</v>
      </c>
      <c r="I1959" t="s">
        <v>21</v>
      </c>
      <c r="J1959">
        <v>74</v>
      </c>
      <c r="K1959">
        <v>296</v>
      </c>
      <c r="L1959" s="18">
        <f>(((RestaurantData4[[#This Row],[FitScore]]/100)*RestaurantData4[[#This Row],[DailyCustAvg]])/3.5)*30</f>
        <v>1877.4857142857143</v>
      </c>
      <c r="M1959">
        <v>40.743768070971001</v>
      </c>
      <c r="N1959">
        <v>-73.924041181627999</v>
      </c>
      <c r="O1959">
        <v>402</v>
      </c>
      <c r="P1959">
        <v>26</v>
      </c>
    </row>
    <row r="1960" spans="1:16" hidden="1" x14ac:dyDescent="0.3">
      <c r="A1960">
        <v>50079840</v>
      </c>
      <c r="B1960" s="1" t="s">
        <v>7005</v>
      </c>
      <c r="C1960" t="s">
        <v>6631</v>
      </c>
      <c r="D1960" s="2">
        <v>8103</v>
      </c>
      <c r="E1960" s="1" t="s">
        <v>6830</v>
      </c>
      <c r="F1960" s="2">
        <v>11372</v>
      </c>
      <c r="G1960" s="3">
        <v>9173961007</v>
      </c>
      <c r="H1960" s="1" t="s">
        <v>212</v>
      </c>
      <c r="I1960" t="s">
        <v>21</v>
      </c>
      <c r="J1960">
        <v>91</v>
      </c>
      <c r="K1960">
        <v>296</v>
      </c>
      <c r="L1960" s="18">
        <f>(((RestaurantData4[[#This Row],[FitScore]]/100)*RestaurantData4[[#This Row],[DailyCustAvg]])/3.5)*30</f>
        <v>2308.8000000000002</v>
      </c>
      <c r="M1960">
        <v>40.747553252378999</v>
      </c>
      <c r="N1960">
        <v>-73.884705472457995</v>
      </c>
      <c r="O1960">
        <v>403</v>
      </c>
      <c r="P1960">
        <v>21</v>
      </c>
    </row>
    <row r="1961" spans="1:16" hidden="1" x14ac:dyDescent="0.3">
      <c r="A1961">
        <v>41276130</v>
      </c>
      <c r="B1961" s="1" t="s">
        <v>7117</v>
      </c>
      <c r="C1961" t="s">
        <v>6631</v>
      </c>
      <c r="D1961" s="2">
        <v>8216</v>
      </c>
      <c r="E1961" s="1" t="s">
        <v>7118</v>
      </c>
      <c r="F1961" s="2">
        <v>11373</v>
      </c>
      <c r="G1961" s="3">
        <v>9174506313</v>
      </c>
      <c r="H1961" s="1" t="s">
        <v>29</v>
      </c>
      <c r="I1961" t="s">
        <v>21</v>
      </c>
      <c r="J1961">
        <v>90</v>
      </c>
      <c r="K1961">
        <v>296</v>
      </c>
      <c r="L1961" s="18">
        <f>(((RestaurantData4[[#This Row],[FitScore]]/100)*RestaurantData4[[#This Row],[DailyCustAvg]])/3.5)*30</f>
        <v>2283.428571428572</v>
      </c>
      <c r="M1961">
        <v>40.746571932027997</v>
      </c>
      <c r="N1961">
        <v>-73.883281625047999</v>
      </c>
      <c r="O1961">
        <v>404</v>
      </c>
      <c r="P1961">
        <v>25</v>
      </c>
    </row>
    <row r="1962" spans="1:16" hidden="1" x14ac:dyDescent="0.3">
      <c r="A1962">
        <v>50002254</v>
      </c>
      <c r="B1962" s="1" t="s">
        <v>55</v>
      </c>
      <c r="C1962" t="s">
        <v>14</v>
      </c>
      <c r="D1962" s="2">
        <v>245</v>
      </c>
      <c r="E1962" s="1" t="s">
        <v>31</v>
      </c>
      <c r="F1962" s="2">
        <v>10007</v>
      </c>
      <c r="G1962" s="3">
        <v>2127766210</v>
      </c>
      <c r="H1962" s="1" t="s">
        <v>56</v>
      </c>
      <c r="I1962" t="s">
        <v>17</v>
      </c>
      <c r="J1962">
        <v>96</v>
      </c>
      <c r="K1962">
        <v>295</v>
      </c>
      <c r="L1962" s="18">
        <f>(((RestaurantData4[[#This Row],[FitScore]]/100)*RestaurantData4[[#This Row],[DailyCustAvg]])/3.5)*30</f>
        <v>2427.4285714285716</v>
      </c>
      <c r="M1962">
        <v>40.714058584287002</v>
      </c>
      <c r="N1962">
        <v>-74.011586398990005</v>
      </c>
      <c r="O1962">
        <v>101</v>
      </c>
      <c r="P1962">
        <v>1</v>
      </c>
    </row>
    <row r="1963" spans="1:16" x14ac:dyDescent="0.3">
      <c r="A1963">
        <v>40999727</v>
      </c>
      <c r="B1963" s="1" t="s">
        <v>1064</v>
      </c>
      <c r="C1963" t="s">
        <v>14</v>
      </c>
      <c r="D1963" s="2">
        <v>85</v>
      </c>
      <c r="E1963" s="1" t="s">
        <v>629</v>
      </c>
      <c r="F1963" s="2">
        <v>10003</v>
      </c>
      <c r="G1963" s="3">
        <v>2125053360</v>
      </c>
      <c r="H1963" s="1" t="s">
        <v>16</v>
      </c>
      <c r="I1963" t="s">
        <v>21</v>
      </c>
      <c r="J1963">
        <v>100</v>
      </c>
      <c r="K1963">
        <v>214</v>
      </c>
      <c r="L1963" s="18">
        <f>(((RestaurantData4[[#This Row],[FitScore]]/100)*RestaurantData4[[#This Row],[DailyCustAvg]])/3.5)*30</f>
        <v>1834.2857142857144</v>
      </c>
      <c r="M1963">
        <v>40.726385474655999</v>
      </c>
      <c r="N1963">
        <v>-73.989887077565001</v>
      </c>
      <c r="O1963">
        <v>103</v>
      </c>
      <c r="P1963">
        <v>2</v>
      </c>
    </row>
    <row r="1964" spans="1:16" hidden="1" x14ac:dyDescent="0.3">
      <c r="A1964">
        <v>50085867</v>
      </c>
      <c r="B1964" s="1" t="s">
        <v>337</v>
      </c>
      <c r="C1964" t="s">
        <v>14</v>
      </c>
      <c r="D1964" s="2">
        <v>0</v>
      </c>
      <c r="E1964" s="1" t="s">
        <v>338</v>
      </c>
      <c r="F1964" s="2">
        <v>10004</v>
      </c>
      <c r="G1964" s="3">
        <v>7188144001</v>
      </c>
      <c r="H1964" s="1" t="s">
        <v>16</v>
      </c>
      <c r="I1964" t="s">
        <v>17</v>
      </c>
      <c r="J1964">
        <v>98</v>
      </c>
      <c r="K1964">
        <v>295</v>
      </c>
      <c r="L1964" s="18">
        <f>(((RestaurantData4[[#This Row],[FitScore]]/100)*RestaurantData4[[#This Row],[DailyCustAvg]])/3.5)*30</f>
        <v>2478.0000000000005</v>
      </c>
      <c r="M1964">
        <v>40.702099457218999</v>
      </c>
      <c r="N1964">
        <v>-74.013109892884998</v>
      </c>
      <c r="O1964">
        <v>101</v>
      </c>
      <c r="P1964">
        <v>1</v>
      </c>
    </row>
    <row r="1965" spans="1:16" x14ac:dyDescent="0.3">
      <c r="A1965">
        <v>50036660</v>
      </c>
      <c r="B1965" s="1" t="s">
        <v>1070</v>
      </c>
      <c r="C1965" t="s">
        <v>14</v>
      </c>
      <c r="D1965" s="2">
        <v>141</v>
      </c>
      <c r="E1965" s="1" t="s">
        <v>852</v>
      </c>
      <c r="F1965" s="2">
        <v>10003</v>
      </c>
      <c r="G1965" s="3">
        <v>2125333888</v>
      </c>
      <c r="H1965" s="1" t="s">
        <v>68</v>
      </c>
      <c r="I1965" t="s">
        <v>21</v>
      </c>
      <c r="J1965">
        <v>99</v>
      </c>
      <c r="K1965">
        <v>214</v>
      </c>
      <c r="L1965" s="18">
        <f>(((RestaurantData4[[#This Row],[FitScore]]/100)*RestaurantData4[[#This Row],[DailyCustAvg]])/3.5)*30</f>
        <v>1815.9428571428571</v>
      </c>
      <c r="M1965">
        <v>40.727952205546003</v>
      </c>
      <c r="N1965">
        <v>-73.985034109024994</v>
      </c>
      <c r="O1965">
        <v>103</v>
      </c>
      <c r="P1965">
        <v>2</v>
      </c>
    </row>
    <row r="1966" spans="1:16" x14ac:dyDescent="0.3">
      <c r="A1966">
        <v>50006614</v>
      </c>
      <c r="B1966" s="1" t="s">
        <v>1042</v>
      </c>
      <c r="C1966" t="s">
        <v>14</v>
      </c>
      <c r="D1966" s="2">
        <v>107</v>
      </c>
      <c r="E1966" s="1" t="s">
        <v>852</v>
      </c>
      <c r="F1966" s="2">
        <v>10003</v>
      </c>
      <c r="G1966" s="3">
        <v>2122284490</v>
      </c>
      <c r="H1966" s="1" t="s">
        <v>212</v>
      </c>
      <c r="I1966" t="s">
        <v>21</v>
      </c>
      <c r="J1966">
        <v>100</v>
      </c>
      <c r="K1966">
        <v>212</v>
      </c>
      <c r="L1966" s="18">
        <f>(((RestaurantData4[[#This Row],[FitScore]]/100)*RestaurantData4[[#This Row],[DailyCustAvg]])/3.5)*30</f>
        <v>1817.1428571428571</v>
      </c>
      <c r="M1966">
        <v>40.726711685913003</v>
      </c>
      <c r="N1966">
        <v>-73.985939974146007</v>
      </c>
      <c r="O1966">
        <v>103</v>
      </c>
      <c r="P1966">
        <v>2</v>
      </c>
    </row>
    <row r="1967" spans="1:16" hidden="1" x14ac:dyDescent="0.3">
      <c r="A1967">
        <v>50069068</v>
      </c>
      <c r="B1967" s="1" t="s">
        <v>44</v>
      </c>
      <c r="C1967" t="s">
        <v>14</v>
      </c>
      <c r="D1967" s="2">
        <v>184</v>
      </c>
      <c r="E1967" s="1" t="s">
        <v>852</v>
      </c>
      <c r="F1967" s="2">
        <v>10009</v>
      </c>
      <c r="G1967" s="3">
        <v>2127749464</v>
      </c>
      <c r="H1967" s="1" t="s">
        <v>16</v>
      </c>
      <c r="J1967">
        <v>99</v>
      </c>
      <c r="K1967">
        <v>295</v>
      </c>
      <c r="L1967" s="18">
        <f>(((RestaurantData4[[#This Row],[FitScore]]/100)*RestaurantData4[[#This Row],[DailyCustAvg]])/3.5)*30</f>
        <v>2503.2857142857147</v>
      </c>
      <c r="M1967">
        <v>40.729519309266003</v>
      </c>
      <c r="N1967">
        <v>-73.983871959501997</v>
      </c>
      <c r="O1967">
        <v>103</v>
      </c>
      <c r="P1967">
        <v>2</v>
      </c>
    </row>
    <row r="1968" spans="1:16" x14ac:dyDescent="0.3">
      <c r="A1968">
        <v>40537686</v>
      </c>
      <c r="B1968" s="1" t="s">
        <v>918</v>
      </c>
      <c r="C1968" t="s">
        <v>14</v>
      </c>
      <c r="D1968" s="2">
        <v>29</v>
      </c>
      <c r="E1968" s="1" t="s">
        <v>919</v>
      </c>
      <c r="F1968" s="2">
        <v>10003</v>
      </c>
      <c r="G1968" s="3">
        <v>2129829895</v>
      </c>
      <c r="H1968" s="1" t="s">
        <v>183</v>
      </c>
      <c r="I1968" t="s">
        <v>21</v>
      </c>
      <c r="J1968">
        <v>99</v>
      </c>
      <c r="K1968">
        <v>209</v>
      </c>
      <c r="L1968" s="18">
        <f>(((RestaurantData4[[#This Row],[FitScore]]/100)*RestaurantData4[[#This Row],[DailyCustAvg]])/3.5)*30</f>
        <v>1773.5142857142857</v>
      </c>
      <c r="M1968">
        <v>40.728888555357003</v>
      </c>
      <c r="N1968">
        <v>-73.988349676108001</v>
      </c>
      <c r="O1968">
        <v>103</v>
      </c>
      <c r="P1968">
        <v>2</v>
      </c>
    </row>
    <row r="1969" spans="1:16" hidden="1" x14ac:dyDescent="0.3">
      <c r="A1969">
        <v>50074601</v>
      </c>
      <c r="B1969" s="1" t="s">
        <v>1917</v>
      </c>
      <c r="C1969" t="s">
        <v>14</v>
      </c>
      <c r="D1969" s="2">
        <v>50</v>
      </c>
      <c r="E1969" s="1" t="s">
        <v>1762</v>
      </c>
      <c r="F1969" s="2">
        <v>10017</v>
      </c>
      <c r="G1969" s="3">
        <v>9172616415</v>
      </c>
      <c r="H1969" s="1" t="s">
        <v>168</v>
      </c>
      <c r="I1969" t="s">
        <v>17</v>
      </c>
      <c r="J1969">
        <v>84</v>
      </c>
      <c r="K1969">
        <v>295</v>
      </c>
      <c r="L1969" s="18">
        <f>(((RestaurantData4[[#This Row],[FitScore]]/100)*RestaurantData4[[#This Row],[DailyCustAvg]])/3.5)*30</f>
        <v>2124</v>
      </c>
      <c r="M1969">
        <v>40.752695312303999</v>
      </c>
      <c r="N1969">
        <v>-73.979069536542994</v>
      </c>
      <c r="O1969">
        <v>105</v>
      </c>
      <c r="P1969">
        <v>4</v>
      </c>
    </row>
    <row r="1970" spans="1:16" x14ac:dyDescent="0.3">
      <c r="A1970">
        <v>41283831</v>
      </c>
      <c r="B1970" s="1" t="s">
        <v>1237</v>
      </c>
      <c r="C1970" t="s">
        <v>14</v>
      </c>
      <c r="D1970" s="2">
        <v>9</v>
      </c>
      <c r="E1970" s="1" t="s">
        <v>919</v>
      </c>
      <c r="F1970" s="2">
        <v>10003</v>
      </c>
      <c r="G1970" s="3">
        <v>2123877800</v>
      </c>
      <c r="H1970" s="1" t="s">
        <v>626</v>
      </c>
      <c r="I1970" t="s">
        <v>21</v>
      </c>
      <c r="J1970">
        <v>100</v>
      </c>
      <c r="K1970">
        <v>209</v>
      </c>
      <c r="L1970" s="18">
        <f>(((RestaurantData4[[#This Row],[FitScore]]/100)*RestaurantData4[[#This Row],[DailyCustAvg]])/3.5)*30</f>
        <v>1791.4285714285716</v>
      </c>
      <c r="M1970">
        <v>40.729259183393999</v>
      </c>
      <c r="N1970">
        <v>-73.989215542731003</v>
      </c>
      <c r="O1970">
        <v>103</v>
      </c>
      <c r="P1970">
        <v>2</v>
      </c>
    </row>
    <row r="1971" spans="1:16" x14ac:dyDescent="0.3">
      <c r="A1971">
        <v>50088628</v>
      </c>
      <c r="B1971" s="1" t="s">
        <v>1231</v>
      </c>
      <c r="C1971" t="s">
        <v>14</v>
      </c>
      <c r="D1971" s="2">
        <v>355</v>
      </c>
      <c r="E1971" s="1" t="s">
        <v>534</v>
      </c>
      <c r="F1971" s="2">
        <v>10003</v>
      </c>
      <c r="G1971" s="3">
        <v>9144713443</v>
      </c>
      <c r="H1971" s="1" t="s">
        <v>16</v>
      </c>
      <c r="I1971" t="s">
        <v>21</v>
      </c>
      <c r="J1971">
        <v>100</v>
      </c>
      <c r="K1971">
        <v>206</v>
      </c>
      <c r="L1971" s="18">
        <f>(((RestaurantData4[[#This Row],[FitScore]]/100)*RestaurantData4[[#This Row],[DailyCustAvg]])/3.5)*30</f>
        <v>1765.7142857142856</v>
      </c>
      <c r="M1971">
        <v>40.726728713195001</v>
      </c>
      <c r="N1971">
        <v>-73.991662117529003</v>
      </c>
      <c r="O1971">
        <v>103</v>
      </c>
      <c r="P1971">
        <v>2</v>
      </c>
    </row>
    <row r="1972" spans="1:16" ht="28.8" x14ac:dyDescent="0.3">
      <c r="A1972">
        <v>50005885</v>
      </c>
      <c r="B1972" s="1" t="s">
        <v>1111</v>
      </c>
      <c r="C1972" t="s">
        <v>14</v>
      </c>
      <c r="D1972" s="2">
        <v>344</v>
      </c>
      <c r="E1972" s="1" t="s">
        <v>877</v>
      </c>
      <c r="F1972" s="2">
        <v>10003</v>
      </c>
      <c r="G1972" s="3">
        <v>9172999478</v>
      </c>
      <c r="H1972" s="1" t="s">
        <v>66</v>
      </c>
      <c r="I1972" t="s">
        <v>21</v>
      </c>
      <c r="J1972">
        <v>99</v>
      </c>
      <c r="K1972">
        <v>198</v>
      </c>
      <c r="L1972" s="18">
        <f>(((RestaurantData4[[#This Row],[FitScore]]/100)*RestaurantData4[[#This Row],[DailyCustAvg]])/3.5)*30</f>
        <v>1680.1714285714288</v>
      </c>
      <c r="M1972">
        <v>40.726920462293997</v>
      </c>
      <c r="N1972">
        <v>-73.987440825281993</v>
      </c>
      <c r="O1972">
        <v>103</v>
      </c>
      <c r="P1972">
        <v>2</v>
      </c>
    </row>
    <row r="1973" spans="1:16" hidden="1" x14ac:dyDescent="0.3">
      <c r="A1973">
        <v>50011944</v>
      </c>
      <c r="B1973" s="1" t="s">
        <v>3180</v>
      </c>
      <c r="C1973" t="s">
        <v>14</v>
      </c>
      <c r="D1973" s="2">
        <v>3508</v>
      </c>
      <c r="E1973" s="1" t="s">
        <v>34</v>
      </c>
      <c r="F1973" s="2">
        <v>10031</v>
      </c>
      <c r="G1973" s="3">
        <v>2122343084</v>
      </c>
      <c r="H1973" s="1" t="s">
        <v>24</v>
      </c>
      <c r="I1973" t="s">
        <v>17</v>
      </c>
      <c r="J1973">
        <v>87</v>
      </c>
      <c r="K1973">
        <v>295</v>
      </c>
      <c r="L1973" s="18">
        <f>(((RestaurantData4[[#This Row],[FitScore]]/100)*RestaurantData4[[#This Row],[DailyCustAvg]])/3.5)*30</f>
        <v>2199.8571428571427</v>
      </c>
      <c r="M1973">
        <v>40.825414508934003</v>
      </c>
      <c r="N1973">
        <v>-73.951173711150005</v>
      </c>
      <c r="O1973">
        <v>109</v>
      </c>
      <c r="P1973">
        <v>7</v>
      </c>
    </row>
    <row r="1974" spans="1:16" x14ac:dyDescent="0.3">
      <c r="A1974">
        <v>50015854</v>
      </c>
      <c r="B1974" s="1" t="s">
        <v>1131</v>
      </c>
      <c r="C1974" t="s">
        <v>14</v>
      </c>
      <c r="D1974" s="2">
        <v>8</v>
      </c>
      <c r="E1974" s="1" t="s">
        <v>1132</v>
      </c>
      <c r="F1974" s="2">
        <v>10003</v>
      </c>
      <c r="G1974" s="3">
        <v>2122038095</v>
      </c>
      <c r="H1974" s="1" t="s">
        <v>68</v>
      </c>
      <c r="I1974" t="s">
        <v>21</v>
      </c>
      <c r="J1974">
        <v>99</v>
      </c>
      <c r="K1974">
        <v>196</v>
      </c>
      <c r="L1974" s="18">
        <f>(((RestaurantData4[[#This Row],[FitScore]]/100)*RestaurantData4[[#This Row],[DailyCustAvg]])/3.5)*30</f>
        <v>1663.1999999999998</v>
      </c>
      <c r="M1974">
        <v>40.724782664354997</v>
      </c>
      <c r="N1974">
        <v>-73.991532480952003</v>
      </c>
      <c r="O1974">
        <v>103</v>
      </c>
      <c r="P1974">
        <v>2</v>
      </c>
    </row>
    <row r="1975" spans="1:16" x14ac:dyDescent="0.3">
      <c r="A1975">
        <v>41007533</v>
      </c>
      <c r="B1975" s="1" t="s">
        <v>1314</v>
      </c>
      <c r="C1975" t="s">
        <v>14</v>
      </c>
      <c r="D1975" s="2">
        <v>86</v>
      </c>
      <c r="E1975" s="1" t="s">
        <v>863</v>
      </c>
      <c r="F1975" s="2">
        <v>10003</v>
      </c>
      <c r="G1975" s="3">
        <v>6466541122</v>
      </c>
      <c r="H1975" s="1" t="s">
        <v>68</v>
      </c>
      <c r="I1975" t="s">
        <v>21</v>
      </c>
      <c r="J1975">
        <v>100</v>
      </c>
      <c r="K1975">
        <v>196</v>
      </c>
      <c r="L1975" s="18">
        <f>(((RestaurantData4[[#This Row],[FitScore]]/100)*RestaurantData4[[#This Row],[DailyCustAvg]])/3.5)*30</f>
        <v>1680</v>
      </c>
      <c r="M1975">
        <v>40.724856478134001</v>
      </c>
      <c r="N1975">
        <v>-73.988195247904002</v>
      </c>
      <c r="O1975">
        <v>103</v>
      </c>
      <c r="P1975">
        <v>2</v>
      </c>
    </row>
    <row r="1976" spans="1:16" hidden="1" x14ac:dyDescent="0.3">
      <c r="A1976">
        <v>41477087</v>
      </c>
      <c r="B1976" s="1" t="s">
        <v>4608</v>
      </c>
      <c r="C1976" t="s">
        <v>4408</v>
      </c>
      <c r="D1976" s="2">
        <v>108</v>
      </c>
      <c r="E1976" s="1" t="s">
        <v>72</v>
      </c>
      <c r="F1976" s="2">
        <v>11222</v>
      </c>
      <c r="G1976" s="3">
        <v>7187707918</v>
      </c>
      <c r="H1976" s="1" t="s">
        <v>58</v>
      </c>
      <c r="I1976" t="s">
        <v>17</v>
      </c>
      <c r="J1976">
        <v>80</v>
      </c>
      <c r="K1976">
        <v>295</v>
      </c>
      <c r="L1976" s="18">
        <f>(((RestaurantData4[[#This Row],[FitScore]]/100)*RestaurantData4[[#This Row],[DailyCustAvg]])/3.5)*30</f>
        <v>2022.8571428571429</v>
      </c>
      <c r="M1976">
        <v>40.728285592878002</v>
      </c>
      <c r="N1976">
        <v>-73.957321017450994</v>
      </c>
      <c r="O1976">
        <v>301</v>
      </c>
      <c r="P1976">
        <v>33</v>
      </c>
    </row>
    <row r="1977" spans="1:16" hidden="1" x14ac:dyDescent="0.3">
      <c r="A1977">
        <v>50098768</v>
      </c>
      <c r="B1977" s="1" t="s">
        <v>4942</v>
      </c>
      <c r="C1977" t="s">
        <v>4408</v>
      </c>
      <c r="D1977" s="2">
        <v>445</v>
      </c>
      <c r="E1977" s="1" t="s">
        <v>4792</v>
      </c>
      <c r="F1977" s="2">
        <v>11201</v>
      </c>
      <c r="G1977" s="3">
        <v>7187215480</v>
      </c>
      <c r="H1977" s="1" t="s">
        <v>2288</v>
      </c>
      <c r="I1977" t="s">
        <v>17</v>
      </c>
      <c r="J1977">
        <v>96</v>
      </c>
      <c r="K1977">
        <v>295</v>
      </c>
      <c r="L1977" s="18">
        <f>(((RestaurantData4[[#This Row],[FitScore]]/100)*RestaurantData4[[#This Row],[DailyCustAvg]])/3.5)*30</f>
        <v>2427.4285714285716</v>
      </c>
      <c r="M1977">
        <v>40.690826232688998</v>
      </c>
      <c r="N1977">
        <v>-73.983452245460001</v>
      </c>
      <c r="O1977">
        <v>302</v>
      </c>
      <c r="P1977">
        <v>33</v>
      </c>
    </row>
    <row r="1978" spans="1:16" hidden="1" x14ac:dyDescent="0.3">
      <c r="A1978">
        <v>50018338</v>
      </c>
      <c r="B1978" s="1" t="s">
        <v>131</v>
      </c>
      <c r="C1978" t="s">
        <v>4408</v>
      </c>
      <c r="D1978" s="2">
        <v>439</v>
      </c>
      <c r="E1978" s="1" t="s">
        <v>5201</v>
      </c>
      <c r="F1978" s="2">
        <v>11208</v>
      </c>
      <c r="G1978" s="3">
        <v>7182350407</v>
      </c>
      <c r="H1978" s="1" t="s">
        <v>132</v>
      </c>
      <c r="I1978" t="s">
        <v>17</v>
      </c>
      <c r="J1978">
        <v>74</v>
      </c>
      <c r="K1978">
        <v>295</v>
      </c>
      <c r="L1978" s="18">
        <f>(((RestaurantData4[[#This Row],[FitScore]]/100)*RestaurantData4[[#This Row],[DailyCustAvg]])/3.5)*30</f>
        <v>1871.1428571428571</v>
      </c>
      <c r="M1978">
        <v>40.677911610648998</v>
      </c>
      <c r="N1978">
        <v>-73.870625201856001</v>
      </c>
      <c r="O1978">
        <v>305</v>
      </c>
      <c r="P1978">
        <v>37</v>
      </c>
    </row>
    <row r="1979" spans="1:16" hidden="1" x14ac:dyDescent="0.3">
      <c r="A1979">
        <v>50052537</v>
      </c>
      <c r="B1979" s="1" t="s">
        <v>823</v>
      </c>
      <c r="C1979" t="s">
        <v>4408</v>
      </c>
      <c r="D1979" s="2">
        <v>148</v>
      </c>
      <c r="E1979" s="1" t="s">
        <v>555</v>
      </c>
      <c r="F1979" s="2">
        <v>11217</v>
      </c>
      <c r="G1979" s="3">
        <v>3479874525</v>
      </c>
      <c r="H1979" s="1" t="s">
        <v>24</v>
      </c>
      <c r="I1979" t="s">
        <v>17</v>
      </c>
      <c r="J1979">
        <v>85</v>
      </c>
      <c r="K1979">
        <v>295</v>
      </c>
      <c r="L1979" s="18">
        <f>(((RestaurantData4[[#This Row],[FitScore]]/100)*RestaurantData4[[#This Row],[DailyCustAvg]])/3.5)*30</f>
        <v>2149.2857142857142</v>
      </c>
      <c r="M1979">
        <v>40.678213309627999</v>
      </c>
      <c r="N1979">
        <v>-73.979248029700997</v>
      </c>
      <c r="O1979">
        <v>306</v>
      </c>
      <c r="P1979">
        <v>39</v>
      </c>
    </row>
    <row r="1980" spans="1:16" hidden="1" x14ac:dyDescent="0.3">
      <c r="A1980">
        <v>50101211</v>
      </c>
      <c r="B1980" s="1" t="s">
        <v>5522</v>
      </c>
      <c r="C1980" t="s">
        <v>4408</v>
      </c>
      <c r="D1980" s="2">
        <v>773</v>
      </c>
      <c r="E1980" s="1" t="s">
        <v>5523</v>
      </c>
      <c r="F1980" s="2">
        <v>11220</v>
      </c>
      <c r="G1980" s="3">
        <v>9293970099</v>
      </c>
      <c r="H1980" s="1" t="s">
        <v>242</v>
      </c>
      <c r="I1980" t="s">
        <v>17</v>
      </c>
      <c r="J1980">
        <v>80</v>
      </c>
      <c r="K1980">
        <v>295</v>
      </c>
      <c r="L1980" s="18">
        <f>(((RestaurantData4[[#This Row],[FitScore]]/100)*RestaurantData4[[#This Row],[DailyCustAvg]])/3.5)*30</f>
        <v>2022.8571428571429</v>
      </c>
      <c r="M1980">
        <v>40.640891585131001</v>
      </c>
      <c r="N1980">
        <v>-74.004846373915996</v>
      </c>
      <c r="O1980">
        <v>307</v>
      </c>
      <c r="P1980">
        <v>38</v>
      </c>
    </row>
    <row r="1981" spans="1:16" hidden="1" x14ac:dyDescent="0.3">
      <c r="A1981">
        <v>41247133</v>
      </c>
      <c r="B1981" s="1" t="s">
        <v>5788</v>
      </c>
      <c r="C1981" t="s">
        <v>4408</v>
      </c>
      <c r="D1981" s="2">
        <v>351</v>
      </c>
      <c r="E1981" s="1" t="s">
        <v>5641</v>
      </c>
      <c r="F1981" s="2">
        <v>11213</v>
      </c>
      <c r="G1981" s="3">
        <v>7187783100</v>
      </c>
      <c r="H1981" s="1" t="s">
        <v>100</v>
      </c>
      <c r="I1981" t="s">
        <v>21</v>
      </c>
      <c r="J1981">
        <v>80</v>
      </c>
      <c r="K1981">
        <v>295</v>
      </c>
      <c r="L1981" s="18">
        <f>(((RestaurantData4[[#This Row],[FitScore]]/100)*RestaurantData4[[#This Row],[DailyCustAvg]])/3.5)*30</f>
        <v>2022.8571428571429</v>
      </c>
      <c r="M1981">
        <v>40.667062409776001</v>
      </c>
      <c r="N1981">
        <v>-73.942400954620993</v>
      </c>
      <c r="O1981">
        <v>309</v>
      </c>
      <c r="P1981">
        <v>35</v>
      </c>
    </row>
    <row r="1982" spans="1:16" hidden="1" x14ac:dyDescent="0.3">
      <c r="A1982">
        <v>50070741</v>
      </c>
      <c r="B1982" s="1" t="s">
        <v>5938</v>
      </c>
      <c r="C1982" t="s">
        <v>4408</v>
      </c>
      <c r="D1982" s="2">
        <v>6609</v>
      </c>
      <c r="E1982" s="1" t="s">
        <v>5469</v>
      </c>
      <c r="F1982" s="2">
        <v>11219</v>
      </c>
      <c r="G1982" s="3">
        <v>7182382828</v>
      </c>
      <c r="H1982" s="1" t="s">
        <v>188</v>
      </c>
      <c r="I1982" t="s">
        <v>21</v>
      </c>
      <c r="J1982">
        <v>72</v>
      </c>
      <c r="K1982">
        <v>295</v>
      </c>
      <c r="L1982" s="18">
        <f>(((RestaurantData4[[#This Row],[FitScore]]/100)*RestaurantData4[[#This Row],[DailyCustAvg]])/3.5)*30</f>
        <v>1820.5714285714287</v>
      </c>
      <c r="M1982">
        <v>40.630002687106</v>
      </c>
      <c r="N1982">
        <v>-74.010141493027007</v>
      </c>
      <c r="O1982">
        <v>310</v>
      </c>
      <c r="P1982">
        <v>43</v>
      </c>
    </row>
    <row r="1983" spans="1:16" hidden="1" x14ac:dyDescent="0.3">
      <c r="A1983">
        <v>50074392</v>
      </c>
      <c r="B1983" s="1" t="s">
        <v>6137</v>
      </c>
      <c r="C1983" t="s">
        <v>4408</v>
      </c>
      <c r="D1983" s="2">
        <v>760</v>
      </c>
      <c r="E1983" s="1" t="s">
        <v>6074</v>
      </c>
      <c r="F1983" s="2">
        <v>11218</v>
      </c>
      <c r="G1983" s="3">
        <v>3473974823</v>
      </c>
      <c r="H1983" s="1" t="s">
        <v>202</v>
      </c>
      <c r="I1983" t="s">
        <v>21</v>
      </c>
      <c r="J1983">
        <v>70</v>
      </c>
      <c r="K1983">
        <v>295</v>
      </c>
      <c r="L1983" s="18">
        <f>(((RestaurantData4[[#This Row],[FitScore]]/100)*RestaurantData4[[#This Row],[DailyCustAvg]])/3.5)*30</f>
        <v>1770</v>
      </c>
      <c r="M1983">
        <v>40.638751959234</v>
      </c>
      <c r="N1983">
        <v>-73.968656319266003</v>
      </c>
      <c r="O1983">
        <v>312</v>
      </c>
      <c r="P1983">
        <v>40</v>
      </c>
    </row>
    <row r="1984" spans="1:16" hidden="1" x14ac:dyDescent="0.3">
      <c r="A1984">
        <v>41378862</v>
      </c>
      <c r="B1984" s="1" t="s">
        <v>6203</v>
      </c>
      <c r="C1984" t="s">
        <v>4408</v>
      </c>
      <c r="D1984" s="2">
        <v>215</v>
      </c>
      <c r="E1984" s="1" t="s">
        <v>6162</v>
      </c>
      <c r="F1984" s="2">
        <v>11235</v>
      </c>
      <c r="G1984" s="3">
        <v>7187693338</v>
      </c>
      <c r="H1984" s="1" t="s">
        <v>68</v>
      </c>
      <c r="I1984" t="s">
        <v>17</v>
      </c>
      <c r="J1984">
        <v>56</v>
      </c>
      <c r="K1984">
        <v>295</v>
      </c>
      <c r="L1984" s="18">
        <f>(((RestaurantData4[[#This Row],[FitScore]]/100)*RestaurantData4[[#This Row],[DailyCustAvg]])/3.5)*30</f>
        <v>1416</v>
      </c>
      <c r="M1984">
        <v>40.576485937930002</v>
      </c>
      <c r="N1984">
        <v>-73.966702181540995</v>
      </c>
      <c r="O1984">
        <v>313</v>
      </c>
      <c r="P1984">
        <v>48</v>
      </c>
    </row>
    <row r="1985" spans="1:16" hidden="1" x14ac:dyDescent="0.3">
      <c r="A1985">
        <v>50102013</v>
      </c>
      <c r="B1985" s="1" t="s">
        <v>6227</v>
      </c>
      <c r="C1985" t="s">
        <v>4408</v>
      </c>
      <c r="D1985" s="2">
        <v>4320</v>
      </c>
      <c r="E1985" s="1" t="s">
        <v>5956</v>
      </c>
      <c r="F1985" s="2">
        <v>11218</v>
      </c>
      <c r="G1985" s="3">
        <v>9176246620</v>
      </c>
      <c r="H1985" s="1" t="s">
        <v>242</v>
      </c>
      <c r="I1985" t="s">
        <v>21</v>
      </c>
      <c r="J1985">
        <v>77</v>
      </c>
      <c r="K1985">
        <v>295</v>
      </c>
      <c r="L1985" s="18">
        <f>(((RestaurantData4[[#This Row],[FitScore]]/100)*RestaurantData4[[#This Row],[DailyCustAvg]])/3.5)*30</f>
        <v>1947.0000000000002</v>
      </c>
      <c r="M1985">
        <v>40.631120572184997</v>
      </c>
      <c r="N1985">
        <v>-73.976380551706995</v>
      </c>
      <c r="O1985">
        <v>314</v>
      </c>
      <c r="P1985">
        <v>44</v>
      </c>
    </row>
    <row r="1986" spans="1:16" hidden="1" x14ac:dyDescent="0.3">
      <c r="A1986">
        <v>41293063</v>
      </c>
      <c r="B1986" s="1" t="s">
        <v>131</v>
      </c>
      <c r="C1986" t="s">
        <v>4408</v>
      </c>
      <c r="D1986" s="2">
        <v>1427</v>
      </c>
      <c r="E1986" s="1" t="s">
        <v>6314</v>
      </c>
      <c r="F1986" s="2">
        <v>11235</v>
      </c>
      <c r="G1986" s="3">
        <v>7183329414</v>
      </c>
      <c r="H1986" s="1" t="s">
        <v>132</v>
      </c>
      <c r="I1986" t="s">
        <v>17</v>
      </c>
      <c r="J1986">
        <v>66</v>
      </c>
      <c r="K1986">
        <v>295</v>
      </c>
      <c r="L1986" s="18">
        <f>(((RestaurantData4[[#This Row],[FitScore]]/100)*RestaurantData4[[#This Row],[DailyCustAvg]])/3.5)*30</f>
        <v>1668.8571428571431</v>
      </c>
      <c r="M1986">
        <v>40.587584559073001</v>
      </c>
      <c r="N1986">
        <v>-73.954880228350007</v>
      </c>
      <c r="O1986">
        <v>315</v>
      </c>
      <c r="P1986">
        <v>48</v>
      </c>
    </row>
    <row r="1987" spans="1:16" hidden="1" x14ac:dyDescent="0.3">
      <c r="A1987">
        <v>50008732</v>
      </c>
      <c r="B1987" s="1" t="s">
        <v>6751</v>
      </c>
      <c r="C1987" t="s">
        <v>6631</v>
      </c>
      <c r="D1987" s="2">
        <v>3244</v>
      </c>
      <c r="E1987" s="1" t="s">
        <v>6638</v>
      </c>
      <c r="F1987" s="2">
        <v>11106</v>
      </c>
      <c r="G1987" s="3">
        <v>7185950464</v>
      </c>
      <c r="H1987" s="1" t="s">
        <v>29</v>
      </c>
      <c r="I1987" t="s">
        <v>21</v>
      </c>
      <c r="J1987">
        <v>40</v>
      </c>
      <c r="K1987">
        <v>295</v>
      </c>
      <c r="L1987" s="18">
        <f>(((RestaurantData4[[#This Row],[FitScore]]/100)*RestaurantData4[[#This Row],[DailyCustAvg]])/3.5)*30</f>
        <v>1011.4285714285714</v>
      </c>
      <c r="M1987">
        <v>40.761557968441998</v>
      </c>
      <c r="N1987">
        <v>-73.925721034098999</v>
      </c>
      <c r="O1987">
        <v>401</v>
      </c>
      <c r="P1987">
        <v>22</v>
      </c>
    </row>
    <row r="1988" spans="1:16" hidden="1" x14ac:dyDescent="0.3">
      <c r="A1988">
        <v>50069736</v>
      </c>
      <c r="B1988" s="1" t="s">
        <v>6812</v>
      </c>
      <c r="C1988" t="s">
        <v>6631</v>
      </c>
      <c r="D1988" s="2">
        <v>1801</v>
      </c>
      <c r="E1988" s="1" t="s">
        <v>6644</v>
      </c>
      <c r="F1988" s="2">
        <v>11102</v>
      </c>
      <c r="G1988" s="3">
        <v>3478652685</v>
      </c>
      <c r="H1988" s="1" t="s">
        <v>24</v>
      </c>
      <c r="I1988" t="s">
        <v>21</v>
      </c>
      <c r="J1988">
        <v>58</v>
      </c>
      <c r="K1988">
        <v>295</v>
      </c>
      <c r="L1988" s="18">
        <f>(((RestaurantData4[[#This Row],[FitScore]]/100)*RestaurantData4[[#This Row],[DailyCustAvg]])/3.5)*30</f>
        <v>1466.5714285714287</v>
      </c>
      <c r="M1988">
        <v>40.772260724414998</v>
      </c>
      <c r="N1988">
        <v>-73.927196530472003</v>
      </c>
      <c r="O1988">
        <v>401</v>
      </c>
      <c r="P1988">
        <v>22</v>
      </c>
    </row>
    <row r="1989" spans="1:16" hidden="1" x14ac:dyDescent="0.3">
      <c r="A1989">
        <v>50053083</v>
      </c>
      <c r="B1989" s="1" t="s">
        <v>674</v>
      </c>
      <c r="C1989" t="s">
        <v>6631</v>
      </c>
      <c r="D1989" s="2">
        <v>4708</v>
      </c>
      <c r="E1989" s="1" t="s">
        <v>6864</v>
      </c>
      <c r="F1989" s="2">
        <v>11104</v>
      </c>
      <c r="G1989" s="3">
        <v>3477179001</v>
      </c>
      <c r="H1989" s="1" t="s">
        <v>193</v>
      </c>
      <c r="I1989" t="s">
        <v>17</v>
      </c>
      <c r="J1989">
        <v>72</v>
      </c>
      <c r="K1989">
        <v>295</v>
      </c>
      <c r="L1989" s="18">
        <f>(((RestaurantData4[[#This Row],[FitScore]]/100)*RestaurantData4[[#This Row],[DailyCustAvg]])/3.5)*30</f>
        <v>1820.5714285714287</v>
      </c>
      <c r="M1989">
        <v>40.742553229626999</v>
      </c>
      <c r="N1989">
        <v>-73.917662261717993</v>
      </c>
      <c r="O1989">
        <v>402</v>
      </c>
      <c r="P1989">
        <v>26</v>
      </c>
    </row>
    <row r="1990" spans="1:16" hidden="1" x14ac:dyDescent="0.3">
      <c r="A1990">
        <v>50082395</v>
      </c>
      <c r="B1990" s="1" t="s">
        <v>7038</v>
      </c>
      <c r="C1990" t="s">
        <v>6631</v>
      </c>
      <c r="D1990" s="2">
        <v>9702</v>
      </c>
      <c r="E1990" s="1" t="s">
        <v>6725</v>
      </c>
      <c r="F1990" s="2">
        <v>11369</v>
      </c>
      <c r="G1990" s="3">
        <v>7184580001</v>
      </c>
      <c r="H1990" s="1" t="s">
        <v>212</v>
      </c>
      <c r="I1990" t="s">
        <v>17</v>
      </c>
      <c r="J1990">
        <v>90</v>
      </c>
      <c r="K1990">
        <v>295</v>
      </c>
      <c r="L1990" s="18">
        <f>(((RestaurantData4[[#This Row],[FitScore]]/100)*RestaurantData4[[#This Row],[DailyCustAvg]])/3.5)*30</f>
        <v>2275.7142857142858</v>
      </c>
      <c r="M1990">
        <v>40.768431540240002</v>
      </c>
      <c r="N1990">
        <v>-73.873239351300001</v>
      </c>
      <c r="O1990">
        <v>403</v>
      </c>
      <c r="P1990">
        <v>21</v>
      </c>
    </row>
    <row r="1991" spans="1:16" hidden="1" x14ac:dyDescent="0.3">
      <c r="A1991">
        <v>50097457</v>
      </c>
      <c r="B1991" s="1" t="s">
        <v>7204</v>
      </c>
      <c r="C1991" t="s">
        <v>6631</v>
      </c>
      <c r="D1991" s="2">
        <v>7128</v>
      </c>
      <c r="E1991" s="1" t="s">
        <v>7190</v>
      </c>
      <c r="F1991" s="2">
        <v>11385</v>
      </c>
      <c r="G1991" s="3">
        <v>3475122926</v>
      </c>
      <c r="H1991" s="1" t="s">
        <v>29</v>
      </c>
      <c r="I1991" t="s">
        <v>17</v>
      </c>
      <c r="J1991">
        <v>78</v>
      </c>
      <c r="K1991">
        <v>295</v>
      </c>
      <c r="L1991" s="18">
        <f>(((RestaurantData4[[#This Row],[FitScore]]/100)*RestaurantData4[[#This Row],[DailyCustAvg]])/3.5)*30</f>
        <v>1972.2857142857144</v>
      </c>
      <c r="M1991">
        <v>40.701503021782003</v>
      </c>
      <c r="N1991">
        <v>-73.894833250535996</v>
      </c>
      <c r="O1991">
        <v>405</v>
      </c>
      <c r="P1991">
        <v>30</v>
      </c>
    </row>
    <row r="1992" spans="1:16" hidden="1" x14ac:dyDescent="0.3">
      <c r="A1992">
        <v>41608382</v>
      </c>
      <c r="B1992" s="1" t="s">
        <v>7210</v>
      </c>
      <c r="C1992" t="s">
        <v>6631</v>
      </c>
      <c r="D1992" s="2">
        <v>6908</v>
      </c>
      <c r="E1992" s="1" t="s">
        <v>4780</v>
      </c>
      <c r="F1992" s="2">
        <v>11385</v>
      </c>
      <c r="G1992" s="3">
        <v>7184171170</v>
      </c>
      <c r="H1992" s="1" t="s">
        <v>183</v>
      </c>
      <c r="I1992" t="s">
        <v>17</v>
      </c>
      <c r="J1992">
        <v>78</v>
      </c>
      <c r="K1992">
        <v>295</v>
      </c>
      <c r="L1992" s="18">
        <f>(((RestaurantData4[[#This Row],[FitScore]]/100)*RestaurantData4[[#This Row],[DailyCustAvg]])/3.5)*30</f>
        <v>1972.2857142857144</v>
      </c>
      <c r="M1992">
        <v>40.701795688442999</v>
      </c>
      <c r="N1992">
        <v>-73.882473107877999</v>
      </c>
      <c r="O1992">
        <v>405</v>
      </c>
      <c r="P1992">
        <v>30</v>
      </c>
    </row>
    <row r="1993" spans="1:16" x14ac:dyDescent="0.3">
      <c r="A1993">
        <v>41704348</v>
      </c>
      <c r="B1993" s="1" t="s">
        <v>867</v>
      </c>
      <c r="C1993" t="s">
        <v>14</v>
      </c>
      <c r="D1993" s="2">
        <v>127</v>
      </c>
      <c r="E1993" s="1" t="s">
        <v>868</v>
      </c>
      <c r="F1993" s="2">
        <v>10003</v>
      </c>
      <c r="G1993" s="3">
        <v>2125058065</v>
      </c>
      <c r="H1993" s="1" t="s">
        <v>100</v>
      </c>
      <c r="I1993" t="s">
        <v>21</v>
      </c>
      <c r="J1993">
        <v>100</v>
      </c>
      <c r="K1993">
        <v>192</v>
      </c>
      <c r="L1993" s="18">
        <f>(((RestaurantData4[[#This Row],[FitScore]]/100)*RestaurantData4[[#This Row],[DailyCustAvg]])/3.5)*30</f>
        <v>1645.7142857142856</v>
      </c>
      <c r="M1993">
        <v>40.728353274394998</v>
      </c>
      <c r="N1993">
        <v>-73.987851866135003</v>
      </c>
      <c r="O1993">
        <v>103</v>
      </c>
      <c r="P1993">
        <v>2</v>
      </c>
    </row>
    <row r="1994" spans="1:16" hidden="1" x14ac:dyDescent="0.3">
      <c r="A1994">
        <v>40620325</v>
      </c>
      <c r="B1994" s="1" t="s">
        <v>425</v>
      </c>
      <c r="C1994" t="s">
        <v>14</v>
      </c>
      <c r="D1994" s="2">
        <v>6</v>
      </c>
      <c r="E1994" s="1" t="s">
        <v>426</v>
      </c>
      <c r="F1994" s="2">
        <v>10012</v>
      </c>
      <c r="G1994" s="3">
        <v>2127772500</v>
      </c>
      <c r="H1994" s="1" t="s">
        <v>68</v>
      </c>
      <c r="I1994" t="s">
        <v>17</v>
      </c>
      <c r="J1994">
        <v>97</v>
      </c>
      <c r="K1994">
        <v>294</v>
      </c>
      <c r="L1994" s="18">
        <f>(((RestaurantData4[[#This Row],[FitScore]]/100)*RestaurantData4[[#This Row],[DailyCustAvg]])/3.5)*30</f>
        <v>2444.4</v>
      </c>
      <c r="M1994">
        <v>40.726833186084001</v>
      </c>
      <c r="N1994">
        <v>-73.994512358639</v>
      </c>
      <c r="O1994">
        <v>102</v>
      </c>
      <c r="P1994">
        <v>1</v>
      </c>
    </row>
    <row r="1995" spans="1:16" hidden="1" x14ac:dyDescent="0.3">
      <c r="A1995">
        <v>41684056</v>
      </c>
      <c r="B1995" s="1" t="s">
        <v>588</v>
      </c>
      <c r="C1995" t="s">
        <v>14</v>
      </c>
      <c r="D1995" s="2">
        <v>17</v>
      </c>
      <c r="E1995" s="1" t="s">
        <v>389</v>
      </c>
      <c r="F1995" s="2">
        <v>10003</v>
      </c>
      <c r="G1995" s="3">
        <v>2126752227</v>
      </c>
      <c r="H1995" s="1" t="s">
        <v>58</v>
      </c>
      <c r="I1995" t="s">
        <v>17</v>
      </c>
      <c r="J1995">
        <v>96</v>
      </c>
      <c r="K1995">
        <v>294</v>
      </c>
      <c r="L1995" s="18">
        <f>(((RestaurantData4[[#This Row],[FitScore]]/100)*RestaurantData4[[#This Row],[DailyCustAvg]])/3.5)*30</f>
        <v>2419.1999999999998</v>
      </c>
      <c r="M1995">
        <v>40.734921938187</v>
      </c>
      <c r="N1995">
        <v>-73.993187423102</v>
      </c>
      <c r="O1995">
        <v>102</v>
      </c>
      <c r="P1995">
        <v>2</v>
      </c>
    </row>
    <row r="1996" spans="1:16" x14ac:dyDescent="0.3">
      <c r="A1996">
        <v>41252384</v>
      </c>
      <c r="B1996" s="1" t="s">
        <v>1207</v>
      </c>
      <c r="C1996" t="s">
        <v>14</v>
      </c>
      <c r="D1996" s="2">
        <v>93</v>
      </c>
      <c r="E1996" s="1" t="s">
        <v>852</v>
      </c>
      <c r="F1996" s="2">
        <v>10003</v>
      </c>
      <c r="G1996" s="3">
        <v>2126746209</v>
      </c>
      <c r="H1996" s="1" t="s">
        <v>1208</v>
      </c>
      <c r="I1996" t="s">
        <v>21</v>
      </c>
      <c r="J1996">
        <v>100</v>
      </c>
      <c r="K1996">
        <v>191</v>
      </c>
      <c r="L1996" s="18">
        <f>(((RestaurantData4[[#This Row],[FitScore]]/100)*RestaurantData4[[#This Row],[DailyCustAvg]])/3.5)*30</f>
        <v>1637.1428571428571</v>
      </c>
      <c r="M1996">
        <v>40.726176503184</v>
      </c>
      <c r="N1996">
        <v>-73.986326130771999</v>
      </c>
      <c r="O1996">
        <v>103</v>
      </c>
      <c r="P1996">
        <v>2</v>
      </c>
    </row>
    <row r="1997" spans="1:16" hidden="1" x14ac:dyDescent="0.3">
      <c r="A1997">
        <v>40573138</v>
      </c>
      <c r="B1997" s="1" t="s">
        <v>762</v>
      </c>
      <c r="C1997" t="s">
        <v>14</v>
      </c>
      <c r="D1997" s="2">
        <v>31</v>
      </c>
      <c r="E1997" s="1" t="s">
        <v>383</v>
      </c>
      <c r="F1997" s="2">
        <v>10014</v>
      </c>
      <c r="G1997" s="3">
        <v>2126752526</v>
      </c>
      <c r="H1997" s="1" t="s">
        <v>16</v>
      </c>
      <c r="I1997" t="s">
        <v>17</v>
      </c>
      <c r="J1997">
        <v>98</v>
      </c>
      <c r="K1997">
        <v>294</v>
      </c>
      <c r="L1997" s="18">
        <f>(((RestaurantData4[[#This Row],[FitScore]]/100)*RestaurantData4[[#This Row],[DailyCustAvg]])/3.5)*30</f>
        <v>2469.6000000000004</v>
      </c>
      <c r="M1997">
        <v>40.738171866483</v>
      </c>
      <c r="N1997">
        <v>-74.004135378916999</v>
      </c>
      <c r="O1997">
        <v>102</v>
      </c>
      <c r="P1997">
        <v>3</v>
      </c>
    </row>
    <row r="1998" spans="1:16" hidden="1" x14ac:dyDescent="0.3">
      <c r="A1998">
        <v>50017978</v>
      </c>
      <c r="B1998" s="1" t="s">
        <v>1036</v>
      </c>
      <c r="C1998" t="s">
        <v>14</v>
      </c>
      <c r="D1998" s="2">
        <v>75</v>
      </c>
      <c r="E1998" s="1" t="s">
        <v>832</v>
      </c>
      <c r="F1998" s="2">
        <v>10003</v>
      </c>
      <c r="G1998" s="3">
        <v>2127779637</v>
      </c>
      <c r="H1998" s="1" t="s">
        <v>16</v>
      </c>
      <c r="I1998" t="s">
        <v>17</v>
      </c>
      <c r="J1998">
        <v>99</v>
      </c>
      <c r="K1998">
        <v>294</v>
      </c>
      <c r="L1998" s="18">
        <f>(((RestaurantData4[[#This Row],[FitScore]]/100)*RestaurantData4[[#This Row],[DailyCustAvg]])/3.5)*30</f>
        <v>2494.7999999999997</v>
      </c>
      <c r="M1998">
        <v>40.727867231944998</v>
      </c>
      <c r="N1998">
        <v>-73.985936121429006</v>
      </c>
      <c r="O1998">
        <v>103</v>
      </c>
      <c r="P1998">
        <v>2</v>
      </c>
    </row>
    <row r="1999" spans="1:16" hidden="1" x14ac:dyDescent="0.3">
      <c r="A1999">
        <v>41227184</v>
      </c>
      <c r="B1999" s="1" t="s">
        <v>1251</v>
      </c>
      <c r="C1999" t="s">
        <v>14</v>
      </c>
      <c r="D1999" s="2">
        <v>85</v>
      </c>
      <c r="E1999" s="1" t="s">
        <v>929</v>
      </c>
      <c r="F1999" s="2">
        <v>10002</v>
      </c>
      <c r="G1999" s="3">
        <v>2122748208</v>
      </c>
      <c r="H1999" s="1" t="s">
        <v>20</v>
      </c>
      <c r="I1999" t="s">
        <v>17</v>
      </c>
      <c r="J1999">
        <v>99</v>
      </c>
      <c r="K1999">
        <v>294</v>
      </c>
      <c r="L1999" s="18">
        <f>(((RestaurantData4[[#This Row],[FitScore]]/100)*RestaurantData4[[#This Row],[DailyCustAvg]])/3.5)*30</f>
        <v>2494.7999999999997</v>
      </c>
      <c r="M1999">
        <v>40.717865759506999</v>
      </c>
      <c r="N1999">
        <v>-73.990375378245005</v>
      </c>
      <c r="O1999">
        <v>103</v>
      </c>
      <c r="P1999">
        <v>1</v>
      </c>
    </row>
    <row r="2000" spans="1:16" hidden="1" x14ac:dyDescent="0.3">
      <c r="A2000">
        <v>50070209</v>
      </c>
      <c r="B2000" s="1" t="s">
        <v>1262</v>
      </c>
      <c r="C2000" t="s">
        <v>14</v>
      </c>
      <c r="D2000" s="2">
        <v>78</v>
      </c>
      <c r="E2000" s="1" t="s">
        <v>870</v>
      </c>
      <c r="F2000" s="2">
        <v>10009</v>
      </c>
      <c r="G2000" s="3">
        <v>2127772552</v>
      </c>
      <c r="H2000" s="1" t="s">
        <v>20</v>
      </c>
      <c r="I2000" t="s">
        <v>17</v>
      </c>
      <c r="J2000">
        <v>99</v>
      </c>
      <c r="K2000">
        <v>294</v>
      </c>
      <c r="L2000" s="18">
        <f>(((RestaurantData4[[#This Row],[FitScore]]/100)*RestaurantData4[[#This Row],[DailyCustAvg]])/3.5)*30</f>
        <v>2494.7999999999997</v>
      </c>
      <c r="M2000">
        <v>40.723160211950002</v>
      </c>
      <c r="N2000">
        <v>-73.988191941805994</v>
      </c>
      <c r="O2000">
        <v>103</v>
      </c>
      <c r="P2000">
        <v>2</v>
      </c>
    </row>
    <row r="2001" spans="1:16" x14ac:dyDescent="0.3">
      <c r="A2001">
        <v>50035684</v>
      </c>
      <c r="B2001" s="1" t="s">
        <v>1325</v>
      </c>
      <c r="C2001" t="s">
        <v>14</v>
      </c>
      <c r="D2001" s="2">
        <v>12</v>
      </c>
      <c r="E2001" s="1" t="s">
        <v>832</v>
      </c>
      <c r="F2001" s="2">
        <v>10003</v>
      </c>
      <c r="G2001" s="3">
        <v>2122543693</v>
      </c>
      <c r="H2001" s="1" t="s">
        <v>276</v>
      </c>
      <c r="I2001" t="s">
        <v>21</v>
      </c>
      <c r="J2001">
        <v>100</v>
      </c>
      <c r="K2001">
        <v>189</v>
      </c>
      <c r="L2001" s="18">
        <f>(((RestaurantData4[[#This Row],[FitScore]]/100)*RestaurantData4[[#This Row],[DailyCustAvg]])/3.5)*30</f>
        <v>1620</v>
      </c>
      <c r="M2001">
        <v>40.729198789008997</v>
      </c>
      <c r="N2001">
        <v>-73.989114527273003</v>
      </c>
      <c r="O2001">
        <v>103</v>
      </c>
      <c r="P2001">
        <v>2</v>
      </c>
    </row>
    <row r="2002" spans="1:16" x14ac:dyDescent="0.3">
      <c r="A2002">
        <v>50058788</v>
      </c>
      <c r="B2002" s="1" t="s">
        <v>1046</v>
      </c>
      <c r="C2002" t="s">
        <v>14</v>
      </c>
      <c r="D2002" s="2">
        <v>90</v>
      </c>
      <c r="E2002" s="1" t="s">
        <v>899</v>
      </c>
      <c r="F2002" s="2">
        <v>10003</v>
      </c>
      <c r="G2002" s="3">
        <v>9173883546</v>
      </c>
      <c r="H2002" s="1" t="s">
        <v>68</v>
      </c>
      <c r="I2002" t="s">
        <v>21</v>
      </c>
      <c r="J2002">
        <v>100</v>
      </c>
      <c r="K2002">
        <v>186</v>
      </c>
      <c r="L2002" s="18">
        <f>(((RestaurantData4[[#This Row],[FitScore]]/100)*RestaurantData4[[#This Row],[DailyCustAvg]])/3.5)*30</f>
        <v>1594.2857142857144</v>
      </c>
      <c r="M2002">
        <v>40.730925289006997</v>
      </c>
      <c r="N2002">
        <v>-73.989572477826997</v>
      </c>
      <c r="O2002">
        <v>103</v>
      </c>
      <c r="P2002">
        <v>2</v>
      </c>
    </row>
    <row r="2003" spans="1:16" hidden="1" x14ac:dyDescent="0.3">
      <c r="A2003">
        <v>41643403</v>
      </c>
      <c r="B2003" s="1" t="s">
        <v>1478</v>
      </c>
      <c r="C2003" t="s">
        <v>14</v>
      </c>
      <c r="D2003" s="2">
        <v>309</v>
      </c>
      <c r="E2003" s="1" t="s">
        <v>1375</v>
      </c>
      <c r="F2003" s="2">
        <v>10019</v>
      </c>
      <c r="G2003" s="3">
        <v>6467191043</v>
      </c>
      <c r="H2003" s="1" t="s">
        <v>24</v>
      </c>
      <c r="I2003" t="s">
        <v>17</v>
      </c>
      <c r="J2003">
        <v>99</v>
      </c>
      <c r="K2003">
        <v>294</v>
      </c>
      <c r="L2003" s="18">
        <f>(((RestaurantData4[[#This Row],[FitScore]]/100)*RestaurantData4[[#This Row],[DailyCustAvg]])/3.5)*30</f>
        <v>2494.7999999999997</v>
      </c>
      <c r="M2003">
        <v>40.762555628614997</v>
      </c>
      <c r="N2003">
        <v>-73.986730157337007</v>
      </c>
      <c r="O2003">
        <v>104</v>
      </c>
      <c r="P2003">
        <v>3</v>
      </c>
    </row>
    <row r="2004" spans="1:16" x14ac:dyDescent="0.3">
      <c r="A2004">
        <v>41606848</v>
      </c>
      <c r="B2004" s="1" t="s">
        <v>878</v>
      </c>
      <c r="C2004" t="s">
        <v>14</v>
      </c>
      <c r="D2004" s="2">
        <v>238</v>
      </c>
      <c r="E2004" s="1" t="s">
        <v>879</v>
      </c>
      <c r="F2004" s="2">
        <v>10003</v>
      </c>
      <c r="G2004" s="3">
        <v>6466698889</v>
      </c>
      <c r="H2004" s="1" t="s">
        <v>186</v>
      </c>
      <c r="I2004" t="s">
        <v>21</v>
      </c>
      <c r="J2004">
        <v>100</v>
      </c>
      <c r="K2004">
        <v>184</v>
      </c>
      <c r="L2004" s="18">
        <f>(((RestaurantData4[[#This Row],[FitScore]]/100)*RestaurantData4[[#This Row],[DailyCustAvg]])/3.5)*30</f>
        <v>1577.1428571428571</v>
      </c>
      <c r="M2004">
        <v>40.732881955345</v>
      </c>
      <c r="N2004">
        <v>-73.986241759812998</v>
      </c>
      <c r="O2004">
        <v>103</v>
      </c>
      <c r="P2004">
        <v>2</v>
      </c>
    </row>
    <row r="2005" spans="1:16" x14ac:dyDescent="0.3">
      <c r="A2005">
        <v>40799384</v>
      </c>
      <c r="B2005" s="1" t="s">
        <v>1083</v>
      </c>
      <c r="C2005" t="s">
        <v>14</v>
      </c>
      <c r="D2005" s="2">
        <v>77</v>
      </c>
      <c r="E2005" s="1" t="s">
        <v>919</v>
      </c>
      <c r="F2005" s="2">
        <v>10003</v>
      </c>
      <c r="G2005" s="3">
        <v>2127772537</v>
      </c>
      <c r="H2005" s="1" t="s">
        <v>29</v>
      </c>
      <c r="I2005" t="s">
        <v>21</v>
      </c>
      <c r="J2005">
        <v>99</v>
      </c>
      <c r="K2005">
        <v>182</v>
      </c>
      <c r="L2005" s="18">
        <f>(((RestaurantData4[[#This Row],[FitScore]]/100)*RestaurantData4[[#This Row],[DailyCustAvg]])/3.5)*30</f>
        <v>1544.4</v>
      </c>
      <c r="M2005">
        <v>40.727837030651003</v>
      </c>
      <c r="N2005">
        <v>-73.985863968399997</v>
      </c>
      <c r="O2005">
        <v>103</v>
      </c>
      <c r="P2005">
        <v>2</v>
      </c>
    </row>
    <row r="2006" spans="1:16" hidden="1" x14ac:dyDescent="0.3">
      <c r="A2006">
        <v>41092078</v>
      </c>
      <c r="B2006" s="1" t="s">
        <v>1796</v>
      </c>
      <c r="C2006" t="s">
        <v>14</v>
      </c>
      <c r="D2006" s="2">
        <v>65</v>
      </c>
      <c r="E2006" s="1" t="s">
        <v>1797</v>
      </c>
      <c r="F2006" s="2">
        <v>10022</v>
      </c>
      <c r="G2006" s="3">
        <v>2123077311</v>
      </c>
      <c r="H2006" s="1" t="s">
        <v>1798</v>
      </c>
      <c r="I2006" t="s">
        <v>17</v>
      </c>
      <c r="J2006">
        <v>83</v>
      </c>
      <c r="K2006">
        <v>294</v>
      </c>
      <c r="L2006" s="18">
        <f>(((RestaurantData4[[#This Row],[FitScore]]/100)*RestaurantData4[[#This Row],[DailyCustAvg]])/3.5)*30</f>
        <v>2091.6</v>
      </c>
      <c r="M2006">
        <v>40.760711402062</v>
      </c>
      <c r="N2006">
        <v>-73.972641636730003</v>
      </c>
      <c r="O2006">
        <v>105</v>
      </c>
      <c r="P2006">
        <v>4</v>
      </c>
    </row>
    <row r="2007" spans="1:16" x14ac:dyDescent="0.3">
      <c r="A2007">
        <v>50081076</v>
      </c>
      <c r="B2007" s="1" t="s">
        <v>964</v>
      </c>
      <c r="C2007" t="s">
        <v>14</v>
      </c>
      <c r="D2007" s="2">
        <v>58</v>
      </c>
      <c r="E2007" s="1" t="s">
        <v>841</v>
      </c>
      <c r="F2007" s="2">
        <v>10003</v>
      </c>
      <c r="G2007" s="3">
        <v>9176757664</v>
      </c>
      <c r="H2007" s="1" t="s">
        <v>24</v>
      </c>
      <c r="I2007" t="s">
        <v>21</v>
      </c>
      <c r="J2007">
        <v>99</v>
      </c>
      <c r="K2007">
        <v>178</v>
      </c>
      <c r="L2007" s="18">
        <f>(((RestaurantData4[[#This Row],[FitScore]]/100)*RestaurantData4[[#This Row],[DailyCustAvg]])/3.5)*30</f>
        <v>1510.4571428571428</v>
      </c>
      <c r="M2007">
        <v>40.725767887174001</v>
      </c>
      <c r="N2007">
        <v>-73.989717602279001</v>
      </c>
      <c r="O2007">
        <v>103</v>
      </c>
      <c r="P2007">
        <v>2</v>
      </c>
    </row>
    <row r="2008" spans="1:16" x14ac:dyDescent="0.3">
      <c r="A2008">
        <v>41693660</v>
      </c>
      <c r="B2008" s="1" t="s">
        <v>1084</v>
      </c>
      <c r="C2008" t="s">
        <v>14</v>
      </c>
      <c r="D2008" s="2">
        <v>124</v>
      </c>
      <c r="E2008" s="1" t="s">
        <v>629</v>
      </c>
      <c r="F2008" s="2">
        <v>10003</v>
      </c>
      <c r="G2008" s="3">
        <v>2122287678</v>
      </c>
      <c r="H2008" s="1" t="s">
        <v>127</v>
      </c>
      <c r="I2008" t="s">
        <v>21</v>
      </c>
      <c r="J2008">
        <v>100</v>
      </c>
      <c r="K2008">
        <v>177</v>
      </c>
      <c r="L2008" s="18">
        <f>(((RestaurantData4[[#This Row],[FitScore]]/100)*RestaurantData4[[#This Row],[DailyCustAvg]])/3.5)*30</f>
        <v>1517.1428571428571</v>
      </c>
      <c r="M2008">
        <v>40.725416350015003</v>
      </c>
      <c r="N2008">
        <v>-73.987621501823995</v>
      </c>
      <c r="O2008">
        <v>103</v>
      </c>
      <c r="P2008">
        <v>2</v>
      </c>
    </row>
    <row r="2009" spans="1:16" hidden="1" x14ac:dyDescent="0.3">
      <c r="A2009">
        <v>50018300</v>
      </c>
      <c r="B2009" s="1" t="s">
        <v>1897</v>
      </c>
      <c r="C2009" t="s">
        <v>14</v>
      </c>
      <c r="D2009" s="2">
        <v>116</v>
      </c>
      <c r="E2009" s="1" t="s">
        <v>1760</v>
      </c>
      <c r="F2009" s="2">
        <v>10001</v>
      </c>
      <c r="G2009" s="3">
        <v>2126959550</v>
      </c>
      <c r="H2009" s="1" t="s">
        <v>16</v>
      </c>
      <c r="I2009" t="s">
        <v>17</v>
      </c>
      <c r="J2009">
        <v>84</v>
      </c>
      <c r="K2009">
        <v>294</v>
      </c>
      <c r="L2009" s="18">
        <f>(((RestaurantData4[[#This Row],[FitScore]]/100)*RestaurantData4[[#This Row],[DailyCustAvg]])/3.5)*30</f>
        <v>2116.7999999999997</v>
      </c>
      <c r="M2009">
        <v>40.748812901839997</v>
      </c>
      <c r="N2009">
        <v>-73.989472221138996</v>
      </c>
      <c r="O2009">
        <v>105</v>
      </c>
      <c r="P2009">
        <v>3</v>
      </c>
    </row>
    <row r="2010" spans="1:16" hidden="1" x14ac:dyDescent="0.3">
      <c r="A2010">
        <v>50079913</v>
      </c>
      <c r="B2010" s="1" t="s">
        <v>2094</v>
      </c>
      <c r="C2010" t="s">
        <v>14</v>
      </c>
      <c r="D2010" s="2">
        <v>115</v>
      </c>
      <c r="E2010" s="1" t="s">
        <v>1855</v>
      </c>
      <c r="F2010" s="2">
        <v>10016</v>
      </c>
      <c r="G2010" s="3">
        <v>6469325204</v>
      </c>
      <c r="H2010" s="1" t="s">
        <v>163</v>
      </c>
      <c r="I2010" t="s">
        <v>17</v>
      </c>
      <c r="J2010">
        <v>84</v>
      </c>
      <c r="K2010">
        <v>294</v>
      </c>
      <c r="L2010" s="18">
        <f>(((RestaurantData4[[#This Row],[FitScore]]/100)*RestaurantData4[[#This Row],[DailyCustAvg]])/3.5)*30</f>
        <v>2116.7999999999997</v>
      </c>
      <c r="M2010">
        <v>40.742364783120003</v>
      </c>
      <c r="N2010">
        <v>-73.983713661254995</v>
      </c>
      <c r="O2010">
        <v>105</v>
      </c>
      <c r="P2010">
        <v>2</v>
      </c>
    </row>
    <row r="2011" spans="1:16" x14ac:dyDescent="0.3">
      <c r="A2011">
        <v>50009001</v>
      </c>
      <c r="B2011" s="1" t="s">
        <v>1075</v>
      </c>
      <c r="C2011" t="s">
        <v>14</v>
      </c>
      <c r="D2011" s="2">
        <v>7</v>
      </c>
      <c r="E2011" s="1" t="s">
        <v>832</v>
      </c>
      <c r="F2011" s="2">
        <v>10003</v>
      </c>
      <c r="G2011" s="3">
        <v>2125059955</v>
      </c>
      <c r="H2011" s="1" t="s">
        <v>20</v>
      </c>
      <c r="I2011" t="s">
        <v>21</v>
      </c>
      <c r="J2011">
        <v>99</v>
      </c>
      <c r="K2011">
        <v>176</v>
      </c>
      <c r="L2011" s="18">
        <f>(((RestaurantData4[[#This Row],[FitScore]]/100)*RestaurantData4[[#This Row],[DailyCustAvg]])/3.5)*30</f>
        <v>1493.4857142857145</v>
      </c>
      <c r="M2011">
        <v>40.729297618220997</v>
      </c>
      <c r="N2011">
        <v>-73.989302129704001</v>
      </c>
      <c r="O2011">
        <v>103</v>
      </c>
      <c r="P2011">
        <v>2</v>
      </c>
    </row>
    <row r="2012" spans="1:16" hidden="1" x14ac:dyDescent="0.3">
      <c r="A2012">
        <v>50100383</v>
      </c>
      <c r="B2012" s="1" t="s">
        <v>2758</v>
      </c>
      <c r="C2012" t="s">
        <v>14</v>
      </c>
      <c r="D2012" s="2">
        <v>47</v>
      </c>
      <c r="E2012" s="1" t="s">
        <v>2726</v>
      </c>
      <c r="F2012" s="2">
        <v>10023</v>
      </c>
      <c r="G2012" s="3">
        <v>2124562453</v>
      </c>
      <c r="H2012" s="1" t="s">
        <v>16</v>
      </c>
      <c r="I2012" t="s">
        <v>17</v>
      </c>
      <c r="J2012">
        <v>100</v>
      </c>
      <c r="K2012">
        <v>294</v>
      </c>
      <c r="L2012" s="18">
        <f>(((RestaurantData4[[#This Row],[FitScore]]/100)*RestaurantData4[[#This Row],[DailyCustAvg]])/3.5)*30</f>
        <v>2520</v>
      </c>
      <c r="M2012">
        <v>40.772987487239</v>
      </c>
      <c r="N2012">
        <v>-73.980081274555999</v>
      </c>
      <c r="O2012">
        <v>107</v>
      </c>
      <c r="P2012">
        <v>6</v>
      </c>
    </row>
    <row r="2013" spans="1:16" hidden="1" x14ac:dyDescent="0.3">
      <c r="A2013">
        <v>40978252</v>
      </c>
      <c r="B2013" s="1" t="s">
        <v>2877</v>
      </c>
      <c r="C2013" t="s">
        <v>14</v>
      </c>
      <c r="D2013" s="2">
        <v>668</v>
      </c>
      <c r="E2013" s="1" t="s">
        <v>2728</v>
      </c>
      <c r="F2013" s="2">
        <v>10025</v>
      </c>
      <c r="G2013" s="3">
        <v>2125803770</v>
      </c>
      <c r="H2013" s="1" t="s">
        <v>32</v>
      </c>
      <c r="I2013" t="s">
        <v>17</v>
      </c>
      <c r="J2013">
        <v>100</v>
      </c>
      <c r="K2013">
        <v>294</v>
      </c>
      <c r="L2013" s="18">
        <f>(((RestaurantData4[[#This Row],[FitScore]]/100)*RestaurantData4[[#This Row],[DailyCustAvg]])/3.5)*30</f>
        <v>2520</v>
      </c>
      <c r="M2013">
        <v>40.791853227041003</v>
      </c>
      <c r="N2013">
        <v>-73.971978728216001</v>
      </c>
      <c r="O2013">
        <v>107</v>
      </c>
      <c r="P2013">
        <v>6</v>
      </c>
    </row>
    <row r="2014" spans="1:16" hidden="1" x14ac:dyDescent="0.3">
      <c r="A2014">
        <v>40948100</v>
      </c>
      <c r="B2014" s="1" t="s">
        <v>5285</v>
      </c>
      <c r="C2014" t="s">
        <v>4408</v>
      </c>
      <c r="D2014" s="2">
        <v>53</v>
      </c>
      <c r="E2014" s="1" t="s">
        <v>555</v>
      </c>
      <c r="F2014" s="2">
        <v>11217</v>
      </c>
      <c r="G2014" s="3">
        <v>7187834123</v>
      </c>
      <c r="H2014" s="1" t="s">
        <v>73</v>
      </c>
      <c r="I2014" t="s">
        <v>17</v>
      </c>
      <c r="J2014">
        <v>75</v>
      </c>
      <c r="K2014">
        <v>294</v>
      </c>
      <c r="L2014" s="18">
        <f>(((RestaurantData4[[#This Row],[FitScore]]/100)*RestaurantData4[[#This Row],[DailyCustAvg]])/3.5)*30</f>
        <v>1890</v>
      </c>
      <c r="M2014">
        <v>40.681191003157998</v>
      </c>
      <c r="N2014">
        <v>-73.977206421621005</v>
      </c>
      <c r="O2014">
        <v>306</v>
      </c>
      <c r="P2014">
        <v>39</v>
      </c>
    </row>
    <row r="2015" spans="1:16" hidden="1" x14ac:dyDescent="0.3">
      <c r="A2015">
        <v>50058706</v>
      </c>
      <c r="B2015" s="1" t="s">
        <v>5353</v>
      </c>
      <c r="C2015" t="s">
        <v>4408</v>
      </c>
      <c r="D2015" s="2">
        <v>2</v>
      </c>
      <c r="E2015" s="1" t="s">
        <v>5354</v>
      </c>
      <c r="F2015" s="2">
        <v>11217</v>
      </c>
      <c r="G2015" s="3">
        <v>7186383366</v>
      </c>
      <c r="H2015" s="1" t="s">
        <v>186</v>
      </c>
      <c r="I2015" t="s">
        <v>21</v>
      </c>
      <c r="J2015">
        <v>73</v>
      </c>
      <c r="K2015">
        <v>294</v>
      </c>
      <c r="L2015" s="18">
        <f>(((RestaurantData4[[#This Row],[FitScore]]/100)*RestaurantData4[[#This Row],[DailyCustAvg]])/3.5)*30</f>
        <v>1839.6</v>
      </c>
      <c r="M2015">
        <v>40.677518877484999</v>
      </c>
      <c r="N2015">
        <v>-73.979226615187997</v>
      </c>
      <c r="O2015">
        <v>306</v>
      </c>
      <c r="P2015">
        <v>39</v>
      </c>
    </row>
    <row r="2016" spans="1:16" hidden="1" x14ac:dyDescent="0.3">
      <c r="A2016">
        <v>41629127</v>
      </c>
      <c r="B2016" s="1" t="s">
        <v>2875</v>
      </c>
      <c r="C2016" t="s">
        <v>4408</v>
      </c>
      <c r="D2016" s="2">
        <v>463</v>
      </c>
      <c r="E2016" s="1" t="s">
        <v>1353</v>
      </c>
      <c r="F2016" s="2">
        <v>11215</v>
      </c>
      <c r="G2016" s="3">
        <v>7187882886</v>
      </c>
      <c r="H2016" s="1" t="s">
        <v>242</v>
      </c>
      <c r="I2016" t="s">
        <v>17</v>
      </c>
      <c r="J2016">
        <v>85</v>
      </c>
      <c r="K2016">
        <v>294</v>
      </c>
      <c r="L2016" s="18">
        <f>(((RestaurantData4[[#This Row],[FitScore]]/100)*RestaurantData4[[#This Row],[DailyCustAvg]])/3.5)*30</f>
        <v>2142</v>
      </c>
      <c r="M2016">
        <v>40.662453731599001</v>
      </c>
      <c r="N2016">
        <v>-73.985265126068001</v>
      </c>
      <c r="O2016">
        <v>307</v>
      </c>
      <c r="P2016">
        <v>39</v>
      </c>
    </row>
    <row r="2017" spans="1:16" hidden="1" x14ac:dyDescent="0.3">
      <c r="A2017">
        <v>50101738</v>
      </c>
      <c r="B2017" s="1" t="s">
        <v>6274</v>
      </c>
      <c r="C2017" t="s">
        <v>4408</v>
      </c>
      <c r="D2017" s="2">
        <v>2107</v>
      </c>
      <c r="E2017" s="1" t="s">
        <v>6121</v>
      </c>
      <c r="F2017" s="2">
        <v>11226</v>
      </c>
      <c r="G2017" s="3">
        <v>6465927467</v>
      </c>
      <c r="H2017" s="1" t="s">
        <v>242</v>
      </c>
      <c r="I2017" t="s">
        <v>21</v>
      </c>
      <c r="J2017">
        <v>80</v>
      </c>
      <c r="K2017">
        <v>294</v>
      </c>
      <c r="L2017" s="18">
        <f>(((RestaurantData4[[#This Row],[FitScore]]/100)*RestaurantData4[[#This Row],[DailyCustAvg]])/3.5)*30</f>
        <v>2016</v>
      </c>
      <c r="M2017">
        <v>40.643900676088997</v>
      </c>
      <c r="N2017">
        <v>-73.958474242769995</v>
      </c>
      <c r="O2017">
        <v>314</v>
      </c>
      <c r="P2017">
        <v>40</v>
      </c>
    </row>
    <row r="2018" spans="1:16" hidden="1" x14ac:dyDescent="0.3">
      <c r="A2018">
        <v>50075200</v>
      </c>
      <c r="B2018" s="1" t="s">
        <v>5906</v>
      </c>
      <c r="C2018" t="s">
        <v>4408</v>
      </c>
      <c r="D2018" s="2">
        <v>2317</v>
      </c>
      <c r="E2018" s="1" t="s">
        <v>5994</v>
      </c>
      <c r="F2018" s="2">
        <v>11229</v>
      </c>
      <c r="G2018" s="3">
        <v>7187481977</v>
      </c>
      <c r="H2018" s="1" t="s">
        <v>68</v>
      </c>
      <c r="I2018" t="s">
        <v>17</v>
      </c>
      <c r="J2018">
        <v>65</v>
      </c>
      <c r="K2018">
        <v>294</v>
      </c>
      <c r="L2018" s="18">
        <f>(((RestaurantData4[[#This Row],[FitScore]]/100)*RestaurantData4[[#This Row],[DailyCustAvg]])/3.5)*30</f>
        <v>1638</v>
      </c>
      <c r="M2018">
        <v>40.599727451333003</v>
      </c>
      <c r="N2018">
        <v>-73.948274917789007</v>
      </c>
      <c r="O2018">
        <v>315</v>
      </c>
      <c r="P2018">
        <v>48</v>
      </c>
    </row>
    <row r="2019" spans="1:16" hidden="1" x14ac:dyDescent="0.3">
      <c r="A2019">
        <v>50000963</v>
      </c>
      <c r="B2019" s="1" t="s">
        <v>6520</v>
      </c>
      <c r="C2019" t="s">
        <v>4408</v>
      </c>
      <c r="D2019" s="2">
        <v>4621</v>
      </c>
      <c r="E2019" s="1" t="s">
        <v>941</v>
      </c>
      <c r="F2019" s="2">
        <v>11203</v>
      </c>
      <c r="G2019" s="3">
        <v>7186293032</v>
      </c>
      <c r="H2019" s="1" t="s">
        <v>242</v>
      </c>
      <c r="I2019" t="s">
        <v>21</v>
      </c>
      <c r="J2019">
        <v>64</v>
      </c>
      <c r="K2019">
        <v>294</v>
      </c>
      <c r="L2019" s="18">
        <f>(((RestaurantData4[[#This Row],[FitScore]]/100)*RestaurantData4[[#This Row],[DailyCustAvg]])/3.5)*30</f>
        <v>1612.8</v>
      </c>
      <c r="M2019">
        <v>40.641912337096997</v>
      </c>
      <c r="N2019">
        <v>-73.932949650899999</v>
      </c>
      <c r="O2019">
        <v>317</v>
      </c>
      <c r="P2019">
        <v>45</v>
      </c>
    </row>
    <row r="2020" spans="1:16" hidden="1" x14ac:dyDescent="0.3">
      <c r="A2020">
        <v>41713697</v>
      </c>
      <c r="B2020" s="1" t="s">
        <v>6994</v>
      </c>
      <c r="C2020" t="s">
        <v>6631</v>
      </c>
      <c r="D2020" s="2">
        <v>8419</v>
      </c>
      <c r="E2020" s="1" t="s">
        <v>6682</v>
      </c>
      <c r="F2020" s="2">
        <v>11372</v>
      </c>
      <c r="G2020" s="3">
        <v>3478320654</v>
      </c>
      <c r="H2020" s="1" t="s">
        <v>212</v>
      </c>
      <c r="J2020">
        <v>90</v>
      </c>
      <c r="K2020">
        <v>294</v>
      </c>
      <c r="L2020" s="18">
        <f>(((RestaurantData4[[#This Row],[FitScore]]/100)*RestaurantData4[[#This Row],[DailyCustAvg]])/3.5)*30</f>
        <v>2268.0000000000005</v>
      </c>
      <c r="M2020">
        <v>40.755783325694999</v>
      </c>
      <c r="N2020">
        <v>-73.883250984371003</v>
      </c>
      <c r="O2020">
        <v>403</v>
      </c>
      <c r="P2020">
        <v>25</v>
      </c>
    </row>
    <row r="2021" spans="1:16" hidden="1" x14ac:dyDescent="0.3">
      <c r="A2021">
        <v>50071351</v>
      </c>
      <c r="B2021" s="1" t="s">
        <v>154</v>
      </c>
      <c r="C2021" t="s">
        <v>14</v>
      </c>
      <c r="D2021" s="2">
        <v>225</v>
      </c>
      <c r="E2021" s="1" t="s">
        <v>62</v>
      </c>
      <c r="F2021" s="2">
        <v>10280</v>
      </c>
      <c r="G2021" s="3">
        <v>9179433092</v>
      </c>
      <c r="H2021" s="1" t="s">
        <v>45</v>
      </c>
      <c r="I2021" t="s">
        <v>17</v>
      </c>
      <c r="J2021">
        <v>100</v>
      </c>
      <c r="K2021">
        <v>293</v>
      </c>
      <c r="L2021" s="18">
        <f>(((RestaurantData4[[#This Row],[FitScore]]/100)*RestaurantData4[[#This Row],[DailyCustAvg]])/3.5)*30</f>
        <v>2511.4285714285711</v>
      </c>
      <c r="M2021">
        <v>40.711530166285002</v>
      </c>
      <c r="N2021">
        <v>-74.015672785413997</v>
      </c>
      <c r="O2021">
        <v>101</v>
      </c>
      <c r="P2021">
        <v>1</v>
      </c>
    </row>
    <row r="2022" spans="1:16" x14ac:dyDescent="0.3">
      <c r="A2022">
        <v>41634837</v>
      </c>
      <c r="B2022" s="1" t="s">
        <v>1249</v>
      </c>
      <c r="C2022" t="s">
        <v>14</v>
      </c>
      <c r="D2022" s="2">
        <v>6</v>
      </c>
      <c r="E2022" s="1" t="s">
        <v>919</v>
      </c>
      <c r="F2022" s="2">
        <v>10003</v>
      </c>
      <c r="G2022" s="3">
        <v>2122286250</v>
      </c>
      <c r="H2022" s="1" t="s">
        <v>626</v>
      </c>
      <c r="I2022" t="s">
        <v>21</v>
      </c>
      <c r="J2022">
        <v>100</v>
      </c>
      <c r="K2022">
        <v>176</v>
      </c>
      <c r="L2022" s="18">
        <f>(((RestaurantData4[[#This Row],[FitScore]]/100)*RestaurantData4[[#This Row],[DailyCustAvg]])/3.5)*30</f>
        <v>1508.5714285714284</v>
      </c>
      <c r="M2022">
        <v>40.729316839623003</v>
      </c>
      <c r="N2022">
        <v>-73.989388719847994</v>
      </c>
      <c r="O2022">
        <v>103</v>
      </c>
      <c r="P2022">
        <v>2</v>
      </c>
    </row>
    <row r="2023" spans="1:16" x14ac:dyDescent="0.3">
      <c r="A2023">
        <v>50097610</v>
      </c>
      <c r="B2023" s="1" t="s">
        <v>1276</v>
      </c>
      <c r="C2023" t="s">
        <v>14</v>
      </c>
      <c r="D2023" s="2">
        <v>58</v>
      </c>
      <c r="E2023" s="1" t="s">
        <v>832</v>
      </c>
      <c r="F2023" s="2">
        <v>10003</v>
      </c>
      <c r="G2023" s="3">
        <v>6465599050</v>
      </c>
      <c r="H2023" s="1" t="s">
        <v>168</v>
      </c>
      <c r="I2023" t="s">
        <v>21</v>
      </c>
      <c r="J2023">
        <v>99</v>
      </c>
      <c r="K2023">
        <v>176</v>
      </c>
      <c r="L2023" s="18">
        <f>(((RestaurantData4[[#This Row],[FitScore]]/100)*RestaurantData4[[#This Row],[DailyCustAvg]])/3.5)*30</f>
        <v>1493.4857142857145</v>
      </c>
      <c r="M2023">
        <v>40.728150028610997</v>
      </c>
      <c r="N2023">
        <v>-73.986654051198002</v>
      </c>
      <c r="O2023">
        <v>103</v>
      </c>
      <c r="P2023">
        <v>2</v>
      </c>
    </row>
    <row r="2024" spans="1:16" x14ac:dyDescent="0.3">
      <c r="A2024">
        <v>41601438</v>
      </c>
      <c r="B2024" s="1" t="s">
        <v>949</v>
      </c>
      <c r="C2024" t="s">
        <v>14</v>
      </c>
      <c r="D2024" s="2">
        <v>87</v>
      </c>
      <c r="E2024" s="1" t="s">
        <v>841</v>
      </c>
      <c r="F2024" s="2">
        <v>10003</v>
      </c>
      <c r="G2024" s="3">
        <v>6466062384</v>
      </c>
      <c r="H2024" s="1" t="s">
        <v>16</v>
      </c>
      <c r="I2024" t="s">
        <v>21</v>
      </c>
      <c r="J2024">
        <v>100</v>
      </c>
      <c r="K2024">
        <v>175</v>
      </c>
      <c r="L2024" s="18">
        <f>(((RestaurantData4[[#This Row],[FitScore]]/100)*RestaurantData4[[#This Row],[DailyCustAvg]])/3.5)*30</f>
        <v>1500</v>
      </c>
      <c r="M2024">
        <v>40.726868464866001</v>
      </c>
      <c r="N2024">
        <v>-73.988927297618005</v>
      </c>
      <c r="O2024">
        <v>103</v>
      </c>
      <c r="P2024">
        <v>2</v>
      </c>
    </row>
    <row r="2025" spans="1:16" x14ac:dyDescent="0.3">
      <c r="A2025">
        <v>41579887</v>
      </c>
      <c r="B2025" s="1" t="s">
        <v>1316</v>
      </c>
      <c r="C2025" t="s">
        <v>14</v>
      </c>
      <c r="D2025" s="2">
        <v>95</v>
      </c>
      <c r="E2025" s="1" t="s">
        <v>852</v>
      </c>
      <c r="F2025" s="2">
        <v>10003</v>
      </c>
      <c r="G2025" s="3">
        <v>9176748956</v>
      </c>
      <c r="H2025" s="1" t="s">
        <v>106</v>
      </c>
      <c r="I2025" t="s">
        <v>21</v>
      </c>
      <c r="J2025">
        <v>100</v>
      </c>
      <c r="K2025">
        <v>175</v>
      </c>
      <c r="L2025" s="18">
        <f>(((RestaurantData4[[#This Row],[FitScore]]/100)*RestaurantData4[[#This Row],[DailyCustAvg]])/3.5)*30</f>
        <v>1500</v>
      </c>
      <c r="M2025">
        <v>40.726239627638002</v>
      </c>
      <c r="N2025">
        <v>-73.986282823154994</v>
      </c>
      <c r="O2025">
        <v>103</v>
      </c>
      <c r="P2025">
        <v>2</v>
      </c>
    </row>
    <row r="2026" spans="1:16" x14ac:dyDescent="0.3">
      <c r="A2026">
        <v>50098025</v>
      </c>
      <c r="B2026" s="1" t="s">
        <v>497</v>
      </c>
      <c r="C2026" t="s">
        <v>14</v>
      </c>
      <c r="D2026" s="2">
        <v>127</v>
      </c>
      <c r="E2026" s="1" t="s">
        <v>432</v>
      </c>
      <c r="F2026" s="2">
        <v>10003</v>
      </c>
      <c r="G2026" s="3">
        <v>6469055999</v>
      </c>
      <c r="H2026" s="1" t="s">
        <v>16</v>
      </c>
      <c r="I2026" t="s">
        <v>21</v>
      </c>
      <c r="J2026">
        <v>100</v>
      </c>
      <c r="K2026">
        <v>173</v>
      </c>
      <c r="L2026" s="18">
        <f>(((RestaurantData4[[#This Row],[FitScore]]/100)*RestaurantData4[[#This Row],[DailyCustAvg]])/3.5)*30</f>
        <v>1482.8571428571429</v>
      </c>
      <c r="M2026">
        <v>40.733206220276998</v>
      </c>
      <c r="N2026">
        <v>-73.989925729299998</v>
      </c>
      <c r="O2026">
        <v>103</v>
      </c>
      <c r="P2026">
        <v>2</v>
      </c>
    </row>
    <row r="2027" spans="1:16" hidden="1" x14ac:dyDescent="0.3">
      <c r="A2027">
        <v>41447856</v>
      </c>
      <c r="B2027" s="1" t="s">
        <v>823</v>
      </c>
      <c r="C2027" t="s">
        <v>14</v>
      </c>
      <c r="D2027" s="2">
        <v>535</v>
      </c>
      <c r="E2027" s="1" t="s">
        <v>220</v>
      </c>
      <c r="F2027" s="2">
        <v>10014</v>
      </c>
      <c r="G2027" s="3">
        <v>2129292920</v>
      </c>
      <c r="H2027" s="1" t="s">
        <v>24</v>
      </c>
      <c r="I2027" t="s">
        <v>17</v>
      </c>
      <c r="J2027">
        <v>96</v>
      </c>
      <c r="K2027">
        <v>293</v>
      </c>
      <c r="L2027" s="18">
        <f>(((RestaurantData4[[#This Row],[FitScore]]/100)*RestaurantData4[[#This Row],[DailyCustAvg]])/3.5)*30</f>
        <v>2410.9714285714281</v>
      </c>
      <c r="M2027">
        <v>40.734537707325998</v>
      </c>
      <c r="N2027">
        <v>-74.006173862073993</v>
      </c>
      <c r="O2027">
        <v>102</v>
      </c>
      <c r="P2027">
        <v>3</v>
      </c>
    </row>
    <row r="2028" spans="1:16" x14ac:dyDescent="0.3">
      <c r="A2028">
        <v>41008526</v>
      </c>
      <c r="B2028" s="1" t="s">
        <v>1058</v>
      </c>
      <c r="C2028" t="s">
        <v>14</v>
      </c>
      <c r="D2028" s="2">
        <v>175</v>
      </c>
      <c r="E2028" s="1" t="s">
        <v>841</v>
      </c>
      <c r="F2028" s="2">
        <v>10003</v>
      </c>
      <c r="G2028" s="3">
        <v>2127775266</v>
      </c>
      <c r="H2028" s="1" t="s">
        <v>68</v>
      </c>
      <c r="I2028" t="s">
        <v>21</v>
      </c>
      <c r="J2028">
        <v>100</v>
      </c>
      <c r="K2028">
        <v>172</v>
      </c>
      <c r="L2028" s="18">
        <f>(((RestaurantData4[[#This Row],[FitScore]]/100)*RestaurantData4[[#This Row],[DailyCustAvg]])/3.5)*30</f>
        <v>1474.2857142857144</v>
      </c>
      <c r="M2028">
        <v>40.730472060292001</v>
      </c>
      <c r="N2028">
        <v>-73.986314421583003</v>
      </c>
      <c r="O2028">
        <v>103</v>
      </c>
      <c r="P2028">
        <v>2</v>
      </c>
    </row>
    <row r="2029" spans="1:16" x14ac:dyDescent="0.3">
      <c r="A2029">
        <v>50069763</v>
      </c>
      <c r="B2029" s="1" t="s">
        <v>1077</v>
      </c>
      <c r="C2029" t="s">
        <v>14</v>
      </c>
      <c r="D2029" s="2">
        <v>57</v>
      </c>
      <c r="E2029" s="1" t="s">
        <v>841</v>
      </c>
      <c r="F2029" s="2">
        <v>10003</v>
      </c>
      <c r="G2029" s="3">
        <v>8086792109</v>
      </c>
      <c r="H2029" s="1" t="s">
        <v>56</v>
      </c>
      <c r="I2029" t="s">
        <v>21</v>
      </c>
      <c r="J2029">
        <v>99</v>
      </c>
      <c r="K2029">
        <v>170</v>
      </c>
      <c r="L2029" s="18">
        <f>(((RestaurantData4[[#This Row],[FitScore]]/100)*RestaurantData4[[#This Row],[DailyCustAvg]])/3.5)*30</f>
        <v>1442.5714285714287</v>
      </c>
      <c r="M2029">
        <v>40.725792590716999</v>
      </c>
      <c r="N2029">
        <v>-73.989724814173996</v>
      </c>
      <c r="O2029">
        <v>103</v>
      </c>
      <c r="P2029">
        <v>2</v>
      </c>
    </row>
    <row r="2030" spans="1:16" x14ac:dyDescent="0.3">
      <c r="A2030">
        <v>50085906</v>
      </c>
      <c r="B2030" s="1" t="s">
        <v>1054</v>
      </c>
      <c r="C2030" t="s">
        <v>14</v>
      </c>
      <c r="D2030" s="2">
        <v>301</v>
      </c>
      <c r="E2030" s="1" t="s">
        <v>650</v>
      </c>
      <c r="F2030" s="2">
        <v>10003</v>
      </c>
      <c r="G2030" s="3">
        <v>9149073094</v>
      </c>
      <c r="H2030" s="1" t="s">
        <v>16</v>
      </c>
      <c r="I2030" t="s">
        <v>21</v>
      </c>
      <c r="J2030">
        <v>100</v>
      </c>
      <c r="K2030">
        <v>164</v>
      </c>
      <c r="L2030" s="18">
        <f>(((RestaurantData4[[#This Row],[FitScore]]/100)*RestaurantData4[[#This Row],[DailyCustAvg]])/3.5)*30</f>
        <v>1405.7142857142856</v>
      </c>
      <c r="M2030">
        <v>40.730867212673999</v>
      </c>
      <c r="N2030">
        <v>-73.985549415275003</v>
      </c>
      <c r="O2030">
        <v>103</v>
      </c>
      <c r="P2030">
        <v>2</v>
      </c>
    </row>
    <row r="2031" spans="1:16" hidden="1" x14ac:dyDescent="0.3">
      <c r="A2031">
        <v>40677036</v>
      </c>
      <c r="B2031" s="1" t="s">
        <v>1592</v>
      </c>
      <c r="C2031" t="s">
        <v>14</v>
      </c>
      <c r="D2031" s="2">
        <v>172</v>
      </c>
      <c r="E2031" s="1" t="s">
        <v>1353</v>
      </c>
      <c r="F2031" s="2">
        <v>10011</v>
      </c>
      <c r="G2031" s="3">
        <v>2122068686</v>
      </c>
      <c r="H2031" s="1" t="s">
        <v>24</v>
      </c>
      <c r="I2031" t="s">
        <v>17</v>
      </c>
      <c r="J2031">
        <v>100</v>
      </c>
      <c r="K2031">
        <v>293</v>
      </c>
      <c r="L2031" s="18">
        <f>(((RestaurantData4[[#This Row],[FitScore]]/100)*RestaurantData4[[#This Row],[DailyCustAvg]])/3.5)*30</f>
        <v>2511.4285714285711</v>
      </c>
      <c r="M2031">
        <v>40.742368642259997</v>
      </c>
      <c r="N2031">
        <v>-73.996910900355005</v>
      </c>
      <c r="O2031">
        <v>104</v>
      </c>
      <c r="P2031">
        <v>3</v>
      </c>
    </row>
    <row r="2032" spans="1:16" x14ac:dyDescent="0.3">
      <c r="A2032">
        <v>40580639</v>
      </c>
      <c r="B2032" s="1" t="s">
        <v>1310</v>
      </c>
      <c r="C2032" t="s">
        <v>14</v>
      </c>
      <c r="D2032" s="2">
        <v>11</v>
      </c>
      <c r="E2032" s="1" t="s">
        <v>919</v>
      </c>
      <c r="F2032" s="2">
        <v>10003</v>
      </c>
      <c r="G2032" s="3">
        <v>6466915269</v>
      </c>
      <c r="H2032" s="1" t="s">
        <v>68</v>
      </c>
      <c r="I2032" t="s">
        <v>21</v>
      </c>
      <c r="J2032">
        <v>100</v>
      </c>
      <c r="K2032">
        <v>156</v>
      </c>
      <c r="L2032" s="18">
        <f>(((RestaurantData4[[#This Row],[FitScore]]/100)*RestaurantData4[[#This Row],[DailyCustAvg]])/3.5)*30</f>
        <v>1337.1428571428571</v>
      </c>
      <c r="M2032">
        <v>40.729223493268002</v>
      </c>
      <c r="N2032">
        <v>-73.989128955409001</v>
      </c>
      <c r="O2032">
        <v>103</v>
      </c>
      <c r="P2032">
        <v>2</v>
      </c>
    </row>
    <row r="2033" spans="1:16" x14ac:dyDescent="0.3">
      <c r="A2033">
        <v>40855909</v>
      </c>
      <c r="B2033" s="1" t="s">
        <v>1267</v>
      </c>
      <c r="C2033" t="s">
        <v>14</v>
      </c>
      <c r="D2033" s="2">
        <v>163</v>
      </c>
      <c r="E2033" s="1" t="s">
        <v>852</v>
      </c>
      <c r="F2033" s="2">
        <v>10003</v>
      </c>
      <c r="G2033" s="3">
        <v>2123881190</v>
      </c>
      <c r="H2033" s="1" t="s">
        <v>24</v>
      </c>
      <c r="I2033" t="s">
        <v>21</v>
      </c>
      <c r="J2033">
        <v>99</v>
      </c>
      <c r="K2033">
        <v>155</v>
      </c>
      <c r="L2033" s="18">
        <f>(((RestaurantData4[[#This Row],[FitScore]]/100)*RestaurantData4[[#This Row],[DailyCustAvg]])/3.5)*30</f>
        <v>1315.2857142857142</v>
      </c>
      <c r="M2033">
        <v>40.728855145913002</v>
      </c>
      <c r="N2033">
        <v>-73.984377244601006</v>
      </c>
      <c r="O2033">
        <v>103</v>
      </c>
      <c r="P2033">
        <v>2</v>
      </c>
    </row>
    <row r="2034" spans="1:16" x14ac:dyDescent="0.3">
      <c r="A2034">
        <v>50044438</v>
      </c>
      <c r="B2034" s="1" t="s">
        <v>1261</v>
      </c>
      <c r="C2034" t="s">
        <v>14</v>
      </c>
      <c r="D2034" s="2">
        <v>345</v>
      </c>
      <c r="E2034" s="1" t="s">
        <v>877</v>
      </c>
      <c r="F2034" s="2">
        <v>10003</v>
      </c>
      <c r="G2034" s="3">
        <v>2124770617</v>
      </c>
      <c r="H2034" s="1" t="s">
        <v>24</v>
      </c>
      <c r="I2034" t="s">
        <v>21</v>
      </c>
      <c r="J2034">
        <v>100</v>
      </c>
      <c r="K2034">
        <v>154</v>
      </c>
      <c r="L2034" s="18">
        <f>(((RestaurantData4[[#This Row],[FitScore]]/100)*RestaurantData4[[#This Row],[DailyCustAvg]])/3.5)*30</f>
        <v>1320</v>
      </c>
      <c r="M2034">
        <v>40.726936929704998</v>
      </c>
      <c r="N2034">
        <v>-73.987429998398994</v>
      </c>
      <c r="O2034">
        <v>103</v>
      </c>
      <c r="P2034">
        <v>2</v>
      </c>
    </row>
    <row r="2035" spans="1:16" x14ac:dyDescent="0.3">
      <c r="A2035">
        <v>50096997</v>
      </c>
      <c r="B2035" s="1" t="s">
        <v>1136</v>
      </c>
      <c r="C2035" t="s">
        <v>14</v>
      </c>
      <c r="D2035" s="2">
        <v>112</v>
      </c>
      <c r="E2035" s="1" t="s">
        <v>834</v>
      </c>
      <c r="F2035" s="2">
        <v>10003</v>
      </c>
      <c r="G2035" s="3">
        <v>2128881093</v>
      </c>
      <c r="H2035" s="1" t="s">
        <v>58</v>
      </c>
      <c r="I2035" t="s">
        <v>21</v>
      </c>
      <c r="J2035">
        <v>100</v>
      </c>
      <c r="K2035">
        <v>152</v>
      </c>
      <c r="L2035" s="18">
        <f>(((RestaurantData4[[#This Row],[FitScore]]/100)*RestaurantData4[[#This Row],[DailyCustAvg]])/3.5)*30</f>
        <v>1302.8571428571429</v>
      </c>
      <c r="M2035">
        <v>40.731822850835997</v>
      </c>
      <c r="N2035">
        <v>-73.989835734550994</v>
      </c>
      <c r="O2035">
        <v>103</v>
      </c>
      <c r="P2035">
        <v>2</v>
      </c>
    </row>
    <row r="2036" spans="1:16" x14ac:dyDescent="0.3">
      <c r="A2036">
        <v>40383067</v>
      </c>
      <c r="B2036" s="1" t="s">
        <v>1211</v>
      </c>
      <c r="C2036" t="s">
        <v>14</v>
      </c>
      <c r="D2036" s="2">
        <v>268</v>
      </c>
      <c r="E2036" s="1" t="s">
        <v>899</v>
      </c>
      <c r="F2036" s="2">
        <v>10009</v>
      </c>
      <c r="G2036" s="3">
        <v>2125450665</v>
      </c>
      <c r="H2036" s="1" t="s">
        <v>223</v>
      </c>
      <c r="I2036" t="s">
        <v>21</v>
      </c>
      <c r="J2036">
        <v>99</v>
      </c>
      <c r="K2036">
        <v>335</v>
      </c>
      <c r="L2036" s="18">
        <f>(((RestaurantData4[[#This Row],[FitScore]]/100)*RestaurantData4[[#This Row],[DailyCustAvg]])/3.5)*30</f>
        <v>2842.7142857142858</v>
      </c>
      <c r="M2036">
        <v>40.728344489976998</v>
      </c>
      <c r="N2036">
        <v>-73.983453717052001</v>
      </c>
      <c r="O2036">
        <v>103</v>
      </c>
      <c r="P2036">
        <v>2</v>
      </c>
    </row>
    <row r="2037" spans="1:16" hidden="1" x14ac:dyDescent="0.3">
      <c r="A2037">
        <v>50013450</v>
      </c>
      <c r="B2037" s="1" t="s">
        <v>3466</v>
      </c>
      <c r="C2037" t="s">
        <v>14</v>
      </c>
      <c r="D2037" s="2">
        <v>4026</v>
      </c>
      <c r="E2037" s="1" t="s">
        <v>1351</v>
      </c>
      <c r="F2037" s="2">
        <v>10034</v>
      </c>
      <c r="G2037" s="3">
        <v>6468820169</v>
      </c>
      <c r="H2037" s="1" t="s">
        <v>212</v>
      </c>
      <c r="J2037">
        <v>80</v>
      </c>
      <c r="K2037">
        <v>293</v>
      </c>
      <c r="L2037" s="18">
        <f>(((RestaurantData4[[#This Row],[FitScore]]/100)*RestaurantData4[[#This Row],[DailyCustAvg]])/3.5)*30</f>
        <v>2009.1428571428573</v>
      </c>
      <c r="M2037">
        <v>40.869246393467002</v>
      </c>
      <c r="N2037">
        <v>-73.915433001729994</v>
      </c>
      <c r="O2037">
        <v>112</v>
      </c>
      <c r="P2037">
        <v>10</v>
      </c>
    </row>
    <row r="2038" spans="1:16" hidden="1" x14ac:dyDescent="0.3">
      <c r="A2038">
        <v>50018919</v>
      </c>
      <c r="B2038" s="1" t="s">
        <v>3506</v>
      </c>
      <c r="C2038" t="s">
        <v>14</v>
      </c>
      <c r="D2038" s="2">
        <v>1309</v>
      </c>
      <c r="E2038" s="1" t="s">
        <v>3319</v>
      </c>
      <c r="F2038" s="2">
        <v>10033</v>
      </c>
      <c r="G2038" s="3">
        <v>2127817778</v>
      </c>
      <c r="H2038" s="1" t="s">
        <v>242</v>
      </c>
      <c r="I2038" t="s">
        <v>17</v>
      </c>
      <c r="J2038">
        <v>83</v>
      </c>
      <c r="K2038">
        <v>293</v>
      </c>
      <c r="L2038" s="18">
        <f>(((RestaurantData4[[#This Row],[FitScore]]/100)*RestaurantData4[[#This Row],[DailyCustAvg]])/3.5)*30</f>
        <v>2084.4857142857145</v>
      </c>
      <c r="M2038">
        <v>40.84574027651</v>
      </c>
      <c r="N2038">
        <v>-73.936354186605996</v>
      </c>
      <c r="O2038">
        <v>112</v>
      </c>
      <c r="P2038">
        <v>10</v>
      </c>
    </row>
    <row r="2039" spans="1:16" hidden="1" x14ac:dyDescent="0.3">
      <c r="A2039">
        <v>50007392</v>
      </c>
      <c r="B2039" s="1" t="s">
        <v>3578</v>
      </c>
      <c r="C2039" t="s">
        <v>14</v>
      </c>
      <c r="D2039" s="2">
        <v>421</v>
      </c>
      <c r="E2039" s="1" t="s">
        <v>3555</v>
      </c>
      <c r="F2039" s="2">
        <v>10034</v>
      </c>
      <c r="G2039" s="3">
        <v>2123040018</v>
      </c>
      <c r="H2039" s="1" t="s">
        <v>276</v>
      </c>
      <c r="I2039" t="s">
        <v>17</v>
      </c>
      <c r="J2039">
        <v>78</v>
      </c>
      <c r="K2039">
        <v>293</v>
      </c>
      <c r="L2039" s="18">
        <f>(((RestaurantData4[[#This Row],[FitScore]]/100)*RestaurantData4[[#This Row],[DailyCustAvg]])/3.5)*30</f>
        <v>1958.9142857142858</v>
      </c>
      <c r="M2039">
        <v>40.860757410894998</v>
      </c>
      <c r="N2039">
        <v>-73.919915854685001</v>
      </c>
      <c r="O2039">
        <v>112</v>
      </c>
      <c r="P2039">
        <v>10</v>
      </c>
    </row>
    <row r="2040" spans="1:16" hidden="1" x14ac:dyDescent="0.3">
      <c r="A2040">
        <v>50052779</v>
      </c>
      <c r="B2040" s="1" t="s">
        <v>4422</v>
      </c>
      <c r="C2040" t="s">
        <v>4408</v>
      </c>
      <c r="D2040" s="2">
        <v>57</v>
      </c>
      <c r="E2040" s="1" t="s">
        <v>4423</v>
      </c>
      <c r="F2040" s="2">
        <v>11222</v>
      </c>
      <c r="G2040" s="3">
        <v>9179091568</v>
      </c>
      <c r="H2040" s="1" t="s">
        <v>68</v>
      </c>
      <c r="I2040" t="s">
        <v>21</v>
      </c>
      <c r="J2040">
        <v>69</v>
      </c>
      <c r="K2040">
        <v>293</v>
      </c>
      <c r="L2040" s="18">
        <f>(((RestaurantData4[[#This Row],[FitScore]]/100)*RestaurantData4[[#This Row],[DailyCustAvg]])/3.5)*30</f>
        <v>1732.8857142857141</v>
      </c>
      <c r="M2040">
        <v>40.723340214148003</v>
      </c>
      <c r="N2040">
        <v>-73.952118246056997</v>
      </c>
      <c r="O2040">
        <v>301</v>
      </c>
      <c r="P2040">
        <v>33</v>
      </c>
    </row>
    <row r="2041" spans="1:16" hidden="1" x14ac:dyDescent="0.3">
      <c r="A2041">
        <v>50042946</v>
      </c>
      <c r="B2041" s="1" t="s">
        <v>4446</v>
      </c>
      <c r="C2041" t="s">
        <v>4408</v>
      </c>
      <c r="D2041" s="2">
        <v>995</v>
      </c>
      <c r="E2041" s="1" t="s">
        <v>4447</v>
      </c>
      <c r="F2041" s="2">
        <v>11206</v>
      </c>
      <c r="G2041" s="3">
        <v>3472369131</v>
      </c>
      <c r="H2041" s="1" t="s">
        <v>16</v>
      </c>
      <c r="I2041" t="s">
        <v>17</v>
      </c>
      <c r="J2041">
        <v>74</v>
      </c>
      <c r="K2041">
        <v>293</v>
      </c>
      <c r="L2041" s="18">
        <f>(((RestaurantData4[[#This Row],[FitScore]]/100)*RestaurantData4[[#This Row],[DailyCustAvg]])/3.5)*30</f>
        <v>1858.4571428571428</v>
      </c>
      <c r="M2041">
        <v>40.703123543057004</v>
      </c>
      <c r="N2041">
        <v>-73.932826535472998</v>
      </c>
      <c r="O2041">
        <v>301</v>
      </c>
      <c r="P2041">
        <v>34</v>
      </c>
    </row>
    <row r="2042" spans="1:16" hidden="1" x14ac:dyDescent="0.3">
      <c r="A2042">
        <v>50077594</v>
      </c>
      <c r="B2042" s="1" t="s">
        <v>4871</v>
      </c>
      <c r="C2042" t="s">
        <v>4408</v>
      </c>
      <c r="D2042" s="2">
        <v>148</v>
      </c>
      <c r="E2042" s="1" t="s">
        <v>4799</v>
      </c>
      <c r="F2042" s="2">
        <v>11201</v>
      </c>
      <c r="G2042" s="3">
        <v>7188758361</v>
      </c>
      <c r="H2042" s="1" t="s">
        <v>16</v>
      </c>
      <c r="I2042" t="s">
        <v>21</v>
      </c>
      <c r="J2042">
        <v>83</v>
      </c>
      <c r="K2042">
        <v>293</v>
      </c>
      <c r="L2042" s="18">
        <f>(((RestaurantData4[[#This Row],[FitScore]]/100)*RestaurantData4[[#This Row],[DailyCustAvg]])/3.5)*30</f>
        <v>2084.4857142857145</v>
      </c>
      <c r="M2042">
        <v>40.694510718235001</v>
      </c>
      <c r="N2042">
        <v>-73.993328602305994</v>
      </c>
      <c r="O2042">
        <v>302</v>
      </c>
      <c r="P2042">
        <v>33</v>
      </c>
    </row>
    <row r="2043" spans="1:16" hidden="1" x14ac:dyDescent="0.3">
      <c r="A2043">
        <v>41651318</v>
      </c>
      <c r="B2043" s="1" t="s">
        <v>4975</v>
      </c>
      <c r="C2043" t="s">
        <v>4408</v>
      </c>
      <c r="D2043" s="2">
        <v>777</v>
      </c>
      <c r="E2043" s="1" t="s">
        <v>4568</v>
      </c>
      <c r="F2043" s="2">
        <v>11205</v>
      </c>
      <c r="G2043" s="3">
        <v>3475855596</v>
      </c>
      <c r="H2043" s="1" t="s">
        <v>100</v>
      </c>
      <c r="I2043" t="s">
        <v>17</v>
      </c>
      <c r="J2043">
        <v>58</v>
      </c>
      <c r="K2043">
        <v>293</v>
      </c>
      <c r="L2043" s="18">
        <f>(((RestaurantData4[[#This Row],[FitScore]]/100)*RestaurantData4[[#This Row],[DailyCustAvg]])/3.5)*30</f>
        <v>1456.6285714285714</v>
      </c>
      <c r="M2043">
        <v>40.697567100108998</v>
      </c>
      <c r="N2043">
        <v>-73.959998620980002</v>
      </c>
      <c r="O2043">
        <v>303</v>
      </c>
      <c r="P2043">
        <v>33</v>
      </c>
    </row>
    <row r="2044" spans="1:16" hidden="1" x14ac:dyDescent="0.3">
      <c r="A2044">
        <v>50065912</v>
      </c>
      <c r="B2044" s="1" t="s">
        <v>5112</v>
      </c>
      <c r="C2044" t="s">
        <v>4408</v>
      </c>
      <c r="D2044" s="2">
        <v>234</v>
      </c>
      <c r="E2044" s="1" t="s">
        <v>5113</v>
      </c>
      <c r="F2044" s="2">
        <v>11237</v>
      </c>
      <c r="G2044" s="3">
        <v>7184842110</v>
      </c>
      <c r="H2044" s="1" t="s">
        <v>29</v>
      </c>
      <c r="I2044" t="s">
        <v>17</v>
      </c>
      <c r="J2044">
        <v>82</v>
      </c>
      <c r="K2044">
        <v>293</v>
      </c>
      <c r="L2044" s="18">
        <f>(((RestaurantData4[[#This Row],[FitScore]]/100)*RestaurantData4[[#This Row],[DailyCustAvg]])/3.5)*30</f>
        <v>2059.3714285714282</v>
      </c>
      <c r="M2044">
        <v>40.705513358783001</v>
      </c>
      <c r="N2044">
        <v>-73.922714370758001</v>
      </c>
      <c r="O2044">
        <v>304</v>
      </c>
      <c r="P2044">
        <v>34</v>
      </c>
    </row>
    <row r="2045" spans="1:16" hidden="1" x14ac:dyDescent="0.3">
      <c r="A2045">
        <v>50067423</v>
      </c>
      <c r="B2045" s="1" t="s">
        <v>5164</v>
      </c>
      <c r="C2045" t="s">
        <v>4408</v>
      </c>
      <c r="D2045" s="2">
        <v>1260</v>
      </c>
      <c r="E2045" s="1" t="s">
        <v>4780</v>
      </c>
      <c r="F2045" s="2">
        <v>11221</v>
      </c>
      <c r="G2045" s="3">
        <v>5164136653</v>
      </c>
      <c r="H2045" s="1" t="s">
        <v>186</v>
      </c>
      <c r="I2045" t="s">
        <v>21</v>
      </c>
      <c r="J2045">
        <v>65</v>
      </c>
      <c r="K2045">
        <v>293</v>
      </c>
      <c r="L2045" s="18">
        <f>(((RestaurantData4[[#This Row],[FitScore]]/100)*RestaurantData4[[#This Row],[DailyCustAvg]])/3.5)*30</f>
        <v>1632.4285714285716</v>
      </c>
      <c r="M2045">
        <v>40.697899357944998</v>
      </c>
      <c r="N2045">
        <v>-73.926895773780998</v>
      </c>
      <c r="O2045">
        <v>304</v>
      </c>
      <c r="P2045">
        <v>34</v>
      </c>
    </row>
    <row r="2046" spans="1:16" hidden="1" x14ac:dyDescent="0.3">
      <c r="A2046">
        <v>50070543</v>
      </c>
      <c r="B2046" s="1" t="s">
        <v>5301</v>
      </c>
      <c r="C2046" t="s">
        <v>4408</v>
      </c>
      <c r="D2046" s="2">
        <v>284</v>
      </c>
      <c r="E2046" s="1" t="s">
        <v>901</v>
      </c>
      <c r="F2046" s="2">
        <v>11215</v>
      </c>
      <c r="G2046" s="3">
        <v>3477213126</v>
      </c>
      <c r="H2046" s="1" t="s">
        <v>29</v>
      </c>
      <c r="I2046" t="s">
        <v>21</v>
      </c>
      <c r="J2046">
        <v>75</v>
      </c>
      <c r="K2046">
        <v>293</v>
      </c>
      <c r="L2046" s="18">
        <f>(((RestaurantData4[[#This Row],[FitScore]]/100)*RestaurantData4[[#This Row],[DailyCustAvg]])/3.5)*30</f>
        <v>1883.5714285714284</v>
      </c>
      <c r="M2046">
        <v>40.677366211234002</v>
      </c>
      <c r="N2046">
        <v>-73.986112652898996</v>
      </c>
      <c r="O2046">
        <v>306</v>
      </c>
      <c r="P2046">
        <v>39</v>
      </c>
    </row>
    <row r="2047" spans="1:16" hidden="1" x14ac:dyDescent="0.3">
      <c r="A2047">
        <v>50091646</v>
      </c>
      <c r="B2047" s="1" t="s">
        <v>5554</v>
      </c>
      <c r="C2047" t="s">
        <v>4408</v>
      </c>
      <c r="D2047" s="2">
        <v>4015</v>
      </c>
      <c r="E2047" s="1" t="s">
        <v>555</v>
      </c>
      <c r="F2047" s="2">
        <v>11232</v>
      </c>
      <c r="G2047" s="3">
        <v>7189723756</v>
      </c>
      <c r="H2047" s="1" t="s">
        <v>212</v>
      </c>
      <c r="I2047" t="s">
        <v>21</v>
      </c>
      <c r="J2047">
        <v>83</v>
      </c>
      <c r="K2047">
        <v>293</v>
      </c>
      <c r="L2047" s="18">
        <f>(((RestaurantData4[[#This Row],[FitScore]]/100)*RestaurantData4[[#This Row],[DailyCustAvg]])/3.5)*30</f>
        <v>2084.4857142857145</v>
      </c>
      <c r="M2047">
        <v>40.650553222843001</v>
      </c>
      <c r="N2047">
        <v>-74.004627248120997</v>
      </c>
      <c r="O2047">
        <v>307</v>
      </c>
      <c r="P2047">
        <v>38</v>
      </c>
    </row>
    <row r="2048" spans="1:16" hidden="1" x14ac:dyDescent="0.3">
      <c r="A2048">
        <v>50004318</v>
      </c>
      <c r="B2048" s="1" t="s">
        <v>6360</v>
      </c>
      <c r="C2048" t="s">
        <v>4408</v>
      </c>
      <c r="D2048" s="2">
        <v>2026</v>
      </c>
      <c r="E2048" s="1" t="s">
        <v>6074</v>
      </c>
      <c r="F2048" s="2">
        <v>11223</v>
      </c>
      <c r="G2048" s="3">
        <v>7183750234</v>
      </c>
      <c r="H2048" s="1" t="s">
        <v>16</v>
      </c>
      <c r="I2048" t="s">
        <v>17</v>
      </c>
      <c r="J2048">
        <v>64</v>
      </c>
      <c r="K2048">
        <v>293</v>
      </c>
      <c r="L2048" s="18">
        <f>(((RestaurantData4[[#This Row],[FitScore]]/100)*RestaurantData4[[#This Row],[DailyCustAvg]])/3.5)*30</f>
        <v>1607.3142857142857</v>
      </c>
      <c r="M2048">
        <v>40.607758574302999</v>
      </c>
      <c r="N2048">
        <v>-73.961965013468998</v>
      </c>
      <c r="O2048">
        <v>315</v>
      </c>
      <c r="P2048">
        <v>44</v>
      </c>
    </row>
    <row r="2049" spans="1:16" hidden="1" x14ac:dyDescent="0.3">
      <c r="A2049">
        <v>50038675</v>
      </c>
      <c r="B2049" s="1" t="s">
        <v>6512</v>
      </c>
      <c r="C2049" t="s">
        <v>4408</v>
      </c>
      <c r="D2049" s="2">
        <v>1500</v>
      </c>
      <c r="E2049" s="1" t="s">
        <v>4995</v>
      </c>
      <c r="F2049" s="2">
        <v>11226</v>
      </c>
      <c r="G2049" s="3">
        <v>7182823400</v>
      </c>
      <c r="H2049" s="1" t="s">
        <v>242</v>
      </c>
      <c r="I2049" t="s">
        <v>17</v>
      </c>
      <c r="J2049">
        <v>73</v>
      </c>
      <c r="K2049">
        <v>293</v>
      </c>
      <c r="L2049" s="18">
        <f>(((RestaurantData4[[#This Row],[FitScore]]/100)*RestaurantData4[[#This Row],[DailyCustAvg]])/3.5)*30</f>
        <v>1833.3428571428572</v>
      </c>
      <c r="M2049">
        <v>40.649477186732</v>
      </c>
      <c r="N2049">
        <v>-73.949443445092001</v>
      </c>
      <c r="O2049">
        <v>317</v>
      </c>
      <c r="P2049">
        <v>40</v>
      </c>
    </row>
    <row r="2050" spans="1:16" hidden="1" x14ac:dyDescent="0.3">
      <c r="A2050">
        <v>50044012</v>
      </c>
      <c r="B2050" s="1" t="s">
        <v>6808</v>
      </c>
      <c r="C2050" t="s">
        <v>6631</v>
      </c>
      <c r="D2050" s="2">
        <v>3503</v>
      </c>
      <c r="E2050" s="1" t="s">
        <v>6636</v>
      </c>
      <c r="F2050" s="2">
        <v>11105</v>
      </c>
      <c r="G2050" s="3">
        <v>2129918298</v>
      </c>
      <c r="H2050" s="1" t="s">
        <v>16</v>
      </c>
      <c r="I2050" t="s">
        <v>21</v>
      </c>
      <c r="J2050">
        <v>60</v>
      </c>
      <c r="K2050">
        <v>293</v>
      </c>
      <c r="L2050" s="18">
        <f>(((RestaurantData4[[#This Row],[FitScore]]/100)*RestaurantData4[[#This Row],[DailyCustAvg]])/3.5)*30</f>
        <v>1506.8571428571427</v>
      </c>
      <c r="M2050">
        <v>40.774778228469003</v>
      </c>
      <c r="N2050">
        <v>-73.908776474538001</v>
      </c>
      <c r="O2050">
        <v>401</v>
      </c>
      <c r="P2050">
        <v>22</v>
      </c>
    </row>
    <row r="2051" spans="1:16" hidden="1" x14ac:dyDescent="0.3">
      <c r="A2051">
        <v>50089369</v>
      </c>
      <c r="B2051" s="1" t="s">
        <v>7015</v>
      </c>
      <c r="C2051" t="s">
        <v>6631</v>
      </c>
      <c r="D2051" s="2">
        <v>3907</v>
      </c>
      <c r="E2051" s="1" t="s">
        <v>7016</v>
      </c>
      <c r="F2051" s="2">
        <v>11368</v>
      </c>
      <c r="G2051" s="3">
        <v>7185652377</v>
      </c>
      <c r="H2051" s="1" t="s">
        <v>276</v>
      </c>
      <c r="I2051" t="s">
        <v>21</v>
      </c>
      <c r="J2051">
        <v>91</v>
      </c>
      <c r="K2051">
        <v>293</v>
      </c>
      <c r="L2051" s="18">
        <f>(((RestaurantData4[[#This Row],[FitScore]]/100)*RestaurantData4[[#This Row],[DailyCustAvg]])/3.5)*30</f>
        <v>2285.3999999999996</v>
      </c>
      <c r="M2051">
        <v>40.750517267166003</v>
      </c>
      <c r="N2051">
        <v>-73.862023667648003</v>
      </c>
      <c r="O2051">
        <v>403</v>
      </c>
      <c r="P2051">
        <v>21</v>
      </c>
    </row>
    <row r="2052" spans="1:16" hidden="1" x14ac:dyDescent="0.3">
      <c r="A2052">
        <v>50087446</v>
      </c>
      <c r="B2052" s="1" t="s">
        <v>7044</v>
      </c>
      <c r="C2052" t="s">
        <v>6631</v>
      </c>
      <c r="D2052" s="2">
        <v>8419</v>
      </c>
      <c r="E2052" s="1" t="s">
        <v>6830</v>
      </c>
      <c r="F2052" s="2">
        <v>11372</v>
      </c>
      <c r="G2052" s="3">
        <v>7186852665</v>
      </c>
      <c r="H2052" s="1" t="s">
        <v>212</v>
      </c>
      <c r="I2052" t="s">
        <v>17</v>
      </c>
      <c r="J2052">
        <v>85</v>
      </c>
      <c r="K2052">
        <v>293</v>
      </c>
      <c r="L2052" s="18">
        <f>(((RestaurantData4[[#This Row],[FitScore]]/100)*RestaurantData4[[#This Row],[DailyCustAvg]])/3.5)*30</f>
        <v>2134.7142857142858</v>
      </c>
      <c r="M2052">
        <v>40.747857720371002</v>
      </c>
      <c r="N2052">
        <v>-73.881810474985997</v>
      </c>
      <c r="O2052">
        <v>403</v>
      </c>
      <c r="P2052">
        <v>21</v>
      </c>
    </row>
    <row r="2053" spans="1:16" hidden="1" x14ac:dyDescent="0.3">
      <c r="A2053">
        <v>50033484</v>
      </c>
      <c r="B2053" s="1" t="s">
        <v>7183</v>
      </c>
      <c r="C2053" t="s">
        <v>6631</v>
      </c>
      <c r="D2053" s="2">
        <v>9558</v>
      </c>
      <c r="E2053" s="1" t="s">
        <v>6830</v>
      </c>
      <c r="F2053" s="2">
        <v>11372</v>
      </c>
      <c r="G2053" s="3">
        <v>7184240404</v>
      </c>
      <c r="H2053" s="1" t="s">
        <v>29</v>
      </c>
      <c r="I2053" t="s">
        <v>21</v>
      </c>
      <c r="J2053">
        <v>87</v>
      </c>
      <c r="K2053">
        <v>293</v>
      </c>
      <c r="L2053" s="18">
        <f>(((RestaurantData4[[#This Row],[FitScore]]/100)*RestaurantData4[[#This Row],[DailyCustAvg]])/3.5)*30</f>
        <v>2184.9428571428571</v>
      </c>
      <c r="M2053">
        <v>40.749082846865001</v>
      </c>
      <c r="N2053">
        <v>-73.870010046980994</v>
      </c>
      <c r="O2053">
        <v>404</v>
      </c>
      <c r="P2053">
        <v>21</v>
      </c>
    </row>
    <row r="2054" spans="1:16" x14ac:dyDescent="0.3">
      <c r="A2054">
        <v>41231284</v>
      </c>
      <c r="B2054" s="1" t="s">
        <v>819</v>
      </c>
      <c r="C2054" t="s">
        <v>14</v>
      </c>
      <c r="D2054" s="2">
        <v>173</v>
      </c>
      <c r="E2054" s="1" t="s">
        <v>836</v>
      </c>
      <c r="F2054" s="2">
        <v>10009</v>
      </c>
      <c r="G2054" s="3">
        <v>2126772033</v>
      </c>
      <c r="H2054" s="1" t="s">
        <v>16</v>
      </c>
      <c r="I2054" t="s">
        <v>21</v>
      </c>
      <c r="J2054">
        <v>99</v>
      </c>
      <c r="K2054">
        <v>334</v>
      </c>
      <c r="L2054" s="18">
        <f>(((RestaurantData4[[#This Row],[FitScore]]/100)*RestaurantData4[[#This Row],[DailyCustAvg]])/3.5)*30</f>
        <v>2834.2285714285717</v>
      </c>
      <c r="M2054">
        <v>40.728352484287001</v>
      </c>
      <c r="N2054">
        <v>-73.981866195330994</v>
      </c>
      <c r="O2054">
        <v>103</v>
      </c>
      <c r="P2054">
        <v>2</v>
      </c>
    </row>
    <row r="2055" spans="1:16" x14ac:dyDescent="0.3">
      <c r="A2055">
        <v>40397791</v>
      </c>
      <c r="B2055" s="1" t="s">
        <v>1194</v>
      </c>
      <c r="C2055" t="s">
        <v>14</v>
      </c>
      <c r="D2055" s="2">
        <v>101</v>
      </c>
      <c r="E2055" s="1" t="s">
        <v>836</v>
      </c>
      <c r="F2055" s="2">
        <v>10009</v>
      </c>
      <c r="G2055" s="3">
        <v>2122284888</v>
      </c>
      <c r="H2055" s="1" t="s">
        <v>626</v>
      </c>
      <c r="I2055" t="s">
        <v>21</v>
      </c>
      <c r="J2055">
        <v>99</v>
      </c>
      <c r="K2055">
        <v>329</v>
      </c>
      <c r="L2055" s="18">
        <f>(((RestaurantData4[[#This Row],[FitScore]]/100)*RestaurantData4[[#This Row],[DailyCustAvg]])/3.5)*30</f>
        <v>2791.7999999999997</v>
      </c>
      <c r="M2055">
        <v>40.725731519112998</v>
      </c>
      <c r="N2055">
        <v>-73.983779075444005</v>
      </c>
      <c r="O2055">
        <v>103</v>
      </c>
      <c r="P2055">
        <v>2</v>
      </c>
    </row>
    <row r="2056" spans="1:16" x14ac:dyDescent="0.3">
      <c r="A2056">
        <v>50082385</v>
      </c>
      <c r="B2056" s="1" t="s">
        <v>1270</v>
      </c>
      <c r="C2056" t="s">
        <v>14</v>
      </c>
      <c r="D2056" s="2">
        <v>131</v>
      </c>
      <c r="E2056" s="1" t="s">
        <v>836</v>
      </c>
      <c r="F2056" s="2">
        <v>10009</v>
      </c>
      <c r="G2056" s="3">
        <v>6463701122</v>
      </c>
      <c r="H2056" s="1" t="s">
        <v>20</v>
      </c>
      <c r="I2056" t="s">
        <v>21</v>
      </c>
      <c r="J2056">
        <v>99</v>
      </c>
      <c r="K2056">
        <v>325</v>
      </c>
      <c r="L2056" s="18">
        <f>(((RestaurantData4[[#This Row],[FitScore]]/100)*RestaurantData4[[#This Row],[DailyCustAvg]])/3.5)*30</f>
        <v>2757.8571428571431</v>
      </c>
      <c r="M2056">
        <v>40.726812843060003</v>
      </c>
      <c r="N2056">
        <v>-73.982992285603004</v>
      </c>
      <c r="O2056">
        <v>103</v>
      </c>
      <c r="P2056">
        <v>2</v>
      </c>
    </row>
    <row r="2057" spans="1:16" hidden="1" x14ac:dyDescent="0.3">
      <c r="A2057">
        <v>41604438</v>
      </c>
      <c r="B2057" s="1" t="s">
        <v>632</v>
      </c>
      <c r="C2057" t="s">
        <v>14</v>
      </c>
      <c r="D2057" s="2">
        <v>228</v>
      </c>
      <c r="E2057" s="1" t="s">
        <v>391</v>
      </c>
      <c r="F2057" s="2">
        <v>10014</v>
      </c>
      <c r="G2057" s="3">
        <v>2124142253</v>
      </c>
      <c r="H2057" s="1" t="s">
        <v>73</v>
      </c>
      <c r="I2057" t="s">
        <v>17</v>
      </c>
      <c r="J2057">
        <v>95</v>
      </c>
      <c r="K2057">
        <v>292</v>
      </c>
      <c r="L2057" s="18">
        <f>(((RestaurantData4[[#This Row],[FitScore]]/100)*RestaurantData4[[#This Row],[DailyCustAvg]])/3.5)*30</f>
        <v>2377.7142857142858</v>
      </c>
      <c r="M2057">
        <v>40.730143480354002</v>
      </c>
      <c r="N2057">
        <v>-74.002370519503998</v>
      </c>
      <c r="O2057">
        <v>102</v>
      </c>
      <c r="P2057">
        <v>3</v>
      </c>
    </row>
    <row r="2058" spans="1:16" x14ac:dyDescent="0.3">
      <c r="A2058">
        <v>50078351</v>
      </c>
      <c r="B2058" s="1" t="s">
        <v>1175</v>
      </c>
      <c r="C2058" t="s">
        <v>14</v>
      </c>
      <c r="D2058" s="2">
        <v>127</v>
      </c>
      <c r="E2058" s="1" t="s">
        <v>847</v>
      </c>
      <c r="F2058" s="2">
        <v>10009</v>
      </c>
      <c r="G2058" s="3">
        <v>9176316347</v>
      </c>
      <c r="H2058" s="1" t="s">
        <v>58</v>
      </c>
      <c r="I2058" t="s">
        <v>21</v>
      </c>
      <c r="J2058">
        <v>100</v>
      </c>
      <c r="K2058">
        <v>324</v>
      </c>
      <c r="L2058" s="18">
        <f>(((RestaurantData4[[#This Row],[FitScore]]/100)*RestaurantData4[[#This Row],[DailyCustAvg]])/3.5)*30</f>
        <v>2777.1428571428569</v>
      </c>
      <c r="M2058">
        <v>40.726351901157003</v>
      </c>
      <c r="N2058">
        <v>-73.984244341749005</v>
      </c>
      <c r="O2058">
        <v>103</v>
      </c>
      <c r="P2058">
        <v>2</v>
      </c>
    </row>
    <row r="2059" spans="1:16" x14ac:dyDescent="0.3">
      <c r="A2059">
        <v>50003165</v>
      </c>
      <c r="B2059" s="1" t="s">
        <v>1014</v>
      </c>
      <c r="C2059" t="s">
        <v>14</v>
      </c>
      <c r="D2059" s="2">
        <v>186</v>
      </c>
      <c r="E2059" s="1" t="s">
        <v>836</v>
      </c>
      <c r="F2059" s="2">
        <v>10009</v>
      </c>
      <c r="G2059" s="3">
        <v>6467070707</v>
      </c>
      <c r="H2059" s="1" t="s">
        <v>404</v>
      </c>
      <c r="I2059" t="s">
        <v>21</v>
      </c>
      <c r="J2059">
        <v>99</v>
      </c>
      <c r="K2059">
        <v>317</v>
      </c>
      <c r="L2059" s="18">
        <f>(((RestaurantData4[[#This Row],[FitScore]]/100)*RestaurantData4[[#This Row],[DailyCustAvg]])/3.5)*30</f>
        <v>2689.9714285714285</v>
      </c>
      <c r="M2059">
        <v>40.728868436218001</v>
      </c>
      <c r="N2059">
        <v>-73.981465563342994</v>
      </c>
      <c r="O2059">
        <v>103</v>
      </c>
      <c r="P2059">
        <v>2</v>
      </c>
    </row>
    <row r="2060" spans="1:16" x14ac:dyDescent="0.3">
      <c r="A2060">
        <v>41703229</v>
      </c>
      <c r="B2060" s="1" t="s">
        <v>1215</v>
      </c>
      <c r="C2060" t="s">
        <v>14</v>
      </c>
      <c r="D2060" s="2">
        <v>202</v>
      </c>
      <c r="E2060" s="1" t="s">
        <v>847</v>
      </c>
      <c r="F2060" s="2">
        <v>10009</v>
      </c>
      <c r="G2060" s="3">
        <v>2126140933</v>
      </c>
      <c r="H2060" s="1" t="s">
        <v>68</v>
      </c>
      <c r="I2060" t="s">
        <v>21</v>
      </c>
      <c r="J2060">
        <v>100</v>
      </c>
      <c r="K2060">
        <v>313</v>
      </c>
      <c r="L2060" s="18">
        <f>(((RestaurantData4[[#This Row],[FitScore]]/100)*RestaurantData4[[#This Row],[DailyCustAvg]])/3.5)*30</f>
        <v>2682.8571428571431</v>
      </c>
      <c r="M2060">
        <v>40.724679731477003</v>
      </c>
      <c r="N2060">
        <v>-73.980315844648004</v>
      </c>
      <c r="O2060">
        <v>103</v>
      </c>
      <c r="P2060">
        <v>2</v>
      </c>
    </row>
    <row r="2061" spans="1:16" x14ac:dyDescent="0.3">
      <c r="A2061">
        <v>41191695</v>
      </c>
      <c r="B2061" s="1" t="s">
        <v>975</v>
      </c>
      <c r="C2061" t="s">
        <v>14</v>
      </c>
      <c r="D2061" s="2">
        <v>212</v>
      </c>
      <c r="E2061" s="1" t="s">
        <v>855</v>
      </c>
      <c r="F2061" s="2">
        <v>10009</v>
      </c>
      <c r="G2061" s="3">
        <v>2122284808</v>
      </c>
      <c r="H2061" s="1" t="s">
        <v>16</v>
      </c>
      <c r="I2061" t="s">
        <v>21</v>
      </c>
      <c r="J2061">
        <v>100</v>
      </c>
      <c r="K2061">
        <v>311</v>
      </c>
      <c r="L2061" s="18">
        <f>(((RestaurantData4[[#This Row],[FitScore]]/100)*RestaurantData4[[#This Row],[DailyCustAvg]])/3.5)*30</f>
        <v>2665.7142857142858</v>
      </c>
      <c r="M2061">
        <v>40.728596215162</v>
      </c>
      <c r="N2061">
        <v>-73.978651389478998</v>
      </c>
      <c r="O2061">
        <v>103</v>
      </c>
      <c r="P2061">
        <v>2</v>
      </c>
    </row>
    <row r="2062" spans="1:16" hidden="1" x14ac:dyDescent="0.3">
      <c r="A2062">
        <v>41139612</v>
      </c>
      <c r="B2062" s="1" t="s">
        <v>1415</v>
      </c>
      <c r="C2062" t="s">
        <v>14</v>
      </c>
      <c r="D2062" s="2">
        <v>187</v>
      </c>
      <c r="E2062" s="1" t="s">
        <v>385</v>
      </c>
      <c r="F2062" s="2">
        <v>10011</v>
      </c>
      <c r="G2062" s="3">
        <v>2126271144</v>
      </c>
      <c r="H2062" s="1" t="s">
        <v>16</v>
      </c>
      <c r="I2062" t="s">
        <v>17</v>
      </c>
      <c r="J2062">
        <v>100</v>
      </c>
      <c r="K2062">
        <v>292</v>
      </c>
      <c r="L2062" s="18">
        <f>(((RestaurantData4[[#This Row],[FitScore]]/100)*RestaurantData4[[#This Row],[DailyCustAvg]])/3.5)*30</f>
        <v>2502.8571428571431</v>
      </c>
      <c r="M2062">
        <v>40.745483970355998</v>
      </c>
      <c r="N2062">
        <v>-74.002071526204006</v>
      </c>
      <c r="O2062">
        <v>104</v>
      </c>
      <c r="P2062">
        <v>3</v>
      </c>
    </row>
    <row r="2063" spans="1:16" hidden="1" x14ac:dyDescent="0.3">
      <c r="A2063">
        <v>50048490</v>
      </c>
      <c r="B2063" s="1" t="s">
        <v>584</v>
      </c>
      <c r="C2063" t="s">
        <v>14</v>
      </c>
      <c r="D2063" s="2">
        <v>601</v>
      </c>
      <c r="E2063" s="1" t="s">
        <v>1407</v>
      </c>
      <c r="F2063" s="2">
        <v>10001</v>
      </c>
      <c r="G2063" s="3">
        <v>2679740928</v>
      </c>
      <c r="H2063" s="1" t="s">
        <v>56</v>
      </c>
      <c r="I2063" t="s">
        <v>17</v>
      </c>
      <c r="J2063">
        <v>100</v>
      </c>
      <c r="K2063">
        <v>292</v>
      </c>
      <c r="L2063" s="18">
        <f>(((RestaurantData4[[#This Row],[FitScore]]/100)*RestaurantData4[[#This Row],[DailyCustAvg]])/3.5)*30</f>
        <v>2502.8571428571431</v>
      </c>
      <c r="M2063">
        <v>40.751552523089003</v>
      </c>
      <c r="N2063">
        <v>-74.005525778137994</v>
      </c>
      <c r="O2063">
        <v>104</v>
      </c>
      <c r="P2063">
        <v>3</v>
      </c>
    </row>
    <row r="2064" spans="1:16" x14ac:dyDescent="0.3">
      <c r="A2064">
        <v>40996589</v>
      </c>
      <c r="B2064" s="1" t="s">
        <v>1012</v>
      </c>
      <c r="C2064" t="s">
        <v>14</v>
      </c>
      <c r="D2064" s="2">
        <v>210</v>
      </c>
      <c r="E2064" s="1" t="s">
        <v>852</v>
      </c>
      <c r="F2064" s="2">
        <v>10009</v>
      </c>
      <c r="G2064" s="3">
        <v>2124733700</v>
      </c>
      <c r="H2064" s="1" t="s">
        <v>276</v>
      </c>
      <c r="I2064" t="s">
        <v>21</v>
      </c>
      <c r="J2064">
        <v>99</v>
      </c>
      <c r="K2064">
        <v>311</v>
      </c>
      <c r="L2064" s="18">
        <f>(((RestaurantData4[[#This Row],[FitScore]]/100)*RestaurantData4[[#This Row],[DailyCustAvg]])/3.5)*30</f>
        <v>2639.0571428571425</v>
      </c>
      <c r="M2064">
        <v>40.730394798905998</v>
      </c>
      <c r="N2064">
        <v>-73.983240327475002</v>
      </c>
      <c r="O2064">
        <v>103</v>
      </c>
      <c r="P2064">
        <v>2</v>
      </c>
    </row>
    <row r="2065" spans="1:16" hidden="1" x14ac:dyDescent="0.3">
      <c r="A2065">
        <v>41038561</v>
      </c>
      <c r="B2065" s="1" t="s">
        <v>2163</v>
      </c>
      <c r="C2065" t="s">
        <v>14</v>
      </c>
      <c r="D2065" s="2">
        <v>109</v>
      </c>
      <c r="E2065" s="1" t="s">
        <v>1762</v>
      </c>
      <c r="F2065" s="2">
        <v>10017</v>
      </c>
      <c r="G2065" s="3">
        <v>2128569399</v>
      </c>
      <c r="H2065" s="1" t="s">
        <v>100</v>
      </c>
      <c r="I2065" t="s">
        <v>17</v>
      </c>
      <c r="J2065">
        <v>85</v>
      </c>
      <c r="K2065">
        <v>292</v>
      </c>
      <c r="L2065" s="18">
        <f>(((RestaurantData4[[#This Row],[FitScore]]/100)*RestaurantData4[[#This Row],[DailyCustAvg]])/3.5)*30</f>
        <v>2127.4285714285716</v>
      </c>
      <c r="M2065">
        <v>40.751855026293001</v>
      </c>
      <c r="N2065">
        <v>-73.977034169198006</v>
      </c>
      <c r="O2065">
        <v>105</v>
      </c>
      <c r="P2065">
        <v>4</v>
      </c>
    </row>
    <row r="2066" spans="1:16" hidden="1" x14ac:dyDescent="0.3">
      <c r="A2066">
        <v>41384201</v>
      </c>
      <c r="B2066" s="1" t="s">
        <v>3122</v>
      </c>
      <c r="C2066" t="s">
        <v>14</v>
      </c>
      <c r="D2066" s="2">
        <v>306</v>
      </c>
      <c r="E2066" s="1" t="s">
        <v>2907</v>
      </c>
      <c r="F2066" s="2">
        <v>10028</v>
      </c>
      <c r="G2066" s="3">
        <v>2122887374</v>
      </c>
      <c r="H2066" s="1" t="s">
        <v>24</v>
      </c>
      <c r="I2066" t="s">
        <v>17</v>
      </c>
      <c r="J2066">
        <v>98</v>
      </c>
      <c r="K2066">
        <v>292</v>
      </c>
      <c r="L2066" s="18">
        <f>(((RestaurantData4[[#This Row],[FitScore]]/100)*RestaurantData4[[#This Row],[DailyCustAvg]])/3.5)*30</f>
        <v>2452.7999999999997</v>
      </c>
      <c r="M2066">
        <v>40.774448297847002</v>
      </c>
      <c r="N2066">
        <v>-73.953641095421006</v>
      </c>
      <c r="O2066">
        <v>108</v>
      </c>
      <c r="P2066">
        <v>5</v>
      </c>
    </row>
    <row r="2067" spans="1:16" x14ac:dyDescent="0.3">
      <c r="A2067">
        <v>50053912</v>
      </c>
      <c r="B2067" s="1" t="s">
        <v>1085</v>
      </c>
      <c r="C2067" t="s">
        <v>14</v>
      </c>
      <c r="D2067" s="2">
        <v>511</v>
      </c>
      <c r="E2067" s="1" t="s">
        <v>650</v>
      </c>
      <c r="F2067" s="2">
        <v>10009</v>
      </c>
      <c r="G2067" s="3">
        <v>9293295758</v>
      </c>
      <c r="H2067" s="1" t="s">
        <v>58</v>
      </c>
      <c r="I2067" t="s">
        <v>21</v>
      </c>
      <c r="J2067">
        <v>100</v>
      </c>
      <c r="K2067">
        <v>310</v>
      </c>
      <c r="L2067" s="18">
        <f>(((RestaurantData4[[#This Row],[FitScore]]/100)*RestaurantData4[[#This Row],[DailyCustAvg]])/3.5)*30</f>
        <v>2657.1428571428569</v>
      </c>
      <c r="M2067">
        <v>40.728871072395002</v>
      </c>
      <c r="N2067">
        <v>-73.980805293559001</v>
      </c>
      <c r="O2067">
        <v>103</v>
      </c>
      <c r="P2067">
        <v>2</v>
      </c>
    </row>
    <row r="2068" spans="1:16" hidden="1" x14ac:dyDescent="0.3">
      <c r="A2068">
        <v>50017266</v>
      </c>
      <c r="B2068" s="1" t="s">
        <v>4418</v>
      </c>
      <c r="C2068" t="s">
        <v>4408</v>
      </c>
      <c r="D2068" s="2">
        <v>443</v>
      </c>
      <c r="E2068" s="1" t="s">
        <v>4419</v>
      </c>
      <c r="F2068" s="2">
        <v>11206</v>
      </c>
      <c r="G2068" s="3">
        <v>7183811333</v>
      </c>
      <c r="H2068" s="1" t="s">
        <v>66</v>
      </c>
      <c r="I2068" t="s">
        <v>21</v>
      </c>
      <c r="J2068">
        <v>79</v>
      </c>
      <c r="K2068">
        <v>292</v>
      </c>
      <c r="L2068" s="18">
        <f>(((RestaurantData4[[#This Row],[FitScore]]/100)*RestaurantData4[[#This Row],[DailyCustAvg]])/3.5)*30</f>
        <v>1977.257142857143</v>
      </c>
      <c r="M2068">
        <v>40.702233920815999</v>
      </c>
      <c r="N2068">
        <v>-73.937108447333003</v>
      </c>
      <c r="O2068">
        <v>301</v>
      </c>
      <c r="P2068">
        <v>34</v>
      </c>
    </row>
    <row r="2069" spans="1:16" hidden="1" x14ac:dyDescent="0.3">
      <c r="A2069">
        <v>50073653</v>
      </c>
      <c r="B2069" s="1" t="s">
        <v>5056</v>
      </c>
      <c r="C2069" t="s">
        <v>4408</v>
      </c>
      <c r="D2069" s="2">
        <v>98</v>
      </c>
      <c r="E2069" s="1" t="s">
        <v>3308</v>
      </c>
      <c r="F2069" s="2">
        <v>11221</v>
      </c>
      <c r="G2069" s="3">
        <v>3476275394</v>
      </c>
      <c r="H2069" s="1" t="s">
        <v>641</v>
      </c>
      <c r="I2069" t="s">
        <v>17</v>
      </c>
      <c r="J2069">
        <v>64</v>
      </c>
      <c r="K2069">
        <v>292</v>
      </c>
      <c r="L2069" s="18">
        <f>(((RestaurantData4[[#This Row],[FitScore]]/100)*RestaurantData4[[#This Row],[DailyCustAvg]])/3.5)*30</f>
        <v>1601.8285714285714</v>
      </c>
      <c r="M2069">
        <v>40.690422128041</v>
      </c>
      <c r="N2069">
        <v>-73.930560426634997</v>
      </c>
      <c r="O2069">
        <v>303</v>
      </c>
      <c r="P2069">
        <v>36</v>
      </c>
    </row>
    <row r="2070" spans="1:16" hidden="1" x14ac:dyDescent="0.3">
      <c r="A2070">
        <v>41064708</v>
      </c>
      <c r="B2070" s="1" t="s">
        <v>5344</v>
      </c>
      <c r="C2070" t="s">
        <v>4408</v>
      </c>
      <c r="D2070" s="2">
        <v>132</v>
      </c>
      <c r="E2070" s="1" t="s">
        <v>5283</v>
      </c>
      <c r="F2070" s="2">
        <v>11231</v>
      </c>
      <c r="G2070" s="3">
        <v>7186249107</v>
      </c>
      <c r="H2070" s="1" t="s">
        <v>143</v>
      </c>
      <c r="I2070" t="s">
        <v>17</v>
      </c>
      <c r="J2070">
        <v>87</v>
      </c>
      <c r="K2070">
        <v>292</v>
      </c>
      <c r="L2070" s="18">
        <f>(((RestaurantData4[[#This Row],[FitScore]]/100)*RestaurantData4[[#This Row],[DailyCustAvg]])/3.5)*30</f>
        <v>2177.485714285714</v>
      </c>
      <c r="M2070">
        <v>40.684163093557999</v>
      </c>
      <c r="N2070">
        <v>-74.002260710678996</v>
      </c>
      <c r="O2070">
        <v>306</v>
      </c>
      <c r="P2070">
        <v>39</v>
      </c>
    </row>
    <row r="2071" spans="1:16" hidden="1" x14ac:dyDescent="0.3">
      <c r="A2071">
        <v>50058769</v>
      </c>
      <c r="B2071" s="1" t="s">
        <v>5649</v>
      </c>
      <c r="C2071" t="s">
        <v>4408</v>
      </c>
      <c r="D2071" s="2">
        <v>758</v>
      </c>
      <c r="E2071" s="1" t="s">
        <v>4995</v>
      </c>
      <c r="F2071" s="2">
        <v>11216</v>
      </c>
      <c r="G2071" s="3">
        <v>7183631122</v>
      </c>
      <c r="H2071" s="1" t="s">
        <v>202</v>
      </c>
      <c r="I2071" t="s">
        <v>21</v>
      </c>
      <c r="J2071">
        <v>81</v>
      </c>
      <c r="K2071">
        <v>292</v>
      </c>
      <c r="L2071" s="18">
        <f>(((RestaurantData4[[#This Row],[FitScore]]/100)*RestaurantData4[[#This Row],[DailyCustAvg]])/3.5)*30</f>
        <v>2027.3142857142857</v>
      </c>
      <c r="M2071">
        <v>40.672761495176999</v>
      </c>
      <c r="N2071">
        <v>-73.950240452681996</v>
      </c>
      <c r="O2071">
        <v>308</v>
      </c>
      <c r="P2071">
        <v>36</v>
      </c>
    </row>
    <row r="2072" spans="1:16" hidden="1" x14ac:dyDescent="0.3">
      <c r="A2072">
        <v>50099569</v>
      </c>
      <c r="B2072" s="1" t="s">
        <v>6061</v>
      </c>
      <c r="C2072" t="s">
        <v>4408</v>
      </c>
      <c r="D2072" s="2">
        <v>1257</v>
      </c>
      <c r="E2072" s="1" t="s">
        <v>5456</v>
      </c>
      <c r="F2072" s="2">
        <v>11218</v>
      </c>
      <c r="G2072" s="3">
        <v>6466269369</v>
      </c>
      <c r="H2072" s="1" t="s">
        <v>29</v>
      </c>
      <c r="I2072" t="s">
        <v>17</v>
      </c>
      <c r="J2072">
        <v>74</v>
      </c>
      <c r="K2072">
        <v>292</v>
      </c>
      <c r="L2072" s="18">
        <f>(((RestaurantData4[[#This Row],[FitScore]]/100)*RestaurantData4[[#This Row],[DailyCustAvg]])/3.5)*30</f>
        <v>1852.1142857142854</v>
      </c>
      <c r="M2072">
        <v>40.642754461932</v>
      </c>
      <c r="N2072">
        <v>-73.985384800302</v>
      </c>
      <c r="O2072">
        <v>312</v>
      </c>
      <c r="P2072">
        <v>39</v>
      </c>
    </row>
    <row r="2073" spans="1:16" hidden="1" x14ac:dyDescent="0.3">
      <c r="A2073">
        <v>40671821</v>
      </c>
      <c r="B2073" s="1" t="s">
        <v>6081</v>
      </c>
      <c r="C2073" t="s">
        <v>4408</v>
      </c>
      <c r="D2073" s="2">
        <v>4820</v>
      </c>
      <c r="E2073" s="1" t="s">
        <v>6071</v>
      </c>
      <c r="F2073" s="2">
        <v>11204</v>
      </c>
      <c r="G2073" s="3">
        <v>7184355711</v>
      </c>
      <c r="H2073" s="1" t="s">
        <v>100</v>
      </c>
      <c r="I2073" t="s">
        <v>21</v>
      </c>
      <c r="J2073">
        <v>44</v>
      </c>
      <c r="K2073">
        <v>292</v>
      </c>
      <c r="L2073" s="18">
        <f>(((RestaurantData4[[#This Row],[FitScore]]/100)*RestaurantData4[[#This Row],[DailyCustAvg]])/3.5)*30</f>
        <v>1101.2571428571428</v>
      </c>
      <c r="M2073">
        <v>40.631432200158002</v>
      </c>
      <c r="N2073">
        <v>-73.985109878483001</v>
      </c>
      <c r="O2073">
        <v>312</v>
      </c>
      <c r="P2073">
        <v>44</v>
      </c>
    </row>
    <row r="2074" spans="1:16" hidden="1" x14ac:dyDescent="0.3">
      <c r="A2074">
        <v>41389296</v>
      </c>
      <c r="B2074" s="1" t="s">
        <v>6286</v>
      </c>
      <c r="C2074" t="s">
        <v>4408</v>
      </c>
      <c r="D2074" s="2">
        <v>679</v>
      </c>
      <c r="E2074" s="1" t="s">
        <v>6074</v>
      </c>
      <c r="F2074" s="2">
        <v>11218</v>
      </c>
      <c r="G2074" s="3">
        <v>7187034400</v>
      </c>
      <c r="H2074" s="1" t="s">
        <v>1573</v>
      </c>
      <c r="I2074" t="s">
        <v>21</v>
      </c>
      <c r="J2074">
        <v>80</v>
      </c>
      <c r="K2074">
        <v>292</v>
      </c>
      <c r="L2074" s="18">
        <f>(((RestaurantData4[[#This Row],[FitScore]]/100)*RestaurantData4[[#This Row],[DailyCustAvg]])/3.5)*30</f>
        <v>2002.2857142857144</v>
      </c>
      <c r="M2074">
        <v>40.640788738608997</v>
      </c>
      <c r="N2074">
        <v>-73.969213862074</v>
      </c>
      <c r="O2074">
        <v>314</v>
      </c>
      <c r="P2074">
        <v>40</v>
      </c>
    </row>
    <row r="2075" spans="1:16" hidden="1" x14ac:dyDescent="0.3">
      <c r="A2075">
        <v>50015360</v>
      </c>
      <c r="B2075" s="1" t="s">
        <v>6288</v>
      </c>
      <c r="C2075" t="s">
        <v>4408</v>
      </c>
      <c r="D2075" s="2">
        <v>2901</v>
      </c>
      <c r="E2075" s="1" t="s">
        <v>6289</v>
      </c>
      <c r="F2075" s="2">
        <v>11210</v>
      </c>
      <c r="G2075" s="3">
        <v>7189984545</v>
      </c>
      <c r="H2075" s="1" t="s">
        <v>100</v>
      </c>
      <c r="I2075" t="s">
        <v>17</v>
      </c>
      <c r="J2075">
        <v>73</v>
      </c>
      <c r="K2075">
        <v>292</v>
      </c>
      <c r="L2075" s="18">
        <f>(((RestaurantData4[[#This Row],[FitScore]]/100)*RestaurantData4[[#This Row],[DailyCustAvg]])/3.5)*30</f>
        <v>1827.0857142857144</v>
      </c>
      <c r="M2075">
        <v>40.631978862624997</v>
      </c>
      <c r="N2075">
        <v>-73.948682156752994</v>
      </c>
      <c r="O2075">
        <v>314</v>
      </c>
      <c r="P2075">
        <v>45</v>
      </c>
    </row>
    <row r="2076" spans="1:16" hidden="1" x14ac:dyDescent="0.3">
      <c r="A2076">
        <v>50042551</v>
      </c>
      <c r="B2076" s="1" t="s">
        <v>6387</v>
      </c>
      <c r="C2076" t="s">
        <v>4408</v>
      </c>
      <c r="D2076" s="2">
        <v>2932</v>
      </c>
      <c r="E2076" s="1" t="s">
        <v>6325</v>
      </c>
      <c r="F2076" s="2">
        <v>11235</v>
      </c>
      <c r="G2076" s="3">
        <v>7183328257</v>
      </c>
      <c r="H2076" s="1" t="s">
        <v>242</v>
      </c>
      <c r="I2076" t="s">
        <v>17</v>
      </c>
      <c r="J2076">
        <v>64</v>
      </c>
      <c r="K2076">
        <v>292</v>
      </c>
      <c r="L2076" s="18">
        <f>(((RestaurantData4[[#This Row],[FitScore]]/100)*RestaurantData4[[#This Row],[DailyCustAvg]])/3.5)*30</f>
        <v>1601.8285714285714</v>
      </c>
      <c r="M2076">
        <v>40.593825044127001</v>
      </c>
      <c r="N2076">
        <v>-73.940343557819006</v>
      </c>
      <c r="O2076">
        <v>315</v>
      </c>
      <c r="P2076">
        <v>48</v>
      </c>
    </row>
    <row r="2077" spans="1:16" hidden="1" x14ac:dyDescent="0.3">
      <c r="A2077">
        <v>50007098</v>
      </c>
      <c r="B2077" s="1" t="s">
        <v>6449</v>
      </c>
      <c r="C2077" t="s">
        <v>4408</v>
      </c>
      <c r="D2077" s="2">
        <v>478</v>
      </c>
      <c r="E2077" s="1" t="s">
        <v>6450</v>
      </c>
      <c r="F2077" s="2">
        <v>11212</v>
      </c>
      <c r="G2077" s="3">
        <v>7189222744</v>
      </c>
      <c r="H2077" s="1" t="s">
        <v>2871</v>
      </c>
      <c r="I2077" t="s">
        <v>17</v>
      </c>
      <c r="J2077">
        <v>67</v>
      </c>
      <c r="K2077">
        <v>292</v>
      </c>
      <c r="L2077" s="18">
        <f>(((RestaurantData4[[#This Row],[FitScore]]/100)*RestaurantData4[[#This Row],[DailyCustAvg]])/3.5)*30</f>
        <v>1676.9142857142858</v>
      </c>
      <c r="M2077">
        <v>40.668183660700997</v>
      </c>
      <c r="N2077">
        <v>-73.910368322178996</v>
      </c>
      <c r="O2077">
        <v>316</v>
      </c>
      <c r="P2077">
        <v>41</v>
      </c>
    </row>
    <row r="2078" spans="1:16" hidden="1" x14ac:dyDescent="0.3">
      <c r="A2078">
        <v>50076337</v>
      </c>
      <c r="B2078" s="1" t="s">
        <v>6646</v>
      </c>
      <c r="C2078" t="s">
        <v>6631</v>
      </c>
      <c r="D2078" s="2">
        <v>4115</v>
      </c>
      <c r="E2078" s="1" t="s">
        <v>6647</v>
      </c>
      <c r="F2078" s="2">
        <v>11101</v>
      </c>
      <c r="G2078" s="3">
        <v>7182556111</v>
      </c>
      <c r="H2078" s="1" t="s">
        <v>156</v>
      </c>
      <c r="I2078" t="s">
        <v>21</v>
      </c>
      <c r="J2078">
        <v>41</v>
      </c>
      <c r="K2078">
        <v>292</v>
      </c>
      <c r="L2078" s="18">
        <f>(((RestaurantData4[[#This Row],[FitScore]]/100)*RestaurantData4[[#This Row],[DailyCustAvg]])/3.5)*30</f>
        <v>1026.1714285714286</v>
      </c>
      <c r="M2078">
        <v>40.756207228979001</v>
      </c>
      <c r="N2078">
        <v>-73.919854342411</v>
      </c>
      <c r="O2078">
        <v>401</v>
      </c>
      <c r="P2078">
        <v>26</v>
      </c>
    </row>
    <row r="2079" spans="1:16" hidden="1" x14ac:dyDescent="0.3">
      <c r="A2079">
        <v>50066689</v>
      </c>
      <c r="B2079" s="1" t="s">
        <v>6961</v>
      </c>
      <c r="C2079" t="s">
        <v>6631</v>
      </c>
      <c r="D2079" s="2">
        <v>3619</v>
      </c>
      <c r="E2079" s="1" t="s">
        <v>6962</v>
      </c>
      <c r="F2079" s="2">
        <v>11101</v>
      </c>
      <c r="G2079" s="3">
        <v>7183922525</v>
      </c>
      <c r="H2079" s="1" t="s">
        <v>276</v>
      </c>
      <c r="I2079" t="s">
        <v>21</v>
      </c>
      <c r="J2079">
        <v>39</v>
      </c>
      <c r="K2079">
        <v>292</v>
      </c>
      <c r="L2079" s="18">
        <f>(((RestaurantData4[[#This Row],[FitScore]]/100)*RestaurantData4[[#This Row],[DailyCustAvg]])/3.5)*30</f>
        <v>976.11428571428587</v>
      </c>
      <c r="M2079">
        <v>40.734112026886002</v>
      </c>
      <c r="N2079">
        <v>-73.937774647797994</v>
      </c>
      <c r="O2079">
        <v>402</v>
      </c>
      <c r="P2079">
        <v>26</v>
      </c>
    </row>
    <row r="2080" spans="1:16" hidden="1" x14ac:dyDescent="0.3">
      <c r="A2080">
        <v>50101963</v>
      </c>
      <c r="B2080" s="1" t="s">
        <v>6975</v>
      </c>
      <c r="C2080" t="s">
        <v>6631</v>
      </c>
      <c r="D2080" s="2">
        <v>2310</v>
      </c>
      <c r="E2080" s="1" t="s">
        <v>6856</v>
      </c>
      <c r="F2080" s="2">
        <v>11101</v>
      </c>
      <c r="G2080" s="3">
        <v>7182556286</v>
      </c>
      <c r="H2080" s="1" t="s">
        <v>242</v>
      </c>
      <c r="I2080" t="s">
        <v>21</v>
      </c>
      <c r="J2080">
        <v>37</v>
      </c>
      <c r="K2080">
        <v>292</v>
      </c>
      <c r="L2080" s="18">
        <f>(((RestaurantData4[[#This Row],[FitScore]]/100)*RestaurantData4[[#This Row],[DailyCustAvg]])/3.5)*30</f>
        <v>926.05714285714271</v>
      </c>
      <c r="M2080">
        <v>40.745888216871002</v>
      </c>
      <c r="N2080">
        <v>-73.945432632361005</v>
      </c>
      <c r="O2080">
        <v>402</v>
      </c>
      <c r="P2080">
        <v>26</v>
      </c>
    </row>
    <row r="2081" spans="1:16" hidden="1" x14ac:dyDescent="0.3">
      <c r="A2081">
        <v>50099919</v>
      </c>
      <c r="B2081" s="1" t="s">
        <v>7001</v>
      </c>
      <c r="C2081" t="s">
        <v>6631</v>
      </c>
      <c r="D2081" s="2">
        <v>10311</v>
      </c>
      <c r="E2081" s="1" t="s">
        <v>6977</v>
      </c>
      <c r="F2081" s="2">
        <v>11368</v>
      </c>
      <c r="G2081" s="3">
        <v>6468048853</v>
      </c>
      <c r="H2081" s="1" t="s">
        <v>29</v>
      </c>
      <c r="I2081" t="s">
        <v>21</v>
      </c>
      <c r="J2081">
        <v>81</v>
      </c>
      <c r="K2081">
        <v>292</v>
      </c>
      <c r="L2081" s="18">
        <f>(((RestaurantData4[[#This Row],[FitScore]]/100)*RestaurantData4[[#This Row],[DailyCustAvg]])/3.5)*30</f>
        <v>2027.3142857142857</v>
      </c>
      <c r="M2081">
        <v>40.750726932931002</v>
      </c>
      <c r="N2081">
        <v>-73.862911099902007</v>
      </c>
      <c r="O2081">
        <v>403</v>
      </c>
      <c r="P2081">
        <v>21</v>
      </c>
    </row>
    <row r="2082" spans="1:16" hidden="1" x14ac:dyDescent="0.3">
      <c r="A2082">
        <v>50101556</v>
      </c>
      <c r="B2082" s="1" t="s">
        <v>7258</v>
      </c>
      <c r="C2082" t="s">
        <v>6631</v>
      </c>
      <c r="D2082" s="2">
        <v>7419</v>
      </c>
      <c r="E2082" s="1" t="s">
        <v>7215</v>
      </c>
      <c r="F2082" s="2">
        <v>11379</v>
      </c>
      <c r="G2082" s="3">
        <v>3475071234</v>
      </c>
      <c r="H2082" s="1" t="s">
        <v>20</v>
      </c>
      <c r="I2082" t="s">
        <v>17</v>
      </c>
      <c r="J2082">
        <v>78</v>
      </c>
      <c r="K2082">
        <v>292</v>
      </c>
      <c r="L2082" s="18">
        <f>(((RestaurantData4[[#This Row],[FitScore]]/100)*RestaurantData4[[#This Row],[DailyCustAvg]])/3.5)*30</f>
        <v>1952.2285714285717</v>
      </c>
      <c r="M2082">
        <v>40.712871555172001</v>
      </c>
      <c r="N2082">
        <v>-73.877897658411001</v>
      </c>
      <c r="O2082">
        <v>405</v>
      </c>
      <c r="P2082">
        <v>30</v>
      </c>
    </row>
    <row r="2083" spans="1:16" hidden="1" x14ac:dyDescent="0.3">
      <c r="A2083">
        <v>41178032</v>
      </c>
      <c r="B2083" s="1" t="s">
        <v>74</v>
      </c>
      <c r="C2083" t="s">
        <v>14</v>
      </c>
      <c r="D2083" s="2">
        <v>220</v>
      </c>
      <c r="E2083" s="1" t="s">
        <v>75</v>
      </c>
      <c r="F2083" s="2">
        <v>10038</v>
      </c>
      <c r="G2083" s="3">
        <v>2123749463</v>
      </c>
      <c r="H2083" s="1" t="s">
        <v>16</v>
      </c>
      <c r="I2083" t="s">
        <v>17</v>
      </c>
      <c r="J2083">
        <v>100</v>
      </c>
      <c r="K2083">
        <v>291</v>
      </c>
      <c r="L2083" s="18">
        <f>(((RestaurantData4[[#This Row],[FitScore]]/100)*RestaurantData4[[#This Row],[DailyCustAvg]])/3.5)*30</f>
        <v>2494.2857142857142</v>
      </c>
      <c r="M2083">
        <v>40.707419548132002</v>
      </c>
      <c r="N2083">
        <v>-74.002351673985999</v>
      </c>
      <c r="O2083">
        <v>101</v>
      </c>
      <c r="P2083">
        <v>1</v>
      </c>
    </row>
    <row r="2084" spans="1:16" hidden="1" x14ac:dyDescent="0.3">
      <c r="A2084">
        <v>50002431</v>
      </c>
      <c r="B2084" s="1" t="s">
        <v>130</v>
      </c>
      <c r="C2084" t="s">
        <v>14</v>
      </c>
      <c r="D2084" s="2">
        <v>42</v>
      </c>
      <c r="E2084" s="1" t="s">
        <v>34</v>
      </c>
      <c r="F2084" s="2">
        <v>10004</v>
      </c>
      <c r="G2084" s="3">
        <v>6464835087</v>
      </c>
      <c r="H2084" s="1" t="s">
        <v>24</v>
      </c>
      <c r="I2084" t="s">
        <v>17</v>
      </c>
      <c r="J2084">
        <v>100</v>
      </c>
      <c r="K2084">
        <v>291</v>
      </c>
      <c r="L2084" s="18">
        <f>(((RestaurantData4[[#This Row],[FitScore]]/100)*RestaurantData4[[#This Row],[DailyCustAvg]])/3.5)*30</f>
        <v>2494.2857142857142</v>
      </c>
      <c r="M2084">
        <v>40.706263297357999</v>
      </c>
      <c r="N2084">
        <v>-74.012908734166004</v>
      </c>
      <c r="O2084">
        <v>101</v>
      </c>
      <c r="P2084">
        <v>1</v>
      </c>
    </row>
    <row r="2085" spans="1:16" x14ac:dyDescent="0.3">
      <c r="A2085">
        <v>50019055</v>
      </c>
      <c r="B2085" s="1" t="s">
        <v>920</v>
      </c>
      <c r="C2085" t="s">
        <v>14</v>
      </c>
      <c r="D2085" s="2">
        <v>178</v>
      </c>
      <c r="E2085" s="1" t="s">
        <v>847</v>
      </c>
      <c r="F2085" s="2">
        <v>10009</v>
      </c>
      <c r="G2085" s="3">
        <v>2126742985</v>
      </c>
      <c r="H2085" s="1" t="s">
        <v>56</v>
      </c>
      <c r="I2085" t="s">
        <v>21</v>
      </c>
      <c r="J2085">
        <v>100</v>
      </c>
      <c r="K2085">
        <v>307</v>
      </c>
      <c r="L2085" s="18">
        <f>(((RestaurantData4[[#This Row],[FitScore]]/100)*RestaurantData4[[#This Row],[DailyCustAvg]])/3.5)*30</f>
        <v>2631.4285714285711</v>
      </c>
      <c r="M2085">
        <v>40.725261850202997</v>
      </c>
      <c r="N2085">
        <v>-73.981693863648005</v>
      </c>
      <c r="O2085">
        <v>103</v>
      </c>
      <c r="P2085">
        <v>2</v>
      </c>
    </row>
    <row r="2086" spans="1:16" x14ac:dyDescent="0.3">
      <c r="A2086">
        <v>50089307</v>
      </c>
      <c r="B2086" s="1" t="s">
        <v>1187</v>
      </c>
      <c r="C2086" t="s">
        <v>14</v>
      </c>
      <c r="D2086" s="2">
        <v>192</v>
      </c>
      <c r="E2086" s="1" t="s">
        <v>1188</v>
      </c>
      <c r="F2086" s="2">
        <v>10009</v>
      </c>
      <c r="G2086" s="3">
        <v>6468505151</v>
      </c>
      <c r="H2086" s="1" t="s">
        <v>127</v>
      </c>
      <c r="I2086" t="s">
        <v>21</v>
      </c>
      <c r="J2086">
        <v>100</v>
      </c>
      <c r="K2086">
        <v>299</v>
      </c>
      <c r="L2086" s="18">
        <f>(((RestaurantData4[[#This Row],[FitScore]]/100)*RestaurantData4[[#This Row],[DailyCustAvg]])/3.5)*30</f>
        <v>2562.8571428571431</v>
      </c>
      <c r="M2086">
        <v>40.722336298191003</v>
      </c>
      <c r="N2086">
        <v>-73.984176748967002</v>
      </c>
      <c r="O2086">
        <v>103</v>
      </c>
      <c r="P2086">
        <v>2</v>
      </c>
    </row>
    <row r="2087" spans="1:16" hidden="1" x14ac:dyDescent="0.3">
      <c r="A2087">
        <v>41721444</v>
      </c>
      <c r="B2087" s="1" t="s">
        <v>703</v>
      </c>
      <c r="C2087" t="s">
        <v>14</v>
      </c>
      <c r="D2087" s="2">
        <v>525</v>
      </c>
      <c r="E2087" s="1" t="s">
        <v>220</v>
      </c>
      <c r="F2087" s="2">
        <v>10014</v>
      </c>
      <c r="G2087" s="3">
        <v>2122291013</v>
      </c>
      <c r="H2087" s="1" t="s">
        <v>16</v>
      </c>
      <c r="I2087" t="s">
        <v>17</v>
      </c>
      <c r="J2087">
        <v>97</v>
      </c>
      <c r="K2087">
        <v>291</v>
      </c>
      <c r="L2087" s="18">
        <f>(((RestaurantData4[[#This Row],[FitScore]]/100)*RestaurantData4[[#This Row],[DailyCustAvg]])/3.5)*30</f>
        <v>2419.457142857143</v>
      </c>
      <c r="M2087">
        <v>40.734051879715999</v>
      </c>
      <c r="N2087">
        <v>-74.006253199686995</v>
      </c>
      <c r="O2087">
        <v>102</v>
      </c>
      <c r="P2087">
        <v>3</v>
      </c>
    </row>
    <row r="2088" spans="1:16" x14ac:dyDescent="0.3">
      <c r="A2088">
        <v>50099701</v>
      </c>
      <c r="B2088" s="1" t="s">
        <v>910</v>
      </c>
      <c r="C2088" t="s">
        <v>14</v>
      </c>
      <c r="D2088" s="2">
        <v>197</v>
      </c>
      <c r="E2088" s="1" t="s">
        <v>863</v>
      </c>
      <c r="F2088" s="2">
        <v>10009</v>
      </c>
      <c r="G2088" s="3">
        <v>6466784160</v>
      </c>
      <c r="H2088" s="1" t="s">
        <v>56</v>
      </c>
      <c r="I2088" t="s">
        <v>21</v>
      </c>
      <c r="J2088">
        <v>100</v>
      </c>
      <c r="K2088">
        <v>298</v>
      </c>
      <c r="L2088" s="18">
        <f>(((RestaurantData4[[#This Row],[FitScore]]/100)*RestaurantData4[[#This Row],[DailyCustAvg]])/3.5)*30</f>
        <v>2554.2857142857142</v>
      </c>
      <c r="M2088">
        <v>40.722920844714999</v>
      </c>
      <c r="N2088">
        <v>-73.983545261412999</v>
      </c>
      <c r="O2088">
        <v>103</v>
      </c>
      <c r="P2088">
        <v>2</v>
      </c>
    </row>
    <row r="2089" spans="1:16" x14ac:dyDescent="0.3">
      <c r="A2089">
        <v>50007366</v>
      </c>
      <c r="B2089" s="1" t="s">
        <v>1293</v>
      </c>
      <c r="C2089" t="s">
        <v>14</v>
      </c>
      <c r="D2089" s="2">
        <v>222</v>
      </c>
      <c r="E2089" s="1" t="s">
        <v>855</v>
      </c>
      <c r="F2089" s="2">
        <v>10009</v>
      </c>
      <c r="G2089" s="3">
        <v>6469186700</v>
      </c>
      <c r="H2089" s="1" t="s">
        <v>56</v>
      </c>
      <c r="I2089" t="s">
        <v>21</v>
      </c>
      <c r="J2089">
        <v>99</v>
      </c>
      <c r="K2089">
        <v>292</v>
      </c>
      <c r="L2089" s="18">
        <f>(((RestaurantData4[[#This Row],[FitScore]]/100)*RestaurantData4[[#This Row],[DailyCustAvg]])/3.5)*30</f>
        <v>2477.8285714285712</v>
      </c>
      <c r="M2089">
        <v>40.729005128428</v>
      </c>
      <c r="N2089">
        <v>-73.978348183042002</v>
      </c>
      <c r="O2089">
        <v>103</v>
      </c>
      <c r="P2089">
        <v>2</v>
      </c>
    </row>
    <row r="2090" spans="1:16" hidden="1" x14ac:dyDescent="0.3">
      <c r="A2090">
        <v>50047910</v>
      </c>
      <c r="B2090" s="1" t="s">
        <v>1110</v>
      </c>
      <c r="C2090" t="s">
        <v>14</v>
      </c>
      <c r="D2090" s="2">
        <v>30</v>
      </c>
      <c r="E2090" s="1" t="s">
        <v>832</v>
      </c>
      <c r="F2090" s="2">
        <v>10003</v>
      </c>
      <c r="G2090" s="3">
        <v>6468705785</v>
      </c>
      <c r="H2090" s="1" t="s">
        <v>613</v>
      </c>
      <c r="I2090" t="s">
        <v>17</v>
      </c>
      <c r="J2090">
        <v>99</v>
      </c>
      <c r="K2090">
        <v>291</v>
      </c>
      <c r="L2090" s="18">
        <f>(((RestaurantData4[[#This Row],[FitScore]]/100)*RestaurantData4[[#This Row],[DailyCustAvg]])/3.5)*30</f>
        <v>2469.3428571428567</v>
      </c>
      <c r="M2090">
        <v>40.728844632860003</v>
      </c>
      <c r="N2090">
        <v>-73.988288347373</v>
      </c>
      <c r="O2090">
        <v>103</v>
      </c>
      <c r="P2090">
        <v>2</v>
      </c>
    </row>
    <row r="2091" spans="1:16" x14ac:dyDescent="0.3">
      <c r="A2091">
        <v>50071225</v>
      </c>
      <c r="B2091" s="1" t="s">
        <v>990</v>
      </c>
      <c r="C2091" t="s">
        <v>14</v>
      </c>
      <c r="D2091" s="2">
        <v>153</v>
      </c>
      <c r="E2091" s="1" t="s">
        <v>845</v>
      </c>
      <c r="F2091" s="2">
        <v>10009</v>
      </c>
      <c r="G2091" s="3">
        <v>3479166922</v>
      </c>
      <c r="H2091" s="1" t="s">
        <v>202</v>
      </c>
      <c r="I2091" t="s">
        <v>21</v>
      </c>
      <c r="J2091">
        <v>99</v>
      </c>
      <c r="K2091">
        <v>290</v>
      </c>
      <c r="L2091" s="18">
        <f>(((RestaurantData4[[#This Row],[FitScore]]/100)*RestaurantData4[[#This Row],[DailyCustAvg]])/3.5)*30</f>
        <v>2460.8571428571431</v>
      </c>
      <c r="M2091">
        <v>40.725579548741997</v>
      </c>
      <c r="N2091">
        <v>-73.977764828803998</v>
      </c>
      <c r="O2091">
        <v>103</v>
      </c>
      <c r="P2091">
        <v>2</v>
      </c>
    </row>
    <row r="2092" spans="1:16" hidden="1" x14ac:dyDescent="0.3">
      <c r="A2092">
        <v>50057533</v>
      </c>
      <c r="B2092" s="1" t="s">
        <v>131</v>
      </c>
      <c r="C2092" t="s">
        <v>14</v>
      </c>
      <c r="D2092" s="2">
        <v>750</v>
      </c>
      <c r="E2092" s="1" t="s">
        <v>383</v>
      </c>
      <c r="F2092" s="2">
        <v>10036</v>
      </c>
      <c r="G2092" s="3">
        <v>9174163773</v>
      </c>
      <c r="H2092" s="1" t="s">
        <v>132</v>
      </c>
      <c r="I2092" t="s">
        <v>17</v>
      </c>
      <c r="J2092">
        <v>84</v>
      </c>
      <c r="K2092">
        <v>291</v>
      </c>
      <c r="L2092" s="18">
        <f>(((RestaurantData4[[#This Row],[FitScore]]/100)*RestaurantData4[[#This Row],[DailyCustAvg]])/3.5)*30</f>
        <v>2095.2000000000003</v>
      </c>
      <c r="M2092">
        <v>40.759871379059</v>
      </c>
      <c r="N2092">
        <v>-73.987849705277995</v>
      </c>
      <c r="O2092">
        <v>105</v>
      </c>
      <c r="P2092">
        <v>3</v>
      </c>
    </row>
    <row r="2093" spans="1:16" hidden="1" x14ac:dyDescent="0.3">
      <c r="A2093">
        <v>50071068</v>
      </c>
      <c r="B2093" s="1" t="s">
        <v>2005</v>
      </c>
      <c r="C2093" t="s">
        <v>14</v>
      </c>
      <c r="D2093" s="2">
        <v>273</v>
      </c>
      <c r="E2093" s="1" t="s">
        <v>1347</v>
      </c>
      <c r="F2093" s="2">
        <v>10018</v>
      </c>
      <c r="G2093" s="3">
        <v>2125756978</v>
      </c>
      <c r="H2093" s="1" t="s">
        <v>242</v>
      </c>
      <c r="I2093" t="s">
        <v>17</v>
      </c>
      <c r="J2093">
        <v>88</v>
      </c>
      <c r="K2093">
        <v>291</v>
      </c>
      <c r="L2093" s="18">
        <f>(((RestaurantData4[[#This Row],[FitScore]]/100)*RestaurantData4[[#This Row],[DailyCustAvg]])/3.5)*30</f>
        <v>2194.9714285714285</v>
      </c>
      <c r="M2093">
        <v>40.754308016050999</v>
      </c>
      <c r="N2093">
        <v>-73.990669673639005</v>
      </c>
      <c r="O2093">
        <v>105</v>
      </c>
      <c r="P2093">
        <v>3</v>
      </c>
    </row>
    <row r="2094" spans="1:16" hidden="1" x14ac:dyDescent="0.3">
      <c r="A2094">
        <v>50043277</v>
      </c>
      <c r="B2094" s="1" t="s">
        <v>2273</v>
      </c>
      <c r="C2094" t="s">
        <v>14</v>
      </c>
      <c r="D2094" s="2">
        <v>63</v>
      </c>
      <c r="E2094" s="1" t="s">
        <v>1866</v>
      </c>
      <c r="F2094" s="2">
        <v>10018</v>
      </c>
      <c r="G2094" s="3">
        <v>2125758881</v>
      </c>
      <c r="H2094" s="1" t="s">
        <v>260</v>
      </c>
      <c r="I2094" t="s">
        <v>17</v>
      </c>
      <c r="J2094">
        <v>87</v>
      </c>
      <c r="K2094">
        <v>291</v>
      </c>
      <c r="L2094" s="18">
        <f>(((RestaurantData4[[#This Row],[FitScore]]/100)*RestaurantData4[[#This Row],[DailyCustAvg]])/3.5)*30</f>
        <v>2170.0285714285715</v>
      </c>
      <c r="M2094">
        <v>40.751148206247997</v>
      </c>
      <c r="N2094">
        <v>-73.985079407092996</v>
      </c>
      <c r="O2094">
        <v>105</v>
      </c>
      <c r="P2094">
        <v>4</v>
      </c>
    </row>
    <row r="2095" spans="1:16" x14ac:dyDescent="0.3">
      <c r="A2095">
        <v>50072529</v>
      </c>
      <c r="B2095" s="1" t="s">
        <v>1287</v>
      </c>
      <c r="C2095" t="s">
        <v>14</v>
      </c>
      <c r="D2095" s="2">
        <v>171</v>
      </c>
      <c r="E2095" s="1" t="s">
        <v>845</v>
      </c>
      <c r="F2095" s="2">
        <v>10009</v>
      </c>
      <c r="G2095" s="3">
        <v>3474550228</v>
      </c>
      <c r="H2095" s="1" t="s">
        <v>404</v>
      </c>
      <c r="I2095" t="s">
        <v>21</v>
      </c>
      <c r="J2095">
        <v>99</v>
      </c>
      <c r="K2095">
        <v>268</v>
      </c>
      <c r="L2095" s="18">
        <f>(((RestaurantData4[[#This Row],[FitScore]]/100)*RestaurantData4[[#This Row],[DailyCustAvg]])/3.5)*30</f>
        <v>2274.1714285714288</v>
      </c>
      <c r="M2095">
        <v>40.726197029974003</v>
      </c>
      <c r="N2095">
        <v>-73.977299205169999</v>
      </c>
      <c r="O2095">
        <v>103</v>
      </c>
      <c r="P2095">
        <v>2</v>
      </c>
    </row>
    <row r="2096" spans="1:16" x14ac:dyDescent="0.3">
      <c r="A2096">
        <v>50052702</v>
      </c>
      <c r="B2096" s="1" t="s">
        <v>1297</v>
      </c>
      <c r="C2096" t="s">
        <v>14</v>
      </c>
      <c r="D2096" s="2">
        <v>120</v>
      </c>
      <c r="E2096" s="1" t="s">
        <v>852</v>
      </c>
      <c r="F2096" s="2">
        <v>10009</v>
      </c>
      <c r="G2096" s="3">
        <v>6466783092</v>
      </c>
      <c r="H2096" s="1" t="s">
        <v>186</v>
      </c>
      <c r="I2096" t="s">
        <v>21</v>
      </c>
      <c r="J2096">
        <v>99</v>
      </c>
      <c r="K2096">
        <v>267</v>
      </c>
      <c r="L2096" s="18">
        <f>(((RestaurantData4[[#This Row],[FitScore]]/100)*RestaurantData4[[#This Row],[DailyCustAvg]])/3.5)*30</f>
        <v>2265.6857142857139</v>
      </c>
      <c r="M2096">
        <v>40.727117871479003</v>
      </c>
      <c r="N2096">
        <v>-73.985618782146005</v>
      </c>
      <c r="O2096">
        <v>103</v>
      </c>
      <c r="P2096">
        <v>2</v>
      </c>
    </row>
    <row r="2097" spans="1:16" hidden="1" x14ac:dyDescent="0.3">
      <c r="A2097">
        <v>50053281</v>
      </c>
      <c r="B2097" s="1" t="s">
        <v>2545</v>
      </c>
      <c r="C2097" t="s">
        <v>14</v>
      </c>
      <c r="D2097" s="2">
        <v>261</v>
      </c>
      <c r="E2097" s="1" t="s">
        <v>852</v>
      </c>
      <c r="F2097" s="2">
        <v>10003</v>
      </c>
      <c r="G2097" s="3">
        <v>9177750568</v>
      </c>
      <c r="H2097" s="1" t="s">
        <v>86</v>
      </c>
      <c r="I2097" t="s">
        <v>17</v>
      </c>
      <c r="J2097">
        <v>81</v>
      </c>
      <c r="K2097">
        <v>291</v>
      </c>
      <c r="L2097" s="18">
        <f>(((RestaurantData4[[#This Row],[FitScore]]/100)*RestaurantData4[[#This Row],[DailyCustAvg]])/3.5)*30</f>
        <v>2020.3714285714289</v>
      </c>
      <c r="M2097">
        <v>40.732090859199999</v>
      </c>
      <c r="N2097">
        <v>-73.981894039685997</v>
      </c>
      <c r="O2097">
        <v>106</v>
      </c>
      <c r="P2097">
        <v>2</v>
      </c>
    </row>
    <row r="2098" spans="1:16" hidden="1" x14ac:dyDescent="0.3">
      <c r="A2098">
        <v>50000489</v>
      </c>
      <c r="B2098" s="1" t="s">
        <v>2577</v>
      </c>
      <c r="C2098" t="s">
        <v>14</v>
      </c>
      <c r="D2098" s="2">
        <v>237</v>
      </c>
      <c r="E2098" s="1" t="s">
        <v>2493</v>
      </c>
      <c r="F2098" s="2">
        <v>10022</v>
      </c>
      <c r="G2098" s="3">
        <v>2122862403</v>
      </c>
      <c r="H2098" s="1" t="s">
        <v>16</v>
      </c>
      <c r="I2098" t="s">
        <v>17</v>
      </c>
      <c r="J2098">
        <v>79</v>
      </c>
      <c r="K2098">
        <v>291</v>
      </c>
      <c r="L2098" s="18">
        <f>(((RestaurantData4[[#This Row],[FitScore]]/100)*RestaurantData4[[#This Row],[DailyCustAvg]])/3.5)*30</f>
        <v>1970.4857142857143</v>
      </c>
      <c r="M2098">
        <v>40.757320556568999</v>
      </c>
      <c r="N2098">
        <v>-73.968477585656004</v>
      </c>
      <c r="O2098">
        <v>106</v>
      </c>
      <c r="P2098">
        <v>4</v>
      </c>
    </row>
    <row r="2099" spans="1:16" hidden="1" x14ac:dyDescent="0.3">
      <c r="A2099">
        <v>40623604</v>
      </c>
      <c r="B2099" s="1" t="s">
        <v>2800</v>
      </c>
      <c r="C2099" t="s">
        <v>14</v>
      </c>
      <c r="D2099" s="2">
        <v>520</v>
      </c>
      <c r="E2099" s="1" t="s">
        <v>2742</v>
      </c>
      <c r="F2099" s="2">
        <v>10024</v>
      </c>
      <c r="G2099" s="3">
        <v>2125793194</v>
      </c>
      <c r="H2099" s="1" t="s">
        <v>16</v>
      </c>
      <c r="I2099" t="s">
        <v>17</v>
      </c>
      <c r="J2099">
        <v>100</v>
      </c>
      <c r="K2099">
        <v>291</v>
      </c>
      <c r="L2099" s="18">
        <f>(((RestaurantData4[[#This Row],[FitScore]]/100)*RestaurantData4[[#This Row],[DailyCustAvg]])/3.5)*30</f>
        <v>2494.2857142857142</v>
      </c>
      <c r="M2099">
        <v>40.785905502433998</v>
      </c>
      <c r="N2099">
        <v>-73.972605966567997</v>
      </c>
      <c r="O2099">
        <v>107</v>
      </c>
      <c r="P2099">
        <v>6</v>
      </c>
    </row>
    <row r="2100" spans="1:16" hidden="1" x14ac:dyDescent="0.3">
      <c r="A2100">
        <v>41317385</v>
      </c>
      <c r="B2100" s="1" t="s">
        <v>3017</v>
      </c>
      <c r="C2100" t="s">
        <v>14</v>
      </c>
      <c r="D2100" s="2">
        <v>1475</v>
      </c>
      <c r="E2100" s="1" t="s">
        <v>852</v>
      </c>
      <c r="F2100" s="2">
        <v>10075</v>
      </c>
      <c r="G2100" s="3">
        <v>2129884163</v>
      </c>
      <c r="H2100" s="1" t="s">
        <v>16</v>
      </c>
      <c r="I2100" t="s">
        <v>17</v>
      </c>
      <c r="J2100">
        <v>100</v>
      </c>
      <c r="K2100">
        <v>291</v>
      </c>
      <c r="L2100" s="18">
        <f>(((RestaurantData4[[#This Row],[FitScore]]/100)*RestaurantData4[[#This Row],[DailyCustAvg]])/3.5)*30</f>
        <v>2494.2857142857142</v>
      </c>
      <c r="M2100">
        <v>40.770871931641999</v>
      </c>
      <c r="N2100">
        <v>-73.953766345218</v>
      </c>
      <c r="O2100">
        <v>108</v>
      </c>
      <c r="P2100">
        <v>5</v>
      </c>
    </row>
    <row r="2101" spans="1:16" hidden="1" x14ac:dyDescent="0.3">
      <c r="A2101">
        <v>50101546</v>
      </c>
      <c r="B2101" s="1" t="s">
        <v>4926</v>
      </c>
      <c r="C2101" t="s">
        <v>4408</v>
      </c>
      <c r="D2101" s="2">
        <v>408</v>
      </c>
      <c r="E2101" s="1" t="s">
        <v>4901</v>
      </c>
      <c r="F2101" s="2">
        <v>11201</v>
      </c>
      <c r="G2101" s="3">
        <v>4045507334</v>
      </c>
      <c r="H2101" s="1" t="s">
        <v>52</v>
      </c>
      <c r="I2101" t="s">
        <v>17</v>
      </c>
      <c r="J2101">
        <v>83</v>
      </c>
      <c r="K2101">
        <v>291</v>
      </c>
      <c r="L2101" s="18">
        <f>(((RestaurantData4[[#This Row],[FitScore]]/100)*RestaurantData4[[#This Row],[DailyCustAvg]])/3.5)*30</f>
        <v>2070.2571428571428</v>
      </c>
      <c r="M2101">
        <v>40.691894443871</v>
      </c>
      <c r="N2101">
        <v>-73.987332055680994</v>
      </c>
      <c r="O2101">
        <v>302</v>
      </c>
      <c r="P2101">
        <v>33</v>
      </c>
    </row>
    <row r="2102" spans="1:16" hidden="1" x14ac:dyDescent="0.3">
      <c r="A2102">
        <v>50079958</v>
      </c>
      <c r="B2102" s="1" t="s">
        <v>4937</v>
      </c>
      <c r="C2102" t="s">
        <v>4408</v>
      </c>
      <c r="D2102" s="2">
        <v>31</v>
      </c>
      <c r="E2102" s="1" t="s">
        <v>4937</v>
      </c>
      <c r="F2102" s="2">
        <v>11217</v>
      </c>
      <c r="G2102" s="3">
        <v>9179091093</v>
      </c>
      <c r="H2102" s="1" t="s">
        <v>16</v>
      </c>
      <c r="I2102" t="s">
        <v>17</v>
      </c>
      <c r="J2102">
        <v>90</v>
      </c>
      <c r="K2102">
        <v>291</v>
      </c>
      <c r="L2102" s="18">
        <f>(((RestaurantData4[[#This Row],[FitScore]]/100)*RestaurantData4[[#This Row],[DailyCustAvg]])/3.5)*30</f>
        <v>2244.8571428571431</v>
      </c>
      <c r="M2102">
        <v>40.689055195187997</v>
      </c>
      <c r="N2102">
        <v>-73.979388877038005</v>
      </c>
      <c r="O2102">
        <v>302</v>
      </c>
      <c r="P2102">
        <v>35</v>
      </c>
    </row>
    <row r="2103" spans="1:16" hidden="1" x14ac:dyDescent="0.3">
      <c r="A2103">
        <v>50079027</v>
      </c>
      <c r="B2103" s="1" t="s">
        <v>5231</v>
      </c>
      <c r="C2103" t="s">
        <v>4408</v>
      </c>
      <c r="D2103" s="2">
        <v>2538</v>
      </c>
      <c r="E2103" s="1" t="s">
        <v>5212</v>
      </c>
      <c r="F2103" s="2">
        <v>11208</v>
      </c>
      <c r="G2103" s="3">
        <v>7188277996</v>
      </c>
      <c r="H2103" s="1" t="s">
        <v>242</v>
      </c>
      <c r="I2103" t="s">
        <v>21</v>
      </c>
      <c r="J2103">
        <v>74</v>
      </c>
      <c r="K2103">
        <v>291</v>
      </c>
      <c r="L2103" s="18">
        <f>(((RestaurantData4[[#This Row],[FitScore]]/100)*RestaurantData4[[#This Row],[DailyCustAvg]])/3.5)*30</f>
        <v>1845.7714285714287</v>
      </c>
      <c r="M2103">
        <v>40.674423470763003</v>
      </c>
      <c r="N2103">
        <v>-73.878584788332006</v>
      </c>
      <c r="O2103">
        <v>305</v>
      </c>
      <c r="P2103">
        <v>37</v>
      </c>
    </row>
    <row r="2104" spans="1:16" hidden="1" x14ac:dyDescent="0.3">
      <c r="A2104">
        <v>41522735</v>
      </c>
      <c r="B2104" s="1" t="s">
        <v>5308</v>
      </c>
      <c r="C2104" t="s">
        <v>4408</v>
      </c>
      <c r="D2104" s="2">
        <v>485</v>
      </c>
      <c r="E2104" s="1" t="s">
        <v>4828</v>
      </c>
      <c r="F2104" s="2">
        <v>11231</v>
      </c>
      <c r="G2104" s="3">
        <v>7187227229</v>
      </c>
      <c r="H2104" s="1" t="s">
        <v>138</v>
      </c>
      <c r="I2104" t="s">
        <v>21</v>
      </c>
      <c r="J2104">
        <v>84</v>
      </c>
      <c r="K2104">
        <v>291</v>
      </c>
      <c r="L2104" s="18">
        <f>(((RestaurantData4[[#This Row],[FitScore]]/100)*RestaurantData4[[#This Row],[DailyCustAvg]])/3.5)*30</f>
        <v>2095.2000000000003</v>
      </c>
      <c r="M2104">
        <v>40.676269136117</v>
      </c>
      <c r="N2104">
        <v>-73.998817503994999</v>
      </c>
      <c r="O2104">
        <v>306</v>
      </c>
      <c r="P2104">
        <v>39</v>
      </c>
    </row>
    <row r="2105" spans="1:16" hidden="1" x14ac:dyDescent="0.3">
      <c r="A2105">
        <v>50086706</v>
      </c>
      <c r="B2105" s="1" t="s">
        <v>5341</v>
      </c>
      <c r="C2105" t="s">
        <v>4408</v>
      </c>
      <c r="D2105" s="2">
        <v>433</v>
      </c>
      <c r="E2105" s="1" t="s">
        <v>1353</v>
      </c>
      <c r="F2105" s="2">
        <v>11215</v>
      </c>
      <c r="G2105" s="3">
        <v>7187888882</v>
      </c>
      <c r="H2105" s="1" t="s">
        <v>678</v>
      </c>
      <c r="I2105" t="s">
        <v>21</v>
      </c>
      <c r="J2105">
        <v>74</v>
      </c>
      <c r="K2105">
        <v>291</v>
      </c>
      <c r="L2105" s="18">
        <f>(((RestaurantData4[[#This Row],[FitScore]]/100)*RestaurantData4[[#This Row],[DailyCustAvg]])/3.5)*30</f>
        <v>1845.7714285714287</v>
      </c>
      <c r="M2105">
        <v>40.663518587577002</v>
      </c>
      <c r="N2105">
        <v>-73.984374583619996</v>
      </c>
      <c r="O2105">
        <v>306</v>
      </c>
      <c r="P2105">
        <v>39</v>
      </c>
    </row>
    <row r="2106" spans="1:16" hidden="1" x14ac:dyDescent="0.3">
      <c r="A2106">
        <v>50005163</v>
      </c>
      <c r="B2106" s="1" t="s">
        <v>5506</v>
      </c>
      <c r="C2106" t="s">
        <v>4408</v>
      </c>
      <c r="D2106" s="2">
        <v>5612</v>
      </c>
      <c r="E2106" s="1" t="s">
        <v>383</v>
      </c>
      <c r="F2106" s="2">
        <v>11220</v>
      </c>
      <c r="G2106" s="3">
        <v>7185677880</v>
      </c>
      <c r="H2106" s="1" t="s">
        <v>242</v>
      </c>
      <c r="I2106" t="s">
        <v>21</v>
      </c>
      <c r="J2106">
        <v>82</v>
      </c>
      <c r="K2106">
        <v>291</v>
      </c>
      <c r="L2106" s="18">
        <f>(((RestaurantData4[[#This Row],[FitScore]]/100)*RestaurantData4[[#This Row],[DailyCustAvg]])/3.5)*30</f>
        <v>2045.3142857142857</v>
      </c>
      <c r="M2106">
        <v>40.63762241669</v>
      </c>
      <c r="N2106">
        <v>-74.007350272549004</v>
      </c>
      <c r="O2106">
        <v>307</v>
      </c>
      <c r="P2106">
        <v>38</v>
      </c>
    </row>
    <row r="2107" spans="1:16" hidden="1" x14ac:dyDescent="0.3">
      <c r="A2107">
        <v>41142355</v>
      </c>
      <c r="B2107" s="1" t="s">
        <v>5508</v>
      </c>
      <c r="C2107" t="s">
        <v>4408</v>
      </c>
      <c r="D2107" s="2">
        <v>5110</v>
      </c>
      <c r="E2107" s="1" t="s">
        <v>383</v>
      </c>
      <c r="F2107" s="2">
        <v>11220</v>
      </c>
      <c r="G2107" s="3">
        <v>7186338865</v>
      </c>
      <c r="H2107" s="1" t="s">
        <v>73</v>
      </c>
      <c r="I2107" t="s">
        <v>21</v>
      </c>
      <c r="J2107">
        <v>81</v>
      </c>
      <c r="K2107">
        <v>291</v>
      </c>
      <c r="L2107" s="18">
        <f>(((RestaurantData4[[#This Row],[FitScore]]/100)*RestaurantData4[[#This Row],[DailyCustAvg]])/3.5)*30</f>
        <v>2020.3714285714289</v>
      </c>
      <c r="M2107">
        <v>40.640430478604003</v>
      </c>
      <c r="N2107">
        <v>-74.004431969193007</v>
      </c>
      <c r="O2107">
        <v>307</v>
      </c>
      <c r="P2107">
        <v>38</v>
      </c>
    </row>
    <row r="2108" spans="1:16" hidden="1" x14ac:dyDescent="0.3">
      <c r="A2108">
        <v>50085897</v>
      </c>
      <c r="B2108" s="1" t="s">
        <v>6056</v>
      </c>
      <c r="C2108" t="s">
        <v>4408</v>
      </c>
      <c r="D2108" s="2">
        <v>151</v>
      </c>
      <c r="E2108" s="1" t="s">
        <v>5994</v>
      </c>
      <c r="F2108" s="2">
        <v>11223</v>
      </c>
      <c r="G2108" s="3">
        <v>7182668822</v>
      </c>
      <c r="H2108" s="1" t="s">
        <v>242</v>
      </c>
      <c r="I2108" t="s">
        <v>17</v>
      </c>
      <c r="J2108">
        <v>81</v>
      </c>
      <c r="K2108">
        <v>291</v>
      </c>
      <c r="L2108" s="18">
        <f>(((RestaurantData4[[#This Row],[FitScore]]/100)*RestaurantData4[[#This Row],[DailyCustAvg]])/3.5)*30</f>
        <v>2020.3714285714289</v>
      </c>
      <c r="M2108">
        <v>40.596374791739997</v>
      </c>
      <c r="N2108">
        <v>-73.978704629448998</v>
      </c>
      <c r="O2108">
        <v>311</v>
      </c>
      <c r="P2108">
        <v>47</v>
      </c>
    </row>
    <row r="2109" spans="1:16" hidden="1" x14ac:dyDescent="0.3">
      <c r="A2109">
        <v>50075170</v>
      </c>
      <c r="B2109" s="1" t="s">
        <v>6060</v>
      </c>
      <c r="C2109" t="s">
        <v>4408</v>
      </c>
      <c r="D2109" s="2">
        <v>4201</v>
      </c>
      <c r="E2109" s="1" t="s">
        <v>383</v>
      </c>
      <c r="F2109" s="2">
        <v>11232</v>
      </c>
      <c r="G2109" s="3">
        <v>7184366002</v>
      </c>
      <c r="H2109" s="1" t="s">
        <v>242</v>
      </c>
      <c r="I2109" t="s">
        <v>17</v>
      </c>
      <c r="J2109">
        <v>73</v>
      </c>
      <c r="K2109">
        <v>291</v>
      </c>
      <c r="L2109" s="18">
        <f>(((RestaurantData4[[#This Row],[FitScore]]/100)*RestaurantData4[[#This Row],[DailyCustAvg]])/3.5)*30</f>
        <v>1820.8285714285716</v>
      </c>
      <c r="M2109">
        <v>40.645502916809001</v>
      </c>
      <c r="N2109">
        <v>-73.999127952524006</v>
      </c>
      <c r="O2109">
        <v>312</v>
      </c>
      <c r="P2109">
        <v>38</v>
      </c>
    </row>
    <row r="2110" spans="1:16" hidden="1" x14ac:dyDescent="0.3">
      <c r="A2110">
        <v>40796717</v>
      </c>
      <c r="B2110" s="1" t="s">
        <v>6311</v>
      </c>
      <c r="C2110" t="s">
        <v>4408</v>
      </c>
      <c r="D2110" s="2">
        <v>1602</v>
      </c>
      <c r="E2110" s="1" t="s">
        <v>6312</v>
      </c>
      <c r="F2110" s="2">
        <v>11229</v>
      </c>
      <c r="G2110" s="3">
        <v>7189345988</v>
      </c>
      <c r="H2110" s="1" t="s">
        <v>223</v>
      </c>
      <c r="I2110" t="s">
        <v>17</v>
      </c>
      <c r="J2110">
        <v>75</v>
      </c>
      <c r="K2110">
        <v>291</v>
      </c>
      <c r="L2110" s="18">
        <f>(((RestaurantData4[[#This Row],[FitScore]]/100)*RestaurantData4[[#This Row],[DailyCustAvg]])/3.5)*30</f>
        <v>1870.7142857142856</v>
      </c>
      <c r="M2110">
        <v>40.595053025775997</v>
      </c>
      <c r="N2110">
        <v>-73.954623108484995</v>
      </c>
      <c r="O2110">
        <v>315</v>
      </c>
      <c r="P2110">
        <v>48</v>
      </c>
    </row>
    <row r="2111" spans="1:16" hidden="1" x14ac:dyDescent="0.3">
      <c r="A2111">
        <v>50041835</v>
      </c>
      <c r="B2111" s="1" t="s">
        <v>6857</v>
      </c>
      <c r="C2111" t="s">
        <v>6631</v>
      </c>
      <c r="D2111" s="2">
        <v>5118</v>
      </c>
      <c r="E2111" s="1" t="s">
        <v>6851</v>
      </c>
      <c r="F2111" s="2">
        <v>11377</v>
      </c>
      <c r="G2111" s="3">
        <v>7188998629</v>
      </c>
      <c r="H2111" s="1" t="s">
        <v>56</v>
      </c>
      <c r="I2111" t="s">
        <v>21</v>
      </c>
      <c r="J2111">
        <v>72</v>
      </c>
      <c r="K2111">
        <v>291</v>
      </c>
      <c r="L2111" s="18">
        <f>(((RestaurantData4[[#This Row],[FitScore]]/100)*RestaurantData4[[#This Row],[DailyCustAvg]])/3.5)*30</f>
        <v>1795.8857142857141</v>
      </c>
      <c r="M2111">
        <v>40.745936604324001</v>
      </c>
      <c r="N2111">
        <v>-73.912706575073003</v>
      </c>
      <c r="O2111">
        <v>402</v>
      </c>
      <c r="P2111">
        <v>26</v>
      </c>
    </row>
    <row r="2112" spans="1:16" hidden="1" x14ac:dyDescent="0.3">
      <c r="A2112">
        <v>41038997</v>
      </c>
      <c r="B2112" s="1" t="s">
        <v>1479</v>
      </c>
      <c r="C2112" t="s">
        <v>6631</v>
      </c>
      <c r="D2112" s="2">
        <v>4128</v>
      </c>
      <c r="E2112" s="1" t="s">
        <v>6828</v>
      </c>
      <c r="F2112" s="2">
        <v>11104</v>
      </c>
      <c r="G2112" s="3">
        <v>7184723278</v>
      </c>
      <c r="H2112" s="1" t="s">
        <v>132</v>
      </c>
      <c r="I2112" t="s">
        <v>21</v>
      </c>
      <c r="J2112">
        <v>75</v>
      </c>
      <c r="K2112">
        <v>291</v>
      </c>
      <c r="L2112" s="18">
        <f>(((RestaurantData4[[#This Row],[FitScore]]/100)*RestaurantData4[[#This Row],[DailyCustAvg]])/3.5)*30</f>
        <v>1870.7142857142856</v>
      </c>
      <c r="M2112">
        <v>40.743646615924</v>
      </c>
      <c r="N2112">
        <v>-73.923012803475004</v>
      </c>
      <c r="O2112">
        <v>402</v>
      </c>
      <c r="P2112">
        <v>26</v>
      </c>
    </row>
    <row r="2113" spans="1:16" hidden="1" x14ac:dyDescent="0.3">
      <c r="A2113">
        <v>50039878</v>
      </c>
      <c r="B2113" s="1" t="s">
        <v>7188</v>
      </c>
      <c r="C2113" t="s">
        <v>6631</v>
      </c>
      <c r="D2113" s="2">
        <v>6047</v>
      </c>
      <c r="E2113" s="1" t="s">
        <v>5049</v>
      </c>
      <c r="F2113" s="2">
        <v>11385</v>
      </c>
      <c r="G2113" s="3">
        <v>3472738189</v>
      </c>
      <c r="H2113" s="1" t="s">
        <v>56</v>
      </c>
      <c r="I2113" t="s">
        <v>17</v>
      </c>
      <c r="J2113">
        <v>88</v>
      </c>
      <c r="K2113">
        <v>291</v>
      </c>
      <c r="L2113" s="18">
        <f>(((RestaurantData4[[#This Row],[FitScore]]/100)*RestaurantData4[[#This Row],[DailyCustAvg]])/3.5)*30</f>
        <v>2194.9714285714285</v>
      </c>
      <c r="M2113">
        <v>40.700629037867998</v>
      </c>
      <c r="N2113">
        <v>-73.896590997969</v>
      </c>
      <c r="O2113">
        <v>405</v>
      </c>
      <c r="P2113">
        <v>30</v>
      </c>
    </row>
    <row r="2114" spans="1:16" hidden="1" x14ac:dyDescent="0.3">
      <c r="A2114">
        <v>50075166</v>
      </c>
      <c r="B2114" s="1" t="s">
        <v>7484</v>
      </c>
      <c r="C2114" t="s">
        <v>6631</v>
      </c>
      <c r="D2114" s="2">
        <v>4001</v>
      </c>
      <c r="E2114" s="1" t="s">
        <v>7485</v>
      </c>
      <c r="F2114" s="2">
        <v>11354</v>
      </c>
      <c r="G2114" s="3">
        <v>7183591100</v>
      </c>
      <c r="H2114" s="1" t="s">
        <v>193</v>
      </c>
      <c r="I2114" t="s">
        <v>21</v>
      </c>
      <c r="J2114">
        <v>55</v>
      </c>
      <c r="K2114">
        <v>291</v>
      </c>
      <c r="L2114" s="18">
        <f>(((RestaurantData4[[#This Row],[FitScore]]/100)*RestaurantData4[[#This Row],[DailyCustAvg]])/3.5)*30</f>
        <v>1371.8571428571431</v>
      </c>
      <c r="M2114">
        <v>40.763354617474</v>
      </c>
      <c r="N2114">
        <v>-73.815241430651994</v>
      </c>
      <c r="O2114">
        <v>407</v>
      </c>
      <c r="P2114">
        <v>20</v>
      </c>
    </row>
    <row r="2115" spans="1:16" hidden="1" x14ac:dyDescent="0.3">
      <c r="A2115">
        <v>50032595</v>
      </c>
      <c r="B2115" s="1" t="s">
        <v>536</v>
      </c>
      <c r="C2115" t="s">
        <v>14</v>
      </c>
      <c r="D2115" s="2">
        <v>29</v>
      </c>
      <c r="E2115" s="1" t="s">
        <v>397</v>
      </c>
      <c r="F2115" s="2">
        <v>10012</v>
      </c>
      <c r="G2115" s="3">
        <v>2122261262</v>
      </c>
      <c r="H2115" s="1" t="s">
        <v>68</v>
      </c>
      <c r="I2115" t="s">
        <v>17</v>
      </c>
      <c r="J2115">
        <v>96</v>
      </c>
      <c r="K2115">
        <v>290</v>
      </c>
      <c r="L2115" s="18">
        <f>(((RestaurantData4[[#This Row],[FitScore]]/100)*RestaurantData4[[#This Row],[DailyCustAvg]])/3.5)*30</f>
        <v>2386.2857142857138</v>
      </c>
      <c r="M2115">
        <v>40.720682191479</v>
      </c>
      <c r="N2115">
        <v>-73.995126156080005</v>
      </c>
      <c r="O2115">
        <v>102</v>
      </c>
      <c r="P2115">
        <v>1</v>
      </c>
    </row>
    <row r="2116" spans="1:16" x14ac:dyDescent="0.3">
      <c r="A2116">
        <v>40662196</v>
      </c>
      <c r="B2116" s="1" t="s">
        <v>1101</v>
      </c>
      <c r="C2116" t="s">
        <v>14</v>
      </c>
      <c r="D2116" s="2">
        <v>14</v>
      </c>
      <c r="E2116" s="1" t="s">
        <v>852</v>
      </c>
      <c r="F2116" s="2">
        <v>10009</v>
      </c>
      <c r="G2116" s="3">
        <v>2122606481</v>
      </c>
      <c r="H2116" s="1" t="s">
        <v>58</v>
      </c>
      <c r="I2116" t="s">
        <v>21</v>
      </c>
      <c r="J2116">
        <v>100</v>
      </c>
      <c r="K2116">
        <v>260</v>
      </c>
      <c r="L2116" s="18">
        <f>(((RestaurantData4[[#This Row],[FitScore]]/100)*RestaurantData4[[#This Row],[DailyCustAvg]])/3.5)*30</f>
        <v>2228.5714285714289</v>
      </c>
      <c r="M2116">
        <v>40.723407253161</v>
      </c>
      <c r="N2116">
        <v>-73.988310952974999</v>
      </c>
      <c r="O2116">
        <v>103</v>
      </c>
      <c r="P2116">
        <v>2</v>
      </c>
    </row>
    <row r="2117" spans="1:16" x14ac:dyDescent="0.3">
      <c r="A2117">
        <v>50046224</v>
      </c>
      <c r="B2117" s="1" t="s">
        <v>872</v>
      </c>
      <c r="C2117" t="s">
        <v>14</v>
      </c>
      <c r="D2117" s="2">
        <v>201</v>
      </c>
      <c r="E2117" s="1" t="s">
        <v>836</v>
      </c>
      <c r="F2117" s="2">
        <v>10009</v>
      </c>
      <c r="G2117" s="3">
        <v>2127777477</v>
      </c>
      <c r="H2117" s="1" t="s">
        <v>202</v>
      </c>
      <c r="I2117" t="s">
        <v>21</v>
      </c>
      <c r="J2117">
        <v>99</v>
      </c>
      <c r="K2117">
        <v>256</v>
      </c>
      <c r="L2117" s="18">
        <f>(((RestaurantData4[[#This Row],[FitScore]]/100)*RestaurantData4[[#This Row],[DailyCustAvg]])/3.5)*30</f>
        <v>2172.3428571428572</v>
      </c>
      <c r="M2117">
        <v>40.729370672416003</v>
      </c>
      <c r="N2117">
        <v>-73.981122657914</v>
      </c>
      <c r="O2117">
        <v>103</v>
      </c>
      <c r="P2117">
        <v>2</v>
      </c>
    </row>
    <row r="2118" spans="1:16" x14ac:dyDescent="0.3">
      <c r="A2118">
        <v>50072443</v>
      </c>
      <c r="B2118" s="1" t="s">
        <v>1035</v>
      </c>
      <c r="C2118" t="s">
        <v>14</v>
      </c>
      <c r="D2118" s="2">
        <v>536</v>
      </c>
      <c r="E2118" s="1" t="s">
        <v>879</v>
      </c>
      <c r="F2118" s="2">
        <v>10009</v>
      </c>
      <c r="G2118" s="3">
        <v>8176000099</v>
      </c>
      <c r="H2118" s="1" t="s">
        <v>68</v>
      </c>
      <c r="I2118" t="s">
        <v>21</v>
      </c>
      <c r="J2118">
        <v>99</v>
      </c>
      <c r="K2118">
        <v>245</v>
      </c>
      <c r="L2118" s="18">
        <f>(((RestaurantData4[[#This Row],[FitScore]]/100)*RestaurantData4[[#This Row],[DailyCustAvg]])/3.5)*30</f>
        <v>2079</v>
      </c>
      <c r="M2118">
        <v>40.729823180027999</v>
      </c>
      <c r="N2118">
        <v>-73.978946857389005</v>
      </c>
      <c r="O2118">
        <v>103</v>
      </c>
      <c r="P2118">
        <v>2</v>
      </c>
    </row>
    <row r="2119" spans="1:16" x14ac:dyDescent="0.3">
      <c r="A2119">
        <v>41690473</v>
      </c>
      <c r="B2119" s="1" t="s">
        <v>844</v>
      </c>
      <c r="C2119" t="s">
        <v>14</v>
      </c>
      <c r="D2119" s="2">
        <v>96</v>
      </c>
      <c r="E2119" s="1" t="s">
        <v>845</v>
      </c>
      <c r="F2119" s="2">
        <v>10009</v>
      </c>
      <c r="G2119" s="3">
        <v>6464227103</v>
      </c>
      <c r="H2119" s="1" t="s">
        <v>168</v>
      </c>
      <c r="I2119" t="s">
        <v>21</v>
      </c>
      <c r="J2119">
        <v>99</v>
      </c>
      <c r="K2119">
        <v>244</v>
      </c>
      <c r="L2119" s="18">
        <f>(((RestaurantData4[[#This Row],[FitScore]]/100)*RestaurantData4[[#This Row],[DailyCustAvg]])/3.5)*30</f>
        <v>2070.5142857142855</v>
      </c>
      <c r="M2119">
        <v>40.723757270855998</v>
      </c>
      <c r="N2119">
        <v>-73.979078660023006</v>
      </c>
      <c r="O2119">
        <v>103</v>
      </c>
      <c r="P2119">
        <v>2</v>
      </c>
    </row>
    <row r="2120" spans="1:16" x14ac:dyDescent="0.3">
      <c r="A2120">
        <v>41715927</v>
      </c>
      <c r="B2120" s="1" t="s">
        <v>1023</v>
      </c>
      <c r="C2120" t="s">
        <v>14</v>
      </c>
      <c r="D2120" s="2">
        <v>98</v>
      </c>
      <c r="E2120" s="1" t="s">
        <v>855</v>
      </c>
      <c r="F2120" s="2">
        <v>10009</v>
      </c>
      <c r="G2120" s="3">
        <v>2129952100</v>
      </c>
      <c r="H2120" s="1" t="s">
        <v>143</v>
      </c>
      <c r="I2120" t="s">
        <v>21</v>
      </c>
      <c r="J2120">
        <v>99</v>
      </c>
      <c r="K2120">
        <v>244</v>
      </c>
      <c r="L2120" s="18">
        <f>(((RestaurantData4[[#This Row],[FitScore]]/100)*RestaurantData4[[#This Row],[DailyCustAvg]])/3.5)*30</f>
        <v>2070.5142857142855</v>
      </c>
      <c r="M2120">
        <v>40.724693651708002</v>
      </c>
      <c r="N2120">
        <v>-73.981495591298994</v>
      </c>
      <c r="O2120">
        <v>103</v>
      </c>
      <c r="P2120">
        <v>2</v>
      </c>
    </row>
    <row r="2121" spans="1:16" hidden="1" x14ac:dyDescent="0.3">
      <c r="A2121">
        <v>50100057</v>
      </c>
      <c r="B2121" s="1" t="s">
        <v>1320</v>
      </c>
      <c r="C2121" t="s">
        <v>14</v>
      </c>
      <c r="D2121" s="2">
        <v>115</v>
      </c>
      <c r="E2121" s="1" t="s">
        <v>849</v>
      </c>
      <c r="F2121" s="2">
        <v>10002</v>
      </c>
      <c r="G2121" s="3">
        <v>9173012232</v>
      </c>
      <c r="H2121" s="1" t="s">
        <v>223</v>
      </c>
      <c r="I2121" t="s">
        <v>17</v>
      </c>
      <c r="J2121">
        <v>99</v>
      </c>
      <c r="K2121">
        <v>290</v>
      </c>
      <c r="L2121" s="18">
        <f>(((RestaurantData4[[#This Row],[FitScore]]/100)*RestaurantData4[[#This Row],[DailyCustAvg]])/3.5)*30</f>
        <v>2460.8571428571431</v>
      </c>
      <c r="M2121">
        <v>40.718502330546997</v>
      </c>
      <c r="N2121">
        <v>-73.988084546292001</v>
      </c>
      <c r="O2121">
        <v>103</v>
      </c>
      <c r="P2121">
        <v>1</v>
      </c>
    </row>
    <row r="2122" spans="1:16" x14ac:dyDescent="0.3">
      <c r="A2122">
        <v>41340016</v>
      </c>
      <c r="B2122" s="1" t="s">
        <v>1057</v>
      </c>
      <c r="C2122" t="s">
        <v>14</v>
      </c>
      <c r="D2122" s="2">
        <v>116</v>
      </c>
      <c r="E2122" s="1" t="s">
        <v>845</v>
      </c>
      <c r="F2122" s="2">
        <v>10009</v>
      </c>
      <c r="G2122" s="3">
        <v>2123538000</v>
      </c>
      <c r="H2122" s="1" t="s">
        <v>354</v>
      </c>
      <c r="I2122" t="s">
        <v>21</v>
      </c>
      <c r="J2122">
        <v>100</v>
      </c>
      <c r="K2122">
        <v>244</v>
      </c>
      <c r="L2122" s="18">
        <f>(((RestaurantData4[[#This Row],[FitScore]]/100)*RestaurantData4[[#This Row],[DailyCustAvg]])/3.5)*30</f>
        <v>2091.4285714285711</v>
      </c>
      <c r="M2122">
        <v>40.724402204500997</v>
      </c>
      <c r="N2122">
        <v>-73.978609444762995</v>
      </c>
      <c r="O2122">
        <v>103</v>
      </c>
      <c r="P2122">
        <v>2</v>
      </c>
    </row>
    <row r="2123" spans="1:16" hidden="1" x14ac:dyDescent="0.3">
      <c r="A2123">
        <v>41453957</v>
      </c>
      <c r="B2123" s="1" t="s">
        <v>111</v>
      </c>
      <c r="C2123" t="s">
        <v>14</v>
      </c>
      <c r="D2123" s="2">
        <v>117</v>
      </c>
      <c r="E2123" s="1" t="s">
        <v>879</v>
      </c>
      <c r="F2123" s="2">
        <v>10003</v>
      </c>
      <c r="G2123" s="3">
        <v>2122600641</v>
      </c>
      <c r="H2123" s="1" t="s">
        <v>29</v>
      </c>
      <c r="I2123" t="s">
        <v>17</v>
      </c>
      <c r="J2123">
        <v>84</v>
      </c>
      <c r="K2123">
        <v>290</v>
      </c>
      <c r="L2123" s="18">
        <f>(((RestaurantData4[[#This Row],[FitScore]]/100)*RestaurantData4[[#This Row],[DailyCustAvg]])/3.5)*30</f>
        <v>2088</v>
      </c>
      <c r="M2123">
        <v>40.734073483812999</v>
      </c>
      <c r="N2123">
        <v>-73.989030736716998</v>
      </c>
      <c r="O2123">
        <v>105</v>
      </c>
      <c r="P2123">
        <v>2</v>
      </c>
    </row>
    <row r="2124" spans="1:16" x14ac:dyDescent="0.3">
      <c r="A2124">
        <v>50055840</v>
      </c>
      <c r="B2124" s="1" t="s">
        <v>890</v>
      </c>
      <c r="C2124" t="s">
        <v>14</v>
      </c>
      <c r="D2124" s="2">
        <v>125</v>
      </c>
      <c r="E2124" s="1" t="s">
        <v>847</v>
      </c>
      <c r="F2124" s="2">
        <v>10009</v>
      </c>
      <c r="G2124" s="3">
        <v>2125339333</v>
      </c>
      <c r="H2124" s="1" t="s">
        <v>163</v>
      </c>
      <c r="I2124" t="s">
        <v>21</v>
      </c>
      <c r="J2124">
        <v>99</v>
      </c>
      <c r="K2124">
        <v>240</v>
      </c>
      <c r="L2124" s="18">
        <f>(((RestaurantData4[[#This Row],[FitScore]]/100)*RestaurantData4[[#This Row],[DailyCustAvg]])/3.5)*30</f>
        <v>2036.5714285714287</v>
      </c>
      <c r="M2124">
        <v>40.726379357719999</v>
      </c>
      <c r="N2124">
        <v>-73.984309277291004</v>
      </c>
      <c r="O2124">
        <v>103</v>
      </c>
      <c r="P2124">
        <v>2</v>
      </c>
    </row>
    <row r="2125" spans="1:16" x14ac:dyDescent="0.3">
      <c r="A2125">
        <v>50095436</v>
      </c>
      <c r="B2125" s="1" t="s">
        <v>1070</v>
      </c>
      <c r="C2125" t="s">
        <v>14</v>
      </c>
      <c r="D2125" s="2">
        <v>210</v>
      </c>
      <c r="E2125" s="1" t="s">
        <v>852</v>
      </c>
      <c r="F2125" s="2">
        <v>10009</v>
      </c>
      <c r="G2125" s="3">
        <v>9292856666</v>
      </c>
      <c r="H2125" s="1" t="s">
        <v>68</v>
      </c>
      <c r="I2125" t="s">
        <v>21</v>
      </c>
      <c r="J2125">
        <v>99</v>
      </c>
      <c r="K2125">
        <v>234</v>
      </c>
      <c r="L2125" s="18">
        <f>(((RestaurantData4[[#This Row],[FitScore]]/100)*RestaurantData4[[#This Row],[DailyCustAvg]])/3.5)*30</f>
        <v>1985.6571428571426</v>
      </c>
      <c r="M2125">
        <v>40.730394798905998</v>
      </c>
      <c r="N2125">
        <v>-73.983240327475002</v>
      </c>
      <c r="O2125">
        <v>103</v>
      </c>
      <c r="P2125">
        <v>2</v>
      </c>
    </row>
    <row r="2126" spans="1:16" hidden="1" x14ac:dyDescent="0.3">
      <c r="A2126">
        <v>40363426</v>
      </c>
      <c r="B2126" s="1" t="s">
        <v>2607</v>
      </c>
      <c r="C2126" t="s">
        <v>14</v>
      </c>
      <c r="D2126" s="2">
        <v>405</v>
      </c>
      <c r="E2126" s="1" t="s">
        <v>1756</v>
      </c>
      <c r="F2126" s="2">
        <v>10174</v>
      </c>
      <c r="G2126" s="3">
        <v>2126870820</v>
      </c>
      <c r="H2126" s="1" t="s">
        <v>86</v>
      </c>
      <c r="I2126" t="s">
        <v>17</v>
      </c>
      <c r="J2126">
        <v>81</v>
      </c>
      <c r="K2126">
        <v>290</v>
      </c>
      <c r="L2126" s="18">
        <f>(((RestaurantData4[[#This Row],[FitScore]]/100)*RestaurantData4[[#This Row],[DailyCustAvg]])/3.5)*30</f>
        <v>2013.4285714285713</v>
      </c>
      <c r="M2126">
        <v>40.751816337573999</v>
      </c>
      <c r="N2126">
        <v>-73.975760108448</v>
      </c>
      <c r="O2126">
        <v>106</v>
      </c>
      <c r="P2126">
        <v>4</v>
      </c>
    </row>
    <row r="2127" spans="1:16" x14ac:dyDescent="0.3">
      <c r="A2127">
        <v>50065094</v>
      </c>
      <c r="B2127" s="1" t="s">
        <v>1041</v>
      </c>
      <c r="C2127" t="s">
        <v>14</v>
      </c>
      <c r="D2127" s="2">
        <v>103</v>
      </c>
      <c r="E2127" s="1" t="s">
        <v>836</v>
      </c>
      <c r="F2127" s="2">
        <v>10009</v>
      </c>
      <c r="G2127" s="3">
        <v>2122288221</v>
      </c>
      <c r="H2127" s="1" t="s">
        <v>20</v>
      </c>
      <c r="I2127" t="s">
        <v>21</v>
      </c>
      <c r="J2127">
        <v>99</v>
      </c>
      <c r="K2127">
        <v>233</v>
      </c>
      <c r="L2127" s="18">
        <f>(((RestaurantData4[[#This Row],[FitScore]]/100)*RestaurantData4[[#This Row],[DailyCustAvg]])/3.5)*30</f>
        <v>1977.1714285714284</v>
      </c>
      <c r="M2127">
        <v>40.725789153073997</v>
      </c>
      <c r="N2127">
        <v>-73.983735767040997</v>
      </c>
      <c r="O2127">
        <v>103</v>
      </c>
      <c r="P2127">
        <v>2</v>
      </c>
    </row>
    <row r="2128" spans="1:16" hidden="1" x14ac:dyDescent="0.3">
      <c r="A2128">
        <v>50102100</v>
      </c>
      <c r="B2128" s="1" t="s">
        <v>3206</v>
      </c>
      <c r="C2128" t="s">
        <v>14</v>
      </c>
      <c r="D2128" s="2">
        <v>1264</v>
      </c>
      <c r="E2128" s="1" t="s">
        <v>2728</v>
      </c>
      <c r="F2128" s="2">
        <v>10027</v>
      </c>
      <c r="G2128" s="3">
        <v>6464905254</v>
      </c>
      <c r="H2128" s="1" t="s">
        <v>68</v>
      </c>
      <c r="I2128" t="s">
        <v>17</v>
      </c>
      <c r="J2128">
        <v>89</v>
      </c>
      <c r="K2128">
        <v>290</v>
      </c>
      <c r="L2128" s="18">
        <f>(((RestaurantData4[[#This Row],[FitScore]]/100)*RestaurantData4[[#This Row],[DailyCustAvg]])/3.5)*30</f>
        <v>2212.2857142857142</v>
      </c>
      <c r="M2128">
        <v>40.810831689822997</v>
      </c>
      <c r="N2128">
        <v>-73.958131265445999</v>
      </c>
      <c r="O2128">
        <v>109</v>
      </c>
      <c r="P2128">
        <v>7</v>
      </c>
    </row>
    <row r="2129" spans="1:16" hidden="1" x14ac:dyDescent="0.3">
      <c r="A2129">
        <v>50078715</v>
      </c>
      <c r="B2129" s="1" t="s">
        <v>2780</v>
      </c>
      <c r="C2129" t="s">
        <v>14</v>
      </c>
      <c r="D2129" s="2">
        <v>1993</v>
      </c>
      <c r="E2129" s="1" t="s">
        <v>901</v>
      </c>
      <c r="F2129" s="2">
        <v>10029</v>
      </c>
      <c r="G2129" s="3">
        <v>9143373370</v>
      </c>
      <c r="H2129" s="1" t="s">
        <v>202</v>
      </c>
      <c r="I2129" t="s">
        <v>17</v>
      </c>
      <c r="J2129">
        <v>83</v>
      </c>
      <c r="K2129">
        <v>290</v>
      </c>
      <c r="L2129" s="18">
        <f>(((RestaurantData4[[#This Row],[FitScore]]/100)*RestaurantData4[[#This Row],[DailyCustAvg]])/3.5)*30</f>
        <v>2063.1428571428573</v>
      </c>
      <c r="M2129">
        <v>40.793799522070998</v>
      </c>
      <c r="N2129">
        <v>-73.943034860812006</v>
      </c>
      <c r="O2129">
        <v>111</v>
      </c>
      <c r="P2129">
        <v>8</v>
      </c>
    </row>
    <row r="2130" spans="1:16" hidden="1" x14ac:dyDescent="0.3">
      <c r="A2130">
        <v>41195346</v>
      </c>
      <c r="B2130" s="1" t="s">
        <v>3420</v>
      </c>
      <c r="C2130" t="s">
        <v>14</v>
      </c>
      <c r="D2130" s="2">
        <v>2179</v>
      </c>
      <c r="E2130" s="1" t="s">
        <v>901</v>
      </c>
      <c r="F2130" s="2">
        <v>10035</v>
      </c>
      <c r="G2130" s="3">
        <v>2124100276</v>
      </c>
      <c r="H2130" s="1" t="s">
        <v>66</v>
      </c>
      <c r="I2130" t="s">
        <v>17</v>
      </c>
      <c r="J2130">
        <v>84</v>
      </c>
      <c r="K2130">
        <v>290</v>
      </c>
      <c r="L2130" s="18">
        <f>(((RestaurantData4[[#This Row],[FitScore]]/100)*RestaurantData4[[#This Row],[DailyCustAvg]])/3.5)*30</f>
        <v>2088</v>
      </c>
      <c r="M2130">
        <v>40.799720455032997</v>
      </c>
      <c r="N2130">
        <v>-73.938691902607999</v>
      </c>
      <c r="O2130">
        <v>111</v>
      </c>
      <c r="P2130">
        <v>8</v>
      </c>
    </row>
    <row r="2131" spans="1:16" hidden="1" x14ac:dyDescent="0.3">
      <c r="A2131">
        <v>50087052</v>
      </c>
      <c r="B2131" s="1" t="s">
        <v>3525</v>
      </c>
      <c r="C2131" t="s">
        <v>14</v>
      </c>
      <c r="D2131" s="2">
        <v>92</v>
      </c>
      <c r="E2131" s="1" t="s">
        <v>3498</v>
      </c>
      <c r="F2131" s="2">
        <v>10040</v>
      </c>
      <c r="G2131" s="3">
        <v>9172658878</v>
      </c>
      <c r="H2131" s="1" t="s">
        <v>212</v>
      </c>
      <c r="I2131" t="s">
        <v>17</v>
      </c>
      <c r="J2131">
        <v>74</v>
      </c>
      <c r="K2131">
        <v>290</v>
      </c>
      <c r="L2131" s="18">
        <f>(((RestaurantData4[[#This Row],[FitScore]]/100)*RestaurantData4[[#This Row],[DailyCustAvg]])/3.5)*30</f>
        <v>1839.4285714285713</v>
      </c>
      <c r="M2131">
        <v>40.860518283043</v>
      </c>
      <c r="N2131">
        <v>-73.927688820366001</v>
      </c>
      <c r="O2131">
        <v>112</v>
      </c>
      <c r="P2131">
        <v>10</v>
      </c>
    </row>
    <row r="2132" spans="1:16" hidden="1" x14ac:dyDescent="0.3">
      <c r="A2132">
        <v>50081419</v>
      </c>
      <c r="B2132" s="1" t="s">
        <v>4589</v>
      </c>
      <c r="C2132" t="s">
        <v>4408</v>
      </c>
      <c r="D2132" s="2">
        <v>97</v>
      </c>
      <c r="E2132" s="1" t="s">
        <v>4459</v>
      </c>
      <c r="F2132" s="2">
        <v>11249</v>
      </c>
      <c r="G2132" s="3">
        <v>9178922698</v>
      </c>
      <c r="H2132" s="1" t="s">
        <v>16</v>
      </c>
      <c r="J2132">
        <v>82</v>
      </c>
      <c r="K2132">
        <v>290</v>
      </c>
      <c r="L2132" s="18">
        <f>(((RestaurantData4[[#This Row],[FitScore]]/100)*RestaurantData4[[#This Row],[DailyCustAvg]])/3.5)*30</f>
        <v>2038.285714285714</v>
      </c>
      <c r="M2132">
        <v>40.72075418739</v>
      </c>
      <c r="N2132">
        <v>-73.957957186670995</v>
      </c>
      <c r="O2132">
        <v>301</v>
      </c>
      <c r="P2132">
        <v>33</v>
      </c>
    </row>
    <row r="2133" spans="1:16" hidden="1" x14ac:dyDescent="0.3">
      <c r="A2133">
        <v>41057360</v>
      </c>
      <c r="B2133" s="1" t="s">
        <v>4599</v>
      </c>
      <c r="C2133" t="s">
        <v>4408</v>
      </c>
      <c r="D2133" s="2">
        <v>694</v>
      </c>
      <c r="E2133" s="1" t="s">
        <v>3334</v>
      </c>
      <c r="F2133" s="2">
        <v>11222</v>
      </c>
      <c r="G2133" s="3">
        <v>7183838993</v>
      </c>
      <c r="H2133" s="1" t="s">
        <v>1074</v>
      </c>
      <c r="I2133" t="s">
        <v>21</v>
      </c>
      <c r="J2133">
        <v>71</v>
      </c>
      <c r="K2133">
        <v>290</v>
      </c>
      <c r="L2133" s="18">
        <f>(((RestaurantData4[[#This Row],[FitScore]]/100)*RestaurantData4[[#This Row],[DailyCustAvg]])/3.5)*30</f>
        <v>1764.8571428571427</v>
      </c>
      <c r="M2133">
        <v>40.725168001268997</v>
      </c>
      <c r="N2133">
        <v>-73.951575753731007</v>
      </c>
      <c r="O2133">
        <v>301</v>
      </c>
      <c r="P2133">
        <v>33</v>
      </c>
    </row>
    <row r="2134" spans="1:16" hidden="1" x14ac:dyDescent="0.3">
      <c r="A2134">
        <v>41451015</v>
      </c>
      <c r="B2134" s="1" t="s">
        <v>4679</v>
      </c>
      <c r="C2134" t="s">
        <v>4408</v>
      </c>
      <c r="D2134" s="2">
        <v>140</v>
      </c>
      <c r="E2134" s="1" t="s">
        <v>4414</v>
      </c>
      <c r="F2134" s="2">
        <v>11206</v>
      </c>
      <c r="G2134" s="3">
        <v>3472205277</v>
      </c>
      <c r="H2134" s="1" t="s">
        <v>16</v>
      </c>
      <c r="J2134">
        <v>77</v>
      </c>
      <c r="K2134">
        <v>290</v>
      </c>
      <c r="L2134" s="18">
        <f>(((RestaurantData4[[#This Row],[FitScore]]/100)*RestaurantData4[[#This Row],[DailyCustAvg]])/3.5)*30</f>
        <v>1914.0000000000002</v>
      </c>
      <c r="M2134">
        <v>40.706236140937001</v>
      </c>
      <c r="N2134">
        <v>-73.943016199656</v>
      </c>
      <c r="O2134">
        <v>301</v>
      </c>
      <c r="P2134">
        <v>34</v>
      </c>
    </row>
    <row r="2135" spans="1:16" hidden="1" x14ac:dyDescent="0.3">
      <c r="A2135">
        <v>50001224</v>
      </c>
      <c r="B2135" s="1" t="s">
        <v>4769</v>
      </c>
      <c r="C2135" t="s">
        <v>4408</v>
      </c>
      <c r="D2135" s="2">
        <v>571</v>
      </c>
      <c r="E2135" s="1" t="s">
        <v>4442</v>
      </c>
      <c r="F2135" s="2">
        <v>11211</v>
      </c>
      <c r="G2135" s="3">
        <v>9173247423</v>
      </c>
      <c r="H2135" s="1" t="s">
        <v>29</v>
      </c>
      <c r="I2135" t="s">
        <v>21</v>
      </c>
      <c r="J2135">
        <v>80</v>
      </c>
      <c r="K2135">
        <v>290</v>
      </c>
      <c r="L2135" s="18">
        <f>(((RestaurantData4[[#This Row],[FitScore]]/100)*RestaurantData4[[#This Row],[DailyCustAvg]])/3.5)*30</f>
        <v>1988.5714285714287</v>
      </c>
      <c r="M2135">
        <v>40.713943690025999</v>
      </c>
      <c r="N2135">
        <v>-73.949365501293002</v>
      </c>
      <c r="O2135">
        <v>301</v>
      </c>
      <c r="P2135">
        <v>34</v>
      </c>
    </row>
    <row r="2136" spans="1:16" hidden="1" x14ac:dyDescent="0.3">
      <c r="A2136">
        <v>50059563</v>
      </c>
      <c r="B2136" s="1" t="s">
        <v>5008</v>
      </c>
      <c r="C2136" t="s">
        <v>4408</v>
      </c>
      <c r="D2136" s="2">
        <v>1446</v>
      </c>
      <c r="E2136" s="1" t="s">
        <v>160</v>
      </c>
      <c r="F2136" s="2">
        <v>11216</v>
      </c>
      <c r="G2136" s="3">
        <v>7189081342</v>
      </c>
      <c r="H2136" s="1" t="s">
        <v>626</v>
      </c>
      <c r="I2136" t="s">
        <v>21</v>
      </c>
      <c r="J2136">
        <v>74</v>
      </c>
      <c r="K2136">
        <v>290</v>
      </c>
      <c r="L2136" s="18">
        <f>(((RestaurantData4[[#This Row],[FitScore]]/100)*RestaurantData4[[#This Row],[DailyCustAvg]])/3.5)*30</f>
        <v>1839.4285714285713</v>
      </c>
      <c r="M2136">
        <v>40.680006944170003</v>
      </c>
      <c r="N2136">
        <v>-73.942732241741993</v>
      </c>
      <c r="O2136">
        <v>303</v>
      </c>
      <c r="P2136">
        <v>36</v>
      </c>
    </row>
    <row r="2137" spans="1:16" hidden="1" x14ac:dyDescent="0.3">
      <c r="A2137">
        <v>50102226</v>
      </c>
      <c r="B2137" s="1" t="s">
        <v>5158</v>
      </c>
      <c r="C2137" t="s">
        <v>4408</v>
      </c>
      <c r="D2137" s="2">
        <v>262</v>
      </c>
      <c r="E2137" s="1" t="s">
        <v>5084</v>
      </c>
      <c r="F2137" s="2">
        <v>11237</v>
      </c>
      <c r="G2137" s="3">
        <v>9175360179</v>
      </c>
      <c r="H2137" s="1" t="s">
        <v>2033</v>
      </c>
      <c r="I2137" t="s">
        <v>21</v>
      </c>
      <c r="J2137">
        <v>69</v>
      </c>
      <c r="K2137">
        <v>290</v>
      </c>
      <c r="L2137" s="18">
        <f>(((RestaurantData4[[#This Row],[FitScore]]/100)*RestaurantData4[[#This Row],[DailyCustAvg]])/3.5)*30</f>
        <v>1715.1428571428571</v>
      </c>
      <c r="M2137">
        <v>40.699829582562003</v>
      </c>
      <c r="N2137">
        <v>-73.915836269685997</v>
      </c>
      <c r="O2137">
        <v>304</v>
      </c>
      <c r="P2137">
        <v>37</v>
      </c>
    </row>
    <row r="2138" spans="1:16" hidden="1" x14ac:dyDescent="0.3">
      <c r="A2138">
        <v>41694258</v>
      </c>
      <c r="B2138" s="1" t="s">
        <v>98</v>
      </c>
      <c r="C2138" t="s">
        <v>4408</v>
      </c>
      <c r="D2138" s="2">
        <v>1940</v>
      </c>
      <c r="E2138" s="1" t="s">
        <v>5203</v>
      </c>
      <c r="F2138" s="2">
        <v>11207</v>
      </c>
      <c r="G2138" s="3">
        <v>7186490051</v>
      </c>
      <c r="H2138" s="1" t="s">
        <v>226</v>
      </c>
      <c r="I2138" t="s">
        <v>21</v>
      </c>
      <c r="J2138">
        <v>88</v>
      </c>
      <c r="K2138">
        <v>290</v>
      </c>
      <c r="L2138" s="18">
        <f>(((RestaurantData4[[#This Row],[FitScore]]/100)*RestaurantData4[[#This Row],[DailyCustAvg]])/3.5)*30</f>
        <v>2187.4285714285716</v>
      </c>
      <c r="M2138">
        <v>40.658636470403998</v>
      </c>
      <c r="N2138">
        <v>-73.890446277893005</v>
      </c>
      <c r="O2138">
        <v>305</v>
      </c>
      <c r="P2138">
        <v>42</v>
      </c>
    </row>
    <row r="2139" spans="1:16" hidden="1" x14ac:dyDescent="0.3">
      <c r="A2139">
        <v>41304936</v>
      </c>
      <c r="B2139" s="1" t="s">
        <v>5314</v>
      </c>
      <c r="C2139" t="s">
        <v>4408</v>
      </c>
      <c r="D2139" s="2">
        <v>339</v>
      </c>
      <c r="E2139" s="1" t="s">
        <v>5313</v>
      </c>
      <c r="F2139" s="2">
        <v>11215</v>
      </c>
      <c r="G2139" s="3">
        <v>7187881444</v>
      </c>
      <c r="H2139" s="1" t="s">
        <v>16</v>
      </c>
      <c r="I2139" t="s">
        <v>21</v>
      </c>
      <c r="J2139">
        <v>85</v>
      </c>
      <c r="K2139">
        <v>290</v>
      </c>
      <c r="L2139" s="18">
        <f>(((RestaurantData4[[#This Row],[FitScore]]/100)*RestaurantData4[[#This Row],[DailyCustAvg]])/3.5)*30</f>
        <v>2112.8571428571431</v>
      </c>
      <c r="M2139">
        <v>40.668637706981002</v>
      </c>
      <c r="N2139">
        <v>-73.985195264290994</v>
      </c>
      <c r="O2139">
        <v>306</v>
      </c>
      <c r="P2139">
        <v>39</v>
      </c>
    </row>
    <row r="2140" spans="1:16" hidden="1" x14ac:dyDescent="0.3">
      <c r="A2140">
        <v>50080590</v>
      </c>
      <c r="B2140" s="1" t="s">
        <v>5427</v>
      </c>
      <c r="C2140" t="s">
        <v>4408</v>
      </c>
      <c r="D2140" s="2">
        <v>347</v>
      </c>
      <c r="E2140" s="1" t="s">
        <v>5274</v>
      </c>
      <c r="F2140" s="2">
        <v>11231</v>
      </c>
      <c r="G2140" s="3">
        <v>9292763330</v>
      </c>
      <c r="H2140" s="1" t="s">
        <v>16</v>
      </c>
      <c r="I2140" t="s">
        <v>21</v>
      </c>
      <c r="J2140">
        <v>75</v>
      </c>
      <c r="K2140">
        <v>290</v>
      </c>
      <c r="L2140" s="18">
        <f>(((RestaurantData4[[#This Row],[FitScore]]/100)*RestaurantData4[[#This Row],[DailyCustAvg]])/3.5)*30</f>
        <v>1864.2857142857144</v>
      </c>
      <c r="M2140">
        <v>40.677237309165001</v>
      </c>
      <c r="N2140">
        <v>-74.013014856110004</v>
      </c>
      <c r="O2140">
        <v>306</v>
      </c>
      <c r="P2140">
        <v>38</v>
      </c>
    </row>
    <row r="2141" spans="1:16" hidden="1" x14ac:dyDescent="0.3">
      <c r="A2141">
        <v>50053242</v>
      </c>
      <c r="B2141" s="1" t="s">
        <v>5487</v>
      </c>
      <c r="C2141" t="s">
        <v>4408</v>
      </c>
      <c r="D2141" s="2">
        <v>4903</v>
      </c>
      <c r="E2141" s="1" t="s">
        <v>1353</v>
      </c>
      <c r="F2141" s="2">
        <v>11220</v>
      </c>
      <c r="G2141" s="3">
        <v>7184382800</v>
      </c>
      <c r="H2141" s="1" t="s">
        <v>242</v>
      </c>
      <c r="I2141" t="s">
        <v>17</v>
      </c>
      <c r="J2141">
        <v>80</v>
      </c>
      <c r="K2141">
        <v>290</v>
      </c>
      <c r="L2141" s="18">
        <f>(((RestaurantData4[[#This Row],[FitScore]]/100)*RestaurantData4[[#This Row],[DailyCustAvg]])/3.5)*30</f>
        <v>1988.5714285714287</v>
      </c>
      <c r="M2141">
        <v>40.642900739631997</v>
      </c>
      <c r="N2141">
        <v>-74.005415851430001</v>
      </c>
      <c r="O2141">
        <v>307</v>
      </c>
      <c r="P2141">
        <v>38</v>
      </c>
    </row>
    <row r="2142" spans="1:16" hidden="1" x14ac:dyDescent="0.3">
      <c r="A2142">
        <v>40366487</v>
      </c>
      <c r="B2142" s="1" t="s">
        <v>6321</v>
      </c>
      <c r="C2142" t="s">
        <v>4408</v>
      </c>
      <c r="D2142" s="2">
        <v>3432</v>
      </c>
      <c r="E2142" s="1" t="s">
        <v>4995</v>
      </c>
      <c r="F2142" s="2">
        <v>11229</v>
      </c>
      <c r="G2142" s="3">
        <v>7187691254</v>
      </c>
      <c r="H2142" s="1" t="s">
        <v>16</v>
      </c>
      <c r="I2142" t="s">
        <v>17</v>
      </c>
      <c r="J2142">
        <v>69</v>
      </c>
      <c r="K2142">
        <v>290</v>
      </c>
      <c r="L2142" s="18">
        <f>(((RestaurantData4[[#This Row],[FitScore]]/100)*RestaurantData4[[#This Row],[DailyCustAvg]])/3.5)*30</f>
        <v>1715.1428571428571</v>
      </c>
      <c r="M2142">
        <v>40.600385883899001</v>
      </c>
      <c r="N2142">
        <v>-73.941893330420001</v>
      </c>
      <c r="O2142">
        <v>315</v>
      </c>
      <c r="P2142">
        <v>46</v>
      </c>
    </row>
    <row r="2143" spans="1:16" hidden="1" x14ac:dyDescent="0.3">
      <c r="A2143">
        <v>41672278</v>
      </c>
      <c r="B2143" s="1" t="s">
        <v>6502</v>
      </c>
      <c r="C2143" t="s">
        <v>4408</v>
      </c>
      <c r="D2143" s="2">
        <v>3719</v>
      </c>
      <c r="E2143" s="1" t="s">
        <v>6066</v>
      </c>
      <c r="F2143" s="2">
        <v>11203</v>
      </c>
      <c r="G2143" s="3">
        <v>7182825757</v>
      </c>
      <c r="H2143" s="1" t="s">
        <v>242</v>
      </c>
      <c r="I2143" t="s">
        <v>21</v>
      </c>
      <c r="J2143">
        <v>58</v>
      </c>
      <c r="K2143">
        <v>290</v>
      </c>
      <c r="L2143" s="18">
        <f>(((RestaurantData4[[#This Row],[FitScore]]/100)*RestaurantData4[[#This Row],[DailyCustAvg]])/3.5)*30</f>
        <v>1441.7142857142858</v>
      </c>
      <c r="M2143">
        <v>40.651126303508001</v>
      </c>
      <c r="N2143">
        <v>-73.942566125786996</v>
      </c>
      <c r="O2143">
        <v>317</v>
      </c>
      <c r="P2143">
        <v>41</v>
      </c>
    </row>
    <row r="2144" spans="1:16" hidden="1" x14ac:dyDescent="0.3">
      <c r="A2144">
        <v>41710894</v>
      </c>
      <c r="B2144" s="1" t="s">
        <v>6674</v>
      </c>
      <c r="C2144" t="s">
        <v>6631</v>
      </c>
      <c r="D2144" s="2">
        <v>3809</v>
      </c>
      <c r="E2144" s="1" t="s">
        <v>6675</v>
      </c>
      <c r="F2144" s="2">
        <v>11101</v>
      </c>
      <c r="G2144" s="3">
        <v>7183497777</v>
      </c>
      <c r="H2144" s="1" t="s">
        <v>212</v>
      </c>
      <c r="I2144" t="s">
        <v>17</v>
      </c>
      <c r="J2144">
        <v>66</v>
      </c>
      <c r="K2144">
        <v>290</v>
      </c>
      <c r="L2144" s="18">
        <f>(((RestaurantData4[[#This Row],[FitScore]]/100)*RestaurantData4[[#This Row],[DailyCustAvg]])/3.5)*30</f>
        <v>1640.5714285714287</v>
      </c>
      <c r="M2144">
        <v>40.753904470080002</v>
      </c>
      <c r="N2144">
        <v>-73.924029578577006</v>
      </c>
      <c r="O2144">
        <v>401</v>
      </c>
      <c r="P2144">
        <v>26</v>
      </c>
    </row>
    <row r="2145" spans="1:16" hidden="1" x14ac:dyDescent="0.3">
      <c r="A2145">
        <v>50101642</v>
      </c>
      <c r="B2145" s="1" t="s">
        <v>6923</v>
      </c>
      <c r="C2145" t="s">
        <v>6631</v>
      </c>
      <c r="D2145" s="2">
        <v>2910</v>
      </c>
      <c r="E2145" s="1" t="s">
        <v>6924</v>
      </c>
      <c r="F2145" s="2">
        <v>11101</v>
      </c>
      <c r="G2145" s="3">
        <v>7184820176</v>
      </c>
      <c r="H2145" s="1" t="s">
        <v>56</v>
      </c>
      <c r="I2145" t="s">
        <v>17</v>
      </c>
      <c r="J2145">
        <v>71</v>
      </c>
      <c r="K2145">
        <v>290</v>
      </c>
      <c r="L2145" s="18">
        <f>(((RestaurantData4[[#This Row],[FitScore]]/100)*RestaurantData4[[#This Row],[DailyCustAvg]])/3.5)*30</f>
        <v>1764.8571428571427</v>
      </c>
      <c r="M2145">
        <v>40.745209013747001</v>
      </c>
      <c r="N2145">
        <v>-73.937601841947995</v>
      </c>
      <c r="O2145">
        <v>402</v>
      </c>
      <c r="P2145">
        <v>26</v>
      </c>
    </row>
    <row r="2146" spans="1:16" hidden="1" x14ac:dyDescent="0.3">
      <c r="A2146">
        <v>50099530</v>
      </c>
      <c r="B2146" s="1" t="s">
        <v>7506</v>
      </c>
      <c r="C2146" t="s">
        <v>6631</v>
      </c>
      <c r="D2146" s="2">
        <v>13174</v>
      </c>
      <c r="E2146" s="1" t="s">
        <v>7436</v>
      </c>
      <c r="F2146" s="2">
        <v>11355</v>
      </c>
      <c r="G2146" s="3">
        <v>7189715555</v>
      </c>
      <c r="H2146" s="1" t="s">
        <v>186</v>
      </c>
      <c r="I2146" t="s">
        <v>21</v>
      </c>
      <c r="J2146">
        <v>56</v>
      </c>
      <c r="K2146">
        <v>290</v>
      </c>
      <c r="L2146" s="18">
        <f>(((RestaurantData4[[#This Row],[FitScore]]/100)*RestaurantData4[[#This Row],[DailyCustAvg]])/3.5)*30</f>
        <v>1392</v>
      </c>
      <c r="M2146">
        <v>40.753608250151999</v>
      </c>
      <c r="N2146">
        <v>-73.833358779069002</v>
      </c>
      <c r="O2146">
        <v>407</v>
      </c>
      <c r="P2146">
        <v>20</v>
      </c>
    </row>
    <row r="2147" spans="1:16" hidden="1" x14ac:dyDescent="0.3">
      <c r="A2147">
        <v>41448965</v>
      </c>
      <c r="B2147" s="1" t="s">
        <v>332</v>
      </c>
      <c r="C2147" t="s">
        <v>14</v>
      </c>
      <c r="D2147" s="2">
        <v>52</v>
      </c>
      <c r="E2147" s="1" t="s">
        <v>34</v>
      </c>
      <c r="F2147" s="2">
        <v>10004</v>
      </c>
      <c r="G2147" s="3">
        <v>2125106412</v>
      </c>
      <c r="H2147" s="1" t="s">
        <v>16</v>
      </c>
      <c r="I2147" t="s">
        <v>17</v>
      </c>
      <c r="J2147">
        <v>97</v>
      </c>
      <c r="K2147">
        <v>289</v>
      </c>
      <c r="L2147" s="18">
        <f>(((RestaurantData4[[#This Row],[FitScore]]/100)*RestaurantData4[[#This Row],[DailyCustAvg]])/3.5)*30</f>
        <v>2402.8285714285712</v>
      </c>
      <c r="M2147">
        <v>40.706485644314</v>
      </c>
      <c r="N2147">
        <v>-74.012724830015003</v>
      </c>
      <c r="O2147">
        <v>101</v>
      </c>
      <c r="P2147">
        <v>1</v>
      </c>
    </row>
    <row r="2148" spans="1:16" x14ac:dyDescent="0.3">
      <c r="A2148">
        <v>50094083</v>
      </c>
      <c r="B2148" s="1" t="s">
        <v>1103</v>
      </c>
      <c r="C2148" t="s">
        <v>14</v>
      </c>
      <c r="D2148" s="2">
        <v>432</v>
      </c>
      <c r="E2148" s="1" t="s">
        <v>389</v>
      </c>
      <c r="F2148" s="2">
        <v>10009</v>
      </c>
      <c r="G2148" s="3">
        <v>6464549484</v>
      </c>
      <c r="H2148" s="1" t="s">
        <v>16</v>
      </c>
      <c r="I2148" t="s">
        <v>21</v>
      </c>
      <c r="J2148">
        <v>100</v>
      </c>
      <c r="K2148">
        <v>225</v>
      </c>
      <c r="L2148" s="18">
        <f>(((RestaurantData4[[#This Row],[FitScore]]/100)*RestaurantData4[[#This Row],[DailyCustAvg]])/3.5)*30</f>
        <v>1928.5714285714287</v>
      </c>
      <c r="M2148">
        <v>40.730287602120001</v>
      </c>
      <c r="N2148">
        <v>-73.982237301471997</v>
      </c>
      <c r="O2148">
        <v>103</v>
      </c>
      <c r="P2148">
        <v>2</v>
      </c>
    </row>
    <row r="2149" spans="1:16" x14ac:dyDescent="0.3">
      <c r="A2149">
        <v>41470674</v>
      </c>
      <c r="B2149" s="1" t="s">
        <v>1170</v>
      </c>
      <c r="C2149" t="s">
        <v>14</v>
      </c>
      <c r="D2149" s="2">
        <v>12</v>
      </c>
      <c r="E2149" s="1" t="s">
        <v>852</v>
      </c>
      <c r="F2149" s="2">
        <v>10009</v>
      </c>
      <c r="G2149" s="3">
        <v>2125989126</v>
      </c>
      <c r="H2149" s="1" t="s">
        <v>183</v>
      </c>
      <c r="I2149" t="s">
        <v>21</v>
      </c>
      <c r="J2149">
        <v>100</v>
      </c>
      <c r="K2149">
        <v>221</v>
      </c>
      <c r="L2149" s="18">
        <f>(((RestaurantData4[[#This Row],[FitScore]]/100)*RestaurantData4[[#This Row],[DailyCustAvg]])/3.5)*30</f>
        <v>1894.2857142857144</v>
      </c>
      <c r="M2149">
        <v>40.723357851029</v>
      </c>
      <c r="N2149">
        <v>-73.988347038952995</v>
      </c>
      <c r="O2149">
        <v>103</v>
      </c>
      <c r="P2149">
        <v>2</v>
      </c>
    </row>
    <row r="2150" spans="1:16" hidden="1" x14ac:dyDescent="0.3">
      <c r="A2150">
        <v>50098826</v>
      </c>
      <c r="B2150" s="1" t="s">
        <v>476</v>
      </c>
      <c r="C2150" t="s">
        <v>14</v>
      </c>
      <c r="D2150" s="2">
        <v>200</v>
      </c>
      <c r="E2150" s="1" t="s">
        <v>477</v>
      </c>
      <c r="F2150" s="2">
        <v>10014</v>
      </c>
      <c r="G2150" s="3">
        <v>2125244619</v>
      </c>
      <c r="H2150" s="1" t="s">
        <v>148</v>
      </c>
      <c r="I2150" t="s">
        <v>17</v>
      </c>
      <c r="J2150">
        <v>94</v>
      </c>
      <c r="K2150">
        <v>289</v>
      </c>
      <c r="L2150" s="18">
        <f>(((RestaurantData4[[#This Row],[FitScore]]/100)*RestaurantData4[[#This Row],[DailyCustAvg]])/3.5)*30</f>
        <v>2328.5142857142855</v>
      </c>
      <c r="M2150">
        <v>40.728340069398001</v>
      </c>
      <c r="N2150">
        <v>-74.005343445983996</v>
      </c>
      <c r="O2150">
        <v>102</v>
      </c>
      <c r="P2150">
        <v>3</v>
      </c>
    </row>
    <row r="2151" spans="1:16" x14ac:dyDescent="0.3">
      <c r="A2151">
        <v>41010271</v>
      </c>
      <c r="B2151" s="1" t="s">
        <v>1126</v>
      </c>
      <c r="C2151" t="s">
        <v>14</v>
      </c>
      <c r="D2151" s="2">
        <v>536</v>
      </c>
      <c r="E2151" s="1" t="s">
        <v>1127</v>
      </c>
      <c r="F2151" s="2">
        <v>10009</v>
      </c>
      <c r="G2151" s="3">
        <v>2125058001</v>
      </c>
      <c r="H2151" s="1" t="s">
        <v>68</v>
      </c>
      <c r="I2151" t="s">
        <v>21</v>
      </c>
      <c r="J2151">
        <v>99</v>
      </c>
      <c r="K2151">
        <v>220</v>
      </c>
      <c r="L2151" s="18">
        <f>(((RestaurantData4[[#This Row],[FitScore]]/100)*RestaurantData4[[#This Row],[DailyCustAvg]])/3.5)*30</f>
        <v>1866.8571428571431</v>
      </c>
      <c r="M2151">
        <v>40.724449667850003</v>
      </c>
      <c r="N2151">
        <v>-73.983461903370994</v>
      </c>
      <c r="O2151">
        <v>103</v>
      </c>
      <c r="P2151">
        <v>2</v>
      </c>
    </row>
    <row r="2152" spans="1:16" hidden="1" x14ac:dyDescent="0.3">
      <c r="A2152">
        <v>50093318</v>
      </c>
      <c r="B2152" s="1" t="s">
        <v>1087</v>
      </c>
      <c r="C2152" t="s">
        <v>14</v>
      </c>
      <c r="D2152" s="2">
        <v>45</v>
      </c>
      <c r="E2152" s="1" t="s">
        <v>855</v>
      </c>
      <c r="F2152" s="2">
        <v>10009</v>
      </c>
      <c r="G2152" s="3">
        <v>2127773650</v>
      </c>
      <c r="H2152" s="1" t="s">
        <v>148</v>
      </c>
      <c r="I2152" t="s">
        <v>17</v>
      </c>
      <c r="J2152">
        <v>99</v>
      </c>
      <c r="K2152">
        <v>289</v>
      </c>
      <c r="L2152" s="18">
        <f>(((RestaurantData4[[#This Row],[FitScore]]/100)*RestaurantData4[[#This Row],[DailyCustAvg]])/3.5)*30</f>
        <v>2452.3714285714286</v>
      </c>
      <c r="M2152">
        <v>40.722964641657001</v>
      </c>
      <c r="N2152">
        <v>-73.982733516579998</v>
      </c>
      <c r="O2152">
        <v>103</v>
      </c>
      <c r="P2152">
        <v>2</v>
      </c>
    </row>
    <row r="2153" spans="1:16" x14ac:dyDescent="0.3">
      <c r="A2153">
        <v>50099907</v>
      </c>
      <c r="B2153" s="1" t="s">
        <v>854</v>
      </c>
      <c r="C2153" t="s">
        <v>14</v>
      </c>
      <c r="D2153" s="2">
        <v>190</v>
      </c>
      <c r="E2153" s="1" t="s">
        <v>855</v>
      </c>
      <c r="F2153" s="2">
        <v>10009</v>
      </c>
      <c r="G2153" s="3">
        <v>5165326518</v>
      </c>
      <c r="H2153" s="1" t="s">
        <v>106</v>
      </c>
      <c r="I2153" t="s">
        <v>21</v>
      </c>
      <c r="J2153">
        <v>100</v>
      </c>
      <c r="K2153">
        <v>217</v>
      </c>
      <c r="L2153" s="18">
        <f>(((RestaurantData4[[#This Row],[FitScore]]/100)*RestaurantData4[[#This Row],[DailyCustAvg]])/3.5)*30</f>
        <v>1860</v>
      </c>
      <c r="M2153">
        <v>40.727907371210001</v>
      </c>
      <c r="N2153">
        <v>-73.979153119564003</v>
      </c>
      <c r="O2153">
        <v>103</v>
      </c>
      <c r="P2153">
        <v>2</v>
      </c>
    </row>
    <row r="2154" spans="1:16" x14ac:dyDescent="0.3">
      <c r="A2154">
        <v>41643753</v>
      </c>
      <c r="B2154" s="1" t="s">
        <v>1300</v>
      </c>
      <c r="C2154" t="s">
        <v>14</v>
      </c>
      <c r="D2154" s="2">
        <v>700</v>
      </c>
      <c r="E2154" s="1" t="s">
        <v>1241</v>
      </c>
      <c r="F2154" s="2">
        <v>10009</v>
      </c>
      <c r="G2154" s="3">
        <v>2127777022</v>
      </c>
      <c r="H2154" s="1" t="s">
        <v>16</v>
      </c>
      <c r="I2154" t="s">
        <v>21</v>
      </c>
      <c r="J2154">
        <v>100</v>
      </c>
      <c r="K2154">
        <v>212</v>
      </c>
      <c r="L2154" s="18">
        <f>(((RestaurantData4[[#This Row],[FitScore]]/100)*RestaurantData4[[#This Row],[DailyCustAvg]])/3.5)*30</f>
        <v>1817.1428571428571</v>
      </c>
      <c r="M2154">
        <v>40.725217255643997</v>
      </c>
      <c r="N2154">
        <v>-73.977847930216996</v>
      </c>
      <c r="O2154">
        <v>103</v>
      </c>
      <c r="P2154">
        <v>2</v>
      </c>
    </row>
    <row r="2155" spans="1:16" hidden="1" x14ac:dyDescent="0.3">
      <c r="A2155">
        <v>50085326</v>
      </c>
      <c r="B2155" s="1" t="s">
        <v>2028</v>
      </c>
      <c r="C2155" t="s">
        <v>14</v>
      </c>
      <c r="D2155" s="2">
        <v>113</v>
      </c>
      <c r="E2155" s="1" t="s">
        <v>1930</v>
      </c>
      <c r="F2155" s="2">
        <v>10003</v>
      </c>
      <c r="G2155" s="3">
        <v>2125187313</v>
      </c>
      <c r="H2155" s="1" t="s">
        <v>66</v>
      </c>
      <c r="I2155" t="s">
        <v>17</v>
      </c>
      <c r="J2155">
        <v>88</v>
      </c>
      <c r="K2155">
        <v>289</v>
      </c>
      <c r="L2155" s="18">
        <f>(((RestaurantData4[[#This Row],[FitScore]]/100)*RestaurantData4[[#This Row],[DailyCustAvg]])/3.5)*30</f>
        <v>2179.8857142857141</v>
      </c>
      <c r="M2155">
        <v>40.736793415104003</v>
      </c>
      <c r="N2155">
        <v>-73.987745676103003</v>
      </c>
      <c r="O2155">
        <v>105</v>
      </c>
      <c r="P2155">
        <v>2</v>
      </c>
    </row>
    <row r="2156" spans="1:16" hidden="1" x14ac:dyDescent="0.3">
      <c r="A2156">
        <v>50003485</v>
      </c>
      <c r="B2156" s="1" t="s">
        <v>2451</v>
      </c>
      <c r="C2156" t="s">
        <v>14</v>
      </c>
      <c r="D2156" s="2">
        <v>561</v>
      </c>
      <c r="E2156" s="1" t="s">
        <v>1685</v>
      </c>
      <c r="F2156" s="2">
        <v>10018</v>
      </c>
      <c r="G2156" s="3">
        <v>2125751410</v>
      </c>
      <c r="H2156" s="1" t="s">
        <v>68</v>
      </c>
      <c r="I2156" t="s">
        <v>17</v>
      </c>
      <c r="J2156">
        <v>89</v>
      </c>
      <c r="K2156">
        <v>289</v>
      </c>
      <c r="L2156" s="18">
        <f>(((RestaurantData4[[#This Row],[FitScore]]/100)*RestaurantData4[[#This Row],[DailyCustAvg]])/3.5)*30</f>
        <v>2204.6571428571424</v>
      </c>
      <c r="M2156">
        <v>40.754694725744002</v>
      </c>
      <c r="N2156">
        <v>-73.987500538283996</v>
      </c>
      <c r="O2156">
        <v>105</v>
      </c>
      <c r="P2156">
        <v>3</v>
      </c>
    </row>
    <row r="2157" spans="1:16" hidden="1" x14ac:dyDescent="0.3">
      <c r="A2157">
        <v>40370436</v>
      </c>
      <c r="B2157" s="1" t="s">
        <v>2665</v>
      </c>
      <c r="C2157" t="s">
        <v>14</v>
      </c>
      <c r="D2157" s="2">
        <v>108</v>
      </c>
      <c r="E2157" s="1" t="s">
        <v>2069</v>
      </c>
      <c r="F2157" s="2">
        <v>10016</v>
      </c>
      <c r="G2157" s="3">
        <v>2126830135</v>
      </c>
      <c r="H2157" s="1" t="s">
        <v>24</v>
      </c>
      <c r="I2157" t="s">
        <v>17</v>
      </c>
      <c r="J2157">
        <v>79</v>
      </c>
      <c r="K2157">
        <v>289</v>
      </c>
      <c r="L2157" s="18">
        <f>(((RestaurantData4[[#This Row],[FitScore]]/100)*RestaurantData4[[#This Row],[DailyCustAvg]])/3.5)*30</f>
        <v>1956.9428571428571</v>
      </c>
      <c r="M2157">
        <v>40.749349425398997</v>
      </c>
      <c r="N2157">
        <v>-73.978940662753999</v>
      </c>
      <c r="O2157">
        <v>106</v>
      </c>
      <c r="P2157">
        <v>4</v>
      </c>
    </row>
    <row r="2158" spans="1:16" x14ac:dyDescent="0.3">
      <c r="A2158">
        <v>50073916</v>
      </c>
      <c r="B2158" s="1" t="s">
        <v>1051</v>
      </c>
      <c r="C2158" t="s">
        <v>14</v>
      </c>
      <c r="D2158" s="2">
        <v>168</v>
      </c>
      <c r="E2158" s="1" t="s">
        <v>852</v>
      </c>
      <c r="F2158" s="2">
        <v>10009</v>
      </c>
      <c r="G2158" s="3">
        <v>2126774992</v>
      </c>
      <c r="H2158" s="1" t="s">
        <v>24</v>
      </c>
      <c r="I2158" t="s">
        <v>21</v>
      </c>
      <c r="J2158">
        <v>99</v>
      </c>
      <c r="K2158">
        <v>211</v>
      </c>
      <c r="L2158" s="18">
        <f>(((RestaurantData4[[#This Row],[FitScore]]/100)*RestaurantData4[[#This Row],[DailyCustAvg]])/3.5)*30</f>
        <v>1790.485714285714</v>
      </c>
      <c r="M2158">
        <v>40.728953944164999</v>
      </c>
      <c r="N2158">
        <v>-73.984279804484004</v>
      </c>
      <c r="O2158">
        <v>103</v>
      </c>
      <c r="P2158">
        <v>2</v>
      </c>
    </row>
    <row r="2159" spans="1:16" hidden="1" x14ac:dyDescent="0.3">
      <c r="A2159">
        <v>50073321</v>
      </c>
      <c r="B2159" s="1" t="s">
        <v>2803</v>
      </c>
      <c r="C2159" t="s">
        <v>14</v>
      </c>
      <c r="D2159" s="2">
        <v>610</v>
      </c>
      <c r="E2159" s="1" t="s">
        <v>2728</v>
      </c>
      <c r="F2159" s="2">
        <v>10024</v>
      </c>
      <c r="G2159" s="3">
        <v>9172386696</v>
      </c>
      <c r="H2159" s="1" t="s">
        <v>242</v>
      </c>
      <c r="I2159" t="s">
        <v>17</v>
      </c>
      <c r="J2159">
        <v>100</v>
      </c>
      <c r="K2159">
        <v>289</v>
      </c>
      <c r="L2159" s="18">
        <f>(((RestaurantData4[[#This Row],[FitScore]]/100)*RestaurantData4[[#This Row],[DailyCustAvg]])/3.5)*30</f>
        <v>2477.1428571428569</v>
      </c>
      <c r="M2159">
        <v>40.789951445896001</v>
      </c>
      <c r="N2159">
        <v>-73.973369901709006</v>
      </c>
      <c r="O2159">
        <v>107</v>
      </c>
      <c r="P2159">
        <v>6</v>
      </c>
    </row>
    <row r="2160" spans="1:16" hidden="1" x14ac:dyDescent="0.3">
      <c r="A2160">
        <v>50072484</v>
      </c>
      <c r="B2160" s="1" t="s">
        <v>3076</v>
      </c>
      <c r="C2160" t="s">
        <v>14</v>
      </c>
      <c r="D2160" s="2">
        <v>1690</v>
      </c>
      <c r="E2160" s="1" t="s">
        <v>2926</v>
      </c>
      <c r="F2160" s="2">
        <v>10128</v>
      </c>
      <c r="G2160" s="3">
        <v>9174095820</v>
      </c>
      <c r="H2160" s="1" t="s">
        <v>24</v>
      </c>
      <c r="I2160" t="s">
        <v>17</v>
      </c>
      <c r="J2160">
        <v>97</v>
      </c>
      <c r="K2160">
        <v>289</v>
      </c>
      <c r="L2160" s="18">
        <f>(((RestaurantData4[[#This Row],[FitScore]]/100)*RestaurantData4[[#This Row],[DailyCustAvg]])/3.5)*30</f>
        <v>2402.8285714285712</v>
      </c>
      <c r="M2160">
        <v>40.777637040568997</v>
      </c>
      <c r="N2160">
        <v>-73.945857850238994</v>
      </c>
      <c r="O2160">
        <v>108</v>
      </c>
      <c r="P2160">
        <v>5</v>
      </c>
    </row>
    <row r="2161" spans="1:16" x14ac:dyDescent="0.3">
      <c r="A2161">
        <v>50102670</v>
      </c>
      <c r="B2161" s="1" t="s">
        <v>1218</v>
      </c>
      <c r="C2161" t="s">
        <v>14</v>
      </c>
      <c r="D2161" s="2">
        <v>111</v>
      </c>
      <c r="E2161" s="1" t="s">
        <v>845</v>
      </c>
      <c r="F2161" s="2">
        <v>10009</v>
      </c>
      <c r="G2161" s="3">
        <v>2122607948</v>
      </c>
      <c r="H2161" s="1" t="s">
        <v>29</v>
      </c>
      <c r="I2161" t="s">
        <v>21</v>
      </c>
      <c r="J2161">
        <v>99</v>
      </c>
      <c r="K2161">
        <v>209</v>
      </c>
      <c r="L2161" s="18">
        <f>(((RestaurantData4[[#This Row],[FitScore]]/100)*RestaurantData4[[#This Row],[DailyCustAvg]])/3.5)*30</f>
        <v>1773.5142857142857</v>
      </c>
      <c r="M2161">
        <v>40.724267733750999</v>
      </c>
      <c r="N2161">
        <v>-73.978732152522994</v>
      </c>
      <c r="O2161">
        <v>103</v>
      </c>
      <c r="P2161">
        <v>2</v>
      </c>
    </row>
    <row r="2162" spans="1:16" hidden="1" x14ac:dyDescent="0.3">
      <c r="A2162">
        <v>50032793</v>
      </c>
      <c r="B2162" s="1" t="s">
        <v>4463</v>
      </c>
      <c r="C2162" t="s">
        <v>4408</v>
      </c>
      <c r="D2162" s="2">
        <v>168</v>
      </c>
      <c r="E2162" s="1" t="s">
        <v>4464</v>
      </c>
      <c r="F2162" s="2">
        <v>11211</v>
      </c>
      <c r="G2162" s="3">
        <v>7183873337</v>
      </c>
      <c r="H2162" s="1" t="s">
        <v>207</v>
      </c>
      <c r="I2162" t="s">
        <v>17</v>
      </c>
      <c r="J2162">
        <v>86</v>
      </c>
      <c r="K2162">
        <v>289</v>
      </c>
      <c r="L2162" s="18">
        <f>(((RestaurantData4[[#This Row],[FitScore]]/100)*RestaurantData4[[#This Row],[DailyCustAvg]])/3.5)*30</f>
        <v>2130.3428571428572</v>
      </c>
      <c r="M2162">
        <v>40.710668345598002</v>
      </c>
      <c r="N2162">
        <v>-73.953894832838003</v>
      </c>
      <c r="O2162">
        <v>301</v>
      </c>
      <c r="P2162">
        <v>34</v>
      </c>
    </row>
    <row r="2163" spans="1:16" hidden="1" x14ac:dyDescent="0.3">
      <c r="A2163">
        <v>50039749</v>
      </c>
      <c r="B2163" s="1" t="s">
        <v>4527</v>
      </c>
      <c r="C2163" t="s">
        <v>4408</v>
      </c>
      <c r="D2163" s="2">
        <v>167</v>
      </c>
      <c r="E2163" s="1" t="s">
        <v>532</v>
      </c>
      <c r="F2163" s="2">
        <v>11249</v>
      </c>
      <c r="G2163" s="3">
        <v>7183888988</v>
      </c>
      <c r="H2163" s="1" t="s">
        <v>242</v>
      </c>
      <c r="I2163" t="s">
        <v>21</v>
      </c>
      <c r="J2163">
        <v>84</v>
      </c>
      <c r="K2163">
        <v>289</v>
      </c>
      <c r="L2163" s="18">
        <f>(((RestaurantData4[[#This Row],[FitScore]]/100)*RestaurantData4[[#This Row],[DailyCustAvg]])/3.5)*30</f>
        <v>2080.8000000000002</v>
      </c>
      <c r="M2163">
        <v>40.714631887068002</v>
      </c>
      <c r="N2163">
        <v>-73.961600782744995</v>
      </c>
      <c r="O2163">
        <v>301</v>
      </c>
      <c r="P2163">
        <v>34</v>
      </c>
    </row>
    <row r="2164" spans="1:16" hidden="1" x14ac:dyDescent="0.3">
      <c r="A2164">
        <v>50099012</v>
      </c>
      <c r="B2164" s="1" t="s">
        <v>2657</v>
      </c>
      <c r="C2164" t="s">
        <v>4408</v>
      </c>
      <c r="D2164" s="2">
        <v>259</v>
      </c>
      <c r="E2164" s="1" t="s">
        <v>4678</v>
      </c>
      <c r="F2164" s="2">
        <v>11211</v>
      </c>
      <c r="G2164" s="3">
        <v>5166407902</v>
      </c>
      <c r="H2164" s="1" t="s">
        <v>45</v>
      </c>
      <c r="I2164" t="s">
        <v>21</v>
      </c>
      <c r="J2164">
        <v>81</v>
      </c>
      <c r="K2164">
        <v>289</v>
      </c>
      <c r="L2164" s="18">
        <f>(((RestaurantData4[[#This Row],[FitScore]]/100)*RestaurantData4[[#This Row],[DailyCustAvg]])/3.5)*30</f>
        <v>2006.4857142857145</v>
      </c>
      <c r="M2164">
        <v>40.715245038412</v>
      </c>
      <c r="N2164">
        <v>-73.933838741920994</v>
      </c>
      <c r="O2164">
        <v>301</v>
      </c>
      <c r="P2164">
        <v>34</v>
      </c>
    </row>
    <row r="2165" spans="1:16" hidden="1" x14ac:dyDescent="0.3">
      <c r="A2165">
        <v>50049662</v>
      </c>
      <c r="B2165" s="1" t="s">
        <v>5043</v>
      </c>
      <c r="C2165" t="s">
        <v>4408</v>
      </c>
      <c r="D2165" s="2">
        <v>1346</v>
      </c>
      <c r="E2165" s="1" t="s">
        <v>34</v>
      </c>
      <c r="F2165" s="2">
        <v>11221</v>
      </c>
      <c r="G2165" s="3">
        <v>3479150505</v>
      </c>
      <c r="H2165" s="1" t="s">
        <v>212</v>
      </c>
      <c r="J2165">
        <v>58</v>
      </c>
      <c r="K2165">
        <v>289</v>
      </c>
      <c r="L2165" s="18">
        <f>(((RestaurantData4[[#This Row],[FitScore]]/100)*RestaurantData4[[#This Row],[DailyCustAvg]])/3.5)*30</f>
        <v>1436.7428571428568</v>
      </c>
      <c r="M2165">
        <v>40.689846186718</v>
      </c>
      <c r="N2165">
        <v>-73.922703753158999</v>
      </c>
      <c r="O2165">
        <v>303</v>
      </c>
      <c r="P2165">
        <v>41</v>
      </c>
    </row>
    <row r="2166" spans="1:16" hidden="1" x14ac:dyDescent="0.3">
      <c r="A2166">
        <v>50103134</v>
      </c>
      <c r="B2166" s="1" t="s">
        <v>5148</v>
      </c>
      <c r="C2166" t="s">
        <v>4408</v>
      </c>
      <c r="D2166" s="2">
        <v>513</v>
      </c>
      <c r="E2166" s="1" t="s">
        <v>5086</v>
      </c>
      <c r="F2166" s="2">
        <v>11221</v>
      </c>
      <c r="G2166" s="3">
        <v>3476233082</v>
      </c>
      <c r="H2166" s="1" t="s">
        <v>56</v>
      </c>
      <c r="I2166" t="s">
        <v>21</v>
      </c>
      <c r="J2166">
        <v>68</v>
      </c>
      <c r="K2166">
        <v>289</v>
      </c>
      <c r="L2166" s="18">
        <f>(((RestaurantData4[[#This Row],[FitScore]]/100)*RestaurantData4[[#This Row],[DailyCustAvg]])/3.5)*30</f>
        <v>1684.4571428571428</v>
      </c>
      <c r="M2166">
        <v>40.692225508443002</v>
      </c>
      <c r="N2166">
        <v>-73.910815481360004</v>
      </c>
      <c r="O2166">
        <v>304</v>
      </c>
      <c r="P2166">
        <v>37</v>
      </c>
    </row>
    <row r="2167" spans="1:16" hidden="1" x14ac:dyDescent="0.3">
      <c r="A2167">
        <v>41077320</v>
      </c>
      <c r="B2167" s="1" t="s">
        <v>5273</v>
      </c>
      <c r="C2167" t="s">
        <v>4408</v>
      </c>
      <c r="D2167" s="2">
        <v>359</v>
      </c>
      <c r="E2167" s="1" t="s">
        <v>5274</v>
      </c>
      <c r="F2167" s="2">
        <v>11231</v>
      </c>
      <c r="G2167" s="3">
        <v>7182220345</v>
      </c>
      <c r="H2167" s="1" t="s">
        <v>73</v>
      </c>
      <c r="I2167" t="s">
        <v>21</v>
      </c>
      <c r="J2167">
        <v>86</v>
      </c>
      <c r="K2167">
        <v>289</v>
      </c>
      <c r="L2167" s="18">
        <f>(((RestaurantData4[[#This Row],[FitScore]]/100)*RestaurantData4[[#This Row],[DailyCustAvg]])/3.5)*30</f>
        <v>2130.3428571428572</v>
      </c>
      <c r="M2167">
        <v>40.676957304312999</v>
      </c>
      <c r="N2167">
        <v>-74.013342875196003</v>
      </c>
      <c r="O2167">
        <v>306</v>
      </c>
      <c r="P2167">
        <v>38</v>
      </c>
    </row>
    <row r="2168" spans="1:16" hidden="1" x14ac:dyDescent="0.3">
      <c r="A2168">
        <v>50018409</v>
      </c>
      <c r="B2168" s="1" t="s">
        <v>5349</v>
      </c>
      <c r="C2168" t="s">
        <v>4408</v>
      </c>
      <c r="D2168" s="2">
        <v>231</v>
      </c>
      <c r="E2168" s="1" t="s">
        <v>4828</v>
      </c>
      <c r="F2168" s="2">
        <v>11201</v>
      </c>
      <c r="G2168" s="3">
        <v>6465263167</v>
      </c>
      <c r="H2168" s="1" t="s">
        <v>16</v>
      </c>
      <c r="I2168" t="s">
        <v>21</v>
      </c>
      <c r="J2168">
        <v>85</v>
      </c>
      <c r="K2168">
        <v>289</v>
      </c>
      <c r="L2168" s="18">
        <f>(((RestaurantData4[[#This Row],[FitScore]]/100)*RestaurantData4[[#This Row],[DailyCustAvg]])/3.5)*30</f>
        <v>2105.5714285714284</v>
      </c>
      <c r="M2168">
        <v>40.686155667843998</v>
      </c>
      <c r="N2168">
        <v>-73.994054188614001</v>
      </c>
      <c r="O2168">
        <v>306</v>
      </c>
      <c r="P2168">
        <v>33</v>
      </c>
    </row>
    <row r="2169" spans="1:16" hidden="1" x14ac:dyDescent="0.3">
      <c r="A2169">
        <v>41515470</v>
      </c>
      <c r="B2169" s="1" t="s">
        <v>5378</v>
      </c>
      <c r="C2169" t="s">
        <v>4408</v>
      </c>
      <c r="D2169" s="2">
        <v>276</v>
      </c>
      <c r="E2169" s="1" t="s">
        <v>555</v>
      </c>
      <c r="F2169" s="2">
        <v>11215</v>
      </c>
      <c r="G2169" s="3">
        <v>7188321111</v>
      </c>
      <c r="H2169" s="1" t="s">
        <v>68</v>
      </c>
      <c r="I2169" t="s">
        <v>21</v>
      </c>
      <c r="J2169">
        <v>81</v>
      </c>
      <c r="K2169">
        <v>289</v>
      </c>
      <c r="L2169" s="18">
        <f>(((RestaurantData4[[#This Row],[FitScore]]/100)*RestaurantData4[[#This Row],[DailyCustAvg]])/3.5)*30</f>
        <v>2006.4857142857145</v>
      </c>
      <c r="M2169">
        <v>40.674299729901001</v>
      </c>
      <c r="N2169">
        <v>-73.982035966568006</v>
      </c>
      <c r="O2169">
        <v>306</v>
      </c>
      <c r="P2169">
        <v>39</v>
      </c>
    </row>
    <row r="2170" spans="1:16" hidden="1" x14ac:dyDescent="0.3">
      <c r="A2170">
        <v>50096082</v>
      </c>
      <c r="B2170" s="1" t="s">
        <v>5862</v>
      </c>
      <c r="C2170" t="s">
        <v>4408</v>
      </c>
      <c r="D2170" s="2">
        <v>6409</v>
      </c>
      <c r="E2170" s="1" t="s">
        <v>383</v>
      </c>
      <c r="F2170" s="2">
        <v>11220</v>
      </c>
      <c r="G2170" s="3">
        <v>7182381122</v>
      </c>
      <c r="H2170" s="1" t="s">
        <v>242</v>
      </c>
      <c r="I2170" t="s">
        <v>21</v>
      </c>
      <c r="J2170">
        <v>63</v>
      </c>
      <c r="K2170">
        <v>289</v>
      </c>
      <c r="L2170" s="18">
        <f>(((RestaurantData4[[#This Row],[FitScore]]/100)*RestaurantData4[[#This Row],[DailyCustAvg]])/3.5)*30</f>
        <v>1560.6</v>
      </c>
      <c r="M2170">
        <v>40.633098619456</v>
      </c>
      <c r="N2170">
        <v>-74.012029848037997</v>
      </c>
      <c r="O2170">
        <v>310</v>
      </c>
      <c r="P2170">
        <v>38</v>
      </c>
    </row>
    <row r="2171" spans="1:16" hidden="1" x14ac:dyDescent="0.3">
      <c r="A2171">
        <v>50071397</v>
      </c>
      <c r="B2171" s="1" t="s">
        <v>5915</v>
      </c>
      <c r="C2171" t="s">
        <v>4408</v>
      </c>
      <c r="D2171" s="2">
        <v>6516</v>
      </c>
      <c r="E2171" s="1" t="s">
        <v>1579</v>
      </c>
      <c r="F2171" s="2">
        <v>11219</v>
      </c>
      <c r="G2171" s="3">
        <v>7182382638</v>
      </c>
      <c r="H2171" s="1" t="s">
        <v>73</v>
      </c>
      <c r="I2171" t="s">
        <v>21</v>
      </c>
      <c r="J2171">
        <v>72</v>
      </c>
      <c r="K2171">
        <v>289</v>
      </c>
      <c r="L2171" s="18">
        <f>(((RestaurantData4[[#This Row],[FitScore]]/100)*RestaurantData4[[#This Row],[DailyCustAvg]])/3.5)*30</f>
        <v>1783.542857142857</v>
      </c>
      <c r="M2171">
        <v>40.628482363807997</v>
      </c>
      <c r="N2171">
        <v>-74.006099166976995</v>
      </c>
      <c r="O2171">
        <v>310</v>
      </c>
      <c r="P2171">
        <v>38</v>
      </c>
    </row>
    <row r="2172" spans="1:16" hidden="1" x14ac:dyDescent="0.3">
      <c r="A2172">
        <v>50101643</v>
      </c>
      <c r="B2172" s="1" t="s">
        <v>6300</v>
      </c>
      <c r="C2172" t="s">
        <v>4408</v>
      </c>
      <c r="D2172" s="2">
        <v>1214</v>
      </c>
      <c r="E2172" s="1" t="s">
        <v>6121</v>
      </c>
      <c r="F2172" s="2">
        <v>11218</v>
      </c>
      <c r="G2172" s="3">
        <v>3475334196</v>
      </c>
      <c r="H2172" s="1" t="s">
        <v>163</v>
      </c>
      <c r="I2172" t="s">
        <v>17</v>
      </c>
      <c r="J2172">
        <v>79</v>
      </c>
      <c r="K2172">
        <v>289</v>
      </c>
      <c r="L2172" s="18">
        <f>(((RestaurantData4[[#This Row],[FitScore]]/100)*RestaurantData4[[#This Row],[DailyCustAvg]])/3.5)*30</f>
        <v>1956.9428571428571</v>
      </c>
      <c r="M2172">
        <v>40.640123833513996</v>
      </c>
      <c r="N2172">
        <v>-73.966821638179994</v>
      </c>
      <c r="O2172">
        <v>314</v>
      </c>
      <c r="P2172">
        <v>40</v>
      </c>
    </row>
    <row r="2173" spans="1:16" hidden="1" x14ac:dyDescent="0.3">
      <c r="A2173">
        <v>41428706</v>
      </c>
      <c r="B2173" s="1" t="s">
        <v>6350</v>
      </c>
      <c r="C2173" t="s">
        <v>4408</v>
      </c>
      <c r="D2173" s="2">
        <v>1317</v>
      </c>
      <c r="E2173" s="1" t="s">
        <v>5994</v>
      </c>
      <c r="F2173" s="2">
        <v>11229</v>
      </c>
      <c r="G2173" s="3">
        <v>7189988988</v>
      </c>
      <c r="H2173" s="1" t="s">
        <v>73</v>
      </c>
      <c r="I2173" t="s">
        <v>21</v>
      </c>
      <c r="J2173">
        <v>71</v>
      </c>
      <c r="K2173">
        <v>289</v>
      </c>
      <c r="L2173" s="18">
        <f>(((RestaurantData4[[#This Row],[FitScore]]/100)*RestaurantData4[[#This Row],[DailyCustAvg]])/3.5)*30</f>
        <v>1758.7714285714287</v>
      </c>
      <c r="M2173">
        <v>40.598658226460998</v>
      </c>
      <c r="N2173">
        <v>-73.958016358465002</v>
      </c>
      <c r="O2173">
        <v>315</v>
      </c>
      <c r="P2173">
        <v>48</v>
      </c>
    </row>
    <row r="2174" spans="1:16" hidden="1" x14ac:dyDescent="0.3">
      <c r="A2174">
        <v>50100183</v>
      </c>
      <c r="B2174" s="1" t="s">
        <v>6467</v>
      </c>
      <c r="C2174" t="s">
        <v>4408</v>
      </c>
      <c r="D2174" s="2">
        <v>702</v>
      </c>
      <c r="E2174" s="1" t="s">
        <v>6450</v>
      </c>
      <c r="F2174" s="2">
        <v>11212</v>
      </c>
      <c r="G2174" s="3">
        <v>3473830375</v>
      </c>
      <c r="H2174" s="1" t="s">
        <v>641</v>
      </c>
      <c r="I2174" t="s">
        <v>21</v>
      </c>
      <c r="J2174">
        <v>62</v>
      </c>
      <c r="K2174">
        <v>289</v>
      </c>
      <c r="L2174" s="18">
        <f>(((RestaurantData4[[#This Row],[FitScore]]/100)*RestaurantData4[[#This Row],[DailyCustAvg]])/3.5)*30</f>
        <v>1535.8285714285716</v>
      </c>
      <c r="M2174">
        <v>40.662761630826999</v>
      </c>
      <c r="N2174">
        <v>-73.908984322069003</v>
      </c>
      <c r="O2174">
        <v>316</v>
      </c>
      <c r="P2174">
        <v>41</v>
      </c>
    </row>
    <row r="2175" spans="1:16" hidden="1" x14ac:dyDescent="0.3">
      <c r="A2175">
        <v>41698190</v>
      </c>
      <c r="B2175" s="1" t="s">
        <v>7046</v>
      </c>
      <c r="C2175" t="s">
        <v>6631</v>
      </c>
      <c r="D2175" s="2">
        <v>3804</v>
      </c>
      <c r="E2175" s="1" t="s">
        <v>7028</v>
      </c>
      <c r="F2175" s="2">
        <v>11368</v>
      </c>
      <c r="G2175" s="3">
        <v>3478844548</v>
      </c>
      <c r="H2175" s="1" t="s">
        <v>148</v>
      </c>
      <c r="I2175" t="s">
        <v>17</v>
      </c>
      <c r="J2175">
        <v>79</v>
      </c>
      <c r="K2175">
        <v>289</v>
      </c>
      <c r="L2175" s="18">
        <f>(((RestaurantData4[[#This Row],[FitScore]]/100)*RestaurantData4[[#This Row],[DailyCustAvg]])/3.5)*30</f>
        <v>1956.9428571428571</v>
      </c>
      <c r="M2175">
        <v>40.749532585928002</v>
      </c>
      <c r="N2175">
        <v>-73.869655468852002</v>
      </c>
      <c r="O2175">
        <v>403</v>
      </c>
      <c r="P2175">
        <v>21</v>
      </c>
    </row>
    <row r="2176" spans="1:16" hidden="1" x14ac:dyDescent="0.3">
      <c r="A2176">
        <v>50060299</v>
      </c>
      <c r="B2176" s="1" t="s">
        <v>7086</v>
      </c>
      <c r="C2176" t="s">
        <v>6631</v>
      </c>
      <c r="D2176" s="2">
        <v>5316</v>
      </c>
      <c r="E2176" s="1" t="s">
        <v>7007</v>
      </c>
      <c r="F2176" s="2">
        <v>11368</v>
      </c>
      <c r="G2176" s="3">
        <v>7187601021</v>
      </c>
      <c r="H2176" s="1" t="s">
        <v>242</v>
      </c>
      <c r="I2176" t="s">
        <v>17</v>
      </c>
      <c r="J2176">
        <v>91</v>
      </c>
      <c r="K2176">
        <v>289</v>
      </c>
      <c r="L2176" s="18">
        <f>(((RestaurantData4[[#This Row],[FitScore]]/100)*RestaurantData4[[#This Row],[DailyCustAvg]])/3.5)*30</f>
        <v>2254.1999999999998</v>
      </c>
      <c r="M2176">
        <v>40.742518022479999</v>
      </c>
      <c r="N2176">
        <v>-73.854548482411005</v>
      </c>
      <c r="O2176">
        <v>404</v>
      </c>
      <c r="P2176">
        <v>21</v>
      </c>
    </row>
    <row r="2177" spans="1:16" hidden="1" x14ac:dyDescent="0.3">
      <c r="A2177">
        <v>50050390</v>
      </c>
      <c r="B2177" s="1" t="s">
        <v>2238</v>
      </c>
      <c r="C2177" t="s">
        <v>6631</v>
      </c>
      <c r="D2177" s="2">
        <v>9004</v>
      </c>
      <c r="E2177" s="1" t="s">
        <v>7215</v>
      </c>
      <c r="F2177" s="2">
        <v>11374</v>
      </c>
      <c r="G2177" s="3">
        <v>7189970262</v>
      </c>
      <c r="H2177" s="1" t="s">
        <v>242</v>
      </c>
      <c r="I2177" t="s">
        <v>17</v>
      </c>
      <c r="J2177">
        <v>88</v>
      </c>
      <c r="K2177">
        <v>289</v>
      </c>
      <c r="L2177" s="18">
        <f>(((RestaurantData4[[#This Row],[FitScore]]/100)*RestaurantData4[[#This Row],[DailyCustAvg]])/3.5)*30</f>
        <v>2179.8857142857141</v>
      </c>
      <c r="M2177">
        <v>40.711771653233001</v>
      </c>
      <c r="N2177">
        <v>-73.859384424175005</v>
      </c>
      <c r="O2177">
        <v>406</v>
      </c>
      <c r="P2177">
        <v>29</v>
      </c>
    </row>
    <row r="2178" spans="1:16" hidden="1" x14ac:dyDescent="0.3">
      <c r="A2178">
        <v>50103991</v>
      </c>
      <c r="B2178" s="1" t="s">
        <v>200</v>
      </c>
      <c r="C2178" t="s">
        <v>14</v>
      </c>
      <c r="D2178" s="2">
        <v>110</v>
      </c>
      <c r="E2178" s="1" t="s">
        <v>201</v>
      </c>
      <c r="F2178" s="2">
        <v>10006</v>
      </c>
      <c r="G2178" s="3">
        <v>2123021500</v>
      </c>
      <c r="H2178" s="1" t="s">
        <v>202</v>
      </c>
      <c r="I2178" t="s">
        <v>17</v>
      </c>
      <c r="J2178">
        <v>99</v>
      </c>
      <c r="K2178">
        <v>288</v>
      </c>
      <c r="L2178" s="18">
        <f>(((RestaurantData4[[#This Row],[FitScore]]/100)*RestaurantData4[[#This Row],[DailyCustAvg]])/3.5)*30</f>
        <v>2443.8857142857146</v>
      </c>
      <c r="M2178">
        <v>40.709494009865999</v>
      </c>
      <c r="N2178">
        <v>-74.011812841928005</v>
      </c>
      <c r="O2178">
        <v>101</v>
      </c>
      <c r="P2178">
        <v>1</v>
      </c>
    </row>
    <row r="2179" spans="1:16" hidden="1" x14ac:dyDescent="0.3">
      <c r="A2179">
        <v>50004149</v>
      </c>
      <c r="B2179" s="1" t="s">
        <v>111</v>
      </c>
      <c r="C2179" t="s">
        <v>14</v>
      </c>
      <c r="D2179" s="2">
        <v>504</v>
      </c>
      <c r="E2179" s="1" t="s">
        <v>399</v>
      </c>
      <c r="F2179" s="2">
        <v>10011</v>
      </c>
      <c r="G2179" s="3">
        <v>6462139609</v>
      </c>
      <c r="H2179" s="1" t="s">
        <v>29</v>
      </c>
      <c r="I2179" t="s">
        <v>17</v>
      </c>
      <c r="J2179">
        <v>96</v>
      </c>
      <c r="K2179">
        <v>288</v>
      </c>
      <c r="L2179" s="18">
        <f>(((RestaurantData4[[#This Row],[FitScore]]/100)*RestaurantData4[[#This Row],[DailyCustAvg]])/3.5)*30</f>
        <v>2369.8285714285716</v>
      </c>
      <c r="M2179">
        <v>40.736522309207999</v>
      </c>
      <c r="N2179">
        <v>-73.997430788295006</v>
      </c>
      <c r="O2179">
        <v>102</v>
      </c>
      <c r="P2179">
        <v>3</v>
      </c>
    </row>
    <row r="2180" spans="1:16" x14ac:dyDescent="0.3">
      <c r="A2180">
        <v>41555982</v>
      </c>
      <c r="B2180" s="1" t="s">
        <v>978</v>
      </c>
      <c r="C2180" t="s">
        <v>14</v>
      </c>
      <c r="D2180" s="2">
        <v>194</v>
      </c>
      <c r="E2180" s="1" t="s">
        <v>836</v>
      </c>
      <c r="F2180" s="2">
        <v>10009</v>
      </c>
      <c r="G2180" s="3">
        <v>2125335436</v>
      </c>
      <c r="H2180" s="1" t="s">
        <v>29</v>
      </c>
      <c r="I2180" t="s">
        <v>21</v>
      </c>
      <c r="J2180">
        <v>100</v>
      </c>
      <c r="K2180">
        <v>207</v>
      </c>
      <c r="L2180" s="18">
        <f>(((RestaurantData4[[#This Row],[FitScore]]/100)*RestaurantData4[[#This Row],[DailyCustAvg]])/3.5)*30</f>
        <v>1774.2857142857144</v>
      </c>
      <c r="M2180">
        <v>40.729227958236997</v>
      </c>
      <c r="N2180">
        <v>-73.981205683579006</v>
      </c>
      <c r="O2180">
        <v>103</v>
      </c>
      <c r="P2180">
        <v>2</v>
      </c>
    </row>
    <row r="2181" spans="1:16" x14ac:dyDescent="0.3">
      <c r="A2181">
        <v>50096022</v>
      </c>
      <c r="B2181" s="1" t="s">
        <v>1065</v>
      </c>
      <c r="C2181" t="s">
        <v>14</v>
      </c>
      <c r="D2181" s="2">
        <v>175</v>
      </c>
      <c r="E2181" s="1" t="s">
        <v>855</v>
      </c>
      <c r="F2181" s="2">
        <v>10009</v>
      </c>
      <c r="G2181" s="3">
        <v>6467910351</v>
      </c>
      <c r="H2181" s="1" t="s">
        <v>66</v>
      </c>
      <c r="I2181" t="s">
        <v>21</v>
      </c>
      <c r="J2181">
        <v>100</v>
      </c>
      <c r="K2181">
        <v>205</v>
      </c>
      <c r="L2181" s="18">
        <f>(((RestaurantData4[[#This Row],[FitScore]]/100)*RestaurantData4[[#This Row],[DailyCustAvg]])/3.5)*30</f>
        <v>1757.1428571428571</v>
      </c>
      <c r="M2181">
        <v>40.727550594682</v>
      </c>
      <c r="N2181">
        <v>-73.979391356689007</v>
      </c>
      <c r="O2181">
        <v>103</v>
      </c>
      <c r="P2181">
        <v>2</v>
      </c>
    </row>
    <row r="2182" spans="1:16" hidden="1" x14ac:dyDescent="0.3">
      <c r="A2182">
        <v>41704296</v>
      </c>
      <c r="B2182" s="1" t="s">
        <v>1124</v>
      </c>
      <c r="C2182" t="s">
        <v>14</v>
      </c>
      <c r="D2182" s="2">
        <v>103</v>
      </c>
      <c r="E2182" s="1" t="s">
        <v>841</v>
      </c>
      <c r="F2182" s="2">
        <v>10003</v>
      </c>
      <c r="G2182" s="3">
        <v>2126773733</v>
      </c>
      <c r="H2182" s="1" t="s">
        <v>1125</v>
      </c>
      <c r="I2182" t="s">
        <v>17</v>
      </c>
      <c r="J2182">
        <v>99</v>
      </c>
      <c r="K2182">
        <v>288</v>
      </c>
      <c r="L2182" s="18">
        <f>(((RestaurantData4[[#This Row],[FitScore]]/100)*RestaurantData4[[#This Row],[DailyCustAvg]])/3.5)*30</f>
        <v>2443.8857142857146</v>
      </c>
      <c r="M2182">
        <v>40.727485993518997</v>
      </c>
      <c r="N2182">
        <v>-73.988483416489004</v>
      </c>
      <c r="O2182">
        <v>103</v>
      </c>
      <c r="P2182">
        <v>2</v>
      </c>
    </row>
    <row r="2183" spans="1:16" x14ac:dyDescent="0.3">
      <c r="A2183">
        <v>50083465</v>
      </c>
      <c r="B2183" s="1" t="s">
        <v>1108</v>
      </c>
      <c r="C2183" t="s">
        <v>14</v>
      </c>
      <c r="D2183" s="2">
        <v>122</v>
      </c>
      <c r="E2183" s="1" t="s">
        <v>852</v>
      </c>
      <c r="F2183" s="2">
        <v>10009</v>
      </c>
      <c r="G2183" s="3">
        <v>2123538880</v>
      </c>
      <c r="H2183" s="1" t="s">
        <v>242</v>
      </c>
      <c r="I2183" t="s">
        <v>21</v>
      </c>
      <c r="J2183">
        <v>99</v>
      </c>
      <c r="K2183">
        <v>201</v>
      </c>
      <c r="L2183" s="18">
        <f>(((RestaurantData4[[#This Row],[FitScore]]/100)*RestaurantData4[[#This Row],[DailyCustAvg]])/3.5)*30</f>
        <v>1705.6285714285714</v>
      </c>
      <c r="M2183">
        <v>40.727180995207</v>
      </c>
      <c r="N2183">
        <v>-73.985571865306994</v>
      </c>
      <c r="O2183">
        <v>103</v>
      </c>
      <c r="P2183">
        <v>2</v>
      </c>
    </row>
    <row r="2184" spans="1:16" x14ac:dyDescent="0.3">
      <c r="A2184">
        <v>50103352</v>
      </c>
      <c r="B2184" s="1" t="s">
        <v>843</v>
      </c>
      <c r="C2184" t="s">
        <v>14</v>
      </c>
      <c r="D2184" s="2">
        <v>162</v>
      </c>
      <c r="E2184" s="1" t="s">
        <v>836</v>
      </c>
      <c r="F2184" s="2">
        <v>10009</v>
      </c>
      <c r="G2184" s="3">
        <v>9172616888</v>
      </c>
      <c r="H2184" s="1" t="s">
        <v>16</v>
      </c>
      <c r="I2184" t="s">
        <v>21</v>
      </c>
      <c r="J2184">
        <v>99</v>
      </c>
      <c r="K2184">
        <v>200</v>
      </c>
      <c r="L2184" s="18">
        <f>(((RestaurantData4[[#This Row],[FitScore]]/100)*RestaurantData4[[#This Row],[DailyCustAvg]])/3.5)*30</f>
        <v>1697.1428571428571</v>
      </c>
      <c r="M2184">
        <v>40.728083524492</v>
      </c>
      <c r="N2184">
        <v>-73.982039452071007</v>
      </c>
      <c r="O2184">
        <v>103</v>
      </c>
      <c r="P2184">
        <v>2</v>
      </c>
    </row>
    <row r="2185" spans="1:16" hidden="1" x14ac:dyDescent="0.3">
      <c r="A2185">
        <v>50099141</v>
      </c>
      <c r="B2185" s="1" t="s">
        <v>1318</v>
      </c>
      <c r="C2185" t="s">
        <v>14</v>
      </c>
      <c r="D2185" s="2">
        <v>263</v>
      </c>
      <c r="E2185" s="1" t="s">
        <v>899</v>
      </c>
      <c r="F2185" s="2">
        <v>10009</v>
      </c>
      <c r="G2185" s="3">
        <v>7188083623</v>
      </c>
      <c r="H2185" s="1" t="s">
        <v>793</v>
      </c>
      <c r="I2185" t="s">
        <v>17</v>
      </c>
      <c r="J2185">
        <v>100</v>
      </c>
      <c r="K2185">
        <v>288</v>
      </c>
      <c r="L2185" s="18">
        <f>(((RestaurantData4[[#This Row],[FitScore]]/100)*RestaurantData4[[#This Row],[DailyCustAvg]])/3.5)*30</f>
        <v>2468.5714285714289</v>
      </c>
      <c r="M2185">
        <v>40.728377432884002</v>
      </c>
      <c r="N2185">
        <v>-73.983493396848999</v>
      </c>
      <c r="O2185">
        <v>103</v>
      </c>
      <c r="P2185">
        <v>2</v>
      </c>
    </row>
    <row r="2186" spans="1:16" hidden="1" x14ac:dyDescent="0.3">
      <c r="A2186">
        <v>50068948</v>
      </c>
      <c r="B2186" s="1" t="s">
        <v>2340</v>
      </c>
      <c r="C2186" t="s">
        <v>14</v>
      </c>
      <c r="D2186" s="2">
        <v>1530</v>
      </c>
      <c r="E2186" s="1" t="s">
        <v>34</v>
      </c>
      <c r="F2186" s="2">
        <v>10036</v>
      </c>
      <c r="G2186" s="3">
        <v>9292375917</v>
      </c>
      <c r="H2186" s="1" t="s">
        <v>56</v>
      </c>
      <c r="I2186" t="s">
        <v>17</v>
      </c>
      <c r="J2186">
        <v>87</v>
      </c>
      <c r="K2186">
        <v>288</v>
      </c>
      <c r="L2186" s="18">
        <f>(((RestaurantData4[[#This Row],[FitScore]]/100)*RestaurantData4[[#This Row],[DailyCustAvg]])/3.5)*30</f>
        <v>2147.6571428571428</v>
      </c>
      <c r="M2186">
        <v>40.757667016401001</v>
      </c>
      <c r="N2186">
        <v>-73.985121256363996</v>
      </c>
      <c r="O2186">
        <v>105</v>
      </c>
      <c r="P2186">
        <v>4</v>
      </c>
    </row>
    <row r="2187" spans="1:16" hidden="1" x14ac:dyDescent="0.3">
      <c r="A2187">
        <v>41468186</v>
      </c>
      <c r="B2187" s="1" t="s">
        <v>296</v>
      </c>
      <c r="C2187" t="s">
        <v>14</v>
      </c>
      <c r="D2187" s="2">
        <v>437</v>
      </c>
      <c r="E2187" s="1" t="s">
        <v>1748</v>
      </c>
      <c r="F2187" s="2">
        <v>10016</v>
      </c>
      <c r="G2187" s="3">
        <v>2126861222</v>
      </c>
      <c r="H2187" s="1" t="s">
        <v>168</v>
      </c>
      <c r="I2187" t="s">
        <v>17</v>
      </c>
      <c r="J2187">
        <v>88</v>
      </c>
      <c r="K2187">
        <v>288</v>
      </c>
      <c r="L2187" s="18">
        <f>(((RestaurantData4[[#This Row],[FitScore]]/100)*RestaurantData4[[#This Row],[DailyCustAvg]])/3.5)*30</f>
        <v>2172.3428571428572</v>
      </c>
      <c r="M2187">
        <v>40.744360166230997</v>
      </c>
      <c r="N2187">
        <v>-73.983301760455007</v>
      </c>
      <c r="O2187">
        <v>105</v>
      </c>
      <c r="P2187">
        <v>2</v>
      </c>
    </row>
    <row r="2188" spans="1:16" x14ac:dyDescent="0.3">
      <c r="A2188">
        <v>50069033</v>
      </c>
      <c r="B2188" s="1" t="s">
        <v>1086</v>
      </c>
      <c r="C2188" t="s">
        <v>14</v>
      </c>
      <c r="D2188" s="2">
        <v>111</v>
      </c>
      <c r="E2188" s="1" t="s">
        <v>847</v>
      </c>
      <c r="F2188" s="2">
        <v>10009</v>
      </c>
      <c r="G2188" s="3">
        <v>2127772017</v>
      </c>
      <c r="H2188" s="1" t="s">
        <v>207</v>
      </c>
      <c r="I2188" t="s">
        <v>21</v>
      </c>
      <c r="J2188">
        <v>100</v>
      </c>
      <c r="K2188">
        <v>194</v>
      </c>
      <c r="L2188" s="18">
        <f>(((RestaurantData4[[#This Row],[FitScore]]/100)*RestaurantData4[[#This Row],[DailyCustAvg]])/3.5)*30</f>
        <v>1662.8571428571429</v>
      </c>
      <c r="M2188">
        <v>40.726568807390997</v>
      </c>
      <c r="N2188">
        <v>-73.984760220316005</v>
      </c>
      <c r="O2188">
        <v>103</v>
      </c>
      <c r="P2188">
        <v>2</v>
      </c>
    </row>
    <row r="2189" spans="1:16" hidden="1" x14ac:dyDescent="0.3">
      <c r="A2189">
        <v>40367338</v>
      </c>
      <c r="B2189" s="1" t="s">
        <v>2367</v>
      </c>
      <c r="C2189" t="s">
        <v>14</v>
      </c>
      <c r="D2189" s="2">
        <v>180</v>
      </c>
      <c r="E2189" s="1" t="s">
        <v>1751</v>
      </c>
      <c r="F2189" s="2">
        <v>10019</v>
      </c>
      <c r="G2189" s="3">
        <v>2127677085</v>
      </c>
      <c r="H2189" s="1" t="s">
        <v>16</v>
      </c>
      <c r="I2189" t="s">
        <v>17</v>
      </c>
      <c r="J2189">
        <v>85</v>
      </c>
      <c r="K2189">
        <v>288</v>
      </c>
      <c r="L2189" s="18">
        <f>(((RestaurantData4[[#This Row],[FitScore]]/100)*RestaurantData4[[#This Row],[DailyCustAvg]])/3.5)*30</f>
        <v>2098.2857142857142</v>
      </c>
      <c r="M2189">
        <v>40.766718222991997</v>
      </c>
      <c r="N2189">
        <v>-73.978736594767</v>
      </c>
      <c r="O2189">
        <v>105</v>
      </c>
      <c r="P2189">
        <v>4</v>
      </c>
    </row>
    <row r="2190" spans="1:16" x14ac:dyDescent="0.3">
      <c r="A2190">
        <v>41594932</v>
      </c>
      <c r="B2190" s="1" t="s">
        <v>296</v>
      </c>
      <c r="C2190" t="s">
        <v>14</v>
      </c>
      <c r="D2190" s="2">
        <v>223</v>
      </c>
      <c r="E2190" s="1" t="s">
        <v>855</v>
      </c>
      <c r="F2190" s="2">
        <v>10009</v>
      </c>
      <c r="G2190" s="3">
        <v>2122604206</v>
      </c>
      <c r="H2190" s="1" t="s">
        <v>168</v>
      </c>
      <c r="I2190" t="s">
        <v>21</v>
      </c>
      <c r="J2190">
        <v>99</v>
      </c>
      <c r="K2190">
        <v>191</v>
      </c>
      <c r="L2190" s="18">
        <f>(((RestaurantData4[[#This Row],[FitScore]]/100)*RestaurantData4[[#This Row],[DailyCustAvg]])/3.5)*30</f>
        <v>1620.7714285714287</v>
      </c>
      <c r="M2190">
        <v>40.729016101356002</v>
      </c>
      <c r="N2190">
        <v>-73.978315707142997</v>
      </c>
      <c r="O2190">
        <v>103</v>
      </c>
      <c r="P2190">
        <v>2</v>
      </c>
    </row>
    <row r="2191" spans="1:16" x14ac:dyDescent="0.3">
      <c r="A2191">
        <v>50087151</v>
      </c>
      <c r="B2191" s="1" t="s">
        <v>853</v>
      </c>
      <c r="C2191" t="s">
        <v>14</v>
      </c>
      <c r="D2191" s="2">
        <v>20</v>
      </c>
      <c r="E2191" s="1" t="s">
        <v>836</v>
      </c>
      <c r="F2191" s="2">
        <v>10009</v>
      </c>
      <c r="G2191" s="3">
        <v>6464788810</v>
      </c>
      <c r="H2191" s="1" t="s">
        <v>202</v>
      </c>
      <c r="I2191" t="s">
        <v>21</v>
      </c>
      <c r="J2191">
        <v>99</v>
      </c>
      <c r="K2191">
        <v>185</v>
      </c>
      <c r="L2191" s="18">
        <f>(((RestaurantData4[[#This Row],[FitScore]]/100)*RestaurantData4[[#This Row],[DailyCustAvg]])/3.5)*30</f>
        <v>1569.8571428571429</v>
      </c>
      <c r="M2191">
        <v>40.722847044018998</v>
      </c>
      <c r="N2191">
        <v>-73.985854207809993</v>
      </c>
      <c r="O2191">
        <v>103</v>
      </c>
      <c r="P2191">
        <v>2</v>
      </c>
    </row>
    <row r="2192" spans="1:16" hidden="1" x14ac:dyDescent="0.3">
      <c r="A2192">
        <v>41138984</v>
      </c>
      <c r="B2192" s="1" t="s">
        <v>3025</v>
      </c>
      <c r="C2192" t="s">
        <v>14</v>
      </c>
      <c r="D2192" s="2">
        <v>2</v>
      </c>
      <c r="E2192" s="1" t="s">
        <v>3026</v>
      </c>
      <c r="F2192" s="2">
        <v>10065</v>
      </c>
      <c r="G2192" s="3">
        <v>2128388000</v>
      </c>
      <c r="H2192" s="1" t="s">
        <v>16</v>
      </c>
      <c r="I2192" t="s">
        <v>17</v>
      </c>
      <c r="J2192">
        <v>100</v>
      </c>
      <c r="K2192">
        <v>288</v>
      </c>
      <c r="L2192" s="18">
        <f>(((RestaurantData4[[#This Row],[FitScore]]/100)*RestaurantData4[[#This Row],[DailyCustAvg]])/3.5)*30</f>
        <v>2468.5714285714289</v>
      </c>
      <c r="M2192">
        <v>40.765402005166997</v>
      </c>
      <c r="N2192">
        <v>-73.971863549440002</v>
      </c>
      <c r="O2192">
        <v>108</v>
      </c>
      <c r="P2192">
        <v>4</v>
      </c>
    </row>
    <row r="2193" spans="1:16" hidden="1" x14ac:dyDescent="0.3">
      <c r="A2193">
        <v>50015835</v>
      </c>
      <c r="B2193" s="1" t="s">
        <v>3050</v>
      </c>
      <c r="C2193" t="s">
        <v>14</v>
      </c>
      <c r="D2193" s="2">
        <v>976</v>
      </c>
      <c r="E2193" s="1" t="s">
        <v>1763</v>
      </c>
      <c r="F2193" s="2">
        <v>10075</v>
      </c>
      <c r="G2193" s="3">
        <v>2128239807</v>
      </c>
      <c r="H2193" s="1" t="s">
        <v>68</v>
      </c>
      <c r="I2193" t="s">
        <v>17</v>
      </c>
      <c r="J2193">
        <v>94</v>
      </c>
      <c r="K2193">
        <v>288</v>
      </c>
      <c r="L2193" s="18">
        <f>(((RestaurantData4[[#This Row],[FitScore]]/100)*RestaurantData4[[#This Row],[DailyCustAvg]])/3.5)*30</f>
        <v>2320.4571428571426</v>
      </c>
      <c r="M2193">
        <v>40.774514968807999</v>
      </c>
      <c r="N2193">
        <v>-73.963447195225001</v>
      </c>
      <c r="O2193">
        <v>108</v>
      </c>
      <c r="P2193">
        <v>4</v>
      </c>
    </row>
    <row r="2194" spans="1:16" x14ac:dyDescent="0.3">
      <c r="A2194">
        <v>50069956</v>
      </c>
      <c r="B2194" s="1" t="s">
        <v>996</v>
      </c>
      <c r="C2194" t="s">
        <v>14</v>
      </c>
      <c r="D2194" s="2">
        <v>647</v>
      </c>
      <c r="E2194" s="1" t="s">
        <v>997</v>
      </c>
      <c r="F2194" s="2">
        <v>10009</v>
      </c>
      <c r="G2194" s="3">
        <v>2127773355</v>
      </c>
      <c r="H2194" s="1" t="s">
        <v>24</v>
      </c>
      <c r="I2194" t="s">
        <v>21</v>
      </c>
      <c r="J2194">
        <v>99</v>
      </c>
      <c r="K2194">
        <v>185</v>
      </c>
      <c r="L2194" s="18">
        <f>(((RestaurantData4[[#This Row],[FitScore]]/100)*RestaurantData4[[#This Row],[DailyCustAvg]])/3.5)*30</f>
        <v>1569.8571428571429</v>
      </c>
      <c r="M2194">
        <v>40.726713120349999</v>
      </c>
      <c r="N2194">
        <v>-73.977677859273996</v>
      </c>
      <c r="O2194">
        <v>103</v>
      </c>
      <c r="P2194">
        <v>2</v>
      </c>
    </row>
    <row r="2195" spans="1:16" hidden="1" x14ac:dyDescent="0.3">
      <c r="A2195">
        <v>50097094</v>
      </c>
      <c r="B2195" s="1" t="s">
        <v>3440</v>
      </c>
      <c r="C2195" t="s">
        <v>14</v>
      </c>
      <c r="D2195" s="2">
        <v>118</v>
      </c>
      <c r="E2195" s="1" t="s">
        <v>3358</v>
      </c>
      <c r="F2195" s="2">
        <v>10029</v>
      </c>
      <c r="G2195" s="3">
        <v>2017423471</v>
      </c>
      <c r="H2195" s="1" t="s">
        <v>24</v>
      </c>
      <c r="I2195" t="s">
        <v>17</v>
      </c>
      <c r="J2195">
        <v>79</v>
      </c>
      <c r="K2195">
        <v>288</v>
      </c>
      <c r="L2195" s="18">
        <f>(((RestaurantData4[[#This Row],[FitScore]]/100)*RestaurantData4[[#This Row],[DailyCustAvg]])/3.5)*30</f>
        <v>1950.1714285714288</v>
      </c>
      <c r="M2195">
        <v>40.798942874509002</v>
      </c>
      <c r="N2195">
        <v>-73.942416429492994</v>
      </c>
      <c r="O2195">
        <v>111</v>
      </c>
      <c r="P2195">
        <v>8</v>
      </c>
    </row>
    <row r="2196" spans="1:16" hidden="1" x14ac:dyDescent="0.3">
      <c r="A2196">
        <v>50063620</v>
      </c>
      <c r="B2196" s="1" t="s">
        <v>4526</v>
      </c>
      <c r="C2196" t="s">
        <v>4408</v>
      </c>
      <c r="D2196" s="2">
        <v>179</v>
      </c>
      <c r="E2196" s="1" t="s">
        <v>4423</v>
      </c>
      <c r="F2196" s="2">
        <v>11222</v>
      </c>
      <c r="G2196" s="3">
        <v>9177538273</v>
      </c>
      <c r="H2196" s="1" t="s">
        <v>16</v>
      </c>
      <c r="I2196" t="s">
        <v>17</v>
      </c>
      <c r="J2196">
        <v>87</v>
      </c>
      <c r="K2196">
        <v>288</v>
      </c>
      <c r="L2196" s="18">
        <f>(((RestaurantData4[[#This Row],[FitScore]]/100)*RestaurantData4[[#This Row],[DailyCustAvg]])/3.5)*30</f>
        <v>2147.6571428571428</v>
      </c>
      <c r="M2196">
        <v>40.725343942681</v>
      </c>
      <c r="N2196">
        <v>-73.946044812157993</v>
      </c>
      <c r="O2196">
        <v>301</v>
      </c>
      <c r="P2196">
        <v>33</v>
      </c>
    </row>
    <row r="2197" spans="1:16" hidden="1" x14ac:dyDescent="0.3">
      <c r="A2197">
        <v>41626893</v>
      </c>
      <c r="B2197" s="1" t="s">
        <v>4659</v>
      </c>
      <c r="C2197" t="s">
        <v>4408</v>
      </c>
      <c r="D2197" s="2">
        <v>147</v>
      </c>
      <c r="E2197" s="1" t="s">
        <v>72</v>
      </c>
      <c r="F2197" s="2">
        <v>11222</v>
      </c>
      <c r="G2197" s="3">
        <v>7183492252</v>
      </c>
      <c r="H2197" s="1" t="s">
        <v>521</v>
      </c>
      <c r="I2197" t="s">
        <v>17</v>
      </c>
      <c r="J2197">
        <v>84</v>
      </c>
      <c r="K2197">
        <v>288</v>
      </c>
      <c r="L2197" s="18">
        <f>(((RestaurantData4[[#This Row],[FitScore]]/100)*RestaurantData4[[#This Row],[DailyCustAvg]])/3.5)*30</f>
        <v>2073.6</v>
      </c>
      <c r="M2197">
        <v>40.731466978401002</v>
      </c>
      <c r="N2197">
        <v>-73.957867413672005</v>
      </c>
      <c r="O2197">
        <v>301</v>
      </c>
      <c r="P2197">
        <v>33</v>
      </c>
    </row>
    <row r="2198" spans="1:16" hidden="1" x14ac:dyDescent="0.3">
      <c r="A2198">
        <v>40864834</v>
      </c>
      <c r="B2198" s="1" t="s">
        <v>4785</v>
      </c>
      <c r="C2198" t="s">
        <v>4408</v>
      </c>
      <c r="D2198" s="2">
        <v>111</v>
      </c>
      <c r="E2198" s="1" t="s">
        <v>75</v>
      </c>
      <c r="F2198" s="2">
        <v>11201</v>
      </c>
      <c r="G2198" s="3">
        <v>7188555288</v>
      </c>
      <c r="H2198" s="1" t="s">
        <v>16</v>
      </c>
      <c r="I2198" t="s">
        <v>21</v>
      </c>
      <c r="J2198">
        <v>85</v>
      </c>
      <c r="K2198">
        <v>288</v>
      </c>
      <c r="L2198" s="18">
        <f>(((RestaurantData4[[#This Row],[FitScore]]/100)*RestaurantData4[[#This Row],[DailyCustAvg]])/3.5)*30</f>
        <v>2098.2857142857142</v>
      </c>
      <c r="M2198">
        <v>40.702503157974</v>
      </c>
      <c r="N2198">
        <v>-73.988974639302995</v>
      </c>
      <c r="O2198">
        <v>302</v>
      </c>
      <c r="P2198">
        <v>33</v>
      </c>
    </row>
    <row r="2199" spans="1:16" hidden="1" x14ac:dyDescent="0.3">
      <c r="A2199">
        <v>50084024</v>
      </c>
      <c r="B2199" s="1" t="s">
        <v>954</v>
      </c>
      <c r="C2199" t="s">
        <v>4408</v>
      </c>
      <c r="D2199" s="2">
        <v>308</v>
      </c>
      <c r="E2199" s="1" t="s">
        <v>4997</v>
      </c>
      <c r="F2199" s="2">
        <v>11216</v>
      </c>
      <c r="G2199" s="3">
        <v>9174985817</v>
      </c>
      <c r="H2199" s="1" t="s">
        <v>45</v>
      </c>
      <c r="I2199" t="s">
        <v>17</v>
      </c>
      <c r="J2199">
        <v>65</v>
      </c>
      <c r="K2199">
        <v>288</v>
      </c>
      <c r="L2199" s="18">
        <f>(((RestaurantData4[[#This Row],[FitScore]]/100)*RestaurantData4[[#This Row],[DailyCustAvg]])/3.5)*30</f>
        <v>1604.5714285714287</v>
      </c>
      <c r="M2199">
        <v>40.687295292973999</v>
      </c>
      <c r="N2199">
        <v>-73.944709131562007</v>
      </c>
      <c r="O2199">
        <v>303</v>
      </c>
      <c r="P2199">
        <v>36</v>
      </c>
    </row>
    <row r="2200" spans="1:16" hidden="1" x14ac:dyDescent="0.3">
      <c r="A2200">
        <v>41714097</v>
      </c>
      <c r="B2200" s="1" t="s">
        <v>5774</v>
      </c>
      <c r="C2200" t="s">
        <v>4408</v>
      </c>
      <c r="D2200" s="2">
        <v>2032</v>
      </c>
      <c r="E2200" s="1" t="s">
        <v>4409</v>
      </c>
      <c r="F2200" s="2">
        <v>11226</v>
      </c>
      <c r="G2200" s="3">
        <v>7182827012</v>
      </c>
      <c r="H2200" s="1" t="s">
        <v>66</v>
      </c>
      <c r="I2200" t="s">
        <v>21</v>
      </c>
      <c r="J2200">
        <v>82</v>
      </c>
      <c r="K2200">
        <v>288</v>
      </c>
      <c r="L2200" s="18">
        <f>(((RestaurantData4[[#This Row],[FitScore]]/100)*RestaurantData4[[#This Row],[DailyCustAvg]])/3.5)*30</f>
        <v>2024.2285714285713</v>
      </c>
      <c r="M2200">
        <v>40.655205630179999</v>
      </c>
      <c r="N2200">
        <v>-73.956329989905001</v>
      </c>
      <c r="O2200">
        <v>309</v>
      </c>
      <c r="P2200">
        <v>40</v>
      </c>
    </row>
    <row r="2201" spans="1:16" hidden="1" x14ac:dyDescent="0.3">
      <c r="A2201">
        <v>41620090</v>
      </c>
      <c r="B2201" s="1" t="s">
        <v>5798</v>
      </c>
      <c r="C2201" t="s">
        <v>4408</v>
      </c>
      <c r="D2201" s="2">
        <v>426</v>
      </c>
      <c r="E2201" s="1" t="s">
        <v>5641</v>
      </c>
      <c r="F2201" s="2">
        <v>11225</v>
      </c>
      <c r="G2201" s="3">
        <v>7187564040</v>
      </c>
      <c r="H2201" s="1" t="s">
        <v>100</v>
      </c>
      <c r="I2201" t="s">
        <v>21</v>
      </c>
      <c r="J2201">
        <v>66</v>
      </c>
      <c r="K2201">
        <v>288</v>
      </c>
      <c r="L2201" s="18">
        <f>(((RestaurantData4[[#This Row],[FitScore]]/100)*RestaurantData4[[#This Row],[DailyCustAvg]])/3.5)*30</f>
        <v>1629.257142857143</v>
      </c>
      <c r="M2201">
        <v>40.664166816254003</v>
      </c>
      <c r="N2201">
        <v>-73.942695430328001</v>
      </c>
      <c r="O2201">
        <v>309</v>
      </c>
      <c r="P2201">
        <v>35</v>
      </c>
    </row>
    <row r="2202" spans="1:16" hidden="1" x14ac:dyDescent="0.3">
      <c r="A2202">
        <v>50035431</v>
      </c>
      <c r="B2202" s="1" t="s">
        <v>5864</v>
      </c>
      <c r="C2202" t="s">
        <v>4408</v>
      </c>
      <c r="D2202" s="2">
        <v>6819</v>
      </c>
      <c r="E2202" s="1" t="s">
        <v>901</v>
      </c>
      <c r="F2202" s="2">
        <v>11220</v>
      </c>
      <c r="G2202" s="3">
        <v>3476626821</v>
      </c>
      <c r="H2202" s="1" t="s">
        <v>16</v>
      </c>
      <c r="I2202" t="s">
        <v>21</v>
      </c>
      <c r="J2202">
        <v>65</v>
      </c>
      <c r="K2202">
        <v>288</v>
      </c>
      <c r="L2202" s="18">
        <f>(((RestaurantData4[[#This Row],[FitScore]]/100)*RestaurantData4[[#This Row],[DailyCustAvg]])/3.5)*30</f>
        <v>1604.5714285714287</v>
      </c>
      <c r="M2202">
        <v>40.636255585901999</v>
      </c>
      <c r="N2202">
        <v>-74.025819103323002</v>
      </c>
      <c r="O2202">
        <v>310</v>
      </c>
      <c r="P2202">
        <v>43</v>
      </c>
    </row>
    <row r="2203" spans="1:16" hidden="1" x14ac:dyDescent="0.3">
      <c r="A2203">
        <v>40395366</v>
      </c>
      <c r="B2203" s="1" t="s">
        <v>5896</v>
      </c>
      <c r="C2203" t="s">
        <v>4408</v>
      </c>
      <c r="D2203" s="2">
        <v>6822</v>
      </c>
      <c r="E2203" s="1" t="s">
        <v>555</v>
      </c>
      <c r="F2203" s="2">
        <v>11220</v>
      </c>
      <c r="G2203" s="3">
        <v>7187456980</v>
      </c>
      <c r="H2203" s="1" t="s">
        <v>132</v>
      </c>
      <c r="I2203" t="s">
        <v>17</v>
      </c>
      <c r="J2203">
        <v>57</v>
      </c>
      <c r="K2203">
        <v>288</v>
      </c>
      <c r="L2203" s="18">
        <f>(((RestaurantData4[[#This Row],[FitScore]]/100)*RestaurantData4[[#This Row],[DailyCustAvg]])/3.5)*30</f>
        <v>1407.0857142857144</v>
      </c>
      <c r="M2203">
        <v>40.633948241398997</v>
      </c>
      <c r="N2203">
        <v>-74.020821018497003</v>
      </c>
      <c r="O2203">
        <v>310</v>
      </c>
      <c r="P2203">
        <v>43</v>
      </c>
    </row>
    <row r="2204" spans="1:16" hidden="1" x14ac:dyDescent="0.3">
      <c r="A2204">
        <v>41653491</v>
      </c>
      <c r="B2204" s="1" t="s">
        <v>5941</v>
      </c>
      <c r="C2204" t="s">
        <v>4408</v>
      </c>
      <c r="D2204" s="2">
        <v>7710</v>
      </c>
      <c r="E2204" s="1" t="s">
        <v>901</v>
      </c>
      <c r="F2204" s="2">
        <v>11209</v>
      </c>
      <c r="G2204" s="3">
        <v>7187454277</v>
      </c>
      <c r="H2204" s="1" t="s">
        <v>16</v>
      </c>
      <c r="I2204" t="s">
        <v>17</v>
      </c>
      <c r="J2204">
        <v>61</v>
      </c>
      <c r="K2204">
        <v>288</v>
      </c>
      <c r="L2204" s="18">
        <f>(((RestaurantData4[[#This Row],[FitScore]]/100)*RestaurantData4[[#This Row],[DailyCustAvg]])/3.5)*30</f>
        <v>1505.8285714285716</v>
      </c>
      <c r="M2204">
        <v>40.629856872081</v>
      </c>
      <c r="N2204">
        <v>-74.028457363749993</v>
      </c>
      <c r="O2204">
        <v>310</v>
      </c>
      <c r="P2204">
        <v>43</v>
      </c>
    </row>
    <row r="2205" spans="1:16" hidden="1" x14ac:dyDescent="0.3">
      <c r="A2205">
        <v>50065582</v>
      </c>
      <c r="B2205" s="1" t="s">
        <v>6278</v>
      </c>
      <c r="C2205" t="s">
        <v>4408</v>
      </c>
      <c r="D2205" s="2">
        <v>1433</v>
      </c>
      <c r="E2205" s="1" t="s">
        <v>4793</v>
      </c>
      <c r="F2205" s="2">
        <v>11210</v>
      </c>
      <c r="G2205" s="3">
        <v>7184344287</v>
      </c>
      <c r="H2205" s="1" t="s">
        <v>6246</v>
      </c>
      <c r="I2205" t="s">
        <v>17</v>
      </c>
      <c r="J2205">
        <v>78</v>
      </c>
      <c r="K2205">
        <v>288</v>
      </c>
      <c r="L2205" s="18">
        <f>(((RestaurantData4[[#This Row],[FitScore]]/100)*RestaurantData4[[#This Row],[DailyCustAvg]])/3.5)*30</f>
        <v>1925.4857142857143</v>
      </c>
      <c r="M2205">
        <v>40.635572609615998</v>
      </c>
      <c r="N2205">
        <v>-73.950560129832994</v>
      </c>
      <c r="O2205">
        <v>314</v>
      </c>
      <c r="P2205">
        <v>45</v>
      </c>
    </row>
    <row r="2206" spans="1:16" hidden="1" x14ac:dyDescent="0.3">
      <c r="A2206">
        <v>41700337</v>
      </c>
      <c r="B2206" s="1" t="s">
        <v>7072</v>
      </c>
      <c r="C2206" t="s">
        <v>6631</v>
      </c>
      <c r="D2206" s="2">
        <v>7310</v>
      </c>
      <c r="E2206" s="1" t="s">
        <v>6682</v>
      </c>
      <c r="F2206" s="2">
        <v>11372</v>
      </c>
      <c r="G2206" s="3">
        <v>7187796700</v>
      </c>
      <c r="H2206" s="1" t="s">
        <v>1573</v>
      </c>
      <c r="I2206" t="s">
        <v>17</v>
      </c>
      <c r="J2206">
        <v>86</v>
      </c>
      <c r="K2206">
        <v>288</v>
      </c>
      <c r="L2206" s="18">
        <f>(((RestaurantData4[[#This Row],[FitScore]]/100)*RestaurantData4[[#This Row],[DailyCustAvg]])/3.5)*30</f>
        <v>2122.9714285714285</v>
      </c>
      <c r="M2206">
        <v>40.754687183302998</v>
      </c>
      <c r="N2206">
        <v>-73.893528971986996</v>
      </c>
      <c r="O2206">
        <v>403</v>
      </c>
      <c r="P2206">
        <v>25</v>
      </c>
    </row>
    <row r="2207" spans="1:16" hidden="1" x14ac:dyDescent="0.3">
      <c r="A2207">
        <v>50044343</v>
      </c>
      <c r="B2207" s="1" t="s">
        <v>7094</v>
      </c>
      <c r="C2207" t="s">
        <v>6631</v>
      </c>
      <c r="D2207" s="2">
        <v>7708</v>
      </c>
      <c r="E2207" s="1" t="s">
        <v>6865</v>
      </c>
      <c r="F2207" s="2">
        <v>11373</v>
      </c>
      <c r="G2207" s="3">
        <v>7184240844</v>
      </c>
      <c r="H2207" s="1" t="s">
        <v>20</v>
      </c>
      <c r="I2207" t="s">
        <v>21</v>
      </c>
      <c r="J2207">
        <v>80</v>
      </c>
      <c r="K2207">
        <v>288</v>
      </c>
      <c r="L2207" s="18">
        <f>(((RestaurantData4[[#This Row],[FitScore]]/100)*RestaurantData4[[#This Row],[DailyCustAvg]])/3.5)*30</f>
        <v>1974.8571428571431</v>
      </c>
      <c r="M2207">
        <v>40.743559945065002</v>
      </c>
      <c r="N2207">
        <v>-73.887801567373998</v>
      </c>
      <c r="O2207">
        <v>404</v>
      </c>
      <c r="P2207">
        <v>25</v>
      </c>
    </row>
    <row r="2208" spans="1:16" hidden="1" x14ac:dyDescent="0.3">
      <c r="A2208">
        <v>50051769</v>
      </c>
      <c r="B2208" s="1" t="s">
        <v>7124</v>
      </c>
      <c r="C2208" t="s">
        <v>6631</v>
      </c>
      <c r="D2208" s="2">
        <v>9053</v>
      </c>
      <c r="E2208" s="1" t="s">
        <v>7092</v>
      </c>
      <c r="F2208" s="2">
        <v>11373</v>
      </c>
      <c r="G2208" s="3">
        <v>7185929773</v>
      </c>
      <c r="H2208" s="1" t="s">
        <v>242</v>
      </c>
      <c r="I2208" t="s">
        <v>17</v>
      </c>
      <c r="J2208">
        <v>79</v>
      </c>
      <c r="K2208">
        <v>288</v>
      </c>
      <c r="L2208" s="18">
        <f>(((RestaurantData4[[#This Row],[FitScore]]/100)*RestaurantData4[[#This Row],[DailyCustAvg]])/3.5)*30</f>
        <v>1950.1714285714288</v>
      </c>
      <c r="M2208">
        <v>40.742241850790002</v>
      </c>
      <c r="N2208">
        <v>-73.873996688535996</v>
      </c>
      <c r="O2208">
        <v>404</v>
      </c>
      <c r="P2208">
        <v>25</v>
      </c>
    </row>
    <row r="2209" spans="1:16" hidden="1" x14ac:dyDescent="0.3">
      <c r="A2209">
        <v>50089950</v>
      </c>
      <c r="B2209" s="1" t="s">
        <v>7466</v>
      </c>
      <c r="C2209" t="s">
        <v>6631</v>
      </c>
      <c r="D2209" s="2">
        <v>13515</v>
      </c>
      <c r="E2209" s="1" t="s">
        <v>7408</v>
      </c>
      <c r="F2209" s="2">
        <v>11354</v>
      </c>
      <c r="G2209" s="3">
        <v>5163886888</v>
      </c>
      <c r="H2209" s="1" t="s">
        <v>45</v>
      </c>
      <c r="I2209" t="s">
        <v>21</v>
      </c>
      <c r="J2209">
        <v>72</v>
      </c>
      <c r="K2209">
        <v>288</v>
      </c>
      <c r="L2209" s="18">
        <f>(((RestaurantData4[[#This Row],[FitScore]]/100)*RestaurantData4[[#This Row],[DailyCustAvg]])/3.5)*30</f>
        <v>1777.3714285714284</v>
      </c>
      <c r="M2209">
        <v>40.758862483838001</v>
      </c>
      <c r="N2209">
        <v>-73.830129371731999</v>
      </c>
      <c r="O2209">
        <v>407</v>
      </c>
      <c r="P2209">
        <v>20</v>
      </c>
    </row>
    <row r="2210" spans="1:16" hidden="1" x14ac:dyDescent="0.3">
      <c r="A2210">
        <v>41305781</v>
      </c>
      <c r="B2210" s="1" t="s">
        <v>7618</v>
      </c>
      <c r="C2210" t="s">
        <v>6631</v>
      </c>
      <c r="D2210" s="2">
        <v>8000</v>
      </c>
      <c r="E2210" s="1" t="s">
        <v>7588</v>
      </c>
      <c r="F2210" s="2">
        <v>11432</v>
      </c>
      <c r="G2210" s="3">
        <v>7189901534</v>
      </c>
      <c r="H2210" s="1" t="s">
        <v>16</v>
      </c>
      <c r="I2210" t="s">
        <v>17</v>
      </c>
      <c r="J2210">
        <v>60</v>
      </c>
      <c r="K2210">
        <v>288</v>
      </c>
      <c r="L2210" s="18">
        <f>(((RestaurantData4[[#This Row],[FitScore]]/100)*RestaurantData4[[#This Row],[DailyCustAvg]])/3.5)*30</f>
        <v>1481.1428571428569</v>
      </c>
      <c r="M2210">
        <v>40.725592918592</v>
      </c>
      <c r="N2210">
        <v>-73.791693405277002</v>
      </c>
      <c r="O2210">
        <v>408</v>
      </c>
      <c r="P2210">
        <v>24</v>
      </c>
    </row>
    <row r="2211" spans="1:16" x14ac:dyDescent="0.3">
      <c r="A2211">
        <v>41221138</v>
      </c>
      <c r="B2211" s="1" t="s">
        <v>967</v>
      </c>
      <c r="C2211" t="s">
        <v>14</v>
      </c>
      <c r="D2211" s="2">
        <v>14</v>
      </c>
      <c r="E2211" s="1" t="s">
        <v>836</v>
      </c>
      <c r="F2211" s="2">
        <v>10009</v>
      </c>
      <c r="G2211" s="3">
        <v>2129820543</v>
      </c>
      <c r="H2211" s="1" t="s">
        <v>16</v>
      </c>
      <c r="I2211" t="s">
        <v>21</v>
      </c>
      <c r="J2211">
        <v>99</v>
      </c>
      <c r="K2211">
        <v>182</v>
      </c>
      <c r="L2211" s="18">
        <f>(((RestaurantData4[[#This Row],[FitScore]]/100)*RestaurantData4[[#This Row],[DailyCustAvg]])/3.5)*30</f>
        <v>1544.4</v>
      </c>
      <c r="M2211">
        <v>40.722701584227003</v>
      </c>
      <c r="N2211">
        <v>-73.985958861878999</v>
      </c>
      <c r="O2211">
        <v>103</v>
      </c>
      <c r="P2211">
        <v>2</v>
      </c>
    </row>
    <row r="2212" spans="1:16" hidden="1" x14ac:dyDescent="0.3">
      <c r="A2212">
        <v>50077417</v>
      </c>
      <c r="B2212" s="1" t="s">
        <v>333</v>
      </c>
      <c r="C2212" t="s">
        <v>14</v>
      </c>
      <c r="D2212" s="2">
        <v>200</v>
      </c>
      <c r="E2212" s="1" t="s">
        <v>38</v>
      </c>
      <c r="F2212" s="2">
        <v>10013</v>
      </c>
      <c r="G2212" s="3">
        <v>9293259838</v>
      </c>
      <c r="H2212" s="1" t="s">
        <v>186</v>
      </c>
      <c r="I2212" t="s">
        <v>17</v>
      </c>
      <c r="J2212">
        <v>97</v>
      </c>
      <c r="K2212">
        <v>287</v>
      </c>
      <c r="L2212" s="18">
        <f>(((RestaurantData4[[#This Row],[FitScore]]/100)*RestaurantData4[[#This Row],[DailyCustAvg]])/3.5)*30</f>
        <v>2386.1999999999998</v>
      </c>
      <c r="M2212">
        <v>40.716235562575001</v>
      </c>
      <c r="N2212">
        <v>-74.006915272442001</v>
      </c>
      <c r="O2212">
        <v>101</v>
      </c>
      <c r="P2212">
        <v>1</v>
      </c>
    </row>
    <row r="2213" spans="1:16" x14ac:dyDescent="0.3">
      <c r="A2213">
        <v>41176390</v>
      </c>
      <c r="B2213" s="1" t="s">
        <v>1032</v>
      </c>
      <c r="C2213" t="s">
        <v>14</v>
      </c>
      <c r="D2213" s="2">
        <v>103</v>
      </c>
      <c r="E2213" s="1" t="s">
        <v>836</v>
      </c>
      <c r="F2213" s="2">
        <v>10009</v>
      </c>
      <c r="G2213" s="3">
        <v>2123880588</v>
      </c>
      <c r="H2213" s="1" t="s">
        <v>613</v>
      </c>
      <c r="I2213" t="s">
        <v>21</v>
      </c>
      <c r="J2213">
        <v>100</v>
      </c>
      <c r="K2213">
        <v>175</v>
      </c>
      <c r="L2213" s="18">
        <f>(((RestaurantData4[[#This Row],[FitScore]]/100)*RestaurantData4[[#This Row],[DailyCustAvg]])/3.5)*30</f>
        <v>1500</v>
      </c>
      <c r="M2213">
        <v>40.725789153073997</v>
      </c>
      <c r="N2213">
        <v>-73.983735767040997</v>
      </c>
      <c r="O2213">
        <v>103</v>
      </c>
      <c r="P2213">
        <v>2</v>
      </c>
    </row>
    <row r="2214" spans="1:16" x14ac:dyDescent="0.3">
      <c r="A2214">
        <v>40401216</v>
      </c>
      <c r="B2214" s="1" t="s">
        <v>982</v>
      </c>
      <c r="C2214" t="s">
        <v>14</v>
      </c>
      <c r="D2214" s="2">
        <v>408</v>
      </c>
      <c r="E2214" s="1" t="s">
        <v>899</v>
      </c>
      <c r="F2214" s="2">
        <v>10009</v>
      </c>
      <c r="G2214" s="3">
        <v>2122541381</v>
      </c>
      <c r="H2214" s="1" t="s">
        <v>212</v>
      </c>
      <c r="I2214" t="s">
        <v>21</v>
      </c>
      <c r="J2214">
        <v>99</v>
      </c>
      <c r="K2214">
        <v>174</v>
      </c>
      <c r="L2214" s="18">
        <f>(((RestaurantData4[[#This Row],[FitScore]]/100)*RestaurantData4[[#This Row],[DailyCustAvg]])/3.5)*30</f>
        <v>1476.5142857142855</v>
      </c>
      <c r="M2214">
        <v>40.725626053154002</v>
      </c>
      <c r="N2214">
        <v>-73.976971085952002</v>
      </c>
      <c r="O2214">
        <v>103</v>
      </c>
      <c r="P2214">
        <v>2</v>
      </c>
    </row>
    <row r="2215" spans="1:16" hidden="1" x14ac:dyDescent="0.3">
      <c r="A2215">
        <v>41429072</v>
      </c>
      <c r="B2215" s="1" t="s">
        <v>679</v>
      </c>
      <c r="C2215" t="s">
        <v>14</v>
      </c>
      <c r="D2215" s="2">
        <v>184</v>
      </c>
      <c r="E2215" s="1" t="s">
        <v>451</v>
      </c>
      <c r="F2215" s="2">
        <v>10012</v>
      </c>
      <c r="G2215" s="3">
        <v>2126253200</v>
      </c>
      <c r="H2215" s="1" t="s">
        <v>24</v>
      </c>
      <c r="I2215" t="s">
        <v>17</v>
      </c>
      <c r="J2215">
        <v>98</v>
      </c>
      <c r="K2215">
        <v>287</v>
      </c>
      <c r="L2215" s="18">
        <f>(((RestaurantData4[[#This Row],[FitScore]]/100)*RestaurantData4[[#This Row],[DailyCustAvg]])/3.5)*30</f>
        <v>2410.8000000000002</v>
      </c>
      <c r="M2215">
        <v>40.726372176688002</v>
      </c>
      <c r="N2215">
        <v>-74.002139479768005</v>
      </c>
      <c r="O2215">
        <v>102</v>
      </c>
      <c r="P2215">
        <v>3</v>
      </c>
    </row>
    <row r="2216" spans="1:16" hidden="1" x14ac:dyDescent="0.3">
      <c r="A2216">
        <v>50089474</v>
      </c>
      <c r="B2216" s="1" t="s">
        <v>773</v>
      </c>
      <c r="C2216" t="s">
        <v>14</v>
      </c>
      <c r="D2216" s="2">
        <v>171</v>
      </c>
      <c r="E2216" s="1" t="s">
        <v>489</v>
      </c>
      <c r="F2216" s="2">
        <v>10014</v>
      </c>
      <c r="G2216" s="3">
        <v>3472417059</v>
      </c>
      <c r="H2216" s="1" t="s">
        <v>24</v>
      </c>
      <c r="I2216" t="s">
        <v>17</v>
      </c>
      <c r="J2216">
        <v>97</v>
      </c>
      <c r="K2216">
        <v>287</v>
      </c>
      <c r="L2216" s="18">
        <f>(((RestaurantData4[[#This Row],[FitScore]]/100)*RestaurantData4[[#This Row],[DailyCustAvg]])/3.5)*30</f>
        <v>2386.1999999999998</v>
      </c>
      <c r="M2216">
        <v>40.732185599832</v>
      </c>
      <c r="N2216">
        <v>-74.001537096462002</v>
      </c>
      <c r="O2216">
        <v>102</v>
      </c>
      <c r="P2216">
        <v>3</v>
      </c>
    </row>
    <row r="2217" spans="1:16" hidden="1" x14ac:dyDescent="0.3">
      <c r="A2217">
        <v>50078374</v>
      </c>
      <c r="B2217" s="1" t="s">
        <v>778</v>
      </c>
      <c r="C2217" t="s">
        <v>14</v>
      </c>
      <c r="D2217" s="2">
        <v>74</v>
      </c>
      <c r="E2217" s="1" t="s">
        <v>555</v>
      </c>
      <c r="F2217" s="2">
        <v>10011</v>
      </c>
      <c r="G2217" s="3">
        <v>6466783921</v>
      </c>
      <c r="H2217" s="1" t="s">
        <v>16</v>
      </c>
      <c r="I2217" t="s">
        <v>17</v>
      </c>
      <c r="J2217">
        <v>95</v>
      </c>
      <c r="K2217">
        <v>287</v>
      </c>
      <c r="L2217" s="18">
        <f>(((RestaurantData4[[#This Row],[FitScore]]/100)*RestaurantData4[[#This Row],[DailyCustAvg]])/3.5)*30</f>
        <v>2336.9999999999995</v>
      </c>
      <c r="M2217">
        <v>40.735512106900003</v>
      </c>
      <c r="N2217">
        <v>-73.993981207998999</v>
      </c>
      <c r="O2217">
        <v>102</v>
      </c>
      <c r="P2217">
        <v>3</v>
      </c>
    </row>
    <row r="2218" spans="1:16" x14ac:dyDescent="0.3">
      <c r="A2218">
        <v>50038775</v>
      </c>
      <c r="B2218" s="1" t="s">
        <v>864</v>
      </c>
      <c r="C2218" t="s">
        <v>14</v>
      </c>
      <c r="D2218" s="2">
        <v>130</v>
      </c>
      <c r="E2218" s="1" t="s">
        <v>847</v>
      </c>
      <c r="F2218" s="2">
        <v>10009</v>
      </c>
      <c r="G2218" s="3">
        <v>2127772017</v>
      </c>
      <c r="H2218" s="1" t="s">
        <v>207</v>
      </c>
      <c r="I2218" t="s">
        <v>21</v>
      </c>
      <c r="J2218">
        <v>99</v>
      </c>
      <c r="K2218">
        <v>172</v>
      </c>
      <c r="L2218" s="18">
        <f>(((RestaurantData4[[#This Row],[FitScore]]/100)*RestaurantData4[[#This Row],[DailyCustAvg]])/3.5)*30</f>
        <v>1459.5428571428572</v>
      </c>
      <c r="M2218">
        <v>40.726178928731997</v>
      </c>
      <c r="N2218">
        <v>-73.983869163153003</v>
      </c>
      <c r="O2218">
        <v>103</v>
      </c>
      <c r="P2218">
        <v>2</v>
      </c>
    </row>
    <row r="2219" spans="1:16" hidden="1" x14ac:dyDescent="0.3">
      <c r="A2219">
        <v>50093006</v>
      </c>
      <c r="B2219" s="1" t="s">
        <v>1183</v>
      </c>
      <c r="C2219" t="s">
        <v>14</v>
      </c>
      <c r="D2219" s="2">
        <v>51</v>
      </c>
      <c r="E2219" s="1" t="s">
        <v>1184</v>
      </c>
      <c r="F2219" s="2">
        <v>10002</v>
      </c>
      <c r="G2219" s="3">
        <v>2122289488</v>
      </c>
      <c r="H2219" s="1" t="s">
        <v>202</v>
      </c>
      <c r="I2219" t="s">
        <v>17</v>
      </c>
      <c r="J2219">
        <v>99</v>
      </c>
      <c r="K2219">
        <v>287</v>
      </c>
      <c r="L2219" s="18">
        <f>(((RestaurantData4[[#This Row],[FitScore]]/100)*RestaurantData4[[#This Row],[DailyCustAvg]])/3.5)*30</f>
        <v>2435.3999999999996</v>
      </c>
      <c r="M2219">
        <v>40.716678759335998</v>
      </c>
      <c r="N2219">
        <v>-73.980462511306996</v>
      </c>
      <c r="O2219">
        <v>103</v>
      </c>
      <c r="P2219">
        <v>2</v>
      </c>
    </row>
    <row r="2220" spans="1:16" x14ac:dyDescent="0.3">
      <c r="A2220">
        <v>41262775</v>
      </c>
      <c r="B2220" s="1" t="s">
        <v>1062</v>
      </c>
      <c r="C2220" t="s">
        <v>14</v>
      </c>
      <c r="D2220" s="2">
        <v>12</v>
      </c>
      <c r="E2220" s="1" t="s">
        <v>836</v>
      </c>
      <c r="F2220" s="2">
        <v>10009</v>
      </c>
      <c r="G2220" s="3">
        <v>2123881464</v>
      </c>
      <c r="H2220" s="1" t="s">
        <v>183</v>
      </c>
      <c r="I2220" t="s">
        <v>21</v>
      </c>
      <c r="J2220">
        <v>100</v>
      </c>
      <c r="K2220">
        <v>170</v>
      </c>
      <c r="L2220" s="18">
        <f>(((RestaurantData4[[#This Row],[FitScore]]/100)*RestaurantData4[[#This Row],[DailyCustAvg]])/3.5)*30</f>
        <v>1457.1428571428571</v>
      </c>
      <c r="M2220">
        <v>40.722652182391997</v>
      </c>
      <c r="N2220">
        <v>-73.985991341534003</v>
      </c>
      <c r="O2220">
        <v>103</v>
      </c>
      <c r="P2220">
        <v>2</v>
      </c>
    </row>
    <row r="2221" spans="1:16" hidden="1" x14ac:dyDescent="0.3">
      <c r="A2221">
        <v>41649377</v>
      </c>
      <c r="B2221" s="1" t="s">
        <v>1964</v>
      </c>
      <c r="C2221" t="s">
        <v>14</v>
      </c>
      <c r="D2221" s="2">
        <v>2</v>
      </c>
      <c r="E2221" s="1" t="s">
        <v>1965</v>
      </c>
      <c r="F2221" s="2">
        <v>10121</v>
      </c>
      <c r="G2221" s="3">
        <v>2129716800</v>
      </c>
      <c r="H2221" s="1" t="s">
        <v>132</v>
      </c>
      <c r="I2221" t="s">
        <v>17</v>
      </c>
      <c r="J2221">
        <v>84</v>
      </c>
      <c r="K2221">
        <v>287</v>
      </c>
      <c r="L2221" s="18">
        <f>(((RestaurantData4[[#This Row],[FitScore]]/100)*RestaurantData4[[#This Row],[DailyCustAvg]])/3.5)*30</f>
        <v>2066.3999999999996</v>
      </c>
      <c r="M2221">
        <v>40.750009774218</v>
      </c>
      <c r="N2221">
        <v>-73.991345194030998</v>
      </c>
      <c r="O2221">
        <v>105</v>
      </c>
      <c r="P2221">
        <v>3</v>
      </c>
    </row>
    <row r="2222" spans="1:16" hidden="1" x14ac:dyDescent="0.3">
      <c r="A2222">
        <v>40403586</v>
      </c>
      <c r="B2222" s="1" t="s">
        <v>2406</v>
      </c>
      <c r="C2222" t="s">
        <v>14</v>
      </c>
      <c r="D2222" s="2">
        <v>1</v>
      </c>
      <c r="E2222" s="1" t="s">
        <v>1758</v>
      </c>
      <c r="F2222" s="2">
        <v>10019</v>
      </c>
      <c r="G2222" s="3">
        <v>2125723420</v>
      </c>
      <c r="H2222" s="1" t="s">
        <v>16</v>
      </c>
      <c r="I2222" t="s">
        <v>17</v>
      </c>
      <c r="J2222">
        <v>87</v>
      </c>
      <c r="K2222">
        <v>287</v>
      </c>
      <c r="L2222" s="18">
        <f>(((RestaurantData4[[#This Row],[FitScore]]/100)*RestaurantData4[[#This Row],[DailyCustAvg]])/3.5)*30</f>
        <v>2140.2000000000003</v>
      </c>
      <c r="M2222">
        <v>40.761244606063002</v>
      </c>
      <c r="N2222">
        <v>-73.975854128264999</v>
      </c>
      <c r="O2222">
        <v>105</v>
      </c>
      <c r="P2222">
        <v>4</v>
      </c>
    </row>
    <row r="2223" spans="1:16" hidden="1" x14ac:dyDescent="0.3">
      <c r="A2223">
        <v>41636886</v>
      </c>
      <c r="B2223" s="1" t="s">
        <v>2591</v>
      </c>
      <c r="C2223" t="s">
        <v>14</v>
      </c>
      <c r="D2223" s="2">
        <v>244</v>
      </c>
      <c r="E2223" s="1" t="s">
        <v>2349</v>
      </c>
      <c r="F2223" s="2">
        <v>10022</v>
      </c>
      <c r="G2223" s="3">
        <v>2126059988</v>
      </c>
      <c r="H2223" s="1" t="s">
        <v>613</v>
      </c>
      <c r="I2223" t="s">
        <v>17</v>
      </c>
      <c r="J2223">
        <v>82</v>
      </c>
      <c r="K2223">
        <v>287</v>
      </c>
      <c r="L2223" s="18">
        <f>(((RestaurantData4[[#This Row],[FitScore]]/100)*RestaurantData4[[#This Row],[DailyCustAvg]])/3.5)*30</f>
        <v>2017.1999999999998</v>
      </c>
      <c r="M2223">
        <v>40.755997799021003</v>
      </c>
      <c r="N2223">
        <v>-73.969275914139999</v>
      </c>
      <c r="O2223">
        <v>106</v>
      </c>
      <c r="P2223">
        <v>4</v>
      </c>
    </row>
    <row r="2224" spans="1:16" hidden="1" x14ac:dyDescent="0.3">
      <c r="A2224">
        <v>40392162</v>
      </c>
      <c r="B2224" s="1" t="s">
        <v>2945</v>
      </c>
      <c r="C2224" t="s">
        <v>14</v>
      </c>
      <c r="D2224" s="2">
        <v>200</v>
      </c>
      <c r="E2224" s="1" t="s">
        <v>2907</v>
      </c>
      <c r="F2224" s="2">
        <v>10028</v>
      </c>
      <c r="G2224" s="3">
        <v>2126500850</v>
      </c>
      <c r="H2224" s="1" t="s">
        <v>127</v>
      </c>
      <c r="I2224" t="s">
        <v>17</v>
      </c>
      <c r="J2224">
        <v>94</v>
      </c>
      <c r="K2224">
        <v>287</v>
      </c>
      <c r="L2224" s="18">
        <f>(((RestaurantData4[[#This Row],[FitScore]]/100)*RestaurantData4[[#This Row],[DailyCustAvg]])/3.5)*30</f>
        <v>2312.4</v>
      </c>
      <c r="M2224">
        <v>40.775445573077</v>
      </c>
      <c r="N2224">
        <v>-73.956001705484994</v>
      </c>
      <c r="O2224">
        <v>108</v>
      </c>
      <c r="P2224">
        <v>5</v>
      </c>
    </row>
    <row r="2225" spans="1:16" x14ac:dyDescent="0.3">
      <c r="A2225">
        <v>50084061</v>
      </c>
      <c r="B2225" s="1" t="s">
        <v>833</v>
      </c>
      <c r="C2225" t="s">
        <v>14</v>
      </c>
      <c r="D2225" s="2">
        <v>510</v>
      </c>
      <c r="E2225" s="1" t="s">
        <v>834</v>
      </c>
      <c r="F2225" s="2">
        <v>10009</v>
      </c>
      <c r="G2225" s="3">
        <v>2129823929</v>
      </c>
      <c r="H2225" s="1" t="s">
        <v>16</v>
      </c>
      <c r="I2225" t="s">
        <v>21</v>
      </c>
      <c r="J2225">
        <v>100</v>
      </c>
      <c r="K2225">
        <v>168</v>
      </c>
      <c r="L2225" s="18">
        <f>(((RestaurantData4[[#This Row],[FitScore]]/100)*RestaurantData4[[#This Row],[DailyCustAvg]])/3.5)*30</f>
        <v>1440</v>
      </c>
      <c r="M2225">
        <v>40.728215152106998</v>
      </c>
      <c r="N2225">
        <v>-73.981281738153001</v>
      </c>
      <c r="O2225">
        <v>103</v>
      </c>
      <c r="P2225">
        <v>2</v>
      </c>
    </row>
    <row r="2226" spans="1:16" hidden="1" x14ac:dyDescent="0.3">
      <c r="A2226">
        <v>50075290</v>
      </c>
      <c r="B2226" s="1" t="s">
        <v>664</v>
      </c>
      <c r="C2226" t="s">
        <v>14</v>
      </c>
      <c r="D2226" s="2">
        <v>1568</v>
      </c>
      <c r="E2226" s="1" t="s">
        <v>901</v>
      </c>
      <c r="F2226" s="2">
        <v>10128</v>
      </c>
      <c r="G2226" s="3">
        <v>9173882933</v>
      </c>
      <c r="H2226" s="1" t="s">
        <v>29</v>
      </c>
      <c r="I2226" t="s">
        <v>17</v>
      </c>
      <c r="J2226">
        <v>95</v>
      </c>
      <c r="K2226">
        <v>287</v>
      </c>
      <c r="L2226" s="18">
        <f>(((RestaurantData4[[#This Row],[FitScore]]/100)*RestaurantData4[[#This Row],[DailyCustAvg]])/3.5)*30</f>
        <v>2336.9999999999995</v>
      </c>
      <c r="M2226">
        <v>40.780217501487002</v>
      </c>
      <c r="N2226">
        <v>-73.952976283072999</v>
      </c>
      <c r="O2226">
        <v>108</v>
      </c>
      <c r="P2226">
        <v>5</v>
      </c>
    </row>
    <row r="2227" spans="1:16" hidden="1" x14ac:dyDescent="0.3">
      <c r="A2227">
        <v>41711196</v>
      </c>
      <c r="B2227" s="1" t="s">
        <v>3345</v>
      </c>
      <c r="C2227" t="s">
        <v>14</v>
      </c>
      <c r="D2227" s="2">
        <v>301</v>
      </c>
      <c r="E2227" s="1" t="s">
        <v>3346</v>
      </c>
      <c r="F2227" s="2">
        <v>10027</v>
      </c>
      <c r="G2227" s="3">
        <v>2126626300</v>
      </c>
      <c r="H2227" s="1" t="s">
        <v>3347</v>
      </c>
      <c r="I2227" t="s">
        <v>17</v>
      </c>
      <c r="J2227">
        <v>83</v>
      </c>
      <c r="K2227">
        <v>287</v>
      </c>
      <c r="L2227" s="18">
        <f>(((RestaurantData4[[#This Row],[FitScore]]/100)*RestaurantData4[[#This Row],[DailyCustAvg]])/3.5)*30</f>
        <v>2041.7999999999997</v>
      </c>
      <c r="M2227">
        <v>40.807703542233</v>
      </c>
      <c r="N2227">
        <v>-73.953252999472994</v>
      </c>
      <c r="O2227">
        <v>110</v>
      </c>
      <c r="P2227">
        <v>9</v>
      </c>
    </row>
    <row r="2228" spans="1:16" hidden="1" x14ac:dyDescent="0.3">
      <c r="A2228">
        <v>50016842</v>
      </c>
      <c r="B2228" s="1" t="s">
        <v>3539</v>
      </c>
      <c r="C2228" t="s">
        <v>14</v>
      </c>
      <c r="D2228" s="2">
        <v>1306</v>
      </c>
      <c r="E2228" s="1" t="s">
        <v>3319</v>
      </c>
      <c r="F2228" s="2">
        <v>10033</v>
      </c>
      <c r="G2228" s="3">
        <v>6465590930</v>
      </c>
      <c r="H2228" s="1" t="s">
        <v>212</v>
      </c>
      <c r="J2228">
        <v>75</v>
      </c>
      <c r="K2228">
        <v>287</v>
      </c>
      <c r="L2228" s="18">
        <f>(((RestaurantData4[[#This Row],[FitScore]]/100)*RestaurantData4[[#This Row],[DailyCustAvg]])/3.5)*30</f>
        <v>1845</v>
      </c>
      <c r="M2228">
        <v>40.845712827169997</v>
      </c>
      <c r="N2228">
        <v>-73.936350598581001</v>
      </c>
      <c r="O2228">
        <v>112</v>
      </c>
      <c r="P2228">
        <v>10</v>
      </c>
    </row>
    <row r="2229" spans="1:16" hidden="1" x14ac:dyDescent="0.3">
      <c r="A2229">
        <v>50043051</v>
      </c>
      <c r="B2229" s="1" t="s">
        <v>2518</v>
      </c>
      <c r="C2229" t="s">
        <v>4408</v>
      </c>
      <c r="D2229" s="2">
        <v>142</v>
      </c>
      <c r="E2229" s="1" t="s">
        <v>4423</v>
      </c>
      <c r="F2229" s="2">
        <v>11222</v>
      </c>
      <c r="G2229" s="3">
        <v>7183833251</v>
      </c>
      <c r="H2229" s="1" t="s">
        <v>56</v>
      </c>
      <c r="I2229" t="s">
        <v>21</v>
      </c>
      <c r="J2229">
        <v>86</v>
      </c>
      <c r="K2229">
        <v>287</v>
      </c>
      <c r="L2229" s="18">
        <f>(((RestaurantData4[[#This Row],[FitScore]]/100)*RestaurantData4[[#This Row],[DailyCustAvg]])/3.5)*30</f>
        <v>2115.6</v>
      </c>
      <c r="M2229">
        <v>40.724792990357997</v>
      </c>
      <c r="N2229">
        <v>-73.947654341651003</v>
      </c>
      <c r="O2229">
        <v>301</v>
      </c>
      <c r="P2229">
        <v>33</v>
      </c>
    </row>
    <row r="2230" spans="1:16" hidden="1" x14ac:dyDescent="0.3">
      <c r="A2230">
        <v>50089510</v>
      </c>
      <c r="B2230" s="1" t="s">
        <v>4691</v>
      </c>
      <c r="C2230" t="s">
        <v>4408</v>
      </c>
      <c r="D2230" s="2">
        <v>374</v>
      </c>
      <c r="E2230" s="1" t="s">
        <v>4124</v>
      </c>
      <c r="F2230" s="2">
        <v>11211</v>
      </c>
      <c r="G2230" s="3">
        <v>7189632378</v>
      </c>
      <c r="H2230" s="1" t="s">
        <v>202</v>
      </c>
      <c r="I2230" t="s">
        <v>21</v>
      </c>
      <c r="J2230">
        <v>80</v>
      </c>
      <c r="K2230">
        <v>287</v>
      </c>
      <c r="L2230" s="18">
        <f>(((RestaurantData4[[#This Row],[FitScore]]/100)*RestaurantData4[[#This Row],[DailyCustAvg]])/3.5)*30</f>
        <v>1968.0000000000002</v>
      </c>
      <c r="M2230">
        <v>40.714067049599997</v>
      </c>
      <c r="N2230">
        <v>-73.955616725691002</v>
      </c>
      <c r="O2230">
        <v>301</v>
      </c>
      <c r="P2230">
        <v>34</v>
      </c>
    </row>
    <row r="2231" spans="1:16" hidden="1" x14ac:dyDescent="0.3">
      <c r="A2231">
        <v>50033492</v>
      </c>
      <c r="B2231" s="1" t="s">
        <v>4728</v>
      </c>
      <c r="C2231" t="s">
        <v>4408</v>
      </c>
      <c r="D2231" s="2">
        <v>96</v>
      </c>
      <c r="E2231" s="1" t="s">
        <v>4502</v>
      </c>
      <c r="F2231" s="2">
        <v>11249</v>
      </c>
      <c r="G2231" s="3">
        <v>7183849787</v>
      </c>
      <c r="H2231" s="1" t="s">
        <v>16</v>
      </c>
      <c r="I2231" t="s">
        <v>21</v>
      </c>
      <c r="J2231">
        <v>82</v>
      </c>
      <c r="K2231">
        <v>287</v>
      </c>
      <c r="L2231" s="18">
        <f>(((RestaurantData4[[#This Row],[FitScore]]/100)*RestaurantData4[[#This Row],[DailyCustAvg]])/3.5)*30</f>
        <v>2017.1999999999998</v>
      </c>
      <c r="M2231">
        <v>40.719269406541997</v>
      </c>
      <c r="N2231">
        <v>-73.958336915049003</v>
      </c>
      <c r="O2231">
        <v>301</v>
      </c>
      <c r="P2231">
        <v>33</v>
      </c>
    </row>
    <row r="2232" spans="1:16" hidden="1" x14ac:dyDescent="0.3">
      <c r="A2232">
        <v>50017441</v>
      </c>
      <c r="B2232" s="1" t="s">
        <v>5091</v>
      </c>
      <c r="C2232" t="s">
        <v>4408</v>
      </c>
      <c r="D2232" s="2">
        <v>887</v>
      </c>
      <c r="E2232" s="1" t="s">
        <v>5092</v>
      </c>
      <c r="F2232" s="2">
        <v>11237</v>
      </c>
      <c r="G2232" s="3">
        <v>7185766001</v>
      </c>
      <c r="H2232" s="1" t="s">
        <v>114</v>
      </c>
      <c r="I2232" t="s">
        <v>17</v>
      </c>
      <c r="J2232">
        <v>66</v>
      </c>
      <c r="K2232">
        <v>287</v>
      </c>
      <c r="L2232" s="18">
        <f>(((RestaurantData4[[#This Row],[FitScore]]/100)*RestaurantData4[[#This Row],[DailyCustAvg]])/3.5)*30</f>
        <v>1623.6000000000001</v>
      </c>
      <c r="M2232">
        <v>40.702875028747997</v>
      </c>
      <c r="N2232">
        <v>-73.921823000309999</v>
      </c>
      <c r="O2232">
        <v>304</v>
      </c>
      <c r="P2232">
        <v>34</v>
      </c>
    </row>
    <row r="2233" spans="1:16" hidden="1" x14ac:dyDescent="0.3">
      <c r="A2233">
        <v>50057096</v>
      </c>
      <c r="B2233" s="1" t="s">
        <v>5142</v>
      </c>
      <c r="C2233" t="s">
        <v>4408</v>
      </c>
      <c r="D2233" s="2">
        <v>173</v>
      </c>
      <c r="E2233" s="1" t="s">
        <v>5084</v>
      </c>
      <c r="F2233" s="2">
        <v>11237</v>
      </c>
      <c r="G2233" s="3">
        <v>9894649636</v>
      </c>
      <c r="H2233" s="1" t="s">
        <v>16</v>
      </c>
      <c r="I2233" t="s">
        <v>21</v>
      </c>
      <c r="J2233">
        <v>79</v>
      </c>
      <c r="K2233">
        <v>287</v>
      </c>
      <c r="L2233" s="18">
        <f>(((RestaurantData4[[#This Row],[FitScore]]/100)*RestaurantData4[[#This Row],[DailyCustAvg]])/3.5)*30</f>
        <v>1943.4</v>
      </c>
      <c r="M2233">
        <v>40.702151812347999</v>
      </c>
      <c r="N2233">
        <v>-73.919879906502004</v>
      </c>
      <c r="O2233">
        <v>304</v>
      </c>
      <c r="P2233">
        <v>37</v>
      </c>
    </row>
    <row r="2234" spans="1:16" hidden="1" x14ac:dyDescent="0.3">
      <c r="A2234">
        <v>50068816</v>
      </c>
      <c r="B2234" s="1" t="s">
        <v>5291</v>
      </c>
      <c r="C2234" t="s">
        <v>4408</v>
      </c>
      <c r="D2234" s="2">
        <v>267</v>
      </c>
      <c r="E2234" s="1" t="s">
        <v>4825</v>
      </c>
      <c r="F2234" s="2">
        <v>11231</v>
      </c>
      <c r="G2234" s="3">
        <v>9176973215</v>
      </c>
      <c r="H2234" s="1" t="s">
        <v>202</v>
      </c>
      <c r="I2234" t="s">
        <v>21</v>
      </c>
      <c r="J2234">
        <v>78</v>
      </c>
      <c r="K2234">
        <v>287</v>
      </c>
      <c r="L2234" s="18">
        <f>(((RestaurantData4[[#This Row],[FitScore]]/100)*RestaurantData4[[#This Row],[DailyCustAvg]])/3.5)*30</f>
        <v>1918.8</v>
      </c>
      <c r="M2234">
        <v>40.682754841086997</v>
      </c>
      <c r="N2234">
        <v>-73.993138690232996</v>
      </c>
      <c r="O2234">
        <v>306</v>
      </c>
      <c r="P2234">
        <v>33</v>
      </c>
    </row>
    <row r="2235" spans="1:16" hidden="1" x14ac:dyDescent="0.3">
      <c r="A2235">
        <v>41406303</v>
      </c>
      <c r="B2235" s="1" t="s">
        <v>5493</v>
      </c>
      <c r="C2235" t="s">
        <v>4408</v>
      </c>
      <c r="D2235" s="2">
        <v>210</v>
      </c>
      <c r="E2235" s="1" t="s">
        <v>5472</v>
      </c>
      <c r="F2235" s="2">
        <v>11215</v>
      </c>
      <c r="G2235" s="3">
        <v>3477253479</v>
      </c>
      <c r="H2235" s="1" t="s">
        <v>16</v>
      </c>
      <c r="I2235" t="s">
        <v>21</v>
      </c>
      <c r="J2235">
        <v>79</v>
      </c>
      <c r="K2235">
        <v>287</v>
      </c>
      <c r="L2235" s="18">
        <f>(((RestaurantData4[[#This Row],[FitScore]]/100)*RestaurantData4[[#This Row],[DailyCustAvg]])/3.5)*30</f>
        <v>1943.4</v>
      </c>
      <c r="M2235">
        <v>40.660454792818001</v>
      </c>
      <c r="N2235">
        <v>-73.980334869340993</v>
      </c>
      <c r="O2235">
        <v>307</v>
      </c>
      <c r="P2235">
        <v>39</v>
      </c>
    </row>
    <row r="2236" spans="1:16" hidden="1" x14ac:dyDescent="0.3">
      <c r="A2236">
        <v>50005165</v>
      </c>
      <c r="B2236" s="1" t="s">
        <v>5599</v>
      </c>
      <c r="C2236" t="s">
        <v>4408</v>
      </c>
      <c r="D2236" s="2">
        <v>5224</v>
      </c>
      <c r="E2236" s="1" t="s">
        <v>383</v>
      </c>
      <c r="F2236" s="2">
        <v>11220</v>
      </c>
      <c r="G2236" s="3">
        <v>7184310788</v>
      </c>
      <c r="H2236" s="1" t="s">
        <v>242</v>
      </c>
      <c r="I2236" t="s">
        <v>21</v>
      </c>
      <c r="J2236">
        <v>85</v>
      </c>
      <c r="K2236">
        <v>287</v>
      </c>
      <c r="L2236" s="18">
        <f>(((RestaurantData4[[#This Row],[FitScore]]/100)*RestaurantData4[[#This Row],[DailyCustAvg]])/3.5)*30</f>
        <v>2091</v>
      </c>
      <c r="M2236">
        <v>40.639812876275002</v>
      </c>
      <c r="N2236">
        <v>-74.005069693267004</v>
      </c>
      <c r="O2236">
        <v>307</v>
      </c>
      <c r="P2236">
        <v>38</v>
      </c>
    </row>
    <row r="2237" spans="1:16" hidden="1" x14ac:dyDescent="0.3">
      <c r="A2237">
        <v>50076534</v>
      </c>
      <c r="B2237" s="1" t="s">
        <v>6242</v>
      </c>
      <c r="C2237" t="s">
        <v>4408</v>
      </c>
      <c r="D2237" s="2">
        <v>1305</v>
      </c>
      <c r="E2237" s="1" t="s">
        <v>1920</v>
      </c>
      <c r="F2237" s="2">
        <v>11230</v>
      </c>
      <c r="G2237" s="3">
        <v>7184839100</v>
      </c>
      <c r="H2237" s="1" t="s">
        <v>100</v>
      </c>
      <c r="I2237" t="s">
        <v>17</v>
      </c>
      <c r="J2237">
        <v>82</v>
      </c>
      <c r="K2237">
        <v>287</v>
      </c>
      <c r="L2237" s="18">
        <f>(((RestaurantData4[[#This Row],[FitScore]]/100)*RestaurantData4[[#This Row],[DailyCustAvg]])/3.5)*30</f>
        <v>2017.1999999999998</v>
      </c>
      <c r="M2237">
        <v>40.618536032667997</v>
      </c>
      <c r="N2237">
        <v>-73.958194715881007</v>
      </c>
      <c r="O2237">
        <v>314</v>
      </c>
      <c r="P2237">
        <v>44</v>
      </c>
    </row>
    <row r="2238" spans="1:16" hidden="1" x14ac:dyDescent="0.3">
      <c r="A2238">
        <v>40876361</v>
      </c>
      <c r="B2238" s="1" t="s">
        <v>6285</v>
      </c>
      <c r="C2238" t="s">
        <v>4408</v>
      </c>
      <c r="D2238" s="2">
        <v>1408</v>
      </c>
      <c r="E2238" s="1" t="s">
        <v>6121</v>
      </c>
      <c r="F2238" s="2">
        <v>11226</v>
      </c>
      <c r="G2238" s="3">
        <v>7182824915</v>
      </c>
      <c r="H2238" s="1" t="s">
        <v>143</v>
      </c>
      <c r="I2238" t="s">
        <v>17</v>
      </c>
      <c r="J2238">
        <v>80</v>
      </c>
      <c r="K2238">
        <v>287</v>
      </c>
      <c r="L2238" s="18">
        <f>(((RestaurantData4[[#This Row],[FitScore]]/100)*RestaurantData4[[#This Row],[DailyCustAvg]])/3.5)*30</f>
        <v>1968.0000000000002</v>
      </c>
      <c r="M2238">
        <v>40.640891864898002</v>
      </c>
      <c r="N2238">
        <v>-73.965113313249006</v>
      </c>
      <c r="O2238">
        <v>314</v>
      </c>
      <c r="P2238">
        <v>40</v>
      </c>
    </row>
    <row r="2239" spans="1:16" hidden="1" x14ac:dyDescent="0.3">
      <c r="A2239">
        <v>50102752</v>
      </c>
      <c r="B2239" s="1" t="s">
        <v>6447</v>
      </c>
      <c r="C2239" t="s">
        <v>4408</v>
      </c>
      <c r="D2239" s="2">
        <v>1476</v>
      </c>
      <c r="E2239" s="1" t="s">
        <v>5212</v>
      </c>
      <c r="F2239" s="2">
        <v>11212</v>
      </c>
      <c r="G2239" s="3">
        <v>3473053977</v>
      </c>
      <c r="H2239" s="1" t="s">
        <v>16</v>
      </c>
      <c r="I2239" t="s">
        <v>17</v>
      </c>
      <c r="J2239">
        <v>78</v>
      </c>
      <c r="K2239">
        <v>287</v>
      </c>
      <c r="L2239" s="18">
        <f>(((RestaurantData4[[#This Row],[FitScore]]/100)*RestaurantData4[[#This Row],[DailyCustAvg]])/3.5)*30</f>
        <v>1918.8</v>
      </c>
      <c r="M2239">
        <v>40.668409817533004</v>
      </c>
      <c r="N2239">
        <v>-73.919210459094998</v>
      </c>
      <c r="O2239">
        <v>316</v>
      </c>
      <c r="P2239">
        <v>41</v>
      </c>
    </row>
    <row r="2240" spans="1:16" hidden="1" x14ac:dyDescent="0.3">
      <c r="A2240">
        <v>50079591</v>
      </c>
      <c r="B2240" s="1" t="s">
        <v>6648</v>
      </c>
      <c r="C2240" t="s">
        <v>6631</v>
      </c>
      <c r="D2240" s="2">
        <v>3608</v>
      </c>
      <c r="E2240" s="1" t="s">
        <v>6634</v>
      </c>
      <c r="F2240" s="2">
        <v>11103</v>
      </c>
      <c r="G2240" s="3">
        <v>7185450555</v>
      </c>
      <c r="H2240" s="1" t="s">
        <v>24</v>
      </c>
      <c r="I2240" t="s">
        <v>21</v>
      </c>
      <c r="J2240">
        <v>39</v>
      </c>
      <c r="K2240">
        <v>287</v>
      </c>
      <c r="L2240" s="18">
        <f>(((RestaurantData4[[#This Row],[FitScore]]/100)*RestaurantData4[[#This Row],[DailyCustAvg]])/3.5)*30</f>
        <v>959.4</v>
      </c>
      <c r="M2240">
        <v>40.764928212180003</v>
      </c>
      <c r="N2240">
        <v>-73.917230174861999</v>
      </c>
      <c r="O2240">
        <v>401</v>
      </c>
      <c r="P2240">
        <v>22</v>
      </c>
    </row>
    <row r="2241" spans="1:16" hidden="1" x14ac:dyDescent="0.3">
      <c r="A2241">
        <v>50080308</v>
      </c>
      <c r="B2241" s="1" t="s">
        <v>131</v>
      </c>
      <c r="C2241" t="s">
        <v>6631</v>
      </c>
      <c r="D2241" s="2">
        <v>3144</v>
      </c>
      <c r="E2241" s="1" t="s">
        <v>6636</v>
      </c>
      <c r="F2241" s="2">
        <v>11105</v>
      </c>
      <c r="G2241" s="3">
        <v>7182743011</v>
      </c>
      <c r="H2241" s="1" t="s">
        <v>132</v>
      </c>
      <c r="I2241" t="s">
        <v>17</v>
      </c>
      <c r="J2241">
        <v>70</v>
      </c>
      <c r="K2241">
        <v>287</v>
      </c>
      <c r="L2241" s="18">
        <f>(((RestaurantData4[[#This Row],[FitScore]]/100)*RestaurantData4[[#This Row],[DailyCustAvg]])/3.5)*30</f>
        <v>1721.9999999999998</v>
      </c>
      <c r="M2241">
        <v>40.775737237998001</v>
      </c>
      <c r="N2241">
        <v>-73.910158007293006</v>
      </c>
      <c r="O2241">
        <v>401</v>
      </c>
      <c r="P2241">
        <v>22</v>
      </c>
    </row>
    <row r="2242" spans="1:16" hidden="1" x14ac:dyDescent="0.3">
      <c r="A2242">
        <v>40512788</v>
      </c>
      <c r="B2242" s="1" t="s">
        <v>6704</v>
      </c>
      <c r="C2242" t="s">
        <v>6631</v>
      </c>
      <c r="D2242" s="2">
        <v>2402</v>
      </c>
      <c r="E2242" s="1" t="s">
        <v>6689</v>
      </c>
      <c r="F2242" s="2">
        <v>11102</v>
      </c>
      <c r="G2242" s="3">
        <v>7189321510</v>
      </c>
      <c r="H2242" s="1" t="s">
        <v>106</v>
      </c>
      <c r="I2242" t="s">
        <v>21</v>
      </c>
      <c r="J2242">
        <v>34</v>
      </c>
      <c r="K2242">
        <v>287</v>
      </c>
      <c r="L2242" s="18">
        <f>(((RestaurantData4[[#This Row],[FitScore]]/100)*RestaurantData4[[#This Row],[DailyCustAvg]])/3.5)*30</f>
        <v>836.40000000000009</v>
      </c>
      <c r="M2242">
        <v>40.772153948050999</v>
      </c>
      <c r="N2242">
        <v>-73.915567603962003</v>
      </c>
      <c r="O2242">
        <v>401</v>
      </c>
      <c r="P2242">
        <v>22</v>
      </c>
    </row>
    <row r="2243" spans="1:16" hidden="1" x14ac:dyDescent="0.3">
      <c r="A2243">
        <v>50103604</v>
      </c>
      <c r="B2243" s="1" t="s">
        <v>6754</v>
      </c>
      <c r="C2243" t="s">
        <v>6631</v>
      </c>
      <c r="D2243" s="2">
        <v>3519</v>
      </c>
      <c r="E2243" s="1" t="s">
        <v>34</v>
      </c>
      <c r="F2243" s="2">
        <v>11106</v>
      </c>
      <c r="G2243" s="3">
        <v>7187210654</v>
      </c>
      <c r="H2243" s="1" t="s">
        <v>193</v>
      </c>
      <c r="I2243" t="s">
        <v>21</v>
      </c>
      <c r="J2243">
        <v>70</v>
      </c>
      <c r="K2243">
        <v>287</v>
      </c>
      <c r="L2243" s="18">
        <f>(((RestaurantData4[[#This Row],[FitScore]]/100)*RestaurantData4[[#This Row],[DailyCustAvg]])/3.5)*30</f>
        <v>1721.9999999999998</v>
      </c>
      <c r="M2243">
        <v>40.760372486822</v>
      </c>
      <c r="N2243">
        <v>-73.921968229702998</v>
      </c>
      <c r="O2243">
        <v>401</v>
      </c>
      <c r="P2243">
        <v>22</v>
      </c>
    </row>
    <row r="2244" spans="1:16" hidden="1" x14ac:dyDescent="0.3">
      <c r="A2244">
        <v>41696220</v>
      </c>
      <c r="B2244" s="1" t="s">
        <v>225</v>
      </c>
      <c r="C2244" t="s">
        <v>6631</v>
      </c>
      <c r="D2244" s="2">
        <v>9101</v>
      </c>
      <c r="E2244" s="1" t="s">
        <v>5260</v>
      </c>
      <c r="F2244" s="2">
        <v>11421</v>
      </c>
      <c r="G2244" s="3">
        <v>7188491979</v>
      </c>
      <c r="H2244" s="1" t="s">
        <v>16</v>
      </c>
      <c r="I2244" t="s">
        <v>21</v>
      </c>
      <c r="J2244">
        <v>42</v>
      </c>
      <c r="K2244">
        <v>287</v>
      </c>
      <c r="L2244" s="18">
        <f>(((RestaurantData4[[#This Row],[FitScore]]/100)*RestaurantData4[[#This Row],[DailyCustAvg]])/3.5)*30</f>
        <v>1033.1999999999998</v>
      </c>
      <c r="M2244">
        <v>40.693080924725002</v>
      </c>
      <c r="N2244">
        <v>-73.853751617938997</v>
      </c>
      <c r="O2244">
        <v>409</v>
      </c>
      <c r="P2244">
        <v>32</v>
      </c>
    </row>
    <row r="2245" spans="1:16" hidden="1" x14ac:dyDescent="0.3">
      <c r="A2245">
        <v>50102634</v>
      </c>
      <c r="B2245" s="1" t="s">
        <v>7746</v>
      </c>
      <c r="C2245" t="s">
        <v>6631</v>
      </c>
      <c r="D2245" s="2">
        <v>11402</v>
      </c>
      <c r="E2245" s="1" t="s">
        <v>7703</v>
      </c>
      <c r="F2245" s="2">
        <v>11419</v>
      </c>
      <c r="G2245" s="3">
        <v>7188432511</v>
      </c>
      <c r="H2245" s="1" t="s">
        <v>242</v>
      </c>
      <c r="I2245" t="s">
        <v>17</v>
      </c>
      <c r="J2245">
        <v>55</v>
      </c>
      <c r="K2245">
        <v>287</v>
      </c>
      <c r="L2245" s="18">
        <f>(((RestaurantData4[[#This Row],[FitScore]]/100)*RestaurantData4[[#This Row],[DailyCustAvg]])/3.5)*30</f>
        <v>1353.0000000000002</v>
      </c>
      <c r="M2245">
        <v>40.685651462868996</v>
      </c>
      <c r="N2245">
        <v>-73.828477693970996</v>
      </c>
      <c r="O2245">
        <v>410</v>
      </c>
      <c r="P2245">
        <v>28</v>
      </c>
    </row>
    <row r="2246" spans="1:16" hidden="1" x14ac:dyDescent="0.3">
      <c r="A2246">
        <v>40997900</v>
      </c>
      <c r="B2246" s="1" t="s">
        <v>7812</v>
      </c>
      <c r="C2246" t="s">
        <v>6631</v>
      </c>
      <c r="D2246" s="2">
        <v>4232</v>
      </c>
      <c r="E2246" s="1" t="s">
        <v>7499</v>
      </c>
      <c r="F2246" s="2">
        <v>11361</v>
      </c>
      <c r="G2246" s="3">
        <v>7182241133</v>
      </c>
      <c r="H2246" s="1" t="s">
        <v>68</v>
      </c>
      <c r="I2246" t="s">
        <v>21</v>
      </c>
      <c r="J2246">
        <v>68</v>
      </c>
      <c r="K2246">
        <v>287</v>
      </c>
      <c r="L2246" s="18">
        <f>(((RestaurantData4[[#This Row],[FitScore]]/100)*RestaurantData4[[#This Row],[DailyCustAvg]])/3.5)*30</f>
        <v>1672.8000000000002</v>
      </c>
      <c r="M2246">
        <v>40.762200281882997</v>
      </c>
      <c r="N2246">
        <v>-73.770309230557004</v>
      </c>
      <c r="O2246">
        <v>411</v>
      </c>
      <c r="P2246">
        <v>19</v>
      </c>
    </row>
    <row r="2247" spans="1:16" x14ac:dyDescent="0.3">
      <c r="A2247">
        <v>50089107</v>
      </c>
      <c r="B2247" s="1" t="s">
        <v>1322</v>
      </c>
      <c r="C2247" t="s">
        <v>14</v>
      </c>
      <c r="D2247" s="2">
        <v>147</v>
      </c>
      <c r="E2247" s="1" t="s">
        <v>836</v>
      </c>
      <c r="F2247" s="2">
        <v>10009</v>
      </c>
      <c r="G2247" s="3">
        <v>9176757709</v>
      </c>
      <c r="H2247" s="1" t="s">
        <v>202</v>
      </c>
      <c r="I2247" t="s">
        <v>21</v>
      </c>
      <c r="J2247">
        <v>100</v>
      </c>
      <c r="K2247">
        <v>168</v>
      </c>
      <c r="L2247" s="18">
        <f>(((RestaurantData4[[#This Row],[FitScore]]/100)*RestaurantData4[[#This Row],[DailyCustAvg]])/3.5)*30</f>
        <v>1440</v>
      </c>
      <c r="M2247">
        <v>40.727405647501001</v>
      </c>
      <c r="N2247">
        <v>-73.982559179974999</v>
      </c>
      <c r="O2247">
        <v>103</v>
      </c>
      <c r="P2247">
        <v>2</v>
      </c>
    </row>
    <row r="2248" spans="1:16" hidden="1" x14ac:dyDescent="0.3">
      <c r="A2248">
        <v>50076759</v>
      </c>
      <c r="B2248" s="1" t="s">
        <v>1076</v>
      </c>
      <c r="C2248" t="s">
        <v>14</v>
      </c>
      <c r="D2248" s="2">
        <v>100</v>
      </c>
      <c r="E2248" s="1" t="s">
        <v>1011</v>
      </c>
      <c r="F2248" s="2">
        <v>10002</v>
      </c>
      <c r="G2248" s="3">
        <v>3475633752</v>
      </c>
      <c r="H2248" s="1" t="s">
        <v>56</v>
      </c>
      <c r="I2248" t="s">
        <v>17</v>
      </c>
      <c r="J2248">
        <v>100</v>
      </c>
      <c r="K2248">
        <v>286</v>
      </c>
      <c r="L2248" s="18">
        <f>(((RestaurantData4[[#This Row],[FitScore]]/100)*RestaurantData4[[#This Row],[DailyCustAvg]])/3.5)*30</f>
        <v>2451.4285714285711</v>
      </c>
      <c r="M2248">
        <v>40.718376467101002</v>
      </c>
      <c r="N2248">
        <v>-73.992846412394002</v>
      </c>
      <c r="O2248">
        <v>103</v>
      </c>
      <c r="P2248">
        <v>1</v>
      </c>
    </row>
    <row r="2249" spans="1:16" hidden="1" x14ac:dyDescent="0.3">
      <c r="A2249">
        <v>41382808</v>
      </c>
      <c r="B2249" s="1" t="s">
        <v>1961</v>
      </c>
      <c r="C2249" t="s">
        <v>14</v>
      </c>
      <c r="D2249" s="2">
        <v>59</v>
      </c>
      <c r="E2249" s="1" t="s">
        <v>1862</v>
      </c>
      <c r="F2249" s="2">
        <v>10010</v>
      </c>
      <c r="G2249" s="3">
        <v>2123678300</v>
      </c>
      <c r="H2249" s="1" t="s">
        <v>16</v>
      </c>
      <c r="J2249">
        <v>83</v>
      </c>
      <c r="K2249">
        <v>286</v>
      </c>
      <c r="L2249" s="18">
        <f>(((RestaurantData4[[#This Row],[FitScore]]/100)*RestaurantData4[[#This Row],[DailyCustAvg]])/3.5)*30</f>
        <v>2034.6857142857143</v>
      </c>
      <c r="M2249">
        <v>40.741028983070997</v>
      </c>
      <c r="N2249">
        <v>-73.992327928397998</v>
      </c>
      <c r="O2249">
        <v>105</v>
      </c>
      <c r="P2249">
        <v>3</v>
      </c>
    </row>
    <row r="2250" spans="1:16" x14ac:dyDescent="0.3">
      <c r="A2250">
        <v>41407362</v>
      </c>
      <c r="B2250" s="1" t="s">
        <v>927</v>
      </c>
      <c r="C2250" t="s">
        <v>14</v>
      </c>
      <c r="D2250" s="2">
        <v>78</v>
      </c>
      <c r="E2250" s="1" t="s">
        <v>870</v>
      </c>
      <c r="F2250" s="2">
        <v>10009</v>
      </c>
      <c r="G2250" s="3">
        <v>2123580160</v>
      </c>
      <c r="H2250" s="1" t="s">
        <v>186</v>
      </c>
      <c r="I2250" t="s">
        <v>21</v>
      </c>
      <c r="J2250">
        <v>99</v>
      </c>
      <c r="K2250">
        <v>164</v>
      </c>
      <c r="L2250" s="18">
        <f>(((RestaurantData4[[#This Row],[FitScore]]/100)*RestaurantData4[[#This Row],[DailyCustAvg]])/3.5)*30</f>
        <v>1391.6571428571428</v>
      </c>
      <c r="M2250">
        <v>40.723160211950002</v>
      </c>
      <c r="N2250">
        <v>-73.988191941805994</v>
      </c>
      <c r="O2250">
        <v>103</v>
      </c>
      <c r="P2250">
        <v>2</v>
      </c>
    </row>
    <row r="2251" spans="1:16" x14ac:dyDescent="0.3">
      <c r="A2251">
        <v>41297135</v>
      </c>
      <c r="B2251" s="1" t="s">
        <v>1189</v>
      </c>
      <c r="C2251" t="s">
        <v>14</v>
      </c>
      <c r="D2251" s="2">
        <v>219</v>
      </c>
      <c r="E2251" s="1" t="s">
        <v>836</v>
      </c>
      <c r="F2251" s="2">
        <v>10009</v>
      </c>
      <c r="G2251" s="3">
        <v>2123539500</v>
      </c>
      <c r="H2251" s="1" t="s">
        <v>16</v>
      </c>
      <c r="I2251" t="s">
        <v>21</v>
      </c>
      <c r="J2251">
        <v>100</v>
      </c>
      <c r="K2251">
        <v>157</v>
      </c>
      <c r="L2251" s="18">
        <f>(((RestaurantData4[[#This Row],[FitScore]]/100)*RestaurantData4[[#This Row],[DailyCustAvg]])/3.5)*30</f>
        <v>1345.7142857142856</v>
      </c>
      <c r="M2251">
        <v>40.730029336139999</v>
      </c>
      <c r="N2251">
        <v>-73.980642594564003</v>
      </c>
      <c r="O2251">
        <v>103</v>
      </c>
      <c r="P2251">
        <v>2</v>
      </c>
    </row>
    <row r="2252" spans="1:16" x14ac:dyDescent="0.3">
      <c r="A2252">
        <v>41467140</v>
      </c>
      <c r="B2252" s="1" t="s">
        <v>1134</v>
      </c>
      <c r="C2252" t="s">
        <v>14</v>
      </c>
      <c r="D2252" s="2">
        <v>95</v>
      </c>
      <c r="E2252" s="1" t="s">
        <v>836</v>
      </c>
      <c r="F2252" s="2">
        <v>10009</v>
      </c>
      <c r="G2252" s="3">
        <v>2126146818</v>
      </c>
      <c r="H2252" s="1" t="s">
        <v>207</v>
      </c>
      <c r="I2252" t="s">
        <v>21</v>
      </c>
      <c r="J2252">
        <v>100</v>
      </c>
      <c r="K2252">
        <v>155</v>
      </c>
      <c r="L2252" s="18">
        <f>(((RestaurantData4[[#This Row],[FitScore]]/100)*RestaurantData4[[#This Row],[DailyCustAvg]])/3.5)*30</f>
        <v>1328.5714285714284</v>
      </c>
      <c r="M2252">
        <v>40.725555871856997</v>
      </c>
      <c r="N2252">
        <v>-73.983905393019995</v>
      </c>
      <c r="O2252">
        <v>103</v>
      </c>
      <c r="P2252">
        <v>2</v>
      </c>
    </row>
    <row r="2253" spans="1:16" x14ac:dyDescent="0.3">
      <c r="A2253">
        <v>40894333</v>
      </c>
      <c r="B2253" s="1" t="s">
        <v>1159</v>
      </c>
      <c r="C2253" t="s">
        <v>14</v>
      </c>
      <c r="D2253" s="2">
        <v>62</v>
      </c>
      <c r="E2253" s="1" t="s">
        <v>845</v>
      </c>
      <c r="F2253" s="2">
        <v>10009</v>
      </c>
      <c r="G2253" s="3">
        <v>6469432816</v>
      </c>
      <c r="H2253" s="1" t="s">
        <v>16</v>
      </c>
      <c r="I2253" t="s">
        <v>21</v>
      </c>
      <c r="J2253">
        <v>99</v>
      </c>
      <c r="K2253">
        <v>150</v>
      </c>
      <c r="L2253" s="18">
        <f>(((RestaurantData4[[#This Row],[FitScore]]/100)*RestaurantData4[[#This Row],[DailyCustAvg]])/3.5)*30</f>
        <v>1272.8571428571429</v>
      </c>
      <c r="M2253">
        <v>40.722664995696</v>
      </c>
      <c r="N2253">
        <v>-73.979872696105005</v>
      </c>
      <c r="O2253">
        <v>103</v>
      </c>
      <c r="P2253">
        <v>2</v>
      </c>
    </row>
    <row r="2254" spans="1:16" x14ac:dyDescent="0.3">
      <c r="A2254">
        <v>40534155</v>
      </c>
      <c r="B2254" s="1" t="s">
        <v>1165</v>
      </c>
      <c r="C2254" t="s">
        <v>14</v>
      </c>
      <c r="D2254" s="2">
        <v>119</v>
      </c>
      <c r="E2254" s="1" t="s">
        <v>836</v>
      </c>
      <c r="F2254" s="2">
        <v>10009</v>
      </c>
      <c r="G2254" s="3">
        <v>2122531470</v>
      </c>
      <c r="H2254" s="1" t="s">
        <v>16</v>
      </c>
      <c r="I2254" t="s">
        <v>21</v>
      </c>
      <c r="J2254">
        <v>99</v>
      </c>
      <c r="K2254">
        <v>147</v>
      </c>
      <c r="L2254" s="18">
        <f>(((RestaurantData4[[#This Row],[FitScore]]/100)*RestaurantData4[[#This Row],[DailyCustAvg]])/3.5)*30</f>
        <v>1247.3999999999999</v>
      </c>
      <c r="M2254">
        <v>40.726357260099</v>
      </c>
      <c r="N2254">
        <v>-73.983320720397998</v>
      </c>
      <c r="O2254">
        <v>103</v>
      </c>
      <c r="P2254">
        <v>2</v>
      </c>
    </row>
    <row r="2255" spans="1:16" hidden="1" x14ac:dyDescent="0.3">
      <c r="A2255">
        <v>50059415</v>
      </c>
      <c r="B2255" s="1" t="s">
        <v>2897</v>
      </c>
      <c r="C2255" t="s">
        <v>14</v>
      </c>
      <c r="D2255" s="2">
        <v>625</v>
      </c>
      <c r="E2255" s="1" t="s">
        <v>2742</v>
      </c>
      <c r="F2255" s="2">
        <v>10024</v>
      </c>
      <c r="G2255" s="3">
        <v>2125797970</v>
      </c>
      <c r="H2255" s="1" t="s">
        <v>24</v>
      </c>
      <c r="I2255" t="s">
        <v>17</v>
      </c>
      <c r="J2255">
        <v>100</v>
      </c>
      <c r="K2255">
        <v>286</v>
      </c>
      <c r="L2255" s="18">
        <f>(((RestaurantData4[[#This Row],[FitScore]]/100)*RestaurantData4[[#This Row],[DailyCustAvg]])/3.5)*30</f>
        <v>2451.4285714285711</v>
      </c>
      <c r="M2255">
        <v>40.789278182078</v>
      </c>
      <c r="N2255">
        <v>-73.970119989503999</v>
      </c>
      <c r="O2255">
        <v>107</v>
      </c>
      <c r="P2255">
        <v>6</v>
      </c>
    </row>
    <row r="2256" spans="1:16" x14ac:dyDescent="0.3">
      <c r="A2256">
        <v>50078178</v>
      </c>
      <c r="B2256" s="1" t="s">
        <v>1335</v>
      </c>
      <c r="C2256" t="s">
        <v>14</v>
      </c>
      <c r="D2256" s="2">
        <v>56</v>
      </c>
      <c r="E2256" s="1" t="s">
        <v>394</v>
      </c>
      <c r="F2256" s="2">
        <v>10013</v>
      </c>
      <c r="G2256" s="3">
        <v>2129664033</v>
      </c>
      <c r="H2256" s="1" t="s">
        <v>242</v>
      </c>
      <c r="I2256" t="s">
        <v>21</v>
      </c>
      <c r="J2256">
        <v>100</v>
      </c>
      <c r="K2256">
        <v>328</v>
      </c>
      <c r="L2256" s="18">
        <f>(((RestaurantData4[[#This Row],[FitScore]]/100)*RestaurantData4[[#This Row],[DailyCustAvg]])/3.5)*30</f>
        <v>2811.4285714285711</v>
      </c>
      <c r="M2256">
        <v>40.715898152130002</v>
      </c>
      <c r="N2256">
        <v>-73.998311773054994</v>
      </c>
      <c r="O2256">
        <v>103</v>
      </c>
      <c r="P2256">
        <v>1</v>
      </c>
    </row>
    <row r="2257" spans="1:16" hidden="1" x14ac:dyDescent="0.3">
      <c r="A2257">
        <v>50066331</v>
      </c>
      <c r="B2257" s="1" t="s">
        <v>3148</v>
      </c>
      <c r="C2257" t="s">
        <v>14</v>
      </c>
      <c r="D2257" s="2">
        <v>197</v>
      </c>
      <c r="E2257" s="1" t="s">
        <v>2937</v>
      </c>
      <c r="F2257" s="2">
        <v>10021</v>
      </c>
      <c r="G2257" s="3">
        <v>6467264000</v>
      </c>
      <c r="H2257" s="1" t="s">
        <v>56</v>
      </c>
      <c r="I2257" t="s">
        <v>17</v>
      </c>
      <c r="J2257">
        <v>100</v>
      </c>
      <c r="K2257">
        <v>286</v>
      </c>
      <c r="L2257" s="18">
        <f>(((RestaurantData4[[#This Row],[FitScore]]/100)*RestaurantData4[[#This Row],[DailyCustAvg]])/3.5)*30</f>
        <v>2451.4285714285711</v>
      </c>
      <c r="M2257">
        <v>40.772452151369997</v>
      </c>
      <c r="N2257">
        <v>-73.958989490147005</v>
      </c>
      <c r="O2257">
        <v>108</v>
      </c>
      <c r="P2257">
        <v>4</v>
      </c>
    </row>
    <row r="2258" spans="1:16" hidden="1" x14ac:dyDescent="0.3">
      <c r="A2258">
        <v>40654847</v>
      </c>
      <c r="B2258" s="1" t="s">
        <v>3250</v>
      </c>
      <c r="C2258" t="s">
        <v>14</v>
      </c>
      <c r="D2258" s="2">
        <v>375</v>
      </c>
      <c r="E2258" s="1" t="s">
        <v>3204</v>
      </c>
      <c r="F2258" s="2">
        <v>10027</v>
      </c>
      <c r="G2258" s="3">
        <v>2128648941</v>
      </c>
      <c r="H2258" s="1" t="s">
        <v>626</v>
      </c>
      <c r="I2258" t="s">
        <v>17</v>
      </c>
      <c r="J2258">
        <v>83</v>
      </c>
      <c r="K2258">
        <v>286</v>
      </c>
      <c r="L2258" s="18">
        <f>(((RestaurantData4[[#This Row],[FitScore]]/100)*RestaurantData4[[#This Row],[DailyCustAvg]])/3.5)*30</f>
        <v>2034.6857142857143</v>
      </c>
      <c r="M2258">
        <v>40.811068617330001</v>
      </c>
      <c r="N2258">
        <v>-73.953293976826998</v>
      </c>
      <c r="O2258">
        <v>109</v>
      </c>
      <c r="P2258">
        <v>9</v>
      </c>
    </row>
    <row r="2259" spans="1:16" x14ac:dyDescent="0.3">
      <c r="A2259">
        <v>40762853</v>
      </c>
      <c r="B2259" s="1" t="s">
        <v>1020</v>
      </c>
      <c r="C2259" t="s">
        <v>14</v>
      </c>
      <c r="D2259" s="2">
        <v>28</v>
      </c>
      <c r="E2259" s="1" t="s">
        <v>534</v>
      </c>
      <c r="F2259" s="2">
        <v>10013</v>
      </c>
      <c r="G2259" s="3">
        <v>2123490923</v>
      </c>
      <c r="H2259" s="1" t="s">
        <v>242</v>
      </c>
      <c r="I2259" t="s">
        <v>21</v>
      </c>
      <c r="J2259">
        <v>99</v>
      </c>
      <c r="K2259">
        <v>301</v>
      </c>
      <c r="L2259" s="18">
        <f>(((RestaurantData4[[#This Row],[FitScore]]/100)*RestaurantData4[[#This Row],[DailyCustAvg]])/3.5)*30</f>
        <v>2554.1999999999998</v>
      </c>
      <c r="M2259">
        <v>40.714970389858003</v>
      </c>
      <c r="N2259">
        <v>-73.996861673249995</v>
      </c>
      <c r="O2259">
        <v>103</v>
      </c>
      <c r="P2259">
        <v>1</v>
      </c>
    </row>
    <row r="2260" spans="1:16" hidden="1" x14ac:dyDescent="0.3">
      <c r="A2260">
        <v>41533094</v>
      </c>
      <c r="B2260" s="1" t="s">
        <v>4810</v>
      </c>
      <c r="C2260" t="s">
        <v>4408</v>
      </c>
      <c r="D2260" s="2">
        <v>651</v>
      </c>
      <c r="E2260" s="1" t="s">
        <v>160</v>
      </c>
      <c r="F2260" s="2">
        <v>11217</v>
      </c>
      <c r="G2260" s="3">
        <v>7186237811</v>
      </c>
      <c r="H2260" s="1" t="s">
        <v>16</v>
      </c>
      <c r="I2260" t="s">
        <v>17</v>
      </c>
      <c r="J2260">
        <v>94</v>
      </c>
      <c r="K2260">
        <v>286</v>
      </c>
      <c r="L2260" s="18">
        <f>(((RestaurantData4[[#This Row],[FitScore]]/100)*RestaurantData4[[#This Row],[DailyCustAvg]])/3.5)*30</f>
        <v>2304.3428571428567</v>
      </c>
      <c r="M2260">
        <v>40.688185051022998</v>
      </c>
      <c r="N2260">
        <v>-73.979107893271006</v>
      </c>
      <c r="O2260">
        <v>302</v>
      </c>
      <c r="P2260">
        <v>35</v>
      </c>
    </row>
    <row r="2261" spans="1:16" hidden="1" x14ac:dyDescent="0.3">
      <c r="A2261">
        <v>41371323</v>
      </c>
      <c r="B2261" s="1" t="s">
        <v>5013</v>
      </c>
      <c r="C2261" t="s">
        <v>4408</v>
      </c>
      <c r="D2261" s="2">
        <v>222</v>
      </c>
      <c r="E2261" s="1" t="s">
        <v>5014</v>
      </c>
      <c r="F2261" s="2">
        <v>11221</v>
      </c>
      <c r="G2261" s="3">
        <v>7184436087</v>
      </c>
      <c r="H2261" s="1" t="s">
        <v>242</v>
      </c>
      <c r="I2261" t="s">
        <v>17</v>
      </c>
      <c r="J2261">
        <v>75</v>
      </c>
      <c r="K2261">
        <v>286</v>
      </c>
      <c r="L2261" s="18">
        <f>(((RestaurantData4[[#This Row],[FitScore]]/100)*RestaurantData4[[#This Row],[DailyCustAvg]])/3.5)*30</f>
        <v>1838.5714285714284</v>
      </c>
      <c r="M2261">
        <v>40.685566030799997</v>
      </c>
      <c r="N2261">
        <v>-73.929591970383996</v>
      </c>
      <c r="O2261">
        <v>303</v>
      </c>
      <c r="P2261">
        <v>36</v>
      </c>
    </row>
    <row r="2262" spans="1:16" hidden="1" x14ac:dyDescent="0.3">
      <c r="A2262">
        <v>41684486</v>
      </c>
      <c r="B2262" s="1" t="s">
        <v>5047</v>
      </c>
      <c r="C2262" t="s">
        <v>4408</v>
      </c>
      <c r="D2262" s="2">
        <v>127</v>
      </c>
      <c r="E2262" s="1" t="s">
        <v>3308</v>
      </c>
      <c r="F2262" s="2">
        <v>11221</v>
      </c>
      <c r="G2262" s="3">
        <v>7189197176</v>
      </c>
      <c r="H2262" s="1" t="s">
        <v>242</v>
      </c>
      <c r="I2262" t="s">
        <v>17</v>
      </c>
      <c r="J2262">
        <v>69</v>
      </c>
      <c r="K2262">
        <v>286</v>
      </c>
      <c r="L2262" s="18">
        <f>(((RestaurantData4[[#This Row],[FitScore]]/100)*RestaurantData4[[#This Row],[DailyCustAvg]])/3.5)*30</f>
        <v>1691.485714285714</v>
      </c>
      <c r="M2262">
        <v>40.689109953806003</v>
      </c>
      <c r="N2262">
        <v>-73.930276934771996</v>
      </c>
      <c r="O2262">
        <v>303</v>
      </c>
      <c r="P2262">
        <v>36</v>
      </c>
    </row>
    <row r="2263" spans="1:16" hidden="1" x14ac:dyDescent="0.3">
      <c r="A2263">
        <v>41649353</v>
      </c>
      <c r="B2263" s="1" t="s">
        <v>5192</v>
      </c>
      <c r="C2263" t="s">
        <v>4408</v>
      </c>
      <c r="D2263" s="2">
        <v>132</v>
      </c>
      <c r="E2263" s="1" t="s">
        <v>5086</v>
      </c>
      <c r="F2263" s="2">
        <v>11237</v>
      </c>
      <c r="G2263" s="3">
        <v>7182054309</v>
      </c>
      <c r="H2263" s="1" t="s">
        <v>148</v>
      </c>
      <c r="I2263" t="s">
        <v>17</v>
      </c>
      <c r="J2263">
        <v>69</v>
      </c>
      <c r="K2263">
        <v>286</v>
      </c>
      <c r="L2263" s="18">
        <f>(((RestaurantData4[[#This Row],[FitScore]]/100)*RestaurantData4[[#This Row],[DailyCustAvg]])/3.5)*30</f>
        <v>1691.485714285714</v>
      </c>
      <c r="M2263">
        <v>40.700723015744003</v>
      </c>
      <c r="N2263">
        <v>-73.925785470180998</v>
      </c>
      <c r="O2263">
        <v>304</v>
      </c>
      <c r="P2263">
        <v>34</v>
      </c>
    </row>
    <row r="2264" spans="1:16" hidden="1" x14ac:dyDescent="0.3">
      <c r="A2264">
        <v>41587614</v>
      </c>
      <c r="B2264" s="1" t="s">
        <v>5323</v>
      </c>
      <c r="C2264" t="s">
        <v>4408</v>
      </c>
      <c r="D2264" s="2">
        <v>84</v>
      </c>
      <c r="E2264" s="1" t="s">
        <v>1353</v>
      </c>
      <c r="F2264" s="2">
        <v>11217</v>
      </c>
      <c r="G2264" s="3">
        <v>7183697047</v>
      </c>
      <c r="H2264" s="1" t="s">
        <v>156</v>
      </c>
      <c r="I2264" t="s">
        <v>17</v>
      </c>
      <c r="J2264">
        <v>85</v>
      </c>
      <c r="K2264">
        <v>286</v>
      </c>
      <c r="L2264" s="18">
        <f>(((RestaurantData4[[#This Row],[FitScore]]/100)*RestaurantData4[[#This Row],[DailyCustAvg]])/3.5)*30</f>
        <v>2083.7142857142858</v>
      </c>
      <c r="M2264">
        <v>40.674833690756998</v>
      </c>
      <c r="N2264">
        <v>-73.975222196491998</v>
      </c>
      <c r="O2264">
        <v>306</v>
      </c>
      <c r="P2264">
        <v>39</v>
      </c>
    </row>
    <row r="2265" spans="1:16" hidden="1" x14ac:dyDescent="0.3">
      <c r="A2265">
        <v>50095292</v>
      </c>
      <c r="B2265" s="1" t="s">
        <v>5380</v>
      </c>
      <c r="C2265" t="s">
        <v>4408</v>
      </c>
      <c r="D2265" s="2">
        <v>283</v>
      </c>
      <c r="E2265" s="1" t="s">
        <v>4825</v>
      </c>
      <c r="F2265" s="2">
        <v>11231</v>
      </c>
      <c r="G2265" s="3">
        <v>7188525100</v>
      </c>
      <c r="H2265" s="1" t="s">
        <v>16</v>
      </c>
      <c r="I2265" t="s">
        <v>21</v>
      </c>
      <c r="J2265">
        <v>82</v>
      </c>
      <c r="K2265">
        <v>286</v>
      </c>
      <c r="L2265" s="18">
        <f>(((RestaurantData4[[#This Row],[FitScore]]/100)*RestaurantData4[[#This Row],[DailyCustAvg]])/3.5)*30</f>
        <v>2010.1714285714284</v>
      </c>
      <c r="M2265">
        <v>40.682359609171002</v>
      </c>
      <c r="N2265">
        <v>-73.993405538150995</v>
      </c>
      <c r="O2265">
        <v>306</v>
      </c>
      <c r="P2265">
        <v>33</v>
      </c>
    </row>
    <row r="2266" spans="1:16" hidden="1" x14ac:dyDescent="0.3">
      <c r="A2266">
        <v>50033725</v>
      </c>
      <c r="B2266" s="1" t="s">
        <v>5416</v>
      </c>
      <c r="C2266" t="s">
        <v>4408</v>
      </c>
      <c r="D2266" s="2">
        <v>486</v>
      </c>
      <c r="E2266" s="1" t="s">
        <v>555</v>
      </c>
      <c r="F2266" s="2">
        <v>11215</v>
      </c>
      <c r="G2266" s="3">
        <v>7184990005</v>
      </c>
      <c r="H2266" s="1" t="s">
        <v>16</v>
      </c>
      <c r="I2266" t="s">
        <v>21</v>
      </c>
      <c r="J2266">
        <v>84</v>
      </c>
      <c r="K2266">
        <v>286</v>
      </c>
      <c r="L2266" s="18">
        <f>(((RestaurantData4[[#This Row],[FitScore]]/100)*RestaurantData4[[#This Row],[DailyCustAvg]])/3.5)*30</f>
        <v>2059.1999999999998</v>
      </c>
      <c r="M2266">
        <v>40.667743184396997</v>
      </c>
      <c r="N2266">
        <v>-73.987502476841001</v>
      </c>
      <c r="O2266">
        <v>306</v>
      </c>
      <c r="P2266">
        <v>39</v>
      </c>
    </row>
    <row r="2267" spans="1:16" hidden="1" x14ac:dyDescent="0.3">
      <c r="A2267">
        <v>41035072</v>
      </c>
      <c r="B2267" s="1" t="s">
        <v>5942</v>
      </c>
      <c r="C2267" t="s">
        <v>4408</v>
      </c>
      <c r="D2267" s="2">
        <v>8622</v>
      </c>
      <c r="E2267" s="1" t="s">
        <v>901</v>
      </c>
      <c r="F2267" s="2">
        <v>11209</v>
      </c>
      <c r="G2267" s="3">
        <v>7186807862</v>
      </c>
      <c r="H2267" s="1" t="s">
        <v>16</v>
      </c>
      <c r="I2267" t="s">
        <v>17</v>
      </c>
      <c r="J2267">
        <v>57</v>
      </c>
      <c r="K2267">
        <v>286</v>
      </c>
      <c r="L2267" s="18">
        <f>(((RestaurantData4[[#This Row],[FitScore]]/100)*RestaurantData4[[#This Row],[DailyCustAvg]])/3.5)*30</f>
        <v>1397.3142857142857</v>
      </c>
      <c r="M2267">
        <v>40.623233004607997</v>
      </c>
      <c r="N2267">
        <v>-74.031163454712001</v>
      </c>
      <c r="O2267">
        <v>310</v>
      </c>
      <c r="P2267">
        <v>43</v>
      </c>
    </row>
    <row r="2268" spans="1:16" hidden="1" x14ac:dyDescent="0.3">
      <c r="A2268">
        <v>50098850</v>
      </c>
      <c r="B2268" s="1" t="s">
        <v>6269</v>
      </c>
      <c r="C2268" t="s">
        <v>4408</v>
      </c>
      <c r="D2268" s="2">
        <v>1701</v>
      </c>
      <c r="E2268" s="1" t="s">
        <v>6244</v>
      </c>
      <c r="F2268" s="2">
        <v>11230</v>
      </c>
      <c r="G2268" s="3">
        <v>6465447597</v>
      </c>
      <c r="H2268" s="1" t="s">
        <v>2871</v>
      </c>
      <c r="I2268" t="s">
        <v>21</v>
      </c>
      <c r="J2268">
        <v>75</v>
      </c>
      <c r="K2268">
        <v>286</v>
      </c>
      <c r="L2268" s="18">
        <f>(((RestaurantData4[[#This Row],[FitScore]]/100)*RestaurantData4[[#This Row],[DailyCustAvg]])/3.5)*30</f>
        <v>1838.5714285714284</v>
      </c>
      <c r="M2268">
        <v>40.634975593170999</v>
      </c>
      <c r="N2268">
        <v>-73.961178413794002</v>
      </c>
      <c r="O2268">
        <v>314</v>
      </c>
      <c r="P2268">
        <v>40</v>
      </c>
    </row>
    <row r="2269" spans="1:16" hidden="1" x14ac:dyDescent="0.3">
      <c r="A2269">
        <v>50073244</v>
      </c>
      <c r="B2269" s="1" t="s">
        <v>7047</v>
      </c>
      <c r="C2269" t="s">
        <v>6631</v>
      </c>
      <c r="D2269" s="2">
        <v>8310</v>
      </c>
      <c r="E2269" s="1" t="s">
        <v>6998</v>
      </c>
      <c r="F2269" s="2">
        <v>11372</v>
      </c>
      <c r="G2269" s="3">
        <v>7184069861</v>
      </c>
      <c r="H2269" s="1" t="s">
        <v>188</v>
      </c>
      <c r="I2269" t="s">
        <v>17</v>
      </c>
      <c r="J2269">
        <v>80</v>
      </c>
      <c r="K2269">
        <v>286</v>
      </c>
      <c r="L2269" s="18">
        <f>(((RestaurantData4[[#This Row],[FitScore]]/100)*RestaurantData4[[#This Row],[DailyCustAvg]])/3.5)*30</f>
        <v>1961.1428571428573</v>
      </c>
      <c r="M2269">
        <v>40.755663547407003</v>
      </c>
      <c r="N2269">
        <v>-73.884229366230997</v>
      </c>
      <c r="O2269">
        <v>403</v>
      </c>
      <c r="P2269">
        <v>25</v>
      </c>
    </row>
    <row r="2270" spans="1:16" hidden="1" x14ac:dyDescent="0.3">
      <c r="A2270">
        <v>50073635</v>
      </c>
      <c r="B2270" s="1" t="s">
        <v>7339</v>
      </c>
      <c r="C2270" t="s">
        <v>6631</v>
      </c>
      <c r="D2270" s="2">
        <v>9630</v>
      </c>
      <c r="E2270" s="1" t="s">
        <v>6832</v>
      </c>
      <c r="F2270" s="2">
        <v>11374</v>
      </c>
      <c r="G2270" s="3">
        <v>7184409577</v>
      </c>
      <c r="H2270" s="1" t="s">
        <v>100</v>
      </c>
      <c r="I2270" t="s">
        <v>21</v>
      </c>
      <c r="J2270">
        <v>86</v>
      </c>
      <c r="K2270">
        <v>286</v>
      </c>
      <c r="L2270" s="18">
        <f>(((RestaurantData4[[#This Row],[FitScore]]/100)*RestaurantData4[[#This Row],[DailyCustAvg]])/3.5)*30</f>
        <v>2108.2285714285713</v>
      </c>
      <c r="M2270">
        <v>40.729799125208999</v>
      </c>
      <c r="N2270">
        <v>-73.861489437811997</v>
      </c>
      <c r="O2270">
        <v>406</v>
      </c>
      <c r="P2270">
        <v>29</v>
      </c>
    </row>
    <row r="2271" spans="1:16" hidden="1" x14ac:dyDescent="0.3">
      <c r="A2271">
        <v>50064650</v>
      </c>
      <c r="B2271" s="1" t="s">
        <v>7539</v>
      </c>
      <c r="C2271" t="s">
        <v>6631</v>
      </c>
      <c r="D2271" s="2">
        <v>3610</v>
      </c>
      <c r="E2271" s="1" t="s">
        <v>7355</v>
      </c>
      <c r="F2271" s="2">
        <v>11354</v>
      </c>
      <c r="G2271" s="3">
        <v>7183588895</v>
      </c>
      <c r="H2271" s="1" t="s">
        <v>242</v>
      </c>
      <c r="I2271" t="s">
        <v>17</v>
      </c>
      <c r="J2271">
        <v>55</v>
      </c>
      <c r="K2271">
        <v>286</v>
      </c>
      <c r="L2271" s="18">
        <f>(((RestaurantData4[[#This Row],[FitScore]]/100)*RestaurantData4[[#This Row],[DailyCustAvg]])/3.5)*30</f>
        <v>1348.2857142857142</v>
      </c>
      <c r="M2271">
        <v>40.763481578201002</v>
      </c>
      <c r="N2271">
        <v>-73.828056283075</v>
      </c>
      <c r="O2271">
        <v>407</v>
      </c>
      <c r="P2271">
        <v>20</v>
      </c>
    </row>
    <row r="2272" spans="1:16" hidden="1" x14ac:dyDescent="0.3">
      <c r="A2272">
        <v>40741534</v>
      </c>
      <c r="B2272" s="1" t="s">
        <v>7540</v>
      </c>
      <c r="C2272" t="s">
        <v>6631</v>
      </c>
      <c r="D2272" s="2">
        <v>3725</v>
      </c>
      <c r="E2272" s="1" t="s">
        <v>7353</v>
      </c>
      <c r="F2272" s="2">
        <v>11354</v>
      </c>
      <c r="G2272" s="3">
        <v>7184618668</v>
      </c>
      <c r="H2272" s="1" t="s">
        <v>73</v>
      </c>
      <c r="I2272" t="s">
        <v>21</v>
      </c>
      <c r="J2272">
        <v>71</v>
      </c>
      <c r="K2272">
        <v>286</v>
      </c>
      <c r="L2272" s="18">
        <f>(((RestaurantData4[[#This Row],[FitScore]]/100)*RestaurantData4[[#This Row],[DailyCustAvg]])/3.5)*30</f>
        <v>1740.5142857142857</v>
      </c>
      <c r="M2272">
        <v>40.761166509969001</v>
      </c>
      <c r="N2272">
        <v>-73.83092123662</v>
      </c>
      <c r="O2272">
        <v>407</v>
      </c>
      <c r="P2272">
        <v>20</v>
      </c>
    </row>
    <row r="2273" spans="1:16" ht="28.8" hidden="1" x14ac:dyDescent="0.3">
      <c r="A2273">
        <v>50071940</v>
      </c>
      <c r="B2273" s="1" t="s">
        <v>7653</v>
      </c>
      <c r="C2273" t="s">
        <v>6631</v>
      </c>
      <c r="D2273" s="2">
        <v>7516</v>
      </c>
      <c r="E2273" s="1" t="s">
        <v>7654</v>
      </c>
      <c r="F2273" s="2">
        <v>11421</v>
      </c>
      <c r="G2273" s="3">
        <v>7182966117</v>
      </c>
      <c r="H2273" s="1" t="s">
        <v>212</v>
      </c>
      <c r="J2273">
        <v>43</v>
      </c>
      <c r="K2273">
        <v>286</v>
      </c>
      <c r="L2273" s="18">
        <f>(((RestaurantData4[[#This Row],[FitScore]]/100)*RestaurantData4[[#This Row],[DailyCustAvg]])/3.5)*30</f>
        <v>1054.1142857142856</v>
      </c>
      <c r="M2273">
        <v>40.685815552022</v>
      </c>
      <c r="N2273">
        <v>-73.864981320907006</v>
      </c>
      <c r="O2273">
        <v>409</v>
      </c>
      <c r="P2273">
        <v>30</v>
      </c>
    </row>
    <row r="2274" spans="1:16" hidden="1" x14ac:dyDescent="0.3">
      <c r="A2274">
        <v>50075667</v>
      </c>
      <c r="B2274" s="1" t="s">
        <v>7883</v>
      </c>
      <c r="C2274" t="s">
        <v>6631</v>
      </c>
      <c r="D2274" s="2">
        <v>20033</v>
      </c>
      <c r="E2274" s="1" t="s">
        <v>6441</v>
      </c>
      <c r="F2274" s="2">
        <v>11412</v>
      </c>
      <c r="G2274" s="3">
        <v>7184263500</v>
      </c>
      <c r="H2274" s="1" t="s">
        <v>202</v>
      </c>
      <c r="I2274" t="s">
        <v>17</v>
      </c>
      <c r="J2274">
        <v>76</v>
      </c>
      <c r="K2274">
        <v>286</v>
      </c>
      <c r="L2274" s="18">
        <f>(((RestaurantData4[[#This Row],[FitScore]]/100)*RestaurantData4[[#This Row],[DailyCustAvg]])/3.5)*30</f>
        <v>1863.0857142857144</v>
      </c>
      <c r="M2274">
        <v>40.694620636619</v>
      </c>
      <c r="N2274">
        <v>-73.751621314567998</v>
      </c>
      <c r="O2274">
        <v>412</v>
      </c>
      <c r="P2274">
        <v>27</v>
      </c>
    </row>
    <row r="2275" spans="1:16" hidden="1" x14ac:dyDescent="0.3">
      <c r="A2275">
        <v>40538189</v>
      </c>
      <c r="B2275" s="1" t="s">
        <v>133</v>
      </c>
      <c r="C2275" t="s">
        <v>14</v>
      </c>
      <c r="D2275" s="2">
        <v>136</v>
      </c>
      <c r="E2275" s="1" t="s">
        <v>47</v>
      </c>
      <c r="F2275" s="2">
        <v>10013</v>
      </c>
      <c r="G2275" s="3">
        <v>2122336436</v>
      </c>
      <c r="H2275" s="1" t="s">
        <v>16</v>
      </c>
      <c r="I2275" t="s">
        <v>17</v>
      </c>
      <c r="J2275">
        <v>95</v>
      </c>
      <c r="K2275">
        <v>285</v>
      </c>
      <c r="L2275" s="18">
        <f>(((RestaurantData4[[#This Row],[FitScore]]/100)*RestaurantData4[[#This Row],[DailyCustAvg]])/3.5)*30</f>
        <v>2320.7142857142858</v>
      </c>
      <c r="M2275">
        <v>40.716806388717004</v>
      </c>
      <c r="N2275">
        <v>-74.008213985775996</v>
      </c>
      <c r="O2275">
        <v>101</v>
      </c>
      <c r="P2275">
        <v>1</v>
      </c>
    </row>
    <row r="2276" spans="1:16" hidden="1" x14ac:dyDescent="0.3">
      <c r="A2276">
        <v>41627318</v>
      </c>
      <c r="B2276" s="1" t="s">
        <v>111</v>
      </c>
      <c r="C2276" t="s">
        <v>14</v>
      </c>
      <c r="D2276" s="2">
        <v>625</v>
      </c>
      <c r="E2276" s="1" t="s">
        <v>34</v>
      </c>
      <c r="F2276" s="2">
        <v>10012</v>
      </c>
      <c r="G2276" s="3">
        <v>6469989464</v>
      </c>
      <c r="H2276" s="1" t="s">
        <v>29</v>
      </c>
      <c r="I2276" t="s">
        <v>17</v>
      </c>
      <c r="J2276">
        <v>96</v>
      </c>
      <c r="K2276">
        <v>285</v>
      </c>
      <c r="L2276" s="18">
        <f>(((RestaurantData4[[#This Row],[FitScore]]/100)*RestaurantData4[[#This Row],[DailyCustAvg]])/3.5)*30</f>
        <v>2345.1428571428569</v>
      </c>
      <c r="M2276">
        <v>40.726007082766998</v>
      </c>
      <c r="N2276">
        <v>-73.996291107746998</v>
      </c>
      <c r="O2276">
        <v>102</v>
      </c>
      <c r="P2276">
        <v>1</v>
      </c>
    </row>
    <row r="2277" spans="1:16" hidden="1" x14ac:dyDescent="0.3">
      <c r="A2277">
        <v>50013798</v>
      </c>
      <c r="B2277" s="1" t="s">
        <v>561</v>
      </c>
      <c r="C2277" t="s">
        <v>14</v>
      </c>
      <c r="D2277" s="2">
        <v>331</v>
      </c>
      <c r="E2277" s="1" t="s">
        <v>47</v>
      </c>
      <c r="F2277" s="2">
        <v>10013</v>
      </c>
      <c r="G2277" s="3">
        <v>2122260020</v>
      </c>
      <c r="H2277" s="1" t="s">
        <v>24</v>
      </c>
      <c r="I2277" t="s">
        <v>17</v>
      </c>
      <c r="J2277">
        <v>94</v>
      </c>
      <c r="K2277">
        <v>285</v>
      </c>
      <c r="L2277" s="18">
        <f>(((RestaurantData4[[#This Row],[FitScore]]/100)*RestaurantData4[[#This Row],[DailyCustAvg]])/3.5)*30</f>
        <v>2296.2857142857138</v>
      </c>
      <c r="M2277">
        <v>40.722172636494001</v>
      </c>
      <c r="N2277">
        <v>-74.003925137847006</v>
      </c>
      <c r="O2277">
        <v>102</v>
      </c>
      <c r="P2277">
        <v>1</v>
      </c>
    </row>
    <row r="2278" spans="1:16" hidden="1" x14ac:dyDescent="0.3">
      <c r="A2278">
        <v>40879743</v>
      </c>
      <c r="B2278" s="1" t="s">
        <v>640</v>
      </c>
      <c r="C2278" t="s">
        <v>14</v>
      </c>
      <c r="D2278" s="2">
        <v>70</v>
      </c>
      <c r="E2278" s="1" t="s">
        <v>416</v>
      </c>
      <c r="F2278" s="2">
        <v>10012</v>
      </c>
      <c r="G2278" s="3">
        <v>2124772804</v>
      </c>
      <c r="H2278" s="1" t="s">
        <v>641</v>
      </c>
      <c r="I2278" t="s">
        <v>17</v>
      </c>
      <c r="J2278">
        <v>96</v>
      </c>
      <c r="K2278">
        <v>285</v>
      </c>
      <c r="L2278" s="18">
        <f>(((RestaurantData4[[#This Row],[FitScore]]/100)*RestaurantData4[[#This Row],[DailyCustAvg]])/3.5)*30</f>
        <v>2345.1428571428569</v>
      </c>
      <c r="M2278">
        <v>40.729528665327003</v>
      </c>
      <c r="N2278">
        <v>-73.998336682846997</v>
      </c>
      <c r="O2278">
        <v>102</v>
      </c>
      <c r="P2278">
        <v>1</v>
      </c>
    </row>
    <row r="2279" spans="1:16" x14ac:dyDescent="0.3">
      <c r="A2279">
        <v>41335133</v>
      </c>
      <c r="B2279" s="1" t="s">
        <v>1109</v>
      </c>
      <c r="C2279" t="s">
        <v>14</v>
      </c>
      <c r="D2279" s="2">
        <v>46</v>
      </c>
      <c r="E2279" s="1" t="s">
        <v>379</v>
      </c>
      <c r="F2279" s="2">
        <v>10013</v>
      </c>
      <c r="G2279" s="3">
        <v>2126087440</v>
      </c>
      <c r="H2279" s="1" t="s">
        <v>16</v>
      </c>
      <c r="I2279" t="s">
        <v>21</v>
      </c>
      <c r="J2279">
        <v>99</v>
      </c>
      <c r="K2279">
        <v>291</v>
      </c>
      <c r="L2279" s="18">
        <f>(((RestaurantData4[[#This Row],[FitScore]]/100)*RestaurantData4[[#This Row],[DailyCustAvg]])/3.5)*30</f>
        <v>2469.3428571428567</v>
      </c>
      <c r="M2279">
        <v>40.714995135114002</v>
      </c>
      <c r="N2279">
        <v>-73.999628450833001</v>
      </c>
      <c r="O2279">
        <v>103</v>
      </c>
      <c r="P2279">
        <v>1</v>
      </c>
    </row>
    <row r="2280" spans="1:16" x14ac:dyDescent="0.3">
      <c r="A2280">
        <v>41182363</v>
      </c>
      <c r="B2280" s="1" t="s">
        <v>1228</v>
      </c>
      <c r="C2280" t="s">
        <v>14</v>
      </c>
      <c r="D2280" s="2">
        <v>106</v>
      </c>
      <c r="E2280" s="1" t="s">
        <v>1229</v>
      </c>
      <c r="F2280" s="2">
        <v>10013</v>
      </c>
      <c r="G2280" s="3">
        <v>2126931060</v>
      </c>
      <c r="H2280" s="1" t="s">
        <v>242</v>
      </c>
      <c r="I2280" t="s">
        <v>21</v>
      </c>
      <c r="J2280">
        <v>99</v>
      </c>
      <c r="K2280">
        <v>288</v>
      </c>
      <c r="L2280" s="18">
        <f>(((RestaurantData4[[#This Row],[FitScore]]/100)*RestaurantData4[[#This Row],[DailyCustAvg]])/3.5)*30</f>
        <v>2443.8857142857146</v>
      </c>
      <c r="M2280">
        <v>40.714470882812002</v>
      </c>
      <c r="N2280">
        <v>-73.999307408961997</v>
      </c>
      <c r="O2280">
        <v>103</v>
      </c>
      <c r="P2280">
        <v>1</v>
      </c>
    </row>
    <row r="2281" spans="1:16" hidden="1" x14ac:dyDescent="0.3">
      <c r="A2281">
        <v>50093857</v>
      </c>
      <c r="B2281" s="1" t="s">
        <v>235</v>
      </c>
      <c r="C2281" t="s">
        <v>14</v>
      </c>
      <c r="D2281" s="2">
        <v>512</v>
      </c>
      <c r="E2281" s="1" t="s">
        <v>1353</v>
      </c>
      <c r="F2281" s="2">
        <v>10018</v>
      </c>
      <c r="G2281" s="3">
        <v>9174840805</v>
      </c>
      <c r="H2281" s="1" t="s">
        <v>202</v>
      </c>
      <c r="I2281" t="s">
        <v>17</v>
      </c>
      <c r="J2281">
        <v>86</v>
      </c>
      <c r="K2281">
        <v>285</v>
      </c>
      <c r="L2281" s="18">
        <f>(((RestaurantData4[[#This Row],[FitScore]]/100)*RestaurantData4[[#This Row],[DailyCustAvg]])/3.5)*30</f>
        <v>2100.8571428571427</v>
      </c>
      <c r="M2281">
        <v>40.753275835479997</v>
      </c>
      <c r="N2281">
        <v>-73.988969812820002</v>
      </c>
      <c r="O2281">
        <v>105</v>
      </c>
      <c r="P2281">
        <v>3</v>
      </c>
    </row>
    <row r="2282" spans="1:16" x14ac:dyDescent="0.3">
      <c r="A2282">
        <v>41563682</v>
      </c>
      <c r="B2282" s="1" t="s">
        <v>1024</v>
      </c>
      <c r="C2282" t="s">
        <v>14</v>
      </c>
      <c r="D2282" s="2">
        <v>79</v>
      </c>
      <c r="E2282" s="1" t="s">
        <v>379</v>
      </c>
      <c r="F2282" s="2">
        <v>10013</v>
      </c>
      <c r="G2282" s="3">
        <v>2123491495</v>
      </c>
      <c r="H2282" s="1" t="s">
        <v>242</v>
      </c>
      <c r="I2282" t="s">
        <v>21</v>
      </c>
      <c r="J2282">
        <v>99</v>
      </c>
      <c r="K2282">
        <v>267</v>
      </c>
      <c r="L2282" s="18">
        <f>(((RestaurantData4[[#This Row],[FitScore]]/100)*RestaurantData4[[#This Row],[DailyCustAvg]])/3.5)*30</f>
        <v>2265.6857142857139</v>
      </c>
      <c r="M2282">
        <v>40.716386729280003</v>
      </c>
      <c r="N2282">
        <v>-73.999036837796993</v>
      </c>
      <c r="O2282">
        <v>103</v>
      </c>
      <c r="P2282">
        <v>1</v>
      </c>
    </row>
    <row r="2283" spans="1:16" hidden="1" x14ac:dyDescent="0.3">
      <c r="A2283">
        <v>50043979</v>
      </c>
      <c r="B2283" s="1" t="s">
        <v>2653</v>
      </c>
      <c r="C2283" t="s">
        <v>14</v>
      </c>
      <c r="D2283" s="2">
        <v>235</v>
      </c>
      <c r="E2283" s="1" t="s">
        <v>1762</v>
      </c>
      <c r="F2283" s="2">
        <v>10017</v>
      </c>
      <c r="G2283" s="3">
        <v>2127332378</v>
      </c>
      <c r="H2283" s="1" t="s">
        <v>16</v>
      </c>
      <c r="I2283" t="s">
        <v>17</v>
      </c>
      <c r="J2283">
        <v>81</v>
      </c>
      <c r="K2283">
        <v>285</v>
      </c>
      <c r="L2283" s="18">
        <f>(((RestaurantData4[[#This Row],[FitScore]]/100)*RestaurantData4[[#This Row],[DailyCustAvg]])/3.5)*30</f>
        <v>1978.714285714286</v>
      </c>
      <c r="M2283">
        <v>40.750207316836999</v>
      </c>
      <c r="N2283">
        <v>-73.973107943222999</v>
      </c>
      <c r="O2283">
        <v>106</v>
      </c>
      <c r="P2283">
        <v>4</v>
      </c>
    </row>
    <row r="2284" spans="1:16" hidden="1" x14ac:dyDescent="0.3">
      <c r="A2284">
        <v>40950544</v>
      </c>
      <c r="B2284" s="1" t="s">
        <v>203</v>
      </c>
      <c r="C2284" t="s">
        <v>14</v>
      </c>
      <c r="D2284" s="2">
        <v>50</v>
      </c>
      <c r="E2284" s="1" t="s">
        <v>2761</v>
      </c>
      <c r="F2284" s="2">
        <v>10023</v>
      </c>
      <c r="G2284" s="3">
        <v>2127129700</v>
      </c>
      <c r="H2284" s="1" t="s">
        <v>168</v>
      </c>
      <c r="I2284" t="s">
        <v>17</v>
      </c>
      <c r="J2284">
        <v>100</v>
      </c>
      <c r="K2284">
        <v>285</v>
      </c>
      <c r="L2284" s="18">
        <f>(((RestaurantData4[[#This Row],[FitScore]]/100)*RestaurantData4[[#This Row],[DailyCustAvg]])/3.5)*30</f>
        <v>2442.8571428571431</v>
      </c>
      <c r="M2284">
        <v>40.777043847286002</v>
      </c>
      <c r="N2284">
        <v>-73.977960606262002</v>
      </c>
      <c r="O2284">
        <v>107</v>
      </c>
      <c r="P2284">
        <v>6</v>
      </c>
    </row>
    <row r="2285" spans="1:16" x14ac:dyDescent="0.3">
      <c r="A2285">
        <v>41552184</v>
      </c>
      <c r="B2285" s="1" t="s">
        <v>1155</v>
      </c>
      <c r="C2285" t="s">
        <v>14</v>
      </c>
      <c r="D2285" s="2">
        <v>13</v>
      </c>
      <c r="E2285" s="1" t="s">
        <v>859</v>
      </c>
      <c r="F2285" s="2">
        <v>10013</v>
      </c>
      <c r="G2285" s="3">
        <v>2129626047</v>
      </c>
      <c r="H2285" s="1" t="s">
        <v>242</v>
      </c>
      <c r="I2285" t="s">
        <v>21</v>
      </c>
      <c r="J2285">
        <v>100</v>
      </c>
      <c r="K2285">
        <v>257</v>
      </c>
      <c r="L2285" s="18">
        <f>(((RestaurantData4[[#This Row],[FitScore]]/100)*RestaurantData4[[#This Row],[DailyCustAvg]])/3.5)*30</f>
        <v>2202.8571428571431</v>
      </c>
      <c r="M2285">
        <v>40.714550467914002</v>
      </c>
      <c r="N2285">
        <v>-73.998127837607001</v>
      </c>
      <c r="O2285">
        <v>103</v>
      </c>
      <c r="P2285">
        <v>1</v>
      </c>
    </row>
    <row r="2286" spans="1:16" x14ac:dyDescent="0.3">
      <c r="A2286">
        <v>40365904</v>
      </c>
      <c r="B2286" s="1" t="s">
        <v>1118</v>
      </c>
      <c r="C2286" t="s">
        <v>14</v>
      </c>
      <c r="D2286" s="2">
        <v>26</v>
      </c>
      <c r="E2286" s="1" t="s">
        <v>908</v>
      </c>
      <c r="F2286" s="2">
        <v>10013</v>
      </c>
      <c r="G2286" s="3">
        <v>2123495260</v>
      </c>
      <c r="H2286" s="1" t="s">
        <v>56</v>
      </c>
      <c r="I2286" t="s">
        <v>21</v>
      </c>
      <c r="J2286">
        <v>100</v>
      </c>
      <c r="K2286">
        <v>250</v>
      </c>
      <c r="L2286" s="18">
        <f>(((RestaurantData4[[#This Row],[FitScore]]/100)*RestaurantData4[[#This Row],[DailyCustAvg]])/3.5)*30</f>
        <v>2142.8571428571431</v>
      </c>
      <c r="M2286">
        <v>40.714860627927997</v>
      </c>
      <c r="N2286">
        <v>-73.998199974184999</v>
      </c>
      <c r="O2286">
        <v>103</v>
      </c>
      <c r="P2286">
        <v>1</v>
      </c>
    </row>
    <row r="2287" spans="1:16" hidden="1" x14ac:dyDescent="0.3">
      <c r="A2287">
        <v>50045348</v>
      </c>
      <c r="B2287" s="1" t="s">
        <v>225</v>
      </c>
      <c r="C2287" t="s">
        <v>14</v>
      </c>
      <c r="D2287" s="2">
        <v>1499</v>
      </c>
      <c r="E2287" s="1" t="s">
        <v>901</v>
      </c>
      <c r="F2287" s="2">
        <v>10028</v>
      </c>
      <c r="G2287" s="3">
        <v>2126288100</v>
      </c>
      <c r="H2287" s="1" t="s">
        <v>16</v>
      </c>
      <c r="I2287" t="s">
        <v>17</v>
      </c>
      <c r="J2287">
        <v>94</v>
      </c>
      <c r="K2287">
        <v>285</v>
      </c>
      <c r="L2287" s="18">
        <f>(((RestaurantData4[[#This Row],[FitScore]]/100)*RestaurantData4[[#This Row],[DailyCustAvg]])/3.5)*30</f>
        <v>2296.2857142857138</v>
      </c>
      <c r="M2287">
        <v>40.777835742496997</v>
      </c>
      <c r="N2287">
        <v>-73.954685828487001</v>
      </c>
      <c r="O2287">
        <v>108</v>
      </c>
      <c r="P2287">
        <v>5</v>
      </c>
    </row>
    <row r="2288" spans="1:16" x14ac:dyDescent="0.3">
      <c r="A2288">
        <v>50074248</v>
      </c>
      <c r="B2288" s="1" t="s">
        <v>871</v>
      </c>
      <c r="C2288" t="s">
        <v>14</v>
      </c>
      <c r="D2288" s="2">
        <v>48</v>
      </c>
      <c r="E2288" s="1" t="s">
        <v>534</v>
      </c>
      <c r="F2288" s="2">
        <v>10013</v>
      </c>
      <c r="G2288" s="3">
        <v>6468582898</v>
      </c>
      <c r="H2288" s="1" t="s">
        <v>73</v>
      </c>
      <c r="I2288" t="s">
        <v>21</v>
      </c>
      <c r="J2288">
        <v>99</v>
      </c>
      <c r="K2288">
        <v>239</v>
      </c>
      <c r="L2288" s="18">
        <f>(((RestaurantData4[[#This Row],[FitScore]]/100)*RestaurantData4[[#This Row],[DailyCustAvg]])/3.5)*30</f>
        <v>2028.0857142857139</v>
      </c>
      <c r="M2288">
        <v>40.715722442755997</v>
      </c>
      <c r="N2288">
        <v>-73.996396294326999</v>
      </c>
      <c r="O2288">
        <v>103</v>
      </c>
      <c r="P2288">
        <v>1</v>
      </c>
    </row>
    <row r="2289" spans="1:16" x14ac:dyDescent="0.3">
      <c r="A2289">
        <v>50072352</v>
      </c>
      <c r="B2289" s="1" t="s">
        <v>1333</v>
      </c>
      <c r="C2289" t="s">
        <v>14</v>
      </c>
      <c r="D2289" s="2">
        <v>11</v>
      </c>
      <c r="E2289" s="1" t="s">
        <v>394</v>
      </c>
      <c r="F2289" s="2">
        <v>10013</v>
      </c>
      <c r="G2289" s="3">
        <v>9173883627</v>
      </c>
      <c r="H2289" s="1" t="s">
        <v>186</v>
      </c>
      <c r="I2289" t="s">
        <v>21</v>
      </c>
      <c r="J2289">
        <v>99</v>
      </c>
      <c r="K2289">
        <v>238</v>
      </c>
      <c r="L2289" s="18">
        <f>(((RestaurantData4[[#This Row],[FitScore]]/100)*RestaurantData4[[#This Row],[DailyCustAvg]])/3.5)*30</f>
        <v>2019.6000000000001</v>
      </c>
      <c r="M2289">
        <v>40.714059162641</v>
      </c>
      <c r="N2289">
        <v>-73.998737472082993</v>
      </c>
      <c r="O2289">
        <v>103</v>
      </c>
      <c r="P2289">
        <v>1</v>
      </c>
    </row>
    <row r="2290" spans="1:16" hidden="1" x14ac:dyDescent="0.3">
      <c r="A2290">
        <v>40757375</v>
      </c>
      <c r="B2290" s="1" t="s">
        <v>4445</v>
      </c>
      <c r="C2290" t="s">
        <v>4408</v>
      </c>
      <c r="D2290" s="2">
        <v>690</v>
      </c>
      <c r="E2290" s="1" t="s">
        <v>532</v>
      </c>
      <c r="F2290" s="2">
        <v>11211</v>
      </c>
      <c r="G2290" s="3">
        <v>7182189592</v>
      </c>
      <c r="H2290" s="1" t="s">
        <v>276</v>
      </c>
      <c r="I2290" t="s">
        <v>21</v>
      </c>
      <c r="J2290">
        <v>73</v>
      </c>
      <c r="K2290">
        <v>285</v>
      </c>
      <c r="L2290" s="18">
        <f>(((RestaurantData4[[#This Row],[FitScore]]/100)*RestaurantData4[[#This Row],[DailyCustAvg]])/3.5)*30</f>
        <v>1783.285714285714</v>
      </c>
      <c r="M2290">
        <v>40.711528993651001</v>
      </c>
      <c r="N2290">
        <v>-73.944930627090997</v>
      </c>
      <c r="O2290">
        <v>301</v>
      </c>
      <c r="P2290">
        <v>34</v>
      </c>
    </row>
    <row r="2291" spans="1:16" hidden="1" x14ac:dyDescent="0.3">
      <c r="A2291">
        <v>50001003</v>
      </c>
      <c r="B2291" s="1" t="s">
        <v>4556</v>
      </c>
      <c r="C2291" t="s">
        <v>4408</v>
      </c>
      <c r="D2291" s="2">
        <v>849</v>
      </c>
      <c r="E2291" s="1" t="s">
        <v>3334</v>
      </c>
      <c r="F2291" s="2">
        <v>11222</v>
      </c>
      <c r="G2291" s="3">
        <v>7183846004</v>
      </c>
      <c r="H2291" s="1" t="s">
        <v>143</v>
      </c>
      <c r="I2291" t="s">
        <v>21</v>
      </c>
      <c r="J2291">
        <v>85</v>
      </c>
      <c r="K2291">
        <v>285</v>
      </c>
      <c r="L2291" s="18">
        <f>(((RestaurantData4[[#This Row],[FitScore]]/100)*RestaurantData4[[#This Row],[DailyCustAvg]])/3.5)*30</f>
        <v>2076.4285714285711</v>
      </c>
      <c r="M2291">
        <v>40.7290856957</v>
      </c>
      <c r="N2291">
        <v>-73.953788232245003</v>
      </c>
      <c r="O2291">
        <v>301</v>
      </c>
      <c r="P2291">
        <v>33</v>
      </c>
    </row>
    <row r="2292" spans="1:16" hidden="1" x14ac:dyDescent="0.3">
      <c r="A2292">
        <v>41488532</v>
      </c>
      <c r="B2292" s="1" t="s">
        <v>4738</v>
      </c>
      <c r="C2292" t="s">
        <v>4408</v>
      </c>
      <c r="D2292" s="2">
        <v>366</v>
      </c>
      <c r="E2292" s="1" t="s">
        <v>4124</v>
      </c>
      <c r="F2292" s="2">
        <v>11211</v>
      </c>
      <c r="G2292" s="3">
        <v>7182187632</v>
      </c>
      <c r="H2292" s="1" t="s">
        <v>16</v>
      </c>
      <c r="I2292" t="s">
        <v>17</v>
      </c>
      <c r="J2292">
        <v>82</v>
      </c>
      <c r="K2292">
        <v>285</v>
      </c>
      <c r="L2292" s="18">
        <f>(((RestaurantData4[[#This Row],[FitScore]]/100)*RestaurantData4[[#This Row],[DailyCustAvg]])/3.5)*30</f>
        <v>2003.1428571428571</v>
      </c>
      <c r="M2292">
        <v>40.714072611578999</v>
      </c>
      <c r="N2292">
        <v>-73.955804297612005</v>
      </c>
      <c r="O2292">
        <v>301</v>
      </c>
      <c r="P2292">
        <v>34</v>
      </c>
    </row>
    <row r="2293" spans="1:16" hidden="1" x14ac:dyDescent="0.3">
      <c r="A2293">
        <v>50100989</v>
      </c>
      <c r="B2293" s="1" t="s">
        <v>806</v>
      </c>
      <c r="C2293" t="s">
        <v>4408</v>
      </c>
      <c r="D2293" s="2">
        <v>262</v>
      </c>
      <c r="E2293" s="1" t="s">
        <v>4568</v>
      </c>
      <c r="F2293" s="2">
        <v>11249</v>
      </c>
      <c r="G2293" s="3">
        <v>2019934484</v>
      </c>
      <c r="H2293" s="1" t="s">
        <v>418</v>
      </c>
      <c r="I2293" t="s">
        <v>21</v>
      </c>
      <c r="J2293">
        <v>82</v>
      </c>
      <c r="K2293">
        <v>285</v>
      </c>
      <c r="L2293" s="18">
        <f>(((RestaurantData4[[#This Row],[FitScore]]/100)*RestaurantData4[[#This Row],[DailyCustAvg]])/3.5)*30</f>
        <v>2003.1428571428571</v>
      </c>
      <c r="M2293">
        <v>40.716326792879002</v>
      </c>
      <c r="N2293">
        <v>-73.965982728057</v>
      </c>
      <c r="O2293">
        <v>301</v>
      </c>
      <c r="P2293">
        <v>33</v>
      </c>
    </row>
    <row r="2294" spans="1:16" hidden="1" x14ac:dyDescent="0.3">
      <c r="A2294">
        <v>50068175</v>
      </c>
      <c r="B2294" s="1" t="s">
        <v>4949</v>
      </c>
      <c r="C2294" t="s">
        <v>4408</v>
      </c>
      <c r="D2294" s="2">
        <v>55</v>
      </c>
      <c r="E2294" s="1" t="s">
        <v>26</v>
      </c>
      <c r="F2294" s="2">
        <v>11201</v>
      </c>
      <c r="G2294" s="3">
        <v>7184739555</v>
      </c>
      <c r="H2294" s="1" t="s">
        <v>186</v>
      </c>
      <c r="I2294" t="s">
        <v>21</v>
      </c>
      <c r="J2294">
        <v>82</v>
      </c>
      <c r="K2294">
        <v>285</v>
      </c>
      <c r="L2294" s="18">
        <f>(((RestaurantData4[[#This Row],[FitScore]]/100)*RestaurantData4[[#This Row],[DailyCustAvg]])/3.5)*30</f>
        <v>2003.1428571428571</v>
      </c>
      <c r="M2294">
        <v>40.703293906326003</v>
      </c>
      <c r="N2294">
        <v>-73.992047363498997</v>
      </c>
      <c r="O2294">
        <v>302</v>
      </c>
      <c r="P2294">
        <v>33</v>
      </c>
    </row>
    <row r="2295" spans="1:16" hidden="1" x14ac:dyDescent="0.3">
      <c r="A2295">
        <v>50070032</v>
      </c>
      <c r="B2295" s="1" t="s">
        <v>5660</v>
      </c>
      <c r="C2295" t="s">
        <v>4408</v>
      </c>
      <c r="D2295" s="2">
        <v>265</v>
      </c>
      <c r="E2295" s="1" t="s">
        <v>5661</v>
      </c>
      <c r="F2295" s="2">
        <v>11213</v>
      </c>
      <c r="G2295" s="3">
        <v>3477751725</v>
      </c>
      <c r="H2295" s="1" t="s">
        <v>100</v>
      </c>
      <c r="I2295" t="s">
        <v>21</v>
      </c>
      <c r="J2295">
        <v>79</v>
      </c>
      <c r="K2295">
        <v>285</v>
      </c>
      <c r="L2295" s="18">
        <f>(((RestaurantData4[[#This Row],[FitScore]]/100)*RestaurantData4[[#This Row],[DailyCustAvg]])/3.5)*30</f>
        <v>1929.8571428571431</v>
      </c>
      <c r="M2295">
        <v>40.670213064171001</v>
      </c>
      <c r="N2295">
        <v>-73.936540353390996</v>
      </c>
      <c r="O2295">
        <v>308</v>
      </c>
      <c r="P2295">
        <v>35</v>
      </c>
    </row>
    <row r="2296" spans="1:16" hidden="1" x14ac:dyDescent="0.3">
      <c r="A2296">
        <v>50036849</v>
      </c>
      <c r="B2296" s="1" t="s">
        <v>5848</v>
      </c>
      <c r="C2296" t="s">
        <v>4408</v>
      </c>
      <c r="D2296" s="2">
        <v>9522</v>
      </c>
      <c r="E2296" s="1" t="s">
        <v>432</v>
      </c>
      <c r="F2296" s="2">
        <v>11209</v>
      </c>
      <c r="G2296" s="3">
        <v>7184918686</v>
      </c>
      <c r="H2296" s="1" t="s">
        <v>168</v>
      </c>
      <c r="I2296" t="s">
        <v>17</v>
      </c>
      <c r="J2296">
        <v>56</v>
      </c>
      <c r="K2296">
        <v>285</v>
      </c>
      <c r="L2296" s="18">
        <f>(((RestaurantData4[[#This Row],[FitScore]]/100)*RestaurantData4[[#This Row],[DailyCustAvg]])/3.5)*30</f>
        <v>1368.0000000000002</v>
      </c>
      <c r="M2296">
        <v>40.615607962395003</v>
      </c>
      <c r="N2296">
        <v>-74.031275141470999</v>
      </c>
      <c r="O2296">
        <v>310</v>
      </c>
      <c r="P2296">
        <v>43</v>
      </c>
    </row>
    <row r="2297" spans="1:16" hidden="1" x14ac:dyDescent="0.3">
      <c r="A2297">
        <v>41563691</v>
      </c>
      <c r="B2297" s="1" t="s">
        <v>6700</v>
      </c>
      <c r="C2297" t="s">
        <v>6631</v>
      </c>
      <c r="D2297" s="2">
        <v>3406</v>
      </c>
      <c r="E2297" s="1" t="s">
        <v>6675</v>
      </c>
      <c r="F2297" s="2">
        <v>11106</v>
      </c>
      <c r="G2297" s="3">
        <v>3475071286</v>
      </c>
      <c r="H2297" s="1" t="s">
        <v>276</v>
      </c>
      <c r="I2297" t="s">
        <v>21</v>
      </c>
      <c r="J2297">
        <v>40</v>
      </c>
      <c r="K2297">
        <v>285</v>
      </c>
      <c r="L2297" s="18">
        <f>(((RestaurantData4[[#This Row],[FitScore]]/100)*RestaurantData4[[#This Row],[DailyCustAvg]])/3.5)*30</f>
        <v>977.14285714285711</v>
      </c>
      <c r="M2297">
        <v>40.755374974966003</v>
      </c>
      <c r="N2297">
        <v>-73.927204228541996</v>
      </c>
      <c r="O2297">
        <v>401</v>
      </c>
      <c r="P2297">
        <v>26</v>
      </c>
    </row>
    <row r="2298" spans="1:16" hidden="1" x14ac:dyDescent="0.3">
      <c r="A2298">
        <v>40388235</v>
      </c>
      <c r="B2298" s="1" t="s">
        <v>6913</v>
      </c>
      <c r="C2298" t="s">
        <v>6631</v>
      </c>
      <c r="D2298" s="2">
        <v>2714</v>
      </c>
      <c r="E2298" s="1" t="s">
        <v>6914</v>
      </c>
      <c r="F2298" s="2">
        <v>11101</v>
      </c>
      <c r="G2298" s="3">
        <v>7187849897</v>
      </c>
      <c r="H2298" s="1" t="s">
        <v>202</v>
      </c>
      <c r="I2298" t="s">
        <v>21</v>
      </c>
      <c r="J2298">
        <v>37</v>
      </c>
      <c r="K2298">
        <v>285</v>
      </c>
      <c r="L2298" s="18">
        <f>(((RestaurantData4[[#This Row],[FitScore]]/100)*RestaurantData4[[#This Row],[DailyCustAvg]])/3.5)*30</f>
        <v>903.85714285714289</v>
      </c>
      <c r="M2298">
        <v>40.750073820666003</v>
      </c>
      <c r="N2298">
        <v>-73.939636455032002</v>
      </c>
      <c r="O2298">
        <v>402</v>
      </c>
      <c r="P2298">
        <v>26</v>
      </c>
    </row>
    <row r="2299" spans="1:16" hidden="1" x14ac:dyDescent="0.3">
      <c r="A2299">
        <v>40808640</v>
      </c>
      <c r="B2299" s="1" t="s">
        <v>7378</v>
      </c>
      <c r="C2299" t="s">
        <v>6631</v>
      </c>
      <c r="D2299" s="2">
        <v>3402</v>
      </c>
      <c r="E2299" s="1" t="s">
        <v>7379</v>
      </c>
      <c r="F2299" s="2">
        <v>11354</v>
      </c>
      <c r="G2299" s="3">
        <v>7183588585</v>
      </c>
      <c r="H2299" s="1" t="s">
        <v>193</v>
      </c>
      <c r="I2299" t="s">
        <v>17</v>
      </c>
      <c r="J2299">
        <v>66</v>
      </c>
      <c r="K2299">
        <v>285</v>
      </c>
      <c r="L2299" s="18">
        <f>(((RestaurantData4[[#This Row],[FitScore]]/100)*RestaurantData4[[#This Row],[DailyCustAvg]])/3.5)*30</f>
        <v>1612.2857142857144</v>
      </c>
      <c r="M2299">
        <v>40.766483849494001</v>
      </c>
      <c r="N2299">
        <v>-73.831420316763996</v>
      </c>
      <c r="O2299">
        <v>407</v>
      </c>
      <c r="P2299">
        <v>20</v>
      </c>
    </row>
    <row r="2300" spans="1:16" hidden="1" x14ac:dyDescent="0.3">
      <c r="A2300">
        <v>50066879</v>
      </c>
      <c r="B2300" s="1" t="s">
        <v>7437</v>
      </c>
      <c r="C2300" t="s">
        <v>6631</v>
      </c>
      <c r="D2300" s="2">
        <v>4296</v>
      </c>
      <c r="E2300" s="1" t="s">
        <v>7353</v>
      </c>
      <c r="F2300" s="2">
        <v>11355</v>
      </c>
      <c r="G2300" s="3">
        <v>7183586488</v>
      </c>
      <c r="H2300" s="1" t="s">
        <v>242</v>
      </c>
      <c r="I2300" t="s">
        <v>17</v>
      </c>
      <c r="J2300">
        <v>73</v>
      </c>
      <c r="K2300">
        <v>285</v>
      </c>
      <c r="L2300" s="18">
        <f>(((RestaurantData4[[#This Row],[FitScore]]/100)*RestaurantData4[[#This Row],[DailyCustAvg]])/3.5)*30</f>
        <v>1783.285714285714</v>
      </c>
      <c r="M2300">
        <v>40.752649147549</v>
      </c>
      <c r="N2300">
        <v>-73.826997943763999</v>
      </c>
      <c r="O2300">
        <v>407</v>
      </c>
      <c r="P2300">
        <v>20</v>
      </c>
    </row>
    <row r="2301" spans="1:16" hidden="1" x14ac:dyDescent="0.3">
      <c r="A2301">
        <v>41374469</v>
      </c>
      <c r="B2301" s="1" t="s">
        <v>131</v>
      </c>
      <c r="C2301" t="s">
        <v>6631</v>
      </c>
      <c r="D2301" s="2">
        <v>13430</v>
      </c>
      <c r="E2301" s="1" t="s">
        <v>4796</v>
      </c>
      <c r="F2301" s="2">
        <v>11419</v>
      </c>
      <c r="G2301" s="3">
        <v>7182972992</v>
      </c>
      <c r="H2301" s="1" t="s">
        <v>132</v>
      </c>
      <c r="I2301" t="s">
        <v>21</v>
      </c>
      <c r="J2301">
        <v>43</v>
      </c>
      <c r="K2301">
        <v>285</v>
      </c>
      <c r="L2301" s="18">
        <f>(((RestaurantData4[[#This Row],[FitScore]]/100)*RestaurantData4[[#This Row],[DailyCustAvg]])/3.5)*30</f>
        <v>1050.4285714285713</v>
      </c>
      <c r="M2301">
        <v>40.697127300482997</v>
      </c>
      <c r="N2301">
        <v>-73.814329350628995</v>
      </c>
      <c r="O2301">
        <v>409</v>
      </c>
      <c r="P2301">
        <v>28</v>
      </c>
    </row>
    <row r="2302" spans="1:16" hidden="1" x14ac:dyDescent="0.3">
      <c r="A2302">
        <v>50000125</v>
      </c>
      <c r="B2302" s="1" t="s">
        <v>7699</v>
      </c>
      <c r="C2302" t="s">
        <v>6631</v>
      </c>
      <c r="D2302" s="2">
        <v>9601</v>
      </c>
      <c r="E2302" s="1" t="s">
        <v>7643</v>
      </c>
      <c r="F2302" s="2">
        <v>11421</v>
      </c>
      <c r="G2302" s="3">
        <v>7188058500</v>
      </c>
      <c r="H2302" s="1" t="s">
        <v>16</v>
      </c>
      <c r="I2302" t="s">
        <v>21</v>
      </c>
      <c r="J2302">
        <v>41</v>
      </c>
      <c r="K2302">
        <v>285</v>
      </c>
      <c r="L2302" s="18">
        <f>(((RestaurantData4[[#This Row],[FitScore]]/100)*RestaurantData4[[#This Row],[DailyCustAvg]])/3.5)*30</f>
        <v>1001.5714285714286</v>
      </c>
      <c r="M2302">
        <v>40.694521346431998</v>
      </c>
      <c r="N2302">
        <v>-73.849064035607</v>
      </c>
      <c r="O2302">
        <v>409</v>
      </c>
      <c r="P2302">
        <v>32</v>
      </c>
    </row>
    <row r="2303" spans="1:16" hidden="1" x14ac:dyDescent="0.3">
      <c r="A2303">
        <v>41559330</v>
      </c>
      <c r="B2303" s="1" t="s">
        <v>7982</v>
      </c>
      <c r="C2303" t="s">
        <v>6631</v>
      </c>
      <c r="D2303" s="2">
        <v>1037</v>
      </c>
      <c r="E2303" s="1" t="s">
        <v>7972</v>
      </c>
      <c r="F2303" s="2">
        <v>11691</v>
      </c>
      <c r="G2303" s="3">
        <v>7184711223</v>
      </c>
      <c r="H2303" s="1" t="s">
        <v>276</v>
      </c>
      <c r="I2303" t="s">
        <v>17</v>
      </c>
      <c r="J2303">
        <v>72</v>
      </c>
      <c r="K2303">
        <v>285</v>
      </c>
      <c r="L2303" s="18">
        <f>(((RestaurantData4[[#This Row],[FitScore]]/100)*RestaurantData4[[#This Row],[DailyCustAvg]])/3.5)*30</f>
        <v>1758.8571428571429</v>
      </c>
      <c r="M2303">
        <v>40.603074203002002</v>
      </c>
      <c r="N2303">
        <v>-73.753162403496006</v>
      </c>
      <c r="O2303">
        <v>414</v>
      </c>
      <c r="P2303">
        <v>31</v>
      </c>
    </row>
    <row r="2304" spans="1:16" hidden="1" x14ac:dyDescent="0.3">
      <c r="A2304">
        <v>50032701</v>
      </c>
      <c r="B2304" s="1" t="s">
        <v>197</v>
      </c>
      <c r="C2304" t="s">
        <v>14</v>
      </c>
      <c r="D2304" s="2">
        <v>20</v>
      </c>
      <c r="E2304" s="1" t="s">
        <v>42</v>
      </c>
      <c r="F2304" s="2">
        <v>10038</v>
      </c>
      <c r="G2304" s="3">
        <v>2125717177</v>
      </c>
      <c r="H2304" s="1" t="s">
        <v>68</v>
      </c>
      <c r="I2304" t="s">
        <v>17</v>
      </c>
      <c r="J2304">
        <v>97</v>
      </c>
      <c r="K2304">
        <v>284</v>
      </c>
      <c r="L2304" s="18">
        <f>(((RestaurantData4[[#This Row],[FitScore]]/100)*RestaurantData4[[#This Row],[DailyCustAvg]])/3.5)*30</f>
        <v>2361.2571428571428</v>
      </c>
      <c r="M2304">
        <v>40.709837370945998</v>
      </c>
      <c r="N2304">
        <v>-74.008876810464997</v>
      </c>
      <c r="O2304">
        <v>101</v>
      </c>
      <c r="P2304">
        <v>1</v>
      </c>
    </row>
    <row r="2305" spans="1:16" x14ac:dyDescent="0.3">
      <c r="A2305">
        <v>50035784</v>
      </c>
      <c r="B2305" s="1" t="s">
        <v>891</v>
      </c>
      <c r="C2305" t="s">
        <v>14</v>
      </c>
      <c r="D2305" s="2">
        <v>67</v>
      </c>
      <c r="E2305" s="1" t="s">
        <v>394</v>
      </c>
      <c r="F2305" s="2">
        <v>10013</v>
      </c>
      <c r="G2305" s="3">
        <v>2129640540</v>
      </c>
      <c r="H2305" s="1" t="s">
        <v>242</v>
      </c>
      <c r="I2305" t="s">
        <v>21</v>
      </c>
      <c r="J2305">
        <v>99</v>
      </c>
      <c r="K2305">
        <v>233</v>
      </c>
      <c r="L2305" s="18">
        <f>(((RestaurantData4[[#This Row],[FitScore]]/100)*RestaurantData4[[#This Row],[DailyCustAvg]])/3.5)*30</f>
        <v>1977.1714285714284</v>
      </c>
      <c r="M2305">
        <v>40.716117731899999</v>
      </c>
      <c r="N2305">
        <v>-73.998199940104001</v>
      </c>
      <c r="O2305">
        <v>103</v>
      </c>
      <c r="P2305">
        <v>1</v>
      </c>
    </row>
    <row r="2306" spans="1:16" x14ac:dyDescent="0.3">
      <c r="A2306">
        <v>41352188</v>
      </c>
      <c r="B2306" s="1" t="s">
        <v>1329</v>
      </c>
      <c r="C2306" t="s">
        <v>14</v>
      </c>
      <c r="D2306" s="2">
        <v>79</v>
      </c>
      <c r="E2306" s="1" t="s">
        <v>185</v>
      </c>
      <c r="F2306" s="2">
        <v>10013</v>
      </c>
      <c r="G2306" s="3">
        <v>2123749119</v>
      </c>
      <c r="H2306" s="1" t="s">
        <v>16</v>
      </c>
      <c r="I2306" t="s">
        <v>21</v>
      </c>
      <c r="J2306">
        <v>100</v>
      </c>
      <c r="K2306">
        <v>228</v>
      </c>
      <c r="L2306" s="18">
        <f>(((RestaurantData4[[#This Row],[FitScore]]/100)*RestaurantData4[[#This Row],[DailyCustAvg]])/3.5)*30</f>
        <v>1954.2857142857142</v>
      </c>
      <c r="M2306">
        <v>40.716482800206002</v>
      </c>
      <c r="N2306">
        <v>-73.999953104393995</v>
      </c>
      <c r="O2306">
        <v>103</v>
      </c>
      <c r="P2306">
        <v>1</v>
      </c>
    </row>
    <row r="2307" spans="1:16" x14ac:dyDescent="0.3">
      <c r="A2307">
        <v>50035490</v>
      </c>
      <c r="B2307" s="1" t="s">
        <v>1263</v>
      </c>
      <c r="C2307" t="s">
        <v>14</v>
      </c>
      <c r="D2307" s="2">
        <v>11</v>
      </c>
      <c r="E2307" s="1" t="s">
        <v>908</v>
      </c>
      <c r="F2307" s="2">
        <v>10013</v>
      </c>
      <c r="G2307" s="3">
        <v>2123469050</v>
      </c>
      <c r="H2307" s="1" t="s">
        <v>186</v>
      </c>
      <c r="I2307" t="s">
        <v>21</v>
      </c>
      <c r="J2307">
        <v>100</v>
      </c>
      <c r="K2307">
        <v>214</v>
      </c>
      <c r="L2307" s="18">
        <f>(((RestaurantData4[[#This Row],[FitScore]]/100)*RestaurantData4[[#This Row],[DailyCustAvg]])/3.5)*30</f>
        <v>1834.2857142857144</v>
      </c>
      <c r="M2307">
        <v>40.714731614472001</v>
      </c>
      <c r="N2307">
        <v>-73.997680532364001</v>
      </c>
      <c r="O2307">
        <v>103</v>
      </c>
      <c r="P2307">
        <v>1</v>
      </c>
    </row>
    <row r="2308" spans="1:16" x14ac:dyDescent="0.3">
      <c r="A2308">
        <v>40827287</v>
      </c>
      <c r="B2308" s="1" t="s">
        <v>850</v>
      </c>
      <c r="C2308" t="s">
        <v>14</v>
      </c>
      <c r="D2308" s="2">
        <v>14</v>
      </c>
      <c r="E2308" s="1" t="s">
        <v>394</v>
      </c>
      <c r="F2308" s="2">
        <v>10013</v>
      </c>
      <c r="G2308" s="3">
        <v>2122679680</v>
      </c>
      <c r="H2308" s="1" t="s">
        <v>68</v>
      </c>
      <c r="I2308" t="s">
        <v>21</v>
      </c>
      <c r="J2308">
        <v>99</v>
      </c>
      <c r="K2308">
        <v>202</v>
      </c>
      <c r="L2308" s="18">
        <f>(((RestaurantData4[[#This Row],[FitScore]]/100)*RestaurantData4[[#This Row],[DailyCustAvg]])/3.5)*30</f>
        <v>1714.1142857142856</v>
      </c>
      <c r="M2308">
        <v>40.714089354896998</v>
      </c>
      <c r="N2308">
        <v>-73.998719435387002</v>
      </c>
      <c r="O2308">
        <v>103</v>
      </c>
      <c r="P2308">
        <v>1</v>
      </c>
    </row>
    <row r="2309" spans="1:16" hidden="1" x14ac:dyDescent="0.3">
      <c r="A2309">
        <v>50090750</v>
      </c>
      <c r="B2309" s="1" t="s">
        <v>1144</v>
      </c>
      <c r="C2309" t="s">
        <v>14</v>
      </c>
      <c r="D2309" s="2">
        <v>42</v>
      </c>
      <c r="E2309" s="1" t="s">
        <v>534</v>
      </c>
      <c r="F2309" s="2">
        <v>10013</v>
      </c>
      <c r="G2309" s="3">
        <v>6464907468</v>
      </c>
      <c r="H2309" s="1" t="s">
        <v>242</v>
      </c>
      <c r="I2309" t="s">
        <v>17</v>
      </c>
      <c r="J2309">
        <v>99</v>
      </c>
      <c r="K2309">
        <v>284</v>
      </c>
      <c r="L2309" s="18">
        <f>(((RestaurantData4[[#This Row],[FitScore]]/100)*RestaurantData4[[#This Row],[DailyCustAvg]])/3.5)*30</f>
        <v>2409.9428571428571</v>
      </c>
      <c r="M2309">
        <v>40.715626377659</v>
      </c>
      <c r="N2309">
        <v>-73.996454016464995</v>
      </c>
      <c r="O2309">
        <v>103</v>
      </c>
      <c r="P2309">
        <v>1</v>
      </c>
    </row>
    <row r="2310" spans="1:16" x14ac:dyDescent="0.3">
      <c r="A2310">
        <v>50044828</v>
      </c>
      <c r="B2310" s="1" t="s">
        <v>977</v>
      </c>
      <c r="C2310" t="s">
        <v>14</v>
      </c>
      <c r="D2310" s="2">
        <v>60</v>
      </c>
      <c r="E2310" s="1" t="s">
        <v>379</v>
      </c>
      <c r="F2310" s="2">
        <v>10013</v>
      </c>
      <c r="G2310" s="3">
        <v>3479317784</v>
      </c>
      <c r="H2310" s="1" t="s">
        <v>163</v>
      </c>
      <c r="I2310" t="s">
        <v>21</v>
      </c>
      <c r="J2310">
        <v>100</v>
      </c>
      <c r="K2310">
        <v>200</v>
      </c>
      <c r="L2310" s="18">
        <f>(((RestaurantData4[[#This Row],[FitScore]]/100)*RestaurantData4[[#This Row],[DailyCustAvg]])/3.5)*30</f>
        <v>1714.2857142857144</v>
      </c>
      <c r="M2310">
        <v>40.715563301562</v>
      </c>
      <c r="N2310">
        <v>-73.999466118957997</v>
      </c>
      <c r="O2310">
        <v>103</v>
      </c>
      <c r="P2310">
        <v>1</v>
      </c>
    </row>
    <row r="2311" spans="1:16" hidden="1" x14ac:dyDescent="0.3">
      <c r="A2311">
        <v>50011835</v>
      </c>
      <c r="B2311" s="1" t="s">
        <v>1309</v>
      </c>
      <c r="C2311" t="s">
        <v>14</v>
      </c>
      <c r="D2311" s="2">
        <v>536</v>
      </c>
      <c r="E2311" s="1" t="s">
        <v>1127</v>
      </c>
      <c r="F2311" s="2">
        <v>10009</v>
      </c>
      <c r="G2311" s="3">
        <v>6468337811</v>
      </c>
      <c r="H2311" s="1" t="s">
        <v>186</v>
      </c>
      <c r="I2311" t="s">
        <v>17</v>
      </c>
      <c r="J2311">
        <v>100</v>
      </c>
      <c r="K2311">
        <v>284</v>
      </c>
      <c r="L2311" s="18">
        <f>(((RestaurantData4[[#This Row],[FitScore]]/100)*RestaurantData4[[#This Row],[DailyCustAvg]])/3.5)*30</f>
        <v>2434.2857142857142</v>
      </c>
      <c r="M2311">
        <v>40.724449667850003</v>
      </c>
      <c r="N2311">
        <v>-73.983461903370994</v>
      </c>
      <c r="O2311">
        <v>103</v>
      </c>
      <c r="P2311">
        <v>2</v>
      </c>
    </row>
    <row r="2312" spans="1:16" hidden="1" x14ac:dyDescent="0.3">
      <c r="A2312">
        <v>50000338</v>
      </c>
      <c r="B2312" s="1" t="s">
        <v>1745</v>
      </c>
      <c r="C2312" t="s">
        <v>14</v>
      </c>
      <c r="D2312" s="2">
        <v>449</v>
      </c>
      <c r="E2312" s="1" t="s">
        <v>1380</v>
      </c>
      <c r="F2312" s="2">
        <v>10019</v>
      </c>
      <c r="G2312" s="3">
        <v>6465903751</v>
      </c>
      <c r="H2312" s="1" t="s">
        <v>276</v>
      </c>
      <c r="I2312" t="s">
        <v>17</v>
      </c>
      <c r="J2312">
        <v>100</v>
      </c>
      <c r="K2312">
        <v>284</v>
      </c>
      <c r="L2312" s="18">
        <f>(((RestaurantData4[[#This Row],[FitScore]]/100)*RestaurantData4[[#This Row],[DailyCustAvg]])/3.5)*30</f>
        <v>2434.2857142857142</v>
      </c>
      <c r="M2312">
        <v>40.764705095563002</v>
      </c>
      <c r="N2312">
        <v>-73.989888456632997</v>
      </c>
      <c r="O2312">
        <v>104</v>
      </c>
      <c r="P2312">
        <v>3</v>
      </c>
    </row>
    <row r="2313" spans="1:16" hidden="1" x14ac:dyDescent="0.3">
      <c r="A2313">
        <v>50088782</v>
      </c>
      <c r="B2313" s="1" t="s">
        <v>1815</v>
      </c>
      <c r="C2313" t="s">
        <v>14</v>
      </c>
      <c r="D2313" s="2">
        <v>8</v>
      </c>
      <c r="E2313" s="1" t="s">
        <v>1816</v>
      </c>
      <c r="F2313" s="2">
        <v>10017</v>
      </c>
      <c r="G2313" s="3">
        <v>2126897171</v>
      </c>
      <c r="H2313" s="1" t="s">
        <v>613</v>
      </c>
      <c r="I2313" t="s">
        <v>17</v>
      </c>
      <c r="J2313">
        <v>88</v>
      </c>
      <c r="K2313">
        <v>284</v>
      </c>
      <c r="L2313" s="18">
        <f>(((RestaurantData4[[#This Row],[FitScore]]/100)*RestaurantData4[[#This Row],[DailyCustAvg]])/3.5)*30</f>
        <v>2142.1714285714284</v>
      </c>
      <c r="M2313">
        <v>40.752591327007003</v>
      </c>
      <c r="N2313">
        <v>-73.980877837307006</v>
      </c>
      <c r="O2313">
        <v>105</v>
      </c>
      <c r="P2313">
        <v>4</v>
      </c>
    </row>
    <row r="2314" spans="1:16" x14ac:dyDescent="0.3">
      <c r="A2314">
        <v>50099700</v>
      </c>
      <c r="B2314" s="1" t="s">
        <v>938</v>
      </c>
      <c r="C2314" t="s">
        <v>14</v>
      </c>
      <c r="D2314" s="2">
        <v>23</v>
      </c>
      <c r="E2314" s="1" t="s">
        <v>939</v>
      </c>
      <c r="F2314" s="2">
        <v>10038</v>
      </c>
      <c r="G2314" s="3">
        <v>2125878870</v>
      </c>
      <c r="H2314" s="1" t="s">
        <v>16</v>
      </c>
      <c r="I2314" t="s">
        <v>21</v>
      </c>
      <c r="J2314">
        <v>99</v>
      </c>
      <c r="K2314">
        <v>282</v>
      </c>
      <c r="L2314" s="18">
        <f>(((RestaurantData4[[#This Row],[FitScore]]/100)*RestaurantData4[[#This Row],[DailyCustAvg]])/3.5)*30</f>
        <v>2392.9714285714285</v>
      </c>
      <c r="M2314">
        <v>40.711610835507997</v>
      </c>
      <c r="N2314">
        <v>-73.999852109326</v>
      </c>
      <c r="O2314">
        <v>103</v>
      </c>
      <c r="P2314">
        <v>1</v>
      </c>
    </row>
    <row r="2315" spans="1:16" x14ac:dyDescent="0.3">
      <c r="A2315">
        <v>40959121</v>
      </c>
      <c r="B2315" s="1" t="s">
        <v>1697</v>
      </c>
      <c r="C2315" t="s">
        <v>14</v>
      </c>
      <c r="D2315" s="2">
        <v>407</v>
      </c>
      <c r="E2315" s="1" t="s">
        <v>383</v>
      </c>
      <c r="F2315" s="2">
        <v>10001</v>
      </c>
      <c r="G2315" s="3">
        <v>2126431502</v>
      </c>
      <c r="H2315" s="1" t="s">
        <v>183</v>
      </c>
      <c r="I2315" t="s">
        <v>21</v>
      </c>
      <c r="J2315">
        <v>99</v>
      </c>
      <c r="K2315">
        <v>331</v>
      </c>
      <c r="L2315" s="18">
        <f>(((RestaurantData4[[#This Row],[FitScore]]/100)*RestaurantData4[[#This Row],[DailyCustAvg]])/3.5)*30</f>
        <v>2808.7714285714283</v>
      </c>
      <c r="M2315">
        <v>40.749870015745998</v>
      </c>
      <c r="N2315">
        <v>-73.995160104107995</v>
      </c>
      <c r="O2315">
        <v>104</v>
      </c>
      <c r="P2315">
        <v>3</v>
      </c>
    </row>
    <row r="2316" spans="1:16" hidden="1" x14ac:dyDescent="0.3">
      <c r="A2316">
        <v>50091353</v>
      </c>
      <c r="B2316" s="1" t="s">
        <v>1994</v>
      </c>
      <c r="C2316" t="s">
        <v>14</v>
      </c>
      <c r="D2316" s="2">
        <v>30</v>
      </c>
      <c r="E2316" s="1" t="s">
        <v>1883</v>
      </c>
      <c r="F2316" s="2">
        <v>10003</v>
      </c>
      <c r="G2316" s="3">
        <v>2126330071</v>
      </c>
      <c r="H2316" s="1" t="s">
        <v>114</v>
      </c>
      <c r="I2316" t="s">
        <v>17</v>
      </c>
      <c r="J2316">
        <v>83</v>
      </c>
      <c r="K2316">
        <v>284</v>
      </c>
      <c r="L2316" s="18">
        <f>(((RestaurantData4[[#This Row],[FitScore]]/100)*RestaurantData4[[#This Row],[DailyCustAvg]])/3.5)*30</f>
        <v>2020.457142857143</v>
      </c>
      <c r="M2316">
        <v>40.737032584120001</v>
      </c>
      <c r="N2316">
        <v>-73.991985585571996</v>
      </c>
      <c r="O2316">
        <v>105</v>
      </c>
      <c r="P2316">
        <v>2</v>
      </c>
    </row>
    <row r="2317" spans="1:16" hidden="1" x14ac:dyDescent="0.3">
      <c r="A2317">
        <v>50059251</v>
      </c>
      <c r="B2317" s="1" t="s">
        <v>1527</v>
      </c>
      <c r="C2317" t="s">
        <v>14</v>
      </c>
      <c r="D2317" s="2">
        <v>485</v>
      </c>
      <c r="E2317" s="1" t="s">
        <v>1763</v>
      </c>
      <c r="F2317" s="2">
        <v>10022</v>
      </c>
      <c r="G2317" s="3">
        <v>6469829968</v>
      </c>
      <c r="H2317" s="1" t="s">
        <v>56</v>
      </c>
      <c r="I2317" t="s">
        <v>17</v>
      </c>
      <c r="J2317">
        <v>85</v>
      </c>
      <c r="K2317">
        <v>284</v>
      </c>
      <c r="L2317" s="18">
        <f>(((RestaurantData4[[#This Row],[FitScore]]/100)*RestaurantData4[[#This Row],[DailyCustAvg]])/3.5)*30</f>
        <v>2069.1428571428573</v>
      </c>
      <c r="M2317">
        <v>40.758818029666003</v>
      </c>
      <c r="N2317">
        <v>-73.974876794512994</v>
      </c>
      <c r="O2317">
        <v>105</v>
      </c>
      <c r="P2317">
        <v>4</v>
      </c>
    </row>
    <row r="2318" spans="1:16" x14ac:dyDescent="0.3">
      <c r="A2318">
        <v>50087175</v>
      </c>
      <c r="B2318" s="1" t="s">
        <v>1526</v>
      </c>
      <c r="C2318" t="s">
        <v>14</v>
      </c>
      <c r="D2318" s="2">
        <v>387</v>
      </c>
      <c r="E2318" s="1" t="s">
        <v>383</v>
      </c>
      <c r="F2318" s="2">
        <v>10001</v>
      </c>
      <c r="G2318" s="3">
        <v>3475300826</v>
      </c>
      <c r="H2318" s="1" t="s">
        <v>168</v>
      </c>
      <c r="I2318" t="s">
        <v>21</v>
      </c>
      <c r="J2318">
        <v>99</v>
      </c>
      <c r="K2318">
        <v>330</v>
      </c>
      <c r="L2318" s="18">
        <f>(((RestaurantData4[[#This Row],[FitScore]]/100)*RestaurantData4[[#This Row],[DailyCustAvg]])/3.5)*30</f>
        <v>2800.2857142857142</v>
      </c>
      <c r="M2318">
        <v>40.749238739136999</v>
      </c>
      <c r="N2318">
        <v>-73.995618510276003</v>
      </c>
      <c r="O2318">
        <v>104</v>
      </c>
      <c r="P2318">
        <v>3</v>
      </c>
    </row>
    <row r="2319" spans="1:16" hidden="1" x14ac:dyDescent="0.3">
      <c r="A2319">
        <v>50017047</v>
      </c>
      <c r="B2319" s="1" t="s">
        <v>194</v>
      </c>
      <c r="C2319" t="s">
        <v>14</v>
      </c>
      <c r="D2319" s="2">
        <v>2056</v>
      </c>
      <c r="E2319" s="1" t="s">
        <v>34</v>
      </c>
      <c r="F2319" s="2">
        <v>10023</v>
      </c>
      <c r="G2319" s="3">
        <v>6463551849</v>
      </c>
      <c r="H2319" s="1" t="s">
        <v>151</v>
      </c>
      <c r="I2319" t="s">
        <v>17</v>
      </c>
      <c r="J2319">
        <v>100</v>
      </c>
      <c r="K2319">
        <v>284</v>
      </c>
      <c r="L2319" s="18">
        <f>(((RestaurantData4[[#This Row],[FitScore]]/100)*RestaurantData4[[#This Row],[DailyCustAvg]])/3.5)*30</f>
        <v>2434.2857142857142</v>
      </c>
      <c r="M2319">
        <v>40.777659384185</v>
      </c>
      <c r="N2319">
        <v>-73.982047692969999</v>
      </c>
      <c r="O2319">
        <v>107</v>
      </c>
      <c r="P2319">
        <v>6</v>
      </c>
    </row>
    <row r="2320" spans="1:16" x14ac:dyDescent="0.3">
      <c r="A2320">
        <v>50057633</v>
      </c>
      <c r="B2320" s="1" t="s">
        <v>1621</v>
      </c>
      <c r="C2320" t="s">
        <v>14</v>
      </c>
      <c r="D2320" s="2">
        <v>341</v>
      </c>
      <c r="E2320" s="1" t="s">
        <v>385</v>
      </c>
      <c r="F2320" s="2">
        <v>10001</v>
      </c>
      <c r="G2320" s="3">
        <v>2123304174</v>
      </c>
      <c r="H2320" s="1" t="s">
        <v>16</v>
      </c>
      <c r="I2320" t="s">
        <v>21</v>
      </c>
      <c r="J2320">
        <v>99</v>
      </c>
      <c r="K2320">
        <v>325</v>
      </c>
      <c r="L2320" s="18">
        <f>(((RestaurantData4[[#This Row],[FitScore]]/100)*RestaurantData4[[#This Row],[DailyCustAvg]])/3.5)*30</f>
        <v>2757.8571428571431</v>
      </c>
      <c r="M2320">
        <v>40.750523359760997</v>
      </c>
      <c r="N2320">
        <v>-73.998401122306007</v>
      </c>
      <c r="O2320">
        <v>104</v>
      </c>
      <c r="P2320">
        <v>3</v>
      </c>
    </row>
    <row r="2321" spans="1:16" hidden="1" x14ac:dyDescent="0.3">
      <c r="A2321">
        <v>41240624</v>
      </c>
      <c r="B2321" s="1" t="s">
        <v>3409</v>
      </c>
      <c r="C2321" t="s">
        <v>14</v>
      </c>
      <c r="D2321" s="2">
        <v>76</v>
      </c>
      <c r="E2321" s="1" t="s">
        <v>3410</v>
      </c>
      <c r="F2321" s="2">
        <v>10035</v>
      </c>
      <c r="G2321" s="3">
        <v>2124105982</v>
      </c>
      <c r="H2321" s="1" t="s">
        <v>2716</v>
      </c>
      <c r="I2321" t="s">
        <v>17</v>
      </c>
      <c r="J2321">
        <v>75</v>
      </c>
      <c r="K2321">
        <v>284</v>
      </c>
      <c r="L2321" s="18">
        <f>(((RestaurantData4[[#This Row],[FitScore]]/100)*RestaurantData4[[#This Row],[DailyCustAvg]])/3.5)*30</f>
        <v>1825.7142857142856</v>
      </c>
      <c r="M2321">
        <v>40.801561468426002</v>
      </c>
      <c r="N2321">
        <v>-73.942623650532994</v>
      </c>
      <c r="O2321">
        <v>111</v>
      </c>
      <c r="P2321">
        <v>9</v>
      </c>
    </row>
    <row r="2322" spans="1:16" hidden="1" x14ac:dyDescent="0.3">
      <c r="A2322">
        <v>50099850</v>
      </c>
      <c r="B2322" s="1" t="s">
        <v>3489</v>
      </c>
      <c r="C2322" t="s">
        <v>14</v>
      </c>
      <c r="D2322" s="2">
        <v>1645</v>
      </c>
      <c r="E2322" s="1" t="s">
        <v>3319</v>
      </c>
      <c r="F2322" s="2">
        <v>10040</v>
      </c>
      <c r="G2322" s="3">
        <v>9172614599</v>
      </c>
      <c r="H2322" s="1" t="s">
        <v>29</v>
      </c>
      <c r="I2322" t="s">
        <v>17</v>
      </c>
      <c r="J2322">
        <v>74</v>
      </c>
      <c r="K2322">
        <v>284</v>
      </c>
      <c r="L2322" s="18">
        <f>(((RestaurantData4[[#This Row],[FitScore]]/100)*RestaurantData4[[#This Row],[DailyCustAvg]])/3.5)*30</f>
        <v>1801.3714285714284</v>
      </c>
      <c r="M2322">
        <v>40.856440141754</v>
      </c>
      <c r="N2322">
        <v>-73.928535560683002</v>
      </c>
      <c r="O2322">
        <v>112</v>
      </c>
      <c r="P2322">
        <v>10</v>
      </c>
    </row>
    <row r="2323" spans="1:16" x14ac:dyDescent="0.3">
      <c r="A2323">
        <v>50080949</v>
      </c>
      <c r="B2323" s="1" t="s">
        <v>1433</v>
      </c>
      <c r="C2323" t="s">
        <v>14</v>
      </c>
      <c r="D2323" s="2">
        <v>5</v>
      </c>
      <c r="E2323" s="1" t="s">
        <v>1434</v>
      </c>
      <c r="F2323" s="2">
        <v>10001</v>
      </c>
      <c r="G2323" s="3">
        <v>2122375036</v>
      </c>
      <c r="H2323" s="1" t="s">
        <v>138</v>
      </c>
      <c r="I2323" t="s">
        <v>21</v>
      </c>
      <c r="J2323">
        <v>100</v>
      </c>
      <c r="K2323">
        <v>324</v>
      </c>
      <c r="L2323" s="18">
        <f>(((RestaurantData4[[#This Row],[FitScore]]/100)*RestaurantData4[[#This Row],[DailyCustAvg]])/3.5)*30</f>
        <v>2777.1428571428569</v>
      </c>
      <c r="M2323">
        <v>40.751854407738001</v>
      </c>
      <c r="N2323">
        <v>-73.993716248525999</v>
      </c>
      <c r="O2323">
        <v>104</v>
      </c>
      <c r="P2323">
        <v>3</v>
      </c>
    </row>
    <row r="2324" spans="1:16" hidden="1" x14ac:dyDescent="0.3">
      <c r="A2324">
        <v>50091346</v>
      </c>
      <c r="B2324" s="1" t="s">
        <v>4515</v>
      </c>
      <c r="C2324" t="s">
        <v>4408</v>
      </c>
      <c r="D2324" s="2">
        <v>587</v>
      </c>
      <c r="E2324" s="1" t="s">
        <v>3334</v>
      </c>
      <c r="F2324" s="2">
        <v>11222</v>
      </c>
      <c r="G2324" s="3">
        <v>9178047651</v>
      </c>
      <c r="H2324" s="1" t="s">
        <v>2110</v>
      </c>
      <c r="I2324" t="s">
        <v>21</v>
      </c>
      <c r="J2324">
        <v>81</v>
      </c>
      <c r="K2324">
        <v>284</v>
      </c>
      <c r="L2324" s="18">
        <f>(((RestaurantData4[[#This Row],[FitScore]]/100)*RestaurantData4[[#This Row],[DailyCustAvg]])/3.5)*30</f>
        <v>1971.7714285714287</v>
      </c>
      <c r="M2324">
        <v>40.722900278022998</v>
      </c>
      <c r="N2324">
        <v>-73.950300280757006</v>
      </c>
      <c r="O2324">
        <v>301</v>
      </c>
      <c r="P2324">
        <v>33</v>
      </c>
    </row>
    <row r="2325" spans="1:16" hidden="1" x14ac:dyDescent="0.3">
      <c r="A2325">
        <v>41349101</v>
      </c>
      <c r="B2325" s="1" t="s">
        <v>4363</v>
      </c>
      <c r="C2325" t="s">
        <v>4408</v>
      </c>
      <c r="D2325" s="2">
        <v>259</v>
      </c>
      <c r="E2325" s="1" t="s">
        <v>5472</v>
      </c>
      <c r="F2325" s="2">
        <v>11215</v>
      </c>
      <c r="G2325" s="3">
        <v>7189653433</v>
      </c>
      <c r="H2325" s="1" t="s">
        <v>202</v>
      </c>
      <c r="I2325" t="s">
        <v>21</v>
      </c>
      <c r="J2325">
        <v>78</v>
      </c>
      <c r="K2325">
        <v>284</v>
      </c>
      <c r="L2325" s="18">
        <f>(((RestaurantData4[[#This Row],[FitScore]]/100)*RestaurantData4[[#This Row],[DailyCustAvg]])/3.5)*30</f>
        <v>1898.7428571428572</v>
      </c>
      <c r="M2325">
        <v>40.658717588567001</v>
      </c>
      <c r="N2325">
        <v>-73.981791487750996</v>
      </c>
      <c r="O2325">
        <v>307</v>
      </c>
      <c r="P2325">
        <v>38</v>
      </c>
    </row>
    <row r="2326" spans="1:16" hidden="1" x14ac:dyDescent="0.3">
      <c r="A2326">
        <v>50100159</v>
      </c>
      <c r="B2326" s="1" t="s">
        <v>5552</v>
      </c>
      <c r="C2326" t="s">
        <v>4408</v>
      </c>
      <c r="D2326" s="2">
        <v>774</v>
      </c>
      <c r="E2326" s="1" t="s">
        <v>5553</v>
      </c>
      <c r="F2326" s="2">
        <v>11220</v>
      </c>
      <c r="G2326" s="3">
        <v>3479160005</v>
      </c>
      <c r="H2326" s="1" t="s">
        <v>242</v>
      </c>
      <c r="I2326" t="s">
        <v>17</v>
      </c>
      <c r="J2326">
        <v>80</v>
      </c>
      <c r="K2326">
        <v>284</v>
      </c>
      <c r="L2326" s="18">
        <f>(((RestaurantData4[[#This Row],[FitScore]]/100)*RestaurantData4[[#This Row],[DailyCustAvg]])/3.5)*30</f>
        <v>1947.4285714285718</v>
      </c>
      <c r="M2326">
        <v>40.63648864959</v>
      </c>
      <c r="N2326">
        <v>-74.009666884764002</v>
      </c>
      <c r="O2326">
        <v>307</v>
      </c>
      <c r="P2326">
        <v>38</v>
      </c>
    </row>
    <row r="2327" spans="1:16" hidden="1" x14ac:dyDescent="0.3">
      <c r="A2327">
        <v>50074358</v>
      </c>
      <c r="B2327" s="1" t="s">
        <v>5623</v>
      </c>
      <c r="C2327" t="s">
        <v>4408</v>
      </c>
      <c r="D2327" s="2">
        <v>775</v>
      </c>
      <c r="E2327" s="1" t="s">
        <v>5446</v>
      </c>
      <c r="F2327" s="2">
        <v>11220</v>
      </c>
      <c r="G2327" s="3">
        <v>7184381963</v>
      </c>
      <c r="H2327" s="1" t="s">
        <v>242</v>
      </c>
      <c r="I2327" t="s">
        <v>21</v>
      </c>
      <c r="J2327">
        <v>78</v>
      </c>
      <c r="K2327">
        <v>284</v>
      </c>
      <c r="L2327" s="18">
        <f>(((RestaurantData4[[#This Row],[FitScore]]/100)*RestaurantData4[[#This Row],[DailyCustAvg]])/3.5)*30</f>
        <v>1898.7428571428572</v>
      </c>
      <c r="M2327">
        <v>40.641443309963002</v>
      </c>
      <c r="N2327">
        <v>-74.004248269347997</v>
      </c>
      <c r="O2327">
        <v>307</v>
      </c>
      <c r="P2327">
        <v>38</v>
      </c>
    </row>
    <row r="2328" spans="1:16" hidden="1" x14ac:dyDescent="0.3">
      <c r="A2328">
        <v>50006550</v>
      </c>
      <c r="B2328" s="1" t="s">
        <v>5723</v>
      </c>
      <c r="C2328" t="s">
        <v>4408</v>
      </c>
      <c r="D2328" s="2">
        <v>602</v>
      </c>
      <c r="E2328" s="1" t="s">
        <v>1785</v>
      </c>
      <c r="F2328" s="2">
        <v>11238</v>
      </c>
      <c r="G2328" s="3">
        <v>3479151196</v>
      </c>
      <c r="H2328" s="1" t="s">
        <v>16</v>
      </c>
      <c r="I2328" t="s">
        <v>17</v>
      </c>
      <c r="J2328">
        <v>82</v>
      </c>
      <c r="K2328">
        <v>284</v>
      </c>
      <c r="L2328" s="18">
        <f>(((RestaurantData4[[#This Row],[FitScore]]/100)*RestaurantData4[[#This Row],[DailyCustAvg]])/3.5)*30</f>
        <v>1996.1142857142856</v>
      </c>
      <c r="M2328">
        <v>40.678295986499997</v>
      </c>
      <c r="N2328">
        <v>-73.968641267463994</v>
      </c>
      <c r="O2328">
        <v>308</v>
      </c>
      <c r="P2328">
        <v>35</v>
      </c>
    </row>
    <row r="2329" spans="1:16" hidden="1" x14ac:dyDescent="0.3">
      <c r="A2329">
        <v>41492556</v>
      </c>
      <c r="B2329" s="1" t="s">
        <v>5813</v>
      </c>
      <c r="C2329" t="s">
        <v>4408</v>
      </c>
      <c r="D2329" s="2">
        <v>7217</v>
      </c>
      <c r="E2329" s="1" t="s">
        <v>901</v>
      </c>
      <c r="F2329" s="2">
        <v>11209</v>
      </c>
      <c r="G2329" s="3">
        <v>7188335833</v>
      </c>
      <c r="H2329" s="1" t="s">
        <v>226</v>
      </c>
      <c r="I2329" t="s">
        <v>21</v>
      </c>
      <c r="J2329">
        <v>61</v>
      </c>
      <c r="K2329">
        <v>284</v>
      </c>
      <c r="L2329" s="18">
        <f>(((RestaurantData4[[#This Row],[FitScore]]/100)*RestaurantData4[[#This Row],[DailyCustAvg]])/3.5)*30</f>
        <v>1484.9142857142858</v>
      </c>
      <c r="M2329">
        <v>40.633326627305998</v>
      </c>
      <c r="N2329">
        <v>-74.027014109348002</v>
      </c>
      <c r="O2329">
        <v>310</v>
      </c>
      <c r="P2329">
        <v>43</v>
      </c>
    </row>
    <row r="2330" spans="1:16" hidden="1" x14ac:dyDescent="0.3">
      <c r="A2330">
        <v>50102240</v>
      </c>
      <c r="B2330" s="1" t="s">
        <v>6086</v>
      </c>
      <c r="C2330" t="s">
        <v>4408</v>
      </c>
      <c r="D2330" s="2">
        <v>940</v>
      </c>
      <c r="E2330" s="1" t="s">
        <v>5975</v>
      </c>
      <c r="F2330" s="2">
        <v>11218</v>
      </c>
      <c r="G2330" s="3">
        <v>7186331832</v>
      </c>
      <c r="H2330" s="1" t="s">
        <v>29</v>
      </c>
      <c r="I2330" t="s">
        <v>21</v>
      </c>
      <c r="J2330">
        <v>65</v>
      </c>
      <c r="K2330">
        <v>284</v>
      </c>
      <c r="L2330" s="18">
        <f>(((RestaurantData4[[#This Row],[FitScore]]/100)*RestaurantData4[[#This Row],[DailyCustAvg]])/3.5)*30</f>
        <v>1582.2857142857142</v>
      </c>
      <c r="M2330">
        <v>40.631312889893998</v>
      </c>
      <c r="N2330">
        <v>-73.977284769348003</v>
      </c>
      <c r="O2330">
        <v>312</v>
      </c>
      <c r="P2330">
        <v>44</v>
      </c>
    </row>
    <row r="2331" spans="1:16" hidden="1" x14ac:dyDescent="0.3">
      <c r="A2331">
        <v>50088092</v>
      </c>
      <c r="B2331" s="1" t="s">
        <v>6117</v>
      </c>
      <c r="C2331" t="s">
        <v>4408</v>
      </c>
      <c r="D2331" s="2">
        <v>6012</v>
      </c>
      <c r="E2331" s="1" t="s">
        <v>5969</v>
      </c>
      <c r="F2331" s="2">
        <v>11219</v>
      </c>
      <c r="G2331" s="3">
        <v>7184969056</v>
      </c>
      <c r="H2331" s="1" t="s">
        <v>29</v>
      </c>
      <c r="I2331" t="s">
        <v>21</v>
      </c>
      <c r="J2331">
        <v>60</v>
      </c>
      <c r="K2331">
        <v>284</v>
      </c>
      <c r="L2331" s="18">
        <f>(((RestaurantData4[[#This Row],[FitScore]]/100)*RestaurantData4[[#This Row],[DailyCustAvg]])/3.5)*30</f>
        <v>1460.5714285714287</v>
      </c>
      <c r="M2331">
        <v>40.627527291107</v>
      </c>
      <c r="N2331">
        <v>-73.996599213872997</v>
      </c>
      <c r="O2331">
        <v>312</v>
      </c>
      <c r="P2331">
        <v>44</v>
      </c>
    </row>
    <row r="2332" spans="1:16" hidden="1" x14ac:dyDescent="0.3">
      <c r="A2332">
        <v>50039384</v>
      </c>
      <c r="B2332" s="1" t="s">
        <v>6199</v>
      </c>
      <c r="C2332" t="s">
        <v>4408</v>
      </c>
      <c r="D2332" s="2">
        <v>605</v>
      </c>
      <c r="E2332" s="1" t="s">
        <v>6200</v>
      </c>
      <c r="F2332" s="2">
        <v>11223</v>
      </c>
      <c r="G2332" s="3">
        <v>7188911880</v>
      </c>
      <c r="H2332" s="1" t="s">
        <v>242</v>
      </c>
      <c r="I2332" t="s">
        <v>17</v>
      </c>
      <c r="J2332">
        <v>50</v>
      </c>
      <c r="K2332">
        <v>284</v>
      </c>
      <c r="L2332" s="18">
        <f>(((RestaurantData4[[#This Row],[FitScore]]/100)*RestaurantData4[[#This Row],[DailyCustAvg]])/3.5)*30</f>
        <v>1217.1428571428571</v>
      </c>
      <c r="M2332">
        <v>40.586069315373997</v>
      </c>
      <c r="N2332">
        <v>-73.971597369804996</v>
      </c>
      <c r="O2332">
        <v>313</v>
      </c>
      <c r="P2332">
        <v>47</v>
      </c>
    </row>
    <row r="2333" spans="1:16" hidden="1" x14ac:dyDescent="0.3">
      <c r="A2333">
        <v>50079684</v>
      </c>
      <c r="B2333" s="1" t="s">
        <v>6734</v>
      </c>
      <c r="C2333" t="s">
        <v>6631</v>
      </c>
      <c r="D2333" s="2">
        <v>4035</v>
      </c>
      <c r="E2333" s="1" t="s">
        <v>6735</v>
      </c>
      <c r="F2333" s="2">
        <v>11101</v>
      </c>
      <c r="G2333" s="3">
        <v>7187865571</v>
      </c>
      <c r="H2333" s="1" t="s">
        <v>45</v>
      </c>
      <c r="I2333" t="s">
        <v>17</v>
      </c>
      <c r="J2333">
        <v>39</v>
      </c>
      <c r="K2333">
        <v>284</v>
      </c>
      <c r="L2333" s="18">
        <f>(((RestaurantData4[[#This Row],[FitScore]]/100)*RestaurantData4[[#This Row],[DailyCustAvg]])/3.5)*30</f>
        <v>949.37142857142862</v>
      </c>
      <c r="M2333">
        <v>40.754735490141996</v>
      </c>
      <c r="N2333">
        <v>-73.941696811013003</v>
      </c>
      <c r="O2333">
        <v>401</v>
      </c>
      <c r="P2333">
        <v>26</v>
      </c>
    </row>
    <row r="2334" spans="1:16" hidden="1" x14ac:dyDescent="0.3">
      <c r="A2334">
        <v>50101908</v>
      </c>
      <c r="B2334" s="1" t="s">
        <v>7033</v>
      </c>
      <c r="C2334" t="s">
        <v>6631</v>
      </c>
      <c r="D2334" s="2">
        <v>7515</v>
      </c>
      <c r="E2334" s="1" t="s">
        <v>6830</v>
      </c>
      <c r="F2334" s="2">
        <v>11372</v>
      </c>
      <c r="G2334" s="3">
        <v>3475070216</v>
      </c>
      <c r="H2334" s="1" t="s">
        <v>186</v>
      </c>
      <c r="I2334" t="s">
        <v>17</v>
      </c>
      <c r="J2334">
        <v>87</v>
      </c>
      <c r="K2334">
        <v>284</v>
      </c>
      <c r="L2334" s="18">
        <f>(((RestaurantData4[[#This Row],[FitScore]]/100)*RestaurantData4[[#This Row],[DailyCustAvg]])/3.5)*30</f>
        <v>2117.8285714285716</v>
      </c>
      <c r="M2334">
        <v>40.746968582850002</v>
      </c>
      <c r="N2334">
        <v>-73.890267979396995</v>
      </c>
      <c r="O2334">
        <v>403</v>
      </c>
      <c r="P2334">
        <v>25</v>
      </c>
    </row>
    <row r="2335" spans="1:16" hidden="1" x14ac:dyDescent="0.3">
      <c r="A2335">
        <v>50092226</v>
      </c>
      <c r="B2335" s="1" t="s">
        <v>7144</v>
      </c>
      <c r="C2335" t="s">
        <v>6631</v>
      </c>
      <c r="D2335" s="2">
        <v>8202</v>
      </c>
      <c r="E2335" s="1" t="s">
        <v>7122</v>
      </c>
      <c r="F2335" s="2">
        <v>11373</v>
      </c>
      <c r="G2335" s="3">
        <v>7186612668</v>
      </c>
      <c r="H2335" s="1" t="s">
        <v>148</v>
      </c>
      <c r="I2335" t="s">
        <v>17</v>
      </c>
      <c r="J2335">
        <v>86</v>
      </c>
      <c r="K2335">
        <v>284</v>
      </c>
      <c r="L2335" s="18">
        <f>(((RestaurantData4[[#This Row],[FitScore]]/100)*RestaurantData4[[#This Row],[DailyCustAvg]])/3.5)*30</f>
        <v>2093.485714285714</v>
      </c>
      <c r="M2335">
        <v>40.741617107083997</v>
      </c>
      <c r="N2335">
        <v>-73.882767073715002</v>
      </c>
      <c r="O2335">
        <v>404</v>
      </c>
      <c r="P2335">
        <v>25</v>
      </c>
    </row>
    <row r="2336" spans="1:16" hidden="1" x14ac:dyDescent="0.3">
      <c r="A2336">
        <v>50067656</v>
      </c>
      <c r="B2336" s="1" t="s">
        <v>7594</v>
      </c>
      <c r="C2336" t="s">
        <v>6631</v>
      </c>
      <c r="D2336" s="2">
        <v>17922</v>
      </c>
      <c r="E2336" s="1" t="s">
        <v>7587</v>
      </c>
      <c r="F2336" s="2">
        <v>11366</v>
      </c>
      <c r="G2336" s="3">
        <v>7189697000</v>
      </c>
      <c r="H2336" s="1" t="s">
        <v>16</v>
      </c>
      <c r="I2336" t="s">
        <v>21</v>
      </c>
      <c r="J2336">
        <v>58</v>
      </c>
      <c r="K2336">
        <v>284</v>
      </c>
      <c r="L2336" s="18">
        <f>(((RestaurantData4[[#This Row],[FitScore]]/100)*RestaurantData4[[#This Row],[DailyCustAvg]])/3.5)*30</f>
        <v>1411.8857142857141</v>
      </c>
      <c r="M2336">
        <v>40.726813849255997</v>
      </c>
      <c r="N2336">
        <v>-73.788424401</v>
      </c>
      <c r="O2336">
        <v>408</v>
      </c>
      <c r="P2336">
        <v>24</v>
      </c>
    </row>
    <row r="2337" spans="1:16" hidden="1" x14ac:dyDescent="0.3">
      <c r="A2337">
        <v>50051294</v>
      </c>
      <c r="B2337" s="1" t="s">
        <v>3519</v>
      </c>
      <c r="C2337" t="s">
        <v>6631</v>
      </c>
      <c r="D2337" s="2">
        <v>13518</v>
      </c>
      <c r="E2337" s="1" t="s">
        <v>7643</v>
      </c>
      <c r="F2337" s="2">
        <v>11418</v>
      </c>
      <c r="G2337" s="3">
        <v>7186586721</v>
      </c>
      <c r="H2337" s="1" t="s">
        <v>16</v>
      </c>
      <c r="I2337" t="s">
        <v>17</v>
      </c>
      <c r="J2337">
        <v>41</v>
      </c>
      <c r="K2337">
        <v>284</v>
      </c>
      <c r="L2337" s="18">
        <f>(((RestaurantData4[[#This Row],[FitScore]]/100)*RestaurantData4[[#This Row],[DailyCustAvg]])/3.5)*30</f>
        <v>998.05714285714282</v>
      </c>
      <c r="M2337">
        <v>40.702407559826</v>
      </c>
      <c r="N2337">
        <v>-73.817315277096995</v>
      </c>
      <c r="O2337">
        <v>409</v>
      </c>
      <c r="P2337">
        <v>29</v>
      </c>
    </row>
    <row r="2338" spans="1:16" hidden="1" x14ac:dyDescent="0.3">
      <c r="A2338">
        <v>50013511</v>
      </c>
      <c r="B2338" s="1" t="s">
        <v>791</v>
      </c>
      <c r="C2338" t="s">
        <v>14</v>
      </c>
      <c r="D2338" s="2">
        <v>53</v>
      </c>
      <c r="E2338" s="1" t="s">
        <v>436</v>
      </c>
      <c r="F2338" s="2">
        <v>10014</v>
      </c>
      <c r="G2338" s="3">
        <v>2127277900</v>
      </c>
      <c r="H2338" s="1" t="s">
        <v>212</v>
      </c>
      <c r="I2338" t="s">
        <v>17</v>
      </c>
      <c r="J2338">
        <v>95</v>
      </c>
      <c r="K2338">
        <v>283</v>
      </c>
      <c r="L2338" s="18">
        <f>(((RestaurantData4[[#This Row],[FitScore]]/100)*RestaurantData4[[#This Row],[DailyCustAvg]])/3.5)*30</f>
        <v>2304.4285714285711</v>
      </c>
      <c r="M2338">
        <v>40.740526632399003</v>
      </c>
      <c r="N2338">
        <v>-74.008509222914995</v>
      </c>
      <c r="O2338">
        <v>102</v>
      </c>
      <c r="P2338">
        <v>3</v>
      </c>
    </row>
    <row r="2339" spans="1:16" hidden="1" x14ac:dyDescent="0.3">
      <c r="A2339">
        <v>50089765</v>
      </c>
      <c r="B2339" s="1" t="s">
        <v>1180</v>
      </c>
      <c r="C2339" t="s">
        <v>14</v>
      </c>
      <c r="D2339" s="2">
        <v>534</v>
      </c>
      <c r="E2339" s="1" t="s">
        <v>879</v>
      </c>
      <c r="F2339" s="2">
        <v>10009</v>
      </c>
      <c r="G2339" s="3">
        <v>6463295843</v>
      </c>
      <c r="H2339" s="1" t="s">
        <v>56</v>
      </c>
      <c r="I2339" t="s">
        <v>17</v>
      </c>
      <c r="J2339">
        <v>100</v>
      </c>
      <c r="K2339">
        <v>283</v>
      </c>
      <c r="L2339" s="18">
        <f>(((RestaurantData4[[#This Row],[FitScore]]/100)*RestaurantData4[[#This Row],[DailyCustAvg]])/3.5)*30</f>
        <v>2425.7142857142858</v>
      </c>
      <c r="M2339">
        <v>40.729831418294999</v>
      </c>
      <c r="N2339">
        <v>-73.978968503255004</v>
      </c>
      <c r="O2339">
        <v>103</v>
      </c>
      <c r="P2339">
        <v>2</v>
      </c>
    </row>
    <row r="2340" spans="1:16" hidden="1" x14ac:dyDescent="0.3">
      <c r="A2340">
        <v>41134842</v>
      </c>
      <c r="B2340" s="1" t="s">
        <v>1277</v>
      </c>
      <c r="C2340" t="s">
        <v>14</v>
      </c>
      <c r="D2340" s="2">
        <v>206</v>
      </c>
      <c r="E2340" s="1" t="s">
        <v>836</v>
      </c>
      <c r="F2340" s="2">
        <v>10009</v>
      </c>
      <c r="G2340" s="3">
        <v>2122286231</v>
      </c>
      <c r="H2340" s="1" t="s">
        <v>16</v>
      </c>
      <c r="I2340" t="s">
        <v>17</v>
      </c>
      <c r="J2340">
        <v>100</v>
      </c>
      <c r="K2340">
        <v>283</v>
      </c>
      <c r="L2340" s="18">
        <f>(((RestaurantData4[[#This Row],[FitScore]]/100)*RestaurantData4[[#This Row],[DailyCustAvg]])/3.5)*30</f>
        <v>2425.7142857142858</v>
      </c>
      <c r="M2340">
        <v>40.729560033799999</v>
      </c>
      <c r="N2340">
        <v>-73.980956633073006</v>
      </c>
      <c r="O2340">
        <v>103</v>
      </c>
      <c r="P2340">
        <v>2</v>
      </c>
    </row>
    <row r="2341" spans="1:16" hidden="1" x14ac:dyDescent="0.3">
      <c r="A2341">
        <v>50055661</v>
      </c>
      <c r="B2341" s="1" t="s">
        <v>1337</v>
      </c>
      <c r="C2341" t="s">
        <v>14</v>
      </c>
      <c r="D2341" s="2">
        <v>45</v>
      </c>
      <c r="E2341" s="1" t="s">
        <v>1080</v>
      </c>
      <c r="F2341" s="2">
        <v>10013</v>
      </c>
      <c r="G2341" s="3">
        <v>7188857788</v>
      </c>
      <c r="H2341" s="1" t="s">
        <v>242</v>
      </c>
      <c r="I2341" t="s">
        <v>17</v>
      </c>
      <c r="J2341">
        <v>99</v>
      </c>
      <c r="K2341">
        <v>283</v>
      </c>
      <c r="L2341" s="18">
        <f>(((RestaurantData4[[#This Row],[FitScore]]/100)*RestaurantData4[[#This Row],[DailyCustAvg]])/3.5)*30</f>
        <v>2401.457142857143</v>
      </c>
      <c r="M2341">
        <v>40.715146063028001</v>
      </c>
      <c r="N2341">
        <v>-73.997168283888001</v>
      </c>
      <c r="O2341">
        <v>103</v>
      </c>
      <c r="P2341">
        <v>1</v>
      </c>
    </row>
    <row r="2342" spans="1:16" hidden="1" x14ac:dyDescent="0.3">
      <c r="A2342">
        <v>41427688</v>
      </c>
      <c r="B2342" s="1" t="s">
        <v>2318</v>
      </c>
      <c r="C2342" t="s">
        <v>14</v>
      </c>
      <c r="D2342" s="2">
        <v>811</v>
      </c>
      <c r="E2342" s="1" t="s">
        <v>1353</v>
      </c>
      <c r="F2342" s="2">
        <v>10019</v>
      </c>
      <c r="G2342" s="3">
        <v>2125811000</v>
      </c>
      <c r="H2342" s="1" t="s">
        <v>16</v>
      </c>
      <c r="I2342" t="s">
        <v>17</v>
      </c>
      <c r="J2342">
        <v>89</v>
      </c>
      <c r="K2342">
        <v>283</v>
      </c>
      <c r="L2342" s="18">
        <f>(((RestaurantData4[[#This Row],[FitScore]]/100)*RestaurantData4[[#This Row],[DailyCustAvg]])/3.5)*30</f>
        <v>2158.8857142857146</v>
      </c>
      <c r="M2342">
        <v>40.762667534145002</v>
      </c>
      <c r="N2342">
        <v>-73.982095067784002</v>
      </c>
      <c r="O2342">
        <v>105</v>
      </c>
      <c r="P2342">
        <v>4</v>
      </c>
    </row>
    <row r="2343" spans="1:16" hidden="1" x14ac:dyDescent="0.3">
      <c r="A2343">
        <v>40672603</v>
      </c>
      <c r="B2343" s="1" t="s">
        <v>2551</v>
      </c>
      <c r="C2343" t="s">
        <v>14</v>
      </c>
      <c r="D2343" s="2">
        <v>531</v>
      </c>
      <c r="E2343" s="1" t="s">
        <v>841</v>
      </c>
      <c r="F2343" s="2">
        <v>10016</v>
      </c>
      <c r="G2343" s="3">
        <v>2127259440</v>
      </c>
      <c r="H2343" s="1" t="s">
        <v>183</v>
      </c>
      <c r="I2343" t="s">
        <v>17</v>
      </c>
      <c r="J2343">
        <v>85</v>
      </c>
      <c r="K2343">
        <v>283</v>
      </c>
      <c r="L2343" s="18">
        <f>(((RestaurantData4[[#This Row],[FitScore]]/100)*RestaurantData4[[#This Row],[DailyCustAvg]])/3.5)*30</f>
        <v>2061.8571428571427</v>
      </c>
      <c r="M2343">
        <v>40.741946612866002</v>
      </c>
      <c r="N2343">
        <v>-73.977932564941</v>
      </c>
      <c r="O2343">
        <v>106</v>
      </c>
      <c r="P2343">
        <v>2</v>
      </c>
    </row>
    <row r="2344" spans="1:16" x14ac:dyDescent="0.3">
      <c r="A2344">
        <v>41678553</v>
      </c>
      <c r="B2344" s="1" t="s">
        <v>1558</v>
      </c>
      <c r="C2344" t="s">
        <v>14</v>
      </c>
      <c r="D2344" s="2">
        <v>411</v>
      </c>
      <c r="E2344" s="1" t="s">
        <v>383</v>
      </c>
      <c r="F2344" s="2">
        <v>10001</v>
      </c>
      <c r="G2344" s="3">
        <v>2122551266</v>
      </c>
      <c r="H2344" s="1" t="s">
        <v>86</v>
      </c>
      <c r="I2344" t="s">
        <v>21</v>
      </c>
      <c r="J2344">
        <v>100</v>
      </c>
      <c r="K2344">
        <v>324</v>
      </c>
      <c r="L2344" s="18">
        <f>(((RestaurantData4[[#This Row],[FitScore]]/100)*RestaurantData4[[#This Row],[DailyCustAvg]])/3.5)*30</f>
        <v>2777.1428571428569</v>
      </c>
      <c r="M2344">
        <v>40.749979802805001</v>
      </c>
      <c r="N2344">
        <v>-73.995080694248003</v>
      </c>
      <c r="O2344">
        <v>104</v>
      </c>
      <c r="P2344">
        <v>3</v>
      </c>
    </row>
    <row r="2345" spans="1:16" hidden="1" x14ac:dyDescent="0.3">
      <c r="A2345">
        <v>41325319</v>
      </c>
      <c r="B2345" s="1" t="s">
        <v>111</v>
      </c>
      <c r="C2345" t="s">
        <v>14</v>
      </c>
      <c r="D2345" s="2">
        <v>269</v>
      </c>
      <c r="E2345" s="1" t="s">
        <v>2728</v>
      </c>
      <c r="F2345" s="2">
        <v>10023</v>
      </c>
      <c r="G2345" s="3">
        <v>2125806058</v>
      </c>
      <c r="H2345" s="1" t="s">
        <v>29</v>
      </c>
      <c r="I2345" t="s">
        <v>17</v>
      </c>
      <c r="J2345">
        <v>100</v>
      </c>
      <c r="K2345">
        <v>283</v>
      </c>
      <c r="L2345" s="18">
        <f>(((RestaurantData4[[#This Row],[FitScore]]/100)*RestaurantData4[[#This Row],[DailyCustAvg]])/3.5)*30</f>
        <v>2425.7142857142858</v>
      </c>
      <c r="M2345">
        <v>40.778965775913001</v>
      </c>
      <c r="N2345">
        <v>-73.981350464195003</v>
      </c>
      <c r="O2345">
        <v>107</v>
      </c>
      <c r="P2345">
        <v>6</v>
      </c>
    </row>
    <row r="2346" spans="1:16" hidden="1" x14ac:dyDescent="0.3">
      <c r="A2346">
        <v>41557716</v>
      </c>
      <c r="B2346" s="1" t="s">
        <v>2819</v>
      </c>
      <c r="C2346" t="s">
        <v>14</v>
      </c>
      <c r="D2346" s="2">
        <v>510</v>
      </c>
      <c r="E2346" s="1" t="s">
        <v>2728</v>
      </c>
      <c r="F2346" s="2">
        <v>10024</v>
      </c>
      <c r="G2346" s="3">
        <v>2127879008</v>
      </c>
      <c r="H2346" s="1" t="s">
        <v>1095</v>
      </c>
      <c r="I2346" t="s">
        <v>17</v>
      </c>
      <c r="J2346">
        <v>100</v>
      </c>
      <c r="K2346">
        <v>283</v>
      </c>
      <c r="L2346" s="18">
        <f>(((RestaurantData4[[#This Row],[FitScore]]/100)*RestaurantData4[[#This Row],[DailyCustAvg]])/3.5)*30</f>
        <v>2425.7142857142858</v>
      </c>
      <c r="M2346">
        <v>40.786726884514003</v>
      </c>
      <c r="N2346">
        <v>-73.975722071324</v>
      </c>
      <c r="O2346">
        <v>107</v>
      </c>
      <c r="P2346">
        <v>6</v>
      </c>
    </row>
    <row r="2347" spans="1:16" hidden="1" x14ac:dyDescent="0.3">
      <c r="A2347">
        <v>50002019</v>
      </c>
      <c r="B2347" s="1" t="s">
        <v>3220</v>
      </c>
      <c r="C2347" t="s">
        <v>14</v>
      </c>
      <c r="D2347" s="2">
        <v>1528</v>
      </c>
      <c r="E2347" s="1" t="s">
        <v>2728</v>
      </c>
      <c r="F2347" s="2">
        <v>10031</v>
      </c>
      <c r="G2347" s="3">
        <v>2129269616</v>
      </c>
      <c r="H2347" s="1" t="s">
        <v>16</v>
      </c>
      <c r="I2347" t="s">
        <v>17</v>
      </c>
      <c r="J2347">
        <v>94</v>
      </c>
      <c r="K2347">
        <v>283</v>
      </c>
      <c r="L2347" s="18">
        <f>(((RestaurantData4[[#This Row],[FitScore]]/100)*RestaurantData4[[#This Row],[DailyCustAvg]])/3.5)*30</f>
        <v>2280.1714285714284</v>
      </c>
      <c r="M2347">
        <v>40.819233698730997</v>
      </c>
      <c r="N2347">
        <v>-73.952002015272001</v>
      </c>
      <c r="O2347">
        <v>109</v>
      </c>
      <c r="P2347">
        <v>7</v>
      </c>
    </row>
    <row r="2348" spans="1:16" x14ac:dyDescent="0.3">
      <c r="A2348">
        <v>50043150</v>
      </c>
      <c r="B2348" s="1" t="s">
        <v>1406</v>
      </c>
      <c r="C2348" t="s">
        <v>14</v>
      </c>
      <c r="D2348" s="2">
        <v>609</v>
      </c>
      <c r="E2348" s="1" t="s">
        <v>1407</v>
      </c>
      <c r="F2348" s="2">
        <v>10001</v>
      </c>
      <c r="G2348" s="3">
        <v>2127651687</v>
      </c>
      <c r="H2348" s="1" t="s">
        <v>151</v>
      </c>
      <c r="I2348" t="s">
        <v>21</v>
      </c>
      <c r="J2348">
        <v>99</v>
      </c>
      <c r="K2348">
        <v>307</v>
      </c>
      <c r="L2348" s="18">
        <f>(((RestaurantData4[[#This Row],[FitScore]]/100)*RestaurantData4[[#This Row],[DailyCustAvg]])/3.5)*30</f>
        <v>2605.1142857142859</v>
      </c>
      <c r="M2348">
        <v>40.751607411612</v>
      </c>
      <c r="N2348">
        <v>-74.005662934729003</v>
      </c>
      <c r="O2348">
        <v>104</v>
      </c>
      <c r="P2348">
        <v>3</v>
      </c>
    </row>
    <row r="2349" spans="1:16" x14ac:dyDescent="0.3">
      <c r="A2349">
        <v>50098823</v>
      </c>
      <c r="B2349" s="1" t="s">
        <v>1717</v>
      </c>
      <c r="C2349" t="s">
        <v>14</v>
      </c>
      <c r="D2349" s="2">
        <v>242</v>
      </c>
      <c r="E2349" s="1" t="s">
        <v>1351</v>
      </c>
      <c r="F2349" s="2">
        <v>10001</v>
      </c>
      <c r="G2349" s="3">
        <v>6469705670</v>
      </c>
      <c r="H2349" s="1" t="s">
        <v>16</v>
      </c>
      <c r="I2349" t="s">
        <v>21</v>
      </c>
      <c r="J2349">
        <v>100</v>
      </c>
      <c r="K2349">
        <v>300</v>
      </c>
      <c r="L2349" s="18">
        <f>(((RestaurantData4[[#This Row],[FitScore]]/100)*RestaurantData4[[#This Row],[DailyCustAvg]])/3.5)*30</f>
        <v>2571.4285714285711</v>
      </c>
      <c r="M2349">
        <v>40.748437295659002</v>
      </c>
      <c r="N2349">
        <v>-74.003612700367</v>
      </c>
      <c r="O2349">
        <v>104</v>
      </c>
      <c r="P2349">
        <v>3</v>
      </c>
    </row>
    <row r="2350" spans="1:16" hidden="1" x14ac:dyDescent="0.3">
      <c r="A2350">
        <v>50043628</v>
      </c>
      <c r="B2350" s="1" t="s">
        <v>3528</v>
      </c>
      <c r="C2350" t="s">
        <v>14</v>
      </c>
      <c r="D2350" s="2">
        <v>4460</v>
      </c>
      <c r="E2350" s="1" t="s">
        <v>34</v>
      </c>
      <c r="F2350" s="2">
        <v>10040</v>
      </c>
      <c r="G2350" s="3">
        <v>6469187503</v>
      </c>
      <c r="H2350" s="1" t="s">
        <v>16</v>
      </c>
      <c r="I2350" t="s">
        <v>17</v>
      </c>
      <c r="J2350">
        <v>74</v>
      </c>
      <c r="K2350">
        <v>283</v>
      </c>
      <c r="L2350" s="18">
        <f>(((RestaurantData4[[#This Row],[FitScore]]/100)*RestaurantData4[[#This Row],[DailyCustAvg]])/3.5)*30</f>
        <v>1795.0285714285715</v>
      </c>
      <c r="M2350">
        <v>40.856873481005003</v>
      </c>
      <c r="N2350">
        <v>-73.932533282502007</v>
      </c>
      <c r="O2350">
        <v>112</v>
      </c>
      <c r="P2350">
        <v>10</v>
      </c>
    </row>
    <row r="2351" spans="1:16" hidden="1" x14ac:dyDescent="0.3">
      <c r="A2351">
        <v>50086994</v>
      </c>
      <c r="B2351" s="1" t="s">
        <v>4014</v>
      </c>
      <c r="C2351" t="s">
        <v>4408</v>
      </c>
      <c r="D2351" s="2">
        <v>284</v>
      </c>
      <c r="E2351" s="1" t="s">
        <v>34</v>
      </c>
      <c r="F2351" s="2">
        <v>11211</v>
      </c>
      <c r="G2351" s="3">
        <v>9292079464</v>
      </c>
      <c r="H2351" s="1" t="s">
        <v>45</v>
      </c>
      <c r="I2351" t="s">
        <v>17</v>
      </c>
      <c r="J2351">
        <v>79</v>
      </c>
      <c r="K2351">
        <v>283</v>
      </c>
      <c r="L2351" s="18">
        <f>(((RestaurantData4[[#This Row],[FitScore]]/100)*RestaurantData4[[#This Row],[DailyCustAvg]])/3.5)*30</f>
        <v>1916.3142857142859</v>
      </c>
      <c r="M2351">
        <v>40.708633496589997</v>
      </c>
      <c r="N2351">
        <v>-73.958531148594005</v>
      </c>
      <c r="O2351">
        <v>301</v>
      </c>
      <c r="P2351">
        <v>33</v>
      </c>
    </row>
    <row r="2352" spans="1:16" hidden="1" x14ac:dyDescent="0.3">
      <c r="A2352">
        <v>41702711</v>
      </c>
      <c r="B2352" s="1" t="s">
        <v>111</v>
      </c>
      <c r="C2352" t="s">
        <v>4408</v>
      </c>
      <c r="D2352" s="2">
        <v>140</v>
      </c>
      <c r="E2352" s="1" t="s">
        <v>4828</v>
      </c>
      <c r="F2352" s="2">
        <v>11201</v>
      </c>
      <c r="G2352" s="3">
        <v>7188521852</v>
      </c>
      <c r="H2352" s="1" t="s">
        <v>29</v>
      </c>
      <c r="I2352" t="s">
        <v>17</v>
      </c>
      <c r="J2352">
        <v>79</v>
      </c>
      <c r="K2352">
        <v>283</v>
      </c>
      <c r="L2352" s="18">
        <f>(((RestaurantData4[[#This Row],[FitScore]]/100)*RestaurantData4[[#This Row],[DailyCustAvg]])/3.5)*30</f>
        <v>1916.3142857142859</v>
      </c>
      <c r="M2352">
        <v>40.689235219114003</v>
      </c>
      <c r="N2352">
        <v>-73.992593533771995</v>
      </c>
      <c r="O2352">
        <v>306</v>
      </c>
      <c r="P2352">
        <v>39</v>
      </c>
    </row>
    <row r="2353" spans="1:16" hidden="1" x14ac:dyDescent="0.3">
      <c r="A2353">
        <v>50085629</v>
      </c>
      <c r="B2353" s="1" t="s">
        <v>5338</v>
      </c>
      <c r="C2353" t="s">
        <v>4408</v>
      </c>
      <c r="D2353" s="2">
        <v>239</v>
      </c>
      <c r="E2353" s="1" t="s">
        <v>555</v>
      </c>
      <c r="F2353" s="2">
        <v>11215</v>
      </c>
      <c r="G2353" s="3">
        <v>3472944159</v>
      </c>
      <c r="H2353" s="1" t="s">
        <v>193</v>
      </c>
      <c r="I2353" t="s">
        <v>17</v>
      </c>
      <c r="J2353">
        <v>73</v>
      </c>
      <c r="K2353">
        <v>283</v>
      </c>
      <c r="L2353" s="18">
        <f>(((RestaurantData4[[#This Row],[FitScore]]/100)*RestaurantData4[[#This Row],[DailyCustAvg]])/3.5)*30</f>
        <v>1770.7714285714287</v>
      </c>
      <c r="M2353">
        <v>40.675230083137002</v>
      </c>
      <c r="N2353">
        <v>-73.981249800057995</v>
      </c>
      <c r="O2353">
        <v>306</v>
      </c>
      <c r="P2353">
        <v>39</v>
      </c>
    </row>
    <row r="2354" spans="1:16" hidden="1" x14ac:dyDescent="0.3">
      <c r="A2354">
        <v>50085945</v>
      </c>
      <c r="B2354" s="1" t="s">
        <v>5377</v>
      </c>
      <c r="C2354" t="s">
        <v>4408</v>
      </c>
      <c r="D2354" s="2">
        <v>73</v>
      </c>
      <c r="E2354" s="1" t="s">
        <v>1353</v>
      </c>
      <c r="F2354" s="2">
        <v>11217</v>
      </c>
      <c r="G2354" s="3">
        <v>7183987088</v>
      </c>
      <c r="H2354" s="1" t="s">
        <v>242</v>
      </c>
      <c r="I2354" t="s">
        <v>21</v>
      </c>
      <c r="J2354">
        <v>82</v>
      </c>
      <c r="K2354">
        <v>283</v>
      </c>
      <c r="L2354" s="18">
        <f>(((RestaurantData4[[#This Row],[FitScore]]/100)*RestaurantData4[[#This Row],[DailyCustAvg]])/3.5)*30</f>
        <v>1989.0857142857139</v>
      </c>
      <c r="M2354">
        <v>40.675182219330999</v>
      </c>
      <c r="N2354">
        <v>-73.974955288225004</v>
      </c>
      <c r="O2354">
        <v>306</v>
      </c>
      <c r="P2354">
        <v>39</v>
      </c>
    </row>
    <row r="2355" spans="1:16" hidden="1" x14ac:dyDescent="0.3">
      <c r="A2355">
        <v>41595620</v>
      </c>
      <c r="B2355" s="1" t="s">
        <v>5475</v>
      </c>
      <c r="C2355" t="s">
        <v>4408</v>
      </c>
      <c r="D2355" s="2">
        <v>4601</v>
      </c>
      <c r="E2355" s="1" t="s">
        <v>432</v>
      </c>
      <c r="F2355" s="2">
        <v>11220</v>
      </c>
      <c r="G2355" s="3">
        <v>7184927100</v>
      </c>
      <c r="H2355" s="1" t="s">
        <v>24</v>
      </c>
      <c r="I2355" t="s">
        <v>21</v>
      </c>
      <c r="J2355">
        <v>83</v>
      </c>
      <c r="K2355">
        <v>283</v>
      </c>
      <c r="L2355" s="18">
        <f>(((RestaurantData4[[#This Row],[FitScore]]/100)*RestaurantData4[[#This Row],[DailyCustAvg]])/3.5)*30</f>
        <v>2013.3428571428569</v>
      </c>
      <c r="M2355">
        <v>40.648612291409002</v>
      </c>
      <c r="N2355">
        <v>-74.010324516156999</v>
      </c>
      <c r="O2355">
        <v>307</v>
      </c>
      <c r="P2355">
        <v>38</v>
      </c>
    </row>
    <row r="2356" spans="1:16" hidden="1" x14ac:dyDescent="0.3">
      <c r="A2356">
        <v>50090194</v>
      </c>
      <c r="B2356" s="1" t="s">
        <v>5856</v>
      </c>
      <c r="C2356" t="s">
        <v>4408</v>
      </c>
      <c r="D2356" s="2">
        <v>7307</v>
      </c>
      <c r="E2356" s="1" t="s">
        <v>5841</v>
      </c>
      <c r="F2356" s="2">
        <v>11228</v>
      </c>
      <c r="G2356" s="3">
        <v>7182568188</v>
      </c>
      <c r="H2356" s="1" t="s">
        <v>68</v>
      </c>
      <c r="I2356" t="s">
        <v>17</v>
      </c>
      <c r="J2356">
        <v>66</v>
      </c>
      <c r="K2356">
        <v>283</v>
      </c>
      <c r="L2356" s="18">
        <f>(((RestaurantData4[[#This Row],[FitScore]]/100)*RestaurantData4[[#This Row],[DailyCustAvg]])/3.5)*30</f>
        <v>1600.9714285714285</v>
      </c>
      <c r="M2356">
        <v>40.621345913912997</v>
      </c>
      <c r="N2356">
        <v>-74.006321848303998</v>
      </c>
      <c r="O2356">
        <v>310</v>
      </c>
      <c r="P2356">
        <v>43</v>
      </c>
    </row>
    <row r="2357" spans="1:16" hidden="1" x14ac:dyDescent="0.3">
      <c r="A2357">
        <v>41227684</v>
      </c>
      <c r="B2357" s="1" t="s">
        <v>6599</v>
      </c>
      <c r="C2357" t="s">
        <v>4408</v>
      </c>
      <c r="D2357" s="2">
        <v>2147</v>
      </c>
      <c r="E2357" s="1" t="s">
        <v>6600</v>
      </c>
      <c r="F2357" s="2">
        <v>11234</v>
      </c>
      <c r="G2357" s="3">
        <v>7185312333</v>
      </c>
      <c r="H2357" s="1" t="s">
        <v>143</v>
      </c>
      <c r="I2357" t="s">
        <v>21</v>
      </c>
      <c r="J2357">
        <v>62</v>
      </c>
      <c r="K2357">
        <v>283</v>
      </c>
      <c r="L2357" s="18">
        <f>(((RestaurantData4[[#This Row],[FitScore]]/100)*RestaurantData4[[#This Row],[DailyCustAvg]])/3.5)*30</f>
        <v>1503.9428571428571</v>
      </c>
      <c r="M2357">
        <v>40.614626721904997</v>
      </c>
      <c r="N2357">
        <v>-73.912972598574001</v>
      </c>
      <c r="O2357">
        <v>318</v>
      </c>
      <c r="P2357">
        <v>46</v>
      </c>
    </row>
    <row r="2358" spans="1:16" hidden="1" x14ac:dyDescent="0.3">
      <c r="A2358">
        <v>40587273</v>
      </c>
      <c r="B2358" s="1" t="s">
        <v>131</v>
      </c>
      <c r="C2358" t="s">
        <v>6631</v>
      </c>
      <c r="D2358" s="2">
        <v>4513</v>
      </c>
      <c r="E2358" s="1" t="s">
        <v>6828</v>
      </c>
      <c r="F2358" s="2">
        <v>11104</v>
      </c>
      <c r="G2358" s="3">
        <v>7184827282</v>
      </c>
      <c r="H2358" s="1" t="s">
        <v>132</v>
      </c>
      <c r="I2358" t="s">
        <v>17</v>
      </c>
      <c r="J2358">
        <v>33</v>
      </c>
      <c r="K2358">
        <v>283</v>
      </c>
      <c r="L2358" s="18">
        <f>(((RestaurantData4[[#This Row],[FitScore]]/100)*RestaurantData4[[#This Row],[DailyCustAvg]])/3.5)*30</f>
        <v>800.48571428571427</v>
      </c>
      <c r="M2358">
        <v>40.743240660189002</v>
      </c>
      <c r="N2358">
        <v>-73.919408073040003</v>
      </c>
      <c r="O2358">
        <v>402</v>
      </c>
      <c r="P2358">
        <v>26</v>
      </c>
    </row>
    <row r="2359" spans="1:16" hidden="1" x14ac:dyDescent="0.3">
      <c r="A2359">
        <v>50093044</v>
      </c>
      <c r="B2359" s="1" t="s">
        <v>6875</v>
      </c>
      <c r="C2359" t="s">
        <v>6631</v>
      </c>
      <c r="D2359" s="2">
        <v>7006</v>
      </c>
      <c r="E2359" s="1" t="s">
        <v>6830</v>
      </c>
      <c r="F2359" s="2">
        <v>11372</v>
      </c>
      <c r="G2359" s="3">
        <v>5169674912</v>
      </c>
      <c r="H2359" s="1" t="s">
        <v>73</v>
      </c>
      <c r="I2359" t="s">
        <v>21</v>
      </c>
      <c r="J2359">
        <v>50</v>
      </c>
      <c r="K2359">
        <v>283</v>
      </c>
      <c r="L2359" s="18">
        <f>(((RestaurantData4[[#This Row],[FitScore]]/100)*RestaurantData4[[#This Row],[DailyCustAvg]])/3.5)*30</f>
        <v>1212.8571428571429</v>
      </c>
      <c r="M2359">
        <v>40.746421623590003</v>
      </c>
      <c r="N2359">
        <v>-73.895339506829998</v>
      </c>
      <c r="O2359">
        <v>402</v>
      </c>
      <c r="P2359">
        <v>26</v>
      </c>
    </row>
    <row r="2360" spans="1:16" hidden="1" x14ac:dyDescent="0.3">
      <c r="A2360">
        <v>40534067</v>
      </c>
      <c r="B2360" s="1" t="s">
        <v>98</v>
      </c>
      <c r="C2360" t="s">
        <v>6631</v>
      </c>
      <c r="D2360" s="2">
        <v>3707</v>
      </c>
      <c r="E2360" s="1" t="s">
        <v>6992</v>
      </c>
      <c r="F2360" s="2">
        <v>11372</v>
      </c>
      <c r="G2360" s="3">
        <v>7185077366</v>
      </c>
      <c r="H2360" s="1" t="s">
        <v>226</v>
      </c>
      <c r="I2360" t="s">
        <v>17</v>
      </c>
      <c r="J2360">
        <v>79</v>
      </c>
      <c r="K2360">
        <v>283</v>
      </c>
      <c r="L2360" s="18">
        <f>(((RestaurantData4[[#This Row],[FitScore]]/100)*RestaurantData4[[#This Row],[DailyCustAvg]])/3.5)*30</f>
        <v>1916.3142857142859</v>
      </c>
      <c r="M2360">
        <v>40.749416478493004</v>
      </c>
      <c r="N2360">
        <v>-73.884240264460004</v>
      </c>
      <c r="O2360">
        <v>403</v>
      </c>
      <c r="P2360">
        <v>21</v>
      </c>
    </row>
    <row r="2361" spans="1:16" hidden="1" x14ac:dyDescent="0.3">
      <c r="A2361">
        <v>50011304</v>
      </c>
      <c r="B2361" s="1" t="s">
        <v>7043</v>
      </c>
      <c r="C2361" t="s">
        <v>6631</v>
      </c>
      <c r="D2361" s="2">
        <v>10210</v>
      </c>
      <c r="E2361" s="1" t="s">
        <v>6663</v>
      </c>
      <c r="F2361" s="2">
        <v>11368</v>
      </c>
      <c r="G2361" s="3">
        <v>3476171957</v>
      </c>
      <c r="H2361" s="1" t="s">
        <v>276</v>
      </c>
      <c r="I2361" t="s">
        <v>21</v>
      </c>
      <c r="J2361">
        <v>81</v>
      </c>
      <c r="K2361">
        <v>283</v>
      </c>
      <c r="L2361" s="18">
        <f>(((RestaurantData4[[#This Row],[FitScore]]/100)*RestaurantData4[[#This Row],[DailyCustAvg]])/3.5)*30</f>
        <v>1964.8285714285716</v>
      </c>
      <c r="M2361">
        <v>40.753051700059999</v>
      </c>
      <c r="N2361">
        <v>-73.865187404253007</v>
      </c>
      <c r="O2361">
        <v>403</v>
      </c>
      <c r="P2361">
        <v>21</v>
      </c>
    </row>
    <row r="2362" spans="1:16" hidden="1" x14ac:dyDescent="0.3">
      <c r="A2362">
        <v>41648461</v>
      </c>
      <c r="B2362" s="1" t="s">
        <v>7181</v>
      </c>
      <c r="C2362" t="s">
        <v>6631</v>
      </c>
      <c r="D2362" s="2">
        <v>9059</v>
      </c>
      <c r="E2362" s="1" t="s">
        <v>7182</v>
      </c>
      <c r="F2362" s="2">
        <v>11373</v>
      </c>
      <c r="G2362" s="3">
        <v>7185921868</v>
      </c>
      <c r="H2362" s="1" t="s">
        <v>276</v>
      </c>
      <c r="I2362" t="s">
        <v>21</v>
      </c>
      <c r="J2362">
        <v>79</v>
      </c>
      <c r="K2362">
        <v>283</v>
      </c>
      <c r="L2362" s="18">
        <f>(((RestaurantData4[[#This Row],[FitScore]]/100)*RestaurantData4[[#This Row],[DailyCustAvg]])/3.5)*30</f>
        <v>1916.3142857142859</v>
      </c>
      <c r="M2362">
        <v>40.742441888900998</v>
      </c>
      <c r="N2362">
        <v>-73.873696780928995</v>
      </c>
      <c r="O2362">
        <v>404</v>
      </c>
      <c r="P2362">
        <v>25</v>
      </c>
    </row>
    <row r="2363" spans="1:16" hidden="1" x14ac:dyDescent="0.3">
      <c r="A2363">
        <v>50098695</v>
      </c>
      <c r="B2363" s="1" t="s">
        <v>7467</v>
      </c>
      <c r="C2363" t="s">
        <v>6631</v>
      </c>
      <c r="D2363" s="2">
        <v>4370</v>
      </c>
      <c r="E2363" s="1" t="s">
        <v>7373</v>
      </c>
      <c r="F2363" s="2">
        <v>11358</v>
      </c>
      <c r="G2363" s="3">
        <v>9174507927</v>
      </c>
      <c r="H2363" s="1" t="s">
        <v>56</v>
      </c>
      <c r="I2363" t="s">
        <v>21</v>
      </c>
      <c r="J2363">
        <v>61</v>
      </c>
      <c r="K2363">
        <v>283</v>
      </c>
      <c r="L2363" s="18">
        <f>(((RestaurantData4[[#This Row],[FitScore]]/100)*RestaurantData4[[#This Row],[DailyCustAvg]])/3.5)*30</f>
        <v>1479.6857142857141</v>
      </c>
      <c r="M2363">
        <v>40.758283332315003</v>
      </c>
      <c r="N2363">
        <v>-73.804278650298002</v>
      </c>
      <c r="O2363">
        <v>407</v>
      </c>
      <c r="P2363">
        <v>20</v>
      </c>
    </row>
    <row r="2364" spans="1:16" hidden="1" x14ac:dyDescent="0.3">
      <c r="A2364">
        <v>40375839</v>
      </c>
      <c r="B2364" s="1" t="s">
        <v>491</v>
      </c>
      <c r="C2364" t="s">
        <v>14</v>
      </c>
      <c r="D2364" s="2">
        <v>739</v>
      </c>
      <c r="E2364" s="1" t="s">
        <v>34</v>
      </c>
      <c r="F2364" s="2">
        <v>10003</v>
      </c>
      <c r="G2364" s="3">
        <v>2124775566</v>
      </c>
      <c r="H2364" s="1" t="s">
        <v>16</v>
      </c>
      <c r="I2364" t="s">
        <v>17</v>
      </c>
      <c r="J2364">
        <v>95</v>
      </c>
      <c r="K2364">
        <v>282</v>
      </c>
      <c r="L2364" s="18">
        <f>(((RestaurantData4[[#This Row],[FitScore]]/100)*RestaurantData4[[#This Row],[DailyCustAvg]])/3.5)*30</f>
        <v>2296.2857142857138</v>
      </c>
      <c r="M2364">
        <v>40.729942920976001</v>
      </c>
      <c r="N2364">
        <v>-73.992960624684002</v>
      </c>
      <c r="O2364">
        <v>102</v>
      </c>
      <c r="P2364">
        <v>1</v>
      </c>
    </row>
    <row r="2365" spans="1:16" x14ac:dyDescent="0.3">
      <c r="A2365">
        <v>50090703</v>
      </c>
      <c r="B2365" s="1" t="s">
        <v>1393</v>
      </c>
      <c r="C2365" t="s">
        <v>14</v>
      </c>
      <c r="D2365" s="2">
        <v>500</v>
      </c>
      <c r="E2365" s="1" t="s">
        <v>1394</v>
      </c>
      <c r="F2365" s="2">
        <v>10001</v>
      </c>
      <c r="G2365" s="3">
        <v>6465623539</v>
      </c>
      <c r="H2365" s="1" t="s">
        <v>16</v>
      </c>
      <c r="I2365" t="s">
        <v>21</v>
      </c>
      <c r="J2365">
        <v>100</v>
      </c>
      <c r="K2365">
        <v>297</v>
      </c>
      <c r="L2365" s="18">
        <f>(((RestaurantData4[[#This Row],[FitScore]]/100)*RestaurantData4[[#This Row],[DailyCustAvg]])/3.5)*30</f>
        <v>2545.7142857142858</v>
      </c>
      <c r="M2365">
        <v>40.753984513582999</v>
      </c>
      <c r="N2365">
        <v>-73.999830358530005</v>
      </c>
      <c r="O2365">
        <v>104</v>
      </c>
      <c r="P2365">
        <v>3</v>
      </c>
    </row>
    <row r="2366" spans="1:16" hidden="1" x14ac:dyDescent="0.3">
      <c r="A2366">
        <v>50092202</v>
      </c>
      <c r="B2366" s="1" t="s">
        <v>897</v>
      </c>
      <c r="C2366" t="s">
        <v>14</v>
      </c>
      <c r="D2366" s="2">
        <v>197</v>
      </c>
      <c r="E2366" s="1" t="s">
        <v>841</v>
      </c>
      <c r="F2366" s="2">
        <v>10003</v>
      </c>
      <c r="G2366" s="3">
        <v>6465287615</v>
      </c>
      <c r="H2366" s="1" t="s">
        <v>186</v>
      </c>
      <c r="I2366" t="s">
        <v>17</v>
      </c>
      <c r="J2366">
        <v>100</v>
      </c>
      <c r="K2366">
        <v>282</v>
      </c>
      <c r="L2366" s="18">
        <f>(((RestaurantData4[[#This Row],[FitScore]]/100)*RestaurantData4[[#This Row],[DailyCustAvg]])/3.5)*30</f>
        <v>2417.1428571428569</v>
      </c>
      <c r="M2366">
        <v>40.731295416826001</v>
      </c>
      <c r="N2366">
        <v>-73.985715297385994</v>
      </c>
      <c r="O2366">
        <v>103</v>
      </c>
      <c r="P2366">
        <v>2</v>
      </c>
    </row>
    <row r="2367" spans="1:16" x14ac:dyDescent="0.3">
      <c r="A2367">
        <v>50087878</v>
      </c>
      <c r="B2367" s="1" t="s">
        <v>1740</v>
      </c>
      <c r="C2367" t="s">
        <v>14</v>
      </c>
      <c r="D2367" s="2">
        <v>500</v>
      </c>
      <c r="E2367" s="1" t="s">
        <v>1394</v>
      </c>
      <c r="F2367" s="2">
        <v>10001</v>
      </c>
      <c r="G2367" s="3">
        <v>6469747305</v>
      </c>
      <c r="H2367" s="1" t="s">
        <v>186</v>
      </c>
      <c r="I2367" t="s">
        <v>21</v>
      </c>
      <c r="J2367">
        <v>99</v>
      </c>
      <c r="K2367">
        <v>295</v>
      </c>
      <c r="L2367" s="18">
        <f>(((RestaurantData4[[#This Row],[FitScore]]/100)*RestaurantData4[[#This Row],[DailyCustAvg]])/3.5)*30</f>
        <v>2503.2857142857147</v>
      </c>
      <c r="M2367">
        <v>40.753984513582999</v>
      </c>
      <c r="N2367">
        <v>-73.999830358530005</v>
      </c>
      <c r="O2367">
        <v>104</v>
      </c>
      <c r="P2367">
        <v>3</v>
      </c>
    </row>
    <row r="2368" spans="1:16" hidden="1" x14ac:dyDescent="0.3">
      <c r="A2368">
        <v>41629291</v>
      </c>
      <c r="B2368" s="1" t="s">
        <v>225</v>
      </c>
      <c r="C2368" t="s">
        <v>14</v>
      </c>
      <c r="D2368" s="2">
        <v>213</v>
      </c>
      <c r="E2368" s="1" t="s">
        <v>981</v>
      </c>
      <c r="F2368" s="2">
        <v>10002</v>
      </c>
      <c r="G2368" s="3">
        <v>2126191848</v>
      </c>
      <c r="H2368" s="1" t="s">
        <v>16</v>
      </c>
      <c r="I2368" t="s">
        <v>17</v>
      </c>
      <c r="J2368">
        <v>99</v>
      </c>
      <c r="K2368">
        <v>282</v>
      </c>
      <c r="L2368" s="18">
        <f>(((RestaurantData4[[#This Row],[FitScore]]/100)*RestaurantData4[[#This Row],[DailyCustAvg]])/3.5)*30</f>
        <v>2392.9714285714285</v>
      </c>
      <c r="M2368">
        <v>40.712702756346999</v>
      </c>
      <c r="N2368">
        <v>-73.989319231986997</v>
      </c>
      <c r="O2368">
        <v>103</v>
      </c>
      <c r="P2368">
        <v>1</v>
      </c>
    </row>
    <row r="2369" spans="1:16" x14ac:dyDescent="0.3">
      <c r="A2369">
        <v>50099935</v>
      </c>
      <c r="B2369" s="1" t="s">
        <v>1548</v>
      </c>
      <c r="C2369" t="s">
        <v>14</v>
      </c>
      <c r="D2369" s="2">
        <v>360</v>
      </c>
      <c r="E2369" s="1" t="s">
        <v>385</v>
      </c>
      <c r="F2369" s="2">
        <v>10001</v>
      </c>
      <c r="G2369" s="3">
        <v>6467070165</v>
      </c>
      <c r="H2369" s="1" t="s">
        <v>16</v>
      </c>
      <c r="I2369" t="s">
        <v>21</v>
      </c>
      <c r="J2369">
        <v>99</v>
      </c>
      <c r="K2369">
        <v>279</v>
      </c>
      <c r="L2369" s="18">
        <f>(((RestaurantData4[[#This Row],[FitScore]]/100)*RestaurantData4[[#This Row],[DailyCustAvg]])/3.5)*30</f>
        <v>2367.5142857142855</v>
      </c>
      <c r="M2369">
        <v>40.751226009741998</v>
      </c>
      <c r="N2369">
        <v>-73.997863328177004</v>
      </c>
      <c r="O2369">
        <v>104</v>
      </c>
      <c r="P2369">
        <v>3</v>
      </c>
    </row>
    <row r="2370" spans="1:16" x14ac:dyDescent="0.3">
      <c r="A2370">
        <v>50089332</v>
      </c>
      <c r="B2370" s="1" t="s">
        <v>1626</v>
      </c>
      <c r="C2370" t="s">
        <v>14</v>
      </c>
      <c r="D2370" s="2">
        <v>500</v>
      </c>
      <c r="E2370" s="1" t="s">
        <v>1394</v>
      </c>
      <c r="F2370" s="2">
        <v>10001</v>
      </c>
      <c r="G2370" s="3">
        <v>6465623542</v>
      </c>
      <c r="H2370" s="1" t="s">
        <v>16</v>
      </c>
      <c r="I2370" t="s">
        <v>21</v>
      </c>
      <c r="J2370">
        <v>100</v>
      </c>
      <c r="K2370">
        <v>270</v>
      </c>
      <c r="L2370" s="18">
        <f>(((RestaurantData4[[#This Row],[FitScore]]/100)*RestaurantData4[[#This Row],[DailyCustAvg]])/3.5)*30</f>
        <v>2314.2857142857142</v>
      </c>
      <c r="M2370">
        <v>40.753984513582999</v>
      </c>
      <c r="N2370">
        <v>-73.999830358530005</v>
      </c>
      <c r="O2370">
        <v>104</v>
      </c>
      <c r="P2370">
        <v>3</v>
      </c>
    </row>
    <row r="2371" spans="1:16" x14ac:dyDescent="0.3">
      <c r="A2371">
        <v>40617736</v>
      </c>
      <c r="B2371" s="1" t="s">
        <v>1425</v>
      </c>
      <c r="C2371" t="s">
        <v>14</v>
      </c>
      <c r="D2371" s="2">
        <v>248</v>
      </c>
      <c r="E2371" s="1" t="s">
        <v>1351</v>
      </c>
      <c r="F2371" s="2">
        <v>10001</v>
      </c>
      <c r="G2371" s="3">
        <v>2122066766</v>
      </c>
      <c r="H2371" s="1" t="s">
        <v>24</v>
      </c>
      <c r="I2371" t="s">
        <v>21</v>
      </c>
      <c r="J2371">
        <v>99</v>
      </c>
      <c r="K2371">
        <v>267</v>
      </c>
      <c r="L2371" s="18">
        <f>(((RestaurantData4[[#This Row],[FitScore]]/100)*RestaurantData4[[#This Row],[DailyCustAvg]])/3.5)*30</f>
        <v>2265.6857142857139</v>
      </c>
      <c r="M2371">
        <v>40.748601985021999</v>
      </c>
      <c r="N2371">
        <v>-74.003493609025</v>
      </c>
      <c r="O2371">
        <v>104</v>
      </c>
      <c r="P2371">
        <v>3</v>
      </c>
    </row>
    <row r="2372" spans="1:16" hidden="1" x14ac:dyDescent="0.3">
      <c r="A2372">
        <v>50018745</v>
      </c>
      <c r="B2372" s="1" t="s">
        <v>1710</v>
      </c>
      <c r="C2372" t="s">
        <v>14</v>
      </c>
      <c r="D2372" s="2">
        <v>300</v>
      </c>
      <c r="E2372" s="1" t="s">
        <v>1711</v>
      </c>
      <c r="F2372" s="2">
        <v>10011</v>
      </c>
      <c r="G2372" s="3">
        <v>2126751911</v>
      </c>
      <c r="H2372" s="1" t="s">
        <v>56</v>
      </c>
      <c r="I2372" t="s">
        <v>17</v>
      </c>
      <c r="J2372">
        <v>99</v>
      </c>
      <c r="K2372">
        <v>282</v>
      </c>
      <c r="L2372" s="18">
        <f>(((RestaurantData4[[#This Row],[FitScore]]/100)*RestaurantData4[[#This Row],[DailyCustAvg]])/3.5)*30</f>
        <v>2392.9714285714285</v>
      </c>
      <c r="M2372">
        <v>40.744795052225001</v>
      </c>
      <c r="N2372">
        <v>-73.999400923728004</v>
      </c>
      <c r="O2372">
        <v>104</v>
      </c>
      <c r="P2372">
        <v>3</v>
      </c>
    </row>
    <row r="2373" spans="1:16" x14ac:dyDescent="0.3">
      <c r="A2373">
        <v>41543374</v>
      </c>
      <c r="B2373" s="1" t="s">
        <v>1547</v>
      </c>
      <c r="C2373" t="s">
        <v>14</v>
      </c>
      <c r="D2373" s="2">
        <v>440</v>
      </c>
      <c r="E2373" s="1" t="s">
        <v>385</v>
      </c>
      <c r="F2373" s="2">
        <v>10001</v>
      </c>
      <c r="G2373" s="3">
        <v>2122444406</v>
      </c>
      <c r="H2373" s="1" t="s">
        <v>16</v>
      </c>
      <c r="I2373" t="s">
        <v>21</v>
      </c>
      <c r="J2373">
        <v>99</v>
      </c>
      <c r="K2373">
        <v>267</v>
      </c>
      <c r="L2373" s="18">
        <f>(((RestaurantData4[[#This Row],[FitScore]]/100)*RestaurantData4[[#This Row],[DailyCustAvg]])/3.5)*30</f>
        <v>2265.6857142857139</v>
      </c>
      <c r="M2373">
        <v>40.753709969771002</v>
      </c>
      <c r="N2373">
        <v>-73.996051340413999</v>
      </c>
      <c r="O2373">
        <v>104</v>
      </c>
      <c r="P2373">
        <v>3</v>
      </c>
    </row>
    <row r="2374" spans="1:16" hidden="1" x14ac:dyDescent="0.3">
      <c r="A2374">
        <v>50102460</v>
      </c>
      <c r="B2374" s="1" t="s">
        <v>2017</v>
      </c>
      <c r="C2374" t="s">
        <v>14</v>
      </c>
      <c r="D2374" s="2">
        <v>1600</v>
      </c>
      <c r="E2374" s="1" t="s">
        <v>34</v>
      </c>
      <c r="F2374" s="2">
        <v>10019</v>
      </c>
      <c r="G2374" s="3">
        <v>2126592513</v>
      </c>
      <c r="H2374" s="1" t="s">
        <v>56</v>
      </c>
      <c r="I2374" t="s">
        <v>17</v>
      </c>
      <c r="J2374">
        <v>88</v>
      </c>
      <c r="K2374">
        <v>282</v>
      </c>
      <c r="L2374" s="18">
        <f>(((RestaurantData4[[#This Row],[FitScore]]/100)*RestaurantData4[[#This Row],[DailyCustAvg]])/3.5)*30</f>
        <v>2127.0857142857144</v>
      </c>
      <c r="M2374">
        <v>40.760343102519002</v>
      </c>
      <c r="N2374">
        <v>-73.984712755771</v>
      </c>
      <c r="O2374">
        <v>105</v>
      </c>
      <c r="P2374">
        <v>4</v>
      </c>
    </row>
    <row r="2375" spans="1:16" x14ac:dyDescent="0.3">
      <c r="A2375">
        <v>50053209</v>
      </c>
      <c r="B2375" s="1" t="s">
        <v>1692</v>
      </c>
      <c r="C2375" t="s">
        <v>14</v>
      </c>
      <c r="D2375" s="2">
        <v>325</v>
      </c>
      <c r="E2375" s="1" t="s">
        <v>383</v>
      </c>
      <c r="F2375" s="2">
        <v>10001</v>
      </c>
      <c r="G2375" s="3">
        <v>2129895518</v>
      </c>
      <c r="H2375" s="1" t="s">
        <v>114</v>
      </c>
      <c r="I2375" t="s">
        <v>21</v>
      </c>
      <c r="J2375">
        <v>99</v>
      </c>
      <c r="K2375">
        <v>265</v>
      </c>
      <c r="L2375" s="18">
        <f>(((RestaurantData4[[#This Row],[FitScore]]/100)*RestaurantData4[[#This Row],[DailyCustAvg]])/3.5)*30</f>
        <v>2248.7142857142862</v>
      </c>
      <c r="M2375">
        <v>40.747339408974</v>
      </c>
      <c r="N2375">
        <v>-73.997008112828993</v>
      </c>
      <c r="O2375">
        <v>104</v>
      </c>
      <c r="P2375">
        <v>3</v>
      </c>
    </row>
    <row r="2376" spans="1:16" x14ac:dyDescent="0.3">
      <c r="A2376">
        <v>50076604</v>
      </c>
      <c r="B2376" s="1" t="s">
        <v>1568</v>
      </c>
      <c r="C2376" t="s">
        <v>14</v>
      </c>
      <c r="D2376" s="2">
        <v>525</v>
      </c>
      <c r="E2376" s="1" t="s">
        <v>1569</v>
      </c>
      <c r="F2376" s="2">
        <v>10001</v>
      </c>
      <c r="G2376" s="3">
        <v>3476249277</v>
      </c>
      <c r="H2376" s="1" t="s">
        <v>29</v>
      </c>
      <c r="I2376" t="s">
        <v>21</v>
      </c>
      <c r="J2376">
        <v>99</v>
      </c>
      <c r="K2376">
        <v>252</v>
      </c>
      <c r="L2376" s="18">
        <f>(((RestaurantData4[[#This Row],[FitScore]]/100)*RestaurantData4[[#This Row],[DailyCustAvg]])/3.5)*30</f>
        <v>2138.4</v>
      </c>
      <c r="M2376">
        <v>40.751928659550998</v>
      </c>
      <c r="N2376">
        <v>-74.002569808185996</v>
      </c>
      <c r="O2376">
        <v>104</v>
      </c>
      <c r="P2376">
        <v>3</v>
      </c>
    </row>
    <row r="2377" spans="1:16" hidden="1" x14ac:dyDescent="0.3">
      <c r="A2377">
        <v>50077720</v>
      </c>
      <c r="B2377" s="1" t="s">
        <v>2514</v>
      </c>
      <c r="C2377" t="s">
        <v>14</v>
      </c>
      <c r="D2377" s="2">
        <v>322</v>
      </c>
      <c r="E2377" s="1" t="s">
        <v>1868</v>
      </c>
      <c r="F2377" s="2">
        <v>10017</v>
      </c>
      <c r="G2377" s="3">
        <v>2123267117</v>
      </c>
      <c r="H2377" s="1" t="s">
        <v>16</v>
      </c>
      <c r="I2377" t="s">
        <v>17</v>
      </c>
      <c r="J2377">
        <v>79</v>
      </c>
      <c r="K2377">
        <v>282</v>
      </c>
      <c r="L2377" s="18">
        <f>(((RestaurantData4[[#This Row],[FitScore]]/100)*RestaurantData4[[#This Row],[DailyCustAvg]])/3.5)*30</f>
        <v>1909.5428571428572</v>
      </c>
      <c r="M2377">
        <v>40.750802304404999</v>
      </c>
      <c r="N2377">
        <v>-73.970559592727994</v>
      </c>
      <c r="O2377">
        <v>106</v>
      </c>
      <c r="P2377">
        <v>4</v>
      </c>
    </row>
    <row r="2378" spans="1:16" x14ac:dyDescent="0.3">
      <c r="A2378">
        <v>50014520</v>
      </c>
      <c r="B2378" s="1" t="s">
        <v>1352</v>
      </c>
      <c r="C2378" t="s">
        <v>14</v>
      </c>
      <c r="D2378" s="2">
        <v>275</v>
      </c>
      <c r="E2378" s="1" t="s">
        <v>1353</v>
      </c>
      <c r="F2378" s="2">
        <v>10001</v>
      </c>
      <c r="G2378" s="3">
        <v>2127271777</v>
      </c>
      <c r="H2378" s="1" t="s">
        <v>56</v>
      </c>
      <c r="I2378" t="s">
        <v>21</v>
      </c>
      <c r="J2378">
        <v>99</v>
      </c>
      <c r="K2378">
        <v>228</v>
      </c>
      <c r="L2378" s="18">
        <f>(((RestaurantData4[[#This Row],[FitScore]]/100)*RestaurantData4[[#This Row],[DailyCustAvg]])/3.5)*30</f>
        <v>1934.7428571428572</v>
      </c>
      <c r="M2378">
        <v>40.745736372191999</v>
      </c>
      <c r="N2378">
        <v>-73.994435007741004</v>
      </c>
      <c r="O2378">
        <v>104</v>
      </c>
      <c r="P2378">
        <v>3</v>
      </c>
    </row>
    <row r="2379" spans="1:16" x14ac:dyDescent="0.3">
      <c r="A2379">
        <v>50101467</v>
      </c>
      <c r="B2379" s="1" t="s">
        <v>1442</v>
      </c>
      <c r="C2379" t="s">
        <v>14</v>
      </c>
      <c r="D2379" s="2">
        <v>461</v>
      </c>
      <c r="E2379" s="1" t="s">
        <v>1371</v>
      </c>
      <c r="F2379" s="2">
        <v>10001</v>
      </c>
      <c r="G2379" s="3">
        <v>6464376742</v>
      </c>
      <c r="H2379" s="1" t="s">
        <v>24</v>
      </c>
      <c r="I2379" t="s">
        <v>21</v>
      </c>
      <c r="J2379">
        <v>99</v>
      </c>
      <c r="K2379">
        <v>203</v>
      </c>
      <c r="L2379" s="18">
        <f>(((RestaurantData4[[#This Row],[FitScore]]/100)*RestaurantData4[[#This Row],[DailyCustAvg]])/3.5)*30</f>
        <v>1722.6000000000001</v>
      </c>
      <c r="M2379">
        <v>40.754344068533001</v>
      </c>
      <c r="N2379">
        <v>-73.998585110285006</v>
      </c>
      <c r="O2379">
        <v>104</v>
      </c>
      <c r="P2379">
        <v>3</v>
      </c>
    </row>
    <row r="2380" spans="1:16" hidden="1" x14ac:dyDescent="0.3">
      <c r="A2380">
        <v>41012973</v>
      </c>
      <c r="B2380" s="1" t="s">
        <v>2831</v>
      </c>
      <c r="C2380" t="s">
        <v>14</v>
      </c>
      <c r="D2380" s="2">
        <v>941</v>
      </c>
      <c r="E2380" s="1" t="s">
        <v>2728</v>
      </c>
      <c r="F2380" s="2">
        <v>10025</v>
      </c>
      <c r="G2380" s="3">
        <v>2125319797</v>
      </c>
      <c r="H2380" s="1" t="s">
        <v>143</v>
      </c>
      <c r="I2380" t="s">
        <v>17</v>
      </c>
      <c r="J2380">
        <v>100</v>
      </c>
      <c r="K2380">
        <v>282</v>
      </c>
      <c r="L2380" s="18">
        <f>(((RestaurantData4[[#This Row],[FitScore]]/100)*RestaurantData4[[#This Row],[DailyCustAvg]])/3.5)*30</f>
        <v>2417.1428571428569</v>
      </c>
      <c r="M2380">
        <v>40.800549608117997</v>
      </c>
      <c r="N2380">
        <v>-73.965614448432007</v>
      </c>
      <c r="O2380">
        <v>107</v>
      </c>
      <c r="P2380">
        <v>7</v>
      </c>
    </row>
    <row r="2381" spans="1:16" x14ac:dyDescent="0.3">
      <c r="A2381">
        <v>50088713</v>
      </c>
      <c r="B2381" s="1" t="s">
        <v>1416</v>
      </c>
      <c r="C2381" t="s">
        <v>14</v>
      </c>
      <c r="D2381" s="2">
        <v>20</v>
      </c>
      <c r="E2381" s="1" t="s">
        <v>1417</v>
      </c>
      <c r="F2381" s="2">
        <v>10001</v>
      </c>
      <c r="G2381" s="3">
        <v>5107175314</v>
      </c>
      <c r="H2381" s="1" t="s">
        <v>56</v>
      </c>
      <c r="I2381" t="s">
        <v>21</v>
      </c>
      <c r="J2381">
        <v>99</v>
      </c>
      <c r="K2381">
        <v>190</v>
      </c>
      <c r="L2381" s="18">
        <f>(((RestaurantData4[[#This Row],[FitScore]]/100)*RestaurantData4[[#This Row],[DailyCustAvg]])/3.5)*30</f>
        <v>1612.2857142857142</v>
      </c>
      <c r="M2381">
        <v>40.753037571143999</v>
      </c>
      <c r="N2381">
        <v>-74.000281528635</v>
      </c>
      <c r="O2381">
        <v>104</v>
      </c>
      <c r="P2381">
        <v>3</v>
      </c>
    </row>
    <row r="2382" spans="1:16" hidden="1" x14ac:dyDescent="0.3">
      <c r="A2382">
        <v>50097370</v>
      </c>
      <c r="B2382" s="1" t="s">
        <v>2848</v>
      </c>
      <c r="C2382" t="s">
        <v>14</v>
      </c>
      <c r="D2382" s="2">
        <v>2680</v>
      </c>
      <c r="E2382" s="1" t="s">
        <v>34</v>
      </c>
      <c r="F2382" s="2">
        <v>10025</v>
      </c>
      <c r="G2382" s="3">
        <v>3478397474</v>
      </c>
      <c r="H2382" s="1" t="s">
        <v>56</v>
      </c>
      <c r="I2382" t="s">
        <v>17</v>
      </c>
      <c r="J2382">
        <v>100</v>
      </c>
      <c r="K2382">
        <v>282</v>
      </c>
      <c r="L2382" s="18">
        <f>(((RestaurantData4[[#This Row],[FitScore]]/100)*RestaurantData4[[#This Row],[DailyCustAvg]])/3.5)*30</f>
        <v>2417.1428571428569</v>
      </c>
      <c r="M2382">
        <v>40.798604516019999</v>
      </c>
      <c r="N2382">
        <v>-73.968891379501002</v>
      </c>
      <c r="O2382">
        <v>107</v>
      </c>
      <c r="P2382">
        <v>7</v>
      </c>
    </row>
    <row r="2383" spans="1:16" x14ac:dyDescent="0.3">
      <c r="A2383">
        <v>50074496</v>
      </c>
      <c r="B2383" s="1" t="s">
        <v>1432</v>
      </c>
      <c r="C2383" t="s">
        <v>14</v>
      </c>
      <c r="D2383" s="2">
        <v>312</v>
      </c>
      <c r="E2383" s="1" t="s">
        <v>1371</v>
      </c>
      <c r="F2383" s="2">
        <v>10001</v>
      </c>
      <c r="G2383" s="3">
        <v>9172612450</v>
      </c>
      <c r="H2383" s="1" t="s">
        <v>16</v>
      </c>
      <c r="I2383" t="s">
        <v>21</v>
      </c>
      <c r="J2383">
        <v>99</v>
      </c>
      <c r="K2383">
        <v>185</v>
      </c>
      <c r="L2383" s="18">
        <f>(((RestaurantData4[[#This Row],[FitScore]]/100)*RestaurantData4[[#This Row],[DailyCustAvg]])/3.5)*30</f>
        <v>1569.8571428571429</v>
      </c>
      <c r="M2383">
        <v>40.752458277368</v>
      </c>
      <c r="N2383">
        <v>-73.994138480610999</v>
      </c>
      <c r="O2383">
        <v>104</v>
      </c>
      <c r="P2383">
        <v>3</v>
      </c>
    </row>
    <row r="2384" spans="1:16" hidden="1" x14ac:dyDescent="0.3">
      <c r="A2384">
        <v>41514254</v>
      </c>
      <c r="B2384" s="1" t="s">
        <v>2998</v>
      </c>
      <c r="C2384" t="s">
        <v>14</v>
      </c>
      <c r="D2384" s="2">
        <v>851</v>
      </c>
      <c r="E2384" s="1" t="s">
        <v>1756</v>
      </c>
      <c r="F2384" s="2">
        <v>10065</v>
      </c>
      <c r="G2384" s="3">
        <v>2124398320</v>
      </c>
      <c r="H2384" s="1" t="s">
        <v>138</v>
      </c>
      <c r="I2384" t="s">
        <v>17</v>
      </c>
      <c r="J2384">
        <v>97</v>
      </c>
      <c r="K2384">
        <v>282</v>
      </c>
      <c r="L2384" s="18">
        <f>(((RestaurantData4[[#This Row],[FitScore]]/100)*RestaurantData4[[#This Row],[DailyCustAvg]])/3.5)*30</f>
        <v>2344.6285714285714</v>
      </c>
      <c r="M2384">
        <v>40.765622651070998</v>
      </c>
      <c r="N2384">
        <v>-73.965690310789995</v>
      </c>
      <c r="O2384">
        <v>108</v>
      </c>
      <c r="P2384">
        <v>4</v>
      </c>
    </row>
    <row r="2385" spans="1:16" x14ac:dyDescent="0.3">
      <c r="A2385">
        <v>41533744</v>
      </c>
      <c r="B2385" s="1" t="s">
        <v>296</v>
      </c>
      <c r="C2385" t="s">
        <v>14</v>
      </c>
      <c r="D2385" s="2">
        <v>455</v>
      </c>
      <c r="E2385" s="1" t="s">
        <v>1371</v>
      </c>
      <c r="F2385" s="2">
        <v>10001</v>
      </c>
      <c r="G2385" s="3">
        <v>2129671738</v>
      </c>
      <c r="H2385" s="1" t="s">
        <v>86</v>
      </c>
      <c r="I2385" t="s">
        <v>21</v>
      </c>
      <c r="J2385">
        <v>99</v>
      </c>
      <c r="K2385">
        <v>183</v>
      </c>
      <c r="L2385" s="18">
        <f>(((RestaurantData4[[#This Row],[FitScore]]/100)*RestaurantData4[[#This Row],[DailyCustAvg]])/3.5)*30</f>
        <v>1552.8857142857141</v>
      </c>
      <c r="M2385">
        <v>40.754313875308</v>
      </c>
      <c r="N2385">
        <v>-73.998516532121997</v>
      </c>
      <c r="O2385">
        <v>104</v>
      </c>
      <c r="P2385">
        <v>3</v>
      </c>
    </row>
    <row r="2386" spans="1:16" hidden="1" x14ac:dyDescent="0.3">
      <c r="A2386">
        <v>41646075</v>
      </c>
      <c r="B2386" s="1" t="s">
        <v>4539</v>
      </c>
      <c r="C2386" t="s">
        <v>4408</v>
      </c>
      <c r="D2386" s="2">
        <v>109</v>
      </c>
      <c r="E2386" s="1" t="s">
        <v>4485</v>
      </c>
      <c r="F2386" s="2">
        <v>11249</v>
      </c>
      <c r="G2386" s="3">
        <v>7183025151</v>
      </c>
      <c r="H2386" s="1" t="s">
        <v>16</v>
      </c>
      <c r="I2386" t="s">
        <v>21</v>
      </c>
      <c r="J2386">
        <v>75</v>
      </c>
      <c r="K2386">
        <v>282</v>
      </c>
      <c r="L2386" s="18">
        <f>(((RestaurantData4[[#This Row],[FitScore]]/100)*RestaurantData4[[#This Row],[DailyCustAvg]])/3.5)*30</f>
        <v>1812.8571428571429</v>
      </c>
      <c r="M2386">
        <v>40.716690566674004</v>
      </c>
      <c r="N2386">
        <v>-73.961909825586005</v>
      </c>
      <c r="O2386">
        <v>301</v>
      </c>
      <c r="P2386">
        <v>34</v>
      </c>
    </row>
    <row r="2387" spans="1:16" hidden="1" x14ac:dyDescent="0.3">
      <c r="A2387">
        <v>41634560</v>
      </c>
      <c r="B2387" s="1" t="s">
        <v>4666</v>
      </c>
      <c r="C2387" t="s">
        <v>4408</v>
      </c>
      <c r="D2387" s="2">
        <v>125</v>
      </c>
      <c r="E2387" s="1" t="s">
        <v>4548</v>
      </c>
      <c r="F2387" s="2">
        <v>11249</v>
      </c>
      <c r="G2387" s="3">
        <v>3474576160</v>
      </c>
      <c r="H2387" s="1" t="s">
        <v>56</v>
      </c>
      <c r="I2387" t="s">
        <v>17</v>
      </c>
      <c r="J2387">
        <v>86</v>
      </c>
      <c r="K2387">
        <v>282</v>
      </c>
      <c r="L2387" s="18">
        <f>(((RestaurantData4[[#This Row],[FitScore]]/100)*RestaurantData4[[#This Row],[DailyCustAvg]])/3.5)*30</f>
        <v>2078.7428571428572</v>
      </c>
      <c r="M2387">
        <v>40.717828712256001</v>
      </c>
      <c r="N2387">
        <v>-73.959196386930003</v>
      </c>
      <c r="O2387">
        <v>301</v>
      </c>
      <c r="P2387">
        <v>33</v>
      </c>
    </row>
    <row r="2388" spans="1:16" hidden="1" x14ac:dyDescent="0.3">
      <c r="A2388">
        <v>41357064</v>
      </c>
      <c r="B2388" s="1" t="s">
        <v>4745</v>
      </c>
      <c r="C2388" t="s">
        <v>4408</v>
      </c>
      <c r="D2388" s="2">
        <v>451</v>
      </c>
      <c r="E2388" s="1" t="s">
        <v>4414</v>
      </c>
      <c r="F2388" s="2">
        <v>11222</v>
      </c>
      <c r="G2388" s="3">
        <v>7183890839</v>
      </c>
      <c r="H2388" s="1" t="s">
        <v>16</v>
      </c>
      <c r="I2388" t="s">
        <v>17</v>
      </c>
      <c r="J2388">
        <v>74</v>
      </c>
      <c r="K2388">
        <v>282</v>
      </c>
      <c r="L2388" s="18">
        <f>(((RestaurantData4[[#This Row],[FitScore]]/100)*RestaurantData4[[#This Row],[DailyCustAvg]])/3.5)*30</f>
        <v>1788.6857142857143</v>
      </c>
      <c r="M2388">
        <v>40.718915274996</v>
      </c>
      <c r="N2388">
        <v>-73.945155379718997</v>
      </c>
      <c r="O2388">
        <v>301</v>
      </c>
      <c r="P2388">
        <v>34</v>
      </c>
    </row>
    <row r="2389" spans="1:16" hidden="1" x14ac:dyDescent="0.3">
      <c r="A2389">
        <v>50051229</v>
      </c>
      <c r="B2389" s="1" t="s">
        <v>4783</v>
      </c>
      <c r="C2389" t="s">
        <v>4408</v>
      </c>
      <c r="D2389" s="2">
        <v>445</v>
      </c>
      <c r="E2389" s="1" t="s">
        <v>4784</v>
      </c>
      <c r="F2389" s="2">
        <v>11201</v>
      </c>
      <c r="G2389" s="3">
        <v>7185132547</v>
      </c>
      <c r="H2389" s="1" t="s">
        <v>16</v>
      </c>
      <c r="I2389" t="s">
        <v>17</v>
      </c>
      <c r="J2389">
        <v>85</v>
      </c>
      <c r="K2389">
        <v>282</v>
      </c>
      <c r="L2389" s="18">
        <f>(((RestaurantData4[[#This Row],[FitScore]]/100)*RestaurantData4[[#This Row],[DailyCustAvg]])/3.5)*30</f>
        <v>2054.5714285714284</v>
      </c>
      <c r="M2389">
        <v>40.690826232688998</v>
      </c>
      <c r="N2389">
        <v>-73.983452245460001</v>
      </c>
      <c r="O2389">
        <v>302</v>
      </c>
      <c r="P2389">
        <v>33</v>
      </c>
    </row>
    <row r="2390" spans="1:16" hidden="1" x14ac:dyDescent="0.3">
      <c r="A2390">
        <v>41435738</v>
      </c>
      <c r="B2390" s="1" t="s">
        <v>4842</v>
      </c>
      <c r="C2390" t="s">
        <v>4408</v>
      </c>
      <c r="D2390" s="2">
        <v>710</v>
      </c>
      <c r="E2390" s="1" t="s">
        <v>160</v>
      </c>
      <c r="F2390" s="2">
        <v>11217</v>
      </c>
      <c r="G2390" s="3">
        <v>3478414495</v>
      </c>
      <c r="H2390" s="1" t="s">
        <v>16</v>
      </c>
      <c r="I2390" t="s">
        <v>21</v>
      </c>
      <c r="J2390">
        <v>95</v>
      </c>
      <c r="K2390">
        <v>282</v>
      </c>
      <c r="L2390" s="18">
        <f>(((RestaurantData4[[#This Row],[FitScore]]/100)*RestaurantData4[[#This Row],[DailyCustAvg]])/3.5)*30</f>
        <v>2296.2857142857138</v>
      </c>
      <c r="M2390">
        <v>40.685957902847001</v>
      </c>
      <c r="N2390">
        <v>-73.973599089155002</v>
      </c>
      <c r="O2390">
        <v>302</v>
      </c>
      <c r="P2390">
        <v>35</v>
      </c>
    </row>
    <row r="2391" spans="1:16" hidden="1" x14ac:dyDescent="0.3">
      <c r="A2391">
        <v>50100280</v>
      </c>
      <c r="B2391" s="1" t="s">
        <v>1337</v>
      </c>
      <c r="C2391" t="s">
        <v>4408</v>
      </c>
      <c r="D2391" s="2">
        <v>54</v>
      </c>
      <c r="E2391" s="1" t="s">
        <v>4805</v>
      </c>
      <c r="F2391" s="2">
        <v>11201</v>
      </c>
      <c r="G2391" s="3">
        <v>2127862068</v>
      </c>
      <c r="H2391" s="1" t="s">
        <v>242</v>
      </c>
      <c r="J2391">
        <v>96</v>
      </c>
      <c r="K2391">
        <v>282</v>
      </c>
      <c r="L2391" s="18">
        <f>(((RestaurantData4[[#This Row],[FitScore]]/100)*RestaurantData4[[#This Row],[DailyCustAvg]])/3.5)*30</f>
        <v>2320.4571428571426</v>
      </c>
      <c r="M2391">
        <v>40.692196299113</v>
      </c>
      <c r="N2391">
        <v>-73.986715366073994</v>
      </c>
      <c r="O2391">
        <v>302</v>
      </c>
      <c r="P2391">
        <v>33</v>
      </c>
    </row>
    <row r="2392" spans="1:16" hidden="1" x14ac:dyDescent="0.3">
      <c r="A2392">
        <v>50012784</v>
      </c>
      <c r="B2392" s="1" t="s">
        <v>4014</v>
      </c>
      <c r="C2392" t="s">
        <v>4408</v>
      </c>
      <c r="D2392" s="2">
        <v>1270</v>
      </c>
      <c r="E2392" s="1" t="s">
        <v>160</v>
      </c>
      <c r="F2392" s="2">
        <v>11216</v>
      </c>
      <c r="G2392" s="3">
        <v>6467879464</v>
      </c>
      <c r="H2392" s="1" t="s">
        <v>45</v>
      </c>
      <c r="I2392" t="s">
        <v>17</v>
      </c>
      <c r="J2392">
        <v>69</v>
      </c>
      <c r="K2392">
        <v>282</v>
      </c>
      <c r="L2392" s="18">
        <f>(((RestaurantData4[[#This Row],[FitScore]]/100)*RestaurantData4[[#This Row],[DailyCustAvg]])/3.5)*30</f>
        <v>1667.8285714285714</v>
      </c>
      <c r="M2392">
        <v>40.680400103258002</v>
      </c>
      <c r="N2392">
        <v>-73.95000038037</v>
      </c>
      <c r="O2392">
        <v>303</v>
      </c>
      <c r="P2392">
        <v>36</v>
      </c>
    </row>
    <row r="2393" spans="1:16" hidden="1" x14ac:dyDescent="0.3">
      <c r="A2393">
        <v>50101737</v>
      </c>
      <c r="B2393" s="1" t="s">
        <v>5176</v>
      </c>
      <c r="C2393" t="s">
        <v>4408</v>
      </c>
      <c r="D2393" s="2">
        <v>340</v>
      </c>
      <c r="E2393" s="1" t="s">
        <v>5086</v>
      </c>
      <c r="F2393" s="2">
        <v>11221</v>
      </c>
      <c r="G2393" s="3">
        <v>9177039052</v>
      </c>
      <c r="H2393" s="1" t="s">
        <v>29</v>
      </c>
      <c r="I2393" t="s">
        <v>17</v>
      </c>
      <c r="J2393">
        <v>83</v>
      </c>
      <c r="K2393">
        <v>282</v>
      </c>
      <c r="L2393" s="18">
        <f>(((RestaurantData4[[#This Row],[FitScore]]/100)*RestaurantData4[[#This Row],[DailyCustAvg]])/3.5)*30</f>
        <v>2006.2285714285715</v>
      </c>
      <c r="M2393">
        <v>40.695694020387002</v>
      </c>
      <c r="N2393">
        <v>-73.916948621995004</v>
      </c>
      <c r="O2393">
        <v>304</v>
      </c>
      <c r="P2393">
        <v>37</v>
      </c>
    </row>
    <row r="2394" spans="1:16" hidden="1" x14ac:dyDescent="0.3">
      <c r="A2394">
        <v>41311922</v>
      </c>
      <c r="B2394" s="1" t="s">
        <v>5339</v>
      </c>
      <c r="C2394" t="s">
        <v>4408</v>
      </c>
      <c r="D2394" s="2">
        <v>299</v>
      </c>
      <c r="E2394" s="1" t="s">
        <v>1353</v>
      </c>
      <c r="F2394" s="2">
        <v>11215</v>
      </c>
      <c r="G2394" s="3">
        <v>7184999881</v>
      </c>
      <c r="H2394" s="1" t="s">
        <v>114</v>
      </c>
      <c r="I2394" t="s">
        <v>21</v>
      </c>
      <c r="J2394">
        <v>74</v>
      </c>
      <c r="K2394">
        <v>282</v>
      </c>
      <c r="L2394" s="18">
        <f>(((RestaurantData4[[#This Row],[FitScore]]/100)*RestaurantData4[[#This Row],[DailyCustAvg]])/3.5)*30</f>
        <v>1788.6857142857143</v>
      </c>
      <c r="M2394">
        <v>40.667764221333996</v>
      </c>
      <c r="N2394">
        <v>-73.980833760604995</v>
      </c>
      <c r="O2394">
        <v>306</v>
      </c>
      <c r="P2394">
        <v>39</v>
      </c>
    </row>
    <row r="2395" spans="1:16" hidden="1" x14ac:dyDescent="0.3">
      <c r="A2395">
        <v>50085870</v>
      </c>
      <c r="B2395" s="1" t="s">
        <v>5438</v>
      </c>
      <c r="C2395" t="s">
        <v>4408</v>
      </c>
      <c r="D2395" s="2">
        <v>216</v>
      </c>
      <c r="E2395" s="1" t="s">
        <v>4825</v>
      </c>
      <c r="F2395" s="2">
        <v>11201</v>
      </c>
      <c r="G2395" s="3">
        <v>7182221525</v>
      </c>
      <c r="H2395" s="1" t="s">
        <v>24</v>
      </c>
      <c r="I2395" t="s">
        <v>21</v>
      </c>
      <c r="J2395">
        <v>75</v>
      </c>
      <c r="K2395">
        <v>282</v>
      </c>
      <c r="L2395" s="18">
        <f>(((RestaurantData4[[#This Row],[FitScore]]/100)*RestaurantData4[[#This Row],[DailyCustAvg]])/3.5)*30</f>
        <v>1812.8571428571429</v>
      </c>
      <c r="M2395">
        <v>40.684368699479997</v>
      </c>
      <c r="N2395">
        <v>-73.992067657264997</v>
      </c>
      <c r="O2395">
        <v>306</v>
      </c>
      <c r="P2395">
        <v>33</v>
      </c>
    </row>
    <row r="2396" spans="1:16" hidden="1" x14ac:dyDescent="0.3">
      <c r="A2396">
        <v>41643045</v>
      </c>
      <c r="B2396" s="1" t="s">
        <v>5502</v>
      </c>
      <c r="C2396" t="s">
        <v>4408</v>
      </c>
      <c r="D2396" s="2">
        <v>959</v>
      </c>
      <c r="E2396" s="1" t="s">
        <v>432</v>
      </c>
      <c r="F2396" s="2">
        <v>11232</v>
      </c>
      <c r="G2396" s="3">
        <v>7188322435</v>
      </c>
      <c r="H2396" s="1" t="s">
        <v>138</v>
      </c>
      <c r="I2396" t="s">
        <v>21</v>
      </c>
      <c r="J2396">
        <v>79</v>
      </c>
      <c r="K2396">
        <v>282</v>
      </c>
      <c r="L2396" s="18">
        <f>(((RestaurantData4[[#This Row],[FitScore]]/100)*RestaurantData4[[#This Row],[DailyCustAvg]])/3.5)*30</f>
        <v>1909.5428571428572</v>
      </c>
      <c r="M2396">
        <v>40.653827733702997</v>
      </c>
      <c r="N2396">
        <v>-74.004904980524003</v>
      </c>
      <c r="O2396">
        <v>307</v>
      </c>
      <c r="P2396">
        <v>38</v>
      </c>
    </row>
    <row r="2397" spans="1:16" hidden="1" x14ac:dyDescent="0.3">
      <c r="A2397">
        <v>50095924</v>
      </c>
      <c r="B2397" s="1" t="s">
        <v>5836</v>
      </c>
      <c r="C2397" t="s">
        <v>4408</v>
      </c>
      <c r="D2397" s="2">
        <v>275</v>
      </c>
      <c r="E2397" s="1" t="s">
        <v>5811</v>
      </c>
      <c r="F2397" s="2">
        <v>11209</v>
      </c>
      <c r="G2397" s="3">
        <v>3475787176</v>
      </c>
      <c r="H2397" s="1" t="s">
        <v>56</v>
      </c>
      <c r="I2397" t="s">
        <v>17</v>
      </c>
      <c r="J2397">
        <v>51</v>
      </c>
      <c r="K2397">
        <v>282</v>
      </c>
      <c r="L2397" s="18">
        <f>(((RestaurantData4[[#This Row],[FitScore]]/100)*RestaurantData4[[#This Row],[DailyCustAvg]])/3.5)*30</f>
        <v>1232.7428571428572</v>
      </c>
      <c r="M2397">
        <v>40.632360136335997</v>
      </c>
      <c r="N2397">
        <v>-74.028368365557995</v>
      </c>
      <c r="O2397">
        <v>310</v>
      </c>
      <c r="P2397">
        <v>43</v>
      </c>
    </row>
    <row r="2398" spans="1:16" hidden="1" x14ac:dyDescent="0.3">
      <c r="A2398">
        <v>50061007</v>
      </c>
      <c r="B2398" s="1" t="s">
        <v>5927</v>
      </c>
      <c r="C2398" t="s">
        <v>4408</v>
      </c>
      <c r="D2398" s="2">
        <v>8518</v>
      </c>
      <c r="E2398" s="1" t="s">
        <v>555</v>
      </c>
      <c r="F2398" s="2">
        <v>11209</v>
      </c>
      <c r="G2398" s="3">
        <v>3474974357</v>
      </c>
      <c r="H2398" s="1" t="s">
        <v>16</v>
      </c>
      <c r="I2398" t="s">
        <v>17</v>
      </c>
      <c r="J2398">
        <v>73</v>
      </c>
      <c r="K2398">
        <v>282</v>
      </c>
      <c r="L2398" s="18">
        <f>(((RestaurantData4[[#This Row],[FitScore]]/100)*RestaurantData4[[#This Row],[DailyCustAvg]])/3.5)*30</f>
        <v>1764.5142857142857</v>
      </c>
      <c r="M2398">
        <v>40.621958008360998</v>
      </c>
      <c r="N2398">
        <v>-74.025824358025005</v>
      </c>
      <c r="O2398">
        <v>310</v>
      </c>
      <c r="P2398">
        <v>43</v>
      </c>
    </row>
    <row r="2399" spans="1:16" hidden="1" x14ac:dyDescent="0.3">
      <c r="A2399">
        <v>50002024</v>
      </c>
      <c r="B2399" s="1" t="s">
        <v>6315</v>
      </c>
      <c r="C2399" t="s">
        <v>4408</v>
      </c>
      <c r="D2399" s="2">
        <v>2113</v>
      </c>
      <c r="E2399" s="1" t="s">
        <v>6200</v>
      </c>
      <c r="F2399" s="2">
        <v>11235</v>
      </c>
      <c r="G2399" s="3">
        <v>7189340717</v>
      </c>
      <c r="H2399" s="1" t="s">
        <v>613</v>
      </c>
      <c r="I2399" t="s">
        <v>21</v>
      </c>
      <c r="J2399">
        <v>74</v>
      </c>
      <c r="K2399">
        <v>282</v>
      </c>
      <c r="L2399" s="18">
        <f>(((RestaurantData4[[#This Row],[FitScore]]/100)*RestaurantData4[[#This Row],[DailyCustAvg]])/3.5)*30</f>
        <v>1788.6857142857143</v>
      </c>
      <c r="M2399">
        <v>40.588654894529</v>
      </c>
      <c r="N2399">
        <v>-73.948092704801994</v>
      </c>
      <c r="O2399">
        <v>315</v>
      </c>
      <c r="P2399">
        <v>48</v>
      </c>
    </row>
    <row r="2400" spans="1:16" hidden="1" x14ac:dyDescent="0.3">
      <c r="A2400">
        <v>50059992</v>
      </c>
      <c r="B2400" s="1" t="s">
        <v>7218</v>
      </c>
      <c r="C2400" t="s">
        <v>6631</v>
      </c>
      <c r="D2400" s="2">
        <v>392</v>
      </c>
      <c r="E2400" s="1" t="s">
        <v>7206</v>
      </c>
      <c r="F2400" s="2">
        <v>11385</v>
      </c>
      <c r="G2400" s="3">
        <v>7185763403</v>
      </c>
      <c r="H2400" s="1" t="s">
        <v>212</v>
      </c>
      <c r="I2400" t="s">
        <v>17</v>
      </c>
      <c r="J2400">
        <v>86</v>
      </c>
      <c r="K2400">
        <v>282</v>
      </c>
      <c r="L2400" s="18">
        <f>(((RestaurantData4[[#This Row],[FitScore]]/100)*RestaurantData4[[#This Row],[DailyCustAvg]])/3.5)*30</f>
        <v>2078.7428571428572</v>
      </c>
      <c r="M2400">
        <v>40.708926053428002</v>
      </c>
      <c r="N2400">
        <v>-73.912564061387002</v>
      </c>
      <c r="O2400">
        <v>405</v>
      </c>
      <c r="P2400">
        <v>34</v>
      </c>
    </row>
    <row r="2401" spans="1:16" hidden="1" x14ac:dyDescent="0.3">
      <c r="A2401">
        <v>50054899</v>
      </c>
      <c r="B2401" s="1" t="s">
        <v>7605</v>
      </c>
      <c r="C2401" t="s">
        <v>6631</v>
      </c>
      <c r="D2401" s="2">
        <v>15311</v>
      </c>
      <c r="E2401" s="1" t="s">
        <v>7587</v>
      </c>
      <c r="F2401" s="2">
        <v>11367</v>
      </c>
      <c r="G2401" s="3">
        <v>7183807777</v>
      </c>
      <c r="H2401" s="1" t="s">
        <v>68</v>
      </c>
      <c r="I2401" t="s">
        <v>21</v>
      </c>
      <c r="J2401">
        <v>63</v>
      </c>
      <c r="K2401">
        <v>282</v>
      </c>
      <c r="L2401" s="18">
        <f>(((RestaurantData4[[#This Row],[FitScore]]/100)*RestaurantData4[[#This Row],[DailyCustAvg]])/3.5)*30</f>
        <v>1522.8</v>
      </c>
      <c r="M2401">
        <v>40.719534718958997</v>
      </c>
      <c r="N2401">
        <v>-73.810403023424001</v>
      </c>
      <c r="O2401">
        <v>408</v>
      </c>
      <c r="P2401">
        <v>24</v>
      </c>
    </row>
    <row r="2402" spans="1:16" hidden="1" x14ac:dyDescent="0.3">
      <c r="A2402">
        <v>41120866</v>
      </c>
      <c r="B2402" s="1" t="s">
        <v>586</v>
      </c>
      <c r="C2402" t="s">
        <v>14</v>
      </c>
      <c r="D2402" s="2">
        <v>106</v>
      </c>
      <c r="E2402" s="1" t="s">
        <v>397</v>
      </c>
      <c r="F2402" s="2">
        <v>10012</v>
      </c>
      <c r="G2402" s="3">
        <v>6468799781</v>
      </c>
      <c r="H2402" s="1" t="s">
        <v>29</v>
      </c>
      <c r="I2402" t="s">
        <v>17</v>
      </c>
      <c r="J2402">
        <v>97</v>
      </c>
      <c r="K2402">
        <v>281</v>
      </c>
      <c r="L2402" s="18">
        <f>(((RestaurantData4[[#This Row],[FitScore]]/100)*RestaurantData4[[#This Row],[DailyCustAvg]])/3.5)*30</f>
        <v>2336.3142857142857</v>
      </c>
      <c r="M2402">
        <v>40.721453546456999</v>
      </c>
      <c r="N2402">
        <v>-73.997456624807995</v>
      </c>
      <c r="O2402">
        <v>102</v>
      </c>
      <c r="P2402">
        <v>1</v>
      </c>
    </row>
    <row r="2403" spans="1:16" hidden="1" x14ac:dyDescent="0.3">
      <c r="A2403">
        <v>50064086</v>
      </c>
      <c r="B2403" s="1" t="s">
        <v>601</v>
      </c>
      <c r="C2403" t="s">
        <v>14</v>
      </c>
      <c r="D2403" s="2">
        <v>180</v>
      </c>
      <c r="E2403" s="1" t="s">
        <v>477</v>
      </c>
      <c r="F2403" s="2">
        <v>10014</v>
      </c>
      <c r="G2403" s="3">
        <v>2123664848</v>
      </c>
      <c r="H2403" s="1" t="s">
        <v>143</v>
      </c>
      <c r="I2403" t="s">
        <v>17</v>
      </c>
      <c r="J2403">
        <v>95</v>
      </c>
      <c r="K2403">
        <v>281</v>
      </c>
      <c r="L2403" s="18">
        <f>(((RestaurantData4[[#This Row],[FitScore]]/100)*RestaurantData4[[#This Row],[DailyCustAvg]])/3.5)*30</f>
        <v>2288.1428571428573</v>
      </c>
      <c r="M2403">
        <v>40.727472716915003</v>
      </c>
      <c r="N2403">
        <v>-74.005480478324998</v>
      </c>
      <c r="O2403">
        <v>102</v>
      </c>
      <c r="P2403">
        <v>3</v>
      </c>
    </row>
    <row r="2404" spans="1:16" x14ac:dyDescent="0.3">
      <c r="A2404">
        <v>40663950</v>
      </c>
      <c r="B2404" s="1" t="s">
        <v>1504</v>
      </c>
      <c r="C2404" t="s">
        <v>14</v>
      </c>
      <c r="D2404" s="2">
        <v>130</v>
      </c>
      <c r="E2404" s="1" t="s">
        <v>1505</v>
      </c>
      <c r="F2404" s="2">
        <v>10001</v>
      </c>
      <c r="G2404" s="3">
        <v>2129294689</v>
      </c>
      <c r="H2404" s="1" t="s">
        <v>16</v>
      </c>
      <c r="I2404" t="s">
        <v>21</v>
      </c>
      <c r="J2404">
        <v>100</v>
      </c>
      <c r="K2404">
        <v>175</v>
      </c>
      <c r="L2404" s="18">
        <f>(((RestaurantData4[[#This Row],[FitScore]]/100)*RestaurantData4[[#This Row],[DailyCustAvg]])/3.5)*30</f>
        <v>1500</v>
      </c>
      <c r="M2404">
        <v>40.744608190808997</v>
      </c>
      <c r="N2404">
        <v>-73.992908544810007</v>
      </c>
      <c r="O2404">
        <v>104</v>
      </c>
      <c r="P2404">
        <v>3</v>
      </c>
    </row>
    <row r="2405" spans="1:16" x14ac:dyDescent="0.3">
      <c r="A2405">
        <v>50011154</v>
      </c>
      <c r="B2405" s="1" t="s">
        <v>1679</v>
      </c>
      <c r="C2405" t="s">
        <v>14</v>
      </c>
      <c r="D2405" s="2">
        <v>138</v>
      </c>
      <c r="E2405" s="1" t="s">
        <v>1505</v>
      </c>
      <c r="F2405" s="2">
        <v>10001</v>
      </c>
      <c r="G2405" s="3">
        <v>2129299677</v>
      </c>
      <c r="H2405" s="1" t="s">
        <v>16</v>
      </c>
      <c r="I2405" t="s">
        <v>21</v>
      </c>
      <c r="J2405">
        <v>99</v>
      </c>
      <c r="K2405">
        <v>173</v>
      </c>
      <c r="L2405" s="18">
        <f>(((RestaurantData4[[#This Row],[FitScore]]/100)*RestaurantData4[[#This Row],[DailyCustAvg]])/3.5)*30</f>
        <v>1468.0285714285715</v>
      </c>
      <c r="M2405">
        <v>40.744676819784999</v>
      </c>
      <c r="N2405">
        <v>-73.993070937382001</v>
      </c>
      <c r="O2405">
        <v>104</v>
      </c>
      <c r="P2405">
        <v>3</v>
      </c>
    </row>
    <row r="2406" spans="1:16" x14ac:dyDescent="0.3">
      <c r="A2406">
        <v>50098562</v>
      </c>
      <c r="B2406" s="1" t="s">
        <v>1544</v>
      </c>
      <c r="C2406" t="s">
        <v>14</v>
      </c>
      <c r="D2406" s="2">
        <v>242</v>
      </c>
      <c r="E2406" s="1" t="s">
        <v>1545</v>
      </c>
      <c r="F2406" s="2">
        <v>10001</v>
      </c>
      <c r="G2406" s="3">
        <v>3127312754</v>
      </c>
      <c r="H2406" s="1" t="s">
        <v>56</v>
      </c>
      <c r="I2406" t="s">
        <v>21</v>
      </c>
      <c r="J2406">
        <v>99</v>
      </c>
      <c r="K2406">
        <v>171</v>
      </c>
      <c r="L2406" s="18">
        <f>(((RestaurantData4[[#This Row],[FitScore]]/100)*RestaurantData4[[#This Row],[DailyCustAvg]])/3.5)*30</f>
        <v>1451.0571428571429</v>
      </c>
      <c r="M2406">
        <v>40.748437295659002</v>
      </c>
      <c r="N2406">
        <v>-74.003612700367</v>
      </c>
      <c r="O2406">
        <v>104</v>
      </c>
      <c r="P2406">
        <v>3</v>
      </c>
    </row>
    <row r="2407" spans="1:16" x14ac:dyDescent="0.3">
      <c r="A2407">
        <v>50093979</v>
      </c>
      <c r="B2407" s="1" t="s">
        <v>1436</v>
      </c>
      <c r="C2407" t="s">
        <v>14</v>
      </c>
      <c r="D2407" s="2">
        <v>655</v>
      </c>
      <c r="E2407" s="1" t="s">
        <v>1371</v>
      </c>
      <c r="F2407" s="2">
        <v>10001</v>
      </c>
      <c r="G2407" s="3">
        <v>8622029750</v>
      </c>
      <c r="H2407" s="1" t="s">
        <v>16</v>
      </c>
      <c r="I2407" t="s">
        <v>21</v>
      </c>
      <c r="J2407">
        <v>99</v>
      </c>
      <c r="K2407">
        <v>168</v>
      </c>
      <c r="L2407" s="18">
        <f>(((RestaurantData4[[#This Row],[FitScore]]/100)*RestaurantData4[[#This Row],[DailyCustAvg]])/3.5)*30</f>
        <v>1425.6</v>
      </c>
      <c r="M2407">
        <v>40.756556290303003</v>
      </c>
      <c r="N2407">
        <v>-74.003808057182994</v>
      </c>
      <c r="O2407">
        <v>104</v>
      </c>
      <c r="P2407">
        <v>3</v>
      </c>
    </row>
    <row r="2408" spans="1:16" hidden="1" x14ac:dyDescent="0.3">
      <c r="A2408">
        <v>41200490</v>
      </c>
      <c r="B2408" s="1" t="s">
        <v>1709</v>
      </c>
      <c r="C2408" t="s">
        <v>14</v>
      </c>
      <c r="D2408" s="2">
        <v>401</v>
      </c>
      <c r="E2408" s="1" t="s">
        <v>1404</v>
      </c>
      <c r="F2408" s="2">
        <v>10036</v>
      </c>
      <c r="G2408" s="3">
        <v>2123077536</v>
      </c>
      <c r="H2408" s="1" t="s">
        <v>16</v>
      </c>
      <c r="I2408" t="s">
        <v>17</v>
      </c>
      <c r="J2408">
        <v>99</v>
      </c>
      <c r="K2408">
        <v>281</v>
      </c>
      <c r="L2408" s="18">
        <f>(((RestaurantData4[[#This Row],[FitScore]]/100)*RestaurantData4[[#This Row],[DailyCustAvg]])/3.5)*30</f>
        <v>2384.4857142857145</v>
      </c>
      <c r="M2408">
        <v>40.762416002018</v>
      </c>
      <c r="N2408">
        <v>-73.990285889174999</v>
      </c>
      <c r="O2408">
        <v>104</v>
      </c>
      <c r="P2408">
        <v>3</v>
      </c>
    </row>
    <row r="2409" spans="1:16" x14ac:dyDescent="0.3">
      <c r="A2409">
        <v>41298537</v>
      </c>
      <c r="B2409" s="1" t="s">
        <v>1428</v>
      </c>
      <c r="C2409" t="s">
        <v>14</v>
      </c>
      <c r="D2409" s="2">
        <v>286</v>
      </c>
      <c r="E2409" s="1" t="s">
        <v>383</v>
      </c>
      <c r="F2409" s="2">
        <v>10001</v>
      </c>
      <c r="G2409" s="3">
        <v>2129242824</v>
      </c>
      <c r="H2409" s="1" t="s">
        <v>16</v>
      </c>
      <c r="I2409" t="s">
        <v>21</v>
      </c>
      <c r="J2409">
        <v>99</v>
      </c>
      <c r="K2409">
        <v>165</v>
      </c>
      <c r="L2409" s="18">
        <f>(((RestaurantData4[[#This Row],[FitScore]]/100)*RestaurantData4[[#This Row],[DailyCustAvg]])/3.5)*30</f>
        <v>1400.1428571428571</v>
      </c>
      <c r="M2409">
        <v>40.746200350987998</v>
      </c>
      <c r="N2409">
        <v>-73.997809355436999</v>
      </c>
      <c r="O2409">
        <v>104</v>
      </c>
      <c r="P2409">
        <v>3</v>
      </c>
    </row>
    <row r="2410" spans="1:16" hidden="1" x14ac:dyDescent="0.3">
      <c r="A2410">
        <v>50060223</v>
      </c>
      <c r="B2410" s="1" t="s">
        <v>187</v>
      </c>
      <c r="C2410" t="s">
        <v>14</v>
      </c>
      <c r="D2410" s="2">
        <v>1758</v>
      </c>
      <c r="E2410" s="1" t="s">
        <v>34</v>
      </c>
      <c r="F2410" s="2">
        <v>10019</v>
      </c>
      <c r="G2410" s="3">
        <v>9175654016</v>
      </c>
      <c r="H2410" s="1" t="s">
        <v>56</v>
      </c>
      <c r="I2410" t="s">
        <v>17</v>
      </c>
      <c r="J2410">
        <v>86</v>
      </c>
      <c r="K2410">
        <v>281</v>
      </c>
      <c r="L2410" s="18">
        <f>(((RestaurantData4[[#This Row],[FitScore]]/100)*RestaurantData4[[#This Row],[DailyCustAvg]])/3.5)*30</f>
        <v>2071.3714285714286</v>
      </c>
      <c r="M2410">
        <v>40.765749870683997</v>
      </c>
      <c r="N2410">
        <v>-73.981928174418002</v>
      </c>
      <c r="O2410">
        <v>105</v>
      </c>
      <c r="P2410">
        <v>4</v>
      </c>
    </row>
    <row r="2411" spans="1:16" x14ac:dyDescent="0.3">
      <c r="A2411">
        <v>40559634</v>
      </c>
      <c r="B2411" s="1" t="s">
        <v>1720</v>
      </c>
      <c r="C2411" t="s">
        <v>14</v>
      </c>
      <c r="D2411" s="2">
        <v>481</v>
      </c>
      <c r="E2411" s="1" t="s">
        <v>383</v>
      </c>
      <c r="F2411" s="2">
        <v>10001</v>
      </c>
      <c r="G2411" s="3">
        <v>2122688444</v>
      </c>
      <c r="H2411" s="1" t="s">
        <v>16</v>
      </c>
      <c r="I2411" t="s">
        <v>21</v>
      </c>
      <c r="J2411">
        <v>100</v>
      </c>
      <c r="K2411">
        <v>164</v>
      </c>
      <c r="L2411" s="18">
        <f>(((RestaurantData4[[#This Row],[FitScore]]/100)*RestaurantData4[[#This Row],[DailyCustAvg]])/3.5)*30</f>
        <v>1405.7142857142856</v>
      </c>
      <c r="M2411">
        <v>40.752288062254003</v>
      </c>
      <c r="N2411">
        <v>-73.993402198300004</v>
      </c>
      <c r="O2411">
        <v>104</v>
      </c>
      <c r="P2411">
        <v>3</v>
      </c>
    </row>
    <row r="2412" spans="1:16" x14ac:dyDescent="0.3">
      <c r="A2412">
        <v>50085035</v>
      </c>
      <c r="B2412" s="1" t="s">
        <v>1560</v>
      </c>
      <c r="C2412" t="s">
        <v>14</v>
      </c>
      <c r="D2412" s="2">
        <v>757</v>
      </c>
      <c r="E2412" s="1" t="s">
        <v>399</v>
      </c>
      <c r="F2412" s="2">
        <v>10010</v>
      </c>
      <c r="G2412" s="3">
        <v>6464766276</v>
      </c>
      <c r="H2412" s="1" t="s">
        <v>16</v>
      </c>
      <c r="I2412" t="s">
        <v>21</v>
      </c>
      <c r="J2412">
        <v>100</v>
      </c>
      <c r="K2412">
        <v>218</v>
      </c>
      <c r="L2412" s="18">
        <f>(((RestaurantData4[[#This Row],[FitScore]]/100)*RestaurantData4[[#This Row],[DailyCustAvg]])/3.5)*30</f>
        <v>1868.5714285714284</v>
      </c>
      <c r="M2412">
        <v>40.744325404668999</v>
      </c>
      <c r="N2412">
        <v>-73.991775390574006</v>
      </c>
      <c r="O2412">
        <v>104</v>
      </c>
      <c r="P2412">
        <v>3</v>
      </c>
    </row>
    <row r="2413" spans="1:16" x14ac:dyDescent="0.3">
      <c r="A2413">
        <v>50017045</v>
      </c>
      <c r="B2413" s="1" t="s">
        <v>194</v>
      </c>
      <c r="C2413" t="s">
        <v>14</v>
      </c>
      <c r="D2413" s="2">
        <v>140</v>
      </c>
      <c r="E2413" s="1" t="s">
        <v>383</v>
      </c>
      <c r="F2413" s="2">
        <v>10011</v>
      </c>
      <c r="G2413" s="3">
        <v>6463959906</v>
      </c>
      <c r="H2413" s="1" t="s">
        <v>151</v>
      </c>
      <c r="I2413" t="s">
        <v>21</v>
      </c>
      <c r="J2413">
        <v>100</v>
      </c>
      <c r="K2413">
        <v>345</v>
      </c>
      <c r="L2413" s="18">
        <f>(((RestaurantData4[[#This Row],[FitScore]]/100)*RestaurantData4[[#This Row],[DailyCustAvg]])/3.5)*30</f>
        <v>2957.1428571428569</v>
      </c>
      <c r="M2413">
        <v>40.741528780038003</v>
      </c>
      <c r="N2413">
        <v>-74.001212528441997</v>
      </c>
      <c r="O2413">
        <v>104</v>
      </c>
      <c r="P2413">
        <v>3</v>
      </c>
    </row>
    <row r="2414" spans="1:16" hidden="1" x14ac:dyDescent="0.3">
      <c r="A2414">
        <v>40578252</v>
      </c>
      <c r="B2414" s="1" t="s">
        <v>2642</v>
      </c>
      <c r="C2414" t="s">
        <v>14</v>
      </c>
      <c r="D2414" s="2">
        <v>209</v>
      </c>
      <c r="E2414" s="1" t="s">
        <v>1762</v>
      </c>
      <c r="F2414" s="2">
        <v>10017</v>
      </c>
      <c r="G2414" s="3">
        <v>2125570001</v>
      </c>
      <c r="H2414" s="1" t="s">
        <v>24</v>
      </c>
      <c r="I2414" t="s">
        <v>17</v>
      </c>
      <c r="J2414">
        <v>80</v>
      </c>
      <c r="K2414">
        <v>281</v>
      </c>
      <c r="L2414" s="18">
        <f>(((RestaurantData4[[#This Row],[FitScore]]/100)*RestaurantData4[[#This Row],[DailyCustAvg]])/3.5)*30</f>
        <v>1926.8571428571429</v>
      </c>
      <c r="M2414">
        <v>40.750564332191999</v>
      </c>
      <c r="N2414">
        <v>-73.973959571427002</v>
      </c>
      <c r="O2414">
        <v>106</v>
      </c>
      <c r="P2414">
        <v>4</v>
      </c>
    </row>
    <row r="2415" spans="1:16" x14ac:dyDescent="0.3">
      <c r="A2415">
        <v>50002726</v>
      </c>
      <c r="B2415" s="1" t="s">
        <v>1726</v>
      </c>
      <c r="C2415" t="s">
        <v>14</v>
      </c>
      <c r="D2415" s="2">
        <v>85</v>
      </c>
      <c r="E2415" s="1" t="s">
        <v>1351</v>
      </c>
      <c r="F2415" s="2">
        <v>10011</v>
      </c>
      <c r="G2415" s="3">
        <v>2126912360</v>
      </c>
      <c r="H2415" s="1" t="s">
        <v>212</v>
      </c>
      <c r="I2415" t="s">
        <v>21</v>
      </c>
      <c r="J2415">
        <v>99</v>
      </c>
      <c r="K2415">
        <v>340</v>
      </c>
      <c r="L2415" s="18">
        <f>(((RestaurantData4[[#This Row],[FitScore]]/100)*RestaurantData4[[#This Row],[DailyCustAvg]])/3.5)*30</f>
        <v>2885.1428571428573</v>
      </c>
      <c r="M2415">
        <v>40.743051881572001</v>
      </c>
      <c r="N2415">
        <v>-74.007545997500998</v>
      </c>
      <c r="O2415">
        <v>104</v>
      </c>
      <c r="P2415">
        <v>3</v>
      </c>
    </row>
    <row r="2416" spans="1:16" x14ac:dyDescent="0.3">
      <c r="A2416">
        <v>41318348</v>
      </c>
      <c r="B2416" s="1" t="s">
        <v>1680</v>
      </c>
      <c r="C2416" t="s">
        <v>14</v>
      </c>
      <c r="D2416" s="2">
        <v>259</v>
      </c>
      <c r="E2416" s="1" t="s">
        <v>1402</v>
      </c>
      <c r="F2416" s="2">
        <v>10011</v>
      </c>
      <c r="G2416" s="3">
        <v>2124621000</v>
      </c>
      <c r="H2416" s="1" t="s">
        <v>212</v>
      </c>
      <c r="I2416" t="s">
        <v>21</v>
      </c>
      <c r="J2416">
        <v>99</v>
      </c>
      <c r="K2416">
        <v>339</v>
      </c>
      <c r="L2416" s="18">
        <f>(((RestaurantData4[[#This Row],[FitScore]]/100)*RestaurantData4[[#This Row],[DailyCustAvg]])/3.5)*30</f>
        <v>2876.6571428571433</v>
      </c>
      <c r="M2416">
        <v>40.742404363211001</v>
      </c>
      <c r="N2416">
        <v>-73.999234942200005</v>
      </c>
      <c r="O2416">
        <v>104</v>
      </c>
      <c r="P2416">
        <v>3</v>
      </c>
    </row>
    <row r="2417" spans="1:16" x14ac:dyDescent="0.3">
      <c r="A2417">
        <v>41512057</v>
      </c>
      <c r="B2417" s="1" t="s">
        <v>1576</v>
      </c>
      <c r="C2417" t="s">
        <v>14</v>
      </c>
      <c r="D2417" s="2">
        <v>177</v>
      </c>
      <c r="E2417" s="1" t="s">
        <v>385</v>
      </c>
      <c r="F2417" s="2">
        <v>10011</v>
      </c>
      <c r="G2417" s="3">
        <v>2126279010</v>
      </c>
      <c r="H2417" s="1" t="s">
        <v>58</v>
      </c>
      <c r="I2417" t="s">
        <v>21</v>
      </c>
      <c r="J2417">
        <v>100</v>
      </c>
      <c r="K2417">
        <v>335</v>
      </c>
      <c r="L2417" s="18">
        <f>(((RestaurantData4[[#This Row],[FitScore]]/100)*RestaurantData4[[#This Row],[DailyCustAvg]])/3.5)*30</f>
        <v>2871.4285714285711</v>
      </c>
      <c r="M2417">
        <v>40.744910306851999</v>
      </c>
      <c r="N2417">
        <v>-74.002486531737006</v>
      </c>
      <c r="O2417">
        <v>104</v>
      </c>
      <c r="P2417">
        <v>3</v>
      </c>
    </row>
    <row r="2418" spans="1:16" x14ac:dyDescent="0.3">
      <c r="A2418">
        <v>50098815</v>
      </c>
      <c r="B2418" s="1" t="s">
        <v>1469</v>
      </c>
      <c r="C2418" t="s">
        <v>14</v>
      </c>
      <c r="D2418" s="2">
        <v>75</v>
      </c>
      <c r="E2418" s="1" t="s">
        <v>385</v>
      </c>
      <c r="F2418" s="2">
        <v>10011</v>
      </c>
      <c r="G2418" s="3">
        <v>7327444193</v>
      </c>
      <c r="H2418" s="1" t="s">
        <v>188</v>
      </c>
      <c r="I2418" t="s">
        <v>21</v>
      </c>
      <c r="J2418">
        <v>100</v>
      </c>
      <c r="K2418">
        <v>321</v>
      </c>
      <c r="L2418" s="18">
        <f>(((RestaurantData4[[#This Row],[FitScore]]/100)*RestaurantData4[[#This Row],[DailyCustAvg]])/3.5)*30</f>
        <v>2751.4285714285711</v>
      </c>
      <c r="M2418">
        <v>40.741869040228998</v>
      </c>
      <c r="N2418">
        <v>-74.004713006738996</v>
      </c>
      <c r="O2418">
        <v>104</v>
      </c>
      <c r="P2418">
        <v>3</v>
      </c>
    </row>
    <row r="2419" spans="1:16" hidden="1" x14ac:dyDescent="0.3">
      <c r="A2419">
        <v>50016820</v>
      </c>
      <c r="B2419" s="1" t="s">
        <v>3300</v>
      </c>
      <c r="C2419" t="s">
        <v>14</v>
      </c>
      <c r="D2419" s="2">
        <v>284</v>
      </c>
      <c r="E2419" s="1" t="s">
        <v>3271</v>
      </c>
      <c r="F2419" s="2">
        <v>10027</v>
      </c>
      <c r="G2419" s="3">
        <v>2128286622</v>
      </c>
      <c r="H2419" s="1" t="s">
        <v>16</v>
      </c>
      <c r="I2419" t="s">
        <v>17</v>
      </c>
      <c r="J2419">
        <v>82</v>
      </c>
      <c r="K2419">
        <v>281</v>
      </c>
      <c r="L2419" s="18">
        <f>(((RestaurantData4[[#This Row],[FitScore]]/100)*RestaurantData4[[#This Row],[DailyCustAvg]])/3.5)*30</f>
        <v>1975.0285714285715</v>
      </c>
      <c r="M2419">
        <v>40.807294053189999</v>
      </c>
      <c r="N2419">
        <v>-73.945819183826998</v>
      </c>
      <c r="O2419">
        <v>110</v>
      </c>
      <c r="P2419">
        <v>9</v>
      </c>
    </row>
    <row r="2420" spans="1:16" x14ac:dyDescent="0.3">
      <c r="A2420">
        <v>50098972</v>
      </c>
      <c r="B2420" s="1" t="s">
        <v>1649</v>
      </c>
      <c r="C2420" t="s">
        <v>14</v>
      </c>
      <c r="D2420" s="2">
        <v>126</v>
      </c>
      <c r="E2420" s="1" t="s">
        <v>1650</v>
      </c>
      <c r="F2420" s="2">
        <v>10011</v>
      </c>
      <c r="G2420" s="3">
        <v>9177810255</v>
      </c>
      <c r="H2420" s="1" t="s">
        <v>24</v>
      </c>
      <c r="I2420" t="s">
        <v>21</v>
      </c>
      <c r="J2420">
        <v>100</v>
      </c>
      <c r="K2420">
        <v>321</v>
      </c>
      <c r="L2420" s="18">
        <f>(((RestaurantData4[[#This Row],[FitScore]]/100)*RestaurantData4[[#This Row],[DailyCustAvg]])/3.5)*30</f>
        <v>2751.4285714285711</v>
      </c>
      <c r="M2420">
        <v>40.740246911569002</v>
      </c>
      <c r="N2420">
        <v>-73.995976359817007</v>
      </c>
      <c r="O2420">
        <v>104</v>
      </c>
      <c r="P2420">
        <v>3</v>
      </c>
    </row>
    <row r="2421" spans="1:16" hidden="1" x14ac:dyDescent="0.3">
      <c r="A2421">
        <v>41436340</v>
      </c>
      <c r="B2421" s="1" t="s">
        <v>3557</v>
      </c>
      <c r="C2421" t="s">
        <v>14</v>
      </c>
      <c r="D2421" s="2">
        <v>82</v>
      </c>
      <c r="E2421" s="1" t="s">
        <v>3498</v>
      </c>
      <c r="F2421" s="2">
        <v>10040</v>
      </c>
      <c r="G2421" s="3">
        <v>2125695200</v>
      </c>
      <c r="H2421" s="1" t="s">
        <v>242</v>
      </c>
      <c r="I2421" t="s">
        <v>17</v>
      </c>
      <c r="J2421">
        <v>79</v>
      </c>
      <c r="K2421">
        <v>281</v>
      </c>
      <c r="L2421" s="18">
        <f>(((RestaurantData4[[#This Row],[FitScore]]/100)*RestaurantData4[[#This Row],[DailyCustAvg]])/3.5)*30</f>
        <v>1902.7714285714285</v>
      </c>
      <c r="M2421">
        <v>40.860397714686002</v>
      </c>
      <c r="N2421">
        <v>-73.928007088835002</v>
      </c>
      <c r="O2421">
        <v>112</v>
      </c>
      <c r="P2421">
        <v>10</v>
      </c>
    </row>
    <row r="2422" spans="1:16" hidden="1" x14ac:dyDescent="0.3">
      <c r="A2422">
        <v>50099918</v>
      </c>
      <c r="B2422" s="1" t="s">
        <v>4886</v>
      </c>
      <c r="C2422" t="s">
        <v>4408</v>
      </c>
      <c r="D2422" s="2">
        <v>353</v>
      </c>
      <c r="E2422" s="1" t="s">
        <v>4780</v>
      </c>
      <c r="F2422" s="2">
        <v>11205</v>
      </c>
      <c r="G2422" s="3">
        <v>9177513590</v>
      </c>
      <c r="H2422" s="1" t="s">
        <v>202</v>
      </c>
      <c r="I2422" t="s">
        <v>17</v>
      </c>
      <c r="J2422">
        <v>84</v>
      </c>
      <c r="K2422">
        <v>281</v>
      </c>
      <c r="L2422" s="18">
        <f>(((RestaurantData4[[#This Row],[FitScore]]/100)*RestaurantData4[[#This Row],[DailyCustAvg]])/3.5)*30</f>
        <v>2023.1999999999998</v>
      </c>
      <c r="M2422">
        <v>40.693220219798</v>
      </c>
      <c r="N2422">
        <v>-73.972103280748001</v>
      </c>
      <c r="O2422">
        <v>302</v>
      </c>
      <c r="P2422">
        <v>35</v>
      </c>
    </row>
    <row r="2423" spans="1:16" hidden="1" x14ac:dyDescent="0.3">
      <c r="A2423">
        <v>50058431</v>
      </c>
      <c r="B2423" s="1" t="s">
        <v>4969</v>
      </c>
      <c r="C2423" t="s">
        <v>4408</v>
      </c>
      <c r="D2423" s="2">
        <v>318</v>
      </c>
      <c r="E2423" s="1" t="s">
        <v>4778</v>
      </c>
      <c r="F2423" s="2">
        <v>11217</v>
      </c>
      <c r="G2423" s="3">
        <v>7182378886</v>
      </c>
      <c r="H2423" s="1" t="s">
        <v>242</v>
      </c>
      <c r="I2423" t="s">
        <v>21</v>
      </c>
      <c r="J2423">
        <v>88</v>
      </c>
      <c r="K2423">
        <v>281</v>
      </c>
      <c r="L2423" s="18">
        <f>(((RestaurantData4[[#This Row],[FitScore]]/100)*RestaurantData4[[#This Row],[DailyCustAvg]])/3.5)*30</f>
        <v>2119.542857142857</v>
      </c>
      <c r="M2423">
        <v>40.688155346244002</v>
      </c>
      <c r="N2423">
        <v>-73.981981737938995</v>
      </c>
      <c r="O2423">
        <v>302</v>
      </c>
      <c r="P2423">
        <v>33</v>
      </c>
    </row>
    <row r="2424" spans="1:16" hidden="1" x14ac:dyDescent="0.3">
      <c r="A2424">
        <v>50045629</v>
      </c>
      <c r="B2424" s="1" t="s">
        <v>4980</v>
      </c>
      <c r="C2424" t="s">
        <v>4408</v>
      </c>
      <c r="D2424" s="2">
        <v>564</v>
      </c>
      <c r="E2424" s="1" t="s">
        <v>4010</v>
      </c>
      <c r="F2424" s="2">
        <v>11205</v>
      </c>
      <c r="G2424" s="3">
        <v>7182307100</v>
      </c>
      <c r="H2424" s="1" t="s">
        <v>16</v>
      </c>
      <c r="I2424" t="s">
        <v>17</v>
      </c>
      <c r="J2424">
        <v>71</v>
      </c>
      <c r="K2424">
        <v>281</v>
      </c>
      <c r="L2424" s="18">
        <f>(((RestaurantData4[[#This Row],[FitScore]]/100)*RestaurantData4[[#This Row],[DailyCustAvg]])/3.5)*30</f>
        <v>1710.0857142857142</v>
      </c>
      <c r="M2424">
        <v>40.691059730326998</v>
      </c>
      <c r="N2424">
        <v>-73.953980563444006</v>
      </c>
      <c r="O2424">
        <v>303</v>
      </c>
      <c r="P2424">
        <v>36</v>
      </c>
    </row>
    <row r="2425" spans="1:16" ht="28.8" hidden="1" x14ac:dyDescent="0.3">
      <c r="A2425">
        <v>50089796</v>
      </c>
      <c r="B2425" s="1" t="s">
        <v>5237</v>
      </c>
      <c r="C2425" t="s">
        <v>4408</v>
      </c>
      <c r="D2425" s="2">
        <v>403</v>
      </c>
      <c r="E2425" s="1" t="s">
        <v>5201</v>
      </c>
      <c r="F2425" s="2">
        <v>11208</v>
      </c>
      <c r="G2425" s="3">
        <v>7184849544</v>
      </c>
      <c r="H2425" s="1" t="s">
        <v>16</v>
      </c>
      <c r="I2425" t="s">
        <v>17</v>
      </c>
      <c r="J2425">
        <v>81</v>
      </c>
      <c r="K2425">
        <v>281</v>
      </c>
      <c r="L2425" s="18">
        <f>(((RestaurantData4[[#This Row],[FitScore]]/100)*RestaurantData4[[#This Row],[DailyCustAvg]])/3.5)*30</f>
        <v>1950.9428571428573</v>
      </c>
      <c r="M2425">
        <v>40.678965896020998</v>
      </c>
      <c r="N2425">
        <v>-73.870882731796996</v>
      </c>
      <c r="O2425">
        <v>305</v>
      </c>
      <c r="P2425">
        <v>37</v>
      </c>
    </row>
    <row r="2426" spans="1:16" hidden="1" x14ac:dyDescent="0.3">
      <c r="A2426">
        <v>50060011</v>
      </c>
      <c r="B2426" s="1" t="s">
        <v>5266</v>
      </c>
      <c r="C2426" t="s">
        <v>4408</v>
      </c>
      <c r="D2426" s="2">
        <v>305</v>
      </c>
      <c r="E2426" s="1" t="s">
        <v>5267</v>
      </c>
      <c r="F2426" s="2">
        <v>11215</v>
      </c>
      <c r="G2426" s="3">
        <v>3477254061</v>
      </c>
      <c r="H2426" s="1" t="s">
        <v>163</v>
      </c>
      <c r="I2426" t="s">
        <v>17</v>
      </c>
      <c r="J2426">
        <v>74</v>
      </c>
      <c r="K2426">
        <v>281</v>
      </c>
      <c r="L2426" s="18">
        <f>(((RestaurantData4[[#This Row],[FitScore]]/100)*RestaurantData4[[#This Row],[DailyCustAvg]])/3.5)*30</f>
        <v>1782.3428571428572</v>
      </c>
      <c r="M2426">
        <v>40.678996761796</v>
      </c>
      <c r="N2426">
        <v>-73.987446280002999</v>
      </c>
      <c r="O2426">
        <v>306</v>
      </c>
      <c r="P2426">
        <v>39</v>
      </c>
    </row>
    <row r="2427" spans="1:16" hidden="1" x14ac:dyDescent="0.3">
      <c r="A2427">
        <v>41577604</v>
      </c>
      <c r="B2427" s="1" t="s">
        <v>5766</v>
      </c>
      <c r="C2427" t="s">
        <v>4408</v>
      </c>
      <c r="D2427" s="2">
        <v>387</v>
      </c>
      <c r="E2427" s="1" t="s">
        <v>5677</v>
      </c>
      <c r="F2427" s="2">
        <v>11213</v>
      </c>
      <c r="G2427" s="3">
        <v>7184676720</v>
      </c>
      <c r="H2427" s="1" t="s">
        <v>641</v>
      </c>
      <c r="I2427" t="s">
        <v>17</v>
      </c>
      <c r="J2427">
        <v>77</v>
      </c>
      <c r="K2427">
        <v>281</v>
      </c>
      <c r="L2427" s="18">
        <f>(((RestaurantData4[[#This Row],[FitScore]]/100)*RestaurantData4[[#This Row],[DailyCustAvg]])/3.5)*30</f>
        <v>1854.6</v>
      </c>
      <c r="M2427">
        <v>40.664967617979997</v>
      </c>
      <c r="N2427">
        <v>-73.931470144521995</v>
      </c>
      <c r="O2427">
        <v>309</v>
      </c>
      <c r="P2427">
        <v>41</v>
      </c>
    </row>
    <row r="2428" spans="1:16" hidden="1" x14ac:dyDescent="0.3">
      <c r="A2428">
        <v>41271954</v>
      </c>
      <c r="B2428" s="1" t="s">
        <v>6470</v>
      </c>
      <c r="C2428" t="s">
        <v>4408</v>
      </c>
      <c r="D2428" s="2">
        <v>847</v>
      </c>
      <c r="E2428" s="1" t="s">
        <v>5677</v>
      </c>
      <c r="F2428" s="2">
        <v>11203</v>
      </c>
      <c r="G2428" s="3">
        <v>7184857808</v>
      </c>
      <c r="H2428" s="1" t="s">
        <v>641</v>
      </c>
      <c r="I2428" t="s">
        <v>17</v>
      </c>
      <c r="J2428">
        <v>69</v>
      </c>
      <c r="K2428">
        <v>281</v>
      </c>
      <c r="L2428" s="18">
        <f>(((RestaurantData4[[#This Row],[FitScore]]/100)*RestaurantData4[[#This Row],[DailyCustAvg]])/3.5)*30</f>
        <v>1661.9142857142856</v>
      </c>
      <c r="M2428">
        <v>40.652522175633003</v>
      </c>
      <c r="N2428">
        <v>-73.930455870860996</v>
      </c>
      <c r="O2428">
        <v>317</v>
      </c>
      <c r="P2428">
        <v>41</v>
      </c>
    </row>
    <row r="2429" spans="1:16" hidden="1" x14ac:dyDescent="0.3">
      <c r="A2429">
        <v>50086657</v>
      </c>
      <c r="B2429" s="1" t="s">
        <v>6539</v>
      </c>
      <c r="C2429" t="s">
        <v>4408</v>
      </c>
      <c r="D2429" s="2">
        <v>1077</v>
      </c>
      <c r="E2429" s="1" t="s">
        <v>6484</v>
      </c>
      <c r="F2429" s="2">
        <v>11212</v>
      </c>
      <c r="G2429" s="3">
        <v>3472203986</v>
      </c>
      <c r="H2429" s="1" t="s">
        <v>641</v>
      </c>
      <c r="I2429" t="s">
        <v>21</v>
      </c>
      <c r="J2429">
        <v>58</v>
      </c>
      <c r="K2429">
        <v>281</v>
      </c>
      <c r="L2429" s="18">
        <f>(((RestaurantData4[[#This Row],[FitScore]]/100)*RestaurantData4[[#This Row],[DailyCustAvg]])/3.5)*30</f>
        <v>1396.9714285714285</v>
      </c>
      <c r="M2429">
        <v>40.664101167635003</v>
      </c>
      <c r="N2429">
        <v>-73.924182715268998</v>
      </c>
      <c r="O2429">
        <v>317</v>
      </c>
      <c r="P2429">
        <v>41</v>
      </c>
    </row>
    <row r="2430" spans="1:16" hidden="1" x14ac:dyDescent="0.3">
      <c r="A2430">
        <v>50048068</v>
      </c>
      <c r="B2430" s="1" t="s">
        <v>3698</v>
      </c>
      <c r="C2430" t="s">
        <v>6631</v>
      </c>
      <c r="D2430" s="2">
        <v>8805</v>
      </c>
      <c r="E2430" s="1" t="s">
        <v>6644</v>
      </c>
      <c r="F2430" s="2">
        <v>11369</v>
      </c>
      <c r="G2430" s="3">
        <v>7188987437</v>
      </c>
      <c r="H2430" s="1" t="s">
        <v>16</v>
      </c>
      <c r="I2430" t="s">
        <v>21</v>
      </c>
      <c r="J2430">
        <v>83</v>
      </c>
      <c r="K2430">
        <v>281</v>
      </c>
      <c r="L2430" s="18">
        <f>(((RestaurantData4[[#This Row],[FitScore]]/100)*RestaurantData4[[#This Row],[DailyCustAvg]])/3.5)*30</f>
        <v>1999.1142857142854</v>
      </c>
      <c r="M2430">
        <v>40.763996197643003</v>
      </c>
      <c r="N2430">
        <v>-73.881110277260007</v>
      </c>
      <c r="O2430">
        <v>403</v>
      </c>
      <c r="P2430">
        <v>22</v>
      </c>
    </row>
    <row r="2431" spans="1:16" hidden="1" x14ac:dyDescent="0.3">
      <c r="A2431">
        <v>41704990</v>
      </c>
      <c r="B2431" s="1" t="s">
        <v>7584</v>
      </c>
      <c r="C2431" t="s">
        <v>6631</v>
      </c>
      <c r="D2431" s="2">
        <v>13840</v>
      </c>
      <c r="E2431" s="1" t="s">
        <v>7585</v>
      </c>
      <c r="F2431" s="2">
        <v>11435</v>
      </c>
      <c r="G2431" s="3">
        <v>7182628661</v>
      </c>
      <c r="H2431" s="1" t="s">
        <v>212</v>
      </c>
      <c r="I2431" t="s">
        <v>17</v>
      </c>
      <c r="J2431">
        <v>65</v>
      </c>
      <c r="K2431">
        <v>281</v>
      </c>
      <c r="L2431" s="18">
        <f>(((RestaurantData4[[#This Row],[FitScore]]/100)*RestaurantData4[[#This Row],[DailyCustAvg]])/3.5)*30</f>
        <v>1565.5714285714287</v>
      </c>
      <c r="M2431">
        <v>40.709095313538</v>
      </c>
      <c r="N2431">
        <v>-73.818245508607006</v>
      </c>
      <c r="O2431">
        <v>408</v>
      </c>
      <c r="P2431">
        <v>24</v>
      </c>
    </row>
    <row r="2432" spans="1:16" hidden="1" x14ac:dyDescent="0.3">
      <c r="A2432">
        <v>50072566</v>
      </c>
      <c r="B2432" s="1" t="s">
        <v>7609</v>
      </c>
      <c r="C2432" t="s">
        <v>6631</v>
      </c>
      <c r="D2432" s="2">
        <v>17937</v>
      </c>
      <c r="E2432" s="1" t="s">
        <v>7575</v>
      </c>
      <c r="F2432" s="2">
        <v>11432</v>
      </c>
      <c r="G2432" s="3">
        <v>7185230513</v>
      </c>
      <c r="H2432" s="1" t="s">
        <v>242</v>
      </c>
      <c r="I2432" t="s">
        <v>17</v>
      </c>
      <c r="J2432">
        <v>74</v>
      </c>
      <c r="K2432">
        <v>281</v>
      </c>
      <c r="L2432" s="18">
        <f>(((RestaurantData4[[#This Row],[FitScore]]/100)*RestaurantData4[[#This Row],[DailyCustAvg]])/3.5)*30</f>
        <v>1782.3428571428572</v>
      </c>
      <c r="M2432">
        <v>40.712775711665998</v>
      </c>
      <c r="N2432">
        <v>-73.783289245608003</v>
      </c>
      <c r="O2432">
        <v>408</v>
      </c>
      <c r="P2432">
        <v>24</v>
      </c>
    </row>
    <row r="2433" spans="1:16" hidden="1" x14ac:dyDescent="0.3">
      <c r="A2433">
        <v>50100273</v>
      </c>
      <c r="B2433" s="1" t="s">
        <v>7808</v>
      </c>
      <c r="C2433" t="s">
        <v>6631</v>
      </c>
      <c r="D2433" s="2">
        <v>19220</v>
      </c>
      <c r="E2433" s="1" t="s">
        <v>6998</v>
      </c>
      <c r="F2433" s="2">
        <v>11358</v>
      </c>
      <c r="G2433" s="3">
        <v>9178431255</v>
      </c>
      <c r="H2433" s="1" t="s">
        <v>193</v>
      </c>
      <c r="I2433" t="s">
        <v>21</v>
      </c>
      <c r="J2433">
        <v>71</v>
      </c>
      <c r="K2433">
        <v>281</v>
      </c>
      <c r="L2433" s="18">
        <f>(((RestaurantData4[[#This Row],[FitScore]]/100)*RestaurantData4[[#This Row],[DailyCustAvg]])/3.5)*30</f>
        <v>1710.0857142857142</v>
      </c>
      <c r="M2433">
        <v>40.757839331789</v>
      </c>
      <c r="N2433">
        <v>-73.789152074102006</v>
      </c>
      <c r="O2433">
        <v>411</v>
      </c>
      <c r="P2433">
        <v>19</v>
      </c>
    </row>
    <row r="2434" spans="1:16" x14ac:dyDescent="0.3">
      <c r="A2434">
        <v>50036964</v>
      </c>
      <c r="B2434" s="1" t="s">
        <v>296</v>
      </c>
      <c r="C2434" t="s">
        <v>14</v>
      </c>
      <c r="D2434" s="2">
        <v>300</v>
      </c>
      <c r="E2434" s="1" t="s">
        <v>1625</v>
      </c>
      <c r="F2434" s="2">
        <v>10011</v>
      </c>
      <c r="G2434" s="3">
        <v>2126330300</v>
      </c>
      <c r="H2434" s="1" t="s">
        <v>86</v>
      </c>
      <c r="I2434" t="s">
        <v>21</v>
      </c>
      <c r="J2434">
        <v>99</v>
      </c>
      <c r="K2434">
        <v>319</v>
      </c>
      <c r="L2434" s="18">
        <f>(((RestaurantData4[[#This Row],[FitScore]]/100)*RestaurantData4[[#This Row],[DailyCustAvg]])/3.5)*30</f>
        <v>2706.9428571428571</v>
      </c>
      <c r="M2434">
        <v>40.741833444526002</v>
      </c>
      <c r="N2434">
        <v>-74.001558972295996</v>
      </c>
      <c r="O2434">
        <v>104</v>
      </c>
      <c r="P2434">
        <v>3</v>
      </c>
    </row>
    <row r="2435" spans="1:16" x14ac:dyDescent="0.3">
      <c r="A2435">
        <v>41710748</v>
      </c>
      <c r="B2435" s="1" t="s">
        <v>1376</v>
      </c>
      <c r="C2435" t="s">
        <v>14</v>
      </c>
      <c r="D2435" s="2">
        <v>240</v>
      </c>
      <c r="E2435" s="1" t="s">
        <v>383</v>
      </c>
      <c r="F2435" s="2">
        <v>10011</v>
      </c>
      <c r="G2435" s="3">
        <v>2127411732</v>
      </c>
      <c r="H2435" s="1" t="s">
        <v>20</v>
      </c>
      <c r="I2435" t="s">
        <v>21</v>
      </c>
      <c r="J2435">
        <v>100</v>
      </c>
      <c r="K2435">
        <v>314</v>
      </c>
      <c r="L2435" s="18">
        <f>(((RestaurantData4[[#This Row],[FitScore]]/100)*RestaurantData4[[#This Row],[DailyCustAvg]])/3.5)*30</f>
        <v>2691.4285714285711</v>
      </c>
      <c r="M2435">
        <v>40.744811516292998</v>
      </c>
      <c r="N2435">
        <v>-73.998819891628997</v>
      </c>
      <c r="O2435">
        <v>104</v>
      </c>
      <c r="P2435">
        <v>3</v>
      </c>
    </row>
    <row r="2436" spans="1:16" hidden="1" x14ac:dyDescent="0.3">
      <c r="A2436">
        <v>50101938</v>
      </c>
      <c r="B2436" s="1" t="s">
        <v>361</v>
      </c>
      <c r="C2436" t="s">
        <v>14</v>
      </c>
      <c r="D2436" s="2">
        <v>96</v>
      </c>
      <c r="E2436" s="1" t="s">
        <v>362</v>
      </c>
      <c r="F2436" s="2">
        <v>10012</v>
      </c>
      <c r="G2436" s="3">
        <v>3237272005</v>
      </c>
      <c r="H2436" s="1" t="s">
        <v>188</v>
      </c>
      <c r="I2436" t="s">
        <v>17</v>
      </c>
      <c r="J2436">
        <v>96</v>
      </c>
      <c r="K2436">
        <v>280</v>
      </c>
      <c r="L2436" s="18">
        <f>(((RestaurantData4[[#This Row],[FitScore]]/100)*RestaurantData4[[#This Row],[DailyCustAvg]])/3.5)*30</f>
        <v>2304</v>
      </c>
      <c r="M2436">
        <v>40.723160816427999</v>
      </c>
      <c r="N2436">
        <v>-73.999123324729993</v>
      </c>
      <c r="O2436">
        <v>102</v>
      </c>
      <c r="P2436">
        <v>1</v>
      </c>
    </row>
    <row r="2437" spans="1:16" hidden="1" x14ac:dyDescent="0.3">
      <c r="A2437">
        <v>50096025</v>
      </c>
      <c r="B2437" s="1" t="s">
        <v>590</v>
      </c>
      <c r="C2437" t="s">
        <v>14</v>
      </c>
      <c r="D2437" s="2">
        <v>300</v>
      </c>
      <c r="E2437" s="1" t="s">
        <v>391</v>
      </c>
      <c r="F2437" s="2">
        <v>10014</v>
      </c>
      <c r="G2437" s="3">
        <v>9174091407</v>
      </c>
      <c r="H2437" s="1" t="s">
        <v>58</v>
      </c>
      <c r="I2437" t="s">
        <v>17</v>
      </c>
      <c r="J2437">
        <v>98</v>
      </c>
      <c r="K2437">
        <v>280</v>
      </c>
      <c r="L2437" s="18">
        <f>(((RestaurantData4[[#This Row],[FitScore]]/100)*RestaurantData4[[#This Row],[DailyCustAvg]])/3.5)*30</f>
        <v>2351.9999999999995</v>
      </c>
      <c r="M2437">
        <v>40.732553346656999</v>
      </c>
      <c r="N2437">
        <v>-74.003770597892995</v>
      </c>
      <c r="O2437">
        <v>102</v>
      </c>
      <c r="P2437">
        <v>3</v>
      </c>
    </row>
    <row r="2438" spans="1:16" x14ac:dyDescent="0.3">
      <c r="A2438">
        <v>50084330</v>
      </c>
      <c r="B2438" s="1" t="s">
        <v>1693</v>
      </c>
      <c r="C2438" t="s">
        <v>14</v>
      </c>
      <c r="D2438" s="2">
        <v>224</v>
      </c>
      <c r="E2438" s="1" t="s">
        <v>1353</v>
      </c>
      <c r="F2438" s="2">
        <v>10011</v>
      </c>
      <c r="G2438" s="3">
        <v>5028742094</v>
      </c>
      <c r="H2438" s="1" t="s">
        <v>114</v>
      </c>
      <c r="I2438" t="s">
        <v>21</v>
      </c>
      <c r="J2438">
        <v>99</v>
      </c>
      <c r="K2438">
        <v>304</v>
      </c>
      <c r="L2438" s="18">
        <f>(((RestaurantData4[[#This Row],[FitScore]]/100)*RestaurantData4[[#This Row],[DailyCustAvg]])/3.5)*30</f>
        <v>2579.6571428571424</v>
      </c>
      <c r="M2438">
        <v>40.744196610465004</v>
      </c>
      <c r="N2438">
        <v>-73.995579145684999</v>
      </c>
      <c r="O2438">
        <v>104</v>
      </c>
      <c r="P2438">
        <v>3</v>
      </c>
    </row>
    <row r="2439" spans="1:16" hidden="1" x14ac:dyDescent="0.3">
      <c r="A2439">
        <v>41028791</v>
      </c>
      <c r="B2439" s="1" t="s">
        <v>291</v>
      </c>
      <c r="C2439" t="s">
        <v>14</v>
      </c>
      <c r="D2439" s="2">
        <v>300</v>
      </c>
      <c r="E2439" s="1" t="s">
        <v>1409</v>
      </c>
      <c r="F2439" s="2">
        <v>10011</v>
      </c>
      <c r="G2439" s="3">
        <v>6466381571</v>
      </c>
      <c r="H2439" s="1" t="s">
        <v>56</v>
      </c>
      <c r="I2439" t="s">
        <v>17</v>
      </c>
      <c r="J2439">
        <v>99</v>
      </c>
      <c r="K2439">
        <v>280</v>
      </c>
      <c r="L2439" s="18">
        <f>(((RestaurantData4[[#This Row],[FitScore]]/100)*RestaurantData4[[#This Row],[DailyCustAvg]])/3.5)*30</f>
        <v>2376</v>
      </c>
      <c r="M2439">
        <v>40.74545928109</v>
      </c>
      <c r="N2439">
        <v>-73.998917321202001</v>
      </c>
      <c r="O2439">
        <v>104</v>
      </c>
      <c r="P2439">
        <v>3</v>
      </c>
    </row>
    <row r="2440" spans="1:16" hidden="1" x14ac:dyDescent="0.3">
      <c r="A2440">
        <v>40799056</v>
      </c>
      <c r="B2440" s="1" t="s">
        <v>1767</v>
      </c>
      <c r="C2440" t="s">
        <v>14</v>
      </c>
      <c r="D2440" s="2">
        <v>1407</v>
      </c>
      <c r="E2440" s="1" t="s">
        <v>34</v>
      </c>
      <c r="F2440" s="2">
        <v>10018</v>
      </c>
      <c r="G2440" s="3">
        <v>2125751407</v>
      </c>
      <c r="H2440" s="1" t="s">
        <v>100</v>
      </c>
      <c r="I2440" t="s">
        <v>17</v>
      </c>
      <c r="J2440">
        <v>85</v>
      </c>
      <c r="K2440">
        <v>280</v>
      </c>
      <c r="L2440" s="18">
        <f>(((RestaurantData4[[#This Row],[FitScore]]/100)*RestaurantData4[[#This Row],[DailyCustAvg]])/3.5)*30</f>
        <v>2040</v>
      </c>
      <c r="M2440">
        <v>40.753432097520999</v>
      </c>
      <c r="N2440">
        <v>-73.987150667910001</v>
      </c>
      <c r="O2440">
        <v>105</v>
      </c>
      <c r="P2440">
        <v>3</v>
      </c>
    </row>
    <row r="2441" spans="1:16" hidden="1" x14ac:dyDescent="0.3">
      <c r="A2441">
        <v>50064665</v>
      </c>
      <c r="B2441" s="1" t="s">
        <v>1985</v>
      </c>
      <c r="C2441" t="s">
        <v>14</v>
      </c>
      <c r="D2441" s="2">
        <v>230</v>
      </c>
      <c r="E2441" s="1" t="s">
        <v>1906</v>
      </c>
      <c r="F2441" s="2">
        <v>10169</v>
      </c>
      <c r="G2441" s="3">
        <v>6095400403</v>
      </c>
      <c r="H2441" s="1" t="s">
        <v>151</v>
      </c>
      <c r="J2441">
        <v>86</v>
      </c>
      <c r="K2441">
        <v>280</v>
      </c>
      <c r="L2441" s="18">
        <f>(((RestaurantData4[[#This Row],[FitScore]]/100)*RestaurantData4[[#This Row],[DailyCustAvg]])/3.5)*30</f>
        <v>2064</v>
      </c>
      <c r="M2441">
        <v>40.75450075314</v>
      </c>
      <c r="N2441">
        <v>-73.975950427165003</v>
      </c>
      <c r="O2441">
        <v>105</v>
      </c>
      <c r="P2441">
        <v>4</v>
      </c>
    </row>
    <row r="2442" spans="1:16" hidden="1" x14ac:dyDescent="0.3">
      <c r="A2442">
        <v>50085966</v>
      </c>
      <c r="B2442" s="1" t="s">
        <v>131</v>
      </c>
      <c r="C2442" t="s">
        <v>14</v>
      </c>
      <c r="D2442" s="2">
        <v>900</v>
      </c>
      <c r="E2442" s="1" t="s">
        <v>852</v>
      </c>
      <c r="F2442" s="2">
        <v>10022</v>
      </c>
      <c r="G2442" s="3">
        <v>6095866680</v>
      </c>
      <c r="H2442" s="1" t="s">
        <v>132</v>
      </c>
      <c r="I2442" t="s">
        <v>17</v>
      </c>
      <c r="J2442">
        <v>77</v>
      </c>
      <c r="K2442">
        <v>280</v>
      </c>
      <c r="L2442" s="18">
        <f>(((RestaurantData4[[#This Row],[FitScore]]/100)*RestaurantData4[[#This Row],[DailyCustAvg]])/3.5)*30</f>
        <v>1848</v>
      </c>
      <c r="M2442">
        <v>40.754108471629998</v>
      </c>
      <c r="N2442">
        <v>-73.965970578544002</v>
      </c>
      <c r="O2442">
        <v>106</v>
      </c>
      <c r="P2442">
        <v>4</v>
      </c>
    </row>
    <row r="2443" spans="1:16" hidden="1" x14ac:dyDescent="0.3">
      <c r="A2443">
        <v>40675892</v>
      </c>
      <c r="B2443" s="1" t="s">
        <v>4528</v>
      </c>
      <c r="C2443" t="s">
        <v>4408</v>
      </c>
      <c r="D2443" s="2">
        <v>85</v>
      </c>
      <c r="E2443" s="1" t="s">
        <v>34</v>
      </c>
      <c r="F2443" s="2">
        <v>11249</v>
      </c>
      <c r="G2443" s="3">
        <v>7184863077</v>
      </c>
      <c r="H2443" s="1" t="s">
        <v>16</v>
      </c>
      <c r="I2443" t="s">
        <v>17</v>
      </c>
      <c r="J2443">
        <v>77</v>
      </c>
      <c r="K2443">
        <v>280</v>
      </c>
      <c r="L2443" s="18">
        <f>(((RestaurantData4[[#This Row],[FitScore]]/100)*RestaurantData4[[#This Row],[DailyCustAvg]])/3.5)*30</f>
        <v>1848</v>
      </c>
      <c r="M2443">
        <v>40.710510553877</v>
      </c>
      <c r="N2443">
        <v>-73.965736822639002</v>
      </c>
      <c r="O2443">
        <v>301</v>
      </c>
      <c r="P2443">
        <v>34</v>
      </c>
    </row>
    <row r="2444" spans="1:16" hidden="1" x14ac:dyDescent="0.3">
      <c r="A2444">
        <v>41650724</v>
      </c>
      <c r="B2444" s="1" t="s">
        <v>4781</v>
      </c>
      <c r="C2444" t="s">
        <v>4408</v>
      </c>
      <c r="D2444" s="2">
        <v>132</v>
      </c>
      <c r="E2444" s="1" t="s">
        <v>4782</v>
      </c>
      <c r="F2444" s="2">
        <v>11238</v>
      </c>
      <c r="G2444" s="3">
        <v>7185763584</v>
      </c>
      <c r="H2444" s="1" t="s">
        <v>24</v>
      </c>
      <c r="I2444" t="s">
        <v>21</v>
      </c>
      <c r="J2444">
        <v>87</v>
      </c>
      <c r="K2444">
        <v>280</v>
      </c>
      <c r="L2444" s="18">
        <f>(((RestaurantData4[[#This Row],[FitScore]]/100)*RestaurantData4[[#This Row],[DailyCustAvg]])/3.5)*30</f>
        <v>2088</v>
      </c>
      <c r="M2444">
        <v>40.686595631693997</v>
      </c>
      <c r="N2444">
        <v>-73.966675831358998</v>
      </c>
      <c r="O2444">
        <v>302</v>
      </c>
      <c r="P2444">
        <v>35</v>
      </c>
    </row>
    <row r="2445" spans="1:16" hidden="1" x14ac:dyDescent="0.3">
      <c r="A2445">
        <v>41684504</v>
      </c>
      <c r="B2445" s="1" t="s">
        <v>4952</v>
      </c>
      <c r="C2445" t="s">
        <v>4408</v>
      </c>
      <c r="D2445" s="2">
        <v>87</v>
      </c>
      <c r="E2445" s="1" t="s">
        <v>4796</v>
      </c>
      <c r="F2445" s="2">
        <v>11201</v>
      </c>
      <c r="G2445" s="3">
        <v>7187979300</v>
      </c>
      <c r="H2445" s="1" t="s">
        <v>24</v>
      </c>
      <c r="I2445" t="s">
        <v>21</v>
      </c>
      <c r="J2445">
        <v>92</v>
      </c>
      <c r="K2445">
        <v>280</v>
      </c>
      <c r="L2445" s="18">
        <f>(((RestaurantData4[[#This Row],[FitScore]]/100)*RestaurantData4[[#This Row],[DailyCustAvg]])/3.5)*30</f>
        <v>2208.0000000000005</v>
      </c>
      <c r="M2445">
        <v>40.691055210850003</v>
      </c>
      <c r="N2445">
        <v>-73.997277490155994</v>
      </c>
      <c r="O2445">
        <v>302</v>
      </c>
      <c r="P2445">
        <v>33</v>
      </c>
    </row>
    <row r="2446" spans="1:16" hidden="1" x14ac:dyDescent="0.3">
      <c r="A2446">
        <v>50102216</v>
      </c>
      <c r="B2446" s="1" t="s">
        <v>4984</v>
      </c>
      <c r="C2446" t="s">
        <v>4408</v>
      </c>
      <c r="D2446" s="2">
        <v>967</v>
      </c>
      <c r="E2446" s="1" t="s">
        <v>4409</v>
      </c>
      <c r="F2446" s="2">
        <v>11205</v>
      </c>
      <c r="G2446" s="3">
        <v>9176456213</v>
      </c>
      <c r="H2446" s="1" t="s">
        <v>2033</v>
      </c>
      <c r="I2446" t="s">
        <v>21</v>
      </c>
      <c r="J2446">
        <v>74</v>
      </c>
      <c r="K2446">
        <v>280</v>
      </c>
      <c r="L2446" s="18">
        <f>(((RestaurantData4[[#This Row],[FitScore]]/100)*RestaurantData4[[#This Row],[DailyCustAvg]])/3.5)*30</f>
        <v>1775.9999999999998</v>
      </c>
      <c r="M2446">
        <v>40.691257943535</v>
      </c>
      <c r="N2446">
        <v>-73.955473303817001</v>
      </c>
      <c r="O2446">
        <v>303</v>
      </c>
      <c r="P2446">
        <v>33</v>
      </c>
    </row>
    <row r="2447" spans="1:16" hidden="1" x14ac:dyDescent="0.3">
      <c r="A2447">
        <v>50087672</v>
      </c>
      <c r="B2447" s="1" t="s">
        <v>2657</v>
      </c>
      <c r="C2447" t="s">
        <v>4408</v>
      </c>
      <c r="D2447" s="2">
        <v>1422</v>
      </c>
      <c r="E2447" s="1" t="s">
        <v>160</v>
      </c>
      <c r="F2447" s="2">
        <v>11216</v>
      </c>
      <c r="G2447" s="3">
        <v>7186044792</v>
      </c>
      <c r="H2447" s="1" t="s">
        <v>45</v>
      </c>
      <c r="I2447" t="s">
        <v>21</v>
      </c>
      <c r="J2447">
        <v>59</v>
      </c>
      <c r="K2447">
        <v>280</v>
      </c>
      <c r="L2447" s="18">
        <f>(((RestaurantData4[[#This Row],[FitScore]]/100)*RestaurantData4[[#This Row],[DailyCustAvg]])/3.5)*30</f>
        <v>1415.9999999999998</v>
      </c>
      <c r="M2447">
        <v>40.680067891013003</v>
      </c>
      <c r="N2447">
        <v>-73.943867883166007</v>
      </c>
      <c r="O2447">
        <v>303</v>
      </c>
      <c r="P2447">
        <v>36</v>
      </c>
    </row>
    <row r="2448" spans="1:16" hidden="1" x14ac:dyDescent="0.3">
      <c r="A2448">
        <v>50051436</v>
      </c>
      <c r="B2448" s="1" t="s">
        <v>5331</v>
      </c>
      <c r="C2448" t="s">
        <v>4408</v>
      </c>
      <c r="D2448" s="2">
        <v>316</v>
      </c>
      <c r="E2448" s="1" t="s">
        <v>4828</v>
      </c>
      <c r="F2448" s="2">
        <v>11231</v>
      </c>
      <c r="G2448" s="3">
        <v>3472478417</v>
      </c>
      <c r="H2448" s="1" t="s">
        <v>24</v>
      </c>
      <c r="I2448" t="s">
        <v>21</v>
      </c>
      <c r="J2448">
        <v>86</v>
      </c>
      <c r="K2448">
        <v>280</v>
      </c>
      <c r="L2448" s="18">
        <f>(((RestaurantData4[[#This Row],[FitScore]]/100)*RestaurantData4[[#This Row],[DailyCustAvg]])/3.5)*30</f>
        <v>2064</v>
      </c>
      <c r="M2448">
        <v>40.683375273929002</v>
      </c>
      <c r="N2448">
        <v>-73.995417337804</v>
      </c>
      <c r="O2448">
        <v>306</v>
      </c>
      <c r="P2448">
        <v>39</v>
      </c>
    </row>
    <row r="2449" spans="1:16" hidden="1" x14ac:dyDescent="0.3">
      <c r="A2449">
        <v>50000606</v>
      </c>
      <c r="B2449" s="1" t="s">
        <v>5437</v>
      </c>
      <c r="C2449" t="s">
        <v>4408</v>
      </c>
      <c r="D2449" s="2">
        <v>521</v>
      </c>
      <c r="E2449" s="1" t="s">
        <v>4840</v>
      </c>
      <c r="F2449" s="2">
        <v>11231</v>
      </c>
      <c r="G2449" s="3">
        <v>7185345498</v>
      </c>
      <c r="H2449" s="1" t="s">
        <v>16</v>
      </c>
      <c r="I2449" t="s">
        <v>21</v>
      </c>
      <c r="J2449">
        <v>82</v>
      </c>
      <c r="K2449">
        <v>280</v>
      </c>
      <c r="L2449" s="18">
        <f>(((RestaurantData4[[#This Row],[FitScore]]/100)*RestaurantData4[[#This Row],[DailyCustAvg]])/3.5)*30</f>
        <v>1967.9999999999998</v>
      </c>
      <c r="M2449">
        <v>40.685535501986003</v>
      </c>
      <c r="N2449">
        <v>-74.000497582964996</v>
      </c>
      <c r="O2449">
        <v>306</v>
      </c>
      <c r="P2449">
        <v>39</v>
      </c>
    </row>
    <row r="2450" spans="1:16" hidden="1" x14ac:dyDescent="0.3">
      <c r="A2450">
        <v>41152958</v>
      </c>
      <c r="B2450" s="1" t="s">
        <v>5558</v>
      </c>
      <c r="C2450" t="s">
        <v>4408</v>
      </c>
      <c r="D2450" s="2">
        <v>5622</v>
      </c>
      <c r="E2450" s="1" t="s">
        <v>383</v>
      </c>
      <c r="F2450" s="2">
        <v>11220</v>
      </c>
      <c r="G2450" s="3">
        <v>7184393366</v>
      </c>
      <c r="H2450" s="1" t="s">
        <v>242</v>
      </c>
      <c r="I2450" t="s">
        <v>17</v>
      </c>
      <c r="J2450">
        <v>84</v>
      </c>
      <c r="K2450">
        <v>280</v>
      </c>
      <c r="L2450" s="18">
        <f>(((RestaurantData4[[#This Row],[FitScore]]/100)*RestaurantData4[[#This Row],[DailyCustAvg]])/3.5)*30</f>
        <v>2016</v>
      </c>
      <c r="M2450">
        <v>40.637581242176999</v>
      </c>
      <c r="N2450">
        <v>-74.007393504866002</v>
      </c>
      <c r="O2450">
        <v>307</v>
      </c>
      <c r="P2450">
        <v>38</v>
      </c>
    </row>
    <row r="2451" spans="1:16" hidden="1" x14ac:dyDescent="0.3">
      <c r="A2451">
        <v>50085744</v>
      </c>
      <c r="B2451" s="1" t="s">
        <v>5690</v>
      </c>
      <c r="C2451" t="s">
        <v>4408</v>
      </c>
      <c r="D2451" s="2">
        <v>100</v>
      </c>
      <c r="E2451" s="1" t="s">
        <v>5641</v>
      </c>
      <c r="F2451" s="2">
        <v>11213</v>
      </c>
      <c r="G2451" s="3">
        <v>7184155789</v>
      </c>
      <c r="H2451" s="1" t="s">
        <v>16</v>
      </c>
      <c r="I2451" t="s">
        <v>17</v>
      </c>
      <c r="J2451">
        <v>80</v>
      </c>
      <c r="K2451">
        <v>280</v>
      </c>
      <c r="L2451" s="18">
        <f>(((RestaurantData4[[#This Row],[FitScore]]/100)*RestaurantData4[[#This Row],[DailyCustAvg]])/3.5)*30</f>
        <v>1920</v>
      </c>
      <c r="M2451">
        <v>40.676199351637003</v>
      </c>
      <c r="N2451">
        <v>-73.941567449554995</v>
      </c>
      <c r="O2451">
        <v>308</v>
      </c>
      <c r="P2451">
        <v>36</v>
      </c>
    </row>
    <row r="2452" spans="1:16" hidden="1" x14ac:dyDescent="0.3">
      <c r="A2452">
        <v>41502782</v>
      </c>
      <c r="B2452" s="1" t="s">
        <v>5824</v>
      </c>
      <c r="C2452" t="s">
        <v>4408</v>
      </c>
      <c r="D2452" s="2">
        <v>7215</v>
      </c>
      <c r="E2452" s="1" t="s">
        <v>901</v>
      </c>
      <c r="F2452" s="2">
        <v>11209</v>
      </c>
      <c r="G2452" s="3">
        <v>7184390808</v>
      </c>
      <c r="H2452" s="1" t="s">
        <v>29</v>
      </c>
      <c r="I2452" t="s">
        <v>21</v>
      </c>
      <c r="J2452">
        <v>66</v>
      </c>
      <c r="K2452">
        <v>280</v>
      </c>
      <c r="L2452" s="18">
        <f>(((RestaurantData4[[#This Row],[FitScore]]/100)*RestaurantData4[[#This Row],[DailyCustAvg]])/3.5)*30</f>
        <v>1584.0000000000002</v>
      </c>
      <c r="M2452">
        <v>40.633334862504</v>
      </c>
      <c r="N2452">
        <v>-74.027010509852005</v>
      </c>
      <c r="O2452">
        <v>310</v>
      </c>
      <c r="P2452">
        <v>43</v>
      </c>
    </row>
    <row r="2453" spans="1:16" hidden="1" x14ac:dyDescent="0.3">
      <c r="A2453">
        <v>41110540</v>
      </c>
      <c r="B2453" s="1" t="s">
        <v>6283</v>
      </c>
      <c r="C2453" t="s">
        <v>4408</v>
      </c>
      <c r="D2453" s="2">
        <v>941</v>
      </c>
      <c r="E2453" s="1" t="s">
        <v>5975</v>
      </c>
      <c r="F2453" s="2">
        <v>11218</v>
      </c>
      <c r="G2453" s="3">
        <v>7186330600</v>
      </c>
      <c r="H2453" s="1" t="s">
        <v>202</v>
      </c>
      <c r="I2453" t="s">
        <v>17</v>
      </c>
      <c r="J2453">
        <v>74</v>
      </c>
      <c r="K2453">
        <v>280</v>
      </c>
      <c r="L2453" s="18">
        <f>(((RestaurantData4[[#This Row],[FitScore]]/100)*RestaurantData4[[#This Row],[DailyCustAvg]])/3.5)*30</f>
        <v>1775.9999999999998</v>
      </c>
      <c r="M2453">
        <v>40.631247007954997</v>
      </c>
      <c r="N2453">
        <v>-73.977248764565005</v>
      </c>
      <c r="O2453">
        <v>314</v>
      </c>
      <c r="P2453">
        <v>44</v>
      </c>
    </row>
    <row r="2454" spans="1:16" hidden="1" x14ac:dyDescent="0.3">
      <c r="A2454">
        <v>50070213</v>
      </c>
      <c r="B2454" s="1" t="s">
        <v>6391</v>
      </c>
      <c r="C2454" t="s">
        <v>4408</v>
      </c>
      <c r="D2454" s="2">
        <v>2793</v>
      </c>
      <c r="E2454" s="1" t="s">
        <v>5830</v>
      </c>
      <c r="F2454" s="2">
        <v>11223</v>
      </c>
      <c r="G2454" s="3">
        <v>7183723222</v>
      </c>
      <c r="H2454" s="1" t="s">
        <v>242</v>
      </c>
      <c r="I2454" t="s">
        <v>17</v>
      </c>
      <c r="J2454">
        <v>64</v>
      </c>
      <c r="K2454">
        <v>280</v>
      </c>
      <c r="L2454" s="18">
        <f>(((RestaurantData4[[#This Row],[FitScore]]/100)*RestaurantData4[[#This Row],[DailyCustAvg]])/3.5)*30</f>
        <v>1536</v>
      </c>
      <c r="M2454">
        <v>40.593042697591002</v>
      </c>
      <c r="N2454">
        <v>-73.979126973424002</v>
      </c>
      <c r="O2454">
        <v>315</v>
      </c>
      <c r="P2454">
        <v>47</v>
      </c>
    </row>
    <row r="2455" spans="1:16" hidden="1" x14ac:dyDescent="0.3">
      <c r="A2455">
        <v>41056253</v>
      </c>
      <c r="B2455" s="1" t="s">
        <v>7368</v>
      </c>
      <c r="C2455" t="s">
        <v>6631</v>
      </c>
      <c r="D2455" s="2">
        <v>12921</v>
      </c>
      <c r="E2455" s="1" t="s">
        <v>5843</v>
      </c>
      <c r="F2455" s="2">
        <v>11356</v>
      </c>
      <c r="G2455" s="3">
        <v>7184459240</v>
      </c>
      <c r="H2455" s="1" t="s">
        <v>138</v>
      </c>
      <c r="I2455" t="s">
        <v>17</v>
      </c>
      <c r="J2455">
        <v>61</v>
      </c>
      <c r="K2455">
        <v>280</v>
      </c>
      <c r="L2455" s="18">
        <f>(((RestaurantData4[[#This Row],[FitScore]]/100)*RestaurantData4[[#This Row],[DailyCustAvg]])/3.5)*30</f>
        <v>1464</v>
      </c>
      <c r="M2455">
        <v>40.785667009358001</v>
      </c>
      <c r="N2455">
        <v>-73.839095752145994</v>
      </c>
      <c r="O2455">
        <v>407</v>
      </c>
      <c r="P2455">
        <v>19</v>
      </c>
    </row>
    <row r="2456" spans="1:16" hidden="1" x14ac:dyDescent="0.3">
      <c r="A2456">
        <v>50035774</v>
      </c>
      <c r="B2456" s="1" t="s">
        <v>7538</v>
      </c>
      <c r="C2456" t="s">
        <v>6631</v>
      </c>
      <c r="D2456" s="2">
        <v>13347</v>
      </c>
      <c r="E2456" s="1" t="s">
        <v>6830</v>
      </c>
      <c r="F2456" s="2">
        <v>11354</v>
      </c>
      <c r="G2456" s="3">
        <v>7187622664</v>
      </c>
      <c r="H2456" s="1" t="s">
        <v>242</v>
      </c>
      <c r="I2456" t="s">
        <v>17</v>
      </c>
      <c r="J2456">
        <v>62</v>
      </c>
      <c r="K2456">
        <v>280</v>
      </c>
      <c r="L2456" s="18">
        <f>(((RestaurantData4[[#This Row],[FitScore]]/100)*RestaurantData4[[#This Row],[DailyCustAvg]])/3.5)*30</f>
        <v>1488</v>
      </c>
      <c r="M2456">
        <v>40.758712432159001</v>
      </c>
      <c r="N2456">
        <v>-73.832616809491</v>
      </c>
      <c r="O2456">
        <v>407</v>
      </c>
      <c r="P2456">
        <v>20</v>
      </c>
    </row>
    <row r="2457" spans="1:16" hidden="1" x14ac:dyDescent="0.3">
      <c r="A2457">
        <v>41108068</v>
      </c>
      <c r="B2457" s="1" t="s">
        <v>7659</v>
      </c>
      <c r="C2457" t="s">
        <v>6631</v>
      </c>
      <c r="D2457" s="2">
        <v>13406</v>
      </c>
      <c r="E2457" s="1" t="s">
        <v>5260</v>
      </c>
      <c r="F2457" s="2">
        <v>11418</v>
      </c>
      <c r="G2457" s="3">
        <v>7182062115</v>
      </c>
      <c r="H2457" s="1" t="s">
        <v>29</v>
      </c>
      <c r="I2457" t="s">
        <v>17</v>
      </c>
      <c r="J2457">
        <v>37</v>
      </c>
      <c r="K2457">
        <v>280</v>
      </c>
      <c r="L2457" s="18">
        <f>(((RestaurantData4[[#This Row],[FitScore]]/100)*RestaurantData4[[#This Row],[DailyCustAvg]])/3.5)*30</f>
        <v>887.99999999999989</v>
      </c>
      <c r="M2457">
        <v>40.702351872652997</v>
      </c>
      <c r="N2457">
        <v>-73.818545279028996</v>
      </c>
      <c r="O2457">
        <v>409</v>
      </c>
      <c r="P2457">
        <v>29</v>
      </c>
    </row>
    <row r="2458" spans="1:16" hidden="1" x14ac:dyDescent="0.3">
      <c r="A2458">
        <v>50045593</v>
      </c>
      <c r="B2458" s="1" t="s">
        <v>7692</v>
      </c>
      <c r="C2458" t="s">
        <v>6631</v>
      </c>
      <c r="D2458" s="2">
        <v>10802</v>
      </c>
      <c r="E2458" s="1" t="s">
        <v>7643</v>
      </c>
      <c r="F2458" s="2">
        <v>11418</v>
      </c>
      <c r="G2458" s="3">
        <v>7186076287</v>
      </c>
      <c r="H2458" s="1" t="s">
        <v>276</v>
      </c>
      <c r="I2458" t="s">
        <v>21</v>
      </c>
      <c r="J2458">
        <v>42</v>
      </c>
      <c r="K2458">
        <v>280</v>
      </c>
      <c r="L2458" s="18">
        <f>(((RestaurantData4[[#This Row],[FitScore]]/100)*RestaurantData4[[#This Row],[DailyCustAvg]])/3.5)*30</f>
        <v>1008</v>
      </c>
      <c r="M2458">
        <v>40.695611566560999</v>
      </c>
      <c r="N2458">
        <v>-73.839364415109998</v>
      </c>
      <c r="O2458">
        <v>409</v>
      </c>
      <c r="P2458">
        <v>32</v>
      </c>
    </row>
    <row r="2459" spans="1:16" hidden="1" x14ac:dyDescent="0.3">
      <c r="A2459">
        <v>50041181</v>
      </c>
      <c r="B2459" s="1" t="s">
        <v>7938</v>
      </c>
      <c r="C2459" t="s">
        <v>6631</v>
      </c>
      <c r="D2459" s="2">
        <v>24310</v>
      </c>
      <c r="E2459" s="1" t="s">
        <v>7845</v>
      </c>
      <c r="F2459" s="2">
        <v>11422</v>
      </c>
      <c r="G2459" s="3">
        <v>3472346215</v>
      </c>
      <c r="H2459" s="1" t="s">
        <v>641</v>
      </c>
      <c r="I2459" t="s">
        <v>21</v>
      </c>
      <c r="J2459">
        <v>83</v>
      </c>
      <c r="K2459">
        <v>280</v>
      </c>
      <c r="L2459" s="18">
        <f>(((RestaurantData4[[#This Row],[FitScore]]/100)*RestaurantData4[[#This Row],[DailyCustAvg]])/3.5)*30</f>
        <v>1991.9999999999998</v>
      </c>
      <c r="M2459">
        <v>40.674014024563</v>
      </c>
      <c r="N2459">
        <v>-73.730309506756996</v>
      </c>
      <c r="O2459">
        <v>413</v>
      </c>
      <c r="P2459">
        <v>31</v>
      </c>
    </row>
    <row r="2460" spans="1:16" x14ac:dyDescent="0.3">
      <c r="A2460">
        <v>50059989</v>
      </c>
      <c r="B2460" s="1" t="s">
        <v>1488</v>
      </c>
      <c r="C2460" t="s">
        <v>14</v>
      </c>
      <c r="D2460" s="2">
        <v>210</v>
      </c>
      <c r="E2460" s="1" t="s">
        <v>1351</v>
      </c>
      <c r="F2460" s="2">
        <v>10011</v>
      </c>
      <c r="G2460" s="3">
        <v>2126471883</v>
      </c>
      <c r="H2460" s="1" t="s">
        <v>16</v>
      </c>
      <c r="I2460" t="s">
        <v>21</v>
      </c>
      <c r="J2460">
        <v>100</v>
      </c>
      <c r="K2460">
        <v>300</v>
      </c>
      <c r="L2460" s="18">
        <f>(((RestaurantData4[[#This Row],[FitScore]]/100)*RestaurantData4[[#This Row],[DailyCustAvg]])/3.5)*30</f>
        <v>2571.4285714285711</v>
      </c>
      <c r="M2460">
        <v>40.747287211500002</v>
      </c>
      <c r="N2460">
        <v>-74.004442714367997</v>
      </c>
      <c r="O2460">
        <v>104</v>
      </c>
      <c r="P2460">
        <v>3</v>
      </c>
    </row>
    <row r="2461" spans="1:16" x14ac:dyDescent="0.3">
      <c r="A2461">
        <v>41483297</v>
      </c>
      <c r="B2461" s="1" t="s">
        <v>1458</v>
      </c>
      <c r="C2461" t="s">
        <v>14</v>
      </c>
      <c r="D2461" s="2">
        <v>110</v>
      </c>
      <c r="E2461" s="1" t="s">
        <v>385</v>
      </c>
      <c r="F2461" s="2">
        <v>10011</v>
      </c>
      <c r="G2461" s="3">
        <v>2124142700</v>
      </c>
      <c r="H2461" s="1" t="s">
        <v>678</v>
      </c>
      <c r="I2461" t="s">
        <v>21</v>
      </c>
      <c r="J2461">
        <v>100</v>
      </c>
      <c r="K2461">
        <v>299</v>
      </c>
      <c r="L2461" s="18">
        <f>(((RestaurantData4[[#This Row],[FitScore]]/100)*RestaurantData4[[#This Row],[DailyCustAvg]])/3.5)*30</f>
        <v>2562.8571428571431</v>
      </c>
      <c r="M2461">
        <v>40.742977955918001</v>
      </c>
      <c r="N2461">
        <v>-74.003868627596006</v>
      </c>
      <c r="O2461">
        <v>104</v>
      </c>
      <c r="P2461">
        <v>3</v>
      </c>
    </row>
    <row r="2462" spans="1:16" x14ac:dyDescent="0.3">
      <c r="A2462">
        <v>50101799</v>
      </c>
      <c r="B2462" s="1" t="s">
        <v>1530</v>
      </c>
      <c r="C2462" t="s">
        <v>14</v>
      </c>
      <c r="D2462" s="2">
        <v>199</v>
      </c>
      <c r="E2462" s="1" t="s">
        <v>383</v>
      </c>
      <c r="F2462" s="2">
        <v>10011</v>
      </c>
      <c r="G2462" s="3">
        <v>6468485130</v>
      </c>
      <c r="H2462" s="1" t="s">
        <v>193</v>
      </c>
      <c r="I2462" t="s">
        <v>21</v>
      </c>
      <c r="J2462">
        <v>100</v>
      </c>
      <c r="K2462">
        <v>294</v>
      </c>
      <c r="L2462" s="18">
        <f>(((RestaurantData4[[#This Row],[FitScore]]/100)*RestaurantData4[[#This Row],[DailyCustAvg]])/3.5)*30</f>
        <v>2520</v>
      </c>
      <c r="M2462">
        <v>40.743554421002003</v>
      </c>
      <c r="N2462">
        <v>-73.999758208675004</v>
      </c>
      <c r="O2462">
        <v>104</v>
      </c>
      <c r="P2462">
        <v>3</v>
      </c>
    </row>
    <row r="2463" spans="1:16" x14ac:dyDescent="0.3">
      <c r="A2463">
        <v>50094711</v>
      </c>
      <c r="B2463" s="1" t="s">
        <v>1447</v>
      </c>
      <c r="C2463" t="s">
        <v>14</v>
      </c>
      <c r="D2463" s="2">
        <v>200</v>
      </c>
      <c r="E2463" s="1" t="s">
        <v>1353</v>
      </c>
      <c r="F2463" s="2">
        <v>10011</v>
      </c>
      <c r="G2463" s="3">
        <v>2123664410</v>
      </c>
      <c r="H2463" s="1" t="s">
        <v>127</v>
      </c>
      <c r="I2463" t="s">
        <v>21</v>
      </c>
      <c r="J2463">
        <v>100</v>
      </c>
      <c r="K2463">
        <v>287</v>
      </c>
      <c r="L2463" s="18">
        <f>(((RestaurantData4[[#This Row],[FitScore]]/100)*RestaurantData4[[#This Row],[DailyCustAvg]])/3.5)*30</f>
        <v>2460</v>
      </c>
      <c r="M2463">
        <v>40.743178329754002</v>
      </c>
      <c r="N2463">
        <v>-73.996319018600005</v>
      </c>
      <c r="O2463">
        <v>104</v>
      </c>
      <c r="P2463">
        <v>3</v>
      </c>
    </row>
    <row r="2464" spans="1:16" x14ac:dyDescent="0.3">
      <c r="A2464">
        <v>50051701</v>
      </c>
      <c r="B2464" s="1" t="s">
        <v>1565</v>
      </c>
      <c r="C2464" t="s">
        <v>14</v>
      </c>
      <c r="D2464" s="2">
        <v>100</v>
      </c>
      <c r="E2464" s="1" t="s">
        <v>1351</v>
      </c>
      <c r="F2464" s="2">
        <v>10011</v>
      </c>
      <c r="G2464" s="3">
        <v>2123889539</v>
      </c>
      <c r="H2464" s="1" t="s">
        <v>188</v>
      </c>
      <c r="I2464" t="s">
        <v>21</v>
      </c>
      <c r="J2464">
        <v>100</v>
      </c>
      <c r="K2464">
        <v>279</v>
      </c>
      <c r="L2464" s="18">
        <f>(((RestaurantData4[[#This Row],[FitScore]]/100)*RestaurantData4[[#This Row],[DailyCustAvg]])/3.5)*30</f>
        <v>2391.4285714285711</v>
      </c>
      <c r="M2464">
        <v>40.743622820045999</v>
      </c>
      <c r="N2464">
        <v>-74.007109394050005</v>
      </c>
      <c r="O2464">
        <v>104</v>
      </c>
      <c r="P2464">
        <v>3</v>
      </c>
    </row>
    <row r="2465" spans="1:16" hidden="1" x14ac:dyDescent="0.3">
      <c r="A2465">
        <v>50058195</v>
      </c>
      <c r="B2465" s="1" t="s">
        <v>1092</v>
      </c>
      <c r="C2465" t="s">
        <v>14</v>
      </c>
      <c r="D2465" s="2">
        <v>88</v>
      </c>
      <c r="E2465" s="1" t="s">
        <v>861</v>
      </c>
      <c r="F2465" s="2">
        <v>10002</v>
      </c>
      <c r="G2465" s="3">
        <v>2122263088</v>
      </c>
      <c r="H2465" s="1" t="s">
        <v>242</v>
      </c>
      <c r="J2465">
        <v>100</v>
      </c>
      <c r="K2465">
        <v>279</v>
      </c>
      <c r="L2465" s="18">
        <f>(((RestaurantData4[[#This Row],[FitScore]]/100)*RestaurantData4[[#This Row],[DailyCustAvg]])/3.5)*30</f>
        <v>2391.4285714285711</v>
      </c>
      <c r="M2465">
        <v>40.714303286952997</v>
      </c>
      <c r="N2465">
        <v>-73.993809983218995</v>
      </c>
      <c r="O2465">
        <v>103</v>
      </c>
      <c r="P2465">
        <v>1</v>
      </c>
    </row>
    <row r="2466" spans="1:16" x14ac:dyDescent="0.3">
      <c r="A2466">
        <v>50054896</v>
      </c>
      <c r="B2466" s="1" t="s">
        <v>1676</v>
      </c>
      <c r="C2466" t="s">
        <v>14</v>
      </c>
      <c r="D2466" s="2">
        <v>98</v>
      </c>
      <c r="E2466" s="1" t="s">
        <v>383</v>
      </c>
      <c r="F2466" s="2">
        <v>10011</v>
      </c>
      <c r="G2466" s="3">
        <v>6468961883</v>
      </c>
      <c r="H2466" s="1" t="s">
        <v>242</v>
      </c>
      <c r="I2466" t="s">
        <v>21</v>
      </c>
      <c r="J2466">
        <v>99</v>
      </c>
      <c r="K2466">
        <v>277</v>
      </c>
      <c r="L2466" s="18">
        <f>(((RestaurantData4[[#This Row],[FitScore]]/100)*RestaurantData4[[#This Row],[DailyCustAvg]])/3.5)*30</f>
        <v>2350.542857142857</v>
      </c>
      <c r="M2466">
        <v>40.740279899663001</v>
      </c>
      <c r="N2466">
        <v>-74.002121884846005</v>
      </c>
      <c r="O2466">
        <v>104</v>
      </c>
      <c r="P2466">
        <v>3</v>
      </c>
    </row>
    <row r="2467" spans="1:16" x14ac:dyDescent="0.3">
      <c r="A2467">
        <v>41583431</v>
      </c>
      <c r="B2467" s="1" t="s">
        <v>1422</v>
      </c>
      <c r="C2467" t="s">
        <v>14</v>
      </c>
      <c r="D2467" s="2">
        <v>355</v>
      </c>
      <c r="E2467" s="1" t="s">
        <v>1423</v>
      </c>
      <c r="F2467" s="2">
        <v>10011</v>
      </c>
      <c r="G2467" s="3">
        <v>2122292336</v>
      </c>
      <c r="H2467" s="1" t="s">
        <v>29</v>
      </c>
      <c r="I2467" t="s">
        <v>21</v>
      </c>
      <c r="J2467">
        <v>99</v>
      </c>
      <c r="K2467">
        <v>276</v>
      </c>
      <c r="L2467" s="18">
        <f>(((RestaurantData4[[#This Row],[FitScore]]/100)*RestaurantData4[[#This Row],[DailyCustAvg]])/3.5)*30</f>
        <v>2342.0571428571429</v>
      </c>
      <c r="M2467">
        <v>40.741726367976</v>
      </c>
      <c r="N2467">
        <v>-74.003081852297996</v>
      </c>
      <c r="O2467">
        <v>104</v>
      </c>
      <c r="P2467">
        <v>3</v>
      </c>
    </row>
    <row r="2468" spans="1:16" hidden="1" x14ac:dyDescent="0.3">
      <c r="A2468">
        <v>40898273</v>
      </c>
      <c r="B2468" s="1" t="s">
        <v>164</v>
      </c>
      <c r="C2468" t="s">
        <v>14</v>
      </c>
      <c r="D2468" s="2">
        <v>630</v>
      </c>
      <c r="E2468" s="1" t="s">
        <v>1756</v>
      </c>
      <c r="F2468" s="2">
        <v>10022</v>
      </c>
      <c r="G2468" s="3">
        <v>2123711330</v>
      </c>
      <c r="H2468" s="1" t="s">
        <v>2033</v>
      </c>
      <c r="I2468" t="s">
        <v>17</v>
      </c>
      <c r="J2468">
        <v>85</v>
      </c>
      <c r="K2468">
        <v>279</v>
      </c>
      <c r="L2468" s="18">
        <f>(((RestaurantData4[[#This Row],[FitScore]]/100)*RestaurantData4[[#This Row],[DailyCustAvg]])/3.5)*30</f>
        <v>2032.7142857142856</v>
      </c>
      <c r="M2468">
        <v>40.758806055716001</v>
      </c>
      <c r="N2468">
        <v>-73.970682379430997</v>
      </c>
      <c r="O2468">
        <v>105</v>
      </c>
      <c r="P2468">
        <v>4</v>
      </c>
    </row>
    <row r="2469" spans="1:16" x14ac:dyDescent="0.3">
      <c r="A2469">
        <v>50056653</v>
      </c>
      <c r="B2469" s="1" t="s">
        <v>233</v>
      </c>
      <c r="C2469" t="s">
        <v>14</v>
      </c>
      <c r="D2469" s="2">
        <v>70</v>
      </c>
      <c r="E2469" s="1" t="s">
        <v>1353</v>
      </c>
      <c r="F2469" s="2">
        <v>10011</v>
      </c>
      <c r="G2469" s="3">
        <v>2128071000</v>
      </c>
      <c r="H2469" s="1" t="s">
        <v>16</v>
      </c>
      <c r="I2469" t="s">
        <v>21</v>
      </c>
      <c r="J2469">
        <v>99</v>
      </c>
      <c r="K2469">
        <v>272</v>
      </c>
      <c r="L2469" s="18">
        <f>(((RestaurantData4[[#This Row],[FitScore]]/100)*RestaurantData4[[#This Row],[DailyCustAvg]])/3.5)*30</f>
        <v>2308.1142857142854</v>
      </c>
      <c r="M2469">
        <v>40.739028305373999</v>
      </c>
      <c r="N2469">
        <v>-73.999346847083999</v>
      </c>
      <c r="O2469">
        <v>104</v>
      </c>
      <c r="P2469">
        <v>3</v>
      </c>
    </row>
    <row r="2470" spans="1:16" x14ac:dyDescent="0.3">
      <c r="A2470">
        <v>50009500</v>
      </c>
      <c r="B2470" s="1" t="s">
        <v>1536</v>
      </c>
      <c r="C2470" t="s">
        <v>14</v>
      </c>
      <c r="D2470" s="2">
        <v>180</v>
      </c>
      <c r="E2470" s="1" t="s">
        <v>1351</v>
      </c>
      <c r="F2470" s="2">
        <v>10011</v>
      </c>
      <c r="G2470" s="3">
        <v>2129339735</v>
      </c>
      <c r="H2470" s="1" t="s">
        <v>16</v>
      </c>
      <c r="I2470" t="s">
        <v>21</v>
      </c>
      <c r="J2470">
        <v>99</v>
      </c>
      <c r="K2470">
        <v>268</v>
      </c>
      <c r="L2470" s="18">
        <f>(((RestaurantData4[[#This Row],[FitScore]]/100)*RestaurantData4[[#This Row],[DailyCustAvg]])/3.5)*30</f>
        <v>2274.1714285714288</v>
      </c>
      <c r="M2470">
        <v>40.746208487014002</v>
      </c>
      <c r="N2470">
        <v>-74.005229397630998</v>
      </c>
      <c r="O2470">
        <v>104</v>
      </c>
      <c r="P2470">
        <v>3</v>
      </c>
    </row>
    <row r="2471" spans="1:16" x14ac:dyDescent="0.3">
      <c r="A2471">
        <v>50084567</v>
      </c>
      <c r="B2471" s="1" t="s">
        <v>1524</v>
      </c>
      <c r="C2471" t="s">
        <v>14</v>
      </c>
      <c r="D2471" s="2">
        <v>172</v>
      </c>
      <c r="E2471" s="1" t="s">
        <v>383</v>
      </c>
      <c r="F2471" s="2">
        <v>10011</v>
      </c>
      <c r="G2471" s="3">
        <v>9178557086</v>
      </c>
      <c r="H2471" s="1" t="s">
        <v>242</v>
      </c>
      <c r="I2471" t="s">
        <v>21</v>
      </c>
      <c r="J2471">
        <v>99</v>
      </c>
      <c r="K2471">
        <v>264</v>
      </c>
      <c r="L2471" s="18">
        <f>(((RestaurantData4[[#This Row],[FitScore]]/100)*RestaurantData4[[#This Row],[DailyCustAvg]])/3.5)*30</f>
        <v>2240.2285714285713</v>
      </c>
      <c r="M2471">
        <v>40.742623946020998</v>
      </c>
      <c r="N2471">
        <v>-74.000415009142003</v>
      </c>
      <c r="O2471">
        <v>104</v>
      </c>
      <c r="P2471">
        <v>3</v>
      </c>
    </row>
    <row r="2472" spans="1:16" x14ac:dyDescent="0.3">
      <c r="A2472">
        <v>50058921</v>
      </c>
      <c r="B2472" s="1" t="s">
        <v>1640</v>
      </c>
      <c r="C2472" t="s">
        <v>14</v>
      </c>
      <c r="D2472" s="2">
        <v>61</v>
      </c>
      <c r="E2472" s="1" t="s">
        <v>1641</v>
      </c>
      <c r="F2472" s="2">
        <v>10011</v>
      </c>
      <c r="G2472" s="3">
        <v>9174396632</v>
      </c>
      <c r="H2472" s="1" t="s">
        <v>202</v>
      </c>
      <c r="I2472" t="s">
        <v>21</v>
      </c>
      <c r="J2472">
        <v>99</v>
      </c>
      <c r="K2472">
        <v>264</v>
      </c>
      <c r="L2472" s="18">
        <f>(((RestaurantData4[[#This Row],[FitScore]]/100)*RestaurantData4[[#This Row],[DailyCustAvg]])/3.5)*30</f>
        <v>2240.2285714285713</v>
      </c>
      <c r="M2472">
        <v>40.747992386672003</v>
      </c>
      <c r="N2472">
        <v>-74.008495743918004</v>
      </c>
      <c r="O2472">
        <v>104</v>
      </c>
      <c r="P2472">
        <v>3</v>
      </c>
    </row>
    <row r="2473" spans="1:16" x14ac:dyDescent="0.3">
      <c r="A2473">
        <v>41079528</v>
      </c>
      <c r="B2473" s="1" t="s">
        <v>1585</v>
      </c>
      <c r="C2473" t="s">
        <v>14</v>
      </c>
      <c r="D2473" s="2">
        <v>196</v>
      </c>
      <c r="E2473" s="1" t="s">
        <v>383</v>
      </c>
      <c r="F2473" s="2">
        <v>10011</v>
      </c>
      <c r="G2473" s="3">
        <v>2122424551</v>
      </c>
      <c r="H2473" s="1" t="s">
        <v>24</v>
      </c>
      <c r="I2473" t="s">
        <v>21</v>
      </c>
      <c r="J2473">
        <v>99</v>
      </c>
      <c r="K2473">
        <v>261</v>
      </c>
      <c r="L2473" s="18">
        <f>(((RestaurantData4[[#This Row],[FitScore]]/100)*RestaurantData4[[#This Row],[DailyCustAvg]])/3.5)*30</f>
        <v>2214.7714285714287</v>
      </c>
      <c r="M2473">
        <v>40.743326605935003</v>
      </c>
      <c r="N2473">
        <v>-73.999902562038997</v>
      </c>
      <c r="O2473">
        <v>104</v>
      </c>
      <c r="P2473">
        <v>3</v>
      </c>
    </row>
    <row r="2474" spans="1:16" x14ac:dyDescent="0.3">
      <c r="A2474">
        <v>50059578</v>
      </c>
      <c r="B2474" s="1" t="s">
        <v>1493</v>
      </c>
      <c r="C2474" t="s">
        <v>14</v>
      </c>
      <c r="D2474" s="2">
        <v>165</v>
      </c>
      <c r="E2474" s="1" t="s">
        <v>1409</v>
      </c>
      <c r="F2474" s="2">
        <v>10011</v>
      </c>
      <c r="G2474" s="3">
        <v>2129898885</v>
      </c>
      <c r="H2474" s="1" t="s">
        <v>242</v>
      </c>
      <c r="I2474" t="s">
        <v>21</v>
      </c>
      <c r="J2474">
        <v>100</v>
      </c>
      <c r="K2474">
        <v>260</v>
      </c>
      <c r="L2474" s="18">
        <f>(((RestaurantData4[[#This Row],[FitScore]]/100)*RestaurantData4[[#This Row],[DailyCustAvg]])/3.5)*30</f>
        <v>2228.5714285714289</v>
      </c>
      <c r="M2474">
        <v>40.743633888749997</v>
      </c>
      <c r="N2474">
        <v>-73.994525404788007</v>
      </c>
      <c r="O2474">
        <v>104</v>
      </c>
      <c r="P2474">
        <v>3</v>
      </c>
    </row>
    <row r="2475" spans="1:16" x14ac:dyDescent="0.3">
      <c r="A2475">
        <v>41378790</v>
      </c>
      <c r="B2475" s="1" t="s">
        <v>1688</v>
      </c>
      <c r="C2475" t="s">
        <v>14</v>
      </c>
      <c r="D2475" s="2">
        <v>110</v>
      </c>
      <c r="E2475" s="1" t="s">
        <v>385</v>
      </c>
      <c r="F2475" s="2">
        <v>10011</v>
      </c>
      <c r="G2475" s="3">
        <v>2124624444</v>
      </c>
      <c r="H2475" s="1" t="s">
        <v>202</v>
      </c>
      <c r="I2475" t="s">
        <v>21</v>
      </c>
      <c r="J2475">
        <v>100</v>
      </c>
      <c r="K2475">
        <v>258</v>
      </c>
      <c r="L2475" s="18">
        <f>(((RestaurantData4[[#This Row],[FitScore]]/100)*RestaurantData4[[#This Row],[DailyCustAvg]])/3.5)*30</f>
        <v>2211.4285714285711</v>
      </c>
      <c r="M2475">
        <v>40.742977955918001</v>
      </c>
      <c r="N2475">
        <v>-74.003868627596006</v>
      </c>
      <c r="O2475">
        <v>104</v>
      </c>
      <c r="P2475">
        <v>3</v>
      </c>
    </row>
    <row r="2476" spans="1:16" x14ac:dyDescent="0.3">
      <c r="A2476">
        <v>41035387</v>
      </c>
      <c r="B2476" s="1" t="s">
        <v>401</v>
      </c>
      <c r="C2476" t="s">
        <v>14</v>
      </c>
      <c r="D2476" s="2">
        <v>176</v>
      </c>
      <c r="E2476" s="1" t="s">
        <v>1353</v>
      </c>
      <c r="F2476" s="2">
        <v>10011</v>
      </c>
      <c r="G2476" s="3">
        <v>2122291900</v>
      </c>
      <c r="H2476" s="1" t="s">
        <v>16</v>
      </c>
      <c r="I2476" t="s">
        <v>21</v>
      </c>
      <c r="J2476">
        <v>100</v>
      </c>
      <c r="K2476">
        <v>257</v>
      </c>
      <c r="L2476" s="18">
        <f>(((RestaurantData4[[#This Row],[FitScore]]/100)*RestaurantData4[[#This Row],[DailyCustAvg]])/3.5)*30</f>
        <v>2202.8571428571431</v>
      </c>
      <c r="M2476">
        <v>40.742486664688997</v>
      </c>
      <c r="N2476">
        <v>-73.996824284436997</v>
      </c>
      <c r="O2476">
        <v>104</v>
      </c>
      <c r="P2476">
        <v>3</v>
      </c>
    </row>
    <row r="2477" spans="1:16" x14ac:dyDescent="0.3">
      <c r="A2477">
        <v>40546306</v>
      </c>
      <c r="B2477" s="1" t="s">
        <v>1657</v>
      </c>
      <c r="C2477" t="s">
        <v>14</v>
      </c>
      <c r="D2477" s="2">
        <v>223</v>
      </c>
      <c r="E2477" s="1" t="s">
        <v>1402</v>
      </c>
      <c r="F2477" s="2">
        <v>10011</v>
      </c>
      <c r="G2477" s="3">
        <v>6468632914</v>
      </c>
      <c r="H2477" s="1" t="s">
        <v>16</v>
      </c>
      <c r="I2477" t="s">
        <v>21</v>
      </c>
      <c r="J2477">
        <v>100</v>
      </c>
      <c r="K2477">
        <v>250</v>
      </c>
      <c r="L2477" s="18">
        <f>(((RestaurantData4[[#This Row],[FitScore]]/100)*RestaurantData4[[#This Row],[DailyCustAvg]])/3.5)*30</f>
        <v>2142.8571428571431</v>
      </c>
      <c r="M2477">
        <v>40.742140860176001</v>
      </c>
      <c r="N2477">
        <v>-73.998614240429006</v>
      </c>
      <c r="O2477">
        <v>104</v>
      </c>
      <c r="P2477">
        <v>3</v>
      </c>
    </row>
    <row r="2478" spans="1:16" hidden="1" x14ac:dyDescent="0.3">
      <c r="A2478">
        <v>50064079</v>
      </c>
      <c r="B2478" s="1" t="s">
        <v>4609</v>
      </c>
      <c r="C2478" t="s">
        <v>4408</v>
      </c>
      <c r="D2478" s="2">
        <v>120</v>
      </c>
      <c r="E2478" s="1" t="s">
        <v>4548</v>
      </c>
      <c r="F2478" s="2">
        <v>11249</v>
      </c>
      <c r="G2478" s="3">
        <v>6466584554</v>
      </c>
      <c r="H2478" s="1" t="s">
        <v>56</v>
      </c>
      <c r="I2478" t="s">
        <v>17</v>
      </c>
      <c r="J2478">
        <v>78</v>
      </c>
      <c r="K2478">
        <v>279</v>
      </c>
      <c r="L2478" s="18">
        <f>(((RestaurantData4[[#This Row],[FitScore]]/100)*RestaurantData4[[#This Row],[DailyCustAvg]])/3.5)*30</f>
        <v>1865.3142857142859</v>
      </c>
      <c r="M2478">
        <v>40.718174761947999</v>
      </c>
      <c r="N2478">
        <v>-73.959787795501995</v>
      </c>
      <c r="O2478">
        <v>301</v>
      </c>
      <c r="P2478">
        <v>33</v>
      </c>
    </row>
    <row r="2479" spans="1:16" hidden="1" x14ac:dyDescent="0.3">
      <c r="A2479">
        <v>50100558</v>
      </c>
      <c r="B2479" s="1" t="s">
        <v>5138</v>
      </c>
      <c r="C2479" t="s">
        <v>4408</v>
      </c>
      <c r="D2479" s="2">
        <v>140</v>
      </c>
      <c r="E2479" s="1" t="s">
        <v>3319</v>
      </c>
      <c r="F2479" s="2">
        <v>11237</v>
      </c>
      <c r="G2479" s="3">
        <v>9179479208</v>
      </c>
      <c r="H2479" s="1" t="s">
        <v>29</v>
      </c>
      <c r="I2479" t="s">
        <v>17</v>
      </c>
      <c r="J2479">
        <v>73</v>
      </c>
      <c r="K2479">
        <v>279</v>
      </c>
      <c r="L2479" s="18">
        <f>(((RestaurantData4[[#This Row],[FitScore]]/100)*RestaurantData4[[#This Row],[DailyCustAvg]])/3.5)*30</f>
        <v>1745.742857142857</v>
      </c>
      <c r="M2479">
        <v>40.705045835565002</v>
      </c>
      <c r="N2479">
        <v>-73.917467116137004</v>
      </c>
      <c r="O2479">
        <v>304</v>
      </c>
      <c r="P2479">
        <v>37</v>
      </c>
    </row>
    <row r="2480" spans="1:16" hidden="1" x14ac:dyDescent="0.3">
      <c r="A2480">
        <v>50079890</v>
      </c>
      <c r="B2480" s="1" t="s">
        <v>5161</v>
      </c>
      <c r="C2480" t="s">
        <v>4408</v>
      </c>
      <c r="D2480" s="2">
        <v>151</v>
      </c>
      <c r="E2480" s="1" t="s">
        <v>5086</v>
      </c>
      <c r="F2480" s="2">
        <v>11237</v>
      </c>
      <c r="G2480" s="3">
        <v>3474258253</v>
      </c>
      <c r="H2480" s="1" t="s">
        <v>276</v>
      </c>
      <c r="I2480" t="s">
        <v>17</v>
      </c>
      <c r="J2480">
        <v>59</v>
      </c>
      <c r="K2480">
        <v>279</v>
      </c>
      <c r="L2480" s="18">
        <f>(((RestaurantData4[[#This Row],[FitScore]]/100)*RestaurantData4[[#This Row],[DailyCustAvg]])/3.5)*30</f>
        <v>1410.9428571428571</v>
      </c>
      <c r="M2480">
        <v>40.700330042059001</v>
      </c>
      <c r="N2480">
        <v>-73.925061007205997</v>
      </c>
      <c r="O2480">
        <v>304</v>
      </c>
      <c r="P2480">
        <v>34</v>
      </c>
    </row>
    <row r="2481" spans="1:16" hidden="1" x14ac:dyDescent="0.3">
      <c r="A2481">
        <v>40510811</v>
      </c>
      <c r="B2481" s="1" t="s">
        <v>5316</v>
      </c>
      <c r="C2481" t="s">
        <v>4408</v>
      </c>
      <c r="D2481" s="2">
        <v>552</v>
      </c>
      <c r="E2481" s="1" t="s">
        <v>901</v>
      </c>
      <c r="F2481" s="2">
        <v>11215</v>
      </c>
      <c r="G2481" s="3">
        <v>7187887888</v>
      </c>
      <c r="H2481" s="1" t="s">
        <v>132</v>
      </c>
      <c r="I2481" t="s">
        <v>17</v>
      </c>
      <c r="J2481">
        <v>73</v>
      </c>
      <c r="K2481">
        <v>279</v>
      </c>
      <c r="L2481" s="18">
        <f>(((RestaurantData4[[#This Row],[FitScore]]/100)*RestaurantData4[[#This Row],[DailyCustAvg]])/3.5)*30</f>
        <v>1745.742857142857</v>
      </c>
      <c r="M2481">
        <v>40.668358518161</v>
      </c>
      <c r="N2481">
        <v>-73.993616002758998</v>
      </c>
      <c r="O2481">
        <v>306</v>
      </c>
      <c r="P2481">
        <v>39</v>
      </c>
    </row>
    <row r="2482" spans="1:16" hidden="1" x14ac:dyDescent="0.3">
      <c r="A2482">
        <v>50088055</v>
      </c>
      <c r="B2482" s="1" t="s">
        <v>5444</v>
      </c>
      <c r="C2482" t="s">
        <v>4408</v>
      </c>
      <c r="D2482" s="2">
        <v>1201</v>
      </c>
      <c r="E2482" s="1" t="s">
        <v>383</v>
      </c>
      <c r="F2482" s="2">
        <v>11215</v>
      </c>
      <c r="G2482" s="3">
        <v>9295211287</v>
      </c>
      <c r="H2482" s="1" t="s">
        <v>613</v>
      </c>
      <c r="I2482" t="s">
        <v>17</v>
      </c>
      <c r="J2482">
        <v>86</v>
      </c>
      <c r="K2482">
        <v>279</v>
      </c>
      <c r="L2482" s="18">
        <f>(((RestaurantData4[[#This Row],[FitScore]]/100)*RestaurantData4[[#This Row],[DailyCustAvg]])/3.5)*30</f>
        <v>2056.6285714285714</v>
      </c>
      <c r="M2482">
        <v>40.663847415775003</v>
      </c>
      <c r="N2482">
        <v>-73.980788031909</v>
      </c>
      <c r="O2482">
        <v>306</v>
      </c>
      <c r="P2482">
        <v>39</v>
      </c>
    </row>
    <row r="2483" spans="1:16" hidden="1" x14ac:dyDescent="0.3">
      <c r="A2483">
        <v>50101770</v>
      </c>
      <c r="B2483" s="1" t="s">
        <v>5748</v>
      </c>
      <c r="C2483" t="s">
        <v>4408</v>
      </c>
      <c r="D2483" s="2">
        <v>52</v>
      </c>
      <c r="E2483" s="1" t="s">
        <v>5749</v>
      </c>
      <c r="F2483" s="2">
        <v>11225</v>
      </c>
      <c r="G2483" s="3">
        <v>3475339911</v>
      </c>
      <c r="H2483" s="1" t="s">
        <v>29</v>
      </c>
      <c r="I2483" t="s">
        <v>21</v>
      </c>
      <c r="J2483">
        <v>75</v>
      </c>
      <c r="K2483">
        <v>279</v>
      </c>
      <c r="L2483" s="18">
        <f>(((RestaurantData4[[#This Row],[FitScore]]/100)*RestaurantData4[[#This Row],[DailyCustAvg]])/3.5)*30</f>
        <v>1793.5714285714284</v>
      </c>
      <c r="M2483">
        <v>40.660823187532003</v>
      </c>
      <c r="N2483">
        <v>-73.961159708945004</v>
      </c>
      <c r="O2483">
        <v>309</v>
      </c>
      <c r="P2483">
        <v>40</v>
      </c>
    </row>
    <row r="2484" spans="1:16" hidden="1" x14ac:dyDescent="0.3">
      <c r="A2484">
        <v>50086652</v>
      </c>
      <c r="B2484" s="1" t="s">
        <v>5904</v>
      </c>
      <c r="C2484" t="s">
        <v>4408</v>
      </c>
      <c r="D2484" s="2">
        <v>6619</v>
      </c>
      <c r="E2484" s="1" t="s">
        <v>5469</v>
      </c>
      <c r="F2484" s="2">
        <v>11219</v>
      </c>
      <c r="G2484" s="3">
        <v>7188338378</v>
      </c>
      <c r="H2484" s="1" t="s">
        <v>242</v>
      </c>
      <c r="I2484" t="s">
        <v>17</v>
      </c>
      <c r="J2484">
        <v>82</v>
      </c>
      <c r="K2484">
        <v>279</v>
      </c>
      <c r="L2484" s="18">
        <f>(((RestaurantData4[[#This Row],[FitScore]]/100)*RestaurantData4[[#This Row],[DailyCustAvg]])/3.5)*30</f>
        <v>1960.9714285714283</v>
      </c>
      <c r="M2484">
        <v>40.629969745232003</v>
      </c>
      <c r="N2484">
        <v>-74.010191925241998</v>
      </c>
      <c r="O2484">
        <v>310</v>
      </c>
      <c r="P2484">
        <v>43</v>
      </c>
    </row>
    <row r="2485" spans="1:16" hidden="1" x14ac:dyDescent="0.3">
      <c r="A2485">
        <v>50099949</v>
      </c>
      <c r="B2485" s="1" t="s">
        <v>6030</v>
      </c>
      <c r="C2485" t="s">
        <v>4408</v>
      </c>
      <c r="D2485" s="2">
        <v>1750</v>
      </c>
      <c r="E2485" s="1" t="s">
        <v>5981</v>
      </c>
      <c r="F2485" s="2">
        <v>11214</v>
      </c>
      <c r="G2485" s="3">
        <v>7182363339</v>
      </c>
      <c r="H2485" s="1" t="s">
        <v>202</v>
      </c>
      <c r="I2485" t="s">
        <v>17</v>
      </c>
      <c r="J2485">
        <v>56</v>
      </c>
      <c r="K2485">
        <v>279</v>
      </c>
      <c r="L2485" s="18">
        <f>(((RestaurantData4[[#This Row],[FitScore]]/100)*RestaurantData4[[#This Row],[DailyCustAvg]])/3.5)*30</f>
        <v>1339.2</v>
      </c>
      <c r="M2485">
        <v>40.604256852886998</v>
      </c>
      <c r="N2485">
        <v>-74.006806394985006</v>
      </c>
      <c r="O2485">
        <v>311</v>
      </c>
      <c r="P2485">
        <v>43</v>
      </c>
    </row>
    <row r="2486" spans="1:16" hidden="1" x14ac:dyDescent="0.3">
      <c r="A2486">
        <v>41437528</v>
      </c>
      <c r="B2486" s="1" t="s">
        <v>6222</v>
      </c>
      <c r="C2486" t="s">
        <v>4408</v>
      </c>
      <c r="D2486" s="2">
        <v>1802</v>
      </c>
      <c r="E2486" s="1" t="s">
        <v>6223</v>
      </c>
      <c r="F2486" s="2">
        <v>11230</v>
      </c>
      <c r="G2486" s="3">
        <v>7187870050</v>
      </c>
      <c r="H2486" s="1" t="s">
        <v>100</v>
      </c>
      <c r="I2486" t="s">
        <v>21</v>
      </c>
      <c r="J2486">
        <v>80</v>
      </c>
      <c r="K2486">
        <v>279</v>
      </c>
      <c r="L2486" s="18">
        <f>(((RestaurantData4[[#This Row],[FitScore]]/100)*RestaurantData4[[#This Row],[DailyCustAvg]])/3.5)*30</f>
        <v>1913.1428571428573</v>
      </c>
      <c r="M2486">
        <v>40.618321526404998</v>
      </c>
      <c r="N2486">
        <v>-73.957078221646995</v>
      </c>
      <c r="O2486">
        <v>314</v>
      </c>
      <c r="P2486">
        <v>48</v>
      </c>
    </row>
    <row r="2487" spans="1:16" hidden="1" x14ac:dyDescent="0.3">
      <c r="A2487">
        <v>50048985</v>
      </c>
      <c r="B2487" s="1" t="s">
        <v>6419</v>
      </c>
      <c r="C2487" t="s">
        <v>4408</v>
      </c>
      <c r="D2487" s="2">
        <v>1635</v>
      </c>
      <c r="E2487" s="1" t="s">
        <v>1920</v>
      </c>
      <c r="F2487" s="2">
        <v>11229</v>
      </c>
      <c r="G2487" s="3">
        <v>7186769485</v>
      </c>
      <c r="H2487" s="1" t="s">
        <v>68</v>
      </c>
      <c r="I2487" t="s">
        <v>21</v>
      </c>
      <c r="J2487">
        <v>61</v>
      </c>
      <c r="K2487">
        <v>279</v>
      </c>
      <c r="L2487" s="18">
        <f>(((RestaurantData4[[#This Row],[FitScore]]/100)*RestaurantData4[[#This Row],[DailyCustAvg]])/3.5)*30</f>
        <v>1458.7714285714287</v>
      </c>
      <c r="M2487">
        <v>40.610015618874002</v>
      </c>
      <c r="N2487">
        <v>-73.956582962911</v>
      </c>
      <c r="O2487">
        <v>315</v>
      </c>
      <c r="P2487">
        <v>48</v>
      </c>
    </row>
    <row r="2488" spans="1:16" hidden="1" x14ac:dyDescent="0.3">
      <c r="A2488">
        <v>50093940</v>
      </c>
      <c r="B2488" s="1" t="s">
        <v>6494</v>
      </c>
      <c r="C2488" t="s">
        <v>4408</v>
      </c>
      <c r="D2488" s="2">
        <v>830</v>
      </c>
      <c r="E2488" s="1" t="s">
        <v>5637</v>
      </c>
      <c r="F2488" s="2">
        <v>11226</v>
      </c>
      <c r="G2488" s="3">
        <v>3476370478</v>
      </c>
      <c r="H2488" s="1" t="s">
        <v>56</v>
      </c>
      <c r="I2488" t="s">
        <v>17</v>
      </c>
      <c r="J2488">
        <v>60</v>
      </c>
      <c r="K2488">
        <v>279</v>
      </c>
      <c r="L2488" s="18">
        <f>(((RestaurantData4[[#This Row],[FitScore]]/100)*RestaurantData4[[#This Row],[DailyCustAvg]])/3.5)*30</f>
        <v>1434.8571428571429</v>
      </c>
      <c r="M2488">
        <v>40.650334843392002</v>
      </c>
      <c r="N2488">
        <v>-73.952444728527993</v>
      </c>
      <c r="O2488">
        <v>317</v>
      </c>
      <c r="P2488">
        <v>40</v>
      </c>
    </row>
    <row r="2489" spans="1:16" hidden="1" x14ac:dyDescent="0.3">
      <c r="A2489">
        <v>50090060</v>
      </c>
      <c r="B2489" s="1" t="s">
        <v>6687</v>
      </c>
      <c r="C2489" t="s">
        <v>6631</v>
      </c>
      <c r="D2489" s="2">
        <v>4206</v>
      </c>
      <c r="E2489" s="1" t="s">
        <v>6634</v>
      </c>
      <c r="F2489" s="2">
        <v>11103</v>
      </c>
      <c r="G2489" s="3">
        <v>7186261222</v>
      </c>
      <c r="H2489" s="1" t="s">
        <v>20</v>
      </c>
      <c r="I2489" t="s">
        <v>21</v>
      </c>
      <c r="J2489">
        <v>72</v>
      </c>
      <c r="K2489">
        <v>279</v>
      </c>
      <c r="L2489" s="18">
        <f>(((RestaurantData4[[#This Row],[FitScore]]/100)*RestaurantData4[[#This Row],[DailyCustAvg]])/3.5)*30</f>
        <v>1721.8285714285714</v>
      </c>
      <c r="M2489">
        <v>40.763053345018001</v>
      </c>
      <c r="N2489">
        <v>-73.913247197380002</v>
      </c>
      <c r="O2489">
        <v>401</v>
      </c>
      <c r="P2489">
        <v>22</v>
      </c>
    </row>
    <row r="2490" spans="1:16" hidden="1" x14ac:dyDescent="0.3">
      <c r="A2490">
        <v>50066251</v>
      </c>
      <c r="B2490" s="1" t="s">
        <v>6730</v>
      </c>
      <c r="C2490" t="s">
        <v>6631</v>
      </c>
      <c r="D2490" s="2">
        <v>4227</v>
      </c>
      <c r="E2490" s="1" t="s">
        <v>6731</v>
      </c>
      <c r="F2490" s="2">
        <v>11101</v>
      </c>
      <c r="G2490" s="3">
        <v>7183619222</v>
      </c>
      <c r="H2490" s="1" t="s">
        <v>193</v>
      </c>
      <c r="I2490" t="s">
        <v>17</v>
      </c>
      <c r="J2490">
        <v>64</v>
      </c>
      <c r="K2490">
        <v>279</v>
      </c>
      <c r="L2490" s="18">
        <f>(((RestaurantData4[[#This Row],[FitScore]]/100)*RestaurantData4[[#This Row],[DailyCustAvg]])/3.5)*30</f>
        <v>1530.5142857142857</v>
      </c>
      <c r="M2490">
        <v>40.754261466804003</v>
      </c>
      <c r="N2490">
        <v>-73.920246508724006</v>
      </c>
      <c r="O2490">
        <v>401</v>
      </c>
      <c r="P2490">
        <v>26</v>
      </c>
    </row>
    <row r="2491" spans="1:16" hidden="1" x14ac:dyDescent="0.3">
      <c r="A2491">
        <v>41539256</v>
      </c>
      <c r="B2491" s="1" t="s">
        <v>3879</v>
      </c>
      <c r="C2491" t="s">
        <v>6631</v>
      </c>
      <c r="D2491" s="2">
        <v>3114</v>
      </c>
      <c r="E2491" s="1" t="s">
        <v>6650</v>
      </c>
      <c r="F2491" s="2">
        <v>11103</v>
      </c>
      <c r="G2491" s="3">
        <v>7187779464</v>
      </c>
      <c r="H2491" s="1" t="s">
        <v>45</v>
      </c>
      <c r="I2491" t="s">
        <v>21</v>
      </c>
      <c r="J2491">
        <v>43</v>
      </c>
      <c r="K2491">
        <v>279</v>
      </c>
      <c r="L2491" s="18">
        <f>(((RestaurantData4[[#This Row],[FitScore]]/100)*RestaurantData4[[#This Row],[DailyCustAvg]])/3.5)*30</f>
        <v>1028.3142857142857</v>
      </c>
      <c r="M2491">
        <v>40.760731726190002</v>
      </c>
      <c r="N2491">
        <v>-73.917578337177005</v>
      </c>
      <c r="O2491">
        <v>401</v>
      </c>
      <c r="P2491">
        <v>22</v>
      </c>
    </row>
    <row r="2492" spans="1:16" hidden="1" x14ac:dyDescent="0.3">
      <c r="A2492">
        <v>41669742</v>
      </c>
      <c r="B2492" s="1" t="s">
        <v>7590</v>
      </c>
      <c r="C2492" t="s">
        <v>6631</v>
      </c>
      <c r="D2492" s="2">
        <v>7047</v>
      </c>
      <c r="E2492" s="1" t="s">
        <v>7583</v>
      </c>
      <c r="F2492" s="2">
        <v>11365</v>
      </c>
      <c r="G2492" s="3">
        <v>7185916666</v>
      </c>
      <c r="H2492" s="1" t="s">
        <v>242</v>
      </c>
      <c r="I2492" t="s">
        <v>17</v>
      </c>
      <c r="J2492">
        <v>77</v>
      </c>
      <c r="K2492">
        <v>279</v>
      </c>
      <c r="L2492" s="18">
        <f>(((RestaurantData4[[#This Row],[FitScore]]/100)*RestaurantData4[[#This Row],[DailyCustAvg]])/3.5)*30</f>
        <v>1841.4</v>
      </c>
      <c r="M2492">
        <v>40.730489890121</v>
      </c>
      <c r="N2492">
        <v>-73.810876870650006</v>
      </c>
      <c r="O2492">
        <v>408</v>
      </c>
      <c r="P2492">
        <v>24</v>
      </c>
    </row>
    <row r="2493" spans="1:16" hidden="1" x14ac:dyDescent="0.3">
      <c r="A2493">
        <v>50066826</v>
      </c>
      <c r="B2493" s="1" t="s">
        <v>91</v>
      </c>
      <c r="C2493" t="s">
        <v>14</v>
      </c>
      <c r="D2493" s="2">
        <v>19</v>
      </c>
      <c r="E2493" s="1" t="s">
        <v>92</v>
      </c>
      <c r="F2493" s="2">
        <v>10006</v>
      </c>
      <c r="G2493" s="3">
        <v>6463704399</v>
      </c>
      <c r="H2493" s="1" t="s">
        <v>16</v>
      </c>
      <c r="I2493" t="s">
        <v>17</v>
      </c>
      <c r="J2493">
        <v>97</v>
      </c>
      <c r="K2493">
        <v>278</v>
      </c>
      <c r="L2493" s="18">
        <f>(((RestaurantData4[[#This Row],[FitScore]]/100)*RestaurantData4[[#This Row],[DailyCustAvg]])/3.5)*30</f>
        <v>2311.3714285714286</v>
      </c>
      <c r="M2493">
        <v>40.708126852564</v>
      </c>
      <c r="N2493">
        <v>-74.014128228774993</v>
      </c>
      <c r="O2493">
        <v>101</v>
      </c>
      <c r="P2493">
        <v>1</v>
      </c>
    </row>
    <row r="2494" spans="1:16" x14ac:dyDescent="0.3">
      <c r="A2494">
        <v>50044781</v>
      </c>
      <c r="B2494" s="1" t="s">
        <v>1702</v>
      </c>
      <c r="C2494" t="s">
        <v>14</v>
      </c>
      <c r="D2494" s="2">
        <v>328</v>
      </c>
      <c r="E2494" s="1" t="s">
        <v>1596</v>
      </c>
      <c r="F2494" s="2">
        <v>10011</v>
      </c>
      <c r="G2494" s="3">
        <v>2122434300</v>
      </c>
      <c r="H2494" s="1" t="s">
        <v>56</v>
      </c>
      <c r="I2494" t="s">
        <v>21</v>
      </c>
      <c r="J2494">
        <v>100</v>
      </c>
      <c r="K2494">
        <v>248</v>
      </c>
      <c r="L2494" s="18">
        <f>(((RestaurantData4[[#This Row],[FitScore]]/100)*RestaurantData4[[#This Row],[DailyCustAvg]])/3.5)*30</f>
        <v>2125.7142857142858</v>
      </c>
      <c r="M2494">
        <v>40.740842556333</v>
      </c>
      <c r="N2494">
        <v>-74.003006029014998</v>
      </c>
      <c r="O2494">
        <v>104</v>
      </c>
      <c r="P2494">
        <v>3</v>
      </c>
    </row>
    <row r="2495" spans="1:16" hidden="1" x14ac:dyDescent="0.3">
      <c r="A2495">
        <v>50004803</v>
      </c>
      <c r="B2495" s="1" t="s">
        <v>700</v>
      </c>
      <c r="C2495" t="s">
        <v>14</v>
      </c>
      <c r="D2495" s="2">
        <v>70</v>
      </c>
      <c r="E2495" s="1" t="s">
        <v>459</v>
      </c>
      <c r="F2495" s="2">
        <v>10014</v>
      </c>
      <c r="G2495" s="3">
        <v>2129292188</v>
      </c>
      <c r="H2495" s="1" t="s">
        <v>186</v>
      </c>
      <c r="I2495" t="s">
        <v>17</v>
      </c>
      <c r="J2495">
        <v>95</v>
      </c>
      <c r="K2495">
        <v>278</v>
      </c>
      <c r="L2495" s="18">
        <f>(((RestaurantData4[[#This Row],[FitScore]]/100)*RestaurantData4[[#This Row],[DailyCustAvg]])/3.5)*30</f>
        <v>2263.7142857142853</v>
      </c>
      <c r="M2495">
        <v>40.731979691969002</v>
      </c>
      <c r="N2495">
        <v>-74.003734483342001</v>
      </c>
      <c r="O2495">
        <v>102</v>
      </c>
      <c r="P2495">
        <v>3</v>
      </c>
    </row>
    <row r="2496" spans="1:16" hidden="1" x14ac:dyDescent="0.3">
      <c r="A2496">
        <v>50095547</v>
      </c>
      <c r="B2496" s="1" t="s">
        <v>803</v>
      </c>
      <c r="C2496" t="s">
        <v>14</v>
      </c>
      <c r="D2496" s="2">
        <v>217</v>
      </c>
      <c r="E2496" s="1" t="s">
        <v>379</v>
      </c>
      <c r="F2496" s="2">
        <v>10012</v>
      </c>
      <c r="G2496" s="3">
        <v>6316625028</v>
      </c>
      <c r="H2496" s="1" t="s">
        <v>56</v>
      </c>
      <c r="I2496" t="s">
        <v>17</v>
      </c>
      <c r="J2496">
        <v>97</v>
      </c>
      <c r="K2496">
        <v>278</v>
      </c>
      <c r="L2496" s="18">
        <f>(((RestaurantData4[[#This Row],[FitScore]]/100)*RestaurantData4[[#This Row],[DailyCustAvg]])/3.5)*30</f>
        <v>2311.3714285714286</v>
      </c>
      <c r="M2496">
        <v>40.722252237550002</v>
      </c>
      <c r="N2496">
        <v>-73.996157833805995</v>
      </c>
      <c r="O2496">
        <v>102</v>
      </c>
      <c r="P2496">
        <v>1</v>
      </c>
    </row>
    <row r="2497" spans="1:16" x14ac:dyDescent="0.3">
      <c r="A2497">
        <v>41095546</v>
      </c>
      <c r="B2497" s="1" t="s">
        <v>1589</v>
      </c>
      <c r="C2497" t="s">
        <v>14</v>
      </c>
      <c r="D2497" s="2">
        <v>183</v>
      </c>
      <c r="E2497" s="1" t="s">
        <v>385</v>
      </c>
      <c r="F2497" s="2">
        <v>10011</v>
      </c>
      <c r="G2497" s="3">
        <v>6464863000</v>
      </c>
      <c r="H2497" s="1" t="s">
        <v>58</v>
      </c>
      <c r="I2497" t="s">
        <v>21</v>
      </c>
      <c r="J2497">
        <v>100</v>
      </c>
      <c r="K2497">
        <v>242</v>
      </c>
      <c r="L2497" s="18">
        <f>(((RestaurantData4[[#This Row],[FitScore]]/100)*RestaurantData4[[#This Row],[DailyCustAvg]])/3.5)*30</f>
        <v>2074.2857142857142</v>
      </c>
      <c r="M2497">
        <v>40.745360454402999</v>
      </c>
      <c r="N2497">
        <v>-74.002161745446998</v>
      </c>
      <c r="O2497">
        <v>104</v>
      </c>
      <c r="P2497">
        <v>3</v>
      </c>
    </row>
    <row r="2498" spans="1:16" x14ac:dyDescent="0.3">
      <c r="A2498">
        <v>50082909</v>
      </c>
      <c r="B2498" s="1" t="s">
        <v>1502</v>
      </c>
      <c r="C2498" t="s">
        <v>14</v>
      </c>
      <c r="D2498" s="2">
        <v>254</v>
      </c>
      <c r="E2498" s="1" t="s">
        <v>383</v>
      </c>
      <c r="F2498" s="2">
        <v>10011</v>
      </c>
      <c r="G2498" s="3">
        <v>6467191812</v>
      </c>
      <c r="H2498" s="1" t="s">
        <v>613</v>
      </c>
      <c r="I2498" t="s">
        <v>21</v>
      </c>
      <c r="J2498">
        <v>100</v>
      </c>
      <c r="K2498">
        <v>241</v>
      </c>
      <c r="L2498" s="18">
        <f>(((RestaurantData4[[#This Row],[FitScore]]/100)*RestaurantData4[[#This Row],[DailyCustAvg]])/3.5)*30</f>
        <v>2065.7142857142858</v>
      </c>
      <c r="M2498">
        <v>40.745138140324997</v>
      </c>
      <c r="N2498">
        <v>-73.998585306549998</v>
      </c>
      <c r="O2498">
        <v>104</v>
      </c>
      <c r="P2498">
        <v>3</v>
      </c>
    </row>
    <row r="2499" spans="1:16" x14ac:dyDescent="0.3">
      <c r="A2499">
        <v>41273696</v>
      </c>
      <c r="B2499" s="1" t="s">
        <v>1520</v>
      </c>
      <c r="C2499" t="s">
        <v>14</v>
      </c>
      <c r="D2499" s="2">
        <v>109</v>
      </c>
      <c r="E2499" s="1" t="s">
        <v>381</v>
      </c>
      <c r="F2499" s="2">
        <v>10011</v>
      </c>
      <c r="G2499" s="3">
        <v>2129292555</v>
      </c>
      <c r="H2499" s="1" t="s">
        <v>16</v>
      </c>
      <c r="I2499" t="s">
        <v>21</v>
      </c>
      <c r="J2499">
        <v>99</v>
      </c>
      <c r="K2499">
        <v>237</v>
      </c>
      <c r="L2499" s="18">
        <f>(((RestaurantData4[[#This Row],[FitScore]]/100)*RestaurantData4[[#This Row],[DailyCustAvg]])/3.5)*30</f>
        <v>2011.1142857142856</v>
      </c>
      <c r="M2499">
        <v>40.737609235533</v>
      </c>
      <c r="N2499">
        <v>-73.997423529217002</v>
      </c>
      <c r="O2499">
        <v>104</v>
      </c>
      <c r="P2499">
        <v>3</v>
      </c>
    </row>
    <row r="2500" spans="1:16" x14ac:dyDescent="0.3">
      <c r="A2500">
        <v>41168107</v>
      </c>
      <c r="B2500" s="1" t="s">
        <v>1523</v>
      </c>
      <c r="C2500" t="s">
        <v>14</v>
      </c>
      <c r="D2500" s="2">
        <v>208</v>
      </c>
      <c r="E2500" s="1" t="s">
        <v>1409</v>
      </c>
      <c r="F2500" s="2">
        <v>10011</v>
      </c>
      <c r="G2500" s="3">
        <v>2123679000</v>
      </c>
      <c r="H2500" s="1" t="s">
        <v>16</v>
      </c>
      <c r="I2500" t="s">
        <v>21</v>
      </c>
      <c r="J2500">
        <v>99</v>
      </c>
      <c r="K2500">
        <v>232</v>
      </c>
      <c r="L2500" s="18">
        <f>(((RestaurantData4[[#This Row],[FitScore]]/100)*RestaurantData4[[#This Row],[DailyCustAvg]])/3.5)*30</f>
        <v>1968.6857142857143</v>
      </c>
      <c r="M2500">
        <v>40.744331127359999</v>
      </c>
      <c r="N2500">
        <v>-73.996239559564998</v>
      </c>
      <c r="O2500">
        <v>104</v>
      </c>
      <c r="P2500">
        <v>3</v>
      </c>
    </row>
    <row r="2501" spans="1:16" x14ac:dyDescent="0.3">
      <c r="A2501">
        <v>50046784</v>
      </c>
      <c r="B2501" s="1" t="s">
        <v>1616</v>
      </c>
      <c r="C2501" t="s">
        <v>14</v>
      </c>
      <c r="D2501" s="2">
        <v>220</v>
      </c>
      <c r="E2501" s="1" t="s">
        <v>383</v>
      </c>
      <c r="F2501" s="2">
        <v>10011</v>
      </c>
      <c r="G2501" s="3">
        <v>3472691186</v>
      </c>
      <c r="H2501" s="1" t="s">
        <v>163</v>
      </c>
      <c r="I2501" t="s">
        <v>21</v>
      </c>
      <c r="J2501">
        <v>99</v>
      </c>
      <c r="K2501">
        <v>226</v>
      </c>
      <c r="L2501" s="18">
        <f>(((RestaurantData4[[#This Row],[FitScore]]/100)*RestaurantData4[[#This Row],[DailyCustAvg]])/3.5)*30</f>
        <v>1917.7714285714285</v>
      </c>
      <c r="M2501">
        <v>40.744185714272</v>
      </c>
      <c r="N2501">
        <v>-73.999271010266</v>
      </c>
      <c r="O2501">
        <v>104</v>
      </c>
      <c r="P2501">
        <v>3</v>
      </c>
    </row>
    <row r="2502" spans="1:16" x14ac:dyDescent="0.3">
      <c r="A2502">
        <v>50060612</v>
      </c>
      <c r="B2502" s="1" t="s">
        <v>1614</v>
      </c>
      <c r="C2502" t="s">
        <v>14</v>
      </c>
      <c r="D2502" s="2">
        <v>160</v>
      </c>
      <c r="E2502" s="1" t="s">
        <v>731</v>
      </c>
      <c r="F2502" s="2">
        <v>10011</v>
      </c>
      <c r="G2502" s="3">
        <v>6466493133</v>
      </c>
      <c r="H2502" s="1" t="s">
        <v>29</v>
      </c>
      <c r="I2502" t="s">
        <v>21</v>
      </c>
      <c r="J2502">
        <v>100</v>
      </c>
      <c r="K2502">
        <v>220</v>
      </c>
      <c r="L2502" s="18">
        <f>(((RestaurantData4[[#This Row],[FitScore]]/100)*RestaurantData4[[#This Row],[DailyCustAvg]])/3.5)*30</f>
        <v>1885.7142857142856</v>
      </c>
      <c r="M2502">
        <v>40.742154589856</v>
      </c>
      <c r="N2502">
        <v>-74.000757837422</v>
      </c>
      <c r="O2502">
        <v>104</v>
      </c>
      <c r="P2502">
        <v>3</v>
      </c>
    </row>
    <row r="2503" spans="1:16" x14ac:dyDescent="0.3">
      <c r="A2503">
        <v>50070746</v>
      </c>
      <c r="B2503" s="1" t="s">
        <v>1681</v>
      </c>
      <c r="C2503" t="s">
        <v>14</v>
      </c>
      <c r="D2503" s="2">
        <v>143</v>
      </c>
      <c r="E2503" s="1" t="s">
        <v>731</v>
      </c>
      <c r="F2503" s="2">
        <v>10011</v>
      </c>
      <c r="G2503" s="3">
        <v>9173856399</v>
      </c>
      <c r="H2503" s="1" t="s">
        <v>186</v>
      </c>
      <c r="I2503" t="s">
        <v>21</v>
      </c>
      <c r="J2503">
        <v>100</v>
      </c>
      <c r="K2503">
        <v>218</v>
      </c>
      <c r="L2503" s="18">
        <f>(((RestaurantData4[[#This Row],[FitScore]]/100)*RestaurantData4[[#This Row],[DailyCustAvg]])/3.5)*30</f>
        <v>1868.5714285714284</v>
      </c>
      <c r="M2503">
        <v>40.741751107193998</v>
      </c>
      <c r="N2503">
        <v>-74.001075400850993</v>
      </c>
      <c r="O2503">
        <v>104</v>
      </c>
      <c r="P2503">
        <v>3</v>
      </c>
    </row>
    <row r="2504" spans="1:16" x14ac:dyDescent="0.3">
      <c r="A2504">
        <v>41467165</v>
      </c>
      <c r="B2504" s="1" t="s">
        <v>1448</v>
      </c>
      <c r="C2504" t="s">
        <v>14</v>
      </c>
      <c r="D2504" s="2">
        <v>171</v>
      </c>
      <c r="E2504" s="1" t="s">
        <v>1409</v>
      </c>
      <c r="F2504" s="2">
        <v>10011</v>
      </c>
      <c r="G2504" s="3">
        <v>2123529060</v>
      </c>
      <c r="H2504" s="1" t="s">
        <v>16</v>
      </c>
      <c r="I2504" t="s">
        <v>21</v>
      </c>
      <c r="J2504">
        <v>99</v>
      </c>
      <c r="K2504">
        <v>215</v>
      </c>
      <c r="L2504" s="18">
        <f>(((RestaurantData4[[#This Row],[FitScore]]/100)*RestaurantData4[[#This Row],[DailyCustAvg]])/3.5)*30</f>
        <v>1824.4285714285713</v>
      </c>
      <c r="M2504">
        <v>40.743683300261999</v>
      </c>
      <c r="N2504">
        <v>-73.994648101026002</v>
      </c>
      <c r="O2504">
        <v>104</v>
      </c>
      <c r="P2504">
        <v>3</v>
      </c>
    </row>
    <row r="2505" spans="1:16" x14ac:dyDescent="0.3">
      <c r="A2505">
        <v>40672460</v>
      </c>
      <c r="B2505" s="1" t="s">
        <v>1529</v>
      </c>
      <c r="C2505" t="s">
        <v>14</v>
      </c>
      <c r="D2505" s="2">
        <v>211</v>
      </c>
      <c r="E2505" s="1" t="s">
        <v>1353</v>
      </c>
      <c r="F2505" s="2">
        <v>10011</v>
      </c>
      <c r="G2505" s="3">
        <v>2126209950</v>
      </c>
      <c r="H2505" s="1" t="s">
        <v>68</v>
      </c>
      <c r="I2505" t="s">
        <v>21</v>
      </c>
      <c r="J2505">
        <v>99</v>
      </c>
      <c r="K2505">
        <v>215</v>
      </c>
      <c r="L2505" s="18">
        <f>(((RestaurantData4[[#This Row],[FitScore]]/100)*RestaurantData4[[#This Row],[DailyCustAvg]])/3.5)*30</f>
        <v>1824.4285714285713</v>
      </c>
      <c r="M2505">
        <v>40.743584543837997</v>
      </c>
      <c r="N2505">
        <v>-73.995997810432002</v>
      </c>
      <c r="O2505">
        <v>104</v>
      </c>
      <c r="P2505">
        <v>3</v>
      </c>
    </row>
    <row r="2506" spans="1:16" hidden="1" x14ac:dyDescent="0.3">
      <c r="A2506">
        <v>50100353</v>
      </c>
      <c r="B2506" s="1" t="s">
        <v>2468</v>
      </c>
      <c r="C2506" t="s">
        <v>14</v>
      </c>
      <c r="D2506" s="2">
        <v>1825</v>
      </c>
      <c r="E2506" s="1" t="s">
        <v>1906</v>
      </c>
      <c r="F2506" s="2">
        <v>10035</v>
      </c>
      <c r="G2506" s="3">
        <v>3322132440</v>
      </c>
      <c r="H2506" s="1" t="s">
        <v>56</v>
      </c>
      <c r="I2506" t="s">
        <v>17</v>
      </c>
      <c r="J2506">
        <v>82</v>
      </c>
      <c r="K2506">
        <v>278</v>
      </c>
      <c r="L2506" s="18">
        <f>(((RestaurantData4[[#This Row],[FitScore]]/100)*RestaurantData4[[#This Row],[DailyCustAvg]])/3.5)*30</f>
        <v>1953.9428571428571</v>
      </c>
      <c r="M2506">
        <v>40.805251219829998</v>
      </c>
      <c r="N2506">
        <v>-73.938874622314003</v>
      </c>
      <c r="O2506">
        <v>111</v>
      </c>
      <c r="P2506">
        <v>9</v>
      </c>
    </row>
    <row r="2507" spans="1:16" hidden="1" x14ac:dyDescent="0.3">
      <c r="A2507">
        <v>50084553</v>
      </c>
      <c r="B2507" s="1" t="s">
        <v>4536</v>
      </c>
      <c r="C2507" t="s">
        <v>4408</v>
      </c>
      <c r="D2507" s="2">
        <v>790</v>
      </c>
      <c r="E2507" s="1" t="s">
        <v>4124</v>
      </c>
      <c r="F2507" s="2">
        <v>11211</v>
      </c>
      <c r="G2507" s="3">
        <v>5122947073</v>
      </c>
      <c r="H2507" s="1" t="s">
        <v>16</v>
      </c>
      <c r="I2507" t="s">
        <v>21</v>
      </c>
      <c r="J2507">
        <v>82</v>
      </c>
      <c r="K2507">
        <v>278</v>
      </c>
      <c r="L2507" s="18">
        <f>(((RestaurantData4[[#This Row],[FitScore]]/100)*RestaurantData4[[#This Row],[DailyCustAvg]])/3.5)*30</f>
        <v>1953.9428571428571</v>
      </c>
      <c r="M2507">
        <v>40.714676136416003</v>
      </c>
      <c r="N2507">
        <v>-73.942669874049002</v>
      </c>
      <c r="O2507">
        <v>301</v>
      </c>
      <c r="P2507">
        <v>34</v>
      </c>
    </row>
    <row r="2508" spans="1:16" hidden="1" x14ac:dyDescent="0.3">
      <c r="A2508">
        <v>50084708</v>
      </c>
      <c r="B2508" s="1" t="s">
        <v>4743</v>
      </c>
      <c r="C2508" t="s">
        <v>4408</v>
      </c>
      <c r="D2508" s="2">
        <v>146</v>
      </c>
      <c r="E2508" s="1" t="s">
        <v>4124</v>
      </c>
      <c r="F2508" s="2">
        <v>11249</v>
      </c>
      <c r="G2508" s="3">
        <v>9179091596</v>
      </c>
      <c r="H2508" s="1" t="s">
        <v>16</v>
      </c>
      <c r="I2508" t="s">
        <v>21</v>
      </c>
      <c r="J2508">
        <v>69</v>
      </c>
      <c r="K2508">
        <v>278</v>
      </c>
      <c r="L2508" s="18">
        <f>(((RestaurantData4[[#This Row],[FitScore]]/100)*RestaurantData4[[#This Row],[DailyCustAvg]])/3.5)*30</f>
        <v>1644.1714285714284</v>
      </c>
      <c r="M2508">
        <v>40.716108791529997</v>
      </c>
      <c r="N2508">
        <v>-73.962260070770995</v>
      </c>
      <c r="O2508">
        <v>301</v>
      </c>
      <c r="P2508">
        <v>34</v>
      </c>
    </row>
    <row r="2509" spans="1:16" hidden="1" x14ac:dyDescent="0.3">
      <c r="A2509">
        <v>50060168</v>
      </c>
      <c r="B2509" s="1" t="s">
        <v>954</v>
      </c>
      <c r="C2509" t="s">
        <v>4408</v>
      </c>
      <c r="D2509" s="2">
        <v>167</v>
      </c>
      <c r="E2509" s="1" t="s">
        <v>4979</v>
      </c>
      <c r="F2509" s="2">
        <v>11221</v>
      </c>
      <c r="G2509" s="3">
        <v>7182246030</v>
      </c>
      <c r="H2509" s="1" t="s">
        <v>45</v>
      </c>
      <c r="I2509" t="s">
        <v>21</v>
      </c>
      <c r="J2509">
        <v>66</v>
      </c>
      <c r="K2509">
        <v>278</v>
      </c>
      <c r="L2509" s="18">
        <f>(((RestaurantData4[[#This Row],[FitScore]]/100)*RestaurantData4[[#This Row],[DailyCustAvg]])/3.5)*30</f>
        <v>1572.6857142857143</v>
      </c>
      <c r="M2509">
        <v>40.692565603329001</v>
      </c>
      <c r="N2509">
        <v>-73.939937538115004</v>
      </c>
      <c r="O2509">
        <v>303</v>
      </c>
      <c r="P2509">
        <v>36</v>
      </c>
    </row>
    <row r="2510" spans="1:16" hidden="1" x14ac:dyDescent="0.3">
      <c r="A2510">
        <v>41650194</v>
      </c>
      <c r="B2510" s="1" t="s">
        <v>5368</v>
      </c>
      <c r="C2510" t="s">
        <v>4408</v>
      </c>
      <c r="D2510" s="2">
        <v>475</v>
      </c>
      <c r="E2510" s="1" t="s">
        <v>901</v>
      </c>
      <c r="F2510" s="2">
        <v>11215</v>
      </c>
      <c r="G2510" s="3">
        <v>7188771075</v>
      </c>
      <c r="H2510" s="1" t="s">
        <v>16</v>
      </c>
      <c r="I2510" t="s">
        <v>17</v>
      </c>
      <c r="J2510">
        <v>80</v>
      </c>
      <c r="K2510">
        <v>278</v>
      </c>
      <c r="L2510" s="18">
        <f>(((RestaurantData4[[#This Row],[FitScore]]/100)*RestaurantData4[[#This Row],[DailyCustAvg]])/3.5)*30</f>
        <v>1906.2857142857142</v>
      </c>
      <c r="M2510">
        <v>40.670716153294002</v>
      </c>
      <c r="N2510">
        <v>-73.991622283420995</v>
      </c>
      <c r="O2510">
        <v>306</v>
      </c>
      <c r="P2510">
        <v>39</v>
      </c>
    </row>
    <row r="2511" spans="1:16" hidden="1" x14ac:dyDescent="0.3">
      <c r="A2511">
        <v>50087893</v>
      </c>
      <c r="B2511" s="1" t="s">
        <v>5764</v>
      </c>
      <c r="C2511" t="s">
        <v>4408</v>
      </c>
      <c r="D2511" s="2">
        <v>1695</v>
      </c>
      <c r="E2511" s="1" t="s">
        <v>5765</v>
      </c>
      <c r="F2511" s="2">
        <v>11213</v>
      </c>
      <c r="G2511" s="3">
        <v>7182218380</v>
      </c>
      <c r="H2511" s="1" t="s">
        <v>641</v>
      </c>
      <c r="I2511" t="s">
        <v>17</v>
      </c>
      <c r="J2511">
        <v>61</v>
      </c>
      <c r="K2511">
        <v>278</v>
      </c>
      <c r="L2511" s="18">
        <f>(((RestaurantData4[[#This Row],[FitScore]]/100)*RestaurantData4[[#This Row],[DailyCustAvg]])/3.5)*30</f>
        <v>1453.542857142857</v>
      </c>
      <c r="M2511">
        <v>40.666984538885998</v>
      </c>
      <c r="N2511">
        <v>-73.930653409317003</v>
      </c>
      <c r="O2511">
        <v>309</v>
      </c>
      <c r="P2511">
        <v>41</v>
      </c>
    </row>
    <row r="2512" spans="1:16" hidden="1" x14ac:dyDescent="0.3">
      <c r="A2512">
        <v>50102629</v>
      </c>
      <c r="B2512" s="1" t="s">
        <v>5914</v>
      </c>
      <c r="C2512" t="s">
        <v>4408</v>
      </c>
      <c r="D2512" s="2">
        <v>8620</v>
      </c>
      <c r="E2512" s="1" t="s">
        <v>432</v>
      </c>
      <c r="F2512" s="2">
        <v>11209</v>
      </c>
      <c r="G2512" s="3">
        <v>7183335123</v>
      </c>
      <c r="H2512" s="1" t="s">
        <v>127</v>
      </c>
      <c r="I2512" t="s">
        <v>21</v>
      </c>
      <c r="J2512">
        <v>67</v>
      </c>
      <c r="K2512">
        <v>278</v>
      </c>
      <c r="L2512" s="18">
        <f>(((RestaurantData4[[#This Row],[FitScore]]/100)*RestaurantData4[[#This Row],[DailyCustAvg]])/3.5)*30</f>
        <v>1596.5142857142857</v>
      </c>
      <c r="M2512">
        <v>40.622585942505999</v>
      </c>
      <c r="N2512">
        <v>-74.028447047279002</v>
      </c>
      <c r="O2512">
        <v>310</v>
      </c>
      <c r="P2512">
        <v>43</v>
      </c>
    </row>
    <row r="2513" spans="1:16" hidden="1" x14ac:dyDescent="0.3">
      <c r="A2513">
        <v>41682968</v>
      </c>
      <c r="B2513" s="1" t="s">
        <v>5921</v>
      </c>
      <c r="C2513" t="s">
        <v>4408</v>
      </c>
      <c r="D2513" s="2">
        <v>6314</v>
      </c>
      <c r="E2513" s="1" t="s">
        <v>5843</v>
      </c>
      <c r="F2513" s="2">
        <v>11219</v>
      </c>
      <c r="G2513" s="3">
        <v>7182362030</v>
      </c>
      <c r="H2513" s="1" t="s">
        <v>276</v>
      </c>
      <c r="I2513" t="s">
        <v>17</v>
      </c>
      <c r="J2513">
        <v>60</v>
      </c>
      <c r="K2513">
        <v>278</v>
      </c>
      <c r="L2513" s="18">
        <f>(((RestaurantData4[[#This Row],[FitScore]]/100)*RestaurantData4[[#This Row],[DailyCustAvg]])/3.5)*30</f>
        <v>1429.7142857142856</v>
      </c>
      <c r="M2513">
        <v>40.625674599648001</v>
      </c>
      <c r="N2513">
        <v>-73.998270834901007</v>
      </c>
      <c r="O2513">
        <v>310</v>
      </c>
      <c r="P2513">
        <v>38</v>
      </c>
    </row>
    <row r="2514" spans="1:16" hidden="1" x14ac:dyDescent="0.3">
      <c r="A2514">
        <v>50069420</v>
      </c>
      <c r="B2514" s="1" t="s">
        <v>6039</v>
      </c>
      <c r="C2514" t="s">
        <v>4408</v>
      </c>
      <c r="D2514" s="2">
        <v>2229</v>
      </c>
      <c r="E2514" s="1" t="s">
        <v>5846</v>
      </c>
      <c r="F2514" s="2">
        <v>11204</v>
      </c>
      <c r="G2514" s="3">
        <v>9176013221</v>
      </c>
      <c r="H2514" s="1" t="s">
        <v>1095</v>
      </c>
      <c r="I2514" t="s">
        <v>21</v>
      </c>
      <c r="J2514">
        <v>63</v>
      </c>
      <c r="K2514">
        <v>278</v>
      </c>
      <c r="L2514" s="18">
        <f>(((RestaurantData4[[#This Row],[FitScore]]/100)*RestaurantData4[[#This Row],[DailyCustAvg]])/3.5)*30</f>
        <v>1501.2000000000003</v>
      </c>
      <c r="M2514">
        <v>40.613250048596001</v>
      </c>
      <c r="N2514">
        <v>-73.980446076204998</v>
      </c>
      <c r="O2514">
        <v>311</v>
      </c>
      <c r="P2514">
        <v>44</v>
      </c>
    </row>
    <row r="2515" spans="1:16" hidden="1" x14ac:dyDescent="0.3">
      <c r="A2515">
        <v>50090748</v>
      </c>
      <c r="B2515" s="1" t="s">
        <v>6055</v>
      </c>
      <c r="C2515" t="s">
        <v>4408</v>
      </c>
      <c r="D2515" s="2">
        <v>2122</v>
      </c>
      <c r="E2515" s="1" t="s">
        <v>5830</v>
      </c>
      <c r="F2515" s="2">
        <v>11214</v>
      </c>
      <c r="G2515" s="3">
        <v>7184839898</v>
      </c>
      <c r="H2515" s="1" t="s">
        <v>186</v>
      </c>
      <c r="I2515" t="s">
        <v>17</v>
      </c>
      <c r="J2515">
        <v>53</v>
      </c>
      <c r="K2515">
        <v>278</v>
      </c>
      <c r="L2515" s="18">
        <f>(((RestaurantData4[[#This Row],[FitScore]]/100)*RestaurantData4[[#This Row],[DailyCustAvg]])/3.5)*30</f>
        <v>1262.9142857142856</v>
      </c>
      <c r="M2515">
        <v>40.602966920203002</v>
      </c>
      <c r="N2515">
        <v>-73.995577729667005</v>
      </c>
      <c r="O2515">
        <v>311</v>
      </c>
      <c r="P2515">
        <v>47</v>
      </c>
    </row>
    <row r="2516" spans="1:16" hidden="1" x14ac:dyDescent="0.3">
      <c r="A2516">
        <v>50100639</v>
      </c>
      <c r="B2516" s="1" t="s">
        <v>6618</v>
      </c>
      <c r="C2516" t="s">
        <v>4408</v>
      </c>
      <c r="D2516" s="2">
        <v>6220</v>
      </c>
      <c r="E2516" s="1" t="s">
        <v>5994</v>
      </c>
      <c r="F2516" s="2">
        <v>11234</v>
      </c>
      <c r="G2516" s="3">
        <v>3478429221</v>
      </c>
      <c r="H2516" s="1" t="s">
        <v>52</v>
      </c>
      <c r="I2516" t="s">
        <v>17</v>
      </c>
      <c r="J2516">
        <v>77</v>
      </c>
      <c r="K2516">
        <v>278</v>
      </c>
      <c r="L2516" s="18">
        <f>(((RestaurantData4[[#This Row],[FitScore]]/100)*RestaurantData4[[#This Row],[DailyCustAvg]])/3.5)*30</f>
        <v>1834.8000000000002</v>
      </c>
      <c r="M2516">
        <v>40.615760598908999</v>
      </c>
      <c r="N2516">
        <v>-73.913342109477</v>
      </c>
      <c r="O2516">
        <v>318</v>
      </c>
      <c r="P2516">
        <v>46</v>
      </c>
    </row>
    <row r="2517" spans="1:16" hidden="1" x14ac:dyDescent="0.3">
      <c r="A2517">
        <v>41276466</v>
      </c>
      <c r="B2517" s="1" t="s">
        <v>6705</v>
      </c>
      <c r="C2517" t="s">
        <v>6631</v>
      </c>
      <c r="D2517" s="2">
        <v>2808</v>
      </c>
      <c r="E2517" s="1" t="s">
        <v>6650</v>
      </c>
      <c r="F2517" s="2">
        <v>11103</v>
      </c>
      <c r="G2517" s="3">
        <v>7182047667</v>
      </c>
      <c r="H2517" s="1" t="s">
        <v>613</v>
      </c>
      <c r="I2517" t="s">
        <v>17</v>
      </c>
      <c r="J2517">
        <v>69</v>
      </c>
      <c r="K2517">
        <v>278</v>
      </c>
      <c r="L2517" s="18">
        <f>(((RestaurantData4[[#This Row],[FitScore]]/100)*RestaurantData4[[#This Row],[DailyCustAvg]])/3.5)*30</f>
        <v>1644.1714285714284</v>
      </c>
      <c r="M2517">
        <v>40.765233181570999</v>
      </c>
      <c r="N2517">
        <v>-73.913908588300998</v>
      </c>
      <c r="O2517">
        <v>401</v>
      </c>
      <c r="P2517">
        <v>22</v>
      </c>
    </row>
    <row r="2518" spans="1:16" hidden="1" x14ac:dyDescent="0.3">
      <c r="A2518">
        <v>50059621</v>
      </c>
      <c r="B2518" s="1" t="s">
        <v>6922</v>
      </c>
      <c r="C2518" t="s">
        <v>6631</v>
      </c>
      <c r="D2518" s="2">
        <v>4620</v>
      </c>
      <c r="E2518" s="1" t="s">
        <v>6832</v>
      </c>
      <c r="F2518" s="2">
        <v>11104</v>
      </c>
      <c r="G2518" s="3">
        <v>7187060605</v>
      </c>
      <c r="H2518" s="1" t="s">
        <v>39</v>
      </c>
      <c r="I2518" t="s">
        <v>17</v>
      </c>
      <c r="J2518">
        <v>41</v>
      </c>
      <c r="K2518">
        <v>278</v>
      </c>
      <c r="L2518" s="18">
        <f>(((RestaurantData4[[#This Row],[FitScore]]/100)*RestaurantData4[[#This Row],[DailyCustAvg]])/3.5)*30</f>
        <v>976.97142857142853</v>
      </c>
      <c r="M2518">
        <v>40.743108215364003</v>
      </c>
      <c r="N2518">
        <v>-73.91842303064</v>
      </c>
      <c r="O2518">
        <v>402</v>
      </c>
      <c r="P2518">
        <v>26</v>
      </c>
    </row>
    <row r="2519" spans="1:16" hidden="1" x14ac:dyDescent="0.3">
      <c r="A2519">
        <v>50032994</v>
      </c>
      <c r="B2519" s="1" t="s">
        <v>5037</v>
      </c>
      <c r="C2519" t="s">
        <v>6631</v>
      </c>
      <c r="D2519" s="2">
        <v>778</v>
      </c>
      <c r="E2519" s="1" t="s">
        <v>3711</v>
      </c>
      <c r="F2519" s="2">
        <v>11385</v>
      </c>
      <c r="G2519" s="3">
        <v>9173865873</v>
      </c>
      <c r="H2519" s="1" t="s">
        <v>56</v>
      </c>
      <c r="I2519" t="s">
        <v>21</v>
      </c>
      <c r="J2519">
        <v>86</v>
      </c>
      <c r="K2519">
        <v>278</v>
      </c>
      <c r="L2519" s="18">
        <f>(((RestaurantData4[[#This Row],[FitScore]]/100)*RestaurantData4[[#This Row],[DailyCustAvg]])/3.5)*30</f>
        <v>2049.2571428571428</v>
      </c>
      <c r="M2519">
        <v>40.701825670703002</v>
      </c>
      <c r="N2519">
        <v>-73.906056355787996</v>
      </c>
      <c r="O2519">
        <v>405</v>
      </c>
      <c r="P2519">
        <v>34</v>
      </c>
    </row>
    <row r="2520" spans="1:16" hidden="1" x14ac:dyDescent="0.3">
      <c r="A2520">
        <v>50092264</v>
      </c>
      <c r="B2520" s="1" t="s">
        <v>7324</v>
      </c>
      <c r="C2520" t="s">
        <v>6631</v>
      </c>
      <c r="D2520" s="2">
        <v>10022</v>
      </c>
      <c r="E2520" s="1" t="s">
        <v>7325</v>
      </c>
      <c r="F2520" s="2">
        <v>11374</v>
      </c>
      <c r="G2520" s="3">
        <v>7186852339</v>
      </c>
      <c r="H2520" s="1" t="s">
        <v>100</v>
      </c>
      <c r="I2520" t="s">
        <v>17</v>
      </c>
      <c r="J2520">
        <v>84</v>
      </c>
      <c r="K2520">
        <v>278</v>
      </c>
      <c r="L2520" s="18">
        <f>(((RestaurantData4[[#This Row],[FitScore]]/100)*RestaurantData4[[#This Row],[DailyCustAvg]])/3.5)*30</f>
        <v>2001.6</v>
      </c>
      <c r="M2520">
        <v>40.727214328518002</v>
      </c>
      <c r="N2520">
        <v>-73.853283154376001</v>
      </c>
      <c r="O2520">
        <v>406</v>
      </c>
      <c r="P2520">
        <v>29</v>
      </c>
    </row>
    <row r="2521" spans="1:16" hidden="1" x14ac:dyDescent="0.3">
      <c r="A2521">
        <v>50061442</v>
      </c>
      <c r="B2521" s="1" t="s">
        <v>7417</v>
      </c>
      <c r="C2521" t="s">
        <v>6631</v>
      </c>
      <c r="D2521" s="2">
        <v>4435</v>
      </c>
      <c r="E2521" s="1" t="s">
        <v>7360</v>
      </c>
      <c r="F2521" s="2">
        <v>11355</v>
      </c>
      <c r="G2521" s="3">
        <v>2012536032</v>
      </c>
      <c r="H2521" s="1" t="s">
        <v>242</v>
      </c>
      <c r="I2521" t="s">
        <v>21</v>
      </c>
      <c r="J2521">
        <v>57</v>
      </c>
      <c r="K2521">
        <v>278</v>
      </c>
      <c r="L2521" s="18">
        <f>(((RestaurantData4[[#This Row],[FitScore]]/100)*RestaurantData4[[#This Row],[DailyCustAvg]])/3.5)*30</f>
        <v>1358.2285714285713</v>
      </c>
      <c r="M2521">
        <v>40.753011623488</v>
      </c>
      <c r="N2521">
        <v>-73.821727351589004</v>
      </c>
      <c r="O2521">
        <v>407</v>
      </c>
      <c r="P2521">
        <v>20</v>
      </c>
    </row>
    <row r="2522" spans="1:16" hidden="1" x14ac:dyDescent="0.3">
      <c r="A2522">
        <v>50089741</v>
      </c>
      <c r="B2522" s="1" t="s">
        <v>7881</v>
      </c>
      <c r="C2522" t="s">
        <v>6631</v>
      </c>
      <c r="D2522" s="2">
        <v>13742</v>
      </c>
      <c r="E2522" s="1" t="s">
        <v>7882</v>
      </c>
      <c r="F2522" s="2">
        <v>11434</v>
      </c>
      <c r="G2522" s="3">
        <v>7182762484</v>
      </c>
      <c r="H2522" s="1" t="s">
        <v>641</v>
      </c>
      <c r="I2522" t="s">
        <v>17</v>
      </c>
      <c r="J2522">
        <v>76</v>
      </c>
      <c r="K2522">
        <v>278</v>
      </c>
      <c r="L2522" s="18">
        <f>(((RestaurantData4[[#This Row],[FitScore]]/100)*RestaurantData4[[#This Row],[DailyCustAvg]])/3.5)*30</f>
        <v>1810.9714285714285</v>
      </c>
      <c r="M2522">
        <v>40.671630689064003</v>
      </c>
      <c r="N2522">
        <v>-73.774367864913998</v>
      </c>
      <c r="O2522">
        <v>412</v>
      </c>
      <c r="P2522">
        <v>28</v>
      </c>
    </row>
    <row r="2523" spans="1:16" x14ac:dyDescent="0.3">
      <c r="A2523">
        <v>50064402</v>
      </c>
      <c r="B2523" s="1" t="s">
        <v>1525</v>
      </c>
      <c r="C2523" t="s">
        <v>14</v>
      </c>
      <c r="D2523" s="2">
        <v>100</v>
      </c>
      <c r="E2523" s="1" t="s">
        <v>1409</v>
      </c>
      <c r="F2523" s="2">
        <v>10011</v>
      </c>
      <c r="G2523" s="3">
        <v>2122430022</v>
      </c>
      <c r="H2523" s="1" t="s">
        <v>29</v>
      </c>
      <c r="I2523" t="s">
        <v>21</v>
      </c>
      <c r="J2523">
        <v>99</v>
      </c>
      <c r="K2523">
        <v>214</v>
      </c>
      <c r="L2523" s="18">
        <f>(((RestaurantData4[[#This Row],[FitScore]]/100)*RestaurantData4[[#This Row],[DailyCustAvg]])/3.5)*30</f>
        <v>1815.9428571428571</v>
      </c>
      <c r="M2523">
        <v>40.743073888505997</v>
      </c>
      <c r="N2523">
        <v>-73.993237109516002</v>
      </c>
      <c r="O2523">
        <v>104</v>
      </c>
      <c r="P2523">
        <v>3</v>
      </c>
    </row>
    <row r="2524" spans="1:16" x14ac:dyDescent="0.3">
      <c r="A2524">
        <v>50008202</v>
      </c>
      <c r="B2524" s="1" t="s">
        <v>1395</v>
      </c>
      <c r="C2524" t="s">
        <v>14</v>
      </c>
      <c r="D2524" s="2">
        <v>148</v>
      </c>
      <c r="E2524" s="1" t="s">
        <v>1396</v>
      </c>
      <c r="F2524" s="2">
        <v>10011</v>
      </c>
      <c r="G2524" s="3">
        <v>2123908455</v>
      </c>
      <c r="H2524" s="1" t="s">
        <v>16</v>
      </c>
      <c r="I2524" t="s">
        <v>21</v>
      </c>
      <c r="J2524">
        <v>100</v>
      </c>
      <c r="K2524">
        <v>209</v>
      </c>
      <c r="L2524" s="18">
        <f>(((RestaurantData4[[#This Row],[FitScore]]/100)*RestaurantData4[[#This Row],[DailyCustAvg]])/3.5)*30</f>
        <v>1791.4285714285716</v>
      </c>
      <c r="M2524">
        <v>40.744141628552001</v>
      </c>
      <c r="N2524">
        <v>-73.993720587642002</v>
      </c>
      <c r="O2524">
        <v>104</v>
      </c>
      <c r="P2524">
        <v>3</v>
      </c>
    </row>
    <row r="2525" spans="1:16" hidden="1" x14ac:dyDescent="0.3">
      <c r="A2525">
        <v>50099876</v>
      </c>
      <c r="B2525" s="1" t="s">
        <v>357</v>
      </c>
      <c r="C2525" t="s">
        <v>14</v>
      </c>
      <c r="D2525" s="2">
        <v>388</v>
      </c>
      <c r="E2525" s="1" t="s">
        <v>358</v>
      </c>
      <c r="F2525" s="2">
        <v>10011</v>
      </c>
      <c r="G2525" s="3">
        <v>3477725659</v>
      </c>
      <c r="H2525" s="1" t="s">
        <v>202</v>
      </c>
      <c r="I2525" t="s">
        <v>17</v>
      </c>
      <c r="J2525">
        <v>94</v>
      </c>
      <c r="K2525">
        <v>277</v>
      </c>
      <c r="L2525" s="18">
        <f>(((RestaurantData4[[#This Row],[FitScore]]/100)*RestaurantData4[[#This Row],[DailyCustAvg]])/3.5)*30</f>
        <v>2231.8285714285716</v>
      </c>
      <c r="M2525">
        <v>40.733187449203001</v>
      </c>
      <c r="N2525">
        <v>-73.999855669515</v>
      </c>
      <c r="O2525">
        <v>102</v>
      </c>
      <c r="P2525">
        <v>1</v>
      </c>
    </row>
    <row r="2526" spans="1:16" x14ac:dyDescent="0.3">
      <c r="A2526">
        <v>41581830</v>
      </c>
      <c r="B2526" s="1" t="s">
        <v>1633</v>
      </c>
      <c r="C2526" t="s">
        <v>14</v>
      </c>
      <c r="D2526" s="2">
        <v>114</v>
      </c>
      <c r="E2526" s="1" t="s">
        <v>383</v>
      </c>
      <c r="F2526" s="2">
        <v>10011</v>
      </c>
      <c r="G2526" s="3">
        <v>2126916226</v>
      </c>
      <c r="H2526" s="1" t="s">
        <v>20</v>
      </c>
      <c r="I2526" t="s">
        <v>21</v>
      </c>
      <c r="J2526">
        <v>99</v>
      </c>
      <c r="K2526">
        <v>209</v>
      </c>
      <c r="L2526" s="18">
        <f>(((RestaurantData4[[#This Row],[FitScore]]/100)*RestaurantData4[[#This Row],[DailyCustAvg]])/3.5)*30</f>
        <v>1773.5142857142857</v>
      </c>
      <c r="M2526">
        <v>40.740823369406002</v>
      </c>
      <c r="N2526">
        <v>-74.001724947724</v>
      </c>
      <c r="O2526">
        <v>104</v>
      </c>
      <c r="P2526">
        <v>3</v>
      </c>
    </row>
    <row r="2527" spans="1:16" x14ac:dyDescent="0.3">
      <c r="A2527">
        <v>50084571</v>
      </c>
      <c r="B2527" s="1" t="s">
        <v>1741</v>
      </c>
      <c r="C2527" t="s">
        <v>14</v>
      </c>
      <c r="D2527" s="2">
        <v>96</v>
      </c>
      <c r="E2527" s="1" t="s">
        <v>1353</v>
      </c>
      <c r="F2527" s="2">
        <v>10011</v>
      </c>
      <c r="G2527" s="3">
        <v>6468337333</v>
      </c>
      <c r="H2527" s="1" t="s">
        <v>56</v>
      </c>
      <c r="I2527" t="s">
        <v>21</v>
      </c>
      <c r="J2527">
        <v>100</v>
      </c>
      <c r="K2527">
        <v>199</v>
      </c>
      <c r="L2527" s="18">
        <f>(((RestaurantData4[[#This Row],[FitScore]]/100)*RestaurantData4[[#This Row],[DailyCustAvg]])/3.5)*30</f>
        <v>1705.7142857142856</v>
      </c>
      <c r="M2527">
        <v>40.739739194904999</v>
      </c>
      <c r="N2527">
        <v>-73.998823590434995</v>
      </c>
      <c r="O2527">
        <v>104</v>
      </c>
      <c r="P2527">
        <v>3</v>
      </c>
    </row>
    <row r="2528" spans="1:16" hidden="1" x14ac:dyDescent="0.3">
      <c r="A2528">
        <v>40563475</v>
      </c>
      <c r="B2528" s="1" t="s">
        <v>612</v>
      </c>
      <c r="C2528" t="s">
        <v>14</v>
      </c>
      <c r="D2528" s="2">
        <v>119</v>
      </c>
      <c r="E2528" s="1" t="s">
        <v>375</v>
      </c>
      <c r="F2528" s="2">
        <v>10012</v>
      </c>
      <c r="G2528" s="3">
        <v>2126748685</v>
      </c>
      <c r="H2528" s="1" t="s">
        <v>613</v>
      </c>
      <c r="I2528" t="s">
        <v>17</v>
      </c>
      <c r="J2528">
        <v>95</v>
      </c>
      <c r="K2528">
        <v>277</v>
      </c>
      <c r="L2528" s="18">
        <f>(((RestaurantData4[[#This Row],[FitScore]]/100)*RestaurantData4[[#This Row],[DailyCustAvg]])/3.5)*30</f>
        <v>2255.5714285714284</v>
      </c>
      <c r="M2528">
        <v>40.730206634013001</v>
      </c>
      <c r="N2528">
        <v>-74.000317512807996</v>
      </c>
      <c r="O2528">
        <v>102</v>
      </c>
      <c r="P2528">
        <v>1</v>
      </c>
    </row>
    <row r="2529" spans="1:16" hidden="1" x14ac:dyDescent="0.3">
      <c r="A2529">
        <v>40700664</v>
      </c>
      <c r="B2529" s="1" t="s">
        <v>677</v>
      </c>
      <c r="C2529" t="s">
        <v>14</v>
      </c>
      <c r="D2529" s="2">
        <v>157</v>
      </c>
      <c r="E2529" s="1" t="s">
        <v>394</v>
      </c>
      <c r="F2529" s="2">
        <v>10013</v>
      </c>
      <c r="G2529" s="3">
        <v>2129663797</v>
      </c>
      <c r="H2529" s="1" t="s">
        <v>678</v>
      </c>
      <c r="I2529" t="s">
        <v>17</v>
      </c>
      <c r="J2529">
        <v>98</v>
      </c>
      <c r="K2529">
        <v>277</v>
      </c>
      <c r="L2529" s="18">
        <f>(((RestaurantData4[[#This Row],[FitScore]]/100)*RestaurantData4[[#This Row],[DailyCustAvg]])/3.5)*30</f>
        <v>2326.7999999999997</v>
      </c>
      <c r="M2529">
        <v>40.719430622582003</v>
      </c>
      <c r="N2529">
        <v>-73.996338372818997</v>
      </c>
      <c r="O2529">
        <v>102</v>
      </c>
      <c r="P2529">
        <v>1</v>
      </c>
    </row>
    <row r="2530" spans="1:16" x14ac:dyDescent="0.3">
      <c r="A2530">
        <v>50102435</v>
      </c>
      <c r="B2530" s="1" t="s">
        <v>1474</v>
      </c>
      <c r="C2530" t="s">
        <v>14</v>
      </c>
      <c r="D2530" s="2">
        <v>236</v>
      </c>
      <c r="E2530" s="1" t="s">
        <v>383</v>
      </c>
      <c r="F2530" s="2">
        <v>10011</v>
      </c>
      <c r="G2530" s="3">
        <v>2126450100</v>
      </c>
      <c r="H2530" s="1" t="s">
        <v>242</v>
      </c>
      <c r="I2530" t="s">
        <v>21</v>
      </c>
      <c r="J2530">
        <v>99</v>
      </c>
      <c r="K2530">
        <v>195</v>
      </c>
      <c r="L2530" s="18">
        <f>(((RestaurantData4[[#This Row],[FitScore]]/100)*RestaurantData4[[#This Row],[DailyCustAvg]])/3.5)*30</f>
        <v>1654.7142857142858</v>
      </c>
      <c r="M2530">
        <v>40.744718195066</v>
      </c>
      <c r="N2530">
        <v>-73.998888462180005</v>
      </c>
      <c r="O2530">
        <v>104</v>
      </c>
      <c r="P2530">
        <v>3</v>
      </c>
    </row>
    <row r="2531" spans="1:16" x14ac:dyDescent="0.3">
      <c r="A2531">
        <v>40511645</v>
      </c>
      <c r="B2531" s="1" t="s">
        <v>1659</v>
      </c>
      <c r="C2531" t="s">
        <v>14</v>
      </c>
      <c r="D2531" s="2">
        <v>209</v>
      </c>
      <c r="E2531" s="1" t="s">
        <v>1353</v>
      </c>
      <c r="F2531" s="2">
        <v>10011</v>
      </c>
      <c r="G2531" s="3">
        <v>2123664133</v>
      </c>
      <c r="H2531" s="1" t="s">
        <v>24</v>
      </c>
      <c r="I2531" t="s">
        <v>21</v>
      </c>
      <c r="J2531">
        <v>99</v>
      </c>
      <c r="K2531">
        <v>186</v>
      </c>
      <c r="L2531" s="18">
        <f>(((RestaurantData4[[#This Row],[FitScore]]/100)*RestaurantData4[[#This Row],[DailyCustAvg]])/3.5)*30</f>
        <v>1578.3428571428572</v>
      </c>
      <c r="M2531">
        <v>40.743518671167998</v>
      </c>
      <c r="N2531">
        <v>-73.996044729114004</v>
      </c>
      <c r="O2531">
        <v>104</v>
      </c>
      <c r="P2531">
        <v>3</v>
      </c>
    </row>
    <row r="2532" spans="1:16" x14ac:dyDescent="0.3">
      <c r="A2532">
        <v>50046026</v>
      </c>
      <c r="B2532" s="1" t="s">
        <v>1485</v>
      </c>
      <c r="C2532" t="s">
        <v>14</v>
      </c>
      <c r="D2532" s="2">
        <v>198</v>
      </c>
      <c r="E2532" s="1" t="s">
        <v>383</v>
      </c>
      <c r="F2532" s="2">
        <v>10011</v>
      </c>
      <c r="G2532" s="3">
        <v>2126452100</v>
      </c>
      <c r="H2532" s="1" t="s">
        <v>29</v>
      </c>
      <c r="I2532" t="s">
        <v>21</v>
      </c>
      <c r="J2532">
        <v>99</v>
      </c>
      <c r="K2532">
        <v>179</v>
      </c>
      <c r="L2532" s="18">
        <f>(((RestaurantData4[[#This Row],[FitScore]]/100)*RestaurantData4[[#This Row],[DailyCustAvg]])/3.5)*30</f>
        <v>1518.9428571428571</v>
      </c>
      <c r="M2532">
        <v>40.743499525783001</v>
      </c>
      <c r="N2532">
        <v>-73.999772644166001</v>
      </c>
      <c r="O2532">
        <v>104</v>
      </c>
      <c r="P2532">
        <v>3</v>
      </c>
    </row>
    <row r="2533" spans="1:16" x14ac:dyDescent="0.3">
      <c r="A2533">
        <v>50077379</v>
      </c>
      <c r="B2533" s="1" t="s">
        <v>1703</v>
      </c>
      <c r="C2533" t="s">
        <v>14</v>
      </c>
      <c r="D2533" s="2">
        <v>134</v>
      </c>
      <c r="E2533" s="1" t="s">
        <v>385</v>
      </c>
      <c r="F2533" s="2">
        <v>10011</v>
      </c>
      <c r="G2533" s="3">
        <v>2123490500</v>
      </c>
      <c r="H2533" s="1" t="s">
        <v>141</v>
      </c>
      <c r="I2533" t="s">
        <v>21</v>
      </c>
      <c r="J2533">
        <v>99</v>
      </c>
      <c r="K2533">
        <v>166</v>
      </c>
      <c r="L2533" s="18">
        <f>(((RestaurantData4[[#This Row],[FitScore]]/100)*RestaurantData4[[#This Row],[DailyCustAvg]])/3.5)*30</f>
        <v>1408.6285714285716</v>
      </c>
      <c r="M2533">
        <v>40.743664162343997</v>
      </c>
      <c r="N2533">
        <v>-74.003367039986998</v>
      </c>
      <c r="O2533">
        <v>104</v>
      </c>
      <c r="P2533">
        <v>3</v>
      </c>
    </row>
    <row r="2534" spans="1:16" x14ac:dyDescent="0.3">
      <c r="A2534">
        <v>41613806</v>
      </c>
      <c r="B2534" s="1" t="s">
        <v>1704</v>
      </c>
      <c r="C2534" t="s">
        <v>14</v>
      </c>
      <c r="D2534" s="2">
        <v>171</v>
      </c>
      <c r="E2534" s="1" t="s">
        <v>1409</v>
      </c>
      <c r="F2534" s="2">
        <v>10011</v>
      </c>
      <c r="G2534" s="3">
        <v>2126478777</v>
      </c>
      <c r="H2534" s="1" t="s">
        <v>202</v>
      </c>
      <c r="I2534" t="s">
        <v>21</v>
      </c>
      <c r="J2534">
        <v>99</v>
      </c>
      <c r="K2534">
        <v>165</v>
      </c>
      <c r="L2534" s="18">
        <f>(((RestaurantData4[[#This Row],[FitScore]]/100)*RestaurantData4[[#This Row],[DailyCustAvg]])/3.5)*30</f>
        <v>1400.1428571428571</v>
      </c>
      <c r="M2534">
        <v>40.743683300261999</v>
      </c>
      <c r="N2534">
        <v>-73.994648101026002</v>
      </c>
      <c r="O2534">
        <v>104</v>
      </c>
      <c r="P2534">
        <v>3</v>
      </c>
    </row>
    <row r="2535" spans="1:16" x14ac:dyDescent="0.3">
      <c r="A2535">
        <v>50077108</v>
      </c>
      <c r="B2535" s="1" t="s">
        <v>1577</v>
      </c>
      <c r="C2535" t="s">
        <v>14</v>
      </c>
      <c r="D2535" s="2">
        <v>239</v>
      </c>
      <c r="E2535" s="1" t="s">
        <v>381</v>
      </c>
      <c r="F2535" s="2">
        <v>10011</v>
      </c>
      <c r="G2535" s="3">
        <v>9172165259</v>
      </c>
      <c r="H2535" s="1" t="s">
        <v>212</v>
      </c>
      <c r="I2535" t="s">
        <v>21</v>
      </c>
      <c r="J2535">
        <v>99</v>
      </c>
      <c r="K2535">
        <v>164</v>
      </c>
      <c r="L2535" s="18">
        <f>(((RestaurantData4[[#This Row],[FitScore]]/100)*RestaurantData4[[#This Row],[DailyCustAvg]])/3.5)*30</f>
        <v>1391.6571428571428</v>
      </c>
      <c r="M2535">
        <v>40.739058496307003</v>
      </c>
      <c r="N2535">
        <v>-74.000873276671996</v>
      </c>
      <c r="O2535">
        <v>104</v>
      </c>
      <c r="P2535">
        <v>3</v>
      </c>
    </row>
    <row r="2536" spans="1:16" x14ac:dyDescent="0.3">
      <c r="A2536">
        <v>50064764</v>
      </c>
      <c r="B2536" s="1" t="s">
        <v>1624</v>
      </c>
      <c r="C2536" t="s">
        <v>14</v>
      </c>
      <c r="D2536" s="2">
        <v>311</v>
      </c>
      <c r="E2536" s="1" t="s">
        <v>1625</v>
      </c>
      <c r="F2536" s="2">
        <v>10011</v>
      </c>
      <c r="G2536" s="3">
        <v>6468610086</v>
      </c>
      <c r="H2536" s="1" t="s">
        <v>68</v>
      </c>
      <c r="I2536" t="s">
        <v>21</v>
      </c>
      <c r="J2536">
        <v>100</v>
      </c>
      <c r="K2536">
        <v>162</v>
      </c>
      <c r="L2536" s="18">
        <f>(((RestaurantData4[[#This Row],[FitScore]]/100)*RestaurantData4[[#This Row],[DailyCustAvg]])/3.5)*30</f>
        <v>1388.5714285714284</v>
      </c>
      <c r="M2536">
        <v>40.741932253172003</v>
      </c>
      <c r="N2536">
        <v>-74.001753846444004</v>
      </c>
      <c r="O2536">
        <v>104</v>
      </c>
      <c r="P2536">
        <v>3</v>
      </c>
    </row>
    <row r="2537" spans="1:16" hidden="1" x14ac:dyDescent="0.3">
      <c r="A2537">
        <v>50067483</v>
      </c>
      <c r="B2537" s="1" t="s">
        <v>1747</v>
      </c>
      <c r="C2537" t="s">
        <v>14</v>
      </c>
      <c r="D2537" s="2">
        <v>444</v>
      </c>
      <c r="E2537" s="1" t="s">
        <v>1748</v>
      </c>
      <c r="F2537" s="2">
        <v>10016</v>
      </c>
      <c r="G2537" s="3">
        <v>2128048880</v>
      </c>
      <c r="H2537" s="1" t="s">
        <v>127</v>
      </c>
      <c r="I2537" t="s">
        <v>17</v>
      </c>
      <c r="J2537">
        <v>87</v>
      </c>
      <c r="K2537">
        <v>277</v>
      </c>
      <c r="L2537" s="18">
        <f>(((RestaurantData4[[#This Row],[FitScore]]/100)*RestaurantData4[[#This Row],[DailyCustAvg]])/3.5)*30</f>
        <v>2065.6285714285718</v>
      </c>
      <c r="M2537">
        <v>40.744697739719001</v>
      </c>
      <c r="N2537">
        <v>-73.983081533353001</v>
      </c>
      <c r="O2537">
        <v>105</v>
      </c>
      <c r="P2537">
        <v>2</v>
      </c>
    </row>
    <row r="2538" spans="1:16" hidden="1" x14ac:dyDescent="0.3">
      <c r="A2538">
        <v>50092429</v>
      </c>
      <c r="B2538" s="1" t="s">
        <v>1849</v>
      </c>
      <c r="C2538" t="s">
        <v>14</v>
      </c>
      <c r="D2538" s="2">
        <v>45</v>
      </c>
      <c r="E2538" s="1" t="s">
        <v>1850</v>
      </c>
      <c r="F2538" s="2">
        <v>10001</v>
      </c>
      <c r="G2538" s="3">
        <v>6468131213</v>
      </c>
      <c r="H2538" s="1" t="s">
        <v>226</v>
      </c>
      <c r="I2538" t="s">
        <v>17</v>
      </c>
      <c r="J2538">
        <v>85</v>
      </c>
      <c r="K2538">
        <v>277</v>
      </c>
      <c r="L2538" s="18">
        <f>(((RestaurantData4[[#This Row],[FitScore]]/100)*RestaurantData4[[#This Row],[DailyCustAvg]])/3.5)*30</f>
        <v>2018.1428571428571</v>
      </c>
      <c r="M2538">
        <v>40.749781392643001</v>
      </c>
      <c r="N2538">
        <v>-73.985686054027994</v>
      </c>
      <c r="O2538">
        <v>105</v>
      </c>
      <c r="P2538">
        <v>4</v>
      </c>
    </row>
    <row r="2539" spans="1:16" x14ac:dyDescent="0.3">
      <c r="A2539">
        <v>40576554</v>
      </c>
      <c r="B2539" s="1" t="s">
        <v>1590</v>
      </c>
      <c r="C2539" t="s">
        <v>14</v>
      </c>
      <c r="D2539" s="2">
        <v>160</v>
      </c>
      <c r="E2539" s="1" t="s">
        <v>1353</v>
      </c>
      <c r="F2539" s="2">
        <v>10011</v>
      </c>
      <c r="G2539" s="3">
        <v>2123664100</v>
      </c>
      <c r="H2539" s="1" t="s">
        <v>58</v>
      </c>
      <c r="I2539" t="s">
        <v>21</v>
      </c>
      <c r="J2539">
        <v>100</v>
      </c>
      <c r="K2539">
        <v>152</v>
      </c>
      <c r="L2539" s="18">
        <f>(((RestaurantData4[[#This Row],[FitScore]]/100)*RestaurantData4[[#This Row],[DailyCustAvg]])/3.5)*30</f>
        <v>1302.8571428571429</v>
      </c>
      <c r="M2539">
        <v>40.741954190854003</v>
      </c>
      <c r="N2539">
        <v>-73.997214053698997</v>
      </c>
      <c r="O2539">
        <v>104</v>
      </c>
      <c r="P2539">
        <v>3</v>
      </c>
    </row>
    <row r="2540" spans="1:16" x14ac:dyDescent="0.3">
      <c r="A2540">
        <v>50074124</v>
      </c>
      <c r="B2540" s="1" t="s">
        <v>1599</v>
      </c>
      <c r="C2540" t="s">
        <v>14</v>
      </c>
      <c r="D2540" s="2">
        <v>353</v>
      </c>
      <c r="E2540" s="1" t="s">
        <v>381</v>
      </c>
      <c r="F2540" s="2">
        <v>10014</v>
      </c>
      <c r="G2540" s="3">
        <v>9176560870</v>
      </c>
      <c r="H2540" s="1" t="s">
        <v>68</v>
      </c>
      <c r="I2540" t="s">
        <v>21</v>
      </c>
      <c r="J2540">
        <v>99</v>
      </c>
      <c r="K2540">
        <v>322</v>
      </c>
      <c r="L2540" s="18">
        <f>(((RestaurantData4[[#This Row],[FitScore]]/100)*RestaurantData4[[#This Row],[DailyCustAvg]])/3.5)*30</f>
        <v>2732.4</v>
      </c>
      <c r="M2540">
        <v>40.740417084329003</v>
      </c>
      <c r="N2540">
        <v>-74.004095823602995</v>
      </c>
      <c r="O2540">
        <v>104</v>
      </c>
      <c r="P2540">
        <v>3</v>
      </c>
    </row>
    <row r="2541" spans="1:16" x14ac:dyDescent="0.3">
      <c r="A2541">
        <v>50096933</v>
      </c>
      <c r="B2541" s="1" t="s">
        <v>1517</v>
      </c>
      <c r="C2541" t="s">
        <v>14</v>
      </c>
      <c r="D2541" s="2">
        <v>353</v>
      </c>
      <c r="E2541" s="1" t="s">
        <v>381</v>
      </c>
      <c r="F2541" s="2">
        <v>10014</v>
      </c>
      <c r="G2541" s="3">
        <v>7187915328</v>
      </c>
      <c r="H2541" s="1" t="s">
        <v>56</v>
      </c>
      <c r="I2541" t="s">
        <v>21</v>
      </c>
      <c r="J2541">
        <v>100</v>
      </c>
      <c r="K2541">
        <v>296</v>
      </c>
      <c r="L2541" s="18">
        <f>(((RestaurantData4[[#This Row],[FitScore]]/100)*RestaurantData4[[#This Row],[DailyCustAvg]])/3.5)*30</f>
        <v>2537.1428571428569</v>
      </c>
      <c r="M2541">
        <v>40.740417084329003</v>
      </c>
      <c r="N2541">
        <v>-74.004095823602995</v>
      </c>
      <c r="O2541">
        <v>104</v>
      </c>
      <c r="P2541">
        <v>3</v>
      </c>
    </row>
    <row r="2542" spans="1:16" x14ac:dyDescent="0.3">
      <c r="A2542">
        <v>50100562</v>
      </c>
      <c r="B2542" s="1" t="s">
        <v>1464</v>
      </c>
      <c r="C2542" t="s">
        <v>14</v>
      </c>
      <c r="D2542" s="2">
        <v>353</v>
      </c>
      <c r="E2542" s="1" t="s">
        <v>381</v>
      </c>
      <c r="F2542" s="2">
        <v>10014</v>
      </c>
      <c r="G2542" s="3">
        <v>6465257202</v>
      </c>
      <c r="H2542" s="1" t="s">
        <v>669</v>
      </c>
      <c r="I2542" t="s">
        <v>21</v>
      </c>
      <c r="J2542">
        <v>100</v>
      </c>
      <c r="K2542">
        <v>152</v>
      </c>
      <c r="L2542" s="18">
        <f>(((RestaurantData4[[#This Row],[FitScore]]/100)*RestaurantData4[[#This Row],[DailyCustAvg]])/3.5)*30</f>
        <v>1302.8571428571429</v>
      </c>
      <c r="M2542">
        <v>40.740417084329003</v>
      </c>
      <c r="N2542">
        <v>-74.004095823602995</v>
      </c>
      <c r="O2542">
        <v>104</v>
      </c>
      <c r="P2542">
        <v>3</v>
      </c>
    </row>
    <row r="2543" spans="1:16" hidden="1" x14ac:dyDescent="0.3">
      <c r="A2543">
        <v>50043640</v>
      </c>
      <c r="B2543" s="1" t="s">
        <v>2580</v>
      </c>
      <c r="C2543" t="s">
        <v>14</v>
      </c>
      <c r="D2543" s="2">
        <v>913</v>
      </c>
      <c r="E2543" s="1" t="s">
        <v>841</v>
      </c>
      <c r="F2543" s="2">
        <v>10017</v>
      </c>
      <c r="G2543" s="3">
        <v>2122230888</v>
      </c>
      <c r="H2543" s="1" t="s">
        <v>242</v>
      </c>
      <c r="I2543" t="s">
        <v>17</v>
      </c>
      <c r="J2543">
        <v>83</v>
      </c>
      <c r="K2543">
        <v>277</v>
      </c>
      <c r="L2543" s="18">
        <f>(((RestaurantData4[[#This Row],[FitScore]]/100)*RestaurantData4[[#This Row],[DailyCustAvg]])/3.5)*30</f>
        <v>1970.6571428571426</v>
      </c>
      <c r="M2543">
        <v>40.753980375598999</v>
      </c>
      <c r="N2543">
        <v>-73.969183004008997</v>
      </c>
      <c r="O2543">
        <v>106</v>
      </c>
      <c r="P2543">
        <v>4</v>
      </c>
    </row>
    <row r="2544" spans="1:16" hidden="1" x14ac:dyDescent="0.3">
      <c r="A2544">
        <v>40382802</v>
      </c>
      <c r="B2544" s="1" t="s">
        <v>2647</v>
      </c>
      <c r="C2544" t="s">
        <v>14</v>
      </c>
      <c r="D2544" s="2">
        <v>350</v>
      </c>
      <c r="E2544" s="1" t="s">
        <v>2493</v>
      </c>
      <c r="F2544" s="2">
        <v>10022</v>
      </c>
      <c r="G2544" s="3">
        <v>2127531761</v>
      </c>
      <c r="H2544" s="1" t="s">
        <v>183</v>
      </c>
      <c r="I2544" t="s">
        <v>17</v>
      </c>
      <c r="J2544">
        <v>78</v>
      </c>
      <c r="K2544">
        <v>277</v>
      </c>
      <c r="L2544" s="18">
        <f>(((RestaurantData4[[#This Row],[FitScore]]/100)*RestaurantData4[[#This Row],[DailyCustAvg]])/3.5)*30</f>
        <v>1851.9428571428573</v>
      </c>
      <c r="M2544">
        <v>40.756238401752</v>
      </c>
      <c r="N2544">
        <v>-73.965958657686997</v>
      </c>
      <c r="O2544">
        <v>106</v>
      </c>
      <c r="P2544">
        <v>4</v>
      </c>
    </row>
    <row r="2545" spans="1:16" hidden="1" x14ac:dyDescent="0.3">
      <c r="A2545">
        <v>50066881</v>
      </c>
      <c r="B2545" s="1" t="s">
        <v>2663</v>
      </c>
      <c r="C2545" t="s">
        <v>14</v>
      </c>
      <c r="D2545" s="2">
        <v>906</v>
      </c>
      <c r="E2545" s="1" t="s">
        <v>841</v>
      </c>
      <c r="F2545" s="2">
        <v>10017</v>
      </c>
      <c r="G2545" s="3">
        <v>6465591233</v>
      </c>
      <c r="H2545" s="1" t="s">
        <v>56</v>
      </c>
      <c r="I2545" t="s">
        <v>17</v>
      </c>
      <c r="J2545">
        <v>81</v>
      </c>
      <c r="K2545">
        <v>277</v>
      </c>
      <c r="L2545" s="18">
        <f>(((RestaurantData4[[#This Row],[FitScore]]/100)*RestaurantData4[[#This Row],[DailyCustAvg]])/3.5)*30</f>
        <v>1923.1714285714286</v>
      </c>
      <c r="M2545">
        <v>40.753796505722001</v>
      </c>
      <c r="N2545">
        <v>-73.969291370888996</v>
      </c>
      <c r="O2545">
        <v>106</v>
      </c>
      <c r="P2545">
        <v>4</v>
      </c>
    </row>
    <row r="2546" spans="1:16" hidden="1" x14ac:dyDescent="0.3">
      <c r="A2546">
        <v>50044629</v>
      </c>
      <c r="B2546" s="1" t="s">
        <v>2980</v>
      </c>
      <c r="C2546" t="s">
        <v>14</v>
      </c>
      <c r="D2546" s="2">
        <v>903</v>
      </c>
      <c r="E2546" s="1" t="s">
        <v>1763</v>
      </c>
      <c r="F2546" s="2">
        <v>10021</v>
      </c>
      <c r="G2546" s="3">
        <v>2125177700</v>
      </c>
      <c r="H2546" s="1" t="s">
        <v>24</v>
      </c>
      <c r="I2546" t="s">
        <v>17</v>
      </c>
      <c r="J2546">
        <v>96</v>
      </c>
      <c r="K2546">
        <v>277</v>
      </c>
      <c r="L2546" s="18">
        <f>(((RestaurantData4[[#This Row],[FitScore]]/100)*RestaurantData4[[#This Row],[DailyCustAvg]])/3.5)*30</f>
        <v>2279.3142857142861</v>
      </c>
      <c r="M2546">
        <v>40.772218122494003</v>
      </c>
      <c r="N2546">
        <v>-73.965098406888998</v>
      </c>
      <c r="O2546">
        <v>108</v>
      </c>
      <c r="P2546">
        <v>4</v>
      </c>
    </row>
    <row r="2547" spans="1:16" hidden="1" x14ac:dyDescent="0.3">
      <c r="A2547">
        <v>50001315</v>
      </c>
      <c r="B2547" s="1" t="s">
        <v>3004</v>
      </c>
      <c r="C2547" t="s">
        <v>14</v>
      </c>
      <c r="D2547" s="2">
        <v>127</v>
      </c>
      <c r="E2547" s="1" t="s">
        <v>2934</v>
      </c>
      <c r="F2547" s="2">
        <v>10022</v>
      </c>
      <c r="G2547" s="3">
        <v>2126637374</v>
      </c>
      <c r="H2547" s="1" t="s">
        <v>86</v>
      </c>
      <c r="I2547" t="s">
        <v>17</v>
      </c>
      <c r="J2547">
        <v>97</v>
      </c>
      <c r="K2547">
        <v>277</v>
      </c>
      <c r="L2547" s="18">
        <f>(((RestaurantData4[[#This Row],[FitScore]]/100)*RestaurantData4[[#This Row],[DailyCustAvg]])/3.5)*30</f>
        <v>2303.0571428571429</v>
      </c>
      <c r="M2547">
        <v>40.763092729488001</v>
      </c>
      <c r="N2547">
        <v>-73.968279909274003</v>
      </c>
      <c r="O2547">
        <v>108</v>
      </c>
      <c r="P2547">
        <v>4</v>
      </c>
    </row>
    <row r="2548" spans="1:16" hidden="1" x14ac:dyDescent="0.3">
      <c r="A2548">
        <v>41637080</v>
      </c>
      <c r="B2548" s="1" t="s">
        <v>3175</v>
      </c>
      <c r="C2548" t="s">
        <v>14</v>
      </c>
      <c r="D2548" s="2">
        <v>1481</v>
      </c>
      <c r="E2548" s="1" t="s">
        <v>2926</v>
      </c>
      <c r="F2548" s="2">
        <v>10075</v>
      </c>
      <c r="G2548" s="3">
        <v>2125350293</v>
      </c>
      <c r="H2548" s="1" t="s">
        <v>156</v>
      </c>
      <c r="I2548" t="s">
        <v>17</v>
      </c>
      <c r="J2548">
        <v>95</v>
      </c>
      <c r="K2548">
        <v>277</v>
      </c>
      <c r="L2548" s="18">
        <f>(((RestaurantData4[[#This Row],[FitScore]]/100)*RestaurantData4[[#This Row],[DailyCustAvg]])/3.5)*30</f>
        <v>2255.5714285714284</v>
      </c>
      <c r="M2548">
        <v>40.771021622239999</v>
      </c>
      <c r="N2548">
        <v>-73.950711909782996</v>
      </c>
      <c r="O2548">
        <v>108</v>
      </c>
      <c r="P2548">
        <v>5</v>
      </c>
    </row>
    <row r="2549" spans="1:16" x14ac:dyDescent="0.3">
      <c r="A2549">
        <v>40388225</v>
      </c>
      <c r="B2549" s="1" t="s">
        <v>1541</v>
      </c>
      <c r="C2549" t="s">
        <v>14</v>
      </c>
      <c r="D2549" s="2">
        <v>532</v>
      </c>
      <c r="E2549" s="1" t="s">
        <v>385</v>
      </c>
      <c r="F2549" s="2">
        <v>10018</v>
      </c>
      <c r="G2549" s="3">
        <v>2125024609</v>
      </c>
      <c r="H2549" s="1" t="s">
        <v>16</v>
      </c>
      <c r="I2549" t="s">
        <v>21</v>
      </c>
      <c r="J2549">
        <v>100</v>
      </c>
      <c r="K2549">
        <v>338</v>
      </c>
      <c r="L2549" s="18">
        <f>(((RestaurantData4[[#This Row],[FitScore]]/100)*RestaurantData4[[#This Row],[DailyCustAvg]])/3.5)*30</f>
        <v>2897.1428571428569</v>
      </c>
      <c r="M2549">
        <v>40.756800469512001</v>
      </c>
      <c r="N2549">
        <v>-73.993798799697998</v>
      </c>
      <c r="O2549">
        <v>104</v>
      </c>
      <c r="P2549">
        <v>3</v>
      </c>
    </row>
    <row r="2550" spans="1:16" hidden="1" x14ac:dyDescent="0.3">
      <c r="A2550">
        <v>40854950</v>
      </c>
      <c r="B2550" s="1" t="s">
        <v>3330</v>
      </c>
      <c r="C2550" t="s">
        <v>14</v>
      </c>
      <c r="D2550" s="2">
        <v>196</v>
      </c>
      <c r="E2550" s="1" t="s">
        <v>3271</v>
      </c>
      <c r="F2550" s="2">
        <v>10026</v>
      </c>
      <c r="G2550" s="3">
        <v>9174924806</v>
      </c>
      <c r="H2550" s="1" t="s">
        <v>24</v>
      </c>
      <c r="I2550" t="s">
        <v>17</v>
      </c>
      <c r="J2550">
        <v>75</v>
      </c>
      <c r="K2550">
        <v>277</v>
      </c>
      <c r="L2550" s="18">
        <f>(((RestaurantData4[[#This Row],[FitScore]]/100)*RestaurantData4[[#This Row],[DailyCustAvg]])/3.5)*30</f>
        <v>1780.7142857142856</v>
      </c>
      <c r="M2550">
        <v>40.804434992312999</v>
      </c>
      <c r="N2550">
        <v>-73.947905724768006</v>
      </c>
      <c r="O2550">
        <v>110</v>
      </c>
      <c r="P2550">
        <v>9</v>
      </c>
    </row>
    <row r="2551" spans="1:16" hidden="1" x14ac:dyDescent="0.3">
      <c r="A2551">
        <v>41512126</v>
      </c>
      <c r="B2551" s="1" t="s">
        <v>4619</v>
      </c>
      <c r="C2551" t="s">
        <v>4408</v>
      </c>
      <c r="D2551" s="2">
        <v>683</v>
      </c>
      <c r="E2551" s="1" t="s">
        <v>532</v>
      </c>
      <c r="F2551" s="2">
        <v>11211</v>
      </c>
      <c r="G2551" s="3">
        <v>6467658269</v>
      </c>
      <c r="H2551" s="1" t="s">
        <v>16</v>
      </c>
      <c r="I2551" t="s">
        <v>17</v>
      </c>
      <c r="J2551">
        <v>76</v>
      </c>
      <c r="K2551">
        <v>277</v>
      </c>
      <c r="L2551" s="18">
        <f>(((RestaurantData4[[#This Row],[FitScore]]/100)*RestaurantData4[[#This Row],[DailyCustAvg]])/3.5)*30</f>
        <v>1804.4571428571428</v>
      </c>
      <c r="M2551">
        <v>40.711531805889003</v>
      </c>
      <c r="N2551">
        <v>-73.945071301113998</v>
      </c>
      <c r="O2551">
        <v>301</v>
      </c>
      <c r="P2551">
        <v>34</v>
      </c>
    </row>
    <row r="2552" spans="1:16" hidden="1" x14ac:dyDescent="0.3">
      <c r="A2552">
        <v>41477231</v>
      </c>
      <c r="B2552" s="1" t="s">
        <v>4843</v>
      </c>
      <c r="C2552" t="s">
        <v>4408</v>
      </c>
      <c r="D2552" s="2">
        <v>222</v>
      </c>
      <c r="E2552" s="1" t="s">
        <v>4010</v>
      </c>
      <c r="F2552" s="2">
        <v>11205</v>
      </c>
      <c r="G2552" s="3">
        <v>7182221999</v>
      </c>
      <c r="H2552" s="1" t="s">
        <v>24</v>
      </c>
      <c r="I2552" t="s">
        <v>21</v>
      </c>
      <c r="J2552">
        <v>81</v>
      </c>
      <c r="K2552">
        <v>277</v>
      </c>
      <c r="L2552" s="18">
        <f>(((RestaurantData4[[#This Row],[FitScore]]/100)*RestaurantData4[[#This Row],[DailyCustAvg]])/3.5)*30</f>
        <v>1923.1714285714286</v>
      </c>
      <c r="M2552">
        <v>40.689506138257002</v>
      </c>
      <c r="N2552">
        <v>-73.970493008066995</v>
      </c>
      <c r="O2552">
        <v>302</v>
      </c>
      <c r="P2552">
        <v>35</v>
      </c>
    </row>
    <row r="2553" spans="1:16" hidden="1" x14ac:dyDescent="0.3">
      <c r="A2553">
        <v>50101607</v>
      </c>
      <c r="B2553" s="1" t="s">
        <v>5079</v>
      </c>
      <c r="C2553" t="s">
        <v>4408</v>
      </c>
      <c r="D2553" s="2">
        <v>704</v>
      </c>
      <c r="E2553" s="1" t="s">
        <v>4010</v>
      </c>
      <c r="F2553" s="2">
        <v>11216</v>
      </c>
      <c r="G2553" s="3">
        <v>6463898232</v>
      </c>
      <c r="H2553" s="1" t="s">
        <v>163</v>
      </c>
      <c r="I2553" t="s">
        <v>17</v>
      </c>
      <c r="J2553">
        <v>65</v>
      </c>
      <c r="K2553">
        <v>277</v>
      </c>
      <c r="L2553" s="18">
        <f>(((RestaurantData4[[#This Row],[FitScore]]/100)*RestaurantData4[[#This Row],[DailyCustAvg]])/3.5)*30</f>
        <v>1543.2857142857142</v>
      </c>
      <c r="M2553">
        <v>40.691765263545001</v>
      </c>
      <c r="N2553">
        <v>-73.947864277541001</v>
      </c>
      <c r="O2553">
        <v>303</v>
      </c>
      <c r="P2553">
        <v>36</v>
      </c>
    </row>
    <row r="2554" spans="1:16" hidden="1" x14ac:dyDescent="0.3">
      <c r="A2554">
        <v>50054979</v>
      </c>
      <c r="B2554" s="1" t="s">
        <v>5132</v>
      </c>
      <c r="C2554" t="s">
        <v>4408</v>
      </c>
      <c r="D2554" s="2">
        <v>1542</v>
      </c>
      <c r="E2554" s="1" t="s">
        <v>5016</v>
      </c>
      <c r="F2554" s="2">
        <v>11237</v>
      </c>
      <c r="G2554" s="3">
        <v>7184972228</v>
      </c>
      <c r="H2554" s="1" t="s">
        <v>212</v>
      </c>
      <c r="I2554" t="s">
        <v>17</v>
      </c>
      <c r="J2554">
        <v>73</v>
      </c>
      <c r="K2554">
        <v>277</v>
      </c>
      <c r="L2554" s="18">
        <f>(((RestaurantData4[[#This Row],[FitScore]]/100)*RestaurantData4[[#This Row],[DailyCustAvg]])/3.5)*30</f>
        <v>1733.2285714285715</v>
      </c>
      <c r="M2554">
        <v>40.699151910250997</v>
      </c>
      <c r="N2554">
        <v>-73.912551684728001</v>
      </c>
      <c r="O2554">
        <v>304</v>
      </c>
      <c r="P2554">
        <v>37</v>
      </c>
    </row>
    <row r="2555" spans="1:16" hidden="1" x14ac:dyDescent="0.3">
      <c r="A2555">
        <v>50101466</v>
      </c>
      <c r="B2555" s="1" t="s">
        <v>5185</v>
      </c>
      <c r="C2555" t="s">
        <v>4408</v>
      </c>
      <c r="D2555" s="2">
        <v>1503</v>
      </c>
      <c r="E2555" s="1" t="s">
        <v>4780</v>
      </c>
      <c r="F2555" s="2">
        <v>11237</v>
      </c>
      <c r="G2555" s="3">
        <v>3474935768</v>
      </c>
      <c r="H2555" s="1" t="s">
        <v>29</v>
      </c>
      <c r="I2555" t="s">
        <v>17</v>
      </c>
      <c r="J2555">
        <v>65</v>
      </c>
      <c r="K2555">
        <v>277</v>
      </c>
      <c r="L2555" s="18">
        <f>(((RestaurantData4[[#This Row],[FitScore]]/100)*RestaurantData4[[#This Row],[DailyCustAvg]])/3.5)*30</f>
        <v>1543.2857142857142</v>
      </c>
      <c r="M2555">
        <v>40.699101995625</v>
      </c>
      <c r="N2555">
        <v>-73.915534253147996</v>
      </c>
      <c r="O2555">
        <v>304</v>
      </c>
      <c r="P2555">
        <v>37</v>
      </c>
    </row>
    <row r="2556" spans="1:16" hidden="1" x14ac:dyDescent="0.3">
      <c r="A2556">
        <v>41050020</v>
      </c>
      <c r="B2556" s="1" t="s">
        <v>5304</v>
      </c>
      <c r="C2556" t="s">
        <v>4408</v>
      </c>
      <c r="D2556" s="2">
        <v>497</v>
      </c>
      <c r="E2556" s="1" t="s">
        <v>555</v>
      </c>
      <c r="F2556" s="2">
        <v>11215</v>
      </c>
      <c r="G2556" s="3">
        <v>7187682040</v>
      </c>
      <c r="H2556" s="1" t="s">
        <v>16</v>
      </c>
      <c r="I2556" t="s">
        <v>17</v>
      </c>
      <c r="J2556">
        <v>73</v>
      </c>
      <c r="K2556">
        <v>277</v>
      </c>
      <c r="L2556" s="18">
        <f>(((RestaurantData4[[#This Row],[FitScore]]/100)*RestaurantData4[[#This Row],[DailyCustAvg]])/3.5)*30</f>
        <v>1733.2285714285715</v>
      </c>
      <c r="M2556">
        <v>40.667271122189</v>
      </c>
      <c r="N2556">
        <v>-73.987870243252004</v>
      </c>
      <c r="O2556">
        <v>306</v>
      </c>
      <c r="P2556">
        <v>39</v>
      </c>
    </row>
    <row r="2557" spans="1:16" hidden="1" x14ac:dyDescent="0.3">
      <c r="A2557">
        <v>50046806</v>
      </c>
      <c r="B2557" s="1" t="s">
        <v>5417</v>
      </c>
      <c r="C2557" t="s">
        <v>4408</v>
      </c>
      <c r="D2557" s="2">
        <v>197</v>
      </c>
      <c r="E2557" s="1" t="s">
        <v>555</v>
      </c>
      <c r="F2557" s="2">
        <v>11217</v>
      </c>
      <c r="G2557" s="3">
        <v>7187894439</v>
      </c>
      <c r="H2557" s="1" t="s">
        <v>242</v>
      </c>
      <c r="I2557" t="s">
        <v>17</v>
      </c>
      <c r="J2557">
        <v>76</v>
      </c>
      <c r="K2557">
        <v>277</v>
      </c>
      <c r="L2557" s="18">
        <f>(((RestaurantData4[[#This Row],[FitScore]]/100)*RestaurantData4[[#This Row],[DailyCustAvg]])/3.5)*30</f>
        <v>1804.4571428571428</v>
      </c>
      <c r="M2557">
        <v>40.676692881610002</v>
      </c>
      <c r="N2557">
        <v>-73.980254353709995</v>
      </c>
      <c r="O2557">
        <v>306</v>
      </c>
      <c r="P2557">
        <v>39</v>
      </c>
    </row>
    <row r="2558" spans="1:16" hidden="1" x14ac:dyDescent="0.3">
      <c r="A2558">
        <v>40573309</v>
      </c>
      <c r="B2558" s="1" t="s">
        <v>5429</v>
      </c>
      <c r="C2558" t="s">
        <v>4408</v>
      </c>
      <c r="D2558" s="2">
        <v>321</v>
      </c>
      <c r="E2558" s="1" t="s">
        <v>2142</v>
      </c>
      <c r="F2558" s="2">
        <v>11215</v>
      </c>
      <c r="G2558" s="3">
        <v>7187684329</v>
      </c>
      <c r="H2558" s="1" t="s">
        <v>16</v>
      </c>
      <c r="I2558" t="s">
        <v>17</v>
      </c>
      <c r="J2558">
        <v>82</v>
      </c>
      <c r="K2558">
        <v>277</v>
      </c>
      <c r="L2558" s="18">
        <f>(((RestaurantData4[[#This Row],[FitScore]]/100)*RestaurantData4[[#This Row],[DailyCustAvg]])/3.5)*30</f>
        <v>1946.9142857142856</v>
      </c>
      <c r="M2558">
        <v>40.672647578442003</v>
      </c>
      <c r="N2558">
        <v>-73.983388278646004</v>
      </c>
      <c r="O2558">
        <v>306</v>
      </c>
      <c r="P2558">
        <v>39</v>
      </c>
    </row>
    <row r="2559" spans="1:16" hidden="1" x14ac:dyDescent="0.3">
      <c r="A2559">
        <v>41675807</v>
      </c>
      <c r="B2559" s="1" t="s">
        <v>5432</v>
      </c>
      <c r="C2559" t="s">
        <v>4408</v>
      </c>
      <c r="D2559" s="2">
        <v>297</v>
      </c>
      <c r="E2559" s="1" t="s">
        <v>5313</v>
      </c>
      <c r="F2559" s="2">
        <v>11215</v>
      </c>
      <c r="G2559" s="3">
        <v>7184994988</v>
      </c>
      <c r="H2559" s="1" t="s">
        <v>16</v>
      </c>
      <c r="I2559" t="s">
        <v>17</v>
      </c>
      <c r="J2559">
        <v>87</v>
      </c>
      <c r="K2559">
        <v>277</v>
      </c>
      <c r="L2559" s="18">
        <f>(((RestaurantData4[[#This Row],[FitScore]]/100)*RestaurantData4[[#This Row],[DailyCustAvg]])/3.5)*30</f>
        <v>2065.6285714285718</v>
      </c>
      <c r="M2559">
        <v>40.669466837263997</v>
      </c>
      <c r="N2559">
        <v>-73.986900150745996</v>
      </c>
      <c r="O2559">
        <v>306</v>
      </c>
      <c r="P2559">
        <v>39</v>
      </c>
    </row>
    <row r="2560" spans="1:16" hidden="1" x14ac:dyDescent="0.3">
      <c r="A2560">
        <v>50102000</v>
      </c>
      <c r="B2560" s="1" t="s">
        <v>5445</v>
      </c>
      <c r="C2560" t="s">
        <v>4408</v>
      </c>
      <c r="D2560" s="2">
        <v>610</v>
      </c>
      <c r="E2560" s="1" t="s">
        <v>5446</v>
      </c>
      <c r="F2560" s="2">
        <v>11220</v>
      </c>
      <c r="G2560" s="3">
        <v>9293376522</v>
      </c>
      <c r="H2560" s="1" t="s">
        <v>242</v>
      </c>
      <c r="I2560" t="s">
        <v>21</v>
      </c>
      <c r="J2560">
        <v>78</v>
      </c>
      <c r="K2560">
        <v>277</v>
      </c>
      <c r="L2560" s="18">
        <f>(((RestaurantData4[[#This Row],[FitScore]]/100)*RestaurantData4[[#This Row],[DailyCustAvg]])/3.5)*30</f>
        <v>1851.9428571428573</v>
      </c>
      <c r="M2560">
        <v>40.643468782903</v>
      </c>
      <c r="N2560">
        <v>-74.007635587002</v>
      </c>
      <c r="O2560">
        <v>307</v>
      </c>
      <c r="P2560">
        <v>38</v>
      </c>
    </row>
    <row r="2561" spans="1:16" hidden="1" x14ac:dyDescent="0.3">
      <c r="A2561">
        <v>50018726</v>
      </c>
      <c r="B2561" s="1" t="s">
        <v>5528</v>
      </c>
      <c r="C2561" t="s">
        <v>4408</v>
      </c>
      <c r="D2561" s="2">
        <v>706</v>
      </c>
      <c r="E2561" s="1" t="s">
        <v>5529</v>
      </c>
      <c r="F2561" s="2">
        <v>11220</v>
      </c>
      <c r="G2561" s="3">
        <v>9178685780</v>
      </c>
      <c r="H2561" s="1" t="s">
        <v>242</v>
      </c>
      <c r="I2561" t="s">
        <v>17</v>
      </c>
      <c r="J2561">
        <v>84</v>
      </c>
      <c r="K2561">
        <v>277</v>
      </c>
      <c r="L2561" s="18">
        <f>(((RestaurantData4[[#This Row],[FitScore]]/100)*RestaurantData4[[#This Row],[DailyCustAvg]])/3.5)*30</f>
        <v>1994.3999999999996</v>
      </c>
      <c r="M2561">
        <v>40.638917823130001</v>
      </c>
      <c r="N2561">
        <v>-74.009162797727001</v>
      </c>
      <c r="O2561">
        <v>307</v>
      </c>
      <c r="P2561">
        <v>38</v>
      </c>
    </row>
    <row r="2562" spans="1:16" hidden="1" x14ac:dyDescent="0.3">
      <c r="A2562">
        <v>41014581</v>
      </c>
      <c r="B2562" s="1" t="s">
        <v>5881</v>
      </c>
      <c r="C2562" t="s">
        <v>4408</v>
      </c>
      <c r="D2562" s="2">
        <v>9050</v>
      </c>
      <c r="E2562" s="1" t="s">
        <v>5882</v>
      </c>
      <c r="F2562" s="2">
        <v>11209</v>
      </c>
      <c r="G2562" s="3">
        <v>7182381966</v>
      </c>
      <c r="H2562" s="1" t="s">
        <v>202</v>
      </c>
      <c r="I2562" t="s">
        <v>21</v>
      </c>
      <c r="J2562">
        <v>81</v>
      </c>
      <c r="K2562">
        <v>277</v>
      </c>
      <c r="L2562" s="18">
        <f>(((RestaurantData4[[#This Row],[FitScore]]/100)*RestaurantData4[[#This Row],[DailyCustAvg]])/3.5)*30</f>
        <v>1923.1714285714286</v>
      </c>
      <c r="M2562">
        <v>40.617321749082002</v>
      </c>
      <c r="N2562">
        <v>-74.027198511874005</v>
      </c>
      <c r="O2562">
        <v>310</v>
      </c>
      <c r="P2562">
        <v>43</v>
      </c>
    </row>
    <row r="2563" spans="1:16" hidden="1" x14ac:dyDescent="0.3">
      <c r="A2563">
        <v>40365355</v>
      </c>
      <c r="B2563" s="1" t="s">
        <v>5902</v>
      </c>
      <c r="C2563" t="s">
        <v>4408</v>
      </c>
      <c r="D2563" s="2">
        <v>7201</v>
      </c>
      <c r="E2563" s="1" t="s">
        <v>383</v>
      </c>
      <c r="F2563" s="2">
        <v>11228</v>
      </c>
      <c r="G2563" s="3">
        <v>7188330800</v>
      </c>
      <c r="H2563" s="1" t="s">
        <v>24</v>
      </c>
      <c r="I2563" t="s">
        <v>21</v>
      </c>
      <c r="J2563">
        <v>67</v>
      </c>
      <c r="K2563">
        <v>277</v>
      </c>
      <c r="L2563" s="18">
        <f>(((RestaurantData4[[#This Row],[FitScore]]/100)*RestaurantData4[[#This Row],[DailyCustAvg]])/3.5)*30</f>
        <v>1590.7714285714287</v>
      </c>
      <c r="M2563">
        <v>40.628582862805999</v>
      </c>
      <c r="N2563">
        <v>-74.016719596504004</v>
      </c>
      <c r="O2563">
        <v>310</v>
      </c>
      <c r="P2563">
        <v>43</v>
      </c>
    </row>
    <row r="2564" spans="1:16" hidden="1" x14ac:dyDescent="0.3">
      <c r="A2564">
        <v>41278206</v>
      </c>
      <c r="B2564" s="1" t="s">
        <v>5930</v>
      </c>
      <c r="C2564" t="s">
        <v>4408</v>
      </c>
      <c r="D2564" s="2">
        <v>725</v>
      </c>
      <c r="E2564" s="1" t="s">
        <v>5846</v>
      </c>
      <c r="F2564" s="2">
        <v>11220</v>
      </c>
      <c r="G2564" s="3">
        <v>9175192841</v>
      </c>
      <c r="H2564" s="1" t="s">
        <v>16</v>
      </c>
      <c r="I2564" t="s">
        <v>21</v>
      </c>
      <c r="J2564">
        <v>62</v>
      </c>
      <c r="K2564">
        <v>277</v>
      </c>
      <c r="L2564" s="18">
        <f>(((RestaurantData4[[#This Row],[FitScore]]/100)*RestaurantData4[[#This Row],[DailyCustAvg]])/3.5)*30</f>
        <v>1472.0571428571429</v>
      </c>
      <c r="M2564">
        <v>40.633534811983999</v>
      </c>
      <c r="N2564">
        <v>-74.014033113389004</v>
      </c>
      <c r="O2564">
        <v>310</v>
      </c>
      <c r="P2564">
        <v>38</v>
      </c>
    </row>
    <row r="2565" spans="1:16" hidden="1" x14ac:dyDescent="0.3">
      <c r="A2565">
        <v>40877247</v>
      </c>
      <c r="B2565" s="1" t="s">
        <v>6820</v>
      </c>
      <c r="C2565" t="s">
        <v>6631</v>
      </c>
      <c r="D2565" s="2">
        <v>2905</v>
      </c>
      <c r="E2565" s="1" t="s">
        <v>6681</v>
      </c>
      <c r="F2565" s="2">
        <v>11105</v>
      </c>
      <c r="G2565" s="3">
        <v>7189567266</v>
      </c>
      <c r="H2565" s="1" t="s">
        <v>156</v>
      </c>
      <c r="I2565" t="s">
        <v>17</v>
      </c>
      <c r="J2565">
        <v>32</v>
      </c>
      <c r="K2565">
        <v>277</v>
      </c>
      <c r="L2565" s="18">
        <f>(((RestaurantData4[[#This Row],[FitScore]]/100)*RestaurantData4[[#This Row],[DailyCustAvg]])/3.5)*30</f>
        <v>759.7714285714286</v>
      </c>
      <c r="M2565">
        <v>40.774952208686003</v>
      </c>
      <c r="N2565">
        <v>-73.913697395461</v>
      </c>
      <c r="O2565">
        <v>401</v>
      </c>
      <c r="P2565">
        <v>22</v>
      </c>
    </row>
    <row r="2566" spans="1:16" hidden="1" x14ac:dyDescent="0.3">
      <c r="A2566">
        <v>50057057</v>
      </c>
      <c r="B2566" s="1" t="s">
        <v>6942</v>
      </c>
      <c r="C2566" t="s">
        <v>6631</v>
      </c>
      <c r="D2566" s="2">
        <v>4506</v>
      </c>
      <c r="E2566" s="1" t="s">
        <v>6864</v>
      </c>
      <c r="F2566" s="2">
        <v>11104</v>
      </c>
      <c r="G2566" s="3">
        <v>9178326758</v>
      </c>
      <c r="H2566" s="1" t="s">
        <v>276</v>
      </c>
      <c r="I2566" t="s">
        <v>17</v>
      </c>
      <c r="J2566">
        <v>70</v>
      </c>
      <c r="K2566">
        <v>277</v>
      </c>
      <c r="L2566" s="18">
        <f>(((RestaurantData4[[#This Row],[FitScore]]/100)*RestaurantData4[[#This Row],[DailyCustAvg]])/3.5)*30</f>
        <v>1661.9999999999998</v>
      </c>
      <c r="M2566">
        <v>40.741884968148</v>
      </c>
      <c r="N2566">
        <v>-73.919723679320995</v>
      </c>
      <c r="O2566">
        <v>402</v>
      </c>
      <c r="P2566">
        <v>26</v>
      </c>
    </row>
    <row r="2567" spans="1:16" hidden="1" x14ac:dyDescent="0.3">
      <c r="A2567">
        <v>50084337</v>
      </c>
      <c r="B2567" s="1" t="s">
        <v>6980</v>
      </c>
      <c r="C2567" t="s">
        <v>6631</v>
      </c>
      <c r="D2567" s="2">
        <v>7717</v>
      </c>
      <c r="E2567" s="1" t="s">
        <v>6663</v>
      </c>
      <c r="F2567" s="2">
        <v>11372</v>
      </c>
      <c r="G2567" s="3">
        <v>7186350355</v>
      </c>
      <c r="H2567" s="1" t="s">
        <v>212</v>
      </c>
      <c r="I2567" t="s">
        <v>21</v>
      </c>
      <c r="J2567">
        <v>78</v>
      </c>
      <c r="K2567">
        <v>277</v>
      </c>
      <c r="L2567" s="18">
        <f>(((RestaurantData4[[#This Row],[FitScore]]/100)*RestaurantData4[[#This Row],[DailyCustAvg]])/3.5)*30</f>
        <v>1851.9428571428573</v>
      </c>
      <c r="M2567">
        <v>40.749283678848002</v>
      </c>
      <c r="N2567">
        <v>-73.888726657578005</v>
      </c>
      <c r="O2567">
        <v>403</v>
      </c>
      <c r="P2567">
        <v>25</v>
      </c>
    </row>
    <row r="2568" spans="1:16" hidden="1" x14ac:dyDescent="0.3">
      <c r="A2568">
        <v>50093907</v>
      </c>
      <c r="B2568" s="1" t="s">
        <v>7161</v>
      </c>
      <c r="C2568" t="s">
        <v>6631</v>
      </c>
      <c r="D2568" s="2">
        <v>9638</v>
      </c>
      <c r="E2568" s="1" t="s">
        <v>7092</v>
      </c>
      <c r="F2568" s="2">
        <v>11368</v>
      </c>
      <c r="G2568" s="3">
        <v>9174403564</v>
      </c>
      <c r="H2568" s="1" t="s">
        <v>276</v>
      </c>
      <c r="I2568" t="s">
        <v>21</v>
      </c>
      <c r="J2568">
        <v>83</v>
      </c>
      <c r="K2568">
        <v>277</v>
      </c>
      <c r="L2568" s="18">
        <f>(((RestaurantData4[[#This Row],[FitScore]]/100)*RestaurantData4[[#This Row],[DailyCustAvg]])/3.5)*30</f>
        <v>1970.6571428571426</v>
      </c>
      <c r="M2568">
        <v>40.742373830483999</v>
      </c>
      <c r="N2568">
        <v>-73.866908822474002</v>
      </c>
      <c r="O2568">
        <v>404</v>
      </c>
      <c r="P2568">
        <v>21</v>
      </c>
    </row>
    <row r="2569" spans="1:16" hidden="1" x14ac:dyDescent="0.3">
      <c r="A2569">
        <v>41022489</v>
      </c>
      <c r="B2569" s="1" t="s">
        <v>7254</v>
      </c>
      <c r="C2569" t="s">
        <v>6631</v>
      </c>
      <c r="D2569" s="2">
        <v>651</v>
      </c>
      <c r="E2569" s="1" t="s">
        <v>7198</v>
      </c>
      <c r="F2569" s="2">
        <v>11385</v>
      </c>
      <c r="G2569" s="3">
        <v>7184566011</v>
      </c>
      <c r="H2569" s="1" t="s">
        <v>276</v>
      </c>
      <c r="I2569" t="s">
        <v>17</v>
      </c>
      <c r="J2569">
        <v>80</v>
      </c>
      <c r="K2569">
        <v>277</v>
      </c>
      <c r="L2569" s="18">
        <f>(((RestaurantData4[[#This Row],[FitScore]]/100)*RestaurantData4[[#This Row],[DailyCustAvg]])/3.5)*30</f>
        <v>1899.4285714285718</v>
      </c>
      <c r="M2569">
        <v>40.704525459437001</v>
      </c>
      <c r="N2569">
        <v>-73.908126392903</v>
      </c>
      <c r="O2569">
        <v>405</v>
      </c>
      <c r="P2569">
        <v>34</v>
      </c>
    </row>
    <row r="2570" spans="1:16" hidden="1" x14ac:dyDescent="0.3">
      <c r="A2570">
        <v>50036443</v>
      </c>
      <c r="B2570" s="1" t="s">
        <v>3519</v>
      </c>
      <c r="C2570" t="s">
        <v>6631</v>
      </c>
      <c r="D2570" s="2">
        <v>9110</v>
      </c>
      <c r="E2570" s="1" t="s">
        <v>7838</v>
      </c>
      <c r="F2570" s="2">
        <v>11435</v>
      </c>
      <c r="G2570" s="3">
        <v>7186576777</v>
      </c>
      <c r="H2570" s="1" t="s">
        <v>45</v>
      </c>
      <c r="I2570" t="s">
        <v>21</v>
      </c>
      <c r="J2570">
        <v>75</v>
      </c>
      <c r="K2570">
        <v>277</v>
      </c>
      <c r="L2570" s="18">
        <f>(((RestaurantData4[[#This Row],[FitScore]]/100)*RestaurantData4[[#This Row],[DailyCustAvg]])/3.5)*30</f>
        <v>1780.7142857142856</v>
      </c>
      <c r="M2570">
        <v>40.701047162339002</v>
      </c>
      <c r="N2570">
        <v>-73.807859106444994</v>
      </c>
      <c r="O2570">
        <v>412</v>
      </c>
      <c r="P2570">
        <v>24</v>
      </c>
    </row>
    <row r="2571" spans="1:16" hidden="1" x14ac:dyDescent="0.3">
      <c r="A2571">
        <v>41049500</v>
      </c>
      <c r="B2571" s="1" t="s">
        <v>7966</v>
      </c>
      <c r="C2571" t="s">
        <v>6631</v>
      </c>
      <c r="D2571" s="2">
        <v>268</v>
      </c>
      <c r="E2571" s="1" t="s">
        <v>7967</v>
      </c>
      <c r="F2571" s="2">
        <v>11694</v>
      </c>
      <c r="G2571" s="3">
        <v>7183185100</v>
      </c>
      <c r="H2571" s="1" t="s">
        <v>32</v>
      </c>
      <c r="I2571" t="s">
        <v>21</v>
      </c>
      <c r="J2571">
        <v>69</v>
      </c>
      <c r="K2571">
        <v>277</v>
      </c>
      <c r="L2571" s="18">
        <f>(((RestaurantData4[[#This Row],[FitScore]]/100)*RestaurantData4[[#This Row],[DailyCustAvg]])/3.5)*30</f>
        <v>1638.257142857143</v>
      </c>
      <c r="M2571">
        <v>40.580728971176001</v>
      </c>
      <c r="N2571">
        <v>-73.837722992918998</v>
      </c>
      <c r="O2571">
        <v>414</v>
      </c>
      <c r="P2571">
        <v>32</v>
      </c>
    </row>
    <row r="2572" spans="1:16" x14ac:dyDescent="0.3">
      <c r="A2572">
        <v>41543813</v>
      </c>
      <c r="B2572" s="1" t="s">
        <v>1674</v>
      </c>
      <c r="C2572" t="s">
        <v>14</v>
      </c>
      <c r="D2572" s="2">
        <v>456</v>
      </c>
      <c r="E2572" s="1" t="s">
        <v>385</v>
      </c>
      <c r="F2572" s="2">
        <v>10018</v>
      </c>
      <c r="G2572" s="3">
        <v>2129674212</v>
      </c>
      <c r="H2572" s="1" t="s">
        <v>24</v>
      </c>
      <c r="I2572" t="s">
        <v>21</v>
      </c>
      <c r="J2572">
        <v>100</v>
      </c>
      <c r="K2572">
        <v>324</v>
      </c>
      <c r="L2572" s="18">
        <f>(((RestaurantData4[[#This Row],[FitScore]]/100)*RestaurantData4[[#This Row],[DailyCustAvg]])/3.5)*30</f>
        <v>2777.1428571428569</v>
      </c>
      <c r="M2572">
        <v>40.754305566954997</v>
      </c>
      <c r="N2572">
        <v>-73.995618175719002</v>
      </c>
      <c r="O2572">
        <v>104</v>
      </c>
      <c r="P2572">
        <v>3</v>
      </c>
    </row>
    <row r="2573" spans="1:16" x14ac:dyDescent="0.3">
      <c r="A2573">
        <v>41695128</v>
      </c>
      <c r="B2573" s="1" t="s">
        <v>1459</v>
      </c>
      <c r="C2573" t="s">
        <v>14</v>
      </c>
      <c r="D2573" s="2">
        <v>330</v>
      </c>
      <c r="E2573" s="1" t="s">
        <v>1347</v>
      </c>
      <c r="F2573" s="2">
        <v>10018</v>
      </c>
      <c r="G2573" s="3">
        <v>2122390333</v>
      </c>
      <c r="H2573" s="1" t="s">
        <v>16</v>
      </c>
      <c r="I2573" t="s">
        <v>21</v>
      </c>
      <c r="J2573">
        <v>99</v>
      </c>
      <c r="K2573">
        <v>317</v>
      </c>
      <c r="L2573" s="18">
        <f>(((RestaurantData4[[#This Row],[FitScore]]/100)*RestaurantData4[[#This Row],[DailyCustAvg]])/3.5)*30</f>
        <v>2689.9714285714285</v>
      </c>
      <c r="M2573">
        <v>40.755131589146004</v>
      </c>
      <c r="N2573">
        <v>-73.992669196123998</v>
      </c>
      <c r="O2573">
        <v>104</v>
      </c>
      <c r="P2573">
        <v>3</v>
      </c>
    </row>
    <row r="2574" spans="1:16" x14ac:dyDescent="0.3">
      <c r="A2574">
        <v>41477814</v>
      </c>
      <c r="B2574" s="1" t="s">
        <v>1349</v>
      </c>
      <c r="C2574" t="s">
        <v>14</v>
      </c>
      <c r="D2574" s="2">
        <v>542</v>
      </c>
      <c r="E2574" s="1" t="s">
        <v>385</v>
      </c>
      <c r="F2574" s="2">
        <v>10018</v>
      </c>
      <c r="G2574" s="3">
        <v>2126952642</v>
      </c>
      <c r="H2574" s="1" t="s">
        <v>202</v>
      </c>
      <c r="I2574" t="s">
        <v>21</v>
      </c>
      <c r="J2574">
        <v>99</v>
      </c>
      <c r="K2574">
        <v>294</v>
      </c>
      <c r="L2574" s="18">
        <f>(((RestaurantData4[[#This Row],[FitScore]]/100)*RestaurantData4[[#This Row],[DailyCustAvg]])/3.5)*30</f>
        <v>2494.7999999999997</v>
      </c>
      <c r="M2574">
        <v>40.757041998630001</v>
      </c>
      <c r="N2574">
        <v>-73.993621908720002</v>
      </c>
      <c r="O2574">
        <v>104</v>
      </c>
      <c r="P2574">
        <v>3</v>
      </c>
    </row>
    <row r="2575" spans="1:16" hidden="1" x14ac:dyDescent="0.3">
      <c r="A2575">
        <v>50078062</v>
      </c>
      <c r="B2575" s="1" t="s">
        <v>1079</v>
      </c>
      <c r="C2575" t="s">
        <v>14</v>
      </c>
      <c r="D2575" s="2">
        <v>65</v>
      </c>
      <c r="E2575" s="1" t="s">
        <v>1080</v>
      </c>
      <c r="F2575" s="2">
        <v>10013</v>
      </c>
      <c r="G2575" s="3">
        <v>6468506150</v>
      </c>
      <c r="H2575" s="1" t="s">
        <v>242</v>
      </c>
      <c r="I2575" t="s">
        <v>17</v>
      </c>
      <c r="J2575">
        <v>99</v>
      </c>
      <c r="K2575">
        <v>276</v>
      </c>
      <c r="L2575" s="18">
        <f>(((RestaurantData4[[#This Row],[FitScore]]/100)*RestaurantData4[[#This Row],[DailyCustAvg]])/3.5)*30</f>
        <v>2342.0571428571429</v>
      </c>
      <c r="M2575">
        <v>40.715469964618997</v>
      </c>
      <c r="N2575">
        <v>-73.998080916788993</v>
      </c>
      <c r="O2575">
        <v>103</v>
      </c>
      <c r="P2575">
        <v>1</v>
      </c>
    </row>
    <row r="2576" spans="1:16" x14ac:dyDescent="0.3">
      <c r="A2576">
        <v>50073027</v>
      </c>
      <c r="B2576" s="1" t="s">
        <v>1567</v>
      </c>
      <c r="C2576" t="s">
        <v>14</v>
      </c>
      <c r="D2576" s="2">
        <v>528</v>
      </c>
      <c r="E2576" s="1" t="s">
        <v>385</v>
      </c>
      <c r="F2576" s="2">
        <v>10018</v>
      </c>
      <c r="G2576" s="3">
        <v>2127609090</v>
      </c>
      <c r="H2576" s="1" t="s">
        <v>45</v>
      </c>
      <c r="I2576" t="s">
        <v>21</v>
      </c>
      <c r="J2576">
        <v>99</v>
      </c>
      <c r="K2576">
        <v>291</v>
      </c>
      <c r="L2576" s="18">
        <f>(((RestaurantData4[[#This Row],[FitScore]]/100)*RestaurantData4[[#This Row],[DailyCustAvg]])/3.5)*30</f>
        <v>2469.3428571428567</v>
      </c>
      <c r="M2576">
        <v>40.756704406815999</v>
      </c>
      <c r="N2576">
        <v>-73.993870999494007</v>
      </c>
      <c r="O2576">
        <v>104</v>
      </c>
      <c r="P2576">
        <v>3</v>
      </c>
    </row>
    <row r="2577" spans="1:16" x14ac:dyDescent="0.3">
      <c r="A2577">
        <v>50084577</v>
      </c>
      <c r="B2577" s="1" t="s">
        <v>1498</v>
      </c>
      <c r="C2577" t="s">
        <v>14</v>
      </c>
      <c r="D2577" s="2">
        <v>310</v>
      </c>
      <c r="E2577" s="1" t="s">
        <v>1461</v>
      </c>
      <c r="F2577" s="2">
        <v>10018</v>
      </c>
      <c r="G2577" s="3">
        <v>6466095122</v>
      </c>
      <c r="H2577" s="1" t="s">
        <v>16</v>
      </c>
      <c r="I2577" t="s">
        <v>21</v>
      </c>
      <c r="J2577">
        <v>100</v>
      </c>
      <c r="K2577">
        <v>289</v>
      </c>
      <c r="L2577" s="18">
        <f>(((RestaurantData4[[#This Row],[FitScore]]/100)*RestaurantData4[[#This Row],[DailyCustAvg]])/3.5)*30</f>
        <v>2477.1428571428569</v>
      </c>
      <c r="M2577">
        <v>40.756201954178003</v>
      </c>
      <c r="N2577">
        <v>-73.991358824429994</v>
      </c>
      <c r="O2577">
        <v>104</v>
      </c>
      <c r="P2577">
        <v>3</v>
      </c>
    </row>
    <row r="2578" spans="1:16" hidden="1" x14ac:dyDescent="0.3">
      <c r="A2578">
        <v>41679739</v>
      </c>
      <c r="B2578" s="1" t="s">
        <v>1507</v>
      </c>
      <c r="C2578" t="s">
        <v>14</v>
      </c>
      <c r="D2578" s="2">
        <v>424</v>
      </c>
      <c r="E2578" s="1" t="s">
        <v>1394</v>
      </c>
      <c r="F2578" s="2">
        <v>10001</v>
      </c>
      <c r="G2578" s="3">
        <v>2122733730</v>
      </c>
      <c r="H2578" s="1" t="s">
        <v>16</v>
      </c>
      <c r="I2578" t="s">
        <v>17</v>
      </c>
      <c r="J2578">
        <v>100</v>
      </c>
      <c r="K2578">
        <v>276</v>
      </c>
      <c r="L2578" s="18">
        <f>(((RestaurantData4[[#This Row],[FitScore]]/100)*RestaurantData4[[#This Row],[DailyCustAvg]])/3.5)*30</f>
        <v>2365.7142857142858</v>
      </c>
      <c r="M2578">
        <v>40.753092443730999</v>
      </c>
      <c r="N2578">
        <v>-73.997704456923998</v>
      </c>
      <c r="O2578">
        <v>104</v>
      </c>
      <c r="P2578">
        <v>3</v>
      </c>
    </row>
    <row r="2579" spans="1:16" x14ac:dyDescent="0.3">
      <c r="A2579">
        <v>50069461</v>
      </c>
      <c r="B2579" s="1" t="s">
        <v>1471</v>
      </c>
      <c r="C2579" t="s">
        <v>14</v>
      </c>
      <c r="D2579" s="2">
        <v>601</v>
      </c>
      <c r="E2579" s="1" t="s">
        <v>383</v>
      </c>
      <c r="F2579" s="2">
        <v>10018</v>
      </c>
      <c r="G2579" s="3">
        <v>6465907152</v>
      </c>
      <c r="H2579" s="1" t="s">
        <v>66</v>
      </c>
      <c r="I2579" t="s">
        <v>21</v>
      </c>
      <c r="J2579">
        <v>100</v>
      </c>
      <c r="K2579">
        <v>265</v>
      </c>
      <c r="L2579" s="18">
        <f>(((RestaurantData4[[#This Row],[FitScore]]/100)*RestaurantData4[[#This Row],[DailyCustAvg]])/3.5)*30</f>
        <v>2271.4285714285711</v>
      </c>
      <c r="M2579">
        <v>40.755507506797002</v>
      </c>
      <c r="N2579">
        <v>-73.991055718894003</v>
      </c>
      <c r="O2579">
        <v>104</v>
      </c>
      <c r="P2579">
        <v>3</v>
      </c>
    </row>
    <row r="2580" spans="1:16" hidden="1" x14ac:dyDescent="0.3">
      <c r="A2580">
        <v>40380826</v>
      </c>
      <c r="B2580" s="1" t="s">
        <v>1990</v>
      </c>
      <c r="C2580" t="s">
        <v>14</v>
      </c>
      <c r="D2580" s="2">
        <v>227</v>
      </c>
      <c r="E2580" s="1" t="s">
        <v>1407</v>
      </c>
      <c r="F2580" s="2">
        <v>10001</v>
      </c>
      <c r="G2580" s="3">
        <v>2122175770</v>
      </c>
      <c r="H2580" s="1" t="s">
        <v>16</v>
      </c>
      <c r="I2580" t="s">
        <v>17</v>
      </c>
      <c r="J2580">
        <v>83</v>
      </c>
      <c r="K2580">
        <v>276</v>
      </c>
      <c r="L2580" s="18">
        <f>(((RestaurantData4[[#This Row],[FitScore]]/100)*RestaurantData4[[#This Row],[DailyCustAvg]])/3.5)*30</f>
        <v>1963.542857142857</v>
      </c>
      <c r="M2580">
        <v>40.747119757707999</v>
      </c>
      <c r="N2580">
        <v>-73.994990680759997</v>
      </c>
      <c r="O2580">
        <v>105</v>
      </c>
      <c r="P2580">
        <v>3</v>
      </c>
    </row>
    <row r="2581" spans="1:16" hidden="1" x14ac:dyDescent="0.3">
      <c r="A2581">
        <v>50048717</v>
      </c>
      <c r="B2581" s="1" t="s">
        <v>2024</v>
      </c>
      <c r="C2581" t="s">
        <v>14</v>
      </c>
      <c r="D2581" s="2">
        <v>36</v>
      </c>
      <c r="E2581" s="1" t="s">
        <v>2025</v>
      </c>
      <c r="F2581" s="2">
        <v>10022</v>
      </c>
      <c r="G2581" s="3">
        <v>2123553311</v>
      </c>
      <c r="H2581" s="1" t="s">
        <v>138</v>
      </c>
      <c r="I2581" t="s">
        <v>17</v>
      </c>
      <c r="J2581">
        <v>86</v>
      </c>
      <c r="K2581">
        <v>276</v>
      </c>
      <c r="L2581" s="18">
        <f>(((RestaurantData4[[#This Row],[FitScore]]/100)*RestaurantData4[[#This Row],[DailyCustAvg]])/3.5)*30</f>
        <v>2034.5142857142857</v>
      </c>
      <c r="M2581">
        <v>40.762827353402997</v>
      </c>
      <c r="N2581">
        <v>-73.971583071085007</v>
      </c>
      <c r="O2581">
        <v>105</v>
      </c>
      <c r="P2581">
        <v>4</v>
      </c>
    </row>
    <row r="2582" spans="1:16" x14ac:dyDescent="0.3">
      <c r="A2582">
        <v>41446051</v>
      </c>
      <c r="B2582" s="1" t="s">
        <v>1687</v>
      </c>
      <c r="C2582" t="s">
        <v>14</v>
      </c>
      <c r="D2582" s="2">
        <v>340</v>
      </c>
      <c r="E2582" s="1" t="s">
        <v>1461</v>
      </c>
      <c r="F2582" s="2">
        <v>10018</v>
      </c>
      <c r="G2582" s="3">
        <v>2127579000</v>
      </c>
      <c r="H2582" s="1" t="s">
        <v>16</v>
      </c>
      <c r="I2582" t="s">
        <v>21</v>
      </c>
      <c r="J2582">
        <v>100</v>
      </c>
      <c r="K2582">
        <v>259</v>
      </c>
      <c r="L2582" s="18">
        <f>(((RestaurantData4[[#This Row],[FitScore]]/100)*RestaurantData4[[#This Row],[DailyCustAvg]])/3.5)*30</f>
        <v>2220</v>
      </c>
      <c r="M2582">
        <v>40.756457261114001</v>
      </c>
      <c r="N2582">
        <v>-73.991968801330003</v>
      </c>
      <c r="O2582">
        <v>104</v>
      </c>
      <c r="P2582">
        <v>3</v>
      </c>
    </row>
    <row r="2583" spans="1:16" hidden="1" x14ac:dyDescent="0.3">
      <c r="A2583">
        <v>50085528</v>
      </c>
      <c r="B2583" s="1" t="s">
        <v>2801</v>
      </c>
      <c r="C2583" t="s">
        <v>14</v>
      </c>
      <c r="D2583" s="2">
        <v>929</v>
      </c>
      <c r="E2583" s="1" t="s">
        <v>2728</v>
      </c>
      <c r="F2583" s="2">
        <v>10025</v>
      </c>
      <c r="G2583" s="3">
        <v>2125311130</v>
      </c>
      <c r="H2583" s="1" t="s">
        <v>242</v>
      </c>
      <c r="I2583" t="s">
        <v>17</v>
      </c>
      <c r="J2583">
        <v>100</v>
      </c>
      <c r="K2583">
        <v>276</v>
      </c>
      <c r="L2583" s="18">
        <f>(((RestaurantData4[[#This Row],[FitScore]]/100)*RestaurantData4[[#This Row],[DailyCustAvg]])/3.5)*30</f>
        <v>2365.7142857142858</v>
      </c>
      <c r="M2583">
        <v>40.800113287956997</v>
      </c>
      <c r="N2583">
        <v>-73.965932522247002</v>
      </c>
      <c r="O2583">
        <v>107</v>
      </c>
      <c r="P2583">
        <v>7</v>
      </c>
    </row>
    <row r="2584" spans="1:16" hidden="1" x14ac:dyDescent="0.3">
      <c r="A2584">
        <v>40386999</v>
      </c>
      <c r="B2584" s="1" t="s">
        <v>2990</v>
      </c>
      <c r="C2584" t="s">
        <v>14</v>
      </c>
      <c r="D2584" s="2">
        <v>1396</v>
      </c>
      <c r="E2584" s="1" t="s">
        <v>2538</v>
      </c>
      <c r="F2584" s="2">
        <v>10075</v>
      </c>
      <c r="G2584" s="3">
        <v>2127723331</v>
      </c>
      <c r="H2584" s="1" t="s">
        <v>24</v>
      </c>
      <c r="I2584" t="s">
        <v>17</v>
      </c>
      <c r="J2584">
        <v>97</v>
      </c>
      <c r="K2584">
        <v>276</v>
      </c>
      <c r="L2584" s="18">
        <f>(((RestaurantData4[[#This Row],[FitScore]]/100)*RestaurantData4[[#This Row],[DailyCustAvg]])/3.5)*30</f>
        <v>2294.7428571428568</v>
      </c>
      <c r="M2584">
        <v>40.774562177626997</v>
      </c>
      <c r="N2584">
        <v>-73.957099887374994</v>
      </c>
      <c r="O2584">
        <v>108</v>
      </c>
      <c r="P2584">
        <v>5</v>
      </c>
    </row>
    <row r="2585" spans="1:16" x14ac:dyDescent="0.3">
      <c r="A2585">
        <v>41589520</v>
      </c>
      <c r="B2585" s="1" t="s">
        <v>1495</v>
      </c>
      <c r="C2585" t="s">
        <v>14</v>
      </c>
      <c r="D2585" s="2">
        <v>330</v>
      </c>
      <c r="E2585" s="1" t="s">
        <v>1461</v>
      </c>
      <c r="F2585" s="2">
        <v>10018</v>
      </c>
      <c r="G2585" s="3">
        <v>2129679494</v>
      </c>
      <c r="H2585" s="1" t="s">
        <v>16</v>
      </c>
      <c r="I2585" t="s">
        <v>21</v>
      </c>
      <c r="J2585">
        <v>99</v>
      </c>
      <c r="K2585">
        <v>254</v>
      </c>
      <c r="L2585" s="18">
        <f>(((RestaurantData4[[#This Row],[FitScore]]/100)*RestaurantData4[[#This Row],[DailyCustAvg]])/3.5)*30</f>
        <v>2155.3714285714286</v>
      </c>
      <c r="M2585">
        <v>40.756372159248997</v>
      </c>
      <c r="N2585">
        <v>-73.991766678350004</v>
      </c>
      <c r="O2585">
        <v>104</v>
      </c>
      <c r="P2585">
        <v>3</v>
      </c>
    </row>
    <row r="2586" spans="1:16" x14ac:dyDescent="0.3">
      <c r="A2586">
        <v>50056770</v>
      </c>
      <c r="B2586" s="1" t="s">
        <v>1490</v>
      </c>
      <c r="C2586" t="s">
        <v>14</v>
      </c>
      <c r="D2586" s="2">
        <v>519</v>
      </c>
      <c r="E2586" s="1" t="s">
        <v>383</v>
      </c>
      <c r="F2586" s="2">
        <v>10018</v>
      </c>
      <c r="G2586" s="3">
        <v>2122901515</v>
      </c>
      <c r="H2586" s="1" t="s">
        <v>16</v>
      </c>
      <c r="I2586" t="s">
        <v>21</v>
      </c>
      <c r="J2586">
        <v>99</v>
      </c>
      <c r="K2586">
        <v>231</v>
      </c>
      <c r="L2586" s="18">
        <f>(((RestaurantData4[[#This Row],[FitScore]]/100)*RestaurantData4[[#This Row],[DailyCustAvg]])/3.5)*30</f>
        <v>1960.2</v>
      </c>
      <c r="M2586">
        <v>40.753377683419998</v>
      </c>
      <c r="N2586">
        <v>-73.992604421405005</v>
      </c>
      <c r="O2586">
        <v>104</v>
      </c>
      <c r="P2586">
        <v>3</v>
      </c>
    </row>
    <row r="2587" spans="1:16" hidden="1" x14ac:dyDescent="0.3">
      <c r="A2587">
        <v>50100136</v>
      </c>
      <c r="B2587" s="1" t="s">
        <v>3145</v>
      </c>
      <c r="C2587" t="s">
        <v>14</v>
      </c>
      <c r="D2587" s="2">
        <v>1140</v>
      </c>
      <c r="E2587" s="1" t="s">
        <v>901</v>
      </c>
      <c r="F2587" s="2">
        <v>10065</v>
      </c>
      <c r="G2587" s="3">
        <v>2122491067</v>
      </c>
      <c r="H2587" s="1" t="s">
        <v>188</v>
      </c>
      <c r="J2587">
        <v>94</v>
      </c>
      <c r="K2587">
        <v>276</v>
      </c>
      <c r="L2587" s="18">
        <f>(((RestaurantData4[[#This Row],[FitScore]]/100)*RestaurantData4[[#This Row],[DailyCustAvg]])/3.5)*30</f>
        <v>2223.7714285714283</v>
      </c>
      <c r="M2587">
        <v>40.766258649069002</v>
      </c>
      <c r="N2587">
        <v>-73.963155719043002</v>
      </c>
      <c r="O2587">
        <v>108</v>
      </c>
      <c r="P2587">
        <v>4</v>
      </c>
    </row>
    <row r="2588" spans="1:16" x14ac:dyDescent="0.3">
      <c r="A2588">
        <v>50040484</v>
      </c>
      <c r="B2588" s="1" t="s">
        <v>1486</v>
      </c>
      <c r="C2588" t="s">
        <v>14</v>
      </c>
      <c r="D2588" s="2">
        <v>309</v>
      </c>
      <c r="E2588" s="1" t="s">
        <v>1487</v>
      </c>
      <c r="F2588" s="2">
        <v>10018</v>
      </c>
      <c r="G2588" s="3">
        <v>2126430770</v>
      </c>
      <c r="H2588" s="1" t="s">
        <v>16</v>
      </c>
      <c r="I2588" t="s">
        <v>21</v>
      </c>
      <c r="J2588">
        <v>99</v>
      </c>
      <c r="K2588">
        <v>220</v>
      </c>
      <c r="L2588" s="18">
        <f>(((RestaurantData4[[#This Row],[FitScore]]/100)*RestaurantData4[[#This Row],[DailyCustAvg]])/3.5)*30</f>
        <v>1866.8571428571431</v>
      </c>
      <c r="M2588">
        <v>40.755578923507002</v>
      </c>
      <c r="N2588">
        <v>-73.991763167293996</v>
      </c>
      <c r="O2588">
        <v>104</v>
      </c>
      <c r="P2588">
        <v>3</v>
      </c>
    </row>
    <row r="2589" spans="1:16" hidden="1" x14ac:dyDescent="0.3">
      <c r="A2589">
        <v>41163622</v>
      </c>
      <c r="B2589" s="1" t="s">
        <v>2657</v>
      </c>
      <c r="C2589" t="s">
        <v>14</v>
      </c>
      <c r="D2589" s="2">
        <v>601</v>
      </c>
      <c r="E2589" s="1" t="s">
        <v>3565</v>
      </c>
      <c r="F2589" s="2">
        <v>10040</v>
      </c>
      <c r="G2589" s="3">
        <v>2127953614</v>
      </c>
      <c r="H2589" s="1" t="s">
        <v>45</v>
      </c>
      <c r="J2589">
        <v>78</v>
      </c>
      <c r="K2589">
        <v>276</v>
      </c>
      <c r="L2589" s="18">
        <f>(((RestaurantData4[[#This Row],[FitScore]]/100)*RestaurantData4[[#This Row],[DailyCustAvg]])/3.5)*30</f>
        <v>1845.2571428571428</v>
      </c>
      <c r="M2589">
        <v>40.855636438639998</v>
      </c>
      <c r="N2589">
        <v>-73.929349787250004</v>
      </c>
      <c r="O2589">
        <v>112</v>
      </c>
      <c r="P2589">
        <v>10</v>
      </c>
    </row>
    <row r="2590" spans="1:16" hidden="1" x14ac:dyDescent="0.3">
      <c r="A2590">
        <v>50070793</v>
      </c>
      <c r="B2590" s="1" t="s">
        <v>4424</v>
      </c>
      <c r="C2590" t="s">
        <v>4408</v>
      </c>
      <c r="D2590" s="2">
        <v>19</v>
      </c>
      <c r="E2590" s="1" t="s">
        <v>4425</v>
      </c>
      <c r="F2590" s="2">
        <v>11206</v>
      </c>
      <c r="G2590" s="3">
        <v>7183662288</v>
      </c>
      <c r="H2590" s="1" t="s">
        <v>207</v>
      </c>
      <c r="I2590" t="s">
        <v>17</v>
      </c>
      <c r="J2590">
        <v>75</v>
      </c>
      <c r="K2590">
        <v>276</v>
      </c>
      <c r="L2590" s="18">
        <f>(((RestaurantData4[[#This Row],[FitScore]]/100)*RestaurantData4[[#This Row],[DailyCustAvg]])/3.5)*30</f>
        <v>1774.2857142857144</v>
      </c>
      <c r="M2590">
        <v>40.703925075043003</v>
      </c>
      <c r="N2590">
        <v>-73.932926711548006</v>
      </c>
      <c r="O2590">
        <v>301</v>
      </c>
      <c r="P2590">
        <v>34</v>
      </c>
    </row>
    <row r="2591" spans="1:16" hidden="1" x14ac:dyDescent="0.3">
      <c r="A2591">
        <v>50001107</v>
      </c>
      <c r="B2591" s="1" t="s">
        <v>4508</v>
      </c>
      <c r="C2591" t="s">
        <v>4408</v>
      </c>
      <c r="D2591" s="2">
        <v>151</v>
      </c>
      <c r="E2591" s="1" t="s">
        <v>4416</v>
      </c>
      <c r="F2591" s="2">
        <v>11222</v>
      </c>
      <c r="G2591" s="3">
        <v>7183835340</v>
      </c>
      <c r="H2591" s="1" t="s">
        <v>242</v>
      </c>
      <c r="I2591" t="s">
        <v>17</v>
      </c>
      <c r="J2591">
        <v>75</v>
      </c>
      <c r="K2591">
        <v>276</v>
      </c>
      <c r="L2591" s="18">
        <f>(((RestaurantData4[[#This Row],[FitScore]]/100)*RestaurantData4[[#This Row],[DailyCustAvg]])/3.5)*30</f>
        <v>1774.2857142857144</v>
      </c>
      <c r="M2591">
        <v>40.730246712433001</v>
      </c>
      <c r="N2591">
        <v>-73.953740518659004</v>
      </c>
      <c r="O2591">
        <v>301</v>
      </c>
      <c r="P2591">
        <v>33</v>
      </c>
    </row>
    <row r="2592" spans="1:16" hidden="1" x14ac:dyDescent="0.3">
      <c r="A2592">
        <v>50073424</v>
      </c>
      <c r="B2592" s="1" t="s">
        <v>4521</v>
      </c>
      <c r="C2592" t="s">
        <v>4408</v>
      </c>
      <c r="D2592" s="2">
        <v>647</v>
      </c>
      <c r="E2592" s="1" t="s">
        <v>532</v>
      </c>
      <c r="F2592" s="2">
        <v>11211</v>
      </c>
      <c r="G2592" s="3">
        <v>3477253337</v>
      </c>
      <c r="H2592" s="1" t="s">
        <v>16</v>
      </c>
      <c r="I2592" t="s">
        <v>17</v>
      </c>
      <c r="J2592">
        <v>77</v>
      </c>
      <c r="K2592">
        <v>276</v>
      </c>
      <c r="L2592" s="18">
        <f>(((RestaurantData4[[#This Row],[FitScore]]/100)*RestaurantData4[[#This Row],[DailyCustAvg]])/3.5)*30</f>
        <v>1821.6000000000001</v>
      </c>
      <c r="M2592">
        <v>40.711406172975003</v>
      </c>
      <c r="N2592">
        <v>-73.946395203107002</v>
      </c>
      <c r="O2592">
        <v>301</v>
      </c>
      <c r="P2592">
        <v>34</v>
      </c>
    </row>
    <row r="2593" spans="1:16" hidden="1" x14ac:dyDescent="0.3">
      <c r="A2593">
        <v>50006236</v>
      </c>
      <c r="B2593" s="1" t="s">
        <v>4857</v>
      </c>
      <c r="C2593" t="s">
        <v>4408</v>
      </c>
      <c r="D2593" s="2">
        <v>320</v>
      </c>
      <c r="E2593" s="1" t="s">
        <v>4796</v>
      </c>
      <c r="F2593" s="2">
        <v>11201</v>
      </c>
      <c r="G2593" s="3">
        <v>7189351200</v>
      </c>
      <c r="H2593" s="1" t="s">
        <v>58</v>
      </c>
      <c r="I2593" t="s">
        <v>21</v>
      </c>
      <c r="J2593">
        <v>89</v>
      </c>
      <c r="K2593">
        <v>276</v>
      </c>
      <c r="L2593" s="18">
        <f>(((RestaurantData4[[#This Row],[FitScore]]/100)*RestaurantData4[[#This Row],[DailyCustAvg]])/3.5)*30</f>
        <v>2105.4857142857145</v>
      </c>
      <c r="M2593">
        <v>40.688169864469003</v>
      </c>
      <c r="N2593">
        <v>-73.988061140987</v>
      </c>
      <c r="O2593">
        <v>302</v>
      </c>
      <c r="P2593">
        <v>33</v>
      </c>
    </row>
    <row r="2594" spans="1:16" hidden="1" x14ac:dyDescent="0.3">
      <c r="A2594">
        <v>41653556</v>
      </c>
      <c r="B2594" s="1" t="s">
        <v>5271</v>
      </c>
      <c r="C2594" t="s">
        <v>4408</v>
      </c>
      <c r="D2594" s="2">
        <v>242</v>
      </c>
      <c r="E2594" s="1" t="s">
        <v>4828</v>
      </c>
      <c r="F2594" s="2">
        <v>11201</v>
      </c>
      <c r="G2594" s="3">
        <v>7182432151</v>
      </c>
      <c r="H2594" s="1" t="s">
        <v>1612</v>
      </c>
      <c r="I2594" t="s">
        <v>21</v>
      </c>
      <c r="J2594">
        <v>80</v>
      </c>
      <c r="K2594">
        <v>276</v>
      </c>
      <c r="L2594" s="18">
        <f>(((RestaurantData4[[#This Row],[FitScore]]/100)*RestaurantData4[[#This Row],[DailyCustAvg]])/3.5)*30</f>
        <v>1892.5714285714287</v>
      </c>
      <c r="M2594">
        <v>40.685669855976997</v>
      </c>
      <c r="N2594">
        <v>-73.994313841128999</v>
      </c>
      <c r="O2594">
        <v>306</v>
      </c>
      <c r="P2594">
        <v>39</v>
      </c>
    </row>
    <row r="2595" spans="1:16" hidden="1" x14ac:dyDescent="0.3">
      <c r="A2595">
        <v>50086095</v>
      </c>
      <c r="B2595" s="1" t="s">
        <v>5360</v>
      </c>
      <c r="C2595" t="s">
        <v>4408</v>
      </c>
      <c r="D2595" s="2">
        <v>291</v>
      </c>
      <c r="E2595" s="1" t="s">
        <v>555</v>
      </c>
      <c r="F2595" s="2">
        <v>11215</v>
      </c>
      <c r="G2595" s="3">
        <v>9179325382</v>
      </c>
      <c r="H2595" s="1" t="s">
        <v>58</v>
      </c>
      <c r="I2595" t="s">
        <v>17</v>
      </c>
      <c r="J2595">
        <v>75</v>
      </c>
      <c r="K2595">
        <v>276</v>
      </c>
      <c r="L2595" s="18">
        <f>(((RestaurantData4[[#This Row],[FitScore]]/100)*RestaurantData4[[#This Row],[DailyCustAvg]])/3.5)*30</f>
        <v>1774.2857142857144</v>
      </c>
      <c r="M2595">
        <v>40.673616364634</v>
      </c>
      <c r="N2595">
        <v>-73.982580510399004</v>
      </c>
      <c r="O2595">
        <v>306</v>
      </c>
      <c r="P2595">
        <v>39</v>
      </c>
    </row>
    <row r="2596" spans="1:16" hidden="1" x14ac:dyDescent="0.3">
      <c r="A2596">
        <v>50062750</v>
      </c>
      <c r="B2596" s="1" t="s">
        <v>5390</v>
      </c>
      <c r="C2596" t="s">
        <v>4408</v>
      </c>
      <c r="D2596" s="2">
        <v>210</v>
      </c>
      <c r="E2596" s="1" t="s">
        <v>4793</v>
      </c>
      <c r="F2596" s="2">
        <v>11217</v>
      </c>
      <c r="G2596" s="3">
        <v>3476300527</v>
      </c>
      <c r="H2596" s="1" t="s">
        <v>56</v>
      </c>
      <c r="I2596" t="s">
        <v>21</v>
      </c>
      <c r="J2596">
        <v>77</v>
      </c>
      <c r="K2596">
        <v>276</v>
      </c>
      <c r="L2596" s="18">
        <f>(((RestaurantData4[[#This Row],[FitScore]]/100)*RestaurantData4[[#This Row],[DailyCustAvg]])/3.5)*30</f>
        <v>1821.6000000000001</v>
      </c>
      <c r="M2596">
        <v>40.681256512055</v>
      </c>
      <c r="N2596">
        <v>-73.975436127346001</v>
      </c>
      <c r="O2596">
        <v>306</v>
      </c>
      <c r="P2596">
        <v>39</v>
      </c>
    </row>
    <row r="2597" spans="1:16" hidden="1" x14ac:dyDescent="0.3">
      <c r="A2597">
        <v>50042417</v>
      </c>
      <c r="B2597" s="1" t="s">
        <v>5393</v>
      </c>
      <c r="C2597" t="s">
        <v>4408</v>
      </c>
      <c r="D2597" s="2">
        <v>382</v>
      </c>
      <c r="E2597" s="1" t="s">
        <v>555</v>
      </c>
      <c r="F2597" s="2">
        <v>11215</v>
      </c>
      <c r="G2597" s="3">
        <v>9293376499</v>
      </c>
      <c r="H2597" s="1" t="s">
        <v>56</v>
      </c>
      <c r="I2597" t="s">
        <v>21</v>
      </c>
      <c r="J2597">
        <v>88</v>
      </c>
      <c r="K2597">
        <v>276</v>
      </c>
      <c r="L2597" s="18">
        <f>(((RestaurantData4[[#This Row],[FitScore]]/100)*RestaurantData4[[#This Row],[DailyCustAvg]])/3.5)*30</f>
        <v>2081.8285714285716</v>
      </c>
      <c r="M2597">
        <v>40.671124408155002</v>
      </c>
      <c r="N2597">
        <v>-73.984686420467</v>
      </c>
      <c r="O2597">
        <v>306</v>
      </c>
      <c r="P2597">
        <v>39</v>
      </c>
    </row>
    <row r="2598" spans="1:16" hidden="1" x14ac:dyDescent="0.3">
      <c r="A2598">
        <v>50015695</v>
      </c>
      <c r="B2598" s="1" t="s">
        <v>291</v>
      </c>
      <c r="C2598" t="s">
        <v>4408</v>
      </c>
      <c r="D2598" s="2">
        <v>341</v>
      </c>
      <c r="E2598" s="1" t="s">
        <v>5635</v>
      </c>
      <c r="F2598" s="2">
        <v>11216</v>
      </c>
      <c r="G2598" s="3">
        <v>7187780140</v>
      </c>
      <c r="H2598" s="1" t="s">
        <v>56</v>
      </c>
      <c r="I2598" t="s">
        <v>17</v>
      </c>
      <c r="J2598">
        <v>80</v>
      </c>
      <c r="K2598">
        <v>276</v>
      </c>
      <c r="L2598" s="18">
        <f>(((RestaurantData4[[#This Row],[FitScore]]/100)*RestaurantData4[[#This Row],[DailyCustAvg]])/3.5)*30</f>
        <v>1892.5714285714287</v>
      </c>
      <c r="M2598">
        <v>40.670516349049002</v>
      </c>
      <c r="N2598">
        <v>-73.957242770505005</v>
      </c>
      <c r="O2598">
        <v>308</v>
      </c>
      <c r="P2598">
        <v>35</v>
      </c>
    </row>
    <row r="2599" spans="1:16" hidden="1" x14ac:dyDescent="0.3">
      <c r="A2599">
        <v>50068217</v>
      </c>
      <c r="B2599" s="1" t="s">
        <v>6336</v>
      </c>
      <c r="C2599" t="s">
        <v>4408</v>
      </c>
      <c r="D2599" s="2">
        <v>722</v>
      </c>
      <c r="E2599" s="1" t="s">
        <v>5962</v>
      </c>
      <c r="F2599" s="2">
        <v>11223</v>
      </c>
      <c r="G2599" s="3">
        <v>7185134742</v>
      </c>
      <c r="H2599" s="1" t="s">
        <v>100</v>
      </c>
      <c r="I2599" t="s">
        <v>21</v>
      </c>
      <c r="J2599">
        <v>59</v>
      </c>
      <c r="K2599">
        <v>276</v>
      </c>
      <c r="L2599" s="18">
        <f>(((RestaurantData4[[#This Row],[FitScore]]/100)*RestaurantData4[[#This Row],[DailyCustAvg]])/3.5)*30</f>
        <v>1395.7714285714287</v>
      </c>
      <c r="M2599">
        <v>40.606217071627</v>
      </c>
      <c r="N2599">
        <v>-73.965325976670997</v>
      </c>
      <c r="O2599">
        <v>315</v>
      </c>
      <c r="P2599">
        <v>44</v>
      </c>
    </row>
    <row r="2600" spans="1:16" hidden="1" x14ac:dyDescent="0.3">
      <c r="A2600">
        <v>41678430</v>
      </c>
      <c r="B2600" s="1" t="s">
        <v>6753</v>
      </c>
      <c r="C2600" t="s">
        <v>6631</v>
      </c>
      <c r="D2600" s="2">
        <v>3801</v>
      </c>
      <c r="E2600" s="1" t="s">
        <v>6697</v>
      </c>
      <c r="F2600" s="2">
        <v>11103</v>
      </c>
      <c r="G2600" s="3">
        <v>7182789727</v>
      </c>
      <c r="H2600" s="1" t="s">
        <v>16</v>
      </c>
      <c r="I2600" t="s">
        <v>21</v>
      </c>
      <c r="J2600">
        <v>47</v>
      </c>
      <c r="K2600">
        <v>276</v>
      </c>
      <c r="L2600" s="18">
        <f>(((RestaurantData4[[#This Row],[FitScore]]/100)*RestaurantData4[[#This Row],[DailyCustAvg]])/3.5)*30</f>
        <v>1111.8857142857141</v>
      </c>
      <c r="M2600">
        <v>40.764210690227998</v>
      </c>
      <c r="N2600">
        <v>-73.915664351276007</v>
      </c>
      <c r="O2600">
        <v>401</v>
      </c>
      <c r="P2600">
        <v>22</v>
      </c>
    </row>
    <row r="2601" spans="1:16" hidden="1" x14ac:dyDescent="0.3">
      <c r="A2601">
        <v>41383250</v>
      </c>
      <c r="B2601" s="1" t="s">
        <v>6774</v>
      </c>
      <c r="C2601" t="s">
        <v>6631</v>
      </c>
      <c r="D2601" s="2">
        <v>2524</v>
      </c>
      <c r="E2601" s="1" t="s">
        <v>34</v>
      </c>
      <c r="F2601" s="2">
        <v>11106</v>
      </c>
      <c r="G2601" s="3">
        <v>7187772662</v>
      </c>
      <c r="H2601" s="1" t="s">
        <v>68</v>
      </c>
      <c r="I2601" t="s">
        <v>17</v>
      </c>
      <c r="J2601">
        <v>31</v>
      </c>
      <c r="K2601">
        <v>276</v>
      </c>
      <c r="L2601" s="18">
        <f>(((RestaurantData4[[#This Row],[FitScore]]/100)*RestaurantData4[[#This Row],[DailyCustAvg]])/3.5)*30</f>
        <v>733.37142857142851</v>
      </c>
      <c r="M2601">
        <v>40.76329423995</v>
      </c>
      <c r="N2601">
        <v>-73.928209921765003</v>
      </c>
      <c r="O2601">
        <v>401</v>
      </c>
      <c r="P2601">
        <v>22</v>
      </c>
    </row>
    <row r="2602" spans="1:16" hidden="1" x14ac:dyDescent="0.3">
      <c r="A2602">
        <v>50034110</v>
      </c>
      <c r="B2602" s="1" t="s">
        <v>3558</v>
      </c>
      <c r="C2602" t="s">
        <v>6631</v>
      </c>
      <c r="D2602" s="2">
        <v>3548</v>
      </c>
      <c r="E2602" s="1" t="s">
        <v>6638</v>
      </c>
      <c r="F2602" s="2">
        <v>11106</v>
      </c>
      <c r="G2602" s="3">
        <v>7187287272</v>
      </c>
      <c r="H2602" s="1" t="s">
        <v>202</v>
      </c>
      <c r="I2602" t="s">
        <v>21</v>
      </c>
      <c r="J2602">
        <v>42</v>
      </c>
      <c r="K2602">
        <v>276</v>
      </c>
      <c r="L2602" s="18">
        <f>(((RestaurantData4[[#This Row],[FitScore]]/100)*RestaurantData4[[#This Row],[DailyCustAvg]])/3.5)*30</f>
        <v>993.59999999999991</v>
      </c>
      <c r="M2602">
        <v>40.757360639658003</v>
      </c>
      <c r="N2602">
        <v>-73.929125955098996</v>
      </c>
      <c r="O2602">
        <v>401</v>
      </c>
      <c r="P2602">
        <v>26</v>
      </c>
    </row>
    <row r="2603" spans="1:16" hidden="1" x14ac:dyDescent="0.3">
      <c r="A2603">
        <v>41499986</v>
      </c>
      <c r="B2603" s="1" t="s">
        <v>7415</v>
      </c>
      <c r="C2603" t="s">
        <v>6631</v>
      </c>
      <c r="D2603" s="2">
        <v>15815</v>
      </c>
      <c r="E2603" s="1" t="s">
        <v>7416</v>
      </c>
      <c r="F2603" s="2">
        <v>11365</v>
      </c>
      <c r="G2603" s="3">
        <v>7186614262</v>
      </c>
      <c r="H2603" s="1" t="s">
        <v>276</v>
      </c>
      <c r="I2603" t="s">
        <v>21</v>
      </c>
      <c r="J2603">
        <v>59</v>
      </c>
      <c r="K2603">
        <v>276</v>
      </c>
      <c r="L2603" s="18">
        <f>(((RestaurantData4[[#This Row],[FitScore]]/100)*RestaurantData4[[#This Row],[DailyCustAvg]])/3.5)*30</f>
        <v>1395.7714285714287</v>
      </c>
      <c r="M2603">
        <v>40.738843705276999</v>
      </c>
      <c r="N2603">
        <v>-73.810109700029997</v>
      </c>
      <c r="O2603">
        <v>407</v>
      </c>
      <c r="P2603">
        <v>20</v>
      </c>
    </row>
    <row r="2604" spans="1:16" hidden="1" x14ac:dyDescent="0.3">
      <c r="A2604">
        <v>50086309</v>
      </c>
      <c r="B2604" s="1" t="s">
        <v>7512</v>
      </c>
      <c r="C2604" t="s">
        <v>6631</v>
      </c>
      <c r="D2604" s="2">
        <v>4111</v>
      </c>
      <c r="E2604" s="1" t="s">
        <v>7400</v>
      </c>
      <c r="F2604" s="2">
        <v>11355</v>
      </c>
      <c r="G2604" s="3">
        <v>7184611212</v>
      </c>
      <c r="H2604" s="1" t="s">
        <v>193</v>
      </c>
      <c r="I2604" t="s">
        <v>21</v>
      </c>
      <c r="J2604">
        <v>71</v>
      </c>
      <c r="K2604">
        <v>276</v>
      </c>
      <c r="L2604" s="18">
        <f>(((RestaurantData4[[#This Row],[FitScore]]/100)*RestaurantData4[[#This Row],[DailyCustAvg]])/3.5)*30</f>
        <v>1679.6571428571428</v>
      </c>
      <c r="M2604">
        <v>40.762350443612</v>
      </c>
      <c r="N2604">
        <v>-73.813796674575002</v>
      </c>
      <c r="O2604">
        <v>407</v>
      </c>
      <c r="P2604">
        <v>20</v>
      </c>
    </row>
    <row r="2605" spans="1:16" hidden="1" x14ac:dyDescent="0.3">
      <c r="A2605">
        <v>50099415</v>
      </c>
      <c r="B2605" s="1" t="s">
        <v>7520</v>
      </c>
      <c r="C2605" t="s">
        <v>6631</v>
      </c>
      <c r="D2605" s="2">
        <v>5914</v>
      </c>
      <c r="E2605" s="1" t="s">
        <v>7360</v>
      </c>
      <c r="F2605" s="2">
        <v>11355</v>
      </c>
      <c r="G2605" s="3">
        <v>9292007667</v>
      </c>
      <c r="H2605" s="1" t="s">
        <v>186</v>
      </c>
      <c r="I2605" t="s">
        <v>17</v>
      </c>
      <c r="J2605">
        <v>69</v>
      </c>
      <c r="K2605">
        <v>276</v>
      </c>
      <c r="L2605" s="18">
        <f>(((RestaurantData4[[#This Row],[FitScore]]/100)*RestaurantData4[[#This Row],[DailyCustAvg]])/3.5)*30</f>
        <v>1632.3428571428572</v>
      </c>
      <c r="M2605">
        <v>40.740471200019002</v>
      </c>
      <c r="N2605">
        <v>-73.815056134017993</v>
      </c>
      <c r="O2605">
        <v>407</v>
      </c>
      <c r="P2605">
        <v>20</v>
      </c>
    </row>
    <row r="2606" spans="1:16" hidden="1" x14ac:dyDescent="0.3">
      <c r="A2606">
        <v>50097337</v>
      </c>
      <c r="B2606" s="1" t="s">
        <v>7911</v>
      </c>
      <c r="C2606" t="s">
        <v>6631</v>
      </c>
      <c r="D2606" s="2">
        <v>24123</v>
      </c>
      <c r="E2606" s="1" t="s">
        <v>7912</v>
      </c>
      <c r="F2606" s="2">
        <v>11426</v>
      </c>
      <c r="G2606" s="3">
        <v>3476767955</v>
      </c>
      <c r="H2606" s="1" t="s">
        <v>45</v>
      </c>
      <c r="I2606" t="s">
        <v>21</v>
      </c>
      <c r="J2606">
        <v>81</v>
      </c>
      <c r="K2606">
        <v>276</v>
      </c>
      <c r="L2606" s="18">
        <f>(((RestaurantData4[[#This Row],[FitScore]]/100)*RestaurantData4[[#This Row],[DailyCustAvg]])/3.5)*30</f>
        <v>1916.2285714285713</v>
      </c>
      <c r="M2606">
        <v>40.726316354722002</v>
      </c>
      <c r="N2606">
        <v>-73.727023091716006</v>
      </c>
      <c r="O2606">
        <v>413</v>
      </c>
      <c r="P2606">
        <v>23</v>
      </c>
    </row>
    <row r="2607" spans="1:16" hidden="1" x14ac:dyDescent="0.3">
      <c r="A2607">
        <v>50075089</v>
      </c>
      <c r="B2607" s="1" t="s">
        <v>7942</v>
      </c>
      <c r="C2607" t="s">
        <v>6631</v>
      </c>
      <c r="D2607" s="2">
        <v>21469</v>
      </c>
      <c r="E2607" s="1" t="s">
        <v>7643</v>
      </c>
      <c r="F2607" s="2">
        <v>11428</v>
      </c>
      <c r="G2607" s="3">
        <v>7184702711</v>
      </c>
      <c r="H2607" s="1" t="s">
        <v>1312</v>
      </c>
      <c r="J2607">
        <v>92</v>
      </c>
      <c r="K2607">
        <v>276</v>
      </c>
      <c r="L2607" s="18">
        <f>(((RestaurantData4[[#This Row],[FitScore]]/100)*RestaurantData4[[#This Row],[DailyCustAvg]])/3.5)*30</f>
        <v>2176.457142857143</v>
      </c>
      <c r="M2607">
        <v>40.716943362026001</v>
      </c>
      <c r="N2607">
        <v>-73.741422671969005</v>
      </c>
      <c r="O2607">
        <v>413</v>
      </c>
      <c r="P2607">
        <v>23</v>
      </c>
    </row>
    <row r="2608" spans="1:16" hidden="1" x14ac:dyDescent="0.3">
      <c r="A2608">
        <v>40783903</v>
      </c>
      <c r="B2608" s="1" t="s">
        <v>540</v>
      </c>
      <c r="C2608" t="s">
        <v>14</v>
      </c>
      <c r="D2608" s="2">
        <v>126</v>
      </c>
      <c r="E2608" s="1" t="s">
        <v>483</v>
      </c>
      <c r="F2608" s="2">
        <v>10011</v>
      </c>
      <c r="G2608" s="3">
        <v>2126914886</v>
      </c>
      <c r="H2608" s="1" t="s">
        <v>24</v>
      </c>
      <c r="I2608" t="s">
        <v>17</v>
      </c>
      <c r="J2608">
        <v>98</v>
      </c>
      <c r="K2608">
        <v>275</v>
      </c>
      <c r="L2608" s="18">
        <f>(((RestaurantData4[[#This Row],[FitScore]]/100)*RestaurantData4[[#This Row],[DailyCustAvg]])/3.5)*30</f>
        <v>2310</v>
      </c>
      <c r="M2608">
        <v>40.737057554351999</v>
      </c>
      <c r="N2608">
        <v>-73.998300409449996</v>
      </c>
      <c r="O2608">
        <v>102</v>
      </c>
      <c r="P2608">
        <v>3</v>
      </c>
    </row>
    <row r="2609" spans="1:16" hidden="1" x14ac:dyDescent="0.3">
      <c r="A2609">
        <v>50068860</v>
      </c>
      <c r="B2609" s="1" t="s">
        <v>563</v>
      </c>
      <c r="C2609" t="s">
        <v>14</v>
      </c>
      <c r="D2609" s="2">
        <v>78</v>
      </c>
      <c r="E2609" s="1" t="s">
        <v>416</v>
      </c>
      <c r="F2609" s="2">
        <v>10012</v>
      </c>
      <c r="G2609" s="3">
        <v>2129955252</v>
      </c>
      <c r="H2609" s="1" t="s">
        <v>56</v>
      </c>
      <c r="I2609" t="s">
        <v>17</v>
      </c>
      <c r="J2609">
        <v>98</v>
      </c>
      <c r="K2609">
        <v>275</v>
      </c>
      <c r="L2609" s="18">
        <f>(((RestaurantData4[[#This Row],[FitScore]]/100)*RestaurantData4[[#This Row],[DailyCustAvg]])/3.5)*30</f>
        <v>2310</v>
      </c>
      <c r="M2609">
        <v>40.729729038156997</v>
      </c>
      <c r="N2609">
        <v>-73.998722741758002</v>
      </c>
      <c r="O2609">
        <v>102</v>
      </c>
      <c r="P2609">
        <v>1</v>
      </c>
    </row>
    <row r="2610" spans="1:16" hidden="1" x14ac:dyDescent="0.3">
      <c r="A2610">
        <v>50047650</v>
      </c>
      <c r="B2610" s="1" t="s">
        <v>963</v>
      </c>
      <c r="C2610" t="s">
        <v>14</v>
      </c>
      <c r="D2610" s="2">
        <v>172</v>
      </c>
      <c r="E2610" s="1" t="s">
        <v>855</v>
      </c>
      <c r="F2610" s="2">
        <v>10009</v>
      </c>
      <c r="G2610" s="3">
        <v>2124753374</v>
      </c>
      <c r="H2610" s="1" t="s">
        <v>66</v>
      </c>
      <c r="I2610" t="s">
        <v>17</v>
      </c>
      <c r="J2610">
        <v>99</v>
      </c>
      <c r="K2610">
        <v>275</v>
      </c>
      <c r="L2610" s="18">
        <f>(((RestaurantData4[[#This Row],[FitScore]]/100)*RestaurantData4[[#This Row],[DailyCustAvg]])/3.5)*30</f>
        <v>2333.5714285714289</v>
      </c>
      <c r="M2610">
        <v>40.727322813310003</v>
      </c>
      <c r="N2610">
        <v>-73.979582648405</v>
      </c>
      <c r="O2610">
        <v>103</v>
      </c>
      <c r="P2610">
        <v>2</v>
      </c>
    </row>
    <row r="2611" spans="1:16" hidden="1" x14ac:dyDescent="0.3">
      <c r="A2611">
        <v>50082812</v>
      </c>
      <c r="B2611" s="1" t="s">
        <v>2329</v>
      </c>
      <c r="C2611" t="s">
        <v>14</v>
      </c>
      <c r="D2611" s="2">
        <v>34</v>
      </c>
      <c r="E2611" s="1" t="s">
        <v>1760</v>
      </c>
      <c r="F2611" s="2">
        <v>10001</v>
      </c>
      <c r="G2611" s="3">
        <v>6467564206</v>
      </c>
      <c r="H2611" s="1" t="s">
        <v>16</v>
      </c>
      <c r="I2611" t="s">
        <v>17</v>
      </c>
      <c r="J2611">
        <v>86</v>
      </c>
      <c r="K2611">
        <v>275</v>
      </c>
      <c r="L2611" s="18">
        <f>(((RestaurantData4[[#This Row],[FitScore]]/100)*RestaurantData4[[#This Row],[DailyCustAvg]])/3.5)*30</f>
        <v>2027.1428571428571</v>
      </c>
      <c r="M2611">
        <v>40.747819056201998</v>
      </c>
      <c r="N2611">
        <v>-73.987101227900993</v>
      </c>
      <c r="O2611">
        <v>105</v>
      </c>
      <c r="P2611">
        <v>4</v>
      </c>
    </row>
    <row r="2612" spans="1:16" hidden="1" x14ac:dyDescent="0.3">
      <c r="A2612">
        <v>50095843</v>
      </c>
      <c r="B2612" s="1" t="s">
        <v>2353</v>
      </c>
      <c r="C2612" t="s">
        <v>14</v>
      </c>
      <c r="D2612" s="2">
        <v>100</v>
      </c>
      <c r="E2612" s="1" t="s">
        <v>1906</v>
      </c>
      <c r="F2612" s="2">
        <v>10017</v>
      </c>
      <c r="G2612" s="3">
        <v>9178061009</v>
      </c>
      <c r="H2612" s="1" t="s">
        <v>260</v>
      </c>
      <c r="I2612" t="s">
        <v>17</v>
      </c>
      <c r="J2612">
        <v>89</v>
      </c>
      <c r="K2612">
        <v>275</v>
      </c>
      <c r="L2612" s="18">
        <f>(((RestaurantData4[[#This Row],[FitScore]]/100)*RestaurantData4[[#This Row],[DailyCustAvg]])/3.5)*30</f>
        <v>2097.8571428571431</v>
      </c>
      <c r="M2612">
        <v>40.750993456113001</v>
      </c>
      <c r="N2612">
        <v>-73.978503424145003</v>
      </c>
      <c r="O2612">
        <v>105</v>
      </c>
      <c r="P2612">
        <v>4</v>
      </c>
    </row>
    <row r="2613" spans="1:16" x14ac:dyDescent="0.3">
      <c r="A2613">
        <v>41468132</v>
      </c>
      <c r="B2613" s="1" t="s">
        <v>1460</v>
      </c>
      <c r="C2613" t="s">
        <v>14</v>
      </c>
      <c r="D2613" s="2">
        <v>342</v>
      </c>
      <c r="E2613" s="1" t="s">
        <v>1461</v>
      </c>
      <c r="F2613" s="2">
        <v>10018</v>
      </c>
      <c r="G2613" s="3">
        <v>2127066210</v>
      </c>
      <c r="H2613" s="1" t="s">
        <v>16</v>
      </c>
      <c r="I2613" t="s">
        <v>21</v>
      </c>
      <c r="J2613">
        <v>100</v>
      </c>
      <c r="K2613">
        <v>218</v>
      </c>
      <c r="L2613" s="18">
        <f>(((RestaurantData4[[#This Row],[FitScore]]/100)*RestaurantData4[[#This Row],[DailyCustAvg]])/3.5)*30</f>
        <v>1868.5714285714284</v>
      </c>
      <c r="M2613">
        <v>40.756473732441002</v>
      </c>
      <c r="N2613">
        <v>-73.992008504148998</v>
      </c>
      <c r="O2613">
        <v>104</v>
      </c>
      <c r="P2613">
        <v>3</v>
      </c>
    </row>
    <row r="2614" spans="1:16" x14ac:dyDescent="0.3">
      <c r="A2614">
        <v>50032966</v>
      </c>
      <c r="B2614" s="1" t="s">
        <v>131</v>
      </c>
      <c r="C2614" t="s">
        <v>14</v>
      </c>
      <c r="D2614" s="2">
        <v>625</v>
      </c>
      <c r="E2614" s="1" t="s">
        <v>383</v>
      </c>
      <c r="F2614" s="2">
        <v>10018</v>
      </c>
      <c r="G2614" s="3">
        <v>2125631030</v>
      </c>
      <c r="H2614" s="1" t="s">
        <v>132</v>
      </c>
      <c r="I2614" t="s">
        <v>21</v>
      </c>
      <c r="J2614">
        <v>100</v>
      </c>
      <c r="K2614">
        <v>188</v>
      </c>
      <c r="L2614" s="18">
        <f>(((RestaurantData4[[#This Row],[FitScore]]/100)*RestaurantData4[[#This Row],[DailyCustAvg]])/3.5)*30</f>
        <v>1611.4285714285716</v>
      </c>
      <c r="M2614">
        <v>40.756185423077</v>
      </c>
      <c r="N2614">
        <v>-73.990564733785007</v>
      </c>
      <c r="O2614">
        <v>104</v>
      </c>
      <c r="P2614">
        <v>3</v>
      </c>
    </row>
    <row r="2615" spans="1:16" x14ac:dyDescent="0.3">
      <c r="A2615">
        <v>50018800</v>
      </c>
      <c r="B2615" s="1" t="s">
        <v>1511</v>
      </c>
      <c r="C2615" t="s">
        <v>14</v>
      </c>
      <c r="D2615" s="2">
        <v>450</v>
      </c>
      <c r="E2615" s="1" t="s">
        <v>1351</v>
      </c>
      <c r="F2615" s="2">
        <v>10018</v>
      </c>
      <c r="G2615" s="3">
        <v>2122681100</v>
      </c>
      <c r="H2615" s="1" t="s">
        <v>16</v>
      </c>
      <c r="I2615" t="s">
        <v>21</v>
      </c>
      <c r="J2615">
        <v>100</v>
      </c>
      <c r="K2615">
        <v>187</v>
      </c>
      <c r="L2615" s="18">
        <f>(((RestaurantData4[[#This Row],[FitScore]]/100)*RestaurantData4[[#This Row],[DailyCustAvg]])/3.5)*30</f>
        <v>1602.8571428571429</v>
      </c>
      <c r="M2615">
        <v>40.755332182038998</v>
      </c>
      <c r="N2615">
        <v>-73.998585089215993</v>
      </c>
      <c r="O2615">
        <v>104</v>
      </c>
      <c r="P2615">
        <v>3</v>
      </c>
    </row>
    <row r="2616" spans="1:16" hidden="1" x14ac:dyDescent="0.3">
      <c r="A2616">
        <v>41299392</v>
      </c>
      <c r="B2616" s="1" t="s">
        <v>291</v>
      </c>
      <c r="C2616" t="s">
        <v>14</v>
      </c>
      <c r="D2616" s="2">
        <v>220</v>
      </c>
      <c r="E2616" s="1" t="s">
        <v>1762</v>
      </c>
      <c r="F2616" s="2">
        <v>10017</v>
      </c>
      <c r="G2616" s="3">
        <v>2128671264</v>
      </c>
      <c r="H2616" s="1" t="s">
        <v>56</v>
      </c>
      <c r="I2616" t="s">
        <v>17</v>
      </c>
      <c r="J2616">
        <v>82</v>
      </c>
      <c r="K2616">
        <v>275</v>
      </c>
      <c r="L2616" s="18">
        <f>(((RestaurantData4[[#This Row],[FitScore]]/100)*RestaurantData4[[#This Row],[DailyCustAvg]])/3.5)*30</f>
        <v>1932.8571428571429</v>
      </c>
      <c r="M2616">
        <v>40.750248522833999</v>
      </c>
      <c r="N2616">
        <v>-73.973255903313003</v>
      </c>
      <c r="O2616">
        <v>106</v>
      </c>
      <c r="P2616">
        <v>4</v>
      </c>
    </row>
    <row r="2617" spans="1:16" x14ac:dyDescent="0.3">
      <c r="A2617">
        <v>41696929</v>
      </c>
      <c r="B2617" s="1" t="s">
        <v>1671</v>
      </c>
      <c r="C2617" t="s">
        <v>14</v>
      </c>
      <c r="D2617" s="2">
        <v>508</v>
      </c>
      <c r="E2617" s="1" t="s">
        <v>385</v>
      </c>
      <c r="F2617" s="2">
        <v>10018</v>
      </c>
      <c r="G2617" s="3">
        <v>6464904803</v>
      </c>
      <c r="H2617" s="1" t="s">
        <v>183</v>
      </c>
      <c r="I2617" t="s">
        <v>21</v>
      </c>
      <c r="J2617">
        <v>99</v>
      </c>
      <c r="K2617">
        <v>186</v>
      </c>
      <c r="L2617" s="18">
        <f>(((RestaurantData4[[#This Row],[FitScore]]/100)*RestaurantData4[[#This Row],[DailyCustAvg]])/3.5)*30</f>
        <v>1578.3428571428572</v>
      </c>
      <c r="M2617">
        <v>40.756122539791001</v>
      </c>
      <c r="N2617">
        <v>-73.994296975335004</v>
      </c>
      <c r="O2617">
        <v>104</v>
      </c>
      <c r="P2617">
        <v>3</v>
      </c>
    </row>
    <row r="2618" spans="1:16" hidden="1" x14ac:dyDescent="0.3">
      <c r="A2618">
        <v>50064130</v>
      </c>
      <c r="B2618" s="1" t="s">
        <v>2849</v>
      </c>
      <c r="C2618" t="s">
        <v>14</v>
      </c>
      <c r="D2618" s="2">
        <v>794</v>
      </c>
      <c r="E2618" s="1" t="s">
        <v>2728</v>
      </c>
      <c r="F2618" s="2">
        <v>10025</v>
      </c>
      <c r="G2618" s="3">
        <v>2127490300</v>
      </c>
      <c r="H2618" s="1" t="s">
        <v>242</v>
      </c>
      <c r="I2618" t="s">
        <v>17</v>
      </c>
      <c r="J2618">
        <v>100</v>
      </c>
      <c r="K2618">
        <v>275</v>
      </c>
      <c r="L2618" s="18">
        <f>(((RestaurantData4[[#This Row],[FitScore]]/100)*RestaurantData4[[#This Row],[DailyCustAvg]])/3.5)*30</f>
        <v>2357.1428571428569</v>
      </c>
      <c r="M2618">
        <v>40.795804927939002</v>
      </c>
      <c r="N2618">
        <v>-73.969098557948996</v>
      </c>
      <c r="O2618">
        <v>107</v>
      </c>
      <c r="P2618">
        <v>7</v>
      </c>
    </row>
    <row r="2619" spans="1:16" hidden="1" x14ac:dyDescent="0.3">
      <c r="A2619">
        <v>50048645</v>
      </c>
      <c r="B2619" s="1" t="s">
        <v>1527</v>
      </c>
      <c r="C2619" t="s">
        <v>14</v>
      </c>
      <c r="D2619" s="2">
        <v>1273</v>
      </c>
      <c r="E2619" s="1" t="s">
        <v>852</v>
      </c>
      <c r="F2619" s="2">
        <v>10065</v>
      </c>
      <c r="G2619" s="3">
        <v>6464846122</v>
      </c>
      <c r="H2619" s="1" t="s">
        <v>56</v>
      </c>
      <c r="I2619" t="s">
        <v>17</v>
      </c>
      <c r="J2619">
        <v>95</v>
      </c>
      <c r="K2619">
        <v>275</v>
      </c>
      <c r="L2619" s="18">
        <f>(((RestaurantData4[[#This Row],[FitScore]]/100)*RestaurantData4[[#This Row],[DailyCustAvg]])/3.5)*30</f>
        <v>2239.2857142857142</v>
      </c>
      <c r="M2619">
        <v>40.765608971090998</v>
      </c>
      <c r="N2619">
        <v>-73.957607470244994</v>
      </c>
      <c r="O2619">
        <v>108</v>
      </c>
      <c r="P2619">
        <v>5</v>
      </c>
    </row>
    <row r="2620" spans="1:16" hidden="1" x14ac:dyDescent="0.3">
      <c r="A2620">
        <v>41429791</v>
      </c>
      <c r="B2620" s="1" t="s">
        <v>3423</v>
      </c>
      <c r="C2620" t="s">
        <v>14</v>
      </c>
      <c r="D2620" s="2">
        <v>2127</v>
      </c>
      <c r="E2620" s="1" t="s">
        <v>841</v>
      </c>
      <c r="F2620" s="2">
        <v>10029</v>
      </c>
      <c r="G2620" s="3">
        <v>2128602615</v>
      </c>
      <c r="H2620" s="1" t="s">
        <v>138</v>
      </c>
      <c r="I2620" t="s">
        <v>17</v>
      </c>
      <c r="J2620">
        <v>82</v>
      </c>
      <c r="K2620">
        <v>275</v>
      </c>
      <c r="L2620" s="18">
        <f>(((RestaurantData4[[#This Row],[FitScore]]/100)*RestaurantData4[[#This Row],[DailyCustAvg]])/3.5)*30</f>
        <v>1932.8571428571429</v>
      </c>
      <c r="M2620">
        <v>40.792845974339002</v>
      </c>
      <c r="N2620">
        <v>-73.940821824967998</v>
      </c>
      <c r="O2620">
        <v>111</v>
      </c>
      <c r="P2620">
        <v>8</v>
      </c>
    </row>
    <row r="2621" spans="1:16" hidden="1" x14ac:dyDescent="0.3">
      <c r="A2621">
        <v>41151989</v>
      </c>
      <c r="B2621" s="1" t="s">
        <v>3443</v>
      </c>
      <c r="C2621" t="s">
        <v>14</v>
      </c>
      <c r="D2621" s="2">
        <v>1232</v>
      </c>
      <c r="E2621" s="1" t="s">
        <v>3194</v>
      </c>
      <c r="F2621" s="2">
        <v>10032</v>
      </c>
      <c r="G2621" s="3">
        <v>2129288085</v>
      </c>
      <c r="H2621" s="1" t="s">
        <v>16</v>
      </c>
      <c r="I2621" t="s">
        <v>17</v>
      </c>
      <c r="J2621">
        <v>82</v>
      </c>
      <c r="K2621">
        <v>275</v>
      </c>
      <c r="L2621" s="18">
        <f>(((RestaurantData4[[#This Row],[FitScore]]/100)*RestaurantData4[[#This Row],[DailyCustAvg]])/3.5)*30</f>
        <v>1932.8571428571429</v>
      </c>
      <c r="M2621">
        <v>40.843295679736002</v>
      </c>
      <c r="N2621">
        <v>-73.938116678336996</v>
      </c>
      <c r="O2621">
        <v>112</v>
      </c>
      <c r="P2621">
        <v>10</v>
      </c>
    </row>
    <row r="2622" spans="1:16" hidden="1" x14ac:dyDescent="0.3">
      <c r="A2622">
        <v>40585479</v>
      </c>
      <c r="B2622" s="1" t="s">
        <v>4497</v>
      </c>
      <c r="C2622" t="s">
        <v>4408</v>
      </c>
      <c r="D2622" s="2">
        <v>338</v>
      </c>
      <c r="E2622" s="1" t="s">
        <v>4498</v>
      </c>
      <c r="F2622" s="2">
        <v>11222</v>
      </c>
      <c r="G2622" s="3">
        <v>7183890990</v>
      </c>
      <c r="H2622" s="1" t="s">
        <v>24</v>
      </c>
      <c r="I2622" t="s">
        <v>21</v>
      </c>
      <c r="J2622">
        <v>74</v>
      </c>
      <c r="K2622">
        <v>275</v>
      </c>
      <c r="L2622" s="18">
        <f>(((RestaurantData4[[#This Row],[FitScore]]/100)*RestaurantData4[[#This Row],[DailyCustAvg]])/3.5)*30</f>
        <v>1744.2857142857144</v>
      </c>
      <c r="M2622">
        <v>40.734088784165003</v>
      </c>
      <c r="N2622">
        <v>-73.952276474843003</v>
      </c>
      <c r="O2622">
        <v>301</v>
      </c>
      <c r="P2622">
        <v>33</v>
      </c>
    </row>
    <row r="2623" spans="1:16" hidden="1" x14ac:dyDescent="0.3">
      <c r="A2623">
        <v>40963082</v>
      </c>
      <c r="B2623" s="1" t="s">
        <v>4513</v>
      </c>
      <c r="C2623" t="s">
        <v>4408</v>
      </c>
      <c r="D2623" s="2">
        <v>264</v>
      </c>
      <c r="E2623" s="1" t="s">
        <v>532</v>
      </c>
      <c r="F2623" s="2">
        <v>11211</v>
      </c>
      <c r="G2623" s="3">
        <v>7183879617</v>
      </c>
      <c r="H2623" s="1" t="s">
        <v>16</v>
      </c>
      <c r="I2623" t="s">
        <v>17</v>
      </c>
      <c r="J2623">
        <v>80</v>
      </c>
      <c r="K2623">
        <v>275</v>
      </c>
      <c r="L2623" s="18">
        <f>(((RestaurantData4[[#This Row],[FitScore]]/100)*RestaurantData4[[#This Row],[DailyCustAvg]])/3.5)*30</f>
        <v>1885.7142857142856</v>
      </c>
      <c r="M2623">
        <v>40.713379215411997</v>
      </c>
      <c r="N2623">
        <v>-73.958564256526003</v>
      </c>
      <c r="O2623">
        <v>301</v>
      </c>
      <c r="P2623">
        <v>34</v>
      </c>
    </row>
    <row r="2624" spans="1:16" hidden="1" x14ac:dyDescent="0.3">
      <c r="A2624">
        <v>41330647</v>
      </c>
      <c r="B2624" s="1" t="s">
        <v>4636</v>
      </c>
      <c r="C2624" t="s">
        <v>4408</v>
      </c>
      <c r="D2624" s="2">
        <v>57</v>
      </c>
      <c r="E2624" s="1" t="s">
        <v>4637</v>
      </c>
      <c r="F2624" s="2">
        <v>11249</v>
      </c>
      <c r="G2624" s="3">
        <v>7182304040</v>
      </c>
      <c r="H2624" s="1" t="s">
        <v>462</v>
      </c>
      <c r="I2624" t="s">
        <v>17</v>
      </c>
      <c r="J2624">
        <v>83</v>
      </c>
      <c r="K2624">
        <v>275</v>
      </c>
      <c r="L2624" s="18">
        <f>(((RestaurantData4[[#This Row],[FitScore]]/100)*RestaurantData4[[#This Row],[DailyCustAvg]])/3.5)*30</f>
        <v>1956.4285714285713</v>
      </c>
      <c r="M2624">
        <v>40.712157620200003</v>
      </c>
      <c r="N2624">
        <v>-73.966428539687996</v>
      </c>
      <c r="O2624">
        <v>301</v>
      </c>
      <c r="P2624">
        <v>33</v>
      </c>
    </row>
    <row r="2625" spans="1:16" hidden="1" x14ac:dyDescent="0.3">
      <c r="A2625">
        <v>50099605</v>
      </c>
      <c r="B2625" s="1" t="s">
        <v>4729</v>
      </c>
      <c r="C2625" t="s">
        <v>4408</v>
      </c>
      <c r="D2625" s="2">
        <v>155</v>
      </c>
      <c r="E2625" s="1" t="s">
        <v>4416</v>
      </c>
      <c r="F2625" s="2">
        <v>11222</v>
      </c>
      <c r="G2625" s="3">
        <v>9293970330</v>
      </c>
      <c r="H2625" s="1" t="s">
        <v>16</v>
      </c>
      <c r="I2625" t="s">
        <v>21</v>
      </c>
      <c r="J2625">
        <v>75</v>
      </c>
      <c r="K2625">
        <v>275</v>
      </c>
      <c r="L2625" s="18">
        <f>(((RestaurantData4[[#This Row],[FitScore]]/100)*RestaurantData4[[#This Row],[DailyCustAvg]])/3.5)*30</f>
        <v>1767.8571428571429</v>
      </c>
      <c r="M2625">
        <v>40.730260373584997</v>
      </c>
      <c r="N2625">
        <v>-73.953585360687995</v>
      </c>
      <c r="O2625">
        <v>301</v>
      </c>
      <c r="P2625">
        <v>33</v>
      </c>
    </row>
    <row r="2626" spans="1:16" hidden="1" x14ac:dyDescent="0.3">
      <c r="A2626">
        <v>50091679</v>
      </c>
      <c r="B2626" s="1" t="s">
        <v>4882</v>
      </c>
      <c r="C2626" t="s">
        <v>4408</v>
      </c>
      <c r="D2626" s="2">
        <v>55</v>
      </c>
      <c r="E2626" s="1" t="s">
        <v>26</v>
      </c>
      <c r="F2626" s="2">
        <v>11201</v>
      </c>
      <c r="G2626" s="3">
        <v>9177437388</v>
      </c>
      <c r="H2626" s="1" t="s">
        <v>16</v>
      </c>
      <c r="I2626" t="s">
        <v>21</v>
      </c>
      <c r="J2626">
        <v>82</v>
      </c>
      <c r="K2626">
        <v>275</v>
      </c>
      <c r="L2626" s="18">
        <f>(((RestaurantData4[[#This Row],[FitScore]]/100)*RestaurantData4[[#This Row],[DailyCustAvg]])/3.5)*30</f>
        <v>1932.8571428571429</v>
      </c>
      <c r="M2626">
        <v>40.703293906326003</v>
      </c>
      <c r="N2626">
        <v>-73.992047363498997</v>
      </c>
      <c r="O2626">
        <v>302</v>
      </c>
      <c r="P2626">
        <v>33</v>
      </c>
    </row>
    <row r="2627" spans="1:16" hidden="1" x14ac:dyDescent="0.3">
      <c r="A2627">
        <v>50046986</v>
      </c>
      <c r="B2627" s="1" t="s">
        <v>4964</v>
      </c>
      <c r="C2627" t="s">
        <v>4408</v>
      </c>
      <c r="D2627" s="2">
        <v>166</v>
      </c>
      <c r="E2627" s="1" t="s">
        <v>4825</v>
      </c>
      <c r="F2627" s="2">
        <v>11201</v>
      </c>
      <c r="G2627" s="3">
        <v>7184513825</v>
      </c>
      <c r="H2627" s="1" t="s">
        <v>16</v>
      </c>
      <c r="I2627" t="s">
        <v>17</v>
      </c>
      <c r="J2627">
        <v>96</v>
      </c>
      <c r="K2627">
        <v>275</v>
      </c>
      <c r="L2627" s="18">
        <f>(((RestaurantData4[[#This Row],[FitScore]]/100)*RestaurantData4[[#This Row],[DailyCustAvg]])/3.5)*30</f>
        <v>2262.8571428571431</v>
      </c>
      <c r="M2627">
        <v>40.685985291050002</v>
      </c>
      <c r="N2627">
        <v>-73.990978543392004</v>
      </c>
      <c r="O2627">
        <v>302</v>
      </c>
      <c r="P2627">
        <v>33</v>
      </c>
    </row>
    <row r="2628" spans="1:16" hidden="1" x14ac:dyDescent="0.3">
      <c r="A2628">
        <v>40945916</v>
      </c>
      <c r="B2628" s="1" t="s">
        <v>5114</v>
      </c>
      <c r="C2628" t="s">
        <v>4408</v>
      </c>
      <c r="D2628" s="2">
        <v>164</v>
      </c>
      <c r="E2628" s="1" t="s">
        <v>5105</v>
      </c>
      <c r="F2628" s="2">
        <v>11237</v>
      </c>
      <c r="G2628" s="3">
        <v>7184973614</v>
      </c>
      <c r="H2628" s="1" t="s">
        <v>73</v>
      </c>
      <c r="I2628" t="s">
        <v>21</v>
      </c>
      <c r="J2628">
        <v>73</v>
      </c>
      <c r="K2628">
        <v>275</v>
      </c>
      <c r="L2628" s="18">
        <f>(((RestaurantData4[[#This Row],[FitScore]]/100)*RestaurantData4[[#This Row],[DailyCustAvg]])/3.5)*30</f>
        <v>1720.7142857142856</v>
      </c>
      <c r="M2628">
        <v>40.702382461844003</v>
      </c>
      <c r="N2628">
        <v>-73.916164840576997</v>
      </c>
      <c r="O2628">
        <v>304</v>
      </c>
      <c r="P2628">
        <v>37</v>
      </c>
    </row>
    <row r="2629" spans="1:16" hidden="1" x14ac:dyDescent="0.3">
      <c r="A2629">
        <v>41582869</v>
      </c>
      <c r="B2629" s="1" t="s">
        <v>5253</v>
      </c>
      <c r="C2629" t="s">
        <v>4408</v>
      </c>
      <c r="D2629" s="2">
        <v>2784</v>
      </c>
      <c r="E2629" s="1" t="s">
        <v>5203</v>
      </c>
      <c r="F2629" s="2">
        <v>11208</v>
      </c>
      <c r="G2629" s="3">
        <v>7182777841</v>
      </c>
      <c r="H2629" s="1" t="s">
        <v>16</v>
      </c>
      <c r="I2629" t="s">
        <v>17</v>
      </c>
      <c r="J2629">
        <v>83</v>
      </c>
      <c r="K2629">
        <v>275</v>
      </c>
      <c r="L2629" s="18">
        <f>(((RestaurantData4[[#This Row],[FitScore]]/100)*RestaurantData4[[#This Row],[DailyCustAvg]])/3.5)*30</f>
        <v>1956.4285714285713</v>
      </c>
      <c r="M2629">
        <v>40.669650003314999</v>
      </c>
      <c r="N2629">
        <v>-73.861387726450999</v>
      </c>
      <c r="O2629">
        <v>305</v>
      </c>
      <c r="P2629">
        <v>42</v>
      </c>
    </row>
    <row r="2630" spans="1:16" hidden="1" x14ac:dyDescent="0.3">
      <c r="A2630">
        <v>50044611</v>
      </c>
      <c r="B2630" s="1" t="s">
        <v>5406</v>
      </c>
      <c r="C2630" t="s">
        <v>4408</v>
      </c>
      <c r="D2630" s="2">
        <v>262</v>
      </c>
      <c r="E2630" s="1" t="s">
        <v>432</v>
      </c>
      <c r="F2630" s="2">
        <v>11215</v>
      </c>
      <c r="G2630" s="3">
        <v>9172519336</v>
      </c>
      <c r="H2630" s="1" t="s">
        <v>56</v>
      </c>
      <c r="I2630" t="s">
        <v>17</v>
      </c>
      <c r="J2630">
        <v>76</v>
      </c>
      <c r="K2630">
        <v>275</v>
      </c>
      <c r="L2630" s="18">
        <f>(((RestaurantData4[[#This Row],[FitScore]]/100)*RestaurantData4[[#This Row],[DailyCustAvg]])/3.5)*30</f>
        <v>1791.4285714285716</v>
      </c>
      <c r="M2630">
        <v>40.676240555955999</v>
      </c>
      <c r="N2630">
        <v>-73.983845236742994</v>
      </c>
      <c r="O2630">
        <v>306</v>
      </c>
      <c r="P2630">
        <v>39</v>
      </c>
    </row>
    <row r="2631" spans="1:16" hidden="1" x14ac:dyDescent="0.3">
      <c r="A2631">
        <v>50081955</v>
      </c>
      <c r="B2631" s="1" t="s">
        <v>6042</v>
      </c>
      <c r="C2631" t="s">
        <v>4408</v>
      </c>
      <c r="D2631" s="2">
        <v>7215</v>
      </c>
      <c r="E2631" s="1" t="s">
        <v>5956</v>
      </c>
      <c r="F2631" s="2">
        <v>11204</v>
      </c>
      <c r="G2631" s="3">
        <v>7182328866</v>
      </c>
      <c r="H2631" s="1" t="s">
        <v>242</v>
      </c>
      <c r="I2631" t="s">
        <v>17</v>
      </c>
      <c r="J2631">
        <v>77</v>
      </c>
      <c r="K2631">
        <v>275</v>
      </c>
      <c r="L2631" s="18">
        <f>(((RestaurantData4[[#This Row],[FitScore]]/100)*RestaurantData4[[#This Row],[DailyCustAvg]])/3.5)*30</f>
        <v>1815</v>
      </c>
      <c r="M2631">
        <v>40.614978049130002</v>
      </c>
      <c r="N2631">
        <v>-73.994359506324997</v>
      </c>
      <c r="O2631">
        <v>311</v>
      </c>
      <c r="P2631">
        <v>47</v>
      </c>
    </row>
    <row r="2632" spans="1:16" hidden="1" x14ac:dyDescent="0.3">
      <c r="A2632">
        <v>40394258</v>
      </c>
      <c r="B2632" s="1" t="s">
        <v>6053</v>
      </c>
      <c r="C2632" t="s">
        <v>4408</v>
      </c>
      <c r="D2632" s="2">
        <v>1464</v>
      </c>
      <c r="E2632" s="1" t="s">
        <v>5830</v>
      </c>
      <c r="F2632" s="2">
        <v>11228</v>
      </c>
      <c r="G2632" s="3">
        <v>7182369883</v>
      </c>
      <c r="H2632" s="1" t="s">
        <v>24</v>
      </c>
      <c r="I2632" t="s">
        <v>17</v>
      </c>
      <c r="J2632">
        <v>70</v>
      </c>
      <c r="K2632">
        <v>275</v>
      </c>
      <c r="L2632" s="18">
        <f>(((RestaurantData4[[#This Row],[FitScore]]/100)*RestaurantData4[[#This Row],[DailyCustAvg]])/3.5)*30</f>
        <v>1650</v>
      </c>
      <c r="M2632">
        <v>40.611738896746999</v>
      </c>
      <c r="N2632">
        <v>-74.010091885999003</v>
      </c>
      <c r="O2632">
        <v>311</v>
      </c>
      <c r="P2632">
        <v>43</v>
      </c>
    </row>
    <row r="2633" spans="1:16" hidden="1" x14ac:dyDescent="0.3">
      <c r="A2633">
        <v>50068187</v>
      </c>
      <c r="B2633" s="1" t="s">
        <v>6580</v>
      </c>
      <c r="C2633" t="s">
        <v>4408</v>
      </c>
      <c r="D2633" s="2">
        <v>3602</v>
      </c>
      <c r="E2633" s="1" t="s">
        <v>6356</v>
      </c>
      <c r="F2633" s="2">
        <v>11234</v>
      </c>
      <c r="G2633" s="3">
        <v>3036817557</v>
      </c>
      <c r="H2633" s="1" t="s">
        <v>56</v>
      </c>
      <c r="I2633" t="s">
        <v>21</v>
      </c>
      <c r="J2633">
        <v>76</v>
      </c>
      <c r="K2633">
        <v>275</v>
      </c>
      <c r="L2633" s="18">
        <f>(((RestaurantData4[[#This Row],[FitScore]]/100)*RestaurantData4[[#This Row],[DailyCustAvg]])/3.5)*30</f>
        <v>1791.4285714285716</v>
      </c>
      <c r="M2633">
        <v>40.614708156475999</v>
      </c>
      <c r="N2633">
        <v>-73.936672563266001</v>
      </c>
      <c r="O2633">
        <v>318</v>
      </c>
      <c r="P2633">
        <v>46</v>
      </c>
    </row>
    <row r="2634" spans="1:16" hidden="1" x14ac:dyDescent="0.3">
      <c r="A2634">
        <v>50053139</v>
      </c>
      <c r="B2634" s="1" t="s">
        <v>6659</v>
      </c>
      <c r="C2634" t="s">
        <v>6631</v>
      </c>
      <c r="D2634" s="2">
        <v>2817</v>
      </c>
      <c r="E2634" s="1" t="s">
        <v>6644</v>
      </c>
      <c r="F2634" s="2">
        <v>11102</v>
      </c>
      <c r="G2634" s="3">
        <v>7182041205</v>
      </c>
      <c r="H2634" s="1" t="s">
        <v>24</v>
      </c>
      <c r="I2634" t="s">
        <v>21</v>
      </c>
      <c r="J2634">
        <v>29</v>
      </c>
      <c r="K2634">
        <v>275</v>
      </c>
      <c r="L2634" s="18">
        <f>(((RestaurantData4[[#This Row],[FitScore]]/100)*RestaurantData4[[#This Row],[DailyCustAvg]])/3.5)*30</f>
        <v>683.57142857142856</v>
      </c>
      <c r="M2634">
        <v>40.770644919790001</v>
      </c>
      <c r="N2634">
        <v>-73.920226812837001</v>
      </c>
      <c r="O2634">
        <v>401</v>
      </c>
      <c r="P2634">
        <v>22</v>
      </c>
    </row>
    <row r="2635" spans="1:16" hidden="1" x14ac:dyDescent="0.3">
      <c r="A2635">
        <v>50037975</v>
      </c>
      <c r="B2635" s="1" t="s">
        <v>1479</v>
      </c>
      <c r="C2635" t="s">
        <v>6631</v>
      </c>
      <c r="D2635" s="2">
        <v>5801</v>
      </c>
      <c r="E2635" s="1" t="s">
        <v>6865</v>
      </c>
      <c r="F2635" s="2">
        <v>11377</v>
      </c>
      <c r="G2635" s="3">
        <v>7188462371</v>
      </c>
      <c r="H2635" s="1" t="s">
        <v>132</v>
      </c>
      <c r="I2635" t="s">
        <v>17</v>
      </c>
      <c r="J2635">
        <v>57</v>
      </c>
      <c r="K2635">
        <v>275</v>
      </c>
      <c r="L2635" s="18">
        <f>(((RestaurantData4[[#This Row],[FitScore]]/100)*RestaurantData4[[#This Row],[DailyCustAvg]])/3.5)*30</f>
        <v>1343.5714285714284</v>
      </c>
      <c r="M2635">
        <v>40.745599426882997</v>
      </c>
      <c r="N2635">
        <v>-73.906290325232007</v>
      </c>
      <c r="O2635">
        <v>402</v>
      </c>
      <c r="P2635">
        <v>26</v>
      </c>
    </row>
    <row r="2636" spans="1:16" hidden="1" x14ac:dyDescent="0.3">
      <c r="A2636">
        <v>50082420</v>
      </c>
      <c r="B2636" s="1" t="s">
        <v>296</v>
      </c>
      <c r="C2636" t="s">
        <v>6631</v>
      </c>
      <c r="D2636" s="2">
        <v>1050</v>
      </c>
      <c r="E2636" s="1" t="s">
        <v>6856</v>
      </c>
      <c r="F2636" s="2">
        <v>11101</v>
      </c>
      <c r="G2636" s="3">
        <v>7183924004</v>
      </c>
      <c r="H2636" s="1" t="s">
        <v>168</v>
      </c>
      <c r="I2636" t="s">
        <v>21</v>
      </c>
      <c r="J2636">
        <v>48</v>
      </c>
      <c r="K2636">
        <v>275</v>
      </c>
      <c r="L2636" s="18">
        <f>(((RestaurantData4[[#This Row],[FitScore]]/100)*RestaurantData4[[#This Row],[DailyCustAvg]])/3.5)*30</f>
        <v>1131.4285714285716</v>
      </c>
      <c r="M2636">
        <v>40.742326125350999</v>
      </c>
      <c r="N2636">
        <v>-73.953013956134996</v>
      </c>
      <c r="O2636">
        <v>402</v>
      </c>
      <c r="P2636">
        <v>26</v>
      </c>
    </row>
    <row r="2637" spans="1:16" hidden="1" x14ac:dyDescent="0.3">
      <c r="A2637">
        <v>50006070</v>
      </c>
      <c r="B2637" s="1" t="s">
        <v>225</v>
      </c>
      <c r="C2637" t="s">
        <v>6631</v>
      </c>
      <c r="D2637" s="2">
        <v>4012</v>
      </c>
      <c r="E2637" s="1" t="s">
        <v>7096</v>
      </c>
      <c r="F2637" s="2">
        <v>11368</v>
      </c>
      <c r="G2637" s="3">
        <v>7186720369</v>
      </c>
      <c r="H2637" s="1" t="s">
        <v>16</v>
      </c>
      <c r="I2637" t="s">
        <v>17</v>
      </c>
      <c r="J2637">
        <v>84</v>
      </c>
      <c r="K2637">
        <v>275</v>
      </c>
      <c r="L2637" s="18">
        <f>(((RestaurantData4[[#This Row],[FitScore]]/100)*RestaurantData4[[#This Row],[DailyCustAvg]])/3.5)*30</f>
        <v>1980</v>
      </c>
      <c r="M2637">
        <v>40.749321617093997</v>
      </c>
      <c r="N2637">
        <v>-73.862914002967997</v>
      </c>
      <c r="O2637">
        <v>404</v>
      </c>
      <c r="P2637">
        <v>21</v>
      </c>
    </row>
    <row r="2638" spans="1:16" hidden="1" x14ac:dyDescent="0.3">
      <c r="A2638">
        <v>50035987</v>
      </c>
      <c r="B2638" s="1" t="s">
        <v>7837</v>
      </c>
      <c r="C2638" t="s">
        <v>6631</v>
      </c>
      <c r="D2638" s="2">
        <v>8838</v>
      </c>
      <c r="E2638" s="1" t="s">
        <v>7838</v>
      </c>
      <c r="F2638" s="2">
        <v>11435</v>
      </c>
      <c r="G2638" s="3">
        <v>7182972935</v>
      </c>
      <c r="H2638" s="1" t="s">
        <v>242</v>
      </c>
      <c r="I2638" t="s">
        <v>21</v>
      </c>
      <c r="J2638">
        <v>79</v>
      </c>
      <c r="K2638">
        <v>275</v>
      </c>
      <c r="L2638" s="18">
        <f>(((RestaurantData4[[#This Row],[FitScore]]/100)*RestaurantData4[[#This Row],[DailyCustAvg]])/3.5)*30</f>
        <v>1862.1428571428571</v>
      </c>
      <c r="M2638">
        <v>40.704406057634003</v>
      </c>
      <c r="N2638">
        <v>-73.809075668253996</v>
      </c>
      <c r="O2638">
        <v>412</v>
      </c>
      <c r="P2638">
        <v>24</v>
      </c>
    </row>
    <row r="2639" spans="1:16" x14ac:dyDescent="0.3">
      <c r="A2639">
        <v>50043375</v>
      </c>
      <c r="B2639" s="1" t="s">
        <v>1656</v>
      </c>
      <c r="C2639" t="s">
        <v>14</v>
      </c>
      <c r="D2639" s="2">
        <v>585</v>
      </c>
      <c r="E2639" s="1" t="s">
        <v>383</v>
      </c>
      <c r="F2639" s="2">
        <v>10018</v>
      </c>
      <c r="G2639" s="3">
        <v>9172620417</v>
      </c>
      <c r="H2639" s="1" t="s">
        <v>16</v>
      </c>
      <c r="I2639" t="s">
        <v>21</v>
      </c>
      <c r="J2639">
        <v>100</v>
      </c>
      <c r="K2639">
        <v>173</v>
      </c>
      <c r="L2639" s="18">
        <f>(((RestaurantData4[[#This Row],[FitScore]]/100)*RestaurantData4[[#This Row],[DailyCustAvg]])/3.5)*30</f>
        <v>1482.8571428571429</v>
      </c>
      <c r="M2639">
        <v>40.755090326839003</v>
      </c>
      <c r="N2639">
        <v>-73.991362578644001</v>
      </c>
      <c r="O2639">
        <v>104</v>
      </c>
      <c r="P2639">
        <v>3</v>
      </c>
    </row>
    <row r="2640" spans="1:16" ht="28.8" x14ac:dyDescent="0.3">
      <c r="A2640">
        <v>41426958</v>
      </c>
      <c r="B2640" s="1" t="s">
        <v>1528</v>
      </c>
      <c r="C2640" t="s">
        <v>14</v>
      </c>
      <c r="D2640" s="2">
        <v>337</v>
      </c>
      <c r="E2640" s="1" t="s">
        <v>1487</v>
      </c>
      <c r="F2640" s="2">
        <v>10018</v>
      </c>
      <c r="G2640" s="3">
        <v>2129672344</v>
      </c>
      <c r="H2640" s="1" t="s">
        <v>16</v>
      </c>
      <c r="I2640" t="s">
        <v>21</v>
      </c>
      <c r="J2640">
        <v>99</v>
      </c>
      <c r="K2640">
        <v>166</v>
      </c>
      <c r="L2640" s="18">
        <f>(((RestaurantData4[[#This Row],[FitScore]]/100)*RestaurantData4[[#This Row],[DailyCustAvg]])/3.5)*30</f>
        <v>1408.6285714285716</v>
      </c>
      <c r="M2640">
        <v>40.755817756863003</v>
      </c>
      <c r="N2640">
        <v>-73.992329828002994</v>
      </c>
      <c r="O2640">
        <v>104</v>
      </c>
      <c r="P2640">
        <v>3</v>
      </c>
    </row>
    <row r="2641" spans="1:16" hidden="1" x14ac:dyDescent="0.3">
      <c r="A2641">
        <v>50097152</v>
      </c>
      <c r="B2641" s="1" t="s">
        <v>1559</v>
      </c>
      <c r="C2641" t="s">
        <v>14</v>
      </c>
      <c r="D2641" s="2">
        <v>112</v>
      </c>
      <c r="E2641" s="1" t="s">
        <v>385</v>
      </c>
      <c r="F2641" s="2">
        <v>10011</v>
      </c>
      <c r="G2641" s="3">
        <v>3122590369</v>
      </c>
      <c r="H2641" s="1" t="s">
        <v>202</v>
      </c>
      <c r="I2641" t="s">
        <v>17</v>
      </c>
      <c r="J2641">
        <v>100</v>
      </c>
      <c r="K2641">
        <v>274</v>
      </c>
      <c r="L2641" s="18">
        <f>(((RestaurantData4[[#This Row],[FitScore]]/100)*RestaurantData4[[#This Row],[DailyCustAvg]])/3.5)*30</f>
        <v>2348.5714285714289</v>
      </c>
      <c r="M2641">
        <v>40.743019128325002</v>
      </c>
      <c r="N2641">
        <v>-74.003839759623006</v>
      </c>
      <c r="O2641">
        <v>104</v>
      </c>
      <c r="P2641">
        <v>3</v>
      </c>
    </row>
    <row r="2642" spans="1:16" hidden="1" x14ac:dyDescent="0.3">
      <c r="A2642">
        <v>50045154</v>
      </c>
      <c r="B2642" s="1" t="s">
        <v>1662</v>
      </c>
      <c r="C2642" t="s">
        <v>14</v>
      </c>
      <c r="D2642" s="2">
        <v>305</v>
      </c>
      <c r="E2642" s="1" t="s">
        <v>1398</v>
      </c>
      <c r="F2642" s="2">
        <v>10036</v>
      </c>
      <c r="G2642" s="3">
        <v>3053333264</v>
      </c>
      <c r="H2642" s="1" t="s">
        <v>16</v>
      </c>
      <c r="I2642" t="s">
        <v>17</v>
      </c>
      <c r="J2642">
        <v>100</v>
      </c>
      <c r="K2642">
        <v>274</v>
      </c>
      <c r="L2642" s="18">
        <f>(((RestaurantData4[[#This Row],[FitScore]]/100)*RestaurantData4[[#This Row],[DailyCustAvg]])/3.5)*30</f>
        <v>2348.5714285714289</v>
      </c>
      <c r="M2642">
        <v>40.760005931921</v>
      </c>
      <c r="N2642">
        <v>-73.988427235930004</v>
      </c>
      <c r="O2642">
        <v>104</v>
      </c>
      <c r="P2642">
        <v>3</v>
      </c>
    </row>
    <row r="2643" spans="1:16" hidden="1" x14ac:dyDescent="0.3">
      <c r="A2643">
        <v>50003474</v>
      </c>
      <c r="B2643" s="1" t="s">
        <v>1727</v>
      </c>
      <c r="C2643" t="s">
        <v>14</v>
      </c>
      <c r="D2643" s="2">
        <v>464</v>
      </c>
      <c r="E2643" s="1" t="s">
        <v>1380</v>
      </c>
      <c r="F2643" s="2">
        <v>10019</v>
      </c>
      <c r="G2643" s="3">
        <v>6465969056</v>
      </c>
      <c r="H2643" s="1" t="s">
        <v>68</v>
      </c>
      <c r="I2643" t="s">
        <v>17</v>
      </c>
      <c r="J2643">
        <v>99</v>
      </c>
      <c r="K2643">
        <v>274</v>
      </c>
      <c r="L2643" s="18">
        <f>(((RestaurantData4[[#This Row],[FitScore]]/100)*RestaurantData4[[#This Row],[DailyCustAvg]])/3.5)*30</f>
        <v>2325.0857142857139</v>
      </c>
      <c r="M2643">
        <v>40.764825893972997</v>
      </c>
      <c r="N2643">
        <v>-73.990224166622994</v>
      </c>
      <c r="O2643">
        <v>104</v>
      </c>
      <c r="P2643">
        <v>3</v>
      </c>
    </row>
    <row r="2644" spans="1:16" hidden="1" x14ac:dyDescent="0.3">
      <c r="A2644">
        <v>50082474</v>
      </c>
      <c r="B2644" s="1" t="s">
        <v>1977</v>
      </c>
      <c r="C2644" t="s">
        <v>14</v>
      </c>
      <c r="D2644" s="2">
        <v>341</v>
      </c>
      <c r="E2644" s="1" t="s">
        <v>555</v>
      </c>
      <c r="F2644" s="2">
        <v>10016</v>
      </c>
      <c r="G2644" s="3">
        <v>6464100822</v>
      </c>
      <c r="H2644" s="1" t="s">
        <v>138</v>
      </c>
      <c r="I2644" t="s">
        <v>17</v>
      </c>
      <c r="J2644">
        <v>89</v>
      </c>
      <c r="K2644">
        <v>274</v>
      </c>
      <c r="L2644" s="18">
        <f>(((RestaurantData4[[#This Row],[FitScore]]/100)*RestaurantData4[[#This Row],[DailyCustAvg]])/3.5)*30</f>
        <v>2090.2285714285713</v>
      </c>
      <c r="M2644">
        <v>40.748016403743001</v>
      </c>
      <c r="N2644">
        <v>-73.984849130841994</v>
      </c>
      <c r="O2644">
        <v>105</v>
      </c>
      <c r="P2644">
        <v>4</v>
      </c>
    </row>
    <row r="2645" spans="1:16" x14ac:dyDescent="0.3">
      <c r="A2645">
        <v>50091205</v>
      </c>
      <c r="B2645" s="1" t="s">
        <v>1535</v>
      </c>
      <c r="C2645" t="s">
        <v>14</v>
      </c>
      <c r="D2645" s="2">
        <v>346</v>
      </c>
      <c r="E2645" s="1" t="s">
        <v>1461</v>
      </c>
      <c r="F2645" s="2">
        <v>10018</v>
      </c>
      <c r="G2645" s="3">
        <v>2016965611</v>
      </c>
      <c r="H2645" s="1" t="s">
        <v>16</v>
      </c>
      <c r="I2645" t="s">
        <v>21</v>
      </c>
      <c r="J2645">
        <v>99</v>
      </c>
      <c r="K2645">
        <v>162</v>
      </c>
      <c r="L2645" s="18">
        <f>(((RestaurantData4[[#This Row],[FitScore]]/100)*RestaurantData4[[#This Row],[DailyCustAvg]])/3.5)*30</f>
        <v>1374.6857142857141</v>
      </c>
      <c r="M2645">
        <v>40.756509419815004</v>
      </c>
      <c r="N2645">
        <v>-73.992087909519</v>
      </c>
      <c r="O2645">
        <v>104</v>
      </c>
      <c r="P2645">
        <v>3</v>
      </c>
    </row>
    <row r="2646" spans="1:16" x14ac:dyDescent="0.3">
      <c r="A2646">
        <v>41689247</v>
      </c>
      <c r="B2646" s="1" t="s">
        <v>1705</v>
      </c>
      <c r="C2646" t="s">
        <v>14</v>
      </c>
      <c r="D2646" s="2">
        <v>748</v>
      </c>
      <c r="E2646" s="1" t="s">
        <v>385</v>
      </c>
      <c r="F2646" s="2">
        <v>10019</v>
      </c>
      <c r="G2646" s="3">
        <v>2129770400</v>
      </c>
      <c r="H2646" s="1" t="s">
        <v>202</v>
      </c>
      <c r="I2646" t="s">
        <v>21</v>
      </c>
      <c r="J2646">
        <v>100</v>
      </c>
      <c r="K2646">
        <v>344</v>
      </c>
      <c r="L2646" s="18">
        <f>(((RestaurantData4[[#This Row],[FitScore]]/100)*RestaurantData4[[#This Row],[DailyCustAvg]])/3.5)*30</f>
        <v>2948.5714285714289</v>
      </c>
      <c r="M2646">
        <v>40.763714133720001</v>
      </c>
      <c r="N2646">
        <v>-73.988765921818995</v>
      </c>
      <c r="O2646">
        <v>104</v>
      </c>
      <c r="P2646">
        <v>3</v>
      </c>
    </row>
    <row r="2647" spans="1:16" x14ac:dyDescent="0.3">
      <c r="A2647">
        <v>50036750</v>
      </c>
      <c r="B2647" s="1" t="s">
        <v>1392</v>
      </c>
      <c r="C2647" t="s">
        <v>14</v>
      </c>
      <c r="D2647" s="2">
        <v>807</v>
      </c>
      <c r="E2647" s="1" t="s">
        <v>385</v>
      </c>
      <c r="F2647" s="2">
        <v>10019</v>
      </c>
      <c r="G2647" s="3">
        <v>2123999336</v>
      </c>
      <c r="H2647" s="1" t="s">
        <v>16</v>
      </c>
      <c r="I2647" t="s">
        <v>21</v>
      </c>
      <c r="J2647">
        <v>99</v>
      </c>
      <c r="K2647">
        <v>338</v>
      </c>
      <c r="L2647" s="18">
        <f>(((RestaurantData4[[#This Row],[FitScore]]/100)*RestaurantData4[[#This Row],[DailyCustAvg]])/3.5)*30</f>
        <v>2868.1714285714284</v>
      </c>
      <c r="M2647">
        <v>40.765673744394</v>
      </c>
      <c r="N2647">
        <v>-73.987361288746001</v>
      </c>
      <c r="O2647">
        <v>104</v>
      </c>
      <c r="P2647">
        <v>3</v>
      </c>
    </row>
    <row r="2648" spans="1:16" hidden="1" x14ac:dyDescent="0.3">
      <c r="A2648">
        <v>41673743</v>
      </c>
      <c r="B2648" s="1" t="s">
        <v>2743</v>
      </c>
      <c r="C2648" t="s">
        <v>14</v>
      </c>
      <c r="D2648" s="2">
        <v>891</v>
      </c>
      <c r="E2648" s="1" t="s">
        <v>2728</v>
      </c>
      <c r="F2648" s="2">
        <v>10025</v>
      </c>
      <c r="G2648" s="3">
        <v>9737221147</v>
      </c>
      <c r="H2648" s="1" t="s">
        <v>56</v>
      </c>
      <c r="I2648" t="s">
        <v>17</v>
      </c>
      <c r="J2648">
        <v>100</v>
      </c>
      <c r="K2648">
        <v>274</v>
      </c>
      <c r="L2648" s="18">
        <f>(((RestaurantData4[[#This Row],[FitScore]]/100)*RestaurantData4[[#This Row],[DailyCustAvg]])/3.5)*30</f>
        <v>2348.5714285714289</v>
      </c>
      <c r="M2648">
        <v>40.798831763305003</v>
      </c>
      <c r="N2648">
        <v>-73.966865033868999</v>
      </c>
      <c r="O2648">
        <v>107</v>
      </c>
      <c r="P2648">
        <v>7</v>
      </c>
    </row>
    <row r="2649" spans="1:16" x14ac:dyDescent="0.3">
      <c r="A2649">
        <v>50094588</v>
      </c>
      <c r="B2649" s="1" t="s">
        <v>1706</v>
      </c>
      <c r="C2649" t="s">
        <v>14</v>
      </c>
      <c r="D2649" s="2">
        <v>308</v>
      </c>
      <c r="E2649" s="1" t="s">
        <v>1375</v>
      </c>
      <c r="F2649" s="2">
        <v>10019</v>
      </c>
      <c r="G2649" s="3">
        <v>2124590700</v>
      </c>
      <c r="H2649" s="1" t="s">
        <v>16</v>
      </c>
      <c r="I2649" t="s">
        <v>21</v>
      </c>
      <c r="J2649">
        <v>100</v>
      </c>
      <c r="K2649">
        <v>330</v>
      </c>
      <c r="L2649" s="18">
        <f>(((RestaurantData4[[#This Row],[FitScore]]/100)*RestaurantData4[[#This Row],[DailyCustAvg]])/3.5)*30</f>
        <v>2828.5714285714289</v>
      </c>
      <c r="M2649">
        <v>40.762451304263998</v>
      </c>
      <c r="N2649">
        <v>-73.986528026399995</v>
      </c>
      <c r="O2649">
        <v>104</v>
      </c>
      <c r="P2649">
        <v>3</v>
      </c>
    </row>
    <row r="2650" spans="1:16" x14ac:dyDescent="0.3">
      <c r="A2650">
        <v>50087532</v>
      </c>
      <c r="B2650" s="1" t="s">
        <v>1554</v>
      </c>
      <c r="C2650" t="s">
        <v>14</v>
      </c>
      <c r="D2650" s="2">
        <v>707</v>
      </c>
      <c r="E2650" s="1" t="s">
        <v>385</v>
      </c>
      <c r="F2650" s="2">
        <v>10019</v>
      </c>
      <c r="G2650" s="3">
        <v>2122456062</v>
      </c>
      <c r="H2650" s="1" t="s">
        <v>202</v>
      </c>
      <c r="I2650" t="s">
        <v>21</v>
      </c>
      <c r="J2650">
        <v>100</v>
      </c>
      <c r="K2650">
        <v>328</v>
      </c>
      <c r="L2650" s="18">
        <f>(((RestaurantData4[[#This Row],[FitScore]]/100)*RestaurantData4[[#This Row],[DailyCustAvg]])/3.5)*30</f>
        <v>2811.4285714285711</v>
      </c>
      <c r="M2650">
        <v>40.762470846185998</v>
      </c>
      <c r="N2650">
        <v>-73.989701084689997</v>
      </c>
      <c r="O2650">
        <v>104</v>
      </c>
      <c r="P2650">
        <v>3</v>
      </c>
    </row>
    <row r="2651" spans="1:16" hidden="1" x14ac:dyDescent="0.3">
      <c r="A2651">
        <v>50001607</v>
      </c>
      <c r="B2651" s="1" t="s">
        <v>4504</v>
      </c>
      <c r="C2651" t="s">
        <v>4408</v>
      </c>
      <c r="D2651" s="2">
        <v>582</v>
      </c>
      <c r="E2651" s="1" t="s">
        <v>34</v>
      </c>
      <c r="F2651" s="2">
        <v>11206</v>
      </c>
      <c r="G2651" s="3">
        <v>7184863534</v>
      </c>
      <c r="H2651" s="1" t="s">
        <v>16</v>
      </c>
      <c r="I2651" t="s">
        <v>21</v>
      </c>
      <c r="J2651">
        <v>73</v>
      </c>
      <c r="K2651">
        <v>274</v>
      </c>
      <c r="L2651" s="18">
        <f>(((RestaurantData4[[#This Row],[FitScore]]/100)*RestaurantData4[[#This Row],[DailyCustAvg]])/3.5)*30</f>
        <v>1714.4571428571426</v>
      </c>
      <c r="M2651">
        <v>40.703891497868</v>
      </c>
      <c r="N2651">
        <v>-73.947490483647996</v>
      </c>
      <c r="O2651">
        <v>301</v>
      </c>
      <c r="P2651">
        <v>33</v>
      </c>
    </row>
    <row r="2652" spans="1:16" hidden="1" x14ac:dyDescent="0.3">
      <c r="A2652">
        <v>50077587</v>
      </c>
      <c r="B2652" s="1" t="s">
        <v>5194</v>
      </c>
      <c r="C2652" t="s">
        <v>4408</v>
      </c>
      <c r="D2652" s="2">
        <v>250</v>
      </c>
      <c r="E2652" s="1" t="s">
        <v>5105</v>
      </c>
      <c r="F2652" s="2">
        <v>11237</v>
      </c>
      <c r="G2652" s="3">
        <v>3472945531</v>
      </c>
      <c r="H2652" s="1" t="s">
        <v>29</v>
      </c>
      <c r="I2652" t="s">
        <v>21</v>
      </c>
      <c r="J2652">
        <v>78</v>
      </c>
      <c r="K2652">
        <v>274</v>
      </c>
      <c r="L2652" s="18">
        <f>(((RestaurantData4[[#This Row],[FitScore]]/100)*RestaurantData4[[#This Row],[DailyCustAvg]])/3.5)*30</f>
        <v>1831.8857142857141</v>
      </c>
      <c r="M2652">
        <v>40.700554795216</v>
      </c>
      <c r="N2652">
        <v>-73.912953764427996</v>
      </c>
      <c r="O2652">
        <v>304</v>
      </c>
      <c r="P2652">
        <v>37</v>
      </c>
    </row>
    <row r="2653" spans="1:16" hidden="1" x14ac:dyDescent="0.3">
      <c r="A2653">
        <v>50053253</v>
      </c>
      <c r="B2653" s="1" t="s">
        <v>5236</v>
      </c>
      <c r="C2653" t="s">
        <v>4408</v>
      </c>
      <c r="D2653" s="2">
        <v>3325</v>
      </c>
      <c r="E2653" s="1" t="s">
        <v>160</v>
      </c>
      <c r="F2653" s="2">
        <v>11208</v>
      </c>
      <c r="G2653" s="3">
        <v>7188726755</v>
      </c>
      <c r="H2653" s="1" t="s">
        <v>276</v>
      </c>
      <c r="J2653">
        <v>76</v>
      </c>
      <c r="K2653">
        <v>274</v>
      </c>
      <c r="L2653" s="18">
        <f>(((RestaurantData4[[#This Row],[FitScore]]/100)*RestaurantData4[[#This Row],[DailyCustAvg]])/3.5)*30</f>
        <v>1784.9142857142858</v>
      </c>
      <c r="M2653">
        <v>40.683461312654998</v>
      </c>
      <c r="N2653">
        <v>-73.872864265863996</v>
      </c>
      <c r="O2653">
        <v>305</v>
      </c>
      <c r="P2653">
        <v>37</v>
      </c>
    </row>
    <row r="2654" spans="1:16" hidden="1" x14ac:dyDescent="0.3">
      <c r="A2654">
        <v>41486993</v>
      </c>
      <c r="B2654" s="1" t="s">
        <v>5282</v>
      </c>
      <c r="C2654" t="s">
        <v>4408</v>
      </c>
      <c r="D2654" s="2">
        <v>415</v>
      </c>
      <c r="E2654" s="1" t="s">
        <v>5283</v>
      </c>
      <c r="F2654" s="2">
        <v>11231</v>
      </c>
      <c r="G2654" s="3">
        <v>7185224340</v>
      </c>
      <c r="H2654" s="1" t="s">
        <v>16</v>
      </c>
      <c r="I2654" t="s">
        <v>21</v>
      </c>
      <c r="J2654">
        <v>77</v>
      </c>
      <c r="K2654">
        <v>274</v>
      </c>
      <c r="L2654" s="18">
        <f>(((RestaurantData4[[#This Row],[FitScore]]/100)*RestaurantData4[[#This Row],[DailyCustAvg]])/3.5)*30</f>
        <v>1808.4000000000003</v>
      </c>
      <c r="M2654">
        <v>40.680663205081999</v>
      </c>
      <c r="N2654">
        <v>-73.991397493611998</v>
      </c>
      <c r="O2654">
        <v>306</v>
      </c>
      <c r="P2654">
        <v>39</v>
      </c>
    </row>
    <row r="2655" spans="1:16" hidden="1" x14ac:dyDescent="0.3">
      <c r="A2655">
        <v>41594950</v>
      </c>
      <c r="B2655" s="1" t="s">
        <v>5322</v>
      </c>
      <c r="C2655" t="s">
        <v>4408</v>
      </c>
      <c r="D2655" s="2">
        <v>181</v>
      </c>
      <c r="E2655" s="1" t="s">
        <v>901</v>
      </c>
      <c r="F2655" s="2">
        <v>11217</v>
      </c>
      <c r="G2655" s="3">
        <v>7185224000</v>
      </c>
      <c r="H2655" s="1" t="s">
        <v>16</v>
      </c>
      <c r="I2655" t="s">
        <v>17</v>
      </c>
      <c r="J2655">
        <v>82</v>
      </c>
      <c r="K2655">
        <v>274</v>
      </c>
      <c r="L2655" s="18">
        <f>(((RestaurantData4[[#This Row],[FitScore]]/100)*RestaurantData4[[#This Row],[DailyCustAvg]])/3.5)*30</f>
        <v>1925.8285714285714</v>
      </c>
      <c r="M2655">
        <v>40.680527907501002</v>
      </c>
      <c r="N2655">
        <v>-73.983930723789996</v>
      </c>
      <c r="O2655">
        <v>306</v>
      </c>
      <c r="P2655">
        <v>33</v>
      </c>
    </row>
    <row r="2656" spans="1:16" hidden="1" x14ac:dyDescent="0.3">
      <c r="A2656">
        <v>50040516</v>
      </c>
      <c r="B2656" s="1" t="s">
        <v>5505</v>
      </c>
      <c r="C2656" t="s">
        <v>4408</v>
      </c>
      <c r="D2656" s="2">
        <v>5323</v>
      </c>
      <c r="E2656" s="1" t="s">
        <v>1353</v>
      </c>
      <c r="F2656" s="2">
        <v>11220</v>
      </c>
      <c r="G2656" s="3">
        <v>3474646878</v>
      </c>
      <c r="H2656" s="1" t="s">
        <v>242</v>
      </c>
      <c r="I2656" t="s">
        <v>17</v>
      </c>
      <c r="J2656">
        <v>85</v>
      </c>
      <c r="K2656">
        <v>274</v>
      </c>
      <c r="L2656" s="18">
        <f>(((RestaurantData4[[#This Row],[FitScore]]/100)*RestaurantData4[[#This Row],[DailyCustAvg]])/3.5)*30</f>
        <v>1996.2857142857142</v>
      </c>
      <c r="M2656">
        <v>40.640578514955997</v>
      </c>
      <c r="N2656">
        <v>-74.007829829686997</v>
      </c>
      <c r="O2656">
        <v>307</v>
      </c>
      <c r="P2656">
        <v>38</v>
      </c>
    </row>
    <row r="2657" spans="1:16" hidden="1" x14ac:dyDescent="0.3">
      <c r="A2657">
        <v>41485393</v>
      </c>
      <c r="B2657" s="1" t="s">
        <v>5570</v>
      </c>
      <c r="C2657" t="s">
        <v>4408</v>
      </c>
      <c r="D2657" s="2">
        <v>5401</v>
      </c>
      <c r="E2657" s="1" t="s">
        <v>432</v>
      </c>
      <c r="F2657" s="2">
        <v>11220</v>
      </c>
      <c r="G2657" s="3">
        <v>7184922009</v>
      </c>
      <c r="H2657" s="1" t="s">
        <v>276</v>
      </c>
      <c r="I2657" t="s">
        <v>21</v>
      </c>
      <c r="J2657">
        <v>79</v>
      </c>
      <c r="K2657">
        <v>274</v>
      </c>
      <c r="L2657" s="18">
        <f>(((RestaurantData4[[#This Row],[FitScore]]/100)*RestaurantData4[[#This Row],[DailyCustAvg]])/3.5)*30</f>
        <v>1855.3714285714286</v>
      </c>
      <c r="M2657">
        <v>40.644135038903997</v>
      </c>
      <c r="N2657">
        <v>-74.014986656334997</v>
      </c>
      <c r="O2657">
        <v>307</v>
      </c>
      <c r="P2657">
        <v>38</v>
      </c>
    </row>
    <row r="2658" spans="1:16" hidden="1" x14ac:dyDescent="0.3">
      <c r="A2658">
        <v>50057227</v>
      </c>
      <c r="B2658" s="1" t="s">
        <v>5717</v>
      </c>
      <c r="C2658" t="s">
        <v>4408</v>
      </c>
      <c r="D2658" s="2">
        <v>665</v>
      </c>
      <c r="E2658" s="1" t="s">
        <v>4918</v>
      </c>
      <c r="F2658" s="2">
        <v>11238</v>
      </c>
      <c r="G2658" s="3">
        <v>3474350666</v>
      </c>
      <c r="H2658" s="1" t="s">
        <v>202</v>
      </c>
      <c r="I2658" t="s">
        <v>17</v>
      </c>
      <c r="J2658">
        <v>78</v>
      </c>
      <c r="K2658">
        <v>274</v>
      </c>
      <c r="L2658" s="18">
        <f>(((RestaurantData4[[#This Row],[FitScore]]/100)*RestaurantData4[[#This Row],[DailyCustAvg]])/3.5)*30</f>
        <v>1831.8857142857141</v>
      </c>
      <c r="M2658">
        <v>40.677620499282</v>
      </c>
      <c r="N2658">
        <v>-73.959073267696994</v>
      </c>
      <c r="O2658">
        <v>308</v>
      </c>
      <c r="P2658">
        <v>35</v>
      </c>
    </row>
    <row r="2659" spans="1:16" hidden="1" x14ac:dyDescent="0.3">
      <c r="A2659">
        <v>50085263</v>
      </c>
      <c r="B2659" s="1" t="s">
        <v>6012</v>
      </c>
      <c r="C2659" t="s">
        <v>4408</v>
      </c>
      <c r="D2659" s="2">
        <v>144</v>
      </c>
      <c r="E2659" s="1" t="s">
        <v>6013</v>
      </c>
      <c r="F2659" s="2">
        <v>11223</v>
      </c>
      <c r="G2659" s="3">
        <v>7182660611</v>
      </c>
      <c r="H2659" s="1" t="s">
        <v>127</v>
      </c>
      <c r="I2659" t="s">
        <v>21</v>
      </c>
      <c r="J2659">
        <v>77</v>
      </c>
      <c r="K2659">
        <v>274</v>
      </c>
      <c r="L2659" s="18">
        <f>(((RestaurantData4[[#This Row],[FitScore]]/100)*RestaurantData4[[#This Row],[DailyCustAvg]])/3.5)*30</f>
        <v>1808.4000000000003</v>
      </c>
      <c r="M2659">
        <v>40.598491255052998</v>
      </c>
      <c r="N2659">
        <v>-73.979993093760001</v>
      </c>
      <c r="O2659">
        <v>311</v>
      </c>
      <c r="P2659">
        <v>47</v>
      </c>
    </row>
    <row r="2660" spans="1:16" hidden="1" x14ac:dyDescent="0.3">
      <c r="A2660">
        <v>41627325</v>
      </c>
      <c r="B2660" s="1" t="s">
        <v>6028</v>
      </c>
      <c r="C2660" t="s">
        <v>4408</v>
      </c>
      <c r="D2660" s="2">
        <v>2033</v>
      </c>
      <c r="E2660" s="1" t="s">
        <v>5830</v>
      </c>
      <c r="F2660" s="2">
        <v>11214</v>
      </c>
      <c r="G2660" s="3">
        <v>7182657800</v>
      </c>
      <c r="H2660" s="1" t="s">
        <v>186</v>
      </c>
      <c r="I2660" t="s">
        <v>17</v>
      </c>
      <c r="J2660">
        <v>56</v>
      </c>
      <c r="K2660">
        <v>274</v>
      </c>
      <c r="L2660" s="18">
        <f>(((RestaurantData4[[#This Row],[FitScore]]/100)*RestaurantData4[[#This Row],[DailyCustAvg]])/3.5)*30</f>
        <v>1315.2000000000003</v>
      </c>
      <c r="M2660">
        <v>40.604034695655997</v>
      </c>
      <c r="N2660">
        <v>-73.997299058633004</v>
      </c>
      <c r="O2660">
        <v>311</v>
      </c>
      <c r="P2660">
        <v>47</v>
      </c>
    </row>
    <row r="2661" spans="1:16" hidden="1" x14ac:dyDescent="0.3">
      <c r="A2661">
        <v>50008613</v>
      </c>
      <c r="B2661" s="1" t="s">
        <v>111</v>
      </c>
      <c r="C2661" t="s">
        <v>4408</v>
      </c>
      <c r="D2661" s="2">
        <v>5102</v>
      </c>
      <c r="E2661" s="1" t="s">
        <v>5994</v>
      </c>
      <c r="F2661" s="2">
        <v>11234</v>
      </c>
      <c r="G2661" s="3">
        <v>3476013468</v>
      </c>
      <c r="H2661" s="1" t="s">
        <v>29</v>
      </c>
      <c r="I2661" t="s">
        <v>21</v>
      </c>
      <c r="J2661">
        <v>70</v>
      </c>
      <c r="K2661">
        <v>274</v>
      </c>
      <c r="L2661" s="18">
        <f>(((RestaurantData4[[#This Row],[FitScore]]/100)*RestaurantData4[[#This Row],[DailyCustAvg]])/3.5)*30</f>
        <v>1644</v>
      </c>
      <c r="M2661">
        <v>40.609969984731002</v>
      </c>
      <c r="N2661">
        <v>-73.922220342177994</v>
      </c>
      <c r="O2661">
        <v>318</v>
      </c>
      <c r="P2661">
        <v>46</v>
      </c>
    </row>
    <row r="2662" spans="1:16" hidden="1" x14ac:dyDescent="0.3">
      <c r="A2662">
        <v>40521003</v>
      </c>
      <c r="B2662" s="1" t="s">
        <v>6620</v>
      </c>
      <c r="C2662" t="s">
        <v>4408</v>
      </c>
      <c r="D2662" s="2">
        <v>1875</v>
      </c>
      <c r="E2662" s="1" t="s">
        <v>5677</v>
      </c>
      <c r="F2662" s="2">
        <v>11234</v>
      </c>
      <c r="G2662" s="3">
        <v>7184447070</v>
      </c>
      <c r="H2662" s="1" t="s">
        <v>641</v>
      </c>
      <c r="I2662" t="s">
        <v>17</v>
      </c>
      <c r="J2662">
        <v>58</v>
      </c>
      <c r="K2662">
        <v>274</v>
      </c>
      <c r="L2662" s="18">
        <f>(((RestaurantData4[[#This Row],[FitScore]]/100)*RestaurantData4[[#This Row],[DailyCustAvg]])/3.5)*30</f>
        <v>1362.1714285714284</v>
      </c>
      <c r="M2662">
        <v>40.626576775879997</v>
      </c>
      <c r="N2662">
        <v>-73.927687487520998</v>
      </c>
      <c r="O2662">
        <v>318</v>
      </c>
      <c r="P2662">
        <v>46</v>
      </c>
    </row>
    <row r="2663" spans="1:16" hidden="1" x14ac:dyDescent="0.3">
      <c r="A2663">
        <v>50071517</v>
      </c>
      <c r="B2663" s="1" t="s">
        <v>6623</v>
      </c>
      <c r="C2663" t="s">
        <v>4408</v>
      </c>
      <c r="D2663" s="2">
        <v>10420</v>
      </c>
      <c r="E2663" s="1" t="s">
        <v>6557</v>
      </c>
      <c r="F2663" s="2">
        <v>11236</v>
      </c>
      <c r="G2663" s="3">
        <v>7182578036</v>
      </c>
      <c r="H2663" s="1" t="s">
        <v>641</v>
      </c>
      <c r="I2663" t="s">
        <v>21</v>
      </c>
      <c r="J2663">
        <v>62</v>
      </c>
      <c r="K2663">
        <v>274</v>
      </c>
      <c r="L2663" s="18">
        <f>(((RestaurantData4[[#This Row],[FitScore]]/100)*RestaurantData4[[#This Row],[DailyCustAvg]])/3.5)*30</f>
        <v>1456.1142857142856</v>
      </c>
      <c r="M2663">
        <v>40.647175957136</v>
      </c>
      <c r="N2663">
        <v>-73.895193085431004</v>
      </c>
      <c r="O2663">
        <v>318</v>
      </c>
      <c r="P2663">
        <v>46</v>
      </c>
    </row>
    <row r="2664" spans="1:16" hidden="1" x14ac:dyDescent="0.3">
      <c r="A2664">
        <v>50088176</v>
      </c>
      <c r="B2664" s="1" t="s">
        <v>6701</v>
      </c>
      <c r="C2664" t="s">
        <v>6631</v>
      </c>
      <c r="D2664" s="2">
        <v>3085</v>
      </c>
      <c r="E2664" s="1" t="s">
        <v>6702</v>
      </c>
      <c r="F2664" s="2">
        <v>11102</v>
      </c>
      <c r="G2664" s="3">
        <v>3478480435</v>
      </c>
      <c r="H2664" s="1" t="s">
        <v>29</v>
      </c>
      <c r="I2664" t="s">
        <v>17</v>
      </c>
      <c r="J2664">
        <v>70</v>
      </c>
      <c r="K2664">
        <v>274</v>
      </c>
      <c r="L2664" s="18">
        <f>(((RestaurantData4[[#This Row],[FitScore]]/100)*RestaurantData4[[#This Row],[DailyCustAvg]])/3.5)*30</f>
        <v>1644</v>
      </c>
      <c r="M2664">
        <v>40.768777579736998</v>
      </c>
      <c r="N2664">
        <v>-73.931579524206995</v>
      </c>
      <c r="O2664">
        <v>401</v>
      </c>
      <c r="P2664">
        <v>22</v>
      </c>
    </row>
    <row r="2665" spans="1:16" hidden="1" x14ac:dyDescent="0.3">
      <c r="A2665">
        <v>50051778</v>
      </c>
      <c r="B2665" s="1" t="s">
        <v>7165</v>
      </c>
      <c r="C2665" t="s">
        <v>6631</v>
      </c>
      <c r="D2665" s="2">
        <v>4025</v>
      </c>
      <c r="E2665" s="1" t="s">
        <v>7166</v>
      </c>
      <c r="F2665" s="2">
        <v>11373</v>
      </c>
      <c r="G2665" s="3">
        <v>3475564950</v>
      </c>
      <c r="H2665" s="1" t="s">
        <v>276</v>
      </c>
      <c r="I2665" t="s">
        <v>17</v>
      </c>
      <c r="J2665">
        <v>82</v>
      </c>
      <c r="K2665">
        <v>274</v>
      </c>
      <c r="L2665" s="18">
        <f>(((RestaurantData4[[#This Row],[FitScore]]/100)*RestaurantData4[[#This Row],[DailyCustAvg]])/3.5)*30</f>
        <v>1925.8285714285714</v>
      </c>
      <c r="M2665">
        <v>40.747584729962</v>
      </c>
      <c r="N2665">
        <v>-73.880594711902006</v>
      </c>
      <c r="O2665">
        <v>404</v>
      </c>
      <c r="P2665">
        <v>21</v>
      </c>
    </row>
    <row r="2666" spans="1:16" hidden="1" x14ac:dyDescent="0.3">
      <c r="A2666">
        <v>50100821</v>
      </c>
      <c r="B2666" s="1" t="s">
        <v>7201</v>
      </c>
      <c r="C2666" t="s">
        <v>6631</v>
      </c>
      <c r="D2666" s="2">
        <v>709</v>
      </c>
      <c r="E2666" s="1" t="s">
        <v>3711</v>
      </c>
      <c r="F2666" s="2">
        <v>11385</v>
      </c>
      <c r="G2666" s="3">
        <v>3477729487</v>
      </c>
      <c r="H2666" s="1" t="s">
        <v>16</v>
      </c>
      <c r="I2666" t="s">
        <v>17</v>
      </c>
      <c r="J2666">
        <v>87</v>
      </c>
      <c r="K2666">
        <v>274</v>
      </c>
      <c r="L2666" s="18">
        <f>(((RestaurantData4[[#This Row],[FitScore]]/100)*RestaurantData4[[#This Row],[DailyCustAvg]])/3.5)*30</f>
        <v>2043.2571428571428</v>
      </c>
      <c r="M2666">
        <v>40.702694179178003</v>
      </c>
      <c r="N2666">
        <v>-73.907483343685996</v>
      </c>
      <c r="O2666">
        <v>405</v>
      </c>
      <c r="P2666">
        <v>34</v>
      </c>
    </row>
    <row r="2667" spans="1:16" hidden="1" x14ac:dyDescent="0.3">
      <c r="A2667">
        <v>50098242</v>
      </c>
      <c r="B2667" s="1" t="s">
        <v>7276</v>
      </c>
      <c r="C2667" t="s">
        <v>6631</v>
      </c>
      <c r="D2667" s="2">
        <v>801</v>
      </c>
      <c r="E2667" s="1" t="s">
        <v>3711</v>
      </c>
      <c r="F2667" s="2">
        <v>11385</v>
      </c>
      <c r="G2667" s="3">
        <v>6466237498</v>
      </c>
      <c r="H2667" s="1" t="s">
        <v>16</v>
      </c>
      <c r="I2667" t="s">
        <v>17</v>
      </c>
      <c r="J2667">
        <v>83</v>
      </c>
      <c r="K2667">
        <v>274</v>
      </c>
      <c r="L2667" s="18">
        <f>(((RestaurantData4[[#This Row],[FitScore]]/100)*RestaurantData4[[#This Row],[DailyCustAvg]])/3.5)*30</f>
        <v>1949.3142857142855</v>
      </c>
      <c r="M2667">
        <v>40.701427094769002</v>
      </c>
      <c r="N2667">
        <v>-73.905346431511006</v>
      </c>
      <c r="O2667">
        <v>405</v>
      </c>
      <c r="P2667">
        <v>34</v>
      </c>
    </row>
    <row r="2668" spans="1:16" hidden="1" x14ac:dyDescent="0.3">
      <c r="A2668">
        <v>50049293</v>
      </c>
      <c r="B2668" s="1" t="s">
        <v>7705</v>
      </c>
      <c r="C2668" t="s">
        <v>6631</v>
      </c>
      <c r="D2668" s="2">
        <v>11902</v>
      </c>
      <c r="E2668" s="1" t="s">
        <v>7703</v>
      </c>
      <c r="F2668" s="2">
        <v>11419</v>
      </c>
      <c r="G2668" s="3">
        <v>6467213112</v>
      </c>
      <c r="H2668" s="1" t="s">
        <v>212</v>
      </c>
      <c r="I2668" t="s">
        <v>17</v>
      </c>
      <c r="J2668">
        <v>63</v>
      </c>
      <c r="K2668">
        <v>274</v>
      </c>
      <c r="L2668" s="18">
        <f>(((RestaurantData4[[#This Row],[FitScore]]/100)*RestaurantData4[[#This Row],[DailyCustAvg]])/3.5)*30</f>
        <v>1479.6</v>
      </c>
      <c r="M2668">
        <v>40.686276015620997</v>
      </c>
      <c r="N2668">
        <v>-73.824026621539005</v>
      </c>
      <c r="O2668">
        <v>410</v>
      </c>
      <c r="P2668">
        <v>28</v>
      </c>
    </row>
    <row r="2669" spans="1:16" hidden="1" x14ac:dyDescent="0.3">
      <c r="A2669">
        <v>50035898</v>
      </c>
      <c r="B2669" s="1" t="s">
        <v>7946</v>
      </c>
      <c r="C2669" t="s">
        <v>6631</v>
      </c>
      <c r="D2669" s="2">
        <v>14934</v>
      </c>
      <c r="E2669" s="1" t="s">
        <v>7841</v>
      </c>
      <c r="F2669" s="2">
        <v>11434</v>
      </c>
      <c r="G2669" s="3">
        <v>7189955327</v>
      </c>
      <c r="H2669" s="1" t="s">
        <v>138</v>
      </c>
      <c r="I2669" t="s">
        <v>17</v>
      </c>
      <c r="J2669">
        <v>80</v>
      </c>
      <c r="K2669">
        <v>274</v>
      </c>
      <c r="L2669" s="18">
        <f>(((RestaurantData4[[#This Row],[FitScore]]/100)*RestaurantData4[[#This Row],[DailyCustAvg]])/3.5)*30</f>
        <v>1878.8571428571431</v>
      </c>
      <c r="M2669">
        <v>40.657541784587004</v>
      </c>
      <c r="N2669">
        <v>-73.767546158420998</v>
      </c>
      <c r="O2669">
        <v>413</v>
      </c>
      <c r="P2669">
        <v>31</v>
      </c>
    </row>
    <row r="2670" spans="1:16" hidden="1" x14ac:dyDescent="0.3">
      <c r="A2670">
        <v>41140991</v>
      </c>
      <c r="B2670" s="1" t="s">
        <v>115</v>
      </c>
      <c r="C2670" t="s">
        <v>14</v>
      </c>
      <c r="D2670" s="2">
        <v>55</v>
      </c>
      <c r="E2670" s="1" t="s">
        <v>82</v>
      </c>
      <c r="F2670" s="2">
        <v>10005</v>
      </c>
      <c r="G2670" s="3">
        <v>6467230812</v>
      </c>
      <c r="H2670" s="1" t="s">
        <v>16</v>
      </c>
      <c r="I2670" t="s">
        <v>17</v>
      </c>
      <c r="J2670">
        <v>98</v>
      </c>
      <c r="K2670">
        <v>273</v>
      </c>
      <c r="L2670" s="18">
        <f>(((RestaurantData4[[#This Row],[FitScore]]/100)*RestaurantData4[[#This Row],[DailyCustAvg]])/3.5)*30</f>
        <v>2293.2000000000003</v>
      </c>
      <c r="M2670">
        <v>40.706184059370997</v>
      </c>
      <c r="N2670">
        <v>-74.009164865692995</v>
      </c>
      <c r="O2670">
        <v>101</v>
      </c>
      <c r="P2670">
        <v>1</v>
      </c>
    </row>
    <row r="2671" spans="1:16" hidden="1" x14ac:dyDescent="0.3">
      <c r="A2671">
        <v>50102805</v>
      </c>
      <c r="B2671" s="1" t="s">
        <v>146</v>
      </c>
      <c r="C2671" t="s">
        <v>14</v>
      </c>
      <c r="D2671" s="2">
        <v>375</v>
      </c>
      <c r="E2671" s="1" t="s">
        <v>28</v>
      </c>
      <c r="F2671" s="2">
        <v>10038</v>
      </c>
      <c r="G2671" s="3">
        <v>8723562698</v>
      </c>
      <c r="H2671" s="1" t="s">
        <v>16</v>
      </c>
      <c r="I2671" t="s">
        <v>17</v>
      </c>
      <c r="J2671">
        <v>100</v>
      </c>
      <c r="K2671">
        <v>273</v>
      </c>
      <c r="L2671" s="18">
        <f>(((RestaurantData4[[#This Row],[FitScore]]/100)*RestaurantData4[[#This Row],[DailyCustAvg]])/3.5)*30</f>
        <v>2340</v>
      </c>
      <c r="M2671">
        <v>40.710200018591003</v>
      </c>
      <c r="N2671">
        <v>-74.001125388047996</v>
      </c>
      <c r="O2671">
        <v>101</v>
      </c>
      <c r="P2671">
        <v>1</v>
      </c>
    </row>
    <row r="2672" spans="1:16" hidden="1" x14ac:dyDescent="0.3">
      <c r="A2672">
        <v>50053593</v>
      </c>
      <c r="B2672" s="1" t="s">
        <v>1034</v>
      </c>
      <c r="C2672" t="s">
        <v>14</v>
      </c>
      <c r="D2672" s="2">
        <v>235</v>
      </c>
      <c r="E2672" s="1" t="s">
        <v>534</v>
      </c>
      <c r="F2672" s="2">
        <v>10002</v>
      </c>
      <c r="G2672" s="3">
        <v>9175872152</v>
      </c>
      <c r="H2672" s="1" t="s">
        <v>56</v>
      </c>
      <c r="I2672" t="s">
        <v>17</v>
      </c>
      <c r="J2672">
        <v>99</v>
      </c>
      <c r="K2672">
        <v>273</v>
      </c>
      <c r="L2672" s="18">
        <f>(((RestaurantData4[[#This Row],[FitScore]]/100)*RestaurantData4[[#This Row],[DailyCustAvg]])/3.5)*30</f>
        <v>2316.6</v>
      </c>
      <c r="M2672">
        <v>40.722416787816002</v>
      </c>
      <c r="N2672">
        <v>-73.993224783097006</v>
      </c>
      <c r="O2672">
        <v>103</v>
      </c>
      <c r="P2672">
        <v>1</v>
      </c>
    </row>
    <row r="2673" spans="1:16" hidden="1" x14ac:dyDescent="0.3">
      <c r="A2673">
        <v>41393791</v>
      </c>
      <c r="B2673" s="1" t="s">
        <v>1038</v>
      </c>
      <c r="C2673" t="s">
        <v>14</v>
      </c>
      <c r="D2673" s="2">
        <v>92</v>
      </c>
      <c r="E2673" s="1" t="s">
        <v>838</v>
      </c>
      <c r="F2673" s="2">
        <v>10002</v>
      </c>
      <c r="G2673" s="3">
        <v>2122549100</v>
      </c>
      <c r="H2673" s="1" t="s">
        <v>16</v>
      </c>
      <c r="I2673" t="s">
        <v>17</v>
      </c>
      <c r="J2673">
        <v>100</v>
      </c>
      <c r="K2673">
        <v>273</v>
      </c>
      <c r="L2673" s="18">
        <f>(((RestaurantData4[[#This Row],[FitScore]]/100)*RestaurantData4[[#This Row],[DailyCustAvg]])/3.5)*30</f>
        <v>2340</v>
      </c>
      <c r="M2673">
        <v>40.718387161370998</v>
      </c>
      <c r="N2673">
        <v>-73.989206486336002</v>
      </c>
      <c r="O2673">
        <v>103</v>
      </c>
      <c r="P2673">
        <v>1</v>
      </c>
    </row>
    <row r="2674" spans="1:16" hidden="1" x14ac:dyDescent="0.3">
      <c r="A2674">
        <v>50100715</v>
      </c>
      <c r="B2674" s="1" t="s">
        <v>1056</v>
      </c>
      <c r="C2674" t="s">
        <v>14</v>
      </c>
      <c r="D2674" s="2">
        <v>68</v>
      </c>
      <c r="E2674" s="1" t="s">
        <v>394</v>
      </c>
      <c r="F2674" s="2">
        <v>10013</v>
      </c>
      <c r="G2674" s="3">
        <v>6465025190</v>
      </c>
      <c r="H2674" s="1" t="s">
        <v>242</v>
      </c>
      <c r="I2674" t="s">
        <v>17</v>
      </c>
      <c r="J2674">
        <v>100</v>
      </c>
      <c r="K2674">
        <v>273</v>
      </c>
      <c r="L2674" s="18">
        <f>(((RestaurantData4[[#This Row],[FitScore]]/100)*RestaurantData4[[#This Row],[DailyCustAvg]])/3.5)*30</f>
        <v>2340</v>
      </c>
      <c r="M2674">
        <v>40.716189094781001</v>
      </c>
      <c r="N2674">
        <v>-73.99813139874</v>
      </c>
      <c r="O2674">
        <v>103</v>
      </c>
      <c r="P2674">
        <v>1</v>
      </c>
    </row>
    <row r="2675" spans="1:16" x14ac:dyDescent="0.3">
      <c r="A2675">
        <v>41241730</v>
      </c>
      <c r="B2675" s="1" t="s">
        <v>1472</v>
      </c>
      <c r="C2675" t="s">
        <v>14</v>
      </c>
      <c r="D2675" s="2">
        <v>724</v>
      </c>
      <c r="E2675" s="1" t="s">
        <v>1351</v>
      </c>
      <c r="F2675" s="2">
        <v>10019</v>
      </c>
      <c r="G2675" s="3">
        <v>2123999007</v>
      </c>
      <c r="H2675" s="1" t="s">
        <v>66</v>
      </c>
      <c r="I2675" t="s">
        <v>21</v>
      </c>
      <c r="J2675">
        <v>99</v>
      </c>
      <c r="K2675">
        <v>323</v>
      </c>
      <c r="L2675" s="18">
        <f>(((RestaurantData4[[#This Row],[FitScore]]/100)*RestaurantData4[[#This Row],[DailyCustAvg]])/3.5)*30</f>
        <v>2740.8857142857141</v>
      </c>
      <c r="M2675">
        <v>40.764433527935999</v>
      </c>
      <c r="N2675">
        <v>-73.991953395967997</v>
      </c>
      <c r="O2675">
        <v>104</v>
      </c>
      <c r="P2675">
        <v>3</v>
      </c>
    </row>
    <row r="2676" spans="1:16" hidden="1" x14ac:dyDescent="0.3">
      <c r="A2676">
        <v>50051532</v>
      </c>
      <c r="B2676" s="1" t="s">
        <v>2020</v>
      </c>
      <c r="C2676" t="s">
        <v>14</v>
      </c>
      <c r="D2676" s="2">
        <v>28</v>
      </c>
      <c r="E2676" s="1" t="s">
        <v>1725</v>
      </c>
      <c r="F2676" s="2">
        <v>10019</v>
      </c>
      <c r="G2676" s="3">
        <v>2127908800</v>
      </c>
      <c r="H2676" s="1" t="s">
        <v>16</v>
      </c>
      <c r="I2676" t="s">
        <v>17</v>
      </c>
      <c r="J2676">
        <v>83</v>
      </c>
      <c r="K2676">
        <v>273</v>
      </c>
      <c r="L2676" s="18">
        <f>(((RestaurantData4[[#This Row],[FitScore]]/100)*RestaurantData4[[#This Row],[DailyCustAvg]])/3.5)*30</f>
        <v>1942.1999999999998</v>
      </c>
      <c r="M2676">
        <v>40.761061022645002</v>
      </c>
      <c r="N2676">
        <v>-73.977402789864001</v>
      </c>
      <c r="O2676">
        <v>105</v>
      </c>
      <c r="P2676">
        <v>4</v>
      </c>
    </row>
    <row r="2677" spans="1:16" hidden="1" x14ac:dyDescent="0.3">
      <c r="A2677">
        <v>50100999</v>
      </c>
      <c r="B2677" s="1" t="s">
        <v>2103</v>
      </c>
      <c r="C2677" t="s">
        <v>14</v>
      </c>
      <c r="D2677" s="2">
        <v>1440</v>
      </c>
      <c r="E2677" s="1" t="s">
        <v>34</v>
      </c>
      <c r="F2677" s="2">
        <v>10018</v>
      </c>
      <c r="G2677" s="3">
        <v>6466960257</v>
      </c>
      <c r="H2677" s="1" t="s">
        <v>56</v>
      </c>
      <c r="I2677" t="s">
        <v>17</v>
      </c>
      <c r="J2677">
        <v>86</v>
      </c>
      <c r="K2677">
        <v>273</v>
      </c>
      <c r="L2677" s="18">
        <f>(((RestaurantData4[[#This Row],[FitScore]]/100)*RestaurantData4[[#This Row],[DailyCustAvg]])/3.5)*30</f>
        <v>2012.3999999999999</v>
      </c>
      <c r="M2677">
        <v>40.754604065686998</v>
      </c>
      <c r="N2677">
        <v>-73.986760622884006</v>
      </c>
      <c r="O2677">
        <v>105</v>
      </c>
      <c r="P2677">
        <v>4</v>
      </c>
    </row>
    <row r="2678" spans="1:16" hidden="1" x14ac:dyDescent="0.3">
      <c r="A2678">
        <v>50102807</v>
      </c>
      <c r="B2678" s="1" t="s">
        <v>2170</v>
      </c>
      <c r="C2678" t="s">
        <v>14</v>
      </c>
      <c r="D2678" s="2">
        <v>382</v>
      </c>
      <c r="E2678" s="1" t="s">
        <v>383</v>
      </c>
      <c r="F2678" s="2">
        <v>10001</v>
      </c>
      <c r="G2678" s="3">
        <v>6467976225</v>
      </c>
      <c r="H2678" s="1" t="s">
        <v>148</v>
      </c>
      <c r="I2678" t="s">
        <v>17</v>
      </c>
      <c r="J2678">
        <v>83</v>
      </c>
      <c r="K2678">
        <v>273</v>
      </c>
      <c r="L2678" s="18">
        <f>(((RestaurantData4[[#This Row],[FitScore]]/100)*RestaurantData4[[#This Row],[DailyCustAvg]])/3.5)*30</f>
        <v>1942.1999999999998</v>
      </c>
      <c r="M2678">
        <v>40.749178355218</v>
      </c>
      <c r="N2678">
        <v>-73.995640169053004</v>
      </c>
      <c r="O2678">
        <v>105</v>
      </c>
      <c r="P2678">
        <v>3</v>
      </c>
    </row>
    <row r="2679" spans="1:16" hidden="1" x14ac:dyDescent="0.3">
      <c r="A2679">
        <v>50072638</v>
      </c>
      <c r="B2679" s="1" t="s">
        <v>2249</v>
      </c>
      <c r="C2679" t="s">
        <v>14</v>
      </c>
      <c r="D2679" s="2">
        <v>49</v>
      </c>
      <c r="E2679" s="1" t="s">
        <v>1407</v>
      </c>
      <c r="F2679" s="2">
        <v>10001</v>
      </c>
      <c r="G2679" s="3">
        <v>2126894002</v>
      </c>
      <c r="H2679" s="1" t="s">
        <v>16</v>
      </c>
      <c r="I2679" t="s">
        <v>17</v>
      </c>
      <c r="J2679">
        <v>84</v>
      </c>
      <c r="K2679">
        <v>273</v>
      </c>
      <c r="L2679" s="18">
        <f>(((RestaurantData4[[#This Row],[FitScore]]/100)*RestaurantData4[[#This Row],[DailyCustAvg]])/3.5)*30</f>
        <v>1965.6</v>
      </c>
      <c r="M2679">
        <v>40.744904385513998</v>
      </c>
      <c r="N2679">
        <v>-73.989739899689994</v>
      </c>
      <c r="O2679">
        <v>105</v>
      </c>
      <c r="P2679">
        <v>3</v>
      </c>
    </row>
    <row r="2680" spans="1:16" x14ac:dyDescent="0.3">
      <c r="A2680">
        <v>50065128</v>
      </c>
      <c r="B2680" s="1" t="s">
        <v>1663</v>
      </c>
      <c r="C2680" t="s">
        <v>14</v>
      </c>
      <c r="D2680" s="2">
        <v>521</v>
      </c>
      <c r="E2680" s="1" t="s">
        <v>1388</v>
      </c>
      <c r="F2680" s="2">
        <v>10019</v>
      </c>
      <c r="G2680" s="3">
        <v>2125864546</v>
      </c>
      <c r="H2680" s="1" t="s">
        <v>141</v>
      </c>
      <c r="I2680" t="s">
        <v>21</v>
      </c>
      <c r="J2680">
        <v>99</v>
      </c>
      <c r="K2680">
        <v>323</v>
      </c>
      <c r="L2680" s="18">
        <f>(((RestaurantData4[[#This Row],[FitScore]]/100)*RestaurantData4[[#This Row],[DailyCustAvg]])/3.5)*30</f>
        <v>2740.8857142857141</v>
      </c>
      <c r="M2680">
        <v>40.764587332277003</v>
      </c>
      <c r="N2680">
        <v>-73.993498444392998</v>
      </c>
      <c r="O2680">
        <v>104</v>
      </c>
      <c r="P2680">
        <v>3</v>
      </c>
    </row>
    <row r="2681" spans="1:16" hidden="1" x14ac:dyDescent="0.3">
      <c r="A2681">
        <v>50097358</v>
      </c>
      <c r="B2681" s="1" t="s">
        <v>2624</v>
      </c>
      <c r="C2681" t="s">
        <v>14</v>
      </c>
      <c r="D2681" s="2">
        <v>321</v>
      </c>
      <c r="E2681" s="1" t="s">
        <v>2728</v>
      </c>
      <c r="F2681" s="2">
        <v>10023</v>
      </c>
      <c r="G2681" s="3">
        <v>6466493196</v>
      </c>
      <c r="H2681" s="1" t="s">
        <v>186</v>
      </c>
      <c r="I2681" t="s">
        <v>17</v>
      </c>
      <c r="J2681">
        <v>100</v>
      </c>
      <c r="K2681">
        <v>273</v>
      </c>
      <c r="L2681" s="18">
        <f>(((RestaurantData4[[#This Row],[FitScore]]/100)*RestaurantData4[[#This Row],[DailyCustAvg]])/3.5)*30</f>
        <v>2340</v>
      </c>
      <c r="M2681">
        <v>40.780645360256997</v>
      </c>
      <c r="N2681">
        <v>-73.980129526748996</v>
      </c>
      <c r="O2681">
        <v>107</v>
      </c>
      <c r="P2681">
        <v>6</v>
      </c>
    </row>
    <row r="2682" spans="1:16" hidden="1" x14ac:dyDescent="0.3">
      <c r="A2682">
        <v>40797684</v>
      </c>
      <c r="B2682" s="1" t="s">
        <v>2918</v>
      </c>
      <c r="C2682" t="s">
        <v>14</v>
      </c>
      <c r="D2682" s="2">
        <v>1159</v>
      </c>
      <c r="E2682" s="1" t="s">
        <v>901</v>
      </c>
      <c r="F2682" s="2">
        <v>10065</v>
      </c>
      <c r="G2682" s="3">
        <v>2126280740</v>
      </c>
      <c r="H2682" s="1" t="s">
        <v>16</v>
      </c>
      <c r="I2682" t="s">
        <v>17</v>
      </c>
      <c r="J2682">
        <v>94</v>
      </c>
      <c r="K2682">
        <v>273</v>
      </c>
      <c r="L2682" s="18">
        <f>(((RestaurantData4[[#This Row],[FitScore]]/100)*RestaurantData4[[#This Row],[DailyCustAvg]])/3.5)*30</f>
        <v>2199.6000000000004</v>
      </c>
      <c r="M2682">
        <v>40.766837648139997</v>
      </c>
      <c r="N2682">
        <v>-73.962707746017998</v>
      </c>
      <c r="O2682">
        <v>108</v>
      </c>
      <c r="P2682">
        <v>4</v>
      </c>
    </row>
    <row r="2683" spans="1:16" hidden="1" x14ac:dyDescent="0.3">
      <c r="A2683">
        <v>41685527</v>
      </c>
      <c r="B2683" s="1" t="s">
        <v>2966</v>
      </c>
      <c r="C2683" t="s">
        <v>14</v>
      </c>
      <c r="D2683" s="2">
        <v>205</v>
      </c>
      <c r="E2683" s="1" t="s">
        <v>2907</v>
      </c>
      <c r="F2683" s="2">
        <v>10028</v>
      </c>
      <c r="G2683" s="3">
        <v>2125701073</v>
      </c>
      <c r="H2683" s="1" t="s">
        <v>24</v>
      </c>
      <c r="I2683" t="s">
        <v>17</v>
      </c>
      <c r="J2683">
        <v>95</v>
      </c>
      <c r="K2683">
        <v>273</v>
      </c>
      <c r="L2683" s="18">
        <f>(((RestaurantData4[[#This Row],[FitScore]]/100)*RestaurantData4[[#This Row],[DailyCustAvg]])/3.5)*30</f>
        <v>2223</v>
      </c>
      <c r="M2683">
        <v>40.775431820218003</v>
      </c>
      <c r="N2683">
        <v>-73.955925892837996</v>
      </c>
      <c r="O2683">
        <v>108</v>
      </c>
      <c r="P2683">
        <v>5</v>
      </c>
    </row>
    <row r="2684" spans="1:16" hidden="1" x14ac:dyDescent="0.3">
      <c r="A2684">
        <v>41485509</v>
      </c>
      <c r="B2684" s="1" t="s">
        <v>3118</v>
      </c>
      <c r="C2684" t="s">
        <v>14</v>
      </c>
      <c r="D2684" s="2">
        <v>1489</v>
      </c>
      <c r="E2684" s="1" t="s">
        <v>841</v>
      </c>
      <c r="F2684" s="2">
        <v>10075</v>
      </c>
      <c r="G2684" s="3">
        <v>2122496177</v>
      </c>
      <c r="H2684" s="1" t="s">
        <v>138</v>
      </c>
      <c r="I2684" t="s">
        <v>17</v>
      </c>
      <c r="J2684">
        <v>99</v>
      </c>
      <c r="K2684">
        <v>273</v>
      </c>
      <c r="L2684" s="18">
        <f>(((RestaurantData4[[#This Row],[FitScore]]/100)*RestaurantData4[[#This Row],[DailyCustAvg]])/3.5)*30</f>
        <v>2316.6</v>
      </c>
      <c r="M2684">
        <v>40.772365868130002</v>
      </c>
      <c r="N2684">
        <v>-73.955769072474993</v>
      </c>
      <c r="O2684">
        <v>108</v>
      </c>
      <c r="P2684">
        <v>4</v>
      </c>
    </row>
    <row r="2685" spans="1:16" x14ac:dyDescent="0.3">
      <c r="A2685">
        <v>41716444</v>
      </c>
      <c r="B2685" s="1" t="s">
        <v>1727</v>
      </c>
      <c r="C2685" t="s">
        <v>14</v>
      </c>
      <c r="D2685" s="2">
        <v>366</v>
      </c>
      <c r="E2685" s="1" t="s">
        <v>1446</v>
      </c>
      <c r="F2685" s="2">
        <v>10019</v>
      </c>
      <c r="G2685" s="3">
        <v>2125820052</v>
      </c>
      <c r="H2685" s="1" t="s">
        <v>68</v>
      </c>
      <c r="I2685" t="s">
        <v>21</v>
      </c>
      <c r="J2685">
        <v>100</v>
      </c>
      <c r="K2685">
        <v>320</v>
      </c>
      <c r="L2685" s="18">
        <f>(((RestaurantData4[[#This Row],[FitScore]]/100)*RestaurantData4[[#This Row],[DailyCustAvg]])/3.5)*30</f>
        <v>2742.8571428571431</v>
      </c>
      <c r="M2685">
        <v>40.764400167464999</v>
      </c>
      <c r="N2685">
        <v>-73.987274892323995</v>
      </c>
      <c r="O2685">
        <v>104</v>
      </c>
      <c r="P2685">
        <v>3</v>
      </c>
    </row>
    <row r="2686" spans="1:16" hidden="1" x14ac:dyDescent="0.3">
      <c r="A2686">
        <v>50100699</v>
      </c>
      <c r="B2686" s="1" t="s">
        <v>4610</v>
      </c>
      <c r="C2686" t="s">
        <v>4408</v>
      </c>
      <c r="D2686" s="2">
        <v>318</v>
      </c>
      <c r="E2686" s="1" t="s">
        <v>532</v>
      </c>
      <c r="F2686" s="2">
        <v>11211</v>
      </c>
      <c r="G2686" s="3">
        <v>9176643342</v>
      </c>
      <c r="H2686" s="1" t="s">
        <v>24</v>
      </c>
      <c r="I2686" t="s">
        <v>17</v>
      </c>
      <c r="J2686">
        <v>68</v>
      </c>
      <c r="K2686">
        <v>273</v>
      </c>
      <c r="L2686" s="18">
        <f>(((RestaurantData4[[#This Row],[FitScore]]/100)*RestaurantData4[[#This Row],[DailyCustAvg]])/3.5)*30</f>
        <v>1591.2000000000003</v>
      </c>
      <c r="M2686">
        <v>40.712667598609002</v>
      </c>
      <c r="N2686">
        <v>-73.956613233835995</v>
      </c>
      <c r="O2686">
        <v>301</v>
      </c>
      <c r="P2686">
        <v>34</v>
      </c>
    </row>
    <row r="2687" spans="1:16" hidden="1" x14ac:dyDescent="0.3">
      <c r="A2687">
        <v>41696878</v>
      </c>
      <c r="B2687" s="1" t="s">
        <v>4777</v>
      </c>
      <c r="C2687" t="s">
        <v>4408</v>
      </c>
      <c r="D2687" s="2">
        <v>255</v>
      </c>
      <c r="E2687" s="1" t="s">
        <v>4778</v>
      </c>
      <c r="F2687" s="2">
        <v>11217</v>
      </c>
      <c r="G2687" s="3">
        <v>7188021942</v>
      </c>
      <c r="H2687" s="1" t="s">
        <v>202</v>
      </c>
      <c r="I2687" t="s">
        <v>21</v>
      </c>
      <c r="J2687">
        <v>87</v>
      </c>
      <c r="K2687">
        <v>273</v>
      </c>
      <c r="L2687" s="18">
        <f>(((RestaurantData4[[#This Row],[FitScore]]/100)*RestaurantData4[[#This Row],[DailyCustAvg]])/3.5)*30</f>
        <v>2035.8</v>
      </c>
      <c r="M2687">
        <v>40.688737457988999</v>
      </c>
      <c r="N2687">
        <v>-73.983438342441005</v>
      </c>
      <c r="O2687">
        <v>302</v>
      </c>
      <c r="P2687">
        <v>33</v>
      </c>
    </row>
    <row r="2688" spans="1:16" hidden="1" x14ac:dyDescent="0.3">
      <c r="A2688">
        <v>50065807</v>
      </c>
      <c r="B2688" s="1" t="s">
        <v>4868</v>
      </c>
      <c r="C2688" t="s">
        <v>4408</v>
      </c>
      <c r="D2688" s="2">
        <v>445</v>
      </c>
      <c r="E2688" s="1" t="s">
        <v>4869</v>
      </c>
      <c r="F2688" s="2">
        <v>11201</v>
      </c>
      <c r="G2688" s="3">
        <v>9293784473</v>
      </c>
      <c r="H2688" s="1" t="s">
        <v>242</v>
      </c>
      <c r="I2688" t="s">
        <v>17</v>
      </c>
      <c r="J2688">
        <v>96</v>
      </c>
      <c r="K2688">
        <v>273</v>
      </c>
      <c r="L2688" s="18">
        <f>(((RestaurantData4[[#This Row],[FitScore]]/100)*RestaurantData4[[#This Row],[DailyCustAvg]])/3.5)*30</f>
        <v>2246.3999999999996</v>
      </c>
      <c r="M2688">
        <v>40.690826232688998</v>
      </c>
      <c r="N2688">
        <v>-73.983452245460001</v>
      </c>
      <c r="O2688">
        <v>302</v>
      </c>
      <c r="P2688">
        <v>33</v>
      </c>
    </row>
    <row r="2689" spans="1:16" hidden="1" x14ac:dyDescent="0.3">
      <c r="A2689">
        <v>41603610</v>
      </c>
      <c r="B2689" s="1" t="s">
        <v>4897</v>
      </c>
      <c r="C2689" t="s">
        <v>4408</v>
      </c>
      <c r="D2689" s="2">
        <v>372</v>
      </c>
      <c r="E2689" s="1" t="s">
        <v>4778</v>
      </c>
      <c r="F2689" s="2">
        <v>11217</v>
      </c>
      <c r="G2689" s="3">
        <v>7185226941</v>
      </c>
      <c r="H2689" s="1" t="s">
        <v>16</v>
      </c>
      <c r="I2689" t="s">
        <v>21</v>
      </c>
      <c r="J2689">
        <v>90</v>
      </c>
      <c r="K2689">
        <v>273</v>
      </c>
      <c r="L2689" s="18">
        <f>(((RestaurantData4[[#This Row],[FitScore]]/100)*RestaurantData4[[#This Row],[DailyCustAvg]])/3.5)*30</f>
        <v>2106</v>
      </c>
      <c r="M2689">
        <v>40.687622635956998</v>
      </c>
      <c r="N2689">
        <v>-73.980608077579006</v>
      </c>
      <c r="O2689">
        <v>302</v>
      </c>
      <c r="P2689">
        <v>33</v>
      </c>
    </row>
    <row r="2690" spans="1:16" hidden="1" x14ac:dyDescent="0.3">
      <c r="A2690">
        <v>50092618</v>
      </c>
      <c r="B2690" s="1" t="s">
        <v>5057</v>
      </c>
      <c r="C2690" t="s">
        <v>4408</v>
      </c>
      <c r="D2690" s="2">
        <v>1063</v>
      </c>
      <c r="E2690" s="1" t="s">
        <v>4409</v>
      </c>
      <c r="F2690" s="2">
        <v>11216</v>
      </c>
      <c r="G2690" s="3">
        <v>3472951015</v>
      </c>
      <c r="H2690" s="1" t="s">
        <v>404</v>
      </c>
      <c r="I2690" t="s">
        <v>17</v>
      </c>
      <c r="J2690">
        <v>62</v>
      </c>
      <c r="K2690">
        <v>273</v>
      </c>
      <c r="L2690" s="18">
        <f>(((RestaurantData4[[#This Row],[FitScore]]/100)*RestaurantData4[[#This Row],[DailyCustAvg]])/3.5)*30</f>
        <v>1450.8</v>
      </c>
      <c r="M2690">
        <v>40.687519270046003</v>
      </c>
      <c r="N2690">
        <v>-73.954729413158006</v>
      </c>
      <c r="O2690">
        <v>303</v>
      </c>
      <c r="P2690">
        <v>36</v>
      </c>
    </row>
    <row r="2691" spans="1:16" hidden="1" x14ac:dyDescent="0.3">
      <c r="A2691">
        <v>50094208</v>
      </c>
      <c r="B2691" s="1" t="s">
        <v>5345</v>
      </c>
      <c r="C2691" t="s">
        <v>4408</v>
      </c>
      <c r="D2691" s="2">
        <v>293</v>
      </c>
      <c r="E2691" s="1" t="s">
        <v>1353</v>
      </c>
      <c r="F2691" s="2">
        <v>11215</v>
      </c>
      <c r="G2691" s="3">
        <v>7188323400</v>
      </c>
      <c r="H2691" s="1" t="s">
        <v>39</v>
      </c>
      <c r="I2691" t="s">
        <v>21</v>
      </c>
      <c r="J2691">
        <v>77</v>
      </c>
      <c r="K2691">
        <v>273</v>
      </c>
      <c r="L2691" s="18">
        <f>(((RestaurantData4[[#This Row],[FitScore]]/100)*RestaurantData4[[#This Row],[DailyCustAvg]])/3.5)*30</f>
        <v>1801.8000000000002</v>
      </c>
      <c r="M2691">
        <v>40.667906929798001</v>
      </c>
      <c r="N2691">
        <v>-73.980714763774998</v>
      </c>
      <c r="O2691">
        <v>306</v>
      </c>
      <c r="P2691">
        <v>39</v>
      </c>
    </row>
    <row r="2692" spans="1:16" hidden="1" x14ac:dyDescent="0.3">
      <c r="A2692">
        <v>50036141</v>
      </c>
      <c r="B2692" s="1" t="s">
        <v>5569</v>
      </c>
      <c r="C2692" t="s">
        <v>4408</v>
      </c>
      <c r="D2692" s="2">
        <v>5902</v>
      </c>
      <c r="E2692" s="1" t="s">
        <v>1353</v>
      </c>
      <c r="F2692" s="2">
        <v>11220</v>
      </c>
      <c r="G2692" s="3">
        <v>7184365318</v>
      </c>
      <c r="H2692" s="1" t="s">
        <v>73</v>
      </c>
      <c r="I2692" t="s">
        <v>21</v>
      </c>
      <c r="J2692">
        <v>82</v>
      </c>
      <c r="K2692">
        <v>273</v>
      </c>
      <c r="L2692" s="18">
        <f>(((RestaurantData4[[#This Row],[FitScore]]/100)*RestaurantData4[[#This Row],[DailyCustAvg]])/3.5)*30</f>
        <v>1918.7999999999997</v>
      </c>
      <c r="M2692">
        <v>40.637306448837002</v>
      </c>
      <c r="N2692">
        <v>-74.011263158239998</v>
      </c>
      <c r="O2692">
        <v>307</v>
      </c>
      <c r="P2692">
        <v>38</v>
      </c>
    </row>
    <row r="2693" spans="1:16" hidden="1" x14ac:dyDescent="0.3">
      <c r="A2693">
        <v>50063865</v>
      </c>
      <c r="B2693" s="1" t="s">
        <v>5600</v>
      </c>
      <c r="C2693" t="s">
        <v>4408</v>
      </c>
      <c r="D2693" s="2">
        <v>4110</v>
      </c>
      <c r="E2693" s="1" t="s">
        <v>432</v>
      </c>
      <c r="F2693" s="2">
        <v>11232</v>
      </c>
      <c r="G2693" s="3">
        <v>3476893332</v>
      </c>
      <c r="H2693" s="1" t="s">
        <v>16</v>
      </c>
      <c r="J2693">
        <v>84</v>
      </c>
      <c r="K2693">
        <v>273</v>
      </c>
      <c r="L2693" s="18">
        <f>(((RestaurantData4[[#This Row],[FitScore]]/100)*RestaurantData4[[#This Row],[DailyCustAvg]])/3.5)*30</f>
        <v>1965.6</v>
      </c>
      <c r="M2693">
        <v>40.651387485862003</v>
      </c>
      <c r="N2693">
        <v>-74.007470721006996</v>
      </c>
      <c r="O2693">
        <v>307</v>
      </c>
      <c r="P2693">
        <v>38</v>
      </c>
    </row>
    <row r="2694" spans="1:16" hidden="1" x14ac:dyDescent="0.3">
      <c r="A2694">
        <v>50071602</v>
      </c>
      <c r="B2694" s="1" t="s">
        <v>5703</v>
      </c>
      <c r="C2694" t="s">
        <v>4408</v>
      </c>
      <c r="D2694" s="2">
        <v>657</v>
      </c>
      <c r="E2694" s="1" t="s">
        <v>3928</v>
      </c>
      <c r="F2694" s="2">
        <v>11238</v>
      </c>
      <c r="G2694" s="3">
        <v>7186362900</v>
      </c>
      <c r="H2694" s="1" t="s">
        <v>16</v>
      </c>
      <c r="I2694" t="s">
        <v>21</v>
      </c>
      <c r="J2694">
        <v>79</v>
      </c>
      <c r="K2694">
        <v>273</v>
      </c>
      <c r="L2694" s="18">
        <f>(((RestaurantData4[[#This Row],[FitScore]]/100)*RestaurantData4[[#This Row],[DailyCustAvg]])/3.5)*30</f>
        <v>1848.6000000000001</v>
      </c>
      <c r="M2694">
        <v>40.677726371631003</v>
      </c>
      <c r="N2694">
        <v>-73.963738396205997</v>
      </c>
      <c r="O2694">
        <v>308</v>
      </c>
      <c r="P2694">
        <v>35</v>
      </c>
    </row>
    <row r="2695" spans="1:16" hidden="1" x14ac:dyDescent="0.3">
      <c r="A2695">
        <v>50103853</v>
      </c>
      <c r="B2695" s="1" t="s">
        <v>5763</v>
      </c>
      <c r="C2695" t="s">
        <v>4408</v>
      </c>
      <c r="D2695" s="2">
        <v>451</v>
      </c>
      <c r="E2695" s="1" t="s">
        <v>5747</v>
      </c>
      <c r="F2695" s="2">
        <v>11203</v>
      </c>
      <c r="G2695" s="3">
        <v>7189266224</v>
      </c>
      <c r="H2695" s="1" t="s">
        <v>16</v>
      </c>
      <c r="I2695" t="s">
        <v>17</v>
      </c>
      <c r="J2695">
        <v>52</v>
      </c>
      <c r="K2695">
        <v>273</v>
      </c>
      <c r="L2695" s="18">
        <f>(((RestaurantData4[[#This Row],[FitScore]]/100)*RestaurantData4[[#This Row],[DailyCustAvg]])/3.5)*30</f>
        <v>1216.8000000000002</v>
      </c>
      <c r="M2695">
        <v>40.655754995052</v>
      </c>
      <c r="N2695">
        <v>-73.944580398327005</v>
      </c>
      <c r="O2695">
        <v>309</v>
      </c>
      <c r="P2695">
        <v>40</v>
      </c>
    </row>
    <row r="2696" spans="1:16" hidden="1" x14ac:dyDescent="0.3">
      <c r="A2696">
        <v>41629000</v>
      </c>
      <c r="B2696" s="1" t="s">
        <v>5859</v>
      </c>
      <c r="C2696" t="s">
        <v>4408</v>
      </c>
      <c r="D2696" s="2">
        <v>7414</v>
      </c>
      <c r="E2696" s="1" t="s">
        <v>555</v>
      </c>
      <c r="F2696" s="2">
        <v>11209</v>
      </c>
      <c r="G2696" s="3">
        <v>7187481698</v>
      </c>
      <c r="H2696" s="1" t="s">
        <v>24</v>
      </c>
      <c r="I2696" t="s">
        <v>17</v>
      </c>
      <c r="J2696">
        <v>71</v>
      </c>
      <c r="K2696">
        <v>273</v>
      </c>
      <c r="L2696" s="18">
        <f>(((RestaurantData4[[#This Row],[FitScore]]/100)*RestaurantData4[[#This Row],[DailyCustAvg]])/3.5)*30</f>
        <v>1661.3999999999999</v>
      </c>
      <c r="M2696">
        <v>40.630110738121999</v>
      </c>
      <c r="N2696">
        <v>-74.022394182471999</v>
      </c>
      <c r="O2696">
        <v>310</v>
      </c>
      <c r="P2696">
        <v>43</v>
      </c>
    </row>
    <row r="2697" spans="1:16" hidden="1" x14ac:dyDescent="0.3">
      <c r="A2697">
        <v>50102447</v>
      </c>
      <c r="B2697" s="1" t="s">
        <v>5894</v>
      </c>
      <c r="C2697" t="s">
        <v>4408</v>
      </c>
      <c r="D2697" s="2">
        <v>8125</v>
      </c>
      <c r="E2697" s="1" t="s">
        <v>555</v>
      </c>
      <c r="F2697" s="2">
        <v>11209</v>
      </c>
      <c r="G2697" s="3">
        <v>3479097170</v>
      </c>
      <c r="H2697" s="1" t="s">
        <v>202</v>
      </c>
      <c r="I2697" t="s">
        <v>17</v>
      </c>
      <c r="J2697">
        <v>50</v>
      </c>
      <c r="K2697">
        <v>273</v>
      </c>
      <c r="L2697" s="18">
        <f>(((RestaurantData4[[#This Row],[FitScore]]/100)*RestaurantData4[[#This Row],[DailyCustAvg]])/3.5)*30</f>
        <v>1170</v>
      </c>
      <c r="M2697">
        <v>40.624804632770001</v>
      </c>
      <c r="N2697">
        <v>-74.024535811538001</v>
      </c>
      <c r="O2697">
        <v>310</v>
      </c>
      <c r="P2697">
        <v>43</v>
      </c>
    </row>
    <row r="2698" spans="1:16" hidden="1" x14ac:dyDescent="0.3">
      <c r="A2698">
        <v>50058944</v>
      </c>
      <c r="B2698" s="1" t="s">
        <v>5925</v>
      </c>
      <c r="C2698" t="s">
        <v>4408</v>
      </c>
      <c r="D2698" s="2">
        <v>7721</v>
      </c>
      <c r="E2698" s="1" t="s">
        <v>555</v>
      </c>
      <c r="F2698" s="2">
        <v>11209</v>
      </c>
      <c r="G2698" s="3">
        <v>7184915600</v>
      </c>
      <c r="H2698" s="1" t="s">
        <v>3347</v>
      </c>
      <c r="I2698" t="s">
        <v>17</v>
      </c>
      <c r="J2698">
        <v>79</v>
      </c>
      <c r="K2698">
        <v>273</v>
      </c>
      <c r="L2698" s="18">
        <f>(((RestaurantData4[[#This Row],[FitScore]]/100)*RestaurantData4[[#This Row],[DailyCustAvg]])/3.5)*30</f>
        <v>1848.6000000000001</v>
      </c>
      <c r="M2698">
        <v>40.627747292127999</v>
      </c>
      <c r="N2698">
        <v>-74.023333649248002</v>
      </c>
      <c r="O2698">
        <v>310</v>
      </c>
      <c r="P2698">
        <v>43</v>
      </c>
    </row>
    <row r="2699" spans="1:16" hidden="1" x14ac:dyDescent="0.3">
      <c r="A2699">
        <v>41655771</v>
      </c>
      <c r="B2699" s="1" t="s">
        <v>6536</v>
      </c>
      <c r="C2699" t="s">
        <v>4408</v>
      </c>
      <c r="D2699" s="2">
        <v>4824</v>
      </c>
      <c r="E2699" s="1" t="s">
        <v>6066</v>
      </c>
      <c r="F2699" s="2">
        <v>11203</v>
      </c>
      <c r="G2699" s="3">
        <v>3476154913</v>
      </c>
      <c r="H2699" s="1" t="s">
        <v>641</v>
      </c>
      <c r="I2699" t="s">
        <v>21</v>
      </c>
      <c r="J2699">
        <v>60</v>
      </c>
      <c r="K2699">
        <v>273</v>
      </c>
      <c r="L2699" s="18">
        <f>(((RestaurantData4[[#This Row],[FitScore]]/100)*RestaurantData4[[#This Row],[DailyCustAvg]])/3.5)*30</f>
        <v>1404</v>
      </c>
      <c r="M2699">
        <v>40.651644785031003</v>
      </c>
      <c r="N2699">
        <v>-73.932020853832995</v>
      </c>
      <c r="O2699">
        <v>317</v>
      </c>
      <c r="P2699">
        <v>45</v>
      </c>
    </row>
    <row r="2700" spans="1:16" hidden="1" x14ac:dyDescent="0.3">
      <c r="A2700">
        <v>50086172</v>
      </c>
      <c r="B2700" s="1" t="s">
        <v>7401</v>
      </c>
      <c r="C2700" t="s">
        <v>6631</v>
      </c>
      <c r="D2700" s="2">
        <v>13621</v>
      </c>
      <c r="E2700" s="1" t="s">
        <v>6830</v>
      </c>
      <c r="F2700" s="2">
        <v>11354</v>
      </c>
      <c r="G2700" s="3">
        <v>6506276055</v>
      </c>
      <c r="H2700" s="1" t="s">
        <v>56</v>
      </c>
      <c r="I2700" t="s">
        <v>17</v>
      </c>
      <c r="J2700">
        <v>55</v>
      </c>
      <c r="K2700">
        <v>273</v>
      </c>
      <c r="L2700" s="18">
        <f>(((RestaurantData4[[#This Row],[FitScore]]/100)*RestaurantData4[[#This Row],[DailyCustAvg]])/3.5)*30</f>
        <v>1287</v>
      </c>
      <c r="M2700">
        <v>40.759791642743998</v>
      </c>
      <c r="N2700">
        <v>-73.829242612572997</v>
      </c>
      <c r="O2700">
        <v>407</v>
      </c>
      <c r="P2700">
        <v>20</v>
      </c>
    </row>
    <row r="2701" spans="1:16" hidden="1" x14ac:dyDescent="0.3">
      <c r="A2701">
        <v>50095345</v>
      </c>
      <c r="B2701" s="1" t="s">
        <v>7439</v>
      </c>
      <c r="C2701" t="s">
        <v>6631</v>
      </c>
      <c r="D2701" s="2">
        <v>14909</v>
      </c>
      <c r="E2701" s="1" t="s">
        <v>7089</v>
      </c>
      <c r="F2701" s="2">
        <v>11355</v>
      </c>
      <c r="G2701" s="3">
        <v>7187538282</v>
      </c>
      <c r="H2701" s="1" t="s">
        <v>193</v>
      </c>
      <c r="I2701" t="s">
        <v>21</v>
      </c>
      <c r="J2701">
        <v>70</v>
      </c>
      <c r="K2701">
        <v>273</v>
      </c>
      <c r="L2701" s="18">
        <f>(((RestaurantData4[[#This Row],[FitScore]]/100)*RestaurantData4[[#This Row],[DailyCustAvg]])/3.5)*30</f>
        <v>1638</v>
      </c>
      <c r="M2701">
        <v>40.762163836588996</v>
      </c>
      <c r="N2701">
        <v>-73.815519094853002</v>
      </c>
      <c r="O2701">
        <v>407</v>
      </c>
      <c r="P2701">
        <v>20</v>
      </c>
    </row>
    <row r="2702" spans="1:16" hidden="1" x14ac:dyDescent="0.3">
      <c r="A2702">
        <v>50101558</v>
      </c>
      <c r="B2702" s="1" t="s">
        <v>7582</v>
      </c>
      <c r="C2702" t="s">
        <v>6631</v>
      </c>
      <c r="D2702" s="2">
        <v>13859</v>
      </c>
      <c r="E2702" s="1" t="s">
        <v>6832</v>
      </c>
      <c r="F2702" s="2">
        <v>11435</v>
      </c>
      <c r="G2702" s="3">
        <v>7182061499</v>
      </c>
      <c r="H2702" s="1" t="s">
        <v>276</v>
      </c>
      <c r="I2702" t="s">
        <v>21</v>
      </c>
      <c r="J2702">
        <v>74</v>
      </c>
      <c r="K2702">
        <v>273</v>
      </c>
      <c r="L2702" s="18">
        <f>(((RestaurantData4[[#This Row],[FitScore]]/100)*RestaurantData4[[#This Row],[DailyCustAvg]])/3.5)*30</f>
        <v>1731.6000000000001</v>
      </c>
      <c r="M2702">
        <v>40.70741146105</v>
      </c>
      <c r="N2702">
        <v>-73.817424144392007</v>
      </c>
      <c r="O2702">
        <v>408</v>
      </c>
      <c r="P2702">
        <v>24</v>
      </c>
    </row>
    <row r="2703" spans="1:16" hidden="1" x14ac:dyDescent="0.3">
      <c r="A2703">
        <v>50071439</v>
      </c>
      <c r="B2703" s="1" t="s">
        <v>97</v>
      </c>
      <c r="C2703" t="s">
        <v>14</v>
      </c>
      <c r="D2703" s="2">
        <v>176</v>
      </c>
      <c r="E2703" s="1" t="s">
        <v>38</v>
      </c>
      <c r="F2703" s="2">
        <v>10013</v>
      </c>
      <c r="G2703" s="3">
        <v>6469985998</v>
      </c>
      <c r="H2703" s="1" t="s">
        <v>66</v>
      </c>
      <c r="I2703" t="s">
        <v>17</v>
      </c>
      <c r="J2703">
        <v>100</v>
      </c>
      <c r="K2703">
        <v>272</v>
      </c>
      <c r="L2703" s="18">
        <f>(((RestaurantData4[[#This Row],[FitScore]]/100)*RestaurantData4[[#This Row],[DailyCustAvg]])/3.5)*30</f>
        <v>2331.4285714285711</v>
      </c>
      <c r="M2703">
        <v>40.715557571342998</v>
      </c>
      <c r="N2703">
        <v>-74.007449082826</v>
      </c>
      <c r="O2703">
        <v>101</v>
      </c>
      <c r="P2703">
        <v>1</v>
      </c>
    </row>
    <row r="2704" spans="1:16" x14ac:dyDescent="0.3">
      <c r="A2704">
        <v>50085396</v>
      </c>
      <c r="B2704" s="1" t="s">
        <v>1695</v>
      </c>
      <c r="C2704" t="s">
        <v>14</v>
      </c>
      <c r="D2704" s="2">
        <v>714</v>
      </c>
      <c r="E2704" s="1" t="s">
        <v>385</v>
      </c>
      <c r="F2704" s="2">
        <v>10019</v>
      </c>
      <c r="G2704" s="3">
        <v>6468239815</v>
      </c>
      <c r="H2704" s="1" t="s">
        <v>20</v>
      </c>
      <c r="I2704" t="s">
        <v>21</v>
      </c>
      <c r="J2704">
        <v>100</v>
      </c>
      <c r="K2704">
        <v>316</v>
      </c>
      <c r="L2704" s="18">
        <f>(((RestaurantData4[[#This Row],[FitScore]]/100)*RestaurantData4[[#This Row],[DailyCustAvg]])/3.5)*30</f>
        <v>2708.5714285714289</v>
      </c>
      <c r="M2704">
        <v>40.762646496982001</v>
      </c>
      <c r="N2704">
        <v>-73.989549443127004</v>
      </c>
      <c r="O2704">
        <v>104</v>
      </c>
      <c r="P2704">
        <v>3</v>
      </c>
    </row>
    <row r="2705" spans="1:16" hidden="1" x14ac:dyDescent="0.3">
      <c r="A2705">
        <v>41178691</v>
      </c>
      <c r="B2705" s="1" t="s">
        <v>169</v>
      </c>
      <c r="C2705" t="s">
        <v>14</v>
      </c>
      <c r="D2705" s="2">
        <v>1</v>
      </c>
      <c r="E2705" s="1" t="s">
        <v>170</v>
      </c>
      <c r="F2705" s="2">
        <v>10004</v>
      </c>
      <c r="G2705" s="3">
        <v>2127859200</v>
      </c>
      <c r="H2705" s="1" t="s">
        <v>16</v>
      </c>
      <c r="I2705" t="s">
        <v>17</v>
      </c>
      <c r="J2705">
        <v>98</v>
      </c>
      <c r="K2705">
        <v>272</v>
      </c>
      <c r="L2705" s="18">
        <f>(((RestaurantData4[[#This Row],[FitScore]]/100)*RestaurantData4[[#This Row],[DailyCustAvg]])/3.5)*30</f>
        <v>2284.7999999999997</v>
      </c>
      <c r="M2705">
        <v>40.704638717252003</v>
      </c>
      <c r="N2705">
        <v>-74.009608277862995</v>
      </c>
      <c r="O2705">
        <v>101</v>
      </c>
      <c r="P2705">
        <v>1</v>
      </c>
    </row>
    <row r="2706" spans="1:16" hidden="1" x14ac:dyDescent="0.3">
      <c r="A2706">
        <v>41655257</v>
      </c>
      <c r="B2706" s="1" t="s">
        <v>273</v>
      </c>
      <c r="C2706" t="s">
        <v>14</v>
      </c>
      <c r="D2706" s="2">
        <v>2</v>
      </c>
      <c r="E2706" s="1" t="s">
        <v>34</v>
      </c>
      <c r="F2706" s="2">
        <v>10004</v>
      </c>
      <c r="G2706" s="3">
        <v>2127859822</v>
      </c>
      <c r="H2706" s="1" t="s">
        <v>16</v>
      </c>
      <c r="I2706" t="s">
        <v>17</v>
      </c>
      <c r="J2706">
        <v>97</v>
      </c>
      <c r="K2706">
        <v>272</v>
      </c>
      <c r="L2706" s="18">
        <f>(((RestaurantData4[[#This Row],[FitScore]]/100)*RestaurantData4[[#This Row],[DailyCustAvg]])/3.5)*30</f>
        <v>2261.485714285714</v>
      </c>
      <c r="M2706">
        <v>40.704111365647002</v>
      </c>
      <c r="N2706">
        <v>-74.013186030396</v>
      </c>
      <c r="O2706">
        <v>101</v>
      </c>
      <c r="P2706">
        <v>1</v>
      </c>
    </row>
    <row r="2707" spans="1:16" x14ac:dyDescent="0.3">
      <c r="A2707">
        <v>50014677</v>
      </c>
      <c r="B2707" s="1" t="s">
        <v>1385</v>
      </c>
      <c r="C2707" t="s">
        <v>14</v>
      </c>
      <c r="D2707" s="2">
        <v>370</v>
      </c>
      <c r="E2707" s="1" t="s">
        <v>1380</v>
      </c>
      <c r="F2707" s="2">
        <v>10019</v>
      </c>
      <c r="G2707" s="3">
        <v>6469797225</v>
      </c>
      <c r="H2707" s="1" t="s">
        <v>202</v>
      </c>
      <c r="I2707" t="s">
        <v>21</v>
      </c>
      <c r="J2707">
        <v>99</v>
      </c>
      <c r="K2707">
        <v>315</v>
      </c>
      <c r="L2707" s="18">
        <f>(((RestaurantData4[[#This Row],[FitScore]]/100)*RestaurantData4[[#This Row],[DailyCustAvg]])/3.5)*30</f>
        <v>2673.0000000000005</v>
      </c>
      <c r="M2707">
        <v>40.763854030178997</v>
      </c>
      <c r="N2707">
        <v>-73.987917564599002</v>
      </c>
      <c r="O2707">
        <v>104</v>
      </c>
      <c r="P2707">
        <v>3</v>
      </c>
    </row>
    <row r="2708" spans="1:16" hidden="1" x14ac:dyDescent="0.3">
      <c r="A2708">
        <v>50082677</v>
      </c>
      <c r="B2708" s="1" t="s">
        <v>825</v>
      </c>
      <c r="C2708" t="s">
        <v>14</v>
      </c>
      <c r="D2708" s="2">
        <v>206</v>
      </c>
      <c r="E2708" s="1" t="s">
        <v>362</v>
      </c>
      <c r="F2708" s="2">
        <v>10012</v>
      </c>
      <c r="G2708" s="3">
        <v>2129252364</v>
      </c>
      <c r="H2708" s="1" t="s">
        <v>193</v>
      </c>
      <c r="I2708" t="s">
        <v>17</v>
      </c>
      <c r="J2708">
        <v>96</v>
      </c>
      <c r="K2708">
        <v>272</v>
      </c>
      <c r="L2708" s="18">
        <f>(((RestaurantData4[[#This Row],[FitScore]]/100)*RestaurantData4[[#This Row],[DailyCustAvg]])/3.5)*30</f>
        <v>2238.1714285714284</v>
      </c>
      <c r="M2708">
        <v>40.725312662124999</v>
      </c>
      <c r="N2708">
        <v>-74.003542893087996</v>
      </c>
      <c r="O2708">
        <v>102</v>
      </c>
      <c r="P2708">
        <v>3</v>
      </c>
    </row>
    <row r="2709" spans="1:16" hidden="1" x14ac:dyDescent="0.3">
      <c r="A2709">
        <v>50039082</v>
      </c>
      <c r="B2709" s="1" t="s">
        <v>979</v>
      </c>
      <c r="C2709" t="s">
        <v>14</v>
      </c>
      <c r="D2709" s="2">
        <v>521</v>
      </c>
      <c r="E2709" s="1" t="s">
        <v>532</v>
      </c>
      <c r="F2709" s="2">
        <v>10002</v>
      </c>
      <c r="G2709" s="3">
        <v>2129950244</v>
      </c>
      <c r="H2709" s="1" t="s">
        <v>212</v>
      </c>
      <c r="I2709" t="s">
        <v>17</v>
      </c>
      <c r="J2709">
        <v>99</v>
      </c>
      <c r="K2709">
        <v>272</v>
      </c>
      <c r="L2709" s="18">
        <f>(((RestaurantData4[[#This Row],[FitScore]]/100)*RestaurantData4[[#This Row],[DailyCustAvg]])/3.5)*30</f>
        <v>2308.1142857142854</v>
      </c>
      <c r="M2709">
        <v>40.714573786457002</v>
      </c>
      <c r="N2709">
        <v>-73.982082786248</v>
      </c>
      <c r="O2709">
        <v>103</v>
      </c>
      <c r="P2709">
        <v>1</v>
      </c>
    </row>
    <row r="2710" spans="1:16" hidden="1" x14ac:dyDescent="0.3">
      <c r="A2710">
        <v>40666183</v>
      </c>
      <c r="B2710" s="1" t="s">
        <v>1195</v>
      </c>
      <c r="C2710" t="s">
        <v>14</v>
      </c>
      <c r="D2710" s="2">
        <v>68</v>
      </c>
      <c r="E2710" s="1" t="s">
        <v>868</v>
      </c>
      <c r="F2710" s="2">
        <v>10003</v>
      </c>
      <c r="G2710" s="3">
        <v>2122545766</v>
      </c>
      <c r="H2710" s="1" t="s">
        <v>16</v>
      </c>
      <c r="I2710" t="s">
        <v>17</v>
      </c>
      <c r="J2710">
        <v>99</v>
      </c>
      <c r="K2710">
        <v>272</v>
      </c>
      <c r="L2710" s="18">
        <f>(((RestaurantData4[[#This Row],[FitScore]]/100)*RestaurantData4[[#This Row],[DailyCustAvg]])/3.5)*30</f>
        <v>2308.1142857142854</v>
      </c>
      <c r="M2710">
        <v>40.726034111872998</v>
      </c>
      <c r="N2710">
        <v>-73.989522735883995</v>
      </c>
      <c r="O2710">
        <v>103</v>
      </c>
      <c r="P2710">
        <v>2</v>
      </c>
    </row>
    <row r="2711" spans="1:16" hidden="1" x14ac:dyDescent="0.3">
      <c r="A2711">
        <v>50090063</v>
      </c>
      <c r="B2711" s="1" t="s">
        <v>1443</v>
      </c>
      <c r="C2711" t="s">
        <v>14</v>
      </c>
      <c r="D2711" s="2">
        <v>545</v>
      </c>
      <c r="E2711" s="1" t="s">
        <v>1444</v>
      </c>
      <c r="F2711" s="2">
        <v>10001</v>
      </c>
      <c r="G2711" s="3">
        <v>6468604813</v>
      </c>
      <c r="H2711" s="1" t="s">
        <v>16</v>
      </c>
      <c r="I2711" t="s">
        <v>17</v>
      </c>
      <c r="J2711">
        <v>99</v>
      </c>
      <c r="K2711">
        <v>272</v>
      </c>
      <c r="L2711" s="18">
        <f>(((RestaurantData4[[#This Row],[FitScore]]/100)*RestaurantData4[[#This Row],[DailyCustAvg]])/3.5)*30</f>
        <v>2308.1142857142854</v>
      </c>
      <c r="M2711">
        <v>40.752834424786997</v>
      </c>
      <c r="N2711">
        <v>-74.002811668402003</v>
      </c>
      <c r="O2711">
        <v>104</v>
      </c>
      <c r="P2711">
        <v>3</v>
      </c>
    </row>
    <row r="2712" spans="1:16" x14ac:dyDescent="0.3">
      <c r="A2712">
        <v>40599617</v>
      </c>
      <c r="B2712" s="1" t="s">
        <v>1598</v>
      </c>
      <c r="C2712" t="s">
        <v>14</v>
      </c>
      <c r="D2712" s="2">
        <v>886</v>
      </c>
      <c r="E2712" s="1" t="s">
        <v>385</v>
      </c>
      <c r="F2712" s="2">
        <v>10019</v>
      </c>
      <c r="G2712" s="3">
        <v>2129699642</v>
      </c>
      <c r="H2712" s="1" t="s">
        <v>16</v>
      </c>
      <c r="I2712" t="s">
        <v>21</v>
      </c>
      <c r="J2712">
        <v>99</v>
      </c>
      <c r="K2712">
        <v>315</v>
      </c>
      <c r="L2712" s="18">
        <f>(((RestaurantData4[[#This Row],[FitScore]]/100)*RestaurantData4[[#This Row],[DailyCustAvg]])/3.5)*30</f>
        <v>2673.0000000000005</v>
      </c>
      <c r="M2712">
        <v>40.768198699441001</v>
      </c>
      <c r="N2712">
        <v>-73.985490741560994</v>
      </c>
      <c r="O2712">
        <v>104</v>
      </c>
      <c r="P2712">
        <v>3</v>
      </c>
    </row>
    <row r="2713" spans="1:16" hidden="1" x14ac:dyDescent="0.3">
      <c r="A2713">
        <v>50075441</v>
      </c>
      <c r="B2713" s="1" t="s">
        <v>2015</v>
      </c>
      <c r="C2713" t="s">
        <v>14</v>
      </c>
      <c r="D2713" s="2">
        <v>570</v>
      </c>
      <c r="E2713" s="1" t="s">
        <v>1756</v>
      </c>
      <c r="F2713" s="2">
        <v>10022</v>
      </c>
      <c r="G2713" s="3">
        <v>5164282672</v>
      </c>
      <c r="H2713" s="1" t="s">
        <v>68</v>
      </c>
      <c r="I2713" t="s">
        <v>17</v>
      </c>
      <c r="J2713">
        <v>83</v>
      </c>
      <c r="K2713">
        <v>272</v>
      </c>
      <c r="L2713" s="18">
        <f>(((RestaurantData4[[#This Row],[FitScore]]/100)*RestaurantData4[[#This Row],[DailyCustAvg]])/3.5)*30</f>
        <v>1935.0857142857142</v>
      </c>
      <c r="M2713">
        <v>40.756918006477001</v>
      </c>
      <c r="N2713">
        <v>-73.972065672336001</v>
      </c>
      <c r="O2713">
        <v>105</v>
      </c>
      <c r="P2713">
        <v>4</v>
      </c>
    </row>
    <row r="2714" spans="1:16" hidden="1" x14ac:dyDescent="0.3">
      <c r="A2714">
        <v>50055210</v>
      </c>
      <c r="B2714" s="1" t="s">
        <v>2291</v>
      </c>
      <c r="C2714" t="s">
        <v>14</v>
      </c>
      <c r="D2714" s="2">
        <v>1133</v>
      </c>
      <c r="E2714" s="1" t="s">
        <v>1492</v>
      </c>
      <c r="F2714" s="2">
        <v>10036</v>
      </c>
      <c r="G2714" s="3">
        <v>2123362649</v>
      </c>
      <c r="H2714" s="1" t="s">
        <v>16</v>
      </c>
      <c r="I2714" t="s">
        <v>17</v>
      </c>
      <c r="J2714">
        <v>84</v>
      </c>
      <c r="K2714">
        <v>272</v>
      </c>
      <c r="L2714" s="18">
        <f>(((RestaurantData4[[#This Row],[FitScore]]/100)*RestaurantData4[[#This Row],[DailyCustAvg]])/3.5)*30</f>
        <v>1958.4</v>
      </c>
      <c r="M2714">
        <v>40.755934826188003</v>
      </c>
      <c r="N2714">
        <v>-73.983324114203995</v>
      </c>
      <c r="O2714">
        <v>105</v>
      </c>
      <c r="P2714">
        <v>4</v>
      </c>
    </row>
    <row r="2715" spans="1:16" hidden="1" x14ac:dyDescent="0.3">
      <c r="A2715">
        <v>41011016</v>
      </c>
      <c r="B2715" s="1" t="s">
        <v>293</v>
      </c>
      <c r="C2715" t="s">
        <v>14</v>
      </c>
      <c r="D2715" s="2">
        <v>1320</v>
      </c>
      <c r="E2715" s="1" t="s">
        <v>358</v>
      </c>
      <c r="F2715" s="2">
        <v>10019</v>
      </c>
      <c r="G2715" s="3">
        <v>2129699066</v>
      </c>
      <c r="H2715" s="1" t="s">
        <v>56</v>
      </c>
      <c r="I2715" t="s">
        <v>17</v>
      </c>
      <c r="J2715">
        <v>87</v>
      </c>
      <c r="K2715">
        <v>272</v>
      </c>
      <c r="L2715" s="18">
        <f>(((RestaurantData4[[#This Row],[FitScore]]/100)*RestaurantData4[[#This Row],[DailyCustAvg]])/3.5)*30</f>
        <v>2028.3428571428569</v>
      </c>
      <c r="M2715">
        <v>40.761854557497998</v>
      </c>
      <c r="N2715">
        <v>-73.978980011477006</v>
      </c>
      <c r="O2715">
        <v>105</v>
      </c>
      <c r="P2715">
        <v>4</v>
      </c>
    </row>
    <row r="2716" spans="1:16" hidden="1" x14ac:dyDescent="0.3">
      <c r="A2716">
        <v>50039052</v>
      </c>
      <c r="B2716" s="1" t="s">
        <v>2519</v>
      </c>
      <c r="C2716" t="s">
        <v>14</v>
      </c>
      <c r="D2716" s="2">
        <v>800</v>
      </c>
      <c r="E2716" s="1" t="s">
        <v>841</v>
      </c>
      <c r="F2716" s="2">
        <v>10017</v>
      </c>
      <c r="G2716" s="3">
        <v>2123687777</v>
      </c>
      <c r="H2716" s="1" t="s">
        <v>52</v>
      </c>
      <c r="I2716" t="s">
        <v>17</v>
      </c>
      <c r="J2716">
        <v>81</v>
      </c>
      <c r="K2716">
        <v>272</v>
      </c>
      <c r="L2716" s="18">
        <f>(((RestaurantData4[[#This Row],[FitScore]]/100)*RestaurantData4[[#This Row],[DailyCustAvg]])/3.5)*30</f>
        <v>1888.457142857143</v>
      </c>
      <c r="M2716">
        <v>40.750278379374002</v>
      </c>
      <c r="N2716">
        <v>-73.971851915754996</v>
      </c>
      <c r="O2716">
        <v>106</v>
      </c>
      <c r="P2716">
        <v>4</v>
      </c>
    </row>
    <row r="2717" spans="1:16" hidden="1" x14ac:dyDescent="0.3">
      <c r="A2717">
        <v>40400204</v>
      </c>
      <c r="B2717" s="1" t="s">
        <v>291</v>
      </c>
      <c r="C2717" t="s">
        <v>14</v>
      </c>
      <c r="D2717" s="2">
        <v>585</v>
      </c>
      <c r="E2717" s="1" t="s">
        <v>841</v>
      </c>
      <c r="F2717" s="2">
        <v>10016</v>
      </c>
      <c r="G2717" s="3">
        <v>2126841299</v>
      </c>
      <c r="H2717" s="1" t="s">
        <v>56</v>
      </c>
      <c r="I2717" t="s">
        <v>17</v>
      </c>
      <c r="J2717">
        <v>81</v>
      </c>
      <c r="K2717">
        <v>272</v>
      </c>
      <c r="L2717" s="18">
        <f>(((RestaurantData4[[#This Row],[FitScore]]/100)*RestaurantData4[[#This Row],[DailyCustAvg]])/3.5)*30</f>
        <v>1888.457142857143</v>
      </c>
      <c r="M2717">
        <v>40.743563036129999</v>
      </c>
      <c r="N2717">
        <v>-73.976708635349993</v>
      </c>
      <c r="O2717">
        <v>106</v>
      </c>
      <c r="P2717">
        <v>2</v>
      </c>
    </row>
    <row r="2718" spans="1:16" x14ac:dyDescent="0.3">
      <c r="A2718">
        <v>50000593</v>
      </c>
      <c r="B2718" s="1" t="s">
        <v>1539</v>
      </c>
      <c r="C2718" t="s">
        <v>14</v>
      </c>
      <c r="D2718" s="2">
        <v>742</v>
      </c>
      <c r="E2718" s="1" t="s">
        <v>385</v>
      </c>
      <c r="F2718" s="2">
        <v>10019</v>
      </c>
      <c r="G2718" s="3">
        <v>2129511518</v>
      </c>
      <c r="H2718" s="1" t="s">
        <v>16</v>
      </c>
      <c r="I2718" t="s">
        <v>21</v>
      </c>
      <c r="J2718">
        <v>100</v>
      </c>
      <c r="K2718">
        <v>309</v>
      </c>
      <c r="L2718" s="18">
        <f>(((RestaurantData4[[#This Row],[FitScore]]/100)*RestaurantData4[[#This Row],[DailyCustAvg]])/3.5)*30</f>
        <v>2648.5714285714289</v>
      </c>
      <c r="M2718">
        <v>40.763568671767999</v>
      </c>
      <c r="N2718">
        <v>-73.988870633966997</v>
      </c>
      <c r="O2718">
        <v>104</v>
      </c>
      <c r="P2718">
        <v>3</v>
      </c>
    </row>
    <row r="2719" spans="1:16" x14ac:dyDescent="0.3">
      <c r="A2719">
        <v>50061461</v>
      </c>
      <c r="B2719" s="1" t="s">
        <v>1700</v>
      </c>
      <c r="C2719" t="s">
        <v>14</v>
      </c>
      <c r="D2719" s="2">
        <v>610</v>
      </c>
      <c r="E2719" s="1" t="s">
        <v>1701</v>
      </c>
      <c r="F2719" s="2">
        <v>10019</v>
      </c>
      <c r="G2719" s="3">
        <v>2813630900</v>
      </c>
      <c r="H2719" s="1" t="s">
        <v>521</v>
      </c>
      <c r="I2719" t="s">
        <v>21</v>
      </c>
      <c r="J2719">
        <v>100</v>
      </c>
      <c r="K2719">
        <v>303</v>
      </c>
      <c r="L2719" s="18">
        <f>(((RestaurantData4[[#This Row],[FitScore]]/100)*RestaurantData4[[#This Row],[DailyCustAvg]])/3.5)*30</f>
        <v>2597.1428571428569</v>
      </c>
      <c r="M2719">
        <v>40.769840730155003</v>
      </c>
      <c r="N2719">
        <v>-73.992414852850999</v>
      </c>
      <c r="O2719">
        <v>104</v>
      </c>
      <c r="P2719">
        <v>6</v>
      </c>
    </row>
    <row r="2720" spans="1:16" x14ac:dyDescent="0.3">
      <c r="A2720">
        <v>50041989</v>
      </c>
      <c r="B2720" s="1" t="s">
        <v>1608</v>
      </c>
      <c r="C2720" t="s">
        <v>14</v>
      </c>
      <c r="D2720" s="2">
        <v>744</v>
      </c>
      <c r="E2720" s="1" t="s">
        <v>385</v>
      </c>
      <c r="F2720" s="2">
        <v>10019</v>
      </c>
      <c r="G2720" s="3">
        <v>2129561784</v>
      </c>
      <c r="H2720" s="1" t="s">
        <v>68</v>
      </c>
      <c r="I2720" t="s">
        <v>21</v>
      </c>
      <c r="J2720">
        <v>100</v>
      </c>
      <c r="K2720">
        <v>302</v>
      </c>
      <c r="L2720" s="18">
        <f>(((RestaurantData4[[#This Row],[FitScore]]/100)*RestaurantData4[[#This Row],[DailyCustAvg]])/3.5)*30</f>
        <v>2588.5714285714289</v>
      </c>
      <c r="M2720">
        <v>40.763618073898002</v>
      </c>
      <c r="N2720">
        <v>-73.988834526508995</v>
      </c>
      <c r="O2720">
        <v>104</v>
      </c>
      <c r="P2720">
        <v>3</v>
      </c>
    </row>
    <row r="2721" spans="1:16" x14ac:dyDescent="0.3">
      <c r="A2721">
        <v>41434036</v>
      </c>
      <c r="B2721" s="1" t="s">
        <v>1439</v>
      </c>
      <c r="C2721" t="s">
        <v>14</v>
      </c>
      <c r="D2721" s="2">
        <v>937</v>
      </c>
      <c r="E2721" s="1" t="s">
        <v>383</v>
      </c>
      <c r="F2721" s="2">
        <v>10019</v>
      </c>
      <c r="G2721" s="3">
        <v>2123077307</v>
      </c>
      <c r="H2721" s="1" t="s">
        <v>29</v>
      </c>
      <c r="I2721" t="s">
        <v>21</v>
      </c>
      <c r="J2721">
        <v>100</v>
      </c>
      <c r="K2721">
        <v>294</v>
      </c>
      <c r="L2721" s="18">
        <f>(((RestaurantData4[[#This Row],[FitScore]]/100)*RestaurantData4[[#This Row],[DailyCustAvg]])/3.5)*30</f>
        <v>2520</v>
      </c>
      <c r="M2721">
        <v>40.765676019444001</v>
      </c>
      <c r="N2721">
        <v>-73.983642958358004</v>
      </c>
      <c r="O2721">
        <v>104</v>
      </c>
      <c r="P2721">
        <v>3</v>
      </c>
    </row>
    <row r="2722" spans="1:16" hidden="1" x14ac:dyDescent="0.3">
      <c r="A2722">
        <v>40367373</v>
      </c>
      <c r="B2722" s="1" t="s">
        <v>3040</v>
      </c>
      <c r="C2722" t="s">
        <v>14</v>
      </c>
      <c r="D2722" s="2">
        <v>232</v>
      </c>
      <c r="E2722" s="1" t="s">
        <v>2917</v>
      </c>
      <c r="F2722" s="2">
        <v>10065</v>
      </c>
      <c r="G2722" s="3">
        <v>2123717187</v>
      </c>
      <c r="H2722" s="1" t="s">
        <v>16</v>
      </c>
      <c r="I2722" t="s">
        <v>17</v>
      </c>
      <c r="J2722">
        <v>100</v>
      </c>
      <c r="K2722">
        <v>272</v>
      </c>
      <c r="L2722" s="18">
        <f>(((RestaurantData4[[#This Row],[FitScore]]/100)*RestaurantData4[[#This Row],[DailyCustAvg]])/3.5)*30</f>
        <v>2331.4285714285711</v>
      </c>
      <c r="M2722">
        <v>40.764309967429</v>
      </c>
      <c r="N2722">
        <v>-73.963456427465999</v>
      </c>
      <c r="O2722">
        <v>108</v>
      </c>
      <c r="P2722">
        <v>4</v>
      </c>
    </row>
    <row r="2723" spans="1:16" x14ac:dyDescent="0.3">
      <c r="A2723">
        <v>41670066</v>
      </c>
      <c r="B2723" s="1" t="s">
        <v>1561</v>
      </c>
      <c r="C2723" t="s">
        <v>14</v>
      </c>
      <c r="D2723" s="2">
        <v>524</v>
      </c>
      <c r="E2723" s="1" t="s">
        <v>1477</v>
      </c>
      <c r="F2723" s="2">
        <v>10019</v>
      </c>
      <c r="G2723" s="3">
        <v>2124841333</v>
      </c>
      <c r="H2723" s="1" t="s">
        <v>16</v>
      </c>
      <c r="I2723" t="s">
        <v>21</v>
      </c>
      <c r="J2723">
        <v>99</v>
      </c>
      <c r="K2723">
        <v>294</v>
      </c>
      <c r="L2723" s="18">
        <f>(((RestaurantData4[[#This Row],[FitScore]]/100)*RestaurantData4[[#This Row],[DailyCustAvg]])/3.5)*30</f>
        <v>2494.7999999999997</v>
      </c>
      <c r="M2723">
        <v>40.770787348848998</v>
      </c>
      <c r="N2723">
        <v>-73.988533664382004</v>
      </c>
      <c r="O2723">
        <v>104</v>
      </c>
      <c r="P2723">
        <v>6</v>
      </c>
    </row>
    <row r="2724" spans="1:16" hidden="1" x14ac:dyDescent="0.3">
      <c r="A2724">
        <v>50083472</v>
      </c>
      <c r="B2724" s="1" t="s">
        <v>3507</v>
      </c>
      <c r="C2724" t="s">
        <v>14</v>
      </c>
      <c r="D2724" s="2">
        <v>3821</v>
      </c>
      <c r="E2724" s="1" t="s">
        <v>34</v>
      </c>
      <c r="F2724" s="2">
        <v>10032</v>
      </c>
      <c r="G2724" s="3">
        <v>6464389293</v>
      </c>
      <c r="H2724" s="1" t="s">
        <v>16</v>
      </c>
      <c r="I2724" t="s">
        <v>17</v>
      </c>
      <c r="J2724">
        <v>74</v>
      </c>
      <c r="K2724">
        <v>272</v>
      </c>
      <c r="L2724" s="18">
        <f>(((RestaurantData4[[#This Row],[FitScore]]/100)*RestaurantData4[[#This Row],[DailyCustAvg]])/3.5)*30</f>
        <v>1725.2571428571428</v>
      </c>
      <c r="M2724">
        <v>40.835402044905997</v>
      </c>
      <c r="N2724">
        <v>-73.943909787218999</v>
      </c>
      <c r="O2724">
        <v>112</v>
      </c>
      <c r="P2724">
        <v>7</v>
      </c>
    </row>
    <row r="2725" spans="1:16" hidden="1" x14ac:dyDescent="0.3">
      <c r="A2725">
        <v>50057335</v>
      </c>
      <c r="B2725" s="1" t="s">
        <v>4715</v>
      </c>
      <c r="C2725" t="s">
        <v>4408</v>
      </c>
      <c r="D2725" s="2">
        <v>788</v>
      </c>
      <c r="E2725" s="1" t="s">
        <v>4412</v>
      </c>
      <c r="F2725" s="2">
        <v>11211</v>
      </c>
      <c r="G2725" s="3">
        <v>3057668384</v>
      </c>
      <c r="H2725" s="1" t="s">
        <v>56</v>
      </c>
      <c r="I2725" t="s">
        <v>21</v>
      </c>
      <c r="J2725">
        <v>87</v>
      </c>
      <c r="K2725">
        <v>272</v>
      </c>
      <c r="L2725" s="18">
        <f>(((RestaurantData4[[#This Row],[FitScore]]/100)*RestaurantData4[[#This Row],[DailyCustAvg]])/3.5)*30</f>
        <v>2028.3428571428569</v>
      </c>
      <c r="M2725">
        <v>40.711480806524001</v>
      </c>
      <c r="N2725">
        <v>-73.961346502132002</v>
      </c>
      <c r="O2725">
        <v>301</v>
      </c>
      <c r="P2725">
        <v>34</v>
      </c>
    </row>
    <row r="2726" spans="1:16" hidden="1" x14ac:dyDescent="0.3">
      <c r="A2726">
        <v>41488028</v>
      </c>
      <c r="B2726" s="1" t="s">
        <v>1795</v>
      </c>
      <c r="C2726" t="s">
        <v>4408</v>
      </c>
      <c r="D2726" s="2">
        <v>139</v>
      </c>
      <c r="E2726" s="1" t="s">
        <v>4793</v>
      </c>
      <c r="F2726" s="2">
        <v>11217</v>
      </c>
      <c r="G2726" s="3">
        <v>7189475040</v>
      </c>
      <c r="H2726" s="1" t="s">
        <v>16</v>
      </c>
      <c r="I2726" t="s">
        <v>17</v>
      </c>
      <c r="J2726">
        <v>84</v>
      </c>
      <c r="K2726">
        <v>272</v>
      </c>
      <c r="L2726" s="18">
        <f>(((RestaurantData4[[#This Row],[FitScore]]/100)*RestaurantData4[[#This Row],[DailyCustAvg]])/3.5)*30</f>
        <v>1958.4</v>
      </c>
      <c r="M2726">
        <v>40.684429939379001</v>
      </c>
      <c r="N2726">
        <v>-73.977724518610003</v>
      </c>
      <c r="O2726">
        <v>302</v>
      </c>
      <c r="P2726">
        <v>35</v>
      </c>
    </row>
    <row r="2727" spans="1:16" ht="28.8" hidden="1" x14ac:dyDescent="0.3">
      <c r="A2727">
        <v>50068270</v>
      </c>
      <c r="B2727" s="1" t="s">
        <v>4963</v>
      </c>
      <c r="C2727" t="s">
        <v>4408</v>
      </c>
      <c r="D2727" s="2">
        <v>85</v>
      </c>
      <c r="E2727" s="1" t="s">
        <v>4772</v>
      </c>
      <c r="F2727" s="2">
        <v>11201</v>
      </c>
      <c r="G2727" s="3">
        <v>7183299537</v>
      </c>
      <c r="H2727" s="1" t="s">
        <v>16</v>
      </c>
      <c r="I2727" t="s">
        <v>21</v>
      </c>
      <c r="J2727">
        <v>96</v>
      </c>
      <c r="K2727">
        <v>272</v>
      </c>
      <c r="L2727" s="18">
        <f>(((RestaurantData4[[#This Row],[FitScore]]/100)*RestaurantData4[[#This Row],[DailyCustAvg]])/3.5)*30</f>
        <v>2238.1714285714284</v>
      </c>
      <c r="M2727">
        <v>40.696461427845001</v>
      </c>
      <c r="N2727">
        <v>-73.984723853629006</v>
      </c>
      <c r="O2727">
        <v>302</v>
      </c>
      <c r="P2727">
        <v>33</v>
      </c>
    </row>
    <row r="2728" spans="1:16" hidden="1" x14ac:dyDescent="0.3">
      <c r="A2728">
        <v>41631488</v>
      </c>
      <c r="B2728" s="1" t="s">
        <v>3879</v>
      </c>
      <c r="C2728" t="s">
        <v>4408</v>
      </c>
      <c r="D2728" s="2">
        <v>289</v>
      </c>
      <c r="E2728" s="1" t="s">
        <v>4778</v>
      </c>
      <c r="F2728" s="2">
        <v>11217</v>
      </c>
      <c r="G2728" s="3">
        <v>7182609464</v>
      </c>
      <c r="H2728" s="1" t="s">
        <v>45</v>
      </c>
      <c r="I2728" t="s">
        <v>21</v>
      </c>
      <c r="J2728">
        <v>88</v>
      </c>
      <c r="K2728">
        <v>272</v>
      </c>
      <c r="L2728" s="18">
        <f>(((RestaurantData4[[#This Row],[FitScore]]/100)*RestaurantData4[[#This Row],[DailyCustAvg]])/3.5)*30</f>
        <v>2051.6571428571433</v>
      </c>
      <c r="M2728">
        <v>40.688223985355002</v>
      </c>
      <c r="N2728">
        <v>-73.982107923008002</v>
      </c>
      <c r="O2728">
        <v>302</v>
      </c>
      <c r="P2728">
        <v>33</v>
      </c>
    </row>
    <row r="2729" spans="1:16" hidden="1" x14ac:dyDescent="0.3">
      <c r="A2729">
        <v>50084358</v>
      </c>
      <c r="B2729" s="1" t="s">
        <v>5031</v>
      </c>
      <c r="C2729" t="s">
        <v>4408</v>
      </c>
      <c r="D2729" s="2">
        <v>1928</v>
      </c>
      <c r="E2729" s="1" t="s">
        <v>160</v>
      </c>
      <c r="F2729" s="2">
        <v>11233</v>
      </c>
      <c r="G2729" s="3">
        <v>3477852339</v>
      </c>
      <c r="H2729" s="1" t="s">
        <v>641</v>
      </c>
      <c r="J2729">
        <v>82</v>
      </c>
      <c r="K2729">
        <v>272</v>
      </c>
      <c r="L2729" s="18">
        <f>(((RestaurantData4[[#This Row],[FitScore]]/100)*RestaurantData4[[#This Row],[DailyCustAvg]])/3.5)*30</f>
        <v>1911.7714285714285</v>
      </c>
      <c r="M2729">
        <v>40.678872062156003</v>
      </c>
      <c r="N2729">
        <v>-73.921948590068993</v>
      </c>
      <c r="O2729">
        <v>303</v>
      </c>
      <c r="P2729">
        <v>41</v>
      </c>
    </row>
    <row r="2730" spans="1:16" hidden="1" x14ac:dyDescent="0.3">
      <c r="A2730">
        <v>50075334</v>
      </c>
      <c r="B2730" s="1" t="s">
        <v>5361</v>
      </c>
      <c r="C2730" t="s">
        <v>4408</v>
      </c>
      <c r="D2730" s="2">
        <v>156</v>
      </c>
      <c r="E2730" s="1" t="s">
        <v>4828</v>
      </c>
      <c r="F2730" s="2">
        <v>11201</v>
      </c>
      <c r="G2730" s="3">
        <v>7185229728</v>
      </c>
      <c r="H2730" s="1" t="s">
        <v>20</v>
      </c>
      <c r="I2730" t="s">
        <v>17</v>
      </c>
      <c r="J2730">
        <v>75</v>
      </c>
      <c r="K2730">
        <v>272</v>
      </c>
      <c r="L2730" s="18">
        <f>(((RestaurantData4[[#This Row],[FitScore]]/100)*RestaurantData4[[#This Row],[DailyCustAvg]])/3.5)*30</f>
        <v>1748.5714285714284</v>
      </c>
      <c r="M2730">
        <v>40.688645110825</v>
      </c>
      <c r="N2730">
        <v>-73.992878461127006</v>
      </c>
      <c r="O2730">
        <v>306</v>
      </c>
      <c r="P2730">
        <v>39</v>
      </c>
    </row>
    <row r="2731" spans="1:16" hidden="1" x14ac:dyDescent="0.3">
      <c r="A2731">
        <v>50003433</v>
      </c>
      <c r="B2731" s="1" t="s">
        <v>5421</v>
      </c>
      <c r="C2731" t="s">
        <v>4408</v>
      </c>
      <c r="D2731" s="2">
        <v>210</v>
      </c>
      <c r="E2731" s="1" t="s">
        <v>1353</v>
      </c>
      <c r="F2731" s="2">
        <v>11215</v>
      </c>
      <c r="G2731" s="3">
        <v>7187885338</v>
      </c>
      <c r="H2731" s="1" t="s">
        <v>68</v>
      </c>
      <c r="I2731" t="s">
        <v>17</v>
      </c>
      <c r="J2731">
        <v>88</v>
      </c>
      <c r="K2731">
        <v>272</v>
      </c>
      <c r="L2731" s="18">
        <f>(((RestaurantData4[[#This Row],[FitScore]]/100)*RestaurantData4[[#This Row],[DailyCustAvg]])/3.5)*30</f>
        <v>2051.6571428571433</v>
      </c>
      <c r="M2731">
        <v>40.670645814667999</v>
      </c>
      <c r="N2731">
        <v>-73.978453717980003</v>
      </c>
      <c r="O2731">
        <v>306</v>
      </c>
      <c r="P2731">
        <v>39</v>
      </c>
    </row>
    <row r="2732" spans="1:16" hidden="1" x14ac:dyDescent="0.3">
      <c r="A2732">
        <v>50069955</v>
      </c>
      <c r="B2732" s="1" t="s">
        <v>5691</v>
      </c>
      <c r="C2732" t="s">
        <v>4408</v>
      </c>
      <c r="D2732" s="2">
        <v>263</v>
      </c>
      <c r="E2732" s="1" t="s">
        <v>4793</v>
      </c>
      <c r="F2732" s="2">
        <v>11217</v>
      </c>
      <c r="G2732" s="3">
        <v>7182303881</v>
      </c>
      <c r="H2732" s="1" t="s">
        <v>68</v>
      </c>
      <c r="I2732" t="s">
        <v>21</v>
      </c>
      <c r="J2732">
        <v>84</v>
      </c>
      <c r="K2732">
        <v>272</v>
      </c>
      <c r="L2732" s="18">
        <f>(((RestaurantData4[[#This Row],[FitScore]]/100)*RestaurantData4[[#This Row],[DailyCustAvg]])/3.5)*30</f>
        <v>1958.4</v>
      </c>
      <c r="M2732">
        <v>40.679936058476997</v>
      </c>
      <c r="N2732">
        <v>-73.974445138877002</v>
      </c>
      <c r="O2732">
        <v>308</v>
      </c>
      <c r="P2732">
        <v>35</v>
      </c>
    </row>
    <row r="2733" spans="1:16" hidden="1" x14ac:dyDescent="0.3">
      <c r="A2733">
        <v>41286260</v>
      </c>
      <c r="B2733" s="1" t="s">
        <v>5742</v>
      </c>
      <c r="C2733" t="s">
        <v>4408</v>
      </c>
      <c r="D2733" s="2">
        <v>594</v>
      </c>
      <c r="E2733" s="1" t="s">
        <v>1785</v>
      </c>
      <c r="F2733" s="2">
        <v>11238</v>
      </c>
      <c r="G2733" s="3">
        <v>7182303200</v>
      </c>
      <c r="H2733" s="1" t="s">
        <v>613</v>
      </c>
      <c r="I2733" t="s">
        <v>21</v>
      </c>
      <c r="J2733">
        <v>78</v>
      </c>
      <c r="K2733">
        <v>272</v>
      </c>
      <c r="L2733" s="18">
        <f>(((RestaurantData4[[#This Row],[FitScore]]/100)*RestaurantData4[[#This Row],[DailyCustAvg]])/3.5)*30</f>
        <v>1818.5142857142857</v>
      </c>
      <c r="M2733">
        <v>40.678726873715</v>
      </c>
      <c r="N2733">
        <v>-73.968486035981996</v>
      </c>
      <c r="O2733">
        <v>308</v>
      </c>
      <c r="P2733">
        <v>35</v>
      </c>
    </row>
    <row r="2734" spans="1:16" hidden="1" x14ac:dyDescent="0.3">
      <c r="A2734">
        <v>50005672</v>
      </c>
      <c r="B2734" s="1" t="s">
        <v>6118</v>
      </c>
      <c r="C2734" t="s">
        <v>4408</v>
      </c>
      <c r="D2734" s="2">
        <v>5819</v>
      </c>
      <c r="E2734" s="1" t="s">
        <v>383</v>
      </c>
      <c r="F2734" s="2">
        <v>11220</v>
      </c>
      <c r="G2734" s="3">
        <v>7186333838</v>
      </c>
      <c r="H2734" s="1" t="s">
        <v>242</v>
      </c>
      <c r="I2734" t="s">
        <v>21</v>
      </c>
      <c r="J2734">
        <v>63</v>
      </c>
      <c r="K2734">
        <v>272</v>
      </c>
      <c r="L2734" s="18">
        <f>(((RestaurantData4[[#This Row],[FitScore]]/100)*RestaurantData4[[#This Row],[DailyCustAvg]])/3.5)*30</f>
        <v>1468.8</v>
      </c>
      <c r="M2734">
        <v>40.636466781759999</v>
      </c>
      <c r="N2734">
        <v>-74.008528329742006</v>
      </c>
      <c r="O2734">
        <v>312</v>
      </c>
      <c r="P2734">
        <v>38</v>
      </c>
    </row>
    <row r="2735" spans="1:16" hidden="1" x14ac:dyDescent="0.3">
      <c r="A2735">
        <v>50016752</v>
      </c>
      <c r="B2735" s="1" t="s">
        <v>6153</v>
      </c>
      <c r="C2735" t="s">
        <v>4408</v>
      </c>
      <c r="D2735" s="2">
        <v>5912</v>
      </c>
      <c r="E2735" s="1" t="s">
        <v>5469</v>
      </c>
      <c r="F2735" s="2">
        <v>11219</v>
      </c>
      <c r="G2735" s="3">
        <v>3473503522</v>
      </c>
      <c r="H2735" s="1" t="s">
        <v>188</v>
      </c>
      <c r="I2735" t="s">
        <v>21</v>
      </c>
      <c r="J2735">
        <v>57</v>
      </c>
      <c r="K2735">
        <v>272</v>
      </c>
      <c r="L2735" s="18">
        <f>(((RestaurantData4[[#This Row],[FitScore]]/100)*RestaurantData4[[#This Row],[DailyCustAvg]])/3.5)*30</f>
        <v>1328.9142857142856</v>
      </c>
      <c r="M2735">
        <v>40.633464197961999</v>
      </c>
      <c r="N2735">
        <v>-74.005004357822997</v>
      </c>
      <c r="O2735">
        <v>312</v>
      </c>
      <c r="P2735">
        <v>38</v>
      </c>
    </row>
    <row r="2736" spans="1:16" hidden="1" x14ac:dyDescent="0.3">
      <c r="A2736">
        <v>41685431</v>
      </c>
      <c r="B2736" s="1" t="s">
        <v>6435</v>
      </c>
      <c r="C2736" t="s">
        <v>4408</v>
      </c>
      <c r="D2736" s="2">
        <v>2803</v>
      </c>
      <c r="E2736" s="1" t="s">
        <v>5994</v>
      </c>
      <c r="F2736" s="2">
        <v>11229</v>
      </c>
      <c r="G2736" s="3">
        <v>3475548700</v>
      </c>
      <c r="H2736" s="1" t="s">
        <v>52</v>
      </c>
      <c r="I2736" t="s">
        <v>21</v>
      </c>
      <c r="J2736">
        <v>75</v>
      </c>
      <c r="K2736">
        <v>272</v>
      </c>
      <c r="L2736" s="18">
        <f>(((RestaurantData4[[#This Row],[FitScore]]/100)*RestaurantData4[[#This Row],[DailyCustAvg]])/3.5)*30</f>
        <v>1748.5714285714284</v>
      </c>
      <c r="M2736">
        <v>40.600235806200999</v>
      </c>
      <c r="N2736">
        <v>-73.943665178250001</v>
      </c>
      <c r="O2736">
        <v>315</v>
      </c>
      <c r="P2736">
        <v>46</v>
      </c>
    </row>
    <row r="2737" spans="1:16" hidden="1" x14ac:dyDescent="0.3">
      <c r="A2737">
        <v>50102599</v>
      </c>
      <c r="B2737" s="1" t="s">
        <v>6456</v>
      </c>
      <c r="C2737" t="s">
        <v>4408</v>
      </c>
      <c r="D2737" s="2">
        <v>1661</v>
      </c>
      <c r="E2737" s="1" t="s">
        <v>6457</v>
      </c>
      <c r="F2737" s="2">
        <v>11233</v>
      </c>
      <c r="G2737" s="3">
        <v>7189533782</v>
      </c>
      <c r="H2737" s="1" t="s">
        <v>242</v>
      </c>
      <c r="I2737" t="s">
        <v>21</v>
      </c>
      <c r="J2737">
        <v>58</v>
      </c>
      <c r="K2737">
        <v>272</v>
      </c>
      <c r="L2737" s="18">
        <f>(((RestaurantData4[[#This Row],[FitScore]]/100)*RestaurantData4[[#This Row],[DailyCustAvg]])/3.5)*30</f>
        <v>1352.2285714285715</v>
      </c>
      <c r="M2737">
        <v>40.670097087118002</v>
      </c>
      <c r="N2737">
        <v>-73.922063438635007</v>
      </c>
      <c r="O2737">
        <v>316</v>
      </c>
      <c r="P2737">
        <v>41</v>
      </c>
    </row>
    <row r="2738" spans="1:16" hidden="1" x14ac:dyDescent="0.3">
      <c r="A2738">
        <v>50093897</v>
      </c>
      <c r="B2738" s="1" t="s">
        <v>6787</v>
      </c>
      <c r="C2738" t="s">
        <v>6631</v>
      </c>
      <c r="D2738" s="2">
        <v>3511</v>
      </c>
      <c r="E2738" s="1" t="s">
        <v>6731</v>
      </c>
      <c r="F2738" s="2">
        <v>11106</v>
      </c>
      <c r="G2738" s="3">
        <v>7182045002</v>
      </c>
      <c r="H2738" s="1" t="s">
        <v>24</v>
      </c>
      <c r="I2738" t="s">
        <v>21</v>
      </c>
      <c r="J2738">
        <v>62</v>
      </c>
      <c r="K2738">
        <v>272</v>
      </c>
      <c r="L2738" s="18">
        <f>(((RestaurantData4[[#This Row],[FitScore]]/100)*RestaurantData4[[#This Row],[DailyCustAvg]])/3.5)*30</f>
        <v>1445.485714285714</v>
      </c>
      <c r="M2738">
        <v>40.756545646733997</v>
      </c>
      <c r="N2738">
        <v>-73.925120243354996</v>
      </c>
      <c r="O2738">
        <v>401</v>
      </c>
      <c r="P2738">
        <v>26</v>
      </c>
    </row>
    <row r="2739" spans="1:16" hidden="1" x14ac:dyDescent="0.3">
      <c r="A2739">
        <v>50037441</v>
      </c>
      <c r="B2739" s="1" t="s">
        <v>6848</v>
      </c>
      <c r="C2739" t="s">
        <v>6631</v>
      </c>
      <c r="D2739" s="2">
        <v>4514</v>
      </c>
      <c r="E2739" s="1" t="s">
        <v>6839</v>
      </c>
      <c r="F2739" s="2">
        <v>11377</v>
      </c>
      <c r="G2739" s="3">
        <v>2129207963</v>
      </c>
      <c r="H2739" s="1" t="s">
        <v>29</v>
      </c>
      <c r="I2739" t="s">
        <v>17</v>
      </c>
      <c r="J2739">
        <v>77</v>
      </c>
      <c r="K2739">
        <v>272</v>
      </c>
      <c r="L2739" s="18">
        <f>(((RestaurantData4[[#This Row],[FitScore]]/100)*RestaurantData4[[#This Row],[DailyCustAvg]])/3.5)*30</f>
        <v>1795.1999999999998</v>
      </c>
      <c r="M2739">
        <v>40.739376560472003</v>
      </c>
      <c r="N2739">
        <v>-73.920163353828002</v>
      </c>
      <c r="O2739">
        <v>402</v>
      </c>
      <c r="P2739">
        <v>26</v>
      </c>
    </row>
    <row r="2740" spans="1:16" hidden="1" x14ac:dyDescent="0.3">
      <c r="A2740">
        <v>41618388</v>
      </c>
      <c r="B2740" s="1" t="s">
        <v>131</v>
      </c>
      <c r="C2740" t="s">
        <v>6631</v>
      </c>
      <c r="D2740" s="2">
        <v>4902</v>
      </c>
      <c r="E2740" s="1" t="s">
        <v>6834</v>
      </c>
      <c r="F2740" s="2">
        <v>11101</v>
      </c>
      <c r="G2740" s="3">
        <v>7184334543</v>
      </c>
      <c r="H2740" s="1" t="s">
        <v>132</v>
      </c>
      <c r="I2740" t="s">
        <v>21</v>
      </c>
      <c r="J2740">
        <v>41</v>
      </c>
      <c r="K2740">
        <v>272</v>
      </c>
      <c r="L2740" s="18">
        <f>(((RestaurantData4[[#This Row],[FitScore]]/100)*RestaurantData4[[#This Row],[DailyCustAvg]])/3.5)*30</f>
        <v>955.88571428571424</v>
      </c>
      <c r="M2740">
        <v>40.743298138545001</v>
      </c>
      <c r="N2740">
        <v>-73.953919079879995</v>
      </c>
      <c r="O2740">
        <v>402</v>
      </c>
      <c r="P2740">
        <v>26</v>
      </c>
    </row>
    <row r="2741" spans="1:16" hidden="1" x14ac:dyDescent="0.3">
      <c r="A2741">
        <v>50070206</v>
      </c>
      <c r="B2741" s="1" t="s">
        <v>7097</v>
      </c>
      <c r="C2741" t="s">
        <v>6631</v>
      </c>
      <c r="D2741" s="2">
        <v>8263</v>
      </c>
      <c r="E2741" s="1" t="s">
        <v>34</v>
      </c>
      <c r="F2741" s="2">
        <v>11373</v>
      </c>
      <c r="G2741" s="3">
        <v>7183960717</v>
      </c>
      <c r="H2741" s="1" t="s">
        <v>212</v>
      </c>
      <c r="I2741" t="s">
        <v>17</v>
      </c>
      <c r="J2741">
        <v>89</v>
      </c>
      <c r="K2741">
        <v>272</v>
      </c>
      <c r="L2741" s="18">
        <f>(((RestaurantData4[[#This Row],[FitScore]]/100)*RestaurantData4[[#This Row],[DailyCustAvg]])/3.5)*30</f>
        <v>2074.9714285714285</v>
      </c>
      <c r="M2741">
        <v>40.741920085895998</v>
      </c>
      <c r="N2741">
        <v>-73.881124561760998</v>
      </c>
      <c r="O2741">
        <v>404</v>
      </c>
      <c r="P2741">
        <v>25</v>
      </c>
    </row>
    <row r="2742" spans="1:16" hidden="1" x14ac:dyDescent="0.3">
      <c r="A2742">
        <v>50059253</v>
      </c>
      <c r="B2742" s="1" t="s">
        <v>7385</v>
      </c>
      <c r="C2742" t="s">
        <v>6631</v>
      </c>
      <c r="D2742" s="2">
        <v>4626</v>
      </c>
      <c r="E2742" s="1" t="s">
        <v>7360</v>
      </c>
      <c r="F2742" s="2">
        <v>11355</v>
      </c>
      <c r="G2742" s="3">
        <v>9175637135</v>
      </c>
      <c r="H2742" s="1" t="s">
        <v>242</v>
      </c>
      <c r="I2742" t="s">
        <v>21</v>
      </c>
      <c r="J2742">
        <v>55</v>
      </c>
      <c r="K2742">
        <v>272</v>
      </c>
      <c r="L2742" s="18">
        <f>(((RestaurantData4[[#This Row],[FitScore]]/100)*RestaurantData4[[#This Row],[DailyCustAvg]])/3.5)*30</f>
        <v>1282.2857142857144</v>
      </c>
      <c r="M2742">
        <v>40.750039502420002</v>
      </c>
      <c r="N2742">
        <v>-73.818519551091001</v>
      </c>
      <c r="O2742">
        <v>407</v>
      </c>
      <c r="P2742">
        <v>20</v>
      </c>
    </row>
    <row r="2743" spans="1:16" hidden="1" x14ac:dyDescent="0.3">
      <c r="A2743">
        <v>50078624</v>
      </c>
      <c r="B2743" s="1" t="s">
        <v>7610</v>
      </c>
      <c r="C2743" t="s">
        <v>6631</v>
      </c>
      <c r="D2743" s="2">
        <v>14701</v>
      </c>
      <c r="E2743" s="1" t="s">
        <v>7587</v>
      </c>
      <c r="F2743" s="2">
        <v>11367</v>
      </c>
      <c r="G2743" s="3">
        <v>7184618899</v>
      </c>
      <c r="H2743" s="1" t="s">
        <v>242</v>
      </c>
      <c r="I2743" t="s">
        <v>21</v>
      </c>
      <c r="J2743">
        <v>69</v>
      </c>
      <c r="K2743">
        <v>272</v>
      </c>
      <c r="L2743" s="18">
        <f>(((RestaurantData4[[#This Row],[FitScore]]/100)*RestaurantData4[[#This Row],[DailyCustAvg]])/3.5)*30</f>
        <v>1608.6857142857141</v>
      </c>
      <c r="M2743">
        <v>40.718285019075999</v>
      </c>
      <c r="N2743">
        <v>-73.814937562579999</v>
      </c>
      <c r="O2743">
        <v>408</v>
      </c>
      <c r="P2743">
        <v>24</v>
      </c>
    </row>
    <row r="2744" spans="1:16" hidden="1" x14ac:dyDescent="0.3">
      <c r="A2744">
        <v>50066286</v>
      </c>
      <c r="B2744" s="1" t="s">
        <v>7720</v>
      </c>
      <c r="C2744" t="s">
        <v>6631</v>
      </c>
      <c r="D2744" s="2">
        <v>12808</v>
      </c>
      <c r="E2744" s="1" t="s">
        <v>7721</v>
      </c>
      <c r="F2744" s="2">
        <v>11420</v>
      </c>
      <c r="G2744" s="3">
        <v>7188454071</v>
      </c>
      <c r="H2744" s="1" t="s">
        <v>212</v>
      </c>
      <c r="I2744" t="s">
        <v>17</v>
      </c>
      <c r="J2744">
        <v>54</v>
      </c>
      <c r="K2744">
        <v>272</v>
      </c>
      <c r="L2744" s="18">
        <f>(((RestaurantData4[[#This Row],[FitScore]]/100)*RestaurantData4[[#This Row],[DailyCustAvg]])/3.5)*30</f>
        <v>1258.9714285714285</v>
      </c>
      <c r="M2744">
        <v>40.682778609894001</v>
      </c>
      <c r="N2744">
        <v>-73.813266162827006</v>
      </c>
      <c r="O2744">
        <v>410</v>
      </c>
      <c r="P2744">
        <v>28</v>
      </c>
    </row>
    <row r="2745" spans="1:16" x14ac:dyDescent="0.3">
      <c r="A2745">
        <v>41495573</v>
      </c>
      <c r="B2745" s="1" t="s">
        <v>1699</v>
      </c>
      <c r="C2745" t="s">
        <v>14</v>
      </c>
      <c r="D2745" s="2">
        <v>885</v>
      </c>
      <c r="E2745" s="1" t="s">
        <v>385</v>
      </c>
      <c r="F2745" s="2">
        <v>10019</v>
      </c>
      <c r="G2745" s="3">
        <v>2123070170</v>
      </c>
      <c r="H2745" s="1" t="s">
        <v>68</v>
      </c>
      <c r="I2745" t="s">
        <v>21</v>
      </c>
      <c r="J2745">
        <v>100</v>
      </c>
      <c r="K2745">
        <v>289</v>
      </c>
      <c r="L2745" s="18">
        <f>(((RestaurantData4[[#This Row],[FitScore]]/100)*RestaurantData4[[#This Row],[DailyCustAvg]])/3.5)*30</f>
        <v>2477.1428571428569</v>
      </c>
      <c r="M2745">
        <v>40.768193213575998</v>
      </c>
      <c r="N2745">
        <v>-73.985519624088994</v>
      </c>
      <c r="O2745">
        <v>104</v>
      </c>
      <c r="P2745">
        <v>3</v>
      </c>
    </row>
    <row r="2746" spans="1:16" x14ac:dyDescent="0.3">
      <c r="A2746">
        <v>50091394</v>
      </c>
      <c r="B2746" s="1" t="s">
        <v>1586</v>
      </c>
      <c r="C2746" t="s">
        <v>14</v>
      </c>
      <c r="D2746" s="2">
        <v>710</v>
      </c>
      <c r="E2746" s="1" t="s">
        <v>385</v>
      </c>
      <c r="F2746" s="2">
        <v>10019</v>
      </c>
      <c r="G2746" s="3">
        <v>2122460867</v>
      </c>
      <c r="H2746" s="1" t="s">
        <v>29</v>
      </c>
      <c r="I2746" t="s">
        <v>21</v>
      </c>
      <c r="J2746">
        <v>99</v>
      </c>
      <c r="K2746">
        <v>285</v>
      </c>
      <c r="L2746" s="18">
        <f>(((RestaurantData4[[#This Row],[FitScore]]/100)*RestaurantData4[[#This Row],[DailyCustAvg]])/3.5)*30</f>
        <v>2418.4285714285716</v>
      </c>
      <c r="M2746">
        <v>40.762536713872997</v>
      </c>
      <c r="N2746">
        <v>-73.989628877300007</v>
      </c>
      <c r="O2746">
        <v>104</v>
      </c>
      <c r="P2746">
        <v>3</v>
      </c>
    </row>
    <row r="2747" spans="1:16" hidden="1" x14ac:dyDescent="0.3">
      <c r="A2747">
        <v>50056216</v>
      </c>
      <c r="B2747" s="1" t="s">
        <v>966</v>
      </c>
      <c r="C2747" t="s">
        <v>14</v>
      </c>
      <c r="D2747" s="2">
        <v>25</v>
      </c>
      <c r="E2747" s="1" t="s">
        <v>852</v>
      </c>
      <c r="F2747" s="2">
        <v>10003</v>
      </c>
      <c r="G2747" s="3">
        <v>2124774834</v>
      </c>
      <c r="H2747" s="1" t="s">
        <v>207</v>
      </c>
      <c r="I2747" t="s">
        <v>17</v>
      </c>
      <c r="J2747">
        <v>100</v>
      </c>
      <c r="K2747">
        <v>271</v>
      </c>
      <c r="L2747" s="18">
        <f>(((RestaurantData4[[#This Row],[FitScore]]/100)*RestaurantData4[[#This Row],[DailyCustAvg]])/3.5)*30</f>
        <v>2322.8571428571431</v>
      </c>
      <c r="M2747">
        <v>40.723654267001002</v>
      </c>
      <c r="N2747">
        <v>-73.988162991978996</v>
      </c>
      <c r="O2747">
        <v>103</v>
      </c>
      <c r="P2747">
        <v>2</v>
      </c>
    </row>
    <row r="2748" spans="1:16" x14ac:dyDescent="0.3">
      <c r="A2748">
        <v>41656934</v>
      </c>
      <c r="B2748" s="1" t="s">
        <v>1476</v>
      </c>
      <c r="C2748" t="s">
        <v>14</v>
      </c>
      <c r="D2748" s="2">
        <v>524</v>
      </c>
      <c r="E2748" s="1" t="s">
        <v>1477</v>
      </c>
      <c r="F2748" s="2">
        <v>10019</v>
      </c>
      <c r="G2748" s="3">
        <v>2125821629</v>
      </c>
      <c r="H2748" s="1" t="s">
        <v>16</v>
      </c>
      <c r="I2748" t="s">
        <v>21</v>
      </c>
      <c r="J2748">
        <v>99</v>
      </c>
      <c r="K2748">
        <v>282</v>
      </c>
      <c r="L2748" s="18">
        <f>(((RestaurantData4[[#This Row],[FitScore]]/100)*RestaurantData4[[#This Row],[DailyCustAvg]])/3.5)*30</f>
        <v>2392.9714285714285</v>
      </c>
      <c r="M2748">
        <v>40.770787348848998</v>
      </c>
      <c r="N2748">
        <v>-73.988533664382004</v>
      </c>
      <c r="O2748">
        <v>104</v>
      </c>
      <c r="P2748">
        <v>6</v>
      </c>
    </row>
    <row r="2749" spans="1:16" x14ac:dyDescent="0.3">
      <c r="A2749">
        <v>50076767</v>
      </c>
      <c r="B2749" s="1" t="s">
        <v>1424</v>
      </c>
      <c r="C2749" t="s">
        <v>14</v>
      </c>
      <c r="D2749" s="2">
        <v>1000</v>
      </c>
      <c r="E2749" s="1" t="s">
        <v>383</v>
      </c>
      <c r="F2749" s="2">
        <v>10019</v>
      </c>
      <c r="G2749" s="3">
        <v>8475279730</v>
      </c>
      <c r="H2749" s="1" t="s">
        <v>186</v>
      </c>
      <c r="I2749" t="s">
        <v>21</v>
      </c>
      <c r="J2749">
        <v>99</v>
      </c>
      <c r="K2749">
        <v>278</v>
      </c>
      <c r="L2749" s="18">
        <f>(((RestaurantData4[[#This Row],[FitScore]]/100)*RestaurantData4[[#This Row],[DailyCustAvg]])/3.5)*30</f>
        <v>2359.0285714285715</v>
      </c>
      <c r="M2749">
        <v>40.766812226924003</v>
      </c>
      <c r="N2749">
        <v>-73.982808747226002</v>
      </c>
      <c r="O2749">
        <v>104</v>
      </c>
      <c r="P2749">
        <v>3</v>
      </c>
    </row>
    <row r="2750" spans="1:16" hidden="1" x14ac:dyDescent="0.3">
      <c r="A2750">
        <v>50100024</v>
      </c>
      <c r="B2750" s="1" t="s">
        <v>1370</v>
      </c>
      <c r="C2750" t="s">
        <v>14</v>
      </c>
      <c r="D2750" s="2">
        <v>312</v>
      </c>
      <c r="E2750" s="1" t="s">
        <v>1371</v>
      </c>
      <c r="F2750" s="2">
        <v>10001</v>
      </c>
      <c r="G2750" s="3">
        <v>2122444556</v>
      </c>
      <c r="H2750" s="1" t="s">
        <v>16</v>
      </c>
      <c r="I2750" t="s">
        <v>17</v>
      </c>
      <c r="J2750">
        <v>99</v>
      </c>
      <c r="K2750">
        <v>271</v>
      </c>
      <c r="L2750" s="18">
        <f>(((RestaurantData4[[#This Row],[FitScore]]/100)*RestaurantData4[[#This Row],[DailyCustAvg]])/3.5)*30</f>
        <v>2299.6285714285714</v>
      </c>
      <c r="M2750">
        <v>40.752458277368</v>
      </c>
      <c r="N2750">
        <v>-73.994138480610999</v>
      </c>
      <c r="O2750">
        <v>104</v>
      </c>
      <c r="P2750">
        <v>3</v>
      </c>
    </row>
    <row r="2751" spans="1:16" hidden="1" x14ac:dyDescent="0.3">
      <c r="A2751">
        <v>40847325</v>
      </c>
      <c r="B2751" s="1" t="s">
        <v>1606</v>
      </c>
      <c r="C2751" t="s">
        <v>14</v>
      </c>
      <c r="D2751" s="2">
        <v>630</v>
      </c>
      <c r="E2751" s="1" t="s">
        <v>385</v>
      </c>
      <c r="F2751" s="2">
        <v>10036</v>
      </c>
      <c r="G2751" s="3">
        <v>2123332323</v>
      </c>
      <c r="H2751" s="1" t="s">
        <v>58</v>
      </c>
      <c r="I2751" t="s">
        <v>17</v>
      </c>
      <c r="J2751">
        <v>99</v>
      </c>
      <c r="K2751">
        <v>271</v>
      </c>
      <c r="L2751" s="18">
        <f>(((RestaurantData4[[#This Row],[FitScore]]/100)*RestaurantData4[[#This Row],[DailyCustAvg]])/3.5)*30</f>
        <v>2299.6285714285714</v>
      </c>
      <c r="M2751">
        <v>40.760030899657004</v>
      </c>
      <c r="N2751">
        <v>-73.991448568820005</v>
      </c>
      <c r="O2751">
        <v>104</v>
      </c>
      <c r="P2751">
        <v>3</v>
      </c>
    </row>
    <row r="2752" spans="1:16" hidden="1" x14ac:dyDescent="0.3">
      <c r="A2752">
        <v>50033075</v>
      </c>
      <c r="B2752" s="1" t="s">
        <v>1724</v>
      </c>
      <c r="C2752" t="s">
        <v>14</v>
      </c>
      <c r="D2752" s="2">
        <v>362</v>
      </c>
      <c r="E2752" s="1" t="s">
        <v>1725</v>
      </c>
      <c r="F2752" s="2">
        <v>10019</v>
      </c>
      <c r="G2752" s="3">
        <v>2127570108</v>
      </c>
      <c r="H2752" s="1" t="s">
        <v>68</v>
      </c>
      <c r="I2752" t="s">
        <v>17</v>
      </c>
      <c r="J2752">
        <v>99</v>
      </c>
      <c r="K2752">
        <v>271</v>
      </c>
      <c r="L2752" s="18">
        <f>(((RestaurantData4[[#This Row],[FitScore]]/100)*RestaurantData4[[#This Row],[DailyCustAvg]])/3.5)*30</f>
        <v>2299.6285714285714</v>
      </c>
      <c r="M2752">
        <v>40.764863934255999</v>
      </c>
      <c r="N2752">
        <v>-73.986426456925997</v>
      </c>
      <c r="O2752">
        <v>104</v>
      </c>
      <c r="P2752">
        <v>3</v>
      </c>
    </row>
    <row r="2753" spans="1:16" x14ac:dyDescent="0.3">
      <c r="A2753">
        <v>50093562</v>
      </c>
      <c r="B2753" s="1" t="s">
        <v>1738</v>
      </c>
      <c r="C2753" t="s">
        <v>14</v>
      </c>
      <c r="D2753" s="2">
        <v>858</v>
      </c>
      <c r="E2753" s="1" t="s">
        <v>1351</v>
      </c>
      <c r="F2753" s="2">
        <v>10019</v>
      </c>
      <c r="G2753" s="3">
        <v>2124895007</v>
      </c>
      <c r="H2753" s="1" t="s">
        <v>114</v>
      </c>
      <c r="I2753" t="s">
        <v>21</v>
      </c>
      <c r="J2753">
        <v>100</v>
      </c>
      <c r="K2753">
        <v>277</v>
      </c>
      <c r="L2753" s="18">
        <f>(((RestaurantData4[[#This Row],[FitScore]]/100)*RestaurantData4[[#This Row],[DailyCustAvg]])/3.5)*30</f>
        <v>2374.2857142857142</v>
      </c>
      <c r="M2753">
        <v>40.768687641758</v>
      </c>
      <c r="N2753">
        <v>-73.988851724263995</v>
      </c>
      <c r="O2753">
        <v>104</v>
      </c>
      <c r="P2753">
        <v>3</v>
      </c>
    </row>
    <row r="2754" spans="1:16" x14ac:dyDescent="0.3">
      <c r="A2754">
        <v>41677480</v>
      </c>
      <c r="B2754" s="1" t="s">
        <v>1513</v>
      </c>
      <c r="C2754" t="s">
        <v>14</v>
      </c>
      <c r="D2754" s="2">
        <v>688</v>
      </c>
      <c r="E2754" s="1" t="s">
        <v>1351</v>
      </c>
      <c r="F2754" s="2">
        <v>10019</v>
      </c>
      <c r="G2754" s="3">
        <v>2129560185</v>
      </c>
      <c r="H2754" s="1" t="s">
        <v>29</v>
      </c>
      <c r="I2754" t="s">
        <v>21</v>
      </c>
      <c r="J2754">
        <v>99</v>
      </c>
      <c r="K2754">
        <v>269</v>
      </c>
      <c r="L2754" s="18">
        <f>(((RestaurantData4[[#This Row],[FitScore]]/100)*RestaurantData4[[#This Row],[DailyCustAvg]])/3.5)*30</f>
        <v>2282.6571428571428</v>
      </c>
      <c r="M2754">
        <v>40.763557993078003</v>
      </c>
      <c r="N2754">
        <v>-73.992588846982002</v>
      </c>
      <c r="O2754">
        <v>104</v>
      </c>
      <c r="P2754">
        <v>3</v>
      </c>
    </row>
    <row r="2755" spans="1:16" hidden="1" x14ac:dyDescent="0.3">
      <c r="A2755">
        <v>50033281</v>
      </c>
      <c r="B2755" s="1" t="s">
        <v>2878</v>
      </c>
      <c r="C2755" t="s">
        <v>14</v>
      </c>
      <c r="D2755" s="2">
        <v>208</v>
      </c>
      <c r="E2755" s="1" t="s">
        <v>2879</v>
      </c>
      <c r="F2755" s="2">
        <v>10023</v>
      </c>
      <c r="G2755" s="3">
        <v>2128758600</v>
      </c>
      <c r="H2755" s="1" t="s">
        <v>32</v>
      </c>
      <c r="I2755" t="s">
        <v>17</v>
      </c>
      <c r="J2755">
        <v>100</v>
      </c>
      <c r="K2755">
        <v>271</v>
      </c>
      <c r="L2755" s="18">
        <f>(((RestaurantData4[[#This Row],[FitScore]]/100)*RestaurantData4[[#This Row],[DailyCustAvg]])/3.5)*30</f>
        <v>2322.8571428571431</v>
      </c>
      <c r="M2755">
        <v>40.777533297211001</v>
      </c>
      <c r="N2755">
        <v>-73.983181478857006</v>
      </c>
      <c r="O2755">
        <v>107</v>
      </c>
      <c r="P2755">
        <v>6</v>
      </c>
    </row>
    <row r="2756" spans="1:16" hidden="1" x14ac:dyDescent="0.3">
      <c r="A2756">
        <v>50102288</v>
      </c>
      <c r="B2756" s="1" t="s">
        <v>3116</v>
      </c>
      <c r="C2756" t="s">
        <v>14</v>
      </c>
      <c r="D2756" s="2">
        <v>1572</v>
      </c>
      <c r="E2756" s="1" t="s">
        <v>901</v>
      </c>
      <c r="F2756" s="2">
        <v>10128</v>
      </c>
      <c r="G2756" s="3">
        <v>2123616164</v>
      </c>
      <c r="H2756" s="1" t="s">
        <v>202</v>
      </c>
      <c r="I2756" t="s">
        <v>17</v>
      </c>
      <c r="J2756">
        <v>95</v>
      </c>
      <c r="K2756">
        <v>271</v>
      </c>
      <c r="L2756" s="18">
        <f>(((RestaurantData4[[#This Row],[FitScore]]/100)*RestaurantData4[[#This Row],[DailyCustAvg]])/3.5)*30</f>
        <v>2206.7142857142853</v>
      </c>
      <c r="M2756">
        <v>40.780327257556998</v>
      </c>
      <c r="N2756">
        <v>-73.952893156244002</v>
      </c>
      <c r="O2756">
        <v>108</v>
      </c>
      <c r="P2756">
        <v>5</v>
      </c>
    </row>
    <row r="2757" spans="1:16" x14ac:dyDescent="0.3">
      <c r="A2757">
        <v>40389243</v>
      </c>
      <c r="B2757" s="1" t="s">
        <v>1466</v>
      </c>
      <c r="C2757" t="s">
        <v>14</v>
      </c>
      <c r="D2757" s="2">
        <v>903</v>
      </c>
      <c r="E2757" s="1" t="s">
        <v>1467</v>
      </c>
      <c r="F2757" s="2">
        <v>10019</v>
      </c>
      <c r="G2757" s="3">
        <v>2122651890</v>
      </c>
      <c r="H2757" s="1" t="s">
        <v>24</v>
      </c>
      <c r="I2757" t="s">
        <v>21</v>
      </c>
      <c r="J2757">
        <v>99</v>
      </c>
      <c r="K2757">
        <v>262</v>
      </c>
      <c r="L2757" s="18">
        <f>(((RestaurantData4[[#This Row],[FitScore]]/100)*RestaurantData4[[#This Row],[DailyCustAvg]])/3.5)*30</f>
        <v>2223.2571428571428</v>
      </c>
      <c r="M2757">
        <v>40.764550782859999</v>
      </c>
      <c r="N2757">
        <v>-73.984462698477998</v>
      </c>
      <c r="O2757">
        <v>104</v>
      </c>
      <c r="P2757">
        <v>3</v>
      </c>
    </row>
    <row r="2758" spans="1:16" x14ac:dyDescent="0.3">
      <c r="A2758">
        <v>41689402</v>
      </c>
      <c r="B2758" s="1" t="s">
        <v>1571</v>
      </c>
      <c r="C2758" t="s">
        <v>14</v>
      </c>
      <c r="D2758" s="2">
        <v>752</v>
      </c>
      <c r="E2758" s="1" t="s">
        <v>1351</v>
      </c>
      <c r="F2758" s="2">
        <v>10019</v>
      </c>
      <c r="G2758" s="3">
        <v>2127657800</v>
      </c>
      <c r="H2758" s="1" t="s">
        <v>20</v>
      </c>
      <c r="I2758" t="s">
        <v>21</v>
      </c>
      <c r="J2758">
        <v>100</v>
      </c>
      <c r="K2758">
        <v>262</v>
      </c>
      <c r="L2758" s="18">
        <f>(((RestaurantData4[[#This Row],[FitScore]]/100)*RestaurantData4[[#This Row],[DailyCustAvg]])/3.5)*30</f>
        <v>2245.7142857142858</v>
      </c>
      <c r="M2758">
        <v>40.765454523091002</v>
      </c>
      <c r="N2758">
        <v>-73.991209608638002</v>
      </c>
      <c r="O2758">
        <v>104</v>
      </c>
      <c r="P2758">
        <v>3</v>
      </c>
    </row>
    <row r="2759" spans="1:16" hidden="1" x14ac:dyDescent="0.3">
      <c r="A2759">
        <v>50091699</v>
      </c>
      <c r="B2759" s="1" t="s">
        <v>4660</v>
      </c>
      <c r="C2759" t="s">
        <v>4408</v>
      </c>
      <c r="D2759" s="2">
        <v>168</v>
      </c>
      <c r="E2759" s="1" t="s">
        <v>4409</v>
      </c>
      <c r="F2759" s="2">
        <v>11249</v>
      </c>
      <c r="G2759" s="3">
        <v>6463221799</v>
      </c>
      <c r="H2759" s="1" t="s">
        <v>39</v>
      </c>
      <c r="I2759" t="s">
        <v>17</v>
      </c>
      <c r="J2759">
        <v>84</v>
      </c>
      <c r="K2759">
        <v>271</v>
      </c>
      <c r="L2759" s="18">
        <f>(((RestaurantData4[[#This Row],[FitScore]]/100)*RestaurantData4[[#This Row],[DailyCustAvg]])/3.5)*30</f>
        <v>1951.1999999999998</v>
      </c>
      <c r="M2759">
        <v>40.718204068048003</v>
      </c>
      <c r="N2759">
        <v>-73.957334712958996</v>
      </c>
      <c r="O2759">
        <v>301</v>
      </c>
      <c r="P2759">
        <v>33</v>
      </c>
    </row>
    <row r="2760" spans="1:16" hidden="1" x14ac:dyDescent="0.3">
      <c r="A2760">
        <v>50011784</v>
      </c>
      <c r="B2760" s="1" t="s">
        <v>5012</v>
      </c>
      <c r="C2760" t="s">
        <v>4408</v>
      </c>
      <c r="D2760" s="2">
        <v>1174</v>
      </c>
      <c r="E2760" s="1" t="s">
        <v>160</v>
      </c>
      <c r="F2760" s="2">
        <v>11216</v>
      </c>
      <c r="G2760" s="3">
        <v>3474057708</v>
      </c>
      <c r="H2760" s="1" t="s">
        <v>2716</v>
      </c>
      <c r="I2760" t="s">
        <v>17</v>
      </c>
      <c r="J2760">
        <v>66</v>
      </c>
      <c r="K2760">
        <v>271</v>
      </c>
      <c r="L2760" s="18">
        <f>(((RestaurantData4[[#This Row],[FitScore]]/100)*RestaurantData4[[#This Row],[DailyCustAvg]])/3.5)*30</f>
        <v>1533.0857142857144</v>
      </c>
      <c r="M2760">
        <v>40.680742099343</v>
      </c>
      <c r="N2760">
        <v>-73.953922813437998</v>
      </c>
      <c r="O2760">
        <v>303</v>
      </c>
      <c r="P2760">
        <v>36</v>
      </c>
    </row>
    <row r="2761" spans="1:16" hidden="1" x14ac:dyDescent="0.3">
      <c r="A2761">
        <v>50015075</v>
      </c>
      <c r="B2761" s="1" t="s">
        <v>5051</v>
      </c>
      <c r="C2761" t="s">
        <v>4408</v>
      </c>
      <c r="D2761" s="2">
        <v>102</v>
      </c>
      <c r="E2761" s="1" t="s">
        <v>5052</v>
      </c>
      <c r="F2761" s="2">
        <v>11233</v>
      </c>
      <c r="G2761" s="3">
        <v>7185522345</v>
      </c>
      <c r="H2761" s="1" t="s">
        <v>45</v>
      </c>
      <c r="I2761" t="s">
        <v>21</v>
      </c>
      <c r="J2761">
        <v>83</v>
      </c>
      <c r="K2761">
        <v>271</v>
      </c>
      <c r="L2761" s="18">
        <f>(((RestaurantData4[[#This Row],[FitScore]]/100)*RestaurantData4[[#This Row],[DailyCustAvg]])/3.5)*30</f>
        <v>1927.9714285714285</v>
      </c>
      <c r="M2761">
        <v>40.683183559242003</v>
      </c>
      <c r="N2761">
        <v>-73.917256312402998</v>
      </c>
      <c r="O2761">
        <v>303</v>
      </c>
      <c r="P2761">
        <v>41</v>
      </c>
    </row>
    <row r="2762" spans="1:16" hidden="1" x14ac:dyDescent="0.3">
      <c r="A2762">
        <v>50060861</v>
      </c>
      <c r="B2762" s="1" t="s">
        <v>5069</v>
      </c>
      <c r="C2762" t="s">
        <v>4408</v>
      </c>
      <c r="D2762" s="2">
        <v>1199</v>
      </c>
      <c r="E2762" s="1" t="s">
        <v>4796</v>
      </c>
      <c r="F2762" s="2">
        <v>11216</v>
      </c>
      <c r="G2762" s="3">
        <v>7187891500</v>
      </c>
      <c r="H2762" s="1" t="s">
        <v>16</v>
      </c>
      <c r="I2762" t="s">
        <v>21</v>
      </c>
      <c r="J2762">
        <v>66</v>
      </c>
      <c r="K2762">
        <v>271</v>
      </c>
      <c r="L2762" s="18">
        <f>(((RestaurantData4[[#This Row],[FitScore]]/100)*RestaurantData4[[#This Row],[DailyCustAvg]])/3.5)*30</f>
        <v>1533.0857142857144</v>
      </c>
      <c r="M2762">
        <v>40.678525836296998</v>
      </c>
      <c r="N2762">
        <v>-73.950960799148007</v>
      </c>
      <c r="O2762">
        <v>303</v>
      </c>
      <c r="P2762">
        <v>36</v>
      </c>
    </row>
    <row r="2763" spans="1:16" hidden="1" x14ac:dyDescent="0.3">
      <c r="A2763">
        <v>50097178</v>
      </c>
      <c r="B2763" s="1" t="s">
        <v>5070</v>
      </c>
      <c r="C2763" t="s">
        <v>4408</v>
      </c>
      <c r="D2763" s="2">
        <v>417</v>
      </c>
      <c r="E2763" s="1" t="s">
        <v>5071</v>
      </c>
      <c r="F2763" s="2">
        <v>11221</v>
      </c>
      <c r="G2763" s="3">
        <v>6466237498</v>
      </c>
      <c r="H2763" s="1" t="s">
        <v>16</v>
      </c>
      <c r="I2763" t="s">
        <v>17</v>
      </c>
      <c r="J2763">
        <v>72</v>
      </c>
      <c r="K2763">
        <v>271</v>
      </c>
      <c r="L2763" s="18">
        <f>(((RestaurantData4[[#This Row],[FitScore]]/100)*RestaurantData4[[#This Row],[DailyCustAvg]])/3.5)*30</f>
        <v>1672.457142857143</v>
      </c>
      <c r="M2763">
        <v>40.688581275418997</v>
      </c>
      <c r="N2763">
        <v>-73.942043345523999</v>
      </c>
      <c r="O2763">
        <v>303</v>
      </c>
      <c r="P2763">
        <v>36</v>
      </c>
    </row>
    <row r="2764" spans="1:16" hidden="1" x14ac:dyDescent="0.3">
      <c r="A2764">
        <v>50102296</v>
      </c>
      <c r="B2764" s="1" t="s">
        <v>5464</v>
      </c>
      <c r="C2764" t="s">
        <v>4408</v>
      </c>
      <c r="D2764" s="2">
        <v>876</v>
      </c>
      <c r="E2764" s="1" t="s">
        <v>432</v>
      </c>
      <c r="F2764" s="2">
        <v>11232</v>
      </c>
      <c r="G2764" s="3">
        <v>7189651808</v>
      </c>
      <c r="H2764" s="1" t="s">
        <v>16</v>
      </c>
      <c r="I2764" t="s">
        <v>17</v>
      </c>
      <c r="J2764">
        <v>82</v>
      </c>
      <c r="K2764">
        <v>271</v>
      </c>
      <c r="L2764" s="18">
        <f>(((RestaurantData4[[#This Row],[FitScore]]/100)*RestaurantData4[[#This Row],[DailyCustAvg]])/3.5)*30</f>
        <v>1904.7428571428572</v>
      </c>
      <c r="M2764">
        <v>40.656682392449</v>
      </c>
      <c r="N2764">
        <v>-74.001964238952993</v>
      </c>
      <c r="O2764">
        <v>307</v>
      </c>
      <c r="P2764">
        <v>38</v>
      </c>
    </row>
    <row r="2765" spans="1:16" hidden="1" x14ac:dyDescent="0.3">
      <c r="A2765">
        <v>50101173</v>
      </c>
      <c r="B2765" s="1" t="s">
        <v>5538</v>
      </c>
      <c r="C2765" t="s">
        <v>4408</v>
      </c>
      <c r="D2765" s="2">
        <v>453</v>
      </c>
      <c r="E2765" s="1" t="s">
        <v>1353</v>
      </c>
      <c r="F2765" s="2">
        <v>11215</v>
      </c>
      <c r="G2765" s="3">
        <v>6625235258</v>
      </c>
      <c r="H2765" s="1" t="s">
        <v>68</v>
      </c>
      <c r="I2765" t="s">
        <v>21</v>
      </c>
      <c r="J2765">
        <v>85</v>
      </c>
      <c r="K2765">
        <v>271</v>
      </c>
      <c r="L2765" s="18">
        <f>(((RestaurantData4[[#This Row],[FitScore]]/100)*RestaurantData4[[#This Row],[DailyCustAvg]])/3.5)*30</f>
        <v>1974.4285714285716</v>
      </c>
      <c r="M2765">
        <v>40.662821492070996</v>
      </c>
      <c r="N2765">
        <v>-73.984958667016002</v>
      </c>
      <c r="O2765">
        <v>307</v>
      </c>
      <c r="P2765">
        <v>39</v>
      </c>
    </row>
    <row r="2766" spans="1:16" hidden="1" x14ac:dyDescent="0.3">
      <c r="A2766">
        <v>50100328</v>
      </c>
      <c r="B2766" s="1" t="s">
        <v>5619</v>
      </c>
      <c r="C2766" t="s">
        <v>4408</v>
      </c>
      <c r="D2766" s="2">
        <v>4515</v>
      </c>
      <c r="E2766" s="1" t="s">
        <v>555</v>
      </c>
      <c r="F2766" s="2">
        <v>11220</v>
      </c>
      <c r="G2766" s="3">
        <v>3472278015</v>
      </c>
      <c r="H2766" s="1" t="s">
        <v>29</v>
      </c>
      <c r="I2766" t="s">
        <v>17</v>
      </c>
      <c r="J2766">
        <v>82</v>
      </c>
      <c r="K2766">
        <v>271</v>
      </c>
      <c r="L2766" s="18">
        <f>(((RestaurantData4[[#This Row],[FitScore]]/100)*RestaurantData4[[#This Row],[DailyCustAvg]])/3.5)*30</f>
        <v>1904.7428571428572</v>
      </c>
      <c r="M2766">
        <v>40.647753392049999</v>
      </c>
      <c r="N2766">
        <v>-74.007542385006005</v>
      </c>
      <c r="O2766">
        <v>307</v>
      </c>
      <c r="P2766">
        <v>38</v>
      </c>
    </row>
    <row r="2767" spans="1:16" hidden="1" x14ac:dyDescent="0.3">
      <c r="A2767">
        <v>50002594</v>
      </c>
      <c r="B2767" s="1" t="s">
        <v>291</v>
      </c>
      <c r="C2767" t="s">
        <v>4408</v>
      </c>
      <c r="D2767" s="2">
        <v>395</v>
      </c>
      <c r="E2767" s="1" t="s">
        <v>4793</v>
      </c>
      <c r="F2767" s="2">
        <v>11238</v>
      </c>
      <c r="G2767" s="3">
        <v>7188588070</v>
      </c>
      <c r="H2767" s="1" t="s">
        <v>56</v>
      </c>
      <c r="I2767" t="s">
        <v>17</v>
      </c>
      <c r="J2767">
        <v>80</v>
      </c>
      <c r="K2767">
        <v>271</v>
      </c>
      <c r="L2767" s="18">
        <f>(((RestaurantData4[[#This Row],[FitScore]]/100)*RestaurantData4[[#This Row],[DailyCustAvg]])/3.5)*30</f>
        <v>1858.2857142857142</v>
      </c>
      <c r="M2767">
        <v>40.675947218520001</v>
      </c>
      <c r="N2767">
        <v>-73.971555340137996</v>
      </c>
      <c r="O2767">
        <v>308</v>
      </c>
      <c r="P2767">
        <v>39</v>
      </c>
    </row>
    <row r="2768" spans="1:16" hidden="1" x14ac:dyDescent="0.3">
      <c r="A2768">
        <v>41289305</v>
      </c>
      <c r="B2768" s="1" t="s">
        <v>6067</v>
      </c>
      <c r="C2768" t="s">
        <v>4408</v>
      </c>
      <c r="D2768" s="2">
        <v>4305</v>
      </c>
      <c r="E2768" s="1" t="s">
        <v>5843</v>
      </c>
      <c r="F2768" s="2">
        <v>11219</v>
      </c>
      <c r="G2768" s="3">
        <v>7188534450</v>
      </c>
      <c r="H2768" s="1" t="s">
        <v>52</v>
      </c>
      <c r="I2768" t="s">
        <v>21</v>
      </c>
      <c r="J2768">
        <v>56</v>
      </c>
      <c r="K2768">
        <v>271</v>
      </c>
      <c r="L2768" s="18">
        <f>(((RestaurantData4[[#This Row],[FitScore]]/100)*RestaurantData4[[#This Row],[DailyCustAvg]])/3.5)*30</f>
        <v>1300.8000000000002</v>
      </c>
      <c r="M2768">
        <v>40.636943897438002</v>
      </c>
      <c r="N2768">
        <v>-73.986513828721996</v>
      </c>
      <c r="O2768">
        <v>312</v>
      </c>
      <c r="P2768">
        <v>44</v>
      </c>
    </row>
    <row r="2769" spans="1:16" hidden="1" x14ac:dyDescent="0.3">
      <c r="A2769">
        <v>50100818</v>
      </c>
      <c r="B2769" s="1" t="s">
        <v>6094</v>
      </c>
      <c r="C2769" t="s">
        <v>4408</v>
      </c>
      <c r="D2769" s="2">
        <v>221</v>
      </c>
      <c r="E2769" s="1" t="s">
        <v>6066</v>
      </c>
      <c r="F2769" s="2">
        <v>11218</v>
      </c>
      <c r="G2769" s="3">
        <v>7189753151</v>
      </c>
      <c r="H2769" s="1" t="s">
        <v>186</v>
      </c>
      <c r="I2769" t="s">
        <v>17</v>
      </c>
      <c r="J2769">
        <v>65</v>
      </c>
      <c r="K2769">
        <v>271</v>
      </c>
      <c r="L2769" s="18">
        <f>(((RestaurantData4[[#This Row],[FitScore]]/100)*RestaurantData4[[#This Row],[DailyCustAvg]])/3.5)*30</f>
        <v>1509.8571428571429</v>
      </c>
      <c r="M2769">
        <v>40.643376361177999</v>
      </c>
      <c r="N2769">
        <v>-73.978073391820999</v>
      </c>
      <c r="O2769">
        <v>312</v>
      </c>
      <c r="P2769">
        <v>39</v>
      </c>
    </row>
    <row r="2770" spans="1:16" hidden="1" x14ac:dyDescent="0.3">
      <c r="A2770">
        <v>50077180</v>
      </c>
      <c r="B2770" s="1" t="s">
        <v>7219</v>
      </c>
      <c r="C2770" t="s">
        <v>6631</v>
      </c>
      <c r="D2770" s="2">
        <v>4663</v>
      </c>
      <c r="E2770" s="1" t="s">
        <v>7215</v>
      </c>
      <c r="F2770" s="2">
        <v>11385</v>
      </c>
      <c r="G2770" s="3">
        <v>3472278030</v>
      </c>
      <c r="H2770" s="1" t="s">
        <v>29</v>
      </c>
      <c r="I2770" t="s">
        <v>17</v>
      </c>
      <c r="J2770">
        <v>88</v>
      </c>
      <c r="K2770">
        <v>271</v>
      </c>
      <c r="L2770" s="18">
        <f>(((RestaurantData4[[#This Row],[FitScore]]/100)*RestaurantData4[[#This Row],[DailyCustAvg]])/3.5)*30</f>
        <v>2044.1142857142854</v>
      </c>
      <c r="M2770">
        <v>40.713895501421</v>
      </c>
      <c r="N2770">
        <v>-73.922141888537993</v>
      </c>
      <c r="O2770">
        <v>405</v>
      </c>
      <c r="P2770">
        <v>30</v>
      </c>
    </row>
    <row r="2771" spans="1:16" hidden="1" x14ac:dyDescent="0.3">
      <c r="A2771">
        <v>50035964</v>
      </c>
      <c r="B2771" s="1" t="s">
        <v>754</v>
      </c>
      <c r="C2771" t="s">
        <v>6631</v>
      </c>
      <c r="D2771" s="2">
        <v>5729</v>
      </c>
      <c r="E2771" s="1" t="s">
        <v>5049</v>
      </c>
      <c r="F2771" s="2">
        <v>11385</v>
      </c>
      <c r="G2771" s="3">
        <v>7184177308</v>
      </c>
      <c r="H2771" s="1" t="s">
        <v>16</v>
      </c>
      <c r="I2771" t="s">
        <v>17</v>
      </c>
      <c r="J2771">
        <v>87</v>
      </c>
      <c r="K2771">
        <v>271</v>
      </c>
      <c r="L2771" s="18">
        <f>(((RestaurantData4[[#This Row],[FitScore]]/100)*RestaurantData4[[#This Row],[DailyCustAvg]])/3.5)*30</f>
        <v>2020.8857142857146</v>
      </c>
      <c r="M2771">
        <v>40.700472462138002</v>
      </c>
      <c r="N2771">
        <v>-73.902722269712996</v>
      </c>
      <c r="O2771">
        <v>405</v>
      </c>
      <c r="P2771">
        <v>34</v>
      </c>
    </row>
    <row r="2772" spans="1:16" hidden="1" x14ac:dyDescent="0.3">
      <c r="A2772">
        <v>50043427</v>
      </c>
      <c r="B2772" s="1" t="s">
        <v>7412</v>
      </c>
      <c r="C2772" t="s">
        <v>6631</v>
      </c>
      <c r="D2772" s="2">
        <v>3712</v>
      </c>
      <c r="E2772" s="1" t="s">
        <v>7353</v>
      </c>
      <c r="F2772" s="2">
        <v>11354</v>
      </c>
      <c r="G2772" s="3">
        <v>7185819077</v>
      </c>
      <c r="H2772" s="1" t="s">
        <v>186</v>
      </c>
      <c r="I2772" t="s">
        <v>17</v>
      </c>
      <c r="J2772">
        <v>72</v>
      </c>
      <c r="K2772">
        <v>271</v>
      </c>
      <c r="L2772" s="18">
        <f>(((RestaurantData4[[#This Row],[FitScore]]/100)*RestaurantData4[[#This Row],[DailyCustAvg]])/3.5)*30</f>
        <v>1672.457142857143</v>
      </c>
      <c r="M2772">
        <v>40.761358818124997</v>
      </c>
      <c r="N2772">
        <v>-73.831039869991997</v>
      </c>
      <c r="O2772">
        <v>407</v>
      </c>
      <c r="P2772">
        <v>20</v>
      </c>
    </row>
    <row r="2773" spans="1:16" hidden="1" x14ac:dyDescent="0.3">
      <c r="A2773">
        <v>50101613</v>
      </c>
      <c r="B2773" s="1" t="s">
        <v>7640</v>
      </c>
      <c r="C2773" t="s">
        <v>6631</v>
      </c>
      <c r="D2773" s="2">
        <v>9410</v>
      </c>
      <c r="E2773" s="1" t="s">
        <v>7641</v>
      </c>
      <c r="F2773" s="2">
        <v>11416</v>
      </c>
      <c r="G2773" s="3">
        <v>9173002647</v>
      </c>
      <c r="H2773" s="1" t="s">
        <v>73</v>
      </c>
      <c r="I2773" t="s">
        <v>21</v>
      </c>
      <c r="J2773">
        <v>44</v>
      </c>
      <c r="K2773">
        <v>271</v>
      </c>
      <c r="L2773" s="18">
        <f>(((RestaurantData4[[#This Row],[FitScore]]/100)*RestaurantData4[[#This Row],[DailyCustAvg]])/3.5)*30</f>
        <v>1022.0571428571427</v>
      </c>
      <c r="M2773">
        <v>40.684347380405001</v>
      </c>
      <c r="N2773">
        <v>-73.860632329430999</v>
      </c>
      <c r="O2773">
        <v>409</v>
      </c>
      <c r="P2773">
        <v>32</v>
      </c>
    </row>
    <row r="2774" spans="1:16" hidden="1" x14ac:dyDescent="0.3">
      <c r="A2774">
        <v>50060017</v>
      </c>
      <c r="B2774" s="1" t="s">
        <v>7763</v>
      </c>
      <c r="C2774" t="s">
        <v>6631</v>
      </c>
      <c r="D2774" s="2">
        <v>12114</v>
      </c>
      <c r="E2774" s="1" t="s">
        <v>7703</v>
      </c>
      <c r="F2774" s="2">
        <v>11419</v>
      </c>
      <c r="G2774" s="3">
        <v>7184801115</v>
      </c>
      <c r="H2774" s="1" t="s">
        <v>641</v>
      </c>
      <c r="I2774" t="s">
        <v>21</v>
      </c>
      <c r="J2774">
        <v>66</v>
      </c>
      <c r="K2774">
        <v>271</v>
      </c>
      <c r="L2774" s="18">
        <f>(((RestaurantData4[[#This Row],[FitScore]]/100)*RestaurantData4[[#This Row],[DailyCustAvg]])/3.5)*30</f>
        <v>1533.0857142857144</v>
      </c>
      <c r="M2774">
        <v>40.687033305318003</v>
      </c>
      <c r="N2774">
        <v>-73.822073897863007</v>
      </c>
      <c r="O2774">
        <v>410</v>
      </c>
      <c r="P2774">
        <v>28</v>
      </c>
    </row>
    <row r="2775" spans="1:16" hidden="1" x14ac:dyDescent="0.3">
      <c r="A2775">
        <v>50092306</v>
      </c>
      <c r="B2775" s="1" t="s">
        <v>7823</v>
      </c>
      <c r="C2775" t="s">
        <v>6631</v>
      </c>
      <c r="D2775" s="2">
        <v>24911</v>
      </c>
      <c r="E2775" s="1" t="s">
        <v>6998</v>
      </c>
      <c r="F2775" s="2">
        <v>11362</v>
      </c>
      <c r="G2775" s="3">
        <v>7182298788</v>
      </c>
      <c r="H2775" s="1" t="s">
        <v>242</v>
      </c>
      <c r="I2775" t="s">
        <v>21</v>
      </c>
      <c r="J2775">
        <v>63</v>
      </c>
      <c r="K2775">
        <v>271</v>
      </c>
      <c r="L2775" s="18">
        <f>(((RestaurantData4[[#This Row],[FitScore]]/100)*RestaurantData4[[#This Row],[DailyCustAvg]])/3.5)*30</f>
        <v>1463.3999999999999</v>
      </c>
      <c r="M2775">
        <v>40.767980263369999</v>
      </c>
      <c r="N2775">
        <v>-73.738039581753</v>
      </c>
      <c r="O2775">
        <v>411</v>
      </c>
      <c r="P2775">
        <v>19</v>
      </c>
    </row>
    <row r="2776" spans="1:16" hidden="1" x14ac:dyDescent="0.3">
      <c r="A2776">
        <v>40655520</v>
      </c>
      <c r="B2776" s="1" t="s">
        <v>461</v>
      </c>
      <c r="C2776" t="s">
        <v>14</v>
      </c>
      <c r="D2776" s="2">
        <v>72</v>
      </c>
      <c r="E2776" s="1" t="s">
        <v>371</v>
      </c>
      <c r="F2776" s="2">
        <v>10014</v>
      </c>
      <c r="G2776" s="3">
        <v>2123669410</v>
      </c>
      <c r="H2776" s="1" t="s">
        <v>462</v>
      </c>
      <c r="I2776" t="s">
        <v>17</v>
      </c>
      <c r="J2776">
        <v>95</v>
      </c>
      <c r="K2776">
        <v>270</v>
      </c>
      <c r="L2776" s="18">
        <f>(((RestaurantData4[[#This Row],[FitScore]]/100)*RestaurantData4[[#This Row],[DailyCustAvg]])/3.5)*30</f>
        <v>2198.5714285714289</v>
      </c>
      <c r="M2776">
        <v>40.731416973114001</v>
      </c>
      <c r="N2776">
        <v>-74.004856591274006</v>
      </c>
      <c r="O2776">
        <v>102</v>
      </c>
      <c r="P2776">
        <v>3</v>
      </c>
    </row>
    <row r="2777" spans="1:16" hidden="1" x14ac:dyDescent="0.3">
      <c r="A2777">
        <v>41074207</v>
      </c>
      <c r="B2777" s="1" t="s">
        <v>733</v>
      </c>
      <c r="C2777" t="s">
        <v>14</v>
      </c>
      <c r="D2777" s="2">
        <v>183</v>
      </c>
      <c r="E2777" s="1" t="s">
        <v>422</v>
      </c>
      <c r="F2777" s="2">
        <v>10014</v>
      </c>
      <c r="G2777" s="3">
        <v>6468230596</v>
      </c>
      <c r="H2777" s="1" t="s">
        <v>16</v>
      </c>
      <c r="I2777" t="s">
        <v>17</v>
      </c>
      <c r="J2777">
        <v>96</v>
      </c>
      <c r="K2777">
        <v>270</v>
      </c>
      <c r="L2777" s="18">
        <f>(((RestaurantData4[[#This Row],[FitScore]]/100)*RestaurantData4[[#This Row],[DailyCustAvg]])/3.5)*30</f>
        <v>2221.7142857142853</v>
      </c>
      <c r="M2777">
        <v>40.734279831343002</v>
      </c>
      <c r="N2777">
        <v>-74.002803665805004</v>
      </c>
      <c r="O2777">
        <v>102</v>
      </c>
      <c r="P2777">
        <v>3</v>
      </c>
    </row>
    <row r="2778" spans="1:16" x14ac:dyDescent="0.3">
      <c r="A2778">
        <v>41620087</v>
      </c>
      <c r="B2778" s="1" t="s">
        <v>1515</v>
      </c>
      <c r="C2778" t="s">
        <v>14</v>
      </c>
      <c r="D2778" s="2">
        <v>709</v>
      </c>
      <c r="E2778" s="1" t="s">
        <v>385</v>
      </c>
      <c r="F2778" s="2">
        <v>10019</v>
      </c>
      <c r="G2778" s="3">
        <v>2122450709</v>
      </c>
      <c r="H2778" s="1" t="s">
        <v>127</v>
      </c>
      <c r="I2778" t="s">
        <v>21</v>
      </c>
      <c r="J2778">
        <v>99</v>
      </c>
      <c r="K2778">
        <v>260</v>
      </c>
      <c r="L2778" s="18">
        <f>(((RestaurantData4[[#This Row],[FitScore]]/100)*RestaurantData4[[#This Row],[DailyCustAvg]])/3.5)*30</f>
        <v>2206.2857142857138</v>
      </c>
      <c r="M2778">
        <v>40.762520248582</v>
      </c>
      <c r="N2778">
        <v>-73.989664978448005</v>
      </c>
      <c r="O2778">
        <v>104</v>
      </c>
      <c r="P2778">
        <v>3</v>
      </c>
    </row>
    <row r="2779" spans="1:16" hidden="1" x14ac:dyDescent="0.3">
      <c r="A2779">
        <v>50015372</v>
      </c>
      <c r="B2779" s="1" t="s">
        <v>985</v>
      </c>
      <c r="C2779" t="s">
        <v>14</v>
      </c>
      <c r="D2779" s="2">
        <v>132</v>
      </c>
      <c r="E2779" s="1" t="s">
        <v>832</v>
      </c>
      <c r="F2779" s="2">
        <v>10009</v>
      </c>
      <c r="G2779" s="3">
        <v>6468337039</v>
      </c>
      <c r="H2779" s="1" t="s">
        <v>114</v>
      </c>
      <c r="I2779" t="s">
        <v>17</v>
      </c>
      <c r="J2779">
        <v>99</v>
      </c>
      <c r="K2779">
        <v>270</v>
      </c>
      <c r="L2779" s="18">
        <f>(((RestaurantData4[[#This Row],[FitScore]]/100)*RestaurantData4[[#This Row],[DailyCustAvg]])/3.5)*30</f>
        <v>2291.1428571428573</v>
      </c>
      <c r="M2779">
        <v>40.727189072085999</v>
      </c>
      <c r="N2779">
        <v>-73.984370420819999</v>
      </c>
      <c r="O2779">
        <v>103</v>
      </c>
      <c r="P2779">
        <v>2</v>
      </c>
    </row>
    <row r="2780" spans="1:16" hidden="1" x14ac:dyDescent="0.3">
      <c r="A2780">
        <v>50070649</v>
      </c>
      <c r="B2780" s="1" t="s">
        <v>1163</v>
      </c>
      <c r="C2780" t="s">
        <v>14</v>
      </c>
      <c r="D2780" s="2">
        <v>94</v>
      </c>
      <c r="E2780" s="1" t="s">
        <v>832</v>
      </c>
      <c r="F2780" s="2">
        <v>10009</v>
      </c>
      <c r="G2780" s="3">
        <v>6469228579</v>
      </c>
      <c r="H2780" s="1" t="s">
        <v>186</v>
      </c>
      <c r="I2780" t="s">
        <v>17</v>
      </c>
      <c r="J2780">
        <v>99</v>
      </c>
      <c r="K2780">
        <v>270</v>
      </c>
      <c r="L2780" s="18">
        <f>(((RestaurantData4[[#This Row],[FitScore]]/100)*RestaurantData4[[#This Row],[DailyCustAvg]])/3.5)*30</f>
        <v>2291.1428571428573</v>
      </c>
      <c r="M2780">
        <v>40.727416960127997</v>
      </c>
      <c r="N2780">
        <v>-73.984911559443006</v>
      </c>
      <c r="O2780">
        <v>103</v>
      </c>
      <c r="P2780">
        <v>2</v>
      </c>
    </row>
    <row r="2781" spans="1:16" hidden="1" x14ac:dyDescent="0.3">
      <c r="A2781">
        <v>50097212</v>
      </c>
      <c r="B2781" s="1" t="s">
        <v>1410</v>
      </c>
      <c r="C2781" t="s">
        <v>14</v>
      </c>
      <c r="D2781" s="2">
        <v>75</v>
      </c>
      <c r="E2781" s="1" t="s">
        <v>385</v>
      </c>
      <c r="F2781" s="2">
        <v>10011</v>
      </c>
      <c r="G2781" s="3">
        <v>9739817770</v>
      </c>
      <c r="H2781" s="1" t="s">
        <v>16</v>
      </c>
      <c r="J2781">
        <v>99</v>
      </c>
      <c r="K2781">
        <v>270</v>
      </c>
      <c r="L2781" s="18">
        <f>(((RestaurantData4[[#This Row],[FitScore]]/100)*RestaurantData4[[#This Row],[DailyCustAvg]])/3.5)*30</f>
        <v>2291.1428571428573</v>
      </c>
      <c r="M2781">
        <v>40.741869040228998</v>
      </c>
      <c r="N2781">
        <v>-74.004713006738996</v>
      </c>
      <c r="O2781">
        <v>104</v>
      </c>
      <c r="P2781">
        <v>3</v>
      </c>
    </row>
    <row r="2782" spans="1:16" hidden="1" x14ac:dyDescent="0.3">
      <c r="A2782">
        <v>40856837</v>
      </c>
      <c r="B2782" s="1" t="s">
        <v>1431</v>
      </c>
      <c r="C2782" t="s">
        <v>14</v>
      </c>
      <c r="D2782" s="2">
        <v>885</v>
      </c>
      <c r="E2782" s="1" t="s">
        <v>385</v>
      </c>
      <c r="F2782" s="2">
        <v>10019</v>
      </c>
      <c r="G2782" s="3">
        <v>2124896889</v>
      </c>
      <c r="H2782" s="1" t="s">
        <v>114</v>
      </c>
      <c r="I2782" t="s">
        <v>17</v>
      </c>
      <c r="J2782">
        <v>99</v>
      </c>
      <c r="K2782">
        <v>270</v>
      </c>
      <c r="L2782" s="18">
        <f>(((RestaurantData4[[#This Row],[FitScore]]/100)*RestaurantData4[[#This Row],[DailyCustAvg]])/3.5)*30</f>
        <v>2291.1428571428573</v>
      </c>
      <c r="M2782">
        <v>40.768193213575998</v>
      </c>
      <c r="N2782">
        <v>-73.985519624088994</v>
      </c>
      <c r="O2782">
        <v>104</v>
      </c>
      <c r="P2782">
        <v>3</v>
      </c>
    </row>
    <row r="2783" spans="1:16" hidden="1" x14ac:dyDescent="0.3">
      <c r="A2783">
        <v>50062365</v>
      </c>
      <c r="B2783" s="1" t="s">
        <v>1550</v>
      </c>
      <c r="C2783" t="s">
        <v>14</v>
      </c>
      <c r="D2783" s="2">
        <v>450</v>
      </c>
      <c r="E2783" s="1" t="s">
        <v>385</v>
      </c>
      <c r="F2783" s="2">
        <v>10018</v>
      </c>
      <c r="G2783" s="3">
        <v>2128372896</v>
      </c>
      <c r="H2783" s="1" t="s">
        <v>138</v>
      </c>
      <c r="I2783" t="s">
        <v>17</v>
      </c>
      <c r="J2783">
        <v>99</v>
      </c>
      <c r="K2783">
        <v>270</v>
      </c>
      <c r="L2783" s="18">
        <f>(((RestaurantData4[[#This Row],[FitScore]]/100)*RestaurantData4[[#This Row],[DailyCustAvg]])/3.5)*30</f>
        <v>2291.1428571428573</v>
      </c>
      <c r="M2783">
        <v>40.754140885848997</v>
      </c>
      <c r="N2783">
        <v>-73.995737296843004</v>
      </c>
      <c r="O2783">
        <v>104</v>
      </c>
      <c r="P2783">
        <v>3</v>
      </c>
    </row>
    <row r="2784" spans="1:16" x14ac:dyDescent="0.3">
      <c r="A2784">
        <v>50100207</v>
      </c>
      <c r="B2784" s="1" t="s">
        <v>1453</v>
      </c>
      <c r="C2784" t="s">
        <v>14</v>
      </c>
      <c r="D2784" s="2">
        <v>796</v>
      </c>
      <c r="E2784" s="1" t="s">
        <v>385</v>
      </c>
      <c r="F2784" s="2">
        <v>10019</v>
      </c>
      <c r="G2784" s="3">
        <v>2125828866</v>
      </c>
      <c r="H2784" s="1" t="s">
        <v>242</v>
      </c>
      <c r="I2784" t="s">
        <v>21</v>
      </c>
      <c r="J2784">
        <v>99</v>
      </c>
      <c r="K2784">
        <v>258</v>
      </c>
      <c r="L2784" s="18">
        <f>(((RestaurantData4[[#This Row],[FitScore]]/100)*RestaurantData4[[#This Row],[DailyCustAvg]])/3.5)*30</f>
        <v>2189.3142857142857</v>
      </c>
      <c r="M2784">
        <v>40.765204425081002</v>
      </c>
      <c r="N2784">
        <v>-73.987675448447007</v>
      </c>
      <c r="O2784">
        <v>104</v>
      </c>
      <c r="P2784">
        <v>3</v>
      </c>
    </row>
    <row r="2785" spans="1:16" hidden="1" x14ac:dyDescent="0.3">
      <c r="A2785">
        <v>50089379</v>
      </c>
      <c r="B2785" s="1" t="s">
        <v>2076</v>
      </c>
      <c r="C2785" t="s">
        <v>14</v>
      </c>
      <c r="D2785" s="2">
        <v>570</v>
      </c>
      <c r="E2785" s="1" t="s">
        <v>1756</v>
      </c>
      <c r="F2785" s="2">
        <v>10022</v>
      </c>
      <c r="G2785" s="3">
        <v>9175439004</v>
      </c>
      <c r="H2785" s="1" t="s">
        <v>29</v>
      </c>
      <c r="I2785" t="s">
        <v>17</v>
      </c>
      <c r="J2785">
        <v>87</v>
      </c>
      <c r="K2785">
        <v>270</v>
      </c>
      <c r="L2785" s="18">
        <f>(((RestaurantData4[[#This Row],[FitScore]]/100)*RestaurantData4[[#This Row],[DailyCustAvg]])/3.5)*30</f>
        <v>2013.4285714285713</v>
      </c>
      <c r="M2785">
        <v>40.756918006477001</v>
      </c>
      <c r="N2785">
        <v>-73.972065672336001</v>
      </c>
      <c r="O2785">
        <v>105</v>
      </c>
      <c r="P2785">
        <v>4</v>
      </c>
    </row>
    <row r="2786" spans="1:16" x14ac:dyDescent="0.3">
      <c r="A2786">
        <v>50100028</v>
      </c>
      <c r="B2786" s="1" t="s">
        <v>1648</v>
      </c>
      <c r="C2786" t="s">
        <v>14</v>
      </c>
      <c r="D2786" s="2">
        <v>301</v>
      </c>
      <c r="E2786" s="1" t="s">
        <v>1400</v>
      </c>
      <c r="F2786" s="2">
        <v>10019</v>
      </c>
      <c r="G2786" s="3">
        <v>2127848863</v>
      </c>
      <c r="H2786" s="1" t="s">
        <v>202</v>
      </c>
      <c r="I2786" t="s">
        <v>21</v>
      </c>
      <c r="J2786">
        <v>99</v>
      </c>
      <c r="K2786">
        <v>256</v>
      </c>
      <c r="L2786" s="18">
        <f>(((RestaurantData4[[#This Row],[FitScore]]/100)*RestaurantData4[[#This Row],[DailyCustAvg]])/3.5)*30</f>
        <v>2172.3428571428572</v>
      </c>
      <c r="M2786">
        <v>40.766894641592003</v>
      </c>
      <c r="N2786">
        <v>-73.983296088751004</v>
      </c>
      <c r="O2786">
        <v>104</v>
      </c>
      <c r="P2786">
        <v>3</v>
      </c>
    </row>
    <row r="2787" spans="1:16" hidden="1" x14ac:dyDescent="0.3">
      <c r="A2787">
        <v>50099828</v>
      </c>
      <c r="B2787" s="1" t="s">
        <v>2171</v>
      </c>
      <c r="C2787" t="s">
        <v>14</v>
      </c>
      <c r="D2787" s="2">
        <v>235</v>
      </c>
      <c r="E2787" s="1" t="s">
        <v>1400</v>
      </c>
      <c r="F2787" s="2">
        <v>10019</v>
      </c>
      <c r="G2787" s="3">
        <v>2128435100</v>
      </c>
      <c r="H2787" s="1" t="s">
        <v>163</v>
      </c>
      <c r="I2787" t="s">
        <v>17</v>
      </c>
      <c r="J2787">
        <v>85</v>
      </c>
      <c r="K2787">
        <v>270</v>
      </c>
      <c r="L2787" s="18">
        <f>(((RestaurantData4[[#This Row],[FitScore]]/100)*RestaurantData4[[#This Row],[DailyCustAvg]])/3.5)*30</f>
        <v>1967.1428571428571</v>
      </c>
      <c r="M2787">
        <v>40.766312541878001</v>
      </c>
      <c r="N2787">
        <v>-73.981902750705004</v>
      </c>
      <c r="O2787">
        <v>105</v>
      </c>
      <c r="P2787">
        <v>3</v>
      </c>
    </row>
    <row r="2788" spans="1:16" x14ac:dyDescent="0.3">
      <c r="A2788">
        <v>40546098</v>
      </c>
      <c r="B2788" s="1" t="s">
        <v>1455</v>
      </c>
      <c r="C2788" t="s">
        <v>14</v>
      </c>
      <c r="D2788" s="2">
        <v>316</v>
      </c>
      <c r="E2788" s="1" t="s">
        <v>1388</v>
      </c>
      <c r="F2788" s="2">
        <v>10019</v>
      </c>
      <c r="G2788" s="3">
        <v>2122450505</v>
      </c>
      <c r="H2788" s="1" t="s">
        <v>462</v>
      </c>
      <c r="I2788" t="s">
        <v>21</v>
      </c>
      <c r="J2788">
        <v>99</v>
      </c>
      <c r="K2788">
        <v>251</v>
      </c>
      <c r="L2788" s="18">
        <f>(((RestaurantData4[[#This Row],[FitScore]]/100)*RestaurantData4[[#This Row],[DailyCustAvg]])/3.5)*30</f>
        <v>2129.9142857142861</v>
      </c>
      <c r="M2788">
        <v>40.762034209368998</v>
      </c>
      <c r="N2788">
        <v>-73.987484716284001</v>
      </c>
      <c r="O2788">
        <v>104</v>
      </c>
      <c r="P2788">
        <v>3</v>
      </c>
    </row>
    <row r="2789" spans="1:16" hidden="1" x14ac:dyDescent="0.3">
      <c r="A2789">
        <v>40396231</v>
      </c>
      <c r="B2789" s="1" t="s">
        <v>2541</v>
      </c>
      <c r="C2789" t="s">
        <v>14</v>
      </c>
      <c r="D2789" s="2">
        <v>375</v>
      </c>
      <c r="E2789" s="1" t="s">
        <v>1756</v>
      </c>
      <c r="F2789" s="2">
        <v>10017</v>
      </c>
      <c r="G2789" s="3">
        <v>2126610150</v>
      </c>
      <c r="H2789" s="1" t="s">
        <v>16</v>
      </c>
      <c r="I2789" t="s">
        <v>17</v>
      </c>
      <c r="J2789">
        <v>86</v>
      </c>
      <c r="K2789">
        <v>270</v>
      </c>
      <c r="L2789" s="18">
        <f>(((RestaurantData4[[#This Row],[FitScore]]/100)*RestaurantData4[[#This Row],[DailyCustAvg]])/3.5)*30</f>
        <v>1990.2857142857142</v>
      </c>
      <c r="M2789">
        <v>40.75086404999</v>
      </c>
      <c r="N2789">
        <v>-73.976453427186996</v>
      </c>
      <c r="O2789">
        <v>106</v>
      </c>
      <c r="P2789">
        <v>4</v>
      </c>
    </row>
    <row r="2790" spans="1:16" ht="28.8" hidden="1" x14ac:dyDescent="0.3">
      <c r="A2790">
        <v>41204905</v>
      </c>
      <c r="B2790" s="1" t="s">
        <v>2712</v>
      </c>
      <c r="C2790" t="s">
        <v>14</v>
      </c>
      <c r="D2790" s="2">
        <v>145</v>
      </c>
      <c r="E2790" s="1" t="s">
        <v>2517</v>
      </c>
      <c r="F2790" s="2">
        <v>10022</v>
      </c>
      <c r="G2790" s="3">
        <v>2127021667</v>
      </c>
      <c r="H2790" s="1" t="s">
        <v>16</v>
      </c>
      <c r="I2790" t="s">
        <v>17</v>
      </c>
      <c r="J2790">
        <v>84</v>
      </c>
      <c r="K2790">
        <v>270</v>
      </c>
      <c r="L2790" s="18">
        <f>(((RestaurantData4[[#This Row],[FitScore]]/100)*RestaurantData4[[#This Row],[DailyCustAvg]])/3.5)*30</f>
        <v>1944</v>
      </c>
      <c r="M2790">
        <v>40.756259197167999</v>
      </c>
      <c r="N2790">
        <v>-73.971791626398996</v>
      </c>
      <c r="O2790">
        <v>106</v>
      </c>
      <c r="P2790">
        <v>4</v>
      </c>
    </row>
    <row r="2791" spans="1:16" hidden="1" x14ac:dyDescent="0.3">
      <c r="A2791">
        <v>50085895</v>
      </c>
      <c r="B2791" s="1" t="s">
        <v>469</v>
      </c>
      <c r="C2791" t="s">
        <v>14</v>
      </c>
      <c r="D2791" s="2">
        <v>461</v>
      </c>
      <c r="E2791" s="1" t="s">
        <v>2728</v>
      </c>
      <c r="F2791" s="2">
        <v>10024</v>
      </c>
      <c r="G2791" s="3">
        <v>6465903133</v>
      </c>
      <c r="H2791" s="1" t="s">
        <v>56</v>
      </c>
      <c r="I2791" t="s">
        <v>17</v>
      </c>
      <c r="J2791">
        <v>100</v>
      </c>
      <c r="K2791">
        <v>270</v>
      </c>
      <c r="L2791" s="18">
        <f>(((RestaurantData4[[#This Row],[FitScore]]/100)*RestaurantData4[[#This Row],[DailyCustAvg]])/3.5)*30</f>
        <v>2314.2857142857142</v>
      </c>
      <c r="M2791">
        <v>40.785228471097</v>
      </c>
      <c r="N2791">
        <v>-73.976791503442996</v>
      </c>
      <c r="O2791">
        <v>107</v>
      </c>
      <c r="P2791">
        <v>6</v>
      </c>
    </row>
    <row r="2792" spans="1:16" hidden="1" x14ac:dyDescent="0.3">
      <c r="A2792">
        <v>50066620</v>
      </c>
      <c r="B2792" s="1" t="s">
        <v>2948</v>
      </c>
      <c r="C2792" t="s">
        <v>14</v>
      </c>
      <c r="D2792" s="2">
        <v>1415</v>
      </c>
      <c r="E2792" s="1" t="s">
        <v>841</v>
      </c>
      <c r="F2792" s="2">
        <v>10021</v>
      </c>
      <c r="G2792" s="3">
        <v>9172620680</v>
      </c>
      <c r="H2792" s="1" t="s">
        <v>24</v>
      </c>
      <c r="I2792" t="s">
        <v>17</v>
      </c>
      <c r="J2792">
        <v>99</v>
      </c>
      <c r="K2792">
        <v>270</v>
      </c>
      <c r="L2792" s="18">
        <f>(((RestaurantData4[[#This Row],[FitScore]]/100)*RestaurantData4[[#This Row],[DailyCustAvg]])/3.5)*30</f>
        <v>2291.1428571428573</v>
      </c>
      <c r="M2792">
        <v>40.769923709246001</v>
      </c>
      <c r="N2792">
        <v>-73.957554169451996</v>
      </c>
      <c r="O2792">
        <v>108</v>
      </c>
      <c r="P2792">
        <v>4</v>
      </c>
    </row>
    <row r="2793" spans="1:16" x14ac:dyDescent="0.3">
      <c r="A2793">
        <v>50084079</v>
      </c>
      <c r="B2793" s="1" t="s">
        <v>1619</v>
      </c>
      <c r="C2793" t="s">
        <v>14</v>
      </c>
      <c r="D2793" s="2">
        <v>10</v>
      </c>
      <c r="E2793" s="1" t="s">
        <v>1383</v>
      </c>
      <c r="F2793" s="2">
        <v>10019</v>
      </c>
      <c r="G2793" s="3">
        <v>6469188752</v>
      </c>
      <c r="H2793" s="1" t="s">
        <v>68</v>
      </c>
      <c r="I2793" t="s">
        <v>21</v>
      </c>
      <c r="J2793">
        <v>100</v>
      </c>
      <c r="K2793">
        <v>248</v>
      </c>
      <c r="L2793" s="18">
        <f>(((RestaurantData4[[#This Row],[FitScore]]/100)*RestaurantData4[[#This Row],[DailyCustAvg]])/3.5)*30</f>
        <v>2125.7142857142858</v>
      </c>
      <c r="M2793">
        <v>40.767808491194998</v>
      </c>
      <c r="N2793">
        <v>-73.982266967296994</v>
      </c>
      <c r="O2793">
        <v>104</v>
      </c>
      <c r="P2793">
        <v>3</v>
      </c>
    </row>
    <row r="2794" spans="1:16" x14ac:dyDescent="0.3">
      <c r="A2794">
        <v>50043434</v>
      </c>
      <c r="B2794" s="1" t="s">
        <v>1661</v>
      </c>
      <c r="C2794" t="s">
        <v>14</v>
      </c>
      <c r="D2794" s="2">
        <v>859</v>
      </c>
      <c r="E2794" s="1" t="s">
        <v>385</v>
      </c>
      <c r="F2794" s="2">
        <v>10019</v>
      </c>
      <c r="G2794" s="3">
        <v>9174057905</v>
      </c>
      <c r="H2794" s="1" t="s">
        <v>16</v>
      </c>
      <c r="I2794" t="s">
        <v>21</v>
      </c>
      <c r="J2794">
        <v>100</v>
      </c>
      <c r="K2794">
        <v>246</v>
      </c>
      <c r="L2794" s="18">
        <f>(((RestaurantData4[[#This Row],[FitScore]]/100)*RestaurantData4[[#This Row],[DailyCustAvg]])/3.5)*30</f>
        <v>2108.5714285714289</v>
      </c>
      <c r="M2794">
        <v>40.767100897913998</v>
      </c>
      <c r="N2794">
        <v>-73.986314085955001</v>
      </c>
      <c r="O2794">
        <v>104</v>
      </c>
      <c r="P2794">
        <v>3</v>
      </c>
    </row>
    <row r="2795" spans="1:16" hidden="1" x14ac:dyDescent="0.3">
      <c r="A2795">
        <v>50085026</v>
      </c>
      <c r="B2795" s="1" t="s">
        <v>4779</v>
      </c>
      <c r="C2795" t="s">
        <v>4408</v>
      </c>
      <c r="D2795" s="2">
        <v>330</v>
      </c>
      <c r="E2795" s="1" t="s">
        <v>4780</v>
      </c>
      <c r="F2795" s="2">
        <v>11205</v>
      </c>
      <c r="G2795" s="3">
        <v>3479874100</v>
      </c>
      <c r="H2795" s="1" t="s">
        <v>20</v>
      </c>
      <c r="I2795" t="s">
        <v>17</v>
      </c>
      <c r="J2795">
        <v>83</v>
      </c>
      <c r="K2795">
        <v>270</v>
      </c>
      <c r="L2795" s="18">
        <f>(((RestaurantData4[[#This Row],[FitScore]]/100)*RestaurantData4[[#This Row],[DailyCustAvg]])/3.5)*30</f>
        <v>1920.8571428571427</v>
      </c>
      <c r="M2795">
        <v>40.693242453808999</v>
      </c>
      <c r="N2795">
        <v>-73.973260827014997</v>
      </c>
      <c r="O2795">
        <v>302</v>
      </c>
      <c r="P2795">
        <v>35</v>
      </c>
    </row>
    <row r="2796" spans="1:16" hidden="1" x14ac:dyDescent="0.3">
      <c r="A2796">
        <v>50010893</v>
      </c>
      <c r="B2796" s="1" t="s">
        <v>4866</v>
      </c>
      <c r="C2796" t="s">
        <v>4408</v>
      </c>
      <c r="D2796" s="2">
        <v>753</v>
      </c>
      <c r="E2796" s="1" t="s">
        <v>160</v>
      </c>
      <c r="F2796" s="2">
        <v>11217</v>
      </c>
      <c r="G2796" s="3">
        <v>7188584791</v>
      </c>
      <c r="H2796" s="1" t="s">
        <v>16</v>
      </c>
      <c r="I2796" t="s">
        <v>17</v>
      </c>
      <c r="J2796">
        <v>88</v>
      </c>
      <c r="K2796">
        <v>270</v>
      </c>
      <c r="L2796" s="18">
        <f>(((RestaurantData4[[#This Row],[FitScore]]/100)*RestaurantData4[[#This Row],[DailyCustAvg]])/3.5)*30</f>
        <v>2036.5714285714287</v>
      </c>
      <c r="M2796">
        <v>40.686378078959997</v>
      </c>
      <c r="N2796">
        <v>-73.974597706471997</v>
      </c>
      <c r="O2796">
        <v>302</v>
      </c>
      <c r="P2796">
        <v>35</v>
      </c>
    </row>
    <row r="2797" spans="1:16" hidden="1" x14ac:dyDescent="0.3">
      <c r="A2797">
        <v>41580756</v>
      </c>
      <c r="B2797" s="1" t="s">
        <v>5251</v>
      </c>
      <c r="C2797" t="s">
        <v>4408</v>
      </c>
      <c r="D2797" s="2">
        <v>189</v>
      </c>
      <c r="E2797" s="1" t="s">
        <v>5252</v>
      </c>
      <c r="F2797" s="2">
        <v>11208</v>
      </c>
      <c r="G2797" s="3">
        <v>7182354414</v>
      </c>
      <c r="H2797" s="1" t="s">
        <v>641</v>
      </c>
      <c r="I2797" t="s">
        <v>17</v>
      </c>
      <c r="J2797">
        <v>73</v>
      </c>
      <c r="K2797">
        <v>270</v>
      </c>
      <c r="L2797" s="18">
        <f>(((RestaurantData4[[#This Row],[FitScore]]/100)*RestaurantData4[[#This Row],[DailyCustAvg]])/3.5)*30</f>
        <v>1689.4285714285713</v>
      </c>
      <c r="M2797">
        <v>40.681299607516003</v>
      </c>
      <c r="N2797">
        <v>-73.879026507126</v>
      </c>
      <c r="O2797">
        <v>305</v>
      </c>
      <c r="P2797">
        <v>37</v>
      </c>
    </row>
    <row r="2798" spans="1:16" hidden="1" x14ac:dyDescent="0.3">
      <c r="A2798">
        <v>50102884</v>
      </c>
      <c r="B2798" s="1" t="s">
        <v>5325</v>
      </c>
      <c r="C2798" t="s">
        <v>4408</v>
      </c>
      <c r="D2798" s="2">
        <v>383</v>
      </c>
      <c r="E2798" s="1" t="s">
        <v>555</v>
      </c>
      <c r="F2798" s="2">
        <v>11215</v>
      </c>
      <c r="G2798" s="3">
        <v>9179155445</v>
      </c>
      <c r="H2798" s="1" t="s">
        <v>73</v>
      </c>
      <c r="I2798" t="s">
        <v>21</v>
      </c>
      <c r="J2798">
        <v>85</v>
      </c>
      <c r="K2798">
        <v>270</v>
      </c>
      <c r="L2798" s="18">
        <f>(((RestaurantData4[[#This Row],[FitScore]]/100)*RestaurantData4[[#This Row],[DailyCustAvg]])/3.5)*30</f>
        <v>1967.1428571428571</v>
      </c>
      <c r="M2798">
        <v>40.670844468191</v>
      </c>
      <c r="N2798">
        <v>-73.984891962945994</v>
      </c>
      <c r="O2798">
        <v>306</v>
      </c>
      <c r="P2798">
        <v>39</v>
      </c>
    </row>
    <row r="2799" spans="1:16" hidden="1" x14ac:dyDescent="0.3">
      <c r="A2799">
        <v>50070866</v>
      </c>
      <c r="B2799" s="1" t="s">
        <v>3249</v>
      </c>
      <c r="C2799" t="s">
        <v>4408</v>
      </c>
      <c r="D2799" s="2">
        <v>230</v>
      </c>
      <c r="E2799" s="1" t="s">
        <v>555</v>
      </c>
      <c r="F2799" s="2">
        <v>11215</v>
      </c>
      <c r="G2799" s="3">
        <v>6172564211</v>
      </c>
      <c r="H2799" s="1" t="s">
        <v>106</v>
      </c>
      <c r="I2799" t="s">
        <v>21</v>
      </c>
      <c r="J2799">
        <v>87</v>
      </c>
      <c r="K2799">
        <v>270</v>
      </c>
      <c r="L2799" s="18">
        <f>(((RestaurantData4[[#This Row],[FitScore]]/100)*RestaurantData4[[#This Row],[DailyCustAvg]])/3.5)*30</f>
        <v>2013.4285714285713</v>
      </c>
      <c r="M2799">
        <v>40.675680179457999</v>
      </c>
      <c r="N2799">
        <v>-73.980964867056997</v>
      </c>
      <c r="O2799">
        <v>306</v>
      </c>
      <c r="P2799">
        <v>39</v>
      </c>
    </row>
    <row r="2800" spans="1:16" hidden="1" x14ac:dyDescent="0.3">
      <c r="A2800">
        <v>41672397</v>
      </c>
      <c r="B2800" s="1" t="s">
        <v>5518</v>
      </c>
      <c r="C2800" t="s">
        <v>4408</v>
      </c>
      <c r="D2800" s="2">
        <v>555</v>
      </c>
      <c r="E2800" s="1" t="s">
        <v>1353</v>
      </c>
      <c r="F2800" s="2">
        <v>11215</v>
      </c>
      <c r="G2800" s="3">
        <v>7184997999</v>
      </c>
      <c r="H2800" s="1" t="s">
        <v>16</v>
      </c>
      <c r="I2800" t="s">
        <v>21</v>
      </c>
      <c r="J2800">
        <v>81</v>
      </c>
      <c r="K2800">
        <v>270</v>
      </c>
      <c r="L2800" s="18">
        <f>(((RestaurantData4[[#This Row],[FitScore]]/100)*RestaurantData4[[#This Row],[DailyCustAvg]])/3.5)*30</f>
        <v>1874.5714285714287</v>
      </c>
      <c r="M2800">
        <v>40.659720242665003</v>
      </c>
      <c r="N2800">
        <v>-73.987918477093004</v>
      </c>
      <c r="O2800">
        <v>307</v>
      </c>
      <c r="P2800">
        <v>38</v>
      </c>
    </row>
    <row r="2801" spans="1:16" hidden="1" x14ac:dyDescent="0.3">
      <c r="A2801">
        <v>41702645</v>
      </c>
      <c r="B2801" s="1" t="s">
        <v>5620</v>
      </c>
      <c r="C2801" t="s">
        <v>4408</v>
      </c>
      <c r="D2801" s="2">
        <v>719</v>
      </c>
      <c r="E2801" s="1" t="s">
        <v>432</v>
      </c>
      <c r="F2801" s="2">
        <v>11232</v>
      </c>
      <c r="G2801" s="3">
        <v>6463829920</v>
      </c>
      <c r="H2801" s="1" t="s">
        <v>16</v>
      </c>
      <c r="I2801" t="s">
        <v>17</v>
      </c>
      <c r="J2801">
        <v>81</v>
      </c>
      <c r="K2801">
        <v>270</v>
      </c>
      <c r="L2801" s="18">
        <f>(((RestaurantData4[[#This Row],[FitScore]]/100)*RestaurantData4[[#This Row],[DailyCustAvg]])/3.5)*30</f>
        <v>1874.5714285714287</v>
      </c>
      <c r="M2801">
        <v>40.661384177191998</v>
      </c>
      <c r="N2801">
        <v>-73.997040817824995</v>
      </c>
      <c r="O2801">
        <v>307</v>
      </c>
      <c r="P2801">
        <v>38</v>
      </c>
    </row>
    <row r="2802" spans="1:16" hidden="1" x14ac:dyDescent="0.3">
      <c r="A2802">
        <v>41653095</v>
      </c>
      <c r="B2802" s="1" t="s">
        <v>2657</v>
      </c>
      <c r="C2802" t="s">
        <v>4408</v>
      </c>
      <c r="D2802" s="2">
        <v>1220</v>
      </c>
      <c r="E2802" s="1" t="s">
        <v>6171</v>
      </c>
      <c r="F2802" s="2">
        <v>11224</v>
      </c>
      <c r="G2802" s="3">
        <v>7186769535</v>
      </c>
      <c r="H2802" s="1" t="s">
        <v>45</v>
      </c>
      <c r="I2802" t="s">
        <v>17</v>
      </c>
      <c r="J2802">
        <v>71</v>
      </c>
      <c r="K2802">
        <v>270</v>
      </c>
      <c r="L2802" s="18">
        <f>(((RestaurantData4[[#This Row],[FitScore]]/100)*RestaurantData4[[#This Row],[DailyCustAvg]])/3.5)*30</f>
        <v>1643.1428571428569</v>
      </c>
      <c r="M2802">
        <v>40.575531148015003</v>
      </c>
      <c r="N2802">
        <v>-73.980259176952003</v>
      </c>
      <c r="O2802">
        <v>313</v>
      </c>
      <c r="P2802">
        <v>47</v>
      </c>
    </row>
    <row r="2803" spans="1:16" hidden="1" x14ac:dyDescent="0.3">
      <c r="A2803">
        <v>50054598</v>
      </c>
      <c r="B2803" s="1" t="s">
        <v>3048</v>
      </c>
      <c r="C2803" t="s">
        <v>4408</v>
      </c>
      <c r="D2803" s="2">
        <v>19</v>
      </c>
      <c r="E2803" s="1" t="s">
        <v>6225</v>
      </c>
      <c r="F2803" s="2">
        <v>11210</v>
      </c>
      <c r="G2803" s="3">
        <v>6466512522</v>
      </c>
      <c r="H2803" s="1" t="s">
        <v>188</v>
      </c>
      <c r="I2803" t="s">
        <v>17</v>
      </c>
      <c r="J2803">
        <v>79</v>
      </c>
      <c r="K2803">
        <v>270</v>
      </c>
      <c r="L2803" s="18">
        <f>(((RestaurantData4[[#This Row],[FitScore]]/100)*RestaurantData4[[#This Row],[DailyCustAvg]])/3.5)*30</f>
        <v>1828.2857142857142</v>
      </c>
      <c r="M2803">
        <v>40.632538551548002</v>
      </c>
      <c r="N2803">
        <v>-73.948134099129007</v>
      </c>
      <c r="O2803">
        <v>314</v>
      </c>
      <c r="P2803">
        <v>45</v>
      </c>
    </row>
    <row r="2804" spans="1:16" hidden="1" x14ac:dyDescent="0.3">
      <c r="A2804">
        <v>50080618</v>
      </c>
      <c r="B2804" s="1" t="s">
        <v>6607</v>
      </c>
      <c r="C2804" t="s">
        <v>4408</v>
      </c>
      <c r="D2804" s="2">
        <v>8719</v>
      </c>
      <c r="E2804" s="1" t="s">
        <v>941</v>
      </c>
      <c r="F2804" s="2">
        <v>11236</v>
      </c>
      <c r="G2804" s="3">
        <v>7184513200</v>
      </c>
      <c r="H2804" s="1" t="s">
        <v>641</v>
      </c>
      <c r="I2804" t="s">
        <v>21</v>
      </c>
      <c r="J2804">
        <v>63</v>
      </c>
      <c r="K2804">
        <v>270</v>
      </c>
      <c r="L2804" s="18">
        <f>(((RestaurantData4[[#This Row],[FitScore]]/100)*RestaurantData4[[#This Row],[DailyCustAvg]])/3.5)*30</f>
        <v>1458</v>
      </c>
      <c r="M2804">
        <v>40.644572512281997</v>
      </c>
      <c r="N2804">
        <v>-73.913225269479994</v>
      </c>
      <c r="O2804">
        <v>318</v>
      </c>
      <c r="P2804">
        <v>45</v>
      </c>
    </row>
    <row r="2805" spans="1:16" hidden="1" x14ac:dyDescent="0.3">
      <c r="A2805">
        <v>50058017</v>
      </c>
      <c r="B2805" s="1" t="s">
        <v>6625</v>
      </c>
      <c r="C2805" t="s">
        <v>4408</v>
      </c>
      <c r="D2805" s="2">
        <v>5100</v>
      </c>
      <c r="E2805" s="1" t="s">
        <v>6569</v>
      </c>
      <c r="F2805" s="2">
        <v>11234</v>
      </c>
      <c r="G2805" s="3">
        <v>7183380200</v>
      </c>
      <c r="H2805" s="1" t="s">
        <v>242</v>
      </c>
      <c r="I2805" t="s">
        <v>21</v>
      </c>
      <c r="J2805">
        <v>66</v>
      </c>
      <c r="K2805">
        <v>270</v>
      </c>
      <c r="L2805" s="18">
        <f>(((RestaurantData4[[#This Row],[FitScore]]/100)*RestaurantData4[[#This Row],[DailyCustAvg]])/3.5)*30</f>
        <v>1527.4285714285716</v>
      </c>
      <c r="M2805">
        <v>40.609928854537998</v>
      </c>
      <c r="N2805">
        <v>-73.922281617072002</v>
      </c>
      <c r="O2805">
        <v>318</v>
      </c>
      <c r="P2805">
        <v>46</v>
      </c>
    </row>
    <row r="2806" spans="1:16" hidden="1" x14ac:dyDescent="0.3">
      <c r="A2806">
        <v>50099343</v>
      </c>
      <c r="B2806" s="1" t="s">
        <v>674</v>
      </c>
      <c r="C2806" t="s">
        <v>6631</v>
      </c>
      <c r="D2806" s="2">
        <v>2254</v>
      </c>
      <c r="E2806" s="1" t="s">
        <v>6638</v>
      </c>
      <c r="F2806" s="2">
        <v>11105</v>
      </c>
      <c r="G2806" s="3">
        <v>7185450110</v>
      </c>
      <c r="H2806" s="1" t="s">
        <v>193</v>
      </c>
      <c r="I2806" t="s">
        <v>17</v>
      </c>
      <c r="J2806">
        <v>48</v>
      </c>
      <c r="K2806">
        <v>270</v>
      </c>
      <c r="L2806" s="18">
        <f>(((RestaurantData4[[#This Row],[FitScore]]/100)*RestaurantData4[[#This Row],[DailyCustAvg]])/3.5)*30</f>
        <v>1110.8571428571427</v>
      </c>
      <c r="M2806">
        <v>40.775025067355003</v>
      </c>
      <c r="N2806">
        <v>-73.912050894610999</v>
      </c>
      <c r="O2806">
        <v>401</v>
      </c>
      <c r="P2806">
        <v>22</v>
      </c>
    </row>
    <row r="2807" spans="1:16" hidden="1" x14ac:dyDescent="0.3">
      <c r="A2807">
        <v>41215188</v>
      </c>
      <c r="B2807" s="1" t="s">
        <v>6858</v>
      </c>
      <c r="C2807" t="s">
        <v>6631</v>
      </c>
      <c r="D2807" s="2">
        <v>4502</v>
      </c>
      <c r="E2807" s="1" t="s">
        <v>6859</v>
      </c>
      <c r="F2807" s="2">
        <v>11377</v>
      </c>
      <c r="G2807" s="3">
        <v>7183922161</v>
      </c>
      <c r="H2807" s="1" t="s">
        <v>29</v>
      </c>
      <c r="I2807" t="s">
        <v>21</v>
      </c>
      <c r="J2807">
        <v>66</v>
      </c>
      <c r="K2807">
        <v>270</v>
      </c>
      <c r="L2807" s="18">
        <f>(((RestaurantData4[[#This Row],[FitScore]]/100)*RestaurantData4[[#This Row],[DailyCustAvg]])/3.5)*30</f>
        <v>1527.4285714285716</v>
      </c>
      <c r="M2807">
        <v>40.739384849978002</v>
      </c>
      <c r="N2807">
        <v>-73.920242733069003</v>
      </c>
      <c r="O2807">
        <v>402</v>
      </c>
      <c r="P2807">
        <v>26</v>
      </c>
    </row>
    <row r="2808" spans="1:16" hidden="1" x14ac:dyDescent="0.3">
      <c r="A2808">
        <v>50045631</v>
      </c>
      <c r="B2808" s="1" t="s">
        <v>6937</v>
      </c>
      <c r="C2808" t="s">
        <v>6631</v>
      </c>
      <c r="D2808" s="2">
        <v>3922</v>
      </c>
      <c r="E2808" s="1" t="s">
        <v>6871</v>
      </c>
      <c r="F2808" s="2">
        <v>11377</v>
      </c>
      <c r="G2808" s="3">
        <v>7182052605</v>
      </c>
      <c r="H2808" s="1" t="s">
        <v>29</v>
      </c>
      <c r="I2808" t="s">
        <v>17</v>
      </c>
      <c r="J2808">
        <v>48</v>
      </c>
      <c r="K2808">
        <v>270</v>
      </c>
      <c r="L2808" s="18">
        <f>(((RestaurantData4[[#This Row],[FitScore]]/100)*RestaurantData4[[#This Row],[DailyCustAvg]])/3.5)*30</f>
        <v>1110.8571428571427</v>
      </c>
      <c r="M2808">
        <v>40.746579281999999</v>
      </c>
      <c r="N2808">
        <v>-73.902957841664005</v>
      </c>
      <c r="O2808">
        <v>402</v>
      </c>
      <c r="P2808">
        <v>26</v>
      </c>
    </row>
    <row r="2809" spans="1:16" hidden="1" x14ac:dyDescent="0.3">
      <c r="A2809">
        <v>50005981</v>
      </c>
      <c r="B2809" s="1" t="s">
        <v>7090</v>
      </c>
      <c r="C2809" t="s">
        <v>6631</v>
      </c>
      <c r="D2809" s="2">
        <v>8102</v>
      </c>
      <c r="E2809" s="1" t="s">
        <v>34</v>
      </c>
      <c r="F2809" s="2">
        <v>11373</v>
      </c>
      <c r="G2809" s="3">
        <v>7188061999</v>
      </c>
      <c r="H2809" s="1" t="s">
        <v>276</v>
      </c>
      <c r="I2809" t="s">
        <v>21</v>
      </c>
      <c r="J2809">
        <v>89</v>
      </c>
      <c r="K2809">
        <v>270</v>
      </c>
      <c r="L2809" s="18">
        <f>(((RestaurantData4[[#This Row],[FitScore]]/100)*RestaurantData4[[#This Row],[DailyCustAvg]])/3.5)*30</f>
        <v>2059.7142857142858</v>
      </c>
      <c r="M2809">
        <v>40.743300607321999</v>
      </c>
      <c r="N2809">
        <v>-73.883709609546003</v>
      </c>
      <c r="O2809">
        <v>404</v>
      </c>
      <c r="P2809">
        <v>25</v>
      </c>
    </row>
    <row r="2810" spans="1:16" hidden="1" x14ac:dyDescent="0.3">
      <c r="A2810">
        <v>41485123</v>
      </c>
      <c r="B2810" s="1" t="s">
        <v>2236</v>
      </c>
      <c r="C2810" t="s">
        <v>6631</v>
      </c>
      <c r="D2810" s="2">
        <v>2348</v>
      </c>
      <c r="E2810" s="1" t="s">
        <v>7499</v>
      </c>
      <c r="F2810" s="2">
        <v>11360</v>
      </c>
      <c r="G2810" s="3">
        <v>7188190908</v>
      </c>
      <c r="H2810" s="1" t="s">
        <v>32</v>
      </c>
      <c r="I2810" t="s">
        <v>21</v>
      </c>
      <c r="J2810">
        <v>56</v>
      </c>
      <c r="K2810">
        <v>270</v>
      </c>
      <c r="L2810" s="18">
        <f>(((RestaurantData4[[#This Row],[FitScore]]/100)*RestaurantData4[[#This Row],[DailyCustAvg]])/3.5)*30</f>
        <v>1296</v>
      </c>
      <c r="M2810">
        <v>40.781666417064002</v>
      </c>
      <c r="N2810">
        <v>-73.775997614651999</v>
      </c>
      <c r="O2810">
        <v>407</v>
      </c>
      <c r="P2810">
        <v>19</v>
      </c>
    </row>
    <row r="2811" spans="1:16" hidden="1" x14ac:dyDescent="0.3">
      <c r="A2811">
        <v>50033659</v>
      </c>
      <c r="B2811" s="1" t="s">
        <v>7680</v>
      </c>
      <c r="C2811" t="s">
        <v>6631</v>
      </c>
      <c r="D2811" s="2">
        <v>8118</v>
      </c>
      <c r="E2811" s="1" t="s">
        <v>7681</v>
      </c>
      <c r="F2811" s="2">
        <v>11415</v>
      </c>
      <c r="G2811" s="3">
        <v>7188492288</v>
      </c>
      <c r="H2811" s="1" t="s">
        <v>242</v>
      </c>
      <c r="I2811" t="s">
        <v>17</v>
      </c>
      <c r="J2811">
        <v>43</v>
      </c>
      <c r="K2811">
        <v>270</v>
      </c>
      <c r="L2811" s="18">
        <f>(((RestaurantData4[[#This Row],[FitScore]]/100)*RestaurantData4[[#This Row],[DailyCustAvg]])/3.5)*30</f>
        <v>995.14285714285711</v>
      </c>
      <c r="M2811">
        <v>40.708979239472001</v>
      </c>
      <c r="N2811">
        <v>-73.830264196979996</v>
      </c>
      <c r="O2811">
        <v>409</v>
      </c>
      <c r="P2811">
        <v>29</v>
      </c>
    </row>
    <row r="2812" spans="1:16" hidden="1" x14ac:dyDescent="0.3">
      <c r="A2812">
        <v>50043804</v>
      </c>
      <c r="B2812" s="1" t="s">
        <v>7850</v>
      </c>
      <c r="C2812" t="s">
        <v>6631</v>
      </c>
      <c r="D2812" s="2">
        <v>14621</v>
      </c>
      <c r="E2812" s="1" t="s">
        <v>7654</v>
      </c>
      <c r="F2812" s="2">
        <v>11436</v>
      </c>
      <c r="G2812" s="3">
        <v>9294132909</v>
      </c>
      <c r="H2812" s="1" t="s">
        <v>202</v>
      </c>
      <c r="I2812" t="s">
        <v>17</v>
      </c>
      <c r="J2812">
        <v>77</v>
      </c>
      <c r="K2812">
        <v>270</v>
      </c>
      <c r="L2812" s="18">
        <f>(((RestaurantData4[[#This Row],[FitScore]]/100)*RestaurantData4[[#This Row],[DailyCustAvg]])/3.5)*30</f>
        <v>1782</v>
      </c>
      <c r="M2812">
        <v>40.673463375033002</v>
      </c>
      <c r="N2812">
        <v>-73.791312490371993</v>
      </c>
      <c r="O2812">
        <v>412</v>
      </c>
      <c r="P2812">
        <v>28</v>
      </c>
    </row>
    <row r="2813" spans="1:16" hidden="1" x14ac:dyDescent="0.3">
      <c r="A2813">
        <v>50097071</v>
      </c>
      <c r="B2813" s="1" t="s">
        <v>7859</v>
      </c>
      <c r="C2813" t="s">
        <v>6631</v>
      </c>
      <c r="D2813" s="2">
        <v>13810</v>
      </c>
      <c r="E2813" s="1" t="s">
        <v>7860</v>
      </c>
      <c r="F2813" s="2">
        <v>11434</v>
      </c>
      <c r="G2813" s="3">
        <v>5164398270</v>
      </c>
      <c r="H2813" s="1" t="s">
        <v>163</v>
      </c>
      <c r="I2813" t="s">
        <v>17</v>
      </c>
      <c r="J2813">
        <v>84</v>
      </c>
      <c r="K2813">
        <v>270</v>
      </c>
      <c r="L2813" s="18">
        <f>(((RestaurantData4[[#This Row],[FitScore]]/100)*RestaurantData4[[#This Row],[DailyCustAvg]])/3.5)*30</f>
        <v>1944</v>
      </c>
      <c r="M2813">
        <v>40.672022161485003</v>
      </c>
      <c r="N2813">
        <v>-73.764308716884003</v>
      </c>
      <c r="O2813">
        <v>412</v>
      </c>
      <c r="P2813">
        <v>31</v>
      </c>
    </row>
    <row r="2814" spans="1:16" hidden="1" x14ac:dyDescent="0.3">
      <c r="A2814">
        <v>50070572</v>
      </c>
      <c r="B2814" s="1" t="s">
        <v>189</v>
      </c>
      <c r="C2814" t="s">
        <v>14</v>
      </c>
      <c r="D2814" s="2">
        <v>40</v>
      </c>
      <c r="E2814" s="1" t="s">
        <v>80</v>
      </c>
      <c r="F2814" s="2">
        <v>10004</v>
      </c>
      <c r="G2814" s="3">
        <v>9179240079</v>
      </c>
      <c r="H2814" s="1" t="s">
        <v>188</v>
      </c>
      <c r="I2814" t="s">
        <v>17</v>
      </c>
      <c r="J2814">
        <v>99</v>
      </c>
      <c r="K2814">
        <v>269</v>
      </c>
      <c r="L2814" s="18">
        <f>(((RestaurantData4[[#This Row],[FitScore]]/100)*RestaurantData4[[#This Row],[DailyCustAvg]])/3.5)*30</f>
        <v>2282.6571428571428</v>
      </c>
      <c r="M2814">
        <v>40.706013689861997</v>
      </c>
      <c r="N2814">
        <v>-74.011332520330001</v>
      </c>
      <c r="O2814">
        <v>101</v>
      </c>
      <c r="P2814">
        <v>1</v>
      </c>
    </row>
    <row r="2815" spans="1:16" x14ac:dyDescent="0.3">
      <c r="A2815">
        <v>50084280</v>
      </c>
      <c r="B2815" s="1" t="s">
        <v>1387</v>
      </c>
      <c r="C2815" t="s">
        <v>14</v>
      </c>
      <c r="D2815" s="2">
        <v>462</v>
      </c>
      <c r="E2815" s="1" t="s">
        <v>1388</v>
      </c>
      <c r="F2815" s="2">
        <v>10019</v>
      </c>
      <c r="G2815" s="3">
        <v>9176901224</v>
      </c>
      <c r="H2815" s="1" t="s">
        <v>16</v>
      </c>
      <c r="I2815" t="s">
        <v>21</v>
      </c>
      <c r="J2815">
        <v>100</v>
      </c>
      <c r="K2815">
        <v>241</v>
      </c>
      <c r="L2815" s="18">
        <f>(((RestaurantData4[[#This Row],[FitScore]]/100)*RestaurantData4[[#This Row],[DailyCustAvg]])/3.5)*30</f>
        <v>2065.7142857142858</v>
      </c>
      <c r="M2815">
        <v>40.763555142080001</v>
      </c>
      <c r="N2815">
        <v>-73.991094343048999</v>
      </c>
      <c r="O2815">
        <v>104</v>
      </c>
      <c r="P2815">
        <v>3</v>
      </c>
    </row>
    <row r="2816" spans="1:16" hidden="1" x14ac:dyDescent="0.3">
      <c r="A2816">
        <v>50085004</v>
      </c>
      <c r="B2816" s="1" t="s">
        <v>319</v>
      </c>
      <c r="C2816" t="s">
        <v>14</v>
      </c>
      <c r="D2816" s="2">
        <v>388</v>
      </c>
      <c r="E2816" s="1" t="s">
        <v>31</v>
      </c>
      <c r="F2816" s="2">
        <v>10013</v>
      </c>
      <c r="G2816" s="3">
        <v>7043284036</v>
      </c>
      <c r="H2816" s="1" t="s">
        <v>16</v>
      </c>
      <c r="I2816" t="s">
        <v>17</v>
      </c>
      <c r="J2816">
        <v>97</v>
      </c>
      <c r="K2816">
        <v>269</v>
      </c>
      <c r="L2816" s="18">
        <f>(((RestaurantData4[[#This Row],[FitScore]]/100)*RestaurantData4[[#This Row],[DailyCustAvg]])/3.5)*30</f>
        <v>2236.5428571428574</v>
      </c>
      <c r="M2816">
        <v>40.720651658088002</v>
      </c>
      <c r="N2816">
        <v>-74.010097618713004</v>
      </c>
      <c r="O2816">
        <v>101</v>
      </c>
      <c r="P2816">
        <v>1</v>
      </c>
    </row>
    <row r="2817" spans="1:16" hidden="1" x14ac:dyDescent="0.3">
      <c r="A2817">
        <v>50060916</v>
      </c>
      <c r="B2817" s="1" t="s">
        <v>1043</v>
      </c>
      <c r="C2817" t="s">
        <v>14</v>
      </c>
      <c r="D2817" s="2">
        <v>42</v>
      </c>
      <c r="E2817" s="1" t="s">
        <v>936</v>
      </c>
      <c r="F2817" s="2">
        <v>10002</v>
      </c>
      <c r="G2817" s="3">
        <v>9173654499</v>
      </c>
      <c r="H2817" s="1" t="s">
        <v>242</v>
      </c>
      <c r="I2817" t="s">
        <v>17</v>
      </c>
      <c r="J2817">
        <v>99</v>
      </c>
      <c r="K2817">
        <v>269</v>
      </c>
      <c r="L2817" s="18">
        <f>(((RestaurantData4[[#This Row],[FitScore]]/100)*RestaurantData4[[#This Row],[DailyCustAvg]])/3.5)*30</f>
        <v>2282.6571428571428</v>
      </c>
      <c r="M2817">
        <v>40.713576020626</v>
      </c>
      <c r="N2817">
        <v>-73.996003226417997</v>
      </c>
      <c r="O2817">
        <v>103</v>
      </c>
      <c r="P2817">
        <v>1</v>
      </c>
    </row>
    <row r="2818" spans="1:16" hidden="1" x14ac:dyDescent="0.3">
      <c r="A2818">
        <v>50098128</v>
      </c>
      <c r="B2818" s="1" t="s">
        <v>1264</v>
      </c>
      <c r="C2818" t="s">
        <v>14</v>
      </c>
      <c r="D2818" s="2">
        <v>85</v>
      </c>
      <c r="E2818" s="1" t="s">
        <v>836</v>
      </c>
      <c r="F2818" s="2">
        <v>10009</v>
      </c>
      <c r="G2818" s="3">
        <v>3479225061</v>
      </c>
      <c r="H2818" s="1" t="s">
        <v>148</v>
      </c>
      <c r="I2818" t="s">
        <v>17</v>
      </c>
      <c r="J2818">
        <v>100</v>
      </c>
      <c r="K2818">
        <v>269</v>
      </c>
      <c r="L2818" s="18">
        <f>(((RestaurantData4[[#This Row],[FitScore]]/100)*RestaurantData4[[#This Row],[DailyCustAvg]])/3.5)*30</f>
        <v>2305.7142857142858</v>
      </c>
      <c r="M2818">
        <v>40.725166154671001</v>
      </c>
      <c r="N2818">
        <v>-73.984190505773</v>
      </c>
      <c r="O2818">
        <v>103</v>
      </c>
      <c r="P2818">
        <v>2</v>
      </c>
    </row>
    <row r="2819" spans="1:16" hidden="1" x14ac:dyDescent="0.3">
      <c r="A2819">
        <v>41521159</v>
      </c>
      <c r="B2819" s="1" t="s">
        <v>1457</v>
      </c>
      <c r="C2819" t="s">
        <v>14</v>
      </c>
      <c r="D2819" s="2">
        <v>649</v>
      </c>
      <c r="E2819" s="1" t="s">
        <v>385</v>
      </c>
      <c r="F2819" s="2">
        <v>10036</v>
      </c>
      <c r="G2819" s="3">
        <v>6466843943</v>
      </c>
      <c r="H2819" s="1" t="s">
        <v>86</v>
      </c>
      <c r="I2819" t="s">
        <v>17</v>
      </c>
      <c r="J2819">
        <v>99</v>
      </c>
      <c r="K2819">
        <v>269</v>
      </c>
      <c r="L2819" s="18">
        <f>(((RestaurantData4[[#This Row],[FitScore]]/100)*RestaurantData4[[#This Row],[DailyCustAvg]])/3.5)*30</f>
        <v>2282.6571428571428</v>
      </c>
      <c r="M2819">
        <v>40.760610013406001</v>
      </c>
      <c r="N2819">
        <v>-73.991051421307006</v>
      </c>
      <c r="O2819">
        <v>104</v>
      </c>
      <c r="P2819">
        <v>3</v>
      </c>
    </row>
    <row r="2820" spans="1:16" x14ac:dyDescent="0.3">
      <c r="A2820">
        <v>50061071</v>
      </c>
      <c r="B2820" s="1" t="s">
        <v>1540</v>
      </c>
      <c r="C2820" t="s">
        <v>14</v>
      </c>
      <c r="D2820" s="2">
        <v>805</v>
      </c>
      <c r="E2820" s="1" t="s">
        <v>383</v>
      </c>
      <c r="F2820" s="2">
        <v>10019</v>
      </c>
      <c r="G2820" s="3">
        <v>6468526941</v>
      </c>
      <c r="H2820" s="1" t="s">
        <v>56</v>
      </c>
      <c r="I2820" t="s">
        <v>21</v>
      </c>
      <c r="J2820">
        <v>99</v>
      </c>
      <c r="K2820">
        <v>241</v>
      </c>
      <c r="L2820" s="18">
        <f>(((RestaurantData4[[#This Row],[FitScore]]/100)*RestaurantData4[[#This Row],[DailyCustAvg]])/3.5)*30</f>
        <v>2045.0571428571427</v>
      </c>
      <c r="M2820">
        <v>40.761402833181997</v>
      </c>
      <c r="N2820">
        <v>-73.986755656469995</v>
      </c>
      <c r="O2820">
        <v>104</v>
      </c>
      <c r="P2820">
        <v>3</v>
      </c>
    </row>
    <row r="2821" spans="1:16" x14ac:dyDescent="0.3">
      <c r="A2821">
        <v>50079810</v>
      </c>
      <c r="B2821" s="1" t="s">
        <v>1374</v>
      </c>
      <c r="C2821" t="s">
        <v>14</v>
      </c>
      <c r="D2821" s="2">
        <v>457</v>
      </c>
      <c r="E2821" s="1" t="s">
        <v>1375</v>
      </c>
      <c r="F2821" s="2">
        <v>10019</v>
      </c>
      <c r="G2821" s="3">
        <v>9173883895</v>
      </c>
      <c r="H2821" s="1" t="s">
        <v>20</v>
      </c>
      <c r="I2821" t="s">
        <v>21</v>
      </c>
      <c r="J2821">
        <v>99</v>
      </c>
      <c r="K2821">
        <v>232</v>
      </c>
      <c r="L2821" s="18">
        <f>(((RestaurantData4[[#This Row],[FitScore]]/100)*RestaurantData4[[#This Row],[DailyCustAvg]])/3.5)*30</f>
        <v>1968.6857142857143</v>
      </c>
      <c r="M2821">
        <v>40.764145217482998</v>
      </c>
      <c r="N2821">
        <v>-73.990502232739999</v>
      </c>
      <c r="O2821">
        <v>104</v>
      </c>
      <c r="P2821">
        <v>3</v>
      </c>
    </row>
    <row r="2822" spans="1:16" hidden="1" x14ac:dyDescent="0.3">
      <c r="A2822">
        <v>50076191</v>
      </c>
      <c r="B2822" s="1" t="s">
        <v>1562</v>
      </c>
      <c r="C2822" t="s">
        <v>14</v>
      </c>
      <c r="D2822" s="2">
        <v>609</v>
      </c>
      <c r="E2822" s="1" t="s">
        <v>383</v>
      </c>
      <c r="F2822" s="2">
        <v>10018</v>
      </c>
      <c r="G2822" s="3">
        <v>2129942711</v>
      </c>
      <c r="H2822" s="1" t="s">
        <v>45</v>
      </c>
      <c r="I2822" t="s">
        <v>17</v>
      </c>
      <c r="J2822">
        <v>100</v>
      </c>
      <c r="K2822">
        <v>269</v>
      </c>
      <c r="L2822" s="18">
        <f>(((RestaurantData4[[#This Row],[FitScore]]/100)*RestaurantData4[[#This Row],[DailyCustAvg]])/3.5)*30</f>
        <v>2305.7142857142858</v>
      </c>
      <c r="M2822">
        <v>40.755680416731998</v>
      </c>
      <c r="N2822">
        <v>-73.990929363603001</v>
      </c>
      <c r="O2822">
        <v>104</v>
      </c>
      <c r="P2822">
        <v>3</v>
      </c>
    </row>
    <row r="2823" spans="1:16" hidden="1" x14ac:dyDescent="0.3">
      <c r="A2823">
        <v>50018146</v>
      </c>
      <c r="B2823" s="1" t="s">
        <v>2026</v>
      </c>
      <c r="C2823" t="s">
        <v>14</v>
      </c>
      <c r="D2823" s="2">
        <v>20</v>
      </c>
      <c r="E2823" s="1" t="s">
        <v>1831</v>
      </c>
      <c r="F2823" s="2">
        <v>10016</v>
      </c>
      <c r="G2823" s="3">
        <v>2125108208</v>
      </c>
      <c r="H2823" s="1" t="s">
        <v>56</v>
      </c>
      <c r="I2823" t="s">
        <v>17</v>
      </c>
      <c r="J2823">
        <v>85</v>
      </c>
      <c r="K2823">
        <v>269</v>
      </c>
      <c r="L2823" s="18">
        <f>(((RestaurantData4[[#This Row],[FitScore]]/100)*RestaurantData4[[#This Row],[DailyCustAvg]])/3.5)*30</f>
        <v>1959.8571428571431</v>
      </c>
      <c r="M2823">
        <v>40.751611378265999</v>
      </c>
      <c r="N2823">
        <v>-73.980466663593006</v>
      </c>
      <c r="O2823">
        <v>105</v>
      </c>
      <c r="P2823">
        <v>4</v>
      </c>
    </row>
    <row r="2824" spans="1:16" hidden="1" x14ac:dyDescent="0.3">
      <c r="A2824">
        <v>50092090</v>
      </c>
      <c r="B2824" s="1" t="s">
        <v>2317</v>
      </c>
      <c r="C2824" t="s">
        <v>14</v>
      </c>
      <c r="D2824" s="2">
        <v>24</v>
      </c>
      <c r="E2824" s="1" t="s">
        <v>1394</v>
      </c>
      <c r="F2824" s="2">
        <v>10001</v>
      </c>
      <c r="G2824" s="3">
        <v>6463977412</v>
      </c>
      <c r="H2824" s="1" t="s">
        <v>186</v>
      </c>
      <c r="I2824" t="s">
        <v>17</v>
      </c>
      <c r="J2824">
        <v>88</v>
      </c>
      <c r="K2824">
        <v>269</v>
      </c>
      <c r="L2824" s="18">
        <f>(((RestaurantData4[[#This Row],[FitScore]]/100)*RestaurantData4[[#This Row],[DailyCustAvg]])/3.5)*30</f>
        <v>2029.0285714285712</v>
      </c>
      <c r="M2824">
        <v>40.748205952989998</v>
      </c>
      <c r="N2824">
        <v>-73.986119483284995</v>
      </c>
      <c r="O2824">
        <v>105</v>
      </c>
      <c r="P2824">
        <v>4</v>
      </c>
    </row>
    <row r="2825" spans="1:16" x14ac:dyDescent="0.3">
      <c r="A2825">
        <v>41614537</v>
      </c>
      <c r="B2825" s="1" t="s">
        <v>1501</v>
      </c>
      <c r="C2825" t="s">
        <v>14</v>
      </c>
      <c r="D2825" s="2">
        <v>793</v>
      </c>
      <c r="E2825" s="1" t="s">
        <v>385</v>
      </c>
      <c r="F2825" s="2">
        <v>10019</v>
      </c>
      <c r="G2825" s="3">
        <v>2127130481</v>
      </c>
      <c r="H2825" s="1" t="s">
        <v>16</v>
      </c>
      <c r="I2825" t="s">
        <v>21</v>
      </c>
      <c r="J2825">
        <v>99</v>
      </c>
      <c r="K2825">
        <v>227</v>
      </c>
      <c r="L2825" s="18">
        <f>(((RestaurantData4[[#This Row],[FitScore]]/100)*RestaurantData4[[#This Row],[DailyCustAvg]])/3.5)*30</f>
        <v>1926.257142857143</v>
      </c>
      <c r="M2825">
        <v>40.765157770782999</v>
      </c>
      <c r="N2825">
        <v>-73.987736827128003</v>
      </c>
      <c r="O2825">
        <v>104</v>
      </c>
      <c r="P2825">
        <v>3</v>
      </c>
    </row>
    <row r="2826" spans="1:16" hidden="1" x14ac:dyDescent="0.3">
      <c r="A2826">
        <v>50063625</v>
      </c>
      <c r="B2826" s="1" t="s">
        <v>2898</v>
      </c>
      <c r="C2826" t="s">
        <v>14</v>
      </c>
      <c r="D2826" s="2">
        <v>267</v>
      </c>
      <c r="E2826" s="1" t="s">
        <v>2728</v>
      </c>
      <c r="F2826" s="2">
        <v>10023</v>
      </c>
      <c r="G2826" s="3">
        <v>2128736233</v>
      </c>
      <c r="H2826" s="1" t="s">
        <v>16</v>
      </c>
      <c r="I2826" t="s">
        <v>17</v>
      </c>
      <c r="J2826">
        <v>100</v>
      </c>
      <c r="K2826">
        <v>269</v>
      </c>
      <c r="L2826" s="18">
        <f>(((RestaurantData4[[#This Row],[FitScore]]/100)*RestaurantData4[[#This Row],[DailyCustAvg]])/3.5)*30</f>
        <v>2305.7142857142858</v>
      </c>
      <c r="M2826">
        <v>40.778910886699997</v>
      </c>
      <c r="N2826">
        <v>-73.981386587120994</v>
      </c>
      <c r="O2826">
        <v>107</v>
      </c>
      <c r="P2826">
        <v>6</v>
      </c>
    </row>
    <row r="2827" spans="1:16" x14ac:dyDescent="0.3">
      <c r="A2827">
        <v>50009823</v>
      </c>
      <c r="B2827" s="1" t="s">
        <v>1634</v>
      </c>
      <c r="C2827" t="s">
        <v>14</v>
      </c>
      <c r="D2827" s="2">
        <v>404</v>
      </c>
      <c r="E2827" s="1" t="s">
        <v>1388</v>
      </c>
      <c r="F2827" s="2">
        <v>10019</v>
      </c>
      <c r="G2827" s="3">
        <v>2123337500</v>
      </c>
      <c r="H2827" s="1" t="s">
        <v>20</v>
      </c>
      <c r="I2827" t="s">
        <v>21</v>
      </c>
      <c r="J2827">
        <v>99</v>
      </c>
      <c r="K2827">
        <v>227</v>
      </c>
      <c r="L2827" s="18">
        <f>(((RestaurantData4[[#This Row],[FitScore]]/100)*RestaurantData4[[#This Row],[DailyCustAvg]])/3.5)*30</f>
        <v>1926.257142857143</v>
      </c>
      <c r="M2827">
        <v>40.763055499464002</v>
      </c>
      <c r="N2827">
        <v>-73.989924806898003</v>
      </c>
      <c r="O2827">
        <v>104</v>
      </c>
      <c r="P2827">
        <v>3</v>
      </c>
    </row>
    <row r="2828" spans="1:16" x14ac:dyDescent="0.3">
      <c r="A2828">
        <v>50010830</v>
      </c>
      <c r="B2828" s="1" t="s">
        <v>1556</v>
      </c>
      <c r="C2828" t="s">
        <v>14</v>
      </c>
      <c r="D2828" s="2">
        <v>712</v>
      </c>
      <c r="E2828" s="1" t="s">
        <v>385</v>
      </c>
      <c r="F2828" s="2">
        <v>10019</v>
      </c>
      <c r="G2828" s="3">
        <v>2125826262</v>
      </c>
      <c r="H2828" s="1" t="s">
        <v>39</v>
      </c>
      <c r="I2828" t="s">
        <v>21</v>
      </c>
      <c r="J2828">
        <v>99</v>
      </c>
      <c r="K2828">
        <v>220</v>
      </c>
      <c r="L2828" s="18">
        <f>(((RestaurantData4[[#This Row],[FitScore]]/100)*RestaurantData4[[#This Row],[DailyCustAvg]])/3.5)*30</f>
        <v>1866.8571428571431</v>
      </c>
      <c r="M2828">
        <v>40.762591605433997</v>
      </c>
      <c r="N2828">
        <v>-73.989589160246993</v>
      </c>
      <c r="O2828">
        <v>104</v>
      </c>
      <c r="P2828">
        <v>3</v>
      </c>
    </row>
    <row r="2829" spans="1:16" x14ac:dyDescent="0.3">
      <c r="A2829">
        <v>50045771</v>
      </c>
      <c r="B2829" s="1" t="s">
        <v>1382</v>
      </c>
      <c r="C2829" t="s">
        <v>14</v>
      </c>
      <c r="D2829" s="2">
        <v>10</v>
      </c>
      <c r="E2829" s="1" t="s">
        <v>1383</v>
      </c>
      <c r="F2829" s="2">
        <v>10019</v>
      </c>
      <c r="G2829" s="3">
        <v>2128239770</v>
      </c>
      <c r="H2829" s="1" t="s">
        <v>16</v>
      </c>
      <c r="I2829" t="s">
        <v>21</v>
      </c>
      <c r="J2829">
        <v>100</v>
      </c>
      <c r="K2829">
        <v>218</v>
      </c>
      <c r="L2829" s="18">
        <f>(((RestaurantData4[[#This Row],[FitScore]]/100)*RestaurantData4[[#This Row],[DailyCustAvg]])/3.5)*30</f>
        <v>1868.5714285714284</v>
      </c>
      <c r="M2829">
        <v>40.767808491194998</v>
      </c>
      <c r="N2829">
        <v>-73.982266967296994</v>
      </c>
      <c r="O2829">
        <v>104</v>
      </c>
      <c r="P2829">
        <v>3</v>
      </c>
    </row>
    <row r="2830" spans="1:16" hidden="1" x14ac:dyDescent="0.3">
      <c r="A2830">
        <v>50074326</v>
      </c>
      <c r="B2830" s="1" t="s">
        <v>3217</v>
      </c>
      <c r="C2830" t="s">
        <v>14</v>
      </c>
      <c r="D2830" s="2">
        <v>3671</v>
      </c>
      <c r="E2830" s="1" t="s">
        <v>34</v>
      </c>
      <c r="F2830" s="2">
        <v>10031</v>
      </c>
      <c r="G2830" s="3">
        <v>3478734329</v>
      </c>
      <c r="H2830" s="1" t="s">
        <v>188</v>
      </c>
      <c r="I2830" t="s">
        <v>17</v>
      </c>
      <c r="J2830">
        <v>94</v>
      </c>
      <c r="K2830">
        <v>269</v>
      </c>
      <c r="L2830" s="18">
        <f>(((RestaurantData4[[#This Row],[FitScore]]/100)*RestaurantData4[[#This Row],[DailyCustAvg]])/3.5)*30</f>
        <v>2167.3714285714286</v>
      </c>
      <c r="M2830">
        <v>40.830677235803002</v>
      </c>
      <c r="N2830">
        <v>-73.947357517932005</v>
      </c>
      <c r="O2830">
        <v>109</v>
      </c>
      <c r="P2830">
        <v>7</v>
      </c>
    </row>
    <row r="2831" spans="1:16" x14ac:dyDescent="0.3">
      <c r="A2831">
        <v>41472922</v>
      </c>
      <c r="B2831" s="1" t="s">
        <v>1660</v>
      </c>
      <c r="C2831" t="s">
        <v>14</v>
      </c>
      <c r="D2831" s="2">
        <v>744</v>
      </c>
      <c r="E2831" s="1" t="s">
        <v>385</v>
      </c>
      <c r="F2831" s="2">
        <v>10019</v>
      </c>
      <c r="G2831" s="3">
        <v>2122654444</v>
      </c>
      <c r="H2831" s="1" t="s">
        <v>462</v>
      </c>
      <c r="I2831" t="s">
        <v>21</v>
      </c>
      <c r="J2831">
        <v>99</v>
      </c>
      <c r="K2831">
        <v>206</v>
      </c>
      <c r="L2831" s="18">
        <f>(((RestaurantData4[[#This Row],[FitScore]]/100)*RestaurantData4[[#This Row],[DailyCustAvg]])/3.5)*30</f>
        <v>1748.0571428571427</v>
      </c>
      <c r="M2831">
        <v>40.763618073898002</v>
      </c>
      <c r="N2831">
        <v>-73.988834526508995</v>
      </c>
      <c r="O2831">
        <v>104</v>
      </c>
      <c r="P2831">
        <v>3</v>
      </c>
    </row>
    <row r="2832" spans="1:16" hidden="1" x14ac:dyDescent="0.3">
      <c r="A2832">
        <v>40389732</v>
      </c>
      <c r="B2832" s="1" t="s">
        <v>4567</v>
      </c>
      <c r="C2832" t="s">
        <v>4408</v>
      </c>
      <c r="D2832" s="2">
        <v>412</v>
      </c>
      <c r="E2832" s="1" t="s">
        <v>4568</v>
      </c>
      <c r="F2832" s="2">
        <v>11249</v>
      </c>
      <c r="G2832" s="3">
        <v>7183877000</v>
      </c>
      <c r="H2832" s="1" t="s">
        <v>24</v>
      </c>
      <c r="I2832" t="s">
        <v>17</v>
      </c>
      <c r="J2832">
        <v>83</v>
      </c>
      <c r="K2832">
        <v>269</v>
      </c>
      <c r="L2832" s="18">
        <f>(((RestaurantData4[[#This Row],[FitScore]]/100)*RestaurantData4[[#This Row],[DailyCustAvg]])/3.5)*30</f>
        <v>1913.742857142857</v>
      </c>
      <c r="M2832">
        <v>40.710332945045998</v>
      </c>
      <c r="N2832">
        <v>-73.968532355136006</v>
      </c>
      <c r="O2832">
        <v>301</v>
      </c>
      <c r="P2832">
        <v>33</v>
      </c>
    </row>
    <row r="2833" spans="1:16" hidden="1" x14ac:dyDescent="0.3">
      <c r="A2833">
        <v>50004839</v>
      </c>
      <c r="B2833" s="1" t="s">
        <v>4625</v>
      </c>
      <c r="C2833" t="s">
        <v>4408</v>
      </c>
      <c r="D2833" s="2">
        <v>580</v>
      </c>
      <c r="E2833" s="1" t="s">
        <v>532</v>
      </c>
      <c r="F2833" s="2">
        <v>11211</v>
      </c>
      <c r="G2833" s="3">
        <v>3478449163</v>
      </c>
      <c r="H2833" s="1" t="s">
        <v>678</v>
      </c>
      <c r="I2833" t="s">
        <v>21</v>
      </c>
      <c r="J2833">
        <v>75</v>
      </c>
      <c r="K2833">
        <v>269</v>
      </c>
      <c r="L2833" s="18">
        <f>(((RestaurantData4[[#This Row],[FitScore]]/100)*RestaurantData4[[#This Row],[DailyCustAvg]])/3.5)*30</f>
        <v>1729.2857142857144</v>
      </c>
      <c r="M2833">
        <v>40.711190299964002</v>
      </c>
      <c r="N2833">
        <v>-73.948498297688005</v>
      </c>
      <c r="O2833">
        <v>301</v>
      </c>
      <c r="P2833">
        <v>34</v>
      </c>
    </row>
    <row r="2834" spans="1:16" hidden="1" x14ac:dyDescent="0.3">
      <c r="A2834">
        <v>40390653</v>
      </c>
      <c r="B2834" s="1" t="s">
        <v>4892</v>
      </c>
      <c r="C2834" t="s">
        <v>4408</v>
      </c>
      <c r="D2834" s="2">
        <v>463</v>
      </c>
      <c r="E2834" s="1" t="s">
        <v>4780</v>
      </c>
      <c r="F2834" s="2">
        <v>11205</v>
      </c>
      <c r="G2834" s="3">
        <v>7186381850</v>
      </c>
      <c r="H2834" s="1" t="s">
        <v>242</v>
      </c>
      <c r="I2834" t="s">
        <v>17</v>
      </c>
      <c r="J2834">
        <v>82</v>
      </c>
      <c r="K2834">
        <v>269</v>
      </c>
      <c r="L2834" s="18">
        <f>(((RestaurantData4[[#This Row],[FitScore]]/100)*RestaurantData4[[#This Row],[DailyCustAvg]])/3.5)*30</f>
        <v>1890.6857142857143</v>
      </c>
      <c r="M2834">
        <v>40.693356027157002</v>
      </c>
      <c r="N2834">
        <v>-73.966737349227003</v>
      </c>
      <c r="O2834">
        <v>302</v>
      </c>
      <c r="P2834">
        <v>35</v>
      </c>
    </row>
    <row r="2835" spans="1:16" hidden="1" x14ac:dyDescent="0.3">
      <c r="A2835">
        <v>50035525</v>
      </c>
      <c r="B2835" s="1" t="s">
        <v>4970</v>
      </c>
      <c r="C2835" t="s">
        <v>4408</v>
      </c>
      <c r="D2835" s="2">
        <v>109</v>
      </c>
      <c r="E2835" s="1" t="s">
        <v>4971</v>
      </c>
      <c r="F2835" s="2">
        <v>11217</v>
      </c>
      <c r="G2835" s="3">
        <v>7186259700</v>
      </c>
      <c r="H2835" s="1" t="s">
        <v>1095</v>
      </c>
      <c r="I2835" t="s">
        <v>17</v>
      </c>
      <c r="J2835">
        <v>86</v>
      </c>
      <c r="K2835">
        <v>269</v>
      </c>
      <c r="L2835" s="18">
        <f>(((RestaurantData4[[#This Row],[FitScore]]/100)*RestaurantData4[[#This Row],[DailyCustAvg]])/3.5)*30</f>
        <v>1982.9142857142856</v>
      </c>
      <c r="M2835">
        <v>40.686122769244001</v>
      </c>
      <c r="N2835">
        <v>-73.974392278881993</v>
      </c>
      <c r="O2835">
        <v>302</v>
      </c>
      <c r="P2835">
        <v>35</v>
      </c>
    </row>
    <row r="2836" spans="1:16" hidden="1" x14ac:dyDescent="0.3">
      <c r="A2836">
        <v>41302178</v>
      </c>
      <c r="B2836" s="1" t="s">
        <v>131</v>
      </c>
      <c r="C2836" t="s">
        <v>4408</v>
      </c>
      <c r="D2836" s="2">
        <v>289</v>
      </c>
      <c r="E2836" s="1" t="s">
        <v>5315</v>
      </c>
      <c r="F2836" s="2">
        <v>11231</v>
      </c>
      <c r="G2836" s="3">
        <v>7185961902</v>
      </c>
      <c r="H2836" s="1" t="s">
        <v>132</v>
      </c>
      <c r="I2836" t="s">
        <v>17</v>
      </c>
      <c r="J2836">
        <v>86</v>
      </c>
      <c r="K2836">
        <v>269</v>
      </c>
      <c r="L2836" s="18">
        <f>(((RestaurantData4[[#This Row],[FitScore]]/100)*RestaurantData4[[#This Row],[DailyCustAvg]])/3.5)*30</f>
        <v>1982.9142857142856</v>
      </c>
      <c r="M2836">
        <v>40.676173067587001</v>
      </c>
      <c r="N2836">
        <v>-74.001308675089007</v>
      </c>
      <c r="O2836">
        <v>306</v>
      </c>
      <c r="P2836">
        <v>39</v>
      </c>
    </row>
    <row r="2837" spans="1:16" hidden="1" x14ac:dyDescent="0.3">
      <c r="A2837">
        <v>50038434</v>
      </c>
      <c r="B2837" s="1" t="s">
        <v>5480</v>
      </c>
      <c r="C2837" t="s">
        <v>4408</v>
      </c>
      <c r="D2837" s="2">
        <v>4413</v>
      </c>
      <c r="E2837" s="1" t="s">
        <v>432</v>
      </c>
      <c r="F2837" s="2">
        <v>11220</v>
      </c>
      <c r="G2837" s="3">
        <v>7184381994</v>
      </c>
      <c r="H2837" s="1" t="s">
        <v>212</v>
      </c>
      <c r="I2837" t="s">
        <v>17</v>
      </c>
      <c r="J2837">
        <v>78</v>
      </c>
      <c r="K2837">
        <v>269</v>
      </c>
      <c r="L2837" s="18">
        <f>(((RestaurantData4[[#This Row],[FitScore]]/100)*RestaurantData4[[#This Row],[DailyCustAvg]])/3.5)*30</f>
        <v>1798.4571428571428</v>
      </c>
      <c r="M2837">
        <v>40.649680105609001</v>
      </c>
      <c r="N2837">
        <v>-74.009214733665999</v>
      </c>
      <c r="O2837">
        <v>307</v>
      </c>
      <c r="P2837">
        <v>38</v>
      </c>
    </row>
    <row r="2838" spans="1:16" hidden="1" x14ac:dyDescent="0.3">
      <c r="A2838">
        <v>40609087</v>
      </c>
      <c r="B2838" s="1" t="s">
        <v>6148</v>
      </c>
      <c r="C2838" t="s">
        <v>4408</v>
      </c>
      <c r="D2838" s="2">
        <v>5115</v>
      </c>
      <c r="E2838" s="1" t="s">
        <v>5841</v>
      </c>
      <c r="F2838" s="2">
        <v>11219</v>
      </c>
      <c r="G2838" s="3">
        <v>7188517728</v>
      </c>
      <c r="H2838" s="1" t="s">
        <v>100</v>
      </c>
      <c r="I2838" t="s">
        <v>17</v>
      </c>
      <c r="J2838">
        <v>47</v>
      </c>
      <c r="K2838">
        <v>269</v>
      </c>
      <c r="L2838" s="18">
        <f>(((RestaurantData4[[#This Row],[FitScore]]/100)*RestaurantData4[[#This Row],[DailyCustAvg]])/3.5)*30</f>
        <v>1083.6857142857143</v>
      </c>
      <c r="M2838">
        <v>40.633752320524003</v>
      </c>
      <c r="N2838">
        <v>-73.993421168471997</v>
      </c>
      <c r="O2838">
        <v>312</v>
      </c>
      <c r="P2838">
        <v>44</v>
      </c>
    </row>
    <row r="2839" spans="1:16" hidden="1" x14ac:dyDescent="0.3">
      <c r="A2839">
        <v>50053561</v>
      </c>
      <c r="B2839" s="1" t="s">
        <v>6212</v>
      </c>
      <c r="C2839" t="s">
        <v>4408</v>
      </c>
      <c r="D2839" s="2">
        <v>2117</v>
      </c>
      <c r="E2839" s="1" t="s">
        <v>6121</v>
      </c>
      <c r="F2839" s="2">
        <v>11226</v>
      </c>
      <c r="G2839" s="3">
        <v>7182843054</v>
      </c>
      <c r="H2839" s="1" t="s">
        <v>143</v>
      </c>
      <c r="I2839" t="s">
        <v>17</v>
      </c>
      <c r="J2839">
        <v>78</v>
      </c>
      <c r="K2839">
        <v>269</v>
      </c>
      <c r="L2839" s="18">
        <f>(((RestaurantData4[[#This Row],[FitScore]]/100)*RestaurantData4[[#This Row],[DailyCustAvg]])/3.5)*30</f>
        <v>1798.4571428571428</v>
      </c>
      <c r="M2839">
        <v>40.644018604696001</v>
      </c>
      <c r="N2839">
        <v>-73.958207515872999</v>
      </c>
      <c r="O2839">
        <v>314</v>
      </c>
      <c r="P2839">
        <v>40</v>
      </c>
    </row>
    <row r="2840" spans="1:16" hidden="1" x14ac:dyDescent="0.3">
      <c r="A2840">
        <v>50096301</v>
      </c>
      <c r="B2840" s="1" t="s">
        <v>6338</v>
      </c>
      <c r="C2840" t="s">
        <v>4408</v>
      </c>
      <c r="D2840" s="2">
        <v>1818</v>
      </c>
      <c r="E2840" s="1" t="s">
        <v>5994</v>
      </c>
      <c r="F2840" s="2">
        <v>11229</v>
      </c>
      <c r="G2840" s="3">
        <v>3473745417</v>
      </c>
      <c r="H2840" s="1" t="s">
        <v>242</v>
      </c>
      <c r="I2840" t="s">
        <v>21</v>
      </c>
      <c r="J2840">
        <v>73</v>
      </c>
      <c r="K2840">
        <v>269</v>
      </c>
      <c r="L2840" s="18">
        <f>(((RestaurantData4[[#This Row],[FitScore]]/100)*RestaurantData4[[#This Row],[DailyCustAvg]])/3.5)*30</f>
        <v>1683.1714285714286</v>
      </c>
      <c r="M2840">
        <v>40.599161435600998</v>
      </c>
      <c r="N2840">
        <v>-73.953287938648003</v>
      </c>
      <c r="O2840">
        <v>315</v>
      </c>
      <c r="P2840">
        <v>48</v>
      </c>
    </row>
    <row r="2841" spans="1:16" hidden="1" x14ac:dyDescent="0.3">
      <c r="A2841">
        <v>50090462</v>
      </c>
      <c r="B2841" s="1" t="s">
        <v>6671</v>
      </c>
      <c r="C2841" t="s">
        <v>6631</v>
      </c>
      <c r="D2841" s="2">
        <v>4810</v>
      </c>
      <c r="E2841" s="1" t="s">
        <v>34</v>
      </c>
      <c r="F2841" s="2">
        <v>11103</v>
      </c>
      <c r="G2841" s="3">
        <v>7182045288</v>
      </c>
      <c r="H2841" s="1" t="s">
        <v>106</v>
      </c>
      <c r="I2841" t="s">
        <v>17</v>
      </c>
      <c r="J2841">
        <v>44</v>
      </c>
      <c r="K2841">
        <v>269</v>
      </c>
      <c r="L2841" s="18">
        <f>(((RestaurantData4[[#This Row],[FitScore]]/100)*RestaurantData4[[#This Row],[DailyCustAvg]])/3.5)*30</f>
        <v>1014.5142857142856</v>
      </c>
      <c r="M2841">
        <v>40.755910924893001</v>
      </c>
      <c r="N2841">
        <v>-73.912516587945007</v>
      </c>
      <c r="O2841">
        <v>401</v>
      </c>
      <c r="P2841">
        <v>26</v>
      </c>
    </row>
    <row r="2842" spans="1:16" hidden="1" x14ac:dyDescent="0.3">
      <c r="A2842">
        <v>50050465</v>
      </c>
      <c r="B2842" s="1" t="s">
        <v>6789</v>
      </c>
      <c r="C2842" t="s">
        <v>6631</v>
      </c>
      <c r="D2842" s="2">
        <v>3118</v>
      </c>
      <c r="E2842" s="1" t="s">
        <v>34</v>
      </c>
      <c r="F2842" s="2">
        <v>11106</v>
      </c>
      <c r="G2842" s="3">
        <v>7187772829</v>
      </c>
      <c r="H2842" s="1" t="s">
        <v>276</v>
      </c>
      <c r="I2842" t="s">
        <v>21</v>
      </c>
      <c r="J2842">
        <v>65</v>
      </c>
      <c r="K2842">
        <v>269</v>
      </c>
      <c r="L2842" s="18">
        <f>(((RestaurantData4[[#This Row],[FitScore]]/100)*RestaurantData4[[#This Row],[DailyCustAvg]])/3.5)*30</f>
        <v>1498.7142857142858</v>
      </c>
      <c r="M2842">
        <v>40.761854043404</v>
      </c>
      <c r="N2842">
        <v>-73.925168399811994</v>
      </c>
      <c r="O2842">
        <v>401</v>
      </c>
      <c r="P2842">
        <v>22</v>
      </c>
    </row>
    <row r="2843" spans="1:16" hidden="1" x14ac:dyDescent="0.3">
      <c r="A2843">
        <v>50057426</v>
      </c>
      <c r="B2843" s="1" t="s">
        <v>5218</v>
      </c>
      <c r="C2843" t="s">
        <v>6631</v>
      </c>
      <c r="D2843" s="2">
        <v>8710</v>
      </c>
      <c r="E2843" s="1" t="s">
        <v>6998</v>
      </c>
      <c r="F2843" s="2">
        <v>11372</v>
      </c>
      <c r="G2843" s="3">
        <v>7184461312</v>
      </c>
      <c r="H2843" s="1" t="s">
        <v>16</v>
      </c>
      <c r="I2843" t="s">
        <v>21</v>
      </c>
      <c r="J2843">
        <v>81</v>
      </c>
      <c r="K2843">
        <v>269</v>
      </c>
      <c r="L2843" s="18">
        <f>(((RestaurantData4[[#This Row],[FitScore]]/100)*RestaurantData4[[#This Row],[DailyCustAvg]])/3.5)*30</f>
        <v>1867.6285714285716</v>
      </c>
      <c r="M2843">
        <v>40.756054985163999</v>
      </c>
      <c r="N2843">
        <v>-73.880514498644004</v>
      </c>
      <c r="O2843">
        <v>403</v>
      </c>
      <c r="P2843">
        <v>25</v>
      </c>
    </row>
    <row r="2844" spans="1:16" hidden="1" x14ac:dyDescent="0.3">
      <c r="A2844">
        <v>41697391</v>
      </c>
      <c r="B2844" s="1" t="s">
        <v>7619</v>
      </c>
      <c r="C2844" t="s">
        <v>6631</v>
      </c>
      <c r="D2844" s="2">
        <v>16821</v>
      </c>
      <c r="E2844" s="1" t="s">
        <v>7620</v>
      </c>
      <c r="F2844" s="2">
        <v>11432</v>
      </c>
      <c r="G2844" s="3">
        <v>7185260400</v>
      </c>
      <c r="H2844" s="1" t="s">
        <v>1208</v>
      </c>
      <c r="I2844" t="s">
        <v>17</v>
      </c>
      <c r="J2844">
        <v>68</v>
      </c>
      <c r="K2844">
        <v>269</v>
      </c>
      <c r="L2844" s="18">
        <f>(((RestaurantData4[[#This Row],[FitScore]]/100)*RestaurantData4[[#This Row],[DailyCustAvg]])/3.5)*30</f>
        <v>1567.8857142857146</v>
      </c>
      <c r="M2844">
        <v>40.710245838482997</v>
      </c>
      <c r="N2844">
        <v>-73.794158257649002</v>
      </c>
      <c r="O2844">
        <v>408</v>
      </c>
      <c r="P2844">
        <v>24</v>
      </c>
    </row>
    <row r="2845" spans="1:16" hidden="1" x14ac:dyDescent="0.3">
      <c r="A2845">
        <v>41507371</v>
      </c>
      <c r="B2845" s="1" t="s">
        <v>203</v>
      </c>
      <c r="C2845" t="s">
        <v>14</v>
      </c>
      <c r="D2845" s="2">
        <v>2</v>
      </c>
      <c r="E2845" s="1" t="s">
        <v>204</v>
      </c>
      <c r="F2845" s="2">
        <v>10282</v>
      </c>
      <c r="G2845" s="3">
        <v>2122272300</v>
      </c>
      <c r="H2845" s="1" t="s">
        <v>16</v>
      </c>
      <c r="I2845" t="s">
        <v>17</v>
      </c>
      <c r="J2845">
        <v>96</v>
      </c>
      <c r="K2845">
        <v>268</v>
      </c>
      <c r="L2845" s="18">
        <f>(((RestaurantData4[[#This Row],[FitScore]]/100)*RestaurantData4[[#This Row],[DailyCustAvg]])/3.5)*30</f>
        <v>2205.2571428571423</v>
      </c>
      <c r="M2845">
        <v>40.715507197017999</v>
      </c>
      <c r="N2845">
        <v>-74.016662124763002</v>
      </c>
      <c r="O2845">
        <v>101</v>
      </c>
      <c r="P2845">
        <v>1</v>
      </c>
    </row>
    <row r="2846" spans="1:16" x14ac:dyDescent="0.3">
      <c r="A2846">
        <v>41087943</v>
      </c>
      <c r="B2846" s="1" t="s">
        <v>1638</v>
      </c>
      <c r="C2846" t="s">
        <v>14</v>
      </c>
      <c r="D2846" s="2">
        <v>692</v>
      </c>
      <c r="E2846" s="1" t="s">
        <v>1351</v>
      </c>
      <c r="F2846" s="2">
        <v>10019</v>
      </c>
      <c r="G2846" s="3">
        <v>2125825660</v>
      </c>
      <c r="H2846" s="1" t="s">
        <v>16</v>
      </c>
      <c r="I2846" t="s">
        <v>21</v>
      </c>
      <c r="J2846">
        <v>99</v>
      </c>
      <c r="K2846">
        <v>199</v>
      </c>
      <c r="L2846" s="18">
        <f>(((RestaurantData4[[#This Row],[FitScore]]/100)*RestaurantData4[[#This Row],[DailyCustAvg]])/3.5)*30</f>
        <v>1688.6571428571426</v>
      </c>
      <c r="M2846">
        <v>40.763645821342003</v>
      </c>
      <c r="N2846">
        <v>-73.992527468556005</v>
      </c>
      <c r="O2846">
        <v>104</v>
      </c>
      <c r="P2846">
        <v>3</v>
      </c>
    </row>
    <row r="2847" spans="1:16" x14ac:dyDescent="0.3">
      <c r="A2847">
        <v>50057782</v>
      </c>
      <c r="B2847" s="1" t="s">
        <v>1465</v>
      </c>
      <c r="C2847" t="s">
        <v>14</v>
      </c>
      <c r="D2847" s="2">
        <v>746</v>
      </c>
      <c r="E2847" s="1" t="s">
        <v>385</v>
      </c>
      <c r="F2847" s="2">
        <v>10019</v>
      </c>
      <c r="G2847" s="3">
        <v>6469984810</v>
      </c>
      <c r="H2847" s="1" t="s">
        <v>68</v>
      </c>
      <c r="I2847" t="s">
        <v>21</v>
      </c>
      <c r="J2847">
        <v>99</v>
      </c>
      <c r="K2847">
        <v>181</v>
      </c>
      <c r="L2847" s="18">
        <f>(((RestaurantData4[[#This Row],[FitScore]]/100)*RestaurantData4[[#This Row],[DailyCustAvg]])/3.5)*30</f>
        <v>1535.9142857142858</v>
      </c>
      <c r="M2847">
        <v>40.76366473126</v>
      </c>
      <c r="N2847">
        <v>-73.988798419461006</v>
      </c>
      <c r="O2847">
        <v>104</v>
      </c>
      <c r="P2847">
        <v>3</v>
      </c>
    </row>
    <row r="2848" spans="1:16" hidden="1" x14ac:dyDescent="0.3">
      <c r="A2848">
        <v>41561855</v>
      </c>
      <c r="B2848" s="1" t="s">
        <v>615</v>
      </c>
      <c r="C2848" t="s">
        <v>14</v>
      </c>
      <c r="D2848" s="2">
        <v>178</v>
      </c>
      <c r="E2848" s="1" t="s">
        <v>379</v>
      </c>
      <c r="F2848" s="2">
        <v>10012</v>
      </c>
      <c r="G2848" s="3">
        <v>6465590640</v>
      </c>
      <c r="H2848" s="1" t="s">
        <v>24</v>
      </c>
      <c r="I2848" t="s">
        <v>17</v>
      </c>
      <c r="J2848">
        <v>94</v>
      </c>
      <c r="K2848">
        <v>268</v>
      </c>
      <c r="L2848" s="18">
        <f>(((RestaurantData4[[#This Row],[FitScore]]/100)*RestaurantData4[[#This Row],[DailyCustAvg]])/3.5)*30</f>
        <v>2159.3142857142857</v>
      </c>
      <c r="M2848">
        <v>40.720597162202999</v>
      </c>
      <c r="N2848">
        <v>-73.996785648135003</v>
      </c>
      <c r="O2848">
        <v>102</v>
      </c>
      <c r="P2848">
        <v>1</v>
      </c>
    </row>
    <row r="2849" spans="1:16" x14ac:dyDescent="0.3">
      <c r="A2849">
        <v>50063403</v>
      </c>
      <c r="B2849" s="1" t="s">
        <v>1389</v>
      </c>
      <c r="C2849" t="s">
        <v>14</v>
      </c>
      <c r="D2849" s="2">
        <v>788</v>
      </c>
      <c r="E2849" s="1" t="s">
        <v>385</v>
      </c>
      <c r="F2849" s="2">
        <v>10019</v>
      </c>
      <c r="G2849" s="3">
        <v>6466492407</v>
      </c>
      <c r="H2849" s="1" t="s">
        <v>66</v>
      </c>
      <c r="I2849" t="s">
        <v>21</v>
      </c>
      <c r="J2849">
        <v>100</v>
      </c>
      <c r="K2849">
        <v>178</v>
      </c>
      <c r="L2849" s="18">
        <f>(((RestaurantData4[[#This Row],[FitScore]]/100)*RestaurantData4[[#This Row],[DailyCustAvg]])/3.5)*30</f>
        <v>1525.7142857142856</v>
      </c>
      <c r="M2849">
        <v>40.764984861450998</v>
      </c>
      <c r="N2849">
        <v>-73.987834328857005</v>
      </c>
      <c r="O2849">
        <v>104</v>
      </c>
      <c r="P2849">
        <v>3</v>
      </c>
    </row>
    <row r="2850" spans="1:16" hidden="1" x14ac:dyDescent="0.3">
      <c r="A2850">
        <v>41433964</v>
      </c>
      <c r="B2850" s="1" t="s">
        <v>824</v>
      </c>
      <c r="C2850" t="s">
        <v>14</v>
      </c>
      <c r="D2850" s="2">
        <v>380</v>
      </c>
      <c r="E2850" s="1" t="s">
        <v>468</v>
      </c>
      <c r="F2850" s="2">
        <v>10013</v>
      </c>
      <c r="G2850" s="3">
        <v>2129661883</v>
      </c>
      <c r="H2850" s="1" t="s">
        <v>207</v>
      </c>
      <c r="I2850" t="s">
        <v>17</v>
      </c>
      <c r="J2850">
        <v>98</v>
      </c>
      <c r="K2850">
        <v>268</v>
      </c>
      <c r="L2850" s="18">
        <f>(((RestaurantData4[[#This Row],[FitScore]]/100)*RestaurantData4[[#This Row],[DailyCustAvg]])/3.5)*30</f>
        <v>2251.1999999999998</v>
      </c>
      <c r="M2850">
        <v>40.720344633030997</v>
      </c>
      <c r="N2850">
        <v>-73.996428511511994</v>
      </c>
      <c r="O2850">
        <v>102</v>
      </c>
      <c r="P2850">
        <v>1</v>
      </c>
    </row>
    <row r="2851" spans="1:16" hidden="1" x14ac:dyDescent="0.3">
      <c r="A2851">
        <v>50061230</v>
      </c>
      <c r="B2851" s="1" t="s">
        <v>974</v>
      </c>
      <c r="C2851" t="s">
        <v>14</v>
      </c>
      <c r="D2851" s="2">
        <v>424</v>
      </c>
      <c r="E2851" s="1" t="s">
        <v>879</v>
      </c>
      <c r="F2851" s="2">
        <v>10009</v>
      </c>
      <c r="G2851" s="3">
        <v>2123881127</v>
      </c>
      <c r="H2851" s="1" t="s">
        <v>68</v>
      </c>
      <c r="I2851" t="s">
        <v>17</v>
      </c>
      <c r="J2851">
        <v>99</v>
      </c>
      <c r="K2851">
        <v>268</v>
      </c>
      <c r="L2851" s="18">
        <f>(((RestaurantData4[[#This Row],[FitScore]]/100)*RestaurantData4[[#This Row],[DailyCustAvg]])/3.5)*30</f>
        <v>2274.1714285714288</v>
      </c>
      <c r="M2851">
        <v>40.730880342241001</v>
      </c>
      <c r="N2851">
        <v>-73.981421703948001</v>
      </c>
      <c r="O2851">
        <v>103</v>
      </c>
      <c r="P2851">
        <v>2</v>
      </c>
    </row>
    <row r="2852" spans="1:16" x14ac:dyDescent="0.3">
      <c r="A2852">
        <v>50005405</v>
      </c>
      <c r="B2852" s="1" t="s">
        <v>1379</v>
      </c>
      <c r="C2852" t="s">
        <v>14</v>
      </c>
      <c r="D2852" s="2">
        <v>365</v>
      </c>
      <c r="E2852" s="1" t="s">
        <v>1380</v>
      </c>
      <c r="F2852" s="2">
        <v>10019</v>
      </c>
      <c r="G2852" s="3">
        <v>2125419241</v>
      </c>
      <c r="H2852" s="1" t="s">
        <v>24</v>
      </c>
      <c r="I2852" t="s">
        <v>21</v>
      </c>
      <c r="J2852">
        <v>99</v>
      </c>
      <c r="K2852">
        <v>177</v>
      </c>
      <c r="L2852" s="18">
        <f>(((RestaurantData4[[#This Row],[FitScore]]/100)*RestaurantData4[[#This Row],[DailyCustAvg]])/3.5)*30</f>
        <v>1501.9714285714285</v>
      </c>
      <c r="M2852">
        <v>40.763818334576001</v>
      </c>
      <c r="N2852">
        <v>-73.987787613690998</v>
      </c>
      <c r="O2852">
        <v>104</v>
      </c>
      <c r="P2852">
        <v>3</v>
      </c>
    </row>
    <row r="2853" spans="1:16" hidden="1" x14ac:dyDescent="0.3">
      <c r="A2853">
        <v>50039368</v>
      </c>
      <c r="B2853" s="1" t="s">
        <v>1016</v>
      </c>
      <c r="C2853" t="s">
        <v>14</v>
      </c>
      <c r="D2853" s="2">
        <v>134</v>
      </c>
      <c r="E2853" s="1" t="s">
        <v>852</v>
      </c>
      <c r="F2853" s="2">
        <v>10009</v>
      </c>
      <c r="G2853" s="3">
        <v>9173328432</v>
      </c>
      <c r="H2853" s="1" t="s">
        <v>16</v>
      </c>
      <c r="I2853" t="s">
        <v>17</v>
      </c>
      <c r="J2853">
        <v>99</v>
      </c>
      <c r="K2853">
        <v>268</v>
      </c>
      <c r="L2853" s="18">
        <f>(((RestaurantData4[[#This Row],[FitScore]]/100)*RestaurantData4[[#This Row],[DailyCustAvg]])/3.5)*30</f>
        <v>2274.1714285714288</v>
      </c>
      <c r="M2853">
        <v>40.727669518523001</v>
      </c>
      <c r="N2853">
        <v>-73.985218178829996</v>
      </c>
      <c r="O2853">
        <v>103</v>
      </c>
      <c r="P2853">
        <v>2</v>
      </c>
    </row>
    <row r="2854" spans="1:16" ht="28.8" x14ac:dyDescent="0.3">
      <c r="A2854">
        <v>40559633</v>
      </c>
      <c r="B2854" s="1" t="s">
        <v>1522</v>
      </c>
      <c r="C2854" t="s">
        <v>14</v>
      </c>
      <c r="D2854" s="2">
        <v>440</v>
      </c>
      <c r="E2854" s="1" t="s">
        <v>1400</v>
      </c>
      <c r="F2854" s="2">
        <v>10019</v>
      </c>
      <c r="G2854" s="3">
        <v>2126346115</v>
      </c>
      <c r="H2854" s="1" t="s">
        <v>16</v>
      </c>
      <c r="I2854" t="s">
        <v>21</v>
      </c>
      <c r="J2854">
        <v>100</v>
      </c>
      <c r="K2854">
        <v>171</v>
      </c>
      <c r="L2854" s="18">
        <f>(((RestaurantData4[[#This Row],[FitScore]]/100)*RestaurantData4[[#This Row],[DailyCustAvg]])/3.5)*30</f>
        <v>1465.7142857142856</v>
      </c>
      <c r="M2854">
        <v>40.768426690155998</v>
      </c>
      <c r="N2854">
        <v>-73.986956424273998</v>
      </c>
      <c r="O2854">
        <v>104</v>
      </c>
      <c r="P2854">
        <v>3</v>
      </c>
    </row>
    <row r="2855" spans="1:16" hidden="1" x14ac:dyDescent="0.3">
      <c r="A2855">
        <v>50073288</v>
      </c>
      <c r="B2855" s="1" t="s">
        <v>1275</v>
      </c>
      <c r="C2855" t="s">
        <v>14</v>
      </c>
      <c r="D2855" s="2">
        <v>202</v>
      </c>
      <c r="E2855" s="1" t="s">
        <v>866</v>
      </c>
      <c r="F2855" s="2">
        <v>10002</v>
      </c>
      <c r="G2855" s="3">
        <v>4012412926</v>
      </c>
      <c r="H2855" s="1" t="s">
        <v>148</v>
      </c>
      <c r="I2855" t="s">
        <v>17</v>
      </c>
      <c r="J2855">
        <v>100</v>
      </c>
      <c r="K2855">
        <v>268</v>
      </c>
      <c r="L2855" s="18">
        <f>(((RestaurantData4[[#This Row],[FitScore]]/100)*RestaurantData4[[#This Row],[DailyCustAvg]])/3.5)*30</f>
        <v>2297.1428571428569</v>
      </c>
      <c r="M2855">
        <v>40.714047466658997</v>
      </c>
      <c r="N2855">
        <v>-73.987115003021998</v>
      </c>
      <c r="O2855">
        <v>103</v>
      </c>
      <c r="P2855">
        <v>1</v>
      </c>
    </row>
    <row r="2856" spans="1:16" x14ac:dyDescent="0.3">
      <c r="A2856">
        <v>50059187</v>
      </c>
      <c r="B2856" s="1" t="s">
        <v>1715</v>
      </c>
      <c r="C2856" t="s">
        <v>14</v>
      </c>
      <c r="D2856" s="2">
        <v>798</v>
      </c>
      <c r="E2856" s="1" t="s">
        <v>385</v>
      </c>
      <c r="F2856" s="2">
        <v>10019</v>
      </c>
      <c r="G2856" s="3">
        <v>7185510525</v>
      </c>
      <c r="H2856" s="1" t="s">
        <v>16</v>
      </c>
      <c r="I2856" t="s">
        <v>21</v>
      </c>
      <c r="J2856">
        <v>100</v>
      </c>
      <c r="K2856">
        <v>167</v>
      </c>
      <c r="L2856" s="18">
        <f>(((RestaurantData4[[#This Row],[FitScore]]/100)*RestaurantData4[[#This Row],[DailyCustAvg]])/3.5)*30</f>
        <v>1431.4285714285716</v>
      </c>
      <c r="M2856">
        <v>40.765259315953003</v>
      </c>
      <c r="N2856">
        <v>-73.987635728179995</v>
      </c>
      <c r="O2856">
        <v>104</v>
      </c>
      <c r="P2856">
        <v>3</v>
      </c>
    </row>
    <row r="2857" spans="1:16" x14ac:dyDescent="0.3">
      <c r="A2857">
        <v>50066751</v>
      </c>
      <c r="B2857" s="1" t="s">
        <v>1707</v>
      </c>
      <c r="C2857" t="s">
        <v>14</v>
      </c>
      <c r="D2857" s="2">
        <v>403</v>
      </c>
      <c r="E2857" s="1" t="s">
        <v>1380</v>
      </c>
      <c r="F2857" s="2">
        <v>10019</v>
      </c>
      <c r="G2857" s="3">
        <v>9179290363</v>
      </c>
      <c r="H2857" s="1" t="s">
        <v>56</v>
      </c>
      <c r="I2857" t="s">
        <v>21</v>
      </c>
      <c r="J2857">
        <v>99</v>
      </c>
      <c r="K2857">
        <v>161</v>
      </c>
      <c r="L2857" s="18">
        <f>(((RestaurantData4[[#This Row],[FitScore]]/100)*RestaurantData4[[#This Row],[DailyCustAvg]])/3.5)*30</f>
        <v>1366.2</v>
      </c>
      <c r="M2857">
        <v>40.764309764665001</v>
      </c>
      <c r="N2857">
        <v>-73.988957148565007</v>
      </c>
      <c r="O2857">
        <v>104</v>
      </c>
      <c r="P2857">
        <v>3</v>
      </c>
    </row>
    <row r="2858" spans="1:16" hidden="1" x14ac:dyDescent="0.3">
      <c r="A2858">
        <v>50095848</v>
      </c>
      <c r="B2858" s="1" t="s">
        <v>1555</v>
      </c>
      <c r="C2858" t="s">
        <v>14</v>
      </c>
      <c r="D2858" s="2">
        <v>265</v>
      </c>
      <c r="E2858" s="1" t="s">
        <v>1409</v>
      </c>
      <c r="F2858" s="2">
        <v>10011</v>
      </c>
      <c r="G2858" s="3">
        <v>2126752988</v>
      </c>
      <c r="H2858" s="1" t="s">
        <v>20</v>
      </c>
      <c r="I2858" t="s">
        <v>17</v>
      </c>
      <c r="J2858">
        <v>99</v>
      </c>
      <c r="K2858">
        <v>268</v>
      </c>
      <c r="L2858" s="18">
        <f>(((RestaurantData4[[#This Row],[FitScore]]/100)*RestaurantData4[[#This Row],[DailyCustAvg]])/3.5)*30</f>
        <v>2274.1714285714288</v>
      </c>
      <c r="M2858">
        <v>40.744825215925999</v>
      </c>
      <c r="N2858">
        <v>-73.997365506761994</v>
      </c>
      <c r="O2858">
        <v>104</v>
      </c>
      <c r="P2858">
        <v>3</v>
      </c>
    </row>
    <row r="2859" spans="1:16" hidden="1" x14ac:dyDescent="0.3">
      <c r="A2859">
        <v>40737932</v>
      </c>
      <c r="B2859" s="1" t="s">
        <v>291</v>
      </c>
      <c r="C2859" t="s">
        <v>14</v>
      </c>
      <c r="D2859" s="2">
        <v>1290</v>
      </c>
      <c r="E2859" s="1" t="s">
        <v>358</v>
      </c>
      <c r="F2859" s="2">
        <v>10119</v>
      </c>
      <c r="G2859" s="3">
        <v>2129774861</v>
      </c>
      <c r="H2859" s="1" t="s">
        <v>56</v>
      </c>
      <c r="I2859" t="s">
        <v>17</v>
      </c>
      <c r="J2859">
        <v>89</v>
      </c>
      <c r="K2859">
        <v>268</v>
      </c>
      <c r="L2859" s="18">
        <f>(((RestaurantData4[[#This Row],[FitScore]]/100)*RestaurantData4[[#This Row],[DailyCustAvg]])/3.5)*30</f>
        <v>2044.4571428571428</v>
      </c>
      <c r="M2859">
        <v>40.760850108553001</v>
      </c>
      <c r="N2859">
        <v>-73.979716722068005</v>
      </c>
      <c r="O2859">
        <v>105</v>
      </c>
      <c r="P2859">
        <v>4</v>
      </c>
    </row>
    <row r="2860" spans="1:16" x14ac:dyDescent="0.3">
      <c r="A2860">
        <v>50010991</v>
      </c>
      <c r="B2860" s="1" t="s">
        <v>1620</v>
      </c>
      <c r="C2860" t="s">
        <v>14</v>
      </c>
      <c r="D2860" s="2">
        <v>701</v>
      </c>
      <c r="E2860" s="1" t="s">
        <v>385</v>
      </c>
      <c r="F2860" s="2">
        <v>10019</v>
      </c>
      <c r="G2860" s="3">
        <v>6466570080</v>
      </c>
      <c r="H2860" s="1" t="s">
        <v>16</v>
      </c>
      <c r="I2860" t="s">
        <v>21</v>
      </c>
      <c r="J2860">
        <v>99</v>
      </c>
      <c r="K2860">
        <v>158</v>
      </c>
      <c r="L2860" s="18">
        <f>(((RestaurantData4[[#This Row],[FitScore]]/100)*RestaurantData4[[#This Row],[DailyCustAvg]])/3.5)*30</f>
        <v>1340.742857142857</v>
      </c>
      <c r="M2860">
        <v>40.762325383364001</v>
      </c>
      <c r="N2860">
        <v>-73.989805792824995</v>
      </c>
      <c r="O2860">
        <v>104</v>
      </c>
      <c r="P2860">
        <v>3</v>
      </c>
    </row>
    <row r="2861" spans="1:16" x14ac:dyDescent="0.3">
      <c r="A2861">
        <v>50013879</v>
      </c>
      <c r="B2861" s="1" t="s">
        <v>1566</v>
      </c>
      <c r="C2861" t="s">
        <v>14</v>
      </c>
      <c r="D2861" s="2">
        <v>772</v>
      </c>
      <c r="E2861" s="1" t="s">
        <v>385</v>
      </c>
      <c r="F2861" s="2">
        <v>10019</v>
      </c>
      <c r="G2861" s="3">
        <v>2127579393</v>
      </c>
      <c r="H2861" s="1" t="s">
        <v>16</v>
      </c>
      <c r="I2861" t="s">
        <v>21</v>
      </c>
      <c r="J2861">
        <v>99</v>
      </c>
      <c r="K2861">
        <v>150</v>
      </c>
      <c r="L2861" s="18">
        <f>(((RestaurantData4[[#This Row],[FitScore]]/100)*RestaurantData4[[#This Row],[DailyCustAvg]])/3.5)*30</f>
        <v>1272.8571428571429</v>
      </c>
      <c r="M2861">
        <v>40.764438696521999</v>
      </c>
      <c r="N2861">
        <v>-73.988235134758</v>
      </c>
      <c r="O2861">
        <v>104</v>
      </c>
      <c r="P2861">
        <v>3</v>
      </c>
    </row>
    <row r="2862" spans="1:16" hidden="1" x14ac:dyDescent="0.3">
      <c r="A2862">
        <v>50075411</v>
      </c>
      <c r="B2862" s="1" t="s">
        <v>3141</v>
      </c>
      <c r="C2862" t="s">
        <v>14</v>
      </c>
      <c r="D2862" s="2">
        <v>181</v>
      </c>
      <c r="E2862" s="1" t="s">
        <v>2920</v>
      </c>
      <c r="F2862" s="2">
        <v>10075</v>
      </c>
      <c r="G2862" s="3">
        <v>9173381792</v>
      </c>
      <c r="H2862" s="1" t="s">
        <v>68</v>
      </c>
      <c r="I2862" t="s">
        <v>17</v>
      </c>
      <c r="J2862">
        <v>94</v>
      </c>
      <c r="K2862">
        <v>268</v>
      </c>
      <c r="L2862" s="18">
        <f>(((RestaurantData4[[#This Row],[FitScore]]/100)*RestaurantData4[[#This Row],[DailyCustAvg]])/3.5)*30</f>
        <v>2159.3142857142857</v>
      </c>
      <c r="M2862">
        <v>40.773846262001001</v>
      </c>
      <c r="N2862">
        <v>-73.958364016280996</v>
      </c>
      <c r="O2862">
        <v>108</v>
      </c>
      <c r="P2862">
        <v>4</v>
      </c>
    </row>
    <row r="2863" spans="1:16" x14ac:dyDescent="0.3">
      <c r="A2863">
        <v>41139411</v>
      </c>
      <c r="B2863" s="1" t="s">
        <v>1532</v>
      </c>
      <c r="C2863" t="s">
        <v>14</v>
      </c>
      <c r="D2863" s="2">
        <v>754</v>
      </c>
      <c r="E2863" s="1" t="s">
        <v>385</v>
      </c>
      <c r="F2863" s="2">
        <v>10019</v>
      </c>
      <c r="G2863" s="3">
        <v>2129771588</v>
      </c>
      <c r="H2863" s="1" t="s">
        <v>29</v>
      </c>
      <c r="I2863" t="s">
        <v>21</v>
      </c>
      <c r="J2863">
        <v>100</v>
      </c>
      <c r="K2863">
        <v>149</v>
      </c>
      <c r="L2863" s="18">
        <f>(((RestaurantData4[[#This Row],[FitScore]]/100)*RestaurantData4[[#This Row],[DailyCustAvg]])/3.5)*30</f>
        <v>1277.1428571428571</v>
      </c>
      <c r="M2863">
        <v>40.763859595574999</v>
      </c>
      <c r="N2863">
        <v>-73.988661209213006</v>
      </c>
      <c r="O2863">
        <v>104</v>
      </c>
      <c r="P2863">
        <v>3</v>
      </c>
    </row>
    <row r="2864" spans="1:16" hidden="1" x14ac:dyDescent="0.3">
      <c r="A2864">
        <v>50059551</v>
      </c>
      <c r="B2864" s="1" t="s">
        <v>4468</v>
      </c>
      <c r="C2864" t="s">
        <v>4408</v>
      </c>
      <c r="D2864" s="2">
        <v>54</v>
      </c>
      <c r="E2864" s="1" t="s">
        <v>4469</v>
      </c>
      <c r="F2864" s="2">
        <v>11249</v>
      </c>
      <c r="G2864" s="3">
        <v>9179091865</v>
      </c>
      <c r="H2864" s="1" t="s">
        <v>186</v>
      </c>
      <c r="I2864" t="s">
        <v>17</v>
      </c>
      <c r="J2864">
        <v>81</v>
      </c>
      <c r="K2864">
        <v>268</v>
      </c>
      <c r="L2864" s="18">
        <f>(((RestaurantData4[[#This Row],[FitScore]]/100)*RestaurantData4[[#This Row],[DailyCustAvg]])/3.5)*30</f>
        <v>1860.6857142857145</v>
      </c>
      <c r="M2864">
        <v>40.719512193855003</v>
      </c>
      <c r="N2864">
        <v>-73.961926244368996</v>
      </c>
      <c r="O2864">
        <v>301</v>
      </c>
      <c r="P2864">
        <v>33</v>
      </c>
    </row>
    <row r="2865" spans="1:16" hidden="1" x14ac:dyDescent="0.3">
      <c r="A2865">
        <v>50063736</v>
      </c>
      <c r="B2865" s="1" t="s">
        <v>4816</v>
      </c>
      <c r="C2865" t="s">
        <v>4408</v>
      </c>
      <c r="D2865" s="2">
        <v>445</v>
      </c>
      <c r="E2865" s="1" t="s">
        <v>4784</v>
      </c>
      <c r="F2865" s="2">
        <v>11201</v>
      </c>
      <c r="G2865" s="3">
        <v>6072203432</v>
      </c>
      <c r="H2865" s="1" t="s">
        <v>186</v>
      </c>
      <c r="I2865" t="s">
        <v>17</v>
      </c>
      <c r="J2865">
        <v>87</v>
      </c>
      <c r="K2865">
        <v>268</v>
      </c>
      <c r="L2865" s="18">
        <f>(((RestaurantData4[[#This Row],[FitScore]]/100)*RestaurantData4[[#This Row],[DailyCustAvg]])/3.5)*30</f>
        <v>1998.5142857142855</v>
      </c>
      <c r="M2865">
        <v>40.690826232688998</v>
      </c>
      <c r="N2865">
        <v>-73.983452245460001</v>
      </c>
      <c r="O2865">
        <v>302</v>
      </c>
      <c r="P2865">
        <v>33</v>
      </c>
    </row>
    <row r="2866" spans="1:16" hidden="1" x14ac:dyDescent="0.3">
      <c r="A2866">
        <v>50067629</v>
      </c>
      <c r="B2866" s="1" t="s">
        <v>5860</v>
      </c>
      <c r="C2866" t="s">
        <v>4408</v>
      </c>
      <c r="D2866" s="2">
        <v>6709</v>
      </c>
      <c r="E2866" s="1" t="s">
        <v>555</v>
      </c>
      <c r="F2866" s="2">
        <v>11220</v>
      </c>
      <c r="G2866" s="3">
        <v>7188360030</v>
      </c>
      <c r="H2866" s="1" t="s">
        <v>613</v>
      </c>
      <c r="I2866" t="s">
        <v>21</v>
      </c>
      <c r="J2866">
        <v>59</v>
      </c>
      <c r="K2866">
        <v>268</v>
      </c>
      <c r="L2866" s="18">
        <f>(((RestaurantData4[[#This Row],[FitScore]]/100)*RestaurantData4[[#This Row],[DailyCustAvg]])/3.5)*30</f>
        <v>1355.3142857142859</v>
      </c>
      <c r="M2866">
        <v>40.635315247637003</v>
      </c>
      <c r="N2866">
        <v>-74.020237768783005</v>
      </c>
      <c r="O2866">
        <v>310</v>
      </c>
      <c r="P2866">
        <v>43</v>
      </c>
    </row>
    <row r="2867" spans="1:16" hidden="1" x14ac:dyDescent="0.3">
      <c r="A2867">
        <v>50072560</v>
      </c>
      <c r="B2867" s="1" t="s">
        <v>6033</v>
      </c>
      <c r="C2867" t="s">
        <v>4408</v>
      </c>
      <c r="D2867" s="2">
        <v>2402</v>
      </c>
      <c r="E2867" s="1" t="s">
        <v>5830</v>
      </c>
      <c r="F2867" s="2">
        <v>11214</v>
      </c>
      <c r="G2867" s="3">
        <v>7189960575</v>
      </c>
      <c r="H2867" s="1" t="s">
        <v>24</v>
      </c>
      <c r="I2867" t="s">
        <v>17</v>
      </c>
      <c r="J2867">
        <v>63</v>
      </c>
      <c r="K2867">
        <v>268</v>
      </c>
      <c r="L2867" s="18">
        <f>(((RestaurantData4[[#This Row],[FitScore]]/100)*RestaurantData4[[#This Row],[DailyCustAvg]])/3.5)*30</f>
        <v>1447.2</v>
      </c>
      <c r="M2867">
        <v>40.599151247865002</v>
      </c>
      <c r="N2867">
        <v>-73.989254643584999</v>
      </c>
      <c r="O2867">
        <v>311</v>
      </c>
      <c r="P2867">
        <v>47</v>
      </c>
    </row>
    <row r="2868" spans="1:16" hidden="1" x14ac:dyDescent="0.3">
      <c r="A2868">
        <v>50102087</v>
      </c>
      <c r="B2868" s="1" t="s">
        <v>6090</v>
      </c>
      <c r="C2868" t="s">
        <v>4408</v>
      </c>
      <c r="D2868" s="2">
        <v>818</v>
      </c>
      <c r="E2868" s="1" t="s">
        <v>5564</v>
      </c>
      <c r="F2868" s="2">
        <v>11220</v>
      </c>
      <c r="G2868" s="3">
        <v>7186336868</v>
      </c>
      <c r="H2868" s="1" t="s">
        <v>242</v>
      </c>
      <c r="I2868" t="s">
        <v>21</v>
      </c>
      <c r="J2868">
        <v>50</v>
      </c>
      <c r="K2868">
        <v>268</v>
      </c>
      <c r="L2868" s="18">
        <f>(((RestaurantData4[[#This Row],[FitScore]]/100)*RestaurantData4[[#This Row],[DailyCustAvg]])/3.5)*30</f>
        <v>1148.5714285714284</v>
      </c>
      <c r="M2868">
        <v>40.638495364318999</v>
      </c>
      <c r="N2868">
        <v>-74.005433508116994</v>
      </c>
      <c r="O2868">
        <v>312</v>
      </c>
      <c r="P2868">
        <v>38</v>
      </c>
    </row>
    <row r="2869" spans="1:16" hidden="1" x14ac:dyDescent="0.3">
      <c r="A2869">
        <v>50016931</v>
      </c>
      <c r="B2869" s="1" t="s">
        <v>225</v>
      </c>
      <c r="C2869" t="s">
        <v>4408</v>
      </c>
      <c r="D2869" s="2">
        <v>5407</v>
      </c>
      <c r="E2869" s="1" t="s">
        <v>6583</v>
      </c>
      <c r="F2869" s="2">
        <v>11234</v>
      </c>
      <c r="G2869" s="3">
        <v>7182525460</v>
      </c>
      <c r="H2869" s="1" t="s">
        <v>226</v>
      </c>
      <c r="I2869" t="s">
        <v>17</v>
      </c>
      <c r="J2869">
        <v>70</v>
      </c>
      <c r="K2869">
        <v>268</v>
      </c>
      <c r="L2869" s="18">
        <f>(((RestaurantData4[[#This Row],[FitScore]]/100)*RestaurantData4[[#This Row],[DailyCustAvg]])/3.5)*30</f>
        <v>1608</v>
      </c>
      <c r="M2869">
        <v>40.611233985165001</v>
      </c>
      <c r="N2869">
        <v>-73.920263169752005</v>
      </c>
      <c r="O2869">
        <v>318</v>
      </c>
      <c r="P2869">
        <v>46</v>
      </c>
    </row>
    <row r="2870" spans="1:16" hidden="1" x14ac:dyDescent="0.3">
      <c r="A2870">
        <v>41258550</v>
      </c>
      <c r="B2870" s="1" t="s">
        <v>296</v>
      </c>
      <c r="C2870" t="s">
        <v>6631</v>
      </c>
      <c r="D2870" s="2">
        <v>5122</v>
      </c>
      <c r="E2870" s="1" t="s">
        <v>6682</v>
      </c>
      <c r="F2870" s="2">
        <v>11377</v>
      </c>
      <c r="G2870" s="3">
        <v>7187793534</v>
      </c>
      <c r="H2870" s="1" t="s">
        <v>168</v>
      </c>
      <c r="I2870" t="s">
        <v>17</v>
      </c>
      <c r="J2870">
        <v>32</v>
      </c>
      <c r="K2870">
        <v>268</v>
      </c>
      <c r="L2870" s="18">
        <f>(((RestaurantData4[[#This Row],[FitScore]]/100)*RestaurantData4[[#This Row],[DailyCustAvg]])/3.5)*30</f>
        <v>735.0857142857144</v>
      </c>
      <c r="M2870">
        <v>40.753154508020998</v>
      </c>
      <c r="N2870">
        <v>-73.908138471287003</v>
      </c>
      <c r="O2870">
        <v>402</v>
      </c>
      <c r="P2870">
        <v>26</v>
      </c>
    </row>
    <row r="2871" spans="1:16" hidden="1" x14ac:dyDescent="0.3">
      <c r="A2871">
        <v>50066276</v>
      </c>
      <c r="B2871" s="1" t="s">
        <v>7011</v>
      </c>
      <c r="C2871" t="s">
        <v>6631</v>
      </c>
      <c r="D2871" s="2">
        <v>10119</v>
      </c>
      <c r="E2871" s="1" t="s">
        <v>6663</v>
      </c>
      <c r="F2871" s="2">
        <v>11368</v>
      </c>
      <c r="G2871" s="3">
        <v>9178326801</v>
      </c>
      <c r="H2871" s="1" t="s">
        <v>276</v>
      </c>
      <c r="I2871" t="s">
        <v>17</v>
      </c>
      <c r="J2871">
        <v>86</v>
      </c>
      <c r="K2871">
        <v>268</v>
      </c>
      <c r="L2871" s="18">
        <f>(((RestaurantData4[[#This Row],[FitScore]]/100)*RestaurantData4[[#This Row],[DailyCustAvg]])/3.5)*30</f>
        <v>1975.5428571428572</v>
      </c>
      <c r="M2871">
        <v>40.752844083482998</v>
      </c>
      <c r="N2871">
        <v>-73.866028801151998</v>
      </c>
      <c r="O2871">
        <v>403</v>
      </c>
      <c r="P2871">
        <v>21</v>
      </c>
    </row>
    <row r="2872" spans="1:16" hidden="1" x14ac:dyDescent="0.3">
      <c r="A2872">
        <v>50045170</v>
      </c>
      <c r="B2872" s="1" t="s">
        <v>7032</v>
      </c>
      <c r="C2872" t="s">
        <v>6631</v>
      </c>
      <c r="D2872" s="2">
        <v>8921</v>
      </c>
      <c r="E2872" s="1" t="s">
        <v>6998</v>
      </c>
      <c r="F2872" s="2">
        <v>11372</v>
      </c>
      <c r="G2872" s="3">
        <v>7188982700</v>
      </c>
      <c r="H2872" s="1" t="s">
        <v>45</v>
      </c>
      <c r="I2872" t="s">
        <v>21</v>
      </c>
      <c r="J2872">
        <v>78</v>
      </c>
      <c r="K2872">
        <v>268</v>
      </c>
      <c r="L2872" s="18">
        <f>(((RestaurantData4[[#This Row],[FitScore]]/100)*RestaurantData4[[#This Row],[DailyCustAvg]])/3.5)*30</f>
        <v>1791.7714285714287</v>
      </c>
      <c r="M2872">
        <v>40.756269801606003</v>
      </c>
      <c r="N2872">
        <v>-73.878590237276001</v>
      </c>
      <c r="O2872">
        <v>403</v>
      </c>
      <c r="P2872">
        <v>25</v>
      </c>
    </row>
    <row r="2873" spans="1:16" hidden="1" x14ac:dyDescent="0.3">
      <c r="A2873">
        <v>50094769</v>
      </c>
      <c r="B2873" s="1" t="s">
        <v>3080</v>
      </c>
      <c r="C2873" t="s">
        <v>6631</v>
      </c>
      <c r="D2873" s="2">
        <v>3521</v>
      </c>
      <c r="E2873" s="1" t="s">
        <v>7020</v>
      </c>
      <c r="F2873" s="2">
        <v>11368</v>
      </c>
      <c r="G2873" s="3">
        <v>3478080000</v>
      </c>
      <c r="H2873" s="1" t="s">
        <v>66</v>
      </c>
      <c r="I2873" t="s">
        <v>17</v>
      </c>
      <c r="J2873">
        <v>84</v>
      </c>
      <c r="K2873">
        <v>268</v>
      </c>
      <c r="L2873" s="18">
        <f>(((RestaurantData4[[#This Row],[FitScore]]/100)*RestaurantData4[[#This Row],[DailyCustAvg]])/3.5)*30</f>
        <v>1929.6000000000001</v>
      </c>
      <c r="M2873">
        <v>40.753034381611002</v>
      </c>
      <c r="N2873">
        <v>-73.871626511642006</v>
      </c>
      <c r="O2873">
        <v>403</v>
      </c>
      <c r="P2873">
        <v>21</v>
      </c>
    </row>
    <row r="2874" spans="1:16" hidden="1" x14ac:dyDescent="0.3">
      <c r="A2874">
        <v>50059803</v>
      </c>
      <c r="B2874" s="1" t="s">
        <v>7287</v>
      </c>
      <c r="C2874" t="s">
        <v>6631</v>
      </c>
      <c r="D2874" s="2">
        <v>7928</v>
      </c>
      <c r="E2874" s="1" t="s">
        <v>7215</v>
      </c>
      <c r="F2874" s="2">
        <v>11379</v>
      </c>
      <c r="G2874" s="3">
        <v>7183260099</v>
      </c>
      <c r="H2874" s="1" t="s">
        <v>66</v>
      </c>
      <c r="I2874" t="s">
        <v>17</v>
      </c>
      <c r="J2874">
        <v>80</v>
      </c>
      <c r="K2874">
        <v>268</v>
      </c>
      <c r="L2874" s="18">
        <f>(((RestaurantData4[[#This Row],[FitScore]]/100)*RestaurantData4[[#This Row],[DailyCustAvg]])/3.5)*30</f>
        <v>1837.7142857142858</v>
      </c>
      <c r="M2874">
        <v>40.713250214208003</v>
      </c>
      <c r="N2874">
        <v>-73.872738691311994</v>
      </c>
      <c r="O2874">
        <v>405</v>
      </c>
      <c r="P2874">
        <v>30</v>
      </c>
    </row>
    <row r="2875" spans="1:16" hidden="1" x14ac:dyDescent="0.3">
      <c r="A2875">
        <v>41573988</v>
      </c>
      <c r="B2875" s="1" t="s">
        <v>7320</v>
      </c>
      <c r="C2875" t="s">
        <v>6631</v>
      </c>
      <c r="D2875" s="2">
        <v>10901</v>
      </c>
      <c r="E2875" s="1" t="s">
        <v>7321</v>
      </c>
      <c r="F2875" s="2">
        <v>11375</v>
      </c>
      <c r="G2875" s="3">
        <v>3476445606</v>
      </c>
      <c r="H2875" s="1" t="s">
        <v>73</v>
      </c>
      <c r="I2875" t="s">
        <v>21</v>
      </c>
      <c r="J2875">
        <v>85</v>
      </c>
      <c r="K2875">
        <v>268</v>
      </c>
      <c r="L2875" s="18">
        <f>(((RestaurantData4[[#This Row],[FitScore]]/100)*RestaurantData4[[#This Row],[DailyCustAvg]])/3.5)*30</f>
        <v>1952.5714285714282</v>
      </c>
      <c r="M2875">
        <v>40.719035707616001</v>
      </c>
      <c r="N2875">
        <v>-73.841504707675</v>
      </c>
      <c r="O2875">
        <v>406</v>
      </c>
      <c r="P2875">
        <v>29</v>
      </c>
    </row>
    <row r="2876" spans="1:16" hidden="1" x14ac:dyDescent="0.3">
      <c r="A2876">
        <v>41476602</v>
      </c>
      <c r="B2876" s="1" t="s">
        <v>2243</v>
      </c>
      <c r="C2876" t="s">
        <v>6631</v>
      </c>
      <c r="D2876" s="2">
        <v>15624</v>
      </c>
      <c r="E2876" s="1" t="s">
        <v>6682</v>
      </c>
      <c r="F2876" s="2">
        <v>11354</v>
      </c>
      <c r="G2876" s="3">
        <v>7189610404</v>
      </c>
      <c r="H2876" s="1" t="s">
        <v>73</v>
      </c>
      <c r="I2876" t="s">
        <v>17</v>
      </c>
      <c r="J2876">
        <v>62</v>
      </c>
      <c r="K2876">
        <v>268</v>
      </c>
      <c r="L2876" s="18">
        <f>(((RestaurantData4[[#This Row],[FitScore]]/100)*RestaurantData4[[#This Row],[DailyCustAvg]])/3.5)*30</f>
        <v>1424.2285714285713</v>
      </c>
      <c r="M2876">
        <v>40.763967211706003</v>
      </c>
      <c r="N2876">
        <v>-73.808850123108002</v>
      </c>
      <c r="O2876">
        <v>407</v>
      </c>
      <c r="P2876">
        <v>20</v>
      </c>
    </row>
    <row r="2877" spans="1:16" hidden="1" x14ac:dyDescent="0.3">
      <c r="A2877">
        <v>40425131</v>
      </c>
      <c r="B2877" s="1" t="s">
        <v>7636</v>
      </c>
      <c r="C2877" t="s">
        <v>6631</v>
      </c>
      <c r="D2877" s="2">
        <v>8109</v>
      </c>
      <c r="E2877" s="1" t="s">
        <v>7637</v>
      </c>
      <c r="F2877" s="2">
        <v>11415</v>
      </c>
      <c r="G2877" s="3">
        <v>7188471930</v>
      </c>
      <c r="H2877" s="1" t="s">
        <v>52</v>
      </c>
      <c r="I2877" t="s">
        <v>21</v>
      </c>
      <c r="J2877">
        <v>37</v>
      </c>
      <c r="K2877">
        <v>268</v>
      </c>
      <c r="L2877" s="18">
        <f>(((RestaurantData4[[#This Row],[FitScore]]/100)*RestaurantData4[[#This Row],[DailyCustAvg]])/3.5)*30</f>
        <v>849.94285714285718</v>
      </c>
      <c r="M2877">
        <v>40.709102422642999</v>
      </c>
      <c r="N2877">
        <v>-73.830040250571003</v>
      </c>
      <c r="O2877">
        <v>409</v>
      </c>
      <c r="P2877">
        <v>29</v>
      </c>
    </row>
    <row r="2878" spans="1:16" hidden="1" x14ac:dyDescent="0.3">
      <c r="A2878">
        <v>50100509</v>
      </c>
      <c r="B2878" s="1" t="s">
        <v>7862</v>
      </c>
      <c r="C2878" t="s">
        <v>6631</v>
      </c>
      <c r="D2878" s="2">
        <v>14136</v>
      </c>
      <c r="E2878" s="1" t="s">
        <v>7654</v>
      </c>
      <c r="F2878" s="2">
        <v>11436</v>
      </c>
      <c r="G2878" s="3">
        <v>7183223702</v>
      </c>
      <c r="H2878" s="1" t="s">
        <v>242</v>
      </c>
      <c r="I2878" t="s">
        <v>17</v>
      </c>
      <c r="J2878">
        <v>82</v>
      </c>
      <c r="K2878">
        <v>268</v>
      </c>
      <c r="L2878" s="18">
        <f>(((RestaurantData4[[#This Row],[FitScore]]/100)*RestaurantData4[[#This Row],[DailyCustAvg]])/3.5)*30</f>
        <v>1883.6571428571426</v>
      </c>
      <c r="M2878">
        <v>40.674110768044002</v>
      </c>
      <c r="N2878">
        <v>-73.798776543493005</v>
      </c>
      <c r="O2878">
        <v>412</v>
      </c>
      <c r="P2878">
        <v>28</v>
      </c>
    </row>
    <row r="2879" spans="1:16" x14ac:dyDescent="0.3">
      <c r="A2879">
        <v>50007880</v>
      </c>
      <c r="B2879" s="1" t="s">
        <v>1601</v>
      </c>
      <c r="C2879" t="s">
        <v>14</v>
      </c>
      <c r="D2879" s="2">
        <v>80</v>
      </c>
      <c r="E2879" s="1" t="s">
        <v>1602</v>
      </c>
      <c r="F2879" s="2">
        <v>10023</v>
      </c>
      <c r="G2879" s="3">
        <v>2128058368</v>
      </c>
      <c r="H2879" s="1" t="s">
        <v>16</v>
      </c>
      <c r="I2879" t="s">
        <v>21</v>
      </c>
      <c r="J2879">
        <v>100</v>
      </c>
      <c r="K2879">
        <v>346</v>
      </c>
      <c r="L2879" s="18">
        <f>(((RestaurantData4[[#This Row],[FitScore]]/100)*RestaurantData4[[#This Row],[DailyCustAvg]])/3.5)*30</f>
        <v>2965.7142857142858</v>
      </c>
      <c r="M2879">
        <v>40.769021754816997</v>
      </c>
      <c r="N2879">
        <v>-73.982800954249001</v>
      </c>
      <c r="O2879">
        <v>104</v>
      </c>
      <c r="P2879">
        <v>3</v>
      </c>
    </row>
    <row r="2880" spans="1:16" x14ac:dyDescent="0.3">
      <c r="A2880">
        <v>50101133</v>
      </c>
      <c r="B2880" s="1" t="s">
        <v>1531</v>
      </c>
      <c r="C2880" t="s">
        <v>14</v>
      </c>
      <c r="D2880" s="2">
        <v>500</v>
      </c>
      <c r="E2880" s="1" t="s">
        <v>1355</v>
      </c>
      <c r="F2880" s="2">
        <v>10036</v>
      </c>
      <c r="G2880" s="3">
        <v>2126956035</v>
      </c>
      <c r="H2880" s="1" t="s">
        <v>242</v>
      </c>
      <c r="I2880" t="s">
        <v>21</v>
      </c>
      <c r="J2880">
        <v>99</v>
      </c>
      <c r="K2880">
        <v>345</v>
      </c>
      <c r="L2880" s="18">
        <f>(((RestaurantData4[[#This Row],[FitScore]]/100)*RestaurantData4[[#This Row],[DailyCustAvg]])/3.5)*30</f>
        <v>2927.5714285714284</v>
      </c>
      <c r="M2880">
        <v>40.760333036847001</v>
      </c>
      <c r="N2880">
        <v>-73.995094365605993</v>
      </c>
      <c r="O2880">
        <v>104</v>
      </c>
      <c r="P2880">
        <v>3</v>
      </c>
    </row>
    <row r="2881" spans="1:16" x14ac:dyDescent="0.3">
      <c r="A2881">
        <v>41228468</v>
      </c>
      <c r="B2881" s="1" t="s">
        <v>1718</v>
      </c>
      <c r="C2881" t="s">
        <v>14</v>
      </c>
      <c r="D2881" s="2">
        <v>369</v>
      </c>
      <c r="E2881" s="1" t="s">
        <v>1398</v>
      </c>
      <c r="F2881" s="2">
        <v>10036</v>
      </c>
      <c r="G2881" s="3">
        <v>2123334177</v>
      </c>
      <c r="H2881" s="1" t="s">
        <v>16</v>
      </c>
      <c r="I2881" t="s">
        <v>21</v>
      </c>
      <c r="J2881">
        <v>99</v>
      </c>
      <c r="K2881">
        <v>344</v>
      </c>
      <c r="L2881" s="18">
        <f>(((RestaurantData4[[#This Row],[FitScore]]/100)*RestaurantData4[[#This Row],[DailyCustAvg]])/3.5)*30</f>
        <v>2919.0857142857144</v>
      </c>
      <c r="M2881">
        <v>40.760555006967998</v>
      </c>
      <c r="N2881">
        <v>-73.989723040567</v>
      </c>
      <c r="O2881">
        <v>104</v>
      </c>
      <c r="P2881">
        <v>3</v>
      </c>
    </row>
    <row r="2882" spans="1:16" x14ac:dyDescent="0.3">
      <c r="A2882">
        <v>50085690</v>
      </c>
      <c r="B2882" s="1" t="s">
        <v>1728</v>
      </c>
      <c r="C2882" t="s">
        <v>14</v>
      </c>
      <c r="D2882" s="2">
        <v>324</v>
      </c>
      <c r="E2882" s="1" t="s">
        <v>1413</v>
      </c>
      <c r="F2882" s="2">
        <v>10036</v>
      </c>
      <c r="G2882" s="3">
        <v>2122654000</v>
      </c>
      <c r="H2882" s="1" t="s">
        <v>16</v>
      </c>
      <c r="I2882" t="s">
        <v>21</v>
      </c>
      <c r="J2882">
        <v>99</v>
      </c>
      <c r="K2882">
        <v>343</v>
      </c>
      <c r="L2882" s="18">
        <f>(((RestaurantData4[[#This Row],[FitScore]]/100)*RestaurantData4[[#This Row],[DailyCustAvg]])/3.5)*30</f>
        <v>2910.6</v>
      </c>
      <c r="M2882">
        <v>40.758905410632998</v>
      </c>
      <c r="N2882">
        <v>-73.989763002331998</v>
      </c>
      <c r="O2882">
        <v>104</v>
      </c>
      <c r="P2882">
        <v>3</v>
      </c>
    </row>
    <row r="2883" spans="1:16" hidden="1" x14ac:dyDescent="0.3">
      <c r="A2883">
        <v>40930209</v>
      </c>
      <c r="B2883" s="1" t="s">
        <v>1178</v>
      </c>
      <c r="C2883" t="s">
        <v>14</v>
      </c>
      <c r="D2883" s="2">
        <v>317</v>
      </c>
      <c r="E2883" s="1" t="s">
        <v>599</v>
      </c>
      <c r="F2883" s="2">
        <v>10002</v>
      </c>
      <c r="G2883" s="3">
        <v>2126736270</v>
      </c>
      <c r="H2883" s="1" t="s">
        <v>16</v>
      </c>
      <c r="I2883" t="s">
        <v>17</v>
      </c>
      <c r="J2883">
        <v>100</v>
      </c>
      <c r="K2883">
        <v>267</v>
      </c>
      <c r="L2883" s="18">
        <f>(((RestaurantData4[[#This Row],[FitScore]]/100)*RestaurantData4[[#This Row],[DailyCustAvg]])/3.5)*30</f>
        <v>2288.5714285714289</v>
      </c>
      <c r="M2883">
        <v>40.721246476529998</v>
      </c>
      <c r="N2883">
        <v>-73.983130800884993</v>
      </c>
      <c r="O2883">
        <v>103</v>
      </c>
      <c r="P2883">
        <v>2</v>
      </c>
    </row>
    <row r="2884" spans="1:16" x14ac:dyDescent="0.3">
      <c r="A2884">
        <v>50087951</v>
      </c>
      <c r="B2884" s="1" t="s">
        <v>1534</v>
      </c>
      <c r="C2884" t="s">
        <v>14</v>
      </c>
      <c r="D2884" s="2">
        <v>375</v>
      </c>
      <c r="E2884" s="1" t="s">
        <v>1404</v>
      </c>
      <c r="F2884" s="2">
        <v>10036</v>
      </c>
      <c r="G2884" s="3">
        <v>3473856981</v>
      </c>
      <c r="H2884" s="1" t="s">
        <v>138</v>
      </c>
      <c r="I2884" t="s">
        <v>21</v>
      </c>
      <c r="J2884">
        <v>100</v>
      </c>
      <c r="K2884">
        <v>340</v>
      </c>
      <c r="L2884" s="18">
        <f>(((RestaurantData4[[#This Row],[FitScore]]/100)*RestaurantData4[[#This Row],[DailyCustAvg]])/3.5)*30</f>
        <v>2914.2857142857142</v>
      </c>
      <c r="M2884">
        <v>40.761850460357003</v>
      </c>
      <c r="N2884">
        <v>-73.988943118595003</v>
      </c>
      <c r="O2884">
        <v>104</v>
      </c>
      <c r="P2884">
        <v>3</v>
      </c>
    </row>
    <row r="2885" spans="1:16" x14ac:dyDescent="0.3">
      <c r="A2885">
        <v>50099986</v>
      </c>
      <c r="B2885" s="1" t="s">
        <v>1684</v>
      </c>
      <c r="C2885" t="s">
        <v>14</v>
      </c>
      <c r="D2885" s="2">
        <v>532</v>
      </c>
      <c r="E2885" s="1" t="s">
        <v>1398</v>
      </c>
      <c r="F2885" s="2">
        <v>10036</v>
      </c>
      <c r="G2885" s="3">
        <v>3475898000</v>
      </c>
      <c r="H2885" s="1" t="s">
        <v>16</v>
      </c>
      <c r="I2885" t="s">
        <v>21</v>
      </c>
      <c r="J2885">
        <v>100</v>
      </c>
      <c r="K2885">
        <v>340</v>
      </c>
      <c r="L2885" s="18">
        <f>(((RestaurantData4[[#This Row],[FitScore]]/100)*RestaurantData4[[#This Row],[DailyCustAvg]])/3.5)*30</f>
        <v>2914.2857142857142</v>
      </c>
      <c r="M2885">
        <v>40.762742929791997</v>
      </c>
      <c r="N2885">
        <v>-73.994985891341003</v>
      </c>
      <c r="O2885">
        <v>104</v>
      </c>
      <c r="P2885">
        <v>3</v>
      </c>
    </row>
    <row r="2886" spans="1:16" hidden="1" x14ac:dyDescent="0.3">
      <c r="A2886">
        <v>40860175</v>
      </c>
      <c r="B2886" s="1" t="s">
        <v>1403</v>
      </c>
      <c r="C2886" t="s">
        <v>14</v>
      </c>
      <c r="D2886" s="2">
        <v>319</v>
      </c>
      <c r="E2886" s="1" t="s">
        <v>1404</v>
      </c>
      <c r="F2886" s="2">
        <v>10036</v>
      </c>
      <c r="G2886" s="3">
        <v>2122457000</v>
      </c>
      <c r="H2886" s="1" t="s">
        <v>16</v>
      </c>
      <c r="I2886" t="s">
        <v>17</v>
      </c>
      <c r="J2886">
        <v>100</v>
      </c>
      <c r="K2886">
        <v>267</v>
      </c>
      <c r="L2886" s="18">
        <f>(((RestaurantData4[[#This Row],[FitScore]]/100)*RestaurantData4[[#This Row],[DailyCustAvg]])/3.5)*30</f>
        <v>2288.5714285714289</v>
      </c>
      <c r="M2886">
        <v>40.761370012122001</v>
      </c>
      <c r="N2886">
        <v>-73.987802503509002</v>
      </c>
      <c r="O2886">
        <v>104</v>
      </c>
      <c r="P2886">
        <v>3</v>
      </c>
    </row>
    <row r="2887" spans="1:16" x14ac:dyDescent="0.3">
      <c r="A2887">
        <v>50077398</v>
      </c>
      <c r="B2887" s="1" t="s">
        <v>1506</v>
      </c>
      <c r="C2887" t="s">
        <v>14</v>
      </c>
      <c r="D2887" s="2">
        <v>578</v>
      </c>
      <c r="E2887" s="1" t="s">
        <v>385</v>
      </c>
      <c r="F2887" s="2">
        <v>10036</v>
      </c>
      <c r="G2887" s="3">
        <v>9176393564</v>
      </c>
      <c r="H2887" s="1" t="s">
        <v>242</v>
      </c>
      <c r="I2887" t="s">
        <v>21</v>
      </c>
      <c r="J2887">
        <v>99</v>
      </c>
      <c r="K2887">
        <v>330</v>
      </c>
      <c r="L2887" s="18">
        <f>(((RestaurantData4[[#This Row],[FitScore]]/100)*RestaurantData4[[#This Row],[DailyCustAvg]])/3.5)*30</f>
        <v>2800.2857142857142</v>
      </c>
      <c r="M2887">
        <v>40.758288065537002</v>
      </c>
      <c r="N2887">
        <v>-73.992719382169994</v>
      </c>
      <c r="O2887">
        <v>104</v>
      </c>
      <c r="P2887">
        <v>3</v>
      </c>
    </row>
    <row r="2888" spans="1:16" x14ac:dyDescent="0.3">
      <c r="A2888">
        <v>40698788</v>
      </c>
      <c r="B2888" s="1" t="s">
        <v>1563</v>
      </c>
      <c r="C2888" t="s">
        <v>14</v>
      </c>
      <c r="D2888" s="2">
        <v>644</v>
      </c>
      <c r="E2888" s="1" t="s">
        <v>1564</v>
      </c>
      <c r="F2888" s="2">
        <v>10036</v>
      </c>
      <c r="G2888" s="3">
        <v>2125415600</v>
      </c>
      <c r="H2888" s="1" t="s">
        <v>188</v>
      </c>
      <c r="I2888" t="s">
        <v>21</v>
      </c>
      <c r="J2888">
        <v>99</v>
      </c>
      <c r="K2888">
        <v>329</v>
      </c>
      <c r="L2888" s="18">
        <f>(((RestaurantData4[[#This Row],[FitScore]]/100)*RestaurantData4[[#This Row],[DailyCustAvg]])/3.5)*30</f>
        <v>2791.7999999999997</v>
      </c>
      <c r="M2888">
        <v>40.760527673184001</v>
      </c>
      <c r="N2888">
        <v>-73.991083920151993</v>
      </c>
      <c r="O2888">
        <v>104</v>
      </c>
      <c r="P2888">
        <v>3</v>
      </c>
    </row>
    <row r="2889" spans="1:16" hidden="1" x14ac:dyDescent="0.3">
      <c r="A2889">
        <v>50055122</v>
      </c>
      <c r="B2889" s="1" t="s">
        <v>1595</v>
      </c>
      <c r="C2889" t="s">
        <v>14</v>
      </c>
      <c r="D2889" s="2">
        <v>409</v>
      </c>
      <c r="E2889" s="1" t="s">
        <v>1596</v>
      </c>
      <c r="F2889" s="2">
        <v>10011</v>
      </c>
      <c r="G2889" s="3">
        <v>9175133636</v>
      </c>
      <c r="H2889" s="1" t="s">
        <v>29</v>
      </c>
      <c r="I2889" t="s">
        <v>17</v>
      </c>
      <c r="J2889">
        <v>100</v>
      </c>
      <c r="K2889">
        <v>267</v>
      </c>
      <c r="L2889" s="18">
        <f>(((RestaurantData4[[#This Row],[FitScore]]/100)*RestaurantData4[[#This Row],[DailyCustAvg]])/3.5)*30</f>
        <v>2288.5714285714289</v>
      </c>
      <c r="M2889">
        <v>40.741937621676001</v>
      </c>
      <c r="N2889">
        <v>-74.005553847524993</v>
      </c>
      <c r="O2889">
        <v>104</v>
      </c>
      <c r="P2889">
        <v>3</v>
      </c>
    </row>
    <row r="2890" spans="1:16" x14ac:dyDescent="0.3">
      <c r="A2890">
        <v>40826386</v>
      </c>
      <c r="B2890" s="1" t="s">
        <v>1682</v>
      </c>
      <c r="C2890" t="s">
        <v>14</v>
      </c>
      <c r="D2890" s="2">
        <v>303</v>
      </c>
      <c r="E2890" s="1" t="s">
        <v>1404</v>
      </c>
      <c r="F2890" s="2">
        <v>10036</v>
      </c>
      <c r="G2890" s="3">
        <v>2125864853</v>
      </c>
      <c r="H2890" s="1" t="s">
        <v>29</v>
      </c>
      <c r="I2890" t="s">
        <v>21</v>
      </c>
      <c r="J2890">
        <v>100</v>
      </c>
      <c r="K2890">
        <v>320</v>
      </c>
      <c r="L2890" s="18">
        <f>(((RestaurantData4[[#This Row],[FitScore]]/100)*RestaurantData4[[#This Row],[DailyCustAvg]])/3.5)*30</f>
        <v>2742.8571428571431</v>
      </c>
      <c r="M2890">
        <v>40.761232739225001</v>
      </c>
      <c r="N2890">
        <v>-73.987477647887005</v>
      </c>
      <c r="O2890">
        <v>104</v>
      </c>
      <c r="P2890">
        <v>3</v>
      </c>
    </row>
    <row r="2891" spans="1:16" x14ac:dyDescent="0.3">
      <c r="A2891">
        <v>40668464</v>
      </c>
      <c r="B2891" s="1" t="s">
        <v>1731</v>
      </c>
      <c r="C2891" t="s">
        <v>14</v>
      </c>
      <c r="D2891" s="2">
        <v>631</v>
      </c>
      <c r="E2891" s="1" t="s">
        <v>385</v>
      </c>
      <c r="F2891" s="2">
        <v>10036</v>
      </c>
      <c r="G2891" s="3">
        <v>2123979650</v>
      </c>
      <c r="H2891" s="1" t="s">
        <v>39</v>
      </c>
      <c r="I2891" t="s">
        <v>21</v>
      </c>
      <c r="J2891">
        <v>100</v>
      </c>
      <c r="K2891">
        <v>317</v>
      </c>
      <c r="L2891" s="18">
        <f>(((RestaurantData4[[#This Row],[FitScore]]/100)*RestaurantData4[[#This Row],[DailyCustAvg]])/3.5)*30</f>
        <v>2717.1428571428569</v>
      </c>
      <c r="M2891">
        <v>40.760039135276003</v>
      </c>
      <c r="N2891">
        <v>-73.991466616370005</v>
      </c>
      <c r="O2891">
        <v>104</v>
      </c>
      <c r="P2891">
        <v>3</v>
      </c>
    </row>
    <row r="2892" spans="1:16" x14ac:dyDescent="0.3">
      <c r="A2892">
        <v>50010032</v>
      </c>
      <c r="B2892" s="1" t="s">
        <v>1366</v>
      </c>
      <c r="C2892" t="s">
        <v>14</v>
      </c>
      <c r="D2892" s="2">
        <v>417</v>
      </c>
      <c r="E2892" s="1" t="s">
        <v>1367</v>
      </c>
      <c r="F2892" s="2">
        <v>10036</v>
      </c>
      <c r="G2892" s="3">
        <v>2129771000</v>
      </c>
      <c r="H2892" s="1" t="s">
        <v>29</v>
      </c>
      <c r="I2892" t="s">
        <v>21</v>
      </c>
      <c r="J2892">
        <v>100</v>
      </c>
      <c r="K2892">
        <v>313</v>
      </c>
      <c r="L2892" s="18">
        <f>(((RestaurantData4[[#This Row],[FitScore]]/100)*RestaurantData4[[#This Row],[DailyCustAvg]])/3.5)*30</f>
        <v>2682.8571428571431</v>
      </c>
      <c r="M2892">
        <v>40.761924753414</v>
      </c>
      <c r="N2892">
        <v>-73.991062073462004</v>
      </c>
      <c r="O2892">
        <v>104</v>
      </c>
      <c r="P2892">
        <v>3</v>
      </c>
    </row>
    <row r="2893" spans="1:16" hidden="1" x14ac:dyDescent="0.3">
      <c r="A2893">
        <v>50100199</v>
      </c>
      <c r="B2893" s="1" t="s">
        <v>2262</v>
      </c>
      <c r="C2893" t="s">
        <v>14</v>
      </c>
      <c r="D2893" s="2">
        <v>12</v>
      </c>
      <c r="E2893" s="1" t="s">
        <v>1650</v>
      </c>
      <c r="F2893" s="2">
        <v>10011</v>
      </c>
      <c r="G2893" s="3">
        <v>2122060500</v>
      </c>
      <c r="H2893" s="1" t="s">
        <v>202</v>
      </c>
      <c r="I2893" t="s">
        <v>17</v>
      </c>
      <c r="J2893">
        <v>89</v>
      </c>
      <c r="K2893">
        <v>267</v>
      </c>
      <c r="L2893" s="18">
        <f>(((RestaurantData4[[#This Row],[FitScore]]/100)*RestaurantData4[[#This Row],[DailyCustAvg]])/3.5)*30</f>
        <v>2036.8285714285714</v>
      </c>
      <c r="M2893">
        <v>40.738794758452997</v>
      </c>
      <c r="N2893">
        <v>-73.992519440703006</v>
      </c>
      <c r="O2893">
        <v>105</v>
      </c>
      <c r="P2893">
        <v>3</v>
      </c>
    </row>
    <row r="2894" spans="1:16" hidden="1" x14ac:dyDescent="0.3">
      <c r="A2894">
        <v>40392724</v>
      </c>
      <c r="B2894" s="1" t="s">
        <v>2579</v>
      </c>
      <c r="C2894" t="s">
        <v>14</v>
      </c>
      <c r="D2894" s="2">
        <v>396</v>
      </c>
      <c r="E2894" s="1" t="s">
        <v>2538</v>
      </c>
      <c r="F2894" s="2">
        <v>10016</v>
      </c>
      <c r="G2894" s="3">
        <v>2128891330</v>
      </c>
      <c r="H2894" s="1" t="s">
        <v>20</v>
      </c>
      <c r="I2894" t="s">
        <v>17</v>
      </c>
      <c r="J2894">
        <v>83</v>
      </c>
      <c r="K2894">
        <v>267</v>
      </c>
      <c r="L2894" s="18">
        <f>(((RestaurantData4[[#This Row],[FitScore]]/100)*RestaurantData4[[#This Row],[DailyCustAvg]])/3.5)*30</f>
        <v>1899.5142857142857</v>
      </c>
      <c r="M2894">
        <v>40.742103574856998</v>
      </c>
      <c r="N2894">
        <v>-73.980768987858994</v>
      </c>
      <c r="O2894">
        <v>106</v>
      </c>
      <c r="P2894">
        <v>2</v>
      </c>
    </row>
    <row r="2895" spans="1:16" hidden="1" x14ac:dyDescent="0.3">
      <c r="A2895">
        <v>40742056</v>
      </c>
      <c r="B2895" s="1" t="s">
        <v>2631</v>
      </c>
      <c r="C2895" t="s">
        <v>14</v>
      </c>
      <c r="D2895" s="2">
        <v>324</v>
      </c>
      <c r="E2895" s="1" t="s">
        <v>2528</v>
      </c>
      <c r="F2895" s="2">
        <v>10022</v>
      </c>
      <c r="G2895" s="3">
        <v>2127519030</v>
      </c>
      <c r="H2895" s="1" t="s">
        <v>242</v>
      </c>
      <c r="I2895" t="s">
        <v>17</v>
      </c>
      <c r="J2895">
        <v>84</v>
      </c>
      <c r="K2895">
        <v>267</v>
      </c>
      <c r="L2895" s="18">
        <f>(((RestaurantData4[[#This Row],[FitScore]]/100)*RestaurantData4[[#This Row],[DailyCustAvg]])/3.5)*30</f>
        <v>1922.3999999999999</v>
      </c>
      <c r="M2895">
        <v>40.758848146010003</v>
      </c>
      <c r="N2895">
        <v>-73.964242731316006</v>
      </c>
      <c r="O2895">
        <v>106</v>
      </c>
      <c r="P2895">
        <v>5</v>
      </c>
    </row>
    <row r="2896" spans="1:16" hidden="1" x14ac:dyDescent="0.3">
      <c r="A2896">
        <v>50009804</v>
      </c>
      <c r="B2896" s="1" t="s">
        <v>2852</v>
      </c>
      <c r="C2896" t="s">
        <v>14</v>
      </c>
      <c r="D2896" s="2">
        <v>924</v>
      </c>
      <c r="E2896" s="1" t="s">
        <v>2742</v>
      </c>
      <c r="F2896" s="2">
        <v>10025</v>
      </c>
      <c r="G2896" s="3">
        <v>2122224022</v>
      </c>
      <c r="H2896" s="1" t="s">
        <v>202</v>
      </c>
      <c r="I2896" t="s">
        <v>17</v>
      </c>
      <c r="J2896">
        <v>100</v>
      </c>
      <c r="K2896">
        <v>267</v>
      </c>
      <c r="L2896" s="18">
        <f>(((RestaurantData4[[#This Row],[FitScore]]/100)*RestaurantData4[[#This Row],[DailyCustAvg]])/3.5)*30</f>
        <v>2288.5714285714289</v>
      </c>
      <c r="M2896">
        <v>40.798778499002999</v>
      </c>
      <c r="N2896">
        <v>-73.963206275263005</v>
      </c>
      <c r="O2896">
        <v>107</v>
      </c>
      <c r="P2896">
        <v>7</v>
      </c>
    </row>
    <row r="2897" spans="1:16" hidden="1" x14ac:dyDescent="0.3">
      <c r="A2897">
        <v>41659920</v>
      </c>
      <c r="B2897" s="1" t="s">
        <v>3247</v>
      </c>
      <c r="C2897" t="s">
        <v>14</v>
      </c>
      <c r="D2897" s="2">
        <v>510</v>
      </c>
      <c r="E2897" s="1" t="s">
        <v>3248</v>
      </c>
      <c r="F2897" s="2">
        <v>10027</v>
      </c>
      <c r="G2897" s="3">
        <v>2128649500</v>
      </c>
      <c r="H2897" s="1" t="s">
        <v>73</v>
      </c>
      <c r="I2897" t="s">
        <v>17</v>
      </c>
      <c r="J2897">
        <v>88</v>
      </c>
      <c r="K2897">
        <v>267</v>
      </c>
      <c r="L2897" s="18">
        <f>(((RestaurantData4[[#This Row],[FitScore]]/100)*RestaurantData4[[#This Row],[DailyCustAvg]])/3.5)*30</f>
        <v>2013.9428571428571</v>
      </c>
      <c r="M2897">
        <v>40.811517992744001</v>
      </c>
      <c r="N2897">
        <v>-73.958452346813004</v>
      </c>
      <c r="O2897">
        <v>109</v>
      </c>
      <c r="P2897">
        <v>7</v>
      </c>
    </row>
    <row r="2898" spans="1:16" hidden="1" x14ac:dyDescent="0.3">
      <c r="A2898">
        <v>41097973</v>
      </c>
      <c r="B2898" s="1" t="s">
        <v>4494</v>
      </c>
      <c r="C2898" t="s">
        <v>4408</v>
      </c>
      <c r="D2898" s="2">
        <v>830</v>
      </c>
      <c r="E2898" s="1" t="s">
        <v>3334</v>
      </c>
      <c r="F2898" s="2">
        <v>11222</v>
      </c>
      <c r="G2898" s="3">
        <v>7183838450</v>
      </c>
      <c r="H2898" s="1" t="s">
        <v>73</v>
      </c>
      <c r="I2898" t="s">
        <v>17</v>
      </c>
      <c r="J2898">
        <v>70</v>
      </c>
      <c r="K2898">
        <v>267</v>
      </c>
      <c r="L2898" s="18">
        <f>(((RestaurantData4[[#This Row],[FitScore]]/100)*RestaurantData4[[#This Row],[DailyCustAvg]])/3.5)*30</f>
        <v>1601.9999999999998</v>
      </c>
      <c r="M2898">
        <v>40.728531130610001</v>
      </c>
      <c r="N2898">
        <v>-73.953485545499007</v>
      </c>
      <c r="O2898">
        <v>301</v>
      </c>
      <c r="P2898">
        <v>33</v>
      </c>
    </row>
    <row r="2899" spans="1:16" hidden="1" x14ac:dyDescent="0.3">
      <c r="A2899">
        <v>41271899</v>
      </c>
      <c r="B2899" s="1" t="s">
        <v>4623</v>
      </c>
      <c r="C2899" t="s">
        <v>4408</v>
      </c>
      <c r="D2899" s="2">
        <v>462</v>
      </c>
      <c r="E2899" s="1" t="s">
        <v>4506</v>
      </c>
      <c r="F2899" s="2">
        <v>11211</v>
      </c>
      <c r="G2899" s="3">
        <v>7185994999</v>
      </c>
      <c r="H2899" s="1" t="s">
        <v>16</v>
      </c>
      <c r="I2899" t="s">
        <v>21</v>
      </c>
      <c r="J2899">
        <v>78</v>
      </c>
      <c r="K2899">
        <v>267</v>
      </c>
      <c r="L2899" s="18">
        <f>(((RestaurantData4[[#This Row],[FitScore]]/100)*RestaurantData4[[#This Row],[DailyCustAvg]])/3.5)*30</f>
        <v>1785.0857142857144</v>
      </c>
      <c r="M2899">
        <v>40.714241107413002</v>
      </c>
      <c r="N2899">
        <v>-73.951641438560003</v>
      </c>
      <c r="O2899">
        <v>301</v>
      </c>
      <c r="P2899">
        <v>34</v>
      </c>
    </row>
    <row r="2900" spans="1:16" hidden="1" x14ac:dyDescent="0.3">
      <c r="A2900">
        <v>50078249</v>
      </c>
      <c r="B2900" s="1" t="s">
        <v>4723</v>
      </c>
      <c r="C2900" t="s">
        <v>4408</v>
      </c>
      <c r="D2900" s="2">
        <v>103</v>
      </c>
      <c r="E2900" s="1" t="s">
        <v>4485</v>
      </c>
      <c r="F2900" s="2">
        <v>11249</v>
      </c>
      <c r="G2900" s="3">
        <v>9175957012</v>
      </c>
      <c r="H2900" s="1" t="s">
        <v>462</v>
      </c>
      <c r="I2900" t="s">
        <v>17</v>
      </c>
      <c r="J2900">
        <v>81</v>
      </c>
      <c r="K2900">
        <v>267</v>
      </c>
      <c r="L2900" s="18">
        <f>(((RestaurantData4[[#This Row],[FitScore]]/100)*RestaurantData4[[#This Row],[DailyCustAvg]])/3.5)*30</f>
        <v>1853.7428571428572</v>
      </c>
      <c r="M2900">
        <v>40.716792178082997</v>
      </c>
      <c r="N2900">
        <v>-73.962075706378002</v>
      </c>
      <c r="O2900">
        <v>301</v>
      </c>
      <c r="P2900">
        <v>34</v>
      </c>
    </row>
    <row r="2901" spans="1:16" hidden="1" x14ac:dyDescent="0.3">
      <c r="A2901">
        <v>50092149</v>
      </c>
      <c r="B2901" s="1" t="s">
        <v>5097</v>
      </c>
      <c r="C2901" t="s">
        <v>4408</v>
      </c>
      <c r="D2901" s="2">
        <v>445</v>
      </c>
      <c r="E2901" s="1" t="s">
        <v>4099</v>
      </c>
      <c r="F2901" s="2">
        <v>11221</v>
      </c>
      <c r="G2901" s="3">
        <v>7184847674</v>
      </c>
      <c r="H2901" s="1" t="s">
        <v>29</v>
      </c>
      <c r="I2901" t="s">
        <v>21</v>
      </c>
      <c r="J2901">
        <v>72</v>
      </c>
      <c r="K2901">
        <v>267</v>
      </c>
      <c r="L2901" s="18">
        <f>(((RestaurantData4[[#This Row],[FitScore]]/100)*RestaurantData4[[#This Row],[DailyCustAvg]])/3.5)*30</f>
        <v>1647.7714285714283</v>
      </c>
      <c r="M2901">
        <v>40.691756375726001</v>
      </c>
      <c r="N2901">
        <v>-73.918489707150002</v>
      </c>
      <c r="O2901">
        <v>304</v>
      </c>
      <c r="P2901">
        <v>34</v>
      </c>
    </row>
    <row r="2902" spans="1:16" hidden="1" x14ac:dyDescent="0.3">
      <c r="A2902">
        <v>50092015</v>
      </c>
      <c r="B2902" s="1" t="s">
        <v>5151</v>
      </c>
      <c r="C2902" t="s">
        <v>4408</v>
      </c>
      <c r="D2902" s="2">
        <v>60</v>
      </c>
      <c r="E2902" s="1" t="s">
        <v>3319</v>
      </c>
      <c r="F2902" s="2">
        <v>11237</v>
      </c>
      <c r="G2902" s="3">
        <v>9176524556</v>
      </c>
      <c r="H2902" s="1" t="s">
        <v>56</v>
      </c>
      <c r="I2902" t="s">
        <v>21</v>
      </c>
      <c r="J2902">
        <v>68</v>
      </c>
      <c r="K2902">
        <v>267</v>
      </c>
      <c r="L2902" s="18">
        <f>(((RestaurantData4[[#This Row],[FitScore]]/100)*RestaurantData4[[#This Row],[DailyCustAvg]])/3.5)*30</f>
        <v>1556.2285714285713</v>
      </c>
      <c r="M2902">
        <v>40.706796351737999</v>
      </c>
      <c r="N2902">
        <v>-73.920433361262994</v>
      </c>
      <c r="O2902">
        <v>304</v>
      </c>
      <c r="P2902">
        <v>34</v>
      </c>
    </row>
    <row r="2903" spans="1:16" hidden="1" x14ac:dyDescent="0.3">
      <c r="A2903">
        <v>50090861</v>
      </c>
      <c r="B2903" s="1" t="s">
        <v>5494</v>
      </c>
      <c r="C2903" t="s">
        <v>4408</v>
      </c>
      <c r="D2903" s="2">
        <v>4722</v>
      </c>
      <c r="E2903" s="1" t="s">
        <v>383</v>
      </c>
      <c r="F2903" s="2">
        <v>11220</v>
      </c>
      <c r="G2903" s="3">
        <v>9179091001</v>
      </c>
      <c r="H2903" s="1" t="s">
        <v>188</v>
      </c>
      <c r="I2903" t="s">
        <v>21</v>
      </c>
      <c r="J2903">
        <v>78</v>
      </c>
      <c r="K2903">
        <v>267</v>
      </c>
      <c r="L2903" s="18">
        <f>(((RestaurantData4[[#This Row],[FitScore]]/100)*RestaurantData4[[#This Row],[DailyCustAvg]])/3.5)*30</f>
        <v>1785.0857142857144</v>
      </c>
      <c r="M2903">
        <v>40.642623624612</v>
      </c>
      <c r="N2903">
        <v>-74.002147594140993</v>
      </c>
      <c r="O2903">
        <v>307</v>
      </c>
      <c r="P2903">
        <v>38</v>
      </c>
    </row>
    <row r="2904" spans="1:16" hidden="1" x14ac:dyDescent="0.3">
      <c r="A2904">
        <v>40941849</v>
      </c>
      <c r="B2904" s="1" t="s">
        <v>5544</v>
      </c>
      <c r="C2904" t="s">
        <v>4408</v>
      </c>
      <c r="D2904" s="2">
        <v>4516</v>
      </c>
      <c r="E2904" s="1" t="s">
        <v>555</v>
      </c>
      <c r="F2904" s="2">
        <v>11220</v>
      </c>
      <c r="G2904" s="3">
        <v>7188538021</v>
      </c>
      <c r="H2904" s="1" t="s">
        <v>73</v>
      </c>
      <c r="I2904" t="s">
        <v>21</v>
      </c>
      <c r="J2904">
        <v>81</v>
      </c>
      <c r="K2904">
        <v>267</v>
      </c>
      <c r="L2904" s="18">
        <f>(((RestaurantData4[[#This Row],[FitScore]]/100)*RestaurantData4[[#This Row],[DailyCustAvg]])/3.5)*30</f>
        <v>1853.7428571428572</v>
      </c>
      <c r="M2904">
        <v>40.647756135167</v>
      </c>
      <c r="N2904">
        <v>-74.007567610685996</v>
      </c>
      <c r="O2904">
        <v>307</v>
      </c>
      <c r="P2904">
        <v>38</v>
      </c>
    </row>
    <row r="2905" spans="1:16" hidden="1" x14ac:dyDescent="0.3">
      <c r="A2905">
        <v>50056450</v>
      </c>
      <c r="B2905" s="1" t="s">
        <v>6357</v>
      </c>
      <c r="C2905" t="s">
        <v>4408</v>
      </c>
      <c r="D2905" s="2">
        <v>1405</v>
      </c>
      <c r="E2905" s="1" t="s">
        <v>5994</v>
      </c>
      <c r="F2905" s="2">
        <v>11229</v>
      </c>
      <c r="G2905" s="3">
        <v>7186270986</v>
      </c>
      <c r="H2905" s="1" t="s">
        <v>73</v>
      </c>
      <c r="J2905">
        <v>67</v>
      </c>
      <c r="K2905">
        <v>267</v>
      </c>
      <c r="L2905" s="18">
        <f>(((RestaurantData4[[#This Row],[FitScore]]/100)*RestaurantData4[[#This Row],[DailyCustAvg]])/3.5)*30</f>
        <v>1533.3428571428572</v>
      </c>
      <c r="M2905">
        <v>40.598751234390001</v>
      </c>
      <c r="N2905">
        <v>-73.957166470952004</v>
      </c>
      <c r="O2905">
        <v>315</v>
      </c>
      <c r="P2905">
        <v>48</v>
      </c>
    </row>
    <row r="2906" spans="1:16" hidden="1" x14ac:dyDescent="0.3">
      <c r="A2906">
        <v>50091626</v>
      </c>
      <c r="B2906" s="1" t="s">
        <v>6673</v>
      </c>
      <c r="C2906" t="s">
        <v>6631</v>
      </c>
      <c r="D2906" s="2">
        <v>2508</v>
      </c>
      <c r="E2906" s="1" t="s">
        <v>34</v>
      </c>
      <c r="F2906" s="2">
        <v>11106</v>
      </c>
      <c r="G2906" s="3">
        <v>7189715465</v>
      </c>
      <c r="H2906" s="1" t="s">
        <v>186</v>
      </c>
      <c r="I2906" t="s">
        <v>17</v>
      </c>
      <c r="J2906">
        <v>66</v>
      </c>
      <c r="K2906">
        <v>267</v>
      </c>
      <c r="L2906" s="18">
        <f>(((RestaurantData4[[#This Row],[FitScore]]/100)*RestaurantData4[[#This Row],[DailyCustAvg]])/3.5)*30</f>
        <v>1510.4571428571428</v>
      </c>
      <c r="M2906">
        <v>40.763296986965003</v>
      </c>
      <c r="N2906">
        <v>-73.928213528694002</v>
      </c>
      <c r="O2906">
        <v>401</v>
      </c>
      <c r="P2906">
        <v>22</v>
      </c>
    </row>
    <row r="2907" spans="1:16" hidden="1" x14ac:dyDescent="0.3">
      <c r="A2907">
        <v>50098751</v>
      </c>
      <c r="B2907" s="1" t="s">
        <v>6838</v>
      </c>
      <c r="C2907" t="s">
        <v>6631</v>
      </c>
      <c r="D2907" s="2">
        <v>4417</v>
      </c>
      <c r="E2907" s="1" t="s">
        <v>6839</v>
      </c>
      <c r="F2907" s="2">
        <v>11377</v>
      </c>
      <c r="G2907" s="3">
        <v>3479444894</v>
      </c>
      <c r="H2907" s="1" t="s">
        <v>188</v>
      </c>
      <c r="I2907" t="s">
        <v>21</v>
      </c>
      <c r="J2907">
        <v>35</v>
      </c>
      <c r="K2907">
        <v>267</v>
      </c>
      <c r="L2907" s="18">
        <f>(((RestaurantData4[[#This Row],[FitScore]]/100)*RestaurantData4[[#This Row],[DailyCustAvg]])/3.5)*30</f>
        <v>800.99999999999989</v>
      </c>
      <c r="M2907">
        <v>40.739497961719003</v>
      </c>
      <c r="N2907">
        <v>-73.921076185288001</v>
      </c>
      <c r="O2907">
        <v>402</v>
      </c>
      <c r="P2907">
        <v>26</v>
      </c>
    </row>
    <row r="2908" spans="1:16" hidden="1" x14ac:dyDescent="0.3">
      <c r="A2908">
        <v>41562854</v>
      </c>
      <c r="B2908" s="1" t="s">
        <v>7013</v>
      </c>
      <c r="C2908" t="s">
        <v>6631</v>
      </c>
      <c r="D2908" s="2">
        <v>8317</v>
      </c>
      <c r="E2908" s="1" t="s">
        <v>6934</v>
      </c>
      <c r="F2908" s="2">
        <v>11372</v>
      </c>
      <c r="G2908" s="3">
        <v>3479653206</v>
      </c>
      <c r="H2908" s="1" t="s">
        <v>276</v>
      </c>
      <c r="I2908" t="s">
        <v>17</v>
      </c>
      <c r="J2908">
        <v>84</v>
      </c>
      <c r="K2908">
        <v>267</v>
      </c>
      <c r="L2908" s="18">
        <f>(((RestaurantData4[[#This Row],[FitScore]]/100)*RestaurantData4[[#This Row],[DailyCustAvg]])/3.5)*30</f>
        <v>1922.3999999999999</v>
      </c>
      <c r="M2908">
        <v>40.747787049848</v>
      </c>
      <c r="N2908">
        <v>-73.882485494917006</v>
      </c>
      <c r="O2908">
        <v>403</v>
      </c>
      <c r="P2908">
        <v>21</v>
      </c>
    </row>
    <row r="2909" spans="1:16" hidden="1" x14ac:dyDescent="0.3">
      <c r="A2909">
        <v>50061153</v>
      </c>
      <c r="B2909" s="1" t="s">
        <v>7280</v>
      </c>
      <c r="C2909" t="s">
        <v>6631</v>
      </c>
      <c r="D2909" s="2">
        <v>859</v>
      </c>
      <c r="E2909" s="1" t="s">
        <v>5105</v>
      </c>
      <c r="F2909" s="2">
        <v>11385</v>
      </c>
      <c r="G2909" s="3">
        <v>9174689850</v>
      </c>
      <c r="H2909" s="1" t="s">
        <v>276</v>
      </c>
      <c r="I2909" t="s">
        <v>17</v>
      </c>
      <c r="J2909">
        <v>89</v>
      </c>
      <c r="K2909">
        <v>267</v>
      </c>
      <c r="L2909" s="18">
        <f>(((RestaurantData4[[#This Row],[FitScore]]/100)*RestaurantData4[[#This Row],[DailyCustAvg]])/3.5)*30</f>
        <v>2036.8285714285714</v>
      </c>
      <c r="M2909">
        <v>40.697668705790001</v>
      </c>
      <c r="N2909">
        <v>-73.907739181400004</v>
      </c>
      <c r="O2909">
        <v>405</v>
      </c>
      <c r="P2909">
        <v>34</v>
      </c>
    </row>
    <row r="2910" spans="1:16" hidden="1" x14ac:dyDescent="0.3">
      <c r="A2910">
        <v>50095435</v>
      </c>
      <c r="B2910" s="1" t="s">
        <v>7580</v>
      </c>
      <c r="C2910" t="s">
        <v>6631</v>
      </c>
      <c r="D2910" s="2">
        <v>18712</v>
      </c>
      <c r="E2910" s="1" t="s">
        <v>7135</v>
      </c>
      <c r="F2910" s="2">
        <v>11365</v>
      </c>
      <c r="G2910" s="3">
        <v>6315678200</v>
      </c>
      <c r="H2910" s="1" t="s">
        <v>202</v>
      </c>
      <c r="I2910" t="s">
        <v>17</v>
      </c>
      <c r="J2910">
        <v>77</v>
      </c>
      <c r="K2910">
        <v>267</v>
      </c>
      <c r="L2910" s="18">
        <f>(((RestaurantData4[[#This Row],[FitScore]]/100)*RestaurantData4[[#This Row],[DailyCustAvg]])/3.5)*30</f>
        <v>1762.2</v>
      </c>
      <c r="M2910">
        <v>40.740215702678</v>
      </c>
      <c r="N2910">
        <v>-73.787952249095994</v>
      </c>
      <c r="O2910">
        <v>408</v>
      </c>
      <c r="P2910">
        <v>23</v>
      </c>
    </row>
    <row r="2911" spans="1:16" hidden="1" x14ac:dyDescent="0.3">
      <c r="A2911">
        <v>41714316</v>
      </c>
      <c r="B2911" s="1" t="s">
        <v>7846</v>
      </c>
      <c r="C2911" t="s">
        <v>6631</v>
      </c>
      <c r="D2911" s="2">
        <v>11460</v>
      </c>
      <c r="E2911" s="1" t="s">
        <v>7847</v>
      </c>
      <c r="F2911" s="2">
        <v>11434</v>
      </c>
      <c r="G2911" s="3">
        <v>7182973597</v>
      </c>
      <c r="H2911" s="1" t="s">
        <v>242</v>
      </c>
      <c r="I2911" t="s">
        <v>21</v>
      </c>
      <c r="J2911">
        <v>86</v>
      </c>
      <c r="K2911">
        <v>267</v>
      </c>
      <c r="L2911" s="18">
        <f>(((RestaurantData4[[#This Row],[FitScore]]/100)*RestaurantData4[[#This Row],[DailyCustAvg]])/3.5)*30</f>
        <v>1968.1714285714286</v>
      </c>
      <c r="M2911">
        <v>40.690635309991997</v>
      </c>
      <c r="N2911">
        <v>-73.778453768808006</v>
      </c>
      <c r="O2911">
        <v>412</v>
      </c>
      <c r="P2911">
        <v>27</v>
      </c>
    </row>
    <row r="2912" spans="1:16" x14ac:dyDescent="0.3">
      <c r="A2912">
        <v>41384147</v>
      </c>
      <c r="B2912" s="1" t="s">
        <v>1468</v>
      </c>
      <c r="C2912" t="s">
        <v>14</v>
      </c>
      <c r="D2912" s="2">
        <v>325</v>
      </c>
      <c r="E2912" s="1" t="s">
        <v>1357</v>
      </c>
      <c r="F2912" s="2">
        <v>10036</v>
      </c>
      <c r="G2912" s="3">
        <v>2123151010</v>
      </c>
      <c r="H2912" s="1" t="s">
        <v>156</v>
      </c>
      <c r="I2912" t="s">
        <v>21</v>
      </c>
      <c r="J2912">
        <v>100</v>
      </c>
      <c r="K2912">
        <v>313</v>
      </c>
      <c r="L2912" s="18">
        <f>(((RestaurantData4[[#This Row],[FitScore]]/100)*RestaurantData4[[#This Row],[DailyCustAvg]])/3.5)*30</f>
        <v>2682.8571428571431</v>
      </c>
      <c r="M2912">
        <v>40.757618198590997</v>
      </c>
      <c r="N2912">
        <v>-73.990701694494007</v>
      </c>
      <c r="O2912">
        <v>104</v>
      </c>
      <c r="P2912">
        <v>3</v>
      </c>
    </row>
    <row r="2913" spans="1:16" hidden="1" x14ac:dyDescent="0.3">
      <c r="A2913">
        <v>40674475</v>
      </c>
      <c r="B2913" s="1" t="s">
        <v>568</v>
      </c>
      <c r="C2913" t="s">
        <v>14</v>
      </c>
      <c r="D2913" s="2">
        <v>278</v>
      </c>
      <c r="E2913" s="1" t="s">
        <v>391</v>
      </c>
      <c r="F2913" s="2">
        <v>10014</v>
      </c>
      <c r="G2913" s="3">
        <v>2122431680</v>
      </c>
      <c r="H2913" s="1" t="s">
        <v>143</v>
      </c>
      <c r="I2913" t="s">
        <v>17</v>
      </c>
      <c r="J2913">
        <v>96</v>
      </c>
      <c r="K2913">
        <v>266</v>
      </c>
      <c r="L2913" s="18">
        <f>(((RestaurantData4[[#This Row],[FitScore]]/100)*RestaurantData4[[#This Row],[DailyCustAvg]])/3.5)*30</f>
        <v>2188.7999999999997</v>
      </c>
      <c r="M2913">
        <v>40.731691505439002</v>
      </c>
      <c r="N2913">
        <v>-74.003283444529004</v>
      </c>
      <c r="O2913">
        <v>102</v>
      </c>
      <c r="P2913">
        <v>3</v>
      </c>
    </row>
    <row r="2914" spans="1:16" x14ac:dyDescent="0.3">
      <c r="A2914">
        <v>50016900</v>
      </c>
      <c r="B2914" s="1" t="s">
        <v>1494</v>
      </c>
      <c r="C2914" t="s">
        <v>14</v>
      </c>
      <c r="D2914" s="2">
        <v>643</v>
      </c>
      <c r="E2914" s="1" t="s">
        <v>1355</v>
      </c>
      <c r="F2914" s="2">
        <v>10036</v>
      </c>
      <c r="G2914" s="3">
        <v>2126316033</v>
      </c>
      <c r="H2914" s="1" t="s">
        <v>56</v>
      </c>
      <c r="I2914" t="s">
        <v>21</v>
      </c>
      <c r="J2914">
        <v>100</v>
      </c>
      <c r="K2914">
        <v>306</v>
      </c>
      <c r="L2914" s="18">
        <f>(((RestaurantData4[[#This Row],[FitScore]]/100)*RestaurantData4[[#This Row],[DailyCustAvg]])/3.5)*30</f>
        <v>2622.8571428571431</v>
      </c>
      <c r="M2914">
        <v>40.761969012586</v>
      </c>
      <c r="N2914">
        <v>-73.998927881281006</v>
      </c>
      <c r="O2914">
        <v>104</v>
      </c>
      <c r="P2914">
        <v>3</v>
      </c>
    </row>
    <row r="2915" spans="1:16" hidden="1" x14ac:dyDescent="0.3">
      <c r="A2915">
        <v>50097348</v>
      </c>
      <c r="B2915" s="1" t="s">
        <v>906</v>
      </c>
      <c r="C2915" t="s">
        <v>14</v>
      </c>
      <c r="D2915" s="2">
        <v>58</v>
      </c>
      <c r="E2915" s="1" t="s">
        <v>901</v>
      </c>
      <c r="F2915" s="2">
        <v>10003</v>
      </c>
      <c r="G2915" s="3">
        <v>6468385556</v>
      </c>
      <c r="H2915" s="1" t="s">
        <v>242</v>
      </c>
      <c r="I2915" t="s">
        <v>17</v>
      </c>
      <c r="J2915">
        <v>100</v>
      </c>
      <c r="K2915">
        <v>266</v>
      </c>
      <c r="L2915" s="18">
        <f>(((RestaurantData4[[#This Row],[FitScore]]/100)*RestaurantData4[[#This Row],[DailyCustAvg]])/3.5)*30</f>
        <v>2280</v>
      </c>
      <c r="M2915">
        <v>40.731073433889001</v>
      </c>
      <c r="N2915">
        <v>-73.988803919195007</v>
      </c>
      <c r="O2915">
        <v>103</v>
      </c>
      <c r="P2915">
        <v>2</v>
      </c>
    </row>
    <row r="2916" spans="1:16" hidden="1" x14ac:dyDescent="0.3">
      <c r="A2916">
        <v>41631630</v>
      </c>
      <c r="B2916" s="1" t="s">
        <v>1203</v>
      </c>
      <c r="C2916" t="s">
        <v>14</v>
      </c>
      <c r="D2916" s="2">
        <v>196</v>
      </c>
      <c r="E2916" s="1" t="s">
        <v>905</v>
      </c>
      <c r="F2916" s="2">
        <v>10002</v>
      </c>
      <c r="G2916" s="3">
        <v>2124774155</v>
      </c>
      <c r="H2916" s="1" t="s">
        <v>16</v>
      </c>
      <c r="I2916" t="s">
        <v>17</v>
      </c>
      <c r="J2916">
        <v>100</v>
      </c>
      <c r="K2916">
        <v>266</v>
      </c>
      <c r="L2916" s="18">
        <f>(((RestaurantData4[[#This Row],[FitScore]]/100)*RestaurantData4[[#This Row],[DailyCustAvg]])/3.5)*30</f>
        <v>2280</v>
      </c>
      <c r="M2916">
        <v>40.722408210471002</v>
      </c>
      <c r="N2916">
        <v>-73.988837849614001</v>
      </c>
      <c r="O2916">
        <v>103</v>
      </c>
      <c r="P2916">
        <v>1</v>
      </c>
    </row>
    <row r="2917" spans="1:16" hidden="1" x14ac:dyDescent="0.3">
      <c r="A2917">
        <v>50016825</v>
      </c>
      <c r="B2917" s="1" t="s">
        <v>1719</v>
      </c>
      <c r="C2917" t="s">
        <v>14</v>
      </c>
      <c r="D2917" s="2">
        <v>736</v>
      </c>
      <c r="E2917" s="1" t="s">
        <v>1351</v>
      </c>
      <c r="F2917" s="2">
        <v>10019</v>
      </c>
      <c r="G2917" s="3">
        <v>2122650010</v>
      </c>
      <c r="H2917" s="1" t="s">
        <v>114</v>
      </c>
      <c r="I2917" t="s">
        <v>17</v>
      </c>
      <c r="J2917">
        <v>99</v>
      </c>
      <c r="K2917">
        <v>266</v>
      </c>
      <c r="L2917" s="18">
        <f>(((RestaurantData4[[#This Row],[FitScore]]/100)*RestaurantData4[[#This Row],[DailyCustAvg]])/3.5)*30</f>
        <v>2257.1999999999998</v>
      </c>
      <c r="M2917">
        <v>40.764828752382002</v>
      </c>
      <c r="N2917">
        <v>-73.991664549399005</v>
      </c>
      <c r="O2917">
        <v>104</v>
      </c>
      <c r="P2917">
        <v>3</v>
      </c>
    </row>
    <row r="2918" spans="1:16" hidden="1" x14ac:dyDescent="0.3">
      <c r="A2918">
        <v>50099497</v>
      </c>
      <c r="B2918" s="1" t="s">
        <v>1886</v>
      </c>
      <c r="C2918" t="s">
        <v>14</v>
      </c>
      <c r="D2918" s="2">
        <v>575</v>
      </c>
      <c r="E2918" s="1" t="s">
        <v>1822</v>
      </c>
      <c r="F2918" s="2">
        <v>10017</v>
      </c>
      <c r="G2918" s="3">
        <v>2122041086</v>
      </c>
      <c r="H2918" s="1" t="s">
        <v>56</v>
      </c>
      <c r="I2918" t="s">
        <v>17</v>
      </c>
      <c r="J2918">
        <v>86</v>
      </c>
      <c r="K2918">
        <v>266</v>
      </c>
      <c r="L2918" s="18">
        <f>(((RestaurantData4[[#This Row],[FitScore]]/100)*RestaurantData4[[#This Row],[DailyCustAvg]])/3.5)*30</f>
        <v>1960.8</v>
      </c>
      <c r="M2918">
        <v>40.756384108783998</v>
      </c>
      <c r="N2918">
        <v>-73.978205696835005</v>
      </c>
      <c r="O2918">
        <v>105</v>
      </c>
      <c r="P2918">
        <v>4</v>
      </c>
    </row>
    <row r="2919" spans="1:16" x14ac:dyDescent="0.3">
      <c r="A2919">
        <v>50091453</v>
      </c>
      <c r="B2919" s="1" t="s">
        <v>1456</v>
      </c>
      <c r="C2919" t="s">
        <v>14</v>
      </c>
      <c r="D2919" s="2">
        <v>625</v>
      </c>
      <c r="E2919" s="1" t="s">
        <v>385</v>
      </c>
      <c r="F2919" s="2">
        <v>10036</v>
      </c>
      <c r="G2919" s="3">
        <v>6463603231</v>
      </c>
      <c r="H2919" s="1" t="s">
        <v>202</v>
      </c>
      <c r="I2919" t="s">
        <v>21</v>
      </c>
      <c r="J2919">
        <v>100</v>
      </c>
      <c r="K2919">
        <v>305</v>
      </c>
      <c r="L2919" s="18">
        <f>(((RestaurantData4[[#This Row],[FitScore]]/100)*RestaurantData4[[#This Row],[DailyCustAvg]])/3.5)*30</f>
        <v>2614.2857142857142</v>
      </c>
      <c r="M2919">
        <v>40.759877203320997</v>
      </c>
      <c r="N2919">
        <v>-73.991585757742996</v>
      </c>
      <c r="O2919">
        <v>104</v>
      </c>
      <c r="P2919">
        <v>3</v>
      </c>
    </row>
    <row r="2920" spans="1:16" hidden="1" x14ac:dyDescent="0.3">
      <c r="A2920">
        <v>41436878</v>
      </c>
      <c r="B2920" s="1" t="s">
        <v>1908</v>
      </c>
      <c r="C2920" t="s">
        <v>14</v>
      </c>
      <c r="D2920" s="2">
        <v>390</v>
      </c>
      <c r="E2920" s="1" t="s">
        <v>1906</v>
      </c>
      <c r="F2920" s="2">
        <v>10022</v>
      </c>
      <c r="G2920" s="3">
        <v>2128882700</v>
      </c>
      <c r="H2920" s="1" t="s">
        <v>24</v>
      </c>
      <c r="I2920" t="s">
        <v>17</v>
      </c>
      <c r="J2920">
        <v>89</v>
      </c>
      <c r="K2920">
        <v>266</v>
      </c>
      <c r="L2920" s="18">
        <f>(((RestaurantData4[[#This Row],[FitScore]]/100)*RestaurantData4[[#This Row],[DailyCustAvg]])/3.5)*30</f>
        <v>2029.2</v>
      </c>
      <c r="M2920">
        <v>40.759413063897</v>
      </c>
      <c r="N2920">
        <v>-73.972360616364</v>
      </c>
      <c r="O2920">
        <v>105</v>
      </c>
      <c r="P2920">
        <v>4</v>
      </c>
    </row>
    <row r="2921" spans="1:16" x14ac:dyDescent="0.3">
      <c r="A2921">
        <v>50049229</v>
      </c>
      <c r="B2921" s="1" t="s">
        <v>208</v>
      </c>
      <c r="C2921" t="s">
        <v>14</v>
      </c>
      <c r="D2921" s="2">
        <v>613</v>
      </c>
      <c r="E2921" s="1" t="s">
        <v>385</v>
      </c>
      <c r="F2921" s="2">
        <v>10036</v>
      </c>
      <c r="G2921" s="3">
        <v>2129577800</v>
      </c>
      <c r="H2921" s="1" t="s">
        <v>16</v>
      </c>
      <c r="I2921" t="s">
        <v>21</v>
      </c>
      <c r="J2921">
        <v>99</v>
      </c>
      <c r="K2921">
        <v>305</v>
      </c>
      <c r="L2921" s="18">
        <f>(((RestaurantData4[[#This Row],[FitScore]]/100)*RestaurantData4[[#This Row],[DailyCustAvg]])/3.5)*30</f>
        <v>2588.1428571428573</v>
      </c>
      <c r="M2921">
        <v>40.759413363245997</v>
      </c>
      <c r="N2921">
        <v>-73.991921517576998</v>
      </c>
      <c r="O2921">
        <v>104</v>
      </c>
      <c r="P2921">
        <v>3</v>
      </c>
    </row>
    <row r="2922" spans="1:16" hidden="1" x14ac:dyDescent="0.3">
      <c r="A2922">
        <v>41218916</v>
      </c>
      <c r="B2922" s="1" t="s">
        <v>2413</v>
      </c>
      <c r="C2922" t="s">
        <v>14</v>
      </c>
      <c r="D2922" s="2">
        <v>23</v>
      </c>
      <c r="E2922" s="1" t="s">
        <v>1701</v>
      </c>
      <c r="F2922" s="2">
        <v>10019</v>
      </c>
      <c r="G2922" s="3">
        <v>2123154313</v>
      </c>
      <c r="H2922" s="1" t="s">
        <v>276</v>
      </c>
      <c r="I2922" t="s">
        <v>17</v>
      </c>
      <c r="J2922">
        <v>83</v>
      </c>
      <c r="K2922">
        <v>266</v>
      </c>
      <c r="L2922" s="18">
        <f>(((RestaurantData4[[#This Row],[FitScore]]/100)*RestaurantData4[[#This Row],[DailyCustAvg]])/3.5)*30</f>
        <v>1892.3999999999999</v>
      </c>
      <c r="M2922">
        <v>40.762710219463003</v>
      </c>
      <c r="N2922">
        <v>-73.975442069962995</v>
      </c>
      <c r="O2922">
        <v>105</v>
      </c>
      <c r="P2922">
        <v>4</v>
      </c>
    </row>
    <row r="2923" spans="1:16" hidden="1" x14ac:dyDescent="0.3">
      <c r="A2923">
        <v>50080329</v>
      </c>
      <c r="B2923" s="1" t="s">
        <v>2656</v>
      </c>
      <c r="C2923" t="s">
        <v>14</v>
      </c>
      <c r="D2923" s="2">
        <v>220</v>
      </c>
      <c r="E2923" s="1" t="s">
        <v>1762</v>
      </c>
      <c r="F2923" s="2">
        <v>10017</v>
      </c>
      <c r="G2923" s="3">
        <v>2129222146</v>
      </c>
      <c r="H2923" s="1" t="s">
        <v>138</v>
      </c>
      <c r="I2923" t="s">
        <v>17</v>
      </c>
      <c r="J2923">
        <v>82</v>
      </c>
      <c r="K2923">
        <v>266</v>
      </c>
      <c r="L2923" s="18">
        <f>(((RestaurantData4[[#This Row],[FitScore]]/100)*RestaurantData4[[#This Row],[DailyCustAvg]])/3.5)*30</f>
        <v>1869.6</v>
      </c>
      <c r="M2923">
        <v>40.750248522833999</v>
      </c>
      <c r="N2923">
        <v>-73.973255903313003</v>
      </c>
      <c r="O2923">
        <v>106</v>
      </c>
      <c r="P2923">
        <v>4</v>
      </c>
    </row>
    <row r="2924" spans="1:16" hidden="1" x14ac:dyDescent="0.3">
      <c r="A2924">
        <v>41564170</v>
      </c>
      <c r="B2924" s="1" t="s">
        <v>3311</v>
      </c>
      <c r="C2924" t="s">
        <v>14</v>
      </c>
      <c r="D2924" s="2">
        <v>2168</v>
      </c>
      <c r="E2924" s="1" t="s">
        <v>3296</v>
      </c>
      <c r="F2924" s="2">
        <v>10026</v>
      </c>
      <c r="G2924" s="3">
        <v>6464908575</v>
      </c>
      <c r="H2924" s="1" t="s">
        <v>24</v>
      </c>
      <c r="I2924" t="s">
        <v>17</v>
      </c>
      <c r="J2924">
        <v>76</v>
      </c>
      <c r="K2924">
        <v>266</v>
      </c>
      <c r="L2924" s="18">
        <f>(((RestaurantData4[[#This Row],[FitScore]]/100)*RestaurantData4[[#This Row],[DailyCustAvg]])/3.5)*30</f>
        <v>1732.8</v>
      </c>
      <c r="M2924">
        <v>40.804984171855999</v>
      </c>
      <c r="N2924">
        <v>-73.954938187742002</v>
      </c>
      <c r="O2924">
        <v>110</v>
      </c>
      <c r="P2924">
        <v>9</v>
      </c>
    </row>
    <row r="2925" spans="1:16" hidden="1" x14ac:dyDescent="0.3">
      <c r="A2925">
        <v>50054369</v>
      </c>
      <c r="B2925" s="1" t="s">
        <v>4501</v>
      </c>
      <c r="C2925" t="s">
        <v>4408</v>
      </c>
      <c r="D2925" s="2">
        <v>80</v>
      </c>
      <c r="E2925" s="1" t="s">
        <v>4502</v>
      </c>
      <c r="F2925" s="2">
        <v>11249</v>
      </c>
      <c r="G2925" s="3">
        <v>9292958401</v>
      </c>
      <c r="H2925" s="1" t="s">
        <v>354</v>
      </c>
      <c r="I2925" t="s">
        <v>17</v>
      </c>
      <c r="J2925">
        <v>77</v>
      </c>
      <c r="K2925">
        <v>266</v>
      </c>
      <c r="L2925" s="18">
        <f>(((RestaurantData4[[#This Row],[FitScore]]/100)*RestaurantData4[[#This Row],[DailyCustAvg]])/3.5)*30</f>
        <v>1755.6</v>
      </c>
      <c r="M2925">
        <v>40.719820886998001</v>
      </c>
      <c r="N2925">
        <v>-73.957741325521994</v>
      </c>
      <c r="O2925">
        <v>301</v>
      </c>
      <c r="P2925">
        <v>33</v>
      </c>
    </row>
    <row r="2926" spans="1:16" hidden="1" x14ac:dyDescent="0.3">
      <c r="A2926">
        <v>50039517</v>
      </c>
      <c r="B2926" s="1" t="s">
        <v>4519</v>
      </c>
      <c r="C2926" t="s">
        <v>4408</v>
      </c>
      <c r="D2926" s="2">
        <v>182</v>
      </c>
      <c r="E2926" s="1" t="s">
        <v>4412</v>
      </c>
      <c r="F2926" s="2">
        <v>11222</v>
      </c>
      <c r="G2926" s="3">
        <v>3474575363</v>
      </c>
      <c r="H2926" s="1" t="s">
        <v>56</v>
      </c>
      <c r="I2926" t="s">
        <v>17</v>
      </c>
      <c r="J2926">
        <v>84</v>
      </c>
      <c r="K2926">
        <v>266</v>
      </c>
      <c r="L2926" s="18">
        <f>(((RestaurantData4[[#This Row],[FitScore]]/100)*RestaurantData4[[#This Row],[DailyCustAvg]])/3.5)*30</f>
        <v>1915.1999999999998</v>
      </c>
      <c r="M2926">
        <v>40.722928390139998</v>
      </c>
      <c r="N2926">
        <v>-73.945711258735003</v>
      </c>
      <c r="O2926">
        <v>301</v>
      </c>
      <c r="P2926">
        <v>33</v>
      </c>
    </row>
    <row r="2927" spans="1:16" hidden="1" x14ac:dyDescent="0.3">
      <c r="A2927">
        <v>40872794</v>
      </c>
      <c r="B2927" s="1" t="s">
        <v>4522</v>
      </c>
      <c r="C2927" t="s">
        <v>4408</v>
      </c>
      <c r="D2927" s="2">
        <v>442</v>
      </c>
      <c r="E2927" s="1" t="s">
        <v>4414</v>
      </c>
      <c r="F2927" s="2">
        <v>11211</v>
      </c>
      <c r="G2927" s="3">
        <v>7183491627</v>
      </c>
      <c r="H2927" s="1" t="s">
        <v>24</v>
      </c>
      <c r="I2927" t="s">
        <v>21</v>
      </c>
      <c r="J2927">
        <v>86</v>
      </c>
      <c r="K2927">
        <v>266</v>
      </c>
      <c r="L2927" s="18">
        <f>(((RestaurantData4[[#This Row],[FitScore]]/100)*RestaurantData4[[#This Row],[DailyCustAvg]])/3.5)*30</f>
        <v>1960.8</v>
      </c>
      <c r="M2927">
        <v>40.718292135071003</v>
      </c>
      <c r="N2927">
        <v>-73.944993559069005</v>
      </c>
      <c r="O2927">
        <v>301</v>
      </c>
      <c r="P2927">
        <v>34</v>
      </c>
    </row>
    <row r="2928" spans="1:16" hidden="1" x14ac:dyDescent="0.3">
      <c r="A2928">
        <v>50043178</v>
      </c>
      <c r="B2928" s="1" t="s">
        <v>4090</v>
      </c>
      <c r="C2928" t="s">
        <v>4408</v>
      </c>
      <c r="D2928" s="2">
        <v>1340</v>
      </c>
      <c r="E2928" s="1" t="s">
        <v>5198</v>
      </c>
      <c r="F2928" s="2">
        <v>11239</v>
      </c>
      <c r="G2928" s="3">
        <v>3475494952</v>
      </c>
      <c r="H2928" s="1" t="s">
        <v>45</v>
      </c>
      <c r="I2928" t="s">
        <v>17</v>
      </c>
      <c r="J2928">
        <v>75</v>
      </c>
      <c r="K2928">
        <v>266</v>
      </c>
      <c r="L2928" s="18">
        <f>(((RestaurantData4[[#This Row],[FitScore]]/100)*RestaurantData4[[#This Row],[DailyCustAvg]])/3.5)*30</f>
        <v>1710</v>
      </c>
      <c r="M2928">
        <v>40.648200828760999</v>
      </c>
      <c r="N2928">
        <v>-73.882167873944994</v>
      </c>
      <c r="O2928">
        <v>305</v>
      </c>
      <c r="P2928">
        <v>42</v>
      </c>
    </row>
    <row r="2929" spans="1:16" hidden="1" x14ac:dyDescent="0.3">
      <c r="A2929">
        <v>50083730</v>
      </c>
      <c r="B2929" s="1" t="s">
        <v>5433</v>
      </c>
      <c r="C2929" t="s">
        <v>4408</v>
      </c>
      <c r="D2929" s="2">
        <v>276</v>
      </c>
      <c r="E2929" s="1" t="s">
        <v>555</v>
      </c>
      <c r="F2929" s="2">
        <v>11215</v>
      </c>
      <c r="G2929" s="3">
        <v>7188324554</v>
      </c>
      <c r="H2929" s="1" t="s">
        <v>68</v>
      </c>
      <c r="I2929" t="s">
        <v>17</v>
      </c>
      <c r="J2929">
        <v>81</v>
      </c>
      <c r="K2929">
        <v>266</v>
      </c>
      <c r="L2929" s="18">
        <f>(((RestaurantData4[[#This Row],[FitScore]]/100)*RestaurantData4[[#This Row],[DailyCustAvg]])/3.5)*30</f>
        <v>1846.8000000000002</v>
      </c>
      <c r="M2929">
        <v>40.674299729901001</v>
      </c>
      <c r="N2929">
        <v>-73.982035966568006</v>
      </c>
      <c r="O2929">
        <v>306</v>
      </c>
      <c r="P2929">
        <v>39</v>
      </c>
    </row>
    <row r="2930" spans="1:16" hidden="1" x14ac:dyDescent="0.3">
      <c r="A2930">
        <v>50100405</v>
      </c>
      <c r="B2930" s="1" t="s">
        <v>5567</v>
      </c>
      <c r="C2930" t="s">
        <v>4408</v>
      </c>
      <c r="D2930" s="2">
        <v>5602</v>
      </c>
      <c r="E2930" s="1" t="s">
        <v>383</v>
      </c>
      <c r="F2930" s="2">
        <v>11220</v>
      </c>
      <c r="G2930" s="3">
        <v>3478851667</v>
      </c>
      <c r="H2930" s="1" t="s">
        <v>56</v>
      </c>
      <c r="I2930" t="s">
        <v>17</v>
      </c>
      <c r="J2930">
        <v>83</v>
      </c>
      <c r="K2930">
        <v>266</v>
      </c>
      <c r="L2930" s="18">
        <f>(((RestaurantData4[[#This Row],[FitScore]]/100)*RestaurantData4[[#This Row],[DailyCustAvg]])/3.5)*30</f>
        <v>1892.3999999999999</v>
      </c>
      <c r="M2930">
        <v>40.637660846175002</v>
      </c>
      <c r="N2930">
        <v>-74.007310642952007</v>
      </c>
      <c r="O2930">
        <v>307</v>
      </c>
      <c r="P2930">
        <v>38</v>
      </c>
    </row>
    <row r="2931" spans="1:16" hidden="1" x14ac:dyDescent="0.3">
      <c r="A2931">
        <v>41710300</v>
      </c>
      <c r="B2931" s="1" t="s">
        <v>5596</v>
      </c>
      <c r="C2931" t="s">
        <v>4408</v>
      </c>
      <c r="D2931" s="2">
        <v>5824</v>
      </c>
      <c r="E2931" s="1" t="s">
        <v>432</v>
      </c>
      <c r="F2931" s="2">
        <v>11220</v>
      </c>
      <c r="G2931" s="3">
        <v>7184921470</v>
      </c>
      <c r="H2931" s="1" t="s">
        <v>73</v>
      </c>
      <c r="I2931" t="s">
        <v>21</v>
      </c>
      <c r="J2931">
        <v>82</v>
      </c>
      <c r="K2931">
        <v>266</v>
      </c>
      <c r="L2931" s="18">
        <f>(((RestaurantData4[[#This Row],[FitScore]]/100)*RestaurantData4[[#This Row],[DailyCustAvg]])/3.5)*30</f>
        <v>1869.6</v>
      </c>
      <c r="M2931">
        <v>40.641807118769997</v>
      </c>
      <c r="N2931">
        <v>-74.017429170005002</v>
      </c>
      <c r="O2931">
        <v>307</v>
      </c>
      <c r="P2931">
        <v>38</v>
      </c>
    </row>
    <row r="2932" spans="1:16" hidden="1" x14ac:dyDescent="0.3">
      <c r="A2932">
        <v>50043349</v>
      </c>
      <c r="B2932" s="1" t="s">
        <v>6275</v>
      </c>
      <c r="C2932" t="s">
        <v>4408</v>
      </c>
      <c r="D2932" s="2">
        <v>1404</v>
      </c>
      <c r="E2932" s="1" t="s">
        <v>6121</v>
      </c>
      <c r="F2932" s="2">
        <v>11226</v>
      </c>
      <c r="G2932" s="3">
        <v>7188260808</v>
      </c>
      <c r="H2932" s="1" t="s">
        <v>242</v>
      </c>
      <c r="I2932" t="s">
        <v>21</v>
      </c>
      <c r="J2932">
        <v>78</v>
      </c>
      <c r="K2932">
        <v>266</v>
      </c>
      <c r="L2932" s="18">
        <f>(((RestaurantData4[[#This Row],[FitScore]]/100)*RestaurantData4[[#This Row],[DailyCustAvg]])/3.5)*30</f>
        <v>1778.4000000000003</v>
      </c>
      <c r="M2932">
        <v>40.640880893452</v>
      </c>
      <c r="N2932">
        <v>-73.965138541768994</v>
      </c>
      <c r="O2932">
        <v>314</v>
      </c>
      <c r="P2932">
        <v>40</v>
      </c>
    </row>
    <row r="2933" spans="1:16" hidden="1" x14ac:dyDescent="0.3">
      <c r="A2933">
        <v>40363920</v>
      </c>
      <c r="B2933" s="1" t="s">
        <v>6518</v>
      </c>
      <c r="C2933" t="s">
        <v>4408</v>
      </c>
      <c r="D2933" s="2">
        <v>976</v>
      </c>
      <c r="E2933" s="1" t="s">
        <v>6484</v>
      </c>
      <c r="F2933" s="2">
        <v>11212</v>
      </c>
      <c r="G2933" s="3">
        <v>7187357707</v>
      </c>
      <c r="H2933" s="1" t="s">
        <v>242</v>
      </c>
      <c r="I2933" t="s">
        <v>21</v>
      </c>
      <c r="J2933">
        <v>62</v>
      </c>
      <c r="K2933">
        <v>266</v>
      </c>
      <c r="L2933" s="18">
        <f>(((RestaurantData4[[#This Row],[FitScore]]/100)*RestaurantData4[[#This Row],[DailyCustAvg]])/3.5)*30</f>
        <v>1413.6</v>
      </c>
      <c r="M2933">
        <v>40.662140594575</v>
      </c>
      <c r="N2933">
        <v>-73.927180213219998</v>
      </c>
      <c r="O2933">
        <v>317</v>
      </c>
      <c r="P2933">
        <v>41</v>
      </c>
    </row>
    <row r="2934" spans="1:16" hidden="1" x14ac:dyDescent="0.3">
      <c r="A2934">
        <v>50102768</v>
      </c>
      <c r="B2934" s="1" t="s">
        <v>6643</v>
      </c>
      <c r="C2934" t="s">
        <v>6631</v>
      </c>
      <c r="D2934" s="2">
        <v>3702</v>
      </c>
      <c r="E2934" s="1" t="s">
        <v>6644</v>
      </c>
      <c r="F2934" s="2">
        <v>11103</v>
      </c>
      <c r="G2934" s="3">
        <v>6093183500</v>
      </c>
      <c r="H2934" s="1" t="s">
        <v>16</v>
      </c>
      <c r="J2934">
        <v>42</v>
      </c>
      <c r="K2934">
        <v>266</v>
      </c>
      <c r="L2934" s="18">
        <f>(((RestaurantData4[[#This Row],[FitScore]]/100)*RestaurantData4[[#This Row],[DailyCustAvg]])/3.5)*30</f>
        <v>957.59999999999991</v>
      </c>
      <c r="M2934">
        <v>40.769121635776997</v>
      </c>
      <c r="N2934">
        <v>-73.912759103095993</v>
      </c>
      <c r="O2934">
        <v>401</v>
      </c>
      <c r="P2934">
        <v>22</v>
      </c>
    </row>
    <row r="2935" spans="1:16" hidden="1" x14ac:dyDescent="0.3">
      <c r="A2935">
        <v>50098230</v>
      </c>
      <c r="B2935" s="1" t="s">
        <v>6722</v>
      </c>
      <c r="C2935" t="s">
        <v>6631</v>
      </c>
      <c r="D2935" s="2">
        <v>1103</v>
      </c>
      <c r="E2935" s="1" t="s">
        <v>6667</v>
      </c>
      <c r="F2935" s="2">
        <v>11106</v>
      </c>
      <c r="G2935" s="3">
        <v>7187777676</v>
      </c>
      <c r="H2935" s="1" t="s">
        <v>143</v>
      </c>
      <c r="I2935" t="s">
        <v>17</v>
      </c>
      <c r="J2935">
        <v>50</v>
      </c>
      <c r="K2935">
        <v>266</v>
      </c>
      <c r="L2935" s="18">
        <f>(((RestaurantData4[[#This Row],[FitScore]]/100)*RestaurantData4[[#This Row],[DailyCustAvg]])/3.5)*30</f>
        <v>1140</v>
      </c>
      <c r="M2935">
        <v>40.761052968134997</v>
      </c>
      <c r="N2935">
        <v>-73.939839443446004</v>
      </c>
      <c r="O2935">
        <v>401</v>
      </c>
      <c r="P2935">
        <v>26</v>
      </c>
    </row>
    <row r="2936" spans="1:16" hidden="1" x14ac:dyDescent="0.3">
      <c r="A2936">
        <v>50057478</v>
      </c>
      <c r="B2936" s="1" t="s">
        <v>6819</v>
      </c>
      <c r="C2936" t="s">
        <v>6631</v>
      </c>
      <c r="D2936" s="2">
        <v>3410</v>
      </c>
      <c r="E2936" s="1" t="s">
        <v>6694</v>
      </c>
      <c r="F2936" s="2">
        <v>11106</v>
      </c>
      <c r="G2936" s="3">
        <v>7189560133</v>
      </c>
      <c r="H2936" s="1" t="s">
        <v>156</v>
      </c>
      <c r="I2936" t="s">
        <v>21</v>
      </c>
      <c r="J2936">
        <v>44</v>
      </c>
      <c r="K2936">
        <v>266</v>
      </c>
      <c r="L2936" s="18">
        <f>(((RestaurantData4[[#This Row],[FitScore]]/100)*RestaurantData4[[#This Row],[DailyCustAvg]])/3.5)*30</f>
        <v>1003.2000000000002</v>
      </c>
      <c r="M2936">
        <v>40.763102798436996</v>
      </c>
      <c r="N2936">
        <v>-73.920910930575005</v>
      </c>
      <c r="O2936">
        <v>401</v>
      </c>
      <c r="P2936">
        <v>22</v>
      </c>
    </row>
    <row r="2937" spans="1:16" hidden="1" x14ac:dyDescent="0.3">
      <c r="A2937">
        <v>41650801</v>
      </c>
      <c r="B2937" s="1" t="s">
        <v>7040</v>
      </c>
      <c r="C2937" t="s">
        <v>6631</v>
      </c>
      <c r="D2937" s="2">
        <v>3308</v>
      </c>
      <c r="E2937" s="1" t="s">
        <v>7041</v>
      </c>
      <c r="F2937" s="2">
        <v>11372</v>
      </c>
      <c r="G2937" s="3">
        <v>9175867528</v>
      </c>
      <c r="H2937" s="1" t="s">
        <v>73</v>
      </c>
      <c r="I2937" t="s">
        <v>21</v>
      </c>
      <c r="J2937">
        <v>89</v>
      </c>
      <c r="K2937">
        <v>266</v>
      </c>
      <c r="L2937" s="18">
        <f>(((RestaurantData4[[#This Row],[FitScore]]/100)*RestaurantData4[[#This Row],[DailyCustAvg]])/3.5)*30</f>
        <v>2029.2</v>
      </c>
      <c r="M2937">
        <v>40.755953392370003</v>
      </c>
      <c r="N2937">
        <v>-73.877872524992</v>
      </c>
      <c r="O2937">
        <v>403</v>
      </c>
      <c r="P2937">
        <v>25</v>
      </c>
    </row>
    <row r="2938" spans="1:16" hidden="1" x14ac:dyDescent="0.3">
      <c r="A2938">
        <v>50100860</v>
      </c>
      <c r="B2938" s="1" t="s">
        <v>7060</v>
      </c>
      <c r="C2938" t="s">
        <v>6631</v>
      </c>
      <c r="D2938" s="2">
        <v>3781</v>
      </c>
      <c r="E2938" s="1" t="s">
        <v>6982</v>
      </c>
      <c r="F2938" s="2">
        <v>11368</v>
      </c>
      <c r="G2938" s="3">
        <v>5165039127</v>
      </c>
      <c r="H2938" s="1" t="s">
        <v>73</v>
      </c>
      <c r="I2938" t="s">
        <v>21</v>
      </c>
      <c r="J2938">
        <v>81</v>
      </c>
      <c r="K2938">
        <v>266</v>
      </c>
      <c r="L2938" s="18">
        <f>(((RestaurantData4[[#This Row],[FitScore]]/100)*RestaurantData4[[#This Row],[DailyCustAvg]])/3.5)*30</f>
        <v>1846.8000000000002</v>
      </c>
      <c r="M2938">
        <v>40.752740337928998</v>
      </c>
      <c r="N2938">
        <v>-73.864166596519993</v>
      </c>
      <c r="O2938">
        <v>403</v>
      </c>
      <c r="P2938">
        <v>21</v>
      </c>
    </row>
    <row r="2939" spans="1:16" ht="28.8" hidden="1" x14ac:dyDescent="0.3">
      <c r="A2939">
        <v>50034411</v>
      </c>
      <c r="B2939" s="1" t="s">
        <v>7672</v>
      </c>
      <c r="C2939" t="s">
        <v>6631</v>
      </c>
      <c r="D2939" s="2">
        <v>8901</v>
      </c>
      <c r="E2939" s="1" t="s">
        <v>7630</v>
      </c>
      <c r="F2939" s="2">
        <v>11416</v>
      </c>
      <c r="G2939" s="3">
        <v>7188453333</v>
      </c>
      <c r="H2939" s="1" t="s">
        <v>143</v>
      </c>
      <c r="I2939" t="s">
        <v>21</v>
      </c>
      <c r="J2939">
        <v>40</v>
      </c>
      <c r="K2939">
        <v>266</v>
      </c>
      <c r="L2939" s="18">
        <f>(((RestaurantData4[[#This Row],[FitScore]]/100)*RestaurantData4[[#This Row],[DailyCustAvg]])/3.5)*30</f>
        <v>912.00000000000011</v>
      </c>
      <c r="M2939">
        <v>40.682844856279999</v>
      </c>
      <c r="N2939">
        <v>-73.851005104308996</v>
      </c>
      <c r="O2939">
        <v>409</v>
      </c>
      <c r="P2939">
        <v>32</v>
      </c>
    </row>
    <row r="2940" spans="1:16" hidden="1" x14ac:dyDescent="0.3">
      <c r="A2940">
        <v>50061565</v>
      </c>
      <c r="B2940" s="1" t="s">
        <v>7976</v>
      </c>
      <c r="C2940" t="s">
        <v>6631</v>
      </c>
      <c r="D2940" s="2">
        <v>1933</v>
      </c>
      <c r="E2940" s="1" t="s">
        <v>7977</v>
      </c>
      <c r="F2940" s="2">
        <v>11691</v>
      </c>
      <c r="G2940" s="3">
        <v>7183275421</v>
      </c>
      <c r="H2940" s="1" t="s">
        <v>56</v>
      </c>
      <c r="I2940" t="s">
        <v>21</v>
      </c>
      <c r="J2940">
        <v>70</v>
      </c>
      <c r="K2940">
        <v>266</v>
      </c>
      <c r="L2940" s="18">
        <f>(((RestaurantData4[[#This Row],[FitScore]]/100)*RestaurantData4[[#This Row],[DailyCustAvg]])/3.5)*30</f>
        <v>1595.9999999999998</v>
      </c>
      <c r="M2940">
        <v>40.603928815289002</v>
      </c>
      <c r="N2940">
        <v>-73.752345346048003</v>
      </c>
      <c r="O2940">
        <v>414</v>
      </c>
      <c r="P2940">
        <v>31</v>
      </c>
    </row>
    <row r="2941" spans="1:16" x14ac:dyDescent="0.3">
      <c r="A2941">
        <v>50095058</v>
      </c>
      <c r="B2941" s="1" t="s">
        <v>1390</v>
      </c>
      <c r="C2941" t="s">
        <v>14</v>
      </c>
      <c r="D2941" s="2">
        <v>578</v>
      </c>
      <c r="E2941" s="1" t="s">
        <v>385</v>
      </c>
      <c r="F2941" s="2">
        <v>10036</v>
      </c>
      <c r="G2941" s="3">
        <v>3475995187</v>
      </c>
      <c r="H2941" s="1" t="s">
        <v>186</v>
      </c>
      <c r="I2941" t="s">
        <v>21</v>
      </c>
      <c r="J2941">
        <v>99</v>
      </c>
      <c r="K2941">
        <v>298</v>
      </c>
      <c r="L2941" s="18">
        <f>(((RestaurantData4[[#This Row],[FitScore]]/100)*RestaurantData4[[#This Row],[DailyCustAvg]])/3.5)*30</f>
        <v>2528.7428571428572</v>
      </c>
      <c r="M2941">
        <v>40.758288065537002</v>
      </c>
      <c r="N2941">
        <v>-73.992719382169994</v>
      </c>
      <c r="O2941">
        <v>104</v>
      </c>
      <c r="P2941">
        <v>3</v>
      </c>
    </row>
    <row r="2942" spans="1:16" x14ac:dyDescent="0.3">
      <c r="A2942">
        <v>40388863</v>
      </c>
      <c r="B2942" s="1" t="s">
        <v>1580</v>
      </c>
      <c r="C2942" t="s">
        <v>14</v>
      </c>
      <c r="D2942" s="2">
        <v>313</v>
      </c>
      <c r="E2942" s="1" t="s">
        <v>1398</v>
      </c>
      <c r="F2942" s="2">
        <v>10036</v>
      </c>
      <c r="G2942" s="3">
        <v>2122451707</v>
      </c>
      <c r="H2942" s="1" t="s">
        <v>24</v>
      </c>
      <c r="I2942" t="s">
        <v>21</v>
      </c>
      <c r="J2942">
        <v>99</v>
      </c>
      <c r="K2942">
        <v>293</v>
      </c>
      <c r="L2942" s="18">
        <f>(((RestaurantData4[[#This Row],[FitScore]]/100)*RestaurantData4[[#This Row],[DailyCustAvg]])/3.5)*30</f>
        <v>2486.3142857142857</v>
      </c>
      <c r="M2942">
        <v>40.760074567148003</v>
      </c>
      <c r="N2942">
        <v>-73.988589661551998</v>
      </c>
      <c r="O2942">
        <v>104</v>
      </c>
      <c r="P2942">
        <v>3</v>
      </c>
    </row>
    <row r="2943" spans="1:16" x14ac:dyDescent="0.3">
      <c r="A2943">
        <v>50056337</v>
      </c>
      <c r="B2943" s="1" t="s">
        <v>1654</v>
      </c>
      <c r="C2943" t="s">
        <v>14</v>
      </c>
      <c r="D2943" s="2">
        <v>698</v>
      </c>
      <c r="E2943" s="1" t="s">
        <v>385</v>
      </c>
      <c r="F2943" s="2">
        <v>10036</v>
      </c>
      <c r="G2943" s="3">
        <v>2122478991</v>
      </c>
      <c r="H2943" s="1" t="s">
        <v>20</v>
      </c>
      <c r="I2943" t="s">
        <v>21</v>
      </c>
      <c r="J2943">
        <v>100</v>
      </c>
      <c r="K2943">
        <v>277</v>
      </c>
      <c r="L2943" s="18">
        <f>(((RestaurantData4[[#This Row],[FitScore]]/100)*RestaurantData4[[#This Row],[DailyCustAvg]])/3.5)*30</f>
        <v>2374.2857142857142</v>
      </c>
      <c r="M2943">
        <v>40.762086602475001</v>
      </c>
      <c r="N2943">
        <v>-73.989953832696003</v>
      </c>
      <c r="O2943">
        <v>104</v>
      </c>
      <c r="P2943">
        <v>3</v>
      </c>
    </row>
    <row r="2944" spans="1:16" x14ac:dyDescent="0.3">
      <c r="A2944">
        <v>50099879</v>
      </c>
      <c r="B2944" s="1" t="s">
        <v>1356</v>
      </c>
      <c r="C2944" t="s">
        <v>14</v>
      </c>
      <c r="D2944" s="2">
        <v>360</v>
      </c>
      <c r="E2944" s="1" t="s">
        <v>1357</v>
      </c>
      <c r="F2944" s="2">
        <v>10036</v>
      </c>
      <c r="G2944" s="3">
        <v>2122681461</v>
      </c>
      <c r="H2944" s="1" t="s">
        <v>202</v>
      </c>
      <c r="I2944" t="s">
        <v>21</v>
      </c>
      <c r="J2944">
        <v>100</v>
      </c>
      <c r="K2944">
        <v>276</v>
      </c>
      <c r="L2944" s="18">
        <f>(((RestaurantData4[[#This Row],[FitScore]]/100)*RestaurantData4[[#This Row],[DailyCustAvg]])/3.5)*30</f>
        <v>2365.7142857142858</v>
      </c>
      <c r="M2944">
        <v>40.757911945377998</v>
      </c>
      <c r="N2944">
        <v>-73.991441622690999</v>
      </c>
      <c r="O2944">
        <v>104</v>
      </c>
      <c r="P2944">
        <v>3</v>
      </c>
    </row>
    <row r="2945" spans="1:16" hidden="1" x14ac:dyDescent="0.3">
      <c r="A2945">
        <v>40994615</v>
      </c>
      <c r="B2945" s="1" t="s">
        <v>1795</v>
      </c>
      <c r="C2945" t="s">
        <v>14</v>
      </c>
      <c r="D2945" s="2">
        <v>205</v>
      </c>
      <c r="E2945" s="1" t="s">
        <v>1375</v>
      </c>
      <c r="F2945" s="2">
        <v>10019</v>
      </c>
      <c r="G2945" s="3">
        <v>2122622400</v>
      </c>
      <c r="H2945" s="1" t="s">
        <v>16</v>
      </c>
      <c r="I2945" t="s">
        <v>17</v>
      </c>
      <c r="J2945">
        <v>87</v>
      </c>
      <c r="K2945">
        <v>265</v>
      </c>
      <c r="L2945" s="18">
        <f>(((RestaurantData4[[#This Row],[FitScore]]/100)*RestaurantData4[[#This Row],[DailyCustAvg]])/3.5)*30</f>
        <v>1976.1428571428573</v>
      </c>
      <c r="M2945">
        <v>40.761375024092999</v>
      </c>
      <c r="N2945">
        <v>-73.983925582685998</v>
      </c>
      <c r="O2945">
        <v>105</v>
      </c>
      <c r="P2945">
        <v>4</v>
      </c>
    </row>
    <row r="2946" spans="1:16" hidden="1" x14ac:dyDescent="0.3">
      <c r="A2946">
        <v>41247170</v>
      </c>
      <c r="B2946" s="1" t="s">
        <v>1916</v>
      </c>
      <c r="C2946" t="s">
        <v>14</v>
      </c>
      <c r="D2946" s="2">
        <v>127</v>
      </c>
      <c r="E2946" s="1" t="s">
        <v>1808</v>
      </c>
      <c r="F2946" s="2">
        <v>10016</v>
      </c>
      <c r="G2946" s="3">
        <v>2126857301</v>
      </c>
      <c r="H2946" s="1" t="s">
        <v>66</v>
      </c>
      <c r="I2946" t="s">
        <v>17</v>
      </c>
      <c r="J2946">
        <v>85</v>
      </c>
      <c r="K2946">
        <v>265</v>
      </c>
      <c r="L2946" s="18">
        <f>(((RestaurantData4[[#This Row],[FitScore]]/100)*RestaurantData4[[#This Row],[DailyCustAvg]])/3.5)*30</f>
        <v>1930.7142857142858</v>
      </c>
      <c r="M2946">
        <v>40.742776358305001</v>
      </c>
      <c r="N2946">
        <v>-73.982760841412997</v>
      </c>
      <c r="O2946">
        <v>105</v>
      </c>
      <c r="P2946">
        <v>2</v>
      </c>
    </row>
    <row r="2947" spans="1:16" x14ac:dyDescent="0.3">
      <c r="A2947">
        <v>50073147</v>
      </c>
      <c r="B2947" s="1" t="s">
        <v>1360</v>
      </c>
      <c r="C2947" t="s">
        <v>14</v>
      </c>
      <c r="D2947" s="2">
        <v>727</v>
      </c>
      <c r="E2947" s="1" t="s">
        <v>383</v>
      </c>
      <c r="F2947" s="2">
        <v>10036</v>
      </c>
      <c r="G2947" s="3">
        <v>9298882744</v>
      </c>
      <c r="H2947" s="1" t="s">
        <v>202</v>
      </c>
      <c r="I2947" t="s">
        <v>21</v>
      </c>
      <c r="J2947">
        <v>100</v>
      </c>
      <c r="K2947">
        <v>274</v>
      </c>
      <c r="L2947" s="18">
        <f>(((RestaurantData4[[#This Row],[FitScore]]/100)*RestaurantData4[[#This Row],[DailyCustAvg]])/3.5)*30</f>
        <v>2348.5714285714289</v>
      </c>
      <c r="M2947">
        <v>40.75956948172</v>
      </c>
      <c r="N2947">
        <v>-73.988098829641999</v>
      </c>
      <c r="O2947">
        <v>104</v>
      </c>
      <c r="P2947">
        <v>3</v>
      </c>
    </row>
    <row r="2948" spans="1:16" x14ac:dyDescent="0.3">
      <c r="A2948">
        <v>41313395</v>
      </c>
      <c r="B2948" s="1" t="s">
        <v>1500</v>
      </c>
      <c r="C2948" t="s">
        <v>14</v>
      </c>
      <c r="D2948" s="2">
        <v>630</v>
      </c>
      <c r="E2948" s="1" t="s">
        <v>385</v>
      </c>
      <c r="F2948" s="2">
        <v>10036</v>
      </c>
      <c r="G2948" s="3">
        <v>2127572277</v>
      </c>
      <c r="H2948" s="1" t="s">
        <v>16</v>
      </c>
      <c r="I2948" t="s">
        <v>21</v>
      </c>
      <c r="J2948">
        <v>99</v>
      </c>
      <c r="K2948">
        <v>269</v>
      </c>
      <c r="L2948" s="18">
        <f>(((RestaurantData4[[#This Row],[FitScore]]/100)*RestaurantData4[[#This Row],[DailyCustAvg]])/3.5)*30</f>
        <v>2282.6571428571428</v>
      </c>
      <c r="M2948">
        <v>40.760030899657004</v>
      </c>
      <c r="N2948">
        <v>-73.991448568820005</v>
      </c>
      <c r="O2948">
        <v>104</v>
      </c>
      <c r="P2948">
        <v>3</v>
      </c>
    </row>
    <row r="2949" spans="1:16" hidden="1" x14ac:dyDescent="0.3">
      <c r="A2949">
        <v>50075118</v>
      </c>
      <c r="B2949" s="1" t="s">
        <v>3477</v>
      </c>
      <c r="C2949" t="s">
        <v>14</v>
      </c>
      <c r="D2949" s="2">
        <v>711</v>
      </c>
      <c r="E2949" s="1" t="s">
        <v>3449</v>
      </c>
      <c r="F2949" s="2">
        <v>10033</v>
      </c>
      <c r="G2949" s="3">
        <v>2125683830</v>
      </c>
      <c r="H2949" s="1" t="s">
        <v>29</v>
      </c>
      <c r="I2949" t="s">
        <v>17</v>
      </c>
      <c r="J2949">
        <v>73</v>
      </c>
      <c r="K2949">
        <v>265</v>
      </c>
      <c r="L2949" s="18">
        <f>(((RestaurantData4[[#This Row],[FitScore]]/100)*RestaurantData4[[#This Row],[DailyCustAvg]])/3.5)*30</f>
        <v>1658.1428571428569</v>
      </c>
      <c r="M2949">
        <v>40.850334921699996</v>
      </c>
      <c r="N2949">
        <v>-73.936281095054994</v>
      </c>
      <c r="O2949">
        <v>112</v>
      </c>
      <c r="P2949">
        <v>10</v>
      </c>
    </row>
    <row r="2950" spans="1:16" x14ac:dyDescent="0.3">
      <c r="A2950">
        <v>41312094</v>
      </c>
      <c r="B2950" s="1" t="s">
        <v>1723</v>
      </c>
      <c r="C2950" t="s">
        <v>14</v>
      </c>
      <c r="D2950" s="2">
        <v>346</v>
      </c>
      <c r="E2950" s="1" t="s">
        <v>1398</v>
      </c>
      <c r="F2950" s="2">
        <v>10036</v>
      </c>
      <c r="G2950" s="3">
        <v>2122452030</v>
      </c>
      <c r="H2950" s="1" t="s">
        <v>16</v>
      </c>
      <c r="I2950" t="s">
        <v>21</v>
      </c>
      <c r="J2950">
        <v>100</v>
      </c>
      <c r="K2950">
        <v>267</v>
      </c>
      <c r="L2950" s="18">
        <f>(((RestaurantData4[[#This Row],[FitScore]]/100)*RestaurantData4[[#This Row],[DailyCustAvg]])/3.5)*30</f>
        <v>2288.5714285714289</v>
      </c>
      <c r="M2950">
        <v>40.760351854904002</v>
      </c>
      <c r="N2950">
        <v>-73.989286293568</v>
      </c>
      <c r="O2950">
        <v>104</v>
      </c>
      <c r="P2950">
        <v>3</v>
      </c>
    </row>
    <row r="2951" spans="1:16" x14ac:dyDescent="0.3">
      <c r="A2951">
        <v>50047230</v>
      </c>
      <c r="B2951" s="1" t="s">
        <v>1452</v>
      </c>
      <c r="C2951" t="s">
        <v>14</v>
      </c>
      <c r="D2951" s="2">
        <v>587</v>
      </c>
      <c r="E2951" s="1" t="s">
        <v>385</v>
      </c>
      <c r="F2951" s="2">
        <v>10036</v>
      </c>
      <c r="G2951" s="3">
        <v>2122447334</v>
      </c>
      <c r="H2951" s="1" t="s">
        <v>45</v>
      </c>
      <c r="I2951" t="s">
        <v>21</v>
      </c>
      <c r="J2951">
        <v>99</v>
      </c>
      <c r="K2951">
        <v>264</v>
      </c>
      <c r="L2951" s="18">
        <f>(((RestaurantData4[[#This Row],[FitScore]]/100)*RestaurantData4[[#This Row],[DailyCustAvg]])/3.5)*30</f>
        <v>2240.2285714285713</v>
      </c>
      <c r="M2951">
        <v>40.758622911937003</v>
      </c>
      <c r="N2951">
        <v>-73.992499157064998</v>
      </c>
      <c r="O2951">
        <v>104</v>
      </c>
      <c r="P2951">
        <v>3</v>
      </c>
    </row>
    <row r="2952" spans="1:16" hidden="1" x14ac:dyDescent="0.3">
      <c r="A2952">
        <v>41456654</v>
      </c>
      <c r="B2952" s="1" t="s">
        <v>4490</v>
      </c>
      <c r="C2952" t="s">
        <v>4408</v>
      </c>
      <c r="D2952" s="2">
        <v>499</v>
      </c>
      <c r="E2952" s="1" t="s">
        <v>532</v>
      </c>
      <c r="F2952" s="2">
        <v>11211</v>
      </c>
      <c r="G2952" s="3">
        <v>7187829477</v>
      </c>
      <c r="H2952" s="1" t="s">
        <v>276</v>
      </c>
      <c r="I2952" t="s">
        <v>21</v>
      </c>
      <c r="J2952">
        <v>86</v>
      </c>
      <c r="K2952">
        <v>265</v>
      </c>
      <c r="L2952" s="18">
        <f>(((RestaurantData4[[#This Row],[FitScore]]/100)*RestaurantData4[[#This Row],[DailyCustAvg]])/3.5)*30</f>
        <v>1953.4285714285713</v>
      </c>
      <c r="M2952">
        <v>40.710949940295997</v>
      </c>
      <c r="N2952">
        <v>-73.951196560737998</v>
      </c>
      <c r="O2952">
        <v>301</v>
      </c>
      <c r="P2952">
        <v>34</v>
      </c>
    </row>
    <row r="2953" spans="1:16" hidden="1" x14ac:dyDescent="0.3">
      <c r="A2953">
        <v>41544857</v>
      </c>
      <c r="B2953" s="1" t="s">
        <v>4924</v>
      </c>
      <c r="C2953" t="s">
        <v>4408</v>
      </c>
      <c r="D2953" s="2">
        <v>121</v>
      </c>
      <c r="E2953" s="1" t="s">
        <v>4825</v>
      </c>
      <c r="F2953" s="2">
        <v>11201</v>
      </c>
      <c r="G2953" s="3">
        <v>7184887540</v>
      </c>
      <c r="H2953" s="1" t="s">
        <v>242</v>
      </c>
      <c r="I2953" t="s">
        <v>21</v>
      </c>
      <c r="J2953">
        <v>93</v>
      </c>
      <c r="K2953">
        <v>265</v>
      </c>
      <c r="L2953" s="18">
        <f>(((RestaurantData4[[#This Row],[FitScore]]/100)*RestaurantData4[[#This Row],[DailyCustAvg]])/3.5)*30</f>
        <v>2112.4285714285716</v>
      </c>
      <c r="M2953">
        <v>40.687692441331997</v>
      </c>
      <c r="N2953">
        <v>-73.989795612161004</v>
      </c>
      <c r="O2953">
        <v>302</v>
      </c>
      <c r="P2953">
        <v>33</v>
      </c>
    </row>
    <row r="2954" spans="1:16" hidden="1" x14ac:dyDescent="0.3">
      <c r="A2954">
        <v>50074721</v>
      </c>
      <c r="B2954" s="1" t="s">
        <v>724</v>
      </c>
      <c r="C2954" t="s">
        <v>4408</v>
      </c>
      <c r="D2954" s="2">
        <v>66</v>
      </c>
      <c r="E2954" s="1" t="s">
        <v>26</v>
      </c>
      <c r="F2954" s="2">
        <v>11201</v>
      </c>
      <c r="G2954" s="3">
        <v>7186636550</v>
      </c>
      <c r="H2954" s="1" t="s">
        <v>106</v>
      </c>
      <c r="I2954" t="s">
        <v>17</v>
      </c>
      <c r="J2954">
        <v>81</v>
      </c>
      <c r="K2954">
        <v>265</v>
      </c>
      <c r="L2954" s="18">
        <f>(((RestaurantData4[[#This Row],[FitScore]]/100)*RestaurantData4[[#This Row],[DailyCustAvg]])/3.5)*30</f>
        <v>1839.8571428571429</v>
      </c>
      <c r="M2954">
        <v>40.703258185237999</v>
      </c>
      <c r="N2954">
        <v>-73.991502765749004</v>
      </c>
      <c r="O2954">
        <v>302</v>
      </c>
      <c r="P2954">
        <v>33</v>
      </c>
    </row>
    <row r="2955" spans="1:16" hidden="1" x14ac:dyDescent="0.3">
      <c r="A2955">
        <v>41692108</v>
      </c>
      <c r="B2955" s="1" t="s">
        <v>5407</v>
      </c>
      <c r="C2955" t="s">
        <v>4408</v>
      </c>
      <c r="D2955" s="2">
        <v>285</v>
      </c>
      <c r="E2955" s="1" t="s">
        <v>901</v>
      </c>
      <c r="F2955" s="2">
        <v>11215</v>
      </c>
      <c r="G2955" s="3">
        <v>7185763360</v>
      </c>
      <c r="H2955" s="1" t="s">
        <v>16</v>
      </c>
      <c r="I2955" t="s">
        <v>21</v>
      </c>
      <c r="J2955">
        <v>77</v>
      </c>
      <c r="K2955">
        <v>265</v>
      </c>
      <c r="L2955" s="18">
        <f>(((RestaurantData4[[#This Row],[FitScore]]/100)*RestaurantData4[[#This Row],[DailyCustAvg]])/3.5)*30</f>
        <v>1749.0000000000002</v>
      </c>
      <c r="M2955">
        <v>40.677259171084998</v>
      </c>
      <c r="N2955">
        <v>-73.986163148418001</v>
      </c>
      <c r="O2955">
        <v>306</v>
      </c>
      <c r="P2955">
        <v>39</v>
      </c>
    </row>
    <row r="2956" spans="1:16" hidden="1" x14ac:dyDescent="0.3">
      <c r="A2956">
        <v>50073177</v>
      </c>
      <c r="B2956" s="1" t="s">
        <v>5645</v>
      </c>
      <c r="C2956" t="s">
        <v>4408</v>
      </c>
      <c r="D2956" s="2">
        <v>556</v>
      </c>
      <c r="E2956" s="1" t="s">
        <v>1785</v>
      </c>
      <c r="F2956" s="2">
        <v>11238</v>
      </c>
      <c r="G2956" s="3">
        <v>3475338449</v>
      </c>
      <c r="H2956" s="1" t="s">
        <v>16</v>
      </c>
      <c r="I2956" t="s">
        <v>17</v>
      </c>
      <c r="J2956">
        <v>80</v>
      </c>
      <c r="K2956">
        <v>265</v>
      </c>
      <c r="L2956" s="18">
        <f>(((RestaurantData4[[#This Row],[FitScore]]/100)*RestaurantData4[[#This Row],[DailyCustAvg]])/3.5)*30</f>
        <v>1817.1428571428571</v>
      </c>
      <c r="M2956">
        <v>40.679959156014</v>
      </c>
      <c r="N2956">
        <v>-73.968045596120007</v>
      </c>
      <c r="O2956">
        <v>308</v>
      </c>
      <c r="P2956">
        <v>35</v>
      </c>
    </row>
    <row r="2957" spans="1:16" hidden="1" x14ac:dyDescent="0.3">
      <c r="A2957">
        <v>41497422</v>
      </c>
      <c r="B2957" s="1" t="s">
        <v>5857</v>
      </c>
      <c r="C2957" t="s">
        <v>4408</v>
      </c>
      <c r="D2957" s="2">
        <v>9316</v>
      </c>
      <c r="E2957" s="1" t="s">
        <v>432</v>
      </c>
      <c r="F2957" s="2">
        <v>11209</v>
      </c>
      <c r="G2957" s="3">
        <v>7188337788</v>
      </c>
      <c r="H2957" s="1" t="s">
        <v>68</v>
      </c>
      <c r="I2957" t="s">
        <v>17</v>
      </c>
      <c r="J2957">
        <v>71</v>
      </c>
      <c r="K2957">
        <v>265</v>
      </c>
      <c r="L2957" s="18">
        <f>(((RestaurantData4[[#This Row],[FitScore]]/100)*RestaurantData4[[#This Row],[DailyCustAvg]])/3.5)*30</f>
        <v>1612.7142857142856</v>
      </c>
      <c r="M2957">
        <v>40.617345596927997</v>
      </c>
      <c r="N2957">
        <v>-74.030587981281997</v>
      </c>
      <c r="O2957">
        <v>310</v>
      </c>
      <c r="P2957">
        <v>43</v>
      </c>
    </row>
    <row r="2958" spans="1:16" hidden="1" x14ac:dyDescent="0.3">
      <c r="A2958">
        <v>41662171</v>
      </c>
      <c r="B2958" s="1" t="s">
        <v>6320</v>
      </c>
      <c r="C2958" t="s">
        <v>4408</v>
      </c>
      <c r="D2958" s="2">
        <v>1415</v>
      </c>
      <c r="E2958" s="1" t="s">
        <v>6312</v>
      </c>
      <c r="F2958" s="2">
        <v>11229</v>
      </c>
      <c r="G2958" s="3">
        <v>6463014726</v>
      </c>
      <c r="H2958" s="1" t="s">
        <v>73</v>
      </c>
      <c r="I2958" t="s">
        <v>21</v>
      </c>
      <c r="J2958">
        <v>65</v>
      </c>
      <c r="K2958">
        <v>265</v>
      </c>
      <c r="L2958" s="18">
        <f>(((RestaurantData4[[#This Row],[FitScore]]/100)*RestaurantData4[[#This Row],[DailyCustAvg]])/3.5)*30</f>
        <v>1476.4285714285716</v>
      </c>
      <c r="M2958">
        <v>40.594702358246998</v>
      </c>
      <c r="N2958">
        <v>-73.956333704128994</v>
      </c>
      <c r="O2958">
        <v>315</v>
      </c>
      <c r="P2958">
        <v>48</v>
      </c>
    </row>
    <row r="2959" spans="1:16" hidden="1" x14ac:dyDescent="0.3">
      <c r="A2959">
        <v>50100064</v>
      </c>
      <c r="B2959" s="1" t="s">
        <v>7004</v>
      </c>
      <c r="C2959" t="s">
        <v>6631</v>
      </c>
      <c r="D2959" s="2">
        <v>8811</v>
      </c>
      <c r="E2959" s="1" t="s">
        <v>6830</v>
      </c>
      <c r="F2959" s="2">
        <v>11372</v>
      </c>
      <c r="G2959" s="3">
        <v>3472527373</v>
      </c>
      <c r="H2959" s="1" t="s">
        <v>212</v>
      </c>
      <c r="I2959" t="s">
        <v>17</v>
      </c>
      <c r="J2959">
        <v>84</v>
      </c>
      <c r="K2959">
        <v>265</v>
      </c>
      <c r="L2959" s="18">
        <f>(((RestaurantData4[[#This Row],[FitScore]]/100)*RestaurantData4[[#This Row],[DailyCustAvg]])/3.5)*30</f>
        <v>1908</v>
      </c>
      <c r="M2959">
        <v>40.748246381336998</v>
      </c>
      <c r="N2959">
        <v>-73.878139344058994</v>
      </c>
      <c r="O2959">
        <v>403</v>
      </c>
      <c r="P2959">
        <v>21</v>
      </c>
    </row>
    <row r="2960" spans="1:16" hidden="1" x14ac:dyDescent="0.3">
      <c r="A2960">
        <v>50051964</v>
      </c>
      <c r="B2960" s="1" t="s">
        <v>7186</v>
      </c>
      <c r="C2960" t="s">
        <v>6631</v>
      </c>
      <c r="D2960" s="2">
        <v>685</v>
      </c>
      <c r="E2960" s="1" t="s">
        <v>3711</v>
      </c>
      <c r="F2960" s="2">
        <v>11385</v>
      </c>
      <c r="G2960" s="3">
        <v>3479565161</v>
      </c>
      <c r="H2960" s="1" t="s">
        <v>188</v>
      </c>
      <c r="I2960" t="s">
        <v>17</v>
      </c>
      <c r="J2960">
        <v>83</v>
      </c>
      <c r="K2960">
        <v>265</v>
      </c>
      <c r="L2960" s="18">
        <f>(((RestaurantData4[[#This Row],[FitScore]]/100)*RestaurantData4[[#This Row],[DailyCustAvg]])/3.5)*30</f>
        <v>1885.2857142857142</v>
      </c>
      <c r="M2960">
        <v>40.703054237060002</v>
      </c>
      <c r="N2960">
        <v>-73.908095968639998</v>
      </c>
      <c r="O2960">
        <v>405</v>
      </c>
      <c r="P2960">
        <v>34</v>
      </c>
    </row>
    <row r="2961" spans="1:16" hidden="1" x14ac:dyDescent="0.3">
      <c r="A2961">
        <v>50064697</v>
      </c>
      <c r="B2961" s="1" t="s">
        <v>7266</v>
      </c>
      <c r="C2961" t="s">
        <v>6631</v>
      </c>
      <c r="D2961" s="2">
        <v>7011</v>
      </c>
      <c r="E2961" s="1" t="s">
        <v>7267</v>
      </c>
      <c r="F2961" s="2">
        <v>11378</v>
      </c>
      <c r="G2961" s="3">
        <v>7188980999</v>
      </c>
      <c r="H2961" s="1" t="s">
        <v>68</v>
      </c>
      <c r="I2961" t="s">
        <v>21</v>
      </c>
      <c r="J2961">
        <v>90</v>
      </c>
      <c r="K2961">
        <v>265</v>
      </c>
      <c r="L2961" s="18">
        <f>(((RestaurantData4[[#This Row],[FitScore]]/100)*RestaurantData4[[#This Row],[DailyCustAvg]])/3.5)*30</f>
        <v>2044.2857142857142</v>
      </c>
      <c r="M2961">
        <v>40.727639310503001</v>
      </c>
      <c r="N2961">
        <v>-73.892500788224993</v>
      </c>
      <c r="O2961">
        <v>405</v>
      </c>
      <c r="P2961">
        <v>30</v>
      </c>
    </row>
    <row r="2962" spans="1:16" hidden="1" x14ac:dyDescent="0.3">
      <c r="A2962">
        <v>40395906</v>
      </c>
      <c r="B2962" s="1" t="s">
        <v>7281</v>
      </c>
      <c r="C2962" t="s">
        <v>6631</v>
      </c>
      <c r="D2962" s="2">
        <v>7559</v>
      </c>
      <c r="E2962" s="1" t="s">
        <v>4124</v>
      </c>
      <c r="F2962" s="2">
        <v>11379</v>
      </c>
      <c r="G2962" s="3">
        <v>7188944707</v>
      </c>
      <c r="H2962" s="1" t="s">
        <v>143</v>
      </c>
      <c r="I2962" t="s">
        <v>17</v>
      </c>
      <c r="J2962">
        <v>78</v>
      </c>
      <c r="K2962">
        <v>265</v>
      </c>
      <c r="L2962" s="18">
        <f>(((RestaurantData4[[#This Row],[FitScore]]/100)*RestaurantData4[[#This Row],[DailyCustAvg]])/3.5)*30</f>
        <v>1771.714285714286</v>
      </c>
      <c r="M2962">
        <v>40.713124184437</v>
      </c>
      <c r="N2962">
        <v>-73.875447921726007</v>
      </c>
      <c r="O2962">
        <v>405</v>
      </c>
      <c r="P2962">
        <v>30</v>
      </c>
    </row>
    <row r="2963" spans="1:16" hidden="1" x14ac:dyDescent="0.3">
      <c r="A2963">
        <v>50087479</v>
      </c>
      <c r="B2963" s="1" t="s">
        <v>7670</v>
      </c>
      <c r="C2963" t="s">
        <v>6631</v>
      </c>
      <c r="D2963" s="2">
        <v>7806</v>
      </c>
      <c r="E2963" s="1" t="s">
        <v>7630</v>
      </c>
      <c r="F2963" s="2">
        <v>11416</v>
      </c>
      <c r="G2963" s="3">
        <v>3472642205</v>
      </c>
      <c r="H2963" s="1" t="s">
        <v>242</v>
      </c>
      <c r="I2963" t="s">
        <v>21</v>
      </c>
      <c r="J2963">
        <v>38</v>
      </c>
      <c r="K2963">
        <v>265</v>
      </c>
      <c r="L2963" s="18">
        <f>(((RestaurantData4[[#This Row],[FitScore]]/100)*RestaurantData4[[#This Row],[DailyCustAvg]])/3.5)*30</f>
        <v>863.14285714285711</v>
      </c>
      <c r="M2963">
        <v>40.680426394148</v>
      </c>
      <c r="N2963">
        <v>-73.859450773034993</v>
      </c>
      <c r="O2963">
        <v>409</v>
      </c>
      <c r="P2963">
        <v>32</v>
      </c>
    </row>
    <row r="2964" spans="1:16" x14ac:dyDescent="0.3">
      <c r="A2964">
        <v>41584558</v>
      </c>
      <c r="B2964" s="1" t="s">
        <v>1611</v>
      </c>
      <c r="C2964" t="s">
        <v>14</v>
      </c>
      <c r="D2964" s="2">
        <v>468</v>
      </c>
      <c r="E2964" s="1" t="s">
        <v>1367</v>
      </c>
      <c r="F2964" s="2">
        <v>10036</v>
      </c>
      <c r="G2964" s="3">
        <v>2123991949</v>
      </c>
      <c r="H2964" s="1" t="s">
        <v>1612</v>
      </c>
      <c r="I2964" t="s">
        <v>21</v>
      </c>
      <c r="J2964">
        <v>100</v>
      </c>
      <c r="K2964">
        <v>263</v>
      </c>
      <c r="L2964" s="18">
        <f>(((RestaurantData4[[#This Row],[FitScore]]/100)*RestaurantData4[[#This Row],[DailyCustAvg]])/3.5)*30</f>
        <v>2254.2857142857142</v>
      </c>
      <c r="M2964">
        <v>40.762358503663002</v>
      </c>
      <c r="N2964">
        <v>-73.992134140047995</v>
      </c>
      <c r="O2964">
        <v>104</v>
      </c>
      <c r="P2964">
        <v>3</v>
      </c>
    </row>
    <row r="2965" spans="1:16" x14ac:dyDescent="0.3">
      <c r="A2965">
        <v>50088036</v>
      </c>
      <c r="B2965" s="1" t="s">
        <v>1742</v>
      </c>
      <c r="C2965" t="s">
        <v>14</v>
      </c>
      <c r="D2965" s="2">
        <v>662</v>
      </c>
      <c r="E2965" s="1" t="s">
        <v>385</v>
      </c>
      <c r="F2965" s="2">
        <v>10036</v>
      </c>
      <c r="G2965" s="3">
        <v>2039939934</v>
      </c>
      <c r="H2965" s="1" t="s">
        <v>20</v>
      </c>
      <c r="I2965" t="s">
        <v>21</v>
      </c>
      <c r="J2965">
        <v>100</v>
      </c>
      <c r="K2965">
        <v>263</v>
      </c>
      <c r="L2965" s="18">
        <f>(((RestaurantData4[[#This Row],[FitScore]]/100)*RestaurantData4[[#This Row],[DailyCustAvg]])/3.5)*30</f>
        <v>2254.2857142857142</v>
      </c>
      <c r="M2965">
        <v>40.761073848252998</v>
      </c>
      <c r="N2965">
        <v>-73.990683161326999</v>
      </c>
      <c r="O2965">
        <v>104</v>
      </c>
      <c r="P2965">
        <v>3</v>
      </c>
    </row>
    <row r="2966" spans="1:16" x14ac:dyDescent="0.3">
      <c r="A2966">
        <v>50047780</v>
      </c>
      <c r="B2966" s="1" t="s">
        <v>1480</v>
      </c>
      <c r="C2966" t="s">
        <v>14</v>
      </c>
      <c r="D2966" s="2">
        <v>307</v>
      </c>
      <c r="E2966" s="1" t="s">
        <v>1367</v>
      </c>
      <c r="F2966" s="2">
        <v>10036</v>
      </c>
      <c r="G2966" s="3">
        <v>6469186923</v>
      </c>
      <c r="H2966" s="1" t="s">
        <v>16</v>
      </c>
      <c r="I2966" t="s">
        <v>21</v>
      </c>
      <c r="J2966">
        <v>100</v>
      </c>
      <c r="K2966">
        <v>262</v>
      </c>
      <c r="L2966" s="18">
        <f>(((RestaurantData4[[#This Row],[FitScore]]/100)*RestaurantData4[[#This Row],[DailyCustAvg]])/3.5)*30</f>
        <v>2245.7142857142858</v>
      </c>
      <c r="M2966">
        <v>40.760637184114998</v>
      </c>
      <c r="N2966">
        <v>-73.988015613767999</v>
      </c>
      <c r="O2966">
        <v>104</v>
      </c>
      <c r="P2966">
        <v>3</v>
      </c>
    </row>
    <row r="2967" spans="1:16" hidden="1" x14ac:dyDescent="0.3">
      <c r="A2967">
        <v>40720599</v>
      </c>
      <c r="B2967" s="1" t="s">
        <v>1179</v>
      </c>
      <c r="C2967" t="s">
        <v>14</v>
      </c>
      <c r="D2967" s="2">
        <v>28</v>
      </c>
      <c r="E2967" s="1" t="s">
        <v>394</v>
      </c>
      <c r="F2967" s="2">
        <v>10013</v>
      </c>
      <c r="G2967" s="3">
        <v>2122271810</v>
      </c>
      <c r="H2967" s="1" t="s">
        <v>242</v>
      </c>
      <c r="I2967" t="s">
        <v>17</v>
      </c>
      <c r="J2967">
        <v>99</v>
      </c>
      <c r="K2967">
        <v>264</v>
      </c>
      <c r="L2967" s="18">
        <f>(((RestaurantData4[[#This Row],[FitScore]]/100)*RestaurantData4[[#This Row],[DailyCustAvg]])/3.5)*30</f>
        <v>2240.2285714285713</v>
      </c>
      <c r="M2967">
        <v>40.714627330464999</v>
      </c>
      <c r="N2967">
        <v>-73.998802391842005</v>
      </c>
      <c r="O2967">
        <v>103</v>
      </c>
      <c r="P2967">
        <v>1</v>
      </c>
    </row>
    <row r="2968" spans="1:16" x14ac:dyDescent="0.3">
      <c r="A2968">
        <v>50018105</v>
      </c>
      <c r="B2968" s="1" t="s">
        <v>1364</v>
      </c>
      <c r="C2968" t="s">
        <v>14</v>
      </c>
      <c r="D2968" s="2">
        <v>410</v>
      </c>
      <c r="E2968" s="1" t="s">
        <v>1355</v>
      </c>
      <c r="F2968" s="2">
        <v>10036</v>
      </c>
      <c r="G2968" s="3">
        <v>2122730737</v>
      </c>
      <c r="H2968" s="1" t="s">
        <v>16</v>
      </c>
      <c r="I2968" t="s">
        <v>21</v>
      </c>
      <c r="J2968">
        <v>99</v>
      </c>
      <c r="K2968">
        <v>259</v>
      </c>
      <c r="L2968" s="18">
        <f>(((RestaurantData4[[#This Row],[FitScore]]/100)*RestaurantData4[[#This Row],[DailyCustAvg]])/3.5)*30</f>
        <v>2197.8000000000002</v>
      </c>
      <c r="M2968">
        <v>40.759418919239998</v>
      </c>
      <c r="N2968">
        <v>-73.992928620024003</v>
      </c>
      <c r="O2968">
        <v>104</v>
      </c>
      <c r="P2968">
        <v>3</v>
      </c>
    </row>
    <row r="2969" spans="1:16" x14ac:dyDescent="0.3">
      <c r="A2969">
        <v>50013680</v>
      </c>
      <c r="B2969" s="1" t="s">
        <v>336</v>
      </c>
      <c r="C2969" t="s">
        <v>14</v>
      </c>
      <c r="D2969" s="2">
        <v>607</v>
      </c>
      <c r="E2969" s="1" t="s">
        <v>385</v>
      </c>
      <c r="F2969" s="2">
        <v>10036</v>
      </c>
      <c r="G2969" s="3">
        <v>2129560288</v>
      </c>
      <c r="H2969" s="1" t="s">
        <v>56</v>
      </c>
      <c r="I2969" t="s">
        <v>21</v>
      </c>
      <c r="J2969">
        <v>99</v>
      </c>
      <c r="K2969">
        <v>255</v>
      </c>
      <c r="L2969" s="18">
        <f>(((RestaurantData4[[#This Row],[FitScore]]/100)*RestaurantData4[[#This Row],[DailyCustAvg]])/3.5)*30</f>
        <v>2163.8571428571427</v>
      </c>
      <c r="M2969">
        <v>40.759248686051002</v>
      </c>
      <c r="N2969">
        <v>-73.992040657046005</v>
      </c>
      <c r="O2969">
        <v>104</v>
      </c>
      <c r="P2969">
        <v>3</v>
      </c>
    </row>
    <row r="2970" spans="1:16" x14ac:dyDescent="0.3">
      <c r="A2970">
        <v>41155290</v>
      </c>
      <c r="B2970" s="1" t="s">
        <v>111</v>
      </c>
      <c r="C2970" t="s">
        <v>14</v>
      </c>
      <c r="D2970" s="2">
        <v>620</v>
      </c>
      <c r="E2970" s="1" t="s">
        <v>385</v>
      </c>
      <c r="F2970" s="2">
        <v>10036</v>
      </c>
      <c r="G2970" s="3">
        <v>2122473275</v>
      </c>
      <c r="H2970" s="1" t="s">
        <v>29</v>
      </c>
      <c r="I2970" t="s">
        <v>21</v>
      </c>
      <c r="J2970">
        <v>100</v>
      </c>
      <c r="K2970">
        <v>254</v>
      </c>
      <c r="L2970" s="18">
        <f>(((RestaurantData4[[#This Row],[FitScore]]/100)*RestaurantData4[[#This Row],[DailyCustAvg]])/3.5)*30</f>
        <v>2177.1428571428569</v>
      </c>
      <c r="M2970">
        <v>40.759624696811002</v>
      </c>
      <c r="N2970">
        <v>-73.991741006856003</v>
      </c>
      <c r="O2970">
        <v>104</v>
      </c>
      <c r="P2970">
        <v>3</v>
      </c>
    </row>
    <row r="2971" spans="1:16" hidden="1" x14ac:dyDescent="0.3">
      <c r="A2971">
        <v>41366519</v>
      </c>
      <c r="B2971" s="1" t="s">
        <v>291</v>
      </c>
      <c r="C2971" t="s">
        <v>14</v>
      </c>
      <c r="D2971" s="2">
        <v>1411</v>
      </c>
      <c r="E2971" s="1" t="s">
        <v>399</v>
      </c>
      <c r="F2971" s="2">
        <v>10019</v>
      </c>
      <c r="G2971" s="3">
        <v>2126641305</v>
      </c>
      <c r="H2971" s="1" t="s">
        <v>56</v>
      </c>
      <c r="I2971" t="s">
        <v>17</v>
      </c>
      <c r="J2971">
        <v>88</v>
      </c>
      <c r="K2971">
        <v>264</v>
      </c>
      <c r="L2971" s="18">
        <f>(((RestaurantData4[[#This Row],[FitScore]]/100)*RestaurantData4[[#This Row],[DailyCustAvg]])/3.5)*30</f>
        <v>1991.3142857142857</v>
      </c>
      <c r="M2971">
        <v>40.764681266137998</v>
      </c>
      <c r="N2971">
        <v>-73.976939480029998</v>
      </c>
      <c r="O2971">
        <v>105</v>
      </c>
      <c r="P2971">
        <v>4</v>
      </c>
    </row>
    <row r="2972" spans="1:16" x14ac:dyDescent="0.3">
      <c r="A2972">
        <v>41562412</v>
      </c>
      <c r="B2972" s="1" t="s">
        <v>1483</v>
      </c>
      <c r="C2972" t="s">
        <v>14</v>
      </c>
      <c r="D2972" s="2">
        <v>359</v>
      </c>
      <c r="E2972" s="1" t="s">
        <v>1484</v>
      </c>
      <c r="F2972" s="2">
        <v>10036</v>
      </c>
      <c r="G2972" s="3">
        <v>2125814206</v>
      </c>
      <c r="H2972" s="1" t="s">
        <v>114</v>
      </c>
      <c r="I2972" t="s">
        <v>21</v>
      </c>
      <c r="J2972">
        <v>99</v>
      </c>
      <c r="K2972">
        <v>246</v>
      </c>
      <c r="L2972" s="18">
        <f>(((RestaurantData4[[#This Row],[FitScore]]/100)*RestaurantData4[[#This Row],[DailyCustAvg]])/3.5)*30</f>
        <v>2087.485714285714</v>
      </c>
      <c r="M2972">
        <v>40.759835903869998</v>
      </c>
      <c r="N2972">
        <v>-73.989990270584002</v>
      </c>
      <c r="O2972">
        <v>104</v>
      </c>
      <c r="P2972">
        <v>3</v>
      </c>
    </row>
    <row r="2973" spans="1:16" x14ac:dyDescent="0.3">
      <c r="A2973">
        <v>50018573</v>
      </c>
      <c r="B2973" s="1" t="s">
        <v>1730</v>
      </c>
      <c r="C2973" t="s">
        <v>14</v>
      </c>
      <c r="D2973" s="2">
        <v>604</v>
      </c>
      <c r="E2973" s="1" t="s">
        <v>385</v>
      </c>
      <c r="F2973" s="2">
        <v>10036</v>
      </c>
      <c r="G2973" s="3">
        <v>2125108666</v>
      </c>
      <c r="H2973" s="1" t="s">
        <v>613</v>
      </c>
      <c r="I2973" t="s">
        <v>21</v>
      </c>
      <c r="J2973">
        <v>100</v>
      </c>
      <c r="K2973">
        <v>239</v>
      </c>
      <c r="L2973" s="18">
        <f>(((RestaurantData4[[#This Row],[FitScore]]/100)*RestaurantData4[[#This Row],[DailyCustAvg]])/3.5)*30</f>
        <v>2048.5714285714289</v>
      </c>
      <c r="M2973">
        <v>40.759234961254997</v>
      </c>
      <c r="N2973">
        <v>-73.992026219978001</v>
      </c>
      <c r="O2973">
        <v>104</v>
      </c>
      <c r="P2973">
        <v>3</v>
      </c>
    </row>
    <row r="2974" spans="1:16" x14ac:dyDescent="0.3">
      <c r="A2974">
        <v>41020745</v>
      </c>
      <c r="B2974" s="1" t="s">
        <v>1603</v>
      </c>
      <c r="C2974" t="s">
        <v>14</v>
      </c>
      <c r="D2974" s="2">
        <v>709</v>
      </c>
      <c r="E2974" s="1" t="s">
        <v>383</v>
      </c>
      <c r="F2974" s="2">
        <v>10036</v>
      </c>
      <c r="G2974" s="3">
        <v>2125822012</v>
      </c>
      <c r="H2974" s="1" t="s">
        <v>29</v>
      </c>
      <c r="I2974" t="s">
        <v>21</v>
      </c>
      <c r="J2974">
        <v>100</v>
      </c>
      <c r="K2974">
        <v>236</v>
      </c>
      <c r="L2974" s="18">
        <f>(((RestaurantData4[[#This Row],[FitScore]]/100)*RestaurantData4[[#This Row],[DailyCustAvg]])/3.5)*30</f>
        <v>2022.8571428571429</v>
      </c>
      <c r="M2974">
        <v>40.758877853832999</v>
      </c>
      <c r="N2974">
        <v>-73.988604305981994</v>
      </c>
      <c r="O2974">
        <v>104</v>
      </c>
      <c r="P2974">
        <v>3</v>
      </c>
    </row>
    <row r="2975" spans="1:16" x14ac:dyDescent="0.3">
      <c r="A2975">
        <v>50088437</v>
      </c>
      <c r="B2975" s="1" t="s">
        <v>1533</v>
      </c>
      <c r="C2975" t="s">
        <v>14</v>
      </c>
      <c r="D2975" s="2">
        <v>696</v>
      </c>
      <c r="E2975" s="1" t="s">
        <v>385</v>
      </c>
      <c r="F2975" s="2">
        <v>10036</v>
      </c>
      <c r="G2975" s="3">
        <v>6464846193</v>
      </c>
      <c r="H2975" s="1" t="s">
        <v>202</v>
      </c>
      <c r="I2975" t="s">
        <v>21</v>
      </c>
      <c r="J2975">
        <v>99</v>
      </c>
      <c r="K2975">
        <v>229</v>
      </c>
      <c r="L2975" s="18">
        <f>(((RestaurantData4[[#This Row],[FitScore]]/100)*RestaurantData4[[#This Row],[DailyCustAvg]])/3.5)*30</f>
        <v>1943.2285714285713</v>
      </c>
      <c r="M2975">
        <v>40.762042689186998</v>
      </c>
      <c r="N2975">
        <v>-73.989986327826998</v>
      </c>
      <c r="O2975">
        <v>104</v>
      </c>
      <c r="P2975">
        <v>3</v>
      </c>
    </row>
    <row r="2976" spans="1:16" x14ac:dyDescent="0.3">
      <c r="A2976">
        <v>40931920</v>
      </c>
      <c r="B2976" s="1" t="s">
        <v>1427</v>
      </c>
      <c r="C2976" t="s">
        <v>14</v>
      </c>
      <c r="D2976" s="2">
        <v>515</v>
      </c>
      <c r="E2976" s="1" t="s">
        <v>1357</v>
      </c>
      <c r="F2976" s="2">
        <v>10036</v>
      </c>
      <c r="G2976" s="3">
        <v>2125640503</v>
      </c>
      <c r="H2976" s="1" t="s">
        <v>138</v>
      </c>
      <c r="I2976" t="s">
        <v>21</v>
      </c>
      <c r="J2976">
        <v>100</v>
      </c>
      <c r="K2976">
        <v>224</v>
      </c>
      <c r="L2976" s="18">
        <f>(((RestaurantData4[[#This Row],[FitScore]]/100)*RestaurantData4[[#This Row],[DailyCustAvg]])/3.5)*30</f>
        <v>1920</v>
      </c>
      <c r="M2976">
        <v>40.759899404008998</v>
      </c>
      <c r="N2976">
        <v>-73.996112337224005</v>
      </c>
      <c r="O2976">
        <v>104</v>
      </c>
      <c r="P2976">
        <v>3</v>
      </c>
    </row>
    <row r="2977" spans="1:16" x14ac:dyDescent="0.3">
      <c r="A2977">
        <v>50076881</v>
      </c>
      <c r="B2977" s="1" t="s">
        <v>1384</v>
      </c>
      <c r="C2977" t="s">
        <v>14</v>
      </c>
      <c r="D2977" s="2">
        <v>592</v>
      </c>
      <c r="E2977" s="1" t="s">
        <v>385</v>
      </c>
      <c r="F2977" s="2">
        <v>10036</v>
      </c>
      <c r="G2977" s="3">
        <v>2122654499</v>
      </c>
      <c r="H2977" s="1" t="s">
        <v>20</v>
      </c>
      <c r="I2977" t="s">
        <v>21</v>
      </c>
      <c r="J2977">
        <v>99</v>
      </c>
      <c r="K2977">
        <v>216</v>
      </c>
      <c r="L2977" s="18">
        <f>(((RestaurantData4[[#This Row],[FitScore]]/100)*RestaurantData4[[#This Row],[DailyCustAvg]])/3.5)*30</f>
        <v>1832.9142857142856</v>
      </c>
      <c r="M2977">
        <v>40.758782098418997</v>
      </c>
      <c r="N2977">
        <v>-73.992354752910998</v>
      </c>
      <c r="O2977">
        <v>104</v>
      </c>
      <c r="P2977">
        <v>3</v>
      </c>
    </row>
    <row r="2978" spans="1:16" x14ac:dyDescent="0.3">
      <c r="A2978">
        <v>41639887</v>
      </c>
      <c r="B2978" s="1" t="s">
        <v>1678</v>
      </c>
      <c r="C2978" t="s">
        <v>14</v>
      </c>
      <c r="D2978" s="2">
        <v>480</v>
      </c>
      <c r="E2978" s="1" t="s">
        <v>1357</v>
      </c>
      <c r="F2978" s="2">
        <v>10036</v>
      </c>
      <c r="G2978" s="3">
        <v>2127272424</v>
      </c>
      <c r="H2978" s="1" t="s">
        <v>16</v>
      </c>
      <c r="I2978" t="s">
        <v>21</v>
      </c>
      <c r="J2978">
        <v>99</v>
      </c>
      <c r="K2978">
        <v>204</v>
      </c>
      <c r="L2978" s="18">
        <f>(((RestaurantData4[[#This Row],[FitScore]]/100)*RestaurantData4[[#This Row],[DailyCustAvg]])/3.5)*30</f>
        <v>1731.0857142857144</v>
      </c>
      <c r="M2978">
        <v>40.759397068878002</v>
      </c>
      <c r="N2978">
        <v>-73.994971705433002</v>
      </c>
      <c r="O2978">
        <v>104</v>
      </c>
      <c r="P2978">
        <v>3</v>
      </c>
    </row>
    <row r="2979" spans="1:16" x14ac:dyDescent="0.3">
      <c r="A2979">
        <v>50043885</v>
      </c>
      <c r="B2979" s="1" t="s">
        <v>1426</v>
      </c>
      <c r="C2979" t="s">
        <v>14</v>
      </c>
      <c r="D2979" s="2">
        <v>315</v>
      </c>
      <c r="E2979" s="1" t="s">
        <v>1398</v>
      </c>
      <c r="F2979" s="2">
        <v>10036</v>
      </c>
      <c r="G2979" s="3">
        <v>2129690460</v>
      </c>
      <c r="H2979" s="1" t="s">
        <v>16</v>
      </c>
      <c r="I2979" t="s">
        <v>21</v>
      </c>
      <c r="J2979">
        <v>100</v>
      </c>
      <c r="K2979">
        <v>200</v>
      </c>
      <c r="L2979" s="18">
        <f>(((RestaurantData4[[#This Row],[FitScore]]/100)*RestaurantData4[[#This Row],[DailyCustAvg]])/3.5)*30</f>
        <v>1714.2857142857144</v>
      </c>
      <c r="M2979">
        <v>40.760091039640002</v>
      </c>
      <c r="N2979">
        <v>-73.988629365695999</v>
      </c>
      <c r="O2979">
        <v>104</v>
      </c>
      <c r="P2979">
        <v>3</v>
      </c>
    </row>
    <row r="2980" spans="1:16" hidden="1" x14ac:dyDescent="0.3">
      <c r="A2980">
        <v>41132975</v>
      </c>
      <c r="B2980" s="1" t="s">
        <v>925</v>
      </c>
      <c r="C2980" t="s">
        <v>4408</v>
      </c>
      <c r="D2980" s="2">
        <v>193</v>
      </c>
      <c r="E2980" s="1" t="s">
        <v>4493</v>
      </c>
      <c r="F2980" s="2">
        <v>11222</v>
      </c>
      <c r="G2980" s="3">
        <v>7183497623</v>
      </c>
      <c r="H2980" s="1" t="s">
        <v>56</v>
      </c>
      <c r="I2980" t="s">
        <v>21</v>
      </c>
      <c r="J2980">
        <v>79</v>
      </c>
      <c r="K2980">
        <v>264</v>
      </c>
      <c r="L2980" s="18">
        <f>(((RestaurantData4[[#This Row],[FitScore]]/100)*RestaurantData4[[#This Row],[DailyCustAvg]])/3.5)*30</f>
        <v>1787.6571428571428</v>
      </c>
      <c r="M2980">
        <v>40.728443967516</v>
      </c>
      <c r="N2980">
        <v>-73.948622016033994</v>
      </c>
      <c r="O2980">
        <v>301</v>
      </c>
      <c r="P2980">
        <v>33</v>
      </c>
    </row>
    <row r="2981" spans="1:16" hidden="1" x14ac:dyDescent="0.3">
      <c r="A2981">
        <v>50067694</v>
      </c>
      <c r="B2981" s="1" t="s">
        <v>5085</v>
      </c>
      <c r="C2981" t="s">
        <v>4408</v>
      </c>
      <c r="D2981" s="2">
        <v>226</v>
      </c>
      <c r="E2981" s="1" t="s">
        <v>5086</v>
      </c>
      <c r="F2981" s="2">
        <v>11237</v>
      </c>
      <c r="G2981" s="3">
        <v>7184435700</v>
      </c>
      <c r="H2981" s="1" t="s">
        <v>66</v>
      </c>
      <c r="I2981" t="s">
        <v>21</v>
      </c>
      <c r="J2981">
        <v>79</v>
      </c>
      <c r="K2981">
        <v>264</v>
      </c>
      <c r="L2981" s="18">
        <f>(((RestaurantData4[[#This Row],[FitScore]]/100)*RestaurantData4[[#This Row],[DailyCustAvg]])/3.5)*30</f>
        <v>1787.6571428571428</v>
      </c>
      <c r="M2981">
        <v>40.698200356744003</v>
      </c>
      <c r="N2981">
        <v>-73.921348856750996</v>
      </c>
      <c r="O2981">
        <v>304</v>
      </c>
      <c r="P2981">
        <v>37</v>
      </c>
    </row>
    <row r="2982" spans="1:16" hidden="1" x14ac:dyDescent="0.3">
      <c r="A2982">
        <v>50080214</v>
      </c>
      <c r="B2982" s="1" t="s">
        <v>5286</v>
      </c>
      <c r="C2982" t="s">
        <v>4408</v>
      </c>
      <c r="D2982" s="2">
        <v>118</v>
      </c>
      <c r="E2982" s="1" t="s">
        <v>5287</v>
      </c>
      <c r="F2982" s="2">
        <v>11231</v>
      </c>
      <c r="G2982" s="3">
        <v>5164676286</v>
      </c>
      <c r="H2982" s="1" t="s">
        <v>138</v>
      </c>
      <c r="I2982" t="s">
        <v>21</v>
      </c>
      <c r="J2982">
        <v>75</v>
      </c>
      <c r="K2982">
        <v>264</v>
      </c>
      <c r="L2982" s="18">
        <f>(((RestaurantData4[[#This Row],[FitScore]]/100)*RestaurantData4[[#This Row],[DailyCustAvg]])/3.5)*30</f>
        <v>1697.1428571428571</v>
      </c>
      <c r="M2982">
        <v>40.687091788582002</v>
      </c>
      <c r="N2982">
        <v>-73.999426684455003</v>
      </c>
      <c r="O2982">
        <v>306</v>
      </c>
      <c r="P2982">
        <v>39</v>
      </c>
    </row>
    <row r="2983" spans="1:16" hidden="1" x14ac:dyDescent="0.3">
      <c r="A2983">
        <v>50072605</v>
      </c>
      <c r="B2983" s="1" t="s">
        <v>5288</v>
      </c>
      <c r="C2983" t="s">
        <v>4408</v>
      </c>
      <c r="D2983" s="2">
        <v>462</v>
      </c>
      <c r="E2983" s="1" t="s">
        <v>4828</v>
      </c>
      <c r="F2983" s="2">
        <v>11231</v>
      </c>
      <c r="G2983" s="3">
        <v>7184900207</v>
      </c>
      <c r="H2983" s="1" t="s">
        <v>20</v>
      </c>
      <c r="I2983" t="s">
        <v>17</v>
      </c>
      <c r="J2983">
        <v>85</v>
      </c>
      <c r="K2983">
        <v>264</v>
      </c>
      <c r="L2983" s="18">
        <f>(((RestaurantData4[[#This Row],[FitScore]]/100)*RestaurantData4[[#This Row],[DailyCustAvg]])/3.5)*30</f>
        <v>1923.4285714285713</v>
      </c>
      <c r="M2983">
        <v>40.678190466320999</v>
      </c>
      <c r="N2983">
        <v>-73.997916151043</v>
      </c>
      <c r="O2983">
        <v>306</v>
      </c>
      <c r="P2983">
        <v>39</v>
      </c>
    </row>
    <row r="2984" spans="1:16" hidden="1" x14ac:dyDescent="0.3">
      <c r="A2984">
        <v>40386303</v>
      </c>
      <c r="B2984" s="1" t="s">
        <v>258</v>
      </c>
      <c r="C2984" t="s">
        <v>4408</v>
      </c>
      <c r="D2984" s="2">
        <v>359</v>
      </c>
      <c r="E2984" s="1" t="s">
        <v>1685</v>
      </c>
      <c r="F2984" s="2">
        <v>11215</v>
      </c>
      <c r="G2984" s="3">
        <v>7187685327</v>
      </c>
      <c r="H2984" s="1" t="s">
        <v>202</v>
      </c>
      <c r="I2984" t="s">
        <v>21</v>
      </c>
      <c r="J2984">
        <v>75</v>
      </c>
      <c r="K2984">
        <v>264</v>
      </c>
      <c r="L2984" s="18">
        <f>(((RestaurantData4[[#This Row],[FitScore]]/100)*RestaurantData4[[#This Row],[DailyCustAvg]])/3.5)*30</f>
        <v>1697.1428571428571</v>
      </c>
      <c r="M2984">
        <v>40.665958399841003</v>
      </c>
      <c r="N2984">
        <v>-73.982341009055006</v>
      </c>
      <c r="O2984">
        <v>306</v>
      </c>
      <c r="P2984">
        <v>39</v>
      </c>
    </row>
    <row r="2985" spans="1:16" hidden="1" x14ac:dyDescent="0.3">
      <c r="A2985">
        <v>50082404</v>
      </c>
      <c r="B2985" s="1" t="s">
        <v>5448</v>
      </c>
      <c r="C2985" t="s">
        <v>4408</v>
      </c>
      <c r="D2985" s="2">
        <v>4408</v>
      </c>
      <c r="E2985" s="1" t="s">
        <v>901</v>
      </c>
      <c r="F2985" s="2">
        <v>11220</v>
      </c>
      <c r="G2985" s="3">
        <v>7187371497</v>
      </c>
      <c r="H2985" s="1" t="s">
        <v>212</v>
      </c>
      <c r="I2985" t="s">
        <v>17</v>
      </c>
      <c r="J2985">
        <v>84</v>
      </c>
      <c r="K2985">
        <v>264</v>
      </c>
      <c r="L2985" s="18">
        <f>(((RestaurantData4[[#This Row],[FitScore]]/100)*RestaurantData4[[#This Row],[DailyCustAvg]])/3.5)*30</f>
        <v>1900.8</v>
      </c>
      <c r="M2985">
        <v>40.650923311637001</v>
      </c>
      <c r="N2985">
        <v>-74.011225824139999</v>
      </c>
      <c r="O2985">
        <v>307</v>
      </c>
      <c r="P2985">
        <v>38</v>
      </c>
    </row>
    <row r="2986" spans="1:16" hidden="1" x14ac:dyDescent="0.3">
      <c r="A2986">
        <v>40825993</v>
      </c>
      <c r="B2986" s="1" t="s">
        <v>5738</v>
      </c>
      <c r="C2986" t="s">
        <v>4408</v>
      </c>
      <c r="D2986" s="2">
        <v>788</v>
      </c>
      <c r="E2986" s="1" t="s">
        <v>4995</v>
      </c>
      <c r="F2986" s="2">
        <v>11216</v>
      </c>
      <c r="G2986" s="3">
        <v>7187357065</v>
      </c>
      <c r="H2986" s="1" t="s">
        <v>641</v>
      </c>
      <c r="I2986" t="s">
        <v>17</v>
      </c>
      <c r="J2986">
        <v>81</v>
      </c>
      <c r="K2986">
        <v>264</v>
      </c>
      <c r="L2986" s="18">
        <f>(((RestaurantData4[[#This Row],[FitScore]]/100)*RestaurantData4[[#This Row],[DailyCustAvg]])/3.5)*30</f>
        <v>1832.9142857142856</v>
      </c>
      <c r="M2986">
        <v>40.671811840147001</v>
      </c>
      <c r="N2986">
        <v>-73.950327682224</v>
      </c>
      <c r="O2986">
        <v>308</v>
      </c>
      <c r="P2986">
        <v>35</v>
      </c>
    </row>
    <row r="2987" spans="1:16" hidden="1" x14ac:dyDescent="0.3">
      <c r="A2987">
        <v>50098288</v>
      </c>
      <c r="B2987" s="1" t="s">
        <v>6100</v>
      </c>
      <c r="C2987" t="s">
        <v>4408</v>
      </c>
      <c r="D2987" s="2">
        <v>5114</v>
      </c>
      <c r="E2987" s="1" t="s">
        <v>5841</v>
      </c>
      <c r="F2987" s="2">
        <v>11219</v>
      </c>
      <c r="G2987" s="3">
        <v>7184385559</v>
      </c>
      <c r="H2987" s="1" t="s">
        <v>100</v>
      </c>
      <c r="I2987" t="s">
        <v>17</v>
      </c>
      <c r="J2987">
        <v>49</v>
      </c>
      <c r="K2987">
        <v>264</v>
      </c>
      <c r="L2987" s="18">
        <f>(((RestaurantData4[[#This Row],[FitScore]]/100)*RestaurantData4[[#This Row],[DailyCustAvg]])/3.5)*30</f>
        <v>1108.7999999999997</v>
      </c>
      <c r="M2987">
        <v>40.633763300687001</v>
      </c>
      <c r="N2987">
        <v>-73.993439181713001</v>
      </c>
      <c r="O2987">
        <v>312</v>
      </c>
      <c r="P2987">
        <v>44</v>
      </c>
    </row>
    <row r="2988" spans="1:16" hidden="1" x14ac:dyDescent="0.3">
      <c r="A2988">
        <v>50093229</v>
      </c>
      <c r="B2988" s="1" t="s">
        <v>6160</v>
      </c>
      <c r="C2988" t="s">
        <v>4408</v>
      </c>
      <c r="D2988" s="2">
        <v>5021</v>
      </c>
      <c r="E2988" s="1" t="s">
        <v>383</v>
      </c>
      <c r="F2988" s="2">
        <v>11220</v>
      </c>
      <c r="G2988" s="3">
        <v>3477259412</v>
      </c>
      <c r="H2988" s="1" t="s">
        <v>188</v>
      </c>
      <c r="I2988" t="s">
        <v>17</v>
      </c>
      <c r="J2988">
        <v>73</v>
      </c>
      <c r="K2988">
        <v>264</v>
      </c>
      <c r="L2988" s="18">
        <f>(((RestaurantData4[[#This Row],[FitScore]]/100)*RestaurantData4[[#This Row],[DailyCustAvg]])/3.5)*30</f>
        <v>1651.8857142857141</v>
      </c>
      <c r="M2988">
        <v>40.640941028227999</v>
      </c>
      <c r="N2988">
        <v>-74.003873498762005</v>
      </c>
      <c r="O2988">
        <v>312</v>
      </c>
      <c r="P2988">
        <v>38</v>
      </c>
    </row>
    <row r="2989" spans="1:16" hidden="1" x14ac:dyDescent="0.3">
      <c r="A2989">
        <v>50048227</v>
      </c>
      <c r="B2989" s="1" t="s">
        <v>6292</v>
      </c>
      <c r="C2989" t="s">
        <v>4408</v>
      </c>
      <c r="D2989" s="2">
        <v>1108</v>
      </c>
      <c r="E2989" s="1" t="s">
        <v>6121</v>
      </c>
      <c r="F2989" s="2">
        <v>11218</v>
      </c>
      <c r="G2989" s="3">
        <v>7182873101</v>
      </c>
      <c r="H2989" s="1" t="s">
        <v>16</v>
      </c>
      <c r="J2989">
        <v>82</v>
      </c>
      <c r="K2989">
        <v>264</v>
      </c>
      <c r="L2989" s="18">
        <f>(((RestaurantData4[[#This Row],[FitScore]]/100)*RestaurantData4[[#This Row],[DailyCustAvg]])/3.5)*30</f>
        <v>1855.5428571428572</v>
      </c>
      <c r="M2989">
        <v>40.639717865243</v>
      </c>
      <c r="N2989">
        <v>-73.967729844342003</v>
      </c>
      <c r="O2989">
        <v>314</v>
      </c>
      <c r="P2989">
        <v>40</v>
      </c>
    </row>
    <row r="2990" spans="1:16" hidden="1" x14ac:dyDescent="0.3">
      <c r="A2990">
        <v>50000942</v>
      </c>
      <c r="B2990" s="1" t="s">
        <v>6573</v>
      </c>
      <c r="C2990" t="s">
        <v>4408</v>
      </c>
      <c r="D2990" s="2">
        <v>1594</v>
      </c>
      <c r="E2990" s="1" t="s">
        <v>6529</v>
      </c>
      <c r="F2990" s="2">
        <v>11236</v>
      </c>
      <c r="G2990" s="3">
        <v>9176580844</v>
      </c>
      <c r="H2990" s="1" t="s">
        <v>86</v>
      </c>
      <c r="I2990" t="s">
        <v>21</v>
      </c>
      <c r="J2990">
        <v>61</v>
      </c>
      <c r="K2990">
        <v>264</v>
      </c>
      <c r="L2990" s="18">
        <f>(((RestaurantData4[[#This Row],[FitScore]]/100)*RestaurantData4[[#This Row],[DailyCustAvg]])/3.5)*30</f>
        <v>1380.3428571428569</v>
      </c>
      <c r="M2990">
        <v>40.642068523298001</v>
      </c>
      <c r="N2990">
        <v>-73.898923366426004</v>
      </c>
      <c r="O2990">
        <v>318</v>
      </c>
      <c r="P2990">
        <v>46</v>
      </c>
    </row>
    <row r="2991" spans="1:16" hidden="1" x14ac:dyDescent="0.3">
      <c r="A2991">
        <v>50099815</v>
      </c>
      <c r="B2991" s="1" t="s">
        <v>6678</v>
      </c>
      <c r="C2991" t="s">
        <v>6631</v>
      </c>
      <c r="D2991" s="2">
        <v>3101</v>
      </c>
      <c r="E2991" s="1" t="s">
        <v>6679</v>
      </c>
      <c r="F2991" s="2">
        <v>11106</v>
      </c>
      <c r="G2991" s="3">
        <v>6464173171</v>
      </c>
      <c r="H2991" s="1" t="s">
        <v>16</v>
      </c>
      <c r="I2991" t="s">
        <v>17</v>
      </c>
      <c r="J2991">
        <v>74</v>
      </c>
      <c r="K2991">
        <v>264</v>
      </c>
      <c r="L2991" s="18">
        <f>(((RestaurantData4[[#This Row],[FitScore]]/100)*RestaurantData4[[#This Row],[DailyCustAvg]])/3.5)*30</f>
        <v>1674.5142857142857</v>
      </c>
      <c r="M2991">
        <v>40.769441222280001</v>
      </c>
      <c r="N2991">
        <v>-73.935297381788999</v>
      </c>
      <c r="O2991">
        <v>401</v>
      </c>
      <c r="P2991">
        <v>26</v>
      </c>
    </row>
    <row r="2992" spans="1:16" hidden="1" x14ac:dyDescent="0.3">
      <c r="A2992">
        <v>50069734</v>
      </c>
      <c r="B2992" s="1" t="s">
        <v>7064</v>
      </c>
      <c r="C2992" t="s">
        <v>6631</v>
      </c>
      <c r="D2992" s="2">
        <v>3756</v>
      </c>
      <c r="E2992" s="1" t="s">
        <v>7063</v>
      </c>
      <c r="F2992" s="2">
        <v>11372</v>
      </c>
      <c r="G2992" s="3">
        <v>3479721965</v>
      </c>
      <c r="H2992" s="1" t="s">
        <v>66</v>
      </c>
      <c r="I2992" t="s">
        <v>21</v>
      </c>
      <c r="J2992">
        <v>87</v>
      </c>
      <c r="K2992">
        <v>264</v>
      </c>
      <c r="L2992" s="18">
        <f>(((RestaurantData4[[#This Row],[FitScore]]/100)*RestaurantData4[[#This Row],[DailyCustAvg]])/3.5)*30</f>
        <v>1968.6857142857143</v>
      </c>
      <c r="M2992">
        <v>40.747623098085</v>
      </c>
      <c r="N2992">
        <v>-73.891595027492002</v>
      </c>
      <c r="O2992">
        <v>403</v>
      </c>
      <c r="P2992">
        <v>25</v>
      </c>
    </row>
    <row r="2993" spans="1:16" hidden="1" x14ac:dyDescent="0.3">
      <c r="A2993">
        <v>50058511</v>
      </c>
      <c r="B2993" s="1" t="s">
        <v>7151</v>
      </c>
      <c r="C2993" t="s">
        <v>6631</v>
      </c>
      <c r="D2993" s="2">
        <v>9210</v>
      </c>
      <c r="E2993" s="1" t="s">
        <v>7092</v>
      </c>
      <c r="F2993" s="2">
        <v>11373</v>
      </c>
      <c r="G2993" s="3">
        <v>7187603778</v>
      </c>
      <c r="H2993" s="1" t="s">
        <v>29</v>
      </c>
      <c r="I2993" t="s">
        <v>17</v>
      </c>
      <c r="J2993">
        <v>89</v>
      </c>
      <c r="K2993">
        <v>264</v>
      </c>
      <c r="L2993" s="18">
        <f>(((RestaurantData4[[#This Row],[FitScore]]/100)*RestaurantData4[[#This Row],[DailyCustAvg]])/3.5)*30</f>
        <v>2013.9428571428571</v>
      </c>
      <c r="M2993">
        <v>40.742429211157003</v>
      </c>
      <c r="N2993">
        <v>-73.872163078490999</v>
      </c>
      <c r="O2993">
        <v>404</v>
      </c>
      <c r="P2993">
        <v>25</v>
      </c>
    </row>
    <row r="2994" spans="1:16" hidden="1" x14ac:dyDescent="0.3">
      <c r="A2994">
        <v>41601770</v>
      </c>
      <c r="B2994" s="1" t="s">
        <v>7158</v>
      </c>
      <c r="C2994" t="s">
        <v>6631</v>
      </c>
      <c r="D2994" s="2">
        <v>10428</v>
      </c>
      <c r="E2994" s="1" t="s">
        <v>6934</v>
      </c>
      <c r="F2994" s="2">
        <v>11368</v>
      </c>
      <c r="G2994" s="3">
        <v>7188033846</v>
      </c>
      <c r="H2994" s="1" t="s">
        <v>242</v>
      </c>
      <c r="I2994" t="s">
        <v>21</v>
      </c>
      <c r="J2994">
        <v>88</v>
      </c>
      <c r="K2994">
        <v>264</v>
      </c>
      <c r="L2994" s="18">
        <f>(((RestaurantData4[[#This Row],[FitScore]]/100)*RestaurantData4[[#This Row],[DailyCustAvg]])/3.5)*30</f>
        <v>1991.3142857142857</v>
      </c>
      <c r="M2994">
        <v>40.750164201918999</v>
      </c>
      <c r="N2994">
        <v>-73.860587944209996</v>
      </c>
      <c r="O2994">
        <v>404</v>
      </c>
      <c r="P2994">
        <v>21</v>
      </c>
    </row>
    <row r="2995" spans="1:16" hidden="1" x14ac:dyDescent="0.3">
      <c r="A2995">
        <v>50044550</v>
      </c>
      <c r="B2995" s="1" t="s">
        <v>7382</v>
      </c>
      <c r="C2995" t="s">
        <v>6631</v>
      </c>
      <c r="D2995" s="2">
        <v>3717</v>
      </c>
      <c r="E2995" s="1" t="s">
        <v>7383</v>
      </c>
      <c r="F2995" s="2">
        <v>11354</v>
      </c>
      <c r="G2995" s="3">
        <v>7188865595</v>
      </c>
      <c r="H2995" s="1" t="s">
        <v>242</v>
      </c>
      <c r="I2995" t="s">
        <v>21</v>
      </c>
      <c r="J2995">
        <v>59</v>
      </c>
      <c r="K2995">
        <v>264</v>
      </c>
      <c r="L2995" s="18">
        <f>(((RestaurantData4[[#This Row],[FitScore]]/100)*RestaurantData4[[#This Row],[DailyCustAvg]])/3.5)*30</f>
        <v>1335.0857142857142</v>
      </c>
      <c r="M2995">
        <v>40.760274023129</v>
      </c>
      <c r="N2995">
        <v>-73.832493748595994</v>
      </c>
      <c r="O2995">
        <v>407</v>
      </c>
      <c r="P2995">
        <v>20</v>
      </c>
    </row>
    <row r="2996" spans="1:16" hidden="1" x14ac:dyDescent="0.3">
      <c r="A2996">
        <v>50073086</v>
      </c>
      <c r="B2996" s="1" t="s">
        <v>7510</v>
      </c>
      <c r="C2996" t="s">
        <v>6631</v>
      </c>
      <c r="D2996" s="2">
        <v>14604</v>
      </c>
      <c r="E2996" s="1" t="s">
        <v>7122</v>
      </c>
      <c r="F2996" s="2">
        <v>11355</v>
      </c>
      <c r="G2996" s="3">
        <v>7188861491</v>
      </c>
      <c r="H2996" s="1" t="s">
        <v>276</v>
      </c>
      <c r="I2996" t="s">
        <v>21</v>
      </c>
      <c r="J2996">
        <v>54</v>
      </c>
      <c r="K2996">
        <v>264</v>
      </c>
      <c r="L2996" s="18">
        <f>(((RestaurantData4[[#This Row],[FitScore]]/100)*RestaurantData4[[#This Row],[DailyCustAvg]])/3.5)*30</f>
        <v>1221.9428571428573</v>
      </c>
      <c r="M2996">
        <v>40.754897645684999</v>
      </c>
      <c r="N2996">
        <v>-73.816734024164006</v>
      </c>
      <c r="O2996">
        <v>407</v>
      </c>
      <c r="P2996">
        <v>20</v>
      </c>
    </row>
    <row r="2997" spans="1:16" hidden="1" x14ac:dyDescent="0.3">
      <c r="A2997">
        <v>50095592</v>
      </c>
      <c r="B2997" s="1" t="s">
        <v>7950</v>
      </c>
      <c r="C2997" t="s">
        <v>6631</v>
      </c>
      <c r="D2997" s="2">
        <v>21828</v>
      </c>
      <c r="E2997" s="1" t="s">
        <v>7845</v>
      </c>
      <c r="F2997" s="2">
        <v>11413</v>
      </c>
      <c r="G2997" s="3">
        <v>9173750094</v>
      </c>
      <c r="H2997" s="1" t="s">
        <v>2871</v>
      </c>
      <c r="I2997" t="s">
        <v>21</v>
      </c>
      <c r="J2997">
        <v>83</v>
      </c>
      <c r="K2997">
        <v>264</v>
      </c>
      <c r="L2997" s="18">
        <f>(((RestaurantData4[[#This Row],[FitScore]]/100)*RestaurantData4[[#This Row],[DailyCustAvg]])/3.5)*30</f>
        <v>1878.1714285714284</v>
      </c>
      <c r="M2997">
        <v>40.679533839601</v>
      </c>
      <c r="N2997">
        <v>-73.750949438491006</v>
      </c>
      <c r="O2997">
        <v>413</v>
      </c>
      <c r="P2997">
        <v>31</v>
      </c>
    </row>
    <row r="2998" spans="1:16" x14ac:dyDescent="0.3">
      <c r="A2998">
        <v>50003000</v>
      </c>
      <c r="B2998" s="1" t="s">
        <v>1665</v>
      </c>
      <c r="C2998" t="s">
        <v>14</v>
      </c>
      <c r="D2998" s="2">
        <v>555</v>
      </c>
      <c r="E2998" s="1" t="s">
        <v>1357</v>
      </c>
      <c r="F2998" s="2">
        <v>10036</v>
      </c>
      <c r="G2998" s="3">
        <v>6467073789</v>
      </c>
      <c r="H2998" s="1" t="s">
        <v>56</v>
      </c>
      <c r="I2998" t="s">
        <v>21</v>
      </c>
      <c r="J2998">
        <v>99</v>
      </c>
      <c r="K2998">
        <v>195</v>
      </c>
      <c r="L2998" s="18">
        <f>(((RestaurantData4[[#This Row],[FitScore]]/100)*RestaurantData4[[#This Row],[DailyCustAvg]])/3.5)*30</f>
        <v>1654.7142857142858</v>
      </c>
      <c r="M2998">
        <v>40.760363300205</v>
      </c>
      <c r="N2998">
        <v>-73.997213280737</v>
      </c>
      <c r="O2998">
        <v>104</v>
      </c>
      <c r="P2998">
        <v>3</v>
      </c>
    </row>
    <row r="2999" spans="1:16" hidden="1" x14ac:dyDescent="0.3">
      <c r="A2999">
        <v>50040555</v>
      </c>
      <c r="B2999" s="1" t="s">
        <v>291</v>
      </c>
      <c r="C2999" t="s">
        <v>14</v>
      </c>
      <c r="D2999" s="2">
        <v>185</v>
      </c>
      <c r="E2999" s="1" t="s">
        <v>47</v>
      </c>
      <c r="F2999" s="2">
        <v>10013</v>
      </c>
      <c r="G2999" s="3">
        <v>2124312877</v>
      </c>
      <c r="H2999" s="1" t="s">
        <v>56</v>
      </c>
      <c r="I2999" t="s">
        <v>17</v>
      </c>
      <c r="J2999">
        <v>97</v>
      </c>
      <c r="K2999">
        <v>263</v>
      </c>
      <c r="L2999" s="18">
        <f>(((RestaurantData4[[#This Row],[FitScore]]/100)*RestaurantData4[[#This Row],[DailyCustAvg]])/3.5)*30</f>
        <v>2186.6571428571428</v>
      </c>
      <c r="M2999">
        <v>40.718167867208003</v>
      </c>
      <c r="N2999">
        <v>-74.007113883225998</v>
      </c>
      <c r="O2999">
        <v>101</v>
      </c>
      <c r="P2999">
        <v>1</v>
      </c>
    </row>
    <row r="3000" spans="1:16" hidden="1" x14ac:dyDescent="0.3">
      <c r="A3000">
        <v>50088371</v>
      </c>
      <c r="B3000" s="1" t="s">
        <v>372</v>
      </c>
      <c r="C3000" t="s">
        <v>14</v>
      </c>
      <c r="D3000" s="2">
        <v>57</v>
      </c>
      <c r="E3000" s="1" t="s">
        <v>373</v>
      </c>
      <c r="F3000" s="2">
        <v>10014</v>
      </c>
      <c r="G3000" s="3">
        <v>2126756879</v>
      </c>
      <c r="H3000" s="1" t="s">
        <v>16</v>
      </c>
      <c r="I3000" t="s">
        <v>17</v>
      </c>
      <c r="J3000">
        <v>95</v>
      </c>
      <c r="K3000">
        <v>263</v>
      </c>
      <c r="L3000" s="18">
        <f>(((RestaurantData4[[#This Row],[FitScore]]/100)*RestaurantData4[[#This Row],[DailyCustAvg]])/3.5)*30</f>
        <v>2141.5714285714284</v>
      </c>
      <c r="M3000">
        <v>40.733102311231001</v>
      </c>
      <c r="N3000">
        <v>-74.003398978554998</v>
      </c>
      <c r="O3000">
        <v>102</v>
      </c>
      <c r="P3000">
        <v>3</v>
      </c>
    </row>
    <row r="3001" spans="1:16" hidden="1" x14ac:dyDescent="0.3">
      <c r="A3001">
        <v>50047147</v>
      </c>
      <c r="B3001" s="1" t="s">
        <v>518</v>
      </c>
      <c r="C3001" t="s">
        <v>14</v>
      </c>
      <c r="D3001" s="2">
        <v>234</v>
      </c>
      <c r="E3001" s="1" t="s">
        <v>489</v>
      </c>
      <c r="F3001" s="2">
        <v>10014</v>
      </c>
      <c r="G3001" s="3">
        <v>2123210298</v>
      </c>
      <c r="H3001" s="1" t="s">
        <v>16</v>
      </c>
      <c r="I3001" t="s">
        <v>17</v>
      </c>
      <c r="J3001">
        <v>96</v>
      </c>
      <c r="K3001">
        <v>263</v>
      </c>
      <c r="L3001" s="18">
        <f>(((RestaurantData4[[#This Row],[FitScore]]/100)*RestaurantData4[[#This Row],[DailyCustAvg]])/3.5)*30</f>
        <v>2164.1142857142854</v>
      </c>
      <c r="M3001">
        <v>40.734342955713998</v>
      </c>
      <c r="N3001">
        <v>-74.003009342992002</v>
      </c>
      <c r="O3001">
        <v>102</v>
      </c>
      <c r="P3001">
        <v>3</v>
      </c>
    </row>
    <row r="3002" spans="1:16" hidden="1" x14ac:dyDescent="0.3">
      <c r="A3002">
        <v>50103234</v>
      </c>
      <c r="B3002" s="1" t="s">
        <v>527</v>
      </c>
      <c r="C3002" t="s">
        <v>14</v>
      </c>
      <c r="D3002" s="2">
        <v>29</v>
      </c>
      <c r="E3002" s="1" t="s">
        <v>436</v>
      </c>
      <c r="F3002" s="2">
        <v>10014</v>
      </c>
      <c r="G3002" s="3">
        <v>9172256067</v>
      </c>
      <c r="H3002" s="1" t="s">
        <v>16</v>
      </c>
      <c r="I3002" t="s">
        <v>17</v>
      </c>
      <c r="J3002">
        <v>95</v>
      </c>
      <c r="K3002">
        <v>263</v>
      </c>
      <c r="L3002" s="18">
        <f>(((RestaurantData4[[#This Row],[FitScore]]/100)*RestaurantData4[[#This Row],[DailyCustAvg]])/3.5)*30</f>
        <v>2141.5714285714284</v>
      </c>
      <c r="M3002">
        <v>40.740051869142</v>
      </c>
      <c r="N3002">
        <v>-74.007339964205997</v>
      </c>
      <c r="O3002">
        <v>102</v>
      </c>
      <c r="P3002">
        <v>3</v>
      </c>
    </row>
    <row r="3003" spans="1:16" hidden="1" x14ac:dyDescent="0.3">
      <c r="A3003">
        <v>50077945</v>
      </c>
      <c r="B3003" s="1" t="s">
        <v>647</v>
      </c>
      <c r="C3003" t="s">
        <v>14</v>
      </c>
      <c r="D3003" s="2">
        <v>290</v>
      </c>
      <c r="E3003" s="1" t="s">
        <v>220</v>
      </c>
      <c r="F3003" s="2">
        <v>10013</v>
      </c>
      <c r="G3003" s="3">
        <v>9176393996</v>
      </c>
      <c r="H3003" s="1" t="s">
        <v>24</v>
      </c>
      <c r="I3003" t="s">
        <v>17</v>
      </c>
      <c r="J3003">
        <v>96</v>
      </c>
      <c r="K3003">
        <v>263</v>
      </c>
      <c r="L3003" s="18">
        <f>(((RestaurantData4[[#This Row],[FitScore]]/100)*RestaurantData4[[#This Row],[DailyCustAvg]])/3.5)*30</f>
        <v>2164.1142857142854</v>
      </c>
      <c r="M3003">
        <v>40.725515577654001</v>
      </c>
      <c r="N3003">
        <v>-74.007601729696006</v>
      </c>
      <c r="O3003">
        <v>102</v>
      </c>
      <c r="P3003">
        <v>3</v>
      </c>
    </row>
    <row r="3004" spans="1:16" x14ac:dyDescent="0.3">
      <c r="A3004">
        <v>50102363</v>
      </c>
      <c r="B3004" s="1" t="s">
        <v>1623</v>
      </c>
      <c r="C3004" t="s">
        <v>14</v>
      </c>
      <c r="D3004" s="2">
        <v>691</v>
      </c>
      <c r="E3004" s="1" t="s">
        <v>1351</v>
      </c>
      <c r="F3004" s="2">
        <v>10036</v>
      </c>
      <c r="G3004" s="3">
        <v>2127571010</v>
      </c>
      <c r="H3004" s="1" t="s">
        <v>16</v>
      </c>
      <c r="I3004" t="s">
        <v>21</v>
      </c>
      <c r="J3004">
        <v>99</v>
      </c>
      <c r="K3004">
        <v>190</v>
      </c>
      <c r="L3004" s="18">
        <f>(((RestaurantData4[[#This Row],[FitScore]]/100)*RestaurantData4[[#This Row],[DailyCustAvg]])/3.5)*30</f>
        <v>1612.2857142857142</v>
      </c>
      <c r="M3004">
        <v>40.763116109393003</v>
      </c>
      <c r="N3004">
        <v>-73.992942665537001</v>
      </c>
      <c r="O3004">
        <v>104</v>
      </c>
      <c r="P3004">
        <v>3</v>
      </c>
    </row>
    <row r="3005" spans="1:16" x14ac:dyDescent="0.3">
      <c r="A3005">
        <v>50013768</v>
      </c>
      <c r="B3005" s="1" t="s">
        <v>1689</v>
      </c>
      <c r="C3005" t="s">
        <v>14</v>
      </c>
      <c r="D3005" s="2">
        <v>351</v>
      </c>
      <c r="E3005" s="1" t="s">
        <v>1357</v>
      </c>
      <c r="F3005" s="2">
        <v>10036</v>
      </c>
      <c r="G3005" s="3">
        <v>2129918945</v>
      </c>
      <c r="H3005" s="1" t="s">
        <v>168</v>
      </c>
      <c r="I3005" t="s">
        <v>21</v>
      </c>
      <c r="J3005">
        <v>100</v>
      </c>
      <c r="K3005">
        <v>190</v>
      </c>
      <c r="L3005" s="18">
        <f>(((RestaurantData4[[#This Row],[FitScore]]/100)*RestaurantData4[[#This Row],[DailyCustAvg]])/3.5)*30</f>
        <v>1628.5714285714284</v>
      </c>
      <c r="M3005">
        <v>40.757840565564003</v>
      </c>
      <c r="N3005">
        <v>-73.991228665335996</v>
      </c>
      <c r="O3005">
        <v>104</v>
      </c>
      <c r="P3005">
        <v>3</v>
      </c>
    </row>
    <row r="3006" spans="1:16" x14ac:dyDescent="0.3">
      <c r="A3006">
        <v>50043374</v>
      </c>
      <c r="B3006" s="1" t="s">
        <v>1736</v>
      </c>
      <c r="C3006" t="s">
        <v>14</v>
      </c>
      <c r="D3006" s="2">
        <v>500</v>
      </c>
      <c r="E3006" s="1" t="s">
        <v>1355</v>
      </c>
      <c r="F3006" s="2">
        <v>10036</v>
      </c>
      <c r="G3006" s="3">
        <v>9178868425</v>
      </c>
      <c r="H3006" s="1" t="s">
        <v>16</v>
      </c>
      <c r="I3006" t="s">
        <v>21</v>
      </c>
      <c r="J3006">
        <v>99</v>
      </c>
      <c r="K3006">
        <v>190</v>
      </c>
      <c r="L3006" s="18">
        <f>(((RestaurantData4[[#This Row],[FitScore]]/100)*RestaurantData4[[#This Row],[DailyCustAvg]])/3.5)*30</f>
        <v>1612.2857142857142</v>
      </c>
      <c r="M3006">
        <v>40.760333036847001</v>
      </c>
      <c r="N3006">
        <v>-73.995094365605993</v>
      </c>
      <c r="O3006">
        <v>104</v>
      </c>
      <c r="P3006">
        <v>3</v>
      </c>
    </row>
    <row r="3007" spans="1:16" hidden="1" x14ac:dyDescent="0.3">
      <c r="A3007">
        <v>50008104</v>
      </c>
      <c r="B3007" s="1" t="s">
        <v>1557</v>
      </c>
      <c r="C3007" t="s">
        <v>14</v>
      </c>
      <c r="D3007" s="2">
        <v>761</v>
      </c>
      <c r="E3007" s="1" t="s">
        <v>385</v>
      </c>
      <c r="F3007" s="2">
        <v>10019</v>
      </c>
      <c r="G3007" s="3">
        <v>2129751000</v>
      </c>
      <c r="H3007" s="1" t="s">
        <v>16</v>
      </c>
      <c r="I3007" t="s">
        <v>17</v>
      </c>
      <c r="J3007">
        <v>100</v>
      </c>
      <c r="K3007">
        <v>263</v>
      </c>
      <c r="L3007" s="18">
        <f>(((RestaurantData4[[#This Row],[FitScore]]/100)*RestaurantData4[[#This Row],[DailyCustAvg]])/3.5)*30</f>
        <v>2254.2857142857142</v>
      </c>
      <c r="M3007">
        <v>40.764246580406002</v>
      </c>
      <c r="N3007">
        <v>-73.988401226584003</v>
      </c>
      <c r="O3007">
        <v>104</v>
      </c>
      <c r="P3007">
        <v>3</v>
      </c>
    </row>
    <row r="3008" spans="1:16" x14ac:dyDescent="0.3">
      <c r="A3008">
        <v>40384671</v>
      </c>
      <c r="B3008" s="1" t="s">
        <v>1450</v>
      </c>
      <c r="C3008" t="s">
        <v>14</v>
      </c>
      <c r="D3008" s="2">
        <v>414</v>
      </c>
      <c r="E3008" s="1" t="s">
        <v>1357</v>
      </c>
      <c r="F3008" s="2">
        <v>10036</v>
      </c>
      <c r="G3008" s="3">
        <v>2125941925</v>
      </c>
      <c r="H3008" s="1" t="s">
        <v>58</v>
      </c>
      <c r="I3008" t="s">
        <v>21</v>
      </c>
      <c r="J3008">
        <v>99</v>
      </c>
      <c r="K3008">
        <v>189</v>
      </c>
      <c r="L3008" s="18">
        <f>(((RestaurantData4[[#This Row],[FitScore]]/100)*RestaurantData4[[#This Row],[DailyCustAvg]])/3.5)*30</f>
        <v>1603.7999999999997</v>
      </c>
      <c r="M3008">
        <v>40.758705305753999</v>
      </c>
      <c r="N3008">
        <v>-73.993325757552995</v>
      </c>
      <c r="O3008">
        <v>104</v>
      </c>
      <c r="P3008">
        <v>3</v>
      </c>
    </row>
    <row r="3009" spans="1:16" hidden="1" x14ac:dyDescent="0.3">
      <c r="A3009">
        <v>41683066</v>
      </c>
      <c r="B3009" s="1" t="s">
        <v>1722</v>
      </c>
      <c r="C3009" t="s">
        <v>14</v>
      </c>
      <c r="D3009" s="2">
        <v>315</v>
      </c>
      <c r="E3009" s="1" t="s">
        <v>1487</v>
      </c>
      <c r="F3009" s="2">
        <v>10018</v>
      </c>
      <c r="G3009" s="3">
        <v>2127609072</v>
      </c>
      <c r="H3009" s="1" t="s">
        <v>183</v>
      </c>
      <c r="I3009" t="s">
        <v>17</v>
      </c>
      <c r="J3009">
        <v>100</v>
      </c>
      <c r="K3009">
        <v>263</v>
      </c>
      <c r="L3009" s="18">
        <f>(((RestaurantData4[[#This Row],[FitScore]]/100)*RestaurantData4[[#This Row],[DailyCustAvg]])/3.5)*30</f>
        <v>2254.2857142857142</v>
      </c>
      <c r="M3009">
        <v>40.755631082427001</v>
      </c>
      <c r="N3009">
        <v>-73.991882273743002</v>
      </c>
      <c r="O3009">
        <v>104</v>
      </c>
      <c r="P3009">
        <v>3</v>
      </c>
    </row>
    <row r="3010" spans="1:16" x14ac:dyDescent="0.3">
      <c r="A3010">
        <v>40813634</v>
      </c>
      <c r="B3010" s="1" t="s">
        <v>1655</v>
      </c>
      <c r="C3010" t="s">
        <v>14</v>
      </c>
      <c r="D3010" s="2">
        <v>650</v>
      </c>
      <c r="E3010" s="1" t="s">
        <v>1351</v>
      </c>
      <c r="F3010" s="2">
        <v>10036</v>
      </c>
      <c r="G3010" s="3">
        <v>2123970610</v>
      </c>
      <c r="H3010" s="1" t="s">
        <v>1612</v>
      </c>
      <c r="I3010" t="s">
        <v>21</v>
      </c>
      <c r="J3010">
        <v>99</v>
      </c>
      <c r="K3010">
        <v>188</v>
      </c>
      <c r="L3010" s="18">
        <f>(((RestaurantData4[[#This Row],[FitScore]]/100)*RestaurantData4[[#This Row],[DailyCustAvg]])/3.5)*30</f>
        <v>1595.3142857142859</v>
      </c>
      <c r="M3010">
        <v>40.762023740274003</v>
      </c>
      <c r="N3010">
        <v>-73.993708065757005</v>
      </c>
      <c r="O3010">
        <v>104</v>
      </c>
      <c r="P3010">
        <v>3</v>
      </c>
    </row>
    <row r="3011" spans="1:16" x14ac:dyDescent="0.3">
      <c r="A3011">
        <v>41570817</v>
      </c>
      <c r="B3011" s="1" t="s">
        <v>1637</v>
      </c>
      <c r="C3011" t="s">
        <v>14</v>
      </c>
      <c r="D3011" s="2">
        <v>311</v>
      </c>
      <c r="E3011" s="1" t="s">
        <v>1404</v>
      </c>
      <c r="F3011" s="2">
        <v>10036</v>
      </c>
      <c r="G3011" s="3">
        <v>2122454343</v>
      </c>
      <c r="H3011" s="1" t="s">
        <v>24</v>
      </c>
      <c r="I3011" t="s">
        <v>21</v>
      </c>
      <c r="J3011">
        <v>100</v>
      </c>
      <c r="K3011">
        <v>186</v>
      </c>
      <c r="L3011" s="18">
        <f>(((RestaurantData4[[#This Row],[FitScore]]/100)*RestaurantData4[[#This Row],[DailyCustAvg]])/3.5)*30</f>
        <v>1594.2857142857144</v>
      </c>
      <c r="M3011">
        <v>40.761301375789003</v>
      </c>
      <c r="N3011">
        <v>-73.987640075529995</v>
      </c>
      <c r="O3011">
        <v>104</v>
      </c>
      <c r="P3011">
        <v>3</v>
      </c>
    </row>
    <row r="3012" spans="1:16" x14ac:dyDescent="0.3">
      <c r="A3012">
        <v>50092997</v>
      </c>
      <c r="B3012" s="1" t="s">
        <v>1489</v>
      </c>
      <c r="C3012" t="s">
        <v>14</v>
      </c>
      <c r="D3012" s="2">
        <v>402</v>
      </c>
      <c r="E3012" s="1" t="s">
        <v>1355</v>
      </c>
      <c r="F3012" s="2">
        <v>10036</v>
      </c>
      <c r="G3012" s="3">
        <v>2125647272</v>
      </c>
      <c r="H3012" s="1" t="s">
        <v>24</v>
      </c>
      <c r="I3012" t="s">
        <v>21</v>
      </c>
      <c r="J3012">
        <v>100</v>
      </c>
      <c r="K3012">
        <v>182</v>
      </c>
      <c r="L3012" s="18">
        <f>(((RestaurantData4[[#This Row],[FitScore]]/100)*RestaurantData4[[#This Row],[DailyCustAvg]])/3.5)*30</f>
        <v>1560</v>
      </c>
      <c r="M3012">
        <v>40.759358525788997</v>
      </c>
      <c r="N3012">
        <v>-73.992787848733002</v>
      </c>
      <c r="O3012">
        <v>104</v>
      </c>
      <c r="P3012">
        <v>3</v>
      </c>
    </row>
    <row r="3013" spans="1:16" hidden="1" x14ac:dyDescent="0.3">
      <c r="A3013">
        <v>50003672</v>
      </c>
      <c r="B3013" s="1" t="s">
        <v>2001</v>
      </c>
      <c r="C3013" t="s">
        <v>14</v>
      </c>
      <c r="D3013" s="2">
        <v>309</v>
      </c>
      <c r="E3013" s="1" t="s">
        <v>1763</v>
      </c>
      <c r="F3013" s="2">
        <v>10017</v>
      </c>
      <c r="G3013" s="3">
        <v>2125337374</v>
      </c>
      <c r="H3013" s="1" t="s">
        <v>86</v>
      </c>
      <c r="J3013">
        <v>89</v>
      </c>
      <c r="K3013">
        <v>263</v>
      </c>
      <c r="L3013" s="18">
        <f>(((RestaurantData4[[#This Row],[FitScore]]/100)*RestaurantData4[[#This Row],[DailyCustAvg]])/3.5)*30</f>
        <v>2006.3142857142857</v>
      </c>
      <c r="M3013">
        <v>40.752492276944999</v>
      </c>
      <c r="N3013">
        <v>-73.979495499389003</v>
      </c>
      <c r="O3013">
        <v>105</v>
      </c>
      <c r="P3013">
        <v>4</v>
      </c>
    </row>
    <row r="3014" spans="1:16" x14ac:dyDescent="0.3">
      <c r="A3014">
        <v>50095793</v>
      </c>
      <c r="B3014" s="1" t="s">
        <v>1481</v>
      </c>
      <c r="C3014" t="s">
        <v>14</v>
      </c>
      <c r="D3014" s="2">
        <v>654</v>
      </c>
      <c r="E3014" s="1" t="s">
        <v>385</v>
      </c>
      <c r="F3014" s="2">
        <v>10036</v>
      </c>
      <c r="G3014" s="3">
        <v>2126219112</v>
      </c>
      <c r="H3014" s="1" t="s">
        <v>20</v>
      </c>
      <c r="I3014" t="s">
        <v>21</v>
      </c>
      <c r="J3014">
        <v>100</v>
      </c>
      <c r="K3014">
        <v>180</v>
      </c>
      <c r="L3014" s="18">
        <f>(((RestaurantData4[[#This Row],[FitScore]]/100)*RestaurantData4[[#This Row],[DailyCustAvg]])/3.5)*30</f>
        <v>1542.8571428571429</v>
      </c>
      <c r="M3014">
        <v>40.760749985872998</v>
      </c>
      <c r="N3014">
        <v>-73.990921451031994</v>
      </c>
      <c r="O3014">
        <v>104</v>
      </c>
      <c r="P3014">
        <v>3</v>
      </c>
    </row>
    <row r="3015" spans="1:16" ht="28.8" x14ac:dyDescent="0.3">
      <c r="A3015">
        <v>41444809</v>
      </c>
      <c r="B3015" s="1" t="s">
        <v>1652</v>
      </c>
      <c r="C3015" t="s">
        <v>14</v>
      </c>
      <c r="D3015" s="2">
        <v>653</v>
      </c>
      <c r="E3015" s="1" t="s">
        <v>1579</v>
      </c>
      <c r="F3015" s="2">
        <v>10036</v>
      </c>
      <c r="G3015" s="3">
        <v>2127572294</v>
      </c>
      <c r="H3015" s="1" t="s">
        <v>16</v>
      </c>
      <c r="I3015" t="s">
        <v>21</v>
      </c>
      <c r="J3015">
        <v>100</v>
      </c>
      <c r="K3015">
        <v>169</v>
      </c>
      <c r="L3015" s="18">
        <f>(((RestaurantData4[[#This Row],[FitScore]]/100)*RestaurantData4[[#This Row],[DailyCustAvg]])/3.5)*30</f>
        <v>1448.5714285714284</v>
      </c>
      <c r="M3015">
        <v>40.764310218481</v>
      </c>
      <c r="N3015">
        <v>-73.995783572888001</v>
      </c>
      <c r="O3015">
        <v>104</v>
      </c>
      <c r="P3015">
        <v>3</v>
      </c>
    </row>
    <row r="3016" spans="1:16" hidden="1" x14ac:dyDescent="0.3">
      <c r="A3016">
        <v>41037118</v>
      </c>
      <c r="B3016" s="1" t="s">
        <v>2242</v>
      </c>
      <c r="C3016" t="s">
        <v>14</v>
      </c>
      <c r="D3016" s="2">
        <v>235</v>
      </c>
      <c r="E3016" s="1" t="s">
        <v>1398</v>
      </c>
      <c r="F3016" s="2">
        <v>10036</v>
      </c>
      <c r="G3016" s="3">
        <v>2128274116</v>
      </c>
      <c r="H3016" s="1" t="s">
        <v>16</v>
      </c>
      <c r="I3016" t="s">
        <v>17</v>
      </c>
      <c r="J3016">
        <v>86</v>
      </c>
      <c r="K3016">
        <v>263</v>
      </c>
      <c r="L3016" s="18">
        <f>(((RestaurantData4[[#This Row],[FitScore]]/100)*RestaurantData4[[#This Row],[DailyCustAvg]])/3.5)*30</f>
        <v>1938.6857142857143</v>
      </c>
      <c r="M3016">
        <v>40.759124635911</v>
      </c>
      <c r="N3016">
        <v>-73.986348218206004</v>
      </c>
      <c r="O3016">
        <v>105</v>
      </c>
      <c r="P3016">
        <v>3</v>
      </c>
    </row>
    <row r="3017" spans="1:16" x14ac:dyDescent="0.3">
      <c r="A3017">
        <v>50069442</v>
      </c>
      <c r="B3017" s="1" t="s">
        <v>1359</v>
      </c>
      <c r="C3017" t="s">
        <v>14</v>
      </c>
      <c r="D3017" s="2">
        <v>689</v>
      </c>
      <c r="E3017" s="1" t="s">
        <v>385</v>
      </c>
      <c r="F3017" s="2">
        <v>10036</v>
      </c>
      <c r="G3017" s="3">
        <v>2122450800</v>
      </c>
      <c r="H3017" s="1" t="s">
        <v>186</v>
      </c>
      <c r="I3017" t="s">
        <v>21</v>
      </c>
      <c r="J3017">
        <v>99</v>
      </c>
      <c r="K3017">
        <v>165</v>
      </c>
      <c r="L3017" s="18">
        <f>(((RestaurantData4[[#This Row],[FitScore]]/100)*RestaurantData4[[#This Row],[DailyCustAvg]])/3.5)*30</f>
        <v>1400.1428571428571</v>
      </c>
      <c r="M3017">
        <v>40.761864293045001</v>
      </c>
      <c r="N3017">
        <v>-73.990137967261006</v>
      </c>
      <c r="O3017">
        <v>104</v>
      </c>
      <c r="P3017">
        <v>3</v>
      </c>
    </row>
    <row r="3018" spans="1:16" x14ac:dyDescent="0.3">
      <c r="A3018">
        <v>41644987</v>
      </c>
      <c r="B3018" s="1" t="s">
        <v>1369</v>
      </c>
      <c r="C3018" t="s">
        <v>14</v>
      </c>
      <c r="D3018" s="2">
        <v>686</v>
      </c>
      <c r="E3018" s="1" t="s">
        <v>385</v>
      </c>
      <c r="F3018" s="2">
        <v>10036</v>
      </c>
      <c r="G3018" s="3">
        <v>2122456060</v>
      </c>
      <c r="H3018" s="1" t="s">
        <v>24</v>
      </c>
      <c r="I3018" t="s">
        <v>21</v>
      </c>
      <c r="J3018">
        <v>99</v>
      </c>
      <c r="K3018">
        <v>160</v>
      </c>
      <c r="L3018" s="18">
        <f>(((RestaurantData4[[#This Row],[FitScore]]/100)*RestaurantData4[[#This Row],[DailyCustAvg]])/3.5)*30</f>
        <v>1357.7142857142858</v>
      </c>
      <c r="M3018">
        <v>40.761823121985003</v>
      </c>
      <c r="N3018">
        <v>-73.9901415832</v>
      </c>
      <c r="O3018">
        <v>104</v>
      </c>
      <c r="P3018">
        <v>3</v>
      </c>
    </row>
    <row r="3019" spans="1:16" x14ac:dyDescent="0.3">
      <c r="A3019">
        <v>50087521</v>
      </c>
      <c r="B3019" s="1" t="s">
        <v>1553</v>
      </c>
      <c r="C3019" t="s">
        <v>14</v>
      </c>
      <c r="D3019" s="2">
        <v>642</v>
      </c>
      <c r="E3019" s="1" t="s">
        <v>385</v>
      </c>
      <c r="F3019" s="2">
        <v>10036</v>
      </c>
      <c r="G3019" s="3">
        <v>2122451451</v>
      </c>
      <c r="H3019" s="1" t="s">
        <v>202</v>
      </c>
      <c r="I3019" t="s">
        <v>21</v>
      </c>
      <c r="J3019">
        <v>99</v>
      </c>
      <c r="K3019">
        <v>156</v>
      </c>
      <c r="L3019" s="18">
        <f>(((RestaurantData4[[#This Row],[FitScore]]/100)*RestaurantData4[[#This Row],[DailyCustAvg]])/3.5)*30</f>
        <v>1323.7714285714287</v>
      </c>
      <c r="M3019">
        <v>40.760483759849002</v>
      </c>
      <c r="N3019">
        <v>-73.991120023519002</v>
      </c>
      <c r="O3019">
        <v>104</v>
      </c>
      <c r="P3019">
        <v>3</v>
      </c>
    </row>
    <row r="3020" spans="1:16" x14ac:dyDescent="0.3">
      <c r="A3020">
        <v>41624530</v>
      </c>
      <c r="B3020" s="1" t="s">
        <v>1644</v>
      </c>
      <c r="C3020" t="s">
        <v>14</v>
      </c>
      <c r="D3020" s="2">
        <v>604</v>
      </c>
      <c r="E3020" s="1" t="s">
        <v>1351</v>
      </c>
      <c r="F3020" s="2">
        <v>10036</v>
      </c>
      <c r="G3020" s="3">
        <v>2124592929</v>
      </c>
      <c r="H3020" s="1" t="s">
        <v>1645</v>
      </c>
      <c r="I3020" t="s">
        <v>21</v>
      </c>
      <c r="J3020">
        <v>100</v>
      </c>
      <c r="K3020">
        <v>151</v>
      </c>
      <c r="L3020" s="18">
        <f>(((RestaurantData4[[#This Row],[FitScore]]/100)*RestaurantData4[[#This Row],[DailyCustAvg]])/3.5)*30</f>
        <v>1294.2857142857144</v>
      </c>
      <c r="M3020">
        <v>40.760580050423997</v>
      </c>
      <c r="N3020">
        <v>-73.994762250178994</v>
      </c>
      <c r="O3020">
        <v>104</v>
      </c>
      <c r="P3020">
        <v>3</v>
      </c>
    </row>
    <row r="3021" spans="1:16" hidden="1" x14ac:dyDescent="0.3">
      <c r="A3021">
        <v>50009455</v>
      </c>
      <c r="B3021" s="1" t="s">
        <v>2901</v>
      </c>
      <c r="C3021" t="s">
        <v>14</v>
      </c>
      <c r="D3021" s="2">
        <v>532</v>
      </c>
      <c r="E3021" s="1" t="s">
        <v>2742</v>
      </c>
      <c r="F3021" s="2">
        <v>10024</v>
      </c>
      <c r="G3021" s="3">
        <v>2129334342</v>
      </c>
      <c r="H3021" s="1" t="s">
        <v>58</v>
      </c>
      <c r="I3021" t="s">
        <v>17</v>
      </c>
      <c r="J3021">
        <v>100</v>
      </c>
      <c r="K3021">
        <v>263</v>
      </c>
      <c r="L3021" s="18">
        <f>(((RestaurantData4[[#This Row],[FitScore]]/100)*RestaurantData4[[#This Row],[DailyCustAvg]])/3.5)*30</f>
        <v>2254.2857142857142</v>
      </c>
      <c r="M3021">
        <v>40.786221092635003</v>
      </c>
      <c r="N3021">
        <v>-73.972371111634999</v>
      </c>
      <c r="O3021">
        <v>107</v>
      </c>
      <c r="P3021">
        <v>6</v>
      </c>
    </row>
    <row r="3022" spans="1:16" x14ac:dyDescent="0.3">
      <c r="A3022">
        <v>50095347</v>
      </c>
      <c r="B3022" s="1" t="s">
        <v>2138</v>
      </c>
      <c r="C3022" t="s">
        <v>14</v>
      </c>
      <c r="D3022" s="2">
        <v>15</v>
      </c>
      <c r="E3022" s="1" t="s">
        <v>1760</v>
      </c>
      <c r="F3022" s="2">
        <v>10001</v>
      </c>
      <c r="G3022" s="3">
        <v>6462621103</v>
      </c>
      <c r="H3022" s="1" t="s">
        <v>56</v>
      </c>
      <c r="I3022" t="s">
        <v>21</v>
      </c>
      <c r="J3022">
        <v>85</v>
      </c>
      <c r="K3022">
        <v>344</v>
      </c>
      <c r="L3022" s="18">
        <f>(((RestaurantData4[[#This Row],[FitScore]]/100)*RestaurantData4[[#This Row],[DailyCustAvg]])/3.5)*30</f>
        <v>2506.2857142857138</v>
      </c>
      <c r="M3022">
        <v>40.747442915432998</v>
      </c>
      <c r="N3022">
        <v>-73.986170169402001</v>
      </c>
      <c r="O3022">
        <v>105</v>
      </c>
      <c r="P3022">
        <v>4</v>
      </c>
    </row>
    <row r="3023" spans="1:16" hidden="1" x14ac:dyDescent="0.3">
      <c r="A3023">
        <v>50072107</v>
      </c>
      <c r="B3023" s="1" t="s">
        <v>3262</v>
      </c>
      <c r="C3023" t="s">
        <v>14</v>
      </c>
      <c r="D3023" s="2">
        <v>1596</v>
      </c>
      <c r="E3023" s="1" t="s">
        <v>2728</v>
      </c>
      <c r="F3023" s="2">
        <v>10031</v>
      </c>
      <c r="G3023" s="3">
        <v>6466926675</v>
      </c>
      <c r="H3023" s="1" t="s">
        <v>202</v>
      </c>
      <c r="I3023" t="s">
        <v>17</v>
      </c>
      <c r="J3023">
        <v>86</v>
      </c>
      <c r="K3023">
        <v>263</v>
      </c>
      <c r="L3023" s="18">
        <f>(((RestaurantData4[[#This Row],[FitScore]]/100)*RestaurantData4[[#This Row],[DailyCustAvg]])/3.5)*30</f>
        <v>1938.6857142857143</v>
      </c>
      <c r="M3023">
        <v>40.821269665548002</v>
      </c>
      <c r="N3023">
        <v>-73.950511961562995</v>
      </c>
      <c r="O3023">
        <v>109</v>
      </c>
      <c r="P3023">
        <v>7</v>
      </c>
    </row>
    <row r="3024" spans="1:16" x14ac:dyDescent="0.3">
      <c r="A3024">
        <v>50052171</v>
      </c>
      <c r="B3024" s="1" t="s">
        <v>2231</v>
      </c>
      <c r="C3024" t="s">
        <v>14</v>
      </c>
      <c r="D3024" s="2">
        <v>5</v>
      </c>
      <c r="E3024" s="1" t="s">
        <v>1420</v>
      </c>
      <c r="F3024" s="2">
        <v>10001</v>
      </c>
      <c r="G3024" s="3">
        <v>2123004713</v>
      </c>
      <c r="H3024" s="1" t="s">
        <v>193</v>
      </c>
      <c r="I3024" t="s">
        <v>21</v>
      </c>
      <c r="J3024">
        <v>85</v>
      </c>
      <c r="K3024">
        <v>344</v>
      </c>
      <c r="L3024" s="18">
        <f>(((RestaurantData4[[#This Row],[FitScore]]/100)*RestaurantData4[[#This Row],[DailyCustAvg]])/3.5)*30</f>
        <v>2506.2857142857138</v>
      </c>
      <c r="M3024">
        <v>40.746743033122002</v>
      </c>
      <c r="N3024">
        <v>-73.986437381190996</v>
      </c>
      <c r="O3024">
        <v>105</v>
      </c>
      <c r="P3024">
        <v>4</v>
      </c>
    </row>
    <row r="3025" spans="1:16" hidden="1" x14ac:dyDescent="0.3">
      <c r="A3025">
        <v>41692608</v>
      </c>
      <c r="B3025" s="1" t="s">
        <v>1258</v>
      </c>
      <c r="C3025" t="s">
        <v>4408</v>
      </c>
      <c r="D3025" s="2">
        <v>164</v>
      </c>
      <c r="E3025" s="1" t="s">
        <v>4409</v>
      </c>
      <c r="F3025" s="2">
        <v>11249</v>
      </c>
      <c r="G3025" s="3">
        <v>3477254793</v>
      </c>
      <c r="H3025" s="1" t="s">
        <v>16</v>
      </c>
      <c r="I3025" t="s">
        <v>21</v>
      </c>
      <c r="J3025">
        <v>85</v>
      </c>
      <c r="K3025">
        <v>263</v>
      </c>
      <c r="L3025" s="18">
        <f>(((RestaurantData4[[#This Row],[FitScore]]/100)*RestaurantData4[[#This Row],[DailyCustAvg]])/3.5)*30</f>
        <v>1916.1428571428569</v>
      </c>
      <c r="M3025">
        <v>40.718302840714998</v>
      </c>
      <c r="N3025">
        <v>-73.957230033331996</v>
      </c>
      <c r="O3025">
        <v>301</v>
      </c>
      <c r="P3025">
        <v>33</v>
      </c>
    </row>
    <row r="3026" spans="1:16" hidden="1" x14ac:dyDescent="0.3">
      <c r="A3026">
        <v>41085065</v>
      </c>
      <c r="B3026" s="1" t="s">
        <v>4742</v>
      </c>
      <c r="C3026" t="s">
        <v>4408</v>
      </c>
      <c r="D3026" s="2">
        <v>212</v>
      </c>
      <c r="E3026" s="1" t="s">
        <v>4502</v>
      </c>
      <c r="F3026" s="2">
        <v>11249</v>
      </c>
      <c r="G3026" s="3">
        <v>7182188787</v>
      </c>
      <c r="H3026" s="1" t="s">
        <v>16</v>
      </c>
      <c r="I3026" t="s">
        <v>21</v>
      </c>
      <c r="J3026">
        <v>76</v>
      </c>
      <c r="K3026">
        <v>263</v>
      </c>
      <c r="L3026" s="18">
        <f>(((RestaurantData4[[#This Row],[FitScore]]/100)*RestaurantData4[[#This Row],[DailyCustAvg]])/3.5)*30</f>
        <v>1713.257142857143</v>
      </c>
      <c r="M3026">
        <v>40.716103127468003</v>
      </c>
      <c r="N3026">
        <v>-73.961733403224997</v>
      </c>
      <c r="O3026">
        <v>301</v>
      </c>
      <c r="P3026">
        <v>34</v>
      </c>
    </row>
    <row r="3027" spans="1:16" hidden="1" x14ac:dyDescent="0.3">
      <c r="A3027">
        <v>50048523</v>
      </c>
      <c r="B3027" s="1" t="s">
        <v>5135</v>
      </c>
      <c r="C3027" t="s">
        <v>4408</v>
      </c>
      <c r="D3027" s="2">
        <v>44</v>
      </c>
      <c r="E3027" s="1" t="s">
        <v>5086</v>
      </c>
      <c r="F3027" s="2">
        <v>11237</v>
      </c>
      <c r="G3027" s="3">
        <v>6462728977</v>
      </c>
      <c r="H3027" s="1" t="s">
        <v>16</v>
      </c>
      <c r="I3027" t="s">
        <v>17</v>
      </c>
      <c r="J3027">
        <v>61</v>
      </c>
      <c r="K3027">
        <v>263</v>
      </c>
      <c r="L3027" s="18">
        <f>(((RestaurantData4[[#This Row],[FitScore]]/100)*RestaurantData4[[#This Row],[DailyCustAvg]])/3.5)*30</f>
        <v>1375.1142857142856</v>
      </c>
      <c r="M3027">
        <v>40.702770145122997</v>
      </c>
      <c r="N3027">
        <v>-73.929386186482006</v>
      </c>
      <c r="O3027">
        <v>304</v>
      </c>
      <c r="P3027">
        <v>34</v>
      </c>
    </row>
    <row r="3028" spans="1:16" hidden="1" x14ac:dyDescent="0.3">
      <c r="A3028">
        <v>50006392</v>
      </c>
      <c r="B3028" s="1" t="s">
        <v>5183</v>
      </c>
      <c r="C3028" t="s">
        <v>4408</v>
      </c>
      <c r="D3028" s="2">
        <v>274</v>
      </c>
      <c r="E3028" s="1" t="s">
        <v>5157</v>
      </c>
      <c r="F3028" s="2">
        <v>11237</v>
      </c>
      <c r="G3028" s="3">
        <v>7183662825</v>
      </c>
      <c r="H3028" s="1" t="s">
        <v>68</v>
      </c>
      <c r="I3028" t="s">
        <v>17</v>
      </c>
      <c r="J3028">
        <v>68</v>
      </c>
      <c r="K3028">
        <v>263</v>
      </c>
      <c r="L3028" s="18">
        <f>(((RestaurantData4[[#This Row],[FitScore]]/100)*RestaurantData4[[#This Row],[DailyCustAvg]])/3.5)*30</f>
        <v>1532.9142857142856</v>
      </c>
      <c r="M3028">
        <v>40.703569351763001</v>
      </c>
      <c r="N3028">
        <v>-73.925796715863996</v>
      </c>
      <c r="O3028">
        <v>304</v>
      </c>
      <c r="P3028">
        <v>34</v>
      </c>
    </row>
    <row r="3029" spans="1:16" hidden="1" x14ac:dyDescent="0.3">
      <c r="A3029">
        <v>50083271</v>
      </c>
      <c r="B3029" s="1" t="s">
        <v>5305</v>
      </c>
      <c r="C3029" t="s">
        <v>4408</v>
      </c>
      <c r="D3029" s="2">
        <v>64</v>
      </c>
      <c r="E3029" s="1" t="s">
        <v>399</v>
      </c>
      <c r="F3029" s="2">
        <v>11217</v>
      </c>
      <c r="G3029" s="3">
        <v>3476893184</v>
      </c>
      <c r="H3029" s="1" t="s">
        <v>56</v>
      </c>
      <c r="I3029" t="s">
        <v>21</v>
      </c>
      <c r="J3029">
        <v>74</v>
      </c>
      <c r="K3029">
        <v>263</v>
      </c>
      <c r="L3029" s="18">
        <f>(((RestaurantData4[[#This Row],[FitScore]]/100)*RestaurantData4[[#This Row],[DailyCustAvg]])/3.5)*30</f>
        <v>1668.1714285714286</v>
      </c>
      <c r="M3029">
        <v>40.680850074212998</v>
      </c>
      <c r="N3029">
        <v>-73.974470025206998</v>
      </c>
      <c r="O3029">
        <v>306</v>
      </c>
      <c r="P3029">
        <v>35</v>
      </c>
    </row>
    <row r="3030" spans="1:16" hidden="1" x14ac:dyDescent="0.3">
      <c r="A3030">
        <v>50085273</v>
      </c>
      <c r="B3030" s="1" t="s">
        <v>5607</v>
      </c>
      <c r="C3030" t="s">
        <v>4408</v>
      </c>
      <c r="D3030" s="2">
        <v>5701</v>
      </c>
      <c r="E3030" s="1" t="s">
        <v>399</v>
      </c>
      <c r="F3030" s="2">
        <v>11220</v>
      </c>
      <c r="G3030" s="3">
        <v>7185678998</v>
      </c>
      <c r="H3030" s="1" t="s">
        <v>163</v>
      </c>
      <c r="I3030" t="s">
        <v>17</v>
      </c>
      <c r="J3030">
        <v>79</v>
      </c>
      <c r="K3030">
        <v>263</v>
      </c>
      <c r="L3030" s="18">
        <f>(((RestaurantData4[[#This Row],[FitScore]]/100)*RestaurantData4[[#This Row],[DailyCustAvg]])/3.5)*30</f>
        <v>1780.8857142857144</v>
      </c>
      <c r="M3030">
        <v>40.639760180198998</v>
      </c>
      <c r="N3030">
        <v>-74.012272467396002</v>
      </c>
      <c r="O3030">
        <v>307</v>
      </c>
      <c r="P3030">
        <v>38</v>
      </c>
    </row>
    <row r="3031" spans="1:16" hidden="1" x14ac:dyDescent="0.3">
      <c r="A3031">
        <v>50075751</v>
      </c>
      <c r="B3031" s="1" t="s">
        <v>5673</v>
      </c>
      <c r="C3031" t="s">
        <v>4408</v>
      </c>
      <c r="D3031" s="2">
        <v>609</v>
      </c>
      <c r="E3031" s="1" t="s">
        <v>1785</v>
      </c>
      <c r="F3031" s="2">
        <v>11238</v>
      </c>
      <c r="G3031" s="3">
        <v>9293068332</v>
      </c>
      <c r="H3031" s="1" t="s">
        <v>56</v>
      </c>
      <c r="I3031" t="s">
        <v>21</v>
      </c>
      <c r="J3031">
        <v>79</v>
      </c>
      <c r="K3031">
        <v>263</v>
      </c>
      <c r="L3031" s="18">
        <f>(((RestaurantData4[[#This Row],[FitScore]]/100)*RestaurantData4[[#This Row],[DailyCustAvg]])/3.5)*30</f>
        <v>1780.8857142857144</v>
      </c>
      <c r="M3031">
        <v>40.679094630877003</v>
      </c>
      <c r="N3031">
        <v>-73.968330832581998</v>
      </c>
      <c r="O3031">
        <v>308</v>
      </c>
      <c r="P3031">
        <v>35</v>
      </c>
    </row>
    <row r="3032" spans="1:16" hidden="1" x14ac:dyDescent="0.3">
      <c r="A3032">
        <v>41265576</v>
      </c>
      <c r="B3032" s="1" t="s">
        <v>5720</v>
      </c>
      <c r="C3032" t="s">
        <v>4408</v>
      </c>
      <c r="D3032" s="2">
        <v>259</v>
      </c>
      <c r="E3032" s="1" t="s">
        <v>4793</v>
      </c>
      <c r="F3032" s="2">
        <v>11217</v>
      </c>
      <c r="G3032" s="3">
        <v>7184844114</v>
      </c>
      <c r="H3032" s="1" t="s">
        <v>276</v>
      </c>
      <c r="I3032" t="s">
        <v>17</v>
      </c>
      <c r="J3032">
        <v>82</v>
      </c>
      <c r="K3032">
        <v>263</v>
      </c>
      <c r="L3032" s="18">
        <f>(((RestaurantData4[[#This Row],[FitScore]]/100)*RestaurantData4[[#This Row],[DailyCustAvg]])/3.5)*30</f>
        <v>1848.5142857142857</v>
      </c>
      <c r="M3032">
        <v>40.680018415380999</v>
      </c>
      <c r="N3032">
        <v>-73.974506398561005</v>
      </c>
      <c r="O3032">
        <v>308</v>
      </c>
      <c r="P3032">
        <v>35</v>
      </c>
    </row>
    <row r="3033" spans="1:16" hidden="1" x14ac:dyDescent="0.3">
      <c r="A3033">
        <v>40377506</v>
      </c>
      <c r="B3033" s="1" t="s">
        <v>5951</v>
      </c>
      <c r="C3033" t="s">
        <v>4408</v>
      </c>
      <c r="D3033" s="2">
        <v>7303</v>
      </c>
      <c r="E3033" s="1" t="s">
        <v>901</v>
      </c>
      <c r="F3033" s="2">
        <v>11209</v>
      </c>
      <c r="G3033" s="3">
        <v>7187450222</v>
      </c>
      <c r="H3033" s="1" t="s">
        <v>143</v>
      </c>
      <c r="I3033" t="s">
        <v>21</v>
      </c>
      <c r="J3033">
        <v>64</v>
      </c>
      <c r="K3033">
        <v>263</v>
      </c>
      <c r="L3033" s="18">
        <f>(((RestaurantData4[[#This Row],[FitScore]]/100)*RestaurantData4[[#This Row],[DailyCustAvg]])/3.5)*30</f>
        <v>1442.7428571428572</v>
      </c>
      <c r="M3033">
        <v>40.632714481039997</v>
      </c>
      <c r="N3033">
        <v>-74.027266057226001</v>
      </c>
      <c r="O3033">
        <v>310</v>
      </c>
      <c r="P3033">
        <v>43</v>
      </c>
    </row>
    <row r="3034" spans="1:16" hidden="1" x14ac:dyDescent="0.3">
      <c r="A3034">
        <v>50095499</v>
      </c>
      <c r="B3034" s="1" t="s">
        <v>131</v>
      </c>
      <c r="C3034" t="s">
        <v>4408</v>
      </c>
      <c r="D3034" s="2">
        <v>617</v>
      </c>
      <c r="E3034" s="1" t="s">
        <v>6162</v>
      </c>
      <c r="F3034" s="2">
        <v>11235</v>
      </c>
      <c r="G3034" s="3">
        <v>7187691745</v>
      </c>
      <c r="H3034" s="1" t="s">
        <v>132</v>
      </c>
      <c r="I3034" t="s">
        <v>17</v>
      </c>
      <c r="J3034">
        <v>58</v>
      </c>
      <c r="K3034">
        <v>263</v>
      </c>
      <c r="L3034" s="18">
        <f>(((RestaurantData4[[#This Row],[FitScore]]/100)*RestaurantData4[[#This Row],[DailyCustAvg]])/3.5)*30</f>
        <v>1307.4857142857143</v>
      </c>
      <c r="M3034">
        <v>40.577661723406997</v>
      </c>
      <c r="N3034">
        <v>-73.961211855418995</v>
      </c>
      <c r="O3034">
        <v>313</v>
      </c>
      <c r="P3034">
        <v>48</v>
      </c>
    </row>
    <row r="3035" spans="1:16" hidden="1" x14ac:dyDescent="0.3">
      <c r="A3035">
        <v>50090118</v>
      </c>
      <c r="B3035" s="1" t="s">
        <v>6335</v>
      </c>
      <c r="C3035" t="s">
        <v>4408</v>
      </c>
      <c r="D3035" s="2">
        <v>1223</v>
      </c>
      <c r="E3035" s="1" t="s">
        <v>5994</v>
      </c>
      <c r="F3035" s="2">
        <v>11229</v>
      </c>
      <c r="G3035" s="3">
        <v>6462870911</v>
      </c>
      <c r="H3035" s="1" t="s">
        <v>354</v>
      </c>
      <c r="I3035" t="s">
        <v>21</v>
      </c>
      <c r="J3035">
        <v>62</v>
      </c>
      <c r="K3035">
        <v>263</v>
      </c>
      <c r="L3035" s="18">
        <f>(((RestaurantData4[[#This Row],[FitScore]]/100)*RestaurantData4[[#This Row],[DailyCustAvg]])/3.5)*30</f>
        <v>1397.6571428571428</v>
      </c>
      <c r="M3035">
        <v>40.598505015889998</v>
      </c>
      <c r="N3035">
        <v>-73.959395621382996</v>
      </c>
      <c r="O3035">
        <v>315</v>
      </c>
      <c r="P3035">
        <v>48</v>
      </c>
    </row>
    <row r="3036" spans="1:16" hidden="1" x14ac:dyDescent="0.3">
      <c r="A3036">
        <v>50001450</v>
      </c>
      <c r="B3036" s="1" t="s">
        <v>6480</v>
      </c>
      <c r="C3036" t="s">
        <v>4408</v>
      </c>
      <c r="D3036" s="2">
        <v>932</v>
      </c>
      <c r="E3036" s="1" t="s">
        <v>5677</v>
      </c>
      <c r="F3036" s="2">
        <v>11203</v>
      </c>
      <c r="G3036" s="3">
        <v>5163438092</v>
      </c>
      <c r="H3036" s="1" t="s">
        <v>641</v>
      </c>
      <c r="I3036" t="s">
        <v>17</v>
      </c>
      <c r="J3036">
        <v>66</v>
      </c>
      <c r="K3036">
        <v>263</v>
      </c>
      <c r="L3036" s="18">
        <f>(((RestaurantData4[[#This Row],[FitScore]]/100)*RestaurantData4[[#This Row],[DailyCustAvg]])/3.5)*30</f>
        <v>1487.8285714285716</v>
      </c>
      <c r="M3036">
        <v>40.650457979057002</v>
      </c>
      <c r="N3036">
        <v>-73.930256219583995</v>
      </c>
      <c r="O3036">
        <v>317</v>
      </c>
      <c r="P3036">
        <v>45</v>
      </c>
    </row>
    <row r="3037" spans="1:16" hidden="1" x14ac:dyDescent="0.3">
      <c r="A3037">
        <v>50005093</v>
      </c>
      <c r="B3037" s="1" t="s">
        <v>296</v>
      </c>
      <c r="C3037" t="s">
        <v>6631</v>
      </c>
      <c r="D3037" s="2">
        <v>4316</v>
      </c>
      <c r="E3037" s="1" t="s">
        <v>6636</v>
      </c>
      <c r="F3037" s="2">
        <v>11105</v>
      </c>
      <c r="G3037" s="3">
        <v>7187281211</v>
      </c>
      <c r="H3037" s="1" t="s">
        <v>86</v>
      </c>
      <c r="I3037" t="s">
        <v>17</v>
      </c>
      <c r="J3037">
        <v>64</v>
      </c>
      <c r="K3037">
        <v>263</v>
      </c>
      <c r="L3037" s="18">
        <f>(((RestaurantData4[[#This Row],[FitScore]]/100)*RestaurantData4[[#This Row],[DailyCustAvg]])/3.5)*30</f>
        <v>1442.7428571428572</v>
      </c>
      <c r="M3037">
        <v>40.771233425393</v>
      </c>
      <c r="N3037">
        <v>-73.903795478356997</v>
      </c>
      <c r="O3037">
        <v>401</v>
      </c>
      <c r="P3037">
        <v>22</v>
      </c>
    </row>
    <row r="3038" spans="1:16" hidden="1" x14ac:dyDescent="0.3">
      <c r="A3038">
        <v>41231634</v>
      </c>
      <c r="B3038" s="1" t="s">
        <v>7241</v>
      </c>
      <c r="C3038" t="s">
        <v>6631</v>
      </c>
      <c r="D3038" s="2">
        <v>7010</v>
      </c>
      <c r="E3038" s="1" t="s">
        <v>4774</v>
      </c>
      <c r="F3038" s="2">
        <v>11378</v>
      </c>
      <c r="G3038" s="3">
        <v>7187796061</v>
      </c>
      <c r="H3038" s="1" t="s">
        <v>354</v>
      </c>
      <c r="I3038" t="s">
        <v>21</v>
      </c>
      <c r="J3038">
        <v>90</v>
      </c>
      <c r="K3038">
        <v>263</v>
      </c>
      <c r="L3038" s="18">
        <f>(((RestaurantData4[[#This Row],[FitScore]]/100)*RestaurantData4[[#This Row],[DailyCustAvg]])/3.5)*30</f>
        <v>2028.8571428571431</v>
      </c>
      <c r="M3038">
        <v>40.727625573156999</v>
      </c>
      <c r="N3038">
        <v>-73.892486378620006</v>
      </c>
      <c r="O3038">
        <v>405</v>
      </c>
      <c r="P3038">
        <v>30</v>
      </c>
    </row>
    <row r="3039" spans="1:16" hidden="1" x14ac:dyDescent="0.3">
      <c r="A3039">
        <v>50089951</v>
      </c>
      <c r="B3039" s="1" t="s">
        <v>7292</v>
      </c>
      <c r="C3039" t="s">
        <v>6631</v>
      </c>
      <c r="D3039" s="2">
        <v>1808</v>
      </c>
      <c r="E3039" s="1" t="s">
        <v>7293</v>
      </c>
      <c r="F3039" s="2">
        <v>11385</v>
      </c>
      <c r="G3039" s="3">
        <v>3478962169</v>
      </c>
      <c r="H3039" s="1" t="s">
        <v>58</v>
      </c>
      <c r="I3039" t="s">
        <v>17</v>
      </c>
      <c r="J3039">
        <v>78</v>
      </c>
      <c r="K3039">
        <v>263</v>
      </c>
      <c r="L3039" s="18">
        <f>(((RestaurantData4[[#This Row],[FitScore]]/100)*RestaurantData4[[#This Row],[DailyCustAvg]])/3.5)*30</f>
        <v>1758.3428571428572</v>
      </c>
      <c r="M3039">
        <v>40.700233661043001</v>
      </c>
      <c r="N3039">
        <v>-73.902715406555004</v>
      </c>
      <c r="O3039">
        <v>405</v>
      </c>
      <c r="P3039">
        <v>34</v>
      </c>
    </row>
    <row r="3040" spans="1:16" hidden="1" x14ac:dyDescent="0.3">
      <c r="A3040">
        <v>50084569</v>
      </c>
      <c r="B3040" s="1" t="s">
        <v>7456</v>
      </c>
      <c r="C3040" t="s">
        <v>6631</v>
      </c>
      <c r="D3040" s="2">
        <v>3711</v>
      </c>
      <c r="E3040" s="1" t="s">
        <v>7353</v>
      </c>
      <c r="F3040" s="2">
        <v>11354</v>
      </c>
      <c r="G3040" s="3">
        <v>9293308883</v>
      </c>
      <c r="H3040" s="1" t="s">
        <v>242</v>
      </c>
      <c r="I3040" t="s">
        <v>21</v>
      </c>
      <c r="J3040">
        <v>58</v>
      </c>
      <c r="K3040">
        <v>263</v>
      </c>
      <c r="L3040" s="18">
        <f>(((RestaurantData4[[#This Row],[FitScore]]/100)*RestaurantData4[[#This Row],[DailyCustAvg]])/3.5)*30</f>
        <v>1307.4857142857143</v>
      </c>
      <c r="M3040">
        <v>40.761320327798998</v>
      </c>
      <c r="N3040">
        <v>-73.830996650421994</v>
      </c>
      <c r="O3040">
        <v>407</v>
      </c>
      <c r="P3040">
        <v>20</v>
      </c>
    </row>
    <row r="3041" spans="1:16" hidden="1" x14ac:dyDescent="0.3">
      <c r="A3041">
        <v>50071042</v>
      </c>
      <c r="B3041" s="1" t="s">
        <v>3189</v>
      </c>
      <c r="C3041" t="s">
        <v>6631</v>
      </c>
      <c r="D3041" s="2">
        <v>9019</v>
      </c>
      <c r="E3041" s="1" t="s">
        <v>7643</v>
      </c>
      <c r="F3041" s="2">
        <v>11421</v>
      </c>
      <c r="G3041" s="3">
        <v>7188477575</v>
      </c>
      <c r="H3041" s="1" t="s">
        <v>212</v>
      </c>
      <c r="I3041" t="s">
        <v>21</v>
      </c>
      <c r="J3041">
        <v>40</v>
      </c>
      <c r="K3041">
        <v>263</v>
      </c>
      <c r="L3041" s="18">
        <f>(((RestaurantData4[[#This Row],[FitScore]]/100)*RestaurantData4[[#This Row],[DailyCustAvg]])/3.5)*30</f>
        <v>901.71428571428567</v>
      </c>
      <c r="M3041">
        <v>40.692892421385999</v>
      </c>
      <c r="N3041">
        <v>-73.854448006078997</v>
      </c>
      <c r="O3041">
        <v>409</v>
      </c>
      <c r="P3041">
        <v>32</v>
      </c>
    </row>
    <row r="3042" spans="1:16" hidden="1" x14ac:dyDescent="0.3">
      <c r="A3042">
        <v>50095998</v>
      </c>
      <c r="B3042" s="1" t="s">
        <v>7730</v>
      </c>
      <c r="C3042" t="s">
        <v>6631</v>
      </c>
      <c r="D3042" s="2">
        <v>9306</v>
      </c>
      <c r="E3042" s="1" t="s">
        <v>7703</v>
      </c>
      <c r="F3042" s="2">
        <v>11417</v>
      </c>
      <c r="G3042" s="3">
        <v>7183226666</v>
      </c>
      <c r="H3042" s="1" t="s">
        <v>242</v>
      </c>
      <c r="I3042" t="s">
        <v>17</v>
      </c>
      <c r="J3042">
        <v>56</v>
      </c>
      <c r="K3042">
        <v>263</v>
      </c>
      <c r="L3042" s="18">
        <f>(((RestaurantData4[[#This Row],[FitScore]]/100)*RestaurantData4[[#This Row],[DailyCustAvg]])/3.5)*30</f>
        <v>1262.3999999999999</v>
      </c>
      <c r="M3042">
        <v>40.680189116397997</v>
      </c>
      <c r="N3042">
        <v>-73.845693112036003</v>
      </c>
      <c r="O3042">
        <v>410</v>
      </c>
      <c r="P3042">
        <v>32</v>
      </c>
    </row>
    <row r="3043" spans="1:16" hidden="1" x14ac:dyDescent="0.3">
      <c r="A3043">
        <v>41685823</v>
      </c>
      <c r="B3043" s="1" t="s">
        <v>44</v>
      </c>
      <c r="C3043" t="s">
        <v>14</v>
      </c>
      <c r="D3043" s="2">
        <v>311</v>
      </c>
      <c r="E3043" s="1" t="s">
        <v>34</v>
      </c>
      <c r="F3043" s="2">
        <v>10007</v>
      </c>
      <c r="G3043" s="3">
        <v>2125717667</v>
      </c>
      <c r="H3043" s="1" t="s">
        <v>45</v>
      </c>
      <c r="I3043" t="s">
        <v>17</v>
      </c>
      <c r="J3043">
        <v>99</v>
      </c>
      <c r="K3043">
        <v>262</v>
      </c>
      <c r="L3043" s="18">
        <f>(((RestaurantData4[[#This Row],[FitScore]]/100)*RestaurantData4[[#This Row],[DailyCustAvg]])/3.5)*30</f>
        <v>2223.2571428571428</v>
      </c>
      <c r="M3043">
        <v>40.715494565458997</v>
      </c>
      <c r="N3043">
        <v>-74.005205334774999</v>
      </c>
      <c r="O3043">
        <v>101</v>
      </c>
      <c r="P3043">
        <v>1</v>
      </c>
    </row>
    <row r="3044" spans="1:16" ht="28.8" hidden="1" x14ac:dyDescent="0.3">
      <c r="A3044">
        <v>50017223</v>
      </c>
      <c r="B3044" s="1" t="s">
        <v>140</v>
      </c>
      <c r="C3044" t="s">
        <v>14</v>
      </c>
      <c r="D3044" s="2">
        <v>161</v>
      </c>
      <c r="E3044" s="1" t="s">
        <v>75</v>
      </c>
      <c r="F3044" s="2">
        <v>10038</v>
      </c>
      <c r="G3044" s="3">
        <v>2128260001</v>
      </c>
      <c r="H3044" s="1" t="s">
        <v>141</v>
      </c>
      <c r="I3044" t="s">
        <v>17</v>
      </c>
      <c r="J3044">
        <v>96</v>
      </c>
      <c r="K3044">
        <v>262</v>
      </c>
      <c r="L3044" s="18">
        <f>(((RestaurantData4[[#This Row],[FitScore]]/100)*RestaurantData4[[#This Row],[DailyCustAvg]])/3.5)*30</f>
        <v>2155.8857142857141</v>
      </c>
      <c r="M3044">
        <v>40.706044328921998</v>
      </c>
      <c r="N3044">
        <v>-74.005099997168998</v>
      </c>
      <c r="O3044">
        <v>101</v>
      </c>
      <c r="P3044">
        <v>1</v>
      </c>
    </row>
    <row r="3045" spans="1:16" x14ac:dyDescent="0.3">
      <c r="A3045">
        <v>50068391</v>
      </c>
      <c r="B3045" s="1" t="s">
        <v>2093</v>
      </c>
      <c r="C3045" t="s">
        <v>14</v>
      </c>
      <c r="D3045" s="2">
        <v>374</v>
      </c>
      <c r="E3045" s="1" t="s">
        <v>383</v>
      </c>
      <c r="F3045" s="2">
        <v>10001</v>
      </c>
      <c r="G3045" s="3">
        <v>2129471043</v>
      </c>
      <c r="H3045" s="1" t="s">
        <v>138</v>
      </c>
      <c r="I3045" t="s">
        <v>21</v>
      </c>
      <c r="J3045">
        <v>86</v>
      </c>
      <c r="K3045">
        <v>339</v>
      </c>
      <c r="L3045" s="18">
        <f>(((RestaurantData4[[#This Row],[FitScore]]/100)*RestaurantData4[[#This Row],[DailyCustAvg]])/3.5)*30</f>
        <v>2498.9142857142856</v>
      </c>
      <c r="M3045">
        <v>40.748851737449002</v>
      </c>
      <c r="N3045">
        <v>-73.995878392023002</v>
      </c>
      <c r="O3045">
        <v>105</v>
      </c>
      <c r="P3045">
        <v>3</v>
      </c>
    </row>
    <row r="3046" spans="1:16" x14ac:dyDescent="0.3">
      <c r="A3046">
        <v>50094455</v>
      </c>
      <c r="B3046" s="1" t="s">
        <v>2382</v>
      </c>
      <c r="C3046" t="s">
        <v>14</v>
      </c>
      <c r="D3046" s="2">
        <v>137</v>
      </c>
      <c r="E3046" s="1" t="s">
        <v>1394</v>
      </c>
      <c r="F3046" s="2">
        <v>10001</v>
      </c>
      <c r="G3046" s="3">
        <v>6465967477</v>
      </c>
      <c r="H3046" s="1" t="s">
        <v>16</v>
      </c>
      <c r="I3046" t="s">
        <v>21</v>
      </c>
      <c r="J3046">
        <v>89</v>
      </c>
      <c r="K3046">
        <v>339</v>
      </c>
      <c r="L3046" s="18">
        <f>(((RestaurantData4[[#This Row],[FitScore]]/100)*RestaurantData4[[#This Row],[DailyCustAvg]])/3.5)*30</f>
        <v>2586.0857142857144</v>
      </c>
      <c r="M3046">
        <v>40.749614365755001</v>
      </c>
      <c r="N3046">
        <v>-73.989403520042003</v>
      </c>
      <c r="O3046">
        <v>105</v>
      </c>
      <c r="P3046">
        <v>3</v>
      </c>
    </row>
    <row r="3047" spans="1:16" hidden="1" x14ac:dyDescent="0.3">
      <c r="A3047">
        <v>50057988</v>
      </c>
      <c r="B3047" s="1" t="s">
        <v>943</v>
      </c>
      <c r="C3047" t="s">
        <v>14</v>
      </c>
      <c r="D3047" s="2">
        <v>5</v>
      </c>
      <c r="E3047" s="1" t="s">
        <v>859</v>
      </c>
      <c r="F3047" s="2">
        <v>10013</v>
      </c>
      <c r="G3047" s="3">
        <v>6468959301</v>
      </c>
      <c r="H3047" s="1" t="s">
        <v>242</v>
      </c>
      <c r="I3047" t="s">
        <v>17</v>
      </c>
      <c r="J3047">
        <v>100</v>
      </c>
      <c r="K3047">
        <v>262</v>
      </c>
      <c r="L3047" s="18">
        <f>(((RestaurantData4[[#This Row],[FitScore]]/100)*RestaurantData4[[#This Row],[DailyCustAvg]])/3.5)*30</f>
        <v>2245.7142857142858</v>
      </c>
      <c r="M3047">
        <v>40.714308924855999</v>
      </c>
      <c r="N3047">
        <v>-73.997929446426994</v>
      </c>
      <c r="O3047">
        <v>103</v>
      </c>
      <c r="P3047">
        <v>1</v>
      </c>
    </row>
    <row r="3048" spans="1:16" hidden="1" x14ac:dyDescent="0.3">
      <c r="A3048">
        <v>41047349</v>
      </c>
      <c r="B3048" s="1" t="s">
        <v>1049</v>
      </c>
      <c r="C3048" t="s">
        <v>14</v>
      </c>
      <c r="D3048" s="2">
        <v>67</v>
      </c>
      <c r="E3048" s="1" t="s">
        <v>852</v>
      </c>
      <c r="F3048" s="2">
        <v>10003</v>
      </c>
      <c r="G3048" s="3">
        <v>9176745443</v>
      </c>
      <c r="H3048" s="1" t="s">
        <v>276</v>
      </c>
      <c r="I3048" t="s">
        <v>17</v>
      </c>
      <c r="J3048">
        <v>100</v>
      </c>
      <c r="K3048">
        <v>262</v>
      </c>
      <c r="L3048" s="18">
        <f>(((RestaurantData4[[#This Row],[FitScore]]/100)*RestaurantData4[[#This Row],[DailyCustAvg]])/3.5)*30</f>
        <v>2245.7142857142858</v>
      </c>
      <c r="M3048">
        <v>40.725328443104999</v>
      </c>
      <c r="N3048">
        <v>-73.986950460906002</v>
      </c>
      <c r="O3048">
        <v>103</v>
      </c>
      <c r="P3048">
        <v>2</v>
      </c>
    </row>
    <row r="3049" spans="1:16" x14ac:dyDescent="0.3">
      <c r="A3049">
        <v>50001928</v>
      </c>
      <c r="B3049" s="1" t="s">
        <v>263</v>
      </c>
      <c r="C3049" t="s">
        <v>14</v>
      </c>
      <c r="D3049" s="2">
        <v>106</v>
      </c>
      <c r="E3049" s="1" t="s">
        <v>1760</v>
      </c>
      <c r="F3049" s="2">
        <v>10001</v>
      </c>
      <c r="G3049" s="3">
        <v>2129676760</v>
      </c>
      <c r="H3049" s="1" t="s">
        <v>16</v>
      </c>
      <c r="I3049" t="s">
        <v>21</v>
      </c>
      <c r="J3049">
        <v>87</v>
      </c>
      <c r="K3049">
        <v>338</v>
      </c>
      <c r="L3049" s="18">
        <f>(((RestaurantData4[[#This Row],[FitScore]]/100)*RestaurantData4[[#This Row],[DailyCustAvg]])/3.5)*30</f>
        <v>2520.5142857142855</v>
      </c>
      <c r="M3049">
        <v>40.748727795522001</v>
      </c>
      <c r="N3049">
        <v>-73.989270124642999</v>
      </c>
      <c r="O3049">
        <v>105</v>
      </c>
      <c r="P3049">
        <v>3</v>
      </c>
    </row>
    <row r="3050" spans="1:16" x14ac:dyDescent="0.3">
      <c r="A3050">
        <v>40882849</v>
      </c>
      <c r="B3050" s="1" t="s">
        <v>1869</v>
      </c>
      <c r="C3050" t="s">
        <v>14</v>
      </c>
      <c r="D3050" s="2">
        <v>42</v>
      </c>
      <c r="E3050" s="1" t="s">
        <v>1850</v>
      </c>
      <c r="F3050" s="2">
        <v>10001</v>
      </c>
      <c r="G3050" s="3">
        <v>2125645405</v>
      </c>
      <c r="H3050" s="1" t="s">
        <v>16</v>
      </c>
      <c r="I3050" t="s">
        <v>21</v>
      </c>
      <c r="J3050">
        <v>89</v>
      </c>
      <c r="K3050">
        <v>334</v>
      </c>
      <c r="L3050" s="18">
        <f>(((RestaurantData4[[#This Row],[FitScore]]/100)*RestaurantData4[[#This Row],[DailyCustAvg]])/3.5)*30</f>
        <v>2547.9428571428571</v>
      </c>
      <c r="M3050">
        <v>40.749731978371997</v>
      </c>
      <c r="N3050">
        <v>-73.985617490614004</v>
      </c>
      <c r="O3050">
        <v>105</v>
      </c>
      <c r="P3050">
        <v>4</v>
      </c>
    </row>
    <row r="3051" spans="1:16" x14ac:dyDescent="0.3">
      <c r="A3051">
        <v>50074810</v>
      </c>
      <c r="B3051" s="1" t="s">
        <v>2428</v>
      </c>
      <c r="C3051" t="s">
        <v>14</v>
      </c>
      <c r="D3051" s="2">
        <v>290</v>
      </c>
      <c r="E3051" s="1" t="s">
        <v>555</v>
      </c>
      <c r="F3051" s="2">
        <v>10001</v>
      </c>
      <c r="G3051" s="3">
        <v>2129672323</v>
      </c>
      <c r="H3051" s="1" t="s">
        <v>193</v>
      </c>
      <c r="I3051" t="s">
        <v>21</v>
      </c>
      <c r="J3051">
        <v>83</v>
      </c>
      <c r="K3051">
        <v>332</v>
      </c>
      <c r="L3051" s="18">
        <f>(((RestaurantData4[[#This Row],[FitScore]]/100)*RestaurantData4[[#This Row],[DailyCustAvg]])/3.5)*30</f>
        <v>2361.9428571428571</v>
      </c>
      <c r="M3051">
        <v>40.746226987352003</v>
      </c>
      <c r="N3051">
        <v>-73.986181249702</v>
      </c>
      <c r="O3051">
        <v>105</v>
      </c>
      <c r="P3051">
        <v>4</v>
      </c>
    </row>
    <row r="3052" spans="1:16" x14ac:dyDescent="0.3">
      <c r="A3052">
        <v>41709760</v>
      </c>
      <c r="B3052" s="1" t="s">
        <v>2343</v>
      </c>
      <c r="C3052" t="s">
        <v>14</v>
      </c>
      <c r="D3052" s="2">
        <v>151</v>
      </c>
      <c r="E3052" s="1" t="s">
        <v>1371</v>
      </c>
      <c r="F3052" s="2">
        <v>10001</v>
      </c>
      <c r="G3052" s="3">
        <v>2129679251</v>
      </c>
      <c r="H3052" s="1" t="s">
        <v>24</v>
      </c>
      <c r="I3052" t="s">
        <v>21</v>
      </c>
      <c r="J3052">
        <v>88</v>
      </c>
      <c r="K3052">
        <v>329</v>
      </c>
      <c r="L3052" s="18">
        <f>(((RestaurantData4[[#This Row],[FitScore]]/100)*RestaurantData4[[#This Row],[DailyCustAvg]])/3.5)*30</f>
        <v>2481.6</v>
      </c>
      <c r="M3052">
        <v>40.750509164767003</v>
      </c>
      <c r="N3052">
        <v>-73.989479170444</v>
      </c>
      <c r="O3052">
        <v>105</v>
      </c>
      <c r="P3052">
        <v>3</v>
      </c>
    </row>
    <row r="3053" spans="1:16" x14ac:dyDescent="0.3">
      <c r="A3053">
        <v>50082140</v>
      </c>
      <c r="B3053" s="1" t="s">
        <v>2099</v>
      </c>
      <c r="C3053" t="s">
        <v>14</v>
      </c>
      <c r="D3053" s="2">
        <v>11</v>
      </c>
      <c r="E3053" s="1" t="s">
        <v>1760</v>
      </c>
      <c r="F3053" s="2">
        <v>10001</v>
      </c>
      <c r="G3053" s="3">
        <v>3479228819</v>
      </c>
      <c r="H3053" s="1" t="s">
        <v>193</v>
      </c>
      <c r="I3053" t="s">
        <v>21</v>
      </c>
      <c r="J3053">
        <v>88</v>
      </c>
      <c r="K3053">
        <v>328</v>
      </c>
      <c r="L3053" s="18">
        <f>(((RestaurantData4[[#This Row],[FitScore]]/100)*RestaurantData4[[#This Row],[DailyCustAvg]])/3.5)*30</f>
        <v>2474.0571428571425</v>
      </c>
      <c r="M3053">
        <v>40.747407223937003</v>
      </c>
      <c r="N3053">
        <v>-73.986090778063001</v>
      </c>
      <c r="O3053">
        <v>105</v>
      </c>
      <c r="P3053">
        <v>4</v>
      </c>
    </row>
    <row r="3054" spans="1:16" hidden="1" x14ac:dyDescent="0.3">
      <c r="A3054">
        <v>50015263</v>
      </c>
      <c r="B3054" s="1" t="s">
        <v>2598</v>
      </c>
      <c r="C3054" t="s">
        <v>14</v>
      </c>
      <c r="D3054" s="2">
        <v>364</v>
      </c>
      <c r="E3054" s="1" t="s">
        <v>901</v>
      </c>
      <c r="F3054" s="2">
        <v>10016</v>
      </c>
      <c r="G3054" s="3">
        <v>2122134379</v>
      </c>
      <c r="H3054" s="1" t="s">
        <v>29</v>
      </c>
      <c r="I3054" t="s">
        <v>17</v>
      </c>
      <c r="J3054">
        <v>83</v>
      </c>
      <c r="K3054">
        <v>262</v>
      </c>
      <c r="L3054" s="18">
        <f>(((RestaurantData4[[#This Row],[FitScore]]/100)*RestaurantData4[[#This Row],[DailyCustAvg]])/3.5)*30</f>
        <v>1863.9428571428568</v>
      </c>
      <c r="M3054">
        <v>40.741008545420001</v>
      </c>
      <c r="N3054">
        <v>-73.981566825062004</v>
      </c>
      <c r="O3054">
        <v>106</v>
      </c>
      <c r="P3054">
        <v>2</v>
      </c>
    </row>
    <row r="3055" spans="1:16" x14ac:dyDescent="0.3">
      <c r="A3055">
        <v>50009555</v>
      </c>
      <c r="B3055" s="1" t="s">
        <v>2445</v>
      </c>
      <c r="C3055" t="s">
        <v>14</v>
      </c>
      <c r="D3055" s="2">
        <v>348</v>
      </c>
      <c r="E3055" s="1" t="s">
        <v>1353</v>
      </c>
      <c r="F3055" s="2">
        <v>10001</v>
      </c>
      <c r="G3055" s="3">
        <v>2127601900</v>
      </c>
      <c r="H3055" s="1" t="s">
        <v>207</v>
      </c>
      <c r="I3055" t="s">
        <v>21</v>
      </c>
      <c r="J3055">
        <v>88</v>
      </c>
      <c r="K3055">
        <v>328</v>
      </c>
      <c r="L3055" s="18">
        <f>(((RestaurantData4[[#This Row],[FitScore]]/100)*RestaurantData4[[#This Row],[DailyCustAvg]])/3.5)*30</f>
        <v>2474.0571428571425</v>
      </c>
      <c r="M3055">
        <v>40.748115984770997</v>
      </c>
      <c r="N3055">
        <v>-73.992724107209</v>
      </c>
      <c r="O3055">
        <v>105</v>
      </c>
      <c r="P3055">
        <v>3</v>
      </c>
    </row>
    <row r="3056" spans="1:16" x14ac:dyDescent="0.3">
      <c r="A3056">
        <v>50014686</v>
      </c>
      <c r="B3056" s="1" t="s">
        <v>2084</v>
      </c>
      <c r="C3056" t="s">
        <v>14</v>
      </c>
      <c r="D3056" s="2">
        <v>22</v>
      </c>
      <c r="E3056" s="1" t="s">
        <v>1760</v>
      </c>
      <c r="F3056" s="2">
        <v>10001</v>
      </c>
      <c r="G3056" s="3">
        <v>2124732233</v>
      </c>
      <c r="H3056" s="1" t="s">
        <v>193</v>
      </c>
      <c r="I3056" t="s">
        <v>21</v>
      </c>
      <c r="J3056">
        <v>87</v>
      </c>
      <c r="K3056">
        <v>326</v>
      </c>
      <c r="L3056" s="18">
        <f>(((RestaurantData4[[#This Row],[FitScore]]/100)*RestaurantData4[[#This Row],[DailyCustAvg]])/3.5)*30</f>
        <v>2431.0285714285715</v>
      </c>
      <c r="M3056">
        <v>40.747626871721998</v>
      </c>
      <c r="N3056">
        <v>-73.986653743397</v>
      </c>
      <c r="O3056">
        <v>105</v>
      </c>
      <c r="P3056">
        <v>4</v>
      </c>
    </row>
    <row r="3057" spans="1:16" hidden="1" x14ac:dyDescent="0.3">
      <c r="A3057">
        <v>50092765</v>
      </c>
      <c r="B3057" s="1" t="s">
        <v>4675</v>
      </c>
      <c r="C3057" t="s">
        <v>4408</v>
      </c>
      <c r="D3057" s="2">
        <v>191</v>
      </c>
      <c r="E3057" s="1" t="s">
        <v>4414</v>
      </c>
      <c r="F3057" s="2">
        <v>11206</v>
      </c>
      <c r="G3057" s="3">
        <v>6468817184</v>
      </c>
      <c r="H3057" s="1" t="s">
        <v>143</v>
      </c>
      <c r="I3057" t="s">
        <v>21</v>
      </c>
      <c r="J3057">
        <v>71</v>
      </c>
      <c r="K3057">
        <v>262</v>
      </c>
      <c r="L3057" s="18">
        <f>(((RestaurantData4[[#This Row],[FitScore]]/100)*RestaurantData4[[#This Row],[DailyCustAvg]])/3.5)*30</f>
        <v>1594.4571428571426</v>
      </c>
      <c r="M3057">
        <v>40.708605078885</v>
      </c>
      <c r="N3057">
        <v>-73.943421749511003</v>
      </c>
      <c r="O3057">
        <v>301</v>
      </c>
      <c r="P3057">
        <v>34</v>
      </c>
    </row>
    <row r="3058" spans="1:16" hidden="1" x14ac:dyDescent="0.3">
      <c r="A3058">
        <v>41683961</v>
      </c>
      <c r="B3058" s="1" t="s">
        <v>4817</v>
      </c>
      <c r="C3058" t="s">
        <v>4408</v>
      </c>
      <c r="D3058" s="2">
        <v>154</v>
      </c>
      <c r="E3058" s="1" t="s">
        <v>4818</v>
      </c>
      <c r="F3058" s="2">
        <v>11205</v>
      </c>
      <c r="G3058" s="3">
        <v>3472940650</v>
      </c>
      <c r="H3058" s="1" t="s">
        <v>16</v>
      </c>
      <c r="I3058" t="s">
        <v>17</v>
      </c>
      <c r="J3058">
        <v>81</v>
      </c>
      <c r="K3058">
        <v>262</v>
      </c>
      <c r="L3058" s="18">
        <f>(((RestaurantData4[[#This Row],[FitScore]]/100)*RestaurantData4[[#This Row],[DailyCustAvg]])/3.5)*30</f>
        <v>1819.0285714285717</v>
      </c>
      <c r="M3058">
        <v>40.692841369706002</v>
      </c>
      <c r="N3058">
        <v>-73.971811348162007</v>
      </c>
      <c r="O3058">
        <v>302</v>
      </c>
      <c r="P3058">
        <v>35</v>
      </c>
    </row>
    <row r="3059" spans="1:16" hidden="1" x14ac:dyDescent="0.3">
      <c r="A3059">
        <v>50103462</v>
      </c>
      <c r="B3059" s="1" t="s">
        <v>4891</v>
      </c>
      <c r="C3059" t="s">
        <v>4408</v>
      </c>
      <c r="D3059" s="2">
        <v>2</v>
      </c>
      <c r="E3059" s="1" t="s">
        <v>4867</v>
      </c>
      <c r="F3059" s="2">
        <v>11201</v>
      </c>
      <c r="G3059" s="3">
        <v>9179091297</v>
      </c>
      <c r="H3059" s="1" t="s">
        <v>193</v>
      </c>
      <c r="I3059" t="s">
        <v>21</v>
      </c>
      <c r="J3059">
        <v>85</v>
      </c>
      <c r="K3059">
        <v>262</v>
      </c>
      <c r="L3059" s="18">
        <f>(((RestaurantData4[[#This Row],[FitScore]]/100)*RestaurantData4[[#This Row],[DailyCustAvg]])/3.5)*30</f>
        <v>1908.8571428571429</v>
      </c>
      <c r="M3059">
        <v>40.693719525273004</v>
      </c>
      <c r="N3059">
        <v>-73.985694530011003</v>
      </c>
      <c r="O3059">
        <v>302</v>
      </c>
      <c r="P3059">
        <v>33</v>
      </c>
    </row>
    <row r="3060" spans="1:16" hidden="1" x14ac:dyDescent="0.3">
      <c r="A3060">
        <v>50057202</v>
      </c>
      <c r="B3060" s="1" t="s">
        <v>4968</v>
      </c>
      <c r="C3060" t="s">
        <v>4408</v>
      </c>
      <c r="D3060" s="2">
        <v>139</v>
      </c>
      <c r="E3060" s="1" t="s">
        <v>4793</v>
      </c>
      <c r="F3060" s="2">
        <v>11217</v>
      </c>
      <c r="G3060" s="3">
        <v>7183983200</v>
      </c>
      <c r="H3060" s="1" t="s">
        <v>49</v>
      </c>
      <c r="I3060" t="s">
        <v>21</v>
      </c>
      <c r="J3060">
        <v>85</v>
      </c>
      <c r="K3060">
        <v>262</v>
      </c>
      <c r="L3060" s="18">
        <f>(((RestaurantData4[[#This Row],[FitScore]]/100)*RestaurantData4[[#This Row],[DailyCustAvg]])/3.5)*30</f>
        <v>1908.8571428571429</v>
      </c>
      <c r="M3060">
        <v>40.684429939379001</v>
      </c>
      <c r="N3060">
        <v>-73.977724518610003</v>
      </c>
      <c r="O3060">
        <v>302</v>
      </c>
      <c r="P3060">
        <v>35</v>
      </c>
    </row>
    <row r="3061" spans="1:16" hidden="1" x14ac:dyDescent="0.3">
      <c r="A3061">
        <v>50078286</v>
      </c>
      <c r="B3061" s="1" t="s">
        <v>5101</v>
      </c>
      <c r="C3061" t="s">
        <v>4408</v>
      </c>
      <c r="D3061" s="2">
        <v>1240</v>
      </c>
      <c r="E3061" s="1" t="s">
        <v>5029</v>
      </c>
      <c r="F3061" s="2">
        <v>11221</v>
      </c>
      <c r="G3061" s="3">
        <v>7187585858</v>
      </c>
      <c r="H3061" s="1" t="s">
        <v>202</v>
      </c>
      <c r="I3061" t="s">
        <v>17</v>
      </c>
      <c r="J3061">
        <v>77</v>
      </c>
      <c r="K3061">
        <v>262</v>
      </c>
      <c r="L3061" s="18">
        <f>(((RestaurantData4[[#This Row],[FitScore]]/100)*RestaurantData4[[#This Row],[DailyCustAvg]])/3.5)*30</f>
        <v>1729.2</v>
      </c>
      <c r="M3061">
        <v>40.692565868537997</v>
      </c>
      <c r="N3061">
        <v>-73.910825842511997</v>
      </c>
      <c r="O3061">
        <v>304</v>
      </c>
      <c r="P3061">
        <v>37</v>
      </c>
    </row>
    <row r="3062" spans="1:16" hidden="1" x14ac:dyDescent="0.3">
      <c r="A3062">
        <v>50093120</v>
      </c>
      <c r="B3062" s="1" t="s">
        <v>5561</v>
      </c>
      <c r="C3062" t="s">
        <v>4408</v>
      </c>
      <c r="D3062" s="2">
        <v>5105</v>
      </c>
      <c r="E3062" s="1" t="s">
        <v>1353</v>
      </c>
      <c r="F3062" s="2">
        <v>11220</v>
      </c>
      <c r="G3062" s="3">
        <v>3478895808</v>
      </c>
      <c r="H3062" s="1" t="s">
        <v>242</v>
      </c>
      <c r="I3062" t="s">
        <v>21</v>
      </c>
      <c r="J3062">
        <v>79</v>
      </c>
      <c r="K3062">
        <v>262</v>
      </c>
      <c r="L3062" s="18">
        <f>(((RestaurantData4[[#This Row],[FitScore]]/100)*RestaurantData4[[#This Row],[DailyCustAvg]])/3.5)*30</f>
        <v>1774.1142857142859</v>
      </c>
      <c r="M3062">
        <v>40.641772572728001</v>
      </c>
      <c r="N3062">
        <v>-74.006594038526003</v>
      </c>
      <c r="O3062">
        <v>307</v>
      </c>
      <c r="P3062">
        <v>38</v>
      </c>
    </row>
    <row r="3063" spans="1:16" hidden="1" x14ac:dyDescent="0.3">
      <c r="A3063">
        <v>50032782</v>
      </c>
      <c r="B3063" s="1" t="s">
        <v>5759</v>
      </c>
      <c r="C3063" t="s">
        <v>4408</v>
      </c>
      <c r="D3063" s="2">
        <v>576</v>
      </c>
      <c r="E3063" s="1" t="s">
        <v>5637</v>
      </c>
      <c r="F3063" s="2">
        <v>11225</v>
      </c>
      <c r="G3063" s="3">
        <v>7185766005</v>
      </c>
      <c r="H3063" s="1" t="s">
        <v>641</v>
      </c>
      <c r="I3063" t="s">
        <v>17</v>
      </c>
      <c r="J3063">
        <v>61</v>
      </c>
      <c r="K3063">
        <v>262</v>
      </c>
      <c r="L3063" s="18">
        <f>(((RestaurantData4[[#This Row],[FitScore]]/100)*RestaurantData4[[#This Row],[DailyCustAvg]])/3.5)*30</f>
        <v>1369.8857142857144</v>
      </c>
      <c r="M3063">
        <v>40.657779015353</v>
      </c>
      <c r="N3063">
        <v>-73.953243130895999</v>
      </c>
      <c r="O3063">
        <v>309</v>
      </c>
      <c r="P3063">
        <v>40</v>
      </c>
    </row>
    <row r="3064" spans="1:16" hidden="1" x14ac:dyDescent="0.3">
      <c r="A3064">
        <v>50062623</v>
      </c>
      <c r="B3064" s="1" t="s">
        <v>6183</v>
      </c>
      <c r="C3064" t="s">
        <v>4408</v>
      </c>
      <c r="D3064" s="2">
        <v>1049</v>
      </c>
      <c r="E3064" s="1" t="s">
        <v>6162</v>
      </c>
      <c r="F3064" s="2">
        <v>11235</v>
      </c>
      <c r="G3064" s="3">
        <v>7183321155</v>
      </c>
      <c r="H3064" s="1" t="s">
        <v>202</v>
      </c>
      <c r="I3064" t="s">
        <v>17</v>
      </c>
      <c r="J3064">
        <v>67</v>
      </c>
      <c r="K3064">
        <v>262</v>
      </c>
      <c r="L3064" s="18">
        <f>(((RestaurantData4[[#This Row],[FitScore]]/100)*RestaurantData4[[#This Row],[DailyCustAvg]])/3.5)*30</f>
        <v>1504.6285714285716</v>
      </c>
      <c r="M3064">
        <v>40.578286395260001</v>
      </c>
      <c r="N3064">
        <v>-73.957982415147995</v>
      </c>
      <c r="O3064">
        <v>313</v>
      </c>
      <c r="P3064">
        <v>48</v>
      </c>
    </row>
    <row r="3065" spans="1:16" hidden="1" x14ac:dyDescent="0.3">
      <c r="A3065">
        <v>40731196</v>
      </c>
      <c r="B3065" s="1" t="s">
        <v>2682</v>
      </c>
      <c r="C3065" t="s">
        <v>4408</v>
      </c>
      <c r="D3065" s="2">
        <v>1223</v>
      </c>
      <c r="E3065" s="1" t="s">
        <v>6356</v>
      </c>
      <c r="F3065" s="2">
        <v>11229</v>
      </c>
      <c r="G3065" s="3">
        <v>7183361340</v>
      </c>
      <c r="H3065" s="1" t="s">
        <v>100</v>
      </c>
      <c r="I3065" t="s">
        <v>17</v>
      </c>
      <c r="J3065">
        <v>61</v>
      </c>
      <c r="K3065">
        <v>262</v>
      </c>
      <c r="L3065" s="18">
        <f>(((RestaurantData4[[#This Row],[FitScore]]/100)*RestaurantData4[[#This Row],[DailyCustAvg]])/3.5)*30</f>
        <v>1369.8857142857144</v>
      </c>
      <c r="M3065">
        <v>40.607980467607</v>
      </c>
      <c r="N3065">
        <v>-73.960679162068004</v>
      </c>
      <c r="O3065">
        <v>315</v>
      </c>
      <c r="P3065">
        <v>48</v>
      </c>
    </row>
    <row r="3066" spans="1:16" hidden="1" x14ac:dyDescent="0.3">
      <c r="A3066">
        <v>41478586</v>
      </c>
      <c r="B3066" s="1" t="s">
        <v>6510</v>
      </c>
      <c r="C3066" t="s">
        <v>4408</v>
      </c>
      <c r="D3066" s="2">
        <v>4021</v>
      </c>
      <c r="E3066" s="1" t="s">
        <v>6232</v>
      </c>
      <c r="F3066" s="2">
        <v>11210</v>
      </c>
      <c r="G3066" s="3">
        <v>3476362850</v>
      </c>
      <c r="H3066" s="1" t="s">
        <v>641</v>
      </c>
      <c r="I3066" t="s">
        <v>21</v>
      </c>
      <c r="J3066">
        <v>67</v>
      </c>
      <c r="K3066">
        <v>262</v>
      </c>
      <c r="L3066" s="18">
        <f>(((RestaurantData4[[#This Row],[FitScore]]/100)*RestaurantData4[[#This Row],[DailyCustAvg]])/3.5)*30</f>
        <v>1504.6285714285716</v>
      </c>
      <c r="M3066">
        <v>40.634608545650998</v>
      </c>
      <c r="N3066">
        <v>-73.937954257168002</v>
      </c>
      <c r="O3066">
        <v>317</v>
      </c>
      <c r="P3066">
        <v>45</v>
      </c>
    </row>
    <row r="3067" spans="1:16" hidden="1" x14ac:dyDescent="0.3">
      <c r="A3067">
        <v>50054721</v>
      </c>
      <c r="B3067" s="1" t="s">
        <v>6559</v>
      </c>
      <c r="C3067" t="s">
        <v>4408</v>
      </c>
      <c r="D3067" s="2">
        <v>5930</v>
      </c>
      <c r="E3067" s="1" t="s">
        <v>6232</v>
      </c>
      <c r="F3067" s="2">
        <v>11234</v>
      </c>
      <c r="G3067" s="3">
        <v>7182097000</v>
      </c>
      <c r="H3067" s="1" t="s">
        <v>45</v>
      </c>
      <c r="I3067" t="s">
        <v>21</v>
      </c>
      <c r="J3067">
        <v>62</v>
      </c>
      <c r="K3067">
        <v>262</v>
      </c>
      <c r="L3067" s="18">
        <f>(((RestaurantData4[[#This Row],[FitScore]]/100)*RestaurantData4[[#This Row],[DailyCustAvg]])/3.5)*30</f>
        <v>1392.3428571428572</v>
      </c>
      <c r="M3067">
        <v>40.634059072927997</v>
      </c>
      <c r="N3067">
        <v>-73.919482789628006</v>
      </c>
      <c r="O3067">
        <v>318</v>
      </c>
      <c r="P3067">
        <v>46</v>
      </c>
    </row>
    <row r="3068" spans="1:16" hidden="1" x14ac:dyDescent="0.3">
      <c r="A3068">
        <v>40395516</v>
      </c>
      <c r="B3068" s="1" t="s">
        <v>6827</v>
      </c>
      <c r="C3068" t="s">
        <v>6631</v>
      </c>
      <c r="D3068" s="2">
        <v>4516</v>
      </c>
      <c r="E3068" s="1" t="s">
        <v>6828</v>
      </c>
      <c r="F3068" s="2">
        <v>11104</v>
      </c>
      <c r="G3068" s="3">
        <v>7184724725</v>
      </c>
      <c r="H3068" s="1" t="s">
        <v>16</v>
      </c>
      <c r="I3068" t="s">
        <v>17</v>
      </c>
      <c r="J3068">
        <v>71</v>
      </c>
      <c r="K3068">
        <v>262</v>
      </c>
      <c r="L3068" s="18">
        <f>(((RestaurantData4[[#This Row],[FitScore]]/100)*RestaurantData4[[#This Row],[DailyCustAvg]])/3.5)*30</f>
        <v>1594.4571428571426</v>
      </c>
      <c r="M3068">
        <v>40.743221431648003</v>
      </c>
      <c r="N3068">
        <v>-73.919386443535004</v>
      </c>
      <c r="O3068">
        <v>402</v>
      </c>
      <c r="P3068">
        <v>26</v>
      </c>
    </row>
    <row r="3069" spans="1:16" hidden="1" x14ac:dyDescent="0.3">
      <c r="A3069">
        <v>50034377</v>
      </c>
      <c r="B3069" s="1" t="s">
        <v>6917</v>
      </c>
      <c r="C3069" t="s">
        <v>6631</v>
      </c>
      <c r="D3069" s="2">
        <v>4115</v>
      </c>
      <c r="E3069" s="1" t="s">
        <v>6832</v>
      </c>
      <c r="F3069" s="2">
        <v>11104</v>
      </c>
      <c r="G3069" s="3">
        <v>7184333067</v>
      </c>
      <c r="H3069" s="1" t="s">
        <v>626</v>
      </c>
      <c r="I3069" t="s">
        <v>17</v>
      </c>
      <c r="J3069">
        <v>27</v>
      </c>
      <c r="K3069">
        <v>262</v>
      </c>
      <c r="L3069" s="18">
        <f>(((RestaurantData4[[#This Row],[FitScore]]/100)*RestaurantData4[[#This Row],[DailyCustAvg]])/3.5)*30</f>
        <v>606.34285714285716</v>
      </c>
      <c r="M3069">
        <v>40.743674124042002</v>
      </c>
      <c r="N3069">
        <v>-73.923102992406001</v>
      </c>
      <c r="O3069">
        <v>402</v>
      </c>
      <c r="P3069">
        <v>26</v>
      </c>
    </row>
    <row r="3070" spans="1:16" hidden="1" x14ac:dyDescent="0.3">
      <c r="A3070">
        <v>50043647</v>
      </c>
      <c r="B3070" s="1" t="s">
        <v>7371</v>
      </c>
      <c r="C3070" t="s">
        <v>6631</v>
      </c>
      <c r="D3070" s="2">
        <v>5908</v>
      </c>
      <c r="E3070" s="1" t="s">
        <v>7353</v>
      </c>
      <c r="F3070" s="2">
        <v>11355</v>
      </c>
      <c r="G3070" s="3">
        <v>7189391188</v>
      </c>
      <c r="H3070" s="1" t="s">
        <v>207</v>
      </c>
      <c r="I3070" t="s">
        <v>17</v>
      </c>
      <c r="J3070">
        <v>55</v>
      </c>
      <c r="K3070">
        <v>262</v>
      </c>
      <c r="L3070" s="18">
        <f>(((RestaurantData4[[#This Row],[FitScore]]/100)*RestaurantData4[[#This Row],[DailyCustAvg]])/3.5)*30</f>
        <v>1235.1428571428573</v>
      </c>
      <c r="M3070">
        <v>40.743710162962003</v>
      </c>
      <c r="N3070">
        <v>-73.825660712049995</v>
      </c>
      <c r="O3070">
        <v>407</v>
      </c>
      <c r="P3070">
        <v>20</v>
      </c>
    </row>
    <row r="3071" spans="1:16" hidden="1" x14ac:dyDescent="0.3">
      <c r="A3071">
        <v>41330156</v>
      </c>
      <c r="B3071" s="1" t="s">
        <v>7530</v>
      </c>
      <c r="C3071" t="s">
        <v>6631</v>
      </c>
      <c r="D3071" s="2">
        <v>12701</v>
      </c>
      <c r="E3071" s="1" t="s">
        <v>6991</v>
      </c>
      <c r="F3071" s="2">
        <v>11368</v>
      </c>
      <c r="G3071" s="3">
        <v>7185071602</v>
      </c>
      <c r="H3071" s="1" t="s">
        <v>138</v>
      </c>
      <c r="I3071" t="s">
        <v>21</v>
      </c>
      <c r="J3071">
        <v>57</v>
      </c>
      <c r="K3071">
        <v>262</v>
      </c>
      <c r="L3071" s="18">
        <f>(((RestaurantData4[[#This Row],[FitScore]]/100)*RestaurantData4[[#This Row],[DailyCustAvg]])/3.5)*30</f>
        <v>1280.0571428571425</v>
      </c>
      <c r="M3071">
        <v>40.760497372311001</v>
      </c>
      <c r="N3071">
        <v>-73.842921762648999</v>
      </c>
      <c r="O3071">
        <v>407</v>
      </c>
      <c r="P3071">
        <v>21</v>
      </c>
    </row>
    <row r="3072" spans="1:16" hidden="1" x14ac:dyDescent="0.3">
      <c r="A3072">
        <v>50090921</v>
      </c>
      <c r="B3072" s="1" t="s">
        <v>7752</v>
      </c>
      <c r="C3072" t="s">
        <v>6631</v>
      </c>
      <c r="D3072" s="2">
        <v>12703</v>
      </c>
      <c r="E3072" s="1" t="s">
        <v>7721</v>
      </c>
      <c r="F3072" s="2">
        <v>11420</v>
      </c>
      <c r="G3072" s="3">
        <v>3473458090</v>
      </c>
      <c r="H3072" s="1" t="s">
        <v>242</v>
      </c>
      <c r="I3072" t="s">
        <v>17</v>
      </c>
      <c r="J3072">
        <v>60</v>
      </c>
      <c r="K3072">
        <v>262</v>
      </c>
      <c r="L3072" s="18">
        <f>(((RestaurantData4[[#This Row],[FitScore]]/100)*RestaurantData4[[#This Row],[DailyCustAvg]])/3.5)*30</f>
        <v>1347.4285714285713</v>
      </c>
      <c r="M3072">
        <v>40.682549496672003</v>
      </c>
      <c r="N3072">
        <v>-73.814157370261995</v>
      </c>
      <c r="O3072">
        <v>410</v>
      </c>
      <c r="P3072">
        <v>28</v>
      </c>
    </row>
    <row r="3073" spans="1:16" hidden="1" x14ac:dyDescent="0.3">
      <c r="A3073">
        <v>50097718</v>
      </c>
      <c r="B3073" s="1" t="s">
        <v>7894</v>
      </c>
      <c r="C3073" t="s">
        <v>6631</v>
      </c>
      <c r="D3073" s="2">
        <v>20541</v>
      </c>
      <c r="E3073" s="1" t="s">
        <v>6441</v>
      </c>
      <c r="F3073" s="2">
        <v>11412</v>
      </c>
      <c r="G3073" s="3">
        <v>9294330075</v>
      </c>
      <c r="H3073" s="1" t="s">
        <v>106</v>
      </c>
      <c r="I3073" t="s">
        <v>17</v>
      </c>
      <c r="J3073">
        <v>78</v>
      </c>
      <c r="K3073">
        <v>262</v>
      </c>
      <c r="L3073" s="18">
        <f>(((RestaurantData4[[#This Row],[FitScore]]/100)*RestaurantData4[[#This Row],[DailyCustAvg]])/3.5)*30</f>
        <v>1751.6571428571428</v>
      </c>
      <c r="M3073">
        <v>40.695908703952</v>
      </c>
      <c r="N3073">
        <v>-73.746950007791995</v>
      </c>
      <c r="O3073">
        <v>412</v>
      </c>
      <c r="P3073">
        <v>27</v>
      </c>
    </row>
    <row r="3074" spans="1:16" hidden="1" x14ac:dyDescent="0.3">
      <c r="A3074">
        <v>50018903</v>
      </c>
      <c r="B3074" s="1" t="s">
        <v>243</v>
      </c>
      <c r="C3074" t="s">
        <v>14</v>
      </c>
      <c r="D3074" s="2">
        <v>225</v>
      </c>
      <c r="E3074" s="1" t="s">
        <v>62</v>
      </c>
      <c r="F3074" s="2">
        <v>10280</v>
      </c>
      <c r="G3074" s="3">
        <v>2127860316</v>
      </c>
      <c r="H3074" s="1" t="s">
        <v>242</v>
      </c>
      <c r="I3074" t="s">
        <v>17</v>
      </c>
      <c r="J3074">
        <v>100</v>
      </c>
      <c r="K3074">
        <v>261</v>
      </c>
      <c r="L3074" s="18">
        <f>(((RestaurantData4[[#This Row],[FitScore]]/100)*RestaurantData4[[#This Row],[DailyCustAvg]])/3.5)*30</f>
        <v>2237.1428571428569</v>
      </c>
      <c r="M3074">
        <v>40.711530166285002</v>
      </c>
      <c r="N3074">
        <v>-74.015672785413997</v>
      </c>
      <c r="O3074">
        <v>101</v>
      </c>
      <c r="P3074">
        <v>1</v>
      </c>
    </row>
    <row r="3075" spans="1:16" hidden="1" x14ac:dyDescent="0.3">
      <c r="A3075">
        <v>50064785</v>
      </c>
      <c r="B3075" s="1" t="s">
        <v>1200</v>
      </c>
      <c r="C3075" t="s">
        <v>14</v>
      </c>
      <c r="D3075" s="2">
        <v>27</v>
      </c>
      <c r="E3075" s="1" t="s">
        <v>929</v>
      </c>
      <c r="F3075" s="2">
        <v>10002</v>
      </c>
      <c r="G3075" s="3">
        <v>3476804361</v>
      </c>
      <c r="H3075" s="1" t="s">
        <v>24</v>
      </c>
      <c r="I3075" t="s">
        <v>17</v>
      </c>
      <c r="J3075">
        <v>99</v>
      </c>
      <c r="K3075">
        <v>261</v>
      </c>
      <c r="L3075" s="18">
        <f>(((RestaurantData4[[#This Row],[FitScore]]/100)*RestaurantData4[[#This Row],[DailyCustAvg]])/3.5)*30</f>
        <v>2214.7714285714287</v>
      </c>
      <c r="M3075">
        <v>40.715510843144997</v>
      </c>
      <c r="N3075">
        <v>-73.991580558311995</v>
      </c>
      <c r="O3075">
        <v>103</v>
      </c>
      <c r="P3075">
        <v>1</v>
      </c>
    </row>
    <row r="3076" spans="1:16" hidden="1" x14ac:dyDescent="0.3">
      <c r="A3076">
        <v>50094976</v>
      </c>
      <c r="B3076" s="1" t="s">
        <v>1397</v>
      </c>
      <c r="C3076" t="s">
        <v>14</v>
      </c>
      <c r="D3076" s="2">
        <v>350</v>
      </c>
      <c r="E3076" s="1" t="s">
        <v>1398</v>
      </c>
      <c r="F3076" s="2">
        <v>10036</v>
      </c>
      <c r="G3076" s="3">
        <v>9172620543</v>
      </c>
      <c r="H3076" s="1" t="s">
        <v>143</v>
      </c>
      <c r="I3076" t="s">
        <v>17</v>
      </c>
      <c r="J3076">
        <v>99</v>
      </c>
      <c r="K3076">
        <v>261</v>
      </c>
      <c r="L3076" s="18">
        <f>(((RestaurantData4[[#This Row],[FitScore]]/100)*RestaurantData4[[#This Row],[DailyCustAvg]])/3.5)*30</f>
        <v>2214.7714285714287</v>
      </c>
      <c r="M3076">
        <v>40.760387544483997</v>
      </c>
      <c r="N3076">
        <v>-73.989369311855995</v>
      </c>
      <c r="O3076">
        <v>104</v>
      </c>
      <c r="P3076">
        <v>3</v>
      </c>
    </row>
    <row r="3077" spans="1:16" hidden="1" x14ac:dyDescent="0.3">
      <c r="A3077">
        <v>50040401</v>
      </c>
      <c r="B3077" s="1" t="s">
        <v>1503</v>
      </c>
      <c r="C3077" t="s">
        <v>14</v>
      </c>
      <c r="D3077" s="2">
        <v>433</v>
      </c>
      <c r="E3077" s="1" t="s">
        <v>1371</v>
      </c>
      <c r="F3077" s="2">
        <v>10001</v>
      </c>
      <c r="G3077" s="3">
        <v>2125632188</v>
      </c>
      <c r="H3077" s="1" t="s">
        <v>138</v>
      </c>
      <c r="I3077" t="s">
        <v>17</v>
      </c>
      <c r="J3077">
        <v>100</v>
      </c>
      <c r="K3077">
        <v>261</v>
      </c>
      <c r="L3077" s="18">
        <f>(((RestaurantData4[[#This Row],[FitScore]]/100)*RestaurantData4[[#This Row],[DailyCustAvg]])/3.5)*30</f>
        <v>2237.1428571428569</v>
      </c>
      <c r="M3077">
        <v>40.753984491178002</v>
      </c>
      <c r="N3077">
        <v>-73.997726082422005</v>
      </c>
      <c r="O3077">
        <v>104</v>
      </c>
      <c r="P3077">
        <v>3</v>
      </c>
    </row>
    <row r="3078" spans="1:16" x14ac:dyDescent="0.3">
      <c r="A3078">
        <v>41606775</v>
      </c>
      <c r="B3078" s="1" t="s">
        <v>1824</v>
      </c>
      <c r="C3078" t="s">
        <v>14</v>
      </c>
      <c r="D3078" s="2">
        <v>34</v>
      </c>
      <c r="E3078" s="1" t="s">
        <v>1760</v>
      </c>
      <c r="F3078" s="2">
        <v>10001</v>
      </c>
      <c r="G3078" s="3">
        <v>2127360029</v>
      </c>
      <c r="H3078" s="1" t="s">
        <v>193</v>
      </c>
      <c r="I3078" t="s">
        <v>21</v>
      </c>
      <c r="J3078">
        <v>88</v>
      </c>
      <c r="K3078">
        <v>324</v>
      </c>
      <c r="L3078" s="18">
        <f>(((RestaurantData4[[#This Row],[FitScore]]/100)*RestaurantData4[[#This Row],[DailyCustAvg]])/3.5)*30</f>
        <v>2443.8857142857146</v>
      </c>
      <c r="M3078">
        <v>40.747819056201998</v>
      </c>
      <c r="N3078">
        <v>-73.987101227900993</v>
      </c>
      <c r="O3078">
        <v>105</v>
      </c>
      <c r="P3078">
        <v>4</v>
      </c>
    </row>
    <row r="3079" spans="1:16" hidden="1" x14ac:dyDescent="0.3">
      <c r="A3079">
        <v>50071615</v>
      </c>
      <c r="B3079" s="1" t="s">
        <v>1858</v>
      </c>
      <c r="C3079" t="s">
        <v>14</v>
      </c>
      <c r="D3079" s="2">
        <v>350</v>
      </c>
      <c r="E3079" s="1" t="s">
        <v>555</v>
      </c>
      <c r="F3079" s="2">
        <v>10118</v>
      </c>
      <c r="G3079" s="3">
        <v>7048208263</v>
      </c>
      <c r="H3079" s="1" t="s">
        <v>148</v>
      </c>
      <c r="I3079" t="s">
        <v>17</v>
      </c>
      <c r="J3079">
        <v>86</v>
      </c>
      <c r="K3079">
        <v>261</v>
      </c>
      <c r="L3079" s="18">
        <f>(((RestaurantData4[[#This Row],[FitScore]]/100)*RestaurantData4[[#This Row],[DailyCustAvg]])/3.5)*30</f>
        <v>1923.9428571428571</v>
      </c>
      <c r="M3079">
        <v>40.748268900702001</v>
      </c>
      <c r="N3079">
        <v>-73.984690273580995</v>
      </c>
      <c r="O3079">
        <v>105</v>
      </c>
      <c r="P3079">
        <v>4</v>
      </c>
    </row>
    <row r="3080" spans="1:16" x14ac:dyDescent="0.3">
      <c r="A3080">
        <v>50098079</v>
      </c>
      <c r="B3080" s="1" t="s">
        <v>2102</v>
      </c>
      <c r="C3080" t="s">
        <v>14</v>
      </c>
      <c r="D3080" s="2">
        <v>312</v>
      </c>
      <c r="E3080" s="1" t="s">
        <v>555</v>
      </c>
      <c r="F3080" s="2">
        <v>10001</v>
      </c>
      <c r="G3080" s="3">
        <v>2122687888</v>
      </c>
      <c r="H3080" s="1" t="s">
        <v>68</v>
      </c>
      <c r="I3080" t="s">
        <v>21</v>
      </c>
      <c r="J3080">
        <v>88</v>
      </c>
      <c r="K3080">
        <v>321</v>
      </c>
      <c r="L3080" s="18">
        <f>(((RestaurantData4[[#This Row],[FitScore]]/100)*RestaurantData4[[#This Row],[DailyCustAvg]])/3.5)*30</f>
        <v>2421.2571428571428</v>
      </c>
      <c r="M3080">
        <v>40.746913116249999</v>
      </c>
      <c r="N3080">
        <v>-73.985679454660996</v>
      </c>
      <c r="O3080">
        <v>105</v>
      </c>
      <c r="P3080">
        <v>4</v>
      </c>
    </row>
    <row r="3081" spans="1:16" x14ac:dyDescent="0.3">
      <c r="A3081">
        <v>50061140</v>
      </c>
      <c r="B3081" s="1" t="s">
        <v>2429</v>
      </c>
      <c r="C3081" t="s">
        <v>14</v>
      </c>
      <c r="D3081" s="2">
        <v>20</v>
      </c>
      <c r="E3081" s="1" t="s">
        <v>1394</v>
      </c>
      <c r="F3081" s="2">
        <v>10001</v>
      </c>
      <c r="G3081" s="3">
        <v>2127149700</v>
      </c>
      <c r="H3081" s="1" t="s">
        <v>193</v>
      </c>
      <c r="I3081" t="s">
        <v>21</v>
      </c>
      <c r="J3081">
        <v>84</v>
      </c>
      <c r="K3081">
        <v>311</v>
      </c>
      <c r="L3081" s="18">
        <f>(((RestaurantData4[[#This Row],[FitScore]]/100)*RestaurantData4[[#This Row],[DailyCustAvg]])/3.5)*30</f>
        <v>2239.1999999999998</v>
      </c>
      <c r="M3081">
        <v>40.748142805485003</v>
      </c>
      <c r="N3081">
        <v>-73.985971524405997</v>
      </c>
      <c r="O3081">
        <v>105</v>
      </c>
      <c r="P3081">
        <v>4</v>
      </c>
    </row>
    <row r="3082" spans="1:16" x14ac:dyDescent="0.3">
      <c r="A3082">
        <v>41703394</v>
      </c>
      <c r="B3082" s="1" t="s">
        <v>2259</v>
      </c>
      <c r="C3082" t="s">
        <v>14</v>
      </c>
      <c r="D3082" s="2">
        <v>134</v>
      </c>
      <c r="E3082" s="1" t="s">
        <v>1569</v>
      </c>
      <c r="F3082" s="2">
        <v>10001</v>
      </c>
      <c r="G3082" s="3">
        <v>2127142222</v>
      </c>
      <c r="H3082" s="1" t="s">
        <v>16</v>
      </c>
      <c r="I3082" t="s">
        <v>21</v>
      </c>
      <c r="J3082">
        <v>83</v>
      </c>
      <c r="K3082">
        <v>309</v>
      </c>
      <c r="L3082" s="18">
        <f>(((RestaurantData4[[#This Row],[FitScore]]/100)*RestaurantData4[[#This Row],[DailyCustAvg]])/3.5)*30</f>
        <v>2198.3142857142857</v>
      </c>
      <c r="M3082">
        <v>40.747114039331002</v>
      </c>
      <c r="N3082">
        <v>-73.991190383844</v>
      </c>
      <c r="O3082">
        <v>105</v>
      </c>
      <c r="P3082">
        <v>3</v>
      </c>
    </row>
    <row r="3083" spans="1:16" hidden="1" x14ac:dyDescent="0.3">
      <c r="A3083">
        <v>40738920</v>
      </c>
      <c r="B3083" s="1" t="s">
        <v>2798</v>
      </c>
      <c r="C3083" t="s">
        <v>14</v>
      </c>
      <c r="D3083" s="2">
        <v>485</v>
      </c>
      <c r="E3083" s="1" t="s">
        <v>2728</v>
      </c>
      <c r="F3083" s="2">
        <v>10024</v>
      </c>
      <c r="G3083" s="3">
        <v>2128730251</v>
      </c>
      <c r="H3083" s="1" t="s">
        <v>16</v>
      </c>
      <c r="I3083" t="s">
        <v>17</v>
      </c>
      <c r="J3083">
        <v>100</v>
      </c>
      <c r="K3083">
        <v>261</v>
      </c>
      <c r="L3083" s="18">
        <f>(((RestaurantData4[[#This Row],[FitScore]]/100)*RestaurantData4[[#This Row],[DailyCustAvg]])/3.5)*30</f>
        <v>2237.1428571428569</v>
      </c>
      <c r="M3083">
        <v>40.785917301254997</v>
      </c>
      <c r="N3083">
        <v>-73.976289315215993</v>
      </c>
      <c r="O3083">
        <v>107</v>
      </c>
      <c r="P3083">
        <v>6</v>
      </c>
    </row>
    <row r="3084" spans="1:16" x14ac:dyDescent="0.3">
      <c r="A3084">
        <v>50090994</v>
      </c>
      <c r="B3084" s="1" t="s">
        <v>2313</v>
      </c>
      <c r="C3084" t="s">
        <v>14</v>
      </c>
      <c r="D3084" s="2">
        <v>65</v>
      </c>
      <c r="E3084" s="1" t="s">
        <v>1444</v>
      </c>
      <c r="F3084" s="2">
        <v>10001</v>
      </c>
      <c r="G3084" s="3">
        <v>2127758540</v>
      </c>
      <c r="H3084" s="1" t="s">
        <v>68</v>
      </c>
      <c r="I3084" t="s">
        <v>21</v>
      </c>
      <c r="J3084">
        <v>86</v>
      </c>
      <c r="K3084">
        <v>309</v>
      </c>
      <c r="L3084" s="18">
        <f>(((RestaurantData4[[#This Row],[FitScore]]/100)*RestaurantData4[[#This Row],[DailyCustAvg]])/3.5)*30</f>
        <v>2277.7714285714287</v>
      </c>
      <c r="M3084">
        <v>40.747009546851999</v>
      </c>
      <c r="N3084">
        <v>-73.988974463331004</v>
      </c>
      <c r="O3084">
        <v>105</v>
      </c>
      <c r="P3084">
        <v>3</v>
      </c>
    </row>
    <row r="3085" spans="1:16" x14ac:dyDescent="0.3">
      <c r="A3085">
        <v>41641818</v>
      </c>
      <c r="B3085" s="1" t="s">
        <v>2239</v>
      </c>
      <c r="C3085" t="s">
        <v>14</v>
      </c>
      <c r="D3085" s="2">
        <v>330</v>
      </c>
      <c r="E3085" s="1" t="s">
        <v>1353</v>
      </c>
      <c r="F3085" s="2">
        <v>10001</v>
      </c>
      <c r="G3085" s="3">
        <v>6464730204</v>
      </c>
      <c r="H3085" s="1" t="s">
        <v>16</v>
      </c>
      <c r="I3085" t="s">
        <v>21</v>
      </c>
      <c r="J3085">
        <v>83</v>
      </c>
      <c r="K3085">
        <v>307</v>
      </c>
      <c r="L3085" s="18">
        <f>(((RestaurantData4[[#This Row],[FitScore]]/100)*RestaurantData4[[#This Row],[DailyCustAvg]])/3.5)*30</f>
        <v>2184.0857142857139</v>
      </c>
      <c r="M3085">
        <v>40.747542355425999</v>
      </c>
      <c r="N3085">
        <v>-73.993142819043001</v>
      </c>
      <c r="O3085">
        <v>105</v>
      </c>
      <c r="P3085">
        <v>3</v>
      </c>
    </row>
    <row r="3086" spans="1:16" hidden="1" x14ac:dyDescent="0.3">
      <c r="A3086">
        <v>50073387</v>
      </c>
      <c r="B3086" s="1" t="s">
        <v>3446</v>
      </c>
      <c r="C3086" t="s">
        <v>14</v>
      </c>
      <c r="D3086" s="2">
        <v>1557</v>
      </c>
      <c r="E3086" s="1" t="s">
        <v>1756</v>
      </c>
      <c r="F3086" s="2">
        <v>10029</v>
      </c>
      <c r="G3086" s="3">
        <v>2124276808</v>
      </c>
      <c r="H3086" s="1" t="s">
        <v>242</v>
      </c>
      <c r="I3086" t="s">
        <v>17</v>
      </c>
      <c r="J3086">
        <v>80</v>
      </c>
      <c r="K3086">
        <v>261</v>
      </c>
      <c r="L3086" s="18">
        <f>(((RestaurantData4[[#This Row],[FitScore]]/100)*RestaurantData4[[#This Row],[DailyCustAvg]])/3.5)*30</f>
        <v>1789.7142857142858</v>
      </c>
      <c r="M3086">
        <v>40.788074166413999</v>
      </c>
      <c r="N3086">
        <v>-73.949305295138004</v>
      </c>
      <c r="O3086">
        <v>111</v>
      </c>
      <c r="P3086">
        <v>5</v>
      </c>
    </row>
    <row r="3087" spans="1:16" x14ac:dyDescent="0.3">
      <c r="A3087">
        <v>50078978</v>
      </c>
      <c r="B3087" s="1" t="s">
        <v>2062</v>
      </c>
      <c r="C3087" t="s">
        <v>14</v>
      </c>
      <c r="D3087" s="2">
        <v>139</v>
      </c>
      <c r="E3087" s="1" t="s">
        <v>1538</v>
      </c>
      <c r="F3087" s="2">
        <v>10001</v>
      </c>
      <c r="G3087" s="3">
        <v>2122731169</v>
      </c>
      <c r="H3087" s="1" t="s">
        <v>68</v>
      </c>
      <c r="I3087" t="s">
        <v>21</v>
      </c>
      <c r="J3087">
        <v>85</v>
      </c>
      <c r="K3087">
        <v>304</v>
      </c>
      <c r="L3087" s="18">
        <f>(((RestaurantData4[[#This Row],[FitScore]]/100)*RestaurantData4[[#This Row],[DailyCustAvg]])/3.5)*30</f>
        <v>2214.8571428571427</v>
      </c>
      <c r="M3087">
        <v>40.746543167379997</v>
      </c>
      <c r="N3087">
        <v>-73.991706544948997</v>
      </c>
      <c r="O3087">
        <v>105</v>
      </c>
      <c r="P3087">
        <v>3</v>
      </c>
    </row>
    <row r="3088" spans="1:16" hidden="1" x14ac:dyDescent="0.3">
      <c r="A3088">
        <v>40370015</v>
      </c>
      <c r="B3088" s="1" t="s">
        <v>4450</v>
      </c>
      <c r="C3088" t="s">
        <v>4408</v>
      </c>
      <c r="D3088" s="2">
        <v>32</v>
      </c>
      <c r="E3088" s="1" t="s">
        <v>4451</v>
      </c>
      <c r="F3088" s="2">
        <v>11211</v>
      </c>
      <c r="G3088" s="3">
        <v>7183848831</v>
      </c>
      <c r="H3088" s="1" t="s">
        <v>24</v>
      </c>
      <c r="I3088" t="s">
        <v>21</v>
      </c>
      <c r="J3088">
        <v>82</v>
      </c>
      <c r="K3088">
        <v>261</v>
      </c>
      <c r="L3088" s="18">
        <f>(((RestaurantData4[[#This Row],[FitScore]]/100)*RestaurantData4[[#This Row],[DailyCustAvg]])/3.5)*30</f>
        <v>1834.4571428571426</v>
      </c>
      <c r="M3088">
        <v>40.716711333170998</v>
      </c>
      <c r="N3088">
        <v>-73.951484522583002</v>
      </c>
      <c r="O3088">
        <v>301</v>
      </c>
      <c r="P3088">
        <v>33</v>
      </c>
    </row>
    <row r="3089" spans="1:16" hidden="1" x14ac:dyDescent="0.3">
      <c r="A3089">
        <v>50071561</v>
      </c>
      <c r="B3089" s="1" t="s">
        <v>1416</v>
      </c>
      <c r="C3089" t="s">
        <v>4408</v>
      </c>
      <c r="D3089" s="2">
        <v>76</v>
      </c>
      <c r="E3089" s="1" t="s">
        <v>4470</v>
      </c>
      <c r="F3089" s="2">
        <v>11249</v>
      </c>
      <c r="G3089" s="3">
        <v>4156864471</v>
      </c>
      <c r="H3089" s="1" t="s">
        <v>56</v>
      </c>
      <c r="I3089" t="s">
        <v>17</v>
      </c>
      <c r="J3089">
        <v>69</v>
      </c>
      <c r="K3089">
        <v>261</v>
      </c>
      <c r="L3089" s="18">
        <f>(((RestaurantData4[[#This Row],[FitScore]]/100)*RestaurantData4[[#This Row],[DailyCustAvg]])/3.5)*30</f>
        <v>1543.6285714285714</v>
      </c>
      <c r="M3089">
        <v>40.717714399793003</v>
      </c>
      <c r="N3089">
        <v>-73.962013853437</v>
      </c>
      <c r="O3089">
        <v>301</v>
      </c>
      <c r="P3089">
        <v>34</v>
      </c>
    </row>
    <row r="3090" spans="1:16" hidden="1" x14ac:dyDescent="0.3">
      <c r="A3090">
        <v>50019095</v>
      </c>
      <c r="B3090" s="1" t="s">
        <v>4535</v>
      </c>
      <c r="C3090" t="s">
        <v>4408</v>
      </c>
      <c r="D3090" s="2">
        <v>967</v>
      </c>
      <c r="E3090" s="1" t="s">
        <v>3334</v>
      </c>
      <c r="F3090" s="2">
        <v>11222</v>
      </c>
      <c r="G3090" s="3">
        <v>7183836963</v>
      </c>
      <c r="H3090" s="1" t="s">
        <v>56</v>
      </c>
      <c r="I3090" t="s">
        <v>21</v>
      </c>
      <c r="J3090">
        <v>68</v>
      </c>
      <c r="K3090">
        <v>261</v>
      </c>
      <c r="L3090" s="18">
        <f>(((RestaurantData4[[#This Row],[FitScore]]/100)*RestaurantData4[[#This Row],[DailyCustAvg]])/3.5)*30</f>
        <v>1521.257142857143</v>
      </c>
      <c r="M3090">
        <v>40.732162899918997</v>
      </c>
      <c r="N3090">
        <v>-73.954594328316006</v>
      </c>
      <c r="O3090">
        <v>301</v>
      </c>
      <c r="P3090">
        <v>33</v>
      </c>
    </row>
    <row r="3091" spans="1:16" hidden="1" x14ac:dyDescent="0.3">
      <c r="A3091">
        <v>41719811</v>
      </c>
      <c r="B3091" s="1" t="s">
        <v>4913</v>
      </c>
      <c r="C3091" t="s">
        <v>4408</v>
      </c>
      <c r="D3091" s="2">
        <v>438</v>
      </c>
      <c r="E3091" s="1" t="s">
        <v>4780</v>
      </c>
      <c r="F3091" s="2">
        <v>11205</v>
      </c>
      <c r="G3091" s="3">
        <v>7184221142</v>
      </c>
      <c r="H3091" s="1" t="s">
        <v>20</v>
      </c>
      <c r="I3091" t="s">
        <v>17</v>
      </c>
      <c r="J3091">
        <v>85</v>
      </c>
      <c r="K3091">
        <v>261</v>
      </c>
      <c r="L3091" s="18">
        <f>(((RestaurantData4[[#This Row],[FitScore]]/100)*RestaurantData4[[#This Row],[DailyCustAvg]])/3.5)*30</f>
        <v>1901.5714285714287</v>
      </c>
      <c r="M3091">
        <v>40.693188975379002</v>
      </c>
      <c r="N3091">
        <v>-73.968071685965</v>
      </c>
      <c r="O3091">
        <v>302</v>
      </c>
      <c r="P3091">
        <v>35</v>
      </c>
    </row>
    <row r="3092" spans="1:16" hidden="1" x14ac:dyDescent="0.3">
      <c r="A3092">
        <v>50101683</v>
      </c>
      <c r="B3092" s="1" t="s">
        <v>4983</v>
      </c>
      <c r="C3092" t="s">
        <v>4408</v>
      </c>
      <c r="D3092" s="2">
        <v>1168</v>
      </c>
      <c r="E3092" s="1" t="s">
        <v>160</v>
      </c>
      <c r="F3092" s="2">
        <v>11216</v>
      </c>
      <c r="G3092" s="3">
        <v>3474257525</v>
      </c>
      <c r="H3092" s="1" t="s">
        <v>641</v>
      </c>
      <c r="I3092" t="s">
        <v>21</v>
      </c>
      <c r="J3092">
        <v>59</v>
      </c>
      <c r="K3092">
        <v>261</v>
      </c>
      <c r="L3092" s="18">
        <f>(((RestaurantData4[[#This Row],[FitScore]]/100)*RestaurantData4[[#This Row],[DailyCustAvg]])/3.5)*30</f>
        <v>1319.9142857142856</v>
      </c>
      <c r="M3092">
        <v>40.680783349065003</v>
      </c>
      <c r="N3092">
        <v>-73.954117477303001</v>
      </c>
      <c r="O3092">
        <v>303</v>
      </c>
      <c r="P3092">
        <v>36</v>
      </c>
    </row>
    <row r="3093" spans="1:16" hidden="1" x14ac:dyDescent="0.3">
      <c r="A3093">
        <v>41652878</v>
      </c>
      <c r="B3093" s="1" t="s">
        <v>4987</v>
      </c>
      <c r="C3093" t="s">
        <v>4408</v>
      </c>
      <c r="D3093" s="2">
        <v>520</v>
      </c>
      <c r="E3093" s="1" t="s">
        <v>4010</v>
      </c>
      <c r="F3093" s="2">
        <v>11205</v>
      </c>
      <c r="G3093" s="3">
        <v>7183981111</v>
      </c>
      <c r="H3093" s="1" t="s">
        <v>56</v>
      </c>
      <c r="I3093" t="s">
        <v>17</v>
      </c>
      <c r="J3093">
        <v>76</v>
      </c>
      <c r="K3093">
        <v>261</v>
      </c>
      <c r="L3093" s="18">
        <f>(((RestaurantData4[[#This Row],[FitScore]]/100)*RestaurantData4[[#This Row],[DailyCustAvg]])/3.5)*30</f>
        <v>1700.2285714285715</v>
      </c>
      <c r="M3093">
        <v>40.690854569422001</v>
      </c>
      <c r="N3093">
        <v>-73.955751233369</v>
      </c>
      <c r="O3093">
        <v>303</v>
      </c>
      <c r="P3093">
        <v>36</v>
      </c>
    </row>
    <row r="3094" spans="1:16" hidden="1" x14ac:dyDescent="0.3">
      <c r="A3094">
        <v>50070322</v>
      </c>
      <c r="B3094" s="1" t="s">
        <v>5018</v>
      </c>
      <c r="C3094" t="s">
        <v>4408</v>
      </c>
      <c r="D3094" s="2">
        <v>125</v>
      </c>
      <c r="E3094" s="1" t="s">
        <v>4974</v>
      </c>
      <c r="F3094" s="2">
        <v>11221</v>
      </c>
      <c r="G3094" s="3">
        <v>7189287707</v>
      </c>
      <c r="H3094" s="1" t="s">
        <v>66</v>
      </c>
      <c r="I3094" t="s">
        <v>17</v>
      </c>
      <c r="J3094">
        <v>63</v>
      </c>
      <c r="K3094">
        <v>261</v>
      </c>
      <c r="L3094" s="18">
        <f>(((RestaurantData4[[#This Row],[FitScore]]/100)*RestaurantData4[[#This Row],[DailyCustAvg]])/3.5)*30</f>
        <v>1409.4</v>
      </c>
      <c r="M3094">
        <v>40.685773324163002</v>
      </c>
      <c r="N3094">
        <v>-73.923274585542998</v>
      </c>
      <c r="O3094">
        <v>303</v>
      </c>
      <c r="P3094">
        <v>41</v>
      </c>
    </row>
    <row r="3095" spans="1:16" hidden="1" x14ac:dyDescent="0.3">
      <c r="A3095">
        <v>50099922</v>
      </c>
      <c r="B3095" s="1" t="s">
        <v>5143</v>
      </c>
      <c r="C3095" t="s">
        <v>4408</v>
      </c>
      <c r="D3095" s="2">
        <v>2</v>
      </c>
      <c r="E3095" s="1" t="s">
        <v>5105</v>
      </c>
      <c r="F3095" s="2">
        <v>11237</v>
      </c>
      <c r="G3095" s="3">
        <v>9176977982</v>
      </c>
      <c r="H3095" s="1" t="s">
        <v>793</v>
      </c>
      <c r="I3095" t="s">
        <v>17</v>
      </c>
      <c r="J3095">
        <v>74</v>
      </c>
      <c r="K3095">
        <v>261</v>
      </c>
      <c r="L3095" s="18">
        <f>(((RestaurantData4[[#This Row],[FitScore]]/100)*RestaurantData4[[#This Row],[DailyCustAvg]])/3.5)*30</f>
        <v>1655.485714285714</v>
      </c>
      <c r="M3095">
        <v>40.706946648410998</v>
      </c>
      <c r="N3095">
        <v>-73.923488172706996</v>
      </c>
      <c r="O3095">
        <v>304</v>
      </c>
      <c r="P3095">
        <v>34</v>
      </c>
    </row>
    <row r="3096" spans="1:16" hidden="1" x14ac:dyDescent="0.3">
      <c r="A3096">
        <v>41533145</v>
      </c>
      <c r="B3096" s="1" t="s">
        <v>5178</v>
      </c>
      <c r="C3096" t="s">
        <v>4408</v>
      </c>
      <c r="D3096" s="2">
        <v>119</v>
      </c>
      <c r="E3096" s="1" t="s">
        <v>5105</v>
      </c>
      <c r="F3096" s="2">
        <v>11237</v>
      </c>
      <c r="G3096" s="3">
        <v>7183865299</v>
      </c>
      <c r="H3096" s="1" t="s">
        <v>202</v>
      </c>
      <c r="I3096" t="s">
        <v>17</v>
      </c>
      <c r="J3096">
        <v>74</v>
      </c>
      <c r="K3096">
        <v>261</v>
      </c>
      <c r="L3096" s="18">
        <f>(((RestaurantData4[[#This Row],[FitScore]]/100)*RestaurantData4[[#This Row],[DailyCustAvg]])/3.5)*30</f>
        <v>1655.485714285714</v>
      </c>
      <c r="M3096">
        <v>40.704377438805999</v>
      </c>
      <c r="N3096">
        <v>-73.919332609855999</v>
      </c>
      <c r="O3096">
        <v>304</v>
      </c>
      <c r="P3096">
        <v>37</v>
      </c>
    </row>
    <row r="3097" spans="1:16" hidden="1" x14ac:dyDescent="0.3">
      <c r="A3097">
        <v>50046593</v>
      </c>
      <c r="B3097" s="1" t="s">
        <v>5408</v>
      </c>
      <c r="C3097" t="s">
        <v>4408</v>
      </c>
      <c r="D3097" s="2">
        <v>264</v>
      </c>
      <c r="E3097" s="1" t="s">
        <v>866</v>
      </c>
      <c r="F3097" s="2">
        <v>11201</v>
      </c>
      <c r="G3097" s="3">
        <v>3479873710</v>
      </c>
      <c r="H3097" s="1" t="s">
        <v>106</v>
      </c>
      <c r="I3097" t="s">
        <v>21</v>
      </c>
      <c r="J3097">
        <v>74</v>
      </c>
      <c r="K3097">
        <v>261</v>
      </c>
      <c r="L3097" s="18">
        <f>(((RestaurantData4[[#This Row],[FitScore]]/100)*RestaurantData4[[#This Row],[DailyCustAvg]])/3.5)*30</f>
        <v>1655.485714285714</v>
      </c>
      <c r="M3097">
        <v>40.687805344608996</v>
      </c>
      <c r="N3097">
        <v>-73.995543235059003</v>
      </c>
      <c r="O3097">
        <v>306</v>
      </c>
      <c r="P3097">
        <v>39</v>
      </c>
    </row>
    <row r="3098" spans="1:16" hidden="1" x14ac:dyDescent="0.3">
      <c r="A3098">
        <v>50069481</v>
      </c>
      <c r="B3098" s="1" t="s">
        <v>5790</v>
      </c>
      <c r="C3098" t="s">
        <v>4408</v>
      </c>
      <c r="D3098" s="2">
        <v>644</v>
      </c>
      <c r="E3098" s="1" t="s">
        <v>4793</v>
      </c>
      <c r="F3098" s="2">
        <v>11225</v>
      </c>
      <c r="G3098" s="3">
        <v>7182828890</v>
      </c>
      <c r="H3098" s="1" t="s">
        <v>68</v>
      </c>
      <c r="I3098" t="s">
        <v>17</v>
      </c>
      <c r="J3098">
        <v>61</v>
      </c>
      <c r="K3098">
        <v>261</v>
      </c>
      <c r="L3098" s="18">
        <f>(((RestaurantData4[[#This Row],[FitScore]]/100)*RestaurantData4[[#This Row],[DailyCustAvg]])/3.5)*30</f>
        <v>1364.6571428571431</v>
      </c>
      <c r="M3098">
        <v>40.657622494297001</v>
      </c>
      <c r="N3098">
        <v>-73.960339831274993</v>
      </c>
      <c r="O3098">
        <v>309</v>
      </c>
      <c r="P3098">
        <v>40</v>
      </c>
    </row>
    <row r="3099" spans="1:16" hidden="1" x14ac:dyDescent="0.3">
      <c r="A3099">
        <v>50100137</v>
      </c>
      <c r="B3099" s="1" t="s">
        <v>6015</v>
      </c>
      <c r="C3099" t="s">
        <v>4408</v>
      </c>
      <c r="D3099" s="2">
        <v>7006</v>
      </c>
      <c r="E3099" s="1" t="s">
        <v>5956</v>
      </c>
      <c r="F3099" s="2">
        <v>11204</v>
      </c>
      <c r="G3099" s="3">
        <v>9173785989</v>
      </c>
      <c r="H3099" s="1" t="s">
        <v>73</v>
      </c>
      <c r="I3099" t="s">
        <v>17</v>
      </c>
      <c r="J3099">
        <v>81</v>
      </c>
      <c r="K3099">
        <v>261</v>
      </c>
      <c r="L3099" s="18">
        <f>(((RestaurantData4[[#This Row],[FitScore]]/100)*RestaurantData4[[#This Row],[DailyCustAvg]])/3.5)*30</f>
        <v>1812.0857142857146</v>
      </c>
      <c r="M3099">
        <v>40.616150009301002</v>
      </c>
      <c r="N3099">
        <v>-73.993199591475005</v>
      </c>
      <c r="O3099">
        <v>311</v>
      </c>
      <c r="P3099">
        <v>43</v>
      </c>
    </row>
    <row r="3100" spans="1:16" hidden="1" x14ac:dyDescent="0.3">
      <c r="A3100">
        <v>50064671</v>
      </c>
      <c r="B3100" s="1" t="s">
        <v>6522</v>
      </c>
      <c r="C3100" t="s">
        <v>4408</v>
      </c>
      <c r="D3100" s="2">
        <v>5419</v>
      </c>
      <c r="E3100" s="1" t="s">
        <v>6066</v>
      </c>
      <c r="F3100" s="2">
        <v>11203</v>
      </c>
      <c r="G3100" s="3">
        <v>3474069836</v>
      </c>
      <c r="H3100" s="1" t="s">
        <v>641</v>
      </c>
      <c r="I3100" t="s">
        <v>17</v>
      </c>
      <c r="J3100">
        <v>72</v>
      </c>
      <c r="K3100">
        <v>261</v>
      </c>
      <c r="L3100" s="18">
        <f>(((RestaurantData4[[#This Row],[FitScore]]/100)*RestaurantData4[[#This Row],[DailyCustAvg]])/3.5)*30</f>
        <v>1610.742857142857</v>
      </c>
      <c r="M3100">
        <v>40.652409777660999</v>
      </c>
      <c r="N3100">
        <v>-73.926286301998999</v>
      </c>
      <c r="O3100">
        <v>317</v>
      </c>
      <c r="P3100">
        <v>41</v>
      </c>
    </row>
    <row r="3101" spans="1:16" hidden="1" x14ac:dyDescent="0.3">
      <c r="A3101">
        <v>50095412</v>
      </c>
      <c r="B3101" s="1" t="s">
        <v>6542</v>
      </c>
      <c r="C3101" t="s">
        <v>4408</v>
      </c>
      <c r="D3101" s="2">
        <v>1758</v>
      </c>
      <c r="E3101" s="1" t="s">
        <v>4995</v>
      </c>
      <c r="F3101" s="2">
        <v>11226</v>
      </c>
      <c r="G3101" s="3">
        <v>9176603212</v>
      </c>
      <c r="H3101" s="1" t="s">
        <v>641</v>
      </c>
      <c r="I3101" t="s">
        <v>21</v>
      </c>
      <c r="J3101">
        <v>67</v>
      </c>
      <c r="K3101">
        <v>261</v>
      </c>
      <c r="L3101" s="18">
        <f>(((RestaurantData4[[#This Row],[FitScore]]/100)*RestaurantData4[[#This Row],[DailyCustAvg]])/3.5)*30</f>
        <v>1498.8857142857144</v>
      </c>
      <c r="M3101">
        <v>40.642746660199002</v>
      </c>
      <c r="N3101">
        <v>-73.948717083656007</v>
      </c>
      <c r="O3101">
        <v>317</v>
      </c>
      <c r="P3101">
        <v>45</v>
      </c>
    </row>
    <row r="3102" spans="1:16" hidden="1" x14ac:dyDescent="0.3">
      <c r="A3102">
        <v>41237535</v>
      </c>
      <c r="B3102" s="1" t="s">
        <v>3558</v>
      </c>
      <c r="C3102" t="s">
        <v>4408</v>
      </c>
      <c r="D3102" s="2">
        <v>1701</v>
      </c>
      <c r="E3102" s="1" t="s">
        <v>4974</v>
      </c>
      <c r="F3102" s="2">
        <v>11236</v>
      </c>
      <c r="G3102" s="3">
        <v>7182517272</v>
      </c>
      <c r="H3102" s="1" t="s">
        <v>202</v>
      </c>
      <c r="I3102" t="s">
        <v>17</v>
      </c>
      <c r="J3102">
        <v>65</v>
      </c>
      <c r="K3102">
        <v>261</v>
      </c>
      <c r="L3102" s="18">
        <f>(((RestaurantData4[[#This Row],[FitScore]]/100)*RestaurantData4[[#This Row],[DailyCustAvg]])/3.5)*30</f>
        <v>1454.1428571428573</v>
      </c>
      <c r="M3102">
        <v>40.635225211044002</v>
      </c>
      <c r="N3102">
        <v>-73.918922920499</v>
      </c>
      <c r="O3102">
        <v>318</v>
      </c>
      <c r="P3102">
        <v>46</v>
      </c>
    </row>
    <row r="3103" spans="1:16" hidden="1" x14ac:dyDescent="0.3">
      <c r="A3103">
        <v>50070629</v>
      </c>
      <c r="B3103" s="1" t="s">
        <v>6676</v>
      </c>
      <c r="C3103" t="s">
        <v>6631</v>
      </c>
      <c r="D3103" s="2">
        <v>2030</v>
      </c>
      <c r="E3103" s="1" t="s">
        <v>6640</v>
      </c>
      <c r="F3103" s="2">
        <v>11105</v>
      </c>
      <c r="G3103" s="3">
        <v>7187261600</v>
      </c>
      <c r="H3103" s="1" t="s">
        <v>127</v>
      </c>
      <c r="I3103" t="s">
        <v>17</v>
      </c>
      <c r="J3103">
        <v>63</v>
      </c>
      <c r="K3103">
        <v>261</v>
      </c>
      <c r="L3103" s="18">
        <f>(((RestaurantData4[[#This Row],[FitScore]]/100)*RestaurantData4[[#This Row],[DailyCustAvg]])/3.5)*30</f>
        <v>1409.4</v>
      </c>
      <c r="M3103">
        <v>40.775783126748003</v>
      </c>
      <c r="N3103">
        <v>-73.902485460196999</v>
      </c>
      <c r="O3103">
        <v>401</v>
      </c>
      <c r="P3103">
        <v>22</v>
      </c>
    </row>
    <row r="3104" spans="1:16" hidden="1" x14ac:dyDescent="0.3">
      <c r="A3104">
        <v>50067771</v>
      </c>
      <c r="B3104" s="1" t="s">
        <v>6766</v>
      </c>
      <c r="C3104" t="s">
        <v>6631</v>
      </c>
      <c r="D3104" s="2">
        <v>809</v>
      </c>
      <c r="E3104" s="1" t="s">
        <v>6644</v>
      </c>
      <c r="F3104" s="2">
        <v>11102</v>
      </c>
      <c r="G3104" s="3">
        <v>7187772200</v>
      </c>
      <c r="H3104" s="1" t="s">
        <v>242</v>
      </c>
      <c r="I3104" t="s">
        <v>21</v>
      </c>
      <c r="J3104">
        <v>62</v>
      </c>
      <c r="K3104">
        <v>261</v>
      </c>
      <c r="L3104" s="18">
        <f>(((RestaurantData4[[#This Row],[FitScore]]/100)*RestaurantData4[[#This Row],[DailyCustAvg]])/3.5)*30</f>
        <v>1387.0285714285712</v>
      </c>
      <c r="M3104">
        <v>40.772568489021999</v>
      </c>
      <c r="N3104">
        <v>-73.932254370511998</v>
      </c>
      <c r="O3104">
        <v>401</v>
      </c>
      <c r="P3104">
        <v>22</v>
      </c>
    </row>
    <row r="3105" spans="1:16" hidden="1" x14ac:dyDescent="0.3">
      <c r="A3105">
        <v>50074966</v>
      </c>
      <c r="B3105" s="1" t="s">
        <v>6930</v>
      </c>
      <c r="C3105" t="s">
        <v>6631</v>
      </c>
      <c r="D3105" s="2">
        <v>4902</v>
      </c>
      <c r="E3105" s="1" t="s">
        <v>6851</v>
      </c>
      <c r="F3105" s="2">
        <v>11377</v>
      </c>
      <c r="G3105" s="3">
        <v>9175534651</v>
      </c>
      <c r="H3105" s="1" t="s">
        <v>183</v>
      </c>
      <c r="I3105" t="s">
        <v>21</v>
      </c>
      <c r="J3105">
        <v>51</v>
      </c>
      <c r="K3105">
        <v>261</v>
      </c>
      <c r="L3105" s="18">
        <f>(((RestaurantData4[[#This Row],[FitScore]]/100)*RestaurantData4[[#This Row],[DailyCustAvg]])/3.5)*30</f>
        <v>1140.9428571428573</v>
      </c>
      <c r="M3105">
        <v>40.746215607289002</v>
      </c>
      <c r="N3105">
        <v>-73.915080911801994</v>
      </c>
      <c r="O3105">
        <v>402</v>
      </c>
      <c r="P3105">
        <v>26</v>
      </c>
    </row>
    <row r="3106" spans="1:16" hidden="1" x14ac:dyDescent="0.3">
      <c r="A3106">
        <v>50067555</v>
      </c>
      <c r="B3106" s="1" t="s">
        <v>7172</v>
      </c>
      <c r="C3106" t="s">
        <v>6631</v>
      </c>
      <c r="D3106" s="2">
        <v>10316</v>
      </c>
      <c r="E3106" s="1" t="s">
        <v>6830</v>
      </c>
      <c r="F3106" s="2">
        <v>11368</v>
      </c>
      <c r="G3106" s="3">
        <v>3474443752</v>
      </c>
      <c r="H3106" s="1" t="s">
        <v>212</v>
      </c>
      <c r="I3106" t="s">
        <v>17</v>
      </c>
      <c r="J3106">
        <v>78</v>
      </c>
      <c r="K3106">
        <v>261</v>
      </c>
      <c r="L3106" s="18">
        <f>(((RestaurantData4[[#This Row],[FitScore]]/100)*RestaurantData4[[#This Row],[DailyCustAvg]])/3.5)*30</f>
        <v>1744.9714285714285</v>
      </c>
      <c r="M3106">
        <v>40.749538008206997</v>
      </c>
      <c r="N3106">
        <v>-73.862541812933003</v>
      </c>
      <c r="O3106">
        <v>404</v>
      </c>
      <c r="P3106">
        <v>21</v>
      </c>
    </row>
    <row r="3107" spans="1:16" hidden="1" x14ac:dyDescent="0.3">
      <c r="A3107">
        <v>41377019</v>
      </c>
      <c r="B3107" s="1" t="s">
        <v>7786</v>
      </c>
      <c r="C3107" t="s">
        <v>6631</v>
      </c>
      <c r="D3107" s="2">
        <v>3913</v>
      </c>
      <c r="E3107" s="1" t="s">
        <v>7499</v>
      </c>
      <c r="F3107" s="2">
        <v>11361</v>
      </c>
      <c r="G3107" s="3">
        <v>7182291330</v>
      </c>
      <c r="H3107" s="1" t="s">
        <v>127</v>
      </c>
      <c r="I3107" t="s">
        <v>21</v>
      </c>
      <c r="J3107">
        <v>62</v>
      </c>
      <c r="K3107">
        <v>261</v>
      </c>
      <c r="L3107" s="18">
        <f>(((RestaurantData4[[#This Row],[FitScore]]/100)*RestaurantData4[[#This Row],[DailyCustAvg]])/3.5)*30</f>
        <v>1387.0285714285712</v>
      </c>
      <c r="M3107">
        <v>40.765068694230997</v>
      </c>
      <c r="N3107">
        <v>-73.771750523467006</v>
      </c>
      <c r="O3107">
        <v>411</v>
      </c>
      <c r="P3107">
        <v>19</v>
      </c>
    </row>
    <row r="3108" spans="1:16" hidden="1" x14ac:dyDescent="0.3">
      <c r="A3108">
        <v>50098533</v>
      </c>
      <c r="B3108" s="1" t="s">
        <v>7936</v>
      </c>
      <c r="C3108" t="s">
        <v>6631</v>
      </c>
      <c r="D3108" s="2">
        <v>13920</v>
      </c>
      <c r="E3108" s="1" t="s">
        <v>7906</v>
      </c>
      <c r="F3108" s="2">
        <v>11422</v>
      </c>
      <c r="G3108" s="3">
        <v>7184813642</v>
      </c>
      <c r="H3108" s="1" t="s">
        <v>641</v>
      </c>
      <c r="I3108" t="s">
        <v>17</v>
      </c>
      <c r="J3108">
        <v>85</v>
      </c>
      <c r="K3108">
        <v>261</v>
      </c>
      <c r="L3108" s="18">
        <f>(((RestaurantData4[[#This Row],[FitScore]]/100)*RestaurantData4[[#This Row],[DailyCustAvg]])/3.5)*30</f>
        <v>1901.5714285714287</v>
      </c>
      <c r="M3108">
        <v>40.665092413129003</v>
      </c>
      <c r="N3108">
        <v>-73.735752589279002</v>
      </c>
      <c r="O3108">
        <v>413</v>
      </c>
      <c r="P3108">
        <v>31</v>
      </c>
    </row>
    <row r="3109" spans="1:16" hidden="1" x14ac:dyDescent="0.3">
      <c r="A3109">
        <v>40553443</v>
      </c>
      <c r="B3109" s="1" t="s">
        <v>128</v>
      </c>
      <c r="C3109" t="s">
        <v>14</v>
      </c>
      <c r="D3109" s="2">
        <v>211</v>
      </c>
      <c r="E3109" s="1" t="s">
        <v>47</v>
      </c>
      <c r="F3109" s="2">
        <v>10013</v>
      </c>
      <c r="G3109" s="3">
        <v>2124310700</v>
      </c>
      <c r="H3109" s="1" t="s">
        <v>16</v>
      </c>
      <c r="I3109" t="s">
        <v>17</v>
      </c>
      <c r="J3109">
        <v>97</v>
      </c>
      <c r="K3109">
        <v>260</v>
      </c>
      <c r="L3109" s="18">
        <f>(((RestaurantData4[[#This Row],[FitScore]]/100)*RestaurantData4[[#This Row],[DailyCustAvg]])/3.5)*30</f>
        <v>2161.7142857142853</v>
      </c>
      <c r="M3109">
        <v>40.718933692611003</v>
      </c>
      <c r="N3109">
        <v>-74.006522337337003</v>
      </c>
      <c r="O3109">
        <v>101</v>
      </c>
      <c r="P3109">
        <v>1</v>
      </c>
    </row>
    <row r="3110" spans="1:16" x14ac:dyDescent="0.3">
      <c r="A3110">
        <v>41608024</v>
      </c>
      <c r="B3110" s="1" t="s">
        <v>2100</v>
      </c>
      <c r="C3110" t="s">
        <v>14</v>
      </c>
      <c r="D3110" s="2">
        <v>293</v>
      </c>
      <c r="E3110" s="1" t="s">
        <v>1353</v>
      </c>
      <c r="F3110" s="2">
        <v>10001</v>
      </c>
      <c r="G3110" s="3">
        <v>2122425500</v>
      </c>
      <c r="H3110" s="1" t="s">
        <v>68</v>
      </c>
      <c r="I3110" t="s">
        <v>21</v>
      </c>
      <c r="J3110">
        <v>84</v>
      </c>
      <c r="K3110">
        <v>292</v>
      </c>
      <c r="L3110" s="18">
        <f>(((RestaurantData4[[#This Row],[FitScore]]/100)*RestaurantData4[[#This Row],[DailyCustAvg]])/3.5)*30</f>
        <v>2102.4</v>
      </c>
      <c r="M3110">
        <v>40.746353921207998</v>
      </c>
      <c r="N3110">
        <v>-73.993991051665006</v>
      </c>
      <c r="O3110">
        <v>105</v>
      </c>
      <c r="P3110">
        <v>3</v>
      </c>
    </row>
    <row r="3111" spans="1:16" x14ac:dyDescent="0.3">
      <c r="A3111">
        <v>40374277</v>
      </c>
      <c r="B3111" s="1" t="s">
        <v>2177</v>
      </c>
      <c r="C3111" t="s">
        <v>14</v>
      </c>
      <c r="D3111" s="2">
        <v>402</v>
      </c>
      <c r="E3111" s="1" t="s">
        <v>383</v>
      </c>
      <c r="F3111" s="2">
        <v>10001</v>
      </c>
      <c r="G3111" s="3">
        <v>2129672627</v>
      </c>
      <c r="H3111" s="1" t="s">
        <v>183</v>
      </c>
      <c r="I3111" t="s">
        <v>21</v>
      </c>
      <c r="J3111">
        <v>83</v>
      </c>
      <c r="K3111">
        <v>290</v>
      </c>
      <c r="L3111" s="18">
        <f>(((RestaurantData4[[#This Row],[FitScore]]/100)*RestaurantData4[[#This Row],[DailyCustAvg]])/3.5)*30</f>
        <v>2063.1428571428573</v>
      </c>
      <c r="M3111">
        <v>40.749754738358</v>
      </c>
      <c r="N3111">
        <v>-73.995221468286005</v>
      </c>
      <c r="O3111">
        <v>105</v>
      </c>
      <c r="P3111">
        <v>3</v>
      </c>
    </row>
    <row r="3112" spans="1:16" x14ac:dyDescent="0.3">
      <c r="A3112">
        <v>50097025</v>
      </c>
      <c r="B3112" s="1" t="s">
        <v>1475</v>
      </c>
      <c r="C3112" t="s">
        <v>14</v>
      </c>
      <c r="D3112" s="2">
        <v>33</v>
      </c>
      <c r="E3112" s="1" t="s">
        <v>1394</v>
      </c>
      <c r="F3112" s="2">
        <v>10001</v>
      </c>
      <c r="G3112" s="3">
        <v>6466493607</v>
      </c>
      <c r="H3112" s="1" t="s">
        <v>242</v>
      </c>
      <c r="I3112" t="s">
        <v>21</v>
      </c>
      <c r="J3112">
        <v>85</v>
      </c>
      <c r="K3112">
        <v>281</v>
      </c>
      <c r="L3112" s="18">
        <f>(((RestaurantData4[[#This Row],[FitScore]]/100)*RestaurantData4[[#This Row],[DailyCustAvg]])/3.5)*30</f>
        <v>2047.2857142857144</v>
      </c>
      <c r="M3112">
        <v>40.748587577136</v>
      </c>
      <c r="N3112">
        <v>-73.986992805541007</v>
      </c>
      <c r="O3112">
        <v>105</v>
      </c>
      <c r="P3112">
        <v>4</v>
      </c>
    </row>
    <row r="3113" spans="1:16" x14ac:dyDescent="0.3">
      <c r="A3113">
        <v>50032798</v>
      </c>
      <c r="B3113" s="1" t="s">
        <v>2017</v>
      </c>
      <c r="C3113" t="s">
        <v>14</v>
      </c>
      <c r="D3113" s="2">
        <v>12</v>
      </c>
      <c r="E3113" s="1" t="s">
        <v>1760</v>
      </c>
      <c r="F3113" s="2">
        <v>10001</v>
      </c>
      <c r="G3113" s="3">
        <v>2124650852</v>
      </c>
      <c r="H3113" s="1" t="s">
        <v>56</v>
      </c>
      <c r="I3113" t="s">
        <v>21</v>
      </c>
      <c r="J3113">
        <v>85</v>
      </c>
      <c r="K3113">
        <v>277</v>
      </c>
      <c r="L3113" s="18">
        <f>(((RestaurantData4[[#This Row],[FitScore]]/100)*RestaurantData4[[#This Row],[DailyCustAvg]])/3.5)*30</f>
        <v>2018.1428571428571</v>
      </c>
      <c r="M3113">
        <v>40.747467631286</v>
      </c>
      <c r="N3113">
        <v>-73.986278435409005</v>
      </c>
      <c r="O3113">
        <v>105</v>
      </c>
      <c r="P3113">
        <v>4</v>
      </c>
    </row>
    <row r="3114" spans="1:16" x14ac:dyDescent="0.3">
      <c r="A3114">
        <v>41674573</v>
      </c>
      <c r="B3114" s="1" t="s">
        <v>1759</v>
      </c>
      <c r="C3114" t="s">
        <v>14</v>
      </c>
      <c r="D3114" s="2">
        <v>38</v>
      </c>
      <c r="E3114" s="1" t="s">
        <v>1760</v>
      </c>
      <c r="F3114" s="2">
        <v>10001</v>
      </c>
      <c r="G3114" s="3">
        <v>2125946644</v>
      </c>
      <c r="H3114" s="1" t="s">
        <v>193</v>
      </c>
      <c r="I3114" t="s">
        <v>21</v>
      </c>
      <c r="J3114">
        <v>84</v>
      </c>
      <c r="K3114">
        <v>273</v>
      </c>
      <c r="L3114" s="18">
        <f>(((RestaurantData4[[#This Row],[FitScore]]/100)*RestaurantData4[[#This Row],[DailyCustAvg]])/3.5)*30</f>
        <v>1965.6</v>
      </c>
      <c r="M3114">
        <v>40.747882202653997</v>
      </c>
      <c r="N3114">
        <v>-73.987252796194994</v>
      </c>
      <c r="O3114">
        <v>105</v>
      </c>
      <c r="P3114">
        <v>4</v>
      </c>
    </row>
    <row r="3115" spans="1:16" x14ac:dyDescent="0.3">
      <c r="A3115">
        <v>50102026</v>
      </c>
      <c r="B3115" s="1" t="s">
        <v>2243</v>
      </c>
      <c r="C3115" t="s">
        <v>14</v>
      </c>
      <c r="D3115" s="2">
        <v>371</v>
      </c>
      <c r="E3115" s="1" t="s">
        <v>1353</v>
      </c>
      <c r="F3115" s="2">
        <v>10001</v>
      </c>
      <c r="G3115" s="3">
        <v>9148750404</v>
      </c>
      <c r="H3115" s="1" t="s">
        <v>73</v>
      </c>
      <c r="I3115" t="s">
        <v>21</v>
      </c>
      <c r="J3115">
        <v>84</v>
      </c>
      <c r="K3115">
        <v>270</v>
      </c>
      <c r="L3115" s="18">
        <f>(((RestaurantData4[[#This Row],[FitScore]]/100)*RestaurantData4[[#This Row],[DailyCustAvg]])/3.5)*30</f>
        <v>1944</v>
      </c>
      <c r="M3115">
        <v>40.748799396186001</v>
      </c>
      <c r="N3115">
        <v>-73.992204320298995</v>
      </c>
      <c r="O3115">
        <v>105</v>
      </c>
      <c r="P3115">
        <v>3</v>
      </c>
    </row>
    <row r="3116" spans="1:16" x14ac:dyDescent="0.3">
      <c r="A3116">
        <v>50015204</v>
      </c>
      <c r="B3116" s="1" t="s">
        <v>2045</v>
      </c>
      <c r="C3116" t="s">
        <v>14</v>
      </c>
      <c r="D3116" s="2">
        <v>155</v>
      </c>
      <c r="E3116" s="1" t="s">
        <v>1394</v>
      </c>
      <c r="F3116" s="2">
        <v>10001</v>
      </c>
      <c r="G3116" s="3">
        <v>2126959580</v>
      </c>
      <c r="H3116" s="1" t="s">
        <v>16</v>
      </c>
      <c r="I3116" t="s">
        <v>21</v>
      </c>
      <c r="J3116">
        <v>83</v>
      </c>
      <c r="K3116">
        <v>263</v>
      </c>
      <c r="L3116" s="18">
        <f>(((RestaurantData4[[#This Row],[FitScore]]/100)*RestaurantData4[[#This Row],[DailyCustAvg]])/3.5)*30</f>
        <v>1871.0571428571429</v>
      </c>
      <c r="M3116">
        <v>40.749768105774997</v>
      </c>
      <c r="N3116">
        <v>-73.989771630188002</v>
      </c>
      <c r="O3116">
        <v>105</v>
      </c>
      <c r="P3116">
        <v>3</v>
      </c>
    </row>
    <row r="3117" spans="1:16" x14ac:dyDescent="0.3">
      <c r="A3117">
        <v>41521360</v>
      </c>
      <c r="B3117" s="1" t="s">
        <v>2243</v>
      </c>
      <c r="C3117" t="s">
        <v>14</v>
      </c>
      <c r="D3117" s="2">
        <v>6</v>
      </c>
      <c r="E3117" s="1" t="s">
        <v>1760</v>
      </c>
      <c r="F3117" s="2">
        <v>10001</v>
      </c>
      <c r="G3117" s="3">
        <v>2122440404</v>
      </c>
      <c r="H3117" s="1" t="s">
        <v>73</v>
      </c>
      <c r="I3117" t="s">
        <v>21</v>
      </c>
      <c r="J3117">
        <v>88</v>
      </c>
      <c r="K3117">
        <v>258</v>
      </c>
      <c r="L3117" s="18">
        <f>(((RestaurantData4[[#This Row],[FitScore]]/100)*RestaurantData4[[#This Row],[DailyCustAvg]])/3.5)*30</f>
        <v>1946.0571428571429</v>
      </c>
      <c r="M3117">
        <v>40.747374281980001</v>
      </c>
      <c r="N3117">
        <v>-73.986051085599001</v>
      </c>
      <c r="O3117">
        <v>105</v>
      </c>
      <c r="P3117">
        <v>4</v>
      </c>
    </row>
    <row r="3118" spans="1:16" x14ac:dyDescent="0.3">
      <c r="A3118">
        <v>41618228</v>
      </c>
      <c r="B3118" s="1" t="s">
        <v>1992</v>
      </c>
      <c r="C3118" t="s">
        <v>14</v>
      </c>
      <c r="D3118" s="2">
        <v>343</v>
      </c>
      <c r="E3118" s="1" t="s">
        <v>1353</v>
      </c>
      <c r="F3118" s="2">
        <v>10001</v>
      </c>
      <c r="G3118" s="3">
        <v>2125649804</v>
      </c>
      <c r="H3118" s="1" t="s">
        <v>16</v>
      </c>
      <c r="I3118" t="s">
        <v>21</v>
      </c>
      <c r="J3118">
        <v>89</v>
      </c>
      <c r="K3118">
        <v>252</v>
      </c>
      <c r="L3118" s="18">
        <f>(((RestaurantData4[[#This Row],[FitScore]]/100)*RestaurantData4[[#This Row],[DailyCustAvg]])/3.5)*30</f>
        <v>1922.3999999999999</v>
      </c>
      <c r="M3118">
        <v>40.747984240782003</v>
      </c>
      <c r="N3118">
        <v>-73.992796302985994</v>
      </c>
      <c r="O3118">
        <v>105</v>
      </c>
      <c r="P3118">
        <v>3</v>
      </c>
    </row>
    <row r="3119" spans="1:16" hidden="1" x14ac:dyDescent="0.3">
      <c r="A3119">
        <v>41241757</v>
      </c>
      <c r="B3119" s="1" t="s">
        <v>2882</v>
      </c>
      <c r="C3119" t="s">
        <v>14</v>
      </c>
      <c r="D3119" s="2">
        <v>960</v>
      </c>
      <c r="E3119" s="1" t="s">
        <v>2728</v>
      </c>
      <c r="F3119" s="2">
        <v>10025</v>
      </c>
      <c r="G3119" s="3">
        <v>2122804575</v>
      </c>
      <c r="H3119" s="1" t="s">
        <v>20</v>
      </c>
      <c r="I3119" t="s">
        <v>17</v>
      </c>
      <c r="J3119">
        <v>100</v>
      </c>
      <c r="K3119">
        <v>260</v>
      </c>
      <c r="L3119" s="18">
        <f>(((RestaurantData4[[#This Row],[FitScore]]/100)*RestaurantData4[[#This Row],[DailyCustAvg]])/3.5)*30</f>
        <v>2228.5714285714289</v>
      </c>
      <c r="M3119">
        <v>40.801202719778999</v>
      </c>
      <c r="N3119">
        <v>-73.965155390397001</v>
      </c>
      <c r="O3119">
        <v>107</v>
      </c>
      <c r="P3119">
        <v>7</v>
      </c>
    </row>
    <row r="3120" spans="1:16" x14ac:dyDescent="0.3">
      <c r="A3120">
        <v>50099890</v>
      </c>
      <c r="B3120" s="1" t="s">
        <v>2171</v>
      </c>
      <c r="C3120" t="s">
        <v>14</v>
      </c>
      <c r="D3120" s="2">
        <v>1186</v>
      </c>
      <c r="E3120" s="1" t="s">
        <v>34</v>
      </c>
      <c r="F3120" s="2">
        <v>10001</v>
      </c>
      <c r="G3120" s="3">
        <v>8653350037</v>
      </c>
      <c r="H3120" s="1" t="s">
        <v>16</v>
      </c>
      <c r="I3120" t="s">
        <v>21</v>
      </c>
      <c r="J3120">
        <v>86</v>
      </c>
      <c r="K3120">
        <v>250</v>
      </c>
      <c r="L3120" s="18">
        <f>(((RestaurantData4[[#This Row],[FitScore]]/100)*RestaurantData4[[#This Row],[DailyCustAvg]])/3.5)*30</f>
        <v>1842.8571428571429</v>
      </c>
      <c r="M3120">
        <v>40.745601453483999</v>
      </c>
      <c r="N3120">
        <v>-73.988660719736004</v>
      </c>
      <c r="O3120">
        <v>105</v>
      </c>
      <c r="P3120">
        <v>4</v>
      </c>
    </row>
    <row r="3121" spans="1:16" x14ac:dyDescent="0.3">
      <c r="A3121">
        <v>50047817</v>
      </c>
      <c r="B3121" s="1" t="s">
        <v>314</v>
      </c>
      <c r="C3121" t="s">
        <v>14</v>
      </c>
      <c r="D3121" s="2">
        <v>1140</v>
      </c>
      <c r="E3121" s="1" t="s">
        <v>34</v>
      </c>
      <c r="F3121" s="2">
        <v>10001</v>
      </c>
      <c r="G3121" s="3">
        <v>2123678015</v>
      </c>
      <c r="H3121" s="1" t="s">
        <v>16</v>
      </c>
      <c r="I3121" t="s">
        <v>21</v>
      </c>
      <c r="J3121">
        <v>89</v>
      </c>
      <c r="K3121">
        <v>245</v>
      </c>
      <c r="L3121" s="18">
        <f>(((RestaurantData4[[#This Row],[FitScore]]/100)*RestaurantData4[[#This Row],[DailyCustAvg]])/3.5)*30</f>
        <v>1869.0000000000002</v>
      </c>
      <c r="M3121">
        <v>40.743899731938001</v>
      </c>
      <c r="N3121">
        <v>-73.988978588804997</v>
      </c>
      <c r="O3121">
        <v>105</v>
      </c>
      <c r="P3121">
        <v>2</v>
      </c>
    </row>
    <row r="3122" spans="1:16" x14ac:dyDescent="0.3">
      <c r="A3122">
        <v>50088729</v>
      </c>
      <c r="B3122" s="1" t="s">
        <v>2087</v>
      </c>
      <c r="C3122" t="s">
        <v>14</v>
      </c>
      <c r="D3122" s="2">
        <v>115</v>
      </c>
      <c r="E3122" s="1" t="s">
        <v>1444</v>
      </c>
      <c r="F3122" s="2">
        <v>10001</v>
      </c>
      <c r="G3122" s="3">
        <v>6464846550</v>
      </c>
      <c r="H3122" s="1" t="s">
        <v>188</v>
      </c>
      <c r="I3122" t="s">
        <v>21</v>
      </c>
      <c r="J3122">
        <v>88</v>
      </c>
      <c r="K3122">
        <v>239</v>
      </c>
      <c r="L3122" s="18">
        <f>(((RestaurantData4[[#This Row],[FitScore]]/100)*RestaurantData4[[#This Row],[DailyCustAvg]])/3.5)*30</f>
        <v>1802.7428571428572</v>
      </c>
      <c r="M3122">
        <v>40.747575089487</v>
      </c>
      <c r="N3122">
        <v>-73.990324151983003</v>
      </c>
      <c r="O3122">
        <v>105</v>
      </c>
      <c r="P3122">
        <v>3</v>
      </c>
    </row>
    <row r="3123" spans="1:16" x14ac:dyDescent="0.3">
      <c r="A3123">
        <v>50085979</v>
      </c>
      <c r="B3123" s="1" t="s">
        <v>1903</v>
      </c>
      <c r="C3123" t="s">
        <v>14</v>
      </c>
      <c r="D3123" s="2">
        <v>154</v>
      </c>
      <c r="E3123" s="1" t="s">
        <v>1569</v>
      </c>
      <c r="F3123" s="2">
        <v>10001</v>
      </c>
      <c r="G3123" s="3">
        <v>2129479298</v>
      </c>
      <c r="H3123" s="1" t="s">
        <v>68</v>
      </c>
      <c r="I3123" t="s">
        <v>21</v>
      </c>
      <c r="J3123">
        <v>87</v>
      </c>
      <c r="K3123">
        <v>238</v>
      </c>
      <c r="L3123" s="18">
        <f>(((RestaurantData4[[#This Row],[FitScore]]/100)*RestaurantData4[[#This Row],[DailyCustAvg]])/3.5)*30</f>
        <v>1774.8000000000002</v>
      </c>
      <c r="M3123">
        <v>40.747286989629998</v>
      </c>
      <c r="N3123">
        <v>-73.991594572102997</v>
      </c>
      <c r="O3123">
        <v>105</v>
      </c>
      <c r="P3123">
        <v>3</v>
      </c>
    </row>
    <row r="3124" spans="1:16" hidden="1" x14ac:dyDescent="0.3">
      <c r="A3124">
        <v>50102221</v>
      </c>
      <c r="B3124" s="1" t="s">
        <v>4621</v>
      </c>
      <c r="C3124" t="s">
        <v>4408</v>
      </c>
      <c r="D3124" s="2">
        <v>112</v>
      </c>
      <c r="E3124" s="1" t="s">
        <v>4502</v>
      </c>
      <c r="F3124" s="2">
        <v>11249</v>
      </c>
      <c r="G3124" s="3">
        <v>9175360179</v>
      </c>
      <c r="H3124" s="1" t="s">
        <v>678</v>
      </c>
      <c r="I3124" t="s">
        <v>17</v>
      </c>
      <c r="J3124">
        <v>75</v>
      </c>
      <c r="K3124">
        <v>260</v>
      </c>
      <c r="L3124" s="18">
        <f>(((RestaurantData4[[#This Row],[FitScore]]/100)*RestaurantData4[[#This Row],[DailyCustAvg]])/3.5)*30</f>
        <v>1671.4285714285716</v>
      </c>
      <c r="M3124">
        <v>40.718802975842998</v>
      </c>
      <c r="N3124">
        <v>-73.958835040091998</v>
      </c>
      <c r="O3124">
        <v>301</v>
      </c>
      <c r="P3124">
        <v>33</v>
      </c>
    </row>
    <row r="3125" spans="1:16" hidden="1" x14ac:dyDescent="0.3">
      <c r="A3125">
        <v>40798872</v>
      </c>
      <c r="B3125" s="1" t="s">
        <v>4630</v>
      </c>
      <c r="C3125" t="s">
        <v>4408</v>
      </c>
      <c r="D3125" s="2">
        <v>559</v>
      </c>
      <c r="E3125" s="1" t="s">
        <v>4442</v>
      </c>
      <c r="F3125" s="2">
        <v>11211</v>
      </c>
      <c r="G3125" s="3">
        <v>7185994444</v>
      </c>
      <c r="H3125" s="1" t="s">
        <v>16</v>
      </c>
      <c r="I3125" t="s">
        <v>17</v>
      </c>
      <c r="J3125">
        <v>80</v>
      </c>
      <c r="K3125">
        <v>260</v>
      </c>
      <c r="L3125" s="18">
        <f>(((RestaurantData4[[#This Row],[FitScore]]/100)*RestaurantData4[[#This Row],[DailyCustAvg]])/3.5)*30</f>
        <v>1782.8571428571429</v>
      </c>
      <c r="M3125">
        <v>40.713660956573001</v>
      </c>
      <c r="N3125">
        <v>-73.949315216081004</v>
      </c>
      <c r="O3125">
        <v>301</v>
      </c>
      <c r="P3125">
        <v>34</v>
      </c>
    </row>
    <row r="3126" spans="1:16" hidden="1" x14ac:dyDescent="0.3">
      <c r="A3126">
        <v>50094810</v>
      </c>
      <c r="B3126" s="1" t="s">
        <v>4695</v>
      </c>
      <c r="C3126" t="s">
        <v>4408</v>
      </c>
      <c r="D3126" s="2">
        <v>349</v>
      </c>
      <c r="E3126" s="1" t="s">
        <v>4409</v>
      </c>
      <c r="F3126" s="2">
        <v>11211</v>
      </c>
      <c r="G3126" s="3">
        <v>9179090677</v>
      </c>
      <c r="H3126" s="1" t="s">
        <v>127</v>
      </c>
      <c r="I3126" t="s">
        <v>21</v>
      </c>
      <c r="J3126">
        <v>84</v>
      </c>
      <c r="K3126">
        <v>260</v>
      </c>
      <c r="L3126" s="18">
        <f>(((RestaurantData4[[#This Row],[FitScore]]/100)*RestaurantData4[[#This Row],[DailyCustAvg]])/3.5)*30</f>
        <v>1872</v>
      </c>
      <c r="M3126">
        <v>40.711986348171997</v>
      </c>
      <c r="N3126">
        <v>-73.962872015518002</v>
      </c>
      <c r="O3126">
        <v>301</v>
      </c>
      <c r="P3126">
        <v>34</v>
      </c>
    </row>
    <row r="3127" spans="1:16" hidden="1" x14ac:dyDescent="0.3">
      <c r="A3127">
        <v>41196869</v>
      </c>
      <c r="B3127" s="1" t="s">
        <v>5359</v>
      </c>
      <c r="C3127" t="s">
        <v>4408</v>
      </c>
      <c r="D3127" s="2">
        <v>214</v>
      </c>
      <c r="E3127" s="1" t="s">
        <v>4828</v>
      </c>
      <c r="F3127" s="2">
        <v>11201</v>
      </c>
      <c r="G3127" s="3">
        <v>7186242361</v>
      </c>
      <c r="H3127" s="1" t="s">
        <v>202</v>
      </c>
      <c r="I3127" t="s">
        <v>17</v>
      </c>
      <c r="J3127">
        <v>79</v>
      </c>
      <c r="K3127">
        <v>260</v>
      </c>
      <c r="L3127" s="18">
        <f>(((RestaurantData4[[#This Row],[FitScore]]/100)*RestaurantData4[[#This Row],[DailyCustAvg]])/3.5)*30</f>
        <v>1760.5714285714287</v>
      </c>
      <c r="M3127">
        <v>40.686652460925004</v>
      </c>
      <c r="N3127">
        <v>-73.993845011556004</v>
      </c>
      <c r="O3127">
        <v>306</v>
      </c>
      <c r="P3127">
        <v>39</v>
      </c>
    </row>
    <row r="3128" spans="1:16" hidden="1" x14ac:dyDescent="0.3">
      <c r="A3128">
        <v>50059002</v>
      </c>
      <c r="B3128" s="1" t="s">
        <v>5381</v>
      </c>
      <c r="C3128" t="s">
        <v>4408</v>
      </c>
      <c r="D3128" s="2">
        <v>254</v>
      </c>
      <c r="E3128" s="1" t="s">
        <v>555</v>
      </c>
      <c r="F3128" s="2">
        <v>11215</v>
      </c>
      <c r="G3128" s="3">
        <v>3033329905</v>
      </c>
      <c r="H3128" s="1" t="s">
        <v>641</v>
      </c>
      <c r="I3128" t="s">
        <v>21</v>
      </c>
      <c r="J3128">
        <v>85</v>
      </c>
      <c r="K3128">
        <v>260</v>
      </c>
      <c r="L3128" s="18">
        <f>(((RestaurantData4[[#This Row],[FitScore]]/100)*RestaurantData4[[#This Row],[DailyCustAvg]])/3.5)*30</f>
        <v>1894.2857142857144</v>
      </c>
      <c r="M3128">
        <v>40.674966622146997</v>
      </c>
      <c r="N3128">
        <v>-73.981480600823005</v>
      </c>
      <c r="O3128">
        <v>306</v>
      </c>
      <c r="P3128">
        <v>39</v>
      </c>
    </row>
    <row r="3129" spans="1:16" hidden="1" x14ac:dyDescent="0.3">
      <c r="A3129">
        <v>41530091</v>
      </c>
      <c r="B3129" s="1" t="s">
        <v>5685</v>
      </c>
      <c r="C3129" t="s">
        <v>4408</v>
      </c>
      <c r="D3129" s="2">
        <v>762</v>
      </c>
      <c r="E3129" s="1" t="s">
        <v>4995</v>
      </c>
      <c r="F3129" s="2">
        <v>11216</v>
      </c>
      <c r="G3129" s="3">
        <v>7182218020</v>
      </c>
      <c r="H3129" s="1" t="s">
        <v>641</v>
      </c>
      <c r="I3129" t="s">
        <v>17</v>
      </c>
      <c r="J3129">
        <v>78</v>
      </c>
      <c r="K3129">
        <v>260</v>
      </c>
      <c r="L3129" s="18">
        <f>(((RestaurantData4[[#This Row],[FitScore]]/100)*RestaurantData4[[#This Row],[DailyCustAvg]])/3.5)*30</f>
        <v>1738.2857142857142</v>
      </c>
      <c r="M3129">
        <v>40.672657196815003</v>
      </c>
      <c r="N3129">
        <v>-73.950247740747002</v>
      </c>
      <c r="O3129">
        <v>308</v>
      </c>
      <c r="P3129">
        <v>36</v>
      </c>
    </row>
    <row r="3130" spans="1:16" hidden="1" x14ac:dyDescent="0.3">
      <c r="A3130">
        <v>50103852</v>
      </c>
      <c r="B3130" s="1" t="s">
        <v>5746</v>
      </c>
      <c r="C3130" t="s">
        <v>4408</v>
      </c>
      <c r="D3130" s="2">
        <v>451</v>
      </c>
      <c r="E3130" s="1" t="s">
        <v>5747</v>
      </c>
      <c r="F3130" s="2">
        <v>11203</v>
      </c>
      <c r="G3130" s="3">
        <v>7189266224</v>
      </c>
      <c r="H3130" s="1" t="s">
        <v>16</v>
      </c>
      <c r="I3130" t="s">
        <v>17</v>
      </c>
      <c r="J3130">
        <v>51</v>
      </c>
      <c r="K3130">
        <v>260</v>
      </c>
      <c r="L3130" s="18">
        <f>(((RestaurantData4[[#This Row],[FitScore]]/100)*RestaurantData4[[#This Row],[DailyCustAvg]])/3.5)*30</f>
        <v>1136.5714285714287</v>
      </c>
      <c r="M3130">
        <v>40.655754995052</v>
      </c>
      <c r="N3130">
        <v>-73.944580398327005</v>
      </c>
      <c r="O3130">
        <v>309</v>
      </c>
      <c r="P3130">
        <v>40</v>
      </c>
    </row>
    <row r="3131" spans="1:16" hidden="1" x14ac:dyDescent="0.3">
      <c r="A3131">
        <v>50002573</v>
      </c>
      <c r="B3131" s="1" t="s">
        <v>5780</v>
      </c>
      <c r="C3131" t="s">
        <v>4408</v>
      </c>
      <c r="D3131" s="2">
        <v>1032</v>
      </c>
      <c r="E3131" s="1" t="s">
        <v>5283</v>
      </c>
      <c r="F3131" s="2">
        <v>11225</v>
      </c>
      <c r="G3131" s="3">
        <v>3474059727</v>
      </c>
      <c r="H3131" s="1" t="s">
        <v>207</v>
      </c>
      <c r="I3131" t="s">
        <v>21</v>
      </c>
      <c r="J3131">
        <v>78</v>
      </c>
      <c r="K3131">
        <v>260</v>
      </c>
      <c r="L3131" s="18">
        <f>(((RestaurantData4[[#This Row],[FitScore]]/100)*RestaurantData4[[#This Row],[DailyCustAvg]])/3.5)*30</f>
        <v>1738.2857142857142</v>
      </c>
      <c r="M3131">
        <v>40.669627177994997</v>
      </c>
      <c r="N3131">
        <v>-73.957611033408995</v>
      </c>
      <c r="O3131">
        <v>309</v>
      </c>
      <c r="P3131">
        <v>35</v>
      </c>
    </row>
    <row r="3132" spans="1:16" hidden="1" x14ac:dyDescent="0.3">
      <c r="A3132">
        <v>41427508</v>
      </c>
      <c r="B3132" s="1" t="s">
        <v>5785</v>
      </c>
      <c r="C3132" t="s">
        <v>4408</v>
      </c>
      <c r="D3132" s="2">
        <v>600</v>
      </c>
      <c r="E3132" s="1" t="s">
        <v>4793</v>
      </c>
      <c r="F3132" s="2">
        <v>11225</v>
      </c>
      <c r="G3132" s="3">
        <v>3475336811</v>
      </c>
      <c r="H3132" s="1" t="s">
        <v>66</v>
      </c>
      <c r="I3132" t="s">
        <v>21</v>
      </c>
      <c r="J3132">
        <v>57</v>
      </c>
      <c r="K3132">
        <v>260</v>
      </c>
      <c r="L3132" s="18">
        <f>(((RestaurantData4[[#This Row],[FitScore]]/100)*RestaurantData4[[#This Row],[DailyCustAvg]])/3.5)*30</f>
        <v>1270.2857142857142</v>
      </c>
      <c r="M3132">
        <v>40.658951036848997</v>
      </c>
      <c r="N3132">
        <v>-73.960540875346993</v>
      </c>
      <c r="O3132">
        <v>309</v>
      </c>
      <c r="P3132">
        <v>40</v>
      </c>
    </row>
    <row r="3133" spans="1:16" hidden="1" x14ac:dyDescent="0.3">
      <c r="A3133">
        <v>50086779</v>
      </c>
      <c r="B3133" s="1" t="s">
        <v>44</v>
      </c>
      <c r="C3133" t="s">
        <v>4408</v>
      </c>
      <c r="D3133" s="2">
        <v>188</v>
      </c>
      <c r="E3133" s="1" t="s">
        <v>6214</v>
      </c>
      <c r="F3133" s="2">
        <v>11226</v>
      </c>
      <c r="G3133" s="3">
        <v>9177573750</v>
      </c>
      <c r="H3133" s="1" t="s">
        <v>45</v>
      </c>
      <c r="I3133" t="s">
        <v>17</v>
      </c>
      <c r="J3133">
        <v>82</v>
      </c>
      <c r="K3133">
        <v>260</v>
      </c>
      <c r="L3133" s="18">
        <f>(((RestaurantData4[[#This Row],[FitScore]]/100)*RestaurantData4[[#This Row],[DailyCustAvg]])/3.5)*30</f>
        <v>1827.4285714285713</v>
      </c>
      <c r="M3133">
        <v>40.655070193492001</v>
      </c>
      <c r="N3133">
        <v>-73.961346876327994</v>
      </c>
      <c r="O3133">
        <v>314</v>
      </c>
      <c r="P3133">
        <v>40</v>
      </c>
    </row>
    <row r="3134" spans="1:16" hidden="1" x14ac:dyDescent="0.3">
      <c r="A3134">
        <v>50094822</v>
      </c>
      <c r="B3134" s="1" t="s">
        <v>6416</v>
      </c>
      <c r="C3134" t="s">
        <v>4408</v>
      </c>
      <c r="D3134" s="2">
        <v>236</v>
      </c>
      <c r="E3134" s="1" t="s">
        <v>5994</v>
      </c>
      <c r="F3134" s="2">
        <v>11223</v>
      </c>
      <c r="G3134" s="3">
        <v>9174409925</v>
      </c>
      <c r="H3134" s="1" t="s">
        <v>56</v>
      </c>
      <c r="I3134" t="s">
        <v>21</v>
      </c>
      <c r="J3134">
        <v>63</v>
      </c>
      <c r="K3134">
        <v>260</v>
      </c>
      <c r="L3134" s="18">
        <f>(((RestaurantData4[[#This Row],[FitScore]]/100)*RestaurantData4[[#This Row],[DailyCustAvg]])/3.5)*30</f>
        <v>1404.0000000000002</v>
      </c>
      <c r="M3134">
        <v>40.596719981542002</v>
      </c>
      <c r="N3134">
        <v>-73.975442140455002</v>
      </c>
      <c r="O3134">
        <v>315</v>
      </c>
      <c r="P3134">
        <v>47</v>
      </c>
    </row>
    <row r="3135" spans="1:16" hidden="1" x14ac:dyDescent="0.3">
      <c r="A3135">
        <v>50091742</v>
      </c>
      <c r="B3135" s="1" t="s">
        <v>6556</v>
      </c>
      <c r="C3135" t="s">
        <v>4408</v>
      </c>
      <c r="D3135" s="2">
        <v>8901</v>
      </c>
      <c r="E3135" s="1" t="s">
        <v>6557</v>
      </c>
      <c r="F3135" s="2">
        <v>11236</v>
      </c>
      <c r="G3135" s="3">
        <v>7186492121</v>
      </c>
      <c r="H3135" s="1" t="s">
        <v>242</v>
      </c>
      <c r="I3135" t="s">
        <v>17</v>
      </c>
      <c r="J3135">
        <v>58</v>
      </c>
      <c r="K3135">
        <v>260</v>
      </c>
      <c r="L3135" s="18">
        <f>(((RestaurantData4[[#This Row],[FitScore]]/100)*RestaurantData4[[#This Row],[DailyCustAvg]])/3.5)*30</f>
        <v>1292.5714285714284</v>
      </c>
      <c r="M3135">
        <v>40.639810621164003</v>
      </c>
      <c r="N3135">
        <v>-73.906634035202003</v>
      </c>
      <c r="O3135">
        <v>318</v>
      </c>
      <c r="P3135">
        <v>46</v>
      </c>
    </row>
    <row r="3136" spans="1:16" hidden="1" x14ac:dyDescent="0.3">
      <c r="A3136">
        <v>50101324</v>
      </c>
      <c r="B3136" s="1" t="s">
        <v>6617</v>
      </c>
      <c r="C3136" t="s">
        <v>4408</v>
      </c>
      <c r="D3136" s="2">
        <v>3502</v>
      </c>
      <c r="E3136" s="1" t="s">
        <v>6557</v>
      </c>
      <c r="F3136" s="2">
        <v>11234</v>
      </c>
      <c r="G3136" s="3">
        <v>3477024215</v>
      </c>
      <c r="H3136" s="1" t="s">
        <v>100</v>
      </c>
      <c r="I3136" t="s">
        <v>21</v>
      </c>
      <c r="J3136">
        <v>75</v>
      </c>
      <c r="K3136">
        <v>260</v>
      </c>
      <c r="L3136" s="18">
        <f>(((RestaurantData4[[#This Row],[FitScore]]/100)*RestaurantData4[[#This Row],[DailyCustAvg]])/3.5)*30</f>
        <v>1671.4285714285716</v>
      </c>
      <c r="M3136">
        <v>40.617496456533999</v>
      </c>
      <c r="N3136">
        <v>-73.941060727617995</v>
      </c>
      <c r="O3136">
        <v>318</v>
      </c>
      <c r="P3136">
        <v>45</v>
      </c>
    </row>
    <row r="3137" spans="1:16" hidden="1" x14ac:dyDescent="0.3">
      <c r="A3137">
        <v>50043723</v>
      </c>
      <c r="B3137" s="1" t="s">
        <v>6788</v>
      </c>
      <c r="C3137" t="s">
        <v>6631</v>
      </c>
      <c r="D3137" s="2">
        <v>3515</v>
      </c>
      <c r="E3137" s="1" t="s">
        <v>6636</v>
      </c>
      <c r="F3137" s="2">
        <v>11105</v>
      </c>
      <c r="G3137" s="3">
        <v>7187772188</v>
      </c>
      <c r="H3137" s="1" t="s">
        <v>68</v>
      </c>
      <c r="I3137" t="s">
        <v>17</v>
      </c>
      <c r="J3137">
        <v>63</v>
      </c>
      <c r="K3137">
        <v>260</v>
      </c>
      <c r="L3137" s="18">
        <f>(((RestaurantData4[[#This Row],[FitScore]]/100)*RestaurantData4[[#This Row],[DailyCustAvg]])/3.5)*30</f>
        <v>1404.0000000000002</v>
      </c>
      <c r="M3137">
        <v>40.774734266491002</v>
      </c>
      <c r="N3137">
        <v>-73.908718766608999</v>
      </c>
      <c r="O3137">
        <v>401</v>
      </c>
      <c r="P3137">
        <v>22</v>
      </c>
    </row>
    <row r="3138" spans="1:16" hidden="1" x14ac:dyDescent="0.3">
      <c r="A3138">
        <v>50090358</v>
      </c>
      <c r="B3138" s="1" t="s">
        <v>6957</v>
      </c>
      <c r="C3138" t="s">
        <v>6631</v>
      </c>
      <c r="D3138" s="2">
        <v>2810</v>
      </c>
      <c r="E3138" s="1" t="s">
        <v>6856</v>
      </c>
      <c r="F3138" s="2">
        <v>11101</v>
      </c>
      <c r="G3138" s="3">
        <v>7184409799</v>
      </c>
      <c r="H3138" s="1" t="s">
        <v>56</v>
      </c>
      <c r="I3138" t="s">
        <v>21</v>
      </c>
      <c r="J3138">
        <v>45</v>
      </c>
      <c r="K3138">
        <v>260</v>
      </c>
      <c r="L3138" s="18">
        <f>(((RestaurantData4[[#This Row],[FitScore]]/100)*RestaurantData4[[#This Row],[DailyCustAvg]])/3.5)*30</f>
        <v>1002.8571428571429</v>
      </c>
      <c r="M3138">
        <v>40.748484027751999</v>
      </c>
      <c r="N3138">
        <v>-73.938551563600996</v>
      </c>
      <c r="O3138">
        <v>402</v>
      </c>
      <c r="P3138">
        <v>26</v>
      </c>
    </row>
    <row r="3139" spans="1:16" hidden="1" x14ac:dyDescent="0.3">
      <c r="A3139">
        <v>41636384</v>
      </c>
      <c r="B3139" s="1" t="s">
        <v>7772</v>
      </c>
      <c r="C3139" t="s">
        <v>6631</v>
      </c>
      <c r="D3139" s="2">
        <v>21525</v>
      </c>
      <c r="E3139" s="1" t="s">
        <v>7773</v>
      </c>
      <c r="F3139" s="2">
        <v>11364</v>
      </c>
      <c r="G3139" s="3">
        <v>7182790333</v>
      </c>
      <c r="H3139" s="1" t="s">
        <v>16</v>
      </c>
      <c r="I3139" t="s">
        <v>17</v>
      </c>
      <c r="J3139">
        <v>52</v>
      </c>
      <c r="K3139">
        <v>260</v>
      </c>
      <c r="L3139" s="18">
        <f>(((RestaurantData4[[#This Row],[FitScore]]/100)*RestaurantData4[[#This Row],[DailyCustAvg]])/3.5)*30</f>
        <v>1158.8571428571431</v>
      </c>
      <c r="M3139">
        <v>40.740625031131998</v>
      </c>
      <c r="N3139">
        <v>-73.758944382416004</v>
      </c>
      <c r="O3139">
        <v>411</v>
      </c>
      <c r="P3139">
        <v>23</v>
      </c>
    </row>
    <row r="3140" spans="1:16" hidden="1" x14ac:dyDescent="0.3">
      <c r="A3140">
        <v>41506337</v>
      </c>
      <c r="B3140" s="1" t="s">
        <v>2657</v>
      </c>
      <c r="C3140" t="s">
        <v>6631</v>
      </c>
      <c r="D3140" s="2">
        <v>14202</v>
      </c>
      <c r="E3140" s="1" t="s">
        <v>7758</v>
      </c>
      <c r="F3140" s="2">
        <v>11436</v>
      </c>
      <c r="G3140" s="3">
        <v>7183233500</v>
      </c>
      <c r="H3140" s="1" t="s">
        <v>45</v>
      </c>
      <c r="I3140" t="s">
        <v>21</v>
      </c>
      <c r="J3140">
        <v>74</v>
      </c>
      <c r="K3140">
        <v>260</v>
      </c>
      <c r="L3140" s="18">
        <f>(((RestaurantData4[[#This Row],[FitScore]]/100)*RestaurantData4[[#This Row],[DailyCustAvg]])/3.5)*30</f>
        <v>1649.1428571428573</v>
      </c>
      <c r="M3140">
        <v>40.674063207045002</v>
      </c>
      <c r="N3140">
        <v>-73.798264768931006</v>
      </c>
      <c r="O3140">
        <v>412</v>
      </c>
      <c r="P3140">
        <v>28</v>
      </c>
    </row>
    <row r="3141" spans="1:16" hidden="1" x14ac:dyDescent="0.3">
      <c r="A3141">
        <v>50070205</v>
      </c>
      <c r="B3141" s="1" t="s">
        <v>215</v>
      </c>
      <c r="C3141" t="s">
        <v>14</v>
      </c>
      <c r="D3141" s="2">
        <v>226</v>
      </c>
      <c r="E3141" s="1" t="s">
        <v>75</v>
      </c>
      <c r="F3141" s="2">
        <v>10038</v>
      </c>
      <c r="G3141" s="3">
        <v>2122852253</v>
      </c>
      <c r="H3141" s="1" t="s">
        <v>56</v>
      </c>
      <c r="I3141" t="s">
        <v>17</v>
      </c>
      <c r="J3141">
        <v>99</v>
      </c>
      <c r="K3141">
        <v>259</v>
      </c>
      <c r="L3141" s="18">
        <f>(((RestaurantData4[[#This Row],[FitScore]]/100)*RestaurantData4[[#This Row],[DailyCustAvg]])/3.5)*30</f>
        <v>2197.8000000000002</v>
      </c>
      <c r="M3141">
        <v>40.707512873940999</v>
      </c>
      <c r="N3141">
        <v>-74.002167727073996</v>
      </c>
      <c r="O3141">
        <v>101</v>
      </c>
      <c r="P3141">
        <v>1</v>
      </c>
    </row>
    <row r="3142" spans="1:16" x14ac:dyDescent="0.3">
      <c r="A3142">
        <v>40729264</v>
      </c>
      <c r="B3142" s="1" t="s">
        <v>2271</v>
      </c>
      <c r="C3142" t="s">
        <v>14</v>
      </c>
      <c r="D3142" s="2">
        <v>27</v>
      </c>
      <c r="E3142" s="1" t="s">
        <v>1850</v>
      </c>
      <c r="F3142" s="2">
        <v>10001</v>
      </c>
      <c r="G3142" s="3">
        <v>2122688868</v>
      </c>
      <c r="H3142" s="1" t="s">
        <v>183</v>
      </c>
      <c r="I3142" t="s">
        <v>21</v>
      </c>
      <c r="J3142">
        <v>83</v>
      </c>
      <c r="K3142">
        <v>237</v>
      </c>
      <c r="L3142" s="18">
        <f>(((RestaurantData4[[#This Row],[FitScore]]/100)*RestaurantData4[[#This Row],[DailyCustAvg]])/3.5)*30</f>
        <v>1686.0857142857139</v>
      </c>
      <c r="M3142">
        <v>40.749580965139998</v>
      </c>
      <c r="N3142">
        <v>-73.985213298147997</v>
      </c>
      <c r="O3142">
        <v>105</v>
      </c>
      <c r="P3142">
        <v>4</v>
      </c>
    </row>
    <row r="3143" spans="1:16" x14ac:dyDescent="0.3">
      <c r="A3143">
        <v>50092928</v>
      </c>
      <c r="B3143" s="1" t="s">
        <v>1925</v>
      </c>
      <c r="C3143" t="s">
        <v>14</v>
      </c>
      <c r="D3143" s="2">
        <v>334</v>
      </c>
      <c r="E3143" s="1" t="s">
        <v>383</v>
      </c>
      <c r="F3143" s="2">
        <v>10001</v>
      </c>
      <c r="G3143" s="3">
        <v>9174095777</v>
      </c>
      <c r="H3143" s="1" t="s">
        <v>143</v>
      </c>
      <c r="I3143" t="s">
        <v>21</v>
      </c>
      <c r="J3143">
        <v>86</v>
      </c>
      <c r="K3143">
        <v>235</v>
      </c>
      <c r="L3143" s="18">
        <f>(((RestaurantData4[[#This Row],[FitScore]]/100)*RestaurantData4[[#This Row],[DailyCustAvg]])/3.5)*30</f>
        <v>1732.2857142857142</v>
      </c>
      <c r="M3143">
        <v>40.747613879067998</v>
      </c>
      <c r="N3143">
        <v>-73.996784339572002</v>
      </c>
      <c r="O3143">
        <v>105</v>
      </c>
      <c r="P3143">
        <v>3</v>
      </c>
    </row>
    <row r="3144" spans="1:16" hidden="1" x14ac:dyDescent="0.3">
      <c r="A3144">
        <v>50011694</v>
      </c>
      <c r="B3144" s="1" t="s">
        <v>1258</v>
      </c>
      <c r="C3144" t="s">
        <v>14</v>
      </c>
      <c r="D3144" s="2">
        <v>178</v>
      </c>
      <c r="E3144" s="1" t="s">
        <v>838</v>
      </c>
      <c r="F3144" s="2">
        <v>10002</v>
      </c>
      <c r="G3144" s="3">
        <v>6466570233</v>
      </c>
      <c r="H3144" s="1" t="s">
        <v>16</v>
      </c>
      <c r="J3144">
        <v>99</v>
      </c>
      <c r="K3144">
        <v>259</v>
      </c>
      <c r="L3144" s="18">
        <f>(((RestaurantData4[[#This Row],[FitScore]]/100)*RestaurantData4[[#This Row],[DailyCustAvg]])/3.5)*30</f>
        <v>2197.8000000000002</v>
      </c>
      <c r="M3144">
        <v>40.721760306581999</v>
      </c>
      <c r="N3144">
        <v>-73.987492308420997</v>
      </c>
      <c r="O3144">
        <v>103</v>
      </c>
      <c r="P3144">
        <v>1</v>
      </c>
    </row>
    <row r="3145" spans="1:16" hidden="1" x14ac:dyDescent="0.3">
      <c r="A3145">
        <v>50034756</v>
      </c>
      <c r="B3145" s="1" t="s">
        <v>1285</v>
      </c>
      <c r="C3145" t="s">
        <v>14</v>
      </c>
      <c r="D3145" s="2">
        <v>159</v>
      </c>
      <c r="E3145" s="1" t="s">
        <v>599</v>
      </c>
      <c r="F3145" s="2">
        <v>10002</v>
      </c>
      <c r="G3145" s="3">
        <v>6468613342</v>
      </c>
      <c r="H3145" s="1" t="s">
        <v>16</v>
      </c>
      <c r="I3145" t="s">
        <v>17</v>
      </c>
      <c r="J3145">
        <v>100</v>
      </c>
      <c r="K3145">
        <v>259</v>
      </c>
      <c r="L3145" s="18">
        <f>(((RestaurantData4[[#This Row],[FitScore]]/100)*RestaurantData4[[#This Row],[DailyCustAvg]])/3.5)*30</f>
        <v>2220</v>
      </c>
      <c r="M3145">
        <v>40.723058743510997</v>
      </c>
      <c r="N3145">
        <v>-73.989079456918006</v>
      </c>
      <c r="O3145">
        <v>103</v>
      </c>
      <c r="P3145">
        <v>1</v>
      </c>
    </row>
    <row r="3146" spans="1:16" x14ac:dyDescent="0.3">
      <c r="A3146">
        <v>50094400</v>
      </c>
      <c r="B3146" s="1" t="s">
        <v>2469</v>
      </c>
      <c r="C3146" t="s">
        <v>14</v>
      </c>
      <c r="D3146" s="2">
        <v>401</v>
      </c>
      <c r="E3146" s="1" t="s">
        <v>1353</v>
      </c>
      <c r="F3146" s="2">
        <v>10001</v>
      </c>
      <c r="G3146" s="3">
        <v>7179197570</v>
      </c>
      <c r="H3146" s="1" t="s">
        <v>16</v>
      </c>
      <c r="I3146" t="s">
        <v>21</v>
      </c>
      <c r="J3146">
        <v>86</v>
      </c>
      <c r="K3146">
        <v>235</v>
      </c>
      <c r="L3146" s="18">
        <f>(((RestaurantData4[[#This Row],[FitScore]]/100)*RestaurantData4[[#This Row],[DailyCustAvg]])/3.5)*30</f>
        <v>1732.2857142857142</v>
      </c>
      <c r="M3146">
        <v>40.749787459116</v>
      </c>
      <c r="N3146">
        <v>-73.991485980449994</v>
      </c>
      <c r="O3146">
        <v>105</v>
      </c>
      <c r="P3146">
        <v>3</v>
      </c>
    </row>
    <row r="3147" spans="1:16" x14ac:dyDescent="0.3">
      <c r="A3147">
        <v>50091117</v>
      </c>
      <c r="B3147" s="1" t="s">
        <v>2061</v>
      </c>
      <c r="C3147" t="s">
        <v>14</v>
      </c>
      <c r="D3147" s="2">
        <v>1250</v>
      </c>
      <c r="E3147" s="1" t="s">
        <v>34</v>
      </c>
      <c r="F3147" s="2">
        <v>10001</v>
      </c>
      <c r="G3147" s="3">
        <v>2122060707</v>
      </c>
      <c r="H3147" s="1" t="s">
        <v>56</v>
      </c>
      <c r="I3147" t="s">
        <v>21</v>
      </c>
      <c r="J3147">
        <v>85</v>
      </c>
      <c r="K3147">
        <v>231</v>
      </c>
      <c r="L3147" s="18">
        <f>(((RestaurantData4[[#This Row],[FitScore]]/100)*RestaurantData4[[#This Row],[DailyCustAvg]])/3.5)*30</f>
        <v>1683</v>
      </c>
      <c r="M3147">
        <v>40.747563892784001</v>
      </c>
      <c r="N3147">
        <v>-73.988017974624995</v>
      </c>
      <c r="O3147">
        <v>105</v>
      </c>
      <c r="P3147">
        <v>4</v>
      </c>
    </row>
    <row r="3148" spans="1:16" x14ac:dyDescent="0.3">
      <c r="A3148">
        <v>50057622</v>
      </c>
      <c r="B3148" s="1" t="s">
        <v>2041</v>
      </c>
      <c r="C3148" t="s">
        <v>14</v>
      </c>
      <c r="D3148" s="2">
        <v>121</v>
      </c>
      <c r="E3148" s="1" t="s">
        <v>1538</v>
      </c>
      <c r="F3148" s="2">
        <v>10001</v>
      </c>
      <c r="G3148" s="3">
        <v>2125642181</v>
      </c>
      <c r="H3148" s="1" t="s">
        <v>16</v>
      </c>
      <c r="I3148" t="s">
        <v>21</v>
      </c>
      <c r="J3148">
        <v>88</v>
      </c>
      <c r="K3148">
        <v>226</v>
      </c>
      <c r="L3148" s="18">
        <f>(((RestaurantData4[[#This Row],[FitScore]]/100)*RestaurantData4[[#This Row],[DailyCustAvg]])/3.5)*30</f>
        <v>1704.6857142857141</v>
      </c>
      <c r="M3148">
        <v>40.746389433798001</v>
      </c>
      <c r="N3148">
        <v>-73.991342057188007</v>
      </c>
      <c r="O3148">
        <v>105</v>
      </c>
      <c r="P3148">
        <v>3</v>
      </c>
    </row>
    <row r="3149" spans="1:16" hidden="1" x14ac:dyDescent="0.3">
      <c r="A3149">
        <v>40398989</v>
      </c>
      <c r="B3149" s="1" t="s">
        <v>1999</v>
      </c>
      <c r="C3149" t="s">
        <v>14</v>
      </c>
      <c r="D3149" s="2">
        <v>34</v>
      </c>
      <c r="E3149" s="1" t="s">
        <v>2000</v>
      </c>
      <c r="F3149" s="2">
        <v>10022</v>
      </c>
      <c r="G3149" s="3">
        <v>2129353434</v>
      </c>
      <c r="H3149" s="1" t="s">
        <v>24</v>
      </c>
      <c r="I3149" t="s">
        <v>17</v>
      </c>
      <c r="J3149">
        <v>84</v>
      </c>
      <c r="K3149">
        <v>259</v>
      </c>
      <c r="L3149" s="18">
        <f>(((RestaurantData4[[#This Row],[FitScore]]/100)*RestaurantData4[[#This Row],[DailyCustAvg]])/3.5)*30</f>
        <v>1864.8000000000002</v>
      </c>
      <c r="M3149">
        <v>40.758946911085999</v>
      </c>
      <c r="N3149">
        <v>-73.974324467263997</v>
      </c>
      <c r="O3149">
        <v>105</v>
      </c>
      <c r="P3149">
        <v>4</v>
      </c>
    </row>
    <row r="3150" spans="1:16" x14ac:dyDescent="0.3">
      <c r="A3150">
        <v>50037583</v>
      </c>
      <c r="B3150" s="1" t="s">
        <v>2320</v>
      </c>
      <c r="C3150" t="s">
        <v>14</v>
      </c>
      <c r="D3150" s="2">
        <v>165</v>
      </c>
      <c r="E3150" s="1" t="s">
        <v>1509</v>
      </c>
      <c r="F3150" s="2">
        <v>10001</v>
      </c>
      <c r="G3150" s="3">
        <v>2122291948</v>
      </c>
      <c r="H3150" s="1" t="s">
        <v>16</v>
      </c>
      <c r="I3150" t="s">
        <v>21</v>
      </c>
      <c r="J3150">
        <v>84</v>
      </c>
      <c r="K3150">
        <v>226</v>
      </c>
      <c r="L3150" s="18">
        <f>(((RestaurantData4[[#This Row],[FitScore]]/100)*RestaurantData4[[#This Row],[DailyCustAvg]])/3.5)*30</f>
        <v>1627.2</v>
      </c>
      <c r="M3150">
        <v>40.745538680041001</v>
      </c>
      <c r="N3150">
        <v>-73.993153852871998</v>
      </c>
      <c r="O3150">
        <v>105</v>
      </c>
      <c r="P3150">
        <v>3</v>
      </c>
    </row>
    <row r="3151" spans="1:16" hidden="1" x14ac:dyDescent="0.3">
      <c r="A3151">
        <v>40705487</v>
      </c>
      <c r="B3151" s="1" t="s">
        <v>3252</v>
      </c>
      <c r="C3151" t="s">
        <v>14</v>
      </c>
      <c r="D3151" s="2">
        <v>1090</v>
      </c>
      <c r="E3151" s="1" t="s">
        <v>2728</v>
      </c>
      <c r="F3151" s="2">
        <v>10025</v>
      </c>
      <c r="G3151" s="3">
        <v>2126662121</v>
      </c>
      <c r="H3151" s="1" t="s">
        <v>138</v>
      </c>
      <c r="I3151" t="s">
        <v>17</v>
      </c>
      <c r="J3151">
        <v>88</v>
      </c>
      <c r="K3151">
        <v>259</v>
      </c>
      <c r="L3151" s="18">
        <f>(((RestaurantData4[[#This Row],[FitScore]]/100)*RestaurantData4[[#This Row],[DailyCustAvg]])/3.5)*30</f>
        <v>1953.5999999999997</v>
      </c>
      <c r="M3151">
        <v>40.805220105453003</v>
      </c>
      <c r="N3151">
        <v>-73.962231023705002</v>
      </c>
      <c r="O3151">
        <v>109</v>
      </c>
      <c r="P3151">
        <v>7</v>
      </c>
    </row>
    <row r="3152" spans="1:16" x14ac:dyDescent="0.3">
      <c r="A3152">
        <v>41575038</v>
      </c>
      <c r="B3152" s="1" t="s">
        <v>1870</v>
      </c>
      <c r="C3152" t="s">
        <v>14</v>
      </c>
      <c r="D3152" s="2">
        <v>287</v>
      </c>
      <c r="E3152" s="1" t="s">
        <v>1353</v>
      </c>
      <c r="F3152" s="2">
        <v>10001</v>
      </c>
      <c r="G3152" s="3">
        <v>2124887500</v>
      </c>
      <c r="H3152" s="1" t="s">
        <v>16</v>
      </c>
      <c r="I3152" t="s">
        <v>21</v>
      </c>
      <c r="J3152">
        <v>87</v>
      </c>
      <c r="K3152">
        <v>225</v>
      </c>
      <c r="L3152" s="18">
        <f>(((RestaurantData4[[#This Row],[FitScore]]/100)*RestaurantData4[[#This Row],[DailyCustAvg]])/3.5)*30</f>
        <v>1677.8571428571429</v>
      </c>
      <c r="M3152">
        <v>40.746191986254999</v>
      </c>
      <c r="N3152">
        <v>-73.994106553340998</v>
      </c>
      <c r="O3152">
        <v>105</v>
      </c>
      <c r="P3152">
        <v>3</v>
      </c>
    </row>
    <row r="3153" spans="1:16" hidden="1" x14ac:dyDescent="0.3">
      <c r="A3153">
        <v>50040886</v>
      </c>
      <c r="B3153" s="1" t="s">
        <v>4475</v>
      </c>
      <c r="C3153" t="s">
        <v>4408</v>
      </c>
      <c r="D3153" s="2">
        <v>681</v>
      </c>
      <c r="E3153" s="1" t="s">
        <v>3334</v>
      </c>
      <c r="F3153" s="2">
        <v>11222</v>
      </c>
      <c r="G3153" s="3">
        <v>7183498215</v>
      </c>
      <c r="H3153" s="1" t="s">
        <v>20</v>
      </c>
      <c r="I3153" t="s">
        <v>21</v>
      </c>
      <c r="J3153">
        <v>78</v>
      </c>
      <c r="K3153">
        <v>259</v>
      </c>
      <c r="L3153" s="18">
        <f>(((RestaurantData4[[#This Row],[FitScore]]/100)*RestaurantData4[[#This Row],[DailyCustAvg]])/3.5)*30</f>
        <v>1731.6000000000001</v>
      </c>
      <c r="M3153">
        <v>40.724959359407002</v>
      </c>
      <c r="N3153">
        <v>-73.951482102718003</v>
      </c>
      <c r="O3153">
        <v>301</v>
      </c>
      <c r="P3153">
        <v>33</v>
      </c>
    </row>
    <row r="3154" spans="1:16" hidden="1" x14ac:dyDescent="0.3">
      <c r="A3154">
        <v>50010805</v>
      </c>
      <c r="B3154" s="1" t="s">
        <v>4491</v>
      </c>
      <c r="C3154" t="s">
        <v>4408</v>
      </c>
      <c r="D3154" s="2">
        <v>193</v>
      </c>
      <c r="E3154" s="1" t="s">
        <v>4492</v>
      </c>
      <c r="F3154" s="2">
        <v>11211</v>
      </c>
      <c r="G3154" s="3">
        <v>7183842379</v>
      </c>
      <c r="H3154" s="1" t="s">
        <v>100</v>
      </c>
      <c r="I3154" t="s">
        <v>21</v>
      </c>
      <c r="J3154">
        <v>74</v>
      </c>
      <c r="K3154">
        <v>259</v>
      </c>
      <c r="L3154" s="18">
        <f>(((RestaurantData4[[#This Row],[FitScore]]/100)*RestaurantData4[[#This Row],[DailyCustAvg]])/3.5)*30</f>
        <v>1642.8</v>
      </c>
      <c r="M3154">
        <v>40.702160366843998</v>
      </c>
      <c r="N3154">
        <v>-73.955956488322997</v>
      </c>
      <c r="O3154">
        <v>301</v>
      </c>
      <c r="P3154">
        <v>33</v>
      </c>
    </row>
    <row r="3155" spans="1:16" hidden="1" x14ac:dyDescent="0.3">
      <c r="A3155">
        <v>41429907</v>
      </c>
      <c r="B3155" s="1" t="s">
        <v>4627</v>
      </c>
      <c r="C3155" t="s">
        <v>4408</v>
      </c>
      <c r="D3155" s="2">
        <v>262</v>
      </c>
      <c r="E3155" s="1" t="s">
        <v>4423</v>
      </c>
      <c r="F3155" s="2">
        <v>11222</v>
      </c>
      <c r="G3155" s="3">
        <v>7183493066</v>
      </c>
      <c r="H3155" s="1" t="s">
        <v>16</v>
      </c>
      <c r="I3155" t="s">
        <v>17</v>
      </c>
      <c r="J3155">
        <v>76</v>
      </c>
      <c r="K3155">
        <v>259</v>
      </c>
      <c r="L3155" s="18">
        <f>(((RestaurantData4[[#This Row],[FitScore]]/100)*RestaurantData4[[#This Row],[DailyCustAvg]])/3.5)*30</f>
        <v>1687.2</v>
      </c>
      <c r="M3155">
        <v>40.725972546727</v>
      </c>
      <c r="N3155">
        <v>-73.940596416461005</v>
      </c>
      <c r="O3155">
        <v>301</v>
      </c>
      <c r="P3155">
        <v>33</v>
      </c>
    </row>
    <row r="3156" spans="1:16" hidden="1" x14ac:dyDescent="0.3">
      <c r="A3156">
        <v>41307383</v>
      </c>
      <c r="B3156" s="1" t="s">
        <v>4688</v>
      </c>
      <c r="C3156" t="s">
        <v>4408</v>
      </c>
      <c r="D3156" s="2">
        <v>43</v>
      </c>
      <c r="E3156" s="1" t="s">
        <v>4425</v>
      </c>
      <c r="F3156" s="2">
        <v>11206</v>
      </c>
      <c r="G3156" s="3">
        <v>7184171118</v>
      </c>
      <c r="H3156" s="1" t="s">
        <v>202</v>
      </c>
      <c r="I3156" t="s">
        <v>21</v>
      </c>
      <c r="J3156">
        <v>77</v>
      </c>
      <c r="K3156">
        <v>259</v>
      </c>
      <c r="L3156" s="18">
        <f>(((RestaurantData4[[#This Row],[FitScore]]/100)*RestaurantData4[[#This Row],[DailyCustAvg]])/3.5)*30</f>
        <v>1709.4</v>
      </c>
      <c r="M3156">
        <v>40.705025904601001</v>
      </c>
      <c r="N3156">
        <v>-73.933228565237002</v>
      </c>
      <c r="O3156">
        <v>301</v>
      </c>
      <c r="P3156">
        <v>34</v>
      </c>
    </row>
    <row r="3157" spans="1:16" hidden="1" x14ac:dyDescent="0.3">
      <c r="A3157">
        <v>50039443</v>
      </c>
      <c r="B3157" s="1" t="s">
        <v>5245</v>
      </c>
      <c r="C3157" t="s">
        <v>4408</v>
      </c>
      <c r="D3157" s="2">
        <v>1215</v>
      </c>
      <c r="E3157" s="1" t="s">
        <v>5220</v>
      </c>
      <c r="F3157" s="2">
        <v>11208</v>
      </c>
      <c r="G3157" s="3">
        <v>7182777778</v>
      </c>
      <c r="H3157" s="1" t="s">
        <v>1208</v>
      </c>
      <c r="I3157" t="s">
        <v>17</v>
      </c>
      <c r="J3157">
        <v>85</v>
      </c>
      <c r="K3157">
        <v>259</v>
      </c>
      <c r="L3157" s="18">
        <f>(((RestaurantData4[[#This Row],[FitScore]]/100)*RestaurantData4[[#This Row],[DailyCustAvg]])/3.5)*30</f>
        <v>1887</v>
      </c>
      <c r="M3157">
        <v>40.678989041594001</v>
      </c>
      <c r="N3157">
        <v>-73.864771665196997</v>
      </c>
      <c r="O3157">
        <v>305</v>
      </c>
      <c r="P3157">
        <v>37</v>
      </c>
    </row>
    <row r="3158" spans="1:16" hidden="1" x14ac:dyDescent="0.3">
      <c r="A3158">
        <v>50086525</v>
      </c>
      <c r="B3158" s="1" t="s">
        <v>5356</v>
      </c>
      <c r="C3158" t="s">
        <v>4408</v>
      </c>
      <c r="D3158" s="2">
        <v>117</v>
      </c>
      <c r="E3158" s="1" t="s">
        <v>1184</v>
      </c>
      <c r="F3158" s="2">
        <v>11231</v>
      </c>
      <c r="G3158" s="3">
        <v>7188588898</v>
      </c>
      <c r="H3158" s="1" t="s">
        <v>20</v>
      </c>
      <c r="I3158" t="s">
        <v>17</v>
      </c>
      <c r="J3158">
        <v>77</v>
      </c>
      <c r="K3158">
        <v>259</v>
      </c>
      <c r="L3158" s="18">
        <f>(((RestaurantData4[[#This Row],[FitScore]]/100)*RestaurantData4[[#This Row],[DailyCustAvg]])/3.5)*30</f>
        <v>1709.4</v>
      </c>
      <c r="M3158">
        <v>40.687440366166001</v>
      </c>
      <c r="N3158">
        <v>-74.001525243697998</v>
      </c>
      <c r="O3158">
        <v>306</v>
      </c>
      <c r="P3158">
        <v>39</v>
      </c>
    </row>
    <row r="3159" spans="1:16" hidden="1" x14ac:dyDescent="0.3">
      <c r="A3159">
        <v>41708744</v>
      </c>
      <c r="B3159" s="1" t="s">
        <v>5513</v>
      </c>
      <c r="C3159" t="s">
        <v>4408</v>
      </c>
      <c r="D3159" s="2">
        <v>5806</v>
      </c>
      <c r="E3159" s="1" t="s">
        <v>383</v>
      </c>
      <c r="F3159" s="2">
        <v>11220</v>
      </c>
      <c r="G3159" s="3">
        <v>7188337555</v>
      </c>
      <c r="H3159" s="1" t="s">
        <v>242</v>
      </c>
      <c r="J3159">
        <v>78</v>
      </c>
      <c r="K3159">
        <v>259</v>
      </c>
      <c r="L3159" s="18">
        <f>(((RestaurantData4[[#This Row],[FitScore]]/100)*RestaurantData4[[#This Row],[DailyCustAvg]])/3.5)*30</f>
        <v>1731.6000000000001</v>
      </c>
      <c r="M3159">
        <v>40.636524424595997</v>
      </c>
      <c r="N3159">
        <v>-74.008495909999994</v>
      </c>
      <c r="O3159">
        <v>307</v>
      </c>
      <c r="P3159">
        <v>38</v>
      </c>
    </row>
    <row r="3160" spans="1:16" hidden="1" x14ac:dyDescent="0.3">
      <c r="A3160">
        <v>50085772</v>
      </c>
      <c r="B3160" s="1" t="s">
        <v>5568</v>
      </c>
      <c r="C3160" t="s">
        <v>4408</v>
      </c>
      <c r="D3160" s="2">
        <v>5414</v>
      </c>
      <c r="E3160" s="1" t="s">
        <v>1353</v>
      </c>
      <c r="F3160" s="2">
        <v>11220</v>
      </c>
      <c r="G3160" s="3">
        <v>3478895228</v>
      </c>
      <c r="H3160" s="1" t="s">
        <v>73</v>
      </c>
      <c r="I3160" t="s">
        <v>17</v>
      </c>
      <c r="J3160">
        <v>85</v>
      </c>
      <c r="K3160">
        <v>259</v>
      </c>
      <c r="L3160" s="18">
        <f>(((RestaurantData4[[#This Row],[FitScore]]/100)*RestaurantData4[[#This Row],[DailyCustAvg]])/3.5)*30</f>
        <v>1887</v>
      </c>
      <c r="M3160">
        <v>40.640062455943998</v>
      </c>
      <c r="N3160">
        <v>-74.008395472405994</v>
      </c>
      <c r="O3160">
        <v>307</v>
      </c>
      <c r="P3160">
        <v>38</v>
      </c>
    </row>
    <row r="3161" spans="1:16" hidden="1" x14ac:dyDescent="0.3">
      <c r="A3161">
        <v>50074692</v>
      </c>
      <c r="B3161" s="1" t="s">
        <v>5734</v>
      </c>
      <c r="C3161" t="s">
        <v>4408</v>
      </c>
      <c r="D3161" s="2">
        <v>990</v>
      </c>
      <c r="E3161" s="1" t="s">
        <v>4796</v>
      </c>
      <c r="F3161" s="2">
        <v>11238</v>
      </c>
      <c r="G3161" s="3">
        <v>7186760089</v>
      </c>
      <c r="H3161" s="1" t="s">
        <v>16</v>
      </c>
      <c r="I3161" t="s">
        <v>21</v>
      </c>
      <c r="J3161">
        <v>84</v>
      </c>
      <c r="K3161">
        <v>259</v>
      </c>
      <c r="L3161" s="18">
        <f>(((RestaurantData4[[#This Row],[FitScore]]/100)*RestaurantData4[[#This Row],[DailyCustAvg]])/3.5)*30</f>
        <v>1864.8000000000002</v>
      </c>
      <c r="M3161">
        <v>40.680330188630997</v>
      </c>
      <c r="N3161">
        <v>-73.960776948510997</v>
      </c>
      <c r="O3161">
        <v>308</v>
      </c>
      <c r="P3161">
        <v>35</v>
      </c>
    </row>
    <row r="3162" spans="1:16" hidden="1" x14ac:dyDescent="0.3">
      <c r="A3162">
        <v>50064929</v>
      </c>
      <c r="B3162" s="1" t="s">
        <v>5819</v>
      </c>
      <c r="C3162" t="s">
        <v>4408</v>
      </c>
      <c r="D3162" s="2">
        <v>9905</v>
      </c>
      <c r="E3162" s="1" t="s">
        <v>901</v>
      </c>
      <c r="F3162" s="2">
        <v>11209</v>
      </c>
      <c r="G3162" s="3">
        <v>7183335011</v>
      </c>
      <c r="H3162" s="1" t="s">
        <v>16</v>
      </c>
      <c r="I3162" t="s">
        <v>21</v>
      </c>
      <c r="J3162">
        <v>74</v>
      </c>
      <c r="K3162">
        <v>259</v>
      </c>
      <c r="L3162" s="18">
        <f>(((RestaurantData4[[#This Row],[FitScore]]/100)*RestaurantData4[[#This Row],[DailyCustAvg]])/3.5)*30</f>
        <v>1642.8</v>
      </c>
      <c r="M3162">
        <v>40.614124688700002</v>
      </c>
      <c r="N3162">
        <v>-74.035038326792005</v>
      </c>
      <c r="O3162">
        <v>310</v>
      </c>
      <c r="P3162">
        <v>43</v>
      </c>
    </row>
    <row r="3163" spans="1:16" hidden="1" x14ac:dyDescent="0.3">
      <c r="A3163">
        <v>50069518</v>
      </c>
      <c r="B3163" s="1" t="s">
        <v>5986</v>
      </c>
      <c r="C3163" t="s">
        <v>4408</v>
      </c>
      <c r="D3163" s="2">
        <v>7901</v>
      </c>
      <c r="E3163" s="1" t="s">
        <v>5987</v>
      </c>
      <c r="F3163" s="2">
        <v>11214</v>
      </c>
      <c r="G3163" s="3">
        <v>3475548237</v>
      </c>
      <c r="H3163" s="1" t="s">
        <v>242</v>
      </c>
      <c r="I3163" t="s">
        <v>21</v>
      </c>
      <c r="J3163">
        <v>61</v>
      </c>
      <c r="K3163">
        <v>259</v>
      </c>
      <c r="L3163" s="18">
        <f>(((RestaurantData4[[#This Row],[FitScore]]/100)*RestaurantData4[[#This Row],[DailyCustAvg]])/3.5)*30</f>
        <v>1354.2</v>
      </c>
      <c r="M3163">
        <v>40.612518858030001</v>
      </c>
      <c r="N3163">
        <v>-74.000756360067996</v>
      </c>
      <c r="O3163">
        <v>311</v>
      </c>
      <c r="P3163">
        <v>43</v>
      </c>
    </row>
    <row r="3164" spans="1:16" hidden="1" x14ac:dyDescent="0.3">
      <c r="A3164">
        <v>50101559</v>
      </c>
      <c r="B3164" s="1" t="s">
        <v>5998</v>
      </c>
      <c r="C3164" t="s">
        <v>4408</v>
      </c>
      <c r="D3164" s="2">
        <v>1926</v>
      </c>
      <c r="E3164" s="1" t="s">
        <v>5981</v>
      </c>
      <c r="F3164" s="2">
        <v>11214</v>
      </c>
      <c r="G3164" s="3">
        <v>7186848855</v>
      </c>
      <c r="H3164" s="1" t="s">
        <v>354</v>
      </c>
      <c r="I3164" t="s">
        <v>17</v>
      </c>
      <c r="J3164">
        <v>53</v>
      </c>
      <c r="K3164">
        <v>259</v>
      </c>
      <c r="L3164" s="18">
        <f>(((RestaurantData4[[#This Row],[FitScore]]/100)*RestaurantData4[[#This Row],[DailyCustAvg]])/3.5)*30</f>
        <v>1176.6000000000001</v>
      </c>
      <c r="M3164">
        <v>40.602187447978999</v>
      </c>
      <c r="N3164">
        <v>-74.002960149520007</v>
      </c>
      <c r="O3164">
        <v>311</v>
      </c>
      <c r="P3164">
        <v>43</v>
      </c>
    </row>
    <row r="3165" spans="1:16" hidden="1" x14ac:dyDescent="0.3">
      <c r="A3165">
        <v>50095291</v>
      </c>
      <c r="B3165" s="1" t="s">
        <v>6551</v>
      </c>
      <c r="C3165" t="s">
        <v>4408</v>
      </c>
      <c r="D3165" s="2">
        <v>6305</v>
      </c>
      <c r="E3165" s="1" t="s">
        <v>6552</v>
      </c>
      <c r="F3165" s="2">
        <v>11234</v>
      </c>
      <c r="G3165" s="3">
        <v>7182415969</v>
      </c>
      <c r="H3165" s="1" t="s">
        <v>188</v>
      </c>
      <c r="I3165" t="s">
        <v>21</v>
      </c>
      <c r="J3165">
        <v>60</v>
      </c>
      <c r="K3165">
        <v>259</v>
      </c>
      <c r="L3165" s="18">
        <f>(((RestaurantData4[[#This Row],[FitScore]]/100)*RestaurantData4[[#This Row],[DailyCustAvg]])/3.5)*30</f>
        <v>1332</v>
      </c>
      <c r="M3165">
        <v>40.619581144183002</v>
      </c>
      <c r="N3165">
        <v>-73.916777134666006</v>
      </c>
      <c r="O3165">
        <v>318</v>
      </c>
      <c r="P3165">
        <v>46</v>
      </c>
    </row>
    <row r="3166" spans="1:16" hidden="1" x14ac:dyDescent="0.3">
      <c r="A3166">
        <v>50096661</v>
      </c>
      <c r="B3166" s="1" t="s">
        <v>582</v>
      </c>
      <c r="C3166" t="s">
        <v>4408</v>
      </c>
      <c r="D3166" s="2">
        <v>5100</v>
      </c>
      <c r="E3166" s="1" t="s">
        <v>6569</v>
      </c>
      <c r="F3166" s="2">
        <v>11234</v>
      </c>
      <c r="G3166" s="3">
        <v>6465256867</v>
      </c>
      <c r="H3166" s="1" t="s">
        <v>186</v>
      </c>
      <c r="I3166" t="s">
        <v>17</v>
      </c>
      <c r="J3166">
        <v>60</v>
      </c>
      <c r="K3166">
        <v>259</v>
      </c>
      <c r="L3166" s="18">
        <f>(((RestaurantData4[[#This Row],[FitScore]]/100)*RestaurantData4[[#This Row],[DailyCustAvg]])/3.5)*30</f>
        <v>1332</v>
      </c>
      <c r="M3166">
        <v>40.609928854537998</v>
      </c>
      <c r="N3166">
        <v>-73.922281617072002</v>
      </c>
      <c r="O3166">
        <v>318</v>
      </c>
      <c r="P3166">
        <v>46</v>
      </c>
    </row>
    <row r="3167" spans="1:16" hidden="1" x14ac:dyDescent="0.3">
      <c r="A3167">
        <v>50089359</v>
      </c>
      <c r="B3167" s="1" t="s">
        <v>6816</v>
      </c>
      <c r="C3167" t="s">
        <v>6631</v>
      </c>
      <c r="D3167" s="2">
        <v>3438</v>
      </c>
      <c r="E3167" s="1" t="s">
        <v>6807</v>
      </c>
      <c r="F3167" s="2">
        <v>11101</v>
      </c>
      <c r="G3167" s="3">
        <v>7189744916</v>
      </c>
      <c r="H3167" s="1" t="s">
        <v>188</v>
      </c>
      <c r="I3167" t="s">
        <v>17</v>
      </c>
      <c r="J3167">
        <v>59</v>
      </c>
      <c r="K3167">
        <v>259</v>
      </c>
      <c r="L3167" s="18">
        <f>(((RestaurantData4[[#This Row],[FitScore]]/100)*RestaurantData4[[#This Row],[DailyCustAvg]])/3.5)*30</f>
        <v>1309.8000000000002</v>
      </c>
      <c r="M3167">
        <v>40.756398227044002</v>
      </c>
      <c r="N3167">
        <v>-73.922193084406004</v>
      </c>
      <c r="O3167">
        <v>401</v>
      </c>
      <c r="P3167">
        <v>26</v>
      </c>
    </row>
    <row r="3168" spans="1:16" hidden="1" x14ac:dyDescent="0.3">
      <c r="A3168">
        <v>50048052</v>
      </c>
      <c r="B3168" s="1" t="s">
        <v>6893</v>
      </c>
      <c r="C3168" t="s">
        <v>6631</v>
      </c>
      <c r="D3168" s="2">
        <v>4912</v>
      </c>
      <c r="E3168" s="1" t="s">
        <v>6832</v>
      </c>
      <c r="F3168" s="2">
        <v>11377</v>
      </c>
      <c r="G3168" s="3">
        <v>7186393113</v>
      </c>
      <c r="H3168" s="1" t="s">
        <v>1312</v>
      </c>
      <c r="I3168" t="s">
        <v>17</v>
      </c>
      <c r="J3168">
        <v>39</v>
      </c>
      <c r="K3168">
        <v>259</v>
      </c>
      <c r="L3168" s="18">
        <f>(((RestaurantData4[[#This Row],[FitScore]]/100)*RestaurantData4[[#This Row],[DailyCustAvg]])/3.5)*30</f>
        <v>865.80000000000007</v>
      </c>
      <c r="M3168">
        <v>40.742787795028001</v>
      </c>
      <c r="N3168">
        <v>-73.915619398003997</v>
      </c>
      <c r="O3168">
        <v>402</v>
      </c>
      <c r="P3168">
        <v>26</v>
      </c>
    </row>
    <row r="3169" spans="1:16" hidden="1" x14ac:dyDescent="0.3">
      <c r="A3169">
        <v>50092148</v>
      </c>
      <c r="B3169" s="1" t="s">
        <v>7006</v>
      </c>
      <c r="C3169" t="s">
        <v>6631</v>
      </c>
      <c r="D3169" s="2">
        <v>3313</v>
      </c>
      <c r="E3169" s="1" t="s">
        <v>7007</v>
      </c>
      <c r="F3169" s="2">
        <v>11368</v>
      </c>
      <c r="G3169" s="3">
        <v>3477305511</v>
      </c>
      <c r="H3169" s="1" t="s">
        <v>212</v>
      </c>
      <c r="I3169" t="s">
        <v>17</v>
      </c>
      <c r="J3169">
        <v>88</v>
      </c>
      <c r="K3169">
        <v>259</v>
      </c>
      <c r="L3169" s="18">
        <f>(((RestaurantData4[[#This Row],[FitScore]]/100)*RestaurantData4[[#This Row],[DailyCustAvg]])/3.5)*30</f>
        <v>1953.5999999999997</v>
      </c>
      <c r="M3169">
        <v>40.757465679027</v>
      </c>
      <c r="N3169">
        <v>-73.860922733446003</v>
      </c>
      <c r="O3169">
        <v>403</v>
      </c>
      <c r="P3169">
        <v>21</v>
      </c>
    </row>
    <row r="3170" spans="1:16" hidden="1" x14ac:dyDescent="0.3">
      <c r="A3170">
        <v>50094303</v>
      </c>
      <c r="B3170" s="1" t="s">
        <v>7099</v>
      </c>
      <c r="C3170" t="s">
        <v>6631</v>
      </c>
      <c r="D3170" s="2">
        <v>9715</v>
      </c>
      <c r="E3170" s="1" t="s">
        <v>7100</v>
      </c>
      <c r="F3170" s="2">
        <v>11368</v>
      </c>
      <c r="G3170" s="3">
        <v>9296667676</v>
      </c>
      <c r="H3170" s="1" t="s">
        <v>1645</v>
      </c>
      <c r="I3170" t="s">
        <v>21</v>
      </c>
      <c r="J3170">
        <v>80</v>
      </c>
      <c r="K3170">
        <v>259</v>
      </c>
      <c r="L3170" s="18">
        <f>(((RestaurantData4[[#This Row],[FitScore]]/100)*RestaurantData4[[#This Row],[DailyCustAvg]])/3.5)*30</f>
        <v>1776</v>
      </c>
      <c r="M3170">
        <v>40.737308550885999</v>
      </c>
      <c r="N3170">
        <v>-73.863563083092004</v>
      </c>
      <c r="O3170">
        <v>404</v>
      </c>
      <c r="P3170">
        <v>21</v>
      </c>
    </row>
    <row r="3171" spans="1:16" hidden="1" x14ac:dyDescent="0.3">
      <c r="A3171">
        <v>50083955</v>
      </c>
      <c r="B3171" s="1" t="s">
        <v>7102</v>
      </c>
      <c r="C3171" t="s">
        <v>6631</v>
      </c>
      <c r="D3171" s="2">
        <v>8148</v>
      </c>
      <c r="E3171" s="1" t="s">
        <v>7103</v>
      </c>
      <c r="F3171" s="2">
        <v>11373</v>
      </c>
      <c r="G3171" s="3">
        <v>7184786688</v>
      </c>
      <c r="H3171" s="1" t="s">
        <v>242</v>
      </c>
      <c r="I3171" t="s">
        <v>17</v>
      </c>
      <c r="J3171">
        <v>80</v>
      </c>
      <c r="K3171">
        <v>259</v>
      </c>
      <c r="L3171" s="18">
        <f>(((RestaurantData4[[#This Row],[FitScore]]/100)*RestaurantData4[[#This Row],[DailyCustAvg]])/3.5)*30</f>
        <v>1776</v>
      </c>
      <c r="M3171">
        <v>40.746163248913</v>
      </c>
      <c r="N3171">
        <v>-73.883563843535995</v>
      </c>
      <c r="O3171">
        <v>404</v>
      </c>
      <c r="P3171">
        <v>25</v>
      </c>
    </row>
    <row r="3172" spans="1:16" hidden="1" x14ac:dyDescent="0.3">
      <c r="A3172">
        <v>50100010</v>
      </c>
      <c r="B3172" s="1" t="s">
        <v>7445</v>
      </c>
      <c r="C3172" t="s">
        <v>6631</v>
      </c>
      <c r="D3172" s="2">
        <v>4514</v>
      </c>
      <c r="E3172" s="1" t="s">
        <v>7373</v>
      </c>
      <c r="F3172" s="2">
        <v>11358</v>
      </c>
      <c r="G3172" s="3">
        <v>9178812226</v>
      </c>
      <c r="H3172" s="1" t="s">
        <v>193</v>
      </c>
      <c r="I3172" t="s">
        <v>17</v>
      </c>
      <c r="J3172">
        <v>68</v>
      </c>
      <c r="K3172">
        <v>259</v>
      </c>
      <c r="L3172" s="18">
        <f>(((RestaurantData4[[#This Row],[FitScore]]/100)*RestaurantData4[[#This Row],[DailyCustAvg]])/3.5)*30</f>
        <v>1509.6</v>
      </c>
      <c r="M3172">
        <v>40.755734035586997</v>
      </c>
      <c r="N3172">
        <v>-73.804625462412005</v>
      </c>
      <c r="O3172">
        <v>407</v>
      </c>
      <c r="P3172">
        <v>20</v>
      </c>
    </row>
    <row r="3173" spans="1:16" hidden="1" x14ac:dyDescent="0.3">
      <c r="A3173">
        <v>50037946</v>
      </c>
      <c r="B3173" s="1" t="s">
        <v>7498</v>
      </c>
      <c r="C3173" t="s">
        <v>6631</v>
      </c>
      <c r="D3173" s="2">
        <v>12611</v>
      </c>
      <c r="E3173" s="1" t="s">
        <v>7479</v>
      </c>
      <c r="F3173" s="2">
        <v>11356</v>
      </c>
      <c r="G3173" s="3">
        <v>7183530457</v>
      </c>
      <c r="H3173" s="1" t="s">
        <v>29</v>
      </c>
      <c r="I3173" t="s">
        <v>21</v>
      </c>
      <c r="J3173">
        <v>70</v>
      </c>
      <c r="K3173">
        <v>259</v>
      </c>
      <c r="L3173" s="18">
        <f>(((RestaurantData4[[#This Row],[FitScore]]/100)*RestaurantData4[[#This Row],[DailyCustAvg]])/3.5)*30</f>
        <v>1554</v>
      </c>
      <c r="M3173">
        <v>40.784971031783002</v>
      </c>
      <c r="N3173">
        <v>-73.841928531400995</v>
      </c>
      <c r="O3173">
        <v>407</v>
      </c>
      <c r="P3173">
        <v>19</v>
      </c>
    </row>
    <row r="3174" spans="1:16" hidden="1" x14ac:dyDescent="0.3">
      <c r="A3174">
        <v>41145879</v>
      </c>
      <c r="B3174" s="1" t="s">
        <v>7783</v>
      </c>
      <c r="C3174" t="s">
        <v>6631</v>
      </c>
      <c r="D3174" s="2">
        <v>6320</v>
      </c>
      <c r="E3174" s="1" t="s">
        <v>7784</v>
      </c>
      <c r="F3174" s="2">
        <v>11362</v>
      </c>
      <c r="G3174" s="3">
        <v>7182248787</v>
      </c>
      <c r="H3174" s="1" t="s">
        <v>16</v>
      </c>
      <c r="I3174" t="s">
        <v>21</v>
      </c>
      <c r="J3174">
        <v>53</v>
      </c>
      <c r="K3174">
        <v>259</v>
      </c>
      <c r="L3174" s="18">
        <f>(((RestaurantData4[[#This Row],[FitScore]]/100)*RestaurantData4[[#This Row],[DailyCustAvg]])/3.5)*30</f>
        <v>1176.6000000000001</v>
      </c>
      <c r="M3174">
        <v>40.754571762977001</v>
      </c>
      <c r="N3174">
        <v>-73.728466134203003</v>
      </c>
      <c r="O3174">
        <v>411</v>
      </c>
      <c r="P3174">
        <v>23</v>
      </c>
    </row>
    <row r="3175" spans="1:16" hidden="1" x14ac:dyDescent="0.3">
      <c r="A3175">
        <v>50050686</v>
      </c>
      <c r="B3175" s="1" t="s">
        <v>7844</v>
      </c>
      <c r="C3175" t="s">
        <v>6631</v>
      </c>
      <c r="D3175" s="2">
        <v>16626</v>
      </c>
      <c r="E3175" s="1" t="s">
        <v>7643</v>
      </c>
      <c r="F3175" s="2">
        <v>11432</v>
      </c>
      <c r="G3175" s="3">
        <v>6468860677</v>
      </c>
      <c r="H3175" s="1" t="s">
        <v>242</v>
      </c>
      <c r="I3175" t="s">
        <v>17</v>
      </c>
      <c r="J3175">
        <v>79</v>
      </c>
      <c r="K3175">
        <v>259</v>
      </c>
      <c r="L3175" s="18">
        <f>(((RestaurantData4[[#This Row],[FitScore]]/100)*RestaurantData4[[#This Row],[DailyCustAvg]])/3.5)*30</f>
        <v>1753.8</v>
      </c>
      <c r="M3175">
        <v>40.705900062990999</v>
      </c>
      <c r="N3175">
        <v>-73.793717273064999</v>
      </c>
      <c r="O3175">
        <v>412</v>
      </c>
      <c r="P3175">
        <v>27</v>
      </c>
    </row>
    <row r="3176" spans="1:16" hidden="1" x14ac:dyDescent="0.3">
      <c r="A3176">
        <v>50086355</v>
      </c>
      <c r="B3176" s="1" t="s">
        <v>7941</v>
      </c>
      <c r="C3176" t="s">
        <v>6631</v>
      </c>
      <c r="D3176" s="2">
        <v>24507</v>
      </c>
      <c r="E3176" s="1" t="s">
        <v>7914</v>
      </c>
      <c r="F3176" s="2">
        <v>11426</v>
      </c>
      <c r="G3176" s="3">
        <v>7183434442</v>
      </c>
      <c r="H3176" s="1" t="s">
        <v>242</v>
      </c>
      <c r="I3176" t="s">
        <v>17</v>
      </c>
      <c r="J3176">
        <v>92</v>
      </c>
      <c r="K3176">
        <v>259</v>
      </c>
      <c r="L3176" s="18">
        <f>(((RestaurantData4[[#This Row],[FitScore]]/100)*RestaurantData4[[#This Row],[DailyCustAvg]])/3.5)*30</f>
        <v>2042.3999999999999</v>
      </c>
      <c r="M3176">
        <v>40.724851224319004</v>
      </c>
      <c r="N3176">
        <v>-73.722688900410006</v>
      </c>
      <c r="O3176">
        <v>413</v>
      </c>
      <c r="P3176">
        <v>23</v>
      </c>
    </row>
    <row r="3177" spans="1:16" hidden="1" x14ac:dyDescent="0.3">
      <c r="A3177">
        <v>40512204</v>
      </c>
      <c r="B3177" s="1" t="s">
        <v>293</v>
      </c>
      <c r="C3177" t="s">
        <v>14</v>
      </c>
      <c r="D3177" s="2">
        <v>38</v>
      </c>
      <c r="E3177" s="1" t="s">
        <v>294</v>
      </c>
      <c r="F3177" s="2">
        <v>10038</v>
      </c>
      <c r="G3177" s="3">
        <v>2125871103</v>
      </c>
      <c r="H3177" s="1" t="s">
        <v>56</v>
      </c>
      <c r="I3177" t="s">
        <v>17</v>
      </c>
      <c r="J3177">
        <v>96</v>
      </c>
      <c r="K3177">
        <v>258</v>
      </c>
      <c r="L3177" s="18">
        <f>(((RestaurantData4[[#This Row],[FitScore]]/100)*RestaurantData4[[#This Row],[DailyCustAvg]])/3.5)*30</f>
        <v>2122.9714285714285</v>
      </c>
      <c r="M3177">
        <v>40.711802776131996</v>
      </c>
      <c r="N3177">
        <v>-74.006658706680994</v>
      </c>
      <c r="O3177">
        <v>101</v>
      </c>
      <c r="P3177">
        <v>1</v>
      </c>
    </row>
    <row r="3178" spans="1:16" hidden="1" x14ac:dyDescent="0.3">
      <c r="A3178">
        <v>41463547</v>
      </c>
      <c r="B3178" s="1" t="s">
        <v>296</v>
      </c>
      <c r="C3178" t="s">
        <v>14</v>
      </c>
      <c r="D3178" s="2">
        <v>153</v>
      </c>
      <c r="E3178" s="1" t="s">
        <v>167</v>
      </c>
      <c r="F3178" s="2">
        <v>10007</v>
      </c>
      <c r="G3178" s="3">
        <v>2125776779</v>
      </c>
      <c r="H3178" s="1" t="s">
        <v>168</v>
      </c>
      <c r="I3178" t="s">
        <v>17</v>
      </c>
      <c r="J3178">
        <v>98</v>
      </c>
      <c r="K3178">
        <v>258</v>
      </c>
      <c r="L3178" s="18">
        <f>(((RestaurantData4[[#This Row],[FitScore]]/100)*RestaurantData4[[#This Row],[DailyCustAvg]])/3.5)*30</f>
        <v>2167.1999999999998</v>
      </c>
      <c r="M3178">
        <v>40.715911443922003</v>
      </c>
      <c r="N3178">
        <v>-74.010096897809007</v>
      </c>
      <c r="O3178">
        <v>101</v>
      </c>
      <c r="P3178">
        <v>1</v>
      </c>
    </row>
    <row r="3179" spans="1:16" x14ac:dyDescent="0.3">
      <c r="A3179">
        <v>50097980</v>
      </c>
      <c r="B3179" s="1" t="s">
        <v>1786</v>
      </c>
      <c r="C3179" t="s">
        <v>14</v>
      </c>
      <c r="D3179" s="2">
        <v>125</v>
      </c>
      <c r="E3179" s="1" t="s">
        <v>1509</v>
      </c>
      <c r="F3179" s="2">
        <v>10001</v>
      </c>
      <c r="G3179" s="3">
        <v>6467893590</v>
      </c>
      <c r="H3179" s="1" t="s">
        <v>16</v>
      </c>
      <c r="I3179" t="s">
        <v>21</v>
      </c>
      <c r="J3179">
        <v>88</v>
      </c>
      <c r="K3179">
        <v>221</v>
      </c>
      <c r="L3179" s="18">
        <f>(((RestaurantData4[[#This Row],[FitScore]]/100)*RestaurantData4[[#This Row],[DailyCustAvg]])/3.5)*30</f>
        <v>1666.9714285714285</v>
      </c>
      <c r="M3179">
        <v>40.745201023958003</v>
      </c>
      <c r="N3179">
        <v>-73.992356317423003</v>
      </c>
      <c r="O3179">
        <v>105</v>
      </c>
      <c r="P3179">
        <v>3</v>
      </c>
    </row>
    <row r="3180" spans="1:16" x14ac:dyDescent="0.3">
      <c r="A3180">
        <v>50040296</v>
      </c>
      <c r="B3180" s="1" t="s">
        <v>2012</v>
      </c>
      <c r="C3180" t="s">
        <v>14</v>
      </c>
      <c r="D3180" s="2">
        <v>9</v>
      </c>
      <c r="E3180" s="1" t="s">
        <v>1760</v>
      </c>
      <c r="F3180" s="2">
        <v>10001</v>
      </c>
      <c r="G3180" s="3">
        <v>2128681180</v>
      </c>
      <c r="H3180" s="1" t="s">
        <v>193</v>
      </c>
      <c r="I3180" t="s">
        <v>21</v>
      </c>
      <c r="J3180">
        <v>87</v>
      </c>
      <c r="K3180">
        <v>220</v>
      </c>
      <c r="L3180" s="18">
        <f>(((RestaurantData4[[#This Row],[FitScore]]/100)*RestaurantData4[[#This Row],[DailyCustAvg]])/3.5)*30</f>
        <v>1640.5714285714287</v>
      </c>
      <c r="M3180">
        <v>40.747390750548</v>
      </c>
      <c r="N3180">
        <v>-73.986051082136996</v>
      </c>
      <c r="O3180">
        <v>105</v>
      </c>
      <c r="P3180">
        <v>4</v>
      </c>
    </row>
    <row r="3181" spans="1:16" hidden="1" x14ac:dyDescent="0.3">
      <c r="A3181">
        <v>50088038</v>
      </c>
      <c r="B3181" s="1" t="s">
        <v>672</v>
      </c>
      <c r="C3181" t="s">
        <v>14</v>
      </c>
      <c r="D3181" s="2">
        <v>15</v>
      </c>
      <c r="E3181" s="1" t="s">
        <v>389</v>
      </c>
      <c r="F3181" s="2">
        <v>10003</v>
      </c>
      <c r="G3181" s="3">
        <v>2126200622</v>
      </c>
      <c r="H3181" s="1" t="s">
        <v>73</v>
      </c>
      <c r="I3181" t="s">
        <v>17</v>
      </c>
      <c r="J3181">
        <v>98</v>
      </c>
      <c r="K3181">
        <v>258</v>
      </c>
      <c r="L3181" s="18">
        <f>(((RestaurantData4[[#This Row],[FitScore]]/100)*RestaurantData4[[#This Row],[DailyCustAvg]])/3.5)*30</f>
        <v>2167.1999999999998</v>
      </c>
      <c r="M3181">
        <v>40.734957624810001</v>
      </c>
      <c r="N3181">
        <v>-73.993266803322996</v>
      </c>
      <c r="O3181">
        <v>102</v>
      </c>
      <c r="P3181">
        <v>2</v>
      </c>
    </row>
    <row r="3182" spans="1:16" x14ac:dyDescent="0.3">
      <c r="A3182">
        <v>50063071</v>
      </c>
      <c r="B3182" s="1" t="s">
        <v>2447</v>
      </c>
      <c r="C3182" t="s">
        <v>14</v>
      </c>
      <c r="D3182" s="2">
        <v>28</v>
      </c>
      <c r="E3182" s="1" t="s">
        <v>1760</v>
      </c>
      <c r="F3182" s="2">
        <v>10001</v>
      </c>
      <c r="G3182" s="3">
        <v>2127142266</v>
      </c>
      <c r="H3182" s="1" t="s">
        <v>193</v>
      </c>
      <c r="I3182" t="s">
        <v>21</v>
      </c>
      <c r="J3182">
        <v>89</v>
      </c>
      <c r="K3182">
        <v>216</v>
      </c>
      <c r="L3182" s="18">
        <f>(((RestaurantData4[[#This Row],[FitScore]]/100)*RestaurantData4[[#This Row],[DailyCustAvg]])/3.5)*30</f>
        <v>1647.7714285714285</v>
      </c>
      <c r="M3182">
        <v>40.747722964179999</v>
      </c>
      <c r="N3182">
        <v>-73.986877485324996</v>
      </c>
      <c r="O3182">
        <v>105</v>
      </c>
      <c r="P3182">
        <v>4</v>
      </c>
    </row>
    <row r="3183" spans="1:16" x14ac:dyDescent="0.3">
      <c r="A3183">
        <v>50059980</v>
      </c>
      <c r="B3183" s="1" t="s">
        <v>2232</v>
      </c>
      <c r="C3183" t="s">
        <v>14</v>
      </c>
      <c r="D3183" s="2">
        <v>45</v>
      </c>
      <c r="E3183" s="1" t="s">
        <v>1407</v>
      </c>
      <c r="F3183" s="2">
        <v>10001</v>
      </c>
      <c r="G3183" s="3">
        <v>2122133066</v>
      </c>
      <c r="H3183" s="1" t="s">
        <v>16</v>
      </c>
      <c r="I3183" t="s">
        <v>21</v>
      </c>
      <c r="J3183">
        <v>86</v>
      </c>
      <c r="K3183">
        <v>214</v>
      </c>
      <c r="L3183" s="18">
        <f>(((RestaurantData4[[#This Row],[FitScore]]/100)*RestaurantData4[[#This Row],[DailyCustAvg]])/3.5)*30</f>
        <v>1577.4857142857143</v>
      </c>
      <c r="M3183">
        <v>40.744868696154001</v>
      </c>
      <c r="N3183">
        <v>-73.989656900571006</v>
      </c>
      <c r="O3183">
        <v>105</v>
      </c>
      <c r="P3183">
        <v>3</v>
      </c>
    </row>
    <row r="3184" spans="1:16" x14ac:dyDescent="0.3">
      <c r="A3184">
        <v>41695803</v>
      </c>
      <c r="B3184" s="1" t="s">
        <v>2174</v>
      </c>
      <c r="C3184" t="s">
        <v>14</v>
      </c>
      <c r="D3184" s="2">
        <v>10</v>
      </c>
      <c r="E3184" s="1" t="s">
        <v>1760</v>
      </c>
      <c r="F3184" s="2">
        <v>10001</v>
      </c>
      <c r="G3184" s="3">
        <v>2125947766</v>
      </c>
      <c r="H3184" s="1" t="s">
        <v>193</v>
      </c>
      <c r="I3184" t="s">
        <v>21</v>
      </c>
      <c r="J3184">
        <v>84</v>
      </c>
      <c r="K3184">
        <v>210</v>
      </c>
      <c r="L3184" s="18">
        <f>(((RestaurantData4[[#This Row],[FitScore]]/100)*RestaurantData4[[#This Row],[DailyCustAvg]])/3.5)*30</f>
        <v>1512</v>
      </c>
      <c r="M3184">
        <v>40.747437429820998</v>
      </c>
      <c r="N3184">
        <v>-73.986202651876994</v>
      </c>
      <c r="O3184">
        <v>105</v>
      </c>
      <c r="P3184">
        <v>4</v>
      </c>
    </row>
    <row r="3185" spans="1:16" x14ac:dyDescent="0.3">
      <c r="A3185">
        <v>50075175</v>
      </c>
      <c r="B3185" s="1" t="s">
        <v>2235</v>
      </c>
      <c r="C3185" t="s">
        <v>14</v>
      </c>
      <c r="D3185" s="2">
        <v>151</v>
      </c>
      <c r="E3185" s="1" t="s">
        <v>1509</v>
      </c>
      <c r="F3185" s="2">
        <v>10001</v>
      </c>
      <c r="G3185" s="3">
        <v>9176806187</v>
      </c>
      <c r="H3185" s="1" t="s">
        <v>16</v>
      </c>
      <c r="I3185" t="s">
        <v>21</v>
      </c>
      <c r="J3185">
        <v>87</v>
      </c>
      <c r="K3185">
        <v>209</v>
      </c>
      <c r="L3185" s="18">
        <f>(((RestaurantData4[[#This Row],[FitScore]]/100)*RestaurantData4[[#This Row],[DailyCustAvg]])/3.5)*30</f>
        <v>1558.5428571428572</v>
      </c>
      <c r="M3185">
        <v>40.745420638135997</v>
      </c>
      <c r="N3185">
        <v>-73.992872368723994</v>
      </c>
      <c r="O3185">
        <v>105</v>
      </c>
      <c r="P3185">
        <v>3</v>
      </c>
    </row>
    <row r="3186" spans="1:16" hidden="1" x14ac:dyDescent="0.3">
      <c r="A3186">
        <v>41066767</v>
      </c>
      <c r="B3186" s="1" t="s">
        <v>1470</v>
      </c>
      <c r="C3186" t="s">
        <v>14</v>
      </c>
      <c r="D3186" s="2">
        <v>611</v>
      </c>
      <c r="E3186" s="1" t="s">
        <v>385</v>
      </c>
      <c r="F3186" s="2">
        <v>10036</v>
      </c>
      <c r="G3186" s="3">
        <v>2122455511</v>
      </c>
      <c r="H3186" s="1" t="s">
        <v>16</v>
      </c>
      <c r="I3186" t="s">
        <v>17</v>
      </c>
      <c r="J3186">
        <v>100</v>
      </c>
      <c r="K3186">
        <v>258</v>
      </c>
      <c r="L3186" s="18">
        <f>(((RestaurantData4[[#This Row],[FitScore]]/100)*RestaurantData4[[#This Row],[DailyCustAvg]])/3.5)*30</f>
        <v>2211.4285714285711</v>
      </c>
      <c r="M3186">
        <v>40.759358470861002</v>
      </c>
      <c r="N3186">
        <v>-73.991961230799006</v>
      </c>
      <c r="O3186">
        <v>104</v>
      </c>
      <c r="P3186">
        <v>3</v>
      </c>
    </row>
    <row r="3187" spans="1:16" x14ac:dyDescent="0.3">
      <c r="A3187">
        <v>50042803</v>
      </c>
      <c r="B3187" s="1" t="s">
        <v>1527</v>
      </c>
      <c r="C3187" t="s">
        <v>14</v>
      </c>
      <c r="D3187" s="2">
        <v>356</v>
      </c>
      <c r="E3187" s="1" t="s">
        <v>1353</v>
      </c>
      <c r="F3187" s="2">
        <v>10001</v>
      </c>
      <c r="G3187" s="3">
        <v>9089025905</v>
      </c>
      <c r="H3187" s="1" t="s">
        <v>56</v>
      </c>
      <c r="I3187" t="s">
        <v>21</v>
      </c>
      <c r="J3187">
        <v>86</v>
      </c>
      <c r="K3187">
        <v>206</v>
      </c>
      <c r="L3187" s="18">
        <f>(((RestaurantData4[[#This Row],[FitScore]]/100)*RestaurantData4[[#This Row],[DailyCustAvg]])/3.5)*30</f>
        <v>1518.5142857142857</v>
      </c>
      <c r="M3187">
        <v>40.748286152124997</v>
      </c>
      <c r="N3187">
        <v>-73.992601379728001</v>
      </c>
      <c r="O3187">
        <v>105</v>
      </c>
      <c r="P3187">
        <v>3</v>
      </c>
    </row>
    <row r="3188" spans="1:16" x14ac:dyDescent="0.3">
      <c r="A3188">
        <v>41267359</v>
      </c>
      <c r="B3188" s="1" t="s">
        <v>2144</v>
      </c>
      <c r="C3188" t="s">
        <v>14</v>
      </c>
      <c r="D3188" s="2">
        <v>35</v>
      </c>
      <c r="E3188" s="1" t="s">
        <v>1850</v>
      </c>
      <c r="F3188" s="2">
        <v>10001</v>
      </c>
      <c r="G3188" s="3">
        <v>2125649333</v>
      </c>
      <c r="H3188" s="1" t="s">
        <v>193</v>
      </c>
      <c r="I3188" t="s">
        <v>21</v>
      </c>
      <c r="J3188">
        <v>87</v>
      </c>
      <c r="K3188">
        <v>204</v>
      </c>
      <c r="L3188" s="18">
        <f>(((RestaurantData4[[#This Row],[FitScore]]/100)*RestaurantData4[[#This Row],[DailyCustAvg]])/3.5)*30</f>
        <v>1521.2571428571428</v>
      </c>
      <c r="M3188">
        <v>40.749671569495</v>
      </c>
      <c r="N3188">
        <v>-73.985426218308007</v>
      </c>
      <c r="O3188">
        <v>105</v>
      </c>
      <c r="P3188">
        <v>4</v>
      </c>
    </row>
    <row r="3189" spans="1:16" x14ac:dyDescent="0.3">
      <c r="A3189">
        <v>41254923</v>
      </c>
      <c r="B3189" s="1" t="s">
        <v>1813</v>
      </c>
      <c r="C3189" t="s">
        <v>14</v>
      </c>
      <c r="D3189" s="2">
        <v>11</v>
      </c>
      <c r="E3189" s="1" t="s">
        <v>1420</v>
      </c>
      <c r="F3189" s="2">
        <v>10001</v>
      </c>
      <c r="G3189" s="3">
        <v>2127142992</v>
      </c>
      <c r="H3189" s="1" t="s">
        <v>127</v>
      </c>
      <c r="I3189" t="s">
        <v>21</v>
      </c>
      <c r="J3189">
        <v>88</v>
      </c>
      <c r="K3189">
        <v>201</v>
      </c>
      <c r="L3189" s="18">
        <f>(((RestaurantData4[[#This Row],[FitScore]]/100)*RestaurantData4[[#This Row],[DailyCustAvg]])/3.5)*30</f>
        <v>1516.1142857142856</v>
      </c>
      <c r="M3189">
        <v>40.746830889625997</v>
      </c>
      <c r="N3189">
        <v>-73.986643076460993</v>
      </c>
      <c r="O3189">
        <v>105</v>
      </c>
      <c r="P3189">
        <v>4</v>
      </c>
    </row>
    <row r="3190" spans="1:16" hidden="1" x14ac:dyDescent="0.3">
      <c r="A3190">
        <v>50089246</v>
      </c>
      <c r="B3190" s="1" t="s">
        <v>131</v>
      </c>
      <c r="C3190" t="s">
        <v>14</v>
      </c>
      <c r="D3190" s="2">
        <v>140</v>
      </c>
      <c r="E3190" s="1" t="s">
        <v>2030</v>
      </c>
      <c r="F3190" s="2">
        <v>10016</v>
      </c>
      <c r="G3190" s="3">
        <v>2124812905</v>
      </c>
      <c r="H3190" s="1" t="s">
        <v>132</v>
      </c>
      <c r="I3190" t="s">
        <v>17</v>
      </c>
      <c r="J3190">
        <v>81</v>
      </c>
      <c r="K3190">
        <v>258</v>
      </c>
      <c r="L3190" s="18">
        <f>(((RestaurantData4[[#This Row],[FitScore]]/100)*RestaurantData4[[#This Row],[DailyCustAvg]])/3.5)*30</f>
        <v>1791.257142857143</v>
      </c>
      <c r="M3190">
        <v>40.746242436197001</v>
      </c>
      <c r="N3190">
        <v>-73.979385552238</v>
      </c>
      <c r="O3190">
        <v>106</v>
      </c>
      <c r="P3190">
        <v>2</v>
      </c>
    </row>
    <row r="3191" spans="1:16" x14ac:dyDescent="0.3">
      <c r="A3191">
        <v>50053932</v>
      </c>
      <c r="B3191" s="1" t="s">
        <v>2018</v>
      </c>
      <c r="C3191" t="s">
        <v>14</v>
      </c>
      <c r="D3191" s="2">
        <v>341</v>
      </c>
      <c r="E3191" s="1" t="s">
        <v>1353</v>
      </c>
      <c r="F3191" s="2">
        <v>10001</v>
      </c>
      <c r="G3191" s="3">
        <v>2122799221</v>
      </c>
      <c r="H3191" s="1" t="s">
        <v>138</v>
      </c>
      <c r="I3191" t="s">
        <v>21</v>
      </c>
      <c r="J3191">
        <v>85</v>
      </c>
      <c r="K3191">
        <v>199</v>
      </c>
      <c r="L3191" s="18">
        <f>(((RestaurantData4[[#This Row],[FitScore]]/100)*RestaurantData4[[#This Row],[DailyCustAvg]])/3.5)*30</f>
        <v>1449.8571428571429</v>
      </c>
      <c r="M3191">
        <v>40.747934837338001</v>
      </c>
      <c r="N3191">
        <v>-73.992832398988</v>
      </c>
      <c r="O3191">
        <v>105</v>
      </c>
      <c r="P3191">
        <v>3</v>
      </c>
    </row>
    <row r="3192" spans="1:16" hidden="1" x14ac:dyDescent="0.3">
      <c r="A3192">
        <v>50000614</v>
      </c>
      <c r="B3192" s="1" t="s">
        <v>2913</v>
      </c>
      <c r="C3192" t="s">
        <v>14</v>
      </c>
      <c r="D3192" s="2">
        <v>1154</v>
      </c>
      <c r="E3192" s="1" t="s">
        <v>852</v>
      </c>
      <c r="F3192" s="2">
        <v>10065</v>
      </c>
      <c r="G3192" s="3">
        <v>2128885800</v>
      </c>
      <c r="H3192" s="1" t="s">
        <v>68</v>
      </c>
      <c r="I3192" t="s">
        <v>17</v>
      </c>
      <c r="J3192">
        <v>97</v>
      </c>
      <c r="K3192">
        <v>258</v>
      </c>
      <c r="L3192" s="18">
        <f>(((RestaurantData4[[#This Row],[FitScore]]/100)*RestaurantData4[[#This Row],[DailyCustAvg]])/3.5)*30</f>
        <v>2145.0857142857139</v>
      </c>
      <c r="M3192">
        <v>40.762302391441999</v>
      </c>
      <c r="N3192">
        <v>-73.959984861514002</v>
      </c>
      <c r="O3192">
        <v>108</v>
      </c>
      <c r="P3192">
        <v>5</v>
      </c>
    </row>
    <row r="3193" spans="1:16" x14ac:dyDescent="0.3">
      <c r="A3193">
        <v>50089626</v>
      </c>
      <c r="B3193" s="1" t="s">
        <v>2084</v>
      </c>
      <c r="C3193" t="s">
        <v>14</v>
      </c>
      <c r="D3193" s="2">
        <v>22</v>
      </c>
      <c r="E3193" s="1" t="s">
        <v>1760</v>
      </c>
      <c r="F3193" s="2">
        <v>10001</v>
      </c>
      <c r="G3193" s="3">
        <v>2125640500</v>
      </c>
      <c r="H3193" s="1" t="s">
        <v>193</v>
      </c>
      <c r="I3193" t="s">
        <v>21</v>
      </c>
      <c r="J3193">
        <v>84</v>
      </c>
      <c r="K3193">
        <v>195</v>
      </c>
      <c r="L3193" s="18">
        <f>(((RestaurantData4[[#This Row],[FitScore]]/100)*RestaurantData4[[#This Row],[DailyCustAvg]])/3.5)*30</f>
        <v>1404</v>
      </c>
      <c r="M3193">
        <v>40.747626871721998</v>
      </c>
      <c r="N3193">
        <v>-73.986653743397</v>
      </c>
      <c r="O3193">
        <v>105</v>
      </c>
      <c r="P3193">
        <v>4</v>
      </c>
    </row>
    <row r="3194" spans="1:16" hidden="1" x14ac:dyDescent="0.3">
      <c r="A3194">
        <v>50047769</v>
      </c>
      <c r="B3194" s="1" t="s">
        <v>3232</v>
      </c>
      <c r="C3194" t="s">
        <v>14</v>
      </c>
      <c r="D3194" s="2">
        <v>377</v>
      </c>
      <c r="E3194" s="1" t="s">
        <v>3204</v>
      </c>
      <c r="F3194" s="2">
        <v>10027</v>
      </c>
      <c r="G3194" s="3">
        <v>5162423711</v>
      </c>
      <c r="H3194" s="1" t="s">
        <v>202</v>
      </c>
      <c r="I3194" t="s">
        <v>17</v>
      </c>
      <c r="J3194">
        <v>84</v>
      </c>
      <c r="K3194">
        <v>258</v>
      </c>
      <c r="L3194" s="18">
        <f>(((RestaurantData4[[#This Row],[FitScore]]/100)*RestaurantData4[[#This Row],[DailyCustAvg]])/3.5)*30</f>
        <v>1857.6000000000001</v>
      </c>
      <c r="M3194">
        <v>40.811085101951001</v>
      </c>
      <c r="N3194">
        <v>-73.953333702736998</v>
      </c>
      <c r="O3194">
        <v>109</v>
      </c>
      <c r="P3194">
        <v>9</v>
      </c>
    </row>
    <row r="3195" spans="1:16" x14ac:dyDescent="0.3">
      <c r="A3195">
        <v>50094005</v>
      </c>
      <c r="B3195" s="1" t="s">
        <v>1944</v>
      </c>
      <c r="C3195" t="s">
        <v>14</v>
      </c>
      <c r="D3195" s="2">
        <v>350</v>
      </c>
      <c r="E3195" s="1" t="s">
        <v>1353</v>
      </c>
      <c r="F3195" s="2">
        <v>10001</v>
      </c>
      <c r="G3195" s="3">
        <v>2127293668</v>
      </c>
      <c r="H3195" s="1" t="s">
        <v>66</v>
      </c>
      <c r="I3195" t="s">
        <v>21</v>
      </c>
      <c r="J3195">
        <v>86</v>
      </c>
      <c r="K3195">
        <v>194</v>
      </c>
      <c r="L3195" s="18">
        <f>(((RestaurantData4[[#This Row],[FitScore]]/100)*RestaurantData4[[#This Row],[DailyCustAvg]])/3.5)*30</f>
        <v>1430.0571428571429</v>
      </c>
      <c r="M3195">
        <v>40.748157154357003</v>
      </c>
      <c r="N3195">
        <v>-73.992695230086994</v>
      </c>
      <c r="O3195">
        <v>105</v>
      </c>
      <c r="P3195">
        <v>3</v>
      </c>
    </row>
    <row r="3196" spans="1:16" hidden="1" x14ac:dyDescent="0.3">
      <c r="A3196">
        <v>41103419</v>
      </c>
      <c r="B3196" s="1" t="s">
        <v>3399</v>
      </c>
      <c r="C3196" t="s">
        <v>14</v>
      </c>
      <c r="D3196" s="2">
        <v>1759</v>
      </c>
      <c r="E3196" s="1" t="s">
        <v>1756</v>
      </c>
      <c r="F3196" s="2">
        <v>10029</v>
      </c>
      <c r="G3196" s="3">
        <v>2124102793</v>
      </c>
      <c r="H3196" s="1" t="s">
        <v>276</v>
      </c>
      <c r="I3196" t="s">
        <v>17</v>
      </c>
      <c r="J3196">
        <v>84</v>
      </c>
      <c r="K3196">
        <v>258</v>
      </c>
      <c r="L3196" s="18">
        <f>(((RestaurantData4[[#This Row],[FitScore]]/100)*RestaurantData4[[#This Row],[DailyCustAvg]])/3.5)*30</f>
        <v>1857.6000000000001</v>
      </c>
      <c r="M3196">
        <v>40.794220339992002</v>
      </c>
      <c r="N3196">
        <v>-73.944818621642995</v>
      </c>
      <c r="O3196">
        <v>111</v>
      </c>
      <c r="P3196">
        <v>8</v>
      </c>
    </row>
    <row r="3197" spans="1:16" hidden="1" x14ac:dyDescent="0.3">
      <c r="A3197">
        <v>50051269</v>
      </c>
      <c r="B3197" s="1" t="s">
        <v>4628</v>
      </c>
      <c r="C3197" t="s">
        <v>4408</v>
      </c>
      <c r="D3197" s="2">
        <v>263</v>
      </c>
      <c r="E3197" s="1" t="s">
        <v>4409</v>
      </c>
      <c r="F3197" s="2">
        <v>11211</v>
      </c>
      <c r="G3197" s="3">
        <v>7185990900</v>
      </c>
      <c r="H3197" s="1" t="s">
        <v>73</v>
      </c>
      <c r="I3197" t="s">
        <v>21</v>
      </c>
      <c r="J3197">
        <v>77</v>
      </c>
      <c r="K3197">
        <v>258</v>
      </c>
      <c r="L3197" s="18">
        <f>(((RestaurantData4[[#This Row],[FitScore]]/100)*RestaurantData4[[#This Row],[DailyCustAvg]])/3.5)*30</f>
        <v>1702.8</v>
      </c>
      <c r="M3197">
        <v>40.714941776190003</v>
      </c>
      <c r="N3197">
        <v>-73.960803396651997</v>
      </c>
      <c r="O3197">
        <v>301</v>
      </c>
      <c r="P3197">
        <v>34</v>
      </c>
    </row>
    <row r="3198" spans="1:16" hidden="1" x14ac:dyDescent="0.3">
      <c r="A3198">
        <v>50060315</v>
      </c>
      <c r="B3198" s="1" t="s">
        <v>4764</v>
      </c>
      <c r="C3198" t="s">
        <v>4408</v>
      </c>
      <c r="D3198" s="2">
        <v>145</v>
      </c>
      <c r="E3198" s="1" t="s">
        <v>4464</v>
      </c>
      <c r="F3198" s="2">
        <v>11211</v>
      </c>
      <c r="G3198" s="3">
        <v>7183601908</v>
      </c>
      <c r="H3198" s="1" t="s">
        <v>242</v>
      </c>
      <c r="I3198" t="s">
        <v>17</v>
      </c>
      <c r="J3198">
        <v>71</v>
      </c>
      <c r="K3198">
        <v>258</v>
      </c>
      <c r="L3198" s="18">
        <f>(((RestaurantData4[[#This Row],[FitScore]]/100)*RestaurantData4[[#This Row],[DailyCustAvg]])/3.5)*30</f>
        <v>1570.1142857142854</v>
      </c>
      <c r="M3198">
        <v>40.710654735966003</v>
      </c>
      <c r="N3198">
        <v>-73.954179798303997</v>
      </c>
      <c r="O3198">
        <v>301</v>
      </c>
      <c r="P3198">
        <v>34</v>
      </c>
    </row>
    <row r="3199" spans="1:16" hidden="1" x14ac:dyDescent="0.3">
      <c r="A3199">
        <v>50068749</v>
      </c>
      <c r="B3199" s="1" t="s">
        <v>5229</v>
      </c>
      <c r="C3199" t="s">
        <v>4408</v>
      </c>
      <c r="D3199" s="2">
        <v>263</v>
      </c>
      <c r="E3199" s="1" t="s">
        <v>5230</v>
      </c>
      <c r="F3199" s="2">
        <v>11207</v>
      </c>
      <c r="G3199" s="3">
        <v>3477393015</v>
      </c>
      <c r="H3199" s="1" t="s">
        <v>2716</v>
      </c>
      <c r="I3199" t="s">
        <v>21</v>
      </c>
      <c r="J3199">
        <v>88</v>
      </c>
      <c r="K3199">
        <v>258</v>
      </c>
      <c r="L3199" s="18">
        <f>(((RestaurantData4[[#This Row],[FitScore]]/100)*RestaurantData4[[#This Row],[DailyCustAvg]])/3.5)*30</f>
        <v>1946.0571428571429</v>
      </c>
      <c r="M3199">
        <v>40.675719689704003</v>
      </c>
      <c r="N3199">
        <v>-73.890144116548001</v>
      </c>
      <c r="O3199">
        <v>305</v>
      </c>
      <c r="P3199">
        <v>37</v>
      </c>
    </row>
    <row r="3200" spans="1:16" hidden="1" x14ac:dyDescent="0.3">
      <c r="A3200">
        <v>40619905</v>
      </c>
      <c r="B3200" s="1" t="s">
        <v>5312</v>
      </c>
      <c r="C3200" t="s">
        <v>4408</v>
      </c>
      <c r="D3200" s="2">
        <v>511</v>
      </c>
      <c r="E3200" s="1" t="s">
        <v>5313</v>
      </c>
      <c r="F3200" s="2">
        <v>11215</v>
      </c>
      <c r="G3200" s="3">
        <v>7184991966</v>
      </c>
      <c r="H3200" s="1" t="s">
        <v>16</v>
      </c>
      <c r="I3200" t="s">
        <v>17</v>
      </c>
      <c r="J3200">
        <v>88</v>
      </c>
      <c r="K3200">
        <v>258</v>
      </c>
      <c r="L3200" s="18">
        <f>(((RestaurantData4[[#This Row],[FitScore]]/100)*RestaurantData4[[#This Row],[DailyCustAvg]])/3.5)*30</f>
        <v>1946.0571428571429</v>
      </c>
      <c r="M3200">
        <v>40.665631202383999</v>
      </c>
      <c r="N3200">
        <v>-73.978970800948005</v>
      </c>
      <c r="O3200">
        <v>306</v>
      </c>
      <c r="P3200">
        <v>39</v>
      </c>
    </row>
    <row r="3201" spans="1:16" hidden="1" x14ac:dyDescent="0.3">
      <c r="A3201">
        <v>41319697</v>
      </c>
      <c r="B3201" s="1" t="s">
        <v>5332</v>
      </c>
      <c r="C3201" t="s">
        <v>4408</v>
      </c>
      <c r="D3201" s="2">
        <v>348</v>
      </c>
      <c r="E3201" s="1" t="s">
        <v>5333</v>
      </c>
      <c r="F3201" s="2">
        <v>11217</v>
      </c>
      <c r="G3201" s="3">
        <v>7182304475</v>
      </c>
      <c r="H3201" s="1" t="s">
        <v>1612</v>
      </c>
      <c r="I3201" t="s">
        <v>21</v>
      </c>
      <c r="J3201">
        <v>74</v>
      </c>
      <c r="K3201">
        <v>258</v>
      </c>
      <c r="L3201" s="18">
        <f>(((RestaurantData4[[#This Row],[FitScore]]/100)*RestaurantData4[[#This Row],[DailyCustAvg]])/3.5)*30</f>
        <v>1636.4571428571428</v>
      </c>
      <c r="M3201">
        <v>40.679111200144</v>
      </c>
      <c r="N3201">
        <v>-73.981273941911994</v>
      </c>
      <c r="O3201">
        <v>306</v>
      </c>
      <c r="P3201">
        <v>39</v>
      </c>
    </row>
    <row r="3202" spans="1:16" hidden="1" x14ac:dyDescent="0.3">
      <c r="A3202">
        <v>50099439</v>
      </c>
      <c r="B3202" s="1" t="s">
        <v>5549</v>
      </c>
      <c r="C3202" t="s">
        <v>4408</v>
      </c>
      <c r="D3202" s="2">
        <v>4017</v>
      </c>
      <c r="E3202" s="1" t="s">
        <v>1353</v>
      </c>
      <c r="F3202" s="2">
        <v>11232</v>
      </c>
      <c r="G3202" s="3">
        <v>3476586990</v>
      </c>
      <c r="H3202" s="1" t="s">
        <v>56</v>
      </c>
      <c r="I3202" t="s">
        <v>21</v>
      </c>
      <c r="J3202">
        <v>81</v>
      </c>
      <c r="K3202">
        <v>258</v>
      </c>
      <c r="L3202" s="18">
        <f>(((RestaurantData4[[#This Row],[FitScore]]/100)*RestaurantData4[[#This Row],[DailyCustAvg]])/3.5)*30</f>
        <v>1791.257142857143</v>
      </c>
      <c r="M3202">
        <v>40.647885389568998</v>
      </c>
      <c r="N3202">
        <v>-74.000227028761998</v>
      </c>
      <c r="O3202">
        <v>307</v>
      </c>
      <c r="P3202">
        <v>38</v>
      </c>
    </row>
    <row r="3203" spans="1:16" hidden="1" x14ac:dyDescent="0.3">
      <c r="A3203">
        <v>50041912</v>
      </c>
      <c r="B3203" s="1" t="s">
        <v>5903</v>
      </c>
      <c r="C3203" t="s">
        <v>4408</v>
      </c>
      <c r="D3203" s="2">
        <v>6320</v>
      </c>
      <c r="E3203" s="1" t="s">
        <v>1579</v>
      </c>
      <c r="F3203" s="2">
        <v>11219</v>
      </c>
      <c r="G3203" s="3">
        <v>7184918888</v>
      </c>
      <c r="H3203" s="1" t="s">
        <v>242</v>
      </c>
      <c r="I3203" t="s">
        <v>21</v>
      </c>
      <c r="J3203">
        <v>75</v>
      </c>
      <c r="K3203">
        <v>258</v>
      </c>
      <c r="L3203" s="18">
        <f>(((RestaurantData4[[#This Row],[FitScore]]/100)*RestaurantData4[[#This Row],[DailyCustAvg]])/3.5)*30</f>
        <v>1658.5714285714284</v>
      </c>
      <c r="M3203">
        <v>40.629637975145002</v>
      </c>
      <c r="N3203">
        <v>-74.004899593190004</v>
      </c>
      <c r="O3203">
        <v>310</v>
      </c>
      <c r="P3203">
        <v>38</v>
      </c>
    </row>
    <row r="3204" spans="1:16" hidden="1" x14ac:dyDescent="0.3">
      <c r="A3204">
        <v>40759928</v>
      </c>
      <c r="B3204" s="1" t="s">
        <v>5905</v>
      </c>
      <c r="C3204" t="s">
        <v>4408</v>
      </c>
      <c r="D3204" s="2">
        <v>9110</v>
      </c>
      <c r="E3204" s="1" t="s">
        <v>901</v>
      </c>
      <c r="F3204" s="2">
        <v>11209</v>
      </c>
      <c r="G3204" s="3">
        <v>7186800222</v>
      </c>
      <c r="H3204" s="1" t="s">
        <v>202</v>
      </c>
      <c r="I3204" t="s">
        <v>21</v>
      </c>
      <c r="J3204">
        <v>64</v>
      </c>
      <c r="K3204">
        <v>258</v>
      </c>
      <c r="L3204" s="18">
        <f>(((RestaurantData4[[#This Row],[FitScore]]/100)*RestaurantData4[[#This Row],[DailyCustAvg]])/3.5)*30</f>
        <v>1415.3142857142859</v>
      </c>
      <c r="M3204">
        <v>40.619722026726997</v>
      </c>
      <c r="N3204">
        <v>-74.032595446995003</v>
      </c>
      <c r="O3204">
        <v>310</v>
      </c>
      <c r="P3204">
        <v>43</v>
      </c>
    </row>
    <row r="3205" spans="1:16" hidden="1" x14ac:dyDescent="0.3">
      <c r="A3205">
        <v>50097578</v>
      </c>
      <c r="B3205" s="1" t="s">
        <v>7544</v>
      </c>
      <c r="C3205" t="s">
        <v>6631</v>
      </c>
      <c r="D3205" s="2">
        <v>3711</v>
      </c>
      <c r="E3205" s="1" t="s">
        <v>7353</v>
      </c>
      <c r="F3205" s="2">
        <v>11354</v>
      </c>
      <c r="G3205" s="3">
        <v>9292827609</v>
      </c>
      <c r="H3205" s="1" t="s">
        <v>242</v>
      </c>
      <c r="I3205" t="s">
        <v>21</v>
      </c>
      <c r="J3205">
        <v>57</v>
      </c>
      <c r="K3205">
        <v>258</v>
      </c>
      <c r="L3205" s="18">
        <f>(((RestaurantData4[[#This Row],[FitScore]]/100)*RestaurantData4[[#This Row],[DailyCustAvg]])/3.5)*30</f>
        <v>1260.5142857142855</v>
      </c>
      <c r="M3205">
        <v>40.761320327798998</v>
      </c>
      <c r="N3205">
        <v>-73.830996650421994</v>
      </c>
      <c r="O3205">
        <v>407</v>
      </c>
      <c r="P3205">
        <v>20</v>
      </c>
    </row>
    <row r="3206" spans="1:16" hidden="1" x14ac:dyDescent="0.3">
      <c r="A3206">
        <v>50101925</v>
      </c>
      <c r="B3206" s="1" t="s">
        <v>7682</v>
      </c>
      <c r="C3206" t="s">
        <v>6631</v>
      </c>
      <c r="D3206" s="2">
        <v>10720</v>
      </c>
      <c r="E3206" s="1" t="s">
        <v>7642</v>
      </c>
      <c r="F3206" s="2">
        <v>11416</v>
      </c>
      <c r="G3206" s="3">
        <v>3479607566</v>
      </c>
      <c r="H3206" s="1" t="s">
        <v>45</v>
      </c>
      <c r="I3206" t="s">
        <v>21</v>
      </c>
      <c r="J3206">
        <v>38</v>
      </c>
      <c r="K3206">
        <v>258</v>
      </c>
      <c r="L3206" s="18">
        <f>(((RestaurantData4[[#This Row],[FitScore]]/100)*RestaurantData4[[#This Row],[DailyCustAvg]])/3.5)*30</f>
        <v>840.34285714285727</v>
      </c>
      <c r="M3206">
        <v>40.691168817409</v>
      </c>
      <c r="N3206">
        <v>-73.838156336610993</v>
      </c>
      <c r="O3206">
        <v>409</v>
      </c>
      <c r="P3206">
        <v>28</v>
      </c>
    </row>
    <row r="3207" spans="1:16" hidden="1" x14ac:dyDescent="0.3">
      <c r="A3207">
        <v>50084015</v>
      </c>
      <c r="B3207" s="1" t="s">
        <v>7695</v>
      </c>
      <c r="C3207" t="s">
        <v>6631</v>
      </c>
      <c r="D3207" s="2">
        <v>13115</v>
      </c>
      <c r="E3207" s="1" t="s">
        <v>7643</v>
      </c>
      <c r="F3207" s="2">
        <v>11418</v>
      </c>
      <c r="G3207" s="3">
        <v>3473045075</v>
      </c>
      <c r="H3207" s="1" t="s">
        <v>626</v>
      </c>
      <c r="I3207" t="s">
        <v>17</v>
      </c>
      <c r="J3207">
        <v>44</v>
      </c>
      <c r="K3207">
        <v>258</v>
      </c>
      <c r="L3207" s="18">
        <f>(((RestaurantData4[[#This Row],[FitScore]]/100)*RestaurantData4[[#This Row],[DailyCustAvg]])/3.5)*30</f>
        <v>973.02857142857147</v>
      </c>
      <c r="M3207">
        <v>40.702108027895001</v>
      </c>
      <c r="N3207">
        <v>-73.820569237339001</v>
      </c>
      <c r="O3207">
        <v>409</v>
      </c>
      <c r="P3207">
        <v>29</v>
      </c>
    </row>
    <row r="3208" spans="1:16" hidden="1" x14ac:dyDescent="0.3">
      <c r="A3208">
        <v>50084290</v>
      </c>
      <c r="B3208" s="1" t="s">
        <v>46</v>
      </c>
      <c r="C3208" t="s">
        <v>14</v>
      </c>
      <c r="D3208" s="2">
        <v>14</v>
      </c>
      <c r="E3208" s="1" t="s">
        <v>371</v>
      </c>
      <c r="F3208" s="2">
        <v>10014</v>
      </c>
      <c r="G3208" s="3">
        <v>9175876799</v>
      </c>
      <c r="H3208" s="1" t="s">
        <v>24</v>
      </c>
      <c r="I3208" t="s">
        <v>17</v>
      </c>
      <c r="J3208">
        <v>98</v>
      </c>
      <c r="K3208">
        <v>257</v>
      </c>
      <c r="L3208" s="18">
        <f>(((RestaurantData4[[#This Row],[FitScore]]/100)*RestaurantData4[[#This Row],[DailyCustAvg]])/3.5)*30</f>
        <v>2158.7999999999997</v>
      </c>
      <c r="M3208">
        <v>40.729072993130004</v>
      </c>
      <c r="N3208">
        <v>-74.003492581242</v>
      </c>
      <c r="O3208">
        <v>102</v>
      </c>
      <c r="P3208">
        <v>3</v>
      </c>
    </row>
    <row r="3209" spans="1:16" hidden="1" x14ac:dyDescent="0.3">
      <c r="A3209">
        <v>50070502</v>
      </c>
      <c r="B3209" s="1" t="s">
        <v>466</v>
      </c>
      <c r="C3209" t="s">
        <v>14</v>
      </c>
      <c r="D3209" s="2">
        <v>50</v>
      </c>
      <c r="E3209" s="1" t="s">
        <v>362</v>
      </c>
      <c r="F3209" s="2">
        <v>10012</v>
      </c>
      <c r="G3209" s="3">
        <v>7183030181</v>
      </c>
      <c r="H3209" s="1" t="s">
        <v>16</v>
      </c>
      <c r="I3209" t="s">
        <v>17</v>
      </c>
      <c r="J3209">
        <v>98</v>
      </c>
      <c r="K3209">
        <v>257</v>
      </c>
      <c r="L3209" s="18">
        <f>(((RestaurantData4[[#This Row],[FitScore]]/100)*RestaurantData4[[#This Row],[DailyCustAvg]])/3.5)*30</f>
        <v>2158.7999999999997</v>
      </c>
      <c r="M3209">
        <v>40.722029922493</v>
      </c>
      <c r="N3209">
        <v>-73.996504181619997</v>
      </c>
      <c r="O3209">
        <v>102</v>
      </c>
      <c r="P3209">
        <v>1</v>
      </c>
    </row>
    <row r="3210" spans="1:16" hidden="1" x14ac:dyDescent="0.3">
      <c r="A3210">
        <v>41128554</v>
      </c>
      <c r="B3210" s="1" t="s">
        <v>589</v>
      </c>
      <c r="C3210" t="s">
        <v>14</v>
      </c>
      <c r="D3210" s="2">
        <v>134</v>
      </c>
      <c r="E3210" s="1" t="s">
        <v>379</v>
      </c>
      <c r="F3210" s="2">
        <v>10013</v>
      </c>
      <c r="G3210" s="3">
        <v>2123346200</v>
      </c>
      <c r="H3210" s="1" t="s">
        <v>24</v>
      </c>
      <c r="I3210" t="s">
        <v>17</v>
      </c>
      <c r="J3210">
        <v>96</v>
      </c>
      <c r="K3210">
        <v>257</v>
      </c>
      <c r="L3210" s="18">
        <f>(((RestaurantData4[[#This Row],[FitScore]]/100)*RestaurantData4[[#This Row],[DailyCustAvg]])/3.5)*30</f>
        <v>2114.7428571428572</v>
      </c>
      <c r="M3210">
        <v>40.718453521328001</v>
      </c>
      <c r="N3210">
        <v>-73.997734514257999</v>
      </c>
      <c r="O3210">
        <v>102</v>
      </c>
      <c r="P3210">
        <v>1</v>
      </c>
    </row>
    <row r="3211" spans="1:16" x14ac:dyDescent="0.3">
      <c r="A3211">
        <v>50086208</v>
      </c>
      <c r="B3211" s="1" t="s">
        <v>1794</v>
      </c>
      <c r="C3211" t="s">
        <v>14</v>
      </c>
      <c r="D3211" s="2">
        <v>23</v>
      </c>
      <c r="E3211" s="1" t="s">
        <v>1760</v>
      </c>
      <c r="F3211" s="2">
        <v>10001</v>
      </c>
      <c r="G3211" s="3">
        <v>6466697733</v>
      </c>
      <c r="H3211" s="1" t="s">
        <v>193</v>
      </c>
      <c r="I3211" t="s">
        <v>21</v>
      </c>
      <c r="J3211">
        <v>85</v>
      </c>
      <c r="K3211">
        <v>191</v>
      </c>
      <c r="L3211" s="18">
        <f>(((RestaurantData4[[#This Row],[FitScore]]/100)*RestaurantData4[[#This Row],[DailyCustAvg]])/3.5)*30</f>
        <v>1391.5714285714287</v>
      </c>
      <c r="M3211">
        <v>40.747508809167996</v>
      </c>
      <c r="N3211">
        <v>-73.986332562507002</v>
      </c>
      <c r="O3211">
        <v>105</v>
      </c>
      <c r="P3211">
        <v>4</v>
      </c>
    </row>
    <row r="3212" spans="1:16" hidden="1" x14ac:dyDescent="0.3">
      <c r="A3212">
        <v>50099030</v>
      </c>
      <c r="B3212" s="1" t="s">
        <v>737</v>
      </c>
      <c r="C3212" t="s">
        <v>14</v>
      </c>
      <c r="D3212" s="2">
        <v>227</v>
      </c>
      <c r="E3212" s="1" t="s">
        <v>387</v>
      </c>
      <c r="F3212" s="2">
        <v>10012</v>
      </c>
      <c r="G3212" s="3">
        <v>2123538888</v>
      </c>
      <c r="H3212" s="1" t="s">
        <v>438</v>
      </c>
      <c r="I3212" t="s">
        <v>17</v>
      </c>
      <c r="J3212">
        <v>98</v>
      </c>
      <c r="K3212">
        <v>257</v>
      </c>
      <c r="L3212" s="18">
        <f>(((RestaurantData4[[#This Row],[FitScore]]/100)*RestaurantData4[[#This Row],[DailyCustAvg]])/3.5)*30</f>
        <v>2158.7999999999997</v>
      </c>
      <c r="M3212">
        <v>40.729550635292</v>
      </c>
      <c r="N3212">
        <v>-73.999776300004996</v>
      </c>
      <c r="O3212">
        <v>102</v>
      </c>
      <c r="P3212">
        <v>1</v>
      </c>
    </row>
    <row r="3213" spans="1:16" x14ac:dyDescent="0.3">
      <c r="A3213">
        <v>50052660</v>
      </c>
      <c r="B3213" s="1" t="s">
        <v>2013</v>
      </c>
      <c r="C3213" t="s">
        <v>14</v>
      </c>
      <c r="D3213" s="2">
        <v>404</v>
      </c>
      <c r="E3213" s="1" t="s">
        <v>383</v>
      </c>
      <c r="F3213" s="2">
        <v>10001</v>
      </c>
      <c r="G3213" s="3">
        <v>2127365617</v>
      </c>
      <c r="H3213" s="1" t="s">
        <v>138</v>
      </c>
      <c r="I3213" t="s">
        <v>21</v>
      </c>
      <c r="J3213">
        <v>84</v>
      </c>
      <c r="K3213">
        <v>185</v>
      </c>
      <c r="L3213" s="18">
        <f>(((RestaurantData4[[#This Row],[FitScore]]/100)*RestaurantData4[[#This Row],[DailyCustAvg]])/3.5)*30</f>
        <v>1332</v>
      </c>
      <c r="M3213">
        <v>40.749806887155998</v>
      </c>
      <c r="N3213">
        <v>-73.995181763706995</v>
      </c>
      <c r="O3213">
        <v>105</v>
      </c>
      <c r="P3213">
        <v>3</v>
      </c>
    </row>
    <row r="3214" spans="1:16" x14ac:dyDescent="0.3">
      <c r="A3214">
        <v>50019000</v>
      </c>
      <c r="B3214" s="1" t="s">
        <v>2053</v>
      </c>
      <c r="C3214" t="s">
        <v>14</v>
      </c>
      <c r="D3214" s="2">
        <v>246</v>
      </c>
      <c r="E3214" s="1" t="s">
        <v>555</v>
      </c>
      <c r="F3214" s="2">
        <v>10001</v>
      </c>
      <c r="G3214" s="3">
        <v>6468961533</v>
      </c>
      <c r="H3214" s="1" t="s">
        <v>56</v>
      </c>
      <c r="I3214" t="s">
        <v>21</v>
      </c>
      <c r="J3214">
        <v>88</v>
      </c>
      <c r="K3214">
        <v>185</v>
      </c>
      <c r="L3214" s="18">
        <f>(((RestaurantData4[[#This Row],[FitScore]]/100)*RestaurantData4[[#This Row],[DailyCustAvg]])/3.5)*30</f>
        <v>1395.4285714285716</v>
      </c>
      <c r="M3214">
        <v>40.744585756977997</v>
      </c>
      <c r="N3214">
        <v>-73.987372522452006</v>
      </c>
      <c r="O3214">
        <v>105</v>
      </c>
      <c r="P3214">
        <v>2</v>
      </c>
    </row>
    <row r="3215" spans="1:16" x14ac:dyDescent="0.3">
      <c r="A3215">
        <v>50047068</v>
      </c>
      <c r="B3215" s="1" t="s">
        <v>2182</v>
      </c>
      <c r="C3215" t="s">
        <v>14</v>
      </c>
      <c r="D3215" s="2">
        <v>49</v>
      </c>
      <c r="E3215" s="1" t="s">
        <v>1407</v>
      </c>
      <c r="F3215" s="2">
        <v>10001</v>
      </c>
      <c r="G3215" s="3">
        <v>2122528468</v>
      </c>
      <c r="H3215" s="1" t="s">
        <v>16</v>
      </c>
      <c r="I3215" t="s">
        <v>21</v>
      </c>
      <c r="J3215">
        <v>84</v>
      </c>
      <c r="K3215">
        <v>183</v>
      </c>
      <c r="L3215" s="18">
        <f>(((RestaurantData4[[#This Row],[FitScore]]/100)*RestaurantData4[[#This Row],[DailyCustAvg]])/3.5)*30</f>
        <v>1317.6000000000001</v>
      </c>
      <c r="M3215">
        <v>40.744904385513998</v>
      </c>
      <c r="N3215">
        <v>-73.989739899689994</v>
      </c>
      <c r="O3215">
        <v>105</v>
      </c>
      <c r="P3215">
        <v>3</v>
      </c>
    </row>
    <row r="3216" spans="1:16" x14ac:dyDescent="0.3">
      <c r="A3216">
        <v>50097414</v>
      </c>
      <c r="B3216" s="1" t="s">
        <v>2151</v>
      </c>
      <c r="C3216" t="s">
        <v>14</v>
      </c>
      <c r="D3216" s="2">
        <v>156</v>
      </c>
      <c r="E3216" s="1" t="s">
        <v>1569</v>
      </c>
      <c r="F3216" s="2">
        <v>10001</v>
      </c>
      <c r="G3216" s="3">
        <v>3478223946</v>
      </c>
      <c r="H3216" s="1" t="s">
        <v>66</v>
      </c>
      <c r="I3216" t="s">
        <v>21</v>
      </c>
      <c r="J3216">
        <v>84</v>
      </c>
      <c r="K3216">
        <v>182</v>
      </c>
      <c r="L3216" s="18">
        <f>(((RestaurantData4[[#This Row],[FitScore]]/100)*RestaurantData4[[#This Row],[DailyCustAvg]])/3.5)*30</f>
        <v>1310.4000000000001</v>
      </c>
      <c r="M3216">
        <v>40.747303461363998</v>
      </c>
      <c r="N3216">
        <v>-73.991637878372998</v>
      </c>
      <c r="O3216">
        <v>105</v>
      </c>
      <c r="P3216">
        <v>3</v>
      </c>
    </row>
    <row r="3217" spans="1:16" hidden="1" x14ac:dyDescent="0.3">
      <c r="A3217">
        <v>40785023</v>
      </c>
      <c r="B3217" s="1" t="s">
        <v>1214</v>
      </c>
      <c r="C3217" t="s">
        <v>14</v>
      </c>
      <c r="D3217" s="2">
        <v>184</v>
      </c>
      <c r="E3217" s="1" t="s">
        <v>852</v>
      </c>
      <c r="F3217" s="2">
        <v>10009</v>
      </c>
      <c r="G3217" s="3">
        <v>2123539000</v>
      </c>
      <c r="H3217" s="1" t="s">
        <v>404</v>
      </c>
      <c r="I3217" t="s">
        <v>17</v>
      </c>
      <c r="J3217">
        <v>99</v>
      </c>
      <c r="K3217">
        <v>257</v>
      </c>
      <c r="L3217" s="18">
        <f>(((RestaurantData4[[#This Row],[FitScore]]/100)*RestaurantData4[[#This Row],[DailyCustAvg]])/3.5)*30</f>
        <v>2180.8285714285712</v>
      </c>
      <c r="M3217">
        <v>40.729519309266003</v>
      </c>
      <c r="N3217">
        <v>-73.983871959501997</v>
      </c>
      <c r="O3217">
        <v>103</v>
      </c>
      <c r="P3217">
        <v>2</v>
      </c>
    </row>
    <row r="3218" spans="1:16" hidden="1" x14ac:dyDescent="0.3">
      <c r="A3218">
        <v>41533306</v>
      </c>
      <c r="B3218" s="1" t="s">
        <v>1354</v>
      </c>
      <c r="C3218" t="s">
        <v>14</v>
      </c>
      <c r="D3218" s="2">
        <v>301</v>
      </c>
      <c r="E3218" s="1" t="s">
        <v>1355</v>
      </c>
      <c r="F3218" s="2">
        <v>10036</v>
      </c>
      <c r="G3218" s="3">
        <v>2123155257</v>
      </c>
      <c r="H3218" s="1" t="s">
        <v>202</v>
      </c>
      <c r="I3218" t="s">
        <v>17</v>
      </c>
      <c r="J3218">
        <v>99</v>
      </c>
      <c r="K3218">
        <v>257</v>
      </c>
      <c r="L3218" s="18">
        <f>(((RestaurantData4[[#This Row],[FitScore]]/100)*RestaurantData4[[#This Row],[DailyCustAvg]])/3.5)*30</f>
        <v>2180.8285714285712</v>
      </c>
      <c r="M3218">
        <v>40.758087468626002</v>
      </c>
      <c r="N3218">
        <v>-73.989719813129994</v>
      </c>
      <c r="O3218">
        <v>104</v>
      </c>
      <c r="P3218">
        <v>3</v>
      </c>
    </row>
    <row r="3219" spans="1:16" x14ac:dyDescent="0.3">
      <c r="A3219">
        <v>40597588</v>
      </c>
      <c r="B3219" s="1" t="s">
        <v>2228</v>
      </c>
      <c r="C3219" t="s">
        <v>14</v>
      </c>
      <c r="D3219" s="2">
        <v>54</v>
      </c>
      <c r="E3219" s="1" t="s">
        <v>1420</v>
      </c>
      <c r="F3219" s="2">
        <v>10001</v>
      </c>
      <c r="G3219" s="3">
        <v>2126844244</v>
      </c>
      <c r="H3219" s="1" t="s">
        <v>183</v>
      </c>
      <c r="I3219" t="s">
        <v>21</v>
      </c>
      <c r="J3219">
        <v>83</v>
      </c>
      <c r="K3219">
        <v>181</v>
      </c>
      <c r="L3219" s="18">
        <f>(((RestaurantData4[[#This Row],[FitScore]]/100)*RestaurantData4[[#This Row],[DailyCustAvg]])/3.5)*30</f>
        <v>1287.6857142857143</v>
      </c>
      <c r="M3219">
        <v>40.747605114773997</v>
      </c>
      <c r="N3219">
        <v>-73.988512406490997</v>
      </c>
      <c r="O3219">
        <v>105</v>
      </c>
      <c r="P3219">
        <v>3</v>
      </c>
    </row>
    <row r="3220" spans="1:16" hidden="1" x14ac:dyDescent="0.3">
      <c r="A3220">
        <v>41224985</v>
      </c>
      <c r="B3220" s="1" t="s">
        <v>1829</v>
      </c>
      <c r="C3220" t="s">
        <v>14</v>
      </c>
      <c r="D3220" s="2">
        <v>52</v>
      </c>
      <c r="E3220" s="1" t="s">
        <v>1816</v>
      </c>
      <c r="F3220" s="2">
        <v>10017</v>
      </c>
      <c r="G3220" s="3">
        <v>2122979177</v>
      </c>
      <c r="H3220" s="1" t="s">
        <v>32</v>
      </c>
      <c r="I3220" t="s">
        <v>17</v>
      </c>
      <c r="J3220">
        <v>88</v>
      </c>
      <c r="K3220">
        <v>257</v>
      </c>
      <c r="L3220" s="18">
        <f>(((RestaurantData4[[#This Row],[FitScore]]/100)*RestaurantData4[[#This Row],[DailyCustAvg]])/3.5)*30</f>
        <v>1938.5142857142855</v>
      </c>
      <c r="M3220">
        <v>40.751885634268</v>
      </c>
      <c r="N3220">
        <v>-73.979214163080002</v>
      </c>
      <c r="O3220">
        <v>105</v>
      </c>
      <c r="P3220">
        <v>4</v>
      </c>
    </row>
    <row r="3221" spans="1:16" hidden="1" x14ac:dyDescent="0.3">
      <c r="A3221">
        <v>50071052</v>
      </c>
      <c r="B3221" s="1" t="s">
        <v>2149</v>
      </c>
      <c r="C3221" t="s">
        <v>14</v>
      </c>
      <c r="D3221" s="2">
        <v>370</v>
      </c>
      <c r="E3221" s="1" t="s">
        <v>1756</v>
      </c>
      <c r="F3221" s="2">
        <v>10017</v>
      </c>
      <c r="G3221" s="3">
        <v>2125985800</v>
      </c>
      <c r="H3221" s="1" t="s">
        <v>73</v>
      </c>
      <c r="J3221">
        <v>87</v>
      </c>
      <c r="K3221">
        <v>257</v>
      </c>
      <c r="L3221" s="18">
        <f>(((RestaurantData4[[#This Row],[FitScore]]/100)*RestaurantData4[[#This Row],[DailyCustAvg]])/3.5)*30</f>
        <v>1916.4857142857143</v>
      </c>
      <c r="M3221">
        <v>40.750639017979999</v>
      </c>
      <c r="N3221">
        <v>-73.976641186014007</v>
      </c>
      <c r="O3221">
        <v>105</v>
      </c>
      <c r="P3221">
        <v>4</v>
      </c>
    </row>
    <row r="3222" spans="1:16" x14ac:dyDescent="0.3">
      <c r="A3222">
        <v>50053977</v>
      </c>
      <c r="B3222" s="1" t="s">
        <v>2026</v>
      </c>
      <c r="C3222" t="s">
        <v>14</v>
      </c>
      <c r="D3222" s="2">
        <v>874</v>
      </c>
      <c r="E3222" s="1" t="s">
        <v>358</v>
      </c>
      <c r="F3222" s="2">
        <v>10001</v>
      </c>
      <c r="G3222" s="3">
        <v>6464783838</v>
      </c>
      <c r="H3222" s="1" t="s">
        <v>56</v>
      </c>
      <c r="I3222" t="s">
        <v>21</v>
      </c>
      <c r="J3222">
        <v>88</v>
      </c>
      <c r="K3222">
        <v>175</v>
      </c>
      <c r="L3222" s="18">
        <f>(((RestaurantData4[[#This Row],[FitScore]]/100)*RestaurantData4[[#This Row],[DailyCustAvg]])/3.5)*30</f>
        <v>1320</v>
      </c>
      <c r="M3222">
        <v>40.747819273448002</v>
      </c>
      <c r="N3222">
        <v>-73.989205308497006</v>
      </c>
      <c r="O3222">
        <v>105</v>
      </c>
      <c r="P3222">
        <v>3</v>
      </c>
    </row>
    <row r="3223" spans="1:16" hidden="1" x14ac:dyDescent="0.3">
      <c r="A3223">
        <v>50092107</v>
      </c>
      <c r="B3223" s="1" t="s">
        <v>2246</v>
      </c>
      <c r="C3223" t="s">
        <v>14</v>
      </c>
      <c r="D3223" s="2">
        <v>118</v>
      </c>
      <c r="E3223" s="1" t="s">
        <v>1400</v>
      </c>
      <c r="F3223" s="2">
        <v>10019</v>
      </c>
      <c r="G3223" s="3">
        <v>2122455000</v>
      </c>
      <c r="H3223" s="1" t="s">
        <v>16</v>
      </c>
      <c r="I3223" t="s">
        <v>17</v>
      </c>
      <c r="J3223">
        <v>83</v>
      </c>
      <c r="K3223">
        <v>257</v>
      </c>
      <c r="L3223" s="18">
        <f>(((RestaurantData4[[#This Row],[FitScore]]/100)*RestaurantData4[[#This Row],[DailyCustAvg]])/3.5)*30</f>
        <v>1828.3714285714286</v>
      </c>
      <c r="M3223">
        <v>40.764656777893997</v>
      </c>
      <c r="N3223">
        <v>-73.978033310571007</v>
      </c>
      <c r="O3223">
        <v>105</v>
      </c>
      <c r="P3223">
        <v>4</v>
      </c>
    </row>
    <row r="3224" spans="1:16" hidden="1" x14ac:dyDescent="0.3">
      <c r="A3224">
        <v>40602855</v>
      </c>
      <c r="B3224" s="1" t="s">
        <v>291</v>
      </c>
      <c r="C3224" t="s">
        <v>14</v>
      </c>
      <c r="D3224" s="2">
        <v>462</v>
      </c>
      <c r="E3224" s="1" t="s">
        <v>1353</v>
      </c>
      <c r="F3224" s="2">
        <v>10018</v>
      </c>
      <c r="G3224" s="3">
        <v>2122796432</v>
      </c>
      <c r="H3224" s="1" t="s">
        <v>56</v>
      </c>
      <c r="I3224" t="s">
        <v>17</v>
      </c>
      <c r="J3224">
        <v>87</v>
      </c>
      <c r="K3224">
        <v>257</v>
      </c>
      <c r="L3224" s="18">
        <f>(((RestaurantData4[[#This Row],[FitScore]]/100)*RestaurantData4[[#This Row],[DailyCustAvg]])/3.5)*30</f>
        <v>1916.4857142857143</v>
      </c>
      <c r="M3224">
        <v>40.751747104857998</v>
      </c>
      <c r="N3224">
        <v>-73.990074503944001</v>
      </c>
      <c r="O3224">
        <v>105</v>
      </c>
      <c r="P3224">
        <v>3</v>
      </c>
    </row>
    <row r="3225" spans="1:16" x14ac:dyDescent="0.3">
      <c r="A3225">
        <v>50003456</v>
      </c>
      <c r="B3225" s="1" t="s">
        <v>2137</v>
      </c>
      <c r="C3225" t="s">
        <v>14</v>
      </c>
      <c r="D3225" s="2">
        <v>121</v>
      </c>
      <c r="E3225" s="1" t="s">
        <v>1569</v>
      </c>
      <c r="F3225" s="2">
        <v>10001</v>
      </c>
      <c r="G3225" s="3">
        <v>6468072167</v>
      </c>
      <c r="H3225" s="1" t="s">
        <v>56</v>
      </c>
      <c r="I3225" t="s">
        <v>21</v>
      </c>
      <c r="J3225">
        <v>85</v>
      </c>
      <c r="K3225">
        <v>172</v>
      </c>
      <c r="L3225" s="18">
        <f>(((RestaurantData4[[#This Row],[FitScore]]/100)*RestaurantData4[[#This Row],[DailyCustAvg]])/3.5)*30</f>
        <v>1253.1428571428569</v>
      </c>
      <c r="M3225">
        <v>40.747009715287</v>
      </c>
      <c r="N3225">
        <v>-73.990894458572001</v>
      </c>
      <c r="O3225">
        <v>105</v>
      </c>
      <c r="P3225">
        <v>3</v>
      </c>
    </row>
    <row r="3226" spans="1:16" hidden="1" x14ac:dyDescent="0.3">
      <c r="A3226">
        <v>41514541</v>
      </c>
      <c r="B3226" s="1" t="s">
        <v>2734</v>
      </c>
      <c r="C3226" t="s">
        <v>14</v>
      </c>
      <c r="D3226" s="2">
        <v>49</v>
      </c>
      <c r="E3226" s="1" t="s">
        <v>2735</v>
      </c>
      <c r="F3226" s="2">
        <v>10023</v>
      </c>
      <c r="G3226" s="3">
        <v>2127874663</v>
      </c>
      <c r="H3226" s="1" t="s">
        <v>16</v>
      </c>
      <c r="I3226" t="s">
        <v>17</v>
      </c>
      <c r="J3226">
        <v>100</v>
      </c>
      <c r="K3226">
        <v>257</v>
      </c>
      <c r="L3226" s="18">
        <f>(((RestaurantData4[[#This Row],[FitScore]]/100)*RestaurantData4[[#This Row],[DailyCustAvg]])/3.5)*30</f>
        <v>2202.8571428571431</v>
      </c>
      <c r="M3226">
        <v>40.771650919236997</v>
      </c>
      <c r="N3226">
        <v>-73.980832629551998</v>
      </c>
      <c r="O3226">
        <v>107</v>
      </c>
      <c r="P3226">
        <v>6</v>
      </c>
    </row>
    <row r="3227" spans="1:16" x14ac:dyDescent="0.3">
      <c r="A3227">
        <v>50068173</v>
      </c>
      <c r="B3227" s="1" t="s">
        <v>1958</v>
      </c>
      <c r="C3227" t="s">
        <v>14</v>
      </c>
      <c r="D3227" s="2">
        <v>276</v>
      </c>
      <c r="E3227" s="1" t="s">
        <v>555</v>
      </c>
      <c r="F3227" s="2">
        <v>10001</v>
      </c>
      <c r="G3227" s="3">
        <v>2126852727</v>
      </c>
      <c r="H3227" s="1" t="s">
        <v>193</v>
      </c>
      <c r="I3227" t="s">
        <v>21</v>
      </c>
      <c r="J3227">
        <v>88</v>
      </c>
      <c r="K3227">
        <v>167</v>
      </c>
      <c r="L3227" s="18">
        <f>(((RestaurantData4[[#This Row],[FitScore]]/100)*RestaurantData4[[#This Row],[DailyCustAvg]])/3.5)*30</f>
        <v>1259.6571428571431</v>
      </c>
      <c r="M3227">
        <v>40.745650636610002</v>
      </c>
      <c r="N3227">
        <v>-73.986596397784993</v>
      </c>
      <c r="O3227">
        <v>105</v>
      </c>
      <c r="P3227">
        <v>4</v>
      </c>
    </row>
    <row r="3228" spans="1:16" x14ac:dyDescent="0.3">
      <c r="A3228">
        <v>50014962</v>
      </c>
      <c r="B3228" s="1" t="s">
        <v>131</v>
      </c>
      <c r="C3228" t="s">
        <v>14</v>
      </c>
      <c r="D3228" s="2">
        <v>818</v>
      </c>
      <c r="E3228" s="1" t="s">
        <v>399</v>
      </c>
      <c r="F3228" s="2">
        <v>10001</v>
      </c>
      <c r="G3228" s="3">
        <v>6464484291</v>
      </c>
      <c r="H3228" s="1" t="s">
        <v>132</v>
      </c>
      <c r="I3228" t="s">
        <v>21</v>
      </c>
      <c r="J3228">
        <v>89</v>
      </c>
      <c r="K3228">
        <v>167</v>
      </c>
      <c r="L3228" s="18">
        <f>(((RestaurantData4[[#This Row],[FitScore]]/100)*RestaurantData4[[#This Row],[DailyCustAvg]])/3.5)*30</f>
        <v>1273.9714285714285</v>
      </c>
      <c r="M3228">
        <v>40.746208202764002</v>
      </c>
      <c r="N3228">
        <v>-73.990378485822006</v>
      </c>
      <c r="O3228">
        <v>105</v>
      </c>
      <c r="P3228">
        <v>3</v>
      </c>
    </row>
    <row r="3229" spans="1:16" x14ac:dyDescent="0.3">
      <c r="A3229">
        <v>40854979</v>
      </c>
      <c r="B3229" s="1" t="s">
        <v>2052</v>
      </c>
      <c r="C3229" t="s">
        <v>14</v>
      </c>
      <c r="D3229" s="2">
        <v>51</v>
      </c>
      <c r="E3229" s="1" t="s">
        <v>1850</v>
      </c>
      <c r="F3229" s="2">
        <v>10001</v>
      </c>
      <c r="G3229" s="3">
        <v>2126957167</v>
      </c>
      <c r="H3229" s="1" t="s">
        <v>193</v>
      </c>
      <c r="I3229" t="s">
        <v>21</v>
      </c>
      <c r="J3229">
        <v>87</v>
      </c>
      <c r="K3229">
        <v>162</v>
      </c>
      <c r="L3229" s="18">
        <f>(((RestaurantData4[[#This Row],[FitScore]]/100)*RestaurantData4[[#This Row],[DailyCustAvg]])/3.5)*30</f>
        <v>1208.0571428571427</v>
      </c>
      <c r="M3229">
        <v>40.749847286605998</v>
      </c>
      <c r="N3229">
        <v>-73.985844843207005</v>
      </c>
      <c r="O3229">
        <v>105</v>
      </c>
      <c r="P3229">
        <v>4</v>
      </c>
    </row>
    <row r="3230" spans="1:16" hidden="1" x14ac:dyDescent="0.3">
      <c r="A3230">
        <v>50074901</v>
      </c>
      <c r="B3230" s="1" t="s">
        <v>4487</v>
      </c>
      <c r="C3230" t="s">
        <v>4408</v>
      </c>
      <c r="D3230" s="2">
        <v>250</v>
      </c>
      <c r="E3230" s="1" t="s">
        <v>4488</v>
      </c>
      <c r="F3230" s="2">
        <v>11206</v>
      </c>
      <c r="G3230" s="3">
        <v>7183868886</v>
      </c>
      <c r="H3230" s="1" t="s">
        <v>68</v>
      </c>
      <c r="I3230" t="s">
        <v>21</v>
      </c>
      <c r="J3230">
        <v>87</v>
      </c>
      <c r="K3230">
        <v>257</v>
      </c>
      <c r="L3230" s="18">
        <f>(((RestaurantData4[[#This Row],[FitScore]]/100)*RestaurantData4[[#This Row],[DailyCustAvg]])/3.5)*30</f>
        <v>1916.4857142857143</v>
      </c>
      <c r="M3230">
        <v>40.704147793959002</v>
      </c>
      <c r="N3230">
        <v>-73.933600936746004</v>
      </c>
      <c r="O3230">
        <v>301</v>
      </c>
      <c r="P3230">
        <v>34</v>
      </c>
    </row>
    <row r="3231" spans="1:16" hidden="1" x14ac:dyDescent="0.3">
      <c r="A3231">
        <v>41527379</v>
      </c>
      <c r="B3231" s="1" t="s">
        <v>5021</v>
      </c>
      <c r="C3231" t="s">
        <v>4408</v>
      </c>
      <c r="D3231" s="2">
        <v>208</v>
      </c>
      <c r="E3231" s="1" t="s">
        <v>4982</v>
      </c>
      <c r="F3231" s="2">
        <v>11221</v>
      </c>
      <c r="G3231" s="3">
        <v>7184432100</v>
      </c>
      <c r="H3231" s="1" t="s">
        <v>242</v>
      </c>
      <c r="I3231" t="s">
        <v>17</v>
      </c>
      <c r="J3231">
        <v>67</v>
      </c>
      <c r="K3231">
        <v>257</v>
      </c>
      <c r="L3231" s="18">
        <f>(((RestaurantData4[[#This Row],[FitScore]]/100)*RestaurantData4[[#This Row],[DailyCustAvg]])/3.5)*30</f>
        <v>1475.9142857142858</v>
      </c>
      <c r="M3231">
        <v>40.68945384005</v>
      </c>
      <c r="N3231">
        <v>-73.936352494098998</v>
      </c>
      <c r="O3231">
        <v>303</v>
      </c>
      <c r="P3231">
        <v>36</v>
      </c>
    </row>
    <row r="3232" spans="1:16" hidden="1" x14ac:dyDescent="0.3">
      <c r="A3232">
        <v>50095847</v>
      </c>
      <c r="B3232" s="1" t="s">
        <v>5023</v>
      </c>
      <c r="C3232" t="s">
        <v>4408</v>
      </c>
      <c r="D3232" s="2">
        <v>558</v>
      </c>
      <c r="E3232" s="1" t="s">
        <v>5024</v>
      </c>
      <c r="F3232" s="2">
        <v>11233</v>
      </c>
      <c r="G3232" s="3">
        <v>6464691012</v>
      </c>
      <c r="H3232" s="1" t="s">
        <v>58</v>
      </c>
      <c r="I3232" t="s">
        <v>21</v>
      </c>
      <c r="J3232">
        <v>80</v>
      </c>
      <c r="K3232">
        <v>257</v>
      </c>
      <c r="L3232" s="18">
        <f>(((RestaurantData4[[#This Row],[FitScore]]/100)*RestaurantData4[[#This Row],[DailyCustAvg]])/3.5)*30</f>
        <v>1762.2857142857144</v>
      </c>
      <c r="M3232">
        <v>40.683767305027999</v>
      </c>
      <c r="N3232">
        <v>-73.932665830028</v>
      </c>
      <c r="O3232">
        <v>303</v>
      </c>
      <c r="P3232">
        <v>36</v>
      </c>
    </row>
    <row r="3233" spans="1:16" hidden="1" x14ac:dyDescent="0.3">
      <c r="A3233">
        <v>50047547</v>
      </c>
      <c r="B3233" s="1" t="s">
        <v>5118</v>
      </c>
      <c r="C3233" t="s">
        <v>4408</v>
      </c>
      <c r="D3233" s="2">
        <v>133</v>
      </c>
      <c r="E3233" s="1" t="s">
        <v>5084</v>
      </c>
      <c r="F3233" s="2">
        <v>11237</v>
      </c>
      <c r="G3233" s="3">
        <v>7184182888</v>
      </c>
      <c r="H3233" s="1" t="s">
        <v>242</v>
      </c>
      <c r="I3233" t="s">
        <v>21</v>
      </c>
      <c r="J3233">
        <v>76</v>
      </c>
      <c r="K3233">
        <v>257</v>
      </c>
      <c r="L3233" s="18">
        <f>(((RestaurantData4[[#This Row],[FitScore]]/100)*RestaurantData4[[#This Row],[DailyCustAvg]])/3.5)*30</f>
        <v>1674.1714285714284</v>
      </c>
      <c r="M3233">
        <v>40.703179604680997</v>
      </c>
      <c r="N3233">
        <v>-73.921685589700004</v>
      </c>
      <c r="O3233">
        <v>304</v>
      </c>
      <c r="P3233">
        <v>34</v>
      </c>
    </row>
    <row r="3234" spans="1:16" hidden="1" x14ac:dyDescent="0.3">
      <c r="A3234">
        <v>50043778</v>
      </c>
      <c r="B3234" s="1" t="s">
        <v>5207</v>
      </c>
      <c r="C3234" t="s">
        <v>4408</v>
      </c>
      <c r="D3234" s="2">
        <v>423</v>
      </c>
      <c r="E3234" s="1" t="s">
        <v>5208</v>
      </c>
      <c r="F3234" s="2">
        <v>11207</v>
      </c>
      <c r="G3234" s="3">
        <v>7188225550</v>
      </c>
      <c r="H3234" s="1" t="s">
        <v>276</v>
      </c>
      <c r="I3234" t="s">
        <v>17</v>
      </c>
      <c r="J3234">
        <v>84</v>
      </c>
      <c r="K3234">
        <v>257</v>
      </c>
      <c r="L3234" s="18">
        <f>(((RestaurantData4[[#This Row],[FitScore]]/100)*RestaurantData4[[#This Row],[DailyCustAvg]])/3.5)*30</f>
        <v>1850.4</v>
      </c>
      <c r="M3234">
        <v>40.658215845127998</v>
      </c>
      <c r="N3234">
        <v>-73.895604573005997</v>
      </c>
      <c r="O3234">
        <v>305</v>
      </c>
      <c r="P3234">
        <v>42</v>
      </c>
    </row>
    <row r="3235" spans="1:16" hidden="1" x14ac:dyDescent="0.3">
      <c r="A3235">
        <v>41708903</v>
      </c>
      <c r="B3235" s="1" t="s">
        <v>5321</v>
      </c>
      <c r="C3235" t="s">
        <v>4408</v>
      </c>
      <c r="D3235" s="2">
        <v>383</v>
      </c>
      <c r="E3235" s="1" t="s">
        <v>5274</v>
      </c>
      <c r="F3235" s="2">
        <v>11231</v>
      </c>
      <c r="G3235" s="3">
        <v>7188552623</v>
      </c>
      <c r="H3235" s="1" t="s">
        <v>16</v>
      </c>
      <c r="I3235" t="s">
        <v>17</v>
      </c>
      <c r="J3235">
        <v>85</v>
      </c>
      <c r="K3235">
        <v>257</v>
      </c>
      <c r="L3235" s="18">
        <f>(((RestaurantData4[[#This Row],[FitScore]]/100)*RestaurantData4[[#This Row],[DailyCustAvg]])/3.5)*30</f>
        <v>1872.4285714285713</v>
      </c>
      <c r="M3235">
        <v>40.676172187257997</v>
      </c>
      <c r="N3235">
        <v>-74.014265639889004</v>
      </c>
      <c r="O3235">
        <v>306</v>
      </c>
      <c r="P3235">
        <v>38</v>
      </c>
    </row>
    <row r="3236" spans="1:16" hidden="1" x14ac:dyDescent="0.3">
      <c r="A3236">
        <v>50101771</v>
      </c>
      <c r="B3236" s="1" t="s">
        <v>5484</v>
      </c>
      <c r="C3236" t="s">
        <v>4408</v>
      </c>
      <c r="D3236" s="2">
        <v>4009</v>
      </c>
      <c r="E3236" s="1" t="s">
        <v>555</v>
      </c>
      <c r="F3236" s="2">
        <v>11232</v>
      </c>
      <c r="G3236" s="3">
        <v>9172149838</v>
      </c>
      <c r="H3236" s="1" t="s">
        <v>242</v>
      </c>
      <c r="I3236" t="s">
        <v>17</v>
      </c>
      <c r="J3236">
        <v>84</v>
      </c>
      <c r="K3236">
        <v>257</v>
      </c>
      <c r="L3236" s="18">
        <f>(((RestaurantData4[[#This Row],[FitScore]]/100)*RestaurantData4[[#This Row],[DailyCustAvg]])/3.5)*30</f>
        <v>1850.4</v>
      </c>
      <c r="M3236">
        <v>40.650577926880999</v>
      </c>
      <c r="N3236">
        <v>-74.004602023401006</v>
      </c>
      <c r="O3236">
        <v>307</v>
      </c>
      <c r="P3236">
        <v>38</v>
      </c>
    </row>
    <row r="3237" spans="1:16" hidden="1" x14ac:dyDescent="0.3">
      <c r="A3237">
        <v>41608200</v>
      </c>
      <c r="B3237" s="1" t="s">
        <v>5789</v>
      </c>
      <c r="C3237" t="s">
        <v>4408</v>
      </c>
      <c r="D3237" s="2">
        <v>2026</v>
      </c>
      <c r="E3237" s="1" t="s">
        <v>4409</v>
      </c>
      <c r="F3237" s="2">
        <v>11226</v>
      </c>
      <c r="G3237" s="3">
        <v>7189416224</v>
      </c>
      <c r="H3237" s="1" t="s">
        <v>202</v>
      </c>
      <c r="I3237" t="s">
        <v>17</v>
      </c>
      <c r="J3237">
        <v>53</v>
      </c>
      <c r="K3237">
        <v>257</v>
      </c>
      <c r="L3237" s="18">
        <f>(((RestaurantData4[[#This Row],[FitScore]]/100)*RestaurantData4[[#This Row],[DailyCustAvg]])/3.5)*30</f>
        <v>1167.5142857142857</v>
      </c>
      <c r="M3237">
        <v>40.655329149358003</v>
      </c>
      <c r="N3237">
        <v>-73.956340720843002</v>
      </c>
      <c r="O3237">
        <v>309</v>
      </c>
      <c r="P3237">
        <v>40</v>
      </c>
    </row>
    <row r="3238" spans="1:16" hidden="1" x14ac:dyDescent="0.3">
      <c r="A3238">
        <v>41269424</v>
      </c>
      <c r="B3238" s="1" t="s">
        <v>6187</v>
      </c>
      <c r="C3238" t="s">
        <v>4408</v>
      </c>
      <c r="D3238" s="2">
        <v>2818</v>
      </c>
      <c r="E3238" s="1" t="s">
        <v>6074</v>
      </c>
      <c r="F3238" s="2">
        <v>11235</v>
      </c>
      <c r="G3238" s="3">
        <v>7188727888</v>
      </c>
      <c r="H3238" s="1" t="s">
        <v>354</v>
      </c>
      <c r="I3238" t="s">
        <v>21</v>
      </c>
      <c r="J3238">
        <v>67</v>
      </c>
      <c r="K3238">
        <v>257</v>
      </c>
      <c r="L3238" s="18">
        <f>(((RestaurantData4[[#This Row],[FitScore]]/100)*RestaurantData4[[#This Row],[DailyCustAvg]])/3.5)*30</f>
        <v>1475.9142857142858</v>
      </c>
      <c r="M3238">
        <v>40.587866571299003</v>
      </c>
      <c r="N3238">
        <v>-73.960403020494994</v>
      </c>
      <c r="O3238">
        <v>313</v>
      </c>
      <c r="P3238">
        <v>48</v>
      </c>
    </row>
    <row r="3239" spans="1:16" hidden="1" x14ac:dyDescent="0.3">
      <c r="A3239">
        <v>40917772</v>
      </c>
      <c r="B3239" s="1" t="s">
        <v>6322</v>
      </c>
      <c r="C3239" t="s">
        <v>4408</v>
      </c>
      <c r="D3239" s="2">
        <v>2926</v>
      </c>
      <c r="E3239" s="1" t="s">
        <v>6323</v>
      </c>
      <c r="F3239" s="2">
        <v>11229</v>
      </c>
      <c r="G3239" s="3">
        <v>7189984222</v>
      </c>
      <c r="H3239" s="1" t="s">
        <v>16</v>
      </c>
      <c r="I3239" t="s">
        <v>21</v>
      </c>
      <c r="J3239">
        <v>71</v>
      </c>
      <c r="K3239">
        <v>257</v>
      </c>
      <c r="L3239" s="18">
        <f>(((RestaurantData4[[#This Row],[FitScore]]/100)*RestaurantData4[[#This Row],[DailyCustAvg]])/3.5)*30</f>
        <v>1564.0285714285715</v>
      </c>
      <c r="M3239">
        <v>40.605041557070997</v>
      </c>
      <c r="N3239">
        <v>-73.942915636270001</v>
      </c>
      <c r="O3239">
        <v>315</v>
      </c>
      <c r="P3239">
        <v>46</v>
      </c>
    </row>
    <row r="3240" spans="1:16" hidden="1" x14ac:dyDescent="0.3">
      <c r="A3240">
        <v>50043487</v>
      </c>
      <c r="B3240" s="1" t="s">
        <v>1479</v>
      </c>
      <c r="C3240" t="s">
        <v>4408</v>
      </c>
      <c r="D3240" s="2">
        <v>5901</v>
      </c>
      <c r="E3240" s="1" t="s">
        <v>6066</v>
      </c>
      <c r="F3240" s="2">
        <v>11203</v>
      </c>
      <c r="G3240" s="3">
        <v>7183420050</v>
      </c>
      <c r="H3240" s="1" t="s">
        <v>132</v>
      </c>
      <c r="I3240" t="s">
        <v>17</v>
      </c>
      <c r="J3240">
        <v>75</v>
      </c>
      <c r="K3240">
        <v>257</v>
      </c>
      <c r="L3240" s="18">
        <f>(((RestaurantData4[[#This Row],[FitScore]]/100)*RestaurantData4[[#This Row],[DailyCustAvg]])/3.5)*30</f>
        <v>1652.1428571428571</v>
      </c>
      <c r="M3240">
        <v>40.652494581852999</v>
      </c>
      <c r="N3240">
        <v>-73.921720088897004</v>
      </c>
      <c r="O3240">
        <v>317</v>
      </c>
      <c r="P3240">
        <v>41</v>
      </c>
    </row>
    <row r="3241" spans="1:16" hidden="1" x14ac:dyDescent="0.3">
      <c r="A3241">
        <v>41604013</v>
      </c>
      <c r="B3241" s="1" t="s">
        <v>6745</v>
      </c>
      <c r="C3241" t="s">
        <v>6631</v>
      </c>
      <c r="D3241" s="2">
        <v>3241</v>
      </c>
      <c r="E3241" s="1" t="s">
        <v>6650</v>
      </c>
      <c r="F3241" s="2">
        <v>11103</v>
      </c>
      <c r="G3241" s="3">
        <v>7186261272</v>
      </c>
      <c r="H3241" s="1" t="s">
        <v>276</v>
      </c>
      <c r="I3241" t="s">
        <v>17</v>
      </c>
      <c r="J3241">
        <v>45</v>
      </c>
      <c r="K3241">
        <v>257</v>
      </c>
      <c r="L3241" s="18">
        <f>(((RestaurantData4[[#This Row],[FitScore]]/100)*RestaurantData4[[#This Row],[DailyCustAvg]])/3.5)*30</f>
        <v>991.28571428571433</v>
      </c>
      <c r="M3241">
        <v>40.757733407666997</v>
      </c>
      <c r="N3241">
        <v>-73.919986054147003</v>
      </c>
      <c r="O3241">
        <v>401</v>
      </c>
      <c r="P3241">
        <v>26</v>
      </c>
    </row>
    <row r="3242" spans="1:16" hidden="1" x14ac:dyDescent="0.3">
      <c r="A3242">
        <v>50087760</v>
      </c>
      <c r="B3242" s="1" t="s">
        <v>7213</v>
      </c>
      <c r="C3242" t="s">
        <v>6631</v>
      </c>
      <c r="D3242" s="2">
        <v>1706</v>
      </c>
      <c r="E3242" s="1" t="s">
        <v>5111</v>
      </c>
      <c r="F3242" s="2">
        <v>11385</v>
      </c>
      <c r="G3242" s="3">
        <v>9175201804</v>
      </c>
      <c r="H3242" s="1" t="s">
        <v>56</v>
      </c>
      <c r="I3242" t="s">
        <v>17</v>
      </c>
      <c r="J3242">
        <v>80</v>
      </c>
      <c r="K3242">
        <v>257</v>
      </c>
      <c r="L3242" s="18">
        <f>(((RestaurantData4[[#This Row],[FitScore]]/100)*RestaurantData4[[#This Row],[DailyCustAvg]])/3.5)*30</f>
        <v>1762.2857142857144</v>
      </c>
      <c r="M3242">
        <v>40.705831990295003</v>
      </c>
      <c r="N3242">
        <v>-73.915280431973002</v>
      </c>
      <c r="O3242">
        <v>405</v>
      </c>
      <c r="P3242">
        <v>34</v>
      </c>
    </row>
    <row r="3243" spans="1:16" hidden="1" x14ac:dyDescent="0.3">
      <c r="A3243">
        <v>50047049</v>
      </c>
      <c r="B3243" s="1" t="s">
        <v>7275</v>
      </c>
      <c r="C3243" t="s">
        <v>6631</v>
      </c>
      <c r="D3243" s="2">
        <v>6414</v>
      </c>
      <c r="E3243" s="1" t="s">
        <v>4726</v>
      </c>
      <c r="F3243" s="2">
        <v>11378</v>
      </c>
      <c r="G3243" s="3">
        <v>7183263707</v>
      </c>
      <c r="H3243" s="1" t="s">
        <v>16</v>
      </c>
      <c r="I3243" t="s">
        <v>17</v>
      </c>
      <c r="J3243">
        <v>86</v>
      </c>
      <c r="K3243">
        <v>257</v>
      </c>
      <c r="L3243" s="18">
        <f>(((RestaurantData4[[#This Row],[FitScore]]/100)*RestaurantData4[[#This Row],[DailyCustAvg]])/3.5)*30</f>
        <v>1894.4571428571428</v>
      </c>
      <c r="M3243">
        <v>40.722747793365002</v>
      </c>
      <c r="N3243">
        <v>-73.901282628437997</v>
      </c>
      <c r="O3243">
        <v>405</v>
      </c>
      <c r="P3243">
        <v>30</v>
      </c>
    </row>
    <row r="3244" spans="1:16" hidden="1" x14ac:dyDescent="0.3">
      <c r="A3244">
        <v>50102250</v>
      </c>
      <c r="B3244" s="1" t="s">
        <v>7297</v>
      </c>
      <c r="C3244" t="s">
        <v>6631</v>
      </c>
      <c r="D3244" s="2">
        <v>883</v>
      </c>
      <c r="E3244" s="1" t="s">
        <v>3650</v>
      </c>
      <c r="F3244" s="2">
        <v>11385</v>
      </c>
      <c r="G3244" s="3">
        <v>5189307739</v>
      </c>
      <c r="H3244" s="1" t="s">
        <v>16</v>
      </c>
      <c r="J3244">
        <v>90</v>
      </c>
      <c r="K3244">
        <v>257</v>
      </c>
      <c r="L3244" s="18">
        <f>(((RestaurantData4[[#This Row],[FitScore]]/100)*RestaurantData4[[#This Row],[DailyCustAvg]])/3.5)*30</f>
        <v>1982.5714285714287</v>
      </c>
      <c r="M3244">
        <v>40.699365420470002</v>
      </c>
      <c r="N3244">
        <v>-73.904923811553004</v>
      </c>
      <c r="O3244">
        <v>405</v>
      </c>
      <c r="P3244">
        <v>34</v>
      </c>
    </row>
    <row r="3245" spans="1:16" hidden="1" x14ac:dyDescent="0.3">
      <c r="A3245">
        <v>50048625</v>
      </c>
      <c r="B3245" s="1" t="s">
        <v>7537</v>
      </c>
      <c r="C3245" t="s">
        <v>6631</v>
      </c>
      <c r="D3245" s="2">
        <v>14406</v>
      </c>
      <c r="E3245" s="1" t="s">
        <v>6998</v>
      </c>
      <c r="F3245" s="2">
        <v>11354</v>
      </c>
      <c r="G3245" s="3">
        <v>7188868618</v>
      </c>
      <c r="H3245" s="1" t="s">
        <v>73</v>
      </c>
      <c r="I3245" t="s">
        <v>21</v>
      </c>
      <c r="J3245">
        <v>60</v>
      </c>
      <c r="K3245">
        <v>257</v>
      </c>
      <c r="L3245" s="18">
        <f>(((RestaurantData4[[#This Row],[FitScore]]/100)*RestaurantData4[[#This Row],[DailyCustAvg]])/3.5)*30</f>
        <v>1321.7142857142858</v>
      </c>
      <c r="M3245">
        <v>40.764687153373998</v>
      </c>
      <c r="N3245">
        <v>-73.823049723042004</v>
      </c>
      <c r="O3245">
        <v>407</v>
      </c>
      <c r="P3245">
        <v>20</v>
      </c>
    </row>
    <row r="3246" spans="1:16" hidden="1" x14ac:dyDescent="0.3">
      <c r="A3246">
        <v>50077093</v>
      </c>
      <c r="B3246" s="1" t="s">
        <v>7694</v>
      </c>
      <c r="C3246" t="s">
        <v>6631</v>
      </c>
      <c r="D3246" s="2">
        <v>11207</v>
      </c>
      <c r="E3246" s="1" t="s">
        <v>7643</v>
      </c>
      <c r="F3246" s="2">
        <v>11418</v>
      </c>
      <c r="G3246" s="3">
        <v>9292189913</v>
      </c>
      <c r="H3246" s="1" t="s">
        <v>20</v>
      </c>
      <c r="I3246" t="s">
        <v>21</v>
      </c>
      <c r="J3246">
        <v>40</v>
      </c>
      <c r="K3246">
        <v>257</v>
      </c>
      <c r="L3246" s="18">
        <f>(((RestaurantData4[[#This Row],[FitScore]]/100)*RestaurantData4[[#This Row],[DailyCustAvg]])/3.5)*30</f>
        <v>881.14285714285722</v>
      </c>
      <c r="M3246">
        <v>40.697484600156002</v>
      </c>
      <c r="N3246">
        <v>-73.836258442197007</v>
      </c>
      <c r="O3246">
        <v>409</v>
      </c>
      <c r="P3246">
        <v>32</v>
      </c>
    </row>
    <row r="3247" spans="1:16" ht="28.8" hidden="1" x14ac:dyDescent="0.3">
      <c r="A3247">
        <v>50101949</v>
      </c>
      <c r="B3247" s="1" t="s">
        <v>150</v>
      </c>
      <c r="C3247" t="s">
        <v>14</v>
      </c>
      <c r="D3247" s="2">
        <v>200</v>
      </c>
      <c r="E3247" s="1" t="s">
        <v>34</v>
      </c>
      <c r="F3247" s="2">
        <v>10038</v>
      </c>
      <c r="G3247" s="3">
        <v>9172256067</v>
      </c>
      <c r="H3247" s="1" t="s">
        <v>151</v>
      </c>
      <c r="I3247" t="s">
        <v>17</v>
      </c>
      <c r="J3247">
        <v>98</v>
      </c>
      <c r="K3247">
        <v>256</v>
      </c>
      <c r="L3247" s="18">
        <f>(((RestaurantData4[[#This Row],[FitScore]]/100)*RestaurantData4[[#This Row],[DailyCustAvg]])/3.5)*30</f>
        <v>2150.3999999999996</v>
      </c>
      <c r="M3247">
        <v>40.710526270262001</v>
      </c>
      <c r="N3247">
        <v>-74.009353030615003</v>
      </c>
      <c r="O3247">
        <v>101</v>
      </c>
      <c r="P3247">
        <v>1</v>
      </c>
    </row>
    <row r="3248" spans="1:16" x14ac:dyDescent="0.3">
      <c r="A3248">
        <v>50082137</v>
      </c>
      <c r="B3248" s="1" t="s">
        <v>2014</v>
      </c>
      <c r="C3248" t="s">
        <v>14</v>
      </c>
      <c r="D3248" s="2">
        <v>11</v>
      </c>
      <c r="E3248" s="1" t="s">
        <v>1760</v>
      </c>
      <c r="F3248" s="2">
        <v>10001</v>
      </c>
      <c r="G3248" s="3">
        <v>2129671678</v>
      </c>
      <c r="H3248" s="1" t="s">
        <v>193</v>
      </c>
      <c r="I3248" t="s">
        <v>21</v>
      </c>
      <c r="J3248">
        <v>88</v>
      </c>
      <c r="K3248">
        <v>157</v>
      </c>
      <c r="L3248" s="18">
        <f>(((RestaurantData4[[#This Row],[FitScore]]/100)*RestaurantData4[[#This Row],[DailyCustAvg]])/3.5)*30</f>
        <v>1184.2285714285713</v>
      </c>
      <c r="M3248">
        <v>40.747407223937003</v>
      </c>
      <c r="N3248">
        <v>-73.986090778063001</v>
      </c>
      <c r="O3248">
        <v>105</v>
      </c>
      <c r="P3248">
        <v>4</v>
      </c>
    </row>
    <row r="3249" spans="1:16" x14ac:dyDescent="0.3">
      <c r="A3249">
        <v>50005960</v>
      </c>
      <c r="B3249" s="1" t="s">
        <v>2346</v>
      </c>
      <c r="C3249" t="s">
        <v>14</v>
      </c>
      <c r="D3249" s="2">
        <v>838</v>
      </c>
      <c r="E3249" s="1" t="s">
        <v>399</v>
      </c>
      <c r="F3249" s="2">
        <v>10001</v>
      </c>
      <c r="G3249" s="3">
        <v>2125328383</v>
      </c>
      <c r="H3249" s="1" t="s">
        <v>16</v>
      </c>
      <c r="I3249" t="s">
        <v>21</v>
      </c>
      <c r="J3249">
        <v>87</v>
      </c>
      <c r="K3249">
        <v>157</v>
      </c>
      <c r="L3249" s="18">
        <f>(((RestaurantData4[[#This Row],[FitScore]]/100)*RestaurantData4[[#This Row],[DailyCustAvg]])/3.5)*30</f>
        <v>1170.7714285714287</v>
      </c>
      <c r="M3249">
        <v>40.746790056056</v>
      </c>
      <c r="N3249">
        <v>-73.989956148264994</v>
      </c>
      <c r="O3249">
        <v>105</v>
      </c>
      <c r="P3249">
        <v>3</v>
      </c>
    </row>
    <row r="3250" spans="1:16" x14ac:dyDescent="0.3">
      <c r="A3250">
        <v>41687345</v>
      </c>
      <c r="B3250" s="1" t="s">
        <v>2064</v>
      </c>
      <c r="C3250" t="s">
        <v>14</v>
      </c>
      <c r="D3250" s="2">
        <v>240</v>
      </c>
      <c r="E3250" s="1" t="s">
        <v>1850</v>
      </c>
      <c r="F3250" s="2">
        <v>10001</v>
      </c>
      <c r="G3250" s="3">
        <v>2122681255</v>
      </c>
      <c r="H3250" s="1" t="s">
        <v>183</v>
      </c>
      <c r="I3250" t="s">
        <v>21</v>
      </c>
      <c r="J3250">
        <v>86</v>
      </c>
      <c r="K3250">
        <v>155</v>
      </c>
      <c r="L3250" s="18">
        <f>(((RestaurantData4[[#This Row],[FitScore]]/100)*RestaurantData4[[#This Row],[DailyCustAvg]])/3.5)*30</f>
        <v>1142.5714285714287</v>
      </c>
      <c r="M3250">
        <v>40.752164413747998</v>
      </c>
      <c r="N3250">
        <v>-73.991377396662003</v>
      </c>
      <c r="O3250">
        <v>105</v>
      </c>
      <c r="P3250">
        <v>3</v>
      </c>
    </row>
    <row r="3251" spans="1:16" hidden="1" x14ac:dyDescent="0.3">
      <c r="A3251">
        <v>41011232</v>
      </c>
      <c r="B3251" s="1" t="s">
        <v>970</v>
      </c>
      <c r="C3251" t="s">
        <v>14</v>
      </c>
      <c r="D3251" s="2">
        <v>85</v>
      </c>
      <c r="E3251" s="1" t="s">
        <v>836</v>
      </c>
      <c r="F3251" s="2">
        <v>10009</v>
      </c>
      <c r="G3251" s="3">
        <v>2127771157</v>
      </c>
      <c r="H3251" s="1" t="s">
        <v>127</v>
      </c>
      <c r="I3251" t="s">
        <v>17</v>
      </c>
      <c r="J3251">
        <v>100</v>
      </c>
      <c r="K3251">
        <v>256</v>
      </c>
      <c r="L3251" s="18">
        <f>(((RestaurantData4[[#This Row],[FitScore]]/100)*RestaurantData4[[#This Row],[DailyCustAvg]])/3.5)*30</f>
        <v>2194.2857142857142</v>
      </c>
      <c r="M3251">
        <v>40.725166154671001</v>
      </c>
      <c r="N3251">
        <v>-73.984190505773</v>
      </c>
      <c r="O3251">
        <v>103</v>
      </c>
      <c r="P3251">
        <v>2</v>
      </c>
    </row>
    <row r="3252" spans="1:16" hidden="1" x14ac:dyDescent="0.3">
      <c r="A3252">
        <v>50044620</v>
      </c>
      <c r="B3252" s="1" t="s">
        <v>1053</v>
      </c>
      <c r="C3252" t="s">
        <v>14</v>
      </c>
      <c r="D3252" s="2">
        <v>192</v>
      </c>
      <c r="E3252" s="1" t="s">
        <v>852</v>
      </c>
      <c r="F3252" s="2">
        <v>10009</v>
      </c>
      <c r="G3252" s="3">
        <v>2124770071</v>
      </c>
      <c r="H3252" s="1" t="s">
        <v>188</v>
      </c>
      <c r="I3252" t="s">
        <v>17</v>
      </c>
      <c r="J3252">
        <v>99</v>
      </c>
      <c r="K3252">
        <v>256</v>
      </c>
      <c r="L3252" s="18">
        <f>(((RestaurantData4[[#This Row],[FitScore]]/100)*RestaurantData4[[#This Row],[DailyCustAvg]])/3.5)*30</f>
        <v>2172.3428571428572</v>
      </c>
      <c r="M3252">
        <v>40.729771801666999</v>
      </c>
      <c r="N3252">
        <v>-73.983687886254003</v>
      </c>
      <c r="O3252">
        <v>103</v>
      </c>
      <c r="P3252">
        <v>2</v>
      </c>
    </row>
    <row r="3253" spans="1:16" x14ac:dyDescent="0.3">
      <c r="A3253">
        <v>50001790</v>
      </c>
      <c r="B3253" s="1" t="s">
        <v>299</v>
      </c>
      <c r="C3253" t="s">
        <v>14</v>
      </c>
      <c r="D3253" s="2">
        <v>1164</v>
      </c>
      <c r="E3253" s="1" t="s">
        <v>34</v>
      </c>
      <c r="F3253" s="2">
        <v>10001</v>
      </c>
      <c r="G3253" s="3">
        <v>6464498884</v>
      </c>
      <c r="H3253" s="1" t="s">
        <v>151</v>
      </c>
      <c r="I3253" t="s">
        <v>21</v>
      </c>
      <c r="J3253">
        <v>85</v>
      </c>
      <c r="K3253">
        <v>153</v>
      </c>
      <c r="L3253" s="18">
        <f>(((RestaurantData4[[#This Row],[FitScore]]/100)*RestaurantData4[[#This Row],[DailyCustAvg]])/3.5)*30</f>
        <v>1114.7142857142856</v>
      </c>
      <c r="M3253">
        <v>40.744813720971997</v>
      </c>
      <c r="N3253">
        <v>-73.988805210096004</v>
      </c>
      <c r="O3253">
        <v>105</v>
      </c>
      <c r="P3253">
        <v>2</v>
      </c>
    </row>
    <row r="3254" spans="1:16" x14ac:dyDescent="0.3">
      <c r="A3254">
        <v>50095880</v>
      </c>
      <c r="B3254" s="1" t="s">
        <v>2146</v>
      </c>
      <c r="C3254" t="s">
        <v>14</v>
      </c>
      <c r="D3254" s="2">
        <v>234</v>
      </c>
      <c r="E3254" s="1" t="s">
        <v>1850</v>
      </c>
      <c r="F3254" s="2">
        <v>10001</v>
      </c>
      <c r="G3254" s="3">
        <v>6467081111</v>
      </c>
      <c r="H3254" s="1" t="s">
        <v>56</v>
      </c>
      <c r="I3254" t="s">
        <v>21</v>
      </c>
      <c r="J3254">
        <v>87</v>
      </c>
      <c r="K3254">
        <v>150</v>
      </c>
      <c r="L3254" s="18">
        <f>(((RestaurantData4[[#This Row],[FitScore]]/100)*RestaurantData4[[#This Row],[DailyCustAvg]])/3.5)*30</f>
        <v>1118.5714285714284</v>
      </c>
      <c r="M3254">
        <v>40.752114998773997</v>
      </c>
      <c r="N3254">
        <v>-73.991254687177999</v>
      </c>
      <c r="O3254">
        <v>105</v>
      </c>
      <c r="P3254">
        <v>3</v>
      </c>
    </row>
    <row r="3255" spans="1:16" x14ac:dyDescent="0.3">
      <c r="A3255">
        <v>50099544</v>
      </c>
      <c r="B3255" s="1" t="s">
        <v>2247</v>
      </c>
      <c r="C3255" t="s">
        <v>14</v>
      </c>
      <c r="D3255" s="2">
        <v>9</v>
      </c>
      <c r="E3255" s="1" t="s">
        <v>1920</v>
      </c>
      <c r="F3255" s="2">
        <v>10003</v>
      </c>
      <c r="G3255" s="3">
        <v>9176978610</v>
      </c>
      <c r="H3255" s="1" t="s">
        <v>24</v>
      </c>
      <c r="I3255" t="s">
        <v>21</v>
      </c>
      <c r="J3255">
        <v>86</v>
      </c>
      <c r="K3255">
        <v>340</v>
      </c>
      <c r="L3255" s="18">
        <f>(((RestaurantData4[[#This Row],[FitScore]]/100)*RestaurantData4[[#This Row],[DailyCustAvg]])/3.5)*30</f>
        <v>2506.2857142857138</v>
      </c>
      <c r="M3255">
        <v>40.737617183204001</v>
      </c>
      <c r="N3255">
        <v>-73.991491150081004</v>
      </c>
      <c r="O3255">
        <v>105</v>
      </c>
      <c r="P3255">
        <v>2</v>
      </c>
    </row>
    <row r="3256" spans="1:16" x14ac:dyDescent="0.3">
      <c r="A3256">
        <v>41623468</v>
      </c>
      <c r="B3256" s="1" t="s">
        <v>2274</v>
      </c>
      <c r="C3256" t="s">
        <v>14</v>
      </c>
      <c r="D3256" s="2">
        <v>22</v>
      </c>
      <c r="E3256" s="1" t="s">
        <v>1920</v>
      </c>
      <c r="F3256" s="2">
        <v>10003</v>
      </c>
      <c r="G3256" s="3">
        <v>6462894204</v>
      </c>
      <c r="H3256" s="1" t="s">
        <v>86</v>
      </c>
      <c r="I3256" t="s">
        <v>21</v>
      </c>
      <c r="J3256">
        <v>84</v>
      </c>
      <c r="K3256">
        <v>340</v>
      </c>
      <c r="L3256" s="18">
        <f>(((RestaurantData4[[#This Row],[FitScore]]/100)*RestaurantData4[[#This Row],[DailyCustAvg]])/3.5)*30</f>
        <v>2448</v>
      </c>
      <c r="M3256">
        <v>40.737392074844998</v>
      </c>
      <c r="N3256">
        <v>-73.990996815711</v>
      </c>
      <c r="O3256">
        <v>105</v>
      </c>
      <c r="P3256">
        <v>2</v>
      </c>
    </row>
    <row r="3257" spans="1:16" hidden="1" x14ac:dyDescent="0.3">
      <c r="A3257">
        <v>50086879</v>
      </c>
      <c r="B3257" s="1" t="s">
        <v>2741</v>
      </c>
      <c r="C3257" t="s">
        <v>14</v>
      </c>
      <c r="D3257" s="2">
        <v>906</v>
      </c>
      <c r="E3257" s="1" t="s">
        <v>2742</v>
      </c>
      <c r="F3257" s="2">
        <v>10025</v>
      </c>
      <c r="G3257" s="3">
        <v>2128643790</v>
      </c>
      <c r="H3257" s="1" t="s">
        <v>242</v>
      </c>
      <c r="I3257" t="s">
        <v>17</v>
      </c>
      <c r="J3257">
        <v>100</v>
      </c>
      <c r="K3257">
        <v>256</v>
      </c>
      <c r="L3257" s="18">
        <f>(((RestaurantData4[[#This Row],[FitScore]]/100)*RestaurantData4[[#This Row],[DailyCustAvg]])/3.5)*30</f>
        <v>2194.2857142857142</v>
      </c>
      <c r="M3257">
        <v>40.798161077846999</v>
      </c>
      <c r="N3257">
        <v>-73.963668927959006</v>
      </c>
      <c r="O3257">
        <v>107</v>
      </c>
      <c r="P3257">
        <v>7</v>
      </c>
    </row>
    <row r="3258" spans="1:16" hidden="1" x14ac:dyDescent="0.3">
      <c r="A3258">
        <v>40515448</v>
      </c>
      <c r="B3258" s="1" t="s">
        <v>2793</v>
      </c>
      <c r="C3258" t="s">
        <v>14</v>
      </c>
      <c r="D3258" s="2">
        <v>303</v>
      </c>
      <c r="E3258" s="1" t="s">
        <v>2728</v>
      </c>
      <c r="F3258" s="2">
        <v>10023</v>
      </c>
      <c r="G3258" s="3">
        <v>2127992378</v>
      </c>
      <c r="H3258" s="1" t="s">
        <v>202</v>
      </c>
      <c r="I3258" t="s">
        <v>17</v>
      </c>
      <c r="J3258">
        <v>100</v>
      </c>
      <c r="K3258">
        <v>256</v>
      </c>
      <c r="L3258" s="18">
        <f>(((RestaurantData4[[#This Row],[FitScore]]/100)*RestaurantData4[[#This Row],[DailyCustAvg]])/3.5)*30</f>
        <v>2194.2857142857142</v>
      </c>
      <c r="M3258">
        <v>40.780099223028003</v>
      </c>
      <c r="N3258">
        <v>-73.980530490717996</v>
      </c>
      <c r="O3258">
        <v>107</v>
      </c>
      <c r="P3258">
        <v>6</v>
      </c>
    </row>
    <row r="3259" spans="1:16" hidden="1" x14ac:dyDescent="0.3">
      <c r="A3259">
        <v>50078158</v>
      </c>
      <c r="B3259" s="1" t="s">
        <v>2905</v>
      </c>
      <c r="C3259" t="s">
        <v>14</v>
      </c>
      <c r="D3259" s="2">
        <v>142</v>
      </c>
      <c r="E3259" s="1" t="s">
        <v>2761</v>
      </c>
      <c r="F3259" s="2">
        <v>10023</v>
      </c>
      <c r="G3259" s="3">
        <v>2124980022</v>
      </c>
      <c r="H3259" s="1" t="s">
        <v>68</v>
      </c>
      <c r="I3259" t="s">
        <v>17</v>
      </c>
      <c r="J3259">
        <v>100</v>
      </c>
      <c r="K3259">
        <v>256</v>
      </c>
      <c r="L3259" s="18">
        <f>(((RestaurantData4[[#This Row],[FitScore]]/100)*RestaurantData4[[#This Row],[DailyCustAvg]])/3.5)*30</f>
        <v>2194.2857142857142</v>
      </c>
      <c r="M3259">
        <v>40.778026892745999</v>
      </c>
      <c r="N3259">
        <v>-73.980289181982997</v>
      </c>
      <c r="O3259">
        <v>107</v>
      </c>
      <c r="P3259">
        <v>6</v>
      </c>
    </row>
    <row r="3260" spans="1:16" hidden="1" x14ac:dyDescent="0.3">
      <c r="A3260">
        <v>50017755</v>
      </c>
      <c r="B3260" s="1" t="s">
        <v>2965</v>
      </c>
      <c r="C3260" t="s">
        <v>14</v>
      </c>
      <c r="D3260" s="2">
        <v>1609</v>
      </c>
      <c r="E3260" s="1" t="s">
        <v>841</v>
      </c>
      <c r="F3260" s="2">
        <v>10028</v>
      </c>
      <c r="G3260" s="3">
        <v>2127344300</v>
      </c>
      <c r="H3260" s="1" t="s">
        <v>183</v>
      </c>
      <c r="I3260" t="s">
        <v>17</v>
      </c>
      <c r="J3260">
        <v>97</v>
      </c>
      <c r="K3260">
        <v>256</v>
      </c>
      <c r="L3260" s="18">
        <f>(((RestaurantData4[[#This Row],[FitScore]]/100)*RestaurantData4[[#This Row],[DailyCustAvg]])/3.5)*30</f>
        <v>2128.4571428571426</v>
      </c>
      <c r="M3260">
        <v>40.776240340313997</v>
      </c>
      <c r="N3260">
        <v>-73.952946606973995</v>
      </c>
      <c r="O3260">
        <v>108</v>
      </c>
      <c r="P3260">
        <v>5</v>
      </c>
    </row>
    <row r="3261" spans="1:16" hidden="1" x14ac:dyDescent="0.3">
      <c r="A3261">
        <v>50100887</v>
      </c>
      <c r="B3261" s="1" t="s">
        <v>3227</v>
      </c>
      <c r="C3261" t="s">
        <v>14</v>
      </c>
      <c r="D3261" s="2">
        <v>2851</v>
      </c>
      <c r="E3261" s="1" t="s">
        <v>34</v>
      </c>
      <c r="F3261" s="2">
        <v>10025</v>
      </c>
      <c r="G3261" s="3">
        <v>9173882833</v>
      </c>
      <c r="H3261" s="1" t="s">
        <v>56</v>
      </c>
      <c r="I3261" t="s">
        <v>17</v>
      </c>
      <c r="J3261">
        <v>84</v>
      </c>
      <c r="K3261">
        <v>256</v>
      </c>
      <c r="L3261" s="18">
        <f>(((RestaurantData4[[#This Row],[FitScore]]/100)*RestaurantData4[[#This Row],[DailyCustAvg]])/3.5)*30</f>
        <v>1843.1999999999998</v>
      </c>
      <c r="M3261">
        <v>40.804590107998997</v>
      </c>
      <c r="N3261">
        <v>-73.966396189196004</v>
      </c>
      <c r="O3261">
        <v>109</v>
      </c>
      <c r="P3261">
        <v>7</v>
      </c>
    </row>
    <row r="3262" spans="1:16" hidden="1" x14ac:dyDescent="0.3">
      <c r="A3262">
        <v>50010034</v>
      </c>
      <c r="B3262" s="1" t="s">
        <v>3368</v>
      </c>
      <c r="C3262" t="s">
        <v>14</v>
      </c>
      <c r="D3262" s="2">
        <v>2002</v>
      </c>
      <c r="E3262" s="1" t="s">
        <v>901</v>
      </c>
      <c r="F3262" s="2">
        <v>10029</v>
      </c>
      <c r="G3262" s="3">
        <v>2122895656</v>
      </c>
      <c r="H3262" s="1" t="s">
        <v>212</v>
      </c>
      <c r="I3262" t="s">
        <v>17</v>
      </c>
      <c r="J3262">
        <v>74</v>
      </c>
      <c r="K3262">
        <v>256</v>
      </c>
      <c r="L3262" s="18">
        <f>(((RestaurantData4[[#This Row],[FitScore]]/100)*RestaurantData4[[#This Row],[DailyCustAvg]])/3.5)*30</f>
        <v>1623.7714285714287</v>
      </c>
      <c r="M3262">
        <v>40.794032753986997</v>
      </c>
      <c r="N3262">
        <v>-73.942890197533004</v>
      </c>
      <c r="O3262">
        <v>111</v>
      </c>
      <c r="P3262">
        <v>8</v>
      </c>
    </row>
    <row r="3263" spans="1:16" hidden="1" x14ac:dyDescent="0.3">
      <c r="A3263">
        <v>41377427</v>
      </c>
      <c r="B3263" s="1" t="s">
        <v>4541</v>
      </c>
      <c r="C3263" t="s">
        <v>4408</v>
      </c>
      <c r="D3263" s="2">
        <v>557</v>
      </c>
      <c r="E3263" s="1" t="s">
        <v>4412</v>
      </c>
      <c r="F3263" s="2">
        <v>11211</v>
      </c>
      <c r="G3263" s="3">
        <v>7182187284</v>
      </c>
      <c r="H3263" s="1" t="s">
        <v>276</v>
      </c>
      <c r="I3263" t="s">
        <v>17</v>
      </c>
      <c r="J3263">
        <v>77</v>
      </c>
      <c r="K3263">
        <v>256</v>
      </c>
      <c r="L3263" s="18">
        <f>(((RestaurantData4[[#This Row],[FitScore]]/100)*RestaurantData4[[#This Row],[DailyCustAvg]])/3.5)*30</f>
        <v>1689.6</v>
      </c>
      <c r="M3263">
        <v>40.716869832062997</v>
      </c>
      <c r="N3263">
        <v>-73.956592450933996</v>
      </c>
      <c r="O3263">
        <v>301</v>
      </c>
      <c r="P3263">
        <v>33</v>
      </c>
    </row>
    <row r="3264" spans="1:16" hidden="1" x14ac:dyDescent="0.3">
      <c r="A3264">
        <v>50101723</v>
      </c>
      <c r="B3264" s="1" t="s">
        <v>4954</v>
      </c>
      <c r="C3264" t="s">
        <v>4408</v>
      </c>
      <c r="D3264" s="2">
        <v>154</v>
      </c>
      <c r="E3264" s="1" t="s">
        <v>4955</v>
      </c>
      <c r="F3264" s="2">
        <v>11205</v>
      </c>
      <c r="G3264" s="3">
        <v>6469213513</v>
      </c>
      <c r="H3264" s="1" t="s">
        <v>29</v>
      </c>
      <c r="I3264" t="s">
        <v>21</v>
      </c>
      <c r="J3264">
        <v>83</v>
      </c>
      <c r="K3264">
        <v>256</v>
      </c>
      <c r="L3264" s="18">
        <f>(((RestaurantData4[[#This Row],[FitScore]]/100)*RestaurantData4[[#This Row],[DailyCustAvg]])/3.5)*30</f>
        <v>1821.2571428571428</v>
      </c>
      <c r="M3264">
        <v>40.692880035214998</v>
      </c>
      <c r="N3264">
        <v>-73.972799395633004</v>
      </c>
      <c r="O3264">
        <v>302</v>
      </c>
      <c r="P3264">
        <v>35</v>
      </c>
    </row>
    <row r="3265" spans="1:16" hidden="1" x14ac:dyDescent="0.3">
      <c r="A3265">
        <v>50050729</v>
      </c>
      <c r="B3265" s="1" t="s">
        <v>5128</v>
      </c>
      <c r="C3265" t="s">
        <v>4408</v>
      </c>
      <c r="D3265" s="2">
        <v>277</v>
      </c>
      <c r="E3265" s="1" t="s">
        <v>5105</v>
      </c>
      <c r="F3265" s="2">
        <v>11237</v>
      </c>
      <c r="G3265" s="3">
        <v>9175183475</v>
      </c>
      <c r="H3265" s="1" t="s">
        <v>16</v>
      </c>
      <c r="I3265" t="s">
        <v>17</v>
      </c>
      <c r="J3265">
        <v>79</v>
      </c>
      <c r="K3265">
        <v>256</v>
      </c>
      <c r="L3265" s="18">
        <f>(((RestaurantData4[[#This Row],[FitScore]]/100)*RestaurantData4[[#This Row],[DailyCustAvg]])/3.5)*30</f>
        <v>1733.4857142857145</v>
      </c>
      <c r="M3265">
        <v>40.700876350907997</v>
      </c>
      <c r="N3265">
        <v>-73.913505138735005</v>
      </c>
      <c r="O3265">
        <v>304</v>
      </c>
      <c r="P3265">
        <v>37</v>
      </c>
    </row>
    <row r="3266" spans="1:16" hidden="1" x14ac:dyDescent="0.3">
      <c r="A3266">
        <v>50080581</v>
      </c>
      <c r="B3266" s="1" t="s">
        <v>5431</v>
      </c>
      <c r="C3266" t="s">
        <v>4408</v>
      </c>
      <c r="D3266" s="2">
        <v>215</v>
      </c>
      <c r="E3266" s="1" t="s">
        <v>1184</v>
      </c>
      <c r="F3266" s="2">
        <v>11231</v>
      </c>
      <c r="G3266" s="3">
        <v>9292950285</v>
      </c>
      <c r="H3266" s="1" t="s">
        <v>16</v>
      </c>
      <c r="I3266" t="s">
        <v>17</v>
      </c>
      <c r="J3266">
        <v>79</v>
      </c>
      <c r="K3266">
        <v>256</v>
      </c>
      <c r="L3266" s="18">
        <f>(((RestaurantData4[[#This Row],[FitScore]]/100)*RestaurantData4[[#This Row],[DailyCustAvg]])/3.5)*30</f>
        <v>1733.4857142857145</v>
      </c>
      <c r="M3266">
        <v>40.684742228414997</v>
      </c>
      <c r="N3266">
        <v>-74.002826814393998</v>
      </c>
      <c r="O3266">
        <v>306</v>
      </c>
      <c r="P3266">
        <v>39</v>
      </c>
    </row>
    <row r="3267" spans="1:16" hidden="1" x14ac:dyDescent="0.3">
      <c r="A3267">
        <v>50063996</v>
      </c>
      <c r="B3267" s="1" t="s">
        <v>225</v>
      </c>
      <c r="C3267" t="s">
        <v>4408</v>
      </c>
      <c r="D3267" s="2">
        <v>968</v>
      </c>
      <c r="E3267" s="1" t="s">
        <v>432</v>
      </c>
      <c r="F3267" s="2">
        <v>11232</v>
      </c>
      <c r="G3267" s="3">
        <v>7187889226</v>
      </c>
      <c r="H3267" s="1" t="s">
        <v>16</v>
      </c>
      <c r="I3267" t="s">
        <v>17</v>
      </c>
      <c r="J3267">
        <v>81</v>
      </c>
      <c r="K3267">
        <v>256</v>
      </c>
      <c r="L3267" s="18">
        <f>(((RestaurantData4[[#This Row],[FitScore]]/100)*RestaurantData4[[#This Row],[DailyCustAvg]])/3.5)*30</f>
        <v>1777.3714285714289</v>
      </c>
      <c r="M3267">
        <v>40.653726170912002</v>
      </c>
      <c r="N3267">
        <v>-74.005041923045994</v>
      </c>
      <c r="O3267">
        <v>307</v>
      </c>
      <c r="P3267">
        <v>38</v>
      </c>
    </row>
    <row r="3268" spans="1:16" hidden="1" x14ac:dyDescent="0.3">
      <c r="A3268">
        <v>50080195</v>
      </c>
      <c r="B3268" s="1" t="s">
        <v>5563</v>
      </c>
      <c r="C3268" t="s">
        <v>4408</v>
      </c>
      <c r="D3268" s="2">
        <v>711</v>
      </c>
      <c r="E3268" s="1" t="s">
        <v>5564</v>
      </c>
      <c r="F3268" s="2">
        <v>11220</v>
      </c>
      <c r="G3268" s="3">
        <v>9179090098</v>
      </c>
      <c r="H3268" s="1" t="s">
        <v>242</v>
      </c>
      <c r="I3268" t="s">
        <v>21</v>
      </c>
      <c r="J3268">
        <v>83</v>
      </c>
      <c r="K3268">
        <v>256</v>
      </c>
      <c r="L3268" s="18">
        <f>(((RestaurantData4[[#This Row],[FitScore]]/100)*RestaurantData4[[#This Row],[DailyCustAvg]])/3.5)*30</f>
        <v>1821.2571428571428</v>
      </c>
      <c r="M3268">
        <v>40.640013083993999</v>
      </c>
      <c r="N3268">
        <v>-74.007916239988006</v>
      </c>
      <c r="O3268">
        <v>307</v>
      </c>
      <c r="P3268">
        <v>38</v>
      </c>
    </row>
    <row r="3269" spans="1:16" hidden="1" x14ac:dyDescent="0.3">
      <c r="A3269">
        <v>40928416</v>
      </c>
      <c r="B3269" s="1" t="s">
        <v>5686</v>
      </c>
      <c r="C3269" t="s">
        <v>4408</v>
      </c>
      <c r="D3269" s="2">
        <v>301</v>
      </c>
      <c r="E3269" s="1" t="s">
        <v>4793</v>
      </c>
      <c r="F3269" s="2">
        <v>11217</v>
      </c>
      <c r="G3269" s="3">
        <v>7182301165</v>
      </c>
      <c r="H3269" s="1" t="s">
        <v>66</v>
      </c>
      <c r="I3269" t="s">
        <v>17</v>
      </c>
      <c r="J3269">
        <v>78</v>
      </c>
      <c r="K3269">
        <v>256</v>
      </c>
      <c r="L3269" s="18">
        <f>(((RestaurantData4[[#This Row],[FitScore]]/100)*RestaurantData4[[#This Row],[DailyCustAvg]])/3.5)*30</f>
        <v>1711.5428571428572</v>
      </c>
      <c r="M3269">
        <v>40.678890126966003</v>
      </c>
      <c r="N3269">
        <v>-73.973684820144996</v>
      </c>
      <c r="O3269">
        <v>308</v>
      </c>
      <c r="P3269">
        <v>35</v>
      </c>
    </row>
    <row r="3270" spans="1:16" hidden="1" x14ac:dyDescent="0.3">
      <c r="A3270">
        <v>50097882</v>
      </c>
      <c r="B3270" s="1" t="s">
        <v>5491</v>
      </c>
      <c r="C3270" t="s">
        <v>4408</v>
      </c>
      <c r="D3270" s="2">
        <v>954</v>
      </c>
      <c r="E3270" s="1" t="s">
        <v>4995</v>
      </c>
      <c r="F3270" s="2">
        <v>11225</v>
      </c>
      <c r="G3270" s="3">
        <v>7187780110</v>
      </c>
      <c r="H3270" s="1" t="s">
        <v>202</v>
      </c>
      <c r="I3270" t="s">
        <v>17</v>
      </c>
      <c r="J3270">
        <v>72</v>
      </c>
      <c r="K3270">
        <v>256</v>
      </c>
      <c r="L3270" s="18">
        <f>(((RestaurantData4[[#This Row],[FitScore]]/100)*RestaurantData4[[#This Row],[DailyCustAvg]])/3.5)*30</f>
        <v>1579.8857142857144</v>
      </c>
      <c r="M3270">
        <v>40.665567722996002</v>
      </c>
      <c r="N3270">
        <v>-73.950912689160006</v>
      </c>
      <c r="O3270">
        <v>309</v>
      </c>
      <c r="P3270">
        <v>35</v>
      </c>
    </row>
    <row r="3271" spans="1:16" hidden="1" x14ac:dyDescent="0.3">
      <c r="A3271">
        <v>50082407</v>
      </c>
      <c r="B3271" s="1" t="s">
        <v>5865</v>
      </c>
      <c r="C3271" t="s">
        <v>4408</v>
      </c>
      <c r="D3271" s="2">
        <v>6918</v>
      </c>
      <c r="E3271" s="1" t="s">
        <v>901</v>
      </c>
      <c r="F3271" s="2">
        <v>11209</v>
      </c>
      <c r="G3271" s="3">
        <v>7188334646</v>
      </c>
      <c r="H3271" s="1" t="s">
        <v>143</v>
      </c>
      <c r="I3271" t="s">
        <v>21</v>
      </c>
      <c r="J3271">
        <v>62</v>
      </c>
      <c r="K3271">
        <v>256</v>
      </c>
      <c r="L3271" s="18">
        <f>(((RestaurantData4[[#This Row],[FitScore]]/100)*RestaurantData4[[#This Row],[DailyCustAvg]])/3.5)*30</f>
        <v>1360.4571428571428</v>
      </c>
      <c r="M3271">
        <v>40.635492462910001</v>
      </c>
      <c r="N3271">
        <v>-74.026143073284004</v>
      </c>
      <c r="O3271">
        <v>310</v>
      </c>
      <c r="P3271">
        <v>43</v>
      </c>
    </row>
    <row r="3272" spans="1:16" hidden="1" x14ac:dyDescent="0.3">
      <c r="A3272">
        <v>50073866</v>
      </c>
      <c r="B3272" s="1" t="s">
        <v>5908</v>
      </c>
      <c r="C3272" t="s">
        <v>4408</v>
      </c>
      <c r="D3272" s="2">
        <v>416</v>
      </c>
      <c r="E3272" s="1" t="s">
        <v>5830</v>
      </c>
      <c r="F3272" s="2">
        <v>11209</v>
      </c>
      <c r="G3272" s="3">
        <v>6314323970</v>
      </c>
      <c r="H3272" s="1" t="s">
        <v>242</v>
      </c>
      <c r="I3272" t="s">
        <v>21</v>
      </c>
      <c r="J3272">
        <v>75</v>
      </c>
      <c r="K3272">
        <v>256</v>
      </c>
      <c r="L3272" s="18">
        <f>(((RestaurantData4[[#This Row],[FitScore]]/100)*RestaurantData4[[#This Row],[DailyCustAvg]])/3.5)*30</f>
        <v>1645.7142857142856</v>
      </c>
      <c r="M3272">
        <v>40.622490015910003</v>
      </c>
      <c r="N3272">
        <v>-74.027874247702997</v>
      </c>
      <c r="O3272">
        <v>310</v>
      </c>
      <c r="P3272">
        <v>43</v>
      </c>
    </row>
    <row r="3273" spans="1:16" hidden="1" x14ac:dyDescent="0.3">
      <c r="A3273">
        <v>50086408</v>
      </c>
      <c r="B3273" s="1" t="s">
        <v>296</v>
      </c>
      <c r="C3273" t="s">
        <v>4408</v>
      </c>
      <c r="D3273" s="2">
        <v>6313</v>
      </c>
      <c r="E3273" s="1" t="s">
        <v>5956</v>
      </c>
      <c r="F3273" s="2">
        <v>11204</v>
      </c>
      <c r="G3273" s="3">
        <v>7182321294</v>
      </c>
      <c r="H3273" s="1" t="s">
        <v>2033</v>
      </c>
      <c r="I3273" t="s">
        <v>21</v>
      </c>
      <c r="J3273">
        <v>65</v>
      </c>
      <c r="K3273">
        <v>256</v>
      </c>
      <c r="L3273" s="18">
        <f>(((RestaurantData4[[#This Row],[FitScore]]/100)*RestaurantData4[[#This Row],[DailyCustAvg]])/3.5)*30</f>
        <v>1426.2857142857142</v>
      </c>
      <c r="M3273">
        <v>40.619964963514001</v>
      </c>
      <c r="N3273">
        <v>-73.989316118133999</v>
      </c>
      <c r="O3273">
        <v>311</v>
      </c>
      <c r="P3273">
        <v>47</v>
      </c>
    </row>
    <row r="3274" spans="1:16" hidden="1" x14ac:dyDescent="0.3">
      <c r="A3274">
        <v>50091454</v>
      </c>
      <c r="B3274" s="1" t="s">
        <v>6402</v>
      </c>
      <c r="C3274" t="s">
        <v>4408</v>
      </c>
      <c r="D3274" s="2">
        <v>158</v>
      </c>
      <c r="E3274" s="1" t="s">
        <v>5994</v>
      </c>
      <c r="F3274" s="2">
        <v>11223</v>
      </c>
      <c r="G3274" s="3">
        <v>3475874545</v>
      </c>
      <c r="H3274" s="1" t="s">
        <v>29</v>
      </c>
      <c r="I3274" t="s">
        <v>21</v>
      </c>
      <c r="J3274">
        <v>61</v>
      </c>
      <c r="K3274">
        <v>256</v>
      </c>
      <c r="L3274" s="18">
        <f>(((RestaurantData4[[#This Row],[FitScore]]/100)*RestaurantData4[[#This Row],[DailyCustAvg]])/3.5)*30</f>
        <v>1338.5142857142857</v>
      </c>
      <c r="M3274">
        <v>40.596396683847999</v>
      </c>
      <c r="N3274">
        <v>-73.97835173995</v>
      </c>
      <c r="O3274">
        <v>315</v>
      </c>
      <c r="P3274">
        <v>47</v>
      </c>
    </row>
    <row r="3275" spans="1:16" hidden="1" x14ac:dyDescent="0.3">
      <c r="A3275">
        <v>50041311</v>
      </c>
      <c r="B3275" s="1" t="s">
        <v>6606</v>
      </c>
      <c r="C3275" t="s">
        <v>4408</v>
      </c>
      <c r="D3275" s="2">
        <v>8922</v>
      </c>
      <c r="E3275" s="1" t="s">
        <v>6557</v>
      </c>
      <c r="F3275" s="2">
        <v>11236</v>
      </c>
      <c r="G3275" s="3">
        <v>7187637000</v>
      </c>
      <c r="H3275" s="1" t="s">
        <v>641</v>
      </c>
      <c r="I3275" t="s">
        <v>17</v>
      </c>
      <c r="J3275">
        <v>63</v>
      </c>
      <c r="K3275">
        <v>256</v>
      </c>
      <c r="L3275" s="18">
        <f>(((RestaurantData4[[#This Row],[FitScore]]/100)*RestaurantData4[[#This Row],[DailyCustAvg]])/3.5)*30</f>
        <v>1382.3999999999999</v>
      </c>
      <c r="M3275">
        <v>40.639876387148</v>
      </c>
      <c r="N3275">
        <v>-73.906500624464996</v>
      </c>
      <c r="O3275">
        <v>318</v>
      </c>
      <c r="P3275">
        <v>46</v>
      </c>
    </row>
    <row r="3276" spans="1:16" hidden="1" x14ac:dyDescent="0.3">
      <c r="A3276">
        <v>50043677</v>
      </c>
      <c r="B3276" s="1" t="s">
        <v>104</v>
      </c>
      <c r="C3276" t="s">
        <v>6631</v>
      </c>
      <c r="D3276" s="2">
        <v>8027</v>
      </c>
      <c r="E3276" s="1" t="s">
        <v>6663</v>
      </c>
      <c r="F3276" s="2">
        <v>11372</v>
      </c>
      <c r="G3276" s="3">
        <v>3478089849</v>
      </c>
      <c r="H3276" s="1" t="s">
        <v>16</v>
      </c>
      <c r="I3276" t="s">
        <v>17</v>
      </c>
      <c r="J3276">
        <v>88</v>
      </c>
      <c r="K3276">
        <v>256</v>
      </c>
      <c r="L3276" s="18">
        <f>(((RestaurantData4[[#This Row],[FitScore]]/100)*RestaurantData4[[#This Row],[DailyCustAvg]])/3.5)*30</f>
        <v>1930.9714285714288</v>
      </c>
      <c r="M3276">
        <v>40.749585528631002</v>
      </c>
      <c r="N3276">
        <v>-73.885856871843004</v>
      </c>
      <c r="O3276">
        <v>403</v>
      </c>
      <c r="P3276">
        <v>25</v>
      </c>
    </row>
    <row r="3277" spans="1:16" hidden="1" x14ac:dyDescent="0.3">
      <c r="A3277">
        <v>50051111</v>
      </c>
      <c r="B3277" s="1" t="s">
        <v>7045</v>
      </c>
      <c r="C3277" t="s">
        <v>6631</v>
      </c>
      <c r="D3277" s="2">
        <v>7520</v>
      </c>
      <c r="E3277" s="1" t="s">
        <v>6644</v>
      </c>
      <c r="F3277" s="2">
        <v>11370</v>
      </c>
      <c r="G3277" s="3">
        <v>7182054044</v>
      </c>
      <c r="H3277" s="1" t="s">
        <v>16</v>
      </c>
      <c r="I3277" t="s">
        <v>21</v>
      </c>
      <c r="J3277">
        <v>78</v>
      </c>
      <c r="K3277">
        <v>256</v>
      </c>
      <c r="L3277" s="18">
        <f>(((RestaurantData4[[#This Row],[FitScore]]/100)*RestaurantData4[[#This Row],[DailyCustAvg]])/3.5)*30</f>
        <v>1711.5428571428572</v>
      </c>
      <c r="M3277">
        <v>40.765717305293997</v>
      </c>
      <c r="N3277">
        <v>-73.892381330259994</v>
      </c>
      <c r="O3277">
        <v>403</v>
      </c>
      <c r="P3277">
        <v>22</v>
      </c>
    </row>
    <row r="3278" spans="1:16" hidden="1" x14ac:dyDescent="0.3">
      <c r="A3278">
        <v>40572960</v>
      </c>
      <c r="B3278" s="1" t="s">
        <v>7169</v>
      </c>
      <c r="C3278" t="s">
        <v>6631</v>
      </c>
      <c r="D3278" s="2">
        <v>9465</v>
      </c>
      <c r="E3278" s="1" t="s">
        <v>7092</v>
      </c>
      <c r="F3278" s="2">
        <v>11373</v>
      </c>
      <c r="G3278" s="3">
        <v>7182715422</v>
      </c>
      <c r="H3278" s="1" t="s">
        <v>73</v>
      </c>
      <c r="I3278" t="s">
        <v>17</v>
      </c>
      <c r="J3278">
        <v>87</v>
      </c>
      <c r="K3278">
        <v>256</v>
      </c>
      <c r="L3278" s="18">
        <f>(((RestaurantData4[[#This Row],[FitScore]]/100)*RestaurantData4[[#This Row],[DailyCustAvg]])/3.5)*30</f>
        <v>1909.0285714285715</v>
      </c>
      <c r="M3278">
        <v>40.742302665669001</v>
      </c>
      <c r="N3278">
        <v>-73.869471186058007</v>
      </c>
      <c r="O3278">
        <v>404</v>
      </c>
      <c r="P3278">
        <v>25</v>
      </c>
    </row>
    <row r="3279" spans="1:16" hidden="1" x14ac:dyDescent="0.3">
      <c r="A3279">
        <v>41291319</v>
      </c>
      <c r="B3279" s="1" t="s">
        <v>7285</v>
      </c>
      <c r="C3279" t="s">
        <v>6631</v>
      </c>
      <c r="D3279" s="2">
        <v>865</v>
      </c>
      <c r="E3279" s="1" t="s">
        <v>7206</v>
      </c>
      <c r="F3279" s="2">
        <v>11385</v>
      </c>
      <c r="G3279" s="3">
        <v>7184180808</v>
      </c>
      <c r="H3279" s="1" t="s">
        <v>276</v>
      </c>
      <c r="I3279" t="s">
        <v>21</v>
      </c>
      <c r="J3279">
        <v>78</v>
      </c>
      <c r="K3279">
        <v>256</v>
      </c>
      <c r="L3279" s="18">
        <f>(((RestaurantData4[[#This Row],[FitScore]]/100)*RestaurantData4[[#This Row],[DailyCustAvg]])/3.5)*30</f>
        <v>1711.5428571428572</v>
      </c>
      <c r="M3279">
        <v>40.702840750310997</v>
      </c>
      <c r="N3279">
        <v>-73.902192234702994</v>
      </c>
      <c r="O3279">
        <v>405</v>
      </c>
      <c r="P3279">
        <v>30</v>
      </c>
    </row>
    <row r="3280" spans="1:16" hidden="1" x14ac:dyDescent="0.3">
      <c r="A3280">
        <v>50057635</v>
      </c>
      <c r="B3280" s="1" t="s">
        <v>7464</v>
      </c>
      <c r="C3280" t="s">
        <v>6631</v>
      </c>
      <c r="D3280" s="2">
        <v>16204</v>
      </c>
      <c r="E3280" s="1" t="s">
        <v>6998</v>
      </c>
      <c r="F3280" s="2">
        <v>11358</v>
      </c>
      <c r="G3280" s="3">
        <v>7184632477</v>
      </c>
      <c r="H3280" s="1" t="s">
        <v>276</v>
      </c>
      <c r="I3280" t="s">
        <v>17</v>
      </c>
      <c r="J3280">
        <v>67</v>
      </c>
      <c r="K3280">
        <v>256</v>
      </c>
      <c r="L3280" s="18">
        <f>(((RestaurantData4[[#This Row],[FitScore]]/100)*RestaurantData4[[#This Row],[DailyCustAvg]])/3.5)*30</f>
        <v>1470.1714285714288</v>
      </c>
      <c r="M3280">
        <v>40.761720771552</v>
      </c>
      <c r="N3280">
        <v>-73.803254150098994</v>
      </c>
      <c r="O3280">
        <v>407</v>
      </c>
      <c r="P3280">
        <v>20</v>
      </c>
    </row>
    <row r="3281" spans="1:16" hidden="1" x14ac:dyDescent="0.3">
      <c r="A3281">
        <v>50085453</v>
      </c>
      <c r="B3281" s="1" t="s">
        <v>256</v>
      </c>
      <c r="C3281" t="s">
        <v>14</v>
      </c>
      <c r="D3281" s="2">
        <v>20</v>
      </c>
      <c r="E3281" s="1" t="s">
        <v>257</v>
      </c>
      <c r="F3281" s="2">
        <v>10004</v>
      </c>
      <c r="G3281" s="3">
        <v>2123616160</v>
      </c>
      <c r="H3281" s="1" t="s">
        <v>202</v>
      </c>
      <c r="I3281" t="s">
        <v>17</v>
      </c>
      <c r="J3281">
        <v>100</v>
      </c>
      <c r="K3281">
        <v>255</v>
      </c>
      <c r="L3281" s="18">
        <f>(((RestaurantData4[[#This Row],[FitScore]]/100)*RestaurantData4[[#This Row],[DailyCustAvg]])/3.5)*30</f>
        <v>2185.7142857142858</v>
      </c>
      <c r="M3281">
        <v>40.704965099866001</v>
      </c>
      <c r="N3281">
        <v>-74.012187136077003</v>
      </c>
      <c r="O3281">
        <v>101</v>
      </c>
      <c r="P3281">
        <v>1</v>
      </c>
    </row>
    <row r="3282" spans="1:16" x14ac:dyDescent="0.3">
      <c r="A3282">
        <v>50098661</v>
      </c>
      <c r="B3282" s="1" t="s">
        <v>1882</v>
      </c>
      <c r="C3282" t="s">
        <v>14</v>
      </c>
      <c r="D3282" s="2">
        <v>30</v>
      </c>
      <c r="E3282" s="1" t="s">
        <v>1883</v>
      </c>
      <c r="F3282" s="2">
        <v>10003</v>
      </c>
      <c r="G3282" s="3">
        <v>9177432025</v>
      </c>
      <c r="H3282" s="1" t="s">
        <v>148</v>
      </c>
      <c r="I3282" t="s">
        <v>21</v>
      </c>
      <c r="J3282">
        <v>86</v>
      </c>
      <c r="K3282">
        <v>318</v>
      </c>
      <c r="L3282" s="18">
        <f>(((RestaurantData4[[#This Row],[FitScore]]/100)*RestaurantData4[[#This Row],[DailyCustAvg]])/3.5)*30</f>
        <v>2344.1142857142859</v>
      </c>
      <c r="M3282">
        <v>40.737032584120001</v>
      </c>
      <c r="N3282">
        <v>-73.991985585571996</v>
      </c>
      <c r="O3282">
        <v>105</v>
      </c>
      <c r="P3282">
        <v>2</v>
      </c>
    </row>
    <row r="3283" spans="1:16" hidden="1" x14ac:dyDescent="0.3">
      <c r="A3283">
        <v>50099766</v>
      </c>
      <c r="B3283" s="1" t="s">
        <v>535</v>
      </c>
      <c r="C3283" t="s">
        <v>14</v>
      </c>
      <c r="D3283" s="2">
        <v>250</v>
      </c>
      <c r="E3283" s="1" t="s">
        <v>394</v>
      </c>
      <c r="F3283" s="2">
        <v>10012</v>
      </c>
      <c r="G3283" s="3">
        <v>6468700267</v>
      </c>
      <c r="H3283" s="1" t="s">
        <v>45</v>
      </c>
      <c r="I3283" t="s">
        <v>17</v>
      </c>
      <c r="J3283">
        <v>96</v>
      </c>
      <c r="K3283">
        <v>255</v>
      </c>
      <c r="L3283" s="18">
        <f>(((RestaurantData4[[#This Row],[FitScore]]/100)*RestaurantData4[[#This Row],[DailyCustAvg]])/3.5)*30</f>
        <v>2098.2857142857142</v>
      </c>
      <c r="M3283">
        <v>40.723432430252998</v>
      </c>
      <c r="N3283">
        <v>-73.994721888197006</v>
      </c>
      <c r="O3283">
        <v>102</v>
      </c>
      <c r="P3283">
        <v>1</v>
      </c>
    </row>
    <row r="3284" spans="1:16" x14ac:dyDescent="0.3">
      <c r="A3284">
        <v>50009923</v>
      </c>
      <c r="B3284" s="1" t="s">
        <v>1949</v>
      </c>
      <c r="C3284" t="s">
        <v>14</v>
      </c>
      <c r="D3284" s="2">
        <v>55</v>
      </c>
      <c r="E3284" s="1" t="s">
        <v>1769</v>
      </c>
      <c r="F3284" s="2">
        <v>10003</v>
      </c>
      <c r="G3284" s="3">
        <v>9176963611</v>
      </c>
      <c r="H3284" s="1" t="s">
        <v>16</v>
      </c>
      <c r="I3284" t="s">
        <v>21</v>
      </c>
      <c r="J3284">
        <v>86</v>
      </c>
      <c r="K3284">
        <v>315</v>
      </c>
      <c r="L3284" s="18">
        <f>(((RestaurantData4[[#This Row],[FitScore]]/100)*RestaurantData4[[#This Row],[DailyCustAvg]])/3.5)*30</f>
        <v>2321.9999999999995</v>
      </c>
      <c r="M3284">
        <v>40.736098933941001</v>
      </c>
      <c r="N3284">
        <v>-73.987233408617996</v>
      </c>
      <c r="O3284">
        <v>105</v>
      </c>
      <c r="P3284">
        <v>2</v>
      </c>
    </row>
    <row r="3285" spans="1:16" hidden="1" x14ac:dyDescent="0.3">
      <c r="A3285">
        <v>50059018</v>
      </c>
      <c r="B3285" s="1" t="s">
        <v>1629</v>
      </c>
      <c r="C3285" t="s">
        <v>14</v>
      </c>
      <c r="D3285" s="2">
        <v>154</v>
      </c>
      <c r="E3285" s="1" t="s">
        <v>731</v>
      </c>
      <c r="F3285" s="2">
        <v>10011</v>
      </c>
      <c r="G3285" s="3">
        <v>6464846072</v>
      </c>
      <c r="H3285" s="1" t="s">
        <v>127</v>
      </c>
      <c r="I3285" t="s">
        <v>17</v>
      </c>
      <c r="J3285">
        <v>100</v>
      </c>
      <c r="K3285">
        <v>255</v>
      </c>
      <c r="L3285" s="18">
        <f>(((RestaurantData4[[#This Row],[FitScore]]/100)*RestaurantData4[[#This Row],[DailyCustAvg]])/3.5)*30</f>
        <v>2185.7142857142858</v>
      </c>
      <c r="M3285">
        <v>40.742000882349998</v>
      </c>
      <c r="N3285">
        <v>-74.000869706646</v>
      </c>
      <c r="O3285">
        <v>104</v>
      </c>
      <c r="P3285">
        <v>3</v>
      </c>
    </row>
    <row r="3286" spans="1:16" x14ac:dyDescent="0.3">
      <c r="A3286">
        <v>40384340</v>
      </c>
      <c r="B3286" s="1" t="s">
        <v>2004</v>
      </c>
      <c r="C3286" t="s">
        <v>14</v>
      </c>
      <c r="D3286" s="2">
        <v>77</v>
      </c>
      <c r="E3286" s="1" t="s">
        <v>1769</v>
      </c>
      <c r="F3286" s="2">
        <v>10003</v>
      </c>
      <c r="G3286" s="3">
        <v>2124772188</v>
      </c>
      <c r="H3286" s="1" t="s">
        <v>16</v>
      </c>
      <c r="I3286" t="s">
        <v>21</v>
      </c>
      <c r="J3286">
        <v>89</v>
      </c>
      <c r="K3286">
        <v>311</v>
      </c>
      <c r="L3286" s="18">
        <f>(((RestaurantData4[[#This Row],[FitScore]]/100)*RestaurantData4[[#This Row],[DailyCustAvg]])/3.5)*30</f>
        <v>2372.4857142857145</v>
      </c>
      <c r="M3286">
        <v>40.736900338471003</v>
      </c>
      <c r="N3286">
        <v>-73.986648683306996</v>
      </c>
      <c r="O3286">
        <v>105</v>
      </c>
      <c r="P3286">
        <v>2</v>
      </c>
    </row>
    <row r="3287" spans="1:16" x14ac:dyDescent="0.3">
      <c r="A3287">
        <v>50051545</v>
      </c>
      <c r="B3287" s="1" t="s">
        <v>2426</v>
      </c>
      <c r="C3287" t="s">
        <v>14</v>
      </c>
      <c r="D3287" s="2">
        <v>21</v>
      </c>
      <c r="E3287" s="1" t="s">
        <v>1883</v>
      </c>
      <c r="F3287" s="2">
        <v>10003</v>
      </c>
      <c r="G3287" s="3">
        <v>2129891000</v>
      </c>
      <c r="H3287" s="1" t="s">
        <v>68</v>
      </c>
      <c r="I3287" t="s">
        <v>21</v>
      </c>
      <c r="J3287">
        <v>83</v>
      </c>
      <c r="K3287">
        <v>307</v>
      </c>
      <c r="L3287" s="18">
        <f>(((RestaurantData4[[#This Row],[FitScore]]/100)*RestaurantData4[[#This Row],[DailyCustAvg]])/3.5)*30</f>
        <v>2184.0857142857139</v>
      </c>
      <c r="M3287">
        <v>40.737095720950997</v>
      </c>
      <c r="N3287">
        <v>-73.992090223711998</v>
      </c>
      <c r="O3287">
        <v>105</v>
      </c>
      <c r="P3287">
        <v>2</v>
      </c>
    </row>
    <row r="3288" spans="1:16" x14ac:dyDescent="0.3">
      <c r="A3288">
        <v>41491315</v>
      </c>
      <c r="B3288" s="1" t="s">
        <v>497</v>
      </c>
      <c r="C3288" t="s">
        <v>14</v>
      </c>
      <c r="D3288" s="2">
        <v>17</v>
      </c>
      <c r="E3288" s="1" t="s">
        <v>1920</v>
      </c>
      <c r="F3288" s="2">
        <v>10003</v>
      </c>
      <c r="G3288" s="3">
        <v>2122537676</v>
      </c>
      <c r="H3288" s="1" t="s">
        <v>16</v>
      </c>
      <c r="I3288" t="s">
        <v>21</v>
      </c>
      <c r="J3288">
        <v>84</v>
      </c>
      <c r="K3288">
        <v>298</v>
      </c>
      <c r="L3288" s="18">
        <f>(((RestaurantData4[[#This Row],[FitScore]]/100)*RestaurantData4[[#This Row],[DailyCustAvg]])/3.5)*30</f>
        <v>2145.6</v>
      </c>
      <c r="M3288">
        <v>40.737433250537002</v>
      </c>
      <c r="N3288">
        <v>-73.991050937520001</v>
      </c>
      <c r="O3288">
        <v>105</v>
      </c>
      <c r="P3288">
        <v>2</v>
      </c>
    </row>
    <row r="3289" spans="1:16" x14ac:dyDescent="0.3">
      <c r="A3289">
        <v>50095900</v>
      </c>
      <c r="B3289" s="1" t="s">
        <v>2408</v>
      </c>
      <c r="C3289" t="s">
        <v>14</v>
      </c>
      <c r="D3289" s="2">
        <v>2</v>
      </c>
      <c r="E3289" s="1" t="s">
        <v>2409</v>
      </c>
      <c r="F3289" s="2">
        <v>10003</v>
      </c>
      <c r="G3289" s="3">
        <v>6465608080</v>
      </c>
      <c r="H3289" s="1" t="s">
        <v>16</v>
      </c>
      <c r="I3289" t="s">
        <v>21</v>
      </c>
      <c r="J3289">
        <v>83</v>
      </c>
      <c r="K3289">
        <v>295</v>
      </c>
      <c r="L3289" s="18">
        <f>(((RestaurantData4[[#This Row],[FitScore]]/100)*RestaurantData4[[#This Row],[DailyCustAvg]])/3.5)*30</f>
        <v>2098.7142857142858</v>
      </c>
      <c r="M3289">
        <v>40.736557796295997</v>
      </c>
      <c r="N3289">
        <v>-73.992837236002998</v>
      </c>
      <c r="O3289">
        <v>105</v>
      </c>
      <c r="P3289">
        <v>2</v>
      </c>
    </row>
    <row r="3290" spans="1:16" hidden="1" x14ac:dyDescent="0.3">
      <c r="A3290">
        <v>40885805</v>
      </c>
      <c r="B3290" s="1" t="s">
        <v>2490</v>
      </c>
      <c r="C3290" t="s">
        <v>14</v>
      </c>
      <c r="D3290" s="2">
        <v>246</v>
      </c>
      <c r="E3290" s="1" t="s">
        <v>2349</v>
      </c>
      <c r="F3290" s="2">
        <v>10022</v>
      </c>
      <c r="G3290" s="3">
        <v>2126448330</v>
      </c>
      <c r="H3290" s="1" t="s">
        <v>66</v>
      </c>
      <c r="I3290" t="s">
        <v>17</v>
      </c>
      <c r="J3290">
        <v>79</v>
      </c>
      <c r="K3290">
        <v>255</v>
      </c>
      <c r="L3290" s="18">
        <f>(((RestaurantData4[[#This Row],[FitScore]]/100)*RestaurantData4[[#This Row],[DailyCustAvg]])/3.5)*30</f>
        <v>1726.714285714286</v>
      </c>
      <c r="M3290">
        <v>40.755984066522998</v>
      </c>
      <c r="N3290">
        <v>-73.969243434980996</v>
      </c>
      <c r="O3290">
        <v>106</v>
      </c>
      <c r="P3290">
        <v>4</v>
      </c>
    </row>
    <row r="3291" spans="1:16" x14ac:dyDescent="0.3">
      <c r="A3291">
        <v>50102983</v>
      </c>
      <c r="B3291" s="1" t="s">
        <v>1971</v>
      </c>
      <c r="C3291" t="s">
        <v>14</v>
      </c>
      <c r="D3291" s="2">
        <v>38</v>
      </c>
      <c r="E3291" s="1" t="s">
        <v>1972</v>
      </c>
      <c r="F3291" s="2">
        <v>10003</v>
      </c>
      <c r="G3291" s="3">
        <v>3474764212</v>
      </c>
      <c r="H3291" s="1" t="s">
        <v>148</v>
      </c>
      <c r="I3291" t="s">
        <v>21</v>
      </c>
      <c r="J3291">
        <v>85</v>
      </c>
      <c r="K3291">
        <v>286</v>
      </c>
      <c r="L3291" s="18">
        <f>(((RestaurantData4[[#This Row],[FitScore]]/100)*RestaurantData4[[#This Row],[DailyCustAvg]])/3.5)*30</f>
        <v>2083.7142857142858</v>
      </c>
      <c r="M3291">
        <v>40.736099150107997</v>
      </c>
      <c r="N3291">
        <v>-73.989351551371001</v>
      </c>
      <c r="O3291">
        <v>105</v>
      </c>
      <c r="P3291">
        <v>2</v>
      </c>
    </row>
    <row r="3292" spans="1:16" hidden="1" x14ac:dyDescent="0.3">
      <c r="A3292">
        <v>50079062</v>
      </c>
      <c r="B3292" s="1" t="s">
        <v>2130</v>
      </c>
      <c r="C3292" t="s">
        <v>14</v>
      </c>
      <c r="D3292" s="2">
        <v>235</v>
      </c>
      <c r="E3292" s="1" t="s">
        <v>2493</v>
      </c>
      <c r="F3292" s="2">
        <v>10022</v>
      </c>
      <c r="G3292" s="3">
        <v>9293830465</v>
      </c>
      <c r="H3292" s="1" t="s">
        <v>186</v>
      </c>
      <c r="I3292" t="s">
        <v>17</v>
      </c>
      <c r="J3292">
        <v>83</v>
      </c>
      <c r="K3292">
        <v>255</v>
      </c>
      <c r="L3292" s="18">
        <f>(((RestaurantData4[[#This Row],[FitScore]]/100)*RestaurantData4[[#This Row],[DailyCustAvg]])/3.5)*30</f>
        <v>1814.1428571428571</v>
      </c>
      <c r="M3292">
        <v>40.757334289283001</v>
      </c>
      <c r="N3292">
        <v>-73.968510065310994</v>
      </c>
      <c r="O3292">
        <v>106</v>
      </c>
      <c r="P3292">
        <v>4</v>
      </c>
    </row>
    <row r="3293" spans="1:16" hidden="1" x14ac:dyDescent="0.3">
      <c r="A3293">
        <v>50088843</v>
      </c>
      <c r="B3293" s="1" t="s">
        <v>2662</v>
      </c>
      <c r="C3293" t="s">
        <v>14</v>
      </c>
      <c r="D3293" s="2">
        <v>203</v>
      </c>
      <c r="E3293" s="1" t="s">
        <v>879</v>
      </c>
      <c r="F3293" s="2">
        <v>10003</v>
      </c>
      <c r="G3293" s="3">
        <v>2122288288</v>
      </c>
      <c r="H3293" s="1" t="s">
        <v>242</v>
      </c>
      <c r="I3293" t="s">
        <v>17</v>
      </c>
      <c r="J3293">
        <v>81</v>
      </c>
      <c r="K3293">
        <v>255</v>
      </c>
      <c r="L3293" s="18">
        <f>(((RestaurantData4[[#This Row],[FitScore]]/100)*RestaurantData4[[#This Row],[DailyCustAvg]])/3.5)*30</f>
        <v>1770.4285714285716</v>
      </c>
      <c r="M3293">
        <v>40.733137285010002</v>
      </c>
      <c r="N3293">
        <v>-73.986808203622004</v>
      </c>
      <c r="O3293">
        <v>106</v>
      </c>
      <c r="P3293">
        <v>2</v>
      </c>
    </row>
    <row r="3294" spans="1:16" x14ac:dyDescent="0.3">
      <c r="A3294">
        <v>41386625</v>
      </c>
      <c r="B3294" s="1" t="s">
        <v>2128</v>
      </c>
      <c r="C3294" t="s">
        <v>14</v>
      </c>
      <c r="D3294" s="2">
        <v>13</v>
      </c>
      <c r="E3294" s="1" t="s">
        <v>1920</v>
      </c>
      <c r="F3294" s="2">
        <v>10003</v>
      </c>
      <c r="G3294" s="3">
        <v>2123371970</v>
      </c>
      <c r="H3294" s="1" t="s">
        <v>16</v>
      </c>
      <c r="I3294" t="s">
        <v>21</v>
      </c>
      <c r="J3294">
        <v>87</v>
      </c>
      <c r="K3294">
        <v>270</v>
      </c>
      <c r="L3294" s="18">
        <f>(((RestaurantData4[[#This Row],[FitScore]]/100)*RestaurantData4[[#This Row],[DailyCustAvg]])/3.5)*30</f>
        <v>2013.4285714285713</v>
      </c>
      <c r="M3294">
        <v>40.737526589463997</v>
      </c>
      <c r="N3294">
        <v>-73.991271043314995</v>
      </c>
      <c r="O3294">
        <v>105</v>
      </c>
      <c r="P3294">
        <v>2</v>
      </c>
    </row>
    <row r="3295" spans="1:16" x14ac:dyDescent="0.3">
      <c r="A3295">
        <v>40815605</v>
      </c>
      <c r="B3295" s="1" t="s">
        <v>476</v>
      </c>
      <c r="C3295" t="s">
        <v>14</v>
      </c>
      <c r="D3295" s="2">
        <v>24</v>
      </c>
      <c r="E3295" s="1" t="s">
        <v>1920</v>
      </c>
      <c r="F3295" s="2">
        <v>10003</v>
      </c>
      <c r="G3295" s="3">
        <v>6463365523</v>
      </c>
      <c r="H3295" s="1" t="s">
        <v>151</v>
      </c>
      <c r="I3295" t="s">
        <v>21</v>
      </c>
      <c r="J3295">
        <v>84</v>
      </c>
      <c r="K3295">
        <v>260</v>
      </c>
      <c r="L3295" s="18">
        <f>(((RestaurantData4[[#This Row],[FitScore]]/100)*RestaurantData4[[#This Row],[DailyCustAvg]])/3.5)*30</f>
        <v>1872</v>
      </c>
      <c r="M3295">
        <v>40.737353640751003</v>
      </c>
      <c r="N3295">
        <v>-73.990903000220001</v>
      </c>
      <c r="O3295">
        <v>105</v>
      </c>
      <c r="P3295">
        <v>2</v>
      </c>
    </row>
    <row r="3296" spans="1:16" hidden="1" x14ac:dyDescent="0.3">
      <c r="A3296">
        <v>50004589</v>
      </c>
      <c r="B3296" s="1" t="s">
        <v>2755</v>
      </c>
      <c r="C3296" t="s">
        <v>14</v>
      </c>
      <c r="D3296" s="2">
        <v>2442</v>
      </c>
      <c r="E3296" s="1" t="s">
        <v>34</v>
      </c>
      <c r="F3296" s="2">
        <v>10024</v>
      </c>
      <c r="G3296" s="3">
        <v>2128770806</v>
      </c>
      <c r="H3296" s="1" t="s">
        <v>56</v>
      </c>
      <c r="I3296" t="s">
        <v>17</v>
      </c>
      <c r="J3296">
        <v>100</v>
      </c>
      <c r="K3296">
        <v>255</v>
      </c>
      <c r="L3296" s="18">
        <f>(((RestaurantData4[[#This Row],[FitScore]]/100)*RestaurantData4[[#This Row],[DailyCustAvg]])/3.5)*30</f>
        <v>2185.7142857142858</v>
      </c>
      <c r="M3296">
        <v>40.790972738489003</v>
      </c>
      <c r="N3296">
        <v>-73.974449302067995</v>
      </c>
      <c r="O3296">
        <v>107</v>
      </c>
      <c r="P3296">
        <v>6</v>
      </c>
    </row>
    <row r="3297" spans="1:16" x14ac:dyDescent="0.3">
      <c r="A3297">
        <v>50099109</v>
      </c>
      <c r="B3297" s="1" t="s">
        <v>2222</v>
      </c>
      <c r="C3297" t="s">
        <v>14</v>
      </c>
      <c r="D3297" s="2">
        <v>233</v>
      </c>
      <c r="E3297" s="1" t="s">
        <v>1748</v>
      </c>
      <c r="F3297" s="2">
        <v>10003</v>
      </c>
      <c r="G3297" s="3">
        <v>2122091055</v>
      </c>
      <c r="H3297" s="1" t="s">
        <v>106</v>
      </c>
      <c r="I3297" t="s">
        <v>21</v>
      </c>
      <c r="J3297">
        <v>86</v>
      </c>
      <c r="K3297">
        <v>248</v>
      </c>
      <c r="L3297" s="18">
        <f>(((RestaurantData4[[#This Row],[FitScore]]/100)*RestaurantData4[[#This Row],[DailyCustAvg]])/3.5)*30</f>
        <v>1828.1142857142859</v>
      </c>
      <c r="M3297">
        <v>40.737633363828003</v>
      </c>
      <c r="N3297">
        <v>-73.988232669045004</v>
      </c>
      <c r="O3297">
        <v>105</v>
      </c>
      <c r="P3297">
        <v>2</v>
      </c>
    </row>
    <row r="3298" spans="1:16" hidden="1" x14ac:dyDescent="0.3">
      <c r="A3298">
        <v>50080893</v>
      </c>
      <c r="B3298" s="1" t="s">
        <v>131</v>
      </c>
      <c r="C3298" t="s">
        <v>14</v>
      </c>
      <c r="D3298" s="2">
        <v>882</v>
      </c>
      <c r="E3298" s="1" t="s">
        <v>1756</v>
      </c>
      <c r="F3298" s="2">
        <v>10065</v>
      </c>
      <c r="G3298" s="3">
        <v>6095866680</v>
      </c>
      <c r="H3298" s="1" t="s">
        <v>132</v>
      </c>
      <c r="I3298" t="s">
        <v>17</v>
      </c>
      <c r="J3298">
        <v>100</v>
      </c>
      <c r="K3298">
        <v>255</v>
      </c>
      <c r="L3298" s="18">
        <f>(((RestaurantData4[[#This Row],[FitScore]]/100)*RestaurantData4[[#This Row],[DailyCustAvg]])/3.5)*30</f>
        <v>2185.7142857142858</v>
      </c>
      <c r="M3298">
        <v>40.766380045174998</v>
      </c>
      <c r="N3298">
        <v>-73.965162849237004</v>
      </c>
      <c r="O3298">
        <v>108</v>
      </c>
      <c r="P3298">
        <v>4</v>
      </c>
    </row>
    <row r="3299" spans="1:16" hidden="1" x14ac:dyDescent="0.3">
      <c r="A3299">
        <v>50073571</v>
      </c>
      <c r="B3299" s="1" t="s">
        <v>98</v>
      </c>
      <c r="C3299" t="s">
        <v>4408</v>
      </c>
      <c r="D3299" s="2">
        <v>736</v>
      </c>
      <c r="E3299" s="1" t="s">
        <v>34</v>
      </c>
      <c r="F3299" s="2">
        <v>11206</v>
      </c>
      <c r="G3299" s="3">
        <v>7187820222</v>
      </c>
      <c r="H3299" s="1" t="s">
        <v>226</v>
      </c>
      <c r="I3299" t="s">
        <v>21</v>
      </c>
      <c r="J3299">
        <v>71</v>
      </c>
      <c r="K3299">
        <v>255</v>
      </c>
      <c r="L3299" s="18">
        <f>(((RestaurantData4[[#This Row],[FitScore]]/100)*RestaurantData4[[#This Row],[DailyCustAvg]])/3.5)*30</f>
        <v>1551.8571428571427</v>
      </c>
      <c r="M3299">
        <v>40.700976834772</v>
      </c>
      <c r="N3299">
        <v>-73.942367933599002</v>
      </c>
      <c r="O3299">
        <v>301</v>
      </c>
      <c r="P3299">
        <v>33</v>
      </c>
    </row>
    <row r="3300" spans="1:16" hidden="1" x14ac:dyDescent="0.3">
      <c r="A3300">
        <v>50097267</v>
      </c>
      <c r="B3300" s="1" t="s">
        <v>5068</v>
      </c>
      <c r="C3300" t="s">
        <v>4408</v>
      </c>
      <c r="D3300" s="2">
        <v>1022</v>
      </c>
      <c r="E3300" s="1" t="s">
        <v>34</v>
      </c>
      <c r="F3300" s="2">
        <v>11221</v>
      </c>
      <c r="G3300" s="3">
        <v>3475292396</v>
      </c>
      <c r="H3300" s="1" t="s">
        <v>73</v>
      </c>
      <c r="I3300" t="s">
        <v>21</v>
      </c>
      <c r="J3300">
        <v>80</v>
      </c>
      <c r="K3300">
        <v>255</v>
      </c>
      <c r="L3300" s="18">
        <f>(((RestaurantData4[[#This Row],[FitScore]]/100)*RestaurantData4[[#This Row],[DailyCustAvg]])/3.5)*30</f>
        <v>1748.5714285714284</v>
      </c>
      <c r="M3300">
        <v>40.695619347864003</v>
      </c>
      <c r="N3300">
        <v>-73.932848550141998</v>
      </c>
      <c r="O3300">
        <v>303</v>
      </c>
      <c r="P3300">
        <v>36</v>
      </c>
    </row>
    <row r="3301" spans="1:16" hidden="1" x14ac:dyDescent="0.3">
      <c r="A3301">
        <v>50003990</v>
      </c>
      <c r="B3301" s="1" t="s">
        <v>5168</v>
      </c>
      <c r="C3301" t="s">
        <v>4408</v>
      </c>
      <c r="D3301" s="2">
        <v>1201</v>
      </c>
      <c r="E3301" s="1" t="s">
        <v>4419</v>
      </c>
      <c r="F3301" s="2">
        <v>11221</v>
      </c>
      <c r="G3301" s="3">
        <v>7185748755</v>
      </c>
      <c r="H3301" s="1" t="s">
        <v>242</v>
      </c>
      <c r="I3301" t="s">
        <v>21</v>
      </c>
      <c r="J3301">
        <v>81</v>
      </c>
      <c r="K3301">
        <v>255</v>
      </c>
      <c r="L3301" s="18">
        <f>(((RestaurantData4[[#This Row],[FitScore]]/100)*RestaurantData4[[#This Row],[DailyCustAvg]])/3.5)*30</f>
        <v>1770.4285714285716</v>
      </c>
      <c r="M3301">
        <v>40.688241215696003</v>
      </c>
      <c r="N3301">
        <v>-73.915930281159007</v>
      </c>
      <c r="O3301">
        <v>304</v>
      </c>
      <c r="P3301">
        <v>37</v>
      </c>
    </row>
    <row r="3302" spans="1:16" hidden="1" x14ac:dyDescent="0.3">
      <c r="A3302">
        <v>50009340</v>
      </c>
      <c r="B3302" s="1" t="s">
        <v>5604</v>
      </c>
      <c r="C3302" t="s">
        <v>4408</v>
      </c>
      <c r="D3302" s="2">
        <v>214</v>
      </c>
      <c r="E3302" s="1" t="s">
        <v>5472</v>
      </c>
      <c r="F3302" s="2">
        <v>11215</v>
      </c>
      <c r="G3302" s="3">
        <v>7188328688</v>
      </c>
      <c r="H3302" s="1" t="s">
        <v>68</v>
      </c>
      <c r="I3302" t="s">
        <v>17</v>
      </c>
      <c r="J3302">
        <v>80</v>
      </c>
      <c r="K3302">
        <v>255</v>
      </c>
      <c r="L3302" s="18">
        <f>(((RestaurantData4[[#This Row],[FitScore]]/100)*RestaurantData4[[#This Row],[DailyCustAvg]])/3.5)*30</f>
        <v>1748.5714285714284</v>
      </c>
      <c r="M3302">
        <v>40.660246218596001</v>
      </c>
      <c r="N3302">
        <v>-73.980504333236993</v>
      </c>
      <c r="O3302">
        <v>307</v>
      </c>
      <c r="P3302">
        <v>39</v>
      </c>
    </row>
    <row r="3303" spans="1:16" hidden="1" x14ac:dyDescent="0.3">
      <c r="A3303">
        <v>50038882</v>
      </c>
      <c r="B3303" s="1" t="s">
        <v>5895</v>
      </c>
      <c r="C3303" t="s">
        <v>4408</v>
      </c>
      <c r="D3303" s="2">
        <v>9510</v>
      </c>
      <c r="E3303" s="1" t="s">
        <v>432</v>
      </c>
      <c r="F3303" s="2">
        <v>11209</v>
      </c>
      <c r="G3303" s="3">
        <v>9176925786</v>
      </c>
      <c r="H3303" s="1" t="s">
        <v>16</v>
      </c>
      <c r="I3303" t="s">
        <v>17</v>
      </c>
      <c r="J3303">
        <v>71</v>
      </c>
      <c r="K3303">
        <v>255</v>
      </c>
      <c r="L3303" s="18">
        <f>(((RestaurantData4[[#This Row],[FitScore]]/100)*RestaurantData4[[#This Row],[DailyCustAvg]])/3.5)*30</f>
        <v>1551.8571428571427</v>
      </c>
      <c r="M3303">
        <v>40.615643653446</v>
      </c>
      <c r="N3303">
        <v>-74.031242741301</v>
      </c>
      <c r="O3303">
        <v>310</v>
      </c>
      <c r="P3303">
        <v>43</v>
      </c>
    </row>
    <row r="3304" spans="1:16" hidden="1" x14ac:dyDescent="0.3">
      <c r="A3304">
        <v>50097321</v>
      </c>
      <c r="B3304" s="1" t="s">
        <v>5995</v>
      </c>
      <c r="C3304" t="s">
        <v>4408</v>
      </c>
      <c r="D3304" s="2">
        <v>263</v>
      </c>
      <c r="E3304" s="1" t="s">
        <v>5994</v>
      </c>
      <c r="F3304" s="2">
        <v>11223</v>
      </c>
      <c r="G3304" s="3">
        <v>7183721709</v>
      </c>
      <c r="H3304" s="1" t="s">
        <v>143</v>
      </c>
      <c r="I3304" t="s">
        <v>17</v>
      </c>
      <c r="J3304">
        <v>80</v>
      </c>
      <c r="K3304">
        <v>255</v>
      </c>
      <c r="L3304" s="18">
        <f>(((RestaurantData4[[#This Row],[FitScore]]/100)*RestaurantData4[[#This Row],[DailyCustAvg]])/3.5)*30</f>
        <v>1748.5714285714284</v>
      </c>
      <c r="M3304">
        <v>40.596848764192004</v>
      </c>
      <c r="N3304">
        <v>-73.974426648627002</v>
      </c>
      <c r="O3304">
        <v>311</v>
      </c>
      <c r="P3304">
        <v>47</v>
      </c>
    </row>
    <row r="3305" spans="1:16" hidden="1" x14ac:dyDescent="0.3">
      <c r="A3305">
        <v>50065389</v>
      </c>
      <c r="B3305" s="1" t="s">
        <v>6359</v>
      </c>
      <c r="C3305" t="s">
        <v>4408</v>
      </c>
      <c r="D3305" s="2">
        <v>1811</v>
      </c>
      <c r="E3305" s="1" t="s">
        <v>6307</v>
      </c>
      <c r="F3305" s="2">
        <v>11235</v>
      </c>
      <c r="G3305" s="3">
        <v>3474171916</v>
      </c>
      <c r="H3305" s="1" t="s">
        <v>39</v>
      </c>
      <c r="I3305" t="s">
        <v>17</v>
      </c>
      <c r="J3305">
        <v>60</v>
      </c>
      <c r="K3305">
        <v>255</v>
      </c>
      <c r="L3305" s="18">
        <f>(((RestaurantData4[[#This Row],[FitScore]]/100)*RestaurantData4[[#This Row],[DailyCustAvg]])/3.5)*30</f>
        <v>1311.4285714285716</v>
      </c>
      <c r="M3305">
        <v>40.583470932441998</v>
      </c>
      <c r="N3305">
        <v>-73.950217233472003</v>
      </c>
      <c r="O3305">
        <v>315</v>
      </c>
      <c r="P3305">
        <v>48</v>
      </c>
    </row>
    <row r="3306" spans="1:16" hidden="1" x14ac:dyDescent="0.3">
      <c r="A3306">
        <v>50034296</v>
      </c>
      <c r="B3306" s="1" t="s">
        <v>6472</v>
      </c>
      <c r="C3306" t="s">
        <v>4408</v>
      </c>
      <c r="D3306" s="2">
        <v>1625</v>
      </c>
      <c r="E3306" s="1" t="s">
        <v>4995</v>
      </c>
      <c r="F3306" s="2">
        <v>11226</v>
      </c>
      <c r="G3306" s="3">
        <v>7188262253</v>
      </c>
      <c r="H3306" s="1" t="s">
        <v>641</v>
      </c>
      <c r="I3306" t="s">
        <v>17</v>
      </c>
      <c r="J3306">
        <v>59</v>
      </c>
      <c r="K3306">
        <v>255</v>
      </c>
      <c r="L3306" s="18">
        <f>(((RestaurantData4[[#This Row],[FitScore]]/100)*RestaurantData4[[#This Row],[DailyCustAvg]])/3.5)*30</f>
        <v>1289.5714285714284</v>
      </c>
      <c r="M3306">
        <v>40.646317783672998</v>
      </c>
      <c r="N3306">
        <v>-73.949081890048006</v>
      </c>
      <c r="O3306">
        <v>317</v>
      </c>
      <c r="P3306">
        <v>45</v>
      </c>
    </row>
    <row r="3307" spans="1:16" hidden="1" x14ac:dyDescent="0.3">
      <c r="A3307">
        <v>50100512</v>
      </c>
      <c r="B3307" s="1" t="s">
        <v>6489</v>
      </c>
      <c r="C3307" t="s">
        <v>4408</v>
      </c>
      <c r="D3307" s="2">
        <v>2419</v>
      </c>
      <c r="E3307" s="1" t="s">
        <v>6244</v>
      </c>
      <c r="F3307" s="2">
        <v>11210</v>
      </c>
      <c r="G3307" s="3">
        <v>7182826688</v>
      </c>
      <c r="H3307" s="1" t="s">
        <v>242</v>
      </c>
      <c r="I3307" t="s">
        <v>21</v>
      </c>
      <c r="J3307">
        <v>60</v>
      </c>
      <c r="K3307">
        <v>255</v>
      </c>
      <c r="L3307" s="18">
        <f>(((RestaurantData4[[#This Row],[FitScore]]/100)*RestaurantData4[[#This Row],[DailyCustAvg]])/3.5)*30</f>
        <v>1311.4285714285716</v>
      </c>
      <c r="M3307">
        <v>40.638428396316002</v>
      </c>
      <c r="N3307">
        <v>-73.953454913512005</v>
      </c>
      <c r="O3307">
        <v>317</v>
      </c>
      <c r="P3307">
        <v>45</v>
      </c>
    </row>
    <row r="3308" spans="1:16" hidden="1" x14ac:dyDescent="0.3">
      <c r="A3308">
        <v>50071311</v>
      </c>
      <c r="B3308" s="1" t="s">
        <v>6813</v>
      </c>
      <c r="C3308" t="s">
        <v>6631</v>
      </c>
      <c r="D3308" s="2">
        <v>2537</v>
      </c>
      <c r="E3308" s="1" t="s">
        <v>6640</v>
      </c>
      <c r="F3308" s="2">
        <v>11103</v>
      </c>
      <c r="G3308" s="3">
        <v>9179395675</v>
      </c>
      <c r="H3308" s="1" t="s">
        <v>56</v>
      </c>
      <c r="I3308" t="s">
        <v>21</v>
      </c>
      <c r="J3308">
        <v>29</v>
      </c>
      <c r="K3308">
        <v>255</v>
      </c>
      <c r="L3308" s="18">
        <f>(((RestaurantData4[[#This Row],[FitScore]]/100)*RestaurantData4[[#This Row],[DailyCustAvg]])/3.5)*30</f>
        <v>633.85714285714278</v>
      </c>
      <c r="M3308">
        <v>40.767551054353</v>
      </c>
      <c r="N3308">
        <v>-73.911999430346995</v>
      </c>
      <c r="O3308">
        <v>401</v>
      </c>
      <c r="P3308">
        <v>22</v>
      </c>
    </row>
    <row r="3309" spans="1:16" hidden="1" x14ac:dyDescent="0.3">
      <c r="A3309">
        <v>50100241</v>
      </c>
      <c r="B3309" s="1" t="s">
        <v>7113</v>
      </c>
      <c r="C3309" t="s">
        <v>6631</v>
      </c>
      <c r="D3309" s="2">
        <v>7126</v>
      </c>
      <c r="E3309" s="1" t="s">
        <v>6830</v>
      </c>
      <c r="F3309" s="2">
        <v>11372</v>
      </c>
      <c r="G3309" s="3">
        <v>7186393535</v>
      </c>
      <c r="H3309" s="1" t="s">
        <v>242</v>
      </c>
      <c r="I3309" t="s">
        <v>17</v>
      </c>
      <c r="J3309">
        <v>83</v>
      </c>
      <c r="K3309">
        <v>255</v>
      </c>
      <c r="L3309" s="18">
        <f>(((RestaurantData4[[#This Row],[FitScore]]/100)*RestaurantData4[[#This Row],[DailyCustAvg]])/3.5)*30</f>
        <v>1814.1428571428571</v>
      </c>
      <c r="M3309">
        <v>40.746546826589999</v>
      </c>
      <c r="N3309">
        <v>-73.894188041221</v>
      </c>
      <c r="O3309">
        <v>404</v>
      </c>
      <c r="P3309">
        <v>25</v>
      </c>
    </row>
    <row r="3310" spans="1:16" hidden="1" x14ac:dyDescent="0.3">
      <c r="A3310">
        <v>41719209</v>
      </c>
      <c r="B3310" s="1" t="s">
        <v>7174</v>
      </c>
      <c r="C3310" t="s">
        <v>6631</v>
      </c>
      <c r="D3310" s="2">
        <v>4108</v>
      </c>
      <c r="E3310" s="1" t="s">
        <v>7175</v>
      </c>
      <c r="F3310" s="2">
        <v>11373</v>
      </c>
      <c r="G3310" s="3">
        <v>7186879954</v>
      </c>
      <c r="H3310" s="1" t="s">
        <v>56</v>
      </c>
      <c r="I3310" t="s">
        <v>21</v>
      </c>
      <c r="J3310">
        <v>83</v>
      </c>
      <c r="K3310">
        <v>255</v>
      </c>
      <c r="L3310" s="18">
        <f>(((RestaurantData4[[#This Row],[FitScore]]/100)*RestaurantData4[[#This Row],[DailyCustAvg]])/3.5)*30</f>
        <v>1814.1428571428571</v>
      </c>
      <c r="M3310">
        <v>40.745622454375003</v>
      </c>
      <c r="N3310">
        <v>-73.883489004569</v>
      </c>
      <c r="O3310">
        <v>404</v>
      </c>
      <c r="P3310">
        <v>25</v>
      </c>
    </row>
    <row r="3311" spans="1:16" hidden="1" x14ac:dyDescent="0.3">
      <c r="A3311">
        <v>50095050</v>
      </c>
      <c r="B3311" s="1" t="s">
        <v>7228</v>
      </c>
      <c r="C3311" t="s">
        <v>6631</v>
      </c>
      <c r="D3311" s="2">
        <v>6517</v>
      </c>
      <c r="E3311" s="1" t="s">
        <v>7190</v>
      </c>
      <c r="F3311" s="2">
        <v>11385</v>
      </c>
      <c r="G3311" s="3">
        <v>7183662001</v>
      </c>
      <c r="H3311" s="1" t="s">
        <v>156</v>
      </c>
      <c r="I3311" t="s">
        <v>21</v>
      </c>
      <c r="J3311">
        <v>80</v>
      </c>
      <c r="K3311">
        <v>255</v>
      </c>
      <c r="L3311" s="18">
        <f>(((RestaurantData4[[#This Row],[FitScore]]/100)*RestaurantData4[[#This Row],[DailyCustAvg]])/3.5)*30</f>
        <v>1748.5714285714284</v>
      </c>
      <c r="M3311">
        <v>40.709510324652001</v>
      </c>
      <c r="N3311">
        <v>-73.898773816594002</v>
      </c>
      <c r="O3311">
        <v>405</v>
      </c>
      <c r="P3311">
        <v>30</v>
      </c>
    </row>
    <row r="3312" spans="1:16" hidden="1" x14ac:dyDescent="0.3">
      <c r="A3312">
        <v>50005923</v>
      </c>
      <c r="B3312" s="1" t="s">
        <v>7534</v>
      </c>
      <c r="C3312" t="s">
        <v>6631</v>
      </c>
      <c r="D3312" s="2">
        <v>13158</v>
      </c>
      <c r="E3312" s="1" t="s">
        <v>7535</v>
      </c>
      <c r="F3312" s="2">
        <v>11355</v>
      </c>
      <c r="G3312" s="3">
        <v>7183218885</v>
      </c>
      <c r="H3312" s="1" t="s">
        <v>242</v>
      </c>
      <c r="I3312" t="s">
        <v>17</v>
      </c>
      <c r="J3312">
        <v>59</v>
      </c>
      <c r="K3312">
        <v>255</v>
      </c>
      <c r="L3312" s="18">
        <f>(((RestaurantData4[[#This Row],[FitScore]]/100)*RestaurantData4[[#This Row],[DailyCustAvg]])/3.5)*30</f>
        <v>1289.5714285714284</v>
      </c>
      <c r="M3312">
        <v>40.754520241512999</v>
      </c>
      <c r="N3312">
        <v>-73.833861808807001</v>
      </c>
      <c r="O3312">
        <v>407</v>
      </c>
      <c r="P3312">
        <v>20</v>
      </c>
    </row>
    <row r="3313" spans="1:16" hidden="1" x14ac:dyDescent="0.3">
      <c r="A3313">
        <v>50095405</v>
      </c>
      <c r="B3313" s="1" t="s">
        <v>7811</v>
      </c>
      <c r="C3313" t="s">
        <v>6631</v>
      </c>
      <c r="D3313" s="2">
        <v>4009</v>
      </c>
      <c r="E3313" s="1" t="s">
        <v>7532</v>
      </c>
      <c r="F3313" s="2">
        <v>11361</v>
      </c>
      <c r="G3313" s="3">
        <v>9148811797</v>
      </c>
      <c r="H3313" s="1" t="s">
        <v>186</v>
      </c>
      <c r="I3313" t="s">
        <v>17</v>
      </c>
      <c r="J3313">
        <v>60</v>
      </c>
      <c r="K3313">
        <v>255</v>
      </c>
      <c r="L3313" s="18">
        <f>(((RestaurantData4[[#This Row],[FitScore]]/100)*RestaurantData4[[#This Row],[DailyCustAvg]])/3.5)*30</f>
        <v>1311.4285714285716</v>
      </c>
      <c r="M3313">
        <v>40.764123480306999</v>
      </c>
      <c r="N3313">
        <v>-73.771241161342004</v>
      </c>
      <c r="O3313">
        <v>411</v>
      </c>
      <c r="P3313">
        <v>19</v>
      </c>
    </row>
    <row r="3314" spans="1:16" hidden="1" x14ac:dyDescent="0.3">
      <c r="A3314">
        <v>40983954</v>
      </c>
      <c r="B3314" s="1" t="s">
        <v>7825</v>
      </c>
      <c r="C3314" t="s">
        <v>6631</v>
      </c>
      <c r="D3314" s="2">
        <v>6122</v>
      </c>
      <c r="E3314" s="1" t="s">
        <v>7826</v>
      </c>
      <c r="F3314" s="2">
        <v>11364</v>
      </c>
      <c r="G3314" s="3">
        <v>7184234413</v>
      </c>
      <c r="H3314" s="1" t="s">
        <v>73</v>
      </c>
      <c r="I3314" t="s">
        <v>17</v>
      </c>
      <c r="J3314">
        <v>61</v>
      </c>
      <c r="K3314">
        <v>255</v>
      </c>
      <c r="L3314" s="18">
        <f>(((RestaurantData4[[#This Row],[FitScore]]/100)*RestaurantData4[[#This Row],[DailyCustAvg]])/3.5)*30</f>
        <v>1333.285714285714</v>
      </c>
      <c r="M3314">
        <v>40.748791196012</v>
      </c>
      <c r="N3314">
        <v>-73.756565179548005</v>
      </c>
      <c r="O3314">
        <v>411</v>
      </c>
      <c r="P3314">
        <v>23</v>
      </c>
    </row>
    <row r="3315" spans="1:16" hidden="1" x14ac:dyDescent="0.3">
      <c r="A3315">
        <v>50055649</v>
      </c>
      <c r="B3315" s="1" t="s">
        <v>7979</v>
      </c>
      <c r="C3315" t="s">
        <v>6631</v>
      </c>
      <c r="D3315" s="2">
        <v>2136</v>
      </c>
      <c r="E3315" s="1" t="s">
        <v>7977</v>
      </c>
      <c r="F3315" s="2">
        <v>11691</v>
      </c>
      <c r="G3315" s="3">
        <v>7184716030</v>
      </c>
      <c r="H3315" s="1" t="s">
        <v>641</v>
      </c>
      <c r="I3315" t="s">
        <v>21</v>
      </c>
      <c r="J3315">
        <v>66</v>
      </c>
      <c r="K3315">
        <v>255</v>
      </c>
      <c r="L3315" s="18">
        <f>(((RestaurantData4[[#This Row],[FitScore]]/100)*RestaurantData4[[#This Row],[DailyCustAvg]])/3.5)*30</f>
        <v>1442.5714285714287</v>
      </c>
      <c r="M3315">
        <v>40.605089405290997</v>
      </c>
      <c r="N3315">
        <v>-73.754681886607997</v>
      </c>
      <c r="O3315">
        <v>414</v>
      </c>
      <c r="P3315">
        <v>31</v>
      </c>
    </row>
    <row r="3316" spans="1:16" x14ac:dyDescent="0.3">
      <c r="A3316">
        <v>50059509</v>
      </c>
      <c r="B3316" s="1" t="s">
        <v>1819</v>
      </c>
      <c r="C3316" t="s">
        <v>14</v>
      </c>
      <c r="D3316" s="2">
        <v>35</v>
      </c>
      <c r="E3316" s="1" t="s">
        <v>1820</v>
      </c>
      <c r="F3316" s="2">
        <v>10003</v>
      </c>
      <c r="G3316" s="3">
        <v>6463989663</v>
      </c>
      <c r="H3316" s="1" t="s">
        <v>193</v>
      </c>
      <c r="I3316" t="s">
        <v>21</v>
      </c>
      <c r="J3316">
        <v>86</v>
      </c>
      <c r="K3316">
        <v>223</v>
      </c>
      <c r="L3316" s="18">
        <f>(((RestaurantData4[[#This Row],[FitScore]]/100)*RestaurantData4[[#This Row],[DailyCustAvg]])/3.5)*30</f>
        <v>1643.8285714285714</v>
      </c>
      <c r="M3316">
        <v>40.736758002560997</v>
      </c>
      <c r="N3316">
        <v>-73.990599971532006</v>
      </c>
      <c r="O3316">
        <v>105</v>
      </c>
      <c r="P3316">
        <v>2</v>
      </c>
    </row>
    <row r="3317" spans="1:16" hidden="1" x14ac:dyDescent="0.3">
      <c r="A3317">
        <v>50008090</v>
      </c>
      <c r="B3317" s="1" t="s">
        <v>376</v>
      </c>
      <c r="C3317" t="s">
        <v>14</v>
      </c>
      <c r="D3317" s="2">
        <v>26</v>
      </c>
      <c r="E3317" s="1" t="s">
        <v>356</v>
      </c>
      <c r="F3317" s="2">
        <v>10011</v>
      </c>
      <c r="G3317" s="3">
        <v>6466785263</v>
      </c>
      <c r="H3317" s="1" t="s">
        <v>16</v>
      </c>
      <c r="I3317" t="s">
        <v>17</v>
      </c>
      <c r="J3317">
        <v>98</v>
      </c>
      <c r="K3317">
        <v>254</v>
      </c>
      <c r="L3317" s="18">
        <f>(((RestaurantData4[[#This Row],[FitScore]]/100)*RestaurantData4[[#This Row],[DailyCustAvg]])/3.5)*30</f>
        <v>2133.6</v>
      </c>
      <c r="M3317">
        <v>40.732685128085002</v>
      </c>
      <c r="N3317">
        <v>-73.997409287405006</v>
      </c>
      <c r="O3317">
        <v>102</v>
      </c>
      <c r="P3317">
        <v>1</v>
      </c>
    </row>
    <row r="3318" spans="1:16" x14ac:dyDescent="0.3">
      <c r="A3318">
        <v>50073898</v>
      </c>
      <c r="B3318" s="1" t="s">
        <v>1860</v>
      </c>
      <c r="C3318" t="s">
        <v>14</v>
      </c>
      <c r="D3318" s="2">
        <v>225</v>
      </c>
      <c r="E3318" s="1" t="s">
        <v>1748</v>
      </c>
      <c r="F3318" s="2">
        <v>10003</v>
      </c>
      <c r="G3318" s="3">
        <v>2123530200</v>
      </c>
      <c r="H3318" s="1" t="s">
        <v>58</v>
      </c>
      <c r="I3318" t="s">
        <v>21</v>
      </c>
      <c r="J3318">
        <v>85</v>
      </c>
      <c r="K3318">
        <v>211</v>
      </c>
      <c r="L3318" s="18">
        <f>(((RestaurantData4[[#This Row],[FitScore]]/100)*RestaurantData4[[#This Row],[DailyCustAvg]])/3.5)*30</f>
        <v>1537.2857142857142</v>
      </c>
      <c r="M3318">
        <v>40.737358906912</v>
      </c>
      <c r="N3318">
        <v>-73.988423967616001</v>
      </c>
      <c r="O3318">
        <v>105</v>
      </c>
      <c r="P3318">
        <v>2</v>
      </c>
    </row>
    <row r="3319" spans="1:16" x14ac:dyDescent="0.3">
      <c r="A3319">
        <v>50042378</v>
      </c>
      <c r="B3319" s="1" t="s">
        <v>2120</v>
      </c>
      <c r="C3319" t="s">
        <v>14</v>
      </c>
      <c r="D3319" s="2">
        <v>30</v>
      </c>
      <c r="E3319" s="1" t="s">
        <v>2056</v>
      </c>
      <c r="F3319" s="2">
        <v>10003</v>
      </c>
      <c r="G3319" s="3">
        <v>2122677426</v>
      </c>
      <c r="H3319" s="1" t="s">
        <v>58</v>
      </c>
      <c r="I3319" t="s">
        <v>21</v>
      </c>
      <c r="J3319">
        <v>85</v>
      </c>
      <c r="K3319">
        <v>204</v>
      </c>
      <c r="L3319" s="18">
        <f>(((RestaurantData4[[#This Row],[FitScore]]/100)*RestaurantData4[[#This Row],[DailyCustAvg]])/3.5)*30</f>
        <v>1486.2857142857142</v>
      </c>
      <c r="M3319">
        <v>40.738928989385997</v>
      </c>
      <c r="N3319">
        <v>-73.989221188692994</v>
      </c>
      <c r="O3319">
        <v>105</v>
      </c>
      <c r="P3319">
        <v>2</v>
      </c>
    </row>
    <row r="3320" spans="1:16" x14ac:dyDescent="0.3">
      <c r="A3320">
        <v>50017026</v>
      </c>
      <c r="B3320" s="1" t="s">
        <v>2458</v>
      </c>
      <c r="C3320" t="s">
        <v>14</v>
      </c>
      <c r="D3320" s="2">
        <v>42</v>
      </c>
      <c r="E3320" s="1" t="s">
        <v>1972</v>
      </c>
      <c r="F3320" s="2">
        <v>10003</v>
      </c>
      <c r="G3320" s="3">
        <v>6469187006</v>
      </c>
      <c r="H3320" s="1" t="s">
        <v>186</v>
      </c>
      <c r="I3320" t="s">
        <v>21</v>
      </c>
      <c r="J3320">
        <v>84</v>
      </c>
      <c r="K3320">
        <v>179</v>
      </c>
      <c r="L3320" s="18">
        <f>(((RestaurantData4[[#This Row],[FitScore]]/100)*RestaurantData4[[#This Row],[DailyCustAvg]])/3.5)*30</f>
        <v>1288.7999999999997</v>
      </c>
      <c r="M3320">
        <v>40.736247356588997</v>
      </c>
      <c r="N3320">
        <v>-73.989236057883005</v>
      </c>
      <c r="O3320">
        <v>105</v>
      </c>
      <c r="P3320">
        <v>2</v>
      </c>
    </row>
    <row r="3321" spans="1:16" hidden="1" x14ac:dyDescent="0.3">
      <c r="A3321">
        <v>50102008</v>
      </c>
      <c r="B3321" s="1" t="s">
        <v>1933</v>
      </c>
      <c r="C3321" t="s">
        <v>14</v>
      </c>
      <c r="D3321" s="2">
        <v>152</v>
      </c>
      <c r="E3321" s="1" t="s">
        <v>1446</v>
      </c>
      <c r="F3321" s="2">
        <v>10019</v>
      </c>
      <c r="G3321" s="3">
        <v>3478568356</v>
      </c>
      <c r="H3321" s="1" t="s">
        <v>16</v>
      </c>
      <c r="I3321" t="s">
        <v>17</v>
      </c>
      <c r="J3321">
        <v>83</v>
      </c>
      <c r="K3321">
        <v>254</v>
      </c>
      <c r="L3321" s="18">
        <f>(((RestaurantData4[[#This Row],[FitScore]]/100)*RestaurantData4[[#This Row],[DailyCustAvg]])/3.5)*30</f>
        <v>1807.0285714285712</v>
      </c>
      <c r="M3321">
        <v>40.761997729789002</v>
      </c>
      <c r="N3321">
        <v>-73.981568213505994</v>
      </c>
      <c r="O3321">
        <v>105</v>
      </c>
      <c r="P3321">
        <v>4</v>
      </c>
    </row>
    <row r="3322" spans="1:16" hidden="1" x14ac:dyDescent="0.3">
      <c r="A3322">
        <v>50014643</v>
      </c>
      <c r="B3322" s="1" t="s">
        <v>2023</v>
      </c>
      <c r="C3322" t="s">
        <v>14</v>
      </c>
      <c r="D3322" s="2">
        <v>1625</v>
      </c>
      <c r="E3322" s="1" t="s">
        <v>34</v>
      </c>
      <c r="F3322" s="2">
        <v>10019</v>
      </c>
      <c r="G3322" s="3">
        <v>2127670198</v>
      </c>
      <c r="H3322" s="1" t="s">
        <v>138</v>
      </c>
      <c r="I3322" t="s">
        <v>17</v>
      </c>
      <c r="J3322">
        <v>89</v>
      </c>
      <c r="K3322">
        <v>254</v>
      </c>
      <c r="L3322" s="18">
        <f>(((RestaurantData4[[#This Row],[FitScore]]/100)*RestaurantData4[[#This Row],[DailyCustAvg]])/3.5)*30</f>
        <v>1937.6571428571428</v>
      </c>
      <c r="M3322">
        <v>40.761215867213998</v>
      </c>
      <c r="N3322">
        <v>-73.984207184585003</v>
      </c>
      <c r="O3322">
        <v>105</v>
      </c>
      <c r="P3322">
        <v>3</v>
      </c>
    </row>
    <row r="3323" spans="1:16" hidden="1" x14ac:dyDescent="0.3">
      <c r="A3323">
        <v>50017444</v>
      </c>
      <c r="B3323" s="1" t="s">
        <v>2620</v>
      </c>
      <c r="C3323" t="s">
        <v>14</v>
      </c>
      <c r="D3323" s="2">
        <v>800</v>
      </c>
      <c r="E3323" s="1" t="s">
        <v>841</v>
      </c>
      <c r="F3323" s="2">
        <v>10017</v>
      </c>
      <c r="G3323" s="3">
        <v>2129861515</v>
      </c>
      <c r="H3323" s="1" t="s">
        <v>183</v>
      </c>
      <c r="I3323" t="s">
        <v>17</v>
      </c>
      <c r="J3323">
        <v>82</v>
      </c>
      <c r="K3323">
        <v>254</v>
      </c>
      <c r="L3323" s="18">
        <f>(((RestaurantData4[[#This Row],[FitScore]]/100)*RestaurantData4[[#This Row],[DailyCustAvg]])/3.5)*30</f>
        <v>1785.2571428571428</v>
      </c>
      <c r="M3323">
        <v>40.750278379374002</v>
      </c>
      <c r="N3323">
        <v>-73.971851915754996</v>
      </c>
      <c r="O3323">
        <v>106</v>
      </c>
      <c r="P3323">
        <v>4</v>
      </c>
    </row>
    <row r="3324" spans="1:16" hidden="1" x14ac:dyDescent="0.3">
      <c r="A3324">
        <v>50073481</v>
      </c>
      <c r="B3324" s="1" t="s">
        <v>2661</v>
      </c>
      <c r="C3324" t="s">
        <v>14</v>
      </c>
      <c r="D3324" s="2">
        <v>1053</v>
      </c>
      <c r="E3324" s="1" t="s">
        <v>852</v>
      </c>
      <c r="F3324" s="2">
        <v>10022</v>
      </c>
      <c r="G3324" s="3">
        <v>2122472229</v>
      </c>
      <c r="H3324" s="1" t="s">
        <v>56</v>
      </c>
      <c r="I3324" t="s">
        <v>17</v>
      </c>
      <c r="J3324">
        <v>77</v>
      </c>
      <c r="K3324">
        <v>254</v>
      </c>
      <c r="L3324" s="18">
        <f>(((RestaurantData4[[#This Row],[FitScore]]/100)*RestaurantData4[[#This Row],[DailyCustAvg]])/3.5)*30</f>
        <v>1676.4</v>
      </c>
      <c r="M3324">
        <v>40.758641794985998</v>
      </c>
      <c r="N3324">
        <v>-73.962690694463006</v>
      </c>
      <c r="O3324">
        <v>106</v>
      </c>
      <c r="P3324">
        <v>5</v>
      </c>
    </row>
    <row r="3325" spans="1:16" x14ac:dyDescent="0.3">
      <c r="A3325">
        <v>41573408</v>
      </c>
      <c r="B3325" s="1" t="s">
        <v>2115</v>
      </c>
      <c r="C3325" t="s">
        <v>14</v>
      </c>
      <c r="D3325" s="2">
        <v>15</v>
      </c>
      <c r="E3325" s="1" t="s">
        <v>1920</v>
      </c>
      <c r="F3325" s="2">
        <v>10003</v>
      </c>
      <c r="G3325" s="3">
        <v>2122068989</v>
      </c>
      <c r="H3325" s="1" t="s">
        <v>20</v>
      </c>
      <c r="I3325" t="s">
        <v>21</v>
      </c>
      <c r="J3325">
        <v>87</v>
      </c>
      <c r="K3325">
        <v>172</v>
      </c>
      <c r="L3325" s="18">
        <f>(((RestaurantData4[[#This Row],[FitScore]]/100)*RestaurantData4[[#This Row],[DailyCustAvg]])/3.5)*30</f>
        <v>1282.6285714285711</v>
      </c>
      <c r="M3325">
        <v>40.737479919914001</v>
      </c>
      <c r="N3325">
        <v>-73.991159186093</v>
      </c>
      <c r="O3325">
        <v>105</v>
      </c>
      <c r="P3325">
        <v>2</v>
      </c>
    </row>
    <row r="3326" spans="1:16" x14ac:dyDescent="0.3">
      <c r="A3326">
        <v>50078360</v>
      </c>
      <c r="B3326" s="1" t="s">
        <v>296</v>
      </c>
      <c r="C3326" t="s">
        <v>14</v>
      </c>
      <c r="D3326" s="2">
        <v>113</v>
      </c>
      <c r="E3326" s="1" t="s">
        <v>879</v>
      </c>
      <c r="F3326" s="2">
        <v>10003</v>
      </c>
      <c r="G3326" s="3">
        <v>2127777088</v>
      </c>
      <c r="H3326" s="1" t="s">
        <v>168</v>
      </c>
      <c r="I3326" t="s">
        <v>21</v>
      </c>
      <c r="J3326">
        <v>85</v>
      </c>
      <c r="K3326">
        <v>171</v>
      </c>
      <c r="L3326" s="18">
        <f>(((RestaurantData4[[#This Row],[FitScore]]/100)*RestaurantData4[[#This Row],[DailyCustAvg]])/3.5)*30</f>
        <v>1245.8571428571427</v>
      </c>
      <c r="M3326">
        <v>40.734144864459999</v>
      </c>
      <c r="N3326">
        <v>-73.989207532316001</v>
      </c>
      <c r="O3326">
        <v>105</v>
      </c>
      <c r="P3326">
        <v>2</v>
      </c>
    </row>
    <row r="3327" spans="1:16" x14ac:dyDescent="0.3">
      <c r="A3327">
        <v>50055243</v>
      </c>
      <c r="B3327" s="1" t="s">
        <v>2371</v>
      </c>
      <c r="C3327" t="s">
        <v>14</v>
      </c>
      <c r="D3327" s="2">
        <v>5</v>
      </c>
      <c r="E3327" s="1" t="s">
        <v>2372</v>
      </c>
      <c r="F3327" s="2">
        <v>10003</v>
      </c>
      <c r="G3327" s="3">
        <v>2128029999</v>
      </c>
      <c r="H3327" s="1" t="s">
        <v>20</v>
      </c>
      <c r="I3327" t="s">
        <v>21</v>
      </c>
      <c r="J3327">
        <v>85</v>
      </c>
      <c r="K3327">
        <v>166</v>
      </c>
      <c r="L3327" s="18">
        <f>(((RestaurantData4[[#This Row],[FitScore]]/100)*RestaurantData4[[#This Row],[DailyCustAvg]])/3.5)*30</f>
        <v>1209.4285714285713</v>
      </c>
      <c r="M3327">
        <v>40.738887964177998</v>
      </c>
      <c r="N3327">
        <v>-73.990910007070994</v>
      </c>
      <c r="O3327">
        <v>105</v>
      </c>
      <c r="P3327">
        <v>2</v>
      </c>
    </row>
    <row r="3328" spans="1:16" hidden="1" x14ac:dyDescent="0.3">
      <c r="A3328">
        <v>50096222</v>
      </c>
      <c r="B3328" s="1" t="s">
        <v>4717</v>
      </c>
      <c r="C3328" t="s">
        <v>4408</v>
      </c>
      <c r="D3328" s="2">
        <v>1045</v>
      </c>
      <c r="E3328" s="1" t="s">
        <v>4447</v>
      </c>
      <c r="F3328" s="2">
        <v>11237</v>
      </c>
      <c r="G3328" s="3">
        <v>3476697385</v>
      </c>
      <c r="H3328" s="1" t="s">
        <v>186</v>
      </c>
      <c r="I3328" t="s">
        <v>17</v>
      </c>
      <c r="J3328">
        <v>78</v>
      </c>
      <c r="K3328">
        <v>254</v>
      </c>
      <c r="L3328" s="18">
        <f>(((RestaurantData4[[#This Row],[FitScore]]/100)*RestaurantData4[[#This Row],[DailyCustAvg]])/3.5)*30</f>
        <v>1698.1714285714286</v>
      </c>
      <c r="M3328">
        <v>40.704000528912999</v>
      </c>
      <c r="N3328">
        <v>-73.930575081708994</v>
      </c>
      <c r="O3328">
        <v>301</v>
      </c>
      <c r="P3328">
        <v>34</v>
      </c>
    </row>
    <row r="3329" spans="1:16" hidden="1" x14ac:dyDescent="0.3">
      <c r="A3329">
        <v>41310149</v>
      </c>
      <c r="B3329" s="1" t="s">
        <v>4750</v>
      </c>
      <c r="C3329" t="s">
        <v>4408</v>
      </c>
      <c r="D3329" s="2">
        <v>659</v>
      </c>
      <c r="E3329" s="1" t="s">
        <v>532</v>
      </c>
      <c r="F3329" s="2">
        <v>11211</v>
      </c>
      <c r="G3329" s="3">
        <v>7183874411</v>
      </c>
      <c r="H3329" s="1" t="s">
        <v>16</v>
      </c>
      <c r="I3329" t="s">
        <v>21</v>
      </c>
      <c r="J3329">
        <v>76</v>
      </c>
      <c r="K3329">
        <v>254</v>
      </c>
      <c r="L3329" s="18">
        <f>(((RestaurantData4[[#This Row],[FitScore]]/100)*RestaurantData4[[#This Row],[DailyCustAvg]])/3.5)*30</f>
        <v>1654.6285714285714</v>
      </c>
      <c r="M3329">
        <v>40.711436223397001</v>
      </c>
      <c r="N3329">
        <v>-73.946092184058998</v>
      </c>
      <c r="O3329">
        <v>301</v>
      </c>
      <c r="P3329">
        <v>34</v>
      </c>
    </row>
    <row r="3330" spans="1:16" hidden="1" x14ac:dyDescent="0.3">
      <c r="A3330">
        <v>40605862</v>
      </c>
      <c r="B3330" s="1" t="s">
        <v>4895</v>
      </c>
      <c r="C3330" t="s">
        <v>4408</v>
      </c>
      <c r="D3330" s="2">
        <v>162</v>
      </c>
      <c r="E3330" s="1" t="s">
        <v>4799</v>
      </c>
      <c r="F3330" s="2">
        <v>11201</v>
      </c>
      <c r="G3330" s="3">
        <v>7185225565</v>
      </c>
      <c r="H3330" s="1" t="s">
        <v>242</v>
      </c>
      <c r="I3330" t="s">
        <v>21</v>
      </c>
      <c r="J3330">
        <v>85</v>
      </c>
      <c r="K3330">
        <v>254</v>
      </c>
      <c r="L3330" s="18">
        <f>(((RestaurantData4[[#This Row],[FitScore]]/100)*RestaurantData4[[#This Row],[DailyCustAvg]])/3.5)*30</f>
        <v>1850.5714285714287</v>
      </c>
      <c r="M3330">
        <v>40.694376195236998</v>
      </c>
      <c r="N3330">
        <v>-73.992845391233999</v>
      </c>
      <c r="O3330">
        <v>302</v>
      </c>
      <c r="P3330">
        <v>33</v>
      </c>
    </row>
    <row r="3331" spans="1:16" hidden="1" x14ac:dyDescent="0.3">
      <c r="A3331">
        <v>41614152</v>
      </c>
      <c r="B3331" s="1" t="s">
        <v>4946</v>
      </c>
      <c r="C3331" t="s">
        <v>4408</v>
      </c>
      <c r="D3331" s="2">
        <v>298</v>
      </c>
      <c r="E3331" s="1" t="s">
        <v>4796</v>
      </c>
      <c r="F3331" s="2">
        <v>11201</v>
      </c>
      <c r="G3331" s="3">
        <v>7188528758</v>
      </c>
      <c r="H3331" s="1" t="s">
        <v>202</v>
      </c>
      <c r="I3331" t="s">
        <v>21</v>
      </c>
      <c r="J3331">
        <v>87</v>
      </c>
      <c r="K3331">
        <v>254</v>
      </c>
      <c r="L3331" s="18">
        <f>(((RestaurantData4[[#This Row],[FitScore]]/100)*RestaurantData4[[#This Row],[DailyCustAvg]])/3.5)*30</f>
        <v>1894.1142857142856</v>
      </c>
      <c r="M3331">
        <v>40.688408722346999</v>
      </c>
      <c r="N3331">
        <v>-73.988677694927006</v>
      </c>
      <c r="O3331">
        <v>302</v>
      </c>
      <c r="P3331">
        <v>33</v>
      </c>
    </row>
    <row r="3332" spans="1:16" hidden="1" x14ac:dyDescent="0.3">
      <c r="A3332">
        <v>50047636</v>
      </c>
      <c r="B3332" s="1" t="s">
        <v>5186</v>
      </c>
      <c r="C3332" t="s">
        <v>4408</v>
      </c>
      <c r="D3332" s="2">
        <v>214</v>
      </c>
      <c r="E3332" s="1" t="s">
        <v>5111</v>
      </c>
      <c r="F3332" s="2">
        <v>11237</v>
      </c>
      <c r="G3332" s="3">
        <v>7184555012</v>
      </c>
      <c r="H3332" s="1" t="s">
        <v>29</v>
      </c>
      <c r="I3332" t="s">
        <v>17</v>
      </c>
      <c r="J3332">
        <v>73</v>
      </c>
      <c r="K3332">
        <v>254</v>
      </c>
      <c r="L3332" s="18">
        <f>(((RestaurantData4[[#This Row],[FitScore]]/100)*RestaurantData4[[#This Row],[DailyCustAvg]])/3.5)*30</f>
        <v>1589.3142857142855</v>
      </c>
      <c r="M3332">
        <v>40.700541111523997</v>
      </c>
      <c r="N3332">
        <v>-73.920570689260003</v>
      </c>
      <c r="O3332">
        <v>304</v>
      </c>
      <c r="P3332">
        <v>37</v>
      </c>
    </row>
    <row r="3333" spans="1:16" hidden="1" x14ac:dyDescent="0.3">
      <c r="A3333">
        <v>50085130</v>
      </c>
      <c r="B3333" s="1" t="s">
        <v>5403</v>
      </c>
      <c r="C3333" t="s">
        <v>4408</v>
      </c>
      <c r="D3333" s="2">
        <v>52</v>
      </c>
      <c r="E3333" s="1" t="s">
        <v>1353</v>
      </c>
      <c r="F3333" s="2">
        <v>11217</v>
      </c>
      <c r="G3333" s="3">
        <v>7187830150</v>
      </c>
      <c r="H3333" s="1" t="s">
        <v>68</v>
      </c>
      <c r="I3333" t="s">
        <v>17</v>
      </c>
      <c r="J3333">
        <v>81</v>
      </c>
      <c r="K3333">
        <v>254</v>
      </c>
      <c r="L3333" s="18">
        <f>(((RestaurantData4[[#This Row],[FitScore]]/100)*RestaurantData4[[#This Row],[DailyCustAvg]])/3.5)*30</f>
        <v>1763.4857142857145</v>
      </c>
      <c r="M3333">
        <v>40.676087863865</v>
      </c>
      <c r="N3333">
        <v>-73.974360095243</v>
      </c>
      <c r="O3333">
        <v>306</v>
      </c>
      <c r="P3333">
        <v>39</v>
      </c>
    </row>
    <row r="3334" spans="1:16" hidden="1" x14ac:dyDescent="0.3">
      <c r="A3334">
        <v>50001004</v>
      </c>
      <c r="B3334" s="1" t="s">
        <v>5871</v>
      </c>
      <c r="C3334" t="s">
        <v>4408</v>
      </c>
      <c r="D3334" s="2">
        <v>7922</v>
      </c>
      <c r="E3334" s="1" t="s">
        <v>555</v>
      </c>
      <c r="F3334" s="2">
        <v>11209</v>
      </c>
      <c r="G3334" s="3">
        <v>7187486688</v>
      </c>
      <c r="H3334" s="1" t="s">
        <v>242</v>
      </c>
      <c r="I3334" t="s">
        <v>17</v>
      </c>
      <c r="J3334">
        <v>80</v>
      </c>
      <c r="K3334">
        <v>254</v>
      </c>
      <c r="L3334" s="18">
        <f>(((RestaurantData4[[#This Row],[FitScore]]/100)*RestaurantData4[[#This Row],[DailyCustAvg]])/3.5)*30</f>
        <v>1741.714285714286</v>
      </c>
      <c r="M3334">
        <v>40.626284193910003</v>
      </c>
      <c r="N3334">
        <v>-74.023956361421</v>
      </c>
      <c r="O3334">
        <v>310</v>
      </c>
      <c r="P3334">
        <v>43</v>
      </c>
    </row>
    <row r="3335" spans="1:16" hidden="1" x14ac:dyDescent="0.3">
      <c r="A3335">
        <v>50093640</v>
      </c>
      <c r="B3335" s="1" t="s">
        <v>5491</v>
      </c>
      <c r="C3335" t="s">
        <v>6631</v>
      </c>
      <c r="D3335" s="2">
        <v>6314</v>
      </c>
      <c r="E3335" s="1" t="s">
        <v>6832</v>
      </c>
      <c r="F3335" s="2">
        <v>11377</v>
      </c>
      <c r="G3335" s="3">
        <v>7188983890</v>
      </c>
      <c r="H3335" s="1" t="s">
        <v>202</v>
      </c>
      <c r="I3335" t="s">
        <v>17</v>
      </c>
      <c r="J3335">
        <v>59</v>
      </c>
      <c r="K3335">
        <v>254</v>
      </c>
      <c r="L3335" s="18">
        <f>(((RestaurantData4[[#This Row],[FitScore]]/100)*RestaurantData4[[#This Row],[DailyCustAvg]])/3.5)*30</f>
        <v>1284.5142857142857</v>
      </c>
      <c r="M3335">
        <v>40.741220918110002</v>
      </c>
      <c r="N3335">
        <v>-73.902269197004998</v>
      </c>
      <c r="O3335">
        <v>402</v>
      </c>
      <c r="P3335">
        <v>26</v>
      </c>
    </row>
    <row r="3336" spans="1:16" hidden="1" x14ac:dyDescent="0.3">
      <c r="A3336">
        <v>50098817</v>
      </c>
      <c r="B3336" s="1" t="s">
        <v>6978</v>
      </c>
      <c r="C3336" t="s">
        <v>6631</v>
      </c>
      <c r="D3336" s="2">
        <v>7414</v>
      </c>
      <c r="E3336" s="1" t="s">
        <v>6979</v>
      </c>
      <c r="F3336" s="2">
        <v>11372</v>
      </c>
      <c r="G3336" s="3">
        <v>3476327555</v>
      </c>
      <c r="H3336" s="1" t="s">
        <v>66</v>
      </c>
      <c r="I3336" t="s">
        <v>21</v>
      </c>
      <c r="J3336">
        <v>84</v>
      </c>
      <c r="K3336">
        <v>254</v>
      </c>
      <c r="L3336" s="18">
        <f>(((RestaurantData4[[#This Row],[FitScore]]/100)*RestaurantData4[[#This Row],[DailyCustAvg]])/3.5)*30</f>
        <v>1828.7999999999997</v>
      </c>
      <c r="M3336">
        <v>40.747249503467003</v>
      </c>
      <c r="N3336">
        <v>-73.891270825101998</v>
      </c>
      <c r="O3336">
        <v>403</v>
      </c>
      <c r="P3336">
        <v>25</v>
      </c>
    </row>
    <row r="3337" spans="1:16" hidden="1" x14ac:dyDescent="0.3">
      <c r="A3337">
        <v>50100235</v>
      </c>
      <c r="B3337" s="1" t="s">
        <v>7438</v>
      </c>
      <c r="C3337" t="s">
        <v>6631</v>
      </c>
      <c r="D3337" s="2">
        <v>14228</v>
      </c>
      <c r="E3337" s="1" t="s">
        <v>7357</v>
      </c>
      <c r="F3337" s="2">
        <v>11354</v>
      </c>
      <c r="G3337" s="3">
        <v>3478400866</v>
      </c>
      <c r="H3337" s="1" t="s">
        <v>242</v>
      </c>
      <c r="I3337" t="s">
        <v>21</v>
      </c>
      <c r="J3337">
        <v>56</v>
      </c>
      <c r="K3337">
        <v>254</v>
      </c>
      <c r="L3337" s="18">
        <f>(((RestaurantData4[[#This Row],[FitScore]]/100)*RestaurantData4[[#This Row],[DailyCustAvg]])/3.5)*30</f>
        <v>1219.2</v>
      </c>
      <c r="M3337">
        <v>40.761804724724001</v>
      </c>
      <c r="N3337">
        <v>-73.826364010649002</v>
      </c>
      <c r="O3337">
        <v>407</v>
      </c>
      <c r="P3337">
        <v>20</v>
      </c>
    </row>
    <row r="3338" spans="1:16" hidden="1" x14ac:dyDescent="0.3">
      <c r="A3338">
        <v>50068646</v>
      </c>
      <c r="B3338" s="1" t="s">
        <v>7615</v>
      </c>
      <c r="C3338" t="s">
        <v>6631</v>
      </c>
      <c r="D3338" s="2">
        <v>18402</v>
      </c>
      <c r="E3338" s="1" t="s">
        <v>7135</v>
      </c>
      <c r="F3338" s="2">
        <v>11365</v>
      </c>
      <c r="G3338" s="3">
        <v>7188862940</v>
      </c>
      <c r="H3338" s="1" t="s">
        <v>39</v>
      </c>
      <c r="I3338" t="s">
        <v>17</v>
      </c>
      <c r="J3338">
        <v>66</v>
      </c>
      <c r="K3338">
        <v>254</v>
      </c>
      <c r="L3338" s="18">
        <f>(((RestaurantData4[[#This Row],[FitScore]]/100)*RestaurantData4[[#This Row],[DailyCustAvg]])/3.5)*30</f>
        <v>1436.9142857142858</v>
      </c>
      <c r="M3338">
        <v>40.739656758407001</v>
      </c>
      <c r="N3338">
        <v>-73.789982081736994</v>
      </c>
      <c r="O3338">
        <v>408</v>
      </c>
      <c r="P3338">
        <v>24</v>
      </c>
    </row>
    <row r="3339" spans="1:16" hidden="1" x14ac:dyDescent="0.3">
      <c r="A3339">
        <v>40534973</v>
      </c>
      <c r="B3339" s="1" t="s">
        <v>7737</v>
      </c>
      <c r="C3339" t="s">
        <v>6631</v>
      </c>
      <c r="D3339" s="2">
        <v>15705</v>
      </c>
      <c r="E3339" s="1" t="s">
        <v>7738</v>
      </c>
      <c r="F3339" s="2">
        <v>11414</v>
      </c>
      <c r="G3339" s="3">
        <v>7188454653</v>
      </c>
      <c r="H3339" s="1" t="s">
        <v>188</v>
      </c>
      <c r="I3339" t="s">
        <v>17</v>
      </c>
      <c r="J3339">
        <v>68</v>
      </c>
      <c r="K3339">
        <v>254</v>
      </c>
      <c r="L3339" s="18">
        <f>(((RestaurantData4[[#This Row],[FitScore]]/100)*RestaurantData4[[#This Row],[DailyCustAvg]])/3.5)*30</f>
        <v>1480.4571428571428</v>
      </c>
      <c r="M3339">
        <v>40.662220325360998</v>
      </c>
      <c r="N3339">
        <v>-73.840620174630004</v>
      </c>
      <c r="O3339">
        <v>410</v>
      </c>
      <c r="P3339">
        <v>32</v>
      </c>
    </row>
    <row r="3340" spans="1:16" hidden="1" x14ac:dyDescent="0.3">
      <c r="A3340">
        <v>50052874</v>
      </c>
      <c r="B3340" s="1" t="s">
        <v>7880</v>
      </c>
      <c r="C3340" t="s">
        <v>6631</v>
      </c>
      <c r="D3340" s="2">
        <v>17116</v>
      </c>
      <c r="E3340" s="1" t="s">
        <v>7575</v>
      </c>
      <c r="F3340" s="2">
        <v>11432</v>
      </c>
      <c r="G3340" s="3">
        <v>7182986500</v>
      </c>
      <c r="H3340" s="1" t="s">
        <v>641</v>
      </c>
      <c r="I3340" t="s">
        <v>17</v>
      </c>
      <c r="J3340">
        <v>80</v>
      </c>
      <c r="K3340">
        <v>254</v>
      </c>
      <c r="L3340" s="18">
        <f>(((RestaurantData4[[#This Row],[FitScore]]/100)*RestaurantData4[[#This Row],[DailyCustAvg]])/3.5)*30</f>
        <v>1741.714285714286</v>
      </c>
      <c r="M3340">
        <v>40.711494117392</v>
      </c>
      <c r="N3340">
        <v>-73.790796183924996</v>
      </c>
      <c r="O3340">
        <v>412</v>
      </c>
      <c r="P3340">
        <v>27</v>
      </c>
    </row>
    <row r="3341" spans="1:16" hidden="1" x14ac:dyDescent="0.3">
      <c r="A3341">
        <v>50100704</v>
      </c>
      <c r="B3341" s="1" t="s">
        <v>259</v>
      </c>
      <c r="C3341" t="s">
        <v>14</v>
      </c>
      <c r="D3341" s="2">
        <v>104</v>
      </c>
      <c r="E3341" s="1" t="s">
        <v>160</v>
      </c>
      <c r="F3341" s="2">
        <v>10038</v>
      </c>
      <c r="G3341" s="3">
        <v>2127758540</v>
      </c>
      <c r="H3341" s="1" t="s">
        <v>260</v>
      </c>
      <c r="I3341" t="s">
        <v>17</v>
      </c>
      <c r="J3341">
        <v>98</v>
      </c>
      <c r="K3341">
        <v>253</v>
      </c>
      <c r="L3341" s="18">
        <f>(((RestaurantData4[[#This Row],[FitScore]]/100)*RestaurantData4[[#This Row],[DailyCustAvg]])/3.5)*30</f>
        <v>2125.2000000000003</v>
      </c>
      <c r="M3341">
        <v>40.709678321836002</v>
      </c>
      <c r="N3341">
        <v>-74.006705384444004</v>
      </c>
      <c r="O3341">
        <v>101</v>
      </c>
      <c r="P3341">
        <v>1</v>
      </c>
    </row>
    <row r="3342" spans="1:16" x14ac:dyDescent="0.3">
      <c r="A3342">
        <v>50079907</v>
      </c>
      <c r="B3342" s="1" t="s">
        <v>2344</v>
      </c>
      <c r="C3342" t="s">
        <v>14</v>
      </c>
      <c r="D3342" s="2">
        <v>107</v>
      </c>
      <c r="E3342" s="1" t="s">
        <v>879</v>
      </c>
      <c r="F3342" s="2">
        <v>10003</v>
      </c>
      <c r="G3342" s="3">
        <v>9177551770</v>
      </c>
      <c r="H3342" s="1" t="s">
        <v>45</v>
      </c>
      <c r="I3342" t="s">
        <v>21</v>
      </c>
      <c r="J3342">
        <v>86</v>
      </c>
      <c r="K3342">
        <v>165</v>
      </c>
      <c r="L3342" s="18">
        <f>(((RestaurantData4[[#This Row],[FitScore]]/100)*RestaurantData4[[#This Row],[DailyCustAvg]])/3.5)*30</f>
        <v>1216.2857142857142</v>
      </c>
      <c r="M3342">
        <v>40.734254679187003</v>
      </c>
      <c r="N3342">
        <v>-73.989467313511994</v>
      </c>
      <c r="O3342">
        <v>105</v>
      </c>
      <c r="P3342">
        <v>2</v>
      </c>
    </row>
    <row r="3343" spans="1:16" x14ac:dyDescent="0.3">
      <c r="A3343">
        <v>41226387</v>
      </c>
      <c r="B3343" s="1" t="s">
        <v>1893</v>
      </c>
      <c r="C3343" t="s">
        <v>14</v>
      </c>
      <c r="D3343" s="2">
        <v>20</v>
      </c>
      <c r="E3343" s="1" t="s">
        <v>1883</v>
      </c>
      <c r="F3343" s="2">
        <v>10003</v>
      </c>
      <c r="G3343" s="3">
        <v>2129292281</v>
      </c>
      <c r="H3343" s="1" t="s">
        <v>16</v>
      </c>
      <c r="I3343" t="s">
        <v>21</v>
      </c>
      <c r="J3343">
        <v>89</v>
      </c>
      <c r="K3343">
        <v>156</v>
      </c>
      <c r="L3343" s="18">
        <f>(((RestaurantData4[[#This Row],[FitScore]]/100)*RestaurantData4[[#This Row],[DailyCustAvg]])/3.5)*30</f>
        <v>1190.0571428571429</v>
      </c>
      <c r="M3343">
        <v>40.737092978421998</v>
      </c>
      <c r="N3343">
        <v>-73.992122700308997</v>
      </c>
      <c r="O3343">
        <v>105</v>
      </c>
      <c r="P3343">
        <v>2</v>
      </c>
    </row>
    <row r="3344" spans="1:16" hidden="1" x14ac:dyDescent="0.3">
      <c r="A3344">
        <v>50033339</v>
      </c>
      <c r="B3344" s="1" t="s">
        <v>893</v>
      </c>
      <c r="C3344" t="s">
        <v>14</v>
      </c>
      <c r="D3344" s="2">
        <v>81</v>
      </c>
      <c r="E3344" s="1" t="s">
        <v>894</v>
      </c>
      <c r="F3344" s="2">
        <v>10002</v>
      </c>
      <c r="G3344" s="3">
        <v>9176601103</v>
      </c>
      <c r="H3344" s="1" t="s">
        <v>242</v>
      </c>
      <c r="I3344" t="s">
        <v>17</v>
      </c>
      <c r="J3344">
        <v>100</v>
      </c>
      <c r="K3344">
        <v>253</v>
      </c>
      <c r="L3344" s="18">
        <f>(((RestaurantData4[[#This Row],[FitScore]]/100)*RestaurantData4[[#This Row],[DailyCustAvg]])/3.5)*30</f>
        <v>2168.5714285714289</v>
      </c>
      <c r="M3344">
        <v>40.717360981162003</v>
      </c>
      <c r="N3344">
        <v>-73.994235371583997</v>
      </c>
      <c r="O3344">
        <v>103</v>
      </c>
      <c r="P3344">
        <v>1</v>
      </c>
    </row>
    <row r="3345" spans="1:16" x14ac:dyDescent="0.3">
      <c r="A3345">
        <v>50095965</v>
      </c>
      <c r="B3345" s="1" t="s">
        <v>2403</v>
      </c>
      <c r="C3345" t="s">
        <v>14</v>
      </c>
      <c r="D3345" s="2">
        <v>116</v>
      </c>
      <c r="E3345" s="1" t="s">
        <v>1883</v>
      </c>
      <c r="F3345" s="2">
        <v>10003</v>
      </c>
      <c r="G3345" s="3">
        <v>2126772600</v>
      </c>
      <c r="H3345" s="1" t="s">
        <v>16</v>
      </c>
      <c r="I3345" t="s">
        <v>21</v>
      </c>
      <c r="J3345">
        <v>87</v>
      </c>
      <c r="K3345">
        <v>150</v>
      </c>
      <c r="L3345" s="18">
        <f>(((RestaurantData4[[#This Row],[FitScore]]/100)*RestaurantData4[[#This Row],[DailyCustAvg]])/3.5)*30</f>
        <v>1118.5714285714284</v>
      </c>
      <c r="M3345">
        <v>40.735473239405003</v>
      </c>
      <c r="N3345">
        <v>-73.988279961022002</v>
      </c>
      <c r="O3345">
        <v>105</v>
      </c>
      <c r="P3345">
        <v>2</v>
      </c>
    </row>
    <row r="3346" spans="1:16" x14ac:dyDescent="0.3">
      <c r="A3346">
        <v>41568107</v>
      </c>
      <c r="B3346" s="1" t="s">
        <v>2368</v>
      </c>
      <c r="C3346" t="s">
        <v>14</v>
      </c>
      <c r="D3346" s="2">
        <v>49</v>
      </c>
      <c r="E3346" s="1" t="s">
        <v>1396</v>
      </c>
      <c r="F3346" s="2">
        <v>10010</v>
      </c>
      <c r="G3346" s="3">
        <v>2128076888</v>
      </c>
      <c r="H3346" s="1" t="s">
        <v>143</v>
      </c>
      <c r="I3346" t="s">
        <v>21</v>
      </c>
      <c r="J3346">
        <v>84</v>
      </c>
      <c r="K3346">
        <v>333</v>
      </c>
      <c r="L3346" s="18">
        <f>(((RestaurantData4[[#This Row],[FitScore]]/100)*RestaurantData4[[#This Row],[DailyCustAvg]])/3.5)*30</f>
        <v>2397.5999999999995</v>
      </c>
      <c r="M3346">
        <v>40.742939228293999</v>
      </c>
      <c r="N3346">
        <v>-73.990833667561006</v>
      </c>
      <c r="O3346">
        <v>105</v>
      </c>
      <c r="P3346">
        <v>3</v>
      </c>
    </row>
    <row r="3347" spans="1:16" x14ac:dyDescent="0.3">
      <c r="A3347">
        <v>41714279</v>
      </c>
      <c r="B3347" s="1" t="s">
        <v>2216</v>
      </c>
      <c r="C3347" t="s">
        <v>14</v>
      </c>
      <c r="D3347" s="2">
        <v>1129</v>
      </c>
      <c r="E3347" s="1" t="s">
        <v>34</v>
      </c>
      <c r="F3347" s="2">
        <v>10010</v>
      </c>
      <c r="G3347" s="3">
        <v>2126478889</v>
      </c>
      <c r="H3347" s="1" t="s">
        <v>168</v>
      </c>
      <c r="I3347" t="s">
        <v>21</v>
      </c>
      <c r="J3347">
        <v>84</v>
      </c>
      <c r="K3347">
        <v>326</v>
      </c>
      <c r="L3347" s="18">
        <f>(((RestaurantData4[[#This Row],[FitScore]]/100)*RestaurantData4[[#This Row],[DailyCustAvg]])/3.5)*30</f>
        <v>2347.1999999999998</v>
      </c>
      <c r="M3347">
        <v>40.743408430514997</v>
      </c>
      <c r="N3347">
        <v>-73.989094152563993</v>
      </c>
      <c r="O3347">
        <v>105</v>
      </c>
      <c r="P3347">
        <v>3</v>
      </c>
    </row>
    <row r="3348" spans="1:16" hidden="1" x14ac:dyDescent="0.3">
      <c r="A3348">
        <v>50002639</v>
      </c>
      <c r="B3348" s="1" t="s">
        <v>291</v>
      </c>
      <c r="C3348" t="s">
        <v>14</v>
      </c>
      <c r="D3348" s="2">
        <v>515</v>
      </c>
      <c r="E3348" s="1" t="s">
        <v>1763</v>
      </c>
      <c r="F3348" s="2">
        <v>10022</v>
      </c>
      <c r="G3348" s="3">
        <v>2126159700</v>
      </c>
      <c r="H3348" s="1" t="s">
        <v>56</v>
      </c>
      <c r="I3348" t="s">
        <v>17</v>
      </c>
      <c r="J3348">
        <v>85</v>
      </c>
      <c r="K3348">
        <v>253</v>
      </c>
      <c r="L3348" s="18">
        <f>(((RestaurantData4[[#This Row],[FitScore]]/100)*RestaurantData4[[#This Row],[DailyCustAvg]])/3.5)*30</f>
        <v>1843.285714285714</v>
      </c>
      <c r="M3348">
        <v>40.759657681128999</v>
      </c>
      <c r="N3348">
        <v>-73.973782736960999</v>
      </c>
      <c r="O3348">
        <v>105</v>
      </c>
      <c r="P3348">
        <v>4</v>
      </c>
    </row>
    <row r="3349" spans="1:16" x14ac:dyDescent="0.3">
      <c r="A3349">
        <v>50061322</v>
      </c>
      <c r="B3349" s="1" t="s">
        <v>2328</v>
      </c>
      <c r="C3349" t="s">
        <v>14</v>
      </c>
      <c r="D3349" s="2">
        <v>119</v>
      </c>
      <c r="E3349" s="1" t="s">
        <v>1800</v>
      </c>
      <c r="F3349" s="2">
        <v>10010</v>
      </c>
      <c r="G3349" s="3">
        <v>6468959232</v>
      </c>
      <c r="H3349" s="1" t="s">
        <v>678</v>
      </c>
      <c r="I3349" t="s">
        <v>21</v>
      </c>
      <c r="J3349">
        <v>84</v>
      </c>
      <c r="K3349">
        <v>309</v>
      </c>
      <c r="L3349" s="18">
        <f>(((RestaurantData4[[#This Row],[FitScore]]/100)*RestaurantData4[[#This Row],[DailyCustAvg]])/3.5)*30</f>
        <v>2224.7999999999997</v>
      </c>
      <c r="M3349">
        <v>40.739806896906998</v>
      </c>
      <c r="N3349">
        <v>-73.985446427488995</v>
      </c>
      <c r="O3349">
        <v>105</v>
      </c>
      <c r="P3349">
        <v>2</v>
      </c>
    </row>
    <row r="3350" spans="1:16" hidden="1" x14ac:dyDescent="0.3">
      <c r="A3350">
        <v>40369017</v>
      </c>
      <c r="B3350" s="1" t="s">
        <v>2645</v>
      </c>
      <c r="C3350" t="s">
        <v>14</v>
      </c>
      <c r="D3350" s="2">
        <v>840</v>
      </c>
      <c r="E3350" s="1" t="s">
        <v>841</v>
      </c>
      <c r="F3350" s="2">
        <v>10017</v>
      </c>
      <c r="G3350" s="3">
        <v>2126975198</v>
      </c>
      <c r="H3350" s="1" t="s">
        <v>16</v>
      </c>
      <c r="I3350" t="s">
        <v>17</v>
      </c>
      <c r="J3350">
        <v>86</v>
      </c>
      <c r="K3350">
        <v>253</v>
      </c>
      <c r="L3350" s="18">
        <f>(((RestaurantData4[[#This Row],[FitScore]]/100)*RestaurantData4[[#This Row],[DailyCustAvg]])/3.5)*30</f>
        <v>1864.9714285714283</v>
      </c>
      <c r="M3350">
        <v>40.751554462636001</v>
      </c>
      <c r="N3350">
        <v>-73.970927403657996</v>
      </c>
      <c r="O3350">
        <v>106</v>
      </c>
      <c r="P3350">
        <v>4</v>
      </c>
    </row>
    <row r="3351" spans="1:16" hidden="1" x14ac:dyDescent="0.3">
      <c r="A3351">
        <v>41466982</v>
      </c>
      <c r="B3351" s="1" t="s">
        <v>2810</v>
      </c>
      <c r="C3351" t="s">
        <v>14</v>
      </c>
      <c r="D3351" s="2">
        <v>2715</v>
      </c>
      <c r="E3351" s="1" t="s">
        <v>34</v>
      </c>
      <c r="F3351" s="2">
        <v>10025</v>
      </c>
      <c r="G3351" s="3">
        <v>2128652295</v>
      </c>
      <c r="H3351" s="1" t="s">
        <v>613</v>
      </c>
      <c r="I3351" t="s">
        <v>17</v>
      </c>
      <c r="J3351">
        <v>100</v>
      </c>
      <c r="K3351">
        <v>253</v>
      </c>
      <c r="L3351" s="18">
        <f>(((RestaurantData4[[#This Row],[FitScore]]/100)*RestaurantData4[[#This Row],[DailyCustAvg]])/3.5)*30</f>
        <v>2168.5714285714289</v>
      </c>
      <c r="M3351">
        <v>40.799617164094997</v>
      </c>
      <c r="N3351">
        <v>-73.968291332850001</v>
      </c>
      <c r="O3351">
        <v>107</v>
      </c>
      <c r="P3351">
        <v>6</v>
      </c>
    </row>
    <row r="3352" spans="1:16" x14ac:dyDescent="0.3">
      <c r="A3352">
        <v>50089381</v>
      </c>
      <c r="B3352" s="1" t="s">
        <v>552</v>
      </c>
      <c r="C3352" t="s">
        <v>14</v>
      </c>
      <c r="D3352" s="2">
        <v>34</v>
      </c>
      <c r="E3352" s="1" t="s">
        <v>1711</v>
      </c>
      <c r="F3352" s="2">
        <v>10010</v>
      </c>
      <c r="G3352" s="3">
        <v>9174727682</v>
      </c>
      <c r="H3352" s="1" t="s">
        <v>16</v>
      </c>
      <c r="I3352" t="s">
        <v>21</v>
      </c>
      <c r="J3352">
        <v>89</v>
      </c>
      <c r="K3352">
        <v>302</v>
      </c>
      <c r="L3352" s="18">
        <f>(((RestaurantData4[[#This Row],[FitScore]]/100)*RestaurantData4[[#This Row],[DailyCustAvg]])/3.5)*30</f>
        <v>2303.8285714285716</v>
      </c>
      <c r="M3352">
        <v>40.741382984646002</v>
      </c>
      <c r="N3352">
        <v>-73.991306623200998</v>
      </c>
      <c r="O3352">
        <v>105</v>
      </c>
      <c r="P3352">
        <v>3</v>
      </c>
    </row>
    <row r="3353" spans="1:16" x14ac:dyDescent="0.3">
      <c r="A3353">
        <v>50091290</v>
      </c>
      <c r="B3353" s="1" t="s">
        <v>2186</v>
      </c>
      <c r="C3353" t="s">
        <v>14</v>
      </c>
      <c r="D3353" s="2">
        <v>31</v>
      </c>
      <c r="E3353" s="1" t="s">
        <v>2187</v>
      </c>
      <c r="F3353" s="2">
        <v>10010</v>
      </c>
      <c r="G3353" s="3" t="s">
        <v>2188</v>
      </c>
      <c r="H3353" s="1" t="s">
        <v>20</v>
      </c>
      <c r="I3353" t="s">
        <v>21</v>
      </c>
      <c r="J3353">
        <v>86</v>
      </c>
      <c r="K3353">
        <v>298</v>
      </c>
      <c r="L3353" s="18">
        <f>(((RestaurantData4[[#This Row],[FitScore]]/100)*RestaurantData4[[#This Row],[DailyCustAvg]])/3.5)*30</f>
        <v>2196.6857142857143</v>
      </c>
      <c r="M3353">
        <v>40.739598685546</v>
      </c>
      <c r="N3353">
        <v>-73.988946825522007</v>
      </c>
      <c r="O3353">
        <v>105</v>
      </c>
      <c r="P3353">
        <v>2</v>
      </c>
    </row>
    <row r="3354" spans="1:16" hidden="1" x14ac:dyDescent="0.3">
      <c r="A3354">
        <v>50018553</v>
      </c>
      <c r="B3354" s="1" t="s">
        <v>3340</v>
      </c>
      <c r="C3354" t="s">
        <v>14</v>
      </c>
      <c r="D3354" s="2">
        <v>2144</v>
      </c>
      <c r="E3354" s="1" t="s">
        <v>383</v>
      </c>
      <c r="F3354" s="2">
        <v>10026</v>
      </c>
      <c r="G3354" s="3">
        <v>3472812013</v>
      </c>
      <c r="H3354" s="1" t="s">
        <v>45</v>
      </c>
      <c r="I3354" t="s">
        <v>17</v>
      </c>
      <c r="J3354">
        <v>76</v>
      </c>
      <c r="K3354">
        <v>253</v>
      </c>
      <c r="L3354" s="18">
        <f>(((RestaurantData4[[#This Row],[FitScore]]/100)*RestaurantData4[[#This Row],[DailyCustAvg]])/3.5)*30</f>
        <v>1648.1142857142859</v>
      </c>
      <c r="M3354">
        <v>40.804204886390998</v>
      </c>
      <c r="N3354">
        <v>-73.955509433434997</v>
      </c>
      <c r="O3354">
        <v>110</v>
      </c>
      <c r="P3354">
        <v>9</v>
      </c>
    </row>
    <row r="3355" spans="1:16" hidden="1" x14ac:dyDescent="0.3">
      <c r="A3355">
        <v>41299322</v>
      </c>
      <c r="B3355" s="1" t="s">
        <v>3353</v>
      </c>
      <c r="C3355" t="s">
        <v>14</v>
      </c>
      <c r="D3355" s="2">
        <v>2018</v>
      </c>
      <c r="E3355" s="1" t="s">
        <v>901</v>
      </c>
      <c r="F3355" s="2">
        <v>10029</v>
      </c>
      <c r="G3355" s="3">
        <v>2129961220</v>
      </c>
      <c r="H3355" s="1" t="s">
        <v>276</v>
      </c>
      <c r="I3355" t="s">
        <v>17</v>
      </c>
      <c r="J3355">
        <v>78</v>
      </c>
      <c r="K3355">
        <v>253</v>
      </c>
      <c r="L3355" s="18">
        <f>(((RestaurantData4[[#This Row],[FitScore]]/100)*RestaurantData4[[#This Row],[DailyCustAvg]])/3.5)*30</f>
        <v>1691.4857142857143</v>
      </c>
      <c r="M3355">
        <v>40.794661070655003</v>
      </c>
      <c r="N3355">
        <v>-73.942427370665996</v>
      </c>
      <c r="O3355">
        <v>111</v>
      </c>
      <c r="P3355">
        <v>8</v>
      </c>
    </row>
    <row r="3356" spans="1:16" hidden="1" x14ac:dyDescent="0.3">
      <c r="A3356">
        <v>41703453</v>
      </c>
      <c r="B3356" s="1" t="s">
        <v>754</v>
      </c>
      <c r="C3356" t="s">
        <v>14</v>
      </c>
      <c r="D3356" s="2">
        <v>1884</v>
      </c>
      <c r="E3356" s="1" t="s">
        <v>2538</v>
      </c>
      <c r="F3356" s="2">
        <v>10029</v>
      </c>
      <c r="G3356" s="3">
        <v>6466843200</v>
      </c>
      <c r="H3356" s="1" t="s">
        <v>29</v>
      </c>
      <c r="I3356" t="s">
        <v>17</v>
      </c>
      <c r="J3356">
        <v>83</v>
      </c>
      <c r="K3356">
        <v>253</v>
      </c>
      <c r="L3356" s="18">
        <f>(((RestaurantData4[[#This Row],[FitScore]]/100)*RestaurantData4[[#This Row],[DailyCustAvg]])/3.5)*30</f>
        <v>1799.9142857142856</v>
      </c>
      <c r="M3356">
        <v>40.790347856771</v>
      </c>
      <c r="N3356">
        <v>-73.945573009217995</v>
      </c>
      <c r="O3356">
        <v>111</v>
      </c>
      <c r="P3356">
        <v>8</v>
      </c>
    </row>
    <row r="3357" spans="1:16" hidden="1" x14ac:dyDescent="0.3">
      <c r="A3357">
        <v>50099706</v>
      </c>
      <c r="B3357" s="1" t="s">
        <v>3501</v>
      </c>
      <c r="C3357" t="s">
        <v>14</v>
      </c>
      <c r="D3357" s="2">
        <v>800</v>
      </c>
      <c r="E3357" s="1" t="s">
        <v>3449</v>
      </c>
      <c r="F3357" s="2">
        <v>10033</v>
      </c>
      <c r="G3357" s="3">
        <v>2127959373</v>
      </c>
      <c r="H3357" s="1" t="s">
        <v>242</v>
      </c>
      <c r="I3357" t="s">
        <v>17</v>
      </c>
      <c r="J3357">
        <v>77</v>
      </c>
      <c r="K3357">
        <v>253</v>
      </c>
      <c r="L3357" s="18">
        <f>(((RestaurantData4[[#This Row],[FitScore]]/100)*RestaurantData4[[#This Row],[DailyCustAvg]])/3.5)*30</f>
        <v>1669.8000000000002</v>
      </c>
      <c r="M3357">
        <v>40.850934445748003</v>
      </c>
      <c r="N3357">
        <v>-73.938431250191002</v>
      </c>
      <c r="O3357">
        <v>112</v>
      </c>
      <c r="P3357">
        <v>10</v>
      </c>
    </row>
    <row r="3358" spans="1:16" hidden="1" x14ac:dyDescent="0.3">
      <c r="A3358">
        <v>41378125</v>
      </c>
      <c r="B3358" s="1" t="s">
        <v>3568</v>
      </c>
      <c r="C3358" t="s">
        <v>14</v>
      </c>
      <c r="D3358" s="2">
        <v>1464</v>
      </c>
      <c r="E3358" s="1" t="s">
        <v>3194</v>
      </c>
      <c r="F3358" s="2">
        <v>10033</v>
      </c>
      <c r="G3358" s="3">
        <v>2129282298</v>
      </c>
      <c r="H3358" s="1" t="s">
        <v>276</v>
      </c>
      <c r="I3358" t="s">
        <v>17</v>
      </c>
      <c r="J3358">
        <v>74</v>
      </c>
      <c r="K3358">
        <v>253</v>
      </c>
      <c r="L3358" s="18">
        <f>(((RestaurantData4[[#This Row],[FitScore]]/100)*RestaurantData4[[#This Row],[DailyCustAvg]])/3.5)*30</f>
        <v>1604.7428571428572</v>
      </c>
      <c r="M3358">
        <v>40.850722625297998</v>
      </c>
      <c r="N3358">
        <v>-73.932687746593004</v>
      </c>
      <c r="O3358">
        <v>112</v>
      </c>
      <c r="P3358">
        <v>10</v>
      </c>
    </row>
    <row r="3359" spans="1:16" hidden="1" x14ac:dyDescent="0.3">
      <c r="A3359">
        <v>41690816</v>
      </c>
      <c r="B3359" s="1" t="s">
        <v>4413</v>
      </c>
      <c r="C3359" t="s">
        <v>4408</v>
      </c>
      <c r="D3359" s="2">
        <v>292</v>
      </c>
      <c r="E3359" s="1" t="s">
        <v>4414</v>
      </c>
      <c r="F3359" s="2">
        <v>11211</v>
      </c>
      <c r="G3359" s="3">
        <v>7185994376</v>
      </c>
      <c r="H3359" s="1" t="s">
        <v>16</v>
      </c>
      <c r="I3359" t="s">
        <v>17</v>
      </c>
      <c r="J3359">
        <v>80</v>
      </c>
      <c r="K3359">
        <v>253</v>
      </c>
      <c r="L3359" s="18">
        <f>(((RestaurantData4[[#This Row],[FitScore]]/100)*RestaurantData4[[#This Row],[DailyCustAvg]])/3.5)*30</f>
        <v>1734.8571428571429</v>
      </c>
      <c r="M3359">
        <v>40.712264142732998</v>
      </c>
      <c r="N3359">
        <v>-73.944002986043998</v>
      </c>
      <c r="O3359">
        <v>301</v>
      </c>
      <c r="P3359">
        <v>34</v>
      </c>
    </row>
    <row r="3360" spans="1:16" hidden="1" x14ac:dyDescent="0.3">
      <c r="A3360">
        <v>41564417</v>
      </c>
      <c r="B3360" s="1" t="s">
        <v>4762</v>
      </c>
      <c r="C3360" t="s">
        <v>4408</v>
      </c>
      <c r="D3360" s="2">
        <v>188</v>
      </c>
      <c r="E3360" s="1" t="s">
        <v>4502</v>
      </c>
      <c r="F3360" s="2">
        <v>11249</v>
      </c>
      <c r="G3360" s="3">
        <v>7183842138</v>
      </c>
      <c r="H3360" s="1" t="s">
        <v>29</v>
      </c>
      <c r="I3360" t="s">
        <v>17</v>
      </c>
      <c r="J3360">
        <v>68</v>
      </c>
      <c r="K3360">
        <v>253</v>
      </c>
      <c r="L3360" s="18">
        <f>(((RestaurantData4[[#This Row],[FitScore]]/100)*RestaurantData4[[#This Row],[DailyCustAvg]])/3.5)*30</f>
        <v>1474.6285714285716</v>
      </c>
      <c r="M3360">
        <v>40.716657370462997</v>
      </c>
      <c r="N3360">
        <v>-73.961137868706004</v>
      </c>
      <c r="O3360">
        <v>301</v>
      </c>
      <c r="P3360">
        <v>34</v>
      </c>
    </row>
    <row r="3361" spans="1:16" hidden="1" x14ac:dyDescent="0.3">
      <c r="A3361">
        <v>50099483</v>
      </c>
      <c r="B3361" s="1" t="s">
        <v>4883</v>
      </c>
      <c r="C3361" t="s">
        <v>4408</v>
      </c>
      <c r="D3361" s="2">
        <v>497</v>
      </c>
      <c r="E3361" s="1" t="s">
        <v>4884</v>
      </c>
      <c r="F3361" s="2">
        <v>11217</v>
      </c>
      <c r="G3361" s="3">
        <v>3474919775</v>
      </c>
      <c r="H3361" s="1" t="s">
        <v>148</v>
      </c>
      <c r="I3361" t="s">
        <v>17</v>
      </c>
      <c r="J3361">
        <v>96</v>
      </c>
      <c r="K3361">
        <v>253</v>
      </c>
      <c r="L3361" s="18">
        <f>(((RestaurantData4[[#This Row],[FitScore]]/100)*RestaurantData4[[#This Row],[DailyCustAvg]])/3.5)*30</f>
        <v>2081.8285714285716</v>
      </c>
      <c r="M3361">
        <v>40.684867044462997</v>
      </c>
      <c r="N3361">
        <v>-73.981589615407003</v>
      </c>
      <c r="O3361">
        <v>302</v>
      </c>
      <c r="P3361">
        <v>33</v>
      </c>
    </row>
    <row r="3362" spans="1:16" hidden="1" x14ac:dyDescent="0.3">
      <c r="A3362">
        <v>41388854</v>
      </c>
      <c r="B3362" s="1" t="s">
        <v>5250</v>
      </c>
      <c r="C3362" t="s">
        <v>4408</v>
      </c>
      <c r="D3362" s="2">
        <v>3123</v>
      </c>
      <c r="E3362" s="1" t="s">
        <v>160</v>
      </c>
      <c r="F3362" s="2">
        <v>11208</v>
      </c>
      <c r="G3362" s="3">
        <v>7182353564</v>
      </c>
      <c r="H3362" s="1" t="s">
        <v>276</v>
      </c>
      <c r="J3362">
        <v>76</v>
      </c>
      <c r="K3362">
        <v>253</v>
      </c>
      <c r="L3362" s="18">
        <f>(((RestaurantData4[[#This Row],[FitScore]]/100)*RestaurantData4[[#This Row],[DailyCustAvg]])/3.5)*30</f>
        <v>1648.1142857142859</v>
      </c>
      <c r="M3362">
        <v>40.681512061280003</v>
      </c>
      <c r="N3362">
        <v>-73.880078914178995</v>
      </c>
      <c r="O3362">
        <v>305</v>
      </c>
      <c r="P3362">
        <v>37</v>
      </c>
    </row>
    <row r="3363" spans="1:16" hidden="1" x14ac:dyDescent="0.3">
      <c r="A3363">
        <v>50035943</v>
      </c>
      <c r="B3363" s="1" t="s">
        <v>5588</v>
      </c>
      <c r="C3363" t="s">
        <v>4408</v>
      </c>
      <c r="D3363" s="2">
        <v>4024</v>
      </c>
      <c r="E3363" s="1" t="s">
        <v>383</v>
      </c>
      <c r="F3363" s="2">
        <v>11232</v>
      </c>
      <c r="G3363" s="3">
        <v>9173615018</v>
      </c>
      <c r="H3363" s="1" t="s">
        <v>16</v>
      </c>
      <c r="I3363" t="s">
        <v>21</v>
      </c>
      <c r="J3363">
        <v>81</v>
      </c>
      <c r="K3363">
        <v>253</v>
      </c>
      <c r="L3363" s="18">
        <f>(((RestaurantData4[[#This Row],[FitScore]]/100)*RestaurantData4[[#This Row],[DailyCustAvg]])/3.5)*30</f>
        <v>1756.5428571428572</v>
      </c>
      <c r="M3363">
        <v>40.646537686336004</v>
      </c>
      <c r="N3363">
        <v>-73.998075699991006</v>
      </c>
      <c r="O3363">
        <v>307</v>
      </c>
      <c r="P3363">
        <v>38</v>
      </c>
    </row>
    <row r="3364" spans="1:16" hidden="1" x14ac:dyDescent="0.3">
      <c r="A3364">
        <v>50006312</v>
      </c>
      <c r="B3364" s="1" t="s">
        <v>5670</v>
      </c>
      <c r="C3364" t="s">
        <v>4408</v>
      </c>
      <c r="D3364" s="2">
        <v>1045</v>
      </c>
      <c r="E3364" s="1" t="s">
        <v>5635</v>
      </c>
      <c r="F3364" s="2">
        <v>11213</v>
      </c>
      <c r="G3364" s="3">
        <v>3476631398</v>
      </c>
      <c r="H3364" s="1" t="s">
        <v>276</v>
      </c>
      <c r="I3364" t="s">
        <v>21</v>
      </c>
      <c r="J3364">
        <v>79</v>
      </c>
      <c r="K3364">
        <v>253</v>
      </c>
      <c r="L3364" s="18">
        <f>(((RestaurantData4[[#This Row],[FitScore]]/100)*RestaurantData4[[#This Row],[DailyCustAvg]])/3.5)*30</f>
        <v>1713.1714285714286</v>
      </c>
      <c r="M3364">
        <v>40.668923967792999</v>
      </c>
      <c r="N3364">
        <v>-73.933376593738998</v>
      </c>
      <c r="O3364">
        <v>308</v>
      </c>
      <c r="P3364">
        <v>35</v>
      </c>
    </row>
    <row r="3365" spans="1:16" hidden="1" x14ac:dyDescent="0.3">
      <c r="A3365">
        <v>50067332</v>
      </c>
      <c r="B3365" s="1" t="s">
        <v>5786</v>
      </c>
      <c r="C3365" t="s">
        <v>4408</v>
      </c>
      <c r="D3365" s="2">
        <v>637</v>
      </c>
      <c r="E3365" s="1" t="s">
        <v>5637</v>
      </c>
      <c r="F3365" s="2">
        <v>11226</v>
      </c>
      <c r="G3365" s="3">
        <v>7182874949</v>
      </c>
      <c r="H3365" s="1" t="s">
        <v>641</v>
      </c>
      <c r="I3365" t="s">
        <v>21</v>
      </c>
      <c r="J3365">
        <v>73</v>
      </c>
      <c r="K3365">
        <v>253</v>
      </c>
      <c r="L3365" s="18">
        <f>(((RestaurantData4[[#This Row],[FitScore]]/100)*RestaurantData4[[#This Row],[DailyCustAvg]])/3.5)*30</f>
        <v>1583.0571428571427</v>
      </c>
      <c r="M3365">
        <v>40.655909731087</v>
      </c>
      <c r="N3365">
        <v>-73.953024598008</v>
      </c>
      <c r="O3365">
        <v>309</v>
      </c>
      <c r="P3365">
        <v>40</v>
      </c>
    </row>
    <row r="3366" spans="1:16" hidden="1" x14ac:dyDescent="0.3">
      <c r="A3366">
        <v>50045226</v>
      </c>
      <c r="B3366" s="1" t="s">
        <v>6009</v>
      </c>
      <c r="C3366" t="s">
        <v>4408</v>
      </c>
      <c r="D3366" s="2">
        <v>2223</v>
      </c>
      <c r="E3366" s="1" t="s">
        <v>5830</v>
      </c>
      <c r="F3366" s="2">
        <v>11214</v>
      </c>
      <c r="G3366" s="3">
        <v>3477025002</v>
      </c>
      <c r="H3366" s="1" t="s">
        <v>242</v>
      </c>
      <c r="I3366" t="s">
        <v>21</v>
      </c>
      <c r="J3366">
        <v>55</v>
      </c>
      <c r="K3366">
        <v>253</v>
      </c>
      <c r="L3366" s="18">
        <f>(((RestaurantData4[[#This Row],[FitScore]]/100)*RestaurantData4[[#This Row],[DailyCustAvg]])/3.5)*30</f>
        <v>1192.7142857142858</v>
      </c>
      <c r="M3366">
        <v>40.601575196959999</v>
      </c>
      <c r="N3366">
        <v>-73.993201081687999</v>
      </c>
      <c r="O3366">
        <v>311</v>
      </c>
      <c r="P3366">
        <v>47</v>
      </c>
    </row>
    <row r="3367" spans="1:16" hidden="1" x14ac:dyDescent="0.3">
      <c r="A3367">
        <v>50102262</v>
      </c>
      <c r="B3367" s="1" t="s">
        <v>6031</v>
      </c>
      <c r="C3367" t="s">
        <v>4408</v>
      </c>
      <c r="D3367" s="2">
        <v>7706</v>
      </c>
      <c r="E3367" s="1" t="s">
        <v>5969</v>
      </c>
      <c r="F3367" s="2">
        <v>11214</v>
      </c>
      <c r="G3367" s="3">
        <v>7188372017</v>
      </c>
      <c r="H3367" s="1" t="s">
        <v>242</v>
      </c>
      <c r="I3367" t="s">
        <v>21</v>
      </c>
      <c r="J3367">
        <v>58</v>
      </c>
      <c r="K3367">
        <v>253</v>
      </c>
      <c r="L3367" s="18">
        <f>(((RestaurantData4[[#This Row],[FitScore]]/100)*RestaurantData4[[#This Row],[DailyCustAvg]])/3.5)*30</f>
        <v>1257.7714285714283</v>
      </c>
      <c r="M3367">
        <v>40.614014767599002</v>
      </c>
      <c r="N3367">
        <v>-74.000450224453999</v>
      </c>
      <c r="O3367">
        <v>311</v>
      </c>
      <c r="P3367">
        <v>43</v>
      </c>
    </row>
    <row r="3368" spans="1:16" hidden="1" x14ac:dyDescent="0.3">
      <c r="A3368">
        <v>50099249</v>
      </c>
      <c r="B3368" s="1" t="s">
        <v>6152</v>
      </c>
      <c r="C3368" t="s">
        <v>4408</v>
      </c>
      <c r="D3368" s="2">
        <v>5701</v>
      </c>
      <c r="E3368" s="1" t="s">
        <v>383</v>
      </c>
      <c r="F3368" s="2">
        <v>11220</v>
      </c>
      <c r="G3368" s="3">
        <v>9176220032</v>
      </c>
      <c r="H3368" s="1" t="s">
        <v>242</v>
      </c>
      <c r="I3368" t="s">
        <v>21</v>
      </c>
      <c r="J3368">
        <v>72</v>
      </c>
      <c r="K3368">
        <v>253</v>
      </c>
      <c r="L3368" s="18">
        <f>(((RestaurantData4[[#This Row],[FitScore]]/100)*RestaurantData4[[#This Row],[DailyCustAvg]])/3.5)*30</f>
        <v>1561.3714285714284</v>
      </c>
      <c r="M3368">
        <v>40.637100873877003</v>
      </c>
      <c r="N3368">
        <v>-74.007865450533004</v>
      </c>
      <c r="O3368">
        <v>312</v>
      </c>
      <c r="P3368">
        <v>38</v>
      </c>
    </row>
    <row r="3369" spans="1:16" hidden="1" x14ac:dyDescent="0.3">
      <c r="A3369">
        <v>41236893</v>
      </c>
      <c r="B3369" s="1" t="s">
        <v>6189</v>
      </c>
      <c r="C3369" t="s">
        <v>4408</v>
      </c>
      <c r="D3369" s="2">
        <v>3033</v>
      </c>
      <c r="E3369" s="1" t="s">
        <v>6074</v>
      </c>
      <c r="F3369" s="2">
        <v>11235</v>
      </c>
      <c r="G3369" s="3">
        <v>7189754472</v>
      </c>
      <c r="H3369" s="1" t="s">
        <v>202</v>
      </c>
      <c r="I3369" t="s">
        <v>17</v>
      </c>
      <c r="J3369">
        <v>51</v>
      </c>
      <c r="K3369">
        <v>253</v>
      </c>
      <c r="L3369" s="18">
        <f>(((RestaurantData4[[#This Row],[FitScore]]/100)*RestaurantData4[[#This Row],[DailyCustAvg]])/3.5)*30</f>
        <v>1105.9714285714285</v>
      </c>
      <c r="M3369">
        <v>40.581882765410001</v>
      </c>
      <c r="N3369">
        <v>-73.959924174332997</v>
      </c>
      <c r="O3369">
        <v>313</v>
      </c>
      <c r="P3369">
        <v>48</v>
      </c>
    </row>
    <row r="3370" spans="1:16" hidden="1" x14ac:dyDescent="0.3">
      <c r="A3370">
        <v>40384662</v>
      </c>
      <c r="B3370" s="1" t="s">
        <v>6354</v>
      </c>
      <c r="C3370" t="s">
        <v>4408</v>
      </c>
      <c r="D3370" s="2">
        <v>1916</v>
      </c>
      <c r="E3370" s="1" t="s">
        <v>5962</v>
      </c>
      <c r="F3370" s="2">
        <v>11229</v>
      </c>
      <c r="G3370" s="3">
        <v>7189986627</v>
      </c>
      <c r="H3370" s="1" t="s">
        <v>202</v>
      </c>
      <c r="I3370" t="s">
        <v>17</v>
      </c>
      <c r="J3370">
        <v>77</v>
      </c>
      <c r="K3370">
        <v>253</v>
      </c>
      <c r="L3370" s="18">
        <f>(((RestaurantData4[[#This Row],[FitScore]]/100)*RestaurantData4[[#This Row],[DailyCustAvg]])/3.5)*30</f>
        <v>1669.8000000000002</v>
      </c>
      <c r="M3370">
        <v>40.610355118100003</v>
      </c>
      <c r="N3370">
        <v>-73.954385766547006</v>
      </c>
      <c r="O3370">
        <v>315</v>
      </c>
      <c r="P3370">
        <v>48</v>
      </c>
    </row>
    <row r="3371" spans="1:16" hidden="1" x14ac:dyDescent="0.3">
      <c r="A3371">
        <v>50099892</v>
      </c>
      <c r="B3371" s="1" t="s">
        <v>6367</v>
      </c>
      <c r="C3371" t="s">
        <v>4408</v>
      </c>
      <c r="D3371" s="2">
        <v>488</v>
      </c>
      <c r="E3371" s="1" t="s">
        <v>5962</v>
      </c>
      <c r="F3371" s="2">
        <v>11223</v>
      </c>
      <c r="G3371" s="3">
        <v>7183760875</v>
      </c>
      <c r="H3371" s="1" t="s">
        <v>202</v>
      </c>
      <c r="I3371" t="s">
        <v>21</v>
      </c>
      <c r="J3371">
        <v>75</v>
      </c>
      <c r="K3371">
        <v>253</v>
      </c>
      <c r="L3371" s="18">
        <f>(((RestaurantData4[[#This Row],[FitScore]]/100)*RestaurantData4[[#This Row],[DailyCustAvg]])/3.5)*30</f>
        <v>1626.4285714285716</v>
      </c>
      <c r="M3371">
        <v>40.604228854782001</v>
      </c>
      <c r="N3371">
        <v>-73.971701253882998</v>
      </c>
      <c r="O3371">
        <v>315</v>
      </c>
      <c r="P3371">
        <v>47</v>
      </c>
    </row>
    <row r="3372" spans="1:16" hidden="1" x14ac:dyDescent="0.3">
      <c r="A3372">
        <v>50072378</v>
      </c>
      <c r="B3372" s="1" t="s">
        <v>6561</v>
      </c>
      <c r="C3372" t="s">
        <v>4408</v>
      </c>
      <c r="D3372" s="2">
        <v>765</v>
      </c>
      <c r="E3372" s="1" t="s">
        <v>6562</v>
      </c>
      <c r="F3372" s="2">
        <v>11236</v>
      </c>
      <c r="G3372" s="3">
        <v>7182412189</v>
      </c>
      <c r="H3372" s="1" t="s">
        <v>242</v>
      </c>
      <c r="I3372" t="s">
        <v>17</v>
      </c>
      <c r="J3372">
        <v>74</v>
      </c>
      <c r="K3372">
        <v>253</v>
      </c>
      <c r="L3372" s="18">
        <f>(((RestaurantData4[[#This Row],[FitScore]]/100)*RestaurantData4[[#This Row],[DailyCustAvg]])/3.5)*30</f>
        <v>1604.7428571428572</v>
      </c>
      <c r="M3372">
        <v>40.636713310695001</v>
      </c>
      <c r="N3372">
        <v>-73.912060941754007</v>
      </c>
      <c r="O3372">
        <v>318</v>
      </c>
      <c r="P3372">
        <v>46</v>
      </c>
    </row>
    <row r="3373" spans="1:16" hidden="1" x14ac:dyDescent="0.3">
      <c r="A3373">
        <v>50058302</v>
      </c>
      <c r="B3373" s="1" t="s">
        <v>6810</v>
      </c>
      <c r="C3373" t="s">
        <v>6631</v>
      </c>
      <c r="D3373" s="2">
        <v>3420</v>
      </c>
      <c r="E3373" s="1" t="s">
        <v>34</v>
      </c>
      <c r="F3373" s="2">
        <v>11106</v>
      </c>
      <c r="G3373" s="3">
        <v>2063758961</v>
      </c>
      <c r="H3373" s="1" t="s">
        <v>260</v>
      </c>
      <c r="I3373" t="s">
        <v>17</v>
      </c>
      <c r="J3373">
        <v>71</v>
      </c>
      <c r="K3373">
        <v>253</v>
      </c>
      <c r="L3373" s="18">
        <f>(((RestaurantData4[[#This Row],[FitScore]]/100)*RestaurantData4[[#This Row],[DailyCustAvg]])/3.5)*30</f>
        <v>1539.6857142857141</v>
      </c>
      <c r="M3373">
        <v>40.760727102605003</v>
      </c>
      <c r="N3373">
        <v>-73.922769179642998</v>
      </c>
      <c r="O3373">
        <v>401</v>
      </c>
      <c r="P3373">
        <v>22</v>
      </c>
    </row>
    <row r="3374" spans="1:16" hidden="1" x14ac:dyDescent="0.3">
      <c r="A3374">
        <v>50057892</v>
      </c>
      <c r="B3374" s="1" t="s">
        <v>7350</v>
      </c>
      <c r="C3374" t="s">
        <v>6631</v>
      </c>
      <c r="D3374" s="2">
        <v>7011</v>
      </c>
      <c r="E3374" s="1" t="s">
        <v>7312</v>
      </c>
      <c r="F3374" s="2">
        <v>11375</v>
      </c>
      <c r="G3374" s="3">
        <v>7184844746</v>
      </c>
      <c r="H3374" s="1" t="s">
        <v>148</v>
      </c>
      <c r="I3374" t="s">
        <v>21</v>
      </c>
      <c r="J3374">
        <v>85</v>
      </c>
      <c r="K3374">
        <v>253</v>
      </c>
      <c r="L3374" s="18">
        <f>(((RestaurantData4[[#This Row],[FitScore]]/100)*RestaurantData4[[#This Row],[DailyCustAvg]])/3.5)*30</f>
        <v>1843.285714285714</v>
      </c>
      <c r="M3374">
        <v>40.72080194518</v>
      </c>
      <c r="N3374">
        <v>-73.846533085776997</v>
      </c>
      <c r="O3374">
        <v>406</v>
      </c>
      <c r="P3374">
        <v>29</v>
      </c>
    </row>
    <row r="3375" spans="1:16" hidden="1" x14ac:dyDescent="0.3">
      <c r="A3375">
        <v>50094606</v>
      </c>
      <c r="B3375" s="1" t="s">
        <v>7435</v>
      </c>
      <c r="C3375" t="s">
        <v>6631</v>
      </c>
      <c r="D3375" s="2">
        <v>14946</v>
      </c>
      <c r="E3375" s="1" t="s">
        <v>7089</v>
      </c>
      <c r="F3375" s="2">
        <v>11355</v>
      </c>
      <c r="G3375" s="3">
        <v>3475060806</v>
      </c>
      <c r="H3375" s="1" t="s">
        <v>193</v>
      </c>
      <c r="I3375" t="s">
        <v>17</v>
      </c>
      <c r="J3375">
        <v>55</v>
      </c>
      <c r="K3375">
        <v>253</v>
      </c>
      <c r="L3375" s="18">
        <f>(((RestaurantData4[[#This Row],[FitScore]]/100)*RestaurantData4[[#This Row],[DailyCustAvg]])/3.5)*30</f>
        <v>1192.7142857142858</v>
      </c>
      <c r="M3375">
        <v>40.762417498441998</v>
      </c>
      <c r="N3375">
        <v>-73.814525678094995</v>
      </c>
      <c r="O3375">
        <v>407</v>
      </c>
      <c r="P3375">
        <v>20</v>
      </c>
    </row>
    <row r="3376" spans="1:16" hidden="1" x14ac:dyDescent="0.3">
      <c r="A3376">
        <v>50045013</v>
      </c>
      <c r="B3376" s="1" t="s">
        <v>7457</v>
      </c>
      <c r="C3376" t="s">
        <v>6631</v>
      </c>
      <c r="D3376" s="2">
        <v>4024</v>
      </c>
      <c r="E3376" s="1" t="s">
        <v>7373</v>
      </c>
      <c r="F3376" s="2">
        <v>11358</v>
      </c>
      <c r="G3376" s="3">
        <v>7185399292</v>
      </c>
      <c r="H3376" s="1" t="s">
        <v>45</v>
      </c>
      <c r="I3376" t="s">
        <v>21</v>
      </c>
      <c r="J3376">
        <v>70</v>
      </c>
      <c r="K3376">
        <v>253</v>
      </c>
      <c r="L3376" s="18">
        <f>(((RestaurantData4[[#This Row],[FitScore]]/100)*RestaurantData4[[#This Row],[DailyCustAvg]])/3.5)*30</f>
        <v>1518</v>
      </c>
      <c r="M3376">
        <v>40.761900082696002</v>
      </c>
      <c r="N3376">
        <v>-73.803780653966001</v>
      </c>
      <c r="O3376">
        <v>407</v>
      </c>
      <c r="P3376">
        <v>20</v>
      </c>
    </row>
    <row r="3377" spans="1:16" hidden="1" x14ac:dyDescent="0.3">
      <c r="A3377">
        <v>50087067</v>
      </c>
      <c r="B3377" s="1" t="s">
        <v>7712</v>
      </c>
      <c r="C3377" t="s">
        <v>6631</v>
      </c>
      <c r="D3377" s="2">
        <v>13119</v>
      </c>
      <c r="E3377" s="1" t="s">
        <v>7654</v>
      </c>
      <c r="F3377" s="2">
        <v>11420</v>
      </c>
      <c r="G3377" s="3">
        <v>7188801766</v>
      </c>
      <c r="H3377" s="1" t="s">
        <v>66</v>
      </c>
      <c r="I3377" t="s">
        <v>17</v>
      </c>
      <c r="J3377">
        <v>55</v>
      </c>
      <c r="K3377">
        <v>253</v>
      </c>
      <c r="L3377" s="18">
        <f>(((RestaurantData4[[#This Row],[FitScore]]/100)*RestaurantData4[[#This Row],[DailyCustAvg]])/3.5)*30</f>
        <v>1192.7142857142858</v>
      </c>
      <c r="M3377">
        <v>40.674866156112998</v>
      </c>
      <c r="N3377">
        <v>-73.807091230062994</v>
      </c>
      <c r="O3377">
        <v>410</v>
      </c>
      <c r="P3377">
        <v>28</v>
      </c>
    </row>
    <row r="3378" spans="1:16" hidden="1" x14ac:dyDescent="0.3">
      <c r="A3378">
        <v>40758772</v>
      </c>
      <c r="B3378" s="1" t="s">
        <v>7878</v>
      </c>
      <c r="C3378" t="s">
        <v>6631</v>
      </c>
      <c r="D3378" s="2">
        <v>17007</v>
      </c>
      <c r="E3378" s="1" t="s">
        <v>5260</v>
      </c>
      <c r="F3378" s="2">
        <v>11432</v>
      </c>
      <c r="G3378" s="3">
        <v>7185237803</v>
      </c>
      <c r="H3378" s="1" t="s">
        <v>242</v>
      </c>
      <c r="I3378" t="s">
        <v>21</v>
      </c>
      <c r="J3378">
        <v>87</v>
      </c>
      <c r="K3378">
        <v>253</v>
      </c>
      <c r="L3378" s="18">
        <f>(((RestaurantData4[[#This Row],[FitScore]]/100)*RestaurantData4[[#This Row],[DailyCustAvg]])/3.5)*30</f>
        <v>1886.6571428571428</v>
      </c>
      <c r="M3378">
        <v>40.707264629162999</v>
      </c>
      <c r="N3378">
        <v>-73.789413652410005</v>
      </c>
      <c r="O3378">
        <v>412</v>
      </c>
      <c r="P3378">
        <v>27</v>
      </c>
    </row>
    <row r="3379" spans="1:16" hidden="1" x14ac:dyDescent="0.3">
      <c r="A3379">
        <v>50077025</v>
      </c>
      <c r="B3379" s="1" t="s">
        <v>7948</v>
      </c>
      <c r="C3379" t="s">
        <v>6631</v>
      </c>
      <c r="D3379" s="2">
        <v>25209</v>
      </c>
      <c r="E3379" s="1" t="s">
        <v>7587</v>
      </c>
      <c r="F3379" s="2">
        <v>11426</v>
      </c>
      <c r="G3379" s="3">
        <v>9176507761</v>
      </c>
      <c r="H3379" s="1" t="s">
        <v>188</v>
      </c>
      <c r="I3379" t="s">
        <v>21</v>
      </c>
      <c r="J3379">
        <v>91</v>
      </c>
      <c r="K3379">
        <v>253</v>
      </c>
      <c r="L3379" s="18">
        <f>(((RestaurantData4[[#This Row],[FitScore]]/100)*RestaurantData4[[#This Row],[DailyCustAvg]])/3.5)*30</f>
        <v>1973.4</v>
      </c>
      <c r="M3379">
        <v>40.743650590020998</v>
      </c>
      <c r="N3379">
        <v>-73.718337471116996</v>
      </c>
      <c r="O3379">
        <v>413</v>
      </c>
      <c r="P3379">
        <v>23</v>
      </c>
    </row>
    <row r="3380" spans="1:16" hidden="1" x14ac:dyDescent="0.3">
      <c r="A3380">
        <v>41543275</v>
      </c>
      <c r="B3380" s="1" t="s">
        <v>507</v>
      </c>
      <c r="C3380" t="s">
        <v>14</v>
      </c>
      <c r="D3380" s="2">
        <v>54</v>
      </c>
      <c r="E3380" s="1" t="s">
        <v>389</v>
      </c>
      <c r="F3380" s="2">
        <v>10003</v>
      </c>
      <c r="G3380" s="3">
        <v>2124775577</v>
      </c>
      <c r="H3380" s="1" t="s">
        <v>29</v>
      </c>
      <c r="I3380" t="s">
        <v>17</v>
      </c>
      <c r="J3380">
        <v>98</v>
      </c>
      <c r="K3380">
        <v>252</v>
      </c>
      <c r="L3380" s="18">
        <f>(((RestaurantData4[[#This Row],[FitScore]]/100)*RestaurantData4[[#This Row],[DailyCustAvg]])/3.5)*30</f>
        <v>2116.8000000000002</v>
      </c>
      <c r="M3380">
        <v>40.734188972304999</v>
      </c>
      <c r="N3380">
        <v>-73.991484372906996</v>
      </c>
      <c r="O3380">
        <v>102</v>
      </c>
      <c r="P3380">
        <v>2</v>
      </c>
    </row>
    <row r="3381" spans="1:16" hidden="1" x14ac:dyDescent="0.3">
      <c r="A3381">
        <v>50056495</v>
      </c>
      <c r="B3381" s="1" t="s">
        <v>617</v>
      </c>
      <c r="C3381" t="s">
        <v>14</v>
      </c>
      <c r="D3381" s="2">
        <v>123</v>
      </c>
      <c r="E3381" s="1" t="s">
        <v>483</v>
      </c>
      <c r="F3381" s="2">
        <v>10011</v>
      </c>
      <c r="G3381" s="3">
        <v>2122172332</v>
      </c>
      <c r="H3381" s="1" t="s">
        <v>16</v>
      </c>
      <c r="I3381" t="s">
        <v>17</v>
      </c>
      <c r="J3381">
        <v>94</v>
      </c>
      <c r="K3381">
        <v>252</v>
      </c>
      <c r="L3381" s="18">
        <f>(((RestaurantData4[[#This Row],[FitScore]]/100)*RestaurantData4[[#This Row],[DailyCustAvg]])/3.5)*30</f>
        <v>2030.3999999999999</v>
      </c>
      <c r="M3381">
        <v>40.737035594813001</v>
      </c>
      <c r="N3381">
        <v>-73.998206589758993</v>
      </c>
      <c r="O3381">
        <v>102</v>
      </c>
      <c r="P3381">
        <v>3</v>
      </c>
    </row>
    <row r="3382" spans="1:16" x14ac:dyDescent="0.3">
      <c r="A3382">
        <v>50086181</v>
      </c>
      <c r="B3382" s="1" t="s">
        <v>2363</v>
      </c>
      <c r="C3382" t="s">
        <v>14</v>
      </c>
      <c r="D3382" s="2">
        <v>64</v>
      </c>
      <c r="E3382" s="1" t="s">
        <v>1711</v>
      </c>
      <c r="F3382" s="2">
        <v>10010</v>
      </c>
      <c r="G3382" s="3">
        <v>2129667364</v>
      </c>
      <c r="H3382" s="1" t="s">
        <v>127</v>
      </c>
      <c r="I3382" t="s">
        <v>21</v>
      </c>
      <c r="J3382">
        <v>84</v>
      </c>
      <c r="K3382">
        <v>297</v>
      </c>
      <c r="L3382" s="18">
        <f>(((RestaurantData4[[#This Row],[FitScore]]/100)*RestaurantData4[[#This Row],[DailyCustAvg]])/3.5)*30</f>
        <v>2138.4</v>
      </c>
      <c r="M3382">
        <v>40.741679470195997</v>
      </c>
      <c r="N3382">
        <v>-73.992010285508997</v>
      </c>
      <c r="O3382">
        <v>105</v>
      </c>
      <c r="P3382">
        <v>3</v>
      </c>
    </row>
    <row r="3383" spans="1:16" x14ac:dyDescent="0.3">
      <c r="A3383">
        <v>50041043</v>
      </c>
      <c r="B3383" s="1" t="s">
        <v>1865</v>
      </c>
      <c r="C3383" t="s">
        <v>14</v>
      </c>
      <c r="D3383" s="2">
        <v>257</v>
      </c>
      <c r="E3383" s="1" t="s">
        <v>1748</v>
      </c>
      <c r="F3383" s="2">
        <v>10010</v>
      </c>
      <c r="G3383" s="3">
        <v>2122536090</v>
      </c>
      <c r="H3383" s="1" t="s">
        <v>143</v>
      </c>
      <c r="I3383" t="s">
        <v>21</v>
      </c>
      <c r="J3383">
        <v>83</v>
      </c>
      <c r="K3383">
        <v>296</v>
      </c>
      <c r="L3383" s="18">
        <f>(((RestaurantData4[[#This Row],[FitScore]]/100)*RestaurantData4[[#This Row],[DailyCustAvg]])/3.5)*30</f>
        <v>2105.8285714285712</v>
      </c>
      <c r="M3383">
        <v>40.738566509899997</v>
      </c>
      <c r="N3383">
        <v>-73.987536052573006</v>
      </c>
      <c r="O3383">
        <v>105</v>
      </c>
      <c r="P3383">
        <v>2</v>
      </c>
    </row>
    <row r="3384" spans="1:16" x14ac:dyDescent="0.3">
      <c r="A3384">
        <v>50073537</v>
      </c>
      <c r="B3384" s="1" t="s">
        <v>218</v>
      </c>
      <c r="C3384" t="s">
        <v>14</v>
      </c>
      <c r="D3384" s="2">
        <v>22</v>
      </c>
      <c r="E3384" s="1" t="s">
        <v>1505</v>
      </c>
      <c r="F3384" s="2">
        <v>10010</v>
      </c>
      <c r="G3384" s="3">
        <v>6468380700</v>
      </c>
      <c r="H3384" s="1" t="s">
        <v>58</v>
      </c>
      <c r="I3384" t="s">
        <v>21</v>
      </c>
      <c r="J3384">
        <v>84</v>
      </c>
      <c r="K3384">
        <v>281</v>
      </c>
      <c r="L3384" s="18">
        <f>(((RestaurantData4[[#This Row],[FitScore]]/100)*RestaurantData4[[#This Row],[DailyCustAvg]])/3.5)*30</f>
        <v>2023.1999999999998</v>
      </c>
      <c r="M3384">
        <v>40.743359104168</v>
      </c>
      <c r="N3384">
        <v>-73.989963885120005</v>
      </c>
      <c r="O3384">
        <v>105</v>
      </c>
      <c r="P3384">
        <v>3</v>
      </c>
    </row>
    <row r="3385" spans="1:16" x14ac:dyDescent="0.3">
      <c r="A3385">
        <v>50096071</v>
      </c>
      <c r="B3385" s="1" t="s">
        <v>336</v>
      </c>
      <c r="C3385" t="s">
        <v>14</v>
      </c>
      <c r="D3385" s="2">
        <v>50</v>
      </c>
      <c r="E3385" s="1" t="s">
        <v>2443</v>
      </c>
      <c r="F3385" s="2">
        <v>10010</v>
      </c>
      <c r="G3385" s="3">
        <v>9172617169</v>
      </c>
      <c r="H3385" s="1" t="s">
        <v>56</v>
      </c>
      <c r="I3385" t="s">
        <v>21</v>
      </c>
      <c r="J3385">
        <v>87</v>
      </c>
      <c r="K3385">
        <v>273</v>
      </c>
      <c r="L3385" s="18">
        <f>(((RestaurantData4[[#This Row],[FitScore]]/100)*RestaurantData4[[#This Row],[DailyCustAvg]])/3.5)*30</f>
        <v>2035.8</v>
      </c>
      <c r="M3385">
        <v>40.740432552080001</v>
      </c>
      <c r="N3385">
        <v>-73.984302346329997</v>
      </c>
      <c r="O3385">
        <v>105</v>
      </c>
      <c r="P3385">
        <v>2</v>
      </c>
    </row>
    <row r="3386" spans="1:16" x14ac:dyDescent="0.3">
      <c r="A3386">
        <v>50098718</v>
      </c>
      <c r="B3386" s="1" t="s">
        <v>2437</v>
      </c>
      <c r="C3386" t="s">
        <v>14</v>
      </c>
      <c r="D3386" s="2">
        <v>12</v>
      </c>
      <c r="E3386" s="1" t="s">
        <v>1409</v>
      </c>
      <c r="F3386" s="2">
        <v>10010</v>
      </c>
      <c r="G3386" s="3">
        <v>9242526922</v>
      </c>
      <c r="H3386" s="1" t="s">
        <v>148</v>
      </c>
      <c r="I3386" t="s">
        <v>21</v>
      </c>
      <c r="J3386">
        <v>85</v>
      </c>
      <c r="K3386">
        <v>263</v>
      </c>
      <c r="L3386" s="18">
        <f>(((RestaurantData4[[#This Row],[FitScore]]/100)*RestaurantData4[[#This Row],[DailyCustAvg]])/3.5)*30</f>
        <v>1916.1428571428569</v>
      </c>
      <c r="M3386">
        <v>40.741838534563001</v>
      </c>
      <c r="N3386">
        <v>-73.990299727172996</v>
      </c>
      <c r="O3386">
        <v>105</v>
      </c>
      <c r="P3386">
        <v>3</v>
      </c>
    </row>
    <row r="3387" spans="1:16" x14ac:dyDescent="0.3">
      <c r="A3387">
        <v>41579022</v>
      </c>
      <c r="B3387" s="1" t="s">
        <v>1844</v>
      </c>
      <c r="C3387" t="s">
        <v>14</v>
      </c>
      <c r="D3387" s="2">
        <v>200</v>
      </c>
      <c r="E3387" s="1" t="s">
        <v>555</v>
      </c>
      <c r="F3387" s="2">
        <v>10010</v>
      </c>
      <c r="G3387" s="3">
        <v>2129378910</v>
      </c>
      <c r="H3387" s="1" t="s">
        <v>24</v>
      </c>
      <c r="I3387" t="s">
        <v>21</v>
      </c>
      <c r="J3387">
        <v>85</v>
      </c>
      <c r="K3387">
        <v>255</v>
      </c>
      <c r="L3387" s="18">
        <f>(((RestaurantData4[[#This Row],[FitScore]]/100)*RestaurantData4[[#This Row],[DailyCustAvg]])/3.5)*30</f>
        <v>1857.8571428571429</v>
      </c>
      <c r="M3387">
        <v>40.741857665068999</v>
      </c>
      <c r="N3387">
        <v>-73.989365062399003</v>
      </c>
      <c r="O3387">
        <v>105</v>
      </c>
      <c r="P3387">
        <v>3</v>
      </c>
    </row>
    <row r="3388" spans="1:16" hidden="1" x14ac:dyDescent="0.3">
      <c r="A3388">
        <v>41283023</v>
      </c>
      <c r="B3388" s="1" t="s">
        <v>2258</v>
      </c>
      <c r="C3388" t="s">
        <v>14</v>
      </c>
      <c r="D3388" s="2">
        <v>53</v>
      </c>
      <c r="E3388" s="1" t="s">
        <v>1769</v>
      </c>
      <c r="F3388" s="2">
        <v>10003</v>
      </c>
      <c r="G3388" s="3">
        <v>2127775684</v>
      </c>
      <c r="H3388" s="1" t="s">
        <v>404</v>
      </c>
      <c r="I3388" t="s">
        <v>17</v>
      </c>
      <c r="J3388">
        <v>89</v>
      </c>
      <c r="K3388">
        <v>252</v>
      </c>
      <c r="L3388" s="18">
        <f>(((RestaurantData4[[#This Row],[FitScore]]/100)*RestaurantData4[[#This Row],[DailyCustAvg]])/3.5)*30</f>
        <v>1922.3999999999999</v>
      </c>
      <c r="M3388">
        <v>40.736030320451</v>
      </c>
      <c r="N3388">
        <v>-73.987283939649004</v>
      </c>
      <c r="O3388">
        <v>105</v>
      </c>
      <c r="P3388">
        <v>2</v>
      </c>
    </row>
    <row r="3389" spans="1:16" hidden="1" x14ac:dyDescent="0.3">
      <c r="A3389">
        <v>40384222</v>
      </c>
      <c r="B3389" s="1" t="s">
        <v>2266</v>
      </c>
      <c r="C3389" t="s">
        <v>14</v>
      </c>
      <c r="D3389" s="2">
        <v>3</v>
      </c>
      <c r="E3389" s="1" t="s">
        <v>2224</v>
      </c>
      <c r="F3389" s="2">
        <v>10017</v>
      </c>
      <c r="G3389" s="3">
        <v>2127536440</v>
      </c>
      <c r="H3389" s="1" t="s">
        <v>183</v>
      </c>
      <c r="I3389" t="s">
        <v>17</v>
      </c>
      <c r="J3389">
        <v>83</v>
      </c>
      <c r="K3389">
        <v>252</v>
      </c>
      <c r="L3389" s="18">
        <f>(((RestaurantData4[[#This Row],[FitScore]]/100)*RestaurantData4[[#This Row],[DailyCustAvg]])/3.5)*30</f>
        <v>1792.8</v>
      </c>
      <c r="M3389">
        <v>40.757147070156002</v>
      </c>
      <c r="N3389">
        <v>-73.977779517551994</v>
      </c>
      <c r="O3389">
        <v>105</v>
      </c>
      <c r="P3389">
        <v>4</v>
      </c>
    </row>
    <row r="3390" spans="1:16" hidden="1" x14ac:dyDescent="0.3">
      <c r="A3390">
        <v>50088581</v>
      </c>
      <c r="B3390" s="1" t="s">
        <v>2587</v>
      </c>
      <c r="C3390" t="s">
        <v>14</v>
      </c>
      <c r="D3390" s="2">
        <v>145</v>
      </c>
      <c r="E3390" s="1" t="s">
        <v>1855</v>
      </c>
      <c r="F3390" s="2">
        <v>10016</v>
      </c>
      <c r="G3390" s="3">
        <v>2125598999</v>
      </c>
      <c r="H3390" s="1" t="s">
        <v>188</v>
      </c>
      <c r="I3390" t="s">
        <v>17</v>
      </c>
      <c r="J3390">
        <v>79</v>
      </c>
      <c r="K3390">
        <v>252</v>
      </c>
      <c r="L3390" s="18">
        <f>(((RestaurantData4[[#This Row],[FitScore]]/100)*RestaurantData4[[#This Row],[DailyCustAvg]])/3.5)*30</f>
        <v>1706.4</v>
      </c>
      <c r="M3390">
        <v>40.741900756158003</v>
      </c>
      <c r="N3390">
        <v>-73.982609501938995</v>
      </c>
      <c r="O3390">
        <v>106</v>
      </c>
      <c r="P3390">
        <v>2</v>
      </c>
    </row>
    <row r="3391" spans="1:16" hidden="1" x14ac:dyDescent="0.3">
      <c r="A3391">
        <v>50009526</v>
      </c>
      <c r="B3391" s="1" t="s">
        <v>2636</v>
      </c>
      <c r="C3391" t="s">
        <v>14</v>
      </c>
      <c r="D3391" s="2">
        <v>302</v>
      </c>
      <c r="E3391" s="1" t="s">
        <v>2234</v>
      </c>
      <c r="F3391" s="2">
        <v>10017</v>
      </c>
      <c r="G3391" s="3">
        <v>2123080791</v>
      </c>
      <c r="H3391" s="1" t="s">
        <v>68</v>
      </c>
      <c r="I3391" t="s">
        <v>17</v>
      </c>
      <c r="J3391">
        <v>85</v>
      </c>
      <c r="K3391">
        <v>252</v>
      </c>
      <c r="L3391" s="18">
        <f>(((RestaurantData4[[#This Row],[FitScore]]/100)*RestaurantData4[[#This Row],[DailyCustAvg]])/3.5)*30</f>
        <v>1835.9999999999998</v>
      </c>
      <c r="M3391">
        <v>40.754070793160999</v>
      </c>
      <c r="N3391">
        <v>-73.968594630159998</v>
      </c>
      <c r="O3391">
        <v>106</v>
      </c>
      <c r="P3391">
        <v>4</v>
      </c>
    </row>
    <row r="3392" spans="1:16" x14ac:dyDescent="0.3">
      <c r="A3392">
        <v>41542304</v>
      </c>
      <c r="B3392" s="1" t="s">
        <v>2090</v>
      </c>
      <c r="C3392" t="s">
        <v>14</v>
      </c>
      <c r="D3392" s="2">
        <v>27</v>
      </c>
      <c r="E3392" s="1" t="s">
        <v>1396</v>
      </c>
      <c r="F3392" s="2">
        <v>10010</v>
      </c>
      <c r="G3392" s="3">
        <v>2124902100</v>
      </c>
      <c r="H3392" s="1" t="s">
        <v>66</v>
      </c>
      <c r="I3392" t="s">
        <v>21</v>
      </c>
      <c r="J3392">
        <v>84</v>
      </c>
      <c r="K3392">
        <v>250</v>
      </c>
      <c r="L3392" s="18">
        <f>(((RestaurantData4[[#This Row],[FitScore]]/100)*RestaurantData4[[#This Row],[DailyCustAvg]])/3.5)*30</f>
        <v>1800</v>
      </c>
      <c r="M3392">
        <v>40.742711368477998</v>
      </c>
      <c r="N3392">
        <v>-73.990292382042995</v>
      </c>
      <c r="O3392">
        <v>105</v>
      </c>
      <c r="P3392">
        <v>3</v>
      </c>
    </row>
    <row r="3393" spans="1:16" x14ac:dyDescent="0.3">
      <c r="A3393">
        <v>40994221</v>
      </c>
      <c r="B3393" s="1" t="s">
        <v>2150</v>
      </c>
      <c r="C3393" t="s">
        <v>14</v>
      </c>
      <c r="D3393" s="2">
        <v>22</v>
      </c>
      <c r="E3393" s="1" t="s">
        <v>1409</v>
      </c>
      <c r="F3393" s="2">
        <v>10010</v>
      </c>
      <c r="G3393" s="3">
        <v>2126470287</v>
      </c>
      <c r="H3393" s="1" t="s">
        <v>24</v>
      </c>
      <c r="I3393" t="s">
        <v>21</v>
      </c>
      <c r="J3393">
        <v>89</v>
      </c>
      <c r="K3393">
        <v>244</v>
      </c>
      <c r="L3393" s="18">
        <f>(((RestaurantData4[[#This Row],[FitScore]]/100)*RestaurantData4[[#This Row],[DailyCustAvg]])/3.5)*30</f>
        <v>1861.3714285714284</v>
      </c>
      <c r="M3393">
        <v>40.741937365615001</v>
      </c>
      <c r="N3393">
        <v>-73.990534280687996</v>
      </c>
      <c r="O3393">
        <v>105</v>
      </c>
      <c r="P3393">
        <v>3</v>
      </c>
    </row>
    <row r="3394" spans="1:16" hidden="1" x14ac:dyDescent="0.3">
      <c r="A3394">
        <v>50054280</v>
      </c>
      <c r="B3394" s="1" t="s">
        <v>3104</v>
      </c>
      <c r="C3394" t="s">
        <v>14</v>
      </c>
      <c r="D3394" s="2">
        <v>785</v>
      </c>
      <c r="E3394" s="1" t="s">
        <v>1756</v>
      </c>
      <c r="F3394" s="2">
        <v>10065</v>
      </c>
      <c r="G3394" s="3">
        <v>2128320051</v>
      </c>
      <c r="H3394" s="1" t="s">
        <v>52</v>
      </c>
      <c r="I3394" t="s">
        <v>17</v>
      </c>
      <c r="J3394">
        <v>97</v>
      </c>
      <c r="K3394">
        <v>252</v>
      </c>
      <c r="L3394" s="18">
        <f>(((RestaurantData4[[#This Row],[FitScore]]/100)*RestaurantData4[[#This Row],[DailyCustAvg]])/3.5)*30</f>
        <v>2095.2000000000003</v>
      </c>
      <c r="M3394">
        <v>40.763611172861999</v>
      </c>
      <c r="N3394">
        <v>-73.967156977246006</v>
      </c>
      <c r="O3394">
        <v>108</v>
      </c>
      <c r="P3394">
        <v>4</v>
      </c>
    </row>
    <row r="3395" spans="1:16" hidden="1" x14ac:dyDescent="0.3">
      <c r="A3395">
        <v>50077269</v>
      </c>
      <c r="B3395" s="1" t="s">
        <v>3437</v>
      </c>
      <c r="C3395" t="s">
        <v>14</v>
      </c>
      <c r="D3395" s="2">
        <v>2260</v>
      </c>
      <c r="E3395" s="1" t="s">
        <v>852</v>
      </c>
      <c r="F3395" s="2">
        <v>10035</v>
      </c>
      <c r="G3395" s="3">
        <v>2124263906</v>
      </c>
      <c r="H3395" s="1" t="s">
        <v>242</v>
      </c>
      <c r="I3395" t="s">
        <v>17</v>
      </c>
      <c r="J3395">
        <v>83</v>
      </c>
      <c r="K3395">
        <v>252</v>
      </c>
      <c r="L3395" s="18">
        <f>(((RestaurantData4[[#This Row],[FitScore]]/100)*RestaurantData4[[#This Row],[DailyCustAvg]])/3.5)*30</f>
        <v>1792.8</v>
      </c>
      <c r="M3395">
        <v>40.796155899158002</v>
      </c>
      <c r="N3395">
        <v>-73.935282151720003</v>
      </c>
      <c r="O3395">
        <v>111</v>
      </c>
      <c r="P3395">
        <v>8</v>
      </c>
    </row>
    <row r="3396" spans="1:16" x14ac:dyDescent="0.3">
      <c r="A3396">
        <v>50053683</v>
      </c>
      <c r="B3396" s="1" t="s">
        <v>2275</v>
      </c>
      <c r="C3396" t="s">
        <v>14</v>
      </c>
      <c r="D3396" s="2">
        <v>337</v>
      </c>
      <c r="E3396" s="1" t="s">
        <v>1748</v>
      </c>
      <c r="F3396" s="2">
        <v>10010</v>
      </c>
      <c r="G3396" s="3">
        <v>6468337150</v>
      </c>
      <c r="H3396" s="1" t="s">
        <v>188</v>
      </c>
      <c r="I3396" t="s">
        <v>21</v>
      </c>
      <c r="J3396">
        <v>87</v>
      </c>
      <c r="K3396">
        <v>243</v>
      </c>
      <c r="L3396" s="18">
        <f>(((RestaurantData4[[#This Row],[FitScore]]/100)*RestaurantData4[[#This Row],[DailyCustAvg]])/3.5)*30</f>
        <v>1812.0857142857144</v>
      </c>
      <c r="M3396">
        <v>40.741272614503998</v>
      </c>
      <c r="N3396">
        <v>-73.985557975841999</v>
      </c>
      <c r="O3396">
        <v>105</v>
      </c>
      <c r="P3396">
        <v>2</v>
      </c>
    </row>
    <row r="3397" spans="1:16" hidden="1" x14ac:dyDescent="0.3">
      <c r="A3397">
        <v>50100399</v>
      </c>
      <c r="B3397" s="1" t="s">
        <v>4489</v>
      </c>
      <c r="C3397" t="s">
        <v>4408</v>
      </c>
      <c r="D3397" s="2">
        <v>101</v>
      </c>
      <c r="E3397" s="1" t="s">
        <v>4483</v>
      </c>
      <c r="F3397" s="2">
        <v>11249</v>
      </c>
      <c r="G3397" s="3">
        <v>3479254682</v>
      </c>
      <c r="H3397" s="1" t="s">
        <v>56</v>
      </c>
      <c r="I3397" t="s">
        <v>21</v>
      </c>
      <c r="J3397">
        <v>74</v>
      </c>
      <c r="K3397">
        <v>252</v>
      </c>
      <c r="L3397" s="18">
        <f>(((RestaurantData4[[#This Row],[FitScore]]/100)*RestaurantData4[[#This Row],[DailyCustAvg]])/3.5)*30</f>
        <v>1598.3999999999999</v>
      </c>
      <c r="M3397">
        <v>40.719681432900003</v>
      </c>
      <c r="N3397">
        <v>-73.959202463327998</v>
      </c>
      <c r="O3397">
        <v>301</v>
      </c>
      <c r="P3397">
        <v>33</v>
      </c>
    </row>
    <row r="3398" spans="1:16" hidden="1" x14ac:dyDescent="0.3">
      <c r="A3398">
        <v>40610000</v>
      </c>
      <c r="B3398" s="1" t="s">
        <v>4581</v>
      </c>
      <c r="C3398" t="s">
        <v>4408</v>
      </c>
      <c r="D3398" s="2">
        <v>992</v>
      </c>
      <c r="E3398" s="1" t="s">
        <v>3334</v>
      </c>
      <c r="F3398" s="2">
        <v>11222</v>
      </c>
      <c r="G3398" s="3">
        <v>7183894756</v>
      </c>
      <c r="H3398" s="1" t="s">
        <v>242</v>
      </c>
      <c r="I3398" t="s">
        <v>21</v>
      </c>
      <c r="J3398">
        <v>78</v>
      </c>
      <c r="K3398">
        <v>252</v>
      </c>
      <c r="L3398" s="18">
        <f>(((RestaurantData4[[#This Row],[FitScore]]/100)*RestaurantData4[[#This Row],[DailyCustAvg]])/3.5)*30</f>
        <v>1684.8000000000002</v>
      </c>
      <c r="M3398">
        <v>40.732873832445001</v>
      </c>
      <c r="N3398">
        <v>-73.954691264638996</v>
      </c>
      <c r="O3398">
        <v>301</v>
      </c>
      <c r="P3398">
        <v>33</v>
      </c>
    </row>
    <row r="3399" spans="1:16" hidden="1" x14ac:dyDescent="0.3">
      <c r="A3399">
        <v>41343370</v>
      </c>
      <c r="B3399" s="1" t="s">
        <v>4603</v>
      </c>
      <c r="C3399" t="s">
        <v>4408</v>
      </c>
      <c r="D3399" s="2">
        <v>295</v>
      </c>
      <c r="E3399" s="1" t="s">
        <v>4502</v>
      </c>
      <c r="F3399" s="2">
        <v>11249</v>
      </c>
      <c r="G3399" s="3">
        <v>7183885988</v>
      </c>
      <c r="H3399" s="1" t="s">
        <v>29</v>
      </c>
      <c r="I3399" t="s">
        <v>21</v>
      </c>
      <c r="J3399">
        <v>70</v>
      </c>
      <c r="K3399">
        <v>252</v>
      </c>
      <c r="L3399" s="18">
        <f>(((RestaurantData4[[#This Row],[FitScore]]/100)*RestaurantData4[[#This Row],[DailyCustAvg]])/3.5)*30</f>
        <v>1511.9999999999998</v>
      </c>
      <c r="M3399">
        <v>40.713597801062001</v>
      </c>
      <c r="N3399">
        <v>-73.963726020332004</v>
      </c>
      <c r="O3399">
        <v>301</v>
      </c>
      <c r="P3399">
        <v>34</v>
      </c>
    </row>
    <row r="3400" spans="1:16" hidden="1" x14ac:dyDescent="0.3">
      <c r="A3400">
        <v>41585774</v>
      </c>
      <c r="B3400" s="1" t="s">
        <v>4856</v>
      </c>
      <c r="C3400" t="s">
        <v>4408</v>
      </c>
      <c r="D3400" s="2">
        <v>660</v>
      </c>
      <c r="E3400" s="1" t="s">
        <v>160</v>
      </c>
      <c r="F3400" s="2">
        <v>11217</v>
      </c>
      <c r="G3400" s="3">
        <v>7186259339</v>
      </c>
      <c r="H3400" s="1" t="s">
        <v>16</v>
      </c>
      <c r="I3400" t="s">
        <v>17</v>
      </c>
      <c r="J3400">
        <v>88</v>
      </c>
      <c r="K3400">
        <v>252</v>
      </c>
      <c r="L3400" s="18">
        <f>(((RestaurantData4[[#This Row],[FitScore]]/100)*RestaurantData4[[#This Row],[DailyCustAvg]])/3.5)*30</f>
        <v>1900.8</v>
      </c>
      <c r="M3400">
        <v>40.686751575984999</v>
      </c>
      <c r="N3400">
        <v>-73.975553084691995</v>
      </c>
      <c r="O3400">
        <v>302</v>
      </c>
      <c r="P3400">
        <v>35</v>
      </c>
    </row>
    <row r="3401" spans="1:16" hidden="1" x14ac:dyDescent="0.3">
      <c r="A3401">
        <v>50086198</v>
      </c>
      <c r="B3401" s="1" t="s">
        <v>291</v>
      </c>
      <c r="C3401" t="s">
        <v>4408</v>
      </c>
      <c r="D3401" s="2">
        <v>422</v>
      </c>
      <c r="E3401" s="1" t="s">
        <v>160</v>
      </c>
      <c r="F3401" s="2">
        <v>11201</v>
      </c>
      <c r="G3401" s="3">
        <v>5135797956</v>
      </c>
      <c r="H3401" s="1" t="s">
        <v>56</v>
      </c>
      <c r="I3401" t="s">
        <v>17</v>
      </c>
      <c r="J3401">
        <v>88</v>
      </c>
      <c r="K3401">
        <v>252</v>
      </c>
      <c r="L3401" s="18">
        <f>(((RestaurantData4[[#This Row],[FitScore]]/100)*RestaurantData4[[#This Row],[DailyCustAvg]])/3.5)*30</f>
        <v>1900.8</v>
      </c>
      <c r="M3401">
        <v>40.690884206402998</v>
      </c>
      <c r="N3401">
        <v>-73.985951164121005</v>
      </c>
      <c r="O3401">
        <v>302</v>
      </c>
      <c r="P3401">
        <v>33</v>
      </c>
    </row>
    <row r="3402" spans="1:16" hidden="1" x14ac:dyDescent="0.3">
      <c r="A3402">
        <v>41641202</v>
      </c>
      <c r="B3402" s="1" t="s">
        <v>5117</v>
      </c>
      <c r="C3402" t="s">
        <v>4408</v>
      </c>
      <c r="D3402" s="2">
        <v>714</v>
      </c>
      <c r="E3402" s="1" t="s">
        <v>4576</v>
      </c>
      <c r="F3402" s="2">
        <v>11221</v>
      </c>
      <c r="G3402" s="3">
        <v>7189192542</v>
      </c>
      <c r="H3402" s="1" t="s">
        <v>242</v>
      </c>
      <c r="I3402" t="s">
        <v>17</v>
      </c>
      <c r="J3402">
        <v>74</v>
      </c>
      <c r="K3402">
        <v>252</v>
      </c>
      <c r="L3402" s="18">
        <f>(((RestaurantData4[[#This Row],[FitScore]]/100)*RestaurantData4[[#This Row],[DailyCustAvg]])/3.5)*30</f>
        <v>1598.3999999999999</v>
      </c>
      <c r="M3402">
        <v>40.694311270534001</v>
      </c>
      <c r="N3402">
        <v>-73.910473702334002</v>
      </c>
      <c r="O3402">
        <v>304</v>
      </c>
      <c r="P3402">
        <v>37</v>
      </c>
    </row>
    <row r="3403" spans="1:16" hidden="1" x14ac:dyDescent="0.3">
      <c r="A3403">
        <v>41460683</v>
      </c>
      <c r="B3403" s="1" t="s">
        <v>5643</v>
      </c>
      <c r="C3403" t="s">
        <v>4408</v>
      </c>
      <c r="D3403" s="2">
        <v>268</v>
      </c>
      <c r="E3403" s="1" t="s">
        <v>5641</v>
      </c>
      <c r="F3403" s="2">
        <v>11213</v>
      </c>
      <c r="G3403" s="3">
        <v>7182858777</v>
      </c>
      <c r="H3403" s="1" t="s">
        <v>100</v>
      </c>
      <c r="I3403" t="s">
        <v>17</v>
      </c>
      <c r="J3403">
        <v>82</v>
      </c>
      <c r="K3403">
        <v>252</v>
      </c>
      <c r="L3403" s="18">
        <f>(((RestaurantData4[[#This Row],[FitScore]]/100)*RestaurantData4[[#This Row],[DailyCustAvg]])/3.5)*30</f>
        <v>1771.2</v>
      </c>
      <c r="M3403">
        <v>40.670224256269996</v>
      </c>
      <c r="N3403">
        <v>-73.942127850309006</v>
      </c>
      <c r="O3403">
        <v>308</v>
      </c>
      <c r="P3403">
        <v>35</v>
      </c>
    </row>
    <row r="3404" spans="1:16" hidden="1" x14ac:dyDescent="0.3">
      <c r="A3404">
        <v>50092873</v>
      </c>
      <c r="B3404" s="1" t="s">
        <v>5708</v>
      </c>
      <c r="C3404" t="s">
        <v>4408</v>
      </c>
      <c r="D3404" s="2">
        <v>863</v>
      </c>
      <c r="E3404" s="1" t="s">
        <v>5679</v>
      </c>
      <c r="F3404" s="2">
        <v>11216</v>
      </c>
      <c r="G3404" s="3">
        <v>6468730977</v>
      </c>
      <c r="H3404" s="1" t="s">
        <v>186</v>
      </c>
      <c r="I3404" t="s">
        <v>17</v>
      </c>
      <c r="J3404">
        <v>84</v>
      </c>
      <c r="K3404">
        <v>252</v>
      </c>
      <c r="L3404" s="18">
        <f>(((RestaurantData4[[#This Row],[FitScore]]/100)*RestaurantData4[[#This Row],[DailyCustAvg]])/3.5)*30</f>
        <v>1814.3999999999999</v>
      </c>
      <c r="M3404">
        <v>40.672497738455</v>
      </c>
      <c r="N3404">
        <v>-73.949649435683995</v>
      </c>
      <c r="O3404">
        <v>308</v>
      </c>
      <c r="P3404">
        <v>36</v>
      </c>
    </row>
    <row r="3405" spans="1:16" hidden="1" x14ac:dyDescent="0.3">
      <c r="A3405">
        <v>40400149</v>
      </c>
      <c r="B3405" s="1" t="s">
        <v>6079</v>
      </c>
      <c r="C3405" t="s">
        <v>4408</v>
      </c>
      <c r="D3405" s="2">
        <v>4413</v>
      </c>
      <c r="E3405" s="1" t="s">
        <v>5841</v>
      </c>
      <c r="F3405" s="2">
        <v>11219</v>
      </c>
      <c r="G3405" s="3">
        <v>7184382576</v>
      </c>
      <c r="H3405" s="1" t="s">
        <v>100</v>
      </c>
      <c r="I3405" t="s">
        <v>17</v>
      </c>
      <c r="J3405">
        <v>50</v>
      </c>
      <c r="K3405">
        <v>252</v>
      </c>
      <c r="L3405" s="18">
        <f>(((RestaurantData4[[#This Row],[FitScore]]/100)*RestaurantData4[[#This Row],[DailyCustAvg]])/3.5)*30</f>
        <v>1080</v>
      </c>
      <c r="M3405">
        <v>40.637679796443003</v>
      </c>
      <c r="N3405">
        <v>-73.989334889435</v>
      </c>
      <c r="O3405">
        <v>312</v>
      </c>
      <c r="P3405">
        <v>39</v>
      </c>
    </row>
    <row r="3406" spans="1:16" hidden="1" x14ac:dyDescent="0.3">
      <c r="A3406">
        <v>41539993</v>
      </c>
      <c r="B3406" s="1" t="s">
        <v>6089</v>
      </c>
      <c r="C3406" t="s">
        <v>4408</v>
      </c>
      <c r="D3406" s="2">
        <v>5405</v>
      </c>
      <c r="E3406" s="1" t="s">
        <v>383</v>
      </c>
      <c r="F3406" s="2">
        <v>11220</v>
      </c>
      <c r="G3406" s="3">
        <v>7186868999</v>
      </c>
      <c r="H3406" s="1" t="s">
        <v>242</v>
      </c>
      <c r="I3406" t="s">
        <v>21</v>
      </c>
      <c r="J3406">
        <v>67</v>
      </c>
      <c r="K3406">
        <v>252</v>
      </c>
      <c r="L3406" s="18">
        <f>(((RestaurantData4[[#This Row],[FitScore]]/100)*RestaurantData4[[#This Row],[DailyCustAvg]])/3.5)*30</f>
        <v>1447.2</v>
      </c>
      <c r="M3406">
        <v>40.638764317461998</v>
      </c>
      <c r="N3406">
        <v>-74.006136141753004</v>
      </c>
      <c r="O3406">
        <v>312</v>
      </c>
      <c r="P3406">
        <v>38</v>
      </c>
    </row>
    <row r="3407" spans="1:16" hidden="1" x14ac:dyDescent="0.3">
      <c r="A3407">
        <v>40399955</v>
      </c>
      <c r="B3407" s="1" t="s">
        <v>6140</v>
      </c>
      <c r="C3407" t="s">
        <v>4408</v>
      </c>
      <c r="D3407" s="2">
        <v>4901</v>
      </c>
      <c r="E3407" s="1" t="s">
        <v>3201</v>
      </c>
      <c r="F3407" s="2">
        <v>11219</v>
      </c>
      <c r="G3407" s="3">
        <v>7188536329</v>
      </c>
      <c r="H3407" s="1" t="s">
        <v>100</v>
      </c>
      <c r="I3407" t="s">
        <v>17</v>
      </c>
      <c r="J3407">
        <v>73</v>
      </c>
      <c r="K3407">
        <v>252</v>
      </c>
      <c r="L3407" s="18">
        <f>(((RestaurantData4[[#This Row],[FitScore]]/100)*RestaurantData4[[#This Row],[DailyCustAvg]])/3.5)*30</f>
        <v>1576.8000000000002</v>
      </c>
      <c r="M3407">
        <v>40.636266592592001</v>
      </c>
      <c r="N3407">
        <v>-73.994386523990997</v>
      </c>
      <c r="O3407">
        <v>312</v>
      </c>
      <c r="P3407">
        <v>44</v>
      </c>
    </row>
    <row r="3408" spans="1:16" hidden="1" x14ac:dyDescent="0.3">
      <c r="A3408">
        <v>50074402</v>
      </c>
      <c r="B3408" s="1" t="s">
        <v>6585</v>
      </c>
      <c r="C3408" t="s">
        <v>4408</v>
      </c>
      <c r="D3408" s="2">
        <v>5102</v>
      </c>
      <c r="E3408" s="1" t="s">
        <v>5994</v>
      </c>
      <c r="F3408" s="2">
        <v>11234</v>
      </c>
      <c r="G3408" s="3">
        <v>9084321527</v>
      </c>
      <c r="H3408" s="1" t="s">
        <v>68</v>
      </c>
      <c r="I3408" t="s">
        <v>21</v>
      </c>
      <c r="J3408">
        <v>62</v>
      </c>
      <c r="K3408">
        <v>252</v>
      </c>
      <c r="L3408" s="18">
        <f>(((RestaurantData4[[#This Row],[FitScore]]/100)*RestaurantData4[[#This Row],[DailyCustAvg]])/3.5)*30</f>
        <v>1339.2</v>
      </c>
      <c r="M3408">
        <v>40.609969984731002</v>
      </c>
      <c r="N3408">
        <v>-73.922220342177994</v>
      </c>
      <c r="O3408">
        <v>318</v>
      </c>
      <c r="P3408">
        <v>46</v>
      </c>
    </row>
    <row r="3409" spans="1:16" hidden="1" x14ac:dyDescent="0.3">
      <c r="A3409">
        <v>41710752</v>
      </c>
      <c r="B3409" s="1" t="s">
        <v>6596</v>
      </c>
      <c r="C3409" t="s">
        <v>4408</v>
      </c>
      <c r="D3409" s="2">
        <v>2603</v>
      </c>
      <c r="E3409" s="1" t="s">
        <v>4995</v>
      </c>
      <c r="F3409" s="2">
        <v>11210</v>
      </c>
      <c r="G3409" s="3">
        <v>7183389525</v>
      </c>
      <c r="H3409" s="1" t="s">
        <v>100</v>
      </c>
      <c r="I3409" t="s">
        <v>17</v>
      </c>
      <c r="J3409">
        <v>62</v>
      </c>
      <c r="K3409">
        <v>252</v>
      </c>
      <c r="L3409" s="18">
        <f>(((RestaurantData4[[#This Row],[FitScore]]/100)*RestaurantData4[[#This Row],[DailyCustAvg]])/3.5)*30</f>
        <v>1339.2</v>
      </c>
      <c r="M3409">
        <v>40.621025835368997</v>
      </c>
      <c r="N3409">
        <v>-73.94577644988</v>
      </c>
      <c r="O3409">
        <v>318</v>
      </c>
      <c r="P3409">
        <v>45</v>
      </c>
    </row>
    <row r="3410" spans="1:16" hidden="1" x14ac:dyDescent="0.3">
      <c r="A3410">
        <v>41152860</v>
      </c>
      <c r="B3410" s="1" t="s">
        <v>6621</v>
      </c>
      <c r="C3410" t="s">
        <v>4408</v>
      </c>
      <c r="D3410" s="2">
        <v>9718</v>
      </c>
      <c r="E3410" s="1" t="s">
        <v>6622</v>
      </c>
      <c r="F3410" s="2">
        <v>11236</v>
      </c>
      <c r="G3410" s="3">
        <v>7182091888</v>
      </c>
      <c r="H3410" s="1" t="s">
        <v>242</v>
      </c>
      <c r="I3410" t="s">
        <v>17</v>
      </c>
      <c r="J3410">
        <v>58</v>
      </c>
      <c r="K3410">
        <v>252</v>
      </c>
      <c r="L3410" s="18">
        <f>(((RestaurantData4[[#This Row],[FitScore]]/100)*RestaurantData4[[#This Row],[DailyCustAvg]])/3.5)*30</f>
        <v>1252.8</v>
      </c>
      <c r="M3410">
        <v>40.634091444192002</v>
      </c>
      <c r="N3410">
        <v>-73.889222114440003</v>
      </c>
      <c r="O3410">
        <v>318</v>
      </c>
      <c r="P3410">
        <v>46</v>
      </c>
    </row>
    <row r="3411" spans="1:16" hidden="1" x14ac:dyDescent="0.3">
      <c r="A3411">
        <v>50042876</v>
      </c>
      <c r="B3411" s="1" t="s">
        <v>6670</v>
      </c>
      <c r="C3411" t="s">
        <v>6631</v>
      </c>
      <c r="D3411" s="2">
        <v>3705</v>
      </c>
      <c r="E3411" s="1" t="s">
        <v>34</v>
      </c>
      <c r="F3411" s="2">
        <v>11103</v>
      </c>
      <c r="G3411" s="3">
        <v>7185456001</v>
      </c>
      <c r="H3411" s="1" t="s">
        <v>202</v>
      </c>
      <c r="I3411" t="s">
        <v>17</v>
      </c>
      <c r="J3411">
        <v>46</v>
      </c>
      <c r="K3411">
        <v>252</v>
      </c>
      <c r="L3411" s="18">
        <f>(((RestaurantData4[[#This Row],[FitScore]]/100)*RestaurantData4[[#This Row],[DailyCustAvg]])/3.5)*30</f>
        <v>993.59999999999991</v>
      </c>
      <c r="M3411">
        <v>40.759657806519002</v>
      </c>
      <c r="N3411">
        <v>-73.920449385200001</v>
      </c>
      <c r="O3411">
        <v>401</v>
      </c>
      <c r="P3411">
        <v>22</v>
      </c>
    </row>
    <row r="3412" spans="1:16" hidden="1" x14ac:dyDescent="0.3">
      <c r="A3412">
        <v>50057482</v>
      </c>
      <c r="B3412" s="1" t="s">
        <v>6733</v>
      </c>
      <c r="C3412" t="s">
        <v>6631</v>
      </c>
      <c r="D3412" s="2">
        <v>2937</v>
      </c>
      <c r="E3412" s="1" t="s">
        <v>6632</v>
      </c>
      <c r="F3412" s="2">
        <v>11102</v>
      </c>
      <c r="G3412" s="3">
        <v>7184898820</v>
      </c>
      <c r="H3412" s="1" t="s">
        <v>156</v>
      </c>
      <c r="I3412" t="s">
        <v>21</v>
      </c>
      <c r="J3412">
        <v>43</v>
      </c>
      <c r="K3412">
        <v>252</v>
      </c>
      <c r="L3412" s="18">
        <f>(((RestaurantData4[[#This Row],[FitScore]]/100)*RestaurantData4[[#This Row],[DailyCustAvg]])/3.5)*30</f>
        <v>928.80000000000007</v>
      </c>
      <c r="M3412">
        <v>40.768537764862003</v>
      </c>
      <c r="N3412">
        <v>-73.921413487652998</v>
      </c>
      <c r="O3412">
        <v>401</v>
      </c>
      <c r="P3412">
        <v>22</v>
      </c>
    </row>
    <row r="3413" spans="1:16" hidden="1" x14ac:dyDescent="0.3">
      <c r="A3413">
        <v>41469010</v>
      </c>
      <c r="B3413" s="1" t="s">
        <v>6755</v>
      </c>
      <c r="C3413" t="s">
        <v>6631</v>
      </c>
      <c r="D3413" s="2">
        <v>2513</v>
      </c>
      <c r="E3413" s="1" t="s">
        <v>6756</v>
      </c>
      <c r="F3413" s="2">
        <v>11101</v>
      </c>
      <c r="G3413" s="3">
        <v>7187868297</v>
      </c>
      <c r="H3413" s="1" t="s">
        <v>212</v>
      </c>
      <c r="I3413" t="s">
        <v>21</v>
      </c>
      <c r="J3413">
        <v>46</v>
      </c>
      <c r="K3413">
        <v>252</v>
      </c>
      <c r="L3413" s="18">
        <f>(((RestaurantData4[[#This Row],[FitScore]]/100)*RestaurantData4[[#This Row],[DailyCustAvg]])/3.5)*30</f>
        <v>993.59999999999991</v>
      </c>
      <c r="M3413">
        <v>40.750801310951999</v>
      </c>
      <c r="N3413">
        <v>-73.939881220293003</v>
      </c>
      <c r="O3413">
        <v>401</v>
      </c>
      <c r="P3413">
        <v>26</v>
      </c>
    </row>
    <row r="3414" spans="1:16" hidden="1" x14ac:dyDescent="0.3">
      <c r="A3414">
        <v>41574968</v>
      </c>
      <c r="B3414" s="1" t="s">
        <v>7062</v>
      </c>
      <c r="C3414" t="s">
        <v>6631</v>
      </c>
      <c r="D3414" s="2">
        <v>3765</v>
      </c>
      <c r="E3414" s="1" t="s">
        <v>5811</v>
      </c>
      <c r="F3414" s="2">
        <v>11372</v>
      </c>
      <c r="G3414" s="3">
        <v>7184241869</v>
      </c>
      <c r="H3414" s="1" t="s">
        <v>186</v>
      </c>
      <c r="I3414" t="s">
        <v>21</v>
      </c>
      <c r="J3414">
        <v>87</v>
      </c>
      <c r="K3414">
        <v>252</v>
      </c>
      <c r="L3414" s="18">
        <f>(((RestaurantData4[[#This Row],[FitScore]]/100)*RestaurantData4[[#This Row],[DailyCustAvg]])/3.5)*30</f>
        <v>1879.2</v>
      </c>
      <c r="M3414">
        <v>40.747172851789003</v>
      </c>
      <c r="N3414">
        <v>-73.891483883179006</v>
      </c>
      <c r="O3414">
        <v>403</v>
      </c>
      <c r="P3414">
        <v>25</v>
      </c>
    </row>
    <row r="3415" spans="1:16" hidden="1" x14ac:dyDescent="0.3">
      <c r="A3415">
        <v>50081395</v>
      </c>
      <c r="B3415" s="1" t="s">
        <v>7426</v>
      </c>
      <c r="C3415" t="s">
        <v>6631</v>
      </c>
      <c r="D3415" s="2">
        <v>4120</v>
      </c>
      <c r="E3415" s="1" t="s">
        <v>7362</v>
      </c>
      <c r="F3415" s="2">
        <v>11355</v>
      </c>
      <c r="G3415" s="3">
        <v>7188869588</v>
      </c>
      <c r="H3415" s="1" t="s">
        <v>242</v>
      </c>
      <c r="I3415" t="s">
        <v>17</v>
      </c>
      <c r="J3415">
        <v>56</v>
      </c>
      <c r="K3415">
        <v>252</v>
      </c>
      <c r="L3415" s="18">
        <f>(((RestaurantData4[[#This Row],[FitScore]]/100)*RestaurantData4[[#This Row],[DailyCustAvg]])/3.5)*30</f>
        <v>1209.5999999999999</v>
      </c>
      <c r="M3415">
        <v>40.754704453655997</v>
      </c>
      <c r="N3415">
        <v>-73.835987306926995</v>
      </c>
      <c r="O3415">
        <v>407</v>
      </c>
      <c r="P3415">
        <v>20</v>
      </c>
    </row>
    <row r="3416" spans="1:16" hidden="1" x14ac:dyDescent="0.3">
      <c r="A3416">
        <v>50081847</v>
      </c>
      <c r="B3416" s="1" t="s">
        <v>7500</v>
      </c>
      <c r="C3416" t="s">
        <v>6631</v>
      </c>
      <c r="D3416" s="2">
        <v>17153</v>
      </c>
      <c r="E3416" s="1" t="s">
        <v>7501</v>
      </c>
      <c r="F3416" s="2">
        <v>11358</v>
      </c>
      <c r="G3416" s="3">
        <v>7183213047</v>
      </c>
      <c r="H3416" s="1" t="s">
        <v>186</v>
      </c>
      <c r="I3416" t="s">
        <v>21</v>
      </c>
      <c r="J3416">
        <v>71</v>
      </c>
      <c r="K3416">
        <v>252</v>
      </c>
      <c r="L3416" s="18">
        <f>(((RestaurantData4[[#This Row],[FitScore]]/100)*RestaurantData4[[#This Row],[DailyCustAvg]])/3.5)*30</f>
        <v>1533.6</v>
      </c>
      <c r="M3416">
        <v>40.753517500562999</v>
      </c>
      <c r="N3416">
        <v>-73.794338044954998</v>
      </c>
      <c r="O3416">
        <v>407</v>
      </c>
      <c r="P3416">
        <v>19</v>
      </c>
    </row>
    <row r="3417" spans="1:16" hidden="1" x14ac:dyDescent="0.3">
      <c r="A3417">
        <v>50091365</v>
      </c>
      <c r="B3417" s="1" t="s">
        <v>7607</v>
      </c>
      <c r="C3417" t="s">
        <v>6631</v>
      </c>
      <c r="D3417" s="2">
        <v>15333</v>
      </c>
      <c r="E3417" s="1" t="s">
        <v>7575</v>
      </c>
      <c r="F3417" s="2">
        <v>11432</v>
      </c>
      <c r="G3417" s="3">
        <v>7182977779</v>
      </c>
      <c r="H3417" s="1" t="s">
        <v>1208</v>
      </c>
      <c r="I3417" t="s">
        <v>21</v>
      </c>
      <c r="J3417">
        <v>82</v>
      </c>
      <c r="K3417">
        <v>252</v>
      </c>
      <c r="L3417" s="18">
        <f>(((RestaurantData4[[#This Row],[FitScore]]/100)*RestaurantData4[[#This Row],[DailyCustAvg]])/3.5)*30</f>
        <v>1771.2</v>
      </c>
      <c r="M3417">
        <v>40.707301874415997</v>
      </c>
      <c r="N3417">
        <v>-73.804237750807005</v>
      </c>
      <c r="O3417">
        <v>408</v>
      </c>
      <c r="P3417">
        <v>24</v>
      </c>
    </row>
    <row r="3418" spans="1:16" hidden="1" x14ac:dyDescent="0.3">
      <c r="A3418">
        <v>50057173</v>
      </c>
      <c r="B3418" s="1" t="s">
        <v>7612</v>
      </c>
      <c r="C3418" t="s">
        <v>6631</v>
      </c>
      <c r="D3418" s="2">
        <v>17823</v>
      </c>
      <c r="E3418" s="1" t="s">
        <v>7575</v>
      </c>
      <c r="F3418" s="2">
        <v>11432</v>
      </c>
      <c r="G3418" s="3">
        <v>3475673310</v>
      </c>
      <c r="H3418" s="1" t="s">
        <v>626</v>
      </c>
      <c r="I3418" t="s">
        <v>21</v>
      </c>
      <c r="J3418">
        <v>60</v>
      </c>
      <c r="K3418">
        <v>252</v>
      </c>
      <c r="L3418" s="18">
        <f>(((RestaurantData4[[#This Row],[FitScore]]/100)*RestaurantData4[[#This Row],[DailyCustAvg]])/3.5)*30</f>
        <v>1295.9999999999998</v>
      </c>
      <c r="M3418">
        <v>40.712350896055</v>
      </c>
      <c r="N3418">
        <v>-73.785079773966004</v>
      </c>
      <c r="O3418">
        <v>408</v>
      </c>
      <c r="P3418">
        <v>24</v>
      </c>
    </row>
    <row r="3419" spans="1:16" hidden="1" x14ac:dyDescent="0.3">
      <c r="A3419">
        <v>50056724</v>
      </c>
      <c r="B3419" s="1" t="s">
        <v>7871</v>
      </c>
      <c r="C3419" t="s">
        <v>6631</v>
      </c>
      <c r="D3419" s="2">
        <v>16901</v>
      </c>
      <c r="E3419" s="1" t="s">
        <v>7643</v>
      </c>
      <c r="F3419" s="2">
        <v>11432</v>
      </c>
      <c r="G3419" s="3">
        <v>7186580008</v>
      </c>
      <c r="H3419" s="1" t="s">
        <v>16</v>
      </c>
      <c r="I3419" t="s">
        <v>21</v>
      </c>
      <c r="J3419">
        <v>79</v>
      </c>
      <c r="K3419">
        <v>252</v>
      </c>
      <c r="L3419" s="18">
        <f>(((RestaurantData4[[#This Row],[FitScore]]/100)*RestaurantData4[[#This Row],[DailyCustAvg]])/3.5)*30</f>
        <v>1706.4</v>
      </c>
      <c r="M3419">
        <v>40.706912806995</v>
      </c>
      <c r="N3419">
        <v>-73.790644702227993</v>
      </c>
      <c r="O3419">
        <v>412</v>
      </c>
      <c r="P3419">
        <v>27</v>
      </c>
    </row>
    <row r="3420" spans="1:16" hidden="1" x14ac:dyDescent="0.3">
      <c r="A3420">
        <v>41721670</v>
      </c>
      <c r="B3420" s="1" t="s">
        <v>231</v>
      </c>
      <c r="C3420" t="s">
        <v>14</v>
      </c>
      <c r="D3420" s="2">
        <v>73</v>
      </c>
      <c r="E3420" s="1" t="s">
        <v>206</v>
      </c>
      <c r="F3420" s="2">
        <v>10007</v>
      </c>
      <c r="G3420" s="3">
        <v>2127916300</v>
      </c>
      <c r="H3420" s="1" t="s">
        <v>16</v>
      </c>
      <c r="I3420" t="s">
        <v>17</v>
      </c>
      <c r="J3420">
        <v>96</v>
      </c>
      <c r="K3420">
        <v>251</v>
      </c>
      <c r="L3420" s="18">
        <f>(((RestaurantData4[[#This Row],[FitScore]]/100)*RestaurantData4[[#This Row],[DailyCustAvg]])/3.5)*30</f>
        <v>2065.3714285714286</v>
      </c>
      <c r="M3420">
        <v>40.715104484843998</v>
      </c>
      <c r="N3420">
        <v>-74.010064309580002</v>
      </c>
      <c r="O3420">
        <v>101</v>
      </c>
      <c r="P3420">
        <v>1</v>
      </c>
    </row>
    <row r="3421" spans="1:16" x14ac:dyDescent="0.3">
      <c r="A3421">
        <v>50097493</v>
      </c>
      <c r="B3421" s="1" t="s">
        <v>2054</v>
      </c>
      <c r="C3421" t="s">
        <v>14</v>
      </c>
      <c r="D3421" s="2">
        <v>17</v>
      </c>
      <c r="E3421" s="1" t="s">
        <v>1509</v>
      </c>
      <c r="F3421" s="2">
        <v>10010</v>
      </c>
      <c r="G3421" s="3">
        <v>6464908240</v>
      </c>
      <c r="H3421" s="1" t="s">
        <v>127</v>
      </c>
      <c r="I3421" t="s">
        <v>21</v>
      </c>
      <c r="J3421">
        <v>83</v>
      </c>
      <c r="K3421">
        <v>233</v>
      </c>
      <c r="L3421" s="18">
        <f>(((RestaurantData4[[#This Row],[FitScore]]/100)*RestaurantData4[[#This Row],[DailyCustAvg]])/3.5)*30</f>
        <v>1657.6285714285711</v>
      </c>
      <c r="M3421">
        <v>40.744012317916003</v>
      </c>
      <c r="N3421">
        <v>-73.989519897709002</v>
      </c>
      <c r="O3421">
        <v>105</v>
      </c>
      <c r="P3421">
        <v>3</v>
      </c>
    </row>
    <row r="3422" spans="1:16" hidden="1" x14ac:dyDescent="0.3">
      <c r="A3422">
        <v>50097492</v>
      </c>
      <c r="B3422" s="1" t="s">
        <v>594</v>
      </c>
      <c r="C3422" t="s">
        <v>14</v>
      </c>
      <c r="D3422" s="2">
        <v>20</v>
      </c>
      <c r="E3422" s="1" t="s">
        <v>459</v>
      </c>
      <c r="F3422" s="2">
        <v>10014</v>
      </c>
      <c r="G3422" s="3">
        <v>2129294360</v>
      </c>
      <c r="H3422" s="1" t="s">
        <v>148</v>
      </c>
      <c r="I3422" t="s">
        <v>17</v>
      </c>
      <c r="J3422">
        <v>97</v>
      </c>
      <c r="K3422">
        <v>251</v>
      </c>
      <c r="L3422" s="18">
        <f>(((RestaurantData4[[#This Row],[FitScore]]/100)*RestaurantData4[[#This Row],[DailyCustAvg]])/3.5)*30</f>
        <v>2086.8857142857141</v>
      </c>
      <c r="M3422">
        <v>40.730140659855998</v>
      </c>
      <c r="N3422">
        <v>-74.004795160255</v>
      </c>
      <c r="O3422">
        <v>102</v>
      </c>
      <c r="P3422">
        <v>3</v>
      </c>
    </row>
    <row r="3423" spans="1:16" x14ac:dyDescent="0.3">
      <c r="A3423">
        <v>50061542</v>
      </c>
      <c r="B3423" s="1" t="s">
        <v>1861</v>
      </c>
      <c r="C3423" t="s">
        <v>14</v>
      </c>
      <c r="D3423" s="2">
        <v>31</v>
      </c>
      <c r="E3423" s="1" t="s">
        <v>1862</v>
      </c>
      <c r="F3423" s="2">
        <v>10010</v>
      </c>
      <c r="G3423" s="3">
        <v>9172373202</v>
      </c>
      <c r="H3423" s="1" t="s">
        <v>58</v>
      </c>
      <c r="I3423" t="s">
        <v>21</v>
      </c>
      <c r="J3423">
        <v>85</v>
      </c>
      <c r="K3423">
        <v>224</v>
      </c>
      <c r="L3423" s="18">
        <f>(((RestaurantData4[[#This Row],[FitScore]]/100)*RestaurantData4[[#This Row],[DailyCustAvg]])/3.5)*30</f>
        <v>1632</v>
      </c>
      <c r="M3423">
        <v>40.740757206520001</v>
      </c>
      <c r="N3423">
        <v>-73.991682007227993</v>
      </c>
      <c r="O3423">
        <v>105</v>
      </c>
      <c r="P3423">
        <v>3</v>
      </c>
    </row>
    <row r="3424" spans="1:16" x14ac:dyDescent="0.3">
      <c r="A3424">
        <v>41639964</v>
      </c>
      <c r="B3424" s="1" t="s">
        <v>2394</v>
      </c>
      <c r="C3424" t="s">
        <v>14</v>
      </c>
      <c r="D3424" s="2">
        <v>333</v>
      </c>
      <c r="E3424" s="1" t="s">
        <v>1748</v>
      </c>
      <c r="F3424" s="2">
        <v>10010</v>
      </c>
      <c r="G3424" s="3">
        <v>2124663330</v>
      </c>
      <c r="H3424" s="1" t="s">
        <v>16</v>
      </c>
      <c r="I3424" t="s">
        <v>21</v>
      </c>
      <c r="J3424">
        <v>89</v>
      </c>
      <c r="K3424">
        <v>222</v>
      </c>
      <c r="L3424" s="18">
        <f>(((RestaurantData4[[#This Row],[FitScore]]/100)*RestaurantData4[[#This Row],[DailyCustAvg]])/3.5)*30</f>
        <v>1693.5428571428572</v>
      </c>
      <c r="M3424">
        <v>40.741176556413997</v>
      </c>
      <c r="N3424">
        <v>-73.985626561977</v>
      </c>
      <c r="O3424">
        <v>105</v>
      </c>
      <c r="P3424">
        <v>2</v>
      </c>
    </row>
    <row r="3425" spans="1:16" hidden="1" x14ac:dyDescent="0.3">
      <c r="A3425">
        <v>50004596</v>
      </c>
      <c r="B3425" s="1" t="s">
        <v>1172</v>
      </c>
      <c r="C3425" t="s">
        <v>14</v>
      </c>
      <c r="D3425" s="2">
        <v>511</v>
      </c>
      <c r="E3425" s="1" t="s">
        <v>532</v>
      </c>
      <c r="F3425" s="2">
        <v>10002</v>
      </c>
      <c r="G3425" s="3">
        <v>9176990614</v>
      </c>
      <c r="H3425" s="1" t="s">
        <v>56</v>
      </c>
      <c r="I3425" t="s">
        <v>17</v>
      </c>
      <c r="J3425">
        <v>99</v>
      </c>
      <c r="K3425">
        <v>251</v>
      </c>
      <c r="L3425" s="18">
        <f>(((RestaurantData4[[#This Row],[FitScore]]/100)*RestaurantData4[[#This Row],[DailyCustAvg]])/3.5)*30</f>
        <v>2129.9142857142861</v>
      </c>
      <c r="M3425">
        <v>40.714614979879997</v>
      </c>
      <c r="N3425">
        <v>-73.982223457995005</v>
      </c>
      <c r="O3425">
        <v>103</v>
      </c>
      <c r="P3425">
        <v>1</v>
      </c>
    </row>
    <row r="3426" spans="1:16" x14ac:dyDescent="0.3">
      <c r="A3426">
        <v>50046291</v>
      </c>
      <c r="B3426" s="1" t="s">
        <v>408</v>
      </c>
      <c r="C3426" t="s">
        <v>14</v>
      </c>
      <c r="D3426" s="2">
        <v>62</v>
      </c>
      <c r="E3426" s="1" t="s">
        <v>1711</v>
      </c>
      <c r="F3426" s="2">
        <v>10010</v>
      </c>
      <c r="G3426" s="3">
        <v>6466492768</v>
      </c>
      <c r="H3426" s="1" t="s">
        <v>127</v>
      </c>
      <c r="I3426" t="s">
        <v>21</v>
      </c>
      <c r="J3426">
        <v>86</v>
      </c>
      <c r="K3426">
        <v>219</v>
      </c>
      <c r="L3426" s="18">
        <f>(((RestaurantData4[[#This Row],[FitScore]]/100)*RestaurantData4[[#This Row],[DailyCustAvg]])/3.5)*30</f>
        <v>1614.3428571428572</v>
      </c>
      <c r="M3426">
        <v>40.741660253580001</v>
      </c>
      <c r="N3426">
        <v>-73.991963374426007</v>
      </c>
      <c r="O3426">
        <v>105</v>
      </c>
      <c r="P3426">
        <v>3</v>
      </c>
    </row>
    <row r="3427" spans="1:16" hidden="1" x14ac:dyDescent="0.3">
      <c r="A3427">
        <v>50085734</v>
      </c>
      <c r="B3427" s="1" t="s">
        <v>1574</v>
      </c>
      <c r="C3427" t="s">
        <v>14</v>
      </c>
      <c r="D3427" s="2">
        <v>337</v>
      </c>
      <c r="E3427" s="1" t="s">
        <v>381</v>
      </c>
      <c r="F3427" s="2">
        <v>10014</v>
      </c>
      <c r="G3427" s="3">
        <v>7188752828</v>
      </c>
      <c r="H3427" s="1" t="s">
        <v>68</v>
      </c>
      <c r="I3427" t="s">
        <v>17</v>
      </c>
      <c r="J3427">
        <v>100</v>
      </c>
      <c r="K3427">
        <v>251</v>
      </c>
      <c r="L3427" s="18">
        <f>(((RestaurantData4[[#This Row],[FitScore]]/100)*RestaurantData4[[#This Row],[DailyCustAvg]])/3.5)*30</f>
        <v>2151.4285714285711</v>
      </c>
      <c r="M3427">
        <v>40.740312792071002</v>
      </c>
      <c r="N3427">
        <v>-74.003843211703</v>
      </c>
      <c r="O3427">
        <v>104</v>
      </c>
      <c r="P3427">
        <v>3</v>
      </c>
    </row>
    <row r="3428" spans="1:16" x14ac:dyDescent="0.3">
      <c r="A3428">
        <v>41696334</v>
      </c>
      <c r="B3428" s="1" t="s">
        <v>1881</v>
      </c>
      <c r="C3428" t="s">
        <v>14</v>
      </c>
      <c r="D3428" s="2">
        <v>50</v>
      </c>
      <c r="E3428" s="1" t="s">
        <v>1711</v>
      </c>
      <c r="F3428" s="2">
        <v>10010</v>
      </c>
      <c r="G3428" s="3">
        <v>6466929282</v>
      </c>
      <c r="H3428" s="1" t="s">
        <v>354</v>
      </c>
      <c r="I3428" t="s">
        <v>21</v>
      </c>
      <c r="J3428">
        <v>88</v>
      </c>
      <c r="K3428">
        <v>218</v>
      </c>
      <c r="L3428" s="18">
        <f>(((RestaurantData4[[#This Row],[FitScore]]/100)*RestaurantData4[[#This Row],[DailyCustAvg]])/3.5)*30</f>
        <v>1644.3428571428572</v>
      </c>
      <c r="M3428">
        <v>40.741542208715998</v>
      </c>
      <c r="N3428">
        <v>-73.991681908844996</v>
      </c>
      <c r="O3428">
        <v>105</v>
      </c>
      <c r="P3428">
        <v>3</v>
      </c>
    </row>
    <row r="3429" spans="1:16" hidden="1" x14ac:dyDescent="0.3">
      <c r="A3429">
        <v>50082144</v>
      </c>
      <c r="B3429" s="1" t="s">
        <v>2074</v>
      </c>
      <c r="C3429" t="s">
        <v>14</v>
      </c>
      <c r="D3429" s="2">
        <v>11</v>
      </c>
      <c r="E3429" s="1" t="s">
        <v>1760</v>
      </c>
      <c r="F3429" s="2">
        <v>10001</v>
      </c>
      <c r="G3429" s="3">
        <v>2126951388</v>
      </c>
      <c r="H3429" s="1" t="s">
        <v>2075</v>
      </c>
      <c r="I3429" t="s">
        <v>17</v>
      </c>
      <c r="J3429">
        <v>87</v>
      </c>
      <c r="K3429">
        <v>251</v>
      </c>
      <c r="L3429" s="18">
        <f>(((RestaurantData4[[#This Row],[FitScore]]/100)*RestaurantData4[[#This Row],[DailyCustAvg]])/3.5)*30</f>
        <v>1871.742857142857</v>
      </c>
      <c r="M3429">
        <v>40.747407223937003</v>
      </c>
      <c r="N3429">
        <v>-73.986090778063001</v>
      </c>
      <c r="O3429">
        <v>105</v>
      </c>
      <c r="P3429">
        <v>4</v>
      </c>
    </row>
    <row r="3430" spans="1:16" x14ac:dyDescent="0.3">
      <c r="A3430">
        <v>50101803</v>
      </c>
      <c r="B3430" s="1" t="s">
        <v>2379</v>
      </c>
      <c r="C3430" t="s">
        <v>14</v>
      </c>
      <c r="D3430" s="2">
        <v>281</v>
      </c>
      <c r="E3430" s="1" t="s">
        <v>1748</v>
      </c>
      <c r="F3430" s="2">
        <v>10010</v>
      </c>
      <c r="G3430" s="3">
        <v>6465961893</v>
      </c>
      <c r="H3430" s="1" t="s">
        <v>56</v>
      </c>
      <c r="I3430" t="s">
        <v>21</v>
      </c>
      <c r="J3430">
        <v>87</v>
      </c>
      <c r="K3430">
        <v>215</v>
      </c>
      <c r="L3430" s="18">
        <f>(((RestaurantData4[[#This Row],[FitScore]]/100)*RestaurantData4[[#This Row],[DailyCustAvg]])/3.5)*30</f>
        <v>1603.2857142857142</v>
      </c>
      <c r="M3430">
        <v>40.739384382337001</v>
      </c>
      <c r="N3430">
        <v>-73.986933262945001</v>
      </c>
      <c r="O3430">
        <v>105</v>
      </c>
      <c r="P3430">
        <v>2</v>
      </c>
    </row>
    <row r="3431" spans="1:16" x14ac:dyDescent="0.3">
      <c r="A3431">
        <v>50101239</v>
      </c>
      <c r="B3431" s="1" t="s">
        <v>2344</v>
      </c>
      <c r="C3431" t="s">
        <v>14</v>
      </c>
      <c r="D3431" s="2">
        <v>24</v>
      </c>
      <c r="E3431" s="1" t="s">
        <v>1800</v>
      </c>
      <c r="F3431" s="2">
        <v>10010</v>
      </c>
      <c r="G3431" s="3">
        <v>9174238215</v>
      </c>
      <c r="H3431" s="1" t="s">
        <v>16</v>
      </c>
      <c r="I3431" t="s">
        <v>21</v>
      </c>
      <c r="J3431">
        <v>84</v>
      </c>
      <c r="K3431">
        <v>207</v>
      </c>
      <c r="L3431" s="18">
        <f>(((RestaurantData4[[#This Row],[FitScore]]/100)*RestaurantData4[[#This Row],[DailyCustAvg]])/3.5)*30</f>
        <v>1490.4</v>
      </c>
      <c r="M3431">
        <v>40.740734890391998</v>
      </c>
      <c r="N3431">
        <v>-73.987698035628</v>
      </c>
      <c r="O3431">
        <v>105</v>
      </c>
      <c r="P3431">
        <v>2</v>
      </c>
    </row>
    <row r="3432" spans="1:16" x14ac:dyDescent="0.3">
      <c r="A3432">
        <v>40944872</v>
      </c>
      <c r="B3432" s="1" t="s">
        <v>1754</v>
      </c>
      <c r="C3432" t="s">
        <v>14</v>
      </c>
      <c r="D3432" s="2">
        <v>6</v>
      </c>
      <c r="E3432" s="1" t="s">
        <v>1505</v>
      </c>
      <c r="F3432" s="2">
        <v>10010</v>
      </c>
      <c r="G3432" s="3">
        <v>2128324040</v>
      </c>
      <c r="H3432" s="1" t="s">
        <v>16</v>
      </c>
      <c r="I3432" t="s">
        <v>21</v>
      </c>
      <c r="J3432">
        <v>89</v>
      </c>
      <c r="K3432">
        <v>199</v>
      </c>
      <c r="L3432" s="18">
        <f>(((RestaurantData4[[#This Row],[FitScore]]/100)*RestaurantData4[[#This Row],[DailyCustAvg]])/3.5)*30</f>
        <v>1518.0857142857144</v>
      </c>
      <c r="M3432">
        <v>40.743224582589001</v>
      </c>
      <c r="N3432">
        <v>-73.989646330373006</v>
      </c>
      <c r="O3432">
        <v>105</v>
      </c>
      <c r="P3432">
        <v>3</v>
      </c>
    </row>
    <row r="3433" spans="1:16" x14ac:dyDescent="0.3">
      <c r="A3433">
        <v>50034494</v>
      </c>
      <c r="B3433" s="1" t="s">
        <v>2217</v>
      </c>
      <c r="C3433" t="s">
        <v>14</v>
      </c>
      <c r="D3433" s="2">
        <v>5</v>
      </c>
      <c r="E3433" s="1" t="s">
        <v>1763</v>
      </c>
      <c r="F3433" s="2">
        <v>10010</v>
      </c>
      <c r="G3433" s="3">
        <v>8567805844</v>
      </c>
      <c r="H3433" s="1" t="s">
        <v>16</v>
      </c>
      <c r="I3433" t="s">
        <v>21</v>
      </c>
      <c r="J3433">
        <v>88</v>
      </c>
      <c r="K3433">
        <v>195</v>
      </c>
      <c r="L3433" s="18">
        <f>(((RestaurantData4[[#This Row],[FitScore]]/100)*RestaurantData4[[#This Row],[DailyCustAvg]])/3.5)*30</f>
        <v>1470.8571428571427</v>
      </c>
      <c r="M3433">
        <v>40.741176803789003</v>
      </c>
      <c r="N3433">
        <v>-73.987759301558</v>
      </c>
      <c r="O3433">
        <v>105</v>
      </c>
      <c r="P3433">
        <v>2</v>
      </c>
    </row>
    <row r="3434" spans="1:16" hidden="1" x14ac:dyDescent="0.3">
      <c r="A3434">
        <v>40536280</v>
      </c>
      <c r="B3434" s="1" t="s">
        <v>3167</v>
      </c>
      <c r="C3434" t="s">
        <v>14</v>
      </c>
      <c r="D3434" s="2">
        <v>229</v>
      </c>
      <c r="E3434" s="1" t="s">
        <v>2955</v>
      </c>
      <c r="F3434" s="2">
        <v>10028</v>
      </c>
      <c r="G3434" s="3">
        <v>2123274450</v>
      </c>
      <c r="H3434" s="1" t="s">
        <v>16</v>
      </c>
      <c r="I3434" t="s">
        <v>17</v>
      </c>
      <c r="J3434">
        <v>97</v>
      </c>
      <c r="K3434">
        <v>251</v>
      </c>
      <c r="L3434" s="18">
        <f>(((RestaurantData4[[#This Row],[FitScore]]/100)*RestaurantData4[[#This Row],[DailyCustAvg]])/3.5)*30</f>
        <v>2086.8857142857141</v>
      </c>
      <c r="M3434">
        <v>40.77717679085</v>
      </c>
      <c r="N3434">
        <v>-73.954155512284004</v>
      </c>
      <c r="O3434">
        <v>108</v>
      </c>
      <c r="P3434">
        <v>5</v>
      </c>
    </row>
    <row r="3435" spans="1:16" x14ac:dyDescent="0.3">
      <c r="A3435">
        <v>41626762</v>
      </c>
      <c r="B3435" s="1" t="s">
        <v>1969</v>
      </c>
      <c r="C3435" t="s">
        <v>14</v>
      </c>
      <c r="D3435" s="2">
        <v>11</v>
      </c>
      <c r="E3435" s="1" t="s">
        <v>1763</v>
      </c>
      <c r="F3435" s="2">
        <v>10010</v>
      </c>
      <c r="G3435" s="3">
        <v>2128890905</v>
      </c>
      <c r="H3435" s="1" t="s">
        <v>16</v>
      </c>
      <c r="I3435" t="s">
        <v>21</v>
      </c>
      <c r="J3435">
        <v>87</v>
      </c>
      <c r="K3435">
        <v>191</v>
      </c>
      <c r="L3435" s="18">
        <f>(((RestaurantData4[[#This Row],[FitScore]]/100)*RestaurantData4[[#This Row],[DailyCustAvg]])/3.5)*30</f>
        <v>1424.3142857142855</v>
      </c>
      <c r="M3435">
        <v>40.741610442787</v>
      </c>
      <c r="N3435">
        <v>-73.987448871655005</v>
      </c>
      <c r="O3435">
        <v>105</v>
      </c>
      <c r="P3435">
        <v>2</v>
      </c>
    </row>
    <row r="3436" spans="1:16" hidden="1" x14ac:dyDescent="0.3">
      <c r="A3436">
        <v>50085682</v>
      </c>
      <c r="B3436" s="1" t="s">
        <v>3526</v>
      </c>
      <c r="C3436" t="s">
        <v>14</v>
      </c>
      <c r="D3436" s="2">
        <v>4795</v>
      </c>
      <c r="E3436" s="1" t="s">
        <v>34</v>
      </c>
      <c r="F3436" s="2">
        <v>10034</v>
      </c>
      <c r="G3436" s="3">
        <v>3475773177</v>
      </c>
      <c r="H3436" s="1" t="s">
        <v>56</v>
      </c>
      <c r="I3436" t="s">
        <v>17</v>
      </c>
      <c r="J3436">
        <v>81</v>
      </c>
      <c r="K3436">
        <v>251</v>
      </c>
      <c r="L3436" s="18">
        <f>(((RestaurantData4[[#This Row],[FitScore]]/100)*RestaurantData4[[#This Row],[DailyCustAvg]])/3.5)*30</f>
        <v>1742.6571428571428</v>
      </c>
      <c r="M3436">
        <v>40.866102517499002</v>
      </c>
      <c r="N3436">
        <v>-73.925665274007997</v>
      </c>
      <c r="O3436">
        <v>112</v>
      </c>
      <c r="P3436">
        <v>10</v>
      </c>
    </row>
    <row r="3437" spans="1:16" hidden="1" x14ac:dyDescent="0.3">
      <c r="A3437">
        <v>50043739</v>
      </c>
      <c r="B3437" s="1" t="s">
        <v>4754</v>
      </c>
      <c r="C3437" t="s">
        <v>4408</v>
      </c>
      <c r="D3437" s="2">
        <v>185</v>
      </c>
      <c r="E3437" s="1" t="s">
        <v>532</v>
      </c>
      <c r="F3437" s="2">
        <v>11211</v>
      </c>
      <c r="G3437" s="3">
        <v>7187682262</v>
      </c>
      <c r="H3437" s="1" t="s">
        <v>66</v>
      </c>
      <c r="I3437" t="s">
        <v>17</v>
      </c>
      <c r="J3437">
        <v>74</v>
      </c>
      <c r="K3437">
        <v>251</v>
      </c>
      <c r="L3437" s="18">
        <f>(((RestaurantData4[[#This Row],[FitScore]]/100)*RestaurantData4[[#This Row],[DailyCustAvg]])/3.5)*30</f>
        <v>1592.0571428571429</v>
      </c>
      <c r="M3437">
        <v>40.714291256212</v>
      </c>
      <c r="N3437">
        <v>-73.960774922791003</v>
      </c>
      <c r="O3437">
        <v>301</v>
      </c>
      <c r="P3437">
        <v>34</v>
      </c>
    </row>
    <row r="3438" spans="1:16" hidden="1" x14ac:dyDescent="0.3">
      <c r="A3438">
        <v>50064714</v>
      </c>
      <c r="B3438" s="1" t="s">
        <v>4794</v>
      </c>
      <c r="C3438" t="s">
        <v>4408</v>
      </c>
      <c r="D3438" s="2">
        <v>445</v>
      </c>
      <c r="E3438" s="1" t="s">
        <v>4784</v>
      </c>
      <c r="F3438" s="2">
        <v>11201</v>
      </c>
      <c r="G3438" s="3">
        <v>9174432457</v>
      </c>
      <c r="H3438" s="1" t="s">
        <v>212</v>
      </c>
      <c r="I3438" t="s">
        <v>21</v>
      </c>
      <c r="J3438">
        <v>96</v>
      </c>
      <c r="K3438">
        <v>251</v>
      </c>
      <c r="L3438" s="18">
        <f>(((RestaurantData4[[#This Row],[FitScore]]/100)*RestaurantData4[[#This Row],[DailyCustAvg]])/3.5)*30</f>
        <v>2065.3714285714286</v>
      </c>
      <c r="M3438">
        <v>40.690826232688998</v>
      </c>
      <c r="N3438">
        <v>-73.983452245460001</v>
      </c>
      <c r="O3438">
        <v>302</v>
      </c>
      <c r="P3438">
        <v>33</v>
      </c>
    </row>
    <row r="3439" spans="1:16" hidden="1" x14ac:dyDescent="0.3">
      <c r="A3439">
        <v>50066300</v>
      </c>
      <c r="B3439" s="1" t="s">
        <v>4932</v>
      </c>
      <c r="C3439" t="s">
        <v>4408</v>
      </c>
      <c r="D3439" s="2">
        <v>200</v>
      </c>
      <c r="E3439" s="1" t="s">
        <v>4933</v>
      </c>
      <c r="F3439" s="2">
        <v>11205</v>
      </c>
      <c r="G3439" s="3">
        <v>6319536100</v>
      </c>
      <c r="H3439" s="1" t="s">
        <v>16</v>
      </c>
      <c r="I3439" t="s">
        <v>21</v>
      </c>
      <c r="J3439">
        <v>92</v>
      </c>
      <c r="K3439">
        <v>251</v>
      </c>
      <c r="L3439" s="18">
        <f>(((RestaurantData4[[#This Row],[FitScore]]/100)*RestaurantData4[[#This Row],[DailyCustAvg]])/3.5)*30</f>
        <v>1979.3142857142859</v>
      </c>
      <c r="M3439">
        <v>40.692048674939997</v>
      </c>
      <c r="N3439">
        <v>-73.963957756723005</v>
      </c>
      <c r="O3439">
        <v>302</v>
      </c>
      <c r="P3439">
        <v>35</v>
      </c>
    </row>
    <row r="3440" spans="1:16" hidden="1" x14ac:dyDescent="0.3">
      <c r="A3440">
        <v>50049891</v>
      </c>
      <c r="B3440" s="1" t="s">
        <v>5050</v>
      </c>
      <c r="C3440" t="s">
        <v>4408</v>
      </c>
      <c r="D3440" s="2">
        <v>1505</v>
      </c>
      <c r="E3440" s="1" t="s">
        <v>160</v>
      </c>
      <c r="F3440" s="2">
        <v>11216</v>
      </c>
      <c r="G3440" s="3">
        <v>7184930334</v>
      </c>
      <c r="H3440" s="1" t="s">
        <v>242</v>
      </c>
      <c r="I3440" t="s">
        <v>17</v>
      </c>
      <c r="J3440">
        <v>68</v>
      </c>
      <c r="K3440">
        <v>251</v>
      </c>
      <c r="L3440" s="18">
        <f>(((RestaurantData4[[#This Row],[FitScore]]/100)*RestaurantData4[[#This Row],[DailyCustAvg]])/3.5)*30</f>
        <v>1462.9714285714288</v>
      </c>
      <c r="M3440">
        <v>40.679931994634998</v>
      </c>
      <c r="N3440">
        <v>-73.941073836003</v>
      </c>
      <c r="O3440">
        <v>303</v>
      </c>
      <c r="P3440">
        <v>36</v>
      </c>
    </row>
    <row r="3441" spans="1:16" hidden="1" x14ac:dyDescent="0.3">
      <c r="A3441">
        <v>50055359</v>
      </c>
      <c r="B3441" s="1" t="s">
        <v>5172</v>
      </c>
      <c r="C3441" t="s">
        <v>4408</v>
      </c>
      <c r="D3441" s="2">
        <v>346</v>
      </c>
      <c r="E3441" s="1" t="s">
        <v>5124</v>
      </c>
      <c r="F3441" s="2">
        <v>11237</v>
      </c>
      <c r="G3441" s="3">
        <v>7183864009</v>
      </c>
      <c r="H3441" s="1" t="s">
        <v>143</v>
      </c>
      <c r="I3441" t="s">
        <v>17</v>
      </c>
      <c r="J3441">
        <v>69</v>
      </c>
      <c r="K3441">
        <v>251</v>
      </c>
      <c r="L3441" s="18">
        <f>(((RestaurantData4[[#This Row],[FitScore]]/100)*RestaurantData4[[#This Row],[DailyCustAvg]])/3.5)*30</f>
        <v>1484.4857142857143</v>
      </c>
      <c r="M3441">
        <v>40.702506921061001</v>
      </c>
      <c r="N3441">
        <v>-73.917466664890995</v>
      </c>
      <c r="O3441">
        <v>304</v>
      </c>
      <c r="P3441">
        <v>37</v>
      </c>
    </row>
    <row r="3442" spans="1:16" hidden="1" x14ac:dyDescent="0.3">
      <c r="A3442">
        <v>50008074</v>
      </c>
      <c r="B3442" s="1" t="s">
        <v>5440</v>
      </c>
      <c r="C3442" t="s">
        <v>4408</v>
      </c>
      <c r="D3442" s="2">
        <v>671</v>
      </c>
      <c r="E3442" s="1" t="s">
        <v>5283</v>
      </c>
      <c r="F3442" s="2">
        <v>11215</v>
      </c>
      <c r="G3442" s="3">
        <v>7183636390</v>
      </c>
      <c r="H3442" s="1" t="s">
        <v>45</v>
      </c>
      <c r="I3442" t="s">
        <v>17</v>
      </c>
      <c r="J3442">
        <v>85</v>
      </c>
      <c r="K3442">
        <v>251</v>
      </c>
      <c r="L3442" s="18">
        <f>(((RestaurantData4[[#This Row],[FitScore]]/100)*RestaurantData4[[#This Row],[DailyCustAvg]])/3.5)*30</f>
        <v>1828.7142857142858</v>
      </c>
      <c r="M3442">
        <v>40.677157097642002</v>
      </c>
      <c r="N3442">
        <v>-73.982395715831004</v>
      </c>
      <c r="O3442">
        <v>306</v>
      </c>
      <c r="P3442">
        <v>39</v>
      </c>
    </row>
    <row r="3443" spans="1:16" hidden="1" x14ac:dyDescent="0.3">
      <c r="A3443">
        <v>50086591</v>
      </c>
      <c r="B3443" s="1" t="s">
        <v>6126</v>
      </c>
      <c r="C3443" t="s">
        <v>4408</v>
      </c>
      <c r="D3443" s="2">
        <v>4917</v>
      </c>
      <c r="E3443" s="1" t="s">
        <v>383</v>
      </c>
      <c r="F3443" s="2">
        <v>11220</v>
      </c>
      <c r="G3443" s="3">
        <v>7188518089</v>
      </c>
      <c r="H3443" s="1" t="s">
        <v>242</v>
      </c>
      <c r="I3443" t="s">
        <v>17</v>
      </c>
      <c r="J3443">
        <v>44</v>
      </c>
      <c r="K3443">
        <v>251</v>
      </c>
      <c r="L3443" s="18">
        <f>(((RestaurantData4[[#This Row],[FitScore]]/100)*RestaurantData4[[#This Row],[DailyCustAvg]])/3.5)*30</f>
        <v>946.62857142857149</v>
      </c>
      <c r="M3443">
        <v>40.641514706332998</v>
      </c>
      <c r="N3443">
        <v>-74.003271783469998</v>
      </c>
      <c r="O3443">
        <v>312</v>
      </c>
      <c r="P3443">
        <v>38</v>
      </c>
    </row>
    <row r="3444" spans="1:16" hidden="1" x14ac:dyDescent="0.3">
      <c r="A3444">
        <v>50080011</v>
      </c>
      <c r="B3444" s="1" t="s">
        <v>6193</v>
      </c>
      <c r="C3444" t="s">
        <v>4408</v>
      </c>
      <c r="D3444" s="2">
        <v>3159</v>
      </c>
      <c r="E3444" s="1" t="s">
        <v>6074</v>
      </c>
      <c r="F3444" s="2">
        <v>11235</v>
      </c>
      <c r="G3444" s="3">
        <v>7189753664</v>
      </c>
      <c r="H3444" s="1" t="s">
        <v>613</v>
      </c>
      <c r="I3444" t="s">
        <v>17</v>
      </c>
      <c r="J3444">
        <v>61</v>
      </c>
      <c r="K3444">
        <v>251</v>
      </c>
      <c r="L3444" s="18">
        <f>(((RestaurantData4[[#This Row],[FitScore]]/100)*RestaurantData4[[#This Row],[DailyCustAvg]])/3.5)*30</f>
        <v>1312.3714285714284</v>
      </c>
      <c r="M3444">
        <v>40.578874396316998</v>
      </c>
      <c r="N3444">
        <v>-73.959695593209005</v>
      </c>
      <c r="O3444">
        <v>313</v>
      </c>
      <c r="P3444">
        <v>48</v>
      </c>
    </row>
    <row r="3445" spans="1:16" hidden="1" x14ac:dyDescent="0.3">
      <c r="A3445">
        <v>50095523</v>
      </c>
      <c r="B3445" s="1" t="s">
        <v>6210</v>
      </c>
      <c r="C3445" t="s">
        <v>4408</v>
      </c>
      <c r="D3445" s="2">
        <v>825</v>
      </c>
      <c r="E3445" s="1" t="s">
        <v>4793</v>
      </c>
      <c r="F3445" s="2">
        <v>11226</v>
      </c>
      <c r="G3445" s="3">
        <v>7184844828</v>
      </c>
      <c r="H3445" s="1" t="s">
        <v>641</v>
      </c>
      <c r="I3445" t="s">
        <v>17</v>
      </c>
      <c r="J3445">
        <v>73</v>
      </c>
      <c r="K3445">
        <v>251</v>
      </c>
      <c r="L3445" s="18">
        <f>(((RestaurantData4[[#This Row],[FitScore]]/100)*RestaurantData4[[#This Row],[DailyCustAvg]])/3.5)*30</f>
        <v>1570.5428571428572</v>
      </c>
      <c r="M3445">
        <v>40.652420737934001</v>
      </c>
      <c r="N3445">
        <v>-73.959204110192005</v>
      </c>
      <c r="O3445">
        <v>314</v>
      </c>
      <c r="P3445">
        <v>40</v>
      </c>
    </row>
    <row r="3446" spans="1:16" hidden="1" x14ac:dyDescent="0.3">
      <c r="A3446">
        <v>50038024</v>
      </c>
      <c r="B3446" s="1" t="s">
        <v>6458</v>
      </c>
      <c r="C3446" t="s">
        <v>4408</v>
      </c>
      <c r="D3446" s="2">
        <v>83</v>
      </c>
      <c r="E3446" s="1" t="s">
        <v>5052</v>
      </c>
      <c r="F3446" s="2">
        <v>11233</v>
      </c>
      <c r="G3446" s="3">
        <v>3472210295</v>
      </c>
      <c r="H3446" s="1" t="s">
        <v>56</v>
      </c>
      <c r="I3446" t="s">
        <v>21</v>
      </c>
      <c r="J3446">
        <v>60</v>
      </c>
      <c r="K3446">
        <v>251</v>
      </c>
      <c r="L3446" s="18">
        <f>(((RestaurantData4[[#This Row],[FitScore]]/100)*RestaurantData4[[#This Row],[DailyCustAvg]])/3.5)*30</f>
        <v>1290.8571428571427</v>
      </c>
      <c r="M3446">
        <v>40.683919249546001</v>
      </c>
      <c r="N3446">
        <v>-73.917381591576998</v>
      </c>
      <c r="O3446">
        <v>316</v>
      </c>
      <c r="P3446">
        <v>41</v>
      </c>
    </row>
    <row r="3447" spans="1:16" hidden="1" x14ac:dyDescent="0.3">
      <c r="A3447">
        <v>50086079</v>
      </c>
      <c r="B3447" s="1" t="s">
        <v>6533</v>
      </c>
      <c r="C3447" t="s">
        <v>4408</v>
      </c>
      <c r="D3447" s="2">
        <v>1344</v>
      </c>
      <c r="E3447" s="1" t="s">
        <v>5677</v>
      </c>
      <c r="F3447" s="2">
        <v>11203</v>
      </c>
      <c r="G3447" s="3">
        <v>6463721813</v>
      </c>
      <c r="H3447" s="1" t="s">
        <v>641</v>
      </c>
      <c r="I3447" t="s">
        <v>21</v>
      </c>
      <c r="J3447">
        <v>61</v>
      </c>
      <c r="K3447">
        <v>251</v>
      </c>
      <c r="L3447" s="18">
        <f>(((RestaurantData4[[#This Row],[FitScore]]/100)*RestaurantData4[[#This Row],[DailyCustAvg]])/3.5)*30</f>
        <v>1312.3714285714284</v>
      </c>
      <c r="M3447">
        <v>40.639436956954</v>
      </c>
      <c r="N3447">
        <v>-73.929078735477006</v>
      </c>
      <c r="O3447">
        <v>317</v>
      </c>
      <c r="P3447">
        <v>45</v>
      </c>
    </row>
    <row r="3448" spans="1:16" hidden="1" x14ac:dyDescent="0.3">
      <c r="A3448">
        <v>40394329</v>
      </c>
      <c r="B3448" s="1" t="s">
        <v>6565</v>
      </c>
      <c r="C3448" t="s">
        <v>4408</v>
      </c>
      <c r="D3448" s="2">
        <v>2134</v>
      </c>
      <c r="E3448" s="1" t="s">
        <v>4793</v>
      </c>
      <c r="F3448" s="2">
        <v>11234</v>
      </c>
      <c r="G3448" s="3">
        <v>7183778100</v>
      </c>
      <c r="H3448" s="1" t="s">
        <v>202</v>
      </c>
      <c r="I3448" t="s">
        <v>21</v>
      </c>
      <c r="J3448">
        <v>78</v>
      </c>
      <c r="K3448">
        <v>251</v>
      </c>
      <c r="L3448" s="18">
        <f>(((RestaurantData4[[#This Row],[FitScore]]/100)*RestaurantData4[[#This Row],[DailyCustAvg]])/3.5)*30</f>
        <v>1678.1142857142859</v>
      </c>
      <c r="M3448">
        <v>40.617762911687002</v>
      </c>
      <c r="N3448">
        <v>-73.931569222434007</v>
      </c>
      <c r="O3448">
        <v>318</v>
      </c>
      <c r="P3448">
        <v>46</v>
      </c>
    </row>
    <row r="3449" spans="1:16" hidden="1" x14ac:dyDescent="0.3">
      <c r="A3449">
        <v>50000342</v>
      </c>
      <c r="B3449" s="1" t="s">
        <v>6664</v>
      </c>
      <c r="C3449" t="s">
        <v>6631</v>
      </c>
      <c r="D3449" s="2">
        <v>3717</v>
      </c>
      <c r="E3449" s="1" t="s">
        <v>6665</v>
      </c>
      <c r="F3449" s="2">
        <v>11103</v>
      </c>
      <c r="G3449" s="3">
        <v>3478134437</v>
      </c>
      <c r="H3449" s="1" t="s">
        <v>276</v>
      </c>
      <c r="I3449" t="s">
        <v>21</v>
      </c>
      <c r="J3449">
        <v>40</v>
      </c>
      <c r="K3449">
        <v>251</v>
      </c>
      <c r="L3449" s="18">
        <f>(((RestaurantData4[[#This Row],[FitScore]]/100)*RestaurantData4[[#This Row],[DailyCustAvg]])/3.5)*30</f>
        <v>860.57142857142856</v>
      </c>
      <c r="M3449">
        <v>40.764543323481</v>
      </c>
      <c r="N3449">
        <v>-73.916371482391995</v>
      </c>
      <c r="O3449">
        <v>401</v>
      </c>
      <c r="P3449">
        <v>22</v>
      </c>
    </row>
    <row r="3450" spans="1:16" hidden="1" x14ac:dyDescent="0.3">
      <c r="A3450">
        <v>50057623</v>
      </c>
      <c r="B3450" s="1" t="s">
        <v>6925</v>
      </c>
      <c r="C3450" t="s">
        <v>6631</v>
      </c>
      <c r="D3450" s="2">
        <v>4320</v>
      </c>
      <c r="E3450" s="1" t="s">
        <v>6864</v>
      </c>
      <c r="F3450" s="2">
        <v>11104</v>
      </c>
      <c r="G3450" s="3">
        <v>3478138953</v>
      </c>
      <c r="H3450" s="1" t="s">
        <v>29</v>
      </c>
      <c r="I3450" t="s">
        <v>21</v>
      </c>
      <c r="J3450">
        <v>60</v>
      </c>
      <c r="K3450">
        <v>251</v>
      </c>
      <c r="L3450" s="18">
        <f>(((RestaurantData4[[#This Row],[FitScore]]/100)*RestaurantData4[[#This Row],[DailyCustAvg]])/3.5)*30</f>
        <v>1290.8571428571427</v>
      </c>
      <c r="M3450">
        <v>40.741016237975003</v>
      </c>
      <c r="N3450">
        <v>-73.921691465693996</v>
      </c>
      <c r="O3450">
        <v>402</v>
      </c>
      <c r="P3450">
        <v>26</v>
      </c>
    </row>
    <row r="3451" spans="1:16" hidden="1" x14ac:dyDescent="0.3">
      <c r="A3451">
        <v>50085691</v>
      </c>
      <c r="B3451" s="1" t="s">
        <v>6953</v>
      </c>
      <c r="C3451" t="s">
        <v>6631</v>
      </c>
      <c r="D3451" s="2">
        <v>4508</v>
      </c>
      <c r="E3451" s="1" t="s">
        <v>6869</v>
      </c>
      <c r="F3451" s="2">
        <v>11104</v>
      </c>
      <c r="G3451" s="3">
        <v>3475800832</v>
      </c>
      <c r="H3451" s="1" t="s">
        <v>127</v>
      </c>
      <c r="I3451" t="s">
        <v>21</v>
      </c>
      <c r="J3451">
        <v>60</v>
      </c>
      <c r="K3451">
        <v>251</v>
      </c>
      <c r="L3451" s="18">
        <f>(((RestaurantData4[[#This Row],[FitScore]]/100)*RestaurantData4[[#This Row],[DailyCustAvg]])/3.5)*30</f>
        <v>1290.8571428571427</v>
      </c>
      <c r="M3451">
        <v>40.742732446753998</v>
      </c>
      <c r="N3451">
        <v>-73.918795197126002</v>
      </c>
      <c r="O3451">
        <v>402</v>
      </c>
      <c r="P3451">
        <v>26</v>
      </c>
    </row>
    <row r="3452" spans="1:16" hidden="1" x14ac:dyDescent="0.3">
      <c r="A3452">
        <v>40746560</v>
      </c>
      <c r="B3452" s="1" t="s">
        <v>6990</v>
      </c>
      <c r="C3452" t="s">
        <v>6631</v>
      </c>
      <c r="D3452" s="2">
        <v>6910</v>
      </c>
      <c r="E3452" s="1" t="s">
        <v>6991</v>
      </c>
      <c r="F3452" s="2">
        <v>11377</v>
      </c>
      <c r="G3452" s="3">
        <v>7186510440</v>
      </c>
      <c r="H3452" s="1" t="s">
        <v>16</v>
      </c>
      <c r="I3452" t="s">
        <v>21</v>
      </c>
      <c r="J3452">
        <v>79</v>
      </c>
      <c r="K3452">
        <v>251</v>
      </c>
      <c r="L3452" s="18">
        <f>(((RestaurantData4[[#This Row],[FitScore]]/100)*RestaurantData4[[#This Row],[DailyCustAvg]])/3.5)*30</f>
        <v>1699.6285714285716</v>
      </c>
      <c r="M3452">
        <v>40.752475199788002</v>
      </c>
      <c r="N3452">
        <v>-73.896856698780994</v>
      </c>
      <c r="O3452">
        <v>403</v>
      </c>
      <c r="P3452">
        <v>25</v>
      </c>
    </row>
    <row r="3453" spans="1:16" hidden="1" x14ac:dyDescent="0.3">
      <c r="A3453">
        <v>50097330</v>
      </c>
      <c r="B3453" s="1" t="s">
        <v>7279</v>
      </c>
      <c r="C3453" t="s">
        <v>6631</v>
      </c>
      <c r="D3453" s="2">
        <v>880</v>
      </c>
      <c r="E3453" s="1" t="s">
        <v>7206</v>
      </c>
      <c r="F3453" s="2">
        <v>11385</v>
      </c>
      <c r="G3453" s="3">
        <v>6466417015</v>
      </c>
      <c r="H3453" s="1" t="s">
        <v>16</v>
      </c>
      <c r="I3453" t="s">
        <v>21</v>
      </c>
      <c r="J3453">
        <v>82</v>
      </c>
      <c r="K3453">
        <v>251</v>
      </c>
      <c r="L3453" s="18">
        <f>(((RestaurantData4[[#This Row],[FitScore]]/100)*RestaurantData4[[#This Row],[DailyCustAvg]])/3.5)*30</f>
        <v>1764.1714285714284</v>
      </c>
      <c r="M3453">
        <v>40.702543920498002</v>
      </c>
      <c r="N3453">
        <v>-73.901731027151996</v>
      </c>
      <c r="O3453">
        <v>405</v>
      </c>
      <c r="P3453">
        <v>34</v>
      </c>
    </row>
    <row r="3454" spans="1:16" hidden="1" x14ac:dyDescent="0.3">
      <c r="A3454">
        <v>50038249</v>
      </c>
      <c r="B3454" s="1" t="s">
        <v>7554</v>
      </c>
      <c r="C3454" t="s">
        <v>6631</v>
      </c>
      <c r="D3454" s="2">
        <v>3902</v>
      </c>
      <c r="E3454" s="1" t="s">
        <v>7355</v>
      </c>
      <c r="F3454" s="2">
        <v>11354</v>
      </c>
      <c r="G3454" s="3">
        <v>7187626557</v>
      </c>
      <c r="H3454" s="1" t="s">
        <v>73</v>
      </c>
      <c r="I3454" t="s">
        <v>21</v>
      </c>
      <c r="J3454">
        <v>55</v>
      </c>
      <c r="K3454">
        <v>251</v>
      </c>
      <c r="L3454" s="18">
        <f>(((RestaurantData4[[#This Row],[FitScore]]/100)*RestaurantData4[[#This Row],[DailyCustAvg]])/3.5)*30</f>
        <v>1183.2857142857142</v>
      </c>
      <c r="M3454">
        <v>40.760979246860998</v>
      </c>
      <c r="N3454">
        <v>-73.826824613029999</v>
      </c>
      <c r="O3454">
        <v>407</v>
      </c>
      <c r="P3454">
        <v>20</v>
      </c>
    </row>
    <row r="3455" spans="1:16" hidden="1" x14ac:dyDescent="0.3">
      <c r="A3455">
        <v>40729796</v>
      </c>
      <c r="B3455" s="1" t="s">
        <v>7795</v>
      </c>
      <c r="C3455" t="s">
        <v>6631</v>
      </c>
      <c r="D3455" s="2">
        <v>3407</v>
      </c>
      <c r="E3455" s="1" t="s">
        <v>7769</v>
      </c>
      <c r="F3455" s="2">
        <v>11358</v>
      </c>
      <c r="G3455" s="3">
        <v>7184611480</v>
      </c>
      <c r="H3455" s="1" t="s">
        <v>16</v>
      </c>
      <c r="I3455" t="s">
        <v>17</v>
      </c>
      <c r="J3455">
        <v>64</v>
      </c>
      <c r="K3455">
        <v>251</v>
      </c>
      <c r="L3455" s="18">
        <f>(((RestaurantData4[[#This Row],[FitScore]]/100)*RestaurantData4[[#This Row],[DailyCustAvg]])/3.5)*30</f>
        <v>1376.9142857142858</v>
      </c>
      <c r="M3455">
        <v>40.765890273495003</v>
      </c>
      <c r="N3455">
        <v>-73.789447782447994</v>
      </c>
      <c r="O3455">
        <v>411</v>
      </c>
      <c r="P3455">
        <v>19</v>
      </c>
    </row>
    <row r="3456" spans="1:16" hidden="1" x14ac:dyDescent="0.3">
      <c r="A3456">
        <v>40908961</v>
      </c>
      <c r="B3456" s="1" t="s">
        <v>214</v>
      </c>
      <c r="C3456" t="s">
        <v>14</v>
      </c>
      <c r="D3456" s="2">
        <v>311</v>
      </c>
      <c r="E3456" s="1" t="s">
        <v>38</v>
      </c>
      <c r="F3456" s="2">
        <v>10013</v>
      </c>
      <c r="G3456" s="3">
        <v>2124318642</v>
      </c>
      <c r="H3456" s="1" t="s">
        <v>186</v>
      </c>
      <c r="I3456" t="s">
        <v>17</v>
      </c>
      <c r="J3456">
        <v>97</v>
      </c>
      <c r="K3456">
        <v>250</v>
      </c>
      <c r="L3456" s="18">
        <f>(((RestaurantData4[[#This Row],[FitScore]]/100)*RestaurantData4[[#This Row],[DailyCustAvg]])/3.5)*30</f>
        <v>2078.5714285714289</v>
      </c>
      <c r="M3456">
        <v>40.719713316676</v>
      </c>
      <c r="N3456">
        <v>-74.004159481889005</v>
      </c>
      <c r="O3456">
        <v>101</v>
      </c>
      <c r="P3456">
        <v>1</v>
      </c>
    </row>
    <row r="3457" spans="1:16" x14ac:dyDescent="0.3">
      <c r="A3457">
        <v>41491905</v>
      </c>
      <c r="B3457" s="1" t="s">
        <v>2040</v>
      </c>
      <c r="C3457" t="s">
        <v>14</v>
      </c>
      <c r="D3457" s="2">
        <v>1123</v>
      </c>
      <c r="E3457" s="1" t="s">
        <v>34</v>
      </c>
      <c r="F3457" s="2">
        <v>10010</v>
      </c>
      <c r="G3457" s="3">
        <v>6466881061</v>
      </c>
      <c r="H3457" s="1" t="s">
        <v>45</v>
      </c>
      <c r="I3457" t="s">
        <v>21</v>
      </c>
      <c r="J3457">
        <v>89</v>
      </c>
      <c r="K3457">
        <v>183</v>
      </c>
      <c r="L3457" s="18">
        <f>(((RestaurantData4[[#This Row],[FitScore]]/100)*RestaurantData4[[#This Row],[DailyCustAvg]])/3.5)*30</f>
        <v>1396.0285714285715</v>
      </c>
      <c r="M3457">
        <v>40.743246492273002</v>
      </c>
      <c r="N3457">
        <v>-73.989123049645997</v>
      </c>
      <c r="O3457">
        <v>105</v>
      </c>
      <c r="P3457">
        <v>3</v>
      </c>
    </row>
    <row r="3458" spans="1:16" x14ac:dyDescent="0.3">
      <c r="A3458">
        <v>50034379</v>
      </c>
      <c r="B3458" s="1" t="s">
        <v>1846</v>
      </c>
      <c r="C3458" t="s">
        <v>14</v>
      </c>
      <c r="D3458" s="2">
        <v>19</v>
      </c>
      <c r="E3458" s="1" t="s">
        <v>1847</v>
      </c>
      <c r="F3458" s="2">
        <v>10010</v>
      </c>
      <c r="G3458" s="3">
        <v>2122655959</v>
      </c>
      <c r="H3458" s="1" t="s">
        <v>16</v>
      </c>
      <c r="I3458" t="s">
        <v>21</v>
      </c>
      <c r="J3458">
        <v>85</v>
      </c>
      <c r="K3458">
        <v>174</v>
      </c>
      <c r="L3458" s="18">
        <f>(((RestaurantData4[[#This Row],[FitScore]]/100)*RestaurantData4[[#This Row],[DailyCustAvg]])/3.5)*30</f>
        <v>1267.7142857142858</v>
      </c>
      <c r="M3458">
        <v>40.743043184588998</v>
      </c>
      <c r="N3458">
        <v>-73.987228464026998</v>
      </c>
      <c r="O3458">
        <v>105</v>
      </c>
      <c r="P3458">
        <v>2</v>
      </c>
    </row>
    <row r="3459" spans="1:16" hidden="1" x14ac:dyDescent="0.3">
      <c r="A3459">
        <v>41476127</v>
      </c>
      <c r="B3459" s="1" t="s">
        <v>306</v>
      </c>
      <c r="C3459" t="s">
        <v>14</v>
      </c>
      <c r="D3459" s="2">
        <v>24</v>
      </c>
      <c r="E3459" s="1" t="s">
        <v>192</v>
      </c>
      <c r="F3459" s="2">
        <v>10013</v>
      </c>
      <c r="G3459" s="3">
        <v>2126259463</v>
      </c>
      <c r="H3459" s="1" t="s">
        <v>24</v>
      </c>
      <c r="I3459" t="s">
        <v>17</v>
      </c>
      <c r="J3459">
        <v>95</v>
      </c>
      <c r="K3459">
        <v>250</v>
      </c>
      <c r="L3459" s="18">
        <f>(((RestaurantData4[[#This Row],[FitScore]]/100)*RestaurantData4[[#This Row],[DailyCustAvg]])/3.5)*30</f>
        <v>2035.7142857142858</v>
      </c>
      <c r="M3459">
        <v>40.718766008442998</v>
      </c>
      <c r="N3459">
        <v>-74.010032397315996</v>
      </c>
      <c r="O3459">
        <v>101</v>
      </c>
      <c r="P3459">
        <v>1</v>
      </c>
    </row>
    <row r="3460" spans="1:16" hidden="1" x14ac:dyDescent="0.3">
      <c r="A3460">
        <v>41582631</v>
      </c>
      <c r="B3460" s="1" t="s">
        <v>320</v>
      </c>
      <c r="C3460" t="s">
        <v>14</v>
      </c>
      <c r="D3460" s="2">
        <v>135</v>
      </c>
      <c r="E3460" s="1" t="s">
        <v>47</v>
      </c>
      <c r="F3460" s="2">
        <v>10013</v>
      </c>
      <c r="G3460" s="3">
        <v>2123741137</v>
      </c>
      <c r="H3460" s="1" t="s">
        <v>16</v>
      </c>
      <c r="I3460" t="s">
        <v>17</v>
      </c>
      <c r="J3460">
        <v>95</v>
      </c>
      <c r="K3460">
        <v>250</v>
      </c>
      <c r="L3460" s="18">
        <f>(((RestaurantData4[[#This Row],[FitScore]]/100)*RestaurantData4[[#This Row],[DailyCustAvg]])/3.5)*30</f>
        <v>2035.7142857142858</v>
      </c>
      <c r="M3460">
        <v>40.716751492058997</v>
      </c>
      <c r="N3460">
        <v>-74.008232015830004</v>
      </c>
      <c r="O3460">
        <v>101</v>
      </c>
      <c r="P3460">
        <v>1</v>
      </c>
    </row>
    <row r="3461" spans="1:16" x14ac:dyDescent="0.3">
      <c r="A3461">
        <v>41144024</v>
      </c>
      <c r="B3461" s="1" t="s">
        <v>2296</v>
      </c>
      <c r="C3461" t="s">
        <v>14</v>
      </c>
      <c r="D3461" s="2">
        <v>664</v>
      </c>
      <c r="E3461" s="1" t="s">
        <v>399</v>
      </c>
      <c r="F3461" s="2">
        <v>10010</v>
      </c>
      <c r="G3461" s="3">
        <v>2127410096</v>
      </c>
      <c r="H3461" s="1" t="s">
        <v>16</v>
      </c>
      <c r="I3461" t="s">
        <v>21</v>
      </c>
      <c r="J3461">
        <v>88</v>
      </c>
      <c r="K3461">
        <v>174</v>
      </c>
      <c r="L3461" s="18">
        <f>(((RestaurantData4[[#This Row],[FitScore]]/100)*RestaurantData4[[#This Row],[DailyCustAvg]])/3.5)*30</f>
        <v>1312.457142857143</v>
      </c>
      <c r="M3461">
        <v>40.741383151339001</v>
      </c>
      <c r="N3461">
        <v>-73.993890457888995</v>
      </c>
      <c r="O3461">
        <v>105</v>
      </c>
      <c r="P3461">
        <v>3</v>
      </c>
    </row>
    <row r="3462" spans="1:16" hidden="1" x14ac:dyDescent="0.3">
      <c r="A3462">
        <v>50071110</v>
      </c>
      <c r="B3462" s="1" t="s">
        <v>159</v>
      </c>
      <c r="C3462" t="s">
        <v>14</v>
      </c>
      <c r="D3462" s="2">
        <v>51</v>
      </c>
      <c r="E3462" s="1" t="s">
        <v>544</v>
      </c>
      <c r="F3462" s="2">
        <v>10003</v>
      </c>
      <c r="G3462" s="3">
        <v>6464900967</v>
      </c>
      <c r="H3462" s="1" t="s">
        <v>156</v>
      </c>
      <c r="I3462" t="s">
        <v>17</v>
      </c>
      <c r="J3462">
        <v>94</v>
      </c>
      <c r="K3462">
        <v>250</v>
      </c>
      <c r="L3462" s="18">
        <f>(((RestaurantData4[[#This Row],[FitScore]]/100)*RestaurantData4[[#This Row],[DailyCustAvg]])/3.5)*30</f>
        <v>2014.2857142857142</v>
      </c>
      <c r="M3462">
        <v>40.731139682048003</v>
      </c>
      <c r="N3462">
        <v>-73.993707384990998</v>
      </c>
      <c r="O3462">
        <v>102</v>
      </c>
      <c r="P3462">
        <v>2</v>
      </c>
    </row>
    <row r="3463" spans="1:16" x14ac:dyDescent="0.3">
      <c r="A3463">
        <v>50071879</v>
      </c>
      <c r="B3463" s="1" t="s">
        <v>1931</v>
      </c>
      <c r="C3463" t="s">
        <v>14</v>
      </c>
      <c r="D3463" s="2">
        <v>33</v>
      </c>
      <c r="E3463" s="1" t="s">
        <v>1509</v>
      </c>
      <c r="F3463" s="2">
        <v>10010</v>
      </c>
      <c r="G3463" s="3">
        <v>9172612501</v>
      </c>
      <c r="H3463" s="1" t="s">
        <v>56</v>
      </c>
      <c r="I3463" t="s">
        <v>21</v>
      </c>
      <c r="J3463">
        <v>85</v>
      </c>
      <c r="K3463">
        <v>147</v>
      </c>
      <c r="L3463" s="18">
        <f>(((RestaurantData4[[#This Row],[FitScore]]/100)*RestaurantData4[[#This Row],[DailyCustAvg]])/3.5)*30</f>
        <v>1071</v>
      </c>
      <c r="M3463">
        <v>40.744138604588997</v>
      </c>
      <c r="N3463">
        <v>-73.989826630657006</v>
      </c>
      <c r="O3463">
        <v>105</v>
      </c>
      <c r="P3463">
        <v>3</v>
      </c>
    </row>
    <row r="3464" spans="1:16" x14ac:dyDescent="0.3">
      <c r="A3464">
        <v>50082073</v>
      </c>
      <c r="B3464" s="1" t="s">
        <v>2133</v>
      </c>
      <c r="C3464" t="s">
        <v>14</v>
      </c>
      <c r="D3464" s="2">
        <v>41</v>
      </c>
      <c r="E3464" s="1" t="s">
        <v>381</v>
      </c>
      <c r="F3464" s="2">
        <v>10011</v>
      </c>
      <c r="G3464" s="3">
        <v>3473273952</v>
      </c>
      <c r="H3464" s="1" t="s">
        <v>56</v>
      </c>
      <c r="I3464" t="s">
        <v>21</v>
      </c>
      <c r="J3464">
        <v>86</v>
      </c>
      <c r="K3464">
        <v>330</v>
      </c>
      <c r="L3464" s="18">
        <f>(((RestaurantData4[[#This Row],[FitScore]]/100)*RestaurantData4[[#This Row],[DailyCustAvg]])/3.5)*30</f>
        <v>2432.5714285714284</v>
      </c>
      <c r="M3464">
        <v>40.736596338371001</v>
      </c>
      <c r="N3464">
        <v>-73.995016734095998</v>
      </c>
      <c r="O3464">
        <v>105</v>
      </c>
      <c r="P3464">
        <v>3</v>
      </c>
    </row>
    <row r="3465" spans="1:16" x14ac:dyDescent="0.3">
      <c r="A3465">
        <v>50084224</v>
      </c>
      <c r="B3465" s="1" t="s">
        <v>2035</v>
      </c>
      <c r="C3465" t="s">
        <v>14</v>
      </c>
      <c r="D3465" s="2">
        <v>17</v>
      </c>
      <c r="E3465" s="1" t="s">
        <v>1583</v>
      </c>
      <c r="F3465" s="2">
        <v>10011</v>
      </c>
      <c r="G3465" s="3">
        <v>9175797290</v>
      </c>
      <c r="H3465" s="1" t="s">
        <v>68</v>
      </c>
      <c r="I3465" t="s">
        <v>21</v>
      </c>
      <c r="J3465">
        <v>86</v>
      </c>
      <c r="K3465">
        <v>326</v>
      </c>
      <c r="L3465" s="18">
        <f>(((RestaurantData4[[#This Row],[FitScore]]/100)*RestaurantData4[[#This Row],[DailyCustAvg]])/3.5)*30</f>
        <v>2403.0857142857144</v>
      </c>
      <c r="M3465">
        <v>40.740032596862001</v>
      </c>
      <c r="N3465">
        <v>-73.991790357067003</v>
      </c>
      <c r="O3465">
        <v>105</v>
      </c>
      <c r="P3465">
        <v>3</v>
      </c>
    </row>
    <row r="3466" spans="1:16" x14ac:dyDescent="0.3">
      <c r="A3466">
        <v>50077940</v>
      </c>
      <c r="B3466" s="1" t="s">
        <v>2106</v>
      </c>
      <c r="C3466" t="s">
        <v>14</v>
      </c>
      <c r="D3466" s="2">
        <v>15</v>
      </c>
      <c r="E3466" s="1" t="s">
        <v>1650</v>
      </c>
      <c r="F3466" s="2">
        <v>10011</v>
      </c>
      <c r="G3466" s="3">
        <v>2122685555</v>
      </c>
      <c r="H3466" s="1" t="s">
        <v>156</v>
      </c>
      <c r="I3466" t="s">
        <v>21</v>
      </c>
      <c r="J3466">
        <v>85</v>
      </c>
      <c r="K3466">
        <v>231</v>
      </c>
      <c r="L3466" s="18">
        <f>(((RestaurantData4[[#This Row],[FitScore]]/100)*RestaurantData4[[#This Row],[DailyCustAvg]])/3.5)*30</f>
        <v>1683</v>
      </c>
      <c r="M3466">
        <v>40.738844169345001</v>
      </c>
      <c r="N3466">
        <v>-73.992598823666</v>
      </c>
      <c r="O3466">
        <v>105</v>
      </c>
      <c r="P3466">
        <v>3</v>
      </c>
    </row>
    <row r="3467" spans="1:16" x14ac:dyDescent="0.3">
      <c r="A3467">
        <v>40541030</v>
      </c>
      <c r="B3467" s="1" t="s">
        <v>1825</v>
      </c>
      <c r="C3467" t="s">
        <v>14</v>
      </c>
      <c r="D3467" s="2">
        <v>37</v>
      </c>
      <c r="E3467" s="1" t="s">
        <v>1625</v>
      </c>
      <c r="F3467" s="2">
        <v>10011</v>
      </c>
      <c r="G3467" s="3">
        <v>2123660888</v>
      </c>
      <c r="H3467" s="1" t="s">
        <v>24</v>
      </c>
      <c r="I3467" t="s">
        <v>21</v>
      </c>
      <c r="J3467">
        <v>86</v>
      </c>
      <c r="K3467">
        <v>181</v>
      </c>
      <c r="L3467" s="18">
        <f>(((RestaurantData4[[#This Row],[FitScore]]/100)*RestaurantData4[[#This Row],[DailyCustAvg]])/3.5)*30</f>
        <v>1334.2285714285713</v>
      </c>
      <c r="M3467">
        <v>40.738468193030997</v>
      </c>
      <c r="N3467">
        <v>-73.993529871286</v>
      </c>
      <c r="O3467">
        <v>105</v>
      </c>
      <c r="P3467">
        <v>3</v>
      </c>
    </row>
    <row r="3468" spans="1:16" ht="28.8" hidden="1" x14ac:dyDescent="0.3">
      <c r="A3468">
        <v>50003211</v>
      </c>
      <c r="B3468" s="1" t="s">
        <v>2226</v>
      </c>
      <c r="C3468" t="s">
        <v>14</v>
      </c>
      <c r="D3468" s="2">
        <v>1</v>
      </c>
      <c r="E3468" s="1" t="s">
        <v>1643</v>
      </c>
      <c r="F3468" s="2">
        <v>10019</v>
      </c>
      <c r="G3468" s="3">
        <v>2123718525</v>
      </c>
      <c r="H3468" s="1" t="s">
        <v>106</v>
      </c>
      <c r="I3468" t="s">
        <v>17</v>
      </c>
      <c r="J3468">
        <v>84</v>
      </c>
      <c r="K3468">
        <v>250</v>
      </c>
      <c r="L3468" s="18">
        <f>(((RestaurantData4[[#This Row],[FitScore]]/100)*RestaurantData4[[#This Row],[DailyCustAvg]])/3.5)*30</f>
        <v>1800</v>
      </c>
      <c r="M3468">
        <v>40.764085135107003</v>
      </c>
      <c r="N3468">
        <v>-73.974488536197001</v>
      </c>
      <c r="O3468">
        <v>105</v>
      </c>
      <c r="P3468">
        <v>4</v>
      </c>
    </row>
    <row r="3469" spans="1:16" x14ac:dyDescent="0.3">
      <c r="A3469">
        <v>41239831</v>
      </c>
      <c r="B3469" s="1" t="s">
        <v>2323</v>
      </c>
      <c r="C3469" t="s">
        <v>14</v>
      </c>
      <c r="D3469" s="2">
        <v>8</v>
      </c>
      <c r="E3469" s="1" t="s">
        <v>2324</v>
      </c>
      <c r="F3469" s="2">
        <v>10016</v>
      </c>
      <c r="G3469" s="3">
        <v>2126836444</v>
      </c>
      <c r="H3469" s="1" t="s">
        <v>16</v>
      </c>
      <c r="I3469" t="s">
        <v>21</v>
      </c>
      <c r="J3469">
        <v>89</v>
      </c>
      <c r="K3469">
        <v>345</v>
      </c>
      <c r="L3469" s="18">
        <f>(((RestaurantData4[[#This Row],[FitScore]]/100)*RestaurantData4[[#This Row],[DailyCustAvg]])/3.5)*30</f>
        <v>2631.8571428571427</v>
      </c>
      <c r="M3469">
        <v>40.749451657070999</v>
      </c>
      <c r="N3469">
        <v>-73.983015356741006</v>
      </c>
      <c r="O3469">
        <v>105</v>
      </c>
      <c r="P3469">
        <v>4</v>
      </c>
    </row>
    <row r="3470" spans="1:16" x14ac:dyDescent="0.3">
      <c r="A3470">
        <v>50080759</v>
      </c>
      <c r="B3470" s="1" t="s">
        <v>1832</v>
      </c>
      <c r="C3470" t="s">
        <v>14</v>
      </c>
      <c r="D3470" s="2">
        <v>43897</v>
      </c>
      <c r="E3470" s="1" t="s">
        <v>1833</v>
      </c>
      <c r="F3470" s="2">
        <v>10016</v>
      </c>
      <c r="G3470" s="3">
        <v>9172097275</v>
      </c>
      <c r="H3470" s="1" t="s">
        <v>127</v>
      </c>
      <c r="I3470" t="s">
        <v>21</v>
      </c>
      <c r="J3470">
        <v>84</v>
      </c>
      <c r="K3470">
        <v>343</v>
      </c>
      <c r="L3470" s="18">
        <f>(((RestaurantData4[[#This Row],[FitScore]]/100)*RestaurantData4[[#This Row],[DailyCustAvg]])/3.5)*30</f>
        <v>2469.6000000000004</v>
      </c>
      <c r="M3470">
        <v>40.743921527700003</v>
      </c>
      <c r="N3470">
        <v>-73.987401519597995</v>
      </c>
      <c r="O3470">
        <v>105</v>
      </c>
      <c r="P3470">
        <v>2</v>
      </c>
    </row>
    <row r="3471" spans="1:16" x14ac:dyDescent="0.3">
      <c r="A3471">
        <v>50085369</v>
      </c>
      <c r="B3471" s="1" t="s">
        <v>1352</v>
      </c>
      <c r="C3471" t="s">
        <v>14</v>
      </c>
      <c r="D3471" s="2">
        <v>76</v>
      </c>
      <c r="E3471" s="1" t="s">
        <v>1763</v>
      </c>
      <c r="F3471" s="2">
        <v>10016</v>
      </c>
      <c r="G3471" s="3">
        <v>2127271777</v>
      </c>
      <c r="H3471" s="1" t="s">
        <v>56</v>
      </c>
      <c r="I3471" t="s">
        <v>21</v>
      </c>
      <c r="J3471">
        <v>88</v>
      </c>
      <c r="K3471">
        <v>341</v>
      </c>
      <c r="L3471" s="18">
        <f>(((RestaurantData4[[#This Row],[FitScore]]/100)*RestaurantData4[[#This Row],[DailyCustAvg]])/3.5)*30</f>
        <v>2572.1142857142859</v>
      </c>
      <c r="M3471">
        <v>40.74385821237</v>
      </c>
      <c r="N3471">
        <v>-73.985810032160003</v>
      </c>
      <c r="O3471">
        <v>105</v>
      </c>
      <c r="P3471">
        <v>2</v>
      </c>
    </row>
    <row r="3472" spans="1:16" hidden="1" x14ac:dyDescent="0.3">
      <c r="A3472">
        <v>41115740</v>
      </c>
      <c r="B3472" s="1" t="s">
        <v>4626</v>
      </c>
      <c r="C3472" t="s">
        <v>4408</v>
      </c>
      <c r="D3472" s="2">
        <v>279</v>
      </c>
      <c r="E3472" s="1" t="s">
        <v>532</v>
      </c>
      <c r="F3472" s="2">
        <v>11211</v>
      </c>
      <c r="G3472" s="3">
        <v>7183029023</v>
      </c>
      <c r="H3472" s="1" t="s">
        <v>212</v>
      </c>
      <c r="I3472" t="s">
        <v>21</v>
      </c>
      <c r="J3472">
        <v>78</v>
      </c>
      <c r="K3472">
        <v>250</v>
      </c>
      <c r="L3472" s="18">
        <f>(((RestaurantData4[[#This Row],[FitScore]]/100)*RestaurantData4[[#This Row],[DailyCustAvg]])/3.5)*30</f>
        <v>1671.4285714285716</v>
      </c>
      <c r="M3472">
        <v>40.713076972126998</v>
      </c>
      <c r="N3472">
        <v>-73.957691510078007</v>
      </c>
      <c r="O3472">
        <v>301</v>
      </c>
      <c r="P3472">
        <v>34</v>
      </c>
    </row>
    <row r="3473" spans="1:16" hidden="1" x14ac:dyDescent="0.3">
      <c r="A3473">
        <v>50015185</v>
      </c>
      <c r="B3473" s="1" t="s">
        <v>5036</v>
      </c>
      <c r="C3473" t="s">
        <v>4408</v>
      </c>
      <c r="D3473" s="2">
        <v>574</v>
      </c>
      <c r="E3473" s="1" t="s">
        <v>4538</v>
      </c>
      <c r="F3473" s="2">
        <v>11206</v>
      </c>
      <c r="G3473" s="3">
        <v>9176620727</v>
      </c>
      <c r="H3473" s="1" t="s">
        <v>56</v>
      </c>
      <c r="I3473" t="s">
        <v>17</v>
      </c>
      <c r="J3473">
        <v>59</v>
      </c>
      <c r="K3473">
        <v>250</v>
      </c>
      <c r="L3473" s="18">
        <f>(((RestaurantData4[[#This Row],[FitScore]]/100)*RestaurantData4[[#This Row],[DailyCustAvg]])/3.5)*30</f>
        <v>1264.2857142857144</v>
      </c>
      <c r="M3473">
        <v>40.695048591141003</v>
      </c>
      <c r="N3473">
        <v>-73.94915271648</v>
      </c>
      <c r="O3473">
        <v>303</v>
      </c>
      <c r="P3473">
        <v>36</v>
      </c>
    </row>
    <row r="3474" spans="1:16" hidden="1" x14ac:dyDescent="0.3">
      <c r="A3474">
        <v>50034342</v>
      </c>
      <c r="B3474" s="1" t="s">
        <v>5210</v>
      </c>
      <c r="C3474" t="s">
        <v>4408</v>
      </c>
      <c r="D3474" s="2">
        <v>2526</v>
      </c>
      <c r="E3474" s="1" t="s">
        <v>5203</v>
      </c>
      <c r="F3474" s="2">
        <v>11208</v>
      </c>
      <c r="G3474" s="3">
        <v>7189751051</v>
      </c>
      <c r="H3474" s="1" t="s">
        <v>242</v>
      </c>
      <c r="I3474" t="s">
        <v>21</v>
      </c>
      <c r="J3474">
        <v>81</v>
      </c>
      <c r="K3474">
        <v>250</v>
      </c>
      <c r="L3474" s="18">
        <f>(((RestaurantData4[[#This Row],[FitScore]]/100)*RestaurantData4[[#This Row],[DailyCustAvg]])/3.5)*30</f>
        <v>1735.7142857142856</v>
      </c>
      <c r="M3474">
        <v>40.667347184595002</v>
      </c>
      <c r="N3474">
        <v>-73.870829611231002</v>
      </c>
      <c r="O3474">
        <v>305</v>
      </c>
      <c r="P3474">
        <v>42</v>
      </c>
    </row>
    <row r="3475" spans="1:16" hidden="1" x14ac:dyDescent="0.3">
      <c r="A3475">
        <v>50016610</v>
      </c>
      <c r="B3475" s="1" t="s">
        <v>954</v>
      </c>
      <c r="C3475" t="s">
        <v>4408</v>
      </c>
      <c r="D3475" s="2">
        <v>640</v>
      </c>
      <c r="E3475" s="1" t="s">
        <v>5215</v>
      </c>
      <c r="F3475" s="2">
        <v>11208</v>
      </c>
      <c r="G3475" s="3">
        <v>7182336296</v>
      </c>
      <c r="H3475" s="1" t="s">
        <v>45</v>
      </c>
      <c r="I3475" t="s">
        <v>17</v>
      </c>
      <c r="J3475">
        <v>85</v>
      </c>
      <c r="K3475">
        <v>250</v>
      </c>
      <c r="L3475" s="18">
        <f>(((RestaurantData4[[#This Row],[FitScore]]/100)*RestaurantData4[[#This Row],[DailyCustAvg]])/3.5)*30</f>
        <v>1821.4285714285716</v>
      </c>
      <c r="M3475">
        <v>40.675674871894003</v>
      </c>
      <c r="N3475">
        <v>-73.866069052200004</v>
      </c>
      <c r="O3475">
        <v>305</v>
      </c>
      <c r="P3475">
        <v>42</v>
      </c>
    </row>
    <row r="3476" spans="1:16" hidden="1" x14ac:dyDescent="0.3">
      <c r="A3476">
        <v>40845757</v>
      </c>
      <c r="B3476" s="1" t="s">
        <v>5296</v>
      </c>
      <c r="C3476" t="s">
        <v>4408</v>
      </c>
      <c r="D3476" s="2">
        <v>422</v>
      </c>
      <c r="E3476" s="1" t="s">
        <v>1353</v>
      </c>
      <c r="F3476" s="2">
        <v>11215</v>
      </c>
      <c r="G3476" s="3">
        <v>7183697776</v>
      </c>
      <c r="H3476" s="1" t="s">
        <v>354</v>
      </c>
      <c r="I3476" t="s">
        <v>21</v>
      </c>
      <c r="J3476">
        <v>77</v>
      </c>
      <c r="K3476">
        <v>250</v>
      </c>
      <c r="L3476" s="18">
        <f>(((RestaurantData4[[#This Row],[FitScore]]/100)*RestaurantData4[[#This Row],[DailyCustAvg]])/3.5)*30</f>
        <v>1650</v>
      </c>
      <c r="M3476">
        <v>40.663974172015998</v>
      </c>
      <c r="N3476">
        <v>-73.984021235122</v>
      </c>
      <c r="O3476">
        <v>306</v>
      </c>
      <c r="P3476">
        <v>39</v>
      </c>
    </row>
    <row r="3477" spans="1:16" hidden="1" x14ac:dyDescent="0.3">
      <c r="A3477">
        <v>41665029</v>
      </c>
      <c r="B3477" s="1" t="s">
        <v>5318</v>
      </c>
      <c r="C3477" t="s">
        <v>4408</v>
      </c>
      <c r="D3477" s="2">
        <v>357</v>
      </c>
      <c r="E3477" s="1" t="s">
        <v>5319</v>
      </c>
      <c r="F3477" s="2">
        <v>11215</v>
      </c>
      <c r="G3477" s="3">
        <v>9172505000</v>
      </c>
      <c r="H3477" s="1" t="s">
        <v>16</v>
      </c>
      <c r="I3477" t="s">
        <v>21</v>
      </c>
      <c r="J3477">
        <v>76</v>
      </c>
      <c r="K3477">
        <v>250</v>
      </c>
      <c r="L3477" s="18">
        <f>(((RestaurantData4[[#This Row],[FitScore]]/100)*RestaurantData4[[#This Row],[DailyCustAvg]])/3.5)*30</f>
        <v>1628.5714285714284</v>
      </c>
      <c r="M3477">
        <v>40.673040136741001</v>
      </c>
      <c r="N3477">
        <v>-73.983773915022994</v>
      </c>
      <c r="O3477">
        <v>306</v>
      </c>
      <c r="P3477">
        <v>39</v>
      </c>
    </row>
    <row r="3478" spans="1:16" hidden="1" x14ac:dyDescent="0.3">
      <c r="A3478">
        <v>50058712</v>
      </c>
      <c r="B3478" s="1" t="s">
        <v>5405</v>
      </c>
      <c r="C3478" t="s">
        <v>4408</v>
      </c>
      <c r="D3478" s="2">
        <v>234</v>
      </c>
      <c r="E3478" s="1" t="s">
        <v>432</v>
      </c>
      <c r="F3478" s="2">
        <v>11215</v>
      </c>
      <c r="G3478" s="3">
        <v>7182464635</v>
      </c>
      <c r="H3478" s="1" t="s">
        <v>276</v>
      </c>
      <c r="I3478" t="s">
        <v>21</v>
      </c>
      <c r="J3478">
        <v>75</v>
      </c>
      <c r="K3478">
        <v>250</v>
      </c>
      <c r="L3478" s="18">
        <f>(((RestaurantData4[[#This Row],[FitScore]]/100)*RestaurantData4[[#This Row],[DailyCustAvg]])/3.5)*30</f>
        <v>1607.1428571428571</v>
      </c>
      <c r="M3478">
        <v>40.677063908580998</v>
      </c>
      <c r="N3478">
        <v>-73.983286228370005</v>
      </c>
      <c r="O3478">
        <v>306</v>
      </c>
      <c r="P3478">
        <v>39</v>
      </c>
    </row>
    <row r="3479" spans="1:16" hidden="1" x14ac:dyDescent="0.3">
      <c r="A3479">
        <v>41355257</v>
      </c>
      <c r="B3479" s="1" t="s">
        <v>5482</v>
      </c>
      <c r="C3479" t="s">
        <v>4408</v>
      </c>
      <c r="D3479" s="2">
        <v>4020</v>
      </c>
      <c r="E3479" s="1" t="s">
        <v>555</v>
      </c>
      <c r="F3479" s="2">
        <v>11232</v>
      </c>
      <c r="G3479" s="3">
        <v>7184377676</v>
      </c>
      <c r="H3479" s="1" t="s">
        <v>276</v>
      </c>
      <c r="I3479" t="s">
        <v>17</v>
      </c>
      <c r="J3479">
        <v>85</v>
      </c>
      <c r="K3479">
        <v>250</v>
      </c>
      <c r="L3479" s="18">
        <f>(((RestaurantData4[[#This Row],[FitScore]]/100)*RestaurantData4[[#This Row],[DailyCustAvg]])/3.5)*30</f>
        <v>1821.4285714285716</v>
      </c>
      <c r="M3479">
        <v>40.650539497187999</v>
      </c>
      <c r="N3479">
        <v>-74.004670492466005</v>
      </c>
      <c r="O3479">
        <v>307</v>
      </c>
      <c r="P3479">
        <v>38</v>
      </c>
    </row>
    <row r="3480" spans="1:16" hidden="1" x14ac:dyDescent="0.3">
      <c r="A3480">
        <v>50046578</v>
      </c>
      <c r="B3480" s="1" t="s">
        <v>5632</v>
      </c>
      <c r="C3480" t="s">
        <v>4408</v>
      </c>
      <c r="D3480" s="2">
        <v>333</v>
      </c>
      <c r="E3480" s="1" t="s">
        <v>4793</v>
      </c>
      <c r="F3480" s="2">
        <v>11217</v>
      </c>
      <c r="G3480" s="3">
        <v>9176098864</v>
      </c>
      <c r="H3480" s="1" t="s">
        <v>641</v>
      </c>
      <c r="I3480" t="s">
        <v>17</v>
      </c>
      <c r="J3480">
        <v>79</v>
      </c>
      <c r="K3480">
        <v>250</v>
      </c>
      <c r="L3480" s="18">
        <f>(((RestaurantData4[[#This Row],[FitScore]]/100)*RestaurantData4[[#This Row],[DailyCustAvg]])/3.5)*30</f>
        <v>1692.8571428571429</v>
      </c>
      <c r="M3480">
        <v>40.677759091219002</v>
      </c>
      <c r="N3480">
        <v>-73.972877691763998</v>
      </c>
      <c r="O3480">
        <v>308</v>
      </c>
      <c r="P3480">
        <v>35</v>
      </c>
    </row>
    <row r="3481" spans="1:16" hidden="1" x14ac:dyDescent="0.3">
      <c r="A3481">
        <v>41680332</v>
      </c>
      <c r="B3481" s="1" t="s">
        <v>5736</v>
      </c>
      <c r="C3481" t="s">
        <v>4408</v>
      </c>
      <c r="D3481" s="2">
        <v>793</v>
      </c>
      <c r="E3481" s="1" t="s">
        <v>3928</v>
      </c>
      <c r="F3481" s="2">
        <v>11238</v>
      </c>
      <c r="G3481" s="3">
        <v>3479554743</v>
      </c>
      <c r="H3481" s="1" t="s">
        <v>16</v>
      </c>
      <c r="I3481" t="s">
        <v>21</v>
      </c>
      <c r="J3481">
        <v>83</v>
      </c>
      <c r="K3481">
        <v>250</v>
      </c>
      <c r="L3481" s="18">
        <f>(((RestaurantData4[[#This Row],[FitScore]]/100)*RestaurantData4[[#This Row],[DailyCustAvg]])/3.5)*30</f>
        <v>1778.5714285714284</v>
      </c>
      <c r="M3481">
        <v>40.672889776166002</v>
      </c>
      <c r="N3481">
        <v>-73.962803739167995</v>
      </c>
      <c r="O3481">
        <v>308</v>
      </c>
      <c r="P3481">
        <v>35</v>
      </c>
    </row>
    <row r="3482" spans="1:16" hidden="1" x14ac:dyDescent="0.3">
      <c r="A3482">
        <v>50096595</v>
      </c>
      <c r="B3482" s="1" t="s">
        <v>5875</v>
      </c>
      <c r="C3482" t="s">
        <v>4408</v>
      </c>
      <c r="D3482" s="2">
        <v>7308</v>
      </c>
      <c r="E3482" s="1" t="s">
        <v>901</v>
      </c>
      <c r="F3482" s="2">
        <v>11209</v>
      </c>
      <c r="G3482" s="3">
        <v>9177806969</v>
      </c>
      <c r="H3482" s="1" t="s">
        <v>68</v>
      </c>
      <c r="I3482" t="s">
        <v>21</v>
      </c>
      <c r="J3482">
        <v>56</v>
      </c>
      <c r="K3482">
        <v>250</v>
      </c>
      <c r="L3482" s="18">
        <f>(((RestaurantData4[[#This Row],[FitScore]]/100)*RestaurantData4[[#This Row],[DailyCustAvg]])/3.5)*30</f>
        <v>1200</v>
      </c>
      <c r="M3482">
        <v>40.632689770272997</v>
      </c>
      <c r="N3482">
        <v>-74.027298472360002</v>
      </c>
      <c r="O3482">
        <v>310</v>
      </c>
      <c r="P3482">
        <v>43</v>
      </c>
    </row>
    <row r="3483" spans="1:16" hidden="1" x14ac:dyDescent="0.3">
      <c r="A3483">
        <v>41156249</v>
      </c>
      <c r="B3483" s="1" t="s">
        <v>6024</v>
      </c>
      <c r="C3483" t="s">
        <v>4408</v>
      </c>
      <c r="D3483" s="2">
        <v>6112</v>
      </c>
      <c r="E3483" s="1" t="s">
        <v>5973</v>
      </c>
      <c r="F3483" s="2">
        <v>11204</v>
      </c>
      <c r="G3483" s="3">
        <v>3473329319</v>
      </c>
      <c r="H3483" s="1" t="s">
        <v>56</v>
      </c>
      <c r="I3483" t="s">
        <v>21</v>
      </c>
      <c r="J3483">
        <v>57</v>
      </c>
      <c r="K3483">
        <v>250</v>
      </c>
      <c r="L3483" s="18">
        <f>(((RestaurantData4[[#This Row],[FitScore]]/100)*RestaurantData4[[#This Row],[DailyCustAvg]])/3.5)*30</f>
        <v>1221.4285714285716</v>
      </c>
      <c r="M3483">
        <v>40.618666009098</v>
      </c>
      <c r="N3483">
        <v>-73.983632295690995</v>
      </c>
      <c r="O3483">
        <v>311</v>
      </c>
      <c r="P3483">
        <v>47</v>
      </c>
    </row>
    <row r="3484" spans="1:16" hidden="1" x14ac:dyDescent="0.3">
      <c r="A3484">
        <v>50058993</v>
      </c>
      <c r="B3484" s="1" t="s">
        <v>4045</v>
      </c>
      <c r="C3484" t="s">
        <v>4408</v>
      </c>
      <c r="D3484" s="2">
        <v>1019</v>
      </c>
      <c r="E3484" s="1" t="s">
        <v>6171</v>
      </c>
      <c r="F3484" s="2">
        <v>11224</v>
      </c>
      <c r="G3484" s="3">
        <v>7186767220</v>
      </c>
      <c r="H3484" s="1" t="s">
        <v>16</v>
      </c>
      <c r="I3484" t="s">
        <v>17</v>
      </c>
      <c r="J3484">
        <v>65</v>
      </c>
      <c r="K3484">
        <v>250</v>
      </c>
      <c r="L3484" s="18">
        <f>(((RestaurantData4[[#This Row],[FitScore]]/100)*RestaurantData4[[#This Row],[DailyCustAvg]])/3.5)*30</f>
        <v>1392.8571428571429</v>
      </c>
      <c r="M3484">
        <v>40.575475931668002</v>
      </c>
      <c r="N3484">
        <v>-73.978480936828007</v>
      </c>
      <c r="O3484">
        <v>313</v>
      </c>
      <c r="P3484">
        <v>48</v>
      </c>
    </row>
    <row r="3485" spans="1:16" hidden="1" x14ac:dyDescent="0.3">
      <c r="A3485">
        <v>50065121</v>
      </c>
      <c r="B3485" s="1" t="s">
        <v>6319</v>
      </c>
      <c r="C3485" t="s">
        <v>4408</v>
      </c>
      <c r="D3485" s="2">
        <v>1655</v>
      </c>
      <c r="E3485" s="1" t="s">
        <v>6314</v>
      </c>
      <c r="F3485" s="2">
        <v>11235</v>
      </c>
      <c r="G3485" s="3">
        <v>7183324292</v>
      </c>
      <c r="H3485" s="1" t="s">
        <v>223</v>
      </c>
      <c r="I3485" t="s">
        <v>17</v>
      </c>
      <c r="J3485">
        <v>64</v>
      </c>
      <c r="K3485">
        <v>250</v>
      </c>
      <c r="L3485" s="18">
        <f>(((RestaurantData4[[#This Row],[FitScore]]/100)*RestaurantData4[[#This Row],[DailyCustAvg]])/3.5)*30</f>
        <v>1371.4285714285716</v>
      </c>
      <c r="M3485">
        <v>40.586529534874003</v>
      </c>
      <c r="N3485">
        <v>-73.952349927342993</v>
      </c>
      <c r="O3485">
        <v>315</v>
      </c>
      <c r="P3485">
        <v>48</v>
      </c>
    </row>
    <row r="3486" spans="1:16" hidden="1" x14ac:dyDescent="0.3">
      <c r="A3486">
        <v>50043786</v>
      </c>
      <c r="B3486" s="1" t="s">
        <v>7104</v>
      </c>
      <c r="C3486" t="s">
        <v>6631</v>
      </c>
      <c r="D3486" s="2">
        <v>10432</v>
      </c>
      <c r="E3486" s="1" t="s">
        <v>7092</v>
      </c>
      <c r="F3486" s="2">
        <v>11368</v>
      </c>
      <c r="G3486" s="3">
        <v>3473532366</v>
      </c>
      <c r="H3486" s="1" t="s">
        <v>29</v>
      </c>
      <c r="I3486" t="s">
        <v>21</v>
      </c>
      <c r="J3486">
        <v>82</v>
      </c>
      <c r="K3486">
        <v>250</v>
      </c>
      <c r="L3486" s="18">
        <f>(((RestaurantData4[[#This Row],[FitScore]]/100)*RestaurantData4[[#This Row],[DailyCustAvg]])/3.5)*30</f>
        <v>1757.1428571428571</v>
      </c>
      <c r="M3486">
        <v>40.743938291242003</v>
      </c>
      <c r="N3486">
        <v>-73.857713941371003</v>
      </c>
      <c r="O3486">
        <v>404</v>
      </c>
      <c r="P3486">
        <v>21</v>
      </c>
    </row>
    <row r="3487" spans="1:16" hidden="1" x14ac:dyDescent="0.3">
      <c r="A3487">
        <v>50038483</v>
      </c>
      <c r="B3487" s="1" t="s">
        <v>296</v>
      </c>
      <c r="C3487" t="s">
        <v>6631</v>
      </c>
      <c r="D3487" s="2">
        <v>7422</v>
      </c>
      <c r="E3487" s="1" t="s">
        <v>34</v>
      </c>
      <c r="F3487" s="2">
        <v>11373</v>
      </c>
      <c r="G3487" s="3">
        <v>7185070980</v>
      </c>
      <c r="H3487" s="1" t="s">
        <v>168</v>
      </c>
      <c r="I3487" t="s">
        <v>17</v>
      </c>
      <c r="J3487">
        <v>81</v>
      </c>
      <c r="K3487">
        <v>250</v>
      </c>
      <c r="L3487" s="18">
        <f>(((RestaurantData4[[#This Row],[FitScore]]/100)*RestaurantData4[[#This Row],[DailyCustAvg]])/3.5)*30</f>
        <v>1735.7142857142856</v>
      </c>
      <c r="M3487">
        <v>40.746502747466998</v>
      </c>
      <c r="N3487">
        <v>-73.891080772142999</v>
      </c>
      <c r="O3487">
        <v>404</v>
      </c>
      <c r="P3487">
        <v>25</v>
      </c>
    </row>
    <row r="3488" spans="1:16" hidden="1" x14ac:dyDescent="0.3">
      <c r="A3488">
        <v>50072138</v>
      </c>
      <c r="B3488" s="1" t="s">
        <v>7441</v>
      </c>
      <c r="C3488" t="s">
        <v>6631</v>
      </c>
      <c r="D3488" s="2">
        <v>4108</v>
      </c>
      <c r="E3488" s="1" t="s">
        <v>7377</v>
      </c>
      <c r="F3488" s="2">
        <v>11355</v>
      </c>
      <c r="G3488" s="3">
        <v>7188881550</v>
      </c>
      <c r="H3488" s="1" t="s">
        <v>242</v>
      </c>
      <c r="I3488" t="s">
        <v>21</v>
      </c>
      <c r="J3488">
        <v>55</v>
      </c>
      <c r="K3488">
        <v>250</v>
      </c>
      <c r="L3488" s="18">
        <f>(((RestaurantData4[[#This Row],[FitScore]]/100)*RestaurantData4[[#This Row],[DailyCustAvg]])/3.5)*30</f>
        <v>1178.5714285714284</v>
      </c>
      <c r="M3488">
        <v>40.756040453799002</v>
      </c>
      <c r="N3488">
        <v>-73.833594508215995</v>
      </c>
      <c r="O3488">
        <v>407</v>
      </c>
      <c r="P3488">
        <v>20</v>
      </c>
    </row>
    <row r="3489" spans="1:16" hidden="1" x14ac:dyDescent="0.3">
      <c r="A3489">
        <v>50087516</v>
      </c>
      <c r="B3489" s="1" t="s">
        <v>7492</v>
      </c>
      <c r="C3489" t="s">
        <v>6631</v>
      </c>
      <c r="D3489" s="2">
        <v>16120</v>
      </c>
      <c r="E3489" s="1" t="s">
        <v>6998</v>
      </c>
      <c r="F3489" s="2">
        <v>11358</v>
      </c>
      <c r="G3489" s="3">
        <v>9175631200</v>
      </c>
      <c r="H3489" s="1" t="s">
        <v>73</v>
      </c>
      <c r="I3489" t="s">
        <v>21</v>
      </c>
      <c r="J3489">
        <v>57</v>
      </c>
      <c r="K3489">
        <v>250</v>
      </c>
      <c r="L3489" s="18">
        <f>(((RestaurantData4[[#This Row],[FitScore]]/100)*RestaurantData4[[#This Row],[DailyCustAvg]])/3.5)*30</f>
        <v>1221.4285714285716</v>
      </c>
      <c r="M3489">
        <v>40.762367270043001</v>
      </c>
      <c r="N3489">
        <v>-73.804118598974</v>
      </c>
      <c r="O3489">
        <v>407</v>
      </c>
      <c r="P3489">
        <v>20</v>
      </c>
    </row>
    <row r="3490" spans="1:16" hidden="1" x14ac:dyDescent="0.3">
      <c r="A3490">
        <v>50072579</v>
      </c>
      <c r="B3490" s="1" t="s">
        <v>2243</v>
      </c>
      <c r="C3490" t="s">
        <v>6631</v>
      </c>
      <c r="D3490" s="2">
        <v>2944</v>
      </c>
      <c r="E3490" s="1" t="s">
        <v>7355</v>
      </c>
      <c r="F3490" s="2">
        <v>11354</v>
      </c>
      <c r="G3490" s="3">
        <v>9293050404</v>
      </c>
      <c r="H3490" s="1" t="s">
        <v>73</v>
      </c>
      <c r="I3490" t="s">
        <v>17</v>
      </c>
      <c r="J3490">
        <v>73</v>
      </c>
      <c r="K3490">
        <v>250</v>
      </c>
      <c r="L3490" s="18">
        <f>(((RestaurantData4[[#This Row],[FitScore]]/100)*RestaurantData4[[#This Row],[DailyCustAvg]])/3.5)*30</f>
        <v>1564.2857142857144</v>
      </c>
      <c r="M3490">
        <v>40.771315654207001</v>
      </c>
      <c r="N3490">
        <v>-73.826581010010997</v>
      </c>
      <c r="O3490">
        <v>407</v>
      </c>
      <c r="P3490">
        <v>20</v>
      </c>
    </row>
    <row r="3491" spans="1:16" hidden="1" x14ac:dyDescent="0.3">
      <c r="A3491">
        <v>50088519</v>
      </c>
      <c r="B3491" s="1" t="s">
        <v>7553</v>
      </c>
      <c r="C3491" t="s">
        <v>6631</v>
      </c>
      <c r="D3491" s="2">
        <v>2014</v>
      </c>
      <c r="E3491" s="1" t="s">
        <v>7514</v>
      </c>
      <c r="F3491" s="2">
        <v>11357</v>
      </c>
      <c r="G3491" s="3">
        <v>9175637273</v>
      </c>
      <c r="H3491" s="1" t="s">
        <v>156</v>
      </c>
      <c r="I3491" t="s">
        <v>17</v>
      </c>
      <c r="J3491">
        <v>70</v>
      </c>
      <c r="K3491">
        <v>250</v>
      </c>
      <c r="L3491" s="18">
        <f>(((RestaurantData4[[#This Row],[FitScore]]/100)*RestaurantData4[[#This Row],[DailyCustAvg]])/3.5)*30</f>
        <v>1500</v>
      </c>
      <c r="M3491">
        <v>40.779960976523</v>
      </c>
      <c r="N3491">
        <v>-73.802387614029001</v>
      </c>
      <c r="O3491">
        <v>407</v>
      </c>
      <c r="P3491">
        <v>19</v>
      </c>
    </row>
    <row r="3492" spans="1:16" hidden="1" x14ac:dyDescent="0.3">
      <c r="A3492">
        <v>50093653</v>
      </c>
      <c r="B3492" s="1" t="s">
        <v>2779</v>
      </c>
      <c r="C3492" t="s">
        <v>6631</v>
      </c>
      <c r="D3492" s="2">
        <v>13857</v>
      </c>
      <c r="E3492" s="1" t="s">
        <v>6832</v>
      </c>
      <c r="F3492" s="2">
        <v>11435</v>
      </c>
      <c r="G3492" s="3">
        <v>7187393334</v>
      </c>
      <c r="H3492" s="1" t="s">
        <v>202</v>
      </c>
      <c r="I3492" t="s">
        <v>17</v>
      </c>
      <c r="J3492">
        <v>66</v>
      </c>
      <c r="K3492">
        <v>250</v>
      </c>
      <c r="L3492" s="18">
        <f>(((RestaurantData4[[#This Row],[FitScore]]/100)*RestaurantData4[[#This Row],[DailyCustAvg]])/3.5)*30</f>
        <v>1414.2857142857144</v>
      </c>
      <c r="M3492">
        <v>40.707460924227</v>
      </c>
      <c r="N3492">
        <v>-73.817460077115996</v>
      </c>
      <c r="O3492">
        <v>408</v>
      </c>
      <c r="P3492">
        <v>24</v>
      </c>
    </row>
    <row r="3493" spans="1:16" hidden="1" x14ac:dyDescent="0.3">
      <c r="A3493">
        <v>50103166</v>
      </c>
      <c r="B3493" s="1" t="s">
        <v>7851</v>
      </c>
      <c r="C3493" t="s">
        <v>6631</v>
      </c>
      <c r="D3493" s="2">
        <v>14704</v>
      </c>
      <c r="E3493" s="1" t="s">
        <v>7852</v>
      </c>
      <c r="F3493" s="2">
        <v>11436</v>
      </c>
      <c r="G3493" s="3">
        <v>3472381237</v>
      </c>
      <c r="H3493" s="1" t="s">
        <v>641</v>
      </c>
      <c r="I3493" t="s">
        <v>21</v>
      </c>
      <c r="J3493">
        <v>87</v>
      </c>
      <c r="K3493">
        <v>250</v>
      </c>
      <c r="L3493" s="18">
        <f>(((RestaurantData4[[#This Row],[FitScore]]/100)*RestaurantData4[[#This Row],[DailyCustAvg]])/3.5)*30</f>
        <v>1864.2857142857144</v>
      </c>
      <c r="M3493">
        <v>40.680200345872002</v>
      </c>
      <c r="N3493">
        <v>-73.793530276716993</v>
      </c>
      <c r="O3493">
        <v>412</v>
      </c>
      <c r="P3493">
        <v>28</v>
      </c>
    </row>
    <row r="3494" spans="1:16" hidden="1" x14ac:dyDescent="0.3">
      <c r="A3494">
        <v>50084005</v>
      </c>
      <c r="B3494" s="1" t="s">
        <v>279</v>
      </c>
      <c r="C3494" t="s">
        <v>14</v>
      </c>
      <c r="D3494" s="2">
        <v>1</v>
      </c>
      <c r="E3494" s="1" t="s">
        <v>280</v>
      </c>
      <c r="F3494" s="2">
        <v>10006</v>
      </c>
      <c r="G3494" s="3">
        <v>7326930339</v>
      </c>
      <c r="H3494" s="1" t="s">
        <v>56</v>
      </c>
      <c r="I3494" t="s">
        <v>17</v>
      </c>
      <c r="J3494">
        <v>96</v>
      </c>
      <c r="K3494">
        <v>249</v>
      </c>
      <c r="L3494" s="18">
        <f>(((RestaurantData4[[#This Row],[FitScore]]/100)*RestaurantData4[[#This Row],[DailyCustAvg]])/3.5)*30</f>
        <v>2048.9142857142856</v>
      </c>
      <c r="M3494">
        <v>40.709422716852004</v>
      </c>
      <c r="N3494">
        <v>-74.011102256000996</v>
      </c>
      <c r="O3494">
        <v>101</v>
      </c>
      <c r="P3494">
        <v>1</v>
      </c>
    </row>
    <row r="3495" spans="1:16" x14ac:dyDescent="0.3">
      <c r="A3495">
        <v>50004560</v>
      </c>
      <c r="B3495" s="1" t="s">
        <v>2303</v>
      </c>
      <c r="C3495" t="s">
        <v>14</v>
      </c>
      <c r="D3495" s="2">
        <v>160</v>
      </c>
      <c r="E3495" s="1" t="s">
        <v>1756</v>
      </c>
      <c r="F3495" s="2">
        <v>10016</v>
      </c>
      <c r="G3495" s="3">
        <v>6468377754</v>
      </c>
      <c r="H3495" s="1" t="s">
        <v>58</v>
      </c>
      <c r="I3495" t="s">
        <v>21</v>
      </c>
      <c r="J3495">
        <v>84</v>
      </c>
      <c r="K3495">
        <v>338</v>
      </c>
      <c r="L3495" s="18">
        <f>(((RestaurantData4[[#This Row],[FitScore]]/100)*RestaurantData4[[#This Row],[DailyCustAvg]])/3.5)*30</f>
        <v>2433.6000000000004</v>
      </c>
      <c r="M3495">
        <v>40.744068983944999</v>
      </c>
      <c r="N3495">
        <v>-73.981742808877996</v>
      </c>
      <c r="O3495">
        <v>105</v>
      </c>
      <c r="P3495">
        <v>2</v>
      </c>
    </row>
    <row r="3496" spans="1:16" x14ac:dyDescent="0.3">
      <c r="A3496">
        <v>40585966</v>
      </c>
      <c r="B3496" s="1" t="s">
        <v>2029</v>
      </c>
      <c r="C3496" t="s">
        <v>14</v>
      </c>
      <c r="D3496" s="2">
        <v>120</v>
      </c>
      <c r="E3496" s="1" t="s">
        <v>2030</v>
      </c>
      <c r="F3496" s="2">
        <v>10016</v>
      </c>
      <c r="G3496" s="3">
        <v>2126843898</v>
      </c>
      <c r="H3496" s="1" t="s">
        <v>16</v>
      </c>
      <c r="I3496" t="s">
        <v>21</v>
      </c>
      <c r="J3496">
        <v>83</v>
      </c>
      <c r="K3496">
        <v>337</v>
      </c>
      <c r="L3496" s="18">
        <f>(((RestaurantData4[[#This Row],[FitScore]]/100)*RestaurantData4[[#This Row],[DailyCustAvg]])/3.5)*30</f>
        <v>2397.5142857142855</v>
      </c>
      <c r="M3496">
        <v>40.746654321379999</v>
      </c>
      <c r="N3496">
        <v>-73.980359852787004</v>
      </c>
      <c r="O3496">
        <v>105</v>
      </c>
      <c r="P3496">
        <v>2</v>
      </c>
    </row>
    <row r="3497" spans="1:16" hidden="1" x14ac:dyDescent="0.3">
      <c r="A3497">
        <v>41705988</v>
      </c>
      <c r="B3497" s="1" t="s">
        <v>1082</v>
      </c>
      <c r="C3497" t="s">
        <v>14</v>
      </c>
      <c r="D3497" s="2">
        <v>130</v>
      </c>
      <c r="E3497" s="1" t="s">
        <v>919</v>
      </c>
      <c r="F3497" s="2">
        <v>10009</v>
      </c>
      <c r="G3497" s="3">
        <v>2122281010</v>
      </c>
      <c r="H3497" s="1" t="s">
        <v>68</v>
      </c>
      <c r="I3497" t="s">
        <v>17</v>
      </c>
      <c r="J3497">
        <v>100</v>
      </c>
      <c r="K3497">
        <v>249</v>
      </c>
      <c r="L3497" s="18">
        <f>(((RestaurantData4[[#This Row],[FitScore]]/100)*RestaurantData4[[#This Row],[DailyCustAvg]])/3.5)*30</f>
        <v>2134.2857142857142</v>
      </c>
      <c r="M3497">
        <v>40.727200054588003</v>
      </c>
      <c r="N3497">
        <v>-73.984395673790999</v>
      </c>
      <c r="O3497">
        <v>103</v>
      </c>
      <c r="P3497">
        <v>2</v>
      </c>
    </row>
    <row r="3498" spans="1:16" hidden="1" x14ac:dyDescent="0.3">
      <c r="A3498">
        <v>50091047</v>
      </c>
      <c r="B3498" s="1" t="s">
        <v>1642</v>
      </c>
      <c r="C3498" t="s">
        <v>14</v>
      </c>
      <c r="D3498" s="2">
        <v>596</v>
      </c>
      <c r="E3498" s="1" t="s">
        <v>385</v>
      </c>
      <c r="F3498" s="2">
        <v>10036</v>
      </c>
      <c r="G3498" s="3">
        <v>2129578440</v>
      </c>
      <c r="H3498" s="1" t="s">
        <v>163</v>
      </c>
      <c r="I3498" t="s">
        <v>17</v>
      </c>
      <c r="J3498">
        <v>100</v>
      </c>
      <c r="K3498">
        <v>249</v>
      </c>
      <c r="L3498" s="18">
        <f>(((RestaurantData4[[#This Row],[FitScore]]/100)*RestaurantData4[[#This Row],[DailyCustAvg]])/3.5)*30</f>
        <v>2134.2857142857142</v>
      </c>
      <c r="M3498">
        <v>40.758889138935999</v>
      </c>
      <c r="N3498">
        <v>-73.992278937722006</v>
      </c>
      <c r="O3498">
        <v>104</v>
      </c>
      <c r="P3498">
        <v>3</v>
      </c>
    </row>
    <row r="3499" spans="1:16" hidden="1" x14ac:dyDescent="0.3">
      <c r="A3499">
        <v>41721605</v>
      </c>
      <c r="B3499" s="1" t="s">
        <v>1998</v>
      </c>
      <c r="C3499" t="s">
        <v>14</v>
      </c>
      <c r="D3499" s="2">
        <v>23</v>
      </c>
      <c r="E3499" s="1" t="s">
        <v>1785</v>
      </c>
      <c r="F3499" s="2">
        <v>10017</v>
      </c>
      <c r="G3499" s="3">
        <v>2128085226</v>
      </c>
      <c r="H3499" s="1" t="s">
        <v>669</v>
      </c>
      <c r="I3499" t="s">
        <v>17</v>
      </c>
      <c r="J3499">
        <v>88</v>
      </c>
      <c r="K3499">
        <v>249</v>
      </c>
      <c r="L3499" s="18">
        <f>(((RestaurantData4[[#This Row],[FitScore]]/100)*RestaurantData4[[#This Row],[DailyCustAvg]])/3.5)*30</f>
        <v>1878.1714285714286</v>
      </c>
      <c r="M3499">
        <v>40.752944878702003</v>
      </c>
      <c r="N3499">
        <v>-73.977965000843994</v>
      </c>
      <c r="O3499">
        <v>105</v>
      </c>
      <c r="P3499">
        <v>4</v>
      </c>
    </row>
    <row r="3500" spans="1:16" hidden="1" x14ac:dyDescent="0.3">
      <c r="A3500">
        <v>50070277</v>
      </c>
      <c r="B3500" s="1" t="s">
        <v>2027</v>
      </c>
      <c r="C3500" t="s">
        <v>14</v>
      </c>
      <c r="D3500" s="2">
        <v>888</v>
      </c>
      <c r="E3500" s="1" t="s">
        <v>383</v>
      </c>
      <c r="F3500" s="2">
        <v>10019</v>
      </c>
      <c r="G3500" s="3">
        <v>9172658557</v>
      </c>
      <c r="H3500" s="1" t="s">
        <v>56</v>
      </c>
      <c r="I3500" t="s">
        <v>17</v>
      </c>
      <c r="J3500">
        <v>83</v>
      </c>
      <c r="K3500">
        <v>249</v>
      </c>
      <c r="L3500" s="18">
        <f>(((RestaurantData4[[#This Row],[FitScore]]/100)*RestaurantData4[[#This Row],[DailyCustAvg]])/3.5)*30</f>
        <v>1771.4571428571428</v>
      </c>
      <c r="M3500">
        <v>40.764065004804003</v>
      </c>
      <c r="N3500">
        <v>-73.984791316908996</v>
      </c>
      <c r="O3500">
        <v>105</v>
      </c>
      <c r="P3500">
        <v>3</v>
      </c>
    </row>
    <row r="3501" spans="1:16" hidden="1" x14ac:dyDescent="0.3">
      <c r="A3501">
        <v>50099032</v>
      </c>
      <c r="B3501" s="1" t="s">
        <v>1894</v>
      </c>
      <c r="C3501" t="s">
        <v>14</v>
      </c>
      <c r="D3501" s="2">
        <v>2062</v>
      </c>
      <c r="E3501" s="1" t="s">
        <v>34</v>
      </c>
      <c r="F3501" s="2">
        <v>10023</v>
      </c>
      <c r="G3501" s="3">
        <v>2123531234</v>
      </c>
      <c r="H3501" s="1" t="s">
        <v>16</v>
      </c>
      <c r="I3501" t="s">
        <v>17</v>
      </c>
      <c r="J3501">
        <v>100</v>
      </c>
      <c r="K3501">
        <v>249</v>
      </c>
      <c r="L3501" s="18">
        <f>(((RestaurantData4[[#This Row],[FitScore]]/100)*RestaurantData4[[#This Row],[DailyCustAvg]])/3.5)*30</f>
        <v>2134.2857142857142</v>
      </c>
      <c r="M3501">
        <v>40.777944843112003</v>
      </c>
      <c r="N3501">
        <v>-73.982076501289001</v>
      </c>
      <c r="O3501">
        <v>107</v>
      </c>
      <c r="P3501">
        <v>6</v>
      </c>
    </row>
    <row r="3502" spans="1:16" hidden="1" x14ac:dyDescent="0.3">
      <c r="A3502">
        <v>50018578</v>
      </c>
      <c r="B3502" s="1" t="s">
        <v>3198</v>
      </c>
      <c r="C3502" t="s">
        <v>14</v>
      </c>
      <c r="D3502" s="2">
        <v>1592</v>
      </c>
      <c r="E3502" s="1" t="s">
        <v>2728</v>
      </c>
      <c r="F3502" s="2">
        <v>10031</v>
      </c>
      <c r="G3502" s="3">
        <v>6469186644</v>
      </c>
      <c r="H3502" s="1" t="s">
        <v>66</v>
      </c>
      <c r="I3502" t="s">
        <v>17</v>
      </c>
      <c r="J3502">
        <v>82</v>
      </c>
      <c r="K3502">
        <v>249</v>
      </c>
      <c r="L3502" s="18">
        <f>(((RestaurantData4[[#This Row],[FitScore]]/100)*RestaurantData4[[#This Row],[DailyCustAvg]])/3.5)*30</f>
        <v>1750.1142857142854</v>
      </c>
      <c r="M3502">
        <v>40.821217532574003</v>
      </c>
      <c r="N3502">
        <v>-73.950551744078993</v>
      </c>
      <c r="O3502">
        <v>109</v>
      </c>
      <c r="P3502">
        <v>7</v>
      </c>
    </row>
    <row r="3503" spans="1:16" hidden="1" x14ac:dyDescent="0.3">
      <c r="A3503">
        <v>41360079</v>
      </c>
      <c r="B3503" s="1" t="s">
        <v>4553</v>
      </c>
      <c r="C3503" t="s">
        <v>4408</v>
      </c>
      <c r="D3503" s="2">
        <v>18</v>
      </c>
      <c r="E3503" s="1" t="s">
        <v>4409</v>
      </c>
      <c r="F3503" s="2">
        <v>11222</v>
      </c>
      <c r="G3503" s="3">
        <v>7183835345</v>
      </c>
      <c r="H3503" s="1" t="s">
        <v>16</v>
      </c>
      <c r="I3503" t="s">
        <v>17</v>
      </c>
      <c r="J3503">
        <v>72</v>
      </c>
      <c r="K3503">
        <v>249</v>
      </c>
      <c r="L3503" s="18">
        <f>(((RestaurantData4[[#This Row],[FitScore]]/100)*RestaurantData4[[#This Row],[DailyCustAvg]])/3.5)*30</f>
        <v>1536.6857142857143</v>
      </c>
      <c r="M3503">
        <v>40.723576027725002</v>
      </c>
      <c r="N3503">
        <v>-73.951555268495994</v>
      </c>
      <c r="O3503">
        <v>301</v>
      </c>
      <c r="P3503">
        <v>33</v>
      </c>
    </row>
    <row r="3504" spans="1:16" hidden="1" x14ac:dyDescent="0.3">
      <c r="A3504">
        <v>50094540</v>
      </c>
      <c r="B3504" s="1" t="s">
        <v>4565</v>
      </c>
      <c r="C3504" t="s">
        <v>4408</v>
      </c>
      <c r="D3504" s="2">
        <v>112</v>
      </c>
      <c r="E3504" s="1" t="s">
        <v>4414</v>
      </c>
      <c r="F3504" s="2">
        <v>11206</v>
      </c>
      <c r="G3504" s="3">
        <v>9292980041</v>
      </c>
      <c r="H3504" s="1" t="s">
        <v>193</v>
      </c>
      <c r="I3504" t="s">
        <v>21</v>
      </c>
      <c r="J3504">
        <v>82</v>
      </c>
      <c r="K3504">
        <v>249</v>
      </c>
      <c r="L3504" s="18">
        <f>(((RestaurantData4[[#This Row],[FitScore]]/100)*RestaurantData4[[#This Row],[DailyCustAvg]])/3.5)*30</f>
        <v>1750.1142857142854</v>
      </c>
      <c r="M3504">
        <v>40.705006381666998</v>
      </c>
      <c r="N3504">
        <v>-73.942811671214002</v>
      </c>
      <c r="O3504">
        <v>301</v>
      </c>
      <c r="P3504">
        <v>34</v>
      </c>
    </row>
    <row r="3505" spans="1:16" hidden="1" x14ac:dyDescent="0.3">
      <c r="A3505">
        <v>50101444</v>
      </c>
      <c r="B3505" s="1" t="s">
        <v>4702</v>
      </c>
      <c r="C3505" t="s">
        <v>4408</v>
      </c>
      <c r="D3505" s="2">
        <v>160</v>
      </c>
      <c r="E3505" s="1" t="s">
        <v>4496</v>
      </c>
      <c r="F3505" s="2">
        <v>11249</v>
      </c>
      <c r="G3505" s="3">
        <v>9174071785</v>
      </c>
      <c r="H3505" s="1" t="s">
        <v>207</v>
      </c>
      <c r="I3505" t="s">
        <v>21</v>
      </c>
      <c r="J3505">
        <v>77</v>
      </c>
      <c r="K3505">
        <v>249</v>
      </c>
      <c r="L3505" s="18">
        <f>(((RestaurantData4[[#This Row],[FitScore]]/100)*RestaurantData4[[#This Row],[DailyCustAvg]])/3.5)*30</f>
        <v>1643.4000000000003</v>
      </c>
      <c r="M3505">
        <v>40.721003006271999</v>
      </c>
      <c r="N3505">
        <v>-73.955428101259002</v>
      </c>
      <c r="O3505">
        <v>301</v>
      </c>
      <c r="P3505">
        <v>33</v>
      </c>
    </row>
    <row r="3506" spans="1:16" hidden="1" x14ac:dyDescent="0.3">
      <c r="A3506">
        <v>50009827</v>
      </c>
      <c r="B3506" s="1" t="s">
        <v>4928</v>
      </c>
      <c r="C3506" t="s">
        <v>4408</v>
      </c>
      <c r="D3506" s="2">
        <v>134</v>
      </c>
      <c r="E3506" s="1" t="s">
        <v>4875</v>
      </c>
      <c r="F3506" s="2">
        <v>11201</v>
      </c>
      <c r="G3506" s="3">
        <v>7182372777</v>
      </c>
      <c r="H3506" s="1" t="s">
        <v>52</v>
      </c>
      <c r="I3506" t="s">
        <v>17</v>
      </c>
      <c r="J3506">
        <v>81</v>
      </c>
      <c r="K3506">
        <v>249</v>
      </c>
      <c r="L3506" s="18">
        <f>(((RestaurantData4[[#This Row],[FitScore]]/100)*RestaurantData4[[#This Row],[DailyCustAvg]])/3.5)*30</f>
        <v>1728.7714285714289</v>
      </c>
      <c r="M3506">
        <v>40.692017838765999</v>
      </c>
      <c r="N3506">
        <v>-73.986289890747003</v>
      </c>
      <c r="O3506">
        <v>302</v>
      </c>
      <c r="P3506">
        <v>33</v>
      </c>
    </row>
    <row r="3507" spans="1:16" hidden="1" x14ac:dyDescent="0.3">
      <c r="A3507">
        <v>41706908</v>
      </c>
      <c r="B3507" s="1" t="s">
        <v>131</v>
      </c>
      <c r="C3507" t="s">
        <v>4408</v>
      </c>
      <c r="D3507" s="2">
        <v>1151</v>
      </c>
      <c r="E3507" s="1" t="s">
        <v>160</v>
      </c>
      <c r="F3507" s="2">
        <v>11216</v>
      </c>
      <c r="G3507" s="3">
        <v>7189752177</v>
      </c>
      <c r="H3507" s="1" t="s">
        <v>132</v>
      </c>
      <c r="I3507" t="s">
        <v>17</v>
      </c>
      <c r="J3507">
        <v>71</v>
      </c>
      <c r="K3507">
        <v>249</v>
      </c>
      <c r="L3507" s="18">
        <f>(((RestaurantData4[[#This Row],[FitScore]]/100)*RestaurantData4[[#This Row],[DailyCustAvg]])/3.5)*30</f>
        <v>1515.3428571428569</v>
      </c>
      <c r="M3507">
        <v>40.681096789427002</v>
      </c>
      <c r="N3507">
        <v>-73.955476509140993</v>
      </c>
      <c r="O3507">
        <v>303</v>
      </c>
      <c r="P3507">
        <v>36</v>
      </c>
    </row>
    <row r="3508" spans="1:16" hidden="1" x14ac:dyDescent="0.3">
      <c r="A3508">
        <v>50086832</v>
      </c>
      <c r="B3508" s="1" t="s">
        <v>5004</v>
      </c>
      <c r="C3508" t="s">
        <v>4408</v>
      </c>
      <c r="D3508" s="2">
        <v>94</v>
      </c>
      <c r="E3508" s="1" t="s">
        <v>4974</v>
      </c>
      <c r="F3508" s="2">
        <v>11221</v>
      </c>
      <c r="G3508" s="3">
        <v>3472952574</v>
      </c>
      <c r="H3508" s="1" t="s">
        <v>56</v>
      </c>
      <c r="I3508" t="s">
        <v>17</v>
      </c>
      <c r="J3508">
        <v>80</v>
      </c>
      <c r="K3508">
        <v>249</v>
      </c>
      <c r="L3508" s="18">
        <f>(((RestaurantData4[[#This Row],[FitScore]]/100)*RestaurantData4[[#This Row],[DailyCustAvg]])/3.5)*30</f>
        <v>1707.4285714285716</v>
      </c>
      <c r="M3508">
        <v>40.686764334263998</v>
      </c>
      <c r="N3508">
        <v>-73.923493391104003</v>
      </c>
      <c r="O3508">
        <v>303</v>
      </c>
      <c r="P3508">
        <v>41</v>
      </c>
    </row>
    <row r="3509" spans="1:16" hidden="1" x14ac:dyDescent="0.3">
      <c r="A3509">
        <v>50041718</v>
      </c>
      <c r="B3509" s="1" t="s">
        <v>5098</v>
      </c>
      <c r="C3509" t="s">
        <v>4408</v>
      </c>
      <c r="D3509" s="2">
        <v>1215</v>
      </c>
      <c r="E3509" s="1" t="s">
        <v>5049</v>
      </c>
      <c r="F3509" s="2">
        <v>11221</v>
      </c>
      <c r="G3509" s="3">
        <v>9176588941</v>
      </c>
      <c r="H3509" s="1" t="s">
        <v>16</v>
      </c>
      <c r="I3509" t="s">
        <v>17</v>
      </c>
      <c r="J3509">
        <v>69</v>
      </c>
      <c r="K3509">
        <v>249</v>
      </c>
      <c r="L3509" s="18">
        <f>(((RestaurantData4[[#This Row],[FitScore]]/100)*RestaurantData4[[#This Row],[DailyCustAvg]])/3.5)*30</f>
        <v>1472.6571428571426</v>
      </c>
      <c r="M3509">
        <v>40.697600300753003</v>
      </c>
      <c r="N3509">
        <v>-73.931541055820006</v>
      </c>
      <c r="O3509">
        <v>304</v>
      </c>
      <c r="P3509">
        <v>34</v>
      </c>
    </row>
    <row r="3510" spans="1:16" hidden="1" x14ac:dyDescent="0.3">
      <c r="A3510">
        <v>40762618</v>
      </c>
      <c r="B3510" s="1" t="s">
        <v>98</v>
      </c>
      <c r="C3510" t="s">
        <v>4408</v>
      </c>
      <c r="D3510" s="2">
        <v>1412</v>
      </c>
      <c r="E3510" s="1" t="s">
        <v>4780</v>
      </c>
      <c r="F3510" s="2">
        <v>11237</v>
      </c>
      <c r="G3510" s="3">
        <v>7184431001</v>
      </c>
      <c r="H3510" s="1" t="s">
        <v>226</v>
      </c>
      <c r="I3510" t="s">
        <v>17</v>
      </c>
      <c r="J3510">
        <v>69</v>
      </c>
      <c r="K3510">
        <v>249</v>
      </c>
      <c r="L3510" s="18">
        <f>(((RestaurantData4[[#This Row],[FitScore]]/100)*RestaurantData4[[#This Row],[DailyCustAvg]])/3.5)*30</f>
        <v>1472.6571428571426</v>
      </c>
      <c r="M3510">
        <v>40.698750262887998</v>
      </c>
      <c r="N3510">
        <v>-73.918776847565994</v>
      </c>
      <c r="O3510">
        <v>304</v>
      </c>
      <c r="P3510">
        <v>37</v>
      </c>
    </row>
    <row r="3511" spans="1:16" hidden="1" x14ac:dyDescent="0.3">
      <c r="A3511">
        <v>50045362</v>
      </c>
      <c r="B3511" s="1" t="s">
        <v>3538</v>
      </c>
      <c r="C3511" t="s">
        <v>4408</v>
      </c>
      <c r="D3511" s="2">
        <v>300</v>
      </c>
      <c r="E3511" s="1" t="s">
        <v>5105</v>
      </c>
      <c r="F3511" s="2">
        <v>11237</v>
      </c>
      <c r="G3511" s="3">
        <v>7184180307</v>
      </c>
      <c r="H3511" s="1" t="s">
        <v>202</v>
      </c>
      <c r="I3511" t="s">
        <v>17</v>
      </c>
      <c r="J3511">
        <v>81</v>
      </c>
      <c r="K3511">
        <v>249</v>
      </c>
      <c r="L3511" s="18">
        <f>(((RestaurantData4[[#This Row],[FitScore]]/100)*RestaurantData4[[#This Row],[DailyCustAvg]])/3.5)*30</f>
        <v>1728.7714285714289</v>
      </c>
      <c r="M3511">
        <v>40.699389369071</v>
      </c>
      <c r="N3511">
        <v>-73.910816680344993</v>
      </c>
      <c r="O3511">
        <v>304</v>
      </c>
      <c r="P3511">
        <v>37</v>
      </c>
    </row>
    <row r="3512" spans="1:16" hidden="1" x14ac:dyDescent="0.3">
      <c r="A3512">
        <v>50003178</v>
      </c>
      <c r="B3512" s="1" t="s">
        <v>5181</v>
      </c>
      <c r="C3512" t="s">
        <v>4408</v>
      </c>
      <c r="D3512" s="2">
        <v>187</v>
      </c>
      <c r="E3512" s="1" t="s">
        <v>5089</v>
      </c>
      <c r="F3512" s="2">
        <v>11221</v>
      </c>
      <c r="G3512" s="3">
        <v>3476662592</v>
      </c>
      <c r="H3512" s="1" t="s">
        <v>29</v>
      </c>
      <c r="I3512" t="s">
        <v>17</v>
      </c>
      <c r="J3512">
        <v>61</v>
      </c>
      <c r="K3512">
        <v>249</v>
      </c>
      <c r="L3512" s="18">
        <f>(((RestaurantData4[[#This Row],[FitScore]]/100)*RestaurantData4[[#This Row],[DailyCustAvg]])/3.5)*30</f>
        <v>1301.9142857142856</v>
      </c>
      <c r="M3512">
        <v>40.700012129512999</v>
      </c>
      <c r="N3512">
        <v>-73.925800690434997</v>
      </c>
      <c r="O3512">
        <v>304</v>
      </c>
      <c r="P3512">
        <v>34</v>
      </c>
    </row>
    <row r="3513" spans="1:16" hidden="1" x14ac:dyDescent="0.3">
      <c r="A3513">
        <v>50093161</v>
      </c>
      <c r="B3513" s="1" t="s">
        <v>4754</v>
      </c>
      <c r="C3513" t="s">
        <v>4408</v>
      </c>
      <c r="D3513" s="2">
        <v>396</v>
      </c>
      <c r="E3513" s="1" t="s">
        <v>555</v>
      </c>
      <c r="F3513" s="2">
        <v>11215</v>
      </c>
      <c r="G3513" s="3">
        <v>9178166330</v>
      </c>
      <c r="H3513" s="1" t="s">
        <v>66</v>
      </c>
      <c r="I3513" t="s">
        <v>21</v>
      </c>
      <c r="J3513">
        <v>81</v>
      </c>
      <c r="K3513">
        <v>249</v>
      </c>
      <c r="L3513" s="18">
        <f>(((RestaurantData4[[#This Row],[FitScore]]/100)*RestaurantData4[[#This Row],[DailyCustAvg]])/3.5)*30</f>
        <v>1728.7714285714289</v>
      </c>
      <c r="M3513">
        <v>40.670630402500002</v>
      </c>
      <c r="N3513">
        <v>-73.985097488918001</v>
      </c>
      <c r="O3513">
        <v>306</v>
      </c>
      <c r="P3513">
        <v>39</v>
      </c>
    </row>
    <row r="3514" spans="1:16" hidden="1" x14ac:dyDescent="0.3">
      <c r="A3514">
        <v>50099306</v>
      </c>
      <c r="B3514" s="1" t="s">
        <v>5532</v>
      </c>
      <c r="C3514" t="s">
        <v>4408</v>
      </c>
      <c r="D3514" s="2">
        <v>5922</v>
      </c>
      <c r="E3514" s="1" t="s">
        <v>731</v>
      </c>
      <c r="F3514" s="2">
        <v>11220</v>
      </c>
      <c r="G3514" s="3">
        <v>7184393155</v>
      </c>
      <c r="H3514" s="1" t="s">
        <v>1095</v>
      </c>
      <c r="I3514" t="s">
        <v>21</v>
      </c>
      <c r="J3514">
        <v>81</v>
      </c>
      <c r="K3514">
        <v>249</v>
      </c>
      <c r="L3514" s="18">
        <f>(((RestaurantData4[[#This Row],[FitScore]]/100)*RestaurantData4[[#This Row],[DailyCustAvg]])/3.5)*30</f>
        <v>1728.7714285714289</v>
      </c>
      <c r="M3514">
        <v>40.635895819239998</v>
      </c>
      <c r="N3514">
        <v>-74.009147969259999</v>
      </c>
      <c r="O3514">
        <v>307</v>
      </c>
      <c r="P3514">
        <v>38</v>
      </c>
    </row>
    <row r="3515" spans="1:16" hidden="1" x14ac:dyDescent="0.3">
      <c r="A3515">
        <v>50095515</v>
      </c>
      <c r="B3515" s="1" t="s">
        <v>954</v>
      </c>
      <c r="C3515" t="s">
        <v>4408</v>
      </c>
      <c r="D3515" s="2">
        <v>848</v>
      </c>
      <c r="E3515" s="1" t="s">
        <v>4995</v>
      </c>
      <c r="F3515" s="2">
        <v>11225</v>
      </c>
      <c r="G3515" s="3">
        <v>7184841930</v>
      </c>
      <c r="H3515" s="1" t="s">
        <v>45</v>
      </c>
      <c r="I3515" t="s">
        <v>17</v>
      </c>
      <c r="J3515">
        <v>61</v>
      </c>
      <c r="K3515">
        <v>249</v>
      </c>
      <c r="L3515" s="18">
        <f>(((RestaurantData4[[#This Row],[FitScore]]/100)*RestaurantData4[[#This Row],[DailyCustAvg]])/3.5)*30</f>
        <v>1301.9142857142856</v>
      </c>
      <c r="M3515">
        <v>40.669061684733997</v>
      </c>
      <c r="N3515">
        <v>-73.950585677628993</v>
      </c>
      <c r="O3515">
        <v>309</v>
      </c>
      <c r="P3515">
        <v>35</v>
      </c>
    </row>
    <row r="3516" spans="1:16" hidden="1" x14ac:dyDescent="0.3">
      <c r="A3516">
        <v>50079460</v>
      </c>
      <c r="B3516" s="1" t="s">
        <v>5812</v>
      </c>
      <c r="C3516" t="s">
        <v>4408</v>
      </c>
      <c r="D3516" s="2">
        <v>7701</v>
      </c>
      <c r="E3516" s="1" t="s">
        <v>555</v>
      </c>
      <c r="F3516" s="2">
        <v>11209</v>
      </c>
      <c r="G3516" s="3">
        <v>3479097100</v>
      </c>
      <c r="H3516" s="1" t="s">
        <v>613</v>
      </c>
      <c r="I3516" t="s">
        <v>21</v>
      </c>
      <c r="J3516">
        <v>59</v>
      </c>
      <c r="K3516">
        <v>249</v>
      </c>
      <c r="L3516" s="18">
        <f>(((RestaurantData4[[#This Row],[FitScore]]/100)*RestaurantData4[[#This Row],[DailyCustAvg]])/3.5)*30</f>
        <v>1259.2285714285713</v>
      </c>
      <c r="M3516">
        <v>40.627851601960003</v>
      </c>
      <c r="N3516">
        <v>-74.023294057857996</v>
      </c>
      <c r="O3516">
        <v>310</v>
      </c>
      <c r="P3516">
        <v>43</v>
      </c>
    </row>
    <row r="3517" spans="1:16" hidden="1" x14ac:dyDescent="0.3">
      <c r="A3517">
        <v>50045034</v>
      </c>
      <c r="B3517" s="1" t="s">
        <v>6270</v>
      </c>
      <c r="C3517" t="s">
        <v>4408</v>
      </c>
      <c r="D3517" s="2">
        <v>781</v>
      </c>
      <c r="E3517" s="1" t="s">
        <v>6074</v>
      </c>
      <c r="F3517" s="2">
        <v>11218</v>
      </c>
      <c r="G3517" s="3">
        <v>3477505600</v>
      </c>
      <c r="H3517" s="1" t="s">
        <v>73</v>
      </c>
      <c r="I3517" t="s">
        <v>21</v>
      </c>
      <c r="J3517">
        <v>79</v>
      </c>
      <c r="K3517">
        <v>249</v>
      </c>
      <c r="L3517" s="18">
        <f>(((RestaurantData4[[#This Row],[FitScore]]/100)*RestaurantData4[[#This Row],[DailyCustAvg]])/3.5)*30</f>
        <v>1686.0857142857144</v>
      </c>
      <c r="M3517">
        <v>40.638208444004</v>
      </c>
      <c r="N3517">
        <v>-73.968480023311997</v>
      </c>
      <c r="O3517">
        <v>314</v>
      </c>
      <c r="P3517">
        <v>40</v>
      </c>
    </row>
    <row r="3518" spans="1:16" hidden="1" x14ac:dyDescent="0.3">
      <c r="A3518">
        <v>41296533</v>
      </c>
      <c r="B3518" s="1" t="s">
        <v>6281</v>
      </c>
      <c r="C3518" t="s">
        <v>4408</v>
      </c>
      <c r="D3518" s="2">
        <v>43</v>
      </c>
      <c r="E3518" s="1" t="s">
        <v>6237</v>
      </c>
      <c r="F3518" s="2">
        <v>11226</v>
      </c>
      <c r="G3518" s="3">
        <v>7184217603</v>
      </c>
      <c r="H3518" s="1" t="s">
        <v>16</v>
      </c>
      <c r="I3518" t="s">
        <v>21</v>
      </c>
      <c r="J3518">
        <v>79</v>
      </c>
      <c r="K3518">
        <v>249</v>
      </c>
      <c r="L3518" s="18">
        <f>(((RestaurantData4[[#This Row],[FitScore]]/100)*RestaurantData4[[#This Row],[DailyCustAvg]])/3.5)*30</f>
        <v>1686.0857142857144</v>
      </c>
      <c r="M3518">
        <v>40.634729080901003</v>
      </c>
      <c r="N3518">
        <v>-73.962738621376005</v>
      </c>
      <c r="O3518">
        <v>314</v>
      </c>
      <c r="P3518">
        <v>40</v>
      </c>
    </row>
    <row r="3519" spans="1:16" hidden="1" x14ac:dyDescent="0.3">
      <c r="A3519">
        <v>40705052</v>
      </c>
      <c r="B3519" s="1" t="s">
        <v>6353</v>
      </c>
      <c r="C3519" t="s">
        <v>4408</v>
      </c>
      <c r="D3519" s="2">
        <v>2902</v>
      </c>
      <c r="E3519" s="1" t="s">
        <v>6307</v>
      </c>
      <c r="F3519" s="2">
        <v>11235</v>
      </c>
      <c r="G3519" s="3">
        <v>7183328494</v>
      </c>
      <c r="H3519" s="1" t="s">
        <v>24</v>
      </c>
      <c r="I3519" t="s">
        <v>21</v>
      </c>
      <c r="J3519">
        <v>71</v>
      </c>
      <c r="K3519">
        <v>249</v>
      </c>
      <c r="L3519" s="18">
        <f>(((RestaurantData4[[#This Row],[FitScore]]/100)*RestaurantData4[[#This Row],[DailyCustAvg]])/3.5)*30</f>
        <v>1515.3428571428569</v>
      </c>
      <c r="M3519">
        <v>40.583852848615997</v>
      </c>
      <c r="N3519">
        <v>-73.939621666785001</v>
      </c>
      <c r="O3519">
        <v>315</v>
      </c>
      <c r="P3519">
        <v>48</v>
      </c>
    </row>
    <row r="3520" spans="1:16" hidden="1" x14ac:dyDescent="0.3">
      <c r="A3520">
        <v>50004725</v>
      </c>
      <c r="B3520" s="1" t="s">
        <v>6404</v>
      </c>
      <c r="C3520" t="s">
        <v>4408</v>
      </c>
      <c r="D3520" s="2">
        <v>1101</v>
      </c>
      <c r="E3520" s="1" t="s">
        <v>5994</v>
      </c>
      <c r="F3520" s="2">
        <v>11223</v>
      </c>
      <c r="G3520" s="3">
        <v>3475548778</v>
      </c>
      <c r="H3520" s="1" t="s">
        <v>202</v>
      </c>
      <c r="I3520" t="s">
        <v>21</v>
      </c>
      <c r="J3520">
        <v>72</v>
      </c>
      <c r="K3520">
        <v>249</v>
      </c>
      <c r="L3520" s="18">
        <f>(((RestaurantData4[[#This Row],[FitScore]]/100)*RestaurantData4[[#This Row],[DailyCustAvg]])/3.5)*30</f>
        <v>1536.6857142857143</v>
      </c>
      <c r="M3520">
        <v>40.598329920174997</v>
      </c>
      <c r="N3520">
        <v>-73.961037759947999</v>
      </c>
      <c r="O3520">
        <v>315</v>
      </c>
      <c r="P3520">
        <v>48</v>
      </c>
    </row>
    <row r="3521" spans="1:16" hidden="1" x14ac:dyDescent="0.3">
      <c r="A3521">
        <v>41694278</v>
      </c>
      <c r="B3521" s="1" t="s">
        <v>98</v>
      </c>
      <c r="C3521" t="s">
        <v>4408</v>
      </c>
      <c r="D3521" s="2">
        <v>8002</v>
      </c>
      <c r="E3521" s="1" t="s">
        <v>6244</v>
      </c>
      <c r="F3521" s="2">
        <v>11236</v>
      </c>
      <c r="G3521" s="3">
        <v>7184446825</v>
      </c>
      <c r="H3521" s="1" t="s">
        <v>226</v>
      </c>
      <c r="I3521" t="s">
        <v>17</v>
      </c>
      <c r="J3521">
        <v>73</v>
      </c>
      <c r="K3521">
        <v>249</v>
      </c>
      <c r="L3521" s="18">
        <f>(((RestaurantData4[[#This Row],[FitScore]]/100)*RestaurantData4[[#This Row],[DailyCustAvg]])/3.5)*30</f>
        <v>1558.0285714285712</v>
      </c>
      <c r="M3521">
        <v>40.640651558477003</v>
      </c>
      <c r="N3521">
        <v>-73.918797394871007</v>
      </c>
      <c r="O3521">
        <v>318</v>
      </c>
      <c r="P3521">
        <v>46</v>
      </c>
    </row>
    <row r="3522" spans="1:16" hidden="1" x14ac:dyDescent="0.3">
      <c r="A3522">
        <v>50012273</v>
      </c>
      <c r="B3522" s="1" t="s">
        <v>6716</v>
      </c>
      <c r="C3522" t="s">
        <v>6631</v>
      </c>
      <c r="D3522" s="2">
        <v>3095</v>
      </c>
      <c r="E3522" s="1" t="s">
        <v>6717</v>
      </c>
      <c r="F3522" s="2">
        <v>11102</v>
      </c>
      <c r="G3522" s="3">
        <v>7182670142</v>
      </c>
      <c r="H3522" s="1" t="s">
        <v>16</v>
      </c>
      <c r="I3522" t="s">
        <v>17</v>
      </c>
      <c r="J3522">
        <v>42</v>
      </c>
      <c r="K3522">
        <v>249</v>
      </c>
      <c r="L3522" s="18">
        <f>(((RestaurantData4[[#This Row],[FitScore]]/100)*RestaurantData4[[#This Row],[DailyCustAvg]])/3.5)*30</f>
        <v>896.4</v>
      </c>
      <c r="M3522">
        <v>40.764025438146</v>
      </c>
      <c r="N3522">
        <v>-73.921494641137002</v>
      </c>
      <c r="O3522">
        <v>401</v>
      </c>
      <c r="P3522">
        <v>22</v>
      </c>
    </row>
    <row r="3523" spans="1:16" hidden="1" x14ac:dyDescent="0.3">
      <c r="A3523">
        <v>50096095</v>
      </c>
      <c r="B3523" s="1" t="s">
        <v>6809</v>
      </c>
      <c r="C3523" t="s">
        <v>6631</v>
      </c>
      <c r="D3523" s="2">
        <v>2545</v>
      </c>
      <c r="E3523" s="1" t="s">
        <v>6640</v>
      </c>
      <c r="F3523" s="2">
        <v>11103</v>
      </c>
      <c r="G3523" s="3">
        <v>3472642205</v>
      </c>
      <c r="H3523" s="1" t="s">
        <v>66</v>
      </c>
      <c r="I3523" t="s">
        <v>21</v>
      </c>
      <c r="J3523">
        <v>32</v>
      </c>
      <c r="K3523">
        <v>249</v>
      </c>
      <c r="L3523" s="18">
        <f>(((RestaurantData4[[#This Row],[FitScore]]/100)*RestaurantData4[[#This Row],[DailyCustAvg]])/3.5)*30</f>
        <v>682.97142857142865</v>
      </c>
      <c r="M3523">
        <v>40.767542822854999</v>
      </c>
      <c r="N3523">
        <v>-73.912003051398003</v>
      </c>
      <c r="O3523">
        <v>401</v>
      </c>
      <c r="P3523">
        <v>22</v>
      </c>
    </row>
    <row r="3524" spans="1:16" hidden="1" x14ac:dyDescent="0.3">
      <c r="A3524">
        <v>50085774</v>
      </c>
      <c r="B3524" s="1" t="s">
        <v>7168</v>
      </c>
      <c r="C3524" t="s">
        <v>6631</v>
      </c>
      <c r="D3524" s="2">
        <v>8923</v>
      </c>
      <c r="E3524" s="1" t="s">
        <v>6832</v>
      </c>
      <c r="F3524" s="2">
        <v>11373</v>
      </c>
      <c r="G3524" s="3">
        <v>7185058883</v>
      </c>
      <c r="H3524" s="1" t="s">
        <v>68</v>
      </c>
      <c r="I3524" t="s">
        <v>21</v>
      </c>
      <c r="J3524">
        <v>89</v>
      </c>
      <c r="K3524">
        <v>249</v>
      </c>
      <c r="L3524" s="18">
        <f>(((RestaurantData4[[#This Row],[FitScore]]/100)*RestaurantData4[[#This Row],[DailyCustAvg]])/3.5)*30</f>
        <v>1899.514285714286</v>
      </c>
      <c r="M3524">
        <v>40.734476605365003</v>
      </c>
      <c r="N3524">
        <v>-73.873722762426993</v>
      </c>
      <c r="O3524">
        <v>404</v>
      </c>
      <c r="P3524">
        <v>25</v>
      </c>
    </row>
    <row r="3525" spans="1:16" hidden="1" x14ac:dyDescent="0.3">
      <c r="A3525">
        <v>50073680</v>
      </c>
      <c r="B3525" s="1" t="s">
        <v>7623</v>
      </c>
      <c r="C3525" t="s">
        <v>6631</v>
      </c>
      <c r="D3525" s="2">
        <v>16817</v>
      </c>
      <c r="E3525" s="1" t="s">
        <v>7587</v>
      </c>
      <c r="F3525" s="2">
        <v>11366</v>
      </c>
      <c r="G3525" s="3">
        <v>9292183130</v>
      </c>
      <c r="H3525" s="1" t="s">
        <v>56</v>
      </c>
      <c r="I3525" t="s">
        <v>21</v>
      </c>
      <c r="J3525">
        <v>66</v>
      </c>
      <c r="K3525">
        <v>249</v>
      </c>
      <c r="L3525" s="18">
        <f>(((RestaurantData4[[#This Row],[FitScore]]/100)*RestaurantData4[[#This Row],[DailyCustAvg]])/3.5)*30</f>
        <v>1408.6285714285716</v>
      </c>
      <c r="M3525">
        <v>40.723016591606999</v>
      </c>
      <c r="N3525">
        <v>-73.799973989134003</v>
      </c>
      <c r="O3525">
        <v>408</v>
      </c>
      <c r="P3525">
        <v>24</v>
      </c>
    </row>
    <row r="3526" spans="1:16" hidden="1" x14ac:dyDescent="0.3">
      <c r="A3526">
        <v>40794835</v>
      </c>
      <c r="B3526" s="1" t="s">
        <v>7756</v>
      </c>
      <c r="C3526" t="s">
        <v>6631</v>
      </c>
      <c r="D3526" s="2">
        <v>13515</v>
      </c>
      <c r="E3526" s="1" t="s">
        <v>7637</v>
      </c>
      <c r="F3526" s="2">
        <v>11420</v>
      </c>
      <c r="G3526" s="3">
        <v>7188437533</v>
      </c>
      <c r="H3526" s="1" t="s">
        <v>202</v>
      </c>
      <c r="I3526" t="s">
        <v>17</v>
      </c>
      <c r="J3526">
        <v>58</v>
      </c>
      <c r="K3526">
        <v>249</v>
      </c>
      <c r="L3526" s="18">
        <f>(((RestaurantData4[[#This Row],[FitScore]]/100)*RestaurantData4[[#This Row],[DailyCustAvg]])/3.5)*30</f>
        <v>1237.8857142857141</v>
      </c>
      <c r="M3526">
        <v>40.670260942913004</v>
      </c>
      <c r="N3526">
        <v>-73.820950841132003</v>
      </c>
      <c r="O3526">
        <v>410</v>
      </c>
      <c r="P3526">
        <v>32</v>
      </c>
    </row>
    <row r="3527" spans="1:16" hidden="1" x14ac:dyDescent="0.3">
      <c r="A3527">
        <v>50102228</v>
      </c>
      <c r="B3527" s="1" t="s">
        <v>7836</v>
      </c>
      <c r="C3527" t="s">
        <v>6631</v>
      </c>
      <c r="D3527" s="2">
        <v>11226</v>
      </c>
      <c r="E3527" s="1" t="s">
        <v>7514</v>
      </c>
      <c r="F3527" s="2">
        <v>11429</v>
      </c>
      <c r="G3527" s="3">
        <v>7184894111</v>
      </c>
      <c r="H3527" s="1" t="s">
        <v>641</v>
      </c>
      <c r="I3527" t="s">
        <v>17</v>
      </c>
      <c r="J3527">
        <v>78</v>
      </c>
      <c r="K3527">
        <v>249</v>
      </c>
      <c r="L3527" s="18">
        <f>(((RestaurantData4[[#This Row],[FitScore]]/100)*RestaurantData4[[#This Row],[DailyCustAvg]])/3.5)*30</f>
        <v>1664.7428571428572</v>
      </c>
      <c r="M3527">
        <v>40.703500930952004</v>
      </c>
      <c r="N3527">
        <v>-73.749521482152005</v>
      </c>
      <c r="O3527">
        <v>412</v>
      </c>
      <c r="P3527">
        <v>27</v>
      </c>
    </row>
    <row r="3528" spans="1:16" hidden="1" x14ac:dyDescent="0.3">
      <c r="A3528">
        <v>50090218</v>
      </c>
      <c r="B3528" s="1" t="s">
        <v>7896</v>
      </c>
      <c r="C3528" t="s">
        <v>6631</v>
      </c>
      <c r="D3528" s="2">
        <v>15341</v>
      </c>
      <c r="E3528" s="1" t="s">
        <v>7654</v>
      </c>
      <c r="F3528" s="2">
        <v>11434</v>
      </c>
      <c r="G3528" s="3">
        <v>7189221052</v>
      </c>
      <c r="H3528" s="1" t="s">
        <v>641</v>
      </c>
      <c r="I3528" t="s">
        <v>17</v>
      </c>
      <c r="J3528">
        <v>79</v>
      </c>
      <c r="K3528">
        <v>249</v>
      </c>
      <c r="L3528" s="18">
        <f>(((RestaurantData4[[#This Row],[FitScore]]/100)*RestaurantData4[[#This Row],[DailyCustAvg]])/3.5)*30</f>
        <v>1686.0857142857144</v>
      </c>
      <c r="M3528">
        <v>40.669590888064</v>
      </c>
      <c r="N3528">
        <v>-73.782669482735002</v>
      </c>
      <c r="O3528">
        <v>412</v>
      </c>
      <c r="P3528">
        <v>28</v>
      </c>
    </row>
    <row r="3529" spans="1:16" x14ac:dyDescent="0.3">
      <c r="A3529">
        <v>50081523</v>
      </c>
      <c r="B3529" s="1" t="s">
        <v>2038</v>
      </c>
      <c r="C3529" t="s">
        <v>14</v>
      </c>
      <c r="D3529" s="2">
        <v>133</v>
      </c>
      <c r="E3529" s="1" t="s">
        <v>1775</v>
      </c>
      <c r="F3529" s="2">
        <v>10016</v>
      </c>
      <c r="G3529" s="3">
        <v>9179652944</v>
      </c>
      <c r="H3529" s="1" t="s">
        <v>193</v>
      </c>
      <c r="I3529" t="s">
        <v>21</v>
      </c>
      <c r="J3529">
        <v>83</v>
      </c>
      <c r="K3529">
        <v>337</v>
      </c>
      <c r="L3529" s="18">
        <f>(((RestaurantData4[[#This Row],[FitScore]]/100)*RestaurantData4[[#This Row],[DailyCustAvg]])/3.5)*30</f>
        <v>2397.5142857142855</v>
      </c>
      <c r="M3529">
        <v>40.744598657421001</v>
      </c>
      <c r="N3529">
        <v>-73.981334859431996</v>
      </c>
      <c r="O3529">
        <v>105</v>
      </c>
      <c r="P3529">
        <v>2</v>
      </c>
    </row>
    <row r="3530" spans="1:16" hidden="1" x14ac:dyDescent="0.3">
      <c r="A3530">
        <v>50059464</v>
      </c>
      <c r="B3530" s="1" t="s">
        <v>365</v>
      </c>
      <c r="C3530" t="s">
        <v>14</v>
      </c>
      <c r="D3530" s="2">
        <v>33</v>
      </c>
      <c r="E3530" s="1" t="s">
        <v>360</v>
      </c>
      <c r="F3530" s="2">
        <v>10014</v>
      </c>
      <c r="G3530" s="3">
        <v>6466093615</v>
      </c>
      <c r="H3530" s="1" t="s">
        <v>16</v>
      </c>
      <c r="I3530" t="s">
        <v>17</v>
      </c>
      <c r="J3530">
        <v>97</v>
      </c>
      <c r="K3530">
        <v>248</v>
      </c>
      <c r="L3530" s="18">
        <f>(((RestaurantData4[[#This Row],[FitScore]]/100)*RestaurantData4[[#This Row],[DailyCustAvg]])/3.5)*30</f>
        <v>2061.9428571428571</v>
      </c>
      <c r="M3530">
        <v>40.735078591807998</v>
      </c>
      <c r="N3530">
        <v>-74.000230935355006</v>
      </c>
      <c r="O3530">
        <v>102</v>
      </c>
      <c r="P3530">
        <v>3</v>
      </c>
    </row>
    <row r="3531" spans="1:16" hidden="1" x14ac:dyDescent="0.3">
      <c r="A3531">
        <v>50082810</v>
      </c>
      <c r="B3531" s="1" t="s">
        <v>538</v>
      </c>
      <c r="C3531" t="s">
        <v>14</v>
      </c>
      <c r="D3531" s="2">
        <v>281</v>
      </c>
      <c r="E3531" s="1" t="s">
        <v>351</v>
      </c>
      <c r="F3531" s="2">
        <v>10012</v>
      </c>
      <c r="G3531" s="3">
        <v>2122264944</v>
      </c>
      <c r="H3531" s="1" t="s">
        <v>127</v>
      </c>
      <c r="I3531" t="s">
        <v>17</v>
      </c>
      <c r="J3531">
        <v>97</v>
      </c>
      <c r="K3531">
        <v>248</v>
      </c>
      <c r="L3531" s="18">
        <f>(((RestaurantData4[[#This Row],[FitScore]]/100)*RestaurantData4[[#This Row],[DailyCustAvg]])/3.5)*30</f>
        <v>2061.9428571428571</v>
      </c>
      <c r="M3531">
        <v>40.724006144800001</v>
      </c>
      <c r="N3531">
        <v>-73.996193809930006</v>
      </c>
      <c r="O3531">
        <v>102</v>
      </c>
      <c r="P3531">
        <v>1</v>
      </c>
    </row>
    <row r="3532" spans="1:16" x14ac:dyDescent="0.3">
      <c r="A3532">
        <v>50014229</v>
      </c>
      <c r="B3532" s="1" t="s">
        <v>1771</v>
      </c>
      <c r="C3532" t="s">
        <v>14</v>
      </c>
      <c r="D3532" s="2">
        <v>45</v>
      </c>
      <c r="E3532" s="1" t="s">
        <v>1772</v>
      </c>
      <c r="F3532" s="2">
        <v>10016</v>
      </c>
      <c r="G3532" s="3">
        <v>2122011228</v>
      </c>
      <c r="H3532" s="1" t="s">
        <v>16</v>
      </c>
      <c r="I3532" t="s">
        <v>21</v>
      </c>
      <c r="J3532">
        <v>89</v>
      </c>
      <c r="K3532">
        <v>327</v>
      </c>
      <c r="L3532" s="18">
        <f>(((RestaurantData4[[#This Row],[FitScore]]/100)*RestaurantData4[[#This Row],[DailyCustAvg]])/3.5)*30</f>
        <v>2494.5428571428574</v>
      </c>
      <c r="M3532">
        <v>40.746888039344</v>
      </c>
      <c r="N3532">
        <v>-73.982943832705004</v>
      </c>
      <c r="O3532">
        <v>105</v>
      </c>
      <c r="P3532">
        <v>2</v>
      </c>
    </row>
    <row r="3533" spans="1:16" x14ac:dyDescent="0.3">
      <c r="A3533">
        <v>50068320</v>
      </c>
      <c r="B3533" s="1" t="s">
        <v>2260</v>
      </c>
      <c r="C3533" t="s">
        <v>14</v>
      </c>
      <c r="D3533" s="2">
        <v>129</v>
      </c>
      <c r="E3533" s="1" t="s">
        <v>1855</v>
      </c>
      <c r="F3533" s="2">
        <v>10016</v>
      </c>
      <c r="G3533" s="3">
        <v>2126891999</v>
      </c>
      <c r="H3533" s="1" t="s">
        <v>66</v>
      </c>
      <c r="I3533" t="s">
        <v>21</v>
      </c>
      <c r="J3533">
        <v>86</v>
      </c>
      <c r="K3533">
        <v>325</v>
      </c>
      <c r="L3533" s="18">
        <f>(((RestaurantData4[[#This Row],[FitScore]]/100)*RestaurantData4[[#This Row],[DailyCustAvg]])/3.5)*30</f>
        <v>2395.7142857142858</v>
      </c>
      <c r="M3533">
        <v>40.742153363565002</v>
      </c>
      <c r="N3533">
        <v>-73.983208488187998</v>
      </c>
      <c r="O3533">
        <v>105</v>
      </c>
      <c r="P3533">
        <v>2</v>
      </c>
    </row>
    <row r="3534" spans="1:16" hidden="1" x14ac:dyDescent="0.3">
      <c r="A3534">
        <v>50073224</v>
      </c>
      <c r="B3534" s="1" t="s">
        <v>1217</v>
      </c>
      <c r="C3534" t="s">
        <v>14</v>
      </c>
      <c r="D3534" s="2">
        <v>109</v>
      </c>
      <c r="E3534" s="1" t="s">
        <v>852</v>
      </c>
      <c r="F3534" s="2">
        <v>10003</v>
      </c>
      <c r="G3534" s="3">
        <v>9179652009</v>
      </c>
      <c r="H3534" s="1" t="s">
        <v>127</v>
      </c>
      <c r="I3534" t="s">
        <v>17</v>
      </c>
      <c r="J3534">
        <v>99</v>
      </c>
      <c r="K3534">
        <v>248</v>
      </c>
      <c r="L3534" s="18">
        <f>(((RestaurantData4[[#This Row],[FitScore]]/100)*RestaurantData4[[#This Row],[DailyCustAvg]])/3.5)*30</f>
        <v>2104.457142857143</v>
      </c>
      <c r="M3534">
        <v>40.726769320686003</v>
      </c>
      <c r="N3534">
        <v>-73.985896666979997</v>
      </c>
      <c r="O3534">
        <v>103</v>
      </c>
      <c r="P3534">
        <v>2</v>
      </c>
    </row>
    <row r="3535" spans="1:16" hidden="1" x14ac:dyDescent="0.3">
      <c r="A3535">
        <v>40673117</v>
      </c>
      <c r="B3535" s="1" t="s">
        <v>1344</v>
      </c>
      <c r="C3535" t="s">
        <v>14</v>
      </c>
      <c r="D3535" s="2">
        <v>256</v>
      </c>
      <c r="E3535" s="1" t="s">
        <v>1345</v>
      </c>
      <c r="F3535" s="2">
        <v>10001</v>
      </c>
      <c r="G3535" s="3">
        <v>2123669222</v>
      </c>
      <c r="H3535" s="1" t="s">
        <v>202</v>
      </c>
      <c r="I3535" t="s">
        <v>17</v>
      </c>
      <c r="J3535">
        <v>100</v>
      </c>
      <c r="K3535">
        <v>248</v>
      </c>
      <c r="L3535" s="18">
        <f>(((RestaurantData4[[#This Row],[FitScore]]/100)*RestaurantData4[[#This Row],[DailyCustAvg]])/3.5)*30</f>
        <v>2125.7142857142858</v>
      </c>
      <c r="M3535">
        <v>40.748818825881003</v>
      </c>
      <c r="N3535">
        <v>-74.003334819510997</v>
      </c>
      <c r="O3535">
        <v>104</v>
      </c>
      <c r="P3535">
        <v>3</v>
      </c>
    </row>
    <row r="3536" spans="1:16" x14ac:dyDescent="0.3">
      <c r="A3536">
        <v>50056360</v>
      </c>
      <c r="B3536" s="1" t="s">
        <v>1830</v>
      </c>
      <c r="C3536" t="s">
        <v>14</v>
      </c>
      <c r="D3536" s="2">
        <v>23</v>
      </c>
      <c r="E3536" s="1" t="s">
        <v>1831</v>
      </c>
      <c r="F3536" s="2">
        <v>10016</v>
      </c>
      <c r="G3536" s="3">
        <v>2123380818</v>
      </c>
      <c r="H3536" s="1" t="s">
        <v>32</v>
      </c>
      <c r="I3536" t="s">
        <v>21</v>
      </c>
      <c r="J3536">
        <v>88</v>
      </c>
      <c r="K3536">
        <v>319</v>
      </c>
      <c r="L3536" s="18">
        <f>(((RestaurantData4[[#This Row],[FitScore]]/100)*RestaurantData4[[#This Row],[DailyCustAvg]])/3.5)*30</f>
        <v>2406.1714285714288</v>
      </c>
      <c r="M3536">
        <v>40.751427397222997</v>
      </c>
      <c r="N3536">
        <v>-73.979990296221999</v>
      </c>
      <c r="O3536">
        <v>105</v>
      </c>
      <c r="P3536">
        <v>4</v>
      </c>
    </row>
    <row r="3537" spans="1:16" hidden="1" x14ac:dyDescent="0.3">
      <c r="A3537">
        <v>41634004</v>
      </c>
      <c r="B3537" s="1" t="s">
        <v>1622</v>
      </c>
      <c r="C3537" t="s">
        <v>14</v>
      </c>
      <c r="D3537" s="2">
        <v>879</v>
      </c>
      <c r="E3537" s="1" t="s">
        <v>385</v>
      </c>
      <c r="F3537" s="2">
        <v>10019</v>
      </c>
      <c r="G3537" s="3">
        <v>2122461593</v>
      </c>
      <c r="H3537" s="1" t="s">
        <v>16</v>
      </c>
      <c r="I3537" t="s">
        <v>17</v>
      </c>
      <c r="J3537">
        <v>99</v>
      </c>
      <c r="K3537">
        <v>248</v>
      </c>
      <c r="L3537" s="18">
        <f>(((RestaurantData4[[#This Row],[FitScore]]/100)*RestaurantData4[[#This Row],[DailyCustAvg]])/3.5)*30</f>
        <v>2104.457142857143</v>
      </c>
      <c r="M3537">
        <v>40.768017565485998</v>
      </c>
      <c r="N3537">
        <v>-73.985649628060997</v>
      </c>
      <c r="O3537">
        <v>104</v>
      </c>
      <c r="P3537">
        <v>3</v>
      </c>
    </row>
    <row r="3538" spans="1:16" x14ac:dyDescent="0.3">
      <c r="A3538">
        <v>50034637</v>
      </c>
      <c r="B3538" s="1" t="s">
        <v>2460</v>
      </c>
      <c r="C3538" t="s">
        <v>14</v>
      </c>
      <c r="D3538" s="2">
        <v>37</v>
      </c>
      <c r="E3538" s="1" t="s">
        <v>2461</v>
      </c>
      <c r="F3538" s="2">
        <v>10016</v>
      </c>
      <c r="G3538" s="3">
        <v>2123901688</v>
      </c>
      <c r="H3538" s="1" t="s">
        <v>16</v>
      </c>
      <c r="I3538" t="s">
        <v>21</v>
      </c>
      <c r="J3538">
        <v>85</v>
      </c>
      <c r="K3538">
        <v>311</v>
      </c>
      <c r="L3538" s="18">
        <f>(((RestaurantData4[[#This Row],[FitScore]]/100)*RestaurantData4[[#This Row],[DailyCustAvg]])/3.5)*30</f>
        <v>2265.8571428571427</v>
      </c>
      <c r="M3538">
        <v>40.744434480614999</v>
      </c>
      <c r="N3538">
        <v>-73.984781379957994</v>
      </c>
      <c r="O3538">
        <v>105</v>
      </c>
      <c r="P3538">
        <v>2</v>
      </c>
    </row>
    <row r="3539" spans="1:16" x14ac:dyDescent="0.3">
      <c r="A3539">
        <v>50018695</v>
      </c>
      <c r="B3539" s="1" t="s">
        <v>1337</v>
      </c>
      <c r="C3539" t="s">
        <v>14</v>
      </c>
      <c r="D3539" s="2">
        <v>14</v>
      </c>
      <c r="E3539" s="1" t="s">
        <v>2030</v>
      </c>
      <c r="F3539" s="2">
        <v>10016</v>
      </c>
      <c r="G3539" s="3">
        <v>7184272077</v>
      </c>
      <c r="H3539" s="1" t="s">
        <v>242</v>
      </c>
      <c r="I3539" t="s">
        <v>21</v>
      </c>
      <c r="J3539">
        <v>84</v>
      </c>
      <c r="K3539">
        <v>309</v>
      </c>
      <c r="L3539" s="18">
        <f>(((RestaurantData4[[#This Row],[FitScore]]/100)*RestaurantData4[[#This Row],[DailyCustAvg]])/3.5)*30</f>
        <v>2224.7999999999997</v>
      </c>
      <c r="M3539">
        <v>40.748164498667997</v>
      </c>
      <c r="N3539">
        <v>-73.983950436984003</v>
      </c>
      <c r="O3539">
        <v>105</v>
      </c>
      <c r="P3539">
        <v>4</v>
      </c>
    </row>
    <row r="3540" spans="1:16" hidden="1" x14ac:dyDescent="0.3">
      <c r="A3540">
        <v>41567407</v>
      </c>
      <c r="B3540" s="1" t="s">
        <v>1781</v>
      </c>
      <c r="C3540" t="s">
        <v>14</v>
      </c>
      <c r="D3540" s="2">
        <v>234</v>
      </c>
      <c r="E3540" s="1" t="s">
        <v>1357</v>
      </c>
      <c r="F3540" s="2">
        <v>10036</v>
      </c>
      <c r="G3540" s="3">
        <v>2123982597</v>
      </c>
      <c r="H3540" s="1" t="s">
        <v>16</v>
      </c>
      <c r="I3540" t="s">
        <v>17</v>
      </c>
      <c r="J3540">
        <v>89</v>
      </c>
      <c r="K3540">
        <v>248</v>
      </c>
      <c r="L3540" s="18">
        <f>(((RestaurantData4[[#This Row],[FitScore]]/100)*RestaurantData4[[#This Row],[DailyCustAvg]])/3.5)*30</f>
        <v>1891.8857142857141</v>
      </c>
      <c r="M3540">
        <v>40.756739691932999</v>
      </c>
      <c r="N3540">
        <v>-73.988658816332006</v>
      </c>
      <c r="O3540">
        <v>105</v>
      </c>
      <c r="P3540">
        <v>3</v>
      </c>
    </row>
    <row r="3541" spans="1:16" x14ac:dyDescent="0.3">
      <c r="A3541">
        <v>40880715</v>
      </c>
      <c r="B3541" s="1" t="s">
        <v>1854</v>
      </c>
      <c r="C3541" t="s">
        <v>14</v>
      </c>
      <c r="D3541" s="2">
        <v>116</v>
      </c>
      <c r="E3541" s="1" t="s">
        <v>1855</v>
      </c>
      <c r="F3541" s="2">
        <v>10016</v>
      </c>
      <c r="G3541" s="3">
        <v>2124477733</v>
      </c>
      <c r="H3541" s="1" t="s">
        <v>1125</v>
      </c>
      <c r="I3541" t="s">
        <v>21</v>
      </c>
      <c r="J3541">
        <v>83</v>
      </c>
      <c r="K3541">
        <v>294</v>
      </c>
      <c r="L3541" s="18">
        <f>(((RestaurantData4[[#This Row],[FitScore]]/100)*RestaurantData4[[#This Row],[DailyCustAvg]])/3.5)*30</f>
        <v>2091.6</v>
      </c>
      <c r="M3541">
        <v>40.742337331904999</v>
      </c>
      <c r="N3541">
        <v>-73.983688406674005</v>
      </c>
      <c r="O3541">
        <v>105</v>
      </c>
      <c r="P3541">
        <v>2</v>
      </c>
    </row>
    <row r="3542" spans="1:16" hidden="1" x14ac:dyDescent="0.3">
      <c r="A3542">
        <v>50087016</v>
      </c>
      <c r="B3542" s="1" t="s">
        <v>225</v>
      </c>
      <c r="C3542" t="s">
        <v>14</v>
      </c>
      <c r="D3542" s="2">
        <v>686</v>
      </c>
      <c r="E3542" s="1" t="s">
        <v>399</v>
      </c>
      <c r="F3542" s="2">
        <v>10010</v>
      </c>
      <c r="G3542" s="3">
        <v>2126040621</v>
      </c>
      <c r="H3542" s="1" t="s">
        <v>16</v>
      </c>
      <c r="I3542" t="s">
        <v>17</v>
      </c>
      <c r="J3542">
        <v>88</v>
      </c>
      <c r="K3542">
        <v>248</v>
      </c>
      <c r="L3542" s="18">
        <f>(((RestaurantData4[[#This Row],[FitScore]]/100)*RestaurantData4[[#This Row],[DailyCustAvg]])/3.5)*30</f>
        <v>1870.6285714285714</v>
      </c>
      <c r="M3542">
        <v>40.741962273235004</v>
      </c>
      <c r="N3542">
        <v>-73.993471790833993</v>
      </c>
      <c r="O3542">
        <v>105</v>
      </c>
      <c r="P3542">
        <v>3</v>
      </c>
    </row>
    <row r="3543" spans="1:16" x14ac:dyDescent="0.3">
      <c r="A3543">
        <v>50065772</v>
      </c>
      <c r="B3543" s="1" t="s">
        <v>1880</v>
      </c>
      <c r="C3543" t="s">
        <v>14</v>
      </c>
      <c r="D3543" s="2">
        <v>200</v>
      </c>
      <c r="E3543" s="1" t="s">
        <v>1756</v>
      </c>
      <c r="F3543" s="2">
        <v>10016</v>
      </c>
      <c r="G3543" s="3">
        <v>2127728782</v>
      </c>
      <c r="H3543" s="1" t="s">
        <v>16</v>
      </c>
      <c r="I3543" t="s">
        <v>21</v>
      </c>
      <c r="J3543">
        <v>86</v>
      </c>
      <c r="K3543">
        <v>290</v>
      </c>
      <c r="L3543" s="18">
        <f>(((RestaurantData4[[#This Row],[FitScore]]/100)*RestaurantData4[[#This Row],[DailyCustAvg]])/3.5)*30</f>
        <v>2137.7142857142858</v>
      </c>
      <c r="M3543">
        <v>40.745249038997002</v>
      </c>
      <c r="N3543">
        <v>-73.980569585903993</v>
      </c>
      <c r="O3543">
        <v>105</v>
      </c>
      <c r="P3543">
        <v>2</v>
      </c>
    </row>
    <row r="3544" spans="1:16" x14ac:dyDescent="0.3">
      <c r="A3544">
        <v>50092955</v>
      </c>
      <c r="B3544" s="1" t="s">
        <v>2353</v>
      </c>
      <c r="C3544" t="s">
        <v>14</v>
      </c>
      <c r="D3544" s="2">
        <v>66</v>
      </c>
      <c r="E3544" s="1" t="s">
        <v>1763</v>
      </c>
      <c r="F3544" s="2">
        <v>10016</v>
      </c>
      <c r="G3544" s="3">
        <v>2124814020</v>
      </c>
      <c r="H3544" s="1" t="s">
        <v>260</v>
      </c>
      <c r="I3544" t="s">
        <v>21</v>
      </c>
      <c r="J3544">
        <v>88</v>
      </c>
      <c r="K3544">
        <v>285</v>
      </c>
      <c r="L3544" s="18">
        <f>(((RestaurantData4[[#This Row],[FitScore]]/100)*RestaurantData4[[#This Row],[DailyCustAvg]])/3.5)*30</f>
        <v>2149.7142857142858</v>
      </c>
      <c r="M3544">
        <v>40.743589250040003</v>
      </c>
      <c r="N3544">
        <v>-73.986008575189004</v>
      </c>
      <c r="O3544">
        <v>105</v>
      </c>
      <c r="P3544">
        <v>2</v>
      </c>
    </row>
    <row r="3545" spans="1:16" hidden="1" x14ac:dyDescent="0.3">
      <c r="A3545">
        <v>41544542</v>
      </c>
      <c r="B3545" s="1" t="s">
        <v>263</v>
      </c>
      <c r="C3545" t="s">
        <v>14</v>
      </c>
      <c r="D3545" s="2">
        <v>389</v>
      </c>
      <c r="E3545" s="1" t="s">
        <v>555</v>
      </c>
      <c r="F3545" s="2">
        <v>10016</v>
      </c>
      <c r="G3545" s="3">
        <v>2124018686</v>
      </c>
      <c r="H3545" s="1" t="s">
        <v>2033</v>
      </c>
      <c r="I3545" t="s">
        <v>17</v>
      </c>
      <c r="J3545">
        <v>83</v>
      </c>
      <c r="K3545">
        <v>248</v>
      </c>
      <c r="L3545" s="18">
        <f>(((RestaurantData4[[#This Row],[FitScore]]/100)*RestaurantData4[[#This Row],[DailyCustAvg]])/3.5)*30</f>
        <v>1764.3428571428572</v>
      </c>
      <c r="M3545">
        <v>40.749805808537999</v>
      </c>
      <c r="N3545">
        <v>-73.983545813467003</v>
      </c>
      <c r="O3545">
        <v>105</v>
      </c>
      <c r="P3545">
        <v>4</v>
      </c>
    </row>
    <row r="3546" spans="1:16" x14ac:dyDescent="0.3">
      <c r="A3546">
        <v>50075470</v>
      </c>
      <c r="B3546" s="1" t="s">
        <v>1853</v>
      </c>
      <c r="C3546" t="s">
        <v>14</v>
      </c>
      <c r="D3546" s="2">
        <v>121</v>
      </c>
      <c r="E3546" s="1" t="s">
        <v>1763</v>
      </c>
      <c r="F3546" s="2">
        <v>10016</v>
      </c>
      <c r="G3546" s="3">
        <v>6467070256</v>
      </c>
      <c r="H3546" s="1" t="s">
        <v>56</v>
      </c>
      <c r="I3546" t="s">
        <v>21</v>
      </c>
      <c r="J3546">
        <v>83</v>
      </c>
      <c r="K3546">
        <v>284</v>
      </c>
      <c r="L3546" s="18">
        <f>(((RestaurantData4[[#This Row],[FitScore]]/100)*RestaurantData4[[#This Row],[DailyCustAvg]])/3.5)*30</f>
        <v>2020.457142857143</v>
      </c>
      <c r="M3546">
        <v>40.745397876227997</v>
      </c>
      <c r="N3546">
        <v>-73.984662064478997</v>
      </c>
      <c r="O3546">
        <v>105</v>
      </c>
      <c r="P3546">
        <v>2</v>
      </c>
    </row>
    <row r="3547" spans="1:16" x14ac:dyDescent="0.3">
      <c r="A3547">
        <v>50015465</v>
      </c>
      <c r="B3547" s="1" t="s">
        <v>2321</v>
      </c>
      <c r="C3547" t="s">
        <v>14</v>
      </c>
      <c r="D3547" s="2">
        <v>435</v>
      </c>
      <c r="E3547" s="1" t="s">
        <v>555</v>
      </c>
      <c r="F3547" s="2">
        <v>10016</v>
      </c>
      <c r="G3547" s="3">
        <v>2126834100</v>
      </c>
      <c r="H3547" s="1" t="s">
        <v>39</v>
      </c>
      <c r="I3547" t="s">
        <v>21</v>
      </c>
      <c r="J3547">
        <v>84</v>
      </c>
      <c r="K3547">
        <v>274</v>
      </c>
      <c r="L3547" s="18">
        <f>(((RestaurantData4[[#This Row],[FitScore]]/100)*RestaurantData4[[#This Row],[DailyCustAvg]])/3.5)*30</f>
        <v>1972.8000000000002</v>
      </c>
      <c r="M3547">
        <v>40.751364664500997</v>
      </c>
      <c r="N3547">
        <v>-73.982412122270006</v>
      </c>
      <c r="O3547">
        <v>105</v>
      </c>
      <c r="P3547">
        <v>4</v>
      </c>
    </row>
    <row r="3548" spans="1:16" hidden="1" x14ac:dyDescent="0.3">
      <c r="A3548">
        <v>40990997</v>
      </c>
      <c r="B3548" s="1" t="s">
        <v>339</v>
      </c>
      <c r="C3548" t="s">
        <v>14</v>
      </c>
      <c r="D3548" s="2">
        <v>335</v>
      </c>
      <c r="E3548" s="1" t="s">
        <v>555</v>
      </c>
      <c r="F3548" s="2">
        <v>10016</v>
      </c>
      <c r="G3548" s="3">
        <v>2128893899</v>
      </c>
      <c r="H3548" s="1" t="s">
        <v>226</v>
      </c>
      <c r="I3548" t="s">
        <v>17</v>
      </c>
      <c r="J3548">
        <v>88</v>
      </c>
      <c r="K3548">
        <v>248</v>
      </c>
      <c r="L3548" s="18">
        <f>(((RestaurantData4[[#This Row],[FitScore]]/100)*RestaurantData4[[#This Row],[DailyCustAvg]])/3.5)*30</f>
        <v>1870.6285714285714</v>
      </c>
      <c r="M3548">
        <v>40.747862711826997</v>
      </c>
      <c r="N3548">
        <v>-73.984961046793003</v>
      </c>
      <c r="O3548">
        <v>105</v>
      </c>
      <c r="P3548">
        <v>4</v>
      </c>
    </row>
    <row r="3549" spans="1:16" hidden="1" x14ac:dyDescent="0.3">
      <c r="A3549">
        <v>41164840</v>
      </c>
      <c r="B3549" s="1" t="s">
        <v>2823</v>
      </c>
      <c r="C3549" t="s">
        <v>14</v>
      </c>
      <c r="D3549" s="2">
        <v>101</v>
      </c>
      <c r="E3549" s="1" t="s">
        <v>2813</v>
      </c>
      <c r="F3549" s="2">
        <v>10023</v>
      </c>
      <c r="G3549" s="3">
        <v>2127211101</v>
      </c>
      <c r="H3549" s="1" t="s">
        <v>202</v>
      </c>
      <c r="I3549" t="s">
        <v>17</v>
      </c>
      <c r="J3549">
        <v>100</v>
      </c>
      <c r="K3549">
        <v>248</v>
      </c>
      <c r="L3549" s="18">
        <f>(((RestaurantData4[[#This Row],[FitScore]]/100)*RestaurantData4[[#This Row],[DailyCustAvg]])/3.5)*30</f>
        <v>2125.7142857142858</v>
      </c>
      <c r="M3549">
        <v>40.774941885446999</v>
      </c>
      <c r="N3549">
        <v>-73.980860562919005</v>
      </c>
      <c r="O3549">
        <v>107</v>
      </c>
      <c r="P3549">
        <v>6</v>
      </c>
    </row>
    <row r="3550" spans="1:16" x14ac:dyDescent="0.3">
      <c r="A3550">
        <v>50033734</v>
      </c>
      <c r="B3550" s="1" t="s">
        <v>2043</v>
      </c>
      <c r="C3550" t="s">
        <v>14</v>
      </c>
      <c r="D3550" s="2">
        <v>174</v>
      </c>
      <c r="E3550" s="1" t="s">
        <v>1756</v>
      </c>
      <c r="F3550" s="2">
        <v>10016</v>
      </c>
      <c r="G3550" s="3">
        <v>2126891025</v>
      </c>
      <c r="H3550" s="1" t="s">
        <v>1095</v>
      </c>
      <c r="I3550" t="s">
        <v>21</v>
      </c>
      <c r="J3550">
        <v>84</v>
      </c>
      <c r="K3550">
        <v>267</v>
      </c>
      <c r="L3550" s="18">
        <f>(((RestaurantData4[[#This Row],[FitScore]]/100)*RestaurantData4[[#This Row],[DailyCustAvg]])/3.5)*30</f>
        <v>1922.3999999999999</v>
      </c>
      <c r="M3550">
        <v>40.744304954931003</v>
      </c>
      <c r="N3550">
        <v>-73.981255546968001</v>
      </c>
      <c r="O3550">
        <v>105</v>
      </c>
      <c r="P3550">
        <v>2</v>
      </c>
    </row>
    <row r="3551" spans="1:16" x14ac:dyDescent="0.3">
      <c r="A3551">
        <v>50096780</v>
      </c>
      <c r="B3551" s="1" t="s">
        <v>2351</v>
      </c>
      <c r="C3551" t="s">
        <v>14</v>
      </c>
      <c r="D3551" s="2">
        <v>32</v>
      </c>
      <c r="E3551" s="1" t="s">
        <v>1753</v>
      </c>
      <c r="F3551" s="2">
        <v>10016</v>
      </c>
      <c r="G3551" s="3">
        <v>6466923760</v>
      </c>
      <c r="H3551" s="1" t="s">
        <v>68</v>
      </c>
      <c r="I3551" t="s">
        <v>21</v>
      </c>
      <c r="J3551">
        <v>88</v>
      </c>
      <c r="K3551">
        <v>262</v>
      </c>
      <c r="L3551" s="18">
        <f>(((RestaurantData4[[#This Row],[FitScore]]/100)*RestaurantData4[[#This Row],[DailyCustAvg]])/3.5)*30</f>
        <v>1976.2285714285715</v>
      </c>
      <c r="M3551">
        <v>40.746328200636</v>
      </c>
      <c r="N3551">
        <v>-73.983579156475997</v>
      </c>
      <c r="O3551">
        <v>105</v>
      </c>
      <c r="P3551">
        <v>2</v>
      </c>
    </row>
    <row r="3552" spans="1:16" x14ac:dyDescent="0.3">
      <c r="A3552">
        <v>40918389</v>
      </c>
      <c r="B3552" s="1" t="s">
        <v>2047</v>
      </c>
      <c r="C3552" t="s">
        <v>14</v>
      </c>
      <c r="D3552" s="2">
        <v>365</v>
      </c>
      <c r="E3552" s="1" t="s">
        <v>1748</v>
      </c>
      <c r="F3552" s="2">
        <v>10016</v>
      </c>
      <c r="G3552" s="3">
        <v>2126857700</v>
      </c>
      <c r="H3552" s="1" t="s">
        <v>16</v>
      </c>
      <c r="I3552" t="s">
        <v>21</v>
      </c>
      <c r="J3552">
        <v>88</v>
      </c>
      <c r="K3552">
        <v>256</v>
      </c>
      <c r="L3552" s="18">
        <f>(((RestaurantData4[[#This Row],[FitScore]]/100)*RestaurantData4[[#This Row],[DailyCustAvg]])/3.5)*30</f>
        <v>1930.9714285714288</v>
      </c>
      <c r="M3552">
        <v>40.742211235006998</v>
      </c>
      <c r="N3552">
        <v>-73.984872108572006</v>
      </c>
      <c r="O3552">
        <v>105</v>
      </c>
      <c r="P3552">
        <v>2</v>
      </c>
    </row>
    <row r="3553" spans="1:16" hidden="1" x14ac:dyDescent="0.3">
      <c r="A3553">
        <v>50036072</v>
      </c>
      <c r="B3553" s="1" t="s">
        <v>3541</v>
      </c>
      <c r="C3553" t="s">
        <v>14</v>
      </c>
      <c r="D3553" s="2">
        <v>1351</v>
      </c>
      <c r="E3553" s="1" t="s">
        <v>3319</v>
      </c>
      <c r="F3553" s="2">
        <v>10033</v>
      </c>
      <c r="G3553" s="3">
        <v>2127811489</v>
      </c>
      <c r="H3553" s="1" t="s">
        <v>276</v>
      </c>
      <c r="I3553" t="s">
        <v>17</v>
      </c>
      <c r="J3553">
        <v>77</v>
      </c>
      <c r="K3553">
        <v>248</v>
      </c>
      <c r="L3553" s="18">
        <f>(((RestaurantData4[[#This Row],[FitScore]]/100)*RestaurantData4[[#This Row],[DailyCustAvg]])/3.5)*30</f>
        <v>1636.8000000000002</v>
      </c>
      <c r="M3553">
        <v>40.847065444278002</v>
      </c>
      <c r="N3553">
        <v>-73.935387851884997</v>
      </c>
      <c r="O3553">
        <v>112</v>
      </c>
      <c r="P3553">
        <v>10</v>
      </c>
    </row>
    <row r="3554" spans="1:16" hidden="1" x14ac:dyDescent="0.3">
      <c r="A3554">
        <v>50067813</v>
      </c>
      <c r="B3554" s="1" t="s">
        <v>296</v>
      </c>
      <c r="C3554" t="s">
        <v>3599</v>
      </c>
      <c r="D3554" s="2">
        <v>3044</v>
      </c>
      <c r="E3554" s="1" t="s">
        <v>901</v>
      </c>
      <c r="F3554" s="2">
        <v>10451</v>
      </c>
      <c r="G3554" s="3">
        <v>7189162238</v>
      </c>
      <c r="H3554" s="1" t="s">
        <v>86</v>
      </c>
      <c r="I3554" t="s">
        <v>17</v>
      </c>
      <c r="J3554">
        <v>84</v>
      </c>
      <c r="K3554">
        <v>248</v>
      </c>
      <c r="L3554" s="18">
        <f>(((RestaurantData4[[#This Row],[FitScore]]/100)*RestaurantData4[[#This Row],[DailyCustAvg]])/3.5)*30</f>
        <v>1785.6</v>
      </c>
      <c r="M3554">
        <v>40.820325081329997</v>
      </c>
      <c r="N3554">
        <v>-73.912915724027997</v>
      </c>
      <c r="O3554">
        <v>201</v>
      </c>
      <c r="P3554">
        <v>17</v>
      </c>
    </row>
    <row r="3555" spans="1:16" hidden="1" x14ac:dyDescent="0.3">
      <c r="A3555">
        <v>50077472</v>
      </c>
      <c r="B3555" s="1" t="s">
        <v>4454</v>
      </c>
      <c r="C3555" t="s">
        <v>4408</v>
      </c>
      <c r="D3555" s="2">
        <v>61</v>
      </c>
      <c r="E3555" s="1" t="s">
        <v>4451</v>
      </c>
      <c r="F3555" s="2">
        <v>11211</v>
      </c>
      <c r="G3555" s="3">
        <v>9179091960</v>
      </c>
      <c r="H3555" s="1" t="s">
        <v>16</v>
      </c>
      <c r="I3555" t="s">
        <v>17</v>
      </c>
      <c r="J3555">
        <v>83</v>
      </c>
      <c r="K3555">
        <v>248</v>
      </c>
      <c r="L3555" s="18">
        <f>(((RestaurantData4[[#This Row],[FitScore]]/100)*RestaurantData4[[#This Row],[DailyCustAvg]])/3.5)*30</f>
        <v>1764.3428571428572</v>
      </c>
      <c r="M3555">
        <v>40.716861735536</v>
      </c>
      <c r="N3555">
        <v>-73.950178542765997</v>
      </c>
      <c r="O3555">
        <v>301</v>
      </c>
      <c r="P3555">
        <v>33</v>
      </c>
    </row>
    <row r="3556" spans="1:16" hidden="1" x14ac:dyDescent="0.3">
      <c r="A3556">
        <v>50064635</v>
      </c>
      <c r="B3556" s="1" t="s">
        <v>4533</v>
      </c>
      <c r="C3556" t="s">
        <v>4408</v>
      </c>
      <c r="D3556" s="2">
        <v>314</v>
      </c>
      <c r="E3556" s="1" t="s">
        <v>4409</v>
      </c>
      <c r="F3556" s="2">
        <v>11249</v>
      </c>
      <c r="G3556" s="3">
        <v>7187826666</v>
      </c>
      <c r="H3556" s="1" t="s">
        <v>168</v>
      </c>
      <c r="I3556" t="s">
        <v>17</v>
      </c>
      <c r="J3556">
        <v>79</v>
      </c>
      <c r="K3556">
        <v>248</v>
      </c>
      <c r="L3556" s="18">
        <f>(((RestaurantData4[[#This Row],[FitScore]]/100)*RestaurantData4[[#This Row],[DailyCustAvg]])/3.5)*30</f>
        <v>1679.3142857142857</v>
      </c>
      <c r="M3556">
        <v>40.713635621567001</v>
      </c>
      <c r="N3556">
        <v>-73.961857470102004</v>
      </c>
      <c r="O3556">
        <v>301</v>
      </c>
      <c r="P3556">
        <v>34</v>
      </c>
    </row>
    <row r="3557" spans="1:16" hidden="1" x14ac:dyDescent="0.3">
      <c r="A3557">
        <v>41685596</v>
      </c>
      <c r="B3557" s="1" t="s">
        <v>4547</v>
      </c>
      <c r="C3557" t="s">
        <v>4408</v>
      </c>
      <c r="D3557" s="2">
        <v>34</v>
      </c>
      <c r="E3557" s="1" t="s">
        <v>4548</v>
      </c>
      <c r="F3557" s="2">
        <v>11249</v>
      </c>
      <c r="G3557" s="3">
        <v>7182187045</v>
      </c>
      <c r="H3557" s="1" t="s">
        <v>24</v>
      </c>
      <c r="I3557" t="s">
        <v>21</v>
      </c>
      <c r="J3557">
        <v>74</v>
      </c>
      <c r="K3557">
        <v>248</v>
      </c>
      <c r="L3557" s="18">
        <f>(((RestaurantData4[[#This Row],[FitScore]]/100)*RestaurantData4[[#This Row],[DailyCustAvg]])/3.5)*30</f>
        <v>1573.0285714285715</v>
      </c>
      <c r="M3557">
        <v>40.719948840889998</v>
      </c>
      <c r="N3557">
        <v>-73.962622249755</v>
      </c>
      <c r="O3557">
        <v>301</v>
      </c>
      <c r="P3557">
        <v>33</v>
      </c>
    </row>
    <row r="3558" spans="1:16" hidden="1" x14ac:dyDescent="0.3">
      <c r="A3558">
        <v>50101294</v>
      </c>
      <c r="B3558" s="1" t="s">
        <v>4667</v>
      </c>
      <c r="C3558" t="s">
        <v>4408</v>
      </c>
      <c r="D3558" s="2">
        <v>812</v>
      </c>
      <c r="E3558" s="1" t="s">
        <v>532</v>
      </c>
      <c r="F3558" s="2">
        <v>11211</v>
      </c>
      <c r="G3558" s="3">
        <v>7185763547</v>
      </c>
      <c r="H3558" s="1" t="s">
        <v>613</v>
      </c>
      <c r="I3558" t="s">
        <v>17</v>
      </c>
      <c r="J3558">
        <v>83</v>
      </c>
      <c r="K3558">
        <v>248</v>
      </c>
      <c r="L3558" s="18">
        <f>(((RestaurantData4[[#This Row],[FitScore]]/100)*RestaurantData4[[#This Row],[DailyCustAvg]])/3.5)*30</f>
        <v>1764.3428571428572</v>
      </c>
      <c r="M3558">
        <v>40.711908594385001</v>
      </c>
      <c r="N3558">
        <v>-73.941063494033997</v>
      </c>
      <c r="O3558">
        <v>301</v>
      </c>
      <c r="P3558">
        <v>34</v>
      </c>
    </row>
    <row r="3559" spans="1:16" hidden="1" x14ac:dyDescent="0.3">
      <c r="A3559">
        <v>50012008</v>
      </c>
      <c r="B3559" s="1" t="s">
        <v>4885</v>
      </c>
      <c r="C3559" t="s">
        <v>4408</v>
      </c>
      <c r="D3559" s="2">
        <v>370</v>
      </c>
      <c r="E3559" s="1" t="s">
        <v>4780</v>
      </c>
      <c r="F3559" s="2">
        <v>11205</v>
      </c>
      <c r="G3559" s="3">
        <v>2062408953</v>
      </c>
      <c r="H3559" s="1" t="s">
        <v>56</v>
      </c>
      <c r="I3559" t="s">
        <v>17</v>
      </c>
      <c r="J3559">
        <v>86</v>
      </c>
      <c r="K3559">
        <v>248</v>
      </c>
      <c r="L3559" s="18">
        <f>(((RestaurantData4[[#This Row],[FitScore]]/100)*RestaurantData4[[#This Row],[DailyCustAvg]])/3.5)*30</f>
        <v>1828.1142857142859</v>
      </c>
      <c r="M3559">
        <v>40.693178876738997</v>
      </c>
      <c r="N3559">
        <v>-73.971407322976006</v>
      </c>
      <c r="O3559">
        <v>302</v>
      </c>
      <c r="P3559">
        <v>35</v>
      </c>
    </row>
    <row r="3560" spans="1:16" hidden="1" x14ac:dyDescent="0.3">
      <c r="A3560">
        <v>50079697</v>
      </c>
      <c r="B3560" s="1" t="s">
        <v>5022</v>
      </c>
      <c r="C3560" t="s">
        <v>4408</v>
      </c>
      <c r="D3560" s="2">
        <v>306</v>
      </c>
      <c r="E3560" s="1" t="s">
        <v>4979</v>
      </c>
      <c r="F3560" s="2">
        <v>11221</v>
      </c>
      <c r="G3560" s="3">
        <v>7182246030</v>
      </c>
      <c r="H3560" s="1" t="s">
        <v>16</v>
      </c>
      <c r="I3560" t="s">
        <v>17</v>
      </c>
      <c r="J3560">
        <v>81</v>
      </c>
      <c r="K3560">
        <v>248</v>
      </c>
      <c r="L3560" s="18">
        <f>(((RestaurantData4[[#This Row],[FitScore]]/100)*RestaurantData4[[#This Row],[DailyCustAvg]])/3.5)*30</f>
        <v>1721.8285714285716</v>
      </c>
      <c r="M3560">
        <v>40.686927254531</v>
      </c>
      <c r="N3560">
        <v>-73.938835671139003</v>
      </c>
      <c r="O3560">
        <v>303</v>
      </c>
      <c r="P3560">
        <v>36</v>
      </c>
    </row>
    <row r="3561" spans="1:16" hidden="1" x14ac:dyDescent="0.3">
      <c r="A3561">
        <v>50048243</v>
      </c>
      <c r="B3561" s="1" t="s">
        <v>3364</v>
      </c>
      <c r="C3561" t="s">
        <v>4408</v>
      </c>
      <c r="D3561" s="2">
        <v>1285</v>
      </c>
      <c r="E3561" s="1" t="s">
        <v>34</v>
      </c>
      <c r="F3561" s="2">
        <v>11221</v>
      </c>
      <c r="G3561" s="3">
        <v>3474350280</v>
      </c>
      <c r="H3561" s="1" t="s">
        <v>132</v>
      </c>
      <c r="I3561" t="s">
        <v>17</v>
      </c>
      <c r="J3561">
        <v>76</v>
      </c>
      <c r="K3561">
        <v>248</v>
      </c>
      <c r="L3561" s="18">
        <f>(((RestaurantData4[[#This Row],[FitScore]]/100)*RestaurantData4[[#This Row],[DailyCustAvg]])/3.5)*30</f>
        <v>1615.5428571428572</v>
      </c>
      <c r="M3561">
        <v>40.690931611284</v>
      </c>
      <c r="N3561">
        <v>-73.924563169484998</v>
      </c>
      <c r="O3561">
        <v>304</v>
      </c>
      <c r="P3561">
        <v>34</v>
      </c>
    </row>
    <row r="3562" spans="1:16" hidden="1" x14ac:dyDescent="0.3">
      <c r="A3562">
        <v>50084822</v>
      </c>
      <c r="B3562" s="1" t="s">
        <v>2273</v>
      </c>
      <c r="C3562" t="s">
        <v>4408</v>
      </c>
      <c r="D3562" s="2">
        <v>258</v>
      </c>
      <c r="E3562" s="1" t="s">
        <v>1353</v>
      </c>
      <c r="F3562" s="2">
        <v>11215</v>
      </c>
      <c r="G3562" s="3">
        <v>7164043080</v>
      </c>
      <c r="H3562" s="1" t="s">
        <v>260</v>
      </c>
      <c r="I3562" t="s">
        <v>21</v>
      </c>
      <c r="J3562">
        <v>76</v>
      </c>
      <c r="K3562">
        <v>248</v>
      </c>
      <c r="L3562" s="18">
        <f>(((RestaurantData4[[#This Row],[FitScore]]/100)*RestaurantData4[[#This Row],[DailyCustAvg]])/3.5)*30</f>
        <v>1615.5428571428572</v>
      </c>
      <c r="M3562">
        <v>40.669125440404997</v>
      </c>
      <c r="N3562">
        <v>-73.979726699493995</v>
      </c>
      <c r="O3562">
        <v>306</v>
      </c>
      <c r="P3562">
        <v>39</v>
      </c>
    </row>
    <row r="3563" spans="1:16" hidden="1" x14ac:dyDescent="0.3">
      <c r="A3563">
        <v>50078301</v>
      </c>
      <c r="B3563" s="1" t="s">
        <v>5488</v>
      </c>
      <c r="C3563" t="s">
        <v>4408</v>
      </c>
      <c r="D3563" s="2">
        <v>768</v>
      </c>
      <c r="E3563" s="1" t="s">
        <v>5489</v>
      </c>
      <c r="F3563" s="2">
        <v>11220</v>
      </c>
      <c r="G3563" s="3">
        <v>7185670888</v>
      </c>
      <c r="H3563" s="1" t="s">
        <v>68</v>
      </c>
      <c r="I3563" t="s">
        <v>17</v>
      </c>
      <c r="J3563">
        <v>85</v>
      </c>
      <c r="K3563">
        <v>248</v>
      </c>
      <c r="L3563" s="18">
        <f>(((RestaurantData4[[#This Row],[FitScore]]/100)*RestaurantData4[[#This Row],[DailyCustAvg]])/3.5)*30</f>
        <v>1806.8571428571427</v>
      </c>
      <c r="M3563">
        <v>40.637482368602001</v>
      </c>
      <c r="N3563">
        <v>-74.008290657602004</v>
      </c>
      <c r="O3563">
        <v>307</v>
      </c>
      <c r="P3563">
        <v>38</v>
      </c>
    </row>
    <row r="3564" spans="1:16" hidden="1" x14ac:dyDescent="0.3">
      <c r="A3564">
        <v>50005685</v>
      </c>
      <c r="B3564" s="1" t="s">
        <v>5689</v>
      </c>
      <c r="C3564" t="s">
        <v>4408</v>
      </c>
      <c r="D3564" s="2">
        <v>261</v>
      </c>
      <c r="E3564" s="1" t="s">
        <v>5661</v>
      </c>
      <c r="F3564" s="2">
        <v>11213</v>
      </c>
      <c r="G3564" s="3">
        <v>7183631187</v>
      </c>
      <c r="H3564" s="1" t="s">
        <v>242</v>
      </c>
      <c r="I3564" t="s">
        <v>17</v>
      </c>
      <c r="J3564">
        <v>84</v>
      </c>
      <c r="K3564">
        <v>248</v>
      </c>
      <c r="L3564" s="18">
        <f>(((RestaurantData4[[#This Row],[FitScore]]/100)*RestaurantData4[[#This Row],[DailyCustAvg]])/3.5)*30</f>
        <v>1785.6</v>
      </c>
      <c r="M3564">
        <v>40.670322851228001</v>
      </c>
      <c r="N3564">
        <v>-73.936533038833005</v>
      </c>
      <c r="O3564">
        <v>308</v>
      </c>
      <c r="P3564">
        <v>35</v>
      </c>
    </row>
    <row r="3565" spans="1:16" hidden="1" x14ac:dyDescent="0.3">
      <c r="A3565">
        <v>41454233</v>
      </c>
      <c r="B3565" s="1" t="s">
        <v>5731</v>
      </c>
      <c r="C3565" t="s">
        <v>4408</v>
      </c>
      <c r="D3565" s="2">
        <v>1456</v>
      </c>
      <c r="E3565" s="1" t="s">
        <v>5732</v>
      </c>
      <c r="F3565" s="2">
        <v>11213</v>
      </c>
      <c r="G3565" s="3">
        <v>3476638092</v>
      </c>
      <c r="H3565" s="1" t="s">
        <v>641</v>
      </c>
      <c r="I3565" t="s">
        <v>21</v>
      </c>
      <c r="J3565">
        <v>83</v>
      </c>
      <c r="K3565">
        <v>248</v>
      </c>
      <c r="L3565" s="18">
        <f>(((RestaurantData4[[#This Row],[FitScore]]/100)*RestaurantData4[[#This Row],[DailyCustAvg]])/3.5)*30</f>
        <v>1764.3428571428572</v>
      </c>
      <c r="M3565">
        <v>40.670525029029001</v>
      </c>
      <c r="N3565">
        <v>-73.930202711340996</v>
      </c>
      <c r="O3565">
        <v>308</v>
      </c>
      <c r="P3565">
        <v>41</v>
      </c>
    </row>
    <row r="3566" spans="1:16" hidden="1" x14ac:dyDescent="0.3">
      <c r="A3566">
        <v>50056635</v>
      </c>
      <c r="B3566" s="1" t="s">
        <v>6025</v>
      </c>
      <c r="C3566" t="s">
        <v>4408</v>
      </c>
      <c r="D3566" s="2">
        <v>2637</v>
      </c>
      <c r="E3566" s="1" t="s">
        <v>5830</v>
      </c>
      <c r="F3566" s="2">
        <v>11223</v>
      </c>
      <c r="G3566" s="3">
        <v>7182669898</v>
      </c>
      <c r="H3566" s="1" t="s">
        <v>242</v>
      </c>
      <c r="I3566" t="s">
        <v>17</v>
      </c>
      <c r="J3566">
        <v>66</v>
      </c>
      <c r="K3566">
        <v>248</v>
      </c>
      <c r="L3566" s="18">
        <f>(((RestaurantData4[[#This Row],[FitScore]]/100)*RestaurantData4[[#This Row],[DailyCustAvg]])/3.5)*30</f>
        <v>1402.9714285714288</v>
      </c>
      <c r="M3566">
        <v>40.596032564185002</v>
      </c>
      <c r="N3566">
        <v>-73.984059161317006</v>
      </c>
      <c r="O3566">
        <v>311</v>
      </c>
      <c r="P3566">
        <v>47</v>
      </c>
    </row>
    <row r="3567" spans="1:16" hidden="1" x14ac:dyDescent="0.3">
      <c r="A3567">
        <v>40906994</v>
      </c>
      <c r="B3567" s="1" t="s">
        <v>6091</v>
      </c>
      <c r="C3567" t="s">
        <v>4408</v>
      </c>
      <c r="D3567" s="2">
        <v>101</v>
      </c>
      <c r="E3567" s="1" t="s">
        <v>6083</v>
      </c>
      <c r="F3567" s="2">
        <v>11218</v>
      </c>
      <c r="G3567" s="3">
        <v>7184361956</v>
      </c>
      <c r="H3567" s="1" t="s">
        <v>212</v>
      </c>
      <c r="I3567" t="s">
        <v>21</v>
      </c>
      <c r="J3567">
        <v>48</v>
      </c>
      <c r="K3567">
        <v>248</v>
      </c>
      <c r="L3567" s="18">
        <f>(((RestaurantData4[[#This Row],[FitScore]]/100)*RestaurantData4[[#This Row],[DailyCustAvg]])/3.5)*30</f>
        <v>1020.342857142857</v>
      </c>
      <c r="M3567">
        <v>40.635572903865999</v>
      </c>
      <c r="N3567">
        <v>-73.977852581966005</v>
      </c>
      <c r="O3567">
        <v>312</v>
      </c>
      <c r="P3567">
        <v>39</v>
      </c>
    </row>
    <row r="3568" spans="1:16" hidden="1" x14ac:dyDescent="0.3">
      <c r="A3568">
        <v>50034061</v>
      </c>
      <c r="B3568" s="1" t="s">
        <v>6233</v>
      </c>
      <c r="C3568" t="s">
        <v>4408</v>
      </c>
      <c r="D3568" s="2">
        <v>2318</v>
      </c>
      <c r="E3568" s="1" t="s">
        <v>4995</v>
      </c>
      <c r="F3568" s="2">
        <v>11210</v>
      </c>
      <c r="G3568" s="3">
        <v>7189517459</v>
      </c>
      <c r="H3568" s="1" t="s">
        <v>242</v>
      </c>
      <c r="I3568" t="s">
        <v>17</v>
      </c>
      <c r="J3568">
        <v>75</v>
      </c>
      <c r="K3568">
        <v>248</v>
      </c>
      <c r="L3568" s="18">
        <f>(((RestaurantData4[[#This Row],[FitScore]]/100)*RestaurantData4[[#This Row],[DailyCustAvg]])/3.5)*30</f>
        <v>1594.2857142857144</v>
      </c>
      <c r="M3568">
        <v>40.628157425677003</v>
      </c>
      <c r="N3568">
        <v>-73.947146812293994</v>
      </c>
      <c r="O3568">
        <v>314</v>
      </c>
      <c r="P3568">
        <v>45</v>
      </c>
    </row>
    <row r="3569" spans="1:16" hidden="1" x14ac:dyDescent="0.3">
      <c r="A3569">
        <v>50032862</v>
      </c>
      <c r="B3569" s="1" t="s">
        <v>6506</v>
      </c>
      <c r="C3569" t="s">
        <v>4408</v>
      </c>
      <c r="D3569" s="2">
        <v>2093</v>
      </c>
      <c r="E3569" s="1" t="s">
        <v>4995</v>
      </c>
      <c r="F3569" s="2">
        <v>11210</v>
      </c>
      <c r="G3569" s="3">
        <v>3477899955</v>
      </c>
      <c r="H3569" s="1" t="s">
        <v>641</v>
      </c>
      <c r="I3569" t="s">
        <v>17</v>
      </c>
      <c r="J3569">
        <v>77</v>
      </c>
      <c r="K3569">
        <v>248</v>
      </c>
      <c r="L3569" s="18">
        <f>(((RestaurantData4[[#This Row],[FitScore]]/100)*RestaurantData4[[#This Row],[DailyCustAvg]])/3.5)*30</f>
        <v>1636.8000000000002</v>
      </c>
      <c r="M3569">
        <v>40.634586019925003</v>
      </c>
      <c r="N3569">
        <v>-73.947826254263006</v>
      </c>
      <c r="O3569">
        <v>317</v>
      </c>
      <c r="P3569">
        <v>45</v>
      </c>
    </row>
    <row r="3570" spans="1:16" hidden="1" x14ac:dyDescent="0.3">
      <c r="A3570">
        <v>50005056</v>
      </c>
      <c r="B3570" s="1" t="s">
        <v>6516</v>
      </c>
      <c r="C3570" t="s">
        <v>4408</v>
      </c>
      <c r="D3570" s="2">
        <v>1773</v>
      </c>
      <c r="E3570" s="1" t="s">
        <v>4995</v>
      </c>
      <c r="F3570" s="2">
        <v>11226</v>
      </c>
      <c r="G3570" s="3">
        <v>3474258686</v>
      </c>
      <c r="H3570" s="1" t="s">
        <v>641</v>
      </c>
      <c r="I3570" t="s">
        <v>17</v>
      </c>
      <c r="J3570">
        <v>73</v>
      </c>
      <c r="K3570">
        <v>248</v>
      </c>
      <c r="L3570" s="18">
        <f>(((RestaurantData4[[#This Row],[FitScore]]/100)*RestaurantData4[[#This Row],[DailyCustAvg]])/3.5)*30</f>
        <v>1551.7714285714285</v>
      </c>
      <c r="M3570">
        <v>40.64245568922</v>
      </c>
      <c r="N3570">
        <v>-73.948663258086995</v>
      </c>
      <c r="O3570">
        <v>317</v>
      </c>
      <c r="P3570">
        <v>45</v>
      </c>
    </row>
    <row r="3571" spans="1:16" hidden="1" x14ac:dyDescent="0.3">
      <c r="A3571">
        <v>50078448</v>
      </c>
      <c r="B3571" s="1" t="s">
        <v>6713</v>
      </c>
      <c r="C3571" t="s">
        <v>6631</v>
      </c>
      <c r="D3571" s="2">
        <v>1927</v>
      </c>
      <c r="E3571" s="1" t="s">
        <v>6636</v>
      </c>
      <c r="F3571" s="2">
        <v>11105</v>
      </c>
      <c r="G3571" s="3">
        <v>9178212766</v>
      </c>
      <c r="H3571" s="1" t="s">
        <v>202</v>
      </c>
      <c r="I3571" t="s">
        <v>21</v>
      </c>
      <c r="J3571">
        <v>74</v>
      </c>
      <c r="K3571">
        <v>248</v>
      </c>
      <c r="L3571" s="18">
        <f>(((RestaurantData4[[#This Row],[FitScore]]/100)*RestaurantData4[[#This Row],[DailyCustAvg]])/3.5)*30</f>
        <v>1573.0285714285715</v>
      </c>
      <c r="M3571">
        <v>40.780683053643003</v>
      </c>
      <c r="N3571">
        <v>-73.917145520101997</v>
      </c>
      <c r="O3571">
        <v>401</v>
      </c>
      <c r="P3571">
        <v>22</v>
      </c>
    </row>
    <row r="3572" spans="1:16" hidden="1" x14ac:dyDescent="0.3">
      <c r="A3572">
        <v>50059332</v>
      </c>
      <c r="B3572" s="1" t="s">
        <v>7093</v>
      </c>
      <c r="C3572" t="s">
        <v>6631</v>
      </c>
      <c r="D3572" s="2">
        <v>8405</v>
      </c>
      <c r="E3572" s="1" t="s">
        <v>6832</v>
      </c>
      <c r="F3572" s="2">
        <v>11373</v>
      </c>
      <c r="G3572" s="3">
        <v>3474929264</v>
      </c>
      <c r="H3572" s="1" t="s">
        <v>818</v>
      </c>
      <c r="I3572" t="s">
        <v>21</v>
      </c>
      <c r="J3572">
        <v>89</v>
      </c>
      <c r="K3572">
        <v>248</v>
      </c>
      <c r="L3572" s="18">
        <f>(((RestaurantData4[[#This Row],[FitScore]]/100)*RestaurantData4[[#This Row],[DailyCustAvg]])/3.5)*30</f>
        <v>1891.8857142857141</v>
      </c>
      <c r="M3572">
        <v>40.737125739844998</v>
      </c>
      <c r="N3572">
        <v>-73.879224262657999</v>
      </c>
      <c r="O3572">
        <v>404</v>
      </c>
      <c r="P3572">
        <v>25</v>
      </c>
    </row>
    <row r="3573" spans="1:16" hidden="1" x14ac:dyDescent="0.3">
      <c r="A3573">
        <v>50085068</v>
      </c>
      <c r="B3573" s="1" t="s">
        <v>7160</v>
      </c>
      <c r="C3573" t="s">
        <v>6631</v>
      </c>
      <c r="D3573" s="2">
        <v>4056</v>
      </c>
      <c r="E3573" s="1" t="s">
        <v>7020</v>
      </c>
      <c r="F3573" s="2">
        <v>11368</v>
      </c>
      <c r="G3573" s="3">
        <v>7186392665</v>
      </c>
      <c r="H3573" s="1" t="s">
        <v>276</v>
      </c>
      <c r="I3573" t="s">
        <v>17</v>
      </c>
      <c r="J3573">
        <v>89</v>
      </c>
      <c r="K3573">
        <v>248</v>
      </c>
      <c r="L3573" s="18">
        <f>(((RestaurantData4[[#This Row],[FitScore]]/100)*RestaurantData4[[#This Row],[DailyCustAvg]])/3.5)*30</f>
        <v>1891.8857142857141</v>
      </c>
      <c r="M3573">
        <v>40.748043910905999</v>
      </c>
      <c r="N3573">
        <v>-73.868766951506004</v>
      </c>
      <c r="O3573">
        <v>404</v>
      </c>
      <c r="P3573">
        <v>21</v>
      </c>
    </row>
    <row r="3574" spans="1:16" hidden="1" x14ac:dyDescent="0.3">
      <c r="A3574">
        <v>41322345</v>
      </c>
      <c r="B3574" s="1" t="s">
        <v>1479</v>
      </c>
      <c r="C3574" t="s">
        <v>6631</v>
      </c>
      <c r="D3574" s="2">
        <v>9217</v>
      </c>
      <c r="E3574" s="1" t="s">
        <v>5260</v>
      </c>
      <c r="F3574" s="2">
        <v>11421</v>
      </c>
      <c r="G3574" s="3">
        <v>7188502717</v>
      </c>
      <c r="H3574" s="1" t="s">
        <v>132</v>
      </c>
      <c r="I3574" t="s">
        <v>21</v>
      </c>
      <c r="J3574">
        <v>39</v>
      </c>
      <c r="K3574">
        <v>248</v>
      </c>
      <c r="L3574" s="18">
        <f>(((RestaurantData4[[#This Row],[FitScore]]/100)*RestaurantData4[[#This Row],[DailyCustAvg]])/3.5)*30</f>
        <v>829.02857142857135</v>
      </c>
      <c r="M3574">
        <v>40.693346231135997</v>
      </c>
      <c r="N3574">
        <v>-73.853018994888998</v>
      </c>
      <c r="O3574">
        <v>409</v>
      </c>
      <c r="P3574">
        <v>32</v>
      </c>
    </row>
    <row r="3575" spans="1:16" hidden="1" x14ac:dyDescent="0.3">
      <c r="A3575">
        <v>50100610</v>
      </c>
      <c r="B3575" s="1" t="s">
        <v>7663</v>
      </c>
      <c r="C3575" t="s">
        <v>6631</v>
      </c>
      <c r="D3575" s="2">
        <v>8809</v>
      </c>
      <c r="E3575" s="1" t="s">
        <v>7643</v>
      </c>
      <c r="F3575" s="2">
        <v>11421</v>
      </c>
      <c r="G3575" s="3">
        <v>9294228471</v>
      </c>
      <c r="H3575" s="1" t="s">
        <v>276</v>
      </c>
      <c r="I3575" t="s">
        <v>21</v>
      </c>
      <c r="J3575">
        <v>38</v>
      </c>
      <c r="K3575">
        <v>248</v>
      </c>
      <c r="L3575" s="18">
        <f>(((RestaurantData4[[#This Row],[FitScore]]/100)*RestaurantData4[[#This Row],[DailyCustAvg]])/3.5)*30</f>
        <v>807.7714285714286</v>
      </c>
      <c r="M3575">
        <v>40.692688739167998</v>
      </c>
      <c r="N3575">
        <v>-73.856172152433004</v>
      </c>
      <c r="O3575">
        <v>409</v>
      </c>
      <c r="P3575">
        <v>32</v>
      </c>
    </row>
    <row r="3576" spans="1:16" hidden="1" x14ac:dyDescent="0.3">
      <c r="A3576">
        <v>50100514</v>
      </c>
      <c r="B3576" s="1" t="s">
        <v>7697</v>
      </c>
      <c r="C3576" t="s">
        <v>6631</v>
      </c>
      <c r="D3576" s="2">
        <v>10422</v>
      </c>
      <c r="E3576" s="1" t="s">
        <v>7643</v>
      </c>
      <c r="F3576" s="2">
        <v>11418</v>
      </c>
      <c r="G3576" s="3">
        <v>3479607089</v>
      </c>
      <c r="H3576" s="1" t="s">
        <v>29</v>
      </c>
      <c r="I3576" t="s">
        <v>21</v>
      </c>
      <c r="J3576">
        <v>41</v>
      </c>
      <c r="K3576">
        <v>248</v>
      </c>
      <c r="L3576" s="18">
        <f>(((RestaurantData4[[#This Row],[FitScore]]/100)*RestaurantData4[[#This Row],[DailyCustAvg]])/3.5)*30</f>
        <v>871.54285714285709</v>
      </c>
      <c r="M3576">
        <v>40.695182548178003</v>
      </c>
      <c r="N3576">
        <v>-73.842722828079999</v>
      </c>
      <c r="O3576">
        <v>409</v>
      </c>
      <c r="P3576">
        <v>32</v>
      </c>
    </row>
    <row r="3577" spans="1:16" hidden="1" x14ac:dyDescent="0.3">
      <c r="A3577">
        <v>41175262</v>
      </c>
      <c r="B3577" s="1" t="s">
        <v>1479</v>
      </c>
      <c r="C3577" t="s">
        <v>6631</v>
      </c>
      <c r="D3577" s="2">
        <v>3549</v>
      </c>
      <c r="E3577" s="1" t="s">
        <v>7769</v>
      </c>
      <c r="F3577" s="2">
        <v>11358</v>
      </c>
      <c r="G3577" s="3">
        <v>7188865279</v>
      </c>
      <c r="H3577" s="1" t="s">
        <v>132</v>
      </c>
      <c r="I3577" t="s">
        <v>21</v>
      </c>
      <c r="J3577">
        <v>61</v>
      </c>
      <c r="K3577">
        <v>248</v>
      </c>
      <c r="L3577" s="18">
        <f>(((RestaurantData4[[#This Row],[FitScore]]/100)*RestaurantData4[[#This Row],[DailyCustAvg]])/3.5)*30</f>
        <v>1296.6857142857143</v>
      </c>
      <c r="M3577">
        <v>40.763428428680001</v>
      </c>
      <c r="N3577">
        <v>-73.786589320619001</v>
      </c>
      <c r="O3577">
        <v>411</v>
      </c>
      <c r="P3577">
        <v>19</v>
      </c>
    </row>
    <row r="3578" spans="1:16" hidden="1" x14ac:dyDescent="0.3">
      <c r="A3578">
        <v>50008606</v>
      </c>
      <c r="B3578" s="1" t="s">
        <v>237</v>
      </c>
      <c r="C3578" t="s">
        <v>14</v>
      </c>
      <c r="D3578" s="2">
        <v>133</v>
      </c>
      <c r="E3578" s="1" t="s">
        <v>42</v>
      </c>
      <c r="F3578" s="2">
        <v>10038</v>
      </c>
      <c r="G3578" s="3">
        <v>2122320152</v>
      </c>
      <c r="H3578" s="1" t="s">
        <v>68</v>
      </c>
      <c r="I3578" t="s">
        <v>17</v>
      </c>
      <c r="J3578">
        <v>95</v>
      </c>
      <c r="K3578">
        <v>247</v>
      </c>
      <c r="L3578" s="18">
        <f>(((RestaurantData4[[#This Row],[FitScore]]/100)*RestaurantData4[[#This Row],[DailyCustAvg]])/3.5)*30</f>
        <v>2011.285714285714</v>
      </c>
      <c r="M3578">
        <v>40.70707086897</v>
      </c>
      <c r="N3578">
        <v>-74.005190247084002</v>
      </c>
      <c r="O3578">
        <v>101</v>
      </c>
      <c r="P3578">
        <v>1</v>
      </c>
    </row>
    <row r="3579" spans="1:16" x14ac:dyDescent="0.3">
      <c r="A3579">
        <v>50056647</v>
      </c>
      <c r="B3579" s="1" t="s">
        <v>1991</v>
      </c>
      <c r="C3579" t="s">
        <v>14</v>
      </c>
      <c r="D3579" s="2">
        <v>148</v>
      </c>
      <c r="E3579" s="1" t="s">
        <v>1763</v>
      </c>
      <c r="F3579" s="2">
        <v>10016</v>
      </c>
      <c r="G3579" s="3">
        <v>2125646117</v>
      </c>
      <c r="H3579" s="1" t="s">
        <v>16</v>
      </c>
      <c r="I3579" t="s">
        <v>21</v>
      </c>
      <c r="J3579">
        <v>88</v>
      </c>
      <c r="K3579">
        <v>250</v>
      </c>
      <c r="L3579" s="18">
        <f>(((RestaurantData4[[#This Row],[FitScore]]/100)*RestaurantData4[[#This Row],[DailyCustAvg]])/3.5)*30</f>
        <v>1885.7142857142856</v>
      </c>
      <c r="M3579">
        <v>40.746328261800002</v>
      </c>
      <c r="N3579">
        <v>-73.984012233658007</v>
      </c>
      <c r="O3579">
        <v>105</v>
      </c>
      <c r="P3579">
        <v>4</v>
      </c>
    </row>
    <row r="3580" spans="1:16" hidden="1" x14ac:dyDescent="0.3">
      <c r="A3580">
        <v>50090712</v>
      </c>
      <c r="B3580" s="1" t="s">
        <v>311</v>
      </c>
      <c r="C3580" t="s">
        <v>14</v>
      </c>
      <c r="D3580" s="2">
        <v>95</v>
      </c>
      <c r="E3580" s="1" t="s">
        <v>51</v>
      </c>
      <c r="F3580" s="2">
        <v>10038</v>
      </c>
      <c r="G3580" s="3">
        <v>2128381200</v>
      </c>
      <c r="H3580" s="1" t="s">
        <v>106</v>
      </c>
      <c r="I3580" t="s">
        <v>17</v>
      </c>
      <c r="J3580">
        <v>96</v>
      </c>
      <c r="K3580">
        <v>247</v>
      </c>
      <c r="L3580" s="18">
        <f>(((RestaurantData4[[#This Row],[FitScore]]/100)*RestaurantData4[[#This Row],[DailyCustAvg]])/3.5)*30</f>
        <v>2032.4571428571428</v>
      </c>
      <c r="M3580">
        <v>40.706291431647998</v>
      </c>
      <c r="N3580">
        <v>-74.003029712561002</v>
      </c>
      <c r="O3580">
        <v>101</v>
      </c>
      <c r="P3580">
        <v>1</v>
      </c>
    </row>
    <row r="3581" spans="1:16" x14ac:dyDescent="0.3">
      <c r="A3581">
        <v>50056137</v>
      </c>
      <c r="B3581" s="1" t="s">
        <v>2312</v>
      </c>
      <c r="C3581" t="s">
        <v>14</v>
      </c>
      <c r="D3581" s="2">
        <v>104</v>
      </c>
      <c r="E3581" s="1" t="s">
        <v>1756</v>
      </c>
      <c r="F3581" s="2">
        <v>10016</v>
      </c>
      <c r="G3581" s="3">
        <v>6465900994</v>
      </c>
      <c r="H3581" s="1" t="s">
        <v>66</v>
      </c>
      <c r="I3581" t="s">
        <v>21</v>
      </c>
      <c r="J3581">
        <v>86</v>
      </c>
      <c r="K3581">
        <v>246</v>
      </c>
      <c r="L3581" s="18">
        <f>(((RestaurantData4[[#This Row],[FitScore]]/100)*RestaurantData4[[#This Row],[DailyCustAvg]])/3.5)*30</f>
        <v>1813.3714285714286</v>
      </c>
      <c r="M3581">
        <v>40.742210940466997</v>
      </c>
      <c r="N3581">
        <v>-73.982782640794994</v>
      </c>
      <c r="O3581">
        <v>105</v>
      </c>
      <c r="P3581">
        <v>2</v>
      </c>
    </row>
    <row r="3582" spans="1:16" hidden="1" x14ac:dyDescent="0.3">
      <c r="A3582">
        <v>50005029</v>
      </c>
      <c r="B3582" s="1" t="s">
        <v>531</v>
      </c>
      <c r="C3582" t="s">
        <v>14</v>
      </c>
      <c r="D3582" s="2">
        <v>154</v>
      </c>
      <c r="E3582" s="1" t="s">
        <v>532</v>
      </c>
      <c r="F3582" s="2">
        <v>10013</v>
      </c>
      <c r="G3582" s="3">
        <v>2129330113</v>
      </c>
      <c r="H3582" s="1" t="s">
        <v>56</v>
      </c>
      <c r="I3582" t="s">
        <v>17</v>
      </c>
      <c r="J3582">
        <v>95</v>
      </c>
      <c r="K3582">
        <v>247</v>
      </c>
      <c r="L3582" s="18">
        <f>(((RestaurantData4[[#This Row],[FitScore]]/100)*RestaurantData4[[#This Row],[DailyCustAvg]])/3.5)*30</f>
        <v>2011.285714285714</v>
      </c>
      <c r="M3582">
        <v>40.719968650211001</v>
      </c>
      <c r="N3582">
        <v>-73.998899699172</v>
      </c>
      <c r="O3582">
        <v>102</v>
      </c>
      <c r="P3582">
        <v>1</v>
      </c>
    </row>
    <row r="3583" spans="1:16" x14ac:dyDescent="0.3">
      <c r="A3583">
        <v>50098234</v>
      </c>
      <c r="B3583" s="1" t="s">
        <v>2176</v>
      </c>
      <c r="C3583" t="s">
        <v>14</v>
      </c>
      <c r="D3583" s="2">
        <v>275</v>
      </c>
      <c r="E3583" s="1" t="s">
        <v>555</v>
      </c>
      <c r="F3583" s="2">
        <v>10016</v>
      </c>
      <c r="G3583" s="3">
        <v>7183138553</v>
      </c>
      <c r="H3583" s="1" t="s">
        <v>148</v>
      </c>
      <c r="I3583" t="s">
        <v>21</v>
      </c>
      <c r="J3583">
        <v>89</v>
      </c>
      <c r="K3583">
        <v>242</v>
      </c>
      <c r="L3583" s="18">
        <f>(((RestaurantData4[[#This Row],[FitScore]]/100)*RestaurantData4[[#This Row],[DailyCustAvg]])/3.5)*30</f>
        <v>1846.1142857142856</v>
      </c>
      <c r="M3583">
        <v>40.745653378417998</v>
      </c>
      <c r="N3583">
        <v>-73.986571134651996</v>
      </c>
      <c r="O3583">
        <v>105</v>
      </c>
      <c r="P3583">
        <v>4</v>
      </c>
    </row>
    <row r="3584" spans="1:16" x14ac:dyDescent="0.3">
      <c r="A3584">
        <v>41558918</v>
      </c>
      <c r="B3584" s="1" t="s">
        <v>2301</v>
      </c>
      <c r="C3584" t="s">
        <v>14</v>
      </c>
      <c r="D3584" s="2">
        <v>131</v>
      </c>
      <c r="E3584" s="1" t="s">
        <v>1763</v>
      </c>
      <c r="F3584" s="2">
        <v>10016</v>
      </c>
      <c r="G3584" s="3">
        <v>2124487000</v>
      </c>
      <c r="H3584" s="1" t="s">
        <v>16</v>
      </c>
      <c r="I3584" t="s">
        <v>21</v>
      </c>
      <c r="J3584">
        <v>83</v>
      </c>
      <c r="K3584">
        <v>240</v>
      </c>
      <c r="L3584" s="18">
        <f>(((RestaurantData4[[#This Row],[FitScore]]/100)*RestaurantData4[[#This Row],[DailyCustAvg]])/3.5)*30</f>
        <v>1707.4285714285713</v>
      </c>
      <c r="M3584">
        <v>40.745757405002998</v>
      </c>
      <c r="N3584">
        <v>-73.984402137304002</v>
      </c>
      <c r="O3584">
        <v>105</v>
      </c>
      <c r="P3584">
        <v>2</v>
      </c>
    </row>
    <row r="3585" spans="1:16" hidden="1" x14ac:dyDescent="0.3">
      <c r="A3585">
        <v>41249394</v>
      </c>
      <c r="B3585" s="1" t="s">
        <v>779</v>
      </c>
      <c r="C3585" t="s">
        <v>14</v>
      </c>
      <c r="D3585" s="2">
        <v>90</v>
      </c>
      <c r="E3585" s="1" t="s">
        <v>509</v>
      </c>
      <c r="F3585" s="2">
        <v>10003</v>
      </c>
      <c r="G3585" s="3">
        <v>2124144739</v>
      </c>
      <c r="H3585" s="1" t="s">
        <v>16</v>
      </c>
      <c r="I3585" t="s">
        <v>17</v>
      </c>
      <c r="J3585">
        <v>96</v>
      </c>
      <c r="K3585">
        <v>247</v>
      </c>
      <c r="L3585" s="18">
        <f>(((RestaurantData4[[#This Row],[FitScore]]/100)*RestaurantData4[[#This Row],[DailyCustAvg]])/3.5)*30</f>
        <v>2032.4571428571428</v>
      </c>
      <c r="M3585">
        <v>40.733653847465</v>
      </c>
      <c r="N3585">
        <v>-73.993028788600995</v>
      </c>
      <c r="O3585">
        <v>102</v>
      </c>
      <c r="P3585">
        <v>2</v>
      </c>
    </row>
    <row r="3586" spans="1:16" x14ac:dyDescent="0.3">
      <c r="A3586">
        <v>50069454</v>
      </c>
      <c r="B3586" s="1" t="s">
        <v>2471</v>
      </c>
      <c r="C3586" t="s">
        <v>14</v>
      </c>
      <c r="D3586" s="2">
        <v>1</v>
      </c>
      <c r="E3586" s="1" t="s">
        <v>1906</v>
      </c>
      <c r="F3586" s="2">
        <v>10016</v>
      </c>
      <c r="G3586" s="3">
        <v>9294313787</v>
      </c>
      <c r="H3586" s="1" t="s">
        <v>56</v>
      </c>
      <c r="I3586" t="s">
        <v>21</v>
      </c>
      <c r="J3586">
        <v>85</v>
      </c>
      <c r="K3586">
        <v>240</v>
      </c>
      <c r="L3586" s="18">
        <f>(((RestaurantData4[[#This Row],[FitScore]]/100)*RestaurantData4[[#This Row],[DailyCustAvg]])/3.5)*30</f>
        <v>1748.5714285714284</v>
      </c>
      <c r="M3586">
        <v>40.746061732930002</v>
      </c>
      <c r="N3586">
        <v>-73.982070676226996</v>
      </c>
      <c r="O3586">
        <v>105</v>
      </c>
      <c r="P3586">
        <v>2</v>
      </c>
    </row>
    <row r="3587" spans="1:16" hidden="1" x14ac:dyDescent="0.3">
      <c r="A3587">
        <v>41486645</v>
      </c>
      <c r="B3587" s="1" t="s">
        <v>1980</v>
      </c>
      <c r="C3587" t="s">
        <v>14</v>
      </c>
      <c r="D3587" s="2">
        <v>1</v>
      </c>
      <c r="E3587" s="1" t="s">
        <v>1842</v>
      </c>
      <c r="F3587" s="2">
        <v>10036</v>
      </c>
      <c r="G3587" s="3">
        <v>6468554206</v>
      </c>
      <c r="H3587" s="1" t="s">
        <v>16</v>
      </c>
      <c r="J3587">
        <v>85</v>
      </c>
      <c r="K3587">
        <v>247</v>
      </c>
      <c r="L3587" s="18">
        <f>(((RestaurantData4[[#This Row],[FitScore]]/100)*RestaurantData4[[#This Row],[DailyCustAvg]])/3.5)*30</f>
        <v>1799.5714285714284</v>
      </c>
      <c r="M3587">
        <v>40.755174607232</v>
      </c>
      <c r="N3587">
        <v>-73.983880161751998</v>
      </c>
      <c r="O3587">
        <v>105</v>
      </c>
      <c r="P3587">
        <v>4</v>
      </c>
    </row>
    <row r="3588" spans="1:16" hidden="1" x14ac:dyDescent="0.3">
      <c r="A3588">
        <v>50098567</v>
      </c>
      <c r="B3588" s="1" t="s">
        <v>2154</v>
      </c>
      <c r="C3588" t="s">
        <v>14</v>
      </c>
      <c r="D3588" s="2">
        <v>379</v>
      </c>
      <c r="E3588" s="1" t="s">
        <v>1748</v>
      </c>
      <c r="F3588" s="2">
        <v>10016</v>
      </c>
      <c r="G3588" s="3">
        <v>6466495282</v>
      </c>
      <c r="H3588" s="1" t="s">
        <v>143</v>
      </c>
      <c r="I3588" t="s">
        <v>17</v>
      </c>
      <c r="J3588">
        <v>84</v>
      </c>
      <c r="K3588">
        <v>247</v>
      </c>
      <c r="L3588" s="18">
        <f>(((RestaurantData4[[#This Row],[FitScore]]/100)*RestaurantData4[[#This Row],[DailyCustAvg]])/3.5)*30</f>
        <v>1778.3999999999999</v>
      </c>
      <c r="M3588">
        <v>40.742485684443999</v>
      </c>
      <c r="N3588">
        <v>-73.984669955024998</v>
      </c>
      <c r="O3588">
        <v>105</v>
      </c>
      <c r="P3588">
        <v>2</v>
      </c>
    </row>
    <row r="3589" spans="1:16" hidden="1" x14ac:dyDescent="0.3">
      <c r="A3589">
        <v>50067617</v>
      </c>
      <c r="B3589" s="1" t="s">
        <v>2294</v>
      </c>
      <c r="C3589" t="s">
        <v>14</v>
      </c>
      <c r="D3589" s="2">
        <v>2</v>
      </c>
      <c r="E3589" s="1" t="s">
        <v>1434</v>
      </c>
      <c r="F3589" s="2">
        <v>10121</v>
      </c>
      <c r="G3589" s="3">
        <v>6462698671</v>
      </c>
      <c r="H3589" s="1" t="s">
        <v>24</v>
      </c>
      <c r="I3589" t="s">
        <v>17</v>
      </c>
      <c r="J3589">
        <v>87</v>
      </c>
      <c r="K3589">
        <v>247</v>
      </c>
      <c r="L3589" s="18">
        <f>(((RestaurantData4[[#This Row],[FitScore]]/100)*RestaurantData4[[#This Row],[DailyCustAvg]])/3.5)*30</f>
        <v>1841.9142857142856</v>
      </c>
      <c r="M3589">
        <v>40.750009774218</v>
      </c>
      <c r="N3589">
        <v>-73.991345194030998</v>
      </c>
      <c r="O3589">
        <v>105</v>
      </c>
      <c r="P3589">
        <v>3</v>
      </c>
    </row>
    <row r="3590" spans="1:16" x14ac:dyDescent="0.3">
      <c r="A3590">
        <v>50040473</v>
      </c>
      <c r="B3590" s="1" t="s">
        <v>2299</v>
      </c>
      <c r="C3590" t="s">
        <v>14</v>
      </c>
      <c r="D3590" s="2">
        <v>72</v>
      </c>
      <c r="E3590" s="1" t="s">
        <v>1763</v>
      </c>
      <c r="F3590" s="2">
        <v>10016</v>
      </c>
      <c r="G3590" s="3">
        <v>2126969660</v>
      </c>
      <c r="H3590" s="1" t="s">
        <v>32</v>
      </c>
      <c r="I3590" t="s">
        <v>21</v>
      </c>
      <c r="J3590">
        <v>86</v>
      </c>
      <c r="K3590">
        <v>237</v>
      </c>
      <c r="L3590" s="18">
        <f>(((RestaurantData4[[#This Row],[FitScore]]/100)*RestaurantData4[[#This Row],[DailyCustAvg]])/3.5)*30</f>
        <v>1747.0285714285712</v>
      </c>
      <c r="M3590">
        <v>40.743751176431999</v>
      </c>
      <c r="N3590">
        <v>-73.985889449447996</v>
      </c>
      <c r="O3590">
        <v>105</v>
      </c>
      <c r="P3590">
        <v>2</v>
      </c>
    </row>
    <row r="3591" spans="1:16" x14ac:dyDescent="0.3">
      <c r="A3591">
        <v>41309387</v>
      </c>
      <c r="B3591" s="1" t="s">
        <v>2197</v>
      </c>
      <c r="C3591" t="s">
        <v>14</v>
      </c>
      <c r="D3591" s="2">
        <v>130</v>
      </c>
      <c r="E3591" s="1" t="s">
        <v>1808</v>
      </c>
      <c r="F3591" s="2">
        <v>10016</v>
      </c>
      <c r="G3591" s="3">
        <v>2126798866</v>
      </c>
      <c r="H3591" s="1" t="s">
        <v>114</v>
      </c>
      <c r="I3591" t="s">
        <v>21</v>
      </c>
      <c r="J3591">
        <v>83</v>
      </c>
      <c r="K3591">
        <v>227</v>
      </c>
      <c r="L3591" s="18">
        <f>(((RestaurantData4[[#This Row],[FitScore]]/100)*RestaurantData4[[#This Row],[DailyCustAvg]])/3.5)*30</f>
        <v>1614.9428571428571</v>
      </c>
      <c r="M3591">
        <v>40.742729687019001</v>
      </c>
      <c r="N3591">
        <v>-73.982692286697997</v>
      </c>
      <c r="O3591">
        <v>105</v>
      </c>
      <c r="P3591">
        <v>2</v>
      </c>
    </row>
    <row r="3592" spans="1:16" x14ac:dyDescent="0.3">
      <c r="A3592">
        <v>50015128</v>
      </c>
      <c r="B3592" s="1" t="s">
        <v>1776</v>
      </c>
      <c r="C3592" t="s">
        <v>14</v>
      </c>
      <c r="D3592" s="2">
        <v>18</v>
      </c>
      <c r="E3592" s="1" t="s">
        <v>1778</v>
      </c>
      <c r="F3592" s="2">
        <v>10016</v>
      </c>
      <c r="G3592" s="3">
        <v>6466924330</v>
      </c>
      <c r="H3592" s="1" t="s">
        <v>24</v>
      </c>
      <c r="I3592" t="s">
        <v>21</v>
      </c>
      <c r="J3592">
        <v>84</v>
      </c>
      <c r="K3592">
        <v>222</v>
      </c>
      <c r="L3592" s="18">
        <f>(((RestaurantData4[[#This Row],[FitScore]]/100)*RestaurantData4[[#This Row],[DailyCustAvg]])/3.5)*30</f>
        <v>1598.3999999999999</v>
      </c>
      <c r="M3592">
        <v>40.751084497158999</v>
      </c>
      <c r="N3592">
        <v>-73.981141745689996</v>
      </c>
      <c r="O3592">
        <v>105</v>
      </c>
      <c r="P3592">
        <v>4</v>
      </c>
    </row>
    <row r="3593" spans="1:16" x14ac:dyDescent="0.3">
      <c r="A3593">
        <v>41419773</v>
      </c>
      <c r="B3593" s="1" t="s">
        <v>2192</v>
      </c>
      <c r="C3593" t="s">
        <v>14</v>
      </c>
      <c r="D3593" s="2">
        <v>113</v>
      </c>
      <c r="E3593" s="1" t="s">
        <v>1775</v>
      </c>
      <c r="F3593" s="2">
        <v>10016</v>
      </c>
      <c r="G3593" s="3">
        <v>2127251411</v>
      </c>
      <c r="H3593" s="1" t="s">
        <v>16</v>
      </c>
      <c r="I3593" t="s">
        <v>21</v>
      </c>
      <c r="J3593">
        <v>86</v>
      </c>
      <c r="K3593">
        <v>208</v>
      </c>
      <c r="L3593" s="18">
        <f>(((RestaurantData4[[#This Row],[FitScore]]/100)*RestaurantData4[[#This Row],[DailyCustAvg]])/3.5)*30</f>
        <v>1533.257142857143</v>
      </c>
      <c r="M3593">
        <v>40.744884221044003</v>
      </c>
      <c r="N3593">
        <v>-73.982013251968993</v>
      </c>
      <c r="O3593">
        <v>105</v>
      </c>
      <c r="P3593">
        <v>2</v>
      </c>
    </row>
    <row r="3594" spans="1:16" x14ac:dyDescent="0.3">
      <c r="A3594">
        <v>50005710</v>
      </c>
      <c r="B3594" s="1" t="s">
        <v>2326</v>
      </c>
      <c r="C3594" t="s">
        <v>14</v>
      </c>
      <c r="D3594" s="2">
        <v>315</v>
      </c>
      <c r="E3594" s="1" t="s">
        <v>555</v>
      </c>
      <c r="F3594" s="2">
        <v>10016</v>
      </c>
      <c r="G3594" s="3">
        <v>2122132177</v>
      </c>
      <c r="H3594" s="1" t="s">
        <v>193</v>
      </c>
      <c r="I3594" t="s">
        <v>21</v>
      </c>
      <c r="J3594">
        <v>85</v>
      </c>
      <c r="K3594">
        <v>198</v>
      </c>
      <c r="L3594" s="18">
        <f>(((RestaurantData4[[#This Row],[FitScore]]/100)*RestaurantData4[[#This Row],[DailyCustAvg]])/3.5)*30</f>
        <v>1442.5714285714284</v>
      </c>
      <c r="M3594">
        <v>40.746995448706997</v>
      </c>
      <c r="N3594">
        <v>-73.985596429598004</v>
      </c>
      <c r="O3594">
        <v>105</v>
      </c>
      <c r="P3594">
        <v>4</v>
      </c>
    </row>
    <row r="3595" spans="1:16" hidden="1" x14ac:dyDescent="0.3">
      <c r="A3595">
        <v>50102576</v>
      </c>
      <c r="B3595" s="1" t="s">
        <v>2969</v>
      </c>
      <c r="C3595" t="s">
        <v>14</v>
      </c>
      <c r="D3595" s="2">
        <v>1470</v>
      </c>
      <c r="E3595" s="1" t="s">
        <v>852</v>
      </c>
      <c r="F3595" s="2">
        <v>10075</v>
      </c>
      <c r="G3595" s="3">
        <v>2127341600</v>
      </c>
      <c r="H3595" s="1" t="s">
        <v>29</v>
      </c>
      <c r="I3595" t="s">
        <v>17</v>
      </c>
      <c r="J3595">
        <v>96</v>
      </c>
      <c r="K3595">
        <v>247</v>
      </c>
      <c r="L3595" s="18">
        <f>(((RestaurantData4[[#This Row],[FitScore]]/100)*RestaurantData4[[#This Row],[DailyCustAvg]])/3.5)*30</f>
        <v>2032.4571428571428</v>
      </c>
      <c r="M3595">
        <v>40.770696309420003</v>
      </c>
      <c r="N3595">
        <v>-73.953871166390002</v>
      </c>
      <c r="O3595">
        <v>108</v>
      </c>
      <c r="P3595">
        <v>5</v>
      </c>
    </row>
    <row r="3596" spans="1:16" x14ac:dyDescent="0.3">
      <c r="A3596">
        <v>50101926</v>
      </c>
      <c r="B3596" s="1" t="s">
        <v>1889</v>
      </c>
      <c r="C3596" t="s">
        <v>14</v>
      </c>
      <c r="D3596" s="2">
        <v>13</v>
      </c>
      <c r="E3596" s="1" t="s">
        <v>1890</v>
      </c>
      <c r="F3596" s="2">
        <v>10016</v>
      </c>
      <c r="G3596" s="3">
        <v>2122132810</v>
      </c>
      <c r="H3596" s="1" t="s">
        <v>242</v>
      </c>
      <c r="I3596" t="s">
        <v>21</v>
      </c>
      <c r="J3596">
        <v>88</v>
      </c>
      <c r="K3596">
        <v>197</v>
      </c>
      <c r="L3596" s="18">
        <f>(((RestaurantData4[[#This Row],[FitScore]]/100)*RestaurantData4[[#This Row],[DailyCustAvg]])/3.5)*30</f>
        <v>1485.9428571428573</v>
      </c>
      <c r="M3596">
        <v>40.749887933004999</v>
      </c>
      <c r="N3596">
        <v>-73.982087688327994</v>
      </c>
      <c r="O3596">
        <v>105</v>
      </c>
      <c r="P3596">
        <v>4</v>
      </c>
    </row>
    <row r="3597" spans="1:16" hidden="1" x14ac:dyDescent="0.3">
      <c r="A3597">
        <v>50046048</v>
      </c>
      <c r="B3597" s="1" t="s">
        <v>3263</v>
      </c>
      <c r="C3597" t="s">
        <v>14</v>
      </c>
      <c r="D3597" s="2">
        <v>3631</v>
      </c>
      <c r="E3597" s="1" t="s">
        <v>34</v>
      </c>
      <c r="F3597" s="2">
        <v>10031</v>
      </c>
      <c r="G3597" s="3">
        <v>6469186627</v>
      </c>
      <c r="H3597" s="1" t="s">
        <v>56</v>
      </c>
      <c r="I3597" t="s">
        <v>17</v>
      </c>
      <c r="J3597">
        <v>91</v>
      </c>
      <c r="K3597">
        <v>247</v>
      </c>
      <c r="L3597" s="18">
        <f>(((RestaurantData4[[#This Row],[FitScore]]/100)*RestaurantData4[[#This Row],[DailyCustAvg]])/3.5)*30</f>
        <v>1926.6</v>
      </c>
      <c r="M3597">
        <v>40.829264162538003</v>
      </c>
      <c r="N3597">
        <v>-73.948388485734</v>
      </c>
      <c r="O3597">
        <v>109</v>
      </c>
      <c r="P3597">
        <v>7</v>
      </c>
    </row>
    <row r="3598" spans="1:16" hidden="1" x14ac:dyDescent="0.3">
      <c r="A3598">
        <v>50075824</v>
      </c>
      <c r="B3598" s="1" t="s">
        <v>3283</v>
      </c>
      <c r="C3598" t="s">
        <v>14</v>
      </c>
      <c r="D3598" s="2">
        <v>280</v>
      </c>
      <c r="E3598" s="1" t="s">
        <v>3271</v>
      </c>
      <c r="F3598" s="2">
        <v>10027</v>
      </c>
      <c r="G3598" s="3">
        <v>9172617668</v>
      </c>
      <c r="H3598" s="1" t="s">
        <v>641</v>
      </c>
      <c r="I3598" t="s">
        <v>17</v>
      </c>
      <c r="J3598">
        <v>76</v>
      </c>
      <c r="K3598">
        <v>247</v>
      </c>
      <c r="L3598" s="18">
        <f>(((RestaurantData4[[#This Row],[FitScore]]/100)*RestaurantData4[[#This Row],[DailyCustAvg]])/3.5)*30</f>
        <v>1609.0285714285715</v>
      </c>
      <c r="M3598">
        <v>40.807187043878002</v>
      </c>
      <c r="N3598">
        <v>-73.945895129357993</v>
      </c>
      <c r="O3598">
        <v>110</v>
      </c>
      <c r="P3598">
        <v>9</v>
      </c>
    </row>
    <row r="3599" spans="1:16" x14ac:dyDescent="0.3">
      <c r="A3599">
        <v>41509250</v>
      </c>
      <c r="B3599" s="1" t="s">
        <v>2158</v>
      </c>
      <c r="C3599" t="s">
        <v>14</v>
      </c>
      <c r="D3599" s="2">
        <v>45</v>
      </c>
      <c r="E3599" s="1" t="s">
        <v>1810</v>
      </c>
      <c r="F3599" s="2">
        <v>10016</v>
      </c>
      <c r="G3599" s="3">
        <v>2122133587</v>
      </c>
      <c r="H3599" s="1" t="s">
        <v>16</v>
      </c>
      <c r="I3599" t="s">
        <v>21</v>
      </c>
      <c r="J3599">
        <v>85</v>
      </c>
      <c r="K3599">
        <v>191</v>
      </c>
      <c r="L3599" s="18">
        <f>(((RestaurantData4[[#This Row],[FitScore]]/100)*RestaurantData4[[#This Row],[DailyCustAvg]])/3.5)*30</f>
        <v>1391.5714285714287</v>
      </c>
      <c r="M3599">
        <v>40.745010807073001</v>
      </c>
      <c r="N3599">
        <v>-73.984236303144996</v>
      </c>
      <c r="O3599">
        <v>105</v>
      </c>
      <c r="P3599">
        <v>2</v>
      </c>
    </row>
    <row r="3600" spans="1:16" hidden="1" x14ac:dyDescent="0.3">
      <c r="A3600">
        <v>50053112</v>
      </c>
      <c r="B3600" s="1" t="s">
        <v>4639</v>
      </c>
      <c r="C3600" t="s">
        <v>4408</v>
      </c>
      <c r="D3600" s="2">
        <v>317</v>
      </c>
      <c r="E3600" s="1" t="s">
        <v>4506</v>
      </c>
      <c r="F3600" s="2">
        <v>11211</v>
      </c>
      <c r="G3600" s="3">
        <v>5034811766</v>
      </c>
      <c r="H3600" s="1" t="s">
        <v>207</v>
      </c>
      <c r="I3600" t="s">
        <v>21</v>
      </c>
      <c r="J3600">
        <v>81</v>
      </c>
      <c r="K3600">
        <v>247</v>
      </c>
      <c r="L3600" s="18">
        <f>(((RestaurantData4[[#This Row],[FitScore]]/100)*RestaurantData4[[#This Row],[DailyCustAvg]])/3.5)*30</f>
        <v>1714.8857142857146</v>
      </c>
      <c r="M3600">
        <v>40.709838199529997</v>
      </c>
      <c r="N3600">
        <v>-73.950941281270005</v>
      </c>
      <c r="O3600">
        <v>301</v>
      </c>
      <c r="P3600">
        <v>34</v>
      </c>
    </row>
    <row r="3601" spans="1:16" hidden="1" x14ac:dyDescent="0.3">
      <c r="A3601">
        <v>50037656</v>
      </c>
      <c r="B3601" s="1" t="s">
        <v>4874</v>
      </c>
      <c r="C3601" t="s">
        <v>4408</v>
      </c>
      <c r="D3601" s="2">
        <v>150</v>
      </c>
      <c r="E3601" s="1" t="s">
        <v>4875</v>
      </c>
      <c r="F3601" s="2">
        <v>11201</v>
      </c>
      <c r="G3601" s="3">
        <v>7188555281</v>
      </c>
      <c r="H3601" s="1" t="s">
        <v>68</v>
      </c>
      <c r="I3601" t="s">
        <v>17</v>
      </c>
      <c r="J3601">
        <v>88</v>
      </c>
      <c r="K3601">
        <v>247</v>
      </c>
      <c r="L3601" s="18">
        <f>(((RestaurantData4[[#This Row],[FitScore]]/100)*RestaurantData4[[#This Row],[DailyCustAvg]])/3.5)*30</f>
        <v>1863.0857142857144</v>
      </c>
      <c r="M3601">
        <v>40.691817471622997</v>
      </c>
      <c r="N3601">
        <v>-73.986300750149994</v>
      </c>
      <c r="O3601">
        <v>302</v>
      </c>
      <c r="P3601">
        <v>33</v>
      </c>
    </row>
    <row r="3602" spans="1:16" hidden="1" x14ac:dyDescent="0.3">
      <c r="A3602">
        <v>50094035</v>
      </c>
      <c r="B3602" s="1" t="s">
        <v>4941</v>
      </c>
      <c r="C3602" t="s">
        <v>4408</v>
      </c>
      <c r="D3602" s="2">
        <v>140</v>
      </c>
      <c r="E3602" s="1" t="s">
        <v>4799</v>
      </c>
      <c r="F3602" s="2">
        <v>11201</v>
      </c>
      <c r="G3602" s="3">
        <v>7186501235</v>
      </c>
      <c r="H3602" s="1" t="s">
        <v>29</v>
      </c>
      <c r="I3602" t="s">
        <v>21</v>
      </c>
      <c r="J3602">
        <v>89</v>
      </c>
      <c r="K3602">
        <v>247</v>
      </c>
      <c r="L3602" s="18">
        <f>(((RestaurantData4[[#This Row],[FitScore]]/100)*RestaurantData4[[#This Row],[DailyCustAvg]])/3.5)*30</f>
        <v>1884.257142857143</v>
      </c>
      <c r="M3602">
        <v>40.694584842917997</v>
      </c>
      <c r="N3602">
        <v>-73.993606269560999</v>
      </c>
      <c r="O3602">
        <v>302</v>
      </c>
      <c r="P3602">
        <v>33</v>
      </c>
    </row>
    <row r="3603" spans="1:16" hidden="1" x14ac:dyDescent="0.3">
      <c r="A3603">
        <v>50070482</v>
      </c>
      <c r="B3603" s="1" t="s">
        <v>5272</v>
      </c>
      <c r="C3603" t="s">
        <v>4408</v>
      </c>
      <c r="D3603" s="2">
        <v>426</v>
      </c>
      <c r="E3603" s="1" t="s">
        <v>1353</v>
      </c>
      <c r="F3603" s="2">
        <v>11215</v>
      </c>
      <c r="G3603" s="3">
        <v>3472095760</v>
      </c>
      <c r="H3603" s="1" t="s">
        <v>24</v>
      </c>
      <c r="I3603" t="s">
        <v>21</v>
      </c>
      <c r="J3603">
        <v>86</v>
      </c>
      <c r="K3603">
        <v>247</v>
      </c>
      <c r="L3603" s="18">
        <f>(((RestaurantData4[[#This Row],[FitScore]]/100)*RestaurantData4[[#This Row],[DailyCustAvg]])/3.5)*30</f>
        <v>1820.742857142857</v>
      </c>
      <c r="M3603">
        <v>40.663738148580997</v>
      </c>
      <c r="N3603">
        <v>-73.984219538879003</v>
      </c>
      <c r="O3603">
        <v>306</v>
      </c>
      <c r="P3603">
        <v>39</v>
      </c>
    </row>
    <row r="3604" spans="1:16" hidden="1" x14ac:dyDescent="0.3">
      <c r="A3604">
        <v>41129994</v>
      </c>
      <c r="B3604" s="1" t="s">
        <v>5298</v>
      </c>
      <c r="C3604" t="s">
        <v>4408</v>
      </c>
      <c r="D3604" s="2">
        <v>270</v>
      </c>
      <c r="E3604" s="1" t="s">
        <v>901</v>
      </c>
      <c r="F3604" s="2">
        <v>11215</v>
      </c>
      <c r="G3604" s="3">
        <v>7182460011</v>
      </c>
      <c r="H3604" s="1" t="s">
        <v>16</v>
      </c>
      <c r="I3604" t="s">
        <v>17</v>
      </c>
      <c r="J3604">
        <v>83</v>
      </c>
      <c r="K3604">
        <v>247</v>
      </c>
      <c r="L3604" s="18">
        <f>(((RestaurantData4[[#This Row],[FitScore]]/100)*RestaurantData4[[#This Row],[DailyCustAvg]])/3.5)*30</f>
        <v>1757.2285714285715</v>
      </c>
      <c r="M3604">
        <v>40.677846505414998</v>
      </c>
      <c r="N3604">
        <v>-73.985773658398003</v>
      </c>
      <c r="O3604">
        <v>306</v>
      </c>
      <c r="P3604">
        <v>39</v>
      </c>
    </row>
    <row r="3605" spans="1:16" hidden="1" x14ac:dyDescent="0.3">
      <c r="A3605">
        <v>50089448</v>
      </c>
      <c r="B3605" s="1" t="s">
        <v>5399</v>
      </c>
      <c r="C3605" t="s">
        <v>4408</v>
      </c>
      <c r="D3605" s="2">
        <v>233</v>
      </c>
      <c r="E3605" s="1" t="s">
        <v>5400</v>
      </c>
      <c r="F3605" s="2">
        <v>11217</v>
      </c>
      <c r="G3605" s="3">
        <v>9172325676</v>
      </c>
      <c r="H3605" s="1" t="s">
        <v>148</v>
      </c>
      <c r="I3605" t="s">
        <v>17</v>
      </c>
      <c r="J3605">
        <v>76</v>
      </c>
      <c r="K3605">
        <v>247</v>
      </c>
      <c r="L3605" s="18">
        <f>(((RestaurantData4[[#This Row],[FitScore]]/100)*RestaurantData4[[#This Row],[DailyCustAvg]])/3.5)*30</f>
        <v>1609.0285714285715</v>
      </c>
      <c r="M3605">
        <v>40.681955518688</v>
      </c>
      <c r="N3605">
        <v>-73.986472241429993</v>
      </c>
      <c r="O3605">
        <v>306</v>
      </c>
      <c r="P3605">
        <v>33</v>
      </c>
    </row>
    <row r="3606" spans="1:16" hidden="1" x14ac:dyDescent="0.3">
      <c r="A3606">
        <v>41717640</v>
      </c>
      <c r="B3606" s="1" t="s">
        <v>5728</v>
      </c>
      <c r="C3606" t="s">
        <v>4408</v>
      </c>
      <c r="D3606" s="2">
        <v>1439</v>
      </c>
      <c r="E3606" s="1" t="s">
        <v>5675</v>
      </c>
      <c r="F3606" s="2">
        <v>11213</v>
      </c>
      <c r="G3606" s="3">
        <v>7187713663</v>
      </c>
      <c r="H3606" s="1" t="s">
        <v>641</v>
      </c>
      <c r="I3606" t="s">
        <v>17</v>
      </c>
      <c r="J3606">
        <v>80</v>
      </c>
      <c r="K3606">
        <v>247</v>
      </c>
      <c r="L3606" s="18">
        <f>(((RestaurantData4[[#This Row],[FitScore]]/100)*RestaurantData4[[#This Row],[DailyCustAvg]])/3.5)*30</f>
        <v>1693.7142857142858</v>
      </c>
      <c r="M3606">
        <v>40.670560919175003</v>
      </c>
      <c r="N3606">
        <v>-73.930545135542999</v>
      </c>
      <c r="O3606">
        <v>308</v>
      </c>
      <c r="P3606">
        <v>36</v>
      </c>
    </row>
    <row r="3607" spans="1:16" hidden="1" x14ac:dyDescent="0.3">
      <c r="A3607">
        <v>41394039</v>
      </c>
      <c r="B3607" s="1" t="s">
        <v>5792</v>
      </c>
      <c r="C3607" t="s">
        <v>4408</v>
      </c>
      <c r="D3607" s="2">
        <v>1060</v>
      </c>
      <c r="E3607" s="1" t="s">
        <v>4995</v>
      </c>
      <c r="F3607" s="2">
        <v>11225</v>
      </c>
      <c r="G3607" s="3">
        <v>7182879430</v>
      </c>
      <c r="H3607" s="1" t="s">
        <v>242</v>
      </c>
      <c r="I3607" t="s">
        <v>17</v>
      </c>
      <c r="J3607">
        <v>61</v>
      </c>
      <c r="K3607">
        <v>247</v>
      </c>
      <c r="L3607" s="18">
        <f>(((RestaurantData4[[#This Row],[FitScore]]/100)*RestaurantData4[[#This Row],[DailyCustAvg]])/3.5)*30</f>
        <v>1291.4571428571428</v>
      </c>
      <c r="M3607">
        <v>40.662177874739001</v>
      </c>
      <c r="N3607">
        <v>-73.950803456681001</v>
      </c>
      <c r="O3607">
        <v>309</v>
      </c>
      <c r="P3607">
        <v>40</v>
      </c>
    </row>
    <row r="3608" spans="1:16" hidden="1" x14ac:dyDescent="0.3">
      <c r="A3608">
        <v>40645249</v>
      </c>
      <c r="B3608" s="1" t="s">
        <v>6108</v>
      </c>
      <c r="C3608" t="s">
        <v>4408</v>
      </c>
      <c r="D3608" s="2">
        <v>1149</v>
      </c>
      <c r="E3608" s="1" t="s">
        <v>5975</v>
      </c>
      <c r="F3608" s="2">
        <v>11230</v>
      </c>
      <c r="G3608" s="3">
        <v>7183771818</v>
      </c>
      <c r="H3608" s="1" t="s">
        <v>100</v>
      </c>
      <c r="I3608" t="s">
        <v>21</v>
      </c>
      <c r="J3608">
        <v>61</v>
      </c>
      <c r="K3608">
        <v>247</v>
      </c>
      <c r="L3608" s="18">
        <f>(((RestaurantData4[[#This Row],[FitScore]]/100)*RestaurantData4[[#This Row],[DailyCustAvg]])/3.5)*30</f>
        <v>1291.4571428571428</v>
      </c>
      <c r="M3608">
        <v>40.625079237690002</v>
      </c>
      <c r="N3608">
        <v>-73.976062084722003</v>
      </c>
      <c r="O3608">
        <v>312</v>
      </c>
      <c r="P3608">
        <v>44</v>
      </c>
    </row>
    <row r="3609" spans="1:16" hidden="1" x14ac:dyDescent="0.3">
      <c r="A3609">
        <v>50085574</v>
      </c>
      <c r="B3609" s="1" t="s">
        <v>6221</v>
      </c>
      <c r="C3609" t="s">
        <v>4408</v>
      </c>
      <c r="D3609" s="2">
        <v>2900</v>
      </c>
      <c r="E3609" s="1" t="s">
        <v>4409</v>
      </c>
      <c r="F3609" s="2">
        <v>11210</v>
      </c>
      <c r="G3609" s="3">
        <v>7185011330</v>
      </c>
      <c r="H3609" s="1" t="s">
        <v>100</v>
      </c>
      <c r="I3609" t="s">
        <v>21</v>
      </c>
      <c r="J3609">
        <v>80</v>
      </c>
      <c r="K3609">
        <v>247</v>
      </c>
      <c r="L3609" s="18">
        <f>(((RestaurantData4[[#This Row],[FitScore]]/100)*RestaurantData4[[#This Row],[DailyCustAvg]])/3.5)*30</f>
        <v>1693.7142857142858</v>
      </c>
      <c r="M3609">
        <v>40.631684137649003</v>
      </c>
      <c r="N3609">
        <v>-73.952656221379996</v>
      </c>
      <c r="O3609">
        <v>314</v>
      </c>
      <c r="P3609">
        <v>45</v>
      </c>
    </row>
    <row r="3610" spans="1:16" hidden="1" x14ac:dyDescent="0.3">
      <c r="A3610">
        <v>50051370</v>
      </c>
      <c r="B3610" s="1" t="s">
        <v>6287</v>
      </c>
      <c r="C3610" t="s">
        <v>4408</v>
      </c>
      <c r="D3610" s="2">
        <v>1197</v>
      </c>
      <c r="E3610" s="1" t="s">
        <v>4793</v>
      </c>
      <c r="F3610" s="2">
        <v>11226</v>
      </c>
      <c r="G3610" s="3">
        <v>7185766424</v>
      </c>
      <c r="H3610" s="1" t="s">
        <v>641</v>
      </c>
      <c r="I3610" t="s">
        <v>21</v>
      </c>
      <c r="J3610">
        <v>78</v>
      </c>
      <c r="K3610">
        <v>247</v>
      </c>
      <c r="L3610" s="18">
        <f>(((RestaurantData4[[#This Row],[FitScore]]/100)*RestaurantData4[[#This Row],[DailyCustAvg]])/3.5)*30</f>
        <v>1651.3714285714284</v>
      </c>
      <c r="M3610">
        <v>40.641133107979996</v>
      </c>
      <c r="N3610">
        <v>-73.956249153651001</v>
      </c>
      <c r="O3610">
        <v>314</v>
      </c>
      <c r="P3610">
        <v>45</v>
      </c>
    </row>
    <row r="3611" spans="1:16" hidden="1" x14ac:dyDescent="0.3">
      <c r="A3611">
        <v>50063995</v>
      </c>
      <c r="B3611" s="1" t="s">
        <v>6386</v>
      </c>
      <c r="C3611" t="s">
        <v>4408</v>
      </c>
      <c r="D3611" s="2">
        <v>2212</v>
      </c>
      <c r="E3611" s="1" t="s">
        <v>6325</v>
      </c>
      <c r="F3611" s="2">
        <v>11235</v>
      </c>
      <c r="G3611" s="3">
        <v>7188916868</v>
      </c>
      <c r="H3611" s="1" t="s">
        <v>242</v>
      </c>
      <c r="I3611" t="s">
        <v>21</v>
      </c>
      <c r="J3611">
        <v>76</v>
      </c>
      <c r="K3611">
        <v>247</v>
      </c>
      <c r="L3611" s="18">
        <f>(((RestaurantData4[[#This Row],[FitScore]]/100)*RestaurantData4[[#This Row],[DailyCustAvg]])/3.5)*30</f>
        <v>1609.0285714285715</v>
      </c>
      <c r="M3611">
        <v>40.592977880532999</v>
      </c>
      <c r="N3611">
        <v>-73.947970509726005</v>
      </c>
      <c r="O3611">
        <v>315</v>
      </c>
      <c r="P3611">
        <v>48</v>
      </c>
    </row>
    <row r="3612" spans="1:16" hidden="1" x14ac:dyDescent="0.3">
      <c r="A3612">
        <v>41547909</v>
      </c>
      <c r="B3612" s="1" t="s">
        <v>6772</v>
      </c>
      <c r="C3612" t="s">
        <v>6631</v>
      </c>
      <c r="D3612" s="2">
        <v>3704</v>
      </c>
      <c r="E3612" s="1" t="s">
        <v>6642</v>
      </c>
      <c r="F3612" s="2">
        <v>11105</v>
      </c>
      <c r="G3612" s="3">
        <v>7186260588</v>
      </c>
      <c r="H3612" s="1" t="s">
        <v>68</v>
      </c>
      <c r="I3612" t="s">
        <v>17</v>
      </c>
      <c r="J3612">
        <v>49</v>
      </c>
      <c r="K3612">
        <v>247</v>
      </c>
      <c r="L3612" s="18">
        <f>(((RestaurantData4[[#This Row],[FitScore]]/100)*RestaurantData4[[#This Row],[DailyCustAvg]])/3.5)*30</f>
        <v>1037.3999999999999</v>
      </c>
      <c r="M3612">
        <v>40.773761542008998</v>
      </c>
      <c r="N3612">
        <v>-73.907369788921002</v>
      </c>
      <c r="O3612">
        <v>401</v>
      </c>
      <c r="P3612">
        <v>22</v>
      </c>
    </row>
    <row r="3613" spans="1:16" hidden="1" x14ac:dyDescent="0.3">
      <c r="A3613">
        <v>50065797</v>
      </c>
      <c r="B3613" s="1" t="s">
        <v>6814</v>
      </c>
      <c r="C3613" t="s">
        <v>6631</v>
      </c>
      <c r="D3613" s="2">
        <v>3618</v>
      </c>
      <c r="E3613" s="1" t="s">
        <v>6636</v>
      </c>
      <c r="F3613" s="2">
        <v>11105</v>
      </c>
      <c r="G3613" s="3">
        <v>9177451553</v>
      </c>
      <c r="H3613" s="1" t="s">
        <v>16</v>
      </c>
      <c r="I3613" t="s">
        <v>21</v>
      </c>
      <c r="J3613">
        <v>54</v>
      </c>
      <c r="K3613">
        <v>247</v>
      </c>
      <c r="L3613" s="18">
        <f>(((RestaurantData4[[#This Row],[FitScore]]/100)*RestaurantData4[[#This Row],[DailyCustAvg]])/3.5)*30</f>
        <v>1143.257142857143</v>
      </c>
      <c r="M3613">
        <v>40.774206700223999</v>
      </c>
      <c r="N3613">
        <v>-73.908001003996006</v>
      </c>
      <c r="O3613">
        <v>401</v>
      </c>
      <c r="P3613">
        <v>22</v>
      </c>
    </row>
    <row r="3614" spans="1:16" hidden="1" x14ac:dyDescent="0.3">
      <c r="A3614">
        <v>41671751</v>
      </c>
      <c r="B3614" s="1" t="s">
        <v>6885</v>
      </c>
      <c r="C3614" t="s">
        <v>6631</v>
      </c>
      <c r="D3614" s="2">
        <v>5915</v>
      </c>
      <c r="E3614" s="1" t="s">
        <v>6886</v>
      </c>
      <c r="F3614" s="2">
        <v>11377</v>
      </c>
      <c r="G3614" s="3">
        <v>7184574577</v>
      </c>
      <c r="H3614" s="1" t="s">
        <v>1208</v>
      </c>
      <c r="I3614" t="s">
        <v>21</v>
      </c>
      <c r="J3614">
        <v>53</v>
      </c>
      <c r="K3614">
        <v>247</v>
      </c>
      <c r="L3614" s="18">
        <f>(((RestaurantData4[[#This Row],[FitScore]]/100)*RestaurantData4[[#This Row],[DailyCustAvg]])/3.5)*30</f>
        <v>1122.0857142857144</v>
      </c>
      <c r="M3614">
        <v>40.749875966909002</v>
      </c>
      <c r="N3614">
        <v>-73.903223708713995</v>
      </c>
      <c r="O3614">
        <v>402</v>
      </c>
      <c r="P3614">
        <v>26</v>
      </c>
    </row>
    <row r="3615" spans="1:16" hidden="1" x14ac:dyDescent="0.3">
      <c r="A3615">
        <v>50093835</v>
      </c>
      <c r="B3615" s="1" t="s">
        <v>296</v>
      </c>
      <c r="C3615" t="s">
        <v>6631</v>
      </c>
      <c r="D3615" s="2">
        <v>4507</v>
      </c>
      <c r="E3615" s="1" t="s">
        <v>6864</v>
      </c>
      <c r="F3615" s="2">
        <v>11104</v>
      </c>
      <c r="G3615" s="3">
        <v>7184821821</v>
      </c>
      <c r="H3615" s="1" t="s">
        <v>168</v>
      </c>
      <c r="I3615" t="s">
        <v>17</v>
      </c>
      <c r="J3615">
        <v>64</v>
      </c>
      <c r="K3615">
        <v>247</v>
      </c>
      <c r="L3615" s="18">
        <f>(((RestaurantData4[[#This Row],[FitScore]]/100)*RestaurantData4[[#This Row],[DailyCustAvg]])/3.5)*30</f>
        <v>1354.9714285714285</v>
      </c>
      <c r="M3615">
        <v>40.741898699530999</v>
      </c>
      <c r="N3615">
        <v>-73.919734488923993</v>
      </c>
      <c r="O3615">
        <v>402</v>
      </c>
      <c r="P3615">
        <v>26</v>
      </c>
    </row>
    <row r="3616" spans="1:16" hidden="1" x14ac:dyDescent="0.3">
      <c r="A3616">
        <v>41638524</v>
      </c>
      <c r="B3616" s="1" t="s">
        <v>296</v>
      </c>
      <c r="C3616" t="s">
        <v>6631</v>
      </c>
      <c r="D3616" s="2">
        <v>10728</v>
      </c>
      <c r="E3616" s="1" t="s">
        <v>7342</v>
      </c>
      <c r="F3616" s="2">
        <v>11375</v>
      </c>
      <c r="G3616" s="3">
        <v>7182680315</v>
      </c>
      <c r="H3616" s="1" t="s">
        <v>168</v>
      </c>
      <c r="I3616" t="s">
        <v>17</v>
      </c>
      <c r="J3616">
        <v>81</v>
      </c>
      <c r="K3616">
        <v>247</v>
      </c>
      <c r="L3616" s="18">
        <f>(((RestaurantData4[[#This Row],[FitScore]]/100)*RestaurantData4[[#This Row],[DailyCustAvg]])/3.5)*30</f>
        <v>1714.8857142857146</v>
      </c>
      <c r="M3616">
        <v>40.720700305023001</v>
      </c>
      <c r="N3616">
        <v>-73.844433703863004</v>
      </c>
      <c r="O3616">
        <v>406</v>
      </c>
      <c r="P3616">
        <v>29</v>
      </c>
    </row>
    <row r="3617" spans="1:16" hidden="1" x14ac:dyDescent="0.3">
      <c r="A3617">
        <v>50051903</v>
      </c>
      <c r="B3617" s="1" t="s">
        <v>7945</v>
      </c>
      <c r="C3617" t="s">
        <v>6631</v>
      </c>
      <c r="D3617" s="2">
        <v>23418</v>
      </c>
      <c r="E3617" s="1" t="s">
        <v>7845</v>
      </c>
      <c r="F3617" s="2">
        <v>11422</v>
      </c>
      <c r="G3617" s="3">
        <v>7182762123</v>
      </c>
      <c r="H3617" s="1" t="s">
        <v>641</v>
      </c>
      <c r="I3617" t="s">
        <v>21</v>
      </c>
      <c r="J3617">
        <v>81</v>
      </c>
      <c r="K3617">
        <v>247</v>
      </c>
      <c r="L3617" s="18">
        <f>(((RestaurantData4[[#This Row],[FitScore]]/100)*RestaurantData4[[#This Row],[DailyCustAvg]])/3.5)*30</f>
        <v>1714.8857142857146</v>
      </c>
      <c r="M3617">
        <v>40.674358937485998</v>
      </c>
      <c r="N3617">
        <v>-73.735802254597004</v>
      </c>
      <c r="O3617">
        <v>413</v>
      </c>
      <c r="P3617">
        <v>31</v>
      </c>
    </row>
    <row r="3618" spans="1:16" hidden="1" x14ac:dyDescent="0.3">
      <c r="A3618">
        <v>40383496</v>
      </c>
      <c r="B3618" s="1" t="s">
        <v>312</v>
      </c>
      <c r="C3618" t="s">
        <v>14</v>
      </c>
      <c r="D3618" s="2">
        <v>69</v>
      </c>
      <c r="E3618" s="1" t="s">
        <v>313</v>
      </c>
      <c r="F3618" s="2">
        <v>10004</v>
      </c>
      <c r="G3618" s="3">
        <v>2128096991</v>
      </c>
      <c r="H3618" s="1" t="s">
        <v>202</v>
      </c>
      <c r="I3618" t="s">
        <v>17</v>
      </c>
      <c r="J3618">
        <v>95</v>
      </c>
      <c r="K3618">
        <v>246</v>
      </c>
      <c r="L3618" s="18">
        <f>(((RestaurantData4[[#This Row],[FitScore]]/100)*RestaurantData4[[#This Row],[DailyCustAvg]])/3.5)*30</f>
        <v>2003.1428571428571</v>
      </c>
      <c r="M3618">
        <v>40.705500307697001</v>
      </c>
      <c r="N3618">
        <v>-74.012396426248998</v>
      </c>
      <c r="O3618">
        <v>101</v>
      </c>
      <c r="P3618">
        <v>1</v>
      </c>
    </row>
    <row r="3619" spans="1:16" hidden="1" x14ac:dyDescent="0.3">
      <c r="A3619">
        <v>41680471</v>
      </c>
      <c r="B3619" s="1" t="s">
        <v>602</v>
      </c>
      <c r="C3619" t="s">
        <v>14</v>
      </c>
      <c r="D3619" s="2">
        <v>163</v>
      </c>
      <c r="E3619" s="1" t="s">
        <v>409</v>
      </c>
      <c r="F3619" s="2">
        <v>10012</v>
      </c>
      <c r="G3619" s="3">
        <v>2129660446</v>
      </c>
      <c r="H3619" s="1" t="s">
        <v>39</v>
      </c>
      <c r="I3619" t="s">
        <v>17</v>
      </c>
      <c r="J3619">
        <v>94</v>
      </c>
      <c r="K3619">
        <v>246</v>
      </c>
      <c r="L3619" s="18">
        <f>(((RestaurantData4[[#This Row],[FitScore]]/100)*RestaurantData4[[#This Row],[DailyCustAvg]])/3.5)*30</f>
        <v>1982.0571428571425</v>
      </c>
      <c r="M3619">
        <v>40.720830399035002</v>
      </c>
      <c r="N3619">
        <v>-73.994898866995996</v>
      </c>
      <c r="O3619">
        <v>102</v>
      </c>
      <c r="P3619">
        <v>1</v>
      </c>
    </row>
    <row r="3620" spans="1:16" x14ac:dyDescent="0.3">
      <c r="A3620">
        <v>50057481</v>
      </c>
      <c r="B3620" s="1" t="s">
        <v>1989</v>
      </c>
      <c r="C3620" t="s">
        <v>14</v>
      </c>
      <c r="D3620" s="2">
        <v>9</v>
      </c>
      <c r="E3620" s="1" t="s">
        <v>1890</v>
      </c>
      <c r="F3620" s="2">
        <v>10016</v>
      </c>
      <c r="G3620" s="3">
        <v>9175950812</v>
      </c>
      <c r="H3620" s="1" t="s">
        <v>16</v>
      </c>
      <c r="I3620" t="s">
        <v>21</v>
      </c>
      <c r="J3620">
        <v>87</v>
      </c>
      <c r="K3620">
        <v>189</v>
      </c>
      <c r="L3620" s="18">
        <f>(((RestaurantData4[[#This Row],[FitScore]]/100)*RestaurantData4[[#This Row],[DailyCustAvg]])/3.5)*30</f>
        <v>1409.4</v>
      </c>
      <c r="M3620">
        <v>40.750006001323001</v>
      </c>
      <c r="N3620">
        <v>-73.982369172239004</v>
      </c>
      <c r="O3620">
        <v>105</v>
      </c>
      <c r="P3620">
        <v>4</v>
      </c>
    </row>
    <row r="3621" spans="1:16" x14ac:dyDescent="0.3">
      <c r="A3621">
        <v>50063273</v>
      </c>
      <c r="B3621" s="1" t="s">
        <v>2143</v>
      </c>
      <c r="C3621" t="s">
        <v>14</v>
      </c>
      <c r="D3621" s="2">
        <v>5</v>
      </c>
      <c r="E3621" s="1" t="s">
        <v>2069</v>
      </c>
      <c r="F3621" s="2">
        <v>10016</v>
      </c>
      <c r="G3621" s="3">
        <v>6469985722</v>
      </c>
      <c r="H3621" s="1" t="s">
        <v>29</v>
      </c>
      <c r="I3621" t="s">
        <v>21</v>
      </c>
      <c r="J3621">
        <v>88</v>
      </c>
      <c r="K3621">
        <v>187</v>
      </c>
      <c r="L3621" s="18">
        <f>(((RestaurantData4[[#This Row],[FitScore]]/100)*RestaurantData4[[#This Row],[DailyCustAvg]])/3.5)*30</f>
        <v>1410.5142857142857</v>
      </c>
      <c r="M3621">
        <v>40.75073882625</v>
      </c>
      <c r="N3621">
        <v>-73.982199344364005</v>
      </c>
      <c r="O3621">
        <v>105</v>
      </c>
      <c r="P3621">
        <v>4</v>
      </c>
    </row>
    <row r="3622" spans="1:16" x14ac:dyDescent="0.3">
      <c r="A3622">
        <v>50056916</v>
      </c>
      <c r="B3622" s="1" t="s">
        <v>1677</v>
      </c>
      <c r="C3622" t="s">
        <v>14</v>
      </c>
      <c r="D3622" s="2">
        <v>66</v>
      </c>
      <c r="E3622" s="1" t="s">
        <v>1763</v>
      </c>
      <c r="F3622" s="2">
        <v>10016</v>
      </c>
      <c r="G3622" s="3">
        <v>2127253900</v>
      </c>
      <c r="H3622" s="1" t="s">
        <v>16</v>
      </c>
      <c r="I3622" t="s">
        <v>21</v>
      </c>
      <c r="J3622">
        <v>84</v>
      </c>
      <c r="K3622">
        <v>181</v>
      </c>
      <c r="L3622" s="18">
        <f>(((RestaurantData4[[#This Row],[FitScore]]/100)*RestaurantData4[[#This Row],[DailyCustAvg]])/3.5)*30</f>
        <v>1303.1999999999998</v>
      </c>
      <c r="M3622">
        <v>40.743589250040003</v>
      </c>
      <c r="N3622">
        <v>-73.986008575189004</v>
      </c>
      <c r="O3622">
        <v>105</v>
      </c>
      <c r="P3622">
        <v>2</v>
      </c>
    </row>
    <row r="3623" spans="1:16" hidden="1" x14ac:dyDescent="0.3">
      <c r="A3623">
        <v>50098351</v>
      </c>
      <c r="B3623" s="1" t="s">
        <v>745</v>
      </c>
      <c r="C3623" t="s">
        <v>14</v>
      </c>
      <c r="D3623" s="2">
        <v>30</v>
      </c>
      <c r="E3623" s="1" t="s">
        <v>571</v>
      </c>
      <c r="F3623" s="2">
        <v>10013</v>
      </c>
      <c r="G3623" s="3">
        <v>9292263608</v>
      </c>
      <c r="H3623" s="1" t="s">
        <v>202</v>
      </c>
      <c r="I3623" t="s">
        <v>17</v>
      </c>
      <c r="J3623">
        <v>97</v>
      </c>
      <c r="K3623">
        <v>246</v>
      </c>
      <c r="L3623" s="18">
        <f>(((RestaurantData4[[#This Row],[FitScore]]/100)*RestaurantData4[[#This Row],[DailyCustAvg]])/3.5)*30</f>
        <v>2045.3142857142857</v>
      </c>
      <c r="M3623">
        <v>40.726358363178001</v>
      </c>
      <c r="N3623">
        <v>-74.005014968398001</v>
      </c>
      <c r="O3623">
        <v>102</v>
      </c>
      <c r="P3623">
        <v>3</v>
      </c>
    </row>
    <row r="3624" spans="1:16" x14ac:dyDescent="0.3">
      <c r="A3624">
        <v>41627217</v>
      </c>
      <c r="B3624" s="1" t="s">
        <v>1791</v>
      </c>
      <c r="C3624" t="s">
        <v>14</v>
      </c>
      <c r="D3624" s="2">
        <v>116</v>
      </c>
      <c r="E3624" s="1" t="s">
        <v>1756</v>
      </c>
      <c r="F3624" s="2">
        <v>10016</v>
      </c>
      <c r="G3624" s="3">
        <v>2122653663</v>
      </c>
      <c r="H3624" s="1" t="s">
        <v>66</v>
      </c>
      <c r="I3624" t="s">
        <v>21</v>
      </c>
      <c r="J3624">
        <v>89</v>
      </c>
      <c r="K3624">
        <v>179</v>
      </c>
      <c r="L3624" s="18">
        <f>(((RestaurantData4[[#This Row],[FitScore]]/100)*RestaurantData4[[#This Row],[DailyCustAvg]])/3.5)*30</f>
        <v>1365.5142857142857</v>
      </c>
      <c r="M3624">
        <v>40.742501853152</v>
      </c>
      <c r="N3624">
        <v>-73.98256964798</v>
      </c>
      <c r="O3624">
        <v>105</v>
      </c>
      <c r="P3624">
        <v>2</v>
      </c>
    </row>
    <row r="3625" spans="1:16" hidden="1" x14ac:dyDescent="0.3">
      <c r="A3625">
        <v>41634218</v>
      </c>
      <c r="B3625" s="1" t="s">
        <v>802</v>
      </c>
      <c r="C3625" t="s">
        <v>14</v>
      </c>
      <c r="D3625" s="2">
        <v>3</v>
      </c>
      <c r="E3625" s="1" t="s">
        <v>360</v>
      </c>
      <c r="F3625" s="2">
        <v>10014</v>
      </c>
      <c r="G3625" s="3">
        <v>2129299888</v>
      </c>
      <c r="H3625" s="1" t="s">
        <v>20</v>
      </c>
      <c r="I3625" t="s">
        <v>17</v>
      </c>
      <c r="J3625">
        <v>97</v>
      </c>
      <c r="K3625">
        <v>246</v>
      </c>
      <c r="L3625" s="18">
        <f>(((RestaurantData4[[#This Row],[FitScore]]/100)*RestaurantData4[[#This Row],[DailyCustAvg]])/3.5)*30</f>
        <v>2045.3142857142857</v>
      </c>
      <c r="M3625">
        <v>40.733931279930999</v>
      </c>
      <c r="N3625">
        <v>-73.999635561442005</v>
      </c>
      <c r="O3625">
        <v>102</v>
      </c>
      <c r="P3625">
        <v>3</v>
      </c>
    </row>
    <row r="3626" spans="1:16" hidden="1" x14ac:dyDescent="0.3">
      <c r="A3626">
        <v>41720083</v>
      </c>
      <c r="B3626" s="1" t="s">
        <v>944</v>
      </c>
      <c r="C3626" t="s">
        <v>14</v>
      </c>
      <c r="D3626" s="2">
        <v>238</v>
      </c>
      <c r="E3626" s="1" t="s">
        <v>879</v>
      </c>
      <c r="F3626" s="2">
        <v>10003</v>
      </c>
      <c r="G3626" s="3">
        <v>2122606040</v>
      </c>
      <c r="H3626" s="1" t="s">
        <v>16</v>
      </c>
      <c r="I3626" t="s">
        <v>17</v>
      </c>
      <c r="J3626">
        <v>100</v>
      </c>
      <c r="K3626">
        <v>246</v>
      </c>
      <c r="L3626" s="18">
        <f>(((RestaurantData4[[#This Row],[FitScore]]/100)*RestaurantData4[[#This Row],[DailyCustAvg]])/3.5)*30</f>
        <v>2108.5714285714289</v>
      </c>
      <c r="M3626">
        <v>40.732881955345</v>
      </c>
      <c r="N3626">
        <v>-73.986241759812998</v>
      </c>
      <c r="O3626">
        <v>103</v>
      </c>
      <c r="P3626">
        <v>2</v>
      </c>
    </row>
    <row r="3627" spans="1:16" x14ac:dyDescent="0.3">
      <c r="A3627">
        <v>50042774</v>
      </c>
      <c r="B3627" s="1" t="s">
        <v>1852</v>
      </c>
      <c r="C3627" t="s">
        <v>14</v>
      </c>
      <c r="D3627" s="2">
        <v>121</v>
      </c>
      <c r="E3627" s="1" t="s">
        <v>1763</v>
      </c>
      <c r="F3627" s="2">
        <v>10016</v>
      </c>
      <c r="G3627" s="3">
        <v>2126837800</v>
      </c>
      <c r="H3627" s="1" t="s">
        <v>16</v>
      </c>
      <c r="I3627" t="s">
        <v>21</v>
      </c>
      <c r="J3627">
        <v>86</v>
      </c>
      <c r="K3627">
        <v>177</v>
      </c>
      <c r="L3627" s="18">
        <f>(((RestaurantData4[[#This Row],[FitScore]]/100)*RestaurantData4[[#This Row],[DailyCustAvg]])/3.5)*30</f>
        <v>1304.7428571428572</v>
      </c>
      <c r="M3627">
        <v>40.745397876227997</v>
      </c>
      <c r="N3627">
        <v>-73.984662064478997</v>
      </c>
      <c r="O3627">
        <v>105</v>
      </c>
      <c r="P3627">
        <v>2</v>
      </c>
    </row>
    <row r="3628" spans="1:16" x14ac:dyDescent="0.3">
      <c r="A3628">
        <v>50082095</v>
      </c>
      <c r="B3628" s="1" t="s">
        <v>2046</v>
      </c>
      <c r="C3628" t="s">
        <v>14</v>
      </c>
      <c r="D3628" s="2">
        <v>271</v>
      </c>
      <c r="E3628" s="1" t="s">
        <v>555</v>
      </c>
      <c r="F3628" s="2">
        <v>10016</v>
      </c>
      <c r="G3628" s="3">
        <v>6468583784</v>
      </c>
      <c r="H3628" s="1" t="s">
        <v>186</v>
      </c>
      <c r="I3628" t="s">
        <v>21</v>
      </c>
      <c r="J3628">
        <v>87</v>
      </c>
      <c r="K3628">
        <v>174</v>
      </c>
      <c r="L3628" s="18">
        <f>(((RestaurantData4[[#This Row],[FitScore]]/100)*RestaurantData4[[#This Row],[DailyCustAvg]])/3.5)*30</f>
        <v>1297.542857142857</v>
      </c>
      <c r="M3628">
        <v>40.745546341969998</v>
      </c>
      <c r="N3628">
        <v>-73.986650552859999</v>
      </c>
      <c r="O3628">
        <v>105</v>
      </c>
      <c r="P3628">
        <v>4</v>
      </c>
    </row>
    <row r="3629" spans="1:16" x14ac:dyDescent="0.3">
      <c r="A3629">
        <v>50094374</v>
      </c>
      <c r="B3629" s="1" t="s">
        <v>2111</v>
      </c>
      <c r="C3629" t="s">
        <v>14</v>
      </c>
      <c r="D3629" s="2">
        <v>106</v>
      </c>
      <c r="E3629" s="1" t="s">
        <v>1756</v>
      </c>
      <c r="F3629" s="2">
        <v>10016</v>
      </c>
      <c r="G3629" s="3">
        <v>6466203183</v>
      </c>
      <c r="H3629" s="1" t="s">
        <v>1573</v>
      </c>
      <c r="I3629" t="s">
        <v>21</v>
      </c>
      <c r="J3629">
        <v>88</v>
      </c>
      <c r="K3629">
        <v>172</v>
      </c>
      <c r="L3629" s="18">
        <f>(((RestaurantData4[[#This Row],[FitScore]]/100)*RestaurantData4[[#This Row],[DailyCustAvg]])/3.5)*30</f>
        <v>1297.3714285714289</v>
      </c>
      <c r="M3629">
        <v>40.742260340773001</v>
      </c>
      <c r="N3629">
        <v>-73.982746540424998</v>
      </c>
      <c r="O3629">
        <v>105</v>
      </c>
      <c r="P3629">
        <v>2</v>
      </c>
    </row>
    <row r="3630" spans="1:16" x14ac:dyDescent="0.3">
      <c r="A3630">
        <v>41631487</v>
      </c>
      <c r="B3630" s="1" t="s">
        <v>2364</v>
      </c>
      <c r="C3630" t="s">
        <v>14</v>
      </c>
      <c r="D3630" s="2">
        <v>15</v>
      </c>
      <c r="E3630" s="1" t="s">
        <v>1775</v>
      </c>
      <c r="F3630" s="2">
        <v>10016</v>
      </c>
      <c r="G3630" s="3">
        <v>6463989990</v>
      </c>
      <c r="H3630" s="1" t="s">
        <v>193</v>
      </c>
      <c r="I3630" t="s">
        <v>21</v>
      </c>
      <c r="J3630">
        <v>87</v>
      </c>
      <c r="K3630">
        <v>168</v>
      </c>
      <c r="L3630" s="18">
        <f>(((RestaurantData4[[#This Row],[FitScore]]/100)*RestaurantData4[[#This Row],[DailyCustAvg]])/3.5)*30</f>
        <v>1252.8</v>
      </c>
      <c r="M3630">
        <v>40.746103313988002</v>
      </c>
      <c r="N3630">
        <v>-73.984918137915002</v>
      </c>
      <c r="O3630">
        <v>105</v>
      </c>
      <c r="P3630">
        <v>4</v>
      </c>
    </row>
    <row r="3631" spans="1:16" x14ac:dyDescent="0.3">
      <c r="A3631">
        <v>41633327</v>
      </c>
      <c r="B3631" s="1" t="s">
        <v>2384</v>
      </c>
      <c r="C3631" t="s">
        <v>14</v>
      </c>
      <c r="D3631" s="2">
        <v>45</v>
      </c>
      <c r="E3631" s="1" t="s">
        <v>1808</v>
      </c>
      <c r="F3631" s="2">
        <v>10016</v>
      </c>
      <c r="G3631" s="3">
        <v>6464768419</v>
      </c>
      <c r="H3631" s="1" t="s">
        <v>550</v>
      </c>
      <c r="I3631" t="s">
        <v>21</v>
      </c>
      <c r="J3631">
        <v>86</v>
      </c>
      <c r="K3631">
        <v>154</v>
      </c>
      <c r="L3631" s="18">
        <f>(((RestaurantData4[[#This Row],[FitScore]]/100)*RestaurantData4[[#This Row],[DailyCustAvg]])/3.5)*30</f>
        <v>1135.1999999999998</v>
      </c>
      <c r="M3631">
        <v>40.743775784518</v>
      </c>
      <c r="N3631">
        <v>-73.985138805947003</v>
      </c>
      <c r="O3631">
        <v>105</v>
      </c>
      <c r="P3631">
        <v>2</v>
      </c>
    </row>
    <row r="3632" spans="1:16" x14ac:dyDescent="0.3">
      <c r="A3632">
        <v>50063550</v>
      </c>
      <c r="B3632" s="1" t="s">
        <v>2380</v>
      </c>
      <c r="C3632" t="s">
        <v>14</v>
      </c>
      <c r="D3632" s="2">
        <v>15</v>
      </c>
      <c r="E3632" s="1" t="s">
        <v>1785</v>
      </c>
      <c r="F3632" s="2">
        <v>10017</v>
      </c>
      <c r="G3632" s="3">
        <v>2122971781</v>
      </c>
      <c r="H3632" s="1" t="s">
        <v>16</v>
      </c>
      <c r="I3632" t="s">
        <v>21</v>
      </c>
      <c r="J3632">
        <v>83</v>
      </c>
      <c r="K3632">
        <v>324</v>
      </c>
      <c r="L3632" s="18">
        <f>(((RestaurantData4[[#This Row],[FitScore]]/100)*RestaurantData4[[#This Row],[DailyCustAvg]])/3.5)*30</f>
        <v>2305.028571428571</v>
      </c>
      <c r="M3632">
        <v>40.752785703356999</v>
      </c>
      <c r="N3632">
        <v>-73.978073333536003</v>
      </c>
      <c r="O3632">
        <v>105</v>
      </c>
      <c r="P3632">
        <v>4</v>
      </c>
    </row>
    <row r="3633" spans="1:16" x14ac:dyDescent="0.3">
      <c r="A3633">
        <v>50095369</v>
      </c>
      <c r="B3633" s="1" t="s">
        <v>2083</v>
      </c>
      <c r="C3633" t="s">
        <v>14</v>
      </c>
      <c r="D3633" s="2">
        <v>555</v>
      </c>
      <c r="E3633" s="1" t="s">
        <v>1822</v>
      </c>
      <c r="F3633" s="2">
        <v>10017</v>
      </c>
      <c r="G3633" s="3">
        <v>3322042278</v>
      </c>
      <c r="H3633" s="1" t="s">
        <v>186</v>
      </c>
      <c r="I3633" t="s">
        <v>21</v>
      </c>
      <c r="J3633">
        <v>84</v>
      </c>
      <c r="K3633">
        <v>323</v>
      </c>
      <c r="L3633" s="18">
        <f>(((RestaurantData4[[#This Row],[FitScore]]/100)*RestaurantData4[[#This Row],[DailyCustAvg]])/3.5)*30</f>
        <v>2325.6</v>
      </c>
      <c r="M3633">
        <v>40.755794085738003</v>
      </c>
      <c r="N3633">
        <v>-73.978740095372004</v>
      </c>
      <c r="O3633">
        <v>105</v>
      </c>
      <c r="P3633">
        <v>4</v>
      </c>
    </row>
    <row r="3634" spans="1:16" hidden="1" x14ac:dyDescent="0.3">
      <c r="A3634">
        <v>41451698</v>
      </c>
      <c r="B3634" s="1" t="s">
        <v>2135</v>
      </c>
      <c r="C3634" t="s">
        <v>14</v>
      </c>
      <c r="D3634" s="2">
        <v>1</v>
      </c>
      <c r="E3634" s="1" t="s">
        <v>1827</v>
      </c>
      <c r="F3634" s="2">
        <v>10119</v>
      </c>
      <c r="G3634" s="3">
        <v>2126431270</v>
      </c>
      <c r="H3634" s="1" t="s">
        <v>29</v>
      </c>
      <c r="I3634" t="s">
        <v>17</v>
      </c>
      <c r="J3634">
        <v>88</v>
      </c>
      <c r="K3634">
        <v>246</v>
      </c>
      <c r="L3634" s="18">
        <f>(((RestaurantData4[[#This Row],[FitScore]]/100)*RestaurantData4[[#This Row],[DailyCustAvg]])/3.5)*30</f>
        <v>1855.5428571428572</v>
      </c>
      <c r="M3634">
        <v>40.751091318302002</v>
      </c>
      <c r="N3634">
        <v>-73.992925898181994</v>
      </c>
      <c r="O3634">
        <v>105</v>
      </c>
      <c r="P3634">
        <v>3</v>
      </c>
    </row>
    <row r="3635" spans="1:16" hidden="1" x14ac:dyDescent="0.3">
      <c r="A3635">
        <v>50093770</v>
      </c>
      <c r="B3635" s="1" t="s">
        <v>2297</v>
      </c>
      <c r="C3635" t="s">
        <v>14</v>
      </c>
      <c r="D3635" s="2">
        <v>8</v>
      </c>
      <c r="E3635" s="1" t="s">
        <v>2069</v>
      </c>
      <c r="F3635" s="2">
        <v>10016</v>
      </c>
      <c r="G3635" s="3">
        <v>6468690143</v>
      </c>
      <c r="H3635" s="1" t="s">
        <v>16</v>
      </c>
      <c r="I3635" t="s">
        <v>17</v>
      </c>
      <c r="J3635">
        <v>83</v>
      </c>
      <c r="K3635">
        <v>246</v>
      </c>
      <c r="L3635" s="18">
        <f>(((RestaurantData4[[#This Row],[FitScore]]/100)*RestaurantData4[[#This Row],[DailyCustAvg]])/3.5)*30</f>
        <v>1750.1142857142854</v>
      </c>
      <c r="M3635">
        <v>40.750686662889997</v>
      </c>
      <c r="N3635">
        <v>-73.982116346441998</v>
      </c>
      <c r="O3635">
        <v>105</v>
      </c>
      <c r="P3635">
        <v>4</v>
      </c>
    </row>
    <row r="3636" spans="1:16" x14ac:dyDescent="0.3">
      <c r="A3636">
        <v>50088270</v>
      </c>
      <c r="B3636" s="1" t="s">
        <v>2369</v>
      </c>
      <c r="C3636" t="s">
        <v>14</v>
      </c>
      <c r="D3636" s="2">
        <v>89</v>
      </c>
      <c r="E3636" s="1" t="s">
        <v>1762</v>
      </c>
      <c r="F3636" s="2">
        <v>10017</v>
      </c>
      <c r="G3636" s="3">
        <v>3476427090</v>
      </c>
      <c r="H3636" s="1" t="s">
        <v>16</v>
      </c>
      <c r="I3636" t="s">
        <v>21</v>
      </c>
      <c r="J3636">
        <v>89</v>
      </c>
      <c r="K3636">
        <v>308</v>
      </c>
      <c r="L3636" s="18">
        <f>(((RestaurantData4[[#This Row],[FitScore]]/100)*RestaurantData4[[#This Row],[DailyCustAvg]])/3.5)*30</f>
        <v>2349.6000000000004</v>
      </c>
      <c r="M3636">
        <v>40.752093933162001</v>
      </c>
      <c r="N3636">
        <v>-73.977604354378997</v>
      </c>
      <c r="O3636">
        <v>105</v>
      </c>
      <c r="P3636">
        <v>4</v>
      </c>
    </row>
    <row r="3637" spans="1:16" x14ac:dyDescent="0.3">
      <c r="A3637">
        <v>41576836</v>
      </c>
      <c r="B3637" s="1" t="s">
        <v>1950</v>
      </c>
      <c r="C3637" t="s">
        <v>14</v>
      </c>
      <c r="D3637" s="2">
        <v>420</v>
      </c>
      <c r="E3637" s="1" t="s">
        <v>1763</v>
      </c>
      <c r="F3637" s="2">
        <v>10017</v>
      </c>
      <c r="G3637" s="3">
        <v>2123086140</v>
      </c>
      <c r="H3637" s="1" t="s">
        <v>16</v>
      </c>
      <c r="I3637" t="s">
        <v>21</v>
      </c>
      <c r="J3637">
        <v>88</v>
      </c>
      <c r="K3637">
        <v>299</v>
      </c>
      <c r="L3637" s="18">
        <f>(((RestaurantData4[[#This Row],[FitScore]]/100)*RestaurantData4[[#This Row],[DailyCustAvg]])/3.5)*30</f>
        <v>2255.3142857142857</v>
      </c>
      <c r="M3637">
        <v>40.756880534650001</v>
      </c>
      <c r="N3637">
        <v>-73.976310519698998</v>
      </c>
      <c r="O3637">
        <v>105</v>
      </c>
      <c r="P3637">
        <v>4</v>
      </c>
    </row>
    <row r="3638" spans="1:16" hidden="1" x14ac:dyDescent="0.3">
      <c r="A3638">
        <v>50056977</v>
      </c>
      <c r="B3638" s="1" t="s">
        <v>296</v>
      </c>
      <c r="C3638" t="s">
        <v>14</v>
      </c>
      <c r="D3638" s="2">
        <v>739</v>
      </c>
      <c r="E3638" s="1" t="s">
        <v>841</v>
      </c>
      <c r="F3638" s="2">
        <v>10016</v>
      </c>
      <c r="G3638" s="3">
        <v>2128677010</v>
      </c>
      <c r="H3638" s="1" t="s">
        <v>168</v>
      </c>
      <c r="I3638" t="s">
        <v>17</v>
      </c>
      <c r="J3638">
        <v>81</v>
      </c>
      <c r="K3638">
        <v>246</v>
      </c>
      <c r="L3638" s="18">
        <f>(((RestaurantData4[[#This Row],[FitScore]]/100)*RestaurantData4[[#This Row],[DailyCustAvg]])/3.5)*30</f>
        <v>1707.9428571428573</v>
      </c>
      <c r="M3638">
        <v>40.748302504976003</v>
      </c>
      <c r="N3638">
        <v>-73.973332478318</v>
      </c>
      <c r="O3638">
        <v>106</v>
      </c>
      <c r="P3638">
        <v>4</v>
      </c>
    </row>
    <row r="3639" spans="1:16" hidden="1" x14ac:dyDescent="0.3">
      <c r="A3639">
        <v>41474378</v>
      </c>
      <c r="B3639" s="1" t="s">
        <v>2720</v>
      </c>
      <c r="C3639" t="s">
        <v>14</v>
      </c>
      <c r="D3639" s="2">
        <v>622</v>
      </c>
      <c r="E3639" s="1" t="s">
        <v>901</v>
      </c>
      <c r="F3639" s="2">
        <v>10017</v>
      </c>
      <c r="G3639" s="3">
        <v>2128088110</v>
      </c>
      <c r="H3639" s="1" t="s">
        <v>276</v>
      </c>
      <c r="I3639" t="s">
        <v>17</v>
      </c>
      <c r="J3639">
        <v>82</v>
      </c>
      <c r="K3639">
        <v>246</v>
      </c>
      <c r="L3639" s="18">
        <f>(((RestaurantData4[[#This Row],[FitScore]]/100)*RestaurantData4[[#This Row],[DailyCustAvg]])/3.5)*30</f>
        <v>1729.0285714285715</v>
      </c>
      <c r="M3639">
        <v>40.749573775064</v>
      </c>
      <c r="N3639">
        <v>-73.975324220046005</v>
      </c>
      <c r="O3639">
        <v>106</v>
      </c>
      <c r="P3639">
        <v>4</v>
      </c>
    </row>
    <row r="3640" spans="1:16" x14ac:dyDescent="0.3">
      <c r="A3640">
        <v>50097397</v>
      </c>
      <c r="B3640" s="1" t="s">
        <v>1841</v>
      </c>
      <c r="C3640" t="s">
        <v>14</v>
      </c>
      <c r="D3640" s="2">
        <v>609</v>
      </c>
      <c r="E3640" s="1" t="s">
        <v>555</v>
      </c>
      <c r="F3640" s="2">
        <v>10017</v>
      </c>
      <c r="G3640" s="3">
        <v>9178416564</v>
      </c>
      <c r="H3640" s="1" t="s">
        <v>1843</v>
      </c>
      <c r="I3640" t="s">
        <v>21</v>
      </c>
      <c r="J3640">
        <v>83</v>
      </c>
      <c r="K3640">
        <v>294</v>
      </c>
      <c r="L3640" s="18">
        <f>(((RestaurantData4[[#This Row],[FitScore]]/100)*RestaurantData4[[#This Row],[DailyCustAvg]])/3.5)*30</f>
        <v>2091.6</v>
      </c>
      <c r="M3640">
        <v>40.757808543777998</v>
      </c>
      <c r="N3640">
        <v>-73.977710713617</v>
      </c>
      <c r="O3640">
        <v>105</v>
      </c>
      <c r="P3640">
        <v>4</v>
      </c>
    </row>
    <row r="3641" spans="1:16" hidden="1" x14ac:dyDescent="0.3">
      <c r="A3641">
        <v>50041083</v>
      </c>
      <c r="B3641" s="1" t="s">
        <v>3149</v>
      </c>
      <c r="C3641" t="s">
        <v>14</v>
      </c>
      <c r="D3641" s="2">
        <v>1714</v>
      </c>
      <c r="E3641" s="1" t="s">
        <v>841</v>
      </c>
      <c r="F3641" s="2">
        <v>10128</v>
      </c>
      <c r="G3641" s="3">
        <v>2123693600</v>
      </c>
      <c r="H3641" s="1" t="s">
        <v>68</v>
      </c>
      <c r="I3641" t="s">
        <v>17</v>
      </c>
      <c r="J3641">
        <v>98</v>
      </c>
      <c r="K3641">
        <v>246</v>
      </c>
      <c r="L3641" s="18">
        <f>(((RestaurantData4[[#This Row],[FitScore]]/100)*RestaurantData4[[#This Row],[DailyCustAvg]])/3.5)*30</f>
        <v>2066.3999999999996</v>
      </c>
      <c r="M3641">
        <v>40.779705890824999</v>
      </c>
      <c r="N3641">
        <v>-73.950394928663002</v>
      </c>
      <c r="O3641">
        <v>108</v>
      </c>
      <c r="P3641">
        <v>5</v>
      </c>
    </row>
    <row r="3642" spans="1:16" hidden="1" x14ac:dyDescent="0.3">
      <c r="A3642">
        <v>50065159</v>
      </c>
      <c r="B3642" s="1" t="s">
        <v>3680</v>
      </c>
      <c r="C3642" t="s">
        <v>3599</v>
      </c>
      <c r="D3642" s="2">
        <v>500</v>
      </c>
      <c r="E3642" s="1" t="s">
        <v>3681</v>
      </c>
      <c r="F3642" s="2">
        <v>10474</v>
      </c>
      <c r="G3642" s="3">
        <v>7189911337</v>
      </c>
      <c r="H3642" s="1" t="s">
        <v>16</v>
      </c>
      <c r="I3642" t="s">
        <v>21</v>
      </c>
      <c r="J3642">
        <v>69</v>
      </c>
      <c r="K3642">
        <v>246</v>
      </c>
      <c r="L3642" s="18">
        <f>(((RestaurantData4[[#This Row],[FitScore]]/100)*RestaurantData4[[#This Row],[DailyCustAvg]])/3.5)*30</f>
        <v>1454.9142857142856</v>
      </c>
      <c r="M3642">
        <v>40.809905673913001</v>
      </c>
      <c r="N3642">
        <v>-73.890098791316007</v>
      </c>
      <c r="O3642">
        <v>202</v>
      </c>
      <c r="P3642">
        <v>17</v>
      </c>
    </row>
    <row r="3643" spans="1:16" hidden="1" x14ac:dyDescent="0.3">
      <c r="A3643">
        <v>50078651</v>
      </c>
      <c r="B3643" s="1" t="s">
        <v>3788</v>
      </c>
      <c r="C3643" t="s">
        <v>3599</v>
      </c>
      <c r="D3643" s="2">
        <v>191</v>
      </c>
      <c r="E3643" s="1" t="s">
        <v>3722</v>
      </c>
      <c r="F3643" s="2">
        <v>10456</v>
      </c>
      <c r="G3643" s="3">
        <v>3472974007</v>
      </c>
      <c r="H3643" s="1" t="s">
        <v>276</v>
      </c>
      <c r="I3643" t="s">
        <v>17</v>
      </c>
      <c r="J3643">
        <v>69</v>
      </c>
      <c r="K3643">
        <v>246</v>
      </c>
      <c r="L3643" s="18">
        <f>(((RestaurantData4[[#This Row],[FitScore]]/100)*RestaurantData4[[#This Row],[DailyCustAvg]])/3.5)*30</f>
        <v>1454.9142857142856</v>
      </c>
      <c r="M3643">
        <v>40.834282406678</v>
      </c>
      <c r="N3643">
        <v>-73.917049603812998</v>
      </c>
      <c r="O3643">
        <v>204</v>
      </c>
      <c r="P3643">
        <v>16</v>
      </c>
    </row>
    <row r="3644" spans="1:16" hidden="1" x14ac:dyDescent="0.3">
      <c r="A3644">
        <v>50012381</v>
      </c>
      <c r="B3644" s="1" t="s">
        <v>5182</v>
      </c>
      <c r="C3644" t="s">
        <v>4408</v>
      </c>
      <c r="D3644" s="2">
        <v>351</v>
      </c>
      <c r="E3644" s="1" t="s">
        <v>4099</v>
      </c>
      <c r="F3644" s="2">
        <v>11221</v>
      </c>
      <c r="G3644" s="3">
        <v>6175990334</v>
      </c>
      <c r="H3644" s="1" t="s">
        <v>56</v>
      </c>
      <c r="I3644" t="s">
        <v>21</v>
      </c>
      <c r="J3644">
        <v>82</v>
      </c>
      <c r="K3644">
        <v>246</v>
      </c>
      <c r="L3644" s="18">
        <f>(((RestaurantData4[[#This Row],[FitScore]]/100)*RestaurantData4[[#This Row],[DailyCustAvg]])/3.5)*30</f>
        <v>1729.0285714285715</v>
      </c>
      <c r="M3644">
        <v>40.693636821417002</v>
      </c>
      <c r="N3644">
        <v>-73.922854404616999</v>
      </c>
      <c r="O3644">
        <v>304</v>
      </c>
      <c r="P3644">
        <v>34</v>
      </c>
    </row>
    <row r="3645" spans="1:16" hidden="1" x14ac:dyDescent="0.3">
      <c r="A3645">
        <v>50051014</v>
      </c>
      <c r="B3645" s="1" t="s">
        <v>5546</v>
      </c>
      <c r="C3645" t="s">
        <v>4408</v>
      </c>
      <c r="D3645" s="2">
        <v>855</v>
      </c>
      <c r="E3645" s="1" t="s">
        <v>432</v>
      </c>
      <c r="F3645" s="2">
        <v>11232</v>
      </c>
      <c r="G3645" s="3">
        <v>7183690115</v>
      </c>
      <c r="H3645" s="1" t="s">
        <v>276</v>
      </c>
      <c r="I3645" t="s">
        <v>17</v>
      </c>
      <c r="J3645">
        <v>84</v>
      </c>
      <c r="K3645">
        <v>246</v>
      </c>
      <c r="L3645" s="18">
        <f>(((RestaurantData4[[#This Row],[FitScore]]/100)*RestaurantData4[[#This Row],[DailyCustAvg]])/3.5)*30</f>
        <v>1771.2</v>
      </c>
      <c r="M3645">
        <v>40.656866296266998</v>
      </c>
      <c r="N3645">
        <v>-74.001740789064002</v>
      </c>
      <c r="O3645">
        <v>307</v>
      </c>
      <c r="P3645">
        <v>38</v>
      </c>
    </row>
    <row r="3646" spans="1:16" hidden="1" x14ac:dyDescent="0.3">
      <c r="A3646">
        <v>50011343</v>
      </c>
      <c r="B3646" s="1" t="s">
        <v>6172</v>
      </c>
      <c r="C3646" t="s">
        <v>4408</v>
      </c>
      <c r="D3646" s="2">
        <v>2807</v>
      </c>
      <c r="E3646" s="1" t="s">
        <v>5983</v>
      </c>
      <c r="F3646" s="2">
        <v>11214</v>
      </c>
      <c r="G3646" s="3">
        <v>7183728888</v>
      </c>
      <c r="H3646" s="1" t="s">
        <v>114</v>
      </c>
      <c r="I3646" t="s">
        <v>21</v>
      </c>
      <c r="J3646">
        <v>69</v>
      </c>
      <c r="K3646">
        <v>246</v>
      </c>
      <c r="L3646" s="18">
        <f>(((RestaurantData4[[#This Row],[FitScore]]/100)*RestaurantData4[[#This Row],[DailyCustAvg]])/3.5)*30</f>
        <v>1454.9142857142856</v>
      </c>
      <c r="M3646">
        <v>40.586297308425003</v>
      </c>
      <c r="N3646">
        <v>-73.988245036880997</v>
      </c>
      <c r="O3646">
        <v>313</v>
      </c>
      <c r="P3646">
        <v>47</v>
      </c>
    </row>
    <row r="3647" spans="1:16" hidden="1" x14ac:dyDescent="0.3">
      <c r="A3647">
        <v>50071246</v>
      </c>
      <c r="B3647" s="1" t="s">
        <v>6219</v>
      </c>
      <c r="C3647" t="s">
        <v>4408</v>
      </c>
      <c r="D3647" s="2">
        <v>1138</v>
      </c>
      <c r="E3647" s="1" t="s">
        <v>4793</v>
      </c>
      <c r="F3647" s="2">
        <v>11226</v>
      </c>
      <c r="G3647" s="3">
        <v>7184844131</v>
      </c>
      <c r="H3647" s="1" t="s">
        <v>641</v>
      </c>
      <c r="I3647" t="s">
        <v>21</v>
      </c>
      <c r="J3647">
        <v>77</v>
      </c>
      <c r="K3647">
        <v>246</v>
      </c>
      <c r="L3647" s="18">
        <f>(((RestaurantData4[[#This Row],[FitScore]]/100)*RestaurantData4[[#This Row],[DailyCustAvg]])/3.5)*30</f>
        <v>1623.6000000000001</v>
      </c>
      <c r="M3647">
        <v>40.642632274561002</v>
      </c>
      <c r="N3647">
        <v>-73.957621042005002</v>
      </c>
      <c r="O3647">
        <v>314</v>
      </c>
      <c r="P3647">
        <v>40</v>
      </c>
    </row>
    <row r="3648" spans="1:16" hidden="1" x14ac:dyDescent="0.3">
      <c r="A3648">
        <v>41405163</v>
      </c>
      <c r="B3648" s="1" t="s">
        <v>6395</v>
      </c>
      <c r="C3648" t="s">
        <v>4408</v>
      </c>
      <c r="D3648" s="2">
        <v>2689</v>
      </c>
      <c r="E3648" s="1" t="s">
        <v>6074</v>
      </c>
      <c r="F3648" s="2">
        <v>11235</v>
      </c>
      <c r="G3648" s="3">
        <v>3476735080</v>
      </c>
      <c r="H3648" s="1" t="s">
        <v>223</v>
      </c>
      <c r="I3648" t="s">
        <v>17</v>
      </c>
      <c r="J3648">
        <v>73</v>
      </c>
      <c r="K3648">
        <v>246</v>
      </c>
      <c r="L3648" s="18">
        <f>(((RestaurantData4[[#This Row],[FitScore]]/100)*RestaurantData4[[#This Row],[DailyCustAvg]])/3.5)*30</f>
        <v>1539.2571428571428</v>
      </c>
      <c r="M3648">
        <v>40.591053347962998</v>
      </c>
      <c r="N3648">
        <v>-73.960627958371006</v>
      </c>
      <c r="O3648">
        <v>315</v>
      </c>
      <c r="P3648">
        <v>48</v>
      </c>
    </row>
    <row r="3649" spans="1:16" hidden="1" x14ac:dyDescent="0.3">
      <c r="A3649">
        <v>41719497</v>
      </c>
      <c r="B3649" s="1" t="s">
        <v>225</v>
      </c>
      <c r="C3649" t="s">
        <v>4408</v>
      </c>
      <c r="D3649" s="2">
        <v>1642</v>
      </c>
      <c r="E3649" s="1" t="s">
        <v>5212</v>
      </c>
      <c r="F3649" s="2">
        <v>11212</v>
      </c>
      <c r="G3649" s="3">
        <v>7184849413</v>
      </c>
      <c r="H3649" s="1" t="s">
        <v>226</v>
      </c>
      <c r="I3649" t="s">
        <v>21</v>
      </c>
      <c r="J3649">
        <v>61</v>
      </c>
      <c r="K3649">
        <v>246</v>
      </c>
      <c r="L3649" s="18">
        <f>(((RestaurantData4[[#This Row],[FitScore]]/100)*RestaurantData4[[#This Row],[DailyCustAvg]])/3.5)*30</f>
        <v>1286.2285714285713</v>
      </c>
      <c r="M3649">
        <v>40.669412191657003</v>
      </c>
      <c r="N3649">
        <v>-73.912457449189006</v>
      </c>
      <c r="O3649">
        <v>316</v>
      </c>
      <c r="P3649">
        <v>41</v>
      </c>
    </row>
    <row r="3650" spans="1:16" hidden="1" x14ac:dyDescent="0.3">
      <c r="A3650">
        <v>50001886</v>
      </c>
      <c r="B3650" s="1" t="s">
        <v>6469</v>
      </c>
      <c r="C3650" t="s">
        <v>4408</v>
      </c>
      <c r="D3650" s="2">
        <v>252</v>
      </c>
      <c r="E3650" s="1" t="s">
        <v>5206</v>
      </c>
      <c r="F3650" s="2">
        <v>11212</v>
      </c>
      <c r="G3650" s="3">
        <v>7183852100</v>
      </c>
      <c r="H3650" s="1" t="s">
        <v>242</v>
      </c>
      <c r="I3650" t="s">
        <v>17</v>
      </c>
      <c r="J3650">
        <v>58</v>
      </c>
      <c r="K3650">
        <v>246</v>
      </c>
      <c r="L3650" s="18">
        <f>(((RestaurantData4[[#This Row],[FitScore]]/100)*RestaurantData4[[#This Row],[DailyCustAvg]])/3.5)*30</f>
        <v>1222.9714285714285</v>
      </c>
      <c r="M3650">
        <v>40.662593849330001</v>
      </c>
      <c r="N3650">
        <v>-73.908544811325996</v>
      </c>
      <c r="O3650">
        <v>316</v>
      </c>
      <c r="P3650">
        <v>42</v>
      </c>
    </row>
    <row r="3651" spans="1:16" hidden="1" x14ac:dyDescent="0.3">
      <c r="A3651">
        <v>41511329</v>
      </c>
      <c r="B3651" s="1" t="s">
        <v>131</v>
      </c>
      <c r="C3651" t="s">
        <v>4408</v>
      </c>
      <c r="D3651" s="2">
        <v>6000</v>
      </c>
      <c r="E3651" s="1" t="s">
        <v>6408</v>
      </c>
      <c r="F3651" s="2">
        <v>11234</v>
      </c>
      <c r="G3651" s="3">
        <v>7182583241</v>
      </c>
      <c r="H3651" s="1" t="s">
        <v>132</v>
      </c>
      <c r="I3651" t="s">
        <v>21</v>
      </c>
      <c r="J3651">
        <v>62</v>
      </c>
      <c r="K3651">
        <v>246</v>
      </c>
      <c r="L3651" s="18">
        <f>(((RestaurantData4[[#This Row],[FitScore]]/100)*RestaurantData4[[#This Row],[DailyCustAvg]])/3.5)*30</f>
        <v>1307.3142857142857</v>
      </c>
      <c r="M3651">
        <v>40.592162348606003</v>
      </c>
      <c r="N3651">
        <v>-73.908141159254996</v>
      </c>
      <c r="O3651">
        <v>318</v>
      </c>
      <c r="P3651">
        <v>46</v>
      </c>
    </row>
    <row r="3652" spans="1:16" hidden="1" x14ac:dyDescent="0.3">
      <c r="A3652">
        <v>50018532</v>
      </c>
      <c r="B3652" s="1" t="s">
        <v>1803</v>
      </c>
      <c r="C3652" t="s">
        <v>6631</v>
      </c>
      <c r="D3652" s="2">
        <v>2256</v>
      </c>
      <c r="E3652" s="1" t="s">
        <v>6638</v>
      </c>
      <c r="F3652" s="2">
        <v>11105</v>
      </c>
      <c r="G3652" s="3">
        <v>7182158100</v>
      </c>
      <c r="H3652" s="1" t="s">
        <v>202</v>
      </c>
      <c r="I3652" t="s">
        <v>17</v>
      </c>
      <c r="J3652">
        <v>50</v>
      </c>
      <c r="K3652">
        <v>246</v>
      </c>
      <c r="L3652" s="18">
        <f>(((RestaurantData4[[#This Row],[FitScore]]/100)*RestaurantData4[[#This Row],[DailyCustAvg]])/3.5)*30</f>
        <v>1054.2857142857144</v>
      </c>
      <c r="M3652">
        <v>40.774992163503001</v>
      </c>
      <c r="N3652">
        <v>-73.912094264689998</v>
      </c>
      <c r="O3652">
        <v>401</v>
      </c>
      <c r="P3652">
        <v>22</v>
      </c>
    </row>
    <row r="3653" spans="1:16" hidden="1" x14ac:dyDescent="0.3">
      <c r="A3653">
        <v>50070553</v>
      </c>
      <c r="B3653" s="1" t="s">
        <v>6892</v>
      </c>
      <c r="C3653" t="s">
        <v>6631</v>
      </c>
      <c r="D3653" s="2">
        <v>4310</v>
      </c>
      <c r="E3653" s="1" t="s">
        <v>6658</v>
      </c>
      <c r="F3653" s="2">
        <v>11101</v>
      </c>
      <c r="G3653" s="3">
        <v>7184826954</v>
      </c>
      <c r="H3653" s="1" t="s">
        <v>86</v>
      </c>
      <c r="I3653" t="s">
        <v>21</v>
      </c>
      <c r="J3653">
        <v>44</v>
      </c>
      <c r="K3653">
        <v>246</v>
      </c>
      <c r="L3653" s="18">
        <f>(((RestaurantData4[[#This Row],[FitScore]]/100)*RestaurantData4[[#This Row],[DailyCustAvg]])/3.5)*30</f>
        <v>927.7714285714286</v>
      </c>
      <c r="M3653">
        <v>40.748700073287999</v>
      </c>
      <c r="N3653">
        <v>-73.942315661536</v>
      </c>
      <c r="O3653">
        <v>402</v>
      </c>
      <c r="P3653">
        <v>26</v>
      </c>
    </row>
    <row r="3654" spans="1:16" hidden="1" x14ac:dyDescent="0.3">
      <c r="A3654">
        <v>41645235</v>
      </c>
      <c r="B3654" s="1" t="s">
        <v>6915</v>
      </c>
      <c r="C3654" t="s">
        <v>6631</v>
      </c>
      <c r="D3654" s="2">
        <v>4904</v>
      </c>
      <c r="E3654" s="1" t="s">
        <v>6916</v>
      </c>
      <c r="F3654" s="2">
        <v>11377</v>
      </c>
      <c r="G3654" s="3">
        <v>7188037211</v>
      </c>
      <c r="H3654" s="1" t="s">
        <v>183</v>
      </c>
      <c r="I3654" t="s">
        <v>21</v>
      </c>
      <c r="J3654">
        <v>41</v>
      </c>
      <c r="K3654">
        <v>246</v>
      </c>
      <c r="L3654" s="18">
        <f>(((RestaurantData4[[#This Row],[FitScore]]/100)*RestaurantData4[[#This Row],[DailyCustAvg]])/3.5)*30</f>
        <v>864.51428571428573</v>
      </c>
      <c r="M3654">
        <v>40.737507178904998</v>
      </c>
      <c r="N3654">
        <v>-73.895945357341006</v>
      </c>
      <c r="O3654">
        <v>402</v>
      </c>
      <c r="P3654">
        <v>30</v>
      </c>
    </row>
    <row r="3655" spans="1:16" hidden="1" x14ac:dyDescent="0.3">
      <c r="A3655">
        <v>50085243</v>
      </c>
      <c r="B3655" s="1" t="s">
        <v>7205</v>
      </c>
      <c r="C3655" t="s">
        <v>6631</v>
      </c>
      <c r="D3655" s="2">
        <v>881</v>
      </c>
      <c r="E3655" s="1" t="s">
        <v>7206</v>
      </c>
      <c r="F3655" s="2">
        <v>11385</v>
      </c>
      <c r="G3655" s="3">
        <v>7188944404</v>
      </c>
      <c r="H3655" s="1" t="s">
        <v>20</v>
      </c>
      <c r="I3655" t="s">
        <v>17</v>
      </c>
      <c r="J3655">
        <v>87</v>
      </c>
      <c r="K3655">
        <v>246</v>
      </c>
      <c r="L3655" s="18">
        <f>(((RestaurantData4[[#This Row],[FitScore]]/100)*RestaurantData4[[#This Row],[DailyCustAvg]])/3.5)*30</f>
        <v>1834.4571428571428</v>
      </c>
      <c r="M3655">
        <v>40.70255763198</v>
      </c>
      <c r="N3655">
        <v>-73.901716580460999</v>
      </c>
      <c r="O3655">
        <v>405</v>
      </c>
      <c r="P3655">
        <v>30</v>
      </c>
    </row>
    <row r="3656" spans="1:16" hidden="1" x14ac:dyDescent="0.3">
      <c r="A3656">
        <v>50101927</v>
      </c>
      <c r="B3656" s="1" t="s">
        <v>7682</v>
      </c>
      <c r="C3656" t="s">
        <v>6631</v>
      </c>
      <c r="D3656" s="2">
        <v>9400</v>
      </c>
      <c r="E3656" s="1" t="s">
        <v>7703</v>
      </c>
      <c r="F3656" s="2">
        <v>11417</v>
      </c>
      <c r="G3656" s="3">
        <v>7183743678</v>
      </c>
      <c r="H3656" s="1" t="s">
        <v>45</v>
      </c>
      <c r="I3656" t="s">
        <v>21</v>
      </c>
      <c r="J3656">
        <v>54</v>
      </c>
      <c r="K3656">
        <v>246</v>
      </c>
      <c r="L3656" s="18">
        <f>(((RestaurantData4[[#This Row],[FitScore]]/100)*RestaurantData4[[#This Row],[DailyCustAvg]])/3.5)*30</f>
        <v>1138.6285714285716</v>
      </c>
      <c r="M3656">
        <v>40.680316346368997</v>
      </c>
      <c r="N3656">
        <v>-73.844380452335997</v>
      </c>
      <c r="O3656">
        <v>410</v>
      </c>
      <c r="P3656">
        <v>32</v>
      </c>
    </row>
    <row r="3657" spans="1:16" hidden="1" x14ac:dyDescent="0.3">
      <c r="A3657">
        <v>50076257</v>
      </c>
      <c r="B3657" s="1" t="s">
        <v>7831</v>
      </c>
      <c r="C3657" t="s">
        <v>6631</v>
      </c>
      <c r="D3657" s="2">
        <v>16417</v>
      </c>
      <c r="E3657" s="1" t="s">
        <v>7643</v>
      </c>
      <c r="F3657" s="2">
        <v>11432</v>
      </c>
      <c r="G3657" s="3">
        <v>6314807330</v>
      </c>
      <c r="H3657" s="1" t="s">
        <v>202</v>
      </c>
      <c r="I3657" t="s">
        <v>17</v>
      </c>
      <c r="J3657">
        <v>85</v>
      </c>
      <c r="K3657">
        <v>246</v>
      </c>
      <c r="L3657" s="18">
        <f>(((RestaurantData4[[#This Row],[FitScore]]/100)*RestaurantData4[[#This Row],[DailyCustAvg]])/3.5)*30</f>
        <v>1792.2857142857142</v>
      </c>
      <c r="M3657">
        <v>40.705230755415002</v>
      </c>
      <c r="N3657">
        <v>-73.795483054426995</v>
      </c>
      <c r="O3657">
        <v>412</v>
      </c>
      <c r="P3657">
        <v>24</v>
      </c>
    </row>
    <row r="3658" spans="1:16" hidden="1" x14ac:dyDescent="0.3">
      <c r="A3658">
        <v>40401887</v>
      </c>
      <c r="B3658" s="1" t="s">
        <v>7951</v>
      </c>
      <c r="C3658" t="s">
        <v>6631</v>
      </c>
      <c r="D3658" s="2">
        <v>14367</v>
      </c>
      <c r="E3658" s="1" t="s">
        <v>7952</v>
      </c>
      <c r="F3658" s="2">
        <v>11422</v>
      </c>
      <c r="G3658" s="3">
        <v>7185259521</v>
      </c>
      <c r="H3658" s="1" t="s">
        <v>16</v>
      </c>
      <c r="I3658" t="s">
        <v>17</v>
      </c>
      <c r="J3658">
        <v>89</v>
      </c>
      <c r="K3658">
        <v>246</v>
      </c>
      <c r="L3658" s="18">
        <f>(((RestaurantData4[[#This Row],[FitScore]]/100)*RestaurantData4[[#This Row],[DailyCustAvg]])/3.5)*30</f>
        <v>1876.6285714285714</v>
      </c>
      <c r="M3658">
        <v>40.660686354583</v>
      </c>
      <c r="N3658">
        <v>-73.739053665575995</v>
      </c>
      <c r="O3658">
        <v>413</v>
      </c>
      <c r="P3658">
        <v>31</v>
      </c>
    </row>
    <row r="3659" spans="1:16" hidden="1" x14ac:dyDescent="0.3">
      <c r="A3659">
        <v>41679501</v>
      </c>
      <c r="B3659" s="1" t="s">
        <v>262</v>
      </c>
      <c r="C3659" t="s">
        <v>14</v>
      </c>
      <c r="D3659" s="2">
        <v>90</v>
      </c>
      <c r="E3659" s="1" t="s">
        <v>80</v>
      </c>
      <c r="F3659" s="2">
        <v>10004</v>
      </c>
      <c r="G3659" s="3">
        <v>6462894211</v>
      </c>
      <c r="H3659" s="1" t="s">
        <v>16</v>
      </c>
      <c r="I3659" t="s">
        <v>17</v>
      </c>
      <c r="J3659">
        <v>95</v>
      </c>
      <c r="K3659">
        <v>245</v>
      </c>
      <c r="L3659" s="18">
        <f>(((RestaurantData4[[#This Row],[FitScore]]/100)*RestaurantData4[[#This Row],[DailyCustAvg]])/3.5)*30</f>
        <v>1995</v>
      </c>
      <c r="M3659">
        <v>40.703946851643003</v>
      </c>
      <c r="N3659">
        <v>-74.011591848104004</v>
      </c>
      <c r="O3659">
        <v>101</v>
      </c>
      <c r="P3659">
        <v>1</v>
      </c>
    </row>
    <row r="3660" spans="1:16" x14ac:dyDescent="0.3">
      <c r="A3660">
        <v>41237861</v>
      </c>
      <c r="B3660" s="1" t="s">
        <v>1921</v>
      </c>
      <c r="C3660" t="s">
        <v>14</v>
      </c>
      <c r="D3660" s="2">
        <v>110</v>
      </c>
      <c r="E3660" s="1" t="s">
        <v>1762</v>
      </c>
      <c r="F3660" s="2">
        <v>10017</v>
      </c>
      <c r="G3660" s="3">
        <v>6467230822</v>
      </c>
      <c r="H3660" s="1" t="s">
        <v>24</v>
      </c>
      <c r="I3660" t="s">
        <v>21</v>
      </c>
      <c r="J3660">
        <v>85</v>
      </c>
      <c r="K3660">
        <v>284</v>
      </c>
      <c r="L3660" s="18">
        <f>(((RestaurantData4[[#This Row],[FitScore]]/100)*RestaurantData4[[#This Row],[DailyCustAvg]])/3.5)*30</f>
        <v>2069.1428571428573</v>
      </c>
      <c r="M3660">
        <v>40.751800112990999</v>
      </c>
      <c r="N3660">
        <v>-73.976943956344996</v>
      </c>
      <c r="O3660">
        <v>105</v>
      </c>
      <c r="P3660">
        <v>4</v>
      </c>
    </row>
    <row r="3661" spans="1:16" x14ac:dyDescent="0.3">
      <c r="A3661">
        <v>41305028</v>
      </c>
      <c r="B3661" s="1" t="s">
        <v>2145</v>
      </c>
      <c r="C3661" t="s">
        <v>14</v>
      </c>
      <c r="D3661" s="2">
        <v>299</v>
      </c>
      <c r="E3661" s="1" t="s">
        <v>1763</v>
      </c>
      <c r="F3661" s="2">
        <v>10017</v>
      </c>
      <c r="G3661" s="3">
        <v>2128675535</v>
      </c>
      <c r="H3661" s="1" t="s">
        <v>16</v>
      </c>
      <c r="I3661" t="s">
        <v>21</v>
      </c>
      <c r="J3661">
        <v>86</v>
      </c>
      <c r="K3661">
        <v>281</v>
      </c>
      <c r="L3661" s="18">
        <f>(((RestaurantData4[[#This Row],[FitScore]]/100)*RestaurantData4[[#This Row],[DailyCustAvg]])/3.5)*30</f>
        <v>2071.3714285714286</v>
      </c>
      <c r="M3661">
        <v>40.752094272489998</v>
      </c>
      <c r="N3661">
        <v>-73.979416217983001</v>
      </c>
      <c r="O3661">
        <v>105</v>
      </c>
      <c r="P3661">
        <v>4</v>
      </c>
    </row>
    <row r="3662" spans="1:16" hidden="1" x14ac:dyDescent="0.3">
      <c r="A3662">
        <v>50088423</v>
      </c>
      <c r="B3662" s="1" t="s">
        <v>1027</v>
      </c>
      <c r="C3662" t="s">
        <v>14</v>
      </c>
      <c r="D3662" s="2">
        <v>115</v>
      </c>
      <c r="E3662" s="1" t="s">
        <v>832</v>
      </c>
      <c r="F3662" s="2">
        <v>10009</v>
      </c>
      <c r="G3662" s="3">
        <v>4438221147</v>
      </c>
      <c r="H3662" s="1" t="s">
        <v>186</v>
      </c>
      <c r="I3662" t="s">
        <v>17</v>
      </c>
      <c r="J3662">
        <v>100</v>
      </c>
      <c r="K3662">
        <v>245</v>
      </c>
      <c r="L3662" s="18">
        <f>(((RestaurantData4[[#This Row],[FitScore]]/100)*RestaurantData4[[#This Row],[DailyCustAvg]])/3.5)*30</f>
        <v>2100</v>
      </c>
      <c r="M3662">
        <v>40.727285163334003</v>
      </c>
      <c r="N3662">
        <v>-73.984550795263999</v>
      </c>
      <c r="O3662">
        <v>103</v>
      </c>
      <c r="P3662">
        <v>2</v>
      </c>
    </row>
    <row r="3663" spans="1:16" x14ac:dyDescent="0.3">
      <c r="A3663">
        <v>50077886</v>
      </c>
      <c r="B3663" s="1" t="s">
        <v>1802</v>
      </c>
      <c r="C3663" t="s">
        <v>14</v>
      </c>
      <c r="D3663" s="2">
        <v>89</v>
      </c>
      <c r="E3663" s="1" t="s">
        <v>1762</v>
      </c>
      <c r="F3663" s="2">
        <v>10017</v>
      </c>
      <c r="G3663" s="3">
        <v>6469923828</v>
      </c>
      <c r="H3663" s="1" t="s">
        <v>45</v>
      </c>
      <c r="I3663" t="s">
        <v>21</v>
      </c>
      <c r="J3663">
        <v>86</v>
      </c>
      <c r="K3663">
        <v>278</v>
      </c>
      <c r="L3663" s="18">
        <f>(((RestaurantData4[[#This Row],[FitScore]]/100)*RestaurantData4[[#This Row],[DailyCustAvg]])/3.5)*30</f>
        <v>2049.2571428571428</v>
      </c>
      <c r="M3663">
        <v>40.752093933162001</v>
      </c>
      <c r="N3663">
        <v>-73.977604354378997</v>
      </c>
      <c r="O3663">
        <v>105</v>
      </c>
      <c r="P3663">
        <v>4</v>
      </c>
    </row>
    <row r="3664" spans="1:16" hidden="1" x14ac:dyDescent="0.3">
      <c r="A3664">
        <v>50064541</v>
      </c>
      <c r="B3664" s="1" t="s">
        <v>1196</v>
      </c>
      <c r="C3664" t="s">
        <v>14</v>
      </c>
      <c r="D3664" s="2">
        <v>122</v>
      </c>
      <c r="E3664" s="1" t="s">
        <v>838</v>
      </c>
      <c r="F3664" s="2">
        <v>10002</v>
      </c>
      <c r="G3664" s="3">
        <v>6465903276</v>
      </c>
      <c r="H3664" s="1" t="s">
        <v>68</v>
      </c>
      <c r="I3664" t="s">
        <v>17</v>
      </c>
      <c r="J3664">
        <v>99</v>
      </c>
      <c r="K3664">
        <v>245</v>
      </c>
      <c r="L3664" s="18">
        <f>(((RestaurantData4[[#This Row],[FitScore]]/100)*RestaurantData4[[#This Row],[DailyCustAvg]])/3.5)*30</f>
        <v>2079</v>
      </c>
      <c r="M3664">
        <v>40.719663415061</v>
      </c>
      <c r="N3664">
        <v>-73.988553316440004</v>
      </c>
      <c r="O3664">
        <v>103</v>
      </c>
      <c r="P3664">
        <v>1</v>
      </c>
    </row>
    <row r="3665" spans="1:16" hidden="1" x14ac:dyDescent="0.3">
      <c r="A3665">
        <v>50072055</v>
      </c>
      <c r="B3665" s="1" t="s">
        <v>1244</v>
      </c>
      <c r="C3665" t="s">
        <v>14</v>
      </c>
      <c r="D3665" s="2">
        <v>108</v>
      </c>
      <c r="E3665" s="1" t="s">
        <v>629</v>
      </c>
      <c r="F3665" s="2">
        <v>10003</v>
      </c>
      <c r="G3665" s="3">
        <v>3472551437</v>
      </c>
      <c r="H3665" s="1" t="s">
        <v>193</v>
      </c>
      <c r="I3665" t="s">
        <v>17</v>
      </c>
      <c r="J3665">
        <v>100</v>
      </c>
      <c r="K3665">
        <v>245</v>
      </c>
      <c r="L3665" s="18">
        <f>(((RestaurantData4[[#This Row],[FitScore]]/100)*RestaurantData4[[#This Row],[DailyCustAvg]])/3.5)*30</f>
        <v>2100</v>
      </c>
      <c r="M3665">
        <v>40.725657951042002</v>
      </c>
      <c r="N3665">
        <v>-73.988205928943998</v>
      </c>
      <c r="O3665">
        <v>103</v>
      </c>
      <c r="P3665">
        <v>2</v>
      </c>
    </row>
    <row r="3666" spans="1:16" x14ac:dyDescent="0.3">
      <c r="A3666">
        <v>50084756</v>
      </c>
      <c r="B3666" s="1" t="s">
        <v>2455</v>
      </c>
      <c r="C3666" t="s">
        <v>14</v>
      </c>
      <c r="D3666" s="2">
        <v>200</v>
      </c>
      <c r="E3666" s="1" t="s">
        <v>2456</v>
      </c>
      <c r="F3666" s="2">
        <v>10017</v>
      </c>
      <c r="G3666" s="3">
        <v>2122948227</v>
      </c>
      <c r="H3666" s="1" t="s">
        <v>16</v>
      </c>
      <c r="I3666" t="s">
        <v>21</v>
      </c>
      <c r="J3666">
        <v>84</v>
      </c>
      <c r="K3666">
        <v>277</v>
      </c>
      <c r="L3666" s="18">
        <f>(((RestaurantData4[[#This Row],[FitScore]]/100)*RestaurantData4[[#This Row],[DailyCustAvg]])/3.5)*30</f>
        <v>1994.3999999999996</v>
      </c>
      <c r="M3666">
        <v>40.754155038895</v>
      </c>
      <c r="N3666">
        <v>-73.976556932061996</v>
      </c>
      <c r="O3666">
        <v>105</v>
      </c>
      <c r="P3666">
        <v>4</v>
      </c>
    </row>
    <row r="3667" spans="1:16" hidden="1" x14ac:dyDescent="0.3">
      <c r="A3667">
        <v>41458571</v>
      </c>
      <c r="B3667" s="1" t="s">
        <v>819</v>
      </c>
      <c r="C3667" t="s">
        <v>14</v>
      </c>
      <c r="D3667" s="2">
        <v>246</v>
      </c>
      <c r="E3667" s="1" t="s">
        <v>1650</v>
      </c>
      <c r="F3667" s="2">
        <v>10011</v>
      </c>
      <c r="G3667" s="3">
        <v>2129242201</v>
      </c>
      <c r="H3667" s="1" t="s">
        <v>16</v>
      </c>
      <c r="I3667" t="s">
        <v>17</v>
      </c>
      <c r="J3667">
        <v>100</v>
      </c>
      <c r="K3667">
        <v>245</v>
      </c>
      <c r="L3667" s="18">
        <f>(((RestaurantData4[[#This Row],[FitScore]]/100)*RestaurantData4[[#This Row],[DailyCustAvg]])/3.5)*30</f>
        <v>2100</v>
      </c>
      <c r="M3667">
        <v>40.741613871470001</v>
      </c>
      <c r="N3667">
        <v>-73.999224125151002</v>
      </c>
      <c r="O3667">
        <v>104</v>
      </c>
      <c r="P3667">
        <v>3</v>
      </c>
    </row>
    <row r="3668" spans="1:16" x14ac:dyDescent="0.3">
      <c r="A3668">
        <v>40512617</v>
      </c>
      <c r="B3668" s="1" t="s">
        <v>2467</v>
      </c>
      <c r="C3668" t="s">
        <v>14</v>
      </c>
      <c r="D3668" s="2">
        <v>89</v>
      </c>
      <c r="E3668" s="1" t="s">
        <v>1762</v>
      </c>
      <c r="F3668" s="2">
        <v>10017</v>
      </c>
      <c r="G3668" s="3">
        <v>2122920163</v>
      </c>
      <c r="H3668" s="1" t="s">
        <v>73</v>
      </c>
      <c r="I3668" t="s">
        <v>21</v>
      </c>
      <c r="J3668">
        <v>89</v>
      </c>
      <c r="K3668">
        <v>275</v>
      </c>
      <c r="L3668" s="18">
        <f>(((RestaurantData4[[#This Row],[FitScore]]/100)*RestaurantData4[[#This Row],[DailyCustAvg]])/3.5)*30</f>
        <v>2097.8571428571431</v>
      </c>
      <c r="M3668">
        <v>40.752093933162001</v>
      </c>
      <c r="N3668">
        <v>-73.977604354378997</v>
      </c>
      <c r="O3668">
        <v>105</v>
      </c>
      <c r="P3668">
        <v>4</v>
      </c>
    </row>
    <row r="3669" spans="1:16" hidden="1" x14ac:dyDescent="0.3">
      <c r="A3669">
        <v>40606331</v>
      </c>
      <c r="B3669" s="1" t="s">
        <v>2245</v>
      </c>
      <c r="C3669" t="s">
        <v>14</v>
      </c>
      <c r="D3669" s="2">
        <v>60</v>
      </c>
      <c r="E3669" s="1" t="s">
        <v>1484</v>
      </c>
      <c r="F3669" s="2">
        <v>10036</v>
      </c>
      <c r="G3669" s="3">
        <v>2123820580</v>
      </c>
      <c r="H3669" s="1" t="s">
        <v>24</v>
      </c>
      <c r="I3669" t="s">
        <v>17</v>
      </c>
      <c r="J3669">
        <v>88</v>
      </c>
      <c r="K3669">
        <v>245</v>
      </c>
      <c r="L3669" s="18">
        <f>(((RestaurantData4[[#This Row],[FitScore]]/100)*RestaurantData4[[#This Row],[DailyCustAvg]])/3.5)*30</f>
        <v>1848</v>
      </c>
      <c r="M3669">
        <v>40.756173314587997</v>
      </c>
      <c r="N3669">
        <v>-73.981338822606006</v>
      </c>
      <c r="O3669">
        <v>105</v>
      </c>
      <c r="P3669">
        <v>4</v>
      </c>
    </row>
    <row r="3670" spans="1:16" x14ac:dyDescent="0.3">
      <c r="A3670">
        <v>50057235</v>
      </c>
      <c r="B3670" s="1" t="s">
        <v>2107</v>
      </c>
      <c r="C3670" t="s">
        <v>14</v>
      </c>
      <c r="D3670" s="2">
        <v>89</v>
      </c>
      <c r="E3670" s="1" t="s">
        <v>1762</v>
      </c>
      <c r="F3670" s="2">
        <v>10017</v>
      </c>
      <c r="G3670" s="3">
        <v>2125497500</v>
      </c>
      <c r="H3670" s="1" t="s">
        <v>29</v>
      </c>
      <c r="I3670" t="s">
        <v>21</v>
      </c>
      <c r="J3670">
        <v>86</v>
      </c>
      <c r="K3670">
        <v>274</v>
      </c>
      <c r="L3670" s="18">
        <f>(((RestaurantData4[[#This Row],[FitScore]]/100)*RestaurantData4[[#This Row],[DailyCustAvg]])/3.5)*30</f>
        <v>2019.7714285714285</v>
      </c>
      <c r="M3670">
        <v>40.752093933162001</v>
      </c>
      <c r="N3670">
        <v>-73.977604354378997</v>
      </c>
      <c r="O3670">
        <v>105</v>
      </c>
      <c r="P3670">
        <v>4</v>
      </c>
    </row>
    <row r="3671" spans="1:16" hidden="1" x14ac:dyDescent="0.3">
      <c r="A3671">
        <v>41371617</v>
      </c>
      <c r="B3671" s="1" t="s">
        <v>2564</v>
      </c>
      <c r="C3671" t="s">
        <v>14</v>
      </c>
      <c r="D3671" s="2">
        <v>155</v>
      </c>
      <c r="E3671" s="1" t="s">
        <v>2000</v>
      </c>
      <c r="F3671" s="2">
        <v>10022</v>
      </c>
      <c r="G3671" s="3">
        <v>2127521142</v>
      </c>
      <c r="H3671" s="1" t="s">
        <v>68</v>
      </c>
      <c r="I3671" t="s">
        <v>17</v>
      </c>
      <c r="J3671">
        <v>77</v>
      </c>
      <c r="K3671">
        <v>245</v>
      </c>
      <c r="L3671" s="18">
        <f>(((RestaurantData4[[#This Row],[FitScore]]/100)*RestaurantData4[[#This Row],[DailyCustAvg]])/3.5)*30</f>
        <v>1617</v>
      </c>
      <c r="M3671">
        <v>40.757510580115003</v>
      </c>
      <c r="N3671">
        <v>-73.970881478994997</v>
      </c>
      <c r="O3671">
        <v>106</v>
      </c>
      <c r="P3671">
        <v>4</v>
      </c>
    </row>
    <row r="3672" spans="1:16" x14ac:dyDescent="0.3">
      <c r="A3672">
        <v>50101864</v>
      </c>
      <c r="B3672" s="1" t="s">
        <v>2233</v>
      </c>
      <c r="C3672" t="s">
        <v>14</v>
      </c>
      <c r="D3672" s="2">
        <v>22</v>
      </c>
      <c r="E3672" s="1" t="s">
        <v>2234</v>
      </c>
      <c r="F3672" s="2">
        <v>10017</v>
      </c>
      <c r="G3672" s="3">
        <v>2128385872</v>
      </c>
      <c r="H3672" s="1" t="s">
        <v>24</v>
      </c>
      <c r="I3672" t="s">
        <v>21</v>
      </c>
      <c r="J3672">
        <v>83</v>
      </c>
      <c r="K3672">
        <v>253</v>
      </c>
      <c r="L3672" s="18">
        <f>(((RestaurantData4[[#This Row],[FitScore]]/100)*RestaurantData4[[#This Row],[DailyCustAvg]])/3.5)*30</f>
        <v>1799.9142857142856</v>
      </c>
      <c r="M3672">
        <v>40.757478964607998</v>
      </c>
      <c r="N3672">
        <v>-73.976664045202</v>
      </c>
      <c r="O3672">
        <v>105</v>
      </c>
      <c r="P3672">
        <v>4</v>
      </c>
    </row>
    <row r="3673" spans="1:16" x14ac:dyDescent="0.3">
      <c r="A3673">
        <v>50088610</v>
      </c>
      <c r="B3673" s="1" t="s">
        <v>2344</v>
      </c>
      <c r="C3673" t="s">
        <v>14</v>
      </c>
      <c r="D3673" s="2">
        <v>466</v>
      </c>
      <c r="E3673" s="1" t="s">
        <v>1756</v>
      </c>
      <c r="F3673" s="2">
        <v>10017</v>
      </c>
      <c r="G3673" s="3">
        <v>9089076660</v>
      </c>
      <c r="H3673" s="1" t="s">
        <v>16</v>
      </c>
      <c r="I3673" t="s">
        <v>21</v>
      </c>
      <c r="J3673">
        <v>88</v>
      </c>
      <c r="K3673">
        <v>247</v>
      </c>
      <c r="L3673" s="18">
        <f>(((RestaurantData4[[#This Row],[FitScore]]/100)*RestaurantData4[[#This Row],[DailyCustAvg]])/3.5)*30</f>
        <v>1863.0857142857144</v>
      </c>
      <c r="M3673">
        <v>40.753646808324</v>
      </c>
      <c r="N3673">
        <v>-73.974449236755007</v>
      </c>
      <c r="O3673">
        <v>105</v>
      </c>
      <c r="P3673">
        <v>4</v>
      </c>
    </row>
    <row r="3674" spans="1:16" hidden="1" x14ac:dyDescent="0.3">
      <c r="A3674">
        <v>50065460</v>
      </c>
      <c r="B3674" s="1" t="s">
        <v>3515</v>
      </c>
      <c r="C3674" t="s">
        <v>14</v>
      </c>
      <c r="D3674" s="2">
        <v>2131</v>
      </c>
      <c r="E3674" s="1" t="s">
        <v>2728</v>
      </c>
      <c r="F3674" s="2">
        <v>10032</v>
      </c>
      <c r="G3674" s="3">
        <v>2127950975</v>
      </c>
      <c r="H3674" s="1" t="s">
        <v>242</v>
      </c>
      <c r="I3674" t="s">
        <v>17</v>
      </c>
      <c r="J3674">
        <v>84</v>
      </c>
      <c r="K3674">
        <v>245</v>
      </c>
      <c r="L3674" s="18">
        <f>(((RestaurantData4[[#This Row],[FitScore]]/100)*RestaurantData4[[#This Row],[DailyCustAvg]])/3.5)*30</f>
        <v>1764</v>
      </c>
      <c r="M3674">
        <v>40.838256318208003</v>
      </c>
      <c r="N3674">
        <v>-73.938070788176006</v>
      </c>
      <c r="O3674">
        <v>112</v>
      </c>
      <c r="P3674">
        <v>10</v>
      </c>
    </row>
    <row r="3675" spans="1:16" hidden="1" x14ac:dyDescent="0.3">
      <c r="A3675">
        <v>50063693</v>
      </c>
      <c r="B3675" s="1" t="s">
        <v>3805</v>
      </c>
      <c r="C3675" t="s">
        <v>3599</v>
      </c>
      <c r="D3675" s="2">
        <v>16</v>
      </c>
      <c r="E3675" s="1" t="s">
        <v>3806</v>
      </c>
      <c r="F3675" s="2">
        <v>10452</v>
      </c>
      <c r="G3675" s="3">
        <v>7182107948</v>
      </c>
      <c r="H3675" s="1" t="s">
        <v>29</v>
      </c>
      <c r="I3675" t="s">
        <v>17</v>
      </c>
      <c r="J3675">
        <v>72</v>
      </c>
      <c r="K3675">
        <v>245</v>
      </c>
      <c r="L3675" s="18">
        <f>(((RestaurantData4[[#This Row],[FitScore]]/100)*RestaurantData4[[#This Row],[DailyCustAvg]])/3.5)*30</f>
        <v>1512</v>
      </c>
      <c r="M3675">
        <v>40.844164223081002</v>
      </c>
      <c r="N3675">
        <v>-73.914344575705996</v>
      </c>
      <c r="O3675">
        <v>204</v>
      </c>
      <c r="P3675">
        <v>14</v>
      </c>
    </row>
    <row r="3676" spans="1:16" hidden="1" x14ac:dyDescent="0.3">
      <c r="A3676">
        <v>41128245</v>
      </c>
      <c r="B3676" s="1" t="s">
        <v>3685</v>
      </c>
      <c r="C3676" t="s">
        <v>3599</v>
      </c>
      <c r="D3676" s="2">
        <v>2448</v>
      </c>
      <c r="E3676" s="1" t="s">
        <v>3759</v>
      </c>
      <c r="F3676" s="2">
        <v>10468</v>
      </c>
      <c r="G3676" s="3">
        <v>7185616600</v>
      </c>
      <c r="H3676" s="1" t="s">
        <v>276</v>
      </c>
      <c r="I3676" t="s">
        <v>17</v>
      </c>
      <c r="J3676">
        <v>68</v>
      </c>
      <c r="K3676">
        <v>245</v>
      </c>
      <c r="L3676" s="18">
        <f>(((RestaurantData4[[#This Row],[FitScore]]/100)*RestaurantData4[[#This Row],[DailyCustAvg]])/3.5)*30</f>
        <v>1428.0000000000002</v>
      </c>
      <c r="M3676">
        <v>40.862260901033999</v>
      </c>
      <c r="N3676">
        <v>-73.901454345806002</v>
      </c>
      <c r="O3676">
        <v>205</v>
      </c>
      <c r="P3676">
        <v>14</v>
      </c>
    </row>
    <row r="3677" spans="1:16" hidden="1" x14ac:dyDescent="0.3">
      <c r="A3677">
        <v>50087742</v>
      </c>
      <c r="B3677" s="1" t="s">
        <v>4458</v>
      </c>
      <c r="C3677" t="s">
        <v>4408</v>
      </c>
      <c r="D3677" s="2">
        <v>103</v>
      </c>
      <c r="E3677" s="1" t="s">
        <v>4459</v>
      </c>
      <c r="F3677" s="2">
        <v>11249</v>
      </c>
      <c r="G3677" s="3">
        <v>6464794267</v>
      </c>
      <c r="H3677" s="1" t="s">
        <v>223</v>
      </c>
      <c r="I3677" t="s">
        <v>21</v>
      </c>
      <c r="J3677">
        <v>69</v>
      </c>
      <c r="K3677">
        <v>245</v>
      </c>
      <c r="L3677" s="18">
        <f>(((RestaurantData4[[#This Row],[FitScore]]/100)*RestaurantData4[[#This Row],[DailyCustAvg]])/3.5)*30</f>
        <v>1449</v>
      </c>
      <c r="M3677">
        <v>40.720655318805001</v>
      </c>
      <c r="N3677">
        <v>-73.957802123280004</v>
      </c>
      <c r="O3677">
        <v>301</v>
      </c>
      <c r="P3677">
        <v>33</v>
      </c>
    </row>
    <row r="3678" spans="1:16" hidden="1" x14ac:dyDescent="0.3">
      <c r="A3678">
        <v>41105415</v>
      </c>
      <c r="B3678" s="1" t="s">
        <v>4189</v>
      </c>
      <c r="C3678" t="s">
        <v>4408</v>
      </c>
      <c r="D3678" s="2">
        <v>1364</v>
      </c>
      <c r="E3678" s="1" t="s">
        <v>5198</v>
      </c>
      <c r="F3678" s="2">
        <v>11239</v>
      </c>
      <c r="G3678" s="3">
        <v>7182771003</v>
      </c>
      <c r="H3678" s="1" t="s">
        <v>641</v>
      </c>
      <c r="J3678">
        <v>75</v>
      </c>
      <c r="K3678">
        <v>245</v>
      </c>
      <c r="L3678" s="18">
        <f>(((RestaurantData4[[#This Row],[FitScore]]/100)*RestaurantData4[[#This Row],[DailyCustAvg]])/3.5)*30</f>
        <v>1575</v>
      </c>
      <c r="M3678">
        <v>40.648000229951997</v>
      </c>
      <c r="N3678">
        <v>-73.881944803861003</v>
      </c>
      <c r="O3678">
        <v>305</v>
      </c>
      <c r="P3678">
        <v>42</v>
      </c>
    </row>
    <row r="3679" spans="1:16" hidden="1" x14ac:dyDescent="0.3">
      <c r="A3679">
        <v>50013660</v>
      </c>
      <c r="B3679" s="1" t="s">
        <v>5395</v>
      </c>
      <c r="C3679" t="s">
        <v>4408</v>
      </c>
      <c r="D3679" s="2">
        <v>321</v>
      </c>
      <c r="E3679" s="1" t="s">
        <v>5313</v>
      </c>
      <c r="F3679" s="2">
        <v>11215</v>
      </c>
      <c r="G3679" s="3">
        <v>7183699800</v>
      </c>
      <c r="H3679" s="1" t="s">
        <v>156</v>
      </c>
      <c r="I3679" t="s">
        <v>17</v>
      </c>
      <c r="J3679">
        <v>79</v>
      </c>
      <c r="K3679">
        <v>245</v>
      </c>
      <c r="L3679" s="18">
        <f>(((RestaurantData4[[#This Row],[FitScore]]/100)*RestaurantData4[[#This Row],[DailyCustAvg]])/3.5)*30</f>
        <v>1659.0000000000002</v>
      </c>
      <c r="M3679">
        <v>40.668854601703998</v>
      </c>
      <c r="N3679">
        <v>-73.985645812022995</v>
      </c>
      <c r="O3679">
        <v>306</v>
      </c>
      <c r="P3679">
        <v>39</v>
      </c>
    </row>
    <row r="3680" spans="1:16" hidden="1" x14ac:dyDescent="0.3">
      <c r="A3680">
        <v>41615940</v>
      </c>
      <c r="B3680" s="1" t="s">
        <v>5565</v>
      </c>
      <c r="C3680" t="s">
        <v>4408</v>
      </c>
      <c r="D3680" s="2">
        <v>5306</v>
      </c>
      <c r="E3680" s="1" t="s">
        <v>383</v>
      </c>
      <c r="F3680" s="2">
        <v>11220</v>
      </c>
      <c r="G3680" s="3">
        <v>7186335197</v>
      </c>
      <c r="H3680" s="1" t="s">
        <v>242</v>
      </c>
      <c r="I3680" t="s">
        <v>17</v>
      </c>
      <c r="J3680">
        <v>80</v>
      </c>
      <c r="K3680">
        <v>245</v>
      </c>
      <c r="L3680" s="18">
        <f>(((RestaurantData4[[#This Row],[FitScore]]/100)*RestaurantData4[[#This Row],[DailyCustAvg]])/3.5)*30</f>
        <v>1680</v>
      </c>
      <c r="M3680">
        <v>40.639327026117002</v>
      </c>
      <c r="N3680">
        <v>-74.005581305952006</v>
      </c>
      <c r="O3680">
        <v>307</v>
      </c>
      <c r="P3680">
        <v>38</v>
      </c>
    </row>
    <row r="3681" spans="1:16" hidden="1" x14ac:dyDescent="0.3">
      <c r="A3681">
        <v>50078162</v>
      </c>
      <c r="B3681" s="1" t="s">
        <v>5744</v>
      </c>
      <c r="C3681" t="s">
        <v>4408</v>
      </c>
      <c r="D3681" s="2">
        <v>303</v>
      </c>
      <c r="E3681" s="1" t="s">
        <v>5745</v>
      </c>
      <c r="F3681" s="2">
        <v>11213</v>
      </c>
      <c r="G3681" s="3">
        <v>7183638886</v>
      </c>
      <c r="H3681" s="1" t="s">
        <v>242</v>
      </c>
      <c r="I3681" t="s">
        <v>17</v>
      </c>
      <c r="J3681">
        <v>75</v>
      </c>
      <c r="K3681">
        <v>245</v>
      </c>
      <c r="L3681" s="18">
        <f>(((RestaurantData4[[#This Row],[FitScore]]/100)*RestaurantData4[[#This Row],[DailyCustAvg]])/3.5)*30</f>
        <v>1575</v>
      </c>
      <c r="M3681">
        <v>40.667532733165999</v>
      </c>
      <c r="N3681">
        <v>-73.934012415531001</v>
      </c>
      <c r="O3681">
        <v>309</v>
      </c>
      <c r="P3681">
        <v>35</v>
      </c>
    </row>
    <row r="3682" spans="1:16" hidden="1" x14ac:dyDescent="0.3">
      <c r="A3682">
        <v>41386156</v>
      </c>
      <c r="B3682" s="1" t="s">
        <v>5840</v>
      </c>
      <c r="C3682" t="s">
        <v>4408</v>
      </c>
      <c r="D3682" s="2">
        <v>7714</v>
      </c>
      <c r="E3682" s="1" t="s">
        <v>5841</v>
      </c>
      <c r="F3682" s="2">
        <v>11228</v>
      </c>
      <c r="G3682" s="3">
        <v>7182388818</v>
      </c>
      <c r="H3682" s="1" t="s">
        <v>242</v>
      </c>
      <c r="I3682" t="s">
        <v>17</v>
      </c>
      <c r="J3682">
        <v>50</v>
      </c>
      <c r="K3682">
        <v>245</v>
      </c>
      <c r="L3682" s="18">
        <f>(((RestaurantData4[[#This Row],[FitScore]]/100)*RestaurantData4[[#This Row],[DailyCustAvg]])/3.5)*30</f>
        <v>1050</v>
      </c>
      <c r="M3682">
        <v>40.619001704986999</v>
      </c>
      <c r="N3682">
        <v>-74.008792642553004</v>
      </c>
      <c r="O3682">
        <v>310</v>
      </c>
      <c r="P3682">
        <v>43</v>
      </c>
    </row>
    <row r="3683" spans="1:16" hidden="1" x14ac:dyDescent="0.3">
      <c r="A3683">
        <v>41019083</v>
      </c>
      <c r="B3683" s="1" t="s">
        <v>5912</v>
      </c>
      <c r="C3683" t="s">
        <v>4408</v>
      </c>
      <c r="D3683" s="2">
        <v>7708</v>
      </c>
      <c r="E3683" s="1" t="s">
        <v>901</v>
      </c>
      <c r="F3683" s="2">
        <v>11209</v>
      </c>
      <c r="G3683" s="3">
        <v>7188333364</v>
      </c>
      <c r="H3683" s="1" t="s">
        <v>202</v>
      </c>
      <c r="I3683" t="s">
        <v>21</v>
      </c>
      <c r="J3683">
        <v>62</v>
      </c>
      <c r="K3683">
        <v>245</v>
      </c>
      <c r="L3683" s="18">
        <f>(((RestaurantData4[[#This Row],[FitScore]]/100)*RestaurantData4[[#This Row],[DailyCustAvg]])/3.5)*30</f>
        <v>1302</v>
      </c>
      <c r="M3683">
        <v>40.629867852107999</v>
      </c>
      <c r="N3683">
        <v>-74.028453765795007</v>
      </c>
      <c r="O3683">
        <v>310</v>
      </c>
      <c r="P3683">
        <v>43</v>
      </c>
    </row>
    <row r="3684" spans="1:16" hidden="1" x14ac:dyDescent="0.3">
      <c r="A3684">
        <v>50057380</v>
      </c>
      <c r="B3684" s="1" t="s">
        <v>5940</v>
      </c>
      <c r="C3684" t="s">
        <v>4408</v>
      </c>
      <c r="D3684" s="2">
        <v>7003</v>
      </c>
      <c r="E3684" s="1" t="s">
        <v>901</v>
      </c>
      <c r="F3684" s="2">
        <v>11209</v>
      </c>
      <c r="G3684" s="3">
        <v>3475783701</v>
      </c>
      <c r="H3684" s="1" t="s">
        <v>143</v>
      </c>
      <c r="I3684" t="s">
        <v>17</v>
      </c>
      <c r="J3684">
        <v>51</v>
      </c>
      <c r="K3684">
        <v>245</v>
      </c>
      <c r="L3684" s="18">
        <f>(((RestaurantData4[[#This Row],[FitScore]]/100)*RestaurantData4[[#This Row],[DailyCustAvg]])/3.5)*30</f>
        <v>1071</v>
      </c>
      <c r="M3684">
        <v>40.634715623379002</v>
      </c>
      <c r="N3684">
        <v>-74.026431001172</v>
      </c>
      <c r="O3684">
        <v>310</v>
      </c>
      <c r="P3684">
        <v>43</v>
      </c>
    </row>
    <row r="3685" spans="1:16" hidden="1" x14ac:dyDescent="0.3">
      <c r="A3685">
        <v>50005198</v>
      </c>
      <c r="B3685" s="1" t="s">
        <v>1104</v>
      </c>
      <c r="C3685" t="s">
        <v>4408</v>
      </c>
      <c r="D3685" s="2">
        <v>4705</v>
      </c>
      <c r="E3685" s="1" t="s">
        <v>383</v>
      </c>
      <c r="F3685" s="2">
        <v>11220</v>
      </c>
      <c r="G3685" s="3">
        <v>7188516688</v>
      </c>
      <c r="H3685" s="1" t="s">
        <v>73</v>
      </c>
      <c r="I3685" t="s">
        <v>21</v>
      </c>
      <c r="J3685">
        <v>66</v>
      </c>
      <c r="K3685">
        <v>245</v>
      </c>
      <c r="L3685" s="18">
        <f>(((RestaurantData4[[#This Row],[FitScore]]/100)*RestaurantData4[[#This Row],[DailyCustAvg]])/3.5)*30</f>
        <v>1386</v>
      </c>
      <c r="M3685">
        <v>40.642684011454001</v>
      </c>
      <c r="N3685">
        <v>-74.002057512362995</v>
      </c>
      <c r="O3685">
        <v>312</v>
      </c>
      <c r="P3685">
        <v>38</v>
      </c>
    </row>
    <row r="3686" spans="1:16" hidden="1" x14ac:dyDescent="0.3">
      <c r="A3686">
        <v>50015705</v>
      </c>
      <c r="B3686" s="1" t="s">
        <v>6125</v>
      </c>
      <c r="C3686" t="s">
        <v>4408</v>
      </c>
      <c r="D3686" s="2">
        <v>4419</v>
      </c>
      <c r="E3686" s="1" t="s">
        <v>5969</v>
      </c>
      <c r="F3686" s="2">
        <v>11219</v>
      </c>
      <c r="G3686" s="3">
        <v>7186862677</v>
      </c>
      <c r="H3686" s="1" t="s">
        <v>242</v>
      </c>
      <c r="I3686" t="s">
        <v>17</v>
      </c>
      <c r="J3686">
        <v>74</v>
      </c>
      <c r="K3686">
        <v>245</v>
      </c>
      <c r="L3686" s="18">
        <f>(((RestaurantData4[[#This Row],[FitScore]]/100)*RestaurantData4[[#This Row],[DailyCustAvg]])/3.5)*30</f>
        <v>1554.0000000000002</v>
      </c>
      <c r="M3686">
        <v>40.640416699676003</v>
      </c>
      <c r="N3686">
        <v>-73.994321315445006</v>
      </c>
      <c r="O3686">
        <v>312</v>
      </c>
      <c r="P3686">
        <v>39</v>
      </c>
    </row>
    <row r="3687" spans="1:16" hidden="1" x14ac:dyDescent="0.3">
      <c r="A3687">
        <v>50035344</v>
      </c>
      <c r="B3687" s="1" t="s">
        <v>6135</v>
      </c>
      <c r="C3687" t="s">
        <v>4408</v>
      </c>
      <c r="D3687" s="2">
        <v>483</v>
      </c>
      <c r="E3687" s="1" t="s">
        <v>5975</v>
      </c>
      <c r="F3687" s="2">
        <v>11218</v>
      </c>
      <c r="G3687" s="3">
        <v>7189720072</v>
      </c>
      <c r="H3687" s="1" t="s">
        <v>1208</v>
      </c>
      <c r="I3687" t="s">
        <v>21</v>
      </c>
      <c r="J3687">
        <v>55</v>
      </c>
      <c r="K3687">
        <v>245</v>
      </c>
      <c r="L3687" s="18">
        <f>(((RestaurantData4[[#This Row],[FitScore]]/100)*RestaurantData4[[#This Row],[DailyCustAvg]])/3.5)*30</f>
        <v>1155</v>
      </c>
      <c r="M3687">
        <v>40.642245743818997</v>
      </c>
      <c r="N3687">
        <v>-73.979324118730005</v>
      </c>
      <c r="O3687">
        <v>312</v>
      </c>
      <c r="P3687">
        <v>39</v>
      </c>
    </row>
    <row r="3688" spans="1:16" hidden="1" x14ac:dyDescent="0.3">
      <c r="A3688">
        <v>41385083</v>
      </c>
      <c r="B3688" s="1" t="s">
        <v>6258</v>
      </c>
      <c r="C3688" t="s">
        <v>4408</v>
      </c>
      <c r="D3688" s="2">
        <v>1324</v>
      </c>
      <c r="E3688" s="1" t="s">
        <v>6235</v>
      </c>
      <c r="F3688" s="2">
        <v>11230</v>
      </c>
      <c r="G3688" s="3">
        <v>7182528801</v>
      </c>
      <c r="H3688" s="1" t="s">
        <v>202</v>
      </c>
      <c r="I3688" t="s">
        <v>21</v>
      </c>
      <c r="J3688">
        <v>77</v>
      </c>
      <c r="K3688">
        <v>245</v>
      </c>
      <c r="L3688" s="18">
        <f>(((RestaurantData4[[#This Row],[FitScore]]/100)*RestaurantData4[[#This Row],[DailyCustAvg]])/3.5)*30</f>
        <v>1617</v>
      </c>
      <c r="M3688">
        <v>40.624996147493</v>
      </c>
      <c r="N3688">
        <v>-73.962949412301001</v>
      </c>
      <c r="O3688">
        <v>314</v>
      </c>
      <c r="P3688">
        <v>44</v>
      </c>
    </row>
    <row r="3689" spans="1:16" hidden="1" x14ac:dyDescent="0.3">
      <c r="A3689">
        <v>50073488</v>
      </c>
      <c r="B3689" s="1" t="s">
        <v>6778</v>
      </c>
      <c r="C3689" t="s">
        <v>6631</v>
      </c>
      <c r="D3689" s="2">
        <v>4919</v>
      </c>
      <c r="E3689" s="1" t="s">
        <v>6634</v>
      </c>
      <c r="F3689" s="2">
        <v>11377</v>
      </c>
      <c r="G3689" s="3">
        <v>7182747272</v>
      </c>
      <c r="H3689" s="1" t="s">
        <v>202</v>
      </c>
      <c r="I3689" t="s">
        <v>21</v>
      </c>
      <c r="J3689">
        <v>29</v>
      </c>
      <c r="K3689">
        <v>245</v>
      </c>
      <c r="L3689" s="18">
        <f>(((RestaurantData4[[#This Row],[FitScore]]/100)*RestaurantData4[[#This Row],[DailyCustAvg]])/3.5)*30</f>
        <v>609</v>
      </c>
      <c r="M3689">
        <v>40.760292964062003</v>
      </c>
      <c r="N3689">
        <v>-73.907309177686002</v>
      </c>
      <c r="O3689">
        <v>401</v>
      </c>
      <c r="P3689">
        <v>22</v>
      </c>
    </row>
    <row r="3690" spans="1:16" hidden="1" x14ac:dyDescent="0.3">
      <c r="A3690">
        <v>41654997</v>
      </c>
      <c r="B3690" s="1" t="s">
        <v>7246</v>
      </c>
      <c r="C3690" t="s">
        <v>6631</v>
      </c>
      <c r="D3690" s="2">
        <v>563</v>
      </c>
      <c r="E3690" s="1" t="s">
        <v>3711</v>
      </c>
      <c r="F3690" s="2">
        <v>11385</v>
      </c>
      <c r="G3690" s="3">
        <v>7184181288</v>
      </c>
      <c r="H3690" s="1" t="s">
        <v>242</v>
      </c>
      <c r="I3690" t="s">
        <v>17</v>
      </c>
      <c r="J3690">
        <v>82</v>
      </c>
      <c r="K3690">
        <v>245</v>
      </c>
      <c r="L3690" s="18">
        <f>(((RestaurantData4[[#This Row],[FitScore]]/100)*RestaurantData4[[#This Row],[DailyCustAvg]])/3.5)*30</f>
        <v>1721.9999999999998</v>
      </c>
      <c r="M3690">
        <v>40.704769263524</v>
      </c>
      <c r="N3690">
        <v>-73.910997004665006</v>
      </c>
      <c r="O3690">
        <v>405</v>
      </c>
      <c r="P3690">
        <v>34</v>
      </c>
    </row>
    <row r="3691" spans="1:16" hidden="1" x14ac:dyDescent="0.3">
      <c r="A3691">
        <v>50043922</v>
      </c>
      <c r="B3691" s="1" t="s">
        <v>7247</v>
      </c>
      <c r="C3691" t="s">
        <v>6631</v>
      </c>
      <c r="D3691" s="2">
        <v>5910</v>
      </c>
      <c r="E3691" s="1" t="s">
        <v>5049</v>
      </c>
      <c r="F3691" s="2">
        <v>11385</v>
      </c>
      <c r="G3691" s="3">
        <v>7184970078</v>
      </c>
      <c r="H3691" s="1" t="s">
        <v>143</v>
      </c>
      <c r="I3691" t="s">
        <v>21</v>
      </c>
      <c r="J3691">
        <v>86</v>
      </c>
      <c r="K3691">
        <v>245</v>
      </c>
      <c r="L3691" s="18">
        <f>(((RestaurantData4[[#This Row],[FitScore]]/100)*RestaurantData4[[#This Row],[DailyCustAvg]])/3.5)*30</f>
        <v>1805.9999999999998</v>
      </c>
      <c r="M3691">
        <v>40.700494273509001</v>
      </c>
      <c r="N3691">
        <v>-73.899371810280996</v>
      </c>
      <c r="O3691">
        <v>405</v>
      </c>
      <c r="P3691">
        <v>34</v>
      </c>
    </row>
    <row r="3692" spans="1:16" hidden="1" x14ac:dyDescent="0.3">
      <c r="A3692">
        <v>50086149</v>
      </c>
      <c r="B3692" s="1" t="s">
        <v>7531</v>
      </c>
      <c r="C3692" t="s">
        <v>6631</v>
      </c>
      <c r="D3692" s="2">
        <v>2388</v>
      </c>
      <c r="E3692" s="1" t="s">
        <v>7532</v>
      </c>
      <c r="F3692" s="2">
        <v>11360</v>
      </c>
      <c r="G3692" s="3">
        <v>7183520590</v>
      </c>
      <c r="H3692" s="1" t="s">
        <v>56</v>
      </c>
      <c r="I3692" t="s">
        <v>17</v>
      </c>
      <c r="J3692">
        <v>57</v>
      </c>
      <c r="K3692">
        <v>245</v>
      </c>
      <c r="L3692" s="18">
        <f>(((RestaurantData4[[#This Row],[FitScore]]/100)*RestaurantData4[[#This Row],[DailyCustAvg]])/3.5)*30</f>
        <v>1196.9999999999998</v>
      </c>
      <c r="M3692">
        <v>40.779979845786002</v>
      </c>
      <c r="N3692">
        <v>-73.775338919487993</v>
      </c>
      <c r="O3692">
        <v>407</v>
      </c>
      <c r="P3692">
        <v>19</v>
      </c>
    </row>
    <row r="3693" spans="1:16" hidden="1" x14ac:dyDescent="0.3">
      <c r="A3693">
        <v>50103567</v>
      </c>
      <c r="B3693" s="1" t="s">
        <v>3926</v>
      </c>
      <c r="C3693" t="s">
        <v>6631</v>
      </c>
      <c r="D3693" s="2">
        <v>11711</v>
      </c>
      <c r="E3693" s="1" t="s">
        <v>7745</v>
      </c>
      <c r="F3693" s="2">
        <v>11420</v>
      </c>
      <c r="G3693" s="3">
        <v>7188439896</v>
      </c>
      <c r="H3693" s="1" t="s">
        <v>138</v>
      </c>
      <c r="I3693" t="s">
        <v>21</v>
      </c>
      <c r="J3693">
        <v>53</v>
      </c>
      <c r="K3693">
        <v>245</v>
      </c>
      <c r="L3693" s="18">
        <f>(((RestaurantData4[[#This Row],[FitScore]]/100)*RestaurantData4[[#This Row],[DailyCustAvg]])/3.5)*30</f>
        <v>1113</v>
      </c>
      <c r="M3693">
        <v>40.670842545572</v>
      </c>
      <c r="N3693">
        <v>-73.822528212901005</v>
      </c>
      <c r="O3693">
        <v>410</v>
      </c>
      <c r="P3693">
        <v>32</v>
      </c>
    </row>
    <row r="3694" spans="1:16" hidden="1" x14ac:dyDescent="0.3">
      <c r="A3694">
        <v>41175648</v>
      </c>
      <c r="B3694" s="1" t="s">
        <v>327</v>
      </c>
      <c r="C3694" t="s">
        <v>14</v>
      </c>
      <c r="D3694" s="2">
        <v>115</v>
      </c>
      <c r="E3694" s="1" t="s">
        <v>34</v>
      </c>
      <c r="F3694" s="2">
        <v>10006</v>
      </c>
      <c r="G3694" s="3">
        <v>2129640939</v>
      </c>
      <c r="H3694" s="1" t="s">
        <v>16</v>
      </c>
      <c r="I3694" t="s">
        <v>17</v>
      </c>
      <c r="J3694">
        <v>97</v>
      </c>
      <c r="K3694">
        <v>244</v>
      </c>
      <c r="L3694" s="18">
        <f>(((RestaurantData4[[#This Row],[FitScore]]/100)*RestaurantData4[[#This Row],[DailyCustAvg]])/3.5)*30</f>
        <v>2028.6857142857143</v>
      </c>
      <c r="M3694">
        <v>40.708623998920999</v>
      </c>
      <c r="N3694">
        <v>-74.010997521565002</v>
      </c>
      <c r="O3694">
        <v>101</v>
      </c>
      <c r="P3694">
        <v>1</v>
      </c>
    </row>
    <row r="3695" spans="1:16" x14ac:dyDescent="0.3">
      <c r="A3695">
        <v>50047002</v>
      </c>
      <c r="B3695" s="1" t="s">
        <v>1770</v>
      </c>
      <c r="C3695" t="s">
        <v>14</v>
      </c>
      <c r="D3695" s="2">
        <v>89</v>
      </c>
      <c r="E3695" s="1" t="s">
        <v>1762</v>
      </c>
      <c r="F3695" s="2">
        <v>10017</v>
      </c>
      <c r="G3695" s="3">
        <v>6465684018</v>
      </c>
      <c r="H3695" s="1" t="s">
        <v>16</v>
      </c>
      <c r="I3695" t="s">
        <v>21</v>
      </c>
      <c r="J3695">
        <v>86</v>
      </c>
      <c r="K3695">
        <v>245</v>
      </c>
      <c r="L3695" s="18">
        <f>(((RestaurantData4[[#This Row],[FitScore]]/100)*RestaurantData4[[#This Row],[DailyCustAvg]])/3.5)*30</f>
        <v>1805.9999999999998</v>
      </c>
      <c r="M3695">
        <v>40.752093933162001</v>
      </c>
      <c r="N3695">
        <v>-73.977604354378997</v>
      </c>
      <c r="O3695">
        <v>105</v>
      </c>
      <c r="P3695">
        <v>4</v>
      </c>
    </row>
    <row r="3696" spans="1:16" x14ac:dyDescent="0.3">
      <c r="A3696">
        <v>41456522</v>
      </c>
      <c r="B3696" s="1" t="s">
        <v>2147</v>
      </c>
      <c r="C3696" t="s">
        <v>14</v>
      </c>
      <c r="D3696" s="2">
        <v>107</v>
      </c>
      <c r="E3696" s="1" t="s">
        <v>1762</v>
      </c>
      <c r="F3696" s="2">
        <v>10017</v>
      </c>
      <c r="G3696" s="3">
        <v>2126823588</v>
      </c>
      <c r="H3696" s="1" t="s">
        <v>73</v>
      </c>
      <c r="I3696" t="s">
        <v>21</v>
      </c>
      <c r="J3696">
        <v>87</v>
      </c>
      <c r="K3696">
        <v>240</v>
      </c>
      <c r="L3696" s="18">
        <f>(((RestaurantData4[[#This Row],[FitScore]]/100)*RestaurantData4[[#This Row],[DailyCustAvg]])/3.5)*30</f>
        <v>1789.7142857142858</v>
      </c>
      <c r="M3696">
        <v>40.751868755869999</v>
      </c>
      <c r="N3696">
        <v>-73.977063038669996</v>
      </c>
      <c r="O3696">
        <v>105</v>
      </c>
      <c r="P3696">
        <v>4</v>
      </c>
    </row>
    <row r="3697" spans="1:16" x14ac:dyDescent="0.3">
      <c r="A3697">
        <v>50001855</v>
      </c>
      <c r="B3697" s="1" t="s">
        <v>2150</v>
      </c>
      <c r="C3697" t="s">
        <v>14</v>
      </c>
      <c r="D3697" s="2">
        <v>422</v>
      </c>
      <c r="E3697" s="1" t="s">
        <v>1763</v>
      </c>
      <c r="F3697" s="2">
        <v>10017</v>
      </c>
      <c r="G3697" s="3">
        <v>2126449144</v>
      </c>
      <c r="H3697" s="1" t="s">
        <v>16</v>
      </c>
      <c r="I3697" t="s">
        <v>21</v>
      </c>
      <c r="J3697">
        <v>84</v>
      </c>
      <c r="K3697">
        <v>230</v>
      </c>
      <c r="L3697" s="18">
        <f>(((RestaurantData4[[#This Row],[FitScore]]/100)*RestaurantData4[[#This Row],[DailyCustAvg]])/3.5)*30</f>
        <v>1655.9999999999998</v>
      </c>
      <c r="M3697">
        <v>40.756918956059003</v>
      </c>
      <c r="N3697">
        <v>-73.976285239112997</v>
      </c>
      <c r="O3697">
        <v>105</v>
      </c>
      <c r="P3697">
        <v>4</v>
      </c>
    </row>
    <row r="3698" spans="1:16" hidden="1" x14ac:dyDescent="0.3">
      <c r="A3698">
        <v>50078928</v>
      </c>
      <c r="B3698" s="1" t="s">
        <v>1672</v>
      </c>
      <c r="C3698" t="s">
        <v>14</v>
      </c>
      <c r="D3698" s="2">
        <v>536</v>
      </c>
      <c r="E3698" s="1" t="s">
        <v>1538</v>
      </c>
      <c r="F3698" s="2">
        <v>10001</v>
      </c>
      <c r="G3698" s="3">
        <v>2128684900</v>
      </c>
      <c r="H3698" s="1" t="s">
        <v>16</v>
      </c>
      <c r="I3698" t="s">
        <v>17</v>
      </c>
      <c r="J3698">
        <v>100</v>
      </c>
      <c r="K3698">
        <v>244</v>
      </c>
      <c r="L3698" s="18">
        <f>(((RestaurantData4[[#This Row],[FitScore]]/100)*RestaurantData4[[#This Row],[DailyCustAvg]])/3.5)*30</f>
        <v>2091.4285714285711</v>
      </c>
      <c r="M3698">
        <v>40.751415370278998</v>
      </c>
      <c r="N3698">
        <v>-74.003313294476996</v>
      </c>
      <c r="O3698">
        <v>104</v>
      </c>
      <c r="P3698">
        <v>3</v>
      </c>
    </row>
    <row r="3699" spans="1:16" x14ac:dyDescent="0.3">
      <c r="A3699">
        <v>41456225</v>
      </c>
      <c r="B3699" s="1" t="s">
        <v>2276</v>
      </c>
      <c r="C3699" t="s">
        <v>14</v>
      </c>
      <c r="D3699" s="2">
        <v>122</v>
      </c>
      <c r="E3699" s="1" t="s">
        <v>1816</v>
      </c>
      <c r="F3699" s="2">
        <v>10017</v>
      </c>
      <c r="G3699" s="3">
        <v>2125574992</v>
      </c>
      <c r="H3699" s="1" t="s">
        <v>202</v>
      </c>
      <c r="I3699" t="s">
        <v>21</v>
      </c>
      <c r="J3699">
        <v>88</v>
      </c>
      <c r="K3699">
        <v>221</v>
      </c>
      <c r="L3699" s="18">
        <f>(((RestaurantData4[[#This Row],[FitScore]]/100)*RestaurantData4[[#This Row],[DailyCustAvg]])/3.5)*30</f>
        <v>1666.9714285714285</v>
      </c>
      <c r="M3699">
        <v>40.750919039800998</v>
      </c>
      <c r="N3699">
        <v>-73.976918997876993</v>
      </c>
      <c r="O3699">
        <v>105</v>
      </c>
      <c r="P3699">
        <v>4</v>
      </c>
    </row>
    <row r="3700" spans="1:16" x14ac:dyDescent="0.3">
      <c r="A3700">
        <v>50085089</v>
      </c>
      <c r="B3700" s="1" t="s">
        <v>1873</v>
      </c>
      <c r="C3700" t="s">
        <v>14</v>
      </c>
      <c r="D3700" s="2">
        <v>346</v>
      </c>
      <c r="E3700" s="1" t="s">
        <v>1763</v>
      </c>
      <c r="F3700" s="2">
        <v>10017</v>
      </c>
      <c r="G3700" s="3">
        <v>2128852657</v>
      </c>
      <c r="H3700" s="1" t="s">
        <v>56</v>
      </c>
      <c r="I3700" t="s">
        <v>21</v>
      </c>
      <c r="J3700">
        <v>86</v>
      </c>
      <c r="K3700">
        <v>213</v>
      </c>
      <c r="L3700" s="18">
        <f>(((RestaurantData4[[#This Row],[FitScore]]/100)*RestaurantData4[[#This Row],[DailyCustAvg]])/3.5)*30</f>
        <v>1570.1142857142856</v>
      </c>
      <c r="M3700">
        <v>40.754191058910003</v>
      </c>
      <c r="N3700">
        <v>-73.978274995801002</v>
      </c>
      <c r="O3700">
        <v>105</v>
      </c>
      <c r="P3700">
        <v>4</v>
      </c>
    </row>
    <row r="3701" spans="1:16" x14ac:dyDescent="0.3">
      <c r="A3701">
        <v>50086387</v>
      </c>
      <c r="B3701" s="1" t="s">
        <v>2411</v>
      </c>
      <c r="C3701" t="s">
        <v>14</v>
      </c>
      <c r="D3701" s="2">
        <v>50</v>
      </c>
      <c r="E3701" s="1" t="s">
        <v>1785</v>
      </c>
      <c r="F3701" s="2">
        <v>10017</v>
      </c>
      <c r="G3701" s="3">
        <v>2127162136</v>
      </c>
      <c r="H3701" s="1" t="s">
        <v>16</v>
      </c>
      <c r="I3701" t="s">
        <v>21</v>
      </c>
      <c r="J3701">
        <v>88</v>
      </c>
      <c r="K3701">
        <v>211</v>
      </c>
      <c r="L3701" s="18">
        <f>(((RestaurantData4[[#This Row],[FitScore]]/100)*RestaurantData4[[#This Row],[DailyCustAvg]])/3.5)*30</f>
        <v>1591.5428571428572</v>
      </c>
      <c r="M3701">
        <v>40.753974024949002</v>
      </c>
      <c r="N3701">
        <v>-73.977253608770994</v>
      </c>
      <c r="O3701">
        <v>105</v>
      </c>
      <c r="P3701">
        <v>4</v>
      </c>
    </row>
    <row r="3702" spans="1:16" hidden="1" x14ac:dyDescent="0.3">
      <c r="A3702">
        <v>50086135</v>
      </c>
      <c r="B3702" s="1" t="s">
        <v>755</v>
      </c>
      <c r="C3702" t="s">
        <v>14</v>
      </c>
      <c r="D3702" s="2">
        <v>1385</v>
      </c>
      <c r="E3702" s="1" t="s">
        <v>34</v>
      </c>
      <c r="F3702" s="2">
        <v>10018</v>
      </c>
      <c r="G3702" s="3">
        <v>6469984491</v>
      </c>
      <c r="H3702" s="1" t="s">
        <v>29</v>
      </c>
      <c r="I3702" t="s">
        <v>17</v>
      </c>
      <c r="J3702">
        <v>87</v>
      </c>
      <c r="K3702">
        <v>244</v>
      </c>
      <c r="L3702" s="18">
        <f>(((RestaurantData4[[#This Row],[FitScore]]/100)*RestaurantData4[[#This Row],[DailyCustAvg]])/3.5)*30</f>
        <v>1819.5428571428572</v>
      </c>
      <c r="M3702">
        <v>40.752605951145</v>
      </c>
      <c r="N3702">
        <v>-73.987389042871001</v>
      </c>
      <c r="O3702">
        <v>105</v>
      </c>
      <c r="P3702">
        <v>3</v>
      </c>
    </row>
    <row r="3703" spans="1:16" hidden="1" x14ac:dyDescent="0.3">
      <c r="A3703">
        <v>41459743</v>
      </c>
      <c r="B3703" s="1" t="s">
        <v>2549</v>
      </c>
      <c r="C3703" t="s">
        <v>14</v>
      </c>
      <c r="D3703" s="2">
        <v>369</v>
      </c>
      <c r="E3703" s="1" t="s">
        <v>1756</v>
      </c>
      <c r="F3703" s="2">
        <v>10017</v>
      </c>
      <c r="G3703" s="3">
        <v>2129860500</v>
      </c>
      <c r="H3703" s="1" t="s">
        <v>16</v>
      </c>
      <c r="I3703" t="s">
        <v>17</v>
      </c>
      <c r="J3703">
        <v>84</v>
      </c>
      <c r="K3703">
        <v>244</v>
      </c>
      <c r="L3703" s="18">
        <f>(((RestaurantData4[[#This Row],[FitScore]]/100)*RestaurantData4[[#This Row],[DailyCustAvg]])/3.5)*30</f>
        <v>1756.8</v>
      </c>
      <c r="M3703">
        <v>40.750575892891</v>
      </c>
      <c r="N3703">
        <v>-73.976662863480001</v>
      </c>
      <c r="O3703">
        <v>106</v>
      </c>
      <c r="P3703">
        <v>4</v>
      </c>
    </row>
    <row r="3704" spans="1:16" x14ac:dyDescent="0.3">
      <c r="A3704">
        <v>41630558</v>
      </c>
      <c r="B3704" s="1" t="s">
        <v>2422</v>
      </c>
      <c r="C3704" t="s">
        <v>14</v>
      </c>
      <c r="D3704" s="2">
        <v>89</v>
      </c>
      <c r="E3704" s="1" t="s">
        <v>1762</v>
      </c>
      <c r="F3704" s="2">
        <v>10017</v>
      </c>
      <c r="G3704" s="3">
        <v>2125571030</v>
      </c>
      <c r="H3704" s="1" t="s">
        <v>16</v>
      </c>
      <c r="I3704" t="s">
        <v>21</v>
      </c>
      <c r="J3704">
        <v>83</v>
      </c>
      <c r="K3704">
        <v>204</v>
      </c>
      <c r="L3704" s="18">
        <f>(((RestaurantData4[[#This Row],[FitScore]]/100)*RestaurantData4[[#This Row],[DailyCustAvg]])/3.5)*30</f>
        <v>1451.3142857142857</v>
      </c>
      <c r="M3704">
        <v>40.752093933162001</v>
      </c>
      <c r="N3704">
        <v>-73.977604354378997</v>
      </c>
      <c r="O3704">
        <v>105</v>
      </c>
      <c r="P3704">
        <v>4</v>
      </c>
    </row>
    <row r="3705" spans="1:16" x14ac:dyDescent="0.3">
      <c r="A3705">
        <v>50079524</v>
      </c>
      <c r="B3705" s="1" t="s">
        <v>1960</v>
      </c>
      <c r="C3705" t="s">
        <v>14</v>
      </c>
      <c r="D3705" s="2">
        <v>89</v>
      </c>
      <c r="E3705" s="1" t="s">
        <v>1762</v>
      </c>
      <c r="F3705" s="2">
        <v>10017</v>
      </c>
      <c r="G3705" s="3">
        <v>2125053700</v>
      </c>
      <c r="H3705" s="1" t="s">
        <v>132</v>
      </c>
      <c r="I3705" t="s">
        <v>21</v>
      </c>
      <c r="J3705">
        <v>86</v>
      </c>
      <c r="K3705">
        <v>198</v>
      </c>
      <c r="L3705" s="18">
        <f>(((RestaurantData4[[#This Row],[FitScore]]/100)*RestaurantData4[[#This Row],[DailyCustAvg]])/3.5)*30</f>
        <v>1459.5428571428572</v>
      </c>
      <c r="M3705">
        <v>40.752093933162001</v>
      </c>
      <c r="N3705">
        <v>-73.977604354378997</v>
      </c>
      <c r="O3705">
        <v>105</v>
      </c>
      <c r="P3705">
        <v>4</v>
      </c>
    </row>
    <row r="3706" spans="1:16" hidden="1" x14ac:dyDescent="0.3">
      <c r="A3706">
        <v>41162689</v>
      </c>
      <c r="B3706" s="1" t="s">
        <v>3321</v>
      </c>
      <c r="C3706" t="s">
        <v>14</v>
      </c>
      <c r="D3706" s="2">
        <v>50</v>
      </c>
      <c r="E3706" s="1" t="s">
        <v>3204</v>
      </c>
      <c r="F3706" s="2">
        <v>10027</v>
      </c>
      <c r="G3706" s="3">
        <v>2129961081</v>
      </c>
      <c r="H3706" s="1" t="s">
        <v>32</v>
      </c>
      <c r="I3706" t="s">
        <v>17</v>
      </c>
      <c r="J3706">
        <v>76</v>
      </c>
      <c r="K3706">
        <v>244</v>
      </c>
      <c r="L3706" s="18">
        <f>(((RestaurantData4[[#This Row],[FitScore]]/100)*RestaurantData4[[#This Row],[DailyCustAvg]])/3.5)*30</f>
        <v>1589.4857142857143</v>
      </c>
      <c r="M3706">
        <v>40.807199937630998</v>
      </c>
      <c r="N3706">
        <v>-73.944161219354001</v>
      </c>
      <c r="O3706">
        <v>110</v>
      </c>
      <c r="P3706">
        <v>9</v>
      </c>
    </row>
    <row r="3707" spans="1:16" hidden="1" x14ac:dyDescent="0.3">
      <c r="A3707">
        <v>50056806</v>
      </c>
      <c r="B3707" s="1" t="s">
        <v>3914</v>
      </c>
      <c r="C3707" t="s">
        <v>3599</v>
      </c>
      <c r="D3707" s="2">
        <v>2258</v>
      </c>
      <c r="E3707" s="1" t="s">
        <v>3761</v>
      </c>
      <c r="F3707" s="2">
        <v>10457</v>
      </c>
      <c r="G3707" s="3">
        <v>7186187978</v>
      </c>
      <c r="H3707" s="1" t="s">
        <v>242</v>
      </c>
      <c r="I3707" t="s">
        <v>21</v>
      </c>
      <c r="J3707">
        <v>85</v>
      </c>
      <c r="K3707">
        <v>244</v>
      </c>
      <c r="L3707" s="18">
        <f>(((RestaurantData4[[#This Row],[FitScore]]/100)*RestaurantData4[[#This Row],[DailyCustAvg]])/3.5)*30</f>
        <v>1777.7142857142858</v>
      </c>
      <c r="M3707">
        <v>40.855720804210002</v>
      </c>
      <c r="N3707">
        <v>-73.895907914101002</v>
      </c>
      <c r="O3707">
        <v>206</v>
      </c>
      <c r="P3707">
        <v>15</v>
      </c>
    </row>
    <row r="3708" spans="1:16" hidden="1" x14ac:dyDescent="0.3">
      <c r="A3708">
        <v>50088534</v>
      </c>
      <c r="B3708" s="1" t="s">
        <v>4443</v>
      </c>
      <c r="C3708" t="s">
        <v>4408</v>
      </c>
      <c r="D3708" s="2">
        <v>173</v>
      </c>
      <c r="E3708" s="1" t="s">
        <v>4444</v>
      </c>
      <c r="F3708" s="2">
        <v>11206</v>
      </c>
      <c r="G3708" s="3">
        <v>2024988673</v>
      </c>
      <c r="H3708" s="1" t="s">
        <v>45</v>
      </c>
      <c r="I3708" t="s">
        <v>21</v>
      </c>
      <c r="J3708">
        <v>71</v>
      </c>
      <c r="K3708">
        <v>244</v>
      </c>
      <c r="L3708" s="18">
        <f>(((RestaurantData4[[#This Row],[FitScore]]/100)*RestaurantData4[[#This Row],[DailyCustAvg]])/3.5)*30</f>
        <v>1484.9142857142856</v>
      </c>
      <c r="M3708">
        <v>40.707426992057997</v>
      </c>
      <c r="N3708">
        <v>-73.942257736486994</v>
      </c>
      <c r="O3708">
        <v>301</v>
      </c>
      <c r="P3708">
        <v>34</v>
      </c>
    </row>
    <row r="3709" spans="1:16" hidden="1" x14ac:dyDescent="0.3">
      <c r="A3709">
        <v>50093899</v>
      </c>
      <c r="B3709" s="1" t="s">
        <v>4654</v>
      </c>
      <c r="C3709" t="s">
        <v>4408</v>
      </c>
      <c r="D3709" s="2">
        <v>253</v>
      </c>
      <c r="E3709" s="1" t="s">
        <v>4423</v>
      </c>
      <c r="F3709" s="2">
        <v>11222</v>
      </c>
      <c r="G3709" s="3">
        <v>7183892600</v>
      </c>
      <c r="H3709" s="1" t="s">
        <v>202</v>
      </c>
      <c r="I3709" t="s">
        <v>17</v>
      </c>
      <c r="J3709">
        <v>85</v>
      </c>
      <c r="K3709">
        <v>244</v>
      </c>
      <c r="L3709" s="18">
        <f>(((RestaurantData4[[#This Row],[FitScore]]/100)*RestaurantData4[[#This Row],[DailyCustAvg]])/3.5)*30</f>
        <v>1777.7142857142858</v>
      </c>
      <c r="M3709">
        <v>40.725868878029999</v>
      </c>
      <c r="N3709">
        <v>-73.941830399107005</v>
      </c>
      <c r="O3709">
        <v>301</v>
      </c>
      <c r="P3709">
        <v>33</v>
      </c>
    </row>
    <row r="3710" spans="1:16" hidden="1" x14ac:dyDescent="0.3">
      <c r="A3710">
        <v>41595439</v>
      </c>
      <c r="B3710" s="1" t="s">
        <v>1346</v>
      </c>
      <c r="C3710" t="s">
        <v>4408</v>
      </c>
      <c r="D3710" s="2">
        <v>395</v>
      </c>
      <c r="E3710" s="1" t="s">
        <v>4772</v>
      </c>
      <c r="F3710" s="2">
        <v>11201</v>
      </c>
      <c r="G3710" s="3">
        <v>7187970336</v>
      </c>
      <c r="H3710" s="1" t="s">
        <v>202</v>
      </c>
      <c r="I3710" t="s">
        <v>17</v>
      </c>
      <c r="J3710">
        <v>87</v>
      </c>
      <c r="K3710">
        <v>244</v>
      </c>
      <c r="L3710" s="18">
        <f>(((RestaurantData4[[#This Row],[FitScore]]/100)*RestaurantData4[[#This Row],[DailyCustAvg]])/3.5)*30</f>
        <v>1819.5428571428572</v>
      </c>
      <c r="M3710">
        <v>40.689815842145997</v>
      </c>
      <c r="N3710">
        <v>-73.981404342519994</v>
      </c>
      <c r="O3710">
        <v>302</v>
      </c>
      <c r="P3710">
        <v>35</v>
      </c>
    </row>
    <row r="3711" spans="1:16" hidden="1" x14ac:dyDescent="0.3">
      <c r="A3711">
        <v>50075191</v>
      </c>
      <c r="B3711" s="1" t="s">
        <v>5129</v>
      </c>
      <c r="C3711" t="s">
        <v>4408</v>
      </c>
      <c r="D3711" s="2">
        <v>1185</v>
      </c>
      <c r="E3711" s="1" t="s">
        <v>34</v>
      </c>
      <c r="F3711" s="2">
        <v>11221</v>
      </c>
      <c r="G3711" s="3">
        <v>7184503380</v>
      </c>
      <c r="H3711" s="1" t="s">
        <v>276</v>
      </c>
      <c r="I3711" t="s">
        <v>17</v>
      </c>
      <c r="J3711">
        <v>70</v>
      </c>
      <c r="K3711">
        <v>244</v>
      </c>
      <c r="L3711" s="18">
        <f>(((RestaurantData4[[#This Row],[FitScore]]/100)*RestaurantData4[[#This Row],[DailyCustAvg]])/3.5)*30</f>
        <v>1464</v>
      </c>
      <c r="M3711">
        <v>40.692514400408001</v>
      </c>
      <c r="N3711">
        <v>-73.927348851405</v>
      </c>
      <c r="O3711">
        <v>304</v>
      </c>
      <c r="P3711">
        <v>34</v>
      </c>
    </row>
    <row r="3712" spans="1:16" hidden="1" x14ac:dyDescent="0.3">
      <c r="A3712">
        <v>50089472</v>
      </c>
      <c r="B3712" s="1" t="s">
        <v>5211</v>
      </c>
      <c r="C3712" t="s">
        <v>4408</v>
      </c>
      <c r="D3712" s="2">
        <v>2683</v>
      </c>
      <c r="E3712" s="1" t="s">
        <v>5212</v>
      </c>
      <c r="F3712" s="2">
        <v>11208</v>
      </c>
      <c r="G3712" s="3">
        <v>7182777113</v>
      </c>
      <c r="H3712" s="1" t="s">
        <v>242</v>
      </c>
      <c r="I3712" t="s">
        <v>21</v>
      </c>
      <c r="J3712">
        <v>77</v>
      </c>
      <c r="K3712">
        <v>244</v>
      </c>
      <c r="L3712" s="18">
        <f>(((RestaurantData4[[#This Row],[FitScore]]/100)*RestaurantData4[[#This Row],[DailyCustAvg]])/3.5)*30</f>
        <v>1610.4</v>
      </c>
      <c r="M3712">
        <v>40.675240910831</v>
      </c>
      <c r="N3712">
        <v>-73.873053042494007</v>
      </c>
      <c r="O3712">
        <v>305</v>
      </c>
      <c r="P3712">
        <v>42</v>
      </c>
    </row>
    <row r="3713" spans="1:16" hidden="1" x14ac:dyDescent="0.3">
      <c r="A3713">
        <v>50074371</v>
      </c>
      <c r="B3713" s="1" t="s">
        <v>5498</v>
      </c>
      <c r="C3713" t="s">
        <v>4408</v>
      </c>
      <c r="D3713" s="2">
        <v>5201</v>
      </c>
      <c r="E3713" s="1" t="s">
        <v>432</v>
      </c>
      <c r="F3713" s="2">
        <v>11220</v>
      </c>
      <c r="G3713" s="3">
        <v>7184926001</v>
      </c>
      <c r="H3713" s="1" t="s">
        <v>212</v>
      </c>
      <c r="I3713" t="s">
        <v>17</v>
      </c>
      <c r="J3713">
        <v>81</v>
      </c>
      <c r="K3713">
        <v>244</v>
      </c>
      <c r="L3713" s="18">
        <f>(((RestaurantData4[[#This Row],[FitScore]]/100)*RestaurantData4[[#This Row],[DailyCustAvg]])/3.5)*30</f>
        <v>1694.0571428571429</v>
      </c>
      <c r="M3713">
        <v>40.645255055897003</v>
      </c>
      <c r="N3713">
        <v>-74.013822982061001</v>
      </c>
      <c r="O3713">
        <v>307</v>
      </c>
      <c r="P3713">
        <v>38</v>
      </c>
    </row>
    <row r="3714" spans="1:16" hidden="1" x14ac:dyDescent="0.3">
      <c r="A3714">
        <v>41517086</v>
      </c>
      <c r="B3714" s="1" t="s">
        <v>5510</v>
      </c>
      <c r="C3714" t="s">
        <v>4408</v>
      </c>
      <c r="D3714" s="2">
        <v>691</v>
      </c>
      <c r="E3714" s="1" t="s">
        <v>399</v>
      </c>
      <c r="F3714" s="2">
        <v>11215</v>
      </c>
      <c r="G3714" s="3">
        <v>7184995052</v>
      </c>
      <c r="H3714" s="1" t="s">
        <v>202</v>
      </c>
      <c r="I3714" t="s">
        <v>21</v>
      </c>
      <c r="J3714">
        <v>84</v>
      </c>
      <c r="K3714">
        <v>244</v>
      </c>
      <c r="L3714" s="18">
        <f>(((RestaurantData4[[#This Row],[FitScore]]/100)*RestaurantData4[[#This Row],[DailyCustAvg]])/3.5)*30</f>
        <v>1756.8</v>
      </c>
      <c r="M3714">
        <v>40.660483551887999</v>
      </c>
      <c r="N3714">
        <v>-73.990715286259004</v>
      </c>
      <c r="O3714">
        <v>307</v>
      </c>
      <c r="P3714">
        <v>38</v>
      </c>
    </row>
    <row r="3715" spans="1:16" hidden="1" x14ac:dyDescent="0.3">
      <c r="A3715">
        <v>50093622</v>
      </c>
      <c r="B3715" s="1" t="s">
        <v>5823</v>
      </c>
      <c r="C3715" t="s">
        <v>4408</v>
      </c>
      <c r="D3715" s="2">
        <v>6808</v>
      </c>
      <c r="E3715" s="1" t="s">
        <v>432</v>
      </c>
      <c r="F3715" s="2">
        <v>11220</v>
      </c>
      <c r="G3715" s="3">
        <v>7189864557</v>
      </c>
      <c r="H3715" s="1" t="s">
        <v>56</v>
      </c>
      <c r="I3715" t="s">
        <v>21</v>
      </c>
      <c r="J3715">
        <v>63</v>
      </c>
      <c r="K3715">
        <v>244</v>
      </c>
      <c r="L3715" s="18">
        <f>(((RestaurantData4[[#This Row],[FitScore]]/100)*RestaurantData4[[#This Row],[DailyCustAvg]])/3.5)*30</f>
        <v>1317.6000000000001</v>
      </c>
      <c r="M3715">
        <v>40.635169191411997</v>
      </c>
      <c r="N3715">
        <v>-74.023303827893002</v>
      </c>
      <c r="O3715">
        <v>310</v>
      </c>
      <c r="P3715">
        <v>43</v>
      </c>
    </row>
    <row r="3716" spans="1:16" hidden="1" x14ac:dyDescent="0.3">
      <c r="A3716">
        <v>41408131</v>
      </c>
      <c r="B3716" s="1" t="s">
        <v>5985</v>
      </c>
      <c r="C3716" t="s">
        <v>4408</v>
      </c>
      <c r="D3716" s="2">
        <v>1866</v>
      </c>
      <c r="E3716" s="1" t="s">
        <v>5830</v>
      </c>
      <c r="F3716" s="2">
        <v>11214</v>
      </c>
      <c r="G3716" s="3">
        <v>3474623755</v>
      </c>
      <c r="H3716" s="1" t="s">
        <v>1074</v>
      </c>
      <c r="I3716" t="s">
        <v>21</v>
      </c>
      <c r="J3716">
        <v>69</v>
      </c>
      <c r="K3716">
        <v>244</v>
      </c>
      <c r="L3716" s="18">
        <f>(((RestaurantData4[[#This Row],[FitScore]]/100)*RestaurantData4[[#This Row],[DailyCustAvg]])/3.5)*30</f>
        <v>1443.0857142857142</v>
      </c>
      <c r="M3716">
        <v>40.606285447201003</v>
      </c>
      <c r="N3716">
        <v>-74.001069608978995</v>
      </c>
      <c r="O3716">
        <v>311</v>
      </c>
      <c r="P3716">
        <v>47</v>
      </c>
    </row>
    <row r="3717" spans="1:16" hidden="1" x14ac:dyDescent="0.3">
      <c r="A3717">
        <v>50098755</v>
      </c>
      <c r="B3717" s="1" t="s">
        <v>6000</v>
      </c>
      <c r="C3717" t="s">
        <v>4408</v>
      </c>
      <c r="D3717" s="2">
        <v>6712</v>
      </c>
      <c r="E3717" s="1" t="s">
        <v>5966</v>
      </c>
      <c r="F3717" s="2">
        <v>11204</v>
      </c>
      <c r="G3717" s="3">
        <v>7182329888</v>
      </c>
      <c r="H3717" s="1" t="s">
        <v>242</v>
      </c>
      <c r="I3717" t="s">
        <v>17</v>
      </c>
      <c r="J3717">
        <v>74</v>
      </c>
      <c r="K3717">
        <v>244</v>
      </c>
      <c r="L3717" s="18">
        <f>(((RestaurantData4[[#This Row],[FitScore]]/100)*RestaurantData4[[#This Row],[DailyCustAvg]])/3.5)*30</f>
        <v>1547.6571428571428</v>
      </c>
      <c r="M3717">
        <v>40.612405054852999</v>
      </c>
      <c r="N3717">
        <v>-73.982949512098003</v>
      </c>
      <c r="O3717">
        <v>311</v>
      </c>
      <c r="P3717">
        <v>47</v>
      </c>
    </row>
    <row r="3718" spans="1:16" hidden="1" x14ac:dyDescent="0.3">
      <c r="A3718">
        <v>40928943</v>
      </c>
      <c r="B3718" s="1" t="s">
        <v>6318</v>
      </c>
      <c r="C3718" t="s">
        <v>4408</v>
      </c>
      <c r="D3718" s="2">
        <v>2001</v>
      </c>
      <c r="E3718" s="1" t="s">
        <v>6307</v>
      </c>
      <c r="F3718" s="2">
        <v>11235</v>
      </c>
      <c r="G3718" s="3">
        <v>7186154700</v>
      </c>
      <c r="H3718" s="1" t="s">
        <v>223</v>
      </c>
      <c r="I3718" t="s">
        <v>17</v>
      </c>
      <c r="J3718">
        <v>75</v>
      </c>
      <c r="K3718">
        <v>244</v>
      </c>
      <c r="L3718" s="18">
        <f>(((RestaurantData4[[#This Row],[FitScore]]/100)*RestaurantData4[[#This Row],[DailyCustAvg]])/3.5)*30</f>
        <v>1568.5714285714284</v>
      </c>
      <c r="M3718">
        <v>40.583684087202002</v>
      </c>
      <c r="N3718">
        <v>-73.948103783475005</v>
      </c>
      <c r="O3718">
        <v>315</v>
      </c>
      <c r="P3718">
        <v>48</v>
      </c>
    </row>
    <row r="3719" spans="1:16" ht="28.8" hidden="1" x14ac:dyDescent="0.3">
      <c r="A3719">
        <v>50083443</v>
      </c>
      <c r="B3719" s="1" t="s">
        <v>6728</v>
      </c>
      <c r="C3719" t="s">
        <v>6631</v>
      </c>
      <c r="D3719" s="2">
        <v>3636</v>
      </c>
      <c r="E3719" s="1" t="s">
        <v>6717</v>
      </c>
      <c r="F3719" s="2">
        <v>11106</v>
      </c>
      <c r="G3719" s="3">
        <v>7166062216</v>
      </c>
      <c r="H3719" s="1" t="s">
        <v>16</v>
      </c>
      <c r="I3719" t="s">
        <v>21</v>
      </c>
      <c r="J3719">
        <v>68</v>
      </c>
      <c r="K3719">
        <v>244</v>
      </c>
      <c r="L3719" s="18">
        <f>(((RestaurantData4[[#This Row],[FitScore]]/100)*RestaurantData4[[#This Row],[DailyCustAvg]])/3.5)*30</f>
        <v>1422.1714285714286</v>
      </c>
      <c r="M3719">
        <v>40.755134392370998</v>
      </c>
      <c r="N3719">
        <v>-73.928727683223997</v>
      </c>
      <c r="O3719">
        <v>401</v>
      </c>
      <c r="P3719">
        <v>26</v>
      </c>
    </row>
    <row r="3720" spans="1:16" hidden="1" x14ac:dyDescent="0.3">
      <c r="A3720">
        <v>50039977</v>
      </c>
      <c r="B3720" s="1" t="s">
        <v>6729</v>
      </c>
      <c r="C3720" t="s">
        <v>6631</v>
      </c>
      <c r="D3720" s="2">
        <v>4912</v>
      </c>
      <c r="E3720" s="1" t="s">
        <v>6634</v>
      </c>
      <c r="F3720" s="2">
        <v>11377</v>
      </c>
      <c r="G3720" s="3">
        <v>9176052119</v>
      </c>
      <c r="H3720" s="1" t="s">
        <v>242</v>
      </c>
      <c r="I3720" t="s">
        <v>17</v>
      </c>
      <c r="J3720">
        <v>67</v>
      </c>
      <c r="K3720">
        <v>244</v>
      </c>
      <c r="L3720" s="18">
        <f>(((RestaurantData4[[#This Row],[FitScore]]/100)*RestaurantData4[[#This Row],[DailyCustAvg]])/3.5)*30</f>
        <v>1401.257142857143</v>
      </c>
      <c r="M3720">
        <v>40.760290251369</v>
      </c>
      <c r="N3720">
        <v>-73.907348888594001</v>
      </c>
      <c r="O3720">
        <v>401</v>
      </c>
      <c r="P3720">
        <v>22</v>
      </c>
    </row>
    <row r="3721" spans="1:16" hidden="1" x14ac:dyDescent="0.3">
      <c r="A3721">
        <v>41706992</v>
      </c>
      <c r="B3721" s="1" t="s">
        <v>7334</v>
      </c>
      <c r="C3721" t="s">
        <v>6631</v>
      </c>
      <c r="D3721" s="2">
        <v>10740</v>
      </c>
      <c r="E3721" s="1" t="s">
        <v>6828</v>
      </c>
      <c r="F3721" s="2">
        <v>11375</v>
      </c>
      <c r="G3721" s="3">
        <v>3476445289</v>
      </c>
      <c r="H3721" s="1" t="s">
        <v>163</v>
      </c>
      <c r="I3721" t="s">
        <v>17</v>
      </c>
      <c r="J3721">
        <v>88</v>
      </c>
      <c r="K3721">
        <v>244</v>
      </c>
      <c r="L3721" s="18">
        <f>(((RestaurantData4[[#This Row],[FitScore]]/100)*RestaurantData4[[#This Row],[DailyCustAvg]])/3.5)*30</f>
        <v>1840.4571428571428</v>
      </c>
      <c r="M3721">
        <v>40.721538009953001</v>
      </c>
      <c r="N3721">
        <v>-73.844839403655001</v>
      </c>
      <c r="O3721">
        <v>406</v>
      </c>
      <c r="P3721">
        <v>29</v>
      </c>
    </row>
    <row r="3722" spans="1:16" hidden="1" x14ac:dyDescent="0.3">
      <c r="A3722">
        <v>50075521</v>
      </c>
      <c r="B3722" s="1" t="s">
        <v>7369</v>
      </c>
      <c r="C3722" t="s">
        <v>6631</v>
      </c>
      <c r="D3722" s="2">
        <v>3611</v>
      </c>
      <c r="E3722" s="1" t="s">
        <v>7370</v>
      </c>
      <c r="F3722" s="2">
        <v>11358</v>
      </c>
      <c r="G3722" s="3">
        <v>3473684488</v>
      </c>
      <c r="H3722" s="1" t="s">
        <v>193</v>
      </c>
      <c r="J3722">
        <v>63</v>
      </c>
      <c r="K3722">
        <v>244</v>
      </c>
      <c r="L3722" s="18">
        <f>(((RestaurantData4[[#This Row],[FitScore]]/100)*RestaurantData4[[#This Row],[DailyCustAvg]])/3.5)*30</f>
        <v>1317.6000000000001</v>
      </c>
      <c r="M3722">
        <v>40.762571867161</v>
      </c>
      <c r="N3722">
        <v>-73.801786019347006</v>
      </c>
      <c r="O3722">
        <v>407</v>
      </c>
      <c r="P3722">
        <v>19</v>
      </c>
    </row>
    <row r="3723" spans="1:16" hidden="1" x14ac:dyDescent="0.3">
      <c r="A3723">
        <v>41721691</v>
      </c>
      <c r="B3723" s="1" t="s">
        <v>7571</v>
      </c>
      <c r="C3723" t="s">
        <v>6631</v>
      </c>
      <c r="D3723" s="2">
        <v>16711</v>
      </c>
      <c r="E3723" s="1" t="s">
        <v>7572</v>
      </c>
      <c r="F3723" s="2">
        <v>11366</v>
      </c>
      <c r="G3723" s="3">
        <v>7183801369</v>
      </c>
      <c r="H3723" s="1" t="s">
        <v>242</v>
      </c>
      <c r="I3723" t="s">
        <v>21</v>
      </c>
      <c r="J3723">
        <v>71</v>
      </c>
      <c r="K3723">
        <v>244</v>
      </c>
      <c r="L3723" s="18">
        <f>(((RestaurantData4[[#This Row],[FitScore]]/100)*RestaurantData4[[#This Row],[DailyCustAvg]])/3.5)*30</f>
        <v>1484.9142857142856</v>
      </c>
      <c r="M3723">
        <v>40.722710735376999</v>
      </c>
      <c r="N3723">
        <v>-73.800869620794998</v>
      </c>
      <c r="O3723">
        <v>408</v>
      </c>
      <c r="P3723">
        <v>24</v>
      </c>
    </row>
    <row r="3724" spans="1:16" hidden="1" x14ac:dyDescent="0.3">
      <c r="A3724">
        <v>41628432</v>
      </c>
      <c r="B3724" s="1" t="s">
        <v>3639</v>
      </c>
      <c r="C3724" t="s">
        <v>6631</v>
      </c>
      <c r="D3724" s="2">
        <v>14004</v>
      </c>
      <c r="E3724" s="1" t="s">
        <v>6828</v>
      </c>
      <c r="F3724" s="2">
        <v>11435</v>
      </c>
      <c r="G3724" s="3">
        <v>7185230540</v>
      </c>
      <c r="H3724" s="1" t="s">
        <v>16</v>
      </c>
      <c r="I3724" t="s">
        <v>17</v>
      </c>
      <c r="J3724">
        <v>84</v>
      </c>
      <c r="K3724">
        <v>244</v>
      </c>
      <c r="L3724" s="18">
        <f>(((RestaurantData4[[#This Row],[FitScore]]/100)*RestaurantData4[[#This Row],[DailyCustAvg]])/3.5)*30</f>
        <v>1756.8</v>
      </c>
      <c r="M3724">
        <v>40.703735226968</v>
      </c>
      <c r="N3724">
        <v>-73.815100736139001</v>
      </c>
      <c r="O3724">
        <v>412</v>
      </c>
      <c r="P3724">
        <v>24</v>
      </c>
    </row>
    <row r="3725" spans="1:16" hidden="1" x14ac:dyDescent="0.3">
      <c r="A3725">
        <v>50072578</v>
      </c>
      <c r="B3725" s="1" t="s">
        <v>7930</v>
      </c>
      <c r="C3725" t="s">
        <v>6631</v>
      </c>
      <c r="D3725" s="2">
        <v>21507</v>
      </c>
      <c r="E3725" s="1" t="s">
        <v>7643</v>
      </c>
      <c r="F3725" s="2">
        <v>11428</v>
      </c>
      <c r="G3725" s="3">
        <v>7187402500</v>
      </c>
      <c r="H3725" s="1" t="s">
        <v>641</v>
      </c>
      <c r="I3725" t="s">
        <v>17</v>
      </c>
      <c r="J3725">
        <v>81</v>
      </c>
      <c r="K3725">
        <v>244</v>
      </c>
      <c r="L3725" s="18">
        <f>(((RestaurantData4[[#This Row],[FitScore]]/100)*RestaurantData4[[#This Row],[DailyCustAvg]])/3.5)*30</f>
        <v>1694.0571428571429</v>
      </c>
      <c r="M3725">
        <v>40.717166264500001</v>
      </c>
      <c r="N3725">
        <v>-73.740462233509007</v>
      </c>
      <c r="O3725">
        <v>413</v>
      </c>
      <c r="P3725">
        <v>23</v>
      </c>
    </row>
    <row r="3726" spans="1:16" hidden="1" x14ac:dyDescent="0.3">
      <c r="A3726">
        <v>50081067</v>
      </c>
      <c r="B3726" s="1" t="s">
        <v>7988</v>
      </c>
      <c r="C3726" t="s">
        <v>6631</v>
      </c>
      <c r="D3726" s="2">
        <v>9208</v>
      </c>
      <c r="E3726" s="1" t="s">
        <v>7981</v>
      </c>
      <c r="F3726" s="2">
        <v>11693</v>
      </c>
      <c r="G3726" s="3">
        <v>7183180888</v>
      </c>
      <c r="H3726" s="1" t="s">
        <v>68</v>
      </c>
      <c r="I3726" t="s">
        <v>21</v>
      </c>
      <c r="J3726">
        <v>73</v>
      </c>
      <c r="K3726">
        <v>244</v>
      </c>
      <c r="L3726" s="18">
        <f>(((RestaurantData4[[#This Row],[FitScore]]/100)*RestaurantData4[[#This Row],[DailyCustAvg]])/3.5)*30</f>
        <v>1526.742857142857</v>
      </c>
      <c r="M3726">
        <v>40.586363592845998</v>
      </c>
      <c r="N3726">
        <v>-73.815678977900006</v>
      </c>
      <c r="O3726">
        <v>414</v>
      </c>
      <c r="P3726">
        <v>32</v>
      </c>
    </row>
    <row r="3727" spans="1:16" x14ac:dyDescent="0.3">
      <c r="A3727">
        <v>50045349</v>
      </c>
      <c r="B3727" s="1" t="s">
        <v>2161</v>
      </c>
      <c r="C3727" t="s">
        <v>14</v>
      </c>
      <c r="D3727" s="2">
        <v>18</v>
      </c>
      <c r="E3727" s="1" t="s">
        <v>1762</v>
      </c>
      <c r="F3727" s="2">
        <v>10017</v>
      </c>
      <c r="G3727" s="3">
        <v>2125992127</v>
      </c>
      <c r="H3727" s="1" t="s">
        <v>16</v>
      </c>
      <c r="I3727" t="s">
        <v>21</v>
      </c>
      <c r="J3727">
        <v>86</v>
      </c>
      <c r="K3727">
        <v>195</v>
      </c>
      <c r="L3727" s="18">
        <f>(((RestaurantData4[[#This Row],[FitScore]]/100)*RestaurantData4[[#This Row],[DailyCustAvg]])/3.5)*30</f>
        <v>1437.4285714285713</v>
      </c>
      <c r="M3727">
        <v>40.753184085091</v>
      </c>
      <c r="N3727">
        <v>-73.980227983578999</v>
      </c>
      <c r="O3727">
        <v>105</v>
      </c>
      <c r="P3727">
        <v>4</v>
      </c>
    </row>
    <row r="3728" spans="1:16" x14ac:dyDescent="0.3">
      <c r="A3728">
        <v>50069349</v>
      </c>
      <c r="B3728" s="1" t="s">
        <v>2457</v>
      </c>
      <c r="C3728" t="s">
        <v>14</v>
      </c>
      <c r="D3728" s="2">
        <v>89</v>
      </c>
      <c r="E3728" s="1" t="s">
        <v>1762</v>
      </c>
      <c r="F3728" s="2">
        <v>10017</v>
      </c>
      <c r="G3728" s="3">
        <v>9419072134</v>
      </c>
      <c r="H3728" s="1" t="s">
        <v>242</v>
      </c>
      <c r="I3728" t="s">
        <v>21</v>
      </c>
      <c r="J3728">
        <v>86</v>
      </c>
      <c r="K3728">
        <v>192</v>
      </c>
      <c r="L3728" s="18">
        <f>(((RestaurantData4[[#This Row],[FitScore]]/100)*RestaurantData4[[#This Row],[DailyCustAvg]])/3.5)*30</f>
        <v>1415.3142857142859</v>
      </c>
      <c r="M3728">
        <v>40.752093933162001</v>
      </c>
      <c r="N3728">
        <v>-73.977604354378997</v>
      </c>
      <c r="O3728">
        <v>105</v>
      </c>
      <c r="P3728">
        <v>4</v>
      </c>
    </row>
    <row r="3729" spans="1:16" hidden="1" x14ac:dyDescent="0.3">
      <c r="A3729">
        <v>40380432</v>
      </c>
      <c r="B3729" s="1" t="s">
        <v>767</v>
      </c>
      <c r="C3729" t="s">
        <v>14</v>
      </c>
      <c r="D3729" s="2">
        <v>147</v>
      </c>
      <c r="E3729" s="1" t="s">
        <v>391</v>
      </c>
      <c r="F3729" s="2">
        <v>10012</v>
      </c>
      <c r="G3729" s="3">
        <v>2126737030</v>
      </c>
      <c r="H3729" s="1" t="s">
        <v>16</v>
      </c>
      <c r="I3729" t="s">
        <v>17</v>
      </c>
      <c r="J3729">
        <v>96</v>
      </c>
      <c r="K3729">
        <v>243</v>
      </c>
      <c r="L3729" s="18">
        <f>(((RestaurantData4[[#This Row],[FitScore]]/100)*RestaurantData4[[#This Row],[DailyCustAvg]])/3.5)*30</f>
        <v>1999.542857142857</v>
      </c>
      <c r="M3729">
        <v>40.728219421756002</v>
      </c>
      <c r="N3729">
        <v>-73.999256753631997</v>
      </c>
      <c r="O3729">
        <v>102</v>
      </c>
      <c r="P3729">
        <v>1</v>
      </c>
    </row>
    <row r="3730" spans="1:16" x14ac:dyDescent="0.3">
      <c r="A3730">
        <v>50100649</v>
      </c>
      <c r="B3730" s="1" t="s">
        <v>2416</v>
      </c>
      <c r="C3730" t="s">
        <v>14</v>
      </c>
      <c r="D3730" s="2">
        <v>6</v>
      </c>
      <c r="E3730" s="1" t="s">
        <v>2224</v>
      </c>
      <c r="F3730" s="2">
        <v>10017</v>
      </c>
      <c r="G3730" s="3">
        <v>2122301320</v>
      </c>
      <c r="H3730" s="1" t="s">
        <v>138</v>
      </c>
      <c r="I3730" t="s">
        <v>21</v>
      </c>
      <c r="J3730">
        <v>84</v>
      </c>
      <c r="K3730">
        <v>187</v>
      </c>
      <c r="L3730" s="18">
        <f>(((RestaurantData4[[#This Row],[FitScore]]/100)*RestaurantData4[[#This Row],[DailyCustAvg]])/3.5)*30</f>
        <v>1346.3999999999999</v>
      </c>
      <c r="M3730">
        <v>40.757089412705</v>
      </c>
      <c r="N3730">
        <v>-73.977689297810002</v>
      </c>
      <c r="O3730">
        <v>105</v>
      </c>
      <c r="P3730">
        <v>4</v>
      </c>
    </row>
    <row r="3731" spans="1:16" hidden="1" x14ac:dyDescent="0.3">
      <c r="A3731">
        <v>41671103</v>
      </c>
      <c r="B3731" s="1" t="s">
        <v>1368</v>
      </c>
      <c r="C3731" t="s">
        <v>14</v>
      </c>
      <c r="D3731" s="2">
        <v>800</v>
      </c>
      <c r="E3731" s="1" t="s">
        <v>385</v>
      </c>
      <c r="F3731" s="2">
        <v>10019</v>
      </c>
      <c r="G3731" s="3">
        <v>2127572390</v>
      </c>
      <c r="H3731" s="1" t="s">
        <v>183</v>
      </c>
      <c r="I3731" t="s">
        <v>17</v>
      </c>
      <c r="J3731">
        <v>99</v>
      </c>
      <c r="K3731">
        <v>243</v>
      </c>
      <c r="L3731" s="18">
        <f>(((RestaurantData4[[#This Row],[FitScore]]/100)*RestaurantData4[[#This Row],[DailyCustAvg]])/3.5)*30</f>
        <v>2062.0285714285715</v>
      </c>
      <c r="M3731">
        <v>40.76544868973</v>
      </c>
      <c r="N3731">
        <v>-73.987502122270001</v>
      </c>
      <c r="O3731">
        <v>104</v>
      </c>
      <c r="P3731">
        <v>3</v>
      </c>
    </row>
    <row r="3732" spans="1:16" hidden="1" x14ac:dyDescent="0.3">
      <c r="A3732">
        <v>50051234</v>
      </c>
      <c r="B3732" s="1" t="s">
        <v>1475</v>
      </c>
      <c r="C3732" t="s">
        <v>14</v>
      </c>
      <c r="D3732" s="2">
        <v>334</v>
      </c>
      <c r="E3732" s="1" t="s">
        <v>1398</v>
      </c>
      <c r="F3732" s="2">
        <v>10036</v>
      </c>
      <c r="G3732" s="3">
        <v>6468611910</v>
      </c>
      <c r="H3732" s="1" t="s">
        <v>186</v>
      </c>
      <c r="I3732" t="s">
        <v>17</v>
      </c>
      <c r="J3732">
        <v>99</v>
      </c>
      <c r="K3732">
        <v>243</v>
      </c>
      <c r="L3732" s="18">
        <f>(((RestaurantData4[[#This Row],[FitScore]]/100)*RestaurantData4[[#This Row],[DailyCustAvg]])/3.5)*30</f>
        <v>2062.0285714285715</v>
      </c>
      <c r="M3732">
        <v>40.760247531250997</v>
      </c>
      <c r="N3732">
        <v>-73.989044458254995</v>
      </c>
      <c r="O3732">
        <v>104</v>
      </c>
      <c r="P3732">
        <v>3</v>
      </c>
    </row>
    <row r="3733" spans="1:16" hidden="1" x14ac:dyDescent="0.3">
      <c r="A3733">
        <v>50042380</v>
      </c>
      <c r="B3733" s="1" t="s">
        <v>1581</v>
      </c>
      <c r="C3733" t="s">
        <v>14</v>
      </c>
      <c r="D3733" s="2">
        <v>558</v>
      </c>
      <c r="E3733" s="1" t="s">
        <v>1579</v>
      </c>
      <c r="F3733" s="2">
        <v>10036</v>
      </c>
      <c r="G3733" s="3">
        <v>2126952112</v>
      </c>
      <c r="H3733" s="1" t="s">
        <v>24</v>
      </c>
      <c r="I3733" t="s">
        <v>17</v>
      </c>
      <c r="J3733">
        <v>99</v>
      </c>
      <c r="K3733">
        <v>243</v>
      </c>
      <c r="L3733" s="18">
        <f>(((RestaurantData4[[#This Row],[FitScore]]/100)*RestaurantData4[[#This Row],[DailyCustAvg]])/3.5)*30</f>
        <v>2062.0285714285715</v>
      </c>
      <c r="M3733">
        <v>40.761104402897999</v>
      </c>
      <c r="N3733">
        <v>-73.998090426223001</v>
      </c>
      <c r="O3733">
        <v>104</v>
      </c>
      <c r="P3733">
        <v>3</v>
      </c>
    </row>
    <row r="3734" spans="1:16" hidden="1" x14ac:dyDescent="0.3">
      <c r="A3734">
        <v>40734589</v>
      </c>
      <c r="B3734" s="1" t="s">
        <v>1712</v>
      </c>
      <c r="C3734" t="s">
        <v>14</v>
      </c>
      <c r="D3734" s="2">
        <v>889</v>
      </c>
      <c r="E3734" s="1" t="s">
        <v>1351</v>
      </c>
      <c r="F3734" s="2">
        <v>10019</v>
      </c>
      <c r="G3734" s="3">
        <v>2125814300</v>
      </c>
      <c r="H3734" s="1" t="s">
        <v>156</v>
      </c>
      <c r="I3734" t="s">
        <v>17</v>
      </c>
      <c r="J3734">
        <v>99</v>
      </c>
      <c r="K3734">
        <v>243</v>
      </c>
      <c r="L3734" s="18">
        <f>(((RestaurantData4[[#This Row],[FitScore]]/100)*RestaurantData4[[#This Row],[DailyCustAvg]])/3.5)*30</f>
        <v>2062.0285714285715</v>
      </c>
      <c r="M3734">
        <v>40.769689407233002</v>
      </c>
      <c r="N3734">
        <v>-73.988147557670004</v>
      </c>
      <c r="O3734">
        <v>104</v>
      </c>
      <c r="P3734">
        <v>6</v>
      </c>
    </row>
    <row r="3735" spans="1:16" x14ac:dyDescent="0.3">
      <c r="A3735">
        <v>41667036</v>
      </c>
      <c r="B3735" s="1" t="s">
        <v>2432</v>
      </c>
      <c r="C3735" t="s">
        <v>14</v>
      </c>
      <c r="D3735" s="2">
        <v>70</v>
      </c>
      <c r="E3735" s="1" t="s">
        <v>1785</v>
      </c>
      <c r="F3735" s="2">
        <v>10017</v>
      </c>
      <c r="G3735" s="3">
        <v>2129221200</v>
      </c>
      <c r="H3735" s="1" t="s">
        <v>143</v>
      </c>
      <c r="I3735" t="s">
        <v>21</v>
      </c>
      <c r="J3735">
        <v>88</v>
      </c>
      <c r="K3735">
        <v>174</v>
      </c>
      <c r="L3735" s="18">
        <f>(((RestaurantData4[[#This Row],[FitScore]]/100)*RestaurantData4[[#This Row],[DailyCustAvg]])/3.5)*30</f>
        <v>1312.457142857143</v>
      </c>
      <c r="M3735">
        <v>40.754660115073001</v>
      </c>
      <c r="N3735">
        <v>-73.976755272266999</v>
      </c>
      <c r="O3735">
        <v>105</v>
      </c>
      <c r="P3735">
        <v>4</v>
      </c>
    </row>
    <row r="3736" spans="1:16" hidden="1" x14ac:dyDescent="0.3">
      <c r="A3736">
        <v>50087268</v>
      </c>
      <c r="B3736" s="1" t="s">
        <v>2448</v>
      </c>
      <c r="C3736" t="s">
        <v>14</v>
      </c>
      <c r="D3736" s="2">
        <v>1345</v>
      </c>
      <c r="E3736" s="1" t="s">
        <v>399</v>
      </c>
      <c r="F3736" s="2">
        <v>10105</v>
      </c>
      <c r="G3736" s="3">
        <v>3329006111</v>
      </c>
      <c r="H3736" s="1" t="s">
        <v>186</v>
      </c>
      <c r="I3736" t="s">
        <v>17</v>
      </c>
      <c r="J3736">
        <v>84</v>
      </c>
      <c r="K3736">
        <v>243</v>
      </c>
      <c r="L3736" s="18">
        <f>(((RestaurantData4[[#This Row],[FitScore]]/100)*RestaurantData4[[#This Row],[DailyCustAvg]])/3.5)*30</f>
        <v>1749.6</v>
      </c>
      <c r="M3736">
        <v>40.762598290493003</v>
      </c>
      <c r="N3736">
        <v>-73.978459955773005</v>
      </c>
      <c r="O3736">
        <v>105</v>
      </c>
      <c r="P3736">
        <v>4</v>
      </c>
    </row>
    <row r="3737" spans="1:16" hidden="1" x14ac:dyDescent="0.3">
      <c r="A3737">
        <v>50054524</v>
      </c>
      <c r="B3737" s="1" t="s">
        <v>1088</v>
      </c>
      <c r="C3737" t="s">
        <v>14</v>
      </c>
      <c r="D3737" s="2">
        <v>661</v>
      </c>
      <c r="E3737" s="1" t="s">
        <v>1756</v>
      </c>
      <c r="F3737" s="2">
        <v>10022</v>
      </c>
      <c r="G3737" s="3">
        <v>6174477811</v>
      </c>
      <c r="H3737" s="1" t="s">
        <v>56</v>
      </c>
      <c r="I3737" t="s">
        <v>17</v>
      </c>
      <c r="J3737">
        <v>80</v>
      </c>
      <c r="K3737">
        <v>243</v>
      </c>
      <c r="L3737" s="18">
        <f>(((RestaurantData4[[#This Row],[FitScore]]/100)*RestaurantData4[[#This Row],[DailyCustAvg]])/3.5)*30</f>
        <v>1666.2857142857142</v>
      </c>
      <c r="M3737">
        <v>40.759804953541</v>
      </c>
      <c r="N3737">
        <v>-73.969931118424</v>
      </c>
      <c r="O3737">
        <v>106</v>
      </c>
      <c r="P3737">
        <v>4</v>
      </c>
    </row>
    <row r="3738" spans="1:16" hidden="1" x14ac:dyDescent="0.3">
      <c r="A3738">
        <v>50053479</v>
      </c>
      <c r="B3738" s="1" t="s">
        <v>795</v>
      </c>
      <c r="C3738" t="s">
        <v>14</v>
      </c>
      <c r="D3738" s="2">
        <v>280</v>
      </c>
      <c r="E3738" s="1" t="s">
        <v>901</v>
      </c>
      <c r="F3738" s="2">
        <v>10010</v>
      </c>
      <c r="G3738" s="3">
        <v>9176922571</v>
      </c>
      <c r="H3738" s="1" t="s">
        <v>56</v>
      </c>
      <c r="I3738" t="s">
        <v>17</v>
      </c>
      <c r="J3738">
        <v>79</v>
      </c>
      <c r="K3738">
        <v>243</v>
      </c>
      <c r="L3738" s="18">
        <f>(((RestaurantData4[[#This Row],[FitScore]]/100)*RestaurantData4[[#This Row],[DailyCustAvg]])/3.5)*30</f>
        <v>1645.4571428571428</v>
      </c>
      <c r="M3738">
        <v>40.738069227848001</v>
      </c>
      <c r="N3738">
        <v>-73.983707498220994</v>
      </c>
      <c r="O3738">
        <v>106</v>
      </c>
      <c r="P3738">
        <v>2</v>
      </c>
    </row>
    <row r="3739" spans="1:16" hidden="1" x14ac:dyDescent="0.3">
      <c r="A3739">
        <v>50055913</v>
      </c>
      <c r="B3739" s="1" t="s">
        <v>2706</v>
      </c>
      <c r="C3739" t="s">
        <v>14</v>
      </c>
      <c r="D3739" s="2">
        <v>283</v>
      </c>
      <c r="E3739" s="1" t="s">
        <v>901</v>
      </c>
      <c r="F3739" s="2">
        <v>10010</v>
      </c>
      <c r="G3739" s="3">
        <v>2129330629</v>
      </c>
      <c r="H3739" s="1" t="s">
        <v>16</v>
      </c>
      <c r="I3739" t="s">
        <v>17</v>
      </c>
      <c r="J3739">
        <v>84</v>
      </c>
      <c r="K3739">
        <v>243</v>
      </c>
      <c r="L3739" s="18">
        <f>(((RestaurantData4[[#This Row],[FitScore]]/100)*RestaurantData4[[#This Row],[DailyCustAvg]])/3.5)*30</f>
        <v>1749.6</v>
      </c>
      <c r="M3739">
        <v>40.738255849112001</v>
      </c>
      <c r="N3739">
        <v>-73.983548676750999</v>
      </c>
      <c r="O3739">
        <v>106</v>
      </c>
      <c r="P3739">
        <v>2</v>
      </c>
    </row>
    <row r="3740" spans="1:16" hidden="1" x14ac:dyDescent="0.3">
      <c r="A3740">
        <v>50036651</v>
      </c>
      <c r="B3740" s="1" t="s">
        <v>2713</v>
      </c>
      <c r="C3740" t="s">
        <v>14</v>
      </c>
      <c r="D3740" s="2">
        <v>409</v>
      </c>
      <c r="E3740" s="1" t="s">
        <v>901</v>
      </c>
      <c r="F3740" s="2">
        <v>10016</v>
      </c>
      <c r="G3740" s="3">
        <v>2126895666</v>
      </c>
      <c r="H3740" s="1" t="s">
        <v>66</v>
      </c>
      <c r="I3740" t="s">
        <v>17</v>
      </c>
      <c r="J3740">
        <v>83</v>
      </c>
      <c r="K3740">
        <v>243</v>
      </c>
      <c r="L3740" s="18">
        <f>(((RestaurantData4[[#This Row],[FitScore]]/100)*RestaurantData4[[#This Row],[DailyCustAvg]])/3.5)*30</f>
        <v>1728.7714285714287</v>
      </c>
      <c r="M3740">
        <v>40.742388991223002</v>
      </c>
      <c r="N3740">
        <v>-73.980537944359</v>
      </c>
      <c r="O3740">
        <v>106</v>
      </c>
      <c r="P3740">
        <v>2</v>
      </c>
    </row>
    <row r="3741" spans="1:16" hidden="1" x14ac:dyDescent="0.3">
      <c r="A3741">
        <v>41483315</v>
      </c>
      <c r="B3741" s="1" t="s">
        <v>3068</v>
      </c>
      <c r="C3741" t="s">
        <v>14</v>
      </c>
      <c r="D3741" s="2">
        <v>25</v>
      </c>
      <c r="E3741" s="1" t="s">
        <v>2920</v>
      </c>
      <c r="F3741" s="2">
        <v>10075</v>
      </c>
      <c r="G3741" s="3">
        <v>2122050100</v>
      </c>
      <c r="H3741" s="1" t="s">
        <v>16</v>
      </c>
      <c r="I3741" t="s">
        <v>17</v>
      </c>
      <c r="J3741">
        <v>95</v>
      </c>
      <c r="K3741">
        <v>243</v>
      </c>
      <c r="L3741" s="18">
        <f>(((RestaurantData4[[#This Row],[FitScore]]/100)*RestaurantData4[[#This Row],[DailyCustAvg]])/3.5)*30</f>
        <v>1978.7142857142858</v>
      </c>
      <c r="M3741">
        <v>40.775835080161002</v>
      </c>
      <c r="N3741">
        <v>-73.963085409582007</v>
      </c>
      <c r="O3741">
        <v>108</v>
      </c>
      <c r="P3741">
        <v>4</v>
      </c>
    </row>
    <row r="3742" spans="1:16" x14ac:dyDescent="0.3">
      <c r="A3742">
        <v>50000152</v>
      </c>
      <c r="B3742" s="1" t="s">
        <v>2141</v>
      </c>
      <c r="C3742" t="s">
        <v>14</v>
      </c>
      <c r="D3742" s="2">
        <v>565</v>
      </c>
      <c r="E3742" s="1" t="s">
        <v>2142</v>
      </c>
      <c r="F3742" s="2">
        <v>10017</v>
      </c>
      <c r="G3742" s="3">
        <v>2125575707</v>
      </c>
      <c r="H3742" s="1" t="s">
        <v>56</v>
      </c>
      <c r="I3742" t="s">
        <v>21</v>
      </c>
      <c r="J3742">
        <v>85</v>
      </c>
      <c r="K3742">
        <v>163</v>
      </c>
      <c r="L3742" s="18">
        <f>(((RestaurantData4[[#This Row],[FitScore]]/100)*RestaurantData4[[#This Row],[DailyCustAvg]])/3.5)*30</f>
        <v>1187.5714285714284</v>
      </c>
      <c r="M3742">
        <v>40.755876384813</v>
      </c>
      <c r="N3742">
        <v>-73.978505451763994</v>
      </c>
      <c r="O3742">
        <v>105</v>
      </c>
      <c r="P3742">
        <v>4</v>
      </c>
    </row>
    <row r="3743" spans="1:16" hidden="1" x14ac:dyDescent="0.3">
      <c r="A3743">
        <v>50062666</v>
      </c>
      <c r="B3743" s="1" t="s">
        <v>3646</v>
      </c>
      <c r="C3743" t="s">
        <v>3599</v>
      </c>
      <c r="D3743" s="2">
        <v>415</v>
      </c>
      <c r="E3743" s="1" t="s">
        <v>3606</v>
      </c>
      <c r="F3743" s="2">
        <v>10454</v>
      </c>
      <c r="G3743" s="3">
        <v>3472978550</v>
      </c>
      <c r="H3743" s="1" t="s">
        <v>29</v>
      </c>
      <c r="I3743" t="s">
        <v>21</v>
      </c>
      <c r="J3743">
        <v>63</v>
      </c>
      <c r="K3743">
        <v>243</v>
      </c>
      <c r="L3743" s="18">
        <f>(((RestaurantData4[[#This Row],[FitScore]]/100)*RestaurantData4[[#This Row],[DailyCustAvg]])/3.5)*30</f>
        <v>1312.2</v>
      </c>
      <c r="M3743">
        <v>40.808770800525998</v>
      </c>
      <c r="N3743">
        <v>-73.922084663443997</v>
      </c>
      <c r="O3743">
        <v>201</v>
      </c>
      <c r="P3743">
        <v>8</v>
      </c>
    </row>
    <row r="3744" spans="1:16" hidden="1" x14ac:dyDescent="0.3">
      <c r="A3744">
        <v>40364296</v>
      </c>
      <c r="B3744" s="1" t="s">
        <v>1028</v>
      </c>
      <c r="C3744" t="s">
        <v>3599</v>
      </c>
      <c r="D3744" s="2">
        <v>277</v>
      </c>
      <c r="E3744" s="1" t="s">
        <v>3951</v>
      </c>
      <c r="F3744" s="2">
        <v>10458</v>
      </c>
      <c r="G3744" s="3">
        <v>7182955588</v>
      </c>
      <c r="H3744" s="1" t="s">
        <v>242</v>
      </c>
      <c r="I3744" t="s">
        <v>17</v>
      </c>
      <c r="J3744">
        <v>81</v>
      </c>
      <c r="K3744">
        <v>243</v>
      </c>
      <c r="L3744" s="18">
        <f>(((RestaurantData4[[#This Row],[FitScore]]/100)*RestaurantData4[[#This Row],[DailyCustAvg]])/3.5)*30</f>
        <v>1687.1142857142859</v>
      </c>
      <c r="M3744">
        <v>40.863648812188003</v>
      </c>
      <c r="N3744">
        <v>-73.894239617341</v>
      </c>
      <c r="O3744">
        <v>207</v>
      </c>
      <c r="P3744">
        <v>15</v>
      </c>
    </row>
    <row r="3745" spans="1:16" hidden="1" x14ac:dyDescent="0.3">
      <c r="A3745">
        <v>41663220</v>
      </c>
      <c r="B3745" s="1" t="s">
        <v>5802</v>
      </c>
      <c r="C3745" t="s">
        <v>4408</v>
      </c>
      <c r="D3745" s="2">
        <v>1231</v>
      </c>
      <c r="E3745" s="1" t="s">
        <v>4995</v>
      </c>
      <c r="F3745" s="2">
        <v>11225</v>
      </c>
      <c r="G3745" s="3">
        <v>7184849898</v>
      </c>
      <c r="H3745" s="1" t="s">
        <v>45</v>
      </c>
      <c r="I3745" t="s">
        <v>21</v>
      </c>
      <c r="J3745">
        <v>74</v>
      </c>
      <c r="K3745">
        <v>243</v>
      </c>
      <c r="L3745" s="18">
        <f>(((RestaurantData4[[#This Row],[FitScore]]/100)*RestaurantData4[[#This Row],[DailyCustAvg]])/3.5)*30</f>
        <v>1541.3142857142857</v>
      </c>
      <c r="M3745">
        <v>40.657201350519998</v>
      </c>
      <c r="N3745">
        <v>-73.950248499598999</v>
      </c>
      <c r="O3745">
        <v>309</v>
      </c>
      <c r="P3745">
        <v>40</v>
      </c>
    </row>
    <row r="3746" spans="1:16" hidden="1" x14ac:dyDescent="0.3">
      <c r="A3746">
        <v>50088923</v>
      </c>
      <c r="B3746" s="1" t="s">
        <v>5868</v>
      </c>
      <c r="C3746" t="s">
        <v>4408</v>
      </c>
      <c r="D3746" s="2">
        <v>6929</v>
      </c>
      <c r="E3746" s="1" t="s">
        <v>555</v>
      </c>
      <c r="F3746" s="2">
        <v>11209</v>
      </c>
      <c r="G3746" s="3">
        <v>9173612422</v>
      </c>
      <c r="H3746" s="1" t="s">
        <v>127</v>
      </c>
      <c r="I3746" t="s">
        <v>21</v>
      </c>
      <c r="J3746">
        <v>55</v>
      </c>
      <c r="K3746">
        <v>243</v>
      </c>
      <c r="L3746" s="18">
        <f>(((RestaurantData4[[#This Row],[FitScore]]/100)*RestaurantData4[[#This Row],[DailyCustAvg]])/3.5)*30</f>
        <v>1145.5714285714287</v>
      </c>
      <c r="M3746">
        <v>40.633149453605</v>
      </c>
      <c r="N3746">
        <v>-74.021127009075997</v>
      </c>
      <c r="O3746">
        <v>310</v>
      </c>
      <c r="P3746">
        <v>43</v>
      </c>
    </row>
    <row r="3747" spans="1:16" hidden="1" x14ac:dyDescent="0.3">
      <c r="A3747">
        <v>50095993</v>
      </c>
      <c r="B3747" s="1" t="s">
        <v>5897</v>
      </c>
      <c r="C3747" t="s">
        <v>4408</v>
      </c>
      <c r="D3747" s="2">
        <v>6814</v>
      </c>
      <c r="E3747" s="1" t="s">
        <v>432</v>
      </c>
      <c r="F3747" s="2">
        <v>11220</v>
      </c>
      <c r="G3747" s="3">
        <v>9176033088</v>
      </c>
      <c r="H3747" s="1" t="s">
        <v>68</v>
      </c>
      <c r="I3747" t="s">
        <v>21</v>
      </c>
      <c r="J3747">
        <v>60</v>
      </c>
      <c r="K3747">
        <v>243</v>
      </c>
      <c r="L3747" s="18">
        <f>(((RestaurantData4[[#This Row],[FitScore]]/100)*RestaurantData4[[#This Row],[DailyCustAvg]])/3.5)*30</f>
        <v>1249.7142857142856</v>
      </c>
      <c r="M3747">
        <v>40.635138995873</v>
      </c>
      <c r="N3747">
        <v>-74.023318229069005</v>
      </c>
      <c r="O3747">
        <v>310</v>
      </c>
      <c r="P3747">
        <v>43</v>
      </c>
    </row>
    <row r="3748" spans="1:16" hidden="1" x14ac:dyDescent="0.3">
      <c r="A3748">
        <v>50101945</v>
      </c>
      <c r="B3748" s="1" t="s">
        <v>6038</v>
      </c>
      <c r="C3748" t="s">
        <v>4408</v>
      </c>
      <c r="D3748" s="2">
        <v>6417</v>
      </c>
      <c r="E3748" s="1" t="s">
        <v>5966</v>
      </c>
      <c r="F3748" s="2">
        <v>11204</v>
      </c>
      <c r="G3748" s="3">
        <v>7182690496</v>
      </c>
      <c r="H3748" s="1" t="s">
        <v>45</v>
      </c>
      <c r="I3748" t="s">
        <v>17</v>
      </c>
      <c r="J3748">
        <v>60</v>
      </c>
      <c r="K3748">
        <v>243</v>
      </c>
      <c r="L3748" s="18">
        <f>(((RestaurantData4[[#This Row],[FitScore]]/100)*RestaurantData4[[#This Row],[DailyCustAvg]])/3.5)*30</f>
        <v>1249.7142857142856</v>
      </c>
      <c r="M3748">
        <v>40.61427394084</v>
      </c>
      <c r="N3748">
        <v>-73.980964435730002</v>
      </c>
      <c r="O3748">
        <v>311</v>
      </c>
      <c r="P3748">
        <v>44</v>
      </c>
    </row>
    <row r="3749" spans="1:16" hidden="1" x14ac:dyDescent="0.3">
      <c r="A3749">
        <v>50057744</v>
      </c>
      <c r="B3749" s="1" t="s">
        <v>6084</v>
      </c>
      <c r="C3749" t="s">
        <v>4408</v>
      </c>
      <c r="D3749" s="2">
        <v>737</v>
      </c>
      <c r="E3749" s="1" t="s">
        <v>6066</v>
      </c>
      <c r="F3749" s="2">
        <v>11218</v>
      </c>
      <c r="G3749" s="3">
        <v>9175337825</v>
      </c>
      <c r="H3749" s="1" t="s">
        <v>16</v>
      </c>
      <c r="J3749">
        <v>67</v>
      </c>
      <c r="K3749">
        <v>243</v>
      </c>
      <c r="L3749" s="18">
        <f>(((RestaurantData4[[#This Row],[FitScore]]/100)*RestaurantData4[[#This Row],[DailyCustAvg]])/3.5)*30</f>
        <v>1395.5142857142857</v>
      </c>
      <c r="M3749">
        <v>40.645883777538998</v>
      </c>
      <c r="N3749">
        <v>-73.972040267534993</v>
      </c>
      <c r="O3749">
        <v>312</v>
      </c>
      <c r="P3749">
        <v>39</v>
      </c>
    </row>
    <row r="3750" spans="1:16" hidden="1" x14ac:dyDescent="0.3">
      <c r="A3750">
        <v>50001827</v>
      </c>
      <c r="B3750" s="1" t="s">
        <v>6146</v>
      </c>
      <c r="C3750" t="s">
        <v>4408</v>
      </c>
      <c r="D3750" s="2">
        <v>4823</v>
      </c>
      <c r="E3750" s="1" t="s">
        <v>383</v>
      </c>
      <c r="F3750" s="2">
        <v>11220</v>
      </c>
      <c r="G3750" s="3">
        <v>7184310688</v>
      </c>
      <c r="H3750" s="1" t="s">
        <v>1125</v>
      </c>
      <c r="I3750" t="s">
        <v>17</v>
      </c>
      <c r="J3750">
        <v>63</v>
      </c>
      <c r="K3750">
        <v>243</v>
      </c>
      <c r="L3750" s="18">
        <f>(((RestaurantData4[[#This Row],[FitScore]]/100)*RestaurantData4[[#This Row],[DailyCustAvg]])/3.5)*30</f>
        <v>1312.2</v>
      </c>
      <c r="M3750">
        <v>40.642049953304003</v>
      </c>
      <c r="N3750">
        <v>-74.002713296024993</v>
      </c>
      <c r="O3750">
        <v>312</v>
      </c>
      <c r="P3750">
        <v>38</v>
      </c>
    </row>
    <row r="3751" spans="1:16" hidden="1" x14ac:dyDescent="0.3">
      <c r="A3751">
        <v>50092342</v>
      </c>
      <c r="B3751" s="1" t="s">
        <v>6185</v>
      </c>
      <c r="C3751" t="s">
        <v>4408</v>
      </c>
      <c r="D3751" s="2">
        <v>3100</v>
      </c>
      <c r="E3751" s="1" t="s">
        <v>6186</v>
      </c>
      <c r="F3751" s="2">
        <v>11235</v>
      </c>
      <c r="G3751" s="3">
        <v>3476221111</v>
      </c>
      <c r="H3751" s="1" t="s">
        <v>223</v>
      </c>
      <c r="I3751" t="s">
        <v>17</v>
      </c>
      <c r="J3751">
        <v>55</v>
      </c>
      <c r="K3751">
        <v>243</v>
      </c>
      <c r="L3751" s="18">
        <f>(((RestaurantData4[[#This Row],[FitScore]]/100)*RestaurantData4[[#This Row],[DailyCustAvg]])/3.5)*30</f>
        <v>1145.5714285714287</v>
      </c>
      <c r="M3751">
        <v>40.575860673145002</v>
      </c>
      <c r="N3751">
        <v>-73.968639149455996</v>
      </c>
      <c r="O3751">
        <v>313</v>
      </c>
      <c r="P3751">
        <v>48</v>
      </c>
    </row>
    <row r="3752" spans="1:16" hidden="1" x14ac:dyDescent="0.3">
      <c r="A3752">
        <v>50075628</v>
      </c>
      <c r="B3752" s="1" t="s">
        <v>3558</v>
      </c>
      <c r="C3752" t="s">
        <v>4408</v>
      </c>
      <c r="D3752" s="2">
        <v>1915</v>
      </c>
      <c r="E3752" s="1" t="s">
        <v>4995</v>
      </c>
      <c r="F3752" s="2">
        <v>11226</v>
      </c>
      <c r="G3752" s="3">
        <v>7182957272</v>
      </c>
      <c r="H3752" s="1" t="s">
        <v>202</v>
      </c>
      <c r="I3752" t="s">
        <v>17</v>
      </c>
      <c r="J3752">
        <v>62</v>
      </c>
      <c r="K3752">
        <v>243</v>
      </c>
      <c r="L3752" s="18">
        <f>(((RestaurantData4[[#This Row],[FitScore]]/100)*RestaurantData4[[#This Row],[DailyCustAvg]])/3.5)*30</f>
        <v>1291.3714285714284</v>
      </c>
      <c r="M3752">
        <v>40.638999844498997</v>
      </c>
      <c r="N3752">
        <v>-73.948298405716002</v>
      </c>
      <c r="O3752">
        <v>317</v>
      </c>
      <c r="P3752">
        <v>45</v>
      </c>
    </row>
    <row r="3753" spans="1:16" hidden="1" x14ac:dyDescent="0.3">
      <c r="A3753">
        <v>50082317</v>
      </c>
      <c r="B3753" s="1" t="s">
        <v>6619</v>
      </c>
      <c r="C3753" t="s">
        <v>4408</v>
      </c>
      <c r="D3753" s="2">
        <v>2281</v>
      </c>
      <c r="E3753" s="1" t="s">
        <v>4995</v>
      </c>
      <c r="F3753" s="2">
        <v>11210</v>
      </c>
      <c r="G3753" s="3">
        <v>9179334088</v>
      </c>
      <c r="H3753" s="1" t="s">
        <v>188</v>
      </c>
      <c r="J3753">
        <v>78</v>
      </c>
      <c r="K3753">
        <v>243</v>
      </c>
      <c r="L3753" s="18">
        <f>(((RestaurantData4[[#This Row],[FitScore]]/100)*RestaurantData4[[#This Row],[DailyCustAvg]])/3.5)*30</f>
        <v>1624.6285714285716</v>
      </c>
      <c r="M3753">
        <v>40.628802496139997</v>
      </c>
      <c r="N3753">
        <v>-73.947247172199994</v>
      </c>
      <c r="O3753">
        <v>318</v>
      </c>
      <c r="P3753">
        <v>45</v>
      </c>
    </row>
    <row r="3754" spans="1:16" hidden="1" x14ac:dyDescent="0.3">
      <c r="A3754">
        <v>50034819</v>
      </c>
      <c r="B3754" s="1" t="s">
        <v>6668</v>
      </c>
      <c r="C3754" t="s">
        <v>6631</v>
      </c>
      <c r="D3754" s="2">
        <v>3828</v>
      </c>
      <c r="E3754" s="1" t="s">
        <v>6669</v>
      </c>
      <c r="F3754" s="2">
        <v>11101</v>
      </c>
      <c r="G3754" s="3">
        <v>9179685173</v>
      </c>
      <c r="H3754" s="1" t="s">
        <v>16</v>
      </c>
      <c r="I3754" t="s">
        <v>17</v>
      </c>
      <c r="J3754">
        <v>39</v>
      </c>
      <c r="K3754">
        <v>243</v>
      </c>
      <c r="L3754" s="18">
        <f>(((RestaurantData4[[#This Row],[FitScore]]/100)*RestaurantData4[[#This Row],[DailyCustAvg]])/3.5)*30</f>
        <v>812.3142857142858</v>
      </c>
      <c r="M3754">
        <v>40.755023055469998</v>
      </c>
      <c r="N3754">
        <v>-73.935387239104998</v>
      </c>
      <c r="O3754">
        <v>401</v>
      </c>
      <c r="P3754">
        <v>26</v>
      </c>
    </row>
    <row r="3755" spans="1:16" hidden="1" x14ac:dyDescent="0.3">
      <c r="A3755">
        <v>50063209</v>
      </c>
      <c r="B3755" s="1" t="s">
        <v>6721</v>
      </c>
      <c r="C3755" t="s">
        <v>6631</v>
      </c>
      <c r="D3755" s="2">
        <v>3184</v>
      </c>
      <c r="E3755" s="1" t="s">
        <v>6717</v>
      </c>
      <c r="F3755" s="2">
        <v>11106</v>
      </c>
      <c r="G3755" s="3">
        <v>9178326364</v>
      </c>
      <c r="H3755" s="1" t="s">
        <v>16</v>
      </c>
      <c r="I3755" t="s">
        <v>21</v>
      </c>
      <c r="J3755">
        <v>51</v>
      </c>
      <c r="K3755">
        <v>243</v>
      </c>
      <c r="L3755" s="18">
        <f>(((RestaurantData4[[#This Row],[FitScore]]/100)*RestaurantData4[[#This Row],[DailyCustAvg]])/3.5)*30</f>
        <v>1062.2571428571428</v>
      </c>
      <c r="M3755">
        <v>40.761808907262001</v>
      </c>
      <c r="N3755">
        <v>-73.923320222886005</v>
      </c>
      <c r="O3755">
        <v>401</v>
      </c>
      <c r="P3755">
        <v>22</v>
      </c>
    </row>
    <row r="3756" spans="1:16" hidden="1" x14ac:dyDescent="0.3">
      <c r="A3756">
        <v>50049276</v>
      </c>
      <c r="B3756" s="1" t="s">
        <v>7284</v>
      </c>
      <c r="C3756" t="s">
        <v>6631</v>
      </c>
      <c r="D3756" s="2">
        <v>7104</v>
      </c>
      <c r="E3756" s="1" t="s">
        <v>7267</v>
      </c>
      <c r="F3756" s="2">
        <v>11378</v>
      </c>
      <c r="G3756" s="3">
        <v>7184769680</v>
      </c>
      <c r="H3756" s="1" t="s">
        <v>66</v>
      </c>
      <c r="I3756" t="s">
        <v>17</v>
      </c>
      <c r="J3756">
        <v>78</v>
      </c>
      <c r="K3756">
        <v>243</v>
      </c>
      <c r="L3756" s="18">
        <f>(((RestaurantData4[[#This Row],[FitScore]]/100)*RestaurantData4[[#This Row],[DailyCustAvg]])/3.5)*30</f>
        <v>1624.6285714285716</v>
      </c>
      <c r="M3756">
        <v>40.727817381446997</v>
      </c>
      <c r="N3756">
        <v>-73.892139702565999</v>
      </c>
      <c r="O3756">
        <v>405</v>
      </c>
      <c r="P3756">
        <v>30</v>
      </c>
    </row>
    <row r="3757" spans="1:16" hidden="1" x14ac:dyDescent="0.3">
      <c r="A3757">
        <v>50097545</v>
      </c>
      <c r="B3757" s="1" t="s">
        <v>7566</v>
      </c>
      <c r="C3757" t="s">
        <v>6631</v>
      </c>
      <c r="D3757" s="2">
        <v>4010</v>
      </c>
      <c r="E3757" s="1" t="s">
        <v>7355</v>
      </c>
      <c r="F3757" s="2">
        <v>11354</v>
      </c>
      <c r="G3757" s="3">
        <v>6466814542</v>
      </c>
      <c r="H3757" s="1" t="s">
        <v>242</v>
      </c>
      <c r="I3757" t="s">
        <v>21</v>
      </c>
      <c r="J3757">
        <v>73</v>
      </c>
      <c r="K3757">
        <v>243</v>
      </c>
      <c r="L3757" s="18">
        <f>(((RestaurantData4[[#This Row],[FitScore]]/100)*RestaurantData4[[#This Row],[DailyCustAvg]])/3.5)*30</f>
        <v>1520.485714285714</v>
      </c>
      <c r="M3757">
        <v>40.760157916718001</v>
      </c>
      <c r="N3757">
        <v>-73.826397198115998</v>
      </c>
      <c r="O3757">
        <v>407</v>
      </c>
      <c r="P3757">
        <v>20</v>
      </c>
    </row>
    <row r="3758" spans="1:16" hidden="1" x14ac:dyDescent="0.3">
      <c r="A3758">
        <v>50091847</v>
      </c>
      <c r="B3758" s="1" t="s">
        <v>131</v>
      </c>
      <c r="C3758" t="s">
        <v>6631</v>
      </c>
      <c r="D3758" s="2">
        <v>13801</v>
      </c>
      <c r="E3758" s="1" t="s">
        <v>6832</v>
      </c>
      <c r="F3758" s="2">
        <v>11435</v>
      </c>
      <c r="G3758" s="3">
        <v>5164727100</v>
      </c>
      <c r="H3758" s="1" t="s">
        <v>132</v>
      </c>
      <c r="I3758" t="s">
        <v>21</v>
      </c>
      <c r="J3758">
        <v>64</v>
      </c>
      <c r="K3758">
        <v>243</v>
      </c>
      <c r="L3758" s="18">
        <f>(((RestaurantData4[[#This Row],[FitScore]]/100)*RestaurantData4[[#This Row],[DailyCustAvg]])/3.5)*30</f>
        <v>1333.0285714285715</v>
      </c>
      <c r="M3758">
        <v>40.708708730287</v>
      </c>
      <c r="N3758">
        <v>-73.818517087226994</v>
      </c>
      <c r="O3758">
        <v>408</v>
      </c>
      <c r="P3758">
        <v>24</v>
      </c>
    </row>
    <row r="3759" spans="1:16" hidden="1" x14ac:dyDescent="0.3">
      <c r="A3759">
        <v>50102286</v>
      </c>
      <c r="B3759" s="1" t="s">
        <v>7606</v>
      </c>
      <c r="C3759" t="s">
        <v>6631</v>
      </c>
      <c r="D3759" s="2">
        <v>8716</v>
      </c>
      <c r="E3759" s="1" t="s">
        <v>7425</v>
      </c>
      <c r="F3759" s="2">
        <v>11432</v>
      </c>
      <c r="G3759" s="3">
        <v>3473748001</v>
      </c>
      <c r="H3759" s="1" t="s">
        <v>66</v>
      </c>
      <c r="I3759" t="s">
        <v>21</v>
      </c>
      <c r="J3759">
        <v>74</v>
      </c>
      <c r="K3759">
        <v>243</v>
      </c>
      <c r="L3759" s="18">
        <f>(((RestaurantData4[[#This Row],[FitScore]]/100)*RestaurantData4[[#This Row],[DailyCustAvg]])/3.5)*30</f>
        <v>1541.3142857142857</v>
      </c>
      <c r="M3759">
        <v>40.708730946350997</v>
      </c>
      <c r="N3759">
        <v>-73.803678068642</v>
      </c>
      <c r="O3759">
        <v>408</v>
      </c>
      <c r="P3759">
        <v>24</v>
      </c>
    </row>
    <row r="3760" spans="1:16" hidden="1" x14ac:dyDescent="0.3">
      <c r="A3760">
        <v>50043733</v>
      </c>
      <c r="B3760" s="1" t="s">
        <v>7762</v>
      </c>
      <c r="C3760" t="s">
        <v>6631</v>
      </c>
      <c r="D3760" s="2">
        <v>13335</v>
      </c>
      <c r="E3760" s="1" t="s">
        <v>7733</v>
      </c>
      <c r="F3760" s="2">
        <v>11414</v>
      </c>
      <c r="G3760" s="3">
        <v>7182963141</v>
      </c>
      <c r="H3760" s="1" t="s">
        <v>16</v>
      </c>
      <c r="I3760" t="s">
        <v>17</v>
      </c>
      <c r="J3760">
        <v>65</v>
      </c>
      <c r="K3760">
        <v>243</v>
      </c>
      <c r="L3760" s="18">
        <f>(((RestaurantData4[[#This Row],[FitScore]]/100)*RestaurantData4[[#This Row],[DailyCustAvg]])/3.5)*30</f>
        <v>1353.8571428571431</v>
      </c>
      <c r="M3760">
        <v>40.671908650294</v>
      </c>
      <c r="N3760">
        <v>-73.856674964145</v>
      </c>
      <c r="O3760">
        <v>410</v>
      </c>
      <c r="P3760">
        <v>32</v>
      </c>
    </row>
    <row r="3761" spans="1:16" hidden="1" x14ac:dyDescent="0.3">
      <c r="A3761">
        <v>50101275</v>
      </c>
      <c r="B3761" s="1" t="s">
        <v>7965</v>
      </c>
      <c r="C3761" t="s">
        <v>6631</v>
      </c>
      <c r="D3761" s="2">
        <v>21147</v>
      </c>
      <c r="E3761" s="1" t="s">
        <v>7643</v>
      </c>
      <c r="F3761" s="2">
        <v>11428</v>
      </c>
      <c r="G3761" s="3">
        <v>4076164533</v>
      </c>
      <c r="H3761" s="1" t="s">
        <v>641</v>
      </c>
      <c r="I3761" t="s">
        <v>17</v>
      </c>
      <c r="J3761">
        <v>91</v>
      </c>
      <c r="K3761">
        <v>243</v>
      </c>
      <c r="L3761" s="18">
        <f>(((RestaurantData4[[#This Row],[FitScore]]/100)*RestaurantData4[[#This Row],[DailyCustAvg]])/3.5)*30</f>
        <v>1895.4</v>
      </c>
      <c r="M3761">
        <v>40.715461910110001</v>
      </c>
      <c r="N3761">
        <v>-73.747914392514005</v>
      </c>
      <c r="O3761">
        <v>413</v>
      </c>
      <c r="P3761">
        <v>23</v>
      </c>
    </row>
    <row r="3762" spans="1:16" x14ac:dyDescent="0.3">
      <c r="A3762">
        <v>50085108</v>
      </c>
      <c r="B3762" s="1" t="s">
        <v>2175</v>
      </c>
      <c r="C3762" t="s">
        <v>14</v>
      </c>
      <c r="D3762" s="2">
        <v>9</v>
      </c>
      <c r="E3762" s="1" t="s">
        <v>1956</v>
      </c>
      <c r="F3762" s="2">
        <v>10017</v>
      </c>
      <c r="G3762" s="3">
        <v>6462586353</v>
      </c>
      <c r="H3762" s="1" t="s">
        <v>16</v>
      </c>
      <c r="I3762" t="s">
        <v>21</v>
      </c>
      <c r="J3762">
        <v>83</v>
      </c>
      <c r="K3762">
        <v>157</v>
      </c>
      <c r="L3762" s="18">
        <f>(((RestaurantData4[[#This Row],[FitScore]]/100)*RestaurantData4[[#This Row],[DailyCustAvg]])/3.5)*30</f>
        <v>1116.9428571428573</v>
      </c>
      <c r="M3762">
        <v>40.755160074278002</v>
      </c>
      <c r="N3762">
        <v>-73.978891895697998</v>
      </c>
      <c r="O3762">
        <v>105</v>
      </c>
      <c r="P3762">
        <v>4</v>
      </c>
    </row>
    <row r="3763" spans="1:16" hidden="1" x14ac:dyDescent="0.3">
      <c r="A3763">
        <v>50069084</v>
      </c>
      <c r="B3763" s="1" t="s">
        <v>730</v>
      </c>
      <c r="C3763" t="s">
        <v>14</v>
      </c>
      <c r="D3763" s="2">
        <v>47</v>
      </c>
      <c r="E3763" s="1" t="s">
        <v>731</v>
      </c>
      <c r="F3763" s="2">
        <v>10014</v>
      </c>
      <c r="G3763" s="3">
        <v>2128070010</v>
      </c>
      <c r="H3763" s="1" t="s">
        <v>68</v>
      </c>
      <c r="I3763" t="s">
        <v>17</v>
      </c>
      <c r="J3763">
        <v>97</v>
      </c>
      <c r="K3763">
        <v>242</v>
      </c>
      <c r="L3763" s="18">
        <f>(((RestaurantData4[[#This Row],[FitScore]]/100)*RestaurantData4[[#This Row],[DailyCustAvg]])/3.5)*30</f>
        <v>2012.0571428571425</v>
      </c>
      <c r="M3763">
        <v>40.738525950176999</v>
      </c>
      <c r="N3763">
        <v>-74.003871976658004</v>
      </c>
      <c r="O3763">
        <v>102</v>
      </c>
      <c r="P3763">
        <v>3</v>
      </c>
    </row>
    <row r="3764" spans="1:16" hidden="1" x14ac:dyDescent="0.3">
      <c r="A3764">
        <v>50048588</v>
      </c>
      <c r="B3764" s="1" t="s">
        <v>766</v>
      </c>
      <c r="C3764" t="s">
        <v>14</v>
      </c>
      <c r="D3764" s="2">
        <v>285</v>
      </c>
      <c r="E3764" s="1" t="s">
        <v>402</v>
      </c>
      <c r="F3764" s="2">
        <v>10014</v>
      </c>
      <c r="G3764" s="3">
        <v>9177499537</v>
      </c>
      <c r="H3764" s="1" t="s">
        <v>16</v>
      </c>
      <c r="J3764">
        <v>94</v>
      </c>
      <c r="K3764">
        <v>242</v>
      </c>
      <c r="L3764" s="18">
        <f>(((RestaurantData4[[#This Row],[FitScore]]/100)*RestaurantData4[[#This Row],[DailyCustAvg]])/3.5)*30</f>
        <v>1949.8285714285712</v>
      </c>
      <c r="M3764">
        <v>40.737546060885002</v>
      </c>
      <c r="N3764">
        <v>-74.004120905929994</v>
      </c>
      <c r="O3764">
        <v>102</v>
      </c>
      <c r="P3764">
        <v>3</v>
      </c>
    </row>
    <row r="3765" spans="1:16" hidden="1" x14ac:dyDescent="0.3">
      <c r="A3765">
        <v>50063811</v>
      </c>
      <c r="B3765" s="1" t="s">
        <v>1306</v>
      </c>
      <c r="C3765" t="s">
        <v>14</v>
      </c>
      <c r="D3765" s="2">
        <v>309</v>
      </c>
      <c r="E3765" s="1" t="s">
        <v>599</v>
      </c>
      <c r="F3765" s="2">
        <v>10002</v>
      </c>
      <c r="G3765" s="3">
        <v>6462046890</v>
      </c>
      <c r="H3765" s="1" t="s">
        <v>24</v>
      </c>
      <c r="I3765" t="s">
        <v>17</v>
      </c>
      <c r="J3765">
        <v>99</v>
      </c>
      <c r="K3765">
        <v>242</v>
      </c>
      <c r="L3765" s="18">
        <f>(((RestaurantData4[[#This Row],[FitScore]]/100)*RestaurantData4[[#This Row],[DailyCustAvg]])/3.5)*30</f>
        <v>2053.542857142857</v>
      </c>
      <c r="M3765">
        <v>40.721309636762001</v>
      </c>
      <c r="N3765">
        <v>-73.983340026600999</v>
      </c>
      <c r="O3765">
        <v>103</v>
      </c>
      <c r="P3765">
        <v>2</v>
      </c>
    </row>
    <row r="3766" spans="1:16" hidden="1" x14ac:dyDescent="0.3">
      <c r="A3766">
        <v>50088737</v>
      </c>
      <c r="B3766" s="1" t="s">
        <v>1378</v>
      </c>
      <c r="C3766" t="s">
        <v>14</v>
      </c>
      <c r="D3766" s="2">
        <v>575</v>
      </c>
      <c r="E3766" s="1" t="s">
        <v>383</v>
      </c>
      <c r="F3766" s="2">
        <v>10018</v>
      </c>
      <c r="G3766" s="3">
        <v>9172614534</v>
      </c>
      <c r="H3766" s="1" t="s">
        <v>73</v>
      </c>
      <c r="I3766" t="s">
        <v>17</v>
      </c>
      <c r="J3766">
        <v>100</v>
      </c>
      <c r="K3766">
        <v>242</v>
      </c>
      <c r="L3766" s="18">
        <f>(((RestaurantData4[[#This Row],[FitScore]]/100)*RestaurantData4[[#This Row],[DailyCustAvg]])/3.5)*30</f>
        <v>2074.2857142857142</v>
      </c>
      <c r="M3766">
        <v>40.754944862407001</v>
      </c>
      <c r="N3766">
        <v>-73.991467271489995</v>
      </c>
      <c r="O3766">
        <v>104</v>
      </c>
      <c r="P3766">
        <v>3</v>
      </c>
    </row>
    <row r="3767" spans="1:16" hidden="1" x14ac:dyDescent="0.3">
      <c r="A3767">
        <v>50053926</v>
      </c>
      <c r="B3767" s="1" t="s">
        <v>1542</v>
      </c>
      <c r="C3767" t="s">
        <v>14</v>
      </c>
      <c r="D3767" s="2">
        <v>243</v>
      </c>
      <c r="E3767" s="1" t="s">
        <v>381</v>
      </c>
      <c r="F3767" s="2">
        <v>10011</v>
      </c>
      <c r="G3767" s="3">
        <v>6466829492</v>
      </c>
      <c r="H3767" s="1" t="s">
        <v>106</v>
      </c>
      <c r="I3767" t="s">
        <v>17</v>
      </c>
      <c r="J3767">
        <v>99</v>
      </c>
      <c r="K3767">
        <v>242</v>
      </c>
      <c r="L3767" s="18">
        <f>(((RestaurantData4[[#This Row],[FitScore]]/100)*RestaurantData4[[#This Row],[DailyCustAvg]])/3.5)*30</f>
        <v>2053.542857142857</v>
      </c>
      <c r="M3767">
        <v>40.739091432805999</v>
      </c>
      <c r="N3767">
        <v>-74.000956274516</v>
      </c>
      <c r="O3767">
        <v>104</v>
      </c>
      <c r="P3767">
        <v>3</v>
      </c>
    </row>
    <row r="3768" spans="1:16" x14ac:dyDescent="0.3">
      <c r="A3768">
        <v>50049008</v>
      </c>
      <c r="B3768" s="1" t="s">
        <v>2357</v>
      </c>
      <c r="C3768" t="s">
        <v>14</v>
      </c>
      <c r="D3768" s="2">
        <v>20</v>
      </c>
      <c r="E3768" s="1" t="s">
        <v>1762</v>
      </c>
      <c r="F3768" s="2">
        <v>10017</v>
      </c>
      <c r="G3768" s="3">
        <v>2126824242</v>
      </c>
      <c r="H3768" s="1" t="s">
        <v>16</v>
      </c>
      <c r="I3768" t="s">
        <v>21</v>
      </c>
      <c r="J3768">
        <v>87</v>
      </c>
      <c r="K3768">
        <v>149</v>
      </c>
      <c r="L3768" s="18">
        <f>(((RestaurantData4[[#This Row],[FitScore]]/100)*RestaurantData4[[#This Row],[DailyCustAvg]])/3.5)*30</f>
        <v>1111.1142857142856</v>
      </c>
      <c r="M3768">
        <v>40.753162117667998</v>
      </c>
      <c r="N3768">
        <v>-73.980173849899003</v>
      </c>
      <c r="O3768">
        <v>105</v>
      </c>
      <c r="P3768">
        <v>4</v>
      </c>
    </row>
    <row r="3769" spans="1:16" hidden="1" x14ac:dyDescent="0.3">
      <c r="A3769">
        <v>50044062</v>
      </c>
      <c r="B3769" s="1" t="s">
        <v>1664</v>
      </c>
      <c r="C3769" t="s">
        <v>14</v>
      </c>
      <c r="D3769" s="2">
        <v>460</v>
      </c>
      <c r="E3769" s="1" t="s">
        <v>1371</v>
      </c>
      <c r="F3769" s="2">
        <v>10001</v>
      </c>
      <c r="G3769" s="3">
        <v>2122440004</v>
      </c>
      <c r="H3769" s="1" t="s">
        <v>143</v>
      </c>
      <c r="I3769" t="s">
        <v>17</v>
      </c>
      <c r="J3769">
        <v>100</v>
      </c>
      <c r="K3769">
        <v>242</v>
      </c>
      <c r="L3769" s="18">
        <f>(((RestaurantData4[[#This Row],[FitScore]]/100)*RestaurantData4[[#This Row],[DailyCustAvg]])/3.5)*30</f>
        <v>2074.2857142857142</v>
      </c>
      <c r="M3769">
        <v>40.754322110364001</v>
      </c>
      <c r="N3769">
        <v>-73.998577891929997</v>
      </c>
      <c r="O3769">
        <v>104</v>
      </c>
      <c r="P3769">
        <v>3</v>
      </c>
    </row>
    <row r="3770" spans="1:16" hidden="1" x14ac:dyDescent="0.3">
      <c r="A3770">
        <v>50055969</v>
      </c>
      <c r="B3770" s="1" t="s">
        <v>1527</v>
      </c>
      <c r="C3770" t="s">
        <v>14</v>
      </c>
      <c r="D3770" s="2">
        <v>762</v>
      </c>
      <c r="E3770" s="1" t="s">
        <v>1353</v>
      </c>
      <c r="F3770" s="2">
        <v>10019</v>
      </c>
      <c r="G3770" s="3">
        <v>9089025905</v>
      </c>
      <c r="H3770" s="1" t="s">
        <v>56</v>
      </c>
      <c r="I3770" t="s">
        <v>17</v>
      </c>
      <c r="J3770">
        <v>83</v>
      </c>
      <c r="K3770">
        <v>242</v>
      </c>
      <c r="L3770" s="18">
        <f>(((RestaurantData4[[#This Row],[FitScore]]/100)*RestaurantData4[[#This Row],[DailyCustAvg]])/3.5)*30</f>
        <v>1721.6571428571428</v>
      </c>
      <c r="M3770">
        <v>40.761185532387998</v>
      </c>
      <c r="N3770">
        <v>-73.983203671637995</v>
      </c>
      <c r="O3770">
        <v>105</v>
      </c>
      <c r="P3770">
        <v>4</v>
      </c>
    </row>
    <row r="3771" spans="1:16" x14ac:dyDescent="0.3">
      <c r="A3771">
        <v>41551165</v>
      </c>
      <c r="B3771" s="1" t="s">
        <v>2345</v>
      </c>
      <c r="C3771" t="s">
        <v>14</v>
      </c>
      <c r="D3771" s="2">
        <v>12</v>
      </c>
      <c r="E3771" s="1" t="s">
        <v>1816</v>
      </c>
      <c r="F3771" s="2">
        <v>10017</v>
      </c>
      <c r="G3771" s="3">
        <v>6463809280</v>
      </c>
      <c r="H3771" s="1" t="s">
        <v>186</v>
      </c>
      <c r="I3771" t="s">
        <v>21</v>
      </c>
      <c r="J3771">
        <v>85</v>
      </c>
      <c r="K3771">
        <v>146</v>
      </c>
      <c r="L3771" s="18">
        <f>(((RestaurantData4[[#This Row],[FitScore]]/100)*RestaurantData4[[#This Row],[DailyCustAvg]])/3.5)*30</f>
        <v>1063.7142857142858</v>
      </c>
      <c r="M3771">
        <v>40.752517190086998</v>
      </c>
      <c r="N3771">
        <v>-73.980708220948003</v>
      </c>
      <c r="O3771">
        <v>105</v>
      </c>
      <c r="P3771">
        <v>4</v>
      </c>
    </row>
    <row r="3772" spans="1:16" hidden="1" x14ac:dyDescent="0.3">
      <c r="A3772">
        <v>41054695</v>
      </c>
      <c r="B3772" s="1" t="s">
        <v>3243</v>
      </c>
      <c r="C3772" t="s">
        <v>14</v>
      </c>
      <c r="D3772" s="2">
        <v>3424</v>
      </c>
      <c r="E3772" s="1" t="s">
        <v>34</v>
      </c>
      <c r="F3772" s="2">
        <v>10031</v>
      </c>
      <c r="G3772" s="3">
        <v>2122346479</v>
      </c>
      <c r="H3772" s="1" t="s">
        <v>29</v>
      </c>
      <c r="I3772" t="s">
        <v>17</v>
      </c>
      <c r="J3772">
        <v>89</v>
      </c>
      <c r="K3772">
        <v>242</v>
      </c>
      <c r="L3772" s="18">
        <f>(((RestaurantData4[[#This Row],[FitScore]]/100)*RestaurantData4[[#This Row],[DailyCustAvg]])/3.5)*30</f>
        <v>1846.1142857142856</v>
      </c>
      <c r="M3772">
        <v>40.822824262787002</v>
      </c>
      <c r="N3772">
        <v>-73.953068905392996</v>
      </c>
      <c r="O3772">
        <v>109</v>
      </c>
      <c r="P3772">
        <v>7</v>
      </c>
    </row>
    <row r="3773" spans="1:16" x14ac:dyDescent="0.3">
      <c r="A3773">
        <v>50083618</v>
      </c>
      <c r="B3773" s="1" t="s">
        <v>2347</v>
      </c>
      <c r="C3773" t="s">
        <v>14</v>
      </c>
      <c r="D3773" s="2">
        <v>68</v>
      </c>
      <c r="E3773" s="1" t="s">
        <v>1487</v>
      </c>
      <c r="F3773" s="2">
        <v>10018</v>
      </c>
      <c r="G3773" s="3">
        <v>6468633331</v>
      </c>
      <c r="H3773" s="1" t="s">
        <v>186</v>
      </c>
      <c r="I3773" t="s">
        <v>21</v>
      </c>
      <c r="J3773">
        <v>89</v>
      </c>
      <c r="K3773">
        <v>345</v>
      </c>
      <c r="L3773" s="18">
        <f>(((RestaurantData4[[#This Row],[FitScore]]/100)*RestaurantData4[[#This Row],[DailyCustAvg]])/3.5)*30</f>
        <v>2631.8571428571427</v>
      </c>
      <c r="M3773">
        <v>40.752421672543001</v>
      </c>
      <c r="N3773">
        <v>-73.984310338148006</v>
      </c>
      <c r="O3773">
        <v>105</v>
      </c>
      <c r="P3773">
        <v>4</v>
      </c>
    </row>
    <row r="3774" spans="1:16" hidden="1" x14ac:dyDescent="0.3">
      <c r="A3774">
        <v>41488494</v>
      </c>
      <c r="B3774" s="1" t="s">
        <v>3462</v>
      </c>
      <c r="C3774" t="s">
        <v>14</v>
      </c>
      <c r="D3774" s="2">
        <v>206</v>
      </c>
      <c r="E3774" s="1" t="s">
        <v>3461</v>
      </c>
      <c r="F3774" s="2">
        <v>10040</v>
      </c>
      <c r="G3774" s="3">
        <v>2125693939</v>
      </c>
      <c r="H3774" s="1" t="s">
        <v>276</v>
      </c>
      <c r="I3774" t="s">
        <v>17</v>
      </c>
      <c r="J3774">
        <v>76</v>
      </c>
      <c r="K3774">
        <v>242</v>
      </c>
      <c r="L3774" s="18">
        <f>(((RestaurantData4[[#This Row],[FitScore]]/100)*RestaurantData4[[#This Row],[DailyCustAvg]])/3.5)*30</f>
        <v>1576.457142857143</v>
      </c>
      <c r="M3774">
        <v>40.864986222607001</v>
      </c>
      <c r="N3774">
        <v>-73.926928315927995</v>
      </c>
      <c r="O3774">
        <v>112</v>
      </c>
      <c r="P3774">
        <v>10</v>
      </c>
    </row>
    <row r="3775" spans="1:16" hidden="1" x14ac:dyDescent="0.3">
      <c r="A3775">
        <v>41619215</v>
      </c>
      <c r="B3775" s="1" t="s">
        <v>3815</v>
      </c>
      <c r="C3775" t="s">
        <v>3599</v>
      </c>
      <c r="D3775" s="2">
        <v>2155</v>
      </c>
      <c r="E3775" s="1" t="s">
        <v>3816</v>
      </c>
      <c r="F3775" s="2">
        <v>10453</v>
      </c>
      <c r="G3775" s="3">
        <v>7182895200</v>
      </c>
      <c r="H3775" s="1" t="s">
        <v>16</v>
      </c>
      <c r="I3775" t="s">
        <v>17</v>
      </c>
      <c r="J3775">
        <v>65</v>
      </c>
      <c r="K3775">
        <v>242</v>
      </c>
      <c r="L3775" s="18">
        <f>(((RestaurantData4[[#This Row],[FitScore]]/100)*RestaurantData4[[#This Row],[DailyCustAvg]])/3.5)*30</f>
        <v>1348.2857142857142</v>
      </c>
      <c r="M3775">
        <v>40.857387539629002</v>
      </c>
      <c r="N3775">
        <v>-73.909696629031998</v>
      </c>
      <c r="O3775">
        <v>205</v>
      </c>
      <c r="P3775">
        <v>14</v>
      </c>
    </row>
    <row r="3776" spans="1:16" hidden="1" x14ac:dyDescent="0.3">
      <c r="A3776">
        <v>50079121</v>
      </c>
      <c r="B3776" s="1" t="s">
        <v>3837</v>
      </c>
      <c r="C3776" t="s">
        <v>3599</v>
      </c>
      <c r="D3776" s="2">
        <v>2468</v>
      </c>
      <c r="E3776" s="1" t="s">
        <v>3775</v>
      </c>
      <c r="F3776" s="2">
        <v>10458</v>
      </c>
      <c r="G3776" s="3">
        <v>7189339854</v>
      </c>
      <c r="H3776" s="1" t="s">
        <v>16</v>
      </c>
      <c r="I3776" t="s">
        <v>17</v>
      </c>
      <c r="J3776">
        <v>68</v>
      </c>
      <c r="K3776">
        <v>242</v>
      </c>
      <c r="L3776" s="18">
        <f>(((RestaurantData4[[#This Row],[FitScore]]/100)*RestaurantData4[[#This Row],[DailyCustAvg]])/3.5)*30</f>
        <v>1410.5142857142857</v>
      </c>
      <c r="M3776">
        <v>40.861667367420999</v>
      </c>
      <c r="N3776">
        <v>-73.897547130305</v>
      </c>
      <c r="O3776">
        <v>205</v>
      </c>
      <c r="P3776">
        <v>15</v>
      </c>
    </row>
    <row r="3777" spans="1:16" hidden="1" x14ac:dyDescent="0.3">
      <c r="A3777">
        <v>41150371</v>
      </c>
      <c r="B3777" s="1" t="s">
        <v>4851</v>
      </c>
      <c r="C3777" t="s">
        <v>4408</v>
      </c>
      <c r="D3777" s="2">
        <v>84</v>
      </c>
      <c r="E3777" s="1" t="s">
        <v>4852</v>
      </c>
      <c r="F3777" s="2">
        <v>11201</v>
      </c>
      <c r="G3777" s="3">
        <v>7188021661</v>
      </c>
      <c r="H3777" s="1" t="s">
        <v>29</v>
      </c>
      <c r="I3777" t="s">
        <v>17</v>
      </c>
      <c r="J3777">
        <v>90</v>
      </c>
      <c r="K3777">
        <v>242</v>
      </c>
      <c r="L3777" s="18">
        <f>(((RestaurantData4[[#This Row],[FitScore]]/100)*RestaurantData4[[#This Row],[DailyCustAvg]])/3.5)*30</f>
        <v>1866.8571428571431</v>
      </c>
      <c r="M3777">
        <v>40.687974855425999</v>
      </c>
      <c r="N3777">
        <v>-73.986871260019996</v>
      </c>
      <c r="O3777">
        <v>302</v>
      </c>
      <c r="P3777">
        <v>33</v>
      </c>
    </row>
    <row r="3778" spans="1:16" hidden="1" x14ac:dyDescent="0.3">
      <c r="A3778">
        <v>41683490</v>
      </c>
      <c r="B3778" s="1" t="s">
        <v>4876</v>
      </c>
      <c r="C3778" t="s">
        <v>4408</v>
      </c>
      <c r="D3778" s="2">
        <v>494</v>
      </c>
      <c r="E3778" s="1" t="s">
        <v>4796</v>
      </c>
      <c r="F3778" s="2">
        <v>11217</v>
      </c>
      <c r="G3778" s="3">
        <v>3472363417</v>
      </c>
      <c r="H3778" s="1" t="s">
        <v>16</v>
      </c>
      <c r="I3778" t="s">
        <v>21</v>
      </c>
      <c r="J3778">
        <v>86</v>
      </c>
      <c r="K3778">
        <v>242</v>
      </c>
      <c r="L3778" s="18">
        <f>(((RestaurantData4[[#This Row],[FitScore]]/100)*RestaurantData4[[#This Row],[DailyCustAvg]])/3.5)*30</f>
        <v>1783.8857142857144</v>
      </c>
      <c r="M3778">
        <v>40.68570422082</v>
      </c>
      <c r="N3778">
        <v>-73.981715582280003</v>
      </c>
      <c r="O3778">
        <v>302</v>
      </c>
      <c r="P3778">
        <v>33</v>
      </c>
    </row>
    <row r="3779" spans="1:16" hidden="1" x14ac:dyDescent="0.3">
      <c r="A3779">
        <v>50078845</v>
      </c>
      <c r="B3779" s="1" t="s">
        <v>4953</v>
      </c>
      <c r="C3779" t="s">
        <v>4408</v>
      </c>
      <c r="D3779" s="2">
        <v>25</v>
      </c>
      <c r="E3779" s="1" t="s">
        <v>4158</v>
      </c>
      <c r="F3779" s="2">
        <v>11217</v>
      </c>
      <c r="G3779" s="3">
        <v>3472940647</v>
      </c>
      <c r="H3779" s="1" t="s">
        <v>29</v>
      </c>
      <c r="I3779" t="s">
        <v>17</v>
      </c>
      <c r="J3779">
        <v>85</v>
      </c>
      <c r="K3779">
        <v>242</v>
      </c>
      <c r="L3779" s="18">
        <f>(((RestaurantData4[[#This Row],[FitScore]]/100)*RestaurantData4[[#This Row],[DailyCustAvg]])/3.5)*30</f>
        <v>1763.1428571428569</v>
      </c>
      <c r="M3779">
        <v>40.686845392213002</v>
      </c>
      <c r="N3779">
        <v>-73.977990533712003</v>
      </c>
      <c r="O3779">
        <v>302</v>
      </c>
      <c r="P3779">
        <v>35</v>
      </c>
    </row>
    <row r="3780" spans="1:16" hidden="1" x14ac:dyDescent="0.3">
      <c r="A3780">
        <v>41126655</v>
      </c>
      <c r="B3780" s="1" t="s">
        <v>4967</v>
      </c>
      <c r="C3780" t="s">
        <v>4408</v>
      </c>
      <c r="D3780" s="2">
        <v>472</v>
      </c>
      <c r="E3780" s="1" t="s">
        <v>4780</v>
      </c>
      <c r="F3780" s="2">
        <v>11205</v>
      </c>
      <c r="G3780" s="3">
        <v>7186235522</v>
      </c>
      <c r="H3780" s="1" t="s">
        <v>29</v>
      </c>
      <c r="I3780" t="s">
        <v>17</v>
      </c>
      <c r="J3780">
        <v>82</v>
      </c>
      <c r="K3780">
        <v>242</v>
      </c>
      <c r="L3780" s="18">
        <f>(((RestaurantData4[[#This Row],[FitScore]]/100)*RestaurantData4[[#This Row],[DailyCustAvg]])/3.5)*30</f>
        <v>1700.9142857142858</v>
      </c>
      <c r="M3780">
        <v>40.693369661677998</v>
      </c>
      <c r="N3780">
        <v>-73.966430823964998</v>
      </c>
      <c r="O3780">
        <v>302</v>
      </c>
      <c r="P3780">
        <v>35</v>
      </c>
    </row>
    <row r="3781" spans="1:16" hidden="1" x14ac:dyDescent="0.3">
      <c r="A3781">
        <v>50102012</v>
      </c>
      <c r="B3781" s="1" t="s">
        <v>5081</v>
      </c>
      <c r="C3781" t="s">
        <v>4408</v>
      </c>
      <c r="D3781" s="2">
        <v>1221</v>
      </c>
      <c r="E3781" s="1" t="s">
        <v>160</v>
      </c>
      <c r="F3781" s="2">
        <v>11216</v>
      </c>
      <c r="G3781" s="3">
        <v>7186221031</v>
      </c>
      <c r="H3781" s="1" t="s">
        <v>242</v>
      </c>
      <c r="I3781" t="s">
        <v>21</v>
      </c>
      <c r="J3781">
        <v>83</v>
      </c>
      <c r="K3781">
        <v>242</v>
      </c>
      <c r="L3781" s="18">
        <f>(((RestaurantData4[[#This Row],[FitScore]]/100)*RestaurantData4[[#This Row],[DailyCustAvg]])/3.5)*30</f>
        <v>1721.6571428571428</v>
      </c>
      <c r="M3781">
        <v>40.68059063442</v>
      </c>
      <c r="N3781">
        <v>-73.952689869715996</v>
      </c>
      <c r="O3781">
        <v>303</v>
      </c>
      <c r="P3781">
        <v>36</v>
      </c>
    </row>
    <row r="3782" spans="1:16" hidden="1" x14ac:dyDescent="0.3">
      <c r="A3782">
        <v>50068366</v>
      </c>
      <c r="B3782" s="1" t="s">
        <v>5225</v>
      </c>
      <c r="C3782" t="s">
        <v>4408</v>
      </c>
      <c r="D3782" s="2">
        <v>2896</v>
      </c>
      <c r="E3782" s="1" t="s">
        <v>160</v>
      </c>
      <c r="F3782" s="2">
        <v>11207</v>
      </c>
      <c r="G3782" s="3">
        <v>3476272542</v>
      </c>
      <c r="H3782" s="1" t="s">
        <v>212</v>
      </c>
      <c r="I3782" t="s">
        <v>21</v>
      </c>
      <c r="J3782">
        <v>85</v>
      </c>
      <c r="K3782">
        <v>242</v>
      </c>
      <c r="L3782" s="18">
        <f>(((RestaurantData4[[#This Row],[FitScore]]/100)*RestaurantData4[[#This Row],[DailyCustAvg]])/3.5)*30</f>
        <v>1763.1428571428569</v>
      </c>
      <c r="M3782">
        <v>40.678923325703998</v>
      </c>
      <c r="N3782">
        <v>-73.887806178334003</v>
      </c>
      <c r="O3782">
        <v>305</v>
      </c>
      <c r="P3782">
        <v>37</v>
      </c>
    </row>
    <row r="3783" spans="1:16" hidden="1" x14ac:dyDescent="0.3">
      <c r="A3783">
        <v>50101746</v>
      </c>
      <c r="B3783" s="1" t="s">
        <v>5239</v>
      </c>
      <c r="C3783" t="s">
        <v>4408</v>
      </c>
      <c r="D3783" s="2">
        <v>2926</v>
      </c>
      <c r="E3783" s="1" t="s">
        <v>160</v>
      </c>
      <c r="F3783" s="2">
        <v>11207</v>
      </c>
      <c r="G3783" s="3">
        <v>7189641698</v>
      </c>
      <c r="H3783" s="1" t="s">
        <v>73</v>
      </c>
      <c r="I3783" t="s">
        <v>21</v>
      </c>
      <c r="J3783">
        <v>82</v>
      </c>
      <c r="K3783">
        <v>242</v>
      </c>
      <c r="L3783" s="18">
        <f>(((RestaurantData4[[#This Row],[FitScore]]/100)*RestaurantData4[[#This Row],[DailyCustAvg]])/3.5)*30</f>
        <v>1700.9142857142858</v>
      </c>
      <c r="M3783">
        <v>40.679248950447999</v>
      </c>
      <c r="N3783">
        <v>-73.886785318470004</v>
      </c>
      <c r="O3783">
        <v>305</v>
      </c>
      <c r="P3783">
        <v>37</v>
      </c>
    </row>
    <row r="3784" spans="1:16" hidden="1" x14ac:dyDescent="0.3">
      <c r="A3784">
        <v>50103814</v>
      </c>
      <c r="B3784" s="1" t="s">
        <v>5374</v>
      </c>
      <c r="C3784" t="s">
        <v>4408</v>
      </c>
      <c r="D3784" s="2">
        <v>168</v>
      </c>
      <c r="E3784" s="1" t="s">
        <v>555</v>
      </c>
      <c r="F3784" s="2">
        <v>11217</v>
      </c>
      <c r="G3784" s="3">
        <v>7183986292</v>
      </c>
      <c r="H3784" s="1" t="s">
        <v>29</v>
      </c>
      <c r="I3784" t="s">
        <v>21</v>
      </c>
      <c r="J3784">
        <v>77</v>
      </c>
      <c r="K3784">
        <v>242</v>
      </c>
      <c r="L3784" s="18">
        <f>(((RestaurantData4[[#This Row],[FitScore]]/100)*RestaurantData4[[#This Row],[DailyCustAvg]])/3.5)*30</f>
        <v>1597.2</v>
      </c>
      <c r="M3784">
        <v>40.677582087478001</v>
      </c>
      <c r="N3784">
        <v>-73.979673645442006</v>
      </c>
      <c r="O3784">
        <v>306</v>
      </c>
      <c r="P3784">
        <v>39</v>
      </c>
    </row>
    <row r="3785" spans="1:16" hidden="1" x14ac:dyDescent="0.3">
      <c r="A3785">
        <v>50093013</v>
      </c>
      <c r="B3785" s="1" t="s">
        <v>5776</v>
      </c>
      <c r="C3785" t="s">
        <v>4408</v>
      </c>
      <c r="D3785" s="2">
        <v>1639</v>
      </c>
      <c r="E3785" s="1" t="s">
        <v>4409</v>
      </c>
      <c r="F3785" s="2">
        <v>11225</v>
      </c>
      <c r="G3785" s="3">
        <v>3474138777</v>
      </c>
      <c r="H3785" s="1" t="s">
        <v>2716</v>
      </c>
      <c r="J3785">
        <v>62</v>
      </c>
      <c r="K3785">
        <v>242</v>
      </c>
      <c r="L3785" s="18">
        <f>(((RestaurantData4[[#This Row],[FitScore]]/100)*RestaurantData4[[#This Row],[DailyCustAvg]])/3.5)*30</f>
        <v>1286.0571428571429</v>
      </c>
      <c r="M3785">
        <v>40.666462062765</v>
      </c>
      <c r="N3785">
        <v>-73.956578521189996</v>
      </c>
      <c r="O3785">
        <v>309</v>
      </c>
      <c r="P3785">
        <v>35</v>
      </c>
    </row>
    <row r="3786" spans="1:16" hidden="1" x14ac:dyDescent="0.3">
      <c r="A3786">
        <v>50001090</v>
      </c>
      <c r="B3786" s="1" t="s">
        <v>5842</v>
      </c>
      <c r="C3786" t="s">
        <v>4408</v>
      </c>
      <c r="D3786" s="2">
        <v>7917</v>
      </c>
      <c r="E3786" s="1" t="s">
        <v>901</v>
      </c>
      <c r="F3786" s="2">
        <v>11209</v>
      </c>
      <c r="G3786" s="3">
        <v>7182382202</v>
      </c>
      <c r="H3786" s="1" t="s">
        <v>242</v>
      </c>
      <c r="I3786" t="s">
        <v>17</v>
      </c>
      <c r="J3786">
        <v>57</v>
      </c>
      <c r="K3786">
        <v>242</v>
      </c>
      <c r="L3786" s="18">
        <f>(((RestaurantData4[[#This Row],[FitScore]]/100)*RestaurantData4[[#This Row],[DailyCustAvg]])/3.5)*30</f>
        <v>1182.3428571428572</v>
      </c>
      <c r="M3786">
        <v>40.628363562684001</v>
      </c>
      <c r="N3786">
        <v>-74.029043943988995</v>
      </c>
      <c r="O3786">
        <v>310</v>
      </c>
      <c r="P3786">
        <v>43</v>
      </c>
    </row>
    <row r="3787" spans="1:16" hidden="1" x14ac:dyDescent="0.3">
      <c r="A3787">
        <v>50001013</v>
      </c>
      <c r="B3787" s="1" t="s">
        <v>6415</v>
      </c>
      <c r="C3787" t="s">
        <v>4408</v>
      </c>
      <c r="D3787" s="2">
        <v>2007</v>
      </c>
      <c r="E3787" s="1" t="s">
        <v>6307</v>
      </c>
      <c r="F3787" s="2">
        <v>11235</v>
      </c>
      <c r="G3787" s="3">
        <v>7183324040</v>
      </c>
      <c r="H3787" s="1" t="s">
        <v>223</v>
      </c>
      <c r="J3787">
        <v>60</v>
      </c>
      <c r="K3787">
        <v>242</v>
      </c>
      <c r="L3787" s="18">
        <f>(((RestaurantData4[[#This Row],[FitScore]]/100)*RestaurantData4[[#This Row],[DailyCustAvg]])/3.5)*30</f>
        <v>1244.5714285714284</v>
      </c>
      <c r="M3787">
        <v>40.583692239804002</v>
      </c>
      <c r="N3787">
        <v>-73.947923769384005</v>
      </c>
      <c r="O3787">
        <v>315</v>
      </c>
      <c r="P3787">
        <v>48</v>
      </c>
    </row>
    <row r="3788" spans="1:16" hidden="1" x14ac:dyDescent="0.3">
      <c r="A3788">
        <v>50089974</v>
      </c>
      <c r="B3788" s="1" t="s">
        <v>6568</v>
      </c>
      <c r="C3788" t="s">
        <v>4408</v>
      </c>
      <c r="D3788" s="2">
        <v>5100</v>
      </c>
      <c r="E3788" s="1" t="s">
        <v>6569</v>
      </c>
      <c r="F3788" s="2">
        <v>11234</v>
      </c>
      <c r="G3788" s="3">
        <v>5168603386</v>
      </c>
      <c r="H3788" s="1" t="s">
        <v>163</v>
      </c>
      <c r="J3788">
        <v>78</v>
      </c>
      <c r="K3788">
        <v>242</v>
      </c>
      <c r="L3788" s="18">
        <f>(((RestaurantData4[[#This Row],[FitScore]]/100)*RestaurantData4[[#This Row],[DailyCustAvg]])/3.5)*30</f>
        <v>1617.9428571428573</v>
      </c>
      <c r="M3788">
        <v>40.609928854537998</v>
      </c>
      <c r="N3788">
        <v>-73.922281617072002</v>
      </c>
      <c r="O3788">
        <v>318</v>
      </c>
      <c r="P3788">
        <v>46</v>
      </c>
    </row>
    <row r="3789" spans="1:16" hidden="1" x14ac:dyDescent="0.3">
      <c r="A3789">
        <v>50003105</v>
      </c>
      <c r="B3789" s="1" t="s">
        <v>6773</v>
      </c>
      <c r="C3789" t="s">
        <v>6631</v>
      </c>
      <c r="D3789" s="2">
        <v>3719</v>
      </c>
      <c r="E3789" s="1" t="s">
        <v>34</v>
      </c>
      <c r="F3789" s="2">
        <v>11103</v>
      </c>
      <c r="G3789" s="3">
        <v>2128061476</v>
      </c>
      <c r="H3789" s="1" t="s">
        <v>16</v>
      </c>
      <c r="I3789" t="s">
        <v>21</v>
      </c>
      <c r="J3789">
        <v>66</v>
      </c>
      <c r="K3789">
        <v>242</v>
      </c>
      <c r="L3789" s="18">
        <f>(((RestaurantData4[[#This Row],[FitScore]]/100)*RestaurantData4[[#This Row],[DailyCustAvg]])/3.5)*30</f>
        <v>1369.0285714285715</v>
      </c>
      <c r="M3789">
        <v>40.759619324837999</v>
      </c>
      <c r="N3789">
        <v>-73.920370017915005</v>
      </c>
      <c r="O3789">
        <v>401</v>
      </c>
      <c r="P3789">
        <v>22</v>
      </c>
    </row>
    <row r="3790" spans="1:16" hidden="1" x14ac:dyDescent="0.3">
      <c r="A3790">
        <v>50100745</v>
      </c>
      <c r="B3790" s="1" t="s">
        <v>6870</v>
      </c>
      <c r="C3790" t="s">
        <v>6631</v>
      </c>
      <c r="D3790" s="2">
        <v>3967</v>
      </c>
      <c r="E3790" s="1" t="s">
        <v>6871</v>
      </c>
      <c r="F3790" s="2">
        <v>11377</v>
      </c>
      <c r="G3790" s="3">
        <v>3473953300</v>
      </c>
      <c r="H3790" s="1" t="s">
        <v>276</v>
      </c>
      <c r="I3790" t="s">
        <v>21</v>
      </c>
      <c r="J3790">
        <v>58</v>
      </c>
      <c r="K3790">
        <v>242</v>
      </c>
      <c r="L3790" s="18">
        <f>(((RestaurantData4[[#This Row],[FitScore]]/100)*RestaurantData4[[#This Row],[DailyCustAvg]])/3.5)*30</f>
        <v>1203.0857142857142</v>
      </c>
      <c r="M3790">
        <v>40.745372019836999</v>
      </c>
      <c r="N3790">
        <v>-73.903472074562004</v>
      </c>
      <c r="O3790">
        <v>402</v>
      </c>
      <c r="P3790">
        <v>26</v>
      </c>
    </row>
    <row r="3791" spans="1:16" hidden="1" x14ac:dyDescent="0.3">
      <c r="A3791">
        <v>50017836</v>
      </c>
      <c r="B3791" s="1" t="s">
        <v>6891</v>
      </c>
      <c r="C3791" t="s">
        <v>6631</v>
      </c>
      <c r="D3791" s="2">
        <v>4469</v>
      </c>
      <c r="E3791" s="1" t="s">
        <v>6735</v>
      </c>
      <c r="F3791" s="2">
        <v>11101</v>
      </c>
      <c r="G3791" s="3">
        <v>7187864821</v>
      </c>
      <c r="H3791" s="1" t="s">
        <v>242</v>
      </c>
      <c r="I3791" t="s">
        <v>21</v>
      </c>
      <c r="J3791">
        <v>71</v>
      </c>
      <c r="K3791">
        <v>242</v>
      </c>
      <c r="L3791" s="18">
        <f>(((RestaurantData4[[#This Row],[FitScore]]/100)*RestaurantData4[[#This Row],[DailyCustAvg]])/3.5)*30</f>
        <v>1472.7428571428572</v>
      </c>
      <c r="M3791">
        <v>40.747766578521997</v>
      </c>
      <c r="N3791">
        <v>-73.947455768005</v>
      </c>
      <c r="O3791">
        <v>402</v>
      </c>
      <c r="P3791">
        <v>26</v>
      </c>
    </row>
    <row r="3792" spans="1:16" hidden="1" x14ac:dyDescent="0.3">
      <c r="A3792">
        <v>50068205</v>
      </c>
      <c r="B3792" s="1" t="s">
        <v>7298</v>
      </c>
      <c r="C3792" t="s">
        <v>6631</v>
      </c>
      <c r="D3792" s="2">
        <v>7102</v>
      </c>
      <c r="E3792" s="1" t="s">
        <v>7190</v>
      </c>
      <c r="F3792" s="2">
        <v>11385</v>
      </c>
      <c r="G3792" s="3">
        <v>7184173666</v>
      </c>
      <c r="H3792" s="1" t="s">
        <v>242</v>
      </c>
      <c r="I3792" t="s">
        <v>17</v>
      </c>
      <c r="J3792">
        <v>90</v>
      </c>
      <c r="K3792">
        <v>242</v>
      </c>
      <c r="L3792" s="18">
        <f>(((RestaurantData4[[#This Row],[FitScore]]/100)*RestaurantData4[[#This Row],[DailyCustAvg]])/3.5)*30</f>
        <v>1866.8571428571431</v>
      </c>
      <c r="M3792">
        <v>40.701706197541</v>
      </c>
      <c r="N3792">
        <v>-73.894901453317999</v>
      </c>
      <c r="O3792">
        <v>405</v>
      </c>
      <c r="P3792">
        <v>30</v>
      </c>
    </row>
    <row r="3793" spans="1:16" hidden="1" x14ac:dyDescent="0.3">
      <c r="A3793">
        <v>50070715</v>
      </c>
      <c r="B3793" s="1" t="s">
        <v>582</v>
      </c>
      <c r="C3793" t="s">
        <v>6631</v>
      </c>
      <c r="D3793" s="2">
        <v>4221</v>
      </c>
      <c r="E3793" s="1" t="s">
        <v>7532</v>
      </c>
      <c r="F3793" s="2">
        <v>11361</v>
      </c>
      <c r="G3793" s="3">
        <v>7186310011</v>
      </c>
      <c r="H3793" s="1" t="s">
        <v>56</v>
      </c>
      <c r="I3793" t="s">
        <v>21</v>
      </c>
      <c r="J3793">
        <v>69</v>
      </c>
      <c r="K3793">
        <v>242</v>
      </c>
      <c r="L3793" s="18">
        <f>(((RestaurantData4[[#This Row],[FitScore]]/100)*RestaurantData4[[#This Row],[DailyCustAvg]])/3.5)*30</f>
        <v>1431.2571428571428</v>
      </c>
      <c r="M3793">
        <v>40.762312874364</v>
      </c>
      <c r="N3793">
        <v>-73.770337719644999</v>
      </c>
      <c r="O3793">
        <v>411</v>
      </c>
      <c r="P3793">
        <v>19</v>
      </c>
    </row>
    <row r="3794" spans="1:16" hidden="1" x14ac:dyDescent="0.3">
      <c r="A3794">
        <v>50012993</v>
      </c>
      <c r="B3794" s="1" t="s">
        <v>53</v>
      </c>
      <c r="C3794" t="s">
        <v>14</v>
      </c>
      <c r="D3794" s="2">
        <v>250</v>
      </c>
      <c r="E3794" s="1" t="s">
        <v>54</v>
      </c>
      <c r="F3794" s="2">
        <v>10281</v>
      </c>
      <c r="G3794" s="3">
        <v>2122255223</v>
      </c>
      <c r="H3794" s="1" t="s">
        <v>16</v>
      </c>
      <c r="I3794" t="s">
        <v>17</v>
      </c>
      <c r="J3794">
        <v>99</v>
      </c>
      <c r="K3794">
        <v>241</v>
      </c>
      <c r="L3794" s="18">
        <f>(((RestaurantData4[[#This Row],[FitScore]]/100)*RestaurantData4[[#This Row],[DailyCustAvg]])/3.5)*30</f>
        <v>2045.0571428571427</v>
      </c>
      <c r="M3794">
        <v>40.714521963959001</v>
      </c>
      <c r="N3794">
        <v>-74.015677098864998</v>
      </c>
      <c r="O3794">
        <v>101</v>
      </c>
      <c r="P3794">
        <v>1</v>
      </c>
    </row>
    <row r="3795" spans="1:16" x14ac:dyDescent="0.3">
      <c r="A3795">
        <v>50054340</v>
      </c>
      <c r="B3795" s="1" t="s">
        <v>2031</v>
      </c>
      <c r="C3795" t="s">
        <v>14</v>
      </c>
      <c r="D3795" s="2">
        <v>29</v>
      </c>
      <c r="E3795" s="1" t="s">
        <v>1362</v>
      </c>
      <c r="F3795" s="2">
        <v>10018</v>
      </c>
      <c r="G3795" s="3" t="s">
        <v>2032</v>
      </c>
      <c r="H3795" s="1" t="s">
        <v>114</v>
      </c>
      <c r="I3795" t="s">
        <v>21</v>
      </c>
      <c r="J3795">
        <v>88</v>
      </c>
      <c r="K3795">
        <v>343</v>
      </c>
      <c r="L3795" s="18">
        <f>(((RestaurantData4[[#This Row],[FitScore]]/100)*RestaurantData4[[#This Row],[DailyCustAvg]])/3.5)*30</f>
        <v>2587.1999999999998</v>
      </c>
      <c r="M3795">
        <v>40.750467545086998</v>
      </c>
      <c r="N3795">
        <v>-73.985386342281998</v>
      </c>
      <c r="O3795">
        <v>105</v>
      </c>
      <c r="P3795">
        <v>4</v>
      </c>
    </row>
    <row r="3796" spans="1:16" hidden="1" x14ac:dyDescent="0.3">
      <c r="A3796">
        <v>50080002</v>
      </c>
      <c r="B3796" s="1" t="s">
        <v>562</v>
      </c>
      <c r="C3796" t="s">
        <v>14</v>
      </c>
      <c r="D3796" s="2">
        <v>412</v>
      </c>
      <c r="E3796" s="1" t="s">
        <v>381</v>
      </c>
      <c r="F3796" s="2">
        <v>10014</v>
      </c>
      <c r="G3796" s="3">
        <v>2122305832</v>
      </c>
      <c r="H3796" s="1" t="s">
        <v>16</v>
      </c>
      <c r="I3796" t="s">
        <v>17</v>
      </c>
      <c r="J3796">
        <v>94</v>
      </c>
      <c r="K3796">
        <v>241</v>
      </c>
      <c r="L3796" s="18">
        <f>(((RestaurantData4[[#This Row],[FitScore]]/100)*RestaurantData4[[#This Row],[DailyCustAvg]])/3.5)*30</f>
        <v>1941.7714285714287</v>
      </c>
      <c r="M3796">
        <v>40.741223957960997</v>
      </c>
      <c r="N3796">
        <v>-74.006055396972002</v>
      </c>
      <c r="O3796">
        <v>102</v>
      </c>
      <c r="P3796">
        <v>3</v>
      </c>
    </row>
    <row r="3797" spans="1:16" hidden="1" x14ac:dyDescent="0.3">
      <c r="A3797">
        <v>40368752</v>
      </c>
      <c r="B3797" s="1" t="s">
        <v>702</v>
      </c>
      <c r="C3797" t="s">
        <v>14</v>
      </c>
      <c r="D3797" s="2">
        <v>180</v>
      </c>
      <c r="E3797" s="1" t="s">
        <v>451</v>
      </c>
      <c r="F3797" s="2">
        <v>10012</v>
      </c>
      <c r="G3797" s="3">
        <v>2129663518</v>
      </c>
      <c r="H3797" s="1" t="s">
        <v>58</v>
      </c>
      <c r="I3797" t="s">
        <v>17</v>
      </c>
      <c r="J3797">
        <v>97</v>
      </c>
      <c r="K3797">
        <v>241</v>
      </c>
      <c r="L3797" s="18">
        <f>(((RestaurantData4[[#This Row],[FitScore]]/100)*RestaurantData4[[#This Row],[DailyCustAvg]])/3.5)*30</f>
        <v>2003.742857142857</v>
      </c>
      <c r="M3797">
        <v>40.726320028034003</v>
      </c>
      <c r="N3797">
        <v>-74.002034849311002</v>
      </c>
      <c r="O3797">
        <v>102</v>
      </c>
      <c r="P3797">
        <v>3</v>
      </c>
    </row>
    <row r="3798" spans="1:16" hidden="1" x14ac:dyDescent="0.3">
      <c r="A3798">
        <v>50072769</v>
      </c>
      <c r="B3798" s="1" t="s">
        <v>786</v>
      </c>
      <c r="C3798" t="s">
        <v>14</v>
      </c>
      <c r="D3798" s="2">
        <v>848</v>
      </c>
      <c r="E3798" s="1" t="s">
        <v>85</v>
      </c>
      <c r="F3798" s="2">
        <v>10014</v>
      </c>
      <c r="G3798" s="3">
        <v>2126454646</v>
      </c>
      <c r="H3798" s="1" t="s">
        <v>16</v>
      </c>
      <c r="I3798" t="s">
        <v>17</v>
      </c>
      <c r="J3798">
        <v>98</v>
      </c>
      <c r="K3798">
        <v>241</v>
      </c>
      <c r="L3798" s="18">
        <f>(((RestaurantData4[[#This Row],[FitScore]]/100)*RestaurantData4[[#This Row],[DailyCustAvg]])/3.5)*30</f>
        <v>2024.4</v>
      </c>
      <c r="M3798">
        <v>40.740617265475002</v>
      </c>
      <c r="N3798">
        <v>-74.007718936668994</v>
      </c>
      <c r="O3798">
        <v>102</v>
      </c>
      <c r="P3798">
        <v>3</v>
      </c>
    </row>
    <row r="3799" spans="1:16" hidden="1" x14ac:dyDescent="0.3">
      <c r="A3799">
        <v>40624607</v>
      </c>
      <c r="B3799" s="1" t="s">
        <v>1005</v>
      </c>
      <c r="C3799" t="s">
        <v>14</v>
      </c>
      <c r="D3799" s="2">
        <v>88</v>
      </c>
      <c r="E3799" s="1" t="s">
        <v>841</v>
      </c>
      <c r="F3799" s="2">
        <v>10003</v>
      </c>
      <c r="G3799" s="3">
        <v>2124200202</v>
      </c>
      <c r="H3799" s="1" t="s">
        <v>24</v>
      </c>
      <c r="I3799" t="s">
        <v>17</v>
      </c>
      <c r="J3799">
        <v>100</v>
      </c>
      <c r="K3799">
        <v>241</v>
      </c>
      <c r="L3799" s="18">
        <f>(((RestaurantData4[[#This Row],[FitScore]]/100)*RestaurantData4[[#This Row],[DailyCustAvg]])/3.5)*30</f>
        <v>2065.7142857142858</v>
      </c>
      <c r="M3799">
        <v>40.726862973590002</v>
      </c>
      <c r="N3799">
        <v>-73.988909258942002</v>
      </c>
      <c r="O3799">
        <v>103</v>
      </c>
      <c r="P3799">
        <v>2</v>
      </c>
    </row>
    <row r="3800" spans="1:16" x14ac:dyDescent="0.3">
      <c r="A3800">
        <v>50101906</v>
      </c>
      <c r="B3800" s="1" t="s">
        <v>2243</v>
      </c>
      <c r="C3800" t="s">
        <v>14</v>
      </c>
      <c r="D3800" s="2">
        <v>990</v>
      </c>
      <c r="E3800" s="1" t="s">
        <v>358</v>
      </c>
      <c r="F3800" s="2">
        <v>10018</v>
      </c>
      <c r="G3800" s="3">
        <v>2015074805</v>
      </c>
      <c r="H3800" s="1" t="s">
        <v>58</v>
      </c>
      <c r="I3800" t="s">
        <v>21</v>
      </c>
      <c r="J3800">
        <v>84</v>
      </c>
      <c r="K3800">
        <v>337</v>
      </c>
      <c r="L3800" s="18">
        <f>(((RestaurantData4[[#This Row],[FitScore]]/100)*RestaurantData4[[#This Row],[DailyCustAvg]])/3.5)*30</f>
        <v>2426.3999999999996</v>
      </c>
      <c r="M3800">
        <v>40.751403656504003</v>
      </c>
      <c r="N3800">
        <v>-73.986598845024005</v>
      </c>
      <c r="O3800">
        <v>105</v>
      </c>
      <c r="P3800">
        <v>4</v>
      </c>
    </row>
    <row r="3801" spans="1:16" x14ac:dyDescent="0.3">
      <c r="A3801">
        <v>50059086</v>
      </c>
      <c r="B3801" s="1" t="s">
        <v>2334</v>
      </c>
      <c r="C3801" t="s">
        <v>14</v>
      </c>
      <c r="D3801" s="2">
        <v>45</v>
      </c>
      <c r="E3801" s="1" t="s">
        <v>1347</v>
      </c>
      <c r="F3801" s="2">
        <v>10018</v>
      </c>
      <c r="G3801" s="3">
        <v>2127300538</v>
      </c>
      <c r="H3801" s="1" t="s">
        <v>16</v>
      </c>
      <c r="I3801" t="s">
        <v>21</v>
      </c>
      <c r="J3801">
        <v>87</v>
      </c>
      <c r="K3801">
        <v>334</v>
      </c>
      <c r="L3801" s="18">
        <f>(((RestaurantData4[[#This Row],[FitScore]]/100)*RestaurantData4[[#This Row],[DailyCustAvg]])/3.5)*30</f>
        <v>2490.6857142857139</v>
      </c>
      <c r="M3801">
        <v>40.751589996785</v>
      </c>
      <c r="N3801">
        <v>-73.984213084687994</v>
      </c>
      <c r="O3801">
        <v>105</v>
      </c>
      <c r="P3801">
        <v>4</v>
      </c>
    </row>
    <row r="3802" spans="1:16" x14ac:dyDescent="0.3">
      <c r="A3802">
        <v>41242148</v>
      </c>
      <c r="B3802" s="1" t="s">
        <v>2007</v>
      </c>
      <c r="C3802" t="s">
        <v>14</v>
      </c>
      <c r="D3802" s="2">
        <v>123</v>
      </c>
      <c r="E3802" s="1" t="s">
        <v>1487</v>
      </c>
      <c r="F3802" s="2">
        <v>10018</v>
      </c>
      <c r="G3802" s="3">
        <v>2122788984</v>
      </c>
      <c r="H3802" s="1" t="s">
        <v>183</v>
      </c>
      <c r="I3802" t="s">
        <v>21</v>
      </c>
      <c r="J3802">
        <v>87</v>
      </c>
      <c r="K3802">
        <v>330</v>
      </c>
      <c r="L3802" s="18">
        <f>(((RestaurantData4[[#This Row],[FitScore]]/100)*RestaurantData4[[#This Row],[DailyCustAvg]])/3.5)*30</f>
        <v>2460.8571428571431</v>
      </c>
      <c r="M3802">
        <v>40.753404587174003</v>
      </c>
      <c r="N3802">
        <v>-73.986602050292007</v>
      </c>
      <c r="O3802">
        <v>105</v>
      </c>
      <c r="P3802">
        <v>4</v>
      </c>
    </row>
    <row r="3803" spans="1:16" x14ac:dyDescent="0.3">
      <c r="A3803">
        <v>50095254</v>
      </c>
      <c r="B3803" s="1" t="s">
        <v>2375</v>
      </c>
      <c r="C3803" t="s">
        <v>14</v>
      </c>
      <c r="D3803" s="2">
        <v>47</v>
      </c>
      <c r="E3803" s="1" t="s">
        <v>1487</v>
      </c>
      <c r="F3803" s="2">
        <v>10018</v>
      </c>
      <c r="G3803" s="3">
        <v>7188780835</v>
      </c>
      <c r="H3803" s="1" t="s">
        <v>242</v>
      </c>
      <c r="I3803" t="s">
        <v>21</v>
      </c>
      <c r="J3803">
        <v>87</v>
      </c>
      <c r="K3803">
        <v>329</v>
      </c>
      <c r="L3803" s="18">
        <f>(((RestaurantData4[[#This Row],[FitScore]]/100)*RestaurantData4[[#This Row],[DailyCustAvg]])/3.5)*30</f>
        <v>2453.4</v>
      </c>
      <c r="M3803">
        <v>40.752229469626997</v>
      </c>
      <c r="N3803">
        <v>-73.983808691228006</v>
      </c>
      <c r="O3803">
        <v>105</v>
      </c>
      <c r="P3803">
        <v>4</v>
      </c>
    </row>
    <row r="3804" spans="1:16" x14ac:dyDescent="0.3">
      <c r="A3804">
        <v>50069989</v>
      </c>
      <c r="B3804" s="1" t="s">
        <v>2124</v>
      </c>
      <c r="C3804" t="s">
        <v>14</v>
      </c>
      <c r="D3804" s="2">
        <v>485</v>
      </c>
      <c r="E3804" s="1" t="s">
        <v>1353</v>
      </c>
      <c r="F3804" s="2">
        <v>10018</v>
      </c>
      <c r="G3804" s="3">
        <v>2122681088</v>
      </c>
      <c r="H3804" s="1" t="s">
        <v>16</v>
      </c>
      <c r="I3804" t="s">
        <v>21</v>
      </c>
      <c r="J3804">
        <v>84</v>
      </c>
      <c r="K3804">
        <v>324</v>
      </c>
      <c r="L3804" s="18">
        <f>(((RestaurantData4[[#This Row],[FitScore]]/100)*RestaurantData4[[#This Row],[DailyCustAvg]])/3.5)*30</f>
        <v>2332.7999999999997</v>
      </c>
      <c r="M3804">
        <v>40.752457950672998</v>
      </c>
      <c r="N3804">
        <v>-73.989543829054995</v>
      </c>
      <c r="O3804">
        <v>105</v>
      </c>
      <c r="P3804">
        <v>3</v>
      </c>
    </row>
    <row r="3805" spans="1:16" hidden="1" x14ac:dyDescent="0.3">
      <c r="A3805">
        <v>41091944</v>
      </c>
      <c r="B3805" s="1" t="s">
        <v>2479</v>
      </c>
      <c r="C3805" t="s">
        <v>14</v>
      </c>
      <c r="D3805" s="2">
        <v>354</v>
      </c>
      <c r="E3805" s="1" t="s">
        <v>901</v>
      </c>
      <c r="F3805" s="2">
        <v>10010</v>
      </c>
      <c r="G3805" s="3">
        <v>2126961011</v>
      </c>
      <c r="H3805" s="1" t="s">
        <v>16</v>
      </c>
      <c r="I3805" t="s">
        <v>17</v>
      </c>
      <c r="J3805">
        <v>84</v>
      </c>
      <c r="K3805">
        <v>241</v>
      </c>
      <c r="L3805" s="18">
        <f>(((RestaurantData4[[#This Row],[FitScore]]/100)*RestaurantData4[[#This Row],[DailyCustAvg]])/3.5)*30</f>
        <v>1735.1999999999998</v>
      </c>
      <c r="M3805">
        <v>40.740583156606</v>
      </c>
      <c r="N3805">
        <v>-73.981877288332001</v>
      </c>
      <c r="O3805">
        <v>106</v>
      </c>
      <c r="P3805">
        <v>2</v>
      </c>
    </row>
    <row r="3806" spans="1:16" x14ac:dyDescent="0.3">
      <c r="A3806">
        <v>50000240</v>
      </c>
      <c r="B3806" s="1" t="s">
        <v>2333</v>
      </c>
      <c r="C3806" t="s">
        <v>14</v>
      </c>
      <c r="D3806" s="2">
        <v>25</v>
      </c>
      <c r="E3806" s="1" t="s">
        <v>1866</v>
      </c>
      <c r="F3806" s="2">
        <v>10018</v>
      </c>
      <c r="G3806" s="3">
        <v>2123912255</v>
      </c>
      <c r="H3806" s="1" t="s">
        <v>141</v>
      </c>
      <c r="I3806" t="s">
        <v>21</v>
      </c>
      <c r="J3806">
        <v>88</v>
      </c>
      <c r="K3806">
        <v>323</v>
      </c>
      <c r="L3806" s="18">
        <f>(((RestaurantData4[[#This Row],[FitScore]]/100)*RestaurantData4[[#This Row],[DailyCustAvg]])/3.5)*30</f>
        <v>2436.3428571428572</v>
      </c>
      <c r="M3806">
        <v>40.750780291425002</v>
      </c>
      <c r="N3806">
        <v>-73.984206058877007</v>
      </c>
      <c r="O3806">
        <v>105</v>
      </c>
      <c r="P3806">
        <v>4</v>
      </c>
    </row>
    <row r="3807" spans="1:16" x14ac:dyDescent="0.3">
      <c r="A3807">
        <v>50065446</v>
      </c>
      <c r="B3807" s="1" t="s">
        <v>2272</v>
      </c>
      <c r="C3807" t="s">
        <v>14</v>
      </c>
      <c r="D3807" s="2">
        <v>1333</v>
      </c>
      <c r="E3807" s="1" t="s">
        <v>34</v>
      </c>
      <c r="F3807" s="2">
        <v>10018</v>
      </c>
      <c r="G3807" s="3">
        <v>2122444320</v>
      </c>
      <c r="H3807" s="1" t="s">
        <v>260</v>
      </c>
      <c r="I3807" t="s">
        <v>21</v>
      </c>
      <c r="J3807">
        <v>88</v>
      </c>
      <c r="K3807">
        <v>319</v>
      </c>
      <c r="L3807" s="18">
        <f>(((RestaurantData4[[#This Row],[FitScore]]/100)*RestaurantData4[[#This Row],[DailyCustAvg]])/3.5)*30</f>
        <v>2406.1714285714288</v>
      </c>
      <c r="M3807">
        <v>40.750821897103997</v>
      </c>
      <c r="N3807">
        <v>-73.987761131669998</v>
      </c>
      <c r="O3807">
        <v>105</v>
      </c>
      <c r="P3807">
        <v>3</v>
      </c>
    </row>
    <row r="3808" spans="1:16" x14ac:dyDescent="0.3">
      <c r="A3808">
        <v>50002559</v>
      </c>
      <c r="B3808" s="1" t="s">
        <v>2243</v>
      </c>
      <c r="C3808" t="s">
        <v>14</v>
      </c>
      <c r="D3808" s="2">
        <v>567</v>
      </c>
      <c r="E3808" s="1" t="s">
        <v>1353</v>
      </c>
      <c r="F3808" s="2">
        <v>10018</v>
      </c>
      <c r="G3808" s="3">
        <v>2129210404</v>
      </c>
      <c r="H3808" s="1" t="s">
        <v>73</v>
      </c>
      <c r="I3808" t="s">
        <v>21</v>
      </c>
      <c r="J3808">
        <v>84</v>
      </c>
      <c r="K3808">
        <v>318</v>
      </c>
      <c r="L3808" s="18">
        <f>(((RestaurantData4[[#This Row],[FitScore]]/100)*RestaurantData4[[#This Row],[DailyCustAvg]])/3.5)*30</f>
        <v>2289.6000000000004</v>
      </c>
      <c r="M3808">
        <v>40.754963735967998</v>
      </c>
      <c r="N3808">
        <v>-73.987720663833997</v>
      </c>
      <c r="O3808">
        <v>105</v>
      </c>
      <c r="P3808">
        <v>3</v>
      </c>
    </row>
    <row r="3809" spans="1:16" hidden="1" x14ac:dyDescent="0.3">
      <c r="A3809">
        <v>50067245</v>
      </c>
      <c r="B3809" s="1" t="s">
        <v>3582</v>
      </c>
      <c r="C3809" t="s">
        <v>14</v>
      </c>
      <c r="D3809" s="2">
        <v>563</v>
      </c>
      <c r="E3809" s="1" t="s">
        <v>3494</v>
      </c>
      <c r="F3809" s="2">
        <v>10034</v>
      </c>
      <c r="G3809" s="3">
        <v>6468761143</v>
      </c>
      <c r="H3809" s="1" t="s">
        <v>29</v>
      </c>
      <c r="I3809" t="s">
        <v>17</v>
      </c>
      <c r="J3809">
        <v>78</v>
      </c>
      <c r="K3809">
        <v>241</v>
      </c>
      <c r="L3809" s="18">
        <f>(((RestaurantData4[[#This Row],[FitScore]]/100)*RestaurantData4[[#This Row],[DailyCustAvg]])/3.5)*30</f>
        <v>1611.257142857143</v>
      </c>
      <c r="M3809">
        <v>40.866299292534002</v>
      </c>
      <c r="N3809">
        <v>-73.920306861529994</v>
      </c>
      <c r="O3809">
        <v>112</v>
      </c>
      <c r="P3809">
        <v>10</v>
      </c>
    </row>
    <row r="3810" spans="1:16" hidden="1" x14ac:dyDescent="0.3">
      <c r="A3810">
        <v>41490788</v>
      </c>
      <c r="B3810" s="1" t="s">
        <v>4632</v>
      </c>
      <c r="C3810" t="s">
        <v>4408</v>
      </c>
      <c r="D3810" s="2">
        <v>272</v>
      </c>
      <c r="E3810" s="1" t="s">
        <v>532</v>
      </c>
      <c r="F3810" s="2">
        <v>11211</v>
      </c>
      <c r="G3810" s="3">
        <v>7185991969</v>
      </c>
      <c r="H3810" s="1" t="s">
        <v>16</v>
      </c>
      <c r="J3810">
        <v>84</v>
      </c>
      <c r="K3810">
        <v>241</v>
      </c>
      <c r="L3810" s="18">
        <f>(((RestaurantData4[[#This Row],[FitScore]]/100)*RestaurantData4[[#This Row],[DailyCustAvg]])/3.5)*30</f>
        <v>1735.1999999999998</v>
      </c>
      <c r="M3810">
        <v>40.713162168700002</v>
      </c>
      <c r="N3810">
        <v>-73.957987244085004</v>
      </c>
      <c r="O3810">
        <v>301</v>
      </c>
      <c r="P3810">
        <v>34</v>
      </c>
    </row>
    <row r="3811" spans="1:16" hidden="1" x14ac:dyDescent="0.3">
      <c r="A3811">
        <v>50071775</v>
      </c>
      <c r="B3811" s="1" t="s">
        <v>4776</v>
      </c>
      <c r="C3811" t="s">
        <v>4408</v>
      </c>
      <c r="D3811" s="2">
        <v>130</v>
      </c>
      <c r="E3811" s="1" t="s">
        <v>4447</v>
      </c>
      <c r="F3811" s="2">
        <v>11205</v>
      </c>
      <c r="G3811" s="3">
        <v>7182220050</v>
      </c>
      <c r="H3811" s="1" t="s">
        <v>186</v>
      </c>
      <c r="I3811" t="s">
        <v>21</v>
      </c>
      <c r="J3811">
        <v>87</v>
      </c>
      <c r="K3811">
        <v>241</v>
      </c>
      <c r="L3811" s="18">
        <f>(((RestaurantData4[[#This Row],[FitScore]]/100)*RestaurantData4[[#This Row],[DailyCustAvg]])/3.5)*30</f>
        <v>1797.1714285714284</v>
      </c>
      <c r="M3811">
        <v>40.697867025656002</v>
      </c>
      <c r="N3811">
        <v>-73.971719056490002</v>
      </c>
      <c r="O3811">
        <v>302</v>
      </c>
      <c r="P3811">
        <v>35</v>
      </c>
    </row>
    <row r="3812" spans="1:16" hidden="1" x14ac:dyDescent="0.3">
      <c r="A3812">
        <v>50007676</v>
      </c>
      <c r="B3812" s="1" t="s">
        <v>5542</v>
      </c>
      <c r="C3812" t="s">
        <v>4408</v>
      </c>
      <c r="D3812" s="2">
        <v>231</v>
      </c>
      <c r="E3812" s="1" t="s">
        <v>5472</v>
      </c>
      <c r="F3812" s="2">
        <v>11215</v>
      </c>
      <c r="G3812" s="3">
        <v>7187685813</v>
      </c>
      <c r="H3812" s="1" t="s">
        <v>16</v>
      </c>
      <c r="I3812" t="s">
        <v>21</v>
      </c>
      <c r="J3812">
        <v>84</v>
      </c>
      <c r="K3812">
        <v>241</v>
      </c>
      <c r="L3812" s="18">
        <f>(((RestaurantData4[[#This Row],[FitScore]]/100)*RestaurantData4[[#This Row],[DailyCustAvg]])/3.5)*30</f>
        <v>1735.1999999999998</v>
      </c>
      <c r="M3812">
        <v>40.659922376160999</v>
      </c>
      <c r="N3812">
        <v>-73.980749519556994</v>
      </c>
      <c r="O3812">
        <v>307</v>
      </c>
      <c r="P3812">
        <v>39</v>
      </c>
    </row>
    <row r="3813" spans="1:16" hidden="1" x14ac:dyDescent="0.3">
      <c r="A3813">
        <v>41548756</v>
      </c>
      <c r="B3813" s="1" t="s">
        <v>6011</v>
      </c>
      <c r="C3813" t="s">
        <v>4408</v>
      </c>
      <c r="D3813" s="2">
        <v>6224</v>
      </c>
      <c r="E3813" s="1" t="s">
        <v>5956</v>
      </c>
      <c r="F3813" s="2">
        <v>11204</v>
      </c>
      <c r="G3813" s="3">
        <v>7182326222</v>
      </c>
      <c r="H3813" s="1" t="s">
        <v>1095</v>
      </c>
      <c r="I3813" t="s">
        <v>21</v>
      </c>
      <c r="J3813">
        <v>66</v>
      </c>
      <c r="K3813">
        <v>241</v>
      </c>
      <c r="L3813" s="18">
        <f>(((RestaurantData4[[#This Row],[FitScore]]/100)*RestaurantData4[[#This Row],[DailyCustAvg]])/3.5)*30</f>
        <v>1363.3714285714286</v>
      </c>
      <c r="M3813">
        <v>40.620686773750997</v>
      </c>
      <c r="N3813">
        <v>-73.988609979364995</v>
      </c>
      <c r="O3813">
        <v>311</v>
      </c>
      <c r="P3813">
        <v>38</v>
      </c>
    </row>
    <row r="3814" spans="1:16" hidden="1" x14ac:dyDescent="0.3">
      <c r="A3814">
        <v>50076472</v>
      </c>
      <c r="B3814" s="1" t="s">
        <v>6394</v>
      </c>
      <c r="C3814" t="s">
        <v>4408</v>
      </c>
      <c r="D3814" s="2">
        <v>501</v>
      </c>
      <c r="E3814" s="1" t="s">
        <v>5962</v>
      </c>
      <c r="F3814" s="2">
        <v>11223</v>
      </c>
      <c r="G3814" s="3">
        <v>7183392338</v>
      </c>
      <c r="H3814" s="1" t="s">
        <v>16</v>
      </c>
      <c r="I3814" t="s">
        <v>17</v>
      </c>
      <c r="J3814">
        <v>58</v>
      </c>
      <c r="K3814">
        <v>241</v>
      </c>
      <c r="L3814" s="18">
        <f>(((RestaurantData4[[#This Row],[FitScore]]/100)*RestaurantData4[[#This Row],[DailyCustAvg]])/3.5)*30</f>
        <v>1198.1142857142859</v>
      </c>
      <c r="M3814">
        <v>40.604341176870001</v>
      </c>
      <c r="N3814">
        <v>-73.970847704638999</v>
      </c>
      <c r="O3814">
        <v>315</v>
      </c>
      <c r="P3814">
        <v>44</v>
      </c>
    </row>
    <row r="3815" spans="1:16" hidden="1" x14ac:dyDescent="0.3">
      <c r="A3815">
        <v>50088649</v>
      </c>
      <c r="B3815" s="1" t="s">
        <v>7130</v>
      </c>
      <c r="C3815" t="s">
        <v>6631</v>
      </c>
      <c r="D3815" s="2">
        <v>4013</v>
      </c>
      <c r="E3815" s="1" t="s">
        <v>7131</v>
      </c>
      <c r="F3815" s="2">
        <v>11373</v>
      </c>
      <c r="G3815" s="3">
        <v>7184339642</v>
      </c>
      <c r="H3815" s="1" t="s">
        <v>212</v>
      </c>
      <c r="I3815" t="s">
        <v>21</v>
      </c>
      <c r="J3815">
        <v>82</v>
      </c>
      <c r="K3815">
        <v>241</v>
      </c>
      <c r="L3815" s="18">
        <f>(((RestaurantData4[[#This Row],[FitScore]]/100)*RestaurantData4[[#This Row],[DailyCustAvg]])/3.5)*30</f>
        <v>1693.8857142857141</v>
      </c>
      <c r="M3815">
        <v>40.747242239229003</v>
      </c>
      <c r="N3815">
        <v>-73.88385789086</v>
      </c>
      <c r="O3815">
        <v>404</v>
      </c>
      <c r="P3815">
        <v>21</v>
      </c>
    </row>
    <row r="3816" spans="1:16" hidden="1" x14ac:dyDescent="0.3">
      <c r="A3816">
        <v>50002572</v>
      </c>
      <c r="B3816" s="1" t="s">
        <v>3229</v>
      </c>
      <c r="C3816" t="s">
        <v>6631</v>
      </c>
      <c r="D3816" s="2">
        <v>861</v>
      </c>
      <c r="E3816" s="1" t="s">
        <v>5105</v>
      </c>
      <c r="F3816" s="2">
        <v>11385</v>
      </c>
      <c r="G3816" s="3">
        <v>7183819847</v>
      </c>
      <c r="H3816" s="1" t="s">
        <v>276</v>
      </c>
      <c r="I3816" t="s">
        <v>17</v>
      </c>
      <c r="J3816">
        <v>78</v>
      </c>
      <c r="K3816">
        <v>241</v>
      </c>
      <c r="L3816" s="18">
        <f>(((RestaurantData4[[#This Row],[FitScore]]/100)*RestaurantData4[[#This Row],[DailyCustAvg]])/3.5)*30</f>
        <v>1611.257142857143</v>
      </c>
      <c r="M3816">
        <v>40.697649463369999</v>
      </c>
      <c r="N3816">
        <v>-73.907703144796997</v>
      </c>
      <c r="O3816">
        <v>405</v>
      </c>
      <c r="P3816">
        <v>34</v>
      </c>
    </row>
    <row r="3817" spans="1:16" hidden="1" x14ac:dyDescent="0.3">
      <c r="A3817">
        <v>50103666</v>
      </c>
      <c r="B3817" s="1" t="s">
        <v>7864</v>
      </c>
      <c r="C3817" t="s">
        <v>6631</v>
      </c>
      <c r="D3817" s="2">
        <v>16121</v>
      </c>
      <c r="E3817" s="1" t="s">
        <v>7643</v>
      </c>
      <c r="F3817" s="2">
        <v>11432</v>
      </c>
      <c r="G3817" s="3">
        <v>7182973560</v>
      </c>
      <c r="H3817" s="1" t="s">
        <v>106</v>
      </c>
      <c r="I3817" t="s">
        <v>21</v>
      </c>
      <c r="J3817">
        <v>78</v>
      </c>
      <c r="K3817">
        <v>241</v>
      </c>
      <c r="L3817" s="18">
        <f>(((RestaurantData4[[#This Row],[FitScore]]/100)*RestaurantData4[[#This Row],[DailyCustAvg]])/3.5)*30</f>
        <v>1611.257142857143</v>
      </c>
      <c r="M3817">
        <v>40.704241467552997</v>
      </c>
      <c r="N3817">
        <v>-73.797920623077999</v>
      </c>
      <c r="O3817">
        <v>412</v>
      </c>
      <c r="P3817">
        <v>24</v>
      </c>
    </row>
    <row r="3818" spans="1:16" hidden="1" x14ac:dyDescent="0.3">
      <c r="A3818">
        <v>50056602</v>
      </c>
      <c r="B3818" s="1" t="s">
        <v>7869</v>
      </c>
      <c r="C3818" t="s">
        <v>6631</v>
      </c>
      <c r="D3818" s="2">
        <v>17208</v>
      </c>
      <c r="E3818" s="1" t="s">
        <v>6441</v>
      </c>
      <c r="F3818" s="2">
        <v>11434</v>
      </c>
      <c r="G3818" s="3">
        <v>7185234725</v>
      </c>
      <c r="H3818" s="1" t="s">
        <v>242</v>
      </c>
      <c r="I3818" t="s">
        <v>17</v>
      </c>
      <c r="J3818">
        <v>85</v>
      </c>
      <c r="K3818">
        <v>241</v>
      </c>
      <c r="L3818" s="18">
        <f>(((RestaurantData4[[#This Row],[FitScore]]/100)*RestaurantData4[[#This Row],[DailyCustAvg]])/3.5)*30</f>
        <v>1755.8571428571427</v>
      </c>
      <c r="M3818">
        <v>40.691927249967002</v>
      </c>
      <c r="N3818">
        <v>-73.778013129564002</v>
      </c>
      <c r="O3818">
        <v>412</v>
      </c>
      <c r="P3818">
        <v>27</v>
      </c>
    </row>
    <row r="3819" spans="1:16" hidden="1" x14ac:dyDescent="0.3">
      <c r="A3819">
        <v>41574650</v>
      </c>
      <c r="B3819" s="1" t="s">
        <v>7960</v>
      </c>
      <c r="C3819" t="s">
        <v>6631</v>
      </c>
      <c r="D3819" s="2">
        <v>21795</v>
      </c>
      <c r="E3819" s="1" t="s">
        <v>7961</v>
      </c>
      <c r="F3819" s="2">
        <v>11429</v>
      </c>
      <c r="G3819" s="3">
        <v>7187366500</v>
      </c>
      <c r="H3819" s="1" t="s">
        <v>641</v>
      </c>
      <c r="I3819" t="s">
        <v>21</v>
      </c>
      <c r="J3819">
        <v>87</v>
      </c>
      <c r="K3819">
        <v>241</v>
      </c>
      <c r="L3819" s="18">
        <f>(((RestaurantData4[[#This Row],[FitScore]]/100)*RestaurantData4[[#This Row],[DailyCustAvg]])/3.5)*30</f>
        <v>1797.1714285714284</v>
      </c>
      <c r="M3819">
        <v>40.714048833561002</v>
      </c>
      <c r="N3819">
        <v>-73.738328112413001</v>
      </c>
      <c r="O3819">
        <v>413</v>
      </c>
      <c r="P3819">
        <v>27</v>
      </c>
    </row>
    <row r="3820" spans="1:16" x14ac:dyDescent="0.3">
      <c r="A3820">
        <v>50101830</v>
      </c>
      <c r="B3820" s="1" t="s">
        <v>1841</v>
      </c>
      <c r="C3820" t="s">
        <v>14</v>
      </c>
      <c r="D3820" s="2">
        <v>5</v>
      </c>
      <c r="E3820" s="1" t="s">
        <v>1842</v>
      </c>
      <c r="F3820" s="2">
        <v>10018</v>
      </c>
      <c r="G3820" s="3">
        <v>3472768066</v>
      </c>
      <c r="H3820" s="1" t="s">
        <v>56</v>
      </c>
      <c r="I3820" t="s">
        <v>21</v>
      </c>
      <c r="J3820">
        <v>85</v>
      </c>
      <c r="K3820">
        <v>315</v>
      </c>
      <c r="L3820" s="18">
        <f>(((RestaurantData4[[#This Row],[FitScore]]/100)*RestaurantData4[[#This Row],[DailyCustAvg]])/3.5)*30</f>
        <v>2295</v>
      </c>
      <c r="M3820">
        <v>40.753936992473001</v>
      </c>
      <c r="N3820">
        <v>-73.985948643127003</v>
      </c>
      <c r="O3820">
        <v>105</v>
      </c>
      <c r="P3820">
        <v>4</v>
      </c>
    </row>
    <row r="3821" spans="1:16" x14ac:dyDescent="0.3">
      <c r="A3821">
        <v>40367534</v>
      </c>
      <c r="B3821" s="1" t="s">
        <v>2180</v>
      </c>
      <c r="C3821" t="s">
        <v>14</v>
      </c>
      <c r="D3821" s="2">
        <v>1372</v>
      </c>
      <c r="E3821" s="1" t="s">
        <v>34</v>
      </c>
      <c r="F3821" s="2">
        <v>10018</v>
      </c>
      <c r="G3821" s="3">
        <v>2129212152</v>
      </c>
      <c r="H3821" s="1" t="s">
        <v>100</v>
      </c>
      <c r="I3821" t="s">
        <v>21</v>
      </c>
      <c r="J3821">
        <v>88</v>
      </c>
      <c r="K3821">
        <v>314</v>
      </c>
      <c r="L3821" s="18">
        <f>(((RestaurantData4[[#This Row],[FitScore]]/100)*RestaurantData4[[#This Row],[DailyCustAvg]])/3.5)*30</f>
        <v>2368.4571428571426</v>
      </c>
      <c r="M3821">
        <v>40.752262863231003</v>
      </c>
      <c r="N3821">
        <v>-73.987454075459993</v>
      </c>
      <c r="O3821">
        <v>105</v>
      </c>
      <c r="P3821">
        <v>4</v>
      </c>
    </row>
    <row r="3822" spans="1:16" x14ac:dyDescent="0.3">
      <c r="A3822">
        <v>50044574</v>
      </c>
      <c r="B3822" s="1" t="s">
        <v>2404</v>
      </c>
      <c r="C3822" t="s">
        <v>14</v>
      </c>
      <c r="D3822" s="2">
        <v>33</v>
      </c>
      <c r="E3822" s="1" t="s">
        <v>1866</v>
      </c>
      <c r="F3822" s="2">
        <v>10018</v>
      </c>
      <c r="G3822" s="3">
        <v>2125844000</v>
      </c>
      <c r="H3822" s="1" t="s">
        <v>16</v>
      </c>
      <c r="I3822" t="s">
        <v>21</v>
      </c>
      <c r="J3822">
        <v>84</v>
      </c>
      <c r="K3822">
        <v>312</v>
      </c>
      <c r="L3822" s="18">
        <f>(((RestaurantData4[[#This Row],[FitScore]]/100)*RestaurantData4[[#This Row],[DailyCustAvg]])/3.5)*30</f>
        <v>2246.3999999999996</v>
      </c>
      <c r="M3822">
        <v>40.750857169912003</v>
      </c>
      <c r="N3822">
        <v>-73.984390110948993</v>
      </c>
      <c r="O3822">
        <v>105</v>
      </c>
      <c r="P3822">
        <v>4</v>
      </c>
    </row>
    <row r="3823" spans="1:16" hidden="1" x14ac:dyDescent="0.3">
      <c r="A3823">
        <v>50086409</v>
      </c>
      <c r="B3823" s="1" t="s">
        <v>567</v>
      </c>
      <c r="C3823" t="s">
        <v>14</v>
      </c>
      <c r="D3823" s="2">
        <v>261</v>
      </c>
      <c r="E3823" s="1" t="s">
        <v>78</v>
      </c>
      <c r="F3823" s="2">
        <v>10013</v>
      </c>
      <c r="G3823" s="3">
        <v>3473796961</v>
      </c>
      <c r="H3823" s="1" t="s">
        <v>242</v>
      </c>
      <c r="I3823" t="s">
        <v>17</v>
      </c>
      <c r="J3823">
        <v>97</v>
      </c>
      <c r="K3823">
        <v>240</v>
      </c>
      <c r="L3823" s="18">
        <f>(((RestaurantData4[[#This Row],[FitScore]]/100)*RestaurantData4[[#This Row],[DailyCustAvg]])/3.5)*30</f>
        <v>1995.4285714285711</v>
      </c>
      <c r="M3823">
        <v>40.718714292931999</v>
      </c>
      <c r="N3823">
        <v>-74.000923513738002</v>
      </c>
      <c r="O3823">
        <v>102</v>
      </c>
      <c r="P3823">
        <v>1</v>
      </c>
    </row>
    <row r="3824" spans="1:16" hidden="1" x14ac:dyDescent="0.3">
      <c r="A3824">
        <v>50093579</v>
      </c>
      <c r="B3824" s="1" t="s">
        <v>674</v>
      </c>
      <c r="C3824" t="s">
        <v>14</v>
      </c>
      <c r="D3824" s="2">
        <v>52</v>
      </c>
      <c r="E3824" s="1" t="s">
        <v>544</v>
      </c>
      <c r="F3824" s="2">
        <v>10003</v>
      </c>
      <c r="G3824" s="3">
        <v>6467915766</v>
      </c>
      <c r="H3824" s="1" t="s">
        <v>45</v>
      </c>
      <c r="I3824" t="s">
        <v>17</v>
      </c>
      <c r="J3824">
        <v>98</v>
      </c>
      <c r="K3824">
        <v>240</v>
      </c>
      <c r="L3824" s="18">
        <f>(((RestaurantData4[[#This Row],[FitScore]]/100)*RestaurantData4[[#This Row],[DailyCustAvg]])/3.5)*30</f>
        <v>2016</v>
      </c>
      <c r="M3824">
        <v>40.731079291626997</v>
      </c>
      <c r="N3824">
        <v>-73.993606362584003</v>
      </c>
      <c r="O3824">
        <v>102</v>
      </c>
      <c r="P3824">
        <v>1</v>
      </c>
    </row>
    <row r="3825" spans="1:16" hidden="1" x14ac:dyDescent="0.3">
      <c r="A3825">
        <v>40389138</v>
      </c>
      <c r="B3825" s="1" t="s">
        <v>709</v>
      </c>
      <c r="C3825" t="s">
        <v>14</v>
      </c>
      <c r="D3825" s="2">
        <v>176</v>
      </c>
      <c r="E3825" s="1" t="s">
        <v>459</v>
      </c>
      <c r="F3825" s="2">
        <v>10014</v>
      </c>
      <c r="G3825" s="3">
        <v>2126912704</v>
      </c>
      <c r="H3825" s="1" t="s">
        <v>202</v>
      </c>
      <c r="I3825" t="s">
        <v>17</v>
      </c>
      <c r="J3825">
        <v>96</v>
      </c>
      <c r="K3825">
        <v>240</v>
      </c>
      <c r="L3825" s="18">
        <f>(((RestaurantData4[[#This Row],[FitScore]]/100)*RestaurantData4[[#This Row],[DailyCustAvg]])/3.5)*30</f>
        <v>1974.8571428571427</v>
      </c>
      <c r="M3825">
        <v>40.735951417702999</v>
      </c>
      <c r="N3825">
        <v>-74.001465015421999</v>
      </c>
      <c r="O3825">
        <v>102</v>
      </c>
      <c r="P3825">
        <v>3</v>
      </c>
    </row>
    <row r="3826" spans="1:16" hidden="1" x14ac:dyDescent="0.3">
      <c r="A3826">
        <v>41418301</v>
      </c>
      <c r="B3826" s="1" t="s">
        <v>785</v>
      </c>
      <c r="C3826" t="s">
        <v>14</v>
      </c>
      <c r="D3826" s="2">
        <v>26</v>
      </c>
      <c r="E3826" s="1" t="s">
        <v>426</v>
      </c>
      <c r="F3826" s="2">
        <v>10012</v>
      </c>
      <c r="G3826" s="3">
        <v>6463295836</v>
      </c>
      <c r="H3826" s="1" t="s">
        <v>127</v>
      </c>
      <c r="I3826" t="s">
        <v>17</v>
      </c>
      <c r="J3826">
        <v>97</v>
      </c>
      <c r="K3826">
        <v>240</v>
      </c>
      <c r="L3826" s="18">
        <f>(((RestaurantData4[[#This Row],[FitScore]]/100)*RestaurantData4[[#This Row],[DailyCustAvg]])/3.5)*30</f>
        <v>1995.4285714285711</v>
      </c>
      <c r="M3826">
        <v>40.726372016454</v>
      </c>
      <c r="N3826">
        <v>-73.993570737031007</v>
      </c>
      <c r="O3826">
        <v>102</v>
      </c>
      <c r="P3826">
        <v>1</v>
      </c>
    </row>
    <row r="3827" spans="1:16" x14ac:dyDescent="0.3">
      <c r="A3827">
        <v>41625945</v>
      </c>
      <c r="B3827" s="1" t="s">
        <v>344</v>
      </c>
      <c r="C3827" t="s">
        <v>14</v>
      </c>
      <c r="D3827" s="2">
        <v>620</v>
      </c>
      <c r="E3827" s="1" t="s">
        <v>383</v>
      </c>
      <c r="F3827" s="2">
        <v>10018</v>
      </c>
      <c r="G3827" s="3">
        <v>2129250350</v>
      </c>
      <c r="H3827" s="1" t="s">
        <v>16</v>
      </c>
      <c r="I3827" t="s">
        <v>21</v>
      </c>
      <c r="J3827">
        <v>85</v>
      </c>
      <c r="K3827">
        <v>312</v>
      </c>
      <c r="L3827" s="18">
        <f>(((RestaurantData4[[#This Row],[FitScore]]/100)*RestaurantData4[[#This Row],[DailyCustAvg]])/3.5)*30</f>
        <v>2273.1428571428573</v>
      </c>
      <c r="M3827">
        <v>40.756031723638998</v>
      </c>
      <c r="N3827">
        <v>-73.990651383743995</v>
      </c>
      <c r="O3827">
        <v>105</v>
      </c>
      <c r="P3827">
        <v>3</v>
      </c>
    </row>
    <row r="3828" spans="1:16" hidden="1" x14ac:dyDescent="0.3">
      <c r="A3828">
        <v>41519587</v>
      </c>
      <c r="B3828" s="1" t="s">
        <v>898</v>
      </c>
      <c r="C3828" t="s">
        <v>14</v>
      </c>
      <c r="D3828" s="2">
        <v>339</v>
      </c>
      <c r="E3828" s="1" t="s">
        <v>899</v>
      </c>
      <c r="F3828" s="2">
        <v>10009</v>
      </c>
      <c r="G3828" s="3">
        <v>2122282123</v>
      </c>
      <c r="H3828" s="1" t="s">
        <v>16</v>
      </c>
      <c r="I3828" t="s">
        <v>17</v>
      </c>
      <c r="J3828">
        <v>99</v>
      </c>
      <c r="K3828">
        <v>240</v>
      </c>
      <c r="L3828" s="18">
        <f>(((RestaurantData4[[#This Row],[FitScore]]/100)*RestaurantData4[[#This Row],[DailyCustAvg]])/3.5)*30</f>
        <v>2036.5714285714287</v>
      </c>
      <c r="M3828">
        <v>40.727092401988997</v>
      </c>
      <c r="N3828">
        <v>-73.980437798899004</v>
      </c>
      <c r="O3828">
        <v>103</v>
      </c>
      <c r="P3828">
        <v>2</v>
      </c>
    </row>
    <row r="3829" spans="1:16" x14ac:dyDescent="0.3">
      <c r="A3829">
        <v>50069227</v>
      </c>
      <c r="B3829" s="1" t="s">
        <v>2059</v>
      </c>
      <c r="C3829" t="s">
        <v>14</v>
      </c>
      <c r="D3829" s="2">
        <v>243</v>
      </c>
      <c r="E3829" s="1" t="s">
        <v>1347</v>
      </c>
      <c r="F3829" s="2">
        <v>10018</v>
      </c>
      <c r="G3829" s="3">
        <v>7328950789</v>
      </c>
      <c r="H3829" s="1" t="s">
        <v>66</v>
      </c>
      <c r="I3829" t="s">
        <v>21</v>
      </c>
      <c r="J3829">
        <v>88</v>
      </c>
      <c r="K3829">
        <v>307</v>
      </c>
      <c r="L3829" s="18">
        <f>(((RestaurantData4[[#This Row],[FitScore]]/100)*RestaurantData4[[#This Row],[DailyCustAvg]])/3.5)*30</f>
        <v>2315.6571428571433</v>
      </c>
      <c r="M3829">
        <v>40.754052702161999</v>
      </c>
      <c r="N3829">
        <v>-73.990059721494006</v>
      </c>
      <c r="O3829">
        <v>105</v>
      </c>
      <c r="P3829">
        <v>3</v>
      </c>
    </row>
    <row r="3830" spans="1:16" hidden="1" x14ac:dyDescent="0.3">
      <c r="A3830">
        <v>40585040</v>
      </c>
      <c r="B3830" s="1" t="s">
        <v>930</v>
      </c>
      <c r="C3830" t="s">
        <v>14</v>
      </c>
      <c r="D3830" s="2">
        <v>81</v>
      </c>
      <c r="E3830" s="1" t="s">
        <v>919</v>
      </c>
      <c r="F3830" s="2">
        <v>10003</v>
      </c>
      <c r="G3830" s="3">
        <v>2129829166</v>
      </c>
      <c r="H3830" s="1" t="s">
        <v>127</v>
      </c>
      <c r="I3830" t="s">
        <v>17</v>
      </c>
      <c r="J3830">
        <v>100</v>
      </c>
      <c r="K3830">
        <v>240</v>
      </c>
      <c r="L3830" s="18">
        <f>(((RestaurantData4[[#This Row],[FitScore]]/100)*RestaurantData4[[#This Row],[DailyCustAvg]])/3.5)*30</f>
        <v>2057.1428571428569</v>
      </c>
      <c r="M3830">
        <v>40.727776627925003</v>
      </c>
      <c r="N3830">
        <v>-73.985719662540006</v>
      </c>
      <c r="O3830">
        <v>103</v>
      </c>
      <c r="P3830">
        <v>2</v>
      </c>
    </row>
    <row r="3831" spans="1:16" hidden="1" x14ac:dyDescent="0.3">
      <c r="A3831">
        <v>50053587</v>
      </c>
      <c r="B3831" s="1" t="s">
        <v>1234</v>
      </c>
      <c r="C3831" t="s">
        <v>14</v>
      </c>
      <c r="D3831" s="2">
        <v>91</v>
      </c>
      <c r="E3831" s="1" t="s">
        <v>852</v>
      </c>
      <c r="F3831" s="2">
        <v>10003</v>
      </c>
      <c r="G3831" s="3">
        <v>2126149333</v>
      </c>
      <c r="H3831" s="1" t="s">
        <v>66</v>
      </c>
      <c r="I3831" t="s">
        <v>17</v>
      </c>
      <c r="J3831">
        <v>99</v>
      </c>
      <c r="K3831">
        <v>240</v>
      </c>
      <c r="L3831" s="18">
        <f>(((RestaurantData4[[#This Row],[FitScore]]/100)*RestaurantData4[[#This Row],[DailyCustAvg]])/3.5)*30</f>
        <v>2036.5714285714287</v>
      </c>
      <c r="M3831">
        <v>40.726116123480999</v>
      </c>
      <c r="N3831">
        <v>-73.986369437741999</v>
      </c>
      <c r="O3831">
        <v>103</v>
      </c>
      <c r="P3831">
        <v>2</v>
      </c>
    </row>
    <row r="3832" spans="1:16" x14ac:dyDescent="0.3">
      <c r="A3832">
        <v>40373656</v>
      </c>
      <c r="B3832" s="1" t="s">
        <v>2097</v>
      </c>
      <c r="C3832" t="s">
        <v>14</v>
      </c>
      <c r="D3832" s="2">
        <v>72</v>
      </c>
      <c r="E3832" s="1" t="s">
        <v>1362</v>
      </c>
      <c r="F3832" s="2">
        <v>10018</v>
      </c>
      <c r="G3832" s="3">
        <v>2129473636</v>
      </c>
      <c r="H3832" s="1" t="s">
        <v>32</v>
      </c>
      <c r="I3832" t="s">
        <v>21</v>
      </c>
      <c r="J3832">
        <v>83</v>
      </c>
      <c r="K3832">
        <v>299</v>
      </c>
      <c r="L3832" s="18">
        <f>(((RestaurantData4[[#This Row],[FitScore]]/100)*RestaurantData4[[#This Row],[DailyCustAvg]])/3.5)*30</f>
        <v>2127.1714285714284</v>
      </c>
      <c r="M3832">
        <v>40.750753089863998</v>
      </c>
      <c r="N3832">
        <v>-73.986108122854006</v>
      </c>
      <c r="O3832">
        <v>105</v>
      </c>
      <c r="P3832">
        <v>4</v>
      </c>
    </row>
    <row r="3833" spans="1:16" hidden="1" x14ac:dyDescent="0.3">
      <c r="A3833">
        <v>50081485</v>
      </c>
      <c r="B3833" s="1" t="s">
        <v>1429</v>
      </c>
      <c r="C3833" t="s">
        <v>14</v>
      </c>
      <c r="D3833" s="2">
        <v>536</v>
      </c>
      <c r="E3833" s="1" t="s">
        <v>385</v>
      </c>
      <c r="F3833" s="2">
        <v>10018</v>
      </c>
      <c r="G3833" s="3">
        <v>9178611775</v>
      </c>
      <c r="H3833" s="1" t="s">
        <v>212</v>
      </c>
      <c r="I3833" t="s">
        <v>17</v>
      </c>
      <c r="J3833">
        <v>100</v>
      </c>
      <c r="K3833">
        <v>240</v>
      </c>
      <c r="L3833" s="18">
        <f>(((RestaurantData4[[#This Row],[FitScore]]/100)*RestaurantData4[[#This Row],[DailyCustAvg]])/3.5)*30</f>
        <v>2057.1428571428569</v>
      </c>
      <c r="M3833">
        <v>40.756896532162003</v>
      </c>
      <c r="N3833">
        <v>-73.993726599691996</v>
      </c>
      <c r="O3833">
        <v>104</v>
      </c>
      <c r="P3833">
        <v>3</v>
      </c>
    </row>
    <row r="3834" spans="1:16" hidden="1" x14ac:dyDescent="0.3">
      <c r="A3834">
        <v>41256155</v>
      </c>
      <c r="B3834" s="1" t="s">
        <v>1698</v>
      </c>
      <c r="C3834" t="s">
        <v>14</v>
      </c>
      <c r="D3834" s="2">
        <v>358</v>
      </c>
      <c r="E3834" s="1" t="s">
        <v>1409</v>
      </c>
      <c r="F3834" s="2">
        <v>10011</v>
      </c>
      <c r="G3834" s="3">
        <v>2124630535</v>
      </c>
      <c r="H3834" s="1" t="s">
        <v>29</v>
      </c>
      <c r="I3834" t="s">
        <v>17</v>
      </c>
      <c r="J3834">
        <v>99</v>
      </c>
      <c r="K3834">
        <v>240</v>
      </c>
      <c r="L3834" s="18">
        <f>(((RestaurantData4[[#This Row],[FitScore]]/100)*RestaurantData4[[#This Row],[DailyCustAvg]])/3.5)*30</f>
        <v>2036.5714285714287</v>
      </c>
      <c r="M3834">
        <v>40.745956088062002</v>
      </c>
      <c r="N3834">
        <v>-74.000093832865005</v>
      </c>
      <c r="O3834">
        <v>104</v>
      </c>
      <c r="P3834">
        <v>3</v>
      </c>
    </row>
    <row r="3835" spans="1:16" x14ac:dyDescent="0.3">
      <c r="A3835">
        <v>50053020</v>
      </c>
      <c r="B3835" s="1" t="s">
        <v>585</v>
      </c>
      <c r="C3835" t="s">
        <v>14</v>
      </c>
      <c r="D3835" s="2">
        <v>7</v>
      </c>
      <c r="E3835" s="1" t="s">
        <v>1842</v>
      </c>
      <c r="F3835" s="2">
        <v>10018</v>
      </c>
      <c r="G3835" s="3">
        <v>2679740928</v>
      </c>
      <c r="H3835" s="1" t="s">
        <v>56</v>
      </c>
      <c r="I3835" t="s">
        <v>21</v>
      </c>
      <c r="J3835">
        <v>89</v>
      </c>
      <c r="K3835">
        <v>297</v>
      </c>
      <c r="L3835" s="18">
        <f>(((RestaurantData4[[#This Row],[FitScore]]/100)*RestaurantData4[[#This Row],[DailyCustAvg]])/3.5)*30</f>
        <v>2265.6857142857139</v>
      </c>
      <c r="M3835">
        <v>40.753242483557997</v>
      </c>
      <c r="N3835">
        <v>-73.985273841240002</v>
      </c>
      <c r="O3835">
        <v>105</v>
      </c>
      <c r="P3835">
        <v>4</v>
      </c>
    </row>
    <row r="3836" spans="1:16" x14ac:dyDescent="0.3">
      <c r="A3836">
        <v>50102118</v>
      </c>
      <c r="B3836" s="1" t="s">
        <v>2359</v>
      </c>
      <c r="C3836" t="s">
        <v>14</v>
      </c>
      <c r="D3836" s="2">
        <v>976</v>
      </c>
      <c r="E3836" s="1" t="s">
        <v>399</v>
      </c>
      <c r="F3836" s="2">
        <v>10018</v>
      </c>
      <c r="G3836" s="3" t="s">
        <v>2360</v>
      </c>
      <c r="H3836" s="1" t="s">
        <v>29</v>
      </c>
      <c r="I3836" t="s">
        <v>21</v>
      </c>
      <c r="J3836">
        <v>86</v>
      </c>
      <c r="K3836">
        <v>288</v>
      </c>
      <c r="L3836" s="18">
        <f>(((RestaurantData4[[#This Row],[FitScore]]/100)*RestaurantData4[[#This Row],[DailyCustAvg]])/3.5)*30</f>
        <v>2122.9714285714285</v>
      </c>
      <c r="M3836">
        <v>40.750972765337004</v>
      </c>
      <c r="N3836">
        <v>-73.986912934982001</v>
      </c>
      <c r="O3836">
        <v>105</v>
      </c>
      <c r="P3836">
        <v>4</v>
      </c>
    </row>
    <row r="3837" spans="1:16" x14ac:dyDescent="0.3">
      <c r="A3837">
        <v>50002774</v>
      </c>
      <c r="B3837" s="1" t="s">
        <v>2001</v>
      </c>
      <c r="C3837" t="s">
        <v>14</v>
      </c>
      <c r="D3837" s="2">
        <v>1359</v>
      </c>
      <c r="E3837" s="1" t="s">
        <v>34</v>
      </c>
      <c r="F3837" s="2">
        <v>10018</v>
      </c>
      <c r="G3837" s="3">
        <v>2122537374</v>
      </c>
      <c r="H3837" s="1" t="s">
        <v>86</v>
      </c>
      <c r="I3837" t="s">
        <v>21</v>
      </c>
      <c r="J3837">
        <v>85</v>
      </c>
      <c r="K3837">
        <v>282</v>
      </c>
      <c r="L3837" s="18">
        <f>(((RestaurantData4[[#This Row],[FitScore]]/100)*RestaurantData4[[#This Row],[DailyCustAvg]])/3.5)*30</f>
        <v>2054.5714285714284</v>
      </c>
      <c r="M3837">
        <v>40.751697458285001</v>
      </c>
      <c r="N3837">
        <v>-73.9875985531</v>
      </c>
      <c r="O3837">
        <v>105</v>
      </c>
      <c r="P3837">
        <v>3</v>
      </c>
    </row>
    <row r="3838" spans="1:16" x14ac:dyDescent="0.3">
      <c r="A3838">
        <v>41473278</v>
      </c>
      <c r="B3838" s="1" t="s">
        <v>1857</v>
      </c>
      <c r="C3838" t="s">
        <v>14</v>
      </c>
      <c r="D3838" s="2">
        <v>240</v>
      </c>
      <c r="E3838" s="1" t="s">
        <v>1461</v>
      </c>
      <c r="F3838" s="2">
        <v>10018</v>
      </c>
      <c r="G3838" s="3">
        <v>2125750088</v>
      </c>
      <c r="H3838" s="1" t="s">
        <v>678</v>
      </c>
      <c r="I3838" t="s">
        <v>21</v>
      </c>
      <c r="J3838">
        <v>86</v>
      </c>
      <c r="K3838">
        <v>278</v>
      </c>
      <c r="L3838" s="18">
        <f>(((RestaurantData4[[#This Row],[FitScore]]/100)*RestaurantData4[[#This Row],[DailyCustAvg]])/3.5)*30</f>
        <v>2049.2571428571428</v>
      </c>
      <c r="M3838">
        <v>40.755257567592999</v>
      </c>
      <c r="N3838">
        <v>-73.989131909204005</v>
      </c>
      <c r="O3838">
        <v>105</v>
      </c>
      <c r="P3838">
        <v>3</v>
      </c>
    </row>
    <row r="3839" spans="1:16" x14ac:dyDescent="0.3">
      <c r="A3839">
        <v>50094579</v>
      </c>
      <c r="B3839" s="1" t="s">
        <v>1952</v>
      </c>
      <c r="C3839" t="s">
        <v>14</v>
      </c>
      <c r="D3839" s="2">
        <v>65</v>
      </c>
      <c r="E3839" s="1" t="s">
        <v>1362</v>
      </c>
      <c r="F3839" s="2">
        <v>10018</v>
      </c>
      <c r="G3839" s="3">
        <v>2125643003</v>
      </c>
      <c r="H3839" s="1" t="s">
        <v>186</v>
      </c>
      <c r="I3839" t="s">
        <v>21</v>
      </c>
      <c r="J3839">
        <v>85</v>
      </c>
      <c r="K3839">
        <v>278</v>
      </c>
      <c r="L3839" s="18">
        <f>(((RestaurantData4[[#This Row],[FitScore]]/100)*RestaurantData4[[#This Row],[DailyCustAvg]])/3.5)*30</f>
        <v>2025.4285714285711</v>
      </c>
      <c r="M3839">
        <v>40.750725629096998</v>
      </c>
      <c r="N3839">
        <v>-73.985999852128998</v>
      </c>
      <c r="O3839">
        <v>105</v>
      </c>
      <c r="P3839">
        <v>4</v>
      </c>
    </row>
    <row r="3840" spans="1:16" x14ac:dyDescent="0.3">
      <c r="A3840">
        <v>50050333</v>
      </c>
      <c r="B3840" s="1" t="s">
        <v>1416</v>
      </c>
      <c r="C3840" t="s">
        <v>14</v>
      </c>
      <c r="D3840" s="2">
        <v>54</v>
      </c>
      <c r="E3840" s="1" t="s">
        <v>1461</v>
      </c>
      <c r="F3840" s="2">
        <v>10018</v>
      </c>
      <c r="G3840" s="3">
        <v>2127647908</v>
      </c>
      <c r="H3840" s="1" t="s">
        <v>56</v>
      </c>
      <c r="I3840" t="s">
        <v>21</v>
      </c>
      <c r="J3840">
        <v>88</v>
      </c>
      <c r="K3840">
        <v>277</v>
      </c>
      <c r="L3840" s="18">
        <f>(((RestaurantData4[[#This Row],[FitScore]]/100)*RestaurantData4[[#This Row],[DailyCustAvg]])/3.5)*30</f>
        <v>2089.3714285714282</v>
      </c>
      <c r="M3840">
        <v>40.753149007676001</v>
      </c>
      <c r="N3840">
        <v>-73.984118870754997</v>
      </c>
      <c r="O3840">
        <v>105</v>
      </c>
      <c r="P3840">
        <v>4</v>
      </c>
    </row>
    <row r="3841" spans="1:16" hidden="1" x14ac:dyDescent="0.3">
      <c r="A3841">
        <v>41382293</v>
      </c>
      <c r="B3841" s="1" t="s">
        <v>2415</v>
      </c>
      <c r="C3841" t="s">
        <v>14</v>
      </c>
      <c r="D3841" s="2">
        <v>870</v>
      </c>
      <c r="E3841" s="1" t="s">
        <v>1353</v>
      </c>
      <c r="F3841" s="2">
        <v>10019</v>
      </c>
      <c r="G3841" s="3">
        <v>9174092891</v>
      </c>
      <c r="H3841" s="1" t="s">
        <v>16</v>
      </c>
      <c r="I3841" t="s">
        <v>17</v>
      </c>
      <c r="J3841">
        <v>89</v>
      </c>
      <c r="K3841">
        <v>240</v>
      </c>
      <c r="L3841" s="18">
        <f>(((RestaurantData4[[#This Row],[FitScore]]/100)*RestaurantData4[[#This Row],[DailyCustAvg]])/3.5)*30</f>
        <v>1830.8571428571427</v>
      </c>
      <c r="M3841">
        <v>40.764514542241997</v>
      </c>
      <c r="N3841">
        <v>-73.980773321808002</v>
      </c>
      <c r="O3841">
        <v>105</v>
      </c>
      <c r="P3841">
        <v>4</v>
      </c>
    </row>
    <row r="3842" spans="1:16" x14ac:dyDescent="0.3">
      <c r="A3842">
        <v>50100088</v>
      </c>
      <c r="B3842" s="1" t="s">
        <v>2130</v>
      </c>
      <c r="C3842" t="s">
        <v>14</v>
      </c>
      <c r="D3842" s="2">
        <v>231</v>
      </c>
      <c r="E3842" s="1" t="s">
        <v>1487</v>
      </c>
      <c r="F3842" s="2">
        <v>10018</v>
      </c>
      <c r="G3842" s="3">
        <v>4126088668</v>
      </c>
      <c r="H3842" s="1" t="s">
        <v>242</v>
      </c>
      <c r="I3842" t="s">
        <v>21</v>
      </c>
      <c r="J3842">
        <v>87</v>
      </c>
      <c r="K3842">
        <v>271</v>
      </c>
      <c r="L3842" s="18">
        <f>(((RestaurantData4[[#This Row],[FitScore]]/100)*RestaurantData4[[#This Row],[DailyCustAvg]])/3.5)*30</f>
        <v>2020.8857142857146</v>
      </c>
      <c r="M3842">
        <v>40.754568654553999</v>
      </c>
      <c r="N3842">
        <v>-73.989363025222005</v>
      </c>
      <c r="O3842">
        <v>105</v>
      </c>
      <c r="P3842">
        <v>3</v>
      </c>
    </row>
    <row r="3843" spans="1:16" x14ac:dyDescent="0.3">
      <c r="A3843">
        <v>50084712</v>
      </c>
      <c r="B3843" s="1" t="s">
        <v>2389</v>
      </c>
      <c r="C3843" t="s">
        <v>14</v>
      </c>
      <c r="D3843" s="2">
        <v>147</v>
      </c>
      <c r="E3843" s="1" t="s">
        <v>1461</v>
      </c>
      <c r="F3843" s="2">
        <v>10018</v>
      </c>
      <c r="G3843" s="3">
        <v>9173883727</v>
      </c>
      <c r="H3843" s="1" t="s">
        <v>16</v>
      </c>
      <c r="I3843" t="s">
        <v>21</v>
      </c>
      <c r="J3843">
        <v>83</v>
      </c>
      <c r="K3843">
        <v>265</v>
      </c>
      <c r="L3843" s="18">
        <f>(((RestaurantData4[[#This Row],[FitScore]]/100)*RestaurantData4[[#This Row],[DailyCustAvg]])/3.5)*30</f>
        <v>1885.2857142857142</v>
      </c>
      <c r="M3843">
        <v>40.754439424413</v>
      </c>
      <c r="N3843">
        <v>-73.987150472851994</v>
      </c>
      <c r="O3843">
        <v>105</v>
      </c>
      <c r="P3843">
        <v>3</v>
      </c>
    </row>
    <row r="3844" spans="1:16" hidden="1" x14ac:dyDescent="0.3">
      <c r="A3844">
        <v>40561340</v>
      </c>
      <c r="B3844" s="1" t="s">
        <v>2872</v>
      </c>
      <c r="C3844" t="s">
        <v>14</v>
      </c>
      <c r="D3844" s="2">
        <v>254</v>
      </c>
      <c r="E3844" s="1" t="s">
        <v>2761</v>
      </c>
      <c r="F3844" s="2">
        <v>10023</v>
      </c>
      <c r="G3844" s="3">
        <v>2125790222</v>
      </c>
      <c r="H3844" s="1" t="s">
        <v>16</v>
      </c>
      <c r="I3844" t="s">
        <v>17</v>
      </c>
      <c r="J3844">
        <v>100</v>
      </c>
      <c r="K3844">
        <v>240</v>
      </c>
      <c r="L3844" s="18">
        <f>(((RestaurantData4[[#This Row],[FitScore]]/100)*RestaurantData4[[#This Row],[DailyCustAvg]])/3.5)*30</f>
        <v>2057.1428571428569</v>
      </c>
      <c r="M3844">
        <v>40.779322902487998</v>
      </c>
      <c r="N3844">
        <v>-73.983357952918993</v>
      </c>
      <c r="O3844">
        <v>107</v>
      </c>
      <c r="P3844">
        <v>6</v>
      </c>
    </row>
    <row r="3845" spans="1:16" x14ac:dyDescent="0.3">
      <c r="A3845">
        <v>41408564</v>
      </c>
      <c r="B3845" s="1" t="s">
        <v>1939</v>
      </c>
      <c r="C3845" t="s">
        <v>14</v>
      </c>
      <c r="D3845" s="2">
        <v>110</v>
      </c>
      <c r="E3845" s="1" t="s">
        <v>1461</v>
      </c>
      <c r="F3845" s="2">
        <v>10018</v>
      </c>
      <c r="G3845" s="3">
        <v>6468974775</v>
      </c>
      <c r="H3845" s="1" t="s">
        <v>127</v>
      </c>
      <c r="I3845" t="s">
        <v>21</v>
      </c>
      <c r="J3845">
        <v>88</v>
      </c>
      <c r="K3845">
        <v>263</v>
      </c>
      <c r="L3845" s="18">
        <f>(((RestaurantData4[[#This Row],[FitScore]]/100)*RestaurantData4[[#This Row],[DailyCustAvg]])/3.5)*30</f>
        <v>1983.7714285714285</v>
      </c>
      <c r="M3845">
        <v>40.753810702298999</v>
      </c>
      <c r="N3845">
        <v>-73.985696013018995</v>
      </c>
      <c r="O3845">
        <v>105</v>
      </c>
      <c r="P3845">
        <v>4</v>
      </c>
    </row>
    <row r="3846" spans="1:16" hidden="1" x14ac:dyDescent="0.3">
      <c r="A3846">
        <v>50052203</v>
      </c>
      <c r="B3846" s="1" t="s">
        <v>3046</v>
      </c>
      <c r="C3846" t="s">
        <v>14</v>
      </c>
      <c r="D3846" s="2">
        <v>1025</v>
      </c>
      <c r="E3846" s="1" t="s">
        <v>901</v>
      </c>
      <c r="F3846" s="2">
        <v>10065</v>
      </c>
      <c r="G3846" s="3">
        <v>2126198030</v>
      </c>
      <c r="H3846" s="1" t="s">
        <v>188</v>
      </c>
      <c r="I3846" t="s">
        <v>17</v>
      </c>
      <c r="J3846">
        <v>98</v>
      </c>
      <c r="K3846">
        <v>240</v>
      </c>
      <c r="L3846" s="18">
        <f>(((RestaurantData4[[#This Row],[FitScore]]/100)*RestaurantData4[[#This Row],[DailyCustAvg]])/3.5)*30</f>
        <v>2016</v>
      </c>
      <c r="M3846">
        <v>40.762603450390998</v>
      </c>
      <c r="N3846">
        <v>-73.965800167918005</v>
      </c>
      <c r="O3846">
        <v>108</v>
      </c>
      <c r="P3846">
        <v>4</v>
      </c>
    </row>
    <row r="3847" spans="1:16" hidden="1" x14ac:dyDescent="0.3">
      <c r="A3847">
        <v>50045727</v>
      </c>
      <c r="B3847" s="1" t="s">
        <v>208</v>
      </c>
      <c r="C3847" t="s">
        <v>14</v>
      </c>
      <c r="D3847" s="2">
        <v>1481</v>
      </c>
      <c r="E3847" s="1" t="s">
        <v>841</v>
      </c>
      <c r="F3847" s="2">
        <v>10075</v>
      </c>
      <c r="G3847" s="3">
        <v>2122885288</v>
      </c>
      <c r="H3847" s="1" t="s">
        <v>16</v>
      </c>
      <c r="I3847" t="s">
        <v>17</v>
      </c>
      <c r="J3847">
        <v>96</v>
      </c>
      <c r="K3847">
        <v>240</v>
      </c>
      <c r="L3847" s="18">
        <f>(((RestaurantData4[[#This Row],[FitScore]]/100)*RestaurantData4[[#This Row],[DailyCustAvg]])/3.5)*30</f>
        <v>1974.8571428571427</v>
      </c>
      <c r="M3847">
        <v>40.772113421466997</v>
      </c>
      <c r="N3847">
        <v>-73.955953370160998</v>
      </c>
      <c r="O3847">
        <v>108</v>
      </c>
      <c r="P3847">
        <v>4</v>
      </c>
    </row>
    <row r="3848" spans="1:16" hidden="1" x14ac:dyDescent="0.3">
      <c r="A3848">
        <v>40564858</v>
      </c>
      <c r="B3848" s="1" t="s">
        <v>3079</v>
      </c>
      <c r="C3848" t="s">
        <v>14</v>
      </c>
      <c r="D3848" s="2">
        <v>417</v>
      </c>
      <c r="E3848" s="1" t="s">
        <v>2983</v>
      </c>
      <c r="F3848" s="2">
        <v>10021</v>
      </c>
      <c r="G3848" s="3">
        <v>2126283724</v>
      </c>
      <c r="H3848" s="1" t="s">
        <v>183</v>
      </c>
      <c r="I3848" t="s">
        <v>17</v>
      </c>
      <c r="J3848">
        <v>100</v>
      </c>
      <c r="K3848">
        <v>240</v>
      </c>
      <c r="L3848" s="18">
        <f>(((RestaurantData4[[#This Row],[FitScore]]/100)*RestaurantData4[[#This Row],[DailyCustAvg]])/3.5)*30</f>
        <v>2057.1428571428569</v>
      </c>
      <c r="M3848">
        <v>40.766242540347001</v>
      </c>
      <c r="N3848">
        <v>-73.956354374490004</v>
      </c>
      <c r="O3848">
        <v>108</v>
      </c>
      <c r="P3848">
        <v>5</v>
      </c>
    </row>
    <row r="3849" spans="1:16" x14ac:dyDescent="0.3">
      <c r="A3849">
        <v>50052865</v>
      </c>
      <c r="B3849" s="1" t="s">
        <v>2278</v>
      </c>
      <c r="C3849" t="s">
        <v>14</v>
      </c>
      <c r="D3849" s="2">
        <v>215</v>
      </c>
      <c r="E3849" s="1" t="s">
        <v>1461</v>
      </c>
      <c r="F3849" s="2">
        <v>10018</v>
      </c>
      <c r="G3849" s="3">
        <v>2126349100</v>
      </c>
      <c r="H3849" s="1" t="s">
        <v>16</v>
      </c>
      <c r="I3849" t="s">
        <v>21</v>
      </c>
      <c r="J3849">
        <v>87</v>
      </c>
      <c r="K3849">
        <v>261</v>
      </c>
      <c r="L3849" s="18">
        <f>(((RestaurantData4[[#This Row],[FitScore]]/100)*RestaurantData4[[#This Row],[DailyCustAvg]])/3.5)*30</f>
        <v>1946.3142857142857</v>
      </c>
      <c r="M3849">
        <v>40.755048913663998</v>
      </c>
      <c r="N3849">
        <v>-73.988594135192997</v>
      </c>
      <c r="O3849">
        <v>105</v>
      </c>
      <c r="P3849">
        <v>3</v>
      </c>
    </row>
    <row r="3850" spans="1:16" x14ac:dyDescent="0.3">
      <c r="A3850">
        <v>50045246</v>
      </c>
      <c r="B3850" s="1" t="s">
        <v>2148</v>
      </c>
      <c r="C3850" t="s">
        <v>14</v>
      </c>
      <c r="D3850" s="2">
        <v>1011</v>
      </c>
      <c r="E3850" s="1" t="s">
        <v>399</v>
      </c>
      <c r="F3850" s="2">
        <v>10018</v>
      </c>
      <c r="G3850" s="3">
        <v>2128690888</v>
      </c>
      <c r="H3850" s="1" t="s">
        <v>242</v>
      </c>
      <c r="I3850" t="s">
        <v>21</v>
      </c>
      <c r="J3850">
        <v>83</v>
      </c>
      <c r="K3850">
        <v>258</v>
      </c>
      <c r="L3850" s="18">
        <f>(((RestaurantData4[[#This Row],[FitScore]]/100)*RestaurantData4[[#This Row],[DailyCustAvg]])/3.5)*30</f>
        <v>1835.485714285714</v>
      </c>
      <c r="M3850">
        <v>40.752048622065999</v>
      </c>
      <c r="N3850">
        <v>-73.986151163095997</v>
      </c>
      <c r="O3850">
        <v>105</v>
      </c>
      <c r="P3850">
        <v>4</v>
      </c>
    </row>
    <row r="3851" spans="1:16" x14ac:dyDescent="0.3">
      <c r="A3851">
        <v>41248591</v>
      </c>
      <c r="B3851" s="1" t="s">
        <v>2203</v>
      </c>
      <c r="C3851" t="s">
        <v>14</v>
      </c>
      <c r="D3851" s="2">
        <v>620</v>
      </c>
      <c r="E3851" s="1" t="s">
        <v>383</v>
      </c>
      <c r="F3851" s="2">
        <v>10018</v>
      </c>
      <c r="G3851" s="3">
        <v>6464282223</v>
      </c>
      <c r="H3851" s="1" t="s">
        <v>16</v>
      </c>
      <c r="I3851" t="s">
        <v>21</v>
      </c>
      <c r="J3851">
        <v>86</v>
      </c>
      <c r="K3851">
        <v>257</v>
      </c>
      <c r="L3851" s="18">
        <f>(((RestaurantData4[[#This Row],[FitScore]]/100)*RestaurantData4[[#This Row],[DailyCustAvg]])/3.5)*30</f>
        <v>1894.4571428571428</v>
      </c>
      <c r="M3851">
        <v>40.756031723638998</v>
      </c>
      <c r="N3851">
        <v>-73.990651383743995</v>
      </c>
      <c r="O3851">
        <v>105</v>
      </c>
      <c r="P3851">
        <v>3</v>
      </c>
    </row>
    <row r="3852" spans="1:16" hidden="1" x14ac:dyDescent="0.3">
      <c r="A3852">
        <v>50090977</v>
      </c>
      <c r="B3852" s="1" t="s">
        <v>3453</v>
      </c>
      <c r="C3852" t="s">
        <v>14</v>
      </c>
      <c r="D3852" s="2">
        <v>1969</v>
      </c>
      <c r="E3852" s="1" t="s">
        <v>2728</v>
      </c>
      <c r="F3852" s="2">
        <v>10032</v>
      </c>
      <c r="G3852" s="3">
        <v>2122837752</v>
      </c>
      <c r="H3852" s="1" t="s">
        <v>29</v>
      </c>
      <c r="I3852" t="s">
        <v>17</v>
      </c>
      <c r="J3852">
        <v>74</v>
      </c>
      <c r="K3852">
        <v>240</v>
      </c>
      <c r="L3852" s="18">
        <f>(((RestaurantData4[[#This Row],[FitScore]]/100)*RestaurantData4[[#This Row],[DailyCustAvg]])/3.5)*30</f>
        <v>1522.2857142857142</v>
      </c>
      <c r="M3852">
        <v>40.833106412905998</v>
      </c>
      <c r="N3852">
        <v>-73.941837464694999</v>
      </c>
      <c r="O3852">
        <v>112</v>
      </c>
      <c r="P3852">
        <v>7</v>
      </c>
    </row>
    <row r="3853" spans="1:16" hidden="1" x14ac:dyDescent="0.3">
      <c r="A3853">
        <v>50097892</v>
      </c>
      <c r="B3853" s="1" t="s">
        <v>3706</v>
      </c>
      <c r="C3853" t="s">
        <v>3599</v>
      </c>
      <c r="D3853" s="2">
        <v>787</v>
      </c>
      <c r="E3853" s="1" t="s">
        <v>3678</v>
      </c>
      <c r="F3853" s="2">
        <v>10455</v>
      </c>
      <c r="G3853" s="3">
        <v>9174718929</v>
      </c>
      <c r="H3853" s="1" t="s">
        <v>45</v>
      </c>
      <c r="I3853" t="s">
        <v>21</v>
      </c>
      <c r="J3853">
        <v>63</v>
      </c>
      <c r="K3853">
        <v>240</v>
      </c>
      <c r="L3853" s="18">
        <f>(((RestaurantData4[[#This Row],[FitScore]]/100)*RestaurantData4[[#This Row],[DailyCustAvg]])/3.5)*30</f>
        <v>1295.9999999999998</v>
      </c>
      <c r="M3853">
        <v>40.815865143334001</v>
      </c>
      <c r="N3853">
        <v>-73.896685820333005</v>
      </c>
      <c r="O3853">
        <v>202</v>
      </c>
      <c r="P3853">
        <v>8</v>
      </c>
    </row>
    <row r="3854" spans="1:16" hidden="1" x14ac:dyDescent="0.3">
      <c r="A3854">
        <v>50032889</v>
      </c>
      <c r="B3854" s="1" t="s">
        <v>4004</v>
      </c>
      <c r="C3854" t="s">
        <v>3599</v>
      </c>
      <c r="D3854" s="2">
        <v>234</v>
      </c>
      <c r="E3854" s="1" t="s">
        <v>4005</v>
      </c>
      <c r="F3854" s="2">
        <v>10458</v>
      </c>
      <c r="G3854" s="3">
        <v>7189333929</v>
      </c>
      <c r="H3854" s="1" t="s">
        <v>242</v>
      </c>
      <c r="I3854" t="s">
        <v>17</v>
      </c>
      <c r="J3854">
        <v>81</v>
      </c>
      <c r="K3854">
        <v>240</v>
      </c>
      <c r="L3854" s="18">
        <f>(((RestaurantData4[[#This Row],[FitScore]]/100)*RestaurantData4[[#This Row],[DailyCustAvg]])/3.5)*30</f>
        <v>1666.2857142857142</v>
      </c>
      <c r="M3854">
        <v>40.865168310237998</v>
      </c>
      <c r="N3854">
        <v>-73.893069399991006</v>
      </c>
      <c r="O3854">
        <v>207</v>
      </c>
      <c r="P3854">
        <v>15</v>
      </c>
    </row>
    <row r="3855" spans="1:16" hidden="1" x14ac:dyDescent="0.3">
      <c r="A3855">
        <v>50045318</v>
      </c>
      <c r="B3855" s="1" t="s">
        <v>4038</v>
      </c>
      <c r="C3855" t="s">
        <v>3599</v>
      </c>
      <c r="D3855" s="2">
        <v>269</v>
      </c>
      <c r="E3855" s="1" t="s">
        <v>3963</v>
      </c>
      <c r="F3855" s="2">
        <v>10463</v>
      </c>
      <c r="G3855" s="3">
        <v>7188845501</v>
      </c>
      <c r="H3855" s="1" t="s">
        <v>143</v>
      </c>
      <c r="I3855" t="s">
        <v>21</v>
      </c>
      <c r="J3855">
        <v>71</v>
      </c>
      <c r="K3855">
        <v>240</v>
      </c>
      <c r="L3855" s="18">
        <f>(((RestaurantData4[[#This Row],[FitScore]]/100)*RestaurantData4[[#This Row],[DailyCustAvg]])/3.5)*30</f>
        <v>1460.5714285714282</v>
      </c>
      <c r="M3855">
        <v>40.872833919102</v>
      </c>
      <c r="N3855">
        <v>-73.905097877618999</v>
      </c>
      <c r="O3855">
        <v>208</v>
      </c>
      <c r="P3855">
        <v>14</v>
      </c>
    </row>
    <row r="3856" spans="1:16" hidden="1" x14ac:dyDescent="0.3">
      <c r="A3856">
        <v>50043384</v>
      </c>
      <c r="B3856" s="1" t="s">
        <v>98</v>
      </c>
      <c r="C3856" t="s">
        <v>3599</v>
      </c>
      <c r="D3856" s="2">
        <v>1607</v>
      </c>
      <c r="E3856" s="1" t="s">
        <v>3637</v>
      </c>
      <c r="F3856" s="2">
        <v>10472</v>
      </c>
      <c r="G3856" s="3">
        <v>6466858366</v>
      </c>
      <c r="H3856" s="1" t="s">
        <v>226</v>
      </c>
      <c r="I3856" t="s">
        <v>17</v>
      </c>
      <c r="J3856">
        <v>66</v>
      </c>
      <c r="K3856">
        <v>240</v>
      </c>
      <c r="L3856" s="18">
        <f>(((RestaurantData4[[#This Row],[FitScore]]/100)*RestaurantData4[[#This Row],[DailyCustAvg]])/3.5)*30</f>
        <v>1357.7142857142858</v>
      </c>
      <c r="M3856">
        <v>40.829323263463998</v>
      </c>
      <c r="N3856">
        <v>-73.875215114827995</v>
      </c>
      <c r="O3856">
        <v>209</v>
      </c>
      <c r="P3856">
        <v>18</v>
      </c>
    </row>
    <row r="3857" spans="1:16" hidden="1" x14ac:dyDescent="0.3">
      <c r="A3857">
        <v>40524837</v>
      </c>
      <c r="B3857" s="1" t="s">
        <v>4197</v>
      </c>
      <c r="C3857" t="s">
        <v>3599</v>
      </c>
      <c r="D3857" s="2">
        <v>3005</v>
      </c>
      <c r="E3857" s="1" t="s">
        <v>4198</v>
      </c>
      <c r="F3857" s="2">
        <v>10461</v>
      </c>
      <c r="G3857" s="3">
        <v>7188635687</v>
      </c>
      <c r="H3857" s="1" t="s">
        <v>16</v>
      </c>
      <c r="I3857" t="s">
        <v>17</v>
      </c>
      <c r="J3857">
        <v>34</v>
      </c>
      <c r="K3857">
        <v>240</v>
      </c>
      <c r="L3857" s="18">
        <f>(((RestaurantData4[[#This Row],[FitScore]]/100)*RestaurantData4[[#This Row],[DailyCustAvg]])/3.5)*30</f>
        <v>699.42857142857156</v>
      </c>
      <c r="M3857">
        <v>40.843936165582001</v>
      </c>
      <c r="N3857">
        <v>-73.830178749764002</v>
      </c>
      <c r="O3857">
        <v>210</v>
      </c>
      <c r="P3857">
        <v>13</v>
      </c>
    </row>
    <row r="3858" spans="1:16" hidden="1" x14ac:dyDescent="0.3">
      <c r="A3858">
        <v>41622411</v>
      </c>
      <c r="B3858" s="1" t="s">
        <v>4220</v>
      </c>
      <c r="C3858" t="s">
        <v>3599</v>
      </c>
      <c r="D3858" s="2">
        <v>3883</v>
      </c>
      <c r="E3858" s="1" t="s">
        <v>3893</v>
      </c>
      <c r="F3858" s="2">
        <v>10465</v>
      </c>
      <c r="G3858" s="3">
        <v>7189181800</v>
      </c>
      <c r="H3858" s="1" t="s">
        <v>24</v>
      </c>
      <c r="I3858" t="s">
        <v>17</v>
      </c>
      <c r="J3858">
        <v>31</v>
      </c>
      <c r="K3858">
        <v>240</v>
      </c>
      <c r="L3858" s="18">
        <f>(((RestaurantData4[[#This Row],[FitScore]]/100)*RestaurantData4[[#This Row],[DailyCustAvg]])/3.5)*30</f>
        <v>637.71428571428578</v>
      </c>
      <c r="M3858">
        <v>40.823202780275999</v>
      </c>
      <c r="N3858">
        <v>-73.819641667436997</v>
      </c>
      <c r="O3858">
        <v>210</v>
      </c>
      <c r="P3858">
        <v>13</v>
      </c>
    </row>
    <row r="3859" spans="1:16" hidden="1" x14ac:dyDescent="0.3">
      <c r="A3859">
        <v>50087188</v>
      </c>
      <c r="B3859" s="1" t="s">
        <v>4790</v>
      </c>
      <c r="C3859" t="s">
        <v>4408</v>
      </c>
      <c r="D3859" s="2">
        <v>525</v>
      </c>
      <c r="E3859" s="1" t="s">
        <v>4780</v>
      </c>
      <c r="F3859" s="2">
        <v>11205</v>
      </c>
      <c r="G3859" s="3">
        <v>7185763047</v>
      </c>
      <c r="H3859" s="1" t="s">
        <v>56</v>
      </c>
      <c r="I3859" t="s">
        <v>21</v>
      </c>
      <c r="J3859">
        <v>84</v>
      </c>
      <c r="K3859">
        <v>240</v>
      </c>
      <c r="L3859" s="18">
        <f>(((RestaurantData4[[#This Row],[FitScore]]/100)*RestaurantData4[[#This Row],[DailyCustAvg]])/3.5)*30</f>
        <v>1728</v>
      </c>
      <c r="M3859">
        <v>40.693676224954999</v>
      </c>
      <c r="N3859">
        <v>-73.963639535319999</v>
      </c>
      <c r="O3859">
        <v>302</v>
      </c>
      <c r="P3859">
        <v>35</v>
      </c>
    </row>
    <row r="3860" spans="1:16" hidden="1" x14ac:dyDescent="0.3">
      <c r="A3860">
        <v>41366039</v>
      </c>
      <c r="B3860" s="1" t="s">
        <v>5248</v>
      </c>
      <c r="C3860" t="s">
        <v>4408</v>
      </c>
      <c r="D3860" s="2">
        <v>3367</v>
      </c>
      <c r="E3860" s="1" t="s">
        <v>160</v>
      </c>
      <c r="F3860" s="2">
        <v>11208</v>
      </c>
      <c r="G3860" s="3">
        <v>7182358232</v>
      </c>
      <c r="H3860" s="1" t="s">
        <v>45</v>
      </c>
      <c r="I3860" t="s">
        <v>17</v>
      </c>
      <c r="J3860">
        <v>86</v>
      </c>
      <c r="K3860">
        <v>240</v>
      </c>
      <c r="L3860" s="18">
        <f>(((RestaurantData4[[#This Row],[FitScore]]/100)*RestaurantData4[[#This Row],[DailyCustAvg]])/3.5)*30</f>
        <v>1769.1428571428573</v>
      </c>
      <c r="M3860">
        <v>40.683863213709998</v>
      </c>
      <c r="N3860">
        <v>-73.871446501069997</v>
      </c>
      <c r="O3860">
        <v>305</v>
      </c>
      <c r="P3860">
        <v>37</v>
      </c>
    </row>
    <row r="3861" spans="1:16" hidden="1" x14ac:dyDescent="0.3">
      <c r="A3861">
        <v>41129343</v>
      </c>
      <c r="B3861" s="1" t="s">
        <v>5392</v>
      </c>
      <c r="C3861" t="s">
        <v>4408</v>
      </c>
      <c r="D3861" s="2">
        <v>181</v>
      </c>
      <c r="E3861" s="1" t="s">
        <v>1353</v>
      </c>
      <c r="F3861" s="2">
        <v>11215</v>
      </c>
      <c r="G3861" s="3">
        <v>7189654020</v>
      </c>
      <c r="H3861" s="1" t="s">
        <v>143</v>
      </c>
      <c r="I3861" t="s">
        <v>17</v>
      </c>
      <c r="J3861">
        <v>87</v>
      </c>
      <c r="K3861">
        <v>240</v>
      </c>
      <c r="L3861" s="18">
        <f>(((RestaurantData4[[#This Row],[FitScore]]/100)*RestaurantData4[[#This Row],[DailyCustAvg]])/3.5)*30</f>
        <v>1789.7142857142858</v>
      </c>
      <c r="M3861">
        <v>40.671373060868</v>
      </c>
      <c r="N3861">
        <v>-73.977826228634996</v>
      </c>
      <c r="O3861">
        <v>306</v>
      </c>
      <c r="P3861">
        <v>39</v>
      </c>
    </row>
    <row r="3862" spans="1:16" hidden="1" x14ac:dyDescent="0.3">
      <c r="A3862">
        <v>50102665</v>
      </c>
      <c r="B3862" s="1" t="s">
        <v>6021</v>
      </c>
      <c r="C3862" t="s">
        <v>4408</v>
      </c>
      <c r="D3862" s="2">
        <v>282</v>
      </c>
      <c r="E3862" s="1" t="s">
        <v>5962</v>
      </c>
      <c r="F3862" s="2">
        <v>11223</v>
      </c>
      <c r="G3862" s="3">
        <v>3479679403</v>
      </c>
      <c r="H3862" s="1" t="s">
        <v>127</v>
      </c>
      <c r="I3862" t="s">
        <v>17</v>
      </c>
      <c r="J3862">
        <v>62</v>
      </c>
      <c r="K3862">
        <v>240</v>
      </c>
      <c r="L3862" s="18">
        <f>(((RestaurantData4[[#This Row],[FitScore]]/100)*RestaurantData4[[#This Row],[DailyCustAvg]])/3.5)*30</f>
        <v>1275.4285714285716</v>
      </c>
      <c r="M3862">
        <v>40.605172108552999</v>
      </c>
      <c r="N3862">
        <v>-73.980239574855005</v>
      </c>
      <c r="O3862">
        <v>311</v>
      </c>
      <c r="P3862">
        <v>47</v>
      </c>
    </row>
    <row r="3863" spans="1:16" hidden="1" x14ac:dyDescent="0.3">
      <c r="A3863">
        <v>50047486</v>
      </c>
      <c r="B3863" s="1" t="s">
        <v>6163</v>
      </c>
      <c r="C3863" t="s">
        <v>4408</v>
      </c>
      <c r="D3863" s="2">
        <v>414</v>
      </c>
      <c r="E3863" s="1" t="s">
        <v>6162</v>
      </c>
      <c r="F3863" s="2">
        <v>11235</v>
      </c>
      <c r="G3863" s="3">
        <v>7183327900</v>
      </c>
      <c r="H3863" s="1" t="s">
        <v>39</v>
      </c>
      <c r="I3863" t="s">
        <v>21</v>
      </c>
      <c r="J3863">
        <v>56</v>
      </c>
      <c r="K3863">
        <v>240</v>
      </c>
      <c r="L3863" s="18">
        <f>(((RestaurantData4[[#This Row],[FitScore]]/100)*RestaurantData4[[#This Row],[DailyCustAvg]])/3.5)*30</f>
        <v>1152</v>
      </c>
      <c r="M3863">
        <v>40.577247867813</v>
      </c>
      <c r="N3863">
        <v>-73.963047997559002</v>
      </c>
      <c r="O3863">
        <v>313</v>
      </c>
      <c r="P3863">
        <v>48</v>
      </c>
    </row>
    <row r="3864" spans="1:16" hidden="1" x14ac:dyDescent="0.3">
      <c r="A3864">
        <v>50076883</v>
      </c>
      <c r="B3864" s="1" t="s">
        <v>6488</v>
      </c>
      <c r="C3864" t="s">
        <v>4408</v>
      </c>
      <c r="D3864" s="2">
        <v>9602</v>
      </c>
      <c r="E3864" s="1" t="s">
        <v>6066</v>
      </c>
      <c r="F3864" s="2">
        <v>11212</v>
      </c>
      <c r="G3864" s="3">
        <v>7184858899</v>
      </c>
      <c r="H3864" s="1" t="s">
        <v>242</v>
      </c>
      <c r="I3864" t="s">
        <v>17</v>
      </c>
      <c r="J3864">
        <v>69</v>
      </c>
      <c r="K3864">
        <v>240</v>
      </c>
      <c r="L3864" s="18">
        <f>(((RestaurantData4[[#This Row],[FitScore]]/100)*RestaurantData4[[#This Row],[DailyCustAvg]])/3.5)*30</f>
        <v>1419.4285714285713</v>
      </c>
      <c r="M3864">
        <v>40.655770040116003</v>
      </c>
      <c r="N3864">
        <v>-73.915315419641004</v>
      </c>
      <c r="O3864">
        <v>317</v>
      </c>
      <c r="P3864">
        <v>42</v>
      </c>
    </row>
    <row r="3865" spans="1:16" hidden="1" x14ac:dyDescent="0.3">
      <c r="A3865">
        <v>50005087</v>
      </c>
      <c r="B3865" s="1" t="s">
        <v>6660</v>
      </c>
      <c r="C3865" t="s">
        <v>6631</v>
      </c>
      <c r="D3865" s="2">
        <v>3802</v>
      </c>
      <c r="E3865" s="1" t="s">
        <v>6661</v>
      </c>
      <c r="F3865" s="2">
        <v>11101</v>
      </c>
      <c r="G3865" s="3">
        <v>7186062468</v>
      </c>
      <c r="H3865" s="1" t="s">
        <v>462</v>
      </c>
      <c r="I3865" t="s">
        <v>17</v>
      </c>
      <c r="J3865">
        <v>31</v>
      </c>
      <c r="K3865">
        <v>240</v>
      </c>
      <c r="L3865" s="18">
        <f>(((RestaurantData4[[#This Row],[FitScore]]/100)*RestaurantData4[[#This Row],[DailyCustAvg]])/3.5)*30</f>
        <v>637.71428571428578</v>
      </c>
      <c r="M3865">
        <v>40.754423746939999</v>
      </c>
      <c r="N3865">
        <v>-73.933720271596997</v>
      </c>
      <c r="O3865">
        <v>401</v>
      </c>
      <c r="P3865">
        <v>26</v>
      </c>
    </row>
    <row r="3866" spans="1:16" hidden="1" x14ac:dyDescent="0.3">
      <c r="A3866">
        <v>41225172</v>
      </c>
      <c r="B3866" s="1" t="s">
        <v>291</v>
      </c>
      <c r="C3866" t="s">
        <v>6631</v>
      </c>
      <c r="D3866" s="2">
        <v>4609</v>
      </c>
      <c r="E3866" s="1" t="s">
        <v>6828</v>
      </c>
      <c r="F3866" s="2">
        <v>11104</v>
      </c>
      <c r="G3866" s="3">
        <v>7184725215</v>
      </c>
      <c r="H3866" s="1" t="s">
        <v>56</v>
      </c>
      <c r="I3866" t="s">
        <v>17</v>
      </c>
      <c r="J3866">
        <v>63</v>
      </c>
      <c r="K3866">
        <v>240</v>
      </c>
      <c r="L3866" s="18">
        <f>(((RestaurantData4[[#This Row],[FitScore]]/100)*RestaurantData4[[#This Row],[DailyCustAvg]])/3.5)*30</f>
        <v>1295.9999999999998</v>
      </c>
      <c r="M3866">
        <v>40.743135719401003</v>
      </c>
      <c r="N3866">
        <v>-73.918502390534002</v>
      </c>
      <c r="O3866">
        <v>402</v>
      </c>
      <c r="P3866">
        <v>26</v>
      </c>
    </row>
    <row r="3867" spans="1:16" hidden="1" x14ac:dyDescent="0.3">
      <c r="A3867">
        <v>50072880</v>
      </c>
      <c r="B3867" s="1" t="s">
        <v>7250</v>
      </c>
      <c r="C3867" t="s">
        <v>6631</v>
      </c>
      <c r="D3867" s="2">
        <v>689</v>
      </c>
      <c r="E3867" s="1" t="s">
        <v>3711</v>
      </c>
      <c r="F3867" s="2">
        <v>11385</v>
      </c>
      <c r="G3867" s="3">
        <v>7184563900</v>
      </c>
      <c r="H3867" s="1" t="s">
        <v>276</v>
      </c>
      <c r="I3867" t="s">
        <v>17</v>
      </c>
      <c r="J3867">
        <v>88</v>
      </c>
      <c r="K3867">
        <v>240</v>
      </c>
      <c r="L3867" s="18">
        <f>(((RestaurantData4[[#This Row],[FitScore]]/100)*RestaurantData4[[#This Row],[DailyCustAvg]])/3.5)*30</f>
        <v>1810.2857142857142</v>
      </c>
      <c r="M3867">
        <v>40.703002017027998</v>
      </c>
      <c r="N3867">
        <v>-73.908009481931998</v>
      </c>
      <c r="O3867">
        <v>405</v>
      </c>
      <c r="P3867">
        <v>34</v>
      </c>
    </row>
    <row r="3868" spans="1:16" hidden="1" x14ac:dyDescent="0.3">
      <c r="A3868">
        <v>41703389</v>
      </c>
      <c r="B3868" s="1" t="s">
        <v>7336</v>
      </c>
      <c r="C3868" t="s">
        <v>6631</v>
      </c>
      <c r="D3868" s="2">
        <v>9734</v>
      </c>
      <c r="E3868" s="1" t="s">
        <v>7337</v>
      </c>
      <c r="F3868" s="2">
        <v>11374</v>
      </c>
      <c r="G3868" s="3">
        <v>7189970957</v>
      </c>
      <c r="H3868" s="1" t="s">
        <v>138</v>
      </c>
      <c r="I3868" t="s">
        <v>17</v>
      </c>
      <c r="J3868">
        <v>82</v>
      </c>
      <c r="K3868">
        <v>240</v>
      </c>
      <c r="L3868" s="18">
        <f>(((RestaurantData4[[#This Row],[FitScore]]/100)*RestaurantData4[[#This Row],[DailyCustAvg]])/3.5)*30</f>
        <v>1686.8571428571427</v>
      </c>
      <c r="M3868">
        <v>40.731235835358</v>
      </c>
      <c r="N3868">
        <v>-73.860212759237996</v>
      </c>
      <c r="O3868">
        <v>406</v>
      </c>
      <c r="P3868">
        <v>29</v>
      </c>
    </row>
    <row r="3869" spans="1:16" hidden="1" x14ac:dyDescent="0.3">
      <c r="A3869">
        <v>50082054</v>
      </c>
      <c r="B3869" s="1" t="s">
        <v>7708</v>
      </c>
      <c r="C3869" t="s">
        <v>6631</v>
      </c>
      <c r="D3869" s="2">
        <v>13501</v>
      </c>
      <c r="E3869" s="1" t="s">
        <v>7681</v>
      </c>
      <c r="F3869" s="2">
        <v>11420</v>
      </c>
      <c r="G3869" s="3">
        <v>3472411591</v>
      </c>
      <c r="H3869" s="1" t="s">
        <v>16</v>
      </c>
      <c r="I3869" t="s">
        <v>17</v>
      </c>
      <c r="J3869">
        <v>71</v>
      </c>
      <c r="K3869">
        <v>240</v>
      </c>
      <c r="L3869" s="18">
        <f>(((RestaurantData4[[#This Row],[FitScore]]/100)*RestaurantData4[[#This Row],[DailyCustAvg]])/3.5)*30</f>
        <v>1460.5714285714282</v>
      </c>
      <c r="M3869">
        <v>40.670260942913004</v>
      </c>
      <c r="N3869">
        <v>-73.820950841132003</v>
      </c>
      <c r="O3869">
        <v>410</v>
      </c>
      <c r="P3869">
        <v>32</v>
      </c>
    </row>
    <row r="3870" spans="1:16" hidden="1" x14ac:dyDescent="0.3">
      <c r="A3870">
        <v>50053833</v>
      </c>
      <c r="B3870" s="1" t="s">
        <v>3725</v>
      </c>
      <c r="C3870" t="s">
        <v>6631</v>
      </c>
      <c r="D3870" s="2">
        <v>16510</v>
      </c>
      <c r="E3870" s="1" t="s">
        <v>7643</v>
      </c>
      <c r="F3870" s="2">
        <v>11432</v>
      </c>
      <c r="G3870" s="3">
        <v>7185262008</v>
      </c>
      <c r="H3870" s="1" t="s">
        <v>641</v>
      </c>
      <c r="I3870" t="s">
        <v>17</v>
      </c>
      <c r="J3870">
        <v>77</v>
      </c>
      <c r="K3870">
        <v>240</v>
      </c>
      <c r="L3870" s="18">
        <f>(((RestaurantData4[[#This Row],[FitScore]]/100)*RestaurantData4[[#This Row],[DailyCustAvg]])/3.5)*30</f>
        <v>1584.0000000000002</v>
      </c>
      <c r="M3870">
        <v>40.705525758884001</v>
      </c>
      <c r="N3870">
        <v>-73.794681443152001</v>
      </c>
      <c r="O3870">
        <v>412</v>
      </c>
      <c r="P3870">
        <v>27</v>
      </c>
    </row>
    <row r="3871" spans="1:16" hidden="1" x14ac:dyDescent="0.3">
      <c r="A3871">
        <v>50070712</v>
      </c>
      <c r="B3871" s="1" t="s">
        <v>7895</v>
      </c>
      <c r="C3871" t="s">
        <v>6631</v>
      </c>
      <c r="D3871" s="2">
        <v>11833</v>
      </c>
      <c r="E3871" s="1" t="s">
        <v>7841</v>
      </c>
      <c r="F3871" s="2">
        <v>11434</v>
      </c>
      <c r="G3871" s="3">
        <v>7187239181</v>
      </c>
      <c r="H3871" s="1" t="s">
        <v>2871</v>
      </c>
      <c r="I3871" t="s">
        <v>21</v>
      </c>
      <c r="J3871">
        <v>78</v>
      </c>
      <c r="K3871">
        <v>240</v>
      </c>
      <c r="L3871" s="18">
        <f>(((RestaurantData4[[#This Row],[FitScore]]/100)*RestaurantData4[[#This Row],[DailyCustAvg]])/3.5)*30</f>
        <v>1604.5714285714287</v>
      </c>
      <c r="M3871">
        <v>40.682921443266999</v>
      </c>
      <c r="N3871">
        <v>-73.782214838094006</v>
      </c>
      <c r="O3871">
        <v>412</v>
      </c>
      <c r="P3871">
        <v>27</v>
      </c>
    </row>
    <row r="3872" spans="1:16" hidden="1" x14ac:dyDescent="0.3">
      <c r="A3872">
        <v>50049620</v>
      </c>
      <c r="B3872" s="1" t="s">
        <v>467</v>
      </c>
      <c r="C3872" t="s">
        <v>14</v>
      </c>
      <c r="D3872" s="2">
        <v>373</v>
      </c>
      <c r="E3872" s="1" t="s">
        <v>468</v>
      </c>
      <c r="F3872" s="2">
        <v>10013</v>
      </c>
      <c r="G3872" s="3">
        <v>3108800364</v>
      </c>
      <c r="H3872" s="1" t="s">
        <v>56</v>
      </c>
      <c r="I3872" t="s">
        <v>17</v>
      </c>
      <c r="J3872">
        <v>97</v>
      </c>
      <c r="K3872">
        <v>239</v>
      </c>
      <c r="L3872" s="18">
        <f>(((RestaurantData4[[#This Row],[FitScore]]/100)*RestaurantData4[[#This Row],[DailyCustAvg]])/3.5)*30</f>
        <v>1987.1142857142856</v>
      </c>
      <c r="M3872">
        <v>40.720248560056</v>
      </c>
      <c r="N3872">
        <v>-73.996237316058</v>
      </c>
      <c r="O3872">
        <v>102</v>
      </c>
      <c r="P3872">
        <v>1</v>
      </c>
    </row>
    <row r="3873" spans="1:16" hidden="1" x14ac:dyDescent="0.3">
      <c r="A3873">
        <v>50001073</v>
      </c>
      <c r="B3873" s="1" t="s">
        <v>595</v>
      </c>
      <c r="C3873" t="s">
        <v>14</v>
      </c>
      <c r="D3873" s="2">
        <v>26</v>
      </c>
      <c r="E3873" s="1" t="s">
        <v>360</v>
      </c>
      <c r="F3873" s="2">
        <v>10011</v>
      </c>
      <c r="G3873" s="3">
        <v>2129331080</v>
      </c>
      <c r="H3873" s="1" t="s">
        <v>58</v>
      </c>
      <c r="I3873" t="s">
        <v>17</v>
      </c>
      <c r="J3873">
        <v>95</v>
      </c>
      <c r="K3873">
        <v>239</v>
      </c>
      <c r="L3873" s="18">
        <f>(((RestaurantData4[[#This Row],[FitScore]]/100)*RestaurantData4[[#This Row],[DailyCustAvg]])/3.5)*30</f>
        <v>1946.1428571428569</v>
      </c>
      <c r="M3873">
        <v>40.735018207101</v>
      </c>
      <c r="N3873">
        <v>-74.000169592996997</v>
      </c>
      <c r="O3873">
        <v>102</v>
      </c>
      <c r="P3873">
        <v>3</v>
      </c>
    </row>
    <row r="3874" spans="1:16" x14ac:dyDescent="0.3">
      <c r="A3874">
        <v>50065558</v>
      </c>
      <c r="B3874" s="1" t="s">
        <v>2149</v>
      </c>
      <c r="C3874" t="s">
        <v>14</v>
      </c>
      <c r="D3874" s="2">
        <v>400</v>
      </c>
      <c r="E3874" s="1" t="s">
        <v>555</v>
      </c>
      <c r="F3874" s="2">
        <v>10018</v>
      </c>
      <c r="G3874" s="3">
        <v>2126259200</v>
      </c>
      <c r="H3874" s="1" t="s">
        <v>58</v>
      </c>
      <c r="I3874" t="s">
        <v>21</v>
      </c>
      <c r="J3874">
        <v>88</v>
      </c>
      <c r="K3874">
        <v>256</v>
      </c>
      <c r="L3874" s="18">
        <f>(((RestaurantData4[[#This Row],[FitScore]]/100)*RestaurantData4[[#This Row],[DailyCustAvg]])/3.5)*30</f>
        <v>1930.9714285714288</v>
      </c>
      <c r="M3874">
        <v>40.750030859178999</v>
      </c>
      <c r="N3874">
        <v>-73.983408608901996</v>
      </c>
      <c r="O3874">
        <v>105</v>
      </c>
      <c r="P3874">
        <v>4</v>
      </c>
    </row>
    <row r="3875" spans="1:16" hidden="1" x14ac:dyDescent="0.3">
      <c r="A3875">
        <v>41299712</v>
      </c>
      <c r="B3875" s="1" t="s">
        <v>1130</v>
      </c>
      <c r="C3875" t="s">
        <v>14</v>
      </c>
      <c r="D3875" s="2">
        <v>129</v>
      </c>
      <c r="E3875" s="1" t="s">
        <v>841</v>
      </c>
      <c r="F3875" s="2">
        <v>10003</v>
      </c>
      <c r="G3875" s="3">
        <v>2126774825</v>
      </c>
      <c r="H3875" s="1" t="s">
        <v>68</v>
      </c>
      <c r="I3875" t="s">
        <v>17</v>
      </c>
      <c r="J3875">
        <v>100</v>
      </c>
      <c r="K3875">
        <v>239</v>
      </c>
      <c r="L3875" s="18">
        <f>(((RestaurantData4[[#This Row],[FitScore]]/100)*RestaurantData4[[#This Row],[DailyCustAvg]])/3.5)*30</f>
        <v>2048.5714285714289</v>
      </c>
      <c r="M3875">
        <v>40.728427377708996</v>
      </c>
      <c r="N3875">
        <v>-73.987801340526005</v>
      </c>
      <c r="O3875">
        <v>103</v>
      </c>
      <c r="P3875">
        <v>2</v>
      </c>
    </row>
    <row r="3876" spans="1:16" x14ac:dyDescent="0.3">
      <c r="A3876">
        <v>50044591</v>
      </c>
      <c r="B3876" s="1" t="s">
        <v>2077</v>
      </c>
      <c r="C3876" t="s">
        <v>14</v>
      </c>
      <c r="D3876" s="2">
        <v>158</v>
      </c>
      <c r="E3876" s="1" t="s">
        <v>1347</v>
      </c>
      <c r="F3876" s="2">
        <v>10018</v>
      </c>
      <c r="G3876" s="3">
        <v>3474401551</v>
      </c>
      <c r="H3876" s="1" t="s">
        <v>16</v>
      </c>
      <c r="I3876" t="s">
        <v>21</v>
      </c>
      <c r="J3876">
        <v>83</v>
      </c>
      <c r="K3876">
        <v>251</v>
      </c>
      <c r="L3876" s="18">
        <f>(((RestaurantData4[[#This Row],[FitScore]]/100)*RestaurantData4[[#This Row],[DailyCustAvg]])/3.5)*30</f>
        <v>1785.6857142857143</v>
      </c>
      <c r="M3876">
        <v>40.753160456228997</v>
      </c>
      <c r="N3876">
        <v>-73.987980870594001</v>
      </c>
      <c r="O3876">
        <v>105</v>
      </c>
      <c r="P3876">
        <v>3</v>
      </c>
    </row>
    <row r="3877" spans="1:16" x14ac:dyDescent="0.3">
      <c r="A3877">
        <v>50070744</v>
      </c>
      <c r="B3877" s="1" t="s">
        <v>2452</v>
      </c>
      <c r="C3877" t="s">
        <v>14</v>
      </c>
      <c r="D3877" s="2">
        <v>1016</v>
      </c>
      <c r="E3877" s="1" t="s">
        <v>399</v>
      </c>
      <c r="F3877" s="2">
        <v>10018</v>
      </c>
      <c r="G3877" s="3">
        <v>9172614132</v>
      </c>
      <c r="H3877" s="1" t="s">
        <v>68</v>
      </c>
      <c r="I3877" t="s">
        <v>21</v>
      </c>
      <c r="J3877">
        <v>85</v>
      </c>
      <c r="K3877">
        <v>237</v>
      </c>
      <c r="L3877" s="18">
        <f>(((RestaurantData4[[#This Row],[FitScore]]/100)*RestaurantData4[[#This Row],[DailyCustAvg]])/3.5)*30</f>
        <v>1726.7142857142858</v>
      </c>
      <c r="M3877">
        <v>40.752166633202997</v>
      </c>
      <c r="N3877">
        <v>-73.986039250348995</v>
      </c>
      <c r="O3877">
        <v>105</v>
      </c>
      <c r="P3877">
        <v>4</v>
      </c>
    </row>
    <row r="3878" spans="1:16" x14ac:dyDescent="0.3">
      <c r="A3878">
        <v>50100626</v>
      </c>
      <c r="B3878" s="1" t="s">
        <v>1793</v>
      </c>
      <c r="C3878" t="s">
        <v>14</v>
      </c>
      <c r="D3878" s="2">
        <v>231</v>
      </c>
      <c r="E3878" s="1" t="s">
        <v>1487</v>
      </c>
      <c r="F3878" s="2">
        <v>10018</v>
      </c>
      <c r="G3878" s="3">
        <v>3473401465</v>
      </c>
      <c r="H3878" s="1" t="s">
        <v>29</v>
      </c>
      <c r="I3878" t="s">
        <v>21</v>
      </c>
      <c r="J3878">
        <v>83</v>
      </c>
      <c r="K3878">
        <v>234</v>
      </c>
      <c r="L3878" s="18">
        <f>(((RestaurantData4[[#This Row],[FitScore]]/100)*RestaurantData4[[#This Row],[DailyCustAvg]])/3.5)*30</f>
        <v>1664.7428571428572</v>
      </c>
      <c r="M3878">
        <v>40.754568654553999</v>
      </c>
      <c r="N3878">
        <v>-73.989363025222005</v>
      </c>
      <c r="O3878">
        <v>105</v>
      </c>
      <c r="P3878">
        <v>3</v>
      </c>
    </row>
    <row r="3879" spans="1:16" hidden="1" x14ac:dyDescent="0.3">
      <c r="A3879">
        <v>50000440</v>
      </c>
      <c r="B3879" s="1" t="s">
        <v>1885</v>
      </c>
      <c r="C3879" t="s">
        <v>14</v>
      </c>
      <c r="D3879" s="2">
        <v>3</v>
      </c>
      <c r="E3879" s="1" t="s">
        <v>1383</v>
      </c>
      <c r="F3879" s="2">
        <v>10019</v>
      </c>
      <c r="G3879" s="3">
        <v>2122105285</v>
      </c>
      <c r="H3879" s="1" t="s">
        <v>16</v>
      </c>
      <c r="I3879" t="s">
        <v>17</v>
      </c>
      <c r="J3879">
        <v>87</v>
      </c>
      <c r="K3879">
        <v>239</v>
      </c>
      <c r="L3879" s="18">
        <f>(((RestaurantData4[[#This Row],[FitScore]]/100)*RestaurantData4[[#This Row],[DailyCustAvg]])/3.5)*30</f>
        <v>1782.2571428571428</v>
      </c>
      <c r="M3879">
        <v>40.766839544847997</v>
      </c>
      <c r="N3879">
        <v>-73.981963978520994</v>
      </c>
      <c r="O3879">
        <v>105</v>
      </c>
      <c r="P3879">
        <v>3</v>
      </c>
    </row>
    <row r="3880" spans="1:16" x14ac:dyDescent="0.3">
      <c r="A3880">
        <v>40944804</v>
      </c>
      <c r="B3880" s="1" t="s">
        <v>1851</v>
      </c>
      <c r="C3880" t="s">
        <v>14</v>
      </c>
      <c r="D3880" s="2">
        <v>8</v>
      </c>
      <c r="E3880" s="1" t="s">
        <v>1347</v>
      </c>
      <c r="F3880" s="2">
        <v>10018</v>
      </c>
      <c r="G3880" s="3">
        <v>2123822611</v>
      </c>
      <c r="H3880" s="1" t="s">
        <v>183</v>
      </c>
      <c r="I3880" t="s">
        <v>21</v>
      </c>
      <c r="J3880">
        <v>84</v>
      </c>
      <c r="K3880">
        <v>233</v>
      </c>
      <c r="L3880" s="18">
        <f>(((RestaurantData4[[#This Row],[FitScore]]/100)*RestaurantData4[[#This Row],[DailyCustAvg]])/3.5)*30</f>
        <v>1677.6000000000001</v>
      </c>
      <c r="M3880">
        <v>40.751208353674997</v>
      </c>
      <c r="N3880">
        <v>-73.983354175873998</v>
      </c>
      <c r="O3880">
        <v>105</v>
      </c>
      <c r="P3880">
        <v>4</v>
      </c>
    </row>
    <row r="3881" spans="1:16" x14ac:dyDescent="0.3">
      <c r="A3881">
        <v>50087102</v>
      </c>
      <c r="B3881" s="1" t="s">
        <v>225</v>
      </c>
      <c r="C3881" t="s">
        <v>14</v>
      </c>
      <c r="D3881" s="2">
        <v>556</v>
      </c>
      <c r="E3881" s="1" t="s">
        <v>1353</v>
      </c>
      <c r="F3881" s="2">
        <v>10018</v>
      </c>
      <c r="G3881" s="3">
        <v>5082081825</v>
      </c>
      <c r="H3881" s="1" t="s">
        <v>16</v>
      </c>
      <c r="I3881" t="s">
        <v>21</v>
      </c>
      <c r="J3881">
        <v>87</v>
      </c>
      <c r="K3881">
        <v>224</v>
      </c>
      <c r="L3881" s="18">
        <f>(((RestaurantData4[[#This Row],[FitScore]]/100)*RestaurantData4[[#This Row],[DailyCustAvg]])/3.5)*30</f>
        <v>1670.4</v>
      </c>
      <c r="M3881">
        <v>40.754606946606998</v>
      </c>
      <c r="N3881">
        <v>-73.987998655726997</v>
      </c>
      <c r="O3881">
        <v>105</v>
      </c>
      <c r="P3881">
        <v>3</v>
      </c>
    </row>
    <row r="3882" spans="1:16" x14ac:dyDescent="0.3">
      <c r="A3882">
        <v>50004593</v>
      </c>
      <c r="B3882" s="1" t="s">
        <v>2392</v>
      </c>
      <c r="C3882" t="s">
        <v>14</v>
      </c>
      <c r="D3882" s="2">
        <v>400</v>
      </c>
      <c r="E3882" s="1" t="s">
        <v>555</v>
      </c>
      <c r="F3882" s="2">
        <v>10018</v>
      </c>
      <c r="G3882" s="3">
        <v>2126954005</v>
      </c>
      <c r="H3882" s="1" t="s">
        <v>16</v>
      </c>
      <c r="I3882" t="s">
        <v>21</v>
      </c>
      <c r="J3882">
        <v>86</v>
      </c>
      <c r="K3882">
        <v>223</v>
      </c>
      <c r="L3882" s="18">
        <f>(((RestaurantData4[[#This Row],[FitScore]]/100)*RestaurantData4[[#This Row],[DailyCustAvg]])/3.5)*30</f>
        <v>1643.8285714285714</v>
      </c>
      <c r="M3882">
        <v>40.750030859178999</v>
      </c>
      <c r="N3882">
        <v>-73.983408608901996</v>
      </c>
      <c r="O3882">
        <v>105</v>
      </c>
      <c r="P3882">
        <v>4</v>
      </c>
    </row>
    <row r="3883" spans="1:16" x14ac:dyDescent="0.3">
      <c r="A3883">
        <v>50087245</v>
      </c>
      <c r="B3883" s="1" t="s">
        <v>1943</v>
      </c>
      <c r="C3883" t="s">
        <v>14</v>
      </c>
      <c r="D3883" s="2">
        <v>18</v>
      </c>
      <c r="E3883" s="1" t="s">
        <v>1347</v>
      </c>
      <c r="F3883" s="2">
        <v>10018</v>
      </c>
      <c r="G3883" s="3">
        <v>9178868663</v>
      </c>
      <c r="H3883" s="1" t="s">
        <v>242</v>
      </c>
      <c r="I3883" t="s">
        <v>21</v>
      </c>
      <c r="J3883">
        <v>88</v>
      </c>
      <c r="K3883">
        <v>220</v>
      </c>
      <c r="L3883" s="18">
        <f>(((RestaurantData4[[#This Row],[FitScore]]/100)*RestaurantData4[[#This Row],[DailyCustAvg]])/3.5)*30</f>
        <v>1659.4285714285713</v>
      </c>
      <c r="M3883">
        <v>40.751307198847002</v>
      </c>
      <c r="N3883">
        <v>-73.983588752162007</v>
      </c>
      <c r="O3883">
        <v>105</v>
      </c>
      <c r="P3883">
        <v>4</v>
      </c>
    </row>
    <row r="3884" spans="1:16" x14ac:dyDescent="0.3">
      <c r="A3884">
        <v>41710633</v>
      </c>
      <c r="B3884" s="1" t="s">
        <v>2362</v>
      </c>
      <c r="C3884" t="s">
        <v>14</v>
      </c>
      <c r="D3884" s="2">
        <v>221</v>
      </c>
      <c r="E3884" s="1" t="s">
        <v>1347</v>
      </c>
      <c r="F3884" s="2">
        <v>10018</v>
      </c>
      <c r="G3884" s="3">
        <v>6463268014</v>
      </c>
      <c r="H3884" s="1" t="s">
        <v>449</v>
      </c>
      <c r="I3884" t="s">
        <v>21</v>
      </c>
      <c r="J3884">
        <v>87</v>
      </c>
      <c r="K3884">
        <v>215</v>
      </c>
      <c r="L3884" s="18">
        <f>(((RestaurantData4[[#This Row],[FitScore]]/100)*RestaurantData4[[#This Row],[DailyCustAvg]])/3.5)*30</f>
        <v>1603.2857142857142</v>
      </c>
      <c r="M3884">
        <v>40.753866018844001</v>
      </c>
      <c r="N3884">
        <v>-73.989612185525999</v>
      </c>
      <c r="O3884">
        <v>105</v>
      </c>
      <c r="P3884">
        <v>3</v>
      </c>
    </row>
    <row r="3885" spans="1:16" ht="28.8" x14ac:dyDescent="0.3">
      <c r="A3885">
        <v>50096582</v>
      </c>
      <c r="B3885" s="1" t="s">
        <v>2459</v>
      </c>
      <c r="C3885" t="s">
        <v>14</v>
      </c>
      <c r="D3885" s="2">
        <v>570</v>
      </c>
      <c r="E3885" s="1" t="s">
        <v>383</v>
      </c>
      <c r="F3885" s="2">
        <v>10018</v>
      </c>
      <c r="G3885" s="3">
        <v>2127758540</v>
      </c>
      <c r="H3885" s="1" t="s">
        <v>186</v>
      </c>
      <c r="I3885" t="s">
        <v>21</v>
      </c>
      <c r="J3885">
        <v>83</v>
      </c>
      <c r="K3885">
        <v>210</v>
      </c>
      <c r="L3885" s="18">
        <f>(((RestaurantData4[[#This Row],[FitScore]]/100)*RestaurantData4[[#This Row],[DailyCustAvg]])/3.5)*30</f>
        <v>1494</v>
      </c>
      <c r="M3885">
        <v>40.754791162270998</v>
      </c>
      <c r="N3885">
        <v>-73.991553917740006</v>
      </c>
      <c r="O3885">
        <v>105</v>
      </c>
      <c r="P3885">
        <v>3</v>
      </c>
    </row>
    <row r="3886" spans="1:16" hidden="1" x14ac:dyDescent="0.3">
      <c r="A3886">
        <v>50076098</v>
      </c>
      <c r="B3886" s="1" t="s">
        <v>3080</v>
      </c>
      <c r="C3886" t="s">
        <v>14</v>
      </c>
      <c r="D3886" s="2">
        <v>1448</v>
      </c>
      <c r="E3886" s="1" t="s">
        <v>852</v>
      </c>
      <c r="F3886" s="2">
        <v>10021</v>
      </c>
      <c r="G3886" s="3">
        <v>2128611448</v>
      </c>
      <c r="H3886" s="1" t="s">
        <v>66</v>
      </c>
      <c r="I3886" t="s">
        <v>17</v>
      </c>
      <c r="J3886">
        <v>96</v>
      </c>
      <c r="K3886">
        <v>239</v>
      </c>
      <c r="L3886" s="18">
        <f>(((RestaurantData4[[#This Row],[FitScore]]/100)*RestaurantData4[[#This Row],[DailyCustAvg]])/3.5)*30</f>
        <v>1966.6285714285714</v>
      </c>
      <c r="M3886">
        <v>40.769949953706998</v>
      </c>
      <c r="N3886">
        <v>-73.954416834927997</v>
      </c>
      <c r="O3886">
        <v>108</v>
      </c>
      <c r="P3886">
        <v>5</v>
      </c>
    </row>
    <row r="3887" spans="1:16" ht="28.8" x14ac:dyDescent="0.3">
      <c r="A3887">
        <v>50043100</v>
      </c>
      <c r="B3887" s="1" t="s">
        <v>1787</v>
      </c>
      <c r="C3887" t="s">
        <v>14</v>
      </c>
      <c r="D3887" s="2">
        <v>476</v>
      </c>
      <c r="E3887" s="1" t="s">
        <v>555</v>
      </c>
      <c r="F3887" s="2">
        <v>10018</v>
      </c>
      <c r="G3887" s="3">
        <v>3472091841</v>
      </c>
      <c r="H3887" s="1" t="s">
        <v>56</v>
      </c>
      <c r="I3887" t="s">
        <v>21</v>
      </c>
      <c r="J3887">
        <v>85</v>
      </c>
      <c r="K3887">
        <v>205</v>
      </c>
      <c r="L3887" s="18">
        <f>(((RestaurantData4[[#This Row],[FitScore]]/100)*RestaurantData4[[#This Row],[DailyCustAvg]])/3.5)*30</f>
        <v>1493.5714285714284</v>
      </c>
      <c r="M3887">
        <v>40.752717680177</v>
      </c>
      <c r="N3887">
        <v>-73.981451683437996</v>
      </c>
      <c r="O3887">
        <v>105</v>
      </c>
      <c r="P3887">
        <v>4</v>
      </c>
    </row>
    <row r="3888" spans="1:16" x14ac:dyDescent="0.3">
      <c r="A3888">
        <v>50060047</v>
      </c>
      <c r="B3888" s="1" t="s">
        <v>1865</v>
      </c>
      <c r="C3888" t="s">
        <v>14</v>
      </c>
      <c r="D3888" s="2">
        <v>107</v>
      </c>
      <c r="E3888" s="1" t="s">
        <v>1866</v>
      </c>
      <c r="F3888" s="2">
        <v>10018</v>
      </c>
      <c r="G3888" s="3">
        <v>9177477156</v>
      </c>
      <c r="H3888" s="1" t="s">
        <v>100</v>
      </c>
      <c r="I3888" t="s">
        <v>21</v>
      </c>
      <c r="J3888">
        <v>84</v>
      </c>
      <c r="K3888">
        <v>196</v>
      </c>
      <c r="L3888" s="18">
        <f>(((RestaurantData4[[#This Row],[FitScore]]/100)*RestaurantData4[[#This Row],[DailyCustAvg]])/3.5)*30</f>
        <v>1411.2</v>
      </c>
      <c r="M3888">
        <v>40.751930690046002</v>
      </c>
      <c r="N3888">
        <v>-73.986941620314994</v>
      </c>
      <c r="O3888">
        <v>105</v>
      </c>
      <c r="P3888">
        <v>4</v>
      </c>
    </row>
    <row r="3889" spans="1:16" x14ac:dyDescent="0.3">
      <c r="A3889">
        <v>50069682</v>
      </c>
      <c r="B3889" s="1" t="s">
        <v>1936</v>
      </c>
      <c r="C3889" t="s">
        <v>14</v>
      </c>
      <c r="D3889" s="2">
        <v>1412</v>
      </c>
      <c r="E3889" s="1" t="s">
        <v>34</v>
      </c>
      <c r="F3889" s="2">
        <v>10018</v>
      </c>
      <c r="G3889" s="3">
        <v>2129977601</v>
      </c>
      <c r="H3889" s="1" t="s">
        <v>16</v>
      </c>
      <c r="I3889" t="s">
        <v>21</v>
      </c>
      <c r="J3889">
        <v>87</v>
      </c>
      <c r="K3889">
        <v>194</v>
      </c>
      <c r="L3889" s="18">
        <f>(((RestaurantData4[[#This Row],[FitScore]]/100)*RestaurantData4[[#This Row],[DailyCustAvg]])/3.5)*30</f>
        <v>1446.6857142857143</v>
      </c>
      <c r="M3889">
        <v>40.753703816993003</v>
      </c>
      <c r="N3889">
        <v>-73.987045943339993</v>
      </c>
      <c r="O3889">
        <v>105</v>
      </c>
      <c r="P3889">
        <v>4</v>
      </c>
    </row>
    <row r="3890" spans="1:16" hidden="1" x14ac:dyDescent="0.3">
      <c r="A3890">
        <v>50084407</v>
      </c>
      <c r="B3890" s="1" t="s">
        <v>3768</v>
      </c>
      <c r="C3890" t="s">
        <v>3599</v>
      </c>
      <c r="D3890" s="2">
        <v>1410</v>
      </c>
      <c r="E3890" s="1" t="s">
        <v>3620</v>
      </c>
      <c r="F3890" s="2">
        <v>10456</v>
      </c>
      <c r="G3890" s="3">
        <v>3472701708</v>
      </c>
      <c r="H3890" s="1" t="s">
        <v>276</v>
      </c>
      <c r="I3890" t="s">
        <v>21</v>
      </c>
      <c r="J3890">
        <v>68</v>
      </c>
      <c r="K3890">
        <v>239</v>
      </c>
      <c r="L3890" s="18">
        <f>(((RestaurantData4[[#This Row],[FitScore]]/100)*RestaurantData4[[#This Row],[DailyCustAvg]])/3.5)*30</f>
        <v>1393.0285714285715</v>
      </c>
      <c r="M3890">
        <v>40.838189274057001</v>
      </c>
      <c r="N3890">
        <v>-73.911182837002002</v>
      </c>
      <c r="O3890">
        <v>204</v>
      </c>
      <c r="P3890">
        <v>16</v>
      </c>
    </row>
    <row r="3891" spans="1:16" hidden="1" x14ac:dyDescent="0.3">
      <c r="A3891">
        <v>50019243</v>
      </c>
      <c r="B3891" s="1" t="s">
        <v>4026</v>
      </c>
      <c r="C3891" t="s">
        <v>3599</v>
      </c>
      <c r="D3891" s="2">
        <v>193</v>
      </c>
      <c r="E3891" s="1" t="s">
        <v>4027</v>
      </c>
      <c r="F3891" s="2">
        <v>10463</v>
      </c>
      <c r="G3891" s="3">
        <v>7185499453</v>
      </c>
      <c r="H3891" s="1" t="s">
        <v>16</v>
      </c>
      <c r="I3891" t="s">
        <v>17</v>
      </c>
      <c r="J3891">
        <v>59</v>
      </c>
      <c r="K3891">
        <v>239</v>
      </c>
      <c r="L3891" s="18">
        <f>(((RestaurantData4[[#This Row],[FitScore]]/100)*RestaurantData4[[#This Row],[DailyCustAvg]])/3.5)*30</f>
        <v>1208.6571428571426</v>
      </c>
      <c r="M3891">
        <v>40.884248201934</v>
      </c>
      <c r="N3891">
        <v>-73.900629616014001</v>
      </c>
      <c r="O3891">
        <v>208</v>
      </c>
      <c r="P3891">
        <v>11</v>
      </c>
    </row>
    <row r="3892" spans="1:16" hidden="1" x14ac:dyDescent="0.3">
      <c r="A3892">
        <v>41158998</v>
      </c>
      <c r="B3892" s="1" t="s">
        <v>4145</v>
      </c>
      <c r="C3892" t="s">
        <v>3599</v>
      </c>
      <c r="D3892" s="2">
        <v>1616</v>
      </c>
      <c r="E3892" s="1" t="s">
        <v>3637</v>
      </c>
      <c r="F3892" s="2">
        <v>10472</v>
      </c>
      <c r="G3892" s="3">
        <v>7183784488</v>
      </c>
      <c r="H3892" s="1" t="s">
        <v>202</v>
      </c>
      <c r="I3892" t="s">
        <v>17</v>
      </c>
      <c r="J3892">
        <v>71</v>
      </c>
      <c r="K3892">
        <v>239</v>
      </c>
      <c r="L3892" s="18">
        <f>(((RestaurantData4[[#This Row],[FitScore]]/100)*RestaurantData4[[#This Row],[DailyCustAvg]])/3.5)*30</f>
        <v>1454.4857142857143</v>
      </c>
      <c r="M3892">
        <v>40.829427119206997</v>
      </c>
      <c r="N3892">
        <v>-73.874806593244998</v>
      </c>
      <c r="O3892">
        <v>209</v>
      </c>
      <c r="P3892">
        <v>18</v>
      </c>
    </row>
    <row r="3893" spans="1:16" hidden="1" x14ac:dyDescent="0.3">
      <c r="A3893">
        <v>50003918</v>
      </c>
      <c r="B3893" s="1" t="s">
        <v>4650</v>
      </c>
      <c r="C3893" t="s">
        <v>4408</v>
      </c>
      <c r="D3893" s="2">
        <v>508</v>
      </c>
      <c r="E3893" s="1" t="s">
        <v>532</v>
      </c>
      <c r="F3893" s="2">
        <v>11211</v>
      </c>
      <c r="G3893" s="3">
        <v>7183871773</v>
      </c>
      <c r="H3893" s="1" t="s">
        <v>2075</v>
      </c>
      <c r="I3893" t="s">
        <v>21</v>
      </c>
      <c r="J3893">
        <v>80</v>
      </c>
      <c r="K3893">
        <v>239</v>
      </c>
      <c r="L3893" s="18">
        <f>(((RestaurantData4[[#This Row],[FitScore]]/100)*RestaurantData4[[#This Row],[DailyCustAvg]])/3.5)*30</f>
        <v>1638.8571428571431</v>
      </c>
      <c r="M3893">
        <v>40.710985387645998</v>
      </c>
      <c r="N3893">
        <v>-73.950648262141002</v>
      </c>
      <c r="O3893">
        <v>301</v>
      </c>
      <c r="P3893">
        <v>34</v>
      </c>
    </row>
    <row r="3894" spans="1:16" hidden="1" x14ac:dyDescent="0.3">
      <c r="A3894">
        <v>50101449</v>
      </c>
      <c r="B3894" s="1" t="s">
        <v>5324</v>
      </c>
      <c r="C3894" t="s">
        <v>4408</v>
      </c>
      <c r="D3894" s="2">
        <v>552</v>
      </c>
      <c r="E3894" s="1" t="s">
        <v>4828</v>
      </c>
      <c r="F3894" s="2">
        <v>11231</v>
      </c>
      <c r="G3894" s="3">
        <v>3475262069</v>
      </c>
      <c r="H3894" s="1" t="s">
        <v>24</v>
      </c>
      <c r="I3894" t="s">
        <v>17</v>
      </c>
      <c r="J3894">
        <v>73</v>
      </c>
      <c r="K3894">
        <v>239</v>
      </c>
      <c r="L3894" s="18">
        <f>(((RestaurantData4[[#This Row],[FitScore]]/100)*RestaurantData4[[#This Row],[DailyCustAvg]])/3.5)*30</f>
        <v>1495.4571428571428</v>
      </c>
      <c r="M3894">
        <v>40.675014778231002</v>
      </c>
      <c r="N3894">
        <v>-73.999448419290005</v>
      </c>
      <c r="O3894">
        <v>306</v>
      </c>
      <c r="P3894">
        <v>39</v>
      </c>
    </row>
    <row r="3895" spans="1:16" hidden="1" x14ac:dyDescent="0.3">
      <c r="A3895">
        <v>50053537</v>
      </c>
      <c r="B3895" s="1" t="s">
        <v>5627</v>
      </c>
      <c r="C3895" t="s">
        <v>4408</v>
      </c>
      <c r="D3895" s="2">
        <v>5602</v>
      </c>
      <c r="E3895" s="1" t="s">
        <v>1353</v>
      </c>
      <c r="F3895" s="2">
        <v>11220</v>
      </c>
      <c r="G3895" s="3">
        <v>3478896970</v>
      </c>
      <c r="H3895" s="1" t="s">
        <v>186</v>
      </c>
      <c r="I3895" t="s">
        <v>21</v>
      </c>
      <c r="J3895">
        <v>78</v>
      </c>
      <c r="K3895">
        <v>239</v>
      </c>
      <c r="L3895" s="18">
        <f>(((RestaurantData4[[#This Row],[FitScore]]/100)*RestaurantData4[[#This Row],[DailyCustAvg]])/3.5)*30</f>
        <v>1597.8857142857146</v>
      </c>
      <c r="M3895">
        <v>40.638989158968002</v>
      </c>
      <c r="N3895">
        <v>-74.009512313000997</v>
      </c>
      <c r="O3895">
        <v>307</v>
      </c>
      <c r="P3895">
        <v>38</v>
      </c>
    </row>
    <row r="3896" spans="1:16" hidden="1" x14ac:dyDescent="0.3">
      <c r="A3896">
        <v>50060021</v>
      </c>
      <c r="B3896" s="1" t="s">
        <v>5638</v>
      </c>
      <c r="C3896" t="s">
        <v>4408</v>
      </c>
      <c r="D3896" s="2">
        <v>552</v>
      </c>
      <c r="E3896" s="1" t="s">
        <v>1785</v>
      </c>
      <c r="F3896" s="2">
        <v>11238</v>
      </c>
      <c r="G3896" s="3">
        <v>7186221111</v>
      </c>
      <c r="H3896" s="1" t="s">
        <v>29</v>
      </c>
      <c r="I3896" t="s">
        <v>21</v>
      </c>
      <c r="J3896">
        <v>79</v>
      </c>
      <c r="K3896">
        <v>239</v>
      </c>
      <c r="L3896" s="18">
        <f>(((RestaurantData4[[#This Row],[FitScore]]/100)*RestaurantData4[[#This Row],[DailyCustAvg]])/3.5)*30</f>
        <v>1618.3714285714286</v>
      </c>
      <c r="M3896">
        <v>40.680068935954999</v>
      </c>
      <c r="N3896">
        <v>-73.968005884164995</v>
      </c>
      <c r="O3896">
        <v>308</v>
      </c>
      <c r="P3896">
        <v>35</v>
      </c>
    </row>
    <row r="3897" spans="1:16" hidden="1" x14ac:dyDescent="0.3">
      <c r="A3897">
        <v>40380464</v>
      </c>
      <c r="B3897" s="1" t="s">
        <v>5671</v>
      </c>
      <c r="C3897" t="s">
        <v>4408</v>
      </c>
      <c r="D3897" s="2">
        <v>331</v>
      </c>
      <c r="E3897" s="1" t="s">
        <v>4793</v>
      </c>
      <c r="F3897" s="2">
        <v>11217</v>
      </c>
      <c r="G3897" s="3">
        <v>7186388866</v>
      </c>
      <c r="H3897" s="1" t="s">
        <v>68</v>
      </c>
      <c r="I3897" t="s">
        <v>21</v>
      </c>
      <c r="J3897">
        <v>82</v>
      </c>
      <c r="K3897">
        <v>239</v>
      </c>
      <c r="L3897" s="18">
        <f>(((RestaurantData4[[#This Row],[FitScore]]/100)*RestaurantData4[[#This Row],[DailyCustAvg]])/3.5)*30</f>
        <v>1679.8285714285712</v>
      </c>
      <c r="M3897">
        <v>40.677792033642</v>
      </c>
      <c r="N3897">
        <v>-73.972899309835995</v>
      </c>
      <c r="O3897">
        <v>308</v>
      </c>
      <c r="P3897">
        <v>35</v>
      </c>
    </row>
    <row r="3898" spans="1:16" hidden="1" x14ac:dyDescent="0.3">
      <c r="A3898">
        <v>50051909</v>
      </c>
      <c r="B3898" s="1" t="s">
        <v>5888</v>
      </c>
      <c r="C3898" t="s">
        <v>4408</v>
      </c>
      <c r="D3898" s="2">
        <v>6732</v>
      </c>
      <c r="E3898" s="1" t="s">
        <v>5841</v>
      </c>
      <c r="F3898" s="2">
        <v>11219</v>
      </c>
      <c r="G3898" s="3">
        <v>6463016997</v>
      </c>
      <c r="H3898" s="1" t="s">
        <v>186</v>
      </c>
      <c r="I3898" t="s">
        <v>21</v>
      </c>
      <c r="J3898">
        <v>50</v>
      </c>
      <c r="K3898">
        <v>239</v>
      </c>
      <c r="L3898" s="18">
        <f>(((RestaurantData4[[#This Row],[FitScore]]/100)*RestaurantData4[[#This Row],[DailyCustAvg]])/3.5)*30</f>
        <v>1024.2857142857144</v>
      </c>
      <c r="M3898">
        <v>40.624554701241998</v>
      </c>
      <c r="N3898">
        <v>-74.003015180852998</v>
      </c>
      <c r="O3898">
        <v>310</v>
      </c>
      <c r="P3898">
        <v>43</v>
      </c>
    </row>
    <row r="3899" spans="1:16" hidden="1" x14ac:dyDescent="0.3">
      <c r="A3899">
        <v>41645610</v>
      </c>
      <c r="B3899" s="1" t="s">
        <v>296</v>
      </c>
      <c r="C3899" t="s">
        <v>4408</v>
      </c>
      <c r="D3899" s="2">
        <v>1875</v>
      </c>
      <c r="E3899" s="1" t="s">
        <v>4995</v>
      </c>
      <c r="F3899" s="2">
        <v>11226</v>
      </c>
      <c r="G3899" s="3">
        <v>6464841708</v>
      </c>
      <c r="H3899" s="1" t="s">
        <v>168</v>
      </c>
      <c r="I3899" t="s">
        <v>21</v>
      </c>
      <c r="J3899">
        <v>74</v>
      </c>
      <c r="K3899">
        <v>239</v>
      </c>
      <c r="L3899" s="18">
        <f>(((RestaurantData4[[#This Row],[FitScore]]/100)*RestaurantData4[[#This Row],[DailyCustAvg]])/3.5)*30</f>
        <v>1515.9428571428571</v>
      </c>
      <c r="M3899">
        <v>40.639773910202003</v>
      </c>
      <c r="N3899">
        <v>-73.948380677068997</v>
      </c>
      <c r="O3899">
        <v>317</v>
      </c>
      <c r="P3899">
        <v>45</v>
      </c>
    </row>
    <row r="3900" spans="1:16" hidden="1" x14ac:dyDescent="0.3">
      <c r="A3900">
        <v>50097278</v>
      </c>
      <c r="B3900" s="1" t="s">
        <v>690</v>
      </c>
      <c r="C3900" t="s">
        <v>6631</v>
      </c>
      <c r="D3900" s="2">
        <v>3147</v>
      </c>
      <c r="E3900" s="1" t="s">
        <v>6640</v>
      </c>
      <c r="F3900" s="2">
        <v>11103</v>
      </c>
      <c r="G3900" s="3">
        <v>9292385569</v>
      </c>
      <c r="H3900" s="1" t="s">
        <v>56</v>
      </c>
      <c r="I3900" t="s">
        <v>21</v>
      </c>
      <c r="J3900">
        <v>67</v>
      </c>
      <c r="K3900">
        <v>239</v>
      </c>
      <c r="L3900" s="18">
        <f>(((RestaurantData4[[#This Row],[FitScore]]/100)*RestaurantData4[[#This Row],[DailyCustAvg]])/3.5)*30</f>
        <v>1372.542857142857</v>
      </c>
      <c r="M3900">
        <v>40.760185816905</v>
      </c>
      <c r="N3900">
        <v>-73.917994134479997</v>
      </c>
      <c r="O3900">
        <v>401</v>
      </c>
      <c r="P3900">
        <v>22</v>
      </c>
    </row>
    <row r="3901" spans="1:16" hidden="1" x14ac:dyDescent="0.3">
      <c r="A3901">
        <v>40633995</v>
      </c>
      <c r="B3901" s="1" t="s">
        <v>754</v>
      </c>
      <c r="C3901" t="s">
        <v>6631</v>
      </c>
      <c r="D3901" s="2">
        <v>8301</v>
      </c>
      <c r="E3901" s="1" t="s">
        <v>6886</v>
      </c>
      <c r="F3901" s="2">
        <v>11372</v>
      </c>
      <c r="G3901" s="3">
        <v>7184789530</v>
      </c>
      <c r="H3901" s="1" t="s">
        <v>29</v>
      </c>
      <c r="I3901" t="s">
        <v>17</v>
      </c>
      <c r="J3901">
        <v>88</v>
      </c>
      <c r="K3901">
        <v>239</v>
      </c>
      <c r="L3901" s="18">
        <f>(((RestaurantData4[[#This Row],[FitScore]]/100)*RestaurantData4[[#This Row],[DailyCustAvg]])/3.5)*30</f>
        <v>1802.7428571428572</v>
      </c>
      <c r="M3901">
        <v>40.749860120081003</v>
      </c>
      <c r="N3901">
        <v>-73.883243359145993</v>
      </c>
      <c r="O3901">
        <v>403</v>
      </c>
      <c r="P3901">
        <v>25</v>
      </c>
    </row>
    <row r="3902" spans="1:16" hidden="1" x14ac:dyDescent="0.3">
      <c r="A3902">
        <v>41433795</v>
      </c>
      <c r="B3902" s="1" t="s">
        <v>4394</v>
      </c>
      <c r="C3902" t="s">
        <v>6631</v>
      </c>
      <c r="D3902" s="2">
        <v>7122</v>
      </c>
      <c r="E3902" s="1" t="s">
        <v>4780</v>
      </c>
      <c r="F3902" s="2">
        <v>11385</v>
      </c>
      <c r="G3902" s="3">
        <v>3477253853</v>
      </c>
      <c r="H3902" s="1" t="s">
        <v>16</v>
      </c>
      <c r="I3902" t="s">
        <v>17</v>
      </c>
      <c r="J3902">
        <v>84</v>
      </c>
      <c r="K3902">
        <v>239</v>
      </c>
      <c r="L3902" s="18">
        <f>(((RestaurantData4[[#This Row],[FitScore]]/100)*RestaurantData4[[#This Row],[DailyCustAvg]])/3.5)*30</f>
        <v>1720.8</v>
      </c>
      <c r="M3902">
        <v>40.702042271548997</v>
      </c>
      <c r="N3902">
        <v>-73.879399871087003</v>
      </c>
      <c r="O3902">
        <v>405</v>
      </c>
      <c r="P3902">
        <v>30</v>
      </c>
    </row>
    <row r="3903" spans="1:16" hidden="1" x14ac:dyDescent="0.3">
      <c r="A3903">
        <v>50092055</v>
      </c>
      <c r="B3903" s="1" t="s">
        <v>7496</v>
      </c>
      <c r="C3903" t="s">
        <v>6631</v>
      </c>
      <c r="D3903" s="2">
        <v>4339</v>
      </c>
      <c r="E3903" s="1" t="s">
        <v>7353</v>
      </c>
      <c r="F3903" s="2">
        <v>11355</v>
      </c>
      <c r="G3903" s="3">
        <v>7184618899</v>
      </c>
      <c r="H3903" s="1" t="s">
        <v>186</v>
      </c>
      <c r="I3903" t="s">
        <v>17</v>
      </c>
      <c r="J3903">
        <v>64</v>
      </c>
      <c r="K3903">
        <v>239</v>
      </c>
      <c r="L3903" s="18">
        <f>(((RestaurantData4[[#This Row],[FitScore]]/100)*RestaurantData4[[#This Row],[DailyCustAvg]])/3.5)*30</f>
        <v>1311.0857142857144</v>
      </c>
      <c r="M3903">
        <v>40.751629577932</v>
      </c>
      <c r="N3903">
        <v>-73.826163250712</v>
      </c>
      <c r="O3903">
        <v>407</v>
      </c>
      <c r="P3903">
        <v>20</v>
      </c>
    </row>
    <row r="3904" spans="1:16" hidden="1" x14ac:dyDescent="0.3">
      <c r="A3904">
        <v>50072853</v>
      </c>
      <c r="B3904" s="1" t="s">
        <v>7557</v>
      </c>
      <c r="C3904" t="s">
        <v>6631</v>
      </c>
      <c r="D3904" s="2">
        <v>15007</v>
      </c>
      <c r="E3904" s="1" t="s">
        <v>7558</v>
      </c>
      <c r="F3904" s="2">
        <v>11357</v>
      </c>
      <c r="G3904" s="3">
        <v>7187471111</v>
      </c>
      <c r="H3904" s="1" t="s">
        <v>24</v>
      </c>
      <c r="I3904" t="s">
        <v>21</v>
      </c>
      <c r="J3904">
        <v>64</v>
      </c>
      <c r="K3904">
        <v>239</v>
      </c>
      <c r="L3904" s="18">
        <f>(((RestaurantData4[[#This Row],[FitScore]]/100)*RestaurantData4[[#This Row],[DailyCustAvg]])/3.5)*30</f>
        <v>1311.0857142857144</v>
      </c>
      <c r="M3904">
        <v>40.787581554081001</v>
      </c>
      <c r="N3904">
        <v>-73.812888032960004</v>
      </c>
      <c r="O3904">
        <v>407</v>
      </c>
      <c r="P3904">
        <v>19</v>
      </c>
    </row>
    <row r="3905" spans="1:16" hidden="1" x14ac:dyDescent="0.3">
      <c r="A3905">
        <v>41473017</v>
      </c>
      <c r="B3905" s="1" t="s">
        <v>7774</v>
      </c>
      <c r="C3905" t="s">
        <v>6631</v>
      </c>
      <c r="D3905" s="2">
        <v>3933</v>
      </c>
      <c r="E3905" s="1" t="s">
        <v>7499</v>
      </c>
      <c r="F3905" s="2">
        <v>11361</v>
      </c>
      <c r="G3905" s="3">
        <v>7182290229</v>
      </c>
      <c r="H3905" s="1" t="s">
        <v>163</v>
      </c>
      <c r="I3905" t="s">
        <v>17</v>
      </c>
      <c r="J3905">
        <v>67</v>
      </c>
      <c r="K3905">
        <v>239</v>
      </c>
      <c r="L3905" s="18">
        <f>(((RestaurantData4[[#This Row],[FitScore]]/100)*RestaurantData4[[#This Row],[DailyCustAvg]])/3.5)*30</f>
        <v>1372.542857142857</v>
      </c>
      <c r="M3905">
        <v>40.764917567940003</v>
      </c>
      <c r="N3905">
        <v>-73.771668013379994</v>
      </c>
      <c r="O3905">
        <v>411</v>
      </c>
      <c r="P3905">
        <v>19</v>
      </c>
    </row>
    <row r="3906" spans="1:16" x14ac:dyDescent="0.3">
      <c r="A3906">
        <v>50085910</v>
      </c>
      <c r="B3906" s="1" t="s">
        <v>1966</v>
      </c>
      <c r="C3906" t="s">
        <v>14</v>
      </c>
      <c r="D3906" s="2">
        <v>210</v>
      </c>
      <c r="E3906" s="1" t="s">
        <v>1347</v>
      </c>
      <c r="F3906" s="2">
        <v>10018</v>
      </c>
      <c r="G3906" s="3">
        <v>2123959280</v>
      </c>
      <c r="H3906" s="1" t="s">
        <v>16</v>
      </c>
      <c r="I3906" t="s">
        <v>21</v>
      </c>
      <c r="J3906">
        <v>88</v>
      </c>
      <c r="K3906">
        <v>177</v>
      </c>
      <c r="L3906" s="18">
        <f>(((RestaurantData4[[#This Row],[FitScore]]/100)*RestaurantData4[[#This Row],[DailyCustAvg]])/3.5)*30</f>
        <v>1335.0857142857142</v>
      </c>
      <c r="M3906">
        <v>40.753764445248002</v>
      </c>
      <c r="N3906">
        <v>-73.989420904230997</v>
      </c>
      <c r="O3906">
        <v>105</v>
      </c>
      <c r="P3906">
        <v>3</v>
      </c>
    </row>
    <row r="3907" spans="1:16" x14ac:dyDescent="0.3">
      <c r="A3907">
        <v>41708524</v>
      </c>
      <c r="B3907" s="1" t="s">
        <v>2287</v>
      </c>
      <c r="C3907" t="s">
        <v>14</v>
      </c>
      <c r="D3907" s="2">
        <v>5</v>
      </c>
      <c r="E3907" s="1" t="s">
        <v>1866</v>
      </c>
      <c r="F3907" s="2">
        <v>10018</v>
      </c>
      <c r="G3907" s="3">
        <v>2123027744</v>
      </c>
      <c r="H3907" s="1" t="s">
        <v>2288</v>
      </c>
      <c r="I3907" t="s">
        <v>21</v>
      </c>
      <c r="J3907">
        <v>87</v>
      </c>
      <c r="K3907">
        <v>172</v>
      </c>
      <c r="L3907" s="18">
        <f>(((RestaurantData4[[#This Row],[FitScore]]/100)*RestaurantData4[[#This Row],[DailyCustAvg]])/3.5)*30</f>
        <v>1282.6285714285711</v>
      </c>
      <c r="M3907">
        <v>40.750585348896998</v>
      </c>
      <c r="N3907">
        <v>-73.983744126629006</v>
      </c>
      <c r="O3907">
        <v>105</v>
      </c>
      <c r="P3907">
        <v>4</v>
      </c>
    </row>
    <row r="3908" spans="1:16" hidden="1" x14ac:dyDescent="0.3">
      <c r="A3908">
        <v>41443726</v>
      </c>
      <c r="B3908" s="1" t="s">
        <v>619</v>
      </c>
      <c r="C3908" t="s">
        <v>14</v>
      </c>
      <c r="D3908" s="2">
        <v>250</v>
      </c>
      <c r="E3908" s="1" t="s">
        <v>381</v>
      </c>
      <c r="F3908" s="2">
        <v>10011</v>
      </c>
      <c r="G3908" s="3">
        <v>2122552889</v>
      </c>
      <c r="H3908" s="1" t="s">
        <v>16</v>
      </c>
      <c r="I3908" t="s">
        <v>17</v>
      </c>
      <c r="J3908">
        <v>97</v>
      </c>
      <c r="K3908">
        <v>238</v>
      </c>
      <c r="L3908" s="18">
        <f>(((RestaurantData4[[#This Row],[FitScore]]/100)*RestaurantData4[[#This Row],[DailyCustAvg]])/3.5)*30</f>
        <v>1978.7999999999997</v>
      </c>
      <c r="M3908">
        <v>40.739146326535</v>
      </c>
      <c r="N3908">
        <v>-74.001125878851994</v>
      </c>
      <c r="O3908">
        <v>102</v>
      </c>
      <c r="P3908">
        <v>3</v>
      </c>
    </row>
    <row r="3909" spans="1:16" x14ac:dyDescent="0.3">
      <c r="A3909">
        <v>50068746</v>
      </c>
      <c r="B3909" s="1" t="s">
        <v>2419</v>
      </c>
      <c r="C3909" t="s">
        <v>14</v>
      </c>
      <c r="D3909" s="2">
        <v>13</v>
      </c>
      <c r="E3909" s="1" t="s">
        <v>1362</v>
      </c>
      <c r="F3909" s="2">
        <v>10018</v>
      </c>
      <c r="G3909" s="3">
        <v>6466929912</v>
      </c>
      <c r="H3909" s="1" t="s">
        <v>68</v>
      </c>
      <c r="I3909" t="s">
        <v>21</v>
      </c>
      <c r="J3909">
        <v>85</v>
      </c>
      <c r="K3909">
        <v>171</v>
      </c>
      <c r="L3909" s="18">
        <f>(((RestaurantData4[[#This Row],[FitScore]]/100)*RestaurantData4[[#This Row],[DailyCustAvg]])/3.5)*30</f>
        <v>1245.8571428571427</v>
      </c>
      <c r="M3909">
        <v>40.750033736775002</v>
      </c>
      <c r="N3909">
        <v>-73.984354212859998</v>
      </c>
      <c r="O3909">
        <v>105</v>
      </c>
      <c r="P3909">
        <v>4</v>
      </c>
    </row>
    <row r="3910" spans="1:16" x14ac:dyDescent="0.3">
      <c r="A3910">
        <v>50101765</v>
      </c>
      <c r="B3910" s="1" t="s">
        <v>2189</v>
      </c>
      <c r="C3910" t="s">
        <v>14</v>
      </c>
      <c r="D3910" s="2">
        <v>231</v>
      </c>
      <c r="E3910" s="1" t="s">
        <v>1487</v>
      </c>
      <c r="F3910" s="2">
        <v>10018</v>
      </c>
      <c r="G3910" s="3">
        <v>9176423538</v>
      </c>
      <c r="H3910" s="1" t="s">
        <v>1067</v>
      </c>
      <c r="I3910" t="s">
        <v>21</v>
      </c>
      <c r="J3910">
        <v>84</v>
      </c>
      <c r="K3910">
        <v>166</v>
      </c>
      <c r="L3910" s="18">
        <f>(((RestaurantData4[[#This Row],[FitScore]]/100)*RestaurantData4[[#This Row],[DailyCustAvg]])/3.5)*30</f>
        <v>1195.1999999999998</v>
      </c>
      <c r="M3910">
        <v>40.754568654553999</v>
      </c>
      <c r="N3910">
        <v>-73.989363025222005</v>
      </c>
      <c r="O3910">
        <v>105</v>
      </c>
      <c r="P3910">
        <v>3</v>
      </c>
    </row>
    <row r="3911" spans="1:16" x14ac:dyDescent="0.3">
      <c r="A3911">
        <v>50045193</v>
      </c>
      <c r="B3911" s="1" t="s">
        <v>2377</v>
      </c>
      <c r="C3911" t="s">
        <v>14</v>
      </c>
      <c r="D3911" s="2">
        <v>470</v>
      </c>
      <c r="E3911" s="1" t="s">
        <v>1353</v>
      </c>
      <c r="F3911" s="2">
        <v>10018</v>
      </c>
      <c r="G3911" s="3">
        <v>2122796665</v>
      </c>
      <c r="H3911" s="1" t="s">
        <v>16</v>
      </c>
      <c r="I3911" t="s">
        <v>21</v>
      </c>
      <c r="J3911">
        <v>87</v>
      </c>
      <c r="K3911">
        <v>165</v>
      </c>
      <c r="L3911" s="18">
        <f>(((RestaurantData4[[#This Row],[FitScore]]/100)*RestaurantData4[[#This Row],[DailyCustAvg]])/3.5)*30</f>
        <v>1230.4285714285716</v>
      </c>
      <c r="M3911">
        <v>40.751941971218997</v>
      </c>
      <c r="N3911">
        <v>-73.989940931367002</v>
      </c>
      <c r="O3911">
        <v>105</v>
      </c>
      <c r="P3911">
        <v>3</v>
      </c>
    </row>
    <row r="3912" spans="1:16" hidden="1" x14ac:dyDescent="0.3">
      <c r="A3912">
        <v>41704391</v>
      </c>
      <c r="B3912" s="1" t="s">
        <v>1149</v>
      </c>
      <c r="C3912" t="s">
        <v>14</v>
      </c>
      <c r="D3912" s="2">
        <v>61</v>
      </c>
      <c r="E3912" s="1" t="s">
        <v>394</v>
      </c>
      <c r="F3912" s="2">
        <v>10013</v>
      </c>
      <c r="G3912" s="3">
        <v>2126083838</v>
      </c>
      <c r="H3912" s="1" t="s">
        <v>242</v>
      </c>
      <c r="I3912" t="s">
        <v>17</v>
      </c>
      <c r="J3912">
        <v>99</v>
      </c>
      <c r="K3912">
        <v>238</v>
      </c>
      <c r="L3912" s="18">
        <f>(((RestaurantData4[[#This Row],[FitScore]]/100)*RestaurantData4[[#This Row],[DailyCustAvg]])/3.5)*30</f>
        <v>2019.6000000000001</v>
      </c>
      <c r="M3912">
        <v>40.715961281589998</v>
      </c>
      <c r="N3912">
        <v>-73.998297342146003</v>
      </c>
      <c r="O3912">
        <v>103</v>
      </c>
      <c r="P3912">
        <v>1</v>
      </c>
    </row>
    <row r="3913" spans="1:16" hidden="1" x14ac:dyDescent="0.3">
      <c r="A3913">
        <v>50101763</v>
      </c>
      <c r="B3913" s="1" t="s">
        <v>765</v>
      </c>
      <c r="C3913" t="s">
        <v>14</v>
      </c>
      <c r="D3913" s="2">
        <v>31</v>
      </c>
      <c r="E3913" s="1" t="s">
        <v>901</v>
      </c>
      <c r="F3913" s="2">
        <v>10003</v>
      </c>
      <c r="G3913" s="3">
        <v>9172614364</v>
      </c>
      <c r="H3913" s="1" t="s">
        <v>56</v>
      </c>
      <c r="I3913" t="s">
        <v>17</v>
      </c>
      <c r="J3913">
        <v>99</v>
      </c>
      <c r="K3913">
        <v>238</v>
      </c>
      <c r="L3913" s="18">
        <f>(((RestaurantData4[[#This Row],[FitScore]]/100)*RestaurantData4[[#This Row],[DailyCustAvg]])/3.5)*30</f>
        <v>2019.6000000000001</v>
      </c>
      <c r="M3913">
        <v>40.730203399531</v>
      </c>
      <c r="N3913">
        <v>-73.989395794328004</v>
      </c>
      <c r="O3913">
        <v>103</v>
      </c>
      <c r="P3913">
        <v>2</v>
      </c>
    </row>
    <row r="3914" spans="1:16" hidden="1" x14ac:dyDescent="0.3">
      <c r="A3914">
        <v>41647741</v>
      </c>
      <c r="B3914" s="1" t="s">
        <v>1296</v>
      </c>
      <c r="C3914" t="s">
        <v>14</v>
      </c>
      <c r="D3914" s="2">
        <v>25</v>
      </c>
      <c r="E3914" s="1" t="s">
        <v>1120</v>
      </c>
      <c r="F3914" s="2">
        <v>10003</v>
      </c>
      <c r="G3914" s="3">
        <v>2124755700</v>
      </c>
      <c r="H3914" s="1" t="s">
        <v>16</v>
      </c>
      <c r="I3914" t="s">
        <v>17</v>
      </c>
      <c r="J3914">
        <v>99</v>
      </c>
      <c r="K3914">
        <v>238</v>
      </c>
      <c r="L3914" s="18">
        <f>(((RestaurantData4[[#This Row],[FitScore]]/100)*RestaurantData4[[#This Row],[DailyCustAvg]])/3.5)*30</f>
        <v>2019.6000000000001</v>
      </c>
      <c r="M3914">
        <v>40.727744242116998</v>
      </c>
      <c r="N3914">
        <v>-73.991200170293993</v>
      </c>
      <c r="O3914">
        <v>103</v>
      </c>
      <c r="P3914">
        <v>2</v>
      </c>
    </row>
    <row r="3915" spans="1:16" x14ac:dyDescent="0.3">
      <c r="A3915">
        <v>50097395</v>
      </c>
      <c r="B3915" s="1" t="s">
        <v>1803</v>
      </c>
      <c r="C3915" t="s">
        <v>14</v>
      </c>
      <c r="D3915" s="2">
        <v>1410</v>
      </c>
      <c r="E3915" s="1" t="s">
        <v>34</v>
      </c>
      <c r="F3915" s="2">
        <v>10018</v>
      </c>
      <c r="G3915" s="3">
        <v>2126008635</v>
      </c>
      <c r="H3915" s="1" t="s">
        <v>202</v>
      </c>
      <c r="I3915" t="s">
        <v>21</v>
      </c>
      <c r="J3915">
        <v>86</v>
      </c>
      <c r="K3915">
        <v>164</v>
      </c>
      <c r="L3915" s="18">
        <f>(((RestaurantData4[[#This Row],[FitScore]]/100)*RestaurantData4[[#This Row],[DailyCustAvg]])/3.5)*30</f>
        <v>1208.9142857142856</v>
      </c>
      <c r="M3915">
        <v>40.753489733028999</v>
      </c>
      <c r="N3915">
        <v>-73.987110953723004</v>
      </c>
      <c r="O3915">
        <v>105</v>
      </c>
      <c r="P3915">
        <v>4</v>
      </c>
    </row>
    <row r="3916" spans="1:16" x14ac:dyDescent="0.3">
      <c r="A3916">
        <v>50066245</v>
      </c>
      <c r="B3916" s="1" t="s">
        <v>1867</v>
      </c>
      <c r="C3916" t="s">
        <v>14</v>
      </c>
      <c r="D3916" s="2">
        <v>462</v>
      </c>
      <c r="E3916" s="1" t="s">
        <v>1353</v>
      </c>
      <c r="F3916" s="2">
        <v>10018</v>
      </c>
      <c r="G3916" s="3">
        <v>2128680444</v>
      </c>
      <c r="H3916" s="1" t="s">
        <v>16</v>
      </c>
      <c r="I3916" t="s">
        <v>21</v>
      </c>
      <c r="J3916">
        <v>84</v>
      </c>
      <c r="K3916">
        <v>156</v>
      </c>
      <c r="L3916" s="18">
        <f>(((RestaurantData4[[#This Row],[FitScore]]/100)*RestaurantData4[[#This Row],[DailyCustAvg]])/3.5)*30</f>
        <v>1123.1999999999998</v>
      </c>
      <c r="M3916">
        <v>40.751747104857998</v>
      </c>
      <c r="N3916">
        <v>-73.990074503944001</v>
      </c>
      <c r="O3916">
        <v>105</v>
      </c>
      <c r="P3916">
        <v>3</v>
      </c>
    </row>
    <row r="3917" spans="1:16" hidden="1" x14ac:dyDescent="0.3">
      <c r="A3917">
        <v>50055132</v>
      </c>
      <c r="B3917" s="1" t="s">
        <v>1430</v>
      </c>
      <c r="C3917" t="s">
        <v>14</v>
      </c>
      <c r="D3917" s="2">
        <v>353</v>
      </c>
      <c r="E3917" s="1" t="s">
        <v>381</v>
      </c>
      <c r="F3917" s="2">
        <v>10014</v>
      </c>
      <c r="G3917" s="3">
        <v>9179929760</v>
      </c>
      <c r="H3917" s="1" t="s">
        <v>16</v>
      </c>
      <c r="I3917" t="s">
        <v>17</v>
      </c>
      <c r="J3917">
        <v>99</v>
      </c>
      <c r="K3917">
        <v>238</v>
      </c>
      <c r="L3917" s="18">
        <f>(((RestaurantData4[[#This Row],[FitScore]]/100)*RestaurantData4[[#This Row],[DailyCustAvg]])/3.5)*30</f>
        <v>2019.6000000000001</v>
      </c>
      <c r="M3917">
        <v>40.740417084329003</v>
      </c>
      <c r="N3917">
        <v>-74.004095823602995</v>
      </c>
      <c r="O3917">
        <v>104</v>
      </c>
      <c r="P3917">
        <v>3</v>
      </c>
    </row>
    <row r="3918" spans="1:16" hidden="1" x14ac:dyDescent="0.3">
      <c r="A3918">
        <v>50006329</v>
      </c>
      <c r="B3918" s="1" t="s">
        <v>1584</v>
      </c>
      <c r="C3918" t="s">
        <v>14</v>
      </c>
      <c r="D3918" s="2">
        <v>75</v>
      </c>
      <c r="E3918" s="1" t="s">
        <v>385</v>
      </c>
      <c r="F3918" s="2">
        <v>10011</v>
      </c>
      <c r="G3918" s="3">
        <v>2123660570</v>
      </c>
      <c r="H3918" s="1" t="s">
        <v>163</v>
      </c>
      <c r="I3918" t="s">
        <v>17</v>
      </c>
      <c r="J3918">
        <v>100</v>
      </c>
      <c r="K3918">
        <v>238</v>
      </c>
      <c r="L3918" s="18">
        <f>(((RestaurantData4[[#This Row],[FitScore]]/100)*RestaurantData4[[#This Row],[DailyCustAvg]])/3.5)*30</f>
        <v>2040</v>
      </c>
      <c r="M3918">
        <v>40.741869040228998</v>
      </c>
      <c r="N3918">
        <v>-74.004713006738996</v>
      </c>
      <c r="O3918">
        <v>104</v>
      </c>
      <c r="P3918">
        <v>3</v>
      </c>
    </row>
    <row r="3919" spans="1:16" hidden="1" x14ac:dyDescent="0.3">
      <c r="A3919">
        <v>50090261</v>
      </c>
      <c r="B3919" s="1" t="s">
        <v>1675</v>
      </c>
      <c r="C3919" t="s">
        <v>14</v>
      </c>
      <c r="D3919" s="2">
        <v>658</v>
      </c>
      <c r="E3919" s="1" t="s">
        <v>385</v>
      </c>
      <c r="F3919" s="2">
        <v>10036</v>
      </c>
      <c r="G3919" s="3">
        <v>2129569415</v>
      </c>
      <c r="H3919" s="1" t="s">
        <v>68</v>
      </c>
      <c r="I3919" t="s">
        <v>17</v>
      </c>
      <c r="J3919">
        <v>100</v>
      </c>
      <c r="K3919">
        <v>238</v>
      </c>
      <c r="L3919" s="18">
        <f>(((RestaurantData4[[#This Row],[FitScore]]/100)*RestaurantData4[[#This Row],[DailyCustAvg]])/3.5)*30</f>
        <v>2040</v>
      </c>
      <c r="M3919">
        <v>40.760840557450003</v>
      </c>
      <c r="N3919">
        <v>-73.990852853085997</v>
      </c>
      <c r="O3919">
        <v>104</v>
      </c>
      <c r="P3919">
        <v>3</v>
      </c>
    </row>
    <row r="3920" spans="1:16" hidden="1" x14ac:dyDescent="0.3">
      <c r="A3920">
        <v>41705359</v>
      </c>
      <c r="B3920" s="1" t="s">
        <v>30</v>
      </c>
      <c r="C3920" t="s">
        <v>14</v>
      </c>
      <c r="D3920" s="2">
        <v>111</v>
      </c>
      <c r="E3920" s="1" t="s">
        <v>1783</v>
      </c>
      <c r="F3920" s="2">
        <v>10022</v>
      </c>
      <c r="G3920" s="3">
        <v>2123885277</v>
      </c>
      <c r="H3920" s="1" t="s">
        <v>16</v>
      </c>
      <c r="I3920" t="s">
        <v>17</v>
      </c>
      <c r="J3920">
        <v>89</v>
      </c>
      <c r="K3920">
        <v>238</v>
      </c>
      <c r="L3920" s="18">
        <f>(((RestaurantData4[[#This Row],[FitScore]]/100)*RestaurantData4[[#This Row],[DailyCustAvg]])/3.5)*30</f>
        <v>1815.6</v>
      </c>
      <c r="M3920">
        <v>40.760669728205997</v>
      </c>
      <c r="N3920">
        <v>-73.970609360813</v>
      </c>
      <c r="O3920">
        <v>105</v>
      </c>
      <c r="P3920">
        <v>4</v>
      </c>
    </row>
    <row r="3921" spans="1:16" x14ac:dyDescent="0.3">
      <c r="A3921">
        <v>50097636</v>
      </c>
      <c r="B3921" s="1" t="s">
        <v>2281</v>
      </c>
      <c r="C3921" t="s">
        <v>14</v>
      </c>
      <c r="D3921" s="2">
        <v>144</v>
      </c>
      <c r="E3921" s="1" t="s">
        <v>1866</v>
      </c>
      <c r="F3921" s="2">
        <v>10018</v>
      </c>
      <c r="G3921" s="3">
        <v>2122798886</v>
      </c>
      <c r="H3921" s="1" t="s">
        <v>68</v>
      </c>
      <c r="I3921" t="s">
        <v>21</v>
      </c>
      <c r="J3921">
        <v>88</v>
      </c>
      <c r="K3921">
        <v>155</v>
      </c>
      <c r="L3921" s="18">
        <f>(((RestaurantData4[[#This Row],[FitScore]]/100)*RestaurantData4[[#This Row],[DailyCustAvg]])/3.5)*30</f>
        <v>1169.1428571428573</v>
      </c>
      <c r="M3921">
        <v>40.752433115396997</v>
      </c>
      <c r="N3921">
        <v>-73.988179514307006</v>
      </c>
      <c r="O3921">
        <v>105</v>
      </c>
      <c r="P3921">
        <v>3</v>
      </c>
    </row>
    <row r="3922" spans="1:16" x14ac:dyDescent="0.3">
      <c r="A3922">
        <v>50001262</v>
      </c>
      <c r="B3922" s="1" t="s">
        <v>1874</v>
      </c>
      <c r="C3922" t="s">
        <v>14</v>
      </c>
      <c r="D3922" s="2">
        <v>25</v>
      </c>
      <c r="E3922" s="1" t="s">
        <v>1461</v>
      </c>
      <c r="F3922" s="2">
        <v>10018</v>
      </c>
      <c r="G3922" s="3">
        <v>2122068805</v>
      </c>
      <c r="H3922" s="1" t="s">
        <v>16</v>
      </c>
      <c r="I3922" t="s">
        <v>21</v>
      </c>
      <c r="J3922">
        <v>88</v>
      </c>
      <c r="K3922">
        <v>148</v>
      </c>
      <c r="L3922" s="18">
        <f>(((RestaurantData4[[#This Row],[FitScore]]/100)*RestaurantData4[[#This Row],[DailyCustAvg]])/3.5)*30</f>
        <v>1116.3428571428574</v>
      </c>
      <c r="M3922">
        <v>40.752663013026996</v>
      </c>
      <c r="N3922">
        <v>-73.982920692438</v>
      </c>
      <c r="O3922">
        <v>105</v>
      </c>
      <c r="P3922">
        <v>4</v>
      </c>
    </row>
    <row r="3923" spans="1:16" hidden="1" x14ac:dyDescent="0.3">
      <c r="A3923">
        <v>41719056</v>
      </c>
      <c r="B3923" s="1" t="s">
        <v>1918</v>
      </c>
      <c r="C3923" t="s">
        <v>14</v>
      </c>
      <c r="D3923" s="2">
        <v>7</v>
      </c>
      <c r="E3923" s="1" t="s">
        <v>1888</v>
      </c>
      <c r="F3923" s="2">
        <v>10017</v>
      </c>
      <c r="G3923" s="3">
        <v>2122074787</v>
      </c>
      <c r="H3923" s="1" t="s">
        <v>242</v>
      </c>
      <c r="I3923" t="s">
        <v>17</v>
      </c>
      <c r="J3923">
        <v>84</v>
      </c>
      <c r="K3923">
        <v>238</v>
      </c>
      <c r="L3923" s="18">
        <f>(((RestaurantData4[[#This Row],[FitScore]]/100)*RestaurantData4[[#This Row],[DailyCustAvg]])/3.5)*30</f>
        <v>1713.6</v>
      </c>
      <c r="M3923">
        <v>40.756436227556001</v>
      </c>
      <c r="N3923">
        <v>-73.978039641498995</v>
      </c>
      <c r="O3923">
        <v>105</v>
      </c>
      <c r="P3923">
        <v>4</v>
      </c>
    </row>
    <row r="3924" spans="1:16" x14ac:dyDescent="0.3">
      <c r="A3924">
        <v>50016827</v>
      </c>
      <c r="B3924" s="1" t="s">
        <v>1940</v>
      </c>
      <c r="C3924" t="s">
        <v>14</v>
      </c>
      <c r="D3924" s="2">
        <v>247</v>
      </c>
      <c r="E3924" s="1" t="s">
        <v>1362</v>
      </c>
      <c r="F3924" s="2">
        <v>10018</v>
      </c>
      <c r="G3924" s="3">
        <v>6468613553</v>
      </c>
      <c r="H3924" s="1" t="s">
        <v>56</v>
      </c>
      <c r="I3924" t="s">
        <v>21</v>
      </c>
      <c r="J3924">
        <v>85</v>
      </c>
      <c r="K3924">
        <v>148</v>
      </c>
      <c r="L3924" s="18">
        <f>(((RestaurantData4[[#This Row],[FitScore]]/100)*RestaurantData4[[#This Row],[DailyCustAvg]])/3.5)*30</f>
        <v>1078.2857142857142</v>
      </c>
      <c r="M3924">
        <v>40.752853323145999</v>
      </c>
      <c r="N3924">
        <v>-73.991045248649996</v>
      </c>
      <c r="O3924">
        <v>105</v>
      </c>
      <c r="P3924">
        <v>3</v>
      </c>
    </row>
    <row r="3925" spans="1:16" x14ac:dyDescent="0.3">
      <c r="A3925">
        <v>50098700</v>
      </c>
      <c r="B3925" s="1" t="s">
        <v>1942</v>
      </c>
      <c r="C3925" t="s">
        <v>14</v>
      </c>
      <c r="D3925" s="2">
        <v>207</v>
      </c>
      <c r="E3925" s="1" t="s">
        <v>1362</v>
      </c>
      <c r="F3925" s="2">
        <v>10018</v>
      </c>
      <c r="G3925" s="3">
        <v>2126955220</v>
      </c>
      <c r="H3925" s="1" t="s">
        <v>16</v>
      </c>
      <c r="I3925" t="s">
        <v>21</v>
      </c>
      <c r="J3925">
        <v>86</v>
      </c>
      <c r="K3925">
        <v>147</v>
      </c>
      <c r="L3925" s="18">
        <f>(((RestaurantData4[[#This Row],[FitScore]]/100)*RestaurantData4[[#This Row],[DailyCustAvg]])/3.5)*30</f>
        <v>1083.5999999999999</v>
      </c>
      <c r="M3925">
        <v>40.752510161867001</v>
      </c>
      <c r="N3925">
        <v>-73.990233199575002</v>
      </c>
      <c r="O3925">
        <v>105</v>
      </c>
      <c r="P3925">
        <v>3</v>
      </c>
    </row>
    <row r="3926" spans="1:16" x14ac:dyDescent="0.3">
      <c r="A3926">
        <v>50100181</v>
      </c>
      <c r="B3926" s="1" t="s">
        <v>344</v>
      </c>
      <c r="C3926" t="s">
        <v>14</v>
      </c>
      <c r="D3926" s="2">
        <v>1359</v>
      </c>
      <c r="E3926" s="1" t="s">
        <v>34</v>
      </c>
      <c r="F3926" s="2">
        <v>10018</v>
      </c>
      <c r="G3926" s="3">
        <v>7246221856</v>
      </c>
      <c r="H3926" s="1" t="s">
        <v>32</v>
      </c>
      <c r="I3926" t="s">
        <v>21</v>
      </c>
      <c r="J3926">
        <v>88</v>
      </c>
      <c r="K3926">
        <v>145</v>
      </c>
      <c r="L3926" s="18">
        <f>(((RestaurantData4[[#This Row],[FitScore]]/100)*RestaurantData4[[#This Row],[DailyCustAvg]])/3.5)*30</f>
        <v>1093.7142857142858</v>
      </c>
      <c r="M3926">
        <v>40.751697458285001</v>
      </c>
      <c r="N3926">
        <v>-73.9875985531</v>
      </c>
      <c r="O3926">
        <v>105</v>
      </c>
      <c r="P3926">
        <v>3</v>
      </c>
    </row>
    <row r="3927" spans="1:16" x14ac:dyDescent="0.3">
      <c r="A3927">
        <v>41315226</v>
      </c>
      <c r="B3927" s="1" t="s">
        <v>476</v>
      </c>
      <c r="C3927" t="s">
        <v>14</v>
      </c>
      <c r="D3927" s="2">
        <v>145</v>
      </c>
      <c r="E3927" s="1" t="s">
        <v>1380</v>
      </c>
      <c r="F3927" s="2">
        <v>10019</v>
      </c>
      <c r="G3927" s="3">
        <v>2129748140</v>
      </c>
      <c r="H3927" s="1" t="s">
        <v>151</v>
      </c>
      <c r="I3927" t="s">
        <v>21</v>
      </c>
      <c r="J3927">
        <v>88</v>
      </c>
      <c r="K3927">
        <v>342</v>
      </c>
      <c r="L3927" s="18">
        <f>(((RestaurantData4[[#This Row],[FitScore]]/100)*RestaurantData4[[#This Row],[DailyCustAvg]])/3.5)*30</f>
        <v>2579.6571428571424</v>
      </c>
      <c r="M3927">
        <v>40.761281379083997</v>
      </c>
      <c r="N3927">
        <v>-73.981763341166001</v>
      </c>
      <c r="O3927">
        <v>105</v>
      </c>
      <c r="P3927">
        <v>4</v>
      </c>
    </row>
    <row r="3928" spans="1:16" hidden="1" x14ac:dyDescent="0.3">
      <c r="A3928">
        <v>41636080</v>
      </c>
      <c r="B3928" s="1" t="s">
        <v>3607</v>
      </c>
      <c r="C3928" t="s">
        <v>3599</v>
      </c>
      <c r="D3928" s="2">
        <v>112</v>
      </c>
      <c r="E3928" s="1" t="s">
        <v>3608</v>
      </c>
      <c r="F3928" s="2">
        <v>10454</v>
      </c>
      <c r="G3928" s="3">
        <v>7186842338</v>
      </c>
      <c r="H3928" s="1" t="s">
        <v>16</v>
      </c>
      <c r="I3928" t="s">
        <v>21</v>
      </c>
      <c r="J3928">
        <v>67</v>
      </c>
      <c r="K3928">
        <v>238</v>
      </c>
      <c r="L3928" s="18">
        <f>(((RestaurantData4[[#This Row],[FitScore]]/100)*RestaurantData4[[#This Row],[DailyCustAvg]])/3.5)*30</f>
        <v>1366.8000000000002</v>
      </c>
      <c r="M3928">
        <v>40.807888973373998</v>
      </c>
      <c r="N3928">
        <v>-73.929393440715003</v>
      </c>
      <c r="O3928">
        <v>201</v>
      </c>
      <c r="P3928">
        <v>8</v>
      </c>
    </row>
    <row r="3929" spans="1:16" hidden="1" x14ac:dyDescent="0.3">
      <c r="A3929">
        <v>40550801</v>
      </c>
      <c r="B3929" s="1" t="s">
        <v>4101</v>
      </c>
      <c r="C3929" t="s">
        <v>3599</v>
      </c>
      <c r="D3929" s="2">
        <v>1250</v>
      </c>
      <c r="E3929" s="1" t="s">
        <v>4096</v>
      </c>
      <c r="F3929" s="2">
        <v>10462</v>
      </c>
      <c r="G3929" s="3">
        <v>7188243830</v>
      </c>
      <c r="H3929" s="1" t="s">
        <v>163</v>
      </c>
      <c r="I3929" t="s">
        <v>17</v>
      </c>
      <c r="J3929">
        <v>60</v>
      </c>
      <c r="K3929">
        <v>238</v>
      </c>
      <c r="L3929" s="18">
        <f>(((RestaurantData4[[#This Row],[FitScore]]/100)*RestaurantData4[[#This Row],[DailyCustAvg]])/3.5)*30</f>
        <v>1224</v>
      </c>
      <c r="M3929">
        <v>40.833486167857998</v>
      </c>
      <c r="N3929">
        <v>-73.851414498580993</v>
      </c>
      <c r="O3929">
        <v>209</v>
      </c>
      <c r="P3929">
        <v>18</v>
      </c>
    </row>
    <row r="3930" spans="1:16" hidden="1" x14ac:dyDescent="0.3">
      <c r="A3930">
        <v>41450971</v>
      </c>
      <c r="B3930" s="1" t="s">
        <v>4186</v>
      </c>
      <c r="C3930" t="s">
        <v>3599</v>
      </c>
      <c r="D3930" s="2">
        <v>3209</v>
      </c>
      <c r="E3930" s="1" t="s">
        <v>3637</v>
      </c>
      <c r="F3930" s="2">
        <v>10461</v>
      </c>
      <c r="G3930" s="3">
        <v>7188924340</v>
      </c>
      <c r="H3930" s="1" t="s">
        <v>143</v>
      </c>
      <c r="J3930">
        <v>24</v>
      </c>
      <c r="K3930">
        <v>238</v>
      </c>
      <c r="L3930" s="18">
        <f>(((RestaurantData4[[#This Row],[FitScore]]/100)*RestaurantData4[[#This Row],[DailyCustAvg]])/3.5)*30</f>
        <v>489.6</v>
      </c>
      <c r="M3930">
        <v>40.851760514848998</v>
      </c>
      <c r="N3930">
        <v>-73.829569495632995</v>
      </c>
      <c r="O3930">
        <v>210</v>
      </c>
      <c r="P3930">
        <v>13</v>
      </c>
    </row>
    <row r="3931" spans="1:16" hidden="1" x14ac:dyDescent="0.3">
      <c r="A3931">
        <v>50034725</v>
      </c>
      <c r="B3931" s="1" t="s">
        <v>4586</v>
      </c>
      <c r="C3931" t="s">
        <v>4408</v>
      </c>
      <c r="D3931" s="2">
        <v>396</v>
      </c>
      <c r="E3931" s="1" t="s">
        <v>4563</v>
      </c>
      <c r="F3931" s="2">
        <v>11249</v>
      </c>
      <c r="G3931" s="3">
        <v>3478449075</v>
      </c>
      <c r="H3931" s="1" t="s">
        <v>56</v>
      </c>
      <c r="I3931" t="s">
        <v>21</v>
      </c>
      <c r="J3931">
        <v>80</v>
      </c>
      <c r="K3931">
        <v>238</v>
      </c>
      <c r="L3931" s="18">
        <f>(((RestaurantData4[[#This Row],[FitScore]]/100)*RestaurantData4[[#This Row],[DailyCustAvg]])/3.5)*30</f>
        <v>1632</v>
      </c>
      <c r="M3931">
        <v>40.712536253650001</v>
      </c>
      <c r="N3931">
        <v>-73.965937777188003</v>
      </c>
      <c r="O3931">
        <v>301</v>
      </c>
      <c r="P3931">
        <v>33</v>
      </c>
    </row>
    <row r="3932" spans="1:16" hidden="1" x14ac:dyDescent="0.3">
      <c r="A3932">
        <v>50084749</v>
      </c>
      <c r="B3932" s="1" t="s">
        <v>4755</v>
      </c>
      <c r="C3932" t="s">
        <v>4408</v>
      </c>
      <c r="D3932" s="2">
        <v>632</v>
      </c>
      <c r="E3932" s="1" t="s">
        <v>532</v>
      </c>
      <c r="F3932" s="2">
        <v>11211</v>
      </c>
      <c r="G3932" s="3">
        <v>7187107296</v>
      </c>
      <c r="H3932" s="1" t="s">
        <v>207</v>
      </c>
      <c r="I3932" t="s">
        <v>21</v>
      </c>
      <c r="J3932">
        <v>74</v>
      </c>
      <c r="K3932">
        <v>238</v>
      </c>
      <c r="L3932" s="18">
        <f>(((RestaurantData4[[#This Row],[FitScore]]/100)*RestaurantData4[[#This Row],[DailyCustAvg]])/3.5)*30</f>
        <v>1509.6</v>
      </c>
      <c r="M3932">
        <v>40.711354207154997</v>
      </c>
      <c r="N3932">
        <v>-73.946792023456993</v>
      </c>
      <c r="O3932">
        <v>301</v>
      </c>
      <c r="P3932">
        <v>34</v>
      </c>
    </row>
    <row r="3933" spans="1:16" hidden="1" x14ac:dyDescent="0.3">
      <c r="A3933">
        <v>50041486</v>
      </c>
      <c r="B3933" s="1" t="s">
        <v>4889</v>
      </c>
      <c r="C3933" t="s">
        <v>4408</v>
      </c>
      <c r="D3933" s="2">
        <v>216</v>
      </c>
      <c r="E3933" s="1" t="s">
        <v>4788</v>
      </c>
      <c r="F3933" s="2">
        <v>11201</v>
      </c>
      <c r="G3933" s="3">
        <v>7188588940</v>
      </c>
      <c r="H3933" s="1" t="s">
        <v>186</v>
      </c>
      <c r="I3933" t="s">
        <v>21</v>
      </c>
      <c r="J3933">
        <v>83</v>
      </c>
      <c r="K3933">
        <v>238</v>
      </c>
      <c r="L3933" s="18">
        <f>(((RestaurantData4[[#This Row],[FitScore]]/100)*RestaurantData4[[#This Row],[DailyCustAvg]])/3.5)*30</f>
        <v>1693.1999999999998</v>
      </c>
      <c r="M3933">
        <v>40.691592154440997</v>
      </c>
      <c r="N3933">
        <v>-73.984378797286993</v>
      </c>
      <c r="O3933">
        <v>302</v>
      </c>
      <c r="P3933">
        <v>33</v>
      </c>
    </row>
    <row r="3934" spans="1:16" hidden="1" x14ac:dyDescent="0.3">
      <c r="A3934">
        <v>41634515</v>
      </c>
      <c r="B3934" s="1" t="s">
        <v>5100</v>
      </c>
      <c r="C3934" t="s">
        <v>4408</v>
      </c>
      <c r="D3934" s="2">
        <v>733</v>
      </c>
      <c r="E3934" s="1" t="s">
        <v>4576</v>
      </c>
      <c r="F3934" s="2">
        <v>11221</v>
      </c>
      <c r="G3934" s="3">
        <v>3479151888</v>
      </c>
      <c r="H3934" s="1" t="s">
        <v>66</v>
      </c>
      <c r="I3934" t="s">
        <v>21</v>
      </c>
      <c r="J3934">
        <v>80</v>
      </c>
      <c r="K3934">
        <v>238</v>
      </c>
      <c r="L3934" s="18">
        <f>(((RestaurantData4[[#This Row],[FitScore]]/100)*RestaurantData4[[#This Row],[DailyCustAvg]])/3.5)*30</f>
        <v>1632</v>
      </c>
      <c r="M3934">
        <v>40.693896210527001</v>
      </c>
      <c r="N3934">
        <v>-73.909709762359</v>
      </c>
      <c r="O3934">
        <v>304</v>
      </c>
      <c r="P3934">
        <v>37</v>
      </c>
    </row>
    <row r="3935" spans="1:16" hidden="1" x14ac:dyDescent="0.3">
      <c r="A3935">
        <v>50016323</v>
      </c>
      <c r="B3935" s="1" t="s">
        <v>5122</v>
      </c>
      <c r="C3935" t="s">
        <v>4408</v>
      </c>
      <c r="D3935" s="2">
        <v>216</v>
      </c>
      <c r="E3935" s="1" t="s">
        <v>5105</v>
      </c>
      <c r="F3935" s="2">
        <v>11237</v>
      </c>
      <c r="G3935" s="3">
        <v>7184973978</v>
      </c>
      <c r="H3935" s="1" t="s">
        <v>276</v>
      </c>
      <c r="I3935" t="s">
        <v>21</v>
      </c>
      <c r="J3935">
        <v>74</v>
      </c>
      <c r="K3935">
        <v>238</v>
      </c>
      <c r="L3935" s="18">
        <f>(((RestaurantData4[[#This Row],[FitScore]]/100)*RestaurantData4[[#This Row],[DailyCustAvg]])/3.5)*30</f>
        <v>1509.6</v>
      </c>
      <c r="M3935">
        <v>40.701310641943998</v>
      </c>
      <c r="N3935">
        <v>-73.914326862376001</v>
      </c>
      <c r="O3935">
        <v>304</v>
      </c>
      <c r="P3935">
        <v>37</v>
      </c>
    </row>
    <row r="3936" spans="1:16" hidden="1" x14ac:dyDescent="0.3">
      <c r="A3936">
        <v>50008218</v>
      </c>
      <c r="B3936" s="1" t="s">
        <v>5655</v>
      </c>
      <c r="C3936" t="s">
        <v>4408</v>
      </c>
      <c r="D3936" s="2">
        <v>681</v>
      </c>
      <c r="E3936" s="1" t="s">
        <v>3928</v>
      </c>
      <c r="F3936" s="2">
        <v>11238</v>
      </c>
      <c r="G3936" s="3">
        <v>3479554519</v>
      </c>
      <c r="H3936" s="1" t="s">
        <v>29</v>
      </c>
      <c r="I3936" t="s">
        <v>17</v>
      </c>
      <c r="J3936">
        <v>82</v>
      </c>
      <c r="K3936">
        <v>238</v>
      </c>
      <c r="L3936" s="18">
        <f>(((RestaurantData4[[#This Row],[FitScore]]/100)*RestaurantData4[[#This Row],[DailyCustAvg]])/3.5)*30</f>
        <v>1672.8</v>
      </c>
      <c r="M3936">
        <v>40.676886421168</v>
      </c>
      <c r="N3936">
        <v>-73.963583830873006</v>
      </c>
      <c r="O3936">
        <v>308</v>
      </c>
      <c r="P3936">
        <v>35</v>
      </c>
    </row>
    <row r="3937" spans="1:16" hidden="1" x14ac:dyDescent="0.3">
      <c r="A3937">
        <v>41362506</v>
      </c>
      <c r="B3937" s="1" t="s">
        <v>5770</v>
      </c>
      <c r="C3937" t="s">
        <v>4408</v>
      </c>
      <c r="D3937" s="2">
        <v>597</v>
      </c>
      <c r="E3937" s="1" t="s">
        <v>5771</v>
      </c>
      <c r="F3937" s="2">
        <v>11213</v>
      </c>
      <c r="G3937" s="3">
        <v>7182218597</v>
      </c>
      <c r="H3937" s="1" t="s">
        <v>100</v>
      </c>
      <c r="I3937" t="s">
        <v>17</v>
      </c>
      <c r="J3937">
        <v>52</v>
      </c>
      <c r="K3937">
        <v>238</v>
      </c>
      <c r="L3937" s="18">
        <f>(((RestaurantData4[[#This Row],[FitScore]]/100)*RestaurantData4[[#This Row],[DailyCustAvg]])/3.5)*30</f>
        <v>1060.8</v>
      </c>
      <c r="M3937">
        <v>40.664023783407004</v>
      </c>
      <c r="N3937">
        <v>-73.942089996478003</v>
      </c>
      <c r="O3937">
        <v>309</v>
      </c>
      <c r="P3937">
        <v>35</v>
      </c>
    </row>
    <row r="3938" spans="1:16" hidden="1" x14ac:dyDescent="0.3">
      <c r="A3938">
        <v>50059417</v>
      </c>
      <c r="B3938" s="1" t="s">
        <v>5805</v>
      </c>
      <c r="C3938" t="s">
        <v>4408</v>
      </c>
      <c r="D3938" s="2">
        <v>985</v>
      </c>
      <c r="E3938" s="1" t="s">
        <v>4995</v>
      </c>
      <c r="F3938" s="2">
        <v>11225</v>
      </c>
      <c r="G3938" s="3">
        <v>7187788898</v>
      </c>
      <c r="H3938" s="1" t="s">
        <v>242</v>
      </c>
      <c r="I3938" t="s">
        <v>21</v>
      </c>
      <c r="J3938">
        <v>72</v>
      </c>
      <c r="K3938">
        <v>238</v>
      </c>
      <c r="L3938" s="18">
        <f>(((RestaurantData4[[#This Row],[FitScore]]/100)*RestaurantData4[[#This Row],[DailyCustAvg]])/3.5)*30</f>
        <v>1468.7999999999997</v>
      </c>
      <c r="M3938">
        <v>40.664414945795002</v>
      </c>
      <c r="N3938">
        <v>-73.950982026798002</v>
      </c>
      <c r="O3938">
        <v>309</v>
      </c>
      <c r="P3938">
        <v>35</v>
      </c>
    </row>
    <row r="3939" spans="1:16" hidden="1" x14ac:dyDescent="0.3">
      <c r="A3939">
        <v>50093487</v>
      </c>
      <c r="B3939" s="1" t="s">
        <v>5845</v>
      </c>
      <c r="C3939" t="s">
        <v>4408</v>
      </c>
      <c r="D3939" s="2">
        <v>714</v>
      </c>
      <c r="E3939" s="1" t="s">
        <v>5846</v>
      </c>
      <c r="F3939" s="2">
        <v>11220</v>
      </c>
      <c r="G3939" s="3">
        <v>7187650098</v>
      </c>
      <c r="H3939" s="1" t="s">
        <v>106</v>
      </c>
      <c r="I3939" t="s">
        <v>21</v>
      </c>
      <c r="J3939">
        <v>68</v>
      </c>
      <c r="K3939">
        <v>238</v>
      </c>
      <c r="L3939" s="18">
        <f>(((RestaurantData4[[#This Row],[FitScore]]/100)*RestaurantData4[[#This Row],[DailyCustAvg]])/3.5)*30</f>
        <v>1387.2</v>
      </c>
      <c r="M3939">
        <v>40.633617134143002</v>
      </c>
      <c r="N3939">
        <v>-74.014206067938005</v>
      </c>
      <c r="O3939">
        <v>310</v>
      </c>
      <c r="P3939">
        <v>38</v>
      </c>
    </row>
    <row r="3940" spans="1:16" hidden="1" x14ac:dyDescent="0.3">
      <c r="A3940">
        <v>50017751</v>
      </c>
      <c r="B3940" s="1" t="s">
        <v>6719</v>
      </c>
      <c r="C3940" t="s">
        <v>6631</v>
      </c>
      <c r="D3940" s="2">
        <v>3008</v>
      </c>
      <c r="E3940" s="1" t="s">
        <v>6720</v>
      </c>
      <c r="F3940" s="2">
        <v>11103</v>
      </c>
      <c r="G3940" s="3">
        <v>7182748500</v>
      </c>
      <c r="H3940" s="1" t="s">
        <v>188</v>
      </c>
      <c r="I3940" t="s">
        <v>21</v>
      </c>
      <c r="J3940">
        <v>42</v>
      </c>
      <c r="K3940">
        <v>238</v>
      </c>
      <c r="L3940" s="18">
        <f>(((RestaurantData4[[#This Row],[FitScore]]/100)*RestaurantData4[[#This Row],[DailyCustAvg]])/3.5)*30</f>
        <v>856.8</v>
      </c>
      <c r="M3940">
        <v>40.764107386728</v>
      </c>
      <c r="N3940">
        <v>-73.917032651870997</v>
      </c>
      <c r="O3940">
        <v>401</v>
      </c>
      <c r="P3940">
        <v>22</v>
      </c>
    </row>
    <row r="3941" spans="1:16" hidden="1" x14ac:dyDescent="0.3">
      <c r="A3941">
        <v>50099925</v>
      </c>
      <c r="B3941" s="1" t="s">
        <v>6736</v>
      </c>
      <c r="C3941" t="s">
        <v>6631</v>
      </c>
      <c r="D3941" s="2">
        <v>2910</v>
      </c>
      <c r="E3941" s="1" t="s">
        <v>6634</v>
      </c>
      <c r="F3941" s="2">
        <v>11102</v>
      </c>
      <c r="G3941" s="3">
        <v>9294621111</v>
      </c>
      <c r="H3941" s="1" t="s">
        <v>56</v>
      </c>
      <c r="I3941" t="s">
        <v>17</v>
      </c>
      <c r="J3941">
        <v>73</v>
      </c>
      <c r="K3941">
        <v>238</v>
      </c>
      <c r="L3941" s="18">
        <f>(((RestaurantData4[[#This Row],[FitScore]]/100)*RestaurantData4[[#This Row],[DailyCustAvg]])/3.5)*30</f>
        <v>1489.2</v>
      </c>
      <c r="M3941">
        <v>40.767743019624</v>
      </c>
      <c r="N3941">
        <v>-73.923237551244</v>
      </c>
      <c r="O3941">
        <v>401</v>
      </c>
      <c r="P3941">
        <v>22</v>
      </c>
    </row>
    <row r="3942" spans="1:16" hidden="1" x14ac:dyDescent="0.3">
      <c r="A3942">
        <v>50077566</v>
      </c>
      <c r="B3942" s="1" t="s">
        <v>7132</v>
      </c>
      <c r="C3942" t="s">
        <v>6631</v>
      </c>
      <c r="D3942" s="2">
        <v>8622</v>
      </c>
      <c r="E3942" s="1" t="s">
        <v>34</v>
      </c>
      <c r="F3942" s="2">
        <v>11373</v>
      </c>
      <c r="G3942" s="3">
        <v>6463066186</v>
      </c>
      <c r="H3942" s="1" t="s">
        <v>242</v>
      </c>
      <c r="I3942" t="s">
        <v>21</v>
      </c>
      <c r="J3942">
        <v>89</v>
      </c>
      <c r="K3942">
        <v>238</v>
      </c>
      <c r="L3942" s="18">
        <f>(((RestaurantData4[[#This Row],[FitScore]]/100)*RestaurantData4[[#This Row],[DailyCustAvg]])/3.5)*30</f>
        <v>1815.6</v>
      </c>
      <c r="M3942">
        <v>40.738040379566002</v>
      </c>
      <c r="N3942">
        <v>-73.877234298613999</v>
      </c>
      <c r="O3942">
        <v>404</v>
      </c>
      <c r="P3942">
        <v>25</v>
      </c>
    </row>
    <row r="3943" spans="1:16" hidden="1" x14ac:dyDescent="0.3">
      <c r="A3943">
        <v>50100875</v>
      </c>
      <c r="B3943" s="1" t="s">
        <v>7232</v>
      </c>
      <c r="C3943" t="s">
        <v>6631</v>
      </c>
      <c r="D3943" s="2">
        <v>8703</v>
      </c>
      <c r="E3943" s="1" t="s">
        <v>7233</v>
      </c>
      <c r="F3943" s="2">
        <v>11385</v>
      </c>
      <c r="G3943" s="3">
        <v>9179090909</v>
      </c>
      <c r="H3943" s="1" t="s">
        <v>73</v>
      </c>
      <c r="I3943" t="s">
        <v>21</v>
      </c>
      <c r="J3943">
        <v>84</v>
      </c>
      <c r="K3943">
        <v>238</v>
      </c>
      <c r="L3943" s="18">
        <f>(((RestaurantData4[[#This Row],[FitScore]]/100)*RestaurantData4[[#This Row],[DailyCustAvg]])/3.5)*30</f>
        <v>1713.6</v>
      </c>
      <c r="M3943">
        <v>40.703170097936002</v>
      </c>
      <c r="N3943">
        <v>-73.859846253637997</v>
      </c>
      <c r="O3943">
        <v>405</v>
      </c>
      <c r="P3943">
        <v>30</v>
      </c>
    </row>
    <row r="3944" spans="1:16" hidden="1" x14ac:dyDescent="0.3">
      <c r="A3944">
        <v>50073113</v>
      </c>
      <c r="B3944" s="1" t="s">
        <v>7313</v>
      </c>
      <c r="C3944" t="s">
        <v>6631</v>
      </c>
      <c r="D3944" s="2">
        <v>7509</v>
      </c>
      <c r="E3944" s="1" t="s">
        <v>7260</v>
      </c>
      <c r="F3944" s="2">
        <v>11385</v>
      </c>
      <c r="G3944" s="3">
        <v>9176090337</v>
      </c>
      <c r="H3944" s="1" t="s">
        <v>16</v>
      </c>
      <c r="I3944" t="s">
        <v>17</v>
      </c>
      <c r="J3944">
        <v>84</v>
      </c>
      <c r="K3944">
        <v>238</v>
      </c>
      <c r="L3944" s="18">
        <f>(((RestaurantData4[[#This Row],[FitScore]]/100)*RestaurantData4[[#This Row],[DailyCustAvg]])/3.5)*30</f>
        <v>1713.6</v>
      </c>
      <c r="M3944">
        <v>40.708623411036001</v>
      </c>
      <c r="N3944">
        <v>-73.859394697862996</v>
      </c>
      <c r="O3944">
        <v>406</v>
      </c>
      <c r="P3944">
        <v>29</v>
      </c>
    </row>
    <row r="3945" spans="1:16" hidden="1" x14ac:dyDescent="0.3">
      <c r="A3945">
        <v>50049519</v>
      </c>
      <c r="B3945" s="1" t="s">
        <v>7405</v>
      </c>
      <c r="C3945" t="s">
        <v>6631</v>
      </c>
      <c r="D3945" s="2">
        <v>3520</v>
      </c>
      <c r="E3945" s="1" t="s">
        <v>7406</v>
      </c>
      <c r="F3945" s="2">
        <v>11354</v>
      </c>
      <c r="G3945" s="3">
        <v>7188889622</v>
      </c>
      <c r="H3945" s="1" t="s">
        <v>242</v>
      </c>
      <c r="I3945" t="s">
        <v>21</v>
      </c>
      <c r="J3945">
        <v>66</v>
      </c>
      <c r="K3945">
        <v>238</v>
      </c>
      <c r="L3945" s="18">
        <f>(((RestaurantData4[[#This Row],[FitScore]]/100)*RestaurantData4[[#This Row],[DailyCustAvg]])/3.5)*30</f>
        <v>1346.4</v>
      </c>
      <c r="M3945">
        <v>40.764101727929997</v>
      </c>
      <c r="N3945">
        <v>-73.831646576393993</v>
      </c>
      <c r="O3945">
        <v>407</v>
      </c>
      <c r="P3945">
        <v>20</v>
      </c>
    </row>
    <row r="3946" spans="1:16" hidden="1" x14ac:dyDescent="0.3">
      <c r="A3946">
        <v>50044041</v>
      </c>
      <c r="B3946" s="1" t="s">
        <v>7729</v>
      </c>
      <c r="C3946" t="s">
        <v>6631</v>
      </c>
      <c r="D3946" s="2">
        <v>8818</v>
      </c>
      <c r="E3946" s="1" t="s">
        <v>7703</v>
      </c>
      <c r="F3946" s="2">
        <v>11417</v>
      </c>
      <c r="G3946" s="3">
        <v>7186297519</v>
      </c>
      <c r="H3946" s="1" t="s">
        <v>16</v>
      </c>
      <c r="I3946" t="s">
        <v>17</v>
      </c>
      <c r="J3946">
        <v>68</v>
      </c>
      <c r="K3946">
        <v>238</v>
      </c>
      <c r="L3946" s="18">
        <f>(((RestaurantData4[[#This Row],[FitScore]]/100)*RestaurantData4[[#This Row],[DailyCustAvg]])/3.5)*30</f>
        <v>1387.2</v>
      </c>
      <c r="M3946">
        <v>40.679893429072003</v>
      </c>
      <c r="N3946">
        <v>-73.850398810488002</v>
      </c>
      <c r="O3946">
        <v>410</v>
      </c>
      <c r="P3946">
        <v>32</v>
      </c>
    </row>
    <row r="3947" spans="1:16" hidden="1" x14ac:dyDescent="0.3">
      <c r="A3947">
        <v>41383631</v>
      </c>
      <c r="B3947" s="1" t="s">
        <v>131</v>
      </c>
      <c r="C3947" t="s">
        <v>14</v>
      </c>
      <c r="D3947" s="2">
        <v>130</v>
      </c>
      <c r="E3947" s="1" t="s">
        <v>38</v>
      </c>
      <c r="F3947" s="2">
        <v>10007</v>
      </c>
      <c r="G3947" s="3">
        <v>2126083512</v>
      </c>
      <c r="H3947" s="1" t="s">
        <v>132</v>
      </c>
      <c r="I3947" t="s">
        <v>17</v>
      </c>
      <c r="J3947">
        <v>100</v>
      </c>
      <c r="K3947">
        <v>237</v>
      </c>
      <c r="L3947" s="18">
        <f>(((RestaurantData4[[#This Row],[FitScore]]/100)*RestaurantData4[[#This Row],[DailyCustAvg]])/3.5)*30</f>
        <v>2031.4285714285713</v>
      </c>
      <c r="M3947">
        <v>40.714012180925998</v>
      </c>
      <c r="N3947">
        <v>-74.008668149838002</v>
      </c>
      <c r="O3947">
        <v>101</v>
      </c>
      <c r="P3947">
        <v>1</v>
      </c>
    </row>
    <row r="3948" spans="1:16" hidden="1" x14ac:dyDescent="0.3">
      <c r="A3948">
        <v>50084846</v>
      </c>
      <c r="B3948" s="1" t="s">
        <v>517</v>
      </c>
      <c r="C3948" t="s">
        <v>14</v>
      </c>
      <c r="D3948" s="2">
        <v>348</v>
      </c>
      <c r="E3948" s="1" t="s">
        <v>381</v>
      </c>
      <c r="F3948" s="2">
        <v>10014</v>
      </c>
      <c r="G3948" s="3">
        <v>9143304216</v>
      </c>
      <c r="H3948" s="1" t="s">
        <v>73</v>
      </c>
      <c r="I3948" t="s">
        <v>17</v>
      </c>
      <c r="J3948">
        <v>95</v>
      </c>
      <c r="K3948">
        <v>237</v>
      </c>
      <c r="L3948" s="18">
        <f>(((RestaurantData4[[#This Row],[FitScore]]/100)*RestaurantData4[[#This Row],[DailyCustAvg]])/3.5)*30</f>
        <v>1929.8571428571427</v>
      </c>
      <c r="M3948">
        <v>40.740370425782999</v>
      </c>
      <c r="N3948">
        <v>-74.004027256323994</v>
      </c>
      <c r="O3948">
        <v>102</v>
      </c>
      <c r="P3948">
        <v>3</v>
      </c>
    </row>
    <row r="3949" spans="1:16" hidden="1" x14ac:dyDescent="0.3">
      <c r="A3949">
        <v>50102172</v>
      </c>
      <c r="B3949" s="1" t="s">
        <v>658</v>
      </c>
      <c r="C3949" t="s">
        <v>14</v>
      </c>
      <c r="D3949" s="2">
        <v>64</v>
      </c>
      <c r="E3949" s="1" t="s">
        <v>511</v>
      </c>
      <c r="F3949" s="2">
        <v>10014</v>
      </c>
      <c r="G3949" s="3">
        <v>6465903982</v>
      </c>
      <c r="H3949" s="1" t="s">
        <v>141</v>
      </c>
      <c r="I3949" t="s">
        <v>17</v>
      </c>
      <c r="J3949">
        <v>94</v>
      </c>
      <c r="K3949">
        <v>237</v>
      </c>
      <c r="L3949" s="18">
        <f>(((RestaurantData4[[#This Row],[FitScore]]/100)*RestaurantData4[[#This Row],[DailyCustAvg]])/3.5)*30</f>
        <v>1909.5428571428572</v>
      </c>
      <c r="M3949">
        <v>40.728954917194002</v>
      </c>
      <c r="N3949">
        <v>-74.004888883435996</v>
      </c>
      <c r="O3949">
        <v>102</v>
      </c>
      <c r="P3949">
        <v>3</v>
      </c>
    </row>
    <row r="3950" spans="1:16" x14ac:dyDescent="0.3">
      <c r="A3950">
        <v>50019120</v>
      </c>
      <c r="B3950" s="1" t="s">
        <v>2198</v>
      </c>
      <c r="C3950" t="s">
        <v>14</v>
      </c>
      <c r="D3950" s="2">
        <v>127</v>
      </c>
      <c r="E3950" s="1" t="s">
        <v>1701</v>
      </c>
      <c r="F3950" s="2">
        <v>10019</v>
      </c>
      <c r="G3950" s="3">
        <v>2129578020</v>
      </c>
      <c r="H3950" s="1" t="s">
        <v>20</v>
      </c>
      <c r="I3950" t="s">
        <v>21</v>
      </c>
      <c r="J3950">
        <v>83</v>
      </c>
      <c r="K3950">
        <v>342</v>
      </c>
      <c r="L3950" s="18">
        <f>(((RestaurantData4[[#This Row],[FitScore]]/100)*RestaurantData4[[#This Row],[DailyCustAvg]])/3.5)*30</f>
        <v>2433.0857142857144</v>
      </c>
      <c r="M3950">
        <v>40.764121694144002</v>
      </c>
      <c r="N3950">
        <v>-73.978798795979003</v>
      </c>
      <c r="O3950">
        <v>105</v>
      </c>
      <c r="P3950">
        <v>4</v>
      </c>
    </row>
    <row r="3951" spans="1:16" x14ac:dyDescent="0.3">
      <c r="A3951">
        <v>41420319</v>
      </c>
      <c r="B3951" s="1" t="s">
        <v>2220</v>
      </c>
      <c r="C3951" t="s">
        <v>14</v>
      </c>
      <c r="D3951" s="2">
        <v>120</v>
      </c>
      <c r="E3951" s="1" t="s">
        <v>1388</v>
      </c>
      <c r="F3951" s="2">
        <v>10019</v>
      </c>
      <c r="G3951" s="3">
        <v>2127595941</v>
      </c>
      <c r="H3951" s="1" t="s">
        <v>106</v>
      </c>
      <c r="I3951" t="s">
        <v>21</v>
      </c>
      <c r="J3951">
        <v>86</v>
      </c>
      <c r="K3951">
        <v>341</v>
      </c>
      <c r="L3951" s="18">
        <f>(((RestaurantData4[[#This Row],[FitScore]]/100)*RestaurantData4[[#This Row],[DailyCustAvg]])/3.5)*30</f>
        <v>2513.6571428571428</v>
      </c>
      <c r="M3951">
        <v>40.759604325429002</v>
      </c>
      <c r="N3951">
        <v>-73.981724095415004</v>
      </c>
      <c r="O3951">
        <v>105</v>
      </c>
      <c r="P3951">
        <v>4</v>
      </c>
    </row>
    <row r="3952" spans="1:16" hidden="1" x14ac:dyDescent="0.3">
      <c r="A3952">
        <v>41617526</v>
      </c>
      <c r="B3952" s="1" t="s">
        <v>1191</v>
      </c>
      <c r="C3952" t="s">
        <v>14</v>
      </c>
      <c r="D3952" s="2">
        <v>102</v>
      </c>
      <c r="E3952" s="1" t="s">
        <v>919</v>
      </c>
      <c r="F3952" s="2">
        <v>10009</v>
      </c>
      <c r="G3952" s="3">
        <v>2127776707</v>
      </c>
      <c r="H3952" s="1" t="s">
        <v>16</v>
      </c>
      <c r="I3952" t="s">
        <v>17</v>
      </c>
      <c r="J3952">
        <v>100</v>
      </c>
      <c r="K3952">
        <v>237</v>
      </c>
      <c r="L3952" s="18">
        <f>(((RestaurantData4[[#This Row],[FitScore]]/100)*RestaurantData4[[#This Row],[DailyCustAvg]])/3.5)*30</f>
        <v>2031.4285714285713</v>
      </c>
      <c r="M3952">
        <v>40.727367539094999</v>
      </c>
      <c r="N3952">
        <v>-73.984796116409996</v>
      </c>
      <c r="O3952">
        <v>103</v>
      </c>
      <c r="P3952">
        <v>2</v>
      </c>
    </row>
    <row r="3953" spans="1:16" hidden="1" x14ac:dyDescent="0.3">
      <c r="A3953">
        <v>50036672</v>
      </c>
      <c r="B3953" s="1" t="s">
        <v>1399</v>
      </c>
      <c r="C3953" t="s">
        <v>14</v>
      </c>
      <c r="D3953" s="2">
        <v>313</v>
      </c>
      <c r="E3953" s="1" t="s">
        <v>1400</v>
      </c>
      <c r="F3953" s="2">
        <v>10019</v>
      </c>
      <c r="G3953" s="3">
        <v>2126852273</v>
      </c>
      <c r="H3953" s="1" t="s">
        <v>16</v>
      </c>
      <c r="I3953" t="s">
        <v>17</v>
      </c>
      <c r="J3953">
        <v>100</v>
      </c>
      <c r="K3953">
        <v>237</v>
      </c>
      <c r="L3953" s="18">
        <f>(((RestaurantData4[[#This Row],[FitScore]]/100)*RestaurantData4[[#This Row],[DailyCustAvg]])/3.5)*30</f>
        <v>2031.4285714285713</v>
      </c>
      <c r="M3953">
        <v>40.766998977813998</v>
      </c>
      <c r="N3953">
        <v>-73.983541549354996</v>
      </c>
      <c r="O3953">
        <v>104</v>
      </c>
      <c r="P3953">
        <v>3</v>
      </c>
    </row>
    <row r="3954" spans="1:16" x14ac:dyDescent="0.3">
      <c r="A3954">
        <v>40364362</v>
      </c>
      <c r="B3954" s="1" t="s">
        <v>1749</v>
      </c>
      <c r="C3954" t="s">
        <v>14</v>
      </c>
      <c r="D3954" s="2">
        <v>21</v>
      </c>
      <c r="E3954" s="1" t="s">
        <v>1446</v>
      </c>
      <c r="F3954" s="2">
        <v>10019</v>
      </c>
      <c r="G3954" s="3">
        <v>2125827200</v>
      </c>
      <c r="H3954" s="1" t="s">
        <v>16</v>
      </c>
      <c r="I3954" t="s">
        <v>21</v>
      </c>
      <c r="J3954">
        <v>86</v>
      </c>
      <c r="K3954">
        <v>338</v>
      </c>
      <c r="L3954" s="18">
        <f>(((RestaurantData4[[#This Row],[FitScore]]/100)*RestaurantData4[[#This Row],[DailyCustAvg]])/3.5)*30</f>
        <v>2491.5428571428574</v>
      </c>
      <c r="M3954">
        <v>40.760407838600003</v>
      </c>
      <c r="N3954">
        <v>-73.977753157345006</v>
      </c>
      <c r="O3954">
        <v>105</v>
      </c>
      <c r="P3954">
        <v>4</v>
      </c>
    </row>
    <row r="3955" spans="1:16" hidden="1" x14ac:dyDescent="0.3">
      <c r="A3955">
        <v>50099832</v>
      </c>
      <c r="B3955" s="1" t="s">
        <v>2213</v>
      </c>
      <c r="C3955" t="s">
        <v>14</v>
      </c>
      <c r="D3955" s="2">
        <v>225</v>
      </c>
      <c r="E3955" s="1" t="s">
        <v>1400</v>
      </c>
      <c r="F3955" s="2">
        <v>10019</v>
      </c>
      <c r="G3955" s="3">
        <v>2122952184</v>
      </c>
      <c r="H3955" s="1" t="s">
        <v>16</v>
      </c>
      <c r="I3955" t="s">
        <v>17</v>
      </c>
      <c r="J3955">
        <v>85</v>
      </c>
      <c r="K3955">
        <v>237</v>
      </c>
      <c r="L3955" s="18">
        <f>(((RestaurantData4[[#This Row],[FitScore]]/100)*RestaurantData4[[#This Row],[DailyCustAvg]])/3.5)*30</f>
        <v>1726.7142857142858</v>
      </c>
      <c r="M3955">
        <v>40.766065420049003</v>
      </c>
      <c r="N3955">
        <v>-73.981317989963998</v>
      </c>
      <c r="O3955">
        <v>105</v>
      </c>
      <c r="P3955">
        <v>4</v>
      </c>
    </row>
    <row r="3956" spans="1:16" x14ac:dyDescent="0.3">
      <c r="A3956">
        <v>50100485</v>
      </c>
      <c r="B3956" s="1" t="s">
        <v>2261</v>
      </c>
      <c r="C3956" t="s">
        <v>14</v>
      </c>
      <c r="D3956" s="2">
        <v>152</v>
      </c>
      <c r="E3956" s="1" t="s">
        <v>1446</v>
      </c>
      <c r="F3956" s="2">
        <v>10019</v>
      </c>
      <c r="G3956" s="3">
        <v>9176362980</v>
      </c>
      <c r="H3956" s="1" t="s">
        <v>156</v>
      </c>
      <c r="I3956" t="s">
        <v>21</v>
      </c>
      <c r="J3956">
        <v>87</v>
      </c>
      <c r="K3956">
        <v>335</v>
      </c>
      <c r="L3956" s="18">
        <f>(((RestaurantData4[[#This Row],[FitScore]]/100)*RestaurantData4[[#This Row],[DailyCustAvg]])/3.5)*30</f>
        <v>2498.1428571428573</v>
      </c>
      <c r="M3956">
        <v>40.761997729789002</v>
      </c>
      <c r="N3956">
        <v>-73.981568213505994</v>
      </c>
      <c r="O3956">
        <v>105</v>
      </c>
      <c r="P3956">
        <v>4</v>
      </c>
    </row>
    <row r="3957" spans="1:16" x14ac:dyDescent="0.3">
      <c r="A3957">
        <v>50063639</v>
      </c>
      <c r="B3957" s="1" t="s">
        <v>2221</v>
      </c>
      <c r="C3957" t="s">
        <v>14</v>
      </c>
      <c r="D3957" s="2">
        <v>1700</v>
      </c>
      <c r="E3957" s="1" t="s">
        <v>34</v>
      </c>
      <c r="F3957" s="2">
        <v>10019</v>
      </c>
      <c r="G3957" s="3">
        <v>2127130033</v>
      </c>
      <c r="H3957" s="1" t="s">
        <v>260</v>
      </c>
      <c r="I3957" t="s">
        <v>21</v>
      </c>
      <c r="J3957">
        <v>84</v>
      </c>
      <c r="K3957">
        <v>334</v>
      </c>
      <c r="L3957" s="18">
        <f>(((RestaurantData4[[#This Row],[FitScore]]/100)*RestaurantData4[[#This Row],[DailyCustAvg]])/3.5)*30</f>
        <v>2404.7999999999997</v>
      </c>
      <c r="M3957">
        <v>40.763334557175</v>
      </c>
      <c r="N3957">
        <v>-73.982398119522003</v>
      </c>
      <c r="O3957">
        <v>105</v>
      </c>
      <c r="P3957">
        <v>4</v>
      </c>
    </row>
    <row r="3958" spans="1:16" x14ac:dyDescent="0.3">
      <c r="A3958">
        <v>50099833</v>
      </c>
      <c r="B3958" s="1" t="s">
        <v>2211</v>
      </c>
      <c r="C3958" t="s">
        <v>14</v>
      </c>
      <c r="D3958" s="2">
        <v>225</v>
      </c>
      <c r="E3958" s="1" t="s">
        <v>1400</v>
      </c>
      <c r="F3958" s="2">
        <v>10019</v>
      </c>
      <c r="G3958" s="3">
        <v>2063734068</v>
      </c>
      <c r="H3958" s="1" t="s">
        <v>16</v>
      </c>
      <c r="I3958" t="s">
        <v>21</v>
      </c>
      <c r="J3958">
        <v>87</v>
      </c>
      <c r="K3958">
        <v>333</v>
      </c>
      <c r="L3958" s="18">
        <f>(((RestaurantData4[[#This Row],[FitScore]]/100)*RestaurantData4[[#This Row],[DailyCustAvg]])/3.5)*30</f>
        <v>2483.2285714285713</v>
      </c>
      <c r="M3958">
        <v>40.766065420049003</v>
      </c>
      <c r="N3958">
        <v>-73.981317989963998</v>
      </c>
      <c r="O3958">
        <v>105</v>
      </c>
      <c r="P3958">
        <v>4</v>
      </c>
    </row>
    <row r="3959" spans="1:16" x14ac:dyDescent="0.3">
      <c r="A3959">
        <v>40397486</v>
      </c>
      <c r="B3959" s="1" t="s">
        <v>1937</v>
      </c>
      <c r="C3959" t="s">
        <v>14</v>
      </c>
      <c r="D3959" s="2">
        <v>1301</v>
      </c>
      <c r="E3959" s="1" t="s">
        <v>358</v>
      </c>
      <c r="F3959" s="2">
        <v>10019</v>
      </c>
      <c r="G3959" s="3">
        <v>2122617104</v>
      </c>
      <c r="H3959" s="1" t="s">
        <v>58</v>
      </c>
      <c r="I3959" t="s">
        <v>21</v>
      </c>
      <c r="J3959">
        <v>83</v>
      </c>
      <c r="K3959">
        <v>332</v>
      </c>
      <c r="L3959" s="18">
        <f>(((RestaurantData4[[#This Row],[FitScore]]/100)*RestaurantData4[[#This Row],[DailyCustAvg]])/3.5)*30</f>
        <v>2361.9428571428571</v>
      </c>
      <c r="M3959">
        <v>40.761237073224002</v>
      </c>
      <c r="N3959">
        <v>-73.979456699064997</v>
      </c>
      <c r="O3959">
        <v>105</v>
      </c>
      <c r="P3959">
        <v>4</v>
      </c>
    </row>
    <row r="3960" spans="1:16" x14ac:dyDescent="0.3">
      <c r="A3960">
        <v>41026182</v>
      </c>
      <c r="B3960" s="1" t="s">
        <v>296</v>
      </c>
      <c r="C3960" t="s">
        <v>14</v>
      </c>
      <c r="D3960" s="2">
        <v>214</v>
      </c>
      <c r="E3960" s="1" t="s">
        <v>1375</v>
      </c>
      <c r="F3960" s="2">
        <v>10019</v>
      </c>
      <c r="G3960" s="3">
        <v>2122651822</v>
      </c>
      <c r="H3960" s="1" t="s">
        <v>168</v>
      </c>
      <c r="I3960" t="s">
        <v>21</v>
      </c>
      <c r="J3960">
        <v>85</v>
      </c>
      <c r="K3960">
        <v>332</v>
      </c>
      <c r="L3960" s="18">
        <f>(((RestaurantData4[[#This Row],[FitScore]]/100)*RestaurantData4[[#This Row],[DailyCustAvg]])/3.5)*30</f>
        <v>2418.8571428571427</v>
      </c>
      <c r="M3960">
        <v>40.761578209291002</v>
      </c>
      <c r="N3960">
        <v>-73.984456174962006</v>
      </c>
      <c r="O3960">
        <v>105</v>
      </c>
      <c r="P3960">
        <v>3</v>
      </c>
    </row>
    <row r="3961" spans="1:16" x14ac:dyDescent="0.3">
      <c r="A3961">
        <v>50097512</v>
      </c>
      <c r="B3961" s="1" t="s">
        <v>2314</v>
      </c>
      <c r="C3961" t="s">
        <v>14</v>
      </c>
      <c r="D3961" s="2">
        <v>1674</v>
      </c>
      <c r="E3961" s="1" t="s">
        <v>34</v>
      </c>
      <c r="F3961" s="2">
        <v>10019</v>
      </c>
      <c r="G3961" s="3">
        <v>4104444233</v>
      </c>
      <c r="H3961" s="1" t="s">
        <v>148</v>
      </c>
      <c r="I3961" t="s">
        <v>21</v>
      </c>
      <c r="J3961">
        <v>84</v>
      </c>
      <c r="K3961">
        <v>331</v>
      </c>
      <c r="L3961" s="18">
        <f>(((RestaurantData4[[#This Row],[FitScore]]/100)*RestaurantData4[[#This Row],[DailyCustAvg]])/3.5)*30</f>
        <v>2383.1999999999994</v>
      </c>
      <c r="M3961">
        <v>40.762854331447997</v>
      </c>
      <c r="N3961">
        <v>-73.983109392410995</v>
      </c>
      <c r="O3961">
        <v>105</v>
      </c>
      <c r="P3961">
        <v>4</v>
      </c>
    </row>
    <row r="3962" spans="1:16" hidden="1" x14ac:dyDescent="0.3">
      <c r="A3962">
        <v>40367038</v>
      </c>
      <c r="B3962" s="1" t="s">
        <v>2621</v>
      </c>
      <c r="C3962" t="s">
        <v>14</v>
      </c>
      <c r="D3962" s="2">
        <v>459</v>
      </c>
      <c r="E3962" s="1" t="s">
        <v>841</v>
      </c>
      <c r="F3962" s="2">
        <v>10010</v>
      </c>
      <c r="G3962" s="3">
        <v>2126793665</v>
      </c>
      <c r="H3962" s="1" t="s">
        <v>29</v>
      </c>
      <c r="I3962" t="s">
        <v>17</v>
      </c>
      <c r="J3962">
        <v>84</v>
      </c>
      <c r="K3962">
        <v>237</v>
      </c>
      <c r="L3962" s="18">
        <f>(((RestaurantData4[[#This Row],[FitScore]]/100)*RestaurantData4[[#This Row],[DailyCustAvg]])/3.5)*30</f>
        <v>1706.3999999999999</v>
      </c>
      <c r="M3962">
        <v>40.739644067897999</v>
      </c>
      <c r="N3962">
        <v>-73.979614944263005</v>
      </c>
      <c r="O3962">
        <v>106</v>
      </c>
      <c r="P3962">
        <v>2</v>
      </c>
    </row>
    <row r="3963" spans="1:16" x14ac:dyDescent="0.3">
      <c r="A3963">
        <v>41718215</v>
      </c>
      <c r="B3963" s="1" t="s">
        <v>2465</v>
      </c>
      <c r="C3963" t="s">
        <v>14</v>
      </c>
      <c r="D3963" s="2">
        <v>251</v>
      </c>
      <c r="E3963" s="1" t="s">
        <v>1806</v>
      </c>
      <c r="F3963" s="2">
        <v>10019</v>
      </c>
      <c r="G3963" s="3">
        <v>2122454555</v>
      </c>
      <c r="H3963" s="1" t="s">
        <v>68</v>
      </c>
      <c r="I3963" t="s">
        <v>21</v>
      </c>
      <c r="J3963">
        <v>89</v>
      </c>
      <c r="K3963">
        <v>331</v>
      </c>
      <c r="L3963" s="18">
        <f>(((RestaurantData4[[#This Row],[FitScore]]/100)*RestaurantData4[[#This Row],[DailyCustAvg]])/3.5)*30</f>
        <v>2525.0571428571434</v>
      </c>
      <c r="M3963">
        <v>40.764997945254997</v>
      </c>
      <c r="N3963">
        <v>-73.982827267293004</v>
      </c>
      <c r="O3963">
        <v>105</v>
      </c>
      <c r="P3963">
        <v>3</v>
      </c>
    </row>
    <row r="3964" spans="1:16" hidden="1" x14ac:dyDescent="0.3">
      <c r="A3964">
        <v>41197215</v>
      </c>
      <c r="B3964" s="1" t="s">
        <v>1781</v>
      </c>
      <c r="C3964" t="s">
        <v>14</v>
      </c>
      <c r="D3964" s="2">
        <v>1992</v>
      </c>
      <c r="E3964" s="1" t="s">
        <v>34</v>
      </c>
      <c r="F3964" s="2">
        <v>10023</v>
      </c>
      <c r="G3964" s="3">
        <v>2123365020</v>
      </c>
      <c r="H3964" s="1" t="s">
        <v>16</v>
      </c>
      <c r="I3964" t="s">
        <v>17</v>
      </c>
      <c r="J3964">
        <v>100</v>
      </c>
      <c r="K3964">
        <v>237</v>
      </c>
      <c r="L3964" s="18">
        <f>(((RestaurantData4[[#This Row],[FitScore]]/100)*RestaurantData4[[#This Row],[DailyCustAvg]])/3.5)*30</f>
        <v>2031.4285714285713</v>
      </c>
      <c r="M3964">
        <v>40.775169910576999</v>
      </c>
      <c r="N3964">
        <v>-73.982167514699</v>
      </c>
      <c r="O3964">
        <v>107</v>
      </c>
      <c r="P3964">
        <v>6</v>
      </c>
    </row>
    <row r="3965" spans="1:16" hidden="1" x14ac:dyDescent="0.3">
      <c r="A3965">
        <v>50044841</v>
      </c>
      <c r="B3965" s="1" t="s">
        <v>3364</v>
      </c>
      <c r="C3965" t="s">
        <v>14</v>
      </c>
      <c r="D3965" s="2">
        <v>57</v>
      </c>
      <c r="E3965" s="1" t="s">
        <v>3350</v>
      </c>
      <c r="F3965" s="2">
        <v>10035</v>
      </c>
      <c r="G3965" s="3">
        <v>6463402446</v>
      </c>
      <c r="H3965" s="1" t="s">
        <v>132</v>
      </c>
      <c r="I3965" t="s">
        <v>17</v>
      </c>
      <c r="J3965">
        <v>75</v>
      </c>
      <c r="K3965">
        <v>237</v>
      </c>
      <c r="L3965" s="18">
        <f>(((RestaurantData4[[#This Row],[FitScore]]/100)*RestaurantData4[[#This Row],[DailyCustAvg]])/3.5)*30</f>
        <v>1523.5714285714284</v>
      </c>
      <c r="M3965">
        <v>40.805548346598002</v>
      </c>
      <c r="N3965">
        <v>-73.940192801677</v>
      </c>
      <c r="O3965">
        <v>111</v>
      </c>
      <c r="P3965">
        <v>9</v>
      </c>
    </row>
    <row r="3966" spans="1:16" hidden="1" x14ac:dyDescent="0.3">
      <c r="A3966">
        <v>50086682</v>
      </c>
      <c r="B3966" s="1" t="s">
        <v>4344</v>
      </c>
      <c r="C3966" t="s">
        <v>3599</v>
      </c>
      <c r="D3966" s="2">
        <v>1785</v>
      </c>
      <c r="E3966" s="1" t="s">
        <v>4343</v>
      </c>
      <c r="F3966" s="2">
        <v>10466</v>
      </c>
      <c r="G3966" s="3">
        <v>3478998484</v>
      </c>
      <c r="H3966" s="1" t="s">
        <v>641</v>
      </c>
      <c r="I3966" t="s">
        <v>17</v>
      </c>
      <c r="J3966">
        <v>40</v>
      </c>
      <c r="K3966">
        <v>237</v>
      </c>
      <c r="L3966" s="18">
        <f>(((RestaurantData4[[#This Row],[FitScore]]/100)*RestaurantData4[[#This Row],[DailyCustAvg]])/3.5)*30</f>
        <v>812.57142857142867</v>
      </c>
      <c r="M3966">
        <v>40.898176168869</v>
      </c>
      <c r="N3966">
        <v>-73.850961862336007</v>
      </c>
      <c r="O3966">
        <v>212</v>
      </c>
      <c r="P3966">
        <v>12</v>
      </c>
    </row>
    <row r="3967" spans="1:16" hidden="1" x14ac:dyDescent="0.3">
      <c r="A3967">
        <v>50038565</v>
      </c>
      <c r="B3967" s="1" t="s">
        <v>4529</v>
      </c>
      <c r="C3967" t="s">
        <v>4408</v>
      </c>
      <c r="D3967" s="2">
        <v>190</v>
      </c>
      <c r="E3967" s="1" t="s">
        <v>4530</v>
      </c>
      <c r="F3967" s="2">
        <v>11249</v>
      </c>
      <c r="G3967" s="3">
        <v>3474550077</v>
      </c>
      <c r="H3967" s="1" t="s">
        <v>138</v>
      </c>
      <c r="I3967" t="s">
        <v>21</v>
      </c>
      <c r="J3967">
        <v>78</v>
      </c>
      <c r="K3967">
        <v>237</v>
      </c>
      <c r="L3967" s="18">
        <f>(((RestaurantData4[[#This Row],[FitScore]]/100)*RestaurantData4[[#This Row],[DailyCustAvg]])/3.5)*30</f>
        <v>1584.514285714286</v>
      </c>
      <c r="M3967">
        <v>40.722998546798003</v>
      </c>
      <c r="N3967">
        <v>-73.955672085692996</v>
      </c>
      <c r="O3967">
        <v>301</v>
      </c>
      <c r="P3967">
        <v>33</v>
      </c>
    </row>
    <row r="3968" spans="1:16" hidden="1" x14ac:dyDescent="0.3">
      <c r="A3968">
        <v>41705937</v>
      </c>
      <c r="B3968" s="1" t="s">
        <v>4534</v>
      </c>
      <c r="C3968" t="s">
        <v>4408</v>
      </c>
      <c r="D3968" s="2">
        <v>258</v>
      </c>
      <c r="E3968" s="1" t="s">
        <v>72</v>
      </c>
      <c r="F3968" s="2">
        <v>11222</v>
      </c>
      <c r="G3968" s="3">
        <v>7185763217</v>
      </c>
      <c r="H3968" s="1" t="s">
        <v>16</v>
      </c>
      <c r="I3968" t="s">
        <v>21</v>
      </c>
      <c r="J3968">
        <v>69</v>
      </c>
      <c r="K3968">
        <v>237</v>
      </c>
      <c r="L3968" s="18">
        <f>(((RestaurantData4[[#This Row],[FitScore]]/100)*RestaurantData4[[#This Row],[DailyCustAvg]])/3.5)*30</f>
        <v>1401.6857142857143</v>
      </c>
      <c r="M3968">
        <v>40.734944795030003</v>
      </c>
      <c r="N3968">
        <v>-73.958413676549</v>
      </c>
      <c r="O3968">
        <v>301</v>
      </c>
      <c r="P3968">
        <v>33</v>
      </c>
    </row>
    <row r="3969" spans="1:16" hidden="1" x14ac:dyDescent="0.3">
      <c r="A3969">
        <v>50017360</v>
      </c>
      <c r="B3969" s="1" t="s">
        <v>4643</v>
      </c>
      <c r="C3969" t="s">
        <v>4408</v>
      </c>
      <c r="D3969" s="2">
        <v>264</v>
      </c>
      <c r="E3969" s="1" t="s">
        <v>4492</v>
      </c>
      <c r="F3969" s="2">
        <v>11206</v>
      </c>
      <c r="G3969" s="3">
        <v>7187835555</v>
      </c>
      <c r="H3969" s="1" t="s">
        <v>100</v>
      </c>
      <c r="I3969" t="s">
        <v>17</v>
      </c>
      <c r="J3969">
        <v>74</v>
      </c>
      <c r="K3969">
        <v>237</v>
      </c>
      <c r="L3969" s="18">
        <f>(((RestaurantData4[[#This Row],[FitScore]]/100)*RestaurantData4[[#This Row],[DailyCustAvg]])/3.5)*30</f>
        <v>1503.257142857143</v>
      </c>
      <c r="M3969">
        <v>40.699892295056998</v>
      </c>
      <c r="N3969">
        <v>-73.953696746066001</v>
      </c>
      <c r="O3969">
        <v>301</v>
      </c>
      <c r="P3969">
        <v>33</v>
      </c>
    </row>
    <row r="3970" spans="1:16" hidden="1" x14ac:dyDescent="0.3">
      <c r="A3970">
        <v>50101355</v>
      </c>
      <c r="B3970" s="1" t="s">
        <v>4644</v>
      </c>
      <c r="C3970" t="s">
        <v>4408</v>
      </c>
      <c r="D3970" s="2">
        <v>146</v>
      </c>
      <c r="E3970" s="1" t="s">
        <v>4423</v>
      </c>
      <c r="F3970" s="2">
        <v>11222</v>
      </c>
      <c r="G3970" s="3">
        <v>7185763253</v>
      </c>
      <c r="H3970" s="1" t="s">
        <v>193</v>
      </c>
      <c r="I3970" t="s">
        <v>21</v>
      </c>
      <c r="J3970">
        <v>74</v>
      </c>
      <c r="K3970">
        <v>237</v>
      </c>
      <c r="L3970" s="18">
        <f>(((RestaurantData4[[#This Row],[FitScore]]/100)*RestaurantData4[[#This Row],[DailyCustAvg]])/3.5)*30</f>
        <v>1503.257142857143</v>
      </c>
      <c r="M3970">
        <v>40.724836845615997</v>
      </c>
      <c r="N3970">
        <v>-73.947520818141996</v>
      </c>
      <c r="O3970">
        <v>301</v>
      </c>
      <c r="P3970">
        <v>33</v>
      </c>
    </row>
    <row r="3971" spans="1:16" hidden="1" x14ac:dyDescent="0.3">
      <c r="A3971">
        <v>41403924</v>
      </c>
      <c r="B3971" s="1" t="s">
        <v>5355</v>
      </c>
      <c r="C3971" t="s">
        <v>4408</v>
      </c>
      <c r="D3971" s="2">
        <v>251</v>
      </c>
      <c r="E3971" s="1" t="s">
        <v>555</v>
      </c>
      <c r="F3971" s="2">
        <v>11215</v>
      </c>
      <c r="G3971" s="3">
        <v>7187686868</v>
      </c>
      <c r="H3971" s="1" t="s">
        <v>56</v>
      </c>
      <c r="I3971" t="s">
        <v>17</v>
      </c>
      <c r="J3971">
        <v>80</v>
      </c>
      <c r="K3971">
        <v>237</v>
      </c>
      <c r="L3971" s="18">
        <f>(((RestaurantData4[[#This Row],[FitScore]]/100)*RestaurantData4[[#This Row],[DailyCustAvg]])/3.5)*30</f>
        <v>1625.1428571428573</v>
      </c>
      <c r="M3971">
        <v>40.674815675726002</v>
      </c>
      <c r="N3971">
        <v>-73.981581585474004</v>
      </c>
      <c r="O3971">
        <v>306</v>
      </c>
      <c r="P3971">
        <v>39</v>
      </c>
    </row>
    <row r="3972" spans="1:16" hidden="1" x14ac:dyDescent="0.3">
      <c r="A3972">
        <v>41489197</v>
      </c>
      <c r="B3972" s="1" t="s">
        <v>5647</v>
      </c>
      <c r="C3972" t="s">
        <v>4408</v>
      </c>
      <c r="D3972" s="2">
        <v>603</v>
      </c>
      <c r="E3972" s="1" t="s">
        <v>1785</v>
      </c>
      <c r="F3972" s="2">
        <v>11238</v>
      </c>
      <c r="G3972" s="3">
        <v>7184848704</v>
      </c>
      <c r="H3972" s="1" t="s">
        <v>16</v>
      </c>
      <c r="I3972" t="s">
        <v>21</v>
      </c>
      <c r="J3972">
        <v>83</v>
      </c>
      <c r="K3972">
        <v>237</v>
      </c>
      <c r="L3972" s="18">
        <f>(((RestaurantData4[[#This Row],[FitScore]]/100)*RestaurantData4[[#This Row],[DailyCustAvg]])/3.5)*30</f>
        <v>1686.0857142857139</v>
      </c>
      <c r="M3972">
        <v>40.679278511871999</v>
      </c>
      <c r="N3972">
        <v>-73.968262243571999</v>
      </c>
      <c r="O3972">
        <v>308</v>
      </c>
      <c r="P3972">
        <v>35</v>
      </c>
    </row>
    <row r="3973" spans="1:16" hidden="1" x14ac:dyDescent="0.3">
      <c r="A3973">
        <v>50101153</v>
      </c>
      <c r="B3973" s="1" t="s">
        <v>6127</v>
      </c>
      <c r="C3973" t="s">
        <v>4408</v>
      </c>
      <c r="D3973" s="2">
        <v>5401</v>
      </c>
      <c r="E3973" s="1" t="s">
        <v>5841</v>
      </c>
      <c r="F3973" s="2">
        <v>11219</v>
      </c>
      <c r="G3973" s="3">
        <v>9292507934</v>
      </c>
      <c r="H3973" s="1" t="s">
        <v>100</v>
      </c>
      <c r="I3973" t="s">
        <v>21</v>
      </c>
      <c r="J3973">
        <v>54</v>
      </c>
      <c r="K3973">
        <v>237</v>
      </c>
      <c r="L3973" s="18">
        <f>(((RestaurantData4[[#This Row],[FitScore]]/100)*RestaurantData4[[#This Row],[DailyCustAvg]])/3.5)*30</f>
        <v>1096.9714285714285</v>
      </c>
      <c r="M3973">
        <v>40.632165919487001</v>
      </c>
      <c r="N3973">
        <v>-73.995082206603996</v>
      </c>
      <c r="O3973">
        <v>312</v>
      </c>
      <c r="P3973">
        <v>44</v>
      </c>
    </row>
    <row r="3974" spans="1:16" hidden="1" x14ac:dyDescent="0.3">
      <c r="A3974">
        <v>50001473</v>
      </c>
      <c r="B3974" s="1" t="s">
        <v>6422</v>
      </c>
      <c r="C3974" t="s">
        <v>4408</v>
      </c>
      <c r="D3974" s="2">
        <v>1955</v>
      </c>
      <c r="E3974" s="1" t="s">
        <v>6074</v>
      </c>
      <c r="F3974" s="2">
        <v>11223</v>
      </c>
      <c r="G3974" s="3">
        <v>7186275750</v>
      </c>
      <c r="H3974" s="1" t="s">
        <v>39</v>
      </c>
      <c r="I3974" t="s">
        <v>21</v>
      </c>
      <c r="J3974">
        <v>70</v>
      </c>
      <c r="K3974">
        <v>237</v>
      </c>
      <c r="L3974" s="18">
        <f>(((RestaurantData4[[#This Row],[FitScore]]/100)*RestaurantData4[[#This Row],[DailyCustAvg]])/3.5)*30</f>
        <v>1421.9999999999998</v>
      </c>
      <c r="M3974">
        <v>40.60940279738</v>
      </c>
      <c r="N3974">
        <v>-73.962255798325998</v>
      </c>
      <c r="O3974">
        <v>315</v>
      </c>
      <c r="P3974">
        <v>48</v>
      </c>
    </row>
    <row r="3975" spans="1:16" hidden="1" x14ac:dyDescent="0.3">
      <c r="A3975">
        <v>41623174</v>
      </c>
      <c r="B3975" s="1" t="s">
        <v>6762</v>
      </c>
      <c r="C3975" t="s">
        <v>6631</v>
      </c>
      <c r="D3975" s="2">
        <v>1039</v>
      </c>
      <c r="E3975" s="1" t="s">
        <v>6763</v>
      </c>
      <c r="F3975" s="2">
        <v>11101</v>
      </c>
      <c r="G3975" s="3">
        <v>7183615881</v>
      </c>
      <c r="H3975" s="1" t="s">
        <v>242</v>
      </c>
      <c r="I3975" t="s">
        <v>21</v>
      </c>
      <c r="J3975">
        <v>54</v>
      </c>
      <c r="K3975">
        <v>237</v>
      </c>
      <c r="L3975" s="18">
        <f>(((RestaurantData4[[#This Row],[FitScore]]/100)*RestaurantData4[[#This Row],[DailyCustAvg]])/3.5)*30</f>
        <v>1096.9714285714285</v>
      </c>
      <c r="M3975">
        <v>40.755354729483003</v>
      </c>
      <c r="N3975">
        <v>-73.945078338694998</v>
      </c>
      <c r="O3975">
        <v>401</v>
      </c>
      <c r="P3975">
        <v>26</v>
      </c>
    </row>
    <row r="3976" spans="1:16" hidden="1" x14ac:dyDescent="0.3">
      <c r="A3976">
        <v>41185928</v>
      </c>
      <c r="B3976" s="1" t="s">
        <v>7202</v>
      </c>
      <c r="C3976" t="s">
        <v>6631</v>
      </c>
      <c r="D3976" s="2">
        <v>8000</v>
      </c>
      <c r="E3976" s="1" t="s">
        <v>7203</v>
      </c>
      <c r="F3976" s="2">
        <v>11385</v>
      </c>
      <c r="G3976" s="3">
        <v>7188949400</v>
      </c>
      <c r="H3976" s="1" t="s">
        <v>202</v>
      </c>
      <c r="I3976" t="s">
        <v>21</v>
      </c>
      <c r="J3976">
        <v>79</v>
      </c>
      <c r="K3976">
        <v>237</v>
      </c>
      <c r="L3976" s="18">
        <f>(((RestaurantData4[[#This Row],[FitScore]]/100)*RestaurantData4[[#This Row],[DailyCustAvg]])/3.5)*30</f>
        <v>1604.8285714285714</v>
      </c>
      <c r="M3976">
        <v>40.709259050949001</v>
      </c>
      <c r="N3976">
        <v>-73.870055543988002</v>
      </c>
      <c r="O3976">
        <v>405</v>
      </c>
      <c r="P3976">
        <v>30</v>
      </c>
    </row>
    <row r="3977" spans="1:16" hidden="1" x14ac:dyDescent="0.3">
      <c r="A3977">
        <v>41088829</v>
      </c>
      <c r="B3977" s="1" t="s">
        <v>7268</v>
      </c>
      <c r="C3977" t="s">
        <v>6631</v>
      </c>
      <c r="D3977" s="2">
        <v>792</v>
      </c>
      <c r="E3977" s="1" t="s">
        <v>7198</v>
      </c>
      <c r="F3977" s="2">
        <v>11385</v>
      </c>
      <c r="G3977" s="3">
        <v>7184186435</v>
      </c>
      <c r="H3977" s="1" t="s">
        <v>56</v>
      </c>
      <c r="I3977" t="s">
        <v>21</v>
      </c>
      <c r="J3977">
        <v>82</v>
      </c>
      <c r="K3977">
        <v>237</v>
      </c>
      <c r="L3977" s="18">
        <f>(((RestaurantData4[[#This Row],[FitScore]]/100)*RestaurantData4[[#This Row],[DailyCustAvg]])/3.5)*30</f>
        <v>1665.7714285714285</v>
      </c>
      <c r="M3977">
        <v>40.702538278574998</v>
      </c>
      <c r="N3977">
        <v>-73.904803857884005</v>
      </c>
      <c r="O3977">
        <v>405</v>
      </c>
      <c r="P3977">
        <v>34</v>
      </c>
    </row>
    <row r="3978" spans="1:16" hidden="1" x14ac:dyDescent="0.3">
      <c r="A3978">
        <v>50085976</v>
      </c>
      <c r="B3978" s="1" t="s">
        <v>7529</v>
      </c>
      <c r="C3978" t="s">
        <v>6631</v>
      </c>
      <c r="D3978" s="2">
        <v>14710</v>
      </c>
      <c r="E3978" s="1" t="s">
        <v>7122</v>
      </c>
      <c r="F3978" s="2">
        <v>11355</v>
      </c>
      <c r="G3978" s="3">
        <v>3473684639</v>
      </c>
      <c r="H3978" s="1" t="s">
        <v>186</v>
      </c>
      <c r="I3978" t="s">
        <v>17</v>
      </c>
      <c r="J3978">
        <v>60</v>
      </c>
      <c r="K3978">
        <v>237</v>
      </c>
      <c r="L3978" s="18">
        <f>(((RestaurantData4[[#This Row],[FitScore]]/100)*RestaurantData4[[#This Row],[DailyCustAvg]])/3.5)*30</f>
        <v>1218.8571428571429</v>
      </c>
      <c r="M3978">
        <v>40.755512406049</v>
      </c>
      <c r="N3978">
        <v>-73.814981726474002</v>
      </c>
      <c r="O3978">
        <v>407</v>
      </c>
      <c r="P3978">
        <v>20</v>
      </c>
    </row>
    <row r="3979" spans="1:16" hidden="1" x14ac:dyDescent="0.3">
      <c r="A3979">
        <v>40369213</v>
      </c>
      <c r="B3979" s="1" t="s">
        <v>7562</v>
      </c>
      <c r="C3979" t="s">
        <v>6631</v>
      </c>
      <c r="D3979" s="2">
        <v>3005</v>
      </c>
      <c r="E3979" s="1" t="s">
        <v>7515</v>
      </c>
      <c r="F3979" s="2">
        <v>11354</v>
      </c>
      <c r="G3979" s="3">
        <v>7183536300</v>
      </c>
      <c r="H3979" s="1" t="s">
        <v>16</v>
      </c>
      <c r="I3979" t="s">
        <v>17</v>
      </c>
      <c r="J3979">
        <v>67</v>
      </c>
      <c r="K3979">
        <v>237</v>
      </c>
      <c r="L3979" s="18">
        <f>(((RestaurantData4[[#This Row],[FitScore]]/100)*RestaurantData4[[#This Row],[DailyCustAvg]])/3.5)*30</f>
        <v>1361.0571428571432</v>
      </c>
      <c r="M3979">
        <v>40.770708647549</v>
      </c>
      <c r="N3979">
        <v>-73.833720179110998</v>
      </c>
      <c r="O3979">
        <v>407</v>
      </c>
      <c r="P3979">
        <v>20</v>
      </c>
    </row>
    <row r="3980" spans="1:16" hidden="1" x14ac:dyDescent="0.3">
      <c r="A3980">
        <v>41659905</v>
      </c>
      <c r="B3980" s="1" t="s">
        <v>7765</v>
      </c>
      <c r="C3980" t="s">
        <v>6631</v>
      </c>
      <c r="D3980" s="2">
        <v>15818</v>
      </c>
      <c r="E3980" s="1" t="s">
        <v>7738</v>
      </c>
      <c r="F3980" s="2">
        <v>11414</v>
      </c>
      <c r="G3980" s="3">
        <v>7183238947</v>
      </c>
      <c r="H3980" s="1" t="s">
        <v>163</v>
      </c>
      <c r="I3980" t="s">
        <v>17</v>
      </c>
      <c r="J3980">
        <v>56</v>
      </c>
      <c r="K3980">
        <v>237</v>
      </c>
      <c r="L3980" s="18">
        <f>(((RestaurantData4[[#This Row],[FitScore]]/100)*RestaurantData4[[#This Row],[DailyCustAvg]])/3.5)*30</f>
        <v>1137.6000000000001</v>
      </c>
      <c r="M3980">
        <v>40.660375224869</v>
      </c>
      <c r="N3980">
        <v>-73.840184873633007</v>
      </c>
      <c r="O3980">
        <v>410</v>
      </c>
      <c r="P3980">
        <v>32</v>
      </c>
    </row>
    <row r="3981" spans="1:16" hidden="1" x14ac:dyDescent="0.3">
      <c r="A3981">
        <v>50050140</v>
      </c>
      <c r="B3981" s="1" t="s">
        <v>7780</v>
      </c>
      <c r="C3981" t="s">
        <v>6631</v>
      </c>
      <c r="D3981" s="2">
        <v>20935</v>
      </c>
      <c r="E3981" s="1" t="s">
        <v>6998</v>
      </c>
      <c r="F3981" s="2">
        <v>11361</v>
      </c>
      <c r="G3981" s="3">
        <v>7182297200</v>
      </c>
      <c r="H3981" s="1" t="s">
        <v>193</v>
      </c>
      <c r="I3981" t="s">
        <v>17</v>
      </c>
      <c r="J3981">
        <v>67</v>
      </c>
      <c r="K3981">
        <v>237</v>
      </c>
      <c r="L3981" s="18">
        <f>(((RestaurantData4[[#This Row],[FitScore]]/100)*RestaurantData4[[#This Row],[DailyCustAvg]])/3.5)*30</f>
        <v>1361.0571428571432</v>
      </c>
      <c r="M3981">
        <v>40.759223203124002</v>
      </c>
      <c r="N3981">
        <v>-73.773571867266995</v>
      </c>
      <c r="O3981">
        <v>411</v>
      </c>
      <c r="P3981">
        <v>19</v>
      </c>
    </row>
    <row r="3982" spans="1:16" hidden="1" x14ac:dyDescent="0.3">
      <c r="A3982">
        <v>41633674</v>
      </c>
      <c r="B3982" s="1" t="s">
        <v>7867</v>
      </c>
      <c r="C3982" t="s">
        <v>6631</v>
      </c>
      <c r="D3982" s="2">
        <v>8808</v>
      </c>
      <c r="E3982" s="1" t="s">
        <v>7868</v>
      </c>
      <c r="F3982" s="2">
        <v>11423</v>
      </c>
      <c r="G3982" s="3">
        <v>7185266251</v>
      </c>
      <c r="H3982" s="1" t="s">
        <v>641</v>
      </c>
      <c r="I3982" t="s">
        <v>21</v>
      </c>
      <c r="J3982">
        <v>80</v>
      </c>
      <c r="K3982">
        <v>237</v>
      </c>
      <c r="L3982" s="18">
        <f>(((RestaurantData4[[#This Row],[FitScore]]/100)*RestaurantData4[[#This Row],[DailyCustAvg]])/3.5)*30</f>
        <v>1625.1428571428573</v>
      </c>
      <c r="M3982">
        <v>40.713541138571998</v>
      </c>
      <c r="N3982">
        <v>-73.778784954510996</v>
      </c>
      <c r="O3982">
        <v>412</v>
      </c>
      <c r="P3982">
        <v>27</v>
      </c>
    </row>
    <row r="3983" spans="1:16" hidden="1" x14ac:dyDescent="0.3">
      <c r="A3983">
        <v>50033802</v>
      </c>
      <c r="B3983" s="1" t="s">
        <v>245</v>
      </c>
      <c r="C3983" t="s">
        <v>14</v>
      </c>
      <c r="D3983" s="2">
        <v>1</v>
      </c>
      <c r="E3983" s="1" t="s">
        <v>108</v>
      </c>
      <c r="F3983" s="2">
        <v>10007</v>
      </c>
      <c r="G3983" s="3">
        <v>2126024000</v>
      </c>
      <c r="H3983" s="1" t="s">
        <v>16</v>
      </c>
      <c r="I3983" t="s">
        <v>17</v>
      </c>
      <c r="J3983">
        <v>97</v>
      </c>
      <c r="K3983">
        <v>236</v>
      </c>
      <c r="L3983" s="18">
        <f>(((RestaurantData4[[#This Row],[FitScore]]/100)*RestaurantData4[[#This Row],[DailyCustAvg]])/3.5)*30</f>
        <v>1962.1714285714284</v>
      </c>
      <c r="M3983">
        <v>40.713273449120997</v>
      </c>
      <c r="N3983">
        <v>-74.012819917534998</v>
      </c>
      <c r="O3983">
        <v>101</v>
      </c>
      <c r="P3983">
        <v>1</v>
      </c>
    </row>
    <row r="3984" spans="1:16" x14ac:dyDescent="0.3">
      <c r="A3984">
        <v>50059267</v>
      </c>
      <c r="B3984" s="1" t="s">
        <v>497</v>
      </c>
      <c r="C3984" t="s">
        <v>14</v>
      </c>
      <c r="D3984" s="2">
        <v>856</v>
      </c>
      <c r="E3984" s="1" t="s">
        <v>383</v>
      </c>
      <c r="F3984" s="2">
        <v>10019</v>
      </c>
      <c r="G3984" s="3">
        <v>2123352106</v>
      </c>
      <c r="H3984" s="1" t="s">
        <v>16</v>
      </c>
      <c r="I3984" t="s">
        <v>21</v>
      </c>
      <c r="J3984">
        <v>87</v>
      </c>
      <c r="K3984">
        <v>330</v>
      </c>
      <c r="L3984" s="18">
        <f>(((RestaurantData4[[#This Row],[FitScore]]/100)*RestaurantData4[[#This Row],[DailyCustAvg]])/3.5)*30</f>
        <v>2460.8571428571431</v>
      </c>
      <c r="M3984">
        <v>40.763200488149003</v>
      </c>
      <c r="N3984">
        <v>-73.985423246596</v>
      </c>
      <c r="O3984">
        <v>105</v>
      </c>
      <c r="P3984">
        <v>3</v>
      </c>
    </row>
    <row r="3985" spans="1:16" x14ac:dyDescent="0.3">
      <c r="A3985">
        <v>50005142</v>
      </c>
      <c r="B3985" s="1" t="s">
        <v>1973</v>
      </c>
      <c r="C3985" t="s">
        <v>14</v>
      </c>
      <c r="D3985" s="2">
        <v>237</v>
      </c>
      <c r="E3985" s="1" t="s">
        <v>1758</v>
      </c>
      <c r="F3985" s="2">
        <v>10019</v>
      </c>
      <c r="G3985" s="3">
        <v>2125869700</v>
      </c>
      <c r="H3985" s="1" t="s">
        <v>32</v>
      </c>
      <c r="I3985" t="s">
        <v>21</v>
      </c>
      <c r="J3985">
        <v>84</v>
      </c>
      <c r="K3985">
        <v>330</v>
      </c>
      <c r="L3985" s="18">
        <f>(((RestaurantData4[[#This Row],[FitScore]]/100)*RestaurantData4[[#This Row],[DailyCustAvg]])/3.5)*30</f>
        <v>2376</v>
      </c>
      <c r="M3985">
        <v>40.764256886043</v>
      </c>
      <c r="N3985">
        <v>-73.982997126840999</v>
      </c>
      <c r="O3985">
        <v>105</v>
      </c>
      <c r="P3985">
        <v>3</v>
      </c>
    </row>
    <row r="3986" spans="1:16" hidden="1" x14ac:dyDescent="0.3">
      <c r="A3986">
        <v>40535467</v>
      </c>
      <c r="B3986" s="1" t="s">
        <v>473</v>
      </c>
      <c r="C3986" t="s">
        <v>14</v>
      </c>
      <c r="D3986" s="2">
        <v>161</v>
      </c>
      <c r="E3986" s="1" t="s">
        <v>394</v>
      </c>
      <c r="F3986" s="2">
        <v>10013</v>
      </c>
      <c r="G3986" s="3">
        <v>2129667664</v>
      </c>
      <c r="H3986" s="1" t="s">
        <v>73</v>
      </c>
      <c r="I3986" t="s">
        <v>17</v>
      </c>
      <c r="J3986">
        <v>96</v>
      </c>
      <c r="K3986">
        <v>236</v>
      </c>
      <c r="L3986" s="18">
        <f>(((RestaurantData4[[#This Row],[FitScore]]/100)*RestaurantData4[[#This Row],[DailyCustAvg]])/3.5)*30</f>
        <v>1941.9428571428571</v>
      </c>
      <c r="M3986">
        <v>40.719573348643998</v>
      </c>
      <c r="N3986">
        <v>-73.996280644592005</v>
      </c>
      <c r="O3986">
        <v>102</v>
      </c>
      <c r="P3986">
        <v>1</v>
      </c>
    </row>
    <row r="3987" spans="1:16" hidden="1" x14ac:dyDescent="0.3">
      <c r="A3987">
        <v>50050508</v>
      </c>
      <c r="B3987" s="1" t="s">
        <v>623</v>
      </c>
      <c r="C3987" t="s">
        <v>14</v>
      </c>
      <c r="D3987" s="2">
        <v>496</v>
      </c>
      <c r="E3987" s="1" t="s">
        <v>399</v>
      </c>
      <c r="F3987" s="2">
        <v>10011</v>
      </c>
      <c r="G3987" s="3">
        <v>9176756942</v>
      </c>
      <c r="H3987" s="1" t="s">
        <v>68</v>
      </c>
      <c r="I3987" t="s">
        <v>17</v>
      </c>
      <c r="J3987">
        <v>97</v>
      </c>
      <c r="K3987">
        <v>236</v>
      </c>
      <c r="L3987" s="18">
        <f>(((RestaurantData4[[#This Row],[FitScore]]/100)*RestaurantData4[[#This Row],[DailyCustAvg]])/3.5)*30</f>
        <v>1962.1714285714284</v>
      </c>
      <c r="M3987">
        <v>40.736360370737998</v>
      </c>
      <c r="N3987">
        <v>-73.997549872904997</v>
      </c>
      <c r="O3987">
        <v>102</v>
      </c>
      <c r="P3987">
        <v>3</v>
      </c>
    </row>
    <row r="3988" spans="1:16" hidden="1" x14ac:dyDescent="0.3">
      <c r="A3988">
        <v>41343666</v>
      </c>
      <c r="B3988" s="1" t="s">
        <v>1576</v>
      </c>
      <c r="C3988" t="s">
        <v>14</v>
      </c>
      <c r="D3988" s="2">
        <v>515</v>
      </c>
      <c r="E3988" s="1" t="s">
        <v>1446</v>
      </c>
      <c r="F3988" s="2">
        <v>10019</v>
      </c>
      <c r="G3988" s="3">
        <v>2125862429</v>
      </c>
      <c r="H3988" s="1" t="s">
        <v>58</v>
      </c>
      <c r="I3988" t="s">
        <v>17</v>
      </c>
      <c r="J3988">
        <v>99</v>
      </c>
      <c r="K3988">
        <v>236</v>
      </c>
      <c r="L3988" s="18">
        <f>(((RestaurantData4[[#This Row],[FitScore]]/100)*RestaurantData4[[#This Row],[DailyCustAvg]])/3.5)*30</f>
        <v>2002.6285714285714</v>
      </c>
      <c r="M3988">
        <v>40.766431718184002</v>
      </c>
      <c r="N3988">
        <v>-73.992054235584007</v>
      </c>
      <c r="O3988">
        <v>104</v>
      </c>
      <c r="P3988">
        <v>3</v>
      </c>
    </row>
    <row r="3989" spans="1:16" x14ac:dyDescent="0.3">
      <c r="A3989">
        <v>41280792</v>
      </c>
      <c r="B3989" s="1" t="s">
        <v>2081</v>
      </c>
      <c r="C3989" t="s">
        <v>14</v>
      </c>
      <c r="D3989" s="2">
        <v>25</v>
      </c>
      <c r="E3989" s="1" t="s">
        <v>1380</v>
      </c>
      <c r="F3989" s="2">
        <v>10019</v>
      </c>
      <c r="G3989" s="3">
        <v>2122658824</v>
      </c>
      <c r="H3989" s="1" t="s">
        <v>16</v>
      </c>
      <c r="I3989" t="s">
        <v>21</v>
      </c>
      <c r="J3989">
        <v>89</v>
      </c>
      <c r="K3989">
        <v>327</v>
      </c>
      <c r="L3989" s="18">
        <f>(((RestaurantData4[[#This Row],[FitScore]]/100)*RestaurantData4[[#This Row],[DailyCustAvg]])/3.5)*30</f>
        <v>2494.5428571428574</v>
      </c>
      <c r="M3989">
        <v>40.759859007644998</v>
      </c>
      <c r="N3989">
        <v>-73.978385041075995</v>
      </c>
      <c r="O3989">
        <v>105</v>
      </c>
      <c r="P3989">
        <v>4</v>
      </c>
    </row>
    <row r="3990" spans="1:16" x14ac:dyDescent="0.3">
      <c r="A3990">
        <v>50017280</v>
      </c>
      <c r="B3990" s="1" t="s">
        <v>2263</v>
      </c>
      <c r="C3990" t="s">
        <v>14</v>
      </c>
      <c r="D3990" s="2">
        <v>1</v>
      </c>
      <c r="E3990" s="1" t="s">
        <v>1643</v>
      </c>
      <c r="F3990" s="2">
        <v>10019</v>
      </c>
      <c r="G3990" s="3">
        <v>6462621438</v>
      </c>
      <c r="H3990" s="1" t="s">
        <v>202</v>
      </c>
      <c r="I3990" t="s">
        <v>21</v>
      </c>
      <c r="J3990">
        <v>85</v>
      </c>
      <c r="K3990">
        <v>326</v>
      </c>
      <c r="L3990" s="18">
        <f>(((RestaurantData4[[#This Row],[FitScore]]/100)*RestaurantData4[[#This Row],[DailyCustAvg]])/3.5)*30</f>
        <v>2375.1428571428569</v>
      </c>
      <c r="M3990">
        <v>40.764085135107003</v>
      </c>
      <c r="N3990">
        <v>-73.974488536197001</v>
      </c>
      <c r="O3990">
        <v>105</v>
      </c>
      <c r="P3990">
        <v>4</v>
      </c>
    </row>
    <row r="3991" spans="1:16" hidden="1" x14ac:dyDescent="0.3">
      <c r="A3991">
        <v>50081167</v>
      </c>
      <c r="B3991" s="1" t="s">
        <v>1088</v>
      </c>
      <c r="C3991" t="s">
        <v>14</v>
      </c>
      <c r="D3991" s="2">
        <v>407</v>
      </c>
      <c r="E3991" s="1" t="s">
        <v>2119</v>
      </c>
      <c r="F3991" s="2">
        <v>10016</v>
      </c>
      <c r="G3991" s="3">
        <v>6174477811</v>
      </c>
      <c r="H3991" s="1" t="s">
        <v>56</v>
      </c>
      <c r="I3991" t="s">
        <v>17</v>
      </c>
      <c r="J3991">
        <v>84</v>
      </c>
      <c r="K3991">
        <v>236</v>
      </c>
      <c r="L3991" s="18">
        <f>(((RestaurantData4[[#This Row],[FitScore]]/100)*RestaurantData4[[#This Row],[DailyCustAvg]])/3.5)*30</f>
        <v>1699.1999999999998</v>
      </c>
      <c r="M3991">
        <v>40.743317213144003</v>
      </c>
      <c r="N3991">
        <v>-73.983695383470007</v>
      </c>
      <c r="O3991">
        <v>105</v>
      </c>
      <c r="P3991">
        <v>2</v>
      </c>
    </row>
    <row r="3992" spans="1:16" hidden="1" x14ac:dyDescent="0.3">
      <c r="A3992">
        <v>50034784</v>
      </c>
      <c r="B3992" s="1" t="s">
        <v>2153</v>
      </c>
      <c r="C3992" t="s">
        <v>14</v>
      </c>
      <c r="D3992" s="2">
        <v>150</v>
      </c>
      <c r="E3992" s="1" t="s">
        <v>1388</v>
      </c>
      <c r="F3992" s="2">
        <v>10019</v>
      </c>
      <c r="G3992" s="3">
        <v>6469217777</v>
      </c>
      <c r="H3992" s="1" t="s">
        <v>242</v>
      </c>
      <c r="I3992" t="s">
        <v>17</v>
      </c>
      <c r="J3992">
        <v>89</v>
      </c>
      <c r="K3992">
        <v>236</v>
      </c>
      <c r="L3992" s="18">
        <f>(((RestaurantData4[[#This Row],[FitScore]]/100)*RestaurantData4[[#This Row],[DailyCustAvg]])/3.5)*30</f>
        <v>1800.3428571428569</v>
      </c>
      <c r="M3992">
        <v>40.759859683499997</v>
      </c>
      <c r="N3992">
        <v>-73.982334066518007</v>
      </c>
      <c r="O3992">
        <v>105</v>
      </c>
      <c r="P3992">
        <v>4</v>
      </c>
    </row>
    <row r="3993" spans="1:16" hidden="1" x14ac:dyDescent="0.3">
      <c r="A3993">
        <v>50034972</v>
      </c>
      <c r="B3993" s="1" t="s">
        <v>2400</v>
      </c>
      <c r="C3993" t="s">
        <v>14</v>
      </c>
      <c r="D3993" s="2">
        <v>210</v>
      </c>
      <c r="E3993" s="1" t="s">
        <v>1806</v>
      </c>
      <c r="F3993" s="2">
        <v>10019</v>
      </c>
      <c r="G3993" s="3">
        <v>6467562044</v>
      </c>
      <c r="H3993" s="1" t="s">
        <v>16</v>
      </c>
      <c r="I3993" t="s">
        <v>17</v>
      </c>
      <c r="J3993">
        <v>83</v>
      </c>
      <c r="K3993">
        <v>236</v>
      </c>
      <c r="L3993" s="18">
        <f>(((RestaurantData4[[#This Row],[FitScore]]/100)*RestaurantData4[[#This Row],[DailyCustAvg]])/3.5)*30</f>
        <v>1678.9714285714285</v>
      </c>
      <c r="M3993">
        <v>40.764484493517998</v>
      </c>
      <c r="N3993">
        <v>-73.981650551837006</v>
      </c>
      <c r="O3993">
        <v>105</v>
      </c>
      <c r="P3993">
        <v>4</v>
      </c>
    </row>
    <row r="3994" spans="1:16" x14ac:dyDescent="0.3">
      <c r="A3994">
        <v>41628608</v>
      </c>
      <c r="B3994" s="1" t="s">
        <v>2127</v>
      </c>
      <c r="C3994" t="s">
        <v>14</v>
      </c>
      <c r="D3994" s="2">
        <v>249</v>
      </c>
      <c r="E3994" s="1" t="s">
        <v>1388</v>
      </c>
      <c r="F3994" s="2">
        <v>10019</v>
      </c>
      <c r="G3994" s="3">
        <v>2129574530</v>
      </c>
      <c r="H3994" s="1" t="s">
        <v>16</v>
      </c>
      <c r="I3994" t="s">
        <v>21</v>
      </c>
      <c r="J3994">
        <v>89</v>
      </c>
      <c r="K3994">
        <v>324</v>
      </c>
      <c r="L3994" s="18">
        <f>(((RestaurantData4[[#This Row],[FitScore]]/100)*RestaurantData4[[#This Row],[DailyCustAvg]])/3.5)*30</f>
        <v>2471.6571428571433</v>
      </c>
      <c r="M3994">
        <v>40.761202309877</v>
      </c>
      <c r="N3994">
        <v>-73.985467003012999</v>
      </c>
      <c r="O3994">
        <v>105</v>
      </c>
      <c r="P3994">
        <v>3</v>
      </c>
    </row>
    <row r="3995" spans="1:16" hidden="1" x14ac:dyDescent="0.3">
      <c r="A3995">
        <v>41482120</v>
      </c>
      <c r="B3995" s="1" t="s">
        <v>3540</v>
      </c>
      <c r="C3995" t="s">
        <v>14</v>
      </c>
      <c r="D3995" s="2">
        <v>4840</v>
      </c>
      <c r="E3995" s="1" t="s">
        <v>34</v>
      </c>
      <c r="F3995" s="2">
        <v>10034</v>
      </c>
      <c r="G3995" s="3">
        <v>2125698899</v>
      </c>
      <c r="H3995" s="1" t="s">
        <v>242</v>
      </c>
      <c r="I3995" t="s">
        <v>17</v>
      </c>
      <c r="J3995">
        <v>76</v>
      </c>
      <c r="K3995">
        <v>236</v>
      </c>
      <c r="L3995" s="18">
        <f>(((RestaurantData4[[#This Row],[FitScore]]/100)*RestaurantData4[[#This Row],[DailyCustAvg]])/3.5)*30</f>
        <v>1537.3714285714289</v>
      </c>
      <c r="M3995">
        <v>40.866423031682999</v>
      </c>
      <c r="N3995">
        <v>-73.924714032425001</v>
      </c>
      <c r="O3995">
        <v>112</v>
      </c>
      <c r="P3995">
        <v>10</v>
      </c>
    </row>
    <row r="3996" spans="1:16" hidden="1" x14ac:dyDescent="0.3">
      <c r="A3996">
        <v>50012857</v>
      </c>
      <c r="B3996" s="1" t="s">
        <v>3577</v>
      </c>
      <c r="C3996" t="s">
        <v>14</v>
      </c>
      <c r="D3996" s="2">
        <v>431</v>
      </c>
      <c r="E3996" s="1" t="s">
        <v>3555</v>
      </c>
      <c r="F3996" s="2">
        <v>10034</v>
      </c>
      <c r="G3996" s="3">
        <v>3475133649</v>
      </c>
      <c r="H3996" s="1" t="s">
        <v>276</v>
      </c>
      <c r="J3996">
        <v>84</v>
      </c>
      <c r="K3996">
        <v>236</v>
      </c>
      <c r="L3996" s="18">
        <f>(((RestaurantData4[[#This Row],[FitScore]]/100)*RestaurantData4[[#This Row],[DailyCustAvg]])/3.5)*30</f>
        <v>1699.1999999999998</v>
      </c>
      <c r="M3996">
        <v>40.860812396077002</v>
      </c>
      <c r="N3996">
        <v>-73.920045935944003</v>
      </c>
      <c r="O3996">
        <v>112</v>
      </c>
      <c r="P3996">
        <v>10</v>
      </c>
    </row>
    <row r="3997" spans="1:16" hidden="1" x14ac:dyDescent="0.3">
      <c r="A3997">
        <v>41523349</v>
      </c>
      <c r="B3997" s="1" t="s">
        <v>4316</v>
      </c>
      <c r="C3997" t="s">
        <v>3599</v>
      </c>
      <c r="D3997" s="2">
        <v>2233</v>
      </c>
      <c r="E3997" s="1" t="s">
        <v>3715</v>
      </c>
      <c r="F3997" s="2">
        <v>10467</v>
      </c>
      <c r="G3997" s="3">
        <v>7186527778</v>
      </c>
      <c r="H3997" s="1" t="s">
        <v>276</v>
      </c>
      <c r="I3997" t="s">
        <v>17</v>
      </c>
      <c r="J3997">
        <v>21</v>
      </c>
      <c r="K3997">
        <v>236</v>
      </c>
      <c r="L3997" s="18">
        <f>(((RestaurantData4[[#This Row],[FitScore]]/100)*RestaurantData4[[#This Row],[DailyCustAvg]])/3.5)*30</f>
        <v>424.79999999999995</v>
      </c>
      <c r="M3997">
        <v>40.858401090283998</v>
      </c>
      <c r="N3997">
        <v>-73.867912101018007</v>
      </c>
      <c r="O3997">
        <v>211</v>
      </c>
      <c r="P3997">
        <v>15</v>
      </c>
    </row>
    <row r="3998" spans="1:16" hidden="1" x14ac:dyDescent="0.3">
      <c r="A3998">
        <v>41548238</v>
      </c>
      <c r="B3998" s="1" t="s">
        <v>4323</v>
      </c>
      <c r="C3998" t="s">
        <v>3599</v>
      </c>
      <c r="D3998" s="2">
        <v>686</v>
      </c>
      <c r="E3998" s="1" t="s">
        <v>4343</v>
      </c>
      <c r="F3998" s="2">
        <v>10470</v>
      </c>
      <c r="G3998" s="3">
        <v>7185197474</v>
      </c>
      <c r="H3998" s="1" t="s">
        <v>641</v>
      </c>
      <c r="I3998" t="s">
        <v>17</v>
      </c>
      <c r="J3998">
        <v>38</v>
      </c>
      <c r="K3998">
        <v>236</v>
      </c>
      <c r="L3998" s="18">
        <f>(((RestaurantData4[[#This Row],[FitScore]]/100)*RestaurantData4[[#This Row],[DailyCustAvg]])/3.5)*30</f>
        <v>768.68571428571443</v>
      </c>
      <c r="M3998">
        <v>40.898628457755002</v>
      </c>
      <c r="N3998">
        <v>-73.854791546984004</v>
      </c>
      <c r="O3998">
        <v>212</v>
      </c>
      <c r="P3998">
        <v>11</v>
      </c>
    </row>
    <row r="3999" spans="1:16" hidden="1" x14ac:dyDescent="0.3">
      <c r="A3999">
        <v>41185333</v>
      </c>
      <c r="B3999" s="1" t="s">
        <v>4708</v>
      </c>
      <c r="C3999" t="s">
        <v>4408</v>
      </c>
      <c r="D3999" s="2">
        <v>187</v>
      </c>
      <c r="E3999" s="1" t="s">
        <v>532</v>
      </c>
      <c r="F3999" s="2">
        <v>11211</v>
      </c>
      <c r="G3999" s="3">
        <v>7184864848</v>
      </c>
      <c r="H3999" s="1" t="s">
        <v>186</v>
      </c>
      <c r="I3999" t="s">
        <v>17</v>
      </c>
      <c r="J3999">
        <v>68</v>
      </c>
      <c r="K3999">
        <v>236</v>
      </c>
      <c r="L3999" s="18">
        <f>(((RestaurantData4[[#This Row],[FitScore]]/100)*RestaurantData4[[#This Row],[DailyCustAvg]])/3.5)*30</f>
        <v>1375.5428571428574</v>
      </c>
      <c r="M3999">
        <v>40.714272026783</v>
      </c>
      <c r="N3999">
        <v>-73.960728040101998</v>
      </c>
      <c r="O3999">
        <v>301</v>
      </c>
      <c r="P3999">
        <v>34</v>
      </c>
    </row>
    <row r="4000" spans="1:16" hidden="1" x14ac:dyDescent="0.3">
      <c r="A4000">
        <v>50055331</v>
      </c>
      <c r="B4000" s="1" t="s">
        <v>4989</v>
      </c>
      <c r="C4000" t="s">
        <v>4408</v>
      </c>
      <c r="D4000" s="2">
        <v>86</v>
      </c>
      <c r="E4000" s="1" t="s">
        <v>4974</v>
      </c>
      <c r="F4000" s="2">
        <v>11221</v>
      </c>
      <c r="G4000" s="3">
        <v>3474619669</v>
      </c>
      <c r="H4000" s="1" t="s">
        <v>56</v>
      </c>
      <c r="I4000" t="s">
        <v>21</v>
      </c>
      <c r="J4000">
        <v>68</v>
      </c>
      <c r="K4000">
        <v>236</v>
      </c>
      <c r="L4000" s="18">
        <f>(((RestaurantData4[[#This Row],[FitScore]]/100)*RestaurantData4[[#This Row],[DailyCustAvg]])/3.5)*30</f>
        <v>1375.5428571428574</v>
      </c>
      <c r="M4000">
        <v>40.687178850305003</v>
      </c>
      <c r="N4000">
        <v>-73.923575846248994</v>
      </c>
      <c r="O4000">
        <v>303</v>
      </c>
      <c r="P4000">
        <v>41</v>
      </c>
    </row>
    <row r="4001" spans="1:16" hidden="1" x14ac:dyDescent="0.3">
      <c r="A4001">
        <v>50019082</v>
      </c>
      <c r="B4001" s="1" t="s">
        <v>5028</v>
      </c>
      <c r="C4001" t="s">
        <v>4408</v>
      </c>
      <c r="D4001" s="2">
        <v>641</v>
      </c>
      <c r="E4001" s="1" t="s">
        <v>5029</v>
      </c>
      <c r="F4001" s="2">
        <v>11233</v>
      </c>
      <c r="G4001" s="3">
        <v>9179665300</v>
      </c>
      <c r="H4001" s="1" t="s">
        <v>58</v>
      </c>
      <c r="I4001" t="s">
        <v>17</v>
      </c>
      <c r="J4001">
        <v>65</v>
      </c>
      <c r="K4001">
        <v>236</v>
      </c>
      <c r="L4001" s="18">
        <f>(((RestaurantData4[[#This Row],[FitScore]]/100)*RestaurantData4[[#This Row],[DailyCustAvg]])/3.5)*30</f>
        <v>1314.8571428571429</v>
      </c>
      <c r="M4001">
        <v>40.684847116641997</v>
      </c>
      <c r="N4001">
        <v>-73.929946084856994</v>
      </c>
      <c r="O4001">
        <v>303</v>
      </c>
      <c r="P4001">
        <v>36</v>
      </c>
    </row>
    <row r="4002" spans="1:16" hidden="1" x14ac:dyDescent="0.3">
      <c r="A4002">
        <v>50072808</v>
      </c>
      <c r="B4002" s="1" t="s">
        <v>5481</v>
      </c>
      <c r="C4002" t="s">
        <v>4408</v>
      </c>
      <c r="D4002" s="2">
        <v>4601</v>
      </c>
      <c r="E4002" s="1" t="s">
        <v>555</v>
      </c>
      <c r="F4002" s="2">
        <v>11220</v>
      </c>
      <c r="G4002" s="3">
        <v>7185763491</v>
      </c>
      <c r="H4002" s="1" t="s">
        <v>212</v>
      </c>
      <c r="I4002" t="s">
        <v>21</v>
      </c>
      <c r="J4002">
        <v>82</v>
      </c>
      <c r="K4002">
        <v>236</v>
      </c>
      <c r="L4002" s="18">
        <f>(((RestaurantData4[[#This Row],[FitScore]]/100)*RestaurantData4[[#This Row],[DailyCustAvg]])/3.5)*30</f>
        <v>1658.742857142857</v>
      </c>
      <c r="M4002">
        <v>40.647251061356002</v>
      </c>
      <c r="N4002">
        <v>-74.008068453128999</v>
      </c>
      <c r="O4002">
        <v>307</v>
      </c>
      <c r="P4002">
        <v>38</v>
      </c>
    </row>
    <row r="4003" spans="1:16" hidden="1" x14ac:dyDescent="0.3">
      <c r="A4003">
        <v>50084256</v>
      </c>
      <c r="B4003" s="1" t="s">
        <v>5534</v>
      </c>
      <c r="C4003" t="s">
        <v>4408</v>
      </c>
      <c r="D4003" s="2">
        <v>934</v>
      </c>
      <c r="E4003" s="1" t="s">
        <v>901</v>
      </c>
      <c r="F4003" s="2">
        <v>11232</v>
      </c>
      <c r="G4003" s="3">
        <v>3475844577</v>
      </c>
      <c r="H4003" s="1" t="s">
        <v>68</v>
      </c>
      <c r="I4003" t="s">
        <v>21</v>
      </c>
      <c r="J4003">
        <v>80</v>
      </c>
      <c r="K4003">
        <v>236</v>
      </c>
      <c r="L4003" s="18">
        <f>(((RestaurantData4[[#This Row],[FitScore]]/100)*RestaurantData4[[#This Row],[DailyCustAvg]])/3.5)*30</f>
        <v>1618.2857142857142</v>
      </c>
      <c r="M4003">
        <v>40.655949396465999</v>
      </c>
      <c r="N4003">
        <v>-74.005993565783996</v>
      </c>
      <c r="O4003">
        <v>307</v>
      </c>
      <c r="P4003">
        <v>38</v>
      </c>
    </row>
    <row r="4004" spans="1:16" hidden="1" x14ac:dyDescent="0.3">
      <c r="A4004">
        <v>50066747</v>
      </c>
      <c r="B4004" s="1" t="s">
        <v>5891</v>
      </c>
      <c r="C4004" t="s">
        <v>4408</v>
      </c>
      <c r="D4004" s="2">
        <v>7604</v>
      </c>
      <c r="E4004" s="1" t="s">
        <v>901</v>
      </c>
      <c r="F4004" s="2">
        <v>11209</v>
      </c>
      <c r="G4004" s="3">
        <v>7186503030</v>
      </c>
      <c r="H4004" s="1" t="s">
        <v>56</v>
      </c>
      <c r="I4004" t="s">
        <v>17</v>
      </c>
      <c r="J4004">
        <v>76</v>
      </c>
      <c r="K4004">
        <v>236</v>
      </c>
      <c r="L4004" s="18">
        <f>(((RestaurantData4[[#This Row],[FitScore]]/100)*RestaurantData4[[#This Row],[DailyCustAvg]])/3.5)*30</f>
        <v>1537.3714285714289</v>
      </c>
      <c r="M4004">
        <v>40.630617254397002</v>
      </c>
      <c r="N4004">
        <v>-74.028144254739999</v>
      </c>
      <c r="O4004">
        <v>310</v>
      </c>
      <c r="P4004">
        <v>43</v>
      </c>
    </row>
    <row r="4005" spans="1:16" hidden="1" x14ac:dyDescent="0.3">
      <c r="A4005">
        <v>50096011</v>
      </c>
      <c r="B4005" s="1" t="s">
        <v>5917</v>
      </c>
      <c r="C4005" t="s">
        <v>4408</v>
      </c>
      <c r="D4005" s="2">
        <v>6508</v>
      </c>
      <c r="E4005" s="1" t="s">
        <v>1579</v>
      </c>
      <c r="F4005" s="2">
        <v>11219</v>
      </c>
      <c r="G4005" s="3">
        <v>7188336663</v>
      </c>
      <c r="H4005" s="1" t="s">
        <v>242</v>
      </c>
      <c r="I4005" t="s">
        <v>17</v>
      </c>
      <c r="J4005">
        <v>67</v>
      </c>
      <c r="K4005">
        <v>236</v>
      </c>
      <c r="L4005" s="18">
        <f>(((RestaurantData4[[#This Row],[FitScore]]/100)*RestaurantData4[[#This Row],[DailyCustAvg]])/3.5)*30</f>
        <v>1355.3142857142859</v>
      </c>
      <c r="M4005">
        <v>40.628515303119997</v>
      </c>
      <c r="N4005">
        <v>-74.006063144186996</v>
      </c>
      <c r="O4005">
        <v>310</v>
      </c>
      <c r="P4005">
        <v>38</v>
      </c>
    </row>
    <row r="4006" spans="1:16" hidden="1" x14ac:dyDescent="0.3">
      <c r="A4006">
        <v>50043181</v>
      </c>
      <c r="B4006" s="1" t="s">
        <v>6111</v>
      </c>
      <c r="C4006" t="s">
        <v>4408</v>
      </c>
      <c r="D4006" s="2">
        <v>709</v>
      </c>
      <c r="E4006" s="1" t="s">
        <v>6066</v>
      </c>
      <c r="F4006" s="2">
        <v>11218</v>
      </c>
      <c r="G4006" s="3">
        <v>3472951141</v>
      </c>
      <c r="H4006" s="1" t="s">
        <v>29</v>
      </c>
      <c r="I4006" t="s">
        <v>21</v>
      </c>
      <c r="J4006">
        <v>63</v>
      </c>
      <c r="K4006">
        <v>236</v>
      </c>
      <c r="L4006" s="18">
        <f>(((RestaurantData4[[#This Row],[FitScore]]/100)*RestaurantData4[[#This Row],[DailyCustAvg]])/3.5)*30</f>
        <v>1274.4000000000001</v>
      </c>
      <c r="M4006">
        <v>40.645582031281002</v>
      </c>
      <c r="N4006">
        <v>-73.972786320300997</v>
      </c>
      <c r="O4006">
        <v>312</v>
      </c>
      <c r="P4006">
        <v>39</v>
      </c>
    </row>
    <row r="4007" spans="1:16" hidden="1" x14ac:dyDescent="0.3">
      <c r="A4007">
        <v>41649038</v>
      </c>
      <c r="B4007" s="1" t="s">
        <v>6192</v>
      </c>
      <c r="C4007" t="s">
        <v>4408</v>
      </c>
      <c r="D4007" s="2">
        <v>290</v>
      </c>
      <c r="E4007" s="1" t="s">
        <v>6162</v>
      </c>
      <c r="F4007" s="2">
        <v>11235</v>
      </c>
      <c r="G4007" s="3">
        <v>7183321900</v>
      </c>
      <c r="H4007" s="1" t="s">
        <v>223</v>
      </c>
      <c r="I4007" t="s">
        <v>21</v>
      </c>
      <c r="J4007">
        <v>48</v>
      </c>
      <c r="K4007">
        <v>236</v>
      </c>
      <c r="L4007" s="18">
        <f>(((RestaurantData4[[#This Row],[FitScore]]/100)*RestaurantData4[[#This Row],[DailyCustAvg]])/3.5)*30</f>
        <v>970.97142857142853</v>
      </c>
      <c r="M4007">
        <v>40.576940905097999</v>
      </c>
      <c r="N4007">
        <v>-73.964480884059</v>
      </c>
      <c r="O4007">
        <v>313</v>
      </c>
      <c r="P4007">
        <v>48</v>
      </c>
    </row>
    <row r="4008" spans="1:16" hidden="1" x14ac:dyDescent="0.3">
      <c r="A4008">
        <v>50076978</v>
      </c>
      <c r="B4008" s="1" t="s">
        <v>6471</v>
      </c>
      <c r="C4008" t="s">
        <v>4408</v>
      </c>
      <c r="D4008" s="2">
        <v>9605</v>
      </c>
      <c r="E4008" s="1" t="s">
        <v>6066</v>
      </c>
      <c r="F4008" s="2">
        <v>11212</v>
      </c>
      <c r="G4008" s="3">
        <v>7183852223</v>
      </c>
      <c r="H4008" s="1" t="s">
        <v>68</v>
      </c>
      <c r="I4008" t="s">
        <v>17</v>
      </c>
      <c r="J4008">
        <v>75</v>
      </c>
      <c r="K4008">
        <v>236</v>
      </c>
      <c r="L4008" s="18">
        <f>(((RestaurantData4[[#This Row],[FitScore]]/100)*RestaurantData4[[#This Row],[DailyCustAvg]])/3.5)*30</f>
        <v>1517.1428571428571</v>
      </c>
      <c r="M4008">
        <v>40.655792001004002</v>
      </c>
      <c r="N4008">
        <v>-73.915318995717996</v>
      </c>
      <c r="O4008">
        <v>317</v>
      </c>
      <c r="P4008">
        <v>42</v>
      </c>
    </row>
    <row r="4009" spans="1:16" hidden="1" x14ac:dyDescent="0.3">
      <c r="A4009">
        <v>50073616</v>
      </c>
      <c r="B4009" s="1" t="s">
        <v>6775</v>
      </c>
      <c r="C4009" t="s">
        <v>6631</v>
      </c>
      <c r="D4009" s="2">
        <v>4212</v>
      </c>
      <c r="E4009" s="1" t="s">
        <v>34</v>
      </c>
      <c r="F4009" s="2">
        <v>11103</v>
      </c>
      <c r="G4009" s="3">
        <v>9173964249</v>
      </c>
      <c r="H4009" s="1" t="s">
        <v>29</v>
      </c>
      <c r="I4009" t="s">
        <v>17</v>
      </c>
      <c r="J4009">
        <v>70</v>
      </c>
      <c r="K4009">
        <v>236</v>
      </c>
      <c r="L4009" s="18">
        <f>(((RestaurantData4[[#This Row],[FitScore]]/100)*RestaurantData4[[#This Row],[DailyCustAvg]])/3.5)*30</f>
        <v>1415.9999999999998</v>
      </c>
      <c r="M4009">
        <v>40.758121202081</v>
      </c>
      <c r="N4009">
        <v>-73.917220617919995</v>
      </c>
      <c r="O4009">
        <v>401</v>
      </c>
      <c r="P4009">
        <v>26</v>
      </c>
    </row>
    <row r="4010" spans="1:16" hidden="1" x14ac:dyDescent="0.3">
      <c r="A4010">
        <v>50087765</v>
      </c>
      <c r="B4010" s="1" t="s">
        <v>6912</v>
      </c>
      <c r="C4010" t="s">
        <v>6631</v>
      </c>
      <c r="D4010" s="2">
        <v>6205</v>
      </c>
      <c r="E4010" s="1" t="s">
        <v>6830</v>
      </c>
      <c r="F4010" s="2">
        <v>11377</v>
      </c>
      <c r="G4010" s="3">
        <v>7185077710</v>
      </c>
      <c r="H4010" s="1" t="s">
        <v>242</v>
      </c>
      <c r="I4010" t="s">
        <v>17</v>
      </c>
      <c r="J4010">
        <v>44</v>
      </c>
      <c r="K4010">
        <v>236</v>
      </c>
      <c r="L4010" s="18">
        <f>(((RestaurantData4[[#This Row],[FitScore]]/100)*RestaurantData4[[#This Row],[DailyCustAvg]])/3.5)*30</f>
        <v>890.05714285714282</v>
      </c>
      <c r="M4010">
        <v>40.745749496080997</v>
      </c>
      <c r="N4010">
        <v>-73.901937722903</v>
      </c>
      <c r="O4010">
        <v>402</v>
      </c>
      <c r="P4010">
        <v>26</v>
      </c>
    </row>
    <row r="4011" spans="1:16" hidden="1" x14ac:dyDescent="0.3">
      <c r="A4011">
        <v>50069925</v>
      </c>
      <c r="B4011" s="1" t="s">
        <v>7136</v>
      </c>
      <c r="C4011" t="s">
        <v>6631</v>
      </c>
      <c r="D4011" s="2">
        <v>4206</v>
      </c>
      <c r="E4011" s="1" t="s">
        <v>7137</v>
      </c>
      <c r="F4011" s="2">
        <v>11373</v>
      </c>
      <c r="G4011" s="3">
        <v>3479444257</v>
      </c>
      <c r="H4011" s="1" t="s">
        <v>20</v>
      </c>
      <c r="I4011" t="s">
        <v>21</v>
      </c>
      <c r="J4011">
        <v>86</v>
      </c>
      <c r="K4011">
        <v>236</v>
      </c>
      <c r="L4011" s="18">
        <f>(((RestaurantData4[[#This Row],[FitScore]]/100)*RestaurantData4[[#This Row],[DailyCustAvg]])/3.5)*30</f>
        <v>1739.6571428571431</v>
      </c>
      <c r="M4011">
        <v>40.743164819527998</v>
      </c>
      <c r="N4011">
        <v>-73.887924934807998</v>
      </c>
      <c r="O4011">
        <v>404</v>
      </c>
      <c r="P4011">
        <v>25</v>
      </c>
    </row>
    <row r="4012" spans="1:16" hidden="1" x14ac:dyDescent="0.3">
      <c r="A4012">
        <v>50097069</v>
      </c>
      <c r="B4012" s="1" t="s">
        <v>7388</v>
      </c>
      <c r="C4012" t="s">
        <v>6631</v>
      </c>
      <c r="D4012" s="2">
        <v>13341</v>
      </c>
      <c r="E4012" s="1" t="s">
        <v>7089</v>
      </c>
      <c r="F4012" s="2">
        <v>11355</v>
      </c>
      <c r="G4012" s="3">
        <v>9173886936</v>
      </c>
      <c r="H4012" s="1" t="s">
        <v>56</v>
      </c>
      <c r="I4012" t="s">
        <v>21</v>
      </c>
      <c r="J4012">
        <v>60</v>
      </c>
      <c r="K4012">
        <v>236</v>
      </c>
      <c r="L4012" s="18">
        <f>(((RestaurantData4[[#This Row],[FitScore]]/100)*RestaurantData4[[#This Row],[DailyCustAvg]])/3.5)*30</f>
        <v>1213.7142857142858</v>
      </c>
      <c r="M4012">
        <v>40.757841627742998</v>
      </c>
      <c r="N4012">
        <v>-73.830261931161999</v>
      </c>
      <c r="O4012">
        <v>407</v>
      </c>
      <c r="P4012">
        <v>20</v>
      </c>
    </row>
    <row r="4013" spans="1:16" hidden="1" x14ac:dyDescent="0.3">
      <c r="A4013">
        <v>41681106</v>
      </c>
      <c r="B4013" s="1" t="s">
        <v>7399</v>
      </c>
      <c r="C4013" t="s">
        <v>6631</v>
      </c>
      <c r="D4013" s="2">
        <v>1237</v>
      </c>
      <c r="E4013" s="1" t="s">
        <v>7400</v>
      </c>
      <c r="F4013" s="2">
        <v>11357</v>
      </c>
      <c r="G4013" s="3">
        <v>7183576055</v>
      </c>
      <c r="H4013" s="1" t="s">
        <v>138</v>
      </c>
      <c r="I4013" t="s">
        <v>21</v>
      </c>
      <c r="J4013">
        <v>64</v>
      </c>
      <c r="K4013">
        <v>236</v>
      </c>
      <c r="L4013" s="18">
        <f>(((RestaurantData4[[#This Row],[FitScore]]/100)*RestaurantData4[[#This Row],[DailyCustAvg]])/3.5)*30</f>
        <v>1294.6285714285714</v>
      </c>
      <c r="M4013">
        <v>40.789639368422002</v>
      </c>
      <c r="N4013">
        <v>-73.814113694772004</v>
      </c>
      <c r="O4013">
        <v>407</v>
      </c>
      <c r="P4013">
        <v>19</v>
      </c>
    </row>
    <row r="4014" spans="1:16" hidden="1" x14ac:dyDescent="0.3">
      <c r="A4014">
        <v>50097902</v>
      </c>
      <c r="B4014" s="1" t="s">
        <v>116</v>
      </c>
      <c r="C4014" t="s">
        <v>14</v>
      </c>
      <c r="D4014" s="2">
        <v>388</v>
      </c>
      <c r="E4014" s="1" t="s">
        <v>31</v>
      </c>
      <c r="F4014" s="2">
        <v>10013</v>
      </c>
      <c r="G4014" s="3">
        <v>3472666551</v>
      </c>
      <c r="H4014" s="1" t="s">
        <v>16</v>
      </c>
      <c r="I4014" t="s">
        <v>17</v>
      </c>
      <c r="J4014">
        <v>100</v>
      </c>
      <c r="K4014">
        <v>235</v>
      </c>
      <c r="L4014" s="18">
        <f>(((RestaurantData4[[#This Row],[FitScore]]/100)*RestaurantData4[[#This Row],[DailyCustAvg]])/3.5)*30</f>
        <v>2014.2857142857142</v>
      </c>
      <c r="M4014">
        <v>40.720651658088002</v>
      </c>
      <c r="N4014">
        <v>-74.010097618713004</v>
      </c>
      <c r="O4014">
        <v>101</v>
      </c>
      <c r="P4014">
        <v>1</v>
      </c>
    </row>
    <row r="4015" spans="1:16" x14ac:dyDescent="0.3">
      <c r="A4015">
        <v>50099835</v>
      </c>
      <c r="B4015" s="1" t="s">
        <v>2071</v>
      </c>
      <c r="C4015" t="s">
        <v>14</v>
      </c>
      <c r="D4015" s="2">
        <v>225</v>
      </c>
      <c r="E4015" s="1" t="s">
        <v>1400</v>
      </c>
      <c r="F4015" s="2">
        <v>10019</v>
      </c>
      <c r="G4015" s="3">
        <v>2063734068</v>
      </c>
      <c r="H4015" s="1" t="s">
        <v>16</v>
      </c>
      <c r="I4015" t="s">
        <v>21</v>
      </c>
      <c r="J4015">
        <v>89</v>
      </c>
      <c r="K4015">
        <v>323</v>
      </c>
      <c r="L4015" s="18">
        <f>(((RestaurantData4[[#This Row],[FitScore]]/100)*RestaurantData4[[#This Row],[DailyCustAvg]])/3.5)*30</f>
        <v>2464.0285714285719</v>
      </c>
      <c r="M4015">
        <v>40.766065420049003</v>
      </c>
      <c r="N4015">
        <v>-73.981317989963998</v>
      </c>
      <c r="O4015">
        <v>105</v>
      </c>
      <c r="P4015">
        <v>4</v>
      </c>
    </row>
    <row r="4016" spans="1:16" x14ac:dyDescent="0.3">
      <c r="A4016">
        <v>50071621</v>
      </c>
      <c r="B4016" s="1" t="s">
        <v>2319</v>
      </c>
      <c r="C4016" t="s">
        <v>14</v>
      </c>
      <c r="D4016" s="2">
        <v>33</v>
      </c>
      <c r="E4016" s="1" t="s">
        <v>1806</v>
      </c>
      <c r="F4016" s="2">
        <v>10019</v>
      </c>
      <c r="G4016" s="3">
        <v>2122476700</v>
      </c>
      <c r="H4016" s="1" t="s">
        <v>16</v>
      </c>
      <c r="I4016" t="s">
        <v>21</v>
      </c>
      <c r="J4016">
        <v>89</v>
      </c>
      <c r="K4016">
        <v>320</v>
      </c>
      <c r="L4016" s="18">
        <f>(((RestaurantData4[[#This Row],[FitScore]]/100)*RestaurantData4[[#This Row],[DailyCustAvg]])/3.5)*30</f>
        <v>2441.1428571428573</v>
      </c>
      <c r="M4016">
        <v>40.762183371435</v>
      </c>
      <c r="N4016">
        <v>-73.976131744241997</v>
      </c>
      <c r="O4016">
        <v>105</v>
      </c>
      <c r="P4016">
        <v>4</v>
      </c>
    </row>
    <row r="4017" spans="1:16" ht="28.8" x14ac:dyDescent="0.3">
      <c r="A4017">
        <v>50040950</v>
      </c>
      <c r="B4017" s="1" t="s">
        <v>2376</v>
      </c>
      <c r="C4017" t="s">
        <v>14</v>
      </c>
      <c r="D4017" s="2">
        <v>1717</v>
      </c>
      <c r="E4017" s="1" t="s">
        <v>34</v>
      </c>
      <c r="F4017" s="2">
        <v>10019</v>
      </c>
      <c r="G4017" s="3">
        <v>2123243773</v>
      </c>
      <c r="H4017" s="1" t="s">
        <v>16</v>
      </c>
      <c r="I4017" t="s">
        <v>21</v>
      </c>
      <c r="J4017">
        <v>84</v>
      </c>
      <c r="K4017">
        <v>315</v>
      </c>
      <c r="L4017" s="18">
        <f>(((RestaurantData4[[#This Row],[FitScore]]/100)*RestaurantData4[[#This Row],[DailyCustAvg]])/3.5)*30</f>
        <v>2268</v>
      </c>
      <c r="M4017">
        <v>40.764284307814997</v>
      </c>
      <c r="N4017">
        <v>-73.982823842051005</v>
      </c>
      <c r="O4017">
        <v>105</v>
      </c>
      <c r="P4017">
        <v>3</v>
      </c>
    </row>
    <row r="4018" spans="1:16" hidden="1" x14ac:dyDescent="0.3">
      <c r="A4018">
        <v>50035651</v>
      </c>
      <c r="B4018" s="1" t="s">
        <v>664</v>
      </c>
      <c r="C4018" t="s">
        <v>14</v>
      </c>
      <c r="D4018" s="2">
        <v>705</v>
      </c>
      <c r="E4018" s="1" t="s">
        <v>385</v>
      </c>
      <c r="F4018" s="2">
        <v>10019</v>
      </c>
      <c r="G4018" s="3">
        <v>6469187681</v>
      </c>
      <c r="H4018" s="1" t="s">
        <v>29</v>
      </c>
      <c r="I4018" t="s">
        <v>17</v>
      </c>
      <c r="J4018">
        <v>100</v>
      </c>
      <c r="K4018">
        <v>235</v>
      </c>
      <c r="L4018" s="18">
        <f>(((RestaurantData4[[#This Row],[FitScore]]/100)*RestaurantData4[[#This Row],[DailyCustAvg]])/3.5)*30</f>
        <v>2014.2857142857142</v>
      </c>
      <c r="M4018">
        <v>40.762424188212997</v>
      </c>
      <c r="N4018">
        <v>-73.989733580600998</v>
      </c>
      <c r="O4018">
        <v>104</v>
      </c>
      <c r="P4018">
        <v>3</v>
      </c>
    </row>
    <row r="4019" spans="1:16" hidden="1" x14ac:dyDescent="0.3">
      <c r="A4019">
        <v>50011222</v>
      </c>
      <c r="B4019" s="1" t="s">
        <v>1766</v>
      </c>
      <c r="C4019" t="s">
        <v>14</v>
      </c>
      <c r="D4019" s="2">
        <v>253</v>
      </c>
      <c r="E4019" s="1" t="s">
        <v>1509</v>
      </c>
      <c r="F4019" s="2">
        <v>10001</v>
      </c>
      <c r="G4019" s="3">
        <v>2129293809</v>
      </c>
      <c r="H4019" s="1" t="s">
        <v>186</v>
      </c>
      <c r="I4019" t="s">
        <v>17</v>
      </c>
      <c r="J4019">
        <v>89</v>
      </c>
      <c r="K4019">
        <v>235</v>
      </c>
      <c r="L4019" s="18">
        <f>(((RestaurantData4[[#This Row],[FitScore]]/100)*RestaurantData4[[#This Row],[DailyCustAvg]])/3.5)*30</f>
        <v>1792.7142857142858</v>
      </c>
      <c r="M4019">
        <v>40.746631220190999</v>
      </c>
      <c r="N4019">
        <v>-73.995734170206006</v>
      </c>
      <c r="O4019">
        <v>105</v>
      </c>
      <c r="P4019">
        <v>3</v>
      </c>
    </row>
    <row r="4020" spans="1:16" x14ac:dyDescent="0.3">
      <c r="A4020">
        <v>50085164</v>
      </c>
      <c r="B4020" s="1" t="s">
        <v>2277</v>
      </c>
      <c r="C4020" t="s">
        <v>14</v>
      </c>
      <c r="D4020" s="2">
        <v>1633</v>
      </c>
      <c r="E4020" s="1" t="s">
        <v>34</v>
      </c>
      <c r="F4020" s="2">
        <v>10019</v>
      </c>
      <c r="G4020" s="3">
        <v>2122472527</v>
      </c>
      <c r="H4020" s="1" t="s">
        <v>24</v>
      </c>
      <c r="I4020" t="s">
        <v>21</v>
      </c>
      <c r="J4020">
        <v>86</v>
      </c>
      <c r="K4020">
        <v>314</v>
      </c>
      <c r="L4020" s="18">
        <f>(((RestaurantData4[[#This Row],[FitScore]]/100)*RestaurantData4[[#This Row],[DailyCustAvg]])/3.5)*30</f>
        <v>2314.6285714285714</v>
      </c>
      <c r="M4020">
        <v>40.76156716221</v>
      </c>
      <c r="N4020">
        <v>-73.983961634191999</v>
      </c>
      <c r="O4020">
        <v>105</v>
      </c>
      <c r="P4020">
        <v>3</v>
      </c>
    </row>
    <row r="4021" spans="1:16" x14ac:dyDescent="0.3">
      <c r="A4021">
        <v>50018453</v>
      </c>
      <c r="B4021" s="1" t="s">
        <v>2280</v>
      </c>
      <c r="C4021" t="s">
        <v>14</v>
      </c>
      <c r="D4021" s="2">
        <v>142</v>
      </c>
      <c r="E4021" s="1" t="s">
        <v>1388</v>
      </c>
      <c r="F4021" s="2">
        <v>10019</v>
      </c>
      <c r="G4021" s="3">
        <v>2128433747</v>
      </c>
      <c r="H4021" s="1" t="s">
        <v>143</v>
      </c>
      <c r="I4021" t="s">
        <v>21</v>
      </c>
      <c r="J4021">
        <v>85</v>
      </c>
      <c r="K4021">
        <v>312</v>
      </c>
      <c r="L4021" s="18">
        <f>(((RestaurantData4[[#This Row],[FitScore]]/100)*RestaurantData4[[#This Row],[DailyCustAvg]])/3.5)*30</f>
        <v>2273.1428571428573</v>
      </c>
      <c r="M4021">
        <v>40.759791039417998</v>
      </c>
      <c r="N4021">
        <v>-73.982171647892002</v>
      </c>
      <c r="O4021">
        <v>105</v>
      </c>
      <c r="P4021">
        <v>4</v>
      </c>
    </row>
    <row r="4022" spans="1:16" x14ac:dyDescent="0.3">
      <c r="A4022">
        <v>41584936</v>
      </c>
      <c r="B4022" s="1" t="s">
        <v>1981</v>
      </c>
      <c r="C4022" t="s">
        <v>14</v>
      </c>
      <c r="D4022" s="2">
        <v>840</v>
      </c>
      <c r="E4022" s="1" t="s">
        <v>383</v>
      </c>
      <c r="F4022" s="2">
        <v>10019</v>
      </c>
      <c r="G4022" s="3">
        <v>2124896187</v>
      </c>
      <c r="H4022" s="1" t="s">
        <v>143</v>
      </c>
      <c r="I4022" t="s">
        <v>21</v>
      </c>
      <c r="J4022">
        <v>89</v>
      </c>
      <c r="K4022">
        <v>310</v>
      </c>
      <c r="L4022" s="18">
        <f>(((RestaurantData4[[#This Row],[FitScore]]/100)*RestaurantData4[[#This Row],[DailyCustAvg]])/3.5)*30</f>
        <v>2364.8571428571427</v>
      </c>
      <c r="M4022">
        <v>40.762687265521997</v>
      </c>
      <c r="N4022">
        <v>-73.985798785463004</v>
      </c>
      <c r="O4022">
        <v>105</v>
      </c>
      <c r="P4022">
        <v>3</v>
      </c>
    </row>
    <row r="4023" spans="1:16" x14ac:dyDescent="0.3">
      <c r="A4023">
        <v>41665255</v>
      </c>
      <c r="B4023" s="1" t="s">
        <v>2162</v>
      </c>
      <c r="C4023" t="s">
        <v>14</v>
      </c>
      <c r="D4023" s="2">
        <v>251</v>
      </c>
      <c r="E4023" s="1" t="s">
        <v>1380</v>
      </c>
      <c r="F4023" s="2">
        <v>10019</v>
      </c>
      <c r="G4023" s="3">
        <v>2129575138</v>
      </c>
      <c r="H4023" s="1" t="s">
        <v>183</v>
      </c>
      <c r="I4023" t="s">
        <v>21</v>
      </c>
      <c r="J4023">
        <v>85</v>
      </c>
      <c r="K4023">
        <v>310</v>
      </c>
      <c r="L4023" s="18">
        <f>(((RestaurantData4[[#This Row],[FitScore]]/100)*RestaurantData4[[#This Row],[DailyCustAvg]])/3.5)*30</f>
        <v>2258.5714285714289</v>
      </c>
      <c r="M4023">
        <v>40.762470273155003</v>
      </c>
      <c r="N4023">
        <v>-73.984585920742006</v>
      </c>
      <c r="O4023">
        <v>105</v>
      </c>
      <c r="P4023">
        <v>3</v>
      </c>
    </row>
    <row r="4024" spans="1:16" hidden="1" x14ac:dyDescent="0.3">
      <c r="A4024">
        <v>41365576</v>
      </c>
      <c r="B4024" s="1" t="s">
        <v>497</v>
      </c>
      <c r="C4024" t="s">
        <v>14</v>
      </c>
      <c r="D4024" s="2">
        <v>275</v>
      </c>
      <c r="E4024" s="1" t="s">
        <v>1763</v>
      </c>
      <c r="F4024" s="2">
        <v>10016</v>
      </c>
      <c r="G4024" s="3">
        <v>2126977867</v>
      </c>
      <c r="H4024" s="1" t="s">
        <v>16</v>
      </c>
      <c r="I4024" t="s">
        <v>17</v>
      </c>
      <c r="J4024">
        <v>79</v>
      </c>
      <c r="K4024">
        <v>235</v>
      </c>
      <c r="L4024" s="18">
        <f>(((RestaurantData4[[#This Row],[FitScore]]/100)*RestaurantData4[[#This Row],[DailyCustAvg]])/3.5)*30</f>
        <v>1591.2857142857142</v>
      </c>
      <c r="M4024">
        <v>40.751254455846002</v>
      </c>
      <c r="N4024">
        <v>-73.979867634054003</v>
      </c>
      <c r="O4024">
        <v>106</v>
      </c>
      <c r="P4024">
        <v>4</v>
      </c>
    </row>
    <row r="4025" spans="1:16" hidden="1" x14ac:dyDescent="0.3">
      <c r="A4025">
        <v>41497089</v>
      </c>
      <c r="B4025" s="1" t="s">
        <v>3487</v>
      </c>
      <c r="C4025" t="s">
        <v>14</v>
      </c>
      <c r="D4025" s="2">
        <v>2228</v>
      </c>
      <c r="E4025" s="1" t="s">
        <v>2728</v>
      </c>
      <c r="F4025" s="2">
        <v>10032</v>
      </c>
      <c r="G4025" s="3">
        <v>2125439635</v>
      </c>
      <c r="H4025" s="1" t="s">
        <v>276</v>
      </c>
      <c r="I4025" t="s">
        <v>17</v>
      </c>
      <c r="J4025">
        <v>81</v>
      </c>
      <c r="K4025">
        <v>235</v>
      </c>
      <c r="L4025" s="18">
        <f>(((RestaurantData4[[#This Row],[FitScore]]/100)*RestaurantData4[[#This Row],[DailyCustAvg]])/3.5)*30</f>
        <v>1631.5714285714289</v>
      </c>
      <c r="M4025">
        <v>40.841444441196003</v>
      </c>
      <c r="N4025">
        <v>-73.935772818865999</v>
      </c>
      <c r="O4025">
        <v>112</v>
      </c>
      <c r="P4025">
        <v>10</v>
      </c>
    </row>
    <row r="4026" spans="1:16" hidden="1" x14ac:dyDescent="0.3">
      <c r="A4026">
        <v>41542018</v>
      </c>
      <c r="B4026" s="1" t="s">
        <v>3562</v>
      </c>
      <c r="C4026" t="s">
        <v>14</v>
      </c>
      <c r="D4026" s="2">
        <v>4179</v>
      </c>
      <c r="E4026" s="1" t="s">
        <v>34</v>
      </c>
      <c r="F4026" s="2">
        <v>10033</v>
      </c>
      <c r="G4026" s="3">
        <v>2127950054</v>
      </c>
      <c r="H4026" s="1" t="s">
        <v>16</v>
      </c>
      <c r="I4026" t="s">
        <v>17</v>
      </c>
      <c r="J4026">
        <v>81</v>
      </c>
      <c r="K4026">
        <v>235</v>
      </c>
      <c r="L4026" s="18">
        <f>(((RestaurantData4[[#This Row],[FitScore]]/100)*RestaurantData4[[#This Row],[DailyCustAvg]])/3.5)*30</f>
        <v>1631.5714285714289</v>
      </c>
      <c r="M4026">
        <v>40.847456677014002</v>
      </c>
      <c r="N4026">
        <v>-73.938076647524994</v>
      </c>
      <c r="O4026">
        <v>112</v>
      </c>
      <c r="P4026">
        <v>10</v>
      </c>
    </row>
    <row r="4027" spans="1:16" hidden="1" x14ac:dyDescent="0.3">
      <c r="A4027">
        <v>41251541</v>
      </c>
      <c r="B4027" s="1" t="s">
        <v>4167</v>
      </c>
      <c r="C4027" t="s">
        <v>3599</v>
      </c>
      <c r="D4027" s="2">
        <v>4100</v>
      </c>
      <c r="E4027" s="1" t="s">
        <v>3893</v>
      </c>
      <c r="F4027" s="2">
        <v>10465</v>
      </c>
      <c r="G4027" s="3">
        <v>3473989144</v>
      </c>
      <c r="H4027" s="1" t="s">
        <v>16</v>
      </c>
      <c r="I4027" t="s">
        <v>21</v>
      </c>
      <c r="J4027">
        <v>39</v>
      </c>
      <c r="K4027">
        <v>235</v>
      </c>
      <c r="L4027" s="18">
        <f>(((RestaurantData4[[#This Row],[FitScore]]/100)*RestaurantData4[[#This Row],[DailyCustAvg]])/3.5)*30</f>
        <v>785.57142857142856</v>
      </c>
      <c r="M4027">
        <v>40.818818165242</v>
      </c>
      <c r="N4027">
        <v>-73.817113706168001</v>
      </c>
      <c r="O4027">
        <v>210</v>
      </c>
      <c r="P4027">
        <v>13</v>
      </c>
    </row>
    <row r="4028" spans="1:16" hidden="1" x14ac:dyDescent="0.3">
      <c r="A4028">
        <v>50001260</v>
      </c>
      <c r="B4028" s="1" t="s">
        <v>4300</v>
      </c>
      <c r="C4028" t="s">
        <v>3599</v>
      </c>
      <c r="D4028" s="2">
        <v>694</v>
      </c>
      <c r="E4028" s="1" t="s">
        <v>4301</v>
      </c>
      <c r="F4028" s="2">
        <v>10467</v>
      </c>
      <c r="G4028" s="3">
        <v>7186520700</v>
      </c>
      <c r="H4028" s="1" t="s">
        <v>242</v>
      </c>
      <c r="I4028" t="s">
        <v>21</v>
      </c>
      <c r="J4028">
        <v>34</v>
      </c>
      <c r="K4028">
        <v>235</v>
      </c>
      <c r="L4028" s="18">
        <f>(((RestaurantData4[[#This Row],[FitScore]]/100)*RestaurantData4[[#This Row],[DailyCustAvg]])/3.5)*30</f>
        <v>684.85714285714289</v>
      </c>
      <c r="M4028">
        <v>40.858576885729001</v>
      </c>
      <c r="N4028">
        <v>-73.868027433579002</v>
      </c>
      <c r="O4028">
        <v>211</v>
      </c>
      <c r="P4028">
        <v>15</v>
      </c>
    </row>
    <row r="4029" spans="1:16" hidden="1" x14ac:dyDescent="0.3">
      <c r="A4029">
        <v>50084956</v>
      </c>
      <c r="B4029" s="1" t="s">
        <v>4994</v>
      </c>
      <c r="C4029" t="s">
        <v>4408</v>
      </c>
      <c r="D4029" s="2">
        <v>582</v>
      </c>
      <c r="E4029" s="1" t="s">
        <v>4995</v>
      </c>
      <c r="F4029" s="2">
        <v>11216</v>
      </c>
      <c r="G4029" s="3">
        <v>3476278080</v>
      </c>
      <c r="H4029" s="1" t="s">
        <v>207</v>
      </c>
      <c r="I4029" t="s">
        <v>17</v>
      </c>
      <c r="J4029">
        <v>68</v>
      </c>
      <c r="K4029">
        <v>235</v>
      </c>
      <c r="L4029" s="18">
        <f>(((RestaurantData4[[#This Row],[FitScore]]/100)*RestaurantData4[[#This Row],[DailyCustAvg]])/3.5)*30</f>
        <v>1369.7142857142858</v>
      </c>
      <c r="M4029">
        <v>40.678827202065001</v>
      </c>
      <c r="N4029">
        <v>-73.949669875653001</v>
      </c>
      <c r="O4029">
        <v>303</v>
      </c>
      <c r="P4029">
        <v>36</v>
      </c>
    </row>
    <row r="4030" spans="1:16" hidden="1" x14ac:dyDescent="0.3">
      <c r="A4030">
        <v>50073055</v>
      </c>
      <c r="B4030" s="1" t="s">
        <v>5155</v>
      </c>
      <c r="C4030" t="s">
        <v>4408</v>
      </c>
      <c r="D4030" s="2">
        <v>41</v>
      </c>
      <c r="E4030" s="1" t="s">
        <v>5086</v>
      </c>
      <c r="F4030" s="2">
        <v>11237</v>
      </c>
      <c r="G4030" s="3">
        <v>2127294235</v>
      </c>
      <c r="H4030" s="1" t="s">
        <v>29</v>
      </c>
      <c r="I4030" t="s">
        <v>21</v>
      </c>
      <c r="J4030">
        <v>81</v>
      </c>
      <c r="K4030">
        <v>235</v>
      </c>
      <c r="L4030" s="18">
        <f>(((RestaurantData4[[#This Row],[FitScore]]/100)*RestaurantData4[[#This Row],[DailyCustAvg]])/3.5)*30</f>
        <v>1631.5714285714289</v>
      </c>
      <c r="M4030">
        <v>40.702783860087997</v>
      </c>
      <c r="N4030">
        <v>-73.929371745452997</v>
      </c>
      <c r="O4030">
        <v>304</v>
      </c>
      <c r="P4030">
        <v>34</v>
      </c>
    </row>
    <row r="4031" spans="1:16" hidden="1" x14ac:dyDescent="0.3">
      <c r="A4031">
        <v>50019234</v>
      </c>
      <c r="B4031" s="1" t="s">
        <v>5758</v>
      </c>
      <c r="C4031" t="s">
        <v>4408</v>
      </c>
      <c r="D4031" s="2">
        <v>869</v>
      </c>
      <c r="E4031" s="1" t="s">
        <v>4995</v>
      </c>
      <c r="F4031" s="2">
        <v>11225</v>
      </c>
      <c r="G4031" s="3">
        <v>7187718888</v>
      </c>
      <c r="H4031" s="1" t="s">
        <v>242</v>
      </c>
      <c r="I4031" t="s">
        <v>21</v>
      </c>
      <c r="J4031">
        <v>74</v>
      </c>
      <c r="K4031">
        <v>235</v>
      </c>
      <c r="L4031" s="18">
        <f>(((RestaurantData4[[#This Row],[FitScore]]/100)*RestaurantData4[[#This Row],[DailyCustAvg]])/3.5)*30</f>
        <v>1490.5714285714287</v>
      </c>
      <c r="M4031">
        <v>40.666934558645998</v>
      </c>
      <c r="N4031">
        <v>-73.950763888127</v>
      </c>
      <c r="O4031">
        <v>309</v>
      </c>
      <c r="P4031">
        <v>35</v>
      </c>
    </row>
    <row r="4032" spans="1:16" hidden="1" x14ac:dyDescent="0.3">
      <c r="A4032">
        <v>41669157</v>
      </c>
      <c r="B4032" s="1" t="s">
        <v>5992</v>
      </c>
      <c r="C4032" t="s">
        <v>4408</v>
      </c>
      <c r="D4032" s="2">
        <v>1789</v>
      </c>
      <c r="E4032" s="1" t="s">
        <v>4326</v>
      </c>
      <c r="F4032" s="2">
        <v>11223</v>
      </c>
      <c r="G4032" s="3">
        <v>7182343040</v>
      </c>
      <c r="H4032" s="1" t="s">
        <v>242</v>
      </c>
      <c r="I4032" t="s">
        <v>17</v>
      </c>
      <c r="J4032">
        <v>67</v>
      </c>
      <c r="K4032">
        <v>235</v>
      </c>
      <c r="L4032" s="18">
        <f>(((RestaurantData4[[#This Row],[FitScore]]/100)*RestaurantData4[[#This Row],[DailyCustAvg]])/3.5)*30</f>
        <v>1349.5714285714287</v>
      </c>
      <c r="M4032">
        <v>40.602856408313002</v>
      </c>
      <c r="N4032">
        <v>-73.986416306156002</v>
      </c>
      <c r="O4032">
        <v>311</v>
      </c>
      <c r="P4032">
        <v>44</v>
      </c>
    </row>
    <row r="4033" spans="1:16" hidden="1" x14ac:dyDescent="0.3">
      <c r="A4033">
        <v>50090335</v>
      </c>
      <c r="B4033" s="1" t="s">
        <v>6022</v>
      </c>
      <c r="C4033" t="s">
        <v>4408</v>
      </c>
      <c r="D4033" s="2">
        <v>1904</v>
      </c>
      <c r="E4033" s="1" t="s">
        <v>5981</v>
      </c>
      <c r="F4033" s="2">
        <v>11214</v>
      </c>
      <c r="G4033" s="3">
        <v>7183738544</v>
      </c>
      <c r="H4033" s="1" t="s">
        <v>212</v>
      </c>
      <c r="I4033" t="s">
        <v>21</v>
      </c>
      <c r="J4033">
        <v>71</v>
      </c>
      <c r="K4033">
        <v>235</v>
      </c>
      <c r="L4033" s="18">
        <f>(((RestaurantData4[[#This Row],[FitScore]]/100)*RestaurantData4[[#This Row],[DailyCustAvg]])/3.5)*30</f>
        <v>1430.1428571428571</v>
      </c>
      <c r="M4033">
        <v>40.602546995047</v>
      </c>
      <c r="N4033">
        <v>-74.003651591047003</v>
      </c>
      <c r="O4033">
        <v>311</v>
      </c>
      <c r="P4033">
        <v>43</v>
      </c>
    </row>
    <row r="4034" spans="1:16" hidden="1" x14ac:dyDescent="0.3">
      <c r="A4034">
        <v>50100695</v>
      </c>
      <c r="B4034" s="1" t="s">
        <v>6099</v>
      </c>
      <c r="C4034" t="s">
        <v>4408</v>
      </c>
      <c r="D4034" s="2">
        <v>4916</v>
      </c>
      <c r="E4034" s="1" t="s">
        <v>5469</v>
      </c>
      <c r="F4034" s="2">
        <v>11219</v>
      </c>
      <c r="G4034" s="3">
        <v>7184381176</v>
      </c>
      <c r="H4034" s="1" t="s">
        <v>138</v>
      </c>
      <c r="I4034" t="s">
        <v>21</v>
      </c>
      <c r="J4034">
        <v>66</v>
      </c>
      <c r="K4034">
        <v>235</v>
      </c>
      <c r="L4034" s="18">
        <f>(((RestaurantData4[[#This Row],[FitScore]]/100)*RestaurantData4[[#This Row],[DailyCustAvg]])/3.5)*30</f>
        <v>1329.4285714285713</v>
      </c>
      <c r="M4034">
        <v>40.638245697968003</v>
      </c>
      <c r="N4034">
        <v>-73.997856150407998</v>
      </c>
      <c r="O4034">
        <v>312</v>
      </c>
      <c r="P4034">
        <v>44</v>
      </c>
    </row>
    <row r="4035" spans="1:16" hidden="1" x14ac:dyDescent="0.3">
      <c r="A4035">
        <v>41528976</v>
      </c>
      <c r="B4035" s="1" t="s">
        <v>6243</v>
      </c>
      <c r="C4035" t="s">
        <v>4408</v>
      </c>
      <c r="D4035" s="2">
        <v>1709</v>
      </c>
      <c r="E4035" s="1" t="s">
        <v>6244</v>
      </c>
      <c r="F4035" s="2">
        <v>11230</v>
      </c>
      <c r="G4035" s="3">
        <v>7188590283</v>
      </c>
      <c r="H4035" s="1" t="s">
        <v>242</v>
      </c>
      <c r="I4035" t="s">
        <v>17</v>
      </c>
      <c r="J4035">
        <v>75</v>
      </c>
      <c r="K4035">
        <v>235</v>
      </c>
      <c r="L4035" s="18">
        <f>(((RestaurantData4[[#This Row],[FitScore]]/100)*RestaurantData4[[#This Row],[DailyCustAvg]])/3.5)*30</f>
        <v>1510.7142857142856</v>
      </c>
      <c r="M4035">
        <v>40.635003023886</v>
      </c>
      <c r="N4035">
        <v>-73.961127956710996</v>
      </c>
      <c r="O4035">
        <v>314</v>
      </c>
      <c r="P4035">
        <v>40</v>
      </c>
    </row>
    <row r="4036" spans="1:16" hidden="1" x14ac:dyDescent="0.3">
      <c r="A4036">
        <v>50076862</v>
      </c>
      <c r="B4036" s="1" t="s">
        <v>6247</v>
      </c>
      <c r="C4036" t="s">
        <v>4408</v>
      </c>
      <c r="D4036" s="2">
        <v>1347</v>
      </c>
      <c r="E4036" s="1" t="s">
        <v>4793</v>
      </c>
      <c r="F4036" s="2">
        <v>11210</v>
      </c>
      <c r="G4036" s="3">
        <v>7186180433</v>
      </c>
      <c r="H4036" s="1" t="s">
        <v>6246</v>
      </c>
      <c r="I4036" t="s">
        <v>17</v>
      </c>
      <c r="J4036">
        <v>74</v>
      </c>
      <c r="K4036">
        <v>235</v>
      </c>
      <c r="L4036" s="18">
        <f>(((RestaurantData4[[#This Row],[FitScore]]/100)*RestaurantData4[[#This Row],[DailyCustAvg]])/3.5)*30</f>
        <v>1490.5714285714287</v>
      </c>
      <c r="M4036">
        <v>40.638156605757999</v>
      </c>
      <c r="N4036">
        <v>-73.953314582754999</v>
      </c>
      <c r="O4036">
        <v>314</v>
      </c>
      <c r="P4036">
        <v>45</v>
      </c>
    </row>
    <row r="4037" spans="1:16" hidden="1" x14ac:dyDescent="0.3">
      <c r="A4037">
        <v>50049097</v>
      </c>
      <c r="B4037" s="1" t="s">
        <v>6259</v>
      </c>
      <c r="C4037" t="s">
        <v>4408</v>
      </c>
      <c r="D4037" s="2">
        <v>1406</v>
      </c>
      <c r="E4037" s="1" t="s">
        <v>6121</v>
      </c>
      <c r="F4037" s="2">
        <v>11226</v>
      </c>
      <c r="G4037" s="3">
        <v>7182828288</v>
      </c>
      <c r="H4037" s="1" t="s">
        <v>68</v>
      </c>
      <c r="I4037" t="s">
        <v>21</v>
      </c>
      <c r="J4037">
        <v>82</v>
      </c>
      <c r="K4037">
        <v>235</v>
      </c>
      <c r="L4037" s="18">
        <f>(((RestaurantData4[[#This Row],[FitScore]]/100)*RestaurantData4[[#This Row],[DailyCustAvg]])/3.5)*30</f>
        <v>1651.7142857142858</v>
      </c>
      <c r="M4037">
        <v>40.640886379724002</v>
      </c>
      <c r="N4037">
        <v>-73.965127729136</v>
      </c>
      <c r="O4037">
        <v>314</v>
      </c>
      <c r="P4037">
        <v>40</v>
      </c>
    </row>
    <row r="4038" spans="1:16" hidden="1" x14ac:dyDescent="0.3">
      <c r="A4038">
        <v>41330366</v>
      </c>
      <c r="B4038" s="1" t="s">
        <v>296</v>
      </c>
      <c r="C4038" t="s">
        <v>4408</v>
      </c>
      <c r="D4038" s="2">
        <v>1567</v>
      </c>
      <c r="E4038" s="1" t="s">
        <v>4793</v>
      </c>
      <c r="F4038" s="2">
        <v>11210</v>
      </c>
      <c r="G4038" s="3">
        <v>7184210175</v>
      </c>
      <c r="H4038" s="1" t="s">
        <v>168</v>
      </c>
      <c r="I4038" t="s">
        <v>21</v>
      </c>
      <c r="J4038">
        <v>80</v>
      </c>
      <c r="K4038">
        <v>235</v>
      </c>
      <c r="L4038" s="18">
        <f>(((RestaurantData4[[#This Row],[FitScore]]/100)*RestaurantData4[[#This Row],[DailyCustAvg]])/3.5)*30</f>
        <v>1611.4285714285716</v>
      </c>
      <c r="M4038">
        <v>40.632527202475998</v>
      </c>
      <c r="N4038">
        <v>-73.947323478147993</v>
      </c>
      <c r="O4038">
        <v>314</v>
      </c>
      <c r="P4038">
        <v>45</v>
      </c>
    </row>
    <row r="4039" spans="1:16" hidden="1" x14ac:dyDescent="0.3">
      <c r="A4039">
        <v>50098157</v>
      </c>
      <c r="B4039" s="1" t="s">
        <v>6326</v>
      </c>
      <c r="C4039" t="s">
        <v>4408</v>
      </c>
      <c r="D4039" s="2">
        <v>3850</v>
      </c>
      <c r="E4039" s="1" t="s">
        <v>4995</v>
      </c>
      <c r="F4039" s="2">
        <v>11235</v>
      </c>
      <c r="G4039" s="3">
        <v>6467255555</v>
      </c>
      <c r="H4039" s="1" t="s">
        <v>114</v>
      </c>
      <c r="I4039" t="s">
        <v>17</v>
      </c>
      <c r="J4039">
        <v>61</v>
      </c>
      <c r="K4039">
        <v>235</v>
      </c>
      <c r="L4039" s="18">
        <f>(((RestaurantData4[[#This Row],[FitScore]]/100)*RestaurantData4[[#This Row],[DailyCustAvg]])/3.5)*30</f>
        <v>1228.7142857142858</v>
      </c>
      <c r="M4039">
        <v>40.590094650727004</v>
      </c>
      <c r="N4039">
        <v>-73.939911242551005</v>
      </c>
      <c r="O4039">
        <v>315</v>
      </c>
      <c r="P4039">
        <v>48</v>
      </c>
    </row>
    <row r="4040" spans="1:16" hidden="1" x14ac:dyDescent="0.3">
      <c r="A4040">
        <v>50054932</v>
      </c>
      <c r="B4040" s="1" t="s">
        <v>6672</v>
      </c>
      <c r="C4040" t="s">
        <v>6631</v>
      </c>
      <c r="D4040" s="2">
        <v>2301</v>
      </c>
      <c r="E4040" s="1" t="s">
        <v>6640</v>
      </c>
      <c r="F4040" s="2">
        <v>11105</v>
      </c>
      <c r="G4040" s="3">
        <v>7187212424</v>
      </c>
      <c r="H4040" s="1" t="s">
        <v>127</v>
      </c>
      <c r="I4040" t="s">
        <v>21</v>
      </c>
      <c r="J4040">
        <v>60</v>
      </c>
      <c r="K4040">
        <v>235</v>
      </c>
      <c r="L4040" s="18">
        <f>(((RestaurantData4[[#This Row],[FitScore]]/100)*RestaurantData4[[#This Row],[DailyCustAvg]])/3.5)*30</f>
        <v>1208.5714285714284</v>
      </c>
      <c r="M4040">
        <v>40.770943479581</v>
      </c>
      <c r="N4040">
        <v>-73.908370171431997</v>
      </c>
      <c r="O4040">
        <v>401</v>
      </c>
      <c r="P4040">
        <v>22</v>
      </c>
    </row>
    <row r="4041" spans="1:16" hidden="1" x14ac:dyDescent="0.3">
      <c r="A4041">
        <v>50058631</v>
      </c>
      <c r="B4041" s="1" t="s">
        <v>6806</v>
      </c>
      <c r="C4041" t="s">
        <v>6631</v>
      </c>
      <c r="D4041" s="2">
        <v>3423</v>
      </c>
      <c r="E4041" s="1" t="s">
        <v>6807</v>
      </c>
      <c r="F4041" s="2">
        <v>11101</v>
      </c>
      <c r="G4041" s="3">
        <v>6468637076</v>
      </c>
      <c r="H4041" s="1" t="s">
        <v>56</v>
      </c>
      <c r="I4041" t="s">
        <v>21</v>
      </c>
      <c r="J4041">
        <v>70</v>
      </c>
      <c r="K4041">
        <v>235</v>
      </c>
      <c r="L4041" s="18">
        <f>(((RestaurantData4[[#This Row],[FitScore]]/100)*RestaurantData4[[#This Row],[DailyCustAvg]])/3.5)*30</f>
        <v>1410</v>
      </c>
      <c r="M4041">
        <v>40.756568291808001</v>
      </c>
      <c r="N4041">
        <v>-73.922030455916001</v>
      </c>
      <c r="O4041">
        <v>401</v>
      </c>
      <c r="P4041">
        <v>26</v>
      </c>
    </row>
    <row r="4042" spans="1:16" hidden="1" x14ac:dyDescent="0.3">
      <c r="A4042">
        <v>40824688</v>
      </c>
      <c r="B4042" s="1" t="s">
        <v>6904</v>
      </c>
      <c r="C4042" t="s">
        <v>6631</v>
      </c>
      <c r="D4042" s="2">
        <v>3944</v>
      </c>
      <c r="E4042" s="1" t="s">
        <v>6828</v>
      </c>
      <c r="F4042" s="2">
        <v>11104</v>
      </c>
      <c r="G4042" s="3">
        <v>7187862924</v>
      </c>
      <c r="H4042" s="1" t="s">
        <v>73</v>
      </c>
      <c r="I4042" t="s">
        <v>21</v>
      </c>
      <c r="J4042">
        <v>46</v>
      </c>
      <c r="K4042">
        <v>235</v>
      </c>
      <c r="L4042" s="18">
        <f>(((RestaurantData4[[#This Row],[FitScore]]/100)*RestaurantData4[[#This Row],[DailyCustAvg]])/3.5)*30</f>
        <v>926.57142857142867</v>
      </c>
      <c r="M4042">
        <v>40.743864684145002</v>
      </c>
      <c r="N4042">
        <v>-73.924871105164996</v>
      </c>
      <c r="O4042">
        <v>402</v>
      </c>
      <c r="P4042">
        <v>26</v>
      </c>
    </row>
    <row r="4043" spans="1:16" hidden="1" x14ac:dyDescent="0.3">
      <c r="A4043">
        <v>50070161</v>
      </c>
      <c r="B4043" s="1" t="s">
        <v>754</v>
      </c>
      <c r="C4043" t="s">
        <v>6631</v>
      </c>
      <c r="D4043" s="2">
        <v>3801</v>
      </c>
      <c r="E4043" s="1" t="s">
        <v>7020</v>
      </c>
      <c r="F4043" s="2">
        <v>11368</v>
      </c>
      <c r="G4043" s="3">
        <v>7187792681</v>
      </c>
      <c r="H4043" s="1" t="s">
        <v>29</v>
      </c>
      <c r="I4043" t="s">
        <v>21</v>
      </c>
      <c r="J4043">
        <v>87</v>
      </c>
      <c r="K4043">
        <v>235</v>
      </c>
      <c r="L4043" s="18">
        <f>(((RestaurantData4[[#This Row],[FitScore]]/100)*RestaurantData4[[#This Row],[DailyCustAvg]])/3.5)*30</f>
        <v>1752.4285714285713</v>
      </c>
      <c r="M4043">
        <v>40.749540795599998</v>
      </c>
      <c r="N4043">
        <v>-73.869633797795004</v>
      </c>
      <c r="O4043">
        <v>403</v>
      </c>
      <c r="P4043">
        <v>21</v>
      </c>
    </row>
    <row r="4044" spans="1:16" hidden="1" x14ac:dyDescent="0.3">
      <c r="A4044">
        <v>50071875</v>
      </c>
      <c r="B4044" s="1" t="s">
        <v>7148</v>
      </c>
      <c r="C4044" t="s">
        <v>6631</v>
      </c>
      <c r="D4044" s="2">
        <v>7602</v>
      </c>
      <c r="E4044" s="1" t="s">
        <v>6830</v>
      </c>
      <c r="F4044" s="2">
        <v>11372</v>
      </c>
      <c r="G4044" s="3">
        <v>7188983359</v>
      </c>
      <c r="H4044" s="1" t="s">
        <v>212</v>
      </c>
      <c r="I4044" t="s">
        <v>21</v>
      </c>
      <c r="J4044">
        <v>89</v>
      </c>
      <c r="K4044">
        <v>235</v>
      </c>
      <c r="L4044" s="18">
        <f>(((RestaurantData4[[#This Row],[FitScore]]/100)*RestaurantData4[[#This Row],[DailyCustAvg]])/3.5)*30</f>
        <v>1792.7142857142858</v>
      </c>
      <c r="M4044">
        <v>40.747039135815001</v>
      </c>
      <c r="N4044">
        <v>-73.889423352500003</v>
      </c>
      <c r="O4044">
        <v>404</v>
      </c>
      <c r="P4044">
        <v>25</v>
      </c>
    </row>
    <row r="4045" spans="1:16" hidden="1" x14ac:dyDescent="0.3">
      <c r="A4045">
        <v>50046365</v>
      </c>
      <c r="B4045" s="1" t="s">
        <v>7419</v>
      </c>
      <c r="C4045" t="s">
        <v>6631</v>
      </c>
      <c r="D4045" s="2">
        <v>13543</v>
      </c>
      <c r="E4045" s="1" t="s">
        <v>6830</v>
      </c>
      <c r="F4045" s="2">
        <v>11354</v>
      </c>
      <c r="G4045" s="3">
        <v>3474758181</v>
      </c>
      <c r="H4045" s="1" t="s">
        <v>242</v>
      </c>
      <c r="I4045" t="s">
        <v>17</v>
      </c>
      <c r="J4045">
        <v>69</v>
      </c>
      <c r="K4045">
        <v>235</v>
      </c>
      <c r="L4045" s="18">
        <f>(((RestaurantData4[[#This Row],[FitScore]]/100)*RestaurantData4[[#This Row],[DailyCustAvg]])/3.5)*30</f>
        <v>1389.8571428571427</v>
      </c>
      <c r="M4045">
        <v>40.759228995846001</v>
      </c>
      <c r="N4045">
        <v>-73.831117487117993</v>
      </c>
      <c r="O4045">
        <v>407</v>
      </c>
      <c r="P4045">
        <v>20</v>
      </c>
    </row>
    <row r="4046" spans="1:16" hidden="1" x14ac:dyDescent="0.3">
      <c r="A4046">
        <v>50059902</v>
      </c>
      <c r="B4046" s="1" t="s">
        <v>7424</v>
      </c>
      <c r="C4046" t="s">
        <v>6631</v>
      </c>
      <c r="D4046" s="2">
        <v>2523</v>
      </c>
      <c r="E4046" s="1" t="s">
        <v>7425</v>
      </c>
      <c r="F4046" s="2">
        <v>11354</v>
      </c>
      <c r="G4046" s="3">
        <v>7188863411</v>
      </c>
      <c r="H4046" s="1" t="s">
        <v>143</v>
      </c>
      <c r="I4046" t="s">
        <v>17</v>
      </c>
      <c r="J4046">
        <v>55</v>
      </c>
      <c r="K4046">
        <v>235</v>
      </c>
      <c r="L4046" s="18">
        <f>(((RestaurantData4[[#This Row],[FitScore]]/100)*RestaurantData4[[#This Row],[DailyCustAvg]])/3.5)*30</f>
        <v>1107.8571428571429</v>
      </c>
      <c r="M4046">
        <v>40.776016894712001</v>
      </c>
      <c r="N4046">
        <v>-73.824424023809001</v>
      </c>
      <c r="O4046">
        <v>407</v>
      </c>
      <c r="P4046">
        <v>20</v>
      </c>
    </row>
    <row r="4047" spans="1:16" hidden="1" x14ac:dyDescent="0.3">
      <c r="A4047">
        <v>40517120</v>
      </c>
      <c r="B4047" s="1" t="s">
        <v>7775</v>
      </c>
      <c r="C4047" t="s">
        <v>6631</v>
      </c>
      <c r="D4047" s="2">
        <v>5850</v>
      </c>
      <c r="E4047" s="1" t="s">
        <v>7769</v>
      </c>
      <c r="F4047" s="2">
        <v>11364</v>
      </c>
      <c r="G4047" s="3">
        <v>7182256333</v>
      </c>
      <c r="H4047" s="1" t="s">
        <v>16</v>
      </c>
      <c r="I4047" t="s">
        <v>21</v>
      </c>
      <c r="J4047">
        <v>65</v>
      </c>
      <c r="K4047">
        <v>235</v>
      </c>
      <c r="L4047" s="18">
        <f>(((RestaurantData4[[#This Row],[FitScore]]/100)*RestaurantData4[[#This Row],[DailyCustAvg]])/3.5)*30</f>
        <v>1309.2857142857144</v>
      </c>
      <c r="M4047">
        <v>40.744167702635004</v>
      </c>
      <c r="N4047">
        <v>-73.776145833857001</v>
      </c>
      <c r="O4047">
        <v>411</v>
      </c>
      <c r="P4047">
        <v>20</v>
      </c>
    </row>
    <row r="4048" spans="1:16" hidden="1" x14ac:dyDescent="0.3">
      <c r="A4048">
        <v>41722632</v>
      </c>
      <c r="B4048" s="1" t="s">
        <v>450</v>
      </c>
      <c r="C4048" t="s">
        <v>14</v>
      </c>
      <c r="D4048" s="2">
        <v>17</v>
      </c>
      <c r="E4048" s="1" t="s">
        <v>451</v>
      </c>
      <c r="F4048" s="2">
        <v>10012</v>
      </c>
      <c r="G4048" s="3">
        <v>2126252001</v>
      </c>
      <c r="H4048" s="1" t="s">
        <v>276</v>
      </c>
      <c r="I4048" t="s">
        <v>17</v>
      </c>
      <c r="J4048">
        <v>98</v>
      </c>
      <c r="K4048">
        <v>234</v>
      </c>
      <c r="L4048" s="18">
        <f>(((RestaurantData4[[#This Row],[FitScore]]/100)*RestaurantData4[[#This Row],[DailyCustAvg]])/3.5)*30</f>
        <v>1965.6</v>
      </c>
      <c r="M4048">
        <v>40.722770919250003</v>
      </c>
      <c r="N4048">
        <v>-73.994260155703998</v>
      </c>
      <c r="O4048">
        <v>102</v>
      </c>
      <c r="P4048">
        <v>1</v>
      </c>
    </row>
    <row r="4049" spans="1:16" hidden="1" x14ac:dyDescent="0.3">
      <c r="A4049">
        <v>41524890</v>
      </c>
      <c r="B4049" s="1" t="s">
        <v>600</v>
      </c>
      <c r="C4049" t="s">
        <v>14</v>
      </c>
      <c r="D4049" s="2">
        <v>30</v>
      </c>
      <c r="E4049" s="1" t="s">
        <v>451</v>
      </c>
      <c r="F4049" s="2">
        <v>10012</v>
      </c>
      <c r="G4049" s="3">
        <v>2129419100</v>
      </c>
      <c r="H4049" s="1" t="s">
        <v>73</v>
      </c>
      <c r="I4049" t="s">
        <v>17</v>
      </c>
      <c r="J4049">
        <v>95</v>
      </c>
      <c r="K4049">
        <v>234</v>
      </c>
      <c r="L4049" s="18">
        <f>(((RestaurantData4[[#This Row],[FitScore]]/100)*RestaurantData4[[#This Row],[DailyCustAvg]])/3.5)*30</f>
        <v>1905.4285714285713</v>
      </c>
      <c r="M4049">
        <v>40.722974057808997</v>
      </c>
      <c r="N4049">
        <v>-73.994801294194005</v>
      </c>
      <c r="O4049">
        <v>102</v>
      </c>
      <c r="P4049">
        <v>1</v>
      </c>
    </row>
    <row r="4050" spans="1:16" hidden="1" x14ac:dyDescent="0.3">
      <c r="A4050">
        <v>40396000</v>
      </c>
      <c r="B4050" s="1" t="s">
        <v>1055</v>
      </c>
      <c r="C4050" t="s">
        <v>14</v>
      </c>
      <c r="D4050" s="2">
        <v>65</v>
      </c>
      <c r="E4050" s="1" t="s">
        <v>919</v>
      </c>
      <c r="F4050" s="2">
        <v>10003</v>
      </c>
      <c r="G4050" s="3">
        <v>2124775560</v>
      </c>
      <c r="H4050" s="1" t="s">
        <v>58</v>
      </c>
      <c r="I4050" t="s">
        <v>17</v>
      </c>
      <c r="J4050">
        <v>99</v>
      </c>
      <c r="K4050">
        <v>234</v>
      </c>
      <c r="L4050" s="18">
        <f>(((RestaurantData4[[#This Row],[FitScore]]/100)*RestaurantData4[[#This Row],[DailyCustAvg]])/3.5)*30</f>
        <v>1985.6571428571426</v>
      </c>
      <c r="M4050">
        <v>40.728018237736002</v>
      </c>
      <c r="N4050">
        <v>-73.986296887555994</v>
      </c>
      <c r="O4050">
        <v>103</v>
      </c>
      <c r="P4050">
        <v>2</v>
      </c>
    </row>
    <row r="4051" spans="1:16" x14ac:dyDescent="0.3">
      <c r="A4051">
        <v>50083763</v>
      </c>
      <c r="B4051" s="1" t="s">
        <v>2268</v>
      </c>
      <c r="C4051" t="s">
        <v>14</v>
      </c>
      <c r="D4051" s="2">
        <v>725</v>
      </c>
      <c r="E4051" s="1" t="s">
        <v>1353</v>
      </c>
      <c r="F4051" s="2">
        <v>10019</v>
      </c>
      <c r="G4051" s="3">
        <v>9547096284</v>
      </c>
      <c r="H4051" s="1" t="s">
        <v>148</v>
      </c>
      <c r="I4051" t="s">
        <v>21</v>
      </c>
      <c r="J4051">
        <v>86</v>
      </c>
      <c r="K4051">
        <v>307</v>
      </c>
      <c r="L4051" s="18">
        <f>(((RestaurantData4[[#This Row],[FitScore]]/100)*RestaurantData4[[#This Row],[DailyCustAvg]])/3.5)*30</f>
        <v>2263.028571428571</v>
      </c>
      <c r="M4051">
        <v>40.760010894846999</v>
      </c>
      <c r="N4051">
        <v>-73.984037814510003</v>
      </c>
      <c r="O4051">
        <v>105</v>
      </c>
      <c r="P4051">
        <v>4</v>
      </c>
    </row>
    <row r="4052" spans="1:16" hidden="1" x14ac:dyDescent="0.3">
      <c r="A4052">
        <v>50101330</v>
      </c>
      <c r="B4052" s="1" t="s">
        <v>1304</v>
      </c>
      <c r="C4052" t="s">
        <v>14</v>
      </c>
      <c r="D4052" s="2">
        <v>83</v>
      </c>
      <c r="E4052" s="1" t="s">
        <v>1080</v>
      </c>
      <c r="F4052" s="2">
        <v>10013</v>
      </c>
      <c r="G4052" s="3">
        <v>6464170230</v>
      </c>
      <c r="H4052" s="1" t="s">
        <v>242</v>
      </c>
      <c r="I4052" t="s">
        <v>17</v>
      </c>
      <c r="J4052">
        <v>100</v>
      </c>
      <c r="K4052">
        <v>234</v>
      </c>
      <c r="L4052" s="18">
        <f>(((RestaurantData4[[#This Row],[FitScore]]/100)*RestaurantData4[[#This Row],[DailyCustAvg]])/3.5)*30</f>
        <v>2005.7142857142858</v>
      </c>
      <c r="M4052">
        <v>40.715747196734</v>
      </c>
      <c r="N4052">
        <v>-73.998870910614997</v>
      </c>
      <c r="O4052">
        <v>103</v>
      </c>
      <c r="P4052">
        <v>1</v>
      </c>
    </row>
    <row r="4053" spans="1:16" x14ac:dyDescent="0.3">
      <c r="A4053">
        <v>50094508</v>
      </c>
      <c r="B4053" s="1" t="s">
        <v>1845</v>
      </c>
      <c r="C4053" t="s">
        <v>14</v>
      </c>
      <c r="D4053" s="2">
        <v>147</v>
      </c>
      <c r="E4053" s="1" t="s">
        <v>1380</v>
      </c>
      <c r="F4053" s="2">
        <v>10019</v>
      </c>
      <c r="G4053" s="3">
        <v>2125869191</v>
      </c>
      <c r="H4053" s="1" t="s">
        <v>16</v>
      </c>
      <c r="I4053" t="s">
        <v>21</v>
      </c>
      <c r="J4053">
        <v>85</v>
      </c>
      <c r="K4053">
        <v>304</v>
      </c>
      <c r="L4053" s="18">
        <f>(((RestaurantData4[[#This Row],[FitScore]]/100)*RestaurantData4[[#This Row],[DailyCustAvg]])/3.5)*30</f>
        <v>2214.8571428571427</v>
      </c>
      <c r="M4053">
        <v>40.761295107460001</v>
      </c>
      <c r="N4053">
        <v>-73.981792215718002</v>
      </c>
      <c r="O4053">
        <v>105</v>
      </c>
      <c r="P4053">
        <v>4</v>
      </c>
    </row>
    <row r="4054" spans="1:16" hidden="1" x14ac:dyDescent="0.3">
      <c r="A4054">
        <v>50100826</v>
      </c>
      <c r="B4054" s="1" t="s">
        <v>2594</v>
      </c>
      <c r="C4054" t="s">
        <v>14</v>
      </c>
      <c r="D4054" s="2">
        <v>918</v>
      </c>
      <c r="E4054" s="1" t="s">
        <v>901</v>
      </c>
      <c r="F4054" s="2">
        <v>10022</v>
      </c>
      <c r="G4054" s="3">
        <v>2127545716</v>
      </c>
      <c r="H4054" s="1" t="s">
        <v>226</v>
      </c>
      <c r="I4054" t="s">
        <v>17</v>
      </c>
      <c r="J4054">
        <v>85</v>
      </c>
      <c r="K4054">
        <v>234</v>
      </c>
      <c r="L4054" s="18">
        <f>(((RestaurantData4[[#This Row],[FitScore]]/100)*RestaurantData4[[#This Row],[DailyCustAvg]])/3.5)*30</f>
        <v>1704.8571428571429</v>
      </c>
      <c r="M4054">
        <v>40.759186947777003</v>
      </c>
      <c r="N4054">
        <v>-73.968314263546006</v>
      </c>
      <c r="O4054">
        <v>106</v>
      </c>
      <c r="P4054">
        <v>4</v>
      </c>
    </row>
    <row r="4055" spans="1:16" hidden="1" x14ac:dyDescent="0.3">
      <c r="A4055">
        <v>41262497</v>
      </c>
      <c r="B4055" s="1" t="s">
        <v>225</v>
      </c>
      <c r="C4055" t="s">
        <v>14</v>
      </c>
      <c r="D4055" s="2">
        <v>2049</v>
      </c>
      <c r="E4055" s="1" t="s">
        <v>34</v>
      </c>
      <c r="F4055" s="2">
        <v>10023</v>
      </c>
      <c r="G4055" s="3">
        <v>2127240435</v>
      </c>
      <c r="H4055" s="1" t="s">
        <v>226</v>
      </c>
      <c r="I4055" t="s">
        <v>17</v>
      </c>
      <c r="J4055">
        <v>100</v>
      </c>
      <c r="K4055">
        <v>234</v>
      </c>
      <c r="L4055" s="18">
        <f>(((RestaurantData4[[#This Row],[FitScore]]/100)*RestaurantData4[[#This Row],[DailyCustAvg]])/3.5)*30</f>
        <v>2005.7142857142858</v>
      </c>
      <c r="M4055">
        <v>40.777681388693999</v>
      </c>
      <c r="N4055">
        <v>-73.982347373660005</v>
      </c>
      <c r="O4055">
        <v>107</v>
      </c>
      <c r="P4055">
        <v>6</v>
      </c>
    </row>
    <row r="4056" spans="1:16" x14ac:dyDescent="0.3">
      <c r="A4056">
        <v>50004503</v>
      </c>
      <c r="B4056" s="1" t="s">
        <v>2149</v>
      </c>
      <c r="C4056" t="s">
        <v>14</v>
      </c>
      <c r="D4056" s="2">
        <v>1800</v>
      </c>
      <c r="E4056" s="1" t="s">
        <v>34</v>
      </c>
      <c r="F4056" s="2">
        <v>10019</v>
      </c>
      <c r="G4056" s="3">
        <v>2122454100</v>
      </c>
      <c r="H4056" s="1" t="s">
        <v>73</v>
      </c>
      <c r="I4056" t="s">
        <v>21</v>
      </c>
      <c r="J4056">
        <v>87</v>
      </c>
      <c r="K4056">
        <v>300</v>
      </c>
      <c r="L4056" s="18">
        <f>(((RestaurantData4[[#This Row],[FitScore]]/100)*RestaurantData4[[#This Row],[DailyCustAvg]])/3.5)*30</f>
        <v>2237.1428571428569</v>
      </c>
      <c r="M4056">
        <v>40.767262193935998</v>
      </c>
      <c r="N4056">
        <v>-73.981689494850002</v>
      </c>
      <c r="O4056">
        <v>105</v>
      </c>
      <c r="P4056">
        <v>4</v>
      </c>
    </row>
    <row r="4057" spans="1:16" hidden="1" x14ac:dyDescent="0.3">
      <c r="A4057">
        <v>41567090</v>
      </c>
      <c r="B4057" s="1" t="s">
        <v>3130</v>
      </c>
      <c r="C4057" t="s">
        <v>14</v>
      </c>
      <c r="D4057" s="2">
        <v>1698</v>
      </c>
      <c r="E4057" s="1" t="s">
        <v>841</v>
      </c>
      <c r="F4057" s="2">
        <v>10128</v>
      </c>
      <c r="G4057" s="3">
        <v>2128768836</v>
      </c>
      <c r="H4057" s="1" t="s">
        <v>186</v>
      </c>
      <c r="I4057" t="s">
        <v>17</v>
      </c>
      <c r="J4057">
        <v>100</v>
      </c>
      <c r="K4057">
        <v>234</v>
      </c>
      <c r="L4057" s="18">
        <f>(((RestaurantData4[[#This Row],[FitScore]]/100)*RestaurantData4[[#This Row],[DailyCustAvg]])/3.5)*30</f>
        <v>2005.7142857142858</v>
      </c>
      <c r="M4057">
        <v>40.779077538042998</v>
      </c>
      <c r="N4057">
        <v>-73.950850354192994</v>
      </c>
      <c r="O4057">
        <v>108</v>
      </c>
      <c r="P4057">
        <v>5</v>
      </c>
    </row>
    <row r="4058" spans="1:16" hidden="1" x14ac:dyDescent="0.3">
      <c r="A4058">
        <v>50001587</v>
      </c>
      <c r="B4058" s="1" t="s">
        <v>3193</v>
      </c>
      <c r="C4058" t="s">
        <v>14</v>
      </c>
      <c r="D4058" s="2">
        <v>695</v>
      </c>
      <c r="E4058" s="1" t="s">
        <v>3194</v>
      </c>
      <c r="F4058" s="2">
        <v>10030</v>
      </c>
      <c r="G4058" s="3">
        <v>2122347067</v>
      </c>
      <c r="H4058" s="1" t="s">
        <v>16</v>
      </c>
      <c r="I4058" t="s">
        <v>17</v>
      </c>
      <c r="J4058">
        <v>87</v>
      </c>
      <c r="K4058">
        <v>234</v>
      </c>
      <c r="L4058" s="18">
        <f>(((RestaurantData4[[#This Row],[FitScore]]/100)*RestaurantData4[[#This Row],[DailyCustAvg]])/3.5)*30</f>
        <v>1744.9714285714285</v>
      </c>
      <c r="M4058">
        <v>40.823556270208996</v>
      </c>
      <c r="N4058">
        <v>-73.944992925774002</v>
      </c>
      <c r="O4058">
        <v>109</v>
      </c>
      <c r="P4058">
        <v>7</v>
      </c>
    </row>
    <row r="4059" spans="1:16" x14ac:dyDescent="0.3">
      <c r="A4059">
        <v>40372466</v>
      </c>
      <c r="B4059" s="1" t="s">
        <v>2183</v>
      </c>
      <c r="C4059" t="s">
        <v>14</v>
      </c>
      <c r="D4059" s="2">
        <v>65</v>
      </c>
      <c r="E4059" s="1" t="s">
        <v>1758</v>
      </c>
      <c r="F4059" s="2">
        <v>10019</v>
      </c>
      <c r="G4059" s="3">
        <v>2122477000</v>
      </c>
      <c r="H4059" s="1" t="s">
        <v>16</v>
      </c>
      <c r="I4059" t="s">
        <v>21</v>
      </c>
      <c r="J4059">
        <v>85</v>
      </c>
      <c r="K4059">
        <v>300</v>
      </c>
      <c r="L4059" s="18">
        <f>(((RestaurantData4[[#This Row],[FitScore]]/100)*RestaurantData4[[#This Row],[DailyCustAvg]])/3.5)*30</f>
        <v>2185.7142857142858</v>
      </c>
      <c r="M4059">
        <v>40.761865222514999</v>
      </c>
      <c r="N4059">
        <v>-73.977330319535</v>
      </c>
      <c r="O4059">
        <v>105</v>
      </c>
      <c r="P4059">
        <v>4</v>
      </c>
    </row>
    <row r="4060" spans="1:16" hidden="1" x14ac:dyDescent="0.3">
      <c r="A4060">
        <v>50081684</v>
      </c>
      <c r="B4060" s="1" t="s">
        <v>3601</v>
      </c>
      <c r="C4060" t="s">
        <v>3599</v>
      </c>
      <c r="D4060" s="2">
        <v>399</v>
      </c>
      <c r="E4060" s="1" t="s">
        <v>3602</v>
      </c>
      <c r="F4060" s="2">
        <v>10455</v>
      </c>
      <c r="G4060" s="3">
        <v>6469720408</v>
      </c>
      <c r="H4060" s="1" t="s">
        <v>188</v>
      </c>
      <c r="J4060">
        <v>65</v>
      </c>
      <c r="K4060">
        <v>234</v>
      </c>
      <c r="L4060" s="18">
        <f>(((RestaurantData4[[#This Row],[FitScore]]/100)*RestaurantData4[[#This Row],[DailyCustAvg]])/3.5)*30</f>
        <v>1303.7142857142858</v>
      </c>
      <c r="M4060">
        <v>40.816167825402999</v>
      </c>
      <c r="N4060">
        <v>-73.918047720087998</v>
      </c>
      <c r="O4060">
        <v>201</v>
      </c>
      <c r="P4060">
        <v>17</v>
      </c>
    </row>
    <row r="4061" spans="1:16" hidden="1" x14ac:dyDescent="0.3">
      <c r="A4061">
        <v>50059850</v>
      </c>
      <c r="B4061" s="1" t="s">
        <v>3519</v>
      </c>
      <c r="C4061" t="s">
        <v>3599</v>
      </c>
      <c r="D4061" s="2">
        <v>1708</v>
      </c>
      <c r="E4061" s="1" t="s">
        <v>3816</v>
      </c>
      <c r="F4061" s="2">
        <v>10453</v>
      </c>
      <c r="G4061" s="3">
        <v>9292659440</v>
      </c>
      <c r="H4061" s="1" t="s">
        <v>45</v>
      </c>
      <c r="I4061" t="s">
        <v>17</v>
      </c>
      <c r="J4061">
        <v>63</v>
      </c>
      <c r="K4061">
        <v>234</v>
      </c>
      <c r="L4061" s="18">
        <f>(((RestaurantData4[[#This Row],[FitScore]]/100)*RestaurantData4[[#This Row],[DailyCustAvg]])/3.5)*30</f>
        <v>1263.5999999999999</v>
      </c>
      <c r="M4061">
        <v>40.848550302490999</v>
      </c>
      <c r="N4061">
        <v>-73.918098033513999</v>
      </c>
      <c r="O4061">
        <v>205</v>
      </c>
      <c r="P4061">
        <v>14</v>
      </c>
    </row>
    <row r="4062" spans="1:16" hidden="1" x14ac:dyDescent="0.3">
      <c r="A4062">
        <v>41180275</v>
      </c>
      <c r="B4062" s="1" t="s">
        <v>4306</v>
      </c>
      <c r="C4062" t="s">
        <v>3599</v>
      </c>
      <c r="D4062" s="2">
        <v>1595</v>
      </c>
      <c r="E4062" s="1" t="s">
        <v>4172</v>
      </c>
      <c r="F4062" s="2">
        <v>10461</v>
      </c>
      <c r="G4062" s="3">
        <v>7188281818</v>
      </c>
      <c r="H4062" s="1" t="s">
        <v>242</v>
      </c>
      <c r="I4062" t="s">
        <v>21</v>
      </c>
      <c r="J4062">
        <v>30</v>
      </c>
      <c r="K4062">
        <v>234</v>
      </c>
      <c r="L4062" s="18">
        <f>(((RestaurantData4[[#This Row],[FitScore]]/100)*RestaurantData4[[#This Row],[DailyCustAvg]])/3.5)*30</f>
        <v>601.71428571428567</v>
      </c>
      <c r="M4062">
        <v>40.846811235718</v>
      </c>
      <c r="N4062">
        <v>-73.848814742195998</v>
      </c>
      <c r="O4062">
        <v>211</v>
      </c>
      <c r="P4062">
        <v>13</v>
      </c>
    </row>
    <row r="4063" spans="1:16" hidden="1" x14ac:dyDescent="0.3">
      <c r="A4063">
        <v>50100295</v>
      </c>
      <c r="B4063" s="1" t="s">
        <v>4542</v>
      </c>
      <c r="C4063" t="s">
        <v>4408</v>
      </c>
      <c r="D4063" s="2">
        <v>747</v>
      </c>
      <c r="E4063" s="1" t="s">
        <v>4447</v>
      </c>
      <c r="F4063" s="2">
        <v>11206</v>
      </c>
      <c r="G4063" s="3">
        <v>9292502087</v>
      </c>
      <c r="H4063" s="1" t="s">
        <v>29</v>
      </c>
      <c r="I4063" t="s">
        <v>21</v>
      </c>
      <c r="J4063">
        <v>84</v>
      </c>
      <c r="K4063">
        <v>234</v>
      </c>
      <c r="L4063" s="18">
        <f>(((RestaurantData4[[#This Row],[FitScore]]/100)*RestaurantData4[[#This Row],[DailyCustAvg]])/3.5)*30</f>
        <v>1684.8000000000002</v>
      </c>
      <c r="M4063">
        <v>40.700620236677999</v>
      </c>
      <c r="N4063">
        <v>-73.942811841750995</v>
      </c>
      <c r="O4063">
        <v>301</v>
      </c>
      <c r="P4063">
        <v>33</v>
      </c>
    </row>
    <row r="4064" spans="1:16" hidden="1" x14ac:dyDescent="0.3">
      <c r="A4064">
        <v>41284555</v>
      </c>
      <c r="B4064" s="1" t="s">
        <v>4588</v>
      </c>
      <c r="C4064" t="s">
        <v>4408</v>
      </c>
      <c r="D4064" s="2">
        <v>577</v>
      </c>
      <c r="E4064" s="1" t="s">
        <v>4506</v>
      </c>
      <c r="F4064" s="2">
        <v>11211</v>
      </c>
      <c r="G4064" s="3">
        <v>7182187174</v>
      </c>
      <c r="H4064" s="1" t="s">
        <v>16</v>
      </c>
      <c r="I4064" t="s">
        <v>17</v>
      </c>
      <c r="J4064">
        <v>76</v>
      </c>
      <c r="K4064">
        <v>234</v>
      </c>
      <c r="L4064" s="18">
        <f>(((RestaurantData4[[#This Row],[FitScore]]/100)*RestaurantData4[[#This Row],[DailyCustAvg]])/3.5)*30</f>
        <v>1524.3428571428572</v>
      </c>
      <c r="M4064">
        <v>40.717669569068001</v>
      </c>
      <c r="N4064">
        <v>-73.952226950758998</v>
      </c>
      <c r="O4064">
        <v>301</v>
      </c>
      <c r="P4064">
        <v>33</v>
      </c>
    </row>
    <row r="4065" spans="1:16" hidden="1" x14ac:dyDescent="0.3">
      <c r="A4065">
        <v>50014882</v>
      </c>
      <c r="B4065" s="1" t="s">
        <v>4736</v>
      </c>
      <c r="C4065" t="s">
        <v>4408</v>
      </c>
      <c r="D4065" s="2">
        <v>524</v>
      </c>
      <c r="E4065" s="1" t="s">
        <v>532</v>
      </c>
      <c r="F4065" s="2">
        <v>11211</v>
      </c>
      <c r="G4065" s="3">
        <v>3477254386</v>
      </c>
      <c r="H4065" s="1" t="s">
        <v>16</v>
      </c>
      <c r="J4065">
        <v>71</v>
      </c>
      <c r="K4065">
        <v>234</v>
      </c>
      <c r="L4065" s="18">
        <f>(((RestaurantData4[[#This Row],[FitScore]]/100)*RestaurantData4[[#This Row],[DailyCustAvg]])/3.5)*30</f>
        <v>1424.0571428571427</v>
      </c>
      <c r="M4065">
        <v>40.711018172198997</v>
      </c>
      <c r="N4065">
        <v>-73.950294746089995</v>
      </c>
      <c r="O4065">
        <v>301</v>
      </c>
      <c r="P4065">
        <v>34</v>
      </c>
    </row>
    <row r="4066" spans="1:16" hidden="1" x14ac:dyDescent="0.3">
      <c r="A4066">
        <v>50013086</v>
      </c>
      <c r="B4066" s="1" t="s">
        <v>4930</v>
      </c>
      <c r="C4066" t="s">
        <v>4408</v>
      </c>
      <c r="D4066" s="2">
        <v>306</v>
      </c>
      <c r="E4066" s="1" t="s">
        <v>172</v>
      </c>
      <c r="F4066" s="2">
        <v>11201</v>
      </c>
      <c r="G4066" s="3">
        <v>7188558088</v>
      </c>
      <c r="H4066" s="1" t="s">
        <v>212</v>
      </c>
      <c r="I4066" t="s">
        <v>17</v>
      </c>
      <c r="J4066">
        <v>93</v>
      </c>
      <c r="K4066">
        <v>234</v>
      </c>
      <c r="L4066" s="18">
        <f>(((RestaurantData4[[#This Row],[FitScore]]/100)*RestaurantData4[[#This Row],[DailyCustAvg]])/3.5)*30</f>
        <v>1865.3142857142859</v>
      </c>
      <c r="M4066">
        <v>40.694970813593997</v>
      </c>
      <c r="N4066">
        <v>-73.983270903537999</v>
      </c>
      <c r="O4066">
        <v>302</v>
      </c>
      <c r="P4066">
        <v>35</v>
      </c>
    </row>
    <row r="4067" spans="1:16" hidden="1" x14ac:dyDescent="0.3">
      <c r="A4067">
        <v>50103164</v>
      </c>
      <c r="B4067" s="1" t="s">
        <v>4990</v>
      </c>
      <c r="C4067" t="s">
        <v>4408</v>
      </c>
      <c r="D4067" s="2">
        <v>144</v>
      </c>
      <c r="E4067" s="1" t="s">
        <v>4991</v>
      </c>
      <c r="F4067" s="2">
        <v>11233</v>
      </c>
      <c r="G4067" s="3">
        <v>7187917485</v>
      </c>
      <c r="H4067" s="1" t="s">
        <v>16</v>
      </c>
      <c r="I4067" t="s">
        <v>17</v>
      </c>
      <c r="J4067">
        <v>69</v>
      </c>
      <c r="K4067">
        <v>234</v>
      </c>
      <c r="L4067" s="18">
        <f>(((RestaurantData4[[#This Row],[FitScore]]/100)*RestaurantData4[[#This Row],[DailyCustAvg]])/3.5)*30</f>
        <v>1383.9428571428568</v>
      </c>
      <c r="M4067">
        <v>40.681005860516002</v>
      </c>
      <c r="N4067">
        <v>-73.937146571612004</v>
      </c>
      <c r="O4067">
        <v>303</v>
      </c>
      <c r="P4067">
        <v>36</v>
      </c>
    </row>
    <row r="4068" spans="1:16" hidden="1" x14ac:dyDescent="0.3">
      <c r="A4068">
        <v>50043205</v>
      </c>
      <c r="B4068" s="1" t="s">
        <v>5420</v>
      </c>
      <c r="C4068" t="s">
        <v>4408</v>
      </c>
      <c r="D4068" s="2">
        <v>550</v>
      </c>
      <c r="E4068" s="1" t="s">
        <v>901</v>
      </c>
      <c r="F4068" s="2">
        <v>11215</v>
      </c>
      <c r="G4068" s="3">
        <v>7187888070</v>
      </c>
      <c r="H4068" s="1" t="s">
        <v>1645</v>
      </c>
      <c r="I4068" t="s">
        <v>17</v>
      </c>
      <c r="J4068">
        <v>83</v>
      </c>
      <c r="K4068">
        <v>234</v>
      </c>
      <c r="L4068" s="18">
        <f>(((RestaurantData4[[#This Row],[FitScore]]/100)*RestaurantData4[[#This Row],[DailyCustAvg]])/3.5)*30</f>
        <v>1664.7428571428572</v>
      </c>
      <c r="M4068">
        <v>40.668539664927003</v>
      </c>
      <c r="N4068">
        <v>-73.993464585797</v>
      </c>
      <c r="O4068">
        <v>306</v>
      </c>
      <c r="P4068">
        <v>39</v>
      </c>
    </row>
    <row r="4069" spans="1:16" hidden="1" x14ac:dyDescent="0.3">
      <c r="A4069">
        <v>50056819</v>
      </c>
      <c r="B4069" s="1" t="s">
        <v>5527</v>
      </c>
      <c r="C4069" t="s">
        <v>4408</v>
      </c>
      <c r="D4069" s="2">
        <v>774</v>
      </c>
      <c r="E4069" s="1" t="s">
        <v>5523</v>
      </c>
      <c r="F4069" s="2">
        <v>11220</v>
      </c>
      <c r="G4069" s="3">
        <v>7189808801</v>
      </c>
      <c r="H4069" s="1" t="s">
        <v>242</v>
      </c>
      <c r="I4069" t="s">
        <v>21</v>
      </c>
      <c r="J4069">
        <v>81</v>
      </c>
      <c r="K4069">
        <v>234</v>
      </c>
      <c r="L4069" s="18">
        <f>(((RestaurantData4[[#This Row],[FitScore]]/100)*RestaurantData4[[#This Row],[DailyCustAvg]])/3.5)*30</f>
        <v>1624.6285714285716</v>
      </c>
      <c r="M4069">
        <v>40.640875116137003</v>
      </c>
      <c r="N4069">
        <v>-74.004853579217993</v>
      </c>
      <c r="O4069">
        <v>307</v>
      </c>
      <c r="P4069">
        <v>38</v>
      </c>
    </row>
    <row r="4070" spans="1:16" hidden="1" x14ac:dyDescent="0.3">
      <c r="A4070">
        <v>50035551</v>
      </c>
      <c r="B4070" s="1" t="s">
        <v>5666</v>
      </c>
      <c r="C4070" t="s">
        <v>4408</v>
      </c>
      <c r="D4070" s="2">
        <v>768</v>
      </c>
      <c r="E4070" s="1" t="s">
        <v>3720</v>
      </c>
      <c r="F4070" s="2">
        <v>11238</v>
      </c>
      <c r="G4070" s="3">
        <v>3477893833</v>
      </c>
      <c r="H4070" s="1" t="s">
        <v>16</v>
      </c>
      <c r="I4070" t="s">
        <v>21</v>
      </c>
      <c r="J4070">
        <v>79</v>
      </c>
      <c r="K4070">
        <v>234</v>
      </c>
      <c r="L4070" s="18">
        <f>(((RestaurantData4[[#This Row],[FitScore]]/100)*RestaurantData4[[#This Row],[DailyCustAvg]])/3.5)*30</f>
        <v>1584.514285714286</v>
      </c>
      <c r="M4070">
        <v>40.672174265156997</v>
      </c>
      <c r="N4070">
        <v>-73.957432765847997</v>
      </c>
      <c r="O4070">
        <v>308</v>
      </c>
      <c r="P4070">
        <v>35</v>
      </c>
    </row>
    <row r="4071" spans="1:16" hidden="1" x14ac:dyDescent="0.3">
      <c r="A4071">
        <v>50044571</v>
      </c>
      <c r="B4071" s="1" t="s">
        <v>5696</v>
      </c>
      <c r="C4071" t="s">
        <v>4408</v>
      </c>
      <c r="D4071" s="2">
        <v>622</v>
      </c>
      <c r="E4071" s="1" t="s">
        <v>3928</v>
      </c>
      <c r="F4071" s="2">
        <v>11238</v>
      </c>
      <c r="G4071" s="3">
        <v>7186220026</v>
      </c>
      <c r="H4071" s="1" t="s">
        <v>20</v>
      </c>
      <c r="I4071" t="s">
        <v>21</v>
      </c>
      <c r="J4071">
        <v>82</v>
      </c>
      <c r="K4071">
        <v>234</v>
      </c>
      <c r="L4071" s="18">
        <f>(((RestaurantData4[[#This Row],[FitScore]]/100)*RestaurantData4[[#This Row],[DailyCustAvg]])/3.5)*30</f>
        <v>1644.6857142857141</v>
      </c>
      <c r="M4071">
        <v>40.679823513747003</v>
      </c>
      <c r="N4071">
        <v>-73.964162684434001</v>
      </c>
      <c r="O4071">
        <v>308</v>
      </c>
      <c r="P4071">
        <v>35</v>
      </c>
    </row>
    <row r="4072" spans="1:16" hidden="1" x14ac:dyDescent="0.3">
      <c r="A4072">
        <v>41705779</v>
      </c>
      <c r="B4072" s="1" t="s">
        <v>6217</v>
      </c>
      <c r="C4072" t="s">
        <v>4408</v>
      </c>
      <c r="D4072" s="2">
        <v>1121</v>
      </c>
      <c r="E4072" s="1" t="s">
        <v>4793</v>
      </c>
      <c r="F4072" s="2">
        <v>11226</v>
      </c>
      <c r="G4072" s="3">
        <v>3478744270</v>
      </c>
      <c r="H4072" s="1" t="s">
        <v>73</v>
      </c>
      <c r="I4072" t="s">
        <v>21</v>
      </c>
      <c r="J4072">
        <v>82</v>
      </c>
      <c r="K4072">
        <v>234</v>
      </c>
      <c r="L4072" s="18">
        <f>(((RestaurantData4[[#This Row],[FitScore]]/100)*RestaurantData4[[#This Row],[DailyCustAvg]])/3.5)*30</f>
        <v>1644.6857142857141</v>
      </c>
      <c r="M4072">
        <v>40.643115387971001</v>
      </c>
      <c r="N4072">
        <v>-73.957707214934004</v>
      </c>
      <c r="O4072">
        <v>314</v>
      </c>
      <c r="P4072">
        <v>40</v>
      </c>
    </row>
    <row r="4073" spans="1:16" hidden="1" x14ac:dyDescent="0.3">
      <c r="A4073">
        <v>50083688</v>
      </c>
      <c r="B4073" s="1" t="s">
        <v>6984</v>
      </c>
      <c r="C4073" t="s">
        <v>6631</v>
      </c>
      <c r="D4073" s="2">
        <v>7603</v>
      </c>
      <c r="E4073" s="1" t="s">
        <v>6663</v>
      </c>
      <c r="F4073" s="2">
        <v>11372</v>
      </c>
      <c r="G4073" s="3">
        <v>7184409228</v>
      </c>
      <c r="H4073" s="1" t="s">
        <v>66</v>
      </c>
      <c r="I4073" t="s">
        <v>21</v>
      </c>
      <c r="J4073">
        <v>90</v>
      </c>
      <c r="K4073">
        <v>234</v>
      </c>
      <c r="L4073" s="18">
        <f>(((RestaurantData4[[#This Row],[FitScore]]/100)*RestaurantData4[[#This Row],[DailyCustAvg]])/3.5)*30</f>
        <v>1805.1428571428571</v>
      </c>
      <c r="M4073">
        <v>40.749180367453</v>
      </c>
      <c r="N4073">
        <v>-73.889751825030999</v>
      </c>
      <c r="O4073">
        <v>403</v>
      </c>
      <c r="P4073">
        <v>25</v>
      </c>
    </row>
    <row r="4074" spans="1:16" hidden="1" x14ac:dyDescent="0.3">
      <c r="A4074">
        <v>40392721</v>
      </c>
      <c r="B4074" s="1" t="s">
        <v>7057</v>
      </c>
      <c r="C4074" t="s">
        <v>6631</v>
      </c>
      <c r="D4074" s="2">
        <v>3910</v>
      </c>
      <c r="E4074" s="1" t="s">
        <v>6987</v>
      </c>
      <c r="F4074" s="2">
        <v>11368</v>
      </c>
      <c r="G4074" s="3">
        <v>7184761527</v>
      </c>
      <c r="H4074" s="1" t="s">
        <v>242</v>
      </c>
      <c r="I4074" t="s">
        <v>17</v>
      </c>
      <c r="J4074">
        <v>80</v>
      </c>
      <c r="K4074">
        <v>234</v>
      </c>
      <c r="L4074" s="18">
        <f>(((RestaurantData4[[#This Row],[FitScore]]/100)*RestaurantData4[[#This Row],[DailyCustAvg]])/3.5)*30</f>
        <v>1604.5714285714287</v>
      </c>
      <c r="M4074">
        <v>40.750482783145998</v>
      </c>
      <c r="N4074">
        <v>-73.863023489686</v>
      </c>
      <c r="O4074">
        <v>403</v>
      </c>
      <c r="P4074">
        <v>21</v>
      </c>
    </row>
    <row r="4075" spans="1:16" hidden="1" x14ac:dyDescent="0.3">
      <c r="A4075">
        <v>50036333</v>
      </c>
      <c r="B4075" s="1" t="s">
        <v>7603</v>
      </c>
      <c r="C4075" t="s">
        <v>6631</v>
      </c>
      <c r="D4075" s="2">
        <v>13861</v>
      </c>
      <c r="E4075" s="1" t="s">
        <v>6832</v>
      </c>
      <c r="F4075" s="2">
        <v>11435</v>
      </c>
      <c r="G4075" s="3">
        <v>7186579417</v>
      </c>
      <c r="H4075" s="1" t="s">
        <v>242</v>
      </c>
      <c r="I4075" t="s">
        <v>21</v>
      </c>
      <c r="J4075">
        <v>58</v>
      </c>
      <c r="K4075">
        <v>234</v>
      </c>
      <c r="L4075" s="18">
        <f>(((RestaurantData4[[#This Row],[FitScore]]/100)*RestaurantData4[[#This Row],[DailyCustAvg]])/3.5)*30</f>
        <v>1163.3142857142857</v>
      </c>
      <c r="M4075">
        <v>40.707361997861</v>
      </c>
      <c r="N4075">
        <v>-73.817388211722999</v>
      </c>
      <c r="O4075">
        <v>408</v>
      </c>
      <c r="P4075">
        <v>24</v>
      </c>
    </row>
    <row r="4076" spans="1:16" hidden="1" x14ac:dyDescent="0.3">
      <c r="A4076">
        <v>41441462</v>
      </c>
      <c r="B4076" s="1" t="s">
        <v>131</v>
      </c>
      <c r="C4076" t="s">
        <v>6631</v>
      </c>
      <c r="D4076" s="2">
        <v>10962</v>
      </c>
      <c r="E4076" s="1" t="s">
        <v>7769</v>
      </c>
      <c r="F4076" s="2">
        <v>11429</v>
      </c>
      <c r="G4076" s="3">
        <v>7184651400</v>
      </c>
      <c r="H4076" s="1" t="s">
        <v>132</v>
      </c>
      <c r="I4076" t="s">
        <v>21</v>
      </c>
      <c r="J4076">
        <v>85</v>
      </c>
      <c r="K4076">
        <v>234</v>
      </c>
      <c r="L4076" s="18">
        <f>(((RestaurantData4[[#This Row],[FitScore]]/100)*RestaurantData4[[#This Row],[DailyCustAvg]])/3.5)*30</f>
        <v>1704.8571428571429</v>
      </c>
      <c r="M4076">
        <v>40.707078133807997</v>
      </c>
      <c r="N4076">
        <v>-73.751127468185004</v>
      </c>
      <c r="O4076">
        <v>412</v>
      </c>
      <c r="P4076">
        <v>27</v>
      </c>
    </row>
    <row r="4077" spans="1:16" hidden="1" x14ac:dyDescent="0.3">
      <c r="A4077">
        <v>50066221</v>
      </c>
      <c r="B4077" s="1" t="s">
        <v>61</v>
      </c>
      <c r="C4077" t="s">
        <v>14</v>
      </c>
      <c r="D4077" s="2">
        <v>225</v>
      </c>
      <c r="E4077" s="1" t="s">
        <v>62</v>
      </c>
      <c r="F4077" s="2">
        <v>10280</v>
      </c>
      <c r="G4077" s="3">
        <v>2129818500</v>
      </c>
      <c r="H4077" s="1" t="s">
        <v>58</v>
      </c>
      <c r="I4077" t="s">
        <v>17</v>
      </c>
      <c r="J4077">
        <v>97</v>
      </c>
      <c r="K4077">
        <v>233</v>
      </c>
      <c r="L4077" s="18">
        <f>(((RestaurantData4[[#This Row],[FitScore]]/100)*RestaurantData4[[#This Row],[DailyCustAvg]])/3.5)*30</f>
        <v>1937.2285714285713</v>
      </c>
      <c r="M4077">
        <v>40.711530166285002</v>
      </c>
      <c r="N4077">
        <v>-74.015672785413997</v>
      </c>
      <c r="O4077">
        <v>101</v>
      </c>
      <c r="P4077">
        <v>1</v>
      </c>
    </row>
    <row r="4078" spans="1:16" x14ac:dyDescent="0.3">
      <c r="A4078">
        <v>50095237</v>
      </c>
      <c r="B4078" s="1" t="s">
        <v>2365</v>
      </c>
      <c r="C4078" t="s">
        <v>14</v>
      </c>
      <c r="D4078" s="2">
        <v>1</v>
      </c>
      <c r="E4078" s="1" t="s">
        <v>1643</v>
      </c>
      <c r="F4078" s="2">
        <v>10019</v>
      </c>
      <c r="G4078" s="3">
        <v>6466096144</v>
      </c>
      <c r="H4078" s="1" t="s">
        <v>29</v>
      </c>
      <c r="I4078" t="s">
        <v>21</v>
      </c>
      <c r="J4078">
        <v>87</v>
      </c>
      <c r="K4078">
        <v>293</v>
      </c>
      <c r="L4078" s="18">
        <f>(((RestaurantData4[[#This Row],[FitScore]]/100)*RestaurantData4[[#This Row],[DailyCustAvg]])/3.5)*30</f>
        <v>2184.9428571428571</v>
      </c>
      <c r="M4078">
        <v>40.764085135107003</v>
      </c>
      <c r="N4078">
        <v>-73.974488536197001</v>
      </c>
      <c r="O4078">
        <v>105</v>
      </c>
      <c r="P4078">
        <v>4</v>
      </c>
    </row>
    <row r="4079" spans="1:16" x14ac:dyDescent="0.3">
      <c r="A4079">
        <v>40801855</v>
      </c>
      <c r="B4079" s="1" t="s">
        <v>2270</v>
      </c>
      <c r="C4079" t="s">
        <v>14</v>
      </c>
      <c r="D4079" s="2">
        <v>202</v>
      </c>
      <c r="E4079" s="1" t="s">
        <v>1388</v>
      </c>
      <c r="F4079" s="2">
        <v>10019</v>
      </c>
      <c r="G4079" s="3">
        <v>2122629263</v>
      </c>
      <c r="H4079" s="1" t="s">
        <v>183</v>
      </c>
      <c r="I4079" t="s">
        <v>21</v>
      </c>
      <c r="J4079">
        <v>86</v>
      </c>
      <c r="K4079">
        <v>290</v>
      </c>
      <c r="L4079" s="18">
        <f>(((RestaurantData4[[#This Row],[FitScore]]/100)*RestaurantData4[[#This Row],[DailyCustAvg]])/3.5)*30</f>
        <v>2137.7142857142858</v>
      </c>
      <c r="M4079">
        <v>40.760551605711001</v>
      </c>
      <c r="N4079">
        <v>-73.983990757675997</v>
      </c>
      <c r="O4079">
        <v>105</v>
      </c>
      <c r="P4079">
        <v>4</v>
      </c>
    </row>
    <row r="4080" spans="1:16" hidden="1" x14ac:dyDescent="0.3">
      <c r="A4080">
        <v>50099007</v>
      </c>
      <c r="B4080" s="1" t="s">
        <v>1210</v>
      </c>
      <c r="C4080" t="s">
        <v>14</v>
      </c>
      <c r="D4080" s="2">
        <v>55</v>
      </c>
      <c r="E4080" s="1" t="s">
        <v>901</v>
      </c>
      <c r="F4080" s="2">
        <v>10003</v>
      </c>
      <c r="G4080" s="3">
        <v>6469984265</v>
      </c>
      <c r="H4080" s="1" t="s">
        <v>418</v>
      </c>
      <c r="I4080" t="s">
        <v>17</v>
      </c>
      <c r="J4080">
        <v>100</v>
      </c>
      <c r="K4080">
        <v>233</v>
      </c>
      <c r="L4080" s="18">
        <f>(((RestaurantData4[[#This Row],[FitScore]]/100)*RestaurantData4[[#This Row],[DailyCustAvg]])/3.5)*30</f>
        <v>1997.1428571428571</v>
      </c>
      <c r="M4080">
        <v>40.730988349683997</v>
      </c>
      <c r="N4080">
        <v>-73.988840014971998</v>
      </c>
      <c r="O4080">
        <v>103</v>
      </c>
      <c r="P4080">
        <v>2</v>
      </c>
    </row>
    <row r="4081" spans="1:16" x14ac:dyDescent="0.3">
      <c r="A4081">
        <v>40703714</v>
      </c>
      <c r="B4081" s="1" t="s">
        <v>248</v>
      </c>
      <c r="C4081" t="s">
        <v>14</v>
      </c>
      <c r="D4081" s="2">
        <v>250</v>
      </c>
      <c r="E4081" s="1" t="s">
        <v>1375</v>
      </c>
      <c r="F4081" s="2">
        <v>10019</v>
      </c>
      <c r="G4081" s="3">
        <v>2123337256</v>
      </c>
      <c r="H4081" s="1" t="s">
        <v>32</v>
      </c>
      <c r="I4081" t="s">
        <v>21</v>
      </c>
      <c r="J4081">
        <v>87</v>
      </c>
      <c r="K4081">
        <v>282</v>
      </c>
      <c r="L4081" s="18">
        <f>(((RestaurantData4[[#This Row],[FitScore]]/100)*RestaurantData4[[#This Row],[DailyCustAvg]])/3.5)*30</f>
        <v>2102.9142857142856</v>
      </c>
      <c r="M4081">
        <v>40.761822569530999</v>
      </c>
      <c r="N4081">
        <v>-73.985033688822995</v>
      </c>
      <c r="O4081">
        <v>105</v>
      </c>
      <c r="P4081">
        <v>3</v>
      </c>
    </row>
    <row r="4082" spans="1:16" x14ac:dyDescent="0.3">
      <c r="A4082">
        <v>50076761</v>
      </c>
      <c r="B4082" s="1" t="s">
        <v>2254</v>
      </c>
      <c r="C4082" t="s">
        <v>14</v>
      </c>
      <c r="D4082" s="2">
        <v>243</v>
      </c>
      <c r="E4082" s="1" t="s">
        <v>1758</v>
      </c>
      <c r="F4082" s="2">
        <v>10019</v>
      </c>
      <c r="G4082" s="3">
        <v>9174727158</v>
      </c>
      <c r="H4082" s="1" t="s">
        <v>32</v>
      </c>
      <c r="I4082" t="s">
        <v>21</v>
      </c>
      <c r="J4082">
        <v>87</v>
      </c>
      <c r="K4082">
        <v>282</v>
      </c>
      <c r="L4082" s="18">
        <f>(((RestaurantData4[[#This Row],[FitScore]]/100)*RestaurantData4[[#This Row],[DailyCustAvg]])/3.5)*30</f>
        <v>2102.9142857142856</v>
      </c>
      <c r="M4082">
        <v>40.764298071802997</v>
      </c>
      <c r="N4082">
        <v>-73.983094585047994</v>
      </c>
      <c r="O4082">
        <v>105</v>
      </c>
      <c r="P4082">
        <v>3</v>
      </c>
    </row>
    <row r="4083" spans="1:16" x14ac:dyDescent="0.3">
      <c r="A4083">
        <v>50101878</v>
      </c>
      <c r="B4083" s="1" t="s">
        <v>1475</v>
      </c>
      <c r="C4083" t="s">
        <v>14</v>
      </c>
      <c r="D4083" s="2">
        <v>28</v>
      </c>
      <c r="E4083" s="1" t="s">
        <v>1701</v>
      </c>
      <c r="F4083" s="2">
        <v>10019</v>
      </c>
      <c r="G4083" s="3">
        <v>9176913882</v>
      </c>
      <c r="H4083" s="1" t="s">
        <v>242</v>
      </c>
      <c r="I4083" t="s">
        <v>21</v>
      </c>
      <c r="J4083">
        <v>86</v>
      </c>
      <c r="K4083">
        <v>276</v>
      </c>
      <c r="L4083" s="18">
        <f>(((RestaurantData4[[#This Row],[FitScore]]/100)*RestaurantData4[[#This Row],[DailyCustAvg]])/3.5)*30</f>
        <v>2034.5142857142857</v>
      </c>
      <c r="M4083">
        <v>40.762737691700003</v>
      </c>
      <c r="N4083">
        <v>-73.975557575612001</v>
      </c>
      <c r="O4083">
        <v>105</v>
      </c>
      <c r="P4083">
        <v>4</v>
      </c>
    </row>
    <row r="4084" spans="1:16" x14ac:dyDescent="0.3">
      <c r="A4084">
        <v>41012907</v>
      </c>
      <c r="B4084" s="1" t="s">
        <v>2417</v>
      </c>
      <c r="C4084" t="s">
        <v>14</v>
      </c>
      <c r="D4084" s="2">
        <v>251</v>
      </c>
      <c r="E4084" s="1" t="s">
        <v>1375</v>
      </c>
      <c r="F4084" s="2">
        <v>10019</v>
      </c>
      <c r="G4084" s="3">
        <v>2125811818</v>
      </c>
      <c r="H4084" s="1" t="s">
        <v>29</v>
      </c>
      <c r="I4084" t="s">
        <v>21</v>
      </c>
      <c r="J4084">
        <v>83</v>
      </c>
      <c r="K4084">
        <v>268</v>
      </c>
      <c r="L4084" s="18">
        <f>(((RestaurantData4[[#This Row],[FitScore]]/100)*RestaurantData4[[#This Row],[DailyCustAvg]])/3.5)*30</f>
        <v>1906.6285714285714</v>
      </c>
      <c r="M4084">
        <v>40.761844528536002</v>
      </c>
      <c r="N4084">
        <v>-73.985040903511006</v>
      </c>
      <c r="O4084">
        <v>105</v>
      </c>
      <c r="P4084">
        <v>3</v>
      </c>
    </row>
    <row r="4085" spans="1:16" hidden="1" x14ac:dyDescent="0.3">
      <c r="A4085">
        <v>40659211</v>
      </c>
      <c r="B4085" s="1" t="s">
        <v>2215</v>
      </c>
      <c r="C4085" t="s">
        <v>14</v>
      </c>
      <c r="D4085" s="2">
        <v>114</v>
      </c>
      <c r="E4085" s="1" t="s">
        <v>1461</v>
      </c>
      <c r="F4085" s="2">
        <v>10018</v>
      </c>
      <c r="G4085" s="3">
        <v>2123910088</v>
      </c>
      <c r="H4085" s="1" t="s">
        <v>16</v>
      </c>
      <c r="I4085" t="s">
        <v>17</v>
      </c>
      <c r="J4085">
        <v>83</v>
      </c>
      <c r="K4085">
        <v>233</v>
      </c>
      <c r="L4085" s="18">
        <f>(((RestaurantData4[[#This Row],[FitScore]]/100)*RestaurantData4[[#This Row],[DailyCustAvg]])/3.5)*30</f>
        <v>1657.6285714285711</v>
      </c>
      <c r="M4085">
        <v>40.753873850574998</v>
      </c>
      <c r="N4085">
        <v>-73.985847593661006</v>
      </c>
      <c r="O4085">
        <v>105</v>
      </c>
      <c r="P4085">
        <v>4</v>
      </c>
    </row>
    <row r="4086" spans="1:16" x14ac:dyDescent="0.3">
      <c r="A4086">
        <v>50008413</v>
      </c>
      <c r="B4086" s="1" t="s">
        <v>1926</v>
      </c>
      <c r="C4086" t="s">
        <v>14</v>
      </c>
      <c r="D4086" s="2">
        <v>218</v>
      </c>
      <c r="E4086" s="1" t="s">
        <v>1375</v>
      </c>
      <c r="F4086" s="2">
        <v>10019</v>
      </c>
      <c r="G4086" s="3">
        <v>2124613638</v>
      </c>
      <c r="H4086" s="1" t="s">
        <v>16</v>
      </c>
      <c r="I4086" t="s">
        <v>21</v>
      </c>
      <c r="J4086">
        <v>86</v>
      </c>
      <c r="K4086">
        <v>267</v>
      </c>
      <c r="L4086" s="18">
        <f>(((RestaurantData4[[#This Row],[FitScore]]/100)*RestaurantData4[[#This Row],[DailyCustAvg]])/3.5)*30</f>
        <v>1968.1714285714286</v>
      </c>
      <c r="M4086">
        <v>40.761605665654002</v>
      </c>
      <c r="N4086">
        <v>-73.984521145067006</v>
      </c>
      <c r="O4086">
        <v>105</v>
      </c>
      <c r="P4086">
        <v>3</v>
      </c>
    </row>
    <row r="4087" spans="1:16" hidden="1" x14ac:dyDescent="0.3">
      <c r="A4087">
        <v>50043782</v>
      </c>
      <c r="B4087" s="1" t="s">
        <v>2509</v>
      </c>
      <c r="C4087" t="s">
        <v>14</v>
      </c>
      <c r="D4087" s="2">
        <v>212</v>
      </c>
      <c r="E4087" s="1" t="s">
        <v>1956</v>
      </c>
      <c r="F4087" s="2">
        <v>10017</v>
      </c>
      <c r="G4087" s="3">
        <v>6466495471</v>
      </c>
      <c r="H4087" s="1" t="s">
        <v>186</v>
      </c>
      <c r="I4087" t="s">
        <v>17</v>
      </c>
      <c r="J4087">
        <v>81</v>
      </c>
      <c r="K4087">
        <v>233</v>
      </c>
      <c r="L4087" s="18">
        <f>(((RestaurantData4[[#This Row],[FitScore]]/100)*RestaurantData4[[#This Row],[DailyCustAvg]])/3.5)*30</f>
        <v>1617.6857142857143</v>
      </c>
      <c r="M4087">
        <v>40.752455137113003</v>
      </c>
      <c r="N4087">
        <v>-73.972522324075001</v>
      </c>
      <c r="O4087">
        <v>106</v>
      </c>
      <c r="P4087">
        <v>4</v>
      </c>
    </row>
    <row r="4088" spans="1:16" x14ac:dyDescent="0.3">
      <c r="A4088">
        <v>50099826</v>
      </c>
      <c r="B4088" s="1" t="s">
        <v>2181</v>
      </c>
      <c r="C4088" t="s">
        <v>14</v>
      </c>
      <c r="D4088" s="2">
        <v>255</v>
      </c>
      <c r="E4088" s="1" t="s">
        <v>1806</v>
      </c>
      <c r="F4088" s="2">
        <v>10019</v>
      </c>
      <c r="G4088" s="3">
        <v>6468700555</v>
      </c>
      <c r="H4088" s="1" t="s">
        <v>66</v>
      </c>
      <c r="I4088" t="s">
        <v>21</v>
      </c>
      <c r="J4088">
        <v>84</v>
      </c>
      <c r="K4088">
        <v>252</v>
      </c>
      <c r="L4088" s="18">
        <f>(((RestaurantData4[[#This Row],[FitScore]]/100)*RestaurantData4[[#This Row],[DailyCustAvg]])/3.5)*30</f>
        <v>1814.3999999999999</v>
      </c>
      <c r="M4088">
        <v>40.765025401993</v>
      </c>
      <c r="N4088">
        <v>-73.982888630079003</v>
      </c>
      <c r="O4088">
        <v>105</v>
      </c>
      <c r="P4088">
        <v>3</v>
      </c>
    </row>
    <row r="4089" spans="1:16" hidden="1" x14ac:dyDescent="0.3">
      <c r="A4089">
        <v>50071820</v>
      </c>
      <c r="B4089" s="1" t="s">
        <v>2719</v>
      </c>
      <c r="C4089" t="s">
        <v>14</v>
      </c>
      <c r="D4089" s="2">
        <v>230</v>
      </c>
      <c r="E4089" s="1" t="s">
        <v>1868</v>
      </c>
      <c r="F4089" s="2">
        <v>10017</v>
      </c>
      <c r="G4089" s="3">
        <v>2126979797</v>
      </c>
      <c r="H4089" s="1" t="s">
        <v>66</v>
      </c>
      <c r="I4089" t="s">
        <v>17</v>
      </c>
      <c r="J4089">
        <v>85</v>
      </c>
      <c r="K4089">
        <v>233</v>
      </c>
      <c r="L4089" s="18">
        <f>(((RestaurantData4[[#This Row],[FitScore]]/100)*RestaurantData4[[#This Row],[DailyCustAvg]])/3.5)*30</f>
        <v>1697.5714285714284</v>
      </c>
      <c r="M4089">
        <v>40.751705858058003</v>
      </c>
      <c r="N4089">
        <v>-73.972692269983995</v>
      </c>
      <c r="O4089">
        <v>106</v>
      </c>
      <c r="P4089">
        <v>4</v>
      </c>
    </row>
    <row r="4090" spans="1:16" x14ac:dyDescent="0.3">
      <c r="A4090">
        <v>50067755</v>
      </c>
      <c r="B4090" s="1" t="s">
        <v>1941</v>
      </c>
      <c r="C4090" t="s">
        <v>14</v>
      </c>
      <c r="D4090" s="2">
        <v>148</v>
      </c>
      <c r="E4090" s="1" t="s">
        <v>1388</v>
      </c>
      <c r="F4090" s="2">
        <v>10019</v>
      </c>
      <c r="G4090" s="3">
        <v>9172614903</v>
      </c>
      <c r="H4090" s="1" t="s">
        <v>66</v>
      </c>
      <c r="I4090" t="s">
        <v>21</v>
      </c>
      <c r="J4090">
        <v>84</v>
      </c>
      <c r="K4090">
        <v>251</v>
      </c>
      <c r="L4090" s="18">
        <f>(((RestaurantData4[[#This Row],[FitScore]]/100)*RestaurantData4[[#This Row],[DailyCustAvg]])/3.5)*30</f>
        <v>1807.2</v>
      </c>
      <c r="M4090">
        <v>40.759840464070997</v>
      </c>
      <c r="N4090">
        <v>-73.982294364807004</v>
      </c>
      <c r="O4090">
        <v>105</v>
      </c>
      <c r="P4090">
        <v>4</v>
      </c>
    </row>
    <row r="4091" spans="1:16" x14ac:dyDescent="0.3">
      <c r="A4091">
        <v>50093886</v>
      </c>
      <c r="B4091" s="1" t="s">
        <v>1750</v>
      </c>
      <c r="C4091" t="s">
        <v>14</v>
      </c>
      <c r="D4091" s="2">
        <v>220</v>
      </c>
      <c r="E4091" s="1" t="s">
        <v>1751</v>
      </c>
      <c r="F4091" s="2">
        <v>10019</v>
      </c>
      <c r="G4091" s="3">
        <v>2122025650</v>
      </c>
      <c r="H4091" s="1" t="s">
        <v>16</v>
      </c>
      <c r="I4091" t="s">
        <v>21</v>
      </c>
      <c r="J4091">
        <v>88</v>
      </c>
      <c r="K4091">
        <v>248</v>
      </c>
      <c r="L4091" s="18">
        <f>(((RestaurantData4[[#This Row],[FitScore]]/100)*RestaurantData4[[#This Row],[DailyCustAvg]])/3.5)*30</f>
        <v>1870.6285714285714</v>
      </c>
      <c r="M4091">
        <v>40.767157573889001</v>
      </c>
      <c r="N4091">
        <v>-73.979786995891999</v>
      </c>
      <c r="O4091">
        <v>105</v>
      </c>
      <c r="P4091">
        <v>4</v>
      </c>
    </row>
    <row r="4092" spans="1:16" hidden="1" x14ac:dyDescent="0.3">
      <c r="A4092">
        <v>50078482</v>
      </c>
      <c r="B4092" s="1" t="s">
        <v>2929</v>
      </c>
      <c r="C4092" t="s">
        <v>14</v>
      </c>
      <c r="D4092" s="2">
        <v>1762</v>
      </c>
      <c r="E4092" s="1" t="s">
        <v>852</v>
      </c>
      <c r="F4092" s="2">
        <v>10128</v>
      </c>
      <c r="G4092" s="3">
        <v>6464763580</v>
      </c>
      <c r="H4092" s="1" t="s">
        <v>16</v>
      </c>
      <c r="I4092" t="s">
        <v>17</v>
      </c>
      <c r="J4092">
        <v>98</v>
      </c>
      <c r="K4092">
        <v>233</v>
      </c>
      <c r="L4092" s="18">
        <f>(((RestaurantData4[[#This Row],[FitScore]]/100)*RestaurantData4[[#This Row],[DailyCustAvg]])/3.5)*30</f>
        <v>1957.1999999999998</v>
      </c>
      <c r="M4092">
        <v>40.780294432411999</v>
      </c>
      <c r="N4092">
        <v>-73.946863101423006</v>
      </c>
      <c r="O4092">
        <v>108</v>
      </c>
      <c r="P4092">
        <v>5</v>
      </c>
    </row>
    <row r="4093" spans="1:16" x14ac:dyDescent="0.3">
      <c r="A4093">
        <v>50068163</v>
      </c>
      <c r="B4093" s="1" t="s">
        <v>1974</v>
      </c>
      <c r="C4093" t="s">
        <v>14</v>
      </c>
      <c r="D4093" s="2">
        <v>1335</v>
      </c>
      <c r="E4093" s="1" t="s">
        <v>358</v>
      </c>
      <c r="F4093" s="2">
        <v>10019</v>
      </c>
      <c r="G4093" s="3">
        <v>2125867000</v>
      </c>
      <c r="H4093" s="1" t="s">
        <v>16</v>
      </c>
      <c r="I4093" t="s">
        <v>21</v>
      </c>
      <c r="J4093">
        <v>86</v>
      </c>
      <c r="K4093">
        <v>248</v>
      </c>
      <c r="L4093" s="18">
        <f>(((RestaurantData4[[#This Row],[FitScore]]/100)*RestaurantData4[[#This Row],[DailyCustAvg]])/3.5)*30</f>
        <v>1828.1142857142859</v>
      </c>
      <c r="M4093">
        <v>40.762211332142002</v>
      </c>
      <c r="N4093">
        <v>-73.978741648967002</v>
      </c>
      <c r="O4093">
        <v>105</v>
      </c>
      <c r="P4093">
        <v>4</v>
      </c>
    </row>
    <row r="4094" spans="1:16" x14ac:dyDescent="0.3">
      <c r="A4094">
        <v>40897685</v>
      </c>
      <c r="B4094" s="1" t="s">
        <v>2425</v>
      </c>
      <c r="C4094" t="s">
        <v>14</v>
      </c>
      <c r="D4094" s="2">
        <v>723</v>
      </c>
      <c r="E4094" s="1" t="s">
        <v>1353</v>
      </c>
      <c r="F4094" s="2">
        <v>10019</v>
      </c>
      <c r="G4094" s="3">
        <v>9174095834</v>
      </c>
      <c r="H4094" s="1" t="s">
        <v>16</v>
      </c>
      <c r="I4094" t="s">
        <v>21</v>
      </c>
      <c r="J4094">
        <v>86</v>
      </c>
      <c r="K4094">
        <v>248</v>
      </c>
      <c r="L4094" s="18">
        <f>(((RestaurantData4[[#This Row],[FitScore]]/100)*RestaurantData4[[#This Row],[DailyCustAvg]])/3.5)*30</f>
        <v>1828.1142857142859</v>
      </c>
      <c r="M4094">
        <v>40.759966982724997</v>
      </c>
      <c r="N4094">
        <v>-73.984066702820996</v>
      </c>
      <c r="O4094">
        <v>105</v>
      </c>
      <c r="P4094">
        <v>4</v>
      </c>
    </row>
    <row r="4095" spans="1:16" hidden="1" x14ac:dyDescent="0.3">
      <c r="A4095">
        <v>40596246</v>
      </c>
      <c r="B4095" s="1" t="s">
        <v>3844</v>
      </c>
      <c r="C4095" t="s">
        <v>3599</v>
      </c>
      <c r="D4095" s="2">
        <v>2450</v>
      </c>
      <c r="E4095" s="1" t="s">
        <v>3757</v>
      </c>
      <c r="F4095" s="2">
        <v>10468</v>
      </c>
      <c r="G4095" s="3">
        <v>7189336664</v>
      </c>
      <c r="H4095" s="1" t="s">
        <v>156</v>
      </c>
      <c r="I4095" t="s">
        <v>21</v>
      </c>
      <c r="J4095">
        <v>67</v>
      </c>
      <c r="K4095">
        <v>233</v>
      </c>
      <c r="L4095" s="18">
        <f>(((RestaurantData4[[#This Row],[FitScore]]/100)*RestaurantData4[[#This Row],[DailyCustAvg]])/3.5)*30</f>
        <v>1338.0857142857144</v>
      </c>
      <c r="M4095">
        <v>40.861985662316002</v>
      </c>
      <c r="N4095">
        <v>-73.900565396481994</v>
      </c>
      <c r="O4095">
        <v>205</v>
      </c>
      <c r="P4095">
        <v>14</v>
      </c>
    </row>
    <row r="4096" spans="1:16" hidden="1" x14ac:dyDescent="0.3">
      <c r="A4096">
        <v>50014419</v>
      </c>
      <c r="B4096" s="1" t="s">
        <v>4689</v>
      </c>
      <c r="C4096" t="s">
        <v>4408</v>
      </c>
      <c r="D4096" s="2">
        <v>486</v>
      </c>
      <c r="E4096" s="1" t="s">
        <v>4124</v>
      </c>
      <c r="F4096" s="2">
        <v>11211</v>
      </c>
      <c r="G4096" s="3">
        <v>9175667699</v>
      </c>
      <c r="H4096" s="1" t="s">
        <v>16</v>
      </c>
      <c r="I4096" t="s">
        <v>21</v>
      </c>
      <c r="J4096">
        <v>72</v>
      </c>
      <c r="K4096">
        <v>233</v>
      </c>
      <c r="L4096" s="18">
        <f>(((RestaurantData4[[#This Row],[FitScore]]/100)*RestaurantData4[[#This Row],[DailyCustAvg]])/3.5)*30</f>
        <v>1437.9428571428571</v>
      </c>
      <c r="M4096">
        <v>40.714049363789002</v>
      </c>
      <c r="N4096">
        <v>-73.952575848872002</v>
      </c>
      <c r="O4096">
        <v>301</v>
      </c>
      <c r="P4096">
        <v>34</v>
      </c>
    </row>
    <row r="4097" spans="1:16" hidden="1" x14ac:dyDescent="0.3">
      <c r="A4097">
        <v>41630377</v>
      </c>
      <c r="B4097" s="1" t="s">
        <v>4722</v>
      </c>
      <c r="C4097" t="s">
        <v>4408</v>
      </c>
      <c r="D4097" s="2">
        <v>568</v>
      </c>
      <c r="E4097" s="1" t="s">
        <v>532</v>
      </c>
      <c r="F4097" s="2">
        <v>11211</v>
      </c>
      <c r="G4097" s="3">
        <v>7187821722</v>
      </c>
      <c r="H4097" s="1" t="s">
        <v>66</v>
      </c>
      <c r="I4097" t="s">
        <v>21</v>
      </c>
      <c r="J4097">
        <v>76</v>
      </c>
      <c r="K4097">
        <v>233</v>
      </c>
      <c r="L4097" s="18">
        <f>(((RestaurantData4[[#This Row],[FitScore]]/100)*RestaurantData4[[#This Row],[DailyCustAvg]])/3.5)*30</f>
        <v>1517.8285714285716</v>
      </c>
      <c r="M4097">
        <v>40.711111064881997</v>
      </c>
      <c r="N4097">
        <v>-73.949313555401005</v>
      </c>
      <c r="O4097">
        <v>301</v>
      </c>
      <c r="P4097">
        <v>34</v>
      </c>
    </row>
    <row r="4098" spans="1:16" hidden="1" x14ac:dyDescent="0.3">
      <c r="A4098">
        <v>50043525</v>
      </c>
      <c r="B4098" s="1" t="s">
        <v>4802</v>
      </c>
      <c r="C4098" t="s">
        <v>4408</v>
      </c>
      <c r="D4098" s="2">
        <v>903</v>
      </c>
      <c r="E4098" s="1" t="s">
        <v>160</v>
      </c>
      <c r="F4098" s="2">
        <v>11238</v>
      </c>
      <c r="G4098" s="3">
        <v>7186221400</v>
      </c>
      <c r="H4098" s="1" t="s">
        <v>16</v>
      </c>
      <c r="I4098" t="s">
        <v>17</v>
      </c>
      <c r="J4098">
        <v>81</v>
      </c>
      <c r="K4098">
        <v>233</v>
      </c>
      <c r="L4098" s="18">
        <f>(((RestaurantData4[[#This Row],[FitScore]]/100)*RestaurantData4[[#This Row],[DailyCustAvg]])/3.5)*30</f>
        <v>1617.6857142857143</v>
      </c>
      <c r="M4098">
        <v>40.683554571652998</v>
      </c>
      <c r="N4098">
        <v>-73.967196558490002</v>
      </c>
      <c r="O4098">
        <v>302</v>
      </c>
      <c r="P4098">
        <v>35</v>
      </c>
    </row>
    <row r="4099" spans="1:16" hidden="1" x14ac:dyDescent="0.3">
      <c r="A4099">
        <v>50064279</v>
      </c>
      <c r="B4099" s="1" t="s">
        <v>4908</v>
      </c>
      <c r="C4099" t="s">
        <v>4408</v>
      </c>
      <c r="D4099" s="2">
        <v>184</v>
      </c>
      <c r="E4099" s="1" t="s">
        <v>4010</v>
      </c>
      <c r="F4099" s="2">
        <v>11205</v>
      </c>
      <c r="G4099" s="3">
        <v>9179091023</v>
      </c>
      <c r="H4099" s="1" t="s">
        <v>127</v>
      </c>
      <c r="I4099" t="s">
        <v>17</v>
      </c>
      <c r="J4099">
        <v>95</v>
      </c>
      <c r="K4099">
        <v>233</v>
      </c>
      <c r="L4099" s="18">
        <f>(((RestaurantData4[[#This Row],[FitScore]]/100)*RestaurantData4[[#This Row],[DailyCustAvg]])/3.5)*30</f>
        <v>1897.2857142857142</v>
      </c>
      <c r="M4099">
        <v>40.689575223151003</v>
      </c>
      <c r="N4099">
        <v>-73.972360830029004</v>
      </c>
      <c r="O4099">
        <v>302</v>
      </c>
      <c r="P4099">
        <v>35</v>
      </c>
    </row>
    <row r="4100" spans="1:16" hidden="1" x14ac:dyDescent="0.3">
      <c r="A4100">
        <v>50101203</v>
      </c>
      <c r="B4100" s="1" t="s">
        <v>5327</v>
      </c>
      <c r="C4100" t="s">
        <v>4408</v>
      </c>
      <c r="D4100" s="2">
        <v>293</v>
      </c>
      <c r="E4100" s="1" t="s">
        <v>5274</v>
      </c>
      <c r="F4100" s="2">
        <v>11231</v>
      </c>
      <c r="G4100" s="3">
        <v>7184836248</v>
      </c>
      <c r="H4100" s="1" t="s">
        <v>16</v>
      </c>
      <c r="I4100" t="s">
        <v>17</v>
      </c>
      <c r="J4100">
        <v>85</v>
      </c>
      <c r="K4100">
        <v>233</v>
      </c>
      <c r="L4100" s="18">
        <f>(((RestaurantData4[[#This Row],[FitScore]]/100)*RestaurantData4[[#This Row],[DailyCustAvg]])/3.5)*30</f>
        <v>1697.5714285714284</v>
      </c>
      <c r="M4100">
        <v>40.678791045148003</v>
      </c>
      <c r="N4100">
        <v>-74.011187269527994</v>
      </c>
      <c r="O4100">
        <v>306</v>
      </c>
      <c r="P4100">
        <v>38</v>
      </c>
    </row>
    <row r="4101" spans="1:16" hidden="1" x14ac:dyDescent="0.3">
      <c r="A4101">
        <v>41226130</v>
      </c>
      <c r="B4101" s="1" t="s">
        <v>5611</v>
      </c>
      <c r="C4101" t="s">
        <v>4408</v>
      </c>
      <c r="D4101" s="2">
        <v>4508</v>
      </c>
      <c r="E4101" s="1" t="s">
        <v>555</v>
      </c>
      <c r="F4101" s="2">
        <v>11220</v>
      </c>
      <c r="G4101" s="3">
        <v>7188717627</v>
      </c>
      <c r="H4101" s="1" t="s">
        <v>29</v>
      </c>
      <c r="I4101" t="s">
        <v>21</v>
      </c>
      <c r="J4101">
        <v>82</v>
      </c>
      <c r="K4101">
        <v>233</v>
      </c>
      <c r="L4101" s="18">
        <f>(((RestaurantData4[[#This Row],[FitScore]]/100)*RestaurantData4[[#This Row],[DailyCustAvg]])/3.5)*30</f>
        <v>1637.6571428571428</v>
      </c>
      <c r="M4101">
        <v>40.647789074671998</v>
      </c>
      <c r="N4101">
        <v>-74.007535181802993</v>
      </c>
      <c r="O4101">
        <v>307</v>
      </c>
      <c r="P4101">
        <v>38</v>
      </c>
    </row>
    <row r="4102" spans="1:16" hidden="1" x14ac:dyDescent="0.3">
      <c r="A4102">
        <v>50063053</v>
      </c>
      <c r="B4102" s="1" t="s">
        <v>6150</v>
      </c>
      <c r="C4102" t="s">
        <v>4408</v>
      </c>
      <c r="D4102" s="2">
        <v>4120</v>
      </c>
      <c r="E4102" s="1" t="s">
        <v>6071</v>
      </c>
      <c r="F4102" s="2">
        <v>11204</v>
      </c>
      <c r="G4102" s="3">
        <v>7188715227</v>
      </c>
      <c r="H4102" s="1" t="s">
        <v>100</v>
      </c>
      <c r="I4102" t="s">
        <v>17</v>
      </c>
      <c r="J4102">
        <v>72</v>
      </c>
      <c r="K4102">
        <v>233</v>
      </c>
      <c r="L4102" s="18">
        <f>(((RestaurantData4[[#This Row],[FitScore]]/100)*RestaurantData4[[#This Row],[DailyCustAvg]])/3.5)*30</f>
        <v>1437.9428571428571</v>
      </c>
      <c r="M4102">
        <v>40.635161788937999</v>
      </c>
      <c r="N4102">
        <v>-73.981225072182994</v>
      </c>
      <c r="O4102">
        <v>312</v>
      </c>
      <c r="P4102">
        <v>39</v>
      </c>
    </row>
    <row r="4103" spans="1:16" hidden="1" x14ac:dyDescent="0.3">
      <c r="A4103">
        <v>50061440</v>
      </c>
      <c r="B4103" s="1" t="s">
        <v>6652</v>
      </c>
      <c r="C4103" t="s">
        <v>6631</v>
      </c>
      <c r="D4103" s="2">
        <v>1221</v>
      </c>
      <c r="E4103" s="1" t="s">
        <v>6644</v>
      </c>
      <c r="F4103" s="2">
        <v>11102</v>
      </c>
      <c r="G4103" s="3">
        <v>3477306181</v>
      </c>
      <c r="H4103" s="1" t="s">
        <v>16</v>
      </c>
      <c r="I4103" t="s">
        <v>17</v>
      </c>
      <c r="J4103">
        <v>44</v>
      </c>
      <c r="K4103">
        <v>233</v>
      </c>
      <c r="L4103" s="18">
        <f>(((RestaurantData4[[#This Row],[FitScore]]/100)*RestaurantData4[[#This Row],[DailyCustAvg]])/3.5)*30</f>
        <v>878.74285714285713</v>
      </c>
      <c r="M4103">
        <v>40.772119704784998</v>
      </c>
      <c r="N4103">
        <v>-73.929940574713001</v>
      </c>
      <c r="O4103">
        <v>401</v>
      </c>
      <c r="P4103">
        <v>22</v>
      </c>
    </row>
    <row r="4104" spans="1:16" hidden="1" x14ac:dyDescent="0.3">
      <c r="A4104">
        <v>50093792</v>
      </c>
      <c r="B4104" s="1" t="s">
        <v>5491</v>
      </c>
      <c r="C4104" t="s">
        <v>6631</v>
      </c>
      <c r="D4104" s="2">
        <v>2553</v>
      </c>
      <c r="E4104" s="1" t="s">
        <v>6640</v>
      </c>
      <c r="F4104" s="2">
        <v>11103</v>
      </c>
      <c r="G4104" s="3">
        <v>7185453030</v>
      </c>
      <c r="H4104" s="1" t="s">
        <v>202</v>
      </c>
      <c r="I4104" t="s">
        <v>17</v>
      </c>
      <c r="J4104">
        <v>41</v>
      </c>
      <c r="K4104">
        <v>233</v>
      </c>
      <c r="L4104" s="18">
        <f>(((RestaurantData4[[#This Row],[FitScore]]/100)*RestaurantData4[[#This Row],[DailyCustAvg]])/3.5)*30</f>
        <v>818.82857142857142</v>
      </c>
      <c r="M4104">
        <v>40.767537338879997</v>
      </c>
      <c r="N4104">
        <v>-73.912010278937004</v>
      </c>
      <c r="O4104">
        <v>401</v>
      </c>
      <c r="P4104">
        <v>22</v>
      </c>
    </row>
    <row r="4105" spans="1:16" hidden="1" x14ac:dyDescent="0.3">
      <c r="A4105">
        <v>50100018</v>
      </c>
      <c r="B4105" s="1" t="s">
        <v>6698</v>
      </c>
      <c r="C4105" t="s">
        <v>6631</v>
      </c>
      <c r="D4105" s="2">
        <v>2818</v>
      </c>
      <c r="E4105" s="1" t="s">
        <v>6638</v>
      </c>
      <c r="F4105" s="2">
        <v>11102</v>
      </c>
      <c r="G4105" s="3">
        <v>7182747474</v>
      </c>
      <c r="H4105" s="1" t="s">
        <v>276</v>
      </c>
      <c r="I4105" t="s">
        <v>17</v>
      </c>
      <c r="J4105">
        <v>41</v>
      </c>
      <c r="K4105">
        <v>233</v>
      </c>
      <c r="L4105" s="18">
        <f>(((RestaurantData4[[#This Row],[FitScore]]/100)*RestaurantData4[[#This Row],[DailyCustAvg]])/3.5)*30</f>
        <v>818.82857142857142</v>
      </c>
      <c r="M4105">
        <v>40.768010097784</v>
      </c>
      <c r="N4105">
        <v>-73.920435760009994</v>
      </c>
      <c r="O4105">
        <v>401</v>
      </c>
      <c r="P4105">
        <v>22</v>
      </c>
    </row>
    <row r="4106" spans="1:16" hidden="1" x14ac:dyDescent="0.3">
      <c r="A4106">
        <v>41647192</v>
      </c>
      <c r="B4106" s="1" t="s">
        <v>6776</v>
      </c>
      <c r="C4106" t="s">
        <v>6631</v>
      </c>
      <c r="D4106" s="2">
        <v>4134</v>
      </c>
      <c r="E4106" s="1" t="s">
        <v>5201</v>
      </c>
      <c r="F4106" s="2">
        <v>11101</v>
      </c>
      <c r="G4106" s="3">
        <v>7183922323</v>
      </c>
      <c r="H4106" s="1" t="s">
        <v>16</v>
      </c>
      <c r="I4106" t="s">
        <v>21</v>
      </c>
      <c r="J4106">
        <v>42</v>
      </c>
      <c r="K4106">
        <v>233</v>
      </c>
      <c r="L4106" s="18">
        <f>(((RestaurantData4[[#This Row],[FitScore]]/100)*RestaurantData4[[#This Row],[DailyCustAvg]])/3.5)*30</f>
        <v>838.80000000000007</v>
      </c>
      <c r="M4106">
        <v>40.751731619620003</v>
      </c>
      <c r="N4106">
        <v>-73.939566370872001</v>
      </c>
      <c r="O4106">
        <v>401</v>
      </c>
      <c r="P4106">
        <v>26</v>
      </c>
    </row>
    <row r="4107" spans="1:16" hidden="1" x14ac:dyDescent="0.3">
      <c r="A4107">
        <v>50077476</v>
      </c>
      <c r="B4107" s="1" t="s">
        <v>6897</v>
      </c>
      <c r="C4107" t="s">
        <v>6631</v>
      </c>
      <c r="D4107" s="2">
        <v>44146</v>
      </c>
      <c r="E4107" s="1" t="s">
        <v>6898</v>
      </c>
      <c r="F4107" s="2">
        <v>11101</v>
      </c>
      <c r="G4107" s="3">
        <v>3476124200</v>
      </c>
      <c r="H4107" s="1" t="s">
        <v>16</v>
      </c>
      <c r="I4107" t="s">
        <v>21</v>
      </c>
      <c r="J4107">
        <v>63</v>
      </c>
      <c r="K4107">
        <v>233</v>
      </c>
      <c r="L4107" s="18">
        <f>(((RestaurantData4[[#This Row],[FitScore]]/100)*RestaurantData4[[#This Row],[DailyCustAvg]])/3.5)*30</f>
        <v>1258.1999999999998</v>
      </c>
      <c r="M4107">
        <v>40.749230261854997</v>
      </c>
      <c r="N4107">
        <v>-73.949064283314996</v>
      </c>
      <c r="O4107">
        <v>402</v>
      </c>
      <c r="P4107">
        <v>26</v>
      </c>
    </row>
    <row r="4108" spans="1:16" hidden="1" x14ac:dyDescent="0.3">
      <c r="A4108">
        <v>50047854</v>
      </c>
      <c r="B4108" s="1" t="s">
        <v>6960</v>
      </c>
      <c r="C4108" t="s">
        <v>6631</v>
      </c>
      <c r="D4108" s="2">
        <v>550</v>
      </c>
      <c r="E4108" s="1" t="s">
        <v>6890</v>
      </c>
      <c r="F4108" s="2">
        <v>11101</v>
      </c>
      <c r="G4108" s="3">
        <v>7183617973</v>
      </c>
      <c r="H4108" s="1" t="s">
        <v>68</v>
      </c>
      <c r="I4108" t="s">
        <v>17</v>
      </c>
      <c r="J4108">
        <v>36</v>
      </c>
      <c r="K4108">
        <v>233</v>
      </c>
      <c r="L4108" s="18">
        <f>(((RestaurantData4[[#This Row],[FitScore]]/100)*RestaurantData4[[#This Row],[DailyCustAvg]])/3.5)*30</f>
        <v>718.97142857142853</v>
      </c>
      <c r="M4108">
        <v>40.743093125104998</v>
      </c>
      <c r="N4108">
        <v>-73.956070067704999</v>
      </c>
      <c r="O4108">
        <v>402</v>
      </c>
      <c r="P4108">
        <v>26</v>
      </c>
    </row>
    <row r="4109" spans="1:16" hidden="1" x14ac:dyDescent="0.3">
      <c r="A4109">
        <v>50018703</v>
      </c>
      <c r="B4109" s="1" t="s">
        <v>7081</v>
      </c>
      <c r="C4109" t="s">
        <v>6631</v>
      </c>
      <c r="D4109" s="2">
        <v>9201</v>
      </c>
      <c r="E4109" s="1" t="s">
        <v>6830</v>
      </c>
      <c r="F4109" s="2">
        <v>11372</v>
      </c>
      <c r="G4109" s="3">
        <v>7184248680</v>
      </c>
      <c r="H4109" s="1" t="s">
        <v>73</v>
      </c>
      <c r="I4109" t="s">
        <v>17</v>
      </c>
      <c r="J4109">
        <v>79</v>
      </c>
      <c r="K4109">
        <v>233</v>
      </c>
      <c r="L4109" s="18">
        <f>(((RestaurantData4[[#This Row],[FitScore]]/100)*RestaurantData4[[#This Row],[DailyCustAvg]])/3.5)*30</f>
        <v>1577.7428571428575</v>
      </c>
      <c r="M4109">
        <v>40.748626765556999</v>
      </c>
      <c r="N4109">
        <v>-73.874536758573001</v>
      </c>
      <c r="O4109">
        <v>403</v>
      </c>
      <c r="P4109">
        <v>21</v>
      </c>
    </row>
    <row r="4110" spans="1:16" hidden="1" x14ac:dyDescent="0.3">
      <c r="A4110">
        <v>50094550</v>
      </c>
      <c r="B4110" s="1" t="s">
        <v>7138</v>
      </c>
      <c r="C4110" t="s">
        <v>6631</v>
      </c>
      <c r="D4110" s="2">
        <v>8202</v>
      </c>
      <c r="E4110" s="1" t="s">
        <v>7122</v>
      </c>
      <c r="F4110" s="2">
        <v>11373</v>
      </c>
      <c r="G4110" s="3">
        <v>9179529561</v>
      </c>
      <c r="H4110" s="1" t="s">
        <v>186</v>
      </c>
      <c r="I4110" t="s">
        <v>17</v>
      </c>
      <c r="J4110">
        <v>83</v>
      </c>
      <c r="K4110">
        <v>233</v>
      </c>
      <c r="L4110" s="18">
        <f>(((RestaurantData4[[#This Row],[FitScore]]/100)*RestaurantData4[[#This Row],[DailyCustAvg]])/3.5)*30</f>
        <v>1657.6285714285711</v>
      </c>
      <c r="M4110">
        <v>40.741617107083997</v>
      </c>
      <c r="N4110">
        <v>-73.882767073715002</v>
      </c>
      <c r="O4110">
        <v>404</v>
      </c>
      <c r="P4110">
        <v>25</v>
      </c>
    </row>
    <row r="4111" spans="1:16" hidden="1" x14ac:dyDescent="0.3">
      <c r="A4111">
        <v>50015035</v>
      </c>
      <c r="B4111" s="1" t="s">
        <v>4797</v>
      </c>
      <c r="C4111" t="s">
        <v>6631</v>
      </c>
      <c r="D4111" s="2">
        <v>8000</v>
      </c>
      <c r="E4111" s="1" t="s">
        <v>7191</v>
      </c>
      <c r="F4111" s="2">
        <v>11385</v>
      </c>
      <c r="G4111" s="3">
        <v>5164588020</v>
      </c>
      <c r="H4111" s="1" t="s">
        <v>52</v>
      </c>
      <c r="I4111" t="s">
        <v>21</v>
      </c>
      <c r="J4111">
        <v>90</v>
      </c>
      <c r="K4111">
        <v>233</v>
      </c>
      <c r="L4111" s="18">
        <f>(((RestaurantData4[[#This Row],[FitScore]]/100)*RestaurantData4[[#This Row],[DailyCustAvg]])/3.5)*30</f>
        <v>1797.4285714285716</v>
      </c>
      <c r="M4111">
        <v>40.709259050949001</v>
      </c>
      <c r="N4111">
        <v>-73.870055543988002</v>
      </c>
      <c r="O4111">
        <v>405</v>
      </c>
      <c r="P4111">
        <v>30</v>
      </c>
    </row>
    <row r="4112" spans="1:16" hidden="1" x14ac:dyDescent="0.3">
      <c r="A4112">
        <v>50098588</v>
      </c>
      <c r="B4112" s="1" t="s">
        <v>7545</v>
      </c>
      <c r="C4112" t="s">
        <v>6631</v>
      </c>
      <c r="D4112" s="2">
        <v>20806</v>
      </c>
      <c r="E4112" s="1" t="s">
        <v>7546</v>
      </c>
      <c r="F4112" s="2">
        <v>11360</v>
      </c>
      <c r="G4112" s="3">
        <v>7183528800</v>
      </c>
      <c r="H4112" s="1" t="s">
        <v>242</v>
      </c>
      <c r="I4112" t="s">
        <v>17</v>
      </c>
      <c r="J4112">
        <v>57</v>
      </c>
      <c r="K4112">
        <v>233</v>
      </c>
      <c r="L4112" s="18">
        <f>(((RestaurantData4[[#This Row],[FitScore]]/100)*RestaurantData4[[#This Row],[DailyCustAvg]])/3.5)*30</f>
        <v>1138.3714285714286</v>
      </c>
      <c r="M4112">
        <v>40.788855737577997</v>
      </c>
      <c r="N4112">
        <v>-73.786496667091996</v>
      </c>
      <c r="O4112">
        <v>407</v>
      </c>
      <c r="P4112">
        <v>19</v>
      </c>
    </row>
    <row r="4113" spans="1:16" hidden="1" x14ac:dyDescent="0.3">
      <c r="A4113">
        <v>50083750</v>
      </c>
      <c r="B4113" s="1" t="s">
        <v>7560</v>
      </c>
      <c r="C4113" t="s">
        <v>6631</v>
      </c>
      <c r="D4113" s="2">
        <v>3610</v>
      </c>
      <c r="E4113" s="1" t="s">
        <v>7355</v>
      </c>
      <c r="F4113" s="2">
        <v>11354</v>
      </c>
      <c r="G4113" s="3">
        <v>7183588895</v>
      </c>
      <c r="H4113" s="1" t="s">
        <v>242</v>
      </c>
      <c r="I4113" t="s">
        <v>21</v>
      </c>
      <c r="J4113">
        <v>62</v>
      </c>
      <c r="K4113">
        <v>233</v>
      </c>
      <c r="L4113" s="18">
        <f>(((RestaurantData4[[#This Row],[FitScore]]/100)*RestaurantData4[[#This Row],[DailyCustAvg]])/3.5)*30</f>
        <v>1238.2285714285715</v>
      </c>
      <c r="M4113">
        <v>40.763481578201002</v>
      </c>
      <c r="N4113">
        <v>-73.828056283075</v>
      </c>
      <c r="O4113">
        <v>407</v>
      </c>
      <c r="P4113">
        <v>20</v>
      </c>
    </row>
    <row r="4114" spans="1:16" hidden="1" x14ac:dyDescent="0.3">
      <c r="A4114">
        <v>41343991</v>
      </c>
      <c r="B4114" s="1" t="s">
        <v>7803</v>
      </c>
      <c r="C4114" t="s">
        <v>6631</v>
      </c>
      <c r="D4114" s="2">
        <v>25309</v>
      </c>
      <c r="E4114" s="1" t="s">
        <v>6682</v>
      </c>
      <c r="F4114" s="2">
        <v>11362</v>
      </c>
      <c r="G4114" s="3">
        <v>7186318000</v>
      </c>
      <c r="H4114" s="1" t="s">
        <v>678</v>
      </c>
      <c r="I4114" t="s">
        <v>17</v>
      </c>
      <c r="J4114">
        <v>58</v>
      </c>
      <c r="K4114">
        <v>233</v>
      </c>
      <c r="L4114" s="18">
        <f>(((RestaurantData4[[#This Row],[FitScore]]/100)*RestaurantData4[[#This Row],[DailyCustAvg]])/3.5)*30</f>
        <v>1158.3428571428572</v>
      </c>
      <c r="M4114">
        <v>40.770820475462003</v>
      </c>
      <c r="N4114">
        <v>-73.735374777312003</v>
      </c>
      <c r="O4114">
        <v>411</v>
      </c>
      <c r="P4114">
        <v>19</v>
      </c>
    </row>
    <row r="4115" spans="1:16" x14ac:dyDescent="0.3">
      <c r="A4115">
        <v>50006345</v>
      </c>
      <c r="B4115" s="1" t="s">
        <v>1884</v>
      </c>
      <c r="C4115" t="s">
        <v>14</v>
      </c>
      <c r="D4115" s="2">
        <v>11</v>
      </c>
      <c r="E4115" s="1" t="s">
        <v>1725</v>
      </c>
      <c r="F4115" s="2">
        <v>10019</v>
      </c>
      <c r="G4115" s="3">
        <v>2123331299</v>
      </c>
      <c r="H4115" s="1" t="s">
        <v>16</v>
      </c>
      <c r="I4115" t="s">
        <v>21</v>
      </c>
      <c r="J4115">
        <v>83</v>
      </c>
      <c r="K4115">
        <v>247</v>
      </c>
      <c r="L4115" s="18">
        <f>(((RestaurantData4[[#This Row],[FitScore]]/100)*RestaurantData4[[#This Row],[DailyCustAvg]])/3.5)*30</f>
        <v>1757.2285714285715</v>
      </c>
      <c r="M4115">
        <v>40.760995108468002</v>
      </c>
      <c r="N4115">
        <v>-73.977200664942998</v>
      </c>
      <c r="O4115">
        <v>105</v>
      </c>
      <c r="P4115">
        <v>4</v>
      </c>
    </row>
    <row r="4116" spans="1:16" x14ac:dyDescent="0.3">
      <c r="A4116">
        <v>50101483</v>
      </c>
      <c r="B4116" s="1" t="s">
        <v>1967</v>
      </c>
      <c r="C4116" t="s">
        <v>14</v>
      </c>
      <c r="D4116" s="2">
        <v>152</v>
      </c>
      <c r="E4116" s="1" t="s">
        <v>1446</v>
      </c>
      <c r="F4116" s="2">
        <v>10019</v>
      </c>
      <c r="G4116" s="3">
        <v>2128107235</v>
      </c>
      <c r="H4116" s="1" t="s">
        <v>168</v>
      </c>
      <c r="I4116" t="s">
        <v>21</v>
      </c>
      <c r="J4116">
        <v>84</v>
      </c>
      <c r="K4116">
        <v>246</v>
      </c>
      <c r="L4116" s="18">
        <f>(((RestaurantData4[[#This Row],[FitScore]]/100)*RestaurantData4[[#This Row],[DailyCustAvg]])/3.5)*30</f>
        <v>1771.2</v>
      </c>
      <c r="M4116">
        <v>40.761997729789002</v>
      </c>
      <c r="N4116">
        <v>-73.981568213505994</v>
      </c>
      <c r="O4116">
        <v>105</v>
      </c>
      <c r="P4116">
        <v>4</v>
      </c>
    </row>
    <row r="4117" spans="1:16" x14ac:dyDescent="0.3">
      <c r="A4117">
        <v>50082366</v>
      </c>
      <c r="B4117" s="1" t="s">
        <v>131</v>
      </c>
      <c r="C4117" t="s">
        <v>14</v>
      </c>
      <c r="D4117" s="2">
        <v>850</v>
      </c>
      <c r="E4117" s="1" t="s">
        <v>383</v>
      </c>
      <c r="F4117" s="2">
        <v>10019</v>
      </c>
      <c r="G4117" s="3">
        <v>2128052723</v>
      </c>
      <c r="H4117" s="1" t="s">
        <v>132</v>
      </c>
      <c r="I4117" t="s">
        <v>21</v>
      </c>
      <c r="J4117">
        <v>86</v>
      </c>
      <c r="K4117">
        <v>244</v>
      </c>
      <c r="L4117" s="18">
        <f>(((RestaurantData4[[#This Row],[FitScore]]/100)*RestaurantData4[[#This Row],[DailyCustAvg]])/3.5)*30</f>
        <v>1798.6285714285716</v>
      </c>
      <c r="M4117">
        <v>40.763079729782</v>
      </c>
      <c r="N4117">
        <v>-73.985509910434999</v>
      </c>
      <c r="O4117">
        <v>105</v>
      </c>
      <c r="P4117">
        <v>3</v>
      </c>
    </row>
    <row r="4118" spans="1:16" x14ac:dyDescent="0.3">
      <c r="A4118">
        <v>50068154</v>
      </c>
      <c r="B4118" s="1" t="s">
        <v>2200</v>
      </c>
      <c r="C4118" t="s">
        <v>14</v>
      </c>
      <c r="D4118" s="2">
        <v>1335</v>
      </c>
      <c r="E4118" s="1" t="s">
        <v>358</v>
      </c>
      <c r="F4118" s="2">
        <v>10019</v>
      </c>
      <c r="G4118" s="3">
        <v>2122612150</v>
      </c>
      <c r="H4118" s="1" t="s">
        <v>16</v>
      </c>
      <c r="I4118" t="s">
        <v>21</v>
      </c>
      <c r="J4118">
        <v>83</v>
      </c>
      <c r="K4118">
        <v>240</v>
      </c>
      <c r="L4118" s="18">
        <f>(((RestaurantData4[[#This Row],[FitScore]]/100)*RestaurantData4[[#This Row],[DailyCustAvg]])/3.5)*30</f>
        <v>1707.4285714285713</v>
      </c>
      <c r="M4118">
        <v>40.762211332142002</v>
      </c>
      <c r="N4118">
        <v>-73.978741648967002</v>
      </c>
      <c r="O4118">
        <v>105</v>
      </c>
      <c r="P4118">
        <v>4</v>
      </c>
    </row>
    <row r="4119" spans="1:16" hidden="1" x14ac:dyDescent="0.3">
      <c r="A4119">
        <v>50049448</v>
      </c>
      <c r="B4119" s="1" t="s">
        <v>662</v>
      </c>
      <c r="C4119" t="s">
        <v>14</v>
      </c>
      <c r="D4119" s="2">
        <v>162</v>
      </c>
      <c r="E4119" s="1" t="s">
        <v>489</v>
      </c>
      <c r="F4119" s="2">
        <v>10014</v>
      </c>
      <c r="G4119" s="3">
        <v>6464100446</v>
      </c>
      <c r="H4119" s="1" t="s">
        <v>16</v>
      </c>
      <c r="I4119" t="s">
        <v>17</v>
      </c>
      <c r="J4119">
        <v>95</v>
      </c>
      <c r="K4119">
        <v>232</v>
      </c>
      <c r="L4119" s="18">
        <f>(((RestaurantData4[[#This Row],[FitScore]]/100)*RestaurantData4[[#This Row],[DailyCustAvg]])/3.5)*30</f>
        <v>1889.1428571428571</v>
      </c>
      <c r="M4119">
        <v>40.731930339304</v>
      </c>
      <c r="N4119">
        <v>-74.001327815311996</v>
      </c>
      <c r="O4119">
        <v>102</v>
      </c>
      <c r="P4119">
        <v>3</v>
      </c>
    </row>
    <row r="4120" spans="1:16" hidden="1" x14ac:dyDescent="0.3">
      <c r="A4120">
        <v>50084817</v>
      </c>
      <c r="B4120" s="1" t="s">
        <v>839</v>
      </c>
      <c r="C4120" t="s">
        <v>14</v>
      </c>
      <c r="D4120" s="2">
        <v>69</v>
      </c>
      <c r="E4120" s="1" t="s">
        <v>394</v>
      </c>
      <c r="F4120" s="2">
        <v>10013</v>
      </c>
      <c r="G4120" s="3">
        <v>9172569153</v>
      </c>
      <c r="H4120" s="1" t="s">
        <v>242</v>
      </c>
      <c r="I4120" t="s">
        <v>17</v>
      </c>
      <c r="J4120">
        <v>99</v>
      </c>
      <c r="K4120">
        <v>232</v>
      </c>
      <c r="L4120" s="18">
        <f>(((RestaurantData4[[#This Row],[FitScore]]/100)*RestaurantData4[[#This Row],[DailyCustAvg]])/3.5)*30</f>
        <v>1968.6857142857143</v>
      </c>
      <c r="M4120">
        <v>40.716167137273999</v>
      </c>
      <c r="N4120">
        <v>-73.998171080066996</v>
      </c>
      <c r="O4120">
        <v>103</v>
      </c>
      <c r="P4120">
        <v>1</v>
      </c>
    </row>
    <row r="4121" spans="1:16" x14ac:dyDescent="0.3">
      <c r="A4121">
        <v>40610087</v>
      </c>
      <c r="B4121" s="1" t="s">
        <v>2309</v>
      </c>
      <c r="C4121" t="s">
        <v>14</v>
      </c>
      <c r="D4121" s="2">
        <v>265</v>
      </c>
      <c r="E4121" s="1" t="s">
        <v>1446</v>
      </c>
      <c r="F4121" s="2">
        <v>10019</v>
      </c>
      <c r="G4121" s="3">
        <v>2123075835</v>
      </c>
      <c r="H4121" s="1" t="s">
        <v>223</v>
      </c>
      <c r="I4121" t="s">
        <v>21</v>
      </c>
      <c r="J4121">
        <v>89</v>
      </c>
      <c r="K4121">
        <v>239</v>
      </c>
      <c r="L4121" s="18">
        <f>(((RestaurantData4[[#This Row],[FitScore]]/100)*RestaurantData4[[#This Row],[DailyCustAvg]])/3.5)*30</f>
        <v>1823.2285714285715</v>
      </c>
      <c r="M4121">
        <v>40.763175639217003</v>
      </c>
      <c r="N4121">
        <v>-73.984315014892005</v>
      </c>
      <c r="O4121">
        <v>105</v>
      </c>
      <c r="P4121">
        <v>3</v>
      </c>
    </row>
    <row r="4122" spans="1:16" x14ac:dyDescent="0.3">
      <c r="A4122">
        <v>50008409</v>
      </c>
      <c r="B4122" s="1" t="s">
        <v>1904</v>
      </c>
      <c r="C4122" t="s">
        <v>14</v>
      </c>
      <c r="D4122" s="2">
        <v>218</v>
      </c>
      <c r="E4122" s="1" t="s">
        <v>1375</v>
      </c>
      <c r="F4122" s="2">
        <v>10019</v>
      </c>
      <c r="G4122" s="3">
        <v>2124613638</v>
      </c>
      <c r="H4122" s="1" t="s">
        <v>56</v>
      </c>
      <c r="I4122" t="s">
        <v>21</v>
      </c>
      <c r="J4122">
        <v>86</v>
      </c>
      <c r="K4122">
        <v>238</v>
      </c>
      <c r="L4122" s="18">
        <f>(((RestaurantData4[[#This Row],[FitScore]]/100)*RestaurantData4[[#This Row],[DailyCustAvg]])/3.5)*30</f>
        <v>1754.4</v>
      </c>
      <c r="M4122">
        <v>40.761605665654002</v>
      </c>
      <c r="N4122">
        <v>-73.984521145067006</v>
      </c>
      <c r="O4122">
        <v>105</v>
      </c>
      <c r="P4122">
        <v>3</v>
      </c>
    </row>
    <row r="4123" spans="1:16" x14ac:dyDescent="0.3">
      <c r="A4123">
        <v>41659862</v>
      </c>
      <c r="B4123" s="1" t="s">
        <v>609</v>
      </c>
      <c r="C4123" t="s">
        <v>14</v>
      </c>
      <c r="D4123" s="2">
        <v>1</v>
      </c>
      <c r="E4123" s="1" t="s">
        <v>1477</v>
      </c>
      <c r="F4123" s="2">
        <v>10019</v>
      </c>
      <c r="G4123" s="3">
        <v>6465594644</v>
      </c>
      <c r="H4123" s="1" t="s">
        <v>168</v>
      </c>
      <c r="I4123" t="s">
        <v>21</v>
      </c>
      <c r="J4123">
        <v>85</v>
      </c>
      <c r="K4123">
        <v>232</v>
      </c>
      <c r="L4123" s="18">
        <f>(((RestaurantData4[[#This Row],[FitScore]]/100)*RestaurantData4[[#This Row],[DailyCustAvg]])/3.5)*30</f>
        <v>1690.2857142857142</v>
      </c>
      <c r="M4123">
        <v>40.764589998605999</v>
      </c>
      <c r="N4123">
        <v>-73.973726638377002</v>
      </c>
      <c r="O4123">
        <v>105</v>
      </c>
      <c r="P4123">
        <v>4</v>
      </c>
    </row>
    <row r="4124" spans="1:16" ht="28.8" hidden="1" x14ac:dyDescent="0.3">
      <c r="A4124">
        <v>50103389</v>
      </c>
      <c r="B4124" s="1" t="s">
        <v>1983</v>
      </c>
      <c r="C4124" t="s">
        <v>14</v>
      </c>
      <c r="D4124" s="2">
        <v>575</v>
      </c>
      <c r="E4124" s="1" t="s">
        <v>1763</v>
      </c>
      <c r="F4124" s="2">
        <v>10022</v>
      </c>
      <c r="G4124" s="3">
        <v>3122290099</v>
      </c>
      <c r="H4124" s="1" t="s">
        <v>16</v>
      </c>
      <c r="I4124" t="s">
        <v>17</v>
      </c>
      <c r="J4124">
        <v>83</v>
      </c>
      <c r="K4124">
        <v>232</v>
      </c>
      <c r="L4124" s="18">
        <f>(((RestaurantData4[[#This Row],[FitScore]]/100)*RestaurantData4[[#This Row],[DailyCustAvg]])/3.5)*30</f>
        <v>1650.5142857142857</v>
      </c>
      <c r="M4124">
        <v>40.761792852208004</v>
      </c>
      <c r="N4124">
        <v>-73.972706167531001</v>
      </c>
      <c r="O4124">
        <v>105</v>
      </c>
      <c r="P4124">
        <v>4</v>
      </c>
    </row>
    <row r="4125" spans="1:16" hidden="1" x14ac:dyDescent="0.3">
      <c r="A4125">
        <v>50047786</v>
      </c>
      <c r="B4125" s="1" t="s">
        <v>2092</v>
      </c>
      <c r="C4125" t="s">
        <v>14</v>
      </c>
      <c r="D4125" s="2">
        <v>22</v>
      </c>
      <c r="E4125" s="1" t="s">
        <v>1760</v>
      </c>
      <c r="F4125" s="2">
        <v>10001</v>
      </c>
      <c r="G4125" s="3">
        <v>6467918318</v>
      </c>
      <c r="H4125" s="1" t="s">
        <v>148</v>
      </c>
      <c r="I4125" t="s">
        <v>17</v>
      </c>
      <c r="J4125">
        <v>84</v>
      </c>
      <c r="K4125">
        <v>232</v>
      </c>
      <c r="L4125" s="18">
        <f>(((RestaurantData4[[#This Row],[FitScore]]/100)*RestaurantData4[[#This Row],[DailyCustAvg]])/3.5)*30</f>
        <v>1670.4</v>
      </c>
      <c r="M4125">
        <v>40.747626871721998</v>
      </c>
      <c r="N4125">
        <v>-73.986653743397</v>
      </c>
      <c r="O4125">
        <v>105</v>
      </c>
      <c r="P4125">
        <v>4</v>
      </c>
    </row>
    <row r="4126" spans="1:16" x14ac:dyDescent="0.3">
      <c r="A4126">
        <v>50101895</v>
      </c>
      <c r="B4126" s="1" t="s">
        <v>1924</v>
      </c>
      <c r="C4126" t="s">
        <v>14</v>
      </c>
      <c r="D4126" s="2">
        <v>152</v>
      </c>
      <c r="E4126" s="1" t="s">
        <v>1446</v>
      </c>
      <c r="F4126" s="2">
        <v>10019</v>
      </c>
      <c r="G4126" s="3">
        <v>7188587650</v>
      </c>
      <c r="H4126" s="1" t="s">
        <v>212</v>
      </c>
      <c r="I4126" t="s">
        <v>21</v>
      </c>
      <c r="J4126">
        <v>83</v>
      </c>
      <c r="K4126">
        <v>231</v>
      </c>
      <c r="L4126" s="18">
        <f>(((RestaurantData4[[#This Row],[FitScore]]/100)*RestaurantData4[[#This Row],[DailyCustAvg]])/3.5)*30</f>
        <v>1643.3999999999999</v>
      </c>
      <c r="M4126">
        <v>40.761997729789002</v>
      </c>
      <c r="N4126">
        <v>-73.981568213505994</v>
      </c>
      <c r="O4126">
        <v>105</v>
      </c>
      <c r="P4126">
        <v>4</v>
      </c>
    </row>
    <row r="4127" spans="1:16" x14ac:dyDescent="0.3">
      <c r="A4127">
        <v>41336628</v>
      </c>
      <c r="B4127" s="1" t="s">
        <v>1834</v>
      </c>
      <c r="C4127" t="s">
        <v>14</v>
      </c>
      <c r="D4127" s="2">
        <v>60</v>
      </c>
      <c r="E4127" s="1" t="s">
        <v>1806</v>
      </c>
      <c r="F4127" s="2">
        <v>10019</v>
      </c>
      <c r="G4127" s="3">
        <v>6469437373</v>
      </c>
      <c r="H4127" s="1" t="s">
        <v>58</v>
      </c>
      <c r="I4127" t="s">
        <v>21</v>
      </c>
      <c r="J4127">
        <v>83</v>
      </c>
      <c r="K4127">
        <v>228</v>
      </c>
      <c r="L4127" s="18">
        <f>(((RestaurantData4[[#This Row],[FitScore]]/100)*RestaurantData4[[#This Row],[DailyCustAvg]])/3.5)*30</f>
        <v>1622.0571428571427</v>
      </c>
      <c r="M4127">
        <v>40.762433274773997</v>
      </c>
      <c r="N4127">
        <v>-73.976766988422</v>
      </c>
      <c r="O4127">
        <v>105</v>
      </c>
      <c r="P4127">
        <v>4</v>
      </c>
    </row>
    <row r="4128" spans="1:16" x14ac:dyDescent="0.3">
      <c r="A4128">
        <v>40373113</v>
      </c>
      <c r="B4128" s="1" t="s">
        <v>1805</v>
      </c>
      <c r="C4128" t="s">
        <v>14</v>
      </c>
      <c r="D4128" s="2">
        <v>101</v>
      </c>
      <c r="E4128" s="1" t="s">
        <v>1806</v>
      </c>
      <c r="F4128" s="2">
        <v>10019</v>
      </c>
      <c r="G4128" s="3">
        <v>2124896284</v>
      </c>
      <c r="H4128" s="1" t="s">
        <v>16</v>
      </c>
      <c r="I4128" t="s">
        <v>21</v>
      </c>
      <c r="J4128">
        <v>83</v>
      </c>
      <c r="K4128">
        <v>221</v>
      </c>
      <c r="L4128" s="18">
        <f>(((RestaurantData4[[#This Row],[FitScore]]/100)*RestaurantData4[[#This Row],[DailyCustAvg]])/3.5)*30</f>
        <v>1572.2571428571425</v>
      </c>
      <c r="M4128">
        <v>40.763136251470002</v>
      </c>
      <c r="N4128">
        <v>-73.978398412976006</v>
      </c>
      <c r="O4128">
        <v>105</v>
      </c>
      <c r="P4128">
        <v>4</v>
      </c>
    </row>
    <row r="4129" spans="1:16" hidden="1" x14ac:dyDescent="0.3">
      <c r="A4129">
        <v>50067622</v>
      </c>
      <c r="B4129" s="1" t="s">
        <v>2582</v>
      </c>
      <c r="C4129" t="s">
        <v>14</v>
      </c>
      <c r="D4129" s="2">
        <v>666</v>
      </c>
      <c r="E4129" s="1" t="s">
        <v>901</v>
      </c>
      <c r="F4129" s="2">
        <v>10017</v>
      </c>
      <c r="G4129" s="3">
        <v>9175665727</v>
      </c>
      <c r="H4129" s="1" t="s">
        <v>188</v>
      </c>
      <c r="I4129" t="s">
        <v>17</v>
      </c>
      <c r="J4129">
        <v>81</v>
      </c>
      <c r="K4129">
        <v>232</v>
      </c>
      <c r="L4129" s="18">
        <f>(((RestaurantData4[[#This Row],[FitScore]]/100)*RestaurantData4[[#This Row],[DailyCustAvg]])/3.5)*30</f>
        <v>1610.7428571428572</v>
      </c>
      <c r="M4129">
        <v>40.751041986506003</v>
      </c>
      <c r="N4129">
        <v>-73.974251731872002</v>
      </c>
      <c r="O4129">
        <v>106</v>
      </c>
      <c r="P4129">
        <v>4</v>
      </c>
    </row>
    <row r="4130" spans="1:16" x14ac:dyDescent="0.3">
      <c r="A4130">
        <v>41591687</v>
      </c>
      <c r="B4130" s="1" t="s">
        <v>2264</v>
      </c>
      <c r="C4130" t="s">
        <v>14</v>
      </c>
      <c r="D4130" s="2">
        <v>69</v>
      </c>
      <c r="E4130" s="1" t="s">
        <v>1806</v>
      </c>
      <c r="F4130" s="2">
        <v>10019</v>
      </c>
      <c r="G4130" s="3">
        <v>2122473936</v>
      </c>
      <c r="H4130" s="1" t="s">
        <v>24</v>
      </c>
      <c r="I4130" t="s">
        <v>21</v>
      </c>
      <c r="J4130">
        <v>88</v>
      </c>
      <c r="K4130">
        <v>217</v>
      </c>
      <c r="L4130" s="18">
        <f>(((RestaurantData4[[#This Row],[FitScore]]/100)*RestaurantData4[[#This Row],[DailyCustAvg]])/3.5)*30</f>
        <v>1636.8000000000002</v>
      </c>
      <c r="M4130">
        <v>40.762532125352003</v>
      </c>
      <c r="N4130">
        <v>-73.976961886145006</v>
      </c>
      <c r="O4130">
        <v>105</v>
      </c>
      <c r="P4130">
        <v>4</v>
      </c>
    </row>
    <row r="4131" spans="1:16" hidden="1" x14ac:dyDescent="0.3">
      <c r="A4131">
        <v>50071051</v>
      </c>
      <c r="B4131" s="1" t="s">
        <v>2780</v>
      </c>
      <c r="C4131" t="s">
        <v>14</v>
      </c>
      <c r="D4131" s="2">
        <v>1396</v>
      </c>
      <c r="E4131" s="1" t="s">
        <v>852</v>
      </c>
      <c r="F4131" s="2">
        <v>10021</v>
      </c>
      <c r="G4131" s="3">
        <v>3475995065</v>
      </c>
      <c r="H4131" s="1" t="s">
        <v>202</v>
      </c>
      <c r="I4131" t="s">
        <v>17</v>
      </c>
      <c r="J4131">
        <v>96</v>
      </c>
      <c r="K4131">
        <v>232</v>
      </c>
      <c r="L4131" s="18">
        <f>(((RestaurantData4[[#This Row],[FitScore]]/100)*RestaurantData4[[#This Row],[DailyCustAvg]])/3.5)*30</f>
        <v>1909.0285714285715</v>
      </c>
      <c r="M4131">
        <v>40.769269449645002</v>
      </c>
      <c r="N4131">
        <v>-73.954911903330995</v>
      </c>
      <c r="O4131">
        <v>108</v>
      </c>
      <c r="P4131">
        <v>5</v>
      </c>
    </row>
    <row r="4132" spans="1:16" hidden="1" x14ac:dyDescent="0.3">
      <c r="A4132">
        <v>50008603</v>
      </c>
      <c r="B4132" s="1" t="s">
        <v>3005</v>
      </c>
      <c r="C4132" t="s">
        <v>14</v>
      </c>
      <c r="D4132" s="2">
        <v>1016</v>
      </c>
      <c r="E4132" s="1" t="s">
        <v>1756</v>
      </c>
      <c r="F4132" s="2">
        <v>10021</v>
      </c>
      <c r="G4132" s="3">
        <v>2127342201</v>
      </c>
      <c r="H4132" s="1" t="s">
        <v>143</v>
      </c>
      <c r="I4132" t="s">
        <v>17</v>
      </c>
      <c r="J4132">
        <v>99</v>
      </c>
      <c r="K4132">
        <v>232</v>
      </c>
      <c r="L4132" s="18">
        <f>(((RestaurantData4[[#This Row],[FitScore]]/100)*RestaurantData4[[#This Row],[DailyCustAvg]])/3.5)*30</f>
        <v>1968.6857142857143</v>
      </c>
      <c r="M4132">
        <v>40.770869426772002</v>
      </c>
      <c r="N4132">
        <v>-73.961889549106999</v>
      </c>
      <c r="O4132">
        <v>108</v>
      </c>
      <c r="P4132">
        <v>4</v>
      </c>
    </row>
    <row r="4133" spans="1:16" x14ac:dyDescent="0.3">
      <c r="A4133">
        <v>50099022</v>
      </c>
      <c r="B4133" s="1" t="s">
        <v>1986</v>
      </c>
      <c r="C4133" t="s">
        <v>14</v>
      </c>
      <c r="D4133" s="2">
        <v>15</v>
      </c>
      <c r="E4133" s="1" t="s">
        <v>1701</v>
      </c>
      <c r="F4133" s="2">
        <v>10019</v>
      </c>
      <c r="G4133" s="3">
        <v>2122076680</v>
      </c>
      <c r="H4133" s="1" t="s">
        <v>24</v>
      </c>
      <c r="I4133" t="s">
        <v>21</v>
      </c>
      <c r="J4133">
        <v>85</v>
      </c>
      <c r="K4133">
        <v>216</v>
      </c>
      <c r="L4133" s="18">
        <f>(((RestaurantData4[[#This Row],[FitScore]]/100)*RestaurantData4[[#This Row],[DailyCustAvg]])/3.5)*30</f>
        <v>1573.7142857142858</v>
      </c>
      <c r="M4133">
        <v>40.762633326703003</v>
      </c>
      <c r="N4133">
        <v>-73.975257995378996</v>
      </c>
      <c r="O4133">
        <v>105</v>
      </c>
      <c r="P4133">
        <v>4</v>
      </c>
    </row>
    <row r="4134" spans="1:16" x14ac:dyDescent="0.3">
      <c r="A4134">
        <v>41148931</v>
      </c>
      <c r="B4134" s="1" t="s">
        <v>1934</v>
      </c>
      <c r="C4134" t="s">
        <v>14</v>
      </c>
      <c r="D4134" s="2">
        <v>43</v>
      </c>
      <c r="E4134" s="1" t="s">
        <v>1758</v>
      </c>
      <c r="F4134" s="2">
        <v>10019</v>
      </c>
      <c r="G4134" s="3">
        <v>2124890271</v>
      </c>
      <c r="H4134" s="1" t="s">
        <v>183</v>
      </c>
      <c r="I4134" t="s">
        <v>21</v>
      </c>
      <c r="J4134">
        <v>83</v>
      </c>
      <c r="K4134">
        <v>214</v>
      </c>
      <c r="L4134" s="18">
        <f>(((RestaurantData4[[#This Row],[FitScore]]/100)*RestaurantData4[[#This Row],[DailyCustAvg]])/3.5)*30</f>
        <v>1522.457142857143</v>
      </c>
      <c r="M4134">
        <v>40.761651029722003</v>
      </c>
      <c r="N4134">
        <v>-73.976821409484998</v>
      </c>
      <c r="O4134">
        <v>105</v>
      </c>
      <c r="P4134">
        <v>4</v>
      </c>
    </row>
    <row r="4135" spans="1:16" hidden="1" x14ac:dyDescent="0.3">
      <c r="A4135">
        <v>50042180</v>
      </c>
      <c r="B4135" s="1" t="s">
        <v>3697</v>
      </c>
      <c r="C4135" t="s">
        <v>3599</v>
      </c>
      <c r="D4135" s="2">
        <v>1011</v>
      </c>
      <c r="E4135" s="1" t="s">
        <v>3637</v>
      </c>
      <c r="F4135" s="2">
        <v>10459</v>
      </c>
      <c r="G4135" s="3">
        <v>7189916142</v>
      </c>
      <c r="H4135" s="1" t="s">
        <v>202</v>
      </c>
      <c r="I4135" t="s">
        <v>17</v>
      </c>
      <c r="J4135">
        <v>70</v>
      </c>
      <c r="K4135">
        <v>232</v>
      </c>
      <c r="L4135" s="18">
        <f>(((RestaurantData4[[#This Row],[FitScore]]/100)*RestaurantData4[[#This Row],[DailyCustAvg]])/3.5)*30</f>
        <v>1391.9999999999998</v>
      </c>
      <c r="M4135">
        <v>40.824060416603999</v>
      </c>
      <c r="N4135">
        <v>-73.893103194472005</v>
      </c>
      <c r="O4135">
        <v>202</v>
      </c>
      <c r="P4135">
        <v>17</v>
      </c>
    </row>
    <row r="4136" spans="1:16" hidden="1" x14ac:dyDescent="0.3">
      <c r="A4136">
        <v>41616073</v>
      </c>
      <c r="B4136" s="1" t="s">
        <v>4044</v>
      </c>
      <c r="C4136" t="s">
        <v>3599</v>
      </c>
      <c r="D4136" s="2">
        <v>5663</v>
      </c>
      <c r="E4136" s="1" t="s">
        <v>4019</v>
      </c>
      <c r="F4136" s="2">
        <v>10471</v>
      </c>
      <c r="G4136" s="3">
        <v>7184324779</v>
      </c>
      <c r="H4136" s="1" t="s">
        <v>100</v>
      </c>
      <c r="I4136" t="s">
        <v>21</v>
      </c>
      <c r="J4136">
        <v>55</v>
      </c>
      <c r="K4136">
        <v>232</v>
      </c>
      <c r="L4136" s="18">
        <f>(((RestaurantData4[[#This Row],[FitScore]]/100)*RestaurantData4[[#This Row],[DailyCustAvg]])/3.5)*30</f>
        <v>1093.7142857142858</v>
      </c>
      <c r="M4136">
        <v>40.906096549329</v>
      </c>
      <c r="N4136">
        <v>-73.904312188114005</v>
      </c>
      <c r="O4136">
        <v>208</v>
      </c>
      <c r="P4136">
        <v>11</v>
      </c>
    </row>
    <row r="4137" spans="1:16" hidden="1" x14ac:dyDescent="0.3">
      <c r="A4137">
        <v>50096033</v>
      </c>
      <c r="B4137" s="1" t="s">
        <v>4549</v>
      </c>
      <c r="C4137" t="s">
        <v>4408</v>
      </c>
      <c r="D4137" s="2">
        <v>635</v>
      </c>
      <c r="E4137" s="1" t="s">
        <v>4550</v>
      </c>
      <c r="F4137" s="2">
        <v>11222</v>
      </c>
      <c r="G4137" s="3">
        <v>7183897500</v>
      </c>
      <c r="H4137" s="1" t="s">
        <v>202</v>
      </c>
      <c r="I4137" t="s">
        <v>21</v>
      </c>
      <c r="J4137">
        <v>87</v>
      </c>
      <c r="K4137">
        <v>232</v>
      </c>
      <c r="L4137" s="18">
        <f>(((RestaurantData4[[#This Row],[FitScore]]/100)*RestaurantData4[[#This Row],[DailyCustAvg]])/3.5)*30</f>
        <v>1730.0571428571429</v>
      </c>
      <c r="M4137">
        <v>40.722212540614997</v>
      </c>
      <c r="N4137">
        <v>-73.94122751479</v>
      </c>
      <c r="O4137">
        <v>301</v>
      </c>
      <c r="P4137">
        <v>33</v>
      </c>
    </row>
    <row r="4138" spans="1:16" hidden="1" x14ac:dyDescent="0.3">
      <c r="A4138">
        <v>41592302</v>
      </c>
      <c r="B4138" s="1" t="s">
        <v>4564</v>
      </c>
      <c r="C4138" t="s">
        <v>4408</v>
      </c>
      <c r="D4138" s="2">
        <v>109</v>
      </c>
      <c r="E4138" s="1" t="s">
        <v>4414</v>
      </c>
      <c r="F4138" s="2">
        <v>11206</v>
      </c>
      <c r="G4138" s="3">
        <v>7183848108</v>
      </c>
      <c r="H4138" s="1" t="s">
        <v>276</v>
      </c>
      <c r="I4138" t="s">
        <v>17</v>
      </c>
      <c r="J4138">
        <v>85</v>
      </c>
      <c r="K4138">
        <v>232</v>
      </c>
      <c r="L4138" s="18">
        <f>(((RestaurantData4[[#This Row],[FitScore]]/100)*RestaurantData4[[#This Row],[DailyCustAvg]])/3.5)*30</f>
        <v>1690.2857142857142</v>
      </c>
      <c r="M4138">
        <v>40.705464806781997</v>
      </c>
      <c r="N4138">
        <v>-73.942908658849007</v>
      </c>
      <c r="O4138">
        <v>301</v>
      </c>
      <c r="P4138">
        <v>34</v>
      </c>
    </row>
    <row r="4139" spans="1:16" hidden="1" x14ac:dyDescent="0.3">
      <c r="A4139">
        <v>40948382</v>
      </c>
      <c r="B4139" s="1" t="s">
        <v>4916</v>
      </c>
      <c r="C4139" t="s">
        <v>4408</v>
      </c>
      <c r="D4139" s="2">
        <v>887</v>
      </c>
      <c r="E4139" s="1" t="s">
        <v>160</v>
      </c>
      <c r="F4139" s="2">
        <v>11238</v>
      </c>
      <c r="G4139" s="3">
        <v>7187838652</v>
      </c>
      <c r="H4139" s="1" t="s">
        <v>16</v>
      </c>
      <c r="I4139" t="s">
        <v>17</v>
      </c>
      <c r="J4139">
        <v>81</v>
      </c>
      <c r="K4139">
        <v>232</v>
      </c>
      <c r="L4139" s="18">
        <f>(((RestaurantData4[[#This Row],[FitScore]]/100)*RestaurantData4[[#This Row],[DailyCustAvg]])/3.5)*30</f>
        <v>1610.7428571428572</v>
      </c>
      <c r="M4139">
        <v>40.683691981110002</v>
      </c>
      <c r="N4139">
        <v>-73.967798621468006</v>
      </c>
      <c r="O4139">
        <v>302</v>
      </c>
      <c r="P4139">
        <v>35</v>
      </c>
    </row>
    <row r="4140" spans="1:16" hidden="1" x14ac:dyDescent="0.3">
      <c r="A4140">
        <v>41225718</v>
      </c>
      <c r="B4140" s="1" t="s">
        <v>4938</v>
      </c>
      <c r="C4140" t="s">
        <v>4408</v>
      </c>
      <c r="D4140" s="2">
        <v>243</v>
      </c>
      <c r="E4140" s="1" t="s">
        <v>4010</v>
      </c>
      <c r="F4140" s="2">
        <v>11205</v>
      </c>
      <c r="G4140" s="3">
        <v>7186225300</v>
      </c>
      <c r="H4140" s="1" t="s">
        <v>16</v>
      </c>
      <c r="I4140" t="s">
        <v>17</v>
      </c>
      <c r="J4140">
        <v>88</v>
      </c>
      <c r="K4140">
        <v>232</v>
      </c>
      <c r="L4140" s="18">
        <f>(((RestaurantData4[[#This Row],[FitScore]]/100)*RestaurantData4[[#This Row],[DailyCustAvg]])/3.5)*30</f>
        <v>1749.9428571428571</v>
      </c>
      <c r="M4140">
        <v>40.689483919582997</v>
      </c>
      <c r="N4140">
        <v>-73.969497792791003</v>
      </c>
      <c r="O4140">
        <v>302</v>
      </c>
      <c r="P4140">
        <v>35</v>
      </c>
    </row>
    <row r="4141" spans="1:16" hidden="1" x14ac:dyDescent="0.3">
      <c r="A4141">
        <v>50055403</v>
      </c>
      <c r="B4141" s="1" t="s">
        <v>755</v>
      </c>
      <c r="C4141" t="s">
        <v>4408</v>
      </c>
      <c r="D4141" s="2">
        <v>117</v>
      </c>
      <c r="E4141" s="1" t="s">
        <v>4850</v>
      </c>
      <c r="F4141" s="2">
        <v>11201</v>
      </c>
      <c r="G4141" s="3">
        <v>4065395950</v>
      </c>
      <c r="H4141" s="1" t="s">
        <v>29</v>
      </c>
      <c r="I4141" t="s">
        <v>21</v>
      </c>
      <c r="J4141">
        <v>88</v>
      </c>
      <c r="K4141">
        <v>232</v>
      </c>
      <c r="L4141" s="18">
        <f>(((RestaurantData4[[#This Row],[FitScore]]/100)*RestaurantData4[[#This Row],[DailyCustAvg]])/3.5)*30</f>
        <v>1749.9428571428571</v>
      </c>
      <c r="M4141">
        <v>40.700625703825999</v>
      </c>
      <c r="N4141">
        <v>-73.988661186103002</v>
      </c>
      <c r="O4141">
        <v>302</v>
      </c>
      <c r="P4141">
        <v>33</v>
      </c>
    </row>
    <row r="4142" spans="1:16" ht="28.8" hidden="1" x14ac:dyDescent="0.3">
      <c r="A4142">
        <v>40397305</v>
      </c>
      <c r="B4142" s="1" t="s">
        <v>5058</v>
      </c>
      <c r="C4142" t="s">
        <v>4408</v>
      </c>
      <c r="D4142" s="2">
        <v>609</v>
      </c>
      <c r="E4142" s="1" t="s">
        <v>4010</v>
      </c>
      <c r="F4142" s="2">
        <v>11216</v>
      </c>
      <c r="G4142" s="3">
        <v>7187971727</v>
      </c>
      <c r="H4142" s="1" t="s">
        <v>16</v>
      </c>
      <c r="I4142" t="s">
        <v>21</v>
      </c>
      <c r="J4142">
        <v>57</v>
      </c>
      <c r="K4142">
        <v>232</v>
      </c>
      <c r="L4142" s="18">
        <f>(((RestaurantData4[[#This Row],[FitScore]]/100)*RestaurantData4[[#This Row],[DailyCustAvg]])/3.5)*30</f>
        <v>1133.4857142857143</v>
      </c>
      <c r="M4142">
        <v>40.691387982450003</v>
      </c>
      <c r="N4142">
        <v>-73.951268630103996</v>
      </c>
      <c r="O4142">
        <v>303</v>
      </c>
      <c r="P4142">
        <v>36</v>
      </c>
    </row>
    <row r="4143" spans="1:16" hidden="1" x14ac:dyDescent="0.3">
      <c r="A4143">
        <v>50074107</v>
      </c>
      <c r="B4143" s="1" t="s">
        <v>6059</v>
      </c>
      <c r="C4143" t="s">
        <v>4408</v>
      </c>
      <c r="D4143" s="2">
        <v>2031</v>
      </c>
      <c r="E4143" s="1" t="s">
        <v>5981</v>
      </c>
      <c r="F4143" s="2">
        <v>11214</v>
      </c>
      <c r="G4143" s="3">
        <v>7189757702</v>
      </c>
      <c r="H4143" s="1" t="s">
        <v>66</v>
      </c>
      <c r="I4143" t="s">
        <v>21</v>
      </c>
      <c r="J4143">
        <v>74</v>
      </c>
      <c r="K4143">
        <v>232</v>
      </c>
      <c r="L4143" s="18">
        <f>(((RestaurantData4[[#This Row],[FitScore]]/100)*RestaurantData4[[#This Row],[DailyCustAvg]])/3.5)*30</f>
        <v>1471.5428571428572</v>
      </c>
      <c r="M4143">
        <v>40.600798622642998</v>
      </c>
      <c r="N4143">
        <v>-74.000601380350005</v>
      </c>
      <c r="O4143">
        <v>311</v>
      </c>
      <c r="P4143">
        <v>47</v>
      </c>
    </row>
    <row r="4144" spans="1:16" hidden="1" x14ac:dyDescent="0.3">
      <c r="A4144">
        <v>50046760</v>
      </c>
      <c r="B4144" s="1" t="s">
        <v>107</v>
      </c>
      <c r="C4144" t="s">
        <v>4408</v>
      </c>
      <c r="D4144" s="2">
        <v>2436</v>
      </c>
      <c r="E4144" s="1" t="s">
        <v>4995</v>
      </c>
      <c r="F4144" s="2">
        <v>11210</v>
      </c>
      <c r="G4144" s="3">
        <v>3477028988</v>
      </c>
      <c r="H4144" s="1" t="s">
        <v>100</v>
      </c>
      <c r="I4144" t="s">
        <v>17</v>
      </c>
      <c r="J4144">
        <v>79</v>
      </c>
      <c r="K4144">
        <v>232</v>
      </c>
      <c r="L4144" s="18">
        <f>(((RestaurantData4[[#This Row],[FitScore]]/100)*RestaurantData4[[#This Row],[DailyCustAvg]])/3.5)*30</f>
        <v>1570.9714285714285</v>
      </c>
      <c r="M4144">
        <v>40.625373971769001</v>
      </c>
      <c r="N4144">
        <v>-73.946623072885998</v>
      </c>
      <c r="O4144">
        <v>314</v>
      </c>
      <c r="P4144">
        <v>45</v>
      </c>
    </row>
    <row r="4145" spans="1:16" hidden="1" x14ac:dyDescent="0.3">
      <c r="A4145">
        <v>50085812</v>
      </c>
      <c r="B4145" s="1" t="s">
        <v>6558</v>
      </c>
      <c r="C4145" t="s">
        <v>4408</v>
      </c>
      <c r="D4145" s="2">
        <v>2179</v>
      </c>
      <c r="E4145" s="1" t="s">
        <v>4974</v>
      </c>
      <c r="F4145" s="2">
        <v>11234</v>
      </c>
      <c r="G4145" s="3">
        <v>3032222524</v>
      </c>
      <c r="H4145" s="1" t="s">
        <v>114</v>
      </c>
      <c r="I4145" t="s">
        <v>21</v>
      </c>
      <c r="J4145">
        <v>71</v>
      </c>
      <c r="K4145">
        <v>232</v>
      </c>
      <c r="L4145" s="18">
        <f>(((RestaurantData4[[#This Row],[FitScore]]/100)*RestaurantData4[[#This Row],[DailyCustAvg]])/3.5)*30</f>
        <v>1411.8857142857141</v>
      </c>
      <c r="M4145">
        <v>40.624805215274002</v>
      </c>
      <c r="N4145">
        <v>-73.917808081580006</v>
      </c>
      <c r="O4145">
        <v>318</v>
      </c>
      <c r="P4145">
        <v>46</v>
      </c>
    </row>
    <row r="4146" spans="1:16" x14ac:dyDescent="0.3">
      <c r="A4146">
        <v>41202176</v>
      </c>
      <c r="B4146" s="1" t="s">
        <v>2370</v>
      </c>
      <c r="C4146" t="s">
        <v>14</v>
      </c>
      <c r="D4146" s="2">
        <v>110</v>
      </c>
      <c r="E4146" s="1" t="s">
        <v>1380</v>
      </c>
      <c r="F4146" s="2">
        <v>10019</v>
      </c>
      <c r="G4146" s="3">
        <v>2122455220</v>
      </c>
      <c r="H4146" s="1" t="s">
        <v>16</v>
      </c>
      <c r="I4146" t="s">
        <v>21</v>
      </c>
      <c r="J4146">
        <v>88</v>
      </c>
      <c r="K4146">
        <v>214</v>
      </c>
      <c r="L4146" s="18">
        <f>(((RestaurantData4[[#This Row],[FitScore]]/100)*RestaurantData4[[#This Row],[DailyCustAvg]])/3.5)*30</f>
        <v>1614.1714285714284</v>
      </c>
      <c r="M4146">
        <v>40.760729474351002</v>
      </c>
      <c r="N4146">
        <v>-73.980496467104004</v>
      </c>
      <c r="O4146">
        <v>105</v>
      </c>
      <c r="P4146">
        <v>4</v>
      </c>
    </row>
    <row r="4147" spans="1:16" hidden="1" x14ac:dyDescent="0.3">
      <c r="A4147">
        <v>40362715</v>
      </c>
      <c r="B4147" s="1" t="s">
        <v>310</v>
      </c>
      <c r="C4147" t="s">
        <v>14</v>
      </c>
      <c r="D4147" s="2">
        <v>60</v>
      </c>
      <c r="E4147" s="1" t="s">
        <v>82</v>
      </c>
      <c r="F4147" s="2">
        <v>10005</v>
      </c>
      <c r="G4147" s="3">
        <v>3474279132</v>
      </c>
      <c r="H4147" s="1" t="s">
        <v>86</v>
      </c>
      <c r="I4147" t="s">
        <v>17</v>
      </c>
      <c r="J4147">
        <v>99</v>
      </c>
      <c r="K4147">
        <v>231</v>
      </c>
      <c r="L4147" s="18">
        <f>(((RestaurantData4[[#This Row],[FitScore]]/100)*RestaurantData4[[#This Row],[DailyCustAvg]])/3.5)*30</f>
        <v>1960.2</v>
      </c>
      <c r="M4147">
        <v>40.705906880610002</v>
      </c>
      <c r="N4147">
        <v>-74.008609383350006</v>
      </c>
      <c r="O4147">
        <v>101</v>
      </c>
      <c r="P4147">
        <v>1</v>
      </c>
    </row>
    <row r="4148" spans="1:16" x14ac:dyDescent="0.3">
      <c r="A4148">
        <v>50002367</v>
      </c>
      <c r="B4148" s="1" t="s">
        <v>2391</v>
      </c>
      <c r="C4148" t="s">
        <v>14</v>
      </c>
      <c r="D4148" s="2">
        <v>120</v>
      </c>
      <c r="E4148" s="1" t="s">
        <v>1400</v>
      </c>
      <c r="F4148" s="2">
        <v>10019</v>
      </c>
      <c r="G4148" s="3">
        <v>2127078000</v>
      </c>
      <c r="H4148" s="1" t="s">
        <v>16</v>
      </c>
      <c r="I4148" t="s">
        <v>21</v>
      </c>
      <c r="J4148">
        <v>84</v>
      </c>
      <c r="K4148">
        <v>213</v>
      </c>
      <c r="L4148" s="18">
        <f>(((RestaurantData4[[#This Row],[FitScore]]/100)*RestaurantData4[[#This Row],[DailyCustAvg]])/3.5)*30</f>
        <v>1533.6</v>
      </c>
      <c r="M4148">
        <v>40.764681492439998</v>
      </c>
      <c r="N4148">
        <v>-73.978094671964001</v>
      </c>
      <c r="O4148">
        <v>105</v>
      </c>
      <c r="P4148">
        <v>4</v>
      </c>
    </row>
    <row r="4149" spans="1:16" x14ac:dyDescent="0.3">
      <c r="A4149">
        <v>50037961</v>
      </c>
      <c r="B4149" s="1" t="s">
        <v>2067</v>
      </c>
      <c r="C4149" t="s">
        <v>14</v>
      </c>
      <c r="D4149" s="2">
        <v>1414</v>
      </c>
      <c r="E4149" s="1" t="s">
        <v>358</v>
      </c>
      <c r="F4149" s="2">
        <v>10019</v>
      </c>
      <c r="G4149" s="3">
        <v>2127032007</v>
      </c>
      <c r="H4149" s="1" t="s">
        <v>16</v>
      </c>
      <c r="I4149" t="s">
        <v>21</v>
      </c>
      <c r="J4149">
        <v>86</v>
      </c>
      <c r="K4149">
        <v>212</v>
      </c>
      <c r="L4149" s="18">
        <f>(((RestaurantData4[[#This Row],[FitScore]]/100)*RestaurantData4[[#This Row],[DailyCustAvg]])/3.5)*30</f>
        <v>1562.7428571428572</v>
      </c>
      <c r="M4149">
        <v>40.764780058501003</v>
      </c>
      <c r="N4149">
        <v>-73.976845586200994</v>
      </c>
      <c r="O4149">
        <v>105</v>
      </c>
      <c r="P4149">
        <v>4</v>
      </c>
    </row>
    <row r="4150" spans="1:16" x14ac:dyDescent="0.3">
      <c r="A4150">
        <v>41663204</v>
      </c>
      <c r="B4150" s="1" t="s">
        <v>1757</v>
      </c>
      <c r="C4150" t="s">
        <v>14</v>
      </c>
      <c r="D4150" s="2">
        <v>254</v>
      </c>
      <c r="E4150" s="1" t="s">
        <v>1758</v>
      </c>
      <c r="F4150" s="2">
        <v>10019</v>
      </c>
      <c r="G4150" s="3">
        <v>6464763551</v>
      </c>
      <c r="H4150" s="1" t="s">
        <v>16</v>
      </c>
      <c r="I4150" t="s">
        <v>21</v>
      </c>
      <c r="J4150">
        <v>89</v>
      </c>
      <c r="K4150">
        <v>209</v>
      </c>
      <c r="L4150" s="18">
        <f>(((RestaurantData4[[#This Row],[FitScore]]/100)*RestaurantData4[[#This Row],[DailyCustAvg]])/3.5)*30</f>
        <v>1594.3714285714286</v>
      </c>
      <c r="M4150">
        <v>40.764331026906</v>
      </c>
      <c r="N4150">
        <v>-73.983217315152004</v>
      </c>
      <c r="O4150">
        <v>105</v>
      </c>
      <c r="P4150">
        <v>3</v>
      </c>
    </row>
    <row r="4151" spans="1:16" x14ac:dyDescent="0.3">
      <c r="A4151">
        <v>50036900</v>
      </c>
      <c r="B4151" s="1" t="s">
        <v>1913</v>
      </c>
      <c r="C4151" t="s">
        <v>14</v>
      </c>
      <c r="D4151" s="2">
        <v>930</v>
      </c>
      <c r="E4151" s="1" t="s">
        <v>383</v>
      </c>
      <c r="F4151" s="2">
        <v>10019</v>
      </c>
      <c r="G4151" s="3">
        <v>2127078778</v>
      </c>
      <c r="H4151" s="1" t="s">
        <v>20</v>
      </c>
      <c r="I4151" t="s">
        <v>21</v>
      </c>
      <c r="J4151">
        <v>88</v>
      </c>
      <c r="K4151">
        <v>209</v>
      </c>
      <c r="L4151" s="18">
        <f>(((RestaurantData4[[#This Row],[FitScore]]/100)*RestaurantData4[[#This Row],[DailyCustAvg]])/3.5)*30</f>
        <v>1576.4571428571428</v>
      </c>
      <c r="M4151">
        <v>40.765503114109997</v>
      </c>
      <c r="N4151">
        <v>-73.983744081538006</v>
      </c>
      <c r="O4151">
        <v>105</v>
      </c>
      <c r="P4151">
        <v>3</v>
      </c>
    </row>
    <row r="4152" spans="1:16" x14ac:dyDescent="0.3">
      <c r="A4152">
        <v>50078015</v>
      </c>
      <c r="B4152" s="1" t="s">
        <v>2310</v>
      </c>
      <c r="C4152" t="s">
        <v>14</v>
      </c>
      <c r="D4152" s="2">
        <v>241</v>
      </c>
      <c r="E4152" s="1" t="s">
        <v>1380</v>
      </c>
      <c r="F4152" s="2">
        <v>10019</v>
      </c>
      <c r="G4152" s="3">
        <v>6466092142</v>
      </c>
      <c r="H4152" s="1" t="s">
        <v>66</v>
      </c>
      <c r="I4152" t="s">
        <v>21</v>
      </c>
      <c r="J4152">
        <v>87</v>
      </c>
      <c r="K4152">
        <v>201</v>
      </c>
      <c r="L4152" s="18">
        <f>(((RestaurantData4[[#This Row],[FitScore]]/100)*RestaurantData4[[#This Row],[DailyCustAvg]])/3.5)*30</f>
        <v>1498.8857142857144</v>
      </c>
      <c r="M4152">
        <v>40.762404377522998</v>
      </c>
      <c r="N4152">
        <v>-73.984427102602993</v>
      </c>
      <c r="O4152">
        <v>105</v>
      </c>
      <c r="P4152">
        <v>3</v>
      </c>
    </row>
    <row r="4153" spans="1:16" hidden="1" x14ac:dyDescent="0.3">
      <c r="A4153">
        <v>50042385</v>
      </c>
      <c r="B4153" s="1" t="s">
        <v>111</v>
      </c>
      <c r="C4153" t="s">
        <v>14</v>
      </c>
      <c r="D4153" s="2">
        <v>286</v>
      </c>
      <c r="E4153" s="1" t="s">
        <v>852</v>
      </c>
      <c r="F4153" s="2">
        <v>10009</v>
      </c>
      <c r="G4153" s="3">
        <v>2122281915</v>
      </c>
      <c r="H4153" s="1" t="s">
        <v>29</v>
      </c>
      <c r="I4153" t="s">
        <v>17</v>
      </c>
      <c r="J4153">
        <v>86</v>
      </c>
      <c r="K4153">
        <v>231</v>
      </c>
      <c r="L4153" s="18">
        <f>(((RestaurantData4[[#This Row],[FitScore]]/100)*RestaurantData4[[#This Row],[DailyCustAvg]])/3.5)*30</f>
        <v>1702.8</v>
      </c>
      <c r="M4153">
        <v>40.733158441089998</v>
      </c>
      <c r="N4153">
        <v>-73.981078281582995</v>
      </c>
      <c r="O4153">
        <v>106</v>
      </c>
      <c r="P4153">
        <v>4</v>
      </c>
    </row>
    <row r="4154" spans="1:16" hidden="1" x14ac:dyDescent="0.3">
      <c r="A4154">
        <v>50071274</v>
      </c>
      <c r="B4154" s="1" t="s">
        <v>2825</v>
      </c>
      <c r="C4154" t="s">
        <v>14</v>
      </c>
      <c r="D4154" s="2">
        <v>621</v>
      </c>
      <c r="E4154" s="1" t="s">
        <v>2728</v>
      </c>
      <c r="F4154" s="2">
        <v>10024</v>
      </c>
      <c r="G4154" s="3">
        <v>2128747773</v>
      </c>
      <c r="H4154" s="1" t="s">
        <v>24</v>
      </c>
      <c r="I4154" t="s">
        <v>17</v>
      </c>
      <c r="J4154">
        <v>100</v>
      </c>
      <c r="K4154">
        <v>231</v>
      </c>
      <c r="L4154" s="18">
        <f>(((RestaurantData4[[#This Row],[FitScore]]/100)*RestaurantData4[[#This Row],[DailyCustAvg]])/3.5)*30</f>
        <v>1980</v>
      </c>
      <c r="M4154">
        <v>40.790376803854997</v>
      </c>
      <c r="N4154">
        <v>-73.973033873155003</v>
      </c>
      <c r="O4154">
        <v>107</v>
      </c>
      <c r="P4154">
        <v>6</v>
      </c>
    </row>
    <row r="4155" spans="1:16" x14ac:dyDescent="0.3">
      <c r="A4155">
        <v>40575519</v>
      </c>
      <c r="B4155" s="1" t="s">
        <v>2178</v>
      </c>
      <c r="C4155" t="s">
        <v>14</v>
      </c>
      <c r="D4155" s="2">
        <v>871</v>
      </c>
      <c r="E4155" s="1" t="s">
        <v>1353</v>
      </c>
      <c r="F4155" s="2">
        <v>10019</v>
      </c>
      <c r="G4155" s="3">
        <v>2125827500</v>
      </c>
      <c r="H4155" s="1" t="s">
        <v>156</v>
      </c>
      <c r="I4155" t="s">
        <v>21</v>
      </c>
      <c r="J4155">
        <v>86</v>
      </c>
      <c r="K4155">
        <v>199</v>
      </c>
      <c r="L4155" s="18">
        <f>(((RestaurantData4[[#This Row],[FitScore]]/100)*RestaurantData4[[#This Row],[DailyCustAvg]])/3.5)*30</f>
        <v>1466.9142857142856</v>
      </c>
      <c r="M4155">
        <v>40.764566682333999</v>
      </c>
      <c r="N4155">
        <v>-73.980711937229998</v>
      </c>
      <c r="O4155">
        <v>105</v>
      </c>
      <c r="P4155">
        <v>4</v>
      </c>
    </row>
    <row r="4156" spans="1:16" hidden="1" x14ac:dyDescent="0.3">
      <c r="A4156">
        <v>50034676</v>
      </c>
      <c r="B4156" s="1" t="s">
        <v>2911</v>
      </c>
      <c r="C4156" t="s">
        <v>14</v>
      </c>
      <c r="D4156" s="2">
        <v>1345</v>
      </c>
      <c r="E4156" s="1" t="s">
        <v>841</v>
      </c>
      <c r="F4156" s="2">
        <v>10021</v>
      </c>
      <c r="G4156" s="3">
        <v>2125172776</v>
      </c>
      <c r="H4156" s="1" t="s">
        <v>1067</v>
      </c>
      <c r="I4156" t="s">
        <v>17</v>
      </c>
      <c r="J4156">
        <v>99</v>
      </c>
      <c r="K4156">
        <v>231</v>
      </c>
      <c r="L4156" s="18">
        <f>(((RestaurantData4[[#This Row],[FitScore]]/100)*RestaurantData4[[#This Row],[DailyCustAvg]])/3.5)*30</f>
        <v>1960.2</v>
      </c>
      <c r="M4156">
        <v>40.767975449721</v>
      </c>
      <c r="N4156">
        <v>-73.95897781683</v>
      </c>
      <c r="O4156">
        <v>108</v>
      </c>
      <c r="P4156">
        <v>4</v>
      </c>
    </row>
    <row r="4157" spans="1:16" hidden="1" x14ac:dyDescent="0.3">
      <c r="A4157">
        <v>40716489</v>
      </c>
      <c r="B4157" s="1" t="s">
        <v>3096</v>
      </c>
      <c r="C4157" t="s">
        <v>14</v>
      </c>
      <c r="D4157" s="2">
        <v>1057</v>
      </c>
      <c r="E4157" s="1" t="s">
        <v>1756</v>
      </c>
      <c r="F4157" s="2">
        <v>10021</v>
      </c>
      <c r="G4157" s="3">
        <v>2125176400</v>
      </c>
      <c r="H4157" s="1" t="s">
        <v>58</v>
      </c>
      <c r="I4157" t="s">
        <v>17</v>
      </c>
      <c r="J4157">
        <v>94</v>
      </c>
      <c r="K4157">
        <v>231</v>
      </c>
      <c r="L4157" s="18">
        <f>(((RestaurantData4[[#This Row],[FitScore]]/100)*RestaurantData4[[#This Row],[DailyCustAvg]])/3.5)*30</f>
        <v>1861.2</v>
      </c>
      <c r="M4157">
        <v>40.772458240805001</v>
      </c>
      <c r="N4157">
        <v>-73.960704425665995</v>
      </c>
      <c r="O4157">
        <v>108</v>
      </c>
      <c r="P4157">
        <v>4</v>
      </c>
    </row>
    <row r="4158" spans="1:16" hidden="1" x14ac:dyDescent="0.3">
      <c r="A4158">
        <v>50037614</v>
      </c>
      <c r="B4158" s="1" t="s">
        <v>3152</v>
      </c>
      <c r="C4158" t="s">
        <v>14</v>
      </c>
      <c r="D4158" s="2">
        <v>1641</v>
      </c>
      <c r="E4158" s="1" t="s">
        <v>841</v>
      </c>
      <c r="F4158" s="2">
        <v>10028</v>
      </c>
      <c r="G4158" s="3">
        <v>6469645756</v>
      </c>
      <c r="H4158" s="1" t="s">
        <v>16</v>
      </c>
      <c r="I4158" t="s">
        <v>17</v>
      </c>
      <c r="J4158">
        <v>97</v>
      </c>
      <c r="K4158">
        <v>231</v>
      </c>
      <c r="L4158" s="18">
        <f>(((RestaurantData4[[#This Row],[FitScore]]/100)*RestaurantData4[[#This Row],[DailyCustAvg]])/3.5)*30</f>
        <v>1920.6</v>
      </c>
      <c r="M4158">
        <v>40.777346140242997</v>
      </c>
      <c r="N4158">
        <v>-73.952133423031</v>
      </c>
      <c r="O4158">
        <v>108</v>
      </c>
      <c r="P4158">
        <v>5</v>
      </c>
    </row>
    <row r="4159" spans="1:16" hidden="1" x14ac:dyDescent="0.3">
      <c r="A4159">
        <v>50089259</v>
      </c>
      <c r="B4159" s="1" t="s">
        <v>1963</v>
      </c>
      <c r="C4159" t="s">
        <v>14</v>
      </c>
      <c r="D4159" s="2">
        <v>398</v>
      </c>
      <c r="E4159" s="1" t="s">
        <v>3481</v>
      </c>
      <c r="F4159" s="2">
        <v>10033</v>
      </c>
      <c r="G4159" s="3">
        <v>2125325003</v>
      </c>
      <c r="H4159" s="1" t="s">
        <v>132</v>
      </c>
      <c r="I4159" t="s">
        <v>17</v>
      </c>
      <c r="J4159">
        <v>81</v>
      </c>
      <c r="K4159">
        <v>231</v>
      </c>
      <c r="L4159" s="18">
        <f>(((RestaurantData4[[#This Row],[FitScore]]/100)*RestaurantData4[[#This Row],[DailyCustAvg]])/3.5)*30</f>
        <v>1603.8</v>
      </c>
      <c r="M4159">
        <v>40.851017861590002</v>
      </c>
      <c r="N4159">
        <v>-73.930677684695993</v>
      </c>
      <c r="O4159">
        <v>112</v>
      </c>
      <c r="P4159">
        <v>10</v>
      </c>
    </row>
    <row r="4160" spans="1:16" hidden="1" x14ac:dyDescent="0.3">
      <c r="A4160">
        <v>50085437</v>
      </c>
      <c r="B4160" s="1" t="s">
        <v>3615</v>
      </c>
      <c r="C4160" t="s">
        <v>3599</v>
      </c>
      <c r="D4160" s="2">
        <v>145</v>
      </c>
      <c r="E4160" s="1" t="s">
        <v>3604</v>
      </c>
      <c r="F4160" s="2">
        <v>10454</v>
      </c>
      <c r="G4160" s="3">
        <v>9292659909</v>
      </c>
      <c r="H4160" s="1" t="s">
        <v>212</v>
      </c>
      <c r="I4160" t="s">
        <v>17</v>
      </c>
      <c r="J4160">
        <v>69</v>
      </c>
      <c r="K4160">
        <v>231</v>
      </c>
      <c r="L4160" s="18">
        <f>(((RestaurantData4[[#This Row],[FitScore]]/100)*RestaurantData4[[#This Row],[DailyCustAvg]])/3.5)*30</f>
        <v>1366.2</v>
      </c>
      <c r="M4160">
        <v>40.803782313744001</v>
      </c>
      <c r="N4160">
        <v>-73.920219454771001</v>
      </c>
      <c r="O4160">
        <v>201</v>
      </c>
      <c r="P4160">
        <v>8</v>
      </c>
    </row>
    <row r="4161" spans="1:16" hidden="1" x14ac:dyDescent="0.3">
      <c r="A4161">
        <v>50058252</v>
      </c>
      <c r="B4161" s="1" t="s">
        <v>4006</v>
      </c>
      <c r="C4161" t="s">
        <v>3599</v>
      </c>
      <c r="D4161" s="2">
        <v>263</v>
      </c>
      <c r="E4161" s="1" t="s">
        <v>3968</v>
      </c>
      <c r="F4161" s="2">
        <v>10467</v>
      </c>
      <c r="G4161" s="3">
        <v>7187986677</v>
      </c>
      <c r="H4161" s="1" t="s">
        <v>242</v>
      </c>
      <c r="I4161" t="s">
        <v>21</v>
      </c>
      <c r="J4161">
        <v>85</v>
      </c>
      <c r="K4161">
        <v>231</v>
      </c>
      <c r="L4161" s="18">
        <f>(((RestaurantData4[[#This Row],[FitScore]]/100)*RestaurantData4[[#This Row],[DailyCustAvg]])/3.5)*30</f>
        <v>1683</v>
      </c>
      <c r="M4161">
        <v>40.879689540508998</v>
      </c>
      <c r="N4161">
        <v>-73.875583099978996</v>
      </c>
      <c r="O4161">
        <v>207</v>
      </c>
      <c r="P4161">
        <v>11</v>
      </c>
    </row>
    <row r="4162" spans="1:16" hidden="1" x14ac:dyDescent="0.3">
      <c r="A4162">
        <v>50049599</v>
      </c>
      <c r="B4162" s="1" t="s">
        <v>4130</v>
      </c>
      <c r="C4162" t="s">
        <v>3599</v>
      </c>
      <c r="D4162" s="2">
        <v>1144</v>
      </c>
      <c r="E4162" s="1" t="s">
        <v>4096</v>
      </c>
      <c r="F4162" s="2">
        <v>10462</v>
      </c>
      <c r="G4162" s="3">
        <v>7186845717</v>
      </c>
      <c r="H4162" s="1" t="s">
        <v>276</v>
      </c>
      <c r="I4162" t="s">
        <v>21</v>
      </c>
      <c r="J4162">
        <v>67</v>
      </c>
      <c r="K4162">
        <v>231</v>
      </c>
      <c r="L4162" s="18">
        <f>(((RestaurantData4[[#This Row],[FitScore]]/100)*RestaurantData4[[#This Row],[DailyCustAvg]])/3.5)*30</f>
        <v>1326.6000000000001</v>
      </c>
      <c r="M4162">
        <v>40.830877840818999</v>
      </c>
      <c r="N4162">
        <v>-73.850780741250006</v>
      </c>
      <c r="O4162">
        <v>209</v>
      </c>
      <c r="P4162">
        <v>18</v>
      </c>
    </row>
    <row r="4163" spans="1:16" hidden="1" x14ac:dyDescent="0.3">
      <c r="A4163">
        <v>50090916</v>
      </c>
      <c r="B4163" s="1" t="s">
        <v>4624</v>
      </c>
      <c r="C4163" t="s">
        <v>4408</v>
      </c>
      <c r="D4163" s="2">
        <v>214</v>
      </c>
      <c r="E4163" s="1" t="s">
        <v>72</v>
      </c>
      <c r="F4163" s="2">
        <v>11222</v>
      </c>
      <c r="G4163" s="3">
        <v>7183833900</v>
      </c>
      <c r="H4163" s="1" t="s">
        <v>16</v>
      </c>
      <c r="I4163" t="s">
        <v>17</v>
      </c>
      <c r="J4163">
        <v>78</v>
      </c>
      <c r="K4163">
        <v>231</v>
      </c>
      <c r="L4163" s="18">
        <f>(((RestaurantData4[[#This Row],[FitScore]]/100)*RestaurantData4[[#This Row],[DailyCustAvg]])/3.5)*30</f>
        <v>1544.4</v>
      </c>
      <c r="M4163">
        <v>40.732960212301997</v>
      </c>
      <c r="N4163">
        <v>-73.958090177380001</v>
      </c>
      <c r="O4163">
        <v>301</v>
      </c>
      <c r="P4163">
        <v>33</v>
      </c>
    </row>
    <row r="4164" spans="1:16" hidden="1" x14ac:dyDescent="0.3">
      <c r="A4164">
        <v>50043058</v>
      </c>
      <c r="B4164" s="1" t="s">
        <v>4862</v>
      </c>
      <c r="C4164" t="s">
        <v>4408</v>
      </c>
      <c r="D4164" s="2">
        <v>848</v>
      </c>
      <c r="E4164" s="1" t="s">
        <v>160</v>
      </c>
      <c r="F4164" s="2">
        <v>11238</v>
      </c>
      <c r="G4164" s="3">
        <v>7187895931</v>
      </c>
      <c r="H4164" s="1" t="s">
        <v>20</v>
      </c>
      <c r="I4164" t="s">
        <v>17</v>
      </c>
      <c r="J4164">
        <v>84</v>
      </c>
      <c r="K4164">
        <v>231</v>
      </c>
      <c r="L4164" s="18">
        <f>(((RestaurantData4[[#This Row],[FitScore]]/100)*RestaurantData4[[#This Row],[DailyCustAvg]])/3.5)*30</f>
        <v>1663.1999999999998</v>
      </c>
      <c r="M4164">
        <v>40.683590319525997</v>
      </c>
      <c r="N4164">
        <v>-73.967427297211003</v>
      </c>
      <c r="O4164">
        <v>302</v>
      </c>
      <c r="P4164">
        <v>35</v>
      </c>
    </row>
    <row r="4165" spans="1:16" hidden="1" x14ac:dyDescent="0.3">
      <c r="A4165">
        <v>50038524</v>
      </c>
      <c r="B4165" s="1" t="s">
        <v>5074</v>
      </c>
      <c r="C4165" t="s">
        <v>4408</v>
      </c>
      <c r="D4165" s="2">
        <v>93</v>
      </c>
      <c r="E4165" s="1" t="s">
        <v>4974</v>
      </c>
      <c r="F4165" s="2">
        <v>11221</v>
      </c>
      <c r="G4165" s="3">
        <v>7323304199</v>
      </c>
      <c r="H4165" s="1" t="s">
        <v>207</v>
      </c>
      <c r="I4165" t="s">
        <v>17</v>
      </c>
      <c r="J4165">
        <v>68</v>
      </c>
      <c r="K4165">
        <v>231</v>
      </c>
      <c r="L4165" s="18">
        <f>(((RestaurantData4[[#This Row],[FitScore]]/100)*RestaurantData4[[#This Row],[DailyCustAvg]])/3.5)*30</f>
        <v>1346.4</v>
      </c>
      <c r="M4165">
        <v>40.686846672641003</v>
      </c>
      <c r="N4165">
        <v>-73.923486084776002</v>
      </c>
      <c r="O4165">
        <v>303</v>
      </c>
      <c r="P4165">
        <v>41</v>
      </c>
    </row>
    <row r="4166" spans="1:16" hidden="1" x14ac:dyDescent="0.3">
      <c r="A4166">
        <v>40860723</v>
      </c>
      <c r="B4166" s="1" t="s">
        <v>5402</v>
      </c>
      <c r="C4166" t="s">
        <v>4408</v>
      </c>
      <c r="D4166" s="2">
        <v>289</v>
      </c>
      <c r="E4166" s="1" t="s">
        <v>1353</v>
      </c>
      <c r="F4166" s="2">
        <v>11215</v>
      </c>
      <c r="G4166" s="3">
        <v>7188400881</v>
      </c>
      <c r="H4166" s="1" t="s">
        <v>16</v>
      </c>
      <c r="I4166" t="s">
        <v>21</v>
      </c>
      <c r="J4166">
        <v>86</v>
      </c>
      <c r="K4166">
        <v>231</v>
      </c>
      <c r="L4166" s="18">
        <f>(((RestaurantData4[[#This Row],[FitScore]]/100)*RestaurantData4[[#This Row],[DailyCustAvg]])/3.5)*30</f>
        <v>1702.8</v>
      </c>
      <c r="M4166">
        <v>40.668000238852997</v>
      </c>
      <c r="N4166">
        <v>-73.980635432803993</v>
      </c>
      <c r="O4166">
        <v>306</v>
      </c>
      <c r="P4166">
        <v>39</v>
      </c>
    </row>
    <row r="4167" spans="1:16" hidden="1" x14ac:dyDescent="0.3">
      <c r="A4167">
        <v>50041609</v>
      </c>
      <c r="B4167" s="1" t="s">
        <v>5712</v>
      </c>
      <c r="C4167" t="s">
        <v>4408</v>
      </c>
      <c r="D4167" s="2">
        <v>603</v>
      </c>
      <c r="E4167" s="1" t="s">
        <v>3928</v>
      </c>
      <c r="F4167" s="2">
        <v>11238</v>
      </c>
      <c r="G4167" s="3">
        <v>7186238809</v>
      </c>
      <c r="H4167" s="1" t="s">
        <v>207</v>
      </c>
      <c r="I4167" t="s">
        <v>21</v>
      </c>
      <c r="J4167">
        <v>82</v>
      </c>
      <c r="K4167">
        <v>231</v>
      </c>
      <c r="L4167" s="18">
        <f>(((RestaurantData4[[#This Row],[FitScore]]/100)*RestaurantData4[[#This Row],[DailyCustAvg]])/3.5)*30</f>
        <v>1623.6</v>
      </c>
      <c r="M4167">
        <v>40.679664300997999</v>
      </c>
      <c r="N4167">
        <v>-73.964112295348997</v>
      </c>
      <c r="O4167">
        <v>308</v>
      </c>
      <c r="P4167">
        <v>35</v>
      </c>
    </row>
    <row r="4168" spans="1:16" hidden="1" x14ac:dyDescent="0.3">
      <c r="A4168">
        <v>50079580</v>
      </c>
      <c r="B4168" s="1" t="s">
        <v>3821</v>
      </c>
      <c r="C4168" t="s">
        <v>4408</v>
      </c>
      <c r="D4168" s="2">
        <v>1282</v>
      </c>
      <c r="E4168" s="1" t="s">
        <v>4995</v>
      </c>
      <c r="F4168" s="2">
        <v>11226</v>
      </c>
      <c r="G4168" s="3">
        <v>7186647727</v>
      </c>
      <c r="H4168" s="1" t="s">
        <v>242</v>
      </c>
      <c r="I4168" t="s">
        <v>21</v>
      </c>
      <c r="J4168">
        <v>53</v>
      </c>
      <c r="K4168">
        <v>231</v>
      </c>
      <c r="L4168" s="18">
        <f>(((RestaurantData4[[#This Row],[FitScore]]/100)*RestaurantData4[[#This Row],[DailyCustAvg]])/3.5)*30</f>
        <v>1049.4000000000001</v>
      </c>
      <c r="M4168">
        <v>40.655763028462999</v>
      </c>
      <c r="N4168">
        <v>-73.950116226201999</v>
      </c>
      <c r="O4168">
        <v>309</v>
      </c>
      <c r="P4168">
        <v>40</v>
      </c>
    </row>
    <row r="4169" spans="1:16" hidden="1" x14ac:dyDescent="0.3">
      <c r="A4169">
        <v>50044565</v>
      </c>
      <c r="B4169" s="1" t="s">
        <v>6726</v>
      </c>
      <c r="C4169" t="s">
        <v>6631</v>
      </c>
      <c r="D4169" s="2">
        <v>2101</v>
      </c>
      <c r="E4169" s="1" t="s">
        <v>6727</v>
      </c>
      <c r="F4169" s="2">
        <v>11105</v>
      </c>
      <c r="G4169" s="3">
        <v>6469208925</v>
      </c>
      <c r="H4169" s="1" t="s">
        <v>613</v>
      </c>
      <c r="I4169" t="s">
        <v>17</v>
      </c>
      <c r="J4169">
        <v>60</v>
      </c>
      <c r="K4169">
        <v>231</v>
      </c>
      <c r="L4169" s="18">
        <f>(((RestaurantData4[[#This Row],[FitScore]]/100)*RestaurantData4[[#This Row],[DailyCustAvg]])/3.5)*30</f>
        <v>1188</v>
      </c>
      <c r="M4169">
        <v>40.782209931486001</v>
      </c>
      <c r="N4169">
        <v>-73.914485967895999</v>
      </c>
      <c r="O4169">
        <v>401</v>
      </c>
      <c r="P4169">
        <v>22</v>
      </c>
    </row>
    <row r="4170" spans="1:16" hidden="1" x14ac:dyDescent="0.3">
      <c r="A4170">
        <v>50088871</v>
      </c>
      <c r="B4170" s="1" t="s">
        <v>6895</v>
      </c>
      <c r="C4170" t="s">
        <v>6631</v>
      </c>
      <c r="D4170" s="2">
        <v>5120</v>
      </c>
      <c r="E4170" s="1" t="s">
        <v>6851</v>
      </c>
      <c r="F4170" s="2">
        <v>11377</v>
      </c>
      <c r="G4170" s="3">
        <v>7184268162</v>
      </c>
      <c r="H4170" s="1" t="s">
        <v>20</v>
      </c>
      <c r="I4170" t="s">
        <v>17</v>
      </c>
      <c r="J4170">
        <v>58</v>
      </c>
      <c r="K4170">
        <v>231</v>
      </c>
      <c r="L4170" s="18">
        <f>(((RestaurantData4[[#This Row],[FitScore]]/100)*RestaurantData4[[#This Row],[DailyCustAvg]])/3.5)*30</f>
        <v>1148.3999999999999</v>
      </c>
      <c r="M4170">
        <v>40.745931068108</v>
      </c>
      <c r="N4170">
        <v>-73.912645230090007</v>
      </c>
      <c r="O4170">
        <v>402</v>
      </c>
      <c r="P4170">
        <v>26</v>
      </c>
    </row>
    <row r="4171" spans="1:16" hidden="1" x14ac:dyDescent="0.3">
      <c r="A4171">
        <v>41088825</v>
      </c>
      <c r="B4171" s="1" t="s">
        <v>7282</v>
      </c>
      <c r="C4171" t="s">
        <v>6631</v>
      </c>
      <c r="D4171" s="2">
        <v>603</v>
      </c>
      <c r="E4171" s="1" t="s">
        <v>3711</v>
      </c>
      <c r="F4171" s="2">
        <v>11385</v>
      </c>
      <c r="G4171" s="3">
        <v>7183666011</v>
      </c>
      <c r="H4171" s="1" t="s">
        <v>276</v>
      </c>
      <c r="I4171" t="s">
        <v>21</v>
      </c>
      <c r="J4171">
        <v>90</v>
      </c>
      <c r="K4171">
        <v>231</v>
      </c>
      <c r="L4171" s="18">
        <f>(((RestaurantData4[[#This Row],[FitScore]]/100)*RestaurantData4[[#This Row],[DailyCustAvg]])/3.5)*30</f>
        <v>1782</v>
      </c>
      <c r="M4171">
        <v>40.704046433633003</v>
      </c>
      <c r="N4171">
        <v>-73.909775308704994</v>
      </c>
      <c r="O4171">
        <v>405</v>
      </c>
      <c r="P4171">
        <v>34</v>
      </c>
    </row>
    <row r="4172" spans="1:16" hidden="1" x14ac:dyDescent="0.3">
      <c r="A4172">
        <v>50091409</v>
      </c>
      <c r="B4172" s="1" t="s">
        <v>7365</v>
      </c>
      <c r="C4172" t="s">
        <v>6631</v>
      </c>
      <c r="D4172" s="2">
        <v>4187</v>
      </c>
      <c r="E4172" s="1" t="s">
        <v>7366</v>
      </c>
      <c r="F4172" s="2">
        <v>11355</v>
      </c>
      <c r="G4172" s="3">
        <v>7182251886</v>
      </c>
      <c r="H4172" s="1" t="s">
        <v>186</v>
      </c>
      <c r="I4172" t="s">
        <v>21</v>
      </c>
      <c r="J4172">
        <v>56</v>
      </c>
      <c r="K4172">
        <v>231</v>
      </c>
      <c r="L4172" s="18">
        <f>(((RestaurantData4[[#This Row],[FitScore]]/100)*RestaurantData4[[#This Row],[DailyCustAvg]])/3.5)*30</f>
        <v>1108.8</v>
      </c>
      <c r="M4172">
        <v>40.757473006999</v>
      </c>
      <c r="N4172">
        <v>-73.822462550371995</v>
      </c>
      <c r="O4172">
        <v>407</v>
      </c>
      <c r="P4172">
        <v>20</v>
      </c>
    </row>
    <row r="4173" spans="1:16" hidden="1" x14ac:dyDescent="0.3">
      <c r="A4173">
        <v>50088564</v>
      </c>
      <c r="B4173" s="1" t="s">
        <v>7459</v>
      </c>
      <c r="C4173" t="s">
        <v>6631</v>
      </c>
      <c r="D4173" s="2">
        <v>13538</v>
      </c>
      <c r="E4173" s="1" t="s">
        <v>6977</v>
      </c>
      <c r="F4173" s="2">
        <v>11354</v>
      </c>
      <c r="G4173" s="3">
        <v>7189395468</v>
      </c>
      <c r="H4173" s="1" t="s">
        <v>242</v>
      </c>
      <c r="I4173" t="s">
        <v>21</v>
      </c>
      <c r="J4173">
        <v>68</v>
      </c>
      <c r="K4173">
        <v>231</v>
      </c>
      <c r="L4173" s="18">
        <f>(((RestaurantData4[[#This Row],[FitScore]]/100)*RestaurantData4[[#This Row],[DailyCustAvg]])/3.5)*30</f>
        <v>1346.4</v>
      </c>
      <c r="M4173">
        <v>40.759913086700003</v>
      </c>
      <c r="N4173">
        <v>-73.831556132027998</v>
      </c>
      <c r="O4173">
        <v>407</v>
      </c>
      <c r="P4173">
        <v>20</v>
      </c>
    </row>
    <row r="4174" spans="1:16" hidden="1" x14ac:dyDescent="0.3">
      <c r="A4174">
        <v>50087520</v>
      </c>
      <c r="B4174" s="1" t="s">
        <v>7723</v>
      </c>
      <c r="C4174" t="s">
        <v>6631</v>
      </c>
      <c r="D4174" s="2">
        <v>12201</v>
      </c>
      <c r="E4174" s="1" t="s">
        <v>7654</v>
      </c>
      <c r="F4174" s="2">
        <v>11420</v>
      </c>
      <c r="G4174" s="3">
        <v>5165742649</v>
      </c>
      <c r="H4174" s="1" t="s">
        <v>16</v>
      </c>
      <c r="I4174" t="s">
        <v>21</v>
      </c>
      <c r="J4174">
        <v>69</v>
      </c>
      <c r="K4174">
        <v>231</v>
      </c>
      <c r="L4174" s="18">
        <f>(((RestaurantData4[[#This Row],[FitScore]]/100)*RestaurantData4[[#This Row],[DailyCustAvg]])/3.5)*30</f>
        <v>1366.2</v>
      </c>
      <c r="M4174">
        <v>40.675673891758997</v>
      </c>
      <c r="N4174">
        <v>-73.815903468727001</v>
      </c>
      <c r="O4174">
        <v>410</v>
      </c>
      <c r="P4174">
        <v>28</v>
      </c>
    </row>
    <row r="4175" spans="1:16" hidden="1" x14ac:dyDescent="0.3">
      <c r="A4175">
        <v>50094286</v>
      </c>
      <c r="B4175" s="1" t="s">
        <v>370</v>
      </c>
      <c r="C4175" t="s">
        <v>14</v>
      </c>
      <c r="D4175" s="2">
        <v>14</v>
      </c>
      <c r="E4175" s="1" t="s">
        <v>371</v>
      </c>
      <c r="F4175" s="2">
        <v>10014</v>
      </c>
      <c r="G4175" s="3">
        <v>6463746202</v>
      </c>
      <c r="H4175" s="1" t="s">
        <v>56</v>
      </c>
      <c r="I4175" t="s">
        <v>17</v>
      </c>
      <c r="J4175">
        <v>96</v>
      </c>
      <c r="K4175">
        <v>230</v>
      </c>
      <c r="L4175" s="18">
        <f>(((RestaurantData4[[#This Row],[FitScore]]/100)*RestaurantData4[[#This Row],[DailyCustAvg]])/3.5)*30</f>
        <v>1892.5714285714284</v>
      </c>
      <c r="M4175">
        <v>40.729072993130004</v>
      </c>
      <c r="N4175">
        <v>-74.003492581242</v>
      </c>
      <c r="O4175">
        <v>102</v>
      </c>
      <c r="P4175">
        <v>3</v>
      </c>
    </row>
    <row r="4176" spans="1:16" x14ac:dyDescent="0.3">
      <c r="A4176">
        <v>41657368</v>
      </c>
      <c r="B4176" s="1" t="s">
        <v>2454</v>
      </c>
      <c r="C4176" t="s">
        <v>14</v>
      </c>
      <c r="D4176" s="2">
        <v>1</v>
      </c>
      <c r="E4176" s="1" t="s">
        <v>1643</v>
      </c>
      <c r="F4176" s="2">
        <v>10019</v>
      </c>
      <c r="G4176" s="3">
        <v>6467553235</v>
      </c>
      <c r="H4176" s="1" t="s">
        <v>73</v>
      </c>
      <c r="I4176" t="s">
        <v>21</v>
      </c>
      <c r="J4176">
        <v>88</v>
      </c>
      <c r="K4176">
        <v>198</v>
      </c>
      <c r="L4176" s="18">
        <f>(((RestaurantData4[[#This Row],[FitScore]]/100)*RestaurantData4[[#This Row],[DailyCustAvg]])/3.5)*30</f>
        <v>1493.4857142857145</v>
      </c>
      <c r="M4176">
        <v>40.764085135107003</v>
      </c>
      <c r="N4176">
        <v>-73.974488536197001</v>
      </c>
      <c r="O4176">
        <v>105</v>
      </c>
      <c r="P4176">
        <v>4</v>
      </c>
    </row>
    <row r="4177" spans="1:16" hidden="1" x14ac:dyDescent="0.3">
      <c r="A4177">
        <v>50056074</v>
      </c>
      <c r="B4177" s="1" t="s">
        <v>846</v>
      </c>
      <c r="C4177" t="s">
        <v>14</v>
      </c>
      <c r="D4177" s="2">
        <v>81</v>
      </c>
      <c r="E4177" s="1" t="s">
        <v>847</v>
      </c>
      <c r="F4177" s="2">
        <v>10003</v>
      </c>
      <c r="G4177" s="3">
        <v>3476102034</v>
      </c>
      <c r="H4177" s="1" t="s">
        <v>56</v>
      </c>
      <c r="I4177" t="s">
        <v>17</v>
      </c>
      <c r="J4177">
        <v>99</v>
      </c>
      <c r="K4177">
        <v>230</v>
      </c>
      <c r="L4177" s="18">
        <f>(((RestaurantData4[[#This Row],[FitScore]]/100)*RestaurantData4[[#This Row],[DailyCustAvg]])/3.5)*30</f>
        <v>1951.7142857142856</v>
      </c>
      <c r="M4177">
        <v>40.727257950889999</v>
      </c>
      <c r="N4177">
        <v>-73.986408890630997</v>
      </c>
      <c r="O4177">
        <v>103</v>
      </c>
      <c r="P4177">
        <v>2</v>
      </c>
    </row>
    <row r="4178" spans="1:16" hidden="1" x14ac:dyDescent="0.3">
      <c r="A4178">
        <v>40759924</v>
      </c>
      <c r="B4178" s="1" t="s">
        <v>636</v>
      </c>
      <c r="C4178" t="s">
        <v>14</v>
      </c>
      <c r="D4178" s="2">
        <v>242</v>
      </c>
      <c r="E4178" s="1" t="s">
        <v>383</v>
      </c>
      <c r="F4178" s="2">
        <v>10011</v>
      </c>
      <c r="G4178" s="3">
        <v>6466381335</v>
      </c>
      <c r="H4178" s="1" t="s">
        <v>52</v>
      </c>
      <c r="J4178">
        <v>100</v>
      </c>
      <c r="K4178">
        <v>230</v>
      </c>
      <c r="L4178" s="18">
        <f>(((RestaurantData4[[#This Row],[FitScore]]/100)*RestaurantData4[[#This Row],[DailyCustAvg]])/3.5)*30</f>
        <v>1971.4285714285713</v>
      </c>
      <c r="M4178">
        <v>40.74485817691</v>
      </c>
      <c r="N4178">
        <v>-73.998787410728994</v>
      </c>
      <c r="O4178">
        <v>104</v>
      </c>
      <c r="P4178">
        <v>3</v>
      </c>
    </row>
    <row r="4179" spans="1:16" x14ac:dyDescent="0.3">
      <c r="A4179">
        <v>50081836</v>
      </c>
      <c r="B4179" s="1" t="s">
        <v>1915</v>
      </c>
      <c r="C4179" t="s">
        <v>14</v>
      </c>
      <c r="D4179" s="2">
        <v>858</v>
      </c>
      <c r="E4179" s="1" t="s">
        <v>383</v>
      </c>
      <c r="F4179" s="2">
        <v>10019</v>
      </c>
      <c r="G4179" s="3">
        <v>2124593607</v>
      </c>
      <c r="H4179" s="1" t="s">
        <v>678</v>
      </c>
      <c r="I4179" t="s">
        <v>21</v>
      </c>
      <c r="J4179">
        <v>87</v>
      </c>
      <c r="K4179">
        <v>193</v>
      </c>
      <c r="L4179" s="18">
        <f>(((RestaurantData4[[#This Row],[FitScore]]/100)*RestaurantData4[[#This Row],[DailyCustAvg]])/3.5)*30</f>
        <v>1439.2285714285713</v>
      </c>
      <c r="M4179">
        <v>40.763241655842002</v>
      </c>
      <c r="N4179">
        <v>-73.985394358378997</v>
      </c>
      <c r="O4179">
        <v>105</v>
      </c>
      <c r="P4179">
        <v>3</v>
      </c>
    </row>
    <row r="4180" spans="1:16" x14ac:dyDescent="0.3">
      <c r="A4180">
        <v>50099829</v>
      </c>
      <c r="B4180" s="1" t="s">
        <v>2210</v>
      </c>
      <c r="C4180" t="s">
        <v>14</v>
      </c>
      <c r="D4180" s="2">
        <v>225</v>
      </c>
      <c r="E4180" s="1" t="s">
        <v>1400</v>
      </c>
      <c r="F4180" s="2">
        <v>10019</v>
      </c>
      <c r="G4180" s="3">
        <v>2063734068</v>
      </c>
      <c r="H4180" s="1" t="s">
        <v>16</v>
      </c>
      <c r="I4180" t="s">
        <v>21</v>
      </c>
      <c r="J4180">
        <v>89</v>
      </c>
      <c r="K4180">
        <v>193</v>
      </c>
      <c r="L4180" s="18">
        <f>(((RestaurantData4[[#This Row],[FitScore]]/100)*RestaurantData4[[#This Row],[DailyCustAvg]])/3.5)*30</f>
        <v>1472.3142857142857</v>
      </c>
      <c r="M4180">
        <v>40.766065420049003</v>
      </c>
      <c r="N4180">
        <v>-73.981317989963998</v>
      </c>
      <c r="O4180">
        <v>105</v>
      </c>
      <c r="P4180">
        <v>4</v>
      </c>
    </row>
    <row r="4181" spans="1:16" hidden="1" x14ac:dyDescent="0.3">
      <c r="A4181">
        <v>40402755</v>
      </c>
      <c r="B4181" s="1" t="s">
        <v>2406</v>
      </c>
      <c r="C4181" t="s">
        <v>14</v>
      </c>
      <c r="D4181" s="2">
        <v>1</v>
      </c>
      <c r="E4181" s="1" t="s">
        <v>1758</v>
      </c>
      <c r="F4181" s="2">
        <v>10019</v>
      </c>
      <c r="G4181" s="3">
        <v>2125723420</v>
      </c>
      <c r="H4181" s="1" t="s">
        <v>16</v>
      </c>
      <c r="I4181" t="s">
        <v>17</v>
      </c>
      <c r="J4181">
        <v>89</v>
      </c>
      <c r="K4181">
        <v>230</v>
      </c>
      <c r="L4181" s="18">
        <f>(((RestaurantData4[[#This Row],[FitScore]]/100)*RestaurantData4[[#This Row],[DailyCustAvg]])/3.5)*30</f>
        <v>1754.5714285714287</v>
      </c>
      <c r="M4181">
        <v>40.761244606063002</v>
      </c>
      <c r="N4181">
        <v>-73.975854128264999</v>
      </c>
      <c r="O4181">
        <v>105</v>
      </c>
      <c r="P4181">
        <v>4</v>
      </c>
    </row>
    <row r="4182" spans="1:16" x14ac:dyDescent="0.3">
      <c r="A4182">
        <v>41151521</v>
      </c>
      <c r="B4182" s="1" t="s">
        <v>2237</v>
      </c>
      <c r="C4182" t="s">
        <v>14</v>
      </c>
      <c r="D4182" s="2">
        <v>754</v>
      </c>
      <c r="E4182" s="1" t="s">
        <v>555</v>
      </c>
      <c r="F4182" s="2">
        <v>10019</v>
      </c>
      <c r="G4182" s="3">
        <v>2128728709</v>
      </c>
      <c r="H4182" s="1" t="s">
        <v>16</v>
      </c>
      <c r="I4182" t="s">
        <v>21</v>
      </c>
      <c r="J4182">
        <v>87</v>
      </c>
      <c r="K4182">
        <v>192</v>
      </c>
      <c r="L4182" s="18">
        <f>(((RestaurantData4[[#This Row],[FitScore]]/100)*RestaurantData4[[#This Row],[DailyCustAvg]])/3.5)*30</f>
        <v>1431.7714285714285</v>
      </c>
      <c r="M4182">
        <v>40.763461877647998</v>
      </c>
      <c r="N4182">
        <v>-73.973615177935997</v>
      </c>
      <c r="O4182">
        <v>105</v>
      </c>
      <c r="P4182">
        <v>4</v>
      </c>
    </row>
    <row r="4183" spans="1:16" hidden="1" x14ac:dyDescent="0.3">
      <c r="A4183">
        <v>50073673</v>
      </c>
      <c r="B4183" s="1" t="s">
        <v>3146</v>
      </c>
      <c r="C4183" t="s">
        <v>14</v>
      </c>
      <c r="D4183" s="2">
        <v>1372</v>
      </c>
      <c r="E4183" s="1" t="s">
        <v>2926</v>
      </c>
      <c r="F4183" s="2">
        <v>10021</v>
      </c>
      <c r="G4183" s="3">
        <v>9172658254</v>
      </c>
      <c r="H4183" s="1" t="s">
        <v>68</v>
      </c>
      <c r="I4183" t="s">
        <v>17</v>
      </c>
      <c r="J4183">
        <v>100</v>
      </c>
      <c r="K4183">
        <v>230</v>
      </c>
      <c r="L4183" s="18">
        <f>(((RestaurantData4[[#This Row],[FitScore]]/100)*RestaurantData4[[#This Row],[DailyCustAvg]])/3.5)*30</f>
        <v>1971.4285714285713</v>
      </c>
      <c r="M4183">
        <v>40.767668543904001</v>
      </c>
      <c r="N4183">
        <v>-73.953133193319005</v>
      </c>
      <c r="O4183">
        <v>108</v>
      </c>
      <c r="P4183">
        <v>5</v>
      </c>
    </row>
    <row r="4184" spans="1:16" hidden="1" x14ac:dyDescent="0.3">
      <c r="A4184">
        <v>50096380</v>
      </c>
      <c r="B4184" s="1" t="s">
        <v>3205</v>
      </c>
      <c r="C4184" t="s">
        <v>14</v>
      </c>
      <c r="D4184" s="2">
        <v>2911</v>
      </c>
      <c r="E4184" s="1" t="s">
        <v>34</v>
      </c>
      <c r="F4184" s="2">
        <v>10025</v>
      </c>
      <c r="G4184" s="3">
        <v>9177810226</v>
      </c>
      <c r="H4184" s="1" t="s">
        <v>29</v>
      </c>
      <c r="I4184" t="s">
        <v>17</v>
      </c>
      <c r="J4184">
        <v>91</v>
      </c>
      <c r="K4184">
        <v>230</v>
      </c>
      <c r="L4184" s="18">
        <f>(((RestaurantData4[[#This Row],[FitScore]]/100)*RestaurantData4[[#This Row],[DailyCustAvg]])/3.5)*30</f>
        <v>1794.0000000000002</v>
      </c>
      <c r="M4184">
        <v>40.806445154362997</v>
      </c>
      <c r="N4184">
        <v>-73.965047880152994</v>
      </c>
      <c r="O4184">
        <v>109</v>
      </c>
      <c r="P4184">
        <v>7</v>
      </c>
    </row>
    <row r="4185" spans="1:16" hidden="1" x14ac:dyDescent="0.3">
      <c r="A4185">
        <v>50073625</v>
      </c>
      <c r="B4185" s="1" t="s">
        <v>3226</v>
      </c>
      <c r="C4185" t="s">
        <v>14</v>
      </c>
      <c r="D4185" s="2">
        <v>1354</v>
      </c>
      <c r="E4185" s="1" t="s">
        <v>2728</v>
      </c>
      <c r="F4185" s="2">
        <v>10027</v>
      </c>
      <c r="G4185" s="3">
        <v>6469984200</v>
      </c>
      <c r="H4185" s="1" t="s">
        <v>202</v>
      </c>
      <c r="I4185" t="s">
        <v>17</v>
      </c>
      <c r="J4185">
        <v>84</v>
      </c>
      <c r="K4185">
        <v>230</v>
      </c>
      <c r="L4185" s="18">
        <f>(((RestaurantData4[[#This Row],[FitScore]]/100)*RestaurantData4[[#This Row],[DailyCustAvg]])/3.5)*30</f>
        <v>1655.9999999999998</v>
      </c>
      <c r="M4185">
        <v>40.813932404154997</v>
      </c>
      <c r="N4185">
        <v>-73.955867783874993</v>
      </c>
      <c r="O4185">
        <v>109</v>
      </c>
      <c r="P4185">
        <v>7</v>
      </c>
    </row>
    <row r="4186" spans="1:16" x14ac:dyDescent="0.3">
      <c r="A4186">
        <v>40584030</v>
      </c>
      <c r="B4186" s="1" t="s">
        <v>164</v>
      </c>
      <c r="C4186" t="s">
        <v>14</v>
      </c>
      <c r="D4186" s="2">
        <v>55</v>
      </c>
      <c r="E4186" s="1" t="s">
        <v>1701</v>
      </c>
      <c r="F4186" s="2">
        <v>10019</v>
      </c>
      <c r="G4186" s="3">
        <v>2122459200</v>
      </c>
      <c r="H4186" s="1" t="s">
        <v>2033</v>
      </c>
      <c r="I4186" t="s">
        <v>21</v>
      </c>
      <c r="J4186">
        <v>84</v>
      </c>
      <c r="K4186">
        <v>187</v>
      </c>
      <c r="L4186" s="18">
        <f>(((RestaurantData4[[#This Row],[FitScore]]/100)*RestaurantData4[[#This Row],[DailyCustAvg]])/3.5)*30</f>
        <v>1346.3999999999999</v>
      </c>
      <c r="M4186">
        <v>40.763017788292998</v>
      </c>
      <c r="N4186">
        <v>-73.976181982450001</v>
      </c>
      <c r="O4186">
        <v>105</v>
      </c>
      <c r="P4186">
        <v>4</v>
      </c>
    </row>
    <row r="4187" spans="1:16" hidden="1" x14ac:dyDescent="0.3">
      <c r="A4187">
        <v>50085632</v>
      </c>
      <c r="B4187" s="1" t="s">
        <v>4073</v>
      </c>
      <c r="C4187" t="s">
        <v>3599</v>
      </c>
      <c r="D4187" s="2">
        <v>113</v>
      </c>
      <c r="E4187" s="1" t="s">
        <v>4074</v>
      </c>
      <c r="F4187" s="2">
        <v>10463</v>
      </c>
      <c r="G4187" s="3">
        <v>9172614146</v>
      </c>
      <c r="H4187" s="1" t="s">
        <v>29</v>
      </c>
      <c r="I4187" t="s">
        <v>21</v>
      </c>
      <c r="J4187">
        <v>67</v>
      </c>
      <c r="K4187">
        <v>230</v>
      </c>
      <c r="L4187" s="18">
        <f>(((RestaurantData4[[#This Row],[FitScore]]/100)*RestaurantData4[[#This Row],[DailyCustAvg]])/3.5)*30</f>
        <v>1320.8571428571429</v>
      </c>
      <c r="M4187">
        <v>40.874523740089998</v>
      </c>
      <c r="N4187">
        <v>-73.910790598953994</v>
      </c>
      <c r="O4187">
        <v>208</v>
      </c>
      <c r="P4187">
        <v>10</v>
      </c>
    </row>
    <row r="4188" spans="1:16" hidden="1" x14ac:dyDescent="0.3">
      <c r="A4188">
        <v>50016860</v>
      </c>
      <c r="B4188" s="1" t="s">
        <v>4554</v>
      </c>
      <c r="C4188" t="s">
        <v>4408</v>
      </c>
      <c r="D4188" s="2">
        <v>485</v>
      </c>
      <c r="E4188" s="1" t="s">
        <v>4442</v>
      </c>
      <c r="F4188" s="2">
        <v>11211</v>
      </c>
      <c r="G4188" s="3">
        <v>7183888820</v>
      </c>
      <c r="H4188" s="1" t="s">
        <v>24</v>
      </c>
      <c r="I4188" t="s">
        <v>17</v>
      </c>
      <c r="J4188">
        <v>87</v>
      </c>
      <c r="K4188">
        <v>230</v>
      </c>
      <c r="L4188" s="18">
        <f>(((RestaurantData4[[#This Row],[FitScore]]/100)*RestaurantData4[[#This Row],[DailyCustAvg]])/3.5)*30</f>
        <v>1715.1428571428571</v>
      </c>
      <c r="M4188">
        <v>40.711456745762</v>
      </c>
      <c r="N4188">
        <v>-73.948952583340002</v>
      </c>
      <c r="O4188">
        <v>301</v>
      </c>
      <c r="P4188">
        <v>34</v>
      </c>
    </row>
    <row r="4189" spans="1:16" hidden="1" x14ac:dyDescent="0.3">
      <c r="A4189">
        <v>41397322</v>
      </c>
      <c r="B4189" s="1" t="s">
        <v>4570</v>
      </c>
      <c r="C4189" t="s">
        <v>4408</v>
      </c>
      <c r="D4189" s="2">
        <v>394</v>
      </c>
      <c r="E4189" s="1" t="s">
        <v>4124</v>
      </c>
      <c r="F4189" s="2">
        <v>11211</v>
      </c>
      <c r="G4189" s="3">
        <v>7187828024</v>
      </c>
      <c r="H4189" s="1" t="s">
        <v>242</v>
      </c>
      <c r="I4189" t="s">
        <v>17</v>
      </c>
      <c r="J4189">
        <v>76</v>
      </c>
      <c r="K4189">
        <v>230</v>
      </c>
      <c r="L4189" s="18">
        <f>(((RestaurantData4[[#This Row],[FitScore]]/100)*RestaurantData4[[#This Row],[DailyCustAvg]])/3.5)*30</f>
        <v>1498.2857142857142</v>
      </c>
      <c r="M4189">
        <v>40.714058601782</v>
      </c>
      <c r="N4189">
        <v>-73.955068433432999</v>
      </c>
      <c r="O4189">
        <v>301</v>
      </c>
      <c r="P4189">
        <v>34</v>
      </c>
    </row>
    <row r="4190" spans="1:16" hidden="1" x14ac:dyDescent="0.3">
      <c r="A4190">
        <v>50094547</v>
      </c>
      <c r="B4190" s="1" t="s">
        <v>5002</v>
      </c>
      <c r="C4190" t="s">
        <v>4408</v>
      </c>
      <c r="D4190" s="2">
        <v>1310</v>
      </c>
      <c r="E4190" s="1" t="s">
        <v>34</v>
      </c>
      <c r="F4190" s="2">
        <v>11221</v>
      </c>
      <c r="G4190" s="3">
        <v>7184553290</v>
      </c>
      <c r="H4190" s="1" t="s">
        <v>212</v>
      </c>
      <c r="I4190" t="s">
        <v>17</v>
      </c>
      <c r="J4190">
        <v>62</v>
      </c>
      <c r="K4190">
        <v>230</v>
      </c>
      <c r="L4190" s="18">
        <f>(((RestaurantData4[[#This Row],[FitScore]]/100)*RestaurantData4[[#This Row],[DailyCustAvg]])/3.5)*30</f>
        <v>1222.2857142857142</v>
      </c>
      <c r="M4190">
        <v>40.690541427058001</v>
      </c>
      <c r="N4190">
        <v>-73.923918148159004</v>
      </c>
      <c r="O4190">
        <v>303</v>
      </c>
      <c r="P4190">
        <v>41</v>
      </c>
    </row>
    <row r="4191" spans="1:16" hidden="1" x14ac:dyDescent="0.3">
      <c r="A4191">
        <v>50018327</v>
      </c>
      <c r="B4191" s="1" t="s">
        <v>5040</v>
      </c>
      <c r="C4191" t="s">
        <v>4408</v>
      </c>
      <c r="D4191" s="2">
        <v>579</v>
      </c>
      <c r="E4191" s="1" t="s">
        <v>4780</v>
      </c>
      <c r="F4191" s="2">
        <v>11205</v>
      </c>
      <c r="G4191" s="3">
        <v>7186383982</v>
      </c>
      <c r="H4191" s="1" t="s">
        <v>16</v>
      </c>
      <c r="I4191" t="s">
        <v>21</v>
      </c>
      <c r="J4191">
        <v>83</v>
      </c>
      <c r="K4191">
        <v>230</v>
      </c>
      <c r="L4191" s="18">
        <f>(((RestaurantData4[[#This Row],[FitScore]]/100)*RestaurantData4[[#This Row],[DailyCustAvg]])/3.5)*30</f>
        <v>1636.2857142857142</v>
      </c>
      <c r="M4191">
        <v>40.69402941829</v>
      </c>
      <c r="N4191">
        <v>-73.960956377436005</v>
      </c>
      <c r="O4191">
        <v>303</v>
      </c>
      <c r="P4191">
        <v>33</v>
      </c>
    </row>
    <row r="4192" spans="1:16" hidden="1" x14ac:dyDescent="0.3">
      <c r="A4192">
        <v>50087294</v>
      </c>
      <c r="B4192" s="1" t="s">
        <v>5045</v>
      </c>
      <c r="C4192" t="s">
        <v>4408</v>
      </c>
      <c r="D4192" s="2">
        <v>1120</v>
      </c>
      <c r="E4192" s="1" t="s">
        <v>160</v>
      </c>
      <c r="F4192" s="2">
        <v>11238</v>
      </c>
      <c r="G4192" s="3">
        <v>7188579998</v>
      </c>
      <c r="H4192" s="1" t="s">
        <v>242</v>
      </c>
      <c r="I4192" t="s">
        <v>21</v>
      </c>
      <c r="J4192">
        <v>72</v>
      </c>
      <c r="K4192">
        <v>230</v>
      </c>
      <c r="L4192" s="18">
        <f>(((RestaurantData4[[#This Row],[FitScore]]/100)*RestaurantData4[[#This Row],[DailyCustAvg]])/3.5)*30</f>
        <v>1419.4285714285713</v>
      </c>
      <c r="M4192">
        <v>40.681239813443</v>
      </c>
      <c r="N4192">
        <v>-73.956244372208005</v>
      </c>
      <c r="O4192">
        <v>303</v>
      </c>
      <c r="P4192">
        <v>36</v>
      </c>
    </row>
    <row r="4193" spans="1:16" hidden="1" x14ac:dyDescent="0.3">
      <c r="A4193">
        <v>50072202</v>
      </c>
      <c r="B4193" s="1" t="s">
        <v>6092</v>
      </c>
      <c r="C4193" t="s">
        <v>4408</v>
      </c>
      <c r="D4193" s="2">
        <v>4001</v>
      </c>
      <c r="E4193" s="1" t="s">
        <v>383</v>
      </c>
      <c r="F4193" s="2">
        <v>11232</v>
      </c>
      <c r="G4193" s="3">
        <v>7185082993</v>
      </c>
      <c r="H4193" s="1" t="s">
        <v>186</v>
      </c>
      <c r="I4193" t="s">
        <v>21</v>
      </c>
      <c r="J4193">
        <v>46</v>
      </c>
      <c r="K4193">
        <v>230</v>
      </c>
      <c r="L4193" s="18">
        <f>(((RestaurantData4[[#This Row],[FitScore]]/100)*RestaurantData4[[#This Row],[DailyCustAvg]])/3.5)*30</f>
        <v>906.85714285714289</v>
      </c>
      <c r="M4193">
        <v>40.646622772543999</v>
      </c>
      <c r="N4193">
        <v>-73.997960383521004</v>
      </c>
      <c r="O4193">
        <v>312</v>
      </c>
      <c r="P4193">
        <v>38</v>
      </c>
    </row>
    <row r="4194" spans="1:16" hidden="1" x14ac:dyDescent="0.3">
      <c r="A4194">
        <v>41557136</v>
      </c>
      <c r="B4194" s="1" t="s">
        <v>6346</v>
      </c>
      <c r="C4194" t="s">
        <v>4408</v>
      </c>
      <c r="D4194" s="2">
        <v>512</v>
      </c>
      <c r="E4194" s="1" t="s">
        <v>5994</v>
      </c>
      <c r="F4194" s="2">
        <v>11223</v>
      </c>
      <c r="G4194" s="3">
        <v>7183363888</v>
      </c>
      <c r="H4194" s="1" t="s">
        <v>100</v>
      </c>
      <c r="I4194" t="s">
        <v>21</v>
      </c>
      <c r="J4194">
        <v>74</v>
      </c>
      <c r="K4194">
        <v>230</v>
      </c>
      <c r="L4194" s="18">
        <f>(((RestaurantData4[[#This Row],[FitScore]]/100)*RestaurantData4[[#This Row],[DailyCustAvg]])/3.5)*30</f>
        <v>1458.8571428571429</v>
      </c>
      <c r="M4194">
        <v>40.597714048777</v>
      </c>
      <c r="N4194">
        <v>-73.966421486018007</v>
      </c>
      <c r="O4194">
        <v>315</v>
      </c>
      <c r="P4194">
        <v>47</v>
      </c>
    </row>
    <row r="4195" spans="1:16" hidden="1" x14ac:dyDescent="0.3">
      <c r="A4195">
        <v>41712067</v>
      </c>
      <c r="B4195" s="1" t="s">
        <v>6413</v>
      </c>
      <c r="C4195" t="s">
        <v>4408</v>
      </c>
      <c r="D4195" s="2">
        <v>1321</v>
      </c>
      <c r="E4195" s="1" t="s">
        <v>5994</v>
      </c>
      <c r="F4195" s="2">
        <v>11229</v>
      </c>
      <c r="G4195" s="3">
        <v>7189988980</v>
      </c>
      <c r="H4195" s="1" t="s">
        <v>242</v>
      </c>
      <c r="I4195" t="s">
        <v>17</v>
      </c>
      <c r="J4195">
        <v>63</v>
      </c>
      <c r="K4195">
        <v>230</v>
      </c>
      <c r="L4195" s="18">
        <f>(((RestaurantData4[[#This Row],[FitScore]]/100)*RestaurantData4[[#This Row],[DailyCustAvg]])/3.5)*30</f>
        <v>1242</v>
      </c>
      <c r="M4195">
        <v>40.59866096068</v>
      </c>
      <c r="N4195">
        <v>-73.957987549021993</v>
      </c>
      <c r="O4195">
        <v>315</v>
      </c>
      <c r="P4195">
        <v>48</v>
      </c>
    </row>
    <row r="4196" spans="1:16" hidden="1" x14ac:dyDescent="0.3">
      <c r="A4196">
        <v>40614573</v>
      </c>
      <c r="B4196" s="1" t="s">
        <v>6462</v>
      </c>
      <c r="C4196" t="s">
        <v>4408</v>
      </c>
      <c r="D4196" s="2">
        <v>1728</v>
      </c>
      <c r="E4196" s="1" t="s">
        <v>5212</v>
      </c>
      <c r="F4196" s="2">
        <v>11212</v>
      </c>
      <c r="G4196" s="3">
        <v>7183460497</v>
      </c>
      <c r="H4196" s="1" t="s">
        <v>641</v>
      </c>
      <c r="I4196" t="s">
        <v>21</v>
      </c>
      <c r="J4196">
        <v>73</v>
      </c>
      <c r="K4196">
        <v>230</v>
      </c>
      <c r="L4196" s="18">
        <f>(((RestaurantData4[[#This Row],[FitScore]]/100)*RestaurantData4[[#This Row],[DailyCustAvg]])/3.5)*30</f>
        <v>1439.1428571428573</v>
      </c>
      <c r="M4196">
        <v>40.669870915299001</v>
      </c>
      <c r="N4196">
        <v>-73.909371114194002</v>
      </c>
      <c r="O4196">
        <v>316</v>
      </c>
      <c r="P4196">
        <v>41</v>
      </c>
    </row>
    <row r="4197" spans="1:16" hidden="1" x14ac:dyDescent="0.3">
      <c r="A4197">
        <v>50072895</v>
      </c>
      <c r="B4197" s="1" t="s">
        <v>6572</v>
      </c>
      <c r="C4197" t="s">
        <v>4408</v>
      </c>
      <c r="D4197" s="2">
        <v>4017</v>
      </c>
      <c r="E4197" s="1" t="s">
        <v>5994</v>
      </c>
      <c r="F4197" s="2">
        <v>11234</v>
      </c>
      <c r="G4197" s="3">
        <v>7183389700</v>
      </c>
      <c r="H4197" s="1" t="s">
        <v>20</v>
      </c>
      <c r="I4197" t="s">
        <v>21</v>
      </c>
      <c r="J4197">
        <v>61</v>
      </c>
      <c r="K4197">
        <v>230</v>
      </c>
      <c r="L4197" s="18">
        <f>(((RestaurantData4[[#This Row],[FitScore]]/100)*RestaurantData4[[#This Row],[DailyCustAvg]])/3.5)*30</f>
        <v>1202.5714285714284</v>
      </c>
      <c r="M4197">
        <v>40.608464716436998</v>
      </c>
      <c r="N4197">
        <v>-73.924642308279999</v>
      </c>
      <c r="O4197">
        <v>318</v>
      </c>
      <c r="P4197">
        <v>46</v>
      </c>
    </row>
    <row r="4198" spans="1:16" hidden="1" x14ac:dyDescent="0.3">
      <c r="A4198">
        <v>50047029</v>
      </c>
      <c r="B4198" s="1" t="s">
        <v>6633</v>
      </c>
      <c r="C4198" t="s">
        <v>6631</v>
      </c>
      <c r="D4198" s="2">
        <v>2503</v>
      </c>
      <c r="E4198" s="1" t="s">
        <v>6634</v>
      </c>
      <c r="F4198" s="2">
        <v>11102</v>
      </c>
      <c r="G4198" s="3">
        <v>7187777133</v>
      </c>
      <c r="H4198" s="1" t="s">
        <v>202</v>
      </c>
      <c r="I4198" t="s">
        <v>21</v>
      </c>
      <c r="J4198">
        <v>68</v>
      </c>
      <c r="K4198">
        <v>230</v>
      </c>
      <c r="L4198" s="18">
        <f>(((RestaurantData4[[#This Row],[FitScore]]/100)*RestaurantData4[[#This Row],[DailyCustAvg]])/3.5)*30</f>
        <v>1340.5714285714287</v>
      </c>
      <c r="M4198">
        <v>40.768562088487002</v>
      </c>
      <c r="N4198">
        <v>-73.924947832379999</v>
      </c>
      <c r="O4198">
        <v>401</v>
      </c>
      <c r="P4198">
        <v>22</v>
      </c>
    </row>
    <row r="4199" spans="1:16" hidden="1" x14ac:dyDescent="0.3">
      <c r="A4199">
        <v>50080122</v>
      </c>
      <c r="B4199" s="1" t="s">
        <v>6826</v>
      </c>
      <c r="C4199" t="s">
        <v>6631</v>
      </c>
      <c r="D4199" s="2">
        <v>43965</v>
      </c>
      <c r="E4199" s="1" t="s">
        <v>6823</v>
      </c>
      <c r="F4199" s="2">
        <v>11101</v>
      </c>
      <c r="G4199" s="3">
        <v>7189377494</v>
      </c>
      <c r="H4199" s="1" t="s">
        <v>16</v>
      </c>
      <c r="I4199" t="s">
        <v>21</v>
      </c>
      <c r="J4199">
        <v>50</v>
      </c>
      <c r="K4199">
        <v>230</v>
      </c>
      <c r="L4199" s="18">
        <f>(((RestaurantData4[[#This Row],[FitScore]]/100)*RestaurantData4[[#This Row],[DailyCustAvg]])/3.5)*30</f>
        <v>985.71428571428567</v>
      </c>
      <c r="M4199">
        <v>40.742404284861003</v>
      </c>
      <c r="N4199">
        <v>-73.956319528343997</v>
      </c>
      <c r="O4199">
        <v>402</v>
      </c>
      <c r="P4199">
        <v>26</v>
      </c>
    </row>
    <row r="4200" spans="1:16" hidden="1" x14ac:dyDescent="0.3">
      <c r="A4200">
        <v>41276492</v>
      </c>
      <c r="B4200" s="1" t="s">
        <v>6903</v>
      </c>
      <c r="C4200" t="s">
        <v>6631</v>
      </c>
      <c r="D4200" s="2">
        <v>3908</v>
      </c>
      <c r="E4200" s="1" t="s">
        <v>5835</v>
      </c>
      <c r="F4200" s="2">
        <v>11377</v>
      </c>
      <c r="G4200" s="3">
        <v>7184766762</v>
      </c>
      <c r="H4200" s="1" t="s">
        <v>56</v>
      </c>
      <c r="I4200" t="s">
        <v>17</v>
      </c>
      <c r="J4200">
        <v>51</v>
      </c>
      <c r="K4200">
        <v>230</v>
      </c>
      <c r="L4200" s="18">
        <f>(((RestaurantData4[[#This Row],[FitScore]]/100)*RestaurantData4[[#This Row],[DailyCustAvg]])/3.5)*30</f>
        <v>1005.4285714285713</v>
      </c>
      <c r="M4200">
        <v>40.746189685642001</v>
      </c>
      <c r="N4200">
        <v>-73.899948529246998</v>
      </c>
      <c r="O4200">
        <v>402</v>
      </c>
      <c r="P4200">
        <v>26</v>
      </c>
    </row>
    <row r="4201" spans="1:16" hidden="1" x14ac:dyDescent="0.3">
      <c r="A4201">
        <v>41274441</v>
      </c>
      <c r="B4201" s="1" t="s">
        <v>6965</v>
      </c>
      <c r="C4201" t="s">
        <v>6631</v>
      </c>
      <c r="D4201" s="2">
        <v>34243</v>
      </c>
      <c r="E4201" s="1" t="s">
        <v>6921</v>
      </c>
      <c r="F4201" s="2">
        <v>11101</v>
      </c>
      <c r="G4201" s="3">
        <v>7187068783</v>
      </c>
      <c r="H4201" s="1" t="s">
        <v>29</v>
      </c>
      <c r="I4201" t="s">
        <v>17</v>
      </c>
      <c r="J4201">
        <v>64</v>
      </c>
      <c r="K4201">
        <v>230</v>
      </c>
      <c r="L4201" s="18">
        <f>(((RestaurantData4[[#This Row],[FitScore]]/100)*RestaurantData4[[#This Row],[DailyCustAvg]])/3.5)*30</f>
        <v>1261.714285714286</v>
      </c>
      <c r="M4201">
        <v>40.743129728215997</v>
      </c>
      <c r="N4201">
        <v>-73.951540995515003</v>
      </c>
      <c r="O4201">
        <v>402</v>
      </c>
      <c r="P4201">
        <v>26</v>
      </c>
    </row>
    <row r="4202" spans="1:16" hidden="1" x14ac:dyDescent="0.3">
      <c r="A4202">
        <v>50071959</v>
      </c>
      <c r="B4202" s="1" t="s">
        <v>7359</v>
      </c>
      <c r="C4202" t="s">
        <v>6631</v>
      </c>
      <c r="D4202" s="2">
        <v>4161</v>
      </c>
      <c r="E4202" s="1" t="s">
        <v>7360</v>
      </c>
      <c r="F4202" s="2">
        <v>11355</v>
      </c>
      <c r="G4202" s="3">
        <v>6093398806</v>
      </c>
      <c r="H4202" s="1" t="s">
        <v>16</v>
      </c>
      <c r="I4202" t="s">
        <v>21</v>
      </c>
      <c r="J4202">
        <v>67</v>
      </c>
      <c r="K4202">
        <v>230</v>
      </c>
      <c r="L4202" s="18">
        <f>(((RestaurantData4[[#This Row],[FitScore]]/100)*RestaurantData4[[#This Row],[DailyCustAvg]])/3.5)*30</f>
        <v>1320.8571428571429</v>
      </c>
      <c r="M4202">
        <v>40.757511263986999</v>
      </c>
      <c r="N4202">
        <v>-73.827754109989996</v>
      </c>
      <c r="O4202">
        <v>407</v>
      </c>
      <c r="P4202">
        <v>20</v>
      </c>
    </row>
    <row r="4203" spans="1:16" hidden="1" x14ac:dyDescent="0.3">
      <c r="A4203">
        <v>50093795</v>
      </c>
      <c r="B4203" s="1" t="s">
        <v>2779</v>
      </c>
      <c r="C4203" t="s">
        <v>6631</v>
      </c>
      <c r="D4203" s="2">
        <v>14909</v>
      </c>
      <c r="E4203" s="1" t="s">
        <v>6998</v>
      </c>
      <c r="F4203" s="2">
        <v>11354</v>
      </c>
      <c r="G4203" s="3">
        <v>7184616500</v>
      </c>
      <c r="H4203" s="1" t="s">
        <v>202</v>
      </c>
      <c r="I4203" t="s">
        <v>17</v>
      </c>
      <c r="J4203">
        <v>57</v>
      </c>
      <c r="K4203">
        <v>230</v>
      </c>
      <c r="L4203" s="18">
        <f>(((RestaurantData4[[#This Row],[FitScore]]/100)*RestaurantData4[[#This Row],[DailyCustAvg]])/3.5)*30</f>
        <v>1123.7142857142858</v>
      </c>
      <c r="M4203">
        <v>40.765350181286003</v>
      </c>
      <c r="N4203">
        <v>-73.817030053045997</v>
      </c>
      <c r="O4203">
        <v>407</v>
      </c>
      <c r="P4203">
        <v>20</v>
      </c>
    </row>
    <row r="4204" spans="1:16" hidden="1" x14ac:dyDescent="0.3">
      <c r="A4204">
        <v>50096075</v>
      </c>
      <c r="B4204" s="1" t="s">
        <v>7735</v>
      </c>
      <c r="C4204" t="s">
        <v>6631</v>
      </c>
      <c r="D4204" s="2">
        <v>15003</v>
      </c>
      <c r="E4204" s="1" t="s">
        <v>7719</v>
      </c>
      <c r="F4204" s="2">
        <v>11417</v>
      </c>
      <c r="G4204" s="3">
        <v>7188778604</v>
      </c>
      <c r="H4204" s="1" t="s">
        <v>29</v>
      </c>
      <c r="I4204" t="s">
        <v>21</v>
      </c>
      <c r="J4204">
        <v>60</v>
      </c>
      <c r="K4204">
        <v>230</v>
      </c>
      <c r="L4204" s="18">
        <f>(((RestaurantData4[[#This Row],[FitScore]]/100)*RestaurantData4[[#This Row],[DailyCustAvg]])/3.5)*30</f>
        <v>1182.8571428571429</v>
      </c>
      <c r="M4204">
        <v>40.670040263743999</v>
      </c>
      <c r="N4204">
        <v>-73.842645359756006</v>
      </c>
      <c r="O4204">
        <v>410</v>
      </c>
      <c r="P4204">
        <v>32</v>
      </c>
    </row>
    <row r="4205" spans="1:16" hidden="1" x14ac:dyDescent="0.3">
      <c r="A4205">
        <v>40377560</v>
      </c>
      <c r="B4205" s="1" t="s">
        <v>7964</v>
      </c>
      <c r="C4205" t="s">
        <v>6631</v>
      </c>
      <c r="D4205" s="2">
        <v>22813</v>
      </c>
      <c r="E4205" s="1" t="s">
        <v>7847</v>
      </c>
      <c r="F4205" s="2">
        <v>11413</v>
      </c>
      <c r="G4205" s="3">
        <v>7185253201</v>
      </c>
      <c r="H4205" s="1" t="s">
        <v>641</v>
      </c>
      <c r="I4205" t="s">
        <v>17</v>
      </c>
      <c r="J4205">
        <v>82</v>
      </c>
      <c r="K4205">
        <v>230</v>
      </c>
      <c r="L4205" s="18">
        <f>(((RestaurantData4[[#This Row],[FitScore]]/100)*RestaurantData4[[#This Row],[DailyCustAvg]])/3.5)*30</f>
        <v>1616.5714285714287</v>
      </c>
      <c r="M4205">
        <v>40.676626506658998</v>
      </c>
      <c r="N4205">
        <v>-73.741990586542997</v>
      </c>
      <c r="O4205">
        <v>413</v>
      </c>
      <c r="P4205">
        <v>31</v>
      </c>
    </row>
    <row r="4206" spans="1:16" hidden="1" x14ac:dyDescent="0.3">
      <c r="A4206">
        <v>50080253</v>
      </c>
      <c r="B4206" s="1" t="s">
        <v>348</v>
      </c>
      <c r="C4206" t="s">
        <v>14</v>
      </c>
      <c r="D4206" s="2">
        <v>77</v>
      </c>
      <c r="E4206" s="1" t="s">
        <v>220</v>
      </c>
      <c r="F4206" s="2">
        <v>10013</v>
      </c>
      <c r="G4206" s="3">
        <v>6462555410</v>
      </c>
      <c r="H4206" s="1" t="s">
        <v>68</v>
      </c>
      <c r="I4206" t="s">
        <v>17</v>
      </c>
      <c r="J4206">
        <v>100</v>
      </c>
      <c r="K4206">
        <v>229</v>
      </c>
      <c r="L4206" s="18">
        <f>(((RestaurantData4[[#This Row],[FitScore]]/100)*RestaurantData4[[#This Row],[DailyCustAvg]])/3.5)*30</f>
        <v>1962.8571428571429</v>
      </c>
      <c r="M4206">
        <v>40.718381836675</v>
      </c>
      <c r="N4206">
        <v>-74.008870737951</v>
      </c>
      <c r="O4206">
        <v>101</v>
      </c>
      <c r="P4206">
        <v>1</v>
      </c>
    </row>
    <row r="4207" spans="1:16" x14ac:dyDescent="0.3">
      <c r="A4207">
        <v>50101729</v>
      </c>
      <c r="B4207" s="1" t="s">
        <v>2016</v>
      </c>
      <c r="C4207" t="s">
        <v>14</v>
      </c>
      <c r="D4207" s="2">
        <v>152</v>
      </c>
      <c r="E4207" s="1" t="s">
        <v>1446</v>
      </c>
      <c r="F4207" s="2">
        <v>10019</v>
      </c>
      <c r="G4207" s="3">
        <v>9174389261</v>
      </c>
      <c r="H4207" s="1" t="s">
        <v>68</v>
      </c>
      <c r="I4207" t="s">
        <v>21</v>
      </c>
      <c r="J4207">
        <v>86</v>
      </c>
      <c r="K4207">
        <v>180</v>
      </c>
      <c r="L4207" s="18">
        <f>(((RestaurantData4[[#This Row],[FitScore]]/100)*RestaurantData4[[#This Row],[DailyCustAvg]])/3.5)*30</f>
        <v>1326.8571428571431</v>
      </c>
      <c r="M4207">
        <v>40.761997729789002</v>
      </c>
      <c r="N4207">
        <v>-73.981568213505994</v>
      </c>
      <c r="O4207">
        <v>105</v>
      </c>
      <c r="P4207">
        <v>4</v>
      </c>
    </row>
    <row r="4208" spans="1:16" x14ac:dyDescent="0.3">
      <c r="A4208">
        <v>40942069</v>
      </c>
      <c r="B4208" s="1" t="s">
        <v>1910</v>
      </c>
      <c r="C4208" t="s">
        <v>14</v>
      </c>
      <c r="D4208" s="2">
        <v>65</v>
      </c>
      <c r="E4208" s="1" t="s">
        <v>1806</v>
      </c>
      <c r="F4208" s="2">
        <v>10019</v>
      </c>
      <c r="G4208" s="3">
        <v>2123970814</v>
      </c>
      <c r="H4208" s="1" t="s">
        <v>183</v>
      </c>
      <c r="I4208" t="s">
        <v>21</v>
      </c>
      <c r="J4208">
        <v>85</v>
      </c>
      <c r="K4208">
        <v>178</v>
      </c>
      <c r="L4208" s="18">
        <f>(((RestaurantData4[[#This Row],[FitScore]]/100)*RestaurantData4[[#This Row],[DailyCustAvg]])/3.5)*30</f>
        <v>1296.8571428571427</v>
      </c>
      <c r="M4208">
        <v>40.762493679864001</v>
      </c>
      <c r="N4208">
        <v>-73.976868043237999</v>
      </c>
      <c r="O4208">
        <v>105</v>
      </c>
      <c r="P4208">
        <v>4</v>
      </c>
    </row>
    <row r="4209" spans="1:16" x14ac:dyDescent="0.3">
      <c r="A4209">
        <v>40949448</v>
      </c>
      <c r="B4209" s="1" t="s">
        <v>1864</v>
      </c>
      <c r="C4209" t="s">
        <v>14</v>
      </c>
      <c r="D4209" s="2">
        <v>9</v>
      </c>
      <c r="E4209" s="1" t="s">
        <v>1400</v>
      </c>
      <c r="F4209" s="2">
        <v>10019</v>
      </c>
      <c r="G4209" s="3">
        <v>2128290812</v>
      </c>
      <c r="H4209" s="1" t="s">
        <v>58</v>
      </c>
      <c r="I4209" t="s">
        <v>21</v>
      </c>
      <c r="J4209">
        <v>89</v>
      </c>
      <c r="K4209">
        <v>176</v>
      </c>
      <c r="L4209" s="18">
        <f>(((RestaurantData4[[#This Row],[FitScore]]/100)*RestaurantData4[[#This Row],[DailyCustAvg]])/3.5)*30</f>
        <v>1342.6285714285716</v>
      </c>
      <c r="M4209">
        <v>40.763248016082002</v>
      </c>
      <c r="N4209">
        <v>-73.974633253959993</v>
      </c>
      <c r="O4209">
        <v>105</v>
      </c>
      <c r="P4209">
        <v>4</v>
      </c>
    </row>
    <row r="4210" spans="1:16" x14ac:dyDescent="0.3">
      <c r="A4210">
        <v>50075419</v>
      </c>
      <c r="B4210" s="1" t="s">
        <v>2039</v>
      </c>
      <c r="C4210" t="s">
        <v>14</v>
      </c>
      <c r="D4210" s="2">
        <v>240</v>
      </c>
      <c r="E4210" s="1" t="s">
        <v>1446</v>
      </c>
      <c r="F4210" s="2">
        <v>10019</v>
      </c>
      <c r="G4210" s="3">
        <v>2122452801</v>
      </c>
      <c r="H4210" s="1" t="s">
        <v>16</v>
      </c>
      <c r="I4210" t="s">
        <v>21</v>
      </c>
      <c r="J4210">
        <v>86</v>
      </c>
      <c r="K4210">
        <v>175</v>
      </c>
      <c r="L4210" s="18">
        <f>(((RestaurantData4[[#This Row],[FitScore]]/100)*RestaurantData4[[#This Row],[DailyCustAvg]])/3.5)*30</f>
        <v>1290</v>
      </c>
      <c r="M4210">
        <v>40.762991685999999</v>
      </c>
      <c r="N4210">
        <v>-73.983921581128996</v>
      </c>
      <c r="O4210">
        <v>105</v>
      </c>
      <c r="P4210">
        <v>3</v>
      </c>
    </row>
    <row r="4211" spans="1:16" x14ac:dyDescent="0.3">
      <c r="A4211">
        <v>50058916</v>
      </c>
      <c r="B4211" s="1" t="s">
        <v>2108</v>
      </c>
      <c r="C4211" t="s">
        <v>14</v>
      </c>
      <c r="D4211" s="2">
        <v>200</v>
      </c>
      <c r="E4211" s="1" t="s">
        <v>1806</v>
      </c>
      <c r="F4211" s="2">
        <v>10019</v>
      </c>
      <c r="G4211" s="3">
        <v>6467073950</v>
      </c>
      <c r="H4211" s="1" t="s">
        <v>29</v>
      </c>
      <c r="I4211" t="s">
        <v>21</v>
      </c>
      <c r="J4211">
        <v>88</v>
      </c>
      <c r="K4211">
        <v>175</v>
      </c>
      <c r="L4211" s="18">
        <f>(((RestaurantData4[[#This Row],[FitScore]]/100)*RestaurantData4[[#This Row],[DailyCustAvg]])/3.5)*30</f>
        <v>1320</v>
      </c>
      <c r="M4211">
        <v>40.764284048462002</v>
      </c>
      <c r="N4211">
        <v>-73.981170483474997</v>
      </c>
      <c r="O4211">
        <v>105</v>
      </c>
      <c r="P4211">
        <v>4</v>
      </c>
    </row>
    <row r="4212" spans="1:16" hidden="1" x14ac:dyDescent="0.3">
      <c r="A4212">
        <v>50101998</v>
      </c>
      <c r="B4212" s="1" t="s">
        <v>2433</v>
      </c>
      <c r="C4212" t="s">
        <v>14</v>
      </c>
      <c r="D4212" s="2">
        <v>12</v>
      </c>
      <c r="E4212" s="1" t="s">
        <v>2324</v>
      </c>
      <c r="F4212" s="2">
        <v>10016</v>
      </c>
      <c r="G4212" s="3">
        <v>3137661350</v>
      </c>
      <c r="H4212" s="1" t="s">
        <v>16</v>
      </c>
      <c r="I4212" t="s">
        <v>17</v>
      </c>
      <c r="J4212">
        <v>88</v>
      </c>
      <c r="K4212">
        <v>229</v>
      </c>
      <c r="L4212" s="18">
        <f>(((RestaurantData4[[#This Row],[FitScore]]/100)*RestaurantData4[[#This Row],[DailyCustAvg]])/3.5)*30</f>
        <v>1727.3142857142857</v>
      </c>
      <c r="M4212">
        <v>40.749347319020998</v>
      </c>
      <c r="N4212">
        <v>-73.982766352728007</v>
      </c>
      <c r="O4212">
        <v>105</v>
      </c>
      <c r="P4212">
        <v>4</v>
      </c>
    </row>
    <row r="4213" spans="1:16" hidden="1" x14ac:dyDescent="0.3">
      <c r="A4213">
        <v>50086949</v>
      </c>
      <c r="B4213" s="1" t="s">
        <v>2472</v>
      </c>
      <c r="C4213" t="s">
        <v>14</v>
      </c>
      <c r="D4213" s="2">
        <v>22</v>
      </c>
      <c r="E4213" s="1" t="s">
        <v>1371</v>
      </c>
      <c r="F4213" s="2">
        <v>10001</v>
      </c>
      <c r="G4213" s="3">
        <v>2127369000</v>
      </c>
      <c r="H4213" s="1" t="s">
        <v>56</v>
      </c>
      <c r="I4213" t="s">
        <v>17</v>
      </c>
      <c r="J4213">
        <v>84</v>
      </c>
      <c r="K4213">
        <v>229</v>
      </c>
      <c r="L4213" s="18">
        <f>(((RestaurantData4[[#This Row],[FitScore]]/100)*RestaurantData4[[#This Row],[DailyCustAvg]])/3.5)*30</f>
        <v>1648.7999999999997</v>
      </c>
      <c r="M4213">
        <v>40.749169390580001</v>
      </c>
      <c r="N4213">
        <v>-73.986339438768994</v>
      </c>
      <c r="O4213">
        <v>105</v>
      </c>
      <c r="P4213">
        <v>4</v>
      </c>
    </row>
    <row r="4214" spans="1:16" hidden="1" x14ac:dyDescent="0.3">
      <c r="A4214">
        <v>41297930</v>
      </c>
      <c r="B4214" s="1" t="s">
        <v>2697</v>
      </c>
      <c r="C4214" t="s">
        <v>14</v>
      </c>
      <c r="D4214" s="2">
        <v>951</v>
      </c>
      <c r="E4214" s="1" t="s">
        <v>841</v>
      </c>
      <c r="F4214" s="2">
        <v>10022</v>
      </c>
      <c r="G4214" s="3">
        <v>2128322021</v>
      </c>
      <c r="H4214" s="1" t="s">
        <v>16</v>
      </c>
      <c r="I4214" t="s">
        <v>17</v>
      </c>
      <c r="J4214">
        <v>78</v>
      </c>
      <c r="K4214">
        <v>229</v>
      </c>
      <c r="L4214" s="18">
        <f>(((RestaurantData4[[#This Row],[FitScore]]/100)*RestaurantData4[[#This Row],[DailyCustAvg]])/3.5)*30</f>
        <v>1531.0285714285715</v>
      </c>
      <c r="M4214">
        <v>40.755163133079002</v>
      </c>
      <c r="N4214">
        <v>-73.968323403873001</v>
      </c>
      <c r="O4214">
        <v>106</v>
      </c>
      <c r="P4214">
        <v>4</v>
      </c>
    </row>
    <row r="4215" spans="1:16" x14ac:dyDescent="0.3">
      <c r="A4215">
        <v>41228172</v>
      </c>
      <c r="B4215" s="1" t="s">
        <v>2190</v>
      </c>
      <c r="C4215" t="s">
        <v>14</v>
      </c>
      <c r="D4215" s="2">
        <v>226</v>
      </c>
      <c r="E4215" s="1" t="s">
        <v>1375</v>
      </c>
      <c r="F4215" s="2">
        <v>10019</v>
      </c>
      <c r="G4215" s="3">
        <v>2122582988</v>
      </c>
      <c r="H4215" s="1" t="s">
        <v>68</v>
      </c>
      <c r="I4215" t="s">
        <v>21</v>
      </c>
      <c r="J4215">
        <v>87</v>
      </c>
      <c r="K4215">
        <v>174</v>
      </c>
      <c r="L4215" s="18">
        <f>(((RestaurantData4[[#This Row],[FitScore]]/100)*RestaurantData4[[#This Row],[DailyCustAvg]])/3.5)*30</f>
        <v>1297.542857142857</v>
      </c>
      <c r="M4215">
        <v>40.761660578269002</v>
      </c>
      <c r="N4215">
        <v>-73.984651085438003</v>
      </c>
      <c r="O4215">
        <v>105</v>
      </c>
      <c r="P4215">
        <v>3</v>
      </c>
    </row>
    <row r="4216" spans="1:16" x14ac:dyDescent="0.3">
      <c r="A4216">
        <v>50078582</v>
      </c>
      <c r="B4216" s="1" t="s">
        <v>2439</v>
      </c>
      <c r="C4216" t="s">
        <v>14</v>
      </c>
      <c r="D4216" s="2">
        <v>1740</v>
      </c>
      <c r="E4216" s="1" t="s">
        <v>34</v>
      </c>
      <c r="F4216" s="2">
        <v>10019</v>
      </c>
      <c r="G4216" s="3">
        <v>2129048817</v>
      </c>
      <c r="H4216" s="1" t="s">
        <v>16</v>
      </c>
      <c r="I4216" t="s">
        <v>21</v>
      </c>
      <c r="J4216">
        <v>83</v>
      </c>
      <c r="K4216">
        <v>173</v>
      </c>
      <c r="L4216" s="18">
        <f>(((RestaurantData4[[#This Row],[FitScore]]/100)*RestaurantData4[[#This Row],[DailyCustAvg]])/3.5)*30</f>
        <v>1230.7714285714287</v>
      </c>
      <c r="M4216">
        <v>40.765091155006999</v>
      </c>
      <c r="N4216">
        <v>-73.982094413718002</v>
      </c>
      <c r="O4216">
        <v>105</v>
      </c>
      <c r="P4216">
        <v>4</v>
      </c>
    </row>
    <row r="4217" spans="1:16" x14ac:dyDescent="0.3">
      <c r="A4217">
        <v>40832580</v>
      </c>
      <c r="B4217" s="1" t="s">
        <v>1957</v>
      </c>
      <c r="C4217" t="s">
        <v>14</v>
      </c>
      <c r="D4217" s="2">
        <v>253</v>
      </c>
      <c r="E4217" s="1" t="s">
        <v>1806</v>
      </c>
      <c r="F4217" s="2">
        <v>10019</v>
      </c>
      <c r="G4217" s="3">
        <v>2125812240</v>
      </c>
      <c r="H4217" s="1" t="s">
        <v>68</v>
      </c>
      <c r="I4217" t="s">
        <v>21</v>
      </c>
      <c r="J4217">
        <v>85</v>
      </c>
      <c r="K4217">
        <v>169</v>
      </c>
      <c r="L4217" s="18">
        <f>(((RestaurantData4[[#This Row],[FitScore]]/100)*RestaurantData4[[#This Row],[DailyCustAvg]])/3.5)*30</f>
        <v>1231.2857142857142</v>
      </c>
      <c r="M4217">
        <v>40.765011673897</v>
      </c>
      <c r="N4217">
        <v>-73.982859753675996</v>
      </c>
      <c r="O4217">
        <v>105</v>
      </c>
      <c r="P4217">
        <v>3</v>
      </c>
    </row>
    <row r="4218" spans="1:16" x14ac:dyDescent="0.3">
      <c r="A4218">
        <v>50054044</v>
      </c>
      <c r="B4218" s="1" t="s">
        <v>2095</v>
      </c>
      <c r="C4218" t="s">
        <v>14</v>
      </c>
      <c r="D4218" s="2">
        <v>62</v>
      </c>
      <c r="E4218" s="1" t="s">
        <v>1701</v>
      </c>
      <c r="F4218" s="2">
        <v>10019</v>
      </c>
      <c r="G4218" s="3">
        <v>7186404640</v>
      </c>
      <c r="H4218" s="1" t="s">
        <v>193</v>
      </c>
      <c r="I4218" t="s">
        <v>21</v>
      </c>
      <c r="J4218">
        <v>86</v>
      </c>
      <c r="K4218">
        <v>168</v>
      </c>
      <c r="L4218" s="18">
        <f>(((RestaurantData4[[#This Row],[FitScore]]/100)*RestaurantData4[[#This Row],[DailyCustAvg]])/3.5)*30</f>
        <v>1238.3999999999999</v>
      </c>
      <c r="M4218">
        <v>40.763072720019998</v>
      </c>
      <c r="N4218">
        <v>-73.976358847219004</v>
      </c>
      <c r="O4218">
        <v>105</v>
      </c>
      <c r="P4218">
        <v>4</v>
      </c>
    </row>
    <row r="4219" spans="1:16" x14ac:dyDescent="0.3">
      <c r="A4219">
        <v>50052557</v>
      </c>
      <c r="B4219" s="1" t="s">
        <v>1879</v>
      </c>
      <c r="C4219" t="s">
        <v>14</v>
      </c>
      <c r="D4219" s="2">
        <v>828</v>
      </c>
      <c r="E4219" s="1" t="s">
        <v>1353</v>
      </c>
      <c r="F4219" s="2">
        <v>10019</v>
      </c>
      <c r="G4219" s="3">
        <v>2127576900</v>
      </c>
      <c r="H4219" s="1" t="s">
        <v>73</v>
      </c>
      <c r="I4219" t="s">
        <v>21</v>
      </c>
      <c r="J4219">
        <v>87</v>
      </c>
      <c r="K4219">
        <v>167</v>
      </c>
      <c r="L4219" s="18">
        <f>(((RestaurantData4[[#This Row],[FitScore]]/100)*RestaurantData4[[#This Row],[DailyCustAvg]])/3.5)*30</f>
        <v>1245.3428571428569</v>
      </c>
      <c r="M4219">
        <v>40.763169770791997</v>
      </c>
      <c r="N4219">
        <v>-73.981751992438006</v>
      </c>
      <c r="O4219">
        <v>105</v>
      </c>
      <c r="P4219">
        <v>4</v>
      </c>
    </row>
    <row r="4220" spans="1:16" hidden="1" x14ac:dyDescent="0.3">
      <c r="A4220">
        <v>50002057</v>
      </c>
      <c r="B4220" s="1" t="s">
        <v>3503</v>
      </c>
      <c r="C4220" t="s">
        <v>14</v>
      </c>
      <c r="D4220" s="2">
        <v>1555</v>
      </c>
      <c r="E4220" s="1" t="s">
        <v>3194</v>
      </c>
      <c r="F4220" s="2">
        <v>10040</v>
      </c>
      <c r="G4220" s="3">
        <v>2127950700</v>
      </c>
      <c r="H4220" s="1" t="s">
        <v>29</v>
      </c>
      <c r="I4220" t="s">
        <v>17</v>
      </c>
      <c r="J4220">
        <v>80</v>
      </c>
      <c r="K4220">
        <v>229</v>
      </c>
      <c r="L4220" s="18">
        <f>(((RestaurantData4[[#This Row],[FitScore]]/100)*RestaurantData4[[#This Row],[DailyCustAvg]])/3.5)*30</f>
        <v>1570.2857142857144</v>
      </c>
      <c r="M4220">
        <v>40.853493616074999</v>
      </c>
      <c r="N4220">
        <v>-73.930685938855007</v>
      </c>
      <c r="O4220">
        <v>112</v>
      </c>
      <c r="P4220">
        <v>10</v>
      </c>
    </row>
    <row r="4221" spans="1:16" hidden="1" x14ac:dyDescent="0.3">
      <c r="A4221">
        <v>50018562</v>
      </c>
      <c r="B4221" s="1" t="s">
        <v>4256</v>
      </c>
      <c r="C4221" t="s">
        <v>3599</v>
      </c>
      <c r="D4221" s="2">
        <v>1080</v>
      </c>
      <c r="E4221" s="1" t="s">
        <v>3883</v>
      </c>
      <c r="F4221" s="2">
        <v>10461</v>
      </c>
      <c r="G4221" s="3">
        <v>7182396210</v>
      </c>
      <c r="H4221" s="1" t="s">
        <v>226</v>
      </c>
      <c r="I4221" t="s">
        <v>17</v>
      </c>
      <c r="J4221">
        <v>23</v>
      </c>
      <c r="K4221">
        <v>229</v>
      </c>
      <c r="L4221" s="18">
        <f>(((RestaurantData4[[#This Row],[FitScore]]/100)*RestaurantData4[[#This Row],[DailyCustAvg]])/3.5)*30</f>
        <v>451.45714285714291</v>
      </c>
      <c r="M4221">
        <v>40.849290420174</v>
      </c>
      <c r="N4221">
        <v>-73.853583958578</v>
      </c>
      <c r="O4221">
        <v>211</v>
      </c>
      <c r="P4221">
        <v>13</v>
      </c>
    </row>
    <row r="4222" spans="1:16" hidden="1" x14ac:dyDescent="0.3">
      <c r="A4222">
        <v>40932933</v>
      </c>
      <c r="B4222" s="1" t="s">
        <v>4383</v>
      </c>
      <c r="C4222" t="s">
        <v>3599</v>
      </c>
      <c r="D4222" s="2">
        <v>4292</v>
      </c>
      <c r="E4222" s="1" t="s">
        <v>4368</v>
      </c>
      <c r="F4222" s="2">
        <v>10470</v>
      </c>
      <c r="G4222" s="3">
        <v>7187984510</v>
      </c>
      <c r="H4222" s="1" t="s">
        <v>183</v>
      </c>
      <c r="I4222" t="s">
        <v>21</v>
      </c>
      <c r="J4222">
        <v>39</v>
      </c>
      <c r="K4222">
        <v>229</v>
      </c>
      <c r="L4222" s="18">
        <f>(((RestaurantData4[[#This Row],[FitScore]]/100)*RestaurantData4[[#This Row],[DailyCustAvg]])/3.5)*30</f>
        <v>765.51428571428573</v>
      </c>
      <c r="M4222">
        <v>40.898424036247</v>
      </c>
      <c r="N4222">
        <v>-73.867336692172998</v>
      </c>
      <c r="O4222">
        <v>212</v>
      </c>
      <c r="P4222">
        <v>11</v>
      </c>
    </row>
    <row r="4223" spans="1:16" hidden="1" x14ac:dyDescent="0.3">
      <c r="A4223">
        <v>41441326</v>
      </c>
      <c r="B4223" s="1" t="s">
        <v>4592</v>
      </c>
      <c r="C4223" t="s">
        <v>4408</v>
      </c>
      <c r="D4223" s="2">
        <v>97</v>
      </c>
      <c r="E4223" s="1" t="s">
        <v>4423</v>
      </c>
      <c r="F4223" s="2">
        <v>11222</v>
      </c>
      <c r="G4223" s="3">
        <v>7183895050</v>
      </c>
      <c r="H4223" s="1" t="s">
        <v>183</v>
      </c>
      <c r="I4223" t="s">
        <v>17</v>
      </c>
      <c r="J4223">
        <v>80</v>
      </c>
      <c r="K4223">
        <v>229</v>
      </c>
      <c r="L4223" s="18">
        <f>(((RestaurantData4[[#This Row],[FitScore]]/100)*RestaurantData4[[#This Row],[DailyCustAvg]])/3.5)*30</f>
        <v>1570.2857142857144</v>
      </c>
      <c r="M4223">
        <v>40.723956984925003</v>
      </c>
      <c r="N4223">
        <v>-73.950234549976003</v>
      </c>
      <c r="O4223">
        <v>301</v>
      </c>
      <c r="P4223">
        <v>33</v>
      </c>
    </row>
    <row r="4224" spans="1:16" hidden="1" x14ac:dyDescent="0.3">
      <c r="A4224">
        <v>41049375</v>
      </c>
      <c r="B4224" s="1" t="s">
        <v>4705</v>
      </c>
      <c r="C4224" t="s">
        <v>4408</v>
      </c>
      <c r="D4224" s="2">
        <v>492</v>
      </c>
      <c r="E4224" s="1" t="s">
        <v>34</v>
      </c>
      <c r="F4224" s="2">
        <v>11211</v>
      </c>
      <c r="G4224" s="3">
        <v>9176405141</v>
      </c>
      <c r="H4224" s="1" t="s">
        <v>276</v>
      </c>
      <c r="I4224" t="s">
        <v>21</v>
      </c>
      <c r="J4224">
        <v>81</v>
      </c>
      <c r="K4224">
        <v>229</v>
      </c>
      <c r="L4224" s="18">
        <f>(((RestaurantData4[[#This Row],[FitScore]]/100)*RestaurantData4[[#This Row],[DailyCustAvg]])/3.5)*30</f>
        <v>1589.9142857142858</v>
      </c>
      <c r="M4224">
        <v>40.705715468956001</v>
      </c>
      <c r="N4224">
        <v>-73.950742347906001</v>
      </c>
      <c r="O4224">
        <v>301</v>
      </c>
      <c r="P4224">
        <v>33</v>
      </c>
    </row>
    <row r="4225" spans="1:16" hidden="1" x14ac:dyDescent="0.3">
      <c r="A4225">
        <v>50064825</v>
      </c>
      <c r="B4225" s="1" t="s">
        <v>4858</v>
      </c>
      <c r="C4225" t="s">
        <v>4408</v>
      </c>
      <c r="D4225" s="2">
        <v>113</v>
      </c>
      <c r="E4225" s="1" t="s">
        <v>4828</v>
      </c>
      <c r="F4225" s="2">
        <v>11201</v>
      </c>
      <c r="G4225" s="3">
        <v>7182378898</v>
      </c>
      <c r="H4225" s="1" t="s">
        <v>29</v>
      </c>
      <c r="I4225" t="s">
        <v>17</v>
      </c>
      <c r="J4225">
        <v>93</v>
      </c>
      <c r="K4225">
        <v>229</v>
      </c>
      <c r="L4225" s="18">
        <f>(((RestaurantData4[[#This Row],[FitScore]]/100)*RestaurantData4[[#This Row],[DailyCustAvg]])/3.5)*30</f>
        <v>1825.4571428571428</v>
      </c>
      <c r="M4225">
        <v>40.690585602378</v>
      </c>
      <c r="N4225">
        <v>-73.991922676898</v>
      </c>
      <c r="O4225">
        <v>302</v>
      </c>
      <c r="P4225">
        <v>33</v>
      </c>
    </row>
    <row r="4226" spans="1:16" hidden="1" x14ac:dyDescent="0.3">
      <c r="A4226">
        <v>50018588</v>
      </c>
      <c r="B4226" s="1" t="s">
        <v>5046</v>
      </c>
      <c r="C4226" t="s">
        <v>4408</v>
      </c>
      <c r="D4226" s="2">
        <v>1086</v>
      </c>
      <c r="E4226" s="1" t="s">
        <v>4010</v>
      </c>
      <c r="F4226" s="2">
        <v>11221</v>
      </c>
      <c r="G4226" s="3">
        <v>7189190095</v>
      </c>
      <c r="H4226" s="1" t="s">
        <v>242</v>
      </c>
      <c r="I4226" t="s">
        <v>17</v>
      </c>
      <c r="J4226">
        <v>65</v>
      </c>
      <c r="K4226">
        <v>229</v>
      </c>
      <c r="L4226" s="18">
        <f>(((RestaurantData4[[#This Row],[FitScore]]/100)*RestaurantData4[[#This Row],[DailyCustAvg]])/3.5)*30</f>
        <v>1275.8571428571427</v>
      </c>
      <c r="M4226">
        <v>40.693710578694997</v>
      </c>
      <c r="N4226">
        <v>-73.930910388201994</v>
      </c>
      <c r="O4226">
        <v>303</v>
      </c>
      <c r="P4226">
        <v>36</v>
      </c>
    </row>
    <row r="4227" spans="1:16" hidden="1" x14ac:dyDescent="0.3">
      <c r="A4227">
        <v>41534110</v>
      </c>
      <c r="B4227" s="1" t="s">
        <v>5115</v>
      </c>
      <c r="C4227" t="s">
        <v>4408</v>
      </c>
      <c r="D4227" s="2">
        <v>409</v>
      </c>
      <c r="E4227" s="1" t="s">
        <v>5084</v>
      </c>
      <c r="F4227" s="2">
        <v>11237</v>
      </c>
      <c r="G4227" s="3">
        <v>7188215988</v>
      </c>
      <c r="H4227" s="1" t="s">
        <v>242</v>
      </c>
      <c r="I4227" t="s">
        <v>21</v>
      </c>
      <c r="J4227">
        <v>68</v>
      </c>
      <c r="K4227">
        <v>229</v>
      </c>
      <c r="L4227" s="18">
        <f>(((RestaurantData4[[#This Row],[FitScore]]/100)*RestaurantData4[[#This Row],[DailyCustAvg]])/3.5)*30</f>
        <v>1334.7428571428572</v>
      </c>
      <c r="M4227">
        <v>40.696762300331997</v>
      </c>
      <c r="N4227">
        <v>-73.910405485249001</v>
      </c>
      <c r="O4227">
        <v>304</v>
      </c>
      <c r="P4227">
        <v>37</v>
      </c>
    </row>
    <row r="4228" spans="1:16" hidden="1" x14ac:dyDescent="0.3">
      <c r="A4228">
        <v>41112819</v>
      </c>
      <c r="B4228" s="1" t="s">
        <v>5414</v>
      </c>
      <c r="C4228" t="s">
        <v>4408</v>
      </c>
      <c r="D4228" s="2">
        <v>295</v>
      </c>
      <c r="E4228" s="1" t="s">
        <v>555</v>
      </c>
      <c r="F4228" s="2">
        <v>11215</v>
      </c>
      <c r="G4228" s="3">
        <v>7189651108</v>
      </c>
      <c r="H4228" s="1" t="s">
        <v>20</v>
      </c>
      <c r="I4228" t="s">
        <v>21</v>
      </c>
      <c r="J4228">
        <v>79</v>
      </c>
      <c r="K4228">
        <v>229</v>
      </c>
      <c r="L4228" s="18">
        <f>(((RestaurantData4[[#This Row],[FitScore]]/100)*RestaurantData4[[#This Row],[DailyCustAvg]])/3.5)*30</f>
        <v>1550.6571428571428</v>
      </c>
      <c r="M4228">
        <v>40.673523054264997</v>
      </c>
      <c r="N4228">
        <v>-73.982659845344003</v>
      </c>
      <c r="O4228">
        <v>306</v>
      </c>
      <c r="P4228">
        <v>39</v>
      </c>
    </row>
    <row r="4229" spans="1:16" hidden="1" x14ac:dyDescent="0.3">
      <c r="A4229">
        <v>41555424</v>
      </c>
      <c r="B4229" s="1" t="s">
        <v>5463</v>
      </c>
      <c r="C4229" t="s">
        <v>4408</v>
      </c>
      <c r="D4229" s="2">
        <v>4106</v>
      </c>
      <c r="E4229" s="1" t="s">
        <v>841</v>
      </c>
      <c r="F4229" s="2">
        <v>11232</v>
      </c>
      <c r="G4229" s="3">
        <v>7187683289</v>
      </c>
      <c r="H4229" s="1" t="s">
        <v>16</v>
      </c>
      <c r="I4229" t="s">
        <v>17</v>
      </c>
      <c r="J4229">
        <v>83</v>
      </c>
      <c r="K4229">
        <v>229</v>
      </c>
      <c r="L4229" s="18">
        <f>(((RestaurantData4[[#This Row],[FitScore]]/100)*RestaurantData4[[#This Row],[DailyCustAvg]])/3.5)*30</f>
        <v>1629.1714285714284</v>
      </c>
      <c r="M4229">
        <v>40.654024854515001</v>
      </c>
      <c r="N4229">
        <v>-74.011806586258004</v>
      </c>
      <c r="O4229">
        <v>307</v>
      </c>
      <c r="P4229">
        <v>38</v>
      </c>
    </row>
    <row r="4230" spans="1:16" hidden="1" x14ac:dyDescent="0.3">
      <c r="A4230">
        <v>41687397</v>
      </c>
      <c r="B4230" s="1" t="s">
        <v>5511</v>
      </c>
      <c r="C4230" t="s">
        <v>4408</v>
      </c>
      <c r="D4230" s="2">
        <v>618</v>
      </c>
      <c r="E4230" s="1" t="s">
        <v>5512</v>
      </c>
      <c r="F4230" s="2">
        <v>11220</v>
      </c>
      <c r="G4230" s="3">
        <v>7188333777</v>
      </c>
      <c r="H4230" s="1" t="s">
        <v>242</v>
      </c>
      <c r="I4230" t="s">
        <v>17</v>
      </c>
      <c r="J4230">
        <v>84</v>
      </c>
      <c r="K4230">
        <v>229</v>
      </c>
      <c r="L4230" s="18">
        <f>(((RestaurantData4[[#This Row],[FitScore]]/100)*RestaurantData4[[#This Row],[DailyCustAvg]])/3.5)*30</f>
        <v>1648.7999999999997</v>
      </c>
      <c r="M4230">
        <v>40.636630863119002</v>
      </c>
      <c r="N4230">
        <v>-74.014541792946005</v>
      </c>
      <c r="O4230">
        <v>307</v>
      </c>
      <c r="P4230">
        <v>38</v>
      </c>
    </row>
    <row r="4231" spans="1:16" hidden="1" x14ac:dyDescent="0.3">
      <c r="A4231">
        <v>50100693</v>
      </c>
      <c r="B4231" s="1" t="s">
        <v>5591</v>
      </c>
      <c r="C4231" t="s">
        <v>4408</v>
      </c>
      <c r="D4231" s="2">
        <v>371</v>
      </c>
      <c r="E4231" s="1" t="s">
        <v>5512</v>
      </c>
      <c r="F4231" s="2">
        <v>11220</v>
      </c>
      <c r="G4231" s="3">
        <v>3475992410</v>
      </c>
      <c r="H4231" s="1" t="s">
        <v>56</v>
      </c>
      <c r="I4231" t="s">
        <v>17</v>
      </c>
      <c r="J4231">
        <v>80</v>
      </c>
      <c r="K4231">
        <v>229</v>
      </c>
      <c r="L4231" s="18">
        <f>(((RestaurantData4[[#This Row],[FitScore]]/100)*RestaurantData4[[#This Row],[DailyCustAvg]])/3.5)*30</f>
        <v>1570.2857142857144</v>
      </c>
      <c r="M4231">
        <v>40.640063728687998</v>
      </c>
      <c r="N4231">
        <v>-74.020192372794995</v>
      </c>
      <c r="O4231">
        <v>307</v>
      </c>
      <c r="P4231">
        <v>38</v>
      </c>
    </row>
    <row r="4232" spans="1:16" hidden="1" x14ac:dyDescent="0.3">
      <c r="A4232">
        <v>50078666</v>
      </c>
      <c r="B4232" s="1" t="s">
        <v>5989</v>
      </c>
      <c r="C4232" t="s">
        <v>4408</v>
      </c>
      <c r="D4232" s="2">
        <v>2341</v>
      </c>
      <c r="E4232" s="1" t="s">
        <v>5830</v>
      </c>
      <c r="F4232" s="2">
        <v>11214</v>
      </c>
      <c r="G4232" s="3">
        <v>7184839687</v>
      </c>
      <c r="H4232" s="1" t="s">
        <v>242</v>
      </c>
      <c r="I4232" t="s">
        <v>17</v>
      </c>
      <c r="J4232">
        <v>55</v>
      </c>
      <c r="K4232">
        <v>229</v>
      </c>
      <c r="L4232" s="18">
        <f>(((RestaurantData4[[#This Row],[FitScore]]/100)*RestaurantData4[[#This Row],[DailyCustAvg]])/3.5)*30</f>
        <v>1079.5714285714287</v>
      </c>
      <c r="M4232">
        <v>40.599950095166001</v>
      </c>
      <c r="N4232">
        <v>-73.990550886774002</v>
      </c>
      <c r="O4232">
        <v>311</v>
      </c>
      <c r="P4232">
        <v>47</v>
      </c>
    </row>
    <row r="4233" spans="1:16" hidden="1" x14ac:dyDescent="0.3">
      <c r="A4233">
        <v>50059212</v>
      </c>
      <c r="B4233" s="1" t="s">
        <v>6008</v>
      </c>
      <c r="C4233" t="s">
        <v>4408</v>
      </c>
      <c r="D4233" s="2">
        <v>123</v>
      </c>
      <c r="E4233" s="1" t="s">
        <v>5994</v>
      </c>
      <c r="F4233" s="2">
        <v>11223</v>
      </c>
      <c r="G4233" s="3">
        <v>7189962882</v>
      </c>
      <c r="H4233" s="1" t="s">
        <v>242</v>
      </c>
      <c r="I4233" t="s">
        <v>17</v>
      </c>
      <c r="J4233">
        <v>63</v>
      </c>
      <c r="K4233">
        <v>229</v>
      </c>
      <c r="L4233" s="18">
        <f>(((RestaurantData4[[#This Row],[FitScore]]/100)*RestaurantData4[[#This Row],[DailyCustAvg]])/3.5)*30</f>
        <v>1236.6000000000001</v>
      </c>
      <c r="M4233">
        <v>40.596256964929999</v>
      </c>
      <c r="N4233">
        <v>-73.979802921589993</v>
      </c>
      <c r="O4233">
        <v>311</v>
      </c>
      <c r="P4233">
        <v>47</v>
      </c>
    </row>
    <row r="4234" spans="1:16" hidden="1" x14ac:dyDescent="0.3">
      <c r="A4234">
        <v>50067549</v>
      </c>
      <c r="B4234" s="1" t="s">
        <v>6732</v>
      </c>
      <c r="C4234" t="s">
        <v>6631</v>
      </c>
      <c r="D4234" s="2">
        <v>3214</v>
      </c>
      <c r="E4234" s="1" t="s">
        <v>6640</v>
      </c>
      <c r="F4234" s="2">
        <v>11103</v>
      </c>
      <c r="G4234" s="3">
        <v>6464687149</v>
      </c>
      <c r="H4234" s="1" t="s">
        <v>56</v>
      </c>
      <c r="I4234" t="s">
        <v>21</v>
      </c>
      <c r="J4234">
        <v>34</v>
      </c>
      <c r="K4234">
        <v>229</v>
      </c>
      <c r="L4234" s="18">
        <f>(((RestaurantData4[[#This Row],[FitScore]]/100)*RestaurantData4[[#This Row],[DailyCustAvg]])/3.5)*30</f>
        <v>667.37142857142862</v>
      </c>
      <c r="M4234">
        <v>40.758575588362</v>
      </c>
      <c r="N4234">
        <v>-73.919328083316998</v>
      </c>
      <c r="O4234">
        <v>401</v>
      </c>
      <c r="P4234">
        <v>22</v>
      </c>
    </row>
    <row r="4235" spans="1:16" hidden="1" x14ac:dyDescent="0.3">
      <c r="A4235">
        <v>41647039</v>
      </c>
      <c r="B4235" s="1" t="s">
        <v>6746</v>
      </c>
      <c r="C4235" t="s">
        <v>6631</v>
      </c>
      <c r="D4235" s="2">
        <v>4702</v>
      </c>
      <c r="E4235" s="1" t="s">
        <v>6697</v>
      </c>
      <c r="F4235" s="2">
        <v>11103</v>
      </c>
      <c r="G4235" s="3">
        <v>7187771635</v>
      </c>
      <c r="H4235" s="1" t="s">
        <v>2288</v>
      </c>
      <c r="I4235" t="s">
        <v>21</v>
      </c>
      <c r="J4235">
        <v>52</v>
      </c>
      <c r="K4235">
        <v>229</v>
      </c>
      <c r="L4235" s="18">
        <f>(((RestaurantData4[[#This Row],[FitScore]]/100)*RestaurantData4[[#This Row],[DailyCustAvg]])/3.5)*30</f>
        <v>1020.6857142857142</v>
      </c>
      <c r="M4235">
        <v>40.761189318344996</v>
      </c>
      <c r="N4235">
        <v>-73.909264429987999</v>
      </c>
      <c r="O4235">
        <v>401</v>
      </c>
      <c r="P4235">
        <v>22</v>
      </c>
    </row>
    <row r="4236" spans="1:16" hidden="1" x14ac:dyDescent="0.3">
      <c r="A4236">
        <v>41709156</v>
      </c>
      <c r="B4236" s="1" t="s">
        <v>6799</v>
      </c>
      <c r="C4236" t="s">
        <v>6631</v>
      </c>
      <c r="D4236" s="2">
        <v>5401</v>
      </c>
      <c r="E4236" s="1" t="s">
        <v>6682</v>
      </c>
      <c r="F4236" s="2">
        <v>11377</v>
      </c>
      <c r="G4236" s="3">
        <v>7189320411</v>
      </c>
      <c r="H4236" s="1" t="s">
        <v>242</v>
      </c>
      <c r="I4236" t="s">
        <v>17</v>
      </c>
      <c r="J4236">
        <v>42</v>
      </c>
      <c r="K4236">
        <v>229</v>
      </c>
      <c r="L4236" s="18">
        <f>(((RestaurantData4[[#This Row],[FitScore]]/100)*RestaurantData4[[#This Row],[DailyCustAvg]])/3.5)*30</f>
        <v>824.39999999999986</v>
      </c>
      <c r="M4236">
        <v>40.753320697074003</v>
      </c>
      <c r="N4236">
        <v>-73.906600654331001</v>
      </c>
      <c r="O4236">
        <v>401</v>
      </c>
      <c r="P4236">
        <v>26</v>
      </c>
    </row>
    <row r="4237" spans="1:16" hidden="1" x14ac:dyDescent="0.3">
      <c r="A4237">
        <v>50099853</v>
      </c>
      <c r="B4237" s="1" t="s">
        <v>6817</v>
      </c>
      <c r="C4237" t="s">
        <v>6631</v>
      </c>
      <c r="D4237" s="2">
        <v>3410</v>
      </c>
      <c r="E4237" s="1" t="s">
        <v>6634</v>
      </c>
      <c r="F4237" s="2">
        <v>11103</v>
      </c>
      <c r="G4237" s="3">
        <v>2128795150</v>
      </c>
      <c r="H4237" s="1" t="s">
        <v>29</v>
      </c>
      <c r="I4237" t="s">
        <v>21</v>
      </c>
      <c r="J4237">
        <v>46</v>
      </c>
      <c r="K4237">
        <v>229</v>
      </c>
      <c r="L4237" s="18">
        <f>(((RestaurantData4[[#This Row],[FitScore]]/100)*RestaurantData4[[#This Row],[DailyCustAvg]])/3.5)*30</f>
        <v>902.91428571428582</v>
      </c>
      <c r="M4237">
        <v>40.765673175605002</v>
      </c>
      <c r="N4237">
        <v>-73.918817658885999</v>
      </c>
      <c r="O4237">
        <v>401</v>
      </c>
      <c r="P4237">
        <v>22</v>
      </c>
    </row>
    <row r="4238" spans="1:16" hidden="1" x14ac:dyDescent="0.3">
      <c r="A4238">
        <v>41462864</v>
      </c>
      <c r="B4238" s="1" t="s">
        <v>7309</v>
      </c>
      <c r="C4238" t="s">
        <v>6631</v>
      </c>
      <c r="D4238" s="2">
        <v>13</v>
      </c>
      <c r="E4238" s="1" t="s">
        <v>7310</v>
      </c>
      <c r="F4238" s="2">
        <v>11375</v>
      </c>
      <c r="G4238" s="3">
        <v>7188309698</v>
      </c>
      <c r="H4238" s="1" t="s">
        <v>58</v>
      </c>
      <c r="I4238" t="s">
        <v>21</v>
      </c>
      <c r="J4238">
        <v>84</v>
      </c>
      <c r="K4238">
        <v>229</v>
      </c>
      <c r="L4238" s="18">
        <f>(((RestaurantData4[[#This Row],[FitScore]]/100)*RestaurantData4[[#This Row],[DailyCustAvg]])/3.5)*30</f>
        <v>1648.7999999999997</v>
      </c>
      <c r="M4238">
        <v>40.719208052264001</v>
      </c>
      <c r="N4238">
        <v>-73.845100981906</v>
      </c>
      <c r="O4238">
        <v>406</v>
      </c>
      <c r="P4238">
        <v>29</v>
      </c>
    </row>
    <row r="4239" spans="1:16" hidden="1" x14ac:dyDescent="0.3">
      <c r="A4239">
        <v>50041332</v>
      </c>
      <c r="B4239" s="1" t="s">
        <v>7410</v>
      </c>
      <c r="C4239" t="s">
        <v>6631</v>
      </c>
      <c r="D4239" s="2">
        <v>5908</v>
      </c>
      <c r="E4239" s="1" t="s">
        <v>7360</v>
      </c>
      <c r="F4239" s="2">
        <v>11355</v>
      </c>
      <c r="G4239" s="3">
        <v>7185398882</v>
      </c>
      <c r="H4239" s="1" t="s">
        <v>242</v>
      </c>
      <c r="I4239" t="s">
        <v>21</v>
      </c>
      <c r="J4239">
        <v>64</v>
      </c>
      <c r="K4239">
        <v>229</v>
      </c>
      <c r="L4239" s="18">
        <f>(((RestaurantData4[[#This Row],[FitScore]]/100)*RestaurantData4[[#This Row],[DailyCustAvg]])/3.5)*30</f>
        <v>1256.2285714285713</v>
      </c>
      <c r="M4239">
        <v>40.740501386528003</v>
      </c>
      <c r="N4239">
        <v>-73.815052441234997</v>
      </c>
      <c r="O4239">
        <v>407</v>
      </c>
      <c r="P4239">
        <v>20</v>
      </c>
    </row>
    <row r="4240" spans="1:16" hidden="1" x14ac:dyDescent="0.3">
      <c r="A4240">
        <v>50099688</v>
      </c>
      <c r="B4240" s="1" t="s">
        <v>7714</v>
      </c>
      <c r="C4240" t="s">
        <v>6631</v>
      </c>
      <c r="D4240" s="2">
        <v>13508</v>
      </c>
      <c r="E4240" s="1" t="s">
        <v>7703</v>
      </c>
      <c r="F4240" s="2">
        <v>11419</v>
      </c>
      <c r="G4240" s="3">
        <v>9175750188</v>
      </c>
      <c r="H4240" s="1" t="s">
        <v>66</v>
      </c>
      <c r="I4240" t="s">
        <v>17</v>
      </c>
      <c r="J4240">
        <v>70</v>
      </c>
      <c r="K4240">
        <v>229</v>
      </c>
      <c r="L4240" s="18">
        <f>(((RestaurantData4[[#This Row],[FitScore]]/100)*RestaurantData4[[#This Row],[DailyCustAvg]])/3.5)*30</f>
        <v>1374</v>
      </c>
      <c r="M4240">
        <v>40.691660868692999</v>
      </c>
      <c r="N4240">
        <v>-73.811679786843996</v>
      </c>
      <c r="O4240">
        <v>410</v>
      </c>
      <c r="P4240">
        <v>28</v>
      </c>
    </row>
    <row r="4241" spans="1:16" hidden="1" x14ac:dyDescent="0.3">
      <c r="A4241">
        <v>50067910</v>
      </c>
      <c r="B4241" s="1" t="s">
        <v>3662</v>
      </c>
      <c r="C4241" t="s">
        <v>6631</v>
      </c>
      <c r="D4241" s="2">
        <v>14712</v>
      </c>
      <c r="E4241" s="1" t="s">
        <v>7643</v>
      </c>
      <c r="F4241" s="2">
        <v>11435</v>
      </c>
      <c r="G4241" s="3">
        <v>7182985900</v>
      </c>
      <c r="H4241" s="1" t="s">
        <v>45</v>
      </c>
      <c r="I4241" t="s">
        <v>17</v>
      </c>
      <c r="J4241">
        <v>78</v>
      </c>
      <c r="K4241">
        <v>229</v>
      </c>
      <c r="L4241" s="18">
        <f>(((RestaurantData4[[#This Row],[FitScore]]/100)*RestaurantData4[[#This Row],[DailyCustAvg]])/3.5)*30</f>
        <v>1531.0285714285715</v>
      </c>
      <c r="M4241">
        <v>40.701751937688002</v>
      </c>
      <c r="N4241">
        <v>-73.807481984804994</v>
      </c>
      <c r="O4241">
        <v>412</v>
      </c>
      <c r="P4241">
        <v>27</v>
      </c>
    </row>
    <row r="4242" spans="1:16" x14ac:dyDescent="0.3">
      <c r="A4242">
        <v>40402365</v>
      </c>
      <c r="B4242" s="1" t="s">
        <v>2167</v>
      </c>
      <c r="C4242" t="s">
        <v>14</v>
      </c>
      <c r="D4242" s="2">
        <v>24</v>
      </c>
      <c r="E4242" s="1" t="s">
        <v>1806</v>
      </c>
      <c r="F4242" s="2">
        <v>10019</v>
      </c>
      <c r="G4242" s="3">
        <v>2127670555</v>
      </c>
      <c r="H4242" s="1" t="s">
        <v>16</v>
      </c>
      <c r="I4242" t="s">
        <v>21</v>
      </c>
      <c r="J4242">
        <v>86</v>
      </c>
      <c r="K4242">
        <v>165</v>
      </c>
      <c r="L4242" s="18">
        <f>(((RestaurantData4[[#This Row],[FitScore]]/100)*RestaurantData4[[#This Row],[DailyCustAvg]])/3.5)*30</f>
        <v>1216.2857142857142</v>
      </c>
      <c r="M4242">
        <v>40.762076282141997</v>
      </c>
      <c r="N4242">
        <v>-73.975922412434002</v>
      </c>
      <c r="O4242">
        <v>105</v>
      </c>
      <c r="P4242">
        <v>4</v>
      </c>
    </row>
    <row r="4243" spans="1:16" x14ac:dyDescent="0.3">
      <c r="A4243">
        <v>41014384</v>
      </c>
      <c r="B4243" s="1" t="s">
        <v>2420</v>
      </c>
      <c r="C4243" t="s">
        <v>14</v>
      </c>
      <c r="D4243" s="2">
        <v>727</v>
      </c>
      <c r="E4243" s="1" t="s">
        <v>1353</v>
      </c>
      <c r="F4243" s="2">
        <v>10019</v>
      </c>
      <c r="G4243" s="3">
        <v>2123821059</v>
      </c>
      <c r="H4243" s="1" t="s">
        <v>16</v>
      </c>
      <c r="I4243" t="s">
        <v>21</v>
      </c>
      <c r="J4243">
        <v>83</v>
      </c>
      <c r="K4243">
        <v>165</v>
      </c>
      <c r="L4243" s="18">
        <f>(((RestaurantData4[[#This Row],[FitScore]]/100)*RestaurantData4[[#This Row],[DailyCustAvg]])/3.5)*30</f>
        <v>1173.8571428571429</v>
      </c>
      <c r="M4243">
        <v>40.760052061700002</v>
      </c>
      <c r="N4243">
        <v>-73.984005317097996</v>
      </c>
      <c r="O4243">
        <v>105</v>
      </c>
      <c r="P4243">
        <v>4</v>
      </c>
    </row>
    <row r="4244" spans="1:16" x14ac:dyDescent="0.3">
      <c r="A4244">
        <v>50070472</v>
      </c>
      <c r="B4244" s="1" t="s">
        <v>2164</v>
      </c>
      <c r="C4244" t="s">
        <v>14</v>
      </c>
      <c r="D4244" s="2">
        <v>58</v>
      </c>
      <c r="E4244" s="1" t="s">
        <v>1701</v>
      </c>
      <c r="F4244" s="2">
        <v>10019</v>
      </c>
      <c r="G4244" s="3">
        <v>2127078702</v>
      </c>
      <c r="H4244" s="1" t="s">
        <v>68</v>
      </c>
      <c r="I4244" t="s">
        <v>21</v>
      </c>
      <c r="J4244">
        <v>83</v>
      </c>
      <c r="K4244">
        <v>164</v>
      </c>
      <c r="L4244" s="18">
        <f>(((RestaurantData4[[#This Row],[FitScore]]/100)*RestaurantData4[[#This Row],[DailyCustAvg]])/3.5)*30</f>
        <v>1166.742857142857</v>
      </c>
      <c r="M4244">
        <v>40.763034274040002</v>
      </c>
      <c r="N4244">
        <v>-73.976265003896998</v>
      </c>
      <c r="O4244">
        <v>105</v>
      </c>
      <c r="P4244">
        <v>4</v>
      </c>
    </row>
    <row r="4245" spans="1:16" x14ac:dyDescent="0.3">
      <c r="A4245">
        <v>40394762</v>
      </c>
      <c r="B4245" s="1" t="s">
        <v>1907</v>
      </c>
      <c r="C4245" t="s">
        <v>14</v>
      </c>
      <c r="D4245" s="2">
        <v>750</v>
      </c>
      <c r="E4245" s="1" t="s">
        <v>1353</v>
      </c>
      <c r="F4245" s="2">
        <v>10019</v>
      </c>
      <c r="G4245" s="3">
        <v>2127574100</v>
      </c>
      <c r="H4245" s="1" t="s">
        <v>16</v>
      </c>
      <c r="I4245" t="s">
        <v>21</v>
      </c>
      <c r="J4245">
        <v>86</v>
      </c>
      <c r="K4245">
        <v>155</v>
      </c>
      <c r="L4245" s="18">
        <f>(((RestaurantData4[[#This Row],[FitScore]]/100)*RestaurantData4[[#This Row],[DailyCustAvg]])/3.5)*30</f>
        <v>1142.5714285714287</v>
      </c>
      <c r="M4245">
        <v>40.760746417645002</v>
      </c>
      <c r="N4245">
        <v>-73.983525051517006</v>
      </c>
      <c r="O4245">
        <v>105</v>
      </c>
      <c r="P4245">
        <v>4</v>
      </c>
    </row>
    <row r="4246" spans="1:16" x14ac:dyDescent="0.3">
      <c r="A4246">
        <v>50012618</v>
      </c>
      <c r="B4246" s="1" t="s">
        <v>2244</v>
      </c>
      <c r="C4246" t="s">
        <v>14</v>
      </c>
      <c r="D4246" s="2">
        <v>153</v>
      </c>
      <c r="E4246" s="1" t="s">
        <v>1400</v>
      </c>
      <c r="F4246" s="2">
        <v>10019</v>
      </c>
      <c r="G4246" s="3">
        <v>6467741234</v>
      </c>
      <c r="H4246" s="1" t="s">
        <v>16</v>
      </c>
      <c r="I4246" t="s">
        <v>21</v>
      </c>
      <c r="J4246">
        <v>87</v>
      </c>
      <c r="K4246">
        <v>153</v>
      </c>
      <c r="L4246" s="18">
        <f>(((RestaurantData4[[#This Row],[FitScore]]/100)*RestaurantData4[[#This Row],[DailyCustAvg]])/3.5)*30</f>
        <v>1140.9428571428571</v>
      </c>
      <c r="M4246">
        <v>40.765173013428999</v>
      </c>
      <c r="N4246">
        <v>-73.979220830231995</v>
      </c>
      <c r="O4246">
        <v>105</v>
      </c>
      <c r="P4246">
        <v>4</v>
      </c>
    </row>
    <row r="4247" spans="1:16" x14ac:dyDescent="0.3">
      <c r="A4247">
        <v>41664655</v>
      </c>
      <c r="B4247" s="1" t="s">
        <v>262</v>
      </c>
      <c r="C4247" t="s">
        <v>14</v>
      </c>
      <c r="D4247" s="2">
        <v>46</v>
      </c>
      <c r="E4247" s="1" t="s">
        <v>1701</v>
      </c>
      <c r="F4247" s="2">
        <v>10019</v>
      </c>
      <c r="G4247" s="3">
        <v>3129510600</v>
      </c>
      <c r="H4247" s="1" t="s">
        <v>86</v>
      </c>
      <c r="I4247" t="s">
        <v>21</v>
      </c>
      <c r="J4247">
        <v>89</v>
      </c>
      <c r="K4247">
        <v>152</v>
      </c>
      <c r="L4247" s="18">
        <f>(((RestaurantData4[[#This Row],[FitScore]]/100)*RestaurantData4[[#This Row],[DailyCustAvg]])/3.5)*30</f>
        <v>1159.5428571428572</v>
      </c>
      <c r="M4247">
        <v>40.762916190882002</v>
      </c>
      <c r="N4247">
        <v>-73.975983475576996</v>
      </c>
      <c r="O4247">
        <v>105</v>
      </c>
      <c r="P4247">
        <v>4</v>
      </c>
    </row>
    <row r="4248" spans="1:16" x14ac:dyDescent="0.3">
      <c r="A4248">
        <v>41303456</v>
      </c>
      <c r="B4248" s="1" t="s">
        <v>1838</v>
      </c>
      <c r="C4248" t="s">
        <v>14</v>
      </c>
      <c r="D4248" s="2">
        <v>1350</v>
      </c>
      <c r="E4248" s="1" t="s">
        <v>358</v>
      </c>
      <c r="F4248" s="2">
        <v>10019</v>
      </c>
      <c r="G4248" s="3">
        <v>2127572600</v>
      </c>
      <c r="H4248" s="1" t="s">
        <v>24</v>
      </c>
      <c r="I4248" t="s">
        <v>21</v>
      </c>
      <c r="J4248">
        <v>89</v>
      </c>
      <c r="K4248">
        <v>148</v>
      </c>
      <c r="L4248" s="18">
        <f>(((RestaurantData4[[#This Row],[FitScore]]/100)*RestaurantData4[[#This Row],[DailyCustAvg]])/3.5)*30</f>
        <v>1129.0285714285715</v>
      </c>
      <c r="M4248">
        <v>40.76272452693</v>
      </c>
      <c r="N4248">
        <v>-73.978340789127998</v>
      </c>
      <c r="O4248">
        <v>105</v>
      </c>
      <c r="P4248">
        <v>4</v>
      </c>
    </row>
    <row r="4249" spans="1:16" x14ac:dyDescent="0.3">
      <c r="A4249">
        <v>50004552</v>
      </c>
      <c r="B4249" s="1" t="s">
        <v>2393</v>
      </c>
      <c r="C4249" t="s">
        <v>14</v>
      </c>
      <c r="D4249" s="2">
        <v>135</v>
      </c>
      <c r="E4249" s="1" t="s">
        <v>1375</v>
      </c>
      <c r="F4249" s="2">
        <v>10020</v>
      </c>
      <c r="G4249" s="3">
        <v>2124592338</v>
      </c>
      <c r="H4249" s="1" t="s">
        <v>16</v>
      </c>
      <c r="I4249" t="s">
        <v>21</v>
      </c>
      <c r="J4249">
        <v>88</v>
      </c>
      <c r="K4249">
        <v>195</v>
      </c>
      <c r="L4249" s="18">
        <f>(((RestaurantData4[[#This Row],[FitScore]]/100)*RestaurantData4[[#This Row],[DailyCustAvg]])/3.5)*30</f>
        <v>1470.8571428571427</v>
      </c>
      <c r="M4249">
        <v>40.760367337646997</v>
      </c>
      <c r="N4249">
        <v>-73.981532569014007</v>
      </c>
      <c r="O4249">
        <v>105</v>
      </c>
      <c r="P4249">
        <v>4</v>
      </c>
    </row>
    <row r="4250" spans="1:16" hidden="1" x14ac:dyDescent="0.3">
      <c r="A4250">
        <v>50099732</v>
      </c>
      <c r="B4250" s="1" t="s">
        <v>2051</v>
      </c>
      <c r="C4250" t="s">
        <v>14</v>
      </c>
      <c r="D4250" s="2">
        <v>30</v>
      </c>
      <c r="E4250" s="1" t="s">
        <v>1420</v>
      </c>
      <c r="F4250" s="2">
        <v>10001</v>
      </c>
      <c r="G4250" s="3">
        <v>2123301234</v>
      </c>
      <c r="H4250" s="1" t="s">
        <v>16</v>
      </c>
      <c r="I4250" t="s">
        <v>17</v>
      </c>
      <c r="J4250">
        <v>88</v>
      </c>
      <c r="K4250">
        <v>228</v>
      </c>
      <c r="L4250" s="18">
        <f>(((RestaurantData4[[#This Row],[FitScore]]/100)*RestaurantData4[[#This Row],[DailyCustAvg]])/3.5)*30</f>
        <v>1719.7714285714287</v>
      </c>
      <c r="M4250">
        <v>40.747116426189002</v>
      </c>
      <c r="N4250">
        <v>-73.987361213868994</v>
      </c>
      <c r="O4250">
        <v>105</v>
      </c>
      <c r="P4250">
        <v>4</v>
      </c>
    </row>
    <row r="4251" spans="1:16" x14ac:dyDescent="0.3">
      <c r="A4251">
        <v>50085860</v>
      </c>
      <c r="B4251" s="1" t="s">
        <v>2300</v>
      </c>
      <c r="C4251" t="s">
        <v>14</v>
      </c>
      <c r="D4251" s="2">
        <v>600</v>
      </c>
      <c r="E4251" s="1" t="s">
        <v>555</v>
      </c>
      <c r="F4251" s="2">
        <v>10020</v>
      </c>
      <c r="G4251" s="3">
        <v>2125230850</v>
      </c>
      <c r="H4251" s="1" t="s">
        <v>56</v>
      </c>
      <c r="I4251" t="s">
        <v>21</v>
      </c>
      <c r="J4251">
        <v>85</v>
      </c>
      <c r="K4251">
        <v>163</v>
      </c>
      <c r="L4251" s="18">
        <f>(((RestaurantData4[[#This Row],[FitScore]]/100)*RestaurantData4[[#This Row],[DailyCustAvg]])/3.5)*30</f>
        <v>1187.5714285714284</v>
      </c>
      <c r="M4251">
        <v>40.757523134176999</v>
      </c>
      <c r="N4251">
        <v>-73.977945432553</v>
      </c>
      <c r="O4251">
        <v>105</v>
      </c>
      <c r="P4251">
        <v>4</v>
      </c>
    </row>
    <row r="4252" spans="1:16" hidden="1" x14ac:dyDescent="0.3">
      <c r="A4252">
        <v>50081207</v>
      </c>
      <c r="B4252" s="1" t="s">
        <v>2568</v>
      </c>
      <c r="C4252" t="s">
        <v>14</v>
      </c>
      <c r="D4252" s="2">
        <v>541</v>
      </c>
      <c r="E4252" s="1" t="s">
        <v>1756</v>
      </c>
      <c r="F4252" s="2">
        <v>10022</v>
      </c>
      <c r="G4252" s="3">
        <v>2127551200</v>
      </c>
      <c r="H4252" s="1" t="s">
        <v>16</v>
      </c>
      <c r="I4252" t="s">
        <v>17</v>
      </c>
      <c r="J4252">
        <v>82</v>
      </c>
      <c r="K4252">
        <v>228</v>
      </c>
      <c r="L4252" s="18">
        <f>(((RestaurantData4[[#This Row],[FitScore]]/100)*RestaurantData4[[#This Row],[DailyCustAvg]])/3.5)*30</f>
        <v>1602.5142857142855</v>
      </c>
      <c r="M4252">
        <v>40.756155090495</v>
      </c>
      <c r="N4252">
        <v>-73.972592982148996</v>
      </c>
      <c r="O4252">
        <v>106</v>
      </c>
      <c r="P4252">
        <v>4</v>
      </c>
    </row>
    <row r="4253" spans="1:16" hidden="1" x14ac:dyDescent="0.3">
      <c r="A4253">
        <v>50070820</v>
      </c>
      <c r="B4253" s="1" t="s">
        <v>2149</v>
      </c>
      <c r="C4253" t="s">
        <v>14</v>
      </c>
      <c r="D4253" s="2">
        <v>685</v>
      </c>
      <c r="E4253" s="1" t="s">
        <v>901</v>
      </c>
      <c r="F4253" s="2">
        <v>10017</v>
      </c>
      <c r="G4253" s="3">
        <v>2123663200</v>
      </c>
      <c r="H4253" s="1" t="s">
        <v>86</v>
      </c>
      <c r="I4253" t="s">
        <v>17</v>
      </c>
      <c r="J4253">
        <v>80</v>
      </c>
      <c r="K4253">
        <v>228</v>
      </c>
      <c r="L4253" s="18">
        <f>(((RestaurantData4[[#This Row],[FitScore]]/100)*RestaurantData4[[#This Row],[DailyCustAvg]])/3.5)*30</f>
        <v>1563.4285714285713</v>
      </c>
      <c r="M4253">
        <v>40.751610053914</v>
      </c>
      <c r="N4253">
        <v>-73.973818399777002</v>
      </c>
      <c r="O4253">
        <v>106</v>
      </c>
      <c r="P4253">
        <v>4</v>
      </c>
    </row>
    <row r="4254" spans="1:16" x14ac:dyDescent="0.3">
      <c r="A4254">
        <v>41599164</v>
      </c>
      <c r="B4254" s="1" t="s">
        <v>121</v>
      </c>
      <c r="C4254" t="s">
        <v>14</v>
      </c>
      <c r="D4254" s="2">
        <v>60</v>
      </c>
      <c r="E4254" s="1" t="s">
        <v>1777</v>
      </c>
      <c r="F4254" s="2">
        <v>10020</v>
      </c>
      <c r="G4254" s="3">
        <v>2127670371</v>
      </c>
      <c r="H4254" s="1" t="s">
        <v>16</v>
      </c>
      <c r="I4254" t="s">
        <v>21</v>
      </c>
      <c r="J4254">
        <v>88</v>
      </c>
      <c r="K4254">
        <v>154</v>
      </c>
      <c r="L4254" s="18">
        <f>(((RestaurantData4[[#This Row],[FitScore]]/100)*RestaurantData4[[#This Row],[DailyCustAvg]])/3.5)*30</f>
        <v>1161.6000000000001</v>
      </c>
      <c r="M4254">
        <v>40.759592705802</v>
      </c>
      <c r="N4254">
        <v>-73.978067474388993</v>
      </c>
      <c r="O4254">
        <v>105</v>
      </c>
      <c r="P4254">
        <v>4</v>
      </c>
    </row>
    <row r="4255" spans="1:16" hidden="1" x14ac:dyDescent="0.3">
      <c r="A4255">
        <v>50048635</v>
      </c>
      <c r="B4255" s="1" t="s">
        <v>203</v>
      </c>
      <c r="C4255" t="s">
        <v>14</v>
      </c>
      <c r="D4255" s="2">
        <v>2098</v>
      </c>
      <c r="E4255" s="1" t="s">
        <v>34</v>
      </c>
      <c r="F4255" s="2">
        <v>10023</v>
      </c>
      <c r="G4255" s="3">
        <v>2127129700</v>
      </c>
      <c r="H4255" s="1" t="s">
        <v>56</v>
      </c>
      <c r="I4255" t="s">
        <v>17</v>
      </c>
      <c r="J4255">
        <v>100</v>
      </c>
      <c r="K4255">
        <v>228</v>
      </c>
      <c r="L4255" s="18">
        <f>(((RestaurantData4[[#This Row],[FitScore]]/100)*RestaurantData4[[#This Row],[DailyCustAvg]])/3.5)*30</f>
        <v>1954.2857142857142</v>
      </c>
      <c r="M4255">
        <v>40.779182706127997</v>
      </c>
      <c r="N4255">
        <v>-73.981942568532006</v>
      </c>
      <c r="O4255">
        <v>107</v>
      </c>
      <c r="P4255">
        <v>6</v>
      </c>
    </row>
    <row r="4256" spans="1:16" hidden="1" x14ac:dyDescent="0.3">
      <c r="A4256">
        <v>50070273</v>
      </c>
      <c r="B4256" s="1" t="s">
        <v>3288</v>
      </c>
      <c r="C4256" t="s">
        <v>14</v>
      </c>
      <c r="D4256" s="2">
        <v>2419</v>
      </c>
      <c r="E4256" s="1" t="s">
        <v>1353</v>
      </c>
      <c r="F4256" s="2">
        <v>10030</v>
      </c>
      <c r="G4256" s="3">
        <v>2128625660</v>
      </c>
      <c r="H4256" s="1" t="s">
        <v>242</v>
      </c>
      <c r="I4256" t="s">
        <v>17</v>
      </c>
      <c r="J4256">
        <v>83</v>
      </c>
      <c r="K4256">
        <v>228</v>
      </c>
      <c r="L4256" s="18">
        <f>(((RestaurantData4[[#This Row],[FitScore]]/100)*RestaurantData4[[#This Row],[DailyCustAvg]])/3.5)*30</f>
        <v>1622.0571428571427</v>
      </c>
      <c r="M4256">
        <v>40.819255916137998</v>
      </c>
      <c r="N4256">
        <v>-73.940794636052999</v>
      </c>
      <c r="O4256">
        <v>110</v>
      </c>
      <c r="P4256">
        <v>9</v>
      </c>
    </row>
    <row r="4257" spans="1:16" x14ac:dyDescent="0.3">
      <c r="A4257">
        <v>40594203</v>
      </c>
      <c r="B4257" s="1" t="s">
        <v>2109</v>
      </c>
      <c r="C4257" t="s">
        <v>14</v>
      </c>
      <c r="D4257" s="2">
        <v>111</v>
      </c>
      <c r="E4257" s="1" t="s">
        <v>2025</v>
      </c>
      <c r="F4257" s="2">
        <v>10022</v>
      </c>
      <c r="G4257" s="3">
        <v>2123080811</v>
      </c>
      <c r="H4257" s="1" t="s">
        <v>2110</v>
      </c>
      <c r="I4257" t="s">
        <v>21</v>
      </c>
      <c r="J4257">
        <v>89</v>
      </c>
      <c r="K4257">
        <v>344</v>
      </c>
      <c r="L4257" s="18">
        <f>(((RestaurantData4[[#This Row],[FitScore]]/100)*RestaurantData4[[#This Row],[DailyCustAvg]])/3.5)*30</f>
        <v>2624.2285714285717</v>
      </c>
      <c r="M4257">
        <v>40.762006158223997</v>
      </c>
      <c r="N4257">
        <v>-73.969583577218998</v>
      </c>
      <c r="O4257">
        <v>105</v>
      </c>
      <c r="P4257">
        <v>4</v>
      </c>
    </row>
    <row r="4258" spans="1:16" hidden="1" x14ac:dyDescent="0.3">
      <c r="A4258">
        <v>40936004</v>
      </c>
      <c r="B4258" s="1" t="s">
        <v>3859</v>
      </c>
      <c r="C4258" t="s">
        <v>3599</v>
      </c>
      <c r="D4258" s="2">
        <v>2425</v>
      </c>
      <c r="E4258" s="1" t="s">
        <v>3775</v>
      </c>
      <c r="F4258" s="2">
        <v>10468</v>
      </c>
      <c r="G4258" s="3">
        <v>7182950008</v>
      </c>
      <c r="H4258" s="1" t="s">
        <v>73</v>
      </c>
      <c r="I4258" t="s">
        <v>17</v>
      </c>
      <c r="J4258">
        <v>70</v>
      </c>
      <c r="K4258">
        <v>228</v>
      </c>
      <c r="L4258" s="18">
        <f>(((RestaurantData4[[#This Row],[FitScore]]/100)*RestaurantData4[[#This Row],[DailyCustAvg]])/3.5)*30</f>
        <v>1368</v>
      </c>
      <c r="M4258">
        <v>40.860764808456999</v>
      </c>
      <c r="N4258">
        <v>-73.898061886321997</v>
      </c>
      <c r="O4258">
        <v>205</v>
      </c>
      <c r="P4258">
        <v>14</v>
      </c>
    </row>
    <row r="4259" spans="1:16" hidden="1" x14ac:dyDescent="0.3">
      <c r="A4259">
        <v>41120276</v>
      </c>
      <c r="B4259" s="1" t="s">
        <v>4261</v>
      </c>
      <c r="C4259" t="s">
        <v>3599</v>
      </c>
      <c r="D4259" s="2">
        <v>758</v>
      </c>
      <c r="E4259" s="1" t="s">
        <v>4262</v>
      </c>
      <c r="F4259" s="2">
        <v>10462</v>
      </c>
      <c r="G4259" s="3">
        <v>7188228955</v>
      </c>
      <c r="H4259" s="1" t="s">
        <v>354</v>
      </c>
      <c r="I4259" t="s">
        <v>17</v>
      </c>
      <c r="J4259">
        <v>22</v>
      </c>
      <c r="K4259">
        <v>228</v>
      </c>
      <c r="L4259" s="18">
        <f>(((RestaurantData4[[#This Row],[FitScore]]/100)*RestaurantData4[[#This Row],[DailyCustAvg]])/3.5)*30</f>
        <v>429.94285714285718</v>
      </c>
      <c r="M4259">
        <v>40.854440235296003</v>
      </c>
      <c r="N4259">
        <v>-73.865371514269</v>
      </c>
      <c r="O4259">
        <v>211</v>
      </c>
      <c r="P4259">
        <v>13</v>
      </c>
    </row>
    <row r="4260" spans="1:16" hidden="1" x14ac:dyDescent="0.3">
      <c r="A4260">
        <v>50095744</v>
      </c>
      <c r="B4260" s="1" t="s">
        <v>4324</v>
      </c>
      <c r="C4260" t="s">
        <v>3599</v>
      </c>
      <c r="D4260" s="2">
        <v>2559</v>
      </c>
      <c r="E4260" s="1" t="s">
        <v>3715</v>
      </c>
      <c r="F4260" s="2">
        <v>10467</v>
      </c>
      <c r="G4260" s="3">
        <v>3478437997</v>
      </c>
      <c r="H4260" s="1" t="s">
        <v>29</v>
      </c>
      <c r="I4260" t="s">
        <v>17</v>
      </c>
      <c r="J4260">
        <v>20</v>
      </c>
      <c r="K4260">
        <v>228</v>
      </c>
      <c r="L4260" s="18">
        <f>(((RestaurantData4[[#This Row],[FitScore]]/100)*RestaurantData4[[#This Row],[DailyCustAvg]])/3.5)*30</f>
        <v>390.85714285714283</v>
      </c>
      <c r="M4260">
        <v>40.8645498618</v>
      </c>
      <c r="N4260">
        <v>-73.863698721391003</v>
      </c>
      <c r="O4260">
        <v>211</v>
      </c>
      <c r="P4260">
        <v>13</v>
      </c>
    </row>
    <row r="4261" spans="1:16" hidden="1" x14ac:dyDescent="0.3">
      <c r="A4261">
        <v>50096979</v>
      </c>
      <c r="B4261" s="1" t="s">
        <v>4350</v>
      </c>
      <c r="C4261" t="s">
        <v>3599</v>
      </c>
      <c r="D4261" s="2">
        <v>3363</v>
      </c>
      <c r="E4261" s="1" t="s">
        <v>4165</v>
      </c>
      <c r="F4261" s="2">
        <v>10469</v>
      </c>
      <c r="G4261" s="3">
        <v>7184844970</v>
      </c>
      <c r="H4261" s="1" t="s">
        <v>202</v>
      </c>
      <c r="I4261" t="s">
        <v>21</v>
      </c>
      <c r="J4261">
        <v>41</v>
      </c>
      <c r="K4261">
        <v>228</v>
      </c>
      <c r="L4261" s="18">
        <f>(((RestaurantData4[[#This Row],[FitScore]]/100)*RestaurantData4[[#This Row],[DailyCustAvg]])/3.5)*30</f>
        <v>801.25714285714275</v>
      </c>
      <c r="M4261">
        <v>40.879178280780998</v>
      </c>
      <c r="N4261">
        <v>-73.837584815325997</v>
      </c>
      <c r="O4261">
        <v>212</v>
      </c>
      <c r="P4261">
        <v>12</v>
      </c>
    </row>
    <row r="4262" spans="1:16" hidden="1" x14ac:dyDescent="0.3">
      <c r="A4262">
        <v>40880867</v>
      </c>
      <c r="B4262" s="1" t="s">
        <v>4663</v>
      </c>
      <c r="C4262" t="s">
        <v>4408</v>
      </c>
      <c r="D4262" s="2">
        <v>970</v>
      </c>
      <c r="E4262" s="1" t="s">
        <v>3334</v>
      </c>
      <c r="F4262" s="2">
        <v>11222</v>
      </c>
      <c r="G4262" s="3">
        <v>7186092416</v>
      </c>
      <c r="H4262" s="1" t="s">
        <v>20</v>
      </c>
      <c r="I4262" t="s">
        <v>17</v>
      </c>
      <c r="J4262">
        <v>70</v>
      </c>
      <c r="K4262">
        <v>228</v>
      </c>
      <c r="L4262" s="18">
        <f>(((RestaurantData4[[#This Row],[FitScore]]/100)*RestaurantData4[[#This Row],[DailyCustAvg]])/3.5)*30</f>
        <v>1368</v>
      </c>
      <c r="M4262">
        <v>40.732212299967998</v>
      </c>
      <c r="N4262">
        <v>-73.954579861686</v>
      </c>
      <c r="O4262">
        <v>301</v>
      </c>
      <c r="P4262">
        <v>33</v>
      </c>
    </row>
    <row r="4263" spans="1:16" hidden="1" x14ac:dyDescent="0.3">
      <c r="A4263">
        <v>50093768</v>
      </c>
      <c r="B4263" s="1" t="s">
        <v>4724</v>
      </c>
      <c r="C4263" t="s">
        <v>4408</v>
      </c>
      <c r="D4263" s="2">
        <v>367</v>
      </c>
      <c r="E4263" s="1" t="s">
        <v>4124</v>
      </c>
      <c r="F4263" s="2">
        <v>11211</v>
      </c>
      <c r="G4263" s="3">
        <v>9292502460</v>
      </c>
      <c r="H4263" s="1" t="s">
        <v>29</v>
      </c>
      <c r="I4263" t="s">
        <v>21</v>
      </c>
      <c r="J4263">
        <v>77</v>
      </c>
      <c r="K4263">
        <v>228</v>
      </c>
      <c r="L4263" s="18">
        <f>(((RestaurantData4[[#This Row],[FitScore]]/100)*RestaurantData4[[#This Row],[DailyCustAvg]])/3.5)*30</f>
        <v>1504.8000000000002</v>
      </c>
      <c r="M4263">
        <v>40.714089070455998</v>
      </c>
      <c r="N4263">
        <v>-73.955779036083001</v>
      </c>
      <c r="O4263">
        <v>301</v>
      </c>
      <c r="P4263">
        <v>34</v>
      </c>
    </row>
    <row r="4264" spans="1:16" hidden="1" x14ac:dyDescent="0.3">
      <c r="A4264">
        <v>40931583</v>
      </c>
      <c r="B4264" s="1" t="s">
        <v>4836</v>
      </c>
      <c r="C4264" t="s">
        <v>4408</v>
      </c>
      <c r="D4264" s="2">
        <v>423</v>
      </c>
      <c r="E4264" s="1" t="s">
        <v>4780</v>
      </c>
      <c r="F4264" s="2">
        <v>11205</v>
      </c>
      <c r="G4264" s="3">
        <v>7189350087</v>
      </c>
      <c r="H4264" s="1" t="s">
        <v>56</v>
      </c>
      <c r="I4264" t="s">
        <v>21</v>
      </c>
      <c r="J4264">
        <v>88</v>
      </c>
      <c r="K4264">
        <v>228</v>
      </c>
      <c r="L4264" s="18">
        <f>(((RestaurantData4[[#This Row],[FitScore]]/100)*RestaurantData4[[#This Row],[DailyCustAvg]])/3.5)*30</f>
        <v>1719.7714285714287</v>
      </c>
      <c r="M4264">
        <v>40.693136988863003</v>
      </c>
      <c r="N4264">
        <v>-73.968666715238996</v>
      </c>
      <c r="O4264">
        <v>302</v>
      </c>
      <c r="P4264">
        <v>35</v>
      </c>
    </row>
    <row r="4265" spans="1:16" hidden="1" x14ac:dyDescent="0.3">
      <c r="A4265">
        <v>50005465</v>
      </c>
      <c r="B4265" s="1" t="s">
        <v>5188</v>
      </c>
      <c r="C4265" t="s">
        <v>4408</v>
      </c>
      <c r="D4265" s="2">
        <v>369</v>
      </c>
      <c r="E4265" s="1" t="s">
        <v>5157</v>
      </c>
      <c r="F4265" s="2">
        <v>11237</v>
      </c>
      <c r="G4265" s="3">
        <v>7184177100</v>
      </c>
      <c r="H4265" s="1" t="s">
        <v>16</v>
      </c>
      <c r="I4265" t="s">
        <v>21</v>
      </c>
      <c r="J4265">
        <v>61</v>
      </c>
      <c r="K4265">
        <v>228</v>
      </c>
      <c r="L4265" s="18">
        <f>(((RestaurantData4[[#This Row],[FitScore]]/100)*RestaurantData4[[#This Row],[DailyCustAvg]])/3.5)*30</f>
        <v>1192.1142857142854</v>
      </c>
      <c r="M4265">
        <v>40.705791201517997</v>
      </c>
      <c r="N4265">
        <v>-73.923640988542004</v>
      </c>
      <c r="O4265">
        <v>304</v>
      </c>
      <c r="P4265">
        <v>34</v>
      </c>
    </row>
    <row r="4266" spans="1:16" hidden="1" x14ac:dyDescent="0.3">
      <c r="A4266">
        <v>41066771</v>
      </c>
      <c r="B4266" s="1" t="s">
        <v>131</v>
      </c>
      <c r="C4266" t="s">
        <v>4408</v>
      </c>
      <c r="D4266" s="2">
        <v>5702</v>
      </c>
      <c r="E4266" s="1" t="s">
        <v>841</v>
      </c>
      <c r="F4266" s="2">
        <v>11220</v>
      </c>
      <c r="G4266" s="3">
        <v>7184395119</v>
      </c>
      <c r="H4266" s="1" t="s">
        <v>132</v>
      </c>
      <c r="I4266" t="s">
        <v>17</v>
      </c>
      <c r="J4266">
        <v>78</v>
      </c>
      <c r="K4266">
        <v>228</v>
      </c>
      <c r="L4266" s="18">
        <f>(((RestaurantData4[[#This Row],[FitScore]]/100)*RestaurantData4[[#This Row],[DailyCustAvg]])/3.5)*30</f>
        <v>1524.3428571428572</v>
      </c>
      <c r="M4266">
        <v>40.645078279044</v>
      </c>
      <c r="N4266">
        <v>-74.021109179876007</v>
      </c>
      <c r="O4266">
        <v>307</v>
      </c>
      <c r="P4266">
        <v>38</v>
      </c>
    </row>
    <row r="4267" spans="1:16" hidden="1" x14ac:dyDescent="0.3">
      <c r="A4267">
        <v>50075093</v>
      </c>
      <c r="B4267" s="1" t="s">
        <v>5551</v>
      </c>
      <c r="C4267" t="s">
        <v>4408</v>
      </c>
      <c r="D4267" s="2">
        <v>5523</v>
      </c>
      <c r="E4267" s="1" t="s">
        <v>1353</v>
      </c>
      <c r="F4267" s="2">
        <v>11220</v>
      </c>
      <c r="G4267" s="3">
        <v>6467093468</v>
      </c>
      <c r="H4267" s="1" t="s">
        <v>186</v>
      </c>
      <c r="I4267" t="s">
        <v>17</v>
      </c>
      <c r="J4267">
        <v>79</v>
      </c>
      <c r="K4267">
        <v>228</v>
      </c>
      <c r="L4267" s="18">
        <f>(((RestaurantData4[[#This Row],[FitScore]]/100)*RestaurantData4[[#This Row],[DailyCustAvg]])/3.5)*30</f>
        <v>1543.8857142857144</v>
      </c>
      <c r="M4267">
        <v>40.639461303348</v>
      </c>
      <c r="N4267">
        <v>-74.008993523442001</v>
      </c>
      <c r="O4267">
        <v>307</v>
      </c>
      <c r="P4267">
        <v>38</v>
      </c>
    </row>
    <row r="4268" spans="1:16" hidden="1" x14ac:dyDescent="0.3">
      <c r="A4268">
        <v>41096132</v>
      </c>
      <c r="B4268" s="1" t="s">
        <v>5621</v>
      </c>
      <c r="C4268" t="s">
        <v>4408</v>
      </c>
      <c r="D4268" s="2">
        <v>5520</v>
      </c>
      <c r="E4268" s="1" t="s">
        <v>555</v>
      </c>
      <c r="F4268" s="2">
        <v>11220</v>
      </c>
      <c r="G4268" s="3">
        <v>7184392896</v>
      </c>
      <c r="H4268" s="1" t="s">
        <v>29</v>
      </c>
      <c r="I4268" t="s">
        <v>17</v>
      </c>
      <c r="J4268">
        <v>78</v>
      </c>
      <c r="K4268">
        <v>228</v>
      </c>
      <c r="L4268" s="18">
        <f>(((RestaurantData4[[#This Row],[FitScore]]/100)*RestaurantData4[[#This Row],[DailyCustAvg]])/3.5)*30</f>
        <v>1524.3428571428572</v>
      </c>
      <c r="M4268">
        <v>40.642139778142997</v>
      </c>
      <c r="N4268">
        <v>-74.013411555766993</v>
      </c>
      <c r="O4268">
        <v>307</v>
      </c>
      <c r="P4268">
        <v>38</v>
      </c>
    </row>
    <row r="4269" spans="1:16" hidden="1" x14ac:dyDescent="0.3">
      <c r="A4269">
        <v>50056825</v>
      </c>
      <c r="B4269" s="1" t="s">
        <v>4460</v>
      </c>
      <c r="C4269" t="s">
        <v>4408</v>
      </c>
      <c r="D4269" s="2">
        <v>24</v>
      </c>
      <c r="E4269" s="1" t="s">
        <v>5971</v>
      </c>
      <c r="F4269" s="2">
        <v>11204</v>
      </c>
      <c r="G4269" s="3">
        <v>7185133220</v>
      </c>
      <c r="H4269" s="1" t="s">
        <v>202</v>
      </c>
      <c r="I4269" t="s">
        <v>17</v>
      </c>
      <c r="J4269">
        <v>50</v>
      </c>
      <c r="K4269">
        <v>228</v>
      </c>
      <c r="L4269" s="18">
        <f>(((RestaurantData4[[#This Row],[FitScore]]/100)*RestaurantData4[[#This Row],[DailyCustAvg]])/3.5)*30</f>
        <v>977.14285714285711</v>
      </c>
      <c r="M4269">
        <v>40.610162763239998</v>
      </c>
      <c r="N4269">
        <v>-73.984336698023995</v>
      </c>
      <c r="O4269">
        <v>311</v>
      </c>
      <c r="P4269">
        <v>44</v>
      </c>
    </row>
    <row r="4270" spans="1:16" hidden="1" x14ac:dyDescent="0.3">
      <c r="A4270">
        <v>50074602</v>
      </c>
      <c r="B4270" s="1" t="s">
        <v>6054</v>
      </c>
      <c r="C4270" t="s">
        <v>4408</v>
      </c>
      <c r="D4270" s="2">
        <v>7103</v>
      </c>
      <c r="E4270" s="1" t="s">
        <v>5956</v>
      </c>
      <c r="F4270" s="2">
        <v>11204</v>
      </c>
      <c r="G4270" s="3">
        <v>7188855391</v>
      </c>
      <c r="H4270" s="1" t="s">
        <v>114</v>
      </c>
      <c r="I4270" t="s">
        <v>17</v>
      </c>
      <c r="J4270">
        <v>50</v>
      </c>
      <c r="K4270">
        <v>228</v>
      </c>
      <c r="L4270" s="18">
        <f>(((RestaurantData4[[#This Row],[FitScore]]/100)*RestaurantData4[[#This Row],[DailyCustAvg]])/3.5)*30</f>
        <v>977.14285714285711</v>
      </c>
      <c r="M4270">
        <v>40.615590103792997</v>
      </c>
      <c r="N4270">
        <v>-73.993736329000001</v>
      </c>
      <c r="O4270">
        <v>311</v>
      </c>
      <c r="P4270">
        <v>47</v>
      </c>
    </row>
    <row r="4271" spans="1:16" hidden="1" x14ac:dyDescent="0.3">
      <c r="A4271">
        <v>40393561</v>
      </c>
      <c r="B4271" s="1" t="s">
        <v>5323</v>
      </c>
      <c r="C4271" t="s">
        <v>4408</v>
      </c>
      <c r="D4271" s="2">
        <v>95</v>
      </c>
      <c r="E4271" s="1" t="s">
        <v>6066</v>
      </c>
      <c r="F4271" s="2">
        <v>11218</v>
      </c>
      <c r="G4271" s="3">
        <v>7184365449</v>
      </c>
      <c r="H4271" s="1" t="s">
        <v>16</v>
      </c>
      <c r="I4271" t="s">
        <v>21</v>
      </c>
      <c r="J4271">
        <v>53</v>
      </c>
      <c r="K4271">
        <v>228</v>
      </c>
      <c r="L4271" s="18">
        <f>(((RestaurantData4[[#This Row],[FitScore]]/100)*RestaurantData4[[#This Row],[DailyCustAvg]])/3.5)*30</f>
        <v>1035.7714285714287</v>
      </c>
      <c r="M4271">
        <v>40.642676747244998</v>
      </c>
      <c r="N4271">
        <v>-73.979731163081993</v>
      </c>
      <c r="O4271">
        <v>312</v>
      </c>
      <c r="P4271">
        <v>39</v>
      </c>
    </row>
    <row r="4272" spans="1:16" hidden="1" x14ac:dyDescent="0.3">
      <c r="A4272">
        <v>41722899</v>
      </c>
      <c r="B4272" s="1" t="s">
        <v>6184</v>
      </c>
      <c r="C4272" t="s">
        <v>4408</v>
      </c>
      <c r="D4272" s="2">
        <v>1509</v>
      </c>
      <c r="E4272" s="1" t="s">
        <v>6169</v>
      </c>
      <c r="F4272" s="2">
        <v>11224</v>
      </c>
      <c r="G4272" s="3">
        <v>7182666161</v>
      </c>
      <c r="H4272" s="1" t="s">
        <v>276</v>
      </c>
      <c r="I4272" t="s">
        <v>21</v>
      </c>
      <c r="J4272">
        <v>71</v>
      </c>
      <c r="K4272">
        <v>228</v>
      </c>
      <c r="L4272" s="18">
        <f>(((RestaurantData4[[#This Row],[FitScore]]/100)*RestaurantData4[[#This Row],[DailyCustAvg]])/3.5)*30</f>
        <v>1387.542857142857</v>
      </c>
      <c r="M4272">
        <v>40.576835343813997</v>
      </c>
      <c r="N4272">
        <v>-73.982872232497996</v>
      </c>
      <c r="O4272">
        <v>313</v>
      </c>
      <c r="P4272">
        <v>47</v>
      </c>
    </row>
    <row r="4273" spans="1:16" hidden="1" x14ac:dyDescent="0.3">
      <c r="A4273">
        <v>50014372</v>
      </c>
      <c r="B4273" s="1" t="s">
        <v>6195</v>
      </c>
      <c r="C4273" t="s">
        <v>4408</v>
      </c>
      <c r="D4273" s="2">
        <v>3018</v>
      </c>
      <c r="E4273" s="1" t="s">
        <v>6169</v>
      </c>
      <c r="F4273" s="2">
        <v>11224</v>
      </c>
      <c r="G4273" s="3">
        <v>7182651540</v>
      </c>
      <c r="H4273" s="1" t="s">
        <v>242</v>
      </c>
      <c r="I4273" t="s">
        <v>17</v>
      </c>
      <c r="J4273">
        <v>61</v>
      </c>
      <c r="K4273">
        <v>228</v>
      </c>
      <c r="L4273" s="18">
        <f>(((RestaurantData4[[#This Row],[FitScore]]/100)*RestaurantData4[[#This Row],[DailyCustAvg]])/3.5)*30</f>
        <v>1192.1142857142854</v>
      </c>
      <c r="M4273">
        <v>40.575255588128002</v>
      </c>
      <c r="N4273">
        <v>-73.997019450463995</v>
      </c>
      <c r="O4273">
        <v>313</v>
      </c>
      <c r="P4273">
        <v>47</v>
      </c>
    </row>
    <row r="4274" spans="1:16" hidden="1" x14ac:dyDescent="0.3">
      <c r="A4274">
        <v>50051594</v>
      </c>
      <c r="B4274" s="1" t="s">
        <v>6341</v>
      </c>
      <c r="C4274" t="s">
        <v>4408</v>
      </c>
      <c r="D4274" s="2">
        <v>2087</v>
      </c>
      <c r="E4274" s="1" t="s">
        <v>6074</v>
      </c>
      <c r="F4274" s="2">
        <v>11223</v>
      </c>
      <c r="G4274" s="3">
        <v>7187087111</v>
      </c>
      <c r="H4274" s="1" t="s">
        <v>68</v>
      </c>
      <c r="I4274" t="s">
        <v>17</v>
      </c>
      <c r="J4274">
        <v>71</v>
      </c>
      <c r="K4274">
        <v>228</v>
      </c>
      <c r="L4274" s="18">
        <f>(((RestaurantData4[[#This Row],[FitScore]]/100)*RestaurantData4[[#This Row],[DailyCustAvg]])/3.5)*30</f>
        <v>1387.542857142857</v>
      </c>
      <c r="M4274">
        <v>40.606306526303001</v>
      </c>
      <c r="N4274">
        <v>-73.961796579113994</v>
      </c>
      <c r="O4274">
        <v>315</v>
      </c>
      <c r="P4274">
        <v>48</v>
      </c>
    </row>
    <row r="4275" spans="1:16" hidden="1" x14ac:dyDescent="0.3">
      <c r="A4275">
        <v>50014375</v>
      </c>
      <c r="B4275" s="1" t="s">
        <v>6430</v>
      </c>
      <c r="C4275" t="s">
        <v>4408</v>
      </c>
      <c r="D4275" s="2">
        <v>1217</v>
      </c>
      <c r="E4275" s="1" t="s">
        <v>5994</v>
      </c>
      <c r="F4275" s="2">
        <v>11229</v>
      </c>
      <c r="G4275" s="3">
        <v>7189980360</v>
      </c>
      <c r="H4275" s="1" t="s">
        <v>242</v>
      </c>
      <c r="I4275" t="s">
        <v>21</v>
      </c>
      <c r="J4275">
        <v>78</v>
      </c>
      <c r="K4275">
        <v>228</v>
      </c>
      <c r="L4275" s="18">
        <f>(((RestaurantData4[[#This Row],[FitScore]]/100)*RestaurantData4[[#This Row],[DailyCustAvg]])/3.5)*30</f>
        <v>1524.3428571428572</v>
      </c>
      <c r="M4275">
        <v>40.598485863558999</v>
      </c>
      <c r="N4275">
        <v>-73.959568478920005</v>
      </c>
      <c r="O4275">
        <v>315</v>
      </c>
      <c r="P4275">
        <v>48</v>
      </c>
    </row>
    <row r="4276" spans="1:16" hidden="1" x14ac:dyDescent="0.3">
      <c r="A4276">
        <v>50072820</v>
      </c>
      <c r="B4276" s="1" t="s">
        <v>3662</v>
      </c>
      <c r="C4276" t="s">
        <v>4408</v>
      </c>
      <c r="D4276" s="2">
        <v>1850</v>
      </c>
      <c r="E4276" s="1" t="s">
        <v>4995</v>
      </c>
      <c r="F4276" s="2">
        <v>11226</v>
      </c>
      <c r="G4276" s="3">
        <v>9172921908</v>
      </c>
      <c r="H4276" s="1" t="s">
        <v>45</v>
      </c>
      <c r="I4276" t="s">
        <v>21</v>
      </c>
      <c r="J4276">
        <v>64</v>
      </c>
      <c r="K4276">
        <v>228</v>
      </c>
      <c r="L4276" s="18">
        <f>(((RestaurantData4[[#This Row],[FitScore]]/100)*RestaurantData4[[#This Row],[DailyCustAvg]])/3.5)*30</f>
        <v>1250.7428571428572</v>
      </c>
      <c r="M4276">
        <v>40.640583669314999</v>
      </c>
      <c r="N4276">
        <v>-73.948488145314997</v>
      </c>
      <c r="O4276">
        <v>317</v>
      </c>
      <c r="P4276">
        <v>45</v>
      </c>
    </row>
    <row r="4277" spans="1:16" hidden="1" x14ac:dyDescent="0.3">
      <c r="A4277">
        <v>41499313</v>
      </c>
      <c r="B4277" s="1" t="s">
        <v>6624</v>
      </c>
      <c r="C4277" t="s">
        <v>4408</v>
      </c>
      <c r="D4277" s="2">
        <v>9103</v>
      </c>
      <c r="E4277" s="1" t="s">
        <v>6549</v>
      </c>
      <c r="F4277" s="2">
        <v>11236</v>
      </c>
      <c r="G4277" s="3">
        <v>7182416570</v>
      </c>
      <c r="H4277" s="1" t="s">
        <v>242</v>
      </c>
      <c r="I4277" t="s">
        <v>17</v>
      </c>
      <c r="J4277">
        <v>75</v>
      </c>
      <c r="K4277">
        <v>228</v>
      </c>
      <c r="L4277" s="18">
        <f>(((RestaurantData4[[#This Row],[FitScore]]/100)*RestaurantData4[[#This Row],[DailyCustAvg]])/3.5)*30</f>
        <v>1465.7142857142856</v>
      </c>
      <c r="M4277">
        <v>40.635896102415003</v>
      </c>
      <c r="N4277">
        <v>-73.899602906537993</v>
      </c>
      <c r="O4277">
        <v>318</v>
      </c>
      <c r="P4277">
        <v>46</v>
      </c>
    </row>
    <row r="4278" spans="1:16" hidden="1" x14ac:dyDescent="0.3">
      <c r="A4278">
        <v>50051356</v>
      </c>
      <c r="B4278" s="1" t="s">
        <v>6850</v>
      </c>
      <c r="C4278" t="s">
        <v>6631</v>
      </c>
      <c r="D4278" s="2">
        <v>5012</v>
      </c>
      <c r="E4278" s="1" t="s">
        <v>6851</v>
      </c>
      <c r="F4278" s="2">
        <v>11377</v>
      </c>
      <c r="G4278" s="3">
        <v>3476124333</v>
      </c>
      <c r="H4278" s="1" t="s">
        <v>58</v>
      </c>
      <c r="I4278" t="s">
        <v>21</v>
      </c>
      <c r="J4278">
        <v>54</v>
      </c>
      <c r="K4278">
        <v>228</v>
      </c>
      <c r="L4278" s="18">
        <f>(((RestaurantData4[[#This Row],[FitScore]]/100)*RestaurantData4[[#This Row],[DailyCustAvg]])/3.5)*30</f>
        <v>1055.3142857142859</v>
      </c>
      <c r="M4278">
        <v>40.746099585800998</v>
      </c>
      <c r="N4278">
        <v>-73.914084985678002</v>
      </c>
      <c r="O4278">
        <v>402</v>
      </c>
      <c r="P4278">
        <v>26</v>
      </c>
    </row>
    <row r="4279" spans="1:16" hidden="1" x14ac:dyDescent="0.3">
      <c r="A4279">
        <v>50064939</v>
      </c>
      <c r="B4279" s="1" t="s">
        <v>7017</v>
      </c>
      <c r="C4279" t="s">
        <v>6631</v>
      </c>
      <c r="D4279" s="2">
        <v>10022</v>
      </c>
      <c r="E4279" s="1" t="s">
        <v>6663</v>
      </c>
      <c r="F4279" s="2">
        <v>11368</v>
      </c>
      <c r="G4279" s="3">
        <v>9293306869</v>
      </c>
      <c r="H4279" s="1" t="s">
        <v>188</v>
      </c>
      <c r="I4279" t="s">
        <v>21</v>
      </c>
      <c r="J4279">
        <v>78</v>
      </c>
      <c r="K4279">
        <v>228</v>
      </c>
      <c r="L4279" s="18">
        <f>(((RestaurantData4[[#This Row],[FitScore]]/100)*RestaurantData4[[#This Row],[DailyCustAvg]])/3.5)*30</f>
        <v>1524.3428571428572</v>
      </c>
      <c r="M4279">
        <v>40.752578917118001</v>
      </c>
      <c r="N4279">
        <v>-73.866953322607003</v>
      </c>
      <c r="O4279">
        <v>403</v>
      </c>
      <c r="P4279">
        <v>21</v>
      </c>
    </row>
    <row r="4280" spans="1:16" hidden="1" x14ac:dyDescent="0.3">
      <c r="A4280">
        <v>50072346</v>
      </c>
      <c r="B4280" s="1" t="s">
        <v>7316</v>
      </c>
      <c r="C4280" t="s">
        <v>6631</v>
      </c>
      <c r="D4280" s="2">
        <v>11080</v>
      </c>
      <c r="E4280" s="1" t="s">
        <v>6832</v>
      </c>
      <c r="F4280" s="2">
        <v>11375</v>
      </c>
      <c r="G4280" s="3">
        <v>3473030679</v>
      </c>
      <c r="H4280" s="1" t="s">
        <v>212</v>
      </c>
      <c r="I4280" t="s">
        <v>17</v>
      </c>
      <c r="J4280">
        <v>83</v>
      </c>
      <c r="K4280">
        <v>228</v>
      </c>
      <c r="L4280" s="18">
        <f>(((RestaurantData4[[#This Row],[FitScore]]/100)*RestaurantData4[[#This Row],[DailyCustAvg]])/3.5)*30</f>
        <v>1622.0571428571427</v>
      </c>
      <c r="M4280">
        <v>40.718951774970002</v>
      </c>
      <c r="N4280">
        <v>-73.838398855267997</v>
      </c>
      <c r="O4280">
        <v>406</v>
      </c>
      <c r="P4280">
        <v>29</v>
      </c>
    </row>
    <row r="4281" spans="1:16" hidden="1" x14ac:dyDescent="0.3">
      <c r="A4281">
        <v>50076639</v>
      </c>
      <c r="B4281" s="1" t="s">
        <v>7564</v>
      </c>
      <c r="C4281" t="s">
        <v>6631</v>
      </c>
      <c r="D4281" s="2">
        <v>13515</v>
      </c>
      <c r="E4281" s="1" t="s">
        <v>7408</v>
      </c>
      <c r="F4281" s="2">
        <v>11354</v>
      </c>
      <c r="G4281" s="3">
        <v>9173269929</v>
      </c>
      <c r="H4281" s="1" t="s">
        <v>56</v>
      </c>
      <c r="I4281" t="s">
        <v>17</v>
      </c>
      <c r="J4281">
        <v>71</v>
      </c>
      <c r="K4281">
        <v>228</v>
      </c>
      <c r="L4281" s="18">
        <f>(((RestaurantData4[[#This Row],[FitScore]]/100)*RestaurantData4[[#This Row],[DailyCustAvg]])/3.5)*30</f>
        <v>1387.542857142857</v>
      </c>
      <c r="M4281">
        <v>40.758862483838001</v>
      </c>
      <c r="N4281">
        <v>-73.830129371731999</v>
      </c>
      <c r="O4281">
        <v>407</v>
      </c>
      <c r="P4281">
        <v>20</v>
      </c>
    </row>
    <row r="4282" spans="1:16" hidden="1" x14ac:dyDescent="0.3">
      <c r="A4282">
        <v>41432599</v>
      </c>
      <c r="B4282" s="1" t="s">
        <v>291</v>
      </c>
      <c r="C4282" t="s">
        <v>6631</v>
      </c>
      <c r="D4282" s="2">
        <v>8000</v>
      </c>
      <c r="E4282" s="1" t="s">
        <v>7588</v>
      </c>
      <c r="F4282" s="2">
        <v>11432</v>
      </c>
      <c r="G4282" s="3">
        <v>7189901716</v>
      </c>
      <c r="H4282" s="1" t="s">
        <v>56</v>
      </c>
      <c r="I4282" t="s">
        <v>17</v>
      </c>
      <c r="J4282">
        <v>72</v>
      </c>
      <c r="K4282">
        <v>228</v>
      </c>
      <c r="L4282" s="18">
        <f>(((RestaurantData4[[#This Row],[FitScore]]/100)*RestaurantData4[[#This Row],[DailyCustAvg]])/3.5)*30</f>
        <v>1407.0857142857144</v>
      </c>
      <c r="M4282">
        <v>40.725592918592</v>
      </c>
      <c r="N4282">
        <v>-73.791693405277002</v>
      </c>
      <c r="O4282">
        <v>408</v>
      </c>
      <c r="P4282">
        <v>24</v>
      </c>
    </row>
    <row r="4283" spans="1:16" hidden="1" x14ac:dyDescent="0.3">
      <c r="A4283">
        <v>50093494</v>
      </c>
      <c r="B4283" s="1" t="s">
        <v>2779</v>
      </c>
      <c r="C4283" t="s">
        <v>6631</v>
      </c>
      <c r="D4283" s="2">
        <v>15013</v>
      </c>
      <c r="E4283" s="1" t="s">
        <v>7719</v>
      </c>
      <c r="F4283" s="2">
        <v>11417</v>
      </c>
      <c r="G4283" s="3">
        <v>7187382424</v>
      </c>
      <c r="H4283" s="1" t="s">
        <v>202</v>
      </c>
      <c r="I4283" t="s">
        <v>17</v>
      </c>
      <c r="J4283">
        <v>58</v>
      </c>
      <c r="K4283">
        <v>228</v>
      </c>
      <c r="L4283" s="18">
        <f>(((RestaurantData4[[#This Row],[FitScore]]/100)*RestaurantData4[[#This Row],[DailyCustAvg]])/3.5)*30</f>
        <v>1133.4857142857143</v>
      </c>
      <c r="M4283">
        <v>40.669977109225997</v>
      </c>
      <c r="N4283">
        <v>-73.842627485148995</v>
      </c>
      <c r="O4283">
        <v>410</v>
      </c>
      <c r="P4283">
        <v>32</v>
      </c>
    </row>
    <row r="4284" spans="1:16" hidden="1" x14ac:dyDescent="0.3">
      <c r="A4284">
        <v>50095276</v>
      </c>
      <c r="B4284" s="1" t="s">
        <v>7886</v>
      </c>
      <c r="C4284" t="s">
        <v>6631</v>
      </c>
      <c r="D4284" s="2">
        <v>18435</v>
      </c>
      <c r="E4284" s="1" t="s">
        <v>7643</v>
      </c>
      <c r="F4284" s="2">
        <v>11423</v>
      </c>
      <c r="G4284" s="3">
        <v>7184139994</v>
      </c>
      <c r="H4284" s="1" t="s">
        <v>641</v>
      </c>
      <c r="J4284">
        <v>81</v>
      </c>
      <c r="K4284">
        <v>228</v>
      </c>
      <c r="L4284" s="18">
        <f>(((RestaurantData4[[#This Row],[FitScore]]/100)*RestaurantData4[[#This Row],[DailyCustAvg]])/3.5)*30</f>
        <v>1582.9714285714288</v>
      </c>
      <c r="M4284">
        <v>40.709462773561</v>
      </c>
      <c r="N4284">
        <v>-73.774747897541999</v>
      </c>
      <c r="O4284">
        <v>412</v>
      </c>
      <c r="P4284">
        <v>27</v>
      </c>
    </row>
    <row r="4285" spans="1:16" x14ac:dyDescent="0.3">
      <c r="A4285">
        <v>50044927</v>
      </c>
      <c r="B4285" s="1" t="s">
        <v>1959</v>
      </c>
      <c r="C4285" t="s">
        <v>14</v>
      </c>
      <c r="D4285" s="2">
        <v>636</v>
      </c>
      <c r="E4285" s="1" t="s">
        <v>1756</v>
      </c>
      <c r="F4285" s="2">
        <v>10022</v>
      </c>
      <c r="G4285" s="3">
        <v>3474865856</v>
      </c>
      <c r="H4285" s="1" t="s">
        <v>29</v>
      </c>
      <c r="I4285" t="s">
        <v>21</v>
      </c>
      <c r="J4285">
        <v>85</v>
      </c>
      <c r="K4285">
        <v>337</v>
      </c>
      <c r="L4285" s="18">
        <f>(((RestaurantData4[[#This Row],[FitScore]]/100)*RestaurantData4[[#This Row],[DailyCustAvg]])/3.5)*30</f>
        <v>2455.2857142857142</v>
      </c>
      <c r="M4285">
        <v>40.759091457860997</v>
      </c>
      <c r="N4285">
        <v>-73.970476502080004</v>
      </c>
      <c r="O4285">
        <v>105</v>
      </c>
      <c r="P4285">
        <v>4</v>
      </c>
    </row>
    <row r="4286" spans="1:16" x14ac:dyDescent="0.3">
      <c r="A4286">
        <v>50054739</v>
      </c>
      <c r="B4286" s="1" t="s">
        <v>2021</v>
      </c>
      <c r="C4286" t="s">
        <v>14</v>
      </c>
      <c r="D4286" s="2">
        <v>645</v>
      </c>
      <c r="E4286" s="1" t="s">
        <v>1822</v>
      </c>
      <c r="F4286" s="2">
        <v>10022</v>
      </c>
      <c r="G4286" s="3">
        <v>2126994097</v>
      </c>
      <c r="H4286" s="1" t="s">
        <v>24</v>
      </c>
      <c r="I4286" t="s">
        <v>21</v>
      </c>
      <c r="J4286">
        <v>87</v>
      </c>
      <c r="K4286">
        <v>337</v>
      </c>
      <c r="L4286" s="18">
        <f>(((RestaurantData4[[#This Row],[FitScore]]/100)*RestaurantData4[[#This Row],[DailyCustAvg]])/3.5)*30</f>
        <v>2513.0571428571429</v>
      </c>
      <c r="M4286">
        <v>40.759125767491</v>
      </c>
      <c r="N4286">
        <v>-73.976407179256995</v>
      </c>
      <c r="O4286">
        <v>105</v>
      </c>
      <c r="P4286">
        <v>4</v>
      </c>
    </row>
    <row r="4287" spans="1:16" hidden="1" x14ac:dyDescent="0.3">
      <c r="A4287">
        <v>50086431</v>
      </c>
      <c r="B4287" s="1" t="s">
        <v>582</v>
      </c>
      <c r="C4287" t="s">
        <v>14</v>
      </c>
      <c r="D4287" s="2">
        <v>27</v>
      </c>
      <c r="E4287" s="1" t="s">
        <v>434</v>
      </c>
      <c r="F4287" s="2">
        <v>10003</v>
      </c>
      <c r="G4287" s="3">
        <v>2126774517</v>
      </c>
      <c r="H4287" s="1" t="s">
        <v>56</v>
      </c>
      <c r="I4287" t="s">
        <v>17</v>
      </c>
      <c r="J4287">
        <v>94</v>
      </c>
      <c r="K4287">
        <v>227</v>
      </c>
      <c r="L4287" s="18">
        <f>(((RestaurantData4[[#This Row],[FitScore]]/100)*RestaurantData4[[#This Row],[DailyCustAvg]])/3.5)*30</f>
        <v>1828.9714285714285</v>
      </c>
      <c r="M4287">
        <v>40.730456300500997</v>
      </c>
      <c r="N4287">
        <v>-73.995031627488004</v>
      </c>
      <c r="O4287">
        <v>102</v>
      </c>
      <c r="P4287">
        <v>1</v>
      </c>
    </row>
    <row r="4288" spans="1:16" x14ac:dyDescent="0.3">
      <c r="A4288">
        <v>50048586</v>
      </c>
      <c r="B4288" s="1" t="s">
        <v>1839</v>
      </c>
      <c r="C4288" t="s">
        <v>14</v>
      </c>
      <c r="D4288" s="2">
        <v>57</v>
      </c>
      <c r="E4288" s="1" t="s">
        <v>1840</v>
      </c>
      <c r="F4288" s="2">
        <v>10022</v>
      </c>
      <c r="G4288" s="3">
        <v>2125182727</v>
      </c>
      <c r="H4288" s="1" t="s">
        <v>16</v>
      </c>
      <c r="I4288" t="s">
        <v>21</v>
      </c>
      <c r="J4288">
        <v>85</v>
      </c>
      <c r="K4288">
        <v>330</v>
      </c>
      <c r="L4288" s="18">
        <f>(((RestaurantData4[[#This Row],[FitScore]]/100)*RestaurantData4[[#This Row],[DailyCustAvg]])/3.5)*30</f>
        <v>2404.2857142857142</v>
      </c>
      <c r="M4288">
        <v>40.760096691348998</v>
      </c>
      <c r="N4288">
        <v>-73.973129203154002</v>
      </c>
      <c r="O4288">
        <v>105</v>
      </c>
      <c r="P4288">
        <v>4</v>
      </c>
    </row>
    <row r="4289" spans="1:16" x14ac:dyDescent="0.3">
      <c r="A4289">
        <v>50015767</v>
      </c>
      <c r="B4289" s="1" t="s">
        <v>2397</v>
      </c>
      <c r="C4289" t="s">
        <v>14</v>
      </c>
      <c r="D4289" s="2">
        <v>1</v>
      </c>
      <c r="E4289" s="1" t="s">
        <v>1797</v>
      </c>
      <c r="F4289" s="2">
        <v>10022</v>
      </c>
      <c r="G4289" s="3">
        <v>2122078562</v>
      </c>
      <c r="H4289" s="1" t="s">
        <v>16</v>
      </c>
      <c r="I4289" t="s">
        <v>21</v>
      </c>
      <c r="J4289">
        <v>83</v>
      </c>
      <c r="K4289">
        <v>317</v>
      </c>
      <c r="L4289" s="18">
        <f>(((RestaurantData4[[#This Row],[FitScore]]/100)*RestaurantData4[[#This Row],[DailyCustAvg]])/3.5)*30</f>
        <v>2255.2285714285713</v>
      </c>
      <c r="M4289">
        <v>40.761568232286997</v>
      </c>
      <c r="N4289">
        <v>-73.974669994229998</v>
      </c>
      <c r="O4289">
        <v>105</v>
      </c>
      <c r="P4289">
        <v>4</v>
      </c>
    </row>
    <row r="4290" spans="1:16" x14ac:dyDescent="0.3">
      <c r="A4290">
        <v>40726811</v>
      </c>
      <c r="B4290" s="1" t="s">
        <v>2289</v>
      </c>
      <c r="C4290" t="s">
        <v>14</v>
      </c>
      <c r="D4290" s="2">
        <v>59</v>
      </c>
      <c r="E4290" s="1" t="s">
        <v>1840</v>
      </c>
      <c r="F4290" s="2">
        <v>10022</v>
      </c>
      <c r="G4290" s="3">
        <v>2127506363</v>
      </c>
      <c r="H4290" s="1" t="s">
        <v>16</v>
      </c>
      <c r="I4290" t="s">
        <v>21</v>
      </c>
      <c r="J4290">
        <v>89</v>
      </c>
      <c r="K4290">
        <v>312</v>
      </c>
      <c r="L4290" s="18">
        <f>(((RestaurantData4[[#This Row],[FitScore]]/100)*RestaurantData4[[#This Row],[DailyCustAvg]])/3.5)*30</f>
        <v>2380.1142857142859</v>
      </c>
      <c r="M4290">
        <v>40.760082960791998</v>
      </c>
      <c r="N4290">
        <v>-73.973100330915997</v>
      </c>
      <c r="O4290">
        <v>105</v>
      </c>
      <c r="P4290">
        <v>4</v>
      </c>
    </row>
    <row r="4291" spans="1:16" x14ac:dyDescent="0.3">
      <c r="A4291">
        <v>50098645</v>
      </c>
      <c r="B4291" s="1" t="s">
        <v>1882</v>
      </c>
      <c r="C4291" t="s">
        <v>14</v>
      </c>
      <c r="D4291" s="2">
        <v>630</v>
      </c>
      <c r="E4291" s="1" t="s">
        <v>1756</v>
      </c>
      <c r="F4291" s="2">
        <v>10022</v>
      </c>
      <c r="G4291" s="3">
        <v>3323332087</v>
      </c>
      <c r="H4291" s="1" t="s">
        <v>207</v>
      </c>
      <c r="I4291" t="s">
        <v>21</v>
      </c>
      <c r="J4291">
        <v>84</v>
      </c>
      <c r="K4291">
        <v>304</v>
      </c>
      <c r="L4291" s="18">
        <f>(((RestaurantData4[[#This Row],[FitScore]]/100)*RestaurantData4[[#This Row],[DailyCustAvg]])/3.5)*30</f>
        <v>2188.7999999999997</v>
      </c>
      <c r="M4291">
        <v>40.758806055716001</v>
      </c>
      <c r="N4291">
        <v>-73.970682379430997</v>
      </c>
      <c r="O4291">
        <v>105</v>
      </c>
      <c r="P4291">
        <v>4</v>
      </c>
    </row>
    <row r="4292" spans="1:16" hidden="1" x14ac:dyDescent="0.3">
      <c r="A4292">
        <v>50043779</v>
      </c>
      <c r="B4292" s="1" t="s">
        <v>104</v>
      </c>
      <c r="C4292" t="s">
        <v>14</v>
      </c>
      <c r="D4292" s="2">
        <v>208</v>
      </c>
      <c r="E4292" s="1" t="s">
        <v>836</v>
      </c>
      <c r="F4292" s="2">
        <v>10009</v>
      </c>
      <c r="G4292" s="3">
        <v>2125107957</v>
      </c>
      <c r="H4292" s="1" t="s">
        <v>56</v>
      </c>
      <c r="I4292" t="s">
        <v>17</v>
      </c>
      <c r="J4292">
        <v>100</v>
      </c>
      <c r="K4292">
        <v>227</v>
      </c>
      <c r="L4292" s="18">
        <f>(((RestaurantData4[[#This Row],[FitScore]]/100)*RestaurantData4[[#This Row],[DailyCustAvg]])/3.5)*30</f>
        <v>1945.7142857142858</v>
      </c>
      <c r="M4292">
        <v>40.729617667277999</v>
      </c>
      <c r="N4292">
        <v>-73.980916927790005</v>
      </c>
      <c r="O4292">
        <v>103</v>
      </c>
      <c r="P4292">
        <v>2</v>
      </c>
    </row>
    <row r="4293" spans="1:16" x14ac:dyDescent="0.3">
      <c r="A4293">
        <v>41607653</v>
      </c>
      <c r="B4293" s="1" t="s">
        <v>2219</v>
      </c>
      <c r="C4293" t="s">
        <v>14</v>
      </c>
      <c r="D4293" s="2">
        <v>590</v>
      </c>
      <c r="E4293" s="1" t="s">
        <v>1763</v>
      </c>
      <c r="F4293" s="2">
        <v>10022</v>
      </c>
      <c r="G4293" s="3">
        <v>2123552217</v>
      </c>
      <c r="H4293" s="1" t="s">
        <v>24</v>
      </c>
      <c r="I4293" t="s">
        <v>21</v>
      </c>
      <c r="J4293">
        <v>89</v>
      </c>
      <c r="K4293">
        <v>303</v>
      </c>
      <c r="L4293" s="18">
        <f>(((RestaurantData4[[#This Row],[FitScore]]/100)*RestaurantData4[[#This Row],[DailyCustAvg]])/3.5)*30</f>
        <v>2311.457142857143</v>
      </c>
      <c r="M4293">
        <v>40.762138637387999</v>
      </c>
      <c r="N4293">
        <v>-73.972478605571993</v>
      </c>
      <c r="O4293">
        <v>105</v>
      </c>
      <c r="P4293">
        <v>4</v>
      </c>
    </row>
    <row r="4294" spans="1:16" x14ac:dyDescent="0.3">
      <c r="A4294">
        <v>50085189</v>
      </c>
      <c r="B4294" s="1" t="s">
        <v>2348</v>
      </c>
      <c r="C4294" t="s">
        <v>14</v>
      </c>
      <c r="D4294" s="2">
        <v>38</v>
      </c>
      <c r="E4294" s="1" t="s">
        <v>2349</v>
      </c>
      <c r="F4294" s="2">
        <v>10022</v>
      </c>
      <c r="G4294" s="3">
        <v>2127551780</v>
      </c>
      <c r="H4294" s="1" t="s">
        <v>68</v>
      </c>
      <c r="I4294" t="s">
        <v>21</v>
      </c>
      <c r="J4294">
        <v>86</v>
      </c>
      <c r="K4294">
        <v>296</v>
      </c>
      <c r="L4294" s="18">
        <f>(((RestaurantData4[[#This Row],[FitScore]]/100)*RestaurantData4[[#This Row],[DailyCustAvg]])/3.5)*30</f>
        <v>2181.9428571428571</v>
      </c>
      <c r="M4294">
        <v>40.758274521411998</v>
      </c>
      <c r="N4294">
        <v>-73.974667641964004</v>
      </c>
      <c r="O4294">
        <v>105</v>
      </c>
      <c r="P4294">
        <v>4</v>
      </c>
    </row>
    <row r="4295" spans="1:16" hidden="1" x14ac:dyDescent="0.3">
      <c r="A4295">
        <v>50099292</v>
      </c>
      <c r="B4295" s="1" t="s">
        <v>1877</v>
      </c>
      <c r="C4295" t="s">
        <v>14</v>
      </c>
      <c r="D4295" s="2">
        <v>42</v>
      </c>
      <c r="E4295" s="1" t="s">
        <v>1357</v>
      </c>
      <c r="F4295" s="2">
        <v>10036</v>
      </c>
      <c r="G4295" s="3">
        <v>3473375020</v>
      </c>
      <c r="H4295" s="1" t="s">
        <v>242</v>
      </c>
      <c r="I4295" t="s">
        <v>17</v>
      </c>
      <c r="J4295">
        <v>87</v>
      </c>
      <c r="K4295">
        <v>227</v>
      </c>
      <c r="L4295" s="18">
        <f>(((RestaurantData4[[#This Row],[FitScore]]/100)*RestaurantData4[[#This Row],[DailyCustAvg]])/3.5)*30</f>
        <v>1692.7714285714285</v>
      </c>
      <c r="M4295">
        <v>40.754068239421002</v>
      </c>
      <c r="N4295">
        <v>-73.982321170752002</v>
      </c>
      <c r="O4295">
        <v>105</v>
      </c>
      <c r="P4295">
        <v>4</v>
      </c>
    </row>
    <row r="4296" spans="1:16" x14ac:dyDescent="0.3">
      <c r="A4296">
        <v>40795021</v>
      </c>
      <c r="B4296" s="1" t="s">
        <v>2366</v>
      </c>
      <c r="C4296" t="s">
        <v>14</v>
      </c>
      <c r="D4296" s="2">
        <v>42</v>
      </c>
      <c r="E4296" s="1" t="s">
        <v>2025</v>
      </c>
      <c r="F4296" s="2">
        <v>10022</v>
      </c>
      <c r="G4296" s="3">
        <v>2128882288</v>
      </c>
      <c r="H4296" s="1" t="s">
        <v>186</v>
      </c>
      <c r="I4296" t="s">
        <v>21</v>
      </c>
      <c r="J4296">
        <v>89</v>
      </c>
      <c r="K4296">
        <v>296</v>
      </c>
      <c r="L4296" s="18">
        <f>(((RestaurantData4[[#This Row],[FitScore]]/100)*RestaurantData4[[#This Row],[DailyCustAvg]])/3.5)*30</f>
        <v>2258.0571428571429</v>
      </c>
      <c r="M4296">
        <v>40.762786157862003</v>
      </c>
      <c r="N4296">
        <v>-73.971485622185</v>
      </c>
      <c r="O4296">
        <v>105</v>
      </c>
      <c r="P4296">
        <v>4</v>
      </c>
    </row>
    <row r="4297" spans="1:16" hidden="1" x14ac:dyDescent="0.3">
      <c r="A4297">
        <v>50082152</v>
      </c>
      <c r="B4297" s="1" t="s">
        <v>674</v>
      </c>
      <c r="C4297" t="s">
        <v>14</v>
      </c>
      <c r="D4297" s="2">
        <v>11</v>
      </c>
      <c r="E4297" s="1" t="s">
        <v>1760</v>
      </c>
      <c r="F4297" s="2">
        <v>10001</v>
      </c>
      <c r="G4297" s="3">
        <v>6466890420</v>
      </c>
      <c r="H4297" s="1" t="s">
        <v>45</v>
      </c>
      <c r="I4297" t="s">
        <v>17</v>
      </c>
      <c r="J4297">
        <v>86</v>
      </c>
      <c r="K4297">
        <v>227</v>
      </c>
      <c r="L4297" s="18">
        <f>(((RestaurantData4[[#This Row],[FitScore]]/100)*RestaurantData4[[#This Row],[DailyCustAvg]])/3.5)*30</f>
        <v>1673.3142857142857</v>
      </c>
      <c r="M4297">
        <v>40.747407223937003</v>
      </c>
      <c r="N4297">
        <v>-73.986090778063001</v>
      </c>
      <c r="O4297">
        <v>105</v>
      </c>
      <c r="P4297">
        <v>4</v>
      </c>
    </row>
    <row r="4298" spans="1:16" hidden="1" x14ac:dyDescent="0.3">
      <c r="A4298">
        <v>50103445</v>
      </c>
      <c r="B4298" s="1" t="s">
        <v>2269</v>
      </c>
      <c r="C4298" t="s">
        <v>14</v>
      </c>
      <c r="D4298" s="2">
        <v>230</v>
      </c>
      <c r="E4298" s="1" t="s">
        <v>1906</v>
      </c>
      <c r="F4298" s="2">
        <v>10169</v>
      </c>
      <c r="G4298" s="3">
        <v>9172315259</v>
      </c>
      <c r="H4298" s="1" t="s">
        <v>188</v>
      </c>
      <c r="I4298" t="s">
        <v>17</v>
      </c>
      <c r="J4298">
        <v>88</v>
      </c>
      <c r="K4298">
        <v>227</v>
      </c>
      <c r="L4298" s="18">
        <f>(((RestaurantData4[[#This Row],[FitScore]]/100)*RestaurantData4[[#This Row],[DailyCustAvg]])/3.5)*30</f>
        <v>1712.2285714285715</v>
      </c>
      <c r="M4298">
        <v>40.75450075314</v>
      </c>
      <c r="N4298">
        <v>-73.975950427165003</v>
      </c>
      <c r="O4298">
        <v>105</v>
      </c>
      <c r="P4298">
        <v>4</v>
      </c>
    </row>
    <row r="4299" spans="1:16" x14ac:dyDescent="0.3">
      <c r="A4299">
        <v>50081570</v>
      </c>
      <c r="B4299" s="1" t="s">
        <v>231</v>
      </c>
      <c r="C4299" t="s">
        <v>14</v>
      </c>
      <c r="D4299" s="2">
        <v>644</v>
      </c>
      <c r="E4299" s="1" t="s">
        <v>1756</v>
      </c>
      <c r="F4299" s="2">
        <v>10022</v>
      </c>
      <c r="G4299" s="3">
        <v>6316039064</v>
      </c>
      <c r="H4299" s="1" t="s">
        <v>16</v>
      </c>
      <c r="I4299" t="s">
        <v>21</v>
      </c>
      <c r="J4299">
        <v>86</v>
      </c>
      <c r="K4299">
        <v>281</v>
      </c>
      <c r="L4299" s="18">
        <f>(((RestaurantData4[[#This Row],[FitScore]]/100)*RestaurantData4[[#This Row],[DailyCustAvg]])/3.5)*30</f>
        <v>2071.3714285714286</v>
      </c>
      <c r="M4299">
        <v>40.759283554653997</v>
      </c>
      <c r="N4299">
        <v>-73.970335639029003</v>
      </c>
      <c r="O4299">
        <v>105</v>
      </c>
      <c r="P4299">
        <v>4</v>
      </c>
    </row>
    <row r="4300" spans="1:16" hidden="1" x14ac:dyDescent="0.3">
      <c r="A4300">
        <v>40404010</v>
      </c>
      <c r="B4300" s="1" t="s">
        <v>2446</v>
      </c>
      <c r="C4300" t="s">
        <v>14</v>
      </c>
      <c r="D4300" s="2">
        <v>230</v>
      </c>
      <c r="E4300" s="1" t="s">
        <v>1906</v>
      </c>
      <c r="F4300" s="2">
        <v>10169</v>
      </c>
      <c r="G4300" s="3">
        <v>2123098465</v>
      </c>
      <c r="H4300" s="1" t="s">
        <v>16</v>
      </c>
      <c r="I4300" t="s">
        <v>17</v>
      </c>
      <c r="J4300">
        <v>85</v>
      </c>
      <c r="K4300">
        <v>227</v>
      </c>
      <c r="L4300" s="18">
        <f>(((RestaurantData4[[#This Row],[FitScore]]/100)*RestaurantData4[[#This Row],[DailyCustAvg]])/3.5)*30</f>
        <v>1653.8571428571429</v>
      </c>
      <c r="M4300">
        <v>40.75450075314</v>
      </c>
      <c r="N4300">
        <v>-73.975950427165003</v>
      </c>
      <c r="O4300">
        <v>105</v>
      </c>
      <c r="P4300">
        <v>4</v>
      </c>
    </row>
    <row r="4301" spans="1:16" x14ac:dyDescent="0.3">
      <c r="A4301">
        <v>41498197</v>
      </c>
      <c r="B4301" s="1" t="s">
        <v>2139</v>
      </c>
      <c r="C4301" t="s">
        <v>14</v>
      </c>
      <c r="D4301" s="2">
        <v>44</v>
      </c>
      <c r="E4301" s="1" t="s">
        <v>2140</v>
      </c>
      <c r="F4301" s="2">
        <v>10022</v>
      </c>
      <c r="G4301" s="3">
        <v>2124862470</v>
      </c>
      <c r="H4301" s="1" t="s">
        <v>56</v>
      </c>
      <c r="I4301" t="s">
        <v>21</v>
      </c>
      <c r="J4301">
        <v>86</v>
      </c>
      <c r="K4301">
        <v>266</v>
      </c>
      <c r="L4301" s="18">
        <f>(((RestaurantData4[[#This Row],[FitScore]]/100)*RestaurantData4[[#This Row],[DailyCustAvg]])/3.5)*30</f>
        <v>1960.8</v>
      </c>
      <c r="M4301">
        <v>40.763411846857998</v>
      </c>
      <c r="N4301">
        <v>-73.971023285309997</v>
      </c>
      <c r="O4301">
        <v>105</v>
      </c>
      <c r="P4301">
        <v>4</v>
      </c>
    </row>
    <row r="4302" spans="1:16" hidden="1" x14ac:dyDescent="0.3">
      <c r="A4302">
        <v>40365871</v>
      </c>
      <c r="B4302" s="1" t="s">
        <v>2634</v>
      </c>
      <c r="C4302" t="s">
        <v>14</v>
      </c>
      <c r="D4302" s="2">
        <v>358</v>
      </c>
      <c r="E4302" s="1" t="s">
        <v>2528</v>
      </c>
      <c r="F4302" s="2">
        <v>10022</v>
      </c>
      <c r="G4302" s="3">
        <v>2127511434</v>
      </c>
      <c r="H4302" s="1" t="s">
        <v>16</v>
      </c>
      <c r="I4302" t="s">
        <v>17</v>
      </c>
      <c r="J4302">
        <v>81</v>
      </c>
      <c r="K4302">
        <v>227</v>
      </c>
      <c r="L4302" s="18">
        <f>(((RestaurantData4[[#This Row],[FitScore]]/100)*RestaurantData4[[#This Row],[DailyCustAvg]])/3.5)*30</f>
        <v>1576.0285714285715</v>
      </c>
      <c r="M4302">
        <v>40.758639389205001</v>
      </c>
      <c r="N4302">
        <v>-73.963748322244001</v>
      </c>
      <c r="O4302">
        <v>106</v>
      </c>
      <c r="P4302">
        <v>5</v>
      </c>
    </row>
    <row r="4303" spans="1:16" x14ac:dyDescent="0.3">
      <c r="A4303">
        <v>50048242</v>
      </c>
      <c r="B4303" s="1" t="s">
        <v>1817</v>
      </c>
      <c r="C4303" t="s">
        <v>14</v>
      </c>
      <c r="D4303" s="2">
        <v>455</v>
      </c>
      <c r="E4303" s="1" t="s">
        <v>1763</v>
      </c>
      <c r="F4303" s="2">
        <v>10022</v>
      </c>
      <c r="G4303" s="3">
        <v>6463156897</v>
      </c>
      <c r="H4303" s="1" t="s">
        <v>16</v>
      </c>
      <c r="I4303" t="s">
        <v>21</v>
      </c>
      <c r="J4303">
        <v>89</v>
      </c>
      <c r="K4303">
        <v>259</v>
      </c>
      <c r="L4303" s="18">
        <f>(((RestaurantData4[[#This Row],[FitScore]]/100)*RestaurantData4[[#This Row],[DailyCustAvg]])/3.5)*30</f>
        <v>1975.8</v>
      </c>
      <c r="M4303">
        <v>40.758107248991003</v>
      </c>
      <c r="N4303">
        <v>-73.975393238921001</v>
      </c>
      <c r="O4303">
        <v>105</v>
      </c>
      <c r="P4303">
        <v>4</v>
      </c>
    </row>
    <row r="4304" spans="1:16" hidden="1" x14ac:dyDescent="0.3">
      <c r="A4304">
        <v>40759602</v>
      </c>
      <c r="B4304" s="1" t="s">
        <v>164</v>
      </c>
      <c r="C4304" t="s">
        <v>14</v>
      </c>
      <c r="D4304" s="2">
        <v>849</v>
      </c>
      <c r="E4304" s="1" t="s">
        <v>1756</v>
      </c>
      <c r="F4304" s="2">
        <v>10065</v>
      </c>
      <c r="G4304" s="3">
        <v>2125177600</v>
      </c>
      <c r="H4304" s="1" t="s">
        <v>2033</v>
      </c>
      <c r="I4304" t="s">
        <v>17</v>
      </c>
      <c r="J4304">
        <v>98</v>
      </c>
      <c r="K4304">
        <v>227</v>
      </c>
      <c r="L4304" s="18">
        <f>(((RestaurantData4[[#This Row],[FitScore]]/100)*RestaurantData4[[#This Row],[DailyCustAvg]])/3.5)*30</f>
        <v>1906.8000000000002</v>
      </c>
      <c r="M4304">
        <v>40.765586976782998</v>
      </c>
      <c r="N4304">
        <v>-73.965715599408995</v>
      </c>
      <c r="O4304">
        <v>108</v>
      </c>
      <c r="P4304">
        <v>4</v>
      </c>
    </row>
    <row r="4305" spans="1:16" x14ac:dyDescent="0.3">
      <c r="A4305">
        <v>50088925</v>
      </c>
      <c r="B4305" s="1" t="s">
        <v>2331</v>
      </c>
      <c r="C4305" t="s">
        <v>14</v>
      </c>
      <c r="D4305" s="2">
        <v>7</v>
      </c>
      <c r="E4305" s="1" t="s">
        <v>1840</v>
      </c>
      <c r="F4305" s="2">
        <v>10022</v>
      </c>
      <c r="G4305" s="3">
        <v>2126868166</v>
      </c>
      <c r="H4305" s="1" t="s">
        <v>16</v>
      </c>
      <c r="I4305" t="s">
        <v>21</v>
      </c>
      <c r="J4305">
        <v>88</v>
      </c>
      <c r="K4305">
        <v>255</v>
      </c>
      <c r="L4305" s="18">
        <f>(((RestaurantData4[[#This Row],[FitScore]]/100)*RestaurantData4[[#This Row],[DailyCustAvg]])/3.5)*30</f>
        <v>1923.4285714285713</v>
      </c>
      <c r="M4305">
        <v>40.760838174236</v>
      </c>
      <c r="N4305">
        <v>-73.974886858895005</v>
      </c>
      <c r="O4305">
        <v>105</v>
      </c>
      <c r="P4305">
        <v>4</v>
      </c>
    </row>
    <row r="4306" spans="1:16" hidden="1" x14ac:dyDescent="0.3">
      <c r="A4306">
        <v>50078073</v>
      </c>
      <c r="B4306" s="1" t="s">
        <v>2780</v>
      </c>
      <c r="C4306" t="s">
        <v>14</v>
      </c>
      <c r="D4306" s="2">
        <v>4797</v>
      </c>
      <c r="E4306" s="1" t="s">
        <v>34</v>
      </c>
      <c r="F4306" s="2">
        <v>10034</v>
      </c>
      <c r="G4306" s="3">
        <v>2125678600</v>
      </c>
      <c r="H4306" s="1" t="s">
        <v>202</v>
      </c>
      <c r="I4306" t="s">
        <v>17</v>
      </c>
      <c r="J4306">
        <v>79</v>
      </c>
      <c r="K4306">
        <v>227</v>
      </c>
      <c r="L4306" s="18">
        <f>(((RestaurantData4[[#This Row],[FitScore]]/100)*RestaurantData4[[#This Row],[DailyCustAvg]])/3.5)*30</f>
        <v>1537.1142857142859</v>
      </c>
      <c r="M4306">
        <v>40.866118957795003</v>
      </c>
      <c r="N4306">
        <v>-73.925621869512</v>
      </c>
      <c r="O4306">
        <v>112</v>
      </c>
      <c r="P4306">
        <v>10</v>
      </c>
    </row>
    <row r="4307" spans="1:16" hidden="1" x14ac:dyDescent="0.3">
      <c r="A4307">
        <v>50045798</v>
      </c>
      <c r="B4307" s="1" t="s">
        <v>3695</v>
      </c>
      <c r="C4307" t="s">
        <v>3599</v>
      </c>
      <c r="D4307" s="2">
        <v>915</v>
      </c>
      <c r="E4307" s="1" t="s">
        <v>3696</v>
      </c>
      <c r="F4307" s="2">
        <v>10455</v>
      </c>
      <c r="G4307" s="3">
        <v>9172166715</v>
      </c>
      <c r="H4307" s="1" t="s">
        <v>212</v>
      </c>
      <c r="I4307" t="s">
        <v>21</v>
      </c>
      <c r="J4307">
        <v>71</v>
      </c>
      <c r="K4307">
        <v>227</v>
      </c>
      <c r="L4307" s="18">
        <f>(((RestaurantData4[[#This Row],[FitScore]]/100)*RestaurantData4[[#This Row],[DailyCustAvg]])/3.5)*30</f>
        <v>1381.4571428571428</v>
      </c>
      <c r="M4307">
        <v>40.815771726516999</v>
      </c>
      <c r="N4307">
        <v>-73.902867397099996</v>
      </c>
      <c r="O4307">
        <v>202</v>
      </c>
      <c r="P4307">
        <v>17</v>
      </c>
    </row>
    <row r="4308" spans="1:16" hidden="1" x14ac:dyDescent="0.3">
      <c r="A4308">
        <v>50063765</v>
      </c>
      <c r="B4308" s="1" t="s">
        <v>3725</v>
      </c>
      <c r="C4308" t="s">
        <v>3599</v>
      </c>
      <c r="D4308" s="2">
        <v>1299</v>
      </c>
      <c r="E4308" s="1" t="s">
        <v>3715</v>
      </c>
      <c r="F4308" s="2">
        <v>10456</v>
      </c>
      <c r="G4308" s="3">
        <v>7183781133</v>
      </c>
      <c r="H4308" s="1" t="s">
        <v>641</v>
      </c>
      <c r="I4308" t="s">
        <v>21</v>
      </c>
      <c r="J4308">
        <v>85</v>
      </c>
      <c r="K4308">
        <v>227</v>
      </c>
      <c r="L4308" s="18">
        <f>(((RestaurantData4[[#This Row],[FitScore]]/100)*RestaurantData4[[#This Row],[DailyCustAvg]])/3.5)*30</f>
        <v>1653.8571428571429</v>
      </c>
      <c r="M4308">
        <v>40.831586851826998</v>
      </c>
      <c r="N4308">
        <v>-73.899577506303999</v>
      </c>
      <c r="O4308">
        <v>203</v>
      </c>
      <c r="P4308">
        <v>16</v>
      </c>
    </row>
    <row r="4309" spans="1:16" hidden="1" x14ac:dyDescent="0.3">
      <c r="A4309">
        <v>41610874</v>
      </c>
      <c r="B4309" s="1" t="s">
        <v>131</v>
      </c>
      <c r="C4309" t="s">
        <v>3599</v>
      </c>
      <c r="D4309" s="2">
        <v>3080</v>
      </c>
      <c r="E4309" s="1" t="s">
        <v>3715</v>
      </c>
      <c r="F4309" s="2">
        <v>10469</v>
      </c>
      <c r="G4309" s="3">
        <v>7182317766</v>
      </c>
      <c r="H4309" s="1" t="s">
        <v>56</v>
      </c>
      <c r="I4309" t="s">
        <v>17</v>
      </c>
      <c r="J4309">
        <v>31</v>
      </c>
      <c r="K4309">
        <v>227</v>
      </c>
      <c r="L4309" s="18">
        <f>(((RestaurantData4[[#This Row],[FitScore]]/100)*RestaurantData4[[#This Row],[DailyCustAvg]])/3.5)*30</f>
        <v>603.17142857142869</v>
      </c>
      <c r="M4309">
        <v>40.870889357361001</v>
      </c>
      <c r="N4309">
        <v>-73.856255273919999</v>
      </c>
      <c r="O4309">
        <v>211</v>
      </c>
      <c r="P4309">
        <v>12</v>
      </c>
    </row>
    <row r="4310" spans="1:16" hidden="1" x14ac:dyDescent="0.3">
      <c r="A4310">
        <v>41630103</v>
      </c>
      <c r="B4310" s="1" t="s">
        <v>1479</v>
      </c>
      <c r="C4310" t="s">
        <v>4408</v>
      </c>
      <c r="D4310" s="2">
        <v>13</v>
      </c>
      <c r="E4310" s="1" t="s">
        <v>4414</v>
      </c>
      <c r="F4310" s="2">
        <v>11206</v>
      </c>
      <c r="G4310" s="3">
        <v>7183886845</v>
      </c>
      <c r="H4310" s="1" t="s">
        <v>132</v>
      </c>
      <c r="I4310" t="s">
        <v>21</v>
      </c>
      <c r="J4310">
        <v>73</v>
      </c>
      <c r="K4310">
        <v>227</v>
      </c>
      <c r="L4310" s="18">
        <f>(((RestaurantData4[[#This Row],[FitScore]]/100)*RestaurantData4[[#This Row],[DailyCustAvg]])/3.5)*30</f>
        <v>1420.3714285714286</v>
      </c>
      <c r="M4310">
        <v>40.701555932411999</v>
      </c>
      <c r="N4310">
        <v>-73.942270054350004</v>
      </c>
      <c r="O4310">
        <v>301</v>
      </c>
      <c r="P4310">
        <v>34</v>
      </c>
    </row>
    <row r="4311" spans="1:16" hidden="1" x14ac:dyDescent="0.3">
      <c r="A4311">
        <v>50017040</v>
      </c>
      <c r="B4311" s="1" t="s">
        <v>4647</v>
      </c>
      <c r="C4311" t="s">
        <v>4408</v>
      </c>
      <c r="D4311" s="2">
        <v>47</v>
      </c>
      <c r="E4311" s="1" t="s">
        <v>4648</v>
      </c>
      <c r="F4311" s="2">
        <v>11222</v>
      </c>
      <c r="G4311" s="3">
        <v>3472483610</v>
      </c>
      <c r="H4311" s="1" t="s">
        <v>24</v>
      </c>
      <c r="I4311" t="s">
        <v>21</v>
      </c>
      <c r="J4311">
        <v>86</v>
      </c>
      <c r="K4311">
        <v>227</v>
      </c>
      <c r="L4311" s="18">
        <f>(((RestaurantData4[[#This Row],[FitScore]]/100)*RestaurantData4[[#This Row],[DailyCustAvg]])/3.5)*30</f>
        <v>1673.3142857142857</v>
      </c>
      <c r="M4311">
        <v>40.731168291877999</v>
      </c>
      <c r="N4311">
        <v>-73.959231484998995</v>
      </c>
      <c r="O4311">
        <v>301</v>
      </c>
      <c r="P4311">
        <v>33</v>
      </c>
    </row>
    <row r="4312" spans="1:16" hidden="1" x14ac:dyDescent="0.3">
      <c r="A4312">
        <v>50085696</v>
      </c>
      <c r="B4312" s="1" t="s">
        <v>4709</v>
      </c>
      <c r="C4312" t="s">
        <v>4408</v>
      </c>
      <c r="D4312" s="2">
        <v>314</v>
      </c>
      <c r="E4312" s="1" t="s">
        <v>4409</v>
      </c>
      <c r="F4312" s="2">
        <v>11249</v>
      </c>
      <c r="G4312" s="3">
        <v>3475296978</v>
      </c>
      <c r="H4312" s="1" t="s">
        <v>186</v>
      </c>
      <c r="I4312" t="s">
        <v>21</v>
      </c>
      <c r="J4312">
        <v>72</v>
      </c>
      <c r="K4312">
        <v>227</v>
      </c>
      <c r="L4312" s="18">
        <f>(((RestaurantData4[[#This Row],[FitScore]]/100)*RestaurantData4[[#This Row],[DailyCustAvg]])/3.5)*30</f>
        <v>1400.9142857142858</v>
      </c>
      <c r="M4312">
        <v>40.713635621567001</v>
      </c>
      <c r="N4312">
        <v>-73.961857470102004</v>
      </c>
      <c r="O4312">
        <v>301</v>
      </c>
      <c r="P4312">
        <v>34</v>
      </c>
    </row>
    <row r="4313" spans="1:16" hidden="1" x14ac:dyDescent="0.3">
      <c r="A4313">
        <v>50068762</v>
      </c>
      <c r="B4313" s="1" t="s">
        <v>5196</v>
      </c>
      <c r="C4313" t="s">
        <v>4408</v>
      </c>
      <c r="D4313" s="2">
        <v>3435</v>
      </c>
      <c r="E4313" s="1" t="s">
        <v>160</v>
      </c>
      <c r="F4313" s="2">
        <v>11208</v>
      </c>
      <c r="G4313" s="3">
        <v>7186479606</v>
      </c>
      <c r="H4313" s="1" t="s">
        <v>202</v>
      </c>
      <c r="I4313" t="s">
        <v>21</v>
      </c>
      <c r="J4313">
        <v>78</v>
      </c>
      <c r="K4313">
        <v>227</v>
      </c>
      <c r="L4313" s="18">
        <f>(((RestaurantData4[[#This Row],[FitScore]]/100)*RestaurantData4[[#This Row],[DailyCustAvg]])/3.5)*30</f>
        <v>1517.6571428571428</v>
      </c>
      <c r="M4313">
        <v>40.684579493747002</v>
      </c>
      <c r="N4313">
        <v>-73.868928388103001</v>
      </c>
      <c r="O4313">
        <v>305</v>
      </c>
      <c r="P4313">
        <v>37</v>
      </c>
    </row>
    <row r="4314" spans="1:16" hidden="1" x14ac:dyDescent="0.3">
      <c r="A4314">
        <v>41667902</v>
      </c>
      <c r="B4314" s="1" t="s">
        <v>5890</v>
      </c>
      <c r="C4314" t="s">
        <v>4408</v>
      </c>
      <c r="D4314" s="2">
        <v>7101</v>
      </c>
      <c r="E4314" s="1" t="s">
        <v>5882</v>
      </c>
      <c r="F4314" s="2">
        <v>11228</v>
      </c>
      <c r="G4314" s="3">
        <v>7187459326</v>
      </c>
      <c r="H4314" s="1" t="s">
        <v>143</v>
      </c>
      <c r="I4314" t="s">
        <v>17</v>
      </c>
      <c r="J4314">
        <v>54</v>
      </c>
      <c r="K4314">
        <v>227</v>
      </c>
      <c r="L4314" s="18">
        <f>(((RestaurantData4[[#This Row],[FitScore]]/100)*RestaurantData4[[#This Row],[DailyCustAvg]])/3.5)*30</f>
        <v>1050.6857142857145</v>
      </c>
      <c r="M4314">
        <v>40.627644551284</v>
      </c>
      <c r="N4314">
        <v>-74.013671616699</v>
      </c>
      <c r="O4314">
        <v>310</v>
      </c>
      <c r="P4314">
        <v>43</v>
      </c>
    </row>
    <row r="4315" spans="1:16" hidden="1" x14ac:dyDescent="0.3">
      <c r="A4315">
        <v>41418367</v>
      </c>
      <c r="B4315" s="1" t="s">
        <v>5978</v>
      </c>
      <c r="C4315" t="s">
        <v>4408</v>
      </c>
      <c r="D4315" s="2">
        <v>6917</v>
      </c>
      <c r="E4315" s="1" t="s">
        <v>5956</v>
      </c>
      <c r="F4315" s="2">
        <v>11204</v>
      </c>
      <c r="G4315" s="3">
        <v>3475548899</v>
      </c>
      <c r="H4315" s="1" t="s">
        <v>56</v>
      </c>
      <c r="I4315" t="s">
        <v>21</v>
      </c>
      <c r="J4315">
        <v>82</v>
      </c>
      <c r="K4315">
        <v>227</v>
      </c>
      <c r="L4315" s="18">
        <f>(((RestaurantData4[[#This Row],[FitScore]]/100)*RestaurantData4[[#This Row],[DailyCustAvg]])/3.5)*30</f>
        <v>1595.485714285714</v>
      </c>
      <c r="M4315">
        <v>40.616665995029997</v>
      </c>
      <c r="N4315">
        <v>-73.992652043939003</v>
      </c>
      <c r="O4315">
        <v>311</v>
      </c>
      <c r="P4315">
        <v>47</v>
      </c>
    </row>
    <row r="4316" spans="1:16" ht="28.8" hidden="1" x14ac:dyDescent="0.3">
      <c r="A4316">
        <v>40387825</v>
      </c>
      <c r="B4316" s="1" t="s">
        <v>6249</v>
      </c>
      <c r="C4316" t="s">
        <v>4408</v>
      </c>
      <c r="D4316" s="2">
        <v>4307</v>
      </c>
      <c r="E4316" s="1" t="s">
        <v>5956</v>
      </c>
      <c r="F4316" s="2">
        <v>11218</v>
      </c>
      <c r="G4316" s="3">
        <v>7184354722</v>
      </c>
      <c r="H4316" s="1" t="s">
        <v>16</v>
      </c>
      <c r="I4316" t="s">
        <v>21</v>
      </c>
      <c r="J4316">
        <v>75</v>
      </c>
      <c r="K4316">
        <v>227</v>
      </c>
      <c r="L4316" s="18">
        <f>(((RestaurantData4[[#This Row],[FitScore]]/100)*RestaurantData4[[#This Row],[DailyCustAvg]])/3.5)*30</f>
        <v>1459.2857142857144</v>
      </c>
      <c r="M4316">
        <v>40.631158973818998</v>
      </c>
      <c r="N4316">
        <v>-73.976258045427002</v>
      </c>
      <c r="O4316">
        <v>314</v>
      </c>
      <c r="P4316">
        <v>44</v>
      </c>
    </row>
    <row r="4317" spans="1:16" hidden="1" x14ac:dyDescent="0.3">
      <c r="A4317">
        <v>50009143</v>
      </c>
      <c r="B4317" s="1" t="s">
        <v>6308</v>
      </c>
      <c r="C4317" t="s">
        <v>4408</v>
      </c>
      <c r="D4317" s="2">
        <v>2623</v>
      </c>
      <c r="E4317" s="1" t="s">
        <v>1883</v>
      </c>
      <c r="F4317" s="2">
        <v>11235</v>
      </c>
      <c r="G4317" s="3">
        <v>7187694754</v>
      </c>
      <c r="H4317" s="1" t="s">
        <v>39</v>
      </c>
      <c r="I4317" t="s">
        <v>17</v>
      </c>
      <c r="J4317">
        <v>69</v>
      </c>
      <c r="K4317">
        <v>227</v>
      </c>
      <c r="L4317" s="18">
        <f>(((RestaurantData4[[#This Row],[FitScore]]/100)*RestaurantData4[[#This Row],[DailyCustAvg]])/3.5)*30</f>
        <v>1342.542857142857</v>
      </c>
      <c r="M4317">
        <v>40.587578442880996</v>
      </c>
      <c r="N4317">
        <v>-73.953317674171998</v>
      </c>
      <c r="O4317">
        <v>315</v>
      </c>
      <c r="P4317">
        <v>48</v>
      </c>
    </row>
    <row r="4318" spans="1:16" hidden="1" x14ac:dyDescent="0.3">
      <c r="A4318">
        <v>41503136</v>
      </c>
      <c r="B4318" s="1" t="s">
        <v>6537</v>
      </c>
      <c r="C4318" t="s">
        <v>4408</v>
      </c>
      <c r="D4318" s="2">
        <v>4706</v>
      </c>
      <c r="E4318" s="1" t="s">
        <v>6066</v>
      </c>
      <c r="F4318" s="2">
        <v>11203</v>
      </c>
      <c r="G4318" s="3">
        <v>7188565501</v>
      </c>
      <c r="H4318" s="1" t="s">
        <v>641</v>
      </c>
      <c r="I4318" t="s">
        <v>21</v>
      </c>
      <c r="J4318">
        <v>68</v>
      </c>
      <c r="K4318">
        <v>227</v>
      </c>
      <c r="L4318" s="18">
        <f>(((RestaurantData4[[#This Row],[FitScore]]/100)*RestaurantData4[[#This Row],[DailyCustAvg]])/3.5)*30</f>
        <v>1323.0857142857144</v>
      </c>
      <c r="M4318">
        <v>40.651598764375997</v>
      </c>
      <c r="N4318">
        <v>-73.933109258642006</v>
      </c>
      <c r="O4318">
        <v>317</v>
      </c>
      <c r="P4318">
        <v>45</v>
      </c>
    </row>
    <row r="4319" spans="1:16" hidden="1" x14ac:dyDescent="0.3">
      <c r="A4319">
        <v>41348322</v>
      </c>
      <c r="B4319" s="1" t="s">
        <v>6544</v>
      </c>
      <c r="C4319" t="s">
        <v>4408</v>
      </c>
      <c r="D4319" s="2">
        <v>3606</v>
      </c>
      <c r="E4319" s="1" t="s">
        <v>6496</v>
      </c>
      <c r="F4319" s="2">
        <v>11203</v>
      </c>
      <c r="G4319" s="3">
        <v>7182820588</v>
      </c>
      <c r="H4319" s="1" t="s">
        <v>114</v>
      </c>
      <c r="I4319" t="s">
        <v>21</v>
      </c>
      <c r="J4319">
        <v>72</v>
      </c>
      <c r="K4319">
        <v>227</v>
      </c>
      <c r="L4319" s="18">
        <f>(((RestaurantData4[[#This Row],[FitScore]]/100)*RestaurantData4[[#This Row],[DailyCustAvg]])/3.5)*30</f>
        <v>1400.9142857142858</v>
      </c>
      <c r="M4319">
        <v>40.643600235652997</v>
      </c>
      <c r="N4319">
        <v>-73.942810453286</v>
      </c>
      <c r="O4319">
        <v>317</v>
      </c>
      <c r="P4319">
        <v>45</v>
      </c>
    </row>
    <row r="4320" spans="1:16" hidden="1" x14ac:dyDescent="0.3">
      <c r="A4320">
        <v>50093480</v>
      </c>
      <c r="B4320" s="1" t="s">
        <v>6639</v>
      </c>
      <c r="C4320" t="s">
        <v>6631</v>
      </c>
      <c r="D4320" s="2">
        <v>2442</v>
      </c>
      <c r="E4320" s="1" t="s">
        <v>6640</v>
      </c>
      <c r="F4320" s="2">
        <v>11103</v>
      </c>
      <c r="G4320" s="3">
        <v>9174176373</v>
      </c>
      <c r="H4320" s="1" t="s">
        <v>613</v>
      </c>
      <c r="I4320" t="s">
        <v>21</v>
      </c>
      <c r="J4320">
        <v>48</v>
      </c>
      <c r="K4320">
        <v>227</v>
      </c>
      <c r="L4320" s="18">
        <f>(((RestaurantData4[[#This Row],[FitScore]]/100)*RestaurantData4[[#This Row],[DailyCustAvg]])/3.5)*30</f>
        <v>933.94285714285706</v>
      </c>
      <c r="M4320">
        <v>40.768491927145</v>
      </c>
      <c r="N4320">
        <v>-73.911247264028006</v>
      </c>
      <c r="O4320">
        <v>401</v>
      </c>
      <c r="P4320">
        <v>22</v>
      </c>
    </row>
    <row r="4321" spans="1:16" hidden="1" x14ac:dyDescent="0.3">
      <c r="A4321">
        <v>50052682</v>
      </c>
      <c r="B4321" s="1" t="s">
        <v>7002</v>
      </c>
      <c r="C4321" t="s">
        <v>6631</v>
      </c>
      <c r="D4321" s="2">
        <v>10610</v>
      </c>
      <c r="E4321" s="1" t="s">
        <v>6663</v>
      </c>
      <c r="F4321" s="2">
        <v>11368</v>
      </c>
      <c r="G4321" s="3">
        <v>7189087125</v>
      </c>
      <c r="H4321" s="1" t="s">
        <v>212</v>
      </c>
      <c r="I4321" t="s">
        <v>17</v>
      </c>
      <c r="J4321">
        <v>90</v>
      </c>
      <c r="K4321">
        <v>227</v>
      </c>
      <c r="L4321" s="18">
        <f>(((RestaurantData4[[#This Row],[FitScore]]/100)*RestaurantData4[[#This Row],[DailyCustAvg]])/3.5)*30</f>
        <v>1751.1428571428571</v>
      </c>
      <c r="M4321">
        <v>40.753885057882997</v>
      </c>
      <c r="N4321">
        <v>-73.861995008681006</v>
      </c>
      <c r="O4321">
        <v>403</v>
      </c>
      <c r="P4321">
        <v>21</v>
      </c>
    </row>
    <row r="4322" spans="1:16" hidden="1" x14ac:dyDescent="0.3">
      <c r="A4322">
        <v>41618609</v>
      </c>
      <c r="B4322" s="1" t="s">
        <v>7343</v>
      </c>
      <c r="C4322" t="s">
        <v>6631</v>
      </c>
      <c r="D4322" s="2">
        <v>7145</v>
      </c>
      <c r="E4322" s="1" t="s">
        <v>7344</v>
      </c>
      <c r="F4322" s="2">
        <v>11375</v>
      </c>
      <c r="G4322" s="3">
        <v>9293416811</v>
      </c>
      <c r="H4322" s="1" t="s">
        <v>68</v>
      </c>
      <c r="I4322" t="s">
        <v>17</v>
      </c>
      <c r="J4322">
        <v>82</v>
      </c>
      <c r="K4322">
        <v>227</v>
      </c>
      <c r="L4322" s="18">
        <f>(((RestaurantData4[[#This Row],[FitScore]]/100)*RestaurantData4[[#This Row],[DailyCustAvg]])/3.5)*30</f>
        <v>1595.485714285714</v>
      </c>
      <c r="M4322">
        <v>40.721441353381998</v>
      </c>
      <c r="N4322">
        <v>-73.854872445981997</v>
      </c>
      <c r="O4322">
        <v>406</v>
      </c>
      <c r="P4322">
        <v>29</v>
      </c>
    </row>
    <row r="4323" spans="1:16" hidden="1" x14ac:dyDescent="0.3">
      <c r="A4323">
        <v>50076218</v>
      </c>
      <c r="B4323" s="1" t="s">
        <v>131</v>
      </c>
      <c r="C4323" t="s">
        <v>6631</v>
      </c>
      <c r="D4323" s="2">
        <v>3402</v>
      </c>
      <c r="E4323" s="1" t="s">
        <v>7355</v>
      </c>
      <c r="F4323" s="2">
        <v>11354</v>
      </c>
      <c r="G4323" s="3">
        <v>7183217511</v>
      </c>
      <c r="H4323" s="1" t="s">
        <v>132</v>
      </c>
      <c r="I4323" t="s">
        <v>21</v>
      </c>
      <c r="J4323">
        <v>58</v>
      </c>
      <c r="K4323">
        <v>227</v>
      </c>
      <c r="L4323" s="18">
        <f>(((RestaurantData4[[#This Row],[FitScore]]/100)*RestaurantData4[[#This Row],[DailyCustAvg]])/3.5)*30</f>
        <v>1128.5142857142857</v>
      </c>
      <c r="M4323">
        <v>40.766752363361</v>
      </c>
      <c r="N4323">
        <v>-73.827408819488994</v>
      </c>
      <c r="O4323">
        <v>407</v>
      </c>
      <c r="P4323">
        <v>20</v>
      </c>
    </row>
    <row r="4324" spans="1:16" hidden="1" x14ac:dyDescent="0.3">
      <c r="A4324">
        <v>41360469</v>
      </c>
      <c r="B4324" s="1" t="s">
        <v>7521</v>
      </c>
      <c r="C4324" t="s">
        <v>6631</v>
      </c>
      <c r="D4324" s="2">
        <v>44146</v>
      </c>
      <c r="E4324" s="1" t="s">
        <v>7522</v>
      </c>
      <c r="F4324" s="2">
        <v>11356</v>
      </c>
      <c r="G4324" s="3">
        <v>7189393507</v>
      </c>
      <c r="H4324" s="1" t="s">
        <v>193</v>
      </c>
      <c r="I4324" t="s">
        <v>21</v>
      </c>
      <c r="J4324">
        <v>73</v>
      </c>
      <c r="K4324">
        <v>227</v>
      </c>
      <c r="L4324" s="18">
        <f>(((RestaurantData4[[#This Row],[FitScore]]/100)*RestaurantData4[[#This Row],[DailyCustAvg]])/3.5)*30</f>
        <v>1420.3714285714286</v>
      </c>
      <c r="M4324">
        <v>40.787492558158</v>
      </c>
      <c r="N4324">
        <v>-73.837350713923001</v>
      </c>
      <c r="O4324">
        <v>407</v>
      </c>
      <c r="P4324">
        <v>19</v>
      </c>
    </row>
    <row r="4325" spans="1:16" hidden="1" x14ac:dyDescent="0.3">
      <c r="A4325">
        <v>50093869</v>
      </c>
      <c r="B4325" s="1" t="s">
        <v>7622</v>
      </c>
      <c r="C4325" t="s">
        <v>6631</v>
      </c>
      <c r="D4325" s="2">
        <v>7130</v>
      </c>
      <c r="E4325" s="1" t="s">
        <v>7353</v>
      </c>
      <c r="F4325" s="2">
        <v>11367</v>
      </c>
      <c r="G4325" s="3">
        <v>7185755111</v>
      </c>
      <c r="H4325" s="1" t="s">
        <v>106</v>
      </c>
      <c r="I4325" t="s">
        <v>21</v>
      </c>
      <c r="J4325">
        <v>67</v>
      </c>
      <c r="K4325">
        <v>227</v>
      </c>
      <c r="L4325" s="18">
        <f>(((RestaurantData4[[#This Row],[FitScore]]/100)*RestaurantData4[[#This Row],[DailyCustAvg]])/3.5)*30</f>
        <v>1303.6285714285716</v>
      </c>
      <c r="M4325">
        <v>40.727145466358003</v>
      </c>
      <c r="N4325">
        <v>-73.822078233759996</v>
      </c>
      <c r="O4325">
        <v>408</v>
      </c>
      <c r="P4325">
        <v>24</v>
      </c>
    </row>
    <row r="4326" spans="1:16" hidden="1" x14ac:dyDescent="0.3">
      <c r="A4326">
        <v>50034105</v>
      </c>
      <c r="B4326" s="1" t="s">
        <v>7632</v>
      </c>
      <c r="C4326" t="s">
        <v>6631</v>
      </c>
      <c r="D4326" s="2">
        <v>8608</v>
      </c>
      <c r="E4326" s="1" t="s">
        <v>7633</v>
      </c>
      <c r="F4326" s="2">
        <v>11418</v>
      </c>
      <c r="G4326" s="3">
        <v>7188498701</v>
      </c>
      <c r="H4326" s="1" t="s">
        <v>202</v>
      </c>
      <c r="I4326" t="s">
        <v>21</v>
      </c>
      <c r="J4326">
        <v>37</v>
      </c>
      <c r="K4326">
        <v>227</v>
      </c>
      <c r="L4326" s="18">
        <f>(((RestaurantData4[[#This Row],[FitScore]]/100)*RestaurantData4[[#This Row],[DailyCustAvg]])/3.5)*30</f>
        <v>719.9142857142856</v>
      </c>
      <c r="M4326">
        <v>40.699979886053001</v>
      </c>
      <c r="N4326">
        <v>-73.832653038475001</v>
      </c>
      <c r="O4326">
        <v>409</v>
      </c>
      <c r="P4326">
        <v>29</v>
      </c>
    </row>
    <row r="4327" spans="1:16" hidden="1" x14ac:dyDescent="0.3">
      <c r="A4327">
        <v>50098540</v>
      </c>
      <c r="B4327" s="1" t="s">
        <v>7913</v>
      </c>
      <c r="C4327" t="s">
        <v>6631</v>
      </c>
      <c r="D4327" s="2">
        <v>24773</v>
      </c>
      <c r="E4327" s="1" t="s">
        <v>7914</v>
      </c>
      <c r="F4327" s="2">
        <v>11426</v>
      </c>
      <c r="G4327" s="3">
        <v>9173490489</v>
      </c>
      <c r="H4327" s="1" t="s">
        <v>143</v>
      </c>
      <c r="I4327" t="s">
        <v>17</v>
      </c>
      <c r="J4327">
        <v>78</v>
      </c>
      <c r="K4327">
        <v>227</v>
      </c>
      <c r="L4327" s="18">
        <f>(((RestaurantData4[[#This Row],[FitScore]]/100)*RestaurantData4[[#This Row],[DailyCustAvg]])/3.5)*30</f>
        <v>1517.6571428571428</v>
      </c>
      <c r="M4327">
        <v>40.725822365554002</v>
      </c>
      <c r="N4327">
        <v>-73.719095002817994</v>
      </c>
      <c r="O4327">
        <v>413</v>
      </c>
      <c r="P4327">
        <v>23</v>
      </c>
    </row>
    <row r="4328" spans="1:16" hidden="1" x14ac:dyDescent="0.3">
      <c r="A4328">
        <v>50077559</v>
      </c>
      <c r="B4328" s="1" t="s">
        <v>7925</v>
      </c>
      <c r="C4328" t="s">
        <v>6631</v>
      </c>
      <c r="D4328" s="2">
        <v>27111</v>
      </c>
      <c r="E4328" s="1" t="s">
        <v>7587</v>
      </c>
      <c r="F4328" s="2">
        <v>11040</v>
      </c>
      <c r="G4328" s="3">
        <v>3472820614</v>
      </c>
      <c r="H4328" s="1" t="s">
        <v>29</v>
      </c>
      <c r="I4328" t="s">
        <v>17</v>
      </c>
      <c r="J4328">
        <v>90</v>
      </c>
      <c r="K4328">
        <v>227</v>
      </c>
      <c r="L4328" s="18">
        <f>(((RestaurantData4[[#This Row],[FitScore]]/100)*RestaurantData4[[#This Row],[DailyCustAvg]])/3.5)*30</f>
        <v>1751.1428571428571</v>
      </c>
      <c r="M4328">
        <v>40.751867722884001</v>
      </c>
      <c r="N4328">
        <v>-73.702815096972998</v>
      </c>
      <c r="O4328">
        <v>413</v>
      </c>
      <c r="P4328">
        <v>23</v>
      </c>
    </row>
    <row r="4329" spans="1:16" hidden="1" x14ac:dyDescent="0.3">
      <c r="A4329">
        <v>50060381</v>
      </c>
      <c r="B4329" s="1" t="s">
        <v>199</v>
      </c>
      <c r="C4329" t="s">
        <v>14</v>
      </c>
      <c r="D4329" s="2">
        <v>75</v>
      </c>
      <c r="E4329" s="1" t="s">
        <v>113</v>
      </c>
      <c r="F4329" s="2">
        <v>10038</v>
      </c>
      <c r="G4329" s="3">
        <v>6464100080</v>
      </c>
      <c r="H4329" s="1" t="s">
        <v>16</v>
      </c>
      <c r="I4329" t="s">
        <v>17</v>
      </c>
      <c r="J4329">
        <v>97</v>
      </c>
      <c r="K4329">
        <v>226</v>
      </c>
      <c r="L4329" s="18">
        <f>(((RestaurantData4[[#This Row],[FitScore]]/100)*RestaurantData4[[#This Row],[DailyCustAvg]])/3.5)*30</f>
        <v>1879.0285714285715</v>
      </c>
      <c r="M4329">
        <v>40.707649870471997</v>
      </c>
      <c r="N4329">
        <v>-74.007758386956993</v>
      </c>
      <c r="O4329">
        <v>101</v>
      </c>
      <c r="P4329">
        <v>1</v>
      </c>
    </row>
    <row r="4330" spans="1:16" x14ac:dyDescent="0.3">
      <c r="A4330">
        <v>40998586</v>
      </c>
      <c r="B4330" s="1" t="s">
        <v>2423</v>
      </c>
      <c r="C4330" t="s">
        <v>14</v>
      </c>
      <c r="D4330" s="2">
        <v>725</v>
      </c>
      <c r="E4330" s="1" t="s">
        <v>555</v>
      </c>
      <c r="F4330" s="2">
        <v>10022</v>
      </c>
      <c r="G4330" s="3">
        <v>2127157290</v>
      </c>
      <c r="H4330" s="1" t="s">
        <v>16</v>
      </c>
      <c r="I4330" t="s">
        <v>21</v>
      </c>
      <c r="J4330">
        <v>84</v>
      </c>
      <c r="K4330">
        <v>248</v>
      </c>
      <c r="L4330" s="18">
        <f>(((RestaurantData4[[#This Row],[FitScore]]/100)*RestaurantData4[[#This Row],[DailyCustAvg]])/3.5)*30</f>
        <v>1785.6</v>
      </c>
      <c r="M4330">
        <v>40.762501364873003</v>
      </c>
      <c r="N4330">
        <v>-73.974286993202995</v>
      </c>
      <c r="O4330">
        <v>105</v>
      </c>
      <c r="P4330">
        <v>4</v>
      </c>
    </row>
    <row r="4331" spans="1:16" x14ac:dyDescent="0.3">
      <c r="A4331">
        <v>50009542</v>
      </c>
      <c r="B4331" s="1" t="s">
        <v>1895</v>
      </c>
      <c r="C4331" t="s">
        <v>14</v>
      </c>
      <c r="D4331" s="2">
        <v>664</v>
      </c>
      <c r="E4331" s="1" t="s">
        <v>1756</v>
      </c>
      <c r="F4331" s="2">
        <v>10022</v>
      </c>
      <c r="G4331" s="3">
        <v>2123558383</v>
      </c>
      <c r="H4331" s="1" t="s">
        <v>138</v>
      </c>
      <c r="I4331" t="s">
        <v>21</v>
      </c>
      <c r="J4331">
        <v>87</v>
      </c>
      <c r="K4331">
        <v>246</v>
      </c>
      <c r="L4331" s="18">
        <f>(((RestaurantData4[[#This Row],[FitScore]]/100)*RestaurantData4[[#This Row],[DailyCustAvg]])/3.5)*30</f>
        <v>1834.4571428571428</v>
      </c>
      <c r="M4331">
        <v>40.759892775399003</v>
      </c>
      <c r="N4331">
        <v>-73.969891371765002</v>
      </c>
      <c r="O4331">
        <v>105</v>
      </c>
      <c r="P4331">
        <v>4</v>
      </c>
    </row>
    <row r="4332" spans="1:16" hidden="1" x14ac:dyDescent="0.3">
      <c r="A4332">
        <v>50099929</v>
      </c>
      <c r="B4332" s="1" t="s">
        <v>895</v>
      </c>
      <c r="C4332" t="s">
        <v>14</v>
      </c>
      <c r="D4332" s="2">
        <v>172</v>
      </c>
      <c r="E4332" s="1" t="s">
        <v>896</v>
      </c>
      <c r="F4332" s="2">
        <v>10002</v>
      </c>
      <c r="G4332" s="3">
        <v>6469187711</v>
      </c>
      <c r="H4332" s="1" t="s">
        <v>56</v>
      </c>
      <c r="I4332" t="s">
        <v>17</v>
      </c>
      <c r="J4332">
        <v>99</v>
      </c>
      <c r="K4332">
        <v>226</v>
      </c>
      <c r="L4332" s="18">
        <f>(((RestaurantData4[[#This Row],[FitScore]]/100)*RestaurantData4[[#This Row],[DailyCustAvg]])/3.5)*30</f>
        <v>1917.7714285714285</v>
      </c>
      <c r="M4332">
        <v>40.718943824130001</v>
      </c>
      <c r="N4332">
        <v>-73.984606848571005</v>
      </c>
      <c r="O4332">
        <v>103</v>
      </c>
      <c r="P4332">
        <v>1</v>
      </c>
    </row>
    <row r="4333" spans="1:16" x14ac:dyDescent="0.3">
      <c r="A4333">
        <v>50048250</v>
      </c>
      <c r="B4333" s="1" t="s">
        <v>2132</v>
      </c>
      <c r="C4333" t="s">
        <v>14</v>
      </c>
      <c r="D4333" s="2">
        <v>455</v>
      </c>
      <c r="E4333" s="1" t="s">
        <v>1763</v>
      </c>
      <c r="F4333" s="2">
        <v>10022</v>
      </c>
      <c r="G4333" s="3">
        <v>2123037755</v>
      </c>
      <c r="H4333" s="1" t="s">
        <v>58</v>
      </c>
      <c r="I4333" t="s">
        <v>21</v>
      </c>
      <c r="J4333">
        <v>87</v>
      </c>
      <c r="K4333">
        <v>240</v>
      </c>
      <c r="L4333" s="18">
        <f>(((RestaurantData4[[#This Row],[FitScore]]/100)*RestaurantData4[[#This Row],[DailyCustAvg]])/3.5)*30</f>
        <v>1789.7142857142858</v>
      </c>
      <c r="M4333">
        <v>40.758107248991003</v>
      </c>
      <c r="N4333">
        <v>-73.975393238921001</v>
      </c>
      <c r="O4333">
        <v>105</v>
      </c>
      <c r="P4333">
        <v>4</v>
      </c>
    </row>
    <row r="4334" spans="1:16" x14ac:dyDescent="0.3">
      <c r="A4334">
        <v>50101180</v>
      </c>
      <c r="B4334" s="1" t="s">
        <v>1946</v>
      </c>
      <c r="C4334" t="s">
        <v>14</v>
      </c>
      <c r="D4334" s="2">
        <v>65</v>
      </c>
      <c r="E4334" s="1" t="s">
        <v>1797</v>
      </c>
      <c r="F4334" s="2">
        <v>10022</v>
      </c>
      <c r="G4334" s="3">
        <v>2128298103</v>
      </c>
      <c r="H4334" s="1" t="s">
        <v>16</v>
      </c>
      <c r="I4334" t="s">
        <v>21</v>
      </c>
      <c r="J4334">
        <v>86</v>
      </c>
      <c r="K4334">
        <v>239</v>
      </c>
      <c r="L4334" s="18">
        <f>(((RestaurantData4[[#This Row],[FitScore]]/100)*RestaurantData4[[#This Row],[DailyCustAvg]])/3.5)*30</f>
        <v>1761.7714285714285</v>
      </c>
      <c r="M4334">
        <v>40.760711402062</v>
      </c>
      <c r="N4334">
        <v>-73.972641636730003</v>
      </c>
      <c r="O4334">
        <v>105</v>
      </c>
      <c r="P4334">
        <v>4</v>
      </c>
    </row>
    <row r="4335" spans="1:16" hidden="1" x14ac:dyDescent="0.3">
      <c r="A4335">
        <v>50100272</v>
      </c>
      <c r="B4335" s="1" t="s">
        <v>1437</v>
      </c>
      <c r="C4335" t="s">
        <v>14</v>
      </c>
      <c r="D4335" s="2">
        <v>218</v>
      </c>
      <c r="E4335" s="1" t="s">
        <v>383</v>
      </c>
      <c r="F4335" s="2">
        <v>10011</v>
      </c>
      <c r="G4335" s="3">
        <v>3479902100</v>
      </c>
      <c r="H4335" s="1" t="s">
        <v>16</v>
      </c>
      <c r="I4335" t="s">
        <v>17</v>
      </c>
      <c r="J4335">
        <v>100</v>
      </c>
      <c r="K4335">
        <v>226</v>
      </c>
      <c r="L4335" s="18">
        <f>(((RestaurantData4[[#This Row],[FitScore]]/100)*RestaurantData4[[#This Row],[DailyCustAvg]])/3.5)*30</f>
        <v>1937.1428571428571</v>
      </c>
      <c r="M4335">
        <v>40.744136308752999</v>
      </c>
      <c r="N4335">
        <v>-73.999303490524994</v>
      </c>
      <c r="O4335">
        <v>104</v>
      </c>
      <c r="P4335">
        <v>3</v>
      </c>
    </row>
    <row r="4336" spans="1:16" x14ac:dyDescent="0.3">
      <c r="A4336">
        <v>50059995</v>
      </c>
      <c r="B4336" s="1" t="s">
        <v>2398</v>
      </c>
      <c r="C4336" t="s">
        <v>14</v>
      </c>
      <c r="D4336" s="2">
        <v>99</v>
      </c>
      <c r="E4336" s="1" t="s">
        <v>2000</v>
      </c>
      <c r="F4336" s="2">
        <v>10022</v>
      </c>
      <c r="G4336" s="3">
        <v>2123759001</v>
      </c>
      <c r="H4336" s="1" t="s">
        <v>16</v>
      </c>
      <c r="I4336" t="s">
        <v>21</v>
      </c>
      <c r="J4336">
        <v>85</v>
      </c>
      <c r="K4336">
        <v>239</v>
      </c>
      <c r="L4336" s="18">
        <f>(((RestaurantData4[[#This Row],[FitScore]]/100)*RestaurantData4[[#This Row],[DailyCustAvg]])/3.5)*30</f>
        <v>1741.2857142857142</v>
      </c>
      <c r="M4336">
        <v>40.758183438052001</v>
      </c>
      <c r="N4336">
        <v>-73.972469417211997</v>
      </c>
      <c r="O4336">
        <v>105</v>
      </c>
      <c r="P4336">
        <v>4</v>
      </c>
    </row>
    <row r="4337" spans="1:16" hidden="1" x14ac:dyDescent="0.3">
      <c r="A4337">
        <v>50015537</v>
      </c>
      <c r="B4337" s="1" t="s">
        <v>1646</v>
      </c>
      <c r="C4337" t="s">
        <v>14</v>
      </c>
      <c r="D4337" s="2">
        <v>416</v>
      </c>
      <c r="E4337" s="1" t="s">
        <v>1357</v>
      </c>
      <c r="F4337" s="2">
        <v>10036</v>
      </c>
      <c r="G4337" s="3">
        <v>2125825472</v>
      </c>
      <c r="H4337" s="1" t="s">
        <v>16</v>
      </c>
      <c r="I4337" t="s">
        <v>17</v>
      </c>
      <c r="J4337">
        <v>100</v>
      </c>
      <c r="K4337">
        <v>226</v>
      </c>
      <c r="L4337" s="18">
        <f>(((RestaurantData4[[#This Row],[FitScore]]/100)*RestaurantData4[[#This Row],[DailyCustAvg]])/3.5)*30</f>
        <v>1937.1428571428571</v>
      </c>
      <c r="M4337">
        <v>40.758735502069001</v>
      </c>
      <c r="N4337">
        <v>-73.993394337892994</v>
      </c>
      <c r="O4337">
        <v>104</v>
      </c>
      <c r="P4337">
        <v>3</v>
      </c>
    </row>
    <row r="4338" spans="1:16" hidden="1" x14ac:dyDescent="0.3">
      <c r="A4338">
        <v>41331780</v>
      </c>
      <c r="B4338" s="1" t="s">
        <v>291</v>
      </c>
      <c r="C4338" t="s">
        <v>14</v>
      </c>
      <c r="D4338" s="2">
        <v>229</v>
      </c>
      <c r="E4338" s="1" t="s">
        <v>1685</v>
      </c>
      <c r="F4338" s="2">
        <v>10011</v>
      </c>
      <c r="G4338" s="3">
        <v>2122558761</v>
      </c>
      <c r="H4338" s="1" t="s">
        <v>56</v>
      </c>
      <c r="I4338" t="s">
        <v>17</v>
      </c>
      <c r="J4338">
        <v>99</v>
      </c>
      <c r="K4338">
        <v>226</v>
      </c>
      <c r="L4338" s="18">
        <f>(((RestaurantData4[[#This Row],[FitScore]]/100)*RestaurantData4[[#This Row],[DailyCustAvg]])/3.5)*30</f>
        <v>1917.7714285714285</v>
      </c>
      <c r="M4338">
        <v>40.744289928725998</v>
      </c>
      <c r="N4338">
        <v>-73.995485308959005</v>
      </c>
      <c r="O4338">
        <v>104</v>
      </c>
      <c r="P4338">
        <v>3</v>
      </c>
    </row>
    <row r="4339" spans="1:16" hidden="1" x14ac:dyDescent="0.3">
      <c r="A4339">
        <v>41632866</v>
      </c>
      <c r="B4339" s="1" t="s">
        <v>1923</v>
      </c>
      <c r="C4339" t="s">
        <v>14</v>
      </c>
      <c r="D4339" s="2">
        <v>35</v>
      </c>
      <c r="E4339" s="1" t="s">
        <v>1355</v>
      </c>
      <c r="F4339" s="2">
        <v>10036</v>
      </c>
      <c r="G4339" s="3">
        <v>2127640444</v>
      </c>
      <c r="H4339" s="1" t="s">
        <v>138</v>
      </c>
      <c r="I4339" t="s">
        <v>17</v>
      </c>
      <c r="J4339">
        <v>86</v>
      </c>
      <c r="K4339">
        <v>226</v>
      </c>
      <c r="L4339" s="18">
        <f>(((RestaurantData4[[#This Row],[FitScore]]/100)*RestaurantData4[[#This Row],[DailyCustAvg]])/3.5)*30</f>
        <v>1665.9428571428571</v>
      </c>
      <c r="M4339">
        <v>40.754688450891997</v>
      </c>
      <c r="N4339">
        <v>-73.981656870145997</v>
      </c>
      <c r="O4339">
        <v>105</v>
      </c>
      <c r="P4339">
        <v>4</v>
      </c>
    </row>
    <row r="4340" spans="1:16" hidden="1" x14ac:dyDescent="0.3">
      <c r="A4340">
        <v>50092613</v>
      </c>
      <c r="B4340" s="1" t="s">
        <v>1962</v>
      </c>
      <c r="C4340" t="s">
        <v>14</v>
      </c>
      <c r="D4340" s="2">
        <v>500</v>
      </c>
      <c r="E4340" s="1" t="s">
        <v>1353</v>
      </c>
      <c r="F4340" s="2">
        <v>10018</v>
      </c>
      <c r="G4340" s="3">
        <v>5162428036</v>
      </c>
      <c r="H4340" s="1" t="s">
        <v>16</v>
      </c>
      <c r="I4340" t="s">
        <v>17</v>
      </c>
      <c r="J4340">
        <v>88</v>
      </c>
      <c r="K4340">
        <v>226</v>
      </c>
      <c r="L4340" s="18">
        <f>(((RestaurantData4[[#This Row],[FitScore]]/100)*RestaurantData4[[#This Row],[DailyCustAvg]])/3.5)*30</f>
        <v>1704.6857142857141</v>
      </c>
      <c r="M4340">
        <v>40.752984911519</v>
      </c>
      <c r="N4340">
        <v>-73.989186421496001</v>
      </c>
      <c r="O4340">
        <v>105</v>
      </c>
      <c r="P4340">
        <v>3</v>
      </c>
    </row>
    <row r="4341" spans="1:16" x14ac:dyDescent="0.3">
      <c r="A4341">
        <v>50074889</v>
      </c>
      <c r="B4341" s="1" t="s">
        <v>187</v>
      </c>
      <c r="C4341" t="s">
        <v>14</v>
      </c>
      <c r="D4341" s="2">
        <v>300</v>
      </c>
      <c r="E4341" s="1" t="s">
        <v>1906</v>
      </c>
      <c r="F4341" s="2">
        <v>10022</v>
      </c>
      <c r="G4341" s="3">
        <v>9179240079</v>
      </c>
      <c r="H4341" s="1" t="s">
        <v>188</v>
      </c>
      <c r="I4341" t="s">
        <v>21</v>
      </c>
      <c r="J4341">
        <v>88</v>
      </c>
      <c r="K4341">
        <v>230</v>
      </c>
      <c r="L4341" s="18">
        <f>(((RestaurantData4[[#This Row],[FitScore]]/100)*RestaurantData4[[#This Row],[DailyCustAvg]])/3.5)*30</f>
        <v>1734.8571428571429</v>
      </c>
      <c r="M4341">
        <v>40.756795007987002</v>
      </c>
      <c r="N4341">
        <v>-73.974271156740997</v>
      </c>
      <c r="O4341">
        <v>105</v>
      </c>
      <c r="P4341">
        <v>4</v>
      </c>
    </row>
    <row r="4342" spans="1:16" x14ac:dyDescent="0.3">
      <c r="A4342">
        <v>50059271</v>
      </c>
      <c r="B4342" s="1" t="s">
        <v>1970</v>
      </c>
      <c r="C4342" t="s">
        <v>14</v>
      </c>
      <c r="D4342" s="2">
        <v>510</v>
      </c>
      <c r="E4342" s="1" t="s">
        <v>1763</v>
      </c>
      <c r="F4342" s="2">
        <v>10022</v>
      </c>
      <c r="G4342" s="3">
        <v>2128589365</v>
      </c>
      <c r="H4342" s="1" t="s">
        <v>29</v>
      </c>
      <c r="I4342" t="s">
        <v>21</v>
      </c>
      <c r="J4342">
        <v>89</v>
      </c>
      <c r="K4342">
        <v>186</v>
      </c>
      <c r="L4342" s="18">
        <f>(((RestaurantData4[[#This Row],[FitScore]]/100)*RestaurantData4[[#This Row],[DailyCustAvg]])/3.5)*30</f>
        <v>1418.9142857142856</v>
      </c>
      <c r="M4342">
        <v>40.759644074100997</v>
      </c>
      <c r="N4342">
        <v>-73.974298929580996</v>
      </c>
      <c r="O4342">
        <v>105</v>
      </c>
      <c r="P4342">
        <v>4</v>
      </c>
    </row>
    <row r="4343" spans="1:16" hidden="1" x14ac:dyDescent="0.3">
      <c r="A4343">
        <v>40383825</v>
      </c>
      <c r="B4343" s="1" t="s">
        <v>2308</v>
      </c>
      <c r="C4343" t="s">
        <v>14</v>
      </c>
      <c r="D4343" s="2">
        <v>256</v>
      </c>
      <c r="E4343" s="1" t="s">
        <v>1446</v>
      </c>
      <c r="F4343" s="2">
        <v>10019</v>
      </c>
      <c r="G4343" s="3">
        <v>2127570168</v>
      </c>
      <c r="H4343" s="1" t="s">
        <v>223</v>
      </c>
      <c r="I4343" t="s">
        <v>17</v>
      </c>
      <c r="J4343">
        <v>86</v>
      </c>
      <c r="K4343">
        <v>226</v>
      </c>
      <c r="L4343" s="18">
        <f>(((RestaurantData4[[#This Row],[FitScore]]/100)*RestaurantData4[[#This Row],[DailyCustAvg]])/3.5)*30</f>
        <v>1665.9428571428571</v>
      </c>
      <c r="M4343">
        <v>40.763104258676996</v>
      </c>
      <c r="N4343">
        <v>-73.984192295536005</v>
      </c>
      <c r="O4343">
        <v>105</v>
      </c>
      <c r="P4343">
        <v>3</v>
      </c>
    </row>
    <row r="4344" spans="1:16" x14ac:dyDescent="0.3">
      <c r="A4344">
        <v>50070352</v>
      </c>
      <c r="B4344" s="1" t="s">
        <v>2386</v>
      </c>
      <c r="C4344" t="s">
        <v>14</v>
      </c>
      <c r="D4344" s="2">
        <v>65</v>
      </c>
      <c r="E4344" s="1" t="s">
        <v>1797</v>
      </c>
      <c r="F4344" s="2">
        <v>10022</v>
      </c>
      <c r="G4344" s="3">
        <v>3477743683</v>
      </c>
      <c r="H4344" s="1" t="s">
        <v>16</v>
      </c>
      <c r="I4344" t="s">
        <v>21</v>
      </c>
      <c r="J4344">
        <v>86</v>
      </c>
      <c r="K4344">
        <v>185</v>
      </c>
      <c r="L4344" s="18">
        <f>(((RestaurantData4[[#This Row],[FitScore]]/100)*RestaurantData4[[#This Row],[DailyCustAvg]])/3.5)*30</f>
        <v>1363.7142857142858</v>
      </c>
      <c r="M4344">
        <v>40.760711402062</v>
      </c>
      <c r="N4344">
        <v>-73.972641636730003</v>
      </c>
      <c r="O4344">
        <v>105</v>
      </c>
      <c r="P4344">
        <v>4</v>
      </c>
    </row>
    <row r="4345" spans="1:16" x14ac:dyDescent="0.3">
      <c r="A4345">
        <v>50060117</v>
      </c>
      <c r="B4345" s="1" t="s">
        <v>2096</v>
      </c>
      <c r="C4345" t="s">
        <v>14</v>
      </c>
      <c r="D4345" s="2">
        <v>672</v>
      </c>
      <c r="E4345" s="1" t="s">
        <v>1756</v>
      </c>
      <c r="F4345" s="2">
        <v>10022</v>
      </c>
      <c r="G4345" s="3">
        <v>2123178822</v>
      </c>
      <c r="H4345" s="1" t="s">
        <v>193</v>
      </c>
      <c r="I4345" t="s">
        <v>21</v>
      </c>
      <c r="J4345">
        <v>85</v>
      </c>
      <c r="K4345">
        <v>181</v>
      </c>
      <c r="L4345" s="18">
        <f>(((RestaurantData4[[#This Row],[FitScore]]/100)*RestaurantData4[[#This Row],[DailyCustAvg]])/3.5)*30</f>
        <v>1318.7142857142858</v>
      </c>
      <c r="M4345">
        <v>40.760068406716002</v>
      </c>
      <c r="N4345">
        <v>-73.969764951721999</v>
      </c>
      <c r="O4345">
        <v>105</v>
      </c>
      <c r="P4345">
        <v>4</v>
      </c>
    </row>
    <row r="4346" spans="1:16" hidden="1" x14ac:dyDescent="0.3">
      <c r="A4346">
        <v>41542793</v>
      </c>
      <c r="B4346" s="1" t="s">
        <v>609</v>
      </c>
      <c r="C4346" t="s">
        <v>14</v>
      </c>
      <c r="D4346" s="2">
        <v>242</v>
      </c>
      <c r="E4346" s="1" t="s">
        <v>2907</v>
      </c>
      <c r="F4346" s="2">
        <v>10028</v>
      </c>
      <c r="G4346" s="3">
        <v>2122494241</v>
      </c>
      <c r="H4346" s="1" t="s">
        <v>106</v>
      </c>
      <c r="I4346" t="s">
        <v>17</v>
      </c>
      <c r="J4346">
        <v>100</v>
      </c>
      <c r="K4346">
        <v>226</v>
      </c>
      <c r="L4346" s="18">
        <f>(((RestaurantData4[[#This Row],[FitScore]]/100)*RestaurantData4[[#This Row],[DailyCustAvg]])/3.5)*30</f>
        <v>1937.1428571428571</v>
      </c>
      <c r="M4346">
        <v>40.775162604004002</v>
      </c>
      <c r="N4346">
        <v>-73.955330331656995</v>
      </c>
      <c r="O4346">
        <v>108</v>
      </c>
      <c r="P4346">
        <v>5</v>
      </c>
    </row>
    <row r="4347" spans="1:16" hidden="1" x14ac:dyDescent="0.3">
      <c r="A4347">
        <v>41487738</v>
      </c>
      <c r="B4347" s="1" t="s">
        <v>3400</v>
      </c>
      <c r="C4347" t="s">
        <v>14</v>
      </c>
      <c r="D4347" s="2">
        <v>1779</v>
      </c>
      <c r="E4347" s="1" t="s">
        <v>1756</v>
      </c>
      <c r="F4347" s="2">
        <v>10029</v>
      </c>
      <c r="G4347" s="3">
        <v>2123485981</v>
      </c>
      <c r="H4347" s="1" t="s">
        <v>29</v>
      </c>
      <c r="J4347">
        <v>75</v>
      </c>
      <c r="K4347">
        <v>226</v>
      </c>
      <c r="L4347" s="18">
        <f>(((RestaurantData4[[#This Row],[FitScore]]/100)*RestaurantData4[[#This Row],[DailyCustAvg]])/3.5)*30</f>
        <v>1452.8571428571429</v>
      </c>
      <c r="M4347">
        <v>40.795016036286</v>
      </c>
      <c r="N4347">
        <v>-73.944236487609999</v>
      </c>
      <c r="O4347">
        <v>111</v>
      </c>
      <c r="P4347">
        <v>8</v>
      </c>
    </row>
    <row r="4348" spans="1:16" x14ac:dyDescent="0.3">
      <c r="A4348">
        <v>50071144</v>
      </c>
      <c r="B4348" s="1" t="s">
        <v>2049</v>
      </c>
      <c r="C4348" t="s">
        <v>14</v>
      </c>
      <c r="D4348" s="2">
        <v>125</v>
      </c>
      <c r="E4348" s="1" t="s">
        <v>1413</v>
      </c>
      <c r="F4348" s="2">
        <v>10036</v>
      </c>
      <c r="G4348" s="3">
        <v>2125754949</v>
      </c>
      <c r="H4348" s="1" t="s">
        <v>16</v>
      </c>
      <c r="I4348" t="s">
        <v>21</v>
      </c>
      <c r="J4348">
        <v>84</v>
      </c>
      <c r="K4348">
        <v>344</v>
      </c>
      <c r="L4348" s="18">
        <f>(((RestaurantData4[[#This Row],[FitScore]]/100)*RestaurantData4[[#This Row],[DailyCustAvg]])/3.5)*30</f>
        <v>2476.7999999999997</v>
      </c>
      <c r="M4348">
        <v>40.756497600475001</v>
      </c>
      <c r="N4348">
        <v>-73.984017002482005</v>
      </c>
      <c r="O4348">
        <v>105</v>
      </c>
      <c r="P4348">
        <v>4</v>
      </c>
    </row>
    <row r="4349" spans="1:16" hidden="1" x14ac:dyDescent="0.3">
      <c r="A4349">
        <v>50066913</v>
      </c>
      <c r="B4349" s="1" t="s">
        <v>3654</v>
      </c>
      <c r="C4349" t="s">
        <v>3599</v>
      </c>
      <c r="D4349" s="2">
        <v>624</v>
      </c>
      <c r="E4349" s="1" t="s">
        <v>3620</v>
      </c>
      <c r="F4349" s="2">
        <v>10451</v>
      </c>
      <c r="G4349" s="3">
        <v>3475900333</v>
      </c>
      <c r="H4349" s="1" t="s">
        <v>2716</v>
      </c>
      <c r="J4349">
        <v>82</v>
      </c>
      <c r="K4349">
        <v>226</v>
      </c>
      <c r="L4349" s="18">
        <f>(((RestaurantData4[[#This Row],[FitScore]]/100)*RestaurantData4[[#This Row],[DailyCustAvg]])/3.5)*30</f>
        <v>1588.4571428571428</v>
      </c>
      <c r="M4349">
        <v>40.819093710528001</v>
      </c>
      <c r="N4349">
        <v>-73.921971368231993</v>
      </c>
      <c r="O4349">
        <v>201</v>
      </c>
      <c r="P4349">
        <v>17</v>
      </c>
    </row>
    <row r="4350" spans="1:16" ht="28.8" hidden="1" x14ac:dyDescent="0.3">
      <c r="A4350">
        <v>50094739</v>
      </c>
      <c r="B4350" s="1" t="s">
        <v>3760</v>
      </c>
      <c r="C4350" t="s">
        <v>3599</v>
      </c>
      <c r="D4350" s="2">
        <v>1439</v>
      </c>
      <c r="E4350" s="1" t="s">
        <v>3753</v>
      </c>
      <c r="F4350" s="2">
        <v>10452</v>
      </c>
      <c r="G4350" s="3">
        <v>7186180023</v>
      </c>
      <c r="H4350" s="1" t="s">
        <v>106</v>
      </c>
      <c r="I4350" t="s">
        <v>21</v>
      </c>
      <c r="J4350">
        <v>72</v>
      </c>
      <c r="K4350">
        <v>226</v>
      </c>
      <c r="L4350" s="18">
        <f>(((RestaurantData4[[#This Row],[FitScore]]/100)*RestaurantData4[[#This Row],[DailyCustAvg]])/3.5)*30</f>
        <v>1394.7428571428572</v>
      </c>
      <c r="M4350">
        <v>40.843138295769002</v>
      </c>
      <c r="N4350">
        <v>-73.922951432139001</v>
      </c>
      <c r="O4350">
        <v>204</v>
      </c>
      <c r="P4350">
        <v>16</v>
      </c>
    </row>
    <row r="4351" spans="1:16" hidden="1" x14ac:dyDescent="0.3">
      <c r="A4351">
        <v>50072568</v>
      </c>
      <c r="B4351" s="1" t="s">
        <v>3841</v>
      </c>
      <c r="C4351" t="s">
        <v>3599</v>
      </c>
      <c r="D4351" s="2">
        <v>2428</v>
      </c>
      <c r="E4351" s="1" t="s">
        <v>3842</v>
      </c>
      <c r="F4351" s="2">
        <v>10468</v>
      </c>
      <c r="G4351" s="3">
        <v>7189338888</v>
      </c>
      <c r="H4351" s="1" t="s">
        <v>186</v>
      </c>
      <c r="I4351" t="s">
        <v>17</v>
      </c>
      <c r="J4351">
        <v>62</v>
      </c>
      <c r="K4351">
        <v>226</v>
      </c>
      <c r="L4351" s="18">
        <f>(((RestaurantData4[[#This Row],[FitScore]]/100)*RestaurantData4[[#This Row],[DailyCustAvg]])/3.5)*30</f>
        <v>1201.0285714285715</v>
      </c>
      <c r="M4351">
        <v>40.861446181334003</v>
      </c>
      <c r="N4351">
        <v>-73.898830886165001</v>
      </c>
      <c r="O4351">
        <v>205</v>
      </c>
      <c r="P4351">
        <v>14</v>
      </c>
    </row>
    <row r="4352" spans="1:16" hidden="1" x14ac:dyDescent="0.3">
      <c r="A4352">
        <v>40512610</v>
      </c>
      <c r="B4352" s="1" t="s">
        <v>3712</v>
      </c>
      <c r="C4352" t="s">
        <v>3599</v>
      </c>
      <c r="D4352" s="2">
        <v>1831</v>
      </c>
      <c r="E4352" s="1" t="s">
        <v>3761</v>
      </c>
      <c r="F4352" s="2">
        <v>10457</v>
      </c>
      <c r="G4352" s="3">
        <v>7182941205</v>
      </c>
      <c r="H4352" s="1" t="s">
        <v>226</v>
      </c>
      <c r="I4352" t="s">
        <v>17</v>
      </c>
      <c r="J4352">
        <v>73</v>
      </c>
      <c r="K4352">
        <v>226</v>
      </c>
      <c r="L4352" s="18">
        <f>(((RestaurantData4[[#This Row],[FitScore]]/100)*RestaurantData4[[#This Row],[DailyCustAvg]])/3.5)*30</f>
        <v>1414.1142857142856</v>
      </c>
      <c r="M4352">
        <v>40.846264852236999</v>
      </c>
      <c r="N4352">
        <v>-73.901756444944994</v>
      </c>
      <c r="O4352">
        <v>205</v>
      </c>
      <c r="P4352">
        <v>15</v>
      </c>
    </row>
    <row r="4353" spans="1:16" hidden="1" x14ac:dyDescent="0.3">
      <c r="A4353">
        <v>41011367</v>
      </c>
      <c r="B4353" s="1" t="s">
        <v>3989</v>
      </c>
      <c r="C4353" t="s">
        <v>3599</v>
      </c>
      <c r="D4353" s="2">
        <v>339</v>
      </c>
      <c r="E4353" s="1" t="s">
        <v>3957</v>
      </c>
      <c r="F4353" s="2">
        <v>10467</v>
      </c>
      <c r="G4353" s="3">
        <v>7187985820</v>
      </c>
      <c r="H4353" s="1" t="s">
        <v>29</v>
      </c>
      <c r="I4353" t="s">
        <v>21</v>
      </c>
      <c r="J4353">
        <v>65</v>
      </c>
      <c r="K4353">
        <v>226</v>
      </c>
      <c r="L4353" s="18">
        <f>(((RestaurantData4[[#This Row],[FitScore]]/100)*RestaurantData4[[#This Row],[DailyCustAvg]])/3.5)*30</f>
        <v>1259.1428571428573</v>
      </c>
      <c r="M4353">
        <v>40.872215318405999</v>
      </c>
      <c r="N4353">
        <v>-73.877835343374997</v>
      </c>
      <c r="O4353">
        <v>207</v>
      </c>
      <c r="P4353">
        <v>11</v>
      </c>
    </row>
    <row r="4354" spans="1:16" hidden="1" x14ac:dyDescent="0.3">
      <c r="A4354">
        <v>50040467</v>
      </c>
      <c r="B4354" s="1" t="s">
        <v>4013</v>
      </c>
      <c r="C4354" t="s">
        <v>3599</v>
      </c>
      <c r="D4354" s="2">
        <v>39</v>
      </c>
      <c r="E4354" s="1" t="s">
        <v>3954</v>
      </c>
      <c r="F4354" s="2">
        <v>10468</v>
      </c>
      <c r="G4354" s="3">
        <v>7189332797</v>
      </c>
      <c r="H4354" s="1" t="s">
        <v>242</v>
      </c>
      <c r="I4354" t="s">
        <v>21</v>
      </c>
      <c r="J4354">
        <v>82</v>
      </c>
      <c r="K4354">
        <v>226</v>
      </c>
      <c r="L4354" s="18">
        <f>(((RestaurantData4[[#This Row],[FitScore]]/100)*RestaurantData4[[#This Row],[DailyCustAvg]])/3.5)*30</f>
        <v>1588.4571428571428</v>
      </c>
      <c r="M4354">
        <v>40.872629594993001</v>
      </c>
      <c r="N4354">
        <v>-73.888461595715995</v>
      </c>
      <c r="O4354">
        <v>207</v>
      </c>
      <c r="P4354">
        <v>11</v>
      </c>
    </row>
    <row r="4355" spans="1:16" hidden="1" x14ac:dyDescent="0.3">
      <c r="A4355">
        <v>50090415</v>
      </c>
      <c r="B4355" s="1" t="s">
        <v>4175</v>
      </c>
      <c r="C4355" t="s">
        <v>3599</v>
      </c>
      <c r="D4355" s="2">
        <v>200</v>
      </c>
      <c r="E4355" s="1" t="s">
        <v>4165</v>
      </c>
      <c r="F4355" s="2">
        <v>10475</v>
      </c>
      <c r="G4355" s="3">
        <v>3472231913</v>
      </c>
      <c r="H4355" s="1" t="s">
        <v>45</v>
      </c>
      <c r="I4355" t="s">
        <v>21</v>
      </c>
      <c r="J4355">
        <v>33</v>
      </c>
      <c r="K4355">
        <v>226</v>
      </c>
      <c r="L4355" s="18">
        <f>(((RestaurantData4[[#This Row],[FitScore]]/100)*RestaurantData4[[#This Row],[DailyCustAvg]])/3.5)*30</f>
        <v>639.25714285714287</v>
      </c>
      <c r="M4355">
        <v>40.865905409786002</v>
      </c>
      <c r="N4355">
        <v>-73.830429747918998</v>
      </c>
      <c r="O4355">
        <v>210</v>
      </c>
      <c r="P4355">
        <v>12</v>
      </c>
    </row>
    <row r="4356" spans="1:16" hidden="1" x14ac:dyDescent="0.3">
      <c r="A4356">
        <v>50103169</v>
      </c>
      <c r="B4356" s="1" t="s">
        <v>4359</v>
      </c>
      <c r="C4356" t="s">
        <v>3599</v>
      </c>
      <c r="D4356" s="2">
        <v>4030</v>
      </c>
      <c r="E4356" s="1" t="s">
        <v>4083</v>
      </c>
      <c r="F4356" s="2">
        <v>10466</v>
      </c>
      <c r="G4356" s="3" t="s">
        <v>4360</v>
      </c>
      <c r="H4356" s="1" t="s">
        <v>641</v>
      </c>
      <c r="I4356" t="s">
        <v>21</v>
      </c>
      <c r="J4356">
        <v>41</v>
      </c>
      <c r="K4356">
        <v>226</v>
      </c>
      <c r="L4356" s="18">
        <f>(((RestaurantData4[[#This Row],[FitScore]]/100)*RestaurantData4[[#This Row],[DailyCustAvg]])/3.5)*30</f>
        <v>794.2285714285714</v>
      </c>
      <c r="M4356">
        <v>40.889409374465998</v>
      </c>
      <c r="N4356">
        <v>-73.859564210285001</v>
      </c>
      <c r="O4356">
        <v>212</v>
      </c>
      <c r="P4356">
        <v>12</v>
      </c>
    </row>
    <row r="4357" spans="1:16" hidden="1" x14ac:dyDescent="0.3">
      <c r="A4357">
        <v>50040518</v>
      </c>
      <c r="B4357" s="1" t="s">
        <v>4753</v>
      </c>
      <c r="C4357" t="s">
        <v>4408</v>
      </c>
      <c r="D4357" s="2">
        <v>113</v>
      </c>
      <c r="E4357" s="1" t="s">
        <v>72</v>
      </c>
      <c r="F4357" s="2">
        <v>11222</v>
      </c>
      <c r="G4357" s="3">
        <v>9179090271</v>
      </c>
      <c r="H4357" s="1" t="s">
        <v>16</v>
      </c>
      <c r="I4357" t="s">
        <v>21</v>
      </c>
      <c r="J4357">
        <v>70</v>
      </c>
      <c r="K4357">
        <v>226</v>
      </c>
      <c r="L4357" s="18">
        <f>(((RestaurantData4[[#This Row],[FitScore]]/100)*RestaurantData4[[#This Row],[DailyCustAvg]])/3.5)*30</f>
        <v>1355.9999999999998</v>
      </c>
      <c r="M4357">
        <v>40.729976480658998</v>
      </c>
      <c r="N4357">
        <v>-73.957623009713004</v>
      </c>
      <c r="O4357">
        <v>301</v>
      </c>
      <c r="P4357">
        <v>33</v>
      </c>
    </row>
    <row r="4358" spans="1:16" hidden="1" x14ac:dyDescent="0.3">
      <c r="A4358">
        <v>50071329</v>
      </c>
      <c r="B4358" s="1" t="s">
        <v>4815</v>
      </c>
      <c r="C4358" t="s">
        <v>4408</v>
      </c>
      <c r="D4358" s="2">
        <v>1001</v>
      </c>
      <c r="E4358" s="1" t="s">
        <v>160</v>
      </c>
      <c r="F4358" s="2">
        <v>11238</v>
      </c>
      <c r="G4358" s="3">
        <v>7185763398</v>
      </c>
      <c r="H4358" s="1" t="s">
        <v>613</v>
      </c>
      <c r="I4358" t="s">
        <v>21</v>
      </c>
      <c r="J4358">
        <v>90</v>
      </c>
      <c r="K4358">
        <v>226</v>
      </c>
      <c r="L4358" s="18">
        <f>(((RestaurantData4[[#This Row],[FitScore]]/100)*RestaurantData4[[#This Row],[DailyCustAvg]])/3.5)*30</f>
        <v>1743.4285714285713</v>
      </c>
      <c r="M4358">
        <v>40.682641985502002</v>
      </c>
      <c r="N4358">
        <v>-73.962866783343003</v>
      </c>
      <c r="O4358">
        <v>302</v>
      </c>
      <c r="P4358">
        <v>35</v>
      </c>
    </row>
    <row r="4359" spans="1:16" hidden="1" x14ac:dyDescent="0.3">
      <c r="A4359">
        <v>50016472</v>
      </c>
      <c r="B4359" s="1" t="s">
        <v>4959</v>
      </c>
      <c r="C4359" t="s">
        <v>4408</v>
      </c>
      <c r="D4359" s="2">
        <v>212</v>
      </c>
      <c r="E4359" s="1" t="s">
        <v>4782</v>
      </c>
      <c r="F4359" s="2">
        <v>11238</v>
      </c>
      <c r="G4359" s="3">
        <v>7182184444</v>
      </c>
      <c r="H4359" s="1" t="s">
        <v>16</v>
      </c>
      <c r="I4359" t="s">
        <v>17</v>
      </c>
      <c r="J4359">
        <v>95</v>
      </c>
      <c r="K4359">
        <v>226</v>
      </c>
      <c r="L4359" s="18">
        <f>(((RestaurantData4[[#This Row],[FitScore]]/100)*RestaurantData4[[#This Row],[DailyCustAvg]])/3.5)*30</f>
        <v>1840.2857142857142</v>
      </c>
      <c r="M4359">
        <v>40.687036374805999</v>
      </c>
      <c r="N4359">
        <v>-73.962882355535001</v>
      </c>
      <c r="O4359">
        <v>302</v>
      </c>
      <c r="P4359">
        <v>35</v>
      </c>
    </row>
    <row r="4360" spans="1:16" hidden="1" x14ac:dyDescent="0.3">
      <c r="A4360">
        <v>50036044</v>
      </c>
      <c r="B4360" s="1" t="s">
        <v>954</v>
      </c>
      <c r="C4360" t="s">
        <v>4408</v>
      </c>
      <c r="D4360" s="2">
        <v>101</v>
      </c>
      <c r="E4360" s="1" t="s">
        <v>4974</v>
      </c>
      <c r="F4360" s="2">
        <v>11221</v>
      </c>
      <c r="G4360" s="3">
        <v>3477871967</v>
      </c>
      <c r="H4360" s="1" t="s">
        <v>45</v>
      </c>
      <c r="I4360" t="s">
        <v>21</v>
      </c>
      <c r="J4360">
        <v>57</v>
      </c>
      <c r="K4360">
        <v>226</v>
      </c>
      <c r="L4360" s="18">
        <f>(((RestaurantData4[[#This Row],[FitScore]]/100)*RestaurantData4[[#This Row],[DailyCustAvg]])/3.5)*30</f>
        <v>1104.1714285714284</v>
      </c>
      <c r="M4360">
        <v>40.686618827590998</v>
      </c>
      <c r="N4360">
        <v>-73.923443078421002</v>
      </c>
      <c r="O4360">
        <v>303</v>
      </c>
      <c r="P4360">
        <v>41</v>
      </c>
    </row>
    <row r="4361" spans="1:16" hidden="1" x14ac:dyDescent="0.3">
      <c r="A4361">
        <v>50013653</v>
      </c>
      <c r="B4361" s="1" t="s">
        <v>5034</v>
      </c>
      <c r="C4361" t="s">
        <v>4408</v>
      </c>
      <c r="D4361" s="2">
        <v>320</v>
      </c>
      <c r="E4361" s="1" t="s">
        <v>3308</v>
      </c>
      <c r="F4361" s="2">
        <v>11233</v>
      </c>
      <c r="G4361" s="3">
        <v>3472953247</v>
      </c>
      <c r="H4361" s="1" t="s">
        <v>2871</v>
      </c>
      <c r="I4361" t="s">
        <v>21</v>
      </c>
      <c r="J4361">
        <v>76</v>
      </c>
      <c r="K4361">
        <v>226</v>
      </c>
      <c r="L4361" s="18">
        <f>(((RestaurantData4[[#This Row],[FitScore]]/100)*RestaurantData4[[#This Row],[DailyCustAvg]])/3.5)*30</f>
        <v>1472.2285714285715</v>
      </c>
      <c r="M4361">
        <v>40.681851895564002</v>
      </c>
      <c r="N4361">
        <v>-73.928856784586003</v>
      </c>
      <c r="O4361">
        <v>303</v>
      </c>
      <c r="P4361">
        <v>36</v>
      </c>
    </row>
    <row r="4362" spans="1:16" hidden="1" x14ac:dyDescent="0.3">
      <c r="A4362">
        <v>41163019</v>
      </c>
      <c r="B4362" s="1" t="s">
        <v>5263</v>
      </c>
      <c r="C4362" t="s">
        <v>4408</v>
      </c>
      <c r="D4362" s="2">
        <v>442</v>
      </c>
      <c r="E4362" s="1" t="s">
        <v>4828</v>
      </c>
      <c r="F4362" s="2">
        <v>11231</v>
      </c>
      <c r="G4362" s="3">
        <v>7185226900</v>
      </c>
      <c r="H4362" s="1" t="s">
        <v>16</v>
      </c>
      <c r="I4362" t="s">
        <v>21</v>
      </c>
      <c r="J4362">
        <v>84</v>
      </c>
      <c r="K4362">
        <v>226</v>
      </c>
      <c r="L4362" s="18">
        <f>(((RestaurantData4[[#This Row],[FitScore]]/100)*RestaurantData4[[#This Row],[DailyCustAvg]])/3.5)*30</f>
        <v>1627.2</v>
      </c>
      <c r="M4362">
        <v>40.678926059200002</v>
      </c>
      <c r="N4362">
        <v>-73.997562807105993</v>
      </c>
      <c r="O4362">
        <v>306</v>
      </c>
      <c r="P4362">
        <v>39</v>
      </c>
    </row>
    <row r="4363" spans="1:16" hidden="1" x14ac:dyDescent="0.3">
      <c r="A4363">
        <v>40536785</v>
      </c>
      <c r="B4363" s="1" t="s">
        <v>4836</v>
      </c>
      <c r="C4363" t="s">
        <v>4408</v>
      </c>
      <c r="D4363" s="2">
        <v>171</v>
      </c>
      <c r="E4363" s="1" t="s">
        <v>1353</v>
      </c>
      <c r="F4363" s="2">
        <v>11215</v>
      </c>
      <c r="G4363" s="3">
        <v>7187682022</v>
      </c>
      <c r="H4363" s="1" t="s">
        <v>56</v>
      </c>
      <c r="I4363" t="s">
        <v>17</v>
      </c>
      <c r="J4363">
        <v>75</v>
      </c>
      <c r="K4363">
        <v>226</v>
      </c>
      <c r="L4363" s="18">
        <f>(((RestaurantData4[[#This Row],[FitScore]]/100)*RestaurantData4[[#This Row],[DailyCustAvg]])/3.5)*30</f>
        <v>1452.8571428571429</v>
      </c>
      <c r="M4363">
        <v>40.671795688285002</v>
      </c>
      <c r="N4363">
        <v>-73.977476409557994</v>
      </c>
      <c r="O4363">
        <v>306</v>
      </c>
      <c r="P4363">
        <v>39</v>
      </c>
    </row>
    <row r="4364" spans="1:16" hidden="1" x14ac:dyDescent="0.3">
      <c r="A4364">
        <v>50079353</v>
      </c>
      <c r="B4364" s="1" t="s">
        <v>5382</v>
      </c>
      <c r="C4364" t="s">
        <v>4408</v>
      </c>
      <c r="D4364" s="2">
        <v>518</v>
      </c>
      <c r="E4364" s="1" t="s">
        <v>4828</v>
      </c>
      <c r="F4364" s="2">
        <v>11231</v>
      </c>
      <c r="G4364" s="3">
        <v>6468730266</v>
      </c>
      <c r="H4364" s="1" t="s">
        <v>56</v>
      </c>
      <c r="I4364" t="s">
        <v>21</v>
      </c>
      <c r="J4364">
        <v>84</v>
      </c>
      <c r="K4364">
        <v>226</v>
      </c>
      <c r="L4364" s="18">
        <f>(((RestaurantData4[[#This Row],[FitScore]]/100)*RestaurantData4[[#This Row],[DailyCustAvg]])/3.5)*30</f>
        <v>1627.2</v>
      </c>
      <c r="M4364">
        <v>40.676104450555997</v>
      </c>
      <c r="N4364">
        <v>-73.998918451457001</v>
      </c>
      <c r="O4364">
        <v>306</v>
      </c>
      <c r="P4364">
        <v>39</v>
      </c>
    </row>
    <row r="4365" spans="1:16" hidden="1" x14ac:dyDescent="0.3">
      <c r="A4365">
        <v>41096340</v>
      </c>
      <c r="B4365" s="1" t="s">
        <v>4101</v>
      </c>
      <c r="C4365" t="s">
        <v>4408</v>
      </c>
      <c r="D4365" s="2">
        <v>6924</v>
      </c>
      <c r="E4365" s="1" t="s">
        <v>555</v>
      </c>
      <c r="F4365" s="2">
        <v>11209</v>
      </c>
      <c r="G4365" s="3">
        <v>7186800578</v>
      </c>
      <c r="H4365" s="1" t="s">
        <v>163</v>
      </c>
      <c r="I4365" t="s">
        <v>17</v>
      </c>
      <c r="J4365">
        <v>64</v>
      </c>
      <c r="K4365">
        <v>226</v>
      </c>
      <c r="L4365" s="18">
        <f>(((RestaurantData4[[#This Row],[FitScore]]/100)*RestaurantData4[[#This Row],[DailyCustAvg]])/3.5)*30</f>
        <v>1239.7714285714287</v>
      </c>
      <c r="M4365">
        <v>40.633256503445999</v>
      </c>
      <c r="N4365">
        <v>-74.021109028905002</v>
      </c>
      <c r="O4365">
        <v>310</v>
      </c>
      <c r="P4365">
        <v>43</v>
      </c>
    </row>
    <row r="4366" spans="1:16" hidden="1" x14ac:dyDescent="0.3">
      <c r="A4366">
        <v>50019058</v>
      </c>
      <c r="B4366" s="1" t="s">
        <v>6313</v>
      </c>
      <c r="C4366" t="s">
        <v>4408</v>
      </c>
      <c r="D4366" s="2">
        <v>1741</v>
      </c>
      <c r="E4366" s="1" t="s">
        <v>6314</v>
      </c>
      <c r="F4366" s="2">
        <v>11235</v>
      </c>
      <c r="G4366" s="3">
        <v>7183681988</v>
      </c>
      <c r="H4366" s="1" t="s">
        <v>186</v>
      </c>
      <c r="I4366" t="s">
        <v>21</v>
      </c>
      <c r="J4366">
        <v>69</v>
      </c>
      <c r="K4366">
        <v>226</v>
      </c>
      <c r="L4366" s="18">
        <f>(((RestaurantData4[[#This Row],[FitScore]]/100)*RestaurantData4[[#This Row],[DailyCustAvg]])/3.5)*30</f>
        <v>1336.6285714285714</v>
      </c>
      <c r="M4366">
        <v>40.585409321339</v>
      </c>
      <c r="N4366">
        <v>-73.951540674024002</v>
      </c>
      <c r="O4366">
        <v>315</v>
      </c>
      <c r="P4366">
        <v>48</v>
      </c>
    </row>
    <row r="4367" spans="1:16" hidden="1" x14ac:dyDescent="0.3">
      <c r="A4367">
        <v>50033001</v>
      </c>
      <c r="B4367" s="1" t="s">
        <v>6412</v>
      </c>
      <c r="C4367" t="s">
        <v>4408</v>
      </c>
      <c r="D4367" s="2">
        <v>2006</v>
      </c>
      <c r="E4367" s="1" t="s">
        <v>6074</v>
      </c>
      <c r="F4367" s="2">
        <v>11223</v>
      </c>
      <c r="G4367" s="3">
        <v>3473719276</v>
      </c>
      <c r="H4367" s="1" t="s">
        <v>354</v>
      </c>
      <c r="I4367" t="s">
        <v>17</v>
      </c>
      <c r="J4367">
        <v>74</v>
      </c>
      <c r="K4367">
        <v>226</v>
      </c>
      <c r="L4367" s="18">
        <f>(((RestaurantData4[[#This Row],[FitScore]]/100)*RestaurantData4[[#This Row],[DailyCustAvg]])/3.5)*30</f>
        <v>1433.4857142857145</v>
      </c>
      <c r="M4367">
        <v>40.608485987866999</v>
      </c>
      <c r="N4367">
        <v>-73.962101454312005</v>
      </c>
      <c r="O4367">
        <v>315</v>
      </c>
      <c r="P4367">
        <v>44</v>
      </c>
    </row>
    <row r="4368" spans="1:16" hidden="1" x14ac:dyDescent="0.3">
      <c r="A4368">
        <v>41193113</v>
      </c>
      <c r="B4368" s="1" t="s">
        <v>6609</v>
      </c>
      <c r="C4368" t="s">
        <v>4408</v>
      </c>
      <c r="D4368" s="2">
        <v>6328</v>
      </c>
      <c r="E4368" s="1" t="s">
        <v>6552</v>
      </c>
      <c r="F4368" s="2">
        <v>11234</v>
      </c>
      <c r="G4368" s="3">
        <v>7189682800</v>
      </c>
      <c r="H4368" s="1" t="s">
        <v>68</v>
      </c>
      <c r="I4368" t="s">
        <v>21</v>
      </c>
      <c r="J4368">
        <v>66</v>
      </c>
      <c r="K4368">
        <v>226</v>
      </c>
      <c r="L4368" s="18">
        <f>(((RestaurantData4[[#This Row],[FitScore]]/100)*RestaurantData4[[#This Row],[DailyCustAvg]])/3.5)*30</f>
        <v>1278.5142857142857</v>
      </c>
      <c r="M4368">
        <v>40.619597253183997</v>
      </c>
      <c r="N4368">
        <v>-73.916283626847999</v>
      </c>
      <c r="O4368">
        <v>318</v>
      </c>
      <c r="P4368">
        <v>46</v>
      </c>
    </row>
    <row r="4369" spans="1:16" hidden="1" x14ac:dyDescent="0.3">
      <c r="A4369">
        <v>41306859</v>
      </c>
      <c r="B4369" s="1" t="s">
        <v>6800</v>
      </c>
      <c r="C4369" t="s">
        <v>6631</v>
      </c>
      <c r="D4369" s="2">
        <v>3016</v>
      </c>
      <c r="E4369" s="1" t="s">
        <v>6675</v>
      </c>
      <c r="F4369" s="2">
        <v>11106</v>
      </c>
      <c r="G4369" s="3">
        <v>7189375212</v>
      </c>
      <c r="H4369" s="1" t="s">
        <v>242</v>
      </c>
      <c r="I4369" t="s">
        <v>21</v>
      </c>
      <c r="J4369">
        <v>49</v>
      </c>
      <c r="K4369">
        <v>226</v>
      </c>
      <c r="L4369" s="18">
        <f>(((RestaurantData4[[#This Row],[FitScore]]/100)*RestaurantData4[[#This Row],[DailyCustAvg]])/3.5)*30</f>
        <v>949.19999999999993</v>
      </c>
      <c r="M4369">
        <v>40.756845372119002</v>
      </c>
      <c r="N4369">
        <v>-73.930346533285004</v>
      </c>
      <c r="O4369">
        <v>401</v>
      </c>
      <c r="P4369">
        <v>26</v>
      </c>
    </row>
    <row r="4370" spans="1:16" hidden="1" x14ac:dyDescent="0.3">
      <c r="A4370">
        <v>50095642</v>
      </c>
      <c r="B4370" s="1" t="s">
        <v>7264</v>
      </c>
      <c r="C4370" t="s">
        <v>6631</v>
      </c>
      <c r="D4370" s="2">
        <v>5910</v>
      </c>
      <c r="E4370" s="1" t="s">
        <v>7265</v>
      </c>
      <c r="F4370" s="2">
        <v>11385</v>
      </c>
      <c r="G4370" s="3">
        <v>3478963246</v>
      </c>
      <c r="H4370" s="1" t="s">
        <v>56</v>
      </c>
      <c r="I4370" t="s">
        <v>21</v>
      </c>
      <c r="J4370">
        <v>80</v>
      </c>
      <c r="K4370">
        <v>226</v>
      </c>
      <c r="L4370" s="18">
        <f>(((RestaurantData4[[#This Row],[FitScore]]/100)*RestaurantData4[[#This Row],[DailyCustAvg]])/3.5)*30</f>
        <v>1549.7142857142858</v>
      </c>
      <c r="M4370">
        <v>40.705214670426002</v>
      </c>
      <c r="N4370">
        <v>-73.901831670532005</v>
      </c>
      <c r="O4370">
        <v>405</v>
      </c>
      <c r="P4370">
        <v>30</v>
      </c>
    </row>
    <row r="4371" spans="1:16" hidden="1" x14ac:dyDescent="0.3">
      <c r="A4371">
        <v>50050423</v>
      </c>
      <c r="B4371" s="1" t="s">
        <v>7389</v>
      </c>
      <c r="C4371" t="s">
        <v>6631</v>
      </c>
      <c r="D4371" s="2">
        <v>14738</v>
      </c>
      <c r="E4371" s="1" t="s">
        <v>6998</v>
      </c>
      <c r="F4371" s="2">
        <v>11354</v>
      </c>
      <c r="G4371" s="3">
        <v>7183067323</v>
      </c>
      <c r="H4371" s="1" t="s">
        <v>242</v>
      </c>
      <c r="I4371" t="s">
        <v>21</v>
      </c>
      <c r="J4371">
        <v>62</v>
      </c>
      <c r="K4371">
        <v>226</v>
      </c>
      <c r="L4371" s="18">
        <f>(((RestaurantData4[[#This Row],[FitScore]]/100)*RestaurantData4[[#This Row],[DailyCustAvg]])/3.5)*30</f>
        <v>1201.0285714285715</v>
      </c>
      <c r="M4371">
        <v>40.765161276598</v>
      </c>
      <c r="N4371">
        <v>-73.819066619013995</v>
      </c>
      <c r="O4371">
        <v>407</v>
      </c>
      <c r="P4371">
        <v>20</v>
      </c>
    </row>
    <row r="4372" spans="1:16" hidden="1" x14ac:dyDescent="0.3">
      <c r="A4372">
        <v>50073223</v>
      </c>
      <c r="B4372" s="1" t="s">
        <v>7427</v>
      </c>
      <c r="C4372" t="s">
        <v>6631</v>
      </c>
      <c r="D4372" s="2">
        <v>2220</v>
      </c>
      <c r="E4372" s="1" t="s">
        <v>7409</v>
      </c>
      <c r="F4372" s="2">
        <v>11357</v>
      </c>
      <c r="G4372" s="3">
        <v>7184451215</v>
      </c>
      <c r="H4372" s="1" t="s">
        <v>242</v>
      </c>
      <c r="I4372" t="s">
        <v>21</v>
      </c>
      <c r="J4372">
        <v>62</v>
      </c>
      <c r="K4372">
        <v>226</v>
      </c>
      <c r="L4372" s="18">
        <f>(((RestaurantData4[[#This Row],[FitScore]]/100)*RestaurantData4[[#This Row],[DailyCustAvg]])/3.5)*30</f>
        <v>1201.0285714285715</v>
      </c>
      <c r="M4372">
        <v>40.777993504843998</v>
      </c>
      <c r="N4372">
        <v>-73.809185217668997</v>
      </c>
      <c r="O4372">
        <v>407</v>
      </c>
      <c r="P4372">
        <v>19</v>
      </c>
    </row>
    <row r="4373" spans="1:16" hidden="1" x14ac:dyDescent="0.3">
      <c r="A4373">
        <v>50000518</v>
      </c>
      <c r="B4373" s="1" t="s">
        <v>7806</v>
      </c>
      <c r="C4373" t="s">
        <v>6631</v>
      </c>
      <c r="D4373" s="2">
        <v>21312</v>
      </c>
      <c r="E4373" s="1" t="s">
        <v>7807</v>
      </c>
      <c r="F4373" s="2">
        <v>11364</v>
      </c>
      <c r="G4373" s="3">
        <v>7187678680</v>
      </c>
      <c r="H4373" s="1" t="s">
        <v>186</v>
      </c>
      <c r="I4373" t="s">
        <v>21</v>
      </c>
      <c r="J4373">
        <v>70</v>
      </c>
      <c r="K4373">
        <v>226</v>
      </c>
      <c r="L4373" s="18">
        <f>(((RestaurantData4[[#This Row],[FitScore]]/100)*RestaurantData4[[#This Row],[DailyCustAvg]])/3.5)*30</f>
        <v>1355.9999999999998</v>
      </c>
      <c r="M4373">
        <v>40.755506454985003</v>
      </c>
      <c r="N4373">
        <v>-73.767910434588998</v>
      </c>
      <c r="O4373">
        <v>411</v>
      </c>
      <c r="P4373">
        <v>23</v>
      </c>
    </row>
    <row r="4374" spans="1:16" hidden="1" x14ac:dyDescent="0.3">
      <c r="A4374">
        <v>40388784</v>
      </c>
      <c r="B4374" s="1" t="s">
        <v>835</v>
      </c>
      <c r="C4374" t="s">
        <v>14</v>
      </c>
      <c r="D4374" s="2">
        <v>25</v>
      </c>
      <c r="E4374" s="1" t="s">
        <v>836</v>
      </c>
      <c r="F4374" s="2">
        <v>10009</v>
      </c>
      <c r="G4374" s="3">
        <v>2125052466</v>
      </c>
      <c r="H4374" s="1" t="s">
        <v>16</v>
      </c>
      <c r="I4374" t="s">
        <v>17</v>
      </c>
      <c r="J4374">
        <v>100</v>
      </c>
      <c r="K4374">
        <v>225</v>
      </c>
      <c r="L4374" s="18">
        <f>(((RestaurantData4[[#This Row],[FitScore]]/100)*RestaurantData4[[#This Row],[DailyCustAvg]])/3.5)*30</f>
        <v>1928.5714285714287</v>
      </c>
      <c r="M4374">
        <v>40.722901937130999</v>
      </c>
      <c r="N4374">
        <v>-73.985836157598001</v>
      </c>
      <c r="O4374">
        <v>103</v>
      </c>
      <c r="P4374">
        <v>2</v>
      </c>
    </row>
    <row r="4375" spans="1:16" x14ac:dyDescent="0.3">
      <c r="A4375">
        <v>50063946</v>
      </c>
      <c r="B4375" s="1" t="s">
        <v>1922</v>
      </c>
      <c r="C4375" t="s">
        <v>14</v>
      </c>
      <c r="D4375" s="2">
        <v>13</v>
      </c>
      <c r="E4375" s="1" t="s">
        <v>1484</v>
      </c>
      <c r="F4375" s="2">
        <v>10036</v>
      </c>
      <c r="G4375" s="3">
        <v>2123029088</v>
      </c>
      <c r="H4375" s="1" t="s">
        <v>141</v>
      </c>
      <c r="I4375" t="s">
        <v>21</v>
      </c>
      <c r="J4375">
        <v>86</v>
      </c>
      <c r="K4375">
        <v>343</v>
      </c>
      <c r="L4375" s="18">
        <f>(((RestaurantData4[[#This Row],[FitScore]]/100)*RestaurantData4[[#This Row],[DailyCustAvg]])/3.5)*30</f>
        <v>2528.4</v>
      </c>
      <c r="M4375">
        <v>40.755728479875998</v>
      </c>
      <c r="N4375">
        <v>-73.980241663376006</v>
      </c>
      <c r="O4375">
        <v>105</v>
      </c>
      <c r="P4375">
        <v>4</v>
      </c>
    </row>
    <row r="4376" spans="1:16" hidden="1" x14ac:dyDescent="0.3">
      <c r="A4376">
        <v>41228760</v>
      </c>
      <c r="B4376" s="1" t="s">
        <v>1284</v>
      </c>
      <c r="C4376" t="s">
        <v>14</v>
      </c>
      <c r="D4376" s="2">
        <v>88</v>
      </c>
      <c r="E4376" s="1" t="s">
        <v>841</v>
      </c>
      <c r="F4376" s="2">
        <v>10003</v>
      </c>
      <c r="G4376" s="3">
        <v>2124208050</v>
      </c>
      <c r="H4376" s="1" t="s">
        <v>16</v>
      </c>
      <c r="I4376" t="s">
        <v>17</v>
      </c>
      <c r="J4376">
        <v>100</v>
      </c>
      <c r="K4376">
        <v>225</v>
      </c>
      <c r="L4376" s="18">
        <f>(((RestaurantData4[[#This Row],[FitScore]]/100)*RestaurantData4[[#This Row],[DailyCustAvg]])/3.5)*30</f>
        <v>1928.5714285714287</v>
      </c>
      <c r="M4376">
        <v>40.726862973590002</v>
      </c>
      <c r="N4376">
        <v>-73.988909258942002</v>
      </c>
      <c r="O4376">
        <v>103</v>
      </c>
      <c r="P4376">
        <v>2</v>
      </c>
    </row>
    <row r="4377" spans="1:16" x14ac:dyDescent="0.3">
      <c r="A4377">
        <v>50004379</v>
      </c>
      <c r="B4377" s="1" t="s">
        <v>1878</v>
      </c>
      <c r="C4377" t="s">
        <v>14</v>
      </c>
      <c r="D4377" s="2">
        <v>70</v>
      </c>
      <c r="E4377" s="1" t="s">
        <v>1484</v>
      </c>
      <c r="F4377" s="2">
        <v>10036</v>
      </c>
      <c r="G4377" s="3">
        <v>2122532828</v>
      </c>
      <c r="H4377" s="1" t="s">
        <v>16</v>
      </c>
      <c r="I4377" t="s">
        <v>21</v>
      </c>
      <c r="J4377">
        <v>83</v>
      </c>
      <c r="K4377">
        <v>340</v>
      </c>
      <c r="L4377" s="18">
        <f>(((RestaurantData4[[#This Row],[FitScore]]/100)*RestaurantData4[[#This Row],[DailyCustAvg]])/3.5)*30</f>
        <v>2418.8571428571427</v>
      </c>
      <c r="M4377">
        <v>40.756274908598002</v>
      </c>
      <c r="N4377">
        <v>-73.981573412681996</v>
      </c>
      <c r="O4377">
        <v>105</v>
      </c>
      <c r="P4377">
        <v>4</v>
      </c>
    </row>
    <row r="4378" spans="1:16" hidden="1" x14ac:dyDescent="0.3">
      <c r="A4378">
        <v>40382877</v>
      </c>
      <c r="B4378" s="1" t="s">
        <v>1630</v>
      </c>
      <c r="C4378" t="s">
        <v>14</v>
      </c>
      <c r="D4378" s="2">
        <v>877</v>
      </c>
      <c r="E4378" s="1" t="s">
        <v>1351</v>
      </c>
      <c r="F4378" s="2">
        <v>10019</v>
      </c>
      <c r="G4378" s="3">
        <v>2122457210</v>
      </c>
      <c r="H4378" s="1" t="s">
        <v>242</v>
      </c>
      <c r="I4378" t="s">
        <v>17</v>
      </c>
      <c r="J4378">
        <v>100</v>
      </c>
      <c r="K4378">
        <v>225</v>
      </c>
      <c r="L4378" s="18">
        <f>(((RestaurantData4[[#This Row],[FitScore]]/100)*RestaurantData4[[#This Row],[DailyCustAvg]])/3.5)*30</f>
        <v>1928.5714285714287</v>
      </c>
      <c r="M4378">
        <v>40.769373783907</v>
      </c>
      <c r="N4378">
        <v>-73.988378668796003</v>
      </c>
      <c r="O4378">
        <v>104</v>
      </c>
      <c r="P4378">
        <v>6</v>
      </c>
    </row>
    <row r="4379" spans="1:16" hidden="1" x14ac:dyDescent="0.3">
      <c r="A4379">
        <v>50006351</v>
      </c>
      <c r="B4379" s="1" t="s">
        <v>1779</v>
      </c>
      <c r="C4379" t="s">
        <v>14</v>
      </c>
      <c r="D4379" s="2">
        <v>148</v>
      </c>
      <c r="E4379" s="1" t="s">
        <v>1538</v>
      </c>
      <c r="F4379" s="2">
        <v>10001</v>
      </c>
      <c r="G4379" s="3">
        <v>2124311000</v>
      </c>
      <c r="H4379" s="1" t="s">
        <v>16</v>
      </c>
      <c r="I4379" t="s">
        <v>17</v>
      </c>
      <c r="J4379">
        <v>88</v>
      </c>
      <c r="K4379">
        <v>225</v>
      </c>
      <c r="L4379" s="18">
        <f>(((RestaurantData4[[#This Row],[FitScore]]/100)*RestaurantData4[[#This Row],[DailyCustAvg]])/3.5)*30</f>
        <v>1697.1428571428571</v>
      </c>
      <c r="M4379">
        <v>40.746614546631001</v>
      </c>
      <c r="N4379">
        <v>-73.991923075559001</v>
      </c>
      <c r="O4379">
        <v>105</v>
      </c>
      <c r="P4379">
        <v>3</v>
      </c>
    </row>
    <row r="4380" spans="1:16" x14ac:dyDescent="0.3">
      <c r="A4380">
        <v>40391284</v>
      </c>
      <c r="B4380" s="1" t="s">
        <v>1818</v>
      </c>
      <c r="C4380" t="s">
        <v>14</v>
      </c>
      <c r="D4380" s="2">
        <v>42</v>
      </c>
      <c r="E4380" s="1" t="s">
        <v>1413</v>
      </c>
      <c r="F4380" s="2">
        <v>10036</v>
      </c>
      <c r="G4380" s="3">
        <v>2123826684</v>
      </c>
      <c r="H4380" s="1" t="s">
        <v>16</v>
      </c>
      <c r="I4380" t="s">
        <v>21</v>
      </c>
      <c r="J4380">
        <v>86</v>
      </c>
      <c r="K4380">
        <v>336</v>
      </c>
      <c r="L4380" s="18">
        <f>(((RestaurantData4[[#This Row],[FitScore]]/100)*RestaurantData4[[#This Row],[DailyCustAvg]])/3.5)*30</f>
        <v>2476.7999999999997</v>
      </c>
      <c r="M4380">
        <v>40.75536910476</v>
      </c>
      <c r="N4380">
        <v>-73.981367924519006</v>
      </c>
      <c r="O4380">
        <v>105</v>
      </c>
      <c r="P4380">
        <v>4</v>
      </c>
    </row>
    <row r="4381" spans="1:16" x14ac:dyDescent="0.3">
      <c r="A4381">
        <v>50066417</v>
      </c>
      <c r="B4381" s="1" t="s">
        <v>1914</v>
      </c>
      <c r="C4381" t="s">
        <v>14</v>
      </c>
      <c r="D4381" s="2">
        <v>30</v>
      </c>
      <c r="E4381" s="1" t="s">
        <v>1398</v>
      </c>
      <c r="F4381" s="2">
        <v>10036</v>
      </c>
      <c r="G4381" s="3">
        <v>2123555540</v>
      </c>
      <c r="H4381" s="1" t="s">
        <v>16</v>
      </c>
      <c r="I4381" t="s">
        <v>21</v>
      </c>
      <c r="J4381">
        <v>89</v>
      </c>
      <c r="K4381">
        <v>336</v>
      </c>
      <c r="L4381" s="18">
        <f>(((RestaurantData4[[#This Row],[FitScore]]/100)*RestaurantData4[[#This Row],[DailyCustAvg]])/3.5)*30</f>
        <v>2563.2000000000003</v>
      </c>
      <c r="M4381">
        <v>40.756497000669</v>
      </c>
      <c r="N4381">
        <v>-73.980172853469995</v>
      </c>
      <c r="O4381">
        <v>105</v>
      </c>
      <c r="P4381">
        <v>4</v>
      </c>
    </row>
    <row r="4382" spans="1:16" x14ac:dyDescent="0.3">
      <c r="A4382">
        <v>40578773</v>
      </c>
      <c r="B4382" s="1" t="s">
        <v>2082</v>
      </c>
      <c r="C4382" t="s">
        <v>14</v>
      </c>
      <c r="D4382" s="2">
        <v>260</v>
      </c>
      <c r="E4382" s="1" t="s">
        <v>1413</v>
      </c>
      <c r="F4382" s="2">
        <v>10036</v>
      </c>
      <c r="G4382" s="3">
        <v>2123917560</v>
      </c>
      <c r="H4382" s="1" t="s">
        <v>202</v>
      </c>
      <c r="I4382" t="s">
        <v>21</v>
      </c>
      <c r="J4382">
        <v>89</v>
      </c>
      <c r="K4382">
        <v>336</v>
      </c>
      <c r="L4382" s="18">
        <f>(((RestaurantData4[[#This Row],[FitScore]]/100)*RestaurantData4[[#This Row],[DailyCustAvg]])/3.5)*30</f>
        <v>2563.2000000000003</v>
      </c>
      <c r="M4382">
        <v>40.758117483200003</v>
      </c>
      <c r="N4382">
        <v>-73.987896951474994</v>
      </c>
      <c r="O4382">
        <v>105</v>
      </c>
      <c r="P4382">
        <v>3</v>
      </c>
    </row>
    <row r="4383" spans="1:16" hidden="1" x14ac:dyDescent="0.3">
      <c r="A4383">
        <v>50067113</v>
      </c>
      <c r="B4383" s="1" t="s">
        <v>2311</v>
      </c>
      <c r="C4383" t="s">
        <v>14</v>
      </c>
      <c r="D4383" s="2">
        <v>2</v>
      </c>
      <c r="E4383" s="1" t="s">
        <v>1434</v>
      </c>
      <c r="F4383" s="2">
        <v>10121</v>
      </c>
      <c r="G4383" s="3">
        <v>8455982498</v>
      </c>
      <c r="H4383" s="1" t="s">
        <v>1095</v>
      </c>
      <c r="I4383" t="s">
        <v>17</v>
      </c>
      <c r="J4383">
        <v>89</v>
      </c>
      <c r="K4383">
        <v>225</v>
      </c>
      <c r="L4383" s="18">
        <f>(((RestaurantData4[[#This Row],[FitScore]]/100)*RestaurantData4[[#This Row],[DailyCustAvg]])/3.5)*30</f>
        <v>1716.4285714285716</v>
      </c>
      <c r="M4383">
        <v>40.750009774218</v>
      </c>
      <c r="N4383">
        <v>-73.991345194030998</v>
      </c>
      <c r="O4383">
        <v>105</v>
      </c>
      <c r="P4383">
        <v>3</v>
      </c>
    </row>
    <row r="4384" spans="1:16" x14ac:dyDescent="0.3">
      <c r="A4384">
        <v>41565705</v>
      </c>
      <c r="B4384" s="1" t="s">
        <v>2401</v>
      </c>
      <c r="C4384" t="s">
        <v>14</v>
      </c>
      <c r="D4384" s="2">
        <v>228</v>
      </c>
      <c r="E4384" s="1" t="s">
        <v>1367</v>
      </c>
      <c r="F4384" s="2">
        <v>10036</v>
      </c>
      <c r="G4384" s="3">
        <v>6464906924</v>
      </c>
      <c r="H4384" s="1" t="s">
        <v>16</v>
      </c>
      <c r="I4384" t="s">
        <v>21</v>
      </c>
      <c r="J4384">
        <v>83</v>
      </c>
      <c r="K4384">
        <v>334</v>
      </c>
      <c r="L4384" s="18">
        <f>(((RestaurantData4[[#This Row],[FitScore]]/100)*RestaurantData4[[#This Row],[DailyCustAvg]])/3.5)*30</f>
        <v>2376.1714285714284</v>
      </c>
      <c r="M4384">
        <v>40.759720192632003</v>
      </c>
      <c r="N4384">
        <v>-73.985886053426</v>
      </c>
      <c r="O4384">
        <v>105</v>
      </c>
      <c r="P4384">
        <v>3</v>
      </c>
    </row>
    <row r="4385" spans="1:16" hidden="1" x14ac:dyDescent="0.3">
      <c r="A4385">
        <v>41251243</v>
      </c>
      <c r="B4385" s="1" t="s">
        <v>2766</v>
      </c>
      <c r="C4385" t="s">
        <v>14</v>
      </c>
      <c r="D4385" s="2">
        <v>854</v>
      </c>
      <c r="E4385" s="1" t="s">
        <v>2728</v>
      </c>
      <c r="F4385" s="2">
        <v>10025</v>
      </c>
      <c r="G4385" s="3">
        <v>2128758972</v>
      </c>
      <c r="H4385" s="1" t="s">
        <v>100</v>
      </c>
      <c r="I4385" t="s">
        <v>17</v>
      </c>
      <c r="J4385">
        <v>100</v>
      </c>
      <c r="K4385">
        <v>225</v>
      </c>
      <c r="L4385" s="18">
        <f>(((RestaurantData4[[#This Row],[FitScore]]/100)*RestaurantData4[[#This Row],[DailyCustAvg]])/3.5)*30</f>
        <v>1928.5714285714287</v>
      </c>
      <c r="M4385">
        <v>40.797676471098001</v>
      </c>
      <c r="N4385">
        <v>-73.967732436261997</v>
      </c>
      <c r="O4385">
        <v>107</v>
      </c>
      <c r="P4385">
        <v>7</v>
      </c>
    </row>
    <row r="4386" spans="1:16" hidden="1" x14ac:dyDescent="0.3">
      <c r="A4386">
        <v>50076945</v>
      </c>
      <c r="B4386" s="1" t="s">
        <v>2826</v>
      </c>
      <c r="C4386" t="s">
        <v>14</v>
      </c>
      <c r="D4386" s="2">
        <v>513</v>
      </c>
      <c r="E4386" s="1" t="s">
        <v>2728</v>
      </c>
      <c r="F4386" s="2">
        <v>10024</v>
      </c>
      <c r="G4386" s="3">
        <v>6467660326</v>
      </c>
      <c r="H4386" s="1" t="s">
        <v>186</v>
      </c>
      <c r="I4386" t="s">
        <v>17</v>
      </c>
      <c r="J4386">
        <v>100</v>
      </c>
      <c r="K4386">
        <v>225</v>
      </c>
      <c r="L4386" s="18">
        <f>(((RestaurantData4[[#This Row],[FitScore]]/100)*RestaurantData4[[#This Row],[DailyCustAvg]])/3.5)*30</f>
        <v>1928.5714285714287</v>
      </c>
      <c r="M4386">
        <v>40.786748833354999</v>
      </c>
      <c r="N4386">
        <v>-73.975678729175996</v>
      </c>
      <c r="O4386">
        <v>107</v>
      </c>
      <c r="P4386">
        <v>6</v>
      </c>
    </row>
    <row r="4387" spans="1:16" x14ac:dyDescent="0.3">
      <c r="A4387">
        <v>50091498</v>
      </c>
      <c r="B4387" s="1" t="s">
        <v>2387</v>
      </c>
      <c r="C4387" t="s">
        <v>14</v>
      </c>
      <c r="D4387" s="2">
        <v>59</v>
      </c>
      <c r="E4387" s="1" t="s">
        <v>1398</v>
      </c>
      <c r="F4387" s="2">
        <v>10036</v>
      </c>
      <c r="G4387" s="3">
        <v>2127902700</v>
      </c>
      <c r="H4387" s="1" t="s">
        <v>141</v>
      </c>
      <c r="I4387" t="s">
        <v>21</v>
      </c>
      <c r="J4387">
        <v>87</v>
      </c>
      <c r="K4387">
        <v>332</v>
      </c>
      <c r="L4387" s="18">
        <f>(((RestaurantData4[[#This Row],[FitScore]]/100)*RestaurantData4[[#This Row],[DailyCustAvg]])/3.5)*30</f>
        <v>2475.7714285714283</v>
      </c>
      <c r="M4387">
        <v>40.756796292860002</v>
      </c>
      <c r="N4387">
        <v>-73.980840530053001</v>
      </c>
      <c r="O4387">
        <v>105</v>
      </c>
      <c r="P4387">
        <v>4</v>
      </c>
    </row>
    <row r="4388" spans="1:16" x14ac:dyDescent="0.3">
      <c r="A4388">
        <v>50002071</v>
      </c>
      <c r="B4388" s="1" t="s">
        <v>1951</v>
      </c>
      <c r="C4388" t="s">
        <v>14</v>
      </c>
      <c r="D4388" s="2">
        <v>48</v>
      </c>
      <c r="E4388" s="1" t="s">
        <v>1404</v>
      </c>
      <c r="F4388" s="2">
        <v>10036</v>
      </c>
      <c r="G4388" s="3">
        <v>2127689600</v>
      </c>
      <c r="H4388" s="1" t="s">
        <v>16</v>
      </c>
      <c r="I4388" t="s">
        <v>21</v>
      </c>
      <c r="J4388">
        <v>84</v>
      </c>
      <c r="K4388">
        <v>329</v>
      </c>
      <c r="L4388" s="18">
        <f>(((RestaurantData4[[#This Row],[FitScore]]/100)*RestaurantData4[[#This Row],[DailyCustAvg]])/3.5)*30</f>
        <v>2368.8000000000002</v>
      </c>
      <c r="M4388">
        <v>40.758102670356003</v>
      </c>
      <c r="N4388">
        <v>-73.980089352483006</v>
      </c>
      <c r="O4388">
        <v>105</v>
      </c>
      <c r="P4388">
        <v>4</v>
      </c>
    </row>
    <row r="4389" spans="1:16" hidden="1" x14ac:dyDescent="0.3">
      <c r="A4389">
        <v>41426339</v>
      </c>
      <c r="B4389" s="1" t="s">
        <v>3103</v>
      </c>
      <c r="C4389" t="s">
        <v>14</v>
      </c>
      <c r="D4389" s="2">
        <v>1530</v>
      </c>
      <c r="E4389" s="1" t="s">
        <v>901</v>
      </c>
      <c r="F4389" s="2">
        <v>10028</v>
      </c>
      <c r="G4389" s="3">
        <v>2128795566</v>
      </c>
      <c r="H4389" s="1" t="s">
        <v>202</v>
      </c>
      <c r="I4389" t="s">
        <v>17</v>
      </c>
      <c r="J4389">
        <v>96</v>
      </c>
      <c r="K4389">
        <v>225</v>
      </c>
      <c r="L4389" s="18">
        <f>(((RestaurantData4[[#This Row],[FitScore]]/100)*RestaurantData4[[#This Row],[DailyCustAvg]])/3.5)*30</f>
        <v>1851.4285714285716</v>
      </c>
      <c r="M4389">
        <v>40.778919615405997</v>
      </c>
      <c r="N4389">
        <v>-73.953919608990006</v>
      </c>
      <c r="O4389">
        <v>108</v>
      </c>
      <c r="P4389">
        <v>5</v>
      </c>
    </row>
    <row r="4390" spans="1:16" x14ac:dyDescent="0.3">
      <c r="A4390">
        <v>40727750</v>
      </c>
      <c r="B4390" s="1" t="s">
        <v>2435</v>
      </c>
      <c r="C4390" t="s">
        <v>14</v>
      </c>
      <c r="D4390" s="2">
        <v>1185</v>
      </c>
      <c r="E4390" s="1" t="s">
        <v>1492</v>
      </c>
      <c r="F4390" s="2">
        <v>10036</v>
      </c>
      <c r="G4390" s="3">
        <v>2125752525</v>
      </c>
      <c r="H4390" s="1" t="s">
        <v>66</v>
      </c>
      <c r="I4390" t="s">
        <v>21</v>
      </c>
      <c r="J4390">
        <v>83</v>
      </c>
      <c r="K4390">
        <v>327</v>
      </c>
      <c r="L4390" s="18">
        <f>(((RestaurantData4[[#This Row],[FitScore]]/100)*RestaurantData4[[#This Row],[DailyCustAvg]])/3.5)*30</f>
        <v>2326.3714285714286</v>
      </c>
      <c r="M4390">
        <v>40.757578756558999</v>
      </c>
      <c r="N4390">
        <v>-73.982125317652006</v>
      </c>
      <c r="O4390">
        <v>105</v>
      </c>
      <c r="P4390">
        <v>4</v>
      </c>
    </row>
    <row r="4391" spans="1:16" hidden="1" x14ac:dyDescent="0.3">
      <c r="A4391">
        <v>40393742</v>
      </c>
      <c r="B4391" s="1" t="s">
        <v>3323</v>
      </c>
      <c r="C4391" t="s">
        <v>14</v>
      </c>
      <c r="D4391" s="2">
        <v>321</v>
      </c>
      <c r="E4391" s="1" t="s">
        <v>3204</v>
      </c>
      <c r="F4391" s="2">
        <v>10027</v>
      </c>
      <c r="G4391" s="3">
        <v>2129329636</v>
      </c>
      <c r="H4391" s="1" t="s">
        <v>45</v>
      </c>
      <c r="I4391" t="s">
        <v>17</v>
      </c>
      <c r="J4391">
        <v>80</v>
      </c>
      <c r="K4391">
        <v>225</v>
      </c>
      <c r="L4391" s="18">
        <f>(((RestaurantData4[[#This Row],[FitScore]]/100)*RestaurantData4[[#This Row],[DailyCustAvg]])/3.5)*30</f>
        <v>1542.8571428571429</v>
      </c>
      <c r="M4391">
        <v>40.810436705073997</v>
      </c>
      <c r="N4391">
        <v>-73.951791635812995</v>
      </c>
      <c r="O4391">
        <v>110</v>
      </c>
      <c r="P4391">
        <v>9</v>
      </c>
    </row>
    <row r="4392" spans="1:16" hidden="1" x14ac:dyDescent="0.3">
      <c r="A4392">
        <v>41595841</v>
      </c>
      <c r="B4392" s="1" t="s">
        <v>3756</v>
      </c>
      <c r="C4392" t="s">
        <v>3599</v>
      </c>
      <c r="D4392" s="2">
        <v>632</v>
      </c>
      <c r="E4392" s="1" t="s">
        <v>3757</v>
      </c>
      <c r="F4392" s="2">
        <v>10451</v>
      </c>
      <c r="G4392" s="3">
        <v>3476661021</v>
      </c>
      <c r="H4392" s="1" t="s">
        <v>106</v>
      </c>
      <c r="I4392" t="s">
        <v>21</v>
      </c>
      <c r="J4392">
        <v>73</v>
      </c>
      <c r="K4392">
        <v>225</v>
      </c>
      <c r="L4392" s="18">
        <f>(((RestaurantData4[[#This Row],[FitScore]]/100)*RestaurantData4[[#This Row],[DailyCustAvg]])/3.5)*30</f>
        <v>1407.8571428571429</v>
      </c>
      <c r="M4392">
        <v>40.821331472276</v>
      </c>
      <c r="N4392">
        <v>-73.927370260806001</v>
      </c>
      <c r="O4392">
        <v>204</v>
      </c>
      <c r="P4392">
        <v>8</v>
      </c>
    </row>
    <row r="4393" spans="1:16" hidden="1" x14ac:dyDescent="0.3">
      <c r="A4393">
        <v>50074796</v>
      </c>
      <c r="B4393" s="1" t="s">
        <v>2657</v>
      </c>
      <c r="C4393" t="s">
        <v>3599</v>
      </c>
      <c r="D4393" s="2">
        <v>1380</v>
      </c>
      <c r="E4393" s="1" t="s">
        <v>3759</v>
      </c>
      <c r="F4393" s="2">
        <v>10452</v>
      </c>
      <c r="G4393" s="3">
        <v>7187360999</v>
      </c>
      <c r="H4393" s="1" t="s">
        <v>45</v>
      </c>
      <c r="I4393" t="s">
        <v>17</v>
      </c>
      <c r="J4393">
        <v>72</v>
      </c>
      <c r="K4393">
        <v>225</v>
      </c>
      <c r="L4393" s="18">
        <f>(((RestaurantData4[[#This Row],[FitScore]]/100)*RestaurantData4[[#This Row],[DailyCustAvg]])/3.5)*30</f>
        <v>1388.5714285714284</v>
      </c>
      <c r="M4393">
        <v>40.839843890681003</v>
      </c>
      <c r="N4393">
        <v>-73.917946160290995</v>
      </c>
      <c r="O4393">
        <v>204</v>
      </c>
      <c r="P4393">
        <v>16</v>
      </c>
    </row>
    <row r="4394" spans="1:16" hidden="1" x14ac:dyDescent="0.3">
      <c r="A4394">
        <v>50085781</v>
      </c>
      <c r="B4394" s="1" t="s">
        <v>754</v>
      </c>
      <c r="C4394" t="s">
        <v>3599</v>
      </c>
      <c r="D4394" s="2">
        <v>2036</v>
      </c>
      <c r="E4394" s="1" t="s">
        <v>3759</v>
      </c>
      <c r="F4394" s="2">
        <v>10453</v>
      </c>
      <c r="G4394" s="3">
        <v>7186187490</v>
      </c>
      <c r="H4394" s="1" t="s">
        <v>29</v>
      </c>
      <c r="I4394" t="s">
        <v>21</v>
      </c>
      <c r="J4394">
        <v>73</v>
      </c>
      <c r="K4394">
        <v>225</v>
      </c>
      <c r="L4394" s="18">
        <f>(((RestaurantData4[[#This Row],[FitScore]]/100)*RestaurantData4[[#This Row],[DailyCustAvg]])/3.5)*30</f>
        <v>1407.8571428571429</v>
      </c>
      <c r="M4394">
        <v>40.853425282914998</v>
      </c>
      <c r="N4394">
        <v>-73.907674119738004</v>
      </c>
      <c r="O4394">
        <v>205</v>
      </c>
      <c r="P4394">
        <v>14</v>
      </c>
    </row>
    <row r="4395" spans="1:16" hidden="1" x14ac:dyDescent="0.3">
      <c r="A4395">
        <v>50073724</v>
      </c>
      <c r="B4395" s="1" t="s">
        <v>3955</v>
      </c>
      <c r="C4395" t="s">
        <v>3599</v>
      </c>
      <c r="D4395" s="2">
        <v>2641</v>
      </c>
      <c r="E4395" s="1" t="s">
        <v>3759</v>
      </c>
      <c r="F4395" s="2">
        <v>10468</v>
      </c>
      <c r="G4395" s="3">
        <v>7184503833</v>
      </c>
      <c r="H4395" s="1" t="s">
        <v>678</v>
      </c>
      <c r="I4395" t="s">
        <v>17</v>
      </c>
      <c r="J4395">
        <v>61</v>
      </c>
      <c r="K4395">
        <v>225</v>
      </c>
      <c r="L4395" s="18">
        <f>(((RestaurantData4[[#This Row],[FitScore]]/100)*RestaurantData4[[#This Row],[DailyCustAvg]])/3.5)*30</f>
        <v>1176.4285714285716</v>
      </c>
      <c r="M4395">
        <v>40.866836009551001</v>
      </c>
      <c r="N4395">
        <v>-73.897900690889003</v>
      </c>
      <c r="O4395">
        <v>207</v>
      </c>
      <c r="P4395">
        <v>14</v>
      </c>
    </row>
    <row r="4396" spans="1:16" hidden="1" x14ac:dyDescent="0.3">
      <c r="A4396">
        <v>41690532</v>
      </c>
      <c r="B4396" s="1" t="s">
        <v>4049</v>
      </c>
      <c r="C4396" t="s">
        <v>3599</v>
      </c>
      <c r="D4396" s="2">
        <v>249</v>
      </c>
      <c r="E4396" s="1" t="s">
        <v>4023</v>
      </c>
      <c r="F4396" s="2">
        <v>10463</v>
      </c>
      <c r="G4396" s="3">
        <v>3473464171</v>
      </c>
      <c r="H4396" s="1" t="s">
        <v>16</v>
      </c>
      <c r="I4396" t="s">
        <v>21</v>
      </c>
      <c r="J4396">
        <v>74</v>
      </c>
      <c r="K4396">
        <v>225</v>
      </c>
      <c r="L4396" s="18">
        <f>(((RestaurantData4[[#This Row],[FitScore]]/100)*RestaurantData4[[#This Row],[DailyCustAvg]])/3.5)*30</f>
        <v>1427.1428571428571</v>
      </c>
      <c r="M4396">
        <v>40.879751741295998</v>
      </c>
      <c r="N4396">
        <v>-73.906454907183999</v>
      </c>
      <c r="O4396">
        <v>208</v>
      </c>
      <c r="P4396">
        <v>11</v>
      </c>
    </row>
    <row r="4397" spans="1:16" hidden="1" x14ac:dyDescent="0.3">
      <c r="A4397">
        <v>50047823</v>
      </c>
      <c r="B4397" s="1" t="s">
        <v>4399</v>
      </c>
      <c r="C4397" t="s">
        <v>3599</v>
      </c>
      <c r="D4397" s="2">
        <v>3966</v>
      </c>
      <c r="E4397" s="1" t="s">
        <v>4083</v>
      </c>
      <c r="F4397" s="2">
        <v>10466</v>
      </c>
      <c r="G4397" s="3">
        <v>3478190697</v>
      </c>
      <c r="H4397" s="1" t="s">
        <v>242</v>
      </c>
      <c r="I4397" t="s">
        <v>21</v>
      </c>
      <c r="J4397">
        <v>44</v>
      </c>
      <c r="K4397">
        <v>225</v>
      </c>
      <c r="L4397" s="18">
        <f>(((RestaurantData4[[#This Row],[FitScore]]/100)*RestaurantData4[[#This Row],[DailyCustAvg]])/3.5)*30</f>
        <v>848.57142857142856</v>
      </c>
      <c r="M4397">
        <v>40.887552433530999</v>
      </c>
      <c r="N4397">
        <v>-73.860580817927001</v>
      </c>
      <c r="O4397">
        <v>212</v>
      </c>
      <c r="P4397">
        <v>12</v>
      </c>
    </row>
    <row r="4398" spans="1:16" hidden="1" x14ac:dyDescent="0.3">
      <c r="A4398">
        <v>41348416</v>
      </c>
      <c r="B4398" s="1" t="s">
        <v>4587</v>
      </c>
      <c r="C4398" t="s">
        <v>4408</v>
      </c>
      <c r="D4398" s="2">
        <v>261</v>
      </c>
      <c r="E4398" s="1" t="s">
        <v>4429</v>
      </c>
      <c r="F4398" s="2">
        <v>11222</v>
      </c>
      <c r="G4398" s="3">
        <v>9172027252</v>
      </c>
      <c r="H4398" s="1" t="s">
        <v>16</v>
      </c>
      <c r="I4398" t="s">
        <v>17</v>
      </c>
      <c r="J4398">
        <v>74</v>
      </c>
      <c r="K4398">
        <v>225</v>
      </c>
      <c r="L4398" s="18">
        <f>(((RestaurantData4[[#This Row],[FitScore]]/100)*RestaurantData4[[#This Row],[DailyCustAvg]])/3.5)*30</f>
        <v>1427.1428571428571</v>
      </c>
      <c r="M4398">
        <v>40.733429304038999</v>
      </c>
      <c r="N4398">
        <v>-73.950537760040007</v>
      </c>
      <c r="O4398">
        <v>301</v>
      </c>
      <c r="P4398">
        <v>33</v>
      </c>
    </row>
    <row r="4399" spans="1:16" hidden="1" x14ac:dyDescent="0.3">
      <c r="A4399">
        <v>50097790</v>
      </c>
      <c r="B4399" s="1" t="s">
        <v>5042</v>
      </c>
      <c r="C4399" t="s">
        <v>4408</v>
      </c>
      <c r="D4399" s="2">
        <v>302</v>
      </c>
      <c r="E4399" s="1" t="s">
        <v>4995</v>
      </c>
      <c r="F4399" s="2">
        <v>11216</v>
      </c>
      <c r="G4399" s="3">
        <v>7185134330</v>
      </c>
      <c r="H4399" s="1" t="s">
        <v>207</v>
      </c>
      <c r="I4399" t="s">
        <v>17</v>
      </c>
      <c r="J4399">
        <v>81</v>
      </c>
      <c r="K4399">
        <v>225</v>
      </c>
      <c r="L4399" s="18">
        <f>(((RestaurantData4[[#This Row],[FitScore]]/100)*RestaurantData4[[#This Row],[DailyCustAvg]])/3.5)*30</f>
        <v>1562.1428571428571</v>
      </c>
      <c r="M4399">
        <v>40.689441990455002</v>
      </c>
      <c r="N4399">
        <v>-73.951392657935997</v>
      </c>
      <c r="O4399">
        <v>303</v>
      </c>
      <c r="P4399">
        <v>36</v>
      </c>
    </row>
    <row r="4400" spans="1:16" hidden="1" x14ac:dyDescent="0.3">
      <c r="A4400">
        <v>50102967</v>
      </c>
      <c r="B4400" s="1" t="s">
        <v>5133</v>
      </c>
      <c r="C4400" t="s">
        <v>4408</v>
      </c>
      <c r="D4400" s="2">
        <v>1595</v>
      </c>
      <c r="E4400" s="1" t="s">
        <v>34</v>
      </c>
      <c r="F4400" s="2">
        <v>11207</v>
      </c>
      <c r="G4400" s="3">
        <v>7186848899</v>
      </c>
      <c r="H4400" s="1" t="s">
        <v>148</v>
      </c>
      <c r="I4400" t="s">
        <v>17</v>
      </c>
      <c r="J4400">
        <v>76</v>
      </c>
      <c r="K4400">
        <v>225</v>
      </c>
      <c r="L4400" s="18">
        <f>(((RestaurantData4[[#This Row],[FitScore]]/100)*RestaurantData4[[#This Row],[DailyCustAvg]])/3.5)*30</f>
        <v>1465.7142857142856</v>
      </c>
      <c r="M4400">
        <v>40.685504009936999</v>
      </c>
      <c r="N4400">
        <v>-73.915028721313007</v>
      </c>
      <c r="O4400">
        <v>304</v>
      </c>
      <c r="P4400">
        <v>37</v>
      </c>
    </row>
    <row r="4401" spans="1:16" hidden="1" x14ac:dyDescent="0.3">
      <c r="A4401">
        <v>41612487</v>
      </c>
      <c r="B4401" s="1" t="s">
        <v>5547</v>
      </c>
      <c r="C4401" t="s">
        <v>4408</v>
      </c>
      <c r="D4401" s="2">
        <v>1235</v>
      </c>
      <c r="E4401" s="1" t="s">
        <v>3617</v>
      </c>
      <c r="F4401" s="2">
        <v>11218</v>
      </c>
      <c r="G4401" s="3">
        <v>7184350921</v>
      </c>
      <c r="H4401" s="1" t="s">
        <v>58</v>
      </c>
      <c r="I4401" t="s">
        <v>21</v>
      </c>
      <c r="J4401">
        <v>79</v>
      </c>
      <c r="K4401">
        <v>225</v>
      </c>
      <c r="L4401" s="18">
        <f>(((RestaurantData4[[#This Row],[FitScore]]/100)*RestaurantData4[[#This Row],[DailyCustAvg]])/3.5)*30</f>
        <v>1523.5714285714284</v>
      </c>
      <c r="M4401">
        <v>40.652936039331998</v>
      </c>
      <c r="N4401">
        <v>-73.976109713433004</v>
      </c>
      <c r="O4401">
        <v>307</v>
      </c>
      <c r="P4401">
        <v>39</v>
      </c>
    </row>
    <row r="4402" spans="1:16" hidden="1" x14ac:dyDescent="0.3">
      <c r="A4402">
        <v>50058583</v>
      </c>
      <c r="B4402" s="1" t="s">
        <v>5803</v>
      </c>
      <c r="C4402" t="s">
        <v>4408</v>
      </c>
      <c r="D4402" s="2">
        <v>994</v>
      </c>
      <c r="E4402" s="1" t="s">
        <v>4995</v>
      </c>
      <c r="F4402" s="2">
        <v>11225</v>
      </c>
      <c r="G4402" s="3">
        <v>3475338262</v>
      </c>
      <c r="H4402" s="1" t="s">
        <v>188</v>
      </c>
      <c r="I4402" t="s">
        <v>21</v>
      </c>
      <c r="J4402">
        <v>80</v>
      </c>
      <c r="K4402">
        <v>225</v>
      </c>
      <c r="L4402" s="18">
        <f>(((RestaurantData4[[#This Row],[FitScore]]/100)*RestaurantData4[[#This Row],[DailyCustAvg]])/3.5)*30</f>
        <v>1542.8571428571429</v>
      </c>
      <c r="M4402">
        <v>40.664360059494001</v>
      </c>
      <c r="N4402">
        <v>-73.951003694438</v>
      </c>
      <c r="O4402">
        <v>309</v>
      </c>
      <c r="P4402">
        <v>35</v>
      </c>
    </row>
    <row r="4403" spans="1:16" hidden="1" x14ac:dyDescent="0.3">
      <c r="A4403">
        <v>41390570</v>
      </c>
      <c r="B4403" s="1" t="s">
        <v>5955</v>
      </c>
      <c r="C4403" t="s">
        <v>4408</v>
      </c>
      <c r="D4403" s="2">
        <v>6820</v>
      </c>
      <c r="E4403" s="1" t="s">
        <v>5956</v>
      </c>
      <c r="F4403" s="2">
        <v>11204</v>
      </c>
      <c r="G4403" s="3">
        <v>7182595399</v>
      </c>
      <c r="H4403" s="1" t="s">
        <v>73</v>
      </c>
      <c r="I4403" t="s">
        <v>17</v>
      </c>
      <c r="J4403">
        <v>72</v>
      </c>
      <c r="K4403">
        <v>225</v>
      </c>
      <c r="L4403" s="18">
        <f>(((RestaurantData4[[#This Row],[FitScore]]/100)*RestaurantData4[[#This Row],[DailyCustAvg]])/3.5)*30</f>
        <v>1388.5714285714284</v>
      </c>
      <c r="M4403">
        <v>40.617225895179999</v>
      </c>
      <c r="N4403">
        <v>-73.992111686629997</v>
      </c>
      <c r="O4403">
        <v>311</v>
      </c>
      <c r="P4403">
        <v>43</v>
      </c>
    </row>
    <row r="4404" spans="1:16" hidden="1" x14ac:dyDescent="0.3">
      <c r="A4404">
        <v>50072930</v>
      </c>
      <c r="B4404" s="1" t="s">
        <v>6131</v>
      </c>
      <c r="C4404" t="s">
        <v>4408</v>
      </c>
      <c r="D4404" s="2">
        <v>1001</v>
      </c>
      <c r="E4404" s="1" t="s">
        <v>5526</v>
      </c>
      <c r="F4404" s="2">
        <v>11219</v>
      </c>
      <c r="G4404" s="3">
        <v>7188857722</v>
      </c>
      <c r="H4404" s="1" t="s">
        <v>678</v>
      </c>
      <c r="I4404" t="s">
        <v>17</v>
      </c>
      <c r="J4404">
        <v>45</v>
      </c>
      <c r="K4404">
        <v>225</v>
      </c>
      <c r="L4404" s="18">
        <f>(((RestaurantData4[[#This Row],[FitScore]]/100)*RestaurantData4[[#This Row],[DailyCustAvg]])/3.5)*30</f>
        <v>867.85714285714278</v>
      </c>
      <c r="M4404">
        <v>40.632635281778001</v>
      </c>
      <c r="N4404">
        <v>-74.004813346787003</v>
      </c>
      <c r="O4404">
        <v>312</v>
      </c>
      <c r="P4404">
        <v>38</v>
      </c>
    </row>
    <row r="4405" spans="1:16" hidden="1" x14ac:dyDescent="0.3">
      <c r="A4405">
        <v>50048350</v>
      </c>
      <c r="B4405" s="1" t="s">
        <v>6291</v>
      </c>
      <c r="C4405" t="s">
        <v>4408</v>
      </c>
      <c r="D4405" s="2">
        <v>1368</v>
      </c>
      <c r="E4405" s="1" t="s">
        <v>4793</v>
      </c>
      <c r="F4405" s="2">
        <v>11210</v>
      </c>
      <c r="G4405" s="3">
        <v>7184841776</v>
      </c>
      <c r="H4405" s="1" t="s">
        <v>933</v>
      </c>
      <c r="I4405" t="s">
        <v>21</v>
      </c>
      <c r="J4405">
        <v>75</v>
      </c>
      <c r="K4405">
        <v>225</v>
      </c>
      <c r="L4405" s="18">
        <f>(((RestaurantData4[[#This Row],[FitScore]]/100)*RestaurantData4[[#This Row],[DailyCustAvg]])/3.5)*30</f>
        <v>1446.4285714285716</v>
      </c>
      <c r="M4405">
        <v>40.637000551374001</v>
      </c>
      <c r="N4405">
        <v>-73.952101169635995</v>
      </c>
      <c r="O4405">
        <v>314</v>
      </c>
      <c r="P4405">
        <v>45</v>
      </c>
    </row>
    <row r="4406" spans="1:16" hidden="1" x14ac:dyDescent="0.3">
      <c r="A4406">
        <v>50056428</v>
      </c>
      <c r="B4406" s="1" t="s">
        <v>339</v>
      </c>
      <c r="C4406" t="s">
        <v>4408</v>
      </c>
      <c r="D4406" s="2">
        <v>9001</v>
      </c>
      <c r="E4406" s="1" t="s">
        <v>6083</v>
      </c>
      <c r="F4406" s="2">
        <v>11236</v>
      </c>
      <c r="G4406" s="3">
        <v>7183454763</v>
      </c>
      <c r="H4406" s="1" t="s">
        <v>16</v>
      </c>
      <c r="I4406" t="s">
        <v>17</v>
      </c>
      <c r="J4406">
        <v>65</v>
      </c>
      <c r="K4406">
        <v>225</v>
      </c>
      <c r="L4406" s="18">
        <f>(((RestaurantData4[[#This Row],[FitScore]]/100)*RestaurantData4[[#This Row],[DailyCustAvg]])/3.5)*30</f>
        <v>1253.5714285714284</v>
      </c>
      <c r="M4406">
        <v>40.648177460903</v>
      </c>
      <c r="N4406">
        <v>-73.914622382226</v>
      </c>
      <c r="O4406">
        <v>317</v>
      </c>
      <c r="P4406">
        <v>42</v>
      </c>
    </row>
    <row r="4407" spans="1:16" hidden="1" x14ac:dyDescent="0.3">
      <c r="A4407">
        <v>50038896</v>
      </c>
      <c r="B4407" s="1" t="s">
        <v>6666</v>
      </c>
      <c r="C4407" t="s">
        <v>6631</v>
      </c>
      <c r="D4407" s="2">
        <v>2914</v>
      </c>
      <c r="E4407" s="1" t="s">
        <v>6667</v>
      </c>
      <c r="F4407" s="2">
        <v>11106</v>
      </c>
      <c r="G4407" s="3">
        <v>7186061242</v>
      </c>
      <c r="H4407" s="1" t="s">
        <v>1208</v>
      </c>
      <c r="I4407" t="s">
        <v>17</v>
      </c>
      <c r="J4407">
        <v>27</v>
      </c>
      <c r="K4407">
        <v>225</v>
      </c>
      <c r="L4407" s="18">
        <f>(((RestaurantData4[[#This Row],[FitScore]]/100)*RestaurantData4[[#This Row],[DailyCustAvg]])/3.5)*30</f>
        <v>520.71428571428578</v>
      </c>
      <c r="M4407">
        <v>40.757224636692001</v>
      </c>
      <c r="N4407">
        <v>-73.931154678924003</v>
      </c>
      <c r="O4407">
        <v>401</v>
      </c>
      <c r="P4407">
        <v>26</v>
      </c>
    </row>
    <row r="4408" spans="1:16" hidden="1" x14ac:dyDescent="0.3">
      <c r="A4408">
        <v>50102076</v>
      </c>
      <c r="B4408" s="1" t="s">
        <v>6908</v>
      </c>
      <c r="C4408" t="s">
        <v>6631</v>
      </c>
      <c r="D4408" s="2">
        <v>5210</v>
      </c>
      <c r="E4408" s="1" t="s">
        <v>6909</v>
      </c>
      <c r="F4408" s="2">
        <v>11101</v>
      </c>
      <c r="G4408" s="3">
        <v>9292960804</v>
      </c>
      <c r="H4408" s="1" t="s">
        <v>56</v>
      </c>
      <c r="I4408" t="s">
        <v>21</v>
      </c>
      <c r="J4408">
        <v>42</v>
      </c>
      <c r="K4408">
        <v>225</v>
      </c>
      <c r="L4408" s="18">
        <f>(((RestaurantData4[[#This Row],[FitScore]]/100)*RestaurantData4[[#This Row],[DailyCustAvg]])/3.5)*30</f>
        <v>810</v>
      </c>
      <c r="M4408">
        <v>40.742018665985</v>
      </c>
      <c r="N4408">
        <v>-73.960145049345996</v>
      </c>
      <c r="O4408">
        <v>402</v>
      </c>
      <c r="P4408">
        <v>26</v>
      </c>
    </row>
    <row r="4409" spans="1:16" hidden="1" x14ac:dyDescent="0.3">
      <c r="A4409">
        <v>50041597</v>
      </c>
      <c r="B4409" s="1" t="s">
        <v>6996</v>
      </c>
      <c r="C4409" t="s">
        <v>6631</v>
      </c>
      <c r="D4409" s="2">
        <v>3568</v>
      </c>
      <c r="E4409" s="1" t="s">
        <v>6997</v>
      </c>
      <c r="F4409" s="2">
        <v>11372</v>
      </c>
      <c r="G4409" s="3">
        <v>7182052302</v>
      </c>
      <c r="H4409" s="1" t="s">
        <v>73</v>
      </c>
      <c r="I4409" t="s">
        <v>17</v>
      </c>
      <c r="J4409">
        <v>88</v>
      </c>
      <c r="K4409">
        <v>225</v>
      </c>
      <c r="L4409" s="18">
        <f>(((RestaurantData4[[#This Row],[FitScore]]/100)*RestaurantData4[[#This Row],[DailyCustAvg]])/3.5)*30</f>
        <v>1697.1428571428571</v>
      </c>
      <c r="M4409">
        <v>40.750506412920998</v>
      </c>
      <c r="N4409">
        <v>-73.892994298749002</v>
      </c>
      <c r="O4409">
        <v>403</v>
      </c>
      <c r="P4409">
        <v>25</v>
      </c>
    </row>
    <row r="4410" spans="1:16" hidden="1" x14ac:dyDescent="0.3">
      <c r="A4410">
        <v>50089515</v>
      </c>
      <c r="B4410" s="1" t="s">
        <v>3868</v>
      </c>
      <c r="C4410" t="s">
        <v>6631</v>
      </c>
      <c r="D4410" s="2">
        <v>8009</v>
      </c>
      <c r="E4410" s="1" t="s">
        <v>6830</v>
      </c>
      <c r="F4410" s="2">
        <v>11372</v>
      </c>
      <c r="G4410" s="3">
        <v>7186397271</v>
      </c>
      <c r="H4410" s="1" t="s">
        <v>29</v>
      </c>
      <c r="I4410" t="s">
        <v>21</v>
      </c>
      <c r="J4410">
        <v>88</v>
      </c>
      <c r="K4410">
        <v>225</v>
      </c>
      <c r="L4410" s="18">
        <f>(((RestaurantData4[[#This Row],[FitScore]]/100)*RestaurantData4[[#This Row],[DailyCustAvg]])/3.5)*30</f>
        <v>1697.1428571428571</v>
      </c>
      <c r="M4410">
        <v>40.747460822865001</v>
      </c>
      <c r="N4410">
        <v>-73.885597066236997</v>
      </c>
      <c r="O4410">
        <v>403</v>
      </c>
      <c r="P4410">
        <v>25</v>
      </c>
    </row>
    <row r="4411" spans="1:16" ht="28.8" hidden="1" x14ac:dyDescent="0.3">
      <c r="A4411">
        <v>50052589</v>
      </c>
      <c r="B4411" s="1" t="s">
        <v>7398</v>
      </c>
      <c r="C4411" t="s">
        <v>6631</v>
      </c>
      <c r="D4411" s="2">
        <v>3636</v>
      </c>
      <c r="E4411" s="1" t="s">
        <v>7383</v>
      </c>
      <c r="F4411" s="2">
        <v>11354</v>
      </c>
      <c r="G4411" s="3">
        <v>7188889799</v>
      </c>
      <c r="H4411" s="1" t="s">
        <v>242</v>
      </c>
      <c r="I4411" t="s">
        <v>21</v>
      </c>
      <c r="J4411">
        <v>54</v>
      </c>
      <c r="K4411">
        <v>225</v>
      </c>
      <c r="L4411" s="18">
        <f>(((RestaurantData4[[#This Row],[FitScore]]/100)*RestaurantData4[[#This Row],[DailyCustAvg]])/3.5)*30</f>
        <v>1041.4285714285716</v>
      </c>
      <c r="M4411">
        <v>40.761391727105</v>
      </c>
      <c r="N4411">
        <v>-73.832895224737001</v>
      </c>
      <c r="O4411">
        <v>407</v>
      </c>
      <c r="P4411">
        <v>20</v>
      </c>
    </row>
    <row r="4412" spans="1:16" hidden="1" x14ac:dyDescent="0.3">
      <c r="A4412">
        <v>50074863</v>
      </c>
      <c r="B4412" s="1" t="s">
        <v>954</v>
      </c>
      <c r="C4412" t="s">
        <v>6631</v>
      </c>
      <c r="D4412" s="2">
        <v>7438</v>
      </c>
      <c r="E4412" s="1" t="s">
        <v>7643</v>
      </c>
      <c r="F4412" s="2">
        <v>11421</v>
      </c>
      <c r="G4412" s="3">
        <v>7182965003</v>
      </c>
      <c r="H4412" s="1" t="s">
        <v>45</v>
      </c>
      <c r="I4412" t="s">
        <v>17</v>
      </c>
      <c r="J4412">
        <v>40</v>
      </c>
      <c r="K4412">
        <v>225</v>
      </c>
      <c r="L4412" s="18">
        <f>(((RestaurantData4[[#This Row],[FitScore]]/100)*RestaurantData4[[#This Row],[DailyCustAvg]])/3.5)*30</f>
        <v>771.42857142857144</v>
      </c>
      <c r="M4412">
        <v>40.691326717266001</v>
      </c>
      <c r="N4412">
        <v>-73.867032745444007</v>
      </c>
      <c r="O4412">
        <v>409</v>
      </c>
      <c r="P4412">
        <v>30</v>
      </c>
    </row>
    <row r="4413" spans="1:16" hidden="1" x14ac:dyDescent="0.3">
      <c r="A4413">
        <v>41678642</v>
      </c>
      <c r="B4413" s="1" t="s">
        <v>7750</v>
      </c>
      <c r="C4413" t="s">
        <v>6631</v>
      </c>
      <c r="D4413" s="2">
        <v>8506</v>
      </c>
      <c r="E4413" s="1" t="s">
        <v>5212</v>
      </c>
      <c r="F4413" s="2">
        <v>11417</v>
      </c>
      <c r="G4413" s="3">
        <v>7182359585</v>
      </c>
      <c r="H4413" s="1" t="s">
        <v>242</v>
      </c>
      <c r="I4413" t="s">
        <v>17</v>
      </c>
      <c r="J4413">
        <v>54</v>
      </c>
      <c r="K4413">
        <v>225</v>
      </c>
      <c r="L4413" s="18">
        <f>(((RestaurantData4[[#This Row],[FitScore]]/100)*RestaurantData4[[#This Row],[DailyCustAvg]])/3.5)*30</f>
        <v>1041.4285714285716</v>
      </c>
      <c r="M4413">
        <v>40.674997887034003</v>
      </c>
      <c r="N4413">
        <v>-73.851278664998006</v>
      </c>
      <c r="O4413">
        <v>410</v>
      </c>
      <c r="P4413">
        <v>32</v>
      </c>
    </row>
    <row r="4414" spans="1:16" hidden="1" x14ac:dyDescent="0.3">
      <c r="A4414">
        <v>50094827</v>
      </c>
      <c r="B4414" s="1" t="s">
        <v>1021</v>
      </c>
      <c r="C4414" t="s">
        <v>6631</v>
      </c>
      <c r="D4414" s="2">
        <v>19919</v>
      </c>
      <c r="E4414" s="1" t="s">
        <v>7787</v>
      </c>
      <c r="F4414" s="2">
        <v>11358</v>
      </c>
      <c r="G4414" s="3">
        <v>9293296680</v>
      </c>
      <c r="H4414" s="1" t="s">
        <v>242</v>
      </c>
      <c r="I4414" t="s">
        <v>17</v>
      </c>
      <c r="J4414">
        <v>68</v>
      </c>
      <c r="K4414">
        <v>225</v>
      </c>
      <c r="L4414" s="18">
        <f>(((RestaurantData4[[#This Row],[FitScore]]/100)*RestaurantData4[[#This Row],[DailyCustAvg]])/3.5)*30</f>
        <v>1311.4285714285716</v>
      </c>
      <c r="M4414">
        <v>40.769522508643</v>
      </c>
      <c r="N4414">
        <v>-73.789945299698005</v>
      </c>
      <c r="O4414">
        <v>411</v>
      </c>
      <c r="P4414">
        <v>19</v>
      </c>
    </row>
    <row r="4415" spans="1:16" hidden="1" x14ac:dyDescent="0.3">
      <c r="A4415">
        <v>50072608</v>
      </c>
      <c r="B4415" s="1" t="s">
        <v>7834</v>
      </c>
      <c r="C4415" t="s">
        <v>6631</v>
      </c>
      <c r="D4415" s="2">
        <v>18112</v>
      </c>
      <c r="E4415" s="1" t="s">
        <v>7575</v>
      </c>
      <c r="F4415" s="2">
        <v>11432</v>
      </c>
      <c r="G4415" s="3">
        <v>7182989099</v>
      </c>
      <c r="H4415" s="1" t="s">
        <v>66</v>
      </c>
      <c r="I4415" t="s">
        <v>17</v>
      </c>
      <c r="J4415">
        <v>75</v>
      </c>
      <c r="K4415">
        <v>225</v>
      </c>
      <c r="L4415" s="18">
        <f>(((RestaurantData4[[#This Row],[FitScore]]/100)*RestaurantData4[[#This Row],[DailyCustAvg]])/3.5)*30</f>
        <v>1446.4285714285716</v>
      </c>
      <c r="M4415">
        <v>40.713192265025</v>
      </c>
      <c r="N4415">
        <v>-73.781498721437003</v>
      </c>
      <c r="O4415">
        <v>412</v>
      </c>
      <c r="P4415">
        <v>27</v>
      </c>
    </row>
    <row r="4416" spans="1:16" hidden="1" x14ac:dyDescent="0.3">
      <c r="A4416">
        <v>50103727</v>
      </c>
      <c r="B4416" s="1" t="s">
        <v>7937</v>
      </c>
      <c r="C4416" t="s">
        <v>6631</v>
      </c>
      <c r="D4416" s="2">
        <v>9613</v>
      </c>
      <c r="E4416" s="1" t="s">
        <v>7800</v>
      </c>
      <c r="F4416" s="2">
        <v>11429</v>
      </c>
      <c r="G4416" s="3">
        <v>9293563228</v>
      </c>
      <c r="H4416" s="1" t="s">
        <v>56</v>
      </c>
      <c r="I4416" t="s">
        <v>21</v>
      </c>
      <c r="J4416">
        <v>89</v>
      </c>
      <c r="K4416">
        <v>225</v>
      </c>
      <c r="L4416" s="18">
        <f>(((RestaurantData4[[#This Row],[FitScore]]/100)*RestaurantData4[[#This Row],[DailyCustAvg]])/3.5)*30</f>
        <v>1716.4285714285716</v>
      </c>
      <c r="M4416">
        <v>40.718290836445</v>
      </c>
      <c r="N4416">
        <v>-73.735313586914003</v>
      </c>
      <c r="O4416">
        <v>413</v>
      </c>
      <c r="P4416">
        <v>27</v>
      </c>
    </row>
    <row r="4417" spans="1:16" hidden="1" x14ac:dyDescent="0.3">
      <c r="A4417">
        <v>50085507</v>
      </c>
      <c r="B4417" s="1" t="s">
        <v>369</v>
      </c>
      <c r="C4417" t="s">
        <v>14</v>
      </c>
      <c r="D4417" s="2">
        <v>33</v>
      </c>
      <c r="E4417" s="1" t="s">
        <v>356</v>
      </c>
      <c r="F4417" s="2">
        <v>10011</v>
      </c>
      <c r="G4417" s="3">
        <v>9144177973</v>
      </c>
      <c r="H4417" s="1" t="s">
        <v>16</v>
      </c>
      <c r="I4417" t="s">
        <v>17</v>
      </c>
      <c r="J4417">
        <v>98</v>
      </c>
      <c r="K4417">
        <v>224</v>
      </c>
      <c r="L4417" s="18">
        <f>(((RestaurantData4[[#This Row],[FitScore]]/100)*RestaurantData4[[#This Row],[DailyCustAvg]])/3.5)*30</f>
        <v>1881.5999999999997</v>
      </c>
      <c r="M4417">
        <v>40.733047452443003</v>
      </c>
      <c r="N4417">
        <v>-73.998217522274004</v>
      </c>
      <c r="O4417">
        <v>102</v>
      </c>
      <c r="P4417">
        <v>3</v>
      </c>
    </row>
    <row r="4418" spans="1:16" hidden="1" x14ac:dyDescent="0.3">
      <c r="A4418">
        <v>40400710</v>
      </c>
      <c r="B4418" s="1" t="s">
        <v>558</v>
      </c>
      <c r="C4418" t="s">
        <v>14</v>
      </c>
      <c r="D4418" s="2">
        <v>47</v>
      </c>
      <c r="E4418" s="1" t="s">
        <v>426</v>
      </c>
      <c r="F4418" s="2">
        <v>10012</v>
      </c>
      <c r="G4418" s="3">
        <v>2125331932</v>
      </c>
      <c r="H4418" s="1" t="s">
        <v>24</v>
      </c>
      <c r="I4418" t="s">
        <v>17</v>
      </c>
      <c r="J4418">
        <v>96</v>
      </c>
      <c r="K4418">
        <v>224</v>
      </c>
      <c r="L4418" s="18">
        <f>(((RestaurantData4[[#This Row],[FitScore]]/100)*RestaurantData4[[#This Row],[DailyCustAvg]])/3.5)*30</f>
        <v>1843.1999999999998</v>
      </c>
      <c r="M4418">
        <v>40.726020645904001</v>
      </c>
      <c r="N4418">
        <v>-73.992885275269003</v>
      </c>
      <c r="O4418">
        <v>102</v>
      </c>
      <c r="P4418">
        <v>1</v>
      </c>
    </row>
    <row r="4419" spans="1:16" x14ac:dyDescent="0.3">
      <c r="A4419">
        <v>50008729</v>
      </c>
      <c r="B4419" s="1" t="s">
        <v>2201</v>
      </c>
      <c r="C4419" t="s">
        <v>14</v>
      </c>
      <c r="D4419" s="2">
        <v>18</v>
      </c>
      <c r="E4419" s="1" t="s">
        <v>1404</v>
      </c>
      <c r="F4419" s="2">
        <v>10036</v>
      </c>
      <c r="G4419" s="3">
        <v>2122213044</v>
      </c>
      <c r="H4419" s="1" t="s">
        <v>193</v>
      </c>
      <c r="I4419" t="s">
        <v>21</v>
      </c>
      <c r="J4419">
        <v>84</v>
      </c>
      <c r="K4419">
        <v>326</v>
      </c>
      <c r="L4419" s="18">
        <f>(((RestaurantData4[[#This Row],[FitScore]]/100)*RestaurantData4[[#This Row],[DailyCustAvg]])/3.5)*30</f>
        <v>2347.1999999999998</v>
      </c>
      <c r="M4419">
        <v>40.757619387883999</v>
      </c>
      <c r="N4419">
        <v>-73.978941647625007</v>
      </c>
      <c r="O4419">
        <v>105</v>
      </c>
      <c r="P4419">
        <v>4</v>
      </c>
    </row>
    <row r="4420" spans="1:16" hidden="1" x14ac:dyDescent="0.3">
      <c r="A4420">
        <v>40622601</v>
      </c>
      <c r="B4420" s="1" t="s">
        <v>842</v>
      </c>
      <c r="C4420" t="s">
        <v>14</v>
      </c>
      <c r="D4420" s="2">
        <v>505</v>
      </c>
      <c r="E4420" s="1" t="s">
        <v>532</v>
      </c>
      <c r="F4420" s="2">
        <v>10002</v>
      </c>
      <c r="G4420" s="3">
        <v>2125330214</v>
      </c>
      <c r="H4420" s="1" t="s">
        <v>202</v>
      </c>
      <c r="I4420" t="s">
        <v>17</v>
      </c>
      <c r="J4420">
        <v>99</v>
      </c>
      <c r="K4420">
        <v>224</v>
      </c>
      <c r="L4420" s="18">
        <f>(((RestaurantData4[[#This Row],[FitScore]]/100)*RestaurantData4[[#This Row],[DailyCustAvg]])/3.5)*30</f>
        <v>1900.8</v>
      </c>
      <c r="M4420">
        <v>40.714639696184001</v>
      </c>
      <c r="N4420">
        <v>-73.982310025478995</v>
      </c>
      <c r="O4420">
        <v>103</v>
      </c>
      <c r="P4420">
        <v>1</v>
      </c>
    </row>
    <row r="4421" spans="1:16" hidden="1" x14ac:dyDescent="0.3">
      <c r="A4421">
        <v>50069152</v>
      </c>
      <c r="B4421" s="1" t="s">
        <v>1113</v>
      </c>
      <c r="C4421" t="s">
        <v>14</v>
      </c>
      <c r="D4421" s="2">
        <v>304</v>
      </c>
      <c r="E4421" s="1" t="s">
        <v>877</v>
      </c>
      <c r="F4421" s="2">
        <v>10003</v>
      </c>
      <c r="G4421" s="3">
        <v>2122535888</v>
      </c>
      <c r="H4421" s="1" t="s">
        <v>29</v>
      </c>
      <c r="I4421" t="s">
        <v>17</v>
      </c>
      <c r="J4421">
        <v>100</v>
      </c>
      <c r="K4421">
        <v>224</v>
      </c>
      <c r="L4421" s="18">
        <f>(((RestaurantData4[[#This Row],[FitScore]]/100)*RestaurantData4[[#This Row],[DailyCustAvg]])/3.5)*30</f>
        <v>1920</v>
      </c>
      <c r="M4421">
        <v>40.72720873499</v>
      </c>
      <c r="N4421">
        <v>-73.988119062934004</v>
      </c>
      <c r="O4421">
        <v>103</v>
      </c>
      <c r="P4421">
        <v>2</v>
      </c>
    </row>
    <row r="4422" spans="1:16" ht="28.8" x14ac:dyDescent="0.3">
      <c r="A4422">
        <v>50060497</v>
      </c>
      <c r="B4422" s="1" t="s">
        <v>2229</v>
      </c>
      <c r="C4422" t="s">
        <v>14</v>
      </c>
      <c r="D4422" s="2">
        <v>120</v>
      </c>
      <c r="E4422" s="1" t="s">
        <v>2037</v>
      </c>
      <c r="F4422" s="2">
        <v>10036</v>
      </c>
      <c r="G4422" s="3">
        <v>2127308900</v>
      </c>
      <c r="H4422" s="1" t="s">
        <v>2230</v>
      </c>
      <c r="I4422" t="s">
        <v>21</v>
      </c>
      <c r="J4422">
        <v>89</v>
      </c>
      <c r="K4422">
        <v>323</v>
      </c>
      <c r="L4422" s="18">
        <f>(((RestaurantData4[[#This Row],[FitScore]]/100)*RestaurantData4[[#This Row],[DailyCustAvg]])/3.5)*30</f>
        <v>2464.0285714285719</v>
      </c>
      <c r="M4422">
        <v>40.754521565160999</v>
      </c>
      <c r="N4422">
        <v>-73.985457637915999</v>
      </c>
      <c r="O4422">
        <v>105</v>
      </c>
      <c r="P4422">
        <v>4</v>
      </c>
    </row>
    <row r="4423" spans="1:16" hidden="1" x14ac:dyDescent="0.3">
      <c r="A4423">
        <v>40852659</v>
      </c>
      <c r="B4423" s="1" t="s">
        <v>1449</v>
      </c>
      <c r="C4423" t="s">
        <v>14</v>
      </c>
      <c r="D4423" s="2">
        <v>368</v>
      </c>
      <c r="E4423" s="1" t="s">
        <v>1409</v>
      </c>
      <c r="F4423" s="2">
        <v>10011</v>
      </c>
      <c r="G4423" s="3">
        <v>2126915400</v>
      </c>
      <c r="H4423" s="1" t="s">
        <v>16</v>
      </c>
      <c r="I4423" t="s">
        <v>17</v>
      </c>
      <c r="J4423">
        <v>99</v>
      </c>
      <c r="K4423">
        <v>224</v>
      </c>
      <c r="L4423" s="18">
        <f>(((RestaurantData4[[#This Row],[FitScore]]/100)*RestaurantData4[[#This Row],[DailyCustAvg]])/3.5)*30</f>
        <v>1900.8</v>
      </c>
      <c r="M4423">
        <v>40.746041175325999</v>
      </c>
      <c r="N4423">
        <v>-74.000299543759994</v>
      </c>
      <c r="O4423">
        <v>104</v>
      </c>
      <c r="P4423">
        <v>3</v>
      </c>
    </row>
    <row r="4424" spans="1:16" hidden="1" x14ac:dyDescent="0.3">
      <c r="A4424">
        <v>50045739</v>
      </c>
      <c r="B4424" s="1" t="s">
        <v>1773</v>
      </c>
      <c r="C4424" t="s">
        <v>14</v>
      </c>
      <c r="D4424" s="2">
        <v>19</v>
      </c>
      <c r="E4424" s="1" t="s">
        <v>1398</v>
      </c>
      <c r="F4424" s="2">
        <v>10036</v>
      </c>
      <c r="G4424" s="3">
        <v>2125752307</v>
      </c>
      <c r="H4424" s="1" t="s">
        <v>39</v>
      </c>
      <c r="I4424" t="s">
        <v>17</v>
      </c>
      <c r="J4424">
        <v>85</v>
      </c>
      <c r="K4424">
        <v>224</v>
      </c>
      <c r="L4424" s="18">
        <f>(((RestaurantData4[[#This Row],[FitScore]]/100)*RestaurantData4[[#This Row],[DailyCustAvg]])/3.5)*30</f>
        <v>1632</v>
      </c>
      <c r="M4424">
        <v>40.756409124438001</v>
      </c>
      <c r="N4424">
        <v>-73.979920212980005</v>
      </c>
      <c r="O4424">
        <v>105</v>
      </c>
      <c r="P4424">
        <v>4</v>
      </c>
    </row>
    <row r="4425" spans="1:16" x14ac:dyDescent="0.3">
      <c r="A4425">
        <v>40399090</v>
      </c>
      <c r="B4425" s="1" t="s">
        <v>1978</v>
      </c>
      <c r="C4425" t="s">
        <v>14</v>
      </c>
      <c r="D4425" s="2">
        <v>1177</v>
      </c>
      <c r="E4425" s="1" t="s">
        <v>358</v>
      </c>
      <c r="F4425" s="2">
        <v>10036</v>
      </c>
      <c r="G4425" s="3">
        <v>2125757272</v>
      </c>
      <c r="H4425" s="1" t="s">
        <v>56</v>
      </c>
      <c r="I4425" t="s">
        <v>21</v>
      </c>
      <c r="J4425">
        <v>85</v>
      </c>
      <c r="K4425">
        <v>321</v>
      </c>
      <c r="L4425" s="18">
        <f>(((RestaurantData4[[#This Row],[FitScore]]/100)*RestaurantData4[[#This Row],[DailyCustAvg]])/3.5)*30</f>
        <v>2338.7142857142853</v>
      </c>
      <c r="M4425">
        <v>40.757249422332002</v>
      </c>
      <c r="N4425">
        <v>-73.982363638031998</v>
      </c>
      <c r="O4425">
        <v>105</v>
      </c>
      <c r="P4425">
        <v>4</v>
      </c>
    </row>
    <row r="4426" spans="1:16" x14ac:dyDescent="0.3">
      <c r="A4426">
        <v>50038288</v>
      </c>
      <c r="B4426" s="1" t="s">
        <v>2060</v>
      </c>
      <c r="C4426" t="s">
        <v>14</v>
      </c>
      <c r="D4426" s="2">
        <v>43</v>
      </c>
      <c r="E4426" s="1" t="s">
        <v>1398</v>
      </c>
      <c r="F4426" s="2">
        <v>10036</v>
      </c>
      <c r="G4426" s="3">
        <v>2127305848</v>
      </c>
      <c r="H4426" s="1" t="s">
        <v>462</v>
      </c>
      <c r="I4426" t="s">
        <v>21</v>
      </c>
      <c r="J4426">
        <v>86</v>
      </c>
      <c r="K4426">
        <v>318</v>
      </c>
      <c r="L4426" s="18">
        <f>(((RestaurantData4[[#This Row],[FitScore]]/100)*RestaurantData4[[#This Row],[DailyCustAvg]])/3.5)*30</f>
        <v>2344.1142857142859</v>
      </c>
      <c r="M4426">
        <v>40.756642524282</v>
      </c>
      <c r="N4426">
        <v>-73.980472401612005</v>
      </c>
      <c r="O4426">
        <v>105</v>
      </c>
      <c r="P4426">
        <v>4</v>
      </c>
    </row>
    <row r="4427" spans="1:16" hidden="1" x14ac:dyDescent="0.3">
      <c r="A4427">
        <v>50050991</v>
      </c>
      <c r="B4427" s="1" t="s">
        <v>523</v>
      </c>
      <c r="C4427" t="s">
        <v>14</v>
      </c>
      <c r="D4427" s="2">
        <v>275</v>
      </c>
      <c r="E4427" s="1" t="s">
        <v>2073</v>
      </c>
      <c r="F4427" s="2">
        <v>10016</v>
      </c>
      <c r="G4427" s="3">
        <v>2129971272</v>
      </c>
      <c r="H4427" s="1" t="s">
        <v>45</v>
      </c>
      <c r="I4427" t="s">
        <v>17</v>
      </c>
      <c r="J4427">
        <v>82</v>
      </c>
      <c r="K4427">
        <v>224</v>
      </c>
      <c r="L4427" s="18">
        <f>(((RestaurantData4[[#This Row],[FitScore]]/100)*RestaurantData4[[#This Row],[DailyCustAvg]])/3.5)*30</f>
        <v>1574.3999999999999</v>
      </c>
      <c r="M4427">
        <v>40.751254455846002</v>
      </c>
      <c r="N4427">
        <v>-73.979867634054003</v>
      </c>
      <c r="O4427">
        <v>106</v>
      </c>
      <c r="P4427">
        <v>4</v>
      </c>
    </row>
    <row r="4428" spans="1:16" x14ac:dyDescent="0.3">
      <c r="A4428">
        <v>50063282</v>
      </c>
      <c r="B4428" s="1" t="s">
        <v>1859</v>
      </c>
      <c r="C4428" t="s">
        <v>14</v>
      </c>
      <c r="D4428" s="2">
        <v>221</v>
      </c>
      <c r="E4428" s="1" t="s">
        <v>1398</v>
      </c>
      <c r="F4428" s="2">
        <v>10036</v>
      </c>
      <c r="G4428" s="3">
        <v>2128694545</v>
      </c>
      <c r="H4428" s="1" t="s">
        <v>24</v>
      </c>
      <c r="I4428" t="s">
        <v>21</v>
      </c>
      <c r="J4428">
        <v>85</v>
      </c>
      <c r="K4428">
        <v>316</v>
      </c>
      <c r="L4428" s="18">
        <f>(((RestaurantData4[[#This Row],[FitScore]]/100)*RestaurantData4[[#This Row],[DailyCustAvg]])/3.5)*30</f>
        <v>2302.2857142857138</v>
      </c>
      <c r="M4428">
        <v>40.759017559547999</v>
      </c>
      <c r="N4428">
        <v>-73.986091953892995</v>
      </c>
      <c r="O4428">
        <v>105</v>
      </c>
      <c r="P4428">
        <v>3</v>
      </c>
    </row>
    <row r="4429" spans="1:16" hidden="1" x14ac:dyDescent="0.3">
      <c r="A4429">
        <v>40570920</v>
      </c>
      <c r="B4429" s="1" t="s">
        <v>2644</v>
      </c>
      <c r="C4429" t="s">
        <v>14</v>
      </c>
      <c r="D4429" s="2">
        <v>519</v>
      </c>
      <c r="E4429" s="1" t="s">
        <v>841</v>
      </c>
      <c r="F4429" s="2">
        <v>10016</v>
      </c>
      <c r="G4429" s="3">
        <v>2126861210</v>
      </c>
      <c r="H4429" s="1" t="s">
        <v>626</v>
      </c>
      <c r="I4429" t="s">
        <v>17</v>
      </c>
      <c r="J4429">
        <v>85</v>
      </c>
      <c r="K4429">
        <v>224</v>
      </c>
      <c r="L4429" s="18">
        <f>(((RestaurantData4[[#This Row],[FitScore]]/100)*RestaurantData4[[#This Row],[DailyCustAvg]])/3.5)*30</f>
        <v>1632</v>
      </c>
      <c r="M4429">
        <v>40.741548681547997</v>
      </c>
      <c r="N4429">
        <v>-73.978243046895003</v>
      </c>
      <c r="O4429">
        <v>106</v>
      </c>
      <c r="P4429">
        <v>2</v>
      </c>
    </row>
    <row r="4430" spans="1:16" x14ac:dyDescent="0.3">
      <c r="A4430">
        <v>40750263</v>
      </c>
      <c r="B4430" s="1" t="s">
        <v>2302</v>
      </c>
      <c r="C4430" t="s">
        <v>14</v>
      </c>
      <c r="D4430" s="2">
        <v>1535</v>
      </c>
      <c r="E4430" s="1" t="s">
        <v>34</v>
      </c>
      <c r="F4430" s="2">
        <v>10036</v>
      </c>
      <c r="G4430" s="3">
        <v>2123981900</v>
      </c>
      <c r="H4430" s="1" t="s">
        <v>16</v>
      </c>
      <c r="I4430" t="s">
        <v>21</v>
      </c>
      <c r="J4430">
        <v>83</v>
      </c>
      <c r="K4430">
        <v>312</v>
      </c>
      <c r="L4430" s="18">
        <f>(((RestaurantData4[[#This Row],[FitScore]]/100)*RestaurantData4[[#This Row],[DailyCustAvg]])/3.5)*30</f>
        <v>2219.6571428571424</v>
      </c>
      <c r="M4430">
        <v>40.758259928740003</v>
      </c>
      <c r="N4430">
        <v>-73.985467647468994</v>
      </c>
      <c r="O4430">
        <v>105</v>
      </c>
      <c r="P4430">
        <v>3</v>
      </c>
    </row>
    <row r="4431" spans="1:16" x14ac:dyDescent="0.3">
      <c r="A4431">
        <v>40402376</v>
      </c>
      <c r="B4431" s="1" t="s">
        <v>2383</v>
      </c>
      <c r="C4431" t="s">
        <v>14</v>
      </c>
      <c r="D4431" s="2">
        <v>7</v>
      </c>
      <c r="E4431" s="1" t="s">
        <v>1355</v>
      </c>
      <c r="F4431" s="2">
        <v>10036</v>
      </c>
      <c r="G4431" s="3">
        <v>2129440090</v>
      </c>
      <c r="H4431" s="1" t="s">
        <v>16</v>
      </c>
      <c r="I4431" t="s">
        <v>21</v>
      </c>
      <c r="J4431">
        <v>84</v>
      </c>
      <c r="K4431">
        <v>305</v>
      </c>
      <c r="L4431" s="18">
        <f>(((RestaurantData4[[#This Row],[FitScore]]/100)*RestaurantData4[[#This Row],[DailyCustAvg]])/3.5)*30</f>
        <v>2196</v>
      </c>
      <c r="M4431">
        <v>40.754416614580002</v>
      </c>
      <c r="N4431">
        <v>-73.981010859725004</v>
      </c>
      <c r="O4431">
        <v>105</v>
      </c>
      <c r="P4431">
        <v>4</v>
      </c>
    </row>
    <row r="4432" spans="1:16" x14ac:dyDescent="0.3">
      <c r="A4432">
        <v>50087099</v>
      </c>
      <c r="B4432" s="1" t="s">
        <v>225</v>
      </c>
      <c r="C4432" t="s">
        <v>14</v>
      </c>
      <c r="D4432" s="2">
        <v>220</v>
      </c>
      <c r="E4432" s="1" t="s">
        <v>1357</v>
      </c>
      <c r="F4432" s="2">
        <v>10036</v>
      </c>
      <c r="G4432" s="3">
        <v>2128401073</v>
      </c>
      <c r="H4432" s="1" t="s">
        <v>16</v>
      </c>
      <c r="I4432" t="s">
        <v>21</v>
      </c>
      <c r="J4432">
        <v>84</v>
      </c>
      <c r="K4432">
        <v>297</v>
      </c>
      <c r="L4432" s="18">
        <f>(((RestaurantData4[[#This Row],[FitScore]]/100)*RestaurantData4[[#This Row],[DailyCustAvg]])/3.5)*30</f>
        <v>2138.4</v>
      </c>
      <c r="M4432">
        <v>40.756404749307002</v>
      </c>
      <c r="N4432">
        <v>-73.987857559104</v>
      </c>
      <c r="O4432">
        <v>105</v>
      </c>
      <c r="P4432">
        <v>3</v>
      </c>
    </row>
    <row r="4433" spans="1:16" x14ac:dyDescent="0.3">
      <c r="A4433">
        <v>50101953</v>
      </c>
      <c r="B4433" s="1" t="s">
        <v>2168</v>
      </c>
      <c r="C4433" t="s">
        <v>14</v>
      </c>
      <c r="D4433" s="2">
        <v>40</v>
      </c>
      <c r="E4433" s="1" t="s">
        <v>1484</v>
      </c>
      <c r="F4433" s="2">
        <v>10036</v>
      </c>
      <c r="G4433" s="3">
        <v>2123546400</v>
      </c>
      <c r="H4433" s="1" t="s">
        <v>16</v>
      </c>
      <c r="I4433" t="s">
        <v>21</v>
      </c>
      <c r="J4433">
        <v>88</v>
      </c>
      <c r="K4433">
        <v>286</v>
      </c>
      <c r="L4433" s="18">
        <f>(((RestaurantData4[[#This Row],[FitScore]]/100)*RestaurantData4[[#This Row],[DailyCustAvg]])/3.5)*30</f>
        <v>2157.2571428571432</v>
      </c>
      <c r="M4433">
        <v>40.755975614645997</v>
      </c>
      <c r="N4433">
        <v>-73.980869643027006</v>
      </c>
      <c r="O4433">
        <v>105</v>
      </c>
      <c r="P4433">
        <v>4</v>
      </c>
    </row>
    <row r="4434" spans="1:16" hidden="1" x14ac:dyDescent="0.3">
      <c r="A4434">
        <v>41164793</v>
      </c>
      <c r="B4434" s="1" t="s">
        <v>3536</v>
      </c>
      <c r="C4434" t="s">
        <v>14</v>
      </c>
      <c r="D4434" s="2">
        <v>3864</v>
      </c>
      <c r="E4434" s="1" t="s">
        <v>34</v>
      </c>
      <c r="F4434" s="2">
        <v>10032</v>
      </c>
      <c r="G4434" s="3">
        <v>2127401313</v>
      </c>
      <c r="H4434" s="1" t="s">
        <v>276</v>
      </c>
      <c r="I4434" t="s">
        <v>17</v>
      </c>
      <c r="J4434">
        <v>76</v>
      </c>
      <c r="K4434">
        <v>224</v>
      </c>
      <c r="L4434" s="18">
        <f>(((RestaurantData4[[#This Row],[FitScore]]/100)*RestaurantData4[[#This Row],[DailyCustAvg]])/3.5)*30</f>
        <v>1459.2</v>
      </c>
      <c r="M4434">
        <v>40.836738236959</v>
      </c>
      <c r="N4434">
        <v>-73.942903991975996</v>
      </c>
      <c r="O4434">
        <v>112</v>
      </c>
      <c r="P4434">
        <v>7</v>
      </c>
    </row>
    <row r="4435" spans="1:16" hidden="1" x14ac:dyDescent="0.3">
      <c r="A4435">
        <v>41698598</v>
      </c>
      <c r="B4435" s="1" t="s">
        <v>3694</v>
      </c>
      <c r="C4435" t="s">
        <v>3599</v>
      </c>
      <c r="D4435" s="2">
        <v>550</v>
      </c>
      <c r="E4435" s="1" t="s">
        <v>3678</v>
      </c>
      <c r="F4435" s="2">
        <v>10455</v>
      </c>
      <c r="G4435" s="3">
        <v>3478625316</v>
      </c>
      <c r="H4435" s="1" t="s">
        <v>86</v>
      </c>
      <c r="I4435" t="s">
        <v>21</v>
      </c>
      <c r="J4435">
        <v>85</v>
      </c>
      <c r="K4435">
        <v>224</v>
      </c>
      <c r="L4435" s="18">
        <f>(((RestaurantData4[[#This Row],[FitScore]]/100)*RestaurantData4[[#This Row],[DailyCustAvg]])/3.5)*30</f>
        <v>1632</v>
      </c>
      <c r="M4435">
        <v>40.812319318786002</v>
      </c>
      <c r="N4435">
        <v>-73.903439628795994</v>
      </c>
      <c r="O4435">
        <v>202</v>
      </c>
      <c r="P4435">
        <v>8</v>
      </c>
    </row>
    <row r="4436" spans="1:16" hidden="1" x14ac:dyDescent="0.3">
      <c r="A4436">
        <v>50074970</v>
      </c>
      <c r="B4436" s="1" t="s">
        <v>3802</v>
      </c>
      <c r="C4436" t="s">
        <v>3599</v>
      </c>
      <c r="D4436" s="2">
        <v>231</v>
      </c>
      <c r="E4436" s="1" t="s">
        <v>3722</v>
      </c>
      <c r="F4436" s="2">
        <v>10456</v>
      </c>
      <c r="G4436" s="3">
        <v>7184102000</v>
      </c>
      <c r="H4436" s="1" t="s">
        <v>202</v>
      </c>
      <c r="I4436" t="s">
        <v>17</v>
      </c>
      <c r="J4436">
        <v>72</v>
      </c>
      <c r="K4436">
        <v>224</v>
      </c>
      <c r="L4436" s="18">
        <f>(((RestaurantData4[[#This Row],[FitScore]]/100)*RestaurantData4[[#This Row],[DailyCustAvg]])/3.5)*30</f>
        <v>1382.3999999999999</v>
      </c>
      <c r="M4436">
        <v>40.833688278011003</v>
      </c>
      <c r="N4436">
        <v>-73.915315754497996</v>
      </c>
      <c r="O4436">
        <v>204</v>
      </c>
      <c r="P4436">
        <v>16</v>
      </c>
    </row>
    <row r="4437" spans="1:16" hidden="1" x14ac:dyDescent="0.3">
      <c r="A4437">
        <v>40385955</v>
      </c>
      <c r="B4437" s="1" t="s">
        <v>4208</v>
      </c>
      <c r="C4437" t="s">
        <v>3599</v>
      </c>
      <c r="D4437" s="2">
        <v>15</v>
      </c>
      <c r="E4437" s="1" t="s">
        <v>4209</v>
      </c>
      <c r="F4437" s="2">
        <v>10461</v>
      </c>
      <c r="G4437" s="3">
        <v>7188630874</v>
      </c>
      <c r="H4437" s="1" t="s">
        <v>143</v>
      </c>
      <c r="I4437" t="s">
        <v>17</v>
      </c>
      <c r="J4437">
        <v>37</v>
      </c>
      <c r="K4437">
        <v>224</v>
      </c>
      <c r="L4437" s="18">
        <f>(((RestaurantData4[[#This Row],[FitScore]]/100)*RestaurantData4[[#This Row],[DailyCustAvg]])/3.5)*30</f>
        <v>710.4</v>
      </c>
      <c r="M4437">
        <v>40.841075593534001</v>
      </c>
      <c r="N4437">
        <v>-73.843312646580003</v>
      </c>
      <c r="O4437">
        <v>210</v>
      </c>
      <c r="P4437">
        <v>13</v>
      </c>
    </row>
    <row r="4438" spans="1:16" hidden="1" x14ac:dyDescent="0.3">
      <c r="A4438">
        <v>50106032</v>
      </c>
      <c r="B4438" s="1" t="s">
        <v>4241</v>
      </c>
      <c r="C4438" t="s">
        <v>3599</v>
      </c>
      <c r="D4438" s="2">
        <v>3007</v>
      </c>
      <c r="E4438" s="1" t="s">
        <v>3893</v>
      </c>
      <c r="F4438" s="2">
        <v>10461</v>
      </c>
      <c r="G4438" s="3">
        <v>7188243250</v>
      </c>
      <c r="H4438" s="1" t="s">
        <v>16</v>
      </c>
      <c r="I4438" t="s">
        <v>21</v>
      </c>
      <c r="J4438">
        <v>27</v>
      </c>
      <c r="K4438">
        <v>224</v>
      </c>
      <c r="L4438" s="18">
        <f>(((RestaurantData4[[#This Row],[FitScore]]/100)*RestaurantData4[[#This Row],[DailyCustAvg]])/3.5)*30</f>
        <v>518.40000000000009</v>
      </c>
      <c r="M4438">
        <v>40.840202946462</v>
      </c>
      <c r="N4438">
        <v>-73.837514087600994</v>
      </c>
      <c r="O4438">
        <v>210</v>
      </c>
      <c r="P4438">
        <v>13</v>
      </c>
    </row>
    <row r="4439" spans="1:16" ht="28.8" hidden="1" x14ac:dyDescent="0.3">
      <c r="A4439">
        <v>41606724</v>
      </c>
      <c r="B4439" s="1" t="s">
        <v>4384</v>
      </c>
      <c r="C4439" t="s">
        <v>3599</v>
      </c>
      <c r="D4439" s="2">
        <v>769</v>
      </c>
      <c r="E4439" s="1" t="s">
        <v>4365</v>
      </c>
      <c r="F4439" s="2">
        <v>10467</v>
      </c>
      <c r="G4439" s="3">
        <v>3473415551</v>
      </c>
      <c r="H4439" s="1" t="s">
        <v>641</v>
      </c>
      <c r="I4439" t="s">
        <v>21</v>
      </c>
      <c r="J4439">
        <v>39</v>
      </c>
      <c r="K4439">
        <v>224</v>
      </c>
      <c r="L4439" s="18">
        <f>(((RestaurantData4[[#This Row],[FitScore]]/100)*RestaurantData4[[#This Row],[DailyCustAvg]])/3.5)*30</f>
        <v>748.80000000000007</v>
      </c>
      <c r="M4439">
        <v>40.871396054529001</v>
      </c>
      <c r="N4439">
        <v>-73.864404177099999</v>
      </c>
      <c r="O4439">
        <v>212</v>
      </c>
      <c r="P4439">
        <v>15</v>
      </c>
    </row>
    <row r="4440" spans="1:16" hidden="1" x14ac:dyDescent="0.3">
      <c r="A4440">
        <v>50101939</v>
      </c>
      <c r="B4440" s="1" t="s">
        <v>361</v>
      </c>
      <c r="C4440" t="s">
        <v>4408</v>
      </c>
      <c r="D4440" s="2">
        <v>241</v>
      </c>
      <c r="E4440" s="1" t="s">
        <v>4409</v>
      </c>
      <c r="F4440" s="2">
        <v>11211</v>
      </c>
      <c r="G4440" s="3">
        <v>3237272005</v>
      </c>
      <c r="H4440" s="1" t="s">
        <v>56</v>
      </c>
      <c r="I4440" t="s">
        <v>21</v>
      </c>
      <c r="J4440">
        <v>78</v>
      </c>
      <c r="K4440">
        <v>224</v>
      </c>
      <c r="L4440" s="18">
        <f>(((RestaurantData4[[#This Row],[FitScore]]/100)*RestaurantData4[[#This Row],[DailyCustAvg]])/3.5)*30</f>
        <v>1497.6000000000001</v>
      </c>
      <c r="M4440">
        <v>40.715814290617999</v>
      </c>
      <c r="N4440">
        <v>-73.959872193430996</v>
      </c>
      <c r="O4440">
        <v>301</v>
      </c>
      <c r="P4440">
        <v>34</v>
      </c>
    </row>
    <row r="4441" spans="1:16" hidden="1" x14ac:dyDescent="0.3">
      <c r="A4441">
        <v>41283191</v>
      </c>
      <c r="B4441" s="1" t="s">
        <v>4590</v>
      </c>
      <c r="C4441" t="s">
        <v>4408</v>
      </c>
      <c r="D4441" s="2">
        <v>136</v>
      </c>
      <c r="E4441" s="1" t="s">
        <v>4416</v>
      </c>
      <c r="F4441" s="2">
        <v>11222</v>
      </c>
      <c r="G4441" s="3">
        <v>7183491744</v>
      </c>
      <c r="H4441" s="1" t="s">
        <v>1074</v>
      </c>
      <c r="I4441" t="s">
        <v>21</v>
      </c>
      <c r="J4441">
        <v>82</v>
      </c>
      <c r="K4441">
        <v>224</v>
      </c>
      <c r="L4441" s="18">
        <f>(((RestaurantData4[[#This Row],[FitScore]]/100)*RestaurantData4[[#This Row],[DailyCustAvg]])/3.5)*30</f>
        <v>1574.3999999999999</v>
      </c>
      <c r="M4441">
        <v>40.730071711813999</v>
      </c>
      <c r="N4441">
        <v>-73.955418403970995</v>
      </c>
      <c r="O4441">
        <v>301</v>
      </c>
      <c r="P4441">
        <v>33</v>
      </c>
    </row>
    <row r="4442" spans="1:16" hidden="1" x14ac:dyDescent="0.3">
      <c r="A4442">
        <v>50003115</v>
      </c>
      <c r="B4442" s="1" t="s">
        <v>4642</v>
      </c>
      <c r="C4442" t="s">
        <v>4408</v>
      </c>
      <c r="D4442" s="2">
        <v>234</v>
      </c>
      <c r="E4442" s="1" t="s">
        <v>4506</v>
      </c>
      <c r="F4442" s="2">
        <v>11211</v>
      </c>
      <c r="G4442" s="3">
        <v>7183877030</v>
      </c>
      <c r="H4442" s="1" t="s">
        <v>73</v>
      </c>
      <c r="I4442" t="s">
        <v>21</v>
      </c>
      <c r="J4442">
        <v>84</v>
      </c>
      <c r="K4442">
        <v>224</v>
      </c>
      <c r="L4442" s="18">
        <f>(((RestaurantData4[[#This Row],[FitScore]]/100)*RestaurantData4[[#This Row],[DailyCustAvg]])/3.5)*30</f>
        <v>1612.8</v>
      </c>
      <c r="M4442">
        <v>40.707502225633</v>
      </c>
      <c r="N4442">
        <v>-73.950535431095005</v>
      </c>
      <c r="O4442">
        <v>301</v>
      </c>
      <c r="P4442">
        <v>34</v>
      </c>
    </row>
    <row r="4443" spans="1:16" hidden="1" x14ac:dyDescent="0.3">
      <c r="A4443">
        <v>50097865</v>
      </c>
      <c r="B4443" s="1" t="s">
        <v>4730</v>
      </c>
      <c r="C4443" t="s">
        <v>4408</v>
      </c>
      <c r="D4443" s="2">
        <v>10</v>
      </c>
      <c r="E4443" s="1" t="s">
        <v>4731</v>
      </c>
      <c r="F4443" s="2">
        <v>11211</v>
      </c>
      <c r="G4443" s="3">
        <v>9174128909</v>
      </c>
      <c r="H4443" s="1" t="s">
        <v>127</v>
      </c>
      <c r="I4443" t="s">
        <v>21</v>
      </c>
      <c r="J4443">
        <v>81</v>
      </c>
      <c r="K4443">
        <v>224</v>
      </c>
      <c r="L4443" s="18">
        <f>(((RestaurantData4[[#This Row],[FitScore]]/100)*RestaurantData4[[#This Row],[DailyCustAvg]])/3.5)*30</f>
        <v>1555.1999999999998</v>
      </c>
      <c r="M4443">
        <v>40.713771315853997</v>
      </c>
      <c r="N4443">
        <v>-73.957467420784994</v>
      </c>
      <c r="O4443">
        <v>301</v>
      </c>
      <c r="P4443">
        <v>34</v>
      </c>
    </row>
    <row r="4444" spans="1:16" hidden="1" x14ac:dyDescent="0.3">
      <c r="A4444">
        <v>41375578</v>
      </c>
      <c r="B4444" s="1" t="s">
        <v>4841</v>
      </c>
      <c r="C4444" t="s">
        <v>4408</v>
      </c>
      <c r="D4444" s="2">
        <v>662</v>
      </c>
      <c r="E4444" s="1" t="s">
        <v>160</v>
      </c>
      <c r="F4444" s="2">
        <v>11217</v>
      </c>
      <c r="G4444" s="3">
        <v>7188526503</v>
      </c>
      <c r="H4444" s="1" t="s">
        <v>127</v>
      </c>
      <c r="I4444" t="s">
        <v>21</v>
      </c>
      <c r="J4444">
        <v>82</v>
      </c>
      <c r="K4444">
        <v>224</v>
      </c>
      <c r="L4444" s="18">
        <f>(((RestaurantData4[[#This Row],[FitScore]]/100)*RestaurantData4[[#This Row],[DailyCustAvg]])/3.5)*30</f>
        <v>1574.3999999999999</v>
      </c>
      <c r="M4444">
        <v>40.686746083359999</v>
      </c>
      <c r="N4444">
        <v>-73.975538663755003</v>
      </c>
      <c r="O4444">
        <v>302</v>
      </c>
      <c r="P4444">
        <v>35</v>
      </c>
    </row>
    <row r="4445" spans="1:16" hidden="1" x14ac:dyDescent="0.3">
      <c r="A4445">
        <v>41450097</v>
      </c>
      <c r="B4445" s="1" t="s">
        <v>4921</v>
      </c>
      <c r="C4445" t="s">
        <v>4408</v>
      </c>
      <c r="D4445" s="2">
        <v>85</v>
      </c>
      <c r="E4445" s="1" t="s">
        <v>4825</v>
      </c>
      <c r="F4445" s="2">
        <v>11201</v>
      </c>
      <c r="G4445" s="3">
        <v>7188528585</v>
      </c>
      <c r="H4445" s="1" t="s">
        <v>16</v>
      </c>
      <c r="I4445" t="s">
        <v>21</v>
      </c>
      <c r="J4445">
        <v>81</v>
      </c>
      <c r="K4445">
        <v>224</v>
      </c>
      <c r="L4445" s="18">
        <f>(((RestaurantData4[[#This Row],[FitScore]]/100)*RestaurantData4[[#This Row],[DailyCustAvg]])/3.5)*30</f>
        <v>1555.1999999999998</v>
      </c>
      <c r="M4445">
        <v>40.688809492285998</v>
      </c>
      <c r="N4445">
        <v>-73.989016576645994</v>
      </c>
      <c r="O4445">
        <v>302</v>
      </c>
      <c r="P4445">
        <v>33</v>
      </c>
    </row>
    <row r="4446" spans="1:16" hidden="1" x14ac:dyDescent="0.3">
      <c r="A4446">
        <v>50019227</v>
      </c>
      <c r="B4446" s="1" t="s">
        <v>4957</v>
      </c>
      <c r="C4446" t="s">
        <v>4408</v>
      </c>
      <c r="D4446" s="2">
        <v>372</v>
      </c>
      <c r="E4446" s="1" t="s">
        <v>4780</v>
      </c>
      <c r="F4446" s="2">
        <v>11205</v>
      </c>
      <c r="G4446" s="3">
        <v>7182229992</v>
      </c>
      <c r="H4446" s="1" t="s">
        <v>20</v>
      </c>
      <c r="I4446" t="s">
        <v>17</v>
      </c>
      <c r="J4446">
        <v>95</v>
      </c>
      <c r="K4446">
        <v>224</v>
      </c>
      <c r="L4446" s="18">
        <f>(((RestaurantData4[[#This Row],[FitScore]]/100)*RestaurantData4[[#This Row],[DailyCustAvg]])/3.5)*30</f>
        <v>1824</v>
      </c>
      <c r="M4446">
        <v>40.693173367379998</v>
      </c>
      <c r="N4446">
        <v>-73.971327991400997</v>
      </c>
      <c r="O4446">
        <v>302</v>
      </c>
      <c r="P4446">
        <v>35</v>
      </c>
    </row>
    <row r="4447" spans="1:16" hidden="1" x14ac:dyDescent="0.3">
      <c r="A4447">
        <v>50096886</v>
      </c>
      <c r="B4447" s="1" t="s">
        <v>2577</v>
      </c>
      <c r="C4447" t="s">
        <v>4408</v>
      </c>
      <c r="D4447" s="2">
        <v>32</v>
      </c>
      <c r="E4447" s="1" t="s">
        <v>555</v>
      </c>
      <c r="F4447" s="2">
        <v>11217</v>
      </c>
      <c r="G4447" s="3">
        <v>2675812620</v>
      </c>
      <c r="H4447" s="1" t="s">
        <v>73</v>
      </c>
      <c r="I4447" t="s">
        <v>21</v>
      </c>
      <c r="J4447">
        <v>81</v>
      </c>
      <c r="K4447">
        <v>224</v>
      </c>
      <c r="L4447" s="18">
        <f>(((RestaurantData4[[#This Row],[FitScore]]/100)*RestaurantData4[[#This Row],[DailyCustAvg]])/3.5)*30</f>
        <v>1555.1999999999998</v>
      </c>
      <c r="M4447">
        <v>40.682019817094002</v>
      </c>
      <c r="N4447">
        <v>-73.976668920273994</v>
      </c>
      <c r="O4447">
        <v>306</v>
      </c>
      <c r="P4447">
        <v>39</v>
      </c>
    </row>
    <row r="4448" spans="1:16" hidden="1" x14ac:dyDescent="0.3">
      <c r="A4448">
        <v>50080016</v>
      </c>
      <c r="B4448" s="1" t="s">
        <v>5531</v>
      </c>
      <c r="C4448" t="s">
        <v>4408</v>
      </c>
      <c r="D4448" s="2">
        <v>5920</v>
      </c>
      <c r="E4448" s="1" t="s">
        <v>731</v>
      </c>
      <c r="F4448" s="2">
        <v>11220</v>
      </c>
      <c r="G4448" s="3">
        <v>7184393168</v>
      </c>
      <c r="H4448" s="1" t="s">
        <v>73</v>
      </c>
      <c r="I4448" t="s">
        <v>21</v>
      </c>
      <c r="J4448">
        <v>83</v>
      </c>
      <c r="K4448">
        <v>224</v>
      </c>
      <c r="L4448" s="18">
        <f>(((RestaurantData4[[#This Row],[FitScore]]/100)*RestaurantData4[[#This Row],[DailyCustAvg]])/3.5)*30</f>
        <v>1593.6</v>
      </c>
      <c r="M4448">
        <v>40.635904054449</v>
      </c>
      <c r="N4448">
        <v>-74.009137161449004</v>
      </c>
      <c r="O4448">
        <v>307</v>
      </c>
      <c r="P4448">
        <v>38</v>
      </c>
    </row>
    <row r="4449" spans="1:16" hidden="1" x14ac:dyDescent="0.3">
      <c r="A4449">
        <v>50004327</v>
      </c>
      <c r="B4449" s="1" t="s">
        <v>3639</v>
      </c>
      <c r="C4449" t="s">
        <v>4408</v>
      </c>
      <c r="D4449" s="2">
        <v>458</v>
      </c>
      <c r="E4449" s="1" t="s">
        <v>5677</v>
      </c>
      <c r="F4449" s="2">
        <v>11203</v>
      </c>
      <c r="G4449" s="3">
        <v>8776944474</v>
      </c>
      <c r="H4449" s="1" t="s">
        <v>16</v>
      </c>
      <c r="I4449" t="s">
        <v>17</v>
      </c>
      <c r="J4449">
        <v>76</v>
      </c>
      <c r="K4449">
        <v>224</v>
      </c>
      <c r="L4449" s="18">
        <f>(((RestaurantData4[[#This Row],[FitScore]]/100)*RestaurantData4[[#This Row],[DailyCustAvg]])/3.5)*30</f>
        <v>1459.2</v>
      </c>
      <c r="M4449">
        <v>40.662640096459</v>
      </c>
      <c r="N4449">
        <v>-73.931555446871002</v>
      </c>
      <c r="O4449">
        <v>309</v>
      </c>
      <c r="P4449">
        <v>41</v>
      </c>
    </row>
    <row r="4450" spans="1:16" hidden="1" x14ac:dyDescent="0.3">
      <c r="A4450">
        <v>50082412</v>
      </c>
      <c r="B4450" s="1" t="s">
        <v>5804</v>
      </c>
      <c r="C4450" t="s">
        <v>4408</v>
      </c>
      <c r="D4450" s="2">
        <v>1209</v>
      </c>
      <c r="E4450" s="1" t="s">
        <v>4995</v>
      </c>
      <c r="F4450" s="2">
        <v>11225</v>
      </c>
      <c r="G4450" s="3">
        <v>3473651669</v>
      </c>
      <c r="H4450" s="1" t="s">
        <v>207</v>
      </c>
      <c r="I4450" t="s">
        <v>17</v>
      </c>
      <c r="J4450">
        <v>64</v>
      </c>
      <c r="K4450">
        <v>224</v>
      </c>
      <c r="L4450" s="18">
        <f>(((RestaurantData4[[#This Row],[FitScore]]/100)*RestaurantData4[[#This Row],[DailyCustAvg]])/3.5)*30</f>
        <v>1228.8</v>
      </c>
      <c r="M4450">
        <v>40.657676219121001</v>
      </c>
      <c r="N4450">
        <v>-73.950298602361002</v>
      </c>
      <c r="O4450">
        <v>309</v>
      </c>
      <c r="P4450">
        <v>40</v>
      </c>
    </row>
    <row r="4451" spans="1:16" hidden="1" x14ac:dyDescent="0.3">
      <c r="A4451">
        <v>50072637</v>
      </c>
      <c r="B4451" s="1" t="s">
        <v>6566</v>
      </c>
      <c r="C4451" t="s">
        <v>4408</v>
      </c>
      <c r="D4451" s="2">
        <v>9320</v>
      </c>
      <c r="E4451" s="1" t="s">
        <v>6549</v>
      </c>
      <c r="F4451" s="2">
        <v>11236</v>
      </c>
      <c r="G4451" s="3">
        <v>3475875819</v>
      </c>
      <c r="H4451" s="1" t="s">
        <v>641</v>
      </c>
      <c r="I4451" t="s">
        <v>17</v>
      </c>
      <c r="J4451">
        <v>78</v>
      </c>
      <c r="K4451">
        <v>224</v>
      </c>
      <c r="L4451" s="18">
        <f>(((RestaurantData4[[#This Row],[FitScore]]/100)*RestaurantData4[[#This Row],[DailyCustAvg]])/3.5)*30</f>
        <v>1497.6000000000001</v>
      </c>
      <c r="M4451">
        <v>40.636858180760001</v>
      </c>
      <c r="N4451">
        <v>-73.898084575452003</v>
      </c>
      <c r="O4451">
        <v>318</v>
      </c>
      <c r="P4451">
        <v>46</v>
      </c>
    </row>
    <row r="4452" spans="1:16" hidden="1" x14ac:dyDescent="0.3">
      <c r="A4452">
        <v>50071576</v>
      </c>
      <c r="B4452" s="1" t="s">
        <v>6604</v>
      </c>
      <c r="C4452" t="s">
        <v>4408</v>
      </c>
      <c r="D4452" s="2">
        <v>9404</v>
      </c>
      <c r="E4452" s="1" t="s">
        <v>6549</v>
      </c>
      <c r="F4452" s="2">
        <v>11236</v>
      </c>
      <c r="G4452" s="3">
        <v>7189757550</v>
      </c>
      <c r="H4452" s="1" t="s">
        <v>641</v>
      </c>
      <c r="I4452" t="s">
        <v>21</v>
      </c>
      <c r="J4452">
        <v>76</v>
      </c>
      <c r="K4452">
        <v>224</v>
      </c>
      <c r="L4452" s="18">
        <f>(((RestaurantData4[[#This Row],[FitScore]]/100)*RestaurantData4[[#This Row],[DailyCustAvg]])/3.5)*30</f>
        <v>1459.2</v>
      </c>
      <c r="M4452">
        <v>40.637266587047002</v>
      </c>
      <c r="N4452">
        <v>-73.897449811103996</v>
      </c>
      <c r="O4452">
        <v>318</v>
      </c>
      <c r="P4452">
        <v>46</v>
      </c>
    </row>
    <row r="4453" spans="1:16" hidden="1" x14ac:dyDescent="0.3">
      <c r="A4453">
        <v>50059304</v>
      </c>
      <c r="B4453" s="1" t="s">
        <v>4754</v>
      </c>
      <c r="C4453" t="s">
        <v>6631</v>
      </c>
      <c r="D4453" s="2">
        <v>3414</v>
      </c>
      <c r="E4453" s="1" t="s">
        <v>6634</v>
      </c>
      <c r="F4453" s="2">
        <v>11103</v>
      </c>
      <c r="G4453" s="3">
        <v>9178166330</v>
      </c>
      <c r="H4453" s="1" t="s">
        <v>66</v>
      </c>
      <c r="I4453" t="s">
        <v>17</v>
      </c>
      <c r="J4453">
        <v>49</v>
      </c>
      <c r="K4453">
        <v>224</v>
      </c>
      <c r="L4453" s="18">
        <f>(((RestaurantData4[[#This Row],[FitScore]]/100)*RestaurantData4[[#This Row],[DailyCustAvg]])/3.5)*30</f>
        <v>940.79999999999984</v>
      </c>
      <c r="M4453">
        <v>40.765662178703003</v>
      </c>
      <c r="N4453">
        <v>-73.918792402132993</v>
      </c>
      <c r="O4453">
        <v>401</v>
      </c>
      <c r="P4453">
        <v>22</v>
      </c>
    </row>
    <row r="4454" spans="1:16" hidden="1" x14ac:dyDescent="0.3">
      <c r="A4454">
        <v>41418714</v>
      </c>
      <c r="B4454" s="1" t="s">
        <v>7055</v>
      </c>
      <c r="C4454" t="s">
        <v>6631</v>
      </c>
      <c r="D4454" s="2">
        <v>3924</v>
      </c>
      <c r="E4454" s="1" t="s">
        <v>7056</v>
      </c>
      <c r="F4454" s="2">
        <v>11368</v>
      </c>
      <c r="G4454" s="3">
        <v>7184782215</v>
      </c>
      <c r="H4454" s="1" t="s">
        <v>276</v>
      </c>
      <c r="I4454" t="s">
        <v>17</v>
      </c>
      <c r="J4454">
        <v>86</v>
      </c>
      <c r="K4454">
        <v>224</v>
      </c>
      <c r="L4454" s="18">
        <f>(((RestaurantData4[[#This Row],[FitScore]]/100)*RestaurantData4[[#This Row],[DailyCustAvg]])/3.5)*30</f>
        <v>1651.2</v>
      </c>
      <c r="M4454">
        <v>40.751257490504003</v>
      </c>
      <c r="N4454">
        <v>-73.859055325674007</v>
      </c>
      <c r="O4454">
        <v>403</v>
      </c>
      <c r="P4454">
        <v>21</v>
      </c>
    </row>
    <row r="4455" spans="1:16" hidden="1" x14ac:dyDescent="0.3">
      <c r="A4455">
        <v>50016150</v>
      </c>
      <c r="B4455" s="1" t="s">
        <v>7197</v>
      </c>
      <c r="C4455" t="s">
        <v>6631</v>
      </c>
      <c r="D4455" s="2">
        <v>377</v>
      </c>
      <c r="E4455" s="1" t="s">
        <v>7198</v>
      </c>
      <c r="F4455" s="2">
        <v>11385</v>
      </c>
      <c r="G4455" s="3">
        <v>6468955836</v>
      </c>
      <c r="H4455" s="1" t="s">
        <v>73</v>
      </c>
      <c r="I4455" t="s">
        <v>17</v>
      </c>
      <c r="J4455">
        <v>79</v>
      </c>
      <c r="K4455">
        <v>224</v>
      </c>
      <c r="L4455" s="18">
        <f>(((RestaurantData4[[#This Row],[FitScore]]/100)*RestaurantData4[[#This Row],[DailyCustAvg]])/3.5)*30</f>
        <v>1516.8000000000002</v>
      </c>
      <c r="M4455">
        <v>40.708007652393</v>
      </c>
      <c r="N4455">
        <v>-73.914015242736994</v>
      </c>
      <c r="O4455">
        <v>405</v>
      </c>
      <c r="P4455">
        <v>34</v>
      </c>
    </row>
    <row r="4456" spans="1:16" hidden="1" x14ac:dyDescent="0.3">
      <c r="A4456">
        <v>50094723</v>
      </c>
      <c r="B4456" s="1" t="s">
        <v>7216</v>
      </c>
      <c r="C4456" t="s">
        <v>6631</v>
      </c>
      <c r="D4456" s="2">
        <v>5419</v>
      </c>
      <c r="E4456" s="1" t="s">
        <v>5049</v>
      </c>
      <c r="F4456" s="2">
        <v>11385</v>
      </c>
      <c r="G4456" s="3">
        <v>7184555455</v>
      </c>
      <c r="H4456" s="1" t="s">
        <v>16</v>
      </c>
      <c r="I4456" t="s">
        <v>21</v>
      </c>
      <c r="J4456">
        <v>83</v>
      </c>
      <c r="K4456">
        <v>224</v>
      </c>
      <c r="L4456" s="18">
        <f>(((RestaurantData4[[#This Row],[FitScore]]/100)*RestaurantData4[[#This Row],[DailyCustAvg]])/3.5)*30</f>
        <v>1593.6</v>
      </c>
      <c r="M4456">
        <v>40.699630562948997</v>
      </c>
      <c r="N4456">
        <v>-73.910372764230999</v>
      </c>
      <c r="O4456">
        <v>405</v>
      </c>
      <c r="P4456">
        <v>34</v>
      </c>
    </row>
    <row r="4457" spans="1:16" hidden="1" x14ac:dyDescent="0.3">
      <c r="A4457">
        <v>50053898</v>
      </c>
      <c r="B4457" s="1" t="s">
        <v>7234</v>
      </c>
      <c r="C4457" t="s">
        <v>6631</v>
      </c>
      <c r="D4457" s="2">
        <v>6463</v>
      </c>
      <c r="E4457" s="1" t="s">
        <v>7235</v>
      </c>
      <c r="F4457" s="2">
        <v>11379</v>
      </c>
      <c r="G4457" s="3">
        <v>6466435140</v>
      </c>
      <c r="H4457" s="1" t="s">
        <v>626</v>
      </c>
      <c r="I4457" t="s">
        <v>17</v>
      </c>
      <c r="J4457">
        <v>81</v>
      </c>
      <c r="K4457">
        <v>224</v>
      </c>
      <c r="L4457" s="18">
        <f>(((RestaurantData4[[#This Row],[FitScore]]/100)*RestaurantData4[[#This Row],[DailyCustAvg]])/3.5)*30</f>
        <v>1555.1999999999998</v>
      </c>
      <c r="M4457">
        <v>40.718380032751</v>
      </c>
      <c r="N4457">
        <v>-73.872595382490005</v>
      </c>
      <c r="O4457">
        <v>405</v>
      </c>
      <c r="P4457">
        <v>30</v>
      </c>
    </row>
    <row r="4458" spans="1:16" hidden="1" x14ac:dyDescent="0.3">
      <c r="A4458">
        <v>50084802</v>
      </c>
      <c r="B4458" s="1" t="s">
        <v>3080</v>
      </c>
      <c r="C4458" t="s">
        <v>6631</v>
      </c>
      <c r="D4458" s="2">
        <v>13110</v>
      </c>
      <c r="E4458" s="1" t="s">
        <v>7654</v>
      </c>
      <c r="F4458" s="2">
        <v>11420</v>
      </c>
      <c r="G4458" s="3">
        <v>7186746780</v>
      </c>
      <c r="H4458" s="1" t="s">
        <v>66</v>
      </c>
      <c r="I4458" t="s">
        <v>21</v>
      </c>
      <c r="J4458">
        <v>58</v>
      </c>
      <c r="K4458">
        <v>224</v>
      </c>
      <c r="L4458" s="18">
        <f>(((RestaurantData4[[#This Row],[FitScore]]/100)*RestaurantData4[[#This Row],[DailyCustAvg]])/3.5)*30</f>
        <v>1113.5999999999999</v>
      </c>
      <c r="M4458">
        <v>40.674855304436001</v>
      </c>
      <c r="N4458">
        <v>-73.807166968732005</v>
      </c>
      <c r="O4458">
        <v>410</v>
      </c>
      <c r="P4458">
        <v>28</v>
      </c>
    </row>
    <row r="4459" spans="1:16" hidden="1" x14ac:dyDescent="0.3">
      <c r="A4459">
        <v>41646313</v>
      </c>
      <c r="B4459" s="1" t="s">
        <v>7761</v>
      </c>
      <c r="C4459" t="s">
        <v>6631</v>
      </c>
      <c r="D4459" s="2">
        <v>13117</v>
      </c>
      <c r="E4459" s="1" t="s">
        <v>5220</v>
      </c>
      <c r="F4459" s="2">
        <v>11419</v>
      </c>
      <c r="G4459" s="3">
        <v>7185777771</v>
      </c>
      <c r="H4459" s="1" t="s">
        <v>16</v>
      </c>
      <c r="I4459" t="s">
        <v>17</v>
      </c>
      <c r="J4459">
        <v>70</v>
      </c>
      <c r="K4459">
        <v>224</v>
      </c>
      <c r="L4459" s="18">
        <f>(((RestaurantData4[[#This Row],[FitScore]]/100)*RestaurantData4[[#This Row],[DailyCustAvg]])/3.5)*30</f>
        <v>1344</v>
      </c>
      <c r="M4459">
        <v>40.690180739726998</v>
      </c>
      <c r="N4459">
        <v>-73.814622819644995</v>
      </c>
      <c r="O4459">
        <v>410</v>
      </c>
      <c r="P4459">
        <v>28</v>
      </c>
    </row>
    <row r="4460" spans="1:16" hidden="1" x14ac:dyDescent="0.3">
      <c r="A4460">
        <v>50007581</v>
      </c>
      <c r="B4460" s="1" t="s">
        <v>25</v>
      </c>
      <c r="C4460" t="s">
        <v>14</v>
      </c>
      <c r="D4460" s="2">
        <v>175</v>
      </c>
      <c r="E4460" s="1" t="s">
        <v>26</v>
      </c>
      <c r="F4460" s="2">
        <v>10038</v>
      </c>
      <c r="G4460" s="3">
        <v>2127708303</v>
      </c>
      <c r="H4460" s="1" t="s">
        <v>16</v>
      </c>
      <c r="I4460" t="s">
        <v>17</v>
      </c>
      <c r="J4460">
        <v>98</v>
      </c>
      <c r="K4460">
        <v>223</v>
      </c>
      <c r="L4460" s="18">
        <f>(((RestaurantData4[[#This Row],[FitScore]]/100)*RestaurantData4[[#This Row],[DailyCustAvg]])/3.5)*30</f>
        <v>1873.1999999999998</v>
      </c>
      <c r="M4460">
        <v>40.706692089859999</v>
      </c>
      <c r="N4460">
        <v>-74.005208251591</v>
      </c>
      <c r="O4460">
        <v>101</v>
      </c>
      <c r="P4460">
        <v>1</v>
      </c>
    </row>
    <row r="4461" spans="1:16" hidden="1" x14ac:dyDescent="0.3">
      <c r="A4461">
        <v>40705931</v>
      </c>
      <c r="B4461" s="1" t="s">
        <v>413</v>
      </c>
      <c r="C4461" t="s">
        <v>14</v>
      </c>
      <c r="D4461" s="2">
        <v>75</v>
      </c>
      <c r="E4461" s="1" t="s">
        <v>414</v>
      </c>
      <c r="F4461" s="2">
        <v>10011</v>
      </c>
      <c r="G4461" s="3">
        <v>2125391776</v>
      </c>
      <c r="H4461" s="1" t="s">
        <v>16</v>
      </c>
      <c r="I4461" t="s">
        <v>17</v>
      </c>
      <c r="J4461">
        <v>96</v>
      </c>
      <c r="K4461">
        <v>223</v>
      </c>
      <c r="L4461" s="18">
        <f>(((RestaurantData4[[#This Row],[FitScore]]/100)*RestaurantData4[[#This Row],[DailyCustAvg]])/3.5)*30</f>
        <v>1834.9714285714283</v>
      </c>
      <c r="M4461">
        <v>40.731891919722003</v>
      </c>
      <c r="N4461">
        <v>-73.999642789022005</v>
      </c>
      <c r="O4461">
        <v>102</v>
      </c>
      <c r="P4461">
        <v>1</v>
      </c>
    </row>
    <row r="4462" spans="1:16" hidden="1" x14ac:dyDescent="0.3">
      <c r="A4462">
        <v>50063326</v>
      </c>
      <c r="B4462" s="1" t="s">
        <v>469</v>
      </c>
      <c r="C4462" t="s">
        <v>14</v>
      </c>
      <c r="D4462" s="2">
        <v>375</v>
      </c>
      <c r="E4462" s="1" t="s">
        <v>220</v>
      </c>
      <c r="F4462" s="2">
        <v>10014</v>
      </c>
      <c r="G4462" s="3">
        <v>6469228436</v>
      </c>
      <c r="H4462" s="1" t="s">
        <v>56</v>
      </c>
      <c r="I4462" t="s">
        <v>17</v>
      </c>
      <c r="J4462">
        <v>96</v>
      </c>
      <c r="K4462">
        <v>223</v>
      </c>
      <c r="L4462" s="18">
        <f>(((RestaurantData4[[#This Row],[FitScore]]/100)*RestaurantData4[[#This Row],[DailyCustAvg]])/3.5)*30</f>
        <v>1834.9714285714283</v>
      </c>
      <c r="M4462">
        <v>40.728427803453002</v>
      </c>
      <c r="N4462">
        <v>-74.007151062757004</v>
      </c>
      <c r="O4462">
        <v>102</v>
      </c>
      <c r="P4462">
        <v>3</v>
      </c>
    </row>
    <row r="4463" spans="1:16" hidden="1" x14ac:dyDescent="0.3">
      <c r="A4463">
        <v>40392834</v>
      </c>
      <c r="B4463" s="1" t="s">
        <v>508</v>
      </c>
      <c r="C4463" t="s">
        <v>14</v>
      </c>
      <c r="D4463" s="2">
        <v>86</v>
      </c>
      <c r="E4463" s="1" t="s">
        <v>509</v>
      </c>
      <c r="F4463" s="2">
        <v>10003</v>
      </c>
      <c r="G4463" s="3">
        <v>2122559378</v>
      </c>
      <c r="H4463" s="1" t="s">
        <v>29</v>
      </c>
      <c r="I4463" t="s">
        <v>17</v>
      </c>
      <c r="J4463">
        <v>97</v>
      </c>
      <c r="K4463">
        <v>223</v>
      </c>
      <c r="L4463" s="18">
        <f>(((RestaurantData4[[#This Row],[FitScore]]/100)*RestaurantData4[[#This Row],[DailyCustAvg]])/3.5)*30</f>
        <v>1854.0857142857142</v>
      </c>
      <c r="M4463">
        <v>40.733568764342003</v>
      </c>
      <c r="N4463">
        <v>-73.993104571477005</v>
      </c>
      <c r="O4463">
        <v>102</v>
      </c>
      <c r="P4463">
        <v>2</v>
      </c>
    </row>
    <row r="4464" spans="1:16" x14ac:dyDescent="0.3">
      <c r="A4464">
        <v>40750343</v>
      </c>
      <c r="B4464" s="1" t="s">
        <v>2440</v>
      </c>
      <c r="C4464" t="s">
        <v>14</v>
      </c>
      <c r="D4464" s="2">
        <v>1535</v>
      </c>
      <c r="E4464" s="1" t="s">
        <v>34</v>
      </c>
      <c r="F4464" s="2">
        <v>10036</v>
      </c>
      <c r="G4464" s="3">
        <v>2127048900</v>
      </c>
      <c r="H4464" s="1" t="s">
        <v>16</v>
      </c>
      <c r="I4464" t="s">
        <v>21</v>
      </c>
      <c r="J4464">
        <v>85</v>
      </c>
      <c r="K4464">
        <v>279</v>
      </c>
      <c r="L4464" s="18">
        <f>(((RestaurantData4[[#This Row],[FitScore]]/100)*RestaurantData4[[#This Row],[DailyCustAvg]])/3.5)*30</f>
        <v>2032.7142857142856</v>
      </c>
      <c r="M4464">
        <v>40.758259928740003</v>
      </c>
      <c r="N4464">
        <v>-73.985467647468994</v>
      </c>
      <c r="O4464">
        <v>105</v>
      </c>
      <c r="P4464">
        <v>3</v>
      </c>
    </row>
    <row r="4465" spans="1:16" hidden="1" x14ac:dyDescent="0.3">
      <c r="A4465">
        <v>41600154</v>
      </c>
      <c r="B4465" s="1" t="s">
        <v>293</v>
      </c>
      <c r="C4465" t="s">
        <v>14</v>
      </c>
      <c r="D4465" s="2">
        <v>122</v>
      </c>
      <c r="E4465" s="1" t="s">
        <v>360</v>
      </c>
      <c r="F4465" s="2">
        <v>10011</v>
      </c>
      <c r="G4465" s="3">
        <v>2123664672</v>
      </c>
      <c r="H4465" s="1" t="s">
        <v>56</v>
      </c>
      <c r="I4465" t="s">
        <v>17</v>
      </c>
      <c r="J4465">
        <v>98</v>
      </c>
      <c r="K4465">
        <v>223</v>
      </c>
      <c r="L4465" s="18">
        <f>(((RestaurantData4[[#This Row],[FitScore]]/100)*RestaurantData4[[#This Row],[DailyCustAvg]])/3.5)*30</f>
        <v>1873.1999999999998</v>
      </c>
      <c r="M4465">
        <v>40.738954171049002</v>
      </c>
      <c r="N4465">
        <v>-74.002515177206007</v>
      </c>
      <c r="O4465">
        <v>102</v>
      </c>
      <c r="P4465">
        <v>3</v>
      </c>
    </row>
    <row r="4466" spans="1:16" x14ac:dyDescent="0.3">
      <c r="A4466">
        <v>41164678</v>
      </c>
      <c r="B4466" s="1" t="s">
        <v>2207</v>
      </c>
      <c r="C4466" t="s">
        <v>14</v>
      </c>
      <c r="D4466" s="2">
        <v>130</v>
      </c>
      <c r="E4466" s="1" t="s">
        <v>1398</v>
      </c>
      <c r="F4466" s="2">
        <v>10036</v>
      </c>
      <c r="G4466" s="3">
        <v>2124852400</v>
      </c>
      <c r="H4466" s="1" t="s">
        <v>16</v>
      </c>
      <c r="I4466" t="s">
        <v>21</v>
      </c>
      <c r="J4466">
        <v>87</v>
      </c>
      <c r="K4466">
        <v>278</v>
      </c>
      <c r="L4466" s="18">
        <f>(((RestaurantData4[[#This Row],[FitScore]]/100)*RestaurantData4[[#This Row],[DailyCustAvg]])/3.5)*30</f>
        <v>2073.0857142857139</v>
      </c>
      <c r="M4466">
        <v>40.757806745661</v>
      </c>
      <c r="N4466">
        <v>-73.983280328543998</v>
      </c>
      <c r="O4466">
        <v>105</v>
      </c>
      <c r="P4466">
        <v>4</v>
      </c>
    </row>
    <row r="4467" spans="1:16" hidden="1" x14ac:dyDescent="0.3">
      <c r="A4467">
        <v>50003708</v>
      </c>
      <c r="B4467" s="1" t="s">
        <v>1156</v>
      </c>
      <c r="C4467" t="s">
        <v>14</v>
      </c>
      <c r="D4467" s="2">
        <v>2</v>
      </c>
      <c r="E4467" s="1" t="s">
        <v>936</v>
      </c>
      <c r="F4467" s="2">
        <v>10038</v>
      </c>
      <c r="G4467" s="3">
        <v>2122198223</v>
      </c>
      <c r="H4467" s="1" t="s">
        <v>242</v>
      </c>
      <c r="I4467" t="s">
        <v>17</v>
      </c>
      <c r="J4467">
        <v>100</v>
      </c>
      <c r="K4467">
        <v>223</v>
      </c>
      <c r="L4467" s="18">
        <f>(((RestaurantData4[[#This Row],[FitScore]]/100)*RestaurantData4[[#This Row],[DailyCustAvg]])/3.5)*30</f>
        <v>1911.4285714285716</v>
      </c>
      <c r="M4467">
        <v>40.713433337653001</v>
      </c>
      <c r="N4467">
        <v>-73.997622862697995</v>
      </c>
      <c r="O4467">
        <v>103</v>
      </c>
      <c r="P4467">
        <v>1</v>
      </c>
    </row>
    <row r="4468" spans="1:16" x14ac:dyDescent="0.3">
      <c r="A4468">
        <v>40919777</v>
      </c>
      <c r="B4468" s="1" t="s">
        <v>1894</v>
      </c>
      <c r="C4468" t="s">
        <v>14</v>
      </c>
      <c r="D4468" s="2">
        <v>1221</v>
      </c>
      <c r="E4468" s="1" t="s">
        <v>399</v>
      </c>
      <c r="F4468" s="2">
        <v>10036</v>
      </c>
      <c r="G4468" s="3">
        <v>2123917800</v>
      </c>
      <c r="H4468" s="1" t="s">
        <v>86</v>
      </c>
      <c r="I4468" t="s">
        <v>21</v>
      </c>
      <c r="J4468">
        <v>87</v>
      </c>
      <c r="K4468">
        <v>277</v>
      </c>
      <c r="L4468" s="18">
        <f>(((RestaurantData4[[#This Row],[FitScore]]/100)*RestaurantData4[[#This Row],[DailyCustAvg]])/3.5)*30</f>
        <v>2065.6285714285718</v>
      </c>
      <c r="M4468">
        <v>40.759093865125998</v>
      </c>
      <c r="N4468">
        <v>-73.982135738508006</v>
      </c>
      <c r="O4468">
        <v>105</v>
      </c>
      <c r="P4468">
        <v>4</v>
      </c>
    </row>
    <row r="4469" spans="1:16" hidden="1" x14ac:dyDescent="0.3">
      <c r="A4469">
        <v>41020286</v>
      </c>
      <c r="B4469" s="1" t="s">
        <v>1714</v>
      </c>
      <c r="C4469" t="s">
        <v>14</v>
      </c>
      <c r="D4469" s="2">
        <v>363</v>
      </c>
      <c r="E4469" s="1" t="s">
        <v>1398</v>
      </c>
      <c r="F4469" s="2">
        <v>10036</v>
      </c>
      <c r="G4469" s="3">
        <v>2122450551</v>
      </c>
      <c r="H4469" s="1" t="s">
        <v>16</v>
      </c>
      <c r="I4469" t="s">
        <v>17</v>
      </c>
      <c r="J4469">
        <v>99</v>
      </c>
      <c r="K4469">
        <v>223</v>
      </c>
      <c r="L4469" s="18">
        <f>(((RestaurantData4[[#This Row],[FitScore]]/100)*RestaurantData4[[#This Row],[DailyCustAvg]])/3.5)*30</f>
        <v>1892.3142857142857</v>
      </c>
      <c r="M4469">
        <v>40.760502845502998</v>
      </c>
      <c r="N4469">
        <v>-73.989600317227996</v>
      </c>
      <c r="O4469">
        <v>104</v>
      </c>
      <c r="P4469">
        <v>3</v>
      </c>
    </row>
    <row r="4470" spans="1:16" x14ac:dyDescent="0.3">
      <c r="A4470">
        <v>50074298</v>
      </c>
      <c r="B4470" s="1" t="s">
        <v>2426</v>
      </c>
      <c r="C4470" t="s">
        <v>14</v>
      </c>
      <c r="D4470" s="2">
        <v>64</v>
      </c>
      <c r="E4470" s="1" t="s">
        <v>1404</v>
      </c>
      <c r="F4470" s="2">
        <v>10036</v>
      </c>
      <c r="G4470" s="3">
        <v>2124638219</v>
      </c>
      <c r="H4470" s="1" t="s">
        <v>68</v>
      </c>
      <c r="I4470" t="s">
        <v>21</v>
      </c>
      <c r="J4470">
        <v>83</v>
      </c>
      <c r="K4470">
        <v>275</v>
      </c>
      <c r="L4470" s="18">
        <f>(((RestaurantData4[[#This Row],[FitScore]]/100)*RestaurantData4[[#This Row],[DailyCustAvg]])/3.5)*30</f>
        <v>1956.4285714285713</v>
      </c>
      <c r="M4470">
        <v>40.758231726845999</v>
      </c>
      <c r="N4470">
        <v>-73.980396131806003</v>
      </c>
      <c r="O4470">
        <v>105</v>
      </c>
      <c r="P4470">
        <v>4</v>
      </c>
    </row>
    <row r="4471" spans="1:16" x14ac:dyDescent="0.3">
      <c r="A4471">
        <v>41074013</v>
      </c>
      <c r="B4471" s="1" t="s">
        <v>1892</v>
      </c>
      <c r="C4471" t="s">
        <v>14</v>
      </c>
      <c r="D4471" s="2">
        <v>35</v>
      </c>
      <c r="E4471" s="1" t="s">
        <v>1484</v>
      </c>
      <c r="F4471" s="2">
        <v>10036</v>
      </c>
      <c r="G4471" s="3">
        <v>2129211515</v>
      </c>
      <c r="H4471" s="1" t="s">
        <v>16</v>
      </c>
      <c r="I4471" t="s">
        <v>21</v>
      </c>
      <c r="J4471">
        <v>85</v>
      </c>
      <c r="K4471">
        <v>266</v>
      </c>
      <c r="L4471" s="18">
        <f>(((RestaurantData4[[#This Row],[FitScore]]/100)*RestaurantData4[[#This Row],[DailyCustAvg]])/3.5)*30</f>
        <v>1937.9999999999998</v>
      </c>
      <c r="M4471">
        <v>40.755942657007999</v>
      </c>
      <c r="N4471">
        <v>-73.980746929543002</v>
      </c>
      <c r="O4471">
        <v>105</v>
      </c>
      <c r="P4471">
        <v>4</v>
      </c>
    </row>
    <row r="4472" spans="1:16" hidden="1" x14ac:dyDescent="0.3">
      <c r="A4472">
        <v>50097590</v>
      </c>
      <c r="B4472" s="1" t="s">
        <v>1900</v>
      </c>
      <c r="C4472" t="s">
        <v>14</v>
      </c>
      <c r="D4472" s="2">
        <v>77</v>
      </c>
      <c r="E4472" s="1" t="s">
        <v>1769</v>
      </c>
      <c r="F4472" s="2">
        <v>10003</v>
      </c>
      <c r="G4472" s="3">
        <v>9173630207</v>
      </c>
      <c r="H4472" s="1" t="s">
        <v>56</v>
      </c>
      <c r="I4472" t="s">
        <v>17</v>
      </c>
      <c r="J4472">
        <v>87</v>
      </c>
      <c r="K4472">
        <v>223</v>
      </c>
      <c r="L4472" s="18">
        <f>(((RestaurantData4[[#This Row],[FitScore]]/100)*RestaurantData4[[#This Row],[DailyCustAvg]])/3.5)*30</f>
        <v>1662.9428571428571</v>
      </c>
      <c r="M4472">
        <v>40.736900338471003</v>
      </c>
      <c r="N4472">
        <v>-73.986648683306996</v>
      </c>
      <c r="O4472">
        <v>105</v>
      </c>
      <c r="P4472">
        <v>2</v>
      </c>
    </row>
    <row r="4473" spans="1:16" hidden="1" x14ac:dyDescent="0.3">
      <c r="A4473">
        <v>41699626</v>
      </c>
      <c r="B4473" s="1" t="s">
        <v>1948</v>
      </c>
      <c r="C4473" t="s">
        <v>14</v>
      </c>
      <c r="D4473" s="2">
        <v>688</v>
      </c>
      <c r="E4473" s="1" t="s">
        <v>399</v>
      </c>
      <c r="F4473" s="2">
        <v>10010</v>
      </c>
      <c r="G4473" s="3">
        <v>2122290002</v>
      </c>
      <c r="H4473" s="1" t="s">
        <v>56</v>
      </c>
      <c r="I4473" t="s">
        <v>17</v>
      </c>
      <c r="J4473">
        <v>87</v>
      </c>
      <c r="K4473">
        <v>223</v>
      </c>
      <c r="L4473" s="18">
        <f>(((RestaurantData4[[#This Row],[FitScore]]/100)*RestaurantData4[[#This Row],[DailyCustAvg]])/3.5)*30</f>
        <v>1662.9428571428571</v>
      </c>
      <c r="M4473">
        <v>40.742003443030001</v>
      </c>
      <c r="N4473">
        <v>-73.993442916852999</v>
      </c>
      <c r="O4473">
        <v>105</v>
      </c>
      <c r="P4473">
        <v>3</v>
      </c>
    </row>
    <row r="4474" spans="1:16" hidden="1" x14ac:dyDescent="0.3">
      <c r="A4474">
        <v>40739276</v>
      </c>
      <c r="B4474" s="1" t="s">
        <v>2113</v>
      </c>
      <c r="C4474" t="s">
        <v>14</v>
      </c>
      <c r="D4474" s="2">
        <v>29</v>
      </c>
      <c r="E4474" s="1" t="s">
        <v>1509</v>
      </c>
      <c r="F4474" s="2">
        <v>10010</v>
      </c>
      <c r="G4474" s="3">
        <v>2126892570</v>
      </c>
      <c r="H4474" s="1" t="s">
        <v>276</v>
      </c>
      <c r="I4474" t="s">
        <v>17</v>
      </c>
      <c r="J4474">
        <v>84</v>
      </c>
      <c r="K4474">
        <v>223</v>
      </c>
      <c r="L4474" s="18">
        <f>(((RestaurantData4[[#This Row],[FitScore]]/100)*RestaurantData4[[#This Row],[DailyCustAvg]])/3.5)*30</f>
        <v>1605.6</v>
      </c>
      <c r="M4474">
        <v>40.744108405459997</v>
      </c>
      <c r="N4474">
        <v>-73.989750849312998</v>
      </c>
      <c r="O4474">
        <v>105</v>
      </c>
      <c r="P4474">
        <v>3</v>
      </c>
    </row>
    <row r="4475" spans="1:16" x14ac:dyDescent="0.3">
      <c r="A4475">
        <v>41318801</v>
      </c>
      <c r="B4475" s="1" t="s">
        <v>1876</v>
      </c>
      <c r="C4475" t="s">
        <v>14</v>
      </c>
      <c r="D4475" s="2">
        <v>145</v>
      </c>
      <c r="E4475" s="1" t="s">
        <v>1413</v>
      </c>
      <c r="F4475" s="2">
        <v>10036</v>
      </c>
      <c r="G4475" s="3">
        <v>2127684400</v>
      </c>
      <c r="H4475" s="1" t="s">
        <v>16</v>
      </c>
      <c r="I4475" t="s">
        <v>21</v>
      </c>
      <c r="J4475">
        <v>85</v>
      </c>
      <c r="K4475">
        <v>263</v>
      </c>
      <c r="L4475" s="18">
        <f>(((RestaurantData4[[#This Row],[FitScore]]/100)*RestaurantData4[[#This Row],[DailyCustAvg]])/3.5)*30</f>
        <v>1916.1428571428569</v>
      </c>
      <c r="M4475">
        <v>40.756659593435003</v>
      </c>
      <c r="N4475">
        <v>-73.984395965011004</v>
      </c>
      <c r="O4475">
        <v>105</v>
      </c>
      <c r="P4475">
        <v>4</v>
      </c>
    </row>
    <row r="4476" spans="1:16" hidden="1" x14ac:dyDescent="0.3">
      <c r="A4476">
        <v>50057641</v>
      </c>
      <c r="B4476" s="1" t="s">
        <v>2638</v>
      </c>
      <c r="C4476" t="s">
        <v>14</v>
      </c>
      <c r="D4476" s="2">
        <v>438</v>
      </c>
      <c r="E4476" s="1" t="s">
        <v>901</v>
      </c>
      <c r="F4476" s="2">
        <v>10016</v>
      </c>
      <c r="G4476" s="3">
        <v>2128890600</v>
      </c>
      <c r="H4476" s="1" t="s">
        <v>24</v>
      </c>
      <c r="I4476" t="s">
        <v>17</v>
      </c>
      <c r="J4476">
        <v>81</v>
      </c>
      <c r="K4476">
        <v>223</v>
      </c>
      <c r="L4476" s="18">
        <f>(((RestaurantData4[[#This Row],[FitScore]]/100)*RestaurantData4[[#This Row],[DailyCustAvg]])/3.5)*30</f>
        <v>1548.2571428571432</v>
      </c>
      <c r="M4476">
        <v>40.743459318157001</v>
      </c>
      <c r="N4476">
        <v>-73.979783386972997</v>
      </c>
      <c r="O4476">
        <v>106</v>
      </c>
      <c r="P4476">
        <v>2</v>
      </c>
    </row>
    <row r="4477" spans="1:16" hidden="1" x14ac:dyDescent="0.3">
      <c r="A4477">
        <v>50076870</v>
      </c>
      <c r="B4477" s="1" t="s">
        <v>2904</v>
      </c>
      <c r="C4477" t="s">
        <v>14</v>
      </c>
      <c r="D4477" s="2">
        <v>691</v>
      </c>
      <c r="E4477" s="1" t="s">
        <v>2728</v>
      </c>
      <c r="F4477" s="2">
        <v>10025</v>
      </c>
      <c r="G4477" s="3">
        <v>2122222373</v>
      </c>
      <c r="H4477" s="1" t="s">
        <v>100</v>
      </c>
      <c r="I4477" t="s">
        <v>17</v>
      </c>
      <c r="J4477">
        <v>100</v>
      </c>
      <c r="K4477">
        <v>223</v>
      </c>
      <c r="L4477" s="18">
        <f>(((RestaurantData4[[#This Row],[FitScore]]/100)*RestaurantData4[[#This Row],[DailyCustAvg]])/3.5)*30</f>
        <v>1911.4285714285716</v>
      </c>
      <c r="M4477">
        <v>40.792448724959002</v>
      </c>
      <c r="N4477">
        <v>-73.971519817808002</v>
      </c>
      <c r="O4477">
        <v>107</v>
      </c>
      <c r="P4477">
        <v>6</v>
      </c>
    </row>
    <row r="4478" spans="1:16" x14ac:dyDescent="0.3">
      <c r="A4478">
        <v>50038846</v>
      </c>
      <c r="B4478" s="1" t="s">
        <v>2131</v>
      </c>
      <c r="C4478" t="s">
        <v>14</v>
      </c>
      <c r="D4478" s="2">
        <v>711</v>
      </c>
      <c r="E4478" s="1" t="s">
        <v>1353</v>
      </c>
      <c r="F4478" s="2">
        <v>10036</v>
      </c>
      <c r="G4478" s="3">
        <v>2126436557</v>
      </c>
      <c r="H4478" s="1" t="s">
        <v>16</v>
      </c>
      <c r="I4478" t="s">
        <v>21</v>
      </c>
      <c r="J4478">
        <v>84</v>
      </c>
      <c r="K4478">
        <v>263</v>
      </c>
      <c r="L4478" s="18">
        <f>(((RestaurantData4[[#This Row],[FitScore]]/100)*RestaurantData4[[#This Row],[DailyCustAvg]])/3.5)*30</f>
        <v>1893.6</v>
      </c>
      <c r="M4478">
        <v>40.759536097336998</v>
      </c>
      <c r="N4478">
        <v>-73.984370020674007</v>
      </c>
      <c r="O4478">
        <v>105</v>
      </c>
      <c r="P4478">
        <v>4</v>
      </c>
    </row>
    <row r="4479" spans="1:16" hidden="1" x14ac:dyDescent="0.3">
      <c r="A4479">
        <v>50103078</v>
      </c>
      <c r="B4479" s="1" t="s">
        <v>3372</v>
      </c>
      <c r="C4479" t="s">
        <v>14</v>
      </c>
      <c r="D4479" s="2">
        <v>1468</v>
      </c>
      <c r="E4479" s="1" t="s">
        <v>1763</v>
      </c>
      <c r="F4479" s="2">
        <v>10029</v>
      </c>
      <c r="G4479" s="3">
        <v>3122290099</v>
      </c>
      <c r="H4479" s="1" t="s">
        <v>16</v>
      </c>
      <c r="I4479" t="s">
        <v>17</v>
      </c>
      <c r="J4479">
        <v>74</v>
      </c>
      <c r="K4479">
        <v>223</v>
      </c>
      <c r="L4479" s="18">
        <f>(((RestaurantData4[[#This Row],[FitScore]]/100)*RestaurantData4[[#This Row],[DailyCustAvg]])/3.5)*30</f>
        <v>1414.4571428571428</v>
      </c>
      <c r="M4479">
        <v>40.790342446055</v>
      </c>
      <c r="N4479">
        <v>-73.951896526588001</v>
      </c>
      <c r="O4479">
        <v>111</v>
      </c>
      <c r="P4479">
        <v>8</v>
      </c>
    </row>
    <row r="4480" spans="1:16" x14ac:dyDescent="0.3">
      <c r="A4480">
        <v>50100007</v>
      </c>
      <c r="B4480" s="1" t="s">
        <v>2464</v>
      </c>
      <c r="C4480" t="s">
        <v>14</v>
      </c>
      <c r="D4480" s="2">
        <v>36</v>
      </c>
      <c r="E4480" s="1" t="s">
        <v>1404</v>
      </c>
      <c r="F4480" s="2">
        <v>10036</v>
      </c>
      <c r="G4480" s="3">
        <v>2123982308</v>
      </c>
      <c r="H4480" s="1" t="s">
        <v>242</v>
      </c>
      <c r="I4480" t="s">
        <v>21</v>
      </c>
      <c r="J4480">
        <v>83</v>
      </c>
      <c r="K4480">
        <v>262</v>
      </c>
      <c r="L4480" s="18">
        <f>(((RestaurantData4[[#This Row],[FitScore]]/100)*RestaurantData4[[#This Row],[DailyCustAvg]])/3.5)*30</f>
        <v>1863.9428571428568</v>
      </c>
      <c r="M4480">
        <v>40.758003818721001</v>
      </c>
      <c r="N4480">
        <v>-73.979858366995998</v>
      </c>
      <c r="O4480">
        <v>105</v>
      </c>
      <c r="P4480">
        <v>4</v>
      </c>
    </row>
    <row r="4481" spans="1:16" hidden="1" x14ac:dyDescent="0.3">
      <c r="A4481">
        <v>50094719</v>
      </c>
      <c r="B4481" s="1" t="s">
        <v>3612</v>
      </c>
      <c r="C4481" t="s">
        <v>3599</v>
      </c>
      <c r="D4481" s="2">
        <v>440</v>
      </c>
      <c r="E4481" s="1" t="s">
        <v>3606</v>
      </c>
      <c r="F4481" s="2">
        <v>10454</v>
      </c>
      <c r="G4481" s="3">
        <v>6464620100</v>
      </c>
      <c r="H4481" s="1" t="s">
        <v>73</v>
      </c>
      <c r="I4481" t="s">
        <v>21</v>
      </c>
      <c r="J4481">
        <v>82</v>
      </c>
      <c r="K4481">
        <v>223</v>
      </c>
      <c r="L4481" s="18">
        <f>(((RestaurantData4[[#This Row],[FitScore]]/100)*RestaurantData4[[#This Row],[DailyCustAvg]])/3.5)*30</f>
        <v>1567.3714285714284</v>
      </c>
      <c r="M4481">
        <v>40.808523402150001</v>
      </c>
      <c r="N4481">
        <v>-73.921539487296997</v>
      </c>
      <c r="O4481">
        <v>201</v>
      </c>
      <c r="P4481">
        <v>8</v>
      </c>
    </row>
    <row r="4482" spans="1:16" hidden="1" x14ac:dyDescent="0.3">
      <c r="A4482">
        <v>41091113</v>
      </c>
      <c r="B4482" s="1" t="s">
        <v>3829</v>
      </c>
      <c r="C4482" t="s">
        <v>3599</v>
      </c>
      <c r="D4482" s="2">
        <v>54</v>
      </c>
      <c r="E4482" s="1" t="s">
        <v>3830</v>
      </c>
      <c r="F4482" s="2">
        <v>10453</v>
      </c>
      <c r="G4482" s="3">
        <v>7183677266</v>
      </c>
      <c r="H4482" s="1" t="s">
        <v>276</v>
      </c>
      <c r="I4482" t="s">
        <v>21</v>
      </c>
      <c r="J4482">
        <v>65</v>
      </c>
      <c r="K4482">
        <v>223</v>
      </c>
      <c r="L4482" s="18">
        <f>(((RestaurantData4[[#This Row],[FitScore]]/100)*RestaurantData4[[#This Row],[DailyCustAvg]])/3.5)*30</f>
        <v>1242.4285714285716</v>
      </c>
      <c r="M4482">
        <v>40.855264457347999</v>
      </c>
      <c r="N4482">
        <v>-73.904562732154005</v>
      </c>
      <c r="O4482">
        <v>205</v>
      </c>
      <c r="P4482">
        <v>14</v>
      </c>
    </row>
    <row r="4483" spans="1:16" hidden="1" x14ac:dyDescent="0.3">
      <c r="A4483">
        <v>50076475</v>
      </c>
      <c r="B4483" s="1" t="s">
        <v>4138</v>
      </c>
      <c r="C4483" t="s">
        <v>3599</v>
      </c>
      <c r="D4483" s="2">
        <v>2096</v>
      </c>
      <c r="E4483" s="1" t="s">
        <v>4139</v>
      </c>
      <c r="F4483" s="2">
        <v>10462</v>
      </c>
      <c r="G4483" s="3">
        <v>7189181234</v>
      </c>
      <c r="H4483" s="1" t="s">
        <v>1208</v>
      </c>
      <c r="I4483" t="s">
        <v>21</v>
      </c>
      <c r="J4483">
        <v>81</v>
      </c>
      <c r="K4483">
        <v>223</v>
      </c>
      <c r="L4483" s="18">
        <f>(((RestaurantData4[[#This Row],[FitScore]]/100)*RestaurantData4[[#This Row],[DailyCustAvg]])/3.5)*30</f>
        <v>1548.2571428571432</v>
      </c>
      <c r="M4483">
        <v>40.836010724097001</v>
      </c>
      <c r="N4483">
        <v>-73.855239535837001</v>
      </c>
      <c r="O4483">
        <v>209</v>
      </c>
      <c r="P4483">
        <v>18</v>
      </c>
    </row>
    <row r="4484" spans="1:16" hidden="1" x14ac:dyDescent="0.3">
      <c r="A4484">
        <v>50040569</v>
      </c>
      <c r="B4484" s="1" t="s">
        <v>4718</v>
      </c>
      <c r="C4484" t="s">
        <v>4408</v>
      </c>
      <c r="D4484" s="2">
        <v>159</v>
      </c>
      <c r="E4484" s="1" t="s">
        <v>3718</v>
      </c>
      <c r="F4484" s="2">
        <v>11222</v>
      </c>
      <c r="G4484" s="3">
        <v>9173095585</v>
      </c>
      <c r="H4484" s="1" t="s">
        <v>56</v>
      </c>
      <c r="I4484" t="s">
        <v>21</v>
      </c>
      <c r="J4484">
        <v>69</v>
      </c>
      <c r="K4484">
        <v>223</v>
      </c>
      <c r="L4484" s="18">
        <f>(((RestaurantData4[[#This Row],[FitScore]]/100)*RestaurantData4[[#This Row],[DailyCustAvg]])/3.5)*30</f>
        <v>1318.8857142857141</v>
      </c>
      <c r="M4484">
        <v>40.734381101235002</v>
      </c>
      <c r="N4484">
        <v>-73.955696959148995</v>
      </c>
      <c r="O4484">
        <v>301</v>
      </c>
      <c r="P4484">
        <v>33</v>
      </c>
    </row>
    <row r="4485" spans="1:16" hidden="1" x14ac:dyDescent="0.3">
      <c r="A4485">
        <v>50073170</v>
      </c>
      <c r="B4485" s="1" t="s">
        <v>4737</v>
      </c>
      <c r="C4485" t="s">
        <v>4408</v>
      </c>
      <c r="D4485" s="2">
        <v>269</v>
      </c>
      <c r="E4485" s="1" t="s">
        <v>4423</v>
      </c>
      <c r="F4485" s="2">
        <v>11222</v>
      </c>
      <c r="G4485" s="3">
        <v>7185064669</v>
      </c>
      <c r="H4485" s="1" t="s">
        <v>56</v>
      </c>
      <c r="I4485" t="s">
        <v>17</v>
      </c>
      <c r="J4485">
        <v>80</v>
      </c>
      <c r="K4485">
        <v>223</v>
      </c>
      <c r="L4485" s="18">
        <f>(((RestaurantData4[[#This Row],[FitScore]]/100)*RestaurantData4[[#This Row],[DailyCustAvg]])/3.5)*30</f>
        <v>1529.1428571428573</v>
      </c>
      <c r="M4485">
        <v>40.725961714923997</v>
      </c>
      <c r="N4485">
        <v>-73.940881447899997</v>
      </c>
      <c r="O4485">
        <v>301</v>
      </c>
      <c r="P4485">
        <v>33</v>
      </c>
    </row>
    <row r="4486" spans="1:16" hidden="1" x14ac:dyDescent="0.3">
      <c r="A4486">
        <v>50058239</v>
      </c>
      <c r="B4486" s="1" t="s">
        <v>4872</v>
      </c>
      <c r="C4486" t="s">
        <v>4408</v>
      </c>
      <c r="D4486" s="2">
        <v>78</v>
      </c>
      <c r="E4486" s="1" t="s">
        <v>993</v>
      </c>
      <c r="F4486" s="2">
        <v>11201</v>
      </c>
      <c r="G4486" s="3">
        <v>7184880808</v>
      </c>
      <c r="H4486" s="1" t="s">
        <v>613</v>
      </c>
      <c r="I4486" t="s">
        <v>17</v>
      </c>
      <c r="J4486">
        <v>90</v>
      </c>
      <c r="K4486">
        <v>223</v>
      </c>
      <c r="L4486" s="18">
        <f>(((RestaurantData4[[#This Row],[FitScore]]/100)*RestaurantData4[[#This Row],[DailyCustAvg]])/3.5)*30</f>
        <v>1720.2857142857144</v>
      </c>
      <c r="M4486">
        <v>40.698496077933001</v>
      </c>
      <c r="N4486">
        <v>-73.992523979821996</v>
      </c>
      <c r="O4486">
        <v>302</v>
      </c>
      <c r="P4486">
        <v>33</v>
      </c>
    </row>
    <row r="4487" spans="1:16" hidden="1" x14ac:dyDescent="0.3">
      <c r="A4487">
        <v>50098190</v>
      </c>
      <c r="B4487" s="1" t="s">
        <v>5152</v>
      </c>
      <c r="C4487" t="s">
        <v>4408</v>
      </c>
      <c r="D4487" s="2">
        <v>587</v>
      </c>
      <c r="E4487" s="1" t="s">
        <v>5086</v>
      </c>
      <c r="F4487" s="2">
        <v>11207</v>
      </c>
      <c r="G4487" s="3">
        <v>7186180910</v>
      </c>
      <c r="H4487" s="1" t="s">
        <v>29</v>
      </c>
      <c r="I4487" t="s">
        <v>21</v>
      </c>
      <c r="J4487">
        <v>69</v>
      </c>
      <c r="K4487">
        <v>223</v>
      </c>
      <c r="L4487" s="18">
        <f>(((RestaurantData4[[#This Row],[FitScore]]/100)*RestaurantData4[[#This Row],[DailyCustAvg]])/3.5)*30</f>
        <v>1318.8857142857141</v>
      </c>
      <c r="M4487">
        <v>40.690711032273001</v>
      </c>
      <c r="N4487">
        <v>-73.908149107019995</v>
      </c>
      <c r="O4487">
        <v>304</v>
      </c>
      <c r="P4487">
        <v>37</v>
      </c>
    </row>
    <row r="4488" spans="1:16" hidden="1" x14ac:dyDescent="0.3">
      <c r="A4488">
        <v>50081256</v>
      </c>
      <c r="B4488" s="1" t="s">
        <v>5454</v>
      </c>
      <c r="C4488" t="s">
        <v>4408</v>
      </c>
      <c r="D4488" s="2">
        <v>871</v>
      </c>
      <c r="E4488" s="1" t="s">
        <v>901</v>
      </c>
      <c r="F4488" s="2">
        <v>11232</v>
      </c>
      <c r="G4488" s="3">
        <v>3477991053</v>
      </c>
      <c r="H4488" s="1" t="s">
        <v>56</v>
      </c>
      <c r="I4488" t="s">
        <v>21</v>
      </c>
      <c r="J4488">
        <v>82</v>
      </c>
      <c r="K4488">
        <v>223</v>
      </c>
      <c r="L4488" s="18">
        <f>(((RestaurantData4[[#This Row],[FitScore]]/100)*RestaurantData4[[#This Row],[DailyCustAvg]])/3.5)*30</f>
        <v>1567.3714285714284</v>
      </c>
      <c r="M4488">
        <v>40.657662219155</v>
      </c>
      <c r="N4488">
        <v>-74.004180827122994</v>
      </c>
      <c r="O4488">
        <v>307</v>
      </c>
      <c r="P4488">
        <v>38</v>
      </c>
    </row>
    <row r="4489" spans="1:16" hidden="1" x14ac:dyDescent="0.3">
      <c r="A4489">
        <v>50103654</v>
      </c>
      <c r="B4489" s="1" t="s">
        <v>5470</v>
      </c>
      <c r="C4489" t="s">
        <v>4408</v>
      </c>
      <c r="D4489" s="2">
        <v>782</v>
      </c>
      <c r="E4489" s="1" t="s">
        <v>432</v>
      </c>
      <c r="F4489" s="2">
        <v>11232</v>
      </c>
      <c r="G4489" s="3">
        <v>7183694964</v>
      </c>
      <c r="H4489" s="1" t="s">
        <v>1645</v>
      </c>
      <c r="I4489" t="s">
        <v>17</v>
      </c>
      <c r="J4489">
        <v>82</v>
      </c>
      <c r="K4489">
        <v>223</v>
      </c>
      <c r="L4489" s="18">
        <f>(((RestaurantData4[[#This Row],[FitScore]]/100)*RestaurantData4[[#This Row],[DailyCustAvg]])/3.5)*30</f>
        <v>1567.3714285714284</v>
      </c>
      <c r="M4489">
        <v>40.659682446913997</v>
      </c>
      <c r="N4489">
        <v>-73.998850237588996</v>
      </c>
      <c r="O4489">
        <v>307</v>
      </c>
      <c r="P4489">
        <v>38</v>
      </c>
    </row>
    <row r="4490" spans="1:16" hidden="1" x14ac:dyDescent="0.3">
      <c r="A4490">
        <v>50073089</v>
      </c>
      <c r="B4490" s="1" t="s">
        <v>4570</v>
      </c>
      <c r="C4490" t="s">
        <v>4408</v>
      </c>
      <c r="D4490" s="2">
        <v>4413</v>
      </c>
      <c r="E4490" s="1" t="s">
        <v>5969</v>
      </c>
      <c r="F4490" s="2">
        <v>11219</v>
      </c>
      <c r="G4490" s="3">
        <v>7188714753</v>
      </c>
      <c r="H4490" s="1" t="s">
        <v>242</v>
      </c>
      <c r="I4490" t="s">
        <v>21</v>
      </c>
      <c r="J4490">
        <v>52</v>
      </c>
      <c r="K4490">
        <v>223</v>
      </c>
      <c r="L4490" s="18">
        <f>(((RestaurantData4[[#This Row],[FitScore]]/100)*RestaurantData4[[#This Row],[DailyCustAvg]])/3.5)*30</f>
        <v>993.94285714285718</v>
      </c>
      <c r="M4490">
        <v>40.640444147493</v>
      </c>
      <c r="N4490">
        <v>-73.994321313100002</v>
      </c>
      <c r="O4490">
        <v>312</v>
      </c>
      <c r="P4490">
        <v>39</v>
      </c>
    </row>
    <row r="4491" spans="1:16" hidden="1" x14ac:dyDescent="0.3">
      <c r="A4491">
        <v>50075916</v>
      </c>
      <c r="B4491" s="1" t="s">
        <v>6324</v>
      </c>
      <c r="C4491" t="s">
        <v>4408</v>
      </c>
      <c r="D4491" s="2">
        <v>2930</v>
      </c>
      <c r="E4491" s="1" t="s">
        <v>6325</v>
      </c>
      <c r="F4491" s="2">
        <v>11235</v>
      </c>
      <c r="G4491" s="3">
        <v>7187596474</v>
      </c>
      <c r="H4491" s="1" t="s">
        <v>226</v>
      </c>
      <c r="I4491" t="s">
        <v>17</v>
      </c>
      <c r="J4491">
        <v>65</v>
      </c>
      <c r="K4491">
        <v>223</v>
      </c>
      <c r="L4491" s="18">
        <f>(((RestaurantData4[[#This Row],[FitScore]]/100)*RestaurantData4[[#This Row],[DailyCustAvg]])/3.5)*30</f>
        <v>1242.4285714285716</v>
      </c>
      <c r="M4491">
        <v>40.593816841650998</v>
      </c>
      <c r="N4491">
        <v>-73.940404777123007</v>
      </c>
      <c r="O4491">
        <v>315</v>
      </c>
      <c r="P4491">
        <v>48</v>
      </c>
    </row>
    <row r="4492" spans="1:16" hidden="1" x14ac:dyDescent="0.3">
      <c r="A4492">
        <v>41612649</v>
      </c>
      <c r="B4492" s="1" t="s">
        <v>6375</v>
      </c>
      <c r="C4492" t="s">
        <v>4408</v>
      </c>
      <c r="D4492" s="2">
        <v>1103</v>
      </c>
      <c r="E4492" s="1" t="s">
        <v>5962</v>
      </c>
      <c r="F4492" s="2">
        <v>11229</v>
      </c>
      <c r="G4492" s="3">
        <v>7183755100</v>
      </c>
      <c r="H4492" s="1" t="s">
        <v>16</v>
      </c>
      <c r="I4492" t="s">
        <v>21</v>
      </c>
      <c r="J4492">
        <v>58</v>
      </c>
      <c r="K4492">
        <v>223</v>
      </c>
      <c r="L4492" s="18">
        <f>(((RestaurantData4[[#This Row],[FitScore]]/100)*RestaurantData4[[#This Row],[DailyCustAvg]])/3.5)*30</f>
        <v>1108.6285714285716</v>
      </c>
      <c r="M4492">
        <v>40.607396184591998</v>
      </c>
      <c r="N4492">
        <v>-73.961731127286001</v>
      </c>
      <c r="O4492">
        <v>315</v>
      </c>
      <c r="P4492">
        <v>48</v>
      </c>
    </row>
    <row r="4493" spans="1:16" hidden="1" x14ac:dyDescent="0.3">
      <c r="A4493">
        <v>50079614</v>
      </c>
      <c r="B4493" s="1" t="s">
        <v>6743</v>
      </c>
      <c r="C4493" t="s">
        <v>6631</v>
      </c>
      <c r="D4493" s="2">
        <v>2815</v>
      </c>
      <c r="E4493" s="1" t="s">
        <v>6744</v>
      </c>
      <c r="F4493" s="2">
        <v>11102</v>
      </c>
      <c r="G4493" s="3">
        <v>7187774992</v>
      </c>
      <c r="H4493" s="1" t="s">
        <v>143</v>
      </c>
      <c r="I4493" t="s">
        <v>17</v>
      </c>
      <c r="J4493">
        <v>46</v>
      </c>
      <c r="K4493">
        <v>223</v>
      </c>
      <c r="L4493" s="18">
        <f>(((RestaurantData4[[#This Row],[FitScore]]/100)*RestaurantData4[[#This Row],[DailyCustAvg]])/3.5)*30</f>
        <v>879.25714285714287</v>
      </c>
      <c r="M4493">
        <v>40.773351630472</v>
      </c>
      <c r="N4493">
        <v>-73.916894724604006</v>
      </c>
      <c r="O4493">
        <v>401</v>
      </c>
      <c r="P4493">
        <v>22</v>
      </c>
    </row>
    <row r="4494" spans="1:16" hidden="1" x14ac:dyDescent="0.3">
      <c r="A4494">
        <v>50092077</v>
      </c>
      <c r="B4494" s="1" t="s">
        <v>7200</v>
      </c>
      <c r="C4494" t="s">
        <v>6631</v>
      </c>
      <c r="D4494" s="2">
        <v>6408</v>
      </c>
      <c r="E4494" s="1" t="s">
        <v>5049</v>
      </c>
      <c r="F4494" s="2">
        <v>11385</v>
      </c>
      <c r="G4494" s="3">
        <v>7184904180</v>
      </c>
      <c r="H4494" s="1" t="s">
        <v>56</v>
      </c>
      <c r="I4494" t="s">
        <v>17</v>
      </c>
      <c r="J4494">
        <v>86</v>
      </c>
      <c r="K4494">
        <v>223</v>
      </c>
      <c r="L4494" s="18">
        <f>(((RestaurantData4[[#This Row],[FitScore]]/100)*RestaurantData4[[#This Row],[DailyCustAvg]])/3.5)*30</f>
        <v>1643.8285714285714</v>
      </c>
      <c r="M4494">
        <v>40.700978982357</v>
      </c>
      <c r="N4494">
        <v>-73.892107555183003</v>
      </c>
      <c r="O4494">
        <v>405</v>
      </c>
      <c r="P4494">
        <v>30</v>
      </c>
    </row>
    <row r="4495" spans="1:16" hidden="1" x14ac:dyDescent="0.3">
      <c r="A4495">
        <v>50098496</v>
      </c>
      <c r="B4495" s="1" t="s">
        <v>7257</v>
      </c>
      <c r="C4495" t="s">
        <v>6631</v>
      </c>
      <c r="D4495" s="2">
        <v>5220</v>
      </c>
      <c r="E4495" s="1" t="s">
        <v>4726</v>
      </c>
      <c r="F4495" s="2">
        <v>11378</v>
      </c>
      <c r="G4495" s="3">
        <v>3473725085</v>
      </c>
      <c r="H4495" s="1" t="s">
        <v>138</v>
      </c>
      <c r="I4495" t="s">
        <v>21</v>
      </c>
      <c r="J4495">
        <v>87</v>
      </c>
      <c r="K4495">
        <v>223</v>
      </c>
      <c r="L4495" s="18">
        <f>(((RestaurantData4[[#This Row],[FitScore]]/100)*RestaurantData4[[#This Row],[DailyCustAvg]])/3.5)*30</f>
        <v>1662.9428571428571</v>
      </c>
      <c r="M4495">
        <v>40.714033010655001</v>
      </c>
      <c r="N4495">
        <v>-73.914801028946002</v>
      </c>
      <c r="O4495">
        <v>405</v>
      </c>
      <c r="P4495">
        <v>30</v>
      </c>
    </row>
    <row r="4496" spans="1:16" hidden="1" x14ac:dyDescent="0.3">
      <c r="A4496">
        <v>50018884</v>
      </c>
      <c r="B4496" s="1" t="s">
        <v>1479</v>
      </c>
      <c r="C4496" t="s">
        <v>6631</v>
      </c>
      <c r="D4496" s="2">
        <v>7302</v>
      </c>
      <c r="E4496" s="1" t="s">
        <v>7312</v>
      </c>
      <c r="F4496" s="2">
        <v>11375</v>
      </c>
      <c r="G4496" s="3">
        <v>7185750892</v>
      </c>
      <c r="H4496" s="1" t="s">
        <v>132</v>
      </c>
      <c r="I4496" t="s">
        <v>17</v>
      </c>
      <c r="J4496">
        <v>89</v>
      </c>
      <c r="K4496">
        <v>223</v>
      </c>
      <c r="L4496" s="18">
        <f>(((RestaurantData4[[#This Row],[FitScore]]/100)*RestaurantData4[[#This Row],[DailyCustAvg]])/3.5)*30</f>
        <v>1701.1714285714286</v>
      </c>
      <c r="M4496">
        <v>40.718246384521002</v>
      </c>
      <c r="N4496">
        <v>-73.840370243289001</v>
      </c>
      <c r="O4496">
        <v>406</v>
      </c>
      <c r="P4496">
        <v>29</v>
      </c>
    </row>
    <row r="4497" spans="1:16" hidden="1" x14ac:dyDescent="0.3">
      <c r="A4497">
        <v>50101405</v>
      </c>
      <c r="B4497" s="1" t="s">
        <v>7528</v>
      </c>
      <c r="C4497" t="s">
        <v>6631</v>
      </c>
      <c r="D4497" s="2">
        <v>14228</v>
      </c>
      <c r="E4497" s="1" t="s">
        <v>7357</v>
      </c>
      <c r="F4497" s="2">
        <v>11354</v>
      </c>
      <c r="G4497" s="3">
        <v>7189152734</v>
      </c>
      <c r="H4497" s="1" t="s">
        <v>56</v>
      </c>
      <c r="I4497" t="s">
        <v>21</v>
      </c>
      <c r="J4497">
        <v>64</v>
      </c>
      <c r="K4497">
        <v>223</v>
      </c>
      <c r="L4497" s="18">
        <f>(((RestaurantData4[[#This Row],[FitScore]]/100)*RestaurantData4[[#This Row],[DailyCustAvg]])/3.5)*30</f>
        <v>1223.3142857142857</v>
      </c>
      <c r="M4497">
        <v>40.761804724724001</v>
      </c>
      <c r="N4497">
        <v>-73.826364010649002</v>
      </c>
      <c r="O4497">
        <v>407</v>
      </c>
      <c r="P4497">
        <v>20</v>
      </c>
    </row>
    <row r="4498" spans="1:16" hidden="1" x14ac:dyDescent="0.3">
      <c r="A4498">
        <v>50049523</v>
      </c>
      <c r="B4498" s="1" t="s">
        <v>7626</v>
      </c>
      <c r="C4498" t="s">
        <v>6631</v>
      </c>
      <c r="D4498" s="2">
        <v>16812</v>
      </c>
      <c r="E4498" s="1" t="s">
        <v>7587</v>
      </c>
      <c r="F4498" s="2">
        <v>11366</v>
      </c>
      <c r="G4498" s="3">
        <v>7184873590</v>
      </c>
      <c r="H4498" s="1" t="s">
        <v>242</v>
      </c>
      <c r="I4498" t="s">
        <v>21</v>
      </c>
      <c r="J4498">
        <v>79</v>
      </c>
      <c r="K4498">
        <v>223</v>
      </c>
      <c r="L4498" s="18">
        <f>(((RestaurantData4[[#This Row],[FitScore]]/100)*RestaurantData4[[#This Row],[DailyCustAvg]])/3.5)*30</f>
        <v>1510.0285714285717</v>
      </c>
      <c r="M4498">
        <v>40.722991913935999</v>
      </c>
      <c r="N4498">
        <v>-73.799988494356995</v>
      </c>
      <c r="O4498">
        <v>408</v>
      </c>
      <c r="P4498">
        <v>24</v>
      </c>
    </row>
    <row r="4499" spans="1:16" hidden="1" x14ac:dyDescent="0.3">
      <c r="A4499">
        <v>50086017</v>
      </c>
      <c r="B4499" s="1" t="s">
        <v>7629</v>
      </c>
      <c r="C4499" t="s">
        <v>6631</v>
      </c>
      <c r="D4499" s="2">
        <v>10815</v>
      </c>
      <c r="E4499" s="1" t="s">
        <v>7630</v>
      </c>
      <c r="F4499" s="2">
        <v>11419</v>
      </c>
      <c r="G4499" s="3">
        <v>9293984053</v>
      </c>
      <c r="H4499" s="1" t="s">
        <v>16</v>
      </c>
      <c r="I4499" t="s">
        <v>17</v>
      </c>
      <c r="J4499">
        <v>40</v>
      </c>
      <c r="K4499">
        <v>223</v>
      </c>
      <c r="L4499" s="18">
        <f>(((RestaurantData4[[#This Row],[FitScore]]/100)*RestaurantData4[[#This Row],[DailyCustAvg]])/3.5)*30</f>
        <v>764.57142857142867</v>
      </c>
      <c r="M4499">
        <v>40.687362965352001</v>
      </c>
      <c r="N4499">
        <v>-73.835115120441003</v>
      </c>
      <c r="O4499">
        <v>409</v>
      </c>
      <c r="P4499">
        <v>28</v>
      </c>
    </row>
    <row r="4500" spans="1:16" hidden="1" x14ac:dyDescent="0.3">
      <c r="A4500">
        <v>50034883</v>
      </c>
      <c r="B4500" s="1" t="s">
        <v>7698</v>
      </c>
      <c r="C4500" t="s">
        <v>6631</v>
      </c>
      <c r="D4500" s="2">
        <v>11317</v>
      </c>
      <c r="E4500" s="1" t="s">
        <v>7643</v>
      </c>
      <c r="F4500" s="2">
        <v>11418</v>
      </c>
      <c r="G4500" s="3">
        <v>7188467070</v>
      </c>
      <c r="H4500" s="1" t="s">
        <v>202</v>
      </c>
      <c r="I4500" t="s">
        <v>17</v>
      </c>
      <c r="J4500">
        <v>40</v>
      </c>
      <c r="K4500">
        <v>223</v>
      </c>
      <c r="L4500" s="18">
        <f>(((RestaurantData4[[#This Row],[FitScore]]/100)*RestaurantData4[[#This Row],[DailyCustAvg]])/3.5)*30</f>
        <v>764.57142857142867</v>
      </c>
      <c r="M4500">
        <v>40.697944543783997</v>
      </c>
      <c r="N4500">
        <v>-73.835435059559998</v>
      </c>
      <c r="O4500">
        <v>409</v>
      </c>
      <c r="P4500">
        <v>32</v>
      </c>
    </row>
    <row r="4501" spans="1:16" hidden="1" x14ac:dyDescent="0.3">
      <c r="A4501">
        <v>50102445</v>
      </c>
      <c r="B4501" s="1" t="s">
        <v>1658</v>
      </c>
      <c r="C4501" t="s">
        <v>6631</v>
      </c>
      <c r="D4501" s="2">
        <v>13810</v>
      </c>
      <c r="E4501" s="1" t="s">
        <v>7745</v>
      </c>
      <c r="F4501" s="2">
        <v>11436</v>
      </c>
      <c r="G4501" s="3">
        <v>6467893590</v>
      </c>
      <c r="H4501" s="1" t="s">
        <v>16</v>
      </c>
      <c r="I4501" t="s">
        <v>21</v>
      </c>
      <c r="J4501">
        <v>76</v>
      </c>
      <c r="K4501">
        <v>223</v>
      </c>
      <c r="L4501" s="18">
        <f>(((RestaurantData4[[#This Row],[FitScore]]/100)*RestaurantData4[[#This Row],[DailyCustAvg]])/3.5)*30</f>
        <v>1452.6857142857143</v>
      </c>
      <c r="M4501">
        <v>40.667780201131997</v>
      </c>
      <c r="N4501">
        <v>-73.799718523687005</v>
      </c>
      <c r="O4501">
        <v>412</v>
      </c>
      <c r="P4501">
        <v>28</v>
      </c>
    </row>
    <row r="4502" spans="1:16" hidden="1" x14ac:dyDescent="0.3">
      <c r="A4502">
        <v>50072311</v>
      </c>
      <c r="B4502" s="1" t="s">
        <v>7949</v>
      </c>
      <c r="C4502" t="s">
        <v>6631</v>
      </c>
      <c r="D4502" s="2">
        <v>24501</v>
      </c>
      <c r="E4502" s="1" t="s">
        <v>7514</v>
      </c>
      <c r="F4502" s="2">
        <v>11422</v>
      </c>
      <c r="G4502" s="3">
        <v>7186292884</v>
      </c>
      <c r="H4502" s="1" t="s">
        <v>641</v>
      </c>
      <c r="I4502" t="s">
        <v>21</v>
      </c>
      <c r="J4502">
        <v>86</v>
      </c>
      <c r="K4502">
        <v>223</v>
      </c>
      <c r="L4502" s="18">
        <f>(((RestaurantData4[[#This Row],[FitScore]]/100)*RestaurantData4[[#This Row],[DailyCustAvg]])/3.5)*30</f>
        <v>1643.8285714285714</v>
      </c>
      <c r="M4502">
        <v>40.664832540498999</v>
      </c>
      <c r="N4502">
        <v>-73.734946199782001</v>
      </c>
      <c r="O4502">
        <v>413</v>
      </c>
      <c r="P4502">
        <v>31</v>
      </c>
    </row>
    <row r="4503" spans="1:16" hidden="1" x14ac:dyDescent="0.3">
      <c r="A4503">
        <v>41006719</v>
      </c>
      <c r="B4503" s="1" t="s">
        <v>288</v>
      </c>
      <c r="C4503" t="s">
        <v>14</v>
      </c>
      <c r="D4503" s="2">
        <v>33</v>
      </c>
      <c r="E4503" s="1" t="s">
        <v>289</v>
      </c>
      <c r="F4503" s="2">
        <v>10013</v>
      </c>
      <c r="G4503" s="3">
        <v>2129257188</v>
      </c>
      <c r="H4503" s="1" t="s">
        <v>16</v>
      </c>
      <c r="I4503" t="s">
        <v>17</v>
      </c>
      <c r="J4503">
        <v>96</v>
      </c>
      <c r="K4503">
        <v>222</v>
      </c>
      <c r="L4503" s="18">
        <f>(((RestaurantData4[[#This Row],[FitScore]]/100)*RestaurantData4[[#This Row],[DailyCustAvg]])/3.5)*30</f>
        <v>1826.742857142857</v>
      </c>
      <c r="M4503">
        <v>40.718406647230999</v>
      </c>
      <c r="N4503">
        <v>-74.007348393634999</v>
      </c>
      <c r="O4503">
        <v>101</v>
      </c>
      <c r="P4503">
        <v>1</v>
      </c>
    </row>
    <row r="4504" spans="1:16" x14ac:dyDescent="0.3">
      <c r="A4504">
        <v>41177886</v>
      </c>
      <c r="B4504" s="1" t="s">
        <v>2042</v>
      </c>
      <c r="C4504" t="s">
        <v>14</v>
      </c>
      <c r="D4504" s="2">
        <v>234</v>
      </c>
      <c r="E4504" s="1" t="s">
        <v>1357</v>
      </c>
      <c r="F4504" s="2">
        <v>10036</v>
      </c>
      <c r="G4504" s="3">
        <v>2126422539</v>
      </c>
      <c r="H4504" s="1" t="s">
        <v>16</v>
      </c>
      <c r="I4504" t="s">
        <v>21</v>
      </c>
      <c r="J4504">
        <v>84</v>
      </c>
      <c r="K4504">
        <v>261</v>
      </c>
      <c r="L4504" s="18">
        <f>(((RestaurantData4[[#This Row],[FitScore]]/100)*RestaurantData4[[#This Row],[DailyCustAvg]])/3.5)*30</f>
        <v>1879.1999999999998</v>
      </c>
      <c r="M4504">
        <v>40.756739691932999</v>
      </c>
      <c r="N4504">
        <v>-73.988658816332006</v>
      </c>
      <c r="O4504">
        <v>105</v>
      </c>
      <c r="P4504">
        <v>3</v>
      </c>
    </row>
    <row r="4505" spans="1:16" hidden="1" x14ac:dyDescent="0.3">
      <c r="A4505">
        <v>41681319</v>
      </c>
      <c r="B4505" s="1" t="s">
        <v>972</v>
      </c>
      <c r="C4505" t="s">
        <v>14</v>
      </c>
      <c r="D4505" s="2">
        <v>351</v>
      </c>
      <c r="E4505" s="1" t="s">
        <v>650</v>
      </c>
      <c r="F4505" s="2">
        <v>10003</v>
      </c>
      <c r="G4505" s="3">
        <v>2124323825</v>
      </c>
      <c r="H4505" s="1" t="s">
        <v>16</v>
      </c>
      <c r="I4505" t="s">
        <v>17</v>
      </c>
      <c r="J4505">
        <v>100</v>
      </c>
      <c r="K4505">
        <v>222</v>
      </c>
      <c r="L4505" s="18">
        <f>(((RestaurantData4[[#This Row],[FitScore]]/100)*RestaurantData4[[#This Row],[DailyCustAvg]])/3.5)*30</f>
        <v>1902.8571428571429</v>
      </c>
      <c r="M4505">
        <v>40.730507538479003</v>
      </c>
      <c r="N4505">
        <v>-73.984701586195996</v>
      </c>
      <c r="O4505">
        <v>103</v>
      </c>
      <c r="P4505">
        <v>2</v>
      </c>
    </row>
    <row r="4506" spans="1:16" hidden="1" x14ac:dyDescent="0.3">
      <c r="A4506">
        <v>41279614</v>
      </c>
      <c r="B4506" s="1" t="s">
        <v>1418</v>
      </c>
      <c r="C4506" t="s">
        <v>14</v>
      </c>
      <c r="D4506" s="2">
        <v>6</v>
      </c>
      <c r="E4506" s="1" t="s">
        <v>1419</v>
      </c>
      <c r="F4506" s="2">
        <v>10019</v>
      </c>
      <c r="G4506" s="3">
        <v>2123970404</v>
      </c>
      <c r="H4506" s="1" t="s">
        <v>68</v>
      </c>
      <c r="I4506" t="s">
        <v>17</v>
      </c>
      <c r="J4506">
        <v>100</v>
      </c>
      <c r="K4506">
        <v>222</v>
      </c>
      <c r="L4506" s="18">
        <f>(((RestaurantData4[[#This Row],[FitScore]]/100)*RestaurantData4[[#This Row],[DailyCustAvg]])/3.5)*30</f>
        <v>1902.8571428571429</v>
      </c>
      <c r="M4506">
        <v>40.767580803283003</v>
      </c>
      <c r="N4506">
        <v>-73.983108189087005</v>
      </c>
      <c r="O4506">
        <v>104</v>
      </c>
      <c r="P4506">
        <v>3</v>
      </c>
    </row>
    <row r="4507" spans="1:16" x14ac:dyDescent="0.3">
      <c r="A4507">
        <v>50071085</v>
      </c>
      <c r="B4507" s="1" t="s">
        <v>1046</v>
      </c>
      <c r="C4507" t="s">
        <v>14</v>
      </c>
      <c r="D4507" s="2">
        <v>37</v>
      </c>
      <c r="E4507" s="1" t="s">
        <v>1398</v>
      </c>
      <c r="F4507" s="2">
        <v>10036</v>
      </c>
      <c r="G4507" s="3">
        <v>9174095783</v>
      </c>
      <c r="H4507" s="1" t="s">
        <v>68</v>
      </c>
      <c r="I4507" t="s">
        <v>21</v>
      </c>
      <c r="J4507">
        <v>83</v>
      </c>
      <c r="K4507">
        <v>255</v>
      </c>
      <c r="L4507" s="18">
        <f>(((RestaurantData4[[#This Row],[FitScore]]/100)*RestaurantData4[[#This Row],[DailyCustAvg]])/3.5)*30</f>
        <v>1814.1428571428571</v>
      </c>
      <c r="M4507">
        <v>40.756584860914998</v>
      </c>
      <c r="N4507">
        <v>-73.980335256269996</v>
      </c>
      <c r="O4507">
        <v>105</v>
      </c>
      <c r="P4507">
        <v>4</v>
      </c>
    </row>
    <row r="4508" spans="1:16" hidden="1" x14ac:dyDescent="0.3">
      <c r="A4508">
        <v>41411827</v>
      </c>
      <c r="B4508" s="1" t="s">
        <v>263</v>
      </c>
      <c r="C4508" t="s">
        <v>14</v>
      </c>
      <c r="D4508" s="2">
        <v>857</v>
      </c>
      <c r="E4508" s="1" t="s">
        <v>34</v>
      </c>
      <c r="F4508" s="2">
        <v>10003</v>
      </c>
      <c r="G4508" s="3">
        <v>6465728010</v>
      </c>
      <c r="H4508" s="1" t="s">
        <v>168</v>
      </c>
      <c r="I4508" t="s">
        <v>17</v>
      </c>
      <c r="J4508">
        <v>88</v>
      </c>
      <c r="K4508">
        <v>222</v>
      </c>
      <c r="L4508" s="18">
        <f>(((RestaurantData4[[#This Row],[FitScore]]/100)*RestaurantData4[[#This Row],[DailyCustAvg]])/3.5)*30</f>
        <v>1674.514285714286</v>
      </c>
      <c r="M4508">
        <v>40.737227332857998</v>
      </c>
      <c r="N4508">
        <v>-73.990307618041996</v>
      </c>
      <c r="O4508">
        <v>105</v>
      </c>
      <c r="P4508">
        <v>2</v>
      </c>
    </row>
    <row r="4509" spans="1:16" hidden="1" x14ac:dyDescent="0.3">
      <c r="A4509">
        <v>50081043</v>
      </c>
      <c r="B4509" s="1" t="s">
        <v>2335</v>
      </c>
      <c r="C4509" t="s">
        <v>14</v>
      </c>
      <c r="D4509" s="2">
        <v>167</v>
      </c>
      <c r="E4509" s="1" t="s">
        <v>1404</v>
      </c>
      <c r="F4509" s="2">
        <v>10036</v>
      </c>
      <c r="G4509" s="3">
        <v>6467999373</v>
      </c>
      <c r="H4509" s="1" t="s">
        <v>16</v>
      </c>
      <c r="J4509">
        <v>86</v>
      </c>
      <c r="K4509">
        <v>222</v>
      </c>
      <c r="L4509" s="18">
        <f>(((RestaurantData4[[#This Row],[FitScore]]/100)*RestaurantData4[[#This Row],[DailyCustAvg]])/3.5)*30</f>
        <v>1636.4571428571428</v>
      </c>
      <c r="M4509">
        <v>40.759390444510998</v>
      </c>
      <c r="N4509">
        <v>-73.983095835433005</v>
      </c>
      <c r="O4509">
        <v>105</v>
      </c>
      <c r="P4509">
        <v>4</v>
      </c>
    </row>
    <row r="4510" spans="1:16" x14ac:dyDescent="0.3">
      <c r="A4510">
        <v>41620314</v>
      </c>
      <c r="B4510" s="1" t="s">
        <v>2342</v>
      </c>
      <c r="C4510" t="s">
        <v>14</v>
      </c>
      <c r="D4510" s="2">
        <v>270</v>
      </c>
      <c r="E4510" s="1" t="s">
        <v>1355</v>
      </c>
      <c r="F4510" s="2">
        <v>10036</v>
      </c>
      <c r="G4510" s="3">
        <v>2122012766</v>
      </c>
      <c r="H4510" s="1" t="s">
        <v>16</v>
      </c>
      <c r="I4510" t="s">
        <v>21</v>
      </c>
      <c r="J4510">
        <v>83</v>
      </c>
      <c r="K4510">
        <v>250</v>
      </c>
      <c r="L4510" s="18">
        <f>(((RestaurantData4[[#This Row],[FitScore]]/100)*RestaurantData4[[#This Row],[DailyCustAvg]])/3.5)*30</f>
        <v>1778.5714285714284</v>
      </c>
      <c r="M4510">
        <v>40.757475252253997</v>
      </c>
      <c r="N4510">
        <v>-73.988308561069999</v>
      </c>
      <c r="O4510">
        <v>105</v>
      </c>
      <c r="P4510">
        <v>3</v>
      </c>
    </row>
    <row r="4511" spans="1:16" x14ac:dyDescent="0.3">
      <c r="A4511">
        <v>50043840</v>
      </c>
      <c r="B4511" s="1" t="s">
        <v>1979</v>
      </c>
      <c r="C4511" t="s">
        <v>14</v>
      </c>
      <c r="D4511" s="2">
        <v>114</v>
      </c>
      <c r="E4511" s="1" t="s">
        <v>1367</v>
      </c>
      <c r="F4511" s="2">
        <v>10036</v>
      </c>
      <c r="G4511" s="3">
        <v>2128523035</v>
      </c>
      <c r="H4511" s="1" t="s">
        <v>16</v>
      </c>
      <c r="I4511" t="s">
        <v>21</v>
      </c>
      <c r="J4511">
        <v>89</v>
      </c>
      <c r="K4511">
        <v>246</v>
      </c>
      <c r="L4511" s="18">
        <f>(((RestaurantData4[[#This Row],[FitScore]]/100)*RestaurantData4[[#This Row],[DailyCustAvg]])/3.5)*30</f>
        <v>1876.6285714285714</v>
      </c>
      <c r="M4511">
        <v>40.758303431328997</v>
      </c>
      <c r="N4511">
        <v>-73.982504133372004</v>
      </c>
      <c r="O4511">
        <v>105</v>
      </c>
      <c r="P4511">
        <v>4</v>
      </c>
    </row>
    <row r="4512" spans="1:16" hidden="1" x14ac:dyDescent="0.3">
      <c r="A4512">
        <v>50062377</v>
      </c>
      <c r="B4512" s="1" t="s">
        <v>2609</v>
      </c>
      <c r="C4512" t="s">
        <v>14</v>
      </c>
      <c r="D4512" s="2">
        <v>550</v>
      </c>
      <c r="E4512" s="1" t="s">
        <v>901</v>
      </c>
      <c r="F4512" s="2">
        <v>10016</v>
      </c>
      <c r="G4512" s="3">
        <v>6469983976</v>
      </c>
      <c r="H4512" s="1" t="s">
        <v>242</v>
      </c>
      <c r="I4512" t="s">
        <v>17</v>
      </c>
      <c r="J4512">
        <v>84</v>
      </c>
      <c r="K4512">
        <v>222</v>
      </c>
      <c r="L4512" s="18">
        <f>(((RestaurantData4[[#This Row],[FitScore]]/100)*RestaurantData4[[#This Row],[DailyCustAvg]])/3.5)*30</f>
        <v>1598.3999999999999</v>
      </c>
      <c r="M4512">
        <v>40.747315178763003</v>
      </c>
      <c r="N4512">
        <v>-73.976970777703002</v>
      </c>
      <c r="O4512">
        <v>106</v>
      </c>
      <c r="P4512">
        <v>4</v>
      </c>
    </row>
    <row r="4513" spans="1:16" x14ac:dyDescent="0.3">
      <c r="A4513">
        <v>41523650</v>
      </c>
      <c r="B4513" s="1" t="s">
        <v>2204</v>
      </c>
      <c r="C4513" t="s">
        <v>14</v>
      </c>
      <c r="D4513" s="2">
        <v>37</v>
      </c>
      <c r="E4513" s="1" t="s">
        <v>1413</v>
      </c>
      <c r="F4513" s="2">
        <v>10036</v>
      </c>
      <c r="G4513" s="3">
        <v>2123821000</v>
      </c>
      <c r="H4513" s="1" t="s">
        <v>16</v>
      </c>
      <c r="I4513" t="s">
        <v>21</v>
      </c>
      <c r="J4513">
        <v>87</v>
      </c>
      <c r="K4513">
        <v>244</v>
      </c>
      <c r="L4513" s="18">
        <f>(((RestaurantData4[[#This Row],[FitScore]]/100)*RestaurantData4[[#This Row],[DailyCustAvg]])/3.5)*30</f>
        <v>1819.5428571428572</v>
      </c>
      <c r="M4513">
        <v>40.755336147652997</v>
      </c>
      <c r="N4513">
        <v>-73.981245211909993</v>
      </c>
      <c r="O4513">
        <v>105</v>
      </c>
      <c r="P4513">
        <v>4</v>
      </c>
    </row>
    <row r="4514" spans="1:16" x14ac:dyDescent="0.3">
      <c r="A4514">
        <v>40560935</v>
      </c>
      <c r="B4514" s="1" t="s">
        <v>2185</v>
      </c>
      <c r="C4514" t="s">
        <v>14</v>
      </c>
      <c r="D4514" s="2">
        <v>239</v>
      </c>
      <c r="E4514" s="1" t="s">
        <v>1484</v>
      </c>
      <c r="F4514" s="2">
        <v>10036</v>
      </c>
      <c r="G4514" s="3">
        <v>2127687220</v>
      </c>
      <c r="H4514" s="1" t="s">
        <v>16</v>
      </c>
      <c r="I4514" t="s">
        <v>21</v>
      </c>
      <c r="J4514">
        <v>85</v>
      </c>
      <c r="K4514">
        <v>240</v>
      </c>
      <c r="L4514" s="18">
        <f>(((RestaurantData4[[#This Row],[FitScore]]/100)*RestaurantData4[[#This Row],[DailyCustAvg]])/3.5)*30</f>
        <v>1748.5714285714284</v>
      </c>
      <c r="M4514">
        <v>40.758652629536002</v>
      </c>
      <c r="N4514">
        <v>-73.987146047295994</v>
      </c>
      <c r="O4514">
        <v>105</v>
      </c>
      <c r="P4514">
        <v>3</v>
      </c>
    </row>
    <row r="4515" spans="1:16" hidden="1" x14ac:dyDescent="0.3">
      <c r="A4515">
        <v>50068734</v>
      </c>
      <c r="B4515" s="1" t="s">
        <v>3916</v>
      </c>
      <c r="C4515" t="s">
        <v>3599</v>
      </c>
      <c r="D4515" s="2">
        <v>485</v>
      </c>
      <c r="E4515" s="1" t="s">
        <v>3917</v>
      </c>
      <c r="F4515" s="2">
        <v>10457</v>
      </c>
      <c r="G4515" s="3">
        <v>3479189069</v>
      </c>
      <c r="H4515" s="1" t="s">
        <v>212</v>
      </c>
      <c r="I4515" t="s">
        <v>17</v>
      </c>
      <c r="J4515">
        <v>71</v>
      </c>
      <c r="K4515">
        <v>222</v>
      </c>
      <c r="L4515" s="18">
        <f>(((RestaurantData4[[#This Row],[FitScore]]/100)*RestaurantData4[[#This Row],[DailyCustAvg]])/3.5)*30</f>
        <v>1351.0285714285715</v>
      </c>
      <c r="M4515">
        <v>40.851350655358999</v>
      </c>
      <c r="N4515">
        <v>-73.895321968814002</v>
      </c>
      <c r="O4515">
        <v>206</v>
      </c>
      <c r="P4515">
        <v>15</v>
      </c>
    </row>
    <row r="4516" spans="1:16" hidden="1" x14ac:dyDescent="0.3">
      <c r="A4516">
        <v>50101555</v>
      </c>
      <c r="B4516" s="1" t="s">
        <v>3958</v>
      </c>
      <c r="C4516" t="s">
        <v>3599</v>
      </c>
      <c r="D4516" s="2">
        <v>3399</v>
      </c>
      <c r="E4516" s="1" t="s">
        <v>3759</v>
      </c>
      <c r="F4516" s="2">
        <v>10467</v>
      </c>
      <c r="G4516" s="3">
        <v>7186531525</v>
      </c>
      <c r="H4516" s="1" t="s">
        <v>202</v>
      </c>
      <c r="I4516" t="s">
        <v>17</v>
      </c>
      <c r="J4516">
        <v>68</v>
      </c>
      <c r="K4516">
        <v>222</v>
      </c>
      <c r="L4516" s="18">
        <f>(((RestaurantData4[[#This Row],[FitScore]]/100)*RestaurantData4[[#This Row],[DailyCustAvg]])/3.5)*30</f>
        <v>1293.9428571428571</v>
      </c>
      <c r="M4516">
        <v>40.880513305740998</v>
      </c>
      <c r="N4516">
        <v>-73.883783302571004</v>
      </c>
      <c r="O4516">
        <v>207</v>
      </c>
      <c r="P4516">
        <v>11</v>
      </c>
    </row>
    <row r="4517" spans="1:16" hidden="1" x14ac:dyDescent="0.3">
      <c r="A4517">
        <v>41483790</v>
      </c>
      <c r="B4517" s="1" t="s">
        <v>4161</v>
      </c>
      <c r="C4517" t="s">
        <v>3599</v>
      </c>
      <c r="D4517" s="2">
        <v>854</v>
      </c>
      <c r="E4517" s="1" t="s">
        <v>4105</v>
      </c>
      <c r="F4517" s="2">
        <v>10473</v>
      </c>
      <c r="G4517" s="3">
        <v>7188425309</v>
      </c>
      <c r="H4517" s="1" t="s">
        <v>45</v>
      </c>
      <c r="I4517" t="s">
        <v>21</v>
      </c>
      <c r="J4517">
        <v>57</v>
      </c>
      <c r="K4517">
        <v>222</v>
      </c>
      <c r="L4517" s="18">
        <f>(((RestaurantData4[[#This Row],[FitScore]]/100)*RestaurantData4[[#This Row],[DailyCustAvg]])/3.5)*30</f>
        <v>1084.6285714285714</v>
      </c>
      <c r="M4517">
        <v>40.822839951276002</v>
      </c>
      <c r="N4517">
        <v>-73.867654165264</v>
      </c>
      <c r="O4517">
        <v>209</v>
      </c>
      <c r="P4517">
        <v>18</v>
      </c>
    </row>
    <row r="4518" spans="1:16" hidden="1" x14ac:dyDescent="0.3">
      <c r="A4518">
        <v>41722182</v>
      </c>
      <c r="B4518" s="1" t="s">
        <v>4466</v>
      </c>
      <c r="C4518" t="s">
        <v>4408</v>
      </c>
      <c r="D4518" s="2">
        <v>25</v>
      </c>
      <c r="E4518" s="1" t="s">
        <v>34</v>
      </c>
      <c r="F4518" s="2">
        <v>11249</v>
      </c>
      <c r="G4518" s="3">
        <v>3478896975</v>
      </c>
      <c r="H4518" s="1" t="s">
        <v>56</v>
      </c>
      <c r="I4518" t="s">
        <v>17</v>
      </c>
      <c r="J4518">
        <v>76</v>
      </c>
      <c r="K4518">
        <v>222</v>
      </c>
      <c r="L4518" s="18">
        <f>(((RestaurantData4[[#This Row],[FitScore]]/100)*RestaurantData4[[#This Row],[DailyCustAvg]])/3.5)*30</f>
        <v>1446.1714285714286</v>
      </c>
      <c r="M4518">
        <v>40.710755470624001</v>
      </c>
      <c r="N4518">
        <v>-73.967922564565995</v>
      </c>
      <c r="O4518">
        <v>301</v>
      </c>
      <c r="P4518">
        <v>33</v>
      </c>
    </row>
    <row r="4519" spans="1:16" hidden="1" x14ac:dyDescent="0.3">
      <c r="A4519">
        <v>41062874</v>
      </c>
      <c r="B4519" s="1" t="s">
        <v>2986</v>
      </c>
      <c r="C4519" t="s">
        <v>4408</v>
      </c>
      <c r="D4519" s="2">
        <v>180</v>
      </c>
      <c r="E4519" s="1" t="s">
        <v>4778</v>
      </c>
      <c r="F4519" s="2">
        <v>11201</v>
      </c>
      <c r="G4519" s="3">
        <v>7186435700</v>
      </c>
      <c r="H4519" s="1" t="s">
        <v>1125</v>
      </c>
      <c r="I4519" t="s">
        <v>17</v>
      </c>
      <c r="J4519">
        <v>93</v>
      </c>
      <c r="K4519">
        <v>222</v>
      </c>
      <c r="L4519" s="18">
        <f>(((RestaurantData4[[#This Row],[FitScore]]/100)*RestaurantData4[[#This Row],[DailyCustAvg]])/3.5)*30</f>
        <v>1769.6571428571431</v>
      </c>
      <c r="M4519">
        <v>40.690044411027998</v>
      </c>
      <c r="N4519">
        <v>-73.986838397689993</v>
      </c>
      <c r="O4519">
        <v>302</v>
      </c>
      <c r="P4519">
        <v>33</v>
      </c>
    </row>
    <row r="4520" spans="1:16" hidden="1" x14ac:dyDescent="0.3">
      <c r="A4520">
        <v>50003600</v>
      </c>
      <c r="B4520" s="1" t="s">
        <v>1992</v>
      </c>
      <c r="C4520" t="s">
        <v>4408</v>
      </c>
      <c r="D4520" s="2">
        <v>2</v>
      </c>
      <c r="E4520" s="1" t="s">
        <v>4854</v>
      </c>
      <c r="F4520" s="2">
        <v>11201</v>
      </c>
      <c r="G4520" s="3">
        <v>7188529380</v>
      </c>
      <c r="H4520" s="1" t="s">
        <v>16</v>
      </c>
      <c r="I4520" t="s">
        <v>17</v>
      </c>
      <c r="J4520">
        <v>86</v>
      </c>
      <c r="K4520">
        <v>222</v>
      </c>
      <c r="L4520" s="18">
        <f>(((RestaurantData4[[#This Row],[FitScore]]/100)*RestaurantData4[[#This Row],[DailyCustAvg]])/3.5)*30</f>
        <v>1636.4571428571428</v>
      </c>
      <c r="M4520">
        <v>40.693719525273004</v>
      </c>
      <c r="N4520">
        <v>-73.985694530011003</v>
      </c>
      <c r="O4520">
        <v>302</v>
      </c>
      <c r="P4520">
        <v>33</v>
      </c>
    </row>
    <row r="4521" spans="1:16" hidden="1" x14ac:dyDescent="0.3">
      <c r="A4521">
        <v>50078221</v>
      </c>
      <c r="B4521" s="1" t="s">
        <v>954</v>
      </c>
      <c r="C4521" t="s">
        <v>4408</v>
      </c>
      <c r="D4521" s="2">
        <v>417</v>
      </c>
      <c r="E4521" s="1" t="s">
        <v>5216</v>
      </c>
      <c r="F4521" s="2">
        <v>11207</v>
      </c>
      <c r="G4521" s="3">
        <v>6466834363</v>
      </c>
      <c r="H4521" s="1" t="s">
        <v>45</v>
      </c>
      <c r="I4521" t="s">
        <v>21</v>
      </c>
      <c r="J4521">
        <v>76</v>
      </c>
      <c r="K4521">
        <v>222</v>
      </c>
      <c r="L4521" s="18">
        <f>(((RestaurantData4[[#This Row],[FitScore]]/100)*RestaurantData4[[#This Row],[DailyCustAvg]])/3.5)*30</f>
        <v>1446.1714285714286</v>
      </c>
      <c r="M4521">
        <v>40.662247495910997</v>
      </c>
      <c r="N4521">
        <v>-73.892174047043</v>
      </c>
      <c r="O4521">
        <v>305</v>
      </c>
      <c r="P4521">
        <v>42</v>
      </c>
    </row>
    <row r="4522" spans="1:16" hidden="1" x14ac:dyDescent="0.3">
      <c r="A4522">
        <v>50086701</v>
      </c>
      <c r="B4522" s="1" t="s">
        <v>5680</v>
      </c>
      <c r="C4522" t="s">
        <v>4408</v>
      </c>
      <c r="D4522" s="2">
        <v>747</v>
      </c>
      <c r="E4522" s="1" t="s">
        <v>3720</v>
      </c>
      <c r="F4522" s="2">
        <v>11238</v>
      </c>
      <c r="G4522" s="3">
        <v>8323681505</v>
      </c>
      <c r="H4522" s="1" t="s">
        <v>16</v>
      </c>
      <c r="I4522" t="s">
        <v>21</v>
      </c>
      <c r="J4522">
        <v>81</v>
      </c>
      <c r="K4522">
        <v>222</v>
      </c>
      <c r="L4522" s="18">
        <f>(((RestaurantData4[[#This Row],[FitScore]]/100)*RestaurantData4[[#This Row],[DailyCustAvg]])/3.5)*30</f>
        <v>1541.3142857142859</v>
      </c>
      <c r="M4522">
        <v>40.673107355968</v>
      </c>
      <c r="N4522">
        <v>-73.957075273054997</v>
      </c>
      <c r="O4522">
        <v>308</v>
      </c>
      <c r="P4522">
        <v>35</v>
      </c>
    </row>
    <row r="4523" spans="1:16" hidden="1" x14ac:dyDescent="0.3">
      <c r="A4523">
        <v>50050758</v>
      </c>
      <c r="B4523" s="1" t="s">
        <v>5874</v>
      </c>
      <c r="C4523" t="s">
        <v>4408</v>
      </c>
      <c r="D4523" s="2">
        <v>828</v>
      </c>
      <c r="E4523" s="1" t="s">
        <v>5835</v>
      </c>
      <c r="F4523" s="2">
        <v>11220</v>
      </c>
      <c r="G4523" s="3">
        <v>7188331388</v>
      </c>
      <c r="H4523" s="1" t="s">
        <v>242</v>
      </c>
      <c r="I4523" t="s">
        <v>21</v>
      </c>
      <c r="J4523">
        <v>74</v>
      </c>
      <c r="K4523">
        <v>222</v>
      </c>
      <c r="L4523" s="18">
        <f>(((RestaurantData4[[#This Row],[FitScore]]/100)*RestaurantData4[[#This Row],[DailyCustAvg]])/3.5)*30</f>
        <v>1408.1142857142859</v>
      </c>
      <c r="M4523">
        <v>40.632755611279002</v>
      </c>
      <c r="N4523">
        <v>-74.011143494454998</v>
      </c>
      <c r="O4523">
        <v>310</v>
      </c>
      <c r="P4523">
        <v>38</v>
      </c>
    </row>
    <row r="4524" spans="1:16" hidden="1" x14ac:dyDescent="0.3">
      <c r="A4524">
        <v>50074135</v>
      </c>
      <c r="B4524" s="1" t="s">
        <v>5913</v>
      </c>
      <c r="C4524" t="s">
        <v>4408</v>
      </c>
      <c r="D4524" s="2">
        <v>7214</v>
      </c>
      <c r="E4524" s="1" t="s">
        <v>901</v>
      </c>
      <c r="F4524" s="2">
        <v>11209</v>
      </c>
      <c r="G4524" s="3">
        <v>7188833919</v>
      </c>
      <c r="H4524" s="1" t="s">
        <v>24</v>
      </c>
      <c r="I4524" t="s">
        <v>17</v>
      </c>
      <c r="J4524">
        <v>69</v>
      </c>
      <c r="K4524">
        <v>222</v>
      </c>
      <c r="L4524" s="18">
        <f>(((RestaurantData4[[#This Row],[FitScore]]/100)*RestaurantData4[[#This Row],[DailyCustAvg]])/3.5)*30</f>
        <v>1312.9714285714285</v>
      </c>
      <c r="M4524">
        <v>40.633340347819001</v>
      </c>
      <c r="N4524">
        <v>-74.027028526294998</v>
      </c>
      <c r="O4524">
        <v>310</v>
      </c>
      <c r="P4524">
        <v>43</v>
      </c>
    </row>
    <row r="4525" spans="1:16" hidden="1" x14ac:dyDescent="0.3">
      <c r="A4525">
        <v>41579193</v>
      </c>
      <c r="B4525" s="1" t="s">
        <v>6064</v>
      </c>
      <c r="C4525" t="s">
        <v>4408</v>
      </c>
      <c r="D4525" s="2">
        <v>4012</v>
      </c>
      <c r="E4525" s="1" t="s">
        <v>5841</v>
      </c>
      <c r="F4525" s="2">
        <v>11218</v>
      </c>
      <c r="G4525" s="3">
        <v>7183145555</v>
      </c>
      <c r="H4525" s="1" t="s">
        <v>100</v>
      </c>
      <c r="I4525" t="s">
        <v>21</v>
      </c>
      <c r="J4525">
        <v>48</v>
      </c>
      <c r="K4525">
        <v>222</v>
      </c>
      <c r="L4525" s="18">
        <f>(((RestaurantData4[[#This Row],[FitScore]]/100)*RestaurantData4[[#This Row],[DailyCustAvg]])/3.5)*30</f>
        <v>913.37142857142851</v>
      </c>
      <c r="M4525">
        <v>40.639933023607</v>
      </c>
      <c r="N4525">
        <v>-73.987021273481005</v>
      </c>
      <c r="O4525">
        <v>312</v>
      </c>
      <c r="P4525">
        <v>39</v>
      </c>
    </row>
    <row r="4526" spans="1:16" hidden="1" x14ac:dyDescent="0.3">
      <c r="A4526">
        <v>50101530</v>
      </c>
      <c r="B4526" s="1" t="s">
        <v>6181</v>
      </c>
      <c r="C4526" t="s">
        <v>4408</v>
      </c>
      <c r="D4526" s="2">
        <v>3089</v>
      </c>
      <c r="E4526" s="1" t="s">
        <v>6182</v>
      </c>
      <c r="F4526" s="2">
        <v>11235</v>
      </c>
      <c r="G4526" s="3">
        <v>7186848601</v>
      </c>
      <c r="H4526" s="1" t="s">
        <v>73</v>
      </c>
      <c r="I4526" t="s">
        <v>17</v>
      </c>
      <c r="J4526">
        <v>52</v>
      </c>
      <c r="K4526">
        <v>222</v>
      </c>
      <c r="L4526" s="18">
        <f>(((RestaurantData4[[#This Row],[FitScore]]/100)*RestaurantData4[[#This Row],[DailyCustAvg]])/3.5)*30</f>
        <v>989.48571428571427</v>
      </c>
      <c r="M4526">
        <v>40.577184180086</v>
      </c>
      <c r="N4526">
        <v>-73.961359725704995</v>
      </c>
      <c r="O4526">
        <v>313</v>
      </c>
      <c r="P4526">
        <v>48</v>
      </c>
    </row>
    <row r="4527" spans="1:16" hidden="1" x14ac:dyDescent="0.3">
      <c r="A4527">
        <v>40859145</v>
      </c>
      <c r="B4527" s="1" t="s">
        <v>6198</v>
      </c>
      <c r="C4527" t="s">
        <v>4408</v>
      </c>
      <c r="D4527" s="2">
        <v>123</v>
      </c>
      <c r="E4527" s="1" t="s">
        <v>6162</v>
      </c>
      <c r="F4527" s="2">
        <v>11235</v>
      </c>
      <c r="G4527" s="3">
        <v>7183729180</v>
      </c>
      <c r="H4527" s="1" t="s">
        <v>143</v>
      </c>
      <c r="I4527" t="s">
        <v>21</v>
      </c>
      <c r="J4527">
        <v>69</v>
      </c>
      <c r="K4527">
        <v>222</v>
      </c>
      <c r="L4527" s="18">
        <f>(((RestaurantData4[[#This Row],[FitScore]]/100)*RestaurantData4[[#This Row],[DailyCustAvg]])/3.5)*30</f>
        <v>1312.9714285714285</v>
      </c>
      <c r="M4527">
        <v>40.576340689755</v>
      </c>
      <c r="N4527">
        <v>-73.967487001140995</v>
      </c>
      <c r="O4527">
        <v>313</v>
      </c>
      <c r="P4527">
        <v>48</v>
      </c>
    </row>
    <row r="4528" spans="1:16" hidden="1" x14ac:dyDescent="0.3">
      <c r="A4528">
        <v>50085848</v>
      </c>
      <c r="B4528" s="1" t="s">
        <v>6591</v>
      </c>
      <c r="C4528" t="s">
        <v>4408</v>
      </c>
      <c r="D4528" s="2">
        <v>3510</v>
      </c>
      <c r="E4528" s="1" t="s">
        <v>6323</v>
      </c>
      <c r="F4528" s="2">
        <v>11234</v>
      </c>
      <c r="G4528" s="3">
        <v>7186451993</v>
      </c>
      <c r="H4528" s="1" t="s">
        <v>242</v>
      </c>
      <c r="I4528" t="s">
        <v>17</v>
      </c>
      <c r="J4528">
        <v>77</v>
      </c>
      <c r="K4528">
        <v>222</v>
      </c>
      <c r="L4528" s="18">
        <f>(((RestaurantData4[[#This Row],[FitScore]]/100)*RestaurantData4[[#This Row],[DailyCustAvg]])/3.5)*30</f>
        <v>1465.1999999999998</v>
      </c>
      <c r="M4528">
        <v>40.609361326430999</v>
      </c>
      <c r="N4528">
        <v>-73.931912811274998</v>
      </c>
      <c r="O4528">
        <v>318</v>
      </c>
      <c r="P4528">
        <v>46</v>
      </c>
    </row>
    <row r="4529" spans="1:16" hidden="1" x14ac:dyDescent="0.3">
      <c r="A4529">
        <v>41415961</v>
      </c>
      <c r="B4529" s="1" t="s">
        <v>7432</v>
      </c>
      <c r="C4529" t="s">
        <v>6631</v>
      </c>
      <c r="D4529" s="2">
        <v>3702</v>
      </c>
      <c r="E4529" s="1" t="s">
        <v>7375</v>
      </c>
      <c r="F4529" s="2">
        <v>11354</v>
      </c>
      <c r="G4529" s="3">
        <v>3477329112</v>
      </c>
      <c r="H4529" s="1" t="s">
        <v>193</v>
      </c>
      <c r="I4529" t="s">
        <v>17</v>
      </c>
      <c r="J4529">
        <v>73</v>
      </c>
      <c r="K4529">
        <v>222</v>
      </c>
      <c r="L4529" s="18">
        <f>(((RestaurantData4[[#This Row],[FitScore]]/100)*RestaurantData4[[#This Row],[DailyCustAvg]])/3.5)*30</f>
        <v>1389.0857142857142</v>
      </c>
      <c r="M4529">
        <v>40.761413755698001</v>
      </c>
      <c r="N4529">
        <v>-73.831068608525001</v>
      </c>
      <c r="O4529">
        <v>407</v>
      </c>
      <c r="P4529">
        <v>20</v>
      </c>
    </row>
    <row r="4530" spans="1:16" hidden="1" x14ac:dyDescent="0.3">
      <c r="A4530">
        <v>40737933</v>
      </c>
      <c r="B4530" s="1" t="s">
        <v>291</v>
      </c>
      <c r="C4530" t="s">
        <v>6631</v>
      </c>
      <c r="D4530" s="2">
        <v>4102</v>
      </c>
      <c r="E4530" s="1" t="s">
        <v>7375</v>
      </c>
      <c r="F4530" s="2">
        <v>11355</v>
      </c>
      <c r="G4530" s="3">
        <v>7183589355</v>
      </c>
      <c r="H4530" s="1" t="s">
        <v>56</v>
      </c>
      <c r="I4530" t="s">
        <v>17</v>
      </c>
      <c r="J4530">
        <v>70</v>
      </c>
      <c r="K4530">
        <v>222</v>
      </c>
      <c r="L4530" s="18">
        <f>(((RestaurantData4[[#This Row],[FitScore]]/100)*RestaurantData4[[#This Row],[DailyCustAvg]])/3.5)*30</f>
        <v>1331.9999999999998</v>
      </c>
      <c r="M4530">
        <v>40.758043470975998</v>
      </c>
      <c r="N4530">
        <v>-73.829405934736002</v>
      </c>
      <c r="O4530">
        <v>407</v>
      </c>
      <c r="P4530">
        <v>20</v>
      </c>
    </row>
    <row r="4531" spans="1:16" hidden="1" x14ac:dyDescent="0.3">
      <c r="A4531">
        <v>50089929</v>
      </c>
      <c r="B4531" s="1" t="s">
        <v>7726</v>
      </c>
      <c r="C4531" t="s">
        <v>6631</v>
      </c>
      <c r="D4531" s="2">
        <v>12710</v>
      </c>
      <c r="E4531" s="1" t="s">
        <v>7703</v>
      </c>
      <c r="F4531" s="2">
        <v>11419</v>
      </c>
      <c r="G4531" s="3">
        <v>9293860928</v>
      </c>
      <c r="H4531" s="1" t="s">
        <v>16</v>
      </c>
      <c r="I4531" t="s">
        <v>21</v>
      </c>
      <c r="J4531">
        <v>53</v>
      </c>
      <c r="K4531">
        <v>222</v>
      </c>
      <c r="L4531" s="18">
        <f>(((RestaurantData4[[#This Row],[FitScore]]/100)*RestaurantData4[[#This Row],[DailyCustAvg]])/3.5)*30</f>
        <v>1008.5142857142857</v>
      </c>
      <c r="M4531">
        <v>40.688791066485003</v>
      </c>
      <c r="N4531">
        <v>-73.817536625764006</v>
      </c>
      <c r="O4531">
        <v>410</v>
      </c>
      <c r="P4531">
        <v>28</v>
      </c>
    </row>
    <row r="4532" spans="1:16" hidden="1" x14ac:dyDescent="0.3">
      <c r="A4532">
        <v>50044651</v>
      </c>
      <c r="B4532" s="1" t="s">
        <v>7839</v>
      </c>
      <c r="C4532" t="s">
        <v>6631</v>
      </c>
      <c r="D4532" s="2">
        <v>17306</v>
      </c>
      <c r="E4532" s="1" t="s">
        <v>7643</v>
      </c>
      <c r="F4532" s="2">
        <v>11432</v>
      </c>
      <c r="G4532" s="3">
        <v>7182976100</v>
      </c>
      <c r="H4532" s="1" t="s">
        <v>641</v>
      </c>
      <c r="I4532" t="s">
        <v>17</v>
      </c>
      <c r="J4532">
        <v>85</v>
      </c>
      <c r="K4532">
        <v>222</v>
      </c>
      <c r="L4532" s="18">
        <f>(((RestaurantData4[[#This Row],[FitScore]]/100)*RestaurantData4[[#This Row],[DailyCustAvg]])/3.5)*30</f>
        <v>1617.4285714285713</v>
      </c>
      <c r="M4532">
        <v>40.707885085981999</v>
      </c>
      <c r="N4532">
        <v>-73.786518952652003</v>
      </c>
      <c r="O4532">
        <v>412</v>
      </c>
      <c r="P4532">
        <v>27</v>
      </c>
    </row>
    <row r="4533" spans="1:16" hidden="1" x14ac:dyDescent="0.3">
      <c r="A4533">
        <v>50060771</v>
      </c>
      <c r="B4533" s="1" t="s">
        <v>7978</v>
      </c>
      <c r="C4533" t="s">
        <v>6631</v>
      </c>
      <c r="D4533" s="2">
        <v>6619</v>
      </c>
      <c r="E4533" s="1" t="s">
        <v>7974</v>
      </c>
      <c r="F4533" s="2">
        <v>11692</v>
      </c>
      <c r="G4533" s="3">
        <v>7189451202</v>
      </c>
      <c r="H4533" s="1" t="s">
        <v>242</v>
      </c>
      <c r="I4533" t="s">
        <v>21</v>
      </c>
      <c r="J4533">
        <v>70</v>
      </c>
      <c r="K4533">
        <v>222</v>
      </c>
      <c r="L4533" s="18">
        <f>(((RestaurantData4[[#This Row],[FitScore]]/100)*RestaurantData4[[#This Row],[DailyCustAvg]])/3.5)*30</f>
        <v>1331.9999999999998</v>
      </c>
      <c r="M4533">
        <v>40.592875534668998</v>
      </c>
      <c r="N4533">
        <v>-73.795432425965004</v>
      </c>
      <c r="O4533">
        <v>414</v>
      </c>
      <c r="P4533">
        <v>31</v>
      </c>
    </row>
    <row r="4534" spans="1:16" x14ac:dyDescent="0.3">
      <c r="A4534">
        <v>50101452</v>
      </c>
      <c r="B4534" s="1" t="s">
        <v>2325</v>
      </c>
      <c r="C4534" t="s">
        <v>14</v>
      </c>
      <c r="D4534" s="2">
        <v>1111</v>
      </c>
      <c r="E4534" s="1" t="s">
        <v>358</v>
      </c>
      <c r="F4534" s="2">
        <v>10036</v>
      </c>
      <c r="G4534" s="3">
        <v>7043285090</v>
      </c>
      <c r="H4534" s="1" t="s">
        <v>188</v>
      </c>
      <c r="I4534" t="s">
        <v>21</v>
      </c>
      <c r="J4534">
        <v>88</v>
      </c>
      <c r="K4534">
        <v>240</v>
      </c>
      <c r="L4534" s="18">
        <f>(((RestaurantData4[[#This Row],[FitScore]]/100)*RestaurantData4[[#This Row],[DailyCustAvg]])/3.5)*30</f>
        <v>1810.2857142857142</v>
      </c>
      <c r="M4534">
        <v>40.755221263576999</v>
      </c>
      <c r="N4534">
        <v>-73.983847665274993</v>
      </c>
      <c r="O4534">
        <v>105</v>
      </c>
      <c r="P4534">
        <v>4</v>
      </c>
    </row>
    <row r="4535" spans="1:16" x14ac:dyDescent="0.3">
      <c r="A4535">
        <v>50018788</v>
      </c>
      <c r="B4535" s="1" t="s">
        <v>2453</v>
      </c>
      <c r="C4535" t="s">
        <v>14</v>
      </c>
      <c r="D4535" s="2">
        <v>700</v>
      </c>
      <c r="E4535" s="1" t="s">
        <v>383</v>
      </c>
      <c r="F4535" s="2">
        <v>10036</v>
      </c>
      <c r="G4535" s="3">
        <v>9173380927</v>
      </c>
      <c r="H4535" s="1" t="s">
        <v>226</v>
      </c>
      <c r="I4535" t="s">
        <v>21</v>
      </c>
      <c r="J4535">
        <v>87</v>
      </c>
      <c r="K4535">
        <v>237</v>
      </c>
      <c r="L4535" s="18">
        <f>(((RestaurantData4[[#This Row],[FitScore]]/100)*RestaurantData4[[#This Row],[DailyCustAvg]])/3.5)*30</f>
        <v>1767.3428571428572</v>
      </c>
      <c r="M4535">
        <v>40.758655541557999</v>
      </c>
      <c r="N4535">
        <v>-73.988737901106006</v>
      </c>
      <c r="O4535">
        <v>105</v>
      </c>
      <c r="P4535">
        <v>3</v>
      </c>
    </row>
    <row r="4536" spans="1:16" x14ac:dyDescent="0.3">
      <c r="A4536">
        <v>40750275</v>
      </c>
      <c r="B4536" s="1" t="s">
        <v>1871</v>
      </c>
      <c r="C4536" t="s">
        <v>14</v>
      </c>
      <c r="D4536" s="2">
        <v>1535</v>
      </c>
      <c r="E4536" s="1" t="s">
        <v>34</v>
      </c>
      <c r="F4536" s="2">
        <v>10036</v>
      </c>
      <c r="G4536" s="3">
        <v>2123981900</v>
      </c>
      <c r="H4536" s="1" t="s">
        <v>16</v>
      </c>
      <c r="I4536" t="s">
        <v>21</v>
      </c>
      <c r="J4536">
        <v>88</v>
      </c>
      <c r="K4536">
        <v>236</v>
      </c>
      <c r="L4536" s="18">
        <f>(((RestaurantData4[[#This Row],[FitScore]]/100)*RestaurantData4[[#This Row],[DailyCustAvg]])/3.5)*30</f>
        <v>1780.1142857142856</v>
      </c>
      <c r="M4536">
        <v>40.758259928740003</v>
      </c>
      <c r="N4536">
        <v>-73.985467647468994</v>
      </c>
      <c r="O4536">
        <v>105</v>
      </c>
      <c r="P4536">
        <v>3</v>
      </c>
    </row>
    <row r="4537" spans="1:16" x14ac:dyDescent="0.3">
      <c r="A4537">
        <v>41579102</v>
      </c>
      <c r="B4537" s="1" t="s">
        <v>1875</v>
      </c>
      <c r="C4537" t="s">
        <v>14</v>
      </c>
      <c r="D4537" s="2">
        <v>1501</v>
      </c>
      <c r="E4537" s="1" t="s">
        <v>34</v>
      </c>
      <c r="F4537" s="2">
        <v>10036</v>
      </c>
      <c r="G4537" s="3">
        <v>2123917100</v>
      </c>
      <c r="H4537" s="1" t="s">
        <v>16</v>
      </c>
      <c r="I4537" t="s">
        <v>21</v>
      </c>
      <c r="J4537">
        <v>85</v>
      </c>
      <c r="K4537">
        <v>235</v>
      </c>
      <c r="L4537" s="18">
        <f>(((RestaurantData4[[#This Row],[FitScore]]/100)*RestaurantData4[[#This Row],[DailyCustAvg]])/3.5)*30</f>
        <v>1712.1428571428571</v>
      </c>
      <c r="M4537">
        <v>40.757096240499997</v>
      </c>
      <c r="N4537">
        <v>-73.986193424351995</v>
      </c>
      <c r="O4537">
        <v>105</v>
      </c>
      <c r="P4537">
        <v>3</v>
      </c>
    </row>
    <row r="4538" spans="1:16" x14ac:dyDescent="0.3">
      <c r="A4538">
        <v>50033071</v>
      </c>
      <c r="B4538" s="1" t="s">
        <v>2009</v>
      </c>
      <c r="C4538" t="s">
        <v>14</v>
      </c>
      <c r="D4538" s="2">
        <v>45</v>
      </c>
      <c r="E4538" s="1" t="s">
        <v>1413</v>
      </c>
      <c r="F4538" s="2">
        <v>10036</v>
      </c>
      <c r="G4538" s="3" t="s">
        <v>2010</v>
      </c>
      <c r="H4538" s="1" t="s">
        <v>58</v>
      </c>
      <c r="I4538" t="s">
        <v>21</v>
      </c>
      <c r="J4538">
        <v>86</v>
      </c>
      <c r="K4538">
        <v>233</v>
      </c>
      <c r="L4538" s="18">
        <f>(((RestaurantData4[[#This Row],[FitScore]]/100)*RestaurantData4[[#This Row],[DailyCustAvg]])/3.5)*30</f>
        <v>1717.542857142857</v>
      </c>
      <c r="M4538">
        <v>40.755413030859003</v>
      </c>
      <c r="N4538">
        <v>-73.981429273188994</v>
      </c>
      <c r="O4538">
        <v>105</v>
      </c>
      <c r="P4538">
        <v>4</v>
      </c>
    </row>
    <row r="4539" spans="1:16" hidden="1" x14ac:dyDescent="0.3">
      <c r="A4539">
        <v>50101478</v>
      </c>
      <c r="B4539" s="1" t="s">
        <v>2079</v>
      </c>
      <c r="C4539" t="s">
        <v>14</v>
      </c>
      <c r="D4539" s="2">
        <v>29</v>
      </c>
      <c r="E4539" s="1" t="s">
        <v>1820</v>
      </c>
      <c r="F4539" s="2">
        <v>10003</v>
      </c>
      <c r="G4539" s="3">
        <v>9172827820</v>
      </c>
      <c r="H4539" s="1" t="s">
        <v>56</v>
      </c>
      <c r="I4539" t="s">
        <v>17</v>
      </c>
      <c r="J4539">
        <v>89</v>
      </c>
      <c r="K4539">
        <v>221</v>
      </c>
      <c r="L4539" s="18">
        <f>(((RestaurantData4[[#This Row],[FitScore]]/100)*RestaurantData4[[#This Row],[DailyCustAvg]])/3.5)*30</f>
        <v>1685.9142857142858</v>
      </c>
      <c r="M4539">
        <v>40.736431394341999</v>
      </c>
      <c r="N4539">
        <v>-73.990830957848999</v>
      </c>
      <c r="O4539">
        <v>105</v>
      </c>
      <c r="P4539">
        <v>2</v>
      </c>
    </row>
    <row r="4540" spans="1:16" x14ac:dyDescent="0.3">
      <c r="A4540">
        <v>41169052</v>
      </c>
      <c r="B4540" s="1" t="s">
        <v>1947</v>
      </c>
      <c r="C4540" t="s">
        <v>14</v>
      </c>
      <c r="D4540" s="2">
        <v>234</v>
      </c>
      <c r="E4540" s="1" t="s">
        <v>1357</v>
      </c>
      <c r="F4540" s="2">
        <v>10036</v>
      </c>
      <c r="G4540" s="3">
        <v>6464952015</v>
      </c>
      <c r="H4540" s="1" t="s">
        <v>16</v>
      </c>
      <c r="I4540" t="s">
        <v>21</v>
      </c>
      <c r="J4540">
        <v>85</v>
      </c>
      <c r="K4540">
        <v>229</v>
      </c>
      <c r="L4540" s="18">
        <f>(((RestaurantData4[[#This Row],[FitScore]]/100)*RestaurantData4[[#This Row],[DailyCustAvg]])/3.5)*30</f>
        <v>1668.4285714285713</v>
      </c>
      <c r="M4540">
        <v>40.756739691932999</v>
      </c>
      <c r="N4540">
        <v>-73.988658816332006</v>
      </c>
      <c r="O4540">
        <v>105</v>
      </c>
      <c r="P4540">
        <v>3</v>
      </c>
    </row>
    <row r="4541" spans="1:16" x14ac:dyDescent="0.3">
      <c r="A4541">
        <v>50084831</v>
      </c>
      <c r="B4541" s="1" t="s">
        <v>2399</v>
      </c>
      <c r="C4541" t="s">
        <v>14</v>
      </c>
      <c r="D4541" s="2">
        <v>220</v>
      </c>
      <c r="E4541" s="1" t="s">
        <v>1413</v>
      </c>
      <c r="F4541" s="2">
        <v>10036</v>
      </c>
      <c r="G4541" s="3">
        <v>2129442474</v>
      </c>
      <c r="H4541" s="1" t="s">
        <v>16</v>
      </c>
      <c r="I4541" t="s">
        <v>21</v>
      </c>
      <c r="J4541">
        <v>84</v>
      </c>
      <c r="K4541">
        <v>229</v>
      </c>
      <c r="L4541" s="18">
        <f>(((RestaurantData4[[#This Row],[FitScore]]/100)*RestaurantData4[[#This Row],[DailyCustAvg]])/3.5)*30</f>
        <v>1648.7999999999997</v>
      </c>
      <c r="M4541">
        <v>40.757609569720998</v>
      </c>
      <c r="N4541">
        <v>-73.986695050579996</v>
      </c>
      <c r="O4541">
        <v>105</v>
      </c>
      <c r="P4541">
        <v>3</v>
      </c>
    </row>
    <row r="4542" spans="1:16" x14ac:dyDescent="0.3">
      <c r="A4542">
        <v>50071839</v>
      </c>
      <c r="B4542" s="1" t="s">
        <v>2003</v>
      </c>
      <c r="C4542" t="s">
        <v>14</v>
      </c>
      <c r="D4542" s="2">
        <v>228</v>
      </c>
      <c r="E4542" s="1" t="s">
        <v>1367</v>
      </c>
      <c r="F4542" s="2">
        <v>10036</v>
      </c>
      <c r="G4542" s="3">
        <v>6468761232</v>
      </c>
      <c r="H4542" s="1" t="s">
        <v>16</v>
      </c>
      <c r="I4542" t="s">
        <v>21</v>
      </c>
      <c r="J4542">
        <v>85</v>
      </c>
      <c r="K4542">
        <v>228</v>
      </c>
      <c r="L4542" s="18">
        <f>(((RestaurantData4[[#This Row],[FitScore]]/100)*RestaurantData4[[#This Row],[DailyCustAvg]])/3.5)*30</f>
        <v>1661.1428571428569</v>
      </c>
      <c r="M4542">
        <v>40.759720192632003</v>
      </c>
      <c r="N4542">
        <v>-73.985886053426</v>
      </c>
      <c r="O4542">
        <v>105</v>
      </c>
      <c r="P4542">
        <v>3</v>
      </c>
    </row>
    <row r="4543" spans="1:16" x14ac:dyDescent="0.3">
      <c r="A4543">
        <v>50095860</v>
      </c>
      <c r="B4543" s="1" t="s">
        <v>2405</v>
      </c>
      <c r="C4543" t="s">
        <v>14</v>
      </c>
      <c r="D4543" s="2">
        <v>680</v>
      </c>
      <c r="E4543" s="1" t="s">
        <v>383</v>
      </c>
      <c r="F4543" s="2">
        <v>10036</v>
      </c>
      <c r="G4543" s="3">
        <v>6463867787</v>
      </c>
      <c r="H4543" s="1" t="s">
        <v>16</v>
      </c>
      <c r="I4543" t="s">
        <v>21</v>
      </c>
      <c r="J4543">
        <v>89</v>
      </c>
      <c r="K4543">
        <v>228</v>
      </c>
      <c r="L4543" s="18">
        <f>(((RestaurantData4[[#This Row],[FitScore]]/100)*RestaurantData4[[#This Row],[DailyCustAvg]])/3.5)*30</f>
        <v>1739.3142857142857</v>
      </c>
      <c r="M4543">
        <v>40.757991356018998</v>
      </c>
      <c r="N4543">
        <v>-73.989218092095996</v>
      </c>
      <c r="O4543">
        <v>105</v>
      </c>
      <c r="P4543">
        <v>3</v>
      </c>
    </row>
    <row r="4544" spans="1:16" hidden="1" x14ac:dyDescent="0.3">
      <c r="A4544">
        <v>41519432</v>
      </c>
      <c r="B4544" s="1" t="s">
        <v>3120</v>
      </c>
      <c r="C4544" t="s">
        <v>14</v>
      </c>
      <c r="D4544" s="2">
        <v>1739</v>
      </c>
      <c r="E4544" s="1" t="s">
        <v>841</v>
      </c>
      <c r="F4544" s="2">
        <v>10128</v>
      </c>
      <c r="G4544" s="3">
        <v>2124266943</v>
      </c>
      <c r="H4544" s="1" t="s">
        <v>202</v>
      </c>
      <c r="I4544" t="s">
        <v>17</v>
      </c>
      <c r="J4544">
        <v>96</v>
      </c>
      <c r="K4544">
        <v>221</v>
      </c>
      <c r="L4544" s="18">
        <f>(((RestaurantData4[[#This Row],[FitScore]]/100)*RestaurantData4[[#This Row],[DailyCustAvg]])/3.5)*30</f>
        <v>1818.5142857142857</v>
      </c>
      <c r="M4544">
        <v>40.780342483894003</v>
      </c>
      <c r="N4544">
        <v>-73.949957542422993</v>
      </c>
      <c r="O4544">
        <v>108</v>
      </c>
      <c r="P4544">
        <v>5</v>
      </c>
    </row>
    <row r="4545" spans="1:16" hidden="1" x14ac:dyDescent="0.3">
      <c r="A4545">
        <v>50042574</v>
      </c>
      <c r="B4545" s="1" t="s">
        <v>3605</v>
      </c>
      <c r="C4545" t="s">
        <v>3599</v>
      </c>
      <c r="D4545" s="2">
        <v>710</v>
      </c>
      <c r="E4545" s="1" t="s">
        <v>3606</v>
      </c>
      <c r="F4545" s="2">
        <v>10454</v>
      </c>
      <c r="G4545" s="3">
        <v>7184027571</v>
      </c>
      <c r="H4545" s="1" t="s">
        <v>212</v>
      </c>
      <c r="I4545" t="s">
        <v>21</v>
      </c>
      <c r="J4545">
        <v>74</v>
      </c>
      <c r="K4545">
        <v>221</v>
      </c>
      <c r="L4545" s="18">
        <f>(((RestaurantData4[[#This Row],[FitScore]]/100)*RestaurantData4[[#This Row],[DailyCustAvg]])/3.5)*30</f>
        <v>1401.7714285714285</v>
      </c>
      <c r="M4545">
        <v>40.804927148796999</v>
      </c>
      <c r="N4545">
        <v>-73.913037087895006</v>
      </c>
      <c r="O4545">
        <v>201</v>
      </c>
      <c r="P4545">
        <v>8</v>
      </c>
    </row>
    <row r="4546" spans="1:16" hidden="1" x14ac:dyDescent="0.3">
      <c r="A4546">
        <v>50073396</v>
      </c>
      <c r="B4546" s="1" t="s">
        <v>4086</v>
      </c>
      <c r="C4546" t="s">
        <v>3599</v>
      </c>
      <c r="D4546" s="2">
        <v>1787</v>
      </c>
      <c r="E4546" s="1" t="s">
        <v>3637</v>
      </c>
      <c r="F4546" s="2">
        <v>10472</v>
      </c>
      <c r="G4546" s="3">
        <v>7186841267</v>
      </c>
      <c r="H4546" s="1" t="s">
        <v>73</v>
      </c>
      <c r="I4546" t="s">
        <v>17</v>
      </c>
      <c r="J4546">
        <v>56</v>
      </c>
      <c r="K4546">
        <v>221</v>
      </c>
      <c r="L4546" s="18">
        <f>(((RestaurantData4[[#This Row],[FitScore]]/100)*RestaurantData4[[#This Row],[DailyCustAvg]])/3.5)*30</f>
        <v>1060.8</v>
      </c>
      <c r="M4546">
        <v>40.831732018417</v>
      </c>
      <c r="N4546">
        <v>-73.866873933459004</v>
      </c>
      <c r="O4546">
        <v>209</v>
      </c>
      <c r="P4546">
        <v>18</v>
      </c>
    </row>
    <row r="4547" spans="1:16" hidden="1" x14ac:dyDescent="0.3">
      <c r="A4547">
        <v>50086423</v>
      </c>
      <c r="B4547" s="1" t="s">
        <v>131</v>
      </c>
      <c r="C4547" t="s">
        <v>3599</v>
      </c>
      <c r="D4547" s="2">
        <v>1325</v>
      </c>
      <c r="E4547" s="1" t="s">
        <v>4184</v>
      </c>
      <c r="F4547" s="2">
        <v>10461</v>
      </c>
      <c r="G4547" s="3">
        <v>7188638692</v>
      </c>
      <c r="H4547" s="1" t="s">
        <v>56</v>
      </c>
      <c r="I4547" t="s">
        <v>21</v>
      </c>
      <c r="J4547">
        <v>22</v>
      </c>
      <c r="K4547">
        <v>221</v>
      </c>
      <c r="L4547" s="18">
        <f>(((RestaurantData4[[#This Row],[FitScore]]/100)*RestaurantData4[[#This Row],[DailyCustAvg]])/3.5)*30</f>
        <v>416.74285714285713</v>
      </c>
      <c r="M4547">
        <v>40.836548562414002</v>
      </c>
      <c r="N4547">
        <v>-73.838657810403006</v>
      </c>
      <c r="O4547">
        <v>210</v>
      </c>
      <c r="P4547">
        <v>13</v>
      </c>
    </row>
    <row r="4548" spans="1:16" hidden="1" x14ac:dyDescent="0.3">
      <c r="A4548">
        <v>50072210</v>
      </c>
      <c r="B4548" s="1" t="s">
        <v>296</v>
      </c>
      <c r="C4548" t="s">
        <v>3599</v>
      </c>
      <c r="D4548" s="2">
        <v>3714</v>
      </c>
      <c r="E4548" s="1" t="s">
        <v>3893</v>
      </c>
      <c r="F4548" s="2">
        <v>10465</v>
      </c>
      <c r="G4548" s="3">
        <v>7186788100</v>
      </c>
      <c r="H4548" s="1" t="s">
        <v>168</v>
      </c>
      <c r="I4548" t="s">
        <v>21</v>
      </c>
      <c r="J4548">
        <v>38</v>
      </c>
      <c r="K4548">
        <v>221</v>
      </c>
      <c r="L4548" s="18">
        <f>(((RestaurantData4[[#This Row],[FitScore]]/100)*RestaurantData4[[#This Row],[DailyCustAvg]])/3.5)*30</f>
        <v>719.82857142857154</v>
      </c>
      <c r="M4548">
        <v>40.826948401136001</v>
      </c>
      <c r="N4548">
        <v>-73.822551081553001</v>
      </c>
      <c r="O4548">
        <v>210</v>
      </c>
      <c r="P4548">
        <v>13</v>
      </c>
    </row>
    <row r="4549" spans="1:16" hidden="1" x14ac:dyDescent="0.3">
      <c r="A4549">
        <v>50090753</v>
      </c>
      <c r="B4549" s="1" t="s">
        <v>4289</v>
      </c>
      <c r="C4549" t="s">
        <v>3599</v>
      </c>
      <c r="D4549" s="2">
        <v>721</v>
      </c>
      <c r="E4549" s="1" t="s">
        <v>4262</v>
      </c>
      <c r="F4549" s="2">
        <v>10462</v>
      </c>
      <c r="G4549" s="3">
        <v>3477036610</v>
      </c>
      <c r="H4549" s="1" t="s">
        <v>16</v>
      </c>
      <c r="I4549" t="s">
        <v>21</v>
      </c>
      <c r="J4549">
        <v>34</v>
      </c>
      <c r="K4549">
        <v>221</v>
      </c>
      <c r="L4549" s="18">
        <f>(((RestaurantData4[[#This Row],[FitScore]]/100)*RestaurantData4[[#This Row],[DailyCustAvg]])/3.5)*30</f>
        <v>644.05714285714294</v>
      </c>
      <c r="M4549">
        <v>40.854477291222999</v>
      </c>
      <c r="N4549">
        <v>-73.866549887144998</v>
      </c>
      <c r="O4549">
        <v>211</v>
      </c>
      <c r="P4549">
        <v>13</v>
      </c>
    </row>
    <row r="4550" spans="1:16" hidden="1" x14ac:dyDescent="0.3">
      <c r="A4550">
        <v>41519403</v>
      </c>
      <c r="B4550" s="1" t="s">
        <v>4482</v>
      </c>
      <c r="C4550" t="s">
        <v>4408</v>
      </c>
      <c r="D4550" s="2">
        <v>213</v>
      </c>
      <c r="E4550" s="1" t="s">
        <v>4483</v>
      </c>
      <c r="F4550" s="2">
        <v>11211</v>
      </c>
      <c r="G4550" s="3">
        <v>3477631506</v>
      </c>
      <c r="H4550" s="1" t="s">
        <v>16</v>
      </c>
      <c r="I4550" t="s">
        <v>21</v>
      </c>
      <c r="J4550">
        <v>70</v>
      </c>
      <c r="K4550">
        <v>221</v>
      </c>
      <c r="L4550" s="18">
        <f>(((RestaurantData4[[#This Row],[FitScore]]/100)*RestaurantData4[[#This Row],[DailyCustAvg]])/3.5)*30</f>
        <v>1325.9999999999998</v>
      </c>
      <c r="M4550">
        <v>40.717176703523997</v>
      </c>
      <c r="N4550">
        <v>-73.955181759854995</v>
      </c>
      <c r="O4550">
        <v>301</v>
      </c>
      <c r="P4550">
        <v>33</v>
      </c>
    </row>
    <row r="4551" spans="1:16" hidden="1" x14ac:dyDescent="0.3">
      <c r="A4551">
        <v>50092549</v>
      </c>
      <c r="B4551" s="1" t="s">
        <v>4611</v>
      </c>
      <c r="C4551" t="s">
        <v>4408</v>
      </c>
      <c r="D4551" s="2">
        <v>72</v>
      </c>
      <c r="E4551" s="1" t="s">
        <v>4416</v>
      </c>
      <c r="F4551" s="2">
        <v>11222</v>
      </c>
      <c r="G4551" s="3">
        <v>9178879589</v>
      </c>
      <c r="H4551" s="1" t="s">
        <v>148</v>
      </c>
      <c r="I4551" t="s">
        <v>17</v>
      </c>
      <c r="J4551">
        <v>70</v>
      </c>
      <c r="K4551">
        <v>221</v>
      </c>
      <c r="L4551" s="18">
        <f>(((RestaurantData4[[#This Row],[FitScore]]/100)*RestaurantData4[[#This Row],[DailyCustAvg]])/3.5)*30</f>
        <v>1325.9999999999998</v>
      </c>
      <c r="M4551">
        <v>40.729806518357002</v>
      </c>
      <c r="N4551">
        <v>-73.958204018895003</v>
      </c>
      <c r="O4551">
        <v>301</v>
      </c>
      <c r="P4551">
        <v>33</v>
      </c>
    </row>
    <row r="4552" spans="1:16" hidden="1" x14ac:dyDescent="0.3">
      <c r="A4552">
        <v>50011572</v>
      </c>
      <c r="B4552" s="1" t="s">
        <v>4814</v>
      </c>
      <c r="C4552" t="s">
        <v>4408</v>
      </c>
      <c r="D4552" s="2">
        <v>247</v>
      </c>
      <c r="E4552" s="1" t="s">
        <v>4010</v>
      </c>
      <c r="F4552" s="2">
        <v>11205</v>
      </c>
      <c r="G4552" s="3">
        <v>3472278976</v>
      </c>
      <c r="H4552" s="1" t="s">
        <v>16</v>
      </c>
      <c r="I4552" t="s">
        <v>21</v>
      </c>
      <c r="J4552">
        <v>90</v>
      </c>
      <c r="K4552">
        <v>221</v>
      </c>
      <c r="L4552" s="18">
        <f>(((RestaurantData4[[#This Row],[FitScore]]/100)*RestaurantData4[[#This Row],[DailyCustAvg]])/3.5)*30</f>
        <v>1704.8571428571429</v>
      </c>
      <c r="M4552">
        <v>40.689478387712001</v>
      </c>
      <c r="N4552">
        <v>-73.969339136261993</v>
      </c>
      <c r="O4552">
        <v>302</v>
      </c>
      <c r="P4552">
        <v>35</v>
      </c>
    </row>
    <row r="4553" spans="1:16" hidden="1" x14ac:dyDescent="0.3">
      <c r="A4553">
        <v>50012650</v>
      </c>
      <c r="B4553" s="1" t="s">
        <v>5556</v>
      </c>
      <c r="C4553" t="s">
        <v>4408</v>
      </c>
      <c r="D4553" s="2">
        <v>4312</v>
      </c>
      <c r="E4553" s="1" t="s">
        <v>901</v>
      </c>
      <c r="F4553" s="2">
        <v>11232</v>
      </c>
      <c r="G4553" s="3">
        <v>3477630571</v>
      </c>
      <c r="H4553" s="1" t="s">
        <v>29</v>
      </c>
      <c r="I4553" t="s">
        <v>21</v>
      </c>
      <c r="J4553">
        <v>82</v>
      </c>
      <c r="K4553">
        <v>221</v>
      </c>
      <c r="L4553" s="18">
        <f>(((RestaurantData4[[#This Row],[FitScore]]/100)*RestaurantData4[[#This Row],[DailyCustAvg]])/3.5)*30</f>
        <v>1553.3142857142857</v>
      </c>
      <c r="M4553">
        <v>40.651469577237002</v>
      </c>
      <c r="N4553">
        <v>-74.010656511978993</v>
      </c>
      <c r="O4553">
        <v>307</v>
      </c>
      <c r="P4553">
        <v>38</v>
      </c>
    </row>
    <row r="4554" spans="1:16" hidden="1" x14ac:dyDescent="0.3">
      <c r="A4554">
        <v>50093473</v>
      </c>
      <c r="B4554" s="1" t="s">
        <v>5667</v>
      </c>
      <c r="C4554" t="s">
        <v>4408</v>
      </c>
      <c r="D4554" s="2">
        <v>706</v>
      </c>
      <c r="E4554" s="1" t="s">
        <v>3928</v>
      </c>
      <c r="F4554" s="2">
        <v>11238</v>
      </c>
      <c r="G4554" s="3">
        <v>3476632951</v>
      </c>
      <c r="H4554" s="1" t="s">
        <v>148</v>
      </c>
      <c r="I4554" t="s">
        <v>21</v>
      </c>
      <c r="J4554">
        <v>85</v>
      </c>
      <c r="K4554">
        <v>221</v>
      </c>
      <c r="L4554" s="18">
        <f>(((RestaurantData4[[#This Row],[FitScore]]/100)*RestaurantData4[[#This Row],[DailyCustAvg]])/3.5)*30</f>
        <v>1610.1428571428571</v>
      </c>
      <c r="M4554">
        <v>40.676883683264002</v>
      </c>
      <c r="N4554">
        <v>-73.963605463600999</v>
      </c>
      <c r="O4554">
        <v>308</v>
      </c>
      <c r="P4554">
        <v>35</v>
      </c>
    </row>
    <row r="4555" spans="1:16" hidden="1" x14ac:dyDescent="0.3">
      <c r="A4555">
        <v>41153678</v>
      </c>
      <c r="B4555" s="1" t="s">
        <v>5674</v>
      </c>
      <c r="C4555" t="s">
        <v>4408</v>
      </c>
      <c r="D4555" s="2">
        <v>1458</v>
      </c>
      <c r="E4555" s="1" t="s">
        <v>5675</v>
      </c>
      <c r="F4555" s="2">
        <v>11213</v>
      </c>
      <c r="G4555" s="3">
        <v>3472409591</v>
      </c>
      <c r="H4555" s="1" t="s">
        <v>16</v>
      </c>
      <c r="I4555" t="s">
        <v>17</v>
      </c>
      <c r="J4555">
        <v>79</v>
      </c>
      <c r="K4555">
        <v>221</v>
      </c>
      <c r="L4555" s="18">
        <f>(((RestaurantData4[[#This Row],[FitScore]]/100)*RestaurantData4[[#This Row],[DailyCustAvg]])/3.5)*30</f>
        <v>1496.4857142857143</v>
      </c>
      <c r="M4555">
        <v>40.670525002674999</v>
      </c>
      <c r="N4555">
        <v>-73.930159453046002</v>
      </c>
      <c r="O4555">
        <v>308</v>
      </c>
      <c r="P4555">
        <v>41</v>
      </c>
    </row>
    <row r="4556" spans="1:16" hidden="1" x14ac:dyDescent="0.3">
      <c r="A4556">
        <v>41512625</v>
      </c>
      <c r="B4556" s="1" t="s">
        <v>98</v>
      </c>
      <c r="C4556" t="s">
        <v>4408</v>
      </c>
      <c r="D4556" s="2">
        <v>1727</v>
      </c>
      <c r="E4556" s="1" t="s">
        <v>4409</v>
      </c>
      <c r="F4556" s="2">
        <v>11225</v>
      </c>
      <c r="G4556" s="3">
        <v>3472721804</v>
      </c>
      <c r="H4556" s="1" t="s">
        <v>226</v>
      </c>
      <c r="I4556" t="s">
        <v>17</v>
      </c>
      <c r="J4556">
        <v>62</v>
      </c>
      <c r="K4556">
        <v>221</v>
      </c>
      <c r="L4556" s="18">
        <f>(((RestaurantData4[[#This Row],[FitScore]]/100)*RestaurantData4[[#This Row],[DailyCustAvg]])/3.5)*30</f>
        <v>1174.4571428571428</v>
      </c>
      <c r="M4556">
        <v>40.664178666711997</v>
      </c>
      <c r="N4556">
        <v>-73.957268475724007</v>
      </c>
      <c r="O4556">
        <v>309</v>
      </c>
      <c r="P4556">
        <v>35</v>
      </c>
    </row>
    <row r="4557" spans="1:16" hidden="1" x14ac:dyDescent="0.3">
      <c r="A4557">
        <v>41628216</v>
      </c>
      <c r="B4557" s="1" t="s">
        <v>6280</v>
      </c>
      <c r="C4557" t="s">
        <v>4408</v>
      </c>
      <c r="D4557" s="2">
        <v>2925</v>
      </c>
      <c r="E4557" s="1" t="s">
        <v>6255</v>
      </c>
      <c r="F4557" s="2">
        <v>11210</v>
      </c>
      <c r="G4557" s="3">
        <v>7184211640</v>
      </c>
      <c r="H4557" s="1" t="s">
        <v>16</v>
      </c>
      <c r="I4557" t="s">
        <v>17</v>
      </c>
      <c r="J4557">
        <v>74</v>
      </c>
      <c r="K4557">
        <v>221</v>
      </c>
      <c r="L4557" s="18">
        <f>(((RestaurantData4[[#This Row],[FitScore]]/100)*RestaurantData4[[#This Row],[DailyCustAvg]])/3.5)*30</f>
        <v>1401.7714285714285</v>
      </c>
      <c r="M4557">
        <v>40.631536627556997</v>
      </c>
      <c r="N4557">
        <v>-73.947961949011003</v>
      </c>
      <c r="O4557">
        <v>314</v>
      </c>
      <c r="P4557">
        <v>45</v>
      </c>
    </row>
    <row r="4558" spans="1:16" hidden="1" x14ac:dyDescent="0.3">
      <c r="A4558">
        <v>41009364</v>
      </c>
      <c r="B4558" s="1" t="s">
        <v>6365</v>
      </c>
      <c r="C4558" t="s">
        <v>4408</v>
      </c>
      <c r="D4558" s="2">
        <v>2710</v>
      </c>
      <c r="E4558" s="1" t="s">
        <v>6307</v>
      </c>
      <c r="F4558" s="2">
        <v>11235</v>
      </c>
      <c r="G4558" s="3">
        <v>7187693322</v>
      </c>
      <c r="H4558" s="1" t="s">
        <v>127</v>
      </c>
      <c r="I4558" t="s">
        <v>17</v>
      </c>
      <c r="J4558">
        <v>60</v>
      </c>
      <c r="K4558">
        <v>221</v>
      </c>
      <c r="L4558" s="18">
        <f>(((RestaurantData4[[#This Row],[FitScore]]/100)*RestaurantData4[[#This Row],[DailyCustAvg]])/3.5)*30</f>
        <v>1136.5714285714287</v>
      </c>
      <c r="M4558">
        <v>40.583790594920998</v>
      </c>
      <c r="N4558">
        <v>-73.941306598235997</v>
      </c>
      <c r="O4558">
        <v>315</v>
      </c>
      <c r="P4558">
        <v>48</v>
      </c>
    </row>
    <row r="4559" spans="1:16" ht="28.8" hidden="1" x14ac:dyDescent="0.3">
      <c r="A4559">
        <v>41434693</v>
      </c>
      <c r="B4559" s="1" t="s">
        <v>6608</v>
      </c>
      <c r="C4559" t="s">
        <v>4408</v>
      </c>
      <c r="D4559" s="2">
        <v>1827</v>
      </c>
      <c r="E4559" s="1" t="s">
        <v>4793</v>
      </c>
      <c r="F4559" s="2">
        <v>11210</v>
      </c>
      <c r="G4559" s="3">
        <v>7182588009</v>
      </c>
      <c r="H4559" s="1" t="s">
        <v>641</v>
      </c>
      <c r="I4559" t="s">
        <v>17</v>
      </c>
      <c r="J4559">
        <v>65</v>
      </c>
      <c r="K4559">
        <v>221</v>
      </c>
      <c r="L4559" s="18">
        <f>(((RestaurantData4[[#This Row],[FitScore]]/100)*RestaurantData4[[#This Row],[DailyCustAvg]])/3.5)*30</f>
        <v>1231.2857142857142</v>
      </c>
      <c r="M4559">
        <v>40.625472189055003</v>
      </c>
      <c r="N4559">
        <v>-73.939882871669994</v>
      </c>
      <c r="O4559">
        <v>318</v>
      </c>
      <c r="P4559">
        <v>45</v>
      </c>
    </row>
    <row r="4560" spans="1:16" hidden="1" x14ac:dyDescent="0.3">
      <c r="A4560">
        <v>50100296</v>
      </c>
      <c r="B4560" s="1" t="s">
        <v>7486</v>
      </c>
      <c r="C4560" t="s">
        <v>6631</v>
      </c>
      <c r="D4560" s="2">
        <v>4429</v>
      </c>
      <c r="E4560" s="1" t="s">
        <v>7360</v>
      </c>
      <c r="F4560" s="2">
        <v>11355</v>
      </c>
      <c r="G4560" s="3">
        <v>7183535707</v>
      </c>
      <c r="H4560" s="1" t="s">
        <v>242</v>
      </c>
      <c r="I4560" t="s">
        <v>17</v>
      </c>
      <c r="J4560">
        <v>59</v>
      </c>
      <c r="K4560">
        <v>221</v>
      </c>
      <c r="L4560" s="18">
        <f>(((RestaurantData4[[#This Row],[FitScore]]/100)*RestaurantData4[[#This Row],[DailyCustAvg]])/3.5)*30</f>
        <v>1117.6285714285711</v>
      </c>
      <c r="M4560">
        <v>40.753311361904998</v>
      </c>
      <c r="N4560">
        <v>-73.822087482721003</v>
      </c>
      <c r="O4560">
        <v>407</v>
      </c>
      <c r="P4560">
        <v>20</v>
      </c>
    </row>
    <row r="4561" spans="1:16" hidden="1" x14ac:dyDescent="0.3">
      <c r="A4561">
        <v>50013049</v>
      </c>
      <c r="B4561" s="1" t="s">
        <v>7526</v>
      </c>
      <c r="C4561" t="s">
        <v>6631</v>
      </c>
      <c r="D4561" s="2">
        <v>3202</v>
      </c>
      <c r="E4561" s="1" t="s">
        <v>7527</v>
      </c>
      <c r="F4561" s="2">
        <v>11354</v>
      </c>
      <c r="G4561" s="3">
        <v>7183581115</v>
      </c>
      <c r="H4561" s="1" t="s">
        <v>242</v>
      </c>
      <c r="I4561" t="s">
        <v>21</v>
      </c>
      <c r="J4561">
        <v>61</v>
      </c>
      <c r="K4561">
        <v>221</v>
      </c>
      <c r="L4561" s="18">
        <f>(((RestaurantData4[[#This Row],[FitScore]]/100)*RestaurantData4[[#This Row],[DailyCustAvg]])/3.5)*30</f>
        <v>1155.5142857142857</v>
      </c>
      <c r="M4561">
        <v>40.767565933016002</v>
      </c>
      <c r="N4561">
        <v>-73.831861614228004</v>
      </c>
      <c r="O4561">
        <v>407</v>
      </c>
      <c r="P4561">
        <v>20</v>
      </c>
    </row>
    <row r="4562" spans="1:16" hidden="1" x14ac:dyDescent="0.3">
      <c r="A4562">
        <v>50094768</v>
      </c>
      <c r="B4562" s="1" t="s">
        <v>7645</v>
      </c>
      <c r="C4562" t="s">
        <v>6631</v>
      </c>
      <c r="D4562" s="2">
        <v>10315</v>
      </c>
      <c r="E4562" s="1" t="s">
        <v>7630</v>
      </c>
      <c r="F4562" s="2">
        <v>11416</v>
      </c>
      <c r="G4562" s="3">
        <v>6462865018</v>
      </c>
      <c r="H4562" s="1" t="s">
        <v>242</v>
      </c>
      <c r="I4562" t="s">
        <v>21</v>
      </c>
      <c r="J4562">
        <v>38</v>
      </c>
      <c r="K4562">
        <v>221</v>
      </c>
      <c r="L4562" s="18">
        <f>(((RestaurantData4[[#This Row],[FitScore]]/100)*RestaurantData4[[#This Row],[DailyCustAvg]])/3.5)*30</f>
        <v>719.82857142857154</v>
      </c>
      <c r="M4562">
        <v>40.686054731203001</v>
      </c>
      <c r="N4562">
        <v>-73.839708434225997</v>
      </c>
      <c r="O4562">
        <v>409</v>
      </c>
      <c r="P4562">
        <v>28</v>
      </c>
    </row>
    <row r="4563" spans="1:16" hidden="1" x14ac:dyDescent="0.3">
      <c r="A4563">
        <v>41168952</v>
      </c>
      <c r="B4563" s="1" t="s">
        <v>291</v>
      </c>
      <c r="C4563" t="s">
        <v>14</v>
      </c>
      <c r="D4563" s="2">
        <v>110</v>
      </c>
      <c r="E4563" s="1" t="s">
        <v>28</v>
      </c>
      <c r="F4563" s="2">
        <v>10005</v>
      </c>
      <c r="G4563" s="3">
        <v>2124826530</v>
      </c>
      <c r="H4563" s="1" t="s">
        <v>56</v>
      </c>
      <c r="I4563" t="s">
        <v>17</v>
      </c>
      <c r="J4563">
        <v>95</v>
      </c>
      <c r="K4563">
        <v>220</v>
      </c>
      <c r="L4563" s="18">
        <f>(((RestaurantData4[[#This Row],[FitScore]]/100)*RestaurantData4[[#This Row],[DailyCustAvg]])/3.5)*30</f>
        <v>1791.4285714285716</v>
      </c>
      <c r="M4563">
        <v>40.704564628733003</v>
      </c>
      <c r="N4563">
        <v>-74.009363011074001</v>
      </c>
      <c r="O4563">
        <v>101</v>
      </c>
      <c r="P4563">
        <v>1</v>
      </c>
    </row>
    <row r="4564" spans="1:16" x14ac:dyDescent="0.3">
      <c r="A4564">
        <v>50037522</v>
      </c>
      <c r="B4564" s="1" t="s">
        <v>2337</v>
      </c>
      <c r="C4564" t="s">
        <v>14</v>
      </c>
      <c r="D4564" s="2">
        <v>1466</v>
      </c>
      <c r="E4564" s="1" t="s">
        <v>34</v>
      </c>
      <c r="F4564" s="2">
        <v>10036</v>
      </c>
      <c r="G4564" s="3">
        <v>9724444957</v>
      </c>
      <c r="H4564" s="1" t="s">
        <v>16</v>
      </c>
      <c r="I4564" t="s">
        <v>21</v>
      </c>
      <c r="J4564">
        <v>87</v>
      </c>
      <c r="K4564">
        <v>227</v>
      </c>
      <c r="L4564" s="18">
        <f>(((RestaurantData4[[#This Row],[FitScore]]/100)*RestaurantData4[[#This Row],[DailyCustAvg]])/3.5)*30</f>
        <v>1692.7714285714285</v>
      </c>
      <c r="M4564">
        <v>40.755561952275002</v>
      </c>
      <c r="N4564">
        <v>-73.986464454501998</v>
      </c>
      <c r="O4564">
        <v>105</v>
      </c>
      <c r="P4564">
        <v>4</v>
      </c>
    </row>
    <row r="4565" spans="1:16" x14ac:dyDescent="0.3">
      <c r="A4565">
        <v>41350752</v>
      </c>
      <c r="B4565" s="1" t="s">
        <v>111</v>
      </c>
      <c r="C4565" t="s">
        <v>14</v>
      </c>
      <c r="D4565" s="2">
        <v>25</v>
      </c>
      <c r="E4565" s="1" t="s">
        <v>1484</v>
      </c>
      <c r="F4565" s="2">
        <v>10036</v>
      </c>
      <c r="G4565" s="3">
        <v>2123912081</v>
      </c>
      <c r="H4565" s="1" t="s">
        <v>29</v>
      </c>
      <c r="I4565" t="s">
        <v>21</v>
      </c>
      <c r="J4565">
        <v>83</v>
      </c>
      <c r="K4565">
        <v>225</v>
      </c>
      <c r="L4565" s="18">
        <f>(((RestaurantData4[[#This Row],[FitScore]]/100)*RestaurantData4[[#This Row],[DailyCustAvg]])/3.5)*30</f>
        <v>1600.7142857142856</v>
      </c>
      <c r="M4565">
        <v>40.755846551437998</v>
      </c>
      <c r="N4565">
        <v>-73.980515949788995</v>
      </c>
      <c r="O4565">
        <v>105</v>
      </c>
      <c r="P4565">
        <v>4</v>
      </c>
    </row>
    <row r="4566" spans="1:16" hidden="1" x14ac:dyDescent="0.3">
      <c r="A4566">
        <v>50045928</v>
      </c>
      <c r="B4566" s="1" t="s">
        <v>1491</v>
      </c>
      <c r="C4566" t="s">
        <v>14</v>
      </c>
      <c r="D4566" s="2">
        <v>699</v>
      </c>
      <c r="E4566" s="1" t="s">
        <v>1492</v>
      </c>
      <c r="F4566" s="2">
        <v>10010</v>
      </c>
      <c r="G4566" s="3">
        <v>2126330820</v>
      </c>
      <c r="H4566" s="1" t="s">
        <v>138</v>
      </c>
      <c r="I4566" t="s">
        <v>17</v>
      </c>
      <c r="J4566">
        <v>99</v>
      </c>
      <c r="K4566">
        <v>220</v>
      </c>
      <c r="L4566" s="18">
        <f>(((RestaurantData4[[#This Row],[FitScore]]/100)*RestaurantData4[[#This Row],[DailyCustAvg]])/3.5)*30</f>
        <v>1866.8571428571431</v>
      </c>
      <c r="M4566">
        <v>40.742491991546999</v>
      </c>
      <c r="N4566">
        <v>-73.993114470698998</v>
      </c>
      <c r="O4566">
        <v>104</v>
      </c>
      <c r="P4566">
        <v>3</v>
      </c>
    </row>
    <row r="4567" spans="1:16" x14ac:dyDescent="0.3">
      <c r="A4567">
        <v>50097749</v>
      </c>
      <c r="B4567" s="1" t="s">
        <v>1935</v>
      </c>
      <c r="C4567" t="s">
        <v>14</v>
      </c>
      <c r="D4567" s="2">
        <v>530</v>
      </c>
      <c r="E4567" s="1" t="s">
        <v>555</v>
      </c>
      <c r="F4567" s="2">
        <v>10036</v>
      </c>
      <c r="G4567" s="3">
        <v>7276887814</v>
      </c>
      <c r="H4567" s="1" t="s">
        <v>16</v>
      </c>
      <c r="I4567" t="s">
        <v>21</v>
      </c>
      <c r="J4567">
        <v>84</v>
      </c>
      <c r="K4567">
        <v>225</v>
      </c>
      <c r="L4567" s="18">
        <f>(((RestaurantData4[[#This Row],[FitScore]]/100)*RestaurantData4[[#This Row],[DailyCustAvg]])/3.5)*30</f>
        <v>1620</v>
      </c>
      <c r="M4567">
        <v>40.754872051543998</v>
      </c>
      <c r="N4567">
        <v>-73.979877364809994</v>
      </c>
      <c r="O4567">
        <v>105</v>
      </c>
      <c r="P4567">
        <v>4</v>
      </c>
    </row>
    <row r="4568" spans="1:16" x14ac:dyDescent="0.3">
      <c r="A4568">
        <v>41408069</v>
      </c>
      <c r="B4568" s="1" t="s">
        <v>1812</v>
      </c>
      <c r="C4568" t="s">
        <v>14</v>
      </c>
      <c r="D4568" s="2">
        <v>135</v>
      </c>
      <c r="E4568" s="1" t="s">
        <v>1357</v>
      </c>
      <c r="F4568" s="2">
        <v>10036</v>
      </c>
      <c r="G4568" s="3">
        <v>2123191660</v>
      </c>
      <c r="H4568" s="1" t="s">
        <v>16</v>
      </c>
      <c r="I4568" t="s">
        <v>21</v>
      </c>
      <c r="J4568">
        <v>85</v>
      </c>
      <c r="K4568">
        <v>223</v>
      </c>
      <c r="L4568" s="18">
        <f>(((RestaurantData4[[#This Row],[FitScore]]/100)*RestaurantData4[[#This Row],[DailyCustAvg]])/3.5)*30</f>
        <v>1624.7142857142856</v>
      </c>
      <c r="M4568">
        <v>40.755314772131001</v>
      </c>
      <c r="N4568">
        <v>-73.985233677224997</v>
      </c>
      <c r="O4568">
        <v>105</v>
      </c>
      <c r="P4568">
        <v>4</v>
      </c>
    </row>
    <row r="4569" spans="1:16" x14ac:dyDescent="0.3">
      <c r="A4569">
        <v>50100556</v>
      </c>
      <c r="B4569" s="1" t="s">
        <v>2019</v>
      </c>
      <c r="C4569" t="s">
        <v>14</v>
      </c>
      <c r="D4569" s="2">
        <v>20</v>
      </c>
      <c r="E4569" s="1" t="s">
        <v>1367</v>
      </c>
      <c r="F4569" s="2">
        <v>10036</v>
      </c>
      <c r="G4569" s="3">
        <v>6462610405</v>
      </c>
      <c r="H4569" s="1" t="s">
        <v>100</v>
      </c>
      <c r="I4569" t="s">
        <v>21</v>
      </c>
      <c r="J4569">
        <v>89</v>
      </c>
      <c r="K4569">
        <v>221</v>
      </c>
      <c r="L4569" s="18">
        <f>(((RestaurantData4[[#This Row],[FitScore]]/100)*RestaurantData4[[#This Row],[DailyCustAvg]])/3.5)*30</f>
        <v>1685.9142857142858</v>
      </c>
      <c r="M4569">
        <v>40.757026617359998</v>
      </c>
      <c r="N4569">
        <v>-73.979479659974004</v>
      </c>
      <c r="O4569">
        <v>105</v>
      </c>
      <c r="P4569">
        <v>4</v>
      </c>
    </row>
    <row r="4570" spans="1:16" x14ac:dyDescent="0.3">
      <c r="A4570">
        <v>50060786</v>
      </c>
      <c r="B4570" s="1" t="s">
        <v>225</v>
      </c>
      <c r="C4570" t="s">
        <v>14</v>
      </c>
      <c r="D4570" s="2">
        <v>1188</v>
      </c>
      <c r="E4570" s="1" t="s">
        <v>399</v>
      </c>
      <c r="F4570" s="2">
        <v>10036</v>
      </c>
      <c r="G4570" s="3">
        <v>2129442720</v>
      </c>
      <c r="H4570" s="1" t="s">
        <v>16</v>
      </c>
      <c r="I4570" t="s">
        <v>21</v>
      </c>
      <c r="J4570">
        <v>84</v>
      </c>
      <c r="K4570">
        <v>221</v>
      </c>
      <c r="L4570" s="18">
        <f>(((RestaurantData4[[#This Row],[FitScore]]/100)*RestaurantData4[[#This Row],[DailyCustAvg]])/3.5)*30</f>
        <v>1591.2</v>
      </c>
      <c r="M4570">
        <v>40.757669318950001</v>
      </c>
      <c r="N4570">
        <v>-73.982031443823999</v>
      </c>
      <c r="O4570">
        <v>105</v>
      </c>
      <c r="P4570">
        <v>4</v>
      </c>
    </row>
    <row r="4571" spans="1:16" hidden="1" x14ac:dyDescent="0.3">
      <c r="A4571">
        <v>40399569</v>
      </c>
      <c r="B4571" s="1" t="s">
        <v>2085</v>
      </c>
      <c r="C4571" t="s">
        <v>14</v>
      </c>
      <c r="D4571" s="2">
        <v>38</v>
      </c>
      <c r="E4571" s="1" t="s">
        <v>1701</v>
      </c>
      <c r="F4571" s="2">
        <v>10019</v>
      </c>
      <c r="G4571" s="3">
        <v>2122628300</v>
      </c>
      <c r="H4571" s="1" t="s">
        <v>16</v>
      </c>
      <c r="I4571" t="s">
        <v>17</v>
      </c>
      <c r="J4571">
        <v>84</v>
      </c>
      <c r="K4571">
        <v>220</v>
      </c>
      <c r="L4571" s="18">
        <f>(((RestaurantData4[[#This Row],[FitScore]]/100)*RestaurantData4[[#This Row],[DailyCustAvg]])/3.5)*30</f>
        <v>1584</v>
      </c>
      <c r="M4571">
        <v>40.762836553474003</v>
      </c>
      <c r="N4571">
        <v>-73.975795790920998</v>
      </c>
      <c r="O4571">
        <v>105</v>
      </c>
      <c r="P4571">
        <v>4</v>
      </c>
    </row>
    <row r="4572" spans="1:16" hidden="1" x14ac:dyDescent="0.3">
      <c r="A4572">
        <v>40528297</v>
      </c>
      <c r="B4572" s="1" t="s">
        <v>2438</v>
      </c>
      <c r="C4572" t="s">
        <v>14</v>
      </c>
      <c r="D4572" s="2">
        <v>45</v>
      </c>
      <c r="E4572" s="1" t="s">
        <v>1398</v>
      </c>
      <c r="F4572" s="2">
        <v>10036</v>
      </c>
      <c r="G4572" s="3">
        <v>2123986866</v>
      </c>
      <c r="H4572" s="1" t="s">
        <v>24</v>
      </c>
      <c r="I4572" t="s">
        <v>17</v>
      </c>
      <c r="J4572">
        <v>84</v>
      </c>
      <c r="K4572">
        <v>220</v>
      </c>
      <c r="L4572" s="18">
        <f>(((RestaurantData4[[#This Row],[FitScore]]/100)*RestaurantData4[[#This Row],[DailyCustAvg]])/3.5)*30</f>
        <v>1584</v>
      </c>
      <c r="M4572">
        <v>40.756661745572003</v>
      </c>
      <c r="N4572">
        <v>-73.980519319958006</v>
      </c>
      <c r="O4572">
        <v>105</v>
      </c>
      <c r="P4572">
        <v>4</v>
      </c>
    </row>
    <row r="4573" spans="1:16" hidden="1" x14ac:dyDescent="0.3">
      <c r="A4573">
        <v>50001896</v>
      </c>
      <c r="B4573" s="1" t="s">
        <v>2597</v>
      </c>
      <c r="C4573" t="s">
        <v>14</v>
      </c>
      <c r="D4573" s="2">
        <v>340</v>
      </c>
      <c r="E4573" s="1" t="s">
        <v>1756</v>
      </c>
      <c r="F4573" s="2">
        <v>10016</v>
      </c>
      <c r="G4573" s="3">
        <v>2129722200</v>
      </c>
      <c r="H4573" s="1" t="s">
        <v>100</v>
      </c>
      <c r="I4573" t="s">
        <v>17</v>
      </c>
      <c r="J4573">
        <v>85</v>
      </c>
      <c r="K4573">
        <v>220</v>
      </c>
      <c r="L4573" s="18">
        <f>(((RestaurantData4[[#This Row],[FitScore]]/100)*RestaurantData4[[#This Row],[DailyCustAvg]])/3.5)*30</f>
        <v>1602.8571428571429</v>
      </c>
      <c r="M4573">
        <v>40.749791010891997</v>
      </c>
      <c r="N4573">
        <v>-73.977258651724995</v>
      </c>
      <c r="O4573">
        <v>106</v>
      </c>
      <c r="P4573">
        <v>4</v>
      </c>
    </row>
    <row r="4574" spans="1:16" x14ac:dyDescent="0.3">
      <c r="A4574">
        <v>50072798</v>
      </c>
      <c r="B4574" s="1" t="s">
        <v>2044</v>
      </c>
      <c r="C4574" t="s">
        <v>14</v>
      </c>
      <c r="D4574" s="2">
        <v>157</v>
      </c>
      <c r="E4574" s="1" t="s">
        <v>1367</v>
      </c>
      <c r="F4574" s="2">
        <v>10036</v>
      </c>
      <c r="G4574" s="3">
        <v>6464298277</v>
      </c>
      <c r="H4574" s="1" t="s">
        <v>242</v>
      </c>
      <c r="I4574" t="s">
        <v>21</v>
      </c>
      <c r="J4574">
        <v>83</v>
      </c>
      <c r="K4574">
        <v>214</v>
      </c>
      <c r="L4574" s="18">
        <f>(((RestaurantData4[[#This Row],[FitScore]]/100)*RestaurantData4[[#This Row],[DailyCustAvg]])/3.5)*30</f>
        <v>1522.457142857143</v>
      </c>
      <c r="M4574">
        <v>40.75867135363</v>
      </c>
      <c r="N4574">
        <v>-73.983341474694996</v>
      </c>
      <c r="O4574">
        <v>105</v>
      </c>
      <c r="P4574">
        <v>4</v>
      </c>
    </row>
    <row r="4575" spans="1:16" hidden="1" x14ac:dyDescent="0.3">
      <c r="A4575">
        <v>50086184</v>
      </c>
      <c r="B4575" s="1" t="s">
        <v>3155</v>
      </c>
      <c r="C4575" t="s">
        <v>14</v>
      </c>
      <c r="D4575" s="2">
        <v>413</v>
      </c>
      <c r="E4575" s="1" t="s">
        <v>2983</v>
      </c>
      <c r="F4575" s="2">
        <v>10021</v>
      </c>
      <c r="G4575" s="3">
        <v>9176137264</v>
      </c>
      <c r="H4575" s="1" t="s">
        <v>16</v>
      </c>
      <c r="I4575" t="s">
        <v>17</v>
      </c>
      <c r="J4575">
        <v>100</v>
      </c>
      <c r="K4575">
        <v>220</v>
      </c>
      <c r="L4575" s="18">
        <f>(((RestaurantData4[[#This Row],[FitScore]]/100)*RestaurantData4[[#This Row],[DailyCustAvg]])/3.5)*30</f>
        <v>1885.7142857142856</v>
      </c>
      <c r="M4575">
        <v>40.766270012606</v>
      </c>
      <c r="N4575">
        <v>-73.956419337528999</v>
      </c>
      <c r="O4575">
        <v>108</v>
      </c>
      <c r="P4575">
        <v>5</v>
      </c>
    </row>
    <row r="4576" spans="1:16" hidden="1" x14ac:dyDescent="0.3">
      <c r="A4576">
        <v>50055697</v>
      </c>
      <c r="B4576" s="1" t="s">
        <v>3298</v>
      </c>
      <c r="C4576" t="s">
        <v>14</v>
      </c>
      <c r="D4576" s="2">
        <v>301</v>
      </c>
      <c r="E4576" s="1" t="s">
        <v>3299</v>
      </c>
      <c r="F4576" s="2">
        <v>10039</v>
      </c>
      <c r="G4576" s="3">
        <v>2122560903</v>
      </c>
      <c r="H4576" s="1" t="s">
        <v>66</v>
      </c>
      <c r="I4576" t="s">
        <v>17</v>
      </c>
      <c r="J4576">
        <v>78</v>
      </c>
      <c r="K4576">
        <v>220</v>
      </c>
      <c r="L4576" s="18">
        <f>(((RestaurantData4[[#This Row],[FitScore]]/100)*RestaurantData4[[#This Row],[DailyCustAvg]])/3.5)*30</f>
        <v>1470.8571428571427</v>
      </c>
      <c r="M4576">
        <v>40.828572815363003</v>
      </c>
      <c r="N4576">
        <v>-73.937953364777997</v>
      </c>
      <c r="O4576">
        <v>110</v>
      </c>
      <c r="P4576">
        <v>9</v>
      </c>
    </row>
    <row r="4577" spans="1:16" x14ac:dyDescent="0.3">
      <c r="A4577">
        <v>41253818</v>
      </c>
      <c r="B4577" s="1" t="s">
        <v>2307</v>
      </c>
      <c r="C4577" t="s">
        <v>14</v>
      </c>
      <c r="D4577" s="2">
        <v>7</v>
      </c>
      <c r="E4577" s="1" t="s">
        <v>2286</v>
      </c>
      <c r="F4577" s="2">
        <v>10036</v>
      </c>
      <c r="G4577" s="3">
        <v>2123823898</v>
      </c>
      <c r="H4577" s="1" t="s">
        <v>16</v>
      </c>
      <c r="I4577" t="s">
        <v>21</v>
      </c>
      <c r="J4577">
        <v>83</v>
      </c>
      <c r="K4577">
        <v>213</v>
      </c>
      <c r="L4577" s="18">
        <f>(((RestaurantData4[[#This Row],[FitScore]]/100)*RestaurantData4[[#This Row],[DailyCustAvg]])/3.5)*30</f>
        <v>1515.3428571428569</v>
      </c>
      <c r="M4577">
        <v>40.755907817312</v>
      </c>
      <c r="N4577">
        <v>-73.986680953809</v>
      </c>
      <c r="O4577">
        <v>105</v>
      </c>
      <c r="P4577">
        <v>3</v>
      </c>
    </row>
    <row r="4578" spans="1:16" x14ac:dyDescent="0.3">
      <c r="A4578">
        <v>40750262</v>
      </c>
      <c r="B4578" s="1" t="s">
        <v>2156</v>
      </c>
      <c r="C4578" t="s">
        <v>14</v>
      </c>
      <c r="D4578" s="2">
        <v>1535</v>
      </c>
      <c r="E4578" s="1" t="s">
        <v>34</v>
      </c>
      <c r="F4578" s="2">
        <v>10036</v>
      </c>
      <c r="G4578" s="3">
        <v>2123981900</v>
      </c>
      <c r="H4578" s="1" t="s">
        <v>16</v>
      </c>
      <c r="I4578" t="s">
        <v>21</v>
      </c>
      <c r="J4578">
        <v>88</v>
      </c>
      <c r="K4578">
        <v>208</v>
      </c>
      <c r="L4578" s="18">
        <f>(((RestaurantData4[[#This Row],[FitScore]]/100)*RestaurantData4[[#This Row],[DailyCustAvg]])/3.5)*30</f>
        <v>1568.9142857142856</v>
      </c>
      <c r="M4578">
        <v>40.758259928740003</v>
      </c>
      <c r="N4578">
        <v>-73.985467647468994</v>
      </c>
      <c r="O4578">
        <v>105</v>
      </c>
      <c r="P4578">
        <v>3</v>
      </c>
    </row>
    <row r="4579" spans="1:16" hidden="1" x14ac:dyDescent="0.3">
      <c r="A4579">
        <v>41545589</v>
      </c>
      <c r="B4579" s="1" t="s">
        <v>4018</v>
      </c>
      <c r="C4579" t="s">
        <v>3599</v>
      </c>
      <c r="D4579" s="2">
        <v>5654</v>
      </c>
      <c r="E4579" s="1" t="s">
        <v>4019</v>
      </c>
      <c r="F4579" s="2">
        <v>10471</v>
      </c>
      <c r="G4579" s="3">
        <v>7185494750</v>
      </c>
      <c r="H4579" s="1" t="s">
        <v>143</v>
      </c>
      <c r="I4579" t="s">
        <v>21</v>
      </c>
      <c r="J4579">
        <v>68</v>
      </c>
      <c r="K4579">
        <v>220</v>
      </c>
      <c r="L4579" s="18">
        <f>(((RestaurantData4[[#This Row],[FitScore]]/100)*RestaurantData4[[#This Row],[DailyCustAvg]])/3.5)*30</f>
        <v>1282.2857142857144</v>
      </c>
      <c r="M4579">
        <v>40.905558717993998</v>
      </c>
      <c r="N4579">
        <v>-73.904472142442998</v>
      </c>
      <c r="O4579">
        <v>208</v>
      </c>
      <c r="P4579">
        <v>11</v>
      </c>
    </row>
    <row r="4580" spans="1:16" hidden="1" x14ac:dyDescent="0.3">
      <c r="A4580">
        <v>50039189</v>
      </c>
      <c r="B4580" s="1" t="s">
        <v>225</v>
      </c>
      <c r="C4580" t="s">
        <v>3599</v>
      </c>
      <c r="D4580" s="2">
        <v>16</v>
      </c>
      <c r="E4580" s="1" t="s">
        <v>4174</v>
      </c>
      <c r="F4580" s="2">
        <v>10461</v>
      </c>
      <c r="G4580" s="3">
        <v>7182392400</v>
      </c>
      <c r="H4580" s="1" t="s">
        <v>16</v>
      </c>
      <c r="I4580" t="s">
        <v>17</v>
      </c>
      <c r="J4580">
        <v>22</v>
      </c>
      <c r="K4580">
        <v>220</v>
      </c>
      <c r="L4580" s="18">
        <f>(((RestaurantData4[[#This Row],[FitScore]]/100)*RestaurantData4[[#This Row],[DailyCustAvg]])/3.5)*30</f>
        <v>414.85714285714283</v>
      </c>
      <c r="M4580">
        <v>40.840433326312997</v>
      </c>
      <c r="N4580">
        <v>-73.843314165135993</v>
      </c>
      <c r="O4580">
        <v>210</v>
      </c>
      <c r="P4580">
        <v>13</v>
      </c>
    </row>
    <row r="4581" spans="1:16" hidden="1" x14ac:dyDescent="0.3">
      <c r="A4581">
        <v>50098246</v>
      </c>
      <c r="B4581" s="1" t="s">
        <v>4325</v>
      </c>
      <c r="C4581" t="s">
        <v>3599</v>
      </c>
      <c r="D4581" s="2">
        <v>1579</v>
      </c>
      <c r="E4581" s="1" t="s">
        <v>4326</v>
      </c>
      <c r="F4581" s="2">
        <v>10461</v>
      </c>
      <c r="G4581" s="3">
        <v>7188227800</v>
      </c>
      <c r="H4581" s="1" t="s">
        <v>212</v>
      </c>
      <c r="I4581" t="s">
        <v>17</v>
      </c>
      <c r="J4581">
        <v>24</v>
      </c>
      <c r="K4581">
        <v>220</v>
      </c>
      <c r="L4581" s="18">
        <f>(((RestaurantData4[[#This Row],[FitScore]]/100)*RestaurantData4[[#This Row],[DailyCustAvg]])/3.5)*30</f>
        <v>452.57142857142856</v>
      </c>
      <c r="M4581">
        <v>40.854766868810998</v>
      </c>
      <c r="N4581">
        <v>-73.841689717112999</v>
      </c>
      <c r="O4581">
        <v>211</v>
      </c>
      <c r="P4581">
        <v>13</v>
      </c>
    </row>
    <row r="4582" spans="1:16" hidden="1" x14ac:dyDescent="0.3">
      <c r="A4582">
        <v>41439359</v>
      </c>
      <c r="B4582" s="1" t="s">
        <v>4593</v>
      </c>
      <c r="C4582" t="s">
        <v>4408</v>
      </c>
      <c r="D4582" s="2">
        <v>110</v>
      </c>
      <c r="E4582" s="1" t="s">
        <v>4423</v>
      </c>
      <c r="F4582" s="2">
        <v>11222</v>
      </c>
      <c r="G4582" s="3">
        <v>7183498601</v>
      </c>
      <c r="H4582" s="1" t="s">
        <v>39</v>
      </c>
      <c r="I4582" t="s">
        <v>17</v>
      </c>
      <c r="J4582">
        <v>84</v>
      </c>
      <c r="K4582">
        <v>220</v>
      </c>
      <c r="L4582" s="18">
        <f>(((RestaurantData4[[#This Row],[FitScore]]/100)*RestaurantData4[[#This Row],[DailyCustAvg]])/3.5)*30</f>
        <v>1584</v>
      </c>
      <c r="M4582">
        <v>40.724225594654001</v>
      </c>
      <c r="N4582">
        <v>-73.949372090246996</v>
      </c>
      <c r="O4582">
        <v>301</v>
      </c>
      <c r="P4582">
        <v>33</v>
      </c>
    </row>
    <row r="4583" spans="1:16" hidden="1" x14ac:dyDescent="0.3">
      <c r="A4583">
        <v>50005984</v>
      </c>
      <c r="B4583" s="1" t="s">
        <v>4602</v>
      </c>
      <c r="C4583" t="s">
        <v>4408</v>
      </c>
      <c r="D4583" s="2">
        <v>184</v>
      </c>
      <c r="E4583" s="1" t="s">
        <v>4568</v>
      </c>
      <c r="F4583" s="2">
        <v>11249</v>
      </c>
      <c r="G4583" s="3">
        <v>7183021100</v>
      </c>
      <c r="H4583" s="1" t="s">
        <v>24</v>
      </c>
      <c r="I4583" t="s">
        <v>21</v>
      </c>
      <c r="J4583">
        <v>81</v>
      </c>
      <c r="K4583">
        <v>220</v>
      </c>
      <c r="L4583" s="18">
        <f>(((RestaurantData4[[#This Row],[FitScore]]/100)*RestaurantData4[[#This Row],[DailyCustAvg]])/3.5)*30</f>
        <v>1527.4285714285716</v>
      </c>
      <c r="M4583">
        <v>40.718483480374999</v>
      </c>
      <c r="N4583">
        <v>-73.963698098788001</v>
      </c>
      <c r="O4583">
        <v>301</v>
      </c>
      <c r="P4583">
        <v>33</v>
      </c>
    </row>
    <row r="4584" spans="1:16" hidden="1" x14ac:dyDescent="0.3">
      <c r="A4584">
        <v>41411052</v>
      </c>
      <c r="B4584" s="1" t="s">
        <v>4640</v>
      </c>
      <c r="C4584" t="s">
        <v>4408</v>
      </c>
      <c r="D4584" s="2">
        <v>178</v>
      </c>
      <c r="E4584" s="1" t="s">
        <v>4568</v>
      </c>
      <c r="F4584" s="2">
        <v>11249</v>
      </c>
      <c r="G4584" s="3">
        <v>3473842300</v>
      </c>
      <c r="H4584" s="1" t="s">
        <v>29</v>
      </c>
      <c r="I4584" t="s">
        <v>21</v>
      </c>
      <c r="J4584">
        <v>73</v>
      </c>
      <c r="K4584">
        <v>220</v>
      </c>
      <c r="L4584" s="18">
        <f>(((RestaurantData4[[#This Row],[FitScore]]/100)*RestaurantData4[[#This Row],[DailyCustAvg]])/3.5)*30</f>
        <v>1376.5714285714287</v>
      </c>
      <c r="M4584">
        <v>40.718752375888002</v>
      </c>
      <c r="N4584">
        <v>-73.963409353529002</v>
      </c>
      <c r="O4584">
        <v>301</v>
      </c>
      <c r="P4584">
        <v>33</v>
      </c>
    </row>
    <row r="4585" spans="1:16" hidden="1" x14ac:dyDescent="0.3">
      <c r="A4585">
        <v>41649614</v>
      </c>
      <c r="B4585" s="1" t="s">
        <v>4831</v>
      </c>
      <c r="C4585" t="s">
        <v>4408</v>
      </c>
      <c r="D4585" s="2">
        <v>135</v>
      </c>
      <c r="E4585" s="1" t="s">
        <v>4796</v>
      </c>
      <c r="F4585" s="2">
        <v>11201</v>
      </c>
      <c r="G4585" s="3">
        <v>3472278337</v>
      </c>
      <c r="H4585" s="1" t="s">
        <v>58</v>
      </c>
      <c r="I4585" t="s">
        <v>17</v>
      </c>
      <c r="J4585">
        <v>93</v>
      </c>
      <c r="K4585">
        <v>220</v>
      </c>
      <c r="L4585" s="18">
        <f>(((RestaurantData4[[#This Row],[FitScore]]/100)*RestaurantData4[[#This Row],[DailyCustAvg]])/3.5)*30</f>
        <v>1753.7142857142858</v>
      </c>
      <c r="M4585">
        <v>40.690569331938001</v>
      </c>
      <c r="N4585">
        <v>-73.995550261492994</v>
      </c>
      <c r="O4585">
        <v>302</v>
      </c>
      <c r="P4585">
        <v>33</v>
      </c>
    </row>
    <row r="4586" spans="1:16" hidden="1" x14ac:dyDescent="0.3">
      <c r="A4586">
        <v>50037394</v>
      </c>
      <c r="B4586" s="1" t="s">
        <v>5027</v>
      </c>
      <c r="C4586" t="s">
        <v>4408</v>
      </c>
      <c r="D4586" s="2">
        <v>299</v>
      </c>
      <c r="E4586" s="1" t="s">
        <v>3308</v>
      </c>
      <c r="F4586" s="2">
        <v>11233</v>
      </c>
      <c r="G4586" s="3">
        <v>7184847761</v>
      </c>
      <c r="H4586" s="1" t="s">
        <v>202</v>
      </c>
      <c r="I4586" t="s">
        <v>17</v>
      </c>
      <c r="J4586">
        <v>81</v>
      </c>
      <c r="K4586">
        <v>220</v>
      </c>
      <c r="L4586" s="18">
        <f>(((RestaurantData4[[#This Row],[FitScore]]/100)*RestaurantData4[[#This Row],[DailyCustAvg]])/3.5)*30</f>
        <v>1527.4285714285716</v>
      </c>
      <c r="M4586">
        <v>40.681783253828002</v>
      </c>
      <c r="N4586">
        <v>-73.928820803386003</v>
      </c>
      <c r="O4586">
        <v>303</v>
      </c>
      <c r="P4586">
        <v>36</v>
      </c>
    </row>
    <row r="4587" spans="1:16" hidden="1" x14ac:dyDescent="0.3">
      <c r="A4587">
        <v>50037912</v>
      </c>
      <c r="B4587" s="1" t="s">
        <v>5467</v>
      </c>
      <c r="C4587" t="s">
        <v>4408</v>
      </c>
      <c r="D4587" s="2">
        <v>5505</v>
      </c>
      <c r="E4587" s="1" t="s">
        <v>432</v>
      </c>
      <c r="F4587" s="2">
        <v>11220</v>
      </c>
      <c r="G4587" s="3">
        <v>7185679305</v>
      </c>
      <c r="H4587" s="1" t="s">
        <v>276</v>
      </c>
      <c r="I4587" t="s">
        <v>21</v>
      </c>
      <c r="J4587">
        <v>78</v>
      </c>
      <c r="K4587">
        <v>220</v>
      </c>
      <c r="L4587" s="18">
        <f>(((RestaurantData4[[#This Row],[FitScore]]/100)*RestaurantData4[[#This Row],[DailyCustAvg]])/3.5)*30</f>
        <v>1470.8571428571427</v>
      </c>
      <c r="M4587">
        <v>40.643558555059002</v>
      </c>
      <c r="N4587">
        <v>-74.015584690192</v>
      </c>
      <c r="O4587">
        <v>307</v>
      </c>
      <c r="P4587">
        <v>38</v>
      </c>
    </row>
    <row r="4588" spans="1:16" hidden="1" x14ac:dyDescent="0.3">
      <c r="A4588">
        <v>50033308</v>
      </c>
      <c r="B4588" s="1" t="s">
        <v>5906</v>
      </c>
      <c r="C4588" t="s">
        <v>4408</v>
      </c>
      <c r="D4588" s="2">
        <v>8618</v>
      </c>
      <c r="E4588" s="1" t="s">
        <v>432</v>
      </c>
      <c r="F4588" s="2">
        <v>11209</v>
      </c>
      <c r="G4588" s="3">
        <v>7187481977</v>
      </c>
      <c r="H4588" s="1" t="s">
        <v>68</v>
      </c>
      <c r="I4588" t="s">
        <v>21</v>
      </c>
      <c r="J4588">
        <v>53</v>
      </c>
      <c r="K4588">
        <v>220</v>
      </c>
      <c r="L4588" s="18">
        <f>(((RestaurantData4[[#This Row],[FitScore]]/100)*RestaurantData4[[#This Row],[DailyCustAvg]])/3.5)*30</f>
        <v>999.42857142857156</v>
      </c>
      <c r="M4588">
        <v>40.622596922536999</v>
      </c>
      <c r="N4588">
        <v>-74.028443449715994</v>
      </c>
      <c r="O4588">
        <v>310</v>
      </c>
      <c r="P4588">
        <v>43</v>
      </c>
    </row>
    <row r="4589" spans="1:16" hidden="1" x14ac:dyDescent="0.3">
      <c r="A4589">
        <v>50043907</v>
      </c>
      <c r="B4589" s="1" t="s">
        <v>6014</v>
      </c>
      <c r="C4589" t="s">
        <v>4408</v>
      </c>
      <c r="D4589" s="2">
        <v>2053</v>
      </c>
      <c r="E4589" s="1" t="s">
        <v>5830</v>
      </c>
      <c r="F4589" s="2">
        <v>11214</v>
      </c>
      <c r="G4589" s="3">
        <v>7189753388</v>
      </c>
      <c r="H4589" s="1" t="s">
        <v>73</v>
      </c>
      <c r="I4589" t="s">
        <v>17</v>
      </c>
      <c r="J4589">
        <v>63</v>
      </c>
      <c r="K4589">
        <v>220</v>
      </c>
      <c r="L4589" s="18">
        <f>(((RestaurantData4[[#This Row],[FitScore]]/100)*RestaurantData4[[#This Row],[DailyCustAvg]])/3.5)*30</f>
        <v>1188</v>
      </c>
      <c r="M4589">
        <v>40.603831573077002</v>
      </c>
      <c r="N4589">
        <v>-73.996964151176002</v>
      </c>
      <c r="O4589">
        <v>311</v>
      </c>
      <c r="P4589">
        <v>47</v>
      </c>
    </row>
    <row r="4590" spans="1:16" hidden="1" x14ac:dyDescent="0.3">
      <c r="A4590">
        <v>50074059</v>
      </c>
      <c r="B4590" s="1" t="s">
        <v>6032</v>
      </c>
      <c r="C4590" t="s">
        <v>4408</v>
      </c>
      <c r="D4590" s="2">
        <v>6401</v>
      </c>
      <c r="E4590" s="1" t="s">
        <v>5966</v>
      </c>
      <c r="F4590" s="2">
        <v>11204</v>
      </c>
      <c r="G4590" s="3">
        <v>7182369810</v>
      </c>
      <c r="H4590" s="1" t="s">
        <v>24</v>
      </c>
      <c r="I4590" t="s">
        <v>21</v>
      </c>
      <c r="J4590">
        <v>50</v>
      </c>
      <c r="K4590">
        <v>220</v>
      </c>
      <c r="L4590" s="18">
        <f>(((RestaurantData4[[#This Row],[FitScore]]/100)*RestaurantData4[[#This Row],[DailyCustAvg]])/3.5)*30</f>
        <v>942.85714285714278</v>
      </c>
      <c r="M4590">
        <v>40.614345293253002</v>
      </c>
      <c r="N4590">
        <v>-73.980892379032994</v>
      </c>
      <c r="O4590">
        <v>311</v>
      </c>
      <c r="P4590">
        <v>44</v>
      </c>
    </row>
    <row r="4591" spans="1:16" hidden="1" x14ac:dyDescent="0.3">
      <c r="A4591">
        <v>40731374</v>
      </c>
      <c r="B4591" s="1" t="s">
        <v>6037</v>
      </c>
      <c r="C4591" t="s">
        <v>4408</v>
      </c>
      <c r="D4591" s="2">
        <v>8521</v>
      </c>
      <c r="E4591" s="1" t="s">
        <v>5956</v>
      </c>
      <c r="F4591" s="2">
        <v>11214</v>
      </c>
      <c r="G4591" s="3">
        <v>7188372350</v>
      </c>
      <c r="H4591" s="1" t="s">
        <v>202</v>
      </c>
      <c r="I4591" t="s">
        <v>17</v>
      </c>
      <c r="J4591">
        <v>81</v>
      </c>
      <c r="K4591">
        <v>220</v>
      </c>
      <c r="L4591" s="18">
        <f>(((RestaurantData4[[#This Row],[FitScore]]/100)*RestaurantData4[[#This Row],[DailyCustAvg]])/3.5)*30</f>
        <v>1527.4285714285716</v>
      </c>
      <c r="M4591">
        <v>40.607641356423997</v>
      </c>
      <c r="N4591">
        <v>-74.002142863022996</v>
      </c>
      <c r="O4591">
        <v>311</v>
      </c>
      <c r="P4591">
        <v>47</v>
      </c>
    </row>
    <row r="4592" spans="1:16" hidden="1" x14ac:dyDescent="0.3">
      <c r="A4592">
        <v>41644384</v>
      </c>
      <c r="B4592" s="1" t="s">
        <v>6057</v>
      </c>
      <c r="C4592" t="s">
        <v>4408</v>
      </c>
      <c r="D4592" s="2">
        <v>7222</v>
      </c>
      <c r="E4592" s="1" t="s">
        <v>5956</v>
      </c>
      <c r="F4592" s="2">
        <v>11204</v>
      </c>
      <c r="G4592" s="3">
        <v>7183313933</v>
      </c>
      <c r="H4592" s="1" t="s">
        <v>68</v>
      </c>
      <c r="I4592" t="s">
        <v>21</v>
      </c>
      <c r="J4592">
        <v>71</v>
      </c>
      <c r="K4592">
        <v>220</v>
      </c>
      <c r="L4592" s="18">
        <f>(((RestaurantData4[[#This Row],[FitScore]]/100)*RestaurantData4[[#This Row],[DailyCustAvg]])/3.5)*30</f>
        <v>1338.8571428571429</v>
      </c>
      <c r="M4592">
        <v>40.614953348362</v>
      </c>
      <c r="N4592">
        <v>-73.994406332424006</v>
      </c>
      <c r="O4592">
        <v>311</v>
      </c>
      <c r="P4592">
        <v>43</v>
      </c>
    </row>
    <row r="4593" spans="1:16" hidden="1" x14ac:dyDescent="0.3">
      <c r="A4593">
        <v>41025252</v>
      </c>
      <c r="B4593" s="1" t="s">
        <v>6840</v>
      </c>
      <c r="C4593" t="s">
        <v>6631</v>
      </c>
      <c r="D4593" s="2">
        <v>44114</v>
      </c>
      <c r="E4593" s="1" t="s">
        <v>6841</v>
      </c>
      <c r="F4593" s="2">
        <v>11101</v>
      </c>
      <c r="G4593" s="3">
        <v>7183839315</v>
      </c>
      <c r="H4593" s="1" t="s">
        <v>58</v>
      </c>
      <c r="I4593" t="s">
        <v>21</v>
      </c>
      <c r="J4593">
        <v>60</v>
      </c>
      <c r="K4593">
        <v>220</v>
      </c>
      <c r="L4593" s="18">
        <f>(((RestaurantData4[[#This Row],[FitScore]]/100)*RestaurantData4[[#This Row],[DailyCustAvg]])/3.5)*30</f>
        <v>1131.4285714285716</v>
      </c>
      <c r="M4593">
        <v>40.742600808836002</v>
      </c>
      <c r="N4593">
        <v>-73.953522598863998</v>
      </c>
      <c r="O4593">
        <v>402</v>
      </c>
      <c r="P4593">
        <v>26</v>
      </c>
    </row>
    <row r="4594" spans="1:16" hidden="1" x14ac:dyDescent="0.3">
      <c r="A4594">
        <v>41679611</v>
      </c>
      <c r="B4594" s="1" t="s">
        <v>6958</v>
      </c>
      <c r="C4594" t="s">
        <v>6631</v>
      </c>
      <c r="D4594" s="2">
        <v>4346</v>
      </c>
      <c r="E4594" s="1" t="s">
        <v>6959</v>
      </c>
      <c r="F4594" s="2">
        <v>11104</v>
      </c>
      <c r="G4594" s="3">
        <v>7187298253</v>
      </c>
      <c r="H4594" s="1" t="s">
        <v>68</v>
      </c>
      <c r="I4594" t="s">
        <v>17</v>
      </c>
      <c r="J4594">
        <v>31</v>
      </c>
      <c r="K4594">
        <v>220</v>
      </c>
      <c r="L4594" s="18">
        <f>(((RestaurantData4[[#This Row],[FitScore]]/100)*RestaurantData4[[#This Row],[DailyCustAvg]])/3.5)*30</f>
        <v>584.57142857142867</v>
      </c>
      <c r="M4594">
        <v>40.744573812143003</v>
      </c>
      <c r="N4594">
        <v>-73.922221382615007</v>
      </c>
      <c r="O4594">
        <v>402</v>
      </c>
      <c r="P4594">
        <v>26</v>
      </c>
    </row>
    <row r="4595" spans="1:16" hidden="1" x14ac:dyDescent="0.3">
      <c r="A4595">
        <v>50074932</v>
      </c>
      <c r="B4595" s="1" t="s">
        <v>6963</v>
      </c>
      <c r="C4595" t="s">
        <v>6631</v>
      </c>
      <c r="D4595" s="2">
        <v>3949</v>
      </c>
      <c r="E4595" s="1" t="s">
        <v>6839</v>
      </c>
      <c r="F4595" s="2">
        <v>11104</v>
      </c>
      <c r="G4595" s="3">
        <v>7183618838</v>
      </c>
      <c r="H4595" s="1" t="s">
        <v>242</v>
      </c>
      <c r="I4595" t="s">
        <v>17</v>
      </c>
      <c r="J4595">
        <v>67</v>
      </c>
      <c r="K4595">
        <v>220</v>
      </c>
      <c r="L4595" s="18">
        <f>(((RestaurantData4[[#This Row],[FitScore]]/100)*RestaurantData4[[#This Row],[DailyCustAvg]])/3.5)*30</f>
        <v>1263.4285714285713</v>
      </c>
      <c r="M4595">
        <v>40.740025244511997</v>
      </c>
      <c r="N4595">
        <v>-73.925615221420003</v>
      </c>
      <c r="O4595">
        <v>402</v>
      </c>
      <c r="P4595">
        <v>26</v>
      </c>
    </row>
    <row r="4596" spans="1:16" hidden="1" x14ac:dyDescent="0.3">
      <c r="A4596">
        <v>41106321</v>
      </c>
      <c r="B4596" s="1" t="s">
        <v>6985</v>
      </c>
      <c r="C4596" t="s">
        <v>6631</v>
      </c>
      <c r="D4596" s="2">
        <v>9212</v>
      </c>
      <c r="E4596" s="1" t="s">
        <v>6886</v>
      </c>
      <c r="F4596" s="2">
        <v>11372</v>
      </c>
      <c r="G4596" s="3">
        <v>7182056900</v>
      </c>
      <c r="H4596" s="1" t="s">
        <v>276</v>
      </c>
      <c r="I4596" t="s">
        <v>17</v>
      </c>
      <c r="J4596">
        <v>91</v>
      </c>
      <c r="K4596">
        <v>220</v>
      </c>
      <c r="L4596" s="18">
        <f>(((RestaurantData4[[#This Row],[FitScore]]/100)*RestaurantData4[[#This Row],[DailyCustAvg]])/3.5)*30</f>
        <v>1716</v>
      </c>
      <c r="M4596">
        <v>40.750735023653</v>
      </c>
      <c r="N4596">
        <v>-73.874792636476997</v>
      </c>
      <c r="O4596">
        <v>403</v>
      </c>
      <c r="P4596">
        <v>21</v>
      </c>
    </row>
    <row r="4597" spans="1:16" hidden="1" x14ac:dyDescent="0.3">
      <c r="A4597">
        <v>50050178</v>
      </c>
      <c r="B4597" s="1" t="s">
        <v>7128</v>
      </c>
      <c r="C4597" t="s">
        <v>6631</v>
      </c>
      <c r="D4597" s="2">
        <v>8117</v>
      </c>
      <c r="E4597" s="1" t="s">
        <v>34</v>
      </c>
      <c r="F4597" s="2">
        <v>11373</v>
      </c>
      <c r="G4597" s="3">
        <v>9295220886</v>
      </c>
      <c r="H4597" s="1" t="s">
        <v>242</v>
      </c>
      <c r="I4597" t="s">
        <v>21</v>
      </c>
      <c r="J4597">
        <v>78</v>
      </c>
      <c r="K4597">
        <v>220</v>
      </c>
      <c r="L4597" s="18">
        <f>(((RestaurantData4[[#This Row],[FitScore]]/100)*RestaurantData4[[#This Row],[DailyCustAvg]])/3.5)*30</f>
        <v>1470.8571428571427</v>
      </c>
      <c r="M4597">
        <v>40.743171292272002</v>
      </c>
      <c r="N4597">
        <v>-73.883403087442005</v>
      </c>
      <c r="O4597">
        <v>404</v>
      </c>
      <c r="P4597">
        <v>25</v>
      </c>
    </row>
    <row r="4598" spans="1:16" hidden="1" x14ac:dyDescent="0.3">
      <c r="A4598">
        <v>50100848</v>
      </c>
      <c r="B4598" s="1" t="s">
        <v>5109</v>
      </c>
      <c r="C4598" t="s">
        <v>6631</v>
      </c>
      <c r="D4598" s="2">
        <v>7124</v>
      </c>
      <c r="E4598" s="1" t="s">
        <v>7190</v>
      </c>
      <c r="F4598" s="2">
        <v>11385</v>
      </c>
      <c r="G4598" s="3">
        <v>7183665101</v>
      </c>
      <c r="H4598" s="1" t="s">
        <v>29</v>
      </c>
      <c r="I4598" t="s">
        <v>21</v>
      </c>
      <c r="J4598">
        <v>85</v>
      </c>
      <c r="K4598">
        <v>220</v>
      </c>
      <c r="L4598" s="18">
        <f>(((RestaurantData4[[#This Row],[FitScore]]/100)*RestaurantData4[[#This Row],[DailyCustAvg]])/3.5)*30</f>
        <v>1602.8571428571429</v>
      </c>
      <c r="M4598">
        <v>40.701535968937002</v>
      </c>
      <c r="N4598">
        <v>-73.894844017995993</v>
      </c>
      <c r="O4598">
        <v>405</v>
      </c>
      <c r="P4598">
        <v>30</v>
      </c>
    </row>
    <row r="4599" spans="1:16" x14ac:dyDescent="0.3">
      <c r="A4599">
        <v>50082993</v>
      </c>
      <c r="B4599" s="1" t="s">
        <v>2166</v>
      </c>
      <c r="C4599" t="s">
        <v>14</v>
      </c>
      <c r="D4599" s="2">
        <v>716</v>
      </c>
      <c r="E4599" s="1" t="s">
        <v>1353</v>
      </c>
      <c r="F4599" s="2">
        <v>10036</v>
      </c>
      <c r="G4599" s="3">
        <v>9172614437</v>
      </c>
      <c r="H4599" s="1" t="s">
        <v>73</v>
      </c>
      <c r="I4599" t="s">
        <v>21</v>
      </c>
      <c r="J4599">
        <v>85</v>
      </c>
      <c r="K4599">
        <v>203</v>
      </c>
      <c r="L4599" s="18">
        <f>(((RestaurantData4[[#This Row],[FitScore]]/100)*RestaurantData4[[#This Row],[DailyCustAvg]])/3.5)*30</f>
        <v>1479</v>
      </c>
      <c r="M4599">
        <v>40.759632157977997</v>
      </c>
      <c r="N4599">
        <v>-73.984326681642997</v>
      </c>
      <c r="O4599">
        <v>105</v>
      </c>
      <c r="P4599">
        <v>4</v>
      </c>
    </row>
    <row r="4600" spans="1:16" x14ac:dyDescent="0.3">
      <c r="A4600">
        <v>40483597</v>
      </c>
      <c r="B4600" s="1" t="s">
        <v>2295</v>
      </c>
      <c r="C4600" t="s">
        <v>14</v>
      </c>
      <c r="D4600" s="2">
        <v>226</v>
      </c>
      <c r="E4600" s="1" t="s">
        <v>1398</v>
      </c>
      <c r="F4600" s="2">
        <v>10036</v>
      </c>
      <c r="G4600" s="3">
        <v>2123454624</v>
      </c>
      <c r="H4600" s="1" t="s">
        <v>16</v>
      </c>
      <c r="I4600" t="s">
        <v>21</v>
      </c>
      <c r="J4600">
        <v>87</v>
      </c>
      <c r="K4600">
        <v>199</v>
      </c>
      <c r="L4600" s="18">
        <f>(((RestaurantData4[[#This Row],[FitScore]]/100)*RestaurantData4[[#This Row],[DailyCustAvg]])/3.5)*30</f>
        <v>1483.9714285714285</v>
      </c>
      <c r="M4600">
        <v>40.759047766267997</v>
      </c>
      <c r="N4600">
        <v>-73.986211066620996</v>
      </c>
      <c r="O4600">
        <v>105</v>
      </c>
      <c r="P4600">
        <v>3</v>
      </c>
    </row>
    <row r="4601" spans="1:16" x14ac:dyDescent="0.3">
      <c r="A4601">
        <v>50059661</v>
      </c>
      <c r="B4601" s="1" t="s">
        <v>2352</v>
      </c>
      <c r="C4601" t="s">
        <v>14</v>
      </c>
      <c r="D4601" s="2">
        <v>114</v>
      </c>
      <c r="E4601" s="1" t="s">
        <v>1367</v>
      </c>
      <c r="F4601" s="2">
        <v>10036</v>
      </c>
      <c r="G4601" s="3">
        <v>2122780010</v>
      </c>
      <c r="H4601" s="1" t="s">
        <v>68</v>
      </c>
      <c r="I4601" t="s">
        <v>21</v>
      </c>
      <c r="J4601">
        <v>87</v>
      </c>
      <c r="K4601">
        <v>196</v>
      </c>
      <c r="L4601" s="18">
        <f>(((RestaurantData4[[#This Row],[FitScore]]/100)*RestaurantData4[[#This Row],[DailyCustAvg]])/3.5)*30</f>
        <v>1461.6000000000001</v>
      </c>
      <c r="M4601">
        <v>40.758303431328997</v>
      </c>
      <c r="N4601">
        <v>-73.982504133372004</v>
      </c>
      <c r="O4601">
        <v>105</v>
      </c>
      <c r="P4601">
        <v>4</v>
      </c>
    </row>
    <row r="4602" spans="1:16" x14ac:dyDescent="0.3">
      <c r="A4602">
        <v>50037324</v>
      </c>
      <c r="B4602" s="1" t="s">
        <v>2036</v>
      </c>
      <c r="C4602" t="s">
        <v>14</v>
      </c>
      <c r="D4602" s="2">
        <v>220</v>
      </c>
      <c r="E4602" s="1" t="s">
        <v>2037</v>
      </c>
      <c r="F4602" s="2">
        <v>10036</v>
      </c>
      <c r="G4602" s="3">
        <v>2122211188</v>
      </c>
      <c r="H4602" s="1" t="s">
        <v>16</v>
      </c>
      <c r="I4602" t="s">
        <v>21</v>
      </c>
      <c r="J4602">
        <v>87</v>
      </c>
      <c r="K4602">
        <v>195</v>
      </c>
      <c r="L4602" s="18">
        <f>(((RestaurantData4[[#This Row],[FitScore]]/100)*RestaurantData4[[#This Row],[DailyCustAvg]])/3.5)*30</f>
        <v>1454.1428571428573</v>
      </c>
      <c r="M4602">
        <v>40.755710369082003</v>
      </c>
      <c r="N4602">
        <v>-73.988279996136001</v>
      </c>
      <c r="O4602">
        <v>105</v>
      </c>
      <c r="P4602">
        <v>3</v>
      </c>
    </row>
    <row r="4603" spans="1:16" hidden="1" x14ac:dyDescent="0.3">
      <c r="A4603">
        <v>40732665</v>
      </c>
      <c r="B4603" s="1" t="s">
        <v>1060</v>
      </c>
      <c r="C4603" t="s">
        <v>14</v>
      </c>
      <c r="D4603" s="2">
        <v>205</v>
      </c>
      <c r="E4603" s="1" t="s">
        <v>599</v>
      </c>
      <c r="F4603" s="2">
        <v>10002</v>
      </c>
      <c r="G4603" s="3">
        <v>2122542246</v>
      </c>
      <c r="H4603" s="1" t="s">
        <v>138</v>
      </c>
      <c r="I4603" t="s">
        <v>17</v>
      </c>
      <c r="J4603">
        <v>100</v>
      </c>
      <c r="K4603">
        <v>219</v>
      </c>
      <c r="L4603" s="18">
        <f>(((RestaurantData4[[#This Row],[FitScore]]/100)*RestaurantData4[[#This Row],[DailyCustAvg]])/3.5)*30</f>
        <v>1877.1428571428571</v>
      </c>
      <c r="M4603">
        <v>40.722504117450001</v>
      </c>
      <c r="N4603">
        <v>-73.987300961166994</v>
      </c>
      <c r="O4603">
        <v>103</v>
      </c>
      <c r="P4603">
        <v>1</v>
      </c>
    </row>
    <row r="4604" spans="1:16" hidden="1" x14ac:dyDescent="0.3">
      <c r="A4604">
        <v>50086471</v>
      </c>
      <c r="B4604" s="1" t="s">
        <v>1401</v>
      </c>
      <c r="C4604" t="s">
        <v>14</v>
      </c>
      <c r="D4604" s="2">
        <v>203</v>
      </c>
      <c r="E4604" s="1" t="s">
        <v>1402</v>
      </c>
      <c r="F4604" s="2">
        <v>10011</v>
      </c>
      <c r="G4604" s="3">
        <v>2127497500</v>
      </c>
      <c r="H4604" s="1" t="s">
        <v>148</v>
      </c>
      <c r="I4604" t="s">
        <v>17</v>
      </c>
      <c r="J4604">
        <v>100</v>
      </c>
      <c r="K4604">
        <v>219</v>
      </c>
      <c r="L4604" s="18">
        <f>(((RestaurantData4[[#This Row],[FitScore]]/100)*RestaurantData4[[#This Row],[DailyCustAvg]])/3.5)*30</f>
        <v>1877.1428571428571</v>
      </c>
      <c r="M4604">
        <v>40.741800496845997</v>
      </c>
      <c r="N4604">
        <v>-73.997798674470999</v>
      </c>
      <c r="O4604">
        <v>104</v>
      </c>
      <c r="P4604">
        <v>3</v>
      </c>
    </row>
    <row r="4605" spans="1:16" hidden="1" x14ac:dyDescent="0.3">
      <c r="A4605">
        <v>50019021</v>
      </c>
      <c r="B4605" s="1" t="s">
        <v>1768</v>
      </c>
      <c r="C4605" t="s">
        <v>14</v>
      </c>
      <c r="D4605" s="2">
        <v>55</v>
      </c>
      <c r="E4605" s="1" t="s">
        <v>1769</v>
      </c>
      <c r="F4605" s="2">
        <v>10003</v>
      </c>
      <c r="G4605" s="3">
        <v>6468961441</v>
      </c>
      <c r="H4605" s="1" t="s">
        <v>127</v>
      </c>
      <c r="I4605" t="s">
        <v>17</v>
      </c>
      <c r="J4605">
        <v>87</v>
      </c>
      <c r="K4605">
        <v>219</v>
      </c>
      <c r="L4605" s="18">
        <f>(((RestaurantData4[[#This Row],[FitScore]]/100)*RestaurantData4[[#This Row],[DailyCustAvg]])/3.5)*30</f>
        <v>1633.1142857142859</v>
      </c>
      <c r="M4605">
        <v>40.736098933941001</v>
      </c>
      <c r="N4605">
        <v>-73.987233408617996</v>
      </c>
      <c r="O4605">
        <v>105</v>
      </c>
      <c r="P4605">
        <v>2</v>
      </c>
    </row>
    <row r="4606" spans="1:16" x14ac:dyDescent="0.3">
      <c r="A4606">
        <v>50045821</v>
      </c>
      <c r="B4606" s="1" t="s">
        <v>2105</v>
      </c>
      <c r="C4606" t="s">
        <v>14</v>
      </c>
      <c r="D4606" s="2">
        <v>700</v>
      </c>
      <c r="E4606" s="1" t="s">
        <v>383</v>
      </c>
      <c r="F4606" s="2">
        <v>10036</v>
      </c>
      <c r="G4606" s="3">
        <v>9173381011</v>
      </c>
      <c r="H4606" s="1" t="s">
        <v>68</v>
      </c>
      <c r="I4606" t="s">
        <v>21</v>
      </c>
      <c r="J4606">
        <v>89</v>
      </c>
      <c r="K4606">
        <v>193</v>
      </c>
      <c r="L4606" s="18">
        <f>(((RestaurantData4[[#This Row],[FitScore]]/100)*RestaurantData4[[#This Row],[DailyCustAvg]])/3.5)*30</f>
        <v>1472.3142857142857</v>
      </c>
      <c r="M4606">
        <v>40.758655541557999</v>
      </c>
      <c r="N4606">
        <v>-73.988737901106006</v>
      </c>
      <c r="O4606">
        <v>105</v>
      </c>
      <c r="P4606">
        <v>3</v>
      </c>
    </row>
    <row r="4607" spans="1:16" hidden="1" x14ac:dyDescent="0.3">
      <c r="A4607">
        <v>50087274</v>
      </c>
      <c r="B4607" s="1" t="s">
        <v>1491</v>
      </c>
      <c r="C4607" t="s">
        <v>14</v>
      </c>
      <c r="D4607" s="2">
        <v>290</v>
      </c>
      <c r="E4607" s="1" t="s">
        <v>1763</v>
      </c>
      <c r="F4607" s="2">
        <v>10017</v>
      </c>
      <c r="G4607" s="3">
        <v>2126890800</v>
      </c>
      <c r="H4607" s="1" t="s">
        <v>138</v>
      </c>
      <c r="I4607" t="s">
        <v>17</v>
      </c>
      <c r="J4607">
        <v>85</v>
      </c>
      <c r="K4607">
        <v>219</v>
      </c>
      <c r="L4607" s="18">
        <f>(((RestaurantData4[[#This Row],[FitScore]]/100)*RestaurantData4[[#This Row],[DailyCustAvg]])/3.5)*30</f>
        <v>1595.5714285714287</v>
      </c>
      <c r="M4607">
        <v>40.751828134763002</v>
      </c>
      <c r="N4607">
        <v>-73.980004612488997</v>
      </c>
      <c r="O4607">
        <v>105</v>
      </c>
      <c r="P4607">
        <v>4</v>
      </c>
    </row>
    <row r="4608" spans="1:16" hidden="1" x14ac:dyDescent="0.3">
      <c r="A4608">
        <v>41177613</v>
      </c>
      <c r="B4608" s="1" t="s">
        <v>2718</v>
      </c>
      <c r="C4608" t="s">
        <v>14</v>
      </c>
      <c r="D4608" s="2">
        <v>308</v>
      </c>
      <c r="E4608" s="1" t="s">
        <v>2234</v>
      </c>
      <c r="F4608" s="2">
        <v>10017</v>
      </c>
      <c r="G4608" s="3">
        <v>2123553370</v>
      </c>
      <c r="H4608" s="1" t="s">
        <v>68</v>
      </c>
      <c r="I4608" t="s">
        <v>17</v>
      </c>
      <c r="J4608">
        <v>84</v>
      </c>
      <c r="K4608">
        <v>219</v>
      </c>
      <c r="L4608" s="18">
        <f>(((RestaurantData4[[#This Row],[FitScore]]/100)*RestaurantData4[[#This Row],[DailyCustAvg]])/3.5)*30</f>
        <v>1576.8</v>
      </c>
      <c r="M4608">
        <v>40.754026849300999</v>
      </c>
      <c r="N4608">
        <v>-73.968493587883003</v>
      </c>
      <c r="O4608">
        <v>106</v>
      </c>
      <c r="P4608">
        <v>4</v>
      </c>
    </row>
    <row r="4609" spans="1:16" x14ac:dyDescent="0.3">
      <c r="A4609">
        <v>40840752</v>
      </c>
      <c r="B4609" s="1" t="s">
        <v>2292</v>
      </c>
      <c r="C4609" t="s">
        <v>14</v>
      </c>
      <c r="D4609" s="2">
        <v>3</v>
      </c>
      <c r="E4609" s="1" t="s">
        <v>2293</v>
      </c>
      <c r="F4609" s="2">
        <v>10036</v>
      </c>
      <c r="G4609" s="3">
        <v>6462236520</v>
      </c>
      <c r="H4609" s="1" t="s">
        <v>16</v>
      </c>
      <c r="I4609" t="s">
        <v>21</v>
      </c>
      <c r="J4609">
        <v>84</v>
      </c>
      <c r="K4609">
        <v>184</v>
      </c>
      <c r="L4609" s="18">
        <f>(((RestaurantData4[[#This Row],[FitScore]]/100)*RestaurantData4[[#This Row],[DailyCustAvg]])/3.5)*30</f>
        <v>1324.8000000000002</v>
      </c>
      <c r="M4609">
        <v>40.756368940656998</v>
      </c>
      <c r="N4609">
        <v>-73.986713346955</v>
      </c>
      <c r="O4609">
        <v>105</v>
      </c>
      <c r="P4609">
        <v>3</v>
      </c>
    </row>
    <row r="4610" spans="1:16" hidden="1" x14ac:dyDescent="0.3">
      <c r="A4610">
        <v>50073179</v>
      </c>
      <c r="B4610" s="1" t="s">
        <v>3708</v>
      </c>
      <c r="C4610" t="s">
        <v>3599</v>
      </c>
      <c r="D4610" s="2">
        <v>1298</v>
      </c>
      <c r="E4610" s="1" t="s">
        <v>3637</v>
      </c>
      <c r="F4610" s="2">
        <v>10459</v>
      </c>
      <c r="G4610" s="3">
        <v>3478206000</v>
      </c>
      <c r="H4610" s="1" t="s">
        <v>212</v>
      </c>
      <c r="I4610" t="s">
        <v>21</v>
      </c>
      <c r="J4610">
        <v>85</v>
      </c>
      <c r="K4610">
        <v>219</v>
      </c>
      <c r="L4610" s="18">
        <f>(((RestaurantData4[[#This Row],[FitScore]]/100)*RestaurantData4[[#This Row],[DailyCustAvg]])/3.5)*30</f>
        <v>1595.5714285714287</v>
      </c>
      <c r="M4610">
        <v>40.827375338624996</v>
      </c>
      <c r="N4610">
        <v>-73.886619036102005</v>
      </c>
      <c r="O4610">
        <v>202</v>
      </c>
      <c r="P4610">
        <v>17</v>
      </c>
    </row>
    <row r="4611" spans="1:16" hidden="1" x14ac:dyDescent="0.3">
      <c r="A4611">
        <v>50073054</v>
      </c>
      <c r="B4611" s="1" t="s">
        <v>3847</v>
      </c>
      <c r="C4611" t="s">
        <v>3599</v>
      </c>
      <c r="D4611" s="2">
        <v>1534</v>
      </c>
      <c r="E4611" s="1" t="s">
        <v>3816</v>
      </c>
      <c r="F4611" s="2">
        <v>10452</v>
      </c>
      <c r="G4611" s="3">
        <v>3472701933</v>
      </c>
      <c r="H4611" s="1" t="s">
        <v>276</v>
      </c>
      <c r="I4611" t="s">
        <v>17</v>
      </c>
      <c r="J4611">
        <v>66</v>
      </c>
      <c r="K4611">
        <v>219</v>
      </c>
      <c r="L4611" s="18">
        <f>(((RestaurantData4[[#This Row],[FitScore]]/100)*RestaurantData4[[#This Row],[DailyCustAvg]])/3.5)*30</f>
        <v>1238.9142857142861</v>
      </c>
      <c r="M4611">
        <v>40.845756155113001</v>
      </c>
      <c r="N4611">
        <v>-73.922033946808995</v>
      </c>
      <c r="O4611">
        <v>205</v>
      </c>
      <c r="P4611">
        <v>14</v>
      </c>
    </row>
    <row r="4612" spans="1:16" hidden="1" x14ac:dyDescent="0.3">
      <c r="A4612">
        <v>50036454</v>
      </c>
      <c r="B4612" s="1" t="s">
        <v>4057</v>
      </c>
      <c r="C4612" t="s">
        <v>3599</v>
      </c>
      <c r="D4612" s="2">
        <v>3260</v>
      </c>
      <c r="E4612" s="1" t="s">
        <v>4021</v>
      </c>
      <c r="F4612" s="2">
        <v>10463</v>
      </c>
      <c r="G4612" s="3">
        <v>3472755000</v>
      </c>
      <c r="H4612" s="1" t="s">
        <v>100</v>
      </c>
      <c r="I4612" t="s">
        <v>17</v>
      </c>
      <c r="J4612">
        <v>81</v>
      </c>
      <c r="K4612">
        <v>219</v>
      </c>
      <c r="L4612" s="18">
        <f>(((RestaurantData4[[#This Row],[FitScore]]/100)*RestaurantData4[[#This Row],[DailyCustAvg]])/3.5)*30</f>
        <v>1520.4857142857143</v>
      </c>
      <c r="M4612">
        <v>40.885290754498001</v>
      </c>
      <c r="N4612">
        <v>-73.910096183476</v>
      </c>
      <c r="O4612">
        <v>208</v>
      </c>
      <c r="P4612">
        <v>11</v>
      </c>
    </row>
    <row r="4613" spans="1:16" hidden="1" x14ac:dyDescent="0.3">
      <c r="A4613">
        <v>50073363</v>
      </c>
      <c r="B4613" s="1" t="s">
        <v>4123</v>
      </c>
      <c r="C4613" t="s">
        <v>3599</v>
      </c>
      <c r="D4613" s="2">
        <v>1326</v>
      </c>
      <c r="E4613" s="1" t="s">
        <v>4124</v>
      </c>
      <c r="F4613" s="2">
        <v>10462</v>
      </c>
      <c r="G4613" s="3">
        <v>7182246030</v>
      </c>
      <c r="H4613" s="1" t="s">
        <v>45</v>
      </c>
      <c r="I4613" t="s">
        <v>17</v>
      </c>
      <c r="J4613">
        <v>63</v>
      </c>
      <c r="K4613">
        <v>219</v>
      </c>
      <c r="L4613" s="18">
        <f>(((RestaurantData4[[#This Row],[FitScore]]/100)*RestaurantData4[[#This Row],[DailyCustAvg]])/3.5)*30</f>
        <v>1182.6000000000001</v>
      </c>
      <c r="M4613">
        <v>40.833841101475997</v>
      </c>
      <c r="N4613">
        <v>-73.860870878244995</v>
      </c>
      <c r="O4613">
        <v>209</v>
      </c>
      <c r="P4613">
        <v>18</v>
      </c>
    </row>
    <row r="4614" spans="1:16" hidden="1" x14ac:dyDescent="0.3">
      <c r="A4614">
        <v>41398322</v>
      </c>
      <c r="B4614" s="1" t="s">
        <v>4362</v>
      </c>
      <c r="C4614" t="s">
        <v>3599</v>
      </c>
      <c r="D4614" s="2">
        <v>4643</v>
      </c>
      <c r="E4614" s="1" t="s">
        <v>4083</v>
      </c>
      <c r="F4614" s="2">
        <v>10470</v>
      </c>
      <c r="G4614" s="3">
        <v>7185472015</v>
      </c>
      <c r="H4614" s="1" t="s">
        <v>641</v>
      </c>
      <c r="I4614" t="s">
        <v>17</v>
      </c>
      <c r="J4614">
        <v>44</v>
      </c>
      <c r="K4614">
        <v>219</v>
      </c>
      <c r="L4614" s="18">
        <f>(((RestaurantData4[[#This Row],[FitScore]]/100)*RestaurantData4[[#This Row],[DailyCustAvg]])/3.5)*30</f>
        <v>825.94285714285706</v>
      </c>
      <c r="M4614">
        <v>40.902691299992</v>
      </c>
      <c r="N4614">
        <v>-73.851013196023004</v>
      </c>
      <c r="O4614">
        <v>212</v>
      </c>
      <c r="P4614">
        <v>11</v>
      </c>
    </row>
    <row r="4615" spans="1:16" hidden="1" x14ac:dyDescent="0.3">
      <c r="A4615">
        <v>50073175</v>
      </c>
      <c r="B4615" s="1" t="s">
        <v>4390</v>
      </c>
      <c r="C4615" t="s">
        <v>3599</v>
      </c>
      <c r="D4615" s="2">
        <v>3606</v>
      </c>
      <c r="E4615" s="1" t="s">
        <v>4083</v>
      </c>
      <c r="F4615" s="2">
        <v>10467</v>
      </c>
      <c r="G4615" s="3">
        <v>7185471473</v>
      </c>
      <c r="H4615" s="1" t="s">
        <v>242</v>
      </c>
      <c r="I4615" t="s">
        <v>21</v>
      </c>
      <c r="J4615">
        <v>44</v>
      </c>
      <c r="K4615">
        <v>219</v>
      </c>
      <c r="L4615" s="18">
        <f>(((RestaurantData4[[#This Row],[FitScore]]/100)*RestaurantData4[[#This Row],[DailyCustAvg]])/3.5)*30</f>
        <v>825.94285714285706</v>
      </c>
      <c r="M4615">
        <v>40.879370491157999</v>
      </c>
      <c r="N4615">
        <v>-73.865255746223994</v>
      </c>
      <c r="O4615">
        <v>212</v>
      </c>
      <c r="P4615">
        <v>12</v>
      </c>
    </row>
    <row r="4616" spans="1:16" hidden="1" x14ac:dyDescent="0.3">
      <c r="A4616">
        <v>50087107</v>
      </c>
      <c r="B4616" s="1" t="s">
        <v>4439</v>
      </c>
      <c r="C4616" t="s">
        <v>4408</v>
      </c>
      <c r="D4616" s="2">
        <v>87</v>
      </c>
      <c r="E4616" s="1" t="s">
        <v>4440</v>
      </c>
      <c r="F4616" s="2">
        <v>11222</v>
      </c>
      <c r="G4616" s="3">
        <v>7183831600</v>
      </c>
      <c r="H4616" s="1" t="s">
        <v>52</v>
      </c>
      <c r="I4616" t="s">
        <v>21</v>
      </c>
      <c r="J4616">
        <v>73</v>
      </c>
      <c r="K4616">
        <v>219</v>
      </c>
      <c r="L4616" s="18">
        <f>(((RestaurantData4[[#This Row],[FitScore]]/100)*RestaurantData4[[#This Row],[DailyCustAvg]])/3.5)*30</f>
        <v>1370.3142857142859</v>
      </c>
      <c r="M4616">
        <v>40.725365783731</v>
      </c>
      <c r="N4616">
        <v>-73.951954432402999</v>
      </c>
      <c r="O4616">
        <v>301</v>
      </c>
      <c r="P4616">
        <v>33</v>
      </c>
    </row>
    <row r="4617" spans="1:16" hidden="1" x14ac:dyDescent="0.3">
      <c r="A4617">
        <v>41649154</v>
      </c>
      <c r="B4617" s="1" t="s">
        <v>4600</v>
      </c>
      <c r="C4617" t="s">
        <v>4408</v>
      </c>
      <c r="D4617" s="2">
        <v>100</v>
      </c>
      <c r="E4617" s="1" t="s">
        <v>4601</v>
      </c>
      <c r="F4617" s="2">
        <v>11206</v>
      </c>
      <c r="G4617" s="3">
        <v>7183870330</v>
      </c>
      <c r="H4617" s="1" t="s">
        <v>212</v>
      </c>
      <c r="I4617" t="s">
        <v>17</v>
      </c>
      <c r="J4617">
        <v>85</v>
      </c>
      <c r="K4617">
        <v>219</v>
      </c>
      <c r="L4617" s="18">
        <f>(((RestaurantData4[[#This Row],[FitScore]]/100)*RestaurantData4[[#This Row],[DailyCustAvg]])/3.5)*30</f>
        <v>1595.5714285714287</v>
      </c>
      <c r="M4617">
        <v>40.703841962593003</v>
      </c>
      <c r="N4617">
        <v>-73.941550340028996</v>
      </c>
      <c r="O4617">
        <v>301</v>
      </c>
      <c r="P4617">
        <v>34</v>
      </c>
    </row>
    <row r="4618" spans="1:16" hidden="1" x14ac:dyDescent="0.3">
      <c r="A4618">
        <v>50017983</v>
      </c>
      <c r="B4618" s="1" t="s">
        <v>4898</v>
      </c>
      <c r="C4618" t="s">
        <v>4408</v>
      </c>
      <c r="D4618" s="2">
        <v>42</v>
      </c>
      <c r="E4618" s="1" t="s">
        <v>4852</v>
      </c>
      <c r="F4618" s="2">
        <v>11201</v>
      </c>
      <c r="G4618" s="3">
        <v>3479873292</v>
      </c>
      <c r="H4618" s="1" t="s">
        <v>16</v>
      </c>
      <c r="I4618" t="s">
        <v>21</v>
      </c>
      <c r="J4618">
        <v>83</v>
      </c>
      <c r="K4618">
        <v>219</v>
      </c>
      <c r="L4618" s="18">
        <f>(((RestaurantData4[[#This Row],[FitScore]]/100)*RestaurantData4[[#This Row],[DailyCustAvg]])/3.5)*30</f>
        <v>1558.0285714285712</v>
      </c>
      <c r="M4618">
        <v>40.689297730008001</v>
      </c>
      <c r="N4618">
        <v>-73.985973134939996</v>
      </c>
      <c r="O4618">
        <v>302</v>
      </c>
      <c r="P4618">
        <v>33</v>
      </c>
    </row>
    <row r="4619" spans="1:16" hidden="1" x14ac:dyDescent="0.3">
      <c r="A4619">
        <v>50034319</v>
      </c>
      <c r="B4619" s="1" t="s">
        <v>5064</v>
      </c>
      <c r="C4619" t="s">
        <v>4408</v>
      </c>
      <c r="D4619" s="2">
        <v>393</v>
      </c>
      <c r="E4619" s="1" t="s">
        <v>4918</v>
      </c>
      <c r="F4619" s="2">
        <v>11238</v>
      </c>
      <c r="G4619" s="3">
        <v>6462708424</v>
      </c>
      <c r="H4619" s="1" t="s">
        <v>641</v>
      </c>
      <c r="I4619" t="s">
        <v>17</v>
      </c>
      <c r="J4619">
        <v>65</v>
      </c>
      <c r="K4619">
        <v>219</v>
      </c>
      <c r="L4619" s="18">
        <f>(((RestaurantData4[[#This Row],[FitScore]]/100)*RestaurantData4[[#This Row],[DailyCustAvg]])/3.5)*30</f>
        <v>1220.1428571428571</v>
      </c>
      <c r="M4619">
        <v>40.687584268336998</v>
      </c>
      <c r="N4619">
        <v>-73.959737804653003</v>
      </c>
      <c r="O4619">
        <v>303</v>
      </c>
      <c r="P4619">
        <v>35</v>
      </c>
    </row>
    <row r="4620" spans="1:16" hidden="1" x14ac:dyDescent="0.3">
      <c r="A4620">
        <v>50043594</v>
      </c>
      <c r="B4620" s="1" t="s">
        <v>5294</v>
      </c>
      <c r="C4620" t="s">
        <v>4408</v>
      </c>
      <c r="D4620" s="2">
        <v>230</v>
      </c>
      <c r="E4620" s="1" t="s">
        <v>4852</v>
      </c>
      <c r="F4620" s="2">
        <v>11217</v>
      </c>
      <c r="G4620" s="3">
        <v>7185968881</v>
      </c>
      <c r="H4620" s="1" t="s">
        <v>186</v>
      </c>
      <c r="I4620" t="s">
        <v>17</v>
      </c>
      <c r="J4620">
        <v>87</v>
      </c>
      <c r="K4620">
        <v>219</v>
      </c>
      <c r="L4620" s="18">
        <f>(((RestaurantData4[[#This Row],[FitScore]]/100)*RestaurantData4[[#This Row],[DailyCustAvg]])/3.5)*30</f>
        <v>1633.1142857142859</v>
      </c>
      <c r="M4620">
        <v>40.683237695461003</v>
      </c>
      <c r="N4620">
        <v>-73.990055896000996</v>
      </c>
      <c r="O4620">
        <v>306</v>
      </c>
      <c r="P4620">
        <v>33</v>
      </c>
    </row>
    <row r="4621" spans="1:16" hidden="1" x14ac:dyDescent="0.3">
      <c r="A4621">
        <v>50001258</v>
      </c>
      <c r="B4621" s="1" t="s">
        <v>5367</v>
      </c>
      <c r="C4621" t="s">
        <v>4408</v>
      </c>
      <c r="D4621" s="2">
        <v>492</v>
      </c>
      <c r="E4621" s="1" t="s">
        <v>399</v>
      </c>
      <c r="F4621" s="2">
        <v>11215</v>
      </c>
      <c r="G4621" s="3">
        <v>7184992132</v>
      </c>
      <c r="H4621" s="1" t="s">
        <v>24</v>
      </c>
      <c r="I4621" t="s">
        <v>17</v>
      </c>
      <c r="J4621">
        <v>81</v>
      </c>
      <c r="K4621">
        <v>219</v>
      </c>
      <c r="L4621" s="18">
        <f>(((RestaurantData4[[#This Row],[FitScore]]/100)*RestaurantData4[[#This Row],[DailyCustAvg]])/3.5)*30</f>
        <v>1520.4857142857143</v>
      </c>
      <c r="M4621">
        <v>40.666140002346999</v>
      </c>
      <c r="N4621">
        <v>-73.985531050576995</v>
      </c>
      <c r="O4621">
        <v>306</v>
      </c>
      <c r="P4621">
        <v>39</v>
      </c>
    </row>
    <row r="4622" spans="1:16" hidden="1" x14ac:dyDescent="0.3">
      <c r="A4622">
        <v>50075329</v>
      </c>
      <c r="B4622" s="1" t="s">
        <v>5878</v>
      </c>
      <c r="C4622" t="s">
        <v>4408</v>
      </c>
      <c r="D4622" s="2">
        <v>6415</v>
      </c>
      <c r="E4622" s="1" t="s">
        <v>1579</v>
      </c>
      <c r="F4622" s="2">
        <v>11219</v>
      </c>
      <c r="G4622" s="3">
        <v>9173026571</v>
      </c>
      <c r="H4622" s="1" t="s">
        <v>242</v>
      </c>
      <c r="I4622" t="s">
        <v>17</v>
      </c>
      <c r="J4622">
        <v>50</v>
      </c>
      <c r="K4622">
        <v>219</v>
      </c>
      <c r="L4622" s="18">
        <f>(((RestaurantData4[[#This Row],[FitScore]]/100)*RestaurantData4[[#This Row],[DailyCustAvg]])/3.5)*30</f>
        <v>938.57142857142856</v>
      </c>
      <c r="M4622">
        <v>40.629083504208999</v>
      </c>
      <c r="N4622">
        <v>-74.005447149351994</v>
      </c>
      <c r="O4622">
        <v>310</v>
      </c>
      <c r="P4622">
        <v>38</v>
      </c>
    </row>
    <row r="4623" spans="1:16" hidden="1" x14ac:dyDescent="0.3">
      <c r="A4623">
        <v>50089507</v>
      </c>
      <c r="B4623" s="1" t="s">
        <v>6277</v>
      </c>
      <c r="C4623" t="s">
        <v>4408</v>
      </c>
      <c r="D4623" s="2">
        <v>1755</v>
      </c>
      <c r="E4623" s="1" t="s">
        <v>6074</v>
      </c>
      <c r="F4623" s="2">
        <v>11230</v>
      </c>
      <c r="G4623" s="3">
        <v>5163135527</v>
      </c>
      <c r="H4623" s="1" t="s">
        <v>100</v>
      </c>
      <c r="I4623" t="s">
        <v>17</v>
      </c>
      <c r="J4623">
        <v>75</v>
      </c>
      <c r="K4623">
        <v>219</v>
      </c>
      <c r="L4623" s="18">
        <f>(((RestaurantData4[[#This Row],[FitScore]]/100)*RestaurantData4[[#This Row],[DailyCustAvg]])/3.5)*30</f>
        <v>1407.8571428571429</v>
      </c>
      <c r="M4623">
        <v>40.614379400049003</v>
      </c>
      <c r="N4623">
        <v>-73.963196649310007</v>
      </c>
      <c r="O4623">
        <v>314</v>
      </c>
      <c r="P4623">
        <v>48</v>
      </c>
    </row>
    <row r="4624" spans="1:16" hidden="1" x14ac:dyDescent="0.3">
      <c r="A4624">
        <v>50051344</v>
      </c>
      <c r="B4624" s="1" t="s">
        <v>6443</v>
      </c>
      <c r="C4624" t="s">
        <v>4408</v>
      </c>
      <c r="D4624" s="2">
        <v>1636</v>
      </c>
      <c r="E4624" s="1" t="s">
        <v>34</v>
      </c>
      <c r="F4624" s="2">
        <v>11207</v>
      </c>
      <c r="G4624" s="3">
        <v>3474258390</v>
      </c>
      <c r="H4624" s="1" t="s">
        <v>29</v>
      </c>
      <c r="I4624" t="s">
        <v>17</v>
      </c>
      <c r="J4624">
        <v>65</v>
      </c>
      <c r="K4624">
        <v>219</v>
      </c>
      <c r="L4624" s="18">
        <f>(((RestaurantData4[[#This Row],[FitScore]]/100)*RestaurantData4[[#This Row],[DailyCustAvg]])/3.5)*30</f>
        <v>1220.1428571428571</v>
      </c>
      <c r="M4624">
        <v>40.684896643343997</v>
      </c>
      <c r="N4624">
        <v>-73.913994679354005</v>
      </c>
      <c r="O4624">
        <v>316</v>
      </c>
      <c r="P4624">
        <v>41</v>
      </c>
    </row>
    <row r="4625" spans="1:16" hidden="1" x14ac:dyDescent="0.3">
      <c r="A4625">
        <v>50061387</v>
      </c>
      <c r="B4625" s="1" t="s">
        <v>6495</v>
      </c>
      <c r="C4625" t="s">
        <v>4408</v>
      </c>
      <c r="D4625" s="2">
        <v>5601</v>
      </c>
      <c r="E4625" s="1" t="s">
        <v>6496</v>
      </c>
      <c r="F4625" s="2">
        <v>11203</v>
      </c>
      <c r="G4625" s="3">
        <v>9177212661</v>
      </c>
      <c r="H4625" s="1" t="s">
        <v>641</v>
      </c>
      <c r="I4625" t="s">
        <v>21</v>
      </c>
      <c r="J4625">
        <v>58</v>
      </c>
      <c r="K4625">
        <v>219</v>
      </c>
      <c r="L4625" s="18">
        <f>(((RestaurantData4[[#This Row],[FitScore]]/100)*RestaurantData4[[#This Row],[DailyCustAvg]])/3.5)*30</f>
        <v>1088.742857142857</v>
      </c>
      <c r="M4625">
        <v>40.644816002268001</v>
      </c>
      <c r="N4625">
        <v>-73.923675003875005</v>
      </c>
      <c r="O4625">
        <v>317</v>
      </c>
      <c r="P4625">
        <v>45</v>
      </c>
    </row>
    <row r="4626" spans="1:16" hidden="1" x14ac:dyDescent="0.3">
      <c r="A4626">
        <v>50096462</v>
      </c>
      <c r="B4626" s="1" t="s">
        <v>6662</v>
      </c>
      <c r="C4626" t="s">
        <v>6631</v>
      </c>
      <c r="D4626" s="2">
        <v>3223</v>
      </c>
      <c r="E4626" s="1" t="s">
        <v>6663</v>
      </c>
      <c r="F4626" s="2">
        <v>11101</v>
      </c>
      <c r="G4626" s="3">
        <v>7183924073</v>
      </c>
      <c r="H4626" s="1" t="s">
        <v>16</v>
      </c>
      <c r="I4626" t="s">
        <v>21</v>
      </c>
      <c r="J4626">
        <v>51</v>
      </c>
      <c r="K4626">
        <v>219</v>
      </c>
      <c r="L4626" s="18">
        <f>(((RestaurantData4[[#This Row],[FitScore]]/100)*RestaurantData4[[#This Row],[DailyCustAvg]])/3.5)*30</f>
        <v>957.34285714285704</v>
      </c>
      <c r="M4626">
        <v>40.754418829818</v>
      </c>
      <c r="N4626">
        <v>-73.930060326955996</v>
      </c>
      <c r="O4626">
        <v>401</v>
      </c>
      <c r="P4626">
        <v>26</v>
      </c>
    </row>
    <row r="4627" spans="1:16" hidden="1" x14ac:dyDescent="0.3">
      <c r="A4627">
        <v>50082869</v>
      </c>
      <c r="B4627" s="1" t="s">
        <v>6798</v>
      </c>
      <c r="C4627" t="s">
        <v>6631</v>
      </c>
      <c r="D4627" s="2">
        <v>3711</v>
      </c>
      <c r="E4627" s="1" t="s">
        <v>6634</v>
      </c>
      <c r="F4627" s="2">
        <v>11103</v>
      </c>
      <c r="G4627" s="3">
        <v>7186061900</v>
      </c>
      <c r="H4627" s="1" t="s">
        <v>933</v>
      </c>
      <c r="I4627" t="s">
        <v>21</v>
      </c>
      <c r="J4627">
        <v>75</v>
      </c>
      <c r="K4627">
        <v>219</v>
      </c>
      <c r="L4627" s="18">
        <f>(((RestaurantData4[[#This Row],[FitScore]]/100)*RestaurantData4[[#This Row],[DailyCustAvg]])/3.5)*30</f>
        <v>1407.8571428571429</v>
      </c>
      <c r="M4627">
        <v>40.764559815688003</v>
      </c>
      <c r="N4627">
        <v>-73.916403951332995</v>
      </c>
      <c r="O4627">
        <v>401</v>
      </c>
      <c r="P4627">
        <v>22</v>
      </c>
    </row>
    <row r="4628" spans="1:16" hidden="1" x14ac:dyDescent="0.3">
      <c r="A4628">
        <v>41647754</v>
      </c>
      <c r="B4628" s="1" t="s">
        <v>488</v>
      </c>
      <c r="C4628" t="s">
        <v>6631</v>
      </c>
      <c r="D4628" s="2">
        <v>4718</v>
      </c>
      <c r="E4628" s="1" t="s">
        <v>6834</v>
      </c>
      <c r="F4628" s="2">
        <v>11101</v>
      </c>
      <c r="G4628" s="3">
        <v>7186066500</v>
      </c>
      <c r="H4628" s="1" t="s">
        <v>16</v>
      </c>
      <c r="I4628" t="s">
        <v>17</v>
      </c>
      <c r="J4628">
        <v>28</v>
      </c>
      <c r="K4628">
        <v>219</v>
      </c>
      <c r="L4628" s="18">
        <f>(((RestaurantData4[[#This Row],[FitScore]]/100)*RestaurantData4[[#This Row],[DailyCustAvg]])/3.5)*30</f>
        <v>525.60000000000014</v>
      </c>
      <c r="M4628">
        <v>40.744947518794</v>
      </c>
      <c r="N4628">
        <v>-73.953369381543993</v>
      </c>
      <c r="O4628">
        <v>402</v>
      </c>
      <c r="P4628">
        <v>26</v>
      </c>
    </row>
    <row r="4629" spans="1:16" hidden="1" x14ac:dyDescent="0.3">
      <c r="A4629">
        <v>50057019</v>
      </c>
      <c r="B4629" s="1" t="s">
        <v>2243</v>
      </c>
      <c r="C4629" t="s">
        <v>6631</v>
      </c>
      <c r="D4629" s="2">
        <v>4522</v>
      </c>
      <c r="E4629" s="1" t="s">
        <v>6869</v>
      </c>
      <c r="F4629" s="2">
        <v>11104</v>
      </c>
      <c r="G4629" s="3">
        <v>7187060404</v>
      </c>
      <c r="H4629" s="1" t="s">
        <v>73</v>
      </c>
      <c r="I4629" t="s">
        <v>21</v>
      </c>
      <c r="J4629">
        <v>48</v>
      </c>
      <c r="K4629">
        <v>219</v>
      </c>
      <c r="L4629" s="18">
        <f>(((RestaurantData4[[#This Row],[FitScore]]/100)*RestaurantData4[[#This Row],[DailyCustAvg]])/3.5)*30</f>
        <v>901.02857142857135</v>
      </c>
      <c r="M4629">
        <v>40.742482709214002</v>
      </c>
      <c r="N4629">
        <v>-73.918846025454997</v>
      </c>
      <c r="O4629">
        <v>402</v>
      </c>
      <c r="P4629">
        <v>26</v>
      </c>
    </row>
    <row r="4630" spans="1:16" hidden="1" x14ac:dyDescent="0.3">
      <c r="A4630">
        <v>50088651</v>
      </c>
      <c r="B4630" s="1" t="s">
        <v>7227</v>
      </c>
      <c r="C4630" t="s">
        <v>6631</v>
      </c>
      <c r="D4630" s="2">
        <v>6935</v>
      </c>
      <c r="E4630" s="1" t="s">
        <v>5049</v>
      </c>
      <c r="F4630" s="2">
        <v>11385</v>
      </c>
      <c r="G4630" s="3">
        <v>7183811363</v>
      </c>
      <c r="H4630" s="1" t="s">
        <v>52</v>
      </c>
      <c r="I4630" t="s">
        <v>17</v>
      </c>
      <c r="J4630">
        <v>82</v>
      </c>
      <c r="K4630">
        <v>219</v>
      </c>
      <c r="L4630" s="18">
        <f>(((RestaurantData4[[#This Row],[FitScore]]/100)*RestaurantData4[[#This Row],[DailyCustAvg]])/3.5)*30</f>
        <v>1539.2571428571428</v>
      </c>
      <c r="M4630">
        <v>40.701877241516002</v>
      </c>
      <c r="N4630">
        <v>-73.881704765373001</v>
      </c>
      <c r="O4630">
        <v>405</v>
      </c>
      <c r="P4630">
        <v>30</v>
      </c>
    </row>
    <row r="4631" spans="1:16" hidden="1" x14ac:dyDescent="0.3">
      <c r="A4631">
        <v>50078091</v>
      </c>
      <c r="B4631" s="1" t="s">
        <v>7263</v>
      </c>
      <c r="C4631" t="s">
        <v>6631</v>
      </c>
      <c r="D4631" s="2">
        <v>5412</v>
      </c>
      <c r="E4631" s="1" t="s">
        <v>4726</v>
      </c>
      <c r="F4631" s="2">
        <v>11378</v>
      </c>
      <c r="G4631" s="3">
        <v>6463991842</v>
      </c>
      <c r="H4631" s="1" t="s">
        <v>276</v>
      </c>
      <c r="J4631">
        <v>81</v>
      </c>
      <c r="K4631">
        <v>219</v>
      </c>
      <c r="L4631" s="18">
        <f>(((RestaurantData4[[#This Row],[FitScore]]/100)*RestaurantData4[[#This Row],[DailyCustAvg]])/3.5)*30</f>
        <v>1520.4857142857143</v>
      </c>
      <c r="M4631">
        <v>40.715170811534001</v>
      </c>
      <c r="N4631">
        <v>-73.913096930522997</v>
      </c>
      <c r="O4631">
        <v>405</v>
      </c>
      <c r="P4631">
        <v>30</v>
      </c>
    </row>
    <row r="4632" spans="1:16" hidden="1" x14ac:dyDescent="0.3">
      <c r="A4632">
        <v>41678659</v>
      </c>
      <c r="B4632" s="1" t="s">
        <v>7317</v>
      </c>
      <c r="C4632" t="s">
        <v>6631</v>
      </c>
      <c r="D4632" s="2">
        <v>10825</v>
      </c>
      <c r="E4632" s="1" t="s">
        <v>7318</v>
      </c>
      <c r="F4632" s="2">
        <v>11375</v>
      </c>
      <c r="G4632" s="3">
        <v>7182682696</v>
      </c>
      <c r="H4632" s="1" t="s">
        <v>16</v>
      </c>
      <c r="I4632" t="s">
        <v>21</v>
      </c>
      <c r="J4632">
        <v>89</v>
      </c>
      <c r="K4632">
        <v>219</v>
      </c>
      <c r="L4632" s="18">
        <f>(((RestaurantData4[[#This Row],[FitScore]]/100)*RestaurantData4[[#This Row],[DailyCustAvg]])/3.5)*30</f>
        <v>1670.6571428571428</v>
      </c>
      <c r="M4632">
        <v>40.718019150846999</v>
      </c>
      <c r="N4632">
        <v>-73.840789253107005</v>
      </c>
      <c r="O4632">
        <v>406</v>
      </c>
      <c r="P4632">
        <v>29</v>
      </c>
    </row>
    <row r="4633" spans="1:16" hidden="1" x14ac:dyDescent="0.3">
      <c r="A4633">
        <v>50090664</v>
      </c>
      <c r="B4633" s="1" t="s">
        <v>7450</v>
      </c>
      <c r="C4633" t="s">
        <v>6631</v>
      </c>
      <c r="D4633" s="2">
        <v>3612</v>
      </c>
      <c r="E4633" s="1" t="s">
        <v>7355</v>
      </c>
      <c r="F4633" s="2">
        <v>11354</v>
      </c>
      <c r="G4633" s="3">
        <v>7189391239</v>
      </c>
      <c r="H4633" s="1" t="s">
        <v>193</v>
      </c>
      <c r="I4633" t="s">
        <v>21</v>
      </c>
      <c r="J4633">
        <v>69</v>
      </c>
      <c r="K4633">
        <v>219</v>
      </c>
      <c r="L4633" s="18">
        <f>(((RestaurantData4[[#This Row],[FitScore]]/100)*RestaurantData4[[#This Row],[DailyCustAvg]])/3.5)*30</f>
        <v>1295.2285714285713</v>
      </c>
      <c r="M4633">
        <v>40.763462348708003</v>
      </c>
      <c r="N4633">
        <v>-73.828045503162997</v>
      </c>
      <c r="O4633">
        <v>407</v>
      </c>
      <c r="P4633">
        <v>20</v>
      </c>
    </row>
    <row r="4634" spans="1:16" hidden="1" x14ac:dyDescent="0.3">
      <c r="A4634">
        <v>50087764</v>
      </c>
      <c r="B4634" s="1" t="s">
        <v>7767</v>
      </c>
      <c r="C4634" t="s">
        <v>6631</v>
      </c>
      <c r="D4634" s="2">
        <v>8221</v>
      </c>
      <c r="E4634" s="1" t="s">
        <v>7701</v>
      </c>
      <c r="F4634" s="2">
        <v>11414</v>
      </c>
      <c r="G4634" s="3">
        <v>7186668475</v>
      </c>
      <c r="H4634" s="1" t="s">
        <v>242</v>
      </c>
      <c r="I4634" t="s">
        <v>21</v>
      </c>
      <c r="J4634">
        <v>65</v>
      </c>
      <c r="K4634">
        <v>219</v>
      </c>
      <c r="L4634" s="18">
        <f>(((RestaurantData4[[#This Row],[FitScore]]/100)*RestaurantData4[[#This Row],[DailyCustAvg]])/3.5)*30</f>
        <v>1220.1428571428571</v>
      </c>
      <c r="M4634">
        <v>40.666130016171998</v>
      </c>
      <c r="N4634">
        <v>-73.851676999164994</v>
      </c>
      <c r="O4634">
        <v>410</v>
      </c>
      <c r="P4634">
        <v>32</v>
      </c>
    </row>
    <row r="4635" spans="1:16" hidden="1" x14ac:dyDescent="0.3">
      <c r="A4635">
        <v>50060138</v>
      </c>
      <c r="B4635" s="1" t="s">
        <v>7874</v>
      </c>
      <c r="C4635" t="s">
        <v>6631</v>
      </c>
      <c r="D4635" s="2">
        <v>19009</v>
      </c>
      <c r="E4635" s="1" t="s">
        <v>6441</v>
      </c>
      <c r="F4635" s="2">
        <v>11412</v>
      </c>
      <c r="G4635" s="3">
        <v>7185270262</v>
      </c>
      <c r="H4635" s="1" t="s">
        <v>641</v>
      </c>
      <c r="I4635" t="s">
        <v>21</v>
      </c>
      <c r="J4635">
        <v>87</v>
      </c>
      <c r="K4635">
        <v>219</v>
      </c>
      <c r="L4635" s="18">
        <f>(((RestaurantData4[[#This Row],[FitScore]]/100)*RestaurantData4[[#This Row],[DailyCustAvg]])/3.5)*30</f>
        <v>1633.1142857142859</v>
      </c>
      <c r="M4635">
        <v>40.692043862965001</v>
      </c>
      <c r="N4635">
        <v>-73.760930930390998</v>
      </c>
      <c r="O4635">
        <v>412</v>
      </c>
      <c r="P4635">
        <v>27</v>
      </c>
    </row>
    <row r="4636" spans="1:16" x14ac:dyDescent="0.3">
      <c r="A4636">
        <v>50072367</v>
      </c>
      <c r="B4636" s="1" t="s">
        <v>2086</v>
      </c>
      <c r="C4636" t="s">
        <v>14</v>
      </c>
      <c r="D4636" s="2">
        <v>1211</v>
      </c>
      <c r="E4636" s="1" t="s">
        <v>358</v>
      </c>
      <c r="F4636" s="2">
        <v>10036</v>
      </c>
      <c r="G4636" s="3">
        <v>6464072632</v>
      </c>
      <c r="H4636" s="1" t="s">
        <v>16</v>
      </c>
      <c r="I4636" t="s">
        <v>21</v>
      </c>
      <c r="J4636">
        <v>86</v>
      </c>
      <c r="K4636">
        <v>183</v>
      </c>
      <c r="L4636" s="18">
        <f>(((RestaurantData4[[#This Row],[FitScore]]/100)*RestaurantData4[[#This Row],[DailyCustAvg]])/3.5)*30</f>
        <v>1348.9714285714285</v>
      </c>
      <c r="M4636">
        <v>40.758385622528998</v>
      </c>
      <c r="N4636">
        <v>-73.981536730200006</v>
      </c>
      <c r="O4636">
        <v>105</v>
      </c>
      <c r="P4636">
        <v>4</v>
      </c>
    </row>
    <row r="4637" spans="1:16" x14ac:dyDescent="0.3">
      <c r="A4637">
        <v>50101986</v>
      </c>
      <c r="B4637" s="1" t="s">
        <v>1963</v>
      </c>
      <c r="C4637" t="s">
        <v>14</v>
      </c>
      <c r="D4637" s="2">
        <v>150</v>
      </c>
      <c r="E4637" s="1" t="s">
        <v>1367</v>
      </c>
      <c r="F4637" s="2">
        <v>10036</v>
      </c>
      <c r="G4637" s="3">
        <v>3478693042</v>
      </c>
      <c r="H4637" s="1" t="s">
        <v>132</v>
      </c>
      <c r="I4637" t="s">
        <v>21</v>
      </c>
      <c r="J4637">
        <v>87</v>
      </c>
      <c r="K4637">
        <v>181</v>
      </c>
      <c r="L4637" s="18">
        <f>(((RestaurantData4[[#This Row],[FitScore]]/100)*RestaurantData4[[#This Row],[DailyCustAvg]])/3.5)*30</f>
        <v>1349.7428571428572</v>
      </c>
      <c r="M4637">
        <v>40.758605463648998</v>
      </c>
      <c r="N4637">
        <v>-73.983233201904</v>
      </c>
      <c r="O4637">
        <v>105</v>
      </c>
      <c r="P4637">
        <v>4</v>
      </c>
    </row>
    <row r="4638" spans="1:16" x14ac:dyDescent="0.3">
      <c r="A4638">
        <v>50097184</v>
      </c>
      <c r="B4638" s="1" t="s">
        <v>755</v>
      </c>
      <c r="C4638" t="s">
        <v>14</v>
      </c>
      <c r="D4638" s="2">
        <v>114</v>
      </c>
      <c r="E4638" s="1" t="s">
        <v>1367</v>
      </c>
      <c r="F4638" s="2">
        <v>10036</v>
      </c>
      <c r="G4638" s="3">
        <v>6467189409</v>
      </c>
      <c r="H4638" s="1" t="s">
        <v>29</v>
      </c>
      <c r="I4638" t="s">
        <v>21</v>
      </c>
      <c r="J4638">
        <v>88</v>
      </c>
      <c r="K4638">
        <v>180</v>
      </c>
      <c r="L4638" s="18">
        <f>(((RestaurantData4[[#This Row],[FitScore]]/100)*RestaurantData4[[#This Row],[DailyCustAvg]])/3.5)*30</f>
        <v>1357.7142857142858</v>
      </c>
      <c r="M4638">
        <v>40.758303431328997</v>
      </c>
      <c r="N4638">
        <v>-73.982504133372004</v>
      </c>
      <c r="O4638">
        <v>105</v>
      </c>
      <c r="P4638">
        <v>4</v>
      </c>
    </row>
    <row r="4639" spans="1:16" hidden="1" x14ac:dyDescent="0.3">
      <c r="A4639">
        <v>50074660</v>
      </c>
      <c r="B4639" s="1" t="s">
        <v>261</v>
      </c>
      <c r="C4639" t="s">
        <v>14</v>
      </c>
      <c r="D4639" s="2">
        <v>80</v>
      </c>
      <c r="E4639" s="1" t="s">
        <v>80</v>
      </c>
      <c r="F4639" s="2">
        <v>10004</v>
      </c>
      <c r="G4639" s="3">
        <v>6463516011</v>
      </c>
      <c r="H4639" s="1" t="s">
        <v>260</v>
      </c>
      <c r="I4639" t="s">
        <v>17</v>
      </c>
      <c r="J4639">
        <v>100</v>
      </c>
      <c r="K4639">
        <v>218</v>
      </c>
      <c r="L4639" s="18">
        <f>(((RestaurantData4[[#This Row],[FitScore]]/100)*RestaurantData4[[#This Row],[DailyCustAvg]])/3.5)*30</f>
        <v>1868.5714285714284</v>
      </c>
      <c r="M4639">
        <v>40.704314652019001</v>
      </c>
      <c r="N4639">
        <v>-74.011581092225995</v>
      </c>
      <c r="O4639">
        <v>101</v>
      </c>
      <c r="P4639">
        <v>1</v>
      </c>
    </row>
    <row r="4640" spans="1:16" hidden="1" x14ac:dyDescent="0.3">
      <c r="A4640">
        <v>41391795</v>
      </c>
      <c r="B4640" s="1" t="s">
        <v>969</v>
      </c>
      <c r="C4640" t="s">
        <v>14</v>
      </c>
      <c r="D4640" s="2">
        <v>9</v>
      </c>
      <c r="E4640" s="1" t="s">
        <v>836</v>
      </c>
      <c r="F4640" s="2">
        <v>10009</v>
      </c>
      <c r="G4640" s="3">
        <v>6465245226</v>
      </c>
      <c r="H4640" s="1" t="s">
        <v>16</v>
      </c>
      <c r="I4640" t="s">
        <v>17</v>
      </c>
      <c r="J4640">
        <v>100</v>
      </c>
      <c r="K4640">
        <v>218</v>
      </c>
      <c r="L4640" s="18">
        <f>(((RestaurantData4[[#This Row],[FitScore]]/100)*RestaurantData4[[#This Row],[DailyCustAvg]])/3.5)*30</f>
        <v>1868.5714285714284</v>
      </c>
      <c r="M4640">
        <v>40.722578083350001</v>
      </c>
      <c r="N4640">
        <v>-73.986070726251</v>
      </c>
      <c r="O4640">
        <v>103</v>
      </c>
      <c r="P4640">
        <v>2</v>
      </c>
    </row>
    <row r="4641" spans="1:16" x14ac:dyDescent="0.3">
      <c r="A4641">
        <v>50072791</v>
      </c>
      <c r="B4641" s="1" t="s">
        <v>1108</v>
      </c>
      <c r="C4641" t="s">
        <v>14</v>
      </c>
      <c r="D4641" s="2">
        <v>41</v>
      </c>
      <c r="E4641" s="1" t="s">
        <v>1398</v>
      </c>
      <c r="F4641" s="2">
        <v>10036</v>
      </c>
      <c r="G4641" s="3">
        <v>9172617520</v>
      </c>
      <c r="H4641" s="1" t="s">
        <v>242</v>
      </c>
      <c r="I4641" t="s">
        <v>21</v>
      </c>
      <c r="J4641">
        <v>85</v>
      </c>
      <c r="K4641">
        <v>169</v>
      </c>
      <c r="L4641" s="18">
        <f>(((RestaurantData4[[#This Row],[FitScore]]/100)*RestaurantData4[[#This Row],[DailyCustAvg]])/3.5)*30</f>
        <v>1231.2857142857142</v>
      </c>
      <c r="M4641">
        <v>40.756623302972997</v>
      </c>
      <c r="N4641">
        <v>-73.980425483293004</v>
      </c>
      <c r="O4641">
        <v>105</v>
      </c>
      <c r="P4641">
        <v>4</v>
      </c>
    </row>
    <row r="4642" spans="1:16" x14ac:dyDescent="0.3">
      <c r="A4642">
        <v>40987128</v>
      </c>
      <c r="B4642" s="1" t="s">
        <v>1780</v>
      </c>
      <c r="C4642" t="s">
        <v>14</v>
      </c>
      <c r="D4642" s="2">
        <v>8</v>
      </c>
      <c r="E4642" s="1" t="s">
        <v>1484</v>
      </c>
      <c r="F4642" s="2">
        <v>10036</v>
      </c>
      <c r="G4642" s="3">
        <v>2129210024</v>
      </c>
      <c r="H4642" s="1" t="s">
        <v>193</v>
      </c>
      <c r="I4642" t="s">
        <v>21</v>
      </c>
      <c r="J4642">
        <v>87</v>
      </c>
      <c r="K4642">
        <v>168</v>
      </c>
      <c r="L4642" s="18">
        <f>(((RestaurantData4[[#This Row],[FitScore]]/100)*RestaurantData4[[#This Row],[DailyCustAvg]])/3.5)*30</f>
        <v>1252.8</v>
      </c>
      <c r="M4642">
        <v>40.755657094307999</v>
      </c>
      <c r="N4642">
        <v>-73.980115352690007</v>
      </c>
      <c r="O4642">
        <v>105</v>
      </c>
      <c r="P4642">
        <v>4</v>
      </c>
    </row>
    <row r="4643" spans="1:16" x14ac:dyDescent="0.3">
      <c r="A4643">
        <v>41705075</v>
      </c>
      <c r="B4643" s="1" t="s">
        <v>1945</v>
      </c>
      <c r="C4643" t="s">
        <v>14</v>
      </c>
      <c r="D4643" s="2">
        <v>728</v>
      </c>
      <c r="E4643" s="1" t="s">
        <v>383</v>
      </c>
      <c r="F4643" s="2">
        <v>10036</v>
      </c>
      <c r="G4643" s="3">
        <v>2128693585</v>
      </c>
      <c r="H4643" s="1" t="s">
        <v>24</v>
      </c>
      <c r="I4643" t="s">
        <v>21</v>
      </c>
      <c r="J4643">
        <v>86</v>
      </c>
      <c r="K4643">
        <v>148</v>
      </c>
      <c r="L4643" s="18">
        <f>(((RestaurantData4[[#This Row],[FitScore]]/100)*RestaurantData4[[#This Row],[DailyCustAvg]])/3.5)*30</f>
        <v>1090.9714285714285</v>
      </c>
      <c r="M4643">
        <v>40.759319725048002</v>
      </c>
      <c r="N4643">
        <v>-73.988257700502004</v>
      </c>
      <c r="O4643">
        <v>105</v>
      </c>
      <c r="P4643">
        <v>3</v>
      </c>
    </row>
    <row r="4644" spans="1:16" x14ac:dyDescent="0.3">
      <c r="A4644">
        <v>41478979</v>
      </c>
      <c r="B4644" s="1" t="s">
        <v>296</v>
      </c>
      <c r="C4644" t="s">
        <v>14</v>
      </c>
      <c r="D4644" s="2">
        <v>666</v>
      </c>
      <c r="E4644" s="1" t="s">
        <v>555</v>
      </c>
      <c r="F4644" s="2">
        <v>10103</v>
      </c>
      <c r="G4644" s="3">
        <v>2122472800</v>
      </c>
      <c r="H4644" s="1" t="s">
        <v>168</v>
      </c>
      <c r="I4644" t="s">
        <v>21</v>
      </c>
      <c r="J4644">
        <v>86</v>
      </c>
      <c r="K4644">
        <v>308</v>
      </c>
      <c r="L4644" s="18">
        <f>(((RestaurantData4[[#This Row],[FitScore]]/100)*RestaurantData4[[#This Row],[DailyCustAvg]])/3.5)*30</f>
        <v>2270.3999999999996</v>
      </c>
      <c r="M4644">
        <v>40.760542065811002</v>
      </c>
      <c r="N4644">
        <v>-73.976421114652993</v>
      </c>
      <c r="O4644">
        <v>105</v>
      </c>
      <c r="P4644">
        <v>4</v>
      </c>
    </row>
    <row r="4645" spans="1:16" hidden="1" x14ac:dyDescent="0.3">
      <c r="A4645">
        <v>50098933</v>
      </c>
      <c r="B4645" s="1" t="s">
        <v>1658</v>
      </c>
      <c r="C4645" t="s">
        <v>14</v>
      </c>
      <c r="D4645" s="2">
        <v>350</v>
      </c>
      <c r="E4645" s="1" t="s">
        <v>1461</v>
      </c>
      <c r="F4645" s="2">
        <v>10018</v>
      </c>
      <c r="G4645" s="3">
        <v>6467893590</v>
      </c>
      <c r="H4645" s="1" t="s">
        <v>16</v>
      </c>
      <c r="I4645" t="s">
        <v>17</v>
      </c>
      <c r="J4645">
        <v>99</v>
      </c>
      <c r="K4645">
        <v>218</v>
      </c>
      <c r="L4645" s="18">
        <f>(((RestaurantData4[[#This Row],[FitScore]]/100)*RestaurantData4[[#This Row],[DailyCustAvg]])/3.5)*30</f>
        <v>1849.8857142857144</v>
      </c>
      <c r="M4645">
        <v>40.756542362620998</v>
      </c>
      <c r="N4645">
        <v>-73.992170924830006</v>
      </c>
      <c r="O4645">
        <v>104</v>
      </c>
      <c r="P4645">
        <v>3</v>
      </c>
    </row>
    <row r="4646" spans="1:16" x14ac:dyDescent="0.3">
      <c r="A4646">
        <v>41473011</v>
      </c>
      <c r="B4646" s="1" t="s">
        <v>2141</v>
      </c>
      <c r="C4646" t="s">
        <v>14</v>
      </c>
      <c r="D4646" s="2">
        <v>666</v>
      </c>
      <c r="E4646" s="1" t="s">
        <v>555</v>
      </c>
      <c r="F4646" s="2">
        <v>10103</v>
      </c>
      <c r="G4646" s="3">
        <v>2122626600</v>
      </c>
      <c r="H4646" s="1" t="s">
        <v>56</v>
      </c>
      <c r="I4646" t="s">
        <v>21</v>
      </c>
      <c r="J4646">
        <v>89</v>
      </c>
      <c r="K4646">
        <v>226</v>
      </c>
      <c r="L4646" s="18">
        <f>(((RestaurantData4[[#This Row],[FitScore]]/100)*RestaurantData4[[#This Row],[DailyCustAvg]])/3.5)*30</f>
        <v>1724.0571428571429</v>
      </c>
      <c r="M4646">
        <v>40.760542065811002</v>
      </c>
      <c r="N4646">
        <v>-73.976421114652993</v>
      </c>
      <c r="O4646">
        <v>105</v>
      </c>
      <c r="P4646">
        <v>4</v>
      </c>
    </row>
    <row r="4647" spans="1:16" x14ac:dyDescent="0.3">
      <c r="A4647">
        <v>50035219</v>
      </c>
      <c r="B4647" s="1" t="s">
        <v>2194</v>
      </c>
      <c r="C4647" t="s">
        <v>14</v>
      </c>
      <c r="D4647" s="2">
        <v>30</v>
      </c>
      <c r="E4647" s="1" t="s">
        <v>2195</v>
      </c>
      <c r="F4647" s="2">
        <v>10111</v>
      </c>
      <c r="G4647" s="3">
        <v>2126641677</v>
      </c>
      <c r="H4647" s="1" t="s">
        <v>16</v>
      </c>
      <c r="I4647" t="s">
        <v>21</v>
      </c>
      <c r="J4647">
        <v>88</v>
      </c>
      <c r="K4647">
        <v>232</v>
      </c>
      <c r="L4647" s="18">
        <f>(((RestaurantData4[[#This Row],[FitScore]]/100)*RestaurantData4[[#This Row],[DailyCustAvg]])/3.5)*30</f>
        <v>1749.9428571428571</v>
      </c>
      <c r="M4647">
        <v>40.759260547026997</v>
      </c>
      <c r="N4647">
        <v>-73.977843784016997</v>
      </c>
      <c r="O4647">
        <v>105</v>
      </c>
      <c r="P4647">
        <v>4</v>
      </c>
    </row>
    <row r="4648" spans="1:16" hidden="1" x14ac:dyDescent="0.3">
      <c r="A4648">
        <v>50076502</v>
      </c>
      <c r="B4648" s="1" t="s">
        <v>2006</v>
      </c>
      <c r="C4648" t="s">
        <v>14</v>
      </c>
      <c r="D4648" s="2">
        <v>112</v>
      </c>
      <c r="E4648" s="1" t="s">
        <v>1347</v>
      </c>
      <c r="F4648" s="2">
        <v>10018</v>
      </c>
      <c r="G4648" s="3">
        <v>9178360276</v>
      </c>
      <c r="H4648" s="1" t="s">
        <v>16</v>
      </c>
      <c r="I4648" t="s">
        <v>17</v>
      </c>
      <c r="J4648">
        <v>84</v>
      </c>
      <c r="K4648">
        <v>218</v>
      </c>
      <c r="L4648" s="18">
        <f>(((RestaurantData4[[#This Row],[FitScore]]/100)*RestaurantData4[[#This Row],[DailyCustAvg]])/3.5)*30</f>
        <v>1569.6</v>
      </c>
      <c r="M4648">
        <v>40.752575668765999</v>
      </c>
      <c r="N4648">
        <v>-73.986594999019999</v>
      </c>
      <c r="O4648">
        <v>105</v>
      </c>
      <c r="P4648">
        <v>4</v>
      </c>
    </row>
    <row r="4649" spans="1:16" x14ac:dyDescent="0.3">
      <c r="A4649">
        <v>40404080</v>
      </c>
      <c r="B4649" s="1" t="s">
        <v>2116</v>
      </c>
      <c r="C4649" t="s">
        <v>14</v>
      </c>
      <c r="D4649" s="2">
        <v>30</v>
      </c>
      <c r="E4649" s="1" t="s">
        <v>1777</v>
      </c>
      <c r="F4649" s="2">
        <v>10112</v>
      </c>
      <c r="G4649" s="3">
        <v>2126326173</v>
      </c>
      <c r="H4649" s="1" t="s">
        <v>16</v>
      </c>
      <c r="I4649" t="s">
        <v>21</v>
      </c>
      <c r="J4649">
        <v>87</v>
      </c>
      <c r="K4649">
        <v>162</v>
      </c>
      <c r="L4649" s="18">
        <f>(((RestaurantData4[[#This Row],[FitScore]]/100)*RestaurantData4[[#This Row],[DailyCustAvg]])/3.5)*30</f>
        <v>1208.0571428571427</v>
      </c>
      <c r="M4649">
        <v>40.758747437799002</v>
      </c>
      <c r="N4649">
        <v>-73.978692223614999</v>
      </c>
      <c r="O4649">
        <v>105</v>
      </c>
      <c r="P4649">
        <v>4</v>
      </c>
    </row>
    <row r="4650" spans="1:16" hidden="1" x14ac:dyDescent="0.3">
      <c r="A4650">
        <v>50086635</v>
      </c>
      <c r="B4650" s="1" t="s">
        <v>2577</v>
      </c>
      <c r="C4650" t="s">
        <v>14</v>
      </c>
      <c r="D4650" s="2">
        <v>17</v>
      </c>
      <c r="E4650" s="1" t="s">
        <v>3204</v>
      </c>
      <c r="F4650" s="2">
        <v>10027</v>
      </c>
      <c r="G4650" s="3">
        <v>2674188629</v>
      </c>
      <c r="H4650" s="1" t="s">
        <v>73</v>
      </c>
      <c r="I4650" t="s">
        <v>17</v>
      </c>
      <c r="J4650">
        <v>75</v>
      </c>
      <c r="K4650">
        <v>218</v>
      </c>
      <c r="L4650" s="18">
        <f>(((RestaurantData4[[#This Row],[FitScore]]/100)*RestaurantData4[[#This Row],[DailyCustAvg]])/3.5)*30</f>
        <v>1401.4285714285716</v>
      </c>
      <c r="M4650">
        <v>40.806691545191001</v>
      </c>
      <c r="N4650">
        <v>-73.942911804527995</v>
      </c>
      <c r="O4650">
        <v>110</v>
      </c>
      <c r="P4650">
        <v>9</v>
      </c>
    </row>
    <row r="4651" spans="1:16" hidden="1" x14ac:dyDescent="0.3">
      <c r="A4651">
        <v>40397219</v>
      </c>
      <c r="B4651" s="1" t="s">
        <v>3712</v>
      </c>
      <c r="C4651" t="s">
        <v>3599</v>
      </c>
      <c r="D4651" s="2">
        <v>931</v>
      </c>
      <c r="E4651" s="1" t="s">
        <v>3637</v>
      </c>
      <c r="F4651" s="2">
        <v>10459</v>
      </c>
      <c r="G4651" s="3">
        <v>7185422101</v>
      </c>
      <c r="H4651" s="1" t="s">
        <v>226</v>
      </c>
      <c r="I4651" t="s">
        <v>17</v>
      </c>
      <c r="J4651">
        <v>70</v>
      </c>
      <c r="K4651">
        <v>218</v>
      </c>
      <c r="L4651" s="18">
        <f>(((RestaurantData4[[#This Row],[FitScore]]/100)*RestaurantData4[[#This Row],[DailyCustAvg]])/3.5)*30</f>
        <v>1308</v>
      </c>
      <c r="M4651">
        <v>40.821860285623004</v>
      </c>
      <c r="N4651">
        <v>-73.897377416365003</v>
      </c>
      <c r="O4651">
        <v>202</v>
      </c>
      <c r="P4651">
        <v>17</v>
      </c>
    </row>
    <row r="4652" spans="1:16" hidden="1" x14ac:dyDescent="0.3">
      <c r="A4652">
        <v>50086573</v>
      </c>
      <c r="B4652" s="1" t="s">
        <v>3926</v>
      </c>
      <c r="C4652" t="s">
        <v>3599</v>
      </c>
      <c r="D4652" s="2">
        <v>2344</v>
      </c>
      <c r="E4652" s="1" t="s">
        <v>3889</v>
      </c>
      <c r="F4652" s="2">
        <v>10458</v>
      </c>
      <c r="G4652" s="3">
        <v>7182955033</v>
      </c>
      <c r="H4652" s="1" t="s">
        <v>24</v>
      </c>
      <c r="I4652" t="s">
        <v>21</v>
      </c>
      <c r="J4652">
        <v>69</v>
      </c>
      <c r="K4652">
        <v>218</v>
      </c>
      <c r="L4652" s="18">
        <f>(((RestaurantData4[[#This Row],[FitScore]]/100)*RestaurantData4[[#This Row],[DailyCustAvg]])/3.5)*30</f>
        <v>1289.3142857142855</v>
      </c>
      <c r="M4652">
        <v>40.854240101805999</v>
      </c>
      <c r="N4652">
        <v>-73.888673296159993</v>
      </c>
      <c r="O4652">
        <v>206</v>
      </c>
      <c r="P4652">
        <v>15</v>
      </c>
    </row>
    <row r="4653" spans="1:16" hidden="1" x14ac:dyDescent="0.3">
      <c r="A4653">
        <v>40989507</v>
      </c>
      <c r="B4653" s="1" t="s">
        <v>1781</v>
      </c>
      <c r="C4653" t="s">
        <v>3599</v>
      </c>
      <c r="D4653" s="2">
        <v>2210</v>
      </c>
      <c r="E4653" s="1" t="s">
        <v>4163</v>
      </c>
      <c r="F4653" s="2">
        <v>10475</v>
      </c>
      <c r="G4653" s="3">
        <v>7183201659</v>
      </c>
      <c r="H4653" s="1" t="s">
        <v>16</v>
      </c>
      <c r="I4653" t="s">
        <v>21</v>
      </c>
      <c r="J4653">
        <v>28</v>
      </c>
      <c r="K4653">
        <v>218</v>
      </c>
      <c r="L4653" s="18">
        <f>(((RestaurantData4[[#This Row],[FitScore]]/100)*RestaurantData4[[#This Row],[DailyCustAvg]])/3.5)*30</f>
        <v>523.20000000000005</v>
      </c>
      <c r="M4653">
        <v>40.869142918784</v>
      </c>
      <c r="N4653">
        <v>-73.824101260660001</v>
      </c>
      <c r="O4653">
        <v>210</v>
      </c>
      <c r="P4653">
        <v>12</v>
      </c>
    </row>
    <row r="4654" spans="1:16" hidden="1" x14ac:dyDescent="0.3">
      <c r="A4654">
        <v>50103473</v>
      </c>
      <c r="B4654" s="1" t="s">
        <v>4574</v>
      </c>
      <c r="C4654" t="s">
        <v>4408</v>
      </c>
      <c r="D4654" s="2">
        <v>93</v>
      </c>
      <c r="E4654" s="1" t="s">
        <v>4440</v>
      </c>
      <c r="F4654" s="2">
        <v>11222</v>
      </c>
      <c r="G4654" s="3">
        <v>6463390938</v>
      </c>
      <c r="H4654" s="1" t="s">
        <v>202</v>
      </c>
      <c r="I4654" t="s">
        <v>17</v>
      </c>
      <c r="J4654">
        <v>86</v>
      </c>
      <c r="K4654">
        <v>218</v>
      </c>
      <c r="L4654" s="18">
        <f>(((RestaurantData4[[#This Row],[FitScore]]/100)*RestaurantData4[[#This Row],[DailyCustAvg]])/3.5)*30</f>
        <v>1606.9714285714285</v>
      </c>
      <c r="M4654">
        <v>40.725508330917997</v>
      </c>
      <c r="N4654">
        <v>-73.951524995648001</v>
      </c>
      <c r="O4654">
        <v>301</v>
      </c>
      <c r="P4654">
        <v>33</v>
      </c>
    </row>
    <row r="4655" spans="1:16" hidden="1" x14ac:dyDescent="0.3">
      <c r="A4655">
        <v>41486245</v>
      </c>
      <c r="B4655" s="1" t="s">
        <v>4917</v>
      </c>
      <c r="C4655" t="s">
        <v>4408</v>
      </c>
      <c r="D4655" s="2">
        <v>344</v>
      </c>
      <c r="E4655" s="1" t="s">
        <v>4918</v>
      </c>
      <c r="F4655" s="2">
        <v>11238</v>
      </c>
      <c r="G4655" s="3">
        <v>7182308881</v>
      </c>
      <c r="H4655" s="1" t="s">
        <v>242</v>
      </c>
      <c r="I4655" t="s">
        <v>17</v>
      </c>
      <c r="J4655">
        <v>93</v>
      </c>
      <c r="K4655">
        <v>218</v>
      </c>
      <c r="L4655" s="18">
        <f>(((RestaurantData4[[#This Row],[FitScore]]/100)*RestaurantData4[[#This Row],[DailyCustAvg]])/3.5)*30</f>
        <v>1737.7714285714285</v>
      </c>
      <c r="M4655">
        <v>40.688764610588002</v>
      </c>
      <c r="N4655">
        <v>-73.959993104492</v>
      </c>
      <c r="O4655">
        <v>302</v>
      </c>
      <c r="P4655">
        <v>35</v>
      </c>
    </row>
    <row r="4656" spans="1:16" hidden="1" x14ac:dyDescent="0.3">
      <c r="A4656">
        <v>50001583</v>
      </c>
      <c r="B4656" s="1" t="s">
        <v>5517</v>
      </c>
      <c r="C4656" t="s">
        <v>4408</v>
      </c>
      <c r="D4656" s="2">
        <v>263</v>
      </c>
      <c r="E4656" s="1" t="s">
        <v>5472</v>
      </c>
      <c r="F4656" s="2">
        <v>11215</v>
      </c>
      <c r="G4656" s="3">
        <v>7184991105</v>
      </c>
      <c r="H4656" s="1" t="s">
        <v>156</v>
      </c>
      <c r="I4656" t="s">
        <v>21</v>
      </c>
      <c r="J4656">
        <v>80</v>
      </c>
      <c r="K4656">
        <v>218</v>
      </c>
      <c r="L4656" s="18">
        <f>(((RestaurantData4[[#This Row],[FitScore]]/100)*RestaurantData4[[#This Row],[DailyCustAvg]])/3.5)*30</f>
        <v>1494.8571428571429</v>
      </c>
      <c r="M4656">
        <v>40.658610559894001</v>
      </c>
      <c r="N4656">
        <v>-73.981903247675007</v>
      </c>
      <c r="O4656">
        <v>307</v>
      </c>
      <c r="P4656">
        <v>38</v>
      </c>
    </row>
    <row r="4657" spans="1:16" hidden="1" x14ac:dyDescent="0.3">
      <c r="A4657">
        <v>50045050</v>
      </c>
      <c r="B4657" s="1" t="s">
        <v>5733</v>
      </c>
      <c r="C4657" t="s">
        <v>4408</v>
      </c>
      <c r="D4657" s="2">
        <v>240</v>
      </c>
      <c r="E4657" s="1" t="s">
        <v>5677</v>
      </c>
      <c r="F4657" s="2">
        <v>11213</v>
      </c>
      <c r="G4657" s="3">
        <v>7186765004</v>
      </c>
      <c r="H4657" s="1" t="s">
        <v>16</v>
      </c>
      <c r="I4657" t="s">
        <v>17</v>
      </c>
      <c r="J4657">
        <v>79</v>
      </c>
      <c r="K4657">
        <v>218</v>
      </c>
      <c r="L4657" s="18">
        <f>(((RestaurantData4[[#This Row],[FitScore]]/100)*RestaurantData4[[#This Row],[DailyCustAvg]])/3.5)*30</f>
        <v>1476.1714285714286</v>
      </c>
      <c r="M4657">
        <v>40.670388261799999</v>
      </c>
      <c r="N4657">
        <v>-73.930981503218007</v>
      </c>
      <c r="O4657">
        <v>308</v>
      </c>
      <c r="P4657">
        <v>35</v>
      </c>
    </row>
    <row r="4658" spans="1:16" hidden="1" x14ac:dyDescent="0.3">
      <c r="A4658">
        <v>50085628</v>
      </c>
      <c r="B4658" s="1" t="s">
        <v>5959</v>
      </c>
      <c r="C4658" t="s">
        <v>4408</v>
      </c>
      <c r="D4658" s="2">
        <v>7116</v>
      </c>
      <c r="E4658" s="1" t="s">
        <v>5956</v>
      </c>
      <c r="F4658" s="2">
        <v>11204</v>
      </c>
      <c r="G4658" s="3">
        <v>3473746633</v>
      </c>
      <c r="H4658" s="1" t="s">
        <v>186</v>
      </c>
      <c r="I4658" t="s">
        <v>21</v>
      </c>
      <c r="J4658">
        <v>77</v>
      </c>
      <c r="K4658">
        <v>218</v>
      </c>
      <c r="L4658" s="18">
        <f>(((RestaurantData4[[#This Row],[FitScore]]/100)*RestaurantData4[[#This Row],[DailyCustAvg]])/3.5)*30</f>
        <v>1438.8</v>
      </c>
      <c r="M4658">
        <v>40.615543446366999</v>
      </c>
      <c r="N4658">
        <v>-73.993808370964004</v>
      </c>
      <c r="O4658">
        <v>311</v>
      </c>
      <c r="P4658">
        <v>43</v>
      </c>
    </row>
    <row r="4659" spans="1:16" hidden="1" x14ac:dyDescent="0.3">
      <c r="A4659">
        <v>50088158</v>
      </c>
      <c r="B4659" s="1" t="s">
        <v>6158</v>
      </c>
      <c r="C4659" t="s">
        <v>4408</v>
      </c>
      <c r="D4659" s="2">
        <v>5816</v>
      </c>
      <c r="E4659" s="1" t="s">
        <v>5469</v>
      </c>
      <c r="F4659" s="2">
        <v>11219</v>
      </c>
      <c r="G4659" s="3">
        <v>7188515888</v>
      </c>
      <c r="H4659" s="1" t="s">
        <v>242</v>
      </c>
      <c r="I4659" t="s">
        <v>17</v>
      </c>
      <c r="J4659">
        <v>48</v>
      </c>
      <c r="K4659">
        <v>218</v>
      </c>
      <c r="L4659" s="18">
        <f>(((RestaurantData4[[#This Row],[FitScore]]/100)*RestaurantData4[[#This Row],[DailyCustAvg]])/3.5)*30</f>
        <v>896.91428571428571</v>
      </c>
      <c r="M4659">
        <v>40.633933584323998</v>
      </c>
      <c r="N4659">
        <v>-74.004301832562007</v>
      </c>
      <c r="O4659">
        <v>312</v>
      </c>
      <c r="P4659">
        <v>38</v>
      </c>
    </row>
    <row r="4660" spans="1:16" hidden="1" x14ac:dyDescent="0.3">
      <c r="A4660">
        <v>50058456</v>
      </c>
      <c r="B4660" s="1" t="s">
        <v>6790</v>
      </c>
      <c r="C4660" t="s">
        <v>6631</v>
      </c>
      <c r="D4660" s="2">
        <v>3557</v>
      </c>
      <c r="E4660" s="1" t="s">
        <v>6658</v>
      </c>
      <c r="F4660" s="2">
        <v>11106</v>
      </c>
      <c r="G4660" s="3">
        <v>9178327165</v>
      </c>
      <c r="H4660" s="1" t="s">
        <v>1067</v>
      </c>
      <c r="I4660" t="s">
        <v>17</v>
      </c>
      <c r="J4660">
        <v>65</v>
      </c>
      <c r="K4660">
        <v>218</v>
      </c>
      <c r="L4660" s="18">
        <f>(((RestaurantData4[[#This Row],[FitScore]]/100)*RestaurantData4[[#This Row],[DailyCustAvg]])/3.5)*30</f>
        <v>1214.5714285714287</v>
      </c>
      <c r="M4660">
        <v>40.758921820014997</v>
      </c>
      <c r="N4660">
        <v>-73.93270868258</v>
      </c>
      <c r="O4660">
        <v>401</v>
      </c>
      <c r="P4660">
        <v>26</v>
      </c>
    </row>
    <row r="4661" spans="1:16" hidden="1" x14ac:dyDescent="0.3">
      <c r="A4661">
        <v>50088464</v>
      </c>
      <c r="B4661" s="1" t="s">
        <v>4790</v>
      </c>
      <c r="C4661" t="s">
        <v>6631</v>
      </c>
      <c r="D4661" s="2">
        <v>6002</v>
      </c>
      <c r="E4661" s="1" t="s">
        <v>7353</v>
      </c>
      <c r="F4661" s="2">
        <v>11355</v>
      </c>
      <c r="G4661" s="3">
        <v>9179080026</v>
      </c>
      <c r="H4661" s="1" t="s">
        <v>56</v>
      </c>
      <c r="I4661" t="s">
        <v>21</v>
      </c>
      <c r="J4661">
        <v>68</v>
      </c>
      <c r="K4661">
        <v>218</v>
      </c>
      <c r="L4661" s="18">
        <f>(((RestaurantData4[[#This Row],[FitScore]]/100)*RestaurantData4[[#This Row],[DailyCustAvg]])/3.5)*30</f>
        <v>1270.6285714285714</v>
      </c>
      <c r="M4661">
        <v>40.743075948570997</v>
      </c>
      <c r="N4661">
        <v>-73.825546896212998</v>
      </c>
      <c r="O4661">
        <v>407</v>
      </c>
      <c r="P4661">
        <v>20</v>
      </c>
    </row>
    <row r="4662" spans="1:16" hidden="1" x14ac:dyDescent="0.3">
      <c r="A4662">
        <v>41586885</v>
      </c>
      <c r="B4662" s="1" t="s">
        <v>110</v>
      </c>
      <c r="C4662" t="s">
        <v>14</v>
      </c>
      <c r="D4662" s="2">
        <v>4</v>
      </c>
      <c r="E4662" s="1" t="s">
        <v>51</v>
      </c>
      <c r="F4662" s="2">
        <v>10004</v>
      </c>
      <c r="G4662" s="3">
        <v>2125145220</v>
      </c>
      <c r="H4662" s="1" t="s">
        <v>16</v>
      </c>
      <c r="I4662" t="s">
        <v>17</v>
      </c>
      <c r="J4662">
        <v>99</v>
      </c>
      <c r="K4662">
        <v>217</v>
      </c>
      <c r="L4662" s="18">
        <f>(((RestaurantData4[[#This Row],[FitScore]]/100)*RestaurantData4[[#This Row],[DailyCustAvg]])/3.5)*30</f>
        <v>1841.3999999999999</v>
      </c>
      <c r="M4662">
        <v>40.701687901074997</v>
      </c>
      <c r="N4662">
        <v>-74.011631125861001</v>
      </c>
      <c r="O4662">
        <v>101</v>
      </c>
      <c r="P4662">
        <v>1</v>
      </c>
    </row>
    <row r="4663" spans="1:16" x14ac:dyDescent="0.3">
      <c r="A4663">
        <v>50098724</v>
      </c>
      <c r="B4663" s="1" t="s">
        <v>2356</v>
      </c>
      <c r="C4663" t="s">
        <v>14</v>
      </c>
      <c r="D4663" s="2">
        <v>30</v>
      </c>
      <c r="E4663" s="1" t="s">
        <v>1777</v>
      </c>
      <c r="F4663" s="2">
        <v>10112</v>
      </c>
      <c r="G4663" s="3">
        <v>2016321090</v>
      </c>
      <c r="H4663" s="1" t="s">
        <v>16</v>
      </c>
      <c r="I4663" t="s">
        <v>21</v>
      </c>
      <c r="J4663">
        <v>85</v>
      </c>
      <c r="K4663">
        <v>156</v>
      </c>
      <c r="L4663" s="18">
        <f>(((RestaurantData4[[#This Row],[FitScore]]/100)*RestaurantData4[[#This Row],[DailyCustAvg]])/3.5)*30</f>
        <v>1136.5714285714287</v>
      </c>
      <c r="M4663">
        <v>40.758747437799002</v>
      </c>
      <c r="N4663">
        <v>-73.978692223614999</v>
      </c>
      <c r="O4663">
        <v>105</v>
      </c>
      <c r="P4663">
        <v>4</v>
      </c>
    </row>
    <row r="4664" spans="1:16" hidden="1" x14ac:dyDescent="0.3">
      <c r="A4664">
        <v>41541928</v>
      </c>
      <c r="B4664" s="1" t="s">
        <v>565</v>
      </c>
      <c r="C4664" t="s">
        <v>14</v>
      </c>
      <c r="D4664" s="2">
        <v>172</v>
      </c>
      <c r="E4664" s="1" t="s">
        <v>434</v>
      </c>
      <c r="F4664" s="2">
        <v>10014</v>
      </c>
      <c r="G4664" s="3">
        <v>6463987630</v>
      </c>
      <c r="H4664" s="1" t="s">
        <v>106</v>
      </c>
      <c r="I4664" t="s">
        <v>17</v>
      </c>
      <c r="J4664">
        <v>96</v>
      </c>
      <c r="K4664">
        <v>217</v>
      </c>
      <c r="L4664" s="18">
        <f>(((RestaurantData4[[#This Row],[FitScore]]/100)*RestaurantData4[[#This Row],[DailyCustAvg]])/3.5)*30</f>
        <v>1785.6</v>
      </c>
      <c r="M4664">
        <v>40.733928528991001</v>
      </c>
      <c r="N4664">
        <v>-74.001244864328001</v>
      </c>
      <c r="O4664">
        <v>102</v>
      </c>
      <c r="P4664">
        <v>3</v>
      </c>
    </row>
    <row r="4665" spans="1:16" x14ac:dyDescent="0.3">
      <c r="A4665">
        <v>50102080</v>
      </c>
      <c r="B4665" s="1" t="s">
        <v>2471</v>
      </c>
      <c r="C4665" t="s">
        <v>14</v>
      </c>
      <c r="D4665" s="2">
        <v>1</v>
      </c>
      <c r="E4665" s="1" t="s">
        <v>1434</v>
      </c>
      <c r="F4665" s="2">
        <v>10119</v>
      </c>
      <c r="G4665" s="3">
        <v>6462839919</v>
      </c>
      <c r="H4665" s="1" t="s">
        <v>56</v>
      </c>
      <c r="I4665" t="s">
        <v>21</v>
      </c>
      <c r="J4665">
        <v>85</v>
      </c>
      <c r="K4665">
        <v>222</v>
      </c>
      <c r="L4665" s="18">
        <f>(((RestaurantData4[[#This Row],[FitScore]]/100)*RestaurantData4[[#This Row],[DailyCustAvg]])/3.5)*30</f>
        <v>1617.4285714285713</v>
      </c>
      <c r="M4665">
        <v>40.751091318302002</v>
      </c>
      <c r="N4665">
        <v>-73.992925898181994</v>
      </c>
      <c r="O4665">
        <v>105</v>
      </c>
      <c r="P4665">
        <v>3</v>
      </c>
    </row>
    <row r="4666" spans="1:16" x14ac:dyDescent="0.3">
      <c r="A4666">
        <v>40865583</v>
      </c>
      <c r="B4666" s="1" t="s">
        <v>300</v>
      </c>
      <c r="C4666" t="s">
        <v>14</v>
      </c>
      <c r="D4666" s="2">
        <v>2</v>
      </c>
      <c r="E4666" s="1" t="s">
        <v>1827</v>
      </c>
      <c r="F4666" s="2">
        <v>10121</v>
      </c>
      <c r="G4666" s="3">
        <v>2126300348</v>
      </c>
      <c r="H4666" s="1" t="s">
        <v>16</v>
      </c>
      <c r="I4666" t="s">
        <v>21</v>
      </c>
      <c r="J4666">
        <v>86</v>
      </c>
      <c r="K4666">
        <v>241</v>
      </c>
      <c r="L4666" s="18">
        <f>(((RestaurantData4[[#This Row],[FitScore]]/100)*RestaurantData4[[#This Row],[DailyCustAvg]])/3.5)*30</f>
        <v>1776.5142857142855</v>
      </c>
      <c r="M4666">
        <v>40.750009774218</v>
      </c>
      <c r="N4666">
        <v>-73.991345194030998</v>
      </c>
      <c r="O4666">
        <v>105</v>
      </c>
      <c r="P4666">
        <v>3</v>
      </c>
    </row>
    <row r="4667" spans="1:16" hidden="1" x14ac:dyDescent="0.3">
      <c r="A4667">
        <v>50042397</v>
      </c>
      <c r="B4667" s="1" t="s">
        <v>956</v>
      </c>
      <c r="C4667" t="s">
        <v>14</v>
      </c>
      <c r="D4667" s="2">
        <v>135</v>
      </c>
      <c r="E4667" s="1" t="s">
        <v>852</v>
      </c>
      <c r="F4667" s="2">
        <v>10003</v>
      </c>
      <c r="G4667" s="3">
        <v>2128589935</v>
      </c>
      <c r="H4667" s="1" t="s">
        <v>16</v>
      </c>
      <c r="I4667" t="s">
        <v>17</v>
      </c>
      <c r="J4667">
        <v>99</v>
      </c>
      <c r="K4667">
        <v>217</v>
      </c>
      <c r="L4667" s="18">
        <f>(((RestaurantData4[[#This Row],[FitScore]]/100)*RestaurantData4[[#This Row],[DailyCustAvg]])/3.5)*30</f>
        <v>1841.3999999999999</v>
      </c>
      <c r="M4667">
        <v>40.727746367778998</v>
      </c>
      <c r="N4667">
        <v>-73.985185690020003</v>
      </c>
      <c r="O4667">
        <v>103</v>
      </c>
      <c r="P4667">
        <v>2</v>
      </c>
    </row>
    <row r="4668" spans="1:16" hidden="1" x14ac:dyDescent="0.3">
      <c r="A4668">
        <v>50002356</v>
      </c>
      <c r="B4668" s="1" t="s">
        <v>992</v>
      </c>
      <c r="C4668" t="s">
        <v>14</v>
      </c>
      <c r="D4668" s="2">
        <v>95</v>
      </c>
      <c r="E4668" s="1" t="s">
        <v>993</v>
      </c>
      <c r="F4668" s="2">
        <v>10002</v>
      </c>
      <c r="G4668" s="3">
        <v>2122270709</v>
      </c>
      <c r="H4668" s="1" t="s">
        <v>16</v>
      </c>
      <c r="I4668" t="s">
        <v>17</v>
      </c>
      <c r="J4668">
        <v>100</v>
      </c>
      <c r="K4668">
        <v>217</v>
      </c>
      <c r="L4668" s="18">
        <f>(((RestaurantData4[[#This Row],[FitScore]]/100)*RestaurantData4[[#This Row],[DailyCustAvg]])/3.5)*30</f>
        <v>1860</v>
      </c>
      <c r="M4668">
        <v>40.713142202165002</v>
      </c>
      <c r="N4668">
        <v>-73.992984048886996</v>
      </c>
      <c r="O4668">
        <v>103</v>
      </c>
      <c r="P4668">
        <v>1</v>
      </c>
    </row>
    <row r="4669" spans="1:16" hidden="1" x14ac:dyDescent="0.3">
      <c r="A4669">
        <v>41529703</v>
      </c>
      <c r="B4669" s="1" t="s">
        <v>1632</v>
      </c>
      <c r="C4669" t="s">
        <v>14</v>
      </c>
      <c r="D4669" s="2">
        <v>696</v>
      </c>
      <c r="E4669" s="1" t="s">
        <v>1351</v>
      </c>
      <c r="F4669" s="2">
        <v>10019</v>
      </c>
      <c r="G4669" s="3">
        <v>2122472055</v>
      </c>
      <c r="H4669" s="1" t="s">
        <v>16</v>
      </c>
      <c r="I4669" t="s">
        <v>17</v>
      </c>
      <c r="J4669">
        <v>99</v>
      </c>
      <c r="K4669">
        <v>217</v>
      </c>
      <c r="L4669" s="18">
        <f>(((RestaurantData4[[#This Row],[FitScore]]/100)*RestaurantData4[[#This Row],[DailyCustAvg]])/3.5)*30</f>
        <v>1841.3999999999999</v>
      </c>
      <c r="M4669">
        <v>40.763733649335997</v>
      </c>
      <c r="N4669">
        <v>-73.992462480043002</v>
      </c>
      <c r="O4669">
        <v>104</v>
      </c>
      <c r="P4669">
        <v>3</v>
      </c>
    </row>
    <row r="4670" spans="1:16" hidden="1" x14ac:dyDescent="0.3">
      <c r="A4670">
        <v>41569216</v>
      </c>
      <c r="B4670" s="1" t="s">
        <v>1928</v>
      </c>
      <c r="C4670" t="s">
        <v>14</v>
      </c>
      <c r="D4670" s="2">
        <v>38</v>
      </c>
      <c r="E4670" s="1" t="s">
        <v>1756</v>
      </c>
      <c r="F4670" s="2">
        <v>10010</v>
      </c>
      <c r="G4670" s="3">
        <v>2128516618</v>
      </c>
      <c r="H4670" s="1" t="s">
        <v>56</v>
      </c>
      <c r="I4670" t="s">
        <v>17</v>
      </c>
      <c r="J4670">
        <v>85</v>
      </c>
      <c r="K4670">
        <v>217</v>
      </c>
      <c r="L4670" s="18">
        <f>(((RestaurantData4[[#This Row],[FitScore]]/100)*RestaurantData4[[#This Row],[DailyCustAvg]])/3.5)*30</f>
        <v>1580.9999999999998</v>
      </c>
      <c r="M4670">
        <v>40.740067503520002</v>
      </c>
      <c r="N4670">
        <v>-73.984338519030999</v>
      </c>
      <c r="O4670">
        <v>105</v>
      </c>
      <c r="P4670">
        <v>2</v>
      </c>
    </row>
    <row r="4671" spans="1:16" hidden="1" x14ac:dyDescent="0.3">
      <c r="A4671">
        <v>50103600</v>
      </c>
      <c r="B4671" s="1" t="s">
        <v>1563</v>
      </c>
      <c r="C4671" t="s">
        <v>14</v>
      </c>
      <c r="D4671" s="2">
        <v>2</v>
      </c>
      <c r="E4671" s="1" t="s">
        <v>1906</v>
      </c>
      <c r="F4671" s="2">
        <v>10016</v>
      </c>
      <c r="G4671" s="3">
        <v>6463009173</v>
      </c>
      <c r="H4671" s="1" t="s">
        <v>188</v>
      </c>
      <c r="I4671" t="s">
        <v>17</v>
      </c>
      <c r="J4671">
        <v>83</v>
      </c>
      <c r="K4671">
        <v>217</v>
      </c>
      <c r="L4671" s="18">
        <f>(((RestaurantData4[[#This Row],[FitScore]]/100)*RestaurantData4[[#This Row],[DailyCustAvg]])/3.5)*30</f>
        <v>1543.7999999999997</v>
      </c>
      <c r="M4671">
        <v>40.746069970596999</v>
      </c>
      <c r="N4671">
        <v>-73.982092327776996</v>
      </c>
      <c r="O4671">
        <v>105</v>
      </c>
      <c r="P4671">
        <v>2</v>
      </c>
    </row>
    <row r="4672" spans="1:16" x14ac:dyDescent="0.3">
      <c r="A4672">
        <v>40739346</v>
      </c>
      <c r="B4672" s="1" t="s">
        <v>2117</v>
      </c>
      <c r="C4672" t="s">
        <v>14</v>
      </c>
      <c r="D4672" s="2">
        <v>0</v>
      </c>
      <c r="E4672" s="1" t="s">
        <v>2118</v>
      </c>
      <c r="F4672" s="2">
        <v>10121</v>
      </c>
      <c r="G4672" s="3">
        <v>2122441180</v>
      </c>
      <c r="H4672" s="1" t="s">
        <v>86</v>
      </c>
      <c r="I4672" t="s">
        <v>21</v>
      </c>
      <c r="J4672">
        <v>84</v>
      </c>
      <c r="K4672">
        <v>229</v>
      </c>
      <c r="L4672" s="18">
        <f>(((RestaurantData4[[#This Row],[FitScore]]/100)*RestaurantData4[[#This Row],[DailyCustAvg]])/3.5)*30</f>
        <v>1648.7999999999997</v>
      </c>
      <c r="M4672">
        <v>40.750059234828001</v>
      </c>
      <c r="N4672">
        <v>-73.992106724455994</v>
      </c>
      <c r="O4672">
        <v>105</v>
      </c>
      <c r="P4672">
        <v>3</v>
      </c>
    </row>
    <row r="4673" spans="1:16" hidden="1" x14ac:dyDescent="0.3">
      <c r="A4673">
        <v>41405007</v>
      </c>
      <c r="B4673" s="1" t="s">
        <v>2381</v>
      </c>
      <c r="C4673" t="s">
        <v>14</v>
      </c>
      <c r="D4673" s="2">
        <v>120</v>
      </c>
      <c r="E4673" s="1" t="s">
        <v>1380</v>
      </c>
      <c r="F4673" s="2">
        <v>10019</v>
      </c>
      <c r="G4673" s="3">
        <v>2122460154</v>
      </c>
      <c r="H4673" s="1" t="s">
        <v>16</v>
      </c>
      <c r="I4673" t="s">
        <v>17</v>
      </c>
      <c r="J4673">
        <v>85</v>
      </c>
      <c r="K4673">
        <v>217</v>
      </c>
      <c r="L4673" s="18">
        <f>(((RestaurantData4[[#This Row],[FitScore]]/100)*RestaurantData4[[#This Row],[DailyCustAvg]])/3.5)*30</f>
        <v>1580.9999999999998</v>
      </c>
      <c r="M4673">
        <v>40.760858529723997</v>
      </c>
      <c r="N4673">
        <v>-73.980803259365004</v>
      </c>
      <c r="O4673">
        <v>105</v>
      </c>
      <c r="P4673">
        <v>4</v>
      </c>
    </row>
    <row r="4674" spans="1:16" x14ac:dyDescent="0.3">
      <c r="A4674">
        <v>50044853</v>
      </c>
      <c r="B4674" s="1" t="s">
        <v>2385</v>
      </c>
      <c r="C4674" t="s">
        <v>14</v>
      </c>
      <c r="D4674" s="2">
        <v>2</v>
      </c>
      <c r="E4674" s="1" t="s">
        <v>1434</v>
      </c>
      <c r="F4674" s="2">
        <v>10121</v>
      </c>
      <c r="G4674" s="3">
        <v>7327889337</v>
      </c>
      <c r="H4674" s="1" t="s">
        <v>207</v>
      </c>
      <c r="I4674" t="s">
        <v>21</v>
      </c>
      <c r="J4674">
        <v>84</v>
      </c>
      <c r="K4674">
        <v>174</v>
      </c>
      <c r="L4674" s="18">
        <f>(((RestaurantData4[[#This Row],[FitScore]]/100)*RestaurantData4[[#This Row],[DailyCustAvg]])/3.5)*30</f>
        <v>1252.8</v>
      </c>
      <c r="M4674">
        <v>40.750009774218</v>
      </c>
      <c r="N4674">
        <v>-73.991345194030998</v>
      </c>
      <c r="O4674">
        <v>105</v>
      </c>
      <c r="P4674">
        <v>3</v>
      </c>
    </row>
    <row r="4675" spans="1:16" x14ac:dyDescent="0.3">
      <c r="A4675">
        <v>50102823</v>
      </c>
      <c r="B4675" s="1" t="s">
        <v>2388</v>
      </c>
      <c r="C4675" t="s">
        <v>14</v>
      </c>
      <c r="D4675" s="2">
        <v>2</v>
      </c>
      <c r="E4675" s="1" t="s">
        <v>1434</v>
      </c>
      <c r="F4675" s="2">
        <v>10121</v>
      </c>
      <c r="G4675" s="3">
        <v>2124656284</v>
      </c>
      <c r="H4675" s="1" t="s">
        <v>16</v>
      </c>
      <c r="I4675" t="s">
        <v>21</v>
      </c>
      <c r="J4675">
        <v>84</v>
      </c>
      <c r="K4675">
        <v>145</v>
      </c>
      <c r="L4675" s="18">
        <f>(((RestaurantData4[[#This Row],[FitScore]]/100)*RestaurantData4[[#This Row],[DailyCustAvg]])/3.5)*30</f>
        <v>1044</v>
      </c>
      <c r="M4675">
        <v>40.750009774218</v>
      </c>
      <c r="N4675">
        <v>-73.991345194030998</v>
      </c>
      <c r="O4675">
        <v>105</v>
      </c>
      <c r="P4675">
        <v>3</v>
      </c>
    </row>
    <row r="4676" spans="1:16" x14ac:dyDescent="0.3">
      <c r="A4676">
        <v>41616112</v>
      </c>
      <c r="B4676" s="1" t="s">
        <v>2205</v>
      </c>
      <c r="C4676" t="s">
        <v>14</v>
      </c>
      <c r="D4676" s="2">
        <v>345</v>
      </c>
      <c r="E4676" s="1" t="s">
        <v>1906</v>
      </c>
      <c r="F4676" s="2">
        <v>10154</v>
      </c>
      <c r="G4676" s="3">
        <v>2124502352</v>
      </c>
      <c r="H4676" s="1" t="s">
        <v>16</v>
      </c>
      <c r="I4676" t="s">
        <v>21</v>
      </c>
      <c r="J4676">
        <v>87</v>
      </c>
      <c r="K4676">
        <v>248</v>
      </c>
      <c r="L4676" s="18">
        <f>(((RestaurantData4[[#This Row],[FitScore]]/100)*RestaurantData4[[#This Row],[DailyCustAvg]])/3.5)*30</f>
        <v>1849.3714285714286</v>
      </c>
      <c r="M4676">
        <v>40.758164408299002</v>
      </c>
      <c r="N4676">
        <v>-73.973245493521006</v>
      </c>
      <c r="O4676">
        <v>105</v>
      </c>
      <c r="P4676">
        <v>4</v>
      </c>
    </row>
    <row r="4677" spans="1:16" hidden="1" x14ac:dyDescent="0.3">
      <c r="A4677">
        <v>50008138</v>
      </c>
      <c r="B4677" s="1" t="s">
        <v>339</v>
      </c>
      <c r="C4677" t="s">
        <v>14</v>
      </c>
      <c r="D4677" s="2">
        <v>79</v>
      </c>
      <c r="E4677" s="1" t="s">
        <v>3350</v>
      </c>
      <c r="F4677" s="2">
        <v>10035</v>
      </c>
      <c r="G4677" s="3">
        <v>6463706737</v>
      </c>
      <c r="H4677" s="1" t="s">
        <v>16</v>
      </c>
      <c r="I4677" t="s">
        <v>17</v>
      </c>
      <c r="J4677">
        <v>80</v>
      </c>
      <c r="K4677">
        <v>217</v>
      </c>
      <c r="L4677" s="18">
        <f>(((RestaurantData4[[#This Row],[FitScore]]/100)*RestaurantData4[[#This Row],[DailyCustAvg]])/3.5)*30</f>
        <v>1488.0000000000002</v>
      </c>
      <c r="M4677">
        <v>40.805372467662998</v>
      </c>
      <c r="N4677">
        <v>-73.939781170526004</v>
      </c>
      <c r="O4677">
        <v>111</v>
      </c>
      <c r="P4677">
        <v>9</v>
      </c>
    </row>
    <row r="4678" spans="1:16" x14ac:dyDescent="0.3">
      <c r="A4678">
        <v>50017241</v>
      </c>
      <c r="B4678" s="1" t="s">
        <v>1761</v>
      </c>
      <c r="C4678" t="s">
        <v>14</v>
      </c>
      <c r="D4678" s="2">
        <v>60</v>
      </c>
      <c r="E4678" s="1" t="s">
        <v>1762</v>
      </c>
      <c r="F4678" s="2">
        <v>10165</v>
      </c>
      <c r="G4678" s="3">
        <v>2129222110</v>
      </c>
      <c r="H4678" s="1" t="s">
        <v>16</v>
      </c>
      <c r="I4678" t="s">
        <v>21</v>
      </c>
      <c r="J4678">
        <v>86</v>
      </c>
      <c r="K4678">
        <v>183</v>
      </c>
      <c r="L4678" s="18">
        <f>(((RestaurantData4[[#This Row],[FitScore]]/100)*RestaurantData4[[#This Row],[DailyCustAvg]])/3.5)*30</f>
        <v>1348.9714285714285</v>
      </c>
      <c r="M4678">
        <v>40.752525062052001</v>
      </c>
      <c r="N4678">
        <v>-73.978661737793004</v>
      </c>
      <c r="O4678">
        <v>105</v>
      </c>
      <c r="P4678">
        <v>4</v>
      </c>
    </row>
    <row r="4679" spans="1:16" x14ac:dyDescent="0.3">
      <c r="A4679">
        <v>50065819</v>
      </c>
      <c r="B4679" s="1" t="s">
        <v>2096</v>
      </c>
      <c r="C4679" t="s">
        <v>14</v>
      </c>
      <c r="D4679" s="2">
        <v>230</v>
      </c>
      <c r="E4679" s="1" t="s">
        <v>1906</v>
      </c>
      <c r="F4679" s="2">
        <v>10169</v>
      </c>
      <c r="G4679" s="3">
        <v>6467470816</v>
      </c>
      <c r="H4679" s="1" t="s">
        <v>193</v>
      </c>
      <c r="I4679" t="s">
        <v>21</v>
      </c>
      <c r="J4679">
        <v>84</v>
      </c>
      <c r="K4679">
        <v>210</v>
      </c>
      <c r="L4679" s="18">
        <f>(((RestaurantData4[[#This Row],[FitScore]]/100)*RestaurantData4[[#This Row],[DailyCustAvg]])/3.5)*30</f>
        <v>1512</v>
      </c>
      <c r="M4679">
        <v>40.75450075314</v>
      </c>
      <c r="N4679">
        <v>-73.975950427165003</v>
      </c>
      <c r="O4679">
        <v>105</v>
      </c>
      <c r="P4679">
        <v>4</v>
      </c>
    </row>
    <row r="4680" spans="1:16" hidden="1" x14ac:dyDescent="0.3">
      <c r="A4680">
        <v>50037985</v>
      </c>
      <c r="B4680" s="1" t="s">
        <v>3563</v>
      </c>
      <c r="C4680" t="s">
        <v>14</v>
      </c>
      <c r="D4680" s="2">
        <v>4932</v>
      </c>
      <c r="E4680" s="1" t="s">
        <v>34</v>
      </c>
      <c r="F4680" s="2">
        <v>10034</v>
      </c>
      <c r="G4680" s="3">
        <v>2127950056</v>
      </c>
      <c r="H4680" s="1" t="s">
        <v>16</v>
      </c>
      <c r="I4680" t="s">
        <v>17</v>
      </c>
      <c r="J4680">
        <v>75</v>
      </c>
      <c r="K4680">
        <v>217</v>
      </c>
      <c r="L4680" s="18">
        <f>(((RestaurantData4[[#This Row],[FitScore]]/100)*RestaurantData4[[#This Row],[DailyCustAvg]])/3.5)*30</f>
        <v>1395</v>
      </c>
      <c r="M4680">
        <v>40.867543533937003</v>
      </c>
      <c r="N4680">
        <v>-73.921585280659002</v>
      </c>
      <c r="O4680">
        <v>112</v>
      </c>
      <c r="P4680">
        <v>10</v>
      </c>
    </row>
    <row r="4681" spans="1:16" hidden="1" x14ac:dyDescent="0.3">
      <c r="A4681">
        <v>50002807</v>
      </c>
      <c r="B4681" s="1" t="s">
        <v>131</v>
      </c>
      <c r="C4681" t="s">
        <v>3599</v>
      </c>
      <c r="D4681" s="2">
        <v>4</v>
      </c>
      <c r="E4681" s="1" t="s">
        <v>3827</v>
      </c>
      <c r="F4681" s="2">
        <v>10468</v>
      </c>
      <c r="G4681" s="3">
        <v>7185635555</v>
      </c>
      <c r="H4681" s="1" t="s">
        <v>132</v>
      </c>
      <c r="I4681" t="s">
        <v>17</v>
      </c>
      <c r="J4681">
        <v>64</v>
      </c>
      <c r="K4681">
        <v>217</v>
      </c>
      <c r="L4681" s="18">
        <f>(((RestaurantData4[[#This Row],[FitScore]]/100)*RestaurantData4[[#This Row],[DailyCustAvg]])/3.5)*30</f>
        <v>1190.4000000000001</v>
      </c>
      <c r="M4681">
        <v>40.862691381937999</v>
      </c>
      <c r="N4681">
        <v>-73.900940330303001</v>
      </c>
      <c r="O4681">
        <v>205</v>
      </c>
      <c r="P4681">
        <v>14</v>
      </c>
    </row>
    <row r="4682" spans="1:16" hidden="1" x14ac:dyDescent="0.3">
      <c r="A4682">
        <v>41062076</v>
      </c>
      <c r="B4682" s="1" t="s">
        <v>291</v>
      </c>
      <c r="C4682" t="s">
        <v>4408</v>
      </c>
      <c r="D4682" s="2">
        <v>67</v>
      </c>
      <c r="E4682" s="1" t="s">
        <v>75</v>
      </c>
      <c r="F4682" s="2">
        <v>11201</v>
      </c>
      <c r="G4682" s="3">
        <v>7188550856</v>
      </c>
      <c r="H4682" s="1" t="s">
        <v>56</v>
      </c>
      <c r="I4682" t="s">
        <v>17</v>
      </c>
      <c r="J4682">
        <v>90</v>
      </c>
      <c r="K4682">
        <v>217</v>
      </c>
      <c r="L4682" s="18">
        <f>(((RestaurantData4[[#This Row],[FitScore]]/100)*RestaurantData4[[#This Row],[DailyCustAvg]])/3.5)*30</f>
        <v>1674.0000000000002</v>
      </c>
      <c r="M4682">
        <v>40.702547247893001</v>
      </c>
      <c r="N4682">
        <v>-73.990958260518994</v>
      </c>
      <c r="O4682">
        <v>302</v>
      </c>
      <c r="P4682">
        <v>33</v>
      </c>
    </row>
    <row r="4683" spans="1:16" hidden="1" x14ac:dyDescent="0.3">
      <c r="A4683">
        <v>41481717</v>
      </c>
      <c r="B4683" s="1" t="s">
        <v>5721</v>
      </c>
      <c r="C4683" t="s">
        <v>4408</v>
      </c>
      <c r="D4683" s="2">
        <v>1339</v>
      </c>
      <c r="E4683" s="1" t="s">
        <v>5675</v>
      </c>
      <c r="F4683" s="2">
        <v>11213</v>
      </c>
      <c r="G4683" s="3">
        <v>7183632450</v>
      </c>
      <c r="H4683" s="1" t="s">
        <v>641</v>
      </c>
      <c r="I4683" t="s">
        <v>21</v>
      </c>
      <c r="J4683">
        <v>79</v>
      </c>
      <c r="K4683">
        <v>217</v>
      </c>
      <c r="L4683" s="18">
        <f>(((RestaurantData4[[#This Row],[FitScore]]/100)*RestaurantData4[[#This Row],[DailyCustAvg]])/3.5)*30</f>
        <v>1469.4</v>
      </c>
      <c r="M4683">
        <v>40.670766235102001</v>
      </c>
      <c r="N4683">
        <v>-73.934279569582998</v>
      </c>
      <c r="O4683">
        <v>308</v>
      </c>
      <c r="P4683">
        <v>35</v>
      </c>
    </row>
    <row r="4684" spans="1:16" hidden="1" x14ac:dyDescent="0.3">
      <c r="A4684">
        <v>41266395</v>
      </c>
      <c r="B4684" s="1" t="s">
        <v>5924</v>
      </c>
      <c r="C4684" t="s">
        <v>4408</v>
      </c>
      <c r="D4684" s="2">
        <v>7319</v>
      </c>
      <c r="E4684" s="1" t="s">
        <v>555</v>
      </c>
      <c r="F4684" s="2">
        <v>11209</v>
      </c>
      <c r="G4684" s="3">
        <v>7188365600</v>
      </c>
      <c r="H4684" s="1" t="s">
        <v>2288</v>
      </c>
      <c r="I4684" t="s">
        <v>17</v>
      </c>
      <c r="J4684">
        <v>58</v>
      </c>
      <c r="K4684">
        <v>217</v>
      </c>
      <c r="L4684" s="18">
        <f>(((RestaurantData4[[#This Row],[FitScore]]/100)*RestaurantData4[[#This Row],[DailyCustAvg]])/3.5)*30</f>
        <v>1078.7999999999997</v>
      </c>
      <c r="M4684">
        <v>40.630794248541001</v>
      </c>
      <c r="N4684">
        <v>-74.022088182803003</v>
      </c>
      <c r="O4684">
        <v>310</v>
      </c>
      <c r="P4684">
        <v>43</v>
      </c>
    </row>
    <row r="4685" spans="1:16" hidden="1" x14ac:dyDescent="0.3">
      <c r="A4685">
        <v>50088499</v>
      </c>
      <c r="B4685" s="1" t="s">
        <v>6034</v>
      </c>
      <c r="C4685" t="s">
        <v>4408</v>
      </c>
      <c r="D4685" s="2">
        <v>1752</v>
      </c>
      <c r="E4685" s="1" t="s">
        <v>5981</v>
      </c>
      <c r="F4685" s="2">
        <v>11214</v>
      </c>
      <c r="G4685" s="3">
        <v>7187596698</v>
      </c>
      <c r="H4685" s="1" t="s">
        <v>212</v>
      </c>
      <c r="I4685" t="s">
        <v>17</v>
      </c>
      <c r="J4685">
        <v>65</v>
      </c>
      <c r="K4685">
        <v>217</v>
      </c>
      <c r="L4685" s="18">
        <f>(((RestaurantData4[[#This Row],[FitScore]]/100)*RestaurantData4[[#This Row],[DailyCustAvg]])/3.5)*30</f>
        <v>1209.0000000000002</v>
      </c>
      <c r="M4685">
        <v>40.604243130237997</v>
      </c>
      <c r="N4685">
        <v>-74.006784785982006</v>
      </c>
      <c r="O4685">
        <v>311</v>
      </c>
      <c r="P4685">
        <v>43</v>
      </c>
    </row>
    <row r="4686" spans="1:16" hidden="1" x14ac:dyDescent="0.3">
      <c r="A4686">
        <v>40867812</v>
      </c>
      <c r="B4686" s="1" t="s">
        <v>6040</v>
      </c>
      <c r="C4686" t="s">
        <v>4408</v>
      </c>
      <c r="D4686" s="2">
        <v>1533</v>
      </c>
      <c r="E4686" s="1" t="s">
        <v>6041</v>
      </c>
      <c r="F4686" s="2">
        <v>11228</v>
      </c>
      <c r="G4686" s="3">
        <v>7183318821</v>
      </c>
      <c r="H4686" s="1" t="s">
        <v>202</v>
      </c>
      <c r="I4686" t="s">
        <v>21</v>
      </c>
      <c r="J4686">
        <v>81</v>
      </c>
      <c r="K4686">
        <v>217</v>
      </c>
      <c r="L4686" s="18">
        <f>(((RestaurantData4[[#This Row],[FitScore]]/100)*RestaurantData4[[#This Row],[DailyCustAvg]])/3.5)*30</f>
        <v>1506.6000000000001</v>
      </c>
      <c r="M4686">
        <v>40.619981928028999</v>
      </c>
      <c r="N4686">
        <v>-73.999232748680996</v>
      </c>
      <c r="O4686">
        <v>311</v>
      </c>
      <c r="P4686">
        <v>43</v>
      </c>
    </row>
    <row r="4687" spans="1:16" hidden="1" x14ac:dyDescent="0.3">
      <c r="A4687">
        <v>50085447</v>
      </c>
      <c r="B4687" s="1" t="s">
        <v>6589</v>
      </c>
      <c r="C4687" t="s">
        <v>4408</v>
      </c>
      <c r="D4687" s="2">
        <v>1206</v>
      </c>
      <c r="E4687" s="1" t="s">
        <v>6482</v>
      </c>
      <c r="F4687" s="2">
        <v>11236</v>
      </c>
      <c r="G4687" s="3">
        <v>7182510170</v>
      </c>
      <c r="H4687" s="1" t="s">
        <v>45</v>
      </c>
      <c r="I4687" t="s">
        <v>17</v>
      </c>
      <c r="J4687">
        <v>77</v>
      </c>
      <c r="K4687">
        <v>217</v>
      </c>
      <c r="L4687" s="18">
        <f>(((RestaurantData4[[#This Row],[FitScore]]/100)*RestaurantData4[[#This Row],[DailyCustAvg]])/3.5)*30</f>
        <v>1432.2</v>
      </c>
      <c r="M4687">
        <v>40.640084438484003</v>
      </c>
      <c r="N4687">
        <v>-73.905826531491002</v>
      </c>
      <c r="O4687">
        <v>318</v>
      </c>
      <c r="P4687">
        <v>46</v>
      </c>
    </row>
    <row r="4688" spans="1:16" hidden="1" x14ac:dyDescent="0.3">
      <c r="A4688">
        <v>50074754</v>
      </c>
      <c r="B4688" s="1" t="s">
        <v>6637</v>
      </c>
      <c r="C4688" t="s">
        <v>6631</v>
      </c>
      <c r="D4688" s="2">
        <v>2310</v>
      </c>
      <c r="E4688" s="1" t="s">
        <v>6638</v>
      </c>
      <c r="F4688" s="2">
        <v>11105</v>
      </c>
      <c r="G4688" s="3">
        <v>7187215020</v>
      </c>
      <c r="H4688" s="1" t="s">
        <v>1067</v>
      </c>
      <c r="I4688" t="s">
        <v>17</v>
      </c>
      <c r="J4688">
        <v>59</v>
      </c>
      <c r="K4688">
        <v>217</v>
      </c>
      <c r="L4688" s="18">
        <f>(((RestaurantData4[[#This Row],[FitScore]]/100)*RestaurantData4[[#This Row],[DailyCustAvg]])/3.5)*30</f>
        <v>1097.3999999999999</v>
      </c>
      <c r="M4688">
        <v>40.774057078822999</v>
      </c>
      <c r="N4688">
        <v>-73.913247249134997</v>
      </c>
      <c r="O4688">
        <v>401</v>
      </c>
      <c r="P4688">
        <v>22</v>
      </c>
    </row>
    <row r="4689" spans="1:16" hidden="1" x14ac:dyDescent="0.3">
      <c r="A4689">
        <v>41624263</v>
      </c>
      <c r="B4689" s="1" t="s">
        <v>6835</v>
      </c>
      <c r="C4689" t="s">
        <v>6631</v>
      </c>
      <c r="D4689" s="2">
        <v>4346</v>
      </c>
      <c r="E4689" s="1" t="s">
        <v>6836</v>
      </c>
      <c r="F4689" s="2">
        <v>11104</v>
      </c>
      <c r="G4689" s="3">
        <v>7183610690</v>
      </c>
      <c r="H4689" s="1" t="s">
        <v>29</v>
      </c>
      <c r="I4689" t="s">
        <v>17</v>
      </c>
      <c r="J4689">
        <v>33</v>
      </c>
      <c r="K4689">
        <v>217</v>
      </c>
      <c r="L4689" s="18">
        <f>(((RestaurantData4[[#This Row],[FitScore]]/100)*RestaurantData4[[#This Row],[DailyCustAvg]])/3.5)*30</f>
        <v>613.80000000000007</v>
      </c>
      <c r="M4689">
        <v>40.744145799201</v>
      </c>
      <c r="N4689">
        <v>-73.918511976754999</v>
      </c>
      <c r="O4689">
        <v>402</v>
      </c>
      <c r="P4689">
        <v>26</v>
      </c>
    </row>
    <row r="4690" spans="1:16" hidden="1" x14ac:dyDescent="0.3">
      <c r="A4690">
        <v>50083260</v>
      </c>
      <c r="B4690" s="1" t="s">
        <v>6854</v>
      </c>
      <c r="C4690" t="s">
        <v>6631</v>
      </c>
      <c r="D4690" s="2">
        <v>4618</v>
      </c>
      <c r="E4690" s="1" t="s">
        <v>6679</v>
      </c>
      <c r="F4690" s="2">
        <v>11101</v>
      </c>
      <c r="G4690" s="3">
        <v>7182556260</v>
      </c>
      <c r="H4690" s="1" t="s">
        <v>68</v>
      </c>
      <c r="I4690" t="s">
        <v>17</v>
      </c>
      <c r="J4690">
        <v>33</v>
      </c>
      <c r="K4690">
        <v>217</v>
      </c>
      <c r="L4690" s="18">
        <f>(((RestaurantData4[[#This Row],[FitScore]]/100)*RestaurantData4[[#This Row],[DailyCustAvg]])/3.5)*30</f>
        <v>613.80000000000007</v>
      </c>
      <c r="M4690">
        <v>40.746330689917997</v>
      </c>
      <c r="N4690">
        <v>-73.952906460589006</v>
      </c>
      <c r="O4690">
        <v>402</v>
      </c>
      <c r="P4690">
        <v>26</v>
      </c>
    </row>
    <row r="4691" spans="1:16" hidden="1" x14ac:dyDescent="0.3">
      <c r="A4691">
        <v>41475322</v>
      </c>
      <c r="B4691" s="1" t="s">
        <v>7080</v>
      </c>
      <c r="C4691" t="s">
        <v>6631</v>
      </c>
      <c r="D4691" s="2">
        <v>7915</v>
      </c>
      <c r="E4691" s="1" t="s">
        <v>6934</v>
      </c>
      <c r="F4691" s="2">
        <v>11372</v>
      </c>
      <c r="G4691" s="3">
        <v>7186727505</v>
      </c>
      <c r="H4691" s="1" t="s">
        <v>276</v>
      </c>
      <c r="I4691" t="s">
        <v>17</v>
      </c>
      <c r="J4691">
        <v>90</v>
      </c>
      <c r="K4691">
        <v>217</v>
      </c>
      <c r="L4691" s="18">
        <f>(((RestaurantData4[[#This Row],[FitScore]]/100)*RestaurantData4[[#This Row],[DailyCustAvg]])/3.5)*30</f>
        <v>1674.0000000000002</v>
      </c>
      <c r="M4691">
        <v>40.747368382852002</v>
      </c>
      <c r="N4691">
        <v>-73.886485048501996</v>
      </c>
      <c r="O4691">
        <v>403</v>
      </c>
      <c r="P4691">
        <v>25</v>
      </c>
    </row>
    <row r="4692" spans="1:16" hidden="1" x14ac:dyDescent="0.3">
      <c r="A4692">
        <v>50087858</v>
      </c>
      <c r="B4692" s="1" t="s">
        <v>7613</v>
      </c>
      <c r="C4692" t="s">
        <v>6631</v>
      </c>
      <c r="D4692" s="2">
        <v>18810</v>
      </c>
      <c r="E4692" s="1" t="s">
        <v>7587</v>
      </c>
      <c r="F4692" s="2">
        <v>11366</v>
      </c>
      <c r="G4692" s="3">
        <v>7184647874</v>
      </c>
      <c r="H4692" s="1" t="s">
        <v>188</v>
      </c>
      <c r="I4692" t="s">
        <v>21</v>
      </c>
      <c r="J4692">
        <v>62</v>
      </c>
      <c r="K4692">
        <v>217</v>
      </c>
      <c r="L4692" s="18">
        <f>(((RestaurantData4[[#This Row],[FitScore]]/100)*RestaurantData4[[#This Row],[DailyCustAvg]])/3.5)*30</f>
        <v>1153.1999999999998</v>
      </c>
      <c r="M4692">
        <v>40.729250912117003</v>
      </c>
      <c r="N4692">
        <v>-73.780955167223993</v>
      </c>
      <c r="O4692">
        <v>408</v>
      </c>
      <c r="P4692">
        <v>23</v>
      </c>
    </row>
    <row r="4693" spans="1:16" hidden="1" x14ac:dyDescent="0.3">
      <c r="A4693">
        <v>50099769</v>
      </c>
      <c r="B4693" s="1" t="s">
        <v>316</v>
      </c>
      <c r="C4693" t="s">
        <v>14</v>
      </c>
      <c r="D4693" s="2">
        <v>252</v>
      </c>
      <c r="E4693" s="1" t="s">
        <v>75</v>
      </c>
      <c r="F4693" s="2">
        <v>10038</v>
      </c>
      <c r="G4693" s="3">
        <v>6463604650</v>
      </c>
      <c r="H4693" s="1" t="s">
        <v>16</v>
      </c>
      <c r="I4693" t="s">
        <v>17</v>
      </c>
      <c r="J4693">
        <v>97</v>
      </c>
      <c r="K4693">
        <v>216</v>
      </c>
      <c r="L4693" s="18">
        <f>(((RestaurantData4[[#This Row],[FitScore]]/100)*RestaurantData4[[#This Row],[DailyCustAvg]])/3.5)*30</f>
        <v>1795.8857142857141</v>
      </c>
      <c r="M4693">
        <v>40.708179870473998</v>
      </c>
      <c r="N4693">
        <v>-74.000840408455005</v>
      </c>
      <c r="O4693">
        <v>101</v>
      </c>
      <c r="P4693">
        <v>1</v>
      </c>
    </row>
    <row r="4694" spans="1:16" x14ac:dyDescent="0.3">
      <c r="A4694">
        <v>41376041</v>
      </c>
      <c r="B4694" s="1" t="s">
        <v>2500</v>
      </c>
      <c r="C4694" t="s">
        <v>14</v>
      </c>
      <c r="D4694" s="2">
        <v>263</v>
      </c>
      <c r="E4694" s="1" t="s">
        <v>852</v>
      </c>
      <c r="F4694" s="2">
        <v>10003</v>
      </c>
      <c r="G4694" s="3">
        <v>2123889292</v>
      </c>
      <c r="H4694" s="1" t="s">
        <v>100</v>
      </c>
      <c r="I4694" t="s">
        <v>21</v>
      </c>
      <c r="J4694">
        <v>85</v>
      </c>
      <c r="K4694">
        <v>342</v>
      </c>
      <c r="L4694" s="18">
        <f>(((RestaurantData4[[#This Row],[FitScore]]/100)*RestaurantData4[[#This Row],[DailyCustAvg]])/3.5)*30</f>
        <v>2491.7142857142853</v>
      </c>
      <c r="M4694">
        <v>40.732170448255999</v>
      </c>
      <c r="N4694">
        <v>-73.981836286667004</v>
      </c>
      <c r="O4694">
        <v>106</v>
      </c>
      <c r="P4694">
        <v>2</v>
      </c>
    </row>
    <row r="4695" spans="1:16" x14ac:dyDescent="0.3">
      <c r="A4695">
        <v>41024190</v>
      </c>
      <c r="B4695" s="1" t="s">
        <v>2533</v>
      </c>
      <c r="C4695" t="s">
        <v>14</v>
      </c>
      <c r="D4695" s="2">
        <v>325</v>
      </c>
      <c r="E4695" s="1" t="s">
        <v>879</v>
      </c>
      <c r="F4695" s="2">
        <v>10003</v>
      </c>
      <c r="G4695" s="3">
        <v>2124777747</v>
      </c>
      <c r="H4695" s="1" t="s">
        <v>202</v>
      </c>
      <c r="I4695" t="s">
        <v>21</v>
      </c>
      <c r="J4695">
        <v>82</v>
      </c>
      <c r="K4695">
        <v>339</v>
      </c>
      <c r="L4695" s="18">
        <f>(((RestaurantData4[[#This Row],[FitScore]]/100)*RestaurantData4[[#This Row],[DailyCustAvg]])/3.5)*30</f>
        <v>2382.6857142857139</v>
      </c>
      <c r="M4695">
        <v>40.731940204327003</v>
      </c>
      <c r="N4695">
        <v>-73.983957967969005</v>
      </c>
      <c r="O4695">
        <v>106</v>
      </c>
      <c r="P4695">
        <v>2</v>
      </c>
    </row>
    <row r="4696" spans="1:16" hidden="1" x14ac:dyDescent="0.3">
      <c r="A4696">
        <v>50015341</v>
      </c>
      <c r="B4696" s="1" t="s">
        <v>525</v>
      </c>
      <c r="C4696" t="s">
        <v>14</v>
      </c>
      <c r="D4696" s="2">
        <v>85</v>
      </c>
      <c r="E4696" s="1" t="s">
        <v>414</v>
      </c>
      <c r="F4696" s="2">
        <v>10011</v>
      </c>
      <c r="G4696" s="3">
        <v>2123610077</v>
      </c>
      <c r="H4696" s="1" t="s">
        <v>16</v>
      </c>
      <c r="I4696" t="s">
        <v>17</v>
      </c>
      <c r="J4696">
        <v>96</v>
      </c>
      <c r="K4696">
        <v>216</v>
      </c>
      <c r="L4696" s="18">
        <f>(((RestaurantData4[[#This Row],[FitScore]]/100)*RestaurantData4[[#This Row],[DailyCustAvg]])/3.5)*30</f>
        <v>1777.3714285714284</v>
      </c>
      <c r="M4696">
        <v>40.732026413729997</v>
      </c>
      <c r="N4696">
        <v>-73.999913403223999</v>
      </c>
      <c r="O4696">
        <v>102</v>
      </c>
      <c r="P4696">
        <v>1</v>
      </c>
    </row>
    <row r="4697" spans="1:16" x14ac:dyDescent="0.3">
      <c r="A4697">
        <v>50061233</v>
      </c>
      <c r="B4697" s="1" t="s">
        <v>1803</v>
      </c>
      <c r="C4697" t="s">
        <v>14</v>
      </c>
      <c r="D4697" s="2">
        <v>321</v>
      </c>
      <c r="E4697" s="1" t="s">
        <v>879</v>
      </c>
      <c r="F4697" s="2">
        <v>10003</v>
      </c>
      <c r="G4697" s="3">
        <v>2122282004</v>
      </c>
      <c r="H4697" s="1" t="s">
        <v>202</v>
      </c>
      <c r="I4697" t="s">
        <v>21</v>
      </c>
      <c r="J4697">
        <v>79</v>
      </c>
      <c r="K4697">
        <v>315</v>
      </c>
      <c r="L4697" s="18">
        <f>(((RestaurantData4[[#This Row],[FitScore]]/100)*RestaurantData4[[#This Row],[DailyCustAvg]])/3.5)*30</f>
        <v>2133.0000000000005</v>
      </c>
      <c r="M4697">
        <v>40.731995117718</v>
      </c>
      <c r="N4697">
        <v>-73.984087849803004</v>
      </c>
      <c r="O4697">
        <v>106</v>
      </c>
      <c r="P4697">
        <v>2</v>
      </c>
    </row>
    <row r="4698" spans="1:16" x14ac:dyDescent="0.3">
      <c r="A4698">
        <v>41211246</v>
      </c>
      <c r="B4698" s="1" t="s">
        <v>2681</v>
      </c>
      <c r="C4698" t="s">
        <v>14</v>
      </c>
      <c r="D4698" s="2">
        <v>206</v>
      </c>
      <c r="E4698" s="1" t="s">
        <v>901</v>
      </c>
      <c r="F4698" s="2">
        <v>10003</v>
      </c>
      <c r="G4698" s="3">
        <v>2126741702</v>
      </c>
      <c r="H4698" s="1" t="s">
        <v>16</v>
      </c>
      <c r="I4698" t="s">
        <v>21</v>
      </c>
      <c r="J4698">
        <v>77</v>
      </c>
      <c r="K4698">
        <v>282</v>
      </c>
      <c r="L4698" s="18">
        <f>(((RestaurantData4[[#This Row],[FitScore]]/100)*RestaurantData4[[#This Row],[DailyCustAvg]])/3.5)*30</f>
        <v>1861.2000000000003</v>
      </c>
      <c r="M4698">
        <v>40.735873632667001</v>
      </c>
      <c r="N4698">
        <v>-73.985306561981005</v>
      </c>
      <c r="O4698">
        <v>106</v>
      </c>
      <c r="P4698">
        <v>2</v>
      </c>
    </row>
    <row r="4699" spans="1:16" hidden="1" x14ac:dyDescent="0.3">
      <c r="A4699">
        <v>41637230</v>
      </c>
      <c r="B4699" s="1" t="s">
        <v>856</v>
      </c>
      <c r="C4699" t="s">
        <v>14</v>
      </c>
      <c r="D4699" s="2">
        <v>66</v>
      </c>
      <c r="E4699" s="1" t="s">
        <v>394</v>
      </c>
      <c r="F4699" s="2">
        <v>10013</v>
      </c>
      <c r="G4699" s="3">
        <v>2123340099</v>
      </c>
      <c r="H4699" s="1" t="s">
        <v>242</v>
      </c>
      <c r="I4699" t="s">
        <v>17</v>
      </c>
      <c r="J4699">
        <v>99</v>
      </c>
      <c r="K4699">
        <v>216</v>
      </c>
      <c r="L4699" s="18">
        <f>(((RestaurantData4[[#This Row],[FitScore]]/100)*RestaurantData4[[#This Row],[DailyCustAvg]])/3.5)*30</f>
        <v>1832.9142857142856</v>
      </c>
      <c r="M4699">
        <v>40.716139689475</v>
      </c>
      <c r="N4699">
        <v>-73.998163866151998</v>
      </c>
      <c r="O4699">
        <v>103</v>
      </c>
      <c r="P4699">
        <v>1</v>
      </c>
    </row>
    <row r="4700" spans="1:16" hidden="1" x14ac:dyDescent="0.3">
      <c r="A4700">
        <v>50002464</v>
      </c>
      <c r="B4700" s="1" t="s">
        <v>296</v>
      </c>
      <c r="C4700" t="s">
        <v>14</v>
      </c>
      <c r="D4700" s="2">
        <v>334</v>
      </c>
      <c r="E4700" s="1" t="s">
        <v>532</v>
      </c>
      <c r="F4700" s="2">
        <v>10002</v>
      </c>
      <c r="G4700" s="3">
        <v>2127772372</v>
      </c>
      <c r="H4700" s="1" t="s">
        <v>86</v>
      </c>
      <c r="I4700" t="s">
        <v>17</v>
      </c>
      <c r="J4700">
        <v>99</v>
      </c>
      <c r="K4700">
        <v>216</v>
      </c>
      <c r="L4700" s="18">
        <f>(((RestaurantData4[[#This Row],[FitScore]]/100)*RestaurantData4[[#This Row],[DailyCustAvg]])/3.5)*30</f>
        <v>1832.9142857142856</v>
      </c>
      <c r="M4700">
        <v>40.717006620017997</v>
      </c>
      <c r="N4700">
        <v>-73.990058053102004</v>
      </c>
      <c r="O4700">
        <v>103</v>
      </c>
      <c r="P4700">
        <v>1</v>
      </c>
    </row>
    <row r="4701" spans="1:16" x14ac:dyDescent="0.3">
      <c r="A4701">
        <v>41415537</v>
      </c>
      <c r="B4701" s="1" t="s">
        <v>2592</v>
      </c>
      <c r="C4701" t="s">
        <v>14</v>
      </c>
      <c r="D4701" s="2">
        <v>347</v>
      </c>
      <c r="E4701" s="1" t="s">
        <v>879</v>
      </c>
      <c r="F4701" s="2">
        <v>10003</v>
      </c>
      <c r="G4701" s="3">
        <v>2125332046</v>
      </c>
      <c r="H4701" s="1" t="s">
        <v>20</v>
      </c>
      <c r="I4701" t="s">
        <v>21</v>
      </c>
      <c r="J4701">
        <v>86</v>
      </c>
      <c r="K4701">
        <v>263</v>
      </c>
      <c r="L4701" s="18">
        <f>(((RestaurantData4[[#This Row],[FitScore]]/100)*RestaurantData4[[#This Row],[DailyCustAvg]])/3.5)*30</f>
        <v>1938.6857142857143</v>
      </c>
      <c r="M4701">
        <v>40.731547568970001</v>
      </c>
      <c r="N4701">
        <v>-73.983027154213005</v>
      </c>
      <c r="O4701">
        <v>106</v>
      </c>
      <c r="P4701">
        <v>2</v>
      </c>
    </row>
    <row r="4702" spans="1:16" x14ac:dyDescent="0.3">
      <c r="A4702">
        <v>41113037</v>
      </c>
      <c r="B4702" s="1" t="s">
        <v>408</v>
      </c>
      <c r="C4702" t="s">
        <v>14</v>
      </c>
      <c r="D4702" s="2">
        <v>211</v>
      </c>
      <c r="E4702" s="1" t="s">
        <v>879</v>
      </c>
      <c r="F4702" s="2">
        <v>10003</v>
      </c>
      <c r="G4702" s="3">
        <v>2126773123</v>
      </c>
      <c r="H4702" s="1" t="s">
        <v>127</v>
      </c>
      <c r="I4702" t="s">
        <v>21</v>
      </c>
      <c r="J4702">
        <v>78</v>
      </c>
      <c r="K4702">
        <v>251</v>
      </c>
      <c r="L4702" s="18">
        <f>(((RestaurantData4[[#This Row],[FitScore]]/100)*RestaurantData4[[#This Row],[DailyCustAvg]])/3.5)*30</f>
        <v>1678.1142857142859</v>
      </c>
      <c r="M4702">
        <v>40.733085119469003</v>
      </c>
      <c r="N4702">
        <v>-73.986678316752005</v>
      </c>
      <c r="O4702">
        <v>106</v>
      </c>
      <c r="P4702">
        <v>2</v>
      </c>
    </row>
    <row r="4703" spans="1:16" hidden="1" x14ac:dyDescent="0.3">
      <c r="A4703">
        <v>50071277</v>
      </c>
      <c r="B4703" s="1" t="s">
        <v>299</v>
      </c>
      <c r="C4703" t="s">
        <v>14</v>
      </c>
      <c r="D4703" s="2">
        <v>1384</v>
      </c>
      <c r="E4703" s="1" t="s">
        <v>34</v>
      </c>
      <c r="F4703" s="2">
        <v>10018</v>
      </c>
      <c r="G4703" s="3">
        <v>2122780869</v>
      </c>
      <c r="H4703" s="1" t="s">
        <v>151</v>
      </c>
      <c r="I4703" t="s">
        <v>17</v>
      </c>
      <c r="J4703">
        <v>85</v>
      </c>
      <c r="K4703">
        <v>216</v>
      </c>
      <c r="L4703" s="18">
        <f>(((RestaurantData4[[#This Row],[FitScore]]/100)*RestaurantData4[[#This Row],[DailyCustAvg]])/3.5)*30</f>
        <v>1573.7142857142858</v>
      </c>
      <c r="M4703">
        <v>40.752570268070997</v>
      </c>
      <c r="N4703">
        <v>-73.987378221704006</v>
      </c>
      <c r="O4703">
        <v>105</v>
      </c>
      <c r="P4703">
        <v>4</v>
      </c>
    </row>
    <row r="4704" spans="1:16" x14ac:dyDescent="0.3">
      <c r="A4704">
        <v>50099183</v>
      </c>
      <c r="B4704" s="1" t="s">
        <v>2604</v>
      </c>
      <c r="C4704" t="s">
        <v>14</v>
      </c>
      <c r="D4704" s="2">
        <v>327</v>
      </c>
      <c r="E4704" s="1" t="s">
        <v>841</v>
      </c>
      <c r="F4704" s="2">
        <v>10003</v>
      </c>
      <c r="G4704" s="3">
        <v>2122539600</v>
      </c>
      <c r="H4704" s="1" t="s">
        <v>24</v>
      </c>
      <c r="I4704" t="s">
        <v>21</v>
      </c>
      <c r="J4704">
        <v>81</v>
      </c>
      <c r="K4704">
        <v>232</v>
      </c>
      <c r="L4704" s="18">
        <f>(((RestaurantData4[[#This Row],[FitScore]]/100)*RestaurantData4[[#This Row],[DailyCustAvg]])/3.5)*30</f>
        <v>1610.7428571428572</v>
      </c>
      <c r="M4704">
        <v>40.73534079601</v>
      </c>
      <c r="N4704">
        <v>-73.982773597711002</v>
      </c>
      <c r="O4704">
        <v>106</v>
      </c>
      <c r="P4704">
        <v>2</v>
      </c>
    </row>
    <row r="4705" spans="1:16" hidden="1" x14ac:dyDescent="0.3">
      <c r="A4705">
        <v>50054116</v>
      </c>
      <c r="B4705" s="1" t="s">
        <v>2486</v>
      </c>
      <c r="C4705" t="s">
        <v>14</v>
      </c>
      <c r="D4705" s="2">
        <v>145</v>
      </c>
      <c r="E4705" s="1" t="s">
        <v>1888</v>
      </c>
      <c r="F4705" s="2">
        <v>10017</v>
      </c>
      <c r="G4705" s="3">
        <v>2127549800</v>
      </c>
      <c r="H4705" s="1" t="s">
        <v>24</v>
      </c>
      <c r="I4705" t="s">
        <v>17</v>
      </c>
      <c r="J4705">
        <v>84</v>
      </c>
      <c r="K4705">
        <v>216</v>
      </c>
      <c r="L4705" s="18">
        <f>(((RestaurantData4[[#This Row],[FitScore]]/100)*RestaurantData4[[#This Row],[DailyCustAvg]])/3.5)*30</f>
        <v>1555.1999999999998</v>
      </c>
      <c r="M4705">
        <v>40.754373872142999</v>
      </c>
      <c r="N4705">
        <v>-73.973145958228002</v>
      </c>
      <c r="O4705">
        <v>106</v>
      </c>
      <c r="P4705">
        <v>4</v>
      </c>
    </row>
    <row r="4706" spans="1:16" hidden="1" x14ac:dyDescent="0.3">
      <c r="A4706">
        <v>50083834</v>
      </c>
      <c r="B4706" s="1" t="s">
        <v>2729</v>
      </c>
      <c r="C4706" t="s">
        <v>14</v>
      </c>
      <c r="D4706" s="2">
        <v>2701</v>
      </c>
      <c r="E4706" s="1" t="s">
        <v>34</v>
      </c>
      <c r="F4706" s="2">
        <v>10025</v>
      </c>
      <c r="G4706" s="3">
        <v>3477598989</v>
      </c>
      <c r="H4706" s="1" t="s">
        <v>66</v>
      </c>
      <c r="I4706" t="s">
        <v>17</v>
      </c>
      <c r="J4706">
        <v>100</v>
      </c>
      <c r="K4706">
        <v>216</v>
      </c>
      <c r="L4706" s="18">
        <f>(((RestaurantData4[[#This Row],[FitScore]]/100)*RestaurantData4[[#This Row],[DailyCustAvg]])/3.5)*30</f>
        <v>1851.4285714285716</v>
      </c>
      <c r="M4706">
        <v>40.799200020043003</v>
      </c>
      <c r="N4706">
        <v>-73.968501019868995</v>
      </c>
      <c r="O4706">
        <v>107</v>
      </c>
      <c r="P4706">
        <v>6</v>
      </c>
    </row>
    <row r="4707" spans="1:16" hidden="1" x14ac:dyDescent="0.3">
      <c r="A4707">
        <v>50079432</v>
      </c>
      <c r="B4707" s="1" t="s">
        <v>2781</v>
      </c>
      <c r="C4707" t="s">
        <v>14</v>
      </c>
      <c r="D4707" s="2">
        <v>973</v>
      </c>
      <c r="E4707" s="1" t="s">
        <v>2742</v>
      </c>
      <c r="F4707" s="2">
        <v>10025</v>
      </c>
      <c r="G4707" s="3">
        <v>6468500019</v>
      </c>
      <c r="H4707" s="1" t="s">
        <v>212</v>
      </c>
      <c r="I4707" t="s">
        <v>17</v>
      </c>
      <c r="J4707">
        <v>100</v>
      </c>
      <c r="K4707">
        <v>216</v>
      </c>
      <c r="L4707" s="18">
        <f>(((RestaurantData4[[#This Row],[FitScore]]/100)*RestaurantData4[[#This Row],[DailyCustAvg]])/3.5)*30</f>
        <v>1851.4285714285716</v>
      </c>
      <c r="M4707">
        <v>40.800342627985003</v>
      </c>
      <c r="N4707">
        <v>-73.962045982133006</v>
      </c>
      <c r="O4707">
        <v>107</v>
      </c>
      <c r="P4707">
        <v>7</v>
      </c>
    </row>
    <row r="4708" spans="1:16" hidden="1" x14ac:dyDescent="0.3">
      <c r="A4708">
        <v>50084214</v>
      </c>
      <c r="B4708" s="1" t="s">
        <v>2791</v>
      </c>
      <c r="C4708" t="s">
        <v>14</v>
      </c>
      <c r="D4708" s="2">
        <v>2541</v>
      </c>
      <c r="E4708" s="1" t="s">
        <v>34</v>
      </c>
      <c r="F4708" s="2">
        <v>10025</v>
      </c>
      <c r="G4708" s="3">
        <v>2012408695</v>
      </c>
      <c r="H4708" s="1" t="s">
        <v>56</v>
      </c>
      <c r="I4708" t="s">
        <v>17</v>
      </c>
      <c r="J4708">
        <v>100</v>
      </c>
      <c r="K4708">
        <v>216</v>
      </c>
      <c r="L4708" s="18">
        <f>(((RestaurantData4[[#This Row],[FitScore]]/100)*RestaurantData4[[#This Row],[DailyCustAvg]])/3.5)*30</f>
        <v>1851.4285714285716</v>
      </c>
      <c r="M4708">
        <v>40.794079277122997</v>
      </c>
      <c r="N4708">
        <v>-73.972216151606005</v>
      </c>
      <c r="O4708">
        <v>107</v>
      </c>
      <c r="P4708">
        <v>6</v>
      </c>
    </row>
    <row r="4709" spans="1:16" x14ac:dyDescent="0.3">
      <c r="A4709">
        <v>50102525</v>
      </c>
      <c r="B4709" s="1" t="s">
        <v>2710</v>
      </c>
      <c r="C4709" t="s">
        <v>14</v>
      </c>
      <c r="D4709" s="2">
        <v>247</v>
      </c>
      <c r="E4709" s="1" t="s">
        <v>879</v>
      </c>
      <c r="F4709" s="2">
        <v>10003</v>
      </c>
      <c r="G4709" s="3">
        <v>2126140200</v>
      </c>
      <c r="H4709" s="1" t="s">
        <v>68</v>
      </c>
      <c r="I4709" t="s">
        <v>21</v>
      </c>
      <c r="J4709">
        <v>86</v>
      </c>
      <c r="K4709">
        <v>190</v>
      </c>
      <c r="L4709" s="18">
        <f>(((RestaurantData4[[#This Row],[FitScore]]/100)*RestaurantData4[[#This Row],[DailyCustAvg]])/3.5)*30</f>
        <v>1400.5714285714287</v>
      </c>
      <c r="M4709">
        <v>40.732840767347</v>
      </c>
      <c r="N4709">
        <v>-73.986104655104</v>
      </c>
      <c r="O4709">
        <v>106</v>
      </c>
      <c r="P4709">
        <v>2</v>
      </c>
    </row>
    <row r="4710" spans="1:16" x14ac:dyDescent="0.3">
      <c r="A4710">
        <v>50097573</v>
      </c>
      <c r="B4710" s="1" t="s">
        <v>2567</v>
      </c>
      <c r="C4710" t="s">
        <v>14</v>
      </c>
      <c r="D4710" s="2">
        <v>225</v>
      </c>
      <c r="E4710" s="1" t="s">
        <v>879</v>
      </c>
      <c r="F4710" s="2">
        <v>10003</v>
      </c>
      <c r="G4710" s="3">
        <v>9176893481</v>
      </c>
      <c r="H4710" s="1" t="s">
        <v>20</v>
      </c>
      <c r="I4710" t="s">
        <v>21</v>
      </c>
      <c r="J4710">
        <v>84</v>
      </c>
      <c r="K4710">
        <v>184</v>
      </c>
      <c r="L4710" s="18">
        <f>(((RestaurantData4[[#This Row],[FitScore]]/100)*RestaurantData4[[#This Row],[DailyCustAvg]])/3.5)*30</f>
        <v>1324.8000000000002</v>
      </c>
      <c r="M4710">
        <v>40.732989026505003</v>
      </c>
      <c r="N4710">
        <v>-73.986454624451994</v>
      </c>
      <c r="O4710">
        <v>106</v>
      </c>
      <c r="P4710">
        <v>2</v>
      </c>
    </row>
    <row r="4711" spans="1:16" hidden="1" x14ac:dyDescent="0.3">
      <c r="A4711">
        <v>50087226</v>
      </c>
      <c r="B4711" s="1" t="s">
        <v>3698</v>
      </c>
      <c r="C4711" t="s">
        <v>3599</v>
      </c>
      <c r="D4711" s="2">
        <v>86</v>
      </c>
      <c r="E4711" s="1" t="s">
        <v>3722</v>
      </c>
      <c r="F4711" s="2">
        <v>10452</v>
      </c>
      <c r="G4711" s="3">
        <v>7325159898</v>
      </c>
      <c r="H4711" s="1" t="s">
        <v>226</v>
      </c>
      <c r="I4711" t="s">
        <v>17</v>
      </c>
      <c r="J4711">
        <v>69</v>
      </c>
      <c r="K4711">
        <v>216</v>
      </c>
      <c r="L4711" s="18">
        <f>(((RestaurantData4[[#This Row],[FitScore]]/100)*RestaurantData4[[#This Row],[DailyCustAvg]])/3.5)*30</f>
        <v>1277.4857142857143</v>
      </c>
      <c r="M4711">
        <v>40.835195594299996</v>
      </c>
      <c r="N4711">
        <v>-73.919773279132997</v>
      </c>
      <c r="O4711">
        <v>204</v>
      </c>
      <c r="P4711">
        <v>16</v>
      </c>
    </row>
    <row r="4712" spans="1:16" hidden="1" x14ac:dyDescent="0.3">
      <c r="A4712">
        <v>50017822</v>
      </c>
      <c r="B4712" s="1" t="s">
        <v>4104</v>
      </c>
      <c r="C4712" t="s">
        <v>3599</v>
      </c>
      <c r="D4712" s="2">
        <v>648</v>
      </c>
      <c r="E4712" s="1" t="s">
        <v>4105</v>
      </c>
      <c r="F4712" s="2">
        <v>10473</v>
      </c>
      <c r="G4712" s="3">
        <v>7184509269</v>
      </c>
      <c r="H4712" s="1" t="s">
        <v>212</v>
      </c>
      <c r="I4712" t="s">
        <v>21</v>
      </c>
      <c r="J4712">
        <v>64</v>
      </c>
      <c r="K4712">
        <v>216</v>
      </c>
      <c r="L4712" s="18">
        <f>(((RestaurantData4[[#This Row],[FitScore]]/100)*RestaurantData4[[#This Row],[DailyCustAvg]])/3.5)*30</f>
        <v>1184.9142857142858</v>
      </c>
      <c r="M4712">
        <v>40.818179129153997</v>
      </c>
      <c r="N4712">
        <v>-73.862768000814995</v>
      </c>
      <c r="O4712">
        <v>209</v>
      </c>
      <c r="P4712">
        <v>18</v>
      </c>
    </row>
    <row r="4713" spans="1:16" hidden="1" x14ac:dyDescent="0.3">
      <c r="A4713">
        <v>50079294</v>
      </c>
      <c r="B4713" s="1" t="s">
        <v>3519</v>
      </c>
      <c r="C4713" t="s">
        <v>3599</v>
      </c>
      <c r="D4713" s="2">
        <v>4718</v>
      </c>
      <c r="E4713" s="1" t="s">
        <v>4083</v>
      </c>
      <c r="F4713" s="2">
        <v>10470</v>
      </c>
      <c r="G4713" s="3">
        <v>7183246776</v>
      </c>
      <c r="H4713" s="1" t="s">
        <v>45</v>
      </c>
      <c r="I4713" t="s">
        <v>17</v>
      </c>
      <c r="J4713">
        <v>39</v>
      </c>
      <c r="K4713">
        <v>216</v>
      </c>
      <c r="L4713" s="18">
        <f>(((RestaurantData4[[#This Row],[FitScore]]/100)*RestaurantData4[[#This Row],[DailyCustAvg]])/3.5)*30</f>
        <v>722.05714285714294</v>
      </c>
      <c r="M4713">
        <v>40.903878452697001</v>
      </c>
      <c r="N4713">
        <v>-73.850004840056002</v>
      </c>
      <c r="O4713">
        <v>212</v>
      </c>
      <c r="P4713">
        <v>11</v>
      </c>
    </row>
    <row r="4714" spans="1:16" hidden="1" x14ac:dyDescent="0.3">
      <c r="A4714">
        <v>50010758</v>
      </c>
      <c r="B4714" s="1" t="s">
        <v>4330</v>
      </c>
      <c r="C4714" t="s">
        <v>3599</v>
      </c>
      <c r="D4714" s="2">
        <v>3670</v>
      </c>
      <c r="E4714" s="1" t="s">
        <v>4083</v>
      </c>
      <c r="F4714" s="2">
        <v>10467</v>
      </c>
      <c r="G4714" s="3">
        <v>3479451135</v>
      </c>
      <c r="H4714" s="1" t="s">
        <v>641</v>
      </c>
      <c r="I4714" t="s">
        <v>17</v>
      </c>
      <c r="J4714">
        <v>41</v>
      </c>
      <c r="K4714">
        <v>216</v>
      </c>
      <c r="L4714" s="18">
        <f>(((RestaurantData4[[#This Row],[FitScore]]/100)*RestaurantData4[[#This Row],[DailyCustAvg]])/3.5)*30</f>
        <v>759.08571428571418</v>
      </c>
      <c r="M4714">
        <v>40.880840580863001</v>
      </c>
      <c r="N4714">
        <v>-73.864334212404998</v>
      </c>
      <c r="O4714">
        <v>212</v>
      </c>
      <c r="P4714">
        <v>12</v>
      </c>
    </row>
    <row r="4715" spans="1:16" hidden="1" x14ac:dyDescent="0.3">
      <c r="A4715">
        <v>50002591</v>
      </c>
      <c r="B4715" s="1" t="s">
        <v>4684</v>
      </c>
      <c r="C4715" t="s">
        <v>4408</v>
      </c>
      <c r="D4715" s="2">
        <v>817</v>
      </c>
      <c r="E4715" s="1" t="s">
        <v>4124</v>
      </c>
      <c r="F4715" s="2">
        <v>11211</v>
      </c>
      <c r="G4715" s="3">
        <v>7183875178</v>
      </c>
      <c r="H4715" s="1" t="s">
        <v>16</v>
      </c>
      <c r="I4715" t="s">
        <v>17</v>
      </c>
      <c r="J4715">
        <v>76</v>
      </c>
      <c r="K4715">
        <v>216</v>
      </c>
      <c r="L4715" s="18">
        <f>(((RestaurantData4[[#This Row],[FitScore]]/100)*RestaurantData4[[#This Row],[DailyCustAvg]])/3.5)*30</f>
        <v>1407.0857142857144</v>
      </c>
      <c r="M4715">
        <v>40.714725120819999</v>
      </c>
      <c r="N4715">
        <v>-73.941832947527999</v>
      </c>
      <c r="O4715">
        <v>301</v>
      </c>
      <c r="P4715">
        <v>34</v>
      </c>
    </row>
    <row r="4716" spans="1:16" hidden="1" x14ac:dyDescent="0.3">
      <c r="A4716">
        <v>41011815</v>
      </c>
      <c r="B4716" s="1" t="s">
        <v>4826</v>
      </c>
      <c r="C4716" t="s">
        <v>4408</v>
      </c>
      <c r="D4716" s="2">
        <v>511</v>
      </c>
      <c r="E4716" s="1" t="s">
        <v>4780</v>
      </c>
      <c r="F4716" s="2">
        <v>11205</v>
      </c>
      <c r="G4716" s="3">
        <v>7183981459</v>
      </c>
      <c r="H4716" s="1" t="s">
        <v>29</v>
      </c>
      <c r="I4716" t="s">
        <v>17</v>
      </c>
      <c r="J4716">
        <v>89</v>
      </c>
      <c r="K4716">
        <v>216</v>
      </c>
      <c r="L4716" s="18">
        <f>(((RestaurantData4[[#This Row],[FitScore]]/100)*RestaurantData4[[#This Row],[DailyCustAvg]])/3.5)*30</f>
        <v>1647.7714285714285</v>
      </c>
      <c r="M4716">
        <v>40.693583153795998</v>
      </c>
      <c r="N4716">
        <v>-73.964440142881003</v>
      </c>
      <c r="O4716">
        <v>302</v>
      </c>
      <c r="P4716">
        <v>35</v>
      </c>
    </row>
    <row r="4717" spans="1:16" hidden="1" x14ac:dyDescent="0.3">
      <c r="A4717">
        <v>50104274</v>
      </c>
      <c r="B4717" s="1" t="s">
        <v>4863</v>
      </c>
      <c r="C4717" t="s">
        <v>4408</v>
      </c>
      <c r="D4717" s="2">
        <v>372</v>
      </c>
      <c r="E4717" s="1" t="s">
        <v>160</v>
      </c>
      <c r="F4717" s="2">
        <v>11201</v>
      </c>
      <c r="G4717" s="3">
        <v>3476893677</v>
      </c>
      <c r="H4717" s="1" t="s">
        <v>16</v>
      </c>
      <c r="I4717" t="s">
        <v>17</v>
      </c>
      <c r="J4717">
        <v>83</v>
      </c>
      <c r="K4717">
        <v>216</v>
      </c>
      <c r="L4717" s="18">
        <f>(((RestaurantData4[[#This Row],[FitScore]]/100)*RestaurantData4[[#This Row],[DailyCustAvg]])/3.5)*30</f>
        <v>1536.6857142857143</v>
      </c>
      <c r="M4717">
        <v>40.691589815653003</v>
      </c>
      <c r="N4717">
        <v>-73.987714350031993</v>
      </c>
      <c r="O4717">
        <v>302</v>
      </c>
      <c r="P4717">
        <v>33</v>
      </c>
    </row>
    <row r="4718" spans="1:16" hidden="1" x14ac:dyDescent="0.3">
      <c r="A4718">
        <v>40799210</v>
      </c>
      <c r="B4718" s="1" t="s">
        <v>4887</v>
      </c>
      <c r="C4718" t="s">
        <v>4408</v>
      </c>
      <c r="D4718" s="2">
        <v>215</v>
      </c>
      <c r="E4718" s="1" t="s">
        <v>4828</v>
      </c>
      <c r="F4718" s="2">
        <v>11201</v>
      </c>
      <c r="G4718" s="3">
        <v>7182223484</v>
      </c>
      <c r="H4718" s="1" t="s">
        <v>20</v>
      </c>
      <c r="I4718" t="s">
        <v>17</v>
      </c>
      <c r="J4718">
        <v>91</v>
      </c>
      <c r="K4718">
        <v>216</v>
      </c>
      <c r="L4718" s="18">
        <f>(((RestaurantData4[[#This Row],[FitScore]]/100)*RestaurantData4[[#This Row],[DailyCustAvg]])/3.5)*30</f>
        <v>1684.8000000000002</v>
      </c>
      <c r="M4718">
        <v>40.686699119558</v>
      </c>
      <c r="N4718">
        <v>-73.993798132652998</v>
      </c>
      <c r="O4718">
        <v>302</v>
      </c>
      <c r="P4718">
        <v>33</v>
      </c>
    </row>
    <row r="4719" spans="1:16" hidden="1" x14ac:dyDescent="0.3">
      <c r="A4719">
        <v>50057033</v>
      </c>
      <c r="B4719" s="1" t="s">
        <v>4988</v>
      </c>
      <c r="C4719" t="s">
        <v>4408</v>
      </c>
      <c r="D4719" s="2">
        <v>256</v>
      </c>
      <c r="E4719" s="1" t="s">
        <v>4979</v>
      </c>
      <c r="F4719" s="2">
        <v>11221</v>
      </c>
      <c r="G4719" s="3">
        <v>3473576204</v>
      </c>
      <c r="H4719" s="1" t="s">
        <v>2871</v>
      </c>
      <c r="I4719" t="s">
        <v>17</v>
      </c>
      <c r="J4719">
        <v>81</v>
      </c>
      <c r="K4719">
        <v>216</v>
      </c>
      <c r="L4719" s="18">
        <f>(((RestaurantData4[[#This Row],[FitScore]]/100)*RestaurantData4[[#This Row],[DailyCustAvg]])/3.5)*30</f>
        <v>1499.6571428571431</v>
      </c>
      <c r="M4719">
        <v>40.688832330437002</v>
      </c>
      <c r="N4719">
        <v>-73.939216137353995</v>
      </c>
      <c r="O4719">
        <v>303</v>
      </c>
      <c r="P4719">
        <v>36</v>
      </c>
    </row>
    <row r="4720" spans="1:16" hidden="1" x14ac:dyDescent="0.3">
      <c r="A4720">
        <v>50012080</v>
      </c>
      <c r="B4720" s="1" t="s">
        <v>4993</v>
      </c>
      <c r="C4720" t="s">
        <v>4408</v>
      </c>
      <c r="D4720" s="2">
        <v>323</v>
      </c>
      <c r="E4720" s="1" t="s">
        <v>3720</v>
      </c>
      <c r="F4720" s="2">
        <v>11238</v>
      </c>
      <c r="G4720" s="3">
        <v>9176979921</v>
      </c>
      <c r="H4720" s="1" t="s">
        <v>114</v>
      </c>
      <c r="I4720" t="s">
        <v>21</v>
      </c>
      <c r="J4720">
        <v>60</v>
      </c>
      <c r="K4720">
        <v>216</v>
      </c>
      <c r="L4720" s="18">
        <f>(((RestaurantData4[[#This Row],[FitScore]]/100)*RestaurantData4[[#This Row],[DailyCustAvg]])/3.5)*30</f>
        <v>1110.8571428571427</v>
      </c>
      <c r="M4720">
        <v>40.688346357957002</v>
      </c>
      <c r="N4720">
        <v>-73.957097877603999</v>
      </c>
      <c r="O4720">
        <v>303</v>
      </c>
      <c r="P4720">
        <v>36</v>
      </c>
    </row>
    <row r="4721" spans="1:16" hidden="1" x14ac:dyDescent="0.3">
      <c r="A4721">
        <v>41531476</v>
      </c>
      <c r="B4721" s="1" t="s">
        <v>5093</v>
      </c>
      <c r="C4721" t="s">
        <v>4408</v>
      </c>
      <c r="D4721" s="2">
        <v>1637</v>
      </c>
      <c r="E4721" s="1" t="s">
        <v>34</v>
      </c>
      <c r="F4721" s="2">
        <v>11207</v>
      </c>
      <c r="G4721" s="3">
        <v>7185737765</v>
      </c>
      <c r="H4721" s="1" t="s">
        <v>276</v>
      </c>
      <c r="I4721" t="s">
        <v>17</v>
      </c>
      <c r="J4721">
        <v>69</v>
      </c>
      <c r="K4721">
        <v>216</v>
      </c>
      <c r="L4721" s="18">
        <f>(((RestaurantData4[[#This Row],[FitScore]]/100)*RestaurantData4[[#This Row],[DailyCustAvg]])/3.5)*30</f>
        <v>1277.4857142857143</v>
      </c>
      <c r="M4721">
        <v>40.684937841988003</v>
      </c>
      <c r="N4721">
        <v>-73.914030682442998</v>
      </c>
      <c r="O4721">
        <v>304</v>
      </c>
      <c r="P4721">
        <v>37</v>
      </c>
    </row>
    <row r="4722" spans="1:16" hidden="1" x14ac:dyDescent="0.3">
      <c r="A4722">
        <v>50100274</v>
      </c>
      <c r="B4722" s="1" t="s">
        <v>954</v>
      </c>
      <c r="C4722" t="s">
        <v>4408</v>
      </c>
      <c r="D4722" s="2">
        <v>3149</v>
      </c>
      <c r="E4722" s="1" t="s">
        <v>160</v>
      </c>
      <c r="F4722" s="2">
        <v>11208</v>
      </c>
      <c r="G4722" s="3">
        <v>7182352819</v>
      </c>
      <c r="H4722" s="1" t="s">
        <v>45</v>
      </c>
      <c r="I4722" t="s">
        <v>17</v>
      </c>
      <c r="J4722">
        <v>85</v>
      </c>
      <c r="K4722">
        <v>216</v>
      </c>
      <c r="L4722" s="18">
        <f>(((RestaurantData4[[#This Row],[FitScore]]/100)*RestaurantData4[[#This Row],[DailyCustAvg]])/3.5)*30</f>
        <v>1573.7142857142858</v>
      </c>
      <c r="M4722">
        <v>40.681804283626001</v>
      </c>
      <c r="N4722">
        <v>-73.878683067986003</v>
      </c>
      <c r="O4722">
        <v>305</v>
      </c>
      <c r="P4722">
        <v>37</v>
      </c>
    </row>
    <row r="4723" spans="1:16" hidden="1" x14ac:dyDescent="0.3">
      <c r="A4723">
        <v>50048254</v>
      </c>
      <c r="B4723" s="1" t="s">
        <v>5590</v>
      </c>
      <c r="C4723" t="s">
        <v>4408</v>
      </c>
      <c r="D4723" s="2">
        <v>6116</v>
      </c>
      <c r="E4723" s="1" t="s">
        <v>1353</v>
      </c>
      <c r="F4723" s="2">
        <v>11220</v>
      </c>
      <c r="G4723" s="3">
        <v>3476714116</v>
      </c>
      <c r="H4723" s="1" t="s">
        <v>260</v>
      </c>
      <c r="I4723" t="s">
        <v>17</v>
      </c>
      <c r="J4723">
        <v>82</v>
      </c>
      <c r="K4723">
        <v>216</v>
      </c>
      <c r="L4723" s="18">
        <f>(((RestaurantData4[[#This Row],[FitScore]]/100)*RestaurantData4[[#This Row],[DailyCustAvg]])/3.5)*30</f>
        <v>1518.1714285714284</v>
      </c>
      <c r="M4723">
        <v>40.636093124189998</v>
      </c>
      <c r="N4723">
        <v>-74.012523999834997</v>
      </c>
      <c r="O4723">
        <v>307</v>
      </c>
      <c r="P4723">
        <v>38</v>
      </c>
    </row>
    <row r="4724" spans="1:16" hidden="1" x14ac:dyDescent="0.3">
      <c r="A4724">
        <v>50091303</v>
      </c>
      <c r="B4724" s="1" t="s">
        <v>6077</v>
      </c>
      <c r="C4724" t="s">
        <v>4408</v>
      </c>
      <c r="D4724" s="2">
        <v>4424</v>
      </c>
      <c r="E4724" s="1" t="s">
        <v>6071</v>
      </c>
      <c r="F4724" s="2">
        <v>11204</v>
      </c>
      <c r="G4724" s="3">
        <v>7188532353</v>
      </c>
      <c r="H4724" s="1" t="s">
        <v>100</v>
      </c>
      <c r="I4724" t="s">
        <v>21</v>
      </c>
      <c r="J4724">
        <v>48</v>
      </c>
      <c r="K4724">
        <v>216</v>
      </c>
      <c r="L4724" s="18">
        <f>(((RestaurantData4[[#This Row],[FitScore]]/100)*RestaurantData4[[#This Row],[DailyCustAvg]])/3.5)*30</f>
        <v>888.6857142857142</v>
      </c>
      <c r="M4724">
        <v>40.633657894335997</v>
      </c>
      <c r="N4724">
        <v>-73.982792741005994</v>
      </c>
      <c r="O4724">
        <v>312</v>
      </c>
      <c r="P4724">
        <v>44</v>
      </c>
    </row>
    <row r="4725" spans="1:16" hidden="1" x14ac:dyDescent="0.3">
      <c r="A4725">
        <v>50103590</v>
      </c>
      <c r="B4725" s="1" t="s">
        <v>6268</v>
      </c>
      <c r="C4725" t="s">
        <v>4408</v>
      </c>
      <c r="D4725" s="2">
        <v>663</v>
      </c>
      <c r="E4725" s="1" t="s">
        <v>6074</v>
      </c>
      <c r="F4725" s="2">
        <v>11218</v>
      </c>
      <c r="G4725" s="3">
        <v>7182078106</v>
      </c>
      <c r="H4725" s="1" t="s">
        <v>613</v>
      </c>
      <c r="I4725" t="s">
        <v>21</v>
      </c>
      <c r="J4725">
        <v>74</v>
      </c>
      <c r="K4725">
        <v>216</v>
      </c>
      <c r="L4725" s="18">
        <f>(((RestaurantData4[[#This Row],[FitScore]]/100)*RestaurantData4[[#This Row],[DailyCustAvg]])/3.5)*30</f>
        <v>1370.0571428571429</v>
      </c>
      <c r="M4725">
        <v>40.641065982807</v>
      </c>
      <c r="N4725">
        <v>-73.969293005424007</v>
      </c>
      <c r="O4725">
        <v>314</v>
      </c>
      <c r="P4725">
        <v>40</v>
      </c>
    </row>
    <row r="4726" spans="1:16" hidden="1" x14ac:dyDescent="0.3">
      <c r="A4726">
        <v>50088887</v>
      </c>
      <c r="B4726" s="1" t="s">
        <v>6431</v>
      </c>
      <c r="C4726" t="s">
        <v>4408</v>
      </c>
      <c r="D4726" s="2">
        <v>35</v>
      </c>
      <c r="E4726" s="1" t="s">
        <v>6165</v>
      </c>
      <c r="F4726" s="2">
        <v>11235</v>
      </c>
      <c r="G4726" s="3">
        <v>7185515588</v>
      </c>
      <c r="H4726" s="1" t="s">
        <v>141</v>
      </c>
      <c r="I4726" t="s">
        <v>17</v>
      </c>
      <c r="J4726">
        <v>76</v>
      </c>
      <c r="K4726">
        <v>216</v>
      </c>
      <c r="L4726" s="18">
        <f>(((RestaurantData4[[#This Row],[FitScore]]/100)*RestaurantData4[[#This Row],[DailyCustAvg]])/3.5)*30</f>
        <v>1407.0857142857144</v>
      </c>
      <c r="M4726">
        <v>40.582858262639</v>
      </c>
      <c r="N4726">
        <v>-73.955466651414994</v>
      </c>
      <c r="O4726">
        <v>315</v>
      </c>
      <c r="P4726">
        <v>48</v>
      </c>
    </row>
    <row r="4727" spans="1:16" hidden="1" x14ac:dyDescent="0.3">
      <c r="A4727">
        <v>50045431</v>
      </c>
      <c r="B4727" s="1" t="s">
        <v>6446</v>
      </c>
      <c r="C4727" t="s">
        <v>4408</v>
      </c>
      <c r="D4727" s="2">
        <v>1821</v>
      </c>
      <c r="E4727" s="1" t="s">
        <v>5212</v>
      </c>
      <c r="F4727" s="2">
        <v>11212</v>
      </c>
      <c r="G4727" s="3">
        <v>7185662583</v>
      </c>
      <c r="H4727" s="1" t="s">
        <v>242</v>
      </c>
      <c r="I4727" t="s">
        <v>17</v>
      </c>
      <c r="J4727">
        <v>73</v>
      </c>
      <c r="K4727">
        <v>216</v>
      </c>
      <c r="L4727" s="18">
        <f>(((RestaurantData4[[#This Row],[FitScore]]/100)*RestaurantData4[[#This Row],[DailyCustAvg]])/3.5)*30</f>
        <v>1351.5428571428572</v>
      </c>
      <c r="M4727">
        <v>40.670441579932998</v>
      </c>
      <c r="N4727">
        <v>-73.905660938379995</v>
      </c>
      <c r="O4727">
        <v>316</v>
      </c>
      <c r="P4727">
        <v>37</v>
      </c>
    </row>
    <row r="4728" spans="1:16" hidden="1" x14ac:dyDescent="0.3">
      <c r="A4728">
        <v>41651044</v>
      </c>
      <c r="B4728" s="1" t="s">
        <v>6696</v>
      </c>
      <c r="C4728" t="s">
        <v>6631</v>
      </c>
      <c r="D4728" s="2">
        <v>3407</v>
      </c>
      <c r="E4728" s="1" t="s">
        <v>6697</v>
      </c>
      <c r="F4728" s="2">
        <v>11103</v>
      </c>
      <c r="G4728" s="3">
        <v>9173534050</v>
      </c>
      <c r="H4728" s="1" t="s">
        <v>16</v>
      </c>
      <c r="I4728" t="s">
        <v>17</v>
      </c>
      <c r="J4728">
        <v>33</v>
      </c>
      <c r="K4728">
        <v>216</v>
      </c>
      <c r="L4728" s="18">
        <f>(((RestaurantData4[[#This Row],[FitScore]]/100)*RestaurantData4[[#This Row],[DailyCustAvg]])/3.5)*30</f>
        <v>610.97142857142865</v>
      </c>
      <c r="M4728">
        <v>40.765697886067997</v>
      </c>
      <c r="N4728">
        <v>-73.918828458744002</v>
      </c>
      <c r="O4728">
        <v>401</v>
      </c>
      <c r="P4728">
        <v>22</v>
      </c>
    </row>
    <row r="4729" spans="1:16" hidden="1" x14ac:dyDescent="0.3">
      <c r="A4729">
        <v>50063902</v>
      </c>
      <c r="B4729" s="1" t="s">
        <v>7077</v>
      </c>
      <c r="C4729" t="s">
        <v>6631</v>
      </c>
      <c r="D4729" s="2">
        <v>8222</v>
      </c>
      <c r="E4729" s="1" t="s">
        <v>6998</v>
      </c>
      <c r="F4729" s="2">
        <v>11372</v>
      </c>
      <c r="G4729" s="3">
        <v>7186512797</v>
      </c>
      <c r="H4729" s="1" t="s">
        <v>276</v>
      </c>
      <c r="I4729" t="s">
        <v>17</v>
      </c>
      <c r="J4729">
        <v>91</v>
      </c>
      <c r="K4729">
        <v>216</v>
      </c>
      <c r="L4729" s="18">
        <f>(((RestaurantData4[[#This Row],[FitScore]]/100)*RestaurantData4[[#This Row],[DailyCustAvg]])/3.5)*30</f>
        <v>1684.8000000000002</v>
      </c>
      <c r="M4729">
        <v>40.755571081901998</v>
      </c>
      <c r="N4729">
        <v>-73.885081365410002</v>
      </c>
      <c r="O4729">
        <v>403</v>
      </c>
      <c r="P4729">
        <v>25</v>
      </c>
    </row>
    <row r="4730" spans="1:16" hidden="1" x14ac:dyDescent="0.3">
      <c r="A4730">
        <v>50085071</v>
      </c>
      <c r="B4730" s="1" t="s">
        <v>1727</v>
      </c>
      <c r="C4730" t="s">
        <v>6631</v>
      </c>
      <c r="D4730" s="2">
        <v>3809</v>
      </c>
      <c r="E4730" s="1" t="s">
        <v>7355</v>
      </c>
      <c r="F4730" s="2">
        <v>11354</v>
      </c>
      <c r="G4730" s="3">
        <v>9172852505</v>
      </c>
      <c r="H4730" s="1" t="s">
        <v>68</v>
      </c>
      <c r="I4730" t="s">
        <v>21</v>
      </c>
      <c r="J4730">
        <v>68</v>
      </c>
      <c r="K4730">
        <v>216</v>
      </c>
      <c r="L4730" s="18">
        <f>(((RestaurantData4[[#This Row],[FitScore]]/100)*RestaurantData4[[#This Row],[DailyCustAvg]])/3.5)*30</f>
        <v>1258.9714285714288</v>
      </c>
      <c r="M4730">
        <v>40.761531317757999</v>
      </c>
      <c r="N4730">
        <v>-73.827072249035993</v>
      </c>
      <c r="O4730">
        <v>407</v>
      </c>
      <c r="P4730">
        <v>20</v>
      </c>
    </row>
    <row r="4731" spans="1:16" hidden="1" x14ac:dyDescent="0.3">
      <c r="A4731">
        <v>50086500</v>
      </c>
      <c r="B4731" s="1" t="s">
        <v>7817</v>
      </c>
      <c r="C4731" t="s">
        <v>6631</v>
      </c>
      <c r="D4731" s="2">
        <v>3840</v>
      </c>
      <c r="E4731" s="1" t="s">
        <v>7532</v>
      </c>
      <c r="F4731" s="2">
        <v>11361</v>
      </c>
      <c r="G4731" s="3">
        <v>6469692288</v>
      </c>
      <c r="H4731" s="1" t="s">
        <v>678</v>
      </c>
      <c r="I4731" t="s">
        <v>21</v>
      </c>
      <c r="J4731">
        <v>56</v>
      </c>
      <c r="K4731">
        <v>216</v>
      </c>
      <c r="L4731" s="18">
        <f>(((RestaurantData4[[#This Row],[FitScore]]/100)*RestaurantData4[[#This Row],[DailyCustAvg]])/3.5)*30</f>
        <v>1036.8000000000002</v>
      </c>
      <c r="M4731">
        <v>40.766005693060997</v>
      </c>
      <c r="N4731">
        <v>-73.772270758473994</v>
      </c>
      <c r="O4731">
        <v>411</v>
      </c>
      <c r="P4731">
        <v>19</v>
      </c>
    </row>
    <row r="4732" spans="1:16" hidden="1" x14ac:dyDescent="0.3">
      <c r="A4732">
        <v>50079133</v>
      </c>
      <c r="B4732" s="1" t="s">
        <v>7819</v>
      </c>
      <c r="C4732" t="s">
        <v>6631</v>
      </c>
      <c r="D4732" s="2">
        <v>25201</v>
      </c>
      <c r="E4732" s="1" t="s">
        <v>6998</v>
      </c>
      <c r="F4732" s="2">
        <v>11362</v>
      </c>
      <c r="G4732" s="3">
        <v>9736704858</v>
      </c>
      <c r="H4732" s="1" t="s">
        <v>193</v>
      </c>
      <c r="I4732" t="s">
        <v>17</v>
      </c>
      <c r="J4732">
        <v>71</v>
      </c>
      <c r="K4732">
        <v>216</v>
      </c>
      <c r="L4732" s="18">
        <f>(((RestaurantData4[[#This Row],[FitScore]]/100)*RestaurantData4[[#This Row],[DailyCustAvg]])/3.5)*30</f>
        <v>1314.5142857142857</v>
      </c>
      <c r="M4732">
        <v>40.769834212898999</v>
      </c>
      <c r="N4732">
        <v>-73.736180191718006</v>
      </c>
      <c r="O4732">
        <v>411</v>
      </c>
      <c r="P4732">
        <v>19</v>
      </c>
    </row>
    <row r="4733" spans="1:16" hidden="1" x14ac:dyDescent="0.3">
      <c r="A4733">
        <v>50038353</v>
      </c>
      <c r="B4733" s="1" t="s">
        <v>7956</v>
      </c>
      <c r="C4733" t="s">
        <v>6631</v>
      </c>
      <c r="D4733" s="2">
        <v>27248</v>
      </c>
      <c r="E4733" s="1" t="s">
        <v>7957</v>
      </c>
      <c r="F4733" s="2">
        <v>11005</v>
      </c>
      <c r="G4733" s="3">
        <v>7188198228</v>
      </c>
      <c r="H4733" s="1" t="s">
        <v>141</v>
      </c>
      <c r="J4733">
        <v>89</v>
      </c>
      <c r="K4733">
        <v>216</v>
      </c>
      <c r="L4733" s="18">
        <f>(((RestaurantData4[[#This Row],[FitScore]]/100)*RestaurantData4[[#This Row],[DailyCustAvg]])/3.5)*30</f>
        <v>1647.7714285714285</v>
      </c>
      <c r="M4733">
        <v>40.759281102453002</v>
      </c>
      <c r="N4733">
        <v>-73.713506315529997</v>
      </c>
      <c r="O4733">
        <v>413</v>
      </c>
      <c r="P4733">
        <v>23</v>
      </c>
    </row>
    <row r="4734" spans="1:16" x14ac:dyDescent="0.3">
      <c r="A4734">
        <v>50078428</v>
      </c>
      <c r="B4734" s="1" t="s">
        <v>2518</v>
      </c>
      <c r="C4734" t="s">
        <v>14</v>
      </c>
      <c r="D4734" s="2">
        <v>319</v>
      </c>
      <c r="E4734" s="1" t="s">
        <v>879</v>
      </c>
      <c r="F4734" s="2">
        <v>10003</v>
      </c>
      <c r="G4734" s="3">
        <v>9172615949</v>
      </c>
      <c r="H4734" s="1" t="s">
        <v>56</v>
      </c>
      <c r="I4734" t="s">
        <v>21</v>
      </c>
      <c r="J4734">
        <v>79</v>
      </c>
      <c r="K4734">
        <v>178</v>
      </c>
      <c r="L4734" s="18">
        <f>(((RestaurantData4[[#This Row],[FitScore]]/100)*RestaurantData4[[#This Row],[DailyCustAvg]])/3.5)*30</f>
        <v>1205.3142857142859</v>
      </c>
      <c r="M4734">
        <v>40.732019829593</v>
      </c>
      <c r="N4734">
        <v>-73.984152791455998</v>
      </c>
      <c r="O4734">
        <v>106</v>
      </c>
      <c r="P4734">
        <v>2</v>
      </c>
    </row>
    <row r="4735" spans="1:16" x14ac:dyDescent="0.3">
      <c r="A4735">
        <v>50075050</v>
      </c>
      <c r="B4735" s="1" t="s">
        <v>2674</v>
      </c>
      <c r="C4735" t="s">
        <v>14</v>
      </c>
      <c r="D4735" s="2">
        <v>23</v>
      </c>
      <c r="E4735" s="1" t="s">
        <v>1756</v>
      </c>
      <c r="F4735" s="2">
        <v>10010</v>
      </c>
      <c r="G4735" s="3">
        <v>6463079600</v>
      </c>
      <c r="H4735" s="1" t="s">
        <v>16</v>
      </c>
      <c r="I4735" t="s">
        <v>21</v>
      </c>
      <c r="J4735">
        <v>83</v>
      </c>
      <c r="K4735">
        <v>316</v>
      </c>
      <c r="L4735" s="18">
        <f>(((RestaurantData4[[#This Row],[FitScore]]/100)*RestaurantData4[[#This Row],[DailyCustAvg]])/3.5)*30</f>
        <v>2248.1142857142854</v>
      </c>
      <c r="M4735">
        <v>40.739691505171002</v>
      </c>
      <c r="N4735">
        <v>-73.984591210857005</v>
      </c>
      <c r="O4735">
        <v>106</v>
      </c>
      <c r="P4735">
        <v>2</v>
      </c>
    </row>
    <row r="4736" spans="1:16" hidden="1" x14ac:dyDescent="0.3">
      <c r="A4736">
        <v>50056330</v>
      </c>
      <c r="B4736" s="1" t="s">
        <v>233</v>
      </c>
      <c r="C4736" t="s">
        <v>14</v>
      </c>
      <c r="D4736" s="2">
        <v>10</v>
      </c>
      <c r="E4736" s="1" t="s">
        <v>65</v>
      </c>
      <c r="F4736" s="2">
        <v>10007</v>
      </c>
      <c r="G4736" s="3">
        <v>2129621813</v>
      </c>
      <c r="H4736" s="1" t="s">
        <v>16</v>
      </c>
      <c r="I4736" t="s">
        <v>17</v>
      </c>
      <c r="J4736">
        <v>99</v>
      </c>
      <c r="K4736">
        <v>215</v>
      </c>
      <c r="L4736" s="18">
        <f>(((RestaurantData4[[#This Row],[FitScore]]/100)*RestaurantData4[[#This Row],[DailyCustAvg]])/3.5)*30</f>
        <v>1824.4285714285713</v>
      </c>
      <c r="M4736">
        <v>40.713290370842998</v>
      </c>
      <c r="N4736">
        <v>-74.007773474751005</v>
      </c>
      <c r="O4736">
        <v>101</v>
      </c>
      <c r="P4736">
        <v>1</v>
      </c>
    </row>
    <row r="4737" spans="1:16" x14ac:dyDescent="0.3">
      <c r="A4737">
        <v>50033077</v>
      </c>
      <c r="B4737" s="1" t="s">
        <v>2503</v>
      </c>
      <c r="C4737" t="s">
        <v>14</v>
      </c>
      <c r="D4737" s="2">
        <v>61</v>
      </c>
      <c r="E4737" s="1" t="s">
        <v>2443</v>
      </c>
      <c r="F4737" s="2">
        <v>10010</v>
      </c>
      <c r="G4737" s="3">
        <v>3478605005</v>
      </c>
      <c r="H4737" s="1" t="s">
        <v>242</v>
      </c>
      <c r="I4737" t="s">
        <v>21</v>
      </c>
      <c r="J4737">
        <v>80</v>
      </c>
      <c r="K4737">
        <v>304</v>
      </c>
      <c r="L4737" s="18">
        <f>(((RestaurantData4[[#This Row],[FitScore]]/100)*RestaurantData4[[#This Row],[DailyCustAvg]])/3.5)*30</f>
        <v>2084.5714285714289</v>
      </c>
      <c r="M4737">
        <v>40.740772794945997</v>
      </c>
      <c r="N4737">
        <v>-73.983533618177006</v>
      </c>
      <c r="O4737">
        <v>106</v>
      </c>
      <c r="P4737">
        <v>2</v>
      </c>
    </row>
    <row r="4738" spans="1:16" x14ac:dyDescent="0.3">
      <c r="A4738">
        <v>50084430</v>
      </c>
      <c r="B4738" s="1" t="s">
        <v>2690</v>
      </c>
      <c r="C4738" t="s">
        <v>14</v>
      </c>
      <c r="D4738" s="2">
        <v>203</v>
      </c>
      <c r="E4738" s="1" t="s">
        <v>1847</v>
      </c>
      <c r="F4738" s="2">
        <v>10010</v>
      </c>
      <c r="G4738" s="3">
        <v>9294529954</v>
      </c>
      <c r="H4738" s="1" t="s">
        <v>20</v>
      </c>
      <c r="I4738" t="s">
        <v>21</v>
      </c>
      <c r="J4738">
        <v>80</v>
      </c>
      <c r="K4738">
        <v>299</v>
      </c>
      <c r="L4738" s="18">
        <f>(((RestaurantData4[[#This Row],[FitScore]]/100)*RestaurantData4[[#This Row],[DailyCustAvg]])/3.5)*30</f>
        <v>2050.2857142857142</v>
      </c>
      <c r="M4738">
        <v>40.740607792584001</v>
      </c>
      <c r="N4738">
        <v>-73.981458676394993</v>
      </c>
      <c r="O4738">
        <v>106</v>
      </c>
      <c r="P4738">
        <v>2</v>
      </c>
    </row>
    <row r="4739" spans="1:16" x14ac:dyDescent="0.3">
      <c r="A4739">
        <v>50102031</v>
      </c>
      <c r="B4739" s="1" t="s">
        <v>2176</v>
      </c>
      <c r="C4739" t="s">
        <v>14</v>
      </c>
      <c r="D4739" s="2">
        <v>379</v>
      </c>
      <c r="E4739" s="1" t="s">
        <v>852</v>
      </c>
      <c r="F4739" s="2">
        <v>10010</v>
      </c>
      <c r="G4739" s="3">
        <v>6463705846</v>
      </c>
      <c r="H4739" s="1" t="s">
        <v>188</v>
      </c>
      <c r="I4739" t="s">
        <v>21</v>
      </c>
      <c r="J4739">
        <v>81</v>
      </c>
      <c r="K4739">
        <v>296</v>
      </c>
      <c r="L4739" s="18">
        <f>(((RestaurantData4[[#This Row],[FitScore]]/100)*RestaurantData4[[#This Row],[DailyCustAvg]])/3.5)*30</f>
        <v>2055.0857142857144</v>
      </c>
      <c r="M4739">
        <v>40.736289824998003</v>
      </c>
      <c r="N4739">
        <v>-73.978832944915993</v>
      </c>
      <c r="O4739">
        <v>106</v>
      </c>
      <c r="P4739">
        <v>2</v>
      </c>
    </row>
    <row r="4740" spans="1:16" hidden="1" x14ac:dyDescent="0.3">
      <c r="A4740">
        <v>50065982</v>
      </c>
      <c r="B4740" s="1" t="s">
        <v>980</v>
      </c>
      <c r="C4740" t="s">
        <v>14</v>
      </c>
      <c r="D4740" s="2">
        <v>207</v>
      </c>
      <c r="E4740" s="1" t="s">
        <v>981</v>
      </c>
      <c r="F4740" s="2">
        <v>10002</v>
      </c>
      <c r="G4740" s="3">
        <v>2122272892</v>
      </c>
      <c r="H4740" s="1" t="s">
        <v>212</v>
      </c>
      <c r="I4740" t="s">
        <v>17</v>
      </c>
      <c r="J4740">
        <v>100</v>
      </c>
      <c r="K4740">
        <v>215</v>
      </c>
      <c r="L4740" s="18">
        <f>(((RestaurantData4[[#This Row],[FitScore]]/100)*RestaurantData4[[#This Row],[DailyCustAvg]])/3.5)*30</f>
        <v>1842.8571428571429</v>
      </c>
      <c r="M4740">
        <v>40.712686306369001</v>
      </c>
      <c r="N4740">
        <v>-73.989521234923998</v>
      </c>
      <c r="O4740">
        <v>103</v>
      </c>
      <c r="P4740">
        <v>1</v>
      </c>
    </row>
    <row r="4741" spans="1:16" x14ac:dyDescent="0.3">
      <c r="A4741">
        <v>41569116</v>
      </c>
      <c r="B4741" s="1" t="s">
        <v>2689</v>
      </c>
      <c r="C4741" t="s">
        <v>14</v>
      </c>
      <c r="D4741" s="2">
        <v>307</v>
      </c>
      <c r="E4741" s="1" t="s">
        <v>901</v>
      </c>
      <c r="F4741" s="2">
        <v>10010</v>
      </c>
      <c r="G4741" s="3">
        <v>2127254766</v>
      </c>
      <c r="H4741" s="1" t="s">
        <v>16</v>
      </c>
      <c r="I4741" t="s">
        <v>21</v>
      </c>
      <c r="J4741">
        <v>82</v>
      </c>
      <c r="K4741">
        <v>295</v>
      </c>
      <c r="L4741" s="18">
        <f>(((RestaurantData4[[#This Row],[FitScore]]/100)*RestaurantData4[[#This Row],[DailyCustAvg]])/3.5)*30</f>
        <v>2073.4285714285716</v>
      </c>
      <c r="M4741">
        <v>40.739076446452998</v>
      </c>
      <c r="N4741">
        <v>-73.982953057269995</v>
      </c>
      <c r="O4741">
        <v>106</v>
      </c>
      <c r="P4741">
        <v>2</v>
      </c>
    </row>
    <row r="4742" spans="1:16" hidden="1" x14ac:dyDescent="0.3">
      <c r="A4742">
        <v>40957772</v>
      </c>
      <c r="B4742" s="1" t="s">
        <v>1161</v>
      </c>
      <c r="C4742" t="s">
        <v>14</v>
      </c>
      <c r="D4742" s="2">
        <v>106</v>
      </c>
      <c r="E4742" s="1" t="s">
        <v>1162</v>
      </c>
      <c r="F4742" s="2">
        <v>10002</v>
      </c>
      <c r="G4742" s="3">
        <v>2124777515</v>
      </c>
      <c r="H4742" s="1" t="s">
        <v>16</v>
      </c>
      <c r="I4742" t="s">
        <v>17</v>
      </c>
      <c r="J4742">
        <v>99</v>
      </c>
      <c r="K4742">
        <v>215</v>
      </c>
      <c r="L4742" s="18">
        <f>(((RestaurantData4[[#This Row],[FitScore]]/100)*RestaurantData4[[#This Row],[DailyCustAvg]])/3.5)*30</f>
        <v>1824.4285714285713</v>
      </c>
      <c r="M4742">
        <v>40.718902957661001</v>
      </c>
      <c r="N4742">
        <v>-73.987077985846</v>
      </c>
      <c r="O4742">
        <v>103</v>
      </c>
      <c r="P4742">
        <v>1</v>
      </c>
    </row>
    <row r="4743" spans="1:16" x14ac:dyDescent="0.3">
      <c r="A4743">
        <v>50101859</v>
      </c>
      <c r="B4743" s="1" t="s">
        <v>2721</v>
      </c>
      <c r="C4743" t="s">
        <v>14</v>
      </c>
      <c r="D4743" s="2">
        <v>219</v>
      </c>
      <c r="E4743" s="1" t="s">
        <v>1800</v>
      </c>
      <c r="F4743" s="2">
        <v>10010</v>
      </c>
      <c r="G4743" s="3">
        <v>6467819595</v>
      </c>
      <c r="H4743" s="1" t="s">
        <v>242</v>
      </c>
      <c r="I4743" t="s">
        <v>21</v>
      </c>
      <c r="J4743">
        <v>80</v>
      </c>
      <c r="K4743">
        <v>294</v>
      </c>
      <c r="L4743" s="18">
        <f>(((RestaurantData4[[#This Row],[FitScore]]/100)*RestaurantData4[[#This Row],[DailyCustAvg]])/3.5)*30</f>
        <v>2016</v>
      </c>
      <c r="M4743">
        <v>40.738568599510998</v>
      </c>
      <c r="N4743">
        <v>-73.982516552581998</v>
      </c>
      <c r="O4743">
        <v>106</v>
      </c>
      <c r="P4743">
        <v>2</v>
      </c>
    </row>
    <row r="4744" spans="1:16" x14ac:dyDescent="0.3">
      <c r="A4744">
        <v>50057582</v>
      </c>
      <c r="B4744" s="1" t="s">
        <v>2581</v>
      </c>
      <c r="C4744" t="s">
        <v>14</v>
      </c>
      <c r="D4744" s="2">
        <v>162</v>
      </c>
      <c r="E4744" s="1" t="s">
        <v>2374</v>
      </c>
      <c r="F4744" s="2">
        <v>10010</v>
      </c>
      <c r="G4744" s="3">
        <v>2127257888</v>
      </c>
      <c r="H4744" s="1" t="s">
        <v>242</v>
      </c>
      <c r="I4744" t="s">
        <v>21</v>
      </c>
      <c r="J4744">
        <v>79</v>
      </c>
      <c r="K4744">
        <v>288</v>
      </c>
      <c r="L4744" s="18">
        <f>(((RestaurantData4[[#This Row],[FitScore]]/100)*RestaurantData4[[#This Row],[DailyCustAvg]])/3.5)*30</f>
        <v>1950.1714285714288</v>
      </c>
      <c r="M4744">
        <v>40.740344503351999</v>
      </c>
      <c r="N4744">
        <v>-73.982793950922002</v>
      </c>
      <c r="O4744">
        <v>106</v>
      </c>
      <c r="P4744">
        <v>2</v>
      </c>
    </row>
    <row r="4745" spans="1:16" hidden="1" x14ac:dyDescent="0.3">
      <c r="A4745">
        <v>50102949</v>
      </c>
      <c r="B4745" s="1" t="s">
        <v>1901</v>
      </c>
      <c r="C4745" t="s">
        <v>14</v>
      </c>
      <c r="D4745" s="2">
        <v>152</v>
      </c>
      <c r="E4745" s="1" t="s">
        <v>1446</v>
      </c>
      <c r="F4745" s="2">
        <v>10019</v>
      </c>
      <c r="G4745" s="3">
        <v>3479938742</v>
      </c>
      <c r="H4745" s="1" t="s">
        <v>24</v>
      </c>
      <c r="I4745" t="s">
        <v>17</v>
      </c>
      <c r="J4745">
        <v>85</v>
      </c>
      <c r="K4745">
        <v>215</v>
      </c>
      <c r="L4745" s="18">
        <f>(((RestaurantData4[[#This Row],[FitScore]]/100)*RestaurantData4[[#This Row],[DailyCustAvg]])/3.5)*30</f>
        <v>1566.4285714285716</v>
      </c>
      <c r="M4745">
        <v>40.761997729789002</v>
      </c>
      <c r="N4745">
        <v>-73.981568213505994</v>
      </c>
      <c r="O4745">
        <v>105</v>
      </c>
      <c r="P4745">
        <v>4</v>
      </c>
    </row>
    <row r="4746" spans="1:16" hidden="1" x14ac:dyDescent="0.3">
      <c r="A4746">
        <v>50000639</v>
      </c>
      <c r="B4746" s="1" t="s">
        <v>2034</v>
      </c>
      <c r="C4746" t="s">
        <v>14</v>
      </c>
      <c r="D4746" s="2">
        <v>177</v>
      </c>
      <c r="E4746" s="1" t="s">
        <v>1763</v>
      </c>
      <c r="F4746" s="2">
        <v>10016</v>
      </c>
      <c r="G4746" s="3">
        <v>6466928262</v>
      </c>
      <c r="H4746" s="1" t="s">
        <v>2033</v>
      </c>
      <c r="I4746" t="s">
        <v>17</v>
      </c>
      <c r="J4746">
        <v>88</v>
      </c>
      <c r="K4746">
        <v>215</v>
      </c>
      <c r="L4746" s="18">
        <f>(((RestaurantData4[[#This Row],[FitScore]]/100)*RestaurantData4[[#This Row],[DailyCustAvg]])/3.5)*30</f>
        <v>1621.7142857142858</v>
      </c>
      <c r="M4746">
        <v>40.747453493256998</v>
      </c>
      <c r="N4746">
        <v>-73.983167447724</v>
      </c>
      <c r="O4746">
        <v>105</v>
      </c>
      <c r="P4746">
        <v>2</v>
      </c>
    </row>
    <row r="4747" spans="1:16" hidden="1" x14ac:dyDescent="0.3">
      <c r="A4747">
        <v>50012785</v>
      </c>
      <c r="B4747" s="1" t="s">
        <v>2169</v>
      </c>
      <c r="C4747" t="s">
        <v>14</v>
      </c>
      <c r="D4747" s="2">
        <v>127</v>
      </c>
      <c r="E4747" s="1" t="s">
        <v>1840</v>
      </c>
      <c r="F4747" s="2">
        <v>10022</v>
      </c>
      <c r="G4747" s="3">
        <v>2127993911</v>
      </c>
      <c r="H4747" s="1" t="s">
        <v>100</v>
      </c>
      <c r="I4747" t="s">
        <v>17</v>
      </c>
      <c r="J4747">
        <v>86</v>
      </c>
      <c r="K4747">
        <v>215</v>
      </c>
      <c r="L4747" s="18">
        <f>(((RestaurantData4[[#This Row],[FitScore]]/100)*RestaurantData4[[#This Row],[DailyCustAvg]])/3.5)*30</f>
        <v>1584.8571428571429</v>
      </c>
      <c r="M4747">
        <v>40.759237087202997</v>
      </c>
      <c r="N4747">
        <v>-73.971093692375007</v>
      </c>
      <c r="O4747">
        <v>105</v>
      </c>
      <c r="P4747">
        <v>4</v>
      </c>
    </row>
    <row r="4748" spans="1:16" hidden="1" x14ac:dyDescent="0.3">
      <c r="A4748">
        <v>41269723</v>
      </c>
      <c r="B4748" s="1" t="s">
        <v>291</v>
      </c>
      <c r="C4748" t="s">
        <v>14</v>
      </c>
      <c r="D4748" s="2">
        <v>151</v>
      </c>
      <c r="E4748" s="1" t="s">
        <v>1371</v>
      </c>
      <c r="F4748" s="2">
        <v>10001</v>
      </c>
      <c r="G4748" s="3">
        <v>2125647025</v>
      </c>
      <c r="H4748" s="1" t="s">
        <v>56</v>
      </c>
      <c r="I4748" t="s">
        <v>17</v>
      </c>
      <c r="J4748">
        <v>83</v>
      </c>
      <c r="K4748">
        <v>215</v>
      </c>
      <c r="L4748" s="18">
        <f>(((RestaurantData4[[#This Row],[FitScore]]/100)*RestaurantData4[[#This Row],[DailyCustAvg]])/3.5)*30</f>
        <v>1529.5714285714284</v>
      </c>
      <c r="M4748">
        <v>40.750509164767003</v>
      </c>
      <c r="N4748">
        <v>-73.989479170444</v>
      </c>
      <c r="O4748">
        <v>105</v>
      </c>
      <c r="P4748">
        <v>3</v>
      </c>
    </row>
    <row r="4749" spans="1:16" x14ac:dyDescent="0.3">
      <c r="A4749">
        <v>50056830</v>
      </c>
      <c r="B4749" s="1" t="s">
        <v>2478</v>
      </c>
      <c r="C4749" t="s">
        <v>14</v>
      </c>
      <c r="D4749" s="2">
        <v>337</v>
      </c>
      <c r="E4749" s="1" t="s">
        <v>901</v>
      </c>
      <c r="F4749" s="2">
        <v>10010</v>
      </c>
      <c r="G4749" s="3">
        <v>6466829405</v>
      </c>
      <c r="H4749" s="1" t="s">
        <v>16</v>
      </c>
      <c r="I4749" t="s">
        <v>21</v>
      </c>
      <c r="J4749">
        <v>78</v>
      </c>
      <c r="K4749">
        <v>278</v>
      </c>
      <c r="L4749" s="18">
        <f>(((RestaurantData4[[#This Row],[FitScore]]/100)*RestaurantData4[[#This Row],[DailyCustAvg]])/3.5)*30</f>
        <v>1858.6285714285716</v>
      </c>
      <c r="M4749">
        <v>40.739962907182999</v>
      </c>
      <c r="N4749">
        <v>-73.982306884725006</v>
      </c>
      <c r="O4749">
        <v>106</v>
      </c>
      <c r="P4749">
        <v>2</v>
      </c>
    </row>
    <row r="4750" spans="1:16" x14ac:dyDescent="0.3">
      <c r="A4750">
        <v>50087316</v>
      </c>
      <c r="B4750" s="1" t="s">
        <v>2521</v>
      </c>
      <c r="C4750" t="s">
        <v>14</v>
      </c>
      <c r="D4750" s="2">
        <v>333</v>
      </c>
      <c r="E4750" s="1" t="s">
        <v>1800</v>
      </c>
      <c r="F4750" s="2">
        <v>10010</v>
      </c>
      <c r="G4750" s="3">
        <v>2128084200</v>
      </c>
      <c r="H4750" s="1" t="s">
        <v>16</v>
      </c>
      <c r="I4750" t="s">
        <v>21</v>
      </c>
      <c r="J4750">
        <v>85</v>
      </c>
      <c r="K4750">
        <v>255</v>
      </c>
      <c r="L4750" s="18">
        <f>(((RestaurantData4[[#This Row],[FitScore]]/100)*RestaurantData4[[#This Row],[DailyCustAvg]])/3.5)*30</f>
        <v>1857.8571428571429</v>
      </c>
      <c r="M4750">
        <v>40.737481252180999</v>
      </c>
      <c r="N4750">
        <v>-73.979943981619002</v>
      </c>
      <c r="O4750">
        <v>106</v>
      </c>
      <c r="P4750">
        <v>2</v>
      </c>
    </row>
    <row r="4751" spans="1:16" hidden="1" x14ac:dyDescent="0.3">
      <c r="A4751">
        <v>50011590</v>
      </c>
      <c r="B4751" s="1" t="s">
        <v>2434</v>
      </c>
      <c r="C4751" t="s">
        <v>14</v>
      </c>
      <c r="D4751" s="2">
        <v>345</v>
      </c>
      <c r="E4751" s="1" t="s">
        <v>1748</v>
      </c>
      <c r="F4751" s="2">
        <v>10010</v>
      </c>
      <c r="G4751" s="3">
        <v>2126861006</v>
      </c>
      <c r="H4751" s="1" t="s">
        <v>16</v>
      </c>
      <c r="I4751" t="s">
        <v>17</v>
      </c>
      <c r="J4751">
        <v>84</v>
      </c>
      <c r="K4751">
        <v>215</v>
      </c>
      <c r="L4751" s="18">
        <f>(((RestaurantData4[[#This Row],[FitScore]]/100)*RestaurantData4[[#This Row],[DailyCustAvg]])/3.5)*30</f>
        <v>1548</v>
      </c>
      <c r="M4751">
        <v>40.741601955352998</v>
      </c>
      <c r="N4751">
        <v>-73.985316119961993</v>
      </c>
      <c r="O4751">
        <v>105</v>
      </c>
      <c r="P4751">
        <v>2</v>
      </c>
    </row>
    <row r="4752" spans="1:16" x14ac:dyDescent="0.3">
      <c r="A4752">
        <v>50092359</v>
      </c>
      <c r="B4752" s="1" t="s">
        <v>2682</v>
      </c>
      <c r="C4752" t="s">
        <v>14</v>
      </c>
      <c r="D4752" s="2">
        <v>335</v>
      </c>
      <c r="E4752" s="1" t="s">
        <v>901</v>
      </c>
      <c r="F4752" s="2">
        <v>10010</v>
      </c>
      <c r="G4752" s="3">
        <v>6462941902</v>
      </c>
      <c r="H4752" s="1" t="s">
        <v>16</v>
      </c>
      <c r="I4752" t="s">
        <v>21</v>
      </c>
      <c r="J4752">
        <v>85</v>
      </c>
      <c r="K4752">
        <v>255</v>
      </c>
      <c r="L4752" s="18">
        <f>(((RestaurantData4[[#This Row],[FitScore]]/100)*RestaurantData4[[#This Row],[DailyCustAvg]])/3.5)*30</f>
        <v>1857.8571428571429</v>
      </c>
      <c r="M4752">
        <v>40.739916251769003</v>
      </c>
      <c r="N4752">
        <v>-73.982342983441995</v>
      </c>
      <c r="O4752">
        <v>106</v>
      </c>
      <c r="P4752">
        <v>2</v>
      </c>
    </row>
    <row r="4753" spans="1:16" x14ac:dyDescent="0.3">
      <c r="A4753">
        <v>41040475</v>
      </c>
      <c r="B4753" s="1" t="s">
        <v>2562</v>
      </c>
      <c r="C4753" t="s">
        <v>14</v>
      </c>
      <c r="D4753" s="2">
        <v>272</v>
      </c>
      <c r="E4753" s="1" t="s">
        <v>901</v>
      </c>
      <c r="F4753" s="2">
        <v>10010</v>
      </c>
      <c r="G4753" s="3">
        <v>6466783566</v>
      </c>
      <c r="H4753" s="1" t="s">
        <v>16</v>
      </c>
      <c r="I4753" t="s">
        <v>21</v>
      </c>
      <c r="J4753">
        <v>83</v>
      </c>
      <c r="K4753">
        <v>251</v>
      </c>
      <c r="L4753" s="18">
        <f>(((RestaurantData4[[#This Row],[FitScore]]/100)*RestaurantData4[[#This Row],[DailyCustAvg]])/3.5)*30</f>
        <v>1785.6857142857143</v>
      </c>
      <c r="M4753">
        <v>40.737896325607998</v>
      </c>
      <c r="N4753">
        <v>-73.983833838798006</v>
      </c>
      <c r="O4753">
        <v>106</v>
      </c>
      <c r="P4753">
        <v>2</v>
      </c>
    </row>
    <row r="4754" spans="1:16" hidden="1" x14ac:dyDescent="0.3">
      <c r="A4754">
        <v>50038449</v>
      </c>
      <c r="B4754" s="1" t="s">
        <v>3927</v>
      </c>
      <c r="C4754" t="s">
        <v>3599</v>
      </c>
      <c r="D4754" s="2">
        <v>2115</v>
      </c>
      <c r="E4754" s="1" t="s">
        <v>3928</v>
      </c>
      <c r="F4754" s="2">
        <v>10457</v>
      </c>
      <c r="G4754" s="3">
        <v>9172957142</v>
      </c>
      <c r="H4754" s="1" t="s">
        <v>16</v>
      </c>
      <c r="I4754" t="s">
        <v>21</v>
      </c>
      <c r="J4754">
        <v>66</v>
      </c>
      <c r="K4754">
        <v>215</v>
      </c>
      <c r="L4754" s="18">
        <f>(((RestaurantData4[[#This Row],[FitScore]]/100)*RestaurantData4[[#This Row],[DailyCustAvg]])/3.5)*30</f>
        <v>1216.2857142857142</v>
      </c>
      <c r="M4754">
        <v>40.851880404854001</v>
      </c>
      <c r="N4754">
        <v>-73.895339205537994</v>
      </c>
      <c r="O4754">
        <v>206</v>
      </c>
      <c r="P4754">
        <v>15</v>
      </c>
    </row>
    <row r="4755" spans="1:16" hidden="1" x14ac:dyDescent="0.3">
      <c r="A4755">
        <v>50097703</v>
      </c>
      <c r="B4755" s="1" t="s">
        <v>3940</v>
      </c>
      <c r="C4755" t="s">
        <v>3599</v>
      </c>
      <c r="D4755" s="2">
        <v>667</v>
      </c>
      <c r="E4755" s="1" t="s">
        <v>3887</v>
      </c>
      <c r="F4755" s="2">
        <v>10458</v>
      </c>
      <c r="G4755" s="3">
        <v>9178010045</v>
      </c>
      <c r="H4755" s="1" t="s">
        <v>29</v>
      </c>
      <c r="I4755" t="s">
        <v>21</v>
      </c>
      <c r="J4755">
        <v>79</v>
      </c>
      <c r="K4755">
        <v>215</v>
      </c>
      <c r="L4755" s="18">
        <f>(((RestaurantData4[[#This Row],[FitScore]]/100)*RestaurantData4[[#This Row],[DailyCustAvg]])/3.5)*30</f>
        <v>1455.8571428571427</v>
      </c>
      <c r="M4755">
        <v>40.854665416696001</v>
      </c>
      <c r="N4755">
        <v>-73.885755372789006</v>
      </c>
      <c r="O4755">
        <v>206</v>
      </c>
      <c r="P4755">
        <v>15</v>
      </c>
    </row>
    <row r="4756" spans="1:16" hidden="1" x14ac:dyDescent="0.3">
      <c r="A4756">
        <v>50072874</v>
      </c>
      <c r="B4756" s="1" t="s">
        <v>3884</v>
      </c>
      <c r="C4756" t="s">
        <v>3599</v>
      </c>
      <c r="D4756" s="2">
        <v>1556</v>
      </c>
      <c r="E4756" s="1" t="s">
        <v>4083</v>
      </c>
      <c r="F4756" s="2">
        <v>10462</v>
      </c>
      <c r="G4756" s="3">
        <v>6463710498</v>
      </c>
      <c r="H4756" s="1" t="s">
        <v>212</v>
      </c>
      <c r="I4756" t="s">
        <v>17</v>
      </c>
      <c r="J4756">
        <v>85</v>
      </c>
      <c r="K4756">
        <v>215</v>
      </c>
      <c r="L4756" s="18">
        <f>(((RestaurantData4[[#This Row],[FitScore]]/100)*RestaurantData4[[#This Row],[DailyCustAvg]])/3.5)*30</f>
        <v>1566.4285714285716</v>
      </c>
      <c r="M4756">
        <v>40.839408219159999</v>
      </c>
      <c r="N4756">
        <v>-73.863815483582997</v>
      </c>
      <c r="O4756">
        <v>209</v>
      </c>
      <c r="P4756">
        <v>18</v>
      </c>
    </row>
    <row r="4757" spans="1:16" hidden="1" x14ac:dyDescent="0.3">
      <c r="A4757">
        <v>41710798</v>
      </c>
      <c r="B4757" s="1" t="s">
        <v>4213</v>
      </c>
      <c r="C4757" t="s">
        <v>3599</v>
      </c>
      <c r="D4757" s="2">
        <v>1760</v>
      </c>
      <c r="E4757" s="1" t="s">
        <v>4188</v>
      </c>
      <c r="F4757" s="2">
        <v>10461</v>
      </c>
      <c r="G4757" s="3">
        <v>7185974992</v>
      </c>
      <c r="H4757" s="1" t="s">
        <v>143</v>
      </c>
      <c r="I4757" t="s">
        <v>21</v>
      </c>
      <c r="J4757">
        <v>35</v>
      </c>
      <c r="K4757">
        <v>215</v>
      </c>
      <c r="L4757" s="18">
        <f>(((RestaurantData4[[#This Row],[FitScore]]/100)*RestaurantData4[[#This Row],[DailyCustAvg]])/3.5)*30</f>
        <v>645</v>
      </c>
      <c r="M4757">
        <v>40.846288025242998</v>
      </c>
      <c r="N4757">
        <v>-73.831784757104998</v>
      </c>
      <c r="O4757">
        <v>210</v>
      </c>
      <c r="P4757">
        <v>13</v>
      </c>
    </row>
    <row r="4758" spans="1:16" hidden="1" x14ac:dyDescent="0.3">
      <c r="A4758">
        <v>50074433</v>
      </c>
      <c r="B4758" s="1" t="s">
        <v>4244</v>
      </c>
      <c r="C4758" t="s">
        <v>3599</v>
      </c>
      <c r="D4758" s="2">
        <v>565</v>
      </c>
      <c r="E4758" s="1" t="s">
        <v>4179</v>
      </c>
      <c r="F4758" s="2">
        <v>10464</v>
      </c>
      <c r="G4758" s="3">
        <v>7187090888</v>
      </c>
      <c r="H4758" s="1" t="s">
        <v>276</v>
      </c>
      <c r="I4758" t="s">
        <v>21</v>
      </c>
      <c r="J4758">
        <v>28</v>
      </c>
      <c r="K4758">
        <v>215</v>
      </c>
      <c r="L4758" s="18">
        <f>(((RestaurantData4[[#This Row],[FitScore]]/100)*RestaurantData4[[#This Row],[DailyCustAvg]])/3.5)*30</f>
        <v>516</v>
      </c>
      <c r="M4758">
        <v>40.853737666969998</v>
      </c>
      <c r="N4758">
        <v>-73.790307294374998</v>
      </c>
      <c r="O4758">
        <v>210</v>
      </c>
      <c r="P4758">
        <v>13</v>
      </c>
    </row>
    <row r="4759" spans="1:16" hidden="1" x14ac:dyDescent="0.3">
      <c r="A4759">
        <v>50073567</v>
      </c>
      <c r="B4759" s="1" t="s">
        <v>4474</v>
      </c>
      <c r="C4759" t="s">
        <v>4408</v>
      </c>
      <c r="D4759" s="2">
        <v>1015</v>
      </c>
      <c r="E4759" s="1" t="s">
        <v>3334</v>
      </c>
      <c r="F4759" s="2">
        <v>11222</v>
      </c>
      <c r="G4759" s="3">
        <v>7183892211</v>
      </c>
      <c r="H4759" s="1" t="s">
        <v>1067</v>
      </c>
      <c r="I4759" t="s">
        <v>17</v>
      </c>
      <c r="J4759">
        <v>78</v>
      </c>
      <c r="K4759">
        <v>215</v>
      </c>
      <c r="L4759" s="18">
        <f>(((RestaurantData4[[#This Row],[FitScore]]/100)*RestaurantData4[[#This Row],[DailyCustAvg]])/3.5)*30</f>
        <v>1437.4285714285716</v>
      </c>
      <c r="M4759">
        <v>40.733582035719998</v>
      </c>
      <c r="N4759">
        <v>-73.954827896021996</v>
      </c>
      <c r="O4759">
        <v>301</v>
      </c>
      <c r="P4759">
        <v>33</v>
      </c>
    </row>
    <row r="4760" spans="1:16" hidden="1" x14ac:dyDescent="0.3">
      <c r="A4760">
        <v>41038600</v>
      </c>
      <c r="B4760" s="1" t="s">
        <v>4894</v>
      </c>
      <c r="C4760" t="s">
        <v>4408</v>
      </c>
      <c r="D4760" s="2">
        <v>482</v>
      </c>
      <c r="E4760" s="1" t="s">
        <v>4780</v>
      </c>
      <c r="F4760" s="2">
        <v>11205</v>
      </c>
      <c r="G4760" s="3">
        <v>7187890600</v>
      </c>
      <c r="H4760" s="1" t="s">
        <v>202</v>
      </c>
      <c r="I4760" t="s">
        <v>17</v>
      </c>
      <c r="J4760">
        <v>92</v>
      </c>
      <c r="K4760">
        <v>215</v>
      </c>
      <c r="L4760" s="18">
        <f>(((RestaurantData4[[#This Row],[FitScore]]/100)*RestaurantData4[[#This Row],[DailyCustAvg]])/3.5)*30</f>
        <v>1695.4285714285716</v>
      </c>
      <c r="M4760">
        <v>40.693405232225999</v>
      </c>
      <c r="N4760">
        <v>-73.966052165364999</v>
      </c>
      <c r="O4760">
        <v>302</v>
      </c>
      <c r="P4760">
        <v>35</v>
      </c>
    </row>
    <row r="4761" spans="1:16" hidden="1" x14ac:dyDescent="0.3">
      <c r="A4761">
        <v>50004213</v>
      </c>
      <c r="B4761" s="1" t="s">
        <v>5015</v>
      </c>
      <c r="C4761" t="s">
        <v>4408</v>
      </c>
      <c r="D4761" s="2">
        <v>551</v>
      </c>
      <c r="E4761" s="1" t="s">
        <v>5016</v>
      </c>
      <c r="F4761" s="2">
        <v>11216</v>
      </c>
      <c r="G4761" s="3">
        <v>7183990110</v>
      </c>
      <c r="H4761" s="1" t="s">
        <v>242</v>
      </c>
      <c r="I4761" t="s">
        <v>17</v>
      </c>
      <c r="J4761">
        <v>64</v>
      </c>
      <c r="K4761">
        <v>215</v>
      </c>
      <c r="L4761" s="18">
        <f>(((RestaurantData4[[#This Row],[FitScore]]/100)*RestaurantData4[[#This Row],[DailyCustAvg]])/3.5)*30</f>
        <v>1179.4285714285713</v>
      </c>
      <c r="M4761">
        <v>40.686878158615997</v>
      </c>
      <c r="N4761">
        <v>-73.944857314415003</v>
      </c>
      <c r="O4761">
        <v>303</v>
      </c>
      <c r="P4761">
        <v>36</v>
      </c>
    </row>
    <row r="4762" spans="1:16" hidden="1" x14ac:dyDescent="0.3">
      <c r="A4762">
        <v>41628427</v>
      </c>
      <c r="B4762" s="1" t="s">
        <v>3639</v>
      </c>
      <c r="C4762" t="s">
        <v>4408</v>
      </c>
      <c r="D4762" s="2">
        <v>1040</v>
      </c>
      <c r="E4762" s="1" t="s">
        <v>4409</v>
      </c>
      <c r="F4762" s="2">
        <v>11205</v>
      </c>
      <c r="G4762" s="3">
        <v>3474850933</v>
      </c>
      <c r="H4762" s="1" t="s">
        <v>45</v>
      </c>
      <c r="I4762" t="s">
        <v>17</v>
      </c>
      <c r="J4762">
        <v>73</v>
      </c>
      <c r="K4762">
        <v>215</v>
      </c>
      <c r="L4762" s="18">
        <f>(((RestaurantData4[[#This Row],[FitScore]]/100)*RestaurantData4[[#This Row],[DailyCustAvg]])/3.5)*30</f>
        <v>1345.2857142857142</v>
      </c>
      <c r="M4762">
        <v>40.689328226031002</v>
      </c>
      <c r="N4762">
        <v>-73.955110403535002</v>
      </c>
      <c r="O4762">
        <v>303</v>
      </c>
      <c r="P4762">
        <v>36</v>
      </c>
    </row>
    <row r="4763" spans="1:16" hidden="1" x14ac:dyDescent="0.3">
      <c r="A4763">
        <v>50032855</v>
      </c>
      <c r="B4763" s="1" t="s">
        <v>5059</v>
      </c>
      <c r="C4763" t="s">
        <v>4408</v>
      </c>
      <c r="D4763" s="2">
        <v>376</v>
      </c>
      <c r="E4763" s="1" t="s">
        <v>4979</v>
      </c>
      <c r="F4763" s="2">
        <v>11221</v>
      </c>
      <c r="G4763" s="3">
        <v>7185742580</v>
      </c>
      <c r="H4763" s="1" t="s">
        <v>16</v>
      </c>
      <c r="I4763" t="s">
        <v>17</v>
      </c>
      <c r="J4763">
        <v>62</v>
      </c>
      <c r="K4763">
        <v>215</v>
      </c>
      <c r="L4763" s="18">
        <f>(((RestaurantData4[[#This Row],[FitScore]]/100)*RestaurantData4[[#This Row],[DailyCustAvg]])/3.5)*30</f>
        <v>1142.5714285714287</v>
      </c>
      <c r="M4763">
        <v>40.684165718528</v>
      </c>
      <c r="N4763">
        <v>-73.938290162640996</v>
      </c>
      <c r="O4763">
        <v>303</v>
      </c>
      <c r="P4763">
        <v>36</v>
      </c>
    </row>
    <row r="4764" spans="1:16" hidden="1" x14ac:dyDescent="0.3">
      <c r="A4764">
        <v>50074095</v>
      </c>
      <c r="B4764" s="1" t="s">
        <v>5146</v>
      </c>
      <c r="C4764" t="s">
        <v>4408</v>
      </c>
      <c r="D4764" s="2">
        <v>892</v>
      </c>
      <c r="E4764" s="1" t="s">
        <v>5105</v>
      </c>
      <c r="F4764" s="2">
        <v>11237</v>
      </c>
      <c r="G4764" s="3">
        <v>3473693969</v>
      </c>
      <c r="H4764" s="1" t="s">
        <v>56</v>
      </c>
      <c r="I4764" t="s">
        <v>17</v>
      </c>
      <c r="J4764">
        <v>76</v>
      </c>
      <c r="K4764">
        <v>215</v>
      </c>
      <c r="L4764" s="18">
        <f>(((RestaurantData4[[#This Row],[FitScore]]/100)*RestaurantData4[[#This Row],[DailyCustAvg]])/3.5)*30</f>
        <v>1400.5714285714287</v>
      </c>
      <c r="M4764">
        <v>40.697069517057002</v>
      </c>
      <c r="N4764">
        <v>-73.906715824035999</v>
      </c>
      <c r="O4764">
        <v>304</v>
      </c>
      <c r="P4764">
        <v>37</v>
      </c>
    </row>
    <row r="4765" spans="1:16" hidden="1" x14ac:dyDescent="0.3">
      <c r="A4765">
        <v>50018434</v>
      </c>
      <c r="B4765" s="1" t="s">
        <v>5180</v>
      </c>
      <c r="C4765" t="s">
        <v>4408</v>
      </c>
      <c r="D4765" s="2">
        <v>19</v>
      </c>
      <c r="E4765" s="1" t="s">
        <v>5105</v>
      </c>
      <c r="F4765" s="2">
        <v>11237</v>
      </c>
      <c r="G4765" s="3">
        <v>7183883265</v>
      </c>
      <c r="H4765" s="1" t="s">
        <v>16</v>
      </c>
      <c r="I4765" t="s">
        <v>21</v>
      </c>
      <c r="J4765">
        <v>82</v>
      </c>
      <c r="K4765">
        <v>215</v>
      </c>
      <c r="L4765" s="18">
        <f>(((RestaurantData4[[#This Row],[FitScore]]/100)*RestaurantData4[[#This Row],[DailyCustAvg]])/3.5)*30</f>
        <v>1511.1428571428569</v>
      </c>
      <c r="M4765">
        <v>40.706641628871999</v>
      </c>
      <c r="N4765">
        <v>-73.922965535092999</v>
      </c>
      <c r="O4765">
        <v>304</v>
      </c>
      <c r="P4765">
        <v>34</v>
      </c>
    </row>
    <row r="4766" spans="1:16" hidden="1" x14ac:dyDescent="0.3">
      <c r="A4766">
        <v>41651670</v>
      </c>
      <c r="B4766" s="1" t="s">
        <v>5217</v>
      </c>
      <c r="C4766" t="s">
        <v>4408</v>
      </c>
      <c r="D4766" s="2">
        <v>609</v>
      </c>
      <c r="E4766" s="1" t="s">
        <v>5214</v>
      </c>
      <c r="F4766" s="2">
        <v>11207</v>
      </c>
      <c r="G4766" s="3">
        <v>3474999340</v>
      </c>
      <c r="H4766" s="1" t="s">
        <v>276</v>
      </c>
      <c r="I4766" t="s">
        <v>17</v>
      </c>
      <c r="J4766">
        <v>85</v>
      </c>
      <c r="K4766">
        <v>215</v>
      </c>
      <c r="L4766" s="18">
        <f>(((RestaurantData4[[#This Row],[FitScore]]/100)*RestaurantData4[[#This Row],[DailyCustAvg]])/3.5)*30</f>
        <v>1566.4285714285716</v>
      </c>
      <c r="M4766">
        <v>40.669190244927997</v>
      </c>
      <c r="N4766">
        <v>-73.896452479293998</v>
      </c>
      <c r="O4766">
        <v>305</v>
      </c>
      <c r="P4766">
        <v>42</v>
      </c>
    </row>
    <row r="4767" spans="1:16" hidden="1" x14ac:dyDescent="0.3">
      <c r="A4767">
        <v>50057733</v>
      </c>
      <c r="B4767" s="1" t="s">
        <v>5247</v>
      </c>
      <c r="C4767" t="s">
        <v>4408</v>
      </c>
      <c r="D4767" s="2">
        <v>429</v>
      </c>
      <c r="E4767" s="1" t="s">
        <v>5216</v>
      </c>
      <c r="F4767" s="2">
        <v>11207</v>
      </c>
      <c r="G4767" s="3">
        <v>3475338716</v>
      </c>
      <c r="H4767" s="1" t="s">
        <v>212</v>
      </c>
      <c r="I4767" t="s">
        <v>17</v>
      </c>
      <c r="J4767">
        <v>84</v>
      </c>
      <c r="K4767">
        <v>215</v>
      </c>
      <c r="L4767" s="18">
        <f>(((RestaurantData4[[#This Row],[FitScore]]/100)*RestaurantData4[[#This Row],[DailyCustAvg]])/3.5)*30</f>
        <v>1548</v>
      </c>
      <c r="M4767">
        <v>40.662420046446002</v>
      </c>
      <c r="N4767">
        <v>-73.891780885035999</v>
      </c>
      <c r="O4767">
        <v>305</v>
      </c>
      <c r="P4767">
        <v>42</v>
      </c>
    </row>
    <row r="4768" spans="1:16" hidden="1" x14ac:dyDescent="0.3">
      <c r="A4768">
        <v>50056212</v>
      </c>
      <c r="B4768" s="1" t="s">
        <v>5439</v>
      </c>
      <c r="C4768" t="s">
        <v>4408</v>
      </c>
      <c r="D4768" s="2">
        <v>445</v>
      </c>
      <c r="E4768" s="1" t="s">
        <v>4828</v>
      </c>
      <c r="F4768" s="2">
        <v>11231</v>
      </c>
      <c r="G4768" s="3">
        <v>9293379714</v>
      </c>
      <c r="H4768" s="1" t="s">
        <v>143</v>
      </c>
      <c r="I4768" t="s">
        <v>21</v>
      </c>
      <c r="J4768">
        <v>83</v>
      </c>
      <c r="K4768">
        <v>215</v>
      </c>
      <c r="L4768" s="18">
        <f>(((RestaurantData4[[#This Row],[FitScore]]/100)*RestaurantData4[[#This Row],[DailyCustAvg]])/3.5)*30</f>
        <v>1529.5714285714284</v>
      </c>
      <c r="M4768">
        <v>40.678034015081003</v>
      </c>
      <c r="N4768">
        <v>-73.997970234947999</v>
      </c>
      <c r="O4768">
        <v>306</v>
      </c>
      <c r="P4768">
        <v>39</v>
      </c>
    </row>
    <row r="4769" spans="1:16" hidden="1" x14ac:dyDescent="0.3">
      <c r="A4769">
        <v>50084724</v>
      </c>
      <c r="B4769" s="1" t="s">
        <v>5953</v>
      </c>
      <c r="C4769" t="s">
        <v>4408</v>
      </c>
      <c r="D4769" s="2">
        <v>6301</v>
      </c>
      <c r="E4769" s="1" t="s">
        <v>731</v>
      </c>
      <c r="F4769" s="2">
        <v>11220</v>
      </c>
      <c r="G4769" s="3">
        <v>3472643888</v>
      </c>
      <c r="H4769" s="1" t="s">
        <v>242</v>
      </c>
      <c r="I4769" t="s">
        <v>17</v>
      </c>
      <c r="J4769">
        <v>65</v>
      </c>
      <c r="K4769">
        <v>215</v>
      </c>
      <c r="L4769" s="18">
        <f>(((RestaurantData4[[#This Row],[FitScore]]/100)*RestaurantData4[[#This Row],[DailyCustAvg]])/3.5)*30</f>
        <v>1197.8571428571429</v>
      </c>
      <c r="M4769">
        <v>40.633699790614003</v>
      </c>
      <c r="N4769">
        <v>-74.011406661665006</v>
      </c>
      <c r="O4769">
        <v>310</v>
      </c>
      <c r="P4769">
        <v>38</v>
      </c>
    </row>
    <row r="4770" spans="1:16" hidden="1" x14ac:dyDescent="0.3">
      <c r="A4770">
        <v>50006965</v>
      </c>
      <c r="B4770" s="1" t="s">
        <v>6250</v>
      </c>
      <c r="C4770" t="s">
        <v>4408</v>
      </c>
      <c r="D4770" s="2">
        <v>1043</v>
      </c>
      <c r="E4770" s="1" t="s">
        <v>6074</v>
      </c>
      <c r="F4770" s="2">
        <v>11230</v>
      </c>
      <c r="G4770" s="3">
        <v>9179662625</v>
      </c>
      <c r="H4770" s="1" t="s">
        <v>66</v>
      </c>
      <c r="I4770" t="s">
        <v>17</v>
      </c>
      <c r="J4770">
        <v>73</v>
      </c>
      <c r="K4770">
        <v>215</v>
      </c>
      <c r="L4770" s="18">
        <f>(((RestaurantData4[[#This Row],[FitScore]]/100)*RestaurantData4[[#This Row],[DailyCustAvg]])/3.5)*30</f>
        <v>1345.2857142857142</v>
      </c>
      <c r="M4770">
        <v>40.632232562155998</v>
      </c>
      <c r="N4770">
        <v>-73.966746315296007</v>
      </c>
      <c r="O4770">
        <v>314</v>
      </c>
      <c r="P4770">
        <v>45</v>
      </c>
    </row>
    <row r="4771" spans="1:16" hidden="1" x14ac:dyDescent="0.3">
      <c r="A4771">
        <v>50077411</v>
      </c>
      <c r="B4771" s="1" t="s">
        <v>6926</v>
      </c>
      <c r="C4771" t="s">
        <v>6631</v>
      </c>
      <c r="D4771" s="2">
        <v>4464</v>
      </c>
      <c r="E4771" s="1" t="s">
        <v>6735</v>
      </c>
      <c r="F4771" s="2">
        <v>11101</v>
      </c>
      <c r="G4771" s="3">
        <v>3473306382</v>
      </c>
      <c r="H4771" s="1" t="s">
        <v>45</v>
      </c>
      <c r="I4771" t="s">
        <v>21</v>
      </c>
      <c r="J4771">
        <v>44</v>
      </c>
      <c r="K4771">
        <v>215</v>
      </c>
      <c r="L4771" s="18">
        <f>(((RestaurantData4[[#This Row],[FitScore]]/100)*RestaurantData4[[#This Row],[DailyCustAvg]])/3.5)*30</f>
        <v>810.85714285714289</v>
      </c>
      <c r="M4771">
        <v>40.747810498002003</v>
      </c>
      <c r="N4771">
        <v>-73.947462951347006</v>
      </c>
      <c r="O4771">
        <v>402</v>
      </c>
      <c r="P4771">
        <v>26</v>
      </c>
    </row>
    <row r="4772" spans="1:16" hidden="1" x14ac:dyDescent="0.3">
      <c r="A4772">
        <v>50041695</v>
      </c>
      <c r="B4772" s="1" t="s">
        <v>7502</v>
      </c>
      <c r="C4772" t="s">
        <v>6631</v>
      </c>
      <c r="D4772" s="2">
        <v>4033</v>
      </c>
      <c r="E4772" s="1" t="s">
        <v>7353</v>
      </c>
      <c r="F4772" s="2">
        <v>11354</v>
      </c>
      <c r="G4772" s="3">
        <v>7188382527</v>
      </c>
      <c r="H4772" s="1" t="s">
        <v>242</v>
      </c>
      <c r="I4772" t="s">
        <v>21</v>
      </c>
      <c r="J4772">
        <v>54</v>
      </c>
      <c r="K4772">
        <v>215</v>
      </c>
      <c r="L4772" s="18">
        <f>(((RestaurantData4[[#This Row],[FitScore]]/100)*RestaurantData4[[#This Row],[DailyCustAvg]])/3.5)*30</f>
        <v>995.14285714285711</v>
      </c>
      <c r="M4772">
        <v>40.758653213776</v>
      </c>
      <c r="N4772">
        <v>-73.829678700764006</v>
      </c>
      <c r="O4772">
        <v>407</v>
      </c>
      <c r="P4772">
        <v>20</v>
      </c>
    </row>
    <row r="4773" spans="1:16" hidden="1" x14ac:dyDescent="0.3">
      <c r="A4773">
        <v>50050492</v>
      </c>
      <c r="B4773" s="1" t="s">
        <v>8003</v>
      </c>
      <c r="C4773" t="s">
        <v>6631</v>
      </c>
      <c r="D4773" s="2">
        <v>0</v>
      </c>
      <c r="E4773" s="1" t="s">
        <v>8004</v>
      </c>
      <c r="F4773" s="2">
        <v>11369</v>
      </c>
      <c r="G4773" s="3">
        <v>5164044050</v>
      </c>
      <c r="H4773" s="1" t="s">
        <v>168</v>
      </c>
      <c r="I4773" t="s">
        <v>21</v>
      </c>
      <c r="J4773">
        <v>66</v>
      </c>
      <c r="K4773">
        <v>215</v>
      </c>
      <c r="L4773" s="18">
        <f>(((RestaurantData4[[#This Row],[FitScore]]/100)*RestaurantData4[[#This Row],[DailyCustAvg]])/3.5)*30</f>
        <v>1216.2857142857142</v>
      </c>
      <c r="M4773">
        <v>40.774414029771997</v>
      </c>
      <c r="N4773">
        <v>-73.877293351847996</v>
      </c>
      <c r="O4773">
        <v>480</v>
      </c>
      <c r="P4773">
        <v>21</v>
      </c>
    </row>
    <row r="4774" spans="1:16" hidden="1" x14ac:dyDescent="0.3">
      <c r="A4774">
        <v>50101778</v>
      </c>
      <c r="B4774" s="1" t="s">
        <v>329</v>
      </c>
      <c r="C4774" t="s">
        <v>14</v>
      </c>
      <c r="D4774" s="2">
        <v>3</v>
      </c>
      <c r="E4774" s="1" t="s">
        <v>170</v>
      </c>
      <c r="F4774" s="2">
        <v>10004</v>
      </c>
      <c r="G4774" s="3">
        <v>2123613777</v>
      </c>
      <c r="H4774" s="1" t="s">
        <v>68</v>
      </c>
      <c r="I4774" t="s">
        <v>17</v>
      </c>
      <c r="J4774">
        <v>98</v>
      </c>
      <c r="K4774">
        <v>214</v>
      </c>
      <c r="L4774" s="18">
        <f>(((RestaurantData4[[#This Row],[FitScore]]/100)*RestaurantData4[[#This Row],[DailyCustAvg]])/3.5)*30</f>
        <v>1797.6000000000001</v>
      </c>
      <c r="M4774">
        <v>40.704800657511001</v>
      </c>
      <c r="N4774">
        <v>-74.009622728172999</v>
      </c>
      <c r="O4774">
        <v>101</v>
      </c>
      <c r="P4774">
        <v>1</v>
      </c>
    </row>
    <row r="4775" spans="1:16" x14ac:dyDescent="0.3">
      <c r="A4775">
        <v>50096869</v>
      </c>
      <c r="B4775" s="1" t="s">
        <v>2569</v>
      </c>
      <c r="C4775" t="s">
        <v>14</v>
      </c>
      <c r="D4775" s="2">
        <v>347</v>
      </c>
      <c r="E4775" s="1" t="s">
        <v>901</v>
      </c>
      <c r="F4775" s="2">
        <v>10010</v>
      </c>
      <c r="G4775" s="3">
        <v>6463705092</v>
      </c>
      <c r="H4775" s="1" t="s">
        <v>242</v>
      </c>
      <c r="I4775" t="s">
        <v>21</v>
      </c>
      <c r="J4775">
        <v>78</v>
      </c>
      <c r="K4775">
        <v>246</v>
      </c>
      <c r="L4775" s="18">
        <f>(((RestaurantData4[[#This Row],[FitScore]]/100)*RestaurantData4[[#This Row],[DailyCustAvg]])/3.5)*30</f>
        <v>1644.6857142857141</v>
      </c>
      <c r="M4775">
        <v>40.740360852946999</v>
      </c>
      <c r="N4775">
        <v>-73.982018086466994</v>
      </c>
      <c r="O4775">
        <v>106</v>
      </c>
      <c r="P4775">
        <v>2</v>
      </c>
    </row>
    <row r="4776" spans="1:16" x14ac:dyDescent="0.3">
      <c r="A4776">
        <v>50046405</v>
      </c>
      <c r="B4776" s="1" t="s">
        <v>2632</v>
      </c>
      <c r="C4776" t="s">
        <v>14</v>
      </c>
      <c r="D4776" s="2">
        <v>329</v>
      </c>
      <c r="E4776" s="1" t="s">
        <v>901</v>
      </c>
      <c r="F4776" s="2">
        <v>10010</v>
      </c>
      <c r="G4776" s="3">
        <v>2128890909</v>
      </c>
      <c r="H4776" s="1" t="s">
        <v>66</v>
      </c>
      <c r="I4776" t="s">
        <v>21</v>
      </c>
      <c r="J4776">
        <v>78</v>
      </c>
      <c r="K4776">
        <v>160</v>
      </c>
      <c r="L4776" s="18">
        <f>(((RestaurantData4[[#This Row],[FitScore]]/100)*RestaurantData4[[#This Row],[DailyCustAvg]])/3.5)*30</f>
        <v>1069.7142857142858</v>
      </c>
      <c r="M4776">
        <v>40.739770795379002</v>
      </c>
      <c r="N4776">
        <v>-73.982447672120998</v>
      </c>
      <c r="O4776">
        <v>106</v>
      </c>
      <c r="P4776">
        <v>2</v>
      </c>
    </row>
    <row r="4777" spans="1:16" x14ac:dyDescent="0.3">
      <c r="A4777">
        <v>50001671</v>
      </c>
      <c r="B4777" s="1" t="s">
        <v>2570</v>
      </c>
      <c r="C4777" t="s">
        <v>14</v>
      </c>
      <c r="D4777" s="2">
        <v>581</v>
      </c>
      <c r="E4777" s="1" t="s">
        <v>841</v>
      </c>
      <c r="F4777" s="2">
        <v>10016</v>
      </c>
      <c r="G4777" s="3">
        <v>2122455554</v>
      </c>
      <c r="H4777" s="1" t="s">
        <v>16</v>
      </c>
      <c r="I4777" t="s">
        <v>21</v>
      </c>
      <c r="J4777">
        <v>83</v>
      </c>
      <c r="K4777">
        <v>342</v>
      </c>
      <c r="L4777" s="18">
        <f>(((RestaurantData4[[#This Row],[FitScore]]/100)*RestaurantData4[[#This Row],[DailyCustAvg]])/3.5)*30</f>
        <v>2433.0857142857144</v>
      </c>
      <c r="M4777">
        <v>40.743332508221002</v>
      </c>
      <c r="N4777">
        <v>-73.976867504059001</v>
      </c>
      <c r="O4777">
        <v>106</v>
      </c>
      <c r="P4777">
        <v>2</v>
      </c>
    </row>
    <row r="4778" spans="1:16" hidden="1" x14ac:dyDescent="0.3">
      <c r="A4778">
        <v>50071321</v>
      </c>
      <c r="B4778" s="1" t="s">
        <v>1089</v>
      </c>
      <c r="C4778" t="s">
        <v>14</v>
      </c>
      <c r="D4778" s="2">
        <v>11</v>
      </c>
      <c r="E4778" s="1" t="s">
        <v>847</v>
      </c>
      <c r="F4778" s="2">
        <v>10003</v>
      </c>
      <c r="G4778" s="3">
        <v>9173761285</v>
      </c>
      <c r="H4778" s="1" t="s">
        <v>242</v>
      </c>
      <c r="J4778">
        <v>100</v>
      </c>
      <c r="K4778">
        <v>214</v>
      </c>
      <c r="L4778" s="18">
        <f>(((RestaurantData4[[#This Row],[FitScore]]/100)*RestaurantData4[[#This Row],[DailyCustAvg]])/3.5)*30</f>
        <v>1834.2857142857144</v>
      </c>
      <c r="M4778">
        <v>40.728809118729998</v>
      </c>
      <c r="N4778">
        <v>-73.990067109547994</v>
      </c>
      <c r="O4778">
        <v>103</v>
      </c>
      <c r="P4778">
        <v>2</v>
      </c>
    </row>
    <row r="4779" spans="1:16" x14ac:dyDescent="0.3">
      <c r="A4779">
        <v>50046232</v>
      </c>
      <c r="B4779" s="1" t="s">
        <v>2646</v>
      </c>
      <c r="C4779" t="s">
        <v>14</v>
      </c>
      <c r="D4779" s="2">
        <v>589</v>
      </c>
      <c r="E4779" s="1" t="s">
        <v>852</v>
      </c>
      <c r="F4779" s="2">
        <v>10016</v>
      </c>
      <c r="G4779" s="3">
        <v>2122139199</v>
      </c>
      <c r="H4779" s="1" t="s">
        <v>138</v>
      </c>
      <c r="I4779" t="s">
        <v>21</v>
      </c>
      <c r="J4779">
        <v>77</v>
      </c>
      <c r="K4779">
        <v>340</v>
      </c>
      <c r="L4779" s="18">
        <f>(((RestaurantData4[[#This Row],[FitScore]]/100)*RestaurantData4[[#This Row],[DailyCustAvg]])/3.5)*30</f>
        <v>2244</v>
      </c>
      <c r="M4779">
        <v>40.743556891982003</v>
      </c>
      <c r="N4779">
        <v>-73.973680832471999</v>
      </c>
      <c r="O4779">
        <v>106</v>
      </c>
      <c r="P4779">
        <v>2</v>
      </c>
    </row>
    <row r="4780" spans="1:16" x14ac:dyDescent="0.3">
      <c r="A4780">
        <v>50055985</v>
      </c>
      <c r="B4780" s="1" t="s">
        <v>2614</v>
      </c>
      <c r="C4780" t="s">
        <v>14</v>
      </c>
      <c r="D4780" s="2">
        <v>630</v>
      </c>
      <c r="E4780" s="1" t="s">
        <v>852</v>
      </c>
      <c r="F4780" s="2">
        <v>10016</v>
      </c>
      <c r="G4780" s="3">
        <v>2127790110</v>
      </c>
      <c r="H4780" s="1" t="s">
        <v>16</v>
      </c>
      <c r="I4780" t="s">
        <v>21</v>
      </c>
      <c r="J4780">
        <v>80</v>
      </c>
      <c r="K4780">
        <v>338</v>
      </c>
      <c r="L4780" s="18">
        <f>(((RestaurantData4[[#This Row],[FitScore]]/100)*RestaurantData4[[#This Row],[DailyCustAvg]])/3.5)*30</f>
        <v>2317.7142857142862</v>
      </c>
      <c r="M4780">
        <v>40.745208950706001</v>
      </c>
      <c r="N4780">
        <v>-73.972453145906002</v>
      </c>
      <c r="O4780">
        <v>106</v>
      </c>
      <c r="P4780">
        <v>4</v>
      </c>
    </row>
    <row r="4781" spans="1:16" hidden="1" x14ac:dyDescent="0.3">
      <c r="A4781">
        <v>50015344</v>
      </c>
      <c r="B4781" s="1" t="s">
        <v>1666</v>
      </c>
      <c r="C4781" t="s">
        <v>14</v>
      </c>
      <c r="D4781" s="2">
        <v>690</v>
      </c>
      <c r="E4781" s="1" t="s">
        <v>385</v>
      </c>
      <c r="F4781" s="2">
        <v>10036</v>
      </c>
      <c r="G4781" s="3">
        <v>2125820999</v>
      </c>
      <c r="H4781" s="1" t="s">
        <v>20</v>
      </c>
      <c r="I4781" t="s">
        <v>17</v>
      </c>
      <c r="J4781">
        <v>100</v>
      </c>
      <c r="K4781">
        <v>214</v>
      </c>
      <c r="L4781" s="18">
        <f>(((RestaurantData4[[#This Row],[FitScore]]/100)*RestaurantData4[[#This Row],[DailyCustAvg]])/3.5)*30</f>
        <v>1834.2857142857144</v>
      </c>
      <c r="M4781">
        <v>40.761910948953997</v>
      </c>
      <c r="N4781">
        <v>-73.990080203139001</v>
      </c>
      <c r="O4781">
        <v>104</v>
      </c>
      <c r="P4781">
        <v>3</v>
      </c>
    </row>
    <row r="4782" spans="1:16" hidden="1" x14ac:dyDescent="0.3">
      <c r="A4782">
        <v>50039512</v>
      </c>
      <c r="B4782" s="1" t="s">
        <v>1708</v>
      </c>
      <c r="C4782" t="s">
        <v>14</v>
      </c>
      <c r="D4782" s="2">
        <v>729</v>
      </c>
      <c r="E4782" s="1" t="s">
        <v>399</v>
      </c>
      <c r="F4782" s="2">
        <v>10010</v>
      </c>
      <c r="G4782" s="3">
        <v>2129893373</v>
      </c>
      <c r="H4782" s="1" t="s">
        <v>86</v>
      </c>
      <c r="I4782" t="s">
        <v>17</v>
      </c>
      <c r="J4782">
        <v>99</v>
      </c>
      <c r="K4782">
        <v>214</v>
      </c>
      <c r="L4782" s="18">
        <f>(((RestaurantData4[[#This Row],[FitScore]]/100)*RestaurantData4[[#This Row],[DailyCustAvg]])/3.5)*30</f>
        <v>1815.9428571428571</v>
      </c>
      <c r="M4782">
        <v>40.743414189265003</v>
      </c>
      <c r="N4782">
        <v>-73.992439526032001</v>
      </c>
      <c r="O4782">
        <v>104</v>
      </c>
      <c r="P4782">
        <v>3</v>
      </c>
    </row>
    <row r="4783" spans="1:16" x14ac:dyDescent="0.3">
      <c r="A4783">
        <v>50046283</v>
      </c>
      <c r="B4783" s="1" t="s">
        <v>1549</v>
      </c>
      <c r="C4783" t="s">
        <v>14</v>
      </c>
      <c r="D4783" s="2">
        <v>444</v>
      </c>
      <c r="E4783" s="1" t="s">
        <v>901</v>
      </c>
      <c r="F4783" s="2">
        <v>10016</v>
      </c>
      <c r="G4783" s="3">
        <v>2126960055</v>
      </c>
      <c r="H4783" s="1" t="s">
        <v>100</v>
      </c>
      <c r="I4783" t="s">
        <v>21</v>
      </c>
      <c r="J4783">
        <v>82</v>
      </c>
      <c r="K4783">
        <v>336</v>
      </c>
      <c r="L4783" s="18">
        <f>(((RestaurantData4[[#This Row],[FitScore]]/100)*RestaurantData4[[#This Row],[DailyCustAvg]])/3.5)*30</f>
        <v>2361.6</v>
      </c>
      <c r="M4783">
        <v>40.743621238086</v>
      </c>
      <c r="N4783">
        <v>-73.979664246276997</v>
      </c>
      <c r="O4783">
        <v>106</v>
      </c>
      <c r="P4783">
        <v>2</v>
      </c>
    </row>
    <row r="4784" spans="1:16" hidden="1" x14ac:dyDescent="0.3">
      <c r="A4784">
        <v>50079544</v>
      </c>
      <c r="B4784" s="1" t="s">
        <v>1968</v>
      </c>
      <c r="C4784" t="s">
        <v>14</v>
      </c>
      <c r="D4784" s="2">
        <v>174</v>
      </c>
      <c r="E4784" s="1" t="s">
        <v>555</v>
      </c>
      <c r="F4784" s="2">
        <v>10010</v>
      </c>
      <c r="G4784" s="3">
        <v>2126755096</v>
      </c>
      <c r="H4784" s="1" t="s">
        <v>16</v>
      </c>
      <c r="I4784" t="s">
        <v>17</v>
      </c>
      <c r="J4784">
        <v>84</v>
      </c>
      <c r="K4784">
        <v>214</v>
      </c>
      <c r="L4784" s="18">
        <f>(((RestaurantData4[[#This Row],[FitScore]]/100)*RestaurantData4[[#This Row],[DailyCustAvg]])/3.5)*30</f>
        <v>1540.8</v>
      </c>
      <c r="M4784">
        <v>40.741034289864999</v>
      </c>
      <c r="N4784">
        <v>-73.989960627976004</v>
      </c>
      <c r="O4784">
        <v>105</v>
      </c>
      <c r="P4784">
        <v>3</v>
      </c>
    </row>
    <row r="4785" spans="1:16" x14ac:dyDescent="0.3">
      <c r="A4785">
        <v>50088108</v>
      </c>
      <c r="B4785" s="1" t="s">
        <v>2673</v>
      </c>
      <c r="C4785" t="s">
        <v>14</v>
      </c>
      <c r="D4785" s="2">
        <v>711</v>
      </c>
      <c r="E4785" s="1" t="s">
        <v>841</v>
      </c>
      <c r="F4785" s="2">
        <v>10016</v>
      </c>
      <c r="G4785" s="3">
        <v>2129730885</v>
      </c>
      <c r="H4785" s="1" t="s">
        <v>242</v>
      </c>
      <c r="I4785" t="s">
        <v>21</v>
      </c>
      <c r="J4785">
        <v>84</v>
      </c>
      <c r="K4785">
        <v>336</v>
      </c>
      <c r="L4785" s="18">
        <f>(((RestaurantData4[[#This Row],[FitScore]]/100)*RestaurantData4[[#This Row],[DailyCustAvg]])/3.5)*30</f>
        <v>2419.1999999999998</v>
      </c>
      <c r="M4785">
        <v>40.747487446101999</v>
      </c>
      <c r="N4785">
        <v>-73.973921079324001</v>
      </c>
      <c r="O4785">
        <v>106</v>
      </c>
      <c r="P4785">
        <v>4</v>
      </c>
    </row>
    <row r="4786" spans="1:16" hidden="1" x14ac:dyDescent="0.3">
      <c r="A4786">
        <v>41544844</v>
      </c>
      <c r="B4786" s="1" t="s">
        <v>2150</v>
      </c>
      <c r="C4786" t="s">
        <v>14</v>
      </c>
      <c r="D4786" s="2">
        <v>50</v>
      </c>
      <c r="E4786" s="1" t="s">
        <v>1400</v>
      </c>
      <c r="F4786" s="2">
        <v>10019</v>
      </c>
      <c r="G4786" s="3">
        <v>2125825882</v>
      </c>
      <c r="H4786" s="1" t="s">
        <v>24</v>
      </c>
      <c r="I4786" t="s">
        <v>17</v>
      </c>
      <c r="J4786">
        <v>84</v>
      </c>
      <c r="K4786">
        <v>214</v>
      </c>
      <c r="L4786" s="18">
        <f>(((RestaurantData4[[#This Row],[FitScore]]/100)*RestaurantData4[[#This Row],[DailyCustAvg]])/3.5)*30</f>
        <v>1540.8</v>
      </c>
      <c r="M4786">
        <v>40.763632489595999</v>
      </c>
      <c r="N4786">
        <v>-73.975589735230997</v>
      </c>
      <c r="O4786">
        <v>105</v>
      </c>
      <c r="P4786">
        <v>4</v>
      </c>
    </row>
    <row r="4787" spans="1:16" x14ac:dyDescent="0.3">
      <c r="A4787">
        <v>50089148</v>
      </c>
      <c r="B4787" s="1" t="s">
        <v>2666</v>
      </c>
      <c r="C4787" t="s">
        <v>14</v>
      </c>
      <c r="D4787" s="2">
        <v>713</v>
      </c>
      <c r="E4787" s="1" t="s">
        <v>841</v>
      </c>
      <c r="F4787" s="2">
        <v>10016</v>
      </c>
      <c r="G4787" s="3">
        <v>2122971883</v>
      </c>
      <c r="H4787" s="1" t="s">
        <v>186</v>
      </c>
      <c r="I4787" t="s">
        <v>21</v>
      </c>
      <c r="J4787">
        <v>86</v>
      </c>
      <c r="K4787">
        <v>334</v>
      </c>
      <c r="L4787" s="18">
        <f>(((RestaurantData4[[#This Row],[FitScore]]/100)*RestaurantData4[[#This Row],[DailyCustAvg]])/3.5)*30</f>
        <v>2462.0571428571429</v>
      </c>
      <c r="M4787">
        <v>40.747536843597999</v>
      </c>
      <c r="N4787">
        <v>-73.973884969487997</v>
      </c>
      <c r="O4787">
        <v>106</v>
      </c>
      <c r="P4787">
        <v>4</v>
      </c>
    </row>
    <row r="4788" spans="1:16" hidden="1" x14ac:dyDescent="0.3">
      <c r="A4788">
        <v>50084938</v>
      </c>
      <c r="B4788" s="1" t="s">
        <v>2358</v>
      </c>
      <c r="C4788" t="s">
        <v>14</v>
      </c>
      <c r="D4788" s="2">
        <v>500</v>
      </c>
      <c r="E4788" s="1" t="s">
        <v>383</v>
      </c>
      <c r="F4788" s="2">
        <v>10018</v>
      </c>
      <c r="G4788" s="3">
        <v>9292323040</v>
      </c>
      <c r="H4788" s="1" t="s">
        <v>29</v>
      </c>
      <c r="I4788" t="s">
        <v>17</v>
      </c>
      <c r="J4788">
        <v>83</v>
      </c>
      <c r="K4788">
        <v>214</v>
      </c>
      <c r="L4788" s="18">
        <f>(((RestaurantData4[[#This Row],[FitScore]]/100)*RestaurantData4[[#This Row],[DailyCustAvg]])/3.5)*30</f>
        <v>1522.457142857143</v>
      </c>
      <c r="M4788">
        <v>40.752935795954997</v>
      </c>
      <c r="N4788">
        <v>-73.992904045537003</v>
      </c>
      <c r="O4788">
        <v>105</v>
      </c>
      <c r="P4788">
        <v>3</v>
      </c>
    </row>
    <row r="4789" spans="1:16" x14ac:dyDescent="0.3">
      <c r="A4789">
        <v>50078384</v>
      </c>
      <c r="B4789" s="1" t="s">
        <v>2547</v>
      </c>
      <c r="C4789" t="s">
        <v>14</v>
      </c>
      <c r="D4789" s="2">
        <v>633</v>
      </c>
      <c r="E4789" s="1" t="s">
        <v>841</v>
      </c>
      <c r="F4789" s="2">
        <v>10016</v>
      </c>
      <c r="G4789" s="3">
        <v>2126961234</v>
      </c>
      <c r="H4789" s="1" t="s">
        <v>156</v>
      </c>
      <c r="I4789" t="s">
        <v>21</v>
      </c>
      <c r="J4789">
        <v>82</v>
      </c>
      <c r="K4789">
        <v>330</v>
      </c>
      <c r="L4789" s="18">
        <f>(((RestaurantData4[[#This Row],[FitScore]]/100)*RestaurantData4[[#This Row],[DailyCustAvg]])/3.5)*30</f>
        <v>2319.4285714285711</v>
      </c>
      <c r="M4789">
        <v>40.745135560682002</v>
      </c>
      <c r="N4789">
        <v>-73.975629018823994</v>
      </c>
      <c r="O4789">
        <v>106</v>
      </c>
      <c r="P4789">
        <v>2</v>
      </c>
    </row>
    <row r="4790" spans="1:16" hidden="1" x14ac:dyDescent="0.3">
      <c r="A4790">
        <v>50079233</v>
      </c>
      <c r="B4790" s="1" t="s">
        <v>2534</v>
      </c>
      <c r="C4790" t="s">
        <v>14</v>
      </c>
      <c r="D4790" s="2">
        <v>130</v>
      </c>
      <c r="E4790" s="1" t="s">
        <v>2461</v>
      </c>
      <c r="F4790" s="2">
        <v>10016</v>
      </c>
      <c r="G4790" s="3">
        <v>7188096909</v>
      </c>
      <c r="H4790" s="1" t="s">
        <v>66</v>
      </c>
      <c r="I4790" t="s">
        <v>17</v>
      </c>
      <c r="J4790">
        <v>77</v>
      </c>
      <c r="K4790">
        <v>214</v>
      </c>
      <c r="L4790" s="18">
        <f>(((RestaurantData4[[#This Row],[FitScore]]/100)*RestaurantData4[[#This Row],[DailyCustAvg]])/3.5)*30</f>
        <v>1412.3999999999999</v>
      </c>
      <c r="M4790">
        <v>40.743146748972002</v>
      </c>
      <c r="N4790">
        <v>-73.981775541808005</v>
      </c>
      <c r="O4790">
        <v>106</v>
      </c>
      <c r="P4790">
        <v>2</v>
      </c>
    </row>
    <row r="4791" spans="1:16" x14ac:dyDescent="0.3">
      <c r="A4791">
        <v>50015399</v>
      </c>
      <c r="B4791" s="1" t="s">
        <v>2602</v>
      </c>
      <c r="C4791" t="s">
        <v>14</v>
      </c>
      <c r="D4791" s="2">
        <v>637</v>
      </c>
      <c r="E4791" s="1" t="s">
        <v>841</v>
      </c>
      <c r="F4791" s="2">
        <v>10016</v>
      </c>
      <c r="G4791" s="3">
        <v>2128891769</v>
      </c>
      <c r="H4791" s="1" t="s">
        <v>20</v>
      </c>
      <c r="I4791" t="s">
        <v>21</v>
      </c>
      <c r="J4791">
        <v>81</v>
      </c>
      <c r="K4791">
        <v>323</v>
      </c>
      <c r="L4791" s="18">
        <f>(((RestaurantData4[[#This Row],[FitScore]]/100)*RestaurantData4[[#This Row],[DailyCustAvg]])/3.5)*30</f>
        <v>2242.5428571428574</v>
      </c>
      <c r="M4791">
        <v>40.745237100748</v>
      </c>
      <c r="N4791">
        <v>-73.975553194271995</v>
      </c>
      <c r="O4791">
        <v>106</v>
      </c>
      <c r="P4791">
        <v>2</v>
      </c>
    </row>
    <row r="4792" spans="1:16" x14ac:dyDescent="0.3">
      <c r="A4792">
        <v>40394176</v>
      </c>
      <c r="B4792" s="1" t="s">
        <v>2628</v>
      </c>
      <c r="C4792" t="s">
        <v>14</v>
      </c>
      <c r="D4792" s="2">
        <v>449</v>
      </c>
      <c r="E4792" s="1" t="s">
        <v>2538</v>
      </c>
      <c r="F4792" s="2">
        <v>10016</v>
      </c>
      <c r="G4792" s="3">
        <v>2122131100</v>
      </c>
      <c r="H4792" s="1" t="s">
        <v>16</v>
      </c>
      <c r="I4792" t="s">
        <v>21</v>
      </c>
      <c r="J4792">
        <v>79</v>
      </c>
      <c r="K4792">
        <v>318</v>
      </c>
      <c r="L4792" s="18">
        <f>(((RestaurantData4[[#This Row],[FitScore]]/100)*RestaurantData4[[#This Row],[DailyCustAvg]])/3.5)*30</f>
        <v>2153.3142857142857</v>
      </c>
      <c r="M4792">
        <v>40.743720032215997</v>
      </c>
      <c r="N4792">
        <v>-73.979566777464001</v>
      </c>
      <c r="O4792">
        <v>106</v>
      </c>
      <c r="P4792">
        <v>2</v>
      </c>
    </row>
    <row r="4793" spans="1:16" x14ac:dyDescent="0.3">
      <c r="A4793">
        <v>50098204</v>
      </c>
      <c r="B4793" s="1" t="s">
        <v>2658</v>
      </c>
      <c r="C4793" t="s">
        <v>14</v>
      </c>
      <c r="D4793" s="2">
        <v>643</v>
      </c>
      <c r="E4793" s="1" t="s">
        <v>841</v>
      </c>
      <c r="F4793" s="2">
        <v>10016</v>
      </c>
      <c r="G4793" s="3">
        <v>2126898588</v>
      </c>
      <c r="H4793" s="1" t="s">
        <v>242</v>
      </c>
      <c r="I4793" t="s">
        <v>21</v>
      </c>
      <c r="J4793">
        <v>82</v>
      </c>
      <c r="K4793">
        <v>309</v>
      </c>
      <c r="L4793" s="18">
        <f>(((RestaurantData4[[#This Row],[FitScore]]/100)*RestaurantData4[[#This Row],[DailyCustAvg]])/3.5)*30</f>
        <v>2171.8285714285716</v>
      </c>
      <c r="M4793">
        <v>40.745533488686</v>
      </c>
      <c r="N4793">
        <v>-73.975336549082996</v>
      </c>
      <c r="O4793">
        <v>106</v>
      </c>
      <c r="P4793">
        <v>4</v>
      </c>
    </row>
    <row r="4794" spans="1:16" hidden="1" x14ac:dyDescent="0.3">
      <c r="A4794">
        <v>50073613</v>
      </c>
      <c r="B4794" s="1" t="s">
        <v>3063</v>
      </c>
      <c r="C4794" t="s">
        <v>14</v>
      </c>
      <c r="D4794" s="2">
        <v>1322</v>
      </c>
      <c r="E4794" s="1" t="s">
        <v>841</v>
      </c>
      <c r="F4794" s="2">
        <v>10021</v>
      </c>
      <c r="G4794" s="3">
        <v>3472169453</v>
      </c>
      <c r="H4794" s="1" t="s">
        <v>56</v>
      </c>
      <c r="I4794" t="s">
        <v>17</v>
      </c>
      <c r="J4794">
        <v>94</v>
      </c>
      <c r="K4794">
        <v>214</v>
      </c>
      <c r="L4794" s="18">
        <f>(((RestaurantData4[[#This Row],[FitScore]]/100)*RestaurantData4[[#This Row],[DailyCustAvg]])/3.5)*30</f>
        <v>1724.2285714285713</v>
      </c>
      <c r="M4794">
        <v>40.76726473227</v>
      </c>
      <c r="N4794">
        <v>-73.959469232044</v>
      </c>
      <c r="O4794">
        <v>108</v>
      </c>
      <c r="P4794">
        <v>5</v>
      </c>
    </row>
    <row r="4795" spans="1:16" hidden="1" x14ac:dyDescent="0.3">
      <c r="A4795">
        <v>41232890</v>
      </c>
      <c r="B4795" s="1" t="s">
        <v>3072</v>
      </c>
      <c r="C4795" t="s">
        <v>14</v>
      </c>
      <c r="D4795" s="2">
        <v>1</v>
      </c>
      <c r="E4795" s="1" t="s">
        <v>2934</v>
      </c>
      <c r="F4795" s="2">
        <v>10022</v>
      </c>
      <c r="G4795" s="3">
        <v>2128387400</v>
      </c>
      <c r="H4795" s="1" t="s">
        <v>141</v>
      </c>
      <c r="I4795" t="s">
        <v>17</v>
      </c>
      <c r="J4795">
        <v>98</v>
      </c>
      <c r="K4795">
        <v>214</v>
      </c>
      <c r="L4795" s="18">
        <f>(((RestaurantData4[[#This Row],[FitScore]]/100)*RestaurantData4[[#This Row],[DailyCustAvg]])/3.5)*30</f>
        <v>1797.6000000000001</v>
      </c>
      <c r="M4795">
        <v>40.764795521845002</v>
      </c>
      <c r="N4795">
        <v>-73.97230783434</v>
      </c>
      <c r="O4795">
        <v>108</v>
      </c>
      <c r="P4795">
        <v>4</v>
      </c>
    </row>
    <row r="4796" spans="1:16" x14ac:dyDescent="0.3">
      <c r="A4796">
        <v>41645211</v>
      </c>
      <c r="B4796" s="1" t="s">
        <v>2572</v>
      </c>
      <c r="C4796" t="s">
        <v>14</v>
      </c>
      <c r="D4796" s="2">
        <v>585</v>
      </c>
      <c r="E4796" s="1" t="s">
        <v>901</v>
      </c>
      <c r="F4796" s="2">
        <v>10016</v>
      </c>
      <c r="G4796" s="3">
        <v>2126619288</v>
      </c>
      <c r="H4796" s="1" t="s">
        <v>68</v>
      </c>
      <c r="I4796" t="s">
        <v>21</v>
      </c>
      <c r="J4796">
        <v>82</v>
      </c>
      <c r="K4796">
        <v>308</v>
      </c>
      <c r="L4796" s="18">
        <f>(((RestaurantData4[[#This Row],[FitScore]]/100)*RestaurantData4[[#This Row],[DailyCustAvg]])/3.5)*30</f>
        <v>2164.7999999999997</v>
      </c>
      <c r="M4796">
        <v>40.748465059624003</v>
      </c>
      <c r="N4796">
        <v>-73.976118632744004</v>
      </c>
      <c r="O4796">
        <v>106</v>
      </c>
      <c r="P4796">
        <v>4</v>
      </c>
    </row>
    <row r="4797" spans="1:16" x14ac:dyDescent="0.3">
      <c r="A4797">
        <v>41385888</v>
      </c>
      <c r="B4797" s="1" t="s">
        <v>1811</v>
      </c>
      <c r="C4797" t="s">
        <v>14</v>
      </c>
      <c r="D4797" s="2">
        <v>462</v>
      </c>
      <c r="E4797" s="1" t="s">
        <v>852</v>
      </c>
      <c r="F4797" s="2">
        <v>10016</v>
      </c>
      <c r="G4797" s="3">
        <v>2124815426</v>
      </c>
      <c r="H4797" s="1" t="s">
        <v>16</v>
      </c>
      <c r="I4797" t="s">
        <v>21</v>
      </c>
      <c r="J4797">
        <v>80</v>
      </c>
      <c r="K4797">
        <v>300</v>
      </c>
      <c r="L4797" s="18">
        <f>(((RestaurantData4[[#This Row],[FitScore]]/100)*RestaurantData4[[#This Row],[DailyCustAvg]])/3.5)*30</f>
        <v>2057.1428571428569</v>
      </c>
      <c r="M4797">
        <v>40.739489790595002</v>
      </c>
      <c r="N4797">
        <v>-73.976623458223997</v>
      </c>
      <c r="O4797">
        <v>106</v>
      </c>
      <c r="P4797">
        <v>4</v>
      </c>
    </row>
    <row r="4798" spans="1:16" hidden="1" x14ac:dyDescent="0.3">
      <c r="A4798">
        <v>41305161</v>
      </c>
      <c r="B4798" s="1" t="s">
        <v>3519</v>
      </c>
      <c r="C4798" t="s">
        <v>3599</v>
      </c>
      <c r="D4798" s="2">
        <v>726</v>
      </c>
      <c r="E4798" s="1" t="s">
        <v>3638</v>
      </c>
      <c r="F4798" s="2">
        <v>10455</v>
      </c>
      <c r="G4798" s="3">
        <v>7182053638</v>
      </c>
      <c r="H4798" s="1" t="s">
        <v>16</v>
      </c>
      <c r="I4798" t="s">
        <v>21</v>
      </c>
      <c r="J4798">
        <v>79</v>
      </c>
      <c r="K4798">
        <v>214</v>
      </c>
      <c r="L4798" s="18">
        <f>(((RestaurantData4[[#This Row],[FitScore]]/100)*RestaurantData4[[#This Row],[DailyCustAvg]])/3.5)*30</f>
        <v>1449.0857142857142</v>
      </c>
      <c r="M4798">
        <v>40.815998257155996</v>
      </c>
      <c r="N4798">
        <v>-73.907975523953994</v>
      </c>
      <c r="O4798">
        <v>201</v>
      </c>
      <c r="P4798">
        <v>8</v>
      </c>
    </row>
    <row r="4799" spans="1:16" hidden="1" x14ac:dyDescent="0.3">
      <c r="A4799">
        <v>50090348</v>
      </c>
      <c r="B4799" s="1" t="s">
        <v>3519</v>
      </c>
      <c r="C4799" t="s">
        <v>3599</v>
      </c>
      <c r="D4799" s="2">
        <v>482</v>
      </c>
      <c r="E4799" s="1" t="s">
        <v>3730</v>
      </c>
      <c r="F4799" s="2">
        <v>10456</v>
      </c>
      <c r="G4799" s="3">
        <v>9146089242</v>
      </c>
      <c r="H4799" s="1" t="s">
        <v>45</v>
      </c>
      <c r="I4799" t="s">
        <v>21</v>
      </c>
      <c r="J4799">
        <v>80</v>
      </c>
      <c r="K4799">
        <v>214</v>
      </c>
      <c r="L4799" s="18">
        <f>(((RestaurantData4[[#This Row],[FitScore]]/100)*RestaurantData4[[#This Row],[DailyCustAvg]])/3.5)*30</f>
        <v>1467.4285714285716</v>
      </c>
      <c r="M4799">
        <v>40.832931426854003</v>
      </c>
      <c r="N4799">
        <v>-73.905642862177004</v>
      </c>
      <c r="O4799">
        <v>203</v>
      </c>
      <c r="P4799">
        <v>16</v>
      </c>
    </row>
    <row r="4800" spans="1:16" hidden="1" x14ac:dyDescent="0.3">
      <c r="A4800">
        <v>50071766</v>
      </c>
      <c r="B4800" s="1" t="s">
        <v>3789</v>
      </c>
      <c r="C4800" t="s">
        <v>3599</v>
      </c>
      <c r="D4800" s="2">
        <v>1460</v>
      </c>
      <c r="E4800" s="1" t="s">
        <v>3790</v>
      </c>
      <c r="F4800" s="2">
        <v>10452</v>
      </c>
      <c r="G4800" s="3">
        <v>7185908243</v>
      </c>
      <c r="H4800" s="1" t="s">
        <v>276</v>
      </c>
      <c r="I4800" t="s">
        <v>21</v>
      </c>
      <c r="J4800">
        <v>70</v>
      </c>
      <c r="K4800">
        <v>214</v>
      </c>
      <c r="L4800" s="18">
        <f>(((RestaurantData4[[#This Row],[FitScore]]/100)*RestaurantData4[[#This Row],[DailyCustAvg]])/3.5)*30</f>
        <v>1284</v>
      </c>
      <c r="M4800">
        <v>40.841512539638998</v>
      </c>
      <c r="N4800">
        <v>-73.917734472803005</v>
      </c>
      <c r="O4800">
        <v>204</v>
      </c>
      <c r="P4800">
        <v>16</v>
      </c>
    </row>
    <row r="4801" spans="1:16" hidden="1" x14ac:dyDescent="0.3">
      <c r="A4801">
        <v>50103210</v>
      </c>
      <c r="B4801" s="1" t="s">
        <v>3921</v>
      </c>
      <c r="C4801" t="s">
        <v>3599</v>
      </c>
      <c r="D4801" s="2">
        <v>689</v>
      </c>
      <c r="E4801" s="1" t="s">
        <v>3887</v>
      </c>
      <c r="F4801" s="2">
        <v>10458</v>
      </c>
      <c r="G4801" s="3">
        <v>9179452267</v>
      </c>
      <c r="H4801" s="1" t="s">
        <v>202</v>
      </c>
      <c r="I4801" t="s">
        <v>17</v>
      </c>
      <c r="J4801">
        <v>76</v>
      </c>
      <c r="K4801">
        <v>214</v>
      </c>
      <c r="L4801" s="18">
        <f>(((RestaurantData4[[#This Row],[FitScore]]/100)*RestaurantData4[[#This Row],[DailyCustAvg]])/3.5)*30</f>
        <v>1394.0571428571429</v>
      </c>
      <c r="M4801">
        <v>40.854327094006003</v>
      </c>
      <c r="N4801">
        <v>-73.885032983683004</v>
      </c>
      <c r="O4801">
        <v>206</v>
      </c>
      <c r="P4801">
        <v>15</v>
      </c>
    </row>
    <row r="4802" spans="1:16" hidden="1" x14ac:dyDescent="0.3">
      <c r="A4802">
        <v>41410058</v>
      </c>
      <c r="B4802" s="1" t="s">
        <v>4426</v>
      </c>
      <c r="C4802" t="s">
        <v>4408</v>
      </c>
      <c r="D4802" s="2">
        <v>222</v>
      </c>
      <c r="E4802" s="1" t="s">
        <v>72</v>
      </c>
      <c r="F4802" s="2">
        <v>11222</v>
      </c>
      <c r="G4802" s="3">
        <v>7183898100</v>
      </c>
      <c r="H4802" s="1" t="s">
        <v>24</v>
      </c>
      <c r="I4802" t="s">
        <v>17</v>
      </c>
      <c r="J4802">
        <v>68</v>
      </c>
      <c r="K4802">
        <v>214</v>
      </c>
      <c r="L4802" s="18">
        <f>(((RestaurantData4[[#This Row],[FitScore]]/100)*RestaurantData4[[#This Row],[DailyCustAvg]])/3.5)*30</f>
        <v>1247.3142857142857</v>
      </c>
      <c r="M4802">
        <v>40.733245684929003</v>
      </c>
      <c r="N4802">
        <v>-73.958136904591996</v>
      </c>
      <c r="O4802">
        <v>301</v>
      </c>
      <c r="P4802">
        <v>33</v>
      </c>
    </row>
    <row r="4803" spans="1:16" hidden="1" x14ac:dyDescent="0.3">
      <c r="A4803">
        <v>50072375</v>
      </c>
      <c r="B4803" s="1" t="s">
        <v>4656</v>
      </c>
      <c r="C4803" t="s">
        <v>4408</v>
      </c>
      <c r="D4803" s="2">
        <v>176</v>
      </c>
      <c r="E4803" s="1" t="s">
        <v>4657</v>
      </c>
      <c r="F4803" s="2">
        <v>11211</v>
      </c>
      <c r="G4803" s="3">
        <v>7183021599</v>
      </c>
      <c r="H4803" s="1" t="s">
        <v>20</v>
      </c>
      <c r="I4803" t="s">
        <v>21</v>
      </c>
      <c r="J4803">
        <v>69</v>
      </c>
      <c r="K4803">
        <v>214</v>
      </c>
      <c r="L4803" s="18">
        <f>(((RestaurantData4[[#This Row],[FitScore]]/100)*RestaurantData4[[#This Row],[DailyCustAvg]])/3.5)*30</f>
        <v>1265.6571428571428</v>
      </c>
      <c r="M4803">
        <v>40.718661984141001</v>
      </c>
      <c r="N4803">
        <v>-73.956115092771995</v>
      </c>
      <c r="O4803">
        <v>301</v>
      </c>
      <c r="P4803">
        <v>33</v>
      </c>
    </row>
    <row r="4804" spans="1:16" hidden="1" x14ac:dyDescent="0.3">
      <c r="A4804">
        <v>41214960</v>
      </c>
      <c r="B4804" s="1" t="s">
        <v>4912</v>
      </c>
      <c r="C4804" t="s">
        <v>4408</v>
      </c>
      <c r="D4804" s="2">
        <v>71</v>
      </c>
      <c r="E4804" s="1" t="s">
        <v>4158</v>
      </c>
      <c r="F4804" s="2">
        <v>11217</v>
      </c>
      <c r="G4804" s="3">
        <v>7187977606</v>
      </c>
      <c r="H4804" s="1" t="s">
        <v>16</v>
      </c>
      <c r="I4804" t="s">
        <v>21</v>
      </c>
      <c r="J4804">
        <v>88</v>
      </c>
      <c r="K4804">
        <v>214</v>
      </c>
      <c r="L4804" s="18">
        <f>(((RestaurantData4[[#This Row],[FitScore]]/100)*RestaurantData4[[#This Row],[DailyCustAvg]])/3.5)*30</f>
        <v>1614.1714285714284</v>
      </c>
      <c r="M4804">
        <v>40.687102883929001</v>
      </c>
      <c r="N4804">
        <v>-73.975444782630007</v>
      </c>
      <c r="O4804">
        <v>302</v>
      </c>
      <c r="P4804">
        <v>35</v>
      </c>
    </row>
    <row r="4805" spans="1:16" hidden="1" x14ac:dyDescent="0.3">
      <c r="A4805">
        <v>41650474</v>
      </c>
      <c r="B4805" s="1" t="s">
        <v>296</v>
      </c>
      <c r="C4805" t="s">
        <v>4408</v>
      </c>
      <c r="D4805" s="2">
        <v>139</v>
      </c>
      <c r="E4805" s="1" t="s">
        <v>4793</v>
      </c>
      <c r="F4805" s="2">
        <v>11217</v>
      </c>
      <c r="G4805" s="3">
        <v>7182307703</v>
      </c>
      <c r="H4805" s="1" t="s">
        <v>168</v>
      </c>
      <c r="I4805" t="s">
        <v>17</v>
      </c>
      <c r="J4805">
        <v>87</v>
      </c>
      <c r="K4805">
        <v>214</v>
      </c>
      <c r="L4805" s="18">
        <f>(((RestaurantData4[[#This Row],[FitScore]]/100)*RestaurantData4[[#This Row],[DailyCustAvg]])/3.5)*30</f>
        <v>1595.8285714285716</v>
      </c>
      <c r="M4805">
        <v>40.684429939379001</v>
      </c>
      <c r="N4805">
        <v>-73.977724518610003</v>
      </c>
      <c r="O4805">
        <v>302</v>
      </c>
      <c r="P4805">
        <v>35</v>
      </c>
    </row>
    <row r="4806" spans="1:16" hidden="1" x14ac:dyDescent="0.3">
      <c r="A4806">
        <v>50098485</v>
      </c>
      <c r="B4806" s="1" t="s">
        <v>5073</v>
      </c>
      <c r="C4806" t="s">
        <v>4408</v>
      </c>
      <c r="D4806" s="2">
        <v>377</v>
      </c>
      <c r="E4806" s="1" t="s">
        <v>4979</v>
      </c>
      <c r="F4806" s="2">
        <v>11221</v>
      </c>
      <c r="G4806" s="3">
        <v>7184847085</v>
      </c>
      <c r="H4806" s="1" t="s">
        <v>16</v>
      </c>
      <c r="I4806" t="s">
        <v>21</v>
      </c>
      <c r="J4806">
        <v>76</v>
      </c>
      <c r="K4806">
        <v>214</v>
      </c>
      <c r="L4806" s="18">
        <f>(((RestaurantData4[[#This Row],[FitScore]]/100)*RestaurantData4[[#This Row],[DailyCustAvg]])/3.5)*30</f>
        <v>1394.0571428571429</v>
      </c>
      <c r="M4806">
        <v>40.684280999030001</v>
      </c>
      <c r="N4806">
        <v>-73.938290055547995</v>
      </c>
      <c r="O4806">
        <v>303</v>
      </c>
      <c r="P4806">
        <v>36</v>
      </c>
    </row>
    <row r="4807" spans="1:16" hidden="1" x14ac:dyDescent="0.3">
      <c r="A4807">
        <v>50070423</v>
      </c>
      <c r="B4807" s="1" t="s">
        <v>5139</v>
      </c>
      <c r="C4807" t="s">
        <v>4408</v>
      </c>
      <c r="D4807" s="2">
        <v>67</v>
      </c>
      <c r="E4807" s="1" t="s">
        <v>5084</v>
      </c>
      <c r="F4807" s="2">
        <v>11237</v>
      </c>
      <c r="G4807" s="3">
        <v>3474057956</v>
      </c>
      <c r="H4807" s="1" t="s">
        <v>86</v>
      </c>
      <c r="I4807" t="s">
        <v>17</v>
      </c>
      <c r="J4807">
        <v>80</v>
      </c>
      <c r="K4807">
        <v>214</v>
      </c>
      <c r="L4807" s="18">
        <f>(((RestaurantData4[[#This Row],[FitScore]]/100)*RestaurantData4[[#This Row],[DailyCustAvg]])/3.5)*30</f>
        <v>1467.4285714285716</v>
      </c>
      <c r="M4807">
        <v>40.704462932018998</v>
      </c>
      <c r="N4807">
        <v>-73.923941872195002</v>
      </c>
      <c r="O4807">
        <v>304</v>
      </c>
      <c r="P4807">
        <v>34</v>
      </c>
    </row>
    <row r="4808" spans="1:16" hidden="1" x14ac:dyDescent="0.3">
      <c r="A4808">
        <v>50097100</v>
      </c>
      <c r="B4808" s="1" t="s">
        <v>5739</v>
      </c>
      <c r="C4808" t="s">
        <v>4408</v>
      </c>
      <c r="D4808" s="2">
        <v>601</v>
      </c>
      <c r="E4808" s="1" t="s">
        <v>1785</v>
      </c>
      <c r="F4808" s="2">
        <v>11238</v>
      </c>
      <c r="G4808" s="3">
        <v>7185522272</v>
      </c>
      <c r="H4808" s="1" t="s">
        <v>193</v>
      </c>
      <c r="I4808" t="s">
        <v>21</v>
      </c>
      <c r="J4808">
        <v>84</v>
      </c>
      <c r="K4808">
        <v>214</v>
      </c>
      <c r="L4808" s="18">
        <f>(((RestaurantData4[[#This Row],[FitScore]]/100)*RestaurantData4[[#This Row],[DailyCustAvg]])/3.5)*30</f>
        <v>1540.8</v>
      </c>
      <c r="M4808">
        <v>40.679522772874002</v>
      </c>
      <c r="N4808">
        <v>-73.968175598536007</v>
      </c>
      <c r="O4808">
        <v>308</v>
      </c>
      <c r="P4808">
        <v>35</v>
      </c>
    </row>
    <row r="4809" spans="1:16" hidden="1" x14ac:dyDescent="0.3">
      <c r="A4809">
        <v>50061316</v>
      </c>
      <c r="B4809" s="1" t="s">
        <v>6201</v>
      </c>
      <c r="C4809" t="s">
        <v>4408</v>
      </c>
      <c r="D4809" s="2">
        <v>837</v>
      </c>
      <c r="E4809" s="1" t="s">
        <v>6171</v>
      </c>
      <c r="F4809" s="2">
        <v>11224</v>
      </c>
      <c r="G4809" s="3">
        <v>7186764460</v>
      </c>
      <c r="H4809" s="1" t="s">
        <v>143</v>
      </c>
      <c r="I4809" t="s">
        <v>17</v>
      </c>
      <c r="J4809">
        <v>69</v>
      </c>
      <c r="K4809">
        <v>214</v>
      </c>
      <c r="L4809" s="18">
        <f>(((RestaurantData4[[#This Row],[FitScore]]/100)*RestaurantData4[[#This Row],[DailyCustAvg]])/3.5)*30</f>
        <v>1265.6571428571428</v>
      </c>
      <c r="M4809">
        <v>40.575346640985998</v>
      </c>
      <c r="N4809">
        <v>-73.977012300002002</v>
      </c>
      <c r="O4809">
        <v>313</v>
      </c>
      <c r="P4809">
        <v>48</v>
      </c>
    </row>
    <row r="4810" spans="1:16" hidden="1" x14ac:dyDescent="0.3">
      <c r="A4810">
        <v>50100606</v>
      </c>
      <c r="B4810" s="1" t="s">
        <v>6487</v>
      </c>
      <c r="C4810" t="s">
        <v>4408</v>
      </c>
      <c r="D4810" s="2">
        <v>1068</v>
      </c>
      <c r="E4810" s="1" t="s">
        <v>6484</v>
      </c>
      <c r="F4810" s="2">
        <v>11212</v>
      </c>
      <c r="G4810" s="3">
        <v>7187357796</v>
      </c>
      <c r="H4810" s="1" t="s">
        <v>242</v>
      </c>
      <c r="I4810" t="s">
        <v>17</v>
      </c>
      <c r="J4810">
        <v>64</v>
      </c>
      <c r="K4810">
        <v>214</v>
      </c>
      <c r="L4810" s="18">
        <f>(((RestaurantData4[[#This Row],[FitScore]]/100)*RestaurantData4[[#This Row],[DailyCustAvg]])/3.5)*30</f>
        <v>1173.9428571428571</v>
      </c>
      <c r="M4810">
        <v>40.663925661436998</v>
      </c>
      <c r="N4810">
        <v>-73.924424417183005</v>
      </c>
      <c r="O4810">
        <v>317</v>
      </c>
      <c r="P4810">
        <v>41</v>
      </c>
    </row>
    <row r="4811" spans="1:16" hidden="1" x14ac:dyDescent="0.3">
      <c r="A4811">
        <v>40400544</v>
      </c>
      <c r="B4811" s="1" t="s">
        <v>6616</v>
      </c>
      <c r="C4811" t="s">
        <v>4408</v>
      </c>
      <c r="D4811" s="2">
        <v>1866</v>
      </c>
      <c r="E4811" s="1" t="s">
        <v>4974</v>
      </c>
      <c r="F4811" s="2">
        <v>11236</v>
      </c>
      <c r="G4811" s="3">
        <v>7185313718</v>
      </c>
      <c r="H4811" s="1" t="s">
        <v>16</v>
      </c>
      <c r="I4811" t="s">
        <v>17</v>
      </c>
      <c r="J4811">
        <v>63</v>
      </c>
      <c r="K4811">
        <v>214</v>
      </c>
      <c r="L4811" s="18">
        <f>(((RestaurantData4[[#This Row],[FitScore]]/100)*RestaurantData4[[#This Row],[DailyCustAvg]])/3.5)*30</f>
        <v>1155.5999999999999</v>
      </c>
      <c r="M4811">
        <v>40.631195582958</v>
      </c>
      <c r="N4811">
        <v>-73.918520726599994</v>
      </c>
      <c r="O4811">
        <v>318</v>
      </c>
      <c r="P4811">
        <v>46</v>
      </c>
    </row>
    <row r="4812" spans="1:16" hidden="1" x14ac:dyDescent="0.3">
      <c r="A4812">
        <v>50086396</v>
      </c>
      <c r="B4812" s="1" t="s">
        <v>1428</v>
      </c>
      <c r="C4812" t="s">
        <v>6631</v>
      </c>
      <c r="D4812" s="2">
        <v>3614</v>
      </c>
      <c r="E4812" s="1" t="s">
        <v>6634</v>
      </c>
      <c r="F4812" s="2">
        <v>11103</v>
      </c>
      <c r="G4812" s="3">
        <v>7187771121</v>
      </c>
      <c r="H4812" s="1" t="s">
        <v>138</v>
      </c>
      <c r="I4812" t="s">
        <v>21</v>
      </c>
      <c r="J4812">
        <v>70</v>
      </c>
      <c r="K4812">
        <v>214</v>
      </c>
      <c r="L4812" s="18">
        <f>(((RestaurantData4[[#This Row],[FitScore]]/100)*RestaurantData4[[#This Row],[DailyCustAvg]])/3.5)*30</f>
        <v>1284</v>
      </c>
      <c r="M4812">
        <v>40.764911717602999</v>
      </c>
      <c r="N4812">
        <v>-73.917194095548993</v>
      </c>
      <c r="O4812">
        <v>401</v>
      </c>
      <c r="P4812">
        <v>22</v>
      </c>
    </row>
    <row r="4813" spans="1:16" x14ac:dyDescent="0.3">
      <c r="A4813">
        <v>50018271</v>
      </c>
      <c r="B4813" s="1" t="s">
        <v>2627</v>
      </c>
      <c r="C4813" t="s">
        <v>14</v>
      </c>
      <c r="D4813" s="2">
        <v>462</v>
      </c>
      <c r="E4813" s="1" t="s">
        <v>852</v>
      </c>
      <c r="F4813" s="2">
        <v>10016</v>
      </c>
      <c r="G4813" s="3">
        <v>6466495304</v>
      </c>
      <c r="H4813" s="1" t="s">
        <v>16</v>
      </c>
      <c r="I4813" t="s">
        <v>21</v>
      </c>
      <c r="J4813">
        <v>77</v>
      </c>
      <c r="K4813">
        <v>295</v>
      </c>
      <c r="L4813" s="18">
        <f>(((RestaurantData4[[#This Row],[FitScore]]/100)*RestaurantData4[[#This Row],[DailyCustAvg]])/3.5)*30</f>
        <v>1947.0000000000002</v>
      </c>
      <c r="M4813">
        <v>40.739489790595002</v>
      </c>
      <c r="N4813">
        <v>-73.976623458223997</v>
      </c>
      <c r="O4813">
        <v>106</v>
      </c>
      <c r="P4813">
        <v>4</v>
      </c>
    </row>
    <row r="4814" spans="1:16" x14ac:dyDescent="0.3">
      <c r="A4814">
        <v>50088468</v>
      </c>
      <c r="B4814" s="1" t="s">
        <v>175</v>
      </c>
      <c r="C4814" t="s">
        <v>14</v>
      </c>
      <c r="D4814" s="2">
        <v>626</v>
      </c>
      <c r="E4814" s="1" t="s">
        <v>852</v>
      </c>
      <c r="F4814" s="2">
        <v>10016</v>
      </c>
      <c r="G4814" s="3">
        <v>6467558151</v>
      </c>
      <c r="H4814" s="1" t="s">
        <v>418</v>
      </c>
      <c r="I4814" t="s">
        <v>21</v>
      </c>
      <c r="J4814">
        <v>83</v>
      </c>
      <c r="K4814">
        <v>293</v>
      </c>
      <c r="L4814" s="18">
        <f>(((RestaurantData4[[#This Row],[FitScore]]/100)*RestaurantData4[[#This Row],[DailyCustAvg]])/3.5)*30</f>
        <v>2084.4857142857145</v>
      </c>
      <c r="M4814">
        <v>40.744964710079003</v>
      </c>
      <c r="N4814">
        <v>-73.972633692414007</v>
      </c>
      <c r="O4814">
        <v>106</v>
      </c>
      <c r="P4814">
        <v>4</v>
      </c>
    </row>
    <row r="4815" spans="1:16" hidden="1" x14ac:dyDescent="0.3">
      <c r="A4815">
        <v>41475997</v>
      </c>
      <c r="B4815" s="1" t="s">
        <v>2279</v>
      </c>
      <c r="C4815" t="s">
        <v>14</v>
      </c>
      <c r="D4815" s="2">
        <v>913</v>
      </c>
      <c r="E4815" s="1" t="s">
        <v>34</v>
      </c>
      <c r="F4815" s="2">
        <v>10010</v>
      </c>
      <c r="G4815" s="3">
        <v>2126736333</v>
      </c>
      <c r="H4815" s="1" t="s">
        <v>16</v>
      </c>
      <c r="I4815" t="s">
        <v>17</v>
      </c>
      <c r="J4815">
        <v>88</v>
      </c>
      <c r="K4815">
        <v>213</v>
      </c>
      <c r="L4815" s="18">
        <f>(((RestaurantData4[[#This Row],[FitScore]]/100)*RestaurantData4[[#This Row],[DailyCustAvg]])/3.5)*30</f>
        <v>1606.6285714285714</v>
      </c>
      <c r="M4815">
        <v>40.739576794705002</v>
      </c>
      <c r="N4815">
        <v>-73.989668551066998</v>
      </c>
      <c r="O4815">
        <v>105</v>
      </c>
      <c r="P4815">
        <v>2</v>
      </c>
    </row>
    <row r="4816" spans="1:16" x14ac:dyDescent="0.3">
      <c r="A4816">
        <v>50100774</v>
      </c>
      <c r="B4816" s="1" t="s">
        <v>2506</v>
      </c>
      <c r="C4816" t="s">
        <v>14</v>
      </c>
      <c r="D4816" s="2">
        <v>460</v>
      </c>
      <c r="E4816" s="1" t="s">
        <v>901</v>
      </c>
      <c r="F4816" s="2">
        <v>10016</v>
      </c>
      <c r="G4816" s="3">
        <v>3473227476</v>
      </c>
      <c r="H4816" s="1" t="s">
        <v>56</v>
      </c>
      <c r="I4816" t="s">
        <v>21</v>
      </c>
      <c r="J4816">
        <v>80</v>
      </c>
      <c r="K4816">
        <v>291</v>
      </c>
      <c r="L4816" s="18">
        <f>(((RestaurantData4[[#This Row],[FitScore]]/100)*RestaurantData4[[#This Row],[DailyCustAvg]])/3.5)*30</f>
        <v>1995.4285714285716</v>
      </c>
      <c r="M4816">
        <v>40.744156396976003</v>
      </c>
      <c r="N4816">
        <v>-73.979274325570998</v>
      </c>
      <c r="O4816">
        <v>106</v>
      </c>
      <c r="P4816">
        <v>2</v>
      </c>
    </row>
    <row r="4817" spans="1:16" x14ac:dyDescent="0.3">
      <c r="A4817">
        <v>50064463</v>
      </c>
      <c r="B4817" s="1" t="s">
        <v>2617</v>
      </c>
      <c r="C4817" t="s">
        <v>14</v>
      </c>
      <c r="D4817" s="2">
        <v>134</v>
      </c>
      <c r="E4817" s="1" t="s">
        <v>1855</v>
      </c>
      <c r="F4817" s="2">
        <v>10016</v>
      </c>
      <c r="G4817" s="3">
        <v>6464846325</v>
      </c>
      <c r="H4817" s="1" t="s">
        <v>207</v>
      </c>
      <c r="I4817" t="s">
        <v>21</v>
      </c>
      <c r="J4817">
        <v>77</v>
      </c>
      <c r="K4817">
        <v>283</v>
      </c>
      <c r="L4817" s="18">
        <f>(((RestaurantData4[[#This Row],[FitScore]]/100)*RestaurantData4[[#This Row],[DailyCustAvg]])/3.5)*30</f>
        <v>1867.8</v>
      </c>
      <c r="M4817">
        <v>40.741944694693998</v>
      </c>
      <c r="N4817">
        <v>-73.982757448696006</v>
      </c>
      <c r="O4817">
        <v>106</v>
      </c>
      <c r="P4817">
        <v>2</v>
      </c>
    </row>
    <row r="4818" spans="1:16" x14ac:dyDescent="0.3">
      <c r="A4818">
        <v>50098630</v>
      </c>
      <c r="B4818" s="1" t="s">
        <v>2586</v>
      </c>
      <c r="C4818" t="s">
        <v>14</v>
      </c>
      <c r="D4818" s="2">
        <v>156</v>
      </c>
      <c r="E4818" s="1" t="s">
        <v>1772</v>
      </c>
      <c r="F4818" s="2">
        <v>10016</v>
      </c>
      <c r="G4818" s="3">
        <v>2128821611</v>
      </c>
      <c r="H4818" s="1" t="s">
        <v>188</v>
      </c>
      <c r="I4818" t="s">
        <v>21</v>
      </c>
      <c r="J4818">
        <v>83</v>
      </c>
      <c r="K4818">
        <v>279</v>
      </c>
      <c r="L4818" s="18">
        <f>(((RestaurantData4[[#This Row],[FitScore]]/100)*RestaurantData4[[#This Row],[DailyCustAvg]])/3.5)*30</f>
        <v>1984.8857142857141</v>
      </c>
      <c r="M4818">
        <v>40.745487676300002</v>
      </c>
      <c r="N4818">
        <v>-73.979663674365</v>
      </c>
      <c r="O4818">
        <v>106</v>
      </c>
      <c r="P4818">
        <v>2</v>
      </c>
    </row>
    <row r="4819" spans="1:16" x14ac:dyDescent="0.3">
      <c r="A4819">
        <v>50077807</v>
      </c>
      <c r="B4819" s="1" t="s">
        <v>2473</v>
      </c>
      <c r="C4819" t="s">
        <v>14</v>
      </c>
      <c r="D4819" s="2">
        <v>561</v>
      </c>
      <c r="E4819" s="1" t="s">
        <v>841</v>
      </c>
      <c r="F4819" s="2">
        <v>10016</v>
      </c>
      <c r="G4819" s="3">
        <v>2126841561</v>
      </c>
      <c r="H4819" s="1" t="s">
        <v>138</v>
      </c>
      <c r="I4819" t="s">
        <v>21</v>
      </c>
      <c r="J4819">
        <v>86</v>
      </c>
      <c r="K4819">
        <v>253</v>
      </c>
      <c r="L4819" s="18">
        <f>(((RestaurantData4[[#This Row],[FitScore]]/100)*RestaurantData4[[#This Row],[DailyCustAvg]])/3.5)*30</f>
        <v>1864.9714285714283</v>
      </c>
      <c r="M4819">
        <v>40.742761681281998</v>
      </c>
      <c r="N4819">
        <v>-73.977286321818994</v>
      </c>
      <c r="O4819">
        <v>106</v>
      </c>
      <c r="P4819">
        <v>2</v>
      </c>
    </row>
    <row r="4820" spans="1:16" hidden="1" x14ac:dyDescent="0.3">
      <c r="A4820">
        <v>50018348</v>
      </c>
      <c r="B4820" s="1" t="s">
        <v>3286</v>
      </c>
      <c r="C4820" t="s">
        <v>14</v>
      </c>
      <c r="D4820" s="2">
        <v>1902</v>
      </c>
      <c r="E4820" s="1" t="s">
        <v>3287</v>
      </c>
      <c r="F4820" s="2">
        <v>10026</v>
      </c>
      <c r="G4820" s="3">
        <v>2122808880</v>
      </c>
      <c r="H4820" s="1" t="s">
        <v>242</v>
      </c>
      <c r="I4820" t="s">
        <v>17</v>
      </c>
      <c r="J4820">
        <v>78</v>
      </c>
      <c r="K4820">
        <v>213</v>
      </c>
      <c r="L4820" s="18">
        <f>(((RestaurantData4[[#This Row],[FitScore]]/100)*RestaurantData4[[#This Row],[DailyCustAvg]])/3.5)*30</f>
        <v>1424.0571428571429</v>
      </c>
      <c r="M4820">
        <v>40.802642106218002</v>
      </c>
      <c r="N4820">
        <v>-73.952953156218996</v>
      </c>
      <c r="O4820">
        <v>110</v>
      </c>
      <c r="P4820">
        <v>9</v>
      </c>
    </row>
    <row r="4821" spans="1:16" x14ac:dyDescent="0.3">
      <c r="A4821">
        <v>50059806</v>
      </c>
      <c r="B4821" s="1" t="s">
        <v>2685</v>
      </c>
      <c r="C4821" t="s">
        <v>14</v>
      </c>
      <c r="D4821" s="2">
        <v>127</v>
      </c>
      <c r="E4821" s="1" t="s">
        <v>1778</v>
      </c>
      <c r="F4821" s="2">
        <v>10016</v>
      </c>
      <c r="G4821" s="3">
        <v>9172658054</v>
      </c>
      <c r="H4821" s="1" t="s">
        <v>68</v>
      </c>
      <c r="I4821" t="s">
        <v>21</v>
      </c>
      <c r="J4821">
        <v>78</v>
      </c>
      <c r="K4821">
        <v>250</v>
      </c>
      <c r="L4821" s="18">
        <f>(((RestaurantData4[[#This Row],[FitScore]]/100)*RestaurantData4[[#This Row],[DailyCustAvg]])/3.5)*30</f>
        <v>1671.4285714285716</v>
      </c>
      <c r="M4821">
        <v>40.749637382985</v>
      </c>
      <c r="N4821">
        <v>-73.977659320761006</v>
      </c>
      <c r="O4821">
        <v>106</v>
      </c>
      <c r="P4821">
        <v>4</v>
      </c>
    </row>
    <row r="4822" spans="1:16" x14ac:dyDescent="0.3">
      <c r="A4822">
        <v>41627484</v>
      </c>
      <c r="B4822" s="1" t="s">
        <v>2502</v>
      </c>
      <c r="C4822" t="s">
        <v>14</v>
      </c>
      <c r="D4822" s="2">
        <v>347</v>
      </c>
      <c r="E4822" s="1" t="s">
        <v>1756</v>
      </c>
      <c r="F4822" s="2">
        <v>10016</v>
      </c>
      <c r="G4822" s="3">
        <v>2122868887</v>
      </c>
      <c r="H4822" s="1" t="s">
        <v>52</v>
      </c>
      <c r="I4822" t="s">
        <v>21</v>
      </c>
      <c r="J4822">
        <v>78</v>
      </c>
      <c r="K4822">
        <v>237</v>
      </c>
      <c r="L4822" s="18">
        <f>(((RestaurantData4[[#This Row],[FitScore]]/100)*RestaurantData4[[#This Row],[DailyCustAvg]])/3.5)*30</f>
        <v>1584.514285714286</v>
      </c>
      <c r="M4822">
        <v>40.749909013378002</v>
      </c>
      <c r="N4822">
        <v>-73.977146726973004</v>
      </c>
      <c r="O4822">
        <v>106</v>
      </c>
      <c r="P4822">
        <v>4</v>
      </c>
    </row>
    <row r="4823" spans="1:16" hidden="1" x14ac:dyDescent="0.3">
      <c r="A4823">
        <v>50003557</v>
      </c>
      <c r="B4823" s="1" t="s">
        <v>4225</v>
      </c>
      <c r="C4823" t="s">
        <v>3599</v>
      </c>
      <c r="D4823" s="2">
        <v>205</v>
      </c>
      <c r="E4823" s="1" t="s">
        <v>4179</v>
      </c>
      <c r="F4823" s="2">
        <v>10464</v>
      </c>
      <c r="G4823" s="3">
        <v>3473469119</v>
      </c>
      <c r="H4823" s="1" t="s">
        <v>212</v>
      </c>
      <c r="I4823" t="s">
        <v>21</v>
      </c>
      <c r="J4823">
        <v>31</v>
      </c>
      <c r="K4823">
        <v>213</v>
      </c>
      <c r="L4823" s="18">
        <f>(((RestaurantData4[[#This Row],[FitScore]]/100)*RestaurantData4[[#This Row],[DailyCustAvg]])/3.5)*30</f>
        <v>565.97142857142865</v>
      </c>
      <c r="M4823">
        <v>40.843965333661998</v>
      </c>
      <c r="N4823">
        <v>-73.785278191185995</v>
      </c>
      <c r="O4823">
        <v>210</v>
      </c>
      <c r="P4823">
        <v>13</v>
      </c>
    </row>
    <row r="4824" spans="1:16" hidden="1" x14ac:dyDescent="0.3">
      <c r="A4824">
        <v>50016747</v>
      </c>
      <c r="B4824" s="1" t="s">
        <v>4230</v>
      </c>
      <c r="C4824" t="s">
        <v>3599</v>
      </c>
      <c r="D4824" s="2">
        <v>815</v>
      </c>
      <c r="E4824" s="1" t="s">
        <v>4168</v>
      </c>
      <c r="F4824" s="2">
        <v>10465</v>
      </c>
      <c r="G4824" s="3">
        <v>7182391460</v>
      </c>
      <c r="H4824" s="1" t="s">
        <v>68</v>
      </c>
      <c r="I4824" t="s">
        <v>17</v>
      </c>
      <c r="J4824">
        <v>21</v>
      </c>
      <c r="K4824">
        <v>213</v>
      </c>
      <c r="L4824" s="18">
        <f>(((RestaurantData4[[#This Row],[FitScore]]/100)*RestaurantData4[[#This Row],[DailyCustAvg]])/3.5)*30</f>
        <v>383.4</v>
      </c>
      <c r="M4824">
        <v>40.823678037301001</v>
      </c>
      <c r="N4824">
        <v>-73.836420051252006</v>
      </c>
      <c r="O4824">
        <v>210</v>
      </c>
      <c r="P4824">
        <v>13</v>
      </c>
    </row>
    <row r="4825" spans="1:16" hidden="1" x14ac:dyDescent="0.3">
      <c r="A4825">
        <v>41464143</v>
      </c>
      <c r="B4825" s="1" t="s">
        <v>4330</v>
      </c>
      <c r="C4825" t="s">
        <v>3599</v>
      </c>
      <c r="D4825" s="2">
        <v>1296</v>
      </c>
      <c r="E4825" s="1" t="s">
        <v>4259</v>
      </c>
      <c r="F4825" s="2">
        <v>10469</v>
      </c>
      <c r="G4825" s="3">
        <v>3473466500</v>
      </c>
      <c r="H4825" s="1" t="s">
        <v>641</v>
      </c>
      <c r="I4825" t="s">
        <v>21</v>
      </c>
      <c r="J4825">
        <v>29</v>
      </c>
      <c r="K4825">
        <v>213</v>
      </c>
      <c r="L4825" s="18">
        <f>(((RestaurantData4[[#This Row],[FitScore]]/100)*RestaurantData4[[#This Row],[DailyCustAvg]])/3.5)*30</f>
        <v>529.4571428571428</v>
      </c>
      <c r="M4825">
        <v>40.871821602783001</v>
      </c>
      <c r="N4825">
        <v>-73.849079465719001</v>
      </c>
      <c r="O4825">
        <v>211</v>
      </c>
      <c r="P4825">
        <v>12</v>
      </c>
    </row>
    <row r="4826" spans="1:16" hidden="1" x14ac:dyDescent="0.3">
      <c r="A4826">
        <v>50010165</v>
      </c>
      <c r="B4826" s="1" t="s">
        <v>1563</v>
      </c>
      <c r="C4826" t="s">
        <v>4408</v>
      </c>
      <c r="D4826" s="2">
        <v>210</v>
      </c>
      <c r="E4826" s="1" t="s">
        <v>4409</v>
      </c>
      <c r="F4826" s="2">
        <v>11249</v>
      </c>
      <c r="G4826" s="3">
        <v>2125313111</v>
      </c>
      <c r="H4826" s="1" t="s">
        <v>188</v>
      </c>
      <c r="I4826" t="s">
        <v>21</v>
      </c>
      <c r="J4826">
        <v>69</v>
      </c>
      <c r="K4826">
        <v>213</v>
      </c>
      <c r="L4826" s="18">
        <f>(((RestaurantData4[[#This Row],[FitScore]]/100)*RestaurantData4[[#This Row],[DailyCustAvg]])/3.5)*30</f>
        <v>1259.7428571428572</v>
      </c>
      <c r="M4826">
        <v>40.716952945332999</v>
      </c>
      <c r="N4826">
        <v>-73.958677462389005</v>
      </c>
      <c r="O4826">
        <v>301</v>
      </c>
      <c r="P4826">
        <v>33</v>
      </c>
    </row>
    <row r="4827" spans="1:16" hidden="1" x14ac:dyDescent="0.3">
      <c r="A4827">
        <v>50075402</v>
      </c>
      <c r="B4827" s="1" t="s">
        <v>4906</v>
      </c>
      <c r="C4827" t="s">
        <v>4408</v>
      </c>
      <c r="D4827" s="2">
        <v>306</v>
      </c>
      <c r="E4827" s="1" t="s">
        <v>172</v>
      </c>
      <c r="F4827" s="2">
        <v>11201</v>
      </c>
      <c r="G4827" s="3">
        <v>7188550988</v>
      </c>
      <c r="H4827" s="1" t="s">
        <v>68</v>
      </c>
      <c r="I4827" t="s">
        <v>21</v>
      </c>
      <c r="J4827">
        <v>85</v>
      </c>
      <c r="K4827">
        <v>213</v>
      </c>
      <c r="L4827" s="18">
        <f>(((RestaurantData4[[#This Row],[FitScore]]/100)*RestaurantData4[[#This Row],[DailyCustAvg]])/3.5)*30</f>
        <v>1551.8571428571427</v>
      </c>
      <c r="M4827">
        <v>40.694970813593997</v>
      </c>
      <c r="N4827">
        <v>-73.983270903537999</v>
      </c>
      <c r="O4827">
        <v>302</v>
      </c>
      <c r="P4827">
        <v>35</v>
      </c>
    </row>
    <row r="4828" spans="1:16" hidden="1" x14ac:dyDescent="0.3">
      <c r="A4828">
        <v>50044479</v>
      </c>
      <c r="B4828" s="1" t="s">
        <v>4947</v>
      </c>
      <c r="C4828" t="s">
        <v>4408</v>
      </c>
      <c r="D4828" s="2">
        <v>441</v>
      </c>
      <c r="E4828" s="1" t="s">
        <v>4780</v>
      </c>
      <c r="F4828" s="2">
        <v>11205</v>
      </c>
      <c r="G4828" s="3">
        <v>7188752525</v>
      </c>
      <c r="H4828" s="1" t="s">
        <v>66</v>
      </c>
      <c r="I4828" t="s">
        <v>21</v>
      </c>
      <c r="J4828">
        <v>90</v>
      </c>
      <c r="K4828">
        <v>213</v>
      </c>
      <c r="L4828" s="18">
        <f>(((RestaurantData4[[#This Row],[FitScore]]/100)*RestaurantData4[[#This Row],[DailyCustAvg]])/3.5)*30</f>
        <v>1643.1428571428573</v>
      </c>
      <c r="M4828">
        <v>40.693213656211</v>
      </c>
      <c r="N4828">
        <v>-73.967992340104999</v>
      </c>
      <c r="O4828">
        <v>302</v>
      </c>
      <c r="P4828">
        <v>35</v>
      </c>
    </row>
    <row r="4829" spans="1:16" hidden="1" x14ac:dyDescent="0.3">
      <c r="A4829">
        <v>50088685</v>
      </c>
      <c r="B4829" s="1" t="s">
        <v>5852</v>
      </c>
      <c r="C4829" t="s">
        <v>4408</v>
      </c>
      <c r="D4829" s="2">
        <v>7109</v>
      </c>
      <c r="E4829" s="1" t="s">
        <v>5841</v>
      </c>
      <c r="F4829" s="2">
        <v>11228</v>
      </c>
      <c r="G4829" s="3">
        <v>7182324680</v>
      </c>
      <c r="H4829" s="1" t="s">
        <v>242</v>
      </c>
      <c r="I4829" t="s">
        <v>21</v>
      </c>
      <c r="J4829">
        <v>57</v>
      </c>
      <c r="K4829">
        <v>213</v>
      </c>
      <c r="L4829" s="18">
        <f>(((RestaurantData4[[#This Row],[FitScore]]/100)*RestaurantData4[[#This Row],[DailyCustAvg]])/3.5)*30</f>
        <v>1040.6571428571428</v>
      </c>
      <c r="M4829">
        <v>40.622454864543997</v>
      </c>
      <c r="N4829">
        <v>-74.005169232832003</v>
      </c>
      <c r="O4829">
        <v>310</v>
      </c>
      <c r="P4829">
        <v>43</v>
      </c>
    </row>
    <row r="4830" spans="1:16" hidden="1" x14ac:dyDescent="0.3">
      <c r="A4830">
        <v>50101402</v>
      </c>
      <c r="B4830" s="1" t="s">
        <v>5853</v>
      </c>
      <c r="C4830" t="s">
        <v>4408</v>
      </c>
      <c r="D4830" s="2">
        <v>6223</v>
      </c>
      <c r="E4830" s="1" t="s">
        <v>383</v>
      </c>
      <c r="F4830" s="2">
        <v>11220</v>
      </c>
      <c r="G4830" s="3">
        <v>7186836863</v>
      </c>
      <c r="H4830" s="1" t="s">
        <v>73</v>
      </c>
      <c r="I4830" t="s">
        <v>21</v>
      </c>
      <c r="J4830">
        <v>66</v>
      </c>
      <c r="K4830">
        <v>213</v>
      </c>
      <c r="L4830" s="18">
        <f>(((RestaurantData4[[#This Row],[FitScore]]/100)*RestaurantData4[[#This Row],[DailyCustAvg]])/3.5)*30</f>
        <v>1204.9714285714285</v>
      </c>
      <c r="M4830">
        <v>40.634171941302</v>
      </c>
      <c r="N4830">
        <v>-74.010913147051994</v>
      </c>
      <c r="O4830">
        <v>310</v>
      </c>
      <c r="P4830">
        <v>38</v>
      </c>
    </row>
    <row r="4831" spans="1:16" hidden="1" x14ac:dyDescent="0.3">
      <c r="A4831">
        <v>50086944</v>
      </c>
      <c r="B4831" s="1" t="s">
        <v>6136</v>
      </c>
      <c r="C4831" t="s">
        <v>4408</v>
      </c>
      <c r="D4831" s="2">
        <v>3715</v>
      </c>
      <c r="E4831" s="1" t="s">
        <v>5843</v>
      </c>
      <c r="F4831" s="2">
        <v>11218</v>
      </c>
      <c r="G4831" s="3">
        <v>7184363700</v>
      </c>
      <c r="H4831" s="1" t="s">
        <v>138</v>
      </c>
      <c r="I4831" t="s">
        <v>17</v>
      </c>
      <c r="J4831">
        <v>71</v>
      </c>
      <c r="K4831">
        <v>213</v>
      </c>
      <c r="L4831" s="18">
        <f>(((RestaurantData4[[#This Row],[FitScore]]/100)*RestaurantData4[[#This Row],[DailyCustAvg]])/3.5)*30</f>
        <v>1296.2571428571428</v>
      </c>
      <c r="M4831">
        <v>40.640344210923999</v>
      </c>
      <c r="N4831">
        <v>-73.982974774482997</v>
      </c>
      <c r="O4831">
        <v>312</v>
      </c>
      <c r="P4831">
        <v>39</v>
      </c>
    </row>
    <row r="4832" spans="1:16" hidden="1" x14ac:dyDescent="0.3">
      <c r="A4832">
        <v>40687217</v>
      </c>
      <c r="B4832" s="1" t="s">
        <v>6271</v>
      </c>
      <c r="C4832" t="s">
        <v>4408</v>
      </c>
      <c r="D4832" s="2">
        <v>2294</v>
      </c>
      <c r="E4832" s="1" t="s">
        <v>4409</v>
      </c>
      <c r="F4832" s="2">
        <v>11226</v>
      </c>
      <c r="G4832" s="3">
        <v>7182841185</v>
      </c>
      <c r="H4832" s="1" t="s">
        <v>641</v>
      </c>
      <c r="I4832" t="s">
        <v>17</v>
      </c>
      <c r="J4832">
        <v>82</v>
      </c>
      <c r="K4832">
        <v>213</v>
      </c>
      <c r="L4832" s="18">
        <f>(((RestaurantData4[[#This Row],[FitScore]]/100)*RestaurantData4[[#This Row],[DailyCustAvg]])/3.5)*30</f>
        <v>1497.0857142857144</v>
      </c>
      <c r="M4832">
        <v>40.647676468622997</v>
      </c>
      <c r="N4832">
        <v>-73.955733132326003</v>
      </c>
      <c r="O4832">
        <v>314</v>
      </c>
      <c r="P4832">
        <v>40</v>
      </c>
    </row>
    <row r="4833" spans="1:16" hidden="1" x14ac:dyDescent="0.3">
      <c r="A4833">
        <v>41690872</v>
      </c>
      <c r="B4833" s="1" t="s">
        <v>6465</v>
      </c>
      <c r="C4833" t="s">
        <v>4408</v>
      </c>
      <c r="D4833" s="2">
        <v>777</v>
      </c>
      <c r="E4833" s="1" t="s">
        <v>5052</v>
      </c>
      <c r="F4833" s="2">
        <v>11212</v>
      </c>
      <c r="G4833" s="3">
        <v>3472406300</v>
      </c>
      <c r="H4833" s="1" t="s">
        <v>641</v>
      </c>
      <c r="I4833" t="s">
        <v>17</v>
      </c>
      <c r="J4833">
        <v>73</v>
      </c>
      <c r="K4833">
        <v>213</v>
      </c>
      <c r="L4833" s="18">
        <f>(((RestaurantData4[[#This Row],[FitScore]]/100)*RestaurantData4[[#This Row],[DailyCustAvg]])/3.5)*30</f>
        <v>1332.7714285714285</v>
      </c>
      <c r="M4833">
        <v>40.661836166134002</v>
      </c>
      <c r="N4833">
        <v>-73.915534765431005</v>
      </c>
      <c r="O4833">
        <v>316</v>
      </c>
      <c r="P4833">
        <v>42</v>
      </c>
    </row>
    <row r="4834" spans="1:16" hidden="1" x14ac:dyDescent="0.3">
      <c r="A4834">
        <v>50065644</v>
      </c>
      <c r="B4834" s="1" t="s">
        <v>6764</v>
      </c>
      <c r="C4834" t="s">
        <v>6631</v>
      </c>
      <c r="D4834" s="2">
        <v>3445</v>
      </c>
      <c r="E4834" s="1" t="s">
        <v>6765</v>
      </c>
      <c r="F4834" s="2">
        <v>11101</v>
      </c>
      <c r="G4834" s="3">
        <v>7182788889</v>
      </c>
      <c r="H4834" s="1" t="s">
        <v>242</v>
      </c>
      <c r="I4834" t="s">
        <v>21</v>
      </c>
      <c r="J4834">
        <v>66</v>
      </c>
      <c r="K4834">
        <v>213</v>
      </c>
      <c r="L4834" s="18">
        <f>(((RestaurantData4[[#This Row],[FitScore]]/100)*RestaurantData4[[#This Row],[DailyCustAvg]])/3.5)*30</f>
        <v>1204.9714285714285</v>
      </c>
      <c r="M4834">
        <v>40.752629971692997</v>
      </c>
      <c r="N4834">
        <v>-73.914885018662005</v>
      </c>
      <c r="O4834">
        <v>401</v>
      </c>
      <c r="P4834">
        <v>26</v>
      </c>
    </row>
    <row r="4835" spans="1:16" hidden="1" x14ac:dyDescent="0.3">
      <c r="A4835">
        <v>50079571</v>
      </c>
      <c r="B4835" s="1" t="s">
        <v>7223</v>
      </c>
      <c r="C4835" t="s">
        <v>6631</v>
      </c>
      <c r="D4835" s="2">
        <v>6722</v>
      </c>
      <c r="E4835" s="1" t="s">
        <v>7190</v>
      </c>
      <c r="F4835" s="2">
        <v>11385</v>
      </c>
      <c r="G4835" s="3">
        <v>7184188853</v>
      </c>
      <c r="H4835" s="1" t="s">
        <v>29</v>
      </c>
      <c r="I4835" t="s">
        <v>21</v>
      </c>
      <c r="J4835">
        <v>90</v>
      </c>
      <c r="K4835">
        <v>213</v>
      </c>
      <c r="L4835" s="18">
        <f>(((RestaurantData4[[#This Row],[FitScore]]/100)*RestaurantData4[[#This Row],[DailyCustAvg]])/3.5)*30</f>
        <v>1643.1428571428573</v>
      </c>
      <c r="M4835">
        <v>40.705248259531999</v>
      </c>
      <c r="N4835">
        <v>-73.896334939331993</v>
      </c>
      <c r="O4835">
        <v>405</v>
      </c>
      <c r="P4835">
        <v>30</v>
      </c>
    </row>
    <row r="4836" spans="1:16" hidden="1" x14ac:dyDescent="0.3">
      <c r="A4836">
        <v>50098206</v>
      </c>
      <c r="B4836" s="1" t="s">
        <v>7579</v>
      </c>
      <c r="C4836" t="s">
        <v>6631</v>
      </c>
      <c r="D4836" s="2">
        <v>7272</v>
      </c>
      <c r="E4836" s="1" t="s">
        <v>7353</v>
      </c>
      <c r="F4836" s="2">
        <v>11367</v>
      </c>
      <c r="G4836" s="3">
        <v>7182680791</v>
      </c>
      <c r="H4836" s="1" t="s">
        <v>100</v>
      </c>
      <c r="I4836" t="s">
        <v>21</v>
      </c>
      <c r="J4836">
        <v>69</v>
      </c>
      <c r="K4836">
        <v>213</v>
      </c>
      <c r="L4836" s="18">
        <f>(((RestaurantData4[[#This Row],[FitScore]]/100)*RestaurantData4[[#This Row],[DailyCustAvg]])/3.5)*30</f>
        <v>1259.7428571428572</v>
      </c>
      <c r="M4836">
        <v>40.724890193135998</v>
      </c>
      <c r="N4836">
        <v>-73.820911737017994</v>
      </c>
      <c r="O4836">
        <v>408</v>
      </c>
      <c r="P4836">
        <v>24</v>
      </c>
    </row>
    <row r="4837" spans="1:16" hidden="1" x14ac:dyDescent="0.3">
      <c r="A4837">
        <v>50072825</v>
      </c>
      <c r="B4837" s="1" t="s">
        <v>7742</v>
      </c>
      <c r="C4837" t="s">
        <v>6631</v>
      </c>
      <c r="D4837" s="2">
        <v>12812</v>
      </c>
      <c r="E4837" s="1" t="s">
        <v>7703</v>
      </c>
      <c r="F4837" s="2">
        <v>11419</v>
      </c>
      <c r="G4837" s="3">
        <v>5165268710</v>
      </c>
      <c r="H4837" s="1" t="s">
        <v>16</v>
      </c>
      <c r="I4837" t="s">
        <v>21</v>
      </c>
      <c r="J4837">
        <v>65</v>
      </c>
      <c r="K4837">
        <v>213</v>
      </c>
      <c r="L4837" s="18">
        <f>(((RestaurantData4[[#This Row],[FitScore]]/100)*RestaurantData4[[#This Row],[DailyCustAvg]])/3.5)*30</f>
        <v>1186.714285714286</v>
      </c>
      <c r="M4837">
        <v>40.689037095208</v>
      </c>
      <c r="N4837">
        <v>-73.816908528252995</v>
      </c>
      <c r="O4837">
        <v>410</v>
      </c>
      <c r="P4837">
        <v>28</v>
      </c>
    </row>
    <row r="4838" spans="1:16" hidden="1" x14ac:dyDescent="0.3">
      <c r="A4838">
        <v>50092304</v>
      </c>
      <c r="B4838" s="1" t="s">
        <v>7932</v>
      </c>
      <c r="C4838" t="s">
        <v>6631</v>
      </c>
      <c r="D4838" s="2">
        <v>25921</v>
      </c>
      <c r="E4838" s="1" t="s">
        <v>7587</v>
      </c>
      <c r="F4838" s="2">
        <v>11004</v>
      </c>
      <c r="G4838" s="3">
        <v>7189621220</v>
      </c>
      <c r="H4838" s="1" t="s">
        <v>143</v>
      </c>
      <c r="I4838" t="s">
        <v>17</v>
      </c>
      <c r="J4838">
        <v>78</v>
      </c>
      <c r="K4838">
        <v>213</v>
      </c>
      <c r="L4838" s="18">
        <f>(((RestaurantData4[[#This Row],[FitScore]]/100)*RestaurantData4[[#This Row],[DailyCustAvg]])/3.5)*30</f>
        <v>1424.0571428571429</v>
      </c>
      <c r="M4838">
        <v>40.746931688187999</v>
      </c>
      <c r="N4838">
        <v>-73.712141279489998</v>
      </c>
      <c r="O4838">
        <v>413</v>
      </c>
      <c r="P4838">
        <v>23</v>
      </c>
    </row>
    <row r="4839" spans="1:16" ht="28.8" hidden="1" x14ac:dyDescent="0.3">
      <c r="A4839">
        <v>50062665</v>
      </c>
      <c r="B4839" s="1" t="s">
        <v>225</v>
      </c>
      <c r="C4839" t="s">
        <v>6631</v>
      </c>
      <c r="D4839" s="2">
        <v>0</v>
      </c>
      <c r="E4839" s="1" t="s">
        <v>8014</v>
      </c>
      <c r="F4839" s="2">
        <v>11430</v>
      </c>
      <c r="G4839" s="3">
        <v>6465334694</v>
      </c>
      <c r="H4839" s="1" t="s">
        <v>16</v>
      </c>
      <c r="I4839" t="s">
        <v>21</v>
      </c>
      <c r="J4839">
        <v>72</v>
      </c>
      <c r="K4839">
        <v>213</v>
      </c>
      <c r="L4839" s="18">
        <f>(((RestaurantData4[[#This Row],[FitScore]]/100)*RestaurantData4[[#This Row],[DailyCustAvg]])/3.5)*30</f>
        <v>1314.5142857142857</v>
      </c>
      <c r="M4839">
        <v>40.648312826068</v>
      </c>
      <c r="N4839">
        <v>-73.788281497593999</v>
      </c>
      <c r="O4839">
        <v>483</v>
      </c>
      <c r="P4839">
        <v>28</v>
      </c>
    </row>
    <row r="4840" spans="1:16" hidden="1" x14ac:dyDescent="0.3">
      <c r="A4840">
        <v>41259632</v>
      </c>
      <c r="B4840" s="1" t="s">
        <v>111</v>
      </c>
      <c r="C4840" t="s">
        <v>14</v>
      </c>
      <c r="D4840" s="2">
        <v>100</v>
      </c>
      <c r="E4840" s="1" t="s">
        <v>113</v>
      </c>
      <c r="F4840" s="2">
        <v>10038</v>
      </c>
      <c r="G4840" s="3">
        <v>2127422690</v>
      </c>
      <c r="H4840" s="1" t="s">
        <v>29</v>
      </c>
      <c r="I4840" t="s">
        <v>17</v>
      </c>
      <c r="J4840">
        <v>100</v>
      </c>
      <c r="K4840">
        <v>212</v>
      </c>
      <c r="L4840" s="18">
        <f>(((RestaurantData4[[#This Row],[FitScore]]/100)*RestaurantData4[[#This Row],[DailyCustAvg]])/3.5)*30</f>
        <v>1817.1428571428571</v>
      </c>
      <c r="M4840">
        <v>40.706859426073002</v>
      </c>
      <c r="N4840">
        <v>-74.006990039488997</v>
      </c>
      <c r="O4840">
        <v>101</v>
      </c>
      <c r="P4840">
        <v>1</v>
      </c>
    </row>
    <row r="4841" spans="1:16" hidden="1" x14ac:dyDescent="0.3">
      <c r="A4841">
        <v>50001750</v>
      </c>
      <c r="B4841" s="1" t="s">
        <v>134</v>
      </c>
      <c r="C4841" t="s">
        <v>14</v>
      </c>
      <c r="D4841" s="2">
        <v>259</v>
      </c>
      <c r="E4841" s="1" t="s">
        <v>54</v>
      </c>
      <c r="F4841" s="2">
        <v>10282</v>
      </c>
      <c r="G4841" s="3">
        <v>2122332500</v>
      </c>
      <c r="H4841" s="1" t="s">
        <v>29</v>
      </c>
      <c r="I4841" t="s">
        <v>17</v>
      </c>
      <c r="J4841">
        <v>99</v>
      </c>
      <c r="K4841">
        <v>212</v>
      </c>
      <c r="L4841" s="18">
        <f>(((RestaurantData4[[#This Row],[FitScore]]/100)*RestaurantData4[[#This Row],[DailyCustAvg]])/3.5)*30</f>
        <v>1798.9714285714285</v>
      </c>
      <c r="M4841">
        <v>40.714549408190997</v>
      </c>
      <c r="N4841">
        <v>-74.015702356090003</v>
      </c>
      <c r="O4841">
        <v>101</v>
      </c>
      <c r="P4841">
        <v>1</v>
      </c>
    </row>
    <row r="4842" spans="1:16" x14ac:dyDescent="0.3">
      <c r="A4842">
        <v>50045194</v>
      </c>
      <c r="B4842" s="1" t="s">
        <v>2513</v>
      </c>
      <c r="C4842" t="s">
        <v>14</v>
      </c>
      <c r="D4842" s="2">
        <v>134</v>
      </c>
      <c r="E4842" s="1" t="s">
        <v>1855</v>
      </c>
      <c r="F4842" s="2">
        <v>10016</v>
      </c>
      <c r="G4842" s="3">
        <v>6464921082</v>
      </c>
      <c r="H4842" s="1" t="s">
        <v>242</v>
      </c>
      <c r="I4842" t="s">
        <v>21</v>
      </c>
      <c r="J4842">
        <v>80</v>
      </c>
      <c r="K4842">
        <v>237</v>
      </c>
      <c r="L4842" s="18">
        <f>(((RestaurantData4[[#This Row],[FitScore]]/100)*RestaurantData4[[#This Row],[DailyCustAvg]])/3.5)*30</f>
        <v>1625.1428571428573</v>
      </c>
      <c r="M4842">
        <v>40.741944694693998</v>
      </c>
      <c r="N4842">
        <v>-73.982757448696006</v>
      </c>
      <c r="O4842">
        <v>106</v>
      </c>
      <c r="P4842">
        <v>2</v>
      </c>
    </row>
    <row r="4843" spans="1:16" hidden="1" x14ac:dyDescent="0.3">
      <c r="A4843">
        <v>50017275</v>
      </c>
      <c r="B4843" s="1" t="s">
        <v>299</v>
      </c>
      <c r="C4843" t="s">
        <v>14</v>
      </c>
      <c r="D4843" s="2">
        <v>100</v>
      </c>
      <c r="E4843" s="1" t="s">
        <v>397</v>
      </c>
      <c r="F4843" s="2">
        <v>10012</v>
      </c>
      <c r="G4843" s="3">
        <v>6469645012</v>
      </c>
      <c r="H4843" s="1" t="s">
        <v>151</v>
      </c>
      <c r="I4843" t="s">
        <v>17</v>
      </c>
      <c r="J4843">
        <v>94</v>
      </c>
      <c r="K4843">
        <v>212</v>
      </c>
      <c r="L4843" s="18">
        <f>(((RestaurantData4[[#This Row],[FitScore]]/100)*RestaurantData4[[#This Row],[DailyCustAvg]])/3.5)*30</f>
        <v>1708.1142857142859</v>
      </c>
      <c r="M4843">
        <v>40.721351982949002</v>
      </c>
      <c r="N4843">
        <v>-73.997153588713999</v>
      </c>
      <c r="O4843">
        <v>102</v>
      </c>
      <c r="P4843">
        <v>1</v>
      </c>
    </row>
    <row r="4844" spans="1:16" x14ac:dyDescent="0.3">
      <c r="A4844">
        <v>41708194</v>
      </c>
      <c r="B4844" s="1" t="s">
        <v>2483</v>
      </c>
      <c r="C4844" t="s">
        <v>14</v>
      </c>
      <c r="D4844" s="2">
        <v>145</v>
      </c>
      <c r="E4844" s="1" t="s">
        <v>1778</v>
      </c>
      <c r="F4844" s="2">
        <v>10016</v>
      </c>
      <c r="G4844" s="3">
        <v>2128655800</v>
      </c>
      <c r="H4844" s="1" t="s">
        <v>29</v>
      </c>
      <c r="I4844" t="s">
        <v>21</v>
      </c>
      <c r="J4844">
        <v>84</v>
      </c>
      <c r="K4844">
        <v>233</v>
      </c>
      <c r="L4844" s="18">
        <f>(((RestaurantData4[[#This Row],[FitScore]]/100)*RestaurantData4[[#This Row],[DailyCustAvg]])/3.5)*30</f>
        <v>1677.6000000000001</v>
      </c>
      <c r="M4844">
        <v>40.749338061231001</v>
      </c>
      <c r="N4844">
        <v>-73.976937593450003</v>
      </c>
      <c r="O4844">
        <v>106</v>
      </c>
      <c r="P4844">
        <v>4</v>
      </c>
    </row>
    <row r="4845" spans="1:16" hidden="1" x14ac:dyDescent="0.3">
      <c r="A4845">
        <v>41477654</v>
      </c>
      <c r="B4845" s="1" t="s">
        <v>1282</v>
      </c>
      <c r="C4845" t="s">
        <v>14</v>
      </c>
      <c r="D4845" s="2">
        <v>218</v>
      </c>
      <c r="E4845" s="1" t="s">
        <v>836</v>
      </c>
      <c r="F4845" s="2">
        <v>10009</v>
      </c>
      <c r="G4845" s="3">
        <v>6463701791</v>
      </c>
      <c r="H4845" s="1" t="s">
        <v>16</v>
      </c>
      <c r="I4845" t="s">
        <v>17</v>
      </c>
      <c r="J4845">
        <v>99</v>
      </c>
      <c r="K4845">
        <v>212</v>
      </c>
      <c r="L4845" s="18">
        <f>(((RestaurantData4[[#This Row],[FitScore]]/100)*RestaurantData4[[#This Row],[DailyCustAvg]])/3.5)*30</f>
        <v>1798.9714285714285</v>
      </c>
      <c r="M4845">
        <v>40.730001887877002</v>
      </c>
      <c r="N4845">
        <v>-73.980638994478994</v>
      </c>
      <c r="O4845">
        <v>103</v>
      </c>
      <c r="P4845">
        <v>2</v>
      </c>
    </row>
    <row r="4846" spans="1:16" x14ac:dyDescent="0.3">
      <c r="A4846">
        <v>50081713</v>
      </c>
      <c r="B4846" s="1" t="s">
        <v>2688</v>
      </c>
      <c r="C4846" t="s">
        <v>14</v>
      </c>
      <c r="D4846" s="2">
        <v>331</v>
      </c>
      <c r="E4846" s="1" t="s">
        <v>1756</v>
      </c>
      <c r="F4846" s="2">
        <v>10016</v>
      </c>
      <c r="G4846" s="3">
        <v>2126828880</v>
      </c>
      <c r="H4846" s="1" t="s">
        <v>20</v>
      </c>
      <c r="I4846" t="s">
        <v>21</v>
      </c>
      <c r="J4846">
        <v>80</v>
      </c>
      <c r="K4846">
        <v>233</v>
      </c>
      <c r="L4846" s="18">
        <f>(((RestaurantData4[[#This Row],[FitScore]]/100)*RestaurantData4[[#This Row],[DailyCustAvg]])/3.5)*30</f>
        <v>1597.7142857142858</v>
      </c>
      <c r="M4846">
        <v>40.749390329131003</v>
      </c>
      <c r="N4846">
        <v>-73.977529474774997</v>
      </c>
      <c r="O4846">
        <v>106</v>
      </c>
      <c r="P4846">
        <v>4</v>
      </c>
    </row>
    <row r="4847" spans="1:16" hidden="1" x14ac:dyDescent="0.3">
      <c r="A4847">
        <v>50071902</v>
      </c>
      <c r="B4847" s="1" t="s">
        <v>1499</v>
      </c>
      <c r="C4847" t="s">
        <v>14</v>
      </c>
      <c r="D4847" s="2">
        <v>477</v>
      </c>
      <c r="E4847" s="1" t="s">
        <v>1351</v>
      </c>
      <c r="F4847" s="2">
        <v>10018</v>
      </c>
      <c r="G4847" s="3">
        <v>2122730700</v>
      </c>
      <c r="H4847" s="1" t="s">
        <v>56</v>
      </c>
      <c r="I4847" t="s">
        <v>17</v>
      </c>
      <c r="J4847">
        <v>100</v>
      </c>
      <c r="K4847">
        <v>212</v>
      </c>
      <c r="L4847" s="18">
        <f>(((RestaurantData4[[#This Row],[FitScore]]/100)*RestaurantData4[[#This Row],[DailyCustAvg]])/3.5)*30</f>
        <v>1817.1428571428571</v>
      </c>
      <c r="M4847">
        <v>40.756207751117998</v>
      </c>
      <c r="N4847">
        <v>-73.99797145318</v>
      </c>
      <c r="O4847">
        <v>104</v>
      </c>
      <c r="P4847">
        <v>3</v>
      </c>
    </row>
    <row r="4848" spans="1:16" x14ac:dyDescent="0.3">
      <c r="A4848">
        <v>41366873</v>
      </c>
      <c r="B4848" s="1" t="s">
        <v>2675</v>
      </c>
      <c r="C4848" t="s">
        <v>14</v>
      </c>
      <c r="D4848" s="2">
        <v>58</v>
      </c>
      <c r="E4848" s="1" t="s">
        <v>1906</v>
      </c>
      <c r="F4848" s="2">
        <v>10016</v>
      </c>
      <c r="G4848" s="3">
        <v>2128479745</v>
      </c>
      <c r="H4848" s="1" t="s">
        <v>1798</v>
      </c>
      <c r="I4848" t="s">
        <v>21</v>
      </c>
      <c r="J4848">
        <v>83</v>
      </c>
      <c r="K4848">
        <v>227</v>
      </c>
      <c r="L4848" s="18">
        <f>(((RestaurantData4[[#This Row],[FitScore]]/100)*RestaurantData4[[#This Row],[DailyCustAvg]])/3.5)*30</f>
        <v>1614.9428571428571</v>
      </c>
      <c r="M4848">
        <v>40.749291929041</v>
      </c>
      <c r="N4848">
        <v>-73.979738300465996</v>
      </c>
      <c r="O4848">
        <v>106</v>
      </c>
      <c r="P4848">
        <v>4</v>
      </c>
    </row>
    <row r="4849" spans="1:16" x14ac:dyDescent="0.3">
      <c r="A4849">
        <v>50095032</v>
      </c>
      <c r="B4849" s="1" t="s">
        <v>2498</v>
      </c>
      <c r="C4849" t="s">
        <v>14</v>
      </c>
      <c r="D4849" s="2">
        <v>120</v>
      </c>
      <c r="E4849" s="1" t="s">
        <v>1778</v>
      </c>
      <c r="F4849" s="2">
        <v>10016</v>
      </c>
      <c r="G4849" s="3">
        <v>2124334393</v>
      </c>
      <c r="H4849" s="1" t="s">
        <v>16</v>
      </c>
      <c r="I4849" t="s">
        <v>21</v>
      </c>
      <c r="J4849">
        <v>81</v>
      </c>
      <c r="K4849">
        <v>217</v>
      </c>
      <c r="L4849" s="18">
        <f>(((RestaurantData4[[#This Row],[FitScore]]/100)*RestaurantData4[[#This Row],[DailyCustAvg]])/3.5)*30</f>
        <v>1506.6000000000001</v>
      </c>
      <c r="M4849">
        <v>40.749771946663003</v>
      </c>
      <c r="N4849">
        <v>-73.978023801022005</v>
      </c>
      <c r="O4849">
        <v>106</v>
      </c>
      <c r="P4849">
        <v>4</v>
      </c>
    </row>
    <row r="4850" spans="1:16" hidden="1" x14ac:dyDescent="0.3">
      <c r="A4850">
        <v>40586239</v>
      </c>
      <c r="B4850" s="1" t="s">
        <v>2750</v>
      </c>
      <c r="C4850" t="s">
        <v>14</v>
      </c>
      <c r="D4850" s="2">
        <v>2658</v>
      </c>
      <c r="E4850" s="1" t="s">
        <v>34</v>
      </c>
      <c r="F4850" s="2">
        <v>10025</v>
      </c>
      <c r="G4850" s="3">
        <v>2126620231</v>
      </c>
      <c r="H4850" s="1" t="s">
        <v>52</v>
      </c>
      <c r="I4850" t="s">
        <v>17</v>
      </c>
      <c r="J4850">
        <v>100</v>
      </c>
      <c r="K4850">
        <v>212</v>
      </c>
      <c r="L4850" s="18">
        <f>(((RestaurantData4[[#This Row],[FitScore]]/100)*RestaurantData4[[#This Row],[DailyCustAvg]])/3.5)*30</f>
        <v>1817.1428571428571</v>
      </c>
      <c r="M4850">
        <v>40.797734597388001</v>
      </c>
      <c r="N4850">
        <v>-73.969513012806004</v>
      </c>
      <c r="O4850">
        <v>107</v>
      </c>
      <c r="P4850">
        <v>7</v>
      </c>
    </row>
    <row r="4851" spans="1:16" x14ac:dyDescent="0.3">
      <c r="A4851">
        <v>50016346</v>
      </c>
      <c r="B4851" s="1" t="s">
        <v>1227</v>
      </c>
      <c r="C4851" t="s">
        <v>14</v>
      </c>
      <c r="D4851" s="2">
        <v>600</v>
      </c>
      <c r="E4851" s="1" t="s">
        <v>901</v>
      </c>
      <c r="F4851" s="2">
        <v>10016</v>
      </c>
      <c r="G4851" s="3">
        <v>6466684881</v>
      </c>
      <c r="H4851" s="1" t="s">
        <v>16</v>
      </c>
      <c r="I4851" t="s">
        <v>21</v>
      </c>
      <c r="J4851">
        <v>79</v>
      </c>
      <c r="K4851">
        <v>214</v>
      </c>
      <c r="L4851" s="18">
        <f>(((RestaurantData4[[#This Row],[FitScore]]/100)*RestaurantData4[[#This Row],[DailyCustAvg]])/3.5)*30</f>
        <v>1449.0857142857142</v>
      </c>
      <c r="M4851">
        <v>40.748972770073003</v>
      </c>
      <c r="N4851">
        <v>-73.975782801828004</v>
      </c>
      <c r="O4851">
        <v>106</v>
      </c>
      <c r="P4851">
        <v>4</v>
      </c>
    </row>
    <row r="4852" spans="1:16" hidden="1" x14ac:dyDescent="0.3">
      <c r="A4852">
        <v>50084970</v>
      </c>
      <c r="B4852" s="1" t="s">
        <v>497</v>
      </c>
      <c r="C4852" t="s">
        <v>14</v>
      </c>
      <c r="D4852" s="2">
        <v>1319</v>
      </c>
      <c r="E4852" s="1" t="s">
        <v>852</v>
      </c>
      <c r="F4852" s="2">
        <v>10021</v>
      </c>
      <c r="G4852" s="3">
        <v>6469052184</v>
      </c>
      <c r="H4852" s="1" t="s">
        <v>16</v>
      </c>
      <c r="I4852" t="s">
        <v>17</v>
      </c>
      <c r="J4852">
        <v>100</v>
      </c>
      <c r="K4852">
        <v>212</v>
      </c>
      <c r="L4852" s="18">
        <f>(((RestaurantData4[[#This Row],[FitScore]]/100)*RestaurantData4[[#This Row],[DailyCustAvg]])/3.5)*30</f>
        <v>1817.1428571428571</v>
      </c>
      <c r="M4852">
        <v>40.766978230919001</v>
      </c>
      <c r="N4852">
        <v>-73.956606597527994</v>
      </c>
      <c r="O4852">
        <v>108</v>
      </c>
      <c r="P4852">
        <v>5</v>
      </c>
    </row>
    <row r="4853" spans="1:16" x14ac:dyDescent="0.3">
      <c r="A4853">
        <v>50064773</v>
      </c>
      <c r="B4853" s="1" t="s">
        <v>2529</v>
      </c>
      <c r="C4853" t="s">
        <v>14</v>
      </c>
      <c r="D4853" s="2">
        <v>737</v>
      </c>
      <c r="E4853" s="1" t="s">
        <v>841</v>
      </c>
      <c r="F4853" s="2">
        <v>10016</v>
      </c>
      <c r="G4853" s="3">
        <v>9292573793</v>
      </c>
      <c r="H4853" s="1" t="s">
        <v>148</v>
      </c>
      <c r="I4853" t="s">
        <v>21</v>
      </c>
      <c r="J4853">
        <v>80</v>
      </c>
      <c r="K4853">
        <v>205</v>
      </c>
      <c r="L4853" s="18">
        <f>(((RestaurantData4[[#This Row],[FitScore]]/100)*RestaurantData4[[#This Row],[DailyCustAvg]])/3.5)*30</f>
        <v>1405.7142857142856</v>
      </c>
      <c r="M4853">
        <v>40.748253107658002</v>
      </c>
      <c r="N4853">
        <v>-73.973368588981998</v>
      </c>
      <c r="O4853">
        <v>106</v>
      </c>
      <c r="P4853">
        <v>4</v>
      </c>
    </row>
    <row r="4854" spans="1:16" hidden="1" x14ac:dyDescent="0.3">
      <c r="A4854">
        <v>50014069</v>
      </c>
      <c r="B4854" s="1" t="s">
        <v>2285</v>
      </c>
      <c r="C4854" t="s">
        <v>14</v>
      </c>
      <c r="D4854" s="2">
        <v>261</v>
      </c>
      <c r="E4854" s="1" t="s">
        <v>3204</v>
      </c>
      <c r="F4854" s="2">
        <v>10027</v>
      </c>
      <c r="G4854" s="3">
        <v>2122801930</v>
      </c>
      <c r="H4854" s="1" t="s">
        <v>106</v>
      </c>
      <c r="I4854" t="s">
        <v>17</v>
      </c>
      <c r="J4854">
        <v>81</v>
      </c>
      <c r="K4854">
        <v>212</v>
      </c>
      <c r="L4854" s="18">
        <f>(((RestaurantData4[[#This Row],[FitScore]]/100)*RestaurantData4[[#This Row],[DailyCustAvg]])/3.5)*30</f>
        <v>1471.8857142857141</v>
      </c>
      <c r="M4854">
        <v>40.809826751401999</v>
      </c>
      <c r="N4854">
        <v>-73.950336268594</v>
      </c>
      <c r="O4854">
        <v>110</v>
      </c>
      <c r="P4854">
        <v>9</v>
      </c>
    </row>
    <row r="4855" spans="1:16" hidden="1" x14ac:dyDescent="0.3">
      <c r="A4855">
        <v>41314872</v>
      </c>
      <c r="B4855" s="1" t="s">
        <v>3773</v>
      </c>
      <c r="C4855" t="s">
        <v>3599</v>
      </c>
      <c r="D4855" s="2">
        <v>76</v>
      </c>
      <c r="E4855" s="1" t="s">
        <v>3722</v>
      </c>
      <c r="F4855" s="2">
        <v>10452</v>
      </c>
      <c r="G4855" s="3">
        <v>7185382054</v>
      </c>
      <c r="H4855" s="1" t="s">
        <v>202</v>
      </c>
      <c r="I4855" t="s">
        <v>21</v>
      </c>
      <c r="J4855">
        <v>67</v>
      </c>
      <c r="K4855">
        <v>212</v>
      </c>
      <c r="L4855" s="18">
        <f>(((RestaurantData4[[#This Row],[FitScore]]/100)*RestaurantData4[[#This Row],[DailyCustAvg]])/3.5)*30</f>
        <v>1217.4857142857145</v>
      </c>
      <c r="M4855">
        <v>40.835250599957</v>
      </c>
      <c r="N4855">
        <v>-73.919932220641002</v>
      </c>
      <c r="O4855">
        <v>204</v>
      </c>
      <c r="P4855">
        <v>16</v>
      </c>
    </row>
    <row r="4856" spans="1:16" hidden="1" x14ac:dyDescent="0.3">
      <c r="A4856">
        <v>41379435</v>
      </c>
      <c r="B4856" s="1" t="s">
        <v>3990</v>
      </c>
      <c r="C4856" t="s">
        <v>3599</v>
      </c>
      <c r="D4856" s="2">
        <v>18</v>
      </c>
      <c r="E4856" s="1" t="s">
        <v>3991</v>
      </c>
      <c r="F4856" s="2">
        <v>10468</v>
      </c>
      <c r="G4856" s="3">
        <v>7187337895</v>
      </c>
      <c r="H4856" s="1" t="s">
        <v>73</v>
      </c>
      <c r="I4856" t="s">
        <v>17</v>
      </c>
      <c r="J4856">
        <v>60</v>
      </c>
      <c r="K4856">
        <v>212</v>
      </c>
      <c r="L4856" s="18">
        <f>(((RestaurantData4[[#This Row],[FitScore]]/100)*RestaurantData4[[#This Row],[DailyCustAvg]])/3.5)*30</f>
        <v>1090.2857142857142</v>
      </c>
      <c r="M4856">
        <v>40.872989601915002</v>
      </c>
      <c r="N4856">
        <v>-73.888923822218999</v>
      </c>
      <c r="O4856">
        <v>207</v>
      </c>
      <c r="P4856">
        <v>11</v>
      </c>
    </row>
    <row r="4857" spans="1:16" hidden="1" x14ac:dyDescent="0.3">
      <c r="A4857">
        <v>40986189</v>
      </c>
      <c r="B4857" s="1" t="s">
        <v>4053</v>
      </c>
      <c r="C4857" t="s">
        <v>3599</v>
      </c>
      <c r="D4857" s="2">
        <v>552</v>
      </c>
      <c r="E4857" s="1" t="s">
        <v>4054</v>
      </c>
      <c r="F4857" s="2">
        <v>10463</v>
      </c>
      <c r="G4857" s="3">
        <v>7185484534</v>
      </c>
      <c r="H4857" s="1" t="s">
        <v>100</v>
      </c>
      <c r="I4857" t="s">
        <v>17</v>
      </c>
      <c r="J4857">
        <v>69</v>
      </c>
      <c r="K4857">
        <v>212</v>
      </c>
      <c r="L4857" s="18">
        <f>(((RestaurantData4[[#This Row],[FitScore]]/100)*RestaurantData4[[#This Row],[DailyCustAvg]])/3.5)*30</f>
        <v>1253.8285714285714</v>
      </c>
      <c r="M4857">
        <v>40.885578578668998</v>
      </c>
      <c r="N4857">
        <v>-73.909622022459999</v>
      </c>
      <c r="O4857">
        <v>208</v>
      </c>
      <c r="P4857">
        <v>11</v>
      </c>
    </row>
    <row r="4858" spans="1:16" hidden="1" x14ac:dyDescent="0.3">
      <c r="A4858">
        <v>41297989</v>
      </c>
      <c r="B4858" s="1" t="s">
        <v>131</v>
      </c>
      <c r="C4858" t="s">
        <v>3599</v>
      </c>
      <c r="D4858" s="2">
        <v>636</v>
      </c>
      <c r="E4858" s="1" t="s">
        <v>4179</v>
      </c>
      <c r="F4858" s="2">
        <v>10464</v>
      </c>
      <c r="G4858" s="3">
        <v>7188853057</v>
      </c>
      <c r="H4858" s="1" t="s">
        <v>132</v>
      </c>
      <c r="I4858" t="s">
        <v>17</v>
      </c>
      <c r="J4858">
        <v>35</v>
      </c>
      <c r="K4858">
        <v>212</v>
      </c>
      <c r="L4858" s="18">
        <f>(((RestaurantData4[[#This Row],[FitScore]]/100)*RestaurantData4[[#This Row],[DailyCustAvg]])/3.5)*30</f>
        <v>635.99999999999989</v>
      </c>
      <c r="M4858">
        <v>40.855581533999</v>
      </c>
      <c r="N4858">
        <v>-73.791487158335002</v>
      </c>
      <c r="O4858">
        <v>210</v>
      </c>
      <c r="P4858">
        <v>13</v>
      </c>
    </row>
    <row r="4859" spans="1:16" hidden="1" x14ac:dyDescent="0.3">
      <c r="A4859">
        <v>41350166</v>
      </c>
      <c r="B4859" s="1" t="s">
        <v>2657</v>
      </c>
      <c r="C4859" t="s">
        <v>3599</v>
      </c>
      <c r="D4859" s="2">
        <v>2751</v>
      </c>
      <c r="E4859" s="1" t="s">
        <v>3715</v>
      </c>
      <c r="F4859" s="2">
        <v>10469</v>
      </c>
      <c r="G4859" s="3">
        <v>7183808334</v>
      </c>
      <c r="H4859" s="1" t="s">
        <v>45</v>
      </c>
      <c r="I4859" t="s">
        <v>21</v>
      </c>
      <c r="J4859">
        <v>28</v>
      </c>
      <c r="K4859">
        <v>212</v>
      </c>
      <c r="L4859" s="18">
        <f>(((RestaurantData4[[#This Row],[FitScore]]/100)*RestaurantData4[[#This Row],[DailyCustAvg]])/3.5)*30</f>
        <v>508.8</v>
      </c>
      <c r="M4859">
        <v>40.86644068855</v>
      </c>
      <c r="N4859">
        <v>-73.861160348048998</v>
      </c>
      <c r="O4859">
        <v>211</v>
      </c>
      <c r="P4859">
        <v>13</v>
      </c>
    </row>
    <row r="4860" spans="1:16" hidden="1" x14ac:dyDescent="0.3">
      <c r="A4860">
        <v>40735858</v>
      </c>
      <c r="B4860" s="1" t="s">
        <v>4411</v>
      </c>
      <c r="C4860" t="s">
        <v>4408</v>
      </c>
      <c r="D4860" s="2">
        <v>556</v>
      </c>
      <c r="E4860" s="1" t="s">
        <v>4412</v>
      </c>
      <c r="F4860" s="2">
        <v>11211</v>
      </c>
      <c r="G4860" s="3">
        <v>7183849695</v>
      </c>
      <c r="H4860" s="1" t="s">
        <v>24</v>
      </c>
      <c r="I4860" t="s">
        <v>17</v>
      </c>
      <c r="J4860">
        <v>72</v>
      </c>
      <c r="K4860">
        <v>212</v>
      </c>
      <c r="L4860" s="18">
        <f>(((RestaurantData4[[#This Row],[FitScore]]/100)*RestaurantData4[[#This Row],[DailyCustAvg]])/3.5)*30</f>
        <v>1308.3428571428572</v>
      </c>
      <c r="M4860">
        <v>40.716913740155</v>
      </c>
      <c r="N4860">
        <v>-73.956570777959001</v>
      </c>
      <c r="O4860">
        <v>301</v>
      </c>
      <c r="P4860">
        <v>33</v>
      </c>
    </row>
    <row r="4861" spans="1:16" hidden="1" x14ac:dyDescent="0.3">
      <c r="A4861">
        <v>50037295</v>
      </c>
      <c r="B4861" s="1" t="s">
        <v>4465</v>
      </c>
      <c r="C4861" t="s">
        <v>4408</v>
      </c>
      <c r="D4861" s="2">
        <v>595</v>
      </c>
      <c r="E4861" s="1" t="s">
        <v>4124</v>
      </c>
      <c r="F4861" s="2">
        <v>11211</v>
      </c>
      <c r="G4861" s="3">
        <v>7187820060</v>
      </c>
      <c r="H4861" s="1" t="s">
        <v>56</v>
      </c>
      <c r="I4861" t="s">
        <v>17</v>
      </c>
      <c r="J4861">
        <v>79</v>
      </c>
      <c r="K4861">
        <v>212</v>
      </c>
      <c r="L4861" s="18">
        <f>(((RestaurantData4[[#This Row],[FitScore]]/100)*RestaurantData4[[#This Row],[DailyCustAvg]])/3.5)*30</f>
        <v>1435.5428571428574</v>
      </c>
      <c r="M4861">
        <v>40.714102715521001</v>
      </c>
      <c r="N4861">
        <v>-73.948979406882003</v>
      </c>
      <c r="O4861">
        <v>301</v>
      </c>
      <c r="P4861">
        <v>34</v>
      </c>
    </row>
    <row r="4862" spans="1:16" hidden="1" x14ac:dyDescent="0.3">
      <c r="A4862">
        <v>50073840</v>
      </c>
      <c r="B4862" s="1" t="s">
        <v>4562</v>
      </c>
      <c r="C4862" t="s">
        <v>4408</v>
      </c>
      <c r="D4862" s="2">
        <v>253</v>
      </c>
      <c r="E4862" s="1" t="s">
        <v>4563</v>
      </c>
      <c r="F4862" s="2">
        <v>11249</v>
      </c>
      <c r="G4862" s="3">
        <v>6462410889</v>
      </c>
      <c r="H4862" s="1" t="s">
        <v>163</v>
      </c>
      <c r="I4862" t="s">
        <v>17</v>
      </c>
      <c r="J4862">
        <v>77</v>
      </c>
      <c r="K4862">
        <v>212</v>
      </c>
      <c r="L4862" s="18">
        <f>(((RestaurantData4[[#This Row],[FitScore]]/100)*RestaurantData4[[#This Row],[DailyCustAvg]])/3.5)*30</f>
        <v>1399.2</v>
      </c>
      <c r="M4862">
        <v>40.716235589463999</v>
      </c>
      <c r="N4862">
        <v>-73.963933805007997</v>
      </c>
      <c r="O4862">
        <v>301</v>
      </c>
      <c r="P4862">
        <v>34</v>
      </c>
    </row>
    <row r="4863" spans="1:16" hidden="1" x14ac:dyDescent="0.3">
      <c r="A4863">
        <v>50050931</v>
      </c>
      <c r="B4863" s="1" t="s">
        <v>5123</v>
      </c>
      <c r="C4863" t="s">
        <v>4408</v>
      </c>
      <c r="D4863" s="2">
        <v>242</v>
      </c>
      <c r="E4863" s="1" t="s">
        <v>5124</v>
      </c>
      <c r="F4863" s="2">
        <v>11237</v>
      </c>
      <c r="G4863" s="3">
        <v>9176280887</v>
      </c>
      <c r="H4863" s="1" t="s">
        <v>16</v>
      </c>
      <c r="I4863" t="s">
        <v>21</v>
      </c>
      <c r="J4863">
        <v>75</v>
      </c>
      <c r="K4863">
        <v>212</v>
      </c>
      <c r="L4863" s="18">
        <f>(((RestaurantData4[[#This Row],[FitScore]]/100)*RestaurantData4[[#This Row],[DailyCustAvg]])/3.5)*30</f>
        <v>1362.8571428571429</v>
      </c>
      <c r="M4863">
        <v>40.700150806777998</v>
      </c>
      <c r="N4863">
        <v>-73.919784945900005</v>
      </c>
      <c r="O4863">
        <v>304</v>
      </c>
      <c r="P4863">
        <v>37</v>
      </c>
    </row>
    <row r="4864" spans="1:16" hidden="1" x14ac:dyDescent="0.3">
      <c r="A4864">
        <v>50092761</v>
      </c>
      <c r="B4864" s="1" t="s">
        <v>5443</v>
      </c>
      <c r="C4864" t="s">
        <v>4408</v>
      </c>
      <c r="D4864" s="2">
        <v>506</v>
      </c>
      <c r="E4864" s="1" t="s">
        <v>555</v>
      </c>
      <c r="F4864" s="2">
        <v>11215</v>
      </c>
      <c r="G4864" s="3">
        <v>9314228772</v>
      </c>
      <c r="H4864" s="1" t="s">
        <v>16</v>
      </c>
      <c r="I4864" t="s">
        <v>17</v>
      </c>
      <c r="J4864">
        <v>81</v>
      </c>
      <c r="K4864">
        <v>212</v>
      </c>
      <c r="L4864" s="18">
        <f>(((RestaurantData4[[#This Row],[FitScore]]/100)*RestaurantData4[[#This Row],[DailyCustAvg]])/3.5)*30</f>
        <v>1471.8857142857141</v>
      </c>
      <c r="M4864">
        <v>40.667122920131</v>
      </c>
      <c r="N4864">
        <v>-73.988021666636996</v>
      </c>
      <c r="O4864">
        <v>306</v>
      </c>
      <c r="P4864">
        <v>39</v>
      </c>
    </row>
    <row r="4865" spans="1:16" hidden="1" x14ac:dyDescent="0.3">
      <c r="A4865">
        <v>50101932</v>
      </c>
      <c r="B4865" s="1" t="s">
        <v>5592</v>
      </c>
      <c r="C4865" t="s">
        <v>4408</v>
      </c>
      <c r="D4865" s="2">
        <v>3917</v>
      </c>
      <c r="E4865" s="1" t="s">
        <v>432</v>
      </c>
      <c r="F4865" s="2">
        <v>11232</v>
      </c>
      <c r="G4865" s="3">
        <v>3476892480</v>
      </c>
      <c r="H4865" s="1" t="s">
        <v>29</v>
      </c>
      <c r="I4865" t="s">
        <v>17</v>
      </c>
      <c r="J4865">
        <v>85</v>
      </c>
      <c r="K4865">
        <v>212</v>
      </c>
      <c r="L4865" s="18">
        <f>(((RestaurantData4[[#This Row],[FitScore]]/100)*RestaurantData4[[#This Row],[DailyCustAvg]])/3.5)*30</f>
        <v>1544.5714285714284</v>
      </c>
      <c r="M4865">
        <v>40.652468998941998</v>
      </c>
      <c r="N4865">
        <v>-74.006310393320007</v>
      </c>
      <c r="O4865">
        <v>307</v>
      </c>
      <c r="P4865">
        <v>38</v>
      </c>
    </row>
    <row r="4866" spans="1:16" hidden="1" x14ac:dyDescent="0.3">
      <c r="A4866">
        <v>50092984</v>
      </c>
      <c r="B4866" s="1" t="s">
        <v>5773</v>
      </c>
      <c r="C4866" t="s">
        <v>4408</v>
      </c>
      <c r="D4866" s="2">
        <v>315</v>
      </c>
      <c r="E4866" s="1" t="s">
        <v>5677</v>
      </c>
      <c r="F4866" s="2">
        <v>11213</v>
      </c>
      <c r="G4866" s="3">
        <v>3479672919</v>
      </c>
      <c r="H4866" s="1" t="s">
        <v>242</v>
      </c>
      <c r="J4866">
        <v>64</v>
      </c>
      <c r="K4866">
        <v>212</v>
      </c>
      <c r="L4866" s="18">
        <f>(((RestaurantData4[[#This Row],[FitScore]]/100)*RestaurantData4[[#This Row],[DailyCustAvg]])/3.5)*30</f>
        <v>1162.9714285714288</v>
      </c>
      <c r="M4866">
        <v>40.667240167971002</v>
      </c>
      <c r="N4866">
        <v>-73.931258729095006</v>
      </c>
      <c r="O4866">
        <v>309</v>
      </c>
      <c r="P4866">
        <v>41</v>
      </c>
    </row>
    <row r="4867" spans="1:16" hidden="1" x14ac:dyDescent="0.3">
      <c r="A4867">
        <v>41401775</v>
      </c>
      <c r="B4867" s="1" t="s">
        <v>131</v>
      </c>
      <c r="C4867" t="s">
        <v>4408</v>
      </c>
      <c r="D4867" s="2">
        <v>8924</v>
      </c>
      <c r="E4867" s="1" t="s">
        <v>901</v>
      </c>
      <c r="F4867" s="2">
        <v>11209</v>
      </c>
      <c r="G4867" s="3">
        <v>7186800019</v>
      </c>
      <c r="H4867" s="1" t="s">
        <v>132</v>
      </c>
      <c r="I4867" t="s">
        <v>17</v>
      </c>
      <c r="J4867">
        <v>80</v>
      </c>
      <c r="K4867">
        <v>212</v>
      </c>
      <c r="L4867" s="18">
        <f>(((RestaurantData4[[#This Row],[FitScore]]/100)*RestaurantData4[[#This Row],[DailyCustAvg]])/3.5)*30</f>
        <v>1453.7142857142858</v>
      </c>
      <c r="M4867">
        <v>40.620954577253002</v>
      </c>
      <c r="N4867">
        <v>-74.032091747167001</v>
      </c>
      <c r="O4867">
        <v>310</v>
      </c>
      <c r="P4867">
        <v>43</v>
      </c>
    </row>
    <row r="4868" spans="1:16" hidden="1" x14ac:dyDescent="0.3">
      <c r="A4868">
        <v>50004846</v>
      </c>
      <c r="B4868" s="1" t="s">
        <v>5957</v>
      </c>
      <c r="C4868" t="s">
        <v>4408</v>
      </c>
      <c r="D4868" s="2">
        <v>8204</v>
      </c>
      <c r="E4868" s="1" t="s">
        <v>5956</v>
      </c>
      <c r="F4868" s="2">
        <v>11214</v>
      </c>
      <c r="G4868" s="3">
        <v>9179334888</v>
      </c>
      <c r="H4868" s="1" t="s">
        <v>242</v>
      </c>
      <c r="I4868" t="s">
        <v>21</v>
      </c>
      <c r="J4868">
        <v>64</v>
      </c>
      <c r="K4868">
        <v>212</v>
      </c>
      <c r="L4868" s="18">
        <f>(((RestaurantData4[[#This Row],[FitScore]]/100)*RestaurantData4[[#This Row],[DailyCustAvg]])/3.5)*30</f>
        <v>1162.9714285714288</v>
      </c>
      <c r="M4868">
        <v>40.609027492392002</v>
      </c>
      <c r="N4868">
        <v>-74.000460995267005</v>
      </c>
      <c r="O4868">
        <v>311</v>
      </c>
      <c r="P4868">
        <v>43</v>
      </c>
    </row>
    <row r="4869" spans="1:16" hidden="1" x14ac:dyDescent="0.3">
      <c r="A4869">
        <v>41711365</v>
      </c>
      <c r="B4869" s="1" t="s">
        <v>6098</v>
      </c>
      <c r="C4869" t="s">
        <v>4408</v>
      </c>
      <c r="D4869" s="2">
        <v>5017</v>
      </c>
      <c r="E4869" s="1" t="s">
        <v>383</v>
      </c>
      <c r="F4869" s="2">
        <v>11220</v>
      </c>
      <c r="G4869" s="3">
        <v>7188533385</v>
      </c>
      <c r="H4869" s="1" t="s">
        <v>242</v>
      </c>
      <c r="I4869" t="s">
        <v>21</v>
      </c>
      <c r="J4869">
        <v>63</v>
      </c>
      <c r="K4869">
        <v>212</v>
      </c>
      <c r="L4869" s="18">
        <f>(((RestaurantData4[[#This Row],[FitScore]]/100)*RestaurantData4[[#This Row],[DailyCustAvg]])/3.5)*30</f>
        <v>1144.8000000000002</v>
      </c>
      <c r="M4869">
        <v>40.640954752742999</v>
      </c>
      <c r="N4869">
        <v>-74.003855483283999</v>
      </c>
      <c r="O4869">
        <v>312</v>
      </c>
      <c r="P4869">
        <v>38</v>
      </c>
    </row>
    <row r="4870" spans="1:16" hidden="1" x14ac:dyDescent="0.3">
      <c r="A4870">
        <v>50055957</v>
      </c>
      <c r="B4870" s="1" t="s">
        <v>6113</v>
      </c>
      <c r="C4870" t="s">
        <v>4408</v>
      </c>
      <c r="D4870" s="2">
        <v>811</v>
      </c>
      <c r="E4870" s="1" t="s">
        <v>6114</v>
      </c>
      <c r="F4870" s="2">
        <v>11220</v>
      </c>
      <c r="G4870" s="3">
        <v>7184310026</v>
      </c>
      <c r="H4870" s="1" t="s">
        <v>242</v>
      </c>
      <c r="I4870" t="s">
        <v>17</v>
      </c>
      <c r="J4870">
        <v>47</v>
      </c>
      <c r="K4870">
        <v>212</v>
      </c>
      <c r="L4870" s="18">
        <f>(((RestaurantData4[[#This Row],[FitScore]]/100)*RestaurantData4[[#This Row],[DailyCustAvg]])/3.5)*30</f>
        <v>854.05714285714294</v>
      </c>
      <c r="M4870">
        <v>40.639178833591998</v>
      </c>
      <c r="N4870">
        <v>-74.005026407000997</v>
      </c>
      <c r="O4870">
        <v>312</v>
      </c>
      <c r="P4870">
        <v>38</v>
      </c>
    </row>
    <row r="4871" spans="1:16" hidden="1" x14ac:dyDescent="0.3">
      <c r="A4871">
        <v>50092271</v>
      </c>
      <c r="B4871" s="1" t="s">
        <v>6229</v>
      </c>
      <c r="C4871" t="s">
        <v>4408</v>
      </c>
      <c r="D4871" s="2">
        <v>875</v>
      </c>
      <c r="E4871" s="1" t="s">
        <v>4793</v>
      </c>
      <c r="F4871" s="2">
        <v>11226</v>
      </c>
      <c r="G4871" s="3">
        <v>3474421400</v>
      </c>
      <c r="H4871" s="1" t="s">
        <v>641</v>
      </c>
      <c r="I4871" t="s">
        <v>17</v>
      </c>
      <c r="J4871">
        <v>73</v>
      </c>
      <c r="K4871">
        <v>212</v>
      </c>
      <c r="L4871" s="18">
        <f>(((RestaurantData4[[#This Row],[FitScore]]/100)*RestaurantData4[[#This Row],[DailyCustAvg]])/3.5)*30</f>
        <v>1326.5142857142855</v>
      </c>
      <c r="M4871">
        <v>40.650738039670003</v>
      </c>
      <c r="N4871">
        <v>-73.958790707670005</v>
      </c>
      <c r="O4871">
        <v>314</v>
      </c>
      <c r="P4871">
        <v>40</v>
      </c>
    </row>
    <row r="4872" spans="1:16" hidden="1" x14ac:dyDescent="0.3">
      <c r="A4872">
        <v>50013941</v>
      </c>
      <c r="B4872" s="1" t="s">
        <v>6316</v>
      </c>
      <c r="C4872" t="s">
        <v>4408</v>
      </c>
      <c r="D4872" s="2">
        <v>1424</v>
      </c>
      <c r="E4872" s="1" t="s">
        <v>6314</v>
      </c>
      <c r="F4872" s="2">
        <v>11235</v>
      </c>
      <c r="G4872" s="3">
        <v>7186761471</v>
      </c>
      <c r="H4872" s="1" t="s">
        <v>52</v>
      </c>
      <c r="I4872" t="s">
        <v>21</v>
      </c>
      <c r="J4872">
        <v>58</v>
      </c>
      <c r="K4872">
        <v>212</v>
      </c>
      <c r="L4872" s="18">
        <f>(((RestaurantData4[[#This Row],[FitScore]]/100)*RestaurantData4[[#This Row],[DailyCustAvg]])/3.5)*30</f>
        <v>1053.9428571428571</v>
      </c>
      <c r="M4872">
        <v>40.587455407268003</v>
      </c>
      <c r="N4872">
        <v>-73.954509479058004</v>
      </c>
      <c r="O4872">
        <v>315</v>
      </c>
      <c r="P4872">
        <v>48</v>
      </c>
    </row>
    <row r="4873" spans="1:16" hidden="1" x14ac:dyDescent="0.3">
      <c r="A4873">
        <v>50037340</v>
      </c>
      <c r="B4873" s="1" t="s">
        <v>6352</v>
      </c>
      <c r="C4873" t="s">
        <v>4408</v>
      </c>
      <c r="D4873" s="2">
        <v>2901</v>
      </c>
      <c r="E4873" s="1" t="s">
        <v>6310</v>
      </c>
      <c r="F4873" s="2">
        <v>11235</v>
      </c>
      <c r="G4873" s="3">
        <v>7183683667</v>
      </c>
      <c r="H4873" s="1" t="s">
        <v>68</v>
      </c>
      <c r="I4873" t="s">
        <v>21</v>
      </c>
      <c r="J4873">
        <v>64</v>
      </c>
      <c r="K4873">
        <v>212</v>
      </c>
      <c r="L4873" s="18">
        <f>(((RestaurantData4[[#This Row],[FitScore]]/100)*RestaurantData4[[#This Row],[DailyCustAvg]])/3.5)*30</f>
        <v>1162.9714285714288</v>
      </c>
      <c r="M4873">
        <v>40.590236594789999</v>
      </c>
      <c r="N4873">
        <v>-73.949664892935004</v>
      </c>
      <c r="O4873">
        <v>315</v>
      </c>
      <c r="P4873">
        <v>48</v>
      </c>
    </row>
    <row r="4874" spans="1:16" hidden="1" x14ac:dyDescent="0.3">
      <c r="A4874">
        <v>50034874</v>
      </c>
      <c r="B4874" s="1" t="s">
        <v>6693</v>
      </c>
      <c r="C4874" t="s">
        <v>6631</v>
      </c>
      <c r="D4874" s="2">
        <v>3404</v>
      </c>
      <c r="E4874" s="1" t="s">
        <v>6694</v>
      </c>
      <c r="F4874" s="2">
        <v>11106</v>
      </c>
      <c r="G4874" s="3">
        <v>9295220061</v>
      </c>
      <c r="H4874" s="1" t="s">
        <v>16</v>
      </c>
      <c r="I4874" t="s">
        <v>17</v>
      </c>
      <c r="J4874">
        <v>57</v>
      </c>
      <c r="K4874">
        <v>212</v>
      </c>
      <c r="L4874" s="18">
        <f>(((RestaurantData4[[#This Row],[FitScore]]/100)*RestaurantData4[[#This Row],[DailyCustAvg]])/3.5)*30</f>
        <v>1035.7714285714285</v>
      </c>
      <c r="M4874">
        <v>40.763119289362002</v>
      </c>
      <c r="N4874">
        <v>-73.920943399940001</v>
      </c>
      <c r="O4874">
        <v>401</v>
      </c>
      <c r="P4874">
        <v>22</v>
      </c>
    </row>
    <row r="4875" spans="1:16" hidden="1" x14ac:dyDescent="0.3">
      <c r="A4875">
        <v>41035487</v>
      </c>
      <c r="B4875" s="1" t="s">
        <v>6931</v>
      </c>
      <c r="C4875" t="s">
        <v>6631</v>
      </c>
      <c r="D4875" s="2">
        <v>4714</v>
      </c>
      <c r="E4875" s="1" t="s">
        <v>4416</v>
      </c>
      <c r="F4875" s="2">
        <v>11104</v>
      </c>
      <c r="G4875" s="3">
        <v>7184157399</v>
      </c>
      <c r="H4875" s="1" t="s">
        <v>626</v>
      </c>
      <c r="I4875" t="s">
        <v>17</v>
      </c>
      <c r="J4875">
        <v>40</v>
      </c>
      <c r="K4875">
        <v>212</v>
      </c>
      <c r="L4875" s="18">
        <f>(((RestaurantData4[[#This Row],[FitScore]]/100)*RestaurantData4[[#This Row],[DailyCustAvg]])/3.5)*30</f>
        <v>726.85714285714289</v>
      </c>
      <c r="M4875">
        <v>40.742564180176998</v>
      </c>
      <c r="N4875">
        <v>-73.917622551624007</v>
      </c>
      <c r="O4875">
        <v>402</v>
      </c>
      <c r="P4875">
        <v>26</v>
      </c>
    </row>
    <row r="4876" spans="1:16" hidden="1" x14ac:dyDescent="0.3">
      <c r="A4876">
        <v>50079710</v>
      </c>
      <c r="B4876" s="1" t="s">
        <v>7065</v>
      </c>
      <c r="C4876" t="s">
        <v>6631</v>
      </c>
      <c r="D4876" s="2">
        <v>3708</v>
      </c>
      <c r="E4876" s="1" t="s">
        <v>6982</v>
      </c>
      <c r="F4876" s="2">
        <v>11368</v>
      </c>
      <c r="G4876" s="3">
        <v>7186511218</v>
      </c>
      <c r="H4876" s="1" t="s">
        <v>276</v>
      </c>
      <c r="I4876" t="s">
        <v>21</v>
      </c>
      <c r="J4876">
        <v>85</v>
      </c>
      <c r="K4876">
        <v>212</v>
      </c>
      <c r="L4876" s="18">
        <f>(((RestaurantData4[[#This Row],[FitScore]]/100)*RestaurantData4[[#This Row],[DailyCustAvg]])/3.5)*30</f>
        <v>1544.5714285714284</v>
      </c>
      <c r="M4876">
        <v>40.752852971202003</v>
      </c>
      <c r="N4876">
        <v>-73.864249380686999</v>
      </c>
      <c r="O4876">
        <v>403</v>
      </c>
      <c r="P4876">
        <v>21</v>
      </c>
    </row>
    <row r="4877" spans="1:16" hidden="1" x14ac:dyDescent="0.3">
      <c r="A4877">
        <v>50082975</v>
      </c>
      <c r="B4877" s="1" t="s">
        <v>7397</v>
      </c>
      <c r="C4877" t="s">
        <v>6631</v>
      </c>
      <c r="D4877" s="2">
        <v>3650</v>
      </c>
      <c r="E4877" s="1" t="s">
        <v>7353</v>
      </c>
      <c r="F4877" s="2">
        <v>11354</v>
      </c>
      <c r="G4877" s="3">
        <v>3479866666</v>
      </c>
      <c r="H4877" s="1" t="s">
        <v>242</v>
      </c>
      <c r="I4877" t="s">
        <v>21</v>
      </c>
      <c r="J4877">
        <v>70</v>
      </c>
      <c r="K4877">
        <v>212</v>
      </c>
      <c r="L4877" s="18">
        <f>(((RestaurantData4[[#This Row],[FitScore]]/100)*RestaurantData4[[#This Row],[DailyCustAvg]])/3.5)*30</f>
        <v>1271.9999999999998</v>
      </c>
      <c r="M4877">
        <v>40.762169204880998</v>
      </c>
      <c r="N4877">
        <v>-73.831503476316996</v>
      </c>
      <c r="O4877">
        <v>407</v>
      </c>
      <c r="P4877">
        <v>20</v>
      </c>
    </row>
    <row r="4878" spans="1:16" hidden="1" x14ac:dyDescent="0.3">
      <c r="A4878">
        <v>41216130</v>
      </c>
      <c r="B4878" s="1" t="s">
        <v>7421</v>
      </c>
      <c r="C4878" t="s">
        <v>6631</v>
      </c>
      <c r="D4878" s="2">
        <v>2932</v>
      </c>
      <c r="E4878" s="1" t="s">
        <v>5283</v>
      </c>
      <c r="F4878" s="2">
        <v>11354</v>
      </c>
      <c r="G4878" s="3">
        <v>7188863223</v>
      </c>
      <c r="H4878" s="1" t="s">
        <v>193</v>
      </c>
      <c r="I4878" t="s">
        <v>17</v>
      </c>
      <c r="J4878">
        <v>69</v>
      </c>
      <c r="K4878">
        <v>212</v>
      </c>
      <c r="L4878" s="18">
        <f>(((RestaurantData4[[#This Row],[FitScore]]/100)*RestaurantData4[[#This Row],[DailyCustAvg]])/3.5)*30</f>
        <v>1253.8285714285714</v>
      </c>
      <c r="M4878">
        <v>40.771436423217999</v>
      </c>
      <c r="N4878">
        <v>-73.826580694308007</v>
      </c>
      <c r="O4878">
        <v>407</v>
      </c>
      <c r="P4878">
        <v>20</v>
      </c>
    </row>
    <row r="4879" spans="1:16" hidden="1" x14ac:dyDescent="0.3">
      <c r="A4879">
        <v>50053354</v>
      </c>
      <c r="B4879" s="1" t="s">
        <v>7617</v>
      </c>
      <c r="C4879" t="s">
        <v>6631</v>
      </c>
      <c r="D4879" s="2">
        <v>18615</v>
      </c>
      <c r="E4879" s="1" t="s">
        <v>7587</v>
      </c>
      <c r="F4879" s="2">
        <v>11366</v>
      </c>
      <c r="G4879" s="3">
        <v>7184874696</v>
      </c>
      <c r="H4879" s="1" t="s">
        <v>100</v>
      </c>
      <c r="I4879" t="s">
        <v>17</v>
      </c>
      <c r="J4879">
        <v>64</v>
      </c>
      <c r="K4879">
        <v>212</v>
      </c>
      <c r="L4879" s="18">
        <f>(((RestaurantData4[[#This Row],[FitScore]]/100)*RestaurantData4[[#This Row],[DailyCustAvg]])/3.5)*30</f>
        <v>1162.9714285714288</v>
      </c>
      <c r="M4879">
        <v>40.728708033747999</v>
      </c>
      <c r="N4879">
        <v>-73.782706853083994</v>
      </c>
      <c r="O4879">
        <v>408</v>
      </c>
      <c r="P4879">
        <v>24</v>
      </c>
    </row>
    <row r="4880" spans="1:16" hidden="1" x14ac:dyDescent="0.3">
      <c r="A4880">
        <v>50054023</v>
      </c>
      <c r="B4880" s="1" t="s">
        <v>7704</v>
      </c>
      <c r="C4880" t="s">
        <v>6631</v>
      </c>
      <c r="D4880" s="2">
        <v>9818</v>
      </c>
      <c r="E4880" s="1" t="s">
        <v>7654</v>
      </c>
      <c r="F4880" s="2">
        <v>11417</v>
      </c>
      <c r="G4880" s="3">
        <v>7188435553</v>
      </c>
      <c r="H4880" s="1" t="s">
        <v>16</v>
      </c>
      <c r="I4880" t="s">
        <v>21</v>
      </c>
      <c r="J4880">
        <v>60</v>
      </c>
      <c r="K4880">
        <v>212</v>
      </c>
      <c r="L4880" s="18">
        <f>(((RestaurantData4[[#This Row],[FitScore]]/100)*RestaurantData4[[#This Row],[DailyCustAvg]])/3.5)*30</f>
        <v>1090.2857142857142</v>
      </c>
      <c r="M4880">
        <v>40.680110886135999</v>
      </c>
      <c r="N4880">
        <v>-73.840674597749995</v>
      </c>
      <c r="O4880">
        <v>410</v>
      </c>
      <c r="P4880">
        <v>32</v>
      </c>
    </row>
    <row r="4881" spans="1:16" hidden="1" x14ac:dyDescent="0.3">
      <c r="A4881">
        <v>50073960</v>
      </c>
      <c r="B4881" s="1" t="s">
        <v>7840</v>
      </c>
      <c r="C4881" t="s">
        <v>6631</v>
      </c>
      <c r="D4881" s="2">
        <v>10910</v>
      </c>
      <c r="E4881" s="1" t="s">
        <v>7841</v>
      </c>
      <c r="F4881" s="2">
        <v>11433</v>
      </c>
      <c r="G4881" s="3">
        <v>3477720641</v>
      </c>
      <c r="H4881" s="1" t="s">
        <v>641</v>
      </c>
      <c r="I4881" t="s">
        <v>21</v>
      </c>
      <c r="J4881">
        <v>87</v>
      </c>
      <c r="K4881">
        <v>212</v>
      </c>
      <c r="L4881" s="18">
        <f>(((RestaurantData4[[#This Row],[FitScore]]/100)*RestaurantData4[[#This Row],[DailyCustAvg]])/3.5)*30</f>
        <v>1580.9142857142858</v>
      </c>
      <c r="M4881">
        <v>40.694620212087997</v>
      </c>
      <c r="N4881">
        <v>-73.789839604728002</v>
      </c>
      <c r="O4881">
        <v>412</v>
      </c>
      <c r="P4881">
        <v>28</v>
      </c>
    </row>
    <row r="4882" spans="1:16" hidden="1" x14ac:dyDescent="0.3">
      <c r="A4882">
        <v>50099759</v>
      </c>
      <c r="B4882" s="1" t="s">
        <v>7890</v>
      </c>
      <c r="C4882" t="s">
        <v>6631</v>
      </c>
      <c r="D4882" s="2">
        <v>13862</v>
      </c>
      <c r="E4882" s="1" t="s">
        <v>7643</v>
      </c>
      <c r="F4882" s="2">
        <v>11435</v>
      </c>
      <c r="G4882" s="3">
        <v>9294993800</v>
      </c>
      <c r="H4882" s="1" t="s">
        <v>29</v>
      </c>
      <c r="I4882" t="s">
        <v>21</v>
      </c>
      <c r="J4882">
        <v>82</v>
      </c>
      <c r="K4882">
        <v>212</v>
      </c>
      <c r="L4882" s="18">
        <f>(((RestaurantData4[[#This Row],[FitScore]]/100)*RestaurantData4[[#This Row],[DailyCustAvg]])/3.5)*30</f>
        <v>1490.0571428571429</v>
      </c>
      <c r="M4882">
        <v>40.702519969135999</v>
      </c>
      <c r="N4882">
        <v>-73.813823775306005</v>
      </c>
      <c r="O4882">
        <v>412</v>
      </c>
      <c r="P4882">
        <v>24</v>
      </c>
    </row>
    <row r="4883" spans="1:16" ht="28.8" hidden="1" x14ac:dyDescent="0.3">
      <c r="A4883">
        <v>50101703</v>
      </c>
      <c r="B4883" s="1" t="s">
        <v>145</v>
      </c>
      <c r="C4883" t="s">
        <v>14</v>
      </c>
      <c r="D4883" s="2">
        <v>110</v>
      </c>
      <c r="E4883" s="1" t="s">
        <v>70</v>
      </c>
      <c r="F4883" s="2">
        <v>10038</v>
      </c>
      <c r="G4883" s="3">
        <v>3122290099</v>
      </c>
      <c r="H4883" s="1" t="s">
        <v>16</v>
      </c>
      <c r="I4883" t="s">
        <v>17</v>
      </c>
      <c r="J4883">
        <v>96</v>
      </c>
      <c r="K4883">
        <v>211</v>
      </c>
      <c r="L4883" s="18">
        <f>(((RestaurantData4[[#This Row],[FitScore]]/100)*RestaurantData4[[#This Row],[DailyCustAvg]])/3.5)*30</f>
        <v>1736.2285714285713</v>
      </c>
      <c r="M4883">
        <v>40.708775262849002</v>
      </c>
      <c r="N4883">
        <v>-74.007195836492997</v>
      </c>
      <c r="O4883">
        <v>101</v>
      </c>
      <c r="P4883">
        <v>1</v>
      </c>
    </row>
    <row r="4884" spans="1:16" hidden="1" x14ac:dyDescent="0.3">
      <c r="A4884">
        <v>50060258</v>
      </c>
      <c r="B4884" s="1" t="s">
        <v>175</v>
      </c>
      <c r="C4884" t="s">
        <v>14</v>
      </c>
      <c r="D4884" s="2">
        <v>15</v>
      </c>
      <c r="E4884" s="1" t="s">
        <v>176</v>
      </c>
      <c r="F4884" s="2">
        <v>10038</v>
      </c>
      <c r="G4884" s="3">
        <v>2126029991</v>
      </c>
      <c r="H4884" s="1" t="s">
        <v>16</v>
      </c>
      <c r="I4884" t="s">
        <v>17</v>
      </c>
      <c r="J4884">
        <v>95</v>
      </c>
      <c r="K4884">
        <v>211</v>
      </c>
      <c r="L4884" s="18">
        <f>(((RestaurantData4[[#This Row],[FitScore]]/100)*RestaurantData4[[#This Row],[DailyCustAvg]])/3.5)*30</f>
        <v>1718.1428571428569</v>
      </c>
      <c r="M4884">
        <v>40.708135827718003</v>
      </c>
      <c r="N4884">
        <v>-74.005450027185006</v>
      </c>
      <c r="O4884">
        <v>101</v>
      </c>
      <c r="P4884">
        <v>1</v>
      </c>
    </row>
    <row r="4885" spans="1:16" hidden="1" x14ac:dyDescent="0.3">
      <c r="A4885">
        <v>40402368</v>
      </c>
      <c r="B4885" s="1" t="s">
        <v>644</v>
      </c>
      <c r="C4885" t="s">
        <v>14</v>
      </c>
      <c r="D4885" s="2">
        <v>77</v>
      </c>
      <c r="E4885" s="1" t="s">
        <v>375</v>
      </c>
      <c r="F4885" s="2">
        <v>10012</v>
      </c>
      <c r="G4885" s="3">
        <v>2122542500</v>
      </c>
      <c r="H4885" s="1" t="s">
        <v>24</v>
      </c>
      <c r="I4885" t="s">
        <v>17</v>
      </c>
      <c r="J4885">
        <v>95</v>
      </c>
      <c r="K4885">
        <v>211</v>
      </c>
      <c r="L4885" s="18">
        <f>(((RestaurantData4[[#This Row],[FitScore]]/100)*RestaurantData4[[#This Row],[DailyCustAvg]])/3.5)*30</f>
        <v>1718.1428571428569</v>
      </c>
      <c r="M4885">
        <v>40.728724450275998</v>
      </c>
      <c r="N4885">
        <v>-74.001573096513994</v>
      </c>
      <c r="O4885">
        <v>102</v>
      </c>
      <c r="P4885">
        <v>3</v>
      </c>
    </row>
    <row r="4886" spans="1:16" x14ac:dyDescent="0.3">
      <c r="A4886">
        <v>50084799</v>
      </c>
      <c r="B4886" s="1" t="s">
        <v>2566</v>
      </c>
      <c r="C4886" t="s">
        <v>14</v>
      </c>
      <c r="D4886" s="2">
        <v>113</v>
      </c>
      <c r="E4886" s="1" t="s">
        <v>1756</v>
      </c>
      <c r="F4886" s="2">
        <v>10016</v>
      </c>
      <c r="G4886" s="3">
        <v>2126855200</v>
      </c>
      <c r="H4886" s="1" t="s">
        <v>66</v>
      </c>
      <c r="I4886" t="s">
        <v>21</v>
      </c>
      <c r="J4886">
        <v>77</v>
      </c>
      <c r="K4886">
        <v>203</v>
      </c>
      <c r="L4886" s="18">
        <f>(((RestaurantData4[[#This Row],[FitScore]]/100)*RestaurantData4[[#This Row],[DailyCustAvg]])/3.5)*30</f>
        <v>1339.8000000000002</v>
      </c>
      <c r="M4886">
        <v>40.742488127145997</v>
      </c>
      <c r="N4886">
        <v>-73.982555216514001</v>
      </c>
      <c r="O4886">
        <v>106</v>
      </c>
      <c r="P4886">
        <v>2</v>
      </c>
    </row>
    <row r="4887" spans="1:16" hidden="1" x14ac:dyDescent="0.3">
      <c r="A4887">
        <v>41292678</v>
      </c>
      <c r="B4887" s="1" t="s">
        <v>1421</v>
      </c>
      <c r="C4887" t="s">
        <v>14</v>
      </c>
      <c r="D4887" s="2">
        <v>828</v>
      </c>
      <c r="E4887" s="1" t="s">
        <v>385</v>
      </c>
      <c r="F4887" s="2">
        <v>10019</v>
      </c>
      <c r="G4887" s="3">
        <v>2122658828</v>
      </c>
      <c r="H4887" s="1" t="s">
        <v>24</v>
      </c>
      <c r="I4887" t="s">
        <v>17</v>
      </c>
      <c r="J4887">
        <v>100</v>
      </c>
      <c r="K4887">
        <v>211</v>
      </c>
      <c r="L4887" s="18">
        <f>(((RestaurantData4[[#This Row],[FitScore]]/100)*RestaurantData4[[#This Row],[DailyCustAvg]])/3.5)*30</f>
        <v>1808.5714285714284</v>
      </c>
      <c r="M4887">
        <v>40.766250093194998</v>
      </c>
      <c r="N4887">
        <v>-73.986913531474002</v>
      </c>
      <c r="O4887">
        <v>104</v>
      </c>
      <c r="P4887">
        <v>3</v>
      </c>
    </row>
    <row r="4888" spans="1:16" hidden="1" x14ac:dyDescent="0.3">
      <c r="A4888">
        <v>40569633</v>
      </c>
      <c r="B4888" s="1" t="s">
        <v>1421</v>
      </c>
      <c r="C4888" t="s">
        <v>14</v>
      </c>
      <c r="D4888" s="2">
        <v>635</v>
      </c>
      <c r="E4888" s="1" t="s">
        <v>1373</v>
      </c>
      <c r="F4888" s="2">
        <v>10036</v>
      </c>
      <c r="G4888" s="3">
        <v>2122622525</v>
      </c>
      <c r="H4888" s="1" t="s">
        <v>24</v>
      </c>
      <c r="I4888" t="s">
        <v>17</v>
      </c>
      <c r="J4888">
        <v>99</v>
      </c>
      <c r="K4888">
        <v>211</v>
      </c>
      <c r="L4888" s="18">
        <f>(((RestaurantData4[[#This Row],[FitScore]]/100)*RestaurantData4[[#This Row],[DailyCustAvg]])/3.5)*30</f>
        <v>1790.485714285714</v>
      </c>
      <c r="M4888">
        <v>40.760148919682003</v>
      </c>
      <c r="N4888">
        <v>-73.991387188228003</v>
      </c>
      <c r="O4888">
        <v>104</v>
      </c>
      <c r="P4888">
        <v>3</v>
      </c>
    </row>
    <row r="4889" spans="1:16" x14ac:dyDescent="0.3">
      <c r="A4889">
        <v>41475820</v>
      </c>
      <c r="B4889" s="1" t="s">
        <v>2495</v>
      </c>
      <c r="C4889" t="s">
        <v>14</v>
      </c>
      <c r="D4889" s="2">
        <v>550</v>
      </c>
      <c r="E4889" s="1" t="s">
        <v>852</v>
      </c>
      <c r="F4889" s="2">
        <v>10016</v>
      </c>
      <c r="G4889" s="3">
        <v>6463503456</v>
      </c>
      <c r="H4889" s="1" t="s">
        <v>56</v>
      </c>
      <c r="I4889" t="s">
        <v>21</v>
      </c>
      <c r="J4889">
        <v>86</v>
      </c>
      <c r="K4889">
        <v>201</v>
      </c>
      <c r="L4889" s="18">
        <f>(((RestaurantData4[[#This Row],[FitScore]]/100)*RestaurantData4[[#This Row],[DailyCustAvg]])/3.5)*30</f>
        <v>1481.6571428571428</v>
      </c>
      <c r="M4889">
        <v>40.742286272801003</v>
      </c>
      <c r="N4889">
        <v>-73.974594351853</v>
      </c>
      <c r="O4889">
        <v>106</v>
      </c>
      <c r="P4889">
        <v>4</v>
      </c>
    </row>
    <row r="4890" spans="1:16" hidden="1" x14ac:dyDescent="0.3">
      <c r="A4890">
        <v>50097018</v>
      </c>
      <c r="B4890" s="1" t="s">
        <v>1976</v>
      </c>
      <c r="C4890" t="s">
        <v>14</v>
      </c>
      <c r="D4890" s="2">
        <v>45</v>
      </c>
      <c r="E4890" s="1" t="s">
        <v>1777</v>
      </c>
      <c r="F4890" s="2">
        <v>10111</v>
      </c>
      <c r="G4890" s="3">
        <v>6466094788</v>
      </c>
      <c r="H4890" s="1" t="s">
        <v>16</v>
      </c>
      <c r="I4890" t="s">
        <v>17</v>
      </c>
      <c r="J4890">
        <v>84</v>
      </c>
      <c r="K4890">
        <v>211</v>
      </c>
      <c r="L4890" s="18">
        <f>(((RestaurantData4[[#This Row],[FitScore]]/100)*RestaurantData4[[#This Row],[DailyCustAvg]])/3.5)*30</f>
        <v>1519.1999999999998</v>
      </c>
      <c r="M4890">
        <v>40.759197511309999</v>
      </c>
      <c r="N4890">
        <v>-73.978334721093006</v>
      </c>
      <c r="O4890">
        <v>105</v>
      </c>
      <c r="P4890">
        <v>4</v>
      </c>
    </row>
    <row r="4891" spans="1:16" hidden="1" x14ac:dyDescent="0.3">
      <c r="A4891">
        <v>41411833</v>
      </c>
      <c r="B4891" s="1" t="s">
        <v>263</v>
      </c>
      <c r="C4891" t="s">
        <v>14</v>
      </c>
      <c r="D4891" s="2">
        <v>2</v>
      </c>
      <c r="E4891" s="1" t="s">
        <v>1906</v>
      </c>
      <c r="F4891" s="2">
        <v>10016</v>
      </c>
      <c r="G4891" s="3">
        <v>6463601630</v>
      </c>
      <c r="H4891" s="1" t="s">
        <v>168</v>
      </c>
      <c r="I4891" t="s">
        <v>17</v>
      </c>
      <c r="J4891">
        <v>87</v>
      </c>
      <c r="K4891">
        <v>211</v>
      </c>
      <c r="L4891" s="18">
        <f>(((RestaurantData4[[#This Row],[FitScore]]/100)*RestaurantData4[[#This Row],[DailyCustAvg]])/3.5)*30</f>
        <v>1573.4571428571428</v>
      </c>
      <c r="M4891">
        <v>40.746069970596999</v>
      </c>
      <c r="N4891">
        <v>-73.982092327776996</v>
      </c>
      <c r="O4891">
        <v>105</v>
      </c>
      <c r="P4891">
        <v>2</v>
      </c>
    </row>
    <row r="4892" spans="1:16" x14ac:dyDescent="0.3">
      <c r="A4892">
        <v>41679004</v>
      </c>
      <c r="B4892" s="1" t="s">
        <v>2622</v>
      </c>
      <c r="C4892" t="s">
        <v>14</v>
      </c>
      <c r="D4892" s="2">
        <v>154</v>
      </c>
      <c r="E4892" s="1" t="s">
        <v>1772</v>
      </c>
      <c r="F4892" s="2">
        <v>10016</v>
      </c>
      <c r="G4892" s="3">
        <v>2122131350</v>
      </c>
      <c r="H4892" s="1" t="s">
        <v>16</v>
      </c>
      <c r="I4892" t="s">
        <v>21</v>
      </c>
      <c r="J4892">
        <v>83</v>
      </c>
      <c r="K4892">
        <v>196</v>
      </c>
      <c r="L4892" s="18">
        <f>(((RestaurantData4[[#This Row],[FitScore]]/100)*RestaurantData4[[#This Row],[DailyCustAvg]])/3.5)*30</f>
        <v>1394.3999999999999</v>
      </c>
      <c r="M4892">
        <v>40.745504151901002</v>
      </c>
      <c r="N4892">
        <v>-73.979703367566998</v>
      </c>
      <c r="O4892">
        <v>106</v>
      </c>
      <c r="P4892">
        <v>2</v>
      </c>
    </row>
    <row r="4893" spans="1:16" x14ac:dyDescent="0.3">
      <c r="A4893">
        <v>50047245</v>
      </c>
      <c r="B4893" s="1" t="s">
        <v>2484</v>
      </c>
      <c r="C4893" t="s">
        <v>14</v>
      </c>
      <c r="D4893" s="2">
        <v>575</v>
      </c>
      <c r="E4893" s="1" t="s">
        <v>841</v>
      </c>
      <c r="F4893" s="2">
        <v>10016</v>
      </c>
      <c r="G4893" s="3">
        <v>9174005280</v>
      </c>
      <c r="H4893" s="1" t="s">
        <v>16</v>
      </c>
      <c r="I4893" t="s">
        <v>21</v>
      </c>
      <c r="J4893">
        <v>84</v>
      </c>
      <c r="K4893">
        <v>192</v>
      </c>
      <c r="L4893" s="18">
        <f>(((RestaurantData4[[#This Row],[FitScore]]/100)*RestaurantData4[[#This Row],[DailyCustAvg]])/3.5)*30</f>
        <v>1382.3999999999999</v>
      </c>
      <c r="M4893">
        <v>40.743203523270999</v>
      </c>
      <c r="N4893">
        <v>-73.976961377993007</v>
      </c>
      <c r="O4893">
        <v>106</v>
      </c>
      <c r="P4893">
        <v>2</v>
      </c>
    </row>
    <row r="4894" spans="1:16" hidden="1" x14ac:dyDescent="0.3">
      <c r="A4894">
        <v>50046879</v>
      </c>
      <c r="B4894" s="1" t="s">
        <v>2555</v>
      </c>
      <c r="C4894" t="s">
        <v>14</v>
      </c>
      <c r="D4894" s="2">
        <v>179</v>
      </c>
      <c r="E4894" s="1" t="s">
        <v>901</v>
      </c>
      <c r="F4894" s="2">
        <v>10003</v>
      </c>
      <c r="G4894" s="3">
        <v>2124774100</v>
      </c>
      <c r="H4894" s="1" t="s">
        <v>24</v>
      </c>
      <c r="J4894">
        <v>81</v>
      </c>
      <c r="K4894">
        <v>211</v>
      </c>
      <c r="L4894" s="18">
        <f>(((RestaurantData4[[#This Row],[FitScore]]/100)*RestaurantData4[[#This Row],[DailyCustAvg]])/3.5)*30</f>
        <v>1464.9428571428575</v>
      </c>
      <c r="M4894">
        <v>40.734965195748003</v>
      </c>
      <c r="N4894">
        <v>-73.985945442586001</v>
      </c>
      <c r="O4894">
        <v>106</v>
      </c>
      <c r="P4894">
        <v>2</v>
      </c>
    </row>
    <row r="4895" spans="1:16" hidden="1" x14ac:dyDescent="0.3">
      <c r="A4895">
        <v>50043179</v>
      </c>
      <c r="B4895" s="1" t="s">
        <v>2861</v>
      </c>
      <c r="C4895" t="s">
        <v>14</v>
      </c>
      <c r="D4895" s="2">
        <v>403</v>
      </c>
      <c r="E4895" s="1" t="s">
        <v>2728</v>
      </c>
      <c r="F4895" s="2">
        <v>10024</v>
      </c>
      <c r="G4895" s="3">
        <v>2127871118</v>
      </c>
      <c r="H4895" s="1" t="s">
        <v>202</v>
      </c>
      <c r="I4895" t="s">
        <v>17</v>
      </c>
      <c r="J4895">
        <v>100</v>
      </c>
      <c r="K4895">
        <v>211</v>
      </c>
      <c r="L4895" s="18">
        <f>(((RestaurantData4[[#This Row],[FitScore]]/100)*RestaurantData4[[#This Row],[DailyCustAvg]])/3.5)*30</f>
        <v>1808.5714285714284</v>
      </c>
      <c r="M4895">
        <v>40.783345840254</v>
      </c>
      <c r="N4895">
        <v>-73.978164338716994</v>
      </c>
      <c r="O4895">
        <v>107</v>
      </c>
      <c r="P4895">
        <v>6</v>
      </c>
    </row>
    <row r="4896" spans="1:16" hidden="1" x14ac:dyDescent="0.3">
      <c r="A4896">
        <v>41640145</v>
      </c>
      <c r="B4896" s="1" t="s">
        <v>1399</v>
      </c>
      <c r="C4896" t="s">
        <v>14</v>
      </c>
      <c r="D4896" s="2">
        <v>1370</v>
      </c>
      <c r="E4896" s="1" t="s">
        <v>852</v>
      </c>
      <c r="F4896" s="2">
        <v>10021</v>
      </c>
      <c r="G4896" s="3">
        <v>2125108559</v>
      </c>
      <c r="H4896" s="1" t="s">
        <v>226</v>
      </c>
      <c r="I4896" t="s">
        <v>17</v>
      </c>
      <c r="J4896">
        <v>96</v>
      </c>
      <c r="K4896">
        <v>211</v>
      </c>
      <c r="L4896" s="18">
        <f>(((RestaurantData4[[#This Row],[FitScore]]/100)*RestaurantData4[[#This Row],[DailyCustAvg]])/3.5)*30</f>
        <v>1736.2285714285713</v>
      </c>
      <c r="M4896">
        <v>40.768660287414001</v>
      </c>
      <c r="N4896">
        <v>-73.955356370936997</v>
      </c>
      <c r="O4896">
        <v>108</v>
      </c>
      <c r="P4896">
        <v>5</v>
      </c>
    </row>
    <row r="4897" spans="1:16" x14ac:dyDescent="0.3">
      <c r="A4897">
        <v>50070200</v>
      </c>
      <c r="B4897" s="1" t="s">
        <v>2667</v>
      </c>
      <c r="C4897" t="s">
        <v>14</v>
      </c>
      <c r="D4897" s="2">
        <v>513</v>
      </c>
      <c r="E4897" s="1" t="s">
        <v>841</v>
      </c>
      <c r="F4897" s="2">
        <v>10016</v>
      </c>
      <c r="G4897" s="3">
        <v>2125327589</v>
      </c>
      <c r="H4897" s="1" t="s">
        <v>39</v>
      </c>
      <c r="I4897" t="s">
        <v>21</v>
      </c>
      <c r="J4897">
        <v>78</v>
      </c>
      <c r="K4897">
        <v>191</v>
      </c>
      <c r="L4897" s="18">
        <f>(((RestaurantData4[[#This Row],[FitScore]]/100)*RestaurantData4[[#This Row],[DailyCustAvg]])/3.5)*30</f>
        <v>1276.9714285714288</v>
      </c>
      <c r="M4897">
        <v>40.741403228919999</v>
      </c>
      <c r="N4897">
        <v>-73.978347747133</v>
      </c>
      <c r="O4897">
        <v>106</v>
      </c>
      <c r="P4897">
        <v>2</v>
      </c>
    </row>
    <row r="4898" spans="1:16" hidden="1" x14ac:dyDescent="0.3">
      <c r="A4898">
        <v>50001649</v>
      </c>
      <c r="B4898" s="1" t="s">
        <v>3153</v>
      </c>
      <c r="C4898" t="s">
        <v>14</v>
      </c>
      <c r="D4898" s="2">
        <v>133</v>
      </c>
      <c r="E4898" s="1" t="s">
        <v>3154</v>
      </c>
      <c r="F4898" s="2">
        <v>10065</v>
      </c>
      <c r="G4898" s="3">
        <v>2122492222</v>
      </c>
      <c r="H4898" s="1" t="s">
        <v>16</v>
      </c>
      <c r="I4898" t="s">
        <v>17</v>
      </c>
      <c r="J4898">
        <v>97</v>
      </c>
      <c r="K4898">
        <v>211</v>
      </c>
      <c r="L4898" s="18">
        <f>(((RestaurantData4[[#This Row],[FitScore]]/100)*RestaurantData4[[#This Row],[DailyCustAvg]])/3.5)*30</f>
        <v>1754.3142857142855</v>
      </c>
      <c r="M4898">
        <v>40.766105739061999</v>
      </c>
      <c r="N4898">
        <v>-73.965726161492995</v>
      </c>
      <c r="O4898">
        <v>108</v>
      </c>
      <c r="P4898">
        <v>4</v>
      </c>
    </row>
    <row r="4899" spans="1:16" hidden="1" x14ac:dyDescent="0.3">
      <c r="A4899">
        <v>41649657</v>
      </c>
      <c r="B4899" s="1" t="s">
        <v>3272</v>
      </c>
      <c r="C4899" t="s">
        <v>14</v>
      </c>
      <c r="D4899" s="2">
        <v>268</v>
      </c>
      <c r="E4899" s="1" t="s">
        <v>3273</v>
      </c>
      <c r="F4899" s="2">
        <v>10030</v>
      </c>
      <c r="G4899" s="3">
        <v>2122812673</v>
      </c>
      <c r="H4899" s="1" t="s">
        <v>1612</v>
      </c>
      <c r="I4899" t="s">
        <v>17</v>
      </c>
      <c r="J4899">
        <v>80</v>
      </c>
      <c r="K4899">
        <v>211</v>
      </c>
      <c r="L4899" s="18">
        <f>(((RestaurantData4[[#This Row],[FitScore]]/100)*RestaurantData4[[#This Row],[DailyCustAvg]])/3.5)*30</f>
        <v>1446.8571428571431</v>
      </c>
      <c r="M4899">
        <v>40.8162200075</v>
      </c>
      <c r="N4899">
        <v>-73.945909434013998</v>
      </c>
      <c r="O4899">
        <v>110</v>
      </c>
      <c r="P4899">
        <v>9</v>
      </c>
    </row>
    <row r="4900" spans="1:16" hidden="1" x14ac:dyDescent="0.3">
      <c r="A4900">
        <v>50004505</v>
      </c>
      <c r="B4900" s="1" t="s">
        <v>3328</v>
      </c>
      <c r="C4900" t="s">
        <v>14</v>
      </c>
      <c r="D4900" s="2">
        <v>2060</v>
      </c>
      <c r="E4900" s="1" t="s">
        <v>3329</v>
      </c>
      <c r="F4900" s="2">
        <v>10027</v>
      </c>
      <c r="G4900" s="3">
        <v>2128063988</v>
      </c>
      <c r="H4900" s="1" t="s">
        <v>242</v>
      </c>
      <c r="I4900" t="s">
        <v>17</v>
      </c>
      <c r="J4900">
        <v>78</v>
      </c>
      <c r="K4900">
        <v>211</v>
      </c>
      <c r="L4900" s="18">
        <f>(((RestaurantData4[[#This Row],[FitScore]]/100)*RestaurantData4[[#This Row],[DailyCustAvg]])/3.5)*30</f>
        <v>1410.6857142857145</v>
      </c>
      <c r="M4900">
        <v>40.807570143332001</v>
      </c>
      <c r="N4900">
        <v>-73.949359022695006</v>
      </c>
      <c r="O4900">
        <v>110</v>
      </c>
      <c r="P4900">
        <v>9</v>
      </c>
    </row>
    <row r="4901" spans="1:16" x14ac:dyDescent="0.3">
      <c r="A4901">
        <v>50092137</v>
      </c>
      <c r="B4901" s="1" t="s">
        <v>2481</v>
      </c>
      <c r="C4901" t="s">
        <v>14</v>
      </c>
      <c r="D4901" s="2">
        <v>488</v>
      </c>
      <c r="E4901" s="1" t="s">
        <v>901</v>
      </c>
      <c r="F4901" s="2">
        <v>10016</v>
      </c>
      <c r="G4901" s="3">
        <v>2124334030</v>
      </c>
      <c r="H4901" s="1" t="s">
        <v>212</v>
      </c>
      <c r="I4901" t="s">
        <v>21</v>
      </c>
      <c r="J4901">
        <v>81</v>
      </c>
      <c r="K4901">
        <v>189</v>
      </c>
      <c r="L4901" s="18">
        <f>(((RestaurantData4[[#This Row],[FitScore]]/100)*RestaurantData4[[#This Row],[DailyCustAvg]])/3.5)*30</f>
        <v>1312.2</v>
      </c>
      <c r="M4901">
        <v>40.745155356357998</v>
      </c>
      <c r="N4901">
        <v>-73.978545013197007</v>
      </c>
      <c r="O4901">
        <v>106</v>
      </c>
      <c r="P4901">
        <v>2</v>
      </c>
    </row>
    <row r="4902" spans="1:16" hidden="1" x14ac:dyDescent="0.3">
      <c r="A4902">
        <v>50101891</v>
      </c>
      <c r="B4902" s="1" t="s">
        <v>4195</v>
      </c>
      <c r="C4902" t="s">
        <v>3599</v>
      </c>
      <c r="D4902" s="2">
        <v>200</v>
      </c>
      <c r="E4902" s="1" t="s">
        <v>4165</v>
      </c>
      <c r="F4902" s="2">
        <v>10475</v>
      </c>
      <c r="G4902" s="3">
        <v>9175077052</v>
      </c>
      <c r="H4902" s="1" t="s">
        <v>148</v>
      </c>
      <c r="I4902" t="s">
        <v>21</v>
      </c>
      <c r="J4902">
        <v>39</v>
      </c>
      <c r="K4902">
        <v>211</v>
      </c>
      <c r="L4902" s="18">
        <f>(((RestaurantData4[[#This Row],[FitScore]]/100)*RestaurantData4[[#This Row],[DailyCustAvg]])/3.5)*30</f>
        <v>705.34285714285727</v>
      </c>
      <c r="M4902">
        <v>40.865905409786002</v>
      </c>
      <c r="N4902">
        <v>-73.830429747918998</v>
      </c>
      <c r="O4902">
        <v>210</v>
      </c>
      <c r="P4902">
        <v>12</v>
      </c>
    </row>
    <row r="4903" spans="1:16" hidden="1" x14ac:dyDescent="0.3">
      <c r="A4903">
        <v>50011758</v>
      </c>
      <c r="B4903" s="1" t="s">
        <v>4618</v>
      </c>
      <c r="C4903" t="s">
        <v>4408</v>
      </c>
      <c r="D4903" s="2">
        <v>704</v>
      </c>
      <c r="E4903" s="1" t="s">
        <v>532</v>
      </c>
      <c r="F4903" s="2">
        <v>11211</v>
      </c>
      <c r="G4903" s="3">
        <v>7184868449</v>
      </c>
      <c r="H4903" s="1" t="s">
        <v>276</v>
      </c>
      <c r="I4903" t="s">
        <v>17</v>
      </c>
      <c r="J4903">
        <v>79</v>
      </c>
      <c r="K4903">
        <v>211</v>
      </c>
      <c r="L4903" s="18">
        <f>(((RestaurantData4[[#This Row],[FitScore]]/100)*RestaurantData4[[#This Row],[DailyCustAvg]])/3.5)*30</f>
        <v>1428.7714285714287</v>
      </c>
      <c r="M4903">
        <v>40.711559033234003</v>
      </c>
      <c r="N4903">
        <v>-73.944613178476004</v>
      </c>
      <c r="O4903">
        <v>301</v>
      </c>
      <c r="P4903">
        <v>34</v>
      </c>
    </row>
    <row r="4904" spans="1:16" hidden="1" x14ac:dyDescent="0.3">
      <c r="A4904">
        <v>50061459</v>
      </c>
      <c r="B4904" s="1" t="s">
        <v>4646</v>
      </c>
      <c r="C4904" t="s">
        <v>4408</v>
      </c>
      <c r="D4904" s="2">
        <v>66</v>
      </c>
      <c r="E4904" s="1" t="s">
        <v>4469</v>
      </c>
      <c r="F4904" s="2">
        <v>11249</v>
      </c>
      <c r="G4904" s="3">
        <v>9174551282</v>
      </c>
      <c r="H4904" s="1" t="s">
        <v>16</v>
      </c>
      <c r="I4904" t="s">
        <v>17</v>
      </c>
      <c r="J4904">
        <v>80</v>
      </c>
      <c r="K4904">
        <v>211</v>
      </c>
      <c r="L4904" s="18">
        <f>(((RestaurantData4[[#This Row],[FitScore]]/100)*RestaurantData4[[#This Row],[DailyCustAvg]])/3.5)*30</f>
        <v>1446.8571428571431</v>
      </c>
      <c r="M4904">
        <v>40.719322705111999</v>
      </c>
      <c r="N4904">
        <v>-73.961626929792004</v>
      </c>
      <c r="O4904">
        <v>301</v>
      </c>
      <c r="P4904">
        <v>33</v>
      </c>
    </row>
    <row r="4905" spans="1:16" hidden="1" x14ac:dyDescent="0.3">
      <c r="A4905">
        <v>41308512</v>
      </c>
      <c r="B4905" s="1" t="s">
        <v>4837</v>
      </c>
      <c r="C4905" t="s">
        <v>4408</v>
      </c>
      <c r="D4905" s="2">
        <v>195</v>
      </c>
      <c r="E4905" s="1" t="s">
        <v>4796</v>
      </c>
      <c r="F4905" s="2">
        <v>11201</v>
      </c>
      <c r="G4905" s="3">
        <v>7186257070</v>
      </c>
      <c r="H4905" s="1" t="s">
        <v>73</v>
      </c>
      <c r="I4905" t="s">
        <v>21</v>
      </c>
      <c r="J4905">
        <v>87</v>
      </c>
      <c r="K4905">
        <v>211</v>
      </c>
      <c r="L4905" s="18">
        <f>(((RestaurantData4[[#This Row],[FitScore]]/100)*RestaurantData4[[#This Row],[DailyCustAvg]])/3.5)*30</f>
        <v>1573.4571428571428</v>
      </c>
      <c r="M4905">
        <v>40.689907723167998</v>
      </c>
      <c r="N4905">
        <v>-73.993148769079994</v>
      </c>
      <c r="O4905">
        <v>302</v>
      </c>
      <c r="P4905">
        <v>33</v>
      </c>
    </row>
    <row r="4906" spans="1:16" hidden="1" x14ac:dyDescent="0.3">
      <c r="A4906">
        <v>50017910</v>
      </c>
      <c r="B4906" s="1" t="s">
        <v>5364</v>
      </c>
      <c r="C4906" t="s">
        <v>4408</v>
      </c>
      <c r="D4906" s="2">
        <v>508</v>
      </c>
      <c r="E4906" s="1" t="s">
        <v>993</v>
      </c>
      <c r="F4906" s="2">
        <v>11231</v>
      </c>
      <c r="G4906" s="3">
        <v>7182609095</v>
      </c>
      <c r="H4906" s="1" t="s">
        <v>242</v>
      </c>
      <c r="I4906" t="s">
        <v>21</v>
      </c>
      <c r="J4906">
        <v>79</v>
      </c>
      <c r="K4906">
        <v>211</v>
      </c>
      <c r="L4906" s="18">
        <f>(((RestaurantData4[[#This Row],[FitScore]]/100)*RestaurantData4[[#This Row],[DailyCustAvg]])/3.5)*30</f>
        <v>1428.7714285714287</v>
      </c>
      <c r="M4906">
        <v>40.683863934522002</v>
      </c>
      <c r="N4906">
        <v>-73.999545696550996</v>
      </c>
      <c r="O4906">
        <v>306</v>
      </c>
      <c r="P4906">
        <v>39</v>
      </c>
    </row>
    <row r="4907" spans="1:16" hidden="1" x14ac:dyDescent="0.3">
      <c r="A4907">
        <v>40547085</v>
      </c>
      <c r="B4907" s="1" t="s">
        <v>5907</v>
      </c>
      <c r="C4907" t="s">
        <v>4408</v>
      </c>
      <c r="D4907" s="2">
        <v>7612</v>
      </c>
      <c r="E4907" s="1" t="s">
        <v>901</v>
      </c>
      <c r="F4907" s="2">
        <v>11209</v>
      </c>
      <c r="G4907" s="3">
        <v>7184911435</v>
      </c>
      <c r="H4907" s="1" t="s">
        <v>127</v>
      </c>
      <c r="I4907" t="s">
        <v>21</v>
      </c>
      <c r="J4907">
        <v>61</v>
      </c>
      <c r="K4907">
        <v>211</v>
      </c>
      <c r="L4907" s="18">
        <f>(((RestaurantData4[[#This Row],[FitScore]]/100)*RestaurantData4[[#This Row],[DailyCustAvg]])/3.5)*30</f>
        <v>1103.2285714285715</v>
      </c>
      <c r="M4907">
        <v>40.630576078225999</v>
      </c>
      <c r="N4907">
        <v>-74.028162250774002</v>
      </c>
      <c r="O4907">
        <v>310</v>
      </c>
      <c r="P4907">
        <v>43</v>
      </c>
    </row>
    <row r="4908" spans="1:16" hidden="1" x14ac:dyDescent="0.3">
      <c r="A4908">
        <v>50010706</v>
      </c>
      <c r="B4908" s="1" t="s">
        <v>6142</v>
      </c>
      <c r="C4908" t="s">
        <v>4408</v>
      </c>
      <c r="D4908" s="2">
        <v>811</v>
      </c>
      <c r="E4908" s="1" t="s">
        <v>6124</v>
      </c>
      <c r="F4908" s="2">
        <v>11220</v>
      </c>
      <c r="G4908" s="3">
        <v>7186665350</v>
      </c>
      <c r="H4908" s="1" t="s">
        <v>242</v>
      </c>
      <c r="I4908" t="s">
        <v>17</v>
      </c>
      <c r="J4908">
        <v>67</v>
      </c>
      <c r="K4908">
        <v>211</v>
      </c>
      <c r="L4908" s="18">
        <f>(((RestaurantData4[[#This Row],[FitScore]]/100)*RestaurantData4[[#This Row],[DailyCustAvg]])/3.5)*30</f>
        <v>1211.742857142857</v>
      </c>
      <c r="M4908">
        <v>40.641380228563001</v>
      </c>
      <c r="N4908">
        <v>-74.002630393282999</v>
      </c>
      <c r="O4908">
        <v>312</v>
      </c>
      <c r="P4908">
        <v>38</v>
      </c>
    </row>
    <row r="4909" spans="1:16" hidden="1" x14ac:dyDescent="0.3">
      <c r="A4909">
        <v>50100619</v>
      </c>
      <c r="B4909" s="1" t="s">
        <v>6378</v>
      </c>
      <c r="C4909" t="s">
        <v>4408</v>
      </c>
      <c r="D4909" s="2">
        <v>2486</v>
      </c>
      <c r="E4909" s="1" t="s">
        <v>6074</v>
      </c>
      <c r="F4909" s="2">
        <v>11223</v>
      </c>
      <c r="G4909" s="3">
        <v>7183368888</v>
      </c>
      <c r="H4909" s="1" t="s">
        <v>151</v>
      </c>
      <c r="I4909" t="s">
        <v>21</v>
      </c>
      <c r="J4909">
        <v>71</v>
      </c>
      <c r="K4909">
        <v>211</v>
      </c>
      <c r="L4909" s="18">
        <f>(((RestaurantData4[[#This Row],[FitScore]]/100)*RestaurantData4[[#This Row],[DailyCustAvg]])/3.5)*30</f>
        <v>1284.0857142857142</v>
      </c>
      <c r="M4909">
        <v>40.596512879898</v>
      </c>
      <c r="N4909">
        <v>-73.961064030239001</v>
      </c>
      <c r="O4909">
        <v>315</v>
      </c>
      <c r="P4909">
        <v>47</v>
      </c>
    </row>
    <row r="4910" spans="1:16" hidden="1" x14ac:dyDescent="0.3">
      <c r="A4910">
        <v>40803773</v>
      </c>
      <c r="B4910" s="1" t="s">
        <v>6405</v>
      </c>
      <c r="C4910" t="s">
        <v>4408</v>
      </c>
      <c r="D4910" s="2">
        <v>2017</v>
      </c>
      <c r="E4910" s="1" t="s">
        <v>6307</v>
      </c>
      <c r="F4910" s="2">
        <v>11235</v>
      </c>
      <c r="G4910" s="3">
        <v>7186150010</v>
      </c>
      <c r="H4910" s="1" t="s">
        <v>106</v>
      </c>
      <c r="I4910" t="s">
        <v>21</v>
      </c>
      <c r="J4910">
        <v>66</v>
      </c>
      <c r="K4910">
        <v>211</v>
      </c>
      <c r="L4910" s="18">
        <f>(((RestaurantData4[[#This Row],[FitScore]]/100)*RestaurantData4[[#This Row],[DailyCustAvg]])/3.5)*30</f>
        <v>1193.6571428571431</v>
      </c>
      <c r="M4910">
        <v>40.583703084253997</v>
      </c>
      <c r="N4910">
        <v>-73.947628548167003</v>
      </c>
      <c r="O4910">
        <v>315</v>
      </c>
      <c r="P4910">
        <v>48</v>
      </c>
    </row>
    <row r="4911" spans="1:16" hidden="1" x14ac:dyDescent="0.3">
      <c r="A4911">
        <v>40933229</v>
      </c>
      <c r="B4911" s="1" t="s">
        <v>6560</v>
      </c>
      <c r="C4911" t="s">
        <v>4408</v>
      </c>
      <c r="D4911" s="2">
        <v>8203</v>
      </c>
      <c r="E4911" s="1" t="s">
        <v>6557</v>
      </c>
      <c r="F4911" s="2">
        <v>11236</v>
      </c>
      <c r="G4911" s="3">
        <v>7182413609</v>
      </c>
      <c r="H4911" s="1" t="s">
        <v>641</v>
      </c>
      <c r="I4911" t="s">
        <v>17</v>
      </c>
      <c r="J4911">
        <v>67</v>
      </c>
      <c r="K4911">
        <v>211</v>
      </c>
      <c r="L4911" s="18">
        <f>(((RestaurantData4[[#This Row],[FitScore]]/100)*RestaurantData4[[#This Row],[DailyCustAvg]])/3.5)*30</f>
        <v>1211.742857142857</v>
      </c>
      <c r="M4911">
        <v>40.636540098438999</v>
      </c>
      <c r="N4911">
        <v>-73.911682854009001</v>
      </c>
      <c r="O4911">
        <v>318</v>
      </c>
      <c r="P4911">
        <v>46</v>
      </c>
    </row>
    <row r="4912" spans="1:16" hidden="1" x14ac:dyDescent="0.3">
      <c r="A4912">
        <v>50094930</v>
      </c>
      <c r="B4912" s="1" t="s">
        <v>7009</v>
      </c>
      <c r="C4912" t="s">
        <v>6631</v>
      </c>
      <c r="D4912" s="2">
        <v>8024</v>
      </c>
      <c r="E4912" s="1" t="s">
        <v>6998</v>
      </c>
      <c r="F4912" s="2">
        <v>11372</v>
      </c>
      <c r="G4912" s="3">
        <v>9292969338</v>
      </c>
      <c r="H4912" s="1" t="s">
        <v>29</v>
      </c>
      <c r="I4912" t="s">
        <v>21</v>
      </c>
      <c r="J4912">
        <v>82</v>
      </c>
      <c r="K4912">
        <v>211</v>
      </c>
      <c r="L4912" s="18">
        <f>(((RestaurantData4[[#This Row],[FitScore]]/100)*RestaurantData4[[#This Row],[DailyCustAvg]])/3.5)*30</f>
        <v>1483.0285714285712</v>
      </c>
      <c r="M4912">
        <v>40.755380781196003</v>
      </c>
      <c r="N4912">
        <v>-73.886926135180005</v>
      </c>
      <c r="O4912">
        <v>403</v>
      </c>
      <c r="P4912">
        <v>25</v>
      </c>
    </row>
    <row r="4913" spans="1:16" hidden="1" x14ac:dyDescent="0.3">
      <c r="A4913">
        <v>50045600</v>
      </c>
      <c r="B4913" s="1" t="s">
        <v>7189</v>
      </c>
      <c r="C4913" t="s">
        <v>6631</v>
      </c>
      <c r="D4913" s="2">
        <v>6810</v>
      </c>
      <c r="E4913" s="1" t="s">
        <v>7190</v>
      </c>
      <c r="F4913" s="2">
        <v>11385</v>
      </c>
      <c r="G4913" s="3">
        <v>7183861559</v>
      </c>
      <c r="H4913" s="1" t="s">
        <v>24</v>
      </c>
      <c r="I4913" t="s">
        <v>17</v>
      </c>
      <c r="J4913">
        <v>88</v>
      </c>
      <c r="K4913">
        <v>211</v>
      </c>
      <c r="L4913" s="18">
        <f>(((RestaurantData4[[#This Row],[FitScore]]/100)*RestaurantData4[[#This Row],[DailyCustAvg]])/3.5)*30</f>
        <v>1591.5428571428572</v>
      </c>
      <c r="M4913">
        <v>40.704863822206001</v>
      </c>
      <c r="N4913">
        <v>-73.896147989727993</v>
      </c>
      <c r="O4913">
        <v>405</v>
      </c>
      <c r="P4913">
        <v>30</v>
      </c>
    </row>
    <row r="4914" spans="1:16" hidden="1" x14ac:dyDescent="0.3">
      <c r="A4914">
        <v>50103876</v>
      </c>
      <c r="B4914" s="1" t="s">
        <v>7222</v>
      </c>
      <c r="C4914" t="s">
        <v>6631</v>
      </c>
      <c r="D4914" s="2">
        <v>6526</v>
      </c>
      <c r="E4914" s="1" t="s">
        <v>7215</v>
      </c>
      <c r="F4914" s="2">
        <v>11379</v>
      </c>
      <c r="G4914" s="3">
        <v>7187868292</v>
      </c>
      <c r="H4914" s="1" t="s">
        <v>143</v>
      </c>
      <c r="I4914" t="s">
        <v>21</v>
      </c>
      <c r="J4914">
        <v>87</v>
      </c>
      <c r="K4914">
        <v>211</v>
      </c>
      <c r="L4914" s="18">
        <f>(((RestaurantData4[[#This Row],[FitScore]]/100)*RestaurantData4[[#This Row],[DailyCustAvg]])/3.5)*30</f>
        <v>1573.4571428571428</v>
      </c>
      <c r="M4914">
        <v>40.712468760462002</v>
      </c>
      <c r="N4914">
        <v>-73.895241524742005</v>
      </c>
      <c r="O4914">
        <v>405</v>
      </c>
      <c r="P4914">
        <v>30</v>
      </c>
    </row>
    <row r="4915" spans="1:16" hidden="1" x14ac:dyDescent="0.3">
      <c r="A4915">
        <v>50043074</v>
      </c>
      <c r="B4915" s="1" t="s">
        <v>7338</v>
      </c>
      <c r="C4915" t="s">
        <v>6631</v>
      </c>
      <c r="D4915" s="2">
        <v>7227</v>
      </c>
      <c r="E4915" s="1" t="s">
        <v>7312</v>
      </c>
      <c r="F4915" s="2">
        <v>11375</v>
      </c>
      <c r="G4915" s="3">
        <v>3472333183</v>
      </c>
      <c r="H4915" s="1" t="s">
        <v>16</v>
      </c>
      <c r="I4915" t="s">
        <v>21</v>
      </c>
      <c r="J4915">
        <v>83</v>
      </c>
      <c r="K4915">
        <v>211</v>
      </c>
      <c r="L4915" s="18">
        <f>(((RestaurantData4[[#This Row],[FitScore]]/100)*RestaurantData4[[#This Row],[DailyCustAvg]])/3.5)*30</f>
        <v>1501.1142857142856</v>
      </c>
      <c r="M4915">
        <v>40.719019746960001</v>
      </c>
      <c r="N4915">
        <v>-73.841872710581001</v>
      </c>
      <c r="O4915">
        <v>406</v>
      </c>
      <c r="P4915">
        <v>29</v>
      </c>
    </row>
    <row r="4916" spans="1:16" hidden="1" x14ac:dyDescent="0.3">
      <c r="A4916">
        <v>50084499</v>
      </c>
      <c r="B4916" s="1" t="s">
        <v>7341</v>
      </c>
      <c r="C4916" t="s">
        <v>6631</v>
      </c>
      <c r="D4916" s="2">
        <v>10206</v>
      </c>
      <c r="E4916" s="1" t="s">
        <v>7215</v>
      </c>
      <c r="F4916" s="2">
        <v>11375</v>
      </c>
      <c r="G4916" s="3">
        <v>3472727551</v>
      </c>
      <c r="H4916" s="1" t="s">
        <v>242</v>
      </c>
      <c r="I4916" t="s">
        <v>17</v>
      </c>
      <c r="J4916">
        <v>87</v>
      </c>
      <c r="K4916">
        <v>211</v>
      </c>
      <c r="L4916" s="18">
        <f>(((RestaurantData4[[#This Row],[FitScore]]/100)*RestaurantData4[[#This Row],[DailyCustAvg]])/3.5)*30</f>
        <v>1573.4571428571428</v>
      </c>
      <c r="M4916">
        <v>40.710426759907001</v>
      </c>
      <c r="N4916">
        <v>-73.850734006601002</v>
      </c>
      <c r="O4916">
        <v>406</v>
      </c>
      <c r="P4916">
        <v>29</v>
      </c>
    </row>
    <row r="4917" spans="1:16" hidden="1" x14ac:dyDescent="0.3">
      <c r="A4917">
        <v>50042223</v>
      </c>
      <c r="B4917" s="1" t="s">
        <v>293</v>
      </c>
      <c r="C4917" t="s">
        <v>6631</v>
      </c>
      <c r="D4917" s="2">
        <v>9515</v>
      </c>
      <c r="E4917" s="1" t="s">
        <v>7306</v>
      </c>
      <c r="F4917" s="2">
        <v>11374</v>
      </c>
      <c r="G4917" s="3">
        <v>3477570261</v>
      </c>
      <c r="H4917" s="1" t="s">
        <v>56</v>
      </c>
      <c r="I4917" t="s">
        <v>17</v>
      </c>
      <c r="J4917">
        <v>90</v>
      </c>
      <c r="K4917">
        <v>211</v>
      </c>
      <c r="L4917" s="18">
        <f>(((RestaurantData4[[#This Row],[FitScore]]/100)*RestaurantData4[[#This Row],[DailyCustAvg]])/3.5)*30</f>
        <v>1627.7142857142858</v>
      </c>
      <c r="M4917">
        <v>40.729463037404003</v>
      </c>
      <c r="N4917">
        <v>-73.862752961544004</v>
      </c>
      <c r="O4917">
        <v>406</v>
      </c>
      <c r="P4917">
        <v>29</v>
      </c>
    </row>
    <row r="4918" spans="1:16" hidden="1" x14ac:dyDescent="0.3">
      <c r="A4918">
        <v>50033184</v>
      </c>
      <c r="B4918" s="1" t="s">
        <v>7516</v>
      </c>
      <c r="C4918" t="s">
        <v>6631</v>
      </c>
      <c r="D4918" s="2">
        <v>3702</v>
      </c>
      <c r="E4918" s="1" t="s">
        <v>7383</v>
      </c>
      <c r="F4918" s="2">
        <v>11354</v>
      </c>
      <c r="G4918" s="3">
        <v>9175635368</v>
      </c>
      <c r="H4918" s="1" t="s">
        <v>106</v>
      </c>
      <c r="I4918" t="s">
        <v>17</v>
      </c>
      <c r="J4918">
        <v>70</v>
      </c>
      <c r="K4918">
        <v>211</v>
      </c>
      <c r="L4918" s="18">
        <f>(((RestaurantData4[[#This Row],[FitScore]]/100)*RestaurantData4[[#This Row],[DailyCustAvg]])/3.5)*30</f>
        <v>1265.9999999999998</v>
      </c>
      <c r="M4918">
        <v>40.760752278439</v>
      </c>
      <c r="N4918">
        <v>-73.832950981715996</v>
      </c>
      <c r="O4918">
        <v>407</v>
      </c>
      <c r="P4918">
        <v>20</v>
      </c>
    </row>
    <row r="4919" spans="1:16" hidden="1" x14ac:dyDescent="0.3">
      <c r="A4919">
        <v>50092026</v>
      </c>
      <c r="B4919" s="1" t="s">
        <v>7656</v>
      </c>
      <c r="C4919" t="s">
        <v>6631</v>
      </c>
      <c r="D4919" s="2">
        <v>11210</v>
      </c>
      <c r="E4919" s="1" t="s">
        <v>7630</v>
      </c>
      <c r="F4919" s="2">
        <v>11419</v>
      </c>
      <c r="G4919" s="3">
        <v>7188497874</v>
      </c>
      <c r="H4919" s="1" t="s">
        <v>641</v>
      </c>
      <c r="I4919" t="s">
        <v>21</v>
      </c>
      <c r="J4919">
        <v>42</v>
      </c>
      <c r="K4919">
        <v>211</v>
      </c>
      <c r="L4919" s="18">
        <f>(((RestaurantData4[[#This Row],[FitScore]]/100)*RestaurantData4[[#This Row],[DailyCustAvg]])/3.5)*30</f>
        <v>759.59999999999991</v>
      </c>
      <c r="M4919">
        <v>40.688332337624999</v>
      </c>
      <c r="N4919">
        <v>-73.831658327021998</v>
      </c>
      <c r="O4919">
        <v>409</v>
      </c>
      <c r="P4919">
        <v>28</v>
      </c>
    </row>
    <row r="4920" spans="1:16" hidden="1" x14ac:dyDescent="0.3">
      <c r="A4920">
        <v>50083344</v>
      </c>
      <c r="B4920" s="1" t="s">
        <v>7685</v>
      </c>
      <c r="C4920" t="s">
        <v>6631</v>
      </c>
      <c r="D4920" s="2">
        <v>8001</v>
      </c>
      <c r="E4920" s="1" t="s">
        <v>7642</v>
      </c>
      <c r="F4920" s="2">
        <v>11421</v>
      </c>
      <c r="G4920" s="3">
        <v>3476445343</v>
      </c>
      <c r="H4920" s="1" t="s">
        <v>212</v>
      </c>
      <c r="I4920" t="s">
        <v>21</v>
      </c>
      <c r="J4920">
        <v>40</v>
      </c>
      <c r="K4920">
        <v>211</v>
      </c>
      <c r="L4920" s="18">
        <f>(((RestaurantData4[[#This Row],[FitScore]]/100)*RestaurantData4[[#This Row],[DailyCustAvg]])/3.5)*30</f>
        <v>723.42857142857156</v>
      </c>
      <c r="M4920">
        <v>40.684854873455997</v>
      </c>
      <c r="N4920">
        <v>-73.860393292349997</v>
      </c>
      <c r="O4920">
        <v>409</v>
      </c>
      <c r="P4920">
        <v>32</v>
      </c>
    </row>
    <row r="4921" spans="1:16" hidden="1" x14ac:dyDescent="0.3">
      <c r="A4921">
        <v>50081698</v>
      </c>
      <c r="B4921" s="1">
        <v>1976</v>
      </c>
      <c r="C4921" t="s">
        <v>6631</v>
      </c>
      <c r="D4921" s="2">
        <v>20103</v>
      </c>
      <c r="E4921" s="1" t="s">
        <v>6441</v>
      </c>
      <c r="F4921" s="2">
        <v>11412</v>
      </c>
      <c r="G4921" s="3">
        <v>6465949646</v>
      </c>
      <c r="H4921" s="1" t="s">
        <v>16</v>
      </c>
      <c r="I4921" t="s">
        <v>17</v>
      </c>
      <c r="J4921">
        <v>85</v>
      </c>
      <c r="K4921">
        <v>211</v>
      </c>
      <c r="L4921" s="18">
        <f>(((RestaurantData4[[#This Row],[FitScore]]/100)*RestaurantData4[[#This Row],[DailyCustAvg]])/3.5)*30</f>
        <v>1537.2857142857142</v>
      </c>
      <c r="M4921">
        <v>40.694745925999001</v>
      </c>
      <c r="N4921">
        <v>-73.751173678670995</v>
      </c>
      <c r="O4921">
        <v>412</v>
      </c>
      <c r="P4921">
        <v>27</v>
      </c>
    </row>
    <row r="4922" spans="1:16" x14ac:dyDescent="0.3">
      <c r="A4922">
        <v>40373462</v>
      </c>
      <c r="B4922" s="1" t="s">
        <v>2714</v>
      </c>
      <c r="C4922" t="s">
        <v>14</v>
      </c>
      <c r="D4922" s="2">
        <v>107</v>
      </c>
      <c r="E4922" s="1" t="s">
        <v>2030</v>
      </c>
      <c r="F4922" s="2">
        <v>10016</v>
      </c>
      <c r="G4922" s="3">
        <v>2126891970</v>
      </c>
      <c r="H4922" s="1" t="s">
        <v>24</v>
      </c>
      <c r="I4922" t="s">
        <v>21</v>
      </c>
      <c r="J4922">
        <v>77</v>
      </c>
      <c r="K4922">
        <v>188</v>
      </c>
      <c r="L4922" s="18">
        <f>(((RestaurantData4[[#This Row],[FitScore]]/100)*RestaurantData4[[#This Row],[DailyCustAvg]])/3.5)*30</f>
        <v>1240.8</v>
      </c>
      <c r="M4922">
        <v>40.746865746167003</v>
      </c>
      <c r="N4922">
        <v>-73.980821742973006</v>
      </c>
      <c r="O4922">
        <v>106</v>
      </c>
      <c r="P4922">
        <v>2</v>
      </c>
    </row>
    <row r="4923" spans="1:16" x14ac:dyDescent="0.3">
      <c r="A4923">
        <v>50017852</v>
      </c>
      <c r="B4923" s="1" t="s">
        <v>2520</v>
      </c>
      <c r="C4923" t="s">
        <v>14</v>
      </c>
      <c r="D4923" s="2">
        <v>115</v>
      </c>
      <c r="E4923" s="1" t="s">
        <v>1756</v>
      </c>
      <c r="F4923" s="2">
        <v>10016</v>
      </c>
      <c r="G4923" s="3">
        <v>2126794603</v>
      </c>
      <c r="H4923" s="1" t="s">
        <v>66</v>
      </c>
      <c r="I4923" t="s">
        <v>21</v>
      </c>
      <c r="J4923">
        <v>81</v>
      </c>
      <c r="K4923">
        <v>185</v>
      </c>
      <c r="L4923" s="18">
        <f>(((RestaurantData4[[#This Row],[FitScore]]/100)*RestaurantData4[[#This Row],[DailyCustAvg]])/3.5)*30</f>
        <v>1284.4285714285718</v>
      </c>
      <c r="M4923">
        <v>40.742540271590997</v>
      </c>
      <c r="N4923">
        <v>-73.982515506330998</v>
      </c>
      <c r="O4923">
        <v>106</v>
      </c>
      <c r="P4923">
        <v>2</v>
      </c>
    </row>
    <row r="4924" spans="1:16" hidden="1" x14ac:dyDescent="0.3">
      <c r="A4924">
        <v>50044483</v>
      </c>
      <c r="B4924" s="1" t="s">
        <v>989</v>
      </c>
      <c r="C4924" t="s">
        <v>14</v>
      </c>
      <c r="D4924" s="2">
        <v>96</v>
      </c>
      <c r="E4924" s="1" t="s">
        <v>929</v>
      </c>
      <c r="F4924" s="2">
        <v>10002</v>
      </c>
      <c r="G4924" s="3">
        <v>2127809600</v>
      </c>
      <c r="H4924" s="1" t="s">
        <v>58</v>
      </c>
      <c r="I4924" t="s">
        <v>17</v>
      </c>
      <c r="J4924">
        <v>99</v>
      </c>
      <c r="K4924">
        <v>210</v>
      </c>
      <c r="L4924" s="18">
        <f>(((RestaurantData4[[#This Row],[FitScore]]/100)*RestaurantData4[[#This Row],[DailyCustAvg]])/3.5)*30</f>
        <v>1782</v>
      </c>
      <c r="M4924">
        <v>40.718425665710001</v>
      </c>
      <c r="N4924">
        <v>-73.990065055529001</v>
      </c>
      <c r="O4924">
        <v>103</v>
      </c>
      <c r="P4924">
        <v>1</v>
      </c>
    </row>
    <row r="4925" spans="1:16" hidden="1" x14ac:dyDescent="0.3">
      <c r="A4925">
        <v>50058330</v>
      </c>
      <c r="B4925" s="1" t="s">
        <v>1752</v>
      </c>
      <c r="C4925" t="s">
        <v>14</v>
      </c>
      <c r="D4925" s="2">
        <v>44</v>
      </c>
      <c r="E4925" s="1" t="s">
        <v>1753</v>
      </c>
      <c r="F4925" s="2">
        <v>10016</v>
      </c>
      <c r="G4925" s="3">
        <v>7187305025</v>
      </c>
      <c r="H4925" s="1" t="s">
        <v>56</v>
      </c>
      <c r="I4925" t="s">
        <v>17</v>
      </c>
      <c r="J4925">
        <v>88</v>
      </c>
      <c r="K4925">
        <v>210</v>
      </c>
      <c r="L4925" s="18">
        <f>(((RestaurantData4[[#This Row],[FitScore]]/100)*RestaurantData4[[#This Row],[DailyCustAvg]])/3.5)*30</f>
        <v>1584.0000000000002</v>
      </c>
      <c r="M4925">
        <v>40.746254066102999</v>
      </c>
      <c r="N4925">
        <v>-73.983398726188994</v>
      </c>
      <c r="O4925">
        <v>105</v>
      </c>
      <c r="P4925">
        <v>2</v>
      </c>
    </row>
    <row r="4926" spans="1:16" hidden="1" x14ac:dyDescent="0.3">
      <c r="A4926">
        <v>50094898</v>
      </c>
      <c r="B4926" s="1" t="s">
        <v>1774</v>
      </c>
      <c r="C4926" t="s">
        <v>14</v>
      </c>
      <c r="D4926" s="2">
        <v>39</v>
      </c>
      <c r="E4926" s="1" t="s">
        <v>1775</v>
      </c>
      <c r="F4926" s="2">
        <v>10016</v>
      </c>
      <c r="G4926" s="3">
        <v>2126790888</v>
      </c>
      <c r="H4926" s="1" t="s">
        <v>68</v>
      </c>
      <c r="I4926" t="s">
        <v>17</v>
      </c>
      <c r="J4926">
        <v>84</v>
      </c>
      <c r="K4926">
        <v>210</v>
      </c>
      <c r="L4926" s="18">
        <f>(((RestaurantData4[[#This Row],[FitScore]]/100)*RestaurantData4[[#This Row],[DailyCustAvg]])/3.5)*30</f>
        <v>1512</v>
      </c>
      <c r="M4926">
        <v>40.745664010258999</v>
      </c>
      <c r="N4926">
        <v>-73.983875253939004</v>
      </c>
      <c r="O4926">
        <v>105</v>
      </c>
      <c r="P4926">
        <v>2</v>
      </c>
    </row>
    <row r="4927" spans="1:16" hidden="1" x14ac:dyDescent="0.3">
      <c r="A4927">
        <v>50049736</v>
      </c>
      <c r="B4927" s="1" t="s">
        <v>476</v>
      </c>
      <c r="C4927" t="s">
        <v>14</v>
      </c>
      <c r="D4927" s="2">
        <v>1450</v>
      </c>
      <c r="E4927" s="1" t="s">
        <v>34</v>
      </c>
      <c r="F4927" s="2">
        <v>10018</v>
      </c>
      <c r="G4927" s="3">
        <v>2125244619</v>
      </c>
      <c r="H4927" s="1" t="s">
        <v>151</v>
      </c>
      <c r="I4927" t="s">
        <v>17</v>
      </c>
      <c r="J4927">
        <v>87</v>
      </c>
      <c r="K4927">
        <v>210</v>
      </c>
      <c r="L4927" s="18">
        <f>(((RestaurantData4[[#This Row],[FitScore]]/100)*RestaurantData4[[#This Row],[DailyCustAvg]])/3.5)*30</f>
        <v>1565.9999999999998</v>
      </c>
      <c r="M4927">
        <v>40.754919701351</v>
      </c>
      <c r="N4927">
        <v>-73.986659495479998</v>
      </c>
      <c r="O4927">
        <v>105</v>
      </c>
      <c r="P4927">
        <v>4</v>
      </c>
    </row>
    <row r="4928" spans="1:16" x14ac:dyDescent="0.3">
      <c r="A4928">
        <v>50038669</v>
      </c>
      <c r="B4928" s="1" t="s">
        <v>2497</v>
      </c>
      <c r="C4928" t="s">
        <v>14</v>
      </c>
      <c r="D4928" s="2">
        <v>493</v>
      </c>
      <c r="E4928" s="1" t="s">
        <v>841</v>
      </c>
      <c r="F4928" s="2">
        <v>10016</v>
      </c>
      <c r="G4928" s="3">
        <v>2126869888</v>
      </c>
      <c r="H4928" s="1" t="s">
        <v>242</v>
      </c>
      <c r="I4928" t="s">
        <v>21</v>
      </c>
      <c r="J4928">
        <v>82</v>
      </c>
      <c r="K4928">
        <v>178</v>
      </c>
      <c r="L4928" s="18">
        <f>(((RestaurantData4[[#This Row],[FitScore]]/100)*RestaurantData4[[#This Row],[DailyCustAvg]])/3.5)*30</f>
        <v>1251.0857142857139</v>
      </c>
      <c r="M4928">
        <v>40.740777507898997</v>
      </c>
      <c r="N4928">
        <v>-73.978802644295996</v>
      </c>
      <c r="O4928">
        <v>106</v>
      </c>
      <c r="P4928">
        <v>2</v>
      </c>
    </row>
    <row r="4929" spans="1:16" hidden="1" x14ac:dyDescent="0.3">
      <c r="A4929">
        <v>40402023</v>
      </c>
      <c r="B4929" s="1" t="s">
        <v>2121</v>
      </c>
      <c r="C4929" t="s">
        <v>14</v>
      </c>
      <c r="D4929" s="2">
        <v>150</v>
      </c>
      <c r="E4929" s="1" t="s">
        <v>1398</v>
      </c>
      <c r="F4929" s="2">
        <v>10036</v>
      </c>
      <c r="G4929" s="3">
        <v>2128690900</v>
      </c>
      <c r="H4929" s="1" t="s">
        <v>100</v>
      </c>
      <c r="I4929" t="s">
        <v>17</v>
      </c>
      <c r="J4929">
        <v>83</v>
      </c>
      <c r="K4929">
        <v>210</v>
      </c>
      <c r="L4929" s="18">
        <f>(((RestaurantData4[[#This Row],[FitScore]]/100)*RestaurantData4[[#This Row],[DailyCustAvg]])/3.5)*30</f>
        <v>1494</v>
      </c>
      <c r="M4929">
        <v>40.757976977879999</v>
      </c>
      <c r="N4929">
        <v>-73.983677342774001</v>
      </c>
      <c r="O4929">
        <v>105</v>
      </c>
      <c r="P4929">
        <v>4</v>
      </c>
    </row>
    <row r="4930" spans="1:16" x14ac:dyDescent="0.3">
      <c r="A4930">
        <v>40391002</v>
      </c>
      <c r="B4930" s="1" t="s">
        <v>2537</v>
      </c>
      <c r="C4930" t="s">
        <v>14</v>
      </c>
      <c r="D4930" s="2">
        <v>569</v>
      </c>
      <c r="E4930" s="1" t="s">
        <v>2538</v>
      </c>
      <c r="F4930" s="2">
        <v>10016</v>
      </c>
      <c r="G4930" s="3">
        <v>2129729733</v>
      </c>
      <c r="H4930" s="1" t="s">
        <v>52</v>
      </c>
      <c r="I4930" t="s">
        <v>21</v>
      </c>
      <c r="J4930">
        <v>83</v>
      </c>
      <c r="K4930">
        <v>178</v>
      </c>
      <c r="L4930" s="18">
        <f>(((RestaurantData4[[#This Row],[FitScore]]/100)*RestaurantData4[[#This Row],[DailyCustAvg]])/3.5)*30</f>
        <v>1266.3428571428569</v>
      </c>
      <c r="M4930">
        <v>40.747940887002997</v>
      </c>
      <c r="N4930">
        <v>-73.976490555005</v>
      </c>
      <c r="O4930">
        <v>106</v>
      </c>
      <c r="P4930">
        <v>4</v>
      </c>
    </row>
    <row r="4931" spans="1:16" hidden="1" x14ac:dyDescent="0.3">
      <c r="A4931">
        <v>50076081</v>
      </c>
      <c r="B4931" s="1" t="s">
        <v>2184</v>
      </c>
      <c r="C4931" t="s">
        <v>14</v>
      </c>
      <c r="D4931" s="2">
        <v>248</v>
      </c>
      <c r="E4931" s="1" t="s">
        <v>1850</v>
      </c>
      <c r="F4931" s="2">
        <v>10001</v>
      </c>
      <c r="G4931" s="3">
        <v>6466698050</v>
      </c>
      <c r="H4931" s="1" t="s">
        <v>148</v>
      </c>
      <c r="I4931" t="s">
        <v>17</v>
      </c>
      <c r="J4931">
        <v>83</v>
      </c>
      <c r="K4931">
        <v>210</v>
      </c>
      <c r="L4931" s="18">
        <f>(((RestaurantData4[[#This Row],[FitScore]]/100)*RestaurantData4[[#This Row],[DailyCustAvg]])/3.5)*30</f>
        <v>1494</v>
      </c>
      <c r="M4931">
        <v>40.752233044847003</v>
      </c>
      <c r="N4931">
        <v>-73.991539806142001</v>
      </c>
      <c r="O4931">
        <v>105</v>
      </c>
      <c r="P4931">
        <v>3</v>
      </c>
    </row>
    <row r="4932" spans="1:16" x14ac:dyDescent="0.3">
      <c r="A4932">
        <v>50008310</v>
      </c>
      <c r="B4932" s="1" t="s">
        <v>963</v>
      </c>
      <c r="C4932" t="s">
        <v>14</v>
      </c>
      <c r="D4932" s="2">
        <v>101</v>
      </c>
      <c r="E4932" s="1" t="s">
        <v>1756</v>
      </c>
      <c r="F4932" s="2">
        <v>10016</v>
      </c>
      <c r="G4932" s="3">
        <v>2126832292</v>
      </c>
      <c r="H4932" s="1" t="s">
        <v>66</v>
      </c>
      <c r="I4932" t="s">
        <v>21</v>
      </c>
      <c r="J4932">
        <v>85</v>
      </c>
      <c r="K4932">
        <v>175</v>
      </c>
      <c r="L4932" s="18">
        <f>(((RestaurantData4[[#This Row],[FitScore]]/100)*RestaurantData4[[#This Row],[DailyCustAvg]])/3.5)*30</f>
        <v>1275</v>
      </c>
      <c r="M4932">
        <v>40.742161536363</v>
      </c>
      <c r="N4932">
        <v>-73.982793479861996</v>
      </c>
      <c r="O4932">
        <v>106</v>
      </c>
      <c r="P4932">
        <v>2</v>
      </c>
    </row>
    <row r="4933" spans="1:16" hidden="1" x14ac:dyDescent="0.3">
      <c r="A4933">
        <v>40750766</v>
      </c>
      <c r="B4933" s="1" t="s">
        <v>2468</v>
      </c>
      <c r="C4933" t="s">
        <v>14</v>
      </c>
      <c r="D4933" s="2">
        <v>2</v>
      </c>
      <c r="E4933" s="1" t="s">
        <v>1827</v>
      </c>
      <c r="F4933" s="2">
        <v>10121</v>
      </c>
      <c r="G4933" s="3">
        <v>2122920150</v>
      </c>
      <c r="H4933" s="1" t="s">
        <v>73</v>
      </c>
      <c r="I4933" t="s">
        <v>17</v>
      </c>
      <c r="J4933">
        <v>84</v>
      </c>
      <c r="K4933">
        <v>210</v>
      </c>
      <c r="L4933" s="18">
        <f>(((RestaurantData4[[#This Row],[FitScore]]/100)*RestaurantData4[[#This Row],[DailyCustAvg]])/3.5)*30</f>
        <v>1512</v>
      </c>
      <c r="M4933">
        <v>40.750009774218</v>
      </c>
      <c r="N4933">
        <v>-73.991345194030998</v>
      </c>
      <c r="O4933">
        <v>105</v>
      </c>
      <c r="P4933">
        <v>3</v>
      </c>
    </row>
    <row r="4934" spans="1:16" x14ac:dyDescent="0.3">
      <c r="A4934">
        <v>41542713</v>
      </c>
      <c r="B4934" s="1" t="s">
        <v>2501</v>
      </c>
      <c r="C4934" t="s">
        <v>14</v>
      </c>
      <c r="D4934" s="2">
        <v>429</v>
      </c>
      <c r="E4934" s="1" t="s">
        <v>901</v>
      </c>
      <c r="F4934" s="2">
        <v>10016</v>
      </c>
      <c r="G4934" s="3">
        <v>2126799845</v>
      </c>
      <c r="H4934" s="1" t="s">
        <v>16</v>
      </c>
      <c r="I4934" t="s">
        <v>21</v>
      </c>
      <c r="J4934">
        <v>85</v>
      </c>
      <c r="K4934">
        <v>159</v>
      </c>
      <c r="L4934" s="18">
        <f>(((RestaurantData4[[#This Row],[FitScore]]/100)*RestaurantData4[[#This Row],[DailyCustAvg]])/3.5)*30</f>
        <v>1158.4285714285713</v>
      </c>
      <c r="M4934">
        <v>40.743102540141997</v>
      </c>
      <c r="N4934">
        <v>-73.980018067733994</v>
      </c>
      <c r="O4934">
        <v>106</v>
      </c>
      <c r="P4934">
        <v>2</v>
      </c>
    </row>
    <row r="4935" spans="1:16" x14ac:dyDescent="0.3">
      <c r="A4935">
        <v>50090565</v>
      </c>
      <c r="B4935" s="1" t="s">
        <v>2536</v>
      </c>
      <c r="C4935" t="s">
        <v>14</v>
      </c>
      <c r="D4935" s="2">
        <v>439</v>
      </c>
      <c r="E4935" s="1" t="s">
        <v>901</v>
      </c>
      <c r="F4935" s="2">
        <v>10016</v>
      </c>
      <c r="G4935" s="3">
        <v>6465594663</v>
      </c>
      <c r="H4935" s="1" t="s">
        <v>16</v>
      </c>
      <c r="I4935" t="s">
        <v>21</v>
      </c>
      <c r="J4935">
        <v>79</v>
      </c>
      <c r="K4935">
        <v>158</v>
      </c>
      <c r="L4935" s="18">
        <f>(((RestaurantData4[[#This Row],[FitScore]]/100)*RestaurantData4[[#This Row],[DailyCustAvg]])/3.5)*30</f>
        <v>1069.8857142857144</v>
      </c>
      <c r="M4935">
        <v>40.743481269253003</v>
      </c>
      <c r="N4935">
        <v>-73.979743683245005</v>
      </c>
      <c r="O4935">
        <v>106</v>
      </c>
      <c r="P4935">
        <v>2</v>
      </c>
    </row>
    <row r="4936" spans="1:16" hidden="1" x14ac:dyDescent="0.3">
      <c r="A4936">
        <v>41557884</v>
      </c>
      <c r="B4936" s="1" t="s">
        <v>2815</v>
      </c>
      <c r="C4936" t="s">
        <v>14</v>
      </c>
      <c r="D4936" s="2">
        <v>251</v>
      </c>
      <c r="E4936" s="1" t="s">
        <v>2785</v>
      </c>
      <c r="F4936" s="2">
        <v>10024</v>
      </c>
      <c r="G4936" s="3">
        <v>2124961500</v>
      </c>
      <c r="H4936" s="1" t="s">
        <v>100</v>
      </c>
      <c r="I4936" t="s">
        <v>17</v>
      </c>
      <c r="J4936">
        <v>100</v>
      </c>
      <c r="K4936">
        <v>210</v>
      </c>
      <c r="L4936" s="18">
        <f>(((RestaurantData4[[#This Row],[FitScore]]/100)*RestaurantData4[[#This Row],[DailyCustAvg]])/3.5)*30</f>
        <v>1800</v>
      </c>
      <c r="M4936">
        <v>40.78785534499</v>
      </c>
      <c r="N4936">
        <v>-73.977527276445997</v>
      </c>
      <c r="O4936">
        <v>107</v>
      </c>
      <c r="P4936">
        <v>6</v>
      </c>
    </row>
    <row r="4937" spans="1:16" x14ac:dyDescent="0.3">
      <c r="A4937">
        <v>50040779</v>
      </c>
      <c r="B4937" s="1" t="s">
        <v>2717</v>
      </c>
      <c r="C4937" t="s">
        <v>14</v>
      </c>
      <c r="D4937" s="2">
        <v>127</v>
      </c>
      <c r="E4937" s="1" t="s">
        <v>2030</v>
      </c>
      <c r="F4937" s="2">
        <v>10016</v>
      </c>
      <c r="G4937" s="3">
        <v>9175362339</v>
      </c>
      <c r="H4937" s="1" t="s">
        <v>24</v>
      </c>
      <c r="I4937" t="s">
        <v>21</v>
      </c>
      <c r="J4937">
        <v>79</v>
      </c>
      <c r="K4937">
        <v>158</v>
      </c>
      <c r="L4937" s="18">
        <f>(((RestaurantData4[[#This Row],[FitScore]]/100)*RestaurantData4[[#This Row],[DailyCustAvg]])/3.5)*30</f>
        <v>1069.8857142857144</v>
      </c>
      <c r="M4937">
        <v>40.746582921555998</v>
      </c>
      <c r="N4937">
        <v>-73.980150552466995</v>
      </c>
      <c r="O4937">
        <v>106</v>
      </c>
      <c r="P4937">
        <v>2</v>
      </c>
    </row>
    <row r="4938" spans="1:16" hidden="1" x14ac:dyDescent="0.3">
      <c r="A4938">
        <v>50056065</v>
      </c>
      <c r="B4938" s="1" t="s">
        <v>3450</v>
      </c>
      <c r="C4938" t="s">
        <v>14</v>
      </c>
      <c r="D4938" s="2">
        <v>4241</v>
      </c>
      <c r="E4938" s="1" t="s">
        <v>34</v>
      </c>
      <c r="F4938" s="2">
        <v>10033</v>
      </c>
      <c r="G4938" s="3">
        <v>6469283283</v>
      </c>
      <c r="H4938" s="1" t="s">
        <v>16</v>
      </c>
      <c r="I4938" t="s">
        <v>17</v>
      </c>
      <c r="J4938">
        <v>75</v>
      </c>
      <c r="K4938">
        <v>210</v>
      </c>
      <c r="L4938" s="18">
        <f>(((RestaurantData4[[#This Row],[FitScore]]/100)*RestaurantData4[[#This Row],[DailyCustAvg]])/3.5)*30</f>
        <v>1350</v>
      </c>
      <c r="M4938">
        <v>40.849635030941002</v>
      </c>
      <c r="N4938">
        <v>-73.936310684926994</v>
      </c>
      <c r="O4938">
        <v>112</v>
      </c>
      <c r="P4938">
        <v>10</v>
      </c>
    </row>
    <row r="4939" spans="1:16" hidden="1" x14ac:dyDescent="0.3">
      <c r="A4939">
        <v>50089902</v>
      </c>
      <c r="B4939" s="1" t="s">
        <v>3714</v>
      </c>
      <c r="C4939" t="s">
        <v>3599</v>
      </c>
      <c r="D4939" s="2">
        <v>1460</v>
      </c>
      <c r="E4939" s="1" t="s">
        <v>3715</v>
      </c>
      <c r="F4939" s="2">
        <v>10460</v>
      </c>
      <c r="G4939" s="3">
        <v>3472976332</v>
      </c>
      <c r="H4939" s="1" t="s">
        <v>2716</v>
      </c>
      <c r="I4939" t="s">
        <v>21</v>
      </c>
      <c r="J4939">
        <v>79</v>
      </c>
      <c r="K4939">
        <v>210</v>
      </c>
      <c r="L4939" s="18">
        <f>(((RestaurantData4[[#This Row],[FitScore]]/100)*RestaurantData4[[#This Row],[DailyCustAvg]])/3.5)*30</f>
        <v>1422</v>
      </c>
      <c r="M4939">
        <v>40.834102522397004</v>
      </c>
      <c r="N4939">
        <v>-73.895099861353998</v>
      </c>
      <c r="O4939">
        <v>203</v>
      </c>
      <c r="P4939">
        <v>16</v>
      </c>
    </row>
    <row r="4940" spans="1:16" hidden="1" x14ac:dyDescent="0.3">
      <c r="A4940">
        <v>50102300</v>
      </c>
      <c r="B4940" s="1" t="s">
        <v>3743</v>
      </c>
      <c r="C4940" t="s">
        <v>3599</v>
      </c>
      <c r="D4940" s="2">
        <v>971</v>
      </c>
      <c r="E4940" s="1" t="s">
        <v>3722</v>
      </c>
      <c r="F4940" s="2">
        <v>10459</v>
      </c>
      <c r="G4940" s="3">
        <v>7185423921</v>
      </c>
      <c r="H4940" s="1" t="s">
        <v>242</v>
      </c>
      <c r="I4940" t="s">
        <v>17</v>
      </c>
      <c r="J4940">
        <v>83</v>
      </c>
      <c r="K4940">
        <v>210</v>
      </c>
      <c r="L4940" s="18">
        <f>(((RestaurantData4[[#This Row],[FitScore]]/100)*RestaurantData4[[#This Row],[DailyCustAvg]])/3.5)*30</f>
        <v>1494</v>
      </c>
      <c r="M4940">
        <v>40.826792498015998</v>
      </c>
      <c r="N4940">
        <v>-73.891310175043003</v>
      </c>
      <c r="O4940">
        <v>203</v>
      </c>
      <c r="P4940">
        <v>17</v>
      </c>
    </row>
    <row r="4941" spans="1:16" hidden="1" x14ac:dyDescent="0.3">
      <c r="A4941">
        <v>50101247</v>
      </c>
      <c r="B4941" s="1" t="s">
        <v>3851</v>
      </c>
      <c r="C4941" t="s">
        <v>3599</v>
      </c>
      <c r="D4941" s="2">
        <v>13</v>
      </c>
      <c r="E4941" s="1" t="s">
        <v>3832</v>
      </c>
      <c r="F4941" s="2">
        <v>10453</v>
      </c>
      <c r="G4941" s="3">
        <v>7186187590</v>
      </c>
      <c r="H4941" s="1" t="s">
        <v>188</v>
      </c>
      <c r="I4941" t="s">
        <v>17</v>
      </c>
      <c r="J4941">
        <v>63</v>
      </c>
      <c r="K4941">
        <v>210</v>
      </c>
      <c r="L4941" s="18">
        <f>(((RestaurantData4[[#This Row],[FitScore]]/100)*RestaurantData4[[#This Row],[DailyCustAvg]])/3.5)*30</f>
        <v>1134.0000000000002</v>
      </c>
      <c r="M4941">
        <v>40.853818037393999</v>
      </c>
      <c r="N4941">
        <v>-73.907995292631995</v>
      </c>
      <c r="O4941">
        <v>205</v>
      </c>
      <c r="P4941">
        <v>14</v>
      </c>
    </row>
    <row r="4942" spans="1:16" hidden="1" x14ac:dyDescent="0.3">
      <c r="A4942">
        <v>50087220</v>
      </c>
      <c r="B4942" s="1" t="s">
        <v>3982</v>
      </c>
      <c r="C4942" t="s">
        <v>3599</v>
      </c>
      <c r="D4942" s="2">
        <v>307</v>
      </c>
      <c r="E4942" s="1" t="s">
        <v>3957</v>
      </c>
      <c r="F4942" s="2">
        <v>10467</v>
      </c>
      <c r="G4942" s="3">
        <v>9145486310</v>
      </c>
      <c r="H4942" s="1" t="s">
        <v>29</v>
      </c>
      <c r="I4942" t="s">
        <v>17</v>
      </c>
      <c r="J4942">
        <v>66</v>
      </c>
      <c r="K4942">
        <v>210</v>
      </c>
      <c r="L4942" s="18">
        <f>(((RestaurantData4[[#This Row],[FitScore]]/100)*RestaurantData4[[#This Row],[DailyCustAvg]])/3.5)*30</f>
        <v>1188</v>
      </c>
      <c r="M4942">
        <v>40.872869210299001</v>
      </c>
      <c r="N4942">
        <v>-73.878445220195999</v>
      </c>
      <c r="O4942">
        <v>207</v>
      </c>
      <c r="P4942">
        <v>11</v>
      </c>
    </row>
    <row r="4943" spans="1:16" hidden="1" x14ac:dyDescent="0.3">
      <c r="A4943">
        <v>50045959</v>
      </c>
      <c r="B4943" s="1" t="s">
        <v>4310</v>
      </c>
      <c r="C4943" t="s">
        <v>3599</v>
      </c>
      <c r="D4943" s="2">
        <v>3250</v>
      </c>
      <c r="E4943" s="1" t="s">
        <v>4270</v>
      </c>
      <c r="F4943" s="2">
        <v>10469</v>
      </c>
      <c r="G4943" s="3">
        <v>7186531716</v>
      </c>
      <c r="H4943" s="1" t="s">
        <v>16</v>
      </c>
      <c r="I4943" t="s">
        <v>21</v>
      </c>
      <c r="J4943">
        <v>23</v>
      </c>
      <c r="K4943">
        <v>210</v>
      </c>
      <c r="L4943" s="18">
        <f>(((RestaurantData4[[#This Row],[FitScore]]/100)*RestaurantData4[[#This Row],[DailyCustAvg]])/3.5)*30</f>
        <v>414</v>
      </c>
      <c r="M4943">
        <v>40.872695794904999</v>
      </c>
      <c r="N4943">
        <v>-73.854396414117005</v>
      </c>
      <c r="O4943">
        <v>211</v>
      </c>
      <c r="P4943">
        <v>12</v>
      </c>
    </row>
    <row r="4944" spans="1:16" hidden="1" x14ac:dyDescent="0.3">
      <c r="A4944">
        <v>50070809</v>
      </c>
      <c r="B4944" s="1" t="s">
        <v>4397</v>
      </c>
      <c r="C4944" t="s">
        <v>3599</v>
      </c>
      <c r="D4944" s="2">
        <v>4330</v>
      </c>
      <c r="E4944" s="1" t="s">
        <v>4368</v>
      </c>
      <c r="F4944" s="2">
        <v>10470</v>
      </c>
      <c r="G4944" s="3">
        <v>9144339040</v>
      </c>
      <c r="H4944" s="1" t="s">
        <v>16</v>
      </c>
      <c r="I4944" t="s">
        <v>21</v>
      </c>
      <c r="J4944">
        <v>40</v>
      </c>
      <c r="K4944">
        <v>210</v>
      </c>
      <c r="L4944" s="18">
        <f>(((RestaurantData4[[#This Row],[FitScore]]/100)*RestaurantData4[[#This Row],[DailyCustAvg]])/3.5)*30</f>
        <v>720</v>
      </c>
      <c r="M4944">
        <v>40.899777475958999</v>
      </c>
      <c r="N4944">
        <v>-73.867590811821998</v>
      </c>
      <c r="O4944">
        <v>212</v>
      </c>
      <c r="P4944">
        <v>11</v>
      </c>
    </row>
    <row r="4945" spans="1:16" hidden="1" x14ac:dyDescent="0.3">
      <c r="A4945">
        <v>41583046</v>
      </c>
      <c r="B4945" s="1" t="s">
        <v>4939</v>
      </c>
      <c r="C4945" t="s">
        <v>4408</v>
      </c>
      <c r="D4945" s="2">
        <v>190</v>
      </c>
      <c r="E4945" s="1" t="s">
        <v>4940</v>
      </c>
      <c r="F4945" s="2">
        <v>11217</v>
      </c>
      <c r="G4945" s="3">
        <v>7185763209</v>
      </c>
      <c r="H4945" s="1" t="s">
        <v>24</v>
      </c>
      <c r="I4945" t="s">
        <v>17</v>
      </c>
      <c r="J4945">
        <v>84</v>
      </c>
      <c r="K4945">
        <v>210</v>
      </c>
      <c r="L4945" s="18">
        <f>(((RestaurantData4[[#This Row],[FitScore]]/100)*RestaurantData4[[#This Row],[DailyCustAvg]])/3.5)*30</f>
        <v>1512</v>
      </c>
      <c r="M4945">
        <v>40.685773446040002</v>
      </c>
      <c r="N4945">
        <v>-73.986020753074001</v>
      </c>
      <c r="O4945">
        <v>302</v>
      </c>
      <c r="P4945">
        <v>33</v>
      </c>
    </row>
    <row r="4946" spans="1:16" hidden="1" x14ac:dyDescent="0.3">
      <c r="A4946">
        <v>41297164</v>
      </c>
      <c r="B4946" s="1" t="s">
        <v>5616</v>
      </c>
      <c r="C4946" t="s">
        <v>4408</v>
      </c>
      <c r="D4946" s="2">
        <v>7801</v>
      </c>
      <c r="E4946" s="1" t="s">
        <v>5841</v>
      </c>
      <c r="F4946" s="2">
        <v>11228</v>
      </c>
      <c r="G4946" s="3">
        <v>7182560101</v>
      </c>
      <c r="H4946" s="1" t="s">
        <v>242</v>
      </c>
      <c r="I4946" t="s">
        <v>21</v>
      </c>
      <c r="J4946">
        <v>75</v>
      </c>
      <c r="K4946">
        <v>210</v>
      </c>
      <c r="L4946" s="18">
        <f>(((RestaurantData4[[#This Row],[FitScore]]/100)*RestaurantData4[[#This Row],[DailyCustAvg]])/3.5)*30</f>
        <v>1350</v>
      </c>
      <c r="M4946">
        <v>40.618488390445997</v>
      </c>
      <c r="N4946">
        <v>-74.009296859993</v>
      </c>
      <c r="O4946">
        <v>310</v>
      </c>
      <c r="P4946">
        <v>43</v>
      </c>
    </row>
    <row r="4947" spans="1:16" hidden="1" x14ac:dyDescent="0.3">
      <c r="A4947">
        <v>41365692</v>
      </c>
      <c r="B4947" s="1" t="s">
        <v>131</v>
      </c>
      <c r="C4947" t="s">
        <v>4408</v>
      </c>
      <c r="D4947" s="2">
        <v>1243</v>
      </c>
      <c r="E4947" s="1" t="s">
        <v>6171</v>
      </c>
      <c r="F4947" s="2">
        <v>11224</v>
      </c>
      <c r="G4947" s="3">
        <v>7182650102</v>
      </c>
      <c r="H4947" s="1" t="s">
        <v>132</v>
      </c>
      <c r="I4947" t="s">
        <v>17</v>
      </c>
      <c r="J4947">
        <v>73</v>
      </c>
      <c r="K4947">
        <v>210</v>
      </c>
      <c r="L4947" s="18">
        <f>(((RestaurantData4[[#This Row],[FitScore]]/100)*RestaurantData4[[#This Row],[DailyCustAvg]])/3.5)*30</f>
        <v>1314</v>
      </c>
      <c r="M4947">
        <v>40.575558688378997</v>
      </c>
      <c r="N4947">
        <v>-73.980802725594003</v>
      </c>
      <c r="O4947">
        <v>313</v>
      </c>
      <c r="P4947">
        <v>47</v>
      </c>
    </row>
    <row r="4948" spans="1:16" hidden="1" x14ac:dyDescent="0.3">
      <c r="A4948">
        <v>50051187</v>
      </c>
      <c r="B4948" s="1" t="s">
        <v>6741</v>
      </c>
      <c r="C4948" t="s">
        <v>6631</v>
      </c>
      <c r="D4948" s="2">
        <v>3272</v>
      </c>
      <c r="E4948" s="1" t="s">
        <v>6640</v>
      </c>
      <c r="F4948" s="2">
        <v>11103</v>
      </c>
      <c r="G4948" s="3">
        <v>9178327911</v>
      </c>
      <c r="H4948" s="1" t="s">
        <v>186</v>
      </c>
      <c r="I4948" t="s">
        <v>21</v>
      </c>
      <c r="J4948">
        <v>60</v>
      </c>
      <c r="K4948">
        <v>210</v>
      </c>
      <c r="L4948" s="18">
        <f>(((RestaurantData4[[#This Row],[FitScore]]/100)*RestaurantData4[[#This Row],[DailyCustAvg]])/3.5)*30</f>
        <v>1080</v>
      </c>
      <c r="M4948">
        <v>40.757291770285001</v>
      </c>
      <c r="N4948">
        <v>-73.920372811161997</v>
      </c>
      <c r="O4948">
        <v>401</v>
      </c>
      <c r="P4948">
        <v>22</v>
      </c>
    </row>
    <row r="4949" spans="1:16" hidden="1" x14ac:dyDescent="0.3">
      <c r="A4949">
        <v>41702518</v>
      </c>
      <c r="B4949" s="1" t="s">
        <v>131</v>
      </c>
      <c r="C4949" t="s">
        <v>6631</v>
      </c>
      <c r="D4949" s="2">
        <v>7910</v>
      </c>
      <c r="E4949" s="1" t="s">
        <v>7785</v>
      </c>
      <c r="F4949" s="2">
        <v>11364</v>
      </c>
      <c r="G4949" s="3">
        <v>7187360100</v>
      </c>
      <c r="H4949" s="1" t="s">
        <v>132</v>
      </c>
      <c r="I4949" t="s">
        <v>21</v>
      </c>
      <c r="J4949">
        <v>68</v>
      </c>
      <c r="K4949">
        <v>210</v>
      </c>
      <c r="L4949" s="18">
        <f>(((RestaurantData4[[#This Row],[FitScore]]/100)*RestaurantData4[[#This Row],[DailyCustAvg]])/3.5)*30</f>
        <v>1224.0000000000002</v>
      </c>
      <c r="M4949">
        <v>40.737103793456001</v>
      </c>
      <c r="N4949">
        <v>-73.747601254458999</v>
      </c>
      <c r="O4949">
        <v>411</v>
      </c>
      <c r="P4949">
        <v>23</v>
      </c>
    </row>
    <row r="4950" spans="1:16" hidden="1" x14ac:dyDescent="0.3">
      <c r="A4950">
        <v>50079292</v>
      </c>
      <c r="B4950" s="1" t="s">
        <v>7842</v>
      </c>
      <c r="C4950" t="s">
        <v>6631</v>
      </c>
      <c r="D4950" s="2">
        <v>14407</v>
      </c>
      <c r="E4950" s="1" t="s">
        <v>7643</v>
      </c>
      <c r="F4950" s="2">
        <v>11435</v>
      </c>
      <c r="G4950" s="3">
        <v>9292447267</v>
      </c>
      <c r="H4950" s="1" t="s">
        <v>276</v>
      </c>
      <c r="I4950" t="s">
        <v>17</v>
      </c>
      <c r="J4950">
        <v>79</v>
      </c>
      <c r="K4950">
        <v>210</v>
      </c>
      <c r="L4950" s="18">
        <f>(((RestaurantData4[[#This Row],[FitScore]]/100)*RestaurantData4[[#This Row],[DailyCustAvg]])/3.5)*30</f>
        <v>1422</v>
      </c>
      <c r="M4950">
        <v>40.702216514269999</v>
      </c>
      <c r="N4950">
        <v>-73.811209849967</v>
      </c>
      <c r="O4950">
        <v>412</v>
      </c>
      <c r="P4950">
        <v>24</v>
      </c>
    </row>
    <row r="4951" spans="1:16" hidden="1" x14ac:dyDescent="0.3">
      <c r="A4951">
        <v>50078166</v>
      </c>
      <c r="B4951" s="1" t="s">
        <v>7902</v>
      </c>
      <c r="C4951" t="s">
        <v>6631</v>
      </c>
      <c r="D4951" s="2">
        <v>12020</v>
      </c>
      <c r="E4951" s="1" t="s">
        <v>7845</v>
      </c>
      <c r="F4951" s="2">
        <v>11434</v>
      </c>
      <c r="G4951" s="3">
        <v>7189777771</v>
      </c>
      <c r="H4951" s="1" t="s">
        <v>16</v>
      </c>
      <c r="I4951" t="s">
        <v>21</v>
      </c>
      <c r="J4951">
        <v>82</v>
      </c>
      <c r="K4951">
        <v>210</v>
      </c>
      <c r="L4951" s="18">
        <f>(((RestaurantData4[[#This Row],[FitScore]]/100)*RestaurantData4[[#This Row],[DailyCustAvg]])/3.5)*30</f>
        <v>1475.9999999999998</v>
      </c>
      <c r="M4951">
        <v>40.684532963004997</v>
      </c>
      <c r="N4951">
        <v>-73.771115027863004</v>
      </c>
      <c r="O4951">
        <v>412</v>
      </c>
      <c r="P4951">
        <v>27</v>
      </c>
    </row>
    <row r="4952" spans="1:16" hidden="1" x14ac:dyDescent="0.3">
      <c r="A4952">
        <v>50096199</v>
      </c>
      <c r="B4952" s="1" t="s">
        <v>7989</v>
      </c>
      <c r="C4952" t="s">
        <v>6631</v>
      </c>
      <c r="D4952" s="2">
        <v>214</v>
      </c>
      <c r="E4952" s="1" t="s">
        <v>7967</v>
      </c>
      <c r="F4952" s="2">
        <v>11694</v>
      </c>
      <c r="G4952" s="3">
        <v>9173316910</v>
      </c>
      <c r="H4952" s="1" t="s">
        <v>16</v>
      </c>
      <c r="J4952">
        <v>67</v>
      </c>
      <c r="K4952">
        <v>210</v>
      </c>
      <c r="L4952" s="18">
        <f>(((RestaurantData4[[#This Row],[FitScore]]/100)*RestaurantData4[[#This Row],[DailyCustAvg]])/3.5)*30</f>
        <v>1206</v>
      </c>
      <c r="M4952">
        <v>40.580143851865998</v>
      </c>
      <c r="N4952">
        <v>-73.837386023063004</v>
      </c>
      <c r="O4952">
        <v>414</v>
      </c>
      <c r="P4952">
        <v>32</v>
      </c>
    </row>
    <row r="4953" spans="1:16" x14ac:dyDescent="0.3">
      <c r="A4953">
        <v>50018350</v>
      </c>
      <c r="B4953" s="1" t="s">
        <v>283</v>
      </c>
      <c r="C4953" t="s">
        <v>14</v>
      </c>
      <c r="D4953" s="2">
        <v>204</v>
      </c>
      <c r="E4953" s="1" t="s">
        <v>2069</v>
      </c>
      <c r="F4953" s="2">
        <v>10016</v>
      </c>
      <c r="G4953" s="3">
        <v>6468633312</v>
      </c>
      <c r="H4953" s="1" t="s">
        <v>16</v>
      </c>
      <c r="I4953" t="s">
        <v>21</v>
      </c>
      <c r="J4953">
        <v>80</v>
      </c>
      <c r="K4953">
        <v>147</v>
      </c>
      <c r="L4953" s="18">
        <f>(((RestaurantData4[[#This Row],[FitScore]]/100)*RestaurantData4[[#This Row],[DailyCustAvg]])/3.5)*30</f>
        <v>1008</v>
      </c>
      <c r="M4953">
        <v>40.748121945660998</v>
      </c>
      <c r="N4953">
        <v>-73.976028529359994</v>
      </c>
      <c r="O4953">
        <v>106</v>
      </c>
      <c r="P4953">
        <v>4</v>
      </c>
    </row>
    <row r="4954" spans="1:16" ht="28.8" hidden="1" x14ac:dyDescent="0.3">
      <c r="A4954">
        <v>50102248</v>
      </c>
      <c r="B4954" s="1" t="s">
        <v>144</v>
      </c>
      <c r="C4954" t="s">
        <v>14</v>
      </c>
      <c r="D4954" s="2">
        <v>250</v>
      </c>
      <c r="E4954" s="1" t="s">
        <v>31</v>
      </c>
      <c r="F4954" s="2">
        <v>10007</v>
      </c>
      <c r="G4954" s="3">
        <v>3122290099</v>
      </c>
      <c r="H4954" s="1" t="s">
        <v>16</v>
      </c>
      <c r="I4954" t="s">
        <v>17</v>
      </c>
      <c r="J4954">
        <v>98</v>
      </c>
      <c r="K4954">
        <v>209</v>
      </c>
      <c r="L4954" s="18">
        <f>(((RestaurantData4[[#This Row],[FitScore]]/100)*RestaurantData4[[#This Row],[DailyCustAvg]])/3.5)*30</f>
        <v>1755.6</v>
      </c>
      <c r="M4954">
        <v>40.713213183023001</v>
      </c>
      <c r="N4954">
        <v>-74.011708895477</v>
      </c>
      <c r="O4954">
        <v>101</v>
      </c>
      <c r="P4954">
        <v>1</v>
      </c>
    </row>
    <row r="4955" spans="1:16" x14ac:dyDescent="0.3">
      <c r="A4955">
        <v>41354676</v>
      </c>
      <c r="B4955" s="1" t="s">
        <v>2485</v>
      </c>
      <c r="C4955" t="s">
        <v>14</v>
      </c>
      <c r="D4955" s="2">
        <v>862</v>
      </c>
      <c r="E4955" s="1" t="s">
        <v>841</v>
      </c>
      <c r="F4955" s="2">
        <v>10017</v>
      </c>
      <c r="G4955" s="3">
        <v>2128888622</v>
      </c>
      <c r="H4955" s="1" t="s">
        <v>39</v>
      </c>
      <c r="I4955" t="s">
        <v>21</v>
      </c>
      <c r="J4955">
        <v>86</v>
      </c>
      <c r="K4955">
        <v>344</v>
      </c>
      <c r="L4955" s="18">
        <f>(((RestaurantData4[[#This Row],[FitScore]]/100)*RestaurantData4[[#This Row],[DailyCustAvg]])/3.5)*30</f>
        <v>2535.7714285714283</v>
      </c>
      <c r="M4955">
        <v>40.752460063335</v>
      </c>
      <c r="N4955">
        <v>-73.970262893813995</v>
      </c>
      <c r="O4955">
        <v>106</v>
      </c>
      <c r="P4955">
        <v>4</v>
      </c>
    </row>
    <row r="4956" spans="1:16" x14ac:dyDescent="0.3">
      <c r="A4956">
        <v>50001446</v>
      </c>
      <c r="B4956" s="1" t="s">
        <v>2507</v>
      </c>
      <c r="C4956" t="s">
        <v>14</v>
      </c>
      <c r="D4956" s="2">
        <v>685</v>
      </c>
      <c r="E4956" s="1" t="s">
        <v>901</v>
      </c>
      <c r="F4956" s="2">
        <v>10017</v>
      </c>
      <c r="G4956" s="3">
        <v>2123981405</v>
      </c>
      <c r="H4956" s="1" t="s">
        <v>68</v>
      </c>
      <c r="I4956" t="s">
        <v>21</v>
      </c>
      <c r="J4956">
        <v>77</v>
      </c>
      <c r="K4956">
        <v>341</v>
      </c>
      <c r="L4956" s="18">
        <f>(((RestaurantData4[[#This Row],[FitScore]]/100)*RestaurantData4[[#This Row],[DailyCustAvg]])/3.5)*30</f>
        <v>2250.6</v>
      </c>
      <c r="M4956">
        <v>40.751610053914</v>
      </c>
      <c r="N4956">
        <v>-73.973818399777002</v>
      </c>
      <c r="O4956">
        <v>106</v>
      </c>
      <c r="P4956">
        <v>4</v>
      </c>
    </row>
    <row r="4957" spans="1:16" x14ac:dyDescent="0.3">
      <c r="A4957">
        <v>50064491</v>
      </c>
      <c r="B4957" s="1" t="s">
        <v>2623</v>
      </c>
      <c r="C4957" t="s">
        <v>14</v>
      </c>
      <c r="D4957" s="2">
        <v>245</v>
      </c>
      <c r="E4957" s="1" t="s">
        <v>1868</v>
      </c>
      <c r="F4957" s="2">
        <v>10017</v>
      </c>
      <c r="G4957" s="3">
        <v>2129862800</v>
      </c>
      <c r="H4957" s="1" t="s">
        <v>68</v>
      </c>
      <c r="I4957" t="s">
        <v>21</v>
      </c>
      <c r="J4957">
        <v>81</v>
      </c>
      <c r="K4957">
        <v>340</v>
      </c>
      <c r="L4957" s="18">
        <f>(((RestaurantData4[[#This Row],[FitScore]]/100)*RestaurantData4[[#This Row],[DailyCustAvg]])/3.5)*30</f>
        <v>2360.5714285714289</v>
      </c>
      <c r="M4957">
        <v>40.751626203935999</v>
      </c>
      <c r="N4957">
        <v>-73.972457700544993</v>
      </c>
      <c r="O4957">
        <v>106</v>
      </c>
      <c r="P4957">
        <v>4</v>
      </c>
    </row>
    <row r="4958" spans="1:16" x14ac:dyDescent="0.3">
      <c r="A4958">
        <v>50099734</v>
      </c>
      <c r="B4958" s="1" t="s">
        <v>2699</v>
      </c>
      <c r="C4958" t="s">
        <v>14</v>
      </c>
      <c r="D4958" s="2">
        <v>212</v>
      </c>
      <c r="E4958" s="1" t="s">
        <v>1762</v>
      </c>
      <c r="F4958" s="2">
        <v>10017</v>
      </c>
      <c r="G4958" s="3">
        <v>2124054399</v>
      </c>
      <c r="H4958" s="1" t="s">
        <v>16</v>
      </c>
      <c r="I4958" t="s">
        <v>21</v>
      </c>
      <c r="J4958">
        <v>80</v>
      </c>
      <c r="K4958">
        <v>339</v>
      </c>
      <c r="L4958" s="18">
        <f>(((RestaurantData4[[#This Row],[FitScore]]/100)*RestaurantData4[[#This Row],[DailyCustAvg]])/3.5)*30</f>
        <v>2324.5714285714284</v>
      </c>
      <c r="M4958">
        <v>40.750449000415998</v>
      </c>
      <c r="N4958">
        <v>-73.973732237031001</v>
      </c>
      <c r="O4958">
        <v>106</v>
      </c>
      <c r="P4958">
        <v>4</v>
      </c>
    </row>
    <row r="4959" spans="1:16" x14ac:dyDescent="0.3">
      <c r="A4959">
        <v>41046726</v>
      </c>
      <c r="B4959" s="1" t="s">
        <v>2381</v>
      </c>
      <c r="C4959" t="s">
        <v>14</v>
      </c>
      <c r="D4959" s="2">
        <v>155</v>
      </c>
      <c r="E4959" s="1" t="s">
        <v>1762</v>
      </c>
      <c r="F4959" s="2">
        <v>10017</v>
      </c>
      <c r="G4959" s="3">
        <v>2129532000</v>
      </c>
      <c r="H4959" s="1" t="s">
        <v>32</v>
      </c>
      <c r="I4959" t="s">
        <v>21</v>
      </c>
      <c r="J4959">
        <v>77</v>
      </c>
      <c r="K4959">
        <v>327</v>
      </c>
      <c r="L4959" s="18">
        <f>(((RestaurantData4[[#This Row],[FitScore]]/100)*RestaurantData4[[#This Row],[DailyCustAvg]])/3.5)*30</f>
        <v>2158.1999999999998</v>
      </c>
      <c r="M4959">
        <v>40.751173988368002</v>
      </c>
      <c r="N4959">
        <v>-73.975406637538001</v>
      </c>
      <c r="O4959">
        <v>106</v>
      </c>
      <c r="P4959">
        <v>4</v>
      </c>
    </row>
    <row r="4960" spans="1:16" x14ac:dyDescent="0.3">
      <c r="A4960">
        <v>50061303</v>
      </c>
      <c r="B4960" s="1" t="s">
        <v>2624</v>
      </c>
      <c r="C4960" t="s">
        <v>14</v>
      </c>
      <c r="D4960" s="2">
        <v>817</v>
      </c>
      <c r="E4960" s="1" t="s">
        <v>841</v>
      </c>
      <c r="F4960" s="2">
        <v>10017</v>
      </c>
      <c r="G4960" s="3">
        <v>3476401888</v>
      </c>
      <c r="H4960" s="1" t="s">
        <v>186</v>
      </c>
      <c r="I4960" t="s">
        <v>21</v>
      </c>
      <c r="J4960">
        <v>81</v>
      </c>
      <c r="K4960">
        <v>319</v>
      </c>
      <c r="L4960" s="18">
        <f>(((RestaurantData4[[#This Row],[FitScore]]/100)*RestaurantData4[[#This Row],[DailyCustAvg]])/3.5)*30</f>
        <v>2214.7714285714292</v>
      </c>
      <c r="M4960">
        <v>40.750893102280003</v>
      </c>
      <c r="N4960">
        <v>-73.971432984904993</v>
      </c>
      <c r="O4960">
        <v>106</v>
      </c>
      <c r="P4960">
        <v>4</v>
      </c>
    </row>
    <row r="4961" spans="1:16" x14ac:dyDescent="0.3">
      <c r="A4961">
        <v>50101174</v>
      </c>
      <c r="B4961" s="1" t="s">
        <v>2722</v>
      </c>
      <c r="C4961" t="s">
        <v>14</v>
      </c>
      <c r="D4961" s="2">
        <v>723</v>
      </c>
      <c r="E4961" s="1" t="s">
        <v>901</v>
      </c>
      <c r="F4961" s="2">
        <v>10017</v>
      </c>
      <c r="G4961" s="3">
        <v>6466660540</v>
      </c>
      <c r="H4961" s="1" t="s">
        <v>127</v>
      </c>
      <c r="I4961" t="s">
        <v>21</v>
      </c>
      <c r="J4961">
        <v>80</v>
      </c>
      <c r="K4961">
        <v>316</v>
      </c>
      <c r="L4961" s="18">
        <f>(((RestaurantData4[[#This Row],[FitScore]]/100)*RestaurantData4[[#This Row],[DailyCustAvg]])/3.5)*30</f>
        <v>2166.8571428571427</v>
      </c>
      <c r="M4961">
        <v>40.752823031912001</v>
      </c>
      <c r="N4961">
        <v>-73.972930026026006</v>
      </c>
      <c r="O4961">
        <v>106</v>
      </c>
      <c r="P4961">
        <v>4</v>
      </c>
    </row>
    <row r="4962" spans="1:16" x14ac:dyDescent="0.3">
      <c r="A4962">
        <v>50088634</v>
      </c>
      <c r="B4962" s="1" t="s">
        <v>2616</v>
      </c>
      <c r="C4962" t="s">
        <v>14</v>
      </c>
      <c r="D4962" s="2">
        <v>306</v>
      </c>
      <c r="E4962" s="1" t="s">
        <v>2234</v>
      </c>
      <c r="F4962" s="2">
        <v>10017</v>
      </c>
      <c r="G4962" s="3">
        <v>6469984910</v>
      </c>
      <c r="H4962" s="1" t="s">
        <v>45</v>
      </c>
      <c r="I4962" t="s">
        <v>21</v>
      </c>
      <c r="J4962">
        <v>86</v>
      </c>
      <c r="K4962">
        <v>311</v>
      </c>
      <c r="L4962" s="18">
        <f>(((RestaurantData4[[#This Row],[FitScore]]/100)*RestaurantData4[[#This Row],[DailyCustAvg]])/3.5)*30</f>
        <v>2292.5142857142855</v>
      </c>
      <c r="M4962">
        <v>40.754043326774003</v>
      </c>
      <c r="N4962">
        <v>-73.968526064627</v>
      </c>
      <c r="O4962">
        <v>106</v>
      </c>
      <c r="P4962">
        <v>4</v>
      </c>
    </row>
    <row r="4963" spans="1:16" x14ac:dyDescent="0.3">
      <c r="A4963">
        <v>50060480</v>
      </c>
      <c r="B4963" s="1" t="s">
        <v>2496</v>
      </c>
      <c r="C4963" t="s">
        <v>14</v>
      </c>
      <c r="D4963" s="2">
        <v>459</v>
      </c>
      <c r="E4963" s="1" t="s">
        <v>1756</v>
      </c>
      <c r="F4963" s="2">
        <v>10017</v>
      </c>
      <c r="G4963" s="3">
        <v>9172620894</v>
      </c>
      <c r="H4963" s="1" t="s">
        <v>86</v>
      </c>
      <c r="I4963" t="s">
        <v>21</v>
      </c>
      <c r="J4963">
        <v>80</v>
      </c>
      <c r="K4963">
        <v>307</v>
      </c>
      <c r="L4963" s="18">
        <f>(((RestaurantData4[[#This Row],[FitScore]]/100)*RestaurantData4[[#This Row],[DailyCustAvg]])/3.5)*30</f>
        <v>2105.1428571428573</v>
      </c>
      <c r="M4963">
        <v>40.753451956828997</v>
      </c>
      <c r="N4963">
        <v>-73.974568420799002</v>
      </c>
      <c r="O4963">
        <v>106</v>
      </c>
      <c r="P4963">
        <v>4</v>
      </c>
    </row>
    <row r="4964" spans="1:16" x14ac:dyDescent="0.3">
      <c r="A4964">
        <v>50103491</v>
      </c>
      <c r="B4964" s="1" t="s">
        <v>2508</v>
      </c>
      <c r="C4964" t="s">
        <v>14</v>
      </c>
      <c r="D4964" s="2">
        <v>160</v>
      </c>
      <c r="E4964" s="1" t="s">
        <v>1868</v>
      </c>
      <c r="F4964" s="2">
        <v>10017</v>
      </c>
      <c r="G4964" s="3">
        <v>6262612645</v>
      </c>
      <c r="H4964" s="1" t="s">
        <v>186</v>
      </c>
      <c r="I4964" t="s">
        <v>21</v>
      </c>
      <c r="J4964">
        <v>77</v>
      </c>
      <c r="K4964">
        <v>304</v>
      </c>
      <c r="L4964" s="18">
        <f>(((RestaurantData4[[#This Row],[FitScore]]/100)*RestaurantData4[[#This Row],[DailyCustAvg]])/3.5)*30</f>
        <v>2006.4000000000003</v>
      </c>
      <c r="M4964">
        <v>40.752337497992002</v>
      </c>
      <c r="N4964">
        <v>-73.974182652427004</v>
      </c>
      <c r="O4964">
        <v>106</v>
      </c>
      <c r="P4964">
        <v>4</v>
      </c>
    </row>
    <row r="4965" spans="1:16" x14ac:dyDescent="0.3">
      <c r="A4965">
        <v>50084986</v>
      </c>
      <c r="B4965" s="1" t="s">
        <v>2651</v>
      </c>
      <c r="C4965" t="s">
        <v>14</v>
      </c>
      <c r="D4965" s="2">
        <v>205</v>
      </c>
      <c r="E4965" s="1" t="s">
        <v>1762</v>
      </c>
      <c r="F4965" s="2">
        <v>10017</v>
      </c>
      <c r="G4965" s="3">
        <v>9177975133</v>
      </c>
      <c r="H4965" s="1" t="s">
        <v>56</v>
      </c>
      <c r="I4965" t="s">
        <v>21</v>
      </c>
      <c r="J4965">
        <v>79</v>
      </c>
      <c r="K4965">
        <v>298</v>
      </c>
      <c r="L4965" s="18">
        <f>(((RestaurantData4[[#This Row],[FitScore]]/100)*RestaurantData4[[#This Row],[DailyCustAvg]])/3.5)*30</f>
        <v>2017.8857142857144</v>
      </c>
      <c r="M4965">
        <v>40.750635733526003</v>
      </c>
      <c r="N4965">
        <v>-73.974125567114996</v>
      </c>
      <c r="O4965">
        <v>106</v>
      </c>
      <c r="P4965">
        <v>4</v>
      </c>
    </row>
    <row r="4966" spans="1:16" hidden="1" x14ac:dyDescent="0.3">
      <c r="A4966">
        <v>50033575</v>
      </c>
      <c r="B4966" s="1" t="s">
        <v>2065</v>
      </c>
      <c r="C4966" t="s">
        <v>14</v>
      </c>
      <c r="D4966" s="2">
        <v>89</v>
      </c>
      <c r="E4966" s="1" t="s">
        <v>1762</v>
      </c>
      <c r="F4966" s="2">
        <v>10017</v>
      </c>
      <c r="G4966" s="3">
        <v>2129837353</v>
      </c>
      <c r="H4966" s="1" t="s">
        <v>163</v>
      </c>
      <c r="I4966" t="s">
        <v>17</v>
      </c>
      <c r="J4966">
        <v>88</v>
      </c>
      <c r="K4966">
        <v>209</v>
      </c>
      <c r="L4966" s="18">
        <f>(((RestaurantData4[[#This Row],[FitScore]]/100)*RestaurantData4[[#This Row],[DailyCustAvg]])/3.5)*30</f>
        <v>1576.4571428571428</v>
      </c>
      <c r="M4966">
        <v>40.752093933162001</v>
      </c>
      <c r="N4966">
        <v>-73.977604354378997</v>
      </c>
      <c r="O4966">
        <v>105</v>
      </c>
      <c r="P4966">
        <v>4</v>
      </c>
    </row>
    <row r="4967" spans="1:16" x14ac:dyDescent="0.3">
      <c r="A4967">
        <v>40734383</v>
      </c>
      <c r="B4967" s="1" t="s">
        <v>2499</v>
      </c>
      <c r="C4967" t="s">
        <v>14</v>
      </c>
      <c r="D4967" s="2">
        <v>145</v>
      </c>
      <c r="E4967" s="1" t="s">
        <v>2224</v>
      </c>
      <c r="F4967" s="2">
        <v>10017</v>
      </c>
      <c r="G4967" s="3">
        <v>2127598550</v>
      </c>
      <c r="H4967" s="1" t="s">
        <v>156</v>
      </c>
      <c r="I4967" t="s">
        <v>21</v>
      </c>
      <c r="J4967">
        <v>80</v>
      </c>
      <c r="K4967">
        <v>296</v>
      </c>
      <c r="L4967" s="18">
        <f>(((RestaurantData4[[#This Row],[FitScore]]/100)*RestaurantData4[[#This Row],[DailyCustAvg]])/3.5)*30</f>
        <v>2029.7142857142858</v>
      </c>
      <c r="M4967">
        <v>40.755035271611</v>
      </c>
      <c r="N4967">
        <v>-73.972773917181996</v>
      </c>
      <c r="O4967">
        <v>106</v>
      </c>
      <c r="P4967">
        <v>4</v>
      </c>
    </row>
    <row r="4968" spans="1:16" hidden="1" x14ac:dyDescent="0.3">
      <c r="A4968">
        <v>40933757</v>
      </c>
      <c r="B4968" s="1" t="s">
        <v>2704</v>
      </c>
      <c r="C4968" t="s">
        <v>14</v>
      </c>
      <c r="D4968" s="2">
        <v>845</v>
      </c>
      <c r="E4968" s="1" t="s">
        <v>2692</v>
      </c>
      <c r="F4968" s="2">
        <v>10017</v>
      </c>
      <c r="G4968" s="3">
        <v>2129359361</v>
      </c>
      <c r="H4968" s="1" t="s">
        <v>16</v>
      </c>
      <c r="I4968" t="s">
        <v>17</v>
      </c>
      <c r="J4968">
        <v>77</v>
      </c>
      <c r="K4968">
        <v>209</v>
      </c>
      <c r="L4968" s="18">
        <f>(((RestaurantData4[[#This Row],[FitScore]]/100)*RestaurantData4[[#This Row],[DailyCustAvg]])/3.5)*30</f>
        <v>1379.4</v>
      </c>
      <c r="M4968">
        <v>40.751976246981997</v>
      </c>
      <c r="N4968">
        <v>-73.967538101220001</v>
      </c>
      <c r="O4968">
        <v>106</v>
      </c>
      <c r="P4968">
        <v>4</v>
      </c>
    </row>
    <row r="4969" spans="1:16" x14ac:dyDescent="0.3">
      <c r="A4969">
        <v>50097360</v>
      </c>
      <c r="B4969" s="1" t="s">
        <v>2474</v>
      </c>
      <c r="C4969" t="s">
        <v>14</v>
      </c>
      <c r="D4969" s="2">
        <v>220</v>
      </c>
      <c r="E4969" s="1" t="s">
        <v>1762</v>
      </c>
      <c r="F4969" s="2">
        <v>10017</v>
      </c>
      <c r="G4969" s="3">
        <v>9172616970</v>
      </c>
      <c r="H4969" s="1" t="s">
        <v>186</v>
      </c>
      <c r="I4969" t="s">
        <v>21</v>
      </c>
      <c r="J4969">
        <v>84</v>
      </c>
      <c r="K4969">
        <v>279</v>
      </c>
      <c r="L4969" s="18">
        <f>(((RestaurantData4[[#This Row],[FitScore]]/100)*RestaurantData4[[#This Row],[DailyCustAvg]])/3.5)*30</f>
        <v>2008.7999999999997</v>
      </c>
      <c r="M4969">
        <v>40.750248522833999</v>
      </c>
      <c r="N4969">
        <v>-73.973255903313003</v>
      </c>
      <c r="O4969">
        <v>106</v>
      </c>
      <c r="P4969">
        <v>4</v>
      </c>
    </row>
    <row r="4970" spans="1:16" hidden="1" x14ac:dyDescent="0.3">
      <c r="A4970">
        <v>50060972</v>
      </c>
      <c r="B4970" s="1" t="s">
        <v>3048</v>
      </c>
      <c r="C4970" t="s">
        <v>14</v>
      </c>
      <c r="D4970" s="2">
        <v>1457</v>
      </c>
      <c r="E4970" s="1" t="s">
        <v>2926</v>
      </c>
      <c r="F4970" s="2">
        <v>10075</v>
      </c>
      <c r="G4970" s="3">
        <v>9178558011</v>
      </c>
      <c r="H4970" s="1" t="s">
        <v>188</v>
      </c>
      <c r="I4970" t="s">
        <v>17</v>
      </c>
      <c r="J4970">
        <v>94</v>
      </c>
      <c r="K4970">
        <v>209</v>
      </c>
      <c r="L4970" s="18">
        <f>(((RestaurantData4[[#This Row],[FitScore]]/100)*RestaurantData4[[#This Row],[DailyCustAvg]])/3.5)*30</f>
        <v>1683.9428571428568</v>
      </c>
      <c r="M4970">
        <v>40.770299976701999</v>
      </c>
      <c r="N4970">
        <v>-73.951239546988006</v>
      </c>
      <c r="O4970">
        <v>108</v>
      </c>
      <c r="P4970">
        <v>5</v>
      </c>
    </row>
    <row r="4971" spans="1:16" x14ac:dyDescent="0.3">
      <c r="A4971">
        <v>41199139</v>
      </c>
      <c r="B4971" s="1" t="s">
        <v>2141</v>
      </c>
      <c r="C4971" t="s">
        <v>14</v>
      </c>
      <c r="D4971" s="2">
        <v>141</v>
      </c>
      <c r="E4971" s="1" t="s">
        <v>1868</v>
      </c>
      <c r="F4971" s="2">
        <v>10017</v>
      </c>
      <c r="G4971" s="3">
        <v>2128676772</v>
      </c>
      <c r="H4971" s="1" t="s">
        <v>56</v>
      </c>
      <c r="I4971" t="s">
        <v>21</v>
      </c>
      <c r="J4971">
        <v>80</v>
      </c>
      <c r="K4971">
        <v>278</v>
      </c>
      <c r="L4971" s="18">
        <f>(((RestaurantData4[[#This Row],[FitScore]]/100)*RestaurantData4[[#This Row],[DailyCustAvg]])/3.5)*30</f>
        <v>1906.2857142857142</v>
      </c>
      <c r="M4971">
        <v>40.752447337725002</v>
      </c>
      <c r="N4971">
        <v>-73.974402777573999</v>
      </c>
      <c r="O4971">
        <v>106</v>
      </c>
      <c r="P4971">
        <v>4</v>
      </c>
    </row>
    <row r="4972" spans="1:16" x14ac:dyDescent="0.3">
      <c r="A4972">
        <v>50044397</v>
      </c>
      <c r="B4972" s="1" t="s">
        <v>2652</v>
      </c>
      <c r="C4972" t="s">
        <v>14</v>
      </c>
      <c r="D4972" s="2">
        <v>219</v>
      </c>
      <c r="E4972" s="1" t="s">
        <v>1762</v>
      </c>
      <c r="F4972" s="2">
        <v>10017</v>
      </c>
      <c r="G4972" s="3">
        <v>2127332323</v>
      </c>
      <c r="H4972" s="1" t="s">
        <v>16</v>
      </c>
      <c r="I4972" t="s">
        <v>21</v>
      </c>
      <c r="J4972">
        <v>84</v>
      </c>
      <c r="K4972">
        <v>276</v>
      </c>
      <c r="L4972" s="18">
        <f>(((RestaurantData4[[#This Row],[FitScore]]/100)*RestaurantData4[[#This Row],[DailyCustAvg]])/3.5)*30</f>
        <v>1987.1999999999998</v>
      </c>
      <c r="M4972">
        <v>40.750281467529</v>
      </c>
      <c r="N4972">
        <v>-73.973288372761999</v>
      </c>
      <c r="O4972">
        <v>106</v>
      </c>
      <c r="P4972">
        <v>4</v>
      </c>
    </row>
    <row r="4973" spans="1:16" hidden="1" x14ac:dyDescent="0.3">
      <c r="A4973">
        <v>50097893</v>
      </c>
      <c r="B4973" s="1" t="s">
        <v>3548</v>
      </c>
      <c r="C4973" t="s">
        <v>14</v>
      </c>
      <c r="D4973" s="2">
        <v>503</v>
      </c>
      <c r="E4973" s="1" t="s">
        <v>3449</v>
      </c>
      <c r="F4973" s="2">
        <v>10033</v>
      </c>
      <c r="G4973" s="3">
        <v>9172614750</v>
      </c>
      <c r="H4973" s="1" t="s">
        <v>56</v>
      </c>
      <c r="I4973" t="s">
        <v>17</v>
      </c>
      <c r="J4973">
        <v>79</v>
      </c>
      <c r="K4973">
        <v>209</v>
      </c>
      <c r="L4973" s="18">
        <f>(((RestaurantData4[[#This Row],[FitScore]]/100)*RestaurantData4[[#This Row],[DailyCustAvg]])/3.5)*30</f>
        <v>1415.2285714285715</v>
      </c>
      <c r="M4973">
        <v>40.848237732240001</v>
      </c>
      <c r="N4973">
        <v>-73.931154096396995</v>
      </c>
      <c r="O4973">
        <v>112</v>
      </c>
      <c r="P4973">
        <v>10</v>
      </c>
    </row>
    <row r="4974" spans="1:16" hidden="1" x14ac:dyDescent="0.3">
      <c r="A4974">
        <v>50044007</v>
      </c>
      <c r="B4974" s="1" t="s">
        <v>4003</v>
      </c>
      <c r="C4974" t="s">
        <v>3599</v>
      </c>
      <c r="D4974" s="2">
        <v>2734</v>
      </c>
      <c r="E4974" s="1" t="s">
        <v>3759</v>
      </c>
      <c r="F4974" s="2">
        <v>10468</v>
      </c>
      <c r="G4974" s="3">
        <v>7183640413</v>
      </c>
      <c r="H4974" s="1" t="s">
        <v>276</v>
      </c>
      <c r="I4974" t="s">
        <v>21</v>
      </c>
      <c r="J4974">
        <v>63</v>
      </c>
      <c r="K4974">
        <v>209</v>
      </c>
      <c r="L4974" s="18">
        <f>(((RestaurantData4[[#This Row],[FitScore]]/100)*RestaurantData4[[#This Row],[DailyCustAvg]])/3.5)*30</f>
        <v>1128.5999999999999</v>
      </c>
      <c r="M4974">
        <v>40.868947965380997</v>
      </c>
      <c r="N4974">
        <v>-73.896241463587998</v>
      </c>
      <c r="O4974">
        <v>207</v>
      </c>
      <c r="P4974">
        <v>14</v>
      </c>
    </row>
    <row r="4975" spans="1:16" hidden="1" x14ac:dyDescent="0.3">
      <c r="A4975">
        <v>50063408</v>
      </c>
      <c r="B4975" s="1" t="s">
        <v>4271</v>
      </c>
      <c r="C4975" t="s">
        <v>3599</v>
      </c>
      <c r="D4975" s="2">
        <v>2020</v>
      </c>
      <c r="E4975" s="1" t="s">
        <v>4250</v>
      </c>
      <c r="F4975" s="2">
        <v>10461</v>
      </c>
      <c r="G4975" s="3">
        <v>7186844918</v>
      </c>
      <c r="H4975" s="1" t="s">
        <v>143</v>
      </c>
      <c r="I4975" t="s">
        <v>17</v>
      </c>
      <c r="J4975">
        <v>35</v>
      </c>
      <c r="K4975">
        <v>209</v>
      </c>
      <c r="L4975" s="18">
        <f>(((RestaurantData4[[#This Row],[FitScore]]/100)*RestaurantData4[[#This Row],[DailyCustAvg]])/3.5)*30</f>
        <v>627</v>
      </c>
      <c r="M4975">
        <v>40.853852521706997</v>
      </c>
      <c r="N4975">
        <v>-73.843437869149994</v>
      </c>
      <c r="O4975">
        <v>211</v>
      </c>
      <c r="P4975">
        <v>13</v>
      </c>
    </row>
    <row r="4976" spans="1:16" hidden="1" x14ac:dyDescent="0.3">
      <c r="A4976">
        <v>50101767</v>
      </c>
      <c r="B4976" s="1" t="s">
        <v>4294</v>
      </c>
      <c r="C4976" t="s">
        <v>3599</v>
      </c>
      <c r="D4976" s="2">
        <v>1024</v>
      </c>
      <c r="E4976" s="1" t="s">
        <v>3883</v>
      </c>
      <c r="F4976" s="2">
        <v>10461</v>
      </c>
      <c r="G4976" s="3">
        <v>7182394109</v>
      </c>
      <c r="H4976" s="1" t="s">
        <v>16</v>
      </c>
      <c r="I4976" t="s">
        <v>21</v>
      </c>
      <c r="J4976">
        <v>26</v>
      </c>
      <c r="K4976">
        <v>209</v>
      </c>
      <c r="L4976" s="18">
        <f>(((RestaurantData4[[#This Row],[FitScore]]/100)*RestaurantData4[[#This Row],[DailyCustAvg]])/3.5)*30</f>
        <v>465.7714285714286</v>
      </c>
      <c r="M4976">
        <v>40.848518572015998</v>
      </c>
      <c r="N4976">
        <v>-73.855295345005004</v>
      </c>
      <c r="O4976">
        <v>211</v>
      </c>
      <c r="P4976">
        <v>13</v>
      </c>
    </row>
    <row r="4977" spans="1:16" hidden="1" x14ac:dyDescent="0.3">
      <c r="A4977">
        <v>50060266</v>
      </c>
      <c r="B4977" s="1" t="s">
        <v>4849</v>
      </c>
      <c r="C4977" t="s">
        <v>4408</v>
      </c>
      <c r="D4977" s="2">
        <v>117</v>
      </c>
      <c r="E4977" s="1" t="s">
        <v>4850</v>
      </c>
      <c r="F4977" s="2">
        <v>11201</v>
      </c>
      <c r="G4977" s="3">
        <v>7188557955</v>
      </c>
      <c r="H4977" s="1" t="s">
        <v>16</v>
      </c>
      <c r="I4977" t="s">
        <v>21</v>
      </c>
      <c r="J4977">
        <v>88</v>
      </c>
      <c r="K4977">
        <v>209</v>
      </c>
      <c r="L4977" s="18">
        <f>(((RestaurantData4[[#This Row],[FitScore]]/100)*RestaurantData4[[#This Row],[DailyCustAvg]])/3.5)*30</f>
        <v>1576.4571428571428</v>
      </c>
      <c r="M4977">
        <v>40.700625703825999</v>
      </c>
      <c r="N4977">
        <v>-73.988661186103002</v>
      </c>
      <c r="O4977">
        <v>302</v>
      </c>
      <c r="P4977">
        <v>33</v>
      </c>
    </row>
    <row r="4978" spans="1:16" hidden="1" x14ac:dyDescent="0.3">
      <c r="A4978">
        <v>50000901</v>
      </c>
      <c r="B4978" s="1" t="s">
        <v>4920</v>
      </c>
      <c r="C4978" t="s">
        <v>4408</v>
      </c>
      <c r="D4978" s="2">
        <v>694</v>
      </c>
      <c r="E4978" s="1" t="s">
        <v>160</v>
      </c>
      <c r="F4978" s="2">
        <v>11217</v>
      </c>
      <c r="G4978" s="3">
        <v>7183302400</v>
      </c>
      <c r="H4978" s="1" t="s">
        <v>202</v>
      </c>
      <c r="I4978" t="s">
        <v>21</v>
      </c>
      <c r="J4978">
        <v>84</v>
      </c>
      <c r="K4978">
        <v>209</v>
      </c>
      <c r="L4978" s="18">
        <f>(((RestaurantData4[[#This Row],[FitScore]]/100)*RestaurantData4[[#This Row],[DailyCustAvg]])/3.5)*30</f>
        <v>1504.8000000000002</v>
      </c>
      <c r="M4978">
        <v>40.686158384876002</v>
      </c>
      <c r="N4978">
        <v>-73.974096597126007</v>
      </c>
      <c r="O4978">
        <v>302</v>
      </c>
      <c r="P4978">
        <v>35</v>
      </c>
    </row>
    <row r="4979" spans="1:16" hidden="1" x14ac:dyDescent="0.3">
      <c r="A4979">
        <v>50039378</v>
      </c>
      <c r="B4979" s="1" t="s">
        <v>296</v>
      </c>
      <c r="C4979" t="s">
        <v>4408</v>
      </c>
      <c r="D4979" s="2">
        <v>66</v>
      </c>
      <c r="E4979" s="1" t="s">
        <v>4828</v>
      </c>
      <c r="F4979" s="2">
        <v>11201</v>
      </c>
      <c r="G4979" s="3">
        <v>8482280276</v>
      </c>
      <c r="H4979" s="1" t="s">
        <v>168</v>
      </c>
      <c r="I4979" t="s">
        <v>17</v>
      </c>
      <c r="J4979">
        <v>89</v>
      </c>
      <c r="K4979">
        <v>209</v>
      </c>
      <c r="L4979" s="18">
        <f>(((RestaurantData4[[#This Row],[FitScore]]/100)*RestaurantData4[[#This Row],[DailyCustAvg]])/3.5)*30</f>
        <v>1594.3714285714286</v>
      </c>
      <c r="M4979">
        <v>40.691927750292002</v>
      </c>
      <c r="N4979">
        <v>-73.991291460059003</v>
      </c>
      <c r="O4979">
        <v>302</v>
      </c>
      <c r="P4979">
        <v>33</v>
      </c>
    </row>
    <row r="4980" spans="1:16" hidden="1" x14ac:dyDescent="0.3">
      <c r="A4980">
        <v>50038299</v>
      </c>
      <c r="B4980" s="1" t="s">
        <v>5001</v>
      </c>
      <c r="C4980" t="s">
        <v>4408</v>
      </c>
      <c r="D4980" s="2">
        <v>856</v>
      </c>
      <c r="E4980" s="1" t="s">
        <v>4538</v>
      </c>
      <c r="F4980" s="2">
        <v>11216</v>
      </c>
      <c r="G4980" s="3">
        <v>7183984776</v>
      </c>
      <c r="H4980" s="1" t="s">
        <v>16</v>
      </c>
      <c r="I4980" t="s">
        <v>21</v>
      </c>
      <c r="J4980">
        <v>58</v>
      </c>
      <c r="K4980">
        <v>209</v>
      </c>
      <c r="L4980" s="18">
        <f>(((RestaurantData4[[#This Row],[FitScore]]/100)*RestaurantData4[[#This Row],[DailyCustAvg]])/3.5)*30</f>
        <v>1039.0285714285712</v>
      </c>
      <c r="M4980">
        <v>40.684148110633998</v>
      </c>
      <c r="N4980">
        <v>-73.946983278516001</v>
      </c>
      <c r="O4980">
        <v>303</v>
      </c>
      <c r="P4980">
        <v>36</v>
      </c>
    </row>
    <row r="4981" spans="1:16" hidden="1" x14ac:dyDescent="0.3">
      <c r="A4981">
        <v>50036709</v>
      </c>
      <c r="B4981" s="1" t="s">
        <v>5484</v>
      </c>
      <c r="C4981" t="s">
        <v>4408</v>
      </c>
      <c r="D4981" s="2">
        <v>722</v>
      </c>
      <c r="E4981" s="1" t="s">
        <v>432</v>
      </c>
      <c r="F4981" s="2">
        <v>11232</v>
      </c>
      <c r="G4981" s="3">
        <v>7187880888</v>
      </c>
      <c r="H4981" s="1" t="s">
        <v>242</v>
      </c>
      <c r="I4981" t="s">
        <v>17</v>
      </c>
      <c r="J4981">
        <v>82</v>
      </c>
      <c r="K4981">
        <v>209</v>
      </c>
      <c r="L4981" s="18">
        <f>(((RestaurantData4[[#This Row],[FitScore]]/100)*RestaurantData4[[#This Row],[DailyCustAvg]])/3.5)*30</f>
        <v>1468.9714285714285</v>
      </c>
      <c r="M4981">
        <v>40.661727265552997</v>
      </c>
      <c r="N4981">
        <v>-73.996712803803007</v>
      </c>
      <c r="O4981">
        <v>307</v>
      </c>
      <c r="P4981">
        <v>38</v>
      </c>
    </row>
    <row r="4982" spans="1:16" hidden="1" x14ac:dyDescent="0.3">
      <c r="A4982">
        <v>41353290</v>
      </c>
      <c r="B4982" s="1" t="s">
        <v>5618</v>
      </c>
      <c r="C4982" t="s">
        <v>4408</v>
      </c>
      <c r="D4982" s="2">
        <v>6008</v>
      </c>
      <c r="E4982" s="1" t="s">
        <v>1353</v>
      </c>
      <c r="F4982" s="2">
        <v>11220</v>
      </c>
      <c r="G4982" s="3">
        <v>7184922717</v>
      </c>
      <c r="H4982" s="1" t="s">
        <v>678</v>
      </c>
      <c r="I4982" t="s">
        <v>17</v>
      </c>
      <c r="J4982">
        <v>84</v>
      </c>
      <c r="K4982">
        <v>209</v>
      </c>
      <c r="L4982" s="18">
        <f>(((RestaurantData4[[#This Row],[FitScore]]/100)*RestaurantData4[[#This Row],[DailyCustAvg]])/3.5)*30</f>
        <v>1504.8000000000002</v>
      </c>
      <c r="M4982">
        <v>40.636702533040001</v>
      </c>
      <c r="N4982">
        <v>-74.011893585281996</v>
      </c>
      <c r="O4982">
        <v>307</v>
      </c>
      <c r="P4982">
        <v>38</v>
      </c>
    </row>
    <row r="4983" spans="1:16" hidden="1" x14ac:dyDescent="0.3">
      <c r="A4983">
        <v>50052004</v>
      </c>
      <c r="B4983" s="1" t="s">
        <v>5639</v>
      </c>
      <c r="C4983" t="s">
        <v>4408</v>
      </c>
      <c r="D4983" s="2">
        <v>349</v>
      </c>
      <c r="E4983" s="1" t="s">
        <v>4793</v>
      </c>
      <c r="F4983" s="2">
        <v>11238</v>
      </c>
      <c r="G4983" s="3">
        <v>7187890943</v>
      </c>
      <c r="H4983" s="1" t="s">
        <v>242</v>
      </c>
      <c r="I4983" t="s">
        <v>17</v>
      </c>
      <c r="J4983">
        <v>82</v>
      </c>
      <c r="K4983">
        <v>209</v>
      </c>
      <c r="L4983" s="18">
        <f>(((RestaurantData4[[#This Row],[FitScore]]/100)*RestaurantData4[[#This Row],[DailyCustAvg]])/3.5)*30</f>
        <v>1468.9714285714285</v>
      </c>
      <c r="M4983">
        <v>40.676979437862002</v>
      </c>
      <c r="N4983">
        <v>-73.972304781755</v>
      </c>
      <c r="O4983">
        <v>308</v>
      </c>
      <c r="P4983">
        <v>35</v>
      </c>
    </row>
    <row r="4984" spans="1:16" hidden="1" x14ac:dyDescent="0.3">
      <c r="A4984">
        <v>50002701</v>
      </c>
      <c r="B4984" s="1" t="s">
        <v>5684</v>
      </c>
      <c r="C4984" t="s">
        <v>4408</v>
      </c>
      <c r="D4984" s="2">
        <v>233</v>
      </c>
      <c r="E4984" s="1" t="s">
        <v>5641</v>
      </c>
      <c r="F4984" s="2">
        <v>11213</v>
      </c>
      <c r="G4984" s="3">
        <v>7186049376</v>
      </c>
      <c r="H4984" s="1" t="s">
        <v>212</v>
      </c>
      <c r="I4984" t="s">
        <v>17</v>
      </c>
      <c r="J4984">
        <v>79</v>
      </c>
      <c r="K4984">
        <v>209</v>
      </c>
      <c r="L4984" s="18">
        <f>(((RestaurantData4[[#This Row],[FitScore]]/100)*RestaurantData4[[#This Row],[DailyCustAvg]])/3.5)*30</f>
        <v>1415.2285714285715</v>
      </c>
      <c r="M4984">
        <v>40.671936905479001</v>
      </c>
      <c r="N4984">
        <v>-73.941946111689006</v>
      </c>
      <c r="O4984">
        <v>308</v>
      </c>
      <c r="P4984">
        <v>35</v>
      </c>
    </row>
    <row r="4985" spans="1:16" hidden="1" x14ac:dyDescent="0.3">
      <c r="A4985">
        <v>50018936</v>
      </c>
      <c r="B4985" s="1" t="s">
        <v>5743</v>
      </c>
      <c r="C4985" t="s">
        <v>4408</v>
      </c>
      <c r="D4985" s="2">
        <v>233</v>
      </c>
      <c r="E4985" s="1" t="s">
        <v>5677</v>
      </c>
      <c r="F4985" s="2">
        <v>11213</v>
      </c>
      <c r="G4985" s="3">
        <v>7188778599</v>
      </c>
      <c r="H4985" s="1" t="s">
        <v>242</v>
      </c>
      <c r="J4985">
        <v>84</v>
      </c>
      <c r="K4985">
        <v>209</v>
      </c>
      <c r="L4985" s="18">
        <f>(((RestaurantData4[[#This Row],[FitScore]]/100)*RestaurantData4[[#This Row],[DailyCustAvg]])/3.5)*30</f>
        <v>1504.8000000000002</v>
      </c>
      <c r="M4985">
        <v>40.670772495698998</v>
      </c>
      <c r="N4985">
        <v>-73.930923426099994</v>
      </c>
      <c r="O4985">
        <v>308</v>
      </c>
      <c r="P4985">
        <v>36</v>
      </c>
    </row>
    <row r="4986" spans="1:16" hidden="1" x14ac:dyDescent="0.3">
      <c r="A4986">
        <v>50073982</v>
      </c>
      <c r="B4986" s="1" t="s">
        <v>5954</v>
      </c>
      <c r="C4986" t="s">
        <v>4408</v>
      </c>
      <c r="D4986" s="2">
        <v>7130</v>
      </c>
      <c r="E4986" s="1" t="s">
        <v>555</v>
      </c>
      <c r="F4986" s="2">
        <v>11209</v>
      </c>
      <c r="G4986" s="3">
        <v>9175584851</v>
      </c>
      <c r="H4986" s="1" t="s">
        <v>613</v>
      </c>
      <c r="I4986" t="s">
        <v>21</v>
      </c>
      <c r="J4986">
        <v>66</v>
      </c>
      <c r="K4986">
        <v>209</v>
      </c>
      <c r="L4986" s="18">
        <f>(((RestaurantData4[[#This Row],[FitScore]]/100)*RestaurantData4[[#This Row],[DailyCustAvg]])/3.5)*30</f>
        <v>1182.3428571428572</v>
      </c>
      <c r="M4986">
        <v>40.632251837247999</v>
      </c>
      <c r="N4986">
        <v>-74.021515824467997</v>
      </c>
      <c r="O4986">
        <v>310</v>
      </c>
      <c r="P4986">
        <v>43</v>
      </c>
    </row>
    <row r="4987" spans="1:16" hidden="1" x14ac:dyDescent="0.3">
      <c r="A4987">
        <v>40949516</v>
      </c>
      <c r="B4987" s="1" t="s">
        <v>6218</v>
      </c>
      <c r="C4987" t="s">
        <v>4408</v>
      </c>
      <c r="D4987" s="2">
        <v>772</v>
      </c>
      <c r="E4987" s="1" t="s">
        <v>4793</v>
      </c>
      <c r="F4987" s="2">
        <v>11226</v>
      </c>
      <c r="G4987" s="3">
        <v>7184690117</v>
      </c>
      <c r="H4987" s="1" t="s">
        <v>641</v>
      </c>
      <c r="I4987" t="s">
        <v>21</v>
      </c>
      <c r="J4987">
        <v>76</v>
      </c>
      <c r="K4987">
        <v>209</v>
      </c>
      <c r="L4987" s="18">
        <f>(((RestaurantData4[[#This Row],[FitScore]]/100)*RestaurantData4[[#This Row],[DailyCustAvg]])/3.5)*30</f>
        <v>1361.4857142857143</v>
      </c>
      <c r="M4987">
        <v>40.654075966415</v>
      </c>
      <c r="N4987">
        <v>-73.959559886864</v>
      </c>
      <c r="O4987">
        <v>314</v>
      </c>
      <c r="P4987">
        <v>40</v>
      </c>
    </row>
    <row r="4988" spans="1:16" hidden="1" x14ac:dyDescent="0.3">
      <c r="A4988">
        <v>50082009</v>
      </c>
      <c r="B4988" s="1" t="s">
        <v>6234</v>
      </c>
      <c r="C4988" t="s">
        <v>4408</v>
      </c>
      <c r="D4988" s="2">
        <v>1316</v>
      </c>
      <c r="E4988" s="1" t="s">
        <v>6235</v>
      </c>
      <c r="F4988" s="2">
        <v>11230</v>
      </c>
      <c r="G4988" s="3">
        <v>3475871068</v>
      </c>
      <c r="H4988" s="1" t="s">
        <v>100</v>
      </c>
      <c r="I4988" t="s">
        <v>21</v>
      </c>
      <c r="J4988">
        <v>75</v>
      </c>
      <c r="K4988">
        <v>209</v>
      </c>
      <c r="L4988" s="18">
        <f>(((RestaurantData4[[#This Row],[FitScore]]/100)*RestaurantData4[[#This Row],[DailyCustAvg]])/3.5)*30</f>
        <v>1343.5714285714284</v>
      </c>
      <c r="M4988">
        <v>40.624990674231</v>
      </c>
      <c r="N4988">
        <v>-73.962999848818995</v>
      </c>
      <c r="O4988">
        <v>314</v>
      </c>
      <c r="P4988">
        <v>44</v>
      </c>
    </row>
    <row r="4989" spans="1:16" hidden="1" x14ac:dyDescent="0.3">
      <c r="A4989">
        <v>50003712</v>
      </c>
      <c r="B4989" s="1" t="s">
        <v>6342</v>
      </c>
      <c r="C4989" t="s">
        <v>4408</v>
      </c>
      <c r="D4989" s="2">
        <v>1869</v>
      </c>
      <c r="E4989" s="1" t="s">
        <v>863</v>
      </c>
      <c r="F4989" s="2">
        <v>11223</v>
      </c>
      <c r="G4989" s="3">
        <v>7186451480</v>
      </c>
      <c r="H4989" s="1" t="s">
        <v>29</v>
      </c>
      <c r="I4989" t="s">
        <v>21</v>
      </c>
      <c r="J4989">
        <v>65</v>
      </c>
      <c r="K4989">
        <v>209</v>
      </c>
      <c r="L4989" s="18">
        <f>(((RestaurantData4[[#This Row],[FitScore]]/100)*RestaurantData4[[#This Row],[DailyCustAvg]])/3.5)*30</f>
        <v>1164.4285714285713</v>
      </c>
      <c r="M4989">
        <v>40.604947584234999</v>
      </c>
      <c r="N4989">
        <v>-73.970109171348</v>
      </c>
      <c r="O4989">
        <v>315</v>
      </c>
      <c r="P4989">
        <v>44</v>
      </c>
    </row>
    <row r="4990" spans="1:16" hidden="1" x14ac:dyDescent="0.3">
      <c r="A4990">
        <v>50047532</v>
      </c>
      <c r="B4990" s="1" t="s">
        <v>6486</v>
      </c>
      <c r="C4990" t="s">
        <v>4408</v>
      </c>
      <c r="D4990" s="2">
        <v>3312</v>
      </c>
      <c r="E4990" s="1" t="s">
        <v>6066</v>
      </c>
      <c r="F4990" s="2">
        <v>11203</v>
      </c>
      <c r="G4990" s="3">
        <v>7182826686</v>
      </c>
      <c r="H4990" s="1" t="s">
        <v>242</v>
      </c>
      <c r="I4990" t="s">
        <v>17</v>
      </c>
      <c r="J4990">
        <v>73</v>
      </c>
      <c r="K4990">
        <v>209</v>
      </c>
      <c r="L4990" s="18">
        <f>(((RestaurantData4[[#This Row],[FitScore]]/100)*RestaurantData4[[#This Row],[DailyCustAvg]])/3.5)*30</f>
        <v>1307.7428571428572</v>
      </c>
      <c r="M4990">
        <v>40.650947027999003</v>
      </c>
      <c r="N4990">
        <v>-73.946447571025999</v>
      </c>
      <c r="O4990">
        <v>317</v>
      </c>
      <c r="P4990">
        <v>45</v>
      </c>
    </row>
    <row r="4991" spans="1:16" hidden="1" x14ac:dyDescent="0.3">
      <c r="A4991">
        <v>41641722</v>
      </c>
      <c r="B4991" s="1" t="s">
        <v>6567</v>
      </c>
      <c r="C4991" t="s">
        <v>4408</v>
      </c>
      <c r="D4991" s="2">
        <v>9528</v>
      </c>
      <c r="E4991" s="1" t="s">
        <v>6549</v>
      </c>
      <c r="F4991" s="2">
        <v>11236</v>
      </c>
      <c r="G4991" s="3">
        <v>7182510050</v>
      </c>
      <c r="H4991" s="1" t="s">
        <v>242</v>
      </c>
      <c r="I4991" t="s">
        <v>21</v>
      </c>
      <c r="J4991">
        <v>63</v>
      </c>
      <c r="K4991">
        <v>209</v>
      </c>
      <c r="L4991" s="18">
        <f>(((RestaurantData4[[#This Row],[FitScore]]/100)*RestaurantData4[[#This Row],[DailyCustAvg]])/3.5)*30</f>
        <v>1128.5999999999999</v>
      </c>
      <c r="M4991">
        <v>40.637842187411003</v>
      </c>
      <c r="N4991">
        <v>-73.896555356997993</v>
      </c>
      <c r="O4991">
        <v>318</v>
      </c>
      <c r="P4991">
        <v>46</v>
      </c>
    </row>
    <row r="4992" spans="1:16" hidden="1" x14ac:dyDescent="0.3">
      <c r="A4992">
        <v>50087280</v>
      </c>
      <c r="B4992" s="1" t="s">
        <v>6593</v>
      </c>
      <c r="C4992" t="s">
        <v>4408</v>
      </c>
      <c r="D4992" s="2">
        <v>9417</v>
      </c>
      <c r="E4992" s="1" t="s">
        <v>6549</v>
      </c>
      <c r="F4992" s="2">
        <v>11236</v>
      </c>
      <c r="G4992" s="3">
        <v>7182727778</v>
      </c>
      <c r="H4992" s="1" t="s">
        <v>242</v>
      </c>
      <c r="I4992" t="s">
        <v>21</v>
      </c>
      <c r="J4992">
        <v>65</v>
      </c>
      <c r="K4992">
        <v>209</v>
      </c>
      <c r="L4992" s="18">
        <f>(((RestaurantData4[[#This Row],[FitScore]]/100)*RestaurantData4[[#This Row],[DailyCustAvg]])/3.5)*30</f>
        <v>1164.4285714285713</v>
      </c>
      <c r="M4992">
        <v>40.637318695927</v>
      </c>
      <c r="N4992">
        <v>-73.897402890924994</v>
      </c>
      <c r="O4992">
        <v>318</v>
      </c>
      <c r="P4992">
        <v>46</v>
      </c>
    </row>
    <row r="4993" spans="1:16" hidden="1" x14ac:dyDescent="0.3">
      <c r="A4993">
        <v>50097740</v>
      </c>
      <c r="B4993" s="1" t="s">
        <v>6781</v>
      </c>
      <c r="C4993" t="s">
        <v>6631</v>
      </c>
      <c r="D4993" s="2">
        <v>2921</v>
      </c>
      <c r="E4993" s="1" t="s">
        <v>6725</v>
      </c>
      <c r="F4993" s="2">
        <v>11105</v>
      </c>
      <c r="G4993" s="3">
        <v>6466621799</v>
      </c>
      <c r="H4993" s="1" t="s">
        <v>186</v>
      </c>
      <c r="I4993" t="s">
        <v>21</v>
      </c>
      <c r="J4993">
        <v>38</v>
      </c>
      <c r="K4993">
        <v>209</v>
      </c>
      <c r="L4993" s="18">
        <f>(((RestaurantData4[[#This Row],[FitScore]]/100)*RestaurantData4[[#This Row],[DailyCustAvg]])/3.5)*30</f>
        <v>680.74285714285713</v>
      </c>
      <c r="M4993">
        <v>40.774946711035</v>
      </c>
      <c r="N4993">
        <v>-73.913686571008</v>
      </c>
      <c r="O4993">
        <v>401</v>
      </c>
      <c r="P4993">
        <v>22</v>
      </c>
    </row>
    <row r="4994" spans="1:16" hidden="1" x14ac:dyDescent="0.3">
      <c r="A4994">
        <v>50036053</v>
      </c>
      <c r="B4994" s="1" t="s">
        <v>7091</v>
      </c>
      <c r="C4994" t="s">
        <v>6631</v>
      </c>
      <c r="D4994" s="2">
        <v>10840</v>
      </c>
      <c r="E4994" s="1" t="s">
        <v>7092</v>
      </c>
      <c r="F4994" s="2">
        <v>11368</v>
      </c>
      <c r="G4994" s="3">
        <v>3476146034</v>
      </c>
      <c r="H4994" s="1" t="s">
        <v>276</v>
      </c>
      <c r="I4994" t="s">
        <v>21</v>
      </c>
      <c r="J4994">
        <v>89</v>
      </c>
      <c r="K4994">
        <v>209</v>
      </c>
      <c r="L4994" s="18">
        <f>(((RestaurantData4[[#This Row],[FitScore]]/100)*RestaurantData4[[#This Row],[DailyCustAvg]])/3.5)*30</f>
        <v>1594.3714285714286</v>
      </c>
      <c r="M4994">
        <v>40.742531260672003</v>
      </c>
      <c r="N4994">
        <v>-73.854165923234007</v>
      </c>
      <c r="O4994">
        <v>404</v>
      </c>
      <c r="P4994">
        <v>21</v>
      </c>
    </row>
    <row r="4995" spans="1:16" hidden="1" x14ac:dyDescent="0.3">
      <c r="A4995">
        <v>50102668</v>
      </c>
      <c r="B4995" s="1" t="s">
        <v>7361</v>
      </c>
      <c r="C4995" t="s">
        <v>6631</v>
      </c>
      <c r="D4995" s="2">
        <v>4102</v>
      </c>
      <c r="E4995" s="1" t="s">
        <v>7362</v>
      </c>
      <c r="F4995" s="2">
        <v>11355</v>
      </c>
      <c r="G4995" s="3">
        <v>9173738400</v>
      </c>
      <c r="H4995" s="1" t="s">
        <v>56</v>
      </c>
      <c r="I4995" t="s">
        <v>21</v>
      </c>
      <c r="J4995">
        <v>61</v>
      </c>
      <c r="K4995">
        <v>209</v>
      </c>
      <c r="L4995" s="18">
        <f>(((RestaurantData4[[#This Row],[FitScore]]/100)*RestaurantData4[[#This Row],[DailyCustAvg]])/3.5)*30</f>
        <v>1092.7714285714285</v>
      </c>
      <c r="M4995">
        <v>40.754797811433001</v>
      </c>
      <c r="N4995">
        <v>-73.836012342280995</v>
      </c>
      <c r="O4995">
        <v>407</v>
      </c>
      <c r="P4995">
        <v>20</v>
      </c>
    </row>
    <row r="4996" spans="1:16" hidden="1" x14ac:dyDescent="0.3">
      <c r="A4996">
        <v>50086539</v>
      </c>
      <c r="B4996" s="1" t="s">
        <v>296</v>
      </c>
      <c r="C4996" t="s">
        <v>6631</v>
      </c>
      <c r="D4996" s="2">
        <v>13805</v>
      </c>
      <c r="E4996" s="1" t="s">
        <v>6832</v>
      </c>
      <c r="F4996" s="2">
        <v>11435</v>
      </c>
      <c r="G4996" s="3">
        <v>9172876631</v>
      </c>
      <c r="H4996" s="1" t="s">
        <v>168</v>
      </c>
      <c r="I4996" t="s">
        <v>17</v>
      </c>
      <c r="J4996">
        <v>69</v>
      </c>
      <c r="K4996">
        <v>209</v>
      </c>
      <c r="L4996" s="18">
        <f>(((RestaurantData4[[#This Row],[FitScore]]/100)*RestaurantData4[[#This Row],[DailyCustAvg]])/3.5)*30</f>
        <v>1236.0857142857139</v>
      </c>
      <c r="M4996">
        <v>40.708645492233998</v>
      </c>
      <c r="N4996">
        <v>-73.818448728269999</v>
      </c>
      <c r="O4996">
        <v>408</v>
      </c>
      <c r="P4996">
        <v>24</v>
      </c>
    </row>
    <row r="4997" spans="1:16" hidden="1" x14ac:dyDescent="0.3">
      <c r="A4997">
        <v>41689361</v>
      </c>
      <c r="B4997" s="1" t="s">
        <v>33</v>
      </c>
      <c r="C4997" t="s">
        <v>14</v>
      </c>
      <c r="D4997" s="2">
        <v>291</v>
      </c>
      <c r="E4997" s="1" t="s">
        <v>34</v>
      </c>
      <c r="F4997" s="2">
        <v>10007</v>
      </c>
      <c r="G4997" s="3">
        <v>2122274111</v>
      </c>
      <c r="H4997" s="1" t="s">
        <v>16</v>
      </c>
      <c r="I4997" t="s">
        <v>17</v>
      </c>
      <c r="J4997">
        <v>100</v>
      </c>
      <c r="K4997">
        <v>208</v>
      </c>
      <c r="L4997" s="18">
        <f>(((RestaurantData4[[#This Row],[FitScore]]/100)*RestaurantData4[[#This Row],[DailyCustAvg]])/3.5)*30</f>
        <v>1782.8571428571429</v>
      </c>
      <c r="M4997">
        <v>40.714816580156999</v>
      </c>
      <c r="N4997">
        <v>-74.005778836562996</v>
      </c>
      <c r="O4997">
        <v>101</v>
      </c>
      <c r="P4997">
        <v>1</v>
      </c>
    </row>
    <row r="4998" spans="1:16" x14ac:dyDescent="0.3">
      <c r="A4998">
        <v>50094385</v>
      </c>
      <c r="B4998" s="1" t="s">
        <v>2559</v>
      </c>
      <c r="C4998" t="s">
        <v>14</v>
      </c>
      <c r="D4998" s="2">
        <v>325</v>
      </c>
      <c r="E4998" s="1" t="s">
        <v>2224</v>
      </c>
      <c r="F4998" s="2">
        <v>10017</v>
      </c>
      <c r="G4998" s="3">
        <v>6468371980</v>
      </c>
      <c r="H4998" s="1" t="s">
        <v>641</v>
      </c>
      <c r="I4998" t="s">
        <v>21</v>
      </c>
      <c r="J4998">
        <v>81</v>
      </c>
      <c r="K4998">
        <v>275</v>
      </c>
      <c r="L4998" s="18">
        <f>(((RestaurantData4[[#This Row],[FitScore]]/100)*RestaurantData4[[#This Row],[DailyCustAvg]])/3.5)*30</f>
        <v>1909.2857142857147</v>
      </c>
      <c r="M4998">
        <v>40.753324252006998</v>
      </c>
      <c r="N4998">
        <v>-73.968717701624996</v>
      </c>
      <c r="O4998">
        <v>106</v>
      </c>
      <c r="P4998">
        <v>4</v>
      </c>
    </row>
    <row r="4999" spans="1:16" hidden="1" x14ac:dyDescent="0.3">
      <c r="A4999">
        <v>41546775</v>
      </c>
      <c r="B4999" s="1" t="s">
        <v>232</v>
      </c>
      <c r="C4999" t="s">
        <v>14</v>
      </c>
      <c r="D4999" s="2">
        <v>6</v>
      </c>
      <c r="E4999" s="1" t="s">
        <v>23</v>
      </c>
      <c r="F4999" s="2">
        <v>10004</v>
      </c>
      <c r="G4999" s="3">
        <v>2124251700</v>
      </c>
      <c r="H4999" s="1" t="s">
        <v>16</v>
      </c>
      <c r="I4999" t="s">
        <v>17</v>
      </c>
      <c r="J4999">
        <v>96</v>
      </c>
      <c r="K4999">
        <v>208</v>
      </c>
      <c r="L4999" s="18">
        <f>(((RestaurantData4[[#This Row],[FitScore]]/100)*RestaurantData4[[#This Row],[DailyCustAvg]])/3.5)*30</f>
        <v>1711.5428571428572</v>
      </c>
      <c r="M4999">
        <v>40.704020838769999</v>
      </c>
      <c r="N4999">
        <v>-74.012738784424997</v>
      </c>
      <c r="O4999">
        <v>101</v>
      </c>
      <c r="P4999">
        <v>1</v>
      </c>
    </row>
    <row r="5000" spans="1:16" x14ac:dyDescent="0.3">
      <c r="A5000">
        <v>41562415</v>
      </c>
      <c r="B5000" s="1" t="s">
        <v>2694</v>
      </c>
      <c r="C5000" t="s">
        <v>14</v>
      </c>
      <c r="D5000" s="2">
        <v>214</v>
      </c>
      <c r="E5000" s="1" t="s">
        <v>1956</v>
      </c>
      <c r="F5000" s="2">
        <v>10017</v>
      </c>
      <c r="G5000" s="3">
        <v>2128674555</v>
      </c>
      <c r="H5000" s="1" t="s">
        <v>16</v>
      </c>
      <c r="I5000" t="s">
        <v>21</v>
      </c>
      <c r="J5000">
        <v>83</v>
      </c>
      <c r="K5000">
        <v>272</v>
      </c>
      <c r="L5000" s="18">
        <f>(((RestaurantData4[[#This Row],[FitScore]]/100)*RestaurantData4[[#This Row],[DailyCustAvg]])/3.5)*30</f>
        <v>1935.0857142857142</v>
      </c>
      <c r="M5000">
        <v>40.752441405528998</v>
      </c>
      <c r="N5000">
        <v>-73.972489845978004</v>
      </c>
      <c r="O5000">
        <v>106</v>
      </c>
      <c r="P5000">
        <v>4</v>
      </c>
    </row>
    <row r="5001" spans="1:16" x14ac:dyDescent="0.3">
      <c r="A5001">
        <v>41605053</v>
      </c>
      <c r="B5001" s="1" t="s">
        <v>2512</v>
      </c>
      <c r="C5001" t="s">
        <v>14</v>
      </c>
      <c r="D5001" s="2">
        <v>217</v>
      </c>
      <c r="E5001" s="1" t="s">
        <v>2234</v>
      </c>
      <c r="F5001" s="2">
        <v>10017</v>
      </c>
      <c r="G5001" s="3">
        <v>2128882839</v>
      </c>
      <c r="H5001" s="1" t="s">
        <v>66</v>
      </c>
      <c r="I5001" t="s">
        <v>21</v>
      </c>
      <c r="J5001">
        <v>81</v>
      </c>
      <c r="K5001">
        <v>240</v>
      </c>
      <c r="L5001" s="18">
        <f>(((RestaurantData4[[#This Row],[FitScore]]/100)*RestaurantData4[[#This Row],[DailyCustAvg]])/3.5)*30</f>
        <v>1666.2857142857142</v>
      </c>
      <c r="M5001">
        <v>40.754944163974002</v>
      </c>
      <c r="N5001">
        <v>-73.970622725122993</v>
      </c>
      <c r="O5001">
        <v>106</v>
      </c>
      <c r="P5001">
        <v>4</v>
      </c>
    </row>
    <row r="5002" spans="1:16" x14ac:dyDescent="0.3">
      <c r="A5002">
        <v>41692932</v>
      </c>
      <c r="B5002" s="1" t="s">
        <v>2561</v>
      </c>
      <c r="C5002" t="s">
        <v>14</v>
      </c>
      <c r="D5002" s="2">
        <v>721</v>
      </c>
      <c r="E5002" s="1" t="s">
        <v>901</v>
      </c>
      <c r="F5002" s="2">
        <v>10017</v>
      </c>
      <c r="G5002" s="3">
        <v>2126826220</v>
      </c>
      <c r="H5002" s="1" t="s">
        <v>138</v>
      </c>
      <c r="I5002" t="s">
        <v>21</v>
      </c>
      <c r="J5002">
        <v>81</v>
      </c>
      <c r="K5002">
        <v>232</v>
      </c>
      <c r="L5002" s="18">
        <f>(((RestaurantData4[[#This Row],[FitScore]]/100)*RestaurantData4[[#This Row],[DailyCustAvg]])/3.5)*30</f>
        <v>1610.7428571428572</v>
      </c>
      <c r="M5002">
        <v>40.752776379498997</v>
      </c>
      <c r="N5002">
        <v>-73.972966138331003</v>
      </c>
      <c r="O5002">
        <v>106</v>
      </c>
      <c r="P5002">
        <v>4</v>
      </c>
    </row>
    <row r="5003" spans="1:16" x14ac:dyDescent="0.3">
      <c r="A5003">
        <v>50086155</v>
      </c>
      <c r="B5003" s="1" t="s">
        <v>2575</v>
      </c>
      <c r="C5003" t="s">
        <v>14</v>
      </c>
      <c r="D5003" s="2">
        <v>441</v>
      </c>
      <c r="E5003" s="1" t="s">
        <v>2443</v>
      </c>
      <c r="F5003" s="2">
        <v>10017</v>
      </c>
      <c r="G5003" s="3">
        <v>9292629193</v>
      </c>
      <c r="H5003" s="1" t="s">
        <v>56</v>
      </c>
      <c r="I5003" t="s">
        <v>21</v>
      </c>
      <c r="J5003">
        <v>78</v>
      </c>
      <c r="K5003">
        <v>224</v>
      </c>
      <c r="L5003" s="18">
        <f>(((RestaurantData4[[#This Row],[FitScore]]/100)*RestaurantData4[[#This Row],[DailyCustAvg]])/3.5)*30</f>
        <v>1497.6000000000001</v>
      </c>
      <c r="M5003">
        <v>40.752719155275997</v>
      </c>
      <c r="N5003">
        <v>-73.974792479748004</v>
      </c>
      <c r="O5003">
        <v>106</v>
      </c>
      <c r="P5003">
        <v>4</v>
      </c>
    </row>
    <row r="5004" spans="1:16" hidden="1" x14ac:dyDescent="0.3">
      <c r="A5004">
        <v>50057765</v>
      </c>
      <c r="B5004" s="1" t="s">
        <v>2414</v>
      </c>
      <c r="C5004" t="s">
        <v>14</v>
      </c>
      <c r="D5004" s="2">
        <v>254</v>
      </c>
      <c r="E5004" s="1" t="s">
        <v>1420</v>
      </c>
      <c r="F5004" s="2">
        <v>10001</v>
      </c>
      <c r="G5004" s="3">
        <v>2126300249</v>
      </c>
      <c r="H5004" s="1" t="s">
        <v>183</v>
      </c>
      <c r="I5004" t="s">
        <v>17</v>
      </c>
      <c r="J5004">
        <v>88</v>
      </c>
      <c r="K5004">
        <v>208</v>
      </c>
      <c r="L5004" s="18">
        <f>(((RestaurantData4[[#This Row],[FitScore]]/100)*RestaurantData4[[#This Row],[DailyCustAvg]])/3.5)*30</f>
        <v>1568.9142857142856</v>
      </c>
      <c r="M5004">
        <v>40.749727207973002</v>
      </c>
      <c r="N5004">
        <v>-73.993532382717007</v>
      </c>
      <c r="O5004">
        <v>105</v>
      </c>
      <c r="P5004">
        <v>3</v>
      </c>
    </row>
    <row r="5005" spans="1:16" x14ac:dyDescent="0.3">
      <c r="A5005">
        <v>41599926</v>
      </c>
      <c r="B5005" s="1" t="s">
        <v>2703</v>
      </c>
      <c r="C5005" t="s">
        <v>14</v>
      </c>
      <c r="D5005" s="2">
        <v>511</v>
      </c>
      <c r="E5005" s="1" t="s">
        <v>1756</v>
      </c>
      <c r="F5005" s="2">
        <v>10017</v>
      </c>
      <c r="G5005" s="3">
        <v>2127554400</v>
      </c>
      <c r="H5005" s="1" t="s">
        <v>16</v>
      </c>
      <c r="I5005" t="s">
        <v>21</v>
      </c>
      <c r="J5005">
        <v>84</v>
      </c>
      <c r="K5005">
        <v>217</v>
      </c>
      <c r="L5005" s="18">
        <f>(((RestaurantData4[[#This Row],[FitScore]]/100)*RestaurantData4[[#This Row],[DailyCustAvg]])/3.5)*30</f>
        <v>1562.3999999999999</v>
      </c>
      <c r="M5005">
        <v>40.755095757428002</v>
      </c>
      <c r="N5005">
        <v>-73.973203417343001</v>
      </c>
      <c r="O5005">
        <v>106</v>
      </c>
      <c r="P5005">
        <v>4</v>
      </c>
    </row>
    <row r="5006" spans="1:16" x14ac:dyDescent="0.3">
      <c r="A5006">
        <v>50073245</v>
      </c>
      <c r="B5006" s="1" t="s">
        <v>2491</v>
      </c>
      <c r="C5006" t="s">
        <v>14</v>
      </c>
      <c r="D5006" s="2">
        <v>890</v>
      </c>
      <c r="E5006" s="1" t="s">
        <v>841</v>
      </c>
      <c r="F5006" s="2">
        <v>10017</v>
      </c>
      <c r="G5006" s="3">
        <v>2122351227</v>
      </c>
      <c r="H5006" s="1" t="s">
        <v>24</v>
      </c>
      <c r="I5006" t="s">
        <v>21</v>
      </c>
      <c r="J5006">
        <v>80</v>
      </c>
      <c r="K5006">
        <v>211</v>
      </c>
      <c r="L5006" s="18">
        <f>(((RestaurantData4[[#This Row],[FitScore]]/100)*RestaurantData4[[#This Row],[DailyCustAvg]])/3.5)*30</f>
        <v>1446.8571428571431</v>
      </c>
      <c r="M5006">
        <v>40.753244914550002</v>
      </c>
      <c r="N5006">
        <v>-73.969688654977006</v>
      </c>
      <c r="O5006">
        <v>106</v>
      </c>
      <c r="P5006">
        <v>4</v>
      </c>
    </row>
    <row r="5007" spans="1:16" x14ac:dyDescent="0.3">
      <c r="A5007">
        <v>50058785</v>
      </c>
      <c r="B5007" s="1" t="s">
        <v>2489</v>
      </c>
      <c r="C5007" t="s">
        <v>14</v>
      </c>
      <c r="D5007" s="2">
        <v>694</v>
      </c>
      <c r="E5007" s="1" t="s">
        <v>901</v>
      </c>
      <c r="F5007" s="2">
        <v>10017</v>
      </c>
      <c r="G5007" s="3">
        <v>2129865555</v>
      </c>
      <c r="H5007" s="1" t="s">
        <v>186</v>
      </c>
      <c r="I5007" t="s">
        <v>21</v>
      </c>
      <c r="J5007">
        <v>79</v>
      </c>
      <c r="K5007">
        <v>210</v>
      </c>
      <c r="L5007" s="18">
        <f>(((RestaurantData4[[#This Row],[FitScore]]/100)*RestaurantData4[[#This Row],[DailyCustAvg]])/3.5)*30</f>
        <v>1422</v>
      </c>
      <c r="M5007">
        <v>40.751848813376</v>
      </c>
      <c r="N5007">
        <v>-73.973666715942997</v>
      </c>
      <c r="O5007">
        <v>106</v>
      </c>
      <c r="P5007">
        <v>4</v>
      </c>
    </row>
    <row r="5008" spans="1:16" x14ac:dyDescent="0.3">
      <c r="A5008">
        <v>50097856</v>
      </c>
      <c r="B5008" s="1" t="s">
        <v>2543</v>
      </c>
      <c r="C5008" t="s">
        <v>14</v>
      </c>
      <c r="D5008" s="2">
        <v>900</v>
      </c>
      <c r="E5008" s="1" t="s">
        <v>841</v>
      </c>
      <c r="F5008" s="2">
        <v>10017</v>
      </c>
      <c r="G5008" s="3">
        <v>6468580032</v>
      </c>
      <c r="H5008" s="1" t="s">
        <v>132</v>
      </c>
      <c r="I5008" t="s">
        <v>21</v>
      </c>
      <c r="J5008">
        <v>80</v>
      </c>
      <c r="K5008">
        <v>200</v>
      </c>
      <c r="L5008" s="18">
        <f>(((RestaurantData4[[#This Row],[FitScore]]/100)*RestaurantData4[[#This Row],[DailyCustAvg]])/3.5)*30</f>
        <v>1371.4285714285716</v>
      </c>
      <c r="M5008">
        <v>40.753519337931003</v>
      </c>
      <c r="N5008">
        <v>-73.969490014390004</v>
      </c>
      <c r="O5008">
        <v>106</v>
      </c>
      <c r="P5008">
        <v>4</v>
      </c>
    </row>
    <row r="5009" spans="1:16" x14ac:dyDescent="0.3">
      <c r="A5009">
        <v>41271436</v>
      </c>
      <c r="B5009" s="1" t="s">
        <v>2618</v>
      </c>
      <c r="C5009" t="s">
        <v>14</v>
      </c>
      <c r="D5009" s="2">
        <v>131</v>
      </c>
      <c r="E5009" s="1" t="s">
        <v>1956</v>
      </c>
      <c r="F5009" s="2">
        <v>10017</v>
      </c>
      <c r="G5009" s="3">
        <v>6466928143</v>
      </c>
      <c r="H5009" s="1" t="s">
        <v>68</v>
      </c>
      <c r="I5009" t="s">
        <v>21</v>
      </c>
      <c r="J5009">
        <v>86</v>
      </c>
      <c r="K5009">
        <v>199</v>
      </c>
      <c r="L5009" s="18">
        <f>(((RestaurantData4[[#This Row],[FitScore]]/100)*RestaurantData4[[#This Row],[DailyCustAvg]])/3.5)*30</f>
        <v>1466.9142857142856</v>
      </c>
      <c r="M5009">
        <v>40.753229574189</v>
      </c>
      <c r="N5009">
        <v>-73.974312242029001</v>
      </c>
      <c r="O5009">
        <v>106</v>
      </c>
      <c r="P5009">
        <v>4</v>
      </c>
    </row>
    <row r="5010" spans="1:16" x14ac:dyDescent="0.3">
      <c r="A5010">
        <v>41491097</v>
      </c>
      <c r="B5010" s="1" t="s">
        <v>296</v>
      </c>
      <c r="C5010" t="s">
        <v>14</v>
      </c>
      <c r="D5010" s="2">
        <v>716</v>
      </c>
      <c r="E5010" s="1" t="s">
        <v>901</v>
      </c>
      <c r="F5010" s="2">
        <v>10017</v>
      </c>
      <c r="G5010" s="3">
        <v>2126828685</v>
      </c>
      <c r="H5010" s="1" t="s">
        <v>168</v>
      </c>
      <c r="I5010" t="s">
        <v>21</v>
      </c>
      <c r="J5010">
        <v>81</v>
      </c>
      <c r="K5010">
        <v>195</v>
      </c>
      <c r="L5010" s="18">
        <f>(((RestaurantData4[[#This Row],[FitScore]]/100)*RestaurantData4[[#This Row],[DailyCustAvg]])/3.5)*30</f>
        <v>1353.8571428571431</v>
      </c>
      <c r="M5010">
        <v>40.752537631964998</v>
      </c>
      <c r="N5010">
        <v>-73.973164747889001</v>
      </c>
      <c r="O5010">
        <v>106</v>
      </c>
      <c r="P5010">
        <v>4</v>
      </c>
    </row>
    <row r="5011" spans="1:16" hidden="1" x14ac:dyDescent="0.3">
      <c r="A5011">
        <v>50001029</v>
      </c>
      <c r="B5011" s="1" t="s">
        <v>3625</v>
      </c>
      <c r="C5011" t="s">
        <v>3599</v>
      </c>
      <c r="D5011" s="2">
        <v>498</v>
      </c>
      <c r="E5011" s="1" t="s">
        <v>3606</v>
      </c>
      <c r="F5011" s="2">
        <v>10454</v>
      </c>
      <c r="G5011" s="3">
        <v>7189933932</v>
      </c>
      <c r="H5011" s="1" t="s">
        <v>212</v>
      </c>
      <c r="I5011" t="s">
        <v>21</v>
      </c>
      <c r="J5011">
        <v>83</v>
      </c>
      <c r="K5011">
        <v>208</v>
      </c>
      <c r="L5011" s="18">
        <f>(((RestaurantData4[[#This Row],[FitScore]]/100)*RestaurantData4[[#This Row],[DailyCustAvg]])/3.5)*30</f>
        <v>1479.7714285714285</v>
      </c>
      <c r="M5011">
        <v>40.807715128308999</v>
      </c>
      <c r="N5011">
        <v>-73.919633139111994</v>
      </c>
      <c r="O5011">
        <v>201</v>
      </c>
      <c r="P5011">
        <v>8</v>
      </c>
    </row>
    <row r="5012" spans="1:16" hidden="1" x14ac:dyDescent="0.3">
      <c r="A5012">
        <v>41639505</v>
      </c>
      <c r="B5012" s="1" t="s">
        <v>3628</v>
      </c>
      <c r="C5012" t="s">
        <v>3599</v>
      </c>
      <c r="D5012" s="2">
        <v>308</v>
      </c>
      <c r="E5012" s="1" t="s">
        <v>3629</v>
      </c>
      <c r="F5012" s="2">
        <v>10454</v>
      </c>
      <c r="G5012" s="3">
        <v>7189931952</v>
      </c>
      <c r="H5012" s="1" t="s">
        <v>202</v>
      </c>
      <c r="I5012" t="s">
        <v>21</v>
      </c>
      <c r="J5012">
        <v>67</v>
      </c>
      <c r="K5012">
        <v>208</v>
      </c>
      <c r="L5012" s="18">
        <f>(((RestaurantData4[[#This Row],[FitScore]]/100)*RestaurantData4[[#This Row],[DailyCustAvg]])/3.5)*30</f>
        <v>1194.514285714286</v>
      </c>
      <c r="M5012">
        <v>40.812230697183999</v>
      </c>
      <c r="N5012">
        <v>-73.924352900936995</v>
      </c>
      <c r="O5012">
        <v>201</v>
      </c>
      <c r="P5012">
        <v>8</v>
      </c>
    </row>
    <row r="5013" spans="1:16" hidden="1" x14ac:dyDescent="0.3">
      <c r="A5013">
        <v>50093986</v>
      </c>
      <c r="B5013" s="1" t="s">
        <v>3709</v>
      </c>
      <c r="C5013" t="s">
        <v>3599</v>
      </c>
      <c r="D5013" s="2">
        <v>962</v>
      </c>
      <c r="E5013" s="1" t="s">
        <v>3690</v>
      </c>
      <c r="F5013" s="2">
        <v>10459</v>
      </c>
      <c r="G5013" s="3">
        <v>3475337221</v>
      </c>
      <c r="H5013" s="1" t="s">
        <v>29</v>
      </c>
      <c r="I5013" t="s">
        <v>17</v>
      </c>
      <c r="J5013">
        <v>63</v>
      </c>
      <c r="K5013">
        <v>208</v>
      </c>
      <c r="L5013" s="18">
        <f>(((RestaurantData4[[#This Row],[FitScore]]/100)*RestaurantData4[[#This Row],[DailyCustAvg]])/3.5)*30</f>
        <v>1123.1999999999998</v>
      </c>
      <c r="M5013">
        <v>40.817463918526997</v>
      </c>
      <c r="N5013">
        <v>-73.898179049323005</v>
      </c>
      <c r="O5013">
        <v>202</v>
      </c>
      <c r="P5013">
        <v>8</v>
      </c>
    </row>
    <row r="5014" spans="1:16" hidden="1" x14ac:dyDescent="0.3">
      <c r="A5014">
        <v>50098950</v>
      </c>
      <c r="B5014" s="1" t="s">
        <v>4193</v>
      </c>
      <c r="C5014" t="s">
        <v>3599</v>
      </c>
      <c r="D5014" s="2">
        <v>125</v>
      </c>
      <c r="E5014" s="1" t="s">
        <v>4192</v>
      </c>
      <c r="F5014" s="2">
        <v>10475</v>
      </c>
      <c r="G5014" s="3">
        <v>7188623288</v>
      </c>
      <c r="H5014" s="1" t="s">
        <v>242</v>
      </c>
      <c r="I5014" t="s">
        <v>21</v>
      </c>
      <c r="J5014">
        <v>35</v>
      </c>
      <c r="K5014">
        <v>208</v>
      </c>
      <c r="L5014" s="18">
        <f>(((RestaurantData4[[#This Row],[FitScore]]/100)*RestaurantData4[[#This Row],[DailyCustAvg]])/3.5)*30</f>
        <v>624</v>
      </c>
      <c r="M5014">
        <v>40.877012781436001</v>
      </c>
      <c r="N5014">
        <v>-73.828206335627002</v>
      </c>
      <c r="O5014">
        <v>210</v>
      </c>
      <c r="P5014">
        <v>12</v>
      </c>
    </row>
    <row r="5015" spans="1:16" hidden="1" x14ac:dyDescent="0.3">
      <c r="A5015">
        <v>50072884</v>
      </c>
      <c r="B5015" s="1" t="s">
        <v>4329</v>
      </c>
      <c r="C5015" t="s">
        <v>3599</v>
      </c>
      <c r="D5015" s="2">
        <v>769</v>
      </c>
      <c r="E5015" s="1" t="s">
        <v>4265</v>
      </c>
      <c r="F5015" s="2">
        <v>10467</v>
      </c>
      <c r="G5015" s="3">
        <v>7183243595</v>
      </c>
      <c r="H5015" s="1" t="s">
        <v>202</v>
      </c>
      <c r="I5015" t="s">
        <v>21</v>
      </c>
      <c r="J5015">
        <v>33</v>
      </c>
      <c r="K5015">
        <v>208</v>
      </c>
      <c r="L5015" s="18">
        <f>(((RestaurantData4[[#This Row],[FitScore]]/100)*RestaurantData4[[#This Row],[DailyCustAvg]])/3.5)*30</f>
        <v>588.34285714285716</v>
      </c>
      <c r="M5015">
        <v>40.859605265585998</v>
      </c>
      <c r="N5015">
        <v>-73.864894663873002</v>
      </c>
      <c r="O5015">
        <v>211</v>
      </c>
      <c r="P5015">
        <v>13</v>
      </c>
    </row>
    <row r="5016" spans="1:16" hidden="1" x14ac:dyDescent="0.3">
      <c r="A5016">
        <v>41688078</v>
      </c>
      <c r="B5016" s="1" t="s">
        <v>4582</v>
      </c>
      <c r="C5016" t="s">
        <v>4408</v>
      </c>
      <c r="D5016" s="2">
        <v>285</v>
      </c>
      <c r="E5016" s="1" t="s">
        <v>4409</v>
      </c>
      <c r="F5016" s="2">
        <v>11211</v>
      </c>
      <c r="G5016" s="3">
        <v>9173192199</v>
      </c>
      <c r="H5016" s="1" t="s">
        <v>16</v>
      </c>
      <c r="I5016" t="s">
        <v>21</v>
      </c>
      <c r="J5016">
        <v>73</v>
      </c>
      <c r="K5016">
        <v>208</v>
      </c>
      <c r="L5016" s="18">
        <f>(((RestaurantData4[[#This Row],[FitScore]]/100)*RestaurantData4[[#This Row],[DailyCustAvg]])/3.5)*30</f>
        <v>1301.4857142857143</v>
      </c>
      <c r="M5016">
        <v>40.714137797303003</v>
      </c>
      <c r="N5016">
        <v>-73.961507280581003</v>
      </c>
      <c r="O5016">
        <v>301</v>
      </c>
      <c r="P5016">
        <v>34</v>
      </c>
    </row>
    <row r="5017" spans="1:16" hidden="1" x14ac:dyDescent="0.3">
      <c r="A5017">
        <v>50087866</v>
      </c>
      <c r="B5017" s="1" t="s">
        <v>4877</v>
      </c>
      <c r="C5017" t="s">
        <v>4408</v>
      </c>
      <c r="D5017" s="2">
        <v>706</v>
      </c>
      <c r="E5017" s="1" t="s">
        <v>160</v>
      </c>
      <c r="F5017" s="2">
        <v>11217</v>
      </c>
      <c r="G5017" s="3">
        <v>7188755362</v>
      </c>
      <c r="H5017" s="1" t="s">
        <v>242</v>
      </c>
      <c r="I5017" t="s">
        <v>21</v>
      </c>
      <c r="J5017">
        <v>95</v>
      </c>
      <c r="K5017">
        <v>208</v>
      </c>
      <c r="L5017" s="18">
        <f>(((RestaurantData4[[#This Row],[FitScore]]/100)*RestaurantData4[[#This Row],[DailyCustAvg]])/3.5)*30</f>
        <v>1693.7142857142858</v>
      </c>
      <c r="M5017">
        <v>40.686007337776999</v>
      </c>
      <c r="N5017">
        <v>-73.973725268986996</v>
      </c>
      <c r="O5017">
        <v>302</v>
      </c>
      <c r="P5017">
        <v>35</v>
      </c>
    </row>
    <row r="5018" spans="1:16" hidden="1" x14ac:dyDescent="0.3">
      <c r="A5018">
        <v>50083756</v>
      </c>
      <c r="B5018" s="1" t="s">
        <v>4910</v>
      </c>
      <c r="C5018" t="s">
        <v>4408</v>
      </c>
      <c r="D5018" s="2">
        <v>180</v>
      </c>
      <c r="E5018" s="1" t="s">
        <v>4808</v>
      </c>
      <c r="F5018" s="2">
        <v>11201</v>
      </c>
      <c r="G5018" s="3">
        <v>7182462000</v>
      </c>
      <c r="H5018" s="1" t="s">
        <v>16</v>
      </c>
      <c r="I5018" t="s">
        <v>21</v>
      </c>
      <c r="J5018">
        <v>94</v>
      </c>
      <c r="K5018">
        <v>208</v>
      </c>
      <c r="L5018" s="18">
        <f>(((RestaurantData4[[#This Row],[FitScore]]/100)*RestaurantData4[[#This Row],[DailyCustAvg]])/3.5)*30</f>
        <v>1675.8857142857141</v>
      </c>
      <c r="M5018">
        <v>40.693269966365001</v>
      </c>
      <c r="N5018">
        <v>-73.991586983744</v>
      </c>
      <c r="O5018">
        <v>302</v>
      </c>
      <c r="P5018">
        <v>33</v>
      </c>
    </row>
    <row r="5019" spans="1:16" hidden="1" x14ac:dyDescent="0.3">
      <c r="A5019">
        <v>50084344</v>
      </c>
      <c r="B5019" s="1" t="s">
        <v>4934</v>
      </c>
      <c r="C5019" t="s">
        <v>4408</v>
      </c>
      <c r="D5019" s="2">
        <v>10</v>
      </c>
      <c r="E5019" s="1" t="s">
        <v>4935</v>
      </c>
      <c r="F5019" s="2">
        <v>11205</v>
      </c>
      <c r="G5019" s="3">
        <v>3476899009</v>
      </c>
      <c r="H5019" s="1" t="s">
        <v>207</v>
      </c>
      <c r="I5019" t="s">
        <v>21</v>
      </c>
      <c r="J5019">
        <v>90</v>
      </c>
      <c r="K5019">
        <v>208</v>
      </c>
      <c r="L5019" s="18">
        <f>(((RestaurantData4[[#This Row],[FitScore]]/100)*RestaurantData4[[#This Row],[DailyCustAvg]])/3.5)*30</f>
        <v>1604.5714285714287</v>
      </c>
      <c r="M5019">
        <v>40.697419628725001</v>
      </c>
      <c r="N5019">
        <v>-73.971722853323001</v>
      </c>
      <c r="O5019">
        <v>302</v>
      </c>
      <c r="P5019">
        <v>35</v>
      </c>
    </row>
    <row r="5020" spans="1:16" hidden="1" x14ac:dyDescent="0.3">
      <c r="A5020">
        <v>50069016</v>
      </c>
      <c r="B5020" s="1" t="s">
        <v>5187</v>
      </c>
      <c r="C5020" t="s">
        <v>4408</v>
      </c>
      <c r="D5020" s="2">
        <v>913</v>
      </c>
      <c r="E5020" s="1" t="s">
        <v>34</v>
      </c>
      <c r="F5020" s="2">
        <v>11206</v>
      </c>
      <c r="G5020" s="3">
        <v>9175861240</v>
      </c>
      <c r="H5020" s="1" t="s">
        <v>16</v>
      </c>
      <c r="I5020" t="s">
        <v>17</v>
      </c>
      <c r="J5020">
        <v>75</v>
      </c>
      <c r="K5020">
        <v>208</v>
      </c>
      <c r="L5020" s="18">
        <f>(((RestaurantData4[[#This Row],[FitScore]]/100)*RestaurantData4[[#This Row],[DailyCustAvg]])/3.5)*30</f>
        <v>1337.1428571428571</v>
      </c>
      <c r="M5020">
        <v>40.697647034766</v>
      </c>
      <c r="N5020">
        <v>-73.936434800498006</v>
      </c>
      <c r="O5020">
        <v>304</v>
      </c>
      <c r="P5020">
        <v>34</v>
      </c>
    </row>
    <row r="5021" spans="1:16" hidden="1" x14ac:dyDescent="0.3">
      <c r="A5021">
        <v>50037688</v>
      </c>
      <c r="B5021" s="1" t="s">
        <v>5710</v>
      </c>
      <c r="C5021" t="s">
        <v>4408</v>
      </c>
      <c r="D5021" s="2">
        <v>69</v>
      </c>
      <c r="E5021" s="1" t="s">
        <v>5677</v>
      </c>
      <c r="F5021" s="2">
        <v>11213</v>
      </c>
      <c r="G5021" s="3">
        <v>7184932211</v>
      </c>
      <c r="H5021" s="1" t="s">
        <v>242</v>
      </c>
      <c r="I5021" t="s">
        <v>21</v>
      </c>
      <c r="J5021">
        <v>83</v>
      </c>
      <c r="K5021">
        <v>208</v>
      </c>
      <c r="L5021" s="18">
        <f>(((RestaurantData4[[#This Row],[FitScore]]/100)*RestaurantData4[[#This Row],[DailyCustAvg]])/3.5)*30</f>
        <v>1479.7714285714285</v>
      </c>
      <c r="M5021">
        <v>40.676695385297997</v>
      </c>
      <c r="N5021">
        <v>-73.930362067676</v>
      </c>
      <c r="O5021">
        <v>308</v>
      </c>
      <c r="P5021">
        <v>36</v>
      </c>
    </row>
    <row r="5022" spans="1:16" hidden="1" x14ac:dyDescent="0.3">
      <c r="A5022">
        <v>41640893</v>
      </c>
      <c r="B5022" s="1" t="s">
        <v>6396</v>
      </c>
      <c r="C5022" t="s">
        <v>4408</v>
      </c>
      <c r="D5022" s="2">
        <v>1328</v>
      </c>
      <c r="E5022" s="1" t="s">
        <v>6314</v>
      </c>
      <c r="F5022" s="2">
        <v>11235</v>
      </c>
      <c r="G5022" s="3">
        <v>7187585888</v>
      </c>
      <c r="H5022" s="1" t="s">
        <v>68</v>
      </c>
      <c r="I5022" t="s">
        <v>21</v>
      </c>
      <c r="J5022">
        <v>70</v>
      </c>
      <c r="K5022">
        <v>208</v>
      </c>
      <c r="L5022" s="18">
        <f>(((RestaurantData4[[#This Row],[FitScore]]/100)*RestaurantData4[[#This Row],[DailyCustAvg]])/3.5)*30</f>
        <v>1248</v>
      </c>
      <c r="M5022">
        <v>40.587757723133997</v>
      </c>
      <c r="N5022">
        <v>-73.955499375312996</v>
      </c>
      <c r="O5022">
        <v>315</v>
      </c>
      <c r="P5022">
        <v>48</v>
      </c>
    </row>
    <row r="5023" spans="1:16" hidden="1" x14ac:dyDescent="0.3">
      <c r="A5023">
        <v>50074538</v>
      </c>
      <c r="B5023" s="1" t="s">
        <v>6899</v>
      </c>
      <c r="C5023" t="s">
        <v>6631</v>
      </c>
      <c r="D5023" s="2">
        <v>6314</v>
      </c>
      <c r="E5023" s="1" t="s">
        <v>34</v>
      </c>
      <c r="F5023" s="2">
        <v>11377</v>
      </c>
      <c r="G5023" s="3">
        <v>7186721515</v>
      </c>
      <c r="H5023" s="1" t="s">
        <v>212</v>
      </c>
      <c r="I5023" t="s">
        <v>21</v>
      </c>
      <c r="J5023">
        <v>70</v>
      </c>
      <c r="K5023">
        <v>208</v>
      </c>
      <c r="L5023" s="18">
        <f>(((RestaurantData4[[#This Row],[FitScore]]/100)*RestaurantData4[[#This Row],[DailyCustAvg]])/3.5)*30</f>
        <v>1248</v>
      </c>
      <c r="M5023">
        <v>40.749919048891002</v>
      </c>
      <c r="N5023">
        <v>-73.899069486409005</v>
      </c>
      <c r="O5023">
        <v>402</v>
      </c>
      <c r="P5023">
        <v>26</v>
      </c>
    </row>
    <row r="5024" spans="1:16" hidden="1" x14ac:dyDescent="0.3">
      <c r="A5024">
        <v>41614445</v>
      </c>
      <c r="B5024" s="1" t="s">
        <v>6949</v>
      </c>
      <c r="C5024" t="s">
        <v>6631</v>
      </c>
      <c r="D5024" s="2">
        <v>4705</v>
      </c>
      <c r="E5024" s="1" t="s">
        <v>6950</v>
      </c>
      <c r="F5024" s="2">
        <v>11109</v>
      </c>
      <c r="G5024" s="3">
        <v>7188061068</v>
      </c>
      <c r="H5024" s="1" t="s">
        <v>29</v>
      </c>
      <c r="I5024" t="s">
        <v>21</v>
      </c>
      <c r="J5024">
        <v>60</v>
      </c>
      <c r="K5024">
        <v>208</v>
      </c>
      <c r="L5024" s="18">
        <f>(((RestaurantData4[[#This Row],[FitScore]]/100)*RestaurantData4[[#This Row],[DailyCustAvg]])/3.5)*30</f>
        <v>1069.7142857142858</v>
      </c>
      <c r="M5024">
        <v>40.745953453243999</v>
      </c>
      <c r="N5024">
        <v>-73.956822446279006</v>
      </c>
      <c r="O5024">
        <v>402</v>
      </c>
      <c r="P5024">
        <v>26</v>
      </c>
    </row>
    <row r="5025" spans="1:16" hidden="1" x14ac:dyDescent="0.3">
      <c r="A5025">
        <v>40564842</v>
      </c>
      <c r="B5025" s="1" t="s">
        <v>7034</v>
      </c>
      <c r="C5025" t="s">
        <v>6631</v>
      </c>
      <c r="D5025" s="2">
        <v>8607</v>
      </c>
      <c r="E5025" s="1" t="s">
        <v>6682</v>
      </c>
      <c r="F5025" s="2">
        <v>11372</v>
      </c>
      <c r="G5025" s="3">
        <v>7184265977</v>
      </c>
      <c r="H5025" s="1" t="s">
        <v>276</v>
      </c>
      <c r="I5025" t="s">
        <v>21</v>
      </c>
      <c r="J5025">
        <v>82</v>
      </c>
      <c r="K5025">
        <v>208</v>
      </c>
      <c r="L5025" s="18">
        <f>(((RestaurantData4[[#This Row],[FitScore]]/100)*RestaurantData4[[#This Row],[DailyCustAvg]])/3.5)*30</f>
        <v>1461.9428571428573</v>
      </c>
      <c r="M5025">
        <v>40.755970889681997</v>
      </c>
      <c r="N5025">
        <v>-73.881471168736994</v>
      </c>
      <c r="O5025">
        <v>403</v>
      </c>
      <c r="P5025">
        <v>25</v>
      </c>
    </row>
    <row r="5026" spans="1:16" hidden="1" x14ac:dyDescent="0.3">
      <c r="A5026">
        <v>50094928</v>
      </c>
      <c r="B5026" s="1" t="s">
        <v>7731</v>
      </c>
      <c r="C5026" t="s">
        <v>6631</v>
      </c>
      <c r="D5026" s="2">
        <v>12904</v>
      </c>
      <c r="E5026" s="1" t="s">
        <v>7703</v>
      </c>
      <c r="F5026" s="2">
        <v>11419</v>
      </c>
      <c r="G5026" s="3">
        <v>6462352922</v>
      </c>
      <c r="H5026" s="1" t="s">
        <v>16</v>
      </c>
      <c r="I5026" t="s">
        <v>17</v>
      </c>
      <c r="J5026">
        <v>53</v>
      </c>
      <c r="K5026">
        <v>208</v>
      </c>
      <c r="L5026" s="18">
        <f>(((RestaurantData4[[#This Row],[FitScore]]/100)*RestaurantData4[[#This Row],[DailyCustAvg]])/3.5)*30</f>
        <v>944.91428571428571</v>
      </c>
      <c r="M5026">
        <v>40.689340540925997</v>
      </c>
      <c r="N5026">
        <v>-73.816143243515995</v>
      </c>
      <c r="O5026">
        <v>410</v>
      </c>
      <c r="P5026">
        <v>28</v>
      </c>
    </row>
    <row r="5027" spans="1:16" hidden="1" x14ac:dyDescent="0.3">
      <c r="A5027">
        <v>41338303</v>
      </c>
      <c r="B5027" s="1" t="s">
        <v>102</v>
      </c>
      <c r="C5027" t="s">
        <v>14</v>
      </c>
      <c r="D5027" s="2">
        <v>94</v>
      </c>
      <c r="E5027" s="1" t="s">
        <v>31</v>
      </c>
      <c r="F5027" s="2">
        <v>10006</v>
      </c>
      <c r="G5027" s="3">
        <v>2124064444</v>
      </c>
      <c r="H5027" s="1" t="s">
        <v>16</v>
      </c>
      <c r="I5027" t="s">
        <v>17</v>
      </c>
      <c r="J5027">
        <v>99</v>
      </c>
      <c r="K5027">
        <v>207</v>
      </c>
      <c r="L5027" s="18">
        <f>(((RestaurantData4[[#This Row],[FitScore]]/100)*RestaurantData4[[#This Row],[DailyCustAvg]])/3.5)*30</f>
        <v>1756.5428571428572</v>
      </c>
      <c r="M5027">
        <v>40.708077516357001</v>
      </c>
      <c r="N5027">
        <v>-74.013551114641999</v>
      </c>
      <c r="O5027">
        <v>101</v>
      </c>
      <c r="P5027">
        <v>1</v>
      </c>
    </row>
    <row r="5028" spans="1:16" hidden="1" x14ac:dyDescent="0.3">
      <c r="A5028">
        <v>41525016</v>
      </c>
      <c r="B5028" s="1" t="s">
        <v>119</v>
      </c>
      <c r="C5028" t="s">
        <v>14</v>
      </c>
      <c r="D5028" s="2">
        <v>275</v>
      </c>
      <c r="E5028" s="1" t="s">
        <v>38</v>
      </c>
      <c r="F5028" s="2">
        <v>10013</v>
      </c>
      <c r="G5028" s="3">
        <v>2129258800</v>
      </c>
      <c r="H5028" s="1" t="s">
        <v>24</v>
      </c>
      <c r="I5028" t="s">
        <v>17</v>
      </c>
      <c r="J5028">
        <v>100</v>
      </c>
      <c r="K5028">
        <v>207</v>
      </c>
      <c r="L5028" s="18">
        <f>(((RestaurantData4[[#This Row],[FitScore]]/100)*RestaurantData4[[#This Row],[DailyCustAvg]])/3.5)*30</f>
        <v>1774.2857142857144</v>
      </c>
      <c r="M5028">
        <v>40.718574201968998</v>
      </c>
      <c r="N5028">
        <v>-74.005057670038994</v>
      </c>
      <c r="O5028">
        <v>101</v>
      </c>
      <c r="P5028">
        <v>1</v>
      </c>
    </row>
    <row r="5029" spans="1:16" hidden="1" x14ac:dyDescent="0.3">
      <c r="A5029">
        <v>41273144</v>
      </c>
      <c r="B5029" s="1" t="s">
        <v>198</v>
      </c>
      <c r="C5029" t="s">
        <v>14</v>
      </c>
      <c r="D5029" s="2">
        <v>319</v>
      </c>
      <c r="E5029" s="1" t="s">
        <v>38</v>
      </c>
      <c r="F5029" s="2">
        <v>10013</v>
      </c>
      <c r="G5029" s="3">
        <v>2123431515</v>
      </c>
      <c r="H5029" s="1" t="s">
        <v>56</v>
      </c>
      <c r="I5029" t="s">
        <v>17</v>
      </c>
      <c r="J5029">
        <v>99</v>
      </c>
      <c r="K5029">
        <v>207</v>
      </c>
      <c r="L5029" s="18">
        <f>(((RestaurantData4[[#This Row],[FitScore]]/100)*RestaurantData4[[#This Row],[DailyCustAvg]])/3.5)*30</f>
        <v>1756.5428571428572</v>
      </c>
      <c r="M5029">
        <v>40.719943883679001</v>
      </c>
      <c r="N5029">
        <v>-74.003975511674</v>
      </c>
      <c r="O5029">
        <v>101</v>
      </c>
      <c r="P5029">
        <v>1</v>
      </c>
    </row>
    <row r="5030" spans="1:16" x14ac:dyDescent="0.3">
      <c r="A5030">
        <v>50093864</v>
      </c>
      <c r="B5030" s="1" t="s">
        <v>2556</v>
      </c>
      <c r="C5030" t="s">
        <v>14</v>
      </c>
      <c r="D5030" s="2">
        <v>311</v>
      </c>
      <c r="E5030" s="1" t="s">
        <v>1956</v>
      </c>
      <c r="F5030" s="2">
        <v>10017</v>
      </c>
      <c r="G5030" s="3">
        <v>2124081782</v>
      </c>
      <c r="H5030" s="1" t="s">
        <v>186</v>
      </c>
      <c r="I5030" t="s">
        <v>21</v>
      </c>
      <c r="J5030">
        <v>86</v>
      </c>
      <c r="K5030">
        <v>190</v>
      </c>
      <c r="L5030" s="18">
        <f>(((RestaurantData4[[#This Row],[FitScore]]/100)*RestaurantData4[[#This Row],[DailyCustAvg]])/3.5)*30</f>
        <v>1400.5714285714287</v>
      </c>
      <c r="M5030">
        <v>40.751535084738997</v>
      </c>
      <c r="N5030">
        <v>-73.970284963875002</v>
      </c>
      <c r="O5030">
        <v>106</v>
      </c>
      <c r="P5030">
        <v>4</v>
      </c>
    </row>
    <row r="5031" spans="1:16" x14ac:dyDescent="0.3">
      <c r="A5031">
        <v>50102575</v>
      </c>
      <c r="B5031" s="1" t="s">
        <v>2715</v>
      </c>
      <c r="C5031" t="s">
        <v>14</v>
      </c>
      <c r="D5031" s="2">
        <v>844</v>
      </c>
      <c r="E5031" s="1" t="s">
        <v>841</v>
      </c>
      <c r="F5031" s="2">
        <v>10017</v>
      </c>
      <c r="G5031" s="3">
        <v>9173273540</v>
      </c>
      <c r="H5031" s="1" t="s">
        <v>2716</v>
      </c>
      <c r="I5031" t="s">
        <v>21</v>
      </c>
      <c r="J5031">
        <v>84</v>
      </c>
      <c r="K5031">
        <v>186</v>
      </c>
      <c r="L5031" s="18">
        <f>(((RestaurantData4[[#This Row],[FitScore]]/100)*RestaurantData4[[#This Row],[DailyCustAvg]])/3.5)*30</f>
        <v>1339.1999999999998</v>
      </c>
      <c r="M5031">
        <v>40.751642278487999</v>
      </c>
      <c r="N5031">
        <v>-73.970862398400996</v>
      </c>
      <c r="O5031">
        <v>106</v>
      </c>
      <c r="P5031">
        <v>4</v>
      </c>
    </row>
    <row r="5032" spans="1:16" x14ac:dyDescent="0.3">
      <c r="A5032">
        <v>50009430</v>
      </c>
      <c r="B5032" s="1" t="s">
        <v>2709</v>
      </c>
      <c r="C5032" t="s">
        <v>14</v>
      </c>
      <c r="D5032" s="2">
        <v>210</v>
      </c>
      <c r="E5032" s="1" t="s">
        <v>1868</v>
      </c>
      <c r="F5032" s="2">
        <v>10017</v>
      </c>
      <c r="G5032" s="3">
        <v>2122071938</v>
      </c>
      <c r="H5032" s="1" t="s">
        <v>68</v>
      </c>
      <c r="I5032" t="s">
        <v>21</v>
      </c>
      <c r="J5032">
        <v>86</v>
      </c>
      <c r="K5032">
        <v>178</v>
      </c>
      <c r="L5032" s="18">
        <f>(((RestaurantData4[[#This Row],[FitScore]]/100)*RestaurantData4[[#This Row],[DailyCustAvg]])/3.5)*30</f>
        <v>1312.1142857142854</v>
      </c>
      <c r="M5032">
        <v>40.751840427311997</v>
      </c>
      <c r="N5032">
        <v>-73.973013440219006</v>
      </c>
      <c r="O5032">
        <v>106</v>
      </c>
      <c r="P5032">
        <v>4</v>
      </c>
    </row>
    <row r="5033" spans="1:16" hidden="1" x14ac:dyDescent="0.3">
      <c r="A5033">
        <v>40395023</v>
      </c>
      <c r="B5033" s="1" t="s">
        <v>1050</v>
      </c>
      <c r="C5033" t="s">
        <v>14</v>
      </c>
      <c r="D5033" s="2">
        <v>20</v>
      </c>
      <c r="E5033" s="1" t="s">
        <v>409</v>
      </c>
      <c r="F5033" s="2">
        <v>10013</v>
      </c>
      <c r="G5033" s="3">
        <v>2129645256</v>
      </c>
      <c r="H5033" s="1" t="s">
        <v>242</v>
      </c>
      <c r="I5033" t="s">
        <v>17</v>
      </c>
      <c r="J5033">
        <v>100</v>
      </c>
      <c r="K5033">
        <v>207</v>
      </c>
      <c r="L5033" s="18">
        <f>(((RestaurantData4[[#This Row],[FitScore]]/100)*RestaurantData4[[#This Row],[DailyCustAvg]])/3.5)*30</f>
        <v>1774.2857142857144</v>
      </c>
      <c r="M5033">
        <v>40.715988710424</v>
      </c>
      <c r="N5033">
        <v>-73.997312541048004</v>
      </c>
      <c r="O5033">
        <v>103</v>
      </c>
      <c r="P5033">
        <v>1</v>
      </c>
    </row>
    <row r="5034" spans="1:16" hidden="1" x14ac:dyDescent="0.3">
      <c r="A5034">
        <v>50051965</v>
      </c>
      <c r="B5034" s="1" t="s">
        <v>1098</v>
      </c>
      <c r="C5034" t="s">
        <v>14</v>
      </c>
      <c r="D5034" s="2">
        <v>200</v>
      </c>
      <c r="E5034" s="1" t="s">
        <v>841</v>
      </c>
      <c r="F5034" s="2">
        <v>10003</v>
      </c>
      <c r="G5034" s="3">
        <v>2127779728</v>
      </c>
      <c r="H5034" s="1" t="s">
        <v>1074</v>
      </c>
      <c r="I5034" t="s">
        <v>17</v>
      </c>
      <c r="J5034">
        <v>100</v>
      </c>
      <c r="K5034">
        <v>207</v>
      </c>
      <c r="L5034" s="18">
        <f>(((RestaurantData4[[#This Row],[FitScore]]/100)*RestaurantData4[[#This Row],[DailyCustAvg]])/3.5)*30</f>
        <v>1774.2857142857144</v>
      </c>
      <c r="M5034">
        <v>40.731394216196001</v>
      </c>
      <c r="N5034">
        <v>-73.985617855678001</v>
      </c>
      <c r="O5034">
        <v>103</v>
      </c>
      <c r="P5034">
        <v>2</v>
      </c>
    </row>
    <row r="5035" spans="1:16" hidden="1" x14ac:dyDescent="0.3">
      <c r="A5035">
        <v>50072221</v>
      </c>
      <c r="B5035" s="1" t="s">
        <v>1618</v>
      </c>
      <c r="C5035" t="s">
        <v>14</v>
      </c>
      <c r="D5035" s="2">
        <v>64</v>
      </c>
      <c r="E5035" s="1" t="s">
        <v>1353</v>
      </c>
      <c r="F5035" s="2">
        <v>10011</v>
      </c>
      <c r="G5035" s="3">
        <v>2125108995</v>
      </c>
      <c r="H5035" s="1" t="s">
        <v>68</v>
      </c>
      <c r="I5035" t="s">
        <v>17</v>
      </c>
      <c r="J5035">
        <v>100</v>
      </c>
      <c r="K5035">
        <v>207</v>
      </c>
      <c r="L5035" s="18">
        <f>(((RestaurantData4[[#This Row],[FitScore]]/100)*RestaurantData4[[#This Row],[DailyCustAvg]])/3.5)*30</f>
        <v>1774.2857142857144</v>
      </c>
      <c r="M5035">
        <v>40.738600123620998</v>
      </c>
      <c r="N5035">
        <v>-73.999657187145004</v>
      </c>
      <c r="O5035">
        <v>104</v>
      </c>
      <c r="P5035">
        <v>3</v>
      </c>
    </row>
    <row r="5036" spans="1:16" hidden="1" x14ac:dyDescent="0.3">
      <c r="A5036">
        <v>50013558</v>
      </c>
      <c r="B5036" s="1" t="s">
        <v>1667</v>
      </c>
      <c r="C5036" t="s">
        <v>14</v>
      </c>
      <c r="D5036" s="2">
        <v>410</v>
      </c>
      <c r="E5036" s="1" t="s">
        <v>1357</v>
      </c>
      <c r="F5036" s="2">
        <v>10036</v>
      </c>
      <c r="G5036" s="3">
        <v>2125825472</v>
      </c>
      <c r="H5036" s="1" t="s">
        <v>16</v>
      </c>
      <c r="I5036" t="s">
        <v>17</v>
      </c>
      <c r="J5036">
        <v>100</v>
      </c>
      <c r="K5036">
        <v>207</v>
      </c>
      <c r="L5036" s="18">
        <f>(((RestaurantData4[[#This Row],[FitScore]]/100)*RestaurantData4[[#This Row],[DailyCustAvg]])/3.5)*30</f>
        <v>1774.2857142857144</v>
      </c>
      <c r="M5036">
        <v>40.758644912786004</v>
      </c>
      <c r="N5036">
        <v>-73.993184987413997</v>
      </c>
      <c r="O5036">
        <v>104</v>
      </c>
      <c r="P5036">
        <v>3</v>
      </c>
    </row>
    <row r="5037" spans="1:16" hidden="1" x14ac:dyDescent="0.3">
      <c r="A5037">
        <v>41505885</v>
      </c>
      <c r="B5037" s="1" t="s">
        <v>1856</v>
      </c>
      <c r="C5037" t="s">
        <v>14</v>
      </c>
      <c r="D5037" s="2">
        <v>120</v>
      </c>
      <c r="E5037" s="1" t="s">
        <v>1484</v>
      </c>
      <c r="F5037" s="2">
        <v>10036</v>
      </c>
      <c r="G5037" s="3">
        <v>2125755623</v>
      </c>
      <c r="H5037" s="1" t="s">
        <v>32</v>
      </c>
      <c r="I5037" t="s">
        <v>17</v>
      </c>
      <c r="J5037">
        <v>85</v>
      </c>
      <c r="K5037">
        <v>207</v>
      </c>
      <c r="L5037" s="18">
        <f>(((RestaurantData4[[#This Row],[FitScore]]/100)*RestaurantData4[[#This Row],[DailyCustAvg]])/3.5)*30</f>
        <v>1508.1428571428569</v>
      </c>
      <c r="M5037">
        <v>40.757109614948</v>
      </c>
      <c r="N5037">
        <v>-73.983544002306004</v>
      </c>
      <c r="O5037">
        <v>105</v>
      </c>
      <c r="P5037">
        <v>4</v>
      </c>
    </row>
    <row r="5038" spans="1:16" hidden="1" x14ac:dyDescent="0.3">
      <c r="A5038">
        <v>50084742</v>
      </c>
      <c r="B5038" s="1" t="s">
        <v>1938</v>
      </c>
      <c r="C5038" t="s">
        <v>14</v>
      </c>
      <c r="D5038" s="2">
        <v>11</v>
      </c>
      <c r="E5038" s="1" t="s">
        <v>1763</v>
      </c>
      <c r="F5038" s="2">
        <v>10010</v>
      </c>
      <c r="G5038" s="3">
        <v>9084516718</v>
      </c>
      <c r="H5038" s="1" t="s">
        <v>16</v>
      </c>
      <c r="I5038" t="s">
        <v>17</v>
      </c>
      <c r="J5038">
        <v>84</v>
      </c>
      <c r="K5038">
        <v>207</v>
      </c>
      <c r="L5038" s="18">
        <f>(((RestaurantData4[[#This Row],[FitScore]]/100)*RestaurantData4[[#This Row],[DailyCustAvg]])/3.5)*30</f>
        <v>1490.4</v>
      </c>
      <c r="M5038">
        <v>40.741610442787</v>
      </c>
      <c r="N5038">
        <v>-73.987448871655005</v>
      </c>
      <c r="O5038">
        <v>105</v>
      </c>
      <c r="P5038">
        <v>2</v>
      </c>
    </row>
    <row r="5039" spans="1:16" hidden="1" x14ac:dyDescent="0.3">
      <c r="A5039">
        <v>50056821</v>
      </c>
      <c r="B5039" s="1" t="s">
        <v>2011</v>
      </c>
      <c r="C5039" t="s">
        <v>14</v>
      </c>
      <c r="D5039" s="2">
        <v>125</v>
      </c>
      <c r="E5039" s="1" t="s">
        <v>1806</v>
      </c>
      <c r="F5039" s="2">
        <v>10019</v>
      </c>
      <c r="G5039" s="3">
        <v>3475043209</v>
      </c>
      <c r="H5039" s="1" t="s">
        <v>16</v>
      </c>
      <c r="I5039" t="s">
        <v>17</v>
      </c>
      <c r="J5039">
        <v>88</v>
      </c>
      <c r="K5039">
        <v>207</v>
      </c>
      <c r="L5039" s="18">
        <f>(((RestaurantData4[[#This Row],[FitScore]]/100)*RestaurantData4[[#This Row],[DailyCustAvg]])/3.5)*30</f>
        <v>1561.3714285714284</v>
      </c>
      <c r="M5039">
        <v>40.763506955506003</v>
      </c>
      <c r="N5039">
        <v>-73.979275500683997</v>
      </c>
      <c r="O5039">
        <v>105</v>
      </c>
      <c r="P5039">
        <v>4</v>
      </c>
    </row>
    <row r="5040" spans="1:16" x14ac:dyDescent="0.3">
      <c r="A5040">
        <v>50103017</v>
      </c>
      <c r="B5040" s="1" t="s">
        <v>2540</v>
      </c>
      <c r="C5040" t="s">
        <v>14</v>
      </c>
      <c r="D5040" s="2">
        <v>765</v>
      </c>
      <c r="E5040" s="1" t="s">
        <v>841</v>
      </c>
      <c r="F5040" s="2">
        <v>10017</v>
      </c>
      <c r="G5040" s="3">
        <v>2126976080</v>
      </c>
      <c r="H5040" s="1" t="s">
        <v>138</v>
      </c>
      <c r="I5040" t="s">
        <v>21</v>
      </c>
      <c r="J5040">
        <v>84</v>
      </c>
      <c r="K5040">
        <v>174</v>
      </c>
      <c r="L5040" s="18">
        <f>(((RestaurantData4[[#This Row],[FitScore]]/100)*RestaurantData4[[#This Row],[DailyCustAvg]])/3.5)*30</f>
        <v>1252.8</v>
      </c>
      <c r="M5040">
        <v>40.749059927649</v>
      </c>
      <c r="N5040">
        <v>-73.972772759527004</v>
      </c>
      <c r="O5040">
        <v>106</v>
      </c>
      <c r="P5040">
        <v>4</v>
      </c>
    </row>
    <row r="5041" spans="1:16" hidden="1" x14ac:dyDescent="0.3">
      <c r="A5041">
        <v>50053072</v>
      </c>
      <c r="B5041" s="1" t="s">
        <v>1210</v>
      </c>
      <c r="C5041" t="s">
        <v>14</v>
      </c>
      <c r="D5041" s="2">
        <v>442</v>
      </c>
      <c r="E5041" s="1" t="s">
        <v>901</v>
      </c>
      <c r="F5041" s="2">
        <v>10016</v>
      </c>
      <c r="G5041" s="3">
        <v>9177058363</v>
      </c>
      <c r="H5041" s="1" t="s">
        <v>418</v>
      </c>
      <c r="I5041" t="s">
        <v>17</v>
      </c>
      <c r="J5041">
        <v>78</v>
      </c>
      <c r="K5041">
        <v>207</v>
      </c>
      <c r="L5041" s="18">
        <f>(((RestaurantData4[[#This Row],[FitScore]]/100)*RestaurantData4[[#This Row],[DailyCustAvg]])/3.5)*30</f>
        <v>1383.9428571428571</v>
      </c>
      <c r="M5041">
        <v>40.743566349870001</v>
      </c>
      <c r="N5041">
        <v>-73.979703960186001</v>
      </c>
      <c r="O5041">
        <v>106</v>
      </c>
      <c r="P5041">
        <v>2</v>
      </c>
    </row>
    <row r="5042" spans="1:16" hidden="1" x14ac:dyDescent="0.3">
      <c r="A5042">
        <v>40698274</v>
      </c>
      <c r="B5042" s="1" t="s">
        <v>2854</v>
      </c>
      <c r="C5042" t="s">
        <v>14</v>
      </c>
      <c r="D5042" s="2">
        <v>71</v>
      </c>
      <c r="E5042" s="1" t="s">
        <v>2745</v>
      </c>
      <c r="F5042" s="2">
        <v>10023</v>
      </c>
      <c r="G5042" s="3">
        <v>2128751512</v>
      </c>
      <c r="H5042" s="1" t="s">
        <v>24</v>
      </c>
      <c r="I5042" t="s">
        <v>17</v>
      </c>
      <c r="J5042">
        <v>100</v>
      </c>
      <c r="K5042">
        <v>207</v>
      </c>
      <c r="L5042" s="18">
        <f>(((RestaurantData4[[#This Row],[FitScore]]/100)*RestaurantData4[[#This Row],[DailyCustAvg]])/3.5)*30</f>
        <v>1774.2857142857144</v>
      </c>
      <c r="M5042">
        <v>40.776434631426</v>
      </c>
      <c r="N5042">
        <v>-73.978592666232998</v>
      </c>
      <c r="O5042">
        <v>107</v>
      </c>
      <c r="P5042">
        <v>6</v>
      </c>
    </row>
    <row r="5043" spans="1:16" hidden="1" x14ac:dyDescent="0.3">
      <c r="A5043">
        <v>41549226</v>
      </c>
      <c r="B5043" s="1" t="s">
        <v>2724</v>
      </c>
      <c r="C5043" t="s">
        <v>14</v>
      </c>
      <c r="D5043" s="2">
        <v>1569</v>
      </c>
      <c r="E5043" s="1" t="s">
        <v>841</v>
      </c>
      <c r="F5043" s="2">
        <v>10028</v>
      </c>
      <c r="G5043" s="3">
        <v>6468632522</v>
      </c>
      <c r="H5043" s="1" t="s">
        <v>163</v>
      </c>
      <c r="I5043" t="s">
        <v>17</v>
      </c>
      <c r="J5043">
        <v>94</v>
      </c>
      <c r="K5043">
        <v>207</v>
      </c>
      <c r="L5043" s="18">
        <f>(((RestaurantData4[[#This Row],[FitScore]]/100)*RestaurantData4[[#This Row],[DailyCustAvg]])/3.5)*30</f>
        <v>1667.8285714285714</v>
      </c>
      <c r="M5043">
        <v>40.774945197297001</v>
      </c>
      <c r="N5043">
        <v>-73.953886264473994</v>
      </c>
      <c r="O5043">
        <v>108</v>
      </c>
      <c r="P5043">
        <v>5</v>
      </c>
    </row>
    <row r="5044" spans="1:16" x14ac:dyDescent="0.3">
      <c r="A5044">
        <v>50001063</v>
      </c>
      <c r="B5044" s="1" t="s">
        <v>2650</v>
      </c>
      <c r="C5044" t="s">
        <v>14</v>
      </c>
      <c r="D5044" s="2">
        <v>305</v>
      </c>
      <c r="E5044" s="1" t="s">
        <v>1956</v>
      </c>
      <c r="F5044" s="2">
        <v>10017</v>
      </c>
      <c r="G5044" s="3">
        <v>9177975133</v>
      </c>
      <c r="H5044" s="1" t="s">
        <v>56</v>
      </c>
      <c r="I5044" t="s">
        <v>21</v>
      </c>
      <c r="J5044">
        <v>86</v>
      </c>
      <c r="K5044">
        <v>170</v>
      </c>
      <c r="L5044" s="18">
        <f>(((RestaurantData4[[#This Row],[FitScore]]/100)*RestaurantData4[[#This Row],[DailyCustAvg]])/3.5)*30</f>
        <v>1253.1428571428569</v>
      </c>
      <c r="M5044">
        <v>40.751576281338998</v>
      </c>
      <c r="N5044">
        <v>-73.970382395507002</v>
      </c>
      <c r="O5044">
        <v>106</v>
      </c>
      <c r="P5044">
        <v>4</v>
      </c>
    </row>
    <row r="5045" spans="1:16" x14ac:dyDescent="0.3">
      <c r="A5045">
        <v>41259512</v>
      </c>
      <c r="B5045" s="1" t="s">
        <v>2659</v>
      </c>
      <c r="C5045" t="s">
        <v>14</v>
      </c>
      <c r="D5045" s="2">
        <v>622</v>
      </c>
      <c r="E5045" s="1" t="s">
        <v>901</v>
      </c>
      <c r="F5045" s="2">
        <v>10017</v>
      </c>
      <c r="G5045" s="3">
        <v>2126823710</v>
      </c>
      <c r="H5045" s="1" t="s">
        <v>16</v>
      </c>
      <c r="I5045" t="s">
        <v>21</v>
      </c>
      <c r="J5045">
        <v>81</v>
      </c>
      <c r="K5045">
        <v>165</v>
      </c>
      <c r="L5045" s="18">
        <f>(((RestaurantData4[[#This Row],[FitScore]]/100)*RestaurantData4[[#This Row],[DailyCustAvg]])/3.5)*30</f>
        <v>1145.5714285714287</v>
      </c>
      <c r="M5045">
        <v>40.749573775064</v>
      </c>
      <c r="N5045">
        <v>-73.975324220046005</v>
      </c>
      <c r="O5045">
        <v>106</v>
      </c>
      <c r="P5045">
        <v>4</v>
      </c>
    </row>
    <row r="5046" spans="1:16" hidden="1" x14ac:dyDescent="0.3">
      <c r="A5046">
        <v>41168966</v>
      </c>
      <c r="B5046" s="1" t="s">
        <v>291</v>
      </c>
      <c r="C5046" t="s">
        <v>14</v>
      </c>
      <c r="D5046" s="2">
        <v>1021</v>
      </c>
      <c r="E5046" s="1" t="s">
        <v>901</v>
      </c>
      <c r="F5046" s="2">
        <v>10065</v>
      </c>
      <c r="G5046" s="3">
        <v>2124866764</v>
      </c>
      <c r="H5046" s="1" t="s">
        <v>56</v>
      </c>
      <c r="I5046" t="s">
        <v>17</v>
      </c>
      <c r="J5046">
        <v>99</v>
      </c>
      <c r="K5046">
        <v>207</v>
      </c>
      <c r="L5046" s="18">
        <f>(((RestaurantData4[[#This Row],[FitScore]]/100)*RestaurantData4[[#This Row],[DailyCustAvg]])/3.5)*30</f>
        <v>1756.5428571428572</v>
      </c>
      <c r="M5046">
        <v>40.762504660608002</v>
      </c>
      <c r="N5046">
        <v>-73.965872415974999</v>
      </c>
      <c r="O5046">
        <v>108</v>
      </c>
      <c r="P5046">
        <v>4</v>
      </c>
    </row>
    <row r="5047" spans="1:16" x14ac:dyDescent="0.3">
      <c r="A5047">
        <v>50100146</v>
      </c>
      <c r="B5047" s="1" t="s">
        <v>2475</v>
      </c>
      <c r="C5047" t="s">
        <v>14</v>
      </c>
      <c r="D5047" s="2">
        <v>151</v>
      </c>
      <c r="E5047" s="1" t="s">
        <v>2476</v>
      </c>
      <c r="F5047" s="2">
        <v>10017</v>
      </c>
      <c r="G5047" s="3">
        <v>3478220402</v>
      </c>
      <c r="H5047" s="1" t="s">
        <v>202</v>
      </c>
      <c r="I5047" t="s">
        <v>21</v>
      </c>
      <c r="J5047">
        <v>86</v>
      </c>
      <c r="K5047">
        <v>164</v>
      </c>
      <c r="L5047" s="18">
        <f>(((RestaurantData4[[#This Row],[FitScore]]/100)*RestaurantData4[[#This Row],[DailyCustAvg]])/3.5)*30</f>
        <v>1208.9142857142856</v>
      </c>
      <c r="M5047">
        <v>40.751840855735999</v>
      </c>
      <c r="N5047">
        <v>-73.974901091678007</v>
      </c>
      <c r="O5047">
        <v>106</v>
      </c>
      <c r="P5047">
        <v>4</v>
      </c>
    </row>
    <row r="5048" spans="1:16" x14ac:dyDescent="0.3">
      <c r="A5048">
        <v>50007126</v>
      </c>
      <c r="B5048" s="1" t="s">
        <v>2668</v>
      </c>
      <c r="C5048" t="s">
        <v>14</v>
      </c>
      <c r="D5048" s="2">
        <v>202</v>
      </c>
      <c r="E5048" s="1" t="s">
        <v>1762</v>
      </c>
      <c r="F5048" s="2">
        <v>10017</v>
      </c>
      <c r="G5048" s="3">
        <v>2129725600</v>
      </c>
      <c r="H5048" s="1" t="s">
        <v>16</v>
      </c>
      <c r="I5048" t="s">
        <v>21</v>
      </c>
      <c r="J5048">
        <v>79</v>
      </c>
      <c r="K5048">
        <v>155</v>
      </c>
      <c r="L5048" s="18">
        <f>(((RestaurantData4[[#This Row],[FitScore]]/100)*RestaurantData4[[#This Row],[DailyCustAvg]])/3.5)*30</f>
        <v>1049.5714285714287</v>
      </c>
      <c r="M5048">
        <v>40.750652220779003</v>
      </c>
      <c r="N5048">
        <v>-73.974208572560002</v>
      </c>
      <c r="O5048">
        <v>106</v>
      </c>
      <c r="P5048">
        <v>4</v>
      </c>
    </row>
    <row r="5049" spans="1:16" hidden="1" x14ac:dyDescent="0.3">
      <c r="A5049">
        <v>41700191</v>
      </c>
      <c r="B5049" s="1" t="s">
        <v>3733</v>
      </c>
      <c r="C5049" t="s">
        <v>3599</v>
      </c>
      <c r="D5049" s="2">
        <v>1687</v>
      </c>
      <c r="E5049" s="1" t="s">
        <v>3715</v>
      </c>
      <c r="F5049" s="2">
        <v>10460</v>
      </c>
      <c r="G5049" s="3">
        <v>7188422568</v>
      </c>
      <c r="H5049" s="1" t="s">
        <v>242</v>
      </c>
      <c r="I5049" t="s">
        <v>21</v>
      </c>
      <c r="J5049">
        <v>84</v>
      </c>
      <c r="K5049">
        <v>207</v>
      </c>
      <c r="L5049" s="18">
        <f>(((RestaurantData4[[#This Row],[FitScore]]/100)*RestaurantData4[[#This Row],[DailyCustAvg]])/3.5)*30</f>
        <v>1490.4</v>
      </c>
      <c r="M5049">
        <v>40.836509626138003</v>
      </c>
      <c r="N5049">
        <v>-73.889216252058006</v>
      </c>
      <c r="O5049">
        <v>203</v>
      </c>
      <c r="P5049">
        <v>17</v>
      </c>
    </row>
    <row r="5050" spans="1:16" hidden="1" x14ac:dyDescent="0.3">
      <c r="A5050">
        <v>41277461</v>
      </c>
      <c r="B5050" s="1" t="s">
        <v>3751</v>
      </c>
      <c r="C5050" t="s">
        <v>3599</v>
      </c>
      <c r="D5050" s="2">
        <v>211</v>
      </c>
      <c r="E5050" s="1" t="s">
        <v>3722</v>
      </c>
      <c r="F5050" s="2">
        <v>10456</v>
      </c>
      <c r="G5050" s="3">
        <v>7189923367</v>
      </c>
      <c r="H5050" s="1" t="s">
        <v>276</v>
      </c>
      <c r="I5050" t="s">
        <v>17</v>
      </c>
      <c r="J5050">
        <v>72</v>
      </c>
      <c r="K5050">
        <v>207</v>
      </c>
      <c r="L5050" s="18">
        <f>(((RestaurantData4[[#This Row],[FitScore]]/100)*RestaurantData4[[#This Row],[DailyCustAvg]])/3.5)*30</f>
        <v>1277.4857142857143</v>
      </c>
      <c r="M5050">
        <v>40.833963416717999</v>
      </c>
      <c r="N5050">
        <v>-73.916222454255006</v>
      </c>
      <c r="O5050">
        <v>204</v>
      </c>
      <c r="P5050">
        <v>16</v>
      </c>
    </row>
    <row r="5051" spans="1:16" hidden="1" x14ac:dyDescent="0.3">
      <c r="A5051">
        <v>41444789</v>
      </c>
      <c r="B5051" s="1" t="s">
        <v>3937</v>
      </c>
      <c r="C5051" t="s">
        <v>3599</v>
      </c>
      <c r="D5051" s="2">
        <v>603</v>
      </c>
      <c r="E5051" s="1" t="s">
        <v>3885</v>
      </c>
      <c r="F5051" s="2">
        <v>10458</v>
      </c>
      <c r="G5051" s="3">
        <v>7187339503</v>
      </c>
      <c r="H5051" s="1" t="s">
        <v>24</v>
      </c>
      <c r="I5051" t="s">
        <v>21</v>
      </c>
      <c r="J5051">
        <v>61</v>
      </c>
      <c r="K5051">
        <v>207</v>
      </c>
      <c r="L5051" s="18">
        <f>(((RestaurantData4[[#This Row],[FitScore]]/100)*RestaurantData4[[#This Row],[DailyCustAvg]])/3.5)*30</f>
        <v>1082.3142857142857</v>
      </c>
      <c r="M5051">
        <v>40.853570114271001</v>
      </c>
      <c r="N5051">
        <v>-73.888392465859994</v>
      </c>
      <c r="O5051">
        <v>206</v>
      </c>
      <c r="P5051">
        <v>15</v>
      </c>
    </row>
    <row r="5052" spans="1:16" hidden="1" x14ac:dyDescent="0.3">
      <c r="A5052">
        <v>41358592</v>
      </c>
      <c r="B5052" s="1" t="s">
        <v>3944</v>
      </c>
      <c r="C5052" t="s">
        <v>3599</v>
      </c>
      <c r="D5052" s="2">
        <v>2357</v>
      </c>
      <c r="E5052" s="1" t="s">
        <v>3889</v>
      </c>
      <c r="F5052" s="2">
        <v>10458</v>
      </c>
      <c r="G5052" s="3">
        <v>7182201027</v>
      </c>
      <c r="H5052" s="1" t="s">
        <v>24</v>
      </c>
      <c r="I5052" t="s">
        <v>17</v>
      </c>
      <c r="J5052">
        <v>60</v>
      </c>
      <c r="K5052">
        <v>207</v>
      </c>
      <c r="L5052" s="18">
        <f>(((RestaurantData4[[#This Row],[FitScore]]/100)*RestaurantData4[[#This Row],[DailyCustAvg]])/3.5)*30</f>
        <v>1064.5714285714284</v>
      </c>
      <c r="M5052">
        <v>40.854533567038999</v>
      </c>
      <c r="N5052">
        <v>-73.888445066038003</v>
      </c>
      <c r="O5052">
        <v>206</v>
      </c>
      <c r="P5052">
        <v>15</v>
      </c>
    </row>
    <row r="5053" spans="1:16" hidden="1" x14ac:dyDescent="0.3">
      <c r="A5053">
        <v>41385076</v>
      </c>
      <c r="B5053" s="1" t="s">
        <v>4009</v>
      </c>
      <c r="C5053" t="s">
        <v>3599</v>
      </c>
      <c r="D5053" s="2">
        <v>3507</v>
      </c>
      <c r="E5053" s="1" t="s">
        <v>4010</v>
      </c>
      <c r="F5053" s="2">
        <v>10467</v>
      </c>
      <c r="G5053" s="3">
        <v>7182318883</v>
      </c>
      <c r="H5053" s="1" t="s">
        <v>242</v>
      </c>
      <c r="I5053" t="s">
        <v>17</v>
      </c>
      <c r="J5053">
        <v>59</v>
      </c>
      <c r="K5053">
        <v>207</v>
      </c>
      <c r="L5053" s="18">
        <f>(((RestaurantData4[[#This Row],[FitScore]]/100)*RestaurantData4[[#This Row],[DailyCustAvg]])/3.5)*30</f>
        <v>1046.8285714285714</v>
      </c>
      <c r="M5053">
        <v>40.882606567118998</v>
      </c>
      <c r="N5053">
        <v>-73.880170456029006</v>
      </c>
      <c r="O5053">
        <v>207</v>
      </c>
      <c r="P5053">
        <v>11</v>
      </c>
    </row>
    <row r="5054" spans="1:16" hidden="1" x14ac:dyDescent="0.3">
      <c r="A5054">
        <v>50078033</v>
      </c>
      <c r="B5054" s="1" t="s">
        <v>4041</v>
      </c>
      <c r="C5054" t="s">
        <v>3599</v>
      </c>
      <c r="D5054" s="2">
        <v>216</v>
      </c>
      <c r="E5054" s="1" t="s">
        <v>4042</v>
      </c>
      <c r="F5054" s="2">
        <v>10471</v>
      </c>
      <c r="G5054" s="3">
        <v>9174475552</v>
      </c>
      <c r="H5054" s="1" t="s">
        <v>1645</v>
      </c>
      <c r="J5054">
        <v>57</v>
      </c>
      <c r="K5054">
        <v>207</v>
      </c>
      <c r="L5054" s="18">
        <f>(((RestaurantData4[[#This Row],[FitScore]]/100)*RestaurantData4[[#This Row],[DailyCustAvg]])/3.5)*30</f>
        <v>1011.3428571428572</v>
      </c>
      <c r="M5054">
        <v>40.889533103319998</v>
      </c>
      <c r="N5054">
        <v>-73.898983282643002</v>
      </c>
      <c r="O5054">
        <v>208</v>
      </c>
      <c r="P5054">
        <v>11</v>
      </c>
    </row>
    <row r="5055" spans="1:16" hidden="1" x14ac:dyDescent="0.3">
      <c r="A5055">
        <v>41720257</v>
      </c>
      <c r="B5055" s="1" t="s">
        <v>954</v>
      </c>
      <c r="C5055" t="s">
        <v>3599</v>
      </c>
      <c r="D5055" s="2">
        <v>1572</v>
      </c>
      <c r="E5055" s="1" t="s">
        <v>3737</v>
      </c>
      <c r="F5055" s="2">
        <v>10472</v>
      </c>
      <c r="G5055" s="3">
        <v>9176033452</v>
      </c>
      <c r="H5055" s="1" t="s">
        <v>45</v>
      </c>
      <c r="I5055" t="s">
        <v>21</v>
      </c>
      <c r="J5055">
        <v>65</v>
      </c>
      <c r="K5055">
        <v>207</v>
      </c>
      <c r="L5055" s="18">
        <f>(((RestaurantData4[[#This Row],[FitScore]]/100)*RestaurantData4[[#This Row],[DailyCustAvg]])/3.5)*30</f>
        <v>1153.2857142857142</v>
      </c>
      <c r="M5055">
        <v>40.833829937573</v>
      </c>
      <c r="N5055">
        <v>-73.877588087649997</v>
      </c>
      <c r="O5055">
        <v>209</v>
      </c>
      <c r="P5055">
        <v>18</v>
      </c>
    </row>
    <row r="5056" spans="1:16" hidden="1" x14ac:dyDescent="0.3">
      <c r="A5056">
        <v>50096673</v>
      </c>
      <c r="B5056" s="1" t="s">
        <v>4232</v>
      </c>
      <c r="C5056" t="s">
        <v>3599</v>
      </c>
      <c r="D5056" s="2">
        <v>325</v>
      </c>
      <c r="E5056" s="1" t="s">
        <v>4179</v>
      </c>
      <c r="F5056" s="2">
        <v>10464</v>
      </c>
      <c r="G5056" s="3">
        <v>7188851263</v>
      </c>
      <c r="H5056" s="1" t="s">
        <v>138</v>
      </c>
      <c r="I5056" t="s">
        <v>17</v>
      </c>
      <c r="J5056">
        <v>36</v>
      </c>
      <c r="K5056">
        <v>207</v>
      </c>
      <c r="L5056" s="18">
        <f>(((RestaurantData4[[#This Row],[FitScore]]/100)*RestaurantData4[[#This Row],[DailyCustAvg]])/3.5)*30</f>
        <v>638.74285714285713</v>
      </c>
      <c r="M5056">
        <v>40.84767880895</v>
      </c>
      <c r="N5056">
        <v>-73.786664972219995</v>
      </c>
      <c r="O5056">
        <v>210</v>
      </c>
      <c r="P5056">
        <v>13</v>
      </c>
    </row>
    <row r="5057" spans="1:16" hidden="1" x14ac:dyDescent="0.3">
      <c r="A5057">
        <v>41308515</v>
      </c>
      <c r="B5057" s="1" t="s">
        <v>4431</v>
      </c>
      <c r="C5057" t="s">
        <v>4408</v>
      </c>
      <c r="D5057" s="2">
        <v>1154</v>
      </c>
      <c r="E5057" s="1" t="s">
        <v>3334</v>
      </c>
      <c r="F5057" s="2">
        <v>11222</v>
      </c>
      <c r="G5057" s="3">
        <v>7183893222</v>
      </c>
      <c r="H5057" s="1" t="s">
        <v>168</v>
      </c>
      <c r="I5057" t="s">
        <v>17</v>
      </c>
      <c r="J5057">
        <v>76</v>
      </c>
      <c r="K5057">
        <v>207</v>
      </c>
      <c r="L5057" s="18">
        <f>(((RestaurantData4[[#This Row],[FitScore]]/100)*RestaurantData4[[#This Row],[DailyCustAvg]])/3.5)*30</f>
        <v>1348.4571428571428</v>
      </c>
      <c r="M5057">
        <v>40.737735104678997</v>
      </c>
      <c r="N5057">
        <v>-73.955442124737004</v>
      </c>
      <c r="O5057">
        <v>301</v>
      </c>
      <c r="P5057">
        <v>33</v>
      </c>
    </row>
    <row r="5058" spans="1:16" hidden="1" x14ac:dyDescent="0.3">
      <c r="A5058">
        <v>50093700</v>
      </c>
      <c r="B5058" s="1" t="s">
        <v>4768</v>
      </c>
      <c r="C5058" t="s">
        <v>4408</v>
      </c>
      <c r="D5058" s="2">
        <v>164</v>
      </c>
      <c r="E5058" s="1" t="s">
        <v>4414</v>
      </c>
      <c r="F5058" s="2">
        <v>11206</v>
      </c>
      <c r="G5058" s="3">
        <v>9178336054</v>
      </c>
      <c r="H5058" s="1" t="s">
        <v>186</v>
      </c>
      <c r="I5058" t="s">
        <v>21</v>
      </c>
      <c r="J5058">
        <v>68</v>
      </c>
      <c r="K5058">
        <v>207</v>
      </c>
      <c r="L5058" s="18">
        <f>(((RestaurantData4[[#This Row],[FitScore]]/100)*RestaurantData4[[#This Row],[DailyCustAvg]])/3.5)*30</f>
        <v>1206.5142857142857</v>
      </c>
      <c r="M5058">
        <v>40.707152967410003</v>
      </c>
      <c r="N5058">
        <v>-73.943163293674004</v>
      </c>
      <c r="O5058">
        <v>301</v>
      </c>
      <c r="P5058">
        <v>34</v>
      </c>
    </row>
    <row r="5059" spans="1:16" hidden="1" x14ac:dyDescent="0.3">
      <c r="A5059">
        <v>50047483</v>
      </c>
      <c r="B5059" s="1" t="s">
        <v>4900</v>
      </c>
      <c r="C5059" t="s">
        <v>4408</v>
      </c>
      <c r="D5059" s="2">
        <v>68</v>
      </c>
      <c r="E5059" s="1" t="s">
        <v>4901</v>
      </c>
      <c r="F5059" s="2">
        <v>11201</v>
      </c>
      <c r="G5059" s="3">
        <v>7182194101</v>
      </c>
      <c r="H5059" s="1" t="s">
        <v>202</v>
      </c>
      <c r="I5059" t="s">
        <v>21</v>
      </c>
      <c r="J5059">
        <v>96</v>
      </c>
      <c r="K5059">
        <v>207</v>
      </c>
      <c r="L5059" s="18">
        <f>(((RestaurantData4[[#This Row],[FitScore]]/100)*RestaurantData4[[#This Row],[DailyCustAvg]])/3.5)*30</f>
        <v>1703.3142857142857</v>
      </c>
      <c r="M5059">
        <v>40.702755433401002</v>
      </c>
      <c r="N5059">
        <v>-73.986680794315006</v>
      </c>
      <c r="O5059">
        <v>302</v>
      </c>
      <c r="P5059">
        <v>33</v>
      </c>
    </row>
    <row r="5060" spans="1:16" hidden="1" x14ac:dyDescent="0.3">
      <c r="A5060">
        <v>50019209</v>
      </c>
      <c r="B5060" s="1" t="s">
        <v>4936</v>
      </c>
      <c r="C5060" t="s">
        <v>4408</v>
      </c>
      <c r="D5060" s="2">
        <v>339</v>
      </c>
      <c r="E5060" s="1" t="s">
        <v>4850</v>
      </c>
      <c r="F5060" s="2">
        <v>11201</v>
      </c>
      <c r="G5060" s="3">
        <v>7182468226</v>
      </c>
      <c r="H5060" s="1" t="s">
        <v>29</v>
      </c>
      <c r="I5060" t="s">
        <v>21</v>
      </c>
      <c r="J5060">
        <v>84</v>
      </c>
      <c r="K5060">
        <v>207</v>
      </c>
      <c r="L5060" s="18">
        <f>(((RestaurantData4[[#This Row],[FitScore]]/100)*RestaurantData4[[#This Row],[DailyCustAvg]])/3.5)*30</f>
        <v>1490.4</v>
      </c>
      <c r="M5060">
        <v>40.693492065384</v>
      </c>
      <c r="N5060">
        <v>-73.988911225235995</v>
      </c>
      <c r="O5060">
        <v>302</v>
      </c>
      <c r="P5060">
        <v>33</v>
      </c>
    </row>
    <row r="5061" spans="1:16" hidden="1" x14ac:dyDescent="0.3">
      <c r="A5061">
        <v>50000345</v>
      </c>
      <c r="B5061" s="1" t="s">
        <v>5293</v>
      </c>
      <c r="C5061" t="s">
        <v>4408</v>
      </c>
      <c r="D5061" s="2">
        <v>285</v>
      </c>
      <c r="E5061" s="1" t="s">
        <v>4828</v>
      </c>
      <c r="F5061" s="2">
        <v>11231</v>
      </c>
      <c r="G5061" s="3">
        <v>7182224357</v>
      </c>
      <c r="H5061" s="1" t="s">
        <v>16</v>
      </c>
      <c r="I5061" t="s">
        <v>17</v>
      </c>
      <c r="J5061">
        <v>73</v>
      </c>
      <c r="K5061">
        <v>207</v>
      </c>
      <c r="L5061" s="18">
        <f>(((RestaurantData4[[#This Row],[FitScore]]/100)*RestaurantData4[[#This Row],[DailyCustAvg]])/3.5)*30</f>
        <v>1295.2285714285713</v>
      </c>
      <c r="M5061">
        <v>40.684316711603003</v>
      </c>
      <c r="N5061">
        <v>-73.994941332664993</v>
      </c>
      <c r="O5061">
        <v>306</v>
      </c>
      <c r="P5061">
        <v>33</v>
      </c>
    </row>
    <row r="5062" spans="1:16" hidden="1" x14ac:dyDescent="0.3">
      <c r="A5062">
        <v>50083982</v>
      </c>
      <c r="B5062" s="1" t="s">
        <v>5741</v>
      </c>
      <c r="C5062" t="s">
        <v>4408</v>
      </c>
      <c r="D5062" s="2">
        <v>372</v>
      </c>
      <c r="E5062" s="1" t="s">
        <v>4974</v>
      </c>
      <c r="F5062" s="2">
        <v>11233</v>
      </c>
      <c r="G5062" s="3">
        <v>3476616112</v>
      </c>
      <c r="H5062" s="1" t="s">
        <v>2871</v>
      </c>
      <c r="I5062" t="s">
        <v>21</v>
      </c>
      <c r="J5062">
        <v>80</v>
      </c>
      <c r="K5062">
        <v>207</v>
      </c>
      <c r="L5062" s="18">
        <f>(((RestaurantData4[[#This Row],[FitScore]]/100)*RestaurantData4[[#This Row],[DailyCustAvg]])/3.5)*30</f>
        <v>1419.4285714285718</v>
      </c>
      <c r="M5062">
        <v>40.676231554582998</v>
      </c>
      <c r="N5062">
        <v>-73.921901219874997</v>
      </c>
      <c r="O5062">
        <v>308</v>
      </c>
      <c r="P5062">
        <v>41</v>
      </c>
    </row>
    <row r="5063" spans="1:16" hidden="1" x14ac:dyDescent="0.3">
      <c r="A5063">
        <v>50080685</v>
      </c>
      <c r="B5063" s="1" t="s">
        <v>5838</v>
      </c>
      <c r="C5063" t="s">
        <v>4408</v>
      </c>
      <c r="D5063" s="2">
        <v>7610</v>
      </c>
      <c r="E5063" s="1" t="s">
        <v>555</v>
      </c>
      <c r="F5063" s="2">
        <v>11209</v>
      </c>
      <c r="G5063" s="3">
        <v>7183335336</v>
      </c>
      <c r="H5063" s="1" t="s">
        <v>242</v>
      </c>
      <c r="I5063" t="s">
        <v>17</v>
      </c>
      <c r="J5063">
        <v>82</v>
      </c>
      <c r="K5063">
        <v>207</v>
      </c>
      <c r="L5063" s="18">
        <f>(((RestaurantData4[[#This Row],[FitScore]]/100)*RestaurantData4[[#This Row],[DailyCustAvg]])/3.5)*30</f>
        <v>1454.9142857142856</v>
      </c>
      <c r="M5063">
        <v>40.628535105448996</v>
      </c>
      <c r="N5063">
        <v>-74.023034911406995</v>
      </c>
      <c r="O5063">
        <v>310</v>
      </c>
      <c r="P5063">
        <v>43</v>
      </c>
    </row>
    <row r="5064" spans="1:16" hidden="1" x14ac:dyDescent="0.3">
      <c r="A5064">
        <v>50086076</v>
      </c>
      <c r="B5064" s="1" t="s">
        <v>6017</v>
      </c>
      <c r="C5064" t="s">
        <v>4408</v>
      </c>
      <c r="D5064" s="2">
        <v>6410</v>
      </c>
      <c r="E5064" s="1" t="s">
        <v>5969</v>
      </c>
      <c r="F5064" s="2">
        <v>11219</v>
      </c>
      <c r="G5064" s="3">
        <v>7182565646</v>
      </c>
      <c r="H5064" s="1" t="s">
        <v>29</v>
      </c>
      <c r="I5064" t="s">
        <v>17</v>
      </c>
      <c r="J5064">
        <v>66</v>
      </c>
      <c r="K5064">
        <v>207</v>
      </c>
      <c r="L5064" s="18">
        <f>(((RestaurantData4[[#This Row],[FitScore]]/100)*RestaurantData4[[#This Row],[DailyCustAvg]])/3.5)*30</f>
        <v>1171.0285714285715</v>
      </c>
      <c r="M5064">
        <v>40.624329642385</v>
      </c>
      <c r="N5064">
        <v>-73.997546796641998</v>
      </c>
      <c r="O5064">
        <v>311</v>
      </c>
      <c r="P5064">
        <v>38</v>
      </c>
    </row>
    <row r="5065" spans="1:16" hidden="1" x14ac:dyDescent="0.3">
      <c r="A5065">
        <v>40872325</v>
      </c>
      <c r="B5065" s="1" t="s">
        <v>6085</v>
      </c>
      <c r="C5065" t="s">
        <v>4408</v>
      </c>
      <c r="D5065" s="2">
        <v>3910</v>
      </c>
      <c r="E5065" s="1" t="s">
        <v>5882</v>
      </c>
      <c r="F5065" s="2">
        <v>11218</v>
      </c>
      <c r="G5065" s="3">
        <v>7184379341</v>
      </c>
      <c r="H5065" s="1" t="s">
        <v>73</v>
      </c>
      <c r="I5065" t="s">
        <v>21</v>
      </c>
      <c r="J5065">
        <v>55</v>
      </c>
      <c r="K5065">
        <v>207</v>
      </c>
      <c r="L5065" s="18">
        <f>(((RestaurantData4[[#This Row],[FitScore]]/100)*RestaurantData4[[#This Row],[DailyCustAvg]])/3.5)*30</f>
        <v>975.857142857143</v>
      </c>
      <c r="M5065">
        <v>40.643059684512998</v>
      </c>
      <c r="N5065">
        <v>-73.990663669575</v>
      </c>
      <c r="O5065">
        <v>312</v>
      </c>
      <c r="P5065">
        <v>39</v>
      </c>
    </row>
    <row r="5066" spans="1:16" hidden="1" x14ac:dyDescent="0.3">
      <c r="A5066">
        <v>41471993</v>
      </c>
      <c r="B5066" s="1" t="s">
        <v>6390</v>
      </c>
      <c r="C5066" t="s">
        <v>4408</v>
      </c>
      <c r="D5066" s="2">
        <v>3566</v>
      </c>
      <c r="E5066" s="1" t="s">
        <v>4995</v>
      </c>
      <c r="F5066" s="2">
        <v>11229</v>
      </c>
      <c r="G5066" s="3">
        <v>7187431054</v>
      </c>
      <c r="H5066" s="1" t="s">
        <v>242</v>
      </c>
      <c r="I5066" t="s">
        <v>17</v>
      </c>
      <c r="J5066">
        <v>64</v>
      </c>
      <c r="K5066">
        <v>207</v>
      </c>
      <c r="L5066" s="18">
        <f>(((RestaurantData4[[#This Row],[FitScore]]/100)*RestaurantData4[[#This Row],[DailyCustAvg]])/3.5)*30</f>
        <v>1135.5428571428572</v>
      </c>
      <c r="M5066">
        <v>40.597078089280998</v>
      </c>
      <c r="N5066">
        <v>-73.941255263553003</v>
      </c>
      <c r="O5066">
        <v>315</v>
      </c>
      <c r="P5066">
        <v>48</v>
      </c>
    </row>
    <row r="5067" spans="1:16" ht="28.8" hidden="1" x14ac:dyDescent="0.3">
      <c r="A5067">
        <v>41287495</v>
      </c>
      <c r="B5067" s="1" t="s">
        <v>6479</v>
      </c>
      <c r="C5067" t="s">
        <v>4408</v>
      </c>
      <c r="D5067" s="2">
        <v>1640</v>
      </c>
      <c r="E5067" s="1" t="s">
        <v>4995</v>
      </c>
      <c r="F5067" s="2">
        <v>11226</v>
      </c>
      <c r="G5067" s="3">
        <v>7182828342</v>
      </c>
      <c r="H5067" s="1" t="s">
        <v>641</v>
      </c>
      <c r="I5067" t="s">
        <v>21</v>
      </c>
      <c r="J5067">
        <v>65</v>
      </c>
      <c r="K5067">
        <v>207</v>
      </c>
      <c r="L5067" s="18">
        <f>(((RestaurantData4[[#This Row],[FitScore]]/100)*RestaurantData4[[#This Row],[DailyCustAvg]])/3.5)*30</f>
        <v>1153.2857142857142</v>
      </c>
      <c r="M5067">
        <v>40.646057026337999</v>
      </c>
      <c r="N5067">
        <v>-73.949074882744</v>
      </c>
      <c r="O5067">
        <v>317</v>
      </c>
      <c r="P5067">
        <v>40</v>
      </c>
    </row>
    <row r="5068" spans="1:16" hidden="1" x14ac:dyDescent="0.3">
      <c r="A5068">
        <v>40392766</v>
      </c>
      <c r="B5068" s="1" t="s">
        <v>6553</v>
      </c>
      <c r="C5068" t="s">
        <v>4408</v>
      </c>
      <c r="D5068" s="2">
        <v>7112</v>
      </c>
      <c r="E5068" s="1" t="s">
        <v>5994</v>
      </c>
      <c r="F5068" s="2">
        <v>11234</v>
      </c>
      <c r="G5068" s="3">
        <v>7182411891</v>
      </c>
      <c r="H5068" s="1" t="s">
        <v>16</v>
      </c>
      <c r="I5068" t="s">
        <v>21</v>
      </c>
      <c r="J5068">
        <v>77</v>
      </c>
      <c r="K5068">
        <v>207</v>
      </c>
      <c r="L5068" s="18">
        <f>(((RestaurantData4[[#This Row],[FitScore]]/100)*RestaurantData4[[#This Row],[DailyCustAvg]])/3.5)*30</f>
        <v>1366.2000000000003</v>
      </c>
      <c r="M5068">
        <v>40.620078697404999</v>
      </c>
      <c r="N5068">
        <v>-73.907043567602997</v>
      </c>
      <c r="O5068">
        <v>318</v>
      </c>
      <c r="P5068">
        <v>46</v>
      </c>
    </row>
    <row r="5069" spans="1:16" hidden="1" x14ac:dyDescent="0.3">
      <c r="A5069">
        <v>50086204</v>
      </c>
      <c r="B5069" s="1" t="s">
        <v>6653</v>
      </c>
      <c r="C5069" t="s">
        <v>6631</v>
      </c>
      <c r="D5069" s="2">
        <v>2558</v>
      </c>
      <c r="E5069" s="1" t="s">
        <v>6640</v>
      </c>
      <c r="F5069" s="2">
        <v>11103</v>
      </c>
      <c r="G5069" s="3">
        <v>7187775432</v>
      </c>
      <c r="H5069" s="1" t="s">
        <v>613</v>
      </c>
      <c r="I5069" t="s">
        <v>17</v>
      </c>
      <c r="J5069">
        <v>40</v>
      </c>
      <c r="K5069">
        <v>207</v>
      </c>
      <c r="L5069" s="18">
        <f>(((RestaurantData4[[#This Row],[FitScore]]/100)*RestaurantData4[[#This Row],[DailyCustAvg]])/3.5)*30</f>
        <v>709.71428571428589</v>
      </c>
      <c r="M5069">
        <v>40.767540100239003</v>
      </c>
      <c r="N5069">
        <v>-73.912031936068004</v>
      </c>
      <c r="O5069">
        <v>401</v>
      </c>
      <c r="P5069">
        <v>22</v>
      </c>
    </row>
    <row r="5070" spans="1:16" hidden="1" x14ac:dyDescent="0.3">
      <c r="A5070">
        <v>50084881</v>
      </c>
      <c r="B5070" s="1" t="s">
        <v>336</v>
      </c>
      <c r="C5070" t="s">
        <v>6631</v>
      </c>
      <c r="D5070" s="2">
        <v>3154</v>
      </c>
      <c r="E5070" s="1" t="s">
        <v>6640</v>
      </c>
      <c r="F5070" s="2">
        <v>11103</v>
      </c>
      <c r="G5070" s="3">
        <v>9179151057</v>
      </c>
      <c r="H5070" s="1" t="s">
        <v>56</v>
      </c>
      <c r="I5070" t="s">
        <v>17</v>
      </c>
      <c r="J5070">
        <v>77</v>
      </c>
      <c r="K5070">
        <v>207</v>
      </c>
      <c r="L5070" s="18">
        <f>(((RestaurantData4[[#This Row],[FitScore]]/100)*RestaurantData4[[#This Row],[DailyCustAvg]])/3.5)*30</f>
        <v>1366.2000000000003</v>
      </c>
      <c r="M5070">
        <v>40.760059648282997</v>
      </c>
      <c r="N5070">
        <v>-73.918120630792998</v>
      </c>
      <c r="O5070">
        <v>401</v>
      </c>
      <c r="P5070">
        <v>22</v>
      </c>
    </row>
    <row r="5071" spans="1:16" hidden="1" x14ac:dyDescent="0.3">
      <c r="A5071">
        <v>50101060</v>
      </c>
      <c r="B5071" s="1" t="s">
        <v>2938</v>
      </c>
      <c r="C5071" t="s">
        <v>6631</v>
      </c>
      <c r="D5071" s="2">
        <v>3415</v>
      </c>
      <c r="E5071" s="1" t="s">
        <v>6982</v>
      </c>
      <c r="F5071" s="2">
        <v>11368</v>
      </c>
      <c r="G5071" s="3">
        <v>7188691335</v>
      </c>
      <c r="H5071" s="1" t="s">
        <v>276</v>
      </c>
      <c r="I5071" t="s">
        <v>21</v>
      </c>
      <c r="J5071">
        <v>85</v>
      </c>
      <c r="K5071">
        <v>207</v>
      </c>
      <c r="L5071" s="18">
        <f>(((RestaurantData4[[#This Row],[FitScore]]/100)*RestaurantData4[[#This Row],[DailyCustAvg]])/3.5)*30</f>
        <v>1508.1428571428569</v>
      </c>
      <c r="M5071">
        <v>40.755494643652</v>
      </c>
      <c r="N5071">
        <v>-73.865276287480995</v>
      </c>
      <c r="O5071">
        <v>403</v>
      </c>
      <c r="P5071">
        <v>21</v>
      </c>
    </row>
    <row r="5072" spans="1:16" hidden="1" x14ac:dyDescent="0.3">
      <c r="A5072">
        <v>50047145</v>
      </c>
      <c r="B5072" s="1" t="s">
        <v>7108</v>
      </c>
      <c r="C5072" t="s">
        <v>6631</v>
      </c>
      <c r="D5072" s="2">
        <v>8608</v>
      </c>
      <c r="E5072" s="1" t="s">
        <v>7109</v>
      </c>
      <c r="F5072" s="2">
        <v>11373</v>
      </c>
      <c r="G5072" s="3">
        <v>7183081510</v>
      </c>
      <c r="H5072" s="1" t="s">
        <v>20</v>
      </c>
      <c r="I5072" t="s">
        <v>21</v>
      </c>
      <c r="J5072">
        <v>84</v>
      </c>
      <c r="K5072">
        <v>207</v>
      </c>
      <c r="L5072" s="18">
        <f>(((RestaurantData4[[#This Row],[FitScore]]/100)*RestaurantData4[[#This Row],[DailyCustAvg]])/3.5)*30</f>
        <v>1490.4</v>
      </c>
      <c r="M5072">
        <v>40.741714648767001</v>
      </c>
      <c r="N5072">
        <v>-73.878901952584997</v>
      </c>
      <c r="O5072">
        <v>404</v>
      </c>
      <c r="P5072">
        <v>25</v>
      </c>
    </row>
    <row r="5073" spans="1:16" hidden="1" x14ac:dyDescent="0.3">
      <c r="A5073">
        <v>41698148</v>
      </c>
      <c r="B5073" s="1" t="s">
        <v>1479</v>
      </c>
      <c r="C5073" t="s">
        <v>6631</v>
      </c>
      <c r="D5073" s="2">
        <v>6010</v>
      </c>
      <c r="E5073" s="1" t="s">
        <v>5899</v>
      </c>
      <c r="F5073" s="2">
        <v>11379</v>
      </c>
      <c r="G5073" s="3">
        <v>7184240615</v>
      </c>
      <c r="H5073" s="1" t="s">
        <v>16</v>
      </c>
      <c r="I5073" t="s">
        <v>17</v>
      </c>
      <c r="J5073">
        <v>85</v>
      </c>
      <c r="K5073">
        <v>207</v>
      </c>
      <c r="L5073" s="18">
        <f>(((RestaurantData4[[#This Row],[FitScore]]/100)*RestaurantData4[[#This Row],[DailyCustAvg]])/3.5)*30</f>
        <v>1508.1428571428569</v>
      </c>
      <c r="M5073">
        <v>40.725427884487999</v>
      </c>
      <c r="N5073">
        <v>-73.879552211234994</v>
      </c>
      <c r="O5073">
        <v>405</v>
      </c>
      <c r="P5073">
        <v>30</v>
      </c>
    </row>
    <row r="5074" spans="1:16" hidden="1" x14ac:dyDescent="0.3">
      <c r="A5074">
        <v>40372694</v>
      </c>
      <c r="B5074" s="1" t="s">
        <v>7392</v>
      </c>
      <c r="C5074" t="s">
        <v>6631</v>
      </c>
      <c r="D5074" s="2">
        <v>917</v>
      </c>
      <c r="E5074" s="1" t="s">
        <v>7393</v>
      </c>
      <c r="F5074" s="2">
        <v>11357</v>
      </c>
      <c r="G5074" s="3">
        <v>7187464800</v>
      </c>
      <c r="H5074" s="1" t="s">
        <v>24</v>
      </c>
      <c r="I5074" t="s">
        <v>17</v>
      </c>
      <c r="J5074">
        <v>66</v>
      </c>
      <c r="K5074">
        <v>207</v>
      </c>
      <c r="L5074" s="18">
        <f>(((RestaurantData4[[#This Row],[FitScore]]/100)*RestaurantData4[[#This Row],[DailyCustAvg]])/3.5)*30</f>
        <v>1171.0285714285715</v>
      </c>
      <c r="M5074">
        <v>40.793463994158003</v>
      </c>
      <c r="N5074">
        <v>-73.813149525270006</v>
      </c>
      <c r="O5074">
        <v>407</v>
      </c>
      <c r="P5074">
        <v>19</v>
      </c>
    </row>
    <row r="5075" spans="1:16" hidden="1" x14ac:dyDescent="0.3">
      <c r="A5075">
        <v>41659069</v>
      </c>
      <c r="B5075" s="1" t="s">
        <v>7418</v>
      </c>
      <c r="C5075" t="s">
        <v>6631</v>
      </c>
      <c r="D5075" s="2">
        <v>1266</v>
      </c>
      <c r="E5075" s="1" t="s">
        <v>7400</v>
      </c>
      <c r="F5075" s="2">
        <v>11357</v>
      </c>
      <c r="G5075" s="3">
        <v>7187674502</v>
      </c>
      <c r="H5075" s="1" t="s">
        <v>202</v>
      </c>
      <c r="I5075" t="s">
        <v>21</v>
      </c>
      <c r="J5075">
        <v>61</v>
      </c>
      <c r="K5075">
        <v>207</v>
      </c>
      <c r="L5075" s="18">
        <f>(((RestaurantData4[[#This Row],[FitScore]]/100)*RestaurantData4[[#This Row],[DailyCustAvg]])/3.5)*30</f>
        <v>1082.3142857142857</v>
      </c>
      <c r="M5075">
        <v>40.789614689106998</v>
      </c>
      <c r="N5075">
        <v>-73.814128209304002</v>
      </c>
      <c r="O5075">
        <v>407</v>
      </c>
      <c r="P5075">
        <v>19</v>
      </c>
    </row>
    <row r="5076" spans="1:16" hidden="1" x14ac:dyDescent="0.3">
      <c r="A5076">
        <v>50071176</v>
      </c>
      <c r="B5076" s="1" t="s">
        <v>7420</v>
      </c>
      <c r="C5076" t="s">
        <v>6631</v>
      </c>
      <c r="D5076" s="2">
        <v>13614</v>
      </c>
      <c r="E5076" s="1" t="s">
        <v>7357</v>
      </c>
      <c r="F5076" s="2">
        <v>11354</v>
      </c>
      <c r="G5076" s="3">
        <v>7183580666</v>
      </c>
      <c r="H5076" s="1" t="s">
        <v>242</v>
      </c>
      <c r="I5076" t="s">
        <v>17</v>
      </c>
      <c r="J5076">
        <v>66</v>
      </c>
      <c r="K5076">
        <v>207</v>
      </c>
      <c r="L5076" s="18">
        <f>(((RestaurantData4[[#This Row],[FitScore]]/100)*RestaurantData4[[#This Row],[DailyCustAvg]])/3.5)*30</f>
        <v>1171.0285714285715</v>
      </c>
      <c r="M5076">
        <v>40.760940571825003</v>
      </c>
      <c r="N5076">
        <v>-73.830333418527999</v>
      </c>
      <c r="O5076">
        <v>407</v>
      </c>
      <c r="P5076">
        <v>20</v>
      </c>
    </row>
    <row r="5077" spans="1:16" hidden="1" x14ac:dyDescent="0.3">
      <c r="A5077">
        <v>50078655</v>
      </c>
      <c r="B5077" s="1" t="s">
        <v>7434</v>
      </c>
      <c r="C5077" t="s">
        <v>6631</v>
      </c>
      <c r="D5077" s="2">
        <v>4002</v>
      </c>
      <c r="E5077" s="1" t="s">
        <v>7366</v>
      </c>
      <c r="F5077" s="2">
        <v>11354</v>
      </c>
      <c r="G5077" s="3">
        <v>9176871789</v>
      </c>
      <c r="H5077" s="1" t="s">
        <v>242</v>
      </c>
      <c r="I5077" t="s">
        <v>21</v>
      </c>
      <c r="J5077">
        <v>61</v>
      </c>
      <c r="K5077">
        <v>207</v>
      </c>
      <c r="L5077" s="18">
        <f>(((RestaurantData4[[#This Row],[FitScore]]/100)*RestaurantData4[[#This Row],[DailyCustAvg]])/3.5)*30</f>
        <v>1082.3142857142857</v>
      </c>
      <c r="M5077">
        <v>40.760777850137998</v>
      </c>
      <c r="N5077">
        <v>-73.824341617095996</v>
      </c>
      <c r="O5077">
        <v>407</v>
      </c>
      <c r="P5077">
        <v>20</v>
      </c>
    </row>
    <row r="5078" spans="1:16" hidden="1" x14ac:dyDescent="0.3">
      <c r="A5078">
        <v>50092622</v>
      </c>
      <c r="B5078" s="1" t="s">
        <v>7616</v>
      </c>
      <c r="C5078" t="s">
        <v>6631</v>
      </c>
      <c r="D5078" s="2">
        <v>20505</v>
      </c>
      <c r="E5078" s="1" t="s">
        <v>7575</v>
      </c>
      <c r="F5078" s="2">
        <v>11423</v>
      </c>
      <c r="G5078" s="3">
        <v>3322041966</v>
      </c>
      <c r="H5078" s="1" t="s">
        <v>68</v>
      </c>
      <c r="I5078" t="s">
        <v>21</v>
      </c>
      <c r="J5078">
        <v>73</v>
      </c>
      <c r="K5078">
        <v>207</v>
      </c>
      <c r="L5078" s="18">
        <f>(((RestaurantData4[[#This Row],[FitScore]]/100)*RestaurantData4[[#This Row],[DailyCustAvg]])/3.5)*30</f>
        <v>1295.2285714285713</v>
      </c>
      <c r="M5078">
        <v>40.720714247400998</v>
      </c>
      <c r="N5078">
        <v>-73.760167499619996</v>
      </c>
      <c r="O5078">
        <v>408</v>
      </c>
      <c r="P5078">
        <v>23</v>
      </c>
    </row>
    <row r="5079" spans="1:16" hidden="1" x14ac:dyDescent="0.3">
      <c r="A5079">
        <v>50093775</v>
      </c>
      <c r="B5079" s="1" t="s">
        <v>4580</v>
      </c>
      <c r="C5079" t="s">
        <v>6631</v>
      </c>
      <c r="D5079" s="2">
        <v>9409</v>
      </c>
      <c r="E5079" s="1" t="s">
        <v>7630</v>
      </c>
      <c r="F5079" s="2">
        <v>11416</v>
      </c>
      <c r="G5079" s="3">
        <v>3473582269</v>
      </c>
      <c r="H5079" s="1" t="s">
        <v>29</v>
      </c>
      <c r="I5079" t="s">
        <v>17</v>
      </c>
      <c r="J5079">
        <v>40</v>
      </c>
      <c r="K5079">
        <v>207</v>
      </c>
      <c r="L5079" s="18">
        <f>(((RestaurantData4[[#This Row],[FitScore]]/100)*RestaurantData4[[#This Row],[DailyCustAvg]])/3.5)*30</f>
        <v>709.71428571428589</v>
      </c>
      <c r="M5079">
        <v>40.684077046981997</v>
      </c>
      <c r="N5079">
        <v>-73.846679226253997</v>
      </c>
      <c r="O5079">
        <v>409</v>
      </c>
      <c r="P5079">
        <v>32</v>
      </c>
    </row>
    <row r="5080" spans="1:16" hidden="1" x14ac:dyDescent="0.3">
      <c r="A5080">
        <v>50070998</v>
      </c>
      <c r="B5080" s="1" t="s">
        <v>7759</v>
      </c>
      <c r="C5080" t="s">
        <v>6631</v>
      </c>
      <c r="D5080" s="2">
        <v>8718</v>
      </c>
      <c r="E5080" s="1" t="s">
        <v>7703</v>
      </c>
      <c r="F5080" s="2">
        <v>11417</v>
      </c>
      <c r="G5080" s="3">
        <v>3474086935</v>
      </c>
      <c r="H5080" s="1" t="s">
        <v>16</v>
      </c>
      <c r="I5080" t="s">
        <v>21</v>
      </c>
      <c r="J5080">
        <v>69</v>
      </c>
      <c r="K5080">
        <v>207</v>
      </c>
      <c r="L5080" s="18">
        <f>(((RestaurantData4[[#This Row],[FitScore]]/100)*RestaurantData4[[#This Row],[DailyCustAvg]])/3.5)*30</f>
        <v>1224.2571428571428</v>
      </c>
      <c r="M5080">
        <v>40.679834263746997</v>
      </c>
      <c r="N5080">
        <v>-73.851336339791999</v>
      </c>
      <c r="O5080">
        <v>410</v>
      </c>
      <c r="P5080">
        <v>32</v>
      </c>
    </row>
    <row r="5081" spans="1:16" hidden="1" x14ac:dyDescent="0.3">
      <c r="A5081">
        <v>40958136</v>
      </c>
      <c r="B5081" s="1" t="s">
        <v>8006</v>
      </c>
      <c r="C5081" t="s">
        <v>6631</v>
      </c>
      <c r="D5081" s="2">
        <v>0</v>
      </c>
      <c r="E5081" s="1" t="s">
        <v>7996</v>
      </c>
      <c r="F5081" s="2">
        <v>11369</v>
      </c>
      <c r="G5081" s="3">
        <v>7186519494</v>
      </c>
      <c r="H5081" s="1" t="s">
        <v>16</v>
      </c>
      <c r="I5081" t="s">
        <v>17</v>
      </c>
      <c r="J5081">
        <v>69</v>
      </c>
      <c r="K5081">
        <v>207</v>
      </c>
      <c r="L5081" s="18">
        <f>(((RestaurantData4[[#This Row],[FitScore]]/100)*RestaurantData4[[#This Row],[DailyCustAvg]])/3.5)*30</f>
        <v>1224.2571428571428</v>
      </c>
      <c r="M5081">
        <v>40.774414029771997</v>
      </c>
      <c r="N5081">
        <v>-73.877293351847996</v>
      </c>
      <c r="O5081">
        <v>480</v>
      </c>
      <c r="P5081">
        <v>21</v>
      </c>
    </row>
    <row r="5082" spans="1:16" x14ac:dyDescent="0.3">
      <c r="A5082">
        <v>50046638</v>
      </c>
      <c r="B5082" s="1" t="s">
        <v>2676</v>
      </c>
      <c r="C5082" t="s">
        <v>14</v>
      </c>
      <c r="D5082" s="2">
        <v>242</v>
      </c>
      <c r="E5082" s="1" t="s">
        <v>2517</v>
      </c>
      <c r="F5082" s="2">
        <v>10022</v>
      </c>
      <c r="G5082" s="3">
        <v>2128888660</v>
      </c>
      <c r="H5082" s="1" t="s">
        <v>143</v>
      </c>
      <c r="I5082" t="s">
        <v>21</v>
      </c>
      <c r="J5082">
        <v>77</v>
      </c>
      <c r="K5082">
        <v>343</v>
      </c>
      <c r="L5082" s="18">
        <f>(((RestaurantData4[[#This Row],[FitScore]]/100)*RestaurantData4[[#This Row],[DailyCustAvg]])/3.5)*30</f>
        <v>2263.8000000000002</v>
      </c>
      <c r="M5082">
        <v>40.755383100450999</v>
      </c>
      <c r="N5082">
        <v>-73.969756258171003</v>
      </c>
      <c r="O5082">
        <v>106</v>
      </c>
      <c r="P5082">
        <v>4</v>
      </c>
    </row>
    <row r="5083" spans="1:16" x14ac:dyDescent="0.3">
      <c r="A5083">
        <v>50100034</v>
      </c>
      <c r="B5083" s="1" t="s">
        <v>2686</v>
      </c>
      <c r="C5083" t="s">
        <v>14</v>
      </c>
      <c r="D5083" s="2">
        <v>251</v>
      </c>
      <c r="E5083" s="1" t="s">
        <v>2493</v>
      </c>
      <c r="F5083" s="2">
        <v>10022</v>
      </c>
      <c r="G5083" s="3">
        <v>2125888826</v>
      </c>
      <c r="H5083" s="1" t="s">
        <v>242</v>
      </c>
      <c r="I5083" t="s">
        <v>21</v>
      </c>
      <c r="J5083">
        <v>86</v>
      </c>
      <c r="K5083">
        <v>331</v>
      </c>
      <c r="L5083" s="18">
        <f>(((RestaurantData4[[#This Row],[FitScore]]/100)*RestaurantData4[[#This Row],[DailyCustAvg]])/3.5)*30</f>
        <v>2439.9428571428566</v>
      </c>
      <c r="M5083">
        <v>40.757227173071001</v>
      </c>
      <c r="N5083">
        <v>-73.968253836703994</v>
      </c>
      <c r="O5083">
        <v>106</v>
      </c>
      <c r="P5083">
        <v>4</v>
      </c>
    </row>
    <row r="5084" spans="1:16" x14ac:dyDescent="0.3">
      <c r="A5084">
        <v>41700054</v>
      </c>
      <c r="B5084" s="1" t="s">
        <v>2669</v>
      </c>
      <c r="C5084" t="s">
        <v>14</v>
      </c>
      <c r="D5084" s="2">
        <v>322</v>
      </c>
      <c r="E5084" s="1" t="s">
        <v>2140</v>
      </c>
      <c r="F5084" s="2">
        <v>10022</v>
      </c>
      <c r="G5084" s="3">
        <v>2125888998</v>
      </c>
      <c r="H5084" s="1" t="s">
        <v>68</v>
      </c>
      <c r="I5084" t="s">
        <v>21</v>
      </c>
      <c r="J5084">
        <v>86</v>
      </c>
      <c r="K5084">
        <v>328</v>
      </c>
      <c r="L5084" s="18">
        <f>(((RestaurantData4[[#This Row],[FitScore]]/100)*RestaurantData4[[#This Row],[DailyCustAvg]])/3.5)*30</f>
        <v>2417.8285714285712</v>
      </c>
      <c r="M5084">
        <v>40.760124133494998</v>
      </c>
      <c r="N5084">
        <v>-73.963213271399994</v>
      </c>
      <c r="O5084">
        <v>106</v>
      </c>
      <c r="P5084">
        <v>5</v>
      </c>
    </row>
    <row r="5085" spans="1:16" hidden="1" x14ac:dyDescent="0.3">
      <c r="A5085">
        <v>50092851</v>
      </c>
      <c r="B5085" s="1" t="s">
        <v>1068</v>
      </c>
      <c r="C5085" t="s">
        <v>14</v>
      </c>
      <c r="D5085" s="2">
        <v>130</v>
      </c>
      <c r="E5085" s="1" t="s">
        <v>861</v>
      </c>
      <c r="F5085" s="2">
        <v>10002</v>
      </c>
      <c r="G5085" s="3">
        <v>6468827052</v>
      </c>
      <c r="H5085" s="1" t="s">
        <v>156</v>
      </c>
      <c r="I5085" t="s">
        <v>17</v>
      </c>
      <c r="J5085">
        <v>99</v>
      </c>
      <c r="K5085">
        <v>206</v>
      </c>
      <c r="L5085" s="18">
        <f>(((RestaurantData4[[#This Row],[FitScore]]/100)*RestaurantData4[[#This Row],[DailyCustAvg]])/3.5)*30</f>
        <v>1748.0571428571427</v>
      </c>
      <c r="M5085">
        <v>40.714440403448997</v>
      </c>
      <c r="N5085">
        <v>-73.991858451786996</v>
      </c>
      <c r="O5085">
        <v>103</v>
      </c>
      <c r="P5085">
        <v>1</v>
      </c>
    </row>
    <row r="5086" spans="1:16" x14ac:dyDescent="0.3">
      <c r="A5086">
        <v>41532156</v>
      </c>
      <c r="B5086" s="1" t="s">
        <v>2684</v>
      </c>
      <c r="C5086" t="s">
        <v>14</v>
      </c>
      <c r="D5086" s="2">
        <v>246</v>
      </c>
      <c r="E5086" s="1" t="s">
        <v>2349</v>
      </c>
      <c r="F5086" s="2">
        <v>10022</v>
      </c>
      <c r="G5086" s="3">
        <v>2127522987</v>
      </c>
      <c r="H5086" s="1" t="s">
        <v>68</v>
      </c>
      <c r="I5086" t="s">
        <v>21</v>
      </c>
      <c r="J5086">
        <v>79</v>
      </c>
      <c r="K5086">
        <v>328</v>
      </c>
      <c r="L5086" s="18">
        <f>(((RestaurantData4[[#This Row],[FitScore]]/100)*RestaurantData4[[#This Row],[DailyCustAvg]])/3.5)*30</f>
        <v>2221.0285714285715</v>
      </c>
      <c r="M5086">
        <v>40.755984066522998</v>
      </c>
      <c r="N5086">
        <v>-73.969243434980996</v>
      </c>
      <c r="O5086">
        <v>106</v>
      </c>
      <c r="P5086">
        <v>4</v>
      </c>
    </row>
    <row r="5087" spans="1:16" x14ac:dyDescent="0.3">
      <c r="A5087">
        <v>50074465</v>
      </c>
      <c r="B5087" s="1" t="s">
        <v>2677</v>
      </c>
      <c r="C5087" t="s">
        <v>14</v>
      </c>
      <c r="D5087" s="2">
        <v>231</v>
      </c>
      <c r="E5087" s="1" t="s">
        <v>2493</v>
      </c>
      <c r="F5087" s="2">
        <v>10022</v>
      </c>
      <c r="G5087" s="3">
        <v>2128320395</v>
      </c>
      <c r="H5087" s="1" t="s">
        <v>156</v>
      </c>
      <c r="I5087" t="s">
        <v>21</v>
      </c>
      <c r="J5087">
        <v>85</v>
      </c>
      <c r="K5087">
        <v>322</v>
      </c>
      <c r="L5087" s="18">
        <f>(((RestaurantData4[[#This Row],[FitScore]]/100)*RestaurantData4[[#This Row],[DailyCustAvg]])/3.5)*30</f>
        <v>2346</v>
      </c>
      <c r="M5087">
        <v>40.757359008936</v>
      </c>
      <c r="N5087">
        <v>-73.968571416385004</v>
      </c>
      <c r="O5087">
        <v>106</v>
      </c>
      <c r="P5087">
        <v>4</v>
      </c>
    </row>
    <row r="5088" spans="1:16" hidden="1" x14ac:dyDescent="0.3">
      <c r="A5088">
        <v>40749096</v>
      </c>
      <c r="B5088" s="1" t="s">
        <v>1386</v>
      </c>
      <c r="C5088" t="s">
        <v>14</v>
      </c>
      <c r="D5088" s="2">
        <v>679</v>
      </c>
      <c r="E5088" s="1" t="s">
        <v>385</v>
      </c>
      <c r="F5088" s="2">
        <v>10036</v>
      </c>
      <c r="G5088" s="3">
        <v>6463623171</v>
      </c>
      <c r="H5088" s="1" t="s">
        <v>24</v>
      </c>
      <c r="I5088" t="s">
        <v>17</v>
      </c>
      <c r="J5088">
        <v>100</v>
      </c>
      <c r="K5088">
        <v>206</v>
      </c>
      <c r="L5088" s="18">
        <f>(((RestaurantData4[[#This Row],[FitScore]]/100)*RestaurantData4[[#This Row],[DailyCustAvg]])/3.5)*30</f>
        <v>1765.7142857142856</v>
      </c>
      <c r="M5088">
        <v>40.761458093605</v>
      </c>
      <c r="N5088">
        <v>-73.990430421401996</v>
      </c>
      <c r="O5088">
        <v>104</v>
      </c>
      <c r="P5088">
        <v>3</v>
      </c>
    </row>
    <row r="5089" spans="1:16" hidden="1" x14ac:dyDescent="0.3">
      <c r="A5089">
        <v>50091027</v>
      </c>
      <c r="B5089" s="1" t="s">
        <v>1642</v>
      </c>
      <c r="C5089" t="s">
        <v>14</v>
      </c>
      <c r="D5089" s="2">
        <v>330</v>
      </c>
      <c r="E5089" s="1" t="s">
        <v>1643</v>
      </c>
      <c r="F5089" s="2">
        <v>10019</v>
      </c>
      <c r="G5089" s="3">
        <v>2123970412</v>
      </c>
      <c r="H5089" s="1" t="s">
        <v>163</v>
      </c>
      <c r="I5089" t="s">
        <v>17</v>
      </c>
      <c r="J5089">
        <v>99</v>
      </c>
      <c r="K5089">
        <v>206</v>
      </c>
      <c r="L5089" s="18">
        <f>(((RestaurantData4[[#This Row],[FitScore]]/100)*RestaurantData4[[#This Row],[DailyCustAvg]])/3.5)*30</f>
        <v>1748.0571428571427</v>
      </c>
      <c r="M5089">
        <v>40.767816896055002</v>
      </c>
      <c r="N5089">
        <v>-73.983407771059007</v>
      </c>
      <c r="O5089">
        <v>104</v>
      </c>
      <c r="P5089">
        <v>3</v>
      </c>
    </row>
    <row r="5090" spans="1:16" x14ac:dyDescent="0.3">
      <c r="A5090">
        <v>50014618</v>
      </c>
      <c r="B5090" s="1" t="s">
        <v>1727</v>
      </c>
      <c r="C5090" t="s">
        <v>14</v>
      </c>
      <c r="D5090" s="2">
        <v>248</v>
      </c>
      <c r="E5090" s="1" t="s">
        <v>2000</v>
      </c>
      <c r="F5090" s="2">
        <v>10022</v>
      </c>
      <c r="G5090" s="3">
        <v>2124210052</v>
      </c>
      <c r="H5090" s="1" t="s">
        <v>68</v>
      </c>
      <c r="I5090" t="s">
        <v>21</v>
      </c>
      <c r="J5090">
        <v>85</v>
      </c>
      <c r="K5090">
        <v>322</v>
      </c>
      <c r="L5090" s="18">
        <f>(((RestaurantData4[[#This Row],[FitScore]]/100)*RestaurantData4[[#This Row],[DailyCustAvg]])/3.5)*30</f>
        <v>2346</v>
      </c>
      <c r="M5090">
        <v>40.756596014223</v>
      </c>
      <c r="N5090">
        <v>-73.968748645001995</v>
      </c>
      <c r="O5090">
        <v>106</v>
      </c>
      <c r="P5090">
        <v>4</v>
      </c>
    </row>
    <row r="5091" spans="1:16" x14ac:dyDescent="0.3">
      <c r="A5091">
        <v>50036334</v>
      </c>
      <c r="B5091" s="1" t="s">
        <v>1563</v>
      </c>
      <c r="C5091" t="s">
        <v>14</v>
      </c>
      <c r="D5091" s="2">
        <v>599</v>
      </c>
      <c r="E5091" s="1" t="s">
        <v>1756</v>
      </c>
      <c r="F5091" s="2">
        <v>10022</v>
      </c>
      <c r="G5091" s="3">
        <v>2127584276</v>
      </c>
      <c r="H5091" s="1" t="s">
        <v>188</v>
      </c>
      <c r="I5091" t="s">
        <v>21</v>
      </c>
      <c r="J5091">
        <v>82</v>
      </c>
      <c r="K5091">
        <v>319</v>
      </c>
      <c r="L5091" s="18">
        <f>(((RestaurantData4[[#This Row],[FitScore]]/100)*RestaurantData4[[#This Row],[DailyCustAvg]])/3.5)*30</f>
        <v>2242.1142857142859</v>
      </c>
      <c r="M5091">
        <v>40.758268177391997</v>
      </c>
      <c r="N5091">
        <v>-73.971054408586994</v>
      </c>
      <c r="O5091">
        <v>106</v>
      </c>
      <c r="P5091">
        <v>4</v>
      </c>
    </row>
    <row r="5092" spans="1:16" hidden="1" x14ac:dyDescent="0.3">
      <c r="A5092">
        <v>40364467</v>
      </c>
      <c r="B5092" s="1" t="s">
        <v>2218</v>
      </c>
      <c r="C5092" t="s">
        <v>14</v>
      </c>
      <c r="D5092" s="2">
        <v>180</v>
      </c>
      <c r="E5092" s="1" t="s">
        <v>1751</v>
      </c>
      <c r="F5092" s="2">
        <v>10019</v>
      </c>
      <c r="G5092" s="3">
        <v>2127677000</v>
      </c>
      <c r="H5092" s="1" t="s">
        <v>16</v>
      </c>
      <c r="I5092" t="s">
        <v>17</v>
      </c>
      <c r="J5092">
        <v>85</v>
      </c>
      <c r="K5092">
        <v>206</v>
      </c>
      <c r="L5092" s="18">
        <f>(((RestaurantData4[[#This Row],[FitScore]]/100)*RestaurantData4[[#This Row],[DailyCustAvg]])/3.5)*30</f>
        <v>1500.8571428571427</v>
      </c>
      <c r="M5092">
        <v>40.766718222991997</v>
      </c>
      <c r="N5092">
        <v>-73.978736594767</v>
      </c>
      <c r="O5092">
        <v>105</v>
      </c>
      <c r="P5092">
        <v>4</v>
      </c>
    </row>
    <row r="5093" spans="1:16" hidden="1" x14ac:dyDescent="0.3">
      <c r="A5093">
        <v>41103208</v>
      </c>
      <c r="B5093" s="1" t="s">
        <v>2241</v>
      </c>
      <c r="C5093" t="s">
        <v>14</v>
      </c>
      <c r="D5093" s="2">
        <v>22</v>
      </c>
      <c r="E5093" s="1" t="s">
        <v>1840</v>
      </c>
      <c r="F5093" s="2">
        <v>10022</v>
      </c>
      <c r="G5093" s="3">
        <v>2127549006</v>
      </c>
      <c r="H5093" s="1" t="s">
        <v>58</v>
      </c>
      <c r="I5093" t="s">
        <v>17</v>
      </c>
      <c r="J5093">
        <v>83</v>
      </c>
      <c r="K5093">
        <v>206</v>
      </c>
      <c r="L5093" s="18">
        <f>(((RestaurantData4[[#This Row],[FitScore]]/100)*RestaurantData4[[#This Row],[DailyCustAvg]])/3.5)*30</f>
        <v>1465.5428571428572</v>
      </c>
      <c r="M5093">
        <v>40.760645950372997</v>
      </c>
      <c r="N5093">
        <v>-73.974475419521994</v>
      </c>
      <c r="O5093">
        <v>105</v>
      </c>
      <c r="P5093">
        <v>4</v>
      </c>
    </row>
    <row r="5094" spans="1:16" hidden="1" x14ac:dyDescent="0.3">
      <c r="A5094">
        <v>40393570</v>
      </c>
      <c r="B5094" s="1" t="s">
        <v>2248</v>
      </c>
      <c r="C5094" t="s">
        <v>14</v>
      </c>
      <c r="D5094" s="2">
        <v>142</v>
      </c>
      <c r="E5094" s="1" t="s">
        <v>1388</v>
      </c>
      <c r="F5094" s="2">
        <v>10019</v>
      </c>
      <c r="G5094" s="3">
        <v>2128191155</v>
      </c>
      <c r="H5094" s="1" t="s">
        <v>24</v>
      </c>
      <c r="I5094" t="s">
        <v>17</v>
      </c>
      <c r="J5094">
        <v>84</v>
      </c>
      <c r="K5094">
        <v>206</v>
      </c>
      <c r="L5094" s="18">
        <f>(((RestaurantData4[[#This Row],[FitScore]]/100)*RestaurantData4[[#This Row],[DailyCustAvg]])/3.5)*30</f>
        <v>1483.1999999999998</v>
      </c>
      <c r="M5094">
        <v>40.759791039417998</v>
      </c>
      <c r="N5094">
        <v>-73.982171647892002</v>
      </c>
      <c r="O5094">
        <v>105</v>
      </c>
      <c r="P5094">
        <v>4</v>
      </c>
    </row>
    <row r="5095" spans="1:16" hidden="1" x14ac:dyDescent="0.3">
      <c r="A5095">
        <v>50091045</v>
      </c>
      <c r="B5095" s="1" t="s">
        <v>1642</v>
      </c>
      <c r="C5095" t="s">
        <v>14</v>
      </c>
      <c r="D5095" s="2">
        <v>7</v>
      </c>
      <c r="E5095" s="1" t="s">
        <v>1760</v>
      </c>
      <c r="F5095" s="2">
        <v>10001</v>
      </c>
      <c r="G5095" s="3">
        <v>9172915340</v>
      </c>
      <c r="H5095" s="1" t="s">
        <v>163</v>
      </c>
      <c r="I5095" t="s">
        <v>17</v>
      </c>
      <c r="J5095">
        <v>83</v>
      </c>
      <c r="K5095">
        <v>206</v>
      </c>
      <c r="L5095" s="18">
        <f>(((RestaurantData4[[#This Row],[FitScore]]/100)*RestaurantData4[[#This Row],[DailyCustAvg]])/3.5)*30</f>
        <v>1465.5428571428572</v>
      </c>
      <c r="M5095">
        <v>40.747374277146001</v>
      </c>
      <c r="N5095">
        <v>-73.986011386230999</v>
      </c>
      <c r="O5095">
        <v>105</v>
      </c>
      <c r="P5095">
        <v>4</v>
      </c>
    </row>
    <row r="5096" spans="1:16" x14ac:dyDescent="0.3">
      <c r="A5096">
        <v>50100913</v>
      </c>
      <c r="B5096" s="1" t="s">
        <v>2554</v>
      </c>
      <c r="C5096" t="s">
        <v>14</v>
      </c>
      <c r="D5096" s="2">
        <v>997</v>
      </c>
      <c r="E5096" s="1" t="s">
        <v>852</v>
      </c>
      <c r="F5096" s="2">
        <v>10022</v>
      </c>
      <c r="G5096" s="3">
        <v>9179652229</v>
      </c>
      <c r="H5096" s="1" t="s">
        <v>16</v>
      </c>
      <c r="I5096" t="s">
        <v>21</v>
      </c>
      <c r="J5096">
        <v>86</v>
      </c>
      <c r="K5096">
        <v>318</v>
      </c>
      <c r="L5096" s="18">
        <f>(((RestaurantData4[[#This Row],[FitScore]]/100)*RestaurantData4[[#This Row],[DailyCustAvg]])/3.5)*30</f>
        <v>2344.1142857142859</v>
      </c>
      <c r="M5096">
        <v>40.756767559072998</v>
      </c>
      <c r="N5096">
        <v>-73.964052546638996</v>
      </c>
      <c r="O5096">
        <v>106</v>
      </c>
      <c r="P5096">
        <v>5</v>
      </c>
    </row>
    <row r="5097" spans="1:16" x14ac:dyDescent="0.3">
      <c r="A5097">
        <v>50079366</v>
      </c>
      <c r="B5097" s="1" t="s">
        <v>2615</v>
      </c>
      <c r="C5097" t="s">
        <v>14</v>
      </c>
      <c r="D5097" s="2">
        <v>985</v>
      </c>
      <c r="E5097" s="1" t="s">
        <v>852</v>
      </c>
      <c r="F5097" s="2">
        <v>10022</v>
      </c>
      <c r="G5097" s="3">
        <v>9172612147</v>
      </c>
      <c r="H5097" s="1" t="s">
        <v>202</v>
      </c>
      <c r="I5097" t="s">
        <v>21</v>
      </c>
      <c r="J5097">
        <v>80</v>
      </c>
      <c r="K5097">
        <v>317</v>
      </c>
      <c r="L5097" s="18">
        <f>(((RestaurantData4[[#This Row],[FitScore]]/100)*RestaurantData4[[#This Row],[DailyCustAvg]])/3.5)*30</f>
        <v>2173.7142857142862</v>
      </c>
      <c r="M5097">
        <v>40.756473936366</v>
      </c>
      <c r="N5097">
        <v>-73.964265667901003</v>
      </c>
      <c r="O5097">
        <v>106</v>
      </c>
      <c r="P5097">
        <v>5</v>
      </c>
    </row>
    <row r="5098" spans="1:16" hidden="1" x14ac:dyDescent="0.3">
      <c r="A5098">
        <v>40573101</v>
      </c>
      <c r="B5098" s="1" t="s">
        <v>4144</v>
      </c>
      <c r="C5098" t="s">
        <v>3599</v>
      </c>
      <c r="D5098" s="2">
        <v>1474</v>
      </c>
      <c r="E5098" s="1" t="s">
        <v>3637</v>
      </c>
      <c r="F5098" s="2">
        <v>10472</v>
      </c>
      <c r="G5098" s="3">
        <v>7185890625</v>
      </c>
      <c r="H5098" s="1" t="s">
        <v>242</v>
      </c>
      <c r="I5098" t="s">
        <v>21</v>
      </c>
      <c r="J5098">
        <v>84</v>
      </c>
      <c r="K5098">
        <v>206</v>
      </c>
      <c r="L5098" s="18">
        <f>(((RestaurantData4[[#This Row],[FitScore]]/100)*RestaurantData4[[#This Row],[DailyCustAvg]])/3.5)*30</f>
        <v>1483.1999999999998</v>
      </c>
      <c r="M5098">
        <v>40.828393786538001</v>
      </c>
      <c r="N5098">
        <v>-73.881330819408007</v>
      </c>
      <c r="O5098">
        <v>209</v>
      </c>
      <c r="P5098">
        <v>17</v>
      </c>
    </row>
    <row r="5099" spans="1:16" hidden="1" x14ac:dyDescent="0.3">
      <c r="A5099">
        <v>50060943</v>
      </c>
      <c r="B5099" s="1" t="s">
        <v>4613</v>
      </c>
      <c r="C5099" t="s">
        <v>4408</v>
      </c>
      <c r="D5099" s="2">
        <v>254</v>
      </c>
      <c r="E5099" s="1" t="s">
        <v>4614</v>
      </c>
      <c r="F5099" s="2">
        <v>11211</v>
      </c>
      <c r="G5099" s="3">
        <v>7185990002</v>
      </c>
      <c r="H5099" s="1" t="s">
        <v>202</v>
      </c>
      <c r="I5099" t="s">
        <v>21</v>
      </c>
      <c r="J5099">
        <v>69</v>
      </c>
      <c r="K5099">
        <v>206</v>
      </c>
      <c r="L5099" s="18">
        <f>(((RestaurantData4[[#This Row],[FitScore]]/100)*RestaurantData4[[#This Row],[DailyCustAvg]])/3.5)*30</f>
        <v>1218.3428571428572</v>
      </c>
      <c r="M5099">
        <v>40.711721128031002</v>
      </c>
      <c r="N5099">
        <v>-73.957887157176998</v>
      </c>
      <c r="O5099">
        <v>301</v>
      </c>
      <c r="P5099">
        <v>34</v>
      </c>
    </row>
    <row r="5100" spans="1:16" hidden="1" x14ac:dyDescent="0.3">
      <c r="A5100">
        <v>50012841</v>
      </c>
      <c r="B5100" s="1" t="s">
        <v>4616</v>
      </c>
      <c r="C5100" t="s">
        <v>4408</v>
      </c>
      <c r="D5100" s="2">
        <v>128</v>
      </c>
      <c r="E5100" s="1" t="s">
        <v>72</v>
      </c>
      <c r="F5100" s="2">
        <v>11222</v>
      </c>
      <c r="G5100" s="3">
        <v>7183833080</v>
      </c>
      <c r="H5100" s="1" t="s">
        <v>16</v>
      </c>
      <c r="I5100" t="s">
        <v>17</v>
      </c>
      <c r="J5100">
        <v>69</v>
      </c>
      <c r="K5100">
        <v>206</v>
      </c>
      <c r="L5100" s="18">
        <f>(((RestaurantData4[[#This Row],[FitScore]]/100)*RestaurantData4[[#This Row],[DailyCustAvg]])/3.5)*30</f>
        <v>1218.3428571428572</v>
      </c>
      <c r="M5100">
        <v>40.729271025274997</v>
      </c>
      <c r="N5100">
        <v>-73.957486354173</v>
      </c>
      <c r="O5100">
        <v>301</v>
      </c>
      <c r="P5100">
        <v>33</v>
      </c>
    </row>
    <row r="5101" spans="1:16" hidden="1" x14ac:dyDescent="0.3">
      <c r="A5101">
        <v>50008245</v>
      </c>
      <c r="B5101" s="1" t="s">
        <v>4658</v>
      </c>
      <c r="C5101" t="s">
        <v>4408</v>
      </c>
      <c r="D5101" s="2">
        <v>612</v>
      </c>
      <c r="E5101" s="1" t="s">
        <v>4124</v>
      </c>
      <c r="F5101" s="2">
        <v>11211</v>
      </c>
      <c r="G5101" s="3">
        <v>7183889040</v>
      </c>
      <c r="H5101" s="1" t="s">
        <v>16</v>
      </c>
      <c r="I5101" t="s">
        <v>17</v>
      </c>
      <c r="J5101">
        <v>80</v>
      </c>
      <c r="K5101">
        <v>206</v>
      </c>
      <c r="L5101" s="18">
        <f>(((RestaurantData4[[#This Row],[FitScore]]/100)*RestaurantData4[[#This Row],[DailyCustAvg]])/3.5)*30</f>
        <v>1412.5714285714287</v>
      </c>
      <c r="M5101">
        <v>40.714121756532002</v>
      </c>
      <c r="N5101">
        <v>-73.948593418998996</v>
      </c>
      <c r="O5101">
        <v>301</v>
      </c>
      <c r="P5101">
        <v>34</v>
      </c>
    </row>
    <row r="5102" spans="1:16" hidden="1" x14ac:dyDescent="0.3">
      <c r="A5102">
        <v>50091705</v>
      </c>
      <c r="B5102" s="1" t="s">
        <v>2273</v>
      </c>
      <c r="C5102" t="s">
        <v>4408</v>
      </c>
      <c r="D5102" s="2">
        <v>169</v>
      </c>
      <c r="E5102" s="1" t="s">
        <v>4409</v>
      </c>
      <c r="F5102" s="2">
        <v>11211</v>
      </c>
      <c r="G5102" s="3">
        <v>7183883121</v>
      </c>
      <c r="H5102" s="1" t="s">
        <v>260</v>
      </c>
      <c r="I5102" t="s">
        <v>17</v>
      </c>
      <c r="J5102">
        <v>72</v>
      </c>
      <c r="K5102">
        <v>206</v>
      </c>
      <c r="L5102" s="18">
        <f>(((RestaurantData4[[#This Row],[FitScore]]/100)*RestaurantData4[[#This Row],[DailyCustAvg]])/3.5)*30</f>
        <v>1271.3142857142857</v>
      </c>
      <c r="M5102">
        <v>40.718242469274998</v>
      </c>
      <c r="N5102">
        <v>-73.957266146725999</v>
      </c>
      <c r="O5102">
        <v>301</v>
      </c>
      <c r="P5102">
        <v>33</v>
      </c>
    </row>
    <row r="5103" spans="1:16" hidden="1" x14ac:dyDescent="0.3">
      <c r="A5103">
        <v>50014149</v>
      </c>
      <c r="B5103" s="1" t="s">
        <v>4870</v>
      </c>
      <c r="C5103" t="s">
        <v>4408</v>
      </c>
      <c r="D5103" s="2">
        <v>147</v>
      </c>
      <c r="E5103" s="1" t="s">
        <v>4799</v>
      </c>
      <c r="F5103" s="2">
        <v>11201</v>
      </c>
      <c r="G5103" s="3">
        <v>3475295054</v>
      </c>
      <c r="H5103" s="1" t="s">
        <v>678</v>
      </c>
      <c r="I5103" t="s">
        <v>21</v>
      </c>
      <c r="J5103">
        <v>95</v>
      </c>
      <c r="K5103">
        <v>206</v>
      </c>
      <c r="L5103" s="18">
        <f>(((RestaurantData4[[#This Row],[FitScore]]/100)*RestaurantData4[[#This Row],[DailyCustAvg]])/3.5)*30</f>
        <v>1677.4285714285713</v>
      </c>
      <c r="M5103">
        <v>40.694573857946999</v>
      </c>
      <c r="N5103">
        <v>-73.993501691852998</v>
      </c>
      <c r="O5103">
        <v>302</v>
      </c>
      <c r="P5103">
        <v>33</v>
      </c>
    </row>
    <row r="5104" spans="1:16" hidden="1" x14ac:dyDescent="0.3">
      <c r="A5104">
        <v>50079182</v>
      </c>
      <c r="B5104" s="1" t="s">
        <v>5396</v>
      </c>
      <c r="C5104" t="s">
        <v>4408</v>
      </c>
      <c r="D5104" s="2">
        <v>72</v>
      </c>
      <c r="E5104" s="1" t="s">
        <v>555</v>
      </c>
      <c r="F5104" s="2">
        <v>11217</v>
      </c>
      <c r="G5104" s="3">
        <v>9293376245</v>
      </c>
      <c r="H5104" s="1" t="s">
        <v>202</v>
      </c>
      <c r="I5104" t="s">
        <v>21</v>
      </c>
      <c r="J5104">
        <v>77</v>
      </c>
      <c r="K5104">
        <v>206</v>
      </c>
      <c r="L5104" s="18">
        <f>(((RestaurantData4[[#This Row],[FitScore]]/100)*RestaurantData4[[#This Row],[DailyCustAvg]])/3.5)*30</f>
        <v>1359.6</v>
      </c>
      <c r="M5104">
        <v>40.680768369749998</v>
      </c>
      <c r="N5104">
        <v>-73.977520237741999</v>
      </c>
      <c r="O5104">
        <v>306</v>
      </c>
      <c r="P5104">
        <v>39</v>
      </c>
    </row>
    <row r="5105" spans="1:16" hidden="1" x14ac:dyDescent="0.3">
      <c r="A5105">
        <v>50102650</v>
      </c>
      <c r="B5105" s="1" t="s">
        <v>5760</v>
      </c>
      <c r="C5105" t="s">
        <v>4408</v>
      </c>
      <c r="D5105" s="2">
        <v>1263</v>
      </c>
      <c r="E5105" s="1" t="s">
        <v>4995</v>
      </c>
      <c r="F5105" s="2">
        <v>11226</v>
      </c>
      <c r="G5105" s="3">
        <v>7182841177</v>
      </c>
      <c r="H5105" s="1" t="s">
        <v>45</v>
      </c>
      <c r="I5105" t="s">
        <v>21</v>
      </c>
      <c r="J5105">
        <v>65</v>
      </c>
      <c r="K5105">
        <v>206</v>
      </c>
      <c r="L5105" s="18">
        <f>(((RestaurantData4[[#This Row],[FitScore]]/100)*RestaurantData4[[#This Row],[DailyCustAvg]])/3.5)*30</f>
        <v>1147.7142857142858</v>
      </c>
      <c r="M5105">
        <v>40.656130836674002</v>
      </c>
      <c r="N5105">
        <v>-73.950133970506997</v>
      </c>
      <c r="O5105">
        <v>309</v>
      </c>
      <c r="P5105">
        <v>40</v>
      </c>
    </row>
    <row r="5106" spans="1:16" hidden="1" x14ac:dyDescent="0.3">
      <c r="A5106">
        <v>50010825</v>
      </c>
      <c r="B5106" s="1" t="s">
        <v>5833</v>
      </c>
      <c r="C5106" t="s">
        <v>4408</v>
      </c>
      <c r="D5106" s="2">
        <v>7810</v>
      </c>
      <c r="E5106" s="1" t="s">
        <v>555</v>
      </c>
      <c r="F5106" s="2">
        <v>11209</v>
      </c>
      <c r="G5106" s="3">
        <v>7187485800</v>
      </c>
      <c r="H5106" s="1" t="s">
        <v>148</v>
      </c>
      <c r="I5106" t="s">
        <v>21</v>
      </c>
      <c r="J5106">
        <v>57</v>
      </c>
      <c r="K5106">
        <v>206</v>
      </c>
      <c r="L5106" s="18">
        <f>(((RestaurantData4[[#This Row],[FitScore]]/100)*RestaurantData4[[#This Row],[DailyCustAvg]])/3.5)*30</f>
        <v>1006.4571428571428</v>
      </c>
      <c r="M5106">
        <v>40.627077503683999</v>
      </c>
      <c r="N5106">
        <v>-74.023632421963001</v>
      </c>
      <c r="O5106">
        <v>310</v>
      </c>
      <c r="P5106">
        <v>43</v>
      </c>
    </row>
    <row r="5107" spans="1:16" hidden="1" x14ac:dyDescent="0.3">
      <c r="A5107">
        <v>50078920</v>
      </c>
      <c r="B5107" s="1" t="s">
        <v>6049</v>
      </c>
      <c r="C5107" t="s">
        <v>4408</v>
      </c>
      <c r="D5107" s="2">
        <v>8411</v>
      </c>
      <c r="E5107" s="1" t="s">
        <v>5956</v>
      </c>
      <c r="F5107" s="2">
        <v>11214</v>
      </c>
      <c r="G5107" s="3">
        <v>7186213300</v>
      </c>
      <c r="H5107" s="1" t="s">
        <v>202</v>
      </c>
      <c r="I5107" t="s">
        <v>21</v>
      </c>
      <c r="J5107">
        <v>52</v>
      </c>
      <c r="K5107">
        <v>206</v>
      </c>
      <c r="L5107" s="18">
        <f>(((RestaurantData4[[#This Row],[FitScore]]/100)*RestaurantData4[[#This Row],[DailyCustAvg]])/3.5)*30</f>
        <v>918.17142857142869</v>
      </c>
      <c r="M5107">
        <v>40.608256200073001</v>
      </c>
      <c r="N5107">
        <v>-74.001390172729003</v>
      </c>
      <c r="O5107">
        <v>311</v>
      </c>
      <c r="P5107">
        <v>47</v>
      </c>
    </row>
    <row r="5108" spans="1:16" hidden="1" x14ac:dyDescent="0.3">
      <c r="A5108">
        <v>50059190</v>
      </c>
      <c r="B5108" s="1" t="s">
        <v>6491</v>
      </c>
      <c r="C5108" t="s">
        <v>4408</v>
      </c>
      <c r="D5108" s="2">
        <v>5101</v>
      </c>
      <c r="E5108" s="1" t="s">
        <v>6066</v>
      </c>
      <c r="F5108" s="2">
        <v>11203</v>
      </c>
      <c r="G5108" s="3">
        <v>7189424420</v>
      </c>
      <c r="H5108" s="1" t="s">
        <v>73</v>
      </c>
      <c r="I5108" t="s">
        <v>17</v>
      </c>
      <c r="J5108">
        <v>63</v>
      </c>
      <c r="K5108">
        <v>206</v>
      </c>
      <c r="L5108" s="18">
        <f>(((RestaurantData4[[#This Row],[FitScore]]/100)*RestaurantData4[[#This Row],[DailyCustAvg]])/3.5)*30</f>
        <v>1112.3999999999999</v>
      </c>
      <c r="M5108">
        <v>40.651975232117003</v>
      </c>
      <c r="N5108">
        <v>-73.929259963636994</v>
      </c>
      <c r="O5108">
        <v>317</v>
      </c>
      <c r="P5108">
        <v>41</v>
      </c>
    </row>
    <row r="5109" spans="1:16" ht="28.8" hidden="1" x14ac:dyDescent="0.3">
      <c r="A5109">
        <v>50001763</v>
      </c>
      <c r="B5109" s="1" t="s">
        <v>6615</v>
      </c>
      <c r="C5109" t="s">
        <v>4408</v>
      </c>
      <c r="D5109" s="2">
        <v>1397</v>
      </c>
      <c r="E5109" s="1" t="s">
        <v>6529</v>
      </c>
      <c r="F5109" s="2">
        <v>11236</v>
      </c>
      <c r="G5109" s="3">
        <v>7186760149</v>
      </c>
      <c r="H5109" s="1" t="s">
        <v>641</v>
      </c>
      <c r="I5109" t="s">
        <v>21</v>
      </c>
      <c r="J5109">
        <v>65</v>
      </c>
      <c r="K5109">
        <v>206</v>
      </c>
      <c r="L5109" s="18">
        <f>(((RestaurantData4[[#This Row],[FitScore]]/100)*RestaurantData4[[#This Row],[DailyCustAvg]])/3.5)*30</f>
        <v>1147.7142857142858</v>
      </c>
      <c r="M5109">
        <v>40.645736311953002</v>
      </c>
      <c r="N5109">
        <v>-73.902975348807004</v>
      </c>
      <c r="O5109">
        <v>318</v>
      </c>
      <c r="P5109">
        <v>42</v>
      </c>
    </row>
    <row r="5110" spans="1:16" hidden="1" x14ac:dyDescent="0.3">
      <c r="A5110">
        <v>41097313</v>
      </c>
      <c r="B5110" s="1" t="s">
        <v>7255</v>
      </c>
      <c r="C5110" t="s">
        <v>6631</v>
      </c>
      <c r="D5110" s="2">
        <v>1715</v>
      </c>
      <c r="E5110" s="1" t="s">
        <v>667</v>
      </c>
      <c r="F5110" s="2">
        <v>11385</v>
      </c>
      <c r="G5110" s="3">
        <v>7183812970</v>
      </c>
      <c r="H5110" s="1" t="s">
        <v>212</v>
      </c>
      <c r="I5110" t="s">
        <v>21</v>
      </c>
      <c r="J5110">
        <v>91</v>
      </c>
      <c r="K5110">
        <v>206</v>
      </c>
      <c r="L5110" s="18">
        <f>(((RestaurantData4[[#This Row],[FitScore]]/100)*RestaurantData4[[#This Row],[DailyCustAvg]])/3.5)*30</f>
        <v>1606.8000000000002</v>
      </c>
      <c r="M5110">
        <v>40.700345741757999</v>
      </c>
      <c r="N5110">
        <v>-73.905452560640995</v>
      </c>
      <c r="O5110">
        <v>405</v>
      </c>
      <c r="P5110">
        <v>34</v>
      </c>
    </row>
    <row r="5111" spans="1:16" hidden="1" x14ac:dyDescent="0.3">
      <c r="A5111">
        <v>50043433</v>
      </c>
      <c r="B5111" s="1" t="s">
        <v>7551</v>
      </c>
      <c r="C5111" t="s">
        <v>6631</v>
      </c>
      <c r="D5111" s="2">
        <v>13353</v>
      </c>
      <c r="E5111" s="1" t="s">
        <v>6663</v>
      </c>
      <c r="F5111" s="2">
        <v>11354</v>
      </c>
      <c r="G5111" s="3">
        <v>7185687777</v>
      </c>
      <c r="H5111" s="1" t="s">
        <v>242</v>
      </c>
      <c r="I5111" t="s">
        <v>17</v>
      </c>
      <c r="J5111">
        <v>73</v>
      </c>
      <c r="K5111">
        <v>206</v>
      </c>
      <c r="L5111" s="18">
        <f>(((RestaurantData4[[#This Row],[FitScore]]/100)*RestaurantData4[[#This Row],[DailyCustAvg]])/3.5)*30</f>
        <v>1288.9714285714285</v>
      </c>
      <c r="M5111">
        <v>40.760903124243001</v>
      </c>
      <c r="N5111">
        <v>-73.832871186863002</v>
      </c>
      <c r="O5111">
        <v>407</v>
      </c>
      <c r="P5111">
        <v>20</v>
      </c>
    </row>
    <row r="5112" spans="1:16" hidden="1" x14ac:dyDescent="0.3">
      <c r="A5112">
        <v>50056815</v>
      </c>
      <c r="B5112" s="1" t="s">
        <v>7748</v>
      </c>
      <c r="C5112" t="s">
        <v>6631</v>
      </c>
      <c r="D5112" s="2">
        <v>12518</v>
      </c>
      <c r="E5112" s="1" t="s">
        <v>7703</v>
      </c>
      <c r="F5112" s="2">
        <v>11419</v>
      </c>
      <c r="G5112" s="3">
        <v>7188431322</v>
      </c>
      <c r="H5112" s="1" t="s">
        <v>242</v>
      </c>
      <c r="I5112" t="s">
        <v>17</v>
      </c>
      <c r="J5112">
        <v>61</v>
      </c>
      <c r="K5112">
        <v>206</v>
      </c>
      <c r="L5112" s="18">
        <f>(((RestaurantData4[[#This Row],[FitScore]]/100)*RestaurantData4[[#This Row],[DailyCustAvg]])/3.5)*30</f>
        <v>1077.0857142857144</v>
      </c>
      <c r="M5112">
        <v>40.688181480517997</v>
      </c>
      <c r="N5112">
        <v>-73.819114045853993</v>
      </c>
      <c r="O5112">
        <v>410</v>
      </c>
      <c r="P5112">
        <v>28</v>
      </c>
    </row>
    <row r="5113" spans="1:16" hidden="1" x14ac:dyDescent="0.3">
      <c r="A5113">
        <v>41176692</v>
      </c>
      <c r="B5113" s="1" t="s">
        <v>7857</v>
      </c>
      <c r="C5113" t="s">
        <v>6631</v>
      </c>
      <c r="D5113" s="2">
        <v>9509</v>
      </c>
      <c r="E5113" s="1" t="s">
        <v>7858</v>
      </c>
      <c r="F5113" s="2">
        <v>11435</v>
      </c>
      <c r="G5113" s="3">
        <v>7186580231</v>
      </c>
      <c r="H5113" s="1" t="s">
        <v>29</v>
      </c>
      <c r="I5113" t="s">
        <v>17</v>
      </c>
      <c r="J5113">
        <v>83</v>
      </c>
      <c r="K5113">
        <v>206</v>
      </c>
      <c r="L5113" s="18">
        <f>(((RestaurantData4[[#This Row],[FitScore]]/100)*RestaurantData4[[#This Row],[DailyCustAvg]])/3.5)*30</f>
        <v>1465.5428571428572</v>
      </c>
      <c r="M5113">
        <v>40.698228466890001</v>
      </c>
      <c r="N5113">
        <v>-73.806341766054999</v>
      </c>
      <c r="O5113">
        <v>412</v>
      </c>
      <c r="P5113">
        <v>28</v>
      </c>
    </row>
    <row r="5114" spans="1:16" x14ac:dyDescent="0.3">
      <c r="A5114">
        <v>41710310</v>
      </c>
      <c r="B5114" s="1" t="s">
        <v>194</v>
      </c>
      <c r="C5114" t="s">
        <v>14</v>
      </c>
      <c r="D5114" s="2">
        <v>663</v>
      </c>
      <c r="E5114" s="1" t="s">
        <v>1756</v>
      </c>
      <c r="F5114" s="2">
        <v>10022</v>
      </c>
      <c r="G5114" s="3">
        <v>2122441111</v>
      </c>
      <c r="H5114" s="1" t="s">
        <v>151</v>
      </c>
      <c r="I5114" t="s">
        <v>21</v>
      </c>
      <c r="J5114">
        <v>81</v>
      </c>
      <c r="K5114">
        <v>316</v>
      </c>
      <c r="L5114" s="18">
        <f>(((RestaurantData4[[#This Row],[FitScore]]/100)*RestaurantData4[[#This Row],[DailyCustAvg]])/3.5)*30</f>
        <v>2193.9428571428571</v>
      </c>
      <c r="M5114">
        <v>40.759854349728002</v>
      </c>
      <c r="N5114">
        <v>-73.969894998914</v>
      </c>
      <c r="O5114">
        <v>106</v>
      </c>
      <c r="P5114">
        <v>4</v>
      </c>
    </row>
    <row r="5115" spans="1:16" x14ac:dyDescent="0.3">
      <c r="A5115">
        <v>50068448</v>
      </c>
      <c r="B5115" s="1" t="s">
        <v>2596</v>
      </c>
      <c r="C5115" t="s">
        <v>14</v>
      </c>
      <c r="D5115" s="2">
        <v>146</v>
      </c>
      <c r="E5115" s="1" t="s">
        <v>1797</v>
      </c>
      <c r="F5115" s="2">
        <v>10022</v>
      </c>
      <c r="G5115" s="3">
        <v>2128048556</v>
      </c>
      <c r="H5115" s="1" t="s">
        <v>242</v>
      </c>
      <c r="I5115" t="s">
        <v>21</v>
      </c>
      <c r="J5115">
        <v>85</v>
      </c>
      <c r="K5115">
        <v>313</v>
      </c>
      <c r="L5115" s="18">
        <f>(((RestaurantData4[[#This Row],[FitScore]]/100)*RestaurantData4[[#This Row],[DailyCustAvg]])/3.5)*30</f>
        <v>2280.4285714285716</v>
      </c>
      <c r="M5115">
        <v>40.759398637017</v>
      </c>
      <c r="N5115">
        <v>-73.969581162847007</v>
      </c>
      <c r="O5115">
        <v>106</v>
      </c>
      <c r="P5115">
        <v>4</v>
      </c>
    </row>
    <row r="5116" spans="1:16" hidden="1" x14ac:dyDescent="0.3">
      <c r="A5116">
        <v>41398358</v>
      </c>
      <c r="B5116" s="1" t="s">
        <v>515</v>
      </c>
      <c r="C5116" t="s">
        <v>14</v>
      </c>
      <c r="D5116" s="2">
        <v>765</v>
      </c>
      <c r="E5116" s="1" t="s">
        <v>85</v>
      </c>
      <c r="F5116" s="2">
        <v>10014</v>
      </c>
      <c r="G5116" s="3">
        <v>2127278765</v>
      </c>
      <c r="H5116" s="1" t="s">
        <v>16</v>
      </c>
      <c r="I5116" t="s">
        <v>17</v>
      </c>
      <c r="J5116">
        <v>96</v>
      </c>
      <c r="K5116">
        <v>205</v>
      </c>
      <c r="L5116" s="18">
        <f>(((RestaurantData4[[#This Row],[FitScore]]/100)*RestaurantData4[[#This Row],[DailyCustAvg]])/3.5)*30</f>
        <v>1686.8571428571427</v>
      </c>
      <c r="M5116">
        <v>40.737389389895</v>
      </c>
      <c r="N5116">
        <v>-74.008205707510001</v>
      </c>
      <c r="O5116">
        <v>102</v>
      </c>
      <c r="P5116">
        <v>3</v>
      </c>
    </row>
    <row r="5117" spans="1:16" x14ac:dyDescent="0.3">
      <c r="A5117">
        <v>41618219</v>
      </c>
      <c r="B5117" s="1" t="s">
        <v>2630</v>
      </c>
      <c r="C5117" t="s">
        <v>14</v>
      </c>
      <c r="D5117" s="2">
        <v>420</v>
      </c>
      <c r="E5117" s="1" t="s">
        <v>2140</v>
      </c>
      <c r="F5117" s="2">
        <v>10022</v>
      </c>
      <c r="G5117" s="3">
        <v>2127592706</v>
      </c>
      <c r="H5117" s="1" t="s">
        <v>24</v>
      </c>
      <c r="I5117" t="s">
        <v>21</v>
      </c>
      <c r="J5117">
        <v>84</v>
      </c>
      <c r="K5117">
        <v>300</v>
      </c>
      <c r="L5117" s="18">
        <f>(((RestaurantData4[[#This Row],[FitScore]]/100)*RestaurantData4[[#This Row],[DailyCustAvg]])/3.5)*30</f>
        <v>2160</v>
      </c>
      <c r="M5117">
        <v>40.759324783265001</v>
      </c>
      <c r="N5117">
        <v>-73.961311411202999</v>
      </c>
      <c r="O5117">
        <v>106</v>
      </c>
      <c r="P5117">
        <v>5</v>
      </c>
    </row>
    <row r="5118" spans="1:16" hidden="1" x14ac:dyDescent="0.3">
      <c r="A5118">
        <v>50072985</v>
      </c>
      <c r="B5118" s="1" t="s">
        <v>912</v>
      </c>
      <c r="C5118" t="s">
        <v>14</v>
      </c>
      <c r="D5118" s="2">
        <v>93</v>
      </c>
      <c r="E5118" s="1" t="s">
        <v>534</v>
      </c>
      <c r="F5118" s="2">
        <v>10002</v>
      </c>
      <c r="G5118" s="3">
        <v>2123438111</v>
      </c>
      <c r="H5118" s="1" t="s">
        <v>16</v>
      </c>
      <c r="I5118" t="s">
        <v>17</v>
      </c>
      <c r="J5118">
        <v>100</v>
      </c>
      <c r="K5118">
        <v>205</v>
      </c>
      <c r="L5118" s="18">
        <f>(((RestaurantData4[[#This Row],[FitScore]]/100)*RestaurantData4[[#This Row],[DailyCustAvg]])/3.5)*30</f>
        <v>1757.1428571428571</v>
      </c>
      <c r="M5118">
        <v>40.717174392590998</v>
      </c>
      <c r="N5118">
        <v>-73.995476330591003</v>
      </c>
      <c r="O5118">
        <v>103</v>
      </c>
      <c r="P5118">
        <v>1</v>
      </c>
    </row>
    <row r="5119" spans="1:16" x14ac:dyDescent="0.3">
      <c r="A5119">
        <v>50071104</v>
      </c>
      <c r="B5119" s="1" t="s">
        <v>2526</v>
      </c>
      <c r="C5119" t="s">
        <v>14</v>
      </c>
      <c r="D5119" s="2">
        <v>212</v>
      </c>
      <c r="E5119" s="1" t="s">
        <v>2000</v>
      </c>
      <c r="F5119" s="2">
        <v>10022</v>
      </c>
      <c r="G5119" s="3">
        <v>6469186189</v>
      </c>
      <c r="H5119" s="1" t="s">
        <v>16</v>
      </c>
      <c r="I5119" t="s">
        <v>21</v>
      </c>
      <c r="J5119">
        <v>78</v>
      </c>
      <c r="K5119">
        <v>291</v>
      </c>
      <c r="L5119" s="18">
        <f>(((RestaurantData4[[#This Row],[FitScore]]/100)*RestaurantData4[[#This Row],[DailyCustAvg]])/3.5)*30</f>
        <v>1945.5428571428572</v>
      </c>
      <c r="M5119">
        <v>40.756840453612</v>
      </c>
      <c r="N5119">
        <v>-73.969326057646001</v>
      </c>
      <c r="O5119">
        <v>106</v>
      </c>
      <c r="P5119">
        <v>4</v>
      </c>
    </row>
    <row r="5120" spans="1:16" hidden="1" x14ac:dyDescent="0.3">
      <c r="A5120">
        <v>50010285</v>
      </c>
      <c r="B5120" s="1" t="s">
        <v>1002</v>
      </c>
      <c r="C5120" t="s">
        <v>14</v>
      </c>
      <c r="D5120" s="2">
        <v>145</v>
      </c>
      <c r="E5120" s="1" t="s">
        <v>599</v>
      </c>
      <c r="F5120" s="2">
        <v>10002</v>
      </c>
      <c r="G5120" s="3">
        <v>2126732337</v>
      </c>
      <c r="H5120" s="1" t="s">
        <v>16</v>
      </c>
      <c r="I5120" t="s">
        <v>17</v>
      </c>
      <c r="J5120">
        <v>100</v>
      </c>
      <c r="K5120">
        <v>205</v>
      </c>
      <c r="L5120" s="18">
        <f>(((RestaurantData4[[#This Row],[FitScore]]/100)*RestaurantData4[[#This Row],[DailyCustAvg]])/3.5)*30</f>
        <v>1757.1428571428571</v>
      </c>
      <c r="M5120">
        <v>40.723248190153001</v>
      </c>
      <c r="N5120">
        <v>-73.989703561648994</v>
      </c>
      <c r="O5120">
        <v>103</v>
      </c>
      <c r="P5120">
        <v>1</v>
      </c>
    </row>
    <row r="5121" spans="1:16" x14ac:dyDescent="0.3">
      <c r="A5121">
        <v>41673493</v>
      </c>
      <c r="B5121" s="1" t="s">
        <v>2539</v>
      </c>
      <c r="C5121" t="s">
        <v>14</v>
      </c>
      <c r="D5121" s="2">
        <v>231</v>
      </c>
      <c r="E5121" s="1" t="s">
        <v>2517</v>
      </c>
      <c r="F5121" s="2">
        <v>10022</v>
      </c>
      <c r="G5121" s="3">
        <v>2127505353</v>
      </c>
      <c r="H5121" s="1" t="s">
        <v>24</v>
      </c>
      <c r="I5121" t="s">
        <v>21</v>
      </c>
      <c r="J5121">
        <v>80</v>
      </c>
      <c r="K5121">
        <v>286</v>
      </c>
      <c r="L5121" s="18">
        <f>(((RestaurantData4[[#This Row],[FitScore]]/100)*RestaurantData4[[#This Row],[DailyCustAvg]])/3.5)*30</f>
        <v>1961.1428571428573</v>
      </c>
      <c r="M5121">
        <v>40.755479215401003</v>
      </c>
      <c r="N5121">
        <v>-73.969940297563994</v>
      </c>
      <c r="O5121">
        <v>106</v>
      </c>
      <c r="P5121">
        <v>4</v>
      </c>
    </row>
    <row r="5122" spans="1:16" hidden="1" x14ac:dyDescent="0.3">
      <c r="A5122">
        <v>41699551</v>
      </c>
      <c r="B5122" s="1" t="s">
        <v>1405</v>
      </c>
      <c r="C5122" t="s">
        <v>14</v>
      </c>
      <c r="D5122" s="2">
        <v>537</v>
      </c>
      <c r="E5122" s="1" t="s">
        <v>385</v>
      </c>
      <c r="F5122" s="2">
        <v>10018</v>
      </c>
      <c r="G5122" s="3">
        <v>2123531986</v>
      </c>
      <c r="H5122" s="1" t="s">
        <v>16</v>
      </c>
      <c r="I5122" t="s">
        <v>17</v>
      </c>
      <c r="J5122">
        <v>99</v>
      </c>
      <c r="K5122">
        <v>205</v>
      </c>
      <c r="L5122" s="18">
        <f>(((RestaurantData4[[#This Row],[FitScore]]/100)*RestaurantData4[[#This Row],[DailyCustAvg]])/3.5)*30</f>
        <v>1739.5714285714284</v>
      </c>
      <c r="M5122">
        <v>40.756995340918998</v>
      </c>
      <c r="N5122">
        <v>-73.993679666112996</v>
      </c>
      <c r="O5122">
        <v>104</v>
      </c>
      <c r="P5122">
        <v>3</v>
      </c>
    </row>
    <row r="5123" spans="1:16" hidden="1" x14ac:dyDescent="0.3">
      <c r="A5123">
        <v>50094653</v>
      </c>
      <c r="B5123" s="1" t="s">
        <v>1462</v>
      </c>
      <c r="C5123" t="s">
        <v>14</v>
      </c>
      <c r="D5123" s="2">
        <v>30</v>
      </c>
      <c r="E5123" s="1" t="s">
        <v>1417</v>
      </c>
      <c r="F5123" s="2">
        <v>10001</v>
      </c>
      <c r="G5123" s="3">
        <v>3322040501</v>
      </c>
      <c r="H5123" s="1" t="s">
        <v>16</v>
      </c>
      <c r="I5123" t="s">
        <v>17</v>
      </c>
      <c r="J5123">
        <v>99</v>
      </c>
      <c r="K5123">
        <v>205</v>
      </c>
      <c r="L5123" s="18">
        <f>(((RestaurantData4[[#This Row],[FitScore]]/100)*RestaurantData4[[#This Row],[DailyCustAvg]])/3.5)*30</f>
        <v>1739.5714285714284</v>
      </c>
      <c r="M5123">
        <v>40.753710037498998</v>
      </c>
      <c r="N5123">
        <v>-73.999779827938994</v>
      </c>
      <c r="O5123">
        <v>104</v>
      </c>
      <c r="P5123">
        <v>3</v>
      </c>
    </row>
    <row r="5124" spans="1:16" x14ac:dyDescent="0.3">
      <c r="A5124">
        <v>50091615</v>
      </c>
      <c r="B5124" s="1" t="s">
        <v>2701</v>
      </c>
      <c r="C5124" t="s">
        <v>14</v>
      </c>
      <c r="D5124" s="2">
        <v>222</v>
      </c>
      <c r="E5124" s="1" t="s">
        <v>2349</v>
      </c>
      <c r="F5124" s="2">
        <v>10022</v>
      </c>
      <c r="G5124" s="3">
        <v>6462831888</v>
      </c>
      <c r="H5124" s="1" t="s">
        <v>186</v>
      </c>
      <c r="I5124" t="s">
        <v>21</v>
      </c>
      <c r="J5124">
        <v>79</v>
      </c>
      <c r="K5124">
        <v>275</v>
      </c>
      <c r="L5124" s="18">
        <f>(((RestaurantData4[[#This Row],[FitScore]]/100)*RestaurantData4[[#This Row],[DailyCustAvg]])/3.5)*30</f>
        <v>1862.1428571428571</v>
      </c>
      <c r="M5124">
        <v>40.756146110186002</v>
      </c>
      <c r="N5124">
        <v>-73.969629577524998</v>
      </c>
      <c r="O5124">
        <v>106</v>
      </c>
      <c r="P5124">
        <v>4</v>
      </c>
    </row>
    <row r="5125" spans="1:16" hidden="1" x14ac:dyDescent="0.3">
      <c r="A5125">
        <v>50052955</v>
      </c>
      <c r="B5125" s="1" t="s">
        <v>2063</v>
      </c>
      <c r="C5125" t="s">
        <v>14</v>
      </c>
      <c r="D5125" s="2">
        <v>466</v>
      </c>
      <c r="E5125" s="1" t="s">
        <v>1756</v>
      </c>
      <c r="F5125" s="2">
        <v>10017</v>
      </c>
      <c r="G5125" s="3">
        <v>3478351483</v>
      </c>
      <c r="H5125" s="1" t="s">
        <v>56</v>
      </c>
      <c r="I5125" t="s">
        <v>17</v>
      </c>
      <c r="J5125">
        <v>88</v>
      </c>
      <c r="K5125">
        <v>205</v>
      </c>
      <c r="L5125" s="18">
        <f>(((RestaurantData4[[#This Row],[FitScore]]/100)*RestaurantData4[[#This Row],[DailyCustAvg]])/3.5)*30</f>
        <v>1546.2857142857142</v>
      </c>
      <c r="M5125">
        <v>40.753646808324</v>
      </c>
      <c r="N5125">
        <v>-73.974449236755007</v>
      </c>
      <c r="O5125">
        <v>105</v>
      </c>
      <c r="P5125">
        <v>4</v>
      </c>
    </row>
    <row r="5126" spans="1:16" hidden="1" x14ac:dyDescent="0.3">
      <c r="A5126">
        <v>50095443</v>
      </c>
      <c r="B5126" s="1" t="s">
        <v>2196</v>
      </c>
      <c r="C5126" t="s">
        <v>14</v>
      </c>
      <c r="D5126" s="2">
        <v>420</v>
      </c>
      <c r="E5126" s="1" t="s">
        <v>555</v>
      </c>
      <c r="F5126" s="2">
        <v>10018</v>
      </c>
      <c r="G5126" s="3">
        <v>6464845984</v>
      </c>
      <c r="H5126" s="1" t="s">
        <v>188</v>
      </c>
      <c r="I5126" t="s">
        <v>17</v>
      </c>
      <c r="J5126">
        <v>89</v>
      </c>
      <c r="K5126">
        <v>205</v>
      </c>
      <c r="L5126" s="18">
        <f>(((RestaurantData4[[#This Row],[FitScore]]/100)*RestaurantData4[[#This Row],[DailyCustAvg]])/3.5)*30</f>
        <v>1563.8571428571429</v>
      </c>
      <c r="M5126">
        <v>40.750802054151997</v>
      </c>
      <c r="N5126">
        <v>-73.982845377776002</v>
      </c>
      <c r="O5126">
        <v>105</v>
      </c>
      <c r="P5126">
        <v>4</v>
      </c>
    </row>
    <row r="5127" spans="1:16" hidden="1" x14ac:dyDescent="0.3">
      <c r="A5127">
        <v>50010838</v>
      </c>
      <c r="B5127" s="1" t="s">
        <v>2282</v>
      </c>
      <c r="C5127" t="s">
        <v>14</v>
      </c>
      <c r="D5127" s="2">
        <v>30</v>
      </c>
      <c r="E5127" s="1" t="s">
        <v>1777</v>
      </c>
      <c r="F5127" s="2">
        <v>10112</v>
      </c>
      <c r="G5127" s="3">
        <v>2126325000</v>
      </c>
      <c r="H5127" s="1" t="s">
        <v>16</v>
      </c>
      <c r="I5127" t="s">
        <v>17</v>
      </c>
      <c r="J5127">
        <v>87</v>
      </c>
      <c r="K5127">
        <v>205</v>
      </c>
      <c r="L5127" s="18">
        <f>(((RestaurantData4[[#This Row],[FitScore]]/100)*RestaurantData4[[#This Row],[DailyCustAvg]])/3.5)*30</f>
        <v>1528.7142857142858</v>
      </c>
      <c r="M5127">
        <v>40.758747437799002</v>
      </c>
      <c r="N5127">
        <v>-73.978692223614999</v>
      </c>
      <c r="O5127">
        <v>105</v>
      </c>
      <c r="P5127">
        <v>4</v>
      </c>
    </row>
    <row r="5128" spans="1:16" x14ac:dyDescent="0.3">
      <c r="A5128">
        <v>40366716</v>
      </c>
      <c r="B5128" s="1" t="s">
        <v>2670</v>
      </c>
      <c r="C5128" t="s">
        <v>14</v>
      </c>
      <c r="D5128" s="2">
        <v>155</v>
      </c>
      <c r="E5128" s="1" t="s">
        <v>1797</v>
      </c>
      <c r="F5128" s="2">
        <v>10022</v>
      </c>
      <c r="G5128" s="3">
        <v>2123718844</v>
      </c>
      <c r="H5128" s="1" t="s">
        <v>242</v>
      </c>
      <c r="I5128" t="s">
        <v>21</v>
      </c>
      <c r="J5128">
        <v>81</v>
      </c>
      <c r="K5128">
        <v>274</v>
      </c>
      <c r="L5128" s="18">
        <f>(((RestaurantData4[[#This Row],[FitScore]]/100)*RestaurantData4[[#This Row],[DailyCustAvg]])/3.5)*30</f>
        <v>1902.3428571428574</v>
      </c>
      <c r="M5128">
        <v>40.759376653074</v>
      </c>
      <c r="N5128">
        <v>-73.969483711389998</v>
      </c>
      <c r="O5128">
        <v>106</v>
      </c>
      <c r="P5128">
        <v>4</v>
      </c>
    </row>
    <row r="5129" spans="1:16" hidden="1" x14ac:dyDescent="0.3">
      <c r="A5129">
        <v>50041720</v>
      </c>
      <c r="B5129" s="1" t="s">
        <v>2563</v>
      </c>
      <c r="C5129" t="s">
        <v>14</v>
      </c>
      <c r="D5129" s="2">
        <v>346</v>
      </c>
      <c r="E5129" s="1" t="s">
        <v>2187</v>
      </c>
      <c r="F5129" s="2">
        <v>10010</v>
      </c>
      <c r="G5129" s="3">
        <v>2124735950</v>
      </c>
      <c r="H5129" s="1" t="s">
        <v>1312</v>
      </c>
      <c r="I5129" t="s">
        <v>17</v>
      </c>
      <c r="J5129">
        <v>80</v>
      </c>
      <c r="K5129">
        <v>205</v>
      </c>
      <c r="L5129" s="18">
        <f>(((RestaurantData4[[#This Row],[FitScore]]/100)*RestaurantData4[[#This Row],[DailyCustAvg]])/3.5)*30</f>
        <v>1405.7142857142856</v>
      </c>
      <c r="M5129">
        <v>40.735760274485997</v>
      </c>
      <c r="N5129">
        <v>-73.979883158793001</v>
      </c>
      <c r="O5129">
        <v>106</v>
      </c>
      <c r="P5129">
        <v>2</v>
      </c>
    </row>
    <row r="5130" spans="1:16" hidden="1" x14ac:dyDescent="0.3">
      <c r="A5130">
        <v>41235592</v>
      </c>
      <c r="B5130" s="1" t="s">
        <v>291</v>
      </c>
      <c r="C5130" t="s">
        <v>14</v>
      </c>
      <c r="D5130" s="2">
        <v>1889</v>
      </c>
      <c r="E5130" s="1" t="s">
        <v>34</v>
      </c>
      <c r="F5130" s="2">
        <v>10023</v>
      </c>
      <c r="G5130" s="3">
        <v>2122451345</v>
      </c>
      <c r="H5130" s="1" t="s">
        <v>56</v>
      </c>
      <c r="I5130" t="s">
        <v>17</v>
      </c>
      <c r="J5130">
        <v>100</v>
      </c>
      <c r="K5130">
        <v>205</v>
      </c>
      <c r="L5130" s="18">
        <f>(((RestaurantData4[[#This Row],[FitScore]]/100)*RestaurantData4[[#This Row],[DailyCustAvg]])/3.5)*30</f>
        <v>1757.1428571428571</v>
      </c>
      <c r="M5130">
        <v>40.7709429859</v>
      </c>
      <c r="N5130">
        <v>-73.982157819963007</v>
      </c>
      <c r="O5130">
        <v>107</v>
      </c>
      <c r="P5130">
        <v>3</v>
      </c>
    </row>
    <row r="5131" spans="1:16" x14ac:dyDescent="0.3">
      <c r="A5131">
        <v>50059197</v>
      </c>
      <c r="B5131" s="1" t="s">
        <v>2494</v>
      </c>
      <c r="C5131" t="s">
        <v>14</v>
      </c>
      <c r="D5131" s="2">
        <v>1011</v>
      </c>
      <c r="E5131" s="1" t="s">
        <v>852</v>
      </c>
      <c r="F5131" s="2">
        <v>10022</v>
      </c>
      <c r="G5131" s="3">
        <v>6467942280</v>
      </c>
      <c r="H5131" s="1" t="s">
        <v>16</v>
      </c>
      <c r="I5131" t="s">
        <v>21</v>
      </c>
      <c r="J5131">
        <v>78</v>
      </c>
      <c r="K5131">
        <v>264</v>
      </c>
      <c r="L5131" s="18">
        <f>(((RestaurantData4[[#This Row],[FitScore]]/100)*RestaurantData4[[#This Row],[DailyCustAvg]])/3.5)*30</f>
        <v>1765.0285714285717</v>
      </c>
      <c r="M5131">
        <v>40.757264246809001</v>
      </c>
      <c r="N5131">
        <v>-73.963691320387994</v>
      </c>
      <c r="O5131">
        <v>106</v>
      </c>
      <c r="P5131">
        <v>5</v>
      </c>
    </row>
    <row r="5132" spans="1:16" hidden="1" x14ac:dyDescent="0.3">
      <c r="A5132">
        <v>41316782</v>
      </c>
      <c r="B5132" s="1" t="s">
        <v>3744</v>
      </c>
      <c r="C5132" t="s">
        <v>3599</v>
      </c>
      <c r="D5132" s="2">
        <v>6</v>
      </c>
      <c r="E5132" s="1" t="s">
        <v>3745</v>
      </c>
      <c r="F5132" s="2">
        <v>10452</v>
      </c>
      <c r="G5132" s="3">
        <v>7187310039</v>
      </c>
      <c r="H5132" s="1" t="s">
        <v>188</v>
      </c>
      <c r="I5132" t="s">
        <v>21</v>
      </c>
      <c r="J5132">
        <v>65</v>
      </c>
      <c r="K5132">
        <v>205</v>
      </c>
      <c r="L5132" s="18">
        <f>(((RestaurantData4[[#This Row],[FitScore]]/100)*RestaurantData4[[#This Row],[DailyCustAvg]])/3.5)*30</f>
        <v>1142.1428571428571</v>
      </c>
      <c r="M5132">
        <v>40.844243962994</v>
      </c>
      <c r="N5132">
        <v>-73.914536031113997</v>
      </c>
      <c r="O5132">
        <v>204</v>
      </c>
      <c r="P5132">
        <v>14</v>
      </c>
    </row>
    <row r="5133" spans="1:16" hidden="1" x14ac:dyDescent="0.3">
      <c r="A5133">
        <v>41615635</v>
      </c>
      <c r="B5133" s="1" t="s">
        <v>4064</v>
      </c>
      <c r="C5133" t="s">
        <v>3599</v>
      </c>
      <c r="D5133" s="2">
        <v>101</v>
      </c>
      <c r="E5133" s="1" t="s">
        <v>3963</v>
      </c>
      <c r="F5133" s="2">
        <v>10468</v>
      </c>
      <c r="G5133" s="3">
        <v>7185484178</v>
      </c>
      <c r="H5133" s="1" t="s">
        <v>16</v>
      </c>
      <c r="I5133" t="s">
        <v>17</v>
      </c>
      <c r="J5133">
        <v>68</v>
      </c>
      <c r="K5133">
        <v>205</v>
      </c>
      <c r="L5133" s="18">
        <f>(((RestaurantData4[[#This Row],[FitScore]]/100)*RestaurantData4[[#This Row],[DailyCustAvg]])/3.5)*30</f>
        <v>1194.8571428571429</v>
      </c>
      <c r="M5133">
        <v>40.868376139294</v>
      </c>
      <c r="N5133">
        <v>-73.901430785914002</v>
      </c>
      <c r="O5133">
        <v>208</v>
      </c>
      <c r="P5133">
        <v>14</v>
      </c>
    </row>
    <row r="5134" spans="1:16" hidden="1" x14ac:dyDescent="0.3">
      <c r="A5134">
        <v>41411423</v>
      </c>
      <c r="B5134" s="1" t="s">
        <v>4460</v>
      </c>
      <c r="C5134" t="s">
        <v>4408</v>
      </c>
      <c r="D5134" s="2">
        <v>33</v>
      </c>
      <c r="E5134" s="1" t="s">
        <v>4453</v>
      </c>
      <c r="F5134" s="2">
        <v>11211</v>
      </c>
      <c r="G5134" s="3">
        <v>7185992210</v>
      </c>
      <c r="H5134" s="1" t="s">
        <v>202</v>
      </c>
      <c r="I5134" t="s">
        <v>21</v>
      </c>
      <c r="J5134">
        <v>69</v>
      </c>
      <c r="K5134">
        <v>205</v>
      </c>
      <c r="L5134" s="18">
        <f>(((RestaurantData4[[#This Row],[FitScore]]/100)*RestaurantData4[[#This Row],[DailyCustAvg]])/3.5)*30</f>
        <v>1212.4285714285713</v>
      </c>
      <c r="M5134">
        <v>40.715718577120001</v>
      </c>
      <c r="N5134">
        <v>-73.953537809262997</v>
      </c>
      <c r="O5134">
        <v>301</v>
      </c>
      <c r="P5134">
        <v>33</v>
      </c>
    </row>
    <row r="5135" spans="1:16" hidden="1" x14ac:dyDescent="0.3">
      <c r="A5135">
        <v>41717909</v>
      </c>
      <c r="B5135" s="1" t="s">
        <v>2657</v>
      </c>
      <c r="C5135" t="s">
        <v>4408</v>
      </c>
      <c r="D5135" s="2">
        <v>1128</v>
      </c>
      <c r="E5135" s="1" t="s">
        <v>4780</v>
      </c>
      <c r="F5135" s="2">
        <v>11206</v>
      </c>
      <c r="G5135" s="3">
        <v>7189193451</v>
      </c>
      <c r="H5135" s="1" t="s">
        <v>45</v>
      </c>
      <c r="I5135" t="s">
        <v>21</v>
      </c>
      <c r="J5135">
        <v>59</v>
      </c>
      <c r="K5135">
        <v>205</v>
      </c>
      <c r="L5135" s="18">
        <f>(((RestaurantData4[[#This Row],[FitScore]]/100)*RestaurantData4[[#This Row],[DailyCustAvg]])/3.5)*30</f>
        <v>1036.7142857142858</v>
      </c>
      <c r="M5135">
        <v>40.696911048034998</v>
      </c>
      <c r="N5135">
        <v>-73.935739490510997</v>
      </c>
      <c r="O5135">
        <v>303</v>
      </c>
      <c r="P5135">
        <v>36</v>
      </c>
    </row>
    <row r="5136" spans="1:16" hidden="1" x14ac:dyDescent="0.3">
      <c r="A5136">
        <v>40385555</v>
      </c>
      <c r="B5136" s="1" t="s">
        <v>5261</v>
      </c>
      <c r="C5136" t="s">
        <v>4408</v>
      </c>
      <c r="D5136" s="2">
        <v>200</v>
      </c>
      <c r="E5136" s="1" t="s">
        <v>555</v>
      </c>
      <c r="F5136" s="2">
        <v>11217</v>
      </c>
      <c r="G5136" s="3">
        <v>7186382925</v>
      </c>
      <c r="H5136" s="1" t="s">
        <v>16</v>
      </c>
      <c r="J5136">
        <v>82</v>
      </c>
      <c r="K5136">
        <v>205</v>
      </c>
      <c r="L5136" s="18">
        <f>(((RestaurantData4[[#This Row],[FitScore]]/100)*RestaurantData4[[#This Row],[DailyCustAvg]])/3.5)*30</f>
        <v>1440.8571428571427</v>
      </c>
      <c r="M5136">
        <v>40.676670930227999</v>
      </c>
      <c r="N5136">
        <v>-73.980294017353998</v>
      </c>
      <c r="O5136">
        <v>306</v>
      </c>
      <c r="P5136">
        <v>39</v>
      </c>
    </row>
    <row r="5137" spans="1:16" hidden="1" x14ac:dyDescent="0.3">
      <c r="A5137">
        <v>50080087</v>
      </c>
      <c r="B5137" s="1" t="s">
        <v>5560</v>
      </c>
      <c r="C5137" t="s">
        <v>4408</v>
      </c>
      <c r="D5137" s="2">
        <v>717</v>
      </c>
      <c r="E5137" s="1" t="s">
        <v>5526</v>
      </c>
      <c r="F5137" s="2">
        <v>11220</v>
      </c>
      <c r="G5137" s="3">
        <v>7187917837</v>
      </c>
      <c r="H5137" s="1" t="s">
        <v>242</v>
      </c>
      <c r="I5137" t="s">
        <v>21</v>
      </c>
      <c r="J5137">
        <v>78</v>
      </c>
      <c r="K5137">
        <v>205</v>
      </c>
      <c r="L5137" s="18">
        <f>(((RestaurantData4[[#This Row],[FitScore]]/100)*RestaurantData4[[#This Row],[DailyCustAvg]])/3.5)*30</f>
        <v>1370.5714285714287</v>
      </c>
      <c r="M5137">
        <v>40.636472043894003</v>
      </c>
      <c r="N5137">
        <v>-74.011172941552005</v>
      </c>
      <c r="O5137">
        <v>307</v>
      </c>
      <c r="P5137">
        <v>38</v>
      </c>
    </row>
    <row r="5138" spans="1:16" hidden="1" x14ac:dyDescent="0.3">
      <c r="A5138">
        <v>50097332</v>
      </c>
      <c r="B5138" s="1" t="s">
        <v>5617</v>
      </c>
      <c r="C5138" t="s">
        <v>4408</v>
      </c>
      <c r="D5138" s="2">
        <v>715</v>
      </c>
      <c r="E5138" s="1" t="s">
        <v>5520</v>
      </c>
      <c r="F5138" s="2">
        <v>11220</v>
      </c>
      <c r="G5138" s="3">
        <v>7187656888</v>
      </c>
      <c r="H5138" s="1" t="s">
        <v>186</v>
      </c>
      <c r="I5138" t="s">
        <v>21</v>
      </c>
      <c r="J5138">
        <v>81</v>
      </c>
      <c r="K5138">
        <v>205</v>
      </c>
      <c r="L5138" s="18">
        <f>(((RestaurantData4[[#This Row],[FitScore]]/100)*RestaurantData4[[#This Row],[DailyCustAvg]])/3.5)*30</f>
        <v>1423.2857142857142</v>
      </c>
      <c r="M5138">
        <v>40.635909300301002</v>
      </c>
      <c r="N5138">
        <v>-74.011803368811002</v>
      </c>
      <c r="O5138">
        <v>307</v>
      </c>
      <c r="P5138">
        <v>38</v>
      </c>
    </row>
    <row r="5139" spans="1:16" hidden="1" x14ac:dyDescent="0.3">
      <c r="A5139">
        <v>41687136</v>
      </c>
      <c r="B5139" s="1" t="s">
        <v>5947</v>
      </c>
      <c r="C5139" t="s">
        <v>4408</v>
      </c>
      <c r="D5139" s="2">
        <v>8510</v>
      </c>
      <c r="E5139" s="1" t="s">
        <v>432</v>
      </c>
      <c r="F5139" s="2">
        <v>11209</v>
      </c>
      <c r="G5139" s="3">
        <v>7183335811</v>
      </c>
      <c r="H5139" s="1" t="s">
        <v>20</v>
      </c>
      <c r="I5139" t="s">
        <v>17</v>
      </c>
      <c r="J5139">
        <v>61</v>
      </c>
      <c r="K5139">
        <v>205</v>
      </c>
      <c r="L5139" s="18">
        <f>(((RestaurantData4[[#This Row],[FitScore]]/100)*RestaurantData4[[#This Row],[DailyCustAvg]])/3.5)*30</f>
        <v>1071.8571428571429</v>
      </c>
      <c r="M5139">
        <v>40.623395735593</v>
      </c>
      <c r="N5139">
        <v>-74.028115981780005</v>
      </c>
      <c r="O5139">
        <v>310</v>
      </c>
      <c r="P5139">
        <v>43</v>
      </c>
    </row>
    <row r="5140" spans="1:16" hidden="1" x14ac:dyDescent="0.3">
      <c r="A5140">
        <v>50058247</v>
      </c>
      <c r="B5140" s="1" t="s">
        <v>6301</v>
      </c>
      <c r="C5140" t="s">
        <v>4408</v>
      </c>
      <c r="D5140" s="2">
        <v>1153</v>
      </c>
      <c r="E5140" s="1" t="s">
        <v>4793</v>
      </c>
      <c r="F5140" s="2">
        <v>11226</v>
      </c>
      <c r="G5140" s="3">
        <v>7182848455</v>
      </c>
      <c r="H5140" s="1" t="s">
        <v>242</v>
      </c>
      <c r="I5140" t="s">
        <v>17</v>
      </c>
      <c r="J5140">
        <v>74</v>
      </c>
      <c r="K5140">
        <v>205</v>
      </c>
      <c r="L5140" s="18">
        <f>(((RestaurantData4[[#This Row],[FitScore]]/100)*RestaurantData4[[#This Row],[DailyCustAvg]])/3.5)*30</f>
        <v>1300.2857142857142</v>
      </c>
      <c r="M5140">
        <v>40.642116104372001</v>
      </c>
      <c r="N5140">
        <v>-73.957214196075</v>
      </c>
      <c r="O5140">
        <v>314</v>
      </c>
      <c r="P5140">
        <v>45</v>
      </c>
    </row>
    <row r="5141" spans="1:16" hidden="1" x14ac:dyDescent="0.3">
      <c r="A5141">
        <v>50086521</v>
      </c>
      <c r="B5141" s="1" t="s">
        <v>6794</v>
      </c>
      <c r="C5141" t="s">
        <v>6631</v>
      </c>
      <c r="D5141" s="2">
        <v>2366</v>
      </c>
      <c r="E5141" s="1" t="s">
        <v>6640</v>
      </c>
      <c r="F5141" s="2">
        <v>11105</v>
      </c>
      <c r="G5141" s="3">
        <v>3478669997</v>
      </c>
      <c r="H5141" s="1" t="s">
        <v>156</v>
      </c>
      <c r="I5141" t="s">
        <v>21</v>
      </c>
      <c r="J5141">
        <v>33</v>
      </c>
      <c r="K5141">
        <v>205</v>
      </c>
      <c r="L5141" s="18">
        <f>(((RestaurantData4[[#This Row],[FitScore]]/100)*RestaurantData4[[#This Row],[DailyCustAvg]])/3.5)*30</f>
        <v>579.85714285714289</v>
      </c>
      <c r="M5141">
        <v>40.769635517174997</v>
      </c>
      <c r="N5141">
        <v>-73.909996588867998</v>
      </c>
      <c r="O5141">
        <v>401</v>
      </c>
      <c r="P5141">
        <v>22</v>
      </c>
    </row>
    <row r="5142" spans="1:16" hidden="1" x14ac:dyDescent="0.3">
      <c r="A5142">
        <v>50103415</v>
      </c>
      <c r="B5142" s="1" t="s">
        <v>7289</v>
      </c>
      <c r="C5142" t="s">
        <v>6631</v>
      </c>
      <c r="D5142" s="2">
        <v>8211</v>
      </c>
      <c r="E5142" s="1" t="s">
        <v>7290</v>
      </c>
      <c r="F5142" s="2">
        <v>11379</v>
      </c>
      <c r="G5142" s="3">
        <v>7187868292</v>
      </c>
      <c r="H5142" s="1" t="s">
        <v>16</v>
      </c>
      <c r="I5142" t="s">
        <v>17</v>
      </c>
      <c r="J5142">
        <v>91</v>
      </c>
      <c r="K5142">
        <v>205</v>
      </c>
      <c r="L5142" s="18">
        <f>(((RestaurantData4[[#This Row],[FitScore]]/100)*RestaurantData4[[#This Row],[DailyCustAvg]])/3.5)*30</f>
        <v>1599.0000000000002</v>
      </c>
      <c r="M5142">
        <v>40.725924941007001</v>
      </c>
      <c r="N5142">
        <v>-73.877202585448003</v>
      </c>
      <c r="O5142">
        <v>405</v>
      </c>
      <c r="P5142">
        <v>30</v>
      </c>
    </row>
    <row r="5143" spans="1:16" hidden="1" x14ac:dyDescent="0.3">
      <c r="A5143">
        <v>50100025</v>
      </c>
      <c r="B5143" s="1" t="s">
        <v>7472</v>
      </c>
      <c r="C5143" t="s">
        <v>6631</v>
      </c>
      <c r="D5143" s="2">
        <v>3656</v>
      </c>
      <c r="E5143" s="1" t="s">
        <v>7353</v>
      </c>
      <c r="F5143" s="2">
        <v>11354</v>
      </c>
      <c r="G5143" s="3">
        <v>3472614537</v>
      </c>
      <c r="H5143" s="1" t="s">
        <v>56</v>
      </c>
      <c r="I5143" t="s">
        <v>17</v>
      </c>
      <c r="J5143">
        <v>54</v>
      </c>
      <c r="K5143">
        <v>205</v>
      </c>
      <c r="L5143" s="18">
        <f>(((RestaurantData4[[#This Row],[FitScore]]/100)*RestaurantData4[[#This Row],[DailyCustAvg]])/3.5)*30</f>
        <v>948.85714285714289</v>
      </c>
      <c r="M5143">
        <v>40.762114262118999</v>
      </c>
      <c r="N5143">
        <v>-73.831471127268998</v>
      </c>
      <c r="O5143">
        <v>407</v>
      </c>
      <c r="P5143">
        <v>20</v>
      </c>
    </row>
    <row r="5144" spans="1:16" hidden="1" x14ac:dyDescent="0.3">
      <c r="A5144">
        <v>50017896</v>
      </c>
      <c r="B5144" s="1" t="s">
        <v>7513</v>
      </c>
      <c r="C5144" t="s">
        <v>6631</v>
      </c>
      <c r="D5144" s="2">
        <v>2902</v>
      </c>
      <c r="E5144" s="1" t="s">
        <v>7514</v>
      </c>
      <c r="F5144" s="2">
        <v>11358</v>
      </c>
      <c r="G5144" s="3">
        <v>7183582727</v>
      </c>
      <c r="H5144" s="1" t="s">
        <v>276</v>
      </c>
      <c r="I5144" t="s">
        <v>21</v>
      </c>
      <c r="J5144">
        <v>70</v>
      </c>
      <c r="K5144">
        <v>205</v>
      </c>
      <c r="L5144" s="18">
        <f>(((RestaurantData4[[#This Row],[FitScore]]/100)*RestaurantData4[[#This Row],[DailyCustAvg]])/3.5)*30</f>
        <v>1230</v>
      </c>
      <c r="M5144">
        <v>40.770436979358003</v>
      </c>
      <c r="N5144">
        <v>-73.793224165455996</v>
      </c>
      <c r="O5144">
        <v>407</v>
      </c>
      <c r="P5144">
        <v>19</v>
      </c>
    </row>
    <row r="5145" spans="1:16" hidden="1" x14ac:dyDescent="0.3">
      <c r="A5145">
        <v>50077173</v>
      </c>
      <c r="B5145" s="1" t="s">
        <v>7555</v>
      </c>
      <c r="C5145" t="s">
        <v>6631</v>
      </c>
      <c r="D5145" s="2">
        <v>4409</v>
      </c>
      <c r="E5145" s="1" t="s">
        <v>7360</v>
      </c>
      <c r="F5145" s="2">
        <v>11355</v>
      </c>
      <c r="G5145" s="3">
        <v>6465328877</v>
      </c>
      <c r="H5145" s="1" t="s">
        <v>242</v>
      </c>
      <c r="I5145" t="s">
        <v>17</v>
      </c>
      <c r="J5145">
        <v>55</v>
      </c>
      <c r="K5145">
        <v>205</v>
      </c>
      <c r="L5145" s="18">
        <f>(((RestaurantData4[[#This Row],[FitScore]]/100)*RestaurantData4[[#This Row],[DailyCustAvg]])/3.5)*30</f>
        <v>966.42857142857144</v>
      </c>
      <c r="M5145">
        <v>40.753641369657998</v>
      </c>
      <c r="N5145">
        <v>-73.822498067457005</v>
      </c>
      <c r="O5145">
        <v>407</v>
      </c>
      <c r="P5145">
        <v>20</v>
      </c>
    </row>
    <row r="5146" spans="1:16" hidden="1" x14ac:dyDescent="0.3">
      <c r="A5146">
        <v>50101590</v>
      </c>
      <c r="B5146" s="1" t="s">
        <v>7709</v>
      </c>
      <c r="C5146" t="s">
        <v>6631</v>
      </c>
      <c r="D5146" s="2">
        <v>11614</v>
      </c>
      <c r="E5146" s="1" t="s">
        <v>7654</v>
      </c>
      <c r="F5146" s="2">
        <v>11420</v>
      </c>
      <c r="G5146" s="3">
        <v>9178821558</v>
      </c>
      <c r="H5146" s="1" t="s">
        <v>641</v>
      </c>
      <c r="I5146" t="s">
        <v>21</v>
      </c>
      <c r="J5146">
        <v>60</v>
      </c>
      <c r="K5146">
        <v>205</v>
      </c>
      <c r="L5146" s="18">
        <f>(((RestaurantData4[[#This Row],[FitScore]]/100)*RestaurantData4[[#This Row],[DailyCustAvg]])/3.5)*30</f>
        <v>1054.2857142857144</v>
      </c>
      <c r="M5146">
        <v>40.676514576174</v>
      </c>
      <c r="N5146">
        <v>-73.821604552623995</v>
      </c>
      <c r="O5146">
        <v>410</v>
      </c>
      <c r="P5146">
        <v>28</v>
      </c>
    </row>
    <row r="5147" spans="1:16" hidden="1" x14ac:dyDescent="0.3">
      <c r="A5147">
        <v>50018405</v>
      </c>
      <c r="B5147" s="1" t="s">
        <v>296</v>
      </c>
      <c r="C5147" t="s">
        <v>6631</v>
      </c>
      <c r="D5147" s="2">
        <v>10502</v>
      </c>
      <c r="E5147" s="1" t="s">
        <v>7654</v>
      </c>
      <c r="F5147" s="2">
        <v>11417</v>
      </c>
      <c r="G5147" s="3">
        <v>7188451300</v>
      </c>
      <c r="H5147" s="1" t="s">
        <v>168</v>
      </c>
      <c r="I5147" t="s">
        <v>21</v>
      </c>
      <c r="J5147">
        <v>70</v>
      </c>
      <c r="K5147">
        <v>205</v>
      </c>
      <c r="L5147" s="18">
        <f>(((RestaurantData4[[#This Row],[FitScore]]/100)*RestaurantData4[[#This Row],[DailyCustAvg]])/3.5)*30</f>
        <v>1230</v>
      </c>
      <c r="M5147">
        <v>40.678800331620998</v>
      </c>
      <c r="N5147">
        <v>-73.833961040163004</v>
      </c>
      <c r="O5147">
        <v>410</v>
      </c>
      <c r="P5147">
        <v>32</v>
      </c>
    </row>
    <row r="5148" spans="1:16" hidden="1" x14ac:dyDescent="0.3">
      <c r="A5148">
        <v>50016098</v>
      </c>
      <c r="B5148" s="1" t="s">
        <v>7771</v>
      </c>
      <c r="C5148" t="s">
        <v>6631</v>
      </c>
      <c r="D5148" s="2">
        <v>21021</v>
      </c>
      <c r="E5148" s="1" t="s">
        <v>6998</v>
      </c>
      <c r="F5148" s="2">
        <v>11361</v>
      </c>
      <c r="G5148" s="3">
        <v>7184238083</v>
      </c>
      <c r="H5148" s="1" t="s">
        <v>56</v>
      </c>
      <c r="I5148" t="s">
        <v>21</v>
      </c>
      <c r="J5148">
        <v>60</v>
      </c>
      <c r="K5148">
        <v>205</v>
      </c>
      <c r="L5148" s="18">
        <f>(((RestaurantData4[[#This Row],[FitScore]]/100)*RestaurantData4[[#This Row],[DailyCustAvg]])/3.5)*30</f>
        <v>1054.2857142857144</v>
      </c>
      <c r="M5148">
        <v>40.759468432161</v>
      </c>
      <c r="N5148">
        <v>-73.772661385131002</v>
      </c>
      <c r="O5148">
        <v>411</v>
      </c>
      <c r="P5148">
        <v>19</v>
      </c>
    </row>
    <row r="5149" spans="1:16" hidden="1" x14ac:dyDescent="0.3">
      <c r="A5149">
        <v>50060534</v>
      </c>
      <c r="B5149" s="1" t="s">
        <v>37</v>
      </c>
      <c r="C5149" t="s">
        <v>14</v>
      </c>
      <c r="D5149" s="2">
        <v>313</v>
      </c>
      <c r="E5149" s="1" t="s">
        <v>38</v>
      </c>
      <c r="F5149" s="2">
        <v>10013</v>
      </c>
      <c r="G5149" s="3">
        <v>2122260066</v>
      </c>
      <c r="H5149" s="1" t="s">
        <v>39</v>
      </c>
      <c r="I5149" t="s">
        <v>17</v>
      </c>
      <c r="J5149">
        <v>98</v>
      </c>
      <c r="K5149">
        <v>204</v>
      </c>
      <c r="L5149" s="18">
        <f>(((RestaurantData4[[#This Row],[FitScore]]/100)*RestaurantData4[[#This Row],[DailyCustAvg]])/3.5)*30</f>
        <v>1713.6</v>
      </c>
      <c r="M5149">
        <v>40.719770958486997</v>
      </c>
      <c r="N5149">
        <v>-74.004112587571001</v>
      </c>
      <c r="O5149">
        <v>101</v>
      </c>
      <c r="P5149">
        <v>1</v>
      </c>
    </row>
    <row r="5150" spans="1:16" hidden="1" x14ac:dyDescent="0.3">
      <c r="A5150">
        <v>40376944</v>
      </c>
      <c r="B5150" s="1" t="s">
        <v>800</v>
      </c>
      <c r="C5150" t="s">
        <v>14</v>
      </c>
      <c r="D5150" s="2">
        <v>172</v>
      </c>
      <c r="E5150" s="1" t="s">
        <v>367</v>
      </c>
      <c r="F5150" s="2">
        <v>10012</v>
      </c>
      <c r="G5150" s="3">
        <v>2127779346</v>
      </c>
      <c r="H5150" s="1" t="s">
        <v>68</v>
      </c>
      <c r="I5150" t="s">
        <v>17</v>
      </c>
      <c r="J5150">
        <v>98</v>
      </c>
      <c r="K5150">
        <v>204</v>
      </c>
      <c r="L5150" s="18">
        <f>(((RestaurantData4[[#This Row],[FitScore]]/100)*RestaurantData4[[#This Row],[DailyCustAvg]])/3.5)*30</f>
        <v>1713.6</v>
      </c>
      <c r="M5150">
        <v>40.727711642194002</v>
      </c>
      <c r="N5150">
        <v>-74.000256165478007</v>
      </c>
      <c r="O5150">
        <v>102</v>
      </c>
      <c r="P5150">
        <v>1</v>
      </c>
    </row>
    <row r="5151" spans="1:16" hidden="1" x14ac:dyDescent="0.3">
      <c r="A5151">
        <v>40796892</v>
      </c>
      <c r="B5151" s="1" t="s">
        <v>1142</v>
      </c>
      <c r="C5151" t="s">
        <v>14</v>
      </c>
      <c r="D5151" s="2">
        <v>221</v>
      </c>
      <c r="E5151" s="1" t="s">
        <v>836</v>
      </c>
      <c r="F5151" s="2">
        <v>10009</v>
      </c>
      <c r="G5151" s="3">
        <v>9176140905</v>
      </c>
      <c r="H5151" s="1" t="s">
        <v>202</v>
      </c>
      <c r="I5151" t="s">
        <v>17</v>
      </c>
      <c r="J5151">
        <v>99</v>
      </c>
      <c r="K5151">
        <v>204</v>
      </c>
      <c r="L5151" s="18">
        <f>(((RestaurantData4[[#This Row],[FitScore]]/100)*RestaurantData4[[#This Row],[DailyCustAvg]])/3.5)*30</f>
        <v>1731.0857142857144</v>
      </c>
      <c r="M5151">
        <v>40.730081480586001</v>
      </c>
      <c r="N5151">
        <v>-73.980606498425004</v>
      </c>
      <c r="O5151">
        <v>103</v>
      </c>
      <c r="P5151">
        <v>2</v>
      </c>
    </row>
    <row r="5152" spans="1:16" hidden="1" x14ac:dyDescent="0.3">
      <c r="A5152">
        <v>50045292</v>
      </c>
      <c r="B5152" s="1" t="s">
        <v>1247</v>
      </c>
      <c r="C5152" t="s">
        <v>14</v>
      </c>
      <c r="D5152" s="2">
        <v>63</v>
      </c>
      <c r="E5152" s="1" t="s">
        <v>866</v>
      </c>
      <c r="F5152" s="2">
        <v>10002</v>
      </c>
      <c r="G5152" s="3">
        <v>2125296300</v>
      </c>
      <c r="H5152" s="1" t="s">
        <v>143</v>
      </c>
      <c r="I5152" t="s">
        <v>17</v>
      </c>
      <c r="J5152">
        <v>99</v>
      </c>
      <c r="K5152">
        <v>204</v>
      </c>
      <c r="L5152" s="18">
        <f>(((RestaurantData4[[#This Row],[FitScore]]/100)*RestaurantData4[[#This Row],[DailyCustAvg]])/3.5)*30</f>
        <v>1731.0857142857144</v>
      </c>
      <c r="M5152">
        <v>40.719454388342001</v>
      </c>
      <c r="N5152">
        <v>-73.984888116429005</v>
      </c>
      <c r="O5152">
        <v>103</v>
      </c>
      <c r="P5152">
        <v>1</v>
      </c>
    </row>
    <row r="5153" spans="1:16" hidden="1" x14ac:dyDescent="0.3">
      <c r="A5153">
        <v>50066289</v>
      </c>
      <c r="B5153" s="1" t="s">
        <v>1527</v>
      </c>
      <c r="C5153" t="s">
        <v>14</v>
      </c>
      <c r="D5153" s="2">
        <v>630</v>
      </c>
      <c r="E5153" s="1" t="s">
        <v>385</v>
      </c>
      <c r="F5153" s="2">
        <v>10036</v>
      </c>
      <c r="G5153" s="3">
        <v>6468610446</v>
      </c>
      <c r="H5153" s="1" t="s">
        <v>56</v>
      </c>
      <c r="I5153" t="s">
        <v>17</v>
      </c>
      <c r="J5153">
        <v>100</v>
      </c>
      <c r="K5153">
        <v>204</v>
      </c>
      <c r="L5153" s="18">
        <f>(((RestaurantData4[[#This Row],[FitScore]]/100)*RestaurantData4[[#This Row],[DailyCustAvg]])/3.5)*30</f>
        <v>1748.5714285714284</v>
      </c>
      <c r="M5153">
        <v>40.760030899657004</v>
      </c>
      <c r="N5153">
        <v>-73.991448568820005</v>
      </c>
      <c r="O5153">
        <v>104</v>
      </c>
      <c r="P5153">
        <v>3</v>
      </c>
    </row>
    <row r="5154" spans="1:16" x14ac:dyDescent="0.3">
      <c r="A5154">
        <v>50060385</v>
      </c>
      <c r="B5154" s="1" t="s">
        <v>2578</v>
      </c>
      <c r="C5154" t="s">
        <v>14</v>
      </c>
      <c r="D5154" s="2">
        <v>875</v>
      </c>
      <c r="E5154" s="1" t="s">
        <v>901</v>
      </c>
      <c r="F5154" s="2">
        <v>10022</v>
      </c>
      <c r="G5154" s="3">
        <v>2127511999</v>
      </c>
      <c r="H5154" s="1" t="s">
        <v>16</v>
      </c>
      <c r="I5154" t="s">
        <v>21</v>
      </c>
      <c r="J5154">
        <v>85</v>
      </c>
      <c r="K5154">
        <v>263</v>
      </c>
      <c r="L5154" s="18">
        <f>(((RestaurantData4[[#This Row],[FitScore]]/100)*RestaurantData4[[#This Row],[DailyCustAvg]])/3.5)*30</f>
        <v>1916.1428571428569</v>
      </c>
      <c r="M5154">
        <v>40.757595296037003</v>
      </c>
      <c r="N5154">
        <v>-73.969452044335</v>
      </c>
      <c r="O5154">
        <v>106</v>
      </c>
      <c r="P5154">
        <v>4</v>
      </c>
    </row>
    <row r="5155" spans="1:16" hidden="1" x14ac:dyDescent="0.3">
      <c r="A5155">
        <v>50051018</v>
      </c>
      <c r="B5155" s="1" t="s">
        <v>157</v>
      </c>
      <c r="C5155" t="s">
        <v>14</v>
      </c>
      <c r="D5155" s="2">
        <v>273</v>
      </c>
      <c r="E5155" s="1" t="s">
        <v>1347</v>
      </c>
      <c r="F5155" s="2">
        <v>10018</v>
      </c>
      <c r="G5155" s="3">
        <v>2127305555</v>
      </c>
      <c r="H5155" s="1" t="s">
        <v>68</v>
      </c>
      <c r="I5155" t="s">
        <v>17</v>
      </c>
      <c r="J5155">
        <v>86</v>
      </c>
      <c r="K5155">
        <v>204</v>
      </c>
      <c r="L5155" s="18">
        <f>(((RestaurantData4[[#This Row],[FitScore]]/100)*RestaurantData4[[#This Row],[DailyCustAvg]])/3.5)*30</f>
        <v>1503.7714285714287</v>
      </c>
      <c r="M5155">
        <v>40.754308016050999</v>
      </c>
      <c r="N5155">
        <v>-73.990669673639005</v>
      </c>
      <c r="O5155">
        <v>105</v>
      </c>
      <c r="P5155">
        <v>3</v>
      </c>
    </row>
    <row r="5156" spans="1:16" x14ac:dyDescent="0.3">
      <c r="A5156">
        <v>50087445</v>
      </c>
      <c r="B5156" s="1" t="s">
        <v>2672</v>
      </c>
      <c r="C5156" t="s">
        <v>14</v>
      </c>
      <c r="D5156" s="2">
        <v>805</v>
      </c>
      <c r="E5156" s="1" t="s">
        <v>901</v>
      </c>
      <c r="F5156" s="2">
        <v>10022</v>
      </c>
      <c r="G5156" s="3">
        <v>2128887456</v>
      </c>
      <c r="H5156" s="1" t="s">
        <v>16</v>
      </c>
      <c r="I5156" t="s">
        <v>21</v>
      </c>
      <c r="J5156">
        <v>83</v>
      </c>
      <c r="K5156">
        <v>263</v>
      </c>
      <c r="L5156" s="18">
        <f>(((RestaurantData4[[#This Row],[FitScore]]/100)*RestaurantData4[[#This Row],[DailyCustAvg]])/3.5)*30</f>
        <v>1871.0571428571429</v>
      </c>
      <c r="M5156">
        <v>40.755498696318</v>
      </c>
      <c r="N5156">
        <v>-73.970979817697</v>
      </c>
      <c r="O5156">
        <v>106</v>
      </c>
      <c r="P5156">
        <v>4</v>
      </c>
    </row>
    <row r="5157" spans="1:16" x14ac:dyDescent="0.3">
      <c r="A5157">
        <v>50100211</v>
      </c>
      <c r="B5157" s="1" t="s">
        <v>2678</v>
      </c>
      <c r="C5157" t="s">
        <v>14</v>
      </c>
      <c r="D5157" s="2">
        <v>226</v>
      </c>
      <c r="E5157" s="1" t="s">
        <v>1840</v>
      </c>
      <c r="F5157" s="2">
        <v>10022</v>
      </c>
      <c r="G5157" s="3">
        <v>2017360992</v>
      </c>
      <c r="H5157" s="1" t="s">
        <v>127</v>
      </c>
      <c r="I5157" t="s">
        <v>21</v>
      </c>
      <c r="J5157">
        <v>80</v>
      </c>
      <c r="K5157">
        <v>261</v>
      </c>
      <c r="L5157" s="18">
        <f>(((RestaurantData4[[#This Row],[FitScore]]/100)*RestaurantData4[[#This Row],[DailyCustAvg]])/3.5)*30</f>
        <v>1789.7142857142858</v>
      </c>
      <c r="M5157">
        <v>40.757987447285998</v>
      </c>
      <c r="N5157">
        <v>-73.968166842293996</v>
      </c>
      <c r="O5157">
        <v>106</v>
      </c>
      <c r="P5157">
        <v>4</v>
      </c>
    </row>
    <row r="5158" spans="1:16" x14ac:dyDescent="0.3">
      <c r="A5158">
        <v>50001842</v>
      </c>
      <c r="B5158" s="1" t="s">
        <v>2488</v>
      </c>
      <c r="C5158" t="s">
        <v>14</v>
      </c>
      <c r="D5158" s="2">
        <v>401</v>
      </c>
      <c r="E5158" s="1" t="s">
        <v>2025</v>
      </c>
      <c r="F5158" s="2">
        <v>10022</v>
      </c>
      <c r="G5158" s="3">
        <v>2126888808</v>
      </c>
      <c r="H5158" s="1" t="s">
        <v>186</v>
      </c>
      <c r="I5158" t="s">
        <v>21</v>
      </c>
      <c r="J5158">
        <v>82</v>
      </c>
      <c r="K5158">
        <v>257</v>
      </c>
      <c r="L5158" s="18">
        <f>(((RestaurantData4[[#This Row],[FitScore]]/100)*RestaurantData4[[#This Row],[DailyCustAvg]])/3.5)*30</f>
        <v>1806.3428571428569</v>
      </c>
      <c r="M5158">
        <v>40.758839221226999</v>
      </c>
      <c r="N5158">
        <v>-73.962091380323997</v>
      </c>
      <c r="O5158">
        <v>106</v>
      </c>
      <c r="P5158">
        <v>5</v>
      </c>
    </row>
    <row r="5159" spans="1:16" hidden="1" x14ac:dyDescent="0.3">
      <c r="A5159">
        <v>41463601</v>
      </c>
      <c r="B5159" s="1" t="s">
        <v>2585</v>
      </c>
      <c r="C5159" t="s">
        <v>14</v>
      </c>
      <c r="D5159" s="2">
        <v>140</v>
      </c>
      <c r="E5159" s="1" t="s">
        <v>2528</v>
      </c>
      <c r="F5159" s="2">
        <v>10022</v>
      </c>
      <c r="G5159" s="3">
        <v>9172890981</v>
      </c>
      <c r="H5159" s="1" t="s">
        <v>56</v>
      </c>
      <c r="I5159" t="s">
        <v>17</v>
      </c>
      <c r="J5159">
        <v>85</v>
      </c>
      <c r="K5159">
        <v>204</v>
      </c>
      <c r="L5159" s="18">
        <f>(((RestaurantData4[[#This Row],[FitScore]]/100)*RestaurantData4[[#This Row],[DailyCustAvg]])/3.5)*30</f>
        <v>1486.2857142857142</v>
      </c>
      <c r="M5159">
        <v>40.760784537504001</v>
      </c>
      <c r="N5159">
        <v>-73.968826086980002</v>
      </c>
      <c r="O5159">
        <v>106</v>
      </c>
      <c r="P5159">
        <v>4</v>
      </c>
    </row>
    <row r="5160" spans="1:16" x14ac:dyDescent="0.3">
      <c r="A5160">
        <v>40381797</v>
      </c>
      <c r="B5160" s="1" t="s">
        <v>2664</v>
      </c>
      <c r="C5160" t="s">
        <v>14</v>
      </c>
      <c r="D5160" s="2">
        <v>1063</v>
      </c>
      <c r="E5160" s="1" t="s">
        <v>952</v>
      </c>
      <c r="F5160" s="2">
        <v>10022</v>
      </c>
      <c r="G5160" s="3">
        <v>2127537407</v>
      </c>
      <c r="H5160" s="1" t="s">
        <v>29</v>
      </c>
      <c r="I5160" t="s">
        <v>21</v>
      </c>
      <c r="J5160">
        <v>78</v>
      </c>
      <c r="K5160">
        <v>252</v>
      </c>
      <c r="L5160" s="18">
        <f>(((RestaurantData4[[#This Row],[FitScore]]/100)*RestaurantData4[[#This Row],[DailyCustAvg]])/3.5)*30</f>
        <v>1684.8000000000002</v>
      </c>
      <c r="M5160">
        <v>40.758877787759999</v>
      </c>
      <c r="N5160">
        <v>-73.962517298110996</v>
      </c>
      <c r="O5160">
        <v>106</v>
      </c>
      <c r="P5160">
        <v>5</v>
      </c>
    </row>
    <row r="5161" spans="1:16" x14ac:dyDescent="0.3">
      <c r="A5161">
        <v>50033167</v>
      </c>
      <c r="B5161" s="1" t="s">
        <v>2599</v>
      </c>
      <c r="C5161" t="s">
        <v>14</v>
      </c>
      <c r="D5161" s="2">
        <v>398</v>
      </c>
      <c r="E5161" s="1" t="s">
        <v>2000</v>
      </c>
      <c r="F5161" s="2">
        <v>10022</v>
      </c>
      <c r="G5161" s="3">
        <v>2128290003</v>
      </c>
      <c r="H5161" s="1" t="s">
        <v>24</v>
      </c>
      <c r="I5161" t="s">
        <v>21</v>
      </c>
      <c r="J5161">
        <v>77</v>
      </c>
      <c r="K5161">
        <v>247</v>
      </c>
      <c r="L5161" s="18">
        <f>(((RestaurantData4[[#This Row],[FitScore]]/100)*RestaurantData4[[#This Row],[DailyCustAvg]])/3.5)*30</f>
        <v>1630.1999999999998</v>
      </c>
      <c r="M5161">
        <v>40.754980991097</v>
      </c>
      <c r="N5161">
        <v>-73.964927000773997</v>
      </c>
      <c r="O5161">
        <v>106</v>
      </c>
      <c r="P5161">
        <v>4</v>
      </c>
    </row>
    <row r="5162" spans="1:16" hidden="1" x14ac:dyDescent="0.3">
      <c r="A5162">
        <v>41401458</v>
      </c>
      <c r="B5162" s="1" t="s">
        <v>3237</v>
      </c>
      <c r="C5162" t="s">
        <v>14</v>
      </c>
      <c r="D5162" s="2">
        <v>3340</v>
      </c>
      <c r="E5162" s="1" t="s">
        <v>34</v>
      </c>
      <c r="F5162" s="2">
        <v>10031</v>
      </c>
      <c r="G5162" s="3">
        <v>2122818360</v>
      </c>
      <c r="H5162" s="1" t="s">
        <v>276</v>
      </c>
      <c r="I5162" t="s">
        <v>17</v>
      </c>
      <c r="J5162">
        <v>94</v>
      </c>
      <c r="K5162">
        <v>204</v>
      </c>
      <c r="L5162" s="18">
        <f>(((RestaurantData4[[#This Row],[FitScore]]/100)*RestaurantData4[[#This Row],[DailyCustAvg]])/3.5)*30</f>
        <v>1643.6571428571426</v>
      </c>
      <c r="M5162">
        <v>40.820247702693003</v>
      </c>
      <c r="N5162">
        <v>-73.954949490204001</v>
      </c>
      <c r="O5162">
        <v>109</v>
      </c>
      <c r="P5162">
        <v>7</v>
      </c>
    </row>
    <row r="5163" spans="1:16" hidden="1" x14ac:dyDescent="0.3">
      <c r="A5163">
        <v>50084801</v>
      </c>
      <c r="B5163" s="1" t="s">
        <v>3284</v>
      </c>
      <c r="C5163" t="s">
        <v>14</v>
      </c>
      <c r="D5163" s="2">
        <v>274</v>
      </c>
      <c r="E5163" s="1" t="s">
        <v>3271</v>
      </c>
      <c r="F5163" s="2">
        <v>10027</v>
      </c>
      <c r="G5163" s="3">
        <v>6466885414</v>
      </c>
      <c r="H5163" s="1" t="s">
        <v>66</v>
      </c>
      <c r="I5163" t="s">
        <v>17</v>
      </c>
      <c r="J5163">
        <v>82</v>
      </c>
      <c r="K5163">
        <v>204</v>
      </c>
      <c r="L5163" s="18">
        <f>(((RestaurantData4[[#This Row],[FitScore]]/100)*RestaurantData4[[#This Row],[DailyCustAvg]])/3.5)*30</f>
        <v>1433.8285714285714</v>
      </c>
      <c r="M5163">
        <v>40.806912664442002</v>
      </c>
      <c r="N5163">
        <v>-73.946097640649995</v>
      </c>
      <c r="O5163">
        <v>110</v>
      </c>
      <c r="P5163">
        <v>9</v>
      </c>
    </row>
    <row r="5164" spans="1:16" hidden="1" x14ac:dyDescent="0.3">
      <c r="A5164">
        <v>50064637</v>
      </c>
      <c r="B5164" s="1" t="s">
        <v>3698</v>
      </c>
      <c r="C5164" t="s">
        <v>3599</v>
      </c>
      <c r="D5164" s="2">
        <v>925</v>
      </c>
      <c r="E5164" s="1" t="s">
        <v>3683</v>
      </c>
      <c r="F5164" s="2">
        <v>10459</v>
      </c>
      <c r="G5164" s="3">
        <v>7182158275</v>
      </c>
      <c r="H5164" s="1" t="s">
        <v>168</v>
      </c>
      <c r="I5164" t="s">
        <v>21</v>
      </c>
      <c r="J5164">
        <v>78</v>
      </c>
      <c r="K5164">
        <v>204</v>
      </c>
      <c r="L5164" s="18">
        <f>(((RestaurantData4[[#This Row],[FitScore]]/100)*RestaurantData4[[#This Row],[DailyCustAvg]])/3.5)*30</f>
        <v>1363.8857142857144</v>
      </c>
      <c r="M5164">
        <v>40.820427129385003</v>
      </c>
      <c r="N5164">
        <v>-73.890984601452999</v>
      </c>
      <c r="O5164">
        <v>202</v>
      </c>
      <c r="P5164">
        <v>17</v>
      </c>
    </row>
    <row r="5165" spans="1:16" hidden="1" x14ac:dyDescent="0.3">
      <c r="A5165">
        <v>50061177</v>
      </c>
      <c r="B5165" s="1" t="s">
        <v>3906</v>
      </c>
      <c r="C5165" t="s">
        <v>3599</v>
      </c>
      <c r="D5165" s="2">
        <v>2376</v>
      </c>
      <c r="E5165" s="1" t="s">
        <v>3889</v>
      </c>
      <c r="F5165" s="2">
        <v>10458</v>
      </c>
      <c r="G5165" s="3">
        <v>7186180806</v>
      </c>
      <c r="H5165" s="1" t="s">
        <v>143</v>
      </c>
      <c r="I5165" t="s">
        <v>21</v>
      </c>
      <c r="J5165">
        <v>75</v>
      </c>
      <c r="K5165">
        <v>204</v>
      </c>
      <c r="L5165" s="18">
        <f>(((RestaurantData4[[#This Row],[FitScore]]/100)*RestaurantData4[[#This Row],[DailyCustAvg]])/3.5)*30</f>
        <v>1311.4285714285716</v>
      </c>
      <c r="M5165">
        <v>40.855043633120999</v>
      </c>
      <c r="N5165">
        <v>-73.887977884969999</v>
      </c>
      <c r="O5165">
        <v>206</v>
      </c>
      <c r="P5165">
        <v>15</v>
      </c>
    </row>
    <row r="5166" spans="1:16" hidden="1" x14ac:dyDescent="0.3">
      <c r="A5166">
        <v>50038278</v>
      </c>
      <c r="B5166" s="1" t="s">
        <v>3939</v>
      </c>
      <c r="C5166" t="s">
        <v>3599</v>
      </c>
      <c r="D5166" s="2">
        <v>2319</v>
      </c>
      <c r="E5166" s="1" t="s">
        <v>3899</v>
      </c>
      <c r="F5166" s="2">
        <v>10458</v>
      </c>
      <c r="G5166" s="3">
        <v>7189750404</v>
      </c>
      <c r="H5166" s="1" t="s">
        <v>29</v>
      </c>
      <c r="I5166" t="s">
        <v>17</v>
      </c>
      <c r="J5166">
        <v>56</v>
      </c>
      <c r="K5166">
        <v>204</v>
      </c>
      <c r="L5166" s="18">
        <f>(((RestaurantData4[[#This Row],[FitScore]]/100)*RestaurantData4[[#This Row],[DailyCustAvg]])/3.5)*30</f>
        <v>979.2</v>
      </c>
      <c r="M5166">
        <v>40.853772911386997</v>
      </c>
      <c r="N5166">
        <v>-73.888070404209998</v>
      </c>
      <c r="O5166">
        <v>206</v>
      </c>
      <c r="P5166">
        <v>15</v>
      </c>
    </row>
    <row r="5167" spans="1:16" hidden="1" x14ac:dyDescent="0.3">
      <c r="A5167">
        <v>50101644</v>
      </c>
      <c r="B5167" s="1" t="s">
        <v>3997</v>
      </c>
      <c r="C5167" t="s">
        <v>3599</v>
      </c>
      <c r="D5167" s="2">
        <v>13</v>
      </c>
      <c r="E5167" s="1" t="s">
        <v>3827</v>
      </c>
      <c r="F5167" s="2">
        <v>10468</v>
      </c>
      <c r="G5167" s="3">
        <v>9292465528</v>
      </c>
      <c r="H5167" s="1" t="s">
        <v>73</v>
      </c>
      <c r="I5167" t="s">
        <v>21</v>
      </c>
      <c r="J5167">
        <v>69</v>
      </c>
      <c r="K5167">
        <v>204</v>
      </c>
      <c r="L5167" s="18">
        <f>(((RestaurantData4[[#This Row],[FitScore]]/100)*RestaurantData4[[#This Row],[DailyCustAvg]])/3.5)*30</f>
        <v>1206.5142857142855</v>
      </c>
      <c r="M5167">
        <v>40.862542766898997</v>
      </c>
      <c r="N5167">
        <v>-73.900477792862006</v>
      </c>
      <c r="O5167">
        <v>207</v>
      </c>
      <c r="P5167">
        <v>14</v>
      </c>
    </row>
    <row r="5168" spans="1:16" hidden="1" x14ac:dyDescent="0.3">
      <c r="A5168">
        <v>50057422</v>
      </c>
      <c r="B5168" s="1" t="s">
        <v>4251</v>
      </c>
      <c r="C5168" t="s">
        <v>3599</v>
      </c>
      <c r="D5168" s="2">
        <v>769</v>
      </c>
      <c r="E5168" s="1" t="s">
        <v>4252</v>
      </c>
      <c r="F5168" s="2">
        <v>10467</v>
      </c>
      <c r="G5168" s="3">
        <v>7187985507</v>
      </c>
      <c r="H5168" s="1" t="s">
        <v>202</v>
      </c>
      <c r="I5168" t="s">
        <v>17</v>
      </c>
      <c r="J5168">
        <v>31</v>
      </c>
      <c r="K5168">
        <v>204</v>
      </c>
      <c r="L5168" s="18">
        <f>(((RestaurantData4[[#This Row],[FitScore]]/100)*RestaurantData4[[#This Row],[DailyCustAvg]])/3.5)*30</f>
        <v>542.05714285714282</v>
      </c>
      <c r="M5168">
        <v>40.865487021787999</v>
      </c>
      <c r="N5168">
        <v>-73.864719971895994</v>
      </c>
      <c r="O5168">
        <v>211</v>
      </c>
      <c r="P5168">
        <v>15</v>
      </c>
    </row>
    <row r="5169" spans="1:16" hidden="1" x14ac:dyDescent="0.3">
      <c r="A5169">
        <v>50037531</v>
      </c>
      <c r="B5169" s="1" t="s">
        <v>4428</v>
      </c>
      <c r="C5169" t="s">
        <v>4408</v>
      </c>
      <c r="D5169" s="2">
        <v>160</v>
      </c>
      <c r="E5169" s="1" t="s">
        <v>4429</v>
      </c>
      <c r="F5169" s="2">
        <v>11222</v>
      </c>
      <c r="G5169" s="3">
        <v>6314552727</v>
      </c>
      <c r="H5169" s="1" t="s">
        <v>56</v>
      </c>
      <c r="I5169" t="s">
        <v>21</v>
      </c>
      <c r="J5169">
        <v>83</v>
      </c>
      <c r="K5169">
        <v>204</v>
      </c>
      <c r="L5169" s="18">
        <f>(((RestaurantData4[[#This Row],[FitScore]]/100)*RestaurantData4[[#This Row],[DailyCustAvg]])/3.5)*30</f>
        <v>1451.3142857142857</v>
      </c>
      <c r="M5169">
        <v>40.732948243472997</v>
      </c>
      <c r="N5169">
        <v>-73.955463379259996</v>
      </c>
      <c r="O5169">
        <v>301</v>
      </c>
      <c r="P5169">
        <v>33</v>
      </c>
    </row>
    <row r="5170" spans="1:16" hidden="1" x14ac:dyDescent="0.3">
      <c r="A5170">
        <v>50071203</v>
      </c>
      <c r="B5170" s="1" t="s">
        <v>4436</v>
      </c>
      <c r="C5170" t="s">
        <v>4408</v>
      </c>
      <c r="D5170" s="2">
        <v>55</v>
      </c>
      <c r="E5170" s="1" t="s">
        <v>4437</v>
      </c>
      <c r="F5170" s="2">
        <v>11222</v>
      </c>
      <c r="G5170" s="3">
        <v>6099036897</v>
      </c>
      <c r="H5170" s="1" t="s">
        <v>16</v>
      </c>
      <c r="I5170" t="s">
        <v>21</v>
      </c>
      <c r="J5170">
        <v>70</v>
      </c>
      <c r="K5170">
        <v>204</v>
      </c>
      <c r="L5170" s="18">
        <f>(((RestaurantData4[[#This Row],[FitScore]]/100)*RestaurantData4[[#This Row],[DailyCustAvg]])/3.5)*30</f>
        <v>1224</v>
      </c>
      <c r="M5170">
        <v>40.721490129045002</v>
      </c>
      <c r="N5170">
        <v>-73.945705219581995</v>
      </c>
      <c r="O5170">
        <v>301</v>
      </c>
      <c r="P5170">
        <v>33</v>
      </c>
    </row>
    <row r="5171" spans="1:16" hidden="1" x14ac:dyDescent="0.3">
      <c r="A5171">
        <v>50076770</v>
      </c>
      <c r="B5171" s="1" t="s">
        <v>5116</v>
      </c>
      <c r="C5171" t="s">
        <v>4408</v>
      </c>
      <c r="D5171" s="2">
        <v>446</v>
      </c>
      <c r="E5171" s="1" t="s">
        <v>5086</v>
      </c>
      <c r="F5171" s="2">
        <v>11221</v>
      </c>
      <c r="G5171" s="3">
        <v>3475339551</v>
      </c>
      <c r="H5171" s="1" t="s">
        <v>212</v>
      </c>
      <c r="I5171" t="s">
        <v>17</v>
      </c>
      <c r="J5171">
        <v>71</v>
      </c>
      <c r="K5171">
        <v>204</v>
      </c>
      <c r="L5171" s="18">
        <f>(((RestaurantData4[[#This Row],[FitScore]]/100)*RestaurantData4[[#This Row],[DailyCustAvg]])/3.5)*30</f>
        <v>1241.4857142857143</v>
      </c>
      <c r="M5171">
        <v>40.693258974991998</v>
      </c>
      <c r="N5171">
        <v>-73.912674838567</v>
      </c>
      <c r="O5171">
        <v>304</v>
      </c>
      <c r="P5171">
        <v>37</v>
      </c>
    </row>
    <row r="5172" spans="1:16" hidden="1" x14ac:dyDescent="0.3">
      <c r="A5172">
        <v>41628418</v>
      </c>
      <c r="B5172" s="1" t="s">
        <v>3639</v>
      </c>
      <c r="C5172" t="s">
        <v>4408</v>
      </c>
      <c r="D5172" s="2">
        <v>1556</v>
      </c>
      <c r="E5172" s="1" t="s">
        <v>4780</v>
      </c>
      <c r="F5172" s="2">
        <v>11237</v>
      </c>
      <c r="G5172" s="3">
        <v>7183819175</v>
      </c>
      <c r="H5172" s="1" t="s">
        <v>45</v>
      </c>
      <c r="I5172" t="s">
        <v>21</v>
      </c>
      <c r="J5172">
        <v>66</v>
      </c>
      <c r="K5172">
        <v>204</v>
      </c>
      <c r="L5172" s="18">
        <f>(((RestaurantData4[[#This Row],[FitScore]]/100)*RestaurantData4[[#This Row],[DailyCustAvg]])/3.5)*30</f>
        <v>1154.0571428571429</v>
      </c>
      <c r="M5172">
        <v>40.699491345082997</v>
      </c>
      <c r="N5172">
        <v>-73.911357508389003</v>
      </c>
      <c r="O5172">
        <v>304</v>
      </c>
      <c r="P5172">
        <v>37</v>
      </c>
    </row>
    <row r="5173" spans="1:16" hidden="1" x14ac:dyDescent="0.3">
      <c r="A5173">
        <v>50044937</v>
      </c>
      <c r="B5173" s="1" t="s">
        <v>5337</v>
      </c>
      <c r="C5173" t="s">
        <v>4408</v>
      </c>
      <c r="D5173" s="2">
        <v>172</v>
      </c>
      <c r="E5173" s="1" t="s">
        <v>4796</v>
      </c>
      <c r="F5173" s="2">
        <v>11201</v>
      </c>
      <c r="G5173" s="3">
        <v>7182221066</v>
      </c>
      <c r="H5173" s="1" t="s">
        <v>613</v>
      </c>
      <c r="I5173" t="s">
        <v>21</v>
      </c>
      <c r="J5173">
        <v>82</v>
      </c>
      <c r="K5173">
        <v>204</v>
      </c>
      <c r="L5173" s="18">
        <f>(((RestaurantData4[[#This Row],[FitScore]]/100)*RestaurantData4[[#This Row],[DailyCustAvg]])/3.5)*30</f>
        <v>1433.8285714285714</v>
      </c>
      <c r="M5173">
        <v>40.690028522459997</v>
      </c>
      <c r="N5173">
        <v>-73.993657190997993</v>
      </c>
      <c r="O5173">
        <v>306</v>
      </c>
      <c r="P5173">
        <v>39</v>
      </c>
    </row>
    <row r="5174" spans="1:16" hidden="1" x14ac:dyDescent="0.3">
      <c r="A5174">
        <v>40782328</v>
      </c>
      <c r="B5174" s="1" t="s">
        <v>5483</v>
      </c>
      <c r="C5174" t="s">
        <v>4408</v>
      </c>
      <c r="D5174" s="2">
        <v>4910</v>
      </c>
      <c r="E5174" s="1" t="s">
        <v>555</v>
      </c>
      <c r="F5174" s="2">
        <v>11220</v>
      </c>
      <c r="G5174" s="3">
        <v>7184395757</v>
      </c>
      <c r="H5174" s="1" t="s">
        <v>202</v>
      </c>
      <c r="I5174" t="s">
        <v>21</v>
      </c>
      <c r="J5174">
        <v>79</v>
      </c>
      <c r="K5174">
        <v>204</v>
      </c>
      <c r="L5174" s="18">
        <f>(((RestaurantData4[[#This Row],[FitScore]]/100)*RestaurantData4[[#This Row],[DailyCustAvg]])/3.5)*30</f>
        <v>1381.3714285714284</v>
      </c>
      <c r="M5174">
        <v>40.645540921574003</v>
      </c>
      <c r="N5174">
        <v>-74.009873601059994</v>
      </c>
      <c r="O5174">
        <v>307</v>
      </c>
      <c r="P5174">
        <v>38</v>
      </c>
    </row>
    <row r="5175" spans="1:16" hidden="1" x14ac:dyDescent="0.3">
      <c r="A5175">
        <v>50087061</v>
      </c>
      <c r="B5175" s="1" t="s">
        <v>5496</v>
      </c>
      <c r="C5175" t="s">
        <v>4408</v>
      </c>
      <c r="D5175" s="2">
        <v>6008</v>
      </c>
      <c r="E5175" s="1" t="s">
        <v>383</v>
      </c>
      <c r="F5175" s="2">
        <v>11220</v>
      </c>
      <c r="G5175" s="3">
        <v>3474575888</v>
      </c>
      <c r="H5175" s="1" t="s">
        <v>56</v>
      </c>
      <c r="I5175" t="s">
        <v>21</v>
      </c>
      <c r="J5175">
        <v>85</v>
      </c>
      <c r="K5175">
        <v>204</v>
      </c>
      <c r="L5175" s="18">
        <f>(((RestaurantData4[[#This Row],[FitScore]]/100)*RestaurantData4[[#This Row],[DailyCustAvg]])/3.5)*30</f>
        <v>1486.2857142857142</v>
      </c>
      <c r="M5175">
        <v>40.635371521078</v>
      </c>
      <c r="N5175">
        <v>-74.009691942982997</v>
      </c>
      <c r="O5175">
        <v>307</v>
      </c>
      <c r="P5175">
        <v>38</v>
      </c>
    </row>
    <row r="5176" spans="1:16" hidden="1" x14ac:dyDescent="0.3">
      <c r="A5176">
        <v>50017825</v>
      </c>
      <c r="B5176" s="1" t="s">
        <v>5578</v>
      </c>
      <c r="C5176" t="s">
        <v>4408</v>
      </c>
      <c r="D5176" s="2">
        <v>6017</v>
      </c>
      <c r="E5176" s="1" t="s">
        <v>432</v>
      </c>
      <c r="F5176" s="2">
        <v>11220</v>
      </c>
      <c r="G5176" s="3">
        <v>7187659199</v>
      </c>
      <c r="H5176" s="1" t="s">
        <v>73</v>
      </c>
      <c r="I5176" t="s">
        <v>17</v>
      </c>
      <c r="J5176">
        <v>80</v>
      </c>
      <c r="K5176">
        <v>204</v>
      </c>
      <c r="L5176" s="18">
        <f>(((RestaurantData4[[#This Row],[FitScore]]/100)*RestaurantData4[[#This Row],[DailyCustAvg]])/3.5)*30</f>
        <v>1398.8571428571431</v>
      </c>
      <c r="M5176">
        <v>40.640673343373003</v>
      </c>
      <c r="N5176">
        <v>-74.018578306354001</v>
      </c>
      <c r="O5176">
        <v>307</v>
      </c>
      <c r="P5176">
        <v>38</v>
      </c>
    </row>
    <row r="5177" spans="1:16" hidden="1" x14ac:dyDescent="0.3">
      <c r="A5177">
        <v>41424828</v>
      </c>
      <c r="B5177" s="1" t="s">
        <v>131</v>
      </c>
      <c r="C5177" t="s">
        <v>4408</v>
      </c>
      <c r="D5177" s="2">
        <v>542</v>
      </c>
      <c r="E5177" s="1" t="s">
        <v>5767</v>
      </c>
      <c r="F5177" s="2">
        <v>11225</v>
      </c>
      <c r="G5177" s="3">
        <v>7182210036</v>
      </c>
      <c r="H5177" s="1" t="s">
        <v>132</v>
      </c>
      <c r="I5177" t="s">
        <v>17</v>
      </c>
      <c r="J5177">
        <v>69</v>
      </c>
      <c r="K5177">
        <v>204</v>
      </c>
      <c r="L5177" s="18">
        <f>(((RestaurantData4[[#This Row],[FitScore]]/100)*RestaurantData4[[#This Row],[DailyCustAvg]])/3.5)*30</f>
        <v>1206.5142857142855</v>
      </c>
      <c r="M5177">
        <v>40.669245514715001</v>
      </c>
      <c r="N5177">
        <v>-73.950423325350997</v>
      </c>
      <c r="O5177">
        <v>309</v>
      </c>
      <c r="P5177">
        <v>35</v>
      </c>
    </row>
    <row r="5178" spans="1:16" hidden="1" x14ac:dyDescent="0.3">
      <c r="A5178">
        <v>50086687</v>
      </c>
      <c r="B5178" s="1" t="s">
        <v>5960</v>
      </c>
      <c r="C5178" t="s">
        <v>4408</v>
      </c>
      <c r="D5178" s="2">
        <v>6915</v>
      </c>
      <c r="E5178" s="1" t="s">
        <v>5956</v>
      </c>
      <c r="F5178" s="2">
        <v>11204</v>
      </c>
      <c r="G5178" s="3">
        <v>3473746995</v>
      </c>
      <c r="H5178" s="1" t="s">
        <v>73</v>
      </c>
      <c r="I5178" t="s">
        <v>17</v>
      </c>
      <c r="J5178">
        <v>65</v>
      </c>
      <c r="K5178">
        <v>204</v>
      </c>
      <c r="L5178" s="18">
        <f>(((RestaurantData4[[#This Row],[FitScore]]/100)*RestaurantData4[[#This Row],[DailyCustAvg]])/3.5)*30</f>
        <v>1136.5714285714287</v>
      </c>
      <c r="M5178">
        <v>40.616674228690002</v>
      </c>
      <c r="N5178">
        <v>-73.992641237209995</v>
      </c>
      <c r="O5178">
        <v>311</v>
      </c>
      <c r="P5178">
        <v>47</v>
      </c>
    </row>
    <row r="5179" spans="1:16" hidden="1" x14ac:dyDescent="0.3">
      <c r="A5179">
        <v>41700785</v>
      </c>
      <c r="B5179" s="1" t="s">
        <v>6023</v>
      </c>
      <c r="C5179" t="s">
        <v>4408</v>
      </c>
      <c r="D5179" s="2">
        <v>276</v>
      </c>
      <c r="E5179" s="1" t="s">
        <v>5962</v>
      </c>
      <c r="F5179" s="2">
        <v>11223</v>
      </c>
      <c r="G5179" s="3">
        <v>7183762898</v>
      </c>
      <c r="H5179" s="1" t="s">
        <v>68</v>
      </c>
      <c r="I5179" t="s">
        <v>21</v>
      </c>
      <c r="J5179">
        <v>55</v>
      </c>
      <c r="K5179">
        <v>204</v>
      </c>
      <c r="L5179" s="18">
        <f>(((RestaurantData4[[#This Row],[FitScore]]/100)*RestaurantData4[[#This Row],[DailyCustAvg]])/3.5)*30</f>
        <v>961.71428571428567</v>
      </c>
      <c r="M5179">
        <v>40.605191352992001</v>
      </c>
      <c r="N5179">
        <v>-73.980419635030998</v>
      </c>
      <c r="O5179">
        <v>311</v>
      </c>
      <c r="P5179">
        <v>47</v>
      </c>
    </row>
    <row r="5180" spans="1:16" hidden="1" x14ac:dyDescent="0.3">
      <c r="A5180">
        <v>50016615</v>
      </c>
      <c r="B5180" s="1" t="s">
        <v>6063</v>
      </c>
      <c r="C5180" t="s">
        <v>4408</v>
      </c>
      <c r="D5180" s="2">
        <v>4412</v>
      </c>
      <c r="E5180" s="1" t="s">
        <v>5469</v>
      </c>
      <c r="F5180" s="2">
        <v>11219</v>
      </c>
      <c r="G5180" s="3">
        <v>7188715745</v>
      </c>
      <c r="H5180" s="1" t="s">
        <v>143</v>
      </c>
      <c r="I5180" t="s">
        <v>17</v>
      </c>
      <c r="J5180">
        <v>62</v>
      </c>
      <c r="K5180">
        <v>204</v>
      </c>
      <c r="L5180" s="18">
        <f>(((RestaurantData4[[#This Row],[FitScore]]/100)*RestaurantData4[[#This Row],[DailyCustAvg]])/3.5)*30</f>
        <v>1084.1142857142856</v>
      </c>
      <c r="M5180">
        <v>40.640526497124</v>
      </c>
      <c r="N5180">
        <v>-73.994447419191999</v>
      </c>
      <c r="O5180">
        <v>312</v>
      </c>
      <c r="P5180">
        <v>39</v>
      </c>
    </row>
    <row r="5181" spans="1:16" hidden="1" x14ac:dyDescent="0.3">
      <c r="A5181">
        <v>50007907</v>
      </c>
      <c r="B5181" s="1" t="s">
        <v>938</v>
      </c>
      <c r="C5181" t="s">
        <v>4408</v>
      </c>
      <c r="D5181" s="2">
        <v>1801</v>
      </c>
      <c r="E5181" s="1" t="s">
        <v>6066</v>
      </c>
      <c r="F5181" s="2">
        <v>11226</v>
      </c>
      <c r="G5181" s="3">
        <v>3479551195</v>
      </c>
      <c r="H5181" s="1" t="s">
        <v>16</v>
      </c>
      <c r="I5181" t="s">
        <v>17</v>
      </c>
      <c r="J5181">
        <v>82</v>
      </c>
      <c r="K5181">
        <v>204</v>
      </c>
      <c r="L5181" s="18">
        <f>(((RestaurantData4[[#This Row],[FitScore]]/100)*RestaurantData4[[#This Row],[DailyCustAvg]])/3.5)*30</f>
        <v>1433.8285714285714</v>
      </c>
      <c r="M5181">
        <v>40.649493328779002</v>
      </c>
      <c r="N5181">
        <v>-73.962946567084998</v>
      </c>
      <c r="O5181">
        <v>314</v>
      </c>
      <c r="P5181">
        <v>40</v>
      </c>
    </row>
    <row r="5182" spans="1:16" hidden="1" x14ac:dyDescent="0.3">
      <c r="A5182">
        <v>50016275</v>
      </c>
      <c r="B5182" s="1" t="s">
        <v>2986</v>
      </c>
      <c r="C5182" t="s">
        <v>4408</v>
      </c>
      <c r="D5182" s="2">
        <v>2146</v>
      </c>
      <c r="E5182" s="1" t="s">
        <v>4995</v>
      </c>
      <c r="F5182" s="2">
        <v>11210</v>
      </c>
      <c r="G5182" s="3">
        <v>7189423000</v>
      </c>
      <c r="H5182" s="1" t="s">
        <v>1125</v>
      </c>
      <c r="I5182" t="s">
        <v>17</v>
      </c>
      <c r="J5182">
        <v>77</v>
      </c>
      <c r="K5182">
        <v>204</v>
      </c>
      <c r="L5182" s="18">
        <f>(((RestaurantData4[[#This Row],[FitScore]]/100)*RestaurantData4[[#This Row],[DailyCustAvg]])/3.5)*30</f>
        <v>1346.4</v>
      </c>
      <c r="M5182">
        <v>40.632595983868001</v>
      </c>
      <c r="N5182">
        <v>-73.947676498342005</v>
      </c>
      <c r="O5182">
        <v>314</v>
      </c>
      <c r="P5182">
        <v>45</v>
      </c>
    </row>
    <row r="5183" spans="1:16" hidden="1" x14ac:dyDescent="0.3">
      <c r="A5183">
        <v>41677328</v>
      </c>
      <c r="B5183" s="1" t="s">
        <v>6273</v>
      </c>
      <c r="C5183" t="s">
        <v>4408</v>
      </c>
      <c r="D5183" s="2">
        <v>803</v>
      </c>
      <c r="E5183" s="1" t="s">
        <v>4793</v>
      </c>
      <c r="F5183" s="2">
        <v>11226</v>
      </c>
      <c r="G5183" s="3">
        <v>7186935555</v>
      </c>
      <c r="H5183" s="1" t="s">
        <v>242</v>
      </c>
      <c r="I5183" t="s">
        <v>21</v>
      </c>
      <c r="J5183">
        <v>79</v>
      </c>
      <c r="K5183">
        <v>204</v>
      </c>
      <c r="L5183" s="18">
        <f>(((RestaurantData4[[#This Row],[FitScore]]/100)*RestaurantData4[[#This Row],[DailyCustAvg]])/3.5)*30</f>
        <v>1381.3714285714284</v>
      </c>
      <c r="M5183">
        <v>40.653131690899002</v>
      </c>
      <c r="N5183">
        <v>-73.959358642159003</v>
      </c>
      <c r="O5183">
        <v>314</v>
      </c>
      <c r="P5183">
        <v>40</v>
      </c>
    </row>
    <row r="5184" spans="1:16" hidden="1" x14ac:dyDescent="0.3">
      <c r="A5184">
        <v>50060559</v>
      </c>
      <c r="B5184" s="1" t="s">
        <v>6388</v>
      </c>
      <c r="C5184" t="s">
        <v>4408</v>
      </c>
      <c r="D5184" s="2">
        <v>1419</v>
      </c>
      <c r="E5184" s="1" t="s">
        <v>6312</v>
      </c>
      <c r="F5184" s="2">
        <v>11229</v>
      </c>
      <c r="G5184" s="3">
        <v>7183765310</v>
      </c>
      <c r="H5184" s="1" t="s">
        <v>242</v>
      </c>
      <c r="I5184" t="s">
        <v>17</v>
      </c>
      <c r="J5184">
        <v>78</v>
      </c>
      <c r="K5184">
        <v>204</v>
      </c>
      <c r="L5184" s="18">
        <f>(((RestaurantData4[[#This Row],[FitScore]]/100)*RestaurantData4[[#This Row],[DailyCustAvg]])/3.5)*30</f>
        <v>1363.8857142857144</v>
      </c>
      <c r="M5184">
        <v>40.594707838203</v>
      </c>
      <c r="N5184">
        <v>-73.956308495277</v>
      </c>
      <c r="O5184">
        <v>315</v>
      </c>
      <c r="P5184">
        <v>48</v>
      </c>
    </row>
    <row r="5185" spans="1:16" hidden="1" x14ac:dyDescent="0.3">
      <c r="A5185">
        <v>50095981</v>
      </c>
      <c r="B5185" s="1" t="s">
        <v>6535</v>
      </c>
      <c r="C5185" t="s">
        <v>4408</v>
      </c>
      <c r="D5185" s="2">
        <v>598</v>
      </c>
      <c r="E5185" s="1" t="s">
        <v>5747</v>
      </c>
      <c r="F5185" s="2">
        <v>11203</v>
      </c>
      <c r="G5185" s="3">
        <v>6468949641</v>
      </c>
      <c r="H5185" s="1" t="s">
        <v>641</v>
      </c>
      <c r="I5185" t="s">
        <v>17</v>
      </c>
      <c r="J5185">
        <v>69</v>
      </c>
      <c r="K5185">
        <v>204</v>
      </c>
      <c r="L5185" s="18">
        <f>(((RestaurantData4[[#This Row],[FitScore]]/100)*RestaurantData4[[#This Row],[DailyCustAvg]])/3.5)*30</f>
        <v>1206.5142857142855</v>
      </c>
      <c r="M5185">
        <v>40.656040734472001</v>
      </c>
      <c r="N5185">
        <v>-73.939703847695</v>
      </c>
      <c r="O5185">
        <v>317</v>
      </c>
      <c r="P5185">
        <v>41</v>
      </c>
    </row>
    <row r="5186" spans="1:16" hidden="1" x14ac:dyDescent="0.3">
      <c r="A5186">
        <v>50087023</v>
      </c>
      <c r="B5186" s="1" t="s">
        <v>6747</v>
      </c>
      <c r="C5186" t="s">
        <v>6631</v>
      </c>
      <c r="D5186" s="2">
        <v>3255</v>
      </c>
      <c r="E5186" s="1" t="s">
        <v>6638</v>
      </c>
      <c r="F5186" s="2">
        <v>11106</v>
      </c>
      <c r="G5186" s="3">
        <v>5082081825</v>
      </c>
      <c r="H5186" s="1" t="s">
        <v>16</v>
      </c>
      <c r="I5186" t="s">
        <v>21</v>
      </c>
      <c r="J5186">
        <v>37</v>
      </c>
      <c r="K5186">
        <v>204</v>
      </c>
      <c r="L5186" s="18">
        <f>(((RestaurantData4[[#This Row],[FitScore]]/100)*RestaurantData4[[#This Row],[DailyCustAvg]])/3.5)*30</f>
        <v>646.97142857142853</v>
      </c>
      <c r="M5186">
        <v>40.761536008047997</v>
      </c>
      <c r="N5186">
        <v>-73.925717448878999</v>
      </c>
      <c r="O5186">
        <v>401</v>
      </c>
      <c r="P5186">
        <v>22</v>
      </c>
    </row>
    <row r="5187" spans="1:16" hidden="1" x14ac:dyDescent="0.3">
      <c r="A5187">
        <v>50049637</v>
      </c>
      <c r="B5187" s="1" t="s">
        <v>6862</v>
      </c>
      <c r="C5187" t="s">
        <v>6631</v>
      </c>
      <c r="D5187" s="2">
        <v>4343</v>
      </c>
      <c r="E5187" s="1" t="s">
        <v>6863</v>
      </c>
      <c r="F5187" s="2">
        <v>11104</v>
      </c>
      <c r="G5187" s="3">
        <v>7187070615</v>
      </c>
      <c r="H5187" s="1" t="s">
        <v>193</v>
      </c>
      <c r="I5187" t="s">
        <v>17</v>
      </c>
      <c r="J5187">
        <v>31</v>
      </c>
      <c r="K5187">
        <v>204</v>
      </c>
      <c r="L5187" s="18">
        <f>(((RestaurantData4[[#This Row],[FitScore]]/100)*RestaurantData4[[#This Row],[DailyCustAvg]])/3.5)*30</f>
        <v>542.05714285714282</v>
      </c>
      <c r="M5187">
        <v>40.744722634901997</v>
      </c>
      <c r="N5187">
        <v>-73.923119821981999</v>
      </c>
      <c r="O5187">
        <v>402</v>
      </c>
      <c r="P5187">
        <v>26</v>
      </c>
    </row>
    <row r="5188" spans="1:16" hidden="1" x14ac:dyDescent="0.3">
      <c r="A5188">
        <v>50036029</v>
      </c>
      <c r="B5188" s="1" t="s">
        <v>7272</v>
      </c>
      <c r="C5188" t="s">
        <v>6631</v>
      </c>
      <c r="D5188" s="2">
        <v>5606</v>
      </c>
      <c r="E5188" s="1" t="s">
        <v>7191</v>
      </c>
      <c r="F5188" s="2">
        <v>11385</v>
      </c>
      <c r="G5188" s="3">
        <v>9175411321</v>
      </c>
      <c r="H5188" s="1" t="s">
        <v>16</v>
      </c>
      <c r="I5188" t="s">
        <v>17</v>
      </c>
      <c r="J5188">
        <v>83</v>
      </c>
      <c r="K5188">
        <v>204</v>
      </c>
      <c r="L5188" s="18">
        <f>(((RestaurantData4[[#This Row],[FitScore]]/100)*RestaurantData4[[#This Row],[DailyCustAvg]])/3.5)*30</f>
        <v>1451.3142857142857</v>
      </c>
      <c r="M5188">
        <v>40.692964780311002</v>
      </c>
      <c r="N5188">
        <v>-73.901871412637007</v>
      </c>
      <c r="O5188">
        <v>405</v>
      </c>
      <c r="P5188">
        <v>30</v>
      </c>
    </row>
    <row r="5189" spans="1:16" hidden="1" x14ac:dyDescent="0.3">
      <c r="A5189">
        <v>50086462</v>
      </c>
      <c r="B5189" s="1" t="s">
        <v>7861</v>
      </c>
      <c r="C5189" t="s">
        <v>6631</v>
      </c>
      <c r="D5189" s="2">
        <v>14613</v>
      </c>
      <c r="E5189" s="1" t="s">
        <v>7643</v>
      </c>
      <c r="F5189" s="2">
        <v>11435</v>
      </c>
      <c r="G5189" s="3">
        <v>7182060333</v>
      </c>
      <c r="H5189" s="1" t="s">
        <v>138</v>
      </c>
      <c r="I5189" t="s">
        <v>17</v>
      </c>
      <c r="J5189">
        <v>77</v>
      </c>
      <c r="K5189">
        <v>204</v>
      </c>
      <c r="L5189" s="18">
        <f>(((RestaurantData4[[#This Row],[FitScore]]/100)*RestaurantData4[[#This Row],[DailyCustAvg]])/3.5)*30</f>
        <v>1346.4</v>
      </c>
      <c r="M5189">
        <v>40.701803299517003</v>
      </c>
      <c r="N5189">
        <v>-73.808650363176</v>
      </c>
      <c r="O5189">
        <v>412</v>
      </c>
      <c r="P5189">
        <v>24</v>
      </c>
    </row>
    <row r="5190" spans="1:16" hidden="1" x14ac:dyDescent="0.3">
      <c r="A5190">
        <v>41269792</v>
      </c>
      <c r="B5190" s="1" t="s">
        <v>7884</v>
      </c>
      <c r="C5190" t="s">
        <v>6631</v>
      </c>
      <c r="D5190" s="2">
        <v>8902</v>
      </c>
      <c r="E5190" s="1" t="s">
        <v>7885</v>
      </c>
      <c r="F5190" s="2">
        <v>11432</v>
      </c>
      <c r="G5190" s="3">
        <v>6468869043</v>
      </c>
      <c r="H5190" s="1" t="s">
        <v>52</v>
      </c>
      <c r="I5190" t="s">
        <v>17</v>
      </c>
      <c r="J5190">
        <v>76</v>
      </c>
      <c r="K5190">
        <v>204</v>
      </c>
      <c r="L5190" s="18">
        <f>(((RestaurantData4[[#This Row],[FitScore]]/100)*RestaurantData4[[#This Row],[DailyCustAvg]])/3.5)*30</f>
        <v>1328.9142857142856</v>
      </c>
      <c r="M5190">
        <v>40.707372800908999</v>
      </c>
      <c r="N5190">
        <v>-73.796111266167998</v>
      </c>
      <c r="O5190">
        <v>412</v>
      </c>
      <c r="P5190">
        <v>24</v>
      </c>
    </row>
    <row r="5191" spans="1:16" hidden="1" x14ac:dyDescent="0.3">
      <c r="A5191">
        <v>40568945</v>
      </c>
      <c r="B5191" s="1" t="s">
        <v>339</v>
      </c>
      <c r="C5191" t="s">
        <v>6631</v>
      </c>
      <c r="D5191" s="2">
        <v>13841</v>
      </c>
      <c r="E5191" s="1" t="s">
        <v>5260</v>
      </c>
      <c r="F5191" s="2">
        <v>11435</v>
      </c>
      <c r="G5191" s="3">
        <v>7185265944</v>
      </c>
      <c r="H5191" s="1" t="s">
        <v>226</v>
      </c>
      <c r="I5191" t="s">
        <v>21</v>
      </c>
      <c r="J5191">
        <v>81</v>
      </c>
      <c r="K5191">
        <v>204</v>
      </c>
      <c r="L5191" s="18">
        <f>(((RestaurantData4[[#This Row],[FitScore]]/100)*RestaurantData4[[#This Row],[DailyCustAvg]])/3.5)*30</f>
        <v>1416.3428571428574</v>
      </c>
      <c r="M5191">
        <v>40.702539311297997</v>
      </c>
      <c r="N5191">
        <v>-73.813903066392996</v>
      </c>
      <c r="O5191">
        <v>412</v>
      </c>
      <c r="P5191">
        <v>24</v>
      </c>
    </row>
    <row r="5192" spans="1:16" x14ac:dyDescent="0.3">
      <c r="A5192">
        <v>41664640</v>
      </c>
      <c r="B5192" s="1" t="s">
        <v>262</v>
      </c>
      <c r="C5192" t="s">
        <v>14</v>
      </c>
      <c r="D5192" s="2">
        <v>150</v>
      </c>
      <c r="E5192" s="1" t="s">
        <v>2000</v>
      </c>
      <c r="F5192" s="2">
        <v>10022</v>
      </c>
      <c r="G5192" s="3">
        <v>6462894208</v>
      </c>
      <c r="H5192" s="1" t="s">
        <v>86</v>
      </c>
      <c r="I5192" t="s">
        <v>21</v>
      </c>
      <c r="J5192">
        <v>78</v>
      </c>
      <c r="K5192">
        <v>247</v>
      </c>
      <c r="L5192" s="18">
        <f>(((RestaurantData4[[#This Row],[FitScore]]/100)*RestaurantData4[[#This Row],[DailyCustAvg]])/3.5)*30</f>
        <v>1651.3714285714284</v>
      </c>
      <c r="M5192">
        <v>40.757527069704999</v>
      </c>
      <c r="N5192">
        <v>-73.970964492234003</v>
      </c>
      <c r="O5192">
        <v>106</v>
      </c>
      <c r="P5192">
        <v>4</v>
      </c>
    </row>
    <row r="5193" spans="1:16" x14ac:dyDescent="0.3">
      <c r="A5193">
        <v>50010894</v>
      </c>
      <c r="B5193" s="1" t="s">
        <v>2680</v>
      </c>
      <c r="C5193" t="s">
        <v>14</v>
      </c>
      <c r="D5193" s="2">
        <v>224</v>
      </c>
      <c r="E5193" s="1" t="s">
        <v>2349</v>
      </c>
      <c r="F5193" s="2">
        <v>10022</v>
      </c>
      <c r="G5193" s="3">
        <v>2128888894</v>
      </c>
      <c r="H5193" s="1" t="s">
        <v>20</v>
      </c>
      <c r="I5193" t="s">
        <v>21</v>
      </c>
      <c r="J5193">
        <v>80</v>
      </c>
      <c r="K5193">
        <v>247</v>
      </c>
      <c r="L5193" s="18">
        <f>(((RestaurantData4[[#This Row],[FitScore]]/100)*RestaurantData4[[#This Row],[DailyCustAvg]])/3.5)*30</f>
        <v>1693.7142857142858</v>
      </c>
      <c r="M5193">
        <v>40.756135122547001</v>
      </c>
      <c r="N5193">
        <v>-73.969597096963</v>
      </c>
      <c r="O5193">
        <v>106</v>
      </c>
      <c r="P5193">
        <v>4</v>
      </c>
    </row>
    <row r="5194" spans="1:16" hidden="1" x14ac:dyDescent="0.3">
      <c r="A5194">
        <v>50080262</v>
      </c>
      <c r="B5194" s="1" t="s">
        <v>699</v>
      </c>
      <c r="C5194" t="s">
        <v>14</v>
      </c>
      <c r="D5194" s="2">
        <v>31</v>
      </c>
      <c r="E5194" s="1" t="s">
        <v>667</v>
      </c>
      <c r="F5194" s="2">
        <v>10014</v>
      </c>
      <c r="G5194" s="3">
        <v>9173628927</v>
      </c>
      <c r="H5194" s="1" t="s">
        <v>66</v>
      </c>
      <c r="I5194" t="s">
        <v>17</v>
      </c>
      <c r="J5194">
        <v>96</v>
      </c>
      <c r="K5194">
        <v>203</v>
      </c>
      <c r="L5194" s="18">
        <f>(((RestaurantData4[[#This Row],[FitScore]]/100)*RestaurantData4[[#This Row],[DailyCustAvg]])/3.5)*30</f>
        <v>1670.4</v>
      </c>
      <c r="M5194">
        <v>40.731326473201001</v>
      </c>
      <c r="N5194">
        <v>-74.002417467841994</v>
      </c>
      <c r="O5194">
        <v>102</v>
      </c>
      <c r="P5194">
        <v>3</v>
      </c>
    </row>
    <row r="5195" spans="1:16" x14ac:dyDescent="0.3">
      <c r="A5195">
        <v>50100862</v>
      </c>
      <c r="B5195" s="1" t="s">
        <v>2091</v>
      </c>
      <c r="C5195" t="s">
        <v>14</v>
      </c>
      <c r="D5195" s="2">
        <v>909</v>
      </c>
      <c r="E5195" s="1" t="s">
        <v>901</v>
      </c>
      <c r="F5195" s="2">
        <v>10022</v>
      </c>
      <c r="G5195" s="3">
        <v>2014709645</v>
      </c>
      <c r="H5195" s="1" t="s">
        <v>56</v>
      </c>
      <c r="I5195" t="s">
        <v>21</v>
      </c>
      <c r="J5195">
        <v>84</v>
      </c>
      <c r="K5195">
        <v>244</v>
      </c>
      <c r="L5195" s="18">
        <f>(((RestaurantData4[[#This Row],[FitScore]]/100)*RestaurantData4[[#This Row],[DailyCustAvg]])/3.5)*30</f>
        <v>1756.8</v>
      </c>
      <c r="M5195">
        <v>40.758736890690997</v>
      </c>
      <c r="N5195">
        <v>-73.968617689210006</v>
      </c>
      <c r="O5195">
        <v>106</v>
      </c>
      <c r="P5195">
        <v>4</v>
      </c>
    </row>
    <row r="5196" spans="1:16" x14ac:dyDescent="0.3">
      <c r="A5196">
        <v>41319055</v>
      </c>
      <c r="B5196" s="1" t="s">
        <v>1524</v>
      </c>
      <c r="C5196" t="s">
        <v>14</v>
      </c>
      <c r="D5196" s="2">
        <v>1049</v>
      </c>
      <c r="E5196" s="1" t="s">
        <v>841</v>
      </c>
      <c r="F5196" s="2">
        <v>10022</v>
      </c>
      <c r="G5196" s="3">
        <v>2123555855</v>
      </c>
      <c r="H5196" s="1" t="s">
        <v>242</v>
      </c>
      <c r="I5196" t="s">
        <v>21</v>
      </c>
      <c r="J5196">
        <v>86</v>
      </c>
      <c r="K5196">
        <v>241</v>
      </c>
      <c r="L5196" s="18">
        <f>(((RestaurantData4[[#This Row],[FitScore]]/100)*RestaurantData4[[#This Row],[DailyCustAvg]])/3.5)*30</f>
        <v>1776.5142857142855</v>
      </c>
      <c r="M5196">
        <v>40.758206436667002</v>
      </c>
      <c r="N5196">
        <v>-73.966102032937002</v>
      </c>
      <c r="O5196">
        <v>106</v>
      </c>
      <c r="P5196">
        <v>4</v>
      </c>
    </row>
    <row r="5197" spans="1:16" hidden="1" x14ac:dyDescent="0.3">
      <c r="A5197">
        <v>50081058</v>
      </c>
      <c r="B5197" s="1" t="s">
        <v>1235</v>
      </c>
      <c r="C5197" t="s">
        <v>14</v>
      </c>
      <c r="D5197" s="2">
        <v>137</v>
      </c>
      <c r="E5197" s="1" t="s">
        <v>389</v>
      </c>
      <c r="F5197" s="2">
        <v>10003</v>
      </c>
      <c r="G5197" s="3">
        <v>6468500635</v>
      </c>
      <c r="H5197" s="1" t="s">
        <v>242</v>
      </c>
      <c r="I5197" t="s">
        <v>17</v>
      </c>
      <c r="J5197">
        <v>99</v>
      </c>
      <c r="K5197">
        <v>203</v>
      </c>
      <c r="L5197" s="18">
        <f>(((RestaurantData4[[#This Row],[FitScore]]/100)*RestaurantData4[[#This Row],[DailyCustAvg]])/3.5)*30</f>
        <v>1722.6000000000001</v>
      </c>
      <c r="M5197">
        <v>40.733151237370002</v>
      </c>
      <c r="N5197">
        <v>-73.988973156959005</v>
      </c>
      <c r="O5197">
        <v>103</v>
      </c>
      <c r="P5197">
        <v>2</v>
      </c>
    </row>
    <row r="5198" spans="1:16" x14ac:dyDescent="0.3">
      <c r="A5198">
        <v>50063160</v>
      </c>
      <c r="B5198" s="1" t="s">
        <v>2595</v>
      </c>
      <c r="C5198" t="s">
        <v>14</v>
      </c>
      <c r="D5198" s="2">
        <v>401</v>
      </c>
      <c r="E5198" s="1" t="s">
        <v>2528</v>
      </c>
      <c r="F5198" s="2">
        <v>10022</v>
      </c>
      <c r="G5198" s="3">
        <v>2129357000</v>
      </c>
      <c r="H5198" s="1" t="s">
        <v>202</v>
      </c>
      <c r="I5198" t="s">
        <v>21</v>
      </c>
      <c r="J5198">
        <v>82</v>
      </c>
      <c r="K5198">
        <v>238</v>
      </c>
      <c r="L5198" s="18">
        <f>(((RestaurantData4[[#This Row],[FitScore]]/100)*RestaurantData4[[#This Row],[DailyCustAvg]])/3.5)*30</f>
        <v>1672.8</v>
      </c>
      <c r="M5198">
        <v>40.758166916485003</v>
      </c>
      <c r="N5198">
        <v>-73.962582672855007</v>
      </c>
      <c r="O5198">
        <v>106</v>
      </c>
      <c r="P5198">
        <v>5</v>
      </c>
    </row>
    <row r="5199" spans="1:16" hidden="1" x14ac:dyDescent="0.3">
      <c r="A5199">
        <v>50060139</v>
      </c>
      <c r="B5199" s="1" t="s">
        <v>1670</v>
      </c>
      <c r="C5199" t="s">
        <v>14</v>
      </c>
      <c r="D5199" s="2">
        <v>689</v>
      </c>
      <c r="E5199" s="1" t="s">
        <v>383</v>
      </c>
      <c r="F5199" s="2">
        <v>10036</v>
      </c>
      <c r="G5199" s="3">
        <v>2127655047</v>
      </c>
      <c r="H5199" s="1" t="s">
        <v>16</v>
      </c>
      <c r="I5199" t="s">
        <v>17</v>
      </c>
      <c r="J5199">
        <v>99</v>
      </c>
      <c r="K5199">
        <v>203</v>
      </c>
      <c r="L5199" s="18">
        <f>(((RestaurantData4[[#This Row],[FitScore]]/100)*RestaurantData4[[#This Row],[DailyCustAvg]])/3.5)*30</f>
        <v>1722.6000000000001</v>
      </c>
      <c r="M5199">
        <v>40.758194456584</v>
      </c>
      <c r="N5199">
        <v>-73.989095331946004</v>
      </c>
      <c r="O5199">
        <v>104</v>
      </c>
      <c r="P5199">
        <v>3</v>
      </c>
    </row>
    <row r="5200" spans="1:16" x14ac:dyDescent="0.3">
      <c r="A5200">
        <v>50066065</v>
      </c>
      <c r="B5200" s="1" t="s">
        <v>2603</v>
      </c>
      <c r="C5200" t="s">
        <v>14</v>
      </c>
      <c r="D5200" s="2">
        <v>204</v>
      </c>
      <c r="E5200" s="1" t="s">
        <v>2025</v>
      </c>
      <c r="F5200" s="2">
        <v>10022</v>
      </c>
      <c r="G5200" s="3">
        <v>2123088788</v>
      </c>
      <c r="H5200" s="1" t="s">
        <v>242</v>
      </c>
      <c r="I5200" t="s">
        <v>21</v>
      </c>
      <c r="J5200">
        <v>79</v>
      </c>
      <c r="K5200">
        <v>238</v>
      </c>
      <c r="L5200" s="18">
        <f>(((RestaurantData4[[#This Row],[FitScore]]/100)*RestaurantData4[[#This Row],[DailyCustAvg]])/3.5)*30</f>
        <v>1611.6000000000001</v>
      </c>
      <c r="M5200">
        <v>40.760709792953001</v>
      </c>
      <c r="N5200">
        <v>-73.966566412915995</v>
      </c>
      <c r="O5200">
        <v>106</v>
      </c>
      <c r="P5200">
        <v>4</v>
      </c>
    </row>
    <row r="5201" spans="1:16" ht="28.8" hidden="1" x14ac:dyDescent="0.3">
      <c r="A5201">
        <v>50001837</v>
      </c>
      <c r="B5201" s="1" t="s">
        <v>2396</v>
      </c>
      <c r="C5201" t="s">
        <v>14</v>
      </c>
      <c r="D5201" s="2">
        <v>700</v>
      </c>
      <c r="E5201" s="1" t="s">
        <v>2142</v>
      </c>
      <c r="F5201" s="2">
        <v>10019</v>
      </c>
      <c r="G5201" s="3">
        <v>2129562888</v>
      </c>
      <c r="H5201" s="1" t="s">
        <v>16</v>
      </c>
      <c r="I5201" t="s">
        <v>17</v>
      </c>
      <c r="J5201">
        <v>86</v>
      </c>
      <c r="K5201">
        <v>203</v>
      </c>
      <c r="L5201" s="18">
        <f>(((RestaurantData4[[#This Row],[FitScore]]/100)*RestaurantData4[[#This Row],[DailyCustAvg]])/3.5)*30</f>
        <v>1496.3999999999999</v>
      </c>
      <c r="M5201">
        <v>40.761727573705002</v>
      </c>
      <c r="N5201">
        <v>-73.975337749052997</v>
      </c>
      <c r="O5201">
        <v>105</v>
      </c>
      <c r="P5201">
        <v>4</v>
      </c>
    </row>
    <row r="5202" spans="1:16" hidden="1" x14ac:dyDescent="0.3">
      <c r="A5202">
        <v>50018098</v>
      </c>
      <c r="B5202" s="1" t="s">
        <v>2544</v>
      </c>
      <c r="C5202" t="s">
        <v>14</v>
      </c>
      <c r="D5202" s="2">
        <v>43</v>
      </c>
      <c r="E5202" s="1" t="s">
        <v>2030</v>
      </c>
      <c r="F5202" s="2">
        <v>10016</v>
      </c>
      <c r="G5202" s="3">
        <v>2127258100</v>
      </c>
      <c r="H5202" s="1" t="s">
        <v>100</v>
      </c>
      <c r="I5202" t="s">
        <v>17</v>
      </c>
      <c r="J5202">
        <v>85</v>
      </c>
      <c r="K5202">
        <v>203</v>
      </c>
      <c r="L5202" s="18">
        <f>(((RestaurantData4[[#This Row],[FitScore]]/100)*RestaurantData4[[#This Row],[DailyCustAvg]])/3.5)*30</f>
        <v>1479</v>
      </c>
      <c r="M5202">
        <v>40.747579654039001</v>
      </c>
      <c r="N5202">
        <v>-73.982510569588996</v>
      </c>
      <c r="O5202">
        <v>106</v>
      </c>
      <c r="P5202">
        <v>2</v>
      </c>
    </row>
    <row r="5203" spans="1:16" x14ac:dyDescent="0.3">
      <c r="A5203">
        <v>40931258</v>
      </c>
      <c r="B5203" s="1" t="s">
        <v>2643</v>
      </c>
      <c r="C5203" t="s">
        <v>14</v>
      </c>
      <c r="D5203" s="2">
        <v>915</v>
      </c>
      <c r="E5203" s="1" t="s">
        <v>901</v>
      </c>
      <c r="F5203" s="2">
        <v>10022</v>
      </c>
      <c r="G5203" s="3">
        <v>2123171616</v>
      </c>
      <c r="H5203" s="1" t="s">
        <v>16</v>
      </c>
      <c r="I5203" t="s">
        <v>21</v>
      </c>
      <c r="J5203">
        <v>78</v>
      </c>
      <c r="K5203">
        <v>237</v>
      </c>
      <c r="L5203" s="18">
        <f>(((RestaurantData4[[#This Row],[FitScore]]/100)*RestaurantData4[[#This Row],[DailyCustAvg]])/3.5)*30</f>
        <v>1584.514285714286</v>
      </c>
      <c r="M5203">
        <v>40.759033265187</v>
      </c>
      <c r="N5203">
        <v>-73.968400968964005</v>
      </c>
      <c r="O5203">
        <v>106</v>
      </c>
      <c r="P5203">
        <v>4</v>
      </c>
    </row>
    <row r="5204" spans="1:16" hidden="1" x14ac:dyDescent="0.3">
      <c r="A5204">
        <v>50004578</v>
      </c>
      <c r="B5204" s="1" t="s">
        <v>2612</v>
      </c>
      <c r="C5204" t="s">
        <v>14</v>
      </c>
      <c r="D5204" s="2">
        <v>377</v>
      </c>
      <c r="E5204" s="1" t="s">
        <v>852</v>
      </c>
      <c r="F5204" s="2">
        <v>10010</v>
      </c>
      <c r="G5204" s="3">
        <v>2122281325</v>
      </c>
      <c r="H5204" s="1" t="s">
        <v>16</v>
      </c>
      <c r="I5204" t="s">
        <v>17</v>
      </c>
      <c r="J5204">
        <v>79</v>
      </c>
      <c r="K5204">
        <v>203</v>
      </c>
      <c r="L5204" s="18">
        <f>(((RestaurantData4[[#This Row],[FitScore]]/100)*RestaurantData4[[#This Row],[DailyCustAvg]])/3.5)*30</f>
        <v>1374.6</v>
      </c>
      <c r="M5204">
        <v>40.736237681135002</v>
      </c>
      <c r="N5204">
        <v>-73.978869045824993</v>
      </c>
      <c r="O5204">
        <v>106</v>
      </c>
      <c r="P5204">
        <v>2</v>
      </c>
    </row>
    <row r="5205" spans="1:16" x14ac:dyDescent="0.3">
      <c r="A5205">
        <v>50099336</v>
      </c>
      <c r="B5205" s="1" t="s">
        <v>2516</v>
      </c>
      <c r="C5205" t="s">
        <v>14</v>
      </c>
      <c r="D5205" s="2">
        <v>401</v>
      </c>
      <c r="E5205" s="1" t="s">
        <v>2517</v>
      </c>
      <c r="F5205" s="2">
        <v>10022</v>
      </c>
      <c r="G5205" s="3">
        <v>9176505215</v>
      </c>
      <c r="H5205" s="1" t="s">
        <v>56</v>
      </c>
      <c r="I5205" t="s">
        <v>21</v>
      </c>
      <c r="J5205">
        <v>82</v>
      </c>
      <c r="K5205">
        <v>235</v>
      </c>
      <c r="L5205" s="18">
        <f>(((RestaurantData4[[#This Row],[FitScore]]/100)*RestaurantData4[[#This Row],[DailyCustAvg]])/3.5)*30</f>
        <v>1651.7142857142858</v>
      </c>
      <c r="M5205">
        <v>40.753795563666003</v>
      </c>
      <c r="N5205">
        <v>-73.965952692094007</v>
      </c>
      <c r="O5205">
        <v>106</v>
      </c>
      <c r="P5205">
        <v>4</v>
      </c>
    </row>
    <row r="5206" spans="1:16" x14ac:dyDescent="0.3">
      <c r="A5206">
        <v>41481099</v>
      </c>
      <c r="B5206" s="1" t="s">
        <v>2527</v>
      </c>
      <c r="C5206" t="s">
        <v>14</v>
      </c>
      <c r="D5206" s="2">
        <v>301</v>
      </c>
      <c r="E5206" s="1" t="s">
        <v>2528</v>
      </c>
      <c r="F5206" s="2">
        <v>10022</v>
      </c>
      <c r="G5206" s="3">
        <v>2127777703</v>
      </c>
      <c r="H5206" s="1" t="s">
        <v>16</v>
      </c>
      <c r="I5206" t="s">
        <v>21</v>
      </c>
      <c r="J5206">
        <v>80</v>
      </c>
      <c r="K5206">
        <v>230</v>
      </c>
      <c r="L5206" s="18">
        <f>(((RestaurantData4[[#This Row],[FitScore]]/100)*RestaurantData4[[#This Row],[DailyCustAvg]])/3.5)*30</f>
        <v>1577.1428571428571</v>
      </c>
      <c r="M5206">
        <v>40.759257400334</v>
      </c>
      <c r="N5206">
        <v>-73.965170198555995</v>
      </c>
      <c r="O5206">
        <v>106</v>
      </c>
      <c r="P5206">
        <v>5</v>
      </c>
    </row>
    <row r="5207" spans="1:16" hidden="1" x14ac:dyDescent="0.3">
      <c r="A5207">
        <v>50047803</v>
      </c>
      <c r="B5207" s="1" t="s">
        <v>563</v>
      </c>
      <c r="C5207" t="s">
        <v>14</v>
      </c>
      <c r="D5207" s="2">
        <v>1424</v>
      </c>
      <c r="E5207" s="1" t="s">
        <v>901</v>
      </c>
      <c r="F5207" s="2">
        <v>10028</v>
      </c>
      <c r="G5207" s="3">
        <v>6468612949</v>
      </c>
      <c r="H5207" s="1" t="s">
        <v>56</v>
      </c>
      <c r="I5207" t="s">
        <v>17</v>
      </c>
      <c r="J5207">
        <v>98</v>
      </c>
      <c r="K5207">
        <v>203</v>
      </c>
      <c r="L5207" s="18">
        <f>(((RestaurantData4[[#This Row],[FitScore]]/100)*RestaurantData4[[#This Row],[DailyCustAvg]])/3.5)*30</f>
        <v>1705.1999999999998</v>
      </c>
      <c r="M5207">
        <v>40.775412817717999</v>
      </c>
      <c r="N5207">
        <v>-73.956478321047001</v>
      </c>
      <c r="O5207">
        <v>108</v>
      </c>
      <c r="P5207">
        <v>5</v>
      </c>
    </row>
    <row r="5208" spans="1:16" hidden="1" x14ac:dyDescent="0.3">
      <c r="A5208">
        <v>50089258</v>
      </c>
      <c r="B5208" s="1" t="s">
        <v>3183</v>
      </c>
      <c r="C5208" t="s">
        <v>14</v>
      </c>
      <c r="D5208" s="2">
        <v>160</v>
      </c>
      <c r="E5208" s="1" t="s">
        <v>3184</v>
      </c>
      <c r="F5208" s="2">
        <v>10031</v>
      </c>
      <c r="G5208" s="3">
        <v>2126507034</v>
      </c>
      <c r="H5208" s="1" t="s">
        <v>56</v>
      </c>
      <c r="I5208" t="s">
        <v>17</v>
      </c>
      <c r="J5208">
        <v>86</v>
      </c>
      <c r="K5208">
        <v>203</v>
      </c>
      <c r="L5208" s="18">
        <f>(((RestaurantData4[[#This Row],[FitScore]]/100)*RestaurantData4[[#This Row],[DailyCustAvg]])/3.5)*30</f>
        <v>1496.3999999999999</v>
      </c>
      <c r="M5208">
        <v>40.819189024738002</v>
      </c>
      <c r="N5208">
        <v>-73.950220866357</v>
      </c>
      <c r="O5208">
        <v>109</v>
      </c>
      <c r="P5208">
        <v>9</v>
      </c>
    </row>
    <row r="5209" spans="1:16" x14ac:dyDescent="0.3">
      <c r="A5209">
        <v>41401638</v>
      </c>
      <c r="B5209" s="1" t="s">
        <v>2613</v>
      </c>
      <c r="C5209" t="s">
        <v>14</v>
      </c>
      <c r="D5209" s="2">
        <v>965</v>
      </c>
      <c r="E5209" s="1" t="s">
        <v>852</v>
      </c>
      <c r="F5209" s="2">
        <v>10022</v>
      </c>
      <c r="G5209" s="3">
        <v>2124210948</v>
      </c>
      <c r="H5209" s="1" t="s">
        <v>16</v>
      </c>
      <c r="I5209" t="s">
        <v>21</v>
      </c>
      <c r="J5209">
        <v>80</v>
      </c>
      <c r="K5209">
        <v>227</v>
      </c>
      <c r="L5209" s="18">
        <f>(((RestaurantData4[[#This Row],[FitScore]]/100)*RestaurantData4[[#This Row],[DailyCustAvg]])/3.5)*30</f>
        <v>1556.5714285714289</v>
      </c>
      <c r="M5209">
        <v>40.755848273102998</v>
      </c>
      <c r="N5209">
        <v>-73.964724410661006</v>
      </c>
      <c r="O5209">
        <v>106</v>
      </c>
      <c r="P5209">
        <v>4</v>
      </c>
    </row>
    <row r="5210" spans="1:16" hidden="1" x14ac:dyDescent="0.3">
      <c r="A5210">
        <v>41405312</v>
      </c>
      <c r="B5210" s="1" t="s">
        <v>3301</v>
      </c>
      <c r="C5210" t="s">
        <v>3599</v>
      </c>
      <c r="D5210" s="2">
        <v>346</v>
      </c>
      <c r="E5210" s="1" t="s">
        <v>3913</v>
      </c>
      <c r="F5210" s="2">
        <v>10460</v>
      </c>
      <c r="G5210" s="3">
        <v>3478106979</v>
      </c>
      <c r="H5210" s="1" t="s">
        <v>226</v>
      </c>
      <c r="I5210" t="s">
        <v>17</v>
      </c>
      <c r="J5210">
        <v>78</v>
      </c>
      <c r="K5210">
        <v>203</v>
      </c>
      <c r="L5210" s="18">
        <f>(((RestaurantData4[[#This Row],[FitScore]]/100)*RestaurantData4[[#This Row],[DailyCustAvg]])/3.5)*30</f>
        <v>1357.2</v>
      </c>
      <c r="M5210">
        <v>40.839185280370003</v>
      </c>
      <c r="N5210">
        <v>-73.877921529161</v>
      </c>
      <c r="O5210">
        <v>206</v>
      </c>
      <c r="P5210">
        <v>17</v>
      </c>
    </row>
    <row r="5211" spans="1:16" hidden="1" x14ac:dyDescent="0.3">
      <c r="A5211">
        <v>40585102</v>
      </c>
      <c r="B5211" s="1" t="s">
        <v>3993</v>
      </c>
      <c r="C5211" t="s">
        <v>3599</v>
      </c>
      <c r="D5211" s="2">
        <v>2</v>
      </c>
      <c r="E5211" s="1" t="s">
        <v>3963</v>
      </c>
      <c r="F5211" s="2">
        <v>10468</v>
      </c>
      <c r="G5211" s="3">
        <v>7185849234</v>
      </c>
      <c r="H5211" s="1" t="s">
        <v>16</v>
      </c>
      <c r="I5211" t="s">
        <v>21</v>
      </c>
      <c r="J5211">
        <v>70</v>
      </c>
      <c r="K5211">
        <v>203</v>
      </c>
      <c r="L5211" s="18">
        <f>(((RestaurantData4[[#This Row],[FitScore]]/100)*RestaurantData4[[#This Row],[DailyCustAvg]])/3.5)*30</f>
        <v>1218</v>
      </c>
      <c r="M5211">
        <v>40.867491709513999</v>
      </c>
      <c r="N5211">
        <v>-73.897574278060006</v>
      </c>
      <c r="O5211">
        <v>207</v>
      </c>
      <c r="P5211">
        <v>14</v>
      </c>
    </row>
    <row r="5212" spans="1:16" hidden="1" x14ac:dyDescent="0.3">
      <c r="A5212">
        <v>50059794</v>
      </c>
      <c r="B5212" s="1" t="s">
        <v>4032</v>
      </c>
      <c r="C5212" t="s">
        <v>3599</v>
      </c>
      <c r="D5212" s="2">
        <v>3535</v>
      </c>
      <c r="E5212" s="1" t="s">
        <v>4019</v>
      </c>
      <c r="F5212" s="2">
        <v>10463</v>
      </c>
      <c r="G5212" s="3">
        <v>3478438082</v>
      </c>
      <c r="H5212" s="1" t="s">
        <v>29</v>
      </c>
      <c r="I5212" t="s">
        <v>17</v>
      </c>
      <c r="J5212">
        <v>65</v>
      </c>
      <c r="K5212">
        <v>203</v>
      </c>
      <c r="L5212" s="18">
        <f>(((RestaurantData4[[#This Row],[FitScore]]/100)*RestaurantData4[[#This Row],[DailyCustAvg]])/3.5)*30</f>
        <v>1131</v>
      </c>
      <c r="M5212">
        <v>40.886051324278</v>
      </c>
      <c r="N5212">
        <v>-73.906999347444</v>
      </c>
      <c r="O5212">
        <v>208</v>
      </c>
      <c r="P5212">
        <v>11</v>
      </c>
    </row>
    <row r="5213" spans="1:16" hidden="1" x14ac:dyDescent="0.3">
      <c r="A5213">
        <v>41703627</v>
      </c>
      <c r="B5213" s="1" t="s">
        <v>4068</v>
      </c>
      <c r="C5213" t="s">
        <v>3599</v>
      </c>
      <c r="D5213" s="2">
        <v>5625</v>
      </c>
      <c r="E5213" s="1" t="s">
        <v>34</v>
      </c>
      <c r="F5213" s="2">
        <v>10463</v>
      </c>
      <c r="G5213" s="3">
        <v>7184320002</v>
      </c>
      <c r="H5213" s="1" t="s">
        <v>212</v>
      </c>
      <c r="I5213" t="s">
        <v>17</v>
      </c>
      <c r="J5213">
        <v>71</v>
      </c>
      <c r="K5213">
        <v>203</v>
      </c>
      <c r="L5213" s="18">
        <f>(((RestaurantData4[[#This Row],[FitScore]]/100)*RestaurantData4[[#This Row],[DailyCustAvg]])/3.5)*30</f>
        <v>1235.4000000000001</v>
      </c>
      <c r="M5213">
        <v>40.879854134295002</v>
      </c>
      <c r="N5213">
        <v>-73.904140359604</v>
      </c>
      <c r="O5213">
        <v>208</v>
      </c>
      <c r="P5213">
        <v>11</v>
      </c>
    </row>
    <row r="5214" spans="1:16" hidden="1" x14ac:dyDescent="0.3">
      <c r="A5214">
        <v>41336841</v>
      </c>
      <c r="B5214" s="1" t="s">
        <v>4331</v>
      </c>
      <c r="C5214" t="s">
        <v>3599</v>
      </c>
      <c r="D5214" s="2">
        <v>4120</v>
      </c>
      <c r="E5214" s="1" t="s">
        <v>4083</v>
      </c>
      <c r="F5214" s="2">
        <v>10466</v>
      </c>
      <c r="G5214" s="3">
        <v>7186532222</v>
      </c>
      <c r="H5214" s="1" t="s">
        <v>276</v>
      </c>
      <c r="I5214" t="s">
        <v>17</v>
      </c>
      <c r="J5214">
        <v>45</v>
      </c>
      <c r="K5214">
        <v>203</v>
      </c>
      <c r="L5214" s="18">
        <f>(((RestaurantData4[[#This Row],[FitScore]]/100)*RestaurantData4[[#This Row],[DailyCustAvg]])/3.5)*30</f>
        <v>783</v>
      </c>
      <c r="M5214">
        <v>40.891175783733999</v>
      </c>
      <c r="N5214">
        <v>-73.8585911415</v>
      </c>
      <c r="O5214">
        <v>212</v>
      </c>
      <c r="P5214">
        <v>12</v>
      </c>
    </row>
    <row r="5215" spans="1:16" hidden="1" x14ac:dyDescent="0.3">
      <c r="A5215">
        <v>50082094</v>
      </c>
      <c r="B5215" s="1" t="s">
        <v>4430</v>
      </c>
      <c r="C5215" t="s">
        <v>4408</v>
      </c>
      <c r="D5215" s="2">
        <v>457</v>
      </c>
      <c r="E5215" s="1" t="s">
        <v>4414</v>
      </c>
      <c r="F5215" s="2">
        <v>11222</v>
      </c>
      <c r="G5215" s="3">
        <v>7183830033</v>
      </c>
      <c r="H5215" s="1" t="s">
        <v>202</v>
      </c>
      <c r="I5215" t="s">
        <v>21</v>
      </c>
      <c r="J5215">
        <v>84</v>
      </c>
      <c r="K5215">
        <v>203</v>
      </c>
      <c r="L5215" s="18">
        <f>(((RestaurantData4[[#This Row],[FitScore]]/100)*RestaurantData4[[#This Row],[DailyCustAvg]])/3.5)*30</f>
        <v>1461.5999999999997</v>
      </c>
      <c r="M5215">
        <v>40.719167876256002</v>
      </c>
      <c r="N5215">
        <v>-73.945328331095993</v>
      </c>
      <c r="O5215">
        <v>301</v>
      </c>
      <c r="P5215">
        <v>34</v>
      </c>
    </row>
    <row r="5216" spans="1:16" hidden="1" x14ac:dyDescent="0.3">
      <c r="A5216">
        <v>50101988</v>
      </c>
      <c r="B5216" s="1" t="s">
        <v>4579</v>
      </c>
      <c r="C5216" t="s">
        <v>4408</v>
      </c>
      <c r="D5216" s="2">
        <v>192</v>
      </c>
      <c r="E5216" s="1" t="s">
        <v>4414</v>
      </c>
      <c r="F5216" s="2">
        <v>11206</v>
      </c>
      <c r="G5216" s="3">
        <v>7185778537</v>
      </c>
      <c r="H5216" s="1" t="s">
        <v>56</v>
      </c>
      <c r="I5216" t="s">
        <v>17</v>
      </c>
      <c r="J5216">
        <v>74</v>
      </c>
      <c r="K5216">
        <v>203</v>
      </c>
      <c r="L5216" s="18">
        <f>(((RestaurantData4[[#This Row],[FitScore]]/100)*RestaurantData4[[#This Row],[DailyCustAvg]])/3.5)*30</f>
        <v>1287.6000000000001</v>
      </c>
      <c r="M5216">
        <v>40.708421154413003</v>
      </c>
      <c r="N5216">
        <v>-73.943371409383005</v>
      </c>
      <c r="O5216">
        <v>301</v>
      </c>
      <c r="P5216">
        <v>34</v>
      </c>
    </row>
    <row r="5217" spans="1:16" hidden="1" x14ac:dyDescent="0.3">
      <c r="A5217">
        <v>50053326</v>
      </c>
      <c r="B5217" s="1" t="s">
        <v>4635</v>
      </c>
      <c r="C5217" t="s">
        <v>4408</v>
      </c>
      <c r="D5217" s="2">
        <v>727</v>
      </c>
      <c r="E5217" s="1" t="s">
        <v>4447</v>
      </c>
      <c r="F5217" s="2">
        <v>11206</v>
      </c>
      <c r="G5217" s="3">
        <v>7185763279</v>
      </c>
      <c r="H5217" s="1" t="s">
        <v>68</v>
      </c>
      <c r="I5217" t="s">
        <v>17</v>
      </c>
      <c r="J5217">
        <v>73</v>
      </c>
      <c r="K5217">
        <v>203</v>
      </c>
      <c r="L5217" s="18">
        <f>(((RestaurantData4[[#This Row],[FitScore]]/100)*RestaurantData4[[#This Row],[DailyCustAvg]])/3.5)*30</f>
        <v>1270.1999999999998</v>
      </c>
      <c r="M5217">
        <v>40.700540953161003</v>
      </c>
      <c r="N5217">
        <v>-73.943446652109998</v>
      </c>
      <c r="O5217">
        <v>301</v>
      </c>
      <c r="P5217">
        <v>33</v>
      </c>
    </row>
    <row r="5218" spans="1:16" hidden="1" x14ac:dyDescent="0.3">
      <c r="A5218">
        <v>40364581</v>
      </c>
      <c r="B5218" s="1" t="s">
        <v>4888</v>
      </c>
      <c r="C5218" t="s">
        <v>4408</v>
      </c>
      <c r="D5218" s="2">
        <v>386</v>
      </c>
      <c r="E5218" s="1" t="s">
        <v>4772</v>
      </c>
      <c r="F5218" s="2">
        <v>11201</v>
      </c>
      <c r="G5218" s="3">
        <v>7188525257</v>
      </c>
      <c r="H5218" s="1" t="s">
        <v>16</v>
      </c>
      <c r="I5218" t="s">
        <v>17</v>
      </c>
      <c r="J5218">
        <v>92</v>
      </c>
      <c r="K5218">
        <v>203</v>
      </c>
      <c r="L5218" s="18">
        <f>(((RestaurantData4[[#This Row],[FitScore]]/100)*RestaurantData4[[#This Row],[DailyCustAvg]])/3.5)*30</f>
        <v>1600.8000000000002</v>
      </c>
      <c r="M5218">
        <v>40.690200145894003</v>
      </c>
      <c r="N5218">
        <v>-73.981624196473007</v>
      </c>
      <c r="O5218">
        <v>302</v>
      </c>
      <c r="P5218">
        <v>33</v>
      </c>
    </row>
    <row r="5219" spans="1:16" hidden="1" x14ac:dyDescent="0.3">
      <c r="A5219">
        <v>50056793</v>
      </c>
      <c r="B5219" s="1" t="s">
        <v>5200</v>
      </c>
      <c r="C5219" t="s">
        <v>4408</v>
      </c>
      <c r="D5219" s="2">
        <v>496</v>
      </c>
      <c r="E5219" s="1" t="s">
        <v>5201</v>
      </c>
      <c r="F5219" s="2">
        <v>11208</v>
      </c>
      <c r="G5219" s="3">
        <v>3477872869</v>
      </c>
      <c r="H5219" s="1" t="s">
        <v>66</v>
      </c>
      <c r="I5219" t="s">
        <v>17</v>
      </c>
      <c r="J5219">
        <v>86</v>
      </c>
      <c r="K5219">
        <v>203</v>
      </c>
      <c r="L5219" s="18">
        <f>(((RestaurantData4[[#This Row],[FitScore]]/100)*RestaurantData4[[#This Row],[DailyCustAvg]])/3.5)*30</f>
        <v>1496.3999999999999</v>
      </c>
      <c r="M5219">
        <v>40.675967781521003</v>
      </c>
      <c r="N5219">
        <v>-73.870160316619007</v>
      </c>
      <c r="O5219">
        <v>305</v>
      </c>
      <c r="P5219">
        <v>42</v>
      </c>
    </row>
    <row r="5220" spans="1:16" hidden="1" x14ac:dyDescent="0.3">
      <c r="A5220">
        <v>50099168</v>
      </c>
      <c r="B5220" s="1" t="s">
        <v>5477</v>
      </c>
      <c r="C5220" t="s">
        <v>4408</v>
      </c>
      <c r="D5220" s="2">
        <v>508</v>
      </c>
      <c r="E5220" s="1" t="s">
        <v>5478</v>
      </c>
      <c r="F5220" s="2">
        <v>11220</v>
      </c>
      <c r="G5220" s="3">
        <v>9292980122</v>
      </c>
      <c r="H5220" s="1" t="s">
        <v>212</v>
      </c>
      <c r="I5220" t="s">
        <v>21</v>
      </c>
      <c r="J5220">
        <v>80</v>
      </c>
      <c r="K5220">
        <v>203</v>
      </c>
      <c r="L5220" s="18">
        <f>(((RestaurantData4[[#This Row],[FitScore]]/100)*RestaurantData4[[#This Row],[DailyCustAvg]])/3.5)*30</f>
        <v>1392</v>
      </c>
      <c r="M5220">
        <v>40.642016335070998</v>
      </c>
      <c r="N5220">
        <v>-74.012780951086</v>
      </c>
      <c r="O5220">
        <v>307</v>
      </c>
      <c r="P5220">
        <v>38</v>
      </c>
    </row>
    <row r="5221" spans="1:16" hidden="1" x14ac:dyDescent="0.3">
      <c r="A5221">
        <v>50017845</v>
      </c>
      <c r="B5221" s="1" t="s">
        <v>5755</v>
      </c>
      <c r="C5221" t="s">
        <v>4408</v>
      </c>
      <c r="D5221" s="2">
        <v>818</v>
      </c>
      <c r="E5221" s="1" t="s">
        <v>3720</v>
      </c>
      <c r="F5221" s="2">
        <v>11225</v>
      </c>
      <c r="G5221" s="3">
        <v>3473508899</v>
      </c>
      <c r="H5221" s="1" t="s">
        <v>73</v>
      </c>
      <c r="I5221" t="s">
        <v>17</v>
      </c>
      <c r="J5221">
        <v>51</v>
      </c>
      <c r="K5221">
        <v>203</v>
      </c>
      <c r="L5221" s="18">
        <f>(((RestaurantData4[[#This Row],[FitScore]]/100)*RestaurantData4[[#This Row],[DailyCustAvg]])/3.5)*30</f>
        <v>887.40000000000009</v>
      </c>
      <c r="M5221">
        <v>40.669932081124998</v>
      </c>
      <c r="N5221">
        <v>-73.958245288491995</v>
      </c>
      <c r="O5221">
        <v>309</v>
      </c>
      <c r="P5221">
        <v>35</v>
      </c>
    </row>
    <row r="5222" spans="1:16" hidden="1" x14ac:dyDescent="0.3">
      <c r="A5222">
        <v>50048238</v>
      </c>
      <c r="B5222" s="1" t="s">
        <v>5829</v>
      </c>
      <c r="C5222" t="s">
        <v>4408</v>
      </c>
      <c r="D5222" s="2">
        <v>719</v>
      </c>
      <c r="E5222" s="1" t="s">
        <v>5830</v>
      </c>
      <c r="F5222" s="2">
        <v>11228</v>
      </c>
      <c r="G5222" s="3">
        <v>7188360836</v>
      </c>
      <c r="H5222" s="1" t="s">
        <v>16</v>
      </c>
      <c r="I5222" t="s">
        <v>17</v>
      </c>
      <c r="J5222">
        <v>79</v>
      </c>
      <c r="K5222">
        <v>203</v>
      </c>
      <c r="L5222" s="18">
        <f>(((RestaurantData4[[#This Row],[FitScore]]/100)*RestaurantData4[[#This Row],[DailyCustAvg]])/3.5)*30</f>
        <v>1374.6</v>
      </c>
      <c r="M5222">
        <v>40.618574604773997</v>
      </c>
      <c r="N5222">
        <v>-74.021381725268995</v>
      </c>
      <c r="O5222">
        <v>310</v>
      </c>
      <c r="P5222">
        <v>43</v>
      </c>
    </row>
    <row r="5223" spans="1:16" hidden="1" x14ac:dyDescent="0.3">
      <c r="A5223">
        <v>41337501</v>
      </c>
      <c r="B5223" s="1" t="s">
        <v>5889</v>
      </c>
      <c r="C5223" t="s">
        <v>4408</v>
      </c>
      <c r="D5223" s="2">
        <v>7218</v>
      </c>
      <c r="E5223" s="1" t="s">
        <v>901</v>
      </c>
      <c r="F5223" s="2">
        <v>11209</v>
      </c>
      <c r="G5223" s="3">
        <v>7184924228</v>
      </c>
      <c r="H5223" s="1" t="s">
        <v>29</v>
      </c>
      <c r="I5223" t="s">
        <v>21</v>
      </c>
      <c r="J5223">
        <v>76</v>
      </c>
      <c r="K5223">
        <v>203</v>
      </c>
      <c r="L5223" s="18">
        <f>(((RestaurantData4[[#This Row],[FitScore]]/100)*RestaurantData4[[#This Row],[DailyCustAvg]])/3.5)*30</f>
        <v>1322.3999999999999</v>
      </c>
      <c r="M5223">
        <v>40.633321131791</v>
      </c>
      <c r="N5223">
        <v>-74.027039327007998</v>
      </c>
      <c r="O5223">
        <v>310</v>
      </c>
      <c r="P5223">
        <v>43</v>
      </c>
    </row>
    <row r="5224" spans="1:16" hidden="1" x14ac:dyDescent="0.3">
      <c r="A5224">
        <v>50044676</v>
      </c>
      <c r="B5224" s="1" t="s">
        <v>6096</v>
      </c>
      <c r="C5224" t="s">
        <v>4408</v>
      </c>
      <c r="D5224" s="2">
        <v>5301</v>
      </c>
      <c r="E5224" s="1" t="s">
        <v>383</v>
      </c>
      <c r="F5224" s="2">
        <v>11220</v>
      </c>
      <c r="G5224" s="3">
        <v>7188518878</v>
      </c>
      <c r="H5224" s="1" t="s">
        <v>242</v>
      </c>
      <c r="I5224" t="s">
        <v>17</v>
      </c>
      <c r="J5224">
        <v>65</v>
      </c>
      <c r="K5224">
        <v>203</v>
      </c>
      <c r="L5224" s="18">
        <f>(((RestaurantData4[[#This Row],[FitScore]]/100)*RestaurantData4[[#This Row],[DailyCustAvg]])/3.5)*30</f>
        <v>1131</v>
      </c>
      <c r="M5224">
        <v>40.639340752125001</v>
      </c>
      <c r="N5224">
        <v>-74.005538069088999</v>
      </c>
      <c r="O5224">
        <v>312</v>
      </c>
      <c r="P5224">
        <v>38</v>
      </c>
    </row>
    <row r="5225" spans="1:16" hidden="1" x14ac:dyDescent="0.3">
      <c r="A5225">
        <v>41238372</v>
      </c>
      <c r="B5225" s="1" t="s">
        <v>7487</v>
      </c>
      <c r="C5225" t="s">
        <v>6631</v>
      </c>
      <c r="D5225" s="2">
        <v>13517</v>
      </c>
      <c r="E5225" s="1" t="s">
        <v>7488</v>
      </c>
      <c r="F5225" s="2">
        <v>11354</v>
      </c>
      <c r="G5225" s="3">
        <v>7183532901</v>
      </c>
      <c r="H5225" s="1" t="s">
        <v>186</v>
      </c>
      <c r="I5225" t="s">
        <v>17</v>
      </c>
      <c r="J5225">
        <v>54</v>
      </c>
      <c r="K5225">
        <v>203</v>
      </c>
      <c r="L5225" s="18">
        <f>(((RestaurantData4[[#This Row],[FitScore]]/100)*RestaurantData4[[#This Row],[DailyCustAvg]])/3.5)*30</f>
        <v>939.6</v>
      </c>
      <c r="M5225">
        <v>40.758862483838001</v>
      </c>
      <c r="N5225">
        <v>-73.830129371731999</v>
      </c>
      <c r="O5225">
        <v>407</v>
      </c>
      <c r="P5225">
        <v>20</v>
      </c>
    </row>
    <row r="5226" spans="1:16" hidden="1" x14ac:dyDescent="0.3">
      <c r="A5226">
        <v>50096807</v>
      </c>
      <c r="B5226" s="1" t="s">
        <v>7491</v>
      </c>
      <c r="C5226" t="s">
        <v>6631</v>
      </c>
      <c r="D5226" s="2">
        <v>16118</v>
      </c>
      <c r="E5226" s="1" t="s">
        <v>6998</v>
      </c>
      <c r="F5226" s="2">
        <v>11358</v>
      </c>
      <c r="G5226" s="3">
        <v>9175498046</v>
      </c>
      <c r="H5226" s="1" t="s">
        <v>193</v>
      </c>
      <c r="I5226" t="s">
        <v>21</v>
      </c>
      <c r="J5226">
        <v>54</v>
      </c>
      <c r="K5226">
        <v>203</v>
      </c>
      <c r="L5226" s="18">
        <f>(((RestaurantData4[[#This Row],[FitScore]]/100)*RestaurantData4[[#This Row],[DailyCustAvg]])/3.5)*30</f>
        <v>939.6</v>
      </c>
      <c r="M5226">
        <v>40.762372771868002</v>
      </c>
      <c r="N5226">
        <v>-73.804125802447004</v>
      </c>
      <c r="O5226">
        <v>407</v>
      </c>
      <c r="P5226">
        <v>20</v>
      </c>
    </row>
    <row r="5227" spans="1:16" hidden="1" x14ac:dyDescent="0.3">
      <c r="A5227">
        <v>41637672</v>
      </c>
      <c r="B5227" s="1" t="s">
        <v>7647</v>
      </c>
      <c r="C5227" t="s">
        <v>6631</v>
      </c>
      <c r="D5227" s="2">
        <v>8302</v>
      </c>
      <c r="E5227" s="1" t="s">
        <v>7648</v>
      </c>
      <c r="F5227" s="2">
        <v>11416</v>
      </c>
      <c r="G5227" s="3">
        <v>7186470007</v>
      </c>
      <c r="H5227" s="1" t="s">
        <v>1645</v>
      </c>
      <c r="I5227" t="s">
        <v>21</v>
      </c>
      <c r="J5227">
        <v>43</v>
      </c>
      <c r="K5227">
        <v>203</v>
      </c>
      <c r="L5227" s="18">
        <f>(((RestaurantData4[[#This Row],[FitScore]]/100)*RestaurantData4[[#This Row],[DailyCustAvg]])/3.5)*30</f>
        <v>748.19999999999993</v>
      </c>
      <c r="M5227">
        <v>40.684244667005999</v>
      </c>
      <c r="N5227">
        <v>-73.857459609624001</v>
      </c>
      <c r="O5227">
        <v>409</v>
      </c>
      <c r="P5227">
        <v>32</v>
      </c>
    </row>
    <row r="5228" spans="1:16" hidden="1" x14ac:dyDescent="0.3">
      <c r="A5228">
        <v>41168585</v>
      </c>
      <c r="B5228" s="1" t="s">
        <v>7751</v>
      </c>
      <c r="C5228" t="s">
        <v>6631</v>
      </c>
      <c r="D5228" s="2">
        <v>11522</v>
      </c>
      <c r="E5228" s="1" t="s">
        <v>5220</v>
      </c>
      <c r="F5228" s="2">
        <v>11419</v>
      </c>
      <c r="G5228" s="3">
        <v>7183232453</v>
      </c>
      <c r="H5228" s="1" t="s">
        <v>641</v>
      </c>
      <c r="I5228" t="s">
        <v>21</v>
      </c>
      <c r="J5228">
        <v>62</v>
      </c>
      <c r="K5228">
        <v>203</v>
      </c>
      <c r="L5228" s="18">
        <f>(((RestaurantData4[[#This Row],[FitScore]]/100)*RestaurantData4[[#This Row],[DailyCustAvg]])/3.5)*30</f>
        <v>1078.8</v>
      </c>
      <c r="M5228">
        <v>40.685756988325998</v>
      </c>
      <c r="N5228">
        <v>-73.827464221840998</v>
      </c>
      <c r="O5228">
        <v>410</v>
      </c>
      <c r="P5228">
        <v>28</v>
      </c>
    </row>
    <row r="5229" spans="1:16" x14ac:dyDescent="0.3">
      <c r="A5229">
        <v>50091271</v>
      </c>
      <c r="B5229" s="1" t="s">
        <v>2522</v>
      </c>
      <c r="C5229" t="s">
        <v>14</v>
      </c>
      <c r="D5229" s="2">
        <v>1026</v>
      </c>
      <c r="E5229" s="1" t="s">
        <v>841</v>
      </c>
      <c r="F5229" s="2">
        <v>10022</v>
      </c>
      <c r="G5229" s="3">
        <v>9176756033</v>
      </c>
      <c r="H5229" s="1" t="s">
        <v>16</v>
      </c>
      <c r="I5229" t="s">
        <v>21</v>
      </c>
      <c r="J5229">
        <v>86</v>
      </c>
      <c r="K5229">
        <v>225</v>
      </c>
      <c r="L5229" s="18">
        <f>(((RestaurantData4[[#This Row],[FitScore]]/100)*RestaurantData4[[#This Row],[DailyCustAvg]])/3.5)*30</f>
        <v>1658.5714285714284</v>
      </c>
      <c r="M5229">
        <v>40.757514899303999</v>
      </c>
      <c r="N5229">
        <v>-73.966586070649001</v>
      </c>
      <c r="O5229">
        <v>106</v>
      </c>
      <c r="P5229">
        <v>5</v>
      </c>
    </row>
    <row r="5230" spans="1:16" hidden="1" x14ac:dyDescent="0.3">
      <c r="A5230">
        <v>50058617</v>
      </c>
      <c r="B5230" s="1" t="s">
        <v>196</v>
      </c>
      <c r="C5230" t="s">
        <v>14</v>
      </c>
      <c r="D5230" s="2">
        <v>40</v>
      </c>
      <c r="E5230" s="1" t="s">
        <v>26</v>
      </c>
      <c r="F5230" s="2">
        <v>10004</v>
      </c>
      <c r="G5230" s="3">
        <v>6462885884</v>
      </c>
      <c r="H5230" s="1" t="s">
        <v>68</v>
      </c>
      <c r="I5230" t="s">
        <v>17</v>
      </c>
      <c r="J5230">
        <v>98</v>
      </c>
      <c r="K5230">
        <v>202</v>
      </c>
      <c r="L5230" s="18">
        <f>(((RestaurantData4[[#This Row],[FitScore]]/100)*RestaurantData4[[#This Row],[DailyCustAvg]])/3.5)*30</f>
        <v>1696.8000000000002</v>
      </c>
      <c r="M5230">
        <v>40.703389799931003</v>
      </c>
      <c r="N5230">
        <v>-74.010149093628002</v>
      </c>
      <c r="O5230">
        <v>101</v>
      </c>
      <c r="P5230">
        <v>1</v>
      </c>
    </row>
    <row r="5231" spans="1:16" hidden="1" x14ac:dyDescent="0.3">
      <c r="A5231">
        <v>50069532</v>
      </c>
      <c r="B5231" s="1" t="s">
        <v>335</v>
      </c>
      <c r="C5231" t="s">
        <v>14</v>
      </c>
      <c r="D5231" s="2">
        <v>66</v>
      </c>
      <c r="E5231" s="1" t="s">
        <v>47</v>
      </c>
      <c r="F5231" s="2">
        <v>10007</v>
      </c>
      <c r="G5231" s="3">
        <v>6072210610</v>
      </c>
      <c r="H5231" s="1" t="s">
        <v>58</v>
      </c>
      <c r="I5231" t="s">
        <v>17</v>
      </c>
      <c r="J5231">
        <v>100</v>
      </c>
      <c r="K5231">
        <v>202</v>
      </c>
      <c r="L5231" s="18">
        <f>(((RestaurantData4[[#This Row],[FitScore]]/100)*RestaurantData4[[#This Row],[DailyCustAvg]])/3.5)*30</f>
        <v>1731.4285714285716</v>
      </c>
      <c r="M5231">
        <v>40.714643375039998</v>
      </c>
      <c r="N5231">
        <v>-74.009934378528001</v>
      </c>
      <c r="O5231">
        <v>101</v>
      </c>
      <c r="P5231">
        <v>1</v>
      </c>
    </row>
    <row r="5232" spans="1:16" x14ac:dyDescent="0.3">
      <c r="A5232">
        <v>41462643</v>
      </c>
      <c r="B5232" s="1" t="s">
        <v>2640</v>
      </c>
      <c r="C5232" t="s">
        <v>14</v>
      </c>
      <c r="D5232" s="2">
        <v>222</v>
      </c>
      <c r="E5232" s="1" t="s">
        <v>2493</v>
      </c>
      <c r="F5232" s="2">
        <v>10022</v>
      </c>
      <c r="G5232" s="3">
        <v>2123085588</v>
      </c>
      <c r="H5232" s="1" t="s">
        <v>20</v>
      </c>
      <c r="I5232" t="s">
        <v>21</v>
      </c>
      <c r="J5232">
        <v>83</v>
      </c>
      <c r="K5232">
        <v>213</v>
      </c>
      <c r="L5232" s="18">
        <f>(((RestaurantData4[[#This Row],[FitScore]]/100)*RestaurantData4[[#This Row],[DailyCustAvg]])/3.5)*30</f>
        <v>1515.3428571428569</v>
      </c>
      <c r="M5232">
        <v>40.757400218788</v>
      </c>
      <c r="N5232">
        <v>-73.968712170448001</v>
      </c>
      <c r="O5232">
        <v>106</v>
      </c>
      <c r="P5232">
        <v>4</v>
      </c>
    </row>
    <row r="5233" spans="1:16" hidden="1" x14ac:dyDescent="0.3">
      <c r="A5233">
        <v>50013436</v>
      </c>
      <c r="B5233" s="1" t="s">
        <v>584</v>
      </c>
      <c r="C5233" t="s">
        <v>14</v>
      </c>
      <c r="D5233" s="2">
        <v>75</v>
      </c>
      <c r="E5233" s="1" t="s">
        <v>571</v>
      </c>
      <c r="F5233" s="2">
        <v>10013</v>
      </c>
      <c r="G5233" s="3">
        <v>2129299699</v>
      </c>
      <c r="H5233" s="1" t="s">
        <v>56</v>
      </c>
      <c r="I5233" t="s">
        <v>17</v>
      </c>
      <c r="J5233">
        <v>94</v>
      </c>
      <c r="K5233">
        <v>202</v>
      </c>
      <c r="L5233" s="18">
        <f>(((RestaurantData4[[#This Row],[FitScore]]/100)*RestaurantData4[[#This Row],[DailyCustAvg]])/3.5)*30</f>
        <v>1627.542857142857</v>
      </c>
      <c r="M5233">
        <v>40.726564115393998</v>
      </c>
      <c r="N5233">
        <v>-74.007020977520995</v>
      </c>
      <c r="O5233">
        <v>102</v>
      </c>
      <c r="P5233">
        <v>3</v>
      </c>
    </row>
    <row r="5234" spans="1:16" x14ac:dyDescent="0.3">
      <c r="A5234">
        <v>41608998</v>
      </c>
      <c r="B5234" s="1" t="s">
        <v>2504</v>
      </c>
      <c r="C5234" t="s">
        <v>14</v>
      </c>
      <c r="D5234" s="2">
        <v>212</v>
      </c>
      <c r="E5234" s="1" t="s">
        <v>2000</v>
      </c>
      <c r="F5234" s="2">
        <v>10022</v>
      </c>
      <c r="G5234" s="3">
        <v>2125881089</v>
      </c>
      <c r="H5234" s="1" t="s">
        <v>68</v>
      </c>
      <c r="I5234" t="s">
        <v>21</v>
      </c>
      <c r="J5234">
        <v>79</v>
      </c>
      <c r="K5234">
        <v>212</v>
      </c>
      <c r="L5234" s="18">
        <f>(((RestaurantData4[[#This Row],[FitScore]]/100)*RestaurantData4[[#This Row],[DailyCustAvg]])/3.5)*30</f>
        <v>1435.5428571428574</v>
      </c>
      <c r="M5234">
        <v>40.756840453612</v>
      </c>
      <c r="N5234">
        <v>-73.969326057646001</v>
      </c>
      <c r="O5234">
        <v>106</v>
      </c>
      <c r="P5234">
        <v>4</v>
      </c>
    </row>
    <row r="5235" spans="1:16" hidden="1" x14ac:dyDescent="0.3">
      <c r="A5235">
        <v>50101892</v>
      </c>
      <c r="B5235" s="1" t="s">
        <v>1510</v>
      </c>
      <c r="C5235" t="s">
        <v>14</v>
      </c>
      <c r="D5235" s="2">
        <v>450</v>
      </c>
      <c r="E5235" s="1" t="s">
        <v>1394</v>
      </c>
      <c r="F5235" s="2">
        <v>10001</v>
      </c>
      <c r="G5235" s="3">
        <v>9172256067</v>
      </c>
      <c r="H5235" s="1" t="s">
        <v>151</v>
      </c>
      <c r="I5235" t="s">
        <v>17</v>
      </c>
      <c r="J5235">
        <v>99</v>
      </c>
      <c r="K5235">
        <v>202</v>
      </c>
      <c r="L5235" s="18">
        <f>(((RestaurantData4[[#This Row],[FitScore]]/100)*RestaurantData4[[#This Row],[DailyCustAvg]])/3.5)*30</f>
        <v>1714.1142857142856</v>
      </c>
      <c r="M5235">
        <v>40.753567304303999</v>
      </c>
      <c r="N5235">
        <v>-73.998837782766998</v>
      </c>
      <c r="O5235">
        <v>104</v>
      </c>
      <c r="P5235">
        <v>3</v>
      </c>
    </row>
    <row r="5236" spans="1:16" hidden="1" x14ac:dyDescent="0.3">
      <c r="A5236">
        <v>50050381</v>
      </c>
      <c r="B5236" s="1" t="s">
        <v>2238</v>
      </c>
      <c r="C5236" t="s">
        <v>14</v>
      </c>
      <c r="D5236" s="2">
        <v>414</v>
      </c>
      <c r="E5236" s="1" t="s">
        <v>383</v>
      </c>
      <c r="F5236" s="2">
        <v>10001</v>
      </c>
      <c r="G5236" s="3">
        <v>9176393302</v>
      </c>
      <c r="H5236" s="1" t="s">
        <v>242</v>
      </c>
      <c r="I5236" t="s">
        <v>17</v>
      </c>
      <c r="J5236">
        <v>87</v>
      </c>
      <c r="K5236">
        <v>202</v>
      </c>
      <c r="L5236" s="18">
        <f>(((RestaurantData4[[#This Row],[FitScore]]/100)*RestaurantData4[[#This Row],[DailyCustAvg]])/3.5)*30</f>
        <v>1506.3428571428574</v>
      </c>
      <c r="M5236">
        <v>40.750078609977002</v>
      </c>
      <c r="N5236">
        <v>-73.994983239047997</v>
      </c>
      <c r="O5236">
        <v>105</v>
      </c>
      <c r="P5236">
        <v>3</v>
      </c>
    </row>
    <row r="5237" spans="1:16" hidden="1" x14ac:dyDescent="0.3">
      <c r="A5237">
        <v>41267880</v>
      </c>
      <c r="B5237" s="1" t="s">
        <v>263</v>
      </c>
      <c r="C5237" t="s">
        <v>14</v>
      </c>
      <c r="D5237" s="2">
        <v>1410</v>
      </c>
      <c r="E5237" s="1" t="s">
        <v>34</v>
      </c>
      <c r="F5237" s="2">
        <v>10018</v>
      </c>
      <c r="G5237" s="3">
        <v>2127646795</v>
      </c>
      <c r="H5237" s="1" t="s">
        <v>168</v>
      </c>
      <c r="I5237" t="s">
        <v>17</v>
      </c>
      <c r="J5237">
        <v>87</v>
      </c>
      <c r="K5237">
        <v>202</v>
      </c>
      <c r="L5237" s="18">
        <f>(((RestaurantData4[[#This Row],[FitScore]]/100)*RestaurantData4[[#This Row],[DailyCustAvg]])/3.5)*30</f>
        <v>1506.3428571428574</v>
      </c>
      <c r="M5237">
        <v>40.753489733028999</v>
      </c>
      <c r="N5237">
        <v>-73.987110953723004</v>
      </c>
      <c r="O5237">
        <v>105</v>
      </c>
      <c r="P5237">
        <v>4</v>
      </c>
    </row>
    <row r="5238" spans="1:16" hidden="1" x14ac:dyDescent="0.3">
      <c r="A5238">
        <v>50100839</v>
      </c>
      <c r="B5238" s="1" t="s">
        <v>2298</v>
      </c>
      <c r="C5238" t="s">
        <v>14</v>
      </c>
      <c r="D5238" s="2">
        <v>152</v>
      </c>
      <c r="E5238" s="1" t="s">
        <v>1446</v>
      </c>
      <c r="F5238" s="2">
        <v>10019</v>
      </c>
      <c r="G5238" s="3">
        <v>3472240716</v>
      </c>
      <c r="H5238" s="1" t="s">
        <v>148</v>
      </c>
      <c r="I5238" t="s">
        <v>17</v>
      </c>
      <c r="J5238">
        <v>83</v>
      </c>
      <c r="K5238">
        <v>202</v>
      </c>
      <c r="L5238" s="18">
        <f>(((RestaurantData4[[#This Row],[FitScore]]/100)*RestaurantData4[[#This Row],[DailyCustAvg]])/3.5)*30</f>
        <v>1437.0857142857144</v>
      </c>
      <c r="M5238">
        <v>40.761997729789002</v>
      </c>
      <c r="N5238">
        <v>-73.981568213505994</v>
      </c>
      <c r="O5238">
        <v>105</v>
      </c>
      <c r="P5238">
        <v>4</v>
      </c>
    </row>
    <row r="5239" spans="1:16" hidden="1" x14ac:dyDescent="0.3">
      <c r="A5239">
        <v>50079434</v>
      </c>
      <c r="B5239" s="1" t="s">
        <v>2524</v>
      </c>
      <c r="C5239" t="s">
        <v>14</v>
      </c>
      <c r="D5239" s="2">
        <v>230</v>
      </c>
      <c r="E5239" s="1" t="s">
        <v>2349</v>
      </c>
      <c r="F5239" s="2">
        <v>10022</v>
      </c>
      <c r="G5239" s="3">
        <v>2127588519</v>
      </c>
      <c r="H5239" s="1" t="s">
        <v>16</v>
      </c>
      <c r="I5239" t="s">
        <v>17</v>
      </c>
      <c r="J5239">
        <v>86</v>
      </c>
      <c r="K5239">
        <v>202</v>
      </c>
      <c r="L5239" s="18">
        <f>(((RestaurantData4[[#This Row],[FitScore]]/100)*RestaurantData4[[#This Row],[DailyCustAvg]])/3.5)*30</f>
        <v>1489.0285714285715</v>
      </c>
      <c r="M5239">
        <v>40.756093926254998</v>
      </c>
      <c r="N5239">
        <v>-73.969503268631996</v>
      </c>
      <c r="O5239">
        <v>106</v>
      </c>
      <c r="P5239">
        <v>4</v>
      </c>
    </row>
    <row r="5240" spans="1:16" hidden="1" x14ac:dyDescent="0.3">
      <c r="A5240">
        <v>41282506</v>
      </c>
      <c r="B5240" s="1" t="s">
        <v>2147</v>
      </c>
      <c r="C5240" t="s">
        <v>14</v>
      </c>
      <c r="D5240" s="2">
        <v>200</v>
      </c>
      <c r="E5240" s="1" t="s">
        <v>2742</v>
      </c>
      <c r="F5240" s="2">
        <v>10023</v>
      </c>
      <c r="G5240" s="3">
        <v>2127248101</v>
      </c>
      <c r="H5240" s="1" t="s">
        <v>73</v>
      </c>
      <c r="I5240" t="s">
        <v>17</v>
      </c>
      <c r="J5240">
        <v>100</v>
      </c>
      <c r="K5240">
        <v>202</v>
      </c>
      <c r="L5240" s="18">
        <f>(((RestaurantData4[[#This Row],[FitScore]]/100)*RestaurantData4[[#This Row],[DailyCustAvg]])/3.5)*30</f>
        <v>1731.4285714285716</v>
      </c>
      <c r="M5240">
        <v>40.775573058206</v>
      </c>
      <c r="N5240">
        <v>-73.980149098967999</v>
      </c>
      <c r="O5240">
        <v>107</v>
      </c>
      <c r="P5240">
        <v>6</v>
      </c>
    </row>
    <row r="5241" spans="1:16" hidden="1" x14ac:dyDescent="0.3">
      <c r="A5241">
        <v>40364373</v>
      </c>
      <c r="B5241" s="1" t="s">
        <v>3034</v>
      </c>
      <c r="C5241" t="s">
        <v>14</v>
      </c>
      <c r="D5241" s="2">
        <v>1028</v>
      </c>
      <c r="E5241" s="1" t="s">
        <v>901</v>
      </c>
      <c r="F5241" s="2">
        <v>10065</v>
      </c>
      <c r="G5241" s="3">
        <v>2127581902</v>
      </c>
      <c r="H5241" s="1" t="s">
        <v>24</v>
      </c>
      <c r="I5241" t="s">
        <v>17</v>
      </c>
      <c r="J5241">
        <v>95</v>
      </c>
      <c r="K5241">
        <v>202</v>
      </c>
      <c r="L5241" s="18">
        <f>(((RestaurantData4[[#This Row],[FitScore]]/100)*RestaurantData4[[#This Row],[DailyCustAvg]])/3.5)*30</f>
        <v>1644.8571428571427</v>
      </c>
      <c r="M5241">
        <v>40.762707736110002</v>
      </c>
      <c r="N5241">
        <v>-73.965749576014005</v>
      </c>
      <c r="O5241">
        <v>108</v>
      </c>
      <c r="P5241">
        <v>4</v>
      </c>
    </row>
    <row r="5242" spans="1:16" x14ac:dyDescent="0.3">
      <c r="A5242">
        <v>50009924</v>
      </c>
      <c r="B5242" s="1" t="s">
        <v>2416</v>
      </c>
      <c r="C5242" t="s">
        <v>14</v>
      </c>
      <c r="D5242" s="2">
        <v>924</v>
      </c>
      <c r="E5242" s="1" t="s">
        <v>901</v>
      </c>
      <c r="F5242" s="2">
        <v>10022</v>
      </c>
      <c r="G5242" s="3">
        <v>7183097452</v>
      </c>
      <c r="H5242" s="1" t="s">
        <v>16</v>
      </c>
      <c r="I5242" t="s">
        <v>21</v>
      </c>
      <c r="J5242">
        <v>82</v>
      </c>
      <c r="K5242">
        <v>204</v>
      </c>
      <c r="L5242" s="18">
        <f>(((RestaurantData4[[#This Row],[FitScore]]/100)*RestaurantData4[[#This Row],[DailyCustAvg]])/3.5)*30</f>
        <v>1433.8285714285714</v>
      </c>
      <c r="M5242">
        <v>40.759332391026</v>
      </c>
      <c r="N5242">
        <v>-73.968209513250997</v>
      </c>
      <c r="O5242">
        <v>106</v>
      </c>
      <c r="P5242">
        <v>4</v>
      </c>
    </row>
    <row r="5243" spans="1:16" hidden="1" x14ac:dyDescent="0.3">
      <c r="A5243">
        <v>50067731</v>
      </c>
      <c r="B5243" s="1" t="s">
        <v>3496</v>
      </c>
      <c r="C5243" t="s">
        <v>14</v>
      </c>
      <c r="D5243" s="2">
        <v>595</v>
      </c>
      <c r="E5243" s="1" t="s">
        <v>3494</v>
      </c>
      <c r="F5243" s="2">
        <v>10034</v>
      </c>
      <c r="G5243" s="3">
        <v>2129426622</v>
      </c>
      <c r="H5243" s="1" t="s">
        <v>29</v>
      </c>
      <c r="I5243" t="s">
        <v>17</v>
      </c>
      <c r="J5243">
        <v>84</v>
      </c>
      <c r="K5243">
        <v>202</v>
      </c>
      <c r="L5243" s="18">
        <f>(((RestaurantData4[[#This Row],[FitScore]]/100)*RestaurantData4[[#This Row],[DailyCustAvg]])/3.5)*30</f>
        <v>1454.4</v>
      </c>
      <c r="M5243">
        <v>40.867205456923003</v>
      </c>
      <c r="N5243">
        <v>-73.920891492666996</v>
      </c>
      <c r="O5243">
        <v>112</v>
      </c>
      <c r="P5243">
        <v>10</v>
      </c>
    </row>
    <row r="5244" spans="1:16" x14ac:dyDescent="0.3">
      <c r="A5244">
        <v>50085971</v>
      </c>
      <c r="B5244" s="1" t="s">
        <v>131</v>
      </c>
      <c r="C5244" t="s">
        <v>14</v>
      </c>
      <c r="D5244" s="2">
        <v>1024</v>
      </c>
      <c r="E5244" s="1" t="s">
        <v>852</v>
      </c>
      <c r="F5244" s="2">
        <v>10022</v>
      </c>
      <c r="G5244" s="3">
        <v>6095866680</v>
      </c>
      <c r="H5244" s="1" t="s">
        <v>132</v>
      </c>
      <c r="I5244" t="s">
        <v>21</v>
      </c>
      <c r="J5244">
        <v>81</v>
      </c>
      <c r="K5244">
        <v>193</v>
      </c>
      <c r="L5244" s="18">
        <f>(((RestaurantData4[[#This Row],[FitScore]]/100)*RestaurantData4[[#This Row],[DailyCustAvg]])/3.5)*30</f>
        <v>1339.9714285714285</v>
      </c>
      <c r="M5244">
        <v>40.757727995128</v>
      </c>
      <c r="N5244">
        <v>-73.963326497335004</v>
      </c>
      <c r="O5244">
        <v>106</v>
      </c>
      <c r="P5244">
        <v>5</v>
      </c>
    </row>
    <row r="5245" spans="1:16" x14ac:dyDescent="0.3">
      <c r="A5245">
        <v>40373889</v>
      </c>
      <c r="B5245" s="1" t="s">
        <v>2553</v>
      </c>
      <c r="C5245" t="s">
        <v>14</v>
      </c>
      <c r="D5245" s="2">
        <v>243</v>
      </c>
      <c r="E5245" s="1" t="s">
        <v>2025</v>
      </c>
      <c r="F5245" s="2">
        <v>10022</v>
      </c>
      <c r="G5245" s="3">
        <v>2127581479</v>
      </c>
      <c r="H5245" s="1" t="s">
        <v>24</v>
      </c>
      <c r="I5245" t="s">
        <v>21</v>
      </c>
      <c r="J5245">
        <v>78</v>
      </c>
      <c r="K5245">
        <v>193</v>
      </c>
      <c r="L5245" s="18">
        <f>(((RestaurantData4[[#This Row],[FitScore]]/100)*RestaurantData4[[#This Row],[DailyCustAvg]])/3.5)*30</f>
        <v>1290.3428571428569</v>
      </c>
      <c r="M5245">
        <v>40.760479059273003</v>
      </c>
      <c r="N5245">
        <v>-73.965974530747999</v>
      </c>
      <c r="O5245">
        <v>106</v>
      </c>
      <c r="P5245">
        <v>4</v>
      </c>
    </row>
    <row r="5246" spans="1:16" hidden="1" x14ac:dyDescent="0.3">
      <c r="A5246">
        <v>41215422</v>
      </c>
      <c r="B5246" s="1" t="s">
        <v>3633</v>
      </c>
      <c r="C5246" t="s">
        <v>3599</v>
      </c>
      <c r="D5246" s="2">
        <v>214</v>
      </c>
      <c r="E5246" s="1" t="s">
        <v>3634</v>
      </c>
      <c r="F5246" s="2">
        <v>10454</v>
      </c>
      <c r="G5246" s="3">
        <v>7185854148</v>
      </c>
      <c r="H5246" s="1" t="s">
        <v>29</v>
      </c>
      <c r="J5246">
        <v>81</v>
      </c>
      <c r="K5246">
        <v>202</v>
      </c>
      <c r="L5246" s="18">
        <f>(((RestaurantData4[[#This Row],[FitScore]]/100)*RestaurantData4[[#This Row],[DailyCustAvg]])/3.5)*30</f>
        <v>1402.457142857143</v>
      </c>
      <c r="M5246">
        <v>40.806344194003003</v>
      </c>
      <c r="N5246">
        <v>-73.917788943698994</v>
      </c>
      <c r="O5246">
        <v>201</v>
      </c>
      <c r="P5246">
        <v>8</v>
      </c>
    </row>
    <row r="5247" spans="1:16" hidden="1" x14ac:dyDescent="0.3">
      <c r="A5247">
        <v>50002478</v>
      </c>
      <c r="B5247" s="1" t="s">
        <v>3670</v>
      </c>
      <c r="C5247" t="s">
        <v>3599</v>
      </c>
      <c r="D5247" s="2">
        <v>245</v>
      </c>
      <c r="E5247" s="1" t="s">
        <v>3623</v>
      </c>
      <c r="F5247" s="2">
        <v>10454</v>
      </c>
      <c r="G5247" s="3">
        <v>9178011415</v>
      </c>
      <c r="H5247" s="1" t="s">
        <v>276</v>
      </c>
      <c r="I5247" t="s">
        <v>21</v>
      </c>
      <c r="J5247">
        <v>73</v>
      </c>
      <c r="K5247">
        <v>202</v>
      </c>
      <c r="L5247" s="18">
        <f>(((RestaurantData4[[#This Row],[FitScore]]/100)*RestaurantData4[[#This Row],[DailyCustAvg]])/3.5)*30</f>
        <v>1263.9428571428571</v>
      </c>
      <c r="M5247">
        <v>40.807884878739003</v>
      </c>
      <c r="N5247">
        <v>-73.919029674458002</v>
      </c>
      <c r="O5247">
        <v>201</v>
      </c>
      <c r="P5247">
        <v>8</v>
      </c>
    </row>
    <row r="5248" spans="1:16" hidden="1" x14ac:dyDescent="0.3">
      <c r="A5248">
        <v>50046352</v>
      </c>
      <c r="B5248" s="1" t="s">
        <v>3519</v>
      </c>
      <c r="C5248" t="s">
        <v>3599</v>
      </c>
      <c r="D5248" s="2">
        <v>1956</v>
      </c>
      <c r="E5248" s="1" t="s">
        <v>3759</v>
      </c>
      <c r="F5248" s="2">
        <v>10453</v>
      </c>
      <c r="G5248" s="3">
        <v>7184665118</v>
      </c>
      <c r="H5248" s="1" t="s">
        <v>45</v>
      </c>
      <c r="I5248" t="s">
        <v>17</v>
      </c>
      <c r="J5248">
        <v>69</v>
      </c>
      <c r="K5248">
        <v>202</v>
      </c>
      <c r="L5248" s="18">
        <f>(((RestaurantData4[[#This Row],[FitScore]]/100)*RestaurantData4[[#This Row],[DailyCustAvg]])/3.5)*30</f>
        <v>1194.6857142857141</v>
      </c>
      <c r="M5248">
        <v>40.851406635727002</v>
      </c>
      <c r="N5248">
        <v>-73.909531274596006</v>
      </c>
      <c r="O5248">
        <v>205</v>
      </c>
      <c r="P5248">
        <v>14</v>
      </c>
    </row>
    <row r="5249" spans="1:16" hidden="1" x14ac:dyDescent="0.3">
      <c r="A5249">
        <v>50071005</v>
      </c>
      <c r="B5249" s="1" t="s">
        <v>3920</v>
      </c>
      <c r="C5249" t="s">
        <v>3599</v>
      </c>
      <c r="D5249" s="2">
        <v>1151</v>
      </c>
      <c r="E5249" s="1" t="s">
        <v>3893</v>
      </c>
      <c r="F5249" s="2">
        <v>10460</v>
      </c>
      <c r="G5249" s="3">
        <v>3476913389</v>
      </c>
      <c r="H5249" s="1" t="s">
        <v>242</v>
      </c>
      <c r="I5249" t="s">
        <v>21</v>
      </c>
      <c r="J5249">
        <v>83</v>
      </c>
      <c r="K5249">
        <v>202</v>
      </c>
      <c r="L5249" s="18">
        <f>(((RestaurantData4[[#This Row],[FitScore]]/100)*RestaurantData4[[#This Row],[DailyCustAvg]])/3.5)*30</f>
        <v>1437.0857142857144</v>
      </c>
      <c r="M5249">
        <v>40.839887870970003</v>
      </c>
      <c r="N5249">
        <v>-73.875307258514994</v>
      </c>
      <c r="O5249">
        <v>206</v>
      </c>
      <c r="P5249">
        <v>15</v>
      </c>
    </row>
    <row r="5250" spans="1:16" hidden="1" x14ac:dyDescent="0.3">
      <c r="A5250">
        <v>50063187</v>
      </c>
      <c r="B5250" s="1" t="s">
        <v>4090</v>
      </c>
      <c r="C5250" t="s">
        <v>3599</v>
      </c>
      <c r="D5250" s="2">
        <v>29</v>
      </c>
      <c r="E5250" s="1" t="s">
        <v>4091</v>
      </c>
      <c r="F5250" s="2">
        <v>10462</v>
      </c>
      <c r="G5250" s="3">
        <v>3477194924</v>
      </c>
      <c r="H5250" s="1" t="s">
        <v>16</v>
      </c>
      <c r="I5250" t="s">
        <v>21</v>
      </c>
      <c r="J5250">
        <v>64</v>
      </c>
      <c r="K5250">
        <v>202</v>
      </c>
      <c r="L5250" s="18">
        <f>(((RestaurantData4[[#This Row],[FitScore]]/100)*RestaurantData4[[#This Row],[DailyCustAvg]])/3.5)*30</f>
        <v>1108.1142857142859</v>
      </c>
      <c r="M5250">
        <v>40.833602366428998</v>
      </c>
      <c r="N5250">
        <v>-73.860918357933002</v>
      </c>
      <c r="O5250">
        <v>209</v>
      </c>
      <c r="P5250">
        <v>18</v>
      </c>
    </row>
    <row r="5251" spans="1:16" hidden="1" x14ac:dyDescent="0.3">
      <c r="A5251">
        <v>50088553</v>
      </c>
      <c r="B5251" s="1" t="s">
        <v>4337</v>
      </c>
      <c r="C5251" t="s">
        <v>3599</v>
      </c>
      <c r="D5251" s="2">
        <v>4061</v>
      </c>
      <c r="E5251" s="1" t="s">
        <v>4083</v>
      </c>
      <c r="F5251" s="2">
        <v>10466</v>
      </c>
      <c r="G5251" s="3">
        <v>6462712613</v>
      </c>
      <c r="H5251" s="1" t="s">
        <v>641</v>
      </c>
      <c r="I5251" t="s">
        <v>21</v>
      </c>
      <c r="J5251">
        <v>43</v>
      </c>
      <c r="K5251">
        <v>202</v>
      </c>
      <c r="L5251" s="18">
        <f>(((RestaurantData4[[#This Row],[FitScore]]/100)*RestaurantData4[[#This Row],[DailyCustAvg]])/3.5)*30</f>
        <v>744.51428571428573</v>
      </c>
      <c r="M5251">
        <v>40.890130783708997</v>
      </c>
      <c r="N5251">
        <v>-73.859193764888005</v>
      </c>
      <c r="O5251">
        <v>212</v>
      </c>
      <c r="P5251">
        <v>12</v>
      </c>
    </row>
    <row r="5252" spans="1:16" hidden="1" x14ac:dyDescent="0.3">
      <c r="A5252">
        <v>50081569</v>
      </c>
      <c r="B5252" s="1" t="s">
        <v>4633</v>
      </c>
      <c r="C5252" t="s">
        <v>4408</v>
      </c>
      <c r="D5252" s="2">
        <v>299</v>
      </c>
      <c r="E5252" s="1" t="s">
        <v>4634</v>
      </c>
      <c r="F5252" s="2">
        <v>11211</v>
      </c>
      <c r="G5252" s="3">
        <v>9179091896</v>
      </c>
      <c r="H5252" s="1" t="s">
        <v>68</v>
      </c>
      <c r="I5252" t="s">
        <v>21</v>
      </c>
      <c r="J5252">
        <v>72</v>
      </c>
      <c r="K5252">
        <v>202</v>
      </c>
      <c r="L5252" s="18">
        <f>(((RestaurantData4[[#This Row],[FitScore]]/100)*RestaurantData4[[#This Row],[DailyCustAvg]])/3.5)*30</f>
        <v>1246.6285714285714</v>
      </c>
      <c r="M5252">
        <v>40.709263737449</v>
      </c>
      <c r="N5252">
        <v>-73.955706503325004</v>
      </c>
      <c r="O5252">
        <v>301</v>
      </c>
      <c r="P5252">
        <v>34</v>
      </c>
    </row>
    <row r="5253" spans="1:16" hidden="1" x14ac:dyDescent="0.3">
      <c r="A5253">
        <v>50076155</v>
      </c>
      <c r="B5253" s="1" t="s">
        <v>4664</v>
      </c>
      <c r="C5253" t="s">
        <v>4408</v>
      </c>
      <c r="D5253" s="2">
        <v>128</v>
      </c>
      <c r="E5253" s="1" t="s">
        <v>4416</v>
      </c>
      <c r="F5253" s="2">
        <v>11222</v>
      </c>
      <c r="G5253" s="3">
        <v>6466884180</v>
      </c>
      <c r="H5253" s="1" t="s">
        <v>29</v>
      </c>
      <c r="I5253" t="s">
        <v>17</v>
      </c>
      <c r="J5253">
        <v>84</v>
      </c>
      <c r="K5253">
        <v>202</v>
      </c>
      <c r="L5253" s="18">
        <f>(((RestaurantData4[[#This Row],[FitScore]]/100)*RestaurantData4[[#This Row],[DailyCustAvg]])/3.5)*30</f>
        <v>1454.4</v>
      </c>
      <c r="M5253">
        <v>40.730047112389002</v>
      </c>
      <c r="N5253">
        <v>-73.955685419291996</v>
      </c>
      <c r="O5253">
        <v>301</v>
      </c>
      <c r="P5253">
        <v>33</v>
      </c>
    </row>
    <row r="5254" spans="1:16" hidden="1" x14ac:dyDescent="0.3">
      <c r="A5254">
        <v>50047204</v>
      </c>
      <c r="B5254" s="1" t="s">
        <v>5030</v>
      </c>
      <c r="C5254" t="s">
        <v>4408</v>
      </c>
      <c r="D5254" s="2">
        <v>1365</v>
      </c>
      <c r="E5254" s="1" t="s">
        <v>160</v>
      </c>
      <c r="F5254" s="2">
        <v>11216</v>
      </c>
      <c r="G5254" s="3">
        <v>7187085093</v>
      </c>
      <c r="H5254" s="1" t="s">
        <v>56</v>
      </c>
      <c r="I5254" t="s">
        <v>17</v>
      </c>
      <c r="J5254">
        <v>67</v>
      </c>
      <c r="K5254">
        <v>202</v>
      </c>
      <c r="L5254" s="18">
        <f>(((RestaurantData4[[#This Row],[FitScore]]/100)*RestaurantData4[[#This Row],[DailyCustAvg]])/3.5)*30</f>
        <v>1160.0571428571429</v>
      </c>
      <c r="M5254">
        <v>40.680236663287999</v>
      </c>
      <c r="N5254">
        <v>-73.946676336853002</v>
      </c>
      <c r="O5254">
        <v>303</v>
      </c>
      <c r="P5254">
        <v>36</v>
      </c>
    </row>
    <row r="5255" spans="1:16" hidden="1" x14ac:dyDescent="0.3">
      <c r="A5255">
        <v>50018772</v>
      </c>
      <c r="B5255" s="1" t="s">
        <v>5032</v>
      </c>
      <c r="C5255" t="s">
        <v>4408</v>
      </c>
      <c r="D5255" s="2">
        <v>882</v>
      </c>
      <c r="E5255" s="1" t="s">
        <v>4010</v>
      </c>
      <c r="F5255" s="2">
        <v>11221</v>
      </c>
      <c r="G5255" s="3">
        <v>7185741686</v>
      </c>
      <c r="H5255" s="1" t="s">
        <v>242</v>
      </c>
      <c r="I5255" t="s">
        <v>17</v>
      </c>
      <c r="J5255">
        <v>64</v>
      </c>
      <c r="K5255">
        <v>202</v>
      </c>
      <c r="L5255" s="18">
        <f>(((RestaurantData4[[#This Row],[FitScore]]/100)*RestaurantData4[[#This Row],[DailyCustAvg]])/3.5)*30</f>
        <v>1108.1142857142859</v>
      </c>
      <c r="M5255">
        <v>40.692566081400997</v>
      </c>
      <c r="N5255">
        <v>-73.940857082006005</v>
      </c>
      <c r="O5255">
        <v>303</v>
      </c>
      <c r="P5255">
        <v>36</v>
      </c>
    </row>
    <row r="5256" spans="1:16" hidden="1" x14ac:dyDescent="0.3">
      <c r="A5256">
        <v>50052708</v>
      </c>
      <c r="B5256" s="1" t="s">
        <v>5909</v>
      </c>
      <c r="C5256" t="s">
        <v>4408</v>
      </c>
      <c r="D5256" s="2">
        <v>6403</v>
      </c>
      <c r="E5256" s="1" t="s">
        <v>1579</v>
      </c>
      <c r="F5256" s="2">
        <v>11219</v>
      </c>
      <c r="G5256" s="3">
        <v>9292922010</v>
      </c>
      <c r="H5256" s="1" t="s">
        <v>106</v>
      </c>
      <c r="I5256" t="s">
        <v>17</v>
      </c>
      <c r="J5256">
        <v>79</v>
      </c>
      <c r="K5256">
        <v>202</v>
      </c>
      <c r="L5256" s="18">
        <f>(((RestaurantData4[[#This Row],[FitScore]]/100)*RestaurantData4[[#This Row],[DailyCustAvg]])/3.5)*30</f>
        <v>1367.8285714285716</v>
      </c>
      <c r="M5256">
        <v>40.629135657646998</v>
      </c>
      <c r="N5256">
        <v>-74.005393114403006</v>
      </c>
      <c r="O5256">
        <v>310</v>
      </c>
      <c r="P5256">
        <v>38</v>
      </c>
    </row>
    <row r="5257" spans="1:16" hidden="1" x14ac:dyDescent="0.3">
      <c r="A5257">
        <v>50053144</v>
      </c>
      <c r="B5257" s="1" t="s">
        <v>5952</v>
      </c>
      <c r="C5257" t="s">
        <v>4408</v>
      </c>
      <c r="D5257" s="2">
        <v>8324</v>
      </c>
      <c r="E5257" s="1" t="s">
        <v>901</v>
      </c>
      <c r="F5257" s="2">
        <v>11209</v>
      </c>
      <c r="G5257" s="3">
        <v>3476626222</v>
      </c>
      <c r="H5257" s="1" t="s">
        <v>242</v>
      </c>
      <c r="I5257" t="s">
        <v>21</v>
      </c>
      <c r="J5257">
        <v>81</v>
      </c>
      <c r="K5257">
        <v>202</v>
      </c>
      <c r="L5257" s="18">
        <f>(((RestaurantData4[[#This Row],[FitScore]]/100)*RestaurantData4[[#This Row],[DailyCustAvg]])/3.5)*30</f>
        <v>1402.457142857143</v>
      </c>
      <c r="M5257">
        <v>40.625467503850999</v>
      </c>
      <c r="N5257">
        <v>-74.030249488327001</v>
      </c>
      <c r="O5257">
        <v>310</v>
      </c>
      <c r="P5257">
        <v>43</v>
      </c>
    </row>
    <row r="5258" spans="1:16" hidden="1" x14ac:dyDescent="0.3">
      <c r="A5258">
        <v>41175625</v>
      </c>
      <c r="B5258" s="1" t="s">
        <v>6527</v>
      </c>
      <c r="C5258" t="s">
        <v>4408</v>
      </c>
      <c r="D5258" s="2">
        <v>1308</v>
      </c>
      <c r="E5258" s="1" t="s">
        <v>5677</v>
      </c>
      <c r="F5258" s="2">
        <v>11203</v>
      </c>
      <c r="G5258" s="3">
        <v>3478582593</v>
      </c>
      <c r="H5258" s="1" t="s">
        <v>641</v>
      </c>
      <c r="I5258" t="s">
        <v>21</v>
      </c>
      <c r="J5258">
        <v>69</v>
      </c>
      <c r="K5258">
        <v>202</v>
      </c>
      <c r="L5258" s="18">
        <f>(((RestaurantData4[[#This Row],[FitScore]]/100)*RestaurantData4[[#This Row],[DailyCustAvg]])/3.5)*30</f>
        <v>1194.6857142857141</v>
      </c>
      <c r="M5258">
        <v>40.640743559523997</v>
      </c>
      <c r="N5258">
        <v>-73.929217867960006</v>
      </c>
      <c r="O5258">
        <v>317</v>
      </c>
      <c r="P5258">
        <v>45</v>
      </c>
    </row>
    <row r="5259" spans="1:16" hidden="1" x14ac:dyDescent="0.3">
      <c r="A5259">
        <v>50101858</v>
      </c>
      <c r="B5259" s="1" t="s">
        <v>2543</v>
      </c>
      <c r="C5259" t="s">
        <v>6631</v>
      </c>
      <c r="D5259" s="2">
        <v>2278</v>
      </c>
      <c r="E5259" s="1" t="s">
        <v>6638</v>
      </c>
      <c r="F5259" s="2">
        <v>11105</v>
      </c>
      <c r="G5259" s="3">
        <v>7187210872</v>
      </c>
      <c r="H5259" s="1" t="s">
        <v>132</v>
      </c>
      <c r="I5259" t="s">
        <v>17</v>
      </c>
      <c r="J5259">
        <v>70</v>
      </c>
      <c r="K5259">
        <v>202</v>
      </c>
      <c r="L5259" s="18">
        <f>(((RestaurantData4[[#This Row],[FitScore]]/100)*RestaurantData4[[#This Row],[DailyCustAvg]])/3.5)*30</f>
        <v>1211.9999999999998</v>
      </c>
      <c r="M5259">
        <v>40.774578094477</v>
      </c>
      <c r="N5259">
        <v>-73.912603896049006</v>
      </c>
      <c r="O5259">
        <v>401</v>
      </c>
      <c r="P5259">
        <v>22</v>
      </c>
    </row>
    <row r="5260" spans="1:16" hidden="1" x14ac:dyDescent="0.3">
      <c r="A5260">
        <v>50009675</v>
      </c>
      <c r="B5260" s="1" t="s">
        <v>6732</v>
      </c>
      <c r="C5260" t="s">
        <v>6631</v>
      </c>
      <c r="D5260" s="2">
        <v>3005</v>
      </c>
      <c r="E5260" s="1" t="s">
        <v>6640</v>
      </c>
      <c r="F5260" s="2">
        <v>11103</v>
      </c>
      <c r="G5260" s="3">
        <v>6465122106</v>
      </c>
      <c r="H5260" s="1" t="s">
        <v>56</v>
      </c>
      <c r="I5260" t="s">
        <v>21</v>
      </c>
      <c r="J5260">
        <v>27</v>
      </c>
      <c r="K5260">
        <v>202</v>
      </c>
      <c r="L5260" s="18">
        <f>(((RestaurantData4[[#This Row],[FitScore]]/100)*RestaurantData4[[#This Row],[DailyCustAvg]])/3.5)*30</f>
        <v>467.48571428571438</v>
      </c>
      <c r="M5260">
        <v>40.763422719285003</v>
      </c>
      <c r="N5260">
        <v>-73.915358510686005</v>
      </c>
      <c r="O5260">
        <v>401</v>
      </c>
      <c r="P5260">
        <v>22</v>
      </c>
    </row>
    <row r="5261" spans="1:16" hidden="1" x14ac:dyDescent="0.3">
      <c r="A5261">
        <v>40398795</v>
      </c>
      <c r="B5261" s="1" t="s">
        <v>7296</v>
      </c>
      <c r="C5261" t="s">
        <v>6631</v>
      </c>
      <c r="D5261" s="2">
        <v>6007</v>
      </c>
      <c r="E5261" s="1" t="s">
        <v>4124</v>
      </c>
      <c r="F5261" s="2">
        <v>11385</v>
      </c>
      <c r="G5261" s="3">
        <v>7188217222</v>
      </c>
      <c r="H5261" s="1" t="s">
        <v>16</v>
      </c>
      <c r="I5261" t="s">
        <v>21</v>
      </c>
      <c r="J5261">
        <v>82</v>
      </c>
      <c r="K5261">
        <v>202</v>
      </c>
      <c r="L5261" s="18">
        <f>(((RestaurantData4[[#This Row],[FitScore]]/100)*RestaurantData4[[#This Row],[DailyCustAvg]])/3.5)*30</f>
        <v>1419.7714285714285</v>
      </c>
      <c r="M5261">
        <v>40.712869909775002</v>
      </c>
      <c r="N5261">
        <v>-73.905178618668998</v>
      </c>
      <c r="O5261">
        <v>405</v>
      </c>
      <c r="P5261">
        <v>30</v>
      </c>
    </row>
    <row r="5262" spans="1:16" hidden="1" x14ac:dyDescent="0.3">
      <c r="A5262">
        <v>50052441</v>
      </c>
      <c r="B5262" s="1" t="s">
        <v>7634</v>
      </c>
      <c r="C5262" t="s">
        <v>6631</v>
      </c>
      <c r="D5262" s="2">
        <v>11629</v>
      </c>
      <c r="E5262" s="1" t="s">
        <v>7215</v>
      </c>
      <c r="F5262" s="2">
        <v>11418</v>
      </c>
      <c r="G5262" s="3">
        <v>3474945391</v>
      </c>
      <c r="H5262" s="1" t="s">
        <v>56</v>
      </c>
      <c r="I5262" t="s">
        <v>17</v>
      </c>
      <c r="J5262">
        <v>38</v>
      </c>
      <c r="K5262">
        <v>202</v>
      </c>
      <c r="L5262" s="18">
        <f>(((RestaurantData4[[#This Row],[FitScore]]/100)*RestaurantData4[[#This Row],[DailyCustAvg]])/3.5)*30</f>
        <v>657.94285714285718</v>
      </c>
      <c r="M5262">
        <v>40.707290539991</v>
      </c>
      <c r="N5262">
        <v>-73.835458787237002</v>
      </c>
      <c r="O5262">
        <v>409</v>
      </c>
      <c r="P5262">
        <v>29</v>
      </c>
    </row>
    <row r="5263" spans="1:16" hidden="1" x14ac:dyDescent="0.3">
      <c r="A5263">
        <v>50080291</v>
      </c>
      <c r="B5263" s="1" t="s">
        <v>7666</v>
      </c>
      <c r="C5263" t="s">
        <v>6631</v>
      </c>
      <c r="D5263" s="2">
        <v>8045</v>
      </c>
      <c r="E5263" s="1" t="s">
        <v>7667</v>
      </c>
      <c r="F5263" s="2">
        <v>11415</v>
      </c>
      <c r="G5263" s="3">
        <v>7182106494</v>
      </c>
      <c r="H5263" s="1" t="s">
        <v>73</v>
      </c>
      <c r="I5263" t="s">
        <v>21</v>
      </c>
      <c r="J5263">
        <v>43</v>
      </c>
      <c r="K5263">
        <v>202</v>
      </c>
      <c r="L5263" s="18">
        <f>(((RestaurantData4[[#This Row],[FitScore]]/100)*RestaurantData4[[#This Row],[DailyCustAvg]])/3.5)*30</f>
        <v>744.51428571428573</v>
      </c>
      <c r="M5263">
        <v>40.713348685054001</v>
      </c>
      <c r="N5263">
        <v>-73.830105132393996</v>
      </c>
      <c r="O5263">
        <v>409</v>
      </c>
      <c r="P5263">
        <v>29</v>
      </c>
    </row>
    <row r="5264" spans="1:16" hidden="1" x14ac:dyDescent="0.3">
      <c r="A5264">
        <v>41442614</v>
      </c>
      <c r="B5264" s="1" t="s">
        <v>225</v>
      </c>
      <c r="C5264" t="s">
        <v>6631</v>
      </c>
      <c r="D5264" s="2">
        <v>12034</v>
      </c>
      <c r="E5264" s="1" t="s">
        <v>6828</v>
      </c>
      <c r="F5264" s="2">
        <v>11415</v>
      </c>
      <c r="G5264" s="3">
        <v>7185442407</v>
      </c>
      <c r="H5264" s="1" t="s">
        <v>226</v>
      </c>
      <c r="I5264" t="s">
        <v>21</v>
      </c>
      <c r="J5264">
        <v>43</v>
      </c>
      <c r="K5264">
        <v>202</v>
      </c>
      <c r="L5264" s="18">
        <f>(((RestaurantData4[[#This Row],[FitScore]]/100)*RestaurantData4[[#This Row],[DailyCustAvg]])/3.5)*30</f>
        <v>744.51428571428573</v>
      </c>
      <c r="M5264">
        <v>40.713462319171001</v>
      </c>
      <c r="N5264">
        <v>-73.828997432131999</v>
      </c>
      <c r="O5264">
        <v>409</v>
      </c>
      <c r="P5264">
        <v>29</v>
      </c>
    </row>
    <row r="5265" spans="1:16" hidden="1" x14ac:dyDescent="0.3">
      <c r="A5265">
        <v>50059238</v>
      </c>
      <c r="B5265" s="1" t="s">
        <v>7820</v>
      </c>
      <c r="C5265" t="s">
        <v>6631</v>
      </c>
      <c r="D5265" s="2">
        <v>4002</v>
      </c>
      <c r="E5265" s="1" t="s">
        <v>7532</v>
      </c>
      <c r="F5265" s="2">
        <v>11361</v>
      </c>
      <c r="G5265" s="3">
        <v>7184282727</v>
      </c>
      <c r="H5265" s="1" t="s">
        <v>404</v>
      </c>
      <c r="I5265" t="s">
        <v>17</v>
      </c>
      <c r="J5265">
        <v>70</v>
      </c>
      <c r="K5265">
        <v>202</v>
      </c>
      <c r="L5265" s="18">
        <f>(((RestaurantData4[[#This Row],[FitScore]]/100)*RestaurantData4[[#This Row],[DailyCustAvg]])/3.5)*30</f>
        <v>1211.9999999999998</v>
      </c>
      <c r="M5265">
        <v>40.764145510241001</v>
      </c>
      <c r="N5265">
        <v>-73.771277184967005</v>
      </c>
      <c r="O5265">
        <v>411</v>
      </c>
      <c r="P5265">
        <v>19</v>
      </c>
    </row>
    <row r="5266" spans="1:16" hidden="1" x14ac:dyDescent="0.3">
      <c r="A5266">
        <v>50044015</v>
      </c>
      <c r="B5266" s="1" t="s">
        <v>7971</v>
      </c>
      <c r="C5266" t="s">
        <v>6631</v>
      </c>
      <c r="D5266" s="2">
        <v>243</v>
      </c>
      <c r="E5266" s="1" t="s">
        <v>7972</v>
      </c>
      <c r="F5266" s="2">
        <v>11691</v>
      </c>
      <c r="G5266" s="3">
        <v>7183376240</v>
      </c>
      <c r="H5266" s="1" t="s">
        <v>242</v>
      </c>
      <c r="I5266" t="s">
        <v>21</v>
      </c>
      <c r="J5266">
        <v>73</v>
      </c>
      <c r="K5266">
        <v>202</v>
      </c>
      <c r="L5266" s="18">
        <f>(((RestaurantData4[[#This Row],[FitScore]]/100)*RestaurantData4[[#This Row],[DailyCustAvg]])/3.5)*30</f>
        <v>1263.9428571428571</v>
      </c>
      <c r="M5266">
        <v>40.596153900742998</v>
      </c>
      <c r="N5266">
        <v>-73.754127904504003</v>
      </c>
      <c r="O5266">
        <v>414</v>
      </c>
      <c r="P5266">
        <v>31</v>
      </c>
    </row>
    <row r="5267" spans="1:16" hidden="1" x14ac:dyDescent="0.3">
      <c r="A5267">
        <v>41247555</v>
      </c>
      <c r="B5267" s="1" t="s">
        <v>1811</v>
      </c>
      <c r="C5267" t="s">
        <v>6631</v>
      </c>
      <c r="D5267" s="2">
        <v>0</v>
      </c>
      <c r="E5267" s="1" t="s">
        <v>7996</v>
      </c>
      <c r="F5267" s="2">
        <v>11369</v>
      </c>
      <c r="G5267" s="3">
        <v>7186392891</v>
      </c>
      <c r="H5267" s="1" t="s">
        <v>86</v>
      </c>
      <c r="I5267" t="s">
        <v>21</v>
      </c>
      <c r="J5267">
        <v>73</v>
      </c>
      <c r="K5267">
        <v>202</v>
      </c>
      <c r="L5267" s="18">
        <f>(((RestaurantData4[[#This Row],[FitScore]]/100)*RestaurantData4[[#This Row],[DailyCustAvg]])/3.5)*30</f>
        <v>1263.9428571428571</v>
      </c>
      <c r="M5267">
        <v>40.774414029771997</v>
      </c>
      <c r="N5267">
        <v>-73.877293351847996</v>
      </c>
      <c r="O5267">
        <v>480</v>
      </c>
      <c r="P5267">
        <v>21</v>
      </c>
    </row>
    <row r="5268" spans="1:16" x14ac:dyDescent="0.3">
      <c r="A5268">
        <v>41296528</v>
      </c>
      <c r="B5268" s="1" t="s">
        <v>2550</v>
      </c>
      <c r="C5268" t="s">
        <v>14</v>
      </c>
      <c r="D5268" s="2">
        <v>221</v>
      </c>
      <c r="E5268" s="1" t="s">
        <v>2025</v>
      </c>
      <c r="F5268" s="2">
        <v>10022</v>
      </c>
      <c r="G5268" s="3">
        <v>2123553395</v>
      </c>
      <c r="H5268" s="1" t="s">
        <v>16</v>
      </c>
      <c r="I5268" t="s">
        <v>21</v>
      </c>
      <c r="J5268">
        <v>86</v>
      </c>
      <c r="K5268">
        <v>179</v>
      </c>
      <c r="L5268" s="18">
        <f>(((RestaurantData4[[#This Row],[FitScore]]/100)*RestaurantData4[[#This Row],[DailyCustAvg]])/3.5)*30</f>
        <v>1319.4857142857143</v>
      </c>
      <c r="M5268">
        <v>40.760621885740001</v>
      </c>
      <c r="N5268">
        <v>-73.966310164655994</v>
      </c>
      <c r="O5268">
        <v>106</v>
      </c>
      <c r="P5268">
        <v>4</v>
      </c>
    </row>
    <row r="5269" spans="1:16" x14ac:dyDescent="0.3">
      <c r="A5269">
        <v>50018008</v>
      </c>
      <c r="B5269" s="1" t="s">
        <v>2654</v>
      </c>
      <c r="C5269" t="s">
        <v>14</v>
      </c>
      <c r="D5269" s="2">
        <v>987</v>
      </c>
      <c r="E5269" s="1" t="s">
        <v>852</v>
      </c>
      <c r="F5269" s="2">
        <v>10022</v>
      </c>
      <c r="G5269" s="3">
        <v>2126886888</v>
      </c>
      <c r="H5269" s="1" t="s">
        <v>678</v>
      </c>
      <c r="I5269" t="s">
        <v>21</v>
      </c>
      <c r="J5269">
        <v>84</v>
      </c>
      <c r="K5269">
        <v>174</v>
      </c>
      <c r="L5269" s="18">
        <f>(((RestaurantData4[[#This Row],[FitScore]]/100)*RestaurantData4[[#This Row],[DailyCustAvg]])/3.5)*30</f>
        <v>1252.8</v>
      </c>
      <c r="M5269">
        <v>40.756523330783999</v>
      </c>
      <c r="N5269">
        <v>-73.964229545986996</v>
      </c>
      <c r="O5269">
        <v>106</v>
      </c>
      <c r="P5269">
        <v>5</v>
      </c>
    </row>
    <row r="5270" spans="1:16" x14ac:dyDescent="0.3">
      <c r="A5270">
        <v>41215734</v>
      </c>
      <c r="B5270" s="1" t="s">
        <v>2565</v>
      </c>
      <c r="C5270" t="s">
        <v>14</v>
      </c>
      <c r="D5270" s="2">
        <v>805</v>
      </c>
      <c r="E5270" s="1" t="s">
        <v>901</v>
      </c>
      <c r="F5270" s="2">
        <v>10022</v>
      </c>
      <c r="G5270" s="3">
        <v>2127028816</v>
      </c>
      <c r="H5270" s="1" t="s">
        <v>68</v>
      </c>
      <c r="I5270" t="s">
        <v>21</v>
      </c>
      <c r="J5270">
        <v>82</v>
      </c>
      <c r="K5270">
        <v>173</v>
      </c>
      <c r="L5270" s="18">
        <f>(((RestaurantData4[[#This Row],[FitScore]]/100)*RestaurantData4[[#This Row],[DailyCustAvg]])/3.5)*30</f>
        <v>1215.9428571428571</v>
      </c>
      <c r="M5270">
        <v>40.755498696318</v>
      </c>
      <c r="N5270">
        <v>-73.970979817697</v>
      </c>
      <c r="O5270">
        <v>106</v>
      </c>
      <c r="P5270">
        <v>4</v>
      </c>
    </row>
    <row r="5271" spans="1:16" x14ac:dyDescent="0.3">
      <c r="A5271">
        <v>41655550</v>
      </c>
      <c r="B5271" s="1" t="s">
        <v>2548</v>
      </c>
      <c r="C5271" t="s">
        <v>14</v>
      </c>
      <c r="D5271" s="2">
        <v>905</v>
      </c>
      <c r="E5271" s="1" t="s">
        <v>852</v>
      </c>
      <c r="F5271" s="2">
        <v>10022</v>
      </c>
      <c r="G5271" s="3">
        <v>2128884060</v>
      </c>
      <c r="H5271" s="1" t="s">
        <v>156</v>
      </c>
      <c r="I5271" t="s">
        <v>21</v>
      </c>
      <c r="J5271">
        <v>81</v>
      </c>
      <c r="K5271">
        <v>168</v>
      </c>
      <c r="L5271" s="18">
        <f>(((RestaurantData4[[#This Row],[FitScore]]/100)*RestaurantData4[[#This Row],[DailyCustAvg]])/3.5)*30</f>
        <v>1166.4000000000001</v>
      </c>
      <c r="M5271">
        <v>40.754410337227</v>
      </c>
      <c r="N5271">
        <v>-73.965775515253995</v>
      </c>
      <c r="O5271">
        <v>106</v>
      </c>
      <c r="P5271">
        <v>4</v>
      </c>
    </row>
    <row r="5272" spans="1:16" x14ac:dyDescent="0.3">
      <c r="A5272">
        <v>50006002</v>
      </c>
      <c r="B5272" s="1" t="s">
        <v>2611</v>
      </c>
      <c r="C5272" t="s">
        <v>14</v>
      </c>
      <c r="D5272" s="2">
        <v>232</v>
      </c>
      <c r="E5272" s="1" t="s">
        <v>2493</v>
      </c>
      <c r="F5272" s="2">
        <v>10022</v>
      </c>
      <c r="G5272" s="3">
        <v>2128385333</v>
      </c>
      <c r="H5272" s="1" t="s">
        <v>68</v>
      </c>
      <c r="I5272" t="s">
        <v>21</v>
      </c>
      <c r="J5272">
        <v>86</v>
      </c>
      <c r="K5272">
        <v>157</v>
      </c>
      <c r="L5272" s="18">
        <f>(((RestaurantData4[[#This Row],[FitScore]]/100)*RestaurantData4[[#This Row],[DailyCustAvg]])/3.5)*30</f>
        <v>1157.3142857142857</v>
      </c>
      <c r="M5272">
        <v>40.757331556402001</v>
      </c>
      <c r="N5272">
        <v>-73.968553381511995</v>
      </c>
      <c r="O5272">
        <v>106</v>
      </c>
      <c r="P5272">
        <v>4</v>
      </c>
    </row>
    <row r="5273" spans="1:16" hidden="1" x14ac:dyDescent="0.3">
      <c r="A5273">
        <v>50092021</v>
      </c>
      <c r="B5273" s="1" t="s">
        <v>157</v>
      </c>
      <c r="C5273" t="s">
        <v>14</v>
      </c>
      <c r="D5273" s="2">
        <v>231</v>
      </c>
      <c r="E5273" s="1" t="s">
        <v>367</v>
      </c>
      <c r="F5273" s="2">
        <v>10012</v>
      </c>
      <c r="G5273" s="3">
        <v>2125052555</v>
      </c>
      <c r="H5273" s="1" t="s">
        <v>242</v>
      </c>
      <c r="I5273" t="s">
        <v>17</v>
      </c>
      <c r="J5273">
        <v>98</v>
      </c>
      <c r="K5273">
        <v>201</v>
      </c>
      <c r="L5273" s="18">
        <f>(((RestaurantData4[[#This Row],[FitScore]]/100)*RestaurantData4[[#This Row],[DailyCustAvg]])/3.5)*30</f>
        <v>1688.3999999999999</v>
      </c>
      <c r="M5273">
        <v>40.729435349328</v>
      </c>
      <c r="N5273">
        <v>-73.998823773037003</v>
      </c>
      <c r="O5273">
        <v>102</v>
      </c>
      <c r="P5273">
        <v>1</v>
      </c>
    </row>
    <row r="5274" spans="1:16" x14ac:dyDescent="0.3">
      <c r="A5274">
        <v>50078464</v>
      </c>
      <c r="B5274" s="1" t="s">
        <v>2560</v>
      </c>
      <c r="C5274" t="s">
        <v>14</v>
      </c>
      <c r="D5274" s="2">
        <v>643</v>
      </c>
      <c r="E5274" s="1" t="s">
        <v>1756</v>
      </c>
      <c r="F5274" s="2">
        <v>10022</v>
      </c>
      <c r="G5274" s="3">
        <v>2129353400</v>
      </c>
      <c r="H5274" s="1" t="s">
        <v>68</v>
      </c>
      <c r="I5274" t="s">
        <v>21</v>
      </c>
      <c r="J5274">
        <v>78</v>
      </c>
      <c r="K5274">
        <v>155</v>
      </c>
      <c r="L5274" s="18">
        <f>(((RestaurantData4[[#This Row],[FitScore]]/100)*RestaurantData4[[#This Row],[DailyCustAvg]])/3.5)*30</f>
        <v>1036.2857142857142</v>
      </c>
      <c r="M5274">
        <v>40.759228663216</v>
      </c>
      <c r="N5274">
        <v>-73.970350102284002</v>
      </c>
      <c r="O5274">
        <v>106</v>
      </c>
      <c r="P5274">
        <v>4</v>
      </c>
    </row>
    <row r="5275" spans="1:16" x14ac:dyDescent="0.3">
      <c r="A5275">
        <v>50093710</v>
      </c>
      <c r="B5275" s="1" t="s">
        <v>2696</v>
      </c>
      <c r="C5275" t="s">
        <v>14</v>
      </c>
      <c r="D5275" s="2">
        <v>983</v>
      </c>
      <c r="E5275" s="1" t="s">
        <v>852</v>
      </c>
      <c r="F5275" s="2">
        <v>10022</v>
      </c>
      <c r="G5275" s="3">
        <v>6467819600</v>
      </c>
      <c r="H5275" s="1" t="s">
        <v>16</v>
      </c>
      <c r="I5275" t="s">
        <v>21</v>
      </c>
      <c r="J5275">
        <v>78</v>
      </c>
      <c r="K5275">
        <v>154</v>
      </c>
      <c r="L5275" s="18">
        <f>(((RestaurantData4[[#This Row],[FitScore]]/100)*RestaurantData4[[#This Row],[DailyCustAvg]])/3.5)*30</f>
        <v>1029.5999999999999</v>
      </c>
      <c r="M5275">
        <v>40.756284590615998</v>
      </c>
      <c r="N5275">
        <v>-73.964402931568998</v>
      </c>
      <c r="O5275">
        <v>106</v>
      </c>
      <c r="P5275">
        <v>4</v>
      </c>
    </row>
    <row r="5276" spans="1:16" hidden="1" x14ac:dyDescent="0.3">
      <c r="A5276">
        <v>40526104</v>
      </c>
      <c r="B5276" s="1" t="s">
        <v>1372</v>
      </c>
      <c r="C5276" t="s">
        <v>14</v>
      </c>
      <c r="D5276" s="2">
        <v>75</v>
      </c>
      <c r="E5276" s="1" t="s">
        <v>1373</v>
      </c>
      <c r="F5276" s="2">
        <v>10011</v>
      </c>
      <c r="G5276" s="3">
        <v>2124624338</v>
      </c>
      <c r="H5276" s="1" t="s">
        <v>73</v>
      </c>
      <c r="I5276" t="s">
        <v>17</v>
      </c>
      <c r="J5276">
        <v>100</v>
      </c>
      <c r="K5276">
        <v>201</v>
      </c>
      <c r="L5276" s="18">
        <f>(((RestaurantData4[[#This Row],[FitScore]]/100)*RestaurantData4[[#This Row],[DailyCustAvg]])/3.5)*30</f>
        <v>1722.8571428571429</v>
      </c>
      <c r="M5276">
        <v>40.741869040228998</v>
      </c>
      <c r="N5276">
        <v>-74.004713006738996</v>
      </c>
      <c r="O5276">
        <v>104</v>
      </c>
      <c r="P5276">
        <v>3</v>
      </c>
    </row>
    <row r="5277" spans="1:16" hidden="1" x14ac:dyDescent="0.3">
      <c r="A5277">
        <v>50068859</v>
      </c>
      <c r="B5277" s="1" t="s">
        <v>1627</v>
      </c>
      <c r="C5277" t="s">
        <v>14</v>
      </c>
      <c r="D5277" s="2">
        <v>534</v>
      </c>
      <c r="E5277" s="1" t="s">
        <v>385</v>
      </c>
      <c r="F5277" s="2">
        <v>10018</v>
      </c>
      <c r="G5277" s="3">
        <v>2129675885</v>
      </c>
      <c r="H5277" s="1" t="s">
        <v>66</v>
      </c>
      <c r="I5277" t="s">
        <v>17</v>
      </c>
      <c r="J5277">
        <v>100</v>
      </c>
      <c r="K5277">
        <v>201</v>
      </c>
      <c r="L5277" s="18">
        <f>(((RestaurantData4[[#This Row],[FitScore]]/100)*RestaurantData4[[#This Row],[DailyCustAvg]])/3.5)*30</f>
        <v>1722.8571428571429</v>
      </c>
      <c r="M5277">
        <v>40.756849873222002</v>
      </c>
      <c r="N5277">
        <v>-73.993762699591997</v>
      </c>
      <c r="O5277">
        <v>104</v>
      </c>
      <c r="P5277">
        <v>3</v>
      </c>
    </row>
    <row r="5278" spans="1:16" hidden="1" x14ac:dyDescent="0.3">
      <c r="A5278">
        <v>50095733</v>
      </c>
      <c r="B5278" s="1" t="s">
        <v>1755</v>
      </c>
      <c r="C5278" t="s">
        <v>14</v>
      </c>
      <c r="D5278" s="2">
        <v>610</v>
      </c>
      <c r="E5278" s="1" t="s">
        <v>1756</v>
      </c>
      <c r="F5278" s="2">
        <v>10022</v>
      </c>
      <c r="G5278" s="3">
        <v>2124519211</v>
      </c>
      <c r="H5278" s="1" t="s">
        <v>148</v>
      </c>
      <c r="I5278" t="s">
        <v>17</v>
      </c>
      <c r="J5278">
        <v>83</v>
      </c>
      <c r="K5278">
        <v>201</v>
      </c>
      <c r="L5278" s="18">
        <f>(((RestaurantData4[[#This Row],[FitScore]]/100)*RestaurantData4[[#This Row],[DailyCustAvg]])/3.5)*30</f>
        <v>1429.9714285714283</v>
      </c>
      <c r="M5278">
        <v>40.758177623079</v>
      </c>
      <c r="N5278">
        <v>-73.971144688622005</v>
      </c>
      <c r="O5278">
        <v>105</v>
      </c>
      <c r="P5278">
        <v>4</v>
      </c>
    </row>
    <row r="5279" spans="1:16" x14ac:dyDescent="0.3">
      <c r="A5279">
        <v>50097472</v>
      </c>
      <c r="B5279" s="1" t="s">
        <v>2687</v>
      </c>
      <c r="C5279" t="s">
        <v>14</v>
      </c>
      <c r="D5279" s="2">
        <v>244</v>
      </c>
      <c r="E5279" s="1" t="s">
        <v>2493</v>
      </c>
      <c r="F5279" s="2">
        <v>10022</v>
      </c>
      <c r="G5279" s="3">
        <v>6469211990</v>
      </c>
      <c r="H5279" s="1" t="s">
        <v>29</v>
      </c>
      <c r="I5279" t="s">
        <v>21</v>
      </c>
      <c r="J5279">
        <v>81</v>
      </c>
      <c r="K5279">
        <v>153</v>
      </c>
      <c r="L5279" s="18">
        <f>(((RestaurantData4[[#This Row],[FitScore]]/100)*RestaurantData4[[#This Row],[DailyCustAvg]])/3.5)*30</f>
        <v>1062.2571428571428</v>
      </c>
      <c r="M5279">
        <v>40.757251904812001</v>
      </c>
      <c r="N5279">
        <v>-73.968358502428998</v>
      </c>
      <c r="O5279">
        <v>106</v>
      </c>
      <c r="P5279">
        <v>4</v>
      </c>
    </row>
    <row r="5280" spans="1:16" hidden="1" x14ac:dyDescent="0.3">
      <c r="A5280">
        <v>50101871</v>
      </c>
      <c r="B5280" s="1" t="s">
        <v>1896</v>
      </c>
      <c r="C5280" t="s">
        <v>14</v>
      </c>
      <c r="D5280" s="2">
        <v>152</v>
      </c>
      <c r="E5280" s="1" t="s">
        <v>1446</v>
      </c>
      <c r="F5280" s="2">
        <v>10019</v>
      </c>
      <c r="G5280" s="3">
        <v>9178423866</v>
      </c>
      <c r="H5280" s="1" t="s">
        <v>462</v>
      </c>
      <c r="I5280" t="s">
        <v>17</v>
      </c>
      <c r="J5280">
        <v>84</v>
      </c>
      <c r="K5280">
        <v>201</v>
      </c>
      <c r="L5280" s="18">
        <f>(((RestaurantData4[[#This Row],[FitScore]]/100)*RestaurantData4[[#This Row],[DailyCustAvg]])/3.5)*30</f>
        <v>1447.2</v>
      </c>
      <c r="M5280">
        <v>40.761997729789002</v>
      </c>
      <c r="N5280">
        <v>-73.981568213505994</v>
      </c>
      <c r="O5280">
        <v>105</v>
      </c>
      <c r="P5280">
        <v>4</v>
      </c>
    </row>
    <row r="5281" spans="1:16" hidden="1" x14ac:dyDescent="0.3">
      <c r="A5281">
        <v>40716932</v>
      </c>
      <c r="B5281" s="1" t="s">
        <v>2179</v>
      </c>
      <c r="C5281" t="s">
        <v>14</v>
      </c>
      <c r="D5281" s="2">
        <v>14</v>
      </c>
      <c r="E5281" s="1" t="s">
        <v>1388</v>
      </c>
      <c r="F5281" s="2">
        <v>10020</v>
      </c>
      <c r="G5281" s="3">
        <v>2122627700</v>
      </c>
      <c r="H5281" s="1" t="s">
        <v>16</v>
      </c>
      <c r="I5281" t="s">
        <v>17</v>
      </c>
      <c r="J5281">
        <v>88</v>
      </c>
      <c r="K5281">
        <v>201</v>
      </c>
      <c r="L5281" s="18">
        <f>(((RestaurantData4[[#This Row],[FitScore]]/100)*RestaurantData4[[#This Row],[DailyCustAvg]])/3.5)*30</f>
        <v>1516.1142857142856</v>
      </c>
      <c r="M5281">
        <v>40.758220395561999</v>
      </c>
      <c r="N5281">
        <v>-73.978432499969998</v>
      </c>
      <c r="O5281">
        <v>105</v>
      </c>
      <c r="P5281">
        <v>4</v>
      </c>
    </row>
    <row r="5282" spans="1:16" hidden="1" x14ac:dyDescent="0.3">
      <c r="A5282">
        <v>40930516</v>
      </c>
      <c r="B5282" s="1" t="s">
        <v>2283</v>
      </c>
      <c r="C5282" t="s">
        <v>14</v>
      </c>
      <c r="D5282" s="2">
        <v>11</v>
      </c>
      <c r="E5282" s="1" t="s">
        <v>1810</v>
      </c>
      <c r="F5282" s="2">
        <v>10016</v>
      </c>
      <c r="G5282" s="3">
        <v>2126960300</v>
      </c>
      <c r="H5282" s="1" t="s">
        <v>2284</v>
      </c>
      <c r="I5282" t="s">
        <v>17</v>
      </c>
      <c r="J5282">
        <v>88</v>
      </c>
      <c r="K5282">
        <v>201</v>
      </c>
      <c r="L5282" s="18">
        <f>(((RestaurantData4[[#This Row],[FitScore]]/100)*RestaurantData4[[#This Row],[DailyCustAvg]])/3.5)*30</f>
        <v>1516.1142857142856</v>
      </c>
      <c r="M5282">
        <v>40.745581895516999</v>
      </c>
      <c r="N5282">
        <v>-73.985589518512995</v>
      </c>
      <c r="O5282">
        <v>105</v>
      </c>
      <c r="P5282">
        <v>4</v>
      </c>
    </row>
    <row r="5283" spans="1:16" x14ac:dyDescent="0.3">
      <c r="A5283">
        <v>41249648</v>
      </c>
      <c r="B5283" s="1" t="s">
        <v>2707</v>
      </c>
      <c r="C5283" t="s">
        <v>14</v>
      </c>
      <c r="D5283" s="2">
        <v>239</v>
      </c>
      <c r="E5283" s="1" t="s">
        <v>2493</v>
      </c>
      <c r="F5283" s="2">
        <v>10022</v>
      </c>
      <c r="G5283" s="3">
        <v>6464971254</v>
      </c>
      <c r="H5283" s="1" t="s">
        <v>68</v>
      </c>
      <c r="I5283" t="s">
        <v>21</v>
      </c>
      <c r="J5283">
        <v>79</v>
      </c>
      <c r="K5283">
        <v>151</v>
      </c>
      <c r="L5283" s="18">
        <f>(((RestaurantData4[[#This Row],[FitScore]]/100)*RestaurantData4[[#This Row],[DailyCustAvg]])/3.5)*30</f>
        <v>1022.4857142857143</v>
      </c>
      <c r="M5283">
        <v>40.757306823846001</v>
      </c>
      <c r="N5283">
        <v>-73.968445106014997</v>
      </c>
      <c r="O5283">
        <v>106</v>
      </c>
      <c r="P5283">
        <v>4</v>
      </c>
    </row>
    <row r="5284" spans="1:16" hidden="1" x14ac:dyDescent="0.3">
      <c r="A5284">
        <v>50001588</v>
      </c>
      <c r="B5284" s="1" t="s">
        <v>2427</v>
      </c>
      <c r="C5284" t="s">
        <v>14</v>
      </c>
      <c r="D5284" s="2">
        <v>119</v>
      </c>
      <c r="E5284" s="1" t="s">
        <v>1855</v>
      </c>
      <c r="F5284" s="2">
        <v>10016</v>
      </c>
      <c r="G5284" s="3">
        <v>6465246060</v>
      </c>
      <c r="H5284" s="1" t="s">
        <v>183</v>
      </c>
      <c r="I5284" t="s">
        <v>17</v>
      </c>
      <c r="J5284">
        <v>88</v>
      </c>
      <c r="K5284">
        <v>201</v>
      </c>
      <c r="L5284" s="18">
        <f>(((RestaurantData4[[#This Row],[FitScore]]/100)*RestaurantData4[[#This Row],[DailyCustAvg]])/3.5)*30</f>
        <v>1516.1142857142856</v>
      </c>
      <c r="M5284">
        <v>40.74230437776</v>
      </c>
      <c r="N5284">
        <v>-73.983569325765004</v>
      </c>
      <c r="O5284">
        <v>105</v>
      </c>
      <c r="P5284">
        <v>2</v>
      </c>
    </row>
    <row r="5285" spans="1:16" hidden="1" x14ac:dyDescent="0.3">
      <c r="A5285">
        <v>40988793</v>
      </c>
      <c r="B5285" s="1" t="s">
        <v>2431</v>
      </c>
      <c r="C5285" t="s">
        <v>14</v>
      </c>
      <c r="D5285" s="2">
        <v>1285</v>
      </c>
      <c r="E5285" s="1" t="s">
        <v>399</v>
      </c>
      <c r="F5285" s="2">
        <v>10019</v>
      </c>
      <c r="G5285" s="3">
        <v>2127138540</v>
      </c>
      <c r="H5285" s="1" t="s">
        <v>16</v>
      </c>
      <c r="I5285" t="s">
        <v>17</v>
      </c>
      <c r="J5285">
        <v>85</v>
      </c>
      <c r="K5285">
        <v>201</v>
      </c>
      <c r="L5285" s="18">
        <f>(((RestaurantData4[[#This Row],[FitScore]]/100)*RestaurantData4[[#This Row],[DailyCustAvg]])/3.5)*30</f>
        <v>1464.4285714285713</v>
      </c>
      <c r="M5285">
        <v>40.760745825561003</v>
      </c>
      <c r="N5285">
        <v>-73.979817827252006</v>
      </c>
      <c r="O5285">
        <v>105</v>
      </c>
      <c r="P5285">
        <v>4</v>
      </c>
    </row>
    <row r="5286" spans="1:16" x14ac:dyDescent="0.3">
      <c r="A5286">
        <v>50102459</v>
      </c>
      <c r="B5286" s="1" t="s">
        <v>2660</v>
      </c>
      <c r="C5286" t="s">
        <v>14</v>
      </c>
      <c r="D5286" s="2">
        <v>212</v>
      </c>
      <c r="E5286" s="1" t="s">
        <v>2000</v>
      </c>
      <c r="F5286" s="2">
        <v>10022</v>
      </c>
      <c r="G5286" s="3">
        <v>2123553272</v>
      </c>
      <c r="H5286" s="1" t="s">
        <v>68</v>
      </c>
      <c r="I5286" t="s">
        <v>21</v>
      </c>
      <c r="J5286">
        <v>85</v>
      </c>
      <c r="K5286">
        <v>149</v>
      </c>
      <c r="L5286" s="18">
        <f>(((RestaurantData4[[#This Row],[FitScore]]/100)*RestaurantData4[[#This Row],[DailyCustAvg]])/3.5)*30</f>
        <v>1085.5714285714284</v>
      </c>
      <c r="M5286">
        <v>40.756840453612</v>
      </c>
      <c r="N5286">
        <v>-73.969326057646001</v>
      </c>
      <c r="O5286">
        <v>106</v>
      </c>
      <c r="P5286">
        <v>4</v>
      </c>
    </row>
    <row r="5287" spans="1:16" x14ac:dyDescent="0.3">
      <c r="A5287">
        <v>50080882</v>
      </c>
      <c r="B5287" s="1" t="s">
        <v>131</v>
      </c>
      <c r="C5287" t="s">
        <v>14</v>
      </c>
      <c r="D5287" s="2">
        <v>875</v>
      </c>
      <c r="E5287" s="1" t="s">
        <v>901</v>
      </c>
      <c r="F5287" s="2">
        <v>10022</v>
      </c>
      <c r="G5287" s="3">
        <v>2126444385</v>
      </c>
      <c r="H5287" s="1" t="s">
        <v>132</v>
      </c>
      <c r="I5287" t="s">
        <v>21</v>
      </c>
      <c r="J5287">
        <v>83</v>
      </c>
      <c r="K5287">
        <v>148</v>
      </c>
      <c r="L5287" s="18">
        <f>(((RestaurantData4[[#This Row],[FitScore]]/100)*RestaurantData4[[#This Row],[DailyCustAvg]])/3.5)*30</f>
        <v>1052.9142857142856</v>
      </c>
      <c r="M5287">
        <v>40.757595296037003</v>
      </c>
      <c r="N5287">
        <v>-73.969452044335</v>
      </c>
      <c r="O5287">
        <v>106</v>
      </c>
      <c r="P5287">
        <v>4</v>
      </c>
    </row>
    <row r="5288" spans="1:16" hidden="1" x14ac:dyDescent="0.3">
      <c r="A5288">
        <v>50101243</v>
      </c>
      <c r="B5288" s="1" t="s">
        <v>3405</v>
      </c>
      <c r="C5288" t="s">
        <v>14</v>
      </c>
      <c r="D5288" s="2">
        <v>1396</v>
      </c>
      <c r="E5288" s="1" t="s">
        <v>1763</v>
      </c>
      <c r="F5288" s="2">
        <v>10029</v>
      </c>
      <c r="G5288" s="3">
        <v>5166600021</v>
      </c>
      <c r="H5288" s="1" t="s">
        <v>186</v>
      </c>
      <c r="I5288" t="s">
        <v>17</v>
      </c>
      <c r="J5288">
        <v>78</v>
      </c>
      <c r="K5288">
        <v>201</v>
      </c>
      <c r="L5288" s="18">
        <f>(((RestaurantData4[[#This Row],[FitScore]]/100)*RestaurantData4[[#This Row],[DailyCustAvg]])/3.5)*30</f>
        <v>1343.8285714285714</v>
      </c>
      <c r="M5288">
        <v>40.787782360740003</v>
      </c>
      <c r="N5288">
        <v>-73.953765390754995</v>
      </c>
      <c r="O5288">
        <v>111</v>
      </c>
      <c r="P5288">
        <v>4</v>
      </c>
    </row>
    <row r="5289" spans="1:16" x14ac:dyDescent="0.3">
      <c r="A5289">
        <v>50060603</v>
      </c>
      <c r="B5289" s="1" t="s">
        <v>2558</v>
      </c>
      <c r="C5289" t="s">
        <v>14</v>
      </c>
      <c r="D5289" s="2">
        <v>1065</v>
      </c>
      <c r="E5289" s="1" t="s">
        <v>852</v>
      </c>
      <c r="F5289" s="2">
        <v>10022</v>
      </c>
      <c r="G5289" s="3">
        <v>2127528883</v>
      </c>
      <c r="H5289" s="1" t="s">
        <v>186</v>
      </c>
      <c r="I5289" t="s">
        <v>21</v>
      </c>
      <c r="J5289">
        <v>85</v>
      </c>
      <c r="K5289">
        <v>148</v>
      </c>
      <c r="L5289" s="18">
        <f>(((RestaurantData4[[#This Row],[FitScore]]/100)*RestaurantData4[[#This Row],[DailyCustAvg]])/3.5)*30</f>
        <v>1078.2857142857142</v>
      </c>
      <c r="M5289">
        <v>40.759072618361003</v>
      </c>
      <c r="N5289">
        <v>-73.962372801246005</v>
      </c>
      <c r="O5289">
        <v>106</v>
      </c>
      <c r="P5289">
        <v>5</v>
      </c>
    </row>
    <row r="5290" spans="1:16" hidden="1" x14ac:dyDescent="0.3">
      <c r="A5290">
        <v>50075543</v>
      </c>
      <c r="B5290" s="1" t="s">
        <v>3626</v>
      </c>
      <c r="C5290" t="s">
        <v>3599</v>
      </c>
      <c r="D5290" s="2">
        <v>2706</v>
      </c>
      <c r="E5290" s="1" t="s">
        <v>901</v>
      </c>
      <c r="F5290" s="2">
        <v>10454</v>
      </c>
      <c r="G5290" s="3">
        <v>7186657593</v>
      </c>
      <c r="H5290" s="1" t="s">
        <v>242</v>
      </c>
      <c r="I5290" t="s">
        <v>21</v>
      </c>
      <c r="J5290">
        <v>84</v>
      </c>
      <c r="K5290">
        <v>201</v>
      </c>
      <c r="L5290" s="18">
        <f>(((RestaurantData4[[#This Row],[FitScore]]/100)*RestaurantData4[[#This Row],[DailyCustAvg]])/3.5)*30</f>
        <v>1447.2</v>
      </c>
      <c r="M5290">
        <v>40.813670229536001</v>
      </c>
      <c r="N5290">
        <v>-73.922169221527994</v>
      </c>
      <c r="O5290">
        <v>201</v>
      </c>
      <c r="P5290">
        <v>8</v>
      </c>
    </row>
    <row r="5291" spans="1:16" hidden="1" x14ac:dyDescent="0.3">
      <c r="A5291">
        <v>50002329</v>
      </c>
      <c r="B5291" s="1" t="s">
        <v>3630</v>
      </c>
      <c r="C5291" t="s">
        <v>3599</v>
      </c>
      <c r="D5291" s="2">
        <v>610</v>
      </c>
      <c r="E5291" s="1" t="s">
        <v>3631</v>
      </c>
      <c r="F5291" s="2">
        <v>10455</v>
      </c>
      <c r="G5291" s="3">
        <v>7189939988</v>
      </c>
      <c r="H5291" s="1" t="s">
        <v>242</v>
      </c>
      <c r="I5291" t="s">
        <v>21</v>
      </c>
      <c r="J5291">
        <v>71</v>
      </c>
      <c r="K5291">
        <v>201</v>
      </c>
      <c r="L5291" s="18">
        <f>(((RestaurantData4[[#This Row],[FitScore]]/100)*RestaurantData4[[#This Row],[DailyCustAvg]])/3.5)*30</f>
        <v>1223.2285714285713</v>
      </c>
      <c r="M5291">
        <v>40.817366647951999</v>
      </c>
      <c r="N5291">
        <v>-73.917168316653999</v>
      </c>
      <c r="O5291">
        <v>201</v>
      </c>
      <c r="P5291">
        <v>17</v>
      </c>
    </row>
    <row r="5292" spans="1:16" hidden="1" x14ac:dyDescent="0.3">
      <c r="A5292">
        <v>50080258</v>
      </c>
      <c r="B5292" s="1" t="s">
        <v>3984</v>
      </c>
      <c r="C5292" t="s">
        <v>3599</v>
      </c>
      <c r="D5292" s="2">
        <v>12</v>
      </c>
      <c r="E5292" s="1" t="s">
        <v>3951</v>
      </c>
      <c r="F5292" s="2">
        <v>10468</v>
      </c>
      <c r="G5292" s="3">
        <v>7185617076</v>
      </c>
      <c r="H5292" s="1" t="s">
        <v>212</v>
      </c>
      <c r="I5292" t="s">
        <v>21</v>
      </c>
      <c r="J5292">
        <v>73</v>
      </c>
      <c r="K5292">
        <v>201</v>
      </c>
      <c r="L5292" s="18">
        <f>(((RestaurantData4[[#This Row],[FitScore]]/100)*RestaurantData4[[#This Row],[DailyCustAvg]])/3.5)*30</f>
        <v>1257.6857142857143</v>
      </c>
      <c r="M5292">
        <v>40.867307315399998</v>
      </c>
      <c r="N5292">
        <v>-73.897017765382003</v>
      </c>
      <c r="O5292">
        <v>207</v>
      </c>
      <c r="P5292">
        <v>14</v>
      </c>
    </row>
    <row r="5293" spans="1:16" hidden="1" x14ac:dyDescent="0.3">
      <c r="A5293">
        <v>50100563</v>
      </c>
      <c r="B5293" s="1" t="s">
        <v>4148</v>
      </c>
      <c r="C5293" t="s">
        <v>3599</v>
      </c>
      <c r="D5293" s="2">
        <v>2166</v>
      </c>
      <c r="E5293" s="1" t="s">
        <v>3637</v>
      </c>
      <c r="F5293" s="2">
        <v>10462</v>
      </c>
      <c r="G5293" s="3">
        <v>7186844121</v>
      </c>
      <c r="H5293" s="1" t="s">
        <v>202</v>
      </c>
      <c r="I5293" t="s">
        <v>21</v>
      </c>
      <c r="J5293">
        <v>60</v>
      </c>
      <c r="K5293">
        <v>201</v>
      </c>
      <c r="L5293" s="18">
        <f>(((RestaurantData4[[#This Row],[FitScore]]/100)*RestaurantData4[[#This Row],[DailyCustAvg]])/3.5)*30</f>
        <v>1033.7142857142858</v>
      </c>
      <c r="M5293">
        <v>40.834102329657</v>
      </c>
      <c r="N5293">
        <v>-73.852453880474002</v>
      </c>
      <c r="O5293">
        <v>209</v>
      </c>
      <c r="P5293">
        <v>18</v>
      </c>
    </row>
    <row r="5294" spans="1:16" hidden="1" x14ac:dyDescent="0.3">
      <c r="A5294">
        <v>41650869</v>
      </c>
      <c r="B5294" s="1" t="s">
        <v>4505</v>
      </c>
      <c r="C5294" t="s">
        <v>4408</v>
      </c>
      <c r="D5294" s="2">
        <v>482</v>
      </c>
      <c r="E5294" s="1" t="s">
        <v>4506</v>
      </c>
      <c r="F5294" s="2">
        <v>11211</v>
      </c>
      <c r="G5294" s="3">
        <v>7183830045</v>
      </c>
      <c r="H5294" s="1" t="s">
        <v>276</v>
      </c>
      <c r="I5294" t="s">
        <v>21</v>
      </c>
      <c r="J5294">
        <v>79</v>
      </c>
      <c r="K5294">
        <v>201</v>
      </c>
      <c r="L5294" s="18">
        <f>(((RestaurantData4[[#This Row],[FitScore]]/100)*RestaurantData4[[#This Row],[DailyCustAvg]])/3.5)*30</f>
        <v>1361.0571428571432</v>
      </c>
      <c r="M5294">
        <v>40.714886172020996</v>
      </c>
      <c r="N5294">
        <v>-73.951745579516</v>
      </c>
      <c r="O5294">
        <v>301</v>
      </c>
      <c r="P5294">
        <v>34</v>
      </c>
    </row>
    <row r="5295" spans="1:16" hidden="1" x14ac:dyDescent="0.3">
      <c r="A5295">
        <v>50084614</v>
      </c>
      <c r="B5295" s="1" t="s">
        <v>4819</v>
      </c>
      <c r="C5295" t="s">
        <v>4408</v>
      </c>
      <c r="D5295" s="2">
        <v>224</v>
      </c>
      <c r="E5295" s="1" t="s">
        <v>4782</v>
      </c>
      <c r="F5295" s="2">
        <v>11238</v>
      </c>
      <c r="G5295" s="3">
        <v>3475294321</v>
      </c>
      <c r="H5295" s="1" t="s">
        <v>186</v>
      </c>
      <c r="I5295" t="s">
        <v>17</v>
      </c>
      <c r="J5295">
        <v>87</v>
      </c>
      <c r="K5295">
        <v>201</v>
      </c>
      <c r="L5295" s="18">
        <f>(((RestaurantData4[[#This Row],[FitScore]]/100)*RestaurantData4[[#This Row],[DailyCustAvg]])/3.5)*30</f>
        <v>1498.8857142857144</v>
      </c>
      <c r="M5295">
        <v>40.687145851181</v>
      </c>
      <c r="N5295">
        <v>-73.961923161824998</v>
      </c>
      <c r="O5295">
        <v>302</v>
      </c>
      <c r="P5295">
        <v>35</v>
      </c>
    </row>
    <row r="5296" spans="1:16" hidden="1" x14ac:dyDescent="0.3">
      <c r="A5296">
        <v>50098177</v>
      </c>
      <c r="B5296" s="1" t="s">
        <v>5822</v>
      </c>
      <c r="C5296" t="s">
        <v>4408</v>
      </c>
      <c r="D5296" s="2">
        <v>7002</v>
      </c>
      <c r="E5296" s="1" t="s">
        <v>5469</v>
      </c>
      <c r="F5296" s="2">
        <v>11228</v>
      </c>
      <c r="G5296" s="3">
        <v>7183335448</v>
      </c>
      <c r="H5296" s="1" t="s">
        <v>242</v>
      </c>
      <c r="I5296" t="s">
        <v>17</v>
      </c>
      <c r="J5296">
        <v>78</v>
      </c>
      <c r="K5296">
        <v>201</v>
      </c>
      <c r="L5296" s="18">
        <f>(((RestaurantData4[[#This Row],[FitScore]]/100)*RestaurantData4[[#This Row],[DailyCustAvg]])/3.5)*30</f>
        <v>1343.8285714285714</v>
      </c>
      <c r="M5296">
        <v>40.628127713224004</v>
      </c>
      <c r="N5296">
        <v>-74.012983627048001</v>
      </c>
      <c r="O5296">
        <v>310</v>
      </c>
      <c r="P5296">
        <v>43</v>
      </c>
    </row>
    <row r="5297" spans="1:16" hidden="1" x14ac:dyDescent="0.3">
      <c r="A5297">
        <v>41642570</v>
      </c>
      <c r="B5297" s="1" t="s">
        <v>6177</v>
      </c>
      <c r="C5297" t="s">
        <v>4408</v>
      </c>
      <c r="D5297" s="2">
        <v>2438</v>
      </c>
      <c r="E5297" s="1" t="s">
        <v>4326</v>
      </c>
      <c r="F5297" s="2">
        <v>11223</v>
      </c>
      <c r="G5297" s="3">
        <v>7187144377</v>
      </c>
      <c r="H5297" s="1" t="s">
        <v>16</v>
      </c>
      <c r="I5297" t="s">
        <v>21</v>
      </c>
      <c r="J5297">
        <v>44</v>
      </c>
      <c r="K5297">
        <v>201</v>
      </c>
      <c r="L5297" s="18">
        <f>(((RestaurantData4[[#This Row],[FitScore]]/100)*RestaurantData4[[#This Row],[DailyCustAvg]])/3.5)*30</f>
        <v>758.05714285714282</v>
      </c>
      <c r="M5297">
        <v>40.588028701585998</v>
      </c>
      <c r="N5297">
        <v>-73.983621831820003</v>
      </c>
      <c r="O5297">
        <v>313</v>
      </c>
      <c r="P5297">
        <v>47</v>
      </c>
    </row>
    <row r="5298" spans="1:16" hidden="1" x14ac:dyDescent="0.3">
      <c r="A5298">
        <v>50100220</v>
      </c>
      <c r="B5298" s="1" t="s">
        <v>6297</v>
      </c>
      <c r="C5298" t="s">
        <v>4408</v>
      </c>
      <c r="D5298" s="2">
        <v>3915</v>
      </c>
      <c r="E5298" s="1" t="s">
        <v>5956</v>
      </c>
      <c r="F5298" s="2">
        <v>11218</v>
      </c>
      <c r="G5298" s="3">
        <v>9188938585</v>
      </c>
      <c r="H5298" s="1" t="s">
        <v>223</v>
      </c>
      <c r="J5298">
        <v>73</v>
      </c>
      <c r="K5298">
        <v>201</v>
      </c>
      <c r="L5298" s="18">
        <f>(((RestaurantData4[[#This Row],[FitScore]]/100)*RestaurantData4[[#This Row],[DailyCustAvg]])/3.5)*30</f>
        <v>1257.6857142857143</v>
      </c>
      <c r="M5298">
        <v>40.632777635863</v>
      </c>
      <c r="N5298">
        <v>-73.97283839843</v>
      </c>
      <c r="O5298">
        <v>314</v>
      </c>
      <c r="P5298">
        <v>44</v>
      </c>
    </row>
    <row r="5299" spans="1:16" hidden="1" x14ac:dyDescent="0.3">
      <c r="A5299">
        <v>50015333</v>
      </c>
      <c r="B5299" s="1" t="s">
        <v>6531</v>
      </c>
      <c r="C5299" t="s">
        <v>4408</v>
      </c>
      <c r="D5299" s="2">
        <v>3410</v>
      </c>
      <c r="E5299" s="1" t="s">
        <v>6066</v>
      </c>
      <c r="F5299" s="2">
        <v>11203</v>
      </c>
      <c r="G5299" s="3">
        <v>7182825800</v>
      </c>
      <c r="H5299" s="1" t="s">
        <v>188</v>
      </c>
      <c r="I5299" t="s">
        <v>21</v>
      </c>
      <c r="J5299">
        <v>61</v>
      </c>
      <c r="K5299">
        <v>201</v>
      </c>
      <c r="L5299" s="18">
        <f>(((RestaurantData4[[#This Row],[FitScore]]/100)*RestaurantData4[[#This Row],[DailyCustAvg]])/3.5)*30</f>
        <v>1050.9428571428571</v>
      </c>
      <c r="M5299">
        <v>40.651004219713997</v>
      </c>
      <c r="N5299">
        <v>-73.945496121494003</v>
      </c>
      <c r="O5299">
        <v>317</v>
      </c>
      <c r="P5299">
        <v>45</v>
      </c>
    </row>
    <row r="5300" spans="1:16" hidden="1" x14ac:dyDescent="0.3">
      <c r="A5300">
        <v>50056338</v>
      </c>
      <c r="B5300" s="1" t="s">
        <v>6872</v>
      </c>
      <c r="C5300" t="s">
        <v>6631</v>
      </c>
      <c r="D5300" s="2">
        <v>6131</v>
      </c>
      <c r="E5300" s="1" t="s">
        <v>6830</v>
      </c>
      <c r="F5300" s="2">
        <v>11377</v>
      </c>
      <c r="G5300" s="3">
        <v>7185652280</v>
      </c>
      <c r="H5300" s="1" t="s">
        <v>73</v>
      </c>
      <c r="I5300" t="s">
        <v>17</v>
      </c>
      <c r="J5300">
        <v>55</v>
      </c>
      <c r="K5300">
        <v>201</v>
      </c>
      <c r="L5300" s="18">
        <f>(((RestaurantData4[[#This Row],[FitScore]]/100)*RestaurantData4[[#This Row],[DailyCustAvg]])/3.5)*30</f>
        <v>947.57142857142867</v>
      </c>
      <c r="M5300">
        <v>40.745697862234998</v>
      </c>
      <c r="N5300">
        <v>-73.902544101884004</v>
      </c>
      <c r="O5300">
        <v>402</v>
      </c>
      <c r="P5300">
        <v>26</v>
      </c>
    </row>
    <row r="5301" spans="1:16" hidden="1" x14ac:dyDescent="0.3">
      <c r="A5301">
        <v>50047406</v>
      </c>
      <c r="B5301" s="1" t="s">
        <v>7070</v>
      </c>
      <c r="C5301" t="s">
        <v>6631</v>
      </c>
      <c r="D5301" s="2">
        <v>10315</v>
      </c>
      <c r="E5301" s="1" t="s">
        <v>6998</v>
      </c>
      <c r="F5301" s="2">
        <v>11368</v>
      </c>
      <c r="G5301" s="3">
        <v>7186724270</v>
      </c>
      <c r="H5301" s="1" t="s">
        <v>73</v>
      </c>
      <c r="I5301" t="s">
        <v>21</v>
      </c>
      <c r="J5301">
        <v>82</v>
      </c>
      <c r="K5301">
        <v>201</v>
      </c>
      <c r="L5301" s="18">
        <f>(((RestaurantData4[[#This Row],[FitScore]]/100)*RestaurantData4[[#This Row],[DailyCustAvg]])/3.5)*30</f>
        <v>1412.7428571428572</v>
      </c>
      <c r="M5301">
        <v>40.757646693353998</v>
      </c>
      <c r="N5301">
        <v>-73.865409082648</v>
      </c>
      <c r="O5301">
        <v>403</v>
      </c>
      <c r="P5301">
        <v>21</v>
      </c>
    </row>
    <row r="5302" spans="1:16" hidden="1" x14ac:dyDescent="0.3">
      <c r="A5302">
        <v>50057589</v>
      </c>
      <c r="B5302" s="1" t="s">
        <v>7554</v>
      </c>
      <c r="C5302" t="s">
        <v>6631</v>
      </c>
      <c r="D5302" s="2">
        <v>3916</v>
      </c>
      <c r="E5302" s="1" t="s">
        <v>7383</v>
      </c>
      <c r="F5302" s="2">
        <v>11354</v>
      </c>
      <c r="G5302" s="3">
        <v>7188881992</v>
      </c>
      <c r="H5302" s="1" t="s">
        <v>73</v>
      </c>
      <c r="I5302" t="s">
        <v>17</v>
      </c>
      <c r="J5302">
        <v>72</v>
      </c>
      <c r="K5302">
        <v>201</v>
      </c>
      <c r="L5302" s="18">
        <f>(((RestaurantData4[[#This Row],[FitScore]]/100)*RestaurantData4[[#This Row],[DailyCustAvg]])/3.5)*30</f>
        <v>1240.4571428571428</v>
      </c>
      <c r="M5302">
        <v>40.75947767553</v>
      </c>
      <c r="N5302">
        <v>-73.832243080099005</v>
      </c>
      <c r="O5302">
        <v>407</v>
      </c>
      <c r="P5302">
        <v>20</v>
      </c>
    </row>
    <row r="5303" spans="1:16" hidden="1" x14ac:dyDescent="0.3">
      <c r="A5303">
        <v>50075526</v>
      </c>
      <c r="B5303" s="1" t="s">
        <v>7918</v>
      </c>
      <c r="C5303" t="s">
        <v>6631</v>
      </c>
      <c r="D5303" s="2">
        <v>14924</v>
      </c>
      <c r="E5303" s="1" t="s">
        <v>7841</v>
      </c>
      <c r="F5303" s="2">
        <v>11434</v>
      </c>
      <c r="G5303" s="3">
        <v>7189952043</v>
      </c>
      <c r="H5303" s="1" t="s">
        <v>16</v>
      </c>
      <c r="I5303" t="s">
        <v>17</v>
      </c>
      <c r="J5303">
        <v>79</v>
      </c>
      <c r="K5303">
        <v>201</v>
      </c>
      <c r="L5303" s="18">
        <f>(((RestaurantData4[[#This Row],[FitScore]]/100)*RestaurantData4[[#This Row],[DailyCustAvg]])/3.5)*30</f>
        <v>1361.0571428571432</v>
      </c>
      <c r="M5303">
        <v>40.657604936216003</v>
      </c>
      <c r="N5303">
        <v>-73.767556750032</v>
      </c>
      <c r="O5303">
        <v>413</v>
      </c>
      <c r="P5303">
        <v>31</v>
      </c>
    </row>
    <row r="5304" spans="1:16" hidden="1" x14ac:dyDescent="0.3">
      <c r="A5304">
        <v>41567580</v>
      </c>
      <c r="B5304" s="1" t="s">
        <v>7962</v>
      </c>
      <c r="C5304" t="s">
        <v>6631</v>
      </c>
      <c r="D5304" s="2">
        <v>27286</v>
      </c>
      <c r="E5304" s="1" t="s">
        <v>7963</v>
      </c>
      <c r="F5304" s="2">
        <v>11005</v>
      </c>
      <c r="G5304" s="3">
        <v>7184283812</v>
      </c>
      <c r="H5304" s="1" t="s">
        <v>16</v>
      </c>
      <c r="I5304" t="s">
        <v>17</v>
      </c>
      <c r="J5304">
        <v>82</v>
      </c>
      <c r="K5304">
        <v>201</v>
      </c>
      <c r="L5304" s="18">
        <f>(((RestaurantData4[[#This Row],[FitScore]]/100)*RestaurantData4[[#This Row],[DailyCustAvg]])/3.5)*30</f>
        <v>1412.7428571428572</v>
      </c>
      <c r="M5304">
        <v>40.759252238801999</v>
      </c>
      <c r="N5304">
        <v>-73.712939717409995</v>
      </c>
      <c r="O5304">
        <v>413</v>
      </c>
      <c r="P5304">
        <v>23</v>
      </c>
    </row>
    <row r="5305" spans="1:16" ht="28.8" hidden="1" x14ac:dyDescent="0.3">
      <c r="A5305">
        <v>41235123</v>
      </c>
      <c r="B5305" s="1" t="s">
        <v>7998</v>
      </c>
      <c r="C5305" t="s">
        <v>6631</v>
      </c>
      <c r="D5305" s="2">
        <v>0</v>
      </c>
      <c r="E5305" s="1" t="s">
        <v>7996</v>
      </c>
      <c r="F5305" s="2">
        <v>11369</v>
      </c>
      <c r="G5305" s="3">
        <v>7184571467</v>
      </c>
      <c r="H5305" s="1" t="s">
        <v>52</v>
      </c>
      <c r="I5305" t="s">
        <v>21</v>
      </c>
      <c r="J5305">
        <v>74</v>
      </c>
      <c r="K5305">
        <v>201</v>
      </c>
      <c r="L5305" s="18">
        <f>(((RestaurantData4[[#This Row],[FitScore]]/100)*RestaurantData4[[#This Row],[DailyCustAvg]])/3.5)*30</f>
        <v>1274.9142857142858</v>
      </c>
      <c r="M5305">
        <v>40.774414029771997</v>
      </c>
      <c r="N5305">
        <v>-73.877293351847996</v>
      </c>
      <c r="O5305">
        <v>480</v>
      </c>
      <c r="P5305">
        <v>21</v>
      </c>
    </row>
    <row r="5306" spans="1:16" x14ac:dyDescent="0.3">
      <c r="A5306">
        <v>40609590</v>
      </c>
      <c r="B5306" s="1" t="s">
        <v>2629</v>
      </c>
      <c r="C5306" t="s">
        <v>14</v>
      </c>
      <c r="D5306" s="2">
        <v>949</v>
      </c>
      <c r="E5306" s="1" t="s">
        <v>841</v>
      </c>
      <c r="F5306" s="2">
        <v>10022</v>
      </c>
      <c r="G5306" s="3">
        <v>2125881050</v>
      </c>
      <c r="H5306" s="1" t="s">
        <v>16</v>
      </c>
      <c r="I5306" t="s">
        <v>21</v>
      </c>
      <c r="J5306">
        <v>78</v>
      </c>
      <c r="K5306">
        <v>147</v>
      </c>
      <c r="L5306" s="18">
        <f>(((RestaurantData4[[#This Row],[FitScore]]/100)*RestaurantData4[[#This Row],[DailyCustAvg]])/3.5)*30</f>
        <v>982.80000000000018</v>
      </c>
      <c r="M5306">
        <v>40.755113736371001</v>
      </c>
      <c r="N5306">
        <v>-73.968355912544993</v>
      </c>
      <c r="O5306">
        <v>106</v>
      </c>
      <c r="P5306">
        <v>4</v>
      </c>
    </row>
    <row r="5307" spans="1:16" hidden="1" x14ac:dyDescent="0.3">
      <c r="A5307">
        <v>41594807</v>
      </c>
      <c r="B5307" s="1" t="s">
        <v>335</v>
      </c>
      <c r="C5307" t="s">
        <v>14</v>
      </c>
      <c r="D5307" s="2">
        <v>201</v>
      </c>
      <c r="E5307" s="1" t="s">
        <v>760</v>
      </c>
      <c r="F5307" s="2">
        <v>10014</v>
      </c>
      <c r="G5307" s="3">
        <v>2129244442</v>
      </c>
      <c r="H5307" s="1" t="s">
        <v>58</v>
      </c>
      <c r="I5307" t="s">
        <v>17</v>
      </c>
      <c r="J5307">
        <v>96</v>
      </c>
      <c r="K5307">
        <v>200</v>
      </c>
      <c r="L5307" s="18">
        <f>(((RestaurantData4[[#This Row],[FitScore]]/100)*RestaurantData4[[#This Row],[DailyCustAvg]])/3.5)*30</f>
        <v>1645.7142857142856</v>
      </c>
      <c r="M5307">
        <v>40.736541544803998</v>
      </c>
      <c r="N5307">
        <v>-74.001223262669001</v>
      </c>
      <c r="O5307">
        <v>102</v>
      </c>
      <c r="P5307">
        <v>3</v>
      </c>
    </row>
    <row r="5308" spans="1:16" hidden="1" x14ac:dyDescent="0.3">
      <c r="A5308">
        <v>50082980</v>
      </c>
      <c r="B5308" s="1" t="s">
        <v>830</v>
      </c>
      <c r="C5308" t="s">
        <v>14</v>
      </c>
      <c r="D5308" s="2">
        <v>138</v>
      </c>
      <c r="E5308" s="1" t="s">
        <v>379</v>
      </c>
      <c r="F5308" s="2">
        <v>10013</v>
      </c>
      <c r="G5308" s="3">
        <v>6465907873</v>
      </c>
      <c r="H5308" s="1" t="s">
        <v>24</v>
      </c>
      <c r="I5308" t="s">
        <v>17</v>
      </c>
      <c r="J5308">
        <v>98</v>
      </c>
      <c r="K5308">
        <v>200</v>
      </c>
      <c r="L5308" s="18">
        <f>(((RestaurantData4[[#This Row],[FitScore]]/100)*RestaurantData4[[#This Row],[DailyCustAvg]])/3.5)*30</f>
        <v>1680</v>
      </c>
      <c r="M5308">
        <v>40.718588013358001</v>
      </c>
      <c r="N5308">
        <v>-73.997655145357996</v>
      </c>
      <c r="O5308">
        <v>102</v>
      </c>
      <c r="P5308">
        <v>1</v>
      </c>
    </row>
    <row r="5309" spans="1:16" x14ac:dyDescent="0.3">
      <c r="A5309">
        <v>50047860</v>
      </c>
      <c r="B5309" s="1" t="s">
        <v>2546</v>
      </c>
      <c r="C5309" t="s">
        <v>14</v>
      </c>
      <c r="D5309" s="2">
        <v>151</v>
      </c>
      <c r="E5309" s="1" t="s">
        <v>2517</v>
      </c>
      <c r="F5309" s="2">
        <v>10022</v>
      </c>
      <c r="G5309" s="3">
        <v>2125826900</v>
      </c>
      <c r="H5309" s="1" t="s">
        <v>16</v>
      </c>
      <c r="I5309" t="s">
        <v>21</v>
      </c>
      <c r="J5309">
        <v>77</v>
      </c>
      <c r="K5309">
        <v>144</v>
      </c>
      <c r="L5309" s="18">
        <f>(((RestaurantData4[[#This Row],[FitScore]]/100)*RestaurantData4[[#This Row],[DailyCustAvg]])/3.5)*30</f>
        <v>950.4</v>
      </c>
      <c r="M5309">
        <v>40.75622349308</v>
      </c>
      <c r="N5309">
        <v>-73.971701403702994</v>
      </c>
      <c r="O5309">
        <v>106</v>
      </c>
      <c r="P5309">
        <v>4</v>
      </c>
    </row>
    <row r="5310" spans="1:16" x14ac:dyDescent="0.3">
      <c r="A5310">
        <v>50072200</v>
      </c>
      <c r="B5310" s="1" t="s">
        <v>2881</v>
      </c>
      <c r="C5310" t="s">
        <v>14</v>
      </c>
      <c r="D5310" s="2">
        <v>128</v>
      </c>
      <c r="E5310" s="1" t="s">
        <v>2761</v>
      </c>
      <c r="F5310" s="2">
        <v>10023</v>
      </c>
      <c r="G5310" s="3">
        <v>2124966153</v>
      </c>
      <c r="H5310" s="1" t="s">
        <v>20</v>
      </c>
      <c r="I5310" t="s">
        <v>21</v>
      </c>
      <c r="J5310">
        <v>100</v>
      </c>
      <c r="K5310">
        <v>340</v>
      </c>
      <c r="L5310" s="18">
        <f>(((RestaurantData4[[#This Row],[FitScore]]/100)*RestaurantData4[[#This Row],[DailyCustAvg]])/3.5)*30</f>
        <v>2914.2857142857142</v>
      </c>
      <c r="M5310">
        <v>40.777917057655003</v>
      </c>
      <c r="N5310">
        <v>-73.980029244557997</v>
      </c>
      <c r="O5310">
        <v>107</v>
      </c>
      <c r="P5310">
        <v>6</v>
      </c>
    </row>
    <row r="5311" spans="1:16" hidden="1" x14ac:dyDescent="0.3">
      <c r="A5311">
        <v>50013843</v>
      </c>
      <c r="B5311" s="1" t="s">
        <v>1233</v>
      </c>
      <c r="C5311" t="s">
        <v>14</v>
      </c>
      <c r="D5311" s="2">
        <v>34</v>
      </c>
      <c r="E5311" s="1" t="s">
        <v>908</v>
      </c>
      <c r="F5311" s="2">
        <v>10013</v>
      </c>
      <c r="G5311" s="3">
        <v>2122678886</v>
      </c>
      <c r="H5311" s="1" t="s">
        <v>242</v>
      </c>
      <c r="I5311" t="s">
        <v>17</v>
      </c>
      <c r="J5311">
        <v>99</v>
      </c>
      <c r="K5311">
        <v>200</v>
      </c>
      <c r="L5311" s="18">
        <f>(((RestaurantData4[[#This Row],[FitScore]]/100)*RestaurantData4[[#This Row],[DailyCustAvg]])/3.5)*30</f>
        <v>1697.1428571428571</v>
      </c>
      <c r="M5311">
        <v>40.714871607947998</v>
      </c>
      <c r="N5311">
        <v>-73.998261297422005</v>
      </c>
      <c r="O5311">
        <v>103</v>
      </c>
      <c r="P5311">
        <v>1</v>
      </c>
    </row>
    <row r="5312" spans="1:16" hidden="1" x14ac:dyDescent="0.3">
      <c r="A5312">
        <v>50060069</v>
      </c>
      <c r="B5312" s="1" t="s">
        <v>1281</v>
      </c>
      <c r="C5312" t="s">
        <v>14</v>
      </c>
      <c r="D5312" s="2">
        <v>42</v>
      </c>
      <c r="E5312" s="1" t="s">
        <v>896</v>
      </c>
      <c r="F5312" s="2">
        <v>10002</v>
      </c>
      <c r="G5312" s="3">
        <v>6466495868</v>
      </c>
      <c r="H5312" s="1" t="s">
        <v>56</v>
      </c>
      <c r="I5312" t="s">
        <v>17</v>
      </c>
      <c r="J5312">
        <v>99</v>
      </c>
      <c r="K5312">
        <v>200</v>
      </c>
      <c r="L5312" s="18">
        <f>(((RestaurantData4[[#This Row],[FitScore]]/100)*RestaurantData4[[#This Row],[DailyCustAvg]])/3.5)*30</f>
        <v>1697.1428571428571</v>
      </c>
      <c r="M5312">
        <v>40.720887802221</v>
      </c>
      <c r="N5312">
        <v>-73.991035129780997</v>
      </c>
      <c r="O5312">
        <v>103</v>
      </c>
      <c r="P5312">
        <v>1</v>
      </c>
    </row>
    <row r="5313" spans="1:16" x14ac:dyDescent="0.3">
      <c r="A5313">
        <v>50083999</v>
      </c>
      <c r="B5313" s="1" t="s">
        <v>2867</v>
      </c>
      <c r="C5313" t="s">
        <v>14</v>
      </c>
      <c r="D5313" s="2">
        <v>2020</v>
      </c>
      <c r="E5313" s="1" t="s">
        <v>34</v>
      </c>
      <c r="F5313" s="2">
        <v>10023</v>
      </c>
      <c r="G5313" s="3">
        <v>2127380001</v>
      </c>
      <c r="H5313" s="1" t="s">
        <v>56</v>
      </c>
      <c r="I5313" t="s">
        <v>21</v>
      </c>
      <c r="J5313">
        <v>100</v>
      </c>
      <c r="K5313">
        <v>332</v>
      </c>
      <c r="L5313" s="18">
        <f>(((RestaurantData4[[#This Row],[FitScore]]/100)*RestaurantData4[[#This Row],[DailyCustAvg]])/3.5)*30</f>
        <v>2845.7142857142858</v>
      </c>
      <c r="M5313">
        <v>40.776410532869001</v>
      </c>
      <c r="N5313">
        <v>-73.982123853828</v>
      </c>
      <c r="O5313">
        <v>107</v>
      </c>
      <c r="P5313">
        <v>6</v>
      </c>
    </row>
    <row r="5314" spans="1:16" hidden="1" x14ac:dyDescent="0.3">
      <c r="A5314">
        <v>50072452</v>
      </c>
      <c r="B5314" s="1" t="s">
        <v>1696</v>
      </c>
      <c r="C5314" t="s">
        <v>14</v>
      </c>
      <c r="D5314" s="2">
        <v>496</v>
      </c>
      <c r="E5314" s="1" t="s">
        <v>385</v>
      </c>
      <c r="F5314" s="2">
        <v>10018</v>
      </c>
      <c r="G5314" s="3">
        <v>2122731181</v>
      </c>
      <c r="H5314" s="1" t="s">
        <v>24</v>
      </c>
      <c r="I5314" t="s">
        <v>17</v>
      </c>
      <c r="J5314">
        <v>99</v>
      </c>
      <c r="K5314">
        <v>200</v>
      </c>
      <c r="L5314" s="18">
        <f>(((RestaurantData4[[#This Row],[FitScore]]/100)*RestaurantData4[[#This Row],[DailyCustAvg]])/3.5)*30</f>
        <v>1697.1428571428571</v>
      </c>
      <c r="M5314">
        <v>40.755697117079002</v>
      </c>
      <c r="N5314">
        <v>-73.994607427706995</v>
      </c>
      <c r="O5314">
        <v>104</v>
      </c>
      <c r="P5314">
        <v>3</v>
      </c>
    </row>
    <row r="5315" spans="1:16" hidden="1" x14ac:dyDescent="0.3">
      <c r="A5315">
        <v>50019029</v>
      </c>
      <c r="B5315" s="1" t="s">
        <v>1784</v>
      </c>
      <c r="C5315" t="s">
        <v>14</v>
      </c>
      <c r="D5315" s="2">
        <v>52</v>
      </c>
      <c r="E5315" s="1" t="s">
        <v>1785</v>
      </c>
      <c r="F5315" s="2">
        <v>10017</v>
      </c>
      <c r="G5315" s="3">
        <v>2129229999</v>
      </c>
      <c r="H5315" s="1" t="s">
        <v>156</v>
      </c>
      <c r="I5315" t="s">
        <v>17</v>
      </c>
      <c r="J5315">
        <v>84</v>
      </c>
      <c r="K5315">
        <v>200</v>
      </c>
      <c r="L5315" s="18">
        <f>(((RestaurantData4[[#This Row],[FitScore]]/100)*RestaurantData4[[#This Row],[DailyCustAvg]])/3.5)*30</f>
        <v>1440</v>
      </c>
      <c r="M5315">
        <v>40.754028912267998</v>
      </c>
      <c r="N5315">
        <v>-73.977213886605995</v>
      </c>
      <c r="O5315">
        <v>105</v>
      </c>
      <c r="P5315">
        <v>4</v>
      </c>
    </row>
    <row r="5316" spans="1:16" x14ac:dyDescent="0.3">
      <c r="A5316">
        <v>50073601</v>
      </c>
      <c r="B5316" s="1" t="s">
        <v>2739</v>
      </c>
      <c r="C5316" t="s">
        <v>14</v>
      </c>
      <c r="D5316" s="2">
        <v>72</v>
      </c>
      <c r="E5316" s="1" t="s">
        <v>2740</v>
      </c>
      <c r="F5316" s="2">
        <v>10023</v>
      </c>
      <c r="G5316" s="3">
        <v>9178280229</v>
      </c>
      <c r="H5316" s="1" t="s">
        <v>188</v>
      </c>
      <c r="I5316" t="s">
        <v>21</v>
      </c>
      <c r="J5316">
        <v>100</v>
      </c>
      <c r="K5316">
        <v>329</v>
      </c>
      <c r="L5316" s="18">
        <f>(((RestaurantData4[[#This Row],[FitScore]]/100)*RestaurantData4[[#This Row],[DailyCustAvg]])/3.5)*30</f>
        <v>2820</v>
      </c>
      <c r="M5316">
        <v>40.775265573136998</v>
      </c>
      <c r="N5316">
        <v>-73.979733977617997</v>
      </c>
      <c r="O5316">
        <v>107</v>
      </c>
      <c r="P5316">
        <v>6</v>
      </c>
    </row>
    <row r="5317" spans="1:16" x14ac:dyDescent="0.3">
      <c r="A5317">
        <v>50100386</v>
      </c>
      <c r="B5317" s="1" t="s">
        <v>2756</v>
      </c>
      <c r="C5317" t="s">
        <v>14</v>
      </c>
      <c r="D5317" s="2">
        <v>125</v>
      </c>
      <c r="E5317" s="1" t="s">
        <v>2757</v>
      </c>
      <c r="F5317" s="2">
        <v>10023</v>
      </c>
      <c r="G5317" s="3">
        <v>9144507990</v>
      </c>
      <c r="H5317" s="1" t="s">
        <v>16</v>
      </c>
      <c r="I5317" t="s">
        <v>21</v>
      </c>
      <c r="J5317">
        <v>100</v>
      </c>
      <c r="K5317">
        <v>327</v>
      </c>
      <c r="L5317" s="18">
        <f>(((RestaurantData4[[#This Row],[FitScore]]/100)*RestaurantData4[[#This Row],[DailyCustAvg]])/3.5)*30</f>
        <v>2802.8571428571431</v>
      </c>
      <c r="M5317">
        <v>40.77566741615</v>
      </c>
      <c r="N5317">
        <v>-73.987503807595999</v>
      </c>
      <c r="O5317">
        <v>107</v>
      </c>
      <c r="P5317">
        <v>6</v>
      </c>
    </row>
    <row r="5318" spans="1:16" hidden="1" x14ac:dyDescent="0.3">
      <c r="A5318">
        <v>50049169</v>
      </c>
      <c r="B5318" s="1" t="s">
        <v>2935</v>
      </c>
      <c r="C5318" t="s">
        <v>14</v>
      </c>
      <c r="D5318" s="2">
        <v>1700</v>
      </c>
      <c r="E5318" s="1" t="s">
        <v>852</v>
      </c>
      <c r="F5318" s="2">
        <v>10128</v>
      </c>
      <c r="G5318" s="3">
        <v>2124260868</v>
      </c>
      <c r="H5318" s="1" t="s">
        <v>52</v>
      </c>
      <c r="I5318" t="s">
        <v>17</v>
      </c>
      <c r="J5318">
        <v>97</v>
      </c>
      <c r="K5318">
        <v>200</v>
      </c>
      <c r="L5318" s="18">
        <f>(((RestaurantData4[[#This Row],[FitScore]]/100)*RestaurantData4[[#This Row],[DailyCustAvg]])/3.5)*30</f>
        <v>1662.8571428571429</v>
      </c>
      <c r="M5318">
        <v>40.778412158683999</v>
      </c>
      <c r="N5318">
        <v>-73.948236683920996</v>
      </c>
      <c r="O5318">
        <v>108</v>
      </c>
      <c r="P5318">
        <v>5</v>
      </c>
    </row>
    <row r="5319" spans="1:16" hidden="1" x14ac:dyDescent="0.3">
      <c r="A5319">
        <v>50102537</v>
      </c>
      <c r="B5319" s="1" t="s">
        <v>3394</v>
      </c>
      <c r="C5319" t="s">
        <v>14</v>
      </c>
      <c r="D5319" s="2">
        <v>1552</v>
      </c>
      <c r="E5319" s="1" t="s">
        <v>1756</v>
      </c>
      <c r="F5319" s="2">
        <v>10029</v>
      </c>
      <c r="G5319" s="3">
        <v>9172145454</v>
      </c>
      <c r="H5319" s="1" t="s">
        <v>86</v>
      </c>
      <c r="I5319" t="s">
        <v>17</v>
      </c>
      <c r="J5319">
        <v>81</v>
      </c>
      <c r="K5319">
        <v>200</v>
      </c>
      <c r="L5319" s="18">
        <f>(((RestaurantData4[[#This Row],[FitScore]]/100)*RestaurantData4[[#This Row],[DailyCustAvg]])/3.5)*30</f>
        <v>1388.5714285714284</v>
      </c>
      <c r="M5319">
        <v>40.787942472521003</v>
      </c>
      <c r="N5319">
        <v>-73.949428178014998</v>
      </c>
      <c r="O5319">
        <v>111</v>
      </c>
      <c r="P5319">
        <v>5</v>
      </c>
    </row>
    <row r="5320" spans="1:16" ht="28.8" x14ac:dyDescent="0.3">
      <c r="A5320">
        <v>50052502</v>
      </c>
      <c r="B5320" s="1" t="s">
        <v>2773</v>
      </c>
      <c r="C5320" t="s">
        <v>14</v>
      </c>
      <c r="D5320" s="2">
        <v>150</v>
      </c>
      <c r="E5320" s="1" t="s">
        <v>2774</v>
      </c>
      <c r="F5320" s="2">
        <v>10023</v>
      </c>
      <c r="G5320" s="3">
        <v>6463465110</v>
      </c>
      <c r="H5320" s="1" t="s">
        <v>16</v>
      </c>
      <c r="I5320" t="s">
        <v>21</v>
      </c>
      <c r="J5320">
        <v>100</v>
      </c>
      <c r="K5320">
        <v>327</v>
      </c>
      <c r="L5320" s="18">
        <f>(((RestaurantData4[[#This Row],[FitScore]]/100)*RestaurantData4[[#This Row],[DailyCustAvg]])/3.5)*30</f>
        <v>2802.8571428571431</v>
      </c>
      <c r="M5320">
        <v>40.771687202227</v>
      </c>
      <c r="N5320">
        <v>-73.984854555892994</v>
      </c>
      <c r="O5320">
        <v>107</v>
      </c>
      <c r="P5320">
        <v>3</v>
      </c>
    </row>
    <row r="5321" spans="1:16" x14ac:dyDescent="0.3">
      <c r="A5321">
        <v>50072197</v>
      </c>
      <c r="B5321" s="1" t="s">
        <v>2866</v>
      </c>
      <c r="C5321" t="s">
        <v>14</v>
      </c>
      <c r="D5321" s="2">
        <v>158</v>
      </c>
      <c r="E5321" s="1" t="s">
        <v>2761</v>
      </c>
      <c r="F5321" s="2">
        <v>10023</v>
      </c>
      <c r="G5321" s="3">
        <v>2127244700</v>
      </c>
      <c r="H5321" s="1" t="s">
        <v>39</v>
      </c>
      <c r="I5321" t="s">
        <v>21</v>
      </c>
      <c r="J5321">
        <v>100</v>
      </c>
      <c r="K5321">
        <v>325</v>
      </c>
      <c r="L5321" s="18">
        <f>(((RestaurantData4[[#This Row],[FitScore]]/100)*RestaurantData4[[#This Row],[DailyCustAvg]])/3.5)*30</f>
        <v>2785.7142857142858</v>
      </c>
      <c r="M5321">
        <v>40.778153202493002</v>
      </c>
      <c r="N5321">
        <v>-73.980588833227998</v>
      </c>
      <c r="O5321">
        <v>107</v>
      </c>
      <c r="P5321">
        <v>6</v>
      </c>
    </row>
    <row r="5322" spans="1:16" hidden="1" x14ac:dyDescent="0.3">
      <c r="A5322">
        <v>50065637</v>
      </c>
      <c r="B5322" s="1" t="s">
        <v>3647</v>
      </c>
      <c r="C5322" t="s">
        <v>3599</v>
      </c>
      <c r="D5322" s="2">
        <v>26</v>
      </c>
      <c r="E5322" s="1" t="s">
        <v>3604</v>
      </c>
      <c r="F5322" s="2">
        <v>10454</v>
      </c>
      <c r="G5322" s="3">
        <v>3472714902</v>
      </c>
      <c r="H5322" s="1" t="s">
        <v>212</v>
      </c>
      <c r="I5322" t="s">
        <v>21</v>
      </c>
      <c r="J5322">
        <v>70</v>
      </c>
      <c r="K5322">
        <v>200</v>
      </c>
      <c r="L5322" s="18">
        <f>(((RestaurantData4[[#This Row],[FitScore]]/100)*RestaurantData4[[#This Row],[DailyCustAvg]])/3.5)*30</f>
        <v>1200</v>
      </c>
      <c r="M5322">
        <v>40.807207663806999</v>
      </c>
      <c r="N5322">
        <v>-73.928404398368997</v>
      </c>
      <c r="O5322">
        <v>201</v>
      </c>
      <c r="P5322">
        <v>8</v>
      </c>
    </row>
    <row r="5323" spans="1:16" hidden="1" x14ac:dyDescent="0.3">
      <c r="A5323">
        <v>50075106</v>
      </c>
      <c r="B5323" s="1" t="s">
        <v>3808</v>
      </c>
      <c r="C5323" t="s">
        <v>3599</v>
      </c>
      <c r="D5323" s="2">
        <v>860</v>
      </c>
      <c r="E5323" s="1" t="s">
        <v>3755</v>
      </c>
      <c r="F5323" s="2">
        <v>10451</v>
      </c>
      <c r="G5323" s="3">
        <v>7186652384</v>
      </c>
      <c r="H5323" s="1" t="s">
        <v>45</v>
      </c>
      <c r="I5323" t="s">
        <v>21</v>
      </c>
      <c r="J5323">
        <v>64</v>
      </c>
      <c r="K5323">
        <v>200</v>
      </c>
      <c r="L5323" s="18">
        <f>(((RestaurantData4[[#This Row],[FitScore]]/100)*RestaurantData4[[#This Row],[DailyCustAvg]])/3.5)*30</f>
        <v>1097.1428571428571</v>
      </c>
      <c r="M5323">
        <v>40.827102250807997</v>
      </c>
      <c r="N5323">
        <v>-73.925167005060004</v>
      </c>
      <c r="O5323">
        <v>204</v>
      </c>
      <c r="P5323">
        <v>8</v>
      </c>
    </row>
    <row r="5324" spans="1:16" hidden="1" x14ac:dyDescent="0.3">
      <c r="A5324">
        <v>41348054</v>
      </c>
      <c r="B5324" s="1" t="s">
        <v>4189</v>
      </c>
      <c r="C5324" t="s">
        <v>3599</v>
      </c>
      <c r="D5324" s="2">
        <v>3818</v>
      </c>
      <c r="E5324" s="1" t="s">
        <v>4354</v>
      </c>
      <c r="F5324" s="2">
        <v>10466</v>
      </c>
      <c r="G5324" s="3">
        <v>7183250060</v>
      </c>
      <c r="H5324" s="1" t="s">
        <v>641</v>
      </c>
      <c r="I5324" t="s">
        <v>17</v>
      </c>
      <c r="J5324">
        <v>37</v>
      </c>
      <c r="K5324">
        <v>200</v>
      </c>
      <c r="L5324" s="18">
        <f>(((RestaurantData4[[#This Row],[FitScore]]/100)*RestaurantData4[[#This Row],[DailyCustAvg]])/3.5)*30</f>
        <v>634.28571428571422</v>
      </c>
      <c r="M5324">
        <v>40.888191119948999</v>
      </c>
      <c r="N5324">
        <v>-73.831280477923002</v>
      </c>
      <c r="O5324">
        <v>212</v>
      </c>
      <c r="P5324">
        <v>12</v>
      </c>
    </row>
    <row r="5325" spans="1:16" hidden="1" x14ac:dyDescent="0.3">
      <c r="A5325">
        <v>40999052</v>
      </c>
      <c r="B5325" s="1" t="s">
        <v>4420</v>
      </c>
      <c r="C5325" t="s">
        <v>4408</v>
      </c>
      <c r="D5325" s="2">
        <v>600</v>
      </c>
      <c r="E5325" s="1" t="s">
        <v>4124</v>
      </c>
      <c r="F5325" s="2">
        <v>11211</v>
      </c>
      <c r="G5325" s="3">
        <v>7185994440</v>
      </c>
      <c r="H5325" s="1" t="s">
        <v>202</v>
      </c>
      <c r="I5325" t="s">
        <v>21</v>
      </c>
      <c r="J5325">
        <v>86</v>
      </c>
      <c r="K5325">
        <v>200</v>
      </c>
      <c r="L5325" s="18">
        <f>(((RestaurantData4[[#This Row],[FitScore]]/100)*RestaurantData4[[#This Row],[DailyCustAvg]])/3.5)*30</f>
        <v>1474.2857142857144</v>
      </c>
      <c r="M5325">
        <v>40.714094437843997</v>
      </c>
      <c r="N5325">
        <v>-73.948882018163005</v>
      </c>
      <c r="O5325">
        <v>301</v>
      </c>
      <c r="P5325">
        <v>34</v>
      </c>
    </row>
    <row r="5326" spans="1:16" hidden="1" x14ac:dyDescent="0.3">
      <c r="A5326">
        <v>50096654</v>
      </c>
      <c r="B5326" s="1" t="s">
        <v>4484</v>
      </c>
      <c r="C5326" t="s">
        <v>4408</v>
      </c>
      <c r="D5326" s="2">
        <v>103</v>
      </c>
      <c r="E5326" s="1" t="s">
        <v>4485</v>
      </c>
      <c r="F5326" s="2">
        <v>11249</v>
      </c>
      <c r="G5326" s="3">
        <v>9174037863</v>
      </c>
      <c r="H5326" s="1" t="s">
        <v>678</v>
      </c>
      <c r="I5326" t="s">
        <v>21</v>
      </c>
      <c r="J5326">
        <v>70</v>
      </c>
      <c r="K5326">
        <v>200</v>
      </c>
      <c r="L5326" s="18">
        <f>(((RestaurantData4[[#This Row],[FitScore]]/100)*RestaurantData4[[#This Row],[DailyCustAvg]])/3.5)*30</f>
        <v>1200</v>
      </c>
      <c r="M5326">
        <v>40.716792178082997</v>
      </c>
      <c r="N5326">
        <v>-73.962075706378002</v>
      </c>
      <c r="O5326">
        <v>301</v>
      </c>
      <c r="P5326">
        <v>34</v>
      </c>
    </row>
    <row r="5327" spans="1:16" hidden="1" x14ac:dyDescent="0.3">
      <c r="A5327">
        <v>50095136</v>
      </c>
      <c r="B5327" s="1" t="s">
        <v>4546</v>
      </c>
      <c r="C5327" t="s">
        <v>4408</v>
      </c>
      <c r="D5327" s="2">
        <v>53</v>
      </c>
      <c r="E5327" s="1" t="s">
        <v>34</v>
      </c>
      <c r="F5327" s="2">
        <v>11249</v>
      </c>
      <c r="G5327" s="3">
        <v>6465153858</v>
      </c>
      <c r="H5327" s="1" t="s">
        <v>56</v>
      </c>
      <c r="I5327" t="s">
        <v>21</v>
      </c>
      <c r="J5327">
        <v>69</v>
      </c>
      <c r="K5327">
        <v>200</v>
      </c>
      <c r="L5327" s="18">
        <f>(((RestaurantData4[[#This Row],[FitScore]]/100)*RestaurantData4[[#This Row],[DailyCustAvg]])/3.5)*30</f>
        <v>1182.8571428571429</v>
      </c>
      <c r="M5327">
        <v>40.710606869887997</v>
      </c>
      <c r="N5327">
        <v>-73.966580819211003</v>
      </c>
      <c r="O5327">
        <v>301</v>
      </c>
      <c r="P5327">
        <v>34</v>
      </c>
    </row>
    <row r="5328" spans="1:16" hidden="1" x14ac:dyDescent="0.3">
      <c r="A5328">
        <v>50091488</v>
      </c>
      <c r="B5328" s="1" t="s">
        <v>4911</v>
      </c>
      <c r="C5328" t="s">
        <v>4408</v>
      </c>
      <c r="D5328" s="2">
        <v>55</v>
      </c>
      <c r="E5328" s="1" t="s">
        <v>26</v>
      </c>
      <c r="F5328" s="2">
        <v>11201</v>
      </c>
      <c r="G5328" s="3">
        <v>9177437388</v>
      </c>
      <c r="H5328" s="1" t="s">
        <v>68</v>
      </c>
      <c r="I5328" t="s">
        <v>21</v>
      </c>
      <c r="J5328">
        <v>88</v>
      </c>
      <c r="K5328">
        <v>200</v>
      </c>
      <c r="L5328" s="18">
        <f>(((RestaurantData4[[#This Row],[FitScore]]/100)*RestaurantData4[[#This Row],[DailyCustAvg]])/3.5)*30</f>
        <v>1508.5714285714284</v>
      </c>
      <c r="M5328">
        <v>40.703293906326003</v>
      </c>
      <c r="N5328">
        <v>-73.992047363498997</v>
      </c>
      <c r="O5328">
        <v>302</v>
      </c>
      <c r="P5328">
        <v>33</v>
      </c>
    </row>
    <row r="5329" spans="1:16" hidden="1" x14ac:dyDescent="0.3">
      <c r="A5329">
        <v>50006264</v>
      </c>
      <c r="B5329" s="1" t="s">
        <v>5108</v>
      </c>
      <c r="C5329" t="s">
        <v>4408</v>
      </c>
      <c r="D5329" s="2">
        <v>1084</v>
      </c>
      <c r="E5329" s="1" t="s">
        <v>4447</v>
      </c>
      <c r="F5329" s="2">
        <v>11237</v>
      </c>
      <c r="G5329" s="3">
        <v>3472952227</v>
      </c>
      <c r="H5329" s="1" t="s">
        <v>1612</v>
      </c>
      <c r="I5329" t="s">
        <v>17</v>
      </c>
      <c r="J5329">
        <v>68</v>
      </c>
      <c r="K5329">
        <v>200</v>
      </c>
      <c r="L5329" s="18">
        <f>(((RestaurantData4[[#This Row],[FitScore]]/100)*RestaurantData4[[#This Row],[DailyCustAvg]])/3.5)*30</f>
        <v>1165.7142857142856</v>
      </c>
      <c r="M5329">
        <v>40.705055570592997</v>
      </c>
      <c r="N5329">
        <v>-73.927829253582999</v>
      </c>
      <c r="O5329">
        <v>304</v>
      </c>
      <c r="P5329">
        <v>34</v>
      </c>
    </row>
    <row r="5330" spans="1:16" hidden="1" x14ac:dyDescent="0.3">
      <c r="A5330">
        <v>50079776</v>
      </c>
      <c r="B5330" s="1" t="s">
        <v>5167</v>
      </c>
      <c r="C5330" t="s">
        <v>4408</v>
      </c>
      <c r="D5330" s="2">
        <v>1477</v>
      </c>
      <c r="E5330" s="1" t="s">
        <v>4780</v>
      </c>
      <c r="F5330" s="2">
        <v>11237</v>
      </c>
      <c r="G5330" s="3">
        <v>6463723828</v>
      </c>
      <c r="H5330" s="1" t="s">
        <v>242</v>
      </c>
      <c r="I5330" t="s">
        <v>21</v>
      </c>
      <c r="J5330">
        <v>65</v>
      </c>
      <c r="K5330">
        <v>200</v>
      </c>
      <c r="L5330" s="18">
        <f>(((RestaurantData4[[#This Row],[FitScore]]/100)*RestaurantData4[[#This Row],[DailyCustAvg]])/3.5)*30</f>
        <v>1114.2857142857144</v>
      </c>
      <c r="M5330">
        <v>40.698971151267997</v>
      </c>
      <c r="N5330">
        <v>-73.916771416398007</v>
      </c>
      <c r="O5330">
        <v>304</v>
      </c>
      <c r="P5330">
        <v>37</v>
      </c>
    </row>
    <row r="5331" spans="1:16" hidden="1" x14ac:dyDescent="0.3">
      <c r="A5331">
        <v>50080442</v>
      </c>
      <c r="B5331" s="1" t="s">
        <v>5369</v>
      </c>
      <c r="C5331" t="s">
        <v>4408</v>
      </c>
      <c r="D5331" s="2">
        <v>386</v>
      </c>
      <c r="E5331" s="1" t="s">
        <v>555</v>
      </c>
      <c r="F5331" s="2">
        <v>11215</v>
      </c>
      <c r="G5331" s="3">
        <v>7184991888</v>
      </c>
      <c r="H5331" s="1" t="s">
        <v>20</v>
      </c>
      <c r="I5331" t="s">
        <v>21</v>
      </c>
      <c r="J5331">
        <v>80</v>
      </c>
      <c r="K5331">
        <v>200</v>
      </c>
      <c r="L5331" s="18">
        <f>(((RestaurantData4[[#This Row],[FitScore]]/100)*RestaurantData4[[#This Row],[DailyCustAvg]])/3.5)*30</f>
        <v>1371.4285714285716</v>
      </c>
      <c r="M5331">
        <v>40.670896617049998</v>
      </c>
      <c r="N5331">
        <v>-73.984877531571001</v>
      </c>
      <c r="O5331">
        <v>306</v>
      </c>
      <c r="P5331">
        <v>39</v>
      </c>
    </row>
    <row r="5332" spans="1:16" hidden="1" x14ac:dyDescent="0.3">
      <c r="A5332">
        <v>50040061</v>
      </c>
      <c r="B5332" s="1" t="s">
        <v>5636</v>
      </c>
      <c r="C5332" t="s">
        <v>4408</v>
      </c>
      <c r="D5332" s="2">
        <v>99</v>
      </c>
      <c r="E5332" s="1" t="s">
        <v>5637</v>
      </c>
      <c r="F5332" s="2">
        <v>11216</v>
      </c>
      <c r="G5332" s="3">
        <v>7187084933</v>
      </c>
      <c r="H5332" s="1" t="s">
        <v>16</v>
      </c>
      <c r="I5332" t="s">
        <v>21</v>
      </c>
      <c r="J5332">
        <v>79</v>
      </c>
      <c r="K5332">
        <v>200</v>
      </c>
      <c r="L5332" s="18">
        <f>(((RestaurantData4[[#This Row],[FitScore]]/100)*RestaurantData4[[#This Row],[DailyCustAvg]])/3.5)*30</f>
        <v>1354.2857142857144</v>
      </c>
      <c r="M5332">
        <v>40.674198122443997</v>
      </c>
      <c r="N5332">
        <v>-73.952863859589002</v>
      </c>
      <c r="O5332">
        <v>308</v>
      </c>
      <c r="P5332">
        <v>36</v>
      </c>
    </row>
    <row r="5333" spans="1:16" hidden="1" x14ac:dyDescent="0.3">
      <c r="A5333">
        <v>41460224</v>
      </c>
      <c r="B5333" s="1" t="s">
        <v>131</v>
      </c>
      <c r="C5333" t="s">
        <v>4408</v>
      </c>
      <c r="D5333" s="2">
        <v>610</v>
      </c>
      <c r="E5333" s="1" t="s">
        <v>5677</v>
      </c>
      <c r="F5333" s="2">
        <v>11203</v>
      </c>
      <c r="G5333" s="3">
        <v>7186040470</v>
      </c>
      <c r="H5333" s="1" t="s">
        <v>132</v>
      </c>
      <c r="I5333" t="s">
        <v>17</v>
      </c>
      <c r="J5333">
        <v>55</v>
      </c>
      <c r="K5333">
        <v>200</v>
      </c>
      <c r="L5333" s="18">
        <f>(((RestaurantData4[[#This Row],[FitScore]]/100)*RestaurantData4[[#This Row],[DailyCustAvg]])/3.5)*30</f>
        <v>942.857142857143</v>
      </c>
      <c r="M5333">
        <v>40.658843824908999</v>
      </c>
      <c r="N5333">
        <v>-73.931152079322004</v>
      </c>
      <c r="O5333">
        <v>309</v>
      </c>
      <c r="P5333">
        <v>41</v>
      </c>
    </row>
    <row r="5334" spans="1:16" hidden="1" x14ac:dyDescent="0.3">
      <c r="A5334">
        <v>40708213</v>
      </c>
      <c r="B5334" s="1" t="s">
        <v>5839</v>
      </c>
      <c r="C5334" t="s">
        <v>4408</v>
      </c>
      <c r="D5334" s="2">
        <v>9224</v>
      </c>
      <c r="E5334" s="1" t="s">
        <v>901</v>
      </c>
      <c r="F5334" s="2">
        <v>11209</v>
      </c>
      <c r="G5334" s="3">
        <v>7187457999</v>
      </c>
      <c r="H5334" s="1" t="s">
        <v>16</v>
      </c>
      <c r="I5334" t="s">
        <v>17</v>
      </c>
      <c r="J5334">
        <v>58</v>
      </c>
      <c r="K5334">
        <v>200</v>
      </c>
      <c r="L5334" s="18">
        <f>(((RestaurantData4[[#This Row],[FitScore]]/100)*RestaurantData4[[#This Row],[DailyCustAvg]])/3.5)*30</f>
        <v>994.28571428571422</v>
      </c>
      <c r="M5334">
        <v>40.618777709535003</v>
      </c>
      <c r="N5334">
        <v>-74.032984005903003</v>
      </c>
      <c r="O5334">
        <v>310</v>
      </c>
      <c r="P5334">
        <v>43</v>
      </c>
    </row>
    <row r="5335" spans="1:16" hidden="1" x14ac:dyDescent="0.3">
      <c r="A5335">
        <v>50005479</v>
      </c>
      <c r="B5335" s="1" t="s">
        <v>7159</v>
      </c>
      <c r="C5335" t="s">
        <v>6631</v>
      </c>
      <c r="D5335" s="2">
        <v>5615</v>
      </c>
      <c r="E5335" s="1" t="s">
        <v>7020</v>
      </c>
      <c r="F5335" s="2">
        <v>11373</v>
      </c>
      <c r="G5335" s="3">
        <v>7186991625</v>
      </c>
      <c r="H5335" s="1" t="s">
        <v>242</v>
      </c>
      <c r="I5335" t="s">
        <v>21</v>
      </c>
      <c r="J5335">
        <v>86</v>
      </c>
      <c r="K5335">
        <v>200</v>
      </c>
      <c r="L5335" s="18">
        <f>(((RestaurantData4[[#This Row],[FitScore]]/100)*RestaurantData4[[#This Row],[DailyCustAvg]])/3.5)*30</f>
        <v>1474.2857142857144</v>
      </c>
      <c r="M5335">
        <v>40.737097351595999</v>
      </c>
      <c r="N5335">
        <v>-73.866017282946004</v>
      </c>
      <c r="O5335">
        <v>404</v>
      </c>
      <c r="P5335">
        <v>21</v>
      </c>
    </row>
    <row r="5336" spans="1:16" hidden="1" x14ac:dyDescent="0.3">
      <c r="A5336">
        <v>50091563</v>
      </c>
      <c r="B5336" s="1" t="s">
        <v>7473</v>
      </c>
      <c r="C5336" t="s">
        <v>6631</v>
      </c>
      <c r="D5336" s="2">
        <v>4323</v>
      </c>
      <c r="E5336" s="1" t="s">
        <v>7353</v>
      </c>
      <c r="F5336" s="2">
        <v>11355</v>
      </c>
      <c r="G5336" s="3">
        <v>7188883388</v>
      </c>
      <c r="H5336" s="1" t="s">
        <v>242</v>
      </c>
      <c r="I5336" t="s">
        <v>21</v>
      </c>
      <c r="J5336">
        <v>65</v>
      </c>
      <c r="K5336">
        <v>200</v>
      </c>
      <c r="L5336" s="18">
        <f>(((RestaurantData4[[#This Row],[FitScore]]/100)*RestaurantData4[[#This Row],[DailyCustAvg]])/3.5)*30</f>
        <v>1114.2857142857144</v>
      </c>
      <c r="M5336">
        <v>40.751986849538</v>
      </c>
      <c r="N5336">
        <v>-73.826461885984997</v>
      </c>
      <c r="O5336">
        <v>407</v>
      </c>
      <c r="P5336">
        <v>20</v>
      </c>
    </row>
    <row r="5337" spans="1:16" hidden="1" x14ac:dyDescent="0.3">
      <c r="A5337">
        <v>41348434</v>
      </c>
      <c r="B5337" s="1" t="s">
        <v>76</v>
      </c>
      <c r="C5337" t="s">
        <v>14</v>
      </c>
      <c r="D5337" s="2">
        <v>77</v>
      </c>
      <c r="E5337" s="1" t="s">
        <v>28</v>
      </c>
      <c r="F5337" s="2">
        <v>10004</v>
      </c>
      <c r="G5337" s="3">
        <v>2124879200</v>
      </c>
      <c r="H5337" s="1" t="s">
        <v>16</v>
      </c>
      <c r="I5337" t="s">
        <v>17</v>
      </c>
      <c r="J5337">
        <v>100</v>
      </c>
      <c r="K5337">
        <v>199</v>
      </c>
      <c r="L5337" s="18">
        <f>(((RestaurantData4[[#This Row],[FitScore]]/100)*RestaurantData4[[#This Row],[DailyCustAvg]])/3.5)*30</f>
        <v>1705.7142857142856</v>
      </c>
      <c r="M5337">
        <v>40.703946975230998</v>
      </c>
      <c r="N5337">
        <v>-74.010297052389006</v>
      </c>
      <c r="O5337">
        <v>101</v>
      </c>
      <c r="P5337">
        <v>1</v>
      </c>
    </row>
    <row r="5338" spans="1:16" hidden="1" x14ac:dyDescent="0.3">
      <c r="A5338">
        <v>50099902</v>
      </c>
      <c r="B5338" s="1" t="s">
        <v>633</v>
      </c>
      <c r="C5338" t="s">
        <v>14</v>
      </c>
      <c r="D5338" s="2">
        <v>112</v>
      </c>
      <c r="E5338" s="1" t="s">
        <v>634</v>
      </c>
      <c r="F5338" s="2">
        <v>10013</v>
      </c>
      <c r="G5338" s="3">
        <v>2122198888</v>
      </c>
      <c r="H5338" s="1" t="s">
        <v>186</v>
      </c>
      <c r="I5338" t="s">
        <v>17</v>
      </c>
      <c r="J5338">
        <v>96</v>
      </c>
      <c r="K5338">
        <v>199</v>
      </c>
      <c r="L5338" s="18">
        <f>(((RestaurantData4[[#This Row],[FitScore]]/100)*RestaurantData4[[#This Row],[DailyCustAvg]])/3.5)*30</f>
        <v>1637.4857142857143</v>
      </c>
      <c r="M5338">
        <v>40.723739870865003</v>
      </c>
      <c r="N5338">
        <v>-74.004661211229006</v>
      </c>
      <c r="O5338">
        <v>102</v>
      </c>
      <c r="P5338">
        <v>3</v>
      </c>
    </row>
    <row r="5339" spans="1:16" hidden="1" x14ac:dyDescent="0.3">
      <c r="A5339">
        <v>41639470</v>
      </c>
      <c r="B5339" s="1" t="s">
        <v>726</v>
      </c>
      <c r="C5339" t="s">
        <v>14</v>
      </c>
      <c r="D5339" s="2">
        <v>7</v>
      </c>
      <c r="E5339" s="1" t="s">
        <v>385</v>
      </c>
      <c r="F5339" s="2">
        <v>10014</v>
      </c>
      <c r="G5339" s="3">
        <v>6469644494</v>
      </c>
      <c r="H5339" s="1" t="s">
        <v>24</v>
      </c>
      <c r="I5339" t="s">
        <v>17</v>
      </c>
      <c r="J5339">
        <v>98</v>
      </c>
      <c r="K5339">
        <v>199</v>
      </c>
      <c r="L5339" s="18">
        <f>(((RestaurantData4[[#This Row],[FitScore]]/100)*RestaurantData4[[#This Row],[DailyCustAvg]])/3.5)*30</f>
        <v>1671.6000000000001</v>
      </c>
      <c r="M5339">
        <v>40.739596297045999</v>
      </c>
      <c r="N5339">
        <v>-74.006358371757997</v>
      </c>
      <c r="O5339">
        <v>102</v>
      </c>
      <c r="P5339">
        <v>3</v>
      </c>
    </row>
    <row r="5340" spans="1:16" hidden="1" x14ac:dyDescent="0.3">
      <c r="A5340">
        <v>41460032</v>
      </c>
      <c r="B5340" s="1" t="s">
        <v>873</v>
      </c>
      <c r="C5340" t="s">
        <v>14</v>
      </c>
      <c r="D5340" s="2">
        <v>208</v>
      </c>
      <c r="E5340" s="1" t="s">
        <v>852</v>
      </c>
      <c r="F5340" s="2">
        <v>10009</v>
      </c>
      <c r="G5340" s="3">
        <v>2125296868</v>
      </c>
      <c r="H5340" s="1" t="s">
        <v>127</v>
      </c>
      <c r="I5340" t="s">
        <v>17</v>
      </c>
      <c r="J5340">
        <v>100</v>
      </c>
      <c r="K5340">
        <v>199</v>
      </c>
      <c r="L5340" s="18">
        <f>(((RestaurantData4[[#This Row],[FitScore]]/100)*RestaurantData4[[#This Row],[DailyCustAvg]])/3.5)*30</f>
        <v>1705.7142857142856</v>
      </c>
      <c r="M5340">
        <v>40.730345398396999</v>
      </c>
      <c r="N5340">
        <v>-73.983276421024996</v>
      </c>
      <c r="O5340">
        <v>103</v>
      </c>
      <c r="P5340">
        <v>2</v>
      </c>
    </row>
    <row r="5341" spans="1:16" x14ac:dyDescent="0.3">
      <c r="A5341">
        <v>50037749</v>
      </c>
      <c r="B5341" s="1" t="s">
        <v>2808</v>
      </c>
      <c r="C5341" t="s">
        <v>14</v>
      </c>
      <c r="D5341" s="2">
        <v>180</v>
      </c>
      <c r="E5341" s="1" t="s">
        <v>2742</v>
      </c>
      <c r="F5341" s="2">
        <v>10023</v>
      </c>
      <c r="G5341" s="3">
        <v>2128732500</v>
      </c>
      <c r="H5341" s="1" t="s">
        <v>24</v>
      </c>
      <c r="I5341" t="s">
        <v>21</v>
      </c>
      <c r="J5341">
        <v>100</v>
      </c>
      <c r="K5341">
        <v>324</v>
      </c>
      <c r="L5341" s="18">
        <f>(((RestaurantData4[[#This Row],[FitScore]]/100)*RestaurantData4[[#This Row],[DailyCustAvg]])/3.5)*30</f>
        <v>2777.1428571428569</v>
      </c>
      <c r="M5341">
        <v>40.774944586562</v>
      </c>
      <c r="N5341">
        <v>-73.980600603726003</v>
      </c>
      <c r="O5341">
        <v>107</v>
      </c>
      <c r="P5341">
        <v>6</v>
      </c>
    </row>
    <row r="5342" spans="1:16" hidden="1" x14ac:dyDescent="0.3">
      <c r="A5342">
        <v>50101645</v>
      </c>
      <c r="B5342" s="1" t="s">
        <v>971</v>
      </c>
      <c r="C5342" t="s">
        <v>14</v>
      </c>
      <c r="D5342" s="2">
        <v>520</v>
      </c>
      <c r="E5342" s="1" t="s">
        <v>879</v>
      </c>
      <c r="F5342" s="2">
        <v>10009</v>
      </c>
      <c r="G5342" s="3">
        <v>2122281696</v>
      </c>
      <c r="H5342" s="1" t="s">
        <v>127</v>
      </c>
      <c r="I5342" t="s">
        <v>17</v>
      </c>
      <c r="J5342">
        <v>99</v>
      </c>
      <c r="K5342">
        <v>199</v>
      </c>
      <c r="L5342" s="18">
        <f>(((RestaurantData4[[#This Row],[FitScore]]/100)*RestaurantData4[[#This Row],[DailyCustAvg]])/3.5)*30</f>
        <v>1688.6571428571426</v>
      </c>
      <c r="M5342">
        <v>40.730064820015997</v>
      </c>
      <c r="N5342">
        <v>-73.979502426994003</v>
      </c>
      <c r="O5342">
        <v>103</v>
      </c>
      <c r="P5342">
        <v>2</v>
      </c>
    </row>
    <row r="5343" spans="1:16" x14ac:dyDescent="0.3">
      <c r="A5343">
        <v>50101208</v>
      </c>
      <c r="B5343" s="1" t="s">
        <v>2864</v>
      </c>
      <c r="C5343" t="s">
        <v>14</v>
      </c>
      <c r="D5343" s="2">
        <v>2014</v>
      </c>
      <c r="E5343" s="1" t="s">
        <v>34</v>
      </c>
      <c r="F5343" s="2">
        <v>10023</v>
      </c>
      <c r="G5343" s="3">
        <v>2122454444</v>
      </c>
      <c r="H5343" s="1" t="s">
        <v>66</v>
      </c>
      <c r="I5343" t="s">
        <v>21</v>
      </c>
      <c r="J5343">
        <v>100</v>
      </c>
      <c r="K5343">
        <v>322</v>
      </c>
      <c r="L5343" s="18">
        <f>(((RestaurantData4[[#This Row],[FitScore]]/100)*RestaurantData4[[#This Row],[DailyCustAvg]])/3.5)*30</f>
        <v>2760</v>
      </c>
      <c r="M5343">
        <v>40.776042737468003</v>
      </c>
      <c r="N5343">
        <v>-73.982134784722007</v>
      </c>
      <c r="O5343">
        <v>107</v>
      </c>
      <c r="P5343">
        <v>6</v>
      </c>
    </row>
    <row r="5344" spans="1:16" hidden="1" x14ac:dyDescent="0.3">
      <c r="A5344">
        <v>50101393</v>
      </c>
      <c r="B5344" s="1" t="s">
        <v>1690</v>
      </c>
      <c r="C5344" t="s">
        <v>14</v>
      </c>
      <c r="D5344" s="2">
        <v>344</v>
      </c>
      <c r="E5344" s="1" t="s">
        <v>1347</v>
      </c>
      <c r="F5344" s="2">
        <v>10018</v>
      </c>
      <c r="G5344" s="3">
        <v>3477292550</v>
      </c>
      <c r="H5344" s="1" t="s">
        <v>56</v>
      </c>
      <c r="I5344" t="s">
        <v>17</v>
      </c>
      <c r="J5344">
        <v>99</v>
      </c>
      <c r="K5344">
        <v>199</v>
      </c>
      <c r="L5344" s="18">
        <f>(((RestaurantData4[[#This Row],[FitScore]]/100)*RestaurantData4[[#This Row],[DailyCustAvg]])/3.5)*30</f>
        <v>1688.6571428571426</v>
      </c>
      <c r="M5344">
        <v>40.755252376431997</v>
      </c>
      <c r="N5344">
        <v>-73.992954330274998</v>
      </c>
      <c r="O5344">
        <v>104</v>
      </c>
      <c r="P5344">
        <v>3</v>
      </c>
    </row>
    <row r="5345" spans="1:16" x14ac:dyDescent="0.3">
      <c r="A5345">
        <v>41149373</v>
      </c>
      <c r="B5345" s="1" t="s">
        <v>2790</v>
      </c>
      <c r="C5345" t="s">
        <v>14</v>
      </c>
      <c r="D5345" s="2">
        <v>193</v>
      </c>
      <c r="E5345" s="1" t="s">
        <v>2742</v>
      </c>
      <c r="F5345" s="2">
        <v>10023</v>
      </c>
      <c r="G5345" s="3">
        <v>2124968778</v>
      </c>
      <c r="H5345" s="1" t="s">
        <v>1095</v>
      </c>
      <c r="I5345" t="s">
        <v>21</v>
      </c>
      <c r="J5345">
        <v>100</v>
      </c>
      <c r="K5345">
        <v>316</v>
      </c>
      <c r="L5345" s="18">
        <f>(((RestaurantData4[[#This Row],[FitScore]]/100)*RestaurantData4[[#This Row],[DailyCustAvg]])/3.5)*30</f>
        <v>2708.5714285714289</v>
      </c>
      <c r="M5345">
        <v>40.775230002378002</v>
      </c>
      <c r="N5345">
        <v>-73.980373055667997</v>
      </c>
      <c r="O5345">
        <v>107</v>
      </c>
      <c r="P5345">
        <v>6</v>
      </c>
    </row>
    <row r="5346" spans="1:16" x14ac:dyDescent="0.3">
      <c r="A5346">
        <v>50070500</v>
      </c>
      <c r="B5346" s="1" t="s">
        <v>2858</v>
      </c>
      <c r="C5346" t="s">
        <v>14</v>
      </c>
      <c r="D5346" s="2">
        <v>300</v>
      </c>
      <c r="E5346" s="1" t="s">
        <v>2728</v>
      </c>
      <c r="F5346" s="2">
        <v>10023</v>
      </c>
      <c r="G5346" s="3">
        <v>6469280116</v>
      </c>
      <c r="H5346" s="1" t="s">
        <v>73</v>
      </c>
      <c r="I5346" t="s">
        <v>21</v>
      </c>
      <c r="J5346">
        <v>100</v>
      </c>
      <c r="K5346">
        <v>313</v>
      </c>
      <c r="L5346" s="18">
        <f>(((RestaurantData4[[#This Row],[FitScore]]/100)*RestaurantData4[[#This Row],[DailyCustAvg]])/3.5)*30</f>
        <v>2682.8571428571431</v>
      </c>
      <c r="M5346">
        <v>40.780189793146</v>
      </c>
      <c r="N5346">
        <v>-73.980490745124001</v>
      </c>
      <c r="O5346">
        <v>107</v>
      </c>
      <c r="P5346">
        <v>6</v>
      </c>
    </row>
    <row r="5347" spans="1:16" hidden="1" x14ac:dyDescent="0.3">
      <c r="A5347">
        <v>50102291</v>
      </c>
      <c r="B5347" s="1" t="s">
        <v>1789</v>
      </c>
      <c r="C5347" t="s">
        <v>14</v>
      </c>
      <c r="D5347" s="2">
        <v>1427</v>
      </c>
      <c r="E5347" s="1" t="s">
        <v>399</v>
      </c>
      <c r="F5347" s="2">
        <v>10019</v>
      </c>
      <c r="G5347" s="3">
        <v>6462393603</v>
      </c>
      <c r="H5347" s="1" t="s">
        <v>56</v>
      </c>
      <c r="I5347" t="s">
        <v>17</v>
      </c>
      <c r="J5347">
        <v>85</v>
      </c>
      <c r="K5347">
        <v>199</v>
      </c>
      <c r="L5347" s="18">
        <f>(((RestaurantData4[[#This Row],[FitScore]]/100)*RestaurantData4[[#This Row],[DailyCustAvg]])/3.5)*30</f>
        <v>1449.8571428571429</v>
      </c>
      <c r="M5347">
        <v>40.765131341310997</v>
      </c>
      <c r="N5347">
        <v>-73.976618033636001</v>
      </c>
      <c r="O5347">
        <v>105</v>
      </c>
      <c r="P5347">
        <v>4</v>
      </c>
    </row>
    <row r="5348" spans="1:16" x14ac:dyDescent="0.3">
      <c r="A5348">
        <v>50079772</v>
      </c>
      <c r="B5348" s="1" t="s">
        <v>2893</v>
      </c>
      <c r="C5348" t="s">
        <v>14</v>
      </c>
      <c r="D5348" s="2">
        <v>215</v>
      </c>
      <c r="E5348" s="1" t="s">
        <v>2894</v>
      </c>
      <c r="F5348" s="2">
        <v>10023</v>
      </c>
      <c r="G5348" s="3">
        <v>6466093906</v>
      </c>
      <c r="H5348" s="1" t="s">
        <v>16</v>
      </c>
      <c r="I5348" t="s">
        <v>21</v>
      </c>
      <c r="J5348">
        <v>100</v>
      </c>
      <c r="K5348">
        <v>286</v>
      </c>
      <c r="L5348" s="18">
        <f>(((RestaurantData4[[#This Row],[FitScore]]/100)*RestaurantData4[[#This Row],[DailyCustAvg]])/3.5)*30</f>
        <v>2451.4285714285711</v>
      </c>
      <c r="M5348">
        <v>40.780810158530002</v>
      </c>
      <c r="N5348">
        <v>-73.980793874295998</v>
      </c>
      <c r="O5348">
        <v>107</v>
      </c>
      <c r="P5348">
        <v>6</v>
      </c>
    </row>
    <row r="5349" spans="1:16" x14ac:dyDescent="0.3">
      <c r="A5349">
        <v>50069922</v>
      </c>
      <c r="B5349" s="1" t="s">
        <v>2777</v>
      </c>
      <c r="C5349" t="s">
        <v>14</v>
      </c>
      <c r="D5349" s="2">
        <v>154</v>
      </c>
      <c r="E5349" s="1" t="s">
        <v>2761</v>
      </c>
      <c r="F5349" s="2">
        <v>10023</v>
      </c>
      <c r="G5349" s="3">
        <v>2122036121</v>
      </c>
      <c r="H5349" s="1" t="s">
        <v>68</v>
      </c>
      <c r="I5349" t="s">
        <v>21</v>
      </c>
      <c r="J5349">
        <v>100</v>
      </c>
      <c r="K5349">
        <v>281</v>
      </c>
      <c r="L5349" s="18">
        <f>(((RestaurantData4[[#This Row],[FitScore]]/100)*RestaurantData4[[#This Row],[DailyCustAvg]])/3.5)*30</f>
        <v>2408.5714285714289</v>
      </c>
      <c r="M5349">
        <v>40.778120252599997</v>
      </c>
      <c r="N5349">
        <v>-73.980513018036007</v>
      </c>
      <c r="O5349">
        <v>107</v>
      </c>
      <c r="P5349">
        <v>6</v>
      </c>
    </row>
    <row r="5350" spans="1:16" x14ac:dyDescent="0.3">
      <c r="A5350">
        <v>50068929</v>
      </c>
      <c r="B5350" s="1" t="s">
        <v>2845</v>
      </c>
      <c r="C5350" t="s">
        <v>14</v>
      </c>
      <c r="D5350" s="2">
        <v>250</v>
      </c>
      <c r="E5350" s="1" t="s">
        <v>2735</v>
      </c>
      <c r="F5350" s="2">
        <v>10023</v>
      </c>
      <c r="G5350" s="3">
        <v>2128100413</v>
      </c>
      <c r="H5350" s="1" t="s">
        <v>56</v>
      </c>
      <c r="I5350" t="s">
        <v>21</v>
      </c>
      <c r="J5350">
        <v>100</v>
      </c>
      <c r="K5350">
        <v>281</v>
      </c>
      <c r="L5350" s="18">
        <f>(((RestaurantData4[[#This Row],[FitScore]]/100)*RestaurantData4[[#This Row],[DailyCustAvg]])/3.5)*30</f>
        <v>2408.5714285714289</v>
      </c>
      <c r="M5350">
        <v>40.774330694409997</v>
      </c>
      <c r="N5350">
        <v>-73.987265766397002</v>
      </c>
      <c r="O5350">
        <v>107</v>
      </c>
      <c r="P5350">
        <v>6</v>
      </c>
    </row>
    <row r="5351" spans="1:16" hidden="1" x14ac:dyDescent="0.3">
      <c r="A5351">
        <v>40546256</v>
      </c>
      <c r="B5351" s="1" t="s">
        <v>291</v>
      </c>
      <c r="C5351" t="s">
        <v>14</v>
      </c>
      <c r="D5351" s="2">
        <v>255</v>
      </c>
      <c r="E5351" s="1" t="s">
        <v>1355</v>
      </c>
      <c r="F5351" s="2">
        <v>10036</v>
      </c>
      <c r="G5351" s="3">
        <v>2123989702</v>
      </c>
      <c r="H5351" s="1" t="s">
        <v>56</v>
      </c>
      <c r="I5351" t="s">
        <v>17</v>
      </c>
      <c r="J5351">
        <v>88</v>
      </c>
      <c r="K5351">
        <v>199</v>
      </c>
      <c r="L5351" s="18">
        <f>(((RestaurantData4[[#This Row],[FitScore]]/100)*RestaurantData4[[#This Row],[DailyCustAvg]])/3.5)*30</f>
        <v>1501.0285714285715</v>
      </c>
      <c r="M5351">
        <v>40.757351703403003</v>
      </c>
      <c r="N5351">
        <v>-73.987972892254007</v>
      </c>
      <c r="O5351">
        <v>105</v>
      </c>
      <c r="P5351">
        <v>3</v>
      </c>
    </row>
    <row r="5352" spans="1:16" hidden="1" x14ac:dyDescent="0.3">
      <c r="A5352">
        <v>40998581</v>
      </c>
      <c r="B5352" s="1" t="s">
        <v>2424</v>
      </c>
      <c r="C5352" t="s">
        <v>14</v>
      </c>
      <c r="D5352" s="2">
        <v>725</v>
      </c>
      <c r="E5352" s="1" t="s">
        <v>555</v>
      </c>
      <c r="F5352" s="2">
        <v>10022</v>
      </c>
      <c r="G5352" s="3">
        <v>2127157290</v>
      </c>
      <c r="H5352" s="1" t="s">
        <v>16</v>
      </c>
      <c r="I5352" t="s">
        <v>17</v>
      </c>
      <c r="J5352">
        <v>87</v>
      </c>
      <c r="K5352">
        <v>199</v>
      </c>
      <c r="L5352" s="18">
        <f>(((RestaurantData4[[#This Row],[FitScore]]/100)*RestaurantData4[[#This Row],[DailyCustAvg]])/3.5)*30</f>
        <v>1483.9714285714285</v>
      </c>
      <c r="M5352">
        <v>40.762501364873003</v>
      </c>
      <c r="N5352">
        <v>-73.974286993202995</v>
      </c>
      <c r="O5352">
        <v>105</v>
      </c>
      <c r="P5352">
        <v>4</v>
      </c>
    </row>
    <row r="5353" spans="1:16" hidden="1" x14ac:dyDescent="0.3">
      <c r="A5353">
        <v>40946298</v>
      </c>
      <c r="B5353" s="1" t="s">
        <v>2584</v>
      </c>
      <c r="C5353" t="s">
        <v>14</v>
      </c>
      <c r="D5353" s="2">
        <v>148</v>
      </c>
      <c r="E5353" s="1" t="s">
        <v>2442</v>
      </c>
      <c r="F5353" s="2">
        <v>10017</v>
      </c>
      <c r="G5353" s="3">
        <v>2124901277</v>
      </c>
      <c r="H5353" s="1" t="s">
        <v>66</v>
      </c>
      <c r="I5353" t="s">
        <v>17</v>
      </c>
      <c r="J5353">
        <v>80</v>
      </c>
      <c r="K5353">
        <v>199</v>
      </c>
      <c r="L5353" s="18">
        <f>(((RestaurantData4[[#This Row],[FitScore]]/100)*RestaurantData4[[#This Row],[DailyCustAvg]])/3.5)*30</f>
        <v>1364.5714285714287</v>
      </c>
      <c r="M5353">
        <v>40.753726211866997</v>
      </c>
      <c r="N5353">
        <v>-73.973590173957007</v>
      </c>
      <c r="O5353">
        <v>106</v>
      </c>
      <c r="P5353">
        <v>4</v>
      </c>
    </row>
    <row r="5354" spans="1:16" x14ac:dyDescent="0.3">
      <c r="A5354">
        <v>50079605</v>
      </c>
      <c r="B5354" s="1" t="s">
        <v>2752</v>
      </c>
      <c r="C5354" t="s">
        <v>14</v>
      </c>
      <c r="D5354" s="2">
        <v>2144</v>
      </c>
      <c r="E5354" s="1" t="s">
        <v>34</v>
      </c>
      <c r="F5354" s="2">
        <v>10023</v>
      </c>
      <c r="G5354" s="3">
        <v>6468581494</v>
      </c>
      <c r="H5354" s="1" t="s">
        <v>438</v>
      </c>
      <c r="I5354" t="s">
        <v>21</v>
      </c>
      <c r="J5354">
        <v>100</v>
      </c>
      <c r="K5354">
        <v>279</v>
      </c>
      <c r="L5354" s="18">
        <f>(((RestaurantData4[[#This Row],[FitScore]]/100)*RestaurantData4[[#This Row],[DailyCustAvg]])/3.5)*30</f>
        <v>2391.4285714285711</v>
      </c>
      <c r="M5354">
        <v>40.781276835876</v>
      </c>
      <c r="N5354">
        <v>-73.981212601037996</v>
      </c>
      <c r="O5354">
        <v>107</v>
      </c>
      <c r="P5354">
        <v>6</v>
      </c>
    </row>
    <row r="5355" spans="1:16" hidden="1" x14ac:dyDescent="0.3">
      <c r="A5355">
        <v>40759586</v>
      </c>
      <c r="B5355" s="1" t="s">
        <v>2963</v>
      </c>
      <c r="C5355" t="s">
        <v>14</v>
      </c>
      <c r="D5355" s="2">
        <v>236</v>
      </c>
      <c r="E5355" s="1" t="s">
        <v>2964</v>
      </c>
      <c r="F5355" s="2">
        <v>10075</v>
      </c>
      <c r="G5355" s="3">
        <v>2125356884</v>
      </c>
      <c r="H5355" s="1" t="s">
        <v>24</v>
      </c>
      <c r="I5355" t="s">
        <v>17</v>
      </c>
      <c r="J5355">
        <v>95</v>
      </c>
      <c r="K5355">
        <v>199</v>
      </c>
      <c r="L5355" s="18">
        <f>(((RestaurantData4[[#This Row],[FitScore]]/100)*RestaurantData4[[#This Row],[DailyCustAvg]])/3.5)*30</f>
        <v>1620.4285714285713</v>
      </c>
      <c r="M5355">
        <v>40.772566833732</v>
      </c>
      <c r="N5355">
        <v>-73.957350295637994</v>
      </c>
      <c r="O5355">
        <v>108</v>
      </c>
      <c r="P5355">
        <v>4</v>
      </c>
    </row>
    <row r="5356" spans="1:16" hidden="1" x14ac:dyDescent="0.3">
      <c r="A5356">
        <v>50057443</v>
      </c>
      <c r="B5356" s="1" t="s">
        <v>3168</v>
      </c>
      <c r="C5356" t="s">
        <v>14</v>
      </c>
      <c r="D5356" s="2">
        <v>1201</v>
      </c>
      <c r="E5356" s="1" t="s">
        <v>841</v>
      </c>
      <c r="F5356" s="2">
        <v>10065</v>
      </c>
      <c r="G5356" s="3">
        <v>2127530600</v>
      </c>
      <c r="H5356" s="1" t="s">
        <v>16</v>
      </c>
      <c r="I5356" t="s">
        <v>17</v>
      </c>
      <c r="J5356">
        <v>95</v>
      </c>
      <c r="K5356">
        <v>199</v>
      </c>
      <c r="L5356" s="18">
        <f>(((RestaurantData4[[#This Row],[FitScore]]/100)*RestaurantData4[[#This Row],[DailyCustAvg]])/3.5)*30</f>
        <v>1620.4285714285713</v>
      </c>
      <c r="M5356">
        <v>40.763277598194001</v>
      </c>
      <c r="N5356">
        <v>-73.962402905613999</v>
      </c>
      <c r="O5356">
        <v>108</v>
      </c>
      <c r="P5356">
        <v>4</v>
      </c>
    </row>
    <row r="5357" spans="1:16" x14ac:dyDescent="0.3">
      <c r="A5357">
        <v>41194024</v>
      </c>
      <c r="B5357" s="1" t="s">
        <v>2806</v>
      </c>
      <c r="C5357" t="s">
        <v>14</v>
      </c>
      <c r="D5357" s="2">
        <v>305</v>
      </c>
      <c r="E5357" s="1" t="s">
        <v>2728</v>
      </c>
      <c r="F5357" s="2">
        <v>10023</v>
      </c>
      <c r="G5357" s="3">
        <v>2127993335</v>
      </c>
      <c r="H5357" s="1" t="s">
        <v>613</v>
      </c>
      <c r="I5357" t="s">
        <v>21</v>
      </c>
      <c r="J5357">
        <v>100</v>
      </c>
      <c r="K5357">
        <v>278</v>
      </c>
      <c r="L5357" s="18">
        <f>(((RestaurantData4[[#This Row],[FitScore]]/100)*RestaurantData4[[#This Row],[DailyCustAvg]])/3.5)*30</f>
        <v>2382.8571428571431</v>
      </c>
      <c r="M5357">
        <v>40.780143133566</v>
      </c>
      <c r="N5357">
        <v>-73.980497980481005</v>
      </c>
      <c r="O5357">
        <v>107</v>
      </c>
      <c r="P5357">
        <v>6</v>
      </c>
    </row>
    <row r="5358" spans="1:16" x14ac:dyDescent="0.3">
      <c r="A5358">
        <v>40367766</v>
      </c>
      <c r="B5358" s="1" t="s">
        <v>2802</v>
      </c>
      <c r="C5358" t="s">
        <v>14</v>
      </c>
      <c r="D5358" s="2">
        <v>2080</v>
      </c>
      <c r="E5358" s="1" t="s">
        <v>34</v>
      </c>
      <c r="F5358" s="2">
        <v>10023</v>
      </c>
      <c r="G5358" s="3">
        <v>2127990243</v>
      </c>
      <c r="H5358" s="1" t="s">
        <v>669</v>
      </c>
      <c r="I5358" t="s">
        <v>21</v>
      </c>
      <c r="J5358">
        <v>100</v>
      </c>
      <c r="K5358">
        <v>272</v>
      </c>
      <c r="L5358" s="18">
        <f>(((RestaurantData4[[#This Row],[FitScore]]/100)*RestaurantData4[[#This Row],[DailyCustAvg]])/3.5)*30</f>
        <v>2331.4285714285711</v>
      </c>
      <c r="M5358">
        <v>40.777996996817002</v>
      </c>
      <c r="N5358">
        <v>-73.982098151393998</v>
      </c>
      <c r="O5358">
        <v>107</v>
      </c>
      <c r="P5358">
        <v>6</v>
      </c>
    </row>
    <row r="5359" spans="1:16" hidden="1" x14ac:dyDescent="0.3">
      <c r="A5359">
        <v>50089139</v>
      </c>
      <c r="B5359" s="1" t="s">
        <v>3560</v>
      </c>
      <c r="C5359" t="s">
        <v>14</v>
      </c>
      <c r="D5359" s="2">
        <v>3898</v>
      </c>
      <c r="E5359" s="1" t="s">
        <v>34</v>
      </c>
      <c r="F5359" s="2">
        <v>10032</v>
      </c>
      <c r="G5359" s="3">
        <v>6466092216</v>
      </c>
      <c r="H5359" s="1" t="s">
        <v>86</v>
      </c>
      <c r="I5359" t="s">
        <v>17</v>
      </c>
      <c r="J5359">
        <v>80</v>
      </c>
      <c r="K5359">
        <v>199</v>
      </c>
      <c r="L5359" s="18">
        <f>(((RestaurantData4[[#This Row],[FitScore]]/100)*RestaurantData4[[#This Row],[DailyCustAvg]])/3.5)*30</f>
        <v>1364.5714285714287</v>
      </c>
      <c r="M5359">
        <v>40.837698542413001</v>
      </c>
      <c r="N5359">
        <v>-73.94219844381</v>
      </c>
      <c r="O5359">
        <v>112</v>
      </c>
      <c r="P5359">
        <v>7</v>
      </c>
    </row>
    <row r="5360" spans="1:16" hidden="1" x14ac:dyDescent="0.3">
      <c r="A5360">
        <v>40393688</v>
      </c>
      <c r="B5360" s="1" t="s">
        <v>3769</v>
      </c>
      <c r="C5360" t="s">
        <v>3599</v>
      </c>
      <c r="D5360" s="2">
        <v>101</v>
      </c>
      <c r="E5360" s="1" t="s">
        <v>3740</v>
      </c>
      <c r="F5360" s="2">
        <v>10451</v>
      </c>
      <c r="G5360" s="3">
        <v>7185389642</v>
      </c>
      <c r="H5360" s="1" t="s">
        <v>276</v>
      </c>
      <c r="I5360" t="s">
        <v>17</v>
      </c>
      <c r="J5360">
        <v>72</v>
      </c>
      <c r="K5360">
        <v>199</v>
      </c>
      <c r="L5360" s="18">
        <f>(((RestaurantData4[[#This Row],[FitScore]]/100)*RestaurantData4[[#This Row],[DailyCustAvg]])/3.5)*30</f>
        <v>1228.1142857142859</v>
      </c>
      <c r="M5360">
        <v>40.827348766260002</v>
      </c>
      <c r="N5360">
        <v>-73.924386234664993</v>
      </c>
      <c r="O5360">
        <v>204</v>
      </c>
      <c r="P5360">
        <v>8</v>
      </c>
    </row>
    <row r="5361" spans="1:16" hidden="1" x14ac:dyDescent="0.3">
      <c r="A5361">
        <v>41397450</v>
      </c>
      <c r="B5361" s="1" t="s">
        <v>2986</v>
      </c>
      <c r="C5361" t="s">
        <v>3599</v>
      </c>
      <c r="D5361" s="2">
        <v>281</v>
      </c>
      <c r="E5361" s="1" t="s">
        <v>3959</v>
      </c>
      <c r="F5361" s="2">
        <v>10468</v>
      </c>
      <c r="G5361" s="3">
        <v>7182202822</v>
      </c>
      <c r="H5361" s="1" t="s">
        <v>1125</v>
      </c>
      <c r="I5361" t="s">
        <v>17</v>
      </c>
      <c r="J5361">
        <v>74</v>
      </c>
      <c r="K5361">
        <v>199</v>
      </c>
      <c r="L5361" s="18">
        <f>(((RestaurantData4[[#This Row],[FitScore]]/100)*RestaurantData4[[#This Row],[DailyCustAvg]])/3.5)*30</f>
        <v>1262.2285714285715</v>
      </c>
      <c r="M5361">
        <v>40.861756169979998</v>
      </c>
      <c r="N5361">
        <v>-73.911968292067002</v>
      </c>
      <c r="O5361">
        <v>207</v>
      </c>
      <c r="P5361">
        <v>14</v>
      </c>
    </row>
    <row r="5362" spans="1:16" hidden="1" x14ac:dyDescent="0.3">
      <c r="A5362">
        <v>40560823</v>
      </c>
      <c r="B5362" s="1" t="s">
        <v>3985</v>
      </c>
      <c r="C5362" t="s">
        <v>3599</v>
      </c>
      <c r="D5362" s="2">
        <v>206</v>
      </c>
      <c r="E5362" s="1" t="s">
        <v>3961</v>
      </c>
      <c r="F5362" s="2">
        <v>10458</v>
      </c>
      <c r="G5362" s="3">
        <v>7182955330</v>
      </c>
      <c r="H5362" s="1" t="s">
        <v>276</v>
      </c>
      <c r="I5362" t="s">
        <v>17</v>
      </c>
      <c r="J5362">
        <v>81</v>
      </c>
      <c r="K5362">
        <v>199</v>
      </c>
      <c r="L5362" s="18">
        <f>(((RestaurantData4[[#This Row],[FitScore]]/100)*RestaurantData4[[#This Row],[DailyCustAvg]])/3.5)*30</f>
        <v>1381.6285714285714</v>
      </c>
      <c r="M5362">
        <v>40.869889614103997</v>
      </c>
      <c r="N5362">
        <v>-73.890545243454994</v>
      </c>
      <c r="O5362">
        <v>207</v>
      </c>
      <c r="P5362">
        <v>15</v>
      </c>
    </row>
    <row r="5363" spans="1:16" hidden="1" x14ac:dyDescent="0.3">
      <c r="A5363">
        <v>50090109</v>
      </c>
      <c r="B5363" s="1" t="s">
        <v>4510</v>
      </c>
      <c r="C5363" t="s">
        <v>4408</v>
      </c>
      <c r="D5363" s="2">
        <v>562</v>
      </c>
      <c r="E5363" s="1" t="s">
        <v>532</v>
      </c>
      <c r="F5363" s="2">
        <v>11211</v>
      </c>
      <c r="G5363" s="3">
        <v>7184766705</v>
      </c>
      <c r="H5363" s="1" t="s">
        <v>20</v>
      </c>
      <c r="I5363" t="s">
        <v>17</v>
      </c>
      <c r="J5363">
        <v>87</v>
      </c>
      <c r="K5363">
        <v>199</v>
      </c>
      <c r="L5363" s="18">
        <f>(((RestaurantData4[[#This Row],[FitScore]]/100)*RestaurantData4[[#This Row],[DailyCustAvg]])/3.5)*30</f>
        <v>1483.9714285714285</v>
      </c>
      <c r="M5363">
        <v>40.711100144718998</v>
      </c>
      <c r="N5363">
        <v>-73.949447025048002</v>
      </c>
      <c r="O5363">
        <v>301</v>
      </c>
      <c r="P5363">
        <v>34</v>
      </c>
    </row>
    <row r="5364" spans="1:16" hidden="1" x14ac:dyDescent="0.3">
      <c r="A5364">
        <v>41665533</v>
      </c>
      <c r="B5364" s="1" t="s">
        <v>4839</v>
      </c>
      <c r="C5364" t="s">
        <v>4408</v>
      </c>
      <c r="D5364" s="2">
        <v>214</v>
      </c>
      <c r="E5364" s="1" t="s">
        <v>4840</v>
      </c>
      <c r="F5364" s="2">
        <v>11201</v>
      </c>
      <c r="G5364" s="3">
        <v>7188581010</v>
      </c>
      <c r="H5364" s="1" t="s">
        <v>24</v>
      </c>
      <c r="I5364" t="s">
        <v>17</v>
      </c>
      <c r="J5364">
        <v>83</v>
      </c>
      <c r="K5364">
        <v>199</v>
      </c>
      <c r="L5364" s="18">
        <f>(((RestaurantData4[[#This Row],[FitScore]]/100)*RestaurantData4[[#This Row],[DailyCustAvg]])/3.5)*30</f>
        <v>1415.742857142857</v>
      </c>
      <c r="M5364">
        <v>40.695013134710997</v>
      </c>
      <c r="N5364">
        <v>-73.995964675411997</v>
      </c>
      <c r="O5364">
        <v>302</v>
      </c>
      <c r="P5364">
        <v>33</v>
      </c>
    </row>
    <row r="5365" spans="1:16" hidden="1" x14ac:dyDescent="0.3">
      <c r="A5365">
        <v>50099369</v>
      </c>
      <c r="B5365" s="1" t="s">
        <v>4890</v>
      </c>
      <c r="C5365" t="s">
        <v>4408</v>
      </c>
      <c r="D5365" s="2">
        <v>15</v>
      </c>
      <c r="E5365" s="1" t="s">
        <v>1785</v>
      </c>
      <c r="F5365" s="2">
        <v>11205</v>
      </c>
      <c r="G5365" s="3">
        <v>9173994667</v>
      </c>
      <c r="H5365" s="1" t="s">
        <v>16</v>
      </c>
      <c r="I5365" t="s">
        <v>21</v>
      </c>
      <c r="J5365">
        <v>95</v>
      </c>
      <c r="K5365">
        <v>199</v>
      </c>
      <c r="L5365" s="18">
        <f>(((RestaurantData4[[#This Row],[FitScore]]/100)*RestaurantData4[[#This Row],[DailyCustAvg]])/3.5)*30</f>
        <v>1620.4285714285713</v>
      </c>
      <c r="M5365">
        <v>40.697273886642002</v>
      </c>
      <c r="N5365">
        <v>-73.970651840965004</v>
      </c>
      <c r="O5365">
        <v>302</v>
      </c>
      <c r="P5365">
        <v>35</v>
      </c>
    </row>
    <row r="5366" spans="1:16" hidden="1" x14ac:dyDescent="0.3">
      <c r="A5366">
        <v>50008656</v>
      </c>
      <c r="B5366" s="1" t="s">
        <v>5153</v>
      </c>
      <c r="C5366" t="s">
        <v>4408</v>
      </c>
      <c r="D5366" s="2">
        <v>178</v>
      </c>
      <c r="E5366" s="1" t="s">
        <v>5105</v>
      </c>
      <c r="F5366" s="2">
        <v>11237</v>
      </c>
      <c r="G5366" s="3">
        <v>7184561002</v>
      </c>
      <c r="H5366" s="1" t="s">
        <v>212</v>
      </c>
      <c r="I5366" t="s">
        <v>17</v>
      </c>
      <c r="J5366">
        <v>75</v>
      </c>
      <c r="K5366">
        <v>199</v>
      </c>
      <c r="L5366" s="18">
        <f>(((RestaurantData4[[#This Row],[FitScore]]/100)*RestaurantData4[[#This Row],[DailyCustAvg]])/3.5)*30</f>
        <v>1279.2857142857144</v>
      </c>
      <c r="M5366">
        <v>40.702135144445997</v>
      </c>
      <c r="N5366">
        <v>-73.915772035939995</v>
      </c>
      <c r="O5366">
        <v>304</v>
      </c>
      <c r="P5366">
        <v>37</v>
      </c>
    </row>
    <row r="5367" spans="1:16" hidden="1" x14ac:dyDescent="0.3">
      <c r="A5367">
        <v>50037654</v>
      </c>
      <c r="B5367" s="1" t="s">
        <v>5389</v>
      </c>
      <c r="C5367" t="s">
        <v>4408</v>
      </c>
      <c r="D5367" s="2">
        <v>272</v>
      </c>
      <c r="E5367" s="1" t="s">
        <v>4828</v>
      </c>
      <c r="F5367" s="2">
        <v>11231</v>
      </c>
      <c r="G5367" s="3">
        <v>7186430044</v>
      </c>
      <c r="H5367" s="1" t="s">
        <v>68</v>
      </c>
      <c r="I5367" t="s">
        <v>17</v>
      </c>
      <c r="J5367">
        <v>83</v>
      </c>
      <c r="K5367">
        <v>199</v>
      </c>
      <c r="L5367" s="18">
        <f>(((RestaurantData4[[#This Row],[FitScore]]/100)*RestaurantData4[[#This Row],[DailyCustAvg]])/3.5)*30</f>
        <v>1415.742857142857</v>
      </c>
      <c r="M5367">
        <v>40.684761356476002</v>
      </c>
      <c r="N5367">
        <v>-73.994750200325996</v>
      </c>
      <c r="O5367">
        <v>306</v>
      </c>
      <c r="P5367">
        <v>39</v>
      </c>
    </row>
    <row r="5368" spans="1:16" hidden="1" x14ac:dyDescent="0.3">
      <c r="A5368">
        <v>50068472</v>
      </c>
      <c r="B5368" s="1" t="s">
        <v>5562</v>
      </c>
      <c r="C5368" t="s">
        <v>4408</v>
      </c>
      <c r="D5368" s="2">
        <v>5811</v>
      </c>
      <c r="E5368" s="1" t="s">
        <v>432</v>
      </c>
      <c r="F5368" s="2">
        <v>11220</v>
      </c>
      <c r="G5368" s="3">
        <v>7185670666</v>
      </c>
      <c r="H5368" s="1" t="s">
        <v>16</v>
      </c>
      <c r="I5368" t="s">
        <v>21</v>
      </c>
      <c r="J5368">
        <v>81</v>
      </c>
      <c r="K5368">
        <v>199</v>
      </c>
      <c r="L5368" s="18">
        <f>(((RestaurantData4[[#This Row],[FitScore]]/100)*RestaurantData4[[#This Row],[DailyCustAvg]])/3.5)*30</f>
        <v>1381.6285714285714</v>
      </c>
      <c r="M5368">
        <v>40.641853791541003</v>
      </c>
      <c r="N5368">
        <v>-74.017353512854996</v>
      </c>
      <c r="O5368">
        <v>307</v>
      </c>
      <c r="P5368">
        <v>38</v>
      </c>
    </row>
    <row r="5369" spans="1:16" hidden="1" x14ac:dyDescent="0.3">
      <c r="A5369">
        <v>50075726</v>
      </c>
      <c r="B5369" s="1" t="s">
        <v>3558</v>
      </c>
      <c r="C5369" t="s">
        <v>4408</v>
      </c>
      <c r="D5369" s="2">
        <v>215</v>
      </c>
      <c r="E5369" s="1" t="s">
        <v>5794</v>
      </c>
      <c r="F5369" s="2">
        <v>11225</v>
      </c>
      <c r="G5369" s="3">
        <v>7187747272</v>
      </c>
      <c r="H5369" s="1" t="s">
        <v>202</v>
      </c>
      <c r="I5369" t="s">
        <v>17</v>
      </c>
      <c r="J5369">
        <v>76</v>
      </c>
      <c r="K5369">
        <v>199</v>
      </c>
      <c r="L5369" s="18">
        <f>(((RestaurantData4[[#This Row],[FitScore]]/100)*RestaurantData4[[#This Row],[DailyCustAvg]])/3.5)*30</f>
        <v>1296.3428571428574</v>
      </c>
      <c r="M5369">
        <v>40.656949833078002</v>
      </c>
      <c r="N5369">
        <v>-73.952612992739006</v>
      </c>
      <c r="O5369">
        <v>309</v>
      </c>
      <c r="P5369">
        <v>40</v>
      </c>
    </row>
    <row r="5370" spans="1:16" hidden="1" x14ac:dyDescent="0.3">
      <c r="A5370">
        <v>40637864</v>
      </c>
      <c r="B5370" s="1" t="s">
        <v>6523</v>
      </c>
      <c r="C5370" t="s">
        <v>4408</v>
      </c>
      <c r="D5370" s="2">
        <v>4620</v>
      </c>
      <c r="E5370" s="1" t="s">
        <v>6066</v>
      </c>
      <c r="F5370" s="2">
        <v>11203</v>
      </c>
      <c r="G5370" s="3">
        <v>7187030393</v>
      </c>
      <c r="H5370" s="1" t="s">
        <v>73</v>
      </c>
      <c r="I5370" t="s">
        <v>17</v>
      </c>
      <c r="J5370">
        <v>70</v>
      </c>
      <c r="K5370">
        <v>199</v>
      </c>
      <c r="L5370" s="18">
        <f>(((RestaurantData4[[#This Row],[FitScore]]/100)*RestaurantData4[[#This Row],[DailyCustAvg]])/3.5)*30</f>
        <v>1194</v>
      </c>
      <c r="M5370">
        <v>40.651560845402003</v>
      </c>
      <c r="N5370">
        <v>-73.933985027855002</v>
      </c>
      <c r="O5370">
        <v>317</v>
      </c>
      <c r="P5370">
        <v>45</v>
      </c>
    </row>
    <row r="5371" spans="1:16" hidden="1" x14ac:dyDescent="0.3">
      <c r="A5371">
        <v>50065193</v>
      </c>
      <c r="B5371" s="1" t="s">
        <v>6587</v>
      </c>
      <c r="C5371" t="s">
        <v>4408</v>
      </c>
      <c r="D5371" s="2">
        <v>1401</v>
      </c>
      <c r="E5371" s="1" t="s">
        <v>6529</v>
      </c>
      <c r="F5371" s="2">
        <v>11236</v>
      </c>
      <c r="G5371" s="3">
        <v>3474468376</v>
      </c>
      <c r="H5371" s="1" t="s">
        <v>45</v>
      </c>
      <c r="I5371" t="s">
        <v>21</v>
      </c>
      <c r="J5371">
        <v>67</v>
      </c>
      <c r="K5371">
        <v>199</v>
      </c>
      <c r="L5371" s="18">
        <f>(((RestaurantData4[[#This Row],[FitScore]]/100)*RestaurantData4[[#This Row],[DailyCustAvg]])/3.5)*30</f>
        <v>1142.8285714285716</v>
      </c>
      <c r="M5371">
        <v>40.645681364471002</v>
      </c>
      <c r="N5371">
        <v>-73.902914169281999</v>
      </c>
      <c r="O5371">
        <v>318</v>
      </c>
      <c r="P5371">
        <v>42</v>
      </c>
    </row>
    <row r="5372" spans="1:16" hidden="1" x14ac:dyDescent="0.3">
      <c r="A5372">
        <v>50015763</v>
      </c>
      <c r="B5372" s="1" t="s">
        <v>6627</v>
      </c>
      <c r="C5372" t="s">
        <v>4408</v>
      </c>
      <c r="D5372" s="2">
        <v>8011</v>
      </c>
      <c r="E5372" s="1" t="s">
        <v>6557</v>
      </c>
      <c r="F5372" s="2">
        <v>11236</v>
      </c>
      <c r="G5372" s="3">
        <v>7182093000</v>
      </c>
      <c r="H5372" s="1" t="s">
        <v>114</v>
      </c>
      <c r="I5372" t="s">
        <v>21</v>
      </c>
      <c r="J5372">
        <v>71</v>
      </c>
      <c r="K5372">
        <v>199</v>
      </c>
      <c r="L5372" s="18">
        <f>(((RestaurantData4[[#This Row],[FitScore]]/100)*RestaurantData4[[#This Row],[DailyCustAvg]])/3.5)*30</f>
        <v>1211.0571428571429</v>
      </c>
      <c r="M5372">
        <v>40.635618945997003</v>
      </c>
      <c r="N5372">
        <v>-73.913114456103997</v>
      </c>
      <c r="O5372">
        <v>318</v>
      </c>
      <c r="P5372">
        <v>46</v>
      </c>
    </row>
    <row r="5373" spans="1:16" hidden="1" x14ac:dyDescent="0.3">
      <c r="A5373">
        <v>40976973</v>
      </c>
      <c r="B5373" s="1" t="s">
        <v>7008</v>
      </c>
      <c r="C5373" t="s">
        <v>6631</v>
      </c>
      <c r="D5373" s="2">
        <v>3769</v>
      </c>
      <c r="E5373" s="1" t="s">
        <v>6987</v>
      </c>
      <c r="F5373" s="2">
        <v>11368</v>
      </c>
      <c r="G5373" s="3">
        <v>7184268738</v>
      </c>
      <c r="H5373" s="1" t="s">
        <v>276</v>
      </c>
      <c r="I5373" t="s">
        <v>17</v>
      </c>
      <c r="J5373">
        <v>89</v>
      </c>
      <c r="K5373">
        <v>199</v>
      </c>
      <c r="L5373" s="18">
        <f>(((RestaurantData4[[#This Row],[FitScore]]/100)*RestaurantData4[[#This Row],[DailyCustAvg]])/3.5)*30</f>
        <v>1518.0857142857144</v>
      </c>
      <c r="M5373">
        <v>40.752759564043998</v>
      </c>
      <c r="N5373">
        <v>-73.864177385157006</v>
      </c>
      <c r="O5373">
        <v>403</v>
      </c>
      <c r="P5373">
        <v>21</v>
      </c>
    </row>
    <row r="5374" spans="1:16" hidden="1" x14ac:dyDescent="0.3">
      <c r="A5374">
        <v>50053952</v>
      </c>
      <c r="B5374" s="1" t="s">
        <v>7029</v>
      </c>
      <c r="C5374" t="s">
        <v>6631</v>
      </c>
      <c r="D5374" s="2">
        <v>3308</v>
      </c>
      <c r="E5374" s="1" t="s">
        <v>7030</v>
      </c>
      <c r="F5374" s="2">
        <v>11368</v>
      </c>
      <c r="G5374" s="3">
        <v>6463791441</v>
      </c>
      <c r="H5374" s="1" t="s">
        <v>188</v>
      </c>
      <c r="I5374" t="s">
        <v>21</v>
      </c>
      <c r="J5374">
        <v>86</v>
      </c>
      <c r="K5374">
        <v>199</v>
      </c>
      <c r="L5374" s="18">
        <f>(((RestaurantData4[[#This Row],[FitScore]]/100)*RestaurantData4[[#This Row],[DailyCustAvg]])/3.5)*30</f>
        <v>1466.9142857142856</v>
      </c>
      <c r="M5374">
        <v>40.757415736330003</v>
      </c>
      <c r="N5374">
        <v>-73.862756506874007</v>
      </c>
      <c r="O5374">
        <v>403</v>
      </c>
      <c r="P5374">
        <v>21</v>
      </c>
    </row>
    <row r="5375" spans="1:16" hidden="1" x14ac:dyDescent="0.3">
      <c r="A5375">
        <v>50100933</v>
      </c>
      <c r="B5375" s="1" t="s">
        <v>7423</v>
      </c>
      <c r="C5375" t="s">
        <v>6631</v>
      </c>
      <c r="D5375" s="2">
        <v>15228</v>
      </c>
      <c r="E5375" s="1" t="s">
        <v>6998</v>
      </c>
      <c r="F5375" s="2">
        <v>11354</v>
      </c>
      <c r="G5375" s="3">
        <v>7188880001</v>
      </c>
      <c r="H5375" s="1" t="s">
        <v>193</v>
      </c>
      <c r="I5375" t="s">
        <v>17</v>
      </c>
      <c r="J5375">
        <v>67</v>
      </c>
      <c r="K5375">
        <v>199</v>
      </c>
      <c r="L5375" s="18">
        <f>(((RestaurantData4[[#This Row],[FitScore]]/100)*RestaurantData4[[#This Row],[DailyCustAvg]])/3.5)*30</f>
        <v>1142.8285714285716</v>
      </c>
      <c r="M5375">
        <v>40.764889400690002</v>
      </c>
      <c r="N5375">
        <v>-73.812143391396006</v>
      </c>
      <c r="O5375">
        <v>407</v>
      </c>
      <c r="P5375">
        <v>20</v>
      </c>
    </row>
    <row r="5376" spans="1:16" hidden="1" x14ac:dyDescent="0.3">
      <c r="A5376">
        <v>50065634</v>
      </c>
      <c r="B5376" s="1" t="s">
        <v>7598</v>
      </c>
      <c r="C5376" t="s">
        <v>6631</v>
      </c>
      <c r="D5376" s="2">
        <v>7222</v>
      </c>
      <c r="E5376" s="1" t="s">
        <v>7353</v>
      </c>
      <c r="F5376" s="2">
        <v>11367</v>
      </c>
      <c r="G5376" s="3">
        <v>7187934659</v>
      </c>
      <c r="H5376" s="1" t="s">
        <v>100</v>
      </c>
      <c r="I5376" t="s">
        <v>17</v>
      </c>
      <c r="J5376">
        <v>71</v>
      </c>
      <c r="K5376">
        <v>199</v>
      </c>
      <c r="L5376" s="18">
        <f>(((RestaurantData4[[#This Row],[FitScore]]/100)*RestaurantData4[[#This Row],[DailyCustAvg]])/3.5)*30</f>
        <v>1211.0571428571429</v>
      </c>
      <c r="M5376">
        <v>40.726076908194003</v>
      </c>
      <c r="N5376">
        <v>-73.821536307285001</v>
      </c>
      <c r="O5376">
        <v>408</v>
      </c>
      <c r="P5376">
        <v>24</v>
      </c>
    </row>
    <row r="5377" spans="1:16" hidden="1" x14ac:dyDescent="0.3">
      <c r="A5377">
        <v>41461165</v>
      </c>
      <c r="B5377" s="1" t="s">
        <v>7747</v>
      </c>
      <c r="C5377" t="s">
        <v>6631</v>
      </c>
      <c r="D5377" s="2">
        <v>13515</v>
      </c>
      <c r="E5377" s="1" t="s">
        <v>7637</v>
      </c>
      <c r="F5377" s="2">
        <v>11420</v>
      </c>
      <c r="G5377" s="3">
        <v>7183239183</v>
      </c>
      <c r="H5377" s="1" t="s">
        <v>212</v>
      </c>
      <c r="I5377" t="s">
        <v>17</v>
      </c>
      <c r="J5377">
        <v>61</v>
      </c>
      <c r="K5377">
        <v>199</v>
      </c>
      <c r="L5377" s="18">
        <f>(((RestaurantData4[[#This Row],[FitScore]]/100)*RestaurantData4[[#This Row],[DailyCustAvg]])/3.5)*30</f>
        <v>1040.4857142857143</v>
      </c>
      <c r="M5377">
        <v>40.670260942913004</v>
      </c>
      <c r="N5377">
        <v>-73.820950841132003</v>
      </c>
      <c r="O5377">
        <v>410</v>
      </c>
      <c r="P5377">
        <v>32</v>
      </c>
    </row>
    <row r="5378" spans="1:16" hidden="1" x14ac:dyDescent="0.3">
      <c r="A5378">
        <v>50080577</v>
      </c>
      <c r="B5378" s="1" t="s">
        <v>7829</v>
      </c>
      <c r="C5378" t="s">
        <v>6631</v>
      </c>
      <c r="D5378" s="2">
        <v>4740</v>
      </c>
      <c r="E5378" s="1" t="s">
        <v>7532</v>
      </c>
      <c r="F5378" s="2">
        <v>11361</v>
      </c>
      <c r="G5378" s="3">
        <v>7182790808</v>
      </c>
      <c r="H5378" s="1" t="s">
        <v>143</v>
      </c>
      <c r="I5378" t="s">
        <v>21</v>
      </c>
      <c r="J5378">
        <v>57</v>
      </c>
      <c r="K5378">
        <v>199</v>
      </c>
      <c r="L5378" s="18">
        <f>(((RestaurantData4[[#This Row],[FitScore]]/100)*RestaurantData4[[#This Row],[DailyCustAvg]])/3.5)*30</f>
        <v>972.25714285714287</v>
      </c>
      <c r="M5378">
        <v>40.756353669227998</v>
      </c>
      <c r="N5378">
        <v>-73.767456279453995</v>
      </c>
      <c r="O5378">
        <v>411</v>
      </c>
      <c r="P5378">
        <v>19</v>
      </c>
    </row>
    <row r="5379" spans="1:16" hidden="1" x14ac:dyDescent="0.3">
      <c r="A5379">
        <v>50101327</v>
      </c>
      <c r="B5379" s="1" t="s">
        <v>131</v>
      </c>
      <c r="C5379" t="s">
        <v>6631</v>
      </c>
      <c r="D5379" s="2">
        <v>24501</v>
      </c>
      <c r="E5379" s="1" t="s">
        <v>7514</v>
      </c>
      <c r="F5379" s="2">
        <v>11422</v>
      </c>
      <c r="G5379" s="3">
        <v>8452643145</v>
      </c>
      <c r="H5379" s="1" t="s">
        <v>56</v>
      </c>
      <c r="I5379" t="s">
        <v>17</v>
      </c>
      <c r="J5379">
        <v>90</v>
      </c>
      <c r="K5379">
        <v>199</v>
      </c>
      <c r="L5379" s="18">
        <f>(((RestaurantData4[[#This Row],[FitScore]]/100)*RestaurantData4[[#This Row],[DailyCustAvg]])/3.5)*30</f>
        <v>1535.1428571428571</v>
      </c>
      <c r="M5379">
        <v>40.664832540498999</v>
      </c>
      <c r="N5379">
        <v>-73.734946199782001</v>
      </c>
      <c r="O5379">
        <v>413</v>
      </c>
      <c r="P5379">
        <v>31</v>
      </c>
    </row>
    <row r="5380" spans="1:16" hidden="1" x14ac:dyDescent="0.3">
      <c r="A5380">
        <v>50065306</v>
      </c>
      <c r="B5380" s="1" t="s">
        <v>8061</v>
      </c>
      <c r="C5380" t="s">
        <v>8030</v>
      </c>
      <c r="D5380" s="2">
        <v>2040</v>
      </c>
      <c r="E5380" s="1" t="s">
        <v>7249</v>
      </c>
      <c r="F5380" s="2">
        <v>10303</v>
      </c>
      <c r="G5380" s="3">
        <v>7183708018</v>
      </c>
      <c r="H5380" s="1" t="s">
        <v>242</v>
      </c>
      <c r="I5380" t="s">
        <v>21</v>
      </c>
      <c r="J5380">
        <v>75</v>
      </c>
      <c r="K5380">
        <v>199</v>
      </c>
      <c r="L5380" s="18">
        <f>(((RestaurantData4[[#This Row],[FitScore]]/100)*RestaurantData4[[#This Row],[DailyCustAvg]])/3.5)*30</f>
        <v>1279.2857142857144</v>
      </c>
      <c r="M5380">
        <v>40.626009539442997</v>
      </c>
      <c r="N5380">
        <v>-74.156540747980003</v>
      </c>
      <c r="O5380">
        <v>501</v>
      </c>
      <c r="P5380">
        <v>49</v>
      </c>
    </row>
    <row r="5381" spans="1:16" hidden="1" x14ac:dyDescent="0.3">
      <c r="A5381">
        <v>50101286</v>
      </c>
      <c r="B5381" s="1" t="s">
        <v>8109</v>
      </c>
      <c r="C5381" t="s">
        <v>8030</v>
      </c>
      <c r="D5381" s="2">
        <v>12</v>
      </c>
      <c r="E5381" s="1" t="s">
        <v>8110</v>
      </c>
      <c r="F5381" s="2">
        <v>10301</v>
      </c>
      <c r="G5381" s="3">
        <v>3478253411</v>
      </c>
      <c r="H5381" s="1" t="s">
        <v>29</v>
      </c>
      <c r="I5381" t="s">
        <v>21</v>
      </c>
      <c r="J5381">
        <v>69</v>
      </c>
      <c r="K5381">
        <v>199</v>
      </c>
      <c r="L5381" s="18">
        <f>(((RestaurantData4[[#This Row],[FitScore]]/100)*RestaurantData4[[#This Row],[DailyCustAvg]])/3.5)*30</f>
        <v>1176.9428571428573</v>
      </c>
      <c r="M5381">
        <v>40.634233324366001</v>
      </c>
      <c r="N5381">
        <v>-74.086231609295993</v>
      </c>
      <c r="O5381">
        <v>501</v>
      </c>
      <c r="P5381">
        <v>49</v>
      </c>
    </row>
    <row r="5382" spans="1:16" hidden="1" x14ac:dyDescent="0.3">
      <c r="A5382">
        <v>40928698</v>
      </c>
      <c r="B5382" s="1" t="s">
        <v>307</v>
      </c>
      <c r="C5382" t="s">
        <v>14</v>
      </c>
      <c r="D5382" s="2">
        <v>179</v>
      </c>
      <c r="E5382" s="1" t="s">
        <v>72</v>
      </c>
      <c r="F5382" s="2">
        <v>10013</v>
      </c>
      <c r="G5382" s="3">
        <v>2129417661</v>
      </c>
      <c r="H5382" s="1" t="s">
        <v>156</v>
      </c>
      <c r="I5382" t="s">
        <v>17</v>
      </c>
      <c r="J5382">
        <v>98</v>
      </c>
      <c r="K5382">
        <v>198</v>
      </c>
      <c r="L5382" s="18">
        <f>(((RestaurantData4[[#This Row],[FitScore]]/100)*RestaurantData4[[#This Row],[DailyCustAvg]])/3.5)*30</f>
        <v>1663.1999999999998</v>
      </c>
      <c r="M5382">
        <v>40.719345211757997</v>
      </c>
      <c r="N5382">
        <v>-74.009354272986997</v>
      </c>
      <c r="O5382">
        <v>101</v>
      </c>
      <c r="P5382">
        <v>1</v>
      </c>
    </row>
    <row r="5383" spans="1:16" x14ac:dyDescent="0.3">
      <c r="A5383">
        <v>50095456</v>
      </c>
      <c r="B5383" s="1" t="s">
        <v>2824</v>
      </c>
      <c r="C5383" t="s">
        <v>14</v>
      </c>
      <c r="D5383" s="2">
        <v>50</v>
      </c>
      <c r="E5383" s="1" t="s">
        <v>2761</v>
      </c>
      <c r="F5383" s="2">
        <v>10023</v>
      </c>
      <c r="G5383" s="3">
        <v>2127994140</v>
      </c>
      <c r="H5383" s="1" t="s">
        <v>16</v>
      </c>
      <c r="I5383" t="s">
        <v>21</v>
      </c>
      <c r="J5383">
        <v>100</v>
      </c>
      <c r="K5383">
        <v>260</v>
      </c>
      <c r="L5383" s="18">
        <f>(((RestaurantData4[[#This Row],[FitScore]]/100)*RestaurantData4[[#This Row],[DailyCustAvg]])/3.5)*30</f>
        <v>2228.5714285714289</v>
      </c>
      <c r="M5383">
        <v>40.777043847286002</v>
      </c>
      <c r="N5383">
        <v>-73.977960606262002</v>
      </c>
      <c r="O5383">
        <v>107</v>
      </c>
      <c r="P5383">
        <v>6</v>
      </c>
    </row>
    <row r="5384" spans="1:16" hidden="1" x14ac:dyDescent="0.3">
      <c r="A5384">
        <v>50073615</v>
      </c>
      <c r="B5384" s="1" t="s">
        <v>684</v>
      </c>
      <c r="C5384" t="s">
        <v>14</v>
      </c>
      <c r="D5384" s="2">
        <v>11</v>
      </c>
      <c r="E5384" s="1" t="s">
        <v>434</v>
      </c>
      <c r="F5384" s="2">
        <v>10003</v>
      </c>
      <c r="G5384" s="3">
        <v>2124208432</v>
      </c>
      <c r="H5384" s="1" t="s">
        <v>202</v>
      </c>
      <c r="I5384" t="s">
        <v>17</v>
      </c>
      <c r="J5384">
        <v>96</v>
      </c>
      <c r="K5384">
        <v>198</v>
      </c>
      <c r="L5384" s="18">
        <f>(((RestaurantData4[[#This Row],[FitScore]]/100)*RestaurantData4[[#This Row],[DailyCustAvg]])/3.5)*30</f>
        <v>1629.2571428571428</v>
      </c>
      <c r="M5384">
        <v>40.730033566227</v>
      </c>
      <c r="N5384">
        <v>-73.994172933543993</v>
      </c>
      <c r="O5384">
        <v>102</v>
      </c>
      <c r="P5384">
        <v>1</v>
      </c>
    </row>
    <row r="5385" spans="1:16" hidden="1" x14ac:dyDescent="0.3">
      <c r="A5385">
        <v>50091996</v>
      </c>
      <c r="B5385" s="1" t="s">
        <v>708</v>
      </c>
      <c r="C5385" t="s">
        <v>14</v>
      </c>
      <c r="D5385" s="2">
        <v>501</v>
      </c>
      <c r="E5385" s="1" t="s">
        <v>220</v>
      </c>
      <c r="F5385" s="2">
        <v>10014</v>
      </c>
      <c r="G5385" s="3">
        <v>7187211583</v>
      </c>
      <c r="H5385" s="1" t="s">
        <v>202</v>
      </c>
      <c r="I5385" t="s">
        <v>17</v>
      </c>
      <c r="J5385">
        <v>97</v>
      </c>
      <c r="K5385">
        <v>198</v>
      </c>
      <c r="L5385" s="18">
        <f>(((RestaurantData4[[#This Row],[FitScore]]/100)*RestaurantData4[[#This Row],[DailyCustAvg]])/3.5)*30</f>
        <v>1646.2285714285713</v>
      </c>
      <c r="M5385">
        <v>40.733151588760997</v>
      </c>
      <c r="N5385">
        <v>-74.006401053542007</v>
      </c>
      <c r="O5385">
        <v>102</v>
      </c>
      <c r="P5385">
        <v>3</v>
      </c>
    </row>
    <row r="5386" spans="1:16" x14ac:dyDescent="0.3">
      <c r="A5386">
        <v>40401834</v>
      </c>
      <c r="B5386" s="1" t="s">
        <v>2771</v>
      </c>
      <c r="C5386" t="s">
        <v>14</v>
      </c>
      <c r="D5386" s="2">
        <v>261</v>
      </c>
      <c r="E5386" s="1" t="s">
        <v>2772</v>
      </c>
      <c r="F5386" s="2">
        <v>10023</v>
      </c>
      <c r="G5386" s="3">
        <v>2127217800</v>
      </c>
      <c r="H5386" s="1" t="s">
        <v>16</v>
      </c>
      <c r="I5386" t="s">
        <v>21</v>
      </c>
      <c r="J5386">
        <v>100</v>
      </c>
      <c r="K5386">
        <v>255</v>
      </c>
      <c r="L5386" s="18">
        <f>(((RestaurantData4[[#This Row],[FitScore]]/100)*RestaurantData4[[#This Row],[DailyCustAvg]])/3.5)*30</f>
        <v>2185.7142857142858</v>
      </c>
      <c r="M5386">
        <v>40.777557250664003</v>
      </c>
      <c r="N5386">
        <v>-73.978671738806</v>
      </c>
      <c r="O5386">
        <v>107</v>
      </c>
      <c r="P5386">
        <v>6</v>
      </c>
    </row>
    <row r="5387" spans="1:16" hidden="1" x14ac:dyDescent="0.3">
      <c r="A5387">
        <v>40829514</v>
      </c>
      <c r="B5387" s="1" t="s">
        <v>947</v>
      </c>
      <c r="C5387" t="s">
        <v>14</v>
      </c>
      <c r="D5387" s="2">
        <v>4</v>
      </c>
      <c r="E5387" s="1" t="s">
        <v>866</v>
      </c>
      <c r="F5387" s="2">
        <v>10002</v>
      </c>
      <c r="G5387" s="3">
        <v>6466026263</v>
      </c>
      <c r="H5387" s="1" t="s">
        <v>16</v>
      </c>
      <c r="I5387" t="s">
        <v>17</v>
      </c>
      <c r="J5387">
        <v>100</v>
      </c>
      <c r="K5387">
        <v>198</v>
      </c>
      <c r="L5387" s="18">
        <f>(((RestaurantData4[[#This Row],[FitScore]]/100)*RestaurantData4[[#This Row],[DailyCustAvg]])/3.5)*30</f>
        <v>1697.1428571428571</v>
      </c>
      <c r="M5387">
        <v>40.721158765035</v>
      </c>
      <c r="N5387">
        <v>-73.983975003544003</v>
      </c>
      <c r="O5387">
        <v>103</v>
      </c>
      <c r="P5387">
        <v>2</v>
      </c>
    </row>
    <row r="5388" spans="1:16" x14ac:dyDescent="0.3">
      <c r="A5388">
        <v>50081677</v>
      </c>
      <c r="B5388" s="1" t="s">
        <v>2863</v>
      </c>
      <c r="C5388" t="s">
        <v>14</v>
      </c>
      <c r="D5388" s="2">
        <v>307</v>
      </c>
      <c r="E5388" s="1" t="s">
        <v>2728</v>
      </c>
      <c r="F5388" s="2">
        <v>10023</v>
      </c>
      <c r="G5388" s="3">
        <v>2124333999</v>
      </c>
      <c r="H5388" s="1" t="s">
        <v>20</v>
      </c>
      <c r="I5388" t="s">
        <v>21</v>
      </c>
      <c r="J5388">
        <v>100</v>
      </c>
      <c r="K5388">
        <v>247</v>
      </c>
      <c r="L5388" s="18">
        <f>(((RestaurantData4[[#This Row],[FitScore]]/100)*RestaurantData4[[#This Row],[DailyCustAvg]])/3.5)*30</f>
        <v>2117.1428571428569</v>
      </c>
      <c r="M5388">
        <v>40.780187044093999</v>
      </c>
      <c r="N5388">
        <v>-73.980465470200997</v>
      </c>
      <c r="O5388">
        <v>107</v>
      </c>
      <c r="P5388">
        <v>6</v>
      </c>
    </row>
    <row r="5389" spans="1:16" hidden="1" x14ac:dyDescent="0.3">
      <c r="A5389">
        <v>50082348</v>
      </c>
      <c r="B5389" s="1" t="s">
        <v>1153</v>
      </c>
      <c r="C5389" t="s">
        <v>14</v>
      </c>
      <c r="D5389" s="2">
        <v>85</v>
      </c>
      <c r="E5389" s="1" t="s">
        <v>629</v>
      </c>
      <c r="F5389" s="2">
        <v>10003</v>
      </c>
      <c r="G5389" s="3">
        <v>2129949828</v>
      </c>
      <c r="H5389" s="1" t="s">
        <v>16</v>
      </c>
      <c r="I5389" t="s">
        <v>17</v>
      </c>
      <c r="J5389">
        <v>100</v>
      </c>
      <c r="K5389">
        <v>198</v>
      </c>
      <c r="L5389" s="18">
        <f>(((RestaurantData4[[#This Row],[FitScore]]/100)*RestaurantData4[[#This Row],[DailyCustAvg]])/3.5)*30</f>
        <v>1697.1428571428571</v>
      </c>
      <c r="M5389">
        <v>40.726385474655999</v>
      </c>
      <c r="N5389">
        <v>-73.989887077565001</v>
      </c>
      <c r="O5389">
        <v>103</v>
      </c>
      <c r="P5389">
        <v>2</v>
      </c>
    </row>
    <row r="5390" spans="1:16" x14ac:dyDescent="0.3">
      <c r="A5390">
        <v>50017582</v>
      </c>
      <c r="B5390" s="1" t="s">
        <v>2846</v>
      </c>
      <c r="C5390" t="s">
        <v>14</v>
      </c>
      <c r="D5390" s="2">
        <v>235</v>
      </c>
      <c r="E5390" s="1" t="s">
        <v>2742</v>
      </c>
      <c r="F5390" s="2">
        <v>10023</v>
      </c>
      <c r="G5390" s="3">
        <v>2127764921</v>
      </c>
      <c r="H5390" s="1" t="s">
        <v>24</v>
      </c>
      <c r="I5390" t="s">
        <v>21</v>
      </c>
      <c r="J5390">
        <v>100</v>
      </c>
      <c r="K5390">
        <v>246</v>
      </c>
      <c r="L5390" s="18">
        <f>(((RestaurantData4[[#This Row],[FitScore]]/100)*RestaurantData4[[#This Row],[DailyCustAvg]])/3.5)*30</f>
        <v>2108.5714285714289</v>
      </c>
      <c r="M5390">
        <v>40.776528103646001</v>
      </c>
      <c r="N5390">
        <v>-73.979415857364998</v>
      </c>
      <c r="O5390">
        <v>107</v>
      </c>
      <c r="P5390">
        <v>6</v>
      </c>
    </row>
    <row r="5391" spans="1:16" hidden="1" x14ac:dyDescent="0.3">
      <c r="A5391">
        <v>50018895</v>
      </c>
      <c r="B5391" s="1" t="s">
        <v>2089</v>
      </c>
      <c r="C5391" t="s">
        <v>14</v>
      </c>
      <c r="D5391" s="2">
        <v>237</v>
      </c>
      <c r="E5391" s="1" t="s">
        <v>1850</v>
      </c>
      <c r="F5391" s="2">
        <v>10001</v>
      </c>
      <c r="G5391" s="3">
        <v>2129672511</v>
      </c>
      <c r="H5391" s="1" t="s">
        <v>16</v>
      </c>
      <c r="I5391" t="s">
        <v>17</v>
      </c>
      <c r="J5391">
        <v>83</v>
      </c>
      <c r="K5391">
        <v>198</v>
      </c>
      <c r="L5391" s="18">
        <f>(((RestaurantData4[[#This Row],[FitScore]]/100)*RestaurantData4[[#This Row],[DailyCustAvg]])/3.5)*30</f>
        <v>1408.6285714285716</v>
      </c>
      <c r="M5391">
        <v>40.752145193609003</v>
      </c>
      <c r="N5391">
        <v>-73.991287166834994</v>
      </c>
      <c r="O5391">
        <v>105</v>
      </c>
      <c r="P5391">
        <v>3</v>
      </c>
    </row>
    <row r="5392" spans="1:16" x14ac:dyDescent="0.3">
      <c r="A5392">
        <v>50057588</v>
      </c>
      <c r="B5392" s="1" t="s">
        <v>2786</v>
      </c>
      <c r="C5392" t="s">
        <v>14</v>
      </c>
      <c r="D5392" s="2">
        <v>249</v>
      </c>
      <c r="E5392" s="1" t="s">
        <v>2742</v>
      </c>
      <c r="F5392" s="2">
        <v>10023</v>
      </c>
      <c r="G5392" s="3">
        <v>2125799929</v>
      </c>
      <c r="H5392" s="1" t="s">
        <v>127</v>
      </c>
      <c r="I5392" t="s">
        <v>21</v>
      </c>
      <c r="J5392">
        <v>100</v>
      </c>
      <c r="K5392">
        <v>233</v>
      </c>
      <c r="L5392" s="18">
        <f>(((RestaurantData4[[#This Row],[FitScore]]/100)*RestaurantData4[[#This Row],[DailyCustAvg]])/3.5)*30</f>
        <v>1997.1428571428571</v>
      </c>
      <c r="M5392">
        <v>40.777057771940001</v>
      </c>
      <c r="N5392">
        <v>-73.979032964257001</v>
      </c>
      <c r="O5392">
        <v>107</v>
      </c>
      <c r="P5392">
        <v>6</v>
      </c>
    </row>
    <row r="5393" spans="1:16" hidden="1" x14ac:dyDescent="0.3">
      <c r="A5393">
        <v>50041853</v>
      </c>
      <c r="B5393" s="1" t="s">
        <v>314</v>
      </c>
      <c r="C5393" t="s">
        <v>14</v>
      </c>
      <c r="D5393" s="2">
        <v>320</v>
      </c>
      <c r="E5393" s="1" t="s">
        <v>1906</v>
      </c>
      <c r="F5393" s="2">
        <v>10022</v>
      </c>
      <c r="G5393" s="3">
        <v>2124599601</v>
      </c>
      <c r="H5393" s="1" t="s">
        <v>16</v>
      </c>
      <c r="I5393" t="s">
        <v>17</v>
      </c>
      <c r="J5393">
        <v>88</v>
      </c>
      <c r="K5393">
        <v>198</v>
      </c>
      <c r="L5393" s="18">
        <f>(((RestaurantData4[[#This Row],[FitScore]]/100)*RestaurantData4[[#This Row],[DailyCustAvg]])/3.5)*30</f>
        <v>1493.4857142857145</v>
      </c>
      <c r="M5393">
        <v>40.757442664136001</v>
      </c>
      <c r="N5393">
        <v>-73.973798050466996</v>
      </c>
      <c r="O5393">
        <v>105</v>
      </c>
      <c r="P5393">
        <v>4</v>
      </c>
    </row>
    <row r="5394" spans="1:16" x14ac:dyDescent="0.3">
      <c r="A5394">
        <v>40559546</v>
      </c>
      <c r="B5394" s="1" t="s">
        <v>2847</v>
      </c>
      <c r="C5394" t="s">
        <v>14</v>
      </c>
      <c r="D5394" s="2">
        <v>64</v>
      </c>
      <c r="E5394" s="1" t="s">
        <v>2745</v>
      </c>
      <c r="F5394" s="2">
        <v>10023</v>
      </c>
      <c r="G5394" s="3">
        <v>2125798751</v>
      </c>
      <c r="H5394" s="1" t="s">
        <v>39</v>
      </c>
      <c r="I5394" t="s">
        <v>21</v>
      </c>
      <c r="J5394">
        <v>100</v>
      </c>
      <c r="K5394">
        <v>233</v>
      </c>
      <c r="L5394" s="18">
        <f>(((RestaurantData4[[#This Row],[FitScore]]/100)*RestaurantData4[[#This Row],[DailyCustAvg]])/3.5)*30</f>
        <v>1997.1428571428571</v>
      </c>
      <c r="M5394">
        <v>40.776363244853997</v>
      </c>
      <c r="N5394">
        <v>-73.978469928505007</v>
      </c>
      <c r="O5394">
        <v>107</v>
      </c>
      <c r="P5394">
        <v>6</v>
      </c>
    </row>
    <row r="5395" spans="1:16" hidden="1" x14ac:dyDescent="0.3">
      <c r="A5395">
        <v>50073766</v>
      </c>
      <c r="B5395" s="1" t="s">
        <v>2583</v>
      </c>
      <c r="C5395" t="s">
        <v>14</v>
      </c>
      <c r="D5395" s="2">
        <v>167</v>
      </c>
      <c r="E5395" s="1" t="s">
        <v>901</v>
      </c>
      <c r="F5395" s="2">
        <v>10003</v>
      </c>
      <c r="G5395" s="3">
        <v>2124735150</v>
      </c>
      <c r="H5395" s="1" t="s">
        <v>16</v>
      </c>
      <c r="I5395" t="s">
        <v>17</v>
      </c>
      <c r="J5395">
        <v>85</v>
      </c>
      <c r="K5395">
        <v>198</v>
      </c>
      <c r="L5395" s="18">
        <f>(((RestaurantData4[[#This Row],[FitScore]]/100)*RestaurantData4[[#This Row],[DailyCustAvg]])/3.5)*30</f>
        <v>1442.5714285714284</v>
      </c>
      <c r="M5395">
        <v>40.734693487788</v>
      </c>
      <c r="N5395">
        <v>-73.986140350694996</v>
      </c>
      <c r="O5395">
        <v>106</v>
      </c>
      <c r="P5395">
        <v>2</v>
      </c>
    </row>
    <row r="5396" spans="1:16" x14ac:dyDescent="0.3">
      <c r="A5396">
        <v>41709840</v>
      </c>
      <c r="B5396" s="1" t="s">
        <v>2886</v>
      </c>
      <c r="C5396" t="s">
        <v>14</v>
      </c>
      <c r="D5396" s="2">
        <v>53</v>
      </c>
      <c r="E5396" s="1" t="s">
        <v>2761</v>
      </c>
      <c r="F5396" s="2">
        <v>10023</v>
      </c>
      <c r="G5396" s="3">
        <v>2127870700</v>
      </c>
      <c r="H5396" s="1" t="s">
        <v>16</v>
      </c>
      <c r="I5396" t="s">
        <v>21</v>
      </c>
      <c r="J5396">
        <v>100</v>
      </c>
      <c r="K5396">
        <v>231</v>
      </c>
      <c r="L5396" s="18">
        <f>(((RestaurantData4[[#This Row],[FitScore]]/100)*RestaurantData4[[#This Row],[DailyCustAvg]])/3.5)*30</f>
        <v>1980</v>
      </c>
      <c r="M5396">
        <v>40.777101504417999</v>
      </c>
      <c r="N5396">
        <v>-73.978050853379003</v>
      </c>
      <c r="O5396">
        <v>107</v>
      </c>
      <c r="P5396">
        <v>6</v>
      </c>
    </row>
    <row r="5397" spans="1:16" x14ac:dyDescent="0.3">
      <c r="A5397">
        <v>50089957</v>
      </c>
      <c r="B5397" s="1" t="s">
        <v>2899</v>
      </c>
      <c r="C5397" t="s">
        <v>14</v>
      </c>
      <c r="D5397" s="2">
        <v>253</v>
      </c>
      <c r="E5397" s="1" t="s">
        <v>2742</v>
      </c>
      <c r="F5397" s="2">
        <v>10023</v>
      </c>
      <c r="G5397" s="3">
        <v>6463689195</v>
      </c>
      <c r="H5397" s="1" t="s">
        <v>163</v>
      </c>
      <c r="I5397" t="s">
        <v>21</v>
      </c>
      <c r="J5397">
        <v>100</v>
      </c>
      <c r="K5397">
        <v>229</v>
      </c>
      <c r="L5397" s="18">
        <f>(((RestaurantData4[[#This Row],[FitScore]]/100)*RestaurantData4[[#This Row],[DailyCustAvg]])/3.5)*30</f>
        <v>1962.8571428571429</v>
      </c>
      <c r="M5397">
        <v>40.777178525261</v>
      </c>
      <c r="N5397">
        <v>-73.978946270365995</v>
      </c>
      <c r="O5397">
        <v>107</v>
      </c>
      <c r="P5397">
        <v>6</v>
      </c>
    </row>
    <row r="5398" spans="1:16" x14ac:dyDescent="0.3">
      <c r="A5398">
        <v>50054588</v>
      </c>
      <c r="B5398" s="1" t="s">
        <v>2889</v>
      </c>
      <c r="C5398" t="s">
        <v>14</v>
      </c>
      <c r="D5398" s="2">
        <v>165</v>
      </c>
      <c r="E5398" s="1" t="s">
        <v>2890</v>
      </c>
      <c r="F5398" s="2">
        <v>10023</v>
      </c>
      <c r="G5398" s="3">
        <v>2126714313</v>
      </c>
      <c r="H5398" s="1" t="s">
        <v>16</v>
      </c>
      <c r="I5398" t="s">
        <v>21</v>
      </c>
      <c r="J5398">
        <v>100</v>
      </c>
      <c r="K5398">
        <v>225</v>
      </c>
      <c r="L5398" s="18">
        <f>(((RestaurantData4[[#This Row],[FitScore]]/100)*RestaurantData4[[#This Row],[DailyCustAvg]])/3.5)*30</f>
        <v>1928.5714285714287</v>
      </c>
      <c r="M5398">
        <v>40.773734654877998</v>
      </c>
      <c r="N5398">
        <v>-73.983864820308995</v>
      </c>
      <c r="O5398">
        <v>107</v>
      </c>
      <c r="P5398">
        <v>6</v>
      </c>
    </row>
    <row r="5399" spans="1:16" x14ac:dyDescent="0.3">
      <c r="A5399">
        <v>41702880</v>
      </c>
      <c r="B5399" s="1" t="s">
        <v>2856</v>
      </c>
      <c r="C5399" t="s">
        <v>14</v>
      </c>
      <c r="D5399" s="2">
        <v>57</v>
      </c>
      <c r="E5399" s="1" t="s">
        <v>2857</v>
      </c>
      <c r="F5399" s="2">
        <v>10023</v>
      </c>
      <c r="G5399" s="3">
        <v>2128731220</v>
      </c>
      <c r="H5399" s="1" t="s">
        <v>68</v>
      </c>
      <c r="I5399" t="s">
        <v>21</v>
      </c>
      <c r="J5399">
        <v>100</v>
      </c>
      <c r="K5399">
        <v>221</v>
      </c>
      <c r="L5399" s="18">
        <f>(((RestaurantData4[[#This Row],[FitScore]]/100)*RestaurantData4[[#This Row],[DailyCustAvg]])/3.5)*30</f>
        <v>1894.2857142857144</v>
      </c>
      <c r="M5399">
        <v>40.779464247847997</v>
      </c>
      <c r="N5399">
        <v>-73.975623627678999</v>
      </c>
      <c r="O5399">
        <v>107</v>
      </c>
      <c r="P5399">
        <v>6</v>
      </c>
    </row>
    <row r="5400" spans="1:16" x14ac:dyDescent="0.3">
      <c r="A5400">
        <v>41246951</v>
      </c>
      <c r="B5400" s="1" t="s">
        <v>2643</v>
      </c>
      <c r="C5400" t="s">
        <v>14</v>
      </c>
      <c r="D5400" s="2">
        <v>44</v>
      </c>
      <c r="E5400" s="1" t="s">
        <v>2789</v>
      </c>
      <c r="F5400" s="2">
        <v>10023</v>
      </c>
      <c r="G5400" s="3">
        <v>2129579700</v>
      </c>
      <c r="H5400" s="1" t="s">
        <v>16</v>
      </c>
      <c r="I5400" t="s">
        <v>21</v>
      </c>
      <c r="J5400">
        <v>100</v>
      </c>
      <c r="K5400">
        <v>219</v>
      </c>
      <c r="L5400" s="18">
        <f>(((RestaurantData4[[#This Row],[FitScore]]/100)*RestaurantData4[[#This Row],[DailyCustAvg]])/3.5)*30</f>
        <v>1877.1428571428571</v>
      </c>
      <c r="M5400">
        <v>40.771486487080999</v>
      </c>
      <c r="N5400">
        <v>-73.982414008302996</v>
      </c>
      <c r="O5400">
        <v>107</v>
      </c>
      <c r="P5400">
        <v>3</v>
      </c>
    </row>
    <row r="5401" spans="1:16" hidden="1" x14ac:dyDescent="0.3">
      <c r="A5401">
        <v>50070049</v>
      </c>
      <c r="B5401" s="1" t="s">
        <v>3055</v>
      </c>
      <c r="C5401" t="s">
        <v>14</v>
      </c>
      <c r="D5401" s="2">
        <v>1580</v>
      </c>
      <c r="E5401" s="1" t="s">
        <v>852</v>
      </c>
      <c r="F5401" s="2">
        <v>10028</v>
      </c>
      <c r="G5401" s="3">
        <v>2124721200</v>
      </c>
      <c r="H5401" s="1" t="s">
        <v>143</v>
      </c>
      <c r="I5401" t="s">
        <v>17</v>
      </c>
      <c r="J5401">
        <v>100</v>
      </c>
      <c r="K5401">
        <v>198</v>
      </c>
      <c r="L5401" s="18">
        <f>(((RestaurantData4[[#This Row],[FitScore]]/100)*RestaurantData4[[#This Row],[DailyCustAvg]])/3.5)*30</f>
        <v>1697.1428571428571</v>
      </c>
      <c r="M5401">
        <v>40.774425305080001</v>
      </c>
      <c r="N5401">
        <v>-73.951146252048005</v>
      </c>
      <c r="O5401">
        <v>108</v>
      </c>
      <c r="P5401">
        <v>5</v>
      </c>
    </row>
    <row r="5402" spans="1:16" x14ac:dyDescent="0.3">
      <c r="A5402">
        <v>50003964</v>
      </c>
      <c r="B5402" s="1" t="s">
        <v>2787</v>
      </c>
      <c r="C5402" t="s">
        <v>14</v>
      </c>
      <c r="D5402" s="2">
        <v>250</v>
      </c>
      <c r="E5402" s="1" t="s">
        <v>2761</v>
      </c>
      <c r="F5402" s="2">
        <v>10023</v>
      </c>
      <c r="G5402" s="3">
        <v>2128748840</v>
      </c>
      <c r="H5402" s="1" t="s">
        <v>183</v>
      </c>
      <c r="I5402" t="s">
        <v>21</v>
      </c>
      <c r="J5402">
        <v>100</v>
      </c>
      <c r="K5402">
        <v>217</v>
      </c>
      <c r="L5402" s="18">
        <f>(((RestaurantData4[[#This Row],[FitScore]]/100)*RestaurantData4[[#This Row],[DailyCustAvg]])/3.5)*30</f>
        <v>1860</v>
      </c>
      <c r="M5402">
        <v>40.779292699707</v>
      </c>
      <c r="N5402">
        <v>-73.983285745092999</v>
      </c>
      <c r="O5402">
        <v>107</v>
      </c>
      <c r="P5402">
        <v>6</v>
      </c>
    </row>
    <row r="5403" spans="1:16" hidden="1" x14ac:dyDescent="0.3">
      <c r="A5403">
        <v>50064379</v>
      </c>
      <c r="B5403" s="1" t="s">
        <v>4320</v>
      </c>
      <c r="C5403" t="s">
        <v>3599</v>
      </c>
      <c r="D5403" s="2">
        <v>2009</v>
      </c>
      <c r="E5403" s="1" t="s">
        <v>4321</v>
      </c>
      <c r="F5403" s="2">
        <v>10462</v>
      </c>
      <c r="G5403" s="3">
        <v>9178475373</v>
      </c>
      <c r="H5403" s="1" t="s">
        <v>73</v>
      </c>
      <c r="I5403" t="s">
        <v>21</v>
      </c>
      <c r="J5403">
        <v>27</v>
      </c>
      <c r="K5403">
        <v>198</v>
      </c>
      <c r="L5403" s="18">
        <f>(((RestaurantData4[[#This Row],[FitScore]]/100)*RestaurantData4[[#This Row],[DailyCustAvg]])/3.5)*30</f>
        <v>458.2285714285714</v>
      </c>
      <c r="M5403">
        <v>40.850035228296001</v>
      </c>
      <c r="N5403">
        <v>-73.865622644544999</v>
      </c>
      <c r="O5403">
        <v>211</v>
      </c>
      <c r="P5403">
        <v>15</v>
      </c>
    </row>
    <row r="5404" spans="1:16" hidden="1" x14ac:dyDescent="0.3">
      <c r="A5404">
        <v>50059312</v>
      </c>
      <c r="B5404" s="1" t="s">
        <v>4770</v>
      </c>
      <c r="C5404" t="s">
        <v>4408</v>
      </c>
      <c r="D5404" s="2">
        <v>60</v>
      </c>
      <c r="E5404" s="1" t="s">
        <v>4771</v>
      </c>
      <c r="F5404" s="2">
        <v>11201</v>
      </c>
      <c r="G5404" s="3">
        <v>3476962500</v>
      </c>
      <c r="H5404" s="1" t="s">
        <v>16</v>
      </c>
      <c r="I5404" t="s">
        <v>21</v>
      </c>
      <c r="J5404">
        <v>91</v>
      </c>
      <c r="K5404">
        <v>198</v>
      </c>
      <c r="L5404" s="18">
        <f>(((RestaurantData4[[#This Row],[FitScore]]/100)*RestaurantData4[[#This Row],[DailyCustAvg]])/3.5)*30</f>
        <v>1544.4</v>
      </c>
      <c r="M5404">
        <v>40.701578612950001</v>
      </c>
      <c r="N5404">
        <v>-73.995527884558996</v>
      </c>
      <c r="O5404">
        <v>302</v>
      </c>
      <c r="P5404">
        <v>33</v>
      </c>
    </row>
    <row r="5405" spans="1:16" hidden="1" x14ac:dyDescent="0.3">
      <c r="A5405">
        <v>50009615</v>
      </c>
      <c r="B5405" s="1" t="s">
        <v>5870</v>
      </c>
      <c r="C5405" t="s">
        <v>4408</v>
      </c>
      <c r="D5405" s="2">
        <v>8512</v>
      </c>
      <c r="E5405" s="1" t="s">
        <v>555</v>
      </c>
      <c r="F5405" s="2">
        <v>11209</v>
      </c>
      <c r="G5405" s="3">
        <v>3476626118</v>
      </c>
      <c r="H5405" s="1" t="s">
        <v>68</v>
      </c>
      <c r="I5405" t="s">
        <v>21</v>
      </c>
      <c r="J5405">
        <v>80</v>
      </c>
      <c r="K5405">
        <v>198</v>
      </c>
      <c r="L5405" s="18">
        <f>(((RestaurantData4[[#This Row],[FitScore]]/100)*RestaurantData4[[#This Row],[DailyCustAvg]])/3.5)*30</f>
        <v>1357.7142857142858</v>
      </c>
      <c r="M5405">
        <v>40.621985461073002</v>
      </c>
      <c r="N5405">
        <v>-74.025802755322005</v>
      </c>
      <c r="O5405">
        <v>310</v>
      </c>
      <c r="P5405">
        <v>43</v>
      </c>
    </row>
    <row r="5406" spans="1:16" hidden="1" x14ac:dyDescent="0.3">
      <c r="A5406">
        <v>50013794</v>
      </c>
      <c r="B5406" s="1" t="s">
        <v>5996</v>
      </c>
      <c r="C5406" t="s">
        <v>4408</v>
      </c>
      <c r="D5406" s="2">
        <v>8615</v>
      </c>
      <c r="E5406" s="1" t="s">
        <v>5956</v>
      </c>
      <c r="F5406" s="2">
        <v>11214</v>
      </c>
      <c r="G5406" s="3">
        <v>7182598448</v>
      </c>
      <c r="H5406" s="1" t="s">
        <v>16</v>
      </c>
      <c r="I5406" t="s">
        <v>21</v>
      </c>
      <c r="J5406">
        <v>77</v>
      </c>
      <c r="K5406">
        <v>198</v>
      </c>
      <c r="L5406" s="18">
        <f>(((RestaurantData4[[#This Row],[FitScore]]/100)*RestaurantData4[[#This Row],[DailyCustAvg]])/3.5)*30</f>
        <v>1306.8000000000002</v>
      </c>
      <c r="M5406">
        <v>40.606804174769003</v>
      </c>
      <c r="N5406">
        <v>-74.003100809811002</v>
      </c>
      <c r="O5406">
        <v>311</v>
      </c>
      <c r="P5406">
        <v>47</v>
      </c>
    </row>
    <row r="5407" spans="1:16" ht="28.8" hidden="1" x14ac:dyDescent="0.3">
      <c r="A5407">
        <v>50017242</v>
      </c>
      <c r="B5407" s="1" t="s">
        <v>291</v>
      </c>
      <c r="C5407" t="s">
        <v>4408</v>
      </c>
      <c r="D5407" s="2">
        <v>1608</v>
      </c>
      <c r="E5407" s="1" t="s">
        <v>6044</v>
      </c>
      <c r="F5407" s="2">
        <v>11214</v>
      </c>
      <c r="G5407" s="3">
        <v>7182651069</v>
      </c>
      <c r="H5407" s="1" t="s">
        <v>56</v>
      </c>
      <c r="I5407" t="s">
        <v>17</v>
      </c>
      <c r="J5407">
        <v>53</v>
      </c>
      <c r="K5407">
        <v>198</v>
      </c>
      <c r="L5407" s="18">
        <f>(((RestaurantData4[[#This Row],[FitScore]]/100)*RestaurantData4[[#This Row],[DailyCustAvg]])/3.5)*30</f>
        <v>899.48571428571438</v>
      </c>
      <c r="M5407">
        <v>40.595613721595001</v>
      </c>
      <c r="N5407">
        <v>-74.000090019981002</v>
      </c>
      <c r="O5407">
        <v>311</v>
      </c>
      <c r="P5407">
        <v>43</v>
      </c>
    </row>
    <row r="5408" spans="1:16" hidden="1" x14ac:dyDescent="0.3">
      <c r="A5408">
        <v>50072916</v>
      </c>
      <c r="B5408" s="1" t="s">
        <v>6048</v>
      </c>
      <c r="C5408" t="s">
        <v>4408</v>
      </c>
      <c r="D5408" s="2">
        <v>8512</v>
      </c>
      <c r="E5408" s="1" t="s">
        <v>5956</v>
      </c>
      <c r="F5408" s="2">
        <v>11214</v>
      </c>
      <c r="G5408" s="3">
        <v>3474206898</v>
      </c>
      <c r="H5408" s="1" t="s">
        <v>73</v>
      </c>
      <c r="I5408" t="s">
        <v>21</v>
      </c>
      <c r="J5408">
        <v>62</v>
      </c>
      <c r="K5408">
        <v>198</v>
      </c>
      <c r="L5408" s="18">
        <f>(((RestaurantData4[[#This Row],[FitScore]]/100)*RestaurantData4[[#This Row],[DailyCustAvg]])/3.5)*30</f>
        <v>1052.2285714285715</v>
      </c>
      <c r="M5408">
        <v>40.607685273401003</v>
      </c>
      <c r="N5408">
        <v>-74.002121255720994</v>
      </c>
      <c r="O5408">
        <v>311</v>
      </c>
      <c r="P5408">
        <v>43</v>
      </c>
    </row>
    <row r="5409" spans="1:16" hidden="1" x14ac:dyDescent="0.3">
      <c r="A5409">
        <v>50035140</v>
      </c>
      <c r="B5409" s="1" t="s">
        <v>6073</v>
      </c>
      <c r="C5409" t="s">
        <v>4408</v>
      </c>
      <c r="D5409" s="2">
        <v>1922</v>
      </c>
      <c r="E5409" s="1" t="s">
        <v>6074</v>
      </c>
      <c r="F5409" s="2">
        <v>11230</v>
      </c>
      <c r="G5409" s="3">
        <v>7189424040</v>
      </c>
      <c r="H5409" s="1" t="s">
        <v>32</v>
      </c>
      <c r="I5409" t="s">
        <v>21</v>
      </c>
      <c r="J5409">
        <v>60</v>
      </c>
      <c r="K5409">
        <v>198</v>
      </c>
      <c r="L5409" s="18">
        <f>(((RestaurantData4[[#This Row],[FitScore]]/100)*RestaurantData4[[#This Row],[DailyCustAvg]])/3.5)*30</f>
        <v>1018.2857142857143</v>
      </c>
      <c r="M5409">
        <v>40.610687444481002</v>
      </c>
      <c r="N5409">
        <v>-73.962521588762996</v>
      </c>
      <c r="O5409">
        <v>312</v>
      </c>
      <c r="P5409">
        <v>44</v>
      </c>
    </row>
    <row r="5410" spans="1:16" hidden="1" x14ac:dyDescent="0.3">
      <c r="A5410">
        <v>50056589</v>
      </c>
      <c r="B5410" s="1" t="s">
        <v>6517</v>
      </c>
      <c r="C5410" t="s">
        <v>4408</v>
      </c>
      <c r="D5410" s="2">
        <v>3814</v>
      </c>
      <c r="E5410" s="1" t="s">
        <v>6066</v>
      </c>
      <c r="F5410" s="2">
        <v>11203</v>
      </c>
      <c r="G5410" s="3">
        <v>3474420400</v>
      </c>
      <c r="H5410" s="1" t="s">
        <v>106</v>
      </c>
      <c r="I5410" t="s">
        <v>21</v>
      </c>
      <c r="J5410">
        <v>65</v>
      </c>
      <c r="K5410">
        <v>198</v>
      </c>
      <c r="L5410" s="18">
        <f>(((RestaurantData4[[#This Row],[FitScore]]/100)*RestaurantData4[[#This Row],[DailyCustAvg]])/3.5)*30</f>
        <v>1103.1428571428573</v>
      </c>
      <c r="M5410">
        <v>40.651169761121999</v>
      </c>
      <c r="N5410">
        <v>-73.941657928108</v>
      </c>
      <c r="O5410">
        <v>317</v>
      </c>
      <c r="P5410">
        <v>45</v>
      </c>
    </row>
    <row r="5411" spans="1:16" hidden="1" x14ac:dyDescent="0.3">
      <c r="A5411">
        <v>40398688</v>
      </c>
      <c r="B5411" s="1" t="s">
        <v>6581</v>
      </c>
      <c r="C5411" t="s">
        <v>4408</v>
      </c>
      <c r="D5411" s="2">
        <v>5100</v>
      </c>
      <c r="E5411" s="1" t="s">
        <v>6582</v>
      </c>
      <c r="F5411" s="2">
        <v>11234</v>
      </c>
      <c r="G5411" s="3">
        <v>7182586943</v>
      </c>
      <c r="H5411" s="1" t="s">
        <v>242</v>
      </c>
      <c r="I5411" t="s">
        <v>21</v>
      </c>
      <c r="J5411">
        <v>78</v>
      </c>
      <c r="K5411">
        <v>198</v>
      </c>
      <c r="L5411" s="18">
        <f>(((RestaurantData4[[#This Row],[FitScore]]/100)*RestaurantData4[[#This Row],[DailyCustAvg]])/3.5)*30</f>
        <v>1323.7714285714287</v>
      </c>
      <c r="M5411">
        <v>40.609928854537998</v>
      </c>
      <c r="N5411">
        <v>-73.922281617072002</v>
      </c>
      <c r="O5411">
        <v>318</v>
      </c>
      <c r="P5411">
        <v>46</v>
      </c>
    </row>
    <row r="5412" spans="1:16" hidden="1" x14ac:dyDescent="0.3">
      <c r="A5412">
        <v>41719692</v>
      </c>
      <c r="B5412" s="1" t="s">
        <v>6710</v>
      </c>
      <c r="C5412" t="s">
        <v>6631</v>
      </c>
      <c r="D5412" s="2">
        <v>2519</v>
      </c>
      <c r="E5412" s="1" t="s">
        <v>6711</v>
      </c>
      <c r="F5412" s="2">
        <v>11101</v>
      </c>
      <c r="G5412" s="3">
        <v>7184721932</v>
      </c>
      <c r="H5412" s="1" t="s">
        <v>202</v>
      </c>
      <c r="I5412" t="s">
        <v>17</v>
      </c>
      <c r="J5412">
        <v>64</v>
      </c>
      <c r="K5412">
        <v>198</v>
      </c>
      <c r="L5412" s="18">
        <f>(((RestaurantData4[[#This Row],[FitScore]]/100)*RestaurantData4[[#This Row],[DailyCustAvg]])/3.5)*30</f>
        <v>1086.1714285714286</v>
      </c>
      <c r="M5412">
        <v>40.753421454266999</v>
      </c>
      <c r="N5412">
        <v>-73.937810681364994</v>
      </c>
      <c r="O5412">
        <v>401</v>
      </c>
      <c r="P5412">
        <v>26</v>
      </c>
    </row>
    <row r="5413" spans="1:16" hidden="1" x14ac:dyDescent="0.3">
      <c r="A5413">
        <v>41158108</v>
      </c>
      <c r="B5413" s="1" t="s">
        <v>6768</v>
      </c>
      <c r="C5413" t="s">
        <v>6631</v>
      </c>
      <c r="D5413" s="2">
        <v>7415</v>
      </c>
      <c r="E5413" s="1" t="s">
        <v>6642</v>
      </c>
      <c r="F5413" s="2">
        <v>11370</v>
      </c>
      <c r="G5413" s="3">
        <v>7182788338</v>
      </c>
      <c r="H5413" s="1" t="s">
        <v>16</v>
      </c>
      <c r="I5413" t="s">
        <v>21</v>
      </c>
      <c r="J5413">
        <v>67</v>
      </c>
      <c r="K5413">
        <v>198</v>
      </c>
      <c r="L5413" s="18">
        <f>(((RestaurantData4[[#This Row],[FitScore]]/100)*RestaurantData4[[#This Row],[DailyCustAvg]])/3.5)*30</f>
        <v>1137.0857142857144</v>
      </c>
      <c r="M5413">
        <v>40.768371205694002</v>
      </c>
      <c r="N5413">
        <v>-73.895041336847996</v>
      </c>
      <c r="O5413">
        <v>401</v>
      </c>
      <c r="P5413">
        <v>22</v>
      </c>
    </row>
    <row r="5414" spans="1:16" hidden="1" x14ac:dyDescent="0.3">
      <c r="A5414">
        <v>41663384</v>
      </c>
      <c r="B5414" s="1" t="s">
        <v>7153</v>
      </c>
      <c r="C5414" t="s">
        <v>6631</v>
      </c>
      <c r="D5414" s="2">
        <v>8028</v>
      </c>
      <c r="E5414" s="1" t="s">
        <v>7118</v>
      </c>
      <c r="F5414" s="2">
        <v>11373</v>
      </c>
      <c r="G5414" s="3">
        <v>3476390113</v>
      </c>
      <c r="H5414" s="1" t="s">
        <v>73</v>
      </c>
      <c r="I5414" t="s">
        <v>21</v>
      </c>
      <c r="J5414">
        <v>89</v>
      </c>
      <c r="K5414">
        <v>198</v>
      </c>
      <c r="L5414" s="18">
        <f>(((RestaurantData4[[#This Row],[FitScore]]/100)*RestaurantData4[[#This Row],[DailyCustAvg]])/3.5)*30</f>
        <v>1510.4571428571428</v>
      </c>
      <c r="M5414">
        <v>40.744684855446003</v>
      </c>
      <c r="N5414">
        <v>-73.884587753266999</v>
      </c>
      <c r="O5414">
        <v>404</v>
      </c>
      <c r="P5414">
        <v>25</v>
      </c>
    </row>
    <row r="5415" spans="1:16" hidden="1" x14ac:dyDescent="0.3">
      <c r="A5415">
        <v>41714688</v>
      </c>
      <c r="B5415" s="1" t="s">
        <v>7326</v>
      </c>
      <c r="C5415" t="s">
        <v>6631</v>
      </c>
      <c r="D5415" s="2">
        <v>6135</v>
      </c>
      <c r="E5415" s="1" t="s">
        <v>7028</v>
      </c>
      <c r="F5415" s="2">
        <v>11374</v>
      </c>
      <c r="G5415" s="3">
        <v>7187601090</v>
      </c>
      <c r="H5415" s="1" t="s">
        <v>16</v>
      </c>
      <c r="I5415" t="s">
        <v>21</v>
      </c>
      <c r="J5415">
        <v>81</v>
      </c>
      <c r="K5415">
        <v>198</v>
      </c>
      <c r="L5415" s="18">
        <f>(((RestaurantData4[[#This Row],[FitScore]]/100)*RestaurantData4[[#This Row],[DailyCustAvg]])/3.5)*30</f>
        <v>1374.6857142857145</v>
      </c>
      <c r="M5415">
        <v>40.733428169798998</v>
      </c>
      <c r="N5415">
        <v>-73.864170033451998</v>
      </c>
      <c r="O5415">
        <v>406</v>
      </c>
      <c r="P5415">
        <v>29</v>
      </c>
    </row>
    <row r="5416" spans="1:16" hidden="1" x14ac:dyDescent="0.3">
      <c r="A5416">
        <v>50054297</v>
      </c>
      <c r="B5416" s="1" t="s">
        <v>7480</v>
      </c>
      <c r="C5416" t="s">
        <v>6631</v>
      </c>
      <c r="D5416" s="2">
        <v>1227</v>
      </c>
      <c r="E5416" s="1" t="s">
        <v>7400</v>
      </c>
      <c r="F5416" s="2">
        <v>11357</v>
      </c>
      <c r="G5416" s="3">
        <v>7183574444</v>
      </c>
      <c r="H5416" s="1" t="s">
        <v>212</v>
      </c>
      <c r="I5416" t="s">
        <v>21</v>
      </c>
      <c r="J5416">
        <v>59</v>
      </c>
      <c r="K5416">
        <v>198</v>
      </c>
      <c r="L5416" s="18">
        <f>(((RestaurantData4[[#This Row],[FitScore]]/100)*RestaurantData4[[#This Row],[DailyCustAvg]])/3.5)*30</f>
        <v>1001.3142857142857</v>
      </c>
      <c r="M5416">
        <v>40.790048604215997</v>
      </c>
      <c r="N5416">
        <v>-73.814278670492996</v>
      </c>
      <c r="O5416">
        <v>407</v>
      </c>
      <c r="P5416">
        <v>19</v>
      </c>
    </row>
    <row r="5417" spans="1:16" hidden="1" x14ac:dyDescent="0.3">
      <c r="A5417">
        <v>50064077</v>
      </c>
      <c r="B5417" s="1" t="s">
        <v>6153</v>
      </c>
      <c r="C5417" t="s">
        <v>6631</v>
      </c>
      <c r="D5417" s="2">
        <v>13550</v>
      </c>
      <c r="E5417" s="1" t="s">
        <v>6830</v>
      </c>
      <c r="F5417" s="2">
        <v>11354</v>
      </c>
      <c r="G5417" s="3">
        <v>3477258218</v>
      </c>
      <c r="H5417" s="1" t="s">
        <v>188</v>
      </c>
      <c r="I5417" t="s">
        <v>21</v>
      </c>
      <c r="J5417">
        <v>55</v>
      </c>
      <c r="K5417">
        <v>198</v>
      </c>
      <c r="L5417" s="18">
        <f>(((RestaurantData4[[#This Row],[FitScore]]/100)*RestaurantData4[[#This Row],[DailyCustAvg]])/3.5)*30</f>
        <v>933.42857142857156</v>
      </c>
      <c r="M5417">
        <v>40.759248044388997</v>
      </c>
      <c r="N5417">
        <v>-73.831005538366</v>
      </c>
      <c r="O5417">
        <v>407</v>
      </c>
      <c r="P5417">
        <v>20</v>
      </c>
    </row>
    <row r="5418" spans="1:16" hidden="1" x14ac:dyDescent="0.3">
      <c r="A5418">
        <v>50092545</v>
      </c>
      <c r="B5418" s="1" t="s">
        <v>7725</v>
      </c>
      <c r="C5418" t="s">
        <v>6631</v>
      </c>
      <c r="D5418" s="2">
        <v>10908</v>
      </c>
      <c r="E5418" s="1" t="s">
        <v>7703</v>
      </c>
      <c r="F5418" s="2">
        <v>11419</v>
      </c>
      <c r="G5418" s="3">
        <v>3475617540</v>
      </c>
      <c r="H5418" s="1" t="s">
        <v>641</v>
      </c>
      <c r="I5418" t="s">
        <v>17</v>
      </c>
      <c r="J5418">
        <v>57</v>
      </c>
      <c r="K5418">
        <v>198</v>
      </c>
      <c r="L5418" s="18">
        <f>(((RestaurantData4[[#This Row],[FitScore]]/100)*RestaurantData4[[#This Row],[DailyCustAvg]])/3.5)*30</f>
        <v>967.3714285714284</v>
      </c>
      <c r="M5418">
        <v>40.684139734897997</v>
      </c>
      <c r="N5418">
        <v>-73.832628042807002</v>
      </c>
      <c r="O5418">
        <v>410</v>
      </c>
      <c r="P5418">
        <v>28</v>
      </c>
    </row>
    <row r="5419" spans="1:16" hidden="1" x14ac:dyDescent="0.3">
      <c r="A5419">
        <v>40819976</v>
      </c>
      <c r="B5419" s="1" t="s">
        <v>131</v>
      </c>
      <c r="C5419" t="s">
        <v>6631</v>
      </c>
      <c r="D5419" s="2">
        <v>21920</v>
      </c>
      <c r="E5419" s="1" t="s">
        <v>6682</v>
      </c>
      <c r="F5419" s="2">
        <v>11361</v>
      </c>
      <c r="G5419" s="3">
        <v>7182247112</v>
      </c>
      <c r="H5419" s="1" t="s">
        <v>16</v>
      </c>
      <c r="I5419" t="s">
        <v>21</v>
      </c>
      <c r="J5419">
        <v>68</v>
      </c>
      <c r="K5419">
        <v>198</v>
      </c>
      <c r="L5419" s="18">
        <f>(((RestaurantData4[[#This Row],[FitScore]]/100)*RestaurantData4[[#This Row],[DailyCustAvg]])/3.5)*30</f>
        <v>1154.0571428571429</v>
      </c>
      <c r="M5419">
        <v>40.761343898092001</v>
      </c>
      <c r="N5419">
        <v>-73.762215399718997</v>
      </c>
      <c r="O5419">
        <v>411</v>
      </c>
      <c r="P5419">
        <v>19</v>
      </c>
    </row>
    <row r="5420" spans="1:16" hidden="1" x14ac:dyDescent="0.3">
      <c r="A5420">
        <v>50100996</v>
      </c>
      <c r="B5420" s="1" t="s">
        <v>7888</v>
      </c>
      <c r="C5420" t="s">
        <v>6631</v>
      </c>
      <c r="D5420" s="2">
        <v>19529</v>
      </c>
      <c r="E5420" s="1" t="s">
        <v>7643</v>
      </c>
      <c r="F5420" s="2">
        <v>11423</v>
      </c>
      <c r="G5420" s="3">
        <v>9294608100</v>
      </c>
      <c r="H5420" s="1" t="s">
        <v>16</v>
      </c>
      <c r="I5420" t="s">
        <v>17</v>
      </c>
      <c r="J5420">
        <v>79</v>
      </c>
      <c r="K5420">
        <v>198</v>
      </c>
      <c r="L5420" s="18">
        <f>(((RestaurantData4[[#This Row],[FitScore]]/100)*RestaurantData4[[#This Row],[DailyCustAvg]])/3.5)*30</f>
        <v>1340.7428571428572</v>
      </c>
      <c r="M5420">
        <v>40.713285264244</v>
      </c>
      <c r="N5420">
        <v>-73.764688897053006</v>
      </c>
      <c r="O5420">
        <v>412</v>
      </c>
      <c r="P5420">
        <v>23</v>
      </c>
    </row>
    <row r="5421" spans="1:16" hidden="1" x14ac:dyDescent="0.3">
      <c r="A5421">
        <v>41615012</v>
      </c>
      <c r="B5421" s="1" t="s">
        <v>8159</v>
      </c>
      <c r="C5421" t="s">
        <v>8030</v>
      </c>
      <c r="D5421" s="2">
        <v>906</v>
      </c>
      <c r="E5421" s="1" t="s">
        <v>3567</v>
      </c>
      <c r="F5421" s="2">
        <v>10302</v>
      </c>
      <c r="G5421" s="3">
        <v>7184080370</v>
      </c>
      <c r="H5421" s="1" t="s">
        <v>29</v>
      </c>
      <c r="I5421" t="s">
        <v>21</v>
      </c>
      <c r="J5421">
        <v>65</v>
      </c>
      <c r="K5421">
        <v>198</v>
      </c>
      <c r="L5421" s="18">
        <f>(((RestaurantData4[[#This Row],[FitScore]]/100)*RestaurantData4[[#This Row],[DailyCustAvg]])/3.5)*30</f>
        <v>1103.1428571428573</v>
      </c>
      <c r="M5421">
        <v>40.631061871314998</v>
      </c>
      <c r="N5421">
        <v>-74.130951687042995</v>
      </c>
      <c r="O5421">
        <v>501</v>
      </c>
      <c r="P5421">
        <v>49</v>
      </c>
    </row>
    <row r="5422" spans="1:16" hidden="1" x14ac:dyDescent="0.3">
      <c r="A5422">
        <v>50086577</v>
      </c>
      <c r="B5422" s="1" t="s">
        <v>295</v>
      </c>
      <c r="C5422" t="s">
        <v>14</v>
      </c>
      <c r="D5422" s="2">
        <v>185</v>
      </c>
      <c r="E5422" s="1" t="s">
        <v>31</v>
      </c>
      <c r="F5422" s="2">
        <v>10007</v>
      </c>
      <c r="G5422" s="3">
        <v>2126159700</v>
      </c>
      <c r="H5422" s="1" t="s">
        <v>56</v>
      </c>
      <c r="I5422" t="s">
        <v>17</v>
      </c>
      <c r="J5422">
        <v>96</v>
      </c>
      <c r="K5422">
        <v>197</v>
      </c>
      <c r="L5422" s="18">
        <f>(((RestaurantData4[[#This Row],[FitScore]]/100)*RestaurantData4[[#This Row],[DailyCustAvg]])/3.5)*30</f>
        <v>1621.0285714285715</v>
      </c>
      <c r="M5422">
        <v>40.711829780108999</v>
      </c>
      <c r="N5422">
        <v>-74.012087397190001</v>
      </c>
      <c r="O5422">
        <v>101</v>
      </c>
      <c r="P5422">
        <v>1</v>
      </c>
    </row>
    <row r="5423" spans="1:16" hidden="1" x14ac:dyDescent="0.3">
      <c r="A5423">
        <v>50007238</v>
      </c>
      <c r="B5423" s="1" t="s">
        <v>393</v>
      </c>
      <c r="C5423" t="s">
        <v>14</v>
      </c>
      <c r="D5423" s="2">
        <v>202</v>
      </c>
      <c r="E5423" s="1" t="s">
        <v>394</v>
      </c>
      <c r="F5423" s="2">
        <v>10012</v>
      </c>
      <c r="G5423" s="3">
        <v>6468377033</v>
      </c>
      <c r="H5423" s="1" t="s">
        <v>127</v>
      </c>
      <c r="I5423" t="s">
        <v>17</v>
      </c>
      <c r="J5423">
        <v>95</v>
      </c>
      <c r="K5423">
        <v>197</v>
      </c>
      <c r="L5423" s="18">
        <f>(((RestaurantData4[[#This Row],[FitScore]]/100)*RestaurantData4[[#This Row],[DailyCustAvg]])/3.5)*30</f>
        <v>1604.1428571428571</v>
      </c>
      <c r="M5423">
        <v>40.721373890008998</v>
      </c>
      <c r="N5423">
        <v>-73.995548196848006</v>
      </c>
      <c r="O5423">
        <v>102</v>
      </c>
      <c r="P5423">
        <v>1</v>
      </c>
    </row>
    <row r="5424" spans="1:16" hidden="1" x14ac:dyDescent="0.3">
      <c r="A5424">
        <v>40947919</v>
      </c>
      <c r="B5424" s="1" t="s">
        <v>499</v>
      </c>
      <c r="C5424" t="s">
        <v>14</v>
      </c>
      <c r="D5424" s="2">
        <v>475</v>
      </c>
      <c r="E5424" s="1" t="s">
        <v>47</v>
      </c>
      <c r="F5424" s="2">
        <v>10012</v>
      </c>
      <c r="G5424" s="3">
        <v>2122774300</v>
      </c>
      <c r="H5424" s="1" t="s">
        <v>29</v>
      </c>
      <c r="I5424" t="s">
        <v>17</v>
      </c>
      <c r="J5424">
        <v>96</v>
      </c>
      <c r="K5424">
        <v>197</v>
      </c>
      <c r="L5424" s="18">
        <f>(((RestaurantData4[[#This Row],[FitScore]]/100)*RestaurantData4[[#This Row],[DailyCustAvg]])/3.5)*30</f>
        <v>1621.0285714285715</v>
      </c>
      <c r="M5424">
        <v>40.726572564394999</v>
      </c>
      <c r="N5424">
        <v>-74.000202042544004</v>
      </c>
      <c r="O5424">
        <v>102</v>
      </c>
      <c r="P5424">
        <v>1</v>
      </c>
    </row>
    <row r="5425" spans="1:16" hidden="1" x14ac:dyDescent="0.3">
      <c r="A5425">
        <v>50045647</v>
      </c>
      <c r="B5425" s="1" t="s">
        <v>1336</v>
      </c>
      <c r="C5425" t="s">
        <v>14</v>
      </c>
      <c r="D5425" s="2">
        <v>165</v>
      </c>
      <c r="E5425" s="1" t="s">
        <v>936</v>
      </c>
      <c r="F5425" s="2">
        <v>10002</v>
      </c>
      <c r="G5425" s="3">
        <v>2124771111</v>
      </c>
      <c r="H5425" s="1" t="s">
        <v>242</v>
      </c>
      <c r="I5425" t="s">
        <v>17</v>
      </c>
      <c r="J5425">
        <v>99</v>
      </c>
      <c r="K5425">
        <v>197</v>
      </c>
      <c r="L5425" s="18">
        <f>(((RestaurantData4[[#This Row],[FitScore]]/100)*RestaurantData4[[#This Row],[DailyCustAvg]])/3.5)*30</f>
        <v>1671.6857142857143</v>
      </c>
      <c r="M5425">
        <v>40.714055989521</v>
      </c>
      <c r="N5425">
        <v>-73.990007993796993</v>
      </c>
      <c r="O5425">
        <v>103</v>
      </c>
      <c r="P5425">
        <v>1</v>
      </c>
    </row>
    <row r="5426" spans="1:16" x14ac:dyDescent="0.3">
      <c r="A5426">
        <v>50054305</v>
      </c>
      <c r="B5426" s="1" t="s">
        <v>2792</v>
      </c>
      <c r="C5426" t="s">
        <v>14</v>
      </c>
      <c r="D5426" s="2">
        <v>140</v>
      </c>
      <c r="E5426" s="1" t="s">
        <v>2774</v>
      </c>
      <c r="F5426" s="2">
        <v>10023</v>
      </c>
      <c r="G5426" s="3">
        <v>2152383000</v>
      </c>
      <c r="H5426" s="1" t="s">
        <v>56</v>
      </c>
      <c r="I5426" t="s">
        <v>21</v>
      </c>
      <c r="J5426">
        <v>100</v>
      </c>
      <c r="K5426">
        <v>210</v>
      </c>
      <c r="L5426" s="18">
        <f>(((RestaurantData4[[#This Row],[FitScore]]/100)*RestaurantData4[[#This Row],[DailyCustAvg]])/3.5)*30</f>
        <v>1800</v>
      </c>
      <c r="M5426">
        <v>40.771602087948999</v>
      </c>
      <c r="N5426">
        <v>-73.984652395636999</v>
      </c>
      <c r="O5426">
        <v>107</v>
      </c>
      <c r="P5426">
        <v>3</v>
      </c>
    </row>
    <row r="5427" spans="1:16" hidden="1" x14ac:dyDescent="0.3">
      <c r="A5427">
        <v>41420036</v>
      </c>
      <c r="B5427" s="1" t="s">
        <v>2332</v>
      </c>
      <c r="C5427" t="s">
        <v>14</v>
      </c>
      <c r="D5427" s="2">
        <v>304</v>
      </c>
      <c r="E5427" s="1" t="s">
        <v>1748</v>
      </c>
      <c r="F5427" s="2">
        <v>10010</v>
      </c>
      <c r="G5427" s="3">
        <v>2129828802</v>
      </c>
      <c r="H5427" s="1" t="s">
        <v>16</v>
      </c>
      <c r="I5427" t="s">
        <v>17</v>
      </c>
      <c r="J5427">
        <v>85</v>
      </c>
      <c r="K5427">
        <v>197</v>
      </c>
      <c r="L5427" s="18">
        <f>(((RestaurantData4[[#This Row],[FitScore]]/100)*RestaurantData4[[#This Row],[DailyCustAvg]])/3.5)*30</f>
        <v>1435.2857142857142</v>
      </c>
      <c r="M5427">
        <v>40.739999160011003</v>
      </c>
      <c r="N5427">
        <v>-73.986507323279994</v>
      </c>
      <c r="O5427">
        <v>105</v>
      </c>
      <c r="P5427">
        <v>2</v>
      </c>
    </row>
    <row r="5428" spans="1:16" hidden="1" x14ac:dyDescent="0.3">
      <c r="A5428">
        <v>40389455</v>
      </c>
      <c r="B5428" s="1" t="s">
        <v>2708</v>
      </c>
      <c r="C5428" t="s">
        <v>14</v>
      </c>
      <c r="D5428" s="2">
        <v>236</v>
      </c>
      <c r="E5428" s="1" t="s">
        <v>2025</v>
      </c>
      <c r="F5428" s="2">
        <v>10022</v>
      </c>
      <c r="G5428" s="3">
        <v>2127544649</v>
      </c>
      <c r="H5428" s="1" t="s">
        <v>16</v>
      </c>
      <c r="I5428" t="s">
        <v>17</v>
      </c>
      <c r="J5428">
        <v>82</v>
      </c>
      <c r="K5428">
        <v>197</v>
      </c>
      <c r="L5428" s="18">
        <f>(((RestaurantData4[[#This Row],[FitScore]]/100)*RestaurantData4[[#This Row],[DailyCustAvg]])/3.5)*30</f>
        <v>1384.6285714285714</v>
      </c>
      <c r="M5428">
        <v>40.760503792019001</v>
      </c>
      <c r="N5428">
        <v>-73.966075591004994</v>
      </c>
      <c r="O5428">
        <v>106</v>
      </c>
      <c r="P5428">
        <v>4</v>
      </c>
    </row>
    <row r="5429" spans="1:16" x14ac:dyDescent="0.3">
      <c r="A5429">
        <v>50098760</v>
      </c>
      <c r="B5429" s="1" t="s">
        <v>2818</v>
      </c>
      <c r="C5429" t="s">
        <v>14</v>
      </c>
      <c r="D5429" s="2">
        <v>267</v>
      </c>
      <c r="E5429" s="1" t="s">
        <v>2728</v>
      </c>
      <c r="F5429" s="2">
        <v>10023</v>
      </c>
      <c r="G5429" s="3">
        <v>2127211000</v>
      </c>
      <c r="H5429" s="1" t="s">
        <v>68</v>
      </c>
      <c r="I5429" t="s">
        <v>21</v>
      </c>
      <c r="J5429">
        <v>100</v>
      </c>
      <c r="K5429">
        <v>203</v>
      </c>
      <c r="L5429" s="18">
        <f>(((RestaurantData4[[#This Row],[FitScore]]/100)*RestaurantData4[[#This Row],[DailyCustAvg]])/3.5)*30</f>
        <v>1740</v>
      </c>
      <c r="M5429">
        <v>40.778910886699997</v>
      </c>
      <c r="N5429">
        <v>-73.981386587120994</v>
      </c>
      <c r="O5429">
        <v>107</v>
      </c>
      <c r="P5429">
        <v>6</v>
      </c>
    </row>
    <row r="5430" spans="1:16" x14ac:dyDescent="0.3">
      <c r="A5430">
        <v>41639072</v>
      </c>
      <c r="B5430" s="1" t="s">
        <v>2812</v>
      </c>
      <c r="C5430" t="s">
        <v>14</v>
      </c>
      <c r="D5430" s="2">
        <v>70</v>
      </c>
      <c r="E5430" s="1" t="s">
        <v>2813</v>
      </c>
      <c r="F5430" s="2">
        <v>10023</v>
      </c>
      <c r="G5430" s="3">
        <v>2127210068</v>
      </c>
      <c r="H5430" s="1" t="s">
        <v>24</v>
      </c>
      <c r="I5430" t="s">
        <v>21</v>
      </c>
      <c r="J5430">
        <v>100</v>
      </c>
      <c r="K5430">
        <v>191</v>
      </c>
      <c r="L5430" s="18">
        <f>(((RestaurantData4[[#This Row],[FitScore]]/100)*RestaurantData4[[#This Row],[DailyCustAvg]])/3.5)*30</f>
        <v>1637.1428571428571</v>
      </c>
      <c r="M5430">
        <v>40.774505300857001</v>
      </c>
      <c r="N5430">
        <v>-73.979875019757998</v>
      </c>
      <c r="O5430">
        <v>107</v>
      </c>
      <c r="P5430">
        <v>6</v>
      </c>
    </row>
    <row r="5431" spans="1:16" hidden="1" x14ac:dyDescent="0.3">
      <c r="A5431">
        <v>50000976</v>
      </c>
      <c r="B5431" s="1" t="s">
        <v>3395</v>
      </c>
      <c r="C5431" t="s">
        <v>14</v>
      </c>
      <c r="D5431" s="2">
        <v>3950</v>
      </c>
      <c r="E5431" s="1" t="s">
        <v>1351</v>
      </c>
      <c r="F5431" s="2">
        <v>10034</v>
      </c>
      <c r="G5431" s="3">
        <v>6467264849</v>
      </c>
      <c r="H5431" s="1" t="s">
        <v>29</v>
      </c>
      <c r="I5431" t="s">
        <v>17</v>
      </c>
      <c r="J5431">
        <v>73</v>
      </c>
      <c r="K5431">
        <v>197</v>
      </c>
      <c r="L5431" s="18">
        <f>(((RestaurantData4[[#This Row],[FitScore]]/100)*RestaurantData4[[#This Row],[DailyCustAvg]])/3.5)*30</f>
        <v>1232.6571428571428</v>
      </c>
      <c r="M5431">
        <v>40.867117614100998</v>
      </c>
      <c r="N5431">
        <v>-73.916983178547</v>
      </c>
      <c r="O5431">
        <v>112</v>
      </c>
      <c r="P5431">
        <v>10</v>
      </c>
    </row>
    <row r="5432" spans="1:16" hidden="1" x14ac:dyDescent="0.3">
      <c r="A5432">
        <v>50014239</v>
      </c>
      <c r="B5432" s="1" t="s">
        <v>3777</v>
      </c>
      <c r="C5432" t="s">
        <v>3599</v>
      </c>
      <c r="D5432" s="2">
        <v>980</v>
      </c>
      <c r="E5432" s="1" t="s">
        <v>3620</v>
      </c>
      <c r="F5432" s="2">
        <v>10456</v>
      </c>
      <c r="G5432" s="3">
        <v>9178014900</v>
      </c>
      <c r="H5432" s="1" t="s">
        <v>66</v>
      </c>
      <c r="I5432" t="s">
        <v>17</v>
      </c>
      <c r="J5432">
        <v>64</v>
      </c>
      <c r="K5432">
        <v>197</v>
      </c>
      <c r="L5432" s="18">
        <f>(((RestaurantData4[[#This Row],[FitScore]]/100)*RestaurantData4[[#This Row],[DailyCustAvg]])/3.5)*30</f>
        <v>1080.6857142857143</v>
      </c>
      <c r="M5432">
        <v>40.828427745177997</v>
      </c>
      <c r="N5432">
        <v>-73.916869031428007</v>
      </c>
      <c r="O5432">
        <v>204</v>
      </c>
      <c r="P5432">
        <v>16</v>
      </c>
    </row>
    <row r="5433" spans="1:16" hidden="1" x14ac:dyDescent="0.3">
      <c r="A5433">
        <v>40369299</v>
      </c>
      <c r="B5433" s="1" t="s">
        <v>4233</v>
      </c>
      <c r="C5433" t="s">
        <v>3599</v>
      </c>
      <c r="D5433" s="2">
        <v>591</v>
      </c>
      <c r="E5433" s="1" t="s">
        <v>4179</v>
      </c>
      <c r="F5433" s="2">
        <v>10464</v>
      </c>
      <c r="G5433" s="3">
        <v>7188850300</v>
      </c>
      <c r="H5433" s="1" t="s">
        <v>106</v>
      </c>
      <c r="I5433" t="s">
        <v>17</v>
      </c>
      <c r="J5433">
        <v>27</v>
      </c>
      <c r="K5433">
        <v>197</v>
      </c>
      <c r="L5433" s="18">
        <f>(((RestaurantData4[[#This Row],[FitScore]]/100)*RestaurantData4[[#This Row],[DailyCustAvg]])/3.5)*30</f>
        <v>455.91428571428577</v>
      </c>
      <c r="M5433">
        <v>40.854116926666002</v>
      </c>
      <c r="N5433">
        <v>-73.790573593575004</v>
      </c>
      <c r="O5433">
        <v>210</v>
      </c>
      <c r="P5433">
        <v>13</v>
      </c>
    </row>
    <row r="5434" spans="1:16" hidden="1" x14ac:dyDescent="0.3">
      <c r="A5434">
        <v>50017334</v>
      </c>
      <c r="B5434" s="1" t="s">
        <v>3662</v>
      </c>
      <c r="C5434" t="s">
        <v>4408</v>
      </c>
      <c r="D5434" s="2">
        <v>1104</v>
      </c>
      <c r="E5434" s="1" t="s">
        <v>4158</v>
      </c>
      <c r="F5434" s="2">
        <v>11221</v>
      </c>
      <c r="G5434" s="3">
        <v>7184841444</v>
      </c>
      <c r="H5434" s="1" t="s">
        <v>45</v>
      </c>
      <c r="I5434" t="s">
        <v>17</v>
      </c>
      <c r="J5434">
        <v>78</v>
      </c>
      <c r="K5434">
        <v>197</v>
      </c>
      <c r="L5434" s="18">
        <f>(((RestaurantData4[[#This Row],[FitScore]]/100)*RestaurantData4[[#This Row],[DailyCustAvg]])/3.5)*30</f>
        <v>1317.0857142857144</v>
      </c>
      <c r="M5434">
        <v>40.692572254932003</v>
      </c>
      <c r="N5434">
        <v>-73.927687757472</v>
      </c>
      <c r="O5434">
        <v>303</v>
      </c>
      <c r="P5434">
        <v>41</v>
      </c>
    </row>
    <row r="5435" spans="1:16" hidden="1" x14ac:dyDescent="0.3">
      <c r="A5435">
        <v>50098486</v>
      </c>
      <c r="B5435" s="1" t="s">
        <v>5340</v>
      </c>
      <c r="C5435" t="s">
        <v>4408</v>
      </c>
      <c r="D5435" s="2">
        <v>550</v>
      </c>
      <c r="E5435" s="1" t="s">
        <v>555</v>
      </c>
      <c r="F5435" s="2">
        <v>11215</v>
      </c>
      <c r="G5435" s="3">
        <v>7189656200</v>
      </c>
      <c r="H5435" s="1" t="s">
        <v>188</v>
      </c>
      <c r="I5435" t="s">
        <v>21</v>
      </c>
      <c r="J5435">
        <v>88</v>
      </c>
      <c r="K5435">
        <v>197</v>
      </c>
      <c r="L5435" s="18">
        <f>(((RestaurantData4[[#This Row],[FitScore]]/100)*RestaurantData4[[#This Row],[DailyCustAvg]])/3.5)*30</f>
        <v>1485.9428571428573</v>
      </c>
      <c r="M5435">
        <v>40.665654585326003</v>
      </c>
      <c r="N5435">
        <v>-73.989243888993997</v>
      </c>
      <c r="O5435">
        <v>306</v>
      </c>
      <c r="P5435">
        <v>39</v>
      </c>
    </row>
    <row r="5436" spans="1:16" hidden="1" x14ac:dyDescent="0.3">
      <c r="A5436">
        <v>50056929</v>
      </c>
      <c r="B5436" s="1" t="s">
        <v>5428</v>
      </c>
      <c r="C5436" t="s">
        <v>4408</v>
      </c>
      <c r="D5436" s="2">
        <v>149</v>
      </c>
      <c r="E5436" s="1" t="s">
        <v>432</v>
      </c>
      <c r="F5436" s="2">
        <v>11217</v>
      </c>
      <c r="G5436" s="3">
        <v>7188574337</v>
      </c>
      <c r="H5436" s="1" t="s">
        <v>16</v>
      </c>
      <c r="I5436" t="s">
        <v>21</v>
      </c>
      <c r="J5436">
        <v>78</v>
      </c>
      <c r="K5436">
        <v>197</v>
      </c>
      <c r="L5436" s="18">
        <f>(((RestaurantData4[[#This Row],[FitScore]]/100)*RestaurantData4[[#This Row],[DailyCustAvg]])/3.5)*30</f>
        <v>1317.0857142857144</v>
      </c>
      <c r="M5436">
        <v>40.679399466817003</v>
      </c>
      <c r="N5436">
        <v>-73.981677658813993</v>
      </c>
      <c r="O5436">
        <v>306</v>
      </c>
      <c r="P5436">
        <v>39</v>
      </c>
    </row>
    <row r="5437" spans="1:16" hidden="1" x14ac:dyDescent="0.3">
      <c r="A5437">
        <v>40395826</v>
      </c>
      <c r="B5437" s="1" t="s">
        <v>5535</v>
      </c>
      <c r="C5437" t="s">
        <v>4408</v>
      </c>
      <c r="D5437" s="2">
        <v>455</v>
      </c>
      <c r="E5437" s="1" t="s">
        <v>1353</v>
      </c>
      <c r="F5437" s="2">
        <v>11215</v>
      </c>
      <c r="G5437" s="3">
        <v>7188324583</v>
      </c>
      <c r="H5437" s="1" t="s">
        <v>818</v>
      </c>
      <c r="I5437" t="s">
        <v>17</v>
      </c>
      <c r="J5437">
        <v>80</v>
      </c>
      <c r="K5437">
        <v>197</v>
      </c>
      <c r="L5437" s="18">
        <f>(((RestaurantData4[[#This Row],[FitScore]]/100)*RestaurantData4[[#This Row],[DailyCustAvg]])/3.5)*30</f>
        <v>1350.8571428571429</v>
      </c>
      <c r="M5437">
        <v>40.662761113564002</v>
      </c>
      <c r="N5437">
        <v>-73.985009142813993</v>
      </c>
      <c r="O5437">
        <v>307</v>
      </c>
      <c r="P5437">
        <v>39</v>
      </c>
    </row>
    <row r="5438" spans="1:16" hidden="1" x14ac:dyDescent="0.3">
      <c r="A5438">
        <v>41558513</v>
      </c>
      <c r="B5438" s="1" t="s">
        <v>6240</v>
      </c>
      <c r="C5438" t="s">
        <v>4408</v>
      </c>
      <c r="D5438" s="2">
        <v>1359</v>
      </c>
      <c r="E5438" s="1" t="s">
        <v>6074</v>
      </c>
      <c r="F5438" s="2">
        <v>11230</v>
      </c>
      <c r="G5438" s="3">
        <v>7188591002</v>
      </c>
      <c r="H5438" s="1" t="s">
        <v>100</v>
      </c>
      <c r="I5438" t="s">
        <v>17</v>
      </c>
      <c r="J5438">
        <v>78</v>
      </c>
      <c r="K5438">
        <v>197</v>
      </c>
      <c r="L5438" s="18">
        <f>(((RestaurantData4[[#This Row],[FitScore]]/100)*RestaurantData4[[#This Row],[DailyCustAvg]])/3.5)*30</f>
        <v>1317.0857142857144</v>
      </c>
      <c r="M5438">
        <v>40.624351794524998</v>
      </c>
      <c r="N5438">
        <v>-73.965085968432007</v>
      </c>
      <c r="O5438">
        <v>314</v>
      </c>
      <c r="P5438">
        <v>44</v>
      </c>
    </row>
    <row r="5439" spans="1:16" hidden="1" x14ac:dyDescent="0.3">
      <c r="A5439">
        <v>50072345</v>
      </c>
      <c r="B5439" s="1" t="s">
        <v>754</v>
      </c>
      <c r="C5439" t="s">
        <v>4408</v>
      </c>
      <c r="D5439" s="2">
        <v>1034</v>
      </c>
      <c r="E5439" s="1" t="s">
        <v>4793</v>
      </c>
      <c r="F5439" s="2">
        <v>11226</v>
      </c>
      <c r="G5439" s="3">
        <v>8605182577</v>
      </c>
      <c r="H5439" s="1" t="s">
        <v>29</v>
      </c>
      <c r="I5439" t="s">
        <v>17</v>
      </c>
      <c r="J5439">
        <v>82</v>
      </c>
      <c r="K5439">
        <v>197</v>
      </c>
      <c r="L5439" s="18">
        <f>(((RestaurantData4[[#This Row],[FitScore]]/100)*RestaurantData4[[#This Row],[DailyCustAvg]])/3.5)*30</f>
        <v>1384.6285714285714</v>
      </c>
      <c r="M5439">
        <v>40.645904224250003</v>
      </c>
      <c r="N5439">
        <v>-73.958083810410997</v>
      </c>
      <c r="O5439">
        <v>314</v>
      </c>
      <c r="P5439">
        <v>40</v>
      </c>
    </row>
    <row r="5440" spans="1:16" hidden="1" x14ac:dyDescent="0.3">
      <c r="A5440">
        <v>50077371</v>
      </c>
      <c r="B5440" s="1" t="s">
        <v>6397</v>
      </c>
      <c r="C5440" t="s">
        <v>4408</v>
      </c>
      <c r="D5440" s="2">
        <v>1505</v>
      </c>
      <c r="E5440" s="1" t="s">
        <v>6398</v>
      </c>
      <c r="F5440" s="2">
        <v>11235</v>
      </c>
      <c r="G5440" s="3">
        <v>3477548064</v>
      </c>
      <c r="H5440" s="1" t="s">
        <v>16</v>
      </c>
      <c r="I5440" t="s">
        <v>17</v>
      </c>
      <c r="J5440">
        <v>78</v>
      </c>
      <c r="K5440">
        <v>197</v>
      </c>
      <c r="L5440" s="18">
        <f>(((RestaurantData4[[#This Row],[FitScore]]/100)*RestaurantData4[[#This Row],[DailyCustAvg]])/3.5)*30</f>
        <v>1317.0857142857144</v>
      </c>
      <c r="M5440">
        <v>40.587323441546999</v>
      </c>
      <c r="N5440">
        <v>-73.953969516648002</v>
      </c>
      <c r="O5440">
        <v>315</v>
      </c>
      <c r="P5440">
        <v>48</v>
      </c>
    </row>
    <row r="5441" spans="1:16" hidden="1" x14ac:dyDescent="0.3">
      <c r="A5441">
        <v>40393977</v>
      </c>
      <c r="B5441" s="1" t="s">
        <v>6540</v>
      </c>
      <c r="C5441" t="s">
        <v>4408</v>
      </c>
      <c r="D5441" s="2">
        <v>1107</v>
      </c>
      <c r="E5441" s="1" t="s">
        <v>6484</v>
      </c>
      <c r="F5441" s="2">
        <v>11212</v>
      </c>
      <c r="G5441" s="3">
        <v>7189538163</v>
      </c>
      <c r="H5441" s="1" t="s">
        <v>143</v>
      </c>
      <c r="I5441" t="s">
        <v>17</v>
      </c>
      <c r="J5441">
        <v>73</v>
      </c>
      <c r="K5441">
        <v>197</v>
      </c>
      <c r="L5441" s="18">
        <f>(((RestaurantData4[[#This Row],[FitScore]]/100)*RestaurantData4[[#This Row],[DailyCustAvg]])/3.5)*30</f>
        <v>1232.6571428571428</v>
      </c>
      <c r="M5441">
        <v>40.664731825529003</v>
      </c>
      <c r="N5441">
        <v>-73.923219581853999</v>
      </c>
      <c r="O5441">
        <v>317</v>
      </c>
      <c r="P5441">
        <v>41</v>
      </c>
    </row>
    <row r="5442" spans="1:16" hidden="1" x14ac:dyDescent="0.3">
      <c r="A5442">
        <v>50093970</v>
      </c>
      <c r="B5442" s="1" t="s">
        <v>6804</v>
      </c>
      <c r="C5442" t="s">
        <v>6631</v>
      </c>
      <c r="D5442" s="2">
        <v>3706</v>
      </c>
      <c r="E5442" s="1" t="s">
        <v>6805</v>
      </c>
      <c r="F5442" s="2">
        <v>11101</v>
      </c>
      <c r="G5442" s="3">
        <v>7183927200</v>
      </c>
      <c r="H5442" s="1" t="s">
        <v>16</v>
      </c>
      <c r="I5442" t="s">
        <v>21</v>
      </c>
      <c r="J5442">
        <v>47</v>
      </c>
      <c r="K5442">
        <v>197</v>
      </c>
      <c r="L5442" s="18">
        <f>(((RestaurantData4[[#This Row],[FitScore]]/100)*RestaurantData4[[#This Row],[DailyCustAvg]])/3.5)*30</f>
        <v>793.62857142857126</v>
      </c>
      <c r="M5442">
        <v>40.752693466639002</v>
      </c>
      <c r="N5442">
        <v>-73.927398464343995</v>
      </c>
      <c r="O5442">
        <v>401</v>
      </c>
      <c r="P5442">
        <v>26</v>
      </c>
    </row>
    <row r="5443" spans="1:16" hidden="1" x14ac:dyDescent="0.3">
      <c r="A5443">
        <v>41643074</v>
      </c>
      <c r="B5443" s="1" t="s">
        <v>6846</v>
      </c>
      <c r="C5443" t="s">
        <v>6631</v>
      </c>
      <c r="D5443" s="2">
        <v>17654</v>
      </c>
      <c r="E5443" s="1" t="s">
        <v>6847</v>
      </c>
      <c r="F5443" s="2">
        <v>11101</v>
      </c>
      <c r="G5443" s="3">
        <v>3474486040</v>
      </c>
      <c r="H5443" s="1" t="s">
        <v>29</v>
      </c>
      <c r="I5443" t="s">
        <v>21</v>
      </c>
      <c r="J5443">
        <v>47</v>
      </c>
      <c r="K5443">
        <v>197</v>
      </c>
      <c r="L5443" s="18">
        <f>(((RestaurantData4[[#This Row],[FitScore]]/100)*RestaurantData4[[#This Row],[DailyCustAvg]])/3.5)*30</f>
        <v>793.62857142857126</v>
      </c>
      <c r="M5443">
        <v>40.743784716476</v>
      </c>
      <c r="N5443">
        <v>-73.955838644249994</v>
      </c>
      <c r="O5443">
        <v>402</v>
      </c>
      <c r="P5443">
        <v>26</v>
      </c>
    </row>
    <row r="5444" spans="1:16" hidden="1" x14ac:dyDescent="0.3">
      <c r="A5444">
        <v>50033076</v>
      </c>
      <c r="B5444" s="1" t="s">
        <v>7036</v>
      </c>
      <c r="C5444" t="s">
        <v>6631</v>
      </c>
      <c r="D5444" s="2">
        <v>9901</v>
      </c>
      <c r="E5444" s="1" t="s">
        <v>6998</v>
      </c>
      <c r="F5444" s="2">
        <v>11368</v>
      </c>
      <c r="G5444" s="3">
        <v>7184047351</v>
      </c>
      <c r="H5444" s="1" t="s">
        <v>276</v>
      </c>
      <c r="I5444" t="s">
        <v>21</v>
      </c>
      <c r="J5444">
        <v>80</v>
      </c>
      <c r="K5444">
        <v>197</v>
      </c>
      <c r="L5444" s="18">
        <f>(((RestaurantData4[[#This Row],[FitScore]]/100)*RestaurantData4[[#This Row],[DailyCustAvg]])/3.5)*30</f>
        <v>1350.8571428571429</v>
      </c>
      <c r="M5444">
        <v>40.757245024760998</v>
      </c>
      <c r="N5444">
        <v>-73.869351552747005</v>
      </c>
      <c r="O5444">
        <v>403</v>
      </c>
      <c r="P5444">
        <v>21</v>
      </c>
    </row>
    <row r="5445" spans="1:16" hidden="1" x14ac:dyDescent="0.3">
      <c r="A5445">
        <v>41641855</v>
      </c>
      <c r="B5445" s="1" t="s">
        <v>7178</v>
      </c>
      <c r="C5445" t="s">
        <v>6631</v>
      </c>
      <c r="D5445" s="2">
        <v>10440</v>
      </c>
      <c r="E5445" s="1" t="s">
        <v>7092</v>
      </c>
      <c r="F5445" s="2">
        <v>11368</v>
      </c>
      <c r="G5445" s="3">
        <v>7182714260</v>
      </c>
      <c r="H5445" s="1" t="s">
        <v>29</v>
      </c>
      <c r="I5445" t="s">
        <v>21</v>
      </c>
      <c r="J5445">
        <v>86</v>
      </c>
      <c r="K5445">
        <v>197</v>
      </c>
      <c r="L5445" s="18">
        <f>(((RestaurantData4[[#This Row],[FitScore]]/100)*RestaurantData4[[#This Row],[DailyCustAvg]])/3.5)*30</f>
        <v>1452.1714285714284</v>
      </c>
      <c r="M5445">
        <v>40.743890908308003</v>
      </c>
      <c r="N5445">
        <v>-73.85713301829</v>
      </c>
      <c r="O5445">
        <v>404</v>
      </c>
      <c r="P5445">
        <v>21</v>
      </c>
    </row>
    <row r="5446" spans="1:16" hidden="1" x14ac:dyDescent="0.3">
      <c r="A5446">
        <v>50057979</v>
      </c>
      <c r="B5446" s="1" t="s">
        <v>7702</v>
      </c>
      <c r="C5446" t="s">
        <v>6631</v>
      </c>
      <c r="D5446" s="2">
        <v>10708</v>
      </c>
      <c r="E5446" s="1" t="s">
        <v>7703</v>
      </c>
      <c r="F5446" s="2">
        <v>11417</v>
      </c>
      <c r="G5446" s="3">
        <v>7184803875</v>
      </c>
      <c r="H5446" s="1" t="s">
        <v>73</v>
      </c>
      <c r="I5446" t="s">
        <v>17</v>
      </c>
      <c r="J5446">
        <v>64</v>
      </c>
      <c r="K5446">
        <v>197</v>
      </c>
      <c r="L5446" s="18">
        <f>(((RestaurantData4[[#This Row],[FitScore]]/100)*RestaurantData4[[#This Row],[DailyCustAvg]])/3.5)*30</f>
        <v>1080.6857142857143</v>
      </c>
      <c r="M5446">
        <v>40.683392885061998</v>
      </c>
      <c r="N5446">
        <v>-73.834331750736993</v>
      </c>
      <c r="O5446">
        <v>410</v>
      </c>
      <c r="P5446">
        <v>32</v>
      </c>
    </row>
    <row r="5447" spans="1:16" hidden="1" x14ac:dyDescent="0.3">
      <c r="A5447">
        <v>41699217</v>
      </c>
      <c r="B5447" s="1" t="s">
        <v>8136</v>
      </c>
      <c r="C5447" t="s">
        <v>8030</v>
      </c>
      <c r="D5447" s="2">
        <v>735</v>
      </c>
      <c r="E5447" s="1" t="s">
        <v>8054</v>
      </c>
      <c r="F5447" s="2">
        <v>10310</v>
      </c>
      <c r="G5447" s="3">
        <v>3478552724</v>
      </c>
      <c r="H5447" s="1" t="s">
        <v>16</v>
      </c>
      <c r="I5447" t="s">
        <v>21</v>
      </c>
      <c r="J5447">
        <v>68</v>
      </c>
      <c r="K5447">
        <v>197</v>
      </c>
      <c r="L5447" s="18">
        <f>(((RestaurantData4[[#This Row],[FitScore]]/100)*RestaurantData4[[#This Row],[DailyCustAvg]])/3.5)*30</f>
        <v>1148.2285714285715</v>
      </c>
      <c r="M5447">
        <v>40.634706843387001</v>
      </c>
      <c r="N5447">
        <v>-74.107298490766993</v>
      </c>
      <c r="O5447">
        <v>501</v>
      </c>
      <c r="P5447">
        <v>49</v>
      </c>
    </row>
    <row r="5448" spans="1:16" hidden="1" x14ac:dyDescent="0.3">
      <c r="A5448">
        <v>40946406</v>
      </c>
      <c r="B5448" s="1" t="s">
        <v>291</v>
      </c>
      <c r="C5448" t="s">
        <v>14</v>
      </c>
      <c r="D5448" s="2">
        <v>111</v>
      </c>
      <c r="E5448" s="1" t="s">
        <v>292</v>
      </c>
      <c r="F5448" s="2">
        <v>10013</v>
      </c>
      <c r="G5448" s="3">
        <v>2129648846</v>
      </c>
      <c r="H5448" s="1" t="s">
        <v>56</v>
      </c>
      <c r="I5448" t="s">
        <v>17</v>
      </c>
      <c r="J5448">
        <v>99</v>
      </c>
      <c r="K5448">
        <v>196</v>
      </c>
      <c r="L5448" s="18">
        <f>(((RestaurantData4[[#This Row],[FitScore]]/100)*RestaurantData4[[#This Row],[DailyCustAvg]])/3.5)*30</f>
        <v>1663.1999999999998</v>
      </c>
      <c r="M5448">
        <v>40.715821256440996</v>
      </c>
      <c r="N5448">
        <v>-74.003538779305998</v>
      </c>
      <c r="O5448">
        <v>101</v>
      </c>
      <c r="P5448">
        <v>1</v>
      </c>
    </row>
    <row r="5449" spans="1:16" hidden="1" x14ac:dyDescent="0.3">
      <c r="A5449">
        <v>41678685</v>
      </c>
      <c r="B5449" s="1" t="s">
        <v>770</v>
      </c>
      <c r="C5449" t="s">
        <v>14</v>
      </c>
      <c r="D5449" s="2">
        <v>19</v>
      </c>
      <c r="E5449" s="1" t="s">
        <v>397</v>
      </c>
      <c r="F5449" s="2">
        <v>10012</v>
      </c>
      <c r="G5449" s="3">
        <v>2122193434</v>
      </c>
      <c r="H5449" s="1" t="s">
        <v>207</v>
      </c>
      <c r="I5449" t="s">
        <v>17</v>
      </c>
      <c r="J5449">
        <v>96</v>
      </c>
      <c r="K5449">
        <v>196</v>
      </c>
      <c r="L5449" s="18">
        <f>(((RestaurantData4[[#This Row],[FitScore]]/100)*RestaurantData4[[#This Row],[DailyCustAvg]])/3.5)*30</f>
        <v>1612.8</v>
      </c>
      <c r="M5449">
        <v>40.720533954323002</v>
      </c>
      <c r="N5449">
        <v>-73.994682435307993</v>
      </c>
      <c r="O5449">
        <v>102</v>
      </c>
      <c r="P5449">
        <v>1</v>
      </c>
    </row>
    <row r="5450" spans="1:16" x14ac:dyDescent="0.3">
      <c r="A5450">
        <v>50088263</v>
      </c>
      <c r="B5450" s="1" t="s">
        <v>2760</v>
      </c>
      <c r="C5450" t="s">
        <v>14</v>
      </c>
      <c r="D5450" s="2">
        <v>239</v>
      </c>
      <c r="E5450" s="1" t="s">
        <v>2761</v>
      </c>
      <c r="F5450" s="2">
        <v>10023</v>
      </c>
      <c r="G5450" s="3">
        <v>2127122227</v>
      </c>
      <c r="H5450" s="1" t="s">
        <v>16</v>
      </c>
      <c r="I5450" t="s">
        <v>21</v>
      </c>
      <c r="J5450">
        <v>100</v>
      </c>
      <c r="K5450">
        <v>187</v>
      </c>
      <c r="L5450" s="18">
        <f>(((RestaurantData4[[#This Row],[FitScore]]/100)*RestaurantData4[[#This Row],[DailyCustAvg]])/3.5)*30</f>
        <v>1602.8571428571429</v>
      </c>
      <c r="M5450">
        <v>40.779221304364</v>
      </c>
      <c r="N5450">
        <v>-73.983069117105998</v>
      </c>
      <c r="O5450">
        <v>107</v>
      </c>
      <c r="P5450">
        <v>6</v>
      </c>
    </row>
    <row r="5451" spans="1:16" x14ac:dyDescent="0.3">
      <c r="A5451">
        <v>50044736</v>
      </c>
      <c r="B5451" s="1" t="s">
        <v>2797</v>
      </c>
      <c r="C5451" t="s">
        <v>14</v>
      </c>
      <c r="D5451" s="2">
        <v>228</v>
      </c>
      <c r="E5451" s="1" t="s">
        <v>2761</v>
      </c>
      <c r="F5451" s="2">
        <v>10023</v>
      </c>
      <c r="G5451" s="3">
        <v>9176393420</v>
      </c>
      <c r="H5451" s="1" t="s">
        <v>16</v>
      </c>
      <c r="I5451" t="s">
        <v>21</v>
      </c>
      <c r="J5451">
        <v>100</v>
      </c>
      <c r="K5451">
        <v>182</v>
      </c>
      <c r="L5451" s="18">
        <f>(((RestaurantData4[[#This Row],[FitScore]]/100)*RestaurantData4[[#This Row],[DailyCustAvg]])/3.5)*30</f>
        <v>1560</v>
      </c>
      <c r="M5451">
        <v>40.779133448167997</v>
      </c>
      <c r="N5451">
        <v>-73.982906655264003</v>
      </c>
      <c r="O5451">
        <v>107</v>
      </c>
      <c r="P5451">
        <v>6</v>
      </c>
    </row>
    <row r="5452" spans="1:16" hidden="1" x14ac:dyDescent="0.3">
      <c r="A5452">
        <v>40378579</v>
      </c>
      <c r="B5452" s="1" t="s">
        <v>1788</v>
      </c>
      <c r="C5452" t="s">
        <v>14</v>
      </c>
      <c r="D5452" s="2">
        <v>463</v>
      </c>
      <c r="E5452" s="1" t="s">
        <v>1353</v>
      </c>
      <c r="F5452" s="2">
        <v>10018</v>
      </c>
      <c r="G5452" s="3">
        <v>2126951962</v>
      </c>
      <c r="H5452" s="1" t="s">
        <v>16</v>
      </c>
      <c r="I5452" t="s">
        <v>17</v>
      </c>
      <c r="J5452">
        <v>89</v>
      </c>
      <c r="K5452">
        <v>196</v>
      </c>
      <c r="L5452" s="18">
        <f>(((RestaurantData4[[#This Row],[FitScore]]/100)*RestaurantData4[[#This Row],[DailyCustAvg]])/3.5)*30</f>
        <v>1495.1999999999998</v>
      </c>
      <c r="M5452">
        <v>40.751741613774001</v>
      </c>
      <c r="N5452">
        <v>-73.990056458411004</v>
      </c>
      <c r="O5452">
        <v>105</v>
      </c>
      <c r="P5452">
        <v>3</v>
      </c>
    </row>
    <row r="5453" spans="1:16" x14ac:dyDescent="0.3">
      <c r="A5453">
        <v>40363945</v>
      </c>
      <c r="B5453" s="1" t="s">
        <v>2779</v>
      </c>
      <c r="C5453" t="s">
        <v>14</v>
      </c>
      <c r="D5453" s="2">
        <v>148</v>
      </c>
      <c r="E5453" s="1" t="s">
        <v>2761</v>
      </c>
      <c r="F5453" s="2">
        <v>10023</v>
      </c>
      <c r="G5453" s="3">
        <v>2125010200</v>
      </c>
      <c r="H5453" s="1" t="s">
        <v>202</v>
      </c>
      <c r="I5453" t="s">
        <v>21</v>
      </c>
      <c r="J5453">
        <v>100</v>
      </c>
      <c r="K5453">
        <v>179</v>
      </c>
      <c r="L5453" s="18">
        <f>(((RestaurantData4[[#This Row],[FitScore]]/100)*RestaurantData4[[#This Row],[DailyCustAvg]])/3.5)*30</f>
        <v>1534.2857142857144</v>
      </c>
      <c r="M5453">
        <v>40.778073572727003</v>
      </c>
      <c r="N5453">
        <v>-73.980401099931001</v>
      </c>
      <c r="O5453">
        <v>107</v>
      </c>
      <c r="P5453">
        <v>6</v>
      </c>
    </row>
    <row r="5454" spans="1:16" hidden="1" x14ac:dyDescent="0.3">
      <c r="A5454">
        <v>40366396</v>
      </c>
      <c r="B5454" s="1" t="s">
        <v>1953</v>
      </c>
      <c r="C5454" t="s">
        <v>14</v>
      </c>
      <c r="D5454" s="2">
        <v>433</v>
      </c>
      <c r="E5454" s="1" t="s">
        <v>1748</v>
      </c>
      <c r="F5454" s="2">
        <v>10016</v>
      </c>
      <c r="G5454" s="3">
        <v>2126849472</v>
      </c>
      <c r="H5454" s="1" t="s">
        <v>16</v>
      </c>
      <c r="I5454" t="s">
        <v>17</v>
      </c>
      <c r="J5454">
        <v>83</v>
      </c>
      <c r="K5454">
        <v>196</v>
      </c>
      <c r="L5454" s="18">
        <f>(((RestaurantData4[[#This Row],[FitScore]]/100)*RestaurantData4[[#This Row],[DailyCustAvg]])/3.5)*30</f>
        <v>1394.3999999999999</v>
      </c>
      <c r="M5454">
        <v>40.744264110037001</v>
      </c>
      <c r="N5454">
        <v>-73.983373961910999</v>
      </c>
      <c r="O5454">
        <v>105</v>
      </c>
      <c r="P5454">
        <v>2</v>
      </c>
    </row>
    <row r="5455" spans="1:16" hidden="1" x14ac:dyDescent="0.3">
      <c r="A5455">
        <v>50016388</v>
      </c>
      <c r="B5455" s="1" t="s">
        <v>1996</v>
      </c>
      <c r="C5455" t="s">
        <v>14</v>
      </c>
      <c r="D5455" s="2">
        <v>270</v>
      </c>
      <c r="E5455" s="1" t="s">
        <v>1355</v>
      </c>
      <c r="F5455" s="2">
        <v>10036</v>
      </c>
      <c r="G5455" s="3">
        <v>2122012700</v>
      </c>
      <c r="H5455" s="1" t="s">
        <v>16</v>
      </c>
      <c r="I5455" t="s">
        <v>17</v>
      </c>
      <c r="J5455">
        <v>87</v>
      </c>
      <c r="K5455">
        <v>196</v>
      </c>
      <c r="L5455" s="18">
        <f>(((RestaurantData4[[#This Row],[FitScore]]/100)*RestaurantData4[[#This Row],[DailyCustAvg]])/3.5)*30</f>
        <v>1461.6000000000001</v>
      </c>
      <c r="M5455">
        <v>40.757475252253997</v>
      </c>
      <c r="N5455">
        <v>-73.988308561069999</v>
      </c>
      <c r="O5455">
        <v>105</v>
      </c>
      <c r="P5455">
        <v>3</v>
      </c>
    </row>
    <row r="5456" spans="1:16" x14ac:dyDescent="0.3">
      <c r="A5456">
        <v>41657014</v>
      </c>
      <c r="B5456" s="1" t="s">
        <v>2257</v>
      </c>
      <c r="C5456" t="s">
        <v>14</v>
      </c>
      <c r="D5456" s="2">
        <v>313</v>
      </c>
      <c r="E5456" s="1" t="s">
        <v>2728</v>
      </c>
      <c r="F5456" s="2">
        <v>10023</v>
      </c>
      <c r="G5456" s="3">
        <v>2128730962</v>
      </c>
      <c r="H5456" s="1" t="s">
        <v>24</v>
      </c>
      <c r="I5456" t="s">
        <v>21</v>
      </c>
      <c r="J5456">
        <v>100</v>
      </c>
      <c r="K5456">
        <v>172</v>
      </c>
      <c r="L5456" s="18">
        <f>(((RestaurantData4[[#This Row],[FitScore]]/100)*RestaurantData4[[#This Row],[DailyCustAvg]])/3.5)*30</f>
        <v>1474.2857142857144</v>
      </c>
      <c r="M5456">
        <v>40.780321520374997</v>
      </c>
      <c r="N5456">
        <v>-73.980367938290001</v>
      </c>
      <c r="O5456">
        <v>107</v>
      </c>
      <c r="P5456">
        <v>6</v>
      </c>
    </row>
    <row r="5457" spans="1:16" x14ac:dyDescent="0.3">
      <c r="A5457">
        <v>41580082</v>
      </c>
      <c r="B5457" s="1" t="s">
        <v>2891</v>
      </c>
      <c r="C5457" t="s">
        <v>14</v>
      </c>
      <c r="D5457" s="2">
        <v>1</v>
      </c>
      <c r="E5457" s="1" t="s">
        <v>2892</v>
      </c>
      <c r="F5457" s="2">
        <v>10023</v>
      </c>
      <c r="G5457" s="3">
        <v>2127878767</v>
      </c>
      <c r="H5457" s="1" t="s">
        <v>24</v>
      </c>
      <c r="I5457" t="s">
        <v>21</v>
      </c>
      <c r="J5457">
        <v>100</v>
      </c>
      <c r="K5457">
        <v>160</v>
      </c>
      <c r="L5457" s="18">
        <f>(((RestaurantData4[[#This Row],[FitScore]]/100)*RestaurantData4[[#This Row],[DailyCustAvg]])/3.5)*30</f>
        <v>1371.4285714285716</v>
      </c>
      <c r="M5457">
        <v>40.773212309538998</v>
      </c>
      <c r="N5457">
        <v>-73.978702019257</v>
      </c>
      <c r="O5457">
        <v>107</v>
      </c>
      <c r="P5457">
        <v>6</v>
      </c>
    </row>
    <row r="5458" spans="1:16" x14ac:dyDescent="0.3">
      <c r="A5458">
        <v>40931927</v>
      </c>
      <c r="B5458" s="1" t="s">
        <v>2900</v>
      </c>
      <c r="C5458" t="s">
        <v>14</v>
      </c>
      <c r="D5458" s="2">
        <v>2130</v>
      </c>
      <c r="E5458" s="1" t="s">
        <v>34</v>
      </c>
      <c r="F5458" s="2">
        <v>10023</v>
      </c>
      <c r="G5458" s="3">
        <v>2128772888</v>
      </c>
      <c r="H5458" s="1" t="s">
        <v>16</v>
      </c>
      <c r="I5458" t="s">
        <v>21</v>
      </c>
      <c r="J5458">
        <v>100</v>
      </c>
      <c r="K5458">
        <v>158</v>
      </c>
      <c r="L5458" s="18">
        <f>(((RestaurantData4[[#This Row],[FitScore]]/100)*RestaurantData4[[#This Row],[DailyCustAvg]])/3.5)*30</f>
        <v>1354.2857142857144</v>
      </c>
      <c r="M5458">
        <v>40.780730657065</v>
      </c>
      <c r="N5458">
        <v>-73.981378854767001</v>
      </c>
      <c r="O5458">
        <v>107</v>
      </c>
      <c r="P5458">
        <v>6</v>
      </c>
    </row>
    <row r="5459" spans="1:16" x14ac:dyDescent="0.3">
      <c r="A5459">
        <v>50081595</v>
      </c>
      <c r="B5459" s="1" t="s">
        <v>2873</v>
      </c>
      <c r="C5459" t="s">
        <v>14</v>
      </c>
      <c r="D5459" s="2">
        <v>1991</v>
      </c>
      <c r="E5459" s="1" t="s">
        <v>34</v>
      </c>
      <c r="F5459" s="2">
        <v>10023</v>
      </c>
      <c r="G5459" s="3">
        <v>2124148700</v>
      </c>
      <c r="H5459" s="1" t="s">
        <v>16</v>
      </c>
      <c r="I5459" t="s">
        <v>21</v>
      </c>
      <c r="J5459">
        <v>100</v>
      </c>
      <c r="K5459">
        <v>155</v>
      </c>
      <c r="L5459" s="18">
        <f>(((RestaurantData4[[#This Row],[FitScore]]/100)*RestaurantData4[[#This Row],[DailyCustAvg]])/3.5)*30</f>
        <v>1328.5714285714284</v>
      </c>
      <c r="M5459">
        <v>40.775106785143002</v>
      </c>
      <c r="N5459">
        <v>-73.982192805463995</v>
      </c>
      <c r="O5459">
        <v>107</v>
      </c>
      <c r="P5459">
        <v>6</v>
      </c>
    </row>
    <row r="5460" spans="1:16" hidden="1" x14ac:dyDescent="0.3">
      <c r="A5460">
        <v>50037369</v>
      </c>
      <c r="B5460" s="1" t="s">
        <v>291</v>
      </c>
      <c r="C5460" t="s">
        <v>14</v>
      </c>
      <c r="D5460" s="2">
        <v>240</v>
      </c>
      <c r="E5460" s="1" t="s">
        <v>3334</v>
      </c>
      <c r="F5460" s="2">
        <v>10026</v>
      </c>
      <c r="G5460" s="3">
        <v>3476370214</v>
      </c>
      <c r="H5460" s="1" t="s">
        <v>56</v>
      </c>
      <c r="I5460" t="s">
        <v>17</v>
      </c>
      <c r="J5460">
        <v>84</v>
      </c>
      <c r="K5460">
        <v>196</v>
      </c>
      <c r="L5460" s="18">
        <f>(((RestaurantData4[[#This Row],[FitScore]]/100)*RestaurantData4[[#This Row],[DailyCustAvg]])/3.5)*30</f>
        <v>1411.2</v>
      </c>
      <c r="M5460">
        <v>40.801313405113</v>
      </c>
      <c r="N5460">
        <v>-73.959517047790996</v>
      </c>
      <c r="O5460">
        <v>110</v>
      </c>
      <c r="P5460">
        <v>9</v>
      </c>
    </row>
    <row r="5461" spans="1:16" x14ac:dyDescent="0.3">
      <c r="A5461">
        <v>50084829</v>
      </c>
      <c r="B5461" s="1" t="s">
        <v>1511</v>
      </c>
      <c r="C5461" t="s">
        <v>14</v>
      </c>
      <c r="D5461" s="2">
        <v>130</v>
      </c>
      <c r="E5461" s="1" t="s">
        <v>2761</v>
      </c>
      <c r="F5461" s="2">
        <v>10023</v>
      </c>
      <c r="G5461" s="3">
        <v>6468642289</v>
      </c>
      <c r="H5461" s="1" t="s">
        <v>16</v>
      </c>
      <c r="I5461" t="s">
        <v>21</v>
      </c>
      <c r="J5461">
        <v>100</v>
      </c>
      <c r="K5461">
        <v>151</v>
      </c>
      <c r="L5461" s="18">
        <f>(((RestaurantData4[[#This Row],[FitScore]]/100)*RestaurantData4[[#This Row],[DailyCustAvg]])/3.5)*30</f>
        <v>1294.2857142857144</v>
      </c>
      <c r="M5461">
        <v>40.777930787701003</v>
      </c>
      <c r="N5461">
        <v>-73.980065347384993</v>
      </c>
      <c r="O5461">
        <v>107</v>
      </c>
      <c r="P5461">
        <v>6</v>
      </c>
    </row>
    <row r="5462" spans="1:16" hidden="1" x14ac:dyDescent="0.3">
      <c r="A5462">
        <v>50036814</v>
      </c>
      <c r="B5462" s="1" t="s">
        <v>3418</v>
      </c>
      <c r="C5462" t="s">
        <v>14</v>
      </c>
      <c r="D5462" s="2">
        <v>166</v>
      </c>
      <c r="E5462" s="1" t="s">
        <v>3419</v>
      </c>
      <c r="F5462" s="2">
        <v>10035</v>
      </c>
      <c r="G5462" s="3">
        <v>2128282382</v>
      </c>
      <c r="H5462" s="1" t="s">
        <v>29</v>
      </c>
      <c r="I5462" t="s">
        <v>17</v>
      </c>
      <c r="J5462">
        <v>82</v>
      </c>
      <c r="K5462">
        <v>196</v>
      </c>
      <c r="L5462" s="18">
        <f>(((RestaurantData4[[#This Row],[FitScore]]/100)*RestaurantData4[[#This Row],[DailyCustAvg]])/3.5)*30</f>
        <v>1377.6000000000001</v>
      </c>
      <c r="M5462">
        <v>40.799528877169003</v>
      </c>
      <c r="N5462">
        <v>-73.939739522862993</v>
      </c>
      <c r="O5462">
        <v>111</v>
      </c>
      <c r="P5462">
        <v>8</v>
      </c>
    </row>
    <row r="5463" spans="1:16" x14ac:dyDescent="0.3">
      <c r="A5463">
        <v>50098490</v>
      </c>
      <c r="B5463" s="1" t="s">
        <v>2727</v>
      </c>
      <c r="C5463" t="s">
        <v>14</v>
      </c>
      <c r="D5463" s="2">
        <v>481</v>
      </c>
      <c r="E5463" s="1" t="s">
        <v>2728</v>
      </c>
      <c r="F5463" s="2">
        <v>10024</v>
      </c>
      <c r="G5463" s="3">
        <v>2127698935</v>
      </c>
      <c r="H5463" s="1" t="s">
        <v>138</v>
      </c>
      <c r="I5463" t="s">
        <v>21</v>
      </c>
      <c r="J5463">
        <v>100</v>
      </c>
      <c r="K5463">
        <v>342</v>
      </c>
      <c r="L5463" s="18">
        <f>(((RestaurantData4[[#This Row],[FitScore]]/100)*RestaurantData4[[#This Row],[DailyCustAvg]])/3.5)*30</f>
        <v>2931.4285714285711</v>
      </c>
      <c r="M5463">
        <v>40.785818505083</v>
      </c>
      <c r="N5463">
        <v>-73.976361573044997</v>
      </c>
      <c r="O5463">
        <v>107</v>
      </c>
      <c r="P5463">
        <v>6</v>
      </c>
    </row>
    <row r="5464" spans="1:16" x14ac:dyDescent="0.3">
      <c r="A5464">
        <v>40973710</v>
      </c>
      <c r="B5464" s="1" t="s">
        <v>2736</v>
      </c>
      <c r="C5464" t="s">
        <v>14</v>
      </c>
      <c r="D5464" s="2">
        <v>368</v>
      </c>
      <c r="E5464" s="1" t="s">
        <v>2728</v>
      </c>
      <c r="F5464" s="2">
        <v>10024</v>
      </c>
      <c r="G5464" s="3">
        <v>2128751267</v>
      </c>
      <c r="H5464" s="1" t="s">
        <v>52</v>
      </c>
      <c r="I5464" t="s">
        <v>21</v>
      </c>
      <c r="J5464">
        <v>100</v>
      </c>
      <c r="K5464">
        <v>340</v>
      </c>
      <c r="L5464" s="18">
        <f>(((RestaurantData4[[#This Row],[FitScore]]/100)*RestaurantData4[[#This Row],[DailyCustAvg]])/3.5)*30</f>
        <v>2914.2857142857142</v>
      </c>
      <c r="M5464">
        <v>40.782152039685002</v>
      </c>
      <c r="N5464">
        <v>-73.979060241333997</v>
      </c>
      <c r="O5464">
        <v>107</v>
      </c>
      <c r="P5464">
        <v>6</v>
      </c>
    </row>
    <row r="5465" spans="1:16" hidden="1" x14ac:dyDescent="0.3">
      <c r="A5465">
        <v>50001770</v>
      </c>
      <c r="B5465" s="1" t="s">
        <v>3554</v>
      </c>
      <c r="C5465" t="s">
        <v>14</v>
      </c>
      <c r="D5465" s="2">
        <v>417</v>
      </c>
      <c r="E5465" s="1" t="s">
        <v>3555</v>
      </c>
      <c r="F5465" s="2">
        <v>10034</v>
      </c>
      <c r="G5465" s="3">
        <v>2123040043</v>
      </c>
      <c r="H5465" s="1" t="s">
        <v>16</v>
      </c>
      <c r="J5465">
        <v>73</v>
      </c>
      <c r="K5465">
        <v>196</v>
      </c>
      <c r="L5465" s="18">
        <f>(((RestaurantData4[[#This Row],[FitScore]]/100)*RestaurantData4[[#This Row],[DailyCustAvg]])/3.5)*30</f>
        <v>1226.3999999999999</v>
      </c>
      <c r="M5465">
        <v>40.860735415268003</v>
      </c>
      <c r="N5465">
        <v>-73.919861653118005</v>
      </c>
      <c r="O5465">
        <v>112</v>
      </c>
      <c r="P5465">
        <v>10</v>
      </c>
    </row>
    <row r="5466" spans="1:16" x14ac:dyDescent="0.3">
      <c r="A5466">
        <v>40513031</v>
      </c>
      <c r="B5466" s="1" t="s">
        <v>2749</v>
      </c>
      <c r="C5466" t="s">
        <v>14</v>
      </c>
      <c r="D5466" s="2">
        <v>522</v>
      </c>
      <c r="E5466" s="1" t="s">
        <v>2742</v>
      </c>
      <c r="F5466" s="2">
        <v>10024</v>
      </c>
      <c r="G5466" s="3">
        <v>2127873473</v>
      </c>
      <c r="H5466" s="1" t="s">
        <v>16</v>
      </c>
      <c r="I5466" t="s">
        <v>21</v>
      </c>
      <c r="J5466">
        <v>100</v>
      </c>
      <c r="K5466">
        <v>314</v>
      </c>
      <c r="L5466" s="18">
        <f>(((RestaurantData4[[#This Row],[FitScore]]/100)*RestaurantData4[[#This Row],[DailyCustAvg]])/3.5)*30</f>
        <v>2691.4285714285711</v>
      </c>
      <c r="M5466">
        <v>40.785957643232003</v>
      </c>
      <c r="N5466">
        <v>-73.972566222568005</v>
      </c>
      <c r="O5466">
        <v>107</v>
      </c>
      <c r="P5466">
        <v>6</v>
      </c>
    </row>
    <row r="5467" spans="1:16" hidden="1" x14ac:dyDescent="0.3">
      <c r="A5467">
        <v>50071550</v>
      </c>
      <c r="B5467" s="1" t="s">
        <v>3994</v>
      </c>
      <c r="C5467" t="s">
        <v>3599</v>
      </c>
      <c r="D5467" s="2">
        <v>2713</v>
      </c>
      <c r="E5467" s="1" t="s">
        <v>3995</v>
      </c>
      <c r="F5467" s="2">
        <v>10458</v>
      </c>
      <c r="G5467" s="3">
        <v>7183652065</v>
      </c>
      <c r="H5467" s="1" t="s">
        <v>242</v>
      </c>
      <c r="I5467" t="s">
        <v>21</v>
      </c>
      <c r="J5467">
        <v>85</v>
      </c>
      <c r="K5467">
        <v>196</v>
      </c>
      <c r="L5467" s="18">
        <f>(((RestaurantData4[[#This Row],[FitScore]]/100)*RestaurantData4[[#This Row],[DailyCustAvg]])/3.5)*30</f>
        <v>1428</v>
      </c>
      <c r="M5467">
        <v>40.866413061366998</v>
      </c>
      <c r="N5467">
        <v>-73.891621182126002</v>
      </c>
      <c r="O5467">
        <v>207</v>
      </c>
      <c r="P5467">
        <v>15</v>
      </c>
    </row>
    <row r="5468" spans="1:16" hidden="1" x14ac:dyDescent="0.3">
      <c r="A5468">
        <v>50087456</v>
      </c>
      <c r="B5468" s="1" t="s">
        <v>4084</v>
      </c>
      <c r="C5468" t="s">
        <v>3599</v>
      </c>
      <c r="D5468" s="2">
        <v>1807</v>
      </c>
      <c r="E5468" s="1" t="s">
        <v>4085</v>
      </c>
      <c r="F5468" s="2">
        <v>10460</v>
      </c>
      <c r="G5468" s="3">
        <v>6469209497</v>
      </c>
      <c r="H5468" s="1" t="s">
        <v>202</v>
      </c>
      <c r="I5468" t="s">
        <v>21</v>
      </c>
      <c r="J5468">
        <v>59</v>
      </c>
      <c r="K5468">
        <v>196</v>
      </c>
      <c r="L5468" s="18">
        <f>(((RestaurantData4[[#This Row],[FitScore]]/100)*RestaurantData4[[#This Row],[DailyCustAvg]])/3.5)*30</f>
        <v>991.19999999999993</v>
      </c>
      <c r="M5468">
        <v>40.837537207936997</v>
      </c>
      <c r="N5468">
        <v>-73.866927323366994</v>
      </c>
      <c r="O5468">
        <v>209</v>
      </c>
      <c r="P5468">
        <v>18</v>
      </c>
    </row>
    <row r="5469" spans="1:16" hidden="1" x14ac:dyDescent="0.3">
      <c r="A5469">
        <v>50098245</v>
      </c>
      <c r="B5469" s="1" t="s">
        <v>4334</v>
      </c>
      <c r="C5469" t="s">
        <v>3599</v>
      </c>
      <c r="D5469" s="2">
        <v>3467</v>
      </c>
      <c r="E5469" s="1" t="s">
        <v>3715</v>
      </c>
      <c r="F5469" s="2">
        <v>10469</v>
      </c>
      <c r="G5469" s="3">
        <v>3472024467</v>
      </c>
      <c r="H5469" s="1" t="s">
        <v>202</v>
      </c>
      <c r="I5469" t="s">
        <v>21</v>
      </c>
      <c r="J5469">
        <v>38</v>
      </c>
      <c r="K5469">
        <v>196</v>
      </c>
      <c r="L5469" s="18">
        <f>(((RestaurantData4[[#This Row],[FitScore]]/100)*RestaurantData4[[#This Row],[DailyCustAvg]])/3.5)*30</f>
        <v>638.40000000000009</v>
      </c>
      <c r="M5469">
        <v>40.876560110781</v>
      </c>
      <c r="N5469">
        <v>-73.847835585921004</v>
      </c>
      <c r="O5469">
        <v>212</v>
      </c>
      <c r="P5469">
        <v>12</v>
      </c>
    </row>
    <row r="5470" spans="1:16" hidden="1" x14ac:dyDescent="0.3">
      <c r="A5470">
        <v>50034905</v>
      </c>
      <c r="B5470" s="1" t="s">
        <v>5121</v>
      </c>
      <c r="C5470" t="s">
        <v>4408</v>
      </c>
      <c r="D5470" s="2">
        <v>1522</v>
      </c>
      <c r="E5470" s="1" t="s">
        <v>4780</v>
      </c>
      <c r="F5470" s="2">
        <v>11237</v>
      </c>
      <c r="G5470" s="3">
        <v>7184503469</v>
      </c>
      <c r="H5470" s="1" t="s">
        <v>16</v>
      </c>
      <c r="I5470" t="s">
        <v>21</v>
      </c>
      <c r="J5470">
        <v>75</v>
      </c>
      <c r="K5470">
        <v>196</v>
      </c>
      <c r="L5470" s="18">
        <f>(((RestaurantData4[[#This Row],[FitScore]]/100)*RestaurantData4[[#This Row],[DailyCustAvg]])/3.5)*30</f>
        <v>1260</v>
      </c>
      <c r="M5470">
        <v>40.699368944863998</v>
      </c>
      <c r="N5470">
        <v>-73.912811061656996</v>
      </c>
      <c r="O5470">
        <v>304</v>
      </c>
      <c r="P5470">
        <v>37</v>
      </c>
    </row>
    <row r="5471" spans="1:16" hidden="1" x14ac:dyDescent="0.3">
      <c r="A5471">
        <v>41400890</v>
      </c>
      <c r="B5471" s="1" t="s">
        <v>5297</v>
      </c>
      <c r="C5471" t="s">
        <v>4408</v>
      </c>
      <c r="D5471" s="2">
        <v>122</v>
      </c>
      <c r="E5471" s="1" t="s">
        <v>5283</v>
      </c>
      <c r="F5471" s="2">
        <v>11231</v>
      </c>
      <c r="G5471" s="3">
        <v>7184888226</v>
      </c>
      <c r="H5471" s="1" t="s">
        <v>29</v>
      </c>
      <c r="I5471" t="s">
        <v>17</v>
      </c>
      <c r="J5471">
        <v>78</v>
      </c>
      <c r="K5471">
        <v>196</v>
      </c>
      <c r="L5471" s="18">
        <f>(((RestaurantData4[[#This Row],[FitScore]]/100)*RestaurantData4[[#This Row],[DailyCustAvg]])/3.5)*30</f>
        <v>1310.4000000000001</v>
      </c>
      <c r="M5471">
        <v>40.684234452520002</v>
      </c>
      <c r="N5471">
        <v>-74.002509499718002</v>
      </c>
      <c r="O5471">
        <v>306</v>
      </c>
      <c r="P5471">
        <v>39</v>
      </c>
    </row>
    <row r="5472" spans="1:16" hidden="1" x14ac:dyDescent="0.3">
      <c r="A5472">
        <v>50101557</v>
      </c>
      <c r="B5472" s="1" t="s">
        <v>5761</v>
      </c>
      <c r="C5472" t="s">
        <v>4408</v>
      </c>
      <c r="D5472" s="2">
        <v>419</v>
      </c>
      <c r="E5472" s="1" t="s">
        <v>5641</v>
      </c>
      <c r="F5472" s="2">
        <v>11225</v>
      </c>
      <c r="G5472" s="3">
        <v>7184844817</v>
      </c>
      <c r="H5472" s="1" t="s">
        <v>143</v>
      </c>
      <c r="I5472" t="s">
        <v>17</v>
      </c>
      <c r="J5472">
        <v>67</v>
      </c>
      <c r="K5472">
        <v>196</v>
      </c>
      <c r="L5472" s="18">
        <f>(((RestaurantData4[[#This Row],[FitScore]]/100)*RestaurantData4[[#This Row],[DailyCustAvg]])/3.5)*30</f>
        <v>1125.6000000000001</v>
      </c>
      <c r="M5472">
        <v>40.664641630273003</v>
      </c>
      <c r="N5472">
        <v>-73.942630139111998</v>
      </c>
      <c r="O5472">
        <v>309</v>
      </c>
      <c r="P5472">
        <v>35</v>
      </c>
    </row>
    <row r="5473" spans="1:16" hidden="1" x14ac:dyDescent="0.3">
      <c r="A5473">
        <v>50046865</v>
      </c>
      <c r="B5473" s="1" t="s">
        <v>5800</v>
      </c>
      <c r="C5473" t="s">
        <v>4408</v>
      </c>
      <c r="D5473" s="2">
        <v>497</v>
      </c>
      <c r="E5473" s="1" t="s">
        <v>5637</v>
      </c>
      <c r="F5473" s="2">
        <v>11225</v>
      </c>
      <c r="G5473" s="3">
        <v>7186668669</v>
      </c>
      <c r="H5473" s="1" t="s">
        <v>16</v>
      </c>
      <c r="I5473" t="s">
        <v>17</v>
      </c>
      <c r="J5473">
        <v>61</v>
      </c>
      <c r="K5473">
        <v>196</v>
      </c>
      <c r="L5473" s="18">
        <f>(((RestaurantData4[[#This Row],[FitScore]]/100)*RestaurantData4[[#This Row],[DailyCustAvg]])/3.5)*30</f>
        <v>1024.8000000000002</v>
      </c>
      <c r="M5473">
        <v>40.660084721677997</v>
      </c>
      <c r="N5473">
        <v>-73.953468579022996</v>
      </c>
      <c r="O5473">
        <v>309</v>
      </c>
      <c r="P5473">
        <v>40</v>
      </c>
    </row>
    <row r="5474" spans="1:16" hidden="1" x14ac:dyDescent="0.3">
      <c r="A5474">
        <v>50009013</v>
      </c>
      <c r="B5474" s="1" t="s">
        <v>5910</v>
      </c>
      <c r="C5474" t="s">
        <v>4408</v>
      </c>
      <c r="D5474" s="2">
        <v>801</v>
      </c>
      <c r="E5474" s="1" t="s">
        <v>5911</v>
      </c>
      <c r="F5474" s="2">
        <v>11220</v>
      </c>
      <c r="G5474" s="3">
        <v>7188331688</v>
      </c>
      <c r="H5474" s="1" t="s">
        <v>242</v>
      </c>
      <c r="I5474" t="s">
        <v>21</v>
      </c>
      <c r="J5474">
        <v>56</v>
      </c>
      <c r="K5474">
        <v>196</v>
      </c>
      <c r="L5474" s="18">
        <f>(((RestaurantData4[[#This Row],[FitScore]]/100)*RestaurantData4[[#This Row],[DailyCustAvg]])/3.5)*30</f>
        <v>940.80000000000007</v>
      </c>
      <c r="M5474">
        <v>40.631813973534001</v>
      </c>
      <c r="N5474">
        <v>-74.012836633817997</v>
      </c>
      <c r="O5474">
        <v>310</v>
      </c>
      <c r="P5474">
        <v>38</v>
      </c>
    </row>
    <row r="5475" spans="1:16" hidden="1" x14ac:dyDescent="0.3">
      <c r="A5475">
        <v>50103218</v>
      </c>
      <c r="B5475" s="1" t="s">
        <v>6065</v>
      </c>
      <c r="C5475" t="s">
        <v>4408</v>
      </c>
      <c r="D5475" s="2">
        <v>404</v>
      </c>
      <c r="E5475" s="1" t="s">
        <v>6066</v>
      </c>
      <c r="F5475" s="2">
        <v>11218</v>
      </c>
      <c r="G5475" s="3">
        <v>7188710635</v>
      </c>
      <c r="H5475" s="1" t="s">
        <v>68</v>
      </c>
      <c r="I5475" t="s">
        <v>17</v>
      </c>
      <c r="J5475">
        <v>53</v>
      </c>
      <c r="K5475">
        <v>196</v>
      </c>
      <c r="L5475" s="18">
        <f>(((RestaurantData4[[#This Row],[FitScore]]/100)*RestaurantData4[[#This Row],[DailyCustAvg]])/3.5)*30</f>
        <v>890.40000000000009</v>
      </c>
      <c r="M5475">
        <v>40.644053992846999</v>
      </c>
      <c r="N5475">
        <v>-73.976415593454007</v>
      </c>
      <c r="O5475">
        <v>312</v>
      </c>
      <c r="P5475">
        <v>39</v>
      </c>
    </row>
    <row r="5476" spans="1:16" hidden="1" x14ac:dyDescent="0.3">
      <c r="A5476">
        <v>41416480</v>
      </c>
      <c r="B5476" s="1" t="s">
        <v>6106</v>
      </c>
      <c r="C5476" t="s">
        <v>4408</v>
      </c>
      <c r="D5476" s="2">
        <v>129</v>
      </c>
      <c r="E5476" s="1" t="s">
        <v>6107</v>
      </c>
      <c r="F5476" s="2">
        <v>11230</v>
      </c>
      <c r="G5476" s="3">
        <v>7182528480</v>
      </c>
      <c r="H5476" s="1" t="s">
        <v>100</v>
      </c>
      <c r="I5476" t="s">
        <v>17</v>
      </c>
      <c r="J5476">
        <v>72</v>
      </c>
      <c r="K5476">
        <v>196</v>
      </c>
      <c r="L5476" s="18">
        <f>(((RestaurantData4[[#This Row],[FitScore]]/100)*RestaurantData4[[#This Row],[DailyCustAvg]])/3.5)*30</f>
        <v>1209.5999999999999</v>
      </c>
      <c r="M5476">
        <v>40.627080118933002</v>
      </c>
      <c r="N5476">
        <v>-73.975747946490998</v>
      </c>
      <c r="O5476">
        <v>312</v>
      </c>
      <c r="P5476">
        <v>44</v>
      </c>
    </row>
    <row r="5477" spans="1:16" hidden="1" x14ac:dyDescent="0.3">
      <c r="A5477">
        <v>50049338</v>
      </c>
      <c r="B5477" s="1" t="s">
        <v>6264</v>
      </c>
      <c r="C5477" t="s">
        <v>4408</v>
      </c>
      <c r="D5477" s="2">
        <v>1806</v>
      </c>
      <c r="E5477" s="1" t="s">
        <v>6066</v>
      </c>
      <c r="F5477" s="2">
        <v>11226</v>
      </c>
      <c r="G5477" s="3">
        <v>7182877276</v>
      </c>
      <c r="H5477" s="1" t="s">
        <v>143</v>
      </c>
      <c r="I5477" t="s">
        <v>17</v>
      </c>
      <c r="J5477">
        <v>81</v>
      </c>
      <c r="K5477">
        <v>196</v>
      </c>
      <c r="L5477" s="18">
        <f>(((RestaurantData4[[#This Row],[FitScore]]/100)*RestaurantData4[[#This Row],[DailyCustAvg]])/3.5)*30</f>
        <v>1360.8000000000002</v>
      </c>
      <c r="M5477">
        <v>40.649493313618002</v>
      </c>
      <c r="N5477">
        <v>-73.962899718751004</v>
      </c>
      <c r="O5477">
        <v>314</v>
      </c>
      <c r="P5477">
        <v>40</v>
      </c>
    </row>
    <row r="5478" spans="1:16" hidden="1" x14ac:dyDescent="0.3">
      <c r="A5478">
        <v>41385990</v>
      </c>
      <c r="B5478" s="1" t="s">
        <v>6377</v>
      </c>
      <c r="C5478" t="s">
        <v>4408</v>
      </c>
      <c r="D5478" s="2">
        <v>1221</v>
      </c>
      <c r="E5478" s="1" t="s">
        <v>6356</v>
      </c>
      <c r="F5478" s="2">
        <v>11229</v>
      </c>
      <c r="G5478" s="3">
        <v>7189989882</v>
      </c>
      <c r="H5478" s="1" t="s">
        <v>68</v>
      </c>
      <c r="I5478" t="s">
        <v>21</v>
      </c>
      <c r="J5478">
        <v>72</v>
      </c>
      <c r="K5478">
        <v>196</v>
      </c>
      <c r="L5478" s="18">
        <f>(((RestaurantData4[[#This Row],[FitScore]]/100)*RestaurantData4[[#This Row],[DailyCustAvg]])/3.5)*30</f>
        <v>1209.5999999999999</v>
      </c>
      <c r="M5478">
        <v>40.607977726531999</v>
      </c>
      <c r="N5478">
        <v>-73.960689968096005</v>
      </c>
      <c r="O5478">
        <v>315</v>
      </c>
      <c r="P5478">
        <v>48</v>
      </c>
    </row>
    <row r="5479" spans="1:16" hidden="1" x14ac:dyDescent="0.3">
      <c r="A5479">
        <v>40366742</v>
      </c>
      <c r="B5479" s="1" t="s">
        <v>6423</v>
      </c>
      <c r="C5479" t="s">
        <v>4408</v>
      </c>
      <c r="D5479" s="2">
        <v>84</v>
      </c>
      <c r="E5479" s="1" t="s">
        <v>6424</v>
      </c>
      <c r="F5479" s="2">
        <v>11229</v>
      </c>
      <c r="G5479" s="3">
        <v>7186469212</v>
      </c>
      <c r="H5479" s="1" t="s">
        <v>626</v>
      </c>
      <c r="I5479" t="s">
        <v>21</v>
      </c>
      <c r="J5479">
        <v>75</v>
      </c>
      <c r="K5479">
        <v>196</v>
      </c>
      <c r="L5479" s="18">
        <f>(((RestaurantData4[[#This Row],[FitScore]]/100)*RestaurantData4[[#This Row],[DailyCustAvg]])/3.5)*30</f>
        <v>1260</v>
      </c>
      <c r="M5479">
        <v>40.59435177089</v>
      </c>
      <c r="N5479">
        <v>-73.930156614832001</v>
      </c>
      <c r="O5479">
        <v>315</v>
      </c>
      <c r="P5479">
        <v>46</v>
      </c>
    </row>
    <row r="5480" spans="1:16" hidden="1" x14ac:dyDescent="0.3">
      <c r="A5480">
        <v>50102075</v>
      </c>
      <c r="B5480" s="1" t="s">
        <v>6455</v>
      </c>
      <c r="C5480" t="s">
        <v>4408</v>
      </c>
      <c r="D5480" s="2">
        <v>1794</v>
      </c>
      <c r="E5480" s="1" t="s">
        <v>34</v>
      </c>
      <c r="F5480" s="2">
        <v>11207</v>
      </c>
      <c r="G5480" s="3">
        <v>9175188917</v>
      </c>
      <c r="H5480" s="1" t="s">
        <v>242</v>
      </c>
      <c r="I5480" t="s">
        <v>21</v>
      </c>
      <c r="J5480">
        <v>75</v>
      </c>
      <c r="K5480">
        <v>196</v>
      </c>
      <c r="L5480" s="18">
        <f>(((RestaurantData4[[#This Row],[FitScore]]/100)*RestaurantData4[[#This Row],[DailyCustAvg]])/3.5)*30</f>
        <v>1260</v>
      </c>
      <c r="M5480">
        <v>40.68220310441</v>
      </c>
      <c r="N5480">
        <v>-73.909249730206</v>
      </c>
      <c r="O5480">
        <v>316</v>
      </c>
      <c r="P5480">
        <v>37</v>
      </c>
    </row>
    <row r="5481" spans="1:16" hidden="1" x14ac:dyDescent="0.3">
      <c r="A5481">
        <v>50090396</v>
      </c>
      <c r="B5481" s="1" t="s">
        <v>7126</v>
      </c>
      <c r="C5481" t="s">
        <v>6631</v>
      </c>
      <c r="D5481" s="2">
        <v>10409</v>
      </c>
      <c r="E5481" s="1" t="s">
        <v>7092</v>
      </c>
      <c r="F5481" s="2">
        <v>11368</v>
      </c>
      <c r="G5481" s="3">
        <v>3477650320</v>
      </c>
      <c r="H5481" s="1" t="s">
        <v>188</v>
      </c>
      <c r="I5481" t="s">
        <v>17</v>
      </c>
      <c r="J5481">
        <v>81</v>
      </c>
      <c r="K5481">
        <v>196</v>
      </c>
      <c r="L5481" s="18">
        <f>(((RestaurantData4[[#This Row],[FitScore]]/100)*RestaurantData4[[#This Row],[DailyCustAvg]])/3.5)*30</f>
        <v>1360.8000000000002</v>
      </c>
      <c r="M5481">
        <v>40.744018853318003</v>
      </c>
      <c r="N5481">
        <v>-73.858493281498994</v>
      </c>
      <c r="O5481">
        <v>404</v>
      </c>
      <c r="P5481">
        <v>21</v>
      </c>
    </row>
    <row r="5482" spans="1:16" hidden="1" x14ac:dyDescent="0.3">
      <c r="A5482">
        <v>40923379</v>
      </c>
      <c r="B5482" s="1" t="s">
        <v>7248</v>
      </c>
      <c r="C5482" t="s">
        <v>6631</v>
      </c>
      <c r="D5482" s="2">
        <v>6611</v>
      </c>
      <c r="E5482" s="1" t="s">
        <v>7249</v>
      </c>
      <c r="F5482" s="2">
        <v>11385</v>
      </c>
      <c r="G5482" s="3">
        <v>7184971300</v>
      </c>
      <c r="H5482" s="1" t="s">
        <v>24</v>
      </c>
      <c r="I5482" t="s">
        <v>21</v>
      </c>
      <c r="J5482">
        <v>86</v>
      </c>
      <c r="K5482">
        <v>196</v>
      </c>
      <c r="L5482" s="18">
        <f>(((RestaurantData4[[#This Row],[FitScore]]/100)*RestaurantData4[[#This Row],[DailyCustAvg]])/3.5)*30</f>
        <v>1444.8000000000002</v>
      </c>
      <c r="M5482">
        <v>40.707433788155001</v>
      </c>
      <c r="N5482">
        <v>-73.903411803625005</v>
      </c>
      <c r="O5482">
        <v>405</v>
      </c>
      <c r="P5482">
        <v>30</v>
      </c>
    </row>
    <row r="5483" spans="1:16" hidden="1" x14ac:dyDescent="0.3">
      <c r="A5483">
        <v>50058136</v>
      </c>
      <c r="B5483" s="1" t="s">
        <v>339</v>
      </c>
      <c r="C5483" t="s">
        <v>6631</v>
      </c>
      <c r="D5483" s="2">
        <v>9031</v>
      </c>
      <c r="E5483" s="1" t="s">
        <v>7215</v>
      </c>
      <c r="F5483" s="2">
        <v>11374</v>
      </c>
      <c r="G5483" s="3">
        <v>7182756221</v>
      </c>
      <c r="H5483" s="1" t="s">
        <v>226</v>
      </c>
      <c r="I5483" t="s">
        <v>21</v>
      </c>
      <c r="J5483">
        <v>86</v>
      </c>
      <c r="K5483">
        <v>196</v>
      </c>
      <c r="L5483" s="18">
        <f>(((RestaurantData4[[#This Row],[FitScore]]/100)*RestaurantData4[[#This Row],[DailyCustAvg]])/3.5)*30</f>
        <v>1444.8000000000002</v>
      </c>
      <c r="M5483">
        <v>40.711746613864001</v>
      </c>
      <c r="N5483">
        <v>-73.859110337473993</v>
      </c>
      <c r="O5483">
        <v>406</v>
      </c>
      <c r="P5483">
        <v>29</v>
      </c>
    </row>
    <row r="5484" spans="1:16" hidden="1" x14ac:dyDescent="0.3">
      <c r="A5484">
        <v>40535512</v>
      </c>
      <c r="B5484" s="1" t="s">
        <v>7460</v>
      </c>
      <c r="C5484" t="s">
        <v>6631</v>
      </c>
      <c r="D5484" s="2">
        <v>13828</v>
      </c>
      <c r="E5484" s="1" t="s">
        <v>6682</v>
      </c>
      <c r="F5484" s="2">
        <v>11354</v>
      </c>
      <c r="G5484" s="3">
        <v>7184610909</v>
      </c>
      <c r="H5484" s="1" t="s">
        <v>193</v>
      </c>
      <c r="I5484" t="s">
        <v>21</v>
      </c>
      <c r="J5484">
        <v>65</v>
      </c>
      <c r="K5484">
        <v>196</v>
      </c>
      <c r="L5484" s="18">
        <f>(((RestaurantData4[[#This Row],[FitScore]]/100)*RestaurantData4[[#This Row],[DailyCustAvg]])/3.5)*30</f>
        <v>1092</v>
      </c>
      <c r="M5484">
        <v>40.764062501169001</v>
      </c>
      <c r="N5484">
        <v>-73.827412206776003</v>
      </c>
      <c r="O5484">
        <v>407</v>
      </c>
      <c r="P5484">
        <v>20</v>
      </c>
    </row>
    <row r="5485" spans="1:16" hidden="1" x14ac:dyDescent="0.3">
      <c r="A5485">
        <v>50005258</v>
      </c>
      <c r="B5485" s="1" t="s">
        <v>131</v>
      </c>
      <c r="C5485" t="s">
        <v>6631</v>
      </c>
      <c r="D5485" s="2">
        <v>7927</v>
      </c>
      <c r="E5485" s="1" t="s">
        <v>7353</v>
      </c>
      <c r="F5485" s="2">
        <v>11367</v>
      </c>
      <c r="G5485" s="3">
        <v>7189693439</v>
      </c>
      <c r="H5485" s="1" t="s">
        <v>16</v>
      </c>
      <c r="I5485" t="s">
        <v>21</v>
      </c>
      <c r="J5485">
        <v>65</v>
      </c>
      <c r="K5485">
        <v>196</v>
      </c>
      <c r="L5485" s="18">
        <f>(((RestaurantData4[[#This Row],[FitScore]]/100)*RestaurantData4[[#This Row],[DailyCustAvg]])/3.5)*30</f>
        <v>1092</v>
      </c>
      <c r="M5485">
        <v>40.718363186097001</v>
      </c>
      <c r="N5485">
        <v>-73.817469784753996</v>
      </c>
      <c r="O5485">
        <v>408</v>
      </c>
      <c r="P5485">
        <v>24</v>
      </c>
    </row>
    <row r="5486" spans="1:16" hidden="1" x14ac:dyDescent="0.3">
      <c r="A5486">
        <v>50085876</v>
      </c>
      <c r="B5486" s="1" t="s">
        <v>7597</v>
      </c>
      <c r="C5486" t="s">
        <v>6631</v>
      </c>
      <c r="D5486" s="2">
        <v>17637</v>
      </c>
      <c r="E5486" s="1" t="s">
        <v>7587</v>
      </c>
      <c r="F5486" s="2">
        <v>11366</v>
      </c>
      <c r="G5486" s="3">
        <v>9178681281</v>
      </c>
      <c r="H5486" s="1" t="s">
        <v>260</v>
      </c>
      <c r="I5486" t="s">
        <v>21</v>
      </c>
      <c r="J5486">
        <v>75</v>
      </c>
      <c r="K5486">
        <v>196</v>
      </c>
      <c r="L5486" s="18">
        <f>(((RestaurantData4[[#This Row],[FitScore]]/100)*RestaurantData4[[#This Row],[DailyCustAvg]])/3.5)*30</f>
        <v>1260</v>
      </c>
      <c r="M5486">
        <v>40.725626896065002</v>
      </c>
      <c r="N5486">
        <v>-73.792266948629006</v>
      </c>
      <c r="O5486">
        <v>408</v>
      </c>
      <c r="P5486">
        <v>24</v>
      </c>
    </row>
    <row r="5487" spans="1:16" hidden="1" x14ac:dyDescent="0.3">
      <c r="A5487">
        <v>50066987</v>
      </c>
      <c r="B5487" s="1" t="s">
        <v>7621</v>
      </c>
      <c r="C5487" t="s">
        <v>6631</v>
      </c>
      <c r="D5487" s="2">
        <v>8265</v>
      </c>
      <c r="E5487" s="1" t="s">
        <v>7425</v>
      </c>
      <c r="F5487" s="2">
        <v>11432</v>
      </c>
      <c r="G5487" s="3">
        <v>7189699317</v>
      </c>
      <c r="H5487" s="1" t="s">
        <v>16</v>
      </c>
      <c r="I5487" t="s">
        <v>17</v>
      </c>
      <c r="J5487">
        <v>58</v>
      </c>
      <c r="K5487">
        <v>196</v>
      </c>
      <c r="L5487" s="18">
        <f>(((RestaurantData4[[#This Row],[FitScore]]/100)*RestaurantData4[[#This Row],[DailyCustAvg]])/3.5)*30</f>
        <v>974.39999999999986</v>
      </c>
      <c r="M5487">
        <v>40.716676236607</v>
      </c>
      <c r="N5487">
        <v>-73.808048356515997</v>
      </c>
      <c r="O5487">
        <v>408</v>
      </c>
      <c r="P5487">
        <v>24</v>
      </c>
    </row>
    <row r="5488" spans="1:16" hidden="1" x14ac:dyDescent="0.3">
      <c r="A5488">
        <v>41658324</v>
      </c>
      <c r="B5488" s="1" t="s">
        <v>7676</v>
      </c>
      <c r="C5488" t="s">
        <v>6631</v>
      </c>
      <c r="D5488" s="2">
        <v>11620</v>
      </c>
      <c r="E5488" s="1" t="s">
        <v>5260</v>
      </c>
      <c r="F5488" s="2">
        <v>11418</v>
      </c>
      <c r="G5488" s="3">
        <v>7188499636</v>
      </c>
      <c r="H5488" s="1" t="s">
        <v>276</v>
      </c>
      <c r="I5488" t="s">
        <v>17</v>
      </c>
      <c r="J5488">
        <v>43</v>
      </c>
      <c r="K5488">
        <v>196</v>
      </c>
      <c r="L5488" s="18">
        <f>(((RestaurantData4[[#This Row],[FitScore]]/100)*RestaurantData4[[#This Row],[DailyCustAvg]])/3.5)*30</f>
        <v>722.40000000000009</v>
      </c>
      <c r="M5488">
        <v>40.699203758438003</v>
      </c>
      <c r="N5488">
        <v>-73.833094977702999</v>
      </c>
      <c r="O5488">
        <v>409</v>
      </c>
      <c r="P5488">
        <v>29</v>
      </c>
    </row>
    <row r="5489" spans="1:16" hidden="1" x14ac:dyDescent="0.3">
      <c r="A5489">
        <v>50079640</v>
      </c>
      <c r="B5489" s="1" t="s">
        <v>7764</v>
      </c>
      <c r="C5489" t="s">
        <v>6631</v>
      </c>
      <c r="D5489" s="2">
        <v>11803</v>
      </c>
      <c r="E5489" s="1" t="s">
        <v>7703</v>
      </c>
      <c r="F5489" s="2">
        <v>11419</v>
      </c>
      <c r="G5489" s="3">
        <v>7185719888</v>
      </c>
      <c r="H5489" s="1" t="s">
        <v>641</v>
      </c>
      <c r="I5489" t="s">
        <v>21</v>
      </c>
      <c r="J5489">
        <v>62</v>
      </c>
      <c r="K5489">
        <v>196</v>
      </c>
      <c r="L5489" s="18">
        <f>(((RestaurantData4[[#This Row],[FitScore]]/100)*RestaurantData4[[#This Row],[DailyCustAvg]])/3.5)*30</f>
        <v>1041.5999999999999</v>
      </c>
      <c r="M5489">
        <v>40.686044074022</v>
      </c>
      <c r="N5489">
        <v>-73.824917846009996</v>
      </c>
      <c r="O5489">
        <v>410</v>
      </c>
      <c r="P5489">
        <v>28</v>
      </c>
    </row>
    <row r="5490" spans="1:16" hidden="1" x14ac:dyDescent="0.3">
      <c r="A5490">
        <v>40927789</v>
      </c>
      <c r="B5490" s="1" t="s">
        <v>7990</v>
      </c>
      <c r="C5490" t="s">
        <v>6631</v>
      </c>
      <c r="D5490" s="2">
        <v>500</v>
      </c>
      <c r="E5490" s="1" t="s">
        <v>7991</v>
      </c>
      <c r="F5490" s="2">
        <v>11697</v>
      </c>
      <c r="G5490" s="3">
        <v>7183189660</v>
      </c>
      <c r="H5490" s="1" t="s">
        <v>16</v>
      </c>
      <c r="I5490" t="s">
        <v>17</v>
      </c>
      <c r="J5490">
        <v>71</v>
      </c>
      <c r="K5490">
        <v>196</v>
      </c>
      <c r="L5490" s="18">
        <f>(((RestaurantData4[[#This Row],[FitScore]]/100)*RestaurantData4[[#This Row],[DailyCustAvg]])/3.5)*30</f>
        <v>1192.8</v>
      </c>
      <c r="M5490">
        <v>40.564649024052002</v>
      </c>
      <c r="N5490">
        <v>-73.912217356357999</v>
      </c>
      <c r="O5490">
        <v>414</v>
      </c>
      <c r="P5490">
        <v>32</v>
      </c>
    </row>
    <row r="5491" spans="1:16" hidden="1" x14ac:dyDescent="0.3">
      <c r="A5491">
        <v>50101772</v>
      </c>
      <c r="B5491" s="1" t="s">
        <v>8121</v>
      </c>
      <c r="C5491" t="s">
        <v>8030</v>
      </c>
      <c r="D5491" s="2">
        <v>1348</v>
      </c>
      <c r="E5491" s="1" t="s">
        <v>7249</v>
      </c>
      <c r="F5491" s="2">
        <v>10302</v>
      </c>
      <c r="G5491" s="3">
        <v>7188768088</v>
      </c>
      <c r="H5491" s="1" t="s">
        <v>68</v>
      </c>
      <c r="I5491" t="s">
        <v>21</v>
      </c>
      <c r="J5491">
        <v>70</v>
      </c>
      <c r="K5491">
        <v>196</v>
      </c>
      <c r="L5491" s="18">
        <f>(((RestaurantData4[[#This Row],[FitScore]]/100)*RestaurantData4[[#This Row],[DailyCustAvg]])/3.5)*30</f>
        <v>1175.9999999999998</v>
      </c>
      <c r="M5491">
        <v>40.625864559047002</v>
      </c>
      <c r="N5491">
        <v>-74.134554699424001</v>
      </c>
      <c r="O5491">
        <v>501</v>
      </c>
      <c r="P5491">
        <v>49</v>
      </c>
    </row>
    <row r="5492" spans="1:16" hidden="1" x14ac:dyDescent="0.3">
      <c r="A5492">
        <v>50043973</v>
      </c>
      <c r="B5492" s="1" t="s">
        <v>234</v>
      </c>
      <c r="C5492" t="s">
        <v>14</v>
      </c>
      <c r="D5492" s="2">
        <v>1</v>
      </c>
      <c r="E5492" s="1" t="s">
        <v>153</v>
      </c>
      <c r="F5492" s="2">
        <v>10004</v>
      </c>
      <c r="G5492" s="3">
        <v>2127608888</v>
      </c>
      <c r="H5492" s="1" t="s">
        <v>127</v>
      </c>
      <c r="I5492" t="s">
        <v>17</v>
      </c>
      <c r="J5492">
        <v>96</v>
      </c>
      <c r="K5492">
        <v>195</v>
      </c>
      <c r="L5492" s="18">
        <f>(((RestaurantData4[[#This Row],[FitScore]]/100)*RestaurantData4[[#This Row],[DailyCustAvg]])/3.5)*30</f>
        <v>1604.5714285714284</v>
      </c>
      <c r="M5492">
        <v>40.702533192425001</v>
      </c>
      <c r="N5492">
        <v>-74.012561775828004</v>
      </c>
      <c r="O5492">
        <v>101</v>
      </c>
      <c r="P5492">
        <v>1</v>
      </c>
    </row>
    <row r="5493" spans="1:16" x14ac:dyDescent="0.3">
      <c r="A5493">
        <v>41239252</v>
      </c>
      <c r="B5493" s="1" t="s">
        <v>2748</v>
      </c>
      <c r="C5493" t="s">
        <v>14</v>
      </c>
      <c r="D5493" s="2">
        <v>584</v>
      </c>
      <c r="E5493" s="1" t="s">
        <v>2728</v>
      </c>
      <c r="F5493" s="2">
        <v>10024</v>
      </c>
      <c r="G5493" s="3">
        <v>2127992806</v>
      </c>
      <c r="H5493" s="1" t="s">
        <v>127</v>
      </c>
      <c r="I5493" t="s">
        <v>21</v>
      </c>
      <c r="J5493">
        <v>100</v>
      </c>
      <c r="K5493">
        <v>310</v>
      </c>
      <c r="L5493" s="18">
        <f>(((RestaurantData4[[#This Row],[FitScore]]/100)*RestaurantData4[[#This Row],[DailyCustAvg]])/3.5)*30</f>
        <v>2657.1428571428569</v>
      </c>
      <c r="M5493">
        <v>40.789152856794999</v>
      </c>
      <c r="N5493">
        <v>-73.973951642805005</v>
      </c>
      <c r="O5493">
        <v>107</v>
      </c>
      <c r="P5493">
        <v>6</v>
      </c>
    </row>
    <row r="5494" spans="1:16" x14ac:dyDescent="0.3">
      <c r="A5494">
        <v>40401453</v>
      </c>
      <c r="B5494" s="1" t="s">
        <v>2809</v>
      </c>
      <c r="C5494" t="s">
        <v>14</v>
      </c>
      <c r="D5494" s="2">
        <v>430</v>
      </c>
      <c r="E5494" s="1" t="s">
        <v>2728</v>
      </c>
      <c r="F5494" s="2">
        <v>10024</v>
      </c>
      <c r="G5494" s="3">
        <v>2125800556</v>
      </c>
      <c r="H5494" s="1" t="s">
        <v>16</v>
      </c>
      <c r="I5494" t="s">
        <v>21</v>
      </c>
      <c r="J5494">
        <v>100</v>
      </c>
      <c r="K5494">
        <v>307</v>
      </c>
      <c r="L5494" s="18">
        <f>(((RestaurantData4[[#This Row],[FitScore]]/100)*RestaurantData4[[#This Row],[DailyCustAvg]])/3.5)*30</f>
        <v>2631.4285714285711</v>
      </c>
      <c r="M5494">
        <v>40.784218553109</v>
      </c>
      <c r="N5494">
        <v>-73.977550174884996</v>
      </c>
      <c r="O5494">
        <v>107</v>
      </c>
      <c r="P5494">
        <v>6</v>
      </c>
    </row>
    <row r="5495" spans="1:16" x14ac:dyDescent="0.3">
      <c r="A5495">
        <v>40401093</v>
      </c>
      <c r="B5495" s="1" t="s">
        <v>2794</v>
      </c>
      <c r="C5495" t="s">
        <v>14</v>
      </c>
      <c r="D5495" s="2">
        <v>2340</v>
      </c>
      <c r="E5495" s="1" t="s">
        <v>34</v>
      </c>
      <c r="F5495" s="2">
        <v>10024</v>
      </c>
      <c r="G5495" s="3">
        <v>2127991533</v>
      </c>
      <c r="H5495" s="1" t="s">
        <v>58</v>
      </c>
      <c r="I5495" t="s">
        <v>21</v>
      </c>
      <c r="J5495">
        <v>100</v>
      </c>
      <c r="K5495">
        <v>304</v>
      </c>
      <c r="L5495" s="18">
        <f>(((RestaurantData4[[#This Row],[FitScore]]/100)*RestaurantData4[[#This Row],[DailyCustAvg]])/3.5)*30</f>
        <v>2605.7142857142858</v>
      </c>
      <c r="M5495">
        <v>40.787679580830002</v>
      </c>
      <c r="N5495">
        <v>-73.977021764246004</v>
      </c>
      <c r="O5495">
        <v>107</v>
      </c>
      <c r="P5495">
        <v>6</v>
      </c>
    </row>
    <row r="5496" spans="1:16" hidden="1" x14ac:dyDescent="0.3">
      <c r="A5496">
        <v>50102393</v>
      </c>
      <c r="B5496" s="1" t="s">
        <v>1346</v>
      </c>
      <c r="C5496" t="s">
        <v>14</v>
      </c>
      <c r="D5496" s="2">
        <v>300</v>
      </c>
      <c r="E5496" s="1" t="s">
        <v>1347</v>
      </c>
      <c r="F5496" s="2">
        <v>10018</v>
      </c>
      <c r="G5496" s="3" t="s">
        <v>1348</v>
      </c>
      <c r="H5496" s="1" t="s">
        <v>148</v>
      </c>
      <c r="I5496" t="s">
        <v>17</v>
      </c>
      <c r="J5496">
        <v>100</v>
      </c>
      <c r="K5496">
        <v>195</v>
      </c>
      <c r="L5496" s="18">
        <f>(((RestaurantData4[[#This Row],[FitScore]]/100)*RestaurantData4[[#This Row],[DailyCustAvg]])/3.5)*30</f>
        <v>1671.4285714285716</v>
      </c>
      <c r="M5496">
        <v>40.754873541393998</v>
      </c>
      <c r="N5496">
        <v>-73.992062838484998</v>
      </c>
      <c r="O5496">
        <v>104</v>
      </c>
      <c r="P5496">
        <v>3</v>
      </c>
    </row>
    <row r="5497" spans="1:16" x14ac:dyDescent="0.3">
      <c r="A5497">
        <v>50062669</v>
      </c>
      <c r="B5497" s="1" t="s">
        <v>2731</v>
      </c>
      <c r="C5497" t="s">
        <v>14</v>
      </c>
      <c r="D5497" s="2">
        <v>566</v>
      </c>
      <c r="E5497" s="1" t="s">
        <v>2728</v>
      </c>
      <c r="F5497" s="2">
        <v>10024</v>
      </c>
      <c r="G5497" s="3">
        <v>4153104853</v>
      </c>
      <c r="H5497" s="1" t="s">
        <v>58</v>
      </c>
      <c r="I5497" t="s">
        <v>21</v>
      </c>
      <c r="J5497">
        <v>100</v>
      </c>
      <c r="K5497">
        <v>286</v>
      </c>
      <c r="L5497" s="18">
        <f>(((RestaurantData4[[#This Row],[FitScore]]/100)*RestaurantData4[[#This Row],[DailyCustAvg]])/3.5)*30</f>
        <v>2451.4285714285711</v>
      </c>
      <c r="M5497">
        <v>40.788614973424004</v>
      </c>
      <c r="N5497">
        <v>-73.974341872061999</v>
      </c>
      <c r="O5497">
        <v>107</v>
      </c>
      <c r="P5497">
        <v>6</v>
      </c>
    </row>
    <row r="5498" spans="1:16" hidden="1" x14ac:dyDescent="0.3">
      <c r="A5498">
        <v>50068226</v>
      </c>
      <c r="B5498" s="1" t="s">
        <v>1516</v>
      </c>
      <c r="C5498" t="s">
        <v>14</v>
      </c>
      <c r="D5498" s="2">
        <v>655</v>
      </c>
      <c r="E5498" s="1" t="s">
        <v>1371</v>
      </c>
      <c r="F5498" s="2">
        <v>10001</v>
      </c>
      <c r="G5498" s="3">
        <v>2122164747</v>
      </c>
      <c r="H5498" s="1" t="s">
        <v>669</v>
      </c>
      <c r="I5498" t="s">
        <v>17</v>
      </c>
      <c r="J5498">
        <v>99</v>
      </c>
      <c r="K5498">
        <v>195</v>
      </c>
      <c r="L5498" s="18">
        <f>(((RestaurantData4[[#This Row],[FitScore]]/100)*RestaurantData4[[#This Row],[DailyCustAvg]])/3.5)*30</f>
        <v>1654.7142857142858</v>
      </c>
      <c r="M5498">
        <v>40.756556290303003</v>
      </c>
      <c r="N5498">
        <v>-74.003808057182994</v>
      </c>
      <c r="O5498">
        <v>104</v>
      </c>
      <c r="P5498">
        <v>3</v>
      </c>
    </row>
    <row r="5499" spans="1:16" hidden="1" x14ac:dyDescent="0.3">
      <c r="A5499">
        <v>50099363</v>
      </c>
      <c r="B5499" s="1" t="s">
        <v>1575</v>
      </c>
      <c r="C5499" t="s">
        <v>14</v>
      </c>
      <c r="D5499" s="2">
        <v>353</v>
      </c>
      <c r="E5499" s="1" t="s">
        <v>381</v>
      </c>
      <c r="F5499" s="2">
        <v>10014</v>
      </c>
      <c r="G5499" s="3">
        <v>9175664959</v>
      </c>
      <c r="H5499" s="1" t="s">
        <v>193</v>
      </c>
      <c r="I5499" t="s">
        <v>17</v>
      </c>
      <c r="J5499">
        <v>99</v>
      </c>
      <c r="K5499">
        <v>195</v>
      </c>
      <c r="L5499" s="18">
        <f>(((RestaurantData4[[#This Row],[FitScore]]/100)*RestaurantData4[[#This Row],[DailyCustAvg]])/3.5)*30</f>
        <v>1654.7142857142858</v>
      </c>
      <c r="M5499">
        <v>40.740417084329003</v>
      </c>
      <c r="N5499">
        <v>-74.004095823602995</v>
      </c>
      <c r="O5499">
        <v>104</v>
      </c>
      <c r="P5499">
        <v>3</v>
      </c>
    </row>
    <row r="5500" spans="1:16" x14ac:dyDescent="0.3">
      <c r="A5500">
        <v>50068743</v>
      </c>
      <c r="B5500" s="1" t="s">
        <v>2811</v>
      </c>
      <c r="C5500" t="s">
        <v>14</v>
      </c>
      <c r="D5500" s="2">
        <v>380</v>
      </c>
      <c r="E5500" s="1" t="s">
        <v>2728</v>
      </c>
      <c r="F5500" s="2">
        <v>10024</v>
      </c>
      <c r="G5500" s="3">
        <v>6466785511</v>
      </c>
      <c r="H5500" s="1" t="s">
        <v>242</v>
      </c>
      <c r="I5500" t="s">
        <v>21</v>
      </c>
      <c r="J5500">
        <v>100</v>
      </c>
      <c r="K5500">
        <v>284</v>
      </c>
      <c r="L5500" s="18">
        <f>(((RestaurantData4[[#This Row],[FitScore]]/100)*RestaurantData4[[#This Row],[DailyCustAvg]])/3.5)*30</f>
        <v>2434.2857142857142</v>
      </c>
      <c r="M5500">
        <v>40.782566441625001</v>
      </c>
      <c r="N5500">
        <v>-73.978756790839995</v>
      </c>
      <c r="O5500">
        <v>107</v>
      </c>
      <c r="P5500">
        <v>6</v>
      </c>
    </row>
    <row r="5501" spans="1:16" x14ac:dyDescent="0.3">
      <c r="A5501">
        <v>50073861</v>
      </c>
      <c r="B5501" s="1" t="s">
        <v>2814</v>
      </c>
      <c r="C5501" t="s">
        <v>14</v>
      </c>
      <c r="D5501" s="2">
        <v>343</v>
      </c>
      <c r="E5501" s="1" t="s">
        <v>2728</v>
      </c>
      <c r="F5501" s="2">
        <v>10024</v>
      </c>
      <c r="G5501" s="3">
        <v>3472069402</v>
      </c>
      <c r="H5501" s="1" t="s">
        <v>188</v>
      </c>
      <c r="I5501" t="s">
        <v>21</v>
      </c>
      <c r="J5501">
        <v>100</v>
      </c>
      <c r="K5501">
        <v>282</v>
      </c>
      <c r="L5501" s="18">
        <f>(((RestaurantData4[[#This Row],[FitScore]]/100)*RestaurantData4[[#This Row],[DailyCustAvg]])/3.5)*30</f>
        <v>2417.1428571428569</v>
      </c>
      <c r="M5501">
        <v>40.781347927802003</v>
      </c>
      <c r="N5501">
        <v>-73.979620181908004</v>
      </c>
      <c r="O5501">
        <v>107</v>
      </c>
      <c r="P5501">
        <v>6</v>
      </c>
    </row>
    <row r="5502" spans="1:16" x14ac:dyDescent="0.3">
      <c r="A5502">
        <v>50077604</v>
      </c>
      <c r="B5502" s="1" t="s">
        <v>2836</v>
      </c>
      <c r="C5502" t="s">
        <v>14</v>
      </c>
      <c r="D5502" s="2">
        <v>464</v>
      </c>
      <c r="E5502" s="1" t="s">
        <v>2728</v>
      </c>
      <c r="F5502" s="2">
        <v>10024</v>
      </c>
      <c r="G5502" s="3">
        <v>2127994111</v>
      </c>
      <c r="H5502" s="1" t="s">
        <v>16</v>
      </c>
      <c r="I5502" t="s">
        <v>21</v>
      </c>
      <c r="J5502">
        <v>100</v>
      </c>
      <c r="K5502">
        <v>282</v>
      </c>
      <c r="L5502" s="18">
        <f>(((RestaurantData4[[#This Row],[FitScore]]/100)*RestaurantData4[[#This Row],[DailyCustAvg]])/3.5)*30</f>
        <v>2417.1428571428569</v>
      </c>
      <c r="M5502">
        <v>40.785324528647998</v>
      </c>
      <c r="N5502">
        <v>-73.976748136647998</v>
      </c>
      <c r="O5502">
        <v>107</v>
      </c>
      <c r="P5502">
        <v>6</v>
      </c>
    </row>
    <row r="5503" spans="1:16" x14ac:dyDescent="0.3">
      <c r="A5503">
        <v>50046597</v>
      </c>
      <c r="B5503" s="1" t="s">
        <v>2747</v>
      </c>
      <c r="C5503" t="s">
        <v>14</v>
      </c>
      <c r="D5503" s="2">
        <v>573</v>
      </c>
      <c r="E5503" s="1" t="s">
        <v>2742</v>
      </c>
      <c r="F5503" s="2">
        <v>10024</v>
      </c>
      <c r="G5503" s="3">
        <v>2127991602</v>
      </c>
      <c r="H5503" s="1" t="s">
        <v>276</v>
      </c>
      <c r="I5503" t="s">
        <v>21</v>
      </c>
      <c r="J5503">
        <v>100</v>
      </c>
      <c r="K5503">
        <v>264</v>
      </c>
      <c r="L5503" s="18">
        <f>(((RestaurantData4[[#This Row],[FitScore]]/100)*RestaurantData4[[#This Row],[DailyCustAvg]])/3.5)*30</f>
        <v>2262.8571428571431</v>
      </c>
      <c r="M5503">
        <v>40.787554798582001</v>
      </c>
      <c r="N5503">
        <v>-73.971377470517993</v>
      </c>
      <c r="O5503">
        <v>107</v>
      </c>
      <c r="P5503">
        <v>6</v>
      </c>
    </row>
    <row r="5504" spans="1:16" x14ac:dyDescent="0.3">
      <c r="A5504">
        <v>50046988</v>
      </c>
      <c r="B5504" s="1" t="s">
        <v>2841</v>
      </c>
      <c r="C5504" t="s">
        <v>14</v>
      </c>
      <c r="D5504" s="2">
        <v>440</v>
      </c>
      <c r="E5504" s="1" t="s">
        <v>2728</v>
      </c>
      <c r="F5504" s="2">
        <v>10024</v>
      </c>
      <c r="G5504" s="3">
        <v>6464617929</v>
      </c>
      <c r="H5504" s="1" t="s">
        <v>73</v>
      </c>
      <c r="I5504" t="s">
        <v>21</v>
      </c>
      <c r="J5504">
        <v>100</v>
      </c>
      <c r="K5504">
        <v>261</v>
      </c>
      <c r="L5504" s="18">
        <f>(((RestaurantData4[[#This Row],[FitScore]]/100)*RestaurantData4[[#This Row],[DailyCustAvg]])/3.5)*30</f>
        <v>2237.1428571428569</v>
      </c>
      <c r="M5504">
        <v>40.784605507747003</v>
      </c>
      <c r="N5504">
        <v>-73.977268381274001</v>
      </c>
      <c r="O5504">
        <v>107</v>
      </c>
      <c r="P5504">
        <v>6</v>
      </c>
    </row>
    <row r="5505" spans="1:16" x14ac:dyDescent="0.3">
      <c r="A5505">
        <v>50078713</v>
      </c>
      <c r="B5505" s="1" t="s">
        <v>2780</v>
      </c>
      <c r="C5505" t="s">
        <v>14</v>
      </c>
      <c r="D5505" s="2">
        <v>592</v>
      </c>
      <c r="E5505" s="1" t="s">
        <v>2742</v>
      </c>
      <c r="F5505" s="2">
        <v>10024</v>
      </c>
      <c r="G5505" s="3">
        <v>2124965900</v>
      </c>
      <c r="H5505" s="1" t="s">
        <v>202</v>
      </c>
      <c r="I5505" t="s">
        <v>21</v>
      </c>
      <c r="J5505">
        <v>100</v>
      </c>
      <c r="K5505">
        <v>258</v>
      </c>
      <c r="L5505" s="18">
        <f>(((RestaurantData4[[#This Row],[FitScore]]/100)*RestaurantData4[[#This Row],[DailyCustAvg]])/3.5)*30</f>
        <v>2211.4285714285711</v>
      </c>
      <c r="M5505">
        <v>40.788191470186</v>
      </c>
      <c r="N5505">
        <v>-73.970936622671999</v>
      </c>
      <c r="O5505">
        <v>107</v>
      </c>
      <c r="P5505">
        <v>6</v>
      </c>
    </row>
    <row r="5506" spans="1:16" hidden="1" x14ac:dyDescent="0.3">
      <c r="A5506">
        <v>41009687</v>
      </c>
      <c r="B5506" s="1" t="s">
        <v>111</v>
      </c>
      <c r="C5506" t="s">
        <v>14</v>
      </c>
      <c r="D5506" s="2">
        <v>150</v>
      </c>
      <c r="E5506" s="1" t="s">
        <v>2000</v>
      </c>
      <c r="F5506" s="2">
        <v>10022</v>
      </c>
      <c r="G5506" s="3">
        <v>2127559754</v>
      </c>
      <c r="H5506" s="1" t="s">
        <v>29</v>
      </c>
      <c r="I5506" t="s">
        <v>17</v>
      </c>
      <c r="J5506">
        <v>85</v>
      </c>
      <c r="K5506">
        <v>195</v>
      </c>
      <c r="L5506" s="18">
        <f>(((RestaurantData4[[#This Row],[FitScore]]/100)*RestaurantData4[[#This Row],[DailyCustAvg]])/3.5)*30</f>
        <v>1420.7142857142856</v>
      </c>
      <c r="M5506">
        <v>40.757527069704999</v>
      </c>
      <c r="N5506">
        <v>-73.970964492234003</v>
      </c>
      <c r="O5506">
        <v>106</v>
      </c>
      <c r="P5506">
        <v>4</v>
      </c>
    </row>
    <row r="5507" spans="1:16" hidden="1" x14ac:dyDescent="0.3">
      <c r="A5507">
        <v>50071600</v>
      </c>
      <c r="B5507" s="1" t="s">
        <v>2626</v>
      </c>
      <c r="C5507" t="s">
        <v>14</v>
      </c>
      <c r="D5507" s="2">
        <v>310</v>
      </c>
      <c r="E5507" s="1" t="s">
        <v>1868</v>
      </c>
      <c r="F5507" s="2">
        <v>10017</v>
      </c>
      <c r="G5507" s="3">
        <v>2125990999</v>
      </c>
      <c r="H5507" s="1" t="s">
        <v>16</v>
      </c>
      <c r="I5507" t="s">
        <v>17</v>
      </c>
      <c r="J5507">
        <v>82</v>
      </c>
      <c r="K5507">
        <v>195</v>
      </c>
      <c r="L5507" s="18">
        <f>(((RestaurantData4[[#This Row],[FitScore]]/100)*RestaurantData4[[#This Row],[DailyCustAvg]])/3.5)*30</f>
        <v>1370.5714285714282</v>
      </c>
      <c r="M5507">
        <v>40.750887442741998</v>
      </c>
      <c r="N5507">
        <v>-73.970758062317998</v>
      </c>
      <c r="O5507">
        <v>106</v>
      </c>
      <c r="P5507">
        <v>4</v>
      </c>
    </row>
    <row r="5508" spans="1:16" x14ac:dyDescent="0.3">
      <c r="A5508">
        <v>50080230</v>
      </c>
      <c r="B5508" s="1" t="s">
        <v>417</v>
      </c>
      <c r="C5508" t="s">
        <v>14</v>
      </c>
      <c r="D5508" s="2">
        <v>417</v>
      </c>
      <c r="E5508" s="1" t="s">
        <v>2728</v>
      </c>
      <c r="F5508" s="2">
        <v>10024</v>
      </c>
      <c r="G5508" s="3">
        <v>6463218563</v>
      </c>
      <c r="H5508" s="1" t="s">
        <v>418</v>
      </c>
      <c r="I5508" t="s">
        <v>21</v>
      </c>
      <c r="J5508">
        <v>100</v>
      </c>
      <c r="K5508">
        <v>255</v>
      </c>
      <c r="L5508" s="18">
        <f>(((RestaurantData4[[#This Row],[FitScore]]/100)*RestaurantData4[[#This Row],[DailyCustAvg]])/3.5)*30</f>
        <v>2185.7142857142858</v>
      </c>
      <c r="M5508">
        <v>40.783716329306998</v>
      </c>
      <c r="N5508">
        <v>-73.977889779910001</v>
      </c>
      <c r="O5508">
        <v>107</v>
      </c>
      <c r="P5508">
        <v>6</v>
      </c>
    </row>
    <row r="5509" spans="1:16" hidden="1" x14ac:dyDescent="0.3">
      <c r="A5509">
        <v>50090806</v>
      </c>
      <c r="B5509" s="1" t="s">
        <v>2838</v>
      </c>
      <c r="C5509" t="s">
        <v>14</v>
      </c>
      <c r="D5509" s="2">
        <v>514</v>
      </c>
      <c r="E5509" s="1" t="s">
        <v>2728</v>
      </c>
      <c r="F5509" s="2">
        <v>10024</v>
      </c>
      <c r="G5509" s="3">
        <v>2127698990</v>
      </c>
      <c r="H5509" s="1" t="s">
        <v>242</v>
      </c>
      <c r="I5509" t="s">
        <v>17</v>
      </c>
      <c r="J5509">
        <v>100</v>
      </c>
      <c r="K5509">
        <v>195</v>
      </c>
      <c r="L5509" s="18">
        <f>(((RestaurantData4[[#This Row],[FitScore]]/100)*RestaurantData4[[#This Row],[DailyCustAvg]])/3.5)*30</f>
        <v>1671.4285714285716</v>
      </c>
      <c r="M5509">
        <v>40.786814702801003</v>
      </c>
      <c r="N5509">
        <v>-73.975657037942995</v>
      </c>
      <c r="O5509">
        <v>107</v>
      </c>
      <c r="P5509">
        <v>6</v>
      </c>
    </row>
    <row r="5510" spans="1:16" x14ac:dyDescent="0.3">
      <c r="A5510">
        <v>50044055</v>
      </c>
      <c r="B5510" s="1" t="s">
        <v>2820</v>
      </c>
      <c r="C5510" t="s">
        <v>14</v>
      </c>
      <c r="D5510" s="2">
        <v>2199</v>
      </c>
      <c r="E5510" s="1" t="s">
        <v>34</v>
      </c>
      <c r="F5510" s="2">
        <v>10024</v>
      </c>
      <c r="G5510" s="3">
        <v>2128742780</v>
      </c>
      <c r="H5510" s="1" t="s">
        <v>2075</v>
      </c>
      <c r="I5510" t="s">
        <v>21</v>
      </c>
      <c r="J5510">
        <v>100</v>
      </c>
      <c r="K5510">
        <v>229</v>
      </c>
      <c r="L5510" s="18">
        <f>(((RestaurantData4[[#This Row],[FitScore]]/100)*RestaurantData4[[#This Row],[DailyCustAvg]])/3.5)*30</f>
        <v>1962.8571428571429</v>
      </c>
      <c r="M5510">
        <v>40.783052577851997</v>
      </c>
      <c r="N5510">
        <v>-73.980533234785</v>
      </c>
      <c r="O5510">
        <v>107</v>
      </c>
      <c r="P5510">
        <v>6</v>
      </c>
    </row>
    <row r="5511" spans="1:16" hidden="1" x14ac:dyDescent="0.3">
      <c r="A5511">
        <v>41059709</v>
      </c>
      <c r="B5511" s="1" t="s">
        <v>1479</v>
      </c>
      <c r="C5511" t="s">
        <v>3599</v>
      </c>
      <c r="D5511" s="2">
        <v>46</v>
      </c>
      <c r="E5511" s="1" t="s">
        <v>3722</v>
      </c>
      <c r="F5511" s="2">
        <v>10452</v>
      </c>
      <c r="G5511" s="3">
        <v>7189929677</v>
      </c>
      <c r="H5511" s="1" t="s">
        <v>132</v>
      </c>
      <c r="I5511" t="s">
        <v>21</v>
      </c>
      <c r="J5511">
        <v>72</v>
      </c>
      <c r="K5511">
        <v>195</v>
      </c>
      <c r="L5511" s="18">
        <f>(((RestaurantData4[[#This Row],[FitScore]]/100)*RestaurantData4[[#This Row],[DailyCustAvg]])/3.5)*30</f>
        <v>1203.4285714285713</v>
      </c>
      <c r="M5511">
        <v>40.835569637885001</v>
      </c>
      <c r="N5511">
        <v>-73.920867819158005</v>
      </c>
      <c r="O5511">
        <v>204</v>
      </c>
      <c r="P5511">
        <v>16</v>
      </c>
    </row>
    <row r="5512" spans="1:16" hidden="1" x14ac:dyDescent="0.3">
      <c r="A5512">
        <v>50070665</v>
      </c>
      <c r="B5512" s="1" t="s">
        <v>3776</v>
      </c>
      <c r="C5512" t="s">
        <v>3599</v>
      </c>
      <c r="D5512" s="2">
        <v>216</v>
      </c>
      <c r="E5512" s="1" t="s">
        <v>3740</v>
      </c>
      <c r="F5512" s="2">
        <v>10451</v>
      </c>
      <c r="G5512" s="3">
        <v>7185901627</v>
      </c>
      <c r="H5512" s="1" t="s">
        <v>242</v>
      </c>
      <c r="I5512" t="s">
        <v>21</v>
      </c>
      <c r="J5512">
        <v>73</v>
      </c>
      <c r="K5512">
        <v>195</v>
      </c>
      <c r="L5512" s="18">
        <f>(((RestaurantData4[[#This Row],[FitScore]]/100)*RestaurantData4[[#This Row],[DailyCustAvg]])/3.5)*30</f>
        <v>1220.1428571428571</v>
      </c>
      <c r="M5512">
        <v>40.826193323314001</v>
      </c>
      <c r="N5512">
        <v>-73.920459866960002</v>
      </c>
      <c r="O5512">
        <v>204</v>
      </c>
      <c r="P5512">
        <v>16</v>
      </c>
    </row>
    <row r="5513" spans="1:16" hidden="1" x14ac:dyDescent="0.3">
      <c r="A5513">
        <v>41678734</v>
      </c>
      <c r="B5513" s="1" t="s">
        <v>4076</v>
      </c>
      <c r="C5513" t="s">
        <v>3599</v>
      </c>
      <c r="D5513" s="2">
        <v>3603</v>
      </c>
      <c r="E5513" s="1" t="s">
        <v>4019</v>
      </c>
      <c r="F5513" s="2">
        <v>10463</v>
      </c>
      <c r="G5513" s="3">
        <v>7187087600</v>
      </c>
      <c r="H5513" s="1" t="s">
        <v>16</v>
      </c>
      <c r="I5513" t="s">
        <v>21</v>
      </c>
      <c r="J5513">
        <v>69</v>
      </c>
      <c r="K5513">
        <v>195</v>
      </c>
      <c r="L5513" s="18">
        <f>(((RestaurantData4[[#This Row],[FitScore]]/100)*RestaurantData4[[#This Row],[DailyCustAvg]])/3.5)*30</f>
        <v>1153.285714285714</v>
      </c>
      <c r="M5513">
        <v>40.886690890723997</v>
      </c>
      <c r="N5513">
        <v>-73.907056315320006</v>
      </c>
      <c r="O5513">
        <v>208</v>
      </c>
      <c r="P5513">
        <v>11</v>
      </c>
    </row>
    <row r="5514" spans="1:16" hidden="1" x14ac:dyDescent="0.3">
      <c r="A5514">
        <v>41290414</v>
      </c>
      <c r="B5514" s="1" t="s">
        <v>4202</v>
      </c>
      <c r="C5514" t="s">
        <v>3599</v>
      </c>
      <c r="D5514" s="2">
        <v>1759</v>
      </c>
      <c r="E5514" s="1" t="s">
        <v>4188</v>
      </c>
      <c r="F5514" s="2">
        <v>10461</v>
      </c>
      <c r="G5514" s="3">
        <v>7188230262</v>
      </c>
      <c r="H5514" s="1" t="s">
        <v>242</v>
      </c>
      <c r="I5514" t="s">
        <v>17</v>
      </c>
      <c r="J5514">
        <v>40</v>
      </c>
      <c r="K5514">
        <v>195</v>
      </c>
      <c r="L5514" s="18">
        <f>(((RestaurantData4[[#This Row],[FitScore]]/100)*RestaurantData4[[#This Row],[DailyCustAvg]])/3.5)*30</f>
        <v>668.57142857142856</v>
      </c>
      <c r="M5514">
        <v>40.846257838512003</v>
      </c>
      <c r="N5514">
        <v>-73.831788448161006</v>
      </c>
      <c r="O5514">
        <v>210</v>
      </c>
      <c r="P5514">
        <v>13</v>
      </c>
    </row>
    <row r="5515" spans="1:16" hidden="1" x14ac:dyDescent="0.3">
      <c r="A5515">
        <v>50055582</v>
      </c>
      <c r="B5515" s="1" t="s">
        <v>3823</v>
      </c>
      <c r="C5515" t="s">
        <v>4408</v>
      </c>
      <c r="D5515" s="2">
        <v>1370</v>
      </c>
      <c r="E5515" s="1" t="s">
        <v>5198</v>
      </c>
      <c r="F5515" s="2">
        <v>11239</v>
      </c>
      <c r="G5515" s="3">
        <v>7186421755</v>
      </c>
      <c r="H5515" s="1" t="s">
        <v>242</v>
      </c>
      <c r="I5515" t="s">
        <v>21</v>
      </c>
      <c r="J5515">
        <v>87</v>
      </c>
      <c r="K5515">
        <v>195</v>
      </c>
      <c r="L5515" s="18">
        <f>(((RestaurantData4[[#This Row],[FitScore]]/100)*RestaurantData4[[#This Row],[DailyCustAvg]])/3.5)*30</f>
        <v>1454.1428571428573</v>
      </c>
      <c r="M5515">
        <v>40.647950768233997</v>
      </c>
      <c r="N5515">
        <v>-73.881890837146997</v>
      </c>
      <c r="O5515">
        <v>305</v>
      </c>
      <c r="P5515">
        <v>42</v>
      </c>
    </row>
    <row r="5516" spans="1:16" hidden="1" x14ac:dyDescent="0.3">
      <c r="A5516">
        <v>41079206</v>
      </c>
      <c r="B5516" s="1" t="s">
        <v>5213</v>
      </c>
      <c r="C5516" t="s">
        <v>4408</v>
      </c>
      <c r="D5516" s="2">
        <v>1377</v>
      </c>
      <c r="E5516" s="1" t="s">
        <v>5214</v>
      </c>
      <c r="F5516" s="2">
        <v>11208</v>
      </c>
      <c r="G5516" s="3">
        <v>7183480585</v>
      </c>
      <c r="H5516" s="1" t="s">
        <v>276</v>
      </c>
      <c r="J5516">
        <v>85</v>
      </c>
      <c r="K5516">
        <v>195</v>
      </c>
      <c r="L5516" s="18">
        <f>(((RestaurantData4[[#This Row],[FitScore]]/100)*RestaurantData4[[#This Row],[DailyCustAvg]])/3.5)*30</f>
        <v>1420.7142857142856</v>
      </c>
      <c r="M5516">
        <v>40.67349116586</v>
      </c>
      <c r="N5516">
        <v>-73.867046810811999</v>
      </c>
      <c r="O5516">
        <v>305</v>
      </c>
      <c r="P5516">
        <v>42</v>
      </c>
    </row>
    <row r="5517" spans="1:16" hidden="1" x14ac:dyDescent="0.3">
      <c r="A5517">
        <v>41677658</v>
      </c>
      <c r="B5517" s="1" t="s">
        <v>5357</v>
      </c>
      <c r="C5517" t="s">
        <v>4408</v>
      </c>
      <c r="D5517" s="2">
        <v>122</v>
      </c>
      <c r="E5517" s="1" t="s">
        <v>1353</v>
      </c>
      <c r="F5517" s="2">
        <v>11215</v>
      </c>
      <c r="G5517" s="3">
        <v>7183989529</v>
      </c>
      <c r="H5517" s="1" t="s">
        <v>52</v>
      </c>
      <c r="I5517" t="s">
        <v>17</v>
      </c>
      <c r="J5517">
        <v>85</v>
      </c>
      <c r="K5517">
        <v>195</v>
      </c>
      <c r="L5517" s="18">
        <f>(((RestaurantData4[[#This Row],[FitScore]]/100)*RestaurantData4[[#This Row],[DailyCustAvg]])/3.5)*30</f>
        <v>1420.7142857142856</v>
      </c>
      <c r="M5517">
        <v>40.673477965613998</v>
      </c>
      <c r="N5517">
        <v>-73.976138377037003</v>
      </c>
      <c r="O5517">
        <v>306</v>
      </c>
      <c r="P5517">
        <v>39</v>
      </c>
    </row>
    <row r="5518" spans="1:16" hidden="1" x14ac:dyDescent="0.3">
      <c r="A5518">
        <v>50103711</v>
      </c>
      <c r="B5518" s="1" t="s">
        <v>5772</v>
      </c>
      <c r="C5518" t="s">
        <v>4408</v>
      </c>
      <c r="D5518" s="2">
        <v>451</v>
      </c>
      <c r="E5518" s="1" t="s">
        <v>5747</v>
      </c>
      <c r="F5518" s="2">
        <v>11203</v>
      </c>
      <c r="G5518" s="3">
        <v>3122290099</v>
      </c>
      <c r="H5518" s="1" t="s">
        <v>16</v>
      </c>
      <c r="I5518" t="s">
        <v>17</v>
      </c>
      <c r="J5518">
        <v>79</v>
      </c>
      <c r="K5518">
        <v>195</v>
      </c>
      <c r="L5518" s="18">
        <f>(((RestaurantData4[[#This Row],[FitScore]]/100)*RestaurantData4[[#This Row],[DailyCustAvg]])/3.5)*30</f>
        <v>1320.4285714285716</v>
      </c>
      <c r="M5518">
        <v>40.655754995052</v>
      </c>
      <c r="N5518">
        <v>-73.944580398327005</v>
      </c>
      <c r="O5518">
        <v>309</v>
      </c>
      <c r="P5518">
        <v>40</v>
      </c>
    </row>
    <row r="5519" spans="1:16" hidden="1" x14ac:dyDescent="0.3">
      <c r="A5519">
        <v>50098876</v>
      </c>
      <c r="B5519" s="1" t="s">
        <v>6138</v>
      </c>
      <c r="C5519" t="s">
        <v>4408</v>
      </c>
      <c r="D5519" s="2">
        <v>4718</v>
      </c>
      <c r="E5519" s="1" t="s">
        <v>5969</v>
      </c>
      <c r="F5519" s="2">
        <v>11219</v>
      </c>
      <c r="G5519" s="3">
        <v>3472409198</v>
      </c>
      <c r="H5519" s="1" t="s">
        <v>29</v>
      </c>
      <c r="I5519" t="s">
        <v>17</v>
      </c>
      <c r="J5519">
        <v>55</v>
      </c>
      <c r="K5519">
        <v>195</v>
      </c>
      <c r="L5519" s="18">
        <f>(((RestaurantData4[[#This Row],[FitScore]]/100)*RestaurantData4[[#This Row],[DailyCustAvg]])/3.5)*30</f>
        <v>919.28571428571433</v>
      </c>
      <c r="M5519">
        <v>40.638064434066003</v>
      </c>
      <c r="N5519">
        <v>-73.994577336402998</v>
      </c>
      <c r="O5519">
        <v>312</v>
      </c>
      <c r="P5519">
        <v>44</v>
      </c>
    </row>
    <row r="5520" spans="1:16" hidden="1" x14ac:dyDescent="0.3">
      <c r="A5520">
        <v>41387108</v>
      </c>
      <c r="B5520" s="1" t="s">
        <v>6190</v>
      </c>
      <c r="C5520" t="s">
        <v>4408</v>
      </c>
      <c r="D5520" s="2">
        <v>232</v>
      </c>
      <c r="E5520" s="1" t="s">
        <v>6165</v>
      </c>
      <c r="F5520" s="2">
        <v>11235</v>
      </c>
      <c r="G5520" s="3">
        <v>7183681721</v>
      </c>
      <c r="H5520" s="1" t="s">
        <v>1573</v>
      </c>
      <c r="I5520" t="s">
        <v>17</v>
      </c>
      <c r="J5520">
        <v>74</v>
      </c>
      <c r="K5520">
        <v>195</v>
      </c>
      <c r="L5520" s="18">
        <f>(((RestaurantData4[[#This Row],[FitScore]]/100)*RestaurantData4[[#This Row],[DailyCustAvg]])/3.5)*30</f>
        <v>1236.8571428571431</v>
      </c>
      <c r="M5520">
        <v>40.581548543823999</v>
      </c>
      <c r="N5520">
        <v>-73.961803595678006</v>
      </c>
      <c r="O5520">
        <v>313</v>
      </c>
      <c r="P5520">
        <v>48</v>
      </c>
    </row>
    <row r="5521" spans="1:16" hidden="1" x14ac:dyDescent="0.3">
      <c r="A5521">
        <v>50089589</v>
      </c>
      <c r="B5521" s="1" t="s">
        <v>6191</v>
      </c>
      <c r="C5521" t="s">
        <v>4408</v>
      </c>
      <c r="D5521" s="2">
        <v>2874</v>
      </c>
      <c r="E5521" s="1" t="s">
        <v>6074</v>
      </c>
      <c r="F5521" s="2">
        <v>11235</v>
      </c>
      <c r="G5521" s="3">
        <v>7189424443</v>
      </c>
      <c r="H5521" s="1" t="s">
        <v>354</v>
      </c>
      <c r="I5521" t="s">
        <v>21</v>
      </c>
      <c r="J5521">
        <v>59</v>
      </c>
      <c r="K5521">
        <v>195</v>
      </c>
      <c r="L5521" s="18">
        <f>(((RestaurantData4[[#This Row],[FitScore]]/100)*RestaurantData4[[#This Row],[DailyCustAvg]])/3.5)*30</f>
        <v>986.14285714285722</v>
      </c>
      <c r="M5521">
        <v>40.586247185022003</v>
      </c>
      <c r="N5521">
        <v>-73.960515593444995</v>
      </c>
      <c r="O5521">
        <v>313</v>
      </c>
      <c r="P5521">
        <v>48</v>
      </c>
    </row>
    <row r="5522" spans="1:16" hidden="1" x14ac:dyDescent="0.3">
      <c r="A5522">
        <v>50094225</v>
      </c>
      <c r="B5522" s="1" t="s">
        <v>6245</v>
      </c>
      <c r="C5522" t="s">
        <v>4408</v>
      </c>
      <c r="D5522" s="2">
        <v>1053</v>
      </c>
      <c r="E5522" s="1" t="s">
        <v>4793</v>
      </c>
      <c r="F5522" s="2">
        <v>11226</v>
      </c>
      <c r="G5522" s="3">
        <v>3474258874</v>
      </c>
      <c r="H5522" s="1" t="s">
        <v>6246</v>
      </c>
      <c r="I5522" t="s">
        <v>21</v>
      </c>
      <c r="J5522">
        <v>76</v>
      </c>
      <c r="K5522">
        <v>195</v>
      </c>
      <c r="L5522" s="18">
        <f>(((RestaurantData4[[#This Row],[FitScore]]/100)*RestaurantData4[[#This Row],[DailyCustAvg]])/3.5)*30</f>
        <v>1270.2857142857142</v>
      </c>
      <c r="M5522">
        <v>40.645179578426998</v>
      </c>
      <c r="N5522">
        <v>-73.958019404671006</v>
      </c>
      <c r="O5522">
        <v>314</v>
      </c>
      <c r="P5522">
        <v>40</v>
      </c>
    </row>
    <row r="5523" spans="1:16" hidden="1" x14ac:dyDescent="0.3">
      <c r="A5523">
        <v>41633599</v>
      </c>
      <c r="B5523" s="1" t="s">
        <v>6276</v>
      </c>
      <c r="C5523" t="s">
        <v>4408</v>
      </c>
      <c r="D5523" s="2">
        <v>1806</v>
      </c>
      <c r="E5523" s="1" t="s">
        <v>6223</v>
      </c>
      <c r="F5523" s="2">
        <v>11230</v>
      </c>
      <c r="G5523" s="3">
        <v>7183762207</v>
      </c>
      <c r="H5523" s="1" t="s">
        <v>242</v>
      </c>
      <c r="I5523" t="s">
        <v>21</v>
      </c>
      <c r="J5523">
        <v>79</v>
      </c>
      <c r="K5523">
        <v>195</v>
      </c>
      <c r="L5523" s="18">
        <f>(((RestaurantData4[[#This Row],[FitScore]]/100)*RestaurantData4[[#This Row],[DailyCustAvg]])/3.5)*30</f>
        <v>1320.4285714285716</v>
      </c>
      <c r="M5523">
        <v>40.618329728322998</v>
      </c>
      <c r="N5523">
        <v>-73.956991767637007</v>
      </c>
      <c r="O5523">
        <v>314</v>
      </c>
      <c r="P5523">
        <v>48</v>
      </c>
    </row>
    <row r="5524" spans="1:16" hidden="1" x14ac:dyDescent="0.3">
      <c r="A5524">
        <v>41335396</v>
      </c>
      <c r="B5524" s="1" t="s">
        <v>6407</v>
      </c>
      <c r="C5524" t="s">
        <v>4408</v>
      </c>
      <c r="D5524" s="2">
        <v>3907</v>
      </c>
      <c r="E5524" s="1" t="s">
        <v>6408</v>
      </c>
      <c r="F5524" s="2">
        <v>11235</v>
      </c>
      <c r="G5524" s="3">
        <v>7186151053</v>
      </c>
      <c r="H5524" s="1" t="s">
        <v>16</v>
      </c>
      <c r="I5524" t="s">
        <v>17</v>
      </c>
      <c r="J5524">
        <v>58</v>
      </c>
      <c r="K5524">
        <v>195</v>
      </c>
      <c r="L5524" s="18">
        <f>(((RestaurantData4[[#This Row],[FitScore]]/100)*RestaurantData4[[#This Row],[DailyCustAvg]])/3.5)*30</f>
        <v>969.42857142857133</v>
      </c>
      <c r="M5524">
        <v>40.585950462924998</v>
      </c>
      <c r="N5524">
        <v>-73.930964696643002</v>
      </c>
      <c r="O5524">
        <v>315</v>
      </c>
      <c r="P5524">
        <v>48</v>
      </c>
    </row>
    <row r="5525" spans="1:16" hidden="1" x14ac:dyDescent="0.3">
      <c r="A5525">
        <v>50101381</v>
      </c>
      <c r="B5525" s="1" t="s">
        <v>7146</v>
      </c>
      <c r="C5525" t="s">
        <v>6631</v>
      </c>
      <c r="D5525" s="2">
        <v>4008</v>
      </c>
      <c r="E5525" s="1" t="s">
        <v>7147</v>
      </c>
      <c r="F5525" s="2">
        <v>11373</v>
      </c>
      <c r="G5525" s="3">
        <v>9178326761</v>
      </c>
      <c r="H5525" s="1" t="s">
        <v>212</v>
      </c>
      <c r="I5525" t="s">
        <v>21</v>
      </c>
      <c r="J5525">
        <v>86</v>
      </c>
      <c r="K5525">
        <v>195</v>
      </c>
      <c r="L5525" s="18">
        <f>(((RestaurantData4[[#This Row],[FitScore]]/100)*RestaurantData4[[#This Row],[DailyCustAvg]])/3.5)*30</f>
        <v>1437.4285714285713</v>
      </c>
      <c r="M5525">
        <v>40.746776923066001</v>
      </c>
      <c r="N5525">
        <v>-73.882433148526999</v>
      </c>
      <c r="O5525">
        <v>404</v>
      </c>
      <c r="P5525">
        <v>25</v>
      </c>
    </row>
    <row r="5526" spans="1:16" hidden="1" x14ac:dyDescent="0.3">
      <c r="A5526">
        <v>50047328</v>
      </c>
      <c r="B5526" s="1" t="s">
        <v>7458</v>
      </c>
      <c r="C5526" t="s">
        <v>6631</v>
      </c>
      <c r="D5526" s="2">
        <v>3702</v>
      </c>
      <c r="E5526" s="1" t="s">
        <v>7355</v>
      </c>
      <c r="F5526" s="2">
        <v>11354</v>
      </c>
      <c r="G5526" s="3">
        <v>7183591717</v>
      </c>
      <c r="H5526" s="1" t="s">
        <v>73</v>
      </c>
      <c r="I5526" t="s">
        <v>17</v>
      </c>
      <c r="J5526">
        <v>54</v>
      </c>
      <c r="K5526">
        <v>195</v>
      </c>
      <c r="L5526" s="18">
        <f>(((RestaurantData4[[#This Row],[FitScore]]/100)*RestaurantData4[[#This Row],[DailyCustAvg]])/3.5)*30</f>
        <v>902.57142857142867</v>
      </c>
      <c r="M5526">
        <v>40.762283972205999</v>
      </c>
      <c r="N5526">
        <v>-73.827463761182003</v>
      </c>
      <c r="O5526">
        <v>407</v>
      </c>
      <c r="P5526">
        <v>20</v>
      </c>
    </row>
    <row r="5527" spans="1:16" hidden="1" x14ac:dyDescent="0.3">
      <c r="A5527">
        <v>50087348</v>
      </c>
      <c r="B5527" s="1" t="s">
        <v>7625</v>
      </c>
      <c r="C5527" t="s">
        <v>6631</v>
      </c>
      <c r="D5527" s="2">
        <v>17713</v>
      </c>
      <c r="E5527" s="1" t="s">
        <v>7587</v>
      </c>
      <c r="F5527" s="2">
        <v>11366</v>
      </c>
      <c r="G5527" s="3">
        <v>7189695668</v>
      </c>
      <c r="H5527" s="1" t="s">
        <v>68</v>
      </c>
      <c r="I5527" t="s">
        <v>17</v>
      </c>
      <c r="J5527">
        <v>73</v>
      </c>
      <c r="K5527">
        <v>195</v>
      </c>
      <c r="L5527" s="18">
        <f>(((RestaurantData4[[#This Row],[FitScore]]/100)*RestaurantData4[[#This Row],[DailyCustAvg]])/3.5)*30</f>
        <v>1220.1428571428571</v>
      </c>
      <c r="M5527">
        <v>40.726096062392998</v>
      </c>
      <c r="N5527">
        <v>-73.790652755031999</v>
      </c>
      <c r="O5527">
        <v>408</v>
      </c>
      <c r="P5527">
        <v>24</v>
      </c>
    </row>
    <row r="5528" spans="1:16" hidden="1" x14ac:dyDescent="0.3">
      <c r="A5528">
        <v>50087737</v>
      </c>
      <c r="B5528" s="1" t="s">
        <v>7655</v>
      </c>
      <c r="C5528" t="s">
        <v>6631</v>
      </c>
      <c r="D5528" s="2">
        <v>9712</v>
      </c>
      <c r="E5528" s="1" t="s">
        <v>7630</v>
      </c>
      <c r="F5528" s="2">
        <v>11416</v>
      </c>
      <c r="G5528" s="3">
        <v>7183223920</v>
      </c>
      <c r="H5528" s="1" t="s">
        <v>276</v>
      </c>
      <c r="I5528" t="s">
        <v>21</v>
      </c>
      <c r="J5528">
        <v>41</v>
      </c>
      <c r="K5528">
        <v>195</v>
      </c>
      <c r="L5528" s="18">
        <f>(((RestaurantData4[[#This Row],[FitScore]]/100)*RestaurantData4[[#This Row],[DailyCustAvg]])/3.5)*30</f>
        <v>685.28571428571411</v>
      </c>
      <c r="M5528">
        <v>40.684817279847003</v>
      </c>
      <c r="N5528">
        <v>-73.844009343859</v>
      </c>
      <c r="O5528">
        <v>409</v>
      </c>
      <c r="P5528">
        <v>32</v>
      </c>
    </row>
    <row r="5529" spans="1:16" hidden="1" x14ac:dyDescent="0.3">
      <c r="A5529">
        <v>50052462</v>
      </c>
      <c r="B5529" s="1" t="s">
        <v>7805</v>
      </c>
      <c r="C5529" t="s">
        <v>6631</v>
      </c>
      <c r="D5529" s="2">
        <v>20515</v>
      </c>
      <c r="E5529" s="1" t="s">
        <v>6731</v>
      </c>
      <c r="F5529" s="2">
        <v>11361</v>
      </c>
      <c r="G5529" s="3">
        <v>7184235400</v>
      </c>
      <c r="H5529" s="1" t="s">
        <v>202</v>
      </c>
      <c r="I5529" t="s">
        <v>17</v>
      </c>
      <c r="J5529">
        <v>52</v>
      </c>
      <c r="K5529">
        <v>195</v>
      </c>
      <c r="L5529" s="18">
        <f>(((RestaurantData4[[#This Row],[FitScore]]/100)*RestaurantData4[[#This Row],[DailyCustAvg]])/3.5)*30</f>
        <v>869.14285714285711</v>
      </c>
      <c r="M5529">
        <v>40.766744832474998</v>
      </c>
      <c r="N5529">
        <v>-73.782589494210001</v>
      </c>
      <c r="O5529">
        <v>411</v>
      </c>
      <c r="P5529">
        <v>19</v>
      </c>
    </row>
    <row r="5530" spans="1:16" hidden="1" x14ac:dyDescent="0.3">
      <c r="A5530">
        <v>40862619</v>
      </c>
      <c r="B5530" s="1" t="s">
        <v>8117</v>
      </c>
      <c r="C5530" t="s">
        <v>8030</v>
      </c>
      <c r="D5530" s="2">
        <v>640</v>
      </c>
      <c r="E5530" s="1" t="s">
        <v>7249</v>
      </c>
      <c r="F5530" s="2">
        <v>10310</v>
      </c>
      <c r="G5530" s="3">
        <v>7188150252</v>
      </c>
      <c r="H5530" s="1" t="s">
        <v>73</v>
      </c>
      <c r="I5530" t="s">
        <v>21</v>
      </c>
      <c r="J5530">
        <v>70</v>
      </c>
      <c r="K5530">
        <v>195</v>
      </c>
      <c r="L5530" s="18">
        <f>(((RestaurantData4[[#This Row],[FitScore]]/100)*RestaurantData4[[#This Row],[DailyCustAvg]])/3.5)*30</f>
        <v>1170</v>
      </c>
      <c r="M5530">
        <v>40.629790578338003</v>
      </c>
      <c r="N5530">
        <v>-74.110558162564004</v>
      </c>
      <c r="O5530">
        <v>501</v>
      </c>
      <c r="P5530">
        <v>49</v>
      </c>
    </row>
    <row r="5531" spans="1:16" hidden="1" x14ac:dyDescent="0.3">
      <c r="A5531">
        <v>41248571</v>
      </c>
      <c r="B5531" s="1" t="s">
        <v>296</v>
      </c>
      <c r="C5531" t="s">
        <v>8030</v>
      </c>
      <c r="D5531" s="2">
        <v>2655</v>
      </c>
      <c r="E5531" s="1" t="s">
        <v>8087</v>
      </c>
      <c r="F5531" s="2">
        <v>10314</v>
      </c>
      <c r="G5531" s="3">
        <v>7186980092</v>
      </c>
      <c r="H5531" s="1" t="s">
        <v>168</v>
      </c>
      <c r="I5531" t="s">
        <v>17</v>
      </c>
      <c r="J5531">
        <v>70</v>
      </c>
      <c r="K5531">
        <v>195</v>
      </c>
      <c r="L5531" s="18">
        <f>(((RestaurantData4[[#This Row],[FitScore]]/100)*RestaurantData4[[#This Row],[DailyCustAvg]])/3.5)*30</f>
        <v>1170</v>
      </c>
      <c r="M5531">
        <v>40.582297419954998</v>
      </c>
      <c r="N5531">
        <v>-74.169052592685006</v>
      </c>
      <c r="O5531">
        <v>502</v>
      </c>
      <c r="P5531">
        <v>51</v>
      </c>
    </row>
    <row r="5532" spans="1:16" x14ac:dyDescent="0.3">
      <c r="A5532">
        <v>50056586</v>
      </c>
      <c r="B5532" s="1" t="s">
        <v>2829</v>
      </c>
      <c r="C5532" t="s">
        <v>14</v>
      </c>
      <c r="D5532" s="2">
        <v>2309</v>
      </c>
      <c r="E5532" s="1" t="s">
        <v>34</v>
      </c>
      <c r="F5532" s="2">
        <v>10024</v>
      </c>
      <c r="G5532" s="3">
        <v>2126712711</v>
      </c>
      <c r="H5532" s="1" t="s">
        <v>16</v>
      </c>
      <c r="I5532" t="s">
        <v>21</v>
      </c>
      <c r="J5532">
        <v>100</v>
      </c>
      <c r="K5532">
        <v>226</v>
      </c>
      <c r="L5532" s="18">
        <f>(((RestaurantData4[[#This Row],[FitScore]]/100)*RestaurantData4[[#This Row],[DailyCustAvg]])/3.5)*30</f>
        <v>1937.1428571428571</v>
      </c>
      <c r="M5532">
        <v>40.786732800620001</v>
      </c>
      <c r="N5532">
        <v>-73.977830995521003</v>
      </c>
      <c r="O5532">
        <v>107</v>
      </c>
      <c r="P5532">
        <v>6</v>
      </c>
    </row>
    <row r="5533" spans="1:16" hidden="1" x14ac:dyDescent="0.3">
      <c r="A5533">
        <v>41448559</v>
      </c>
      <c r="B5533" s="1" t="s">
        <v>549</v>
      </c>
      <c r="C5533" t="s">
        <v>14</v>
      </c>
      <c r="D5533" s="2">
        <v>150</v>
      </c>
      <c r="E5533" s="1" t="s">
        <v>422</v>
      </c>
      <c r="F5533" s="2">
        <v>10014</v>
      </c>
      <c r="G5533" s="3">
        <v>2122292670</v>
      </c>
      <c r="H5533" s="1" t="s">
        <v>550</v>
      </c>
      <c r="I5533" t="s">
        <v>17</v>
      </c>
      <c r="J5533">
        <v>94</v>
      </c>
      <c r="K5533">
        <v>194</v>
      </c>
      <c r="L5533" s="18">
        <f>(((RestaurantData4[[#This Row],[FitScore]]/100)*RestaurantData4[[#This Row],[DailyCustAvg]])/3.5)*30</f>
        <v>1563.0857142857142</v>
      </c>
      <c r="M5533">
        <v>40.734510420642003</v>
      </c>
      <c r="N5533">
        <v>-74.001089716877999</v>
      </c>
      <c r="O5533">
        <v>102</v>
      </c>
      <c r="P5533">
        <v>3</v>
      </c>
    </row>
    <row r="5534" spans="1:16" x14ac:dyDescent="0.3">
      <c r="A5534">
        <v>40758427</v>
      </c>
      <c r="B5534" s="1" t="s">
        <v>2765</v>
      </c>
      <c r="C5534" t="s">
        <v>14</v>
      </c>
      <c r="D5534" s="2">
        <v>368</v>
      </c>
      <c r="E5534" s="1" t="s">
        <v>2742</v>
      </c>
      <c r="F5534" s="2">
        <v>10024</v>
      </c>
      <c r="G5534" s="3">
        <v>2127122929</v>
      </c>
      <c r="H5534" s="1" t="s">
        <v>29</v>
      </c>
      <c r="I5534" t="s">
        <v>21</v>
      </c>
      <c r="J5534">
        <v>100</v>
      </c>
      <c r="K5534">
        <v>218</v>
      </c>
      <c r="L5534" s="18">
        <f>(((RestaurantData4[[#This Row],[FitScore]]/100)*RestaurantData4[[#This Row],[DailyCustAvg]])/3.5)*30</f>
        <v>1868.5714285714284</v>
      </c>
      <c r="M5534">
        <v>40.780935563580996</v>
      </c>
      <c r="N5534">
        <v>-73.976233322254004</v>
      </c>
      <c r="O5534">
        <v>107</v>
      </c>
      <c r="P5534">
        <v>6</v>
      </c>
    </row>
    <row r="5535" spans="1:16" x14ac:dyDescent="0.3">
      <c r="A5535">
        <v>40534893</v>
      </c>
      <c r="B5535" s="1" t="s">
        <v>2887</v>
      </c>
      <c r="C5535" t="s">
        <v>14</v>
      </c>
      <c r="D5535" s="2">
        <v>405</v>
      </c>
      <c r="E5535" s="1" t="s">
        <v>2728</v>
      </c>
      <c r="F5535" s="2">
        <v>10024</v>
      </c>
      <c r="G5535" s="3">
        <v>2127245151</v>
      </c>
      <c r="H5535" s="1" t="s">
        <v>29</v>
      </c>
      <c r="I5535" t="s">
        <v>21</v>
      </c>
      <c r="J5535">
        <v>100</v>
      </c>
      <c r="K5535">
        <v>215</v>
      </c>
      <c r="L5535" s="18">
        <f>(((RestaurantData4[[#This Row],[FitScore]]/100)*RestaurantData4[[#This Row],[DailyCustAvg]])/3.5)*30</f>
        <v>1842.8571428571429</v>
      </c>
      <c r="M5535">
        <v>40.783397982989001</v>
      </c>
      <c r="N5535">
        <v>-73.978124600620006</v>
      </c>
      <c r="O5535">
        <v>107</v>
      </c>
      <c r="P5535">
        <v>6</v>
      </c>
    </row>
    <row r="5536" spans="1:16" x14ac:dyDescent="0.3">
      <c r="A5536">
        <v>50082400</v>
      </c>
      <c r="B5536" s="1" t="s">
        <v>2737</v>
      </c>
      <c r="C5536" t="s">
        <v>14</v>
      </c>
      <c r="D5536" s="2">
        <v>411</v>
      </c>
      <c r="E5536" s="1" t="s">
        <v>2728</v>
      </c>
      <c r="F5536" s="2">
        <v>10024</v>
      </c>
      <c r="G5536" s="3">
        <v>6468858316</v>
      </c>
      <c r="H5536" s="1" t="s">
        <v>202</v>
      </c>
      <c r="I5536" t="s">
        <v>21</v>
      </c>
      <c r="J5536">
        <v>100</v>
      </c>
      <c r="K5536">
        <v>204</v>
      </c>
      <c r="L5536" s="18">
        <f>(((RestaurantData4[[#This Row],[FitScore]]/100)*RestaurantData4[[#This Row],[DailyCustAvg]])/3.5)*30</f>
        <v>1748.5714285714284</v>
      </c>
      <c r="M5536">
        <v>40.783557156554998</v>
      </c>
      <c r="N5536">
        <v>-73.978008996048004</v>
      </c>
      <c r="O5536">
        <v>107</v>
      </c>
      <c r="P5536">
        <v>6</v>
      </c>
    </row>
    <row r="5537" spans="1:16" hidden="1" x14ac:dyDescent="0.3">
      <c r="A5537">
        <v>50075722</v>
      </c>
      <c r="B5537" s="1" t="s">
        <v>1291</v>
      </c>
      <c r="C5537" t="s">
        <v>14</v>
      </c>
      <c r="D5537" s="2">
        <v>76</v>
      </c>
      <c r="E5537" s="1" t="s">
        <v>1011</v>
      </c>
      <c r="F5537" s="2">
        <v>10002</v>
      </c>
      <c r="G5537" s="3">
        <v>9172939890</v>
      </c>
      <c r="H5537" s="1" t="s">
        <v>16</v>
      </c>
      <c r="I5537" t="s">
        <v>17</v>
      </c>
      <c r="J5537">
        <v>100</v>
      </c>
      <c r="K5537">
        <v>194</v>
      </c>
      <c r="L5537" s="18">
        <f>(((RestaurantData4[[#This Row],[FitScore]]/100)*RestaurantData4[[#This Row],[DailyCustAvg]])/3.5)*30</f>
        <v>1662.8571428571429</v>
      </c>
      <c r="M5537">
        <v>40.717325253431</v>
      </c>
      <c r="N5537">
        <v>-73.993387635668</v>
      </c>
      <c r="O5537">
        <v>103</v>
      </c>
      <c r="P5537">
        <v>1</v>
      </c>
    </row>
    <row r="5538" spans="1:16" hidden="1" x14ac:dyDescent="0.3">
      <c r="A5538">
        <v>50049831</v>
      </c>
      <c r="B5538" s="1" t="s">
        <v>1823</v>
      </c>
      <c r="C5538" t="s">
        <v>14</v>
      </c>
      <c r="D5538" s="2">
        <v>822</v>
      </c>
      <c r="E5538" s="1" t="s">
        <v>358</v>
      </c>
      <c r="F5538" s="2">
        <v>10001</v>
      </c>
      <c r="G5538" s="3">
        <v>2126349114</v>
      </c>
      <c r="H5538" s="1" t="s">
        <v>16</v>
      </c>
      <c r="I5538" t="s">
        <v>17</v>
      </c>
      <c r="J5538">
        <v>88</v>
      </c>
      <c r="K5538">
        <v>194</v>
      </c>
      <c r="L5538" s="18">
        <f>(((RestaurantData4[[#This Row],[FitScore]]/100)*RestaurantData4[[#This Row],[DailyCustAvg]])/3.5)*30</f>
        <v>1463.3142857142857</v>
      </c>
      <c r="M5538">
        <v>40.746293284911999</v>
      </c>
      <c r="N5538">
        <v>-73.990313511943</v>
      </c>
      <c r="O5538">
        <v>105</v>
      </c>
      <c r="P5538">
        <v>3</v>
      </c>
    </row>
    <row r="5539" spans="1:16" x14ac:dyDescent="0.3">
      <c r="A5539">
        <v>40933602</v>
      </c>
      <c r="B5539" s="1" t="s">
        <v>2853</v>
      </c>
      <c r="C5539" t="s">
        <v>14</v>
      </c>
      <c r="D5539" s="2">
        <v>528</v>
      </c>
      <c r="E5539" s="1" t="s">
        <v>2742</v>
      </c>
      <c r="F5539" s="2">
        <v>10024</v>
      </c>
      <c r="G5539" s="3">
        <v>2127873153</v>
      </c>
      <c r="H5539" s="1" t="s">
        <v>202</v>
      </c>
      <c r="I5539" t="s">
        <v>21</v>
      </c>
      <c r="J5539">
        <v>100</v>
      </c>
      <c r="K5539">
        <v>191</v>
      </c>
      <c r="L5539" s="18">
        <f>(((RestaurantData4[[#This Row],[FitScore]]/100)*RestaurantData4[[#This Row],[DailyCustAvg]])/3.5)*30</f>
        <v>1637.1428571428571</v>
      </c>
      <c r="M5539">
        <v>40.786116811162003</v>
      </c>
      <c r="N5539">
        <v>-73.972450600195003</v>
      </c>
      <c r="O5539">
        <v>107</v>
      </c>
      <c r="P5539">
        <v>6</v>
      </c>
    </row>
    <row r="5540" spans="1:16" x14ac:dyDescent="0.3">
      <c r="A5540">
        <v>50099969</v>
      </c>
      <c r="B5540" s="1" t="s">
        <v>2885</v>
      </c>
      <c r="C5540" t="s">
        <v>14</v>
      </c>
      <c r="D5540" s="2">
        <v>519</v>
      </c>
      <c r="E5540" s="1" t="s">
        <v>2742</v>
      </c>
      <c r="F5540" s="2">
        <v>10024</v>
      </c>
      <c r="G5540" s="3">
        <v>6467819288</v>
      </c>
      <c r="H5540" s="1" t="s">
        <v>58</v>
      </c>
      <c r="I5540" t="s">
        <v>21</v>
      </c>
      <c r="J5540">
        <v>100</v>
      </c>
      <c r="K5540">
        <v>163</v>
      </c>
      <c r="L5540" s="18">
        <f>(((RestaurantData4[[#This Row],[FitScore]]/100)*RestaurantData4[[#This Row],[DailyCustAvg]])/3.5)*30</f>
        <v>1397.1428571428571</v>
      </c>
      <c r="M5540">
        <v>40.785897263869003</v>
      </c>
      <c r="N5540">
        <v>-73.972587914320997</v>
      </c>
      <c r="O5540">
        <v>107</v>
      </c>
      <c r="P5540">
        <v>6</v>
      </c>
    </row>
    <row r="5541" spans="1:16" hidden="1" x14ac:dyDescent="0.3">
      <c r="A5541">
        <v>50032654</v>
      </c>
      <c r="B5541" s="1" t="s">
        <v>2070</v>
      </c>
      <c r="C5541" t="s">
        <v>14</v>
      </c>
      <c r="D5541" s="2">
        <v>119</v>
      </c>
      <c r="E5541" s="1" t="s">
        <v>1930</v>
      </c>
      <c r="F5541" s="2">
        <v>10003</v>
      </c>
      <c r="G5541" s="3">
        <v>2125390202</v>
      </c>
      <c r="H5541" s="1" t="s">
        <v>29</v>
      </c>
      <c r="I5541" t="s">
        <v>17</v>
      </c>
      <c r="J5541">
        <v>86</v>
      </c>
      <c r="K5541">
        <v>194</v>
      </c>
      <c r="L5541" s="18">
        <f>(((RestaurantData4[[#This Row],[FitScore]]/100)*RestaurantData4[[#This Row],[DailyCustAvg]])/3.5)*30</f>
        <v>1430.0571428571429</v>
      </c>
      <c r="M5541">
        <v>40.736678105003001</v>
      </c>
      <c r="N5541">
        <v>-73.987467846594001</v>
      </c>
      <c r="O5541">
        <v>105</v>
      </c>
      <c r="P5541">
        <v>2</v>
      </c>
    </row>
    <row r="5542" spans="1:16" hidden="1" x14ac:dyDescent="0.3">
      <c r="A5542">
        <v>41422201</v>
      </c>
      <c r="B5542" s="1" t="s">
        <v>2322</v>
      </c>
      <c r="C5542" t="s">
        <v>14</v>
      </c>
      <c r="D5542" s="2">
        <v>54</v>
      </c>
      <c r="E5542" s="1" t="s">
        <v>1862</v>
      </c>
      <c r="F5542" s="2">
        <v>10010</v>
      </c>
      <c r="G5542" s="3">
        <v>2129890096</v>
      </c>
      <c r="H5542" s="1" t="s">
        <v>16</v>
      </c>
      <c r="I5542" t="s">
        <v>17</v>
      </c>
      <c r="J5542">
        <v>87</v>
      </c>
      <c r="K5542">
        <v>194</v>
      </c>
      <c r="L5542" s="18">
        <f>(((RestaurantData4[[#This Row],[FitScore]]/100)*RestaurantData4[[#This Row],[DailyCustAvg]])/3.5)*30</f>
        <v>1446.6857142857143</v>
      </c>
      <c r="M5542">
        <v>40.740968591239998</v>
      </c>
      <c r="N5542">
        <v>-73.992223283509006</v>
      </c>
      <c r="O5542">
        <v>105</v>
      </c>
      <c r="P5542">
        <v>3</v>
      </c>
    </row>
    <row r="5543" spans="1:16" hidden="1" x14ac:dyDescent="0.3">
      <c r="A5543">
        <v>41014806</v>
      </c>
      <c r="B5543" s="1" t="s">
        <v>296</v>
      </c>
      <c r="C5543" t="s">
        <v>14</v>
      </c>
      <c r="D5543" s="2">
        <v>873</v>
      </c>
      <c r="E5543" s="1" t="s">
        <v>1353</v>
      </c>
      <c r="F5543" s="2">
        <v>10019</v>
      </c>
      <c r="G5543" s="3">
        <v>2123155488</v>
      </c>
      <c r="H5543" s="1" t="s">
        <v>168</v>
      </c>
      <c r="I5543" t="s">
        <v>17</v>
      </c>
      <c r="J5543">
        <v>85</v>
      </c>
      <c r="K5543">
        <v>194</v>
      </c>
      <c r="L5543" s="18">
        <f>(((RestaurantData4[[#This Row],[FitScore]]/100)*RestaurantData4[[#This Row],[DailyCustAvg]])/3.5)*30</f>
        <v>1413.4285714285713</v>
      </c>
      <c r="M5543">
        <v>40.764610592986003</v>
      </c>
      <c r="N5543">
        <v>-73.980679434723996</v>
      </c>
      <c r="O5543">
        <v>105</v>
      </c>
      <c r="P5543">
        <v>4</v>
      </c>
    </row>
    <row r="5544" spans="1:16" hidden="1" x14ac:dyDescent="0.3">
      <c r="A5544">
        <v>40388270</v>
      </c>
      <c r="B5544" s="1" t="s">
        <v>300</v>
      </c>
      <c r="C5544" t="s">
        <v>14</v>
      </c>
      <c r="D5544" s="2">
        <v>604</v>
      </c>
      <c r="E5544" s="1" t="s">
        <v>555</v>
      </c>
      <c r="F5544" s="2">
        <v>10020</v>
      </c>
      <c r="G5544" s="3">
        <v>2127678335</v>
      </c>
      <c r="H5544" s="1" t="s">
        <v>16</v>
      </c>
      <c r="I5544" t="s">
        <v>17</v>
      </c>
      <c r="J5544">
        <v>87</v>
      </c>
      <c r="K5544">
        <v>194</v>
      </c>
      <c r="L5544" s="18">
        <f>(((RestaurantData4[[#This Row],[FitScore]]/100)*RestaurantData4[[#This Row],[DailyCustAvg]])/3.5)*30</f>
        <v>1446.6857142857143</v>
      </c>
      <c r="M5544">
        <v>40.757668586237997</v>
      </c>
      <c r="N5544">
        <v>-73.977840705996002</v>
      </c>
      <c r="O5544">
        <v>105</v>
      </c>
      <c r="P5544">
        <v>4</v>
      </c>
    </row>
    <row r="5545" spans="1:16" hidden="1" x14ac:dyDescent="0.3">
      <c r="A5545">
        <v>50087864</v>
      </c>
      <c r="B5545" s="1" t="s">
        <v>2733</v>
      </c>
      <c r="C5545" t="s">
        <v>14</v>
      </c>
      <c r="D5545" s="2">
        <v>886</v>
      </c>
      <c r="E5545" s="1" t="s">
        <v>2728</v>
      </c>
      <c r="F5545" s="2">
        <v>10025</v>
      </c>
      <c r="G5545" s="3">
        <v>6467819080</v>
      </c>
      <c r="H5545" s="1" t="s">
        <v>24</v>
      </c>
      <c r="I5545" t="s">
        <v>17</v>
      </c>
      <c r="J5545">
        <v>100</v>
      </c>
      <c r="K5545">
        <v>194</v>
      </c>
      <c r="L5545" s="18">
        <f>(((RestaurantData4[[#This Row],[FitScore]]/100)*RestaurantData4[[#This Row],[DailyCustAvg]])/3.5)*30</f>
        <v>1662.8571428571429</v>
      </c>
      <c r="M5545">
        <v>40.798743957382001</v>
      </c>
      <c r="N5545">
        <v>-73.966955373481994</v>
      </c>
      <c r="O5545">
        <v>107</v>
      </c>
      <c r="P5545">
        <v>7</v>
      </c>
    </row>
    <row r="5546" spans="1:16" x14ac:dyDescent="0.3">
      <c r="A5546">
        <v>50084669</v>
      </c>
      <c r="B5546" s="1" t="s">
        <v>2784</v>
      </c>
      <c r="C5546" t="s">
        <v>14</v>
      </c>
      <c r="D5546" s="2">
        <v>217</v>
      </c>
      <c r="E5546" s="1" t="s">
        <v>2785</v>
      </c>
      <c r="F5546" s="2">
        <v>10024</v>
      </c>
      <c r="G5546" s="3">
        <v>2123699800</v>
      </c>
      <c r="H5546" s="1" t="s">
        <v>156</v>
      </c>
      <c r="I5546" t="s">
        <v>21</v>
      </c>
      <c r="J5546">
        <v>100</v>
      </c>
      <c r="K5546">
        <v>150</v>
      </c>
      <c r="L5546" s="18">
        <f>(((RestaurantData4[[#This Row],[FitScore]]/100)*RestaurantData4[[#This Row],[DailyCustAvg]])/3.5)*30</f>
        <v>1285.7142857142856</v>
      </c>
      <c r="M5546">
        <v>40.787297893390999</v>
      </c>
      <c r="N5546">
        <v>-73.976202152710997</v>
      </c>
      <c r="O5546">
        <v>107</v>
      </c>
      <c r="P5546">
        <v>6</v>
      </c>
    </row>
    <row r="5547" spans="1:16" hidden="1" x14ac:dyDescent="0.3">
      <c r="A5547">
        <v>50002491</v>
      </c>
      <c r="B5547" s="1" t="s">
        <v>2912</v>
      </c>
      <c r="C5547" t="s">
        <v>14</v>
      </c>
      <c r="D5547" s="2">
        <v>1565</v>
      </c>
      <c r="E5547" s="1" t="s">
        <v>868</v>
      </c>
      <c r="F5547" s="2">
        <v>10028</v>
      </c>
      <c r="G5547" s="3">
        <v>2127171220</v>
      </c>
      <c r="H5547" s="1" t="s">
        <v>39</v>
      </c>
      <c r="I5547" t="s">
        <v>17</v>
      </c>
      <c r="J5547">
        <v>94</v>
      </c>
      <c r="K5547">
        <v>194</v>
      </c>
      <c r="L5547" s="18">
        <f>(((RestaurantData4[[#This Row],[FitScore]]/100)*RestaurantData4[[#This Row],[DailyCustAvg]])/3.5)*30</f>
        <v>1563.0857142857142</v>
      </c>
      <c r="M5547">
        <v>40.774846415124998</v>
      </c>
      <c r="N5547">
        <v>-73.953958543713995</v>
      </c>
      <c r="O5547">
        <v>108</v>
      </c>
      <c r="P5547">
        <v>5</v>
      </c>
    </row>
    <row r="5548" spans="1:16" hidden="1" x14ac:dyDescent="0.3">
      <c r="A5548">
        <v>41310578</v>
      </c>
      <c r="B5548" s="1" t="s">
        <v>2993</v>
      </c>
      <c r="C5548" t="s">
        <v>14</v>
      </c>
      <c r="D5548" s="2">
        <v>1664</v>
      </c>
      <c r="E5548" s="1" t="s">
        <v>852</v>
      </c>
      <c r="F5548" s="2">
        <v>10028</v>
      </c>
      <c r="G5548" s="3">
        <v>2123483783</v>
      </c>
      <c r="H5548" s="1" t="s">
        <v>16</v>
      </c>
      <c r="I5548" t="s">
        <v>17</v>
      </c>
      <c r="J5548">
        <v>95</v>
      </c>
      <c r="K5548">
        <v>194</v>
      </c>
      <c r="L5548" s="18">
        <f>(((RestaurantData4[[#This Row],[FitScore]]/100)*RestaurantData4[[#This Row],[DailyCustAvg]])/3.5)*30</f>
        <v>1579.7142857142856</v>
      </c>
      <c r="M5548">
        <v>40.777372236509002</v>
      </c>
      <c r="N5548">
        <v>-73.948995735319997</v>
      </c>
      <c r="O5548">
        <v>108</v>
      </c>
      <c r="P5548">
        <v>5</v>
      </c>
    </row>
    <row r="5549" spans="1:16" x14ac:dyDescent="0.3">
      <c r="A5549">
        <v>41237579</v>
      </c>
      <c r="B5549" s="1" t="s">
        <v>2770</v>
      </c>
      <c r="C5549" t="s">
        <v>14</v>
      </c>
      <c r="D5549" s="2">
        <v>485</v>
      </c>
      <c r="E5549" s="1" t="s">
        <v>2742</v>
      </c>
      <c r="F5549" s="2">
        <v>10024</v>
      </c>
      <c r="G5549" s="3">
        <v>2127129090</v>
      </c>
      <c r="H5549" s="1" t="s">
        <v>29</v>
      </c>
      <c r="I5549" t="s">
        <v>21</v>
      </c>
      <c r="J5549">
        <v>100</v>
      </c>
      <c r="K5549">
        <v>149</v>
      </c>
      <c r="L5549" s="18">
        <f>(((RestaurantData4[[#This Row],[FitScore]]/100)*RestaurantData4[[#This Row],[DailyCustAvg]])/3.5)*30</f>
        <v>1277.1428571428571</v>
      </c>
      <c r="M5549">
        <v>40.784769364459002</v>
      </c>
      <c r="N5549">
        <v>-73.973411704072007</v>
      </c>
      <c r="O5549">
        <v>107</v>
      </c>
      <c r="P5549">
        <v>6</v>
      </c>
    </row>
    <row r="5550" spans="1:16" hidden="1" x14ac:dyDescent="0.3">
      <c r="A5550">
        <v>40566706</v>
      </c>
      <c r="B5550" s="1" t="s">
        <v>3644</v>
      </c>
      <c r="C5550" t="s">
        <v>3599</v>
      </c>
      <c r="D5550" s="2">
        <v>281</v>
      </c>
      <c r="E5550" s="1" t="s">
        <v>3602</v>
      </c>
      <c r="F5550" s="2">
        <v>10451</v>
      </c>
      <c r="G5550" s="3">
        <v>7185856425</v>
      </c>
      <c r="H5550" s="1" t="s">
        <v>29</v>
      </c>
      <c r="I5550" t="s">
        <v>21</v>
      </c>
      <c r="J5550">
        <v>73</v>
      </c>
      <c r="K5550">
        <v>194</v>
      </c>
      <c r="L5550" s="18">
        <f>(((RestaurantData4[[#This Row],[FitScore]]/100)*RestaurantData4[[#This Row],[DailyCustAvg]])/3.5)*30</f>
        <v>1213.8857142857144</v>
      </c>
      <c r="M5550">
        <v>40.817142081132999</v>
      </c>
      <c r="N5550">
        <v>-73.921800249338006</v>
      </c>
      <c r="O5550">
        <v>201</v>
      </c>
      <c r="P5550">
        <v>17</v>
      </c>
    </row>
    <row r="5551" spans="1:16" hidden="1" x14ac:dyDescent="0.3">
      <c r="A5551">
        <v>50097468</v>
      </c>
      <c r="B5551" s="1" t="s">
        <v>3905</v>
      </c>
      <c r="C5551" t="s">
        <v>3599</v>
      </c>
      <c r="D5551" s="2">
        <v>2026</v>
      </c>
      <c r="E5551" s="1" t="s">
        <v>3761</v>
      </c>
      <c r="F5551" s="2">
        <v>10457</v>
      </c>
      <c r="G5551" s="3">
        <v>9173457275</v>
      </c>
      <c r="H5551" s="1" t="s">
        <v>212</v>
      </c>
      <c r="J5551">
        <v>61</v>
      </c>
      <c r="K5551">
        <v>194</v>
      </c>
      <c r="L5551" s="18">
        <f>(((RestaurantData4[[#This Row],[FitScore]]/100)*RestaurantData4[[#This Row],[DailyCustAvg]])/3.5)*30</f>
        <v>1014.3428571428572</v>
      </c>
      <c r="M5551">
        <v>40.850923019168</v>
      </c>
      <c r="N5551">
        <v>-73.898995155248002</v>
      </c>
      <c r="O5551">
        <v>206</v>
      </c>
      <c r="P5551">
        <v>15</v>
      </c>
    </row>
    <row r="5552" spans="1:16" hidden="1" x14ac:dyDescent="0.3">
      <c r="A5552">
        <v>50054137</v>
      </c>
      <c r="B5552" s="1" t="s">
        <v>3908</v>
      </c>
      <c r="C5552" t="s">
        <v>3599</v>
      </c>
      <c r="D5552" s="2">
        <v>441</v>
      </c>
      <c r="E5552" s="1" t="s">
        <v>3827</v>
      </c>
      <c r="F5552" s="2">
        <v>10458</v>
      </c>
      <c r="G5552" s="3">
        <v>2152383269</v>
      </c>
      <c r="H5552" s="1" t="s">
        <v>613</v>
      </c>
      <c r="I5552" t="s">
        <v>21</v>
      </c>
      <c r="J5552">
        <v>72</v>
      </c>
      <c r="K5552">
        <v>194</v>
      </c>
      <c r="L5552" s="18">
        <f>(((RestaurantData4[[#This Row],[FitScore]]/100)*RestaurantData4[[#This Row],[DailyCustAvg]])/3.5)*30</f>
        <v>1197.2571428571428</v>
      </c>
      <c r="M5552">
        <v>40.860726736162</v>
      </c>
      <c r="N5552">
        <v>-73.889533661913006</v>
      </c>
      <c r="O5552">
        <v>206</v>
      </c>
      <c r="P5552">
        <v>15</v>
      </c>
    </row>
    <row r="5553" spans="1:16" hidden="1" x14ac:dyDescent="0.3">
      <c r="A5553">
        <v>50067048</v>
      </c>
      <c r="B5553" s="1" t="s">
        <v>3929</v>
      </c>
      <c r="C5553" t="s">
        <v>3599</v>
      </c>
      <c r="D5553" s="2">
        <v>565</v>
      </c>
      <c r="E5553" s="1" t="s">
        <v>3820</v>
      </c>
      <c r="F5553" s="2">
        <v>10458</v>
      </c>
      <c r="G5553" s="3">
        <v>7185638888</v>
      </c>
      <c r="H5553" s="1" t="s">
        <v>242</v>
      </c>
      <c r="I5553" t="s">
        <v>17</v>
      </c>
      <c r="J5553">
        <v>71</v>
      </c>
      <c r="K5553">
        <v>194</v>
      </c>
      <c r="L5553" s="18">
        <f>(((RestaurantData4[[#This Row],[FitScore]]/100)*RestaurantData4[[#This Row],[DailyCustAvg]])/3.5)*30</f>
        <v>1180.6285714285714</v>
      </c>
      <c r="M5553">
        <v>40.854507849618003</v>
      </c>
      <c r="N5553">
        <v>-73.890241700722996</v>
      </c>
      <c r="O5553">
        <v>206</v>
      </c>
      <c r="P5553">
        <v>15</v>
      </c>
    </row>
    <row r="5554" spans="1:16" ht="28.8" hidden="1" x14ac:dyDescent="0.3">
      <c r="A5554">
        <v>50084080</v>
      </c>
      <c r="B5554" s="1" t="s">
        <v>4035</v>
      </c>
      <c r="C5554" t="s">
        <v>3599</v>
      </c>
      <c r="D5554" s="2">
        <v>6301</v>
      </c>
      <c r="E5554" s="1" t="s">
        <v>4019</v>
      </c>
      <c r="F5554" s="2">
        <v>10471</v>
      </c>
      <c r="G5554" s="3">
        <v>7184053400</v>
      </c>
      <c r="H5554" s="1" t="s">
        <v>16</v>
      </c>
      <c r="I5554" t="s">
        <v>21</v>
      </c>
      <c r="J5554">
        <v>58</v>
      </c>
      <c r="K5554">
        <v>194</v>
      </c>
      <c r="L5554" s="18">
        <f>(((RestaurantData4[[#This Row],[FitScore]]/100)*RestaurantData4[[#This Row],[DailyCustAvg]])/3.5)*30</f>
        <v>964.45714285714291</v>
      </c>
      <c r="M5554">
        <v>40.912822326385999</v>
      </c>
      <c r="N5554">
        <v>-73.902504292364995</v>
      </c>
      <c r="O5554">
        <v>208</v>
      </c>
      <c r="P5554">
        <v>11</v>
      </c>
    </row>
    <row r="5555" spans="1:16" hidden="1" x14ac:dyDescent="0.3">
      <c r="A5555">
        <v>50084872</v>
      </c>
      <c r="B5555" s="1" t="s">
        <v>4112</v>
      </c>
      <c r="C5555" t="s">
        <v>3599</v>
      </c>
      <c r="D5555" s="2">
        <v>1270</v>
      </c>
      <c r="E5555" s="1" t="s">
        <v>4113</v>
      </c>
      <c r="F5555" s="2">
        <v>10472</v>
      </c>
      <c r="G5555" s="3">
        <v>9298556668</v>
      </c>
      <c r="H5555" s="1" t="s">
        <v>242</v>
      </c>
      <c r="I5555" t="s">
        <v>17</v>
      </c>
      <c r="J5555">
        <v>82</v>
      </c>
      <c r="K5555">
        <v>194</v>
      </c>
      <c r="L5555" s="18">
        <f>(((RestaurantData4[[#This Row],[FitScore]]/100)*RestaurantData4[[#This Row],[DailyCustAvg]])/3.5)*30</f>
        <v>1363.542857142857</v>
      </c>
      <c r="M5555">
        <v>40.831329469463</v>
      </c>
      <c r="N5555">
        <v>-73.875030657295994</v>
      </c>
      <c r="O5555">
        <v>209</v>
      </c>
      <c r="P5555">
        <v>18</v>
      </c>
    </row>
    <row r="5556" spans="1:16" hidden="1" x14ac:dyDescent="0.3">
      <c r="A5556">
        <v>50042319</v>
      </c>
      <c r="B5556" s="1" t="s">
        <v>5695</v>
      </c>
      <c r="C5556" t="s">
        <v>4408</v>
      </c>
      <c r="D5556" s="2">
        <v>768</v>
      </c>
      <c r="E5556" s="1" t="s">
        <v>3928</v>
      </c>
      <c r="F5556" s="2">
        <v>11238</v>
      </c>
      <c r="G5556" s="3">
        <v>7188574963</v>
      </c>
      <c r="H5556" s="1" t="s">
        <v>641</v>
      </c>
      <c r="I5556" t="s">
        <v>21</v>
      </c>
      <c r="J5556">
        <v>84</v>
      </c>
      <c r="K5556">
        <v>194</v>
      </c>
      <c r="L5556" s="18">
        <f>(((RestaurantData4[[#This Row],[FitScore]]/100)*RestaurantData4[[#This Row],[DailyCustAvg]])/3.5)*30</f>
        <v>1396.8000000000002</v>
      </c>
      <c r="M5556">
        <v>40.674879870337001</v>
      </c>
      <c r="N5556">
        <v>-73.963210000778005</v>
      </c>
      <c r="O5556">
        <v>308</v>
      </c>
      <c r="P5556">
        <v>35</v>
      </c>
    </row>
    <row r="5557" spans="1:16" hidden="1" x14ac:dyDescent="0.3">
      <c r="A5557">
        <v>50010952</v>
      </c>
      <c r="B5557" s="1" t="s">
        <v>5753</v>
      </c>
      <c r="C5557" t="s">
        <v>4408</v>
      </c>
      <c r="D5557" s="2">
        <v>1626</v>
      </c>
      <c r="E5557" s="1" t="s">
        <v>4409</v>
      </c>
      <c r="F5557" s="2">
        <v>11225</v>
      </c>
      <c r="G5557" s="3">
        <v>7187597587</v>
      </c>
      <c r="H5557" s="1" t="s">
        <v>202</v>
      </c>
      <c r="I5557" t="s">
        <v>21</v>
      </c>
      <c r="J5557">
        <v>77</v>
      </c>
      <c r="K5557">
        <v>194</v>
      </c>
      <c r="L5557" s="18">
        <f>(((RestaurantData4[[#This Row],[FitScore]]/100)*RestaurantData4[[#This Row],[DailyCustAvg]])/3.5)*30</f>
        <v>1280.4000000000001</v>
      </c>
      <c r="M5557">
        <v>40.667096028266002</v>
      </c>
      <c r="N5557">
        <v>-73.956372640506004</v>
      </c>
      <c r="O5557">
        <v>309</v>
      </c>
      <c r="P5557">
        <v>35</v>
      </c>
    </row>
    <row r="5558" spans="1:16" hidden="1" x14ac:dyDescent="0.3">
      <c r="A5558">
        <v>50039187</v>
      </c>
      <c r="B5558" s="1" t="s">
        <v>6050</v>
      </c>
      <c r="C5558" t="s">
        <v>4408</v>
      </c>
      <c r="D5558" s="2">
        <v>7202</v>
      </c>
      <c r="E5558" s="1" t="s">
        <v>5969</v>
      </c>
      <c r="F5558" s="2">
        <v>11228</v>
      </c>
      <c r="G5558" s="3">
        <v>7183310833</v>
      </c>
      <c r="H5558" s="1" t="s">
        <v>16</v>
      </c>
      <c r="I5558" t="s">
        <v>21</v>
      </c>
      <c r="J5558">
        <v>73</v>
      </c>
      <c r="K5558">
        <v>194</v>
      </c>
      <c r="L5558" s="18">
        <f>(((RestaurantData4[[#This Row],[FitScore]]/100)*RestaurantData4[[#This Row],[DailyCustAvg]])/3.5)*30</f>
        <v>1213.8857142857144</v>
      </c>
      <c r="M5558">
        <v>40.618082537616999</v>
      </c>
      <c r="N5558">
        <v>-73.999308412933004</v>
      </c>
      <c r="O5558">
        <v>311</v>
      </c>
      <c r="P5558">
        <v>43</v>
      </c>
    </row>
    <row r="5559" spans="1:16" hidden="1" x14ac:dyDescent="0.3">
      <c r="A5559">
        <v>40544813</v>
      </c>
      <c r="B5559" s="1" t="s">
        <v>6068</v>
      </c>
      <c r="C5559" t="s">
        <v>4408</v>
      </c>
      <c r="D5559" s="2">
        <v>4514</v>
      </c>
      <c r="E5559" s="1" t="s">
        <v>5841</v>
      </c>
      <c r="F5559" s="2">
        <v>11219</v>
      </c>
      <c r="G5559" s="3">
        <v>7184382369</v>
      </c>
      <c r="H5559" s="1" t="s">
        <v>202</v>
      </c>
      <c r="I5559" t="s">
        <v>21</v>
      </c>
      <c r="J5559">
        <v>54</v>
      </c>
      <c r="K5559">
        <v>194</v>
      </c>
      <c r="L5559" s="18">
        <f>(((RestaurantData4[[#This Row],[FitScore]]/100)*RestaurantData4[[#This Row],[DailyCustAvg]])/3.5)*30</f>
        <v>897.94285714285718</v>
      </c>
      <c r="M5559">
        <v>40.637122660762003</v>
      </c>
      <c r="N5559">
        <v>-73.989943893884004</v>
      </c>
      <c r="O5559">
        <v>312</v>
      </c>
      <c r="P5559">
        <v>44</v>
      </c>
    </row>
    <row r="5560" spans="1:16" hidden="1" x14ac:dyDescent="0.3">
      <c r="A5560">
        <v>50101124</v>
      </c>
      <c r="B5560" s="1" t="s">
        <v>1689</v>
      </c>
      <c r="C5560" t="s">
        <v>4408</v>
      </c>
      <c r="D5560" s="2">
        <v>1613</v>
      </c>
      <c r="E5560" s="1" t="s">
        <v>6400</v>
      </c>
      <c r="F5560" s="2">
        <v>11235</v>
      </c>
      <c r="G5560" s="3">
        <v>9295303450</v>
      </c>
      <c r="H5560" s="1" t="s">
        <v>86</v>
      </c>
      <c r="I5560" t="s">
        <v>17</v>
      </c>
      <c r="J5560">
        <v>63</v>
      </c>
      <c r="K5560">
        <v>194</v>
      </c>
      <c r="L5560" s="18">
        <f>(((RestaurantData4[[#This Row],[FitScore]]/100)*RestaurantData4[[#This Row],[DailyCustAvg]])/3.5)*30</f>
        <v>1047.6000000000001</v>
      </c>
      <c r="M5560">
        <v>40.578381965294</v>
      </c>
      <c r="N5560">
        <v>-73.938647467565005</v>
      </c>
      <c r="O5560">
        <v>315</v>
      </c>
      <c r="P5560">
        <v>48</v>
      </c>
    </row>
    <row r="5561" spans="1:16" hidden="1" x14ac:dyDescent="0.3">
      <c r="A5561">
        <v>41634043</v>
      </c>
      <c r="B5561" s="1" t="s">
        <v>6420</v>
      </c>
      <c r="C5561" t="s">
        <v>4408</v>
      </c>
      <c r="D5561" s="2">
        <v>1188</v>
      </c>
      <c r="E5561" s="1" t="s">
        <v>6312</v>
      </c>
      <c r="F5561" s="2">
        <v>11229</v>
      </c>
      <c r="G5561" s="3">
        <v>7183326600</v>
      </c>
      <c r="H5561" s="1" t="s">
        <v>68</v>
      </c>
      <c r="I5561" t="s">
        <v>17</v>
      </c>
      <c r="J5561">
        <v>64</v>
      </c>
      <c r="K5561">
        <v>194</v>
      </c>
      <c r="L5561" s="18">
        <f>(((RestaurantData4[[#This Row],[FitScore]]/100)*RestaurantData4[[#This Row],[DailyCustAvg]])/3.5)*30</f>
        <v>1064.2285714285713</v>
      </c>
      <c r="M5561">
        <v>40.594066466375999</v>
      </c>
      <c r="N5561">
        <v>-73.958757403370001</v>
      </c>
      <c r="O5561">
        <v>315</v>
      </c>
      <c r="P5561">
        <v>48</v>
      </c>
    </row>
    <row r="5562" spans="1:16" hidden="1" x14ac:dyDescent="0.3">
      <c r="A5562">
        <v>40856342</v>
      </c>
      <c r="B5562" s="1" t="s">
        <v>6594</v>
      </c>
      <c r="C5562" t="s">
        <v>4408</v>
      </c>
      <c r="D5562" s="2">
        <v>766</v>
      </c>
      <c r="E5562" s="1" t="s">
        <v>6595</v>
      </c>
      <c r="F5562" s="2">
        <v>11236</v>
      </c>
      <c r="G5562" s="3">
        <v>7184448100</v>
      </c>
      <c r="H5562" s="1" t="s">
        <v>641</v>
      </c>
      <c r="I5562" t="s">
        <v>21</v>
      </c>
      <c r="J5562">
        <v>69</v>
      </c>
      <c r="K5562">
        <v>194</v>
      </c>
      <c r="L5562" s="18">
        <f>(((RestaurantData4[[#This Row],[FitScore]]/100)*RestaurantData4[[#This Row],[DailyCustAvg]])/3.5)*30</f>
        <v>1147.3714285714284</v>
      </c>
      <c r="M5562">
        <v>40.635745546659003</v>
      </c>
      <c r="N5562">
        <v>-73.913564662488</v>
      </c>
      <c r="O5562">
        <v>318</v>
      </c>
      <c r="P5562">
        <v>46</v>
      </c>
    </row>
    <row r="5563" spans="1:16" hidden="1" x14ac:dyDescent="0.3">
      <c r="A5563">
        <v>41615913</v>
      </c>
      <c r="B5563" s="1" t="s">
        <v>6943</v>
      </c>
      <c r="C5563" t="s">
        <v>6631</v>
      </c>
      <c r="D5563" s="2">
        <v>4306</v>
      </c>
      <c r="E5563" s="1" t="s">
        <v>6944</v>
      </c>
      <c r="F5563" s="2">
        <v>11104</v>
      </c>
      <c r="G5563" s="3">
        <v>7187867894</v>
      </c>
      <c r="H5563" s="1" t="s">
        <v>354</v>
      </c>
      <c r="I5563" t="s">
        <v>17</v>
      </c>
      <c r="J5563">
        <v>41</v>
      </c>
      <c r="K5563">
        <v>194</v>
      </c>
      <c r="L5563" s="18">
        <f>(((RestaurantData4[[#This Row],[FitScore]]/100)*RestaurantData4[[#This Row],[DailyCustAvg]])/3.5)*30</f>
        <v>681.77142857142849</v>
      </c>
      <c r="M5563">
        <v>40.745187772881003</v>
      </c>
      <c r="N5563">
        <v>-73.920953933554003</v>
      </c>
      <c r="O5563">
        <v>402</v>
      </c>
      <c r="P5563">
        <v>26</v>
      </c>
    </row>
    <row r="5564" spans="1:16" hidden="1" x14ac:dyDescent="0.3">
      <c r="A5564">
        <v>50041617</v>
      </c>
      <c r="B5564" s="1" t="s">
        <v>7026</v>
      </c>
      <c r="C5564" t="s">
        <v>6631</v>
      </c>
      <c r="D5564" s="2">
        <v>7307</v>
      </c>
      <c r="E5564" s="1" t="s">
        <v>6979</v>
      </c>
      <c r="F5564" s="2">
        <v>11372</v>
      </c>
      <c r="G5564" s="3">
        <v>3478662923</v>
      </c>
      <c r="H5564" s="1" t="s">
        <v>1208</v>
      </c>
      <c r="I5564" t="s">
        <v>17</v>
      </c>
      <c r="J5564">
        <v>85</v>
      </c>
      <c r="K5564">
        <v>194</v>
      </c>
      <c r="L5564" s="18">
        <f>(((RestaurantData4[[#This Row],[FitScore]]/100)*RestaurantData4[[#This Row],[DailyCustAvg]])/3.5)*30</f>
        <v>1413.4285714285713</v>
      </c>
      <c r="M5564">
        <v>40.747157090751003</v>
      </c>
      <c r="N5564">
        <v>-73.892234586030995</v>
      </c>
      <c r="O5564">
        <v>403</v>
      </c>
      <c r="P5564">
        <v>25</v>
      </c>
    </row>
    <row r="5565" spans="1:16" hidden="1" x14ac:dyDescent="0.3">
      <c r="A5565">
        <v>40739444</v>
      </c>
      <c r="B5565" s="1" t="s">
        <v>131</v>
      </c>
      <c r="C5565" t="s">
        <v>6631</v>
      </c>
      <c r="D5565" s="2">
        <v>5602</v>
      </c>
      <c r="E5565" s="1" t="s">
        <v>4124</v>
      </c>
      <c r="F5565" s="2">
        <v>11385</v>
      </c>
      <c r="G5565" s="3">
        <v>7183813200</v>
      </c>
      <c r="H5565" s="1" t="s">
        <v>132</v>
      </c>
      <c r="I5565" t="s">
        <v>21</v>
      </c>
      <c r="J5565">
        <v>87</v>
      </c>
      <c r="K5565">
        <v>194</v>
      </c>
      <c r="L5565" s="18">
        <f>(((RestaurantData4[[#This Row],[FitScore]]/100)*RestaurantData4[[#This Row],[DailyCustAvg]])/3.5)*30</f>
        <v>1446.6857142857143</v>
      </c>
      <c r="M5565">
        <v>40.712926129937003</v>
      </c>
      <c r="N5565">
        <v>-73.906794547478995</v>
      </c>
      <c r="O5565">
        <v>405</v>
      </c>
      <c r="P5565">
        <v>30</v>
      </c>
    </row>
    <row r="5566" spans="1:16" hidden="1" x14ac:dyDescent="0.3">
      <c r="A5566">
        <v>50073061</v>
      </c>
      <c r="B5566" s="1" t="s">
        <v>7452</v>
      </c>
      <c r="C5566" t="s">
        <v>6631</v>
      </c>
      <c r="D5566" s="2">
        <v>4226</v>
      </c>
      <c r="E5566" s="1" t="s">
        <v>7377</v>
      </c>
      <c r="F5566" s="2">
        <v>11355</v>
      </c>
      <c r="G5566" s="3">
        <v>9178681505</v>
      </c>
      <c r="H5566" s="1" t="s">
        <v>242</v>
      </c>
      <c r="I5566" t="s">
        <v>21</v>
      </c>
      <c r="J5566">
        <v>59</v>
      </c>
      <c r="K5566">
        <v>194</v>
      </c>
      <c r="L5566" s="18">
        <f>(((RestaurantData4[[#This Row],[FitScore]]/100)*RestaurantData4[[#This Row],[DailyCustAvg]])/3.5)*30</f>
        <v>981.08571428571418</v>
      </c>
      <c r="M5566">
        <v>40.754494386292002</v>
      </c>
      <c r="N5566">
        <v>-73.833067799538</v>
      </c>
      <c r="O5566">
        <v>407</v>
      </c>
      <c r="P5566">
        <v>20</v>
      </c>
    </row>
    <row r="5567" spans="1:16" hidden="1" x14ac:dyDescent="0.3">
      <c r="A5567">
        <v>50066378</v>
      </c>
      <c r="B5567" s="1" t="s">
        <v>7595</v>
      </c>
      <c r="C5567" t="s">
        <v>6631</v>
      </c>
      <c r="D5567" s="2">
        <v>16404</v>
      </c>
      <c r="E5567" s="1" t="s">
        <v>7596</v>
      </c>
      <c r="F5567" s="2">
        <v>11365</v>
      </c>
      <c r="G5567" s="3">
        <v>7183808878</v>
      </c>
      <c r="H5567" s="1" t="s">
        <v>68</v>
      </c>
      <c r="I5567" t="s">
        <v>17</v>
      </c>
      <c r="J5567">
        <v>56</v>
      </c>
      <c r="K5567">
        <v>194</v>
      </c>
      <c r="L5567" s="18">
        <f>(((RestaurantData4[[#This Row],[FitScore]]/100)*RestaurantData4[[#This Row],[DailyCustAvg]])/3.5)*30</f>
        <v>931.2</v>
      </c>
      <c r="M5567">
        <v>40.733073415737998</v>
      </c>
      <c r="N5567">
        <v>-73.804739068066993</v>
      </c>
      <c r="O5567">
        <v>408</v>
      </c>
      <c r="P5567">
        <v>24</v>
      </c>
    </row>
    <row r="5568" spans="1:16" hidden="1" x14ac:dyDescent="0.3">
      <c r="A5568">
        <v>50096577</v>
      </c>
      <c r="B5568" s="1" t="s">
        <v>7848</v>
      </c>
      <c r="C5568" t="s">
        <v>6631</v>
      </c>
      <c r="D5568" s="2">
        <v>19401</v>
      </c>
      <c r="E5568" s="1" t="s">
        <v>6441</v>
      </c>
      <c r="F5568" s="2">
        <v>11412</v>
      </c>
      <c r="G5568" s="3">
        <v>9172005034</v>
      </c>
      <c r="H5568" s="1" t="s">
        <v>641</v>
      </c>
      <c r="I5568" t="s">
        <v>17</v>
      </c>
      <c r="J5568">
        <v>83</v>
      </c>
      <c r="K5568">
        <v>194</v>
      </c>
      <c r="L5568" s="18">
        <f>(((RestaurantData4[[#This Row],[FitScore]]/100)*RestaurantData4[[#This Row],[DailyCustAvg]])/3.5)*30</f>
        <v>1380.1714285714286</v>
      </c>
      <c r="M5568">
        <v>40.692972837797001</v>
      </c>
      <c r="N5568">
        <v>-73.757599164487999</v>
      </c>
      <c r="O5568">
        <v>412</v>
      </c>
      <c r="P5568">
        <v>27</v>
      </c>
    </row>
    <row r="5569" spans="1:16" hidden="1" x14ac:dyDescent="0.3">
      <c r="A5569">
        <v>50091787</v>
      </c>
      <c r="B5569" s="1" t="s">
        <v>7865</v>
      </c>
      <c r="C5569" t="s">
        <v>6631</v>
      </c>
      <c r="D5569" s="2">
        <v>17903</v>
      </c>
      <c r="E5569" s="1" t="s">
        <v>7643</v>
      </c>
      <c r="F5569" s="2">
        <v>11432</v>
      </c>
      <c r="G5569" s="3">
        <v>3475617792</v>
      </c>
      <c r="H5569" s="1" t="s">
        <v>202</v>
      </c>
      <c r="I5569" t="s">
        <v>17</v>
      </c>
      <c r="J5569">
        <v>74</v>
      </c>
      <c r="K5569">
        <v>194</v>
      </c>
      <c r="L5569" s="18">
        <f>(((RestaurantData4[[#This Row],[FitScore]]/100)*RestaurantData4[[#This Row],[DailyCustAvg]])/3.5)*30</f>
        <v>1230.5142857142857</v>
      </c>
      <c r="M5569">
        <v>40.708112968378003</v>
      </c>
      <c r="N5569">
        <v>-73.782175499640999</v>
      </c>
      <c r="O5569">
        <v>412</v>
      </c>
      <c r="P5569">
        <v>27</v>
      </c>
    </row>
    <row r="5570" spans="1:16" hidden="1" x14ac:dyDescent="0.3">
      <c r="A5570">
        <v>50074075</v>
      </c>
      <c r="B5570" s="1" t="s">
        <v>8096</v>
      </c>
      <c r="C5570" t="s">
        <v>8030</v>
      </c>
      <c r="D5570" s="2">
        <v>537</v>
      </c>
      <c r="E5570" s="1" t="s">
        <v>8052</v>
      </c>
      <c r="F5570" s="2">
        <v>10302</v>
      </c>
      <c r="G5570" s="3">
        <v>9293641273</v>
      </c>
      <c r="H5570" s="1" t="s">
        <v>641</v>
      </c>
      <c r="I5570" t="s">
        <v>17</v>
      </c>
      <c r="J5570">
        <v>86</v>
      </c>
      <c r="K5570">
        <v>194</v>
      </c>
      <c r="L5570" s="18">
        <f>(((RestaurantData4[[#This Row],[FitScore]]/100)*RestaurantData4[[#This Row],[DailyCustAvg]])/3.5)*30</f>
        <v>1430.0571428571429</v>
      </c>
      <c r="M5570">
        <v>40.629807292027998</v>
      </c>
      <c r="N5570">
        <v>-74.140398981448996</v>
      </c>
      <c r="O5570">
        <v>501</v>
      </c>
      <c r="P5570">
        <v>49</v>
      </c>
    </row>
    <row r="5571" spans="1:16" hidden="1" x14ac:dyDescent="0.3">
      <c r="A5571">
        <v>41462617</v>
      </c>
      <c r="B5571" s="1" t="s">
        <v>8226</v>
      </c>
      <c r="C5571" t="s">
        <v>8030</v>
      </c>
      <c r="D5571" s="2">
        <v>2944</v>
      </c>
      <c r="E5571" s="1" t="s">
        <v>8038</v>
      </c>
      <c r="F5571" s="2">
        <v>10314</v>
      </c>
      <c r="G5571" s="3">
        <v>7184942129</v>
      </c>
      <c r="H5571" s="1" t="s">
        <v>16</v>
      </c>
      <c r="I5571" t="s">
        <v>17</v>
      </c>
      <c r="J5571">
        <v>78</v>
      </c>
      <c r="K5571">
        <v>194</v>
      </c>
      <c r="L5571" s="18">
        <f>(((RestaurantData4[[#This Row],[FitScore]]/100)*RestaurantData4[[#This Row],[DailyCustAvg]])/3.5)*30</f>
        <v>1297.0285714285712</v>
      </c>
      <c r="M5571">
        <v>40.607388652383001</v>
      </c>
      <c r="N5571">
        <v>-74.160674590995001</v>
      </c>
      <c r="O5571">
        <v>502</v>
      </c>
      <c r="P5571">
        <v>50</v>
      </c>
    </row>
    <row r="5572" spans="1:16" hidden="1" x14ac:dyDescent="0.3">
      <c r="A5572">
        <v>50068271</v>
      </c>
      <c r="B5572" s="1" t="s">
        <v>8241</v>
      </c>
      <c r="C5572" t="s">
        <v>8030</v>
      </c>
      <c r="D5572" s="2">
        <v>10</v>
      </c>
      <c r="E5572" s="1" t="s">
        <v>8213</v>
      </c>
      <c r="F5572" s="2">
        <v>10314</v>
      </c>
      <c r="G5572" s="3">
        <v>6466512147</v>
      </c>
      <c r="H5572" s="1" t="s">
        <v>68</v>
      </c>
      <c r="I5572" t="s">
        <v>21</v>
      </c>
      <c r="J5572">
        <v>88</v>
      </c>
      <c r="K5572">
        <v>194</v>
      </c>
      <c r="L5572" s="18">
        <f>(((RestaurantData4[[#This Row],[FitScore]]/100)*RestaurantData4[[#This Row],[DailyCustAvg]])/3.5)*30</f>
        <v>1463.3142857142857</v>
      </c>
      <c r="M5572">
        <v>40.611730739156997</v>
      </c>
      <c r="N5572">
        <v>-74.158830217992005</v>
      </c>
      <c r="O5572">
        <v>502</v>
      </c>
      <c r="P5572">
        <v>50</v>
      </c>
    </row>
    <row r="5573" spans="1:16" x14ac:dyDescent="0.3">
      <c r="A5573">
        <v>50042671</v>
      </c>
      <c r="B5573" s="1" t="s">
        <v>2782</v>
      </c>
      <c r="C5573" t="s">
        <v>14</v>
      </c>
      <c r="D5573" s="2">
        <v>650</v>
      </c>
      <c r="E5573" s="1" t="s">
        <v>2728</v>
      </c>
      <c r="F5573" s="2">
        <v>10025</v>
      </c>
      <c r="G5573" s="3">
        <v>2125956261</v>
      </c>
      <c r="H5573" s="1" t="s">
        <v>56</v>
      </c>
      <c r="I5573" t="s">
        <v>21</v>
      </c>
      <c r="J5573">
        <v>100</v>
      </c>
      <c r="K5573">
        <v>340</v>
      </c>
      <c r="L5573" s="18">
        <f>(((RestaurantData4[[#This Row],[FitScore]]/100)*RestaurantData4[[#This Row],[DailyCustAvg]])/3.5)*30</f>
        <v>2914.2857142857142</v>
      </c>
      <c r="M5573">
        <v>40.791276931832002</v>
      </c>
      <c r="N5573">
        <v>-73.972401508174002</v>
      </c>
      <c r="O5573">
        <v>107</v>
      </c>
      <c r="P5573">
        <v>6</v>
      </c>
    </row>
    <row r="5574" spans="1:16" hidden="1" x14ac:dyDescent="0.3">
      <c r="A5574">
        <v>50046118</v>
      </c>
      <c r="B5574" s="1" t="s">
        <v>336</v>
      </c>
      <c r="C5574" t="s">
        <v>14</v>
      </c>
      <c r="D5574" s="2">
        <v>226</v>
      </c>
      <c r="E5574" s="1" t="s">
        <v>879</v>
      </c>
      <c r="F5574" s="2">
        <v>10003</v>
      </c>
      <c r="G5574" s="3">
        <v>2127778988</v>
      </c>
      <c r="H5574" s="1" t="s">
        <v>56</v>
      </c>
      <c r="I5574" t="s">
        <v>17</v>
      </c>
      <c r="J5574">
        <v>100</v>
      </c>
      <c r="K5574">
        <v>193</v>
      </c>
      <c r="L5574" s="18">
        <f>(((RestaurantData4[[#This Row],[FitScore]]/100)*RestaurantData4[[#This Row],[DailyCustAvg]])/3.5)*30</f>
        <v>1654.2857142857144</v>
      </c>
      <c r="M5574">
        <v>40.732961576725998</v>
      </c>
      <c r="N5574">
        <v>-73.986436588803997</v>
      </c>
      <c r="O5574">
        <v>103</v>
      </c>
      <c r="P5574">
        <v>2</v>
      </c>
    </row>
    <row r="5575" spans="1:16" hidden="1" x14ac:dyDescent="0.3">
      <c r="A5575">
        <v>50098290</v>
      </c>
      <c r="B5575" s="1" t="s">
        <v>1441</v>
      </c>
      <c r="C5575" t="s">
        <v>14</v>
      </c>
      <c r="D5575" s="2">
        <v>88</v>
      </c>
      <c r="E5575" s="1" t="s">
        <v>385</v>
      </c>
      <c r="F5575" s="2">
        <v>10011</v>
      </c>
      <c r="G5575" s="3">
        <v>2128588899</v>
      </c>
      <c r="H5575" s="1" t="s">
        <v>32</v>
      </c>
      <c r="I5575" t="s">
        <v>17</v>
      </c>
      <c r="J5575">
        <v>100</v>
      </c>
      <c r="K5575">
        <v>193</v>
      </c>
      <c r="L5575" s="18">
        <f>(((RestaurantData4[[#This Row],[FitScore]]/100)*RestaurantData4[[#This Row],[DailyCustAvg]])/3.5)*30</f>
        <v>1654.2857142857144</v>
      </c>
      <c r="M5575">
        <v>40.742360367422002</v>
      </c>
      <c r="N5575">
        <v>-74.004341339264997</v>
      </c>
      <c r="O5575">
        <v>104</v>
      </c>
      <c r="P5575">
        <v>3</v>
      </c>
    </row>
    <row r="5576" spans="1:16" hidden="1" x14ac:dyDescent="0.3">
      <c r="A5576">
        <v>50097775</v>
      </c>
      <c r="B5576" s="1" t="s">
        <v>1799</v>
      </c>
      <c r="C5576" t="s">
        <v>14</v>
      </c>
      <c r="D5576" s="2">
        <v>115</v>
      </c>
      <c r="E5576" s="1" t="s">
        <v>1800</v>
      </c>
      <c r="F5576" s="2">
        <v>10010</v>
      </c>
      <c r="G5576" s="3">
        <v>6468385757</v>
      </c>
      <c r="H5576" s="1" t="s">
        <v>276</v>
      </c>
      <c r="I5576" t="s">
        <v>17</v>
      </c>
      <c r="J5576">
        <v>85</v>
      </c>
      <c r="K5576">
        <v>193</v>
      </c>
      <c r="L5576" s="18">
        <f>(((RestaurantData4[[#This Row],[FitScore]]/100)*RestaurantData4[[#This Row],[DailyCustAvg]])/3.5)*30</f>
        <v>1406.1428571428569</v>
      </c>
      <c r="M5576">
        <v>40.739864554248001</v>
      </c>
      <c r="N5576">
        <v>-73.985583542602996</v>
      </c>
      <c r="O5576">
        <v>105</v>
      </c>
      <c r="P5576">
        <v>2</v>
      </c>
    </row>
    <row r="5577" spans="1:16" x14ac:dyDescent="0.3">
      <c r="A5577">
        <v>50083153</v>
      </c>
      <c r="B5577" s="1" t="s">
        <v>2830</v>
      </c>
      <c r="C5577" t="s">
        <v>14</v>
      </c>
      <c r="D5577" s="2">
        <v>161</v>
      </c>
      <c r="E5577" s="1" t="s">
        <v>2828</v>
      </c>
      <c r="F5577" s="2">
        <v>10025</v>
      </c>
      <c r="G5577" s="3">
        <v>6467655999</v>
      </c>
      <c r="H5577" s="1" t="s">
        <v>260</v>
      </c>
      <c r="I5577" t="s">
        <v>21</v>
      </c>
      <c r="J5577">
        <v>100</v>
      </c>
      <c r="K5577">
        <v>340</v>
      </c>
      <c r="L5577" s="18">
        <f>(((RestaurantData4[[#This Row],[FitScore]]/100)*RestaurantData4[[#This Row],[DailyCustAvg]])/3.5)*30</f>
        <v>2914.2857142857142</v>
      </c>
      <c r="M5577">
        <v>40.800167921364</v>
      </c>
      <c r="N5577">
        <v>-73.965062024572006</v>
      </c>
      <c r="O5577">
        <v>107</v>
      </c>
      <c r="P5577">
        <v>7</v>
      </c>
    </row>
    <row r="5578" spans="1:16" x14ac:dyDescent="0.3">
      <c r="A5578">
        <v>50080427</v>
      </c>
      <c r="B5578" s="1" t="s">
        <v>2751</v>
      </c>
      <c r="C5578" t="s">
        <v>14</v>
      </c>
      <c r="D5578" s="2">
        <v>2709</v>
      </c>
      <c r="E5578" s="1" t="s">
        <v>34</v>
      </c>
      <c r="F5578" s="2">
        <v>10025</v>
      </c>
      <c r="G5578" s="3">
        <v>2128649298</v>
      </c>
      <c r="H5578" s="1" t="s">
        <v>202</v>
      </c>
      <c r="I5578" t="s">
        <v>21</v>
      </c>
      <c r="J5578">
        <v>100</v>
      </c>
      <c r="K5578">
        <v>326</v>
      </c>
      <c r="L5578" s="18">
        <f>(((RestaurantData4[[#This Row],[FitScore]]/100)*RestaurantData4[[#This Row],[DailyCustAvg]])/3.5)*30</f>
        <v>2794.2857142857142</v>
      </c>
      <c r="M5578">
        <v>40.799438779375997</v>
      </c>
      <c r="N5578">
        <v>-73.968378102965005</v>
      </c>
      <c r="O5578">
        <v>107</v>
      </c>
      <c r="P5578">
        <v>6</v>
      </c>
    </row>
    <row r="5579" spans="1:16" x14ac:dyDescent="0.3">
      <c r="A5579">
        <v>50067128</v>
      </c>
      <c r="B5579" s="1" t="s">
        <v>2778</v>
      </c>
      <c r="C5579" t="s">
        <v>14</v>
      </c>
      <c r="D5579" s="2">
        <v>973</v>
      </c>
      <c r="E5579" s="1" t="s">
        <v>2742</v>
      </c>
      <c r="F5579" s="2">
        <v>10025</v>
      </c>
      <c r="G5579" s="3">
        <v>6463717186</v>
      </c>
      <c r="H5579" s="1" t="s">
        <v>56</v>
      </c>
      <c r="I5579" t="s">
        <v>21</v>
      </c>
      <c r="J5579">
        <v>100</v>
      </c>
      <c r="K5579">
        <v>323</v>
      </c>
      <c r="L5579" s="18">
        <f>(((RestaurantData4[[#This Row],[FitScore]]/100)*RestaurantData4[[#This Row],[DailyCustAvg]])/3.5)*30</f>
        <v>2768.5714285714289</v>
      </c>
      <c r="M5579">
        <v>40.800342627985003</v>
      </c>
      <c r="N5579">
        <v>-73.962045982133006</v>
      </c>
      <c r="O5579">
        <v>107</v>
      </c>
      <c r="P5579">
        <v>7</v>
      </c>
    </row>
    <row r="5580" spans="1:16" hidden="1" x14ac:dyDescent="0.3">
      <c r="A5580">
        <v>50089231</v>
      </c>
      <c r="B5580" s="1" t="s">
        <v>131</v>
      </c>
      <c r="C5580" t="s">
        <v>14</v>
      </c>
      <c r="D5580" s="2">
        <v>567</v>
      </c>
      <c r="E5580" s="1" t="s">
        <v>901</v>
      </c>
      <c r="F5580" s="2">
        <v>10016</v>
      </c>
      <c r="G5580" s="3">
        <v>2128679578</v>
      </c>
      <c r="H5580" s="1" t="s">
        <v>132</v>
      </c>
      <c r="I5580" t="s">
        <v>17</v>
      </c>
      <c r="J5580">
        <v>77</v>
      </c>
      <c r="K5580">
        <v>193</v>
      </c>
      <c r="L5580" s="18">
        <f>(((RestaurantData4[[#This Row],[FitScore]]/100)*RestaurantData4[[#This Row],[DailyCustAvg]])/3.5)*30</f>
        <v>1273.8</v>
      </c>
      <c r="M5580">
        <v>40.747880511120002</v>
      </c>
      <c r="N5580">
        <v>-73.976533885126997</v>
      </c>
      <c r="O5580">
        <v>106</v>
      </c>
      <c r="P5580">
        <v>4</v>
      </c>
    </row>
    <row r="5581" spans="1:16" x14ac:dyDescent="0.3">
      <c r="A5581">
        <v>50083854</v>
      </c>
      <c r="B5581" s="1" t="s">
        <v>2839</v>
      </c>
      <c r="C5581" t="s">
        <v>14</v>
      </c>
      <c r="D5581" s="2">
        <v>722</v>
      </c>
      <c r="E5581" s="1" t="s">
        <v>2728</v>
      </c>
      <c r="F5581" s="2">
        <v>10025</v>
      </c>
      <c r="G5581" s="3">
        <v>2128668989</v>
      </c>
      <c r="H5581" s="1" t="s">
        <v>20</v>
      </c>
      <c r="I5581" t="s">
        <v>21</v>
      </c>
      <c r="J5581">
        <v>100</v>
      </c>
      <c r="K5581">
        <v>308</v>
      </c>
      <c r="L5581" s="18">
        <f>(((RestaurantData4[[#This Row],[FitScore]]/100)*RestaurantData4[[#This Row],[DailyCustAvg]])/3.5)*30</f>
        <v>2640</v>
      </c>
      <c r="M5581">
        <v>40.793538197266002</v>
      </c>
      <c r="N5581">
        <v>-73.970750090650995</v>
      </c>
      <c r="O5581">
        <v>107</v>
      </c>
      <c r="P5581">
        <v>6</v>
      </c>
    </row>
    <row r="5582" spans="1:16" x14ac:dyDescent="0.3">
      <c r="A5582">
        <v>41083927</v>
      </c>
      <c r="B5582" s="1" t="s">
        <v>2762</v>
      </c>
      <c r="C5582" t="s">
        <v>14</v>
      </c>
      <c r="D5582" s="2">
        <v>245</v>
      </c>
      <c r="E5582" s="1" t="s">
        <v>2763</v>
      </c>
      <c r="F5582" s="2">
        <v>10025</v>
      </c>
      <c r="G5582" s="3">
        <v>2123165000</v>
      </c>
      <c r="H5582" s="1" t="s">
        <v>58</v>
      </c>
      <c r="I5582" t="s">
        <v>21</v>
      </c>
      <c r="J5582">
        <v>100</v>
      </c>
      <c r="K5582">
        <v>306</v>
      </c>
      <c r="L5582" s="18">
        <f>(((RestaurantData4[[#This Row],[FitScore]]/100)*RestaurantData4[[#This Row],[DailyCustAvg]])/3.5)*30</f>
        <v>2622.8571428571431</v>
      </c>
      <c r="M5582">
        <v>40.800004290459</v>
      </c>
      <c r="N5582">
        <v>-73.968717351712996</v>
      </c>
      <c r="O5582">
        <v>107</v>
      </c>
      <c r="P5582">
        <v>6</v>
      </c>
    </row>
    <row r="5583" spans="1:16" hidden="1" x14ac:dyDescent="0.3">
      <c r="A5583">
        <v>41075977</v>
      </c>
      <c r="B5583" s="1" t="s">
        <v>285</v>
      </c>
      <c r="C5583" t="s">
        <v>14</v>
      </c>
      <c r="D5583" s="2">
        <v>369</v>
      </c>
      <c r="E5583" s="1" t="s">
        <v>1756</v>
      </c>
      <c r="F5583" s="2">
        <v>10017</v>
      </c>
      <c r="G5583" s="3">
        <v>2129223576</v>
      </c>
      <c r="H5583" s="1" t="s">
        <v>212</v>
      </c>
      <c r="I5583" t="s">
        <v>17</v>
      </c>
      <c r="J5583">
        <v>85</v>
      </c>
      <c r="K5583">
        <v>193</v>
      </c>
      <c r="L5583" s="18">
        <f>(((RestaurantData4[[#This Row],[FitScore]]/100)*RestaurantData4[[#This Row],[DailyCustAvg]])/3.5)*30</f>
        <v>1406.1428571428569</v>
      </c>
      <c r="M5583">
        <v>40.750575892891</v>
      </c>
      <c r="N5583">
        <v>-73.976662863480001</v>
      </c>
      <c r="O5583">
        <v>106</v>
      </c>
      <c r="P5583">
        <v>4</v>
      </c>
    </row>
    <row r="5584" spans="1:16" hidden="1" x14ac:dyDescent="0.3">
      <c r="A5584">
        <v>50032852</v>
      </c>
      <c r="B5584" s="1" t="s">
        <v>2985</v>
      </c>
      <c r="C5584" t="s">
        <v>14</v>
      </c>
      <c r="D5584" s="2">
        <v>1111</v>
      </c>
      <c r="E5584" s="1" t="s">
        <v>852</v>
      </c>
      <c r="F5584" s="2">
        <v>10065</v>
      </c>
      <c r="G5584" s="3">
        <v>2123714907</v>
      </c>
      <c r="H5584" s="1" t="s">
        <v>16</v>
      </c>
      <c r="I5584" t="s">
        <v>17</v>
      </c>
      <c r="J5584">
        <v>100</v>
      </c>
      <c r="K5584">
        <v>193</v>
      </c>
      <c r="L5584" s="18">
        <f>(((RestaurantData4[[#This Row],[FitScore]]/100)*RestaurantData4[[#This Row],[DailyCustAvg]])/3.5)*30</f>
        <v>1654.2857142857144</v>
      </c>
      <c r="M5584">
        <v>40.760760235710997</v>
      </c>
      <c r="N5584">
        <v>-73.961144525150999</v>
      </c>
      <c r="O5584">
        <v>108</v>
      </c>
      <c r="P5584">
        <v>5</v>
      </c>
    </row>
    <row r="5585" spans="1:16" x14ac:dyDescent="0.3">
      <c r="A5585">
        <v>40396532</v>
      </c>
      <c r="B5585" s="1" t="s">
        <v>2834</v>
      </c>
      <c r="C5585" t="s">
        <v>14</v>
      </c>
      <c r="D5585" s="2">
        <v>2641</v>
      </c>
      <c r="E5585" s="1" t="s">
        <v>34</v>
      </c>
      <c r="F5585" s="2">
        <v>10025</v>
      </c>
      <c r="G5585" s="3">
        <v>2128660800</v>
      </c>
      <c r="H5585" s="1" t="s">
        <v>16</v>
      </c>
      <c r="I5585" t="s">
        <v>21</v>
      </c>
      <c r="J5585">
        <v>100</v>
      </c>
      <c r="K5585">
        <v>303</v>
      </c>
      <c r="L5585" s="18">
        <f>(((RestaurantData4[[#This Row],[FitScore]]/100)*RestaurantData4[[#This Row],[DailyCustAvg]])/3.5)*30</f>
        <v>2597.1428571428569</v>
      </c>
      <c r="M5585">
        <v>40.797306507191998</v>
      </c>
      <c r="N5585">
        <v>-73.969856325975996</v>
      </c>
      <c r="O5585">
        <v>107</v>
      </c>
      <c r="P5585">
        <v>6</v>
      </c>
    </row>
    <row r="5586" spans="1:16" hidden="1" x14ac:dyDescent="0.3">
      <c r="A5586">
        <v>41628099</v>
      </c>
      <c r="B5586" s="1" t="s">
        <v>3393</v>
      </c>
      <c r="C5586" t="s">
        <v>14</v>
      </c>
      <c r="D5586" s="2">
        <v>1553</v>
      </c>
      <c r="E5586" s="1" t="s">
        <v>1756</v>
      </c>
      <c r="F5586" s="2">
        <v>10029</v>
      </c>
      <c r="G5586" s="3">
        <v>2128319156</v>
      </c>
      <c r="H5586" s="1" t="s">
        <v>73</v>
      </c>
      <c r="I5586" t="s">
        <v>17</v>
      </c>
      <c r="J5586">
        <v>75</v>
      </c>
      <c r="K5586">
        <v>193</v>
      </c>
      <c r="L5586" s="18">
        <f>(((RestaurantData4[[#This Row],[FitScore]]/100)*RestaurantData4[[#This Row],[DailyCustAvg]])/3.5)*30</f>
        <v>1240.7142857142856</v>
      </c>
      <c r="M5586">
        <v>40.787947949292999</v>
      </c>
      <c r="N5586">
        <v>-73.949399283903006</v>
      </c>
      <c r="O5586">
        <v>111</v>
      </c>
      <c r="P5586">
        <v>5</v>
      </c>
    </row>
    <row r="5587" spans="1:16" x14ac:dyDescent="0.3">
      <c r="A5587">
        <v>50047801</v>
      </c>
      <c r="B5587" s="1" t="s">
        <v>2682</v>
      </c>
      <c r="C5587" t="s">
        <v>14</v>
      </c>
      <c r="D5587" s="2">
        <v>676</v>
      </c>
      <c r="E5587" s="1" t="s">
        <v>2728</v>
      </c>
      <c r="F5587" s="2">
        <v>10025</v>
      </c>
      <c r="G5587" s="3">
        <v>2127993415</v>
      </c>
      <c r="H5587" s="1" t="s">
        <v>100</v>
      </c>
      <c r="I5587" t="s">
        <v>21</v>
      </c>
      <c r="J5587">
        <v>100</v>
      </c>
      <c r="K5587">
        <v>299</v>
      </c>
      <c r="L5587" s="18">
        <f>(((RestaurantData4[[#This Row],[FitScore]]/100)*RestaurantData4[[#This Row],[DailyCustAvg]])/3.5)*30</f>
        <v>2562.8571428571431</v>
      </c>
      <c r="M5587">
        <v>40.792028860133001</v>
      </c>
      <c r="N5587">
        <v>-73.971852252776998</v>
      </c>
      <c r="O5587">
        <v>107</v>
      </c>
      <c r="P5587">
        <v>6</v>
      </c>
    </row>
    <row r="5588" spans="1:16" hidden="1" x14ac:dyDescent="0.3">
      <c r="A5588">
        <v>50097476</v>
      </c>
      <c r="B5588" s="1" t="s">
        <v>3645</v>
      </c>
      <c r="C5588" t="s">
        <v>3599</v>
      </c>
      <c r="D5588" s="2">
        <v>832</v>
      </c>
      <c r="E5588" s="1" t="s">
        <v>3637</v>
      </c>
      <c r="F5588" s="2">
        <v>10455</v>
      </c>
      <c r="G5588" s="3">
        <v>3472972460</v>
      </c>
      <c r="H5588" s="1" t="s">
        <v>188</v>
      </c>
      <c r="I5588" t="s">
        <v>17</v>
      </c>
      <c r="J5588">
        <v>85</v>
      </c>
      <c r="K5588">
        <v>193</v>
      </c>
      <c r="L5588" s="18">
        <f>(((RestaurantData4[[#This Row],[FitScore]]/100)*RestaurantData4[[#This Row],[DailyCustAvg]])/3.5)*30</f>
        <v>1406.1428571428569</v>
      </c>
      <c r="M5588">
        <v>40.819443497081998</v>
      </c>
      <c r="N5588">
        <v>-73.902045488292003</v>
      </c>
      <c r="O5588">
        <v>201</v>
      </c>
      <c r="P5588">
        <v>17</v>
      </c>
    </row>
    <row r="5589" spans="1:16" hidden="1" x14ac:dyDescent="0.3">
      <c r="A5589">
        <v>50045892</v>
      </c>
      <c r="B5589" s="1" t="s">
        <v>3655</v>
      </c>
      <c r="C5589" t="s">
        <v>3599</v>
      </c>
      <c r="D5589" s="2">
        <v>582</v>
      </c>
      <c r="E5589" s="1" t="s">
        <v>3620</v>
      </c>
      <c r="F5589" s="2">
        <v>10451</v>
      </c>
      <c r="G5589" s="3">
        <v>7184011653</v>
      </c>
      <c r="H5589" s="1" t="s">
        <v>212</v>
      </c>
      <c r="I5589" t="s">
        <v>17</v>
      </c>
      <c r="J5589">
        <v>64</v>
      </c>
      <c r="K5589">
        <v>193</v>
      </c>
      <c r="L5589" s="18">
        <f>(((RestaurantData4[[#This Row],[FitScore]]/100)*RestaurantData4[[#This Row],[DailyCustAvg]])/3.5)*30</f>
        <v>1058.742857142857</v>
      </c>
      <c r="M5589">
        <v>40.818125110403997</v>
      </c>
      <c r="N5589">
        <v>-73.922406054698001</v>
      </c>
      <c r="O5589">
        <v>201</v>
      </c>
      <c r="P5589">
        <v>17</v>
      </c>
    </row>
    <row r="5590" spans="1:16" hidden="1" x14ac:dyDescent="0.3">
      <c r="A5590">
        <v>41306801</v>
      </c>
      <c r="B5590" s="1" t="s">
        <v>131</v>
      </c>
      <c r="C5590" t="s">
        <v>3599</v>
      </c>
      <c r="D5590" s="2">
        <v>140</v>
      </c>
      <c r="E5590" s="1" t="s">
        <v>3764</v>
      </c>
      <c r="F5590" s="2">
        <v>10452</v>
      </c>
      <c r="G5590" s="3">
        <v>7182933535</v>
      </c>
      <c r="H5590" s="1" t="s">
        <v>16</v>
      </c>
      <c r="I5590" t="s">
        <v>17</v>
      </c>
      <c r="J5590">
        <v>66</v>
      </c>
      <c r="K5590">
        <v>193</v>
      </c>
      <c r="L5590" s="18">
        <f>(((RestaurantData4[[#This Row],[FitScore]]/100)*RestaurantData4[[#This Row],[DailyCustAvg]])/3.5)*30</f>
        <v>1091.8285714285714</v>
      </c>
      <c r="M5590">
        <v>40.839081270359003</v>
      </c>
      <c r="N5590">
        <v>-73.914748688599005</v>
      </c>
      <c r="O5590">
        <v>204</v>
      </c>
      <c r="P5590">
        <v>16</v>
      </c>
    </row>
    <row r="5591" spans="1:16" hidden="1" x14ac:dyDescent="0.3">
      <c r="A5591">
        <v>50072794</v>
      </c>
      <c r="B5591" s="1" t="s">
        <v>4029</v>
      </c>
      <c r="C5591" t="s">
        <v>3599</v>
      </c>
      <c r="D5591" s="2">
        <v>269</v>
      </c>
      <c r="E5591" s="1" t="s">
        <v>4023</v>
      </c>
      <c r="F5591" s="2">
        <v>10463</v>
      </c>
      <c r="G5591" s="3">
        <v>7186011111</v>
      </c>
      <c r="H5591" s="1" t="s">
        <v>52</v>
      </c>
      <c r="I5591" t="s">
        <v>21</v>
      </c>
      <c r="J5591">
        <v>58</v>
      </c>
      <c r="K5591">
        <v>193</v>
      </c>
      <c r="L5591" s="18">
        <f>(((RestaurantData4[[#This Row],[FitScore]]/100)*RestaurantData4[[#This Row],[DailyCustAvg]])/3.5)*30</f>
        <v>959.48571428571427</v>
      </c>
      <c r="M5591">
        <v>40.880161314398002</v>
      </c>
      <c r="N5591">
        <v>-73.907206513131001</v>
      </c>
      <c r="O5591">
        <v>208</v>
      </c>
      <c r="P5591">
        <v>11</v>
      </c>
    </row>
    <row r="5592" spans="1:16" hidden="1" x14ac:dyDescent="0.3">
      <c r="A5592">
        <v>41501500</v>
      </c>
      <c r="B5592" s="1" t="s">
        <v>4114</v>
      </c>
      <c r="C5592" t="s">
        <v>3599</v>
      </c>
      <c r="D5592" s="2">
        <v>805</v>
      </c>
      <c r="E5592" s="1" t="s">
        <v>4105</v>
      </c>
      <c r="F5592" s="2">
        <v>10473</v>
      </c>
      <c r="G5592" s="3">
        <v>7188617899</v>
      </c>
      <c r="H5592" s="1" t="s">
        <v>242</v>
      </c>
      <c r="I5592" t="s">
        <v>21</v>
      </c>
      <c r="J5592">
        <v>77</v>
      </c>
      <c r="K5592">
        <v>193</v>
      </c>
      <c r="L5592" s="18">
        <f>(((RestaurantData4[[#This Row],[FitScore]]/100)*RestaurantData4[[#This Row],[DailyCustAvg]])/3.5)*30</f>
        <v>1273.8</v>
      </c>
      <c r="M5592">
        <v>40.821207615897002</v>
      </c>
      <c r="N5592">
        <v>-73.865966513326001</v>
      </c>
      <c r="O5592">
        <v>209</v>
      </c>
      <c r="P5592">
        <v>18</v>
      </c>
    </row>
    <row r="5593" spans="1:16" hidden="1" x14ac:dyDescent="0.3">
      <c r="A5593">
        <v>41473313</v>
      </c>
      <c r="B5593" s="1" t="s">
        <v>4273</v>
      </c>
      <c r="C5593" t="s">
        <v>3599</v>
      </c>
      <c r="D5593" s="2">
        <v>706</v>
      </c>
      <c r="E5593" s="1" t="s">
        <v>3883</v>
      </c>
      <c r="F5593" s="2">
        <v>10462</v>
      </c>
      <c r="G5593" s="3">
        <v>7184091471</v>
      </c>
      <c r="H5593" s="1" t="s">
        <v>242</v>
      </c>
      <c r="I5593" t="s">
        <v>17</v>
      </c>
      <c r="J5593">
        <v>25</v>
      </c>
      <c r="K5593">
        <v>193</v>
      </c>
      <c r="L5593" s="18">
        <f>(((RestaurantData4[[#This Row],[FitScore]]/100)*RestaurantData4[[#This Row],[DailyCustAvg]])/3.5)*30</f>
        <v>413.57142857142861</v>
      </c>
      <c r="M5593">
        <v>40.845273314791001</v>
      </c>
      <c r="N5593">
        <v>-73.865798562071006</v>
      </c>
      <c r="O5593">
        <v>211</v>
      </c>
      <c r="P5593">
        <v>15</v>
      </c>
    </row>
    <row r="5594" spans="1:16" hidden="1" x14ac:dyDescent="0.3">
      <c r="A5594">
        <v>50046451</v>
      </c>
      <c r="B5594" s="1" t="s">
        <v>4311</v>
      </c>
      <c r="C5594" t="s">
        <v>3599</v>
      </c>
      <c r="D5594" s="2">
        <v>600</v>
      </c>
      <c r="E5594" s="1" t="s">
        <v>4312</v>
      </c>
      <c r="F5594" s="2">
        <v>10460</v>
      </c>
      <c r="G5594" s="3">
        <v>6469199059</v>
      </c>
      <c r="H5594" s="1" t="s">
        <v>212</v>
      </c>
      <c r="I5594" t="s">
        <v>17</v>
      </c>
      <c r="J5594">
        <v>31</v>
      </c>
      <c r="K5594">
        <v>193</v>
      </c>
      <c r="L5594" s="18">
        <f>(((RestaurantData4[[#This Row],[FitScore]]/100)*RestaurantData4[[#This Row],[DailyCustAvg]])/3.5)*30</f>
        <v>512.82857142857142</v>
      </c>
      <c r="M5594">
        <v>40.842541970120998</v>
      </c>
      <c r="N5594">
        <v>-73.867882270221997</v>
      </c>
      <c r="O5594">
        <v>211</v>
      </c>
      <c r="P5594">
        <v>15</v>
      </c>
    </row>
    <row r="5595" spans="1:16" hidden="1" x14ac:dyDescent="0.3">
      <c r="A5595">
        <v>50101437</v>
      </c>
      <c r="B5595" s="1" t="s">
        <v>4317</v>
      </c>
      <c r="C5595" t="s">
        <v>3599</v>
      </c>
      <c r="D5595" s="2">
        <v>2314</v>
      </c>
      <c r="E5595" s="1" t="s">
        <v>4250</v>
      </c>
      <c r="F5595" s="2">
        <v>10469</v>
      </c>
      <c r="G5595" s="3">
        <v>3478436394</v>
      </c>
      <c r="H5595" s="1" t="s">
        <v>127</v>
      </c>
      <c r="I5595" t="s">
        <v>21</v>
      </c>
      <c r="J5595">
        <v>38</v>
      </c>
      <c r="K5595">
        <v>193</v>
      </c>
      <c r="L5595" s="18">
        <f>(((RestaurantData4[[#This Row],[FitScore]]/100)*RestaurantData4[[#This Row],[DailyCustAvg]])/3.5)*30</f>
        <v>628.62857142857138</v>
      </c>
      <c r="M5595">
        <v>40.859843737216003</v>
      </c>
      <c r="N5595">
        <v>-73.843040503249995</v>
      </c>
      <c r="O5595">
        <v>211</v>
      </c>
      <c r="P5595">
        <v>13</v>
      </c>
    </row>
    <row r="5596" spans="1:16" hidden="1" x14ac:dyDescent="0.3">
      <c r="A5596">
        <v>50045072</v>
      </c>
      <c r="B5596" s="1" t="s">
        <v>4348</v>
      </c>
      <c r="C5596" t="s">
        <v>3599</v>
      </c>
      <c r="D5596" s="2">
        <v>3452</v>
      </c>
      <c r="E5596" s="1" t="s">
        <v>3715</v>
      </c>
      <c r="F5596" s="2">
        <v>10469</v>
      </c>
      <c r="G5596" s="3">
        <v>7186551771</v>
      </c>
      <c r="H5596" s="1" t="s">
        <v>212</v>
      </c>
      <c r="I5596" t="s">
        <v>21</v>
      </c>
      <c r="J5596">
        <v>37</v>
      </c>
      <c r="K5596">
        <v>193</v>
      </c>
      <c r="L5596" s="18">
        <f>(((RestaurantData4[[#This Row],[FitScore]]/100)*RestaurantData4[[#This Row],[DailyCustAvg]])/3.5)*30</f>
        <v>612.08571428571418</v>
      </c>
      <c r="M5596">
        <v>40.876316747524001</v>
      </c>
      <c r="N5596">
        <v>-73.848530429465001</v>
      </c>
      <c r="O5596">
        <v>212</v>
      </c>
      <c r="P5596">
        <v>12</v>
      </c>
    </row>
    <row r="5597" spans="1:16" hidden="1" x14ac:dyDescent="0.3">
      <c r="A5597">
        <v>50039223</v>
      </c>
      <c r="B5597" s="1" t="s">
        <v>6004</v>
      </c>
      <c r="C5597" t="s">
        <v>4408</v>
      </c>
      <c r="D5597" s="2">
        <v>2151</v>
      </c>
      <c r="E5597" s="1" t="s">
        <v>5981</v>
      </c>
      <c r="F5597" s="2">
        <v>11214</v>
      </c>
      <c r="G5597" s="3">
        <v>7186762262</v>
      </c>
      <c r="H5597" s="1" t="s">
        <v>127</v>
      </c>
      <c r="I5597" t="s">
        <v>17</v>
      </c>
      <c r="J5597">
        <v>63</v>
      </c>
      <c r="K5597">
        <v>193</v>
      </c>
      <c r="L5597" s="18">
        <f>(((RestaurantData4[[#This Row],[FitScore]]/100)*RestaurantData4[[#This Row],[DailyCustAvg]])/3.5)*30</f>
        <v>1042.2</v>
      </c>
      <c r="M5597">
        <v>40.598965087986997</v>
      </c>
      <c r="N5597">
        <v>-73.997933037096004</v>
      </c>
      <c r="O5597">
        <v>311</v>
      </c>
      <c r="P5597">
        <v>47</v>
      </c>
    </row>
    <row r="5598" spans="1:16" hidden="1" x14ac:dyDescent="0.3">
      <c r="A5598">
        <v>50047416</v>
      </c>
      <c r="B5598" s="1" t="s">
        <v>6197</v>
      </c>
      <c r="C5598" t="s">
        <v>4408</v>
      </c>
      <c r="D5598" s="2">
        <v>2914</v>
      </c>
      <c r="E5598" s="1" t="s">
        <v>4326</v>
      </c>
      <c r="F5598" s="2">
        <v>11224</v>
      </c>
      <c r="G5598" s="3">
        <v>7185130454</v>
      </c>
      <c r="H5598" s="1" t="s">
        <v>202</v>
      </c>
      <c r="I5598" t="s">
        <v>17</v>
      </c>
      <c r="J5598">
        <v>59</v>
      </c>
      <c r="K5598">
        <v>193</v>
      </c>
      <c r="L5598" s="18">
        <f>(((RestaurantData4[[#This Row],[FitScore]]/100)*RestaurantData4[[#This Row],[DailyCustAvg]])/3.5)*30</f>
        <v>976.02857142857124</v>
      </c>
      <c r="M5598">
        <v>40.576621035037</v>
      </c>
      <c r="N5598">
        <v>-73.981489975428005</v>
      </c>
      <c r="O5598">
        <v>313</v>
      </c>
      <c r="P5598">
        <v>47</v>
      </c>
    </row>
    <row r="5599" spans="1:16" hidden="1" x14ac:dyDescent="0.3">
      <c r="A5599">
        <v>50003774</v>
      </c>
      <c r="B5599" s="1" t="s">
        <v>4189</v>
      </c>
      <c r="C5599" t="s">
        <v>4408</v>
      </c>
      <c r="D5599" s="2">
        <v>4108</v>
      </c>
      <c r="E5599" s="1" t="s">
        <v>6476</v>
      </c>
      <c r="F5599" s="2">
        <v>11210</v>
      </c>
      <c r="G5599" s="3">
        <v>7185766021</v>
      </c>
      <c r="H5599" s="1" t="s">
        <v>641</v>
      </c>
      <c r="I5599" t="s">
        <v>21</v>
      </c>
      <c r="J5599">
        <v>73</v>
      </c>
      <c r="K5599">
        <v>193</v>
      </c>
      <c r="L5599" s="18">
        <f>(((RestaurantData4[[#This Row],[FitScore]]/100)*RestaurantData4[[#This Row],[DailyCustAvg]])/3.5)*30</f>
        <v>1207.6285714285711</v>
      </c>
      <c r="M5599">
        <v>40.636919302564003</v>
      </c>
      <c r="N5599">
        <v>-73.937310759686</v>
      </c>
      <c r="O5599">
        <v>317</v>
      </c>
      <c r="P5599">
        <v>45</v>
      </c>
    </row>
    <row r="5600" spans="1:16" hidden="1" x14ac:dyDescent="0.3">
      <c r="A5600">
        <v>50074972</v>
      </c>
      <c r="B5600" s="1" t="s">
        <v>6564</v>
      </c>
      <c r="C5600" t="s">
        <v>4408</v>
      </c>
      <c r="D5600" s="2">
        <v>6002</v>
      </c>
      <c r="E5600" s="1" t="s">
        <v>6244</v>
      </c>
      <c r="F5600" s="2">
        <v>11236</v>
      </c>
      <c r="G5600" s="3">
        <v>9176002980</v>
      </c>
      <c r="H5600" s="1" t="s">
        <v>100</v>
      </c>
      <c r="I5600" t="s">
        <v>21</v>
      </c>
      <c r="J5600">
        <v>70</v>
      </c>
      <c r="K5600">
        <v>193</v>
      </c>
      <c r="L5600" s="18">
        <f>(((RestaurantData4[[#This Row],[FitScore]]/100)*RestaurantData4[[#This Row],[DailyCustAvg]])/3.5)*30</f>
        <v>1158</v>
      </c>
      <c r="M5600">
        <v>40.640278675559003</v>
      </c>
      <c r="N5600">
        <v>-73.919374365639001</v>
      </c>
      <c r="O5600">
        <v>318</v>
      </c>
      <c r="P5600">
        <v>46</v>
      </c>
    </row>
    <row r="5601" spans="1:16" hidden="1" x14ac:dyDescent="0.3">
      <c r="A5601">
        <v>50046621</v>
      </c>
      <c r="B5601" s="1" t="s">
        <v>6626</v>
      </c>
      <c r="C5601" t="s">
        <v>4408</v>
      </c>
      <c r="D5601" s="2">
        <v>5827</v>
      </c>
      <c r="E5601" s="1" t="s">
        <v>6013</v>
      </c>
      <c r="F5601" s="2">
        <v>11234</v>
      </c>
      <c r="G5601" s="3">
        <v>7189688881</v>
      </c>
      <c r="H5601" s="1" t="s">
        <v>68</v>
      </c>
      <c r="I5601" t="s">
        <v>21</v>
      </c>
      <c r="J5601">
        <v>63</v>
      </c>
      <c r="K5601">
        <v>193</v>
      </c>
      <c r="L5601" s="18">
        <f>(((RestaurantData4[[#This Row],[FitScore]]/100)*RestaurantData4[[#This Row],[DailyCustAvg]])/3.5)*30</f>
        <v>1042.2</v>
      </c>
      <c r="M5601">
        <v>40.615327885977003</v>
      </c>
      <c r="N5601">
        <v>-73.918388891061994</v>
      </c>
      <c r="O5601">
        <v>318</v>
      </c>
      <c r="P5601">
        <v>46</v>
      </c>
    </row>
    <row r="5602" spans="1:16" hidden="1" x14ac:dyDescent="0.3">
      <c r="A5602">
        <v>50097592</v>
      </c>
      <c r="B5602" s="1" t="s">
        <v>6844</v>
      </c>
      <c r="C5602" t="s">
        <v>6631</v>
      </c>
      <c r="D5602" s="2">
        <v>4551</v>
      </c>
      <c r="E5602" s="1" t="s">
        <v>6845</v>
      </c>
      <c r="F5602" s="2">
        <v>11104</v>
      </c>
      <c r="G5602" s="3">
        <v>2016201642</v>
      </c>
      <c r="H5602" s="1" t="s">
        <v>56</v>
      </c>
      <c r="I5602" t="s">
        <v>17</v>
      </c>
      <c r="J5602">
        <v>73</v>
      </c>
      <c r="K5602">
        <v>193</v>
      </c>
      <c r="L5602" s="18">
        <f>(((RestaurantData4[[#This Row],[FitScore]]/100)*RestaurantData4[[#This Row],[DailyCustAvg]])/3.5)*30</f>
        <v>1207.6285714285711</v>
      </c>
      <c r="M5602">
        <v>40.742808292458001</v>
      </c>
      <c r="N5602">
        <v>-73.925395575037996</v>
      </c>
      <c r="O5602">
        <v>402</v>
      </c>
      <c r="P5602">
        <v>26</v>
      </c>
    </row>
    <row r="5603" spans="1:16" hidden="1" x14ac:dyDescent="0.3">
      <c r="A5603">
        <v>50092547</v>
      </c>
      <c r="B5603" s="1" t="s">
        <v>7367</v>
      </c>
      <c r="C5603" t="s">
        <v>6631</v>
      </c>
      <c r="D5603" s="2">
        <v>3711</v>
      </c>
      <c r="E5603" s="1" t="s">
        <v>7353</v>
      </c>
      <c r="F5603" s="2">
        <v>11354</v>
      </c>
      <c r="G5603" s="3">
        <v>3176006203</v>
      </c>
      <c r="H5603" s="1" t="s">
        <v>242</v>
      </c>
      <c r="I5603" t="s">
        <v>17</v>
      </c>
      <c r="J5603">
        <v>68</v>
      </c>
      <c r="K5603">
        <v>193</v>
      </c>
      <c r="L5603" s="18">
        <f>(((RestaurantData4[[#This Row],[FitScore]]/100)*RestaurantData4[[#This Row],[DailyCustAvg]])/3.5)*30</f>
        <v>1124.9142857142858</v>
      </c>
      <c r="M5603">
        <v>40.761320327798998</v>
      </c>
      <c r="N5603">
        <v>-73.830996650421994</v>
      </c>
      <c r="O5603">
        <v>407</v>
      </c>
      <c r="P5603">
        <v>20</v>
      </c>
    </row>
    <row r="5604" spans="1:16" hidden="1" x14ac:dyDescent="0.3">
      <c r="A5604">
        <v>50043882</v>
      </c>
      <c r="B5604" s="1" t="s">
        <v>7443</v>
      </c>
      <c r="C5604" t="s">
        <v>6631</v>
      </c>
      <c r="D5604" s="2">
        <v>14008</v>
      </c>
      <c r="E5604" s="1" t="s">
        <v>7444</v>
      </c>
      <c r="F5604" s="2">
        <v>11355</v>
      </c>
      <c r="G5604" s="3">
        <v>7185399898</v>
      </c>
      <c r="H5604" s="1" t="s">
        <v>186</v>
      </c>
      <c r="I5604" t="s">
        <v>21</v>
      </c>
      <c r="J5604">
        <v>67</v>
      </c>
      <c r="K5604">
        <v>193</v>
      </c>
      <c r="L5604" s="18">
        <f>(((RestaurantData4[[#This Row],[FitScore]]/100)*RestaurantData4[[#This Row],[DailyCustAvg]])/3.5)*30</f>
        <v>1108.3714285714286</v>
      </c>
      <c r="M5604">
        <v>40.750759192775</v>
      </c>
      <c r="N5604">
        <v>-73.818874896216002</v>
      </c>
      <c r="O5604">
        <v>407</v>
      </c>
      <c r="P5604">
        <v>20</v>
      </c>
    </row>
    <row r="5605" spans="1:16" hidden="1" x14ac:dyDescent="0.3">
      <c r="A5605">
        <v>50000695</v>
      </c>
      <c r="B5605" s="1" t="s">
        <v>7454</v>
      </c>
      <c r="C5605" t="s">
        <v>6631</v>
      </c>
      <c r="D5605" s="2">
        <v>13621</v>
      </c>
      <c r="E5605" s="1" t="s">
        <v>6663</v>
      </c>
      <c r="F5605" s="2">
        <v>11354</v>
      </c>
      <c r="G5605" s="3">
        <v>7185393838</v>
      </c>
      <c r="H5605" s="1" t="s">
        <v>242</v>
      </c>
      <c r="I5605" t="s">
        <v>21</v>
      </c>
      <c r="J5605">
        <v>54</v>
      </c>
      <c r="K5605">
        <v>193</v>
      </c>
      <c r="L5605" s="18">
        <f>(((RestaurantData4[[#This Row],[FitScore]]/100)*RestaurantData4[[#This Row],[DailyCustAvg]])/3.5)*30</f>
        <v>893.3142857142858</v>
      </c>
      <c r="M5605">
        <v>40.761725629876999</v>
      </c>
      <c r="N5605">
        <v>-73.830371119036002</v>
      </c>
      <c r="O5605">
        <v>407</v>
      </c>
      <c r="P5605">
        <v>20</v>
      </c>
    </row>
    <row r="5606" spans="1:16" hidden="1" x14ac:dyDescent="0.3">
      <c r="A5606">
        <v>41680924</v>
      </c>
      <c r="B5606" s="1" t="s">
        <v>7067</v>
      </c>
      <c r="C5606" t="s">
        <v>6631</v>
      </c>
      <c r="D5606" s="2">
        <v>13336</v>
      </c>
      <c r="E5606" s="1" t="s">
        <v>7515</v>
      </c>
      <c r="F5606" s="2">
        <v>11354</v>
      </c>
      <c r="G5606" s="3">
        <v>7183590810</v>
      </c>
      <c r="H5606" s="1" t="s">
        <v>68</v>
      </c>
      <c r="I5606" t="s">
        <v>21</v>
      </c>
      <c r="J5606">
        <v>73</v>
      </c>
      <c r="K5606">
        <v>193</v>
      </c>
      <c r="L5606" s="18">
        <f>(((RestaurantData4[[#This Row],[FitScore]]/100)*RestaurantData4[[#This Row],[DailyCustAvg]])/3.5)*30</f>
        <v>1207.6285714285711</v>
      </c>
      <c r="M5606">
        <v>40.768551656352997</v>
      </c>
      <c r="N5606">
        <v>-73.835898920922006</v>
      </c>
      <c r="O5606">
        <v>407</v>
      </c>
      <c r="P5606">
        <v>20</v>
      </c>
    </row>
    <row r="5607" spans="1:16" hidden="1" x14ac:dyDescent="0.3">
      <c r="A5607">
        <v>50095143</v>
      </c>
      <c r="B5607" s="1" t="s">
        <v>7794</v>
      </c>
      <c r="C5607" t="s">
        <v>6631</v>
      </c>
      <c r="D5607" s="2">
        <v>20316</v>
      </c>
      <c r="E5607" s="1" t="s">
        <v>6998</v>
      </c>
      <c r="F5607" s="2">
        <v>11361</v>
      </c>
      <c r="G5607" s="3">
        <v>7184282221</v>
      </c>
      <c r="H5607" s="1" t="s">
        <v>193</v>
      </c>
      <c r="I5607" t="s">
        <v>21</v>
      </c>
      <c r="J5607">
        <v>70</v>
      </c>
      <c r="K5607">
        <v>193</v>
      </c>
      <c r="L5607" s="18">
        <f>(((RestaurantData4[[#This Row],[FitScore]]/100)*RestaurantData4[[#This Row],[DailyCustAvg]])/3.5)*30</f>
        <v>1158</v>
      </c>
      <c r="M5607">
        <v>40.757543909303998</v>
      </c>
      <c r="N5607">
        <v>-73.779468462414002</v>
      </c>
      <c r="O5607">
        <v>411</v>
      </c>
      <c r="P5607">
        <v>19</v>
      </c>
    </row>
    <row r="5608" spans="1:16" hidden="1" x14ac:dyDescent="0.3">
      <c r="A5608">
        <v>50006230</v>
      </c>
      <c r="B5608" s="1" t="s">
        <v>7892</v>
      </c>
      <c r="C5608" t="s">
        <v>6631</v>
      </c>
      <c r="D5608" s="2">
        <v>8902</v>
      </c>
      <c r="E5608" s="1" t="s">
        <v>7893</v>
      </c>
      <c r="F5608" s="2">
        <v>11432</v>
      </c>
      <c r="G5608" s="3">
        <v>7182629055</v>
      </c>
      <c r="H5608" s="1" t="s">
        <v>68</v>
      </c>
      <c r="I5608" t="s">
        <v>17</v>
      </c>
      <c r="J5608">
        <v>73</v>
      </c>
      <c r="K5608">
        <v>193</v>
      </c>
      <c r="L5608" s="18">
        <f>(((RestaurantData4[[#This Row],[FitScore]]/100)*RestaurantData4[[#This Row],[DailyCustAvg]])/3.5)*30</f>
        <v>1207.6285714285711</v>
      </c>
      <c r="M5608">
        <v>40.707372800908999</v>
      </c>
      <c r="N5608">
        <v>-73.796111266167998</v>
      </c>
      <c r="O5608">
        <v>412</v>
      </c>
      <c r="P5608">
        <v>24</v>
      </c>
    </row>
    <row r="5609" spans="1:16" hidden="1" x14ac:dyDescent="0.3">
      <c r="A5609">
        <v>50045763</v>
      </c>
      <c r="B5609" s="1" t="s">
        <v>8076</v>
      </c>
      <c r="C5609" t="s">
        <v>8030</v>
      </c>
      <c r="D5609" s="2">
        <v>8</v>
      </c>
      <c r="E5609" s="1" t="s">
        <v>8077</v>
      </c>
      <c r="F5609" s="2">
        <v>10301</v>
      </c>
      <c r="G5609" s="3">
        <v>7187203520</v>
      </c>
      <c r="H5609" s="1" t="s">
        <v>16</v>
      </c>
      <c r="I5609" t="s">
        <v>21</v>
      </c>
      <c r="J5609">
        <v>80</v>
      </c>
      <c r="K5609">
        <v>193</v>
      </c>
      <c r="L5609" s="18">
        <f>(((RestaurantData4[[#This Row],[FitScore]]/100)*RestaurantData4[[#This Row],[DailyCustAvg]])/3.5)*30</f>
        <v>1323.4285714285713</v>
      </c>
      <c r="M5609">
        <v>40.643860303619</v>
      </c>
      <c r="N5609">
        <v>-74.072900655176994</v>
      </c>
      <c r="O5609">
        <v>501</v>
      </c>
      <c r="P5609">
        <v>49</v>
      </c>
    </row>
    <row r="5610" spans="1:16" x14ac:dyDescent="0.3">
      <c r="A5610">
        <v>50056610</v>
      </c>
      <c r="B5610" s="1" t="s">
        <v>208</v>
      </c>
      <c r="C5610" t="s">
        <v>14</v>
      </c>
      <c r="D5610" s="2">
        <v>2567</v>
      </c>
      <c r="E5610" s="1" t="s">
        <v>34</v>
      </c>
      <c r="F5610" s="2">
        <v>10025</v>
      </c>
      <c r="G5610" s="3">
        <v>2128661878</v>
      </c>
      <c r="H5610" s="1" t="s">
        <v>168</v>
      </c>
      <c r="I5610" t="s">
        <v>21</v>
      </c>
      <c r="J5610">
        <v>100</v>
      </c>
      <c r="K5610">
        <v>298</v>
      </c>
      <c r="L5610" s="18">
        <f>(((RestaurantData4[[#This Row],[FitScore]]/100)*RestaurantData4[[#This Row],[DailyCustAvg]])/3.5)*30</f>
        <v>2554.2857142857142</v>
      </c>
      <c r="M5610">
        <v>40.794927250923998</v>
      </c>
      <c r="N5610">
        <v>-73.971587374188005</v>
      </c>
      <c r="O5610">
        <v>107</v>
      </c>
      <c r="P5610">
        <v>6</v>
      </c>
    </row>
    <row r="5611" spans="1:16" x14ac:dyDescent="0.3">
      <c r="A5611">
        <v>40942485</v>
      </c>
      <c r="B5611" s="1" t="s">
        <v>2723</v>
      </c>
      <c r="C5611" t="s">
        <v>14</v>
      </c>
      <c r="D5611" s="2">
        <v>2787</v>
      </c>
      <c r="E5611" s="1" t="s">
        <v>34</v>
      </c>
      <c r="F5611" s="2">
        <v>10025</v>
      </c>
      <c r="G5611" s="3">
        <v>2128641555</v>
      </c>
      <c r="H5611" s="1" t="s">
        <v>16</v>
      </c>
      <c r="I5611" t="s">
        <v>21</v>
      </c>
      <c r="J5611">
        <v>100</v>
      </c>
      <c r="K5611">
        <v>289</v>
      </c>
      <c r="L5611" s="18">
        <f>(((RestaurantData4[[#This Row],[FitScore]]/100)*RestaurantData4[[#This Row],[DailyCustAvg]])/3.5)*30</f>
        <v>2477.1428571428569</v>
      </c>
      <c r="M5611">
        <v>40.802515536420003</v>
      </c>
      <c r="N5611">
        <v>-73.967997372023007</v>
      </c>
      <c r="O5611">
        <v>107</v>
      </c>
      <c r="P5611">
        <v>6</v>
      </c>
    </row>
    <row r="5612" spans="1:16" hidden="1" x14ac:dyDescent="0.3">
      <c r="A5612">
        <v>50042187</v>
      </c>
      <c r="B5612" s="1" t="s">
        <v>961</v>
      </c>
      <c r="C5612" t="s">
        <v>14</v>
      </c>
      <c r="D5612" s="2">
        <v>110</v>
      </c>
      <c r="E5612" s="1" t="s">
        <v>832</v>
      </c>
      <c r="F5612" s="2">
        <v>10009</v>
      </c>
      <c r="G5612" s="3">
        <v>6466783206</v>
      </c>
      <c r="H5612" s="1" t="s">
        <v>58</v>
      </c>
      <c r="I5612" t="s">
        <v>17</v>
      </c>
      <c r="J5612">
        <v>99</v>
      </c>
      <c r="K5612">
        <v>192</v>
      </c>
      <c r="L5612" s="18">
        <f>(((RestaurantData4[[#This Row],[FitScore]]/100)*RestaurantData4[[#This Row],[DailyCustAvg]])/3.5)*30</f>
        <v>1629.2571428571428</v>
      </c>
      <c r="M5612">
        <v>40.727320863194997</v>
      </c>
      <c r="N5612">
        <v>-73.984684280858005</v>
      </c>
      <c r="O5612">
        <v>103</v>
      </c>
      <c r="P5612">
        <v>2</v>
      </c>
    </row>
    <row r="5613" spans="1:16" hidden="1" x14ac:dyDescent="0.3">
      <c r="A5613">
        <v>50099661</v>
      </c>
      <c r="B5613" s="1" t="s">
        <v>1157</v>
      </c>
      <c r="C5613" t="s">
        <v>14</v>
      </c>
      <c r="D5613" s="2">
        <v>75</v>
      </c>
      <c r="E5613" s="1" t="s">
        <v>841</v>
      </c>
      <c r="F5613" s="2">
        <v>10003</v>
      </c>
      <c r="G5613" s="3">
        <v>6468910111</v>
      </c>
      <c r="H5613" s="1" t="s">
        <v>24</v>
      </c>
      <c r="I5613" t="s">
        <v>17</v>
      </c>
      <c r="J5613">
        <v>99</v>
      </c>
      <c r="K5613">
        <v>192</v>
      </c>
      <c r="L5613" s="18">
        <f>(((RestaurantData4[[#This Row],[FitScore]]/100)*RestaurantData4[[#This Row],[DailyCustAvg]])/3.5)*30</f>
        <v>1629.2571428571428</v>
      </c>
      <c r="M5613">
        <v>40.726426588743998</v>
      </c>
      <c r="N5613">
        <v>-73.989255689735998</v>
      </c>
      <c r="O5613">
        <v>103</v>
      </c>
      <c r="P5613">
        <v>2</v>
      </c>
    </row>
    <row r="5614" spans="1:16" hidden="1" x14ac:dyDescent="0.3">
      <c r="A5614">
        <v>50075069</v>
      </c>
      <c r="B5614" s="1" t="s">
        <v>1713</v>
      </c>
      <c r="C5614" t="s">
        <v>14</v>
      </c>
      <c r="D5614" s="2">
        <v>720</v>
      </c>
      <c r="E5614" s="1" t="s">
        <v>1351</v>
      </c>
      <c r="F5614" s="2">
        <v>10019</v>
      </c>
      <c r="G5614" s="3">
        <v>2124700931</v>
      </c>
      <c r="H5614" s="1" t="s">
        <v>141</v>
      </c>
      <c r="I5614" t="s">
        <v>17</v>
      </c>
      <c r="J5614">
        <v>100</v>
      </c>
      <c r="K5614">
        <v>192</v>
      </c>
      <c r="L5614" s="18">
        <f>(((RestaurantData4[[#This Row],[FitScore]]/100)*RestaurantData4[[#This Row],[DailyCustAvg]])/3.5)*30</f>
        <v>1645.7142857142856</v>
      </c>
      <c r="M5614">
        <v>40.764359423018</v>
      </c>
      <c r="N5614">
        <v>-73.992003944359993</v>
      </c>
      <c r="O5614">
        <v>104</v>
      </c>
      <c r="P5614">
        <v>3</v>
      </c>
    </row>
    <row r="5615" spans="1:16" x14ac:dyDescent="0.3">
      <c r="A5615">
        <v>50012569</v>
      </c>
      <c r="B5615" s="1" t="s">
        <v>2769</v>
      </c>
      <c r="C5615" t="s">
        <v>14</v>
      </c>
      <c r="D5615" s="2">
        <v>898</v>
      </c>
      <c r="E5615" s="1" t="s">
        <v>2728</v>
      </c>
      <c r="F5615" s="2">
        <v>10025</v>
      </c>
      <c r="G5615" s="3">
        <v>2122223151</v>
      </c>
      <c r="H5615" s="1" t="s">
        <v>29</v>
      </c>
      <c r="I5615" t="s">
        <v>21</v>
      </c>
      <c r="J5615">
        <v>100</v>
      </c>
      <c r="K5615">
        <v>279</v>
      </c>
      <c r="L5615" s="18">
        <f>(((RestaurantData4[[#This Row],[FitScore]]/100)*RestaurantData4[[#This Row],[DailyCustAvg]])/3.5)*30</f>
        <v>2391.4285714285711</v>
      </c>
      <c r="M5615">
        <v>40.799034839169003</v>
      </c>
      <c r="N5615">
        <v>-73.966742129653994</v>
      </c>
      <c r="O5615">
        <v>107</v>
      </c>
      <c r="P5615">
        <v>7</v>
      </c>
    </row>
    <row r="5616" spans="1:16" x14ac:dyDescent="0.3">
      <c r="A5616">
        <v>50087865</v>
      </c>
      <c r="B5616" s="1" t="s">
        <v>2840</v>
      </c>
      <c r="C5616" t="s">
        <v>14</v>
      </c>
      <c r="D5616" s="2">
        <v>994</v>
      </c>
      <c r="E5616" s="1" t="s">
        <v>2742</v>
      </c>
      <c r="F5616" s="2">
        <v>10025</v>
      </c>
      <c r="G5616" s="3">
        <v>2126652970</v>
      </c>
      <c r="H5616" s="1" t="s">
        <v>24</v>
      </c>
      <c r="I5616" t="s">
        <v>21</v>
      </c>
      <c r="J5616">
        <v>100</v>
      </c>
      <c r="K5616">
        <v>278</v>
      </c>
      <c r="L5616" s="18">
        <f>(((RestaurantData4[[#This Row],[FitScore]]/100)*RestaurantData4[[#This Row],[DailyCustAvg]])/3.5)*30</f>
        <v>2382.8571428571431</v>
      </c>
      <c r="M5616">
        <v>40.801075306145002</v>
      </c>
      <c r="N5616">
        <v>-73.961536276890996</v>
      </c>
      <c r="O5616">
        <v>107</v>
      </c>
      <c r="P5616">
        <v>7</v>
      </c>
    </row>
    <row r="5617" spans="1:16" x14ac:dyDescent="0.3">
      <c r="A5617">
        <v>50080692</v>
      </c>
      <c r="B5617" s="1" t="s">
        <v>2017</v>
      </c>
      <c r="C5617" t="s">
        <v>14</v>
      </c>
      <c r="D5617" s="2">
        <v>2810</v>
      </c>
      <c r="E5617" s="1" t="s">
        <v>34</v>
      </c>
      <c r="F5617" s="2">
        <v>10025</v>
      </c>
      <c r="G5617" s="3">
        <v>4197096189</v>
      </c>
      <c r="H5617" s="1" t="s">
        <v>188</v>
      </c>
      <c r="I5617" t="s">
        <v>21</v>
      </c>
      <c r="J5617">
        <v>100</v>
      </c>
      <c r="K5617">
        <v>271</v>
      </c>
      <c r="L5617" s="18">
        <f>(((RestaurantData4[[#This Row],[FitScore]]/100)*RestaurantData4[[#This Row],[DailyCustAvg]])/3.5)*30</f>
        <v>2322.8571428571431</v>
      </c>
      <c r="M5617">
        <v>40.803264664209998</v>
      </c>
      <c r="N5617">
        <v>-73.967328776455005</v>
      </c>
      <c r="O5617">
        <v>107</v>
      </c>
      <c r="P5617">
        <v>7</v>
      </c>
    </row>
    <row r="5618" spans="1:16" hidden="1" x14ac:dyDescent="0.3">
      <c r="A5618">
        <v>40580298</v>
      </c>
      <c r="B5618" s="1" t="s">
        <v>2571</v>
      </c>
      <c r="C5618" t="s">
        <v>14</v>
      </c>
      <c r="D5618" s="2">
        <v>153</v>
      </c>
      <c r="E5618" s="1" t="s">
        <v>2493</v>
      </c>
      <c r="F5618" s="2">
        <v>10022</v>
      </c>
      <c r="G5618" s="3">
        <v>2128883828</v>
      </c>
      <c r="H5618" s="1" t="s">
        <v>16</v>
      </c>
      <c r="I5618" t="s">
        <v>17</v>
      </c>
      <c r="J5618">
        <v>79</v>
      </c>
      <c r="K5618">
        <v>192</v>
      </c>
      <c r="L5618" s="18">
        <f>(((RestaurantData4[[#This Row],[FitScore]]/100)*RestaurantData4[[#This Row],[DailyCustAvg]])/3.5)*30</f>
        <v>1300.1142857142856</v>
      </c>
      <c r="M5618">
        <v>40.758141760207998</v>
      </c>
      <c r="N5618">
        <v>-73.970433609211</v>
      </c>
      <c r="O5618">
        <v>106</v>
      </c>
      <c r="P5618">
        <v>4</v>
      </c>
    </row>
    <row r="5619" spans="1:16" hidden="1" x14ac:dyDescent="0.3">
      <c r="A5619">
        <v>50038000</v>
      </c>
      <c r="B5619" s="1" t="s">
        <v>2574</v>
      </c>
      <c r="C5619" t="s">
        <v>14</v>
      </c>
      <c r="D5619" s="2">
        <v>139</v>
      </c>
      <c r="E5619" s="1" t="s">
        <v>1956</v>
      </c>
      <c r="F5619" s="2">
        <v>10017</v>
      </c>
      <c r="G5619" s="3">
        <v>2126614280</v>
      </c>
      <c r="H5619" s="1" t="s">
        <v>242</v>
      </c>
      <c r="I5619" t="s">
        <v>17</v>
      </c>
      <c r="J5619">
        <v>85</v>
      </c>
      <c r="K5619">
        <v>192</v>
      </c>
      <c r="L5619" s="18">
        <f>(((RestaurantData4[[#This Row],[FitScore]]/100)*RestaurantData4[[#This Row],[DailyCustAvg]])/3.5)*30</f>
        <v>1398.8571428571429</v>
      </c>
      <c r="M5619">
        <v>40.753177396211001</v>
      </c>
      <c r="N5619">
        <v>-73.974189544354005</v>
      </c>
      <c r="O5619">
        <v>106</v>
      </c>
      <c r="P5619">
        <v>4</v>
      </c>
    </row>
    <row r="5620" spans="1:16" hidden="1" x14ac:dyDescent="0.3">
      <c r="A5620">
        <v>50049177</v>
      </c>
      <c r="B5620" s="1" t="s">
        <v>3067</v>
      </c>
      <c r="C5620" t="s">
        <v>14</v>
      </c>
      <c r="D5620" s="2">
        <v>1364</v>
      </c>
      <c r="E5620" s="1" t="s">
        <v>1756</v>
      </c>
      <c r="F5620" s="2">
        <v>10128</v>
      </c>
      <c r="G5620" s="3">
        <v>2127225055</v>
      </c>
      <c r="H5620" s="1" t="s">
        <v>29</v>
      </c>
      <c r="I5620" t="s">
        <v>17</v>
      </c>
      <c r="J5620">
        <v>96</v>
      </c>
      <c r="K5620">
        <v>192</v>
      </c>
      <c r="L5620" s="18">
        <f>(((RestaurantData4[[#This Row],[FitScore]]/100)*RestaurantData4[[#This Row],[DailyCustAvg]])/3.5)*30</f>
        <v>1579.8857142857144</v>
      </c>
      <c r="M5620">
        <v>40.782202220675003</v>
      </c>
      <c r="N5620">
        <v>-73.953621232304002</v>
      </c>
      <c r="O5620">
        <v>108</v>
      </c>
      <c r="P5620">
        <v>4</v>
      </c>
    </row>
    <row r="5621" spans="1:16" x14ac:dyDescent="0.3">
      <c r="A5621">
        <v>50070184</v>
      </c>
      <c r="B5621" s="1" t="s">
        <v>2855</v>
      </c>
      <c r="C5621" t="s">
        <v>14</v>
      </c>
      <c r="D5621" s="2">
        <v>844</v>
      </c>
      <c r="E5621" s="1" t="s">
        <v>2728</v>
      </c>
      <c r="F5621" s="2">
        <v>10025</v>
      </c>
      <c r="G5621" s="3">
        <v>9176843099</v>
      </c>
      <c r="H5621" s="1" t="s">
        <v>20</v>
      </c>
      <c r="I5621" t="s">
        <v>21</v>
      </c>
      <c r="J5621">
        <v>100</v>
      </c>
      <c r="K5621">
        <v>269</v>
      </c>
      <c r="L5621" s="18">
        <f>(((RestaurantData4[[#This Row],[FitScore]]/100)*RestaurantData4[[#This Row],[DailyCustAvg]])/3.5)*30</f>
        <v>2305.7142857142858</v>
      </c>
      <c r="M5621">
        <v>40.797434982818999</v>
      </c>
      <c r="N5621">
        <v>-73.967909529918998</v>
      </c>
      <c r="O5621">
        <v>107</v>
      </c>
      <c r="P5621">
        <v>7</v>
      </c>
    </row>
    <row r="5622" spans="1:16" x14ac:dyDescent="0.3">
      <c r="A5622">
        <v>50086248</v>
      </c>
      <c r="B5622" s="1" t="s">
        <v>187</v>
      </c>
      <c r="C5622" t="s">
        <v>14</v>
      </c>
      <c r="D5622" s="2">
        <v>2460</v>
      </c>
      <c r="E5622" s="1" t="s">
        <v>34</v>
      </c>
      <c r="F5622" s="2">
        <v>10025</v>
      </c>
      <c r="G5622" s="3">
        <v>4154120414</v>
      </c>
      <c r="H5622" s="1" t="s">
        <v>188</v>
      </c>
      <c r="I5622" t="s">
        <v>21</v>
      </c>
      <c r="J5622">
        <v>100</v>
      </c>
      <c r="K5622">
        <v>253</v>
      </c>
      <c r="L5622" s="18">
        <f>(((RestaurantData4[[#This Row],[FitScore]]/100)*RestaurantData4[[#This Row],[DailyCustAvg]])/3.5)*30</f>
        <v>2168.5714285714289</v>
      </c>
      <c r="M5622">
        <v>40.791551786006998</v>
      </c>
      <c r="N5622">
        <v>-73.974026540769003</v>
      </c>
      <c r="O5622">
        <v>107</v>
      </c>
      <c r="P5622">
        <v>6</v>
      </c>
    </row>
    <row r="5623" spans="1:16" hidden="1" x14ac:dyDescent="0.3">
      <c r="A5623">
        <v>50095024</v>
      </c>
      <c r="B5623" s="1" t="s">
        <v>5693</v>
      </c>
      <c r="C5623" t="s">
        <v>4408</v>
      </c>
      <c r="D5623" s="2">
        <v>581</v>
      </c>
      <c r="E5623" s="1" t="s">
        <v>1785</v>
      </c>
      <c r="F5623" s="2">
        <v>11238</v>
      </c>
      <c r="G5623" s="3">
        <v>9172910427</v>
      </c>
      <c r="H5623" s="1" t="s">
        <v>16</v>
      </c>
      <c r="I5623" t="s">
        <v>21</v>
      </c>
      <c r="J5623">
        <v>85</v>
      </c>
      <c r="K5623">
        <v>192</v>
      </c>
      <c r="L5623" s="18">
        <f>(((RestaurantData4[[#This Row],[FitScore]]/100)*RestaurantData4[[#This Row],[DailyCustAvg]])/3.5)*30</f>
        <v>1398.8571428571429</v>
      </c>
      <c r="M5623">
        <v>40.680357102045001</v>
      </c>
      <c r="N5623">
        <v>-73.967879556631999</v>
      </c>
      <c r="O5623">
        <v>308</v>
      </c>
      <c r="P5623">
        <v>35</v>
      </c>
    </row>
    <row r="5624" spans="1:16" hidden="1" x14ac:dyDescent="0.3">
      <c r="A5624">
        <v>40397335</v>
      </c>
      <c r="B5624" s="1" t="s">
        <v>5815</v>
      </c>
      <c r="C5624" t="s">
        <v>4408</v>
      </c>
      <c r="D5624" s="2">
        <v>8812</v>
      </c>
      <c r="E5624" s="1" t="s">
        <v>432</v>
      </c>
      <c r="F5624" s="2">
        <v>11209</v>
      </c>
      <c r="G5624" s="3">
        <v>7182389880</v>
      </c>
      <c r="H5624" s="1" t="s">
        <v>32</v>
      </c>
      <c r="I5624" t="s">
        <v>21</v>
      </c>
      <c r="J5624">
        <v>77</v>
      </c>
      <c r="K5624">
        <v>192</v>
      </c>
      <c r="L5624" s="18">
        <f>(((RestaurantData4[[#This Row],[FitScore]]/100)*RestaurantData4[[#This Row],[DailyCustAvg]])/3.5)*30</f>
        <v>1267.2</v>
      </c>
      <c r="M5624">
        <v>40.621103607210998</v>
      </c>
      <c r="N5624">
        <v>-74.029051579297004</v>
      </c>
      <c r="O5624">
        <v>310</v>
      </c>
      <c r="P5624">
        <v>43</v>
      </c>
    </row>
    <row r="5625" spans="1:16" hidden="1" x14ac:dyDescent="0.3">
      <c r="A5625">
        <v>50092300</v>
      </c>
      <c r="B5625" s="1" t="s">
        <v>5854</v>
      </c>
      <c r="C5625" t="s">
        <v>4408</v>
      </c>
      <c r="D5625" s="2">
        <v>478</v>
      </c>
      <c r="E5625" s="1" t="s">
        <v>5855</v>
      </c>
      <c r="F5625" s="2">
        <v>11209</v>
      </c>
      <c r="G5625" s="3">
        <v>7183335758</v>
      </c>
      <c r="H5625" s="1" t="s">
        <v>127</v>
      </c>
      <c r="I5625" t="s">
        <v>21</v>
      </c>
      <c r="J5625">
        <v>58</v>
      </c>
      <c r="K5625">
        <v>192</v>
      </c>
      <c r="L5625" s="18">
        <f>(((RestaurantData4[[#This Row],[FitScore]]/100)*RestaurantData4[[#This Row],[DailyCustAvg]])/3.5)*30</f>
        <v>954.51428571428551</v>
      </c>
      <c r="M5625">
        <v>40.632015601901998</v>
      </c>
      <c r="N5625">
        <v>-74.022474085100001</v>
      </c>
      <c r="O5625">
        <v>310</v>
      </c>
      <c r="P5625">
        <v>43</v>
      </c>
    </row>
    <row r="5626" spans="1:16" hidden="1" x14ac:dyDescent="0.3">
      <c r="A5626">
        <v>50070330</v>
      </c>
      <c r="B5626" s="1" t="s">
        <v>5892</v>
      </c>
      <c r="C5626" t="s">
        <v>4408</v>
      </c>
      <c r="D5626" s="2">
        <v>7113</v>
      </c>
      <c r="E5626" s="1" t="s">
        <v>5469</v>
      </c>
      <c r="F5626" s="2">
        <v>11228</v>
      </c>
      <c r="G5626" s="3">
        <v>6462623431</v>
      </c>
      <c r="H5626" s="1" t="s">
        <v>242</v>
      </c>
      <c r="I5626" t="s">
        <v>17</v>
      </c>
      <c r="J5626">
        <v>77</v>
      </c>
      <c r="K5626">
        <v>192</v>
      </c>
      <c r="L5626" s="18">
        <f>(((RestaurantData4[[#This Row],[FitScore]]/100)*RestaurantData4[[#This Row],[DailyCustAvg]])/3.5)*30</f>
        <v>1267.2</v>
      </c>
      <c r="M5626">
        <v>40.627603372206003</v>
      </c>
      <c r="N5626">
        <v>-74.013732851273005</v>
      </c>
      <c r="O5626">
        <v>310</v>
      </c>
      <c r="P5626">
        <v>43</v>
      </c>
    </row>
    <row r="5627" spans="1:16" hidden="1" x14ac:dyDescent="0.3">
      <c r="A5627">
        <v>50084649</v>
      </c>
      <c r="B5627" s="1" t="s">
        <v>6248</v>
      </c>
      <c r="C5627" t="s">
        <v>4408</v>
      </c>
      <c r="D5627" s="2">
        <v>1254</v>
      </c>
      <c r="E5627" s="1" t="s">
        <v>4793</v>
      </c>
      <c r="F5627" s="2">
        <v>11226</v>
      </c>
      <c r="G5627" s="3">
        <v>7189752122</v>
      </c>
      <c r="H5627" s="1" t="s">
        <v>16</v>
      </c>
      <c r="I5627" t="s">
        <v>17</v>
      </c>
      <c r="J5627">
        <v>78</v>
      </c>
      <c r="K5627">
        <v>192</v>
      </c>
      <c r="L5627" s="18">
        <f>(((RestaurantData4[[#This Row],[FitScore]]/100)*RestaurantData4[[#This Row],[DailyCustAvg]])/3.5)*30</f>
        <v>1283.6571428571426</v>
      </c>
      <c r="M5627">
        <v>40.639776677594</v>
      </c>
      <c r="N5627">
        <v>-73.954938484538999</v>
      </c>
      <c r="O5627">
        <v>314</v>
      </c>
      <c r="P5627">
        <v>40</v>
      </c>
    </row>
    <row r="5628" spans="1:16" hidden="1" x14ac:dyDescent="0.3">
      <c r="A5628">
        <v>50056578</v>
      </c>
      <c r="B5628" s="1" t="s">
        <v>7358</v>
      </c>
      <c r="C5628" t="s">
        <v>6631</v>
      </c>
      <c r="D5628" s="2">
        <v>13541</v>
      </c>
      <c r="E5628" s="1" t="s">
        <v>6663</v>
      </c>
      <c r="F5628" s="2">
        <v>11354</v>
      </c>
      <c r="G5628" s="3">
        <v>7184609699</v>
      </c>
      <c r="H5628" s="1" t="s">
        <v>242</v>
      </c>
      <c r="I5628" t="s">
        <v>17</v>
      </c>
      <c r="J5628">
        <v>62</v>
      </c>
      <c r="K5628">
        <v>192</v>
      </c>
      <c r="L5628" s="18">
        <f>(((RestaurantData4[[#This Row],[FitScore]]/100)*RestaurantData4[[#This Row],[DailyCustAvg]])/3.5)*30</f>
        <v>1020.342857142857</v>
      </c>
      <c r="M5628">
        <v>40.761356954028003</v>
      </c>
      <c r="N5628">
        <v>-73.831639101668998</v>
      </c>
      <c r="O5628">
        <v>407</v>
      </c>
      <c r="P5628">
        <v>20</v>
      </c>
    </row>
    <row r="5629" spans="1:16" hidden="1" x14ac:dyDescent="0.3">
      <c r="A5629">
        <v>50096540</v>
      </c>
      <c r="B5629" s="1" t="s">
        <v>8053</v>
      </c>
      <c r="C5629" t="s">
        <v>8030</v>
      </c>
      <c r="D5629" s="2">
        <v>480</v>
      </c>
      <c r="E5629" s="1" t="s">
        <v>8054</v>
      </c>
      <c r="F5629" s="2">
        <v>10301</v>
      </c>
      <c r="G5629" s="3">
        <v>3475520322</v>
      </c>
      <c r="H5629" s="1" t="s">
        <v>521</v>
      </c>
      <c r="I5629" t="s">
        <v>17</v>
      </c>
      <c r="J5629">
        <v>85</v>
      </c>
      <c r="K5629">
        <v>192</v>
      </c>
      <c r="L5629" s="18">
        <f>(((RestaurantData4[[#This Row],[FitScore]]/100)*RestaurantData4[[#This Row],[DailyCustAvg]])/3.5)*30</f>
        <v>1398.8571428571429</v>
      </c>
      <c r="M5629">
        <v>40.633992761544</v>
      </c>
      <c r="N5629">
        <v>-74.098625204700994</v>
      </c>
      <c r="O5629">
        <v>501</v>
      </c>
      <c r="P5629">
        <v>49</v>
      </c>
    </row>
    <row r="5630" spans="1:16" hidden="1" x14ac:dyDescent="0.3">
      <c r="A5630">
        <v>50070227</v>
      </c>
      <c r="B5630" s="1" t="s">
        <v>8090</v>
      </c>
      <c r="C5630" t="s">
        <v>8030</v>
      </c>
      <c r="D5630" s="2">
        <v>949</v>
      </c>
      <c r="E5630" s="1" t="s">
        <v>8089</v>
      </c>
      <c r="F5630" s="2">
        <v>10314</v>
      </c>
      <c r="G5630" s="3">
        <v>7184485658</v>
      </c>
      <c r="H5630" s="1" t="s">
        <v>100</v>
      </c>
      <c r="I5630" t="s">
        <v>17</v>
      </c>
      <c r="J5630">
        <v>75</v>
      </c>
      <c r="K5630">
        <v>192</v>
      </c>
      <c r="L5630" s="18">
        <f>(((RestaurantData4[[#This Row],[FitScore]]/100)*RestaurantData4[[#This Row],[DailyCustAvg]])/3.5)*30</f>
        <v>1234.2857142857144</v>
      </c>
      <c r="M5630">
        <v>40.613188034197002</v>
      </c>
      <c r="N5630">
        <v>-74.130761613760001</v>
      </c>
      <c r="O5630">
        <v>501</v>
      </c>
      <c r="P5630">
        <v>50</v>
      </c>
    </row>
    <row r="5631" spans="1:16" hidden="1" x14ac:dyDescent="0.3">
      <c r="A5631">
        <v>41555821</v>
      </c>
      <c r="B5631" s="1" t="s">
        <v>8325</v>
      </c>
      <c r="C5631" t="s">
        <v>8030</v>
      </c>
      <c r="D5631" s="2">
        <v>24</v>
      </c>
      <c r="E5631" s="1" t="s">
        <v>8268</v>
      </c>
      <c r="F5631" s="2">
        <v>10308</v>
      </c>
      <c r="G5631" s="3">
        <v>7189489442</v>
      </c>
      <c r="H5631" s="1" t="s">
        <v>626</v>
      </c>
      <c r="I5631" t="s">
        <v>21</v>
      </c>
      <c r="J5631">
        <v>81</v>
      </c>
      <c r="K5631">
        <v>192</v>
      </c>
      <c r="L5631" s="18">
        <f>(((RestaurantData4[[#This Row],[FitScore]]/100)*RestaurantData4[[#This Row],[DailyCustAvg]])/3.5)*30</f>
        <v>1333.0285714285715</v>
      </c>
      <c r="M5631">
        <v>40.551458177157002</v>
      </c>
      <c r="N5631">
        <v>-74.150449617823</v>
      </c>
      <c r="O5631">
        <v>503</v>
      </c>
      <c r="P5631">
        <v>51</v>
      </c>
    </row>
    <row r="5632" spans="1:16" hidden="1" x14ac:dyDescent="0.3">
      <c r="A5632">
        <v>41268058</v>
      </c>
      <c r="B5632" s="1" t="s">
        <v>222</v>
      </c>
      <c r="C5632" t="s">
        <v>14</v>
      </c>
      <c r="D5632" s="2">
        <v>88</v>
      </c>
      <c r="E5632" s="1" t="s">
        <v>160</v>
      </c>
      <c r="F5632" s="2">
        <v>10038</v>
      </c>
      <c r="G5632" s="3">
        <v>2127668600</v>
      </c>
      <c r="H5632" s="1" t="s">
        <v>223</v>
      </c>
      <c r="I5632" t="s">
        <v>17</v>
      </c>
      <c r="J5632">
        <v>97</v>
      </c>
      <c r="K5632">
        <v>191</v>
      </c>
      <c r="L5632" s="18">
        <f>(((RestaurantData4[[#This Row],[FitScore]]/100)*RestaurantData4[[#This Row],[DailyCustAvg]])/3.5)*30</f>
        <v>1588.0285714285712</v>
      </c>
      <c r="M5632">
        <v>40.709291351284001</v>
      </c>
      <c r="N5632">
        <v>-74.005944276042001</v>
      </c>
      <c r="O5632">
        <v>101</v>
      </c>
      <c r="P5632">
        <v>1</v>
      </c>
    </row>
    <row r="5633" spans="1:16" hidden="1" x14ac:dyDescent="0.3">
      <c r="A5633">
        <v>50092846</v>
      </c>
      <c r="B5633" s="1" t="s">
        <v>429</v>
      </c>
      <c r="C5633" t="s">
        <v>14</v>
      </c>
      <c r="D5633" s="2">
        <v>506</v>
      </c>
      <c r="E5633" s="1" t="s">
        <v>430</v>
      </c>
      <c r="F5633" s="2">
        <v>10012</v>
      </c>
      <c r="G5633" s="3">
        <v>2123529900</v>
      </c>
      <c r="H5633" s="1" t="s">
        <v>58</v>
      </c>
      <c r="I5633" t="s">
        <v>17</v>
      </c>
      <c r="J5633">
        <v>95</v>
      </c>
      <c r="K5633">
        <v>191</v>
      </c>
      <c r="L5633" s="18">
        <f>(((RestaurantData4[[#This Row],[FitScore]]/100)*RestaurantData4[[#This Row],[DailyCustAvg]])/3.5)*30</f>
        <v>1555.2857142857142</v>
      </c>
      <c r="M5633">
        <v>40.727604594791003</v>
      </c>
      <c r="N5633">
        <v>-73.999354175399006</v>
      </c>
      <c r="O5633">
        <v>102</v>
      </c>
      <c r="P5633">
        <v>1</v>
      </c>
    </row>
    <row r="5634" spans="1:16" hidden="1" x14ac:dyDescent="0.3">
      <c r="A5634">
        <v>50100123</v>
      </c>
      <c r="B5634" s="1" t="s">
        <v>1072</v>
      </c>
      <c r="C5634" t="s">
        <v>14</v>
      </c>
      <c r="D5634" s="2">
        <v>342</v>
      </c>
      <c r="E5634" s="1" t="s">
        <v>877</v>
      </c>
      <c r="F5634" s="2">
        <v>10003</v>
      </c>
      <c r="G5634" s="3">
        <v>6466493389</v>
      </c>
      <c r="H5634" s="1" t="s">
        <v>24</v>
      </c>
      <c r="I5634" t="s">
        <v>17</v>
      </c>
      <c r="J5634">
        <v>100</v>
      </c>
      <c r="K5634">
        <v>191</v>
      </c>
      <c r="L5634" s="18">
        <f>(((RestaurantData4[[#This Row],[FitScore]]/100)*RestaurantData4[[#This Row],[DailyCustAvg]])/3.5)*30</f>
        <v>1637.1428571428571</v>
      </c>
      <c r="M5634">
        <v>40.726936934440999</v>
      </c>
      <c r="N5634">
        <v>-73.987473293467005</v>
      </c>
      <c r="O5634">
        <v>103</v>
      </c>
      <c r="P5634">
        <v>2</v>
      </c>
    </row>
    <row r="5635" spans="1:16" x14ac:dyDescent="0.3">
      <c r="A5635">
        <v>50076583</v>
      </c>
      <c r="B5635" s="1" t="s">
        <v>2875</v>
      </c>
      <c r="C5635" t="s">
        <v>14</v>
      </c>
      <c r="D5635" s="2">
        <v>239</v>
      </c>
      <c r="E5635" s="1" t="s">
        <v>2876</v>
      </c>
      <c r="F5635" s="2">
        <v>10025</v>
      </c>
      <c r="G5635" s="3">
        <v>2128658808</v>
      </c>
      <c r="H5635" s="1" t="s">
        <v>242</v>
      </c>
      <c r="I5635" t="s">
        <v>21</v>
      </c>
      <c r="J5635">
        <v>100</v>
      </c>
      <c r="K5635">
        <v>229</v>
      </c>
      <c r="L5635" s="18">
        <f>(((RestaurantData4[[#This Row],[FitScore]]/100)*RestaurantData4[[#This Row],[DailyCustAvg]])/3.5)*30</f>
        <v>1962.8571428571429</v>
      </c>
      <c r="M5635">
        <v>40.800270167358001</v>
      </c>
      <c r="N5635">
        <v>-73.967409713916993</v>
      </c>
      <c r="O5635">
        <v>107</v>
      </c>
      <c r="P5635">
        <v>7</v>
      </c>
    </row>
    <row r="5636" spans="1:16" x14ac:dyDescent="0.3">
      <c r="A5636">
        <v>41644353</v>
      </c>
      <c r="B5636" s="1" t="s">
        <v>2724</v>
      </c>
      <c r="C5636" t="s">
        <v>14</v>
      </c>
      <c r="D5636" s="2">
        <v>2600</v>
      </c>
      <c r="E5636" s="1" t="s">
        <v>34</v>
      </c>
      <c r="F5636" s="2">
        <v>10025</v>
      </c>
      <c r="G5636" s="3">
        <v>6464227022</v>
      </c>
      <c r="H5636" s="1" t="s">
        <v>163</v>
      </c>
      <c r="I5636" t="s">
        <v>21</v>
      </c>
      <c r="J5636">
        <v>100</v>
      </c>
      <c r="K5636">
        <v>228</v>
      </c>
      <c r="L5636" s="18">
        <f>(((RestaurantData4[[#This Row],[FitScore]]/100)*RestaurantData4[[#This Row],[DailyCustAvg]])/3.5)*30</f>
        <v>1954.2857142857142</v>
      </c>
      <c r="M5636">
        <v>40.796041408695999</v>
      </c>
      <c r="N5636">
        <v>-73.970748986546994</v>
      </c>
      <c r="O5636">
        <v>107</v>
      </c>
      <c r="P5636">
        <v>7</v>
      </c>
    </row>
    <row r="5637" spans="1:16" x14ac:dyDescent="0.3">
      <c r="A5637">
        <v>40601159</v>
      </c>
      <c r="B5637" s="1" t="s">
        <v>2850</v>
      </c>
      <c r="C5637" t="s">
        <v>14</v>
      </c>
      <c r="D5637" s="2">
        <v>2479</v>
      </c>
      <c r="E5637" s="1" t="s">
        <v>34</v>
      </c>
      <c r="F5637" s="2">
        <v>10025</v>
      </c>
      <c r="G5637" s="3">
        <v>2127216130</v>
      </c>
      <c r="H5637" s="1" t="s">
        <v>143</v>
      </c>
      <c r="I5637" t="s">
        <v>21</v>
      </c>
      <c r="J5637">
        <v>100</v>
      </c>
      <c r="K5637">
        <v>225</v>
      </c>
      <c r="L5637" s="18">
        <f>(((RestaurantData4[[#This Row],[FitScore]]/100)*RestaurantData4[[#This Row],[DailyCustAvg]])/3.5)*30</f>
        <v>1928.5714285714287</v>
      </c>
      <c r="M5637">
        <v>40.792229631303996</v>
      </c>
      <c r="N5637">
        <v>-73.973553172118002</v>
      </c>
      <c r="O5637">
        <v>107</v>
      </c>
      <c r="P5637">
        <v>6</v>
      </c>
    </row>
    <row r="5638" spans="1:16" x14ac:dyDescent="0.3">
      <c r="A5638">
        <v>40386569</v>
      </c>
      <c r="B5638" s="1" t="s">
        <v>2862</v>
      </c>
      <c r="C5638" t="s">
        <v>14</v>
      </c>
      <c r="D5638" s="2">
        <v>2671</v>
      </c>
      <c r="E5638" s="1" t="s">
        <v>34</v>
      </c>
      <c r="F5638" s="2">
        <v>10025</v>
      </c>
      <c r="G5638" s="3">
        <v>2126637651</v>
      </c>
      <c r="H5638" s="1" t="s">
        <v>202</v>
      </c>
      <c r="I5638" t="s">
        <v>21</v>
      </c>
      <c r="J5638">
        <v>100</v>
      </c>
      <c r="K5638">
        <v>224</v>
      </c>
      <c r="L5638" s="18">
        <f>(((RestaurantData4[[#This Row],[FitScore]]/100)*RestaurantData4[[#This Row],[DailyCustAvg]])/3.5)*30</f>
        <v>1920</v>
      </c>
      <c r="M5638">
        <v>40.798225819632002</v>
      </c>
      <c r="N5638">
        <v>-73.969184113056002</v>
      </c>
      <c r="O5638">
        <v>107</v>
      </c>
      <c r="P5638">
        <v>6</v>
      </c>
    </row>
    <row r="5639" spans="1:16" x14ac:dyDescent="0.3">
      <c r="A5639">
        <v>50087281</v>
      </c>
      <c r="B5639" s="1" t="s">
        <v>2842</v>
      </c>
      <c r="C5639" t="s">
        <v>14</v>
      </c>
      <c r="D5639" s="2">
        <v>760</v>
      </c>
      <c r="E5639" s="1" t="s">
        <v>2728</v>
      </c>
      <c r="F5639" s="2">
        <v>10025</v>
      </c>
      <c r="G5639" s="3">
        <v>2126780300</v>
      </c>
      <c r="H5639" s="1" t="s">
        <v>186</v>
      </c>
      <c r="I5639" t="s">
        <v>21</v>
      </c>
      <c r="J5639">
        <v>100</v>
      </c>
      <c r="K5639">
        <v>216</v>
      </c>
      <c r="L5639" s="18">
        <f>(((RestaurantData4[[#This Row],[FitScore]]/100)*RestaurantData4[[#This Row],[DailyCustAvg]])/3.5)*30</f>
        <v>1851.4285714285716</v>
      </c>
      <c r="M5639">
        <v>40.794995384804999</v>
      </c>
      <c r="N5639">
        <v>-73.969691241722998</v>
      </c>
      <c r="O5639">
        <v>107</v>
      </c>
      <c r="P5639">
        <v>7</v>
      </c>
    </row>
    <row r="5640" spans="1:16" hidden="1" x14ac:dyDescent="0.3">
      <c r="A5640">
        <v>40938943</v>
      </c>
      <c r="B5640" s="1" t="s">
        <v>2339</v>
      </c>
      <c r="C5640" t="s">
        <v>14</v>
      </c>
      <c r="D5640" s="2">
        <v>1</v>
      </c>
      <c r="E5640" s="1" t="s">
        <v>1827</v>
      </c>
      <c r="F5640" s="2">
        <v>10119</v>
      </c>
      <c r="G5640" s="3">
        <v>2127363206</v>
      </c>
      <c r="H5640" s="1" t="s">
        <v>56</v>
      </c>
      <c r="I5640" t="s">
        <v>17</v>
      </c>
      <c r="J5640">
        <v>83</v>
      </c>
      <c r="K5640">
        <v>191</v>
      </c>
      <c r="L5640" s="18">
        <f>(((RestaurantData4[[#This Row],[FitScore]]/100)*RestaurantData4[[#This Row],[DailyCustAvg]])/3.5)*30</f>
        <v>1358.8285714285714</v>
      </c>
      <c r="M5640">
        <v>40.751091318302002</v>
      </c>
      <c r="N5640">
        <v>-73.992925898181994</v>
      </c>
      <c r="O5640">
        <v>105</v>
      </c>
      <c r="P5640">
        <v>3</v>
      </c>
    </row>
    <row r="5641" spans="1:16" hidden="1" x14ac:dyDescent="0.3">
      <c r="A5641">
        <v>50057673</v>
      </c>
      <c r="B5641" s="1" t="s">
        <v>2466</v>
      </c>
      <c r="C5641" t="s">
        <v>14</v>
      </c>
      <c r="D5641" s="2">
        <v>60</v>
      </c>
      <c r="E5641" s="1" t="s">
        <v>1404</v>
      </c>
      <c r="F5641" s="2">
        <v>10036</v>
      </c>
      <c r="G5641" s="3">
        <v>2128326688</v>
      </c>
      <c r="H5641" s="1" t="s">
        <v>68</v>
      </c>
      <c r="I5641" t="s">
        <v>17</v>
      </c>
      <c r="J5641">
        <v>86</v>
      </c>
      <c r="K5641">
        <v>191</v>
      </c>
      <c r="L5641" s="18">
        <f>(((RestaurantData4[[#This Row],[FitScore]]/100)*RestaurantData4[[#This Row],[DailyCustAvg]])/3.5)*30</f>
        <v>1407.9428571428571</v>
      </c>
      <c r="M5641">
        <v>40.758198776766001</v>
      </c>
      <c r="N5641">
        <v>-73.980320339472996</v>
      </c>
      <c r="O5641">
        <v>105</v>
      </c>
      <c r="P5641">
        <v>4</v>
      </c>
    </row>
    <row r="5642" spans="1:16" x14ac:dyDescent="0.3">
      <c r="A5642">
        <v>50102040</v>
      </c>
      <c r="B5642" s="1" t="s">
        <v>2884</v>
      </c>
      <c r="C5642" t="s">
        <v>14</v>
      </c>
      <c r="D5642" s="2">
        <v>947</v>
      </c>
      <c r="E5642" s="1" t="s">
        <v>2742</v>
      </c>
      <c r="F5642" s="2">
        <v>10025</v>
      </c>
      <c r="G5642" s="3">
        <v>6464846533</v>
      </c>
      <c r="H5642" s="1" t="s">
        <v>56</v>
      </c>
      <c r="I5642" t="s">
        <v>21</v>
      </c>
      <c r="J5642">
        <v>100</v>
      </c>
      <c r="K5642">
        <v>213</v>
      </c>
      <c r="L5642" s="18">
        <f>(((RestaurantData4[[#This Row],[FitScore]]/100)*RestaurantData4[[#This Row],[DailyCustAvg]])/3.5)*30</f>
        <v>1825.7142857142856</v>
      </c>
      <c r="M5642">
        <v>40.79953860877</v>
      </c>
      <c r="N5642">
        <v>-73.962631565723996</v>
      </c>
      <c r="O5642">
        <v>107</v>
      </c>
      <c r="P5642">
        <v>7</v>
      </c>
    </row>
    <row r="5643" spans="1:16" x14ac:dyDescent="0.3">
      <c r="A5643">
        <v>40560112</v>
      </c>
      <c r="B5643" s="1" t="s">
        <v>2783</v>
      </c>
      <c r="C5643" t="s">
        <v>14</v>
      </c>
      <c r="D5643" s="2">
        <v>764</v>
      </c>
      <c r="E5643" s="1" t="s">
        <v>2728</v>
      </c>
      <c r="F5643" s="2">
        <v>10025</v>
      </c>
      <c r="G5643" s="3">
        <v>2128645648</v>
      </c>
      <c r="H5643" s="1" t="s">
        <v>276</v>
      </c>
      <c r="I5643" t="s">
        <v>21</v>
      </c>
      <c r="J5643">
        <v>100</v>
      </c>
      <c r="K5643">
        <v>212</v>
      </c>
      <c r="L5643" s="18">
        <f>(((RestaurantData4[[#This Row],[FitScore]]/100)*RestaurantData4[[#This Row],[DailyCustAvg]])/3.5)*30</f>
        <v>1817.1428571428571</v>
      </c>
      <c r="M5643">
        <v>40.795061245429999</v>
      </c>
      <c r="N5643">
        <v>-73.969640648818</v>
      </c>
      <c r="O5643">
        <v>107</v>
      </c>
      <c r="P5643">
        <v>7</v>
      </c>
    </row>
    <row r="5644" spans="1:16" x14ac:dyDescent="0.3">
      <c r="A5644">
        <v>50069124</v>
      </c>
      <c r="B5644" s="1" t="s">
        <v>2859</v>
      </c>
      <c r="C5644" t="s">
        <v>14</v>
      </c>
      <c r="D5644" s="2">
        <v>1000</v>
      </c>
      <c r="E5644" s="1" t="s">
        <v>2742</v>
      </c>
      <c r="F5644" s="2">
        <v>10025</v>
      </c>
      <c r="G5644" s="3">
        <v>6469983337</v>
      </c>
      <c r="H5644" s="1" t="s">
        <v>242</v>
      </c>
      <c r="I5644" t="s">
        <v>21</v>
      </c>
      <c r="J5644">
        <v>100</v>
      </c>
      <c r="K5644">
        <v>208</v>
      </c>
      <c r="L5644" s="18">
        <f>(((RestaurantData4[[#This Row],[FitScore]]/100)*RestaurantData4[[#This Row],[DailyCustAvg]])/3.5)*30</f>
        <v>1782.8571428571429</v>
      </c>
      <c r="M5644">
        <v>40.801388139429001</v>
      </c>
      <c r="N5644">
        <v>-73.961333824904997</v>
      </c>
      <c r="O5644">
        <v>107</v>
      </c>
      <c r="P5644">
        <v>7</v>
      </c>
    </row>
    <row r="5645" spans="1:16" hidden="1" x14ac:dyDescent="0.3">
      <c r="A5645">
        <v>50091126</v>
      </c>
      <c r="B5645" s="1" t="s">
        <v>3137</v>
      </c>
      <c r="C5645" t="s">
        <v>14</v>
      </c>
      <c r="D5645" s="2">
        <v>1000</v>
      </c>
      <c r="E5645" s="1" t="s">
        <v>901</v>
      </c>
      <c r="F5645" s="2">
        <v>10022</v>
      </c>
      <c r="G5645" s="3">
        <v>2127052991</v>
      </c>
      <c r="H5645" s="1" t="s">
        <v>16</v>
      </c>
      <c r="I5645" t="s">
        <v>17</v>
      </c>
      <c r="J5645">
        <v>95</v>
      </c>
      <c r="K5645">
        <v>191</v>
      </c>
      <c r="L5645" s="18">
        <f>(((RestaurantData4[[#This Row],[FitScore]]/100)*RestaurantData4[[#This Row],[DailyCustAvg]])/3.5)*30</f>
        <v>1555.2857142857142</v>
      </c>
      <c r="M5645">
        <v>40.761887230821003</v>
      </c>
      <c r="N5645">
        <v>-73.966349230214007</v>
      </c>
      <c r="O5645">
        <v>108</v>
      </c>
      <c r="P5645">
        <v>4</v>
      </c>
    </row>
    <row r="5646" spans="1:16" hidden="1" x14ac:dyDescent="0.3">
      <c r="A5646">
        <v>50079722</v>
      </c>
      <c r="B5646" s="1" t="s">
        <v>3665</v>
      </c>
      <c r="C5646" t="s">
        <v>3599</v>
      </c>
      <c r="D5646" s="2">
        <v>856</v>
      </c>
      <c r="E5646" s="1" t="s">
        <v>3666</v>
      </c>
      <c r="F5646" s="2">
        <v>10454</v>
      </c>
      <c r="G5646" s="3">
        <v>7184021000</v>
      </c>
      <c r="H5646" s="1" t="s">
        <v>16</v>
      </c>
      <c r="I5646" t="s">
        <v>17</v>
      </c>
      <c r="J5646">
        <v>79</v>
      </c>
      <c r="K5646">
        <v>191</v>
      </c>
      <c r="L5646" s="18">
        <f>(((RestaurantData4[[#This Row],[FitScore]]/100)*RestaurantData4[[#This Row],[DailyCustAvg]])/3.5)*30</f>
        <v>1293.3428571428572</v>
      </c>
      <c r="M5646">
        <v>40.801979939078002</v>
      </c>
      <c r="N5646">
        <v>-73.910313887547005</v>
      </c>
      <c r="O5646">
        <v>201</v>
      </c>
      <c r="P5646">
        <v>17</v>
      </c>
    </row>
    <row r="5647" spans="1:16" hidden="1" x14ac:dyDescent="0.3">
      <c r="A5647">
        <v>41265836</v>
      </c>
      <c r="B5647" s="1" t="s">
        <v>3932</v>
      </c>
      <c r="C5647" t="s">
        <v>3599</v>
      </c>
      <c r="D5647" s="2">
        <v>2339</v>
      </c>
      <c r="E5647" s="1" t="s">
        <v>3889</v>
      </c>
      <c r="F5647" s="2">
        <v>10458</v>
      </c>
      <c r="G5647" s="3">
        <v>6464020758</v>
      </c>
      <c r="H5647" s="1" t="s">
        <v>56</v>
      </c>
      <c r="I5647" t="s">
        <v>21</v>
      </c>
      <c r="J5647">
        <v>61</v>
      </c>
      <c r="K5647">
        <v>191</v>
      </c>
      <c r="L5647" s="18">
        <f>(((RestaurantData4[[#This Row],[FitScore]]/100)*RestaurantData4[[#This Row],[DailyCustAvg]])/3.5)*30</f>
        <v>998.65714285714273</v>
      </c>
      <c r="M5647">
        <v>40.854251098231998</v>
      </c>
      <c r="N5647">
        <v>-73.888691351972994</v>
      </c>
      <c r="O5647">
        <v>206</v>
      </c>
      <c r="P5647">
        <v>15</v>
      </c>
    </row>
    <row r="5648" spans="1:16" hidden="1" x14ac:dyDescent="0.3">
      <c r="A5648">
        <v>41702804</v>
      </c>
      <c r="B5648" s="1" t="s">
        <v>1479</v>
      </c>
      <c r="C5648" t="s">
        <v>4408</v>
      </c>
      <c r="D5648" s="2">
        <v>6502</v>
      </c>
      <c r="E5648" s="1" t="s">
        <v>5843</v>
      </c>
      <c r="F5648" s="2">
        <v>11219</v>
      </c>
      <c r="G5648" s="3">
        <v>3474920734</v>
      </c>
      <c r="H5648" s="1" t="s">
        <v>132</v>
      </c>
      <c r="I5648" t="s">
        <v>17</v>
      </c>
      <c r="J5648">
        <v>61</v>
      </c>
      <c r="K5648">
        <v>191</v>
      </c>
      <c r="L5648" s="18">
        <f>(((RestaurantData4[[#This Row],[FitScore]]/100)*RestaurantData4[[#This Row],[DailyCustAvg]])/3.5)*30</f>
        <v>998.65714285714273</v>
      </c>
      <c r="M5648">
        <v>40.624554739520001</v>
      </c>
      <c r="N5648">
        <v>-73.999430826074999</v>
      </c>
      <c r="O5648">
        <v>310</v>
      </c>
      <c r="P5648">
        <v>38</v>
      </c>
    </row>
    <row r="5649" spans="1:16" hidden="1" x14ac:dyDescent="0.3">
      <c r="A5649">
        <v>50101823</v>
      </c>
      <c r="B5649" s="1" t="s">
        <v>5922</v>
      </c>
      <c r="C5649" t="s">
        <v>4408</v>
      </c>
      <c r="D5649" s="2">
        <v>6801</v>
      </c>
      <c r="E5649" s="1" t="s">
        <v>432</v>
      </c>
      <c r="F5649" s="2">
        <v>11220</v>
      </c>
      <c r="G5649" s="3">
        <v>3475787168</v>
      </c>
      <c r="H5649" s="1" t="s">
        <v>16</v>
      </c>
      <c r="I5649" t="s">
        <v>21</v>
      </c>
      <c r="J5649">
        <v>71</v>
      </c>
      <c r="K5649">
        <v>191</v>
      </c>
      <c r="L5649" s="18">
        <f>(((RestaurantData4[[#This Row],[FitScore]]/100)*RestaurantData4[[#This Row],[DailyCustAvg]])/3.5)*30</f>
        <v>1162.3714285714284</v>
      </c>
      <c r="M5649">
        <v>40.635204880906002</v>
      </c>
      <c r="N5649">
        <v>-74.023267810964995</v>
      </c>
      <c r="O5649">
        <v>310</v>
      </c>
      <c r="P5649">
        <v>43</v>
      </c>
    </row>
    <row r="5650" spans="1:16" hidden="1" x14ac:dyDescent="0.3">
      <c r="A5650">
        <v>50064328</v>
      </c>
      <c r="B5650" s="1" t="s">
        <v>6382</v>
      </c>
      <c r="C5650" t="s">
        <v>4408</v>
      </c>
      <c r="D5650" s="2">
        <v>367</v>
      </c>
      <c r="E5650" s="1" t="s">
        <v>6325</v>
      </c>
      <c r="F5650" s="2">
        <v>11223</v>
      </c>
      <c r="G5650" s="3">
        <v>7186680606</v>
      </c>
      <c r="H5650" s="1" t="s">
        <v>16</v>
      </c>
      <c r="I5650" t="s">
        <v>21</v>
      </c>
      <c r="J5650">
        <v>70</v>
      </c>
      <c r="K5650">
        <v>191</v>
      </c>
      <c r="L5650" s="18">
        <f>(((RestaurantData4[[#This Row],[FitScore]]/100)*RestaurantData4[[#This Row],[DailyCustAvg]])/3.5)*30</f>
        <v>1145.9999999999998</v>
      </c>
      <c r="M5650">
        <v>40.590633342082</v>
      </c>
      <c r="N5650">
        <v>-73.969438703720996</v>
      </c>
      <c r="O5650">
        <v>315</v>
      </c>
      <c r="P5650">
        <v>47</v>
      </c>
    </row>
    <row r="5651" spans="1:16" hidden="1" x14ac:dyDescent="0.3">
      <c r="A5651">
        <v>41375936</v>
      </c>
      <c r="B5651" s="1" t="s">
        <v>6610</v>
      </c>
      <c r="C5651" t="s">
        <v>4408</v>
      </c>
      <c r="D5651" s="2">
        <v>4710</v>
      </c>
      <c r="E5651" s="1" t="s">
        <v>6552</v>
      </c>
      <c r="F5651" s="2">
        <v>11234</v>
      </c>
      <c r="G5651" s="3">
        <v>7189510881</v>
      </c>
      <c r="H5651" s="1" t="s">
        <v>242</v>
      </c>
      <c r="I5651" t="s">
        <v>17</v>
      </c>
      <c r="J5651">
        <v>78</v>
      </c>
      <c r="K5651">
        <v>191</v>
      </c>
      <c r="L5651" s="18">
        <f>(((RestaurantData4[[#This Row],[FitScore]]/100)*RestaurantData4[[#This Row],[DailyCustAvg]])/3.5)*30</f>
        <v>1276.9714285714288</v>
      </c>
      <c r="M5651">
        <v>40.618769037450001</v>
      </c>
      <c r="N5651">
        <v>-73.929572648904994</v>
      </c>
      <c r="O5651">
        <v>318</v>
      </c>
      <c r="P5651">
        <v>46</v>
      </c>
    </row>
    <row r="5652" spans="1:16" hidden="1" x14ac:dyDescent="0.3">
      <c r="A5652">
        <v>50036483</v>
      </c>
      <c r="B5652" s="1" t="s">
        <v>7288</v>
      </c>
      <c r="C5652" t="s">
        <v>6631</v>
      </c>
      <c r="D5652" s="2">
        <v>5738</v>
      </c>
      <c r="E5652" s="1" t="s">
        <v>5049</v>
      </c>
      <c r="F5652" s="2">
        <v>11385</v>
      </c>
      <c r="G5652" s="3">
        <v>7184564495</v>
      </c>
      <c r="H5652" s="1" t="s">
        <v>16</v>
      </c>
      <c r="I5652" t="s">
        <v>21</v>
      </c>
      <c r="J5652">
        <v>87</v>
      </c>
      <c r="K5652">
        <v>191</v>
      </c>
      <c r="L5652" s="18">
        <f>(((RestaurantData4[[#This Row],[FitScore]]/100)*RestaurantData4[[#This Row],[DailyCustAvg]])/3.5)*30</f>
        <v>1424.3142857142855</v>
      </c>
      <c r="M5652">
        <v>40.700472069546997</v>
      </c>
      <c r="N5652">
        <v>-73.902260639969001</v>
      </c>
      <c r="O5652">
        <v>405</v>
      </c>
      <c r="P5652">
        <v>34</v>
      </c>
    </row>
    <row r="5653" spans="1:16" hidden="1" x14ac:dyDescent="0.3">
      <c r="A5653">
        <v>50095381</v>
      </c>
      <c r="B5653" s="1" t="s">
        <v>7474</v>
      </c>
      <c r="C5653" t="s">
        <v>6631</v>
      </c>
      <c r="D5653" s="2">
        <v>14924</v>
      </c>
      <c r="E5653" s="1" t="s">
        <v>7089</v>
      </c>
      <c r="F5653" s="2">
        <v>11355</v>
      </c>
      <c r="G5653" s="3">
        <v>7188868292</v>
      </c>
      <c r="H5653" s="1" t="s">
        <v>193</v>
      </c>
      <c r="I5653" t="s">
        <v>17</v>
      </c>
      <c r="J5653">
        <v>64</v>
      </c>
      <c r="K5653">
        <v>191</v>
      </c>
      <c r="L5653" s="18">
        <f>(((RestaurantData4[[#This Row],[FitScore]]/100)*RestaurantData4[[#This Row],[DailyCustAvg]])/3.5)*30</f>
        <v>1047.7714285714285</v>
      </c>
      <c r="M5653">
        <v>40.762259234830999</v>
      </c>
      <c r="N5653">
        <v>-73.815103696712001</v>
      </c>
      <c r="O5653">
        <v>407</v>
      </c>
      <c r="P5653">
        <v>20</v>
      </c>
    </row>
    <row r="5654" spans="1:16" hidden="1" x14ac:dyDescent="0.3">
      <c r="A5654">
        <v>41174287</v>
      </c>
      <c r="B5654" s="1" t="s">
        <v>131</v>
      </c>
      <c r="C5654" t="s">
        <v>6631</v>
      </c>
      <c r="D5654" s="2">
        <v>6120</v>
      </c>
      <c r="E5654" s="1" t="s">
        <v>7589</v>
      </c>
      <c r="F5654" s="2">
        <v>11365</v>
      </c>
      <c r="G5654" s="3">
        <v>7184635819</v>
      </c>
      <c r="H5654" s="1" t="s">
        <v>132</v>
      </c>
      <c r="I5654" t="s">
        <v>17</v>
      </c>
      <c r="J5654">
        <v>66</v>
      </c>
      <c r="K5654">
        <v>191</v>
      </c>
      <c r="L5654" s="18">
        <f>(((RestaurantData4[[#This Row],[FitScore]]/100)*RestaurantData4[[#This Row],[DailyCustAvg]])/3.5)*30</f>
        <v>1080.5142857142857</v>
      </c>
      <c r="M5654">
        <v>40.737586792644997</v>
      </c>
      <c r="N5654">
        <v>-73.795838028508996</v>
      </c>
      <c r="O5654">
        <v>408</v>
      </c>
      <c r="P5654">
        <v>24</v>
      </c>
    </row>
    <row r="5655" spans="1:16" hidden="1" x14ac:dyDescent="0.3">
      <c r="A5655">
        <v>50032900</v>
      </c>
      <c r="B5655" s="1" t="s">
        <v>7947</v>
      </c>
      <c r="C5655" t="s">
        <v>6631</v>
      </c>
      <c r="D5655" s="2">
        <v>14406</v>
      </c>
      <c r="E5655" s="1" t="s">
        <v>7906</v>
      </c>
      <c r="F5655" s="2">
        <v>11422</v>
      </c>
      <c r="G5655" s="3">
        <v>7185288775</v>
      </c>
      <c r="H5655" s="1" t="s">
        <v>242</v>
      </c>
      <c r="I5655" t="s">
        <v>21</v>
      </c>
      <c r="J5655">
        <v>89</v>
      </c>
      <c r="K5655">
        <v>191</v>
      </c>
      <c r="L5655" s="18">
        <f>(((RestaurantData4[[#This Row],[FitScore]]/100)*RestaurantData4[[#This Row],[DailyCustAvg]])/3.5)*30</f>
        <v>1457.0571428571429</v>
      </c>
      <c r="M5655">
        <v>40.660206906276997</v>
      </c>
      <c r="N5655">
        <v>-73.739444814376</v>
      </c>
      <c r="O5655">
        <v>413</v>
      </c>
      <c r="P5655">
        <v>31</v>
      </c>
    </row>
    <row r="5656" spans="1:16" hidden="1" x14ac:dyDescent="0.3">
      <c r="A5656">
        <v>50092276</v>
      </c>
      <c r="B5656" s="1" t="s">
        <v>8021</v>
      </c>
      <c r="C5656" t="s">
        <v>6631</v>
      </c>
      <c r="D5656" s="2">
        <v>60</v>
      </c>
      <c r="E5656" s="1" t="s">
        <v>8022</v>
      </c>
      <c r="F5656" s="2">
        <v>11430</v>
      </c>
      <c r="G5656" s="3">
        <v>2128069000</v>
      </c>
      <c r="H5656" s="1" t="s">
        <v>16</v>
      </c>
      <c r="I5656" t="s">
        <v>17</v>
      </c>
      <c r="J5656">
        <v>71</v>
      </c>
      <c r="K5656">
        <v>191</v>
      </c>
      <c r="L5656" s="18">
        <f>(((RestaurantData4[[#This Row],[FitScore]]/100)*RestaurantData4[[#This Row],[DailyCustAvg]])/3.5)*30</f>
        <v>1162.3714285714284</v>
      </c>
      <c r="M5656">
        <v>40.645790455052001</v>
      </c>
      <c r="N5656">
        <v>-73.776761843800998</v>
      </c>
      <c r="O5656">
        <v>483</v>
      </c>
      <c r="P5656">
        <v>28</v>
      </c>
    </row>
    <row r="5657" spans="1:16" hidden="1" x14ac:dyDescent="0.3">
      <c r="A5657">
        <v>50063466</v>
      </c>
      <c r="B5657" s="1" t="s">
        <v>8068</v>
      </c>
      <c r="C5657" t="s">
        <v>8030</v>
      </c>
      <c r="D5657" s="2">
        <v>2180</v>
      </c>
      <c r="E5657" s="1" t="s">
        <v>7249</v>
      </c>
      <c r="F5657" s="2">
        <v>10303</v>
      </c>
      <c r="G5657" s="3">
        <v>7184424616</v>
      </c>
      <c r="H5657" s="1" t="s">
        <v>276</v>
      </c>
      <c r="I5657" t="s">
        <v>21</v>
      </c>
      <c r="J5657">
        <v>81</v>
      </c>
      <c r="K5657">
        <v>191</v>
      </c>
      <c r="L5657" s="18">
        <f>(((RestaurantData4[[#This Row],[FitScore]]/100)*RestaurantData4[[#This Row],[DailyCustAvg]])/3.5)*30</f>
        <v>1326.0857142857144</v>
      </c>
      <c r="M5657">
        <v>40.626704245771997</v>
      </c>
      <c r="N5657">
        <v>-74.162259533867996</v>
      </c>
      <c r="O5657">
        <v>501</v>
      </c>
      <c r="P5657">
        <v>49</v>
      </c>
    </row>
    <row r="5658" spans="1:16" hidden="1" x14ac:dyDescent="0.3">
      <c r="A5658">
        <v>50063685</v>
      </c>
      <c r="B5658" s="1" t="s">
        <v>510</v>
      </c>
      <c r="C5658" t="s">
        <v>14</v>
      </c>
      <c r="D5658" s="2">
        <v>35</v>
      </c>
      <c r="E5658" s="1" t="s">
        <v>511</v>
      </c>
      <c r="F5658" s="2">
        <v>10014</v>
      </c>
      <c r="G5658" s="3">
        <v>9179556434</v>
      </c>
      <c r="H5658" s="1" t="s">
        <v>16</v>
      </c>
      <c r="I5658" t="s">
        <v>17</v>
      </c>
      <c r="J5658">
        <v>98</v>
      </c>
      <c r="K5658">
        <v>190</v>
      </c>
      <c r="L5658" s="18">
        <f>(((RestaurantData4[[#This Row],[FitScore]]/100)*RestaurantData4[[#This Row],[DailyCustAvg]])/3.5)*30</f>
        <v>1595.9999999999998</v>
      </c>
      <c r="M5658">
        <v>40.729270603114003</v>
      </c>
      <c r="N5658">
        <v>-74.003900301200005</v>
      </c>
      <c r="O5658">
        <v>102</v>
      </c>
      <c r="P5658">
        <v>3</v>
      </c>
    </row>
    <row r="5659" spans="1:16" hidden="1" x14ac:dyDescent="0.3">
      <c r="A5659">
        <v>50077754</v>
      </c>
      <c r="B5659" s="1" t="s">
        <v>907</v>
      </c>
      <c r="C5659" t="s">
        <v>14</v>
      </c>
      <c r="D5659" s="2">
        <v>23</v>
      </c>
      <c r="E5659" s="1" t="s">
        <v>908</v>
      </c>
      <c r="F5659" s="2">
        <v>10013</v>
      </c>
      <c r="G5659" s="3">
        <v>6462214684</v>
      </c>
      <c r="H5659" s="1" t="s">
        <v>45</v>
      </c>
      <c r="I5659" t="s">
        <v>17</v>
      </c>
      <c r="J5659">
        <v>99</v>
      </c>
      <c r="K5659">
        <v>190</v>
      </c>
      <c r="L5659" s="18">
        <f>(((RestaurantData4[[#This Row],[FitScore]]/100)*RestaurantData4[[#This Row],[DailyCustAvg]])/3.5)*30</f>
        <v>1612.2857142857142</v>
      </c>
      <c r="M5659">
        <v>40.714841414376998</v>
      </c>
      <c r="N5659">
        <v>-73.998189152910001</v>
      </c>
      <c r="O5659">
        <v>103</v>
      </c>
      <c r="P5659">
        <v>1</v>
      </c>
    </row>
    <row r="5660" spans="1:16" x14ac:dyDescent="0.3">
      <c r="A5660">
        <v>40393118</v>
      </c>
      <c r="B5660" s="1" t="s">
        <v>2821</v>
      </c>
      <c r="C5660" t="s">
        <v>14</v>
      </c>
      <c r="D5660" s="2">
        <v>2536</v>
      </c>
      <c r="E5660" s="1" t="s">
        <v>34</v>
      </c>
      <c r="F5660" s="2">
        <v>10025</v>
      </c>
      <c r="G5660" s="3">
        <v>2128651810</v>
      </c>
      <c r="H5660" s="1" t="s">
        <v>2075</v>
      </c>
      <c r="I5660" t="s">
        <v>21</v>
      </c>
      <c r="J5660">
        <v>100</v>
      </c>
      <c r="K5660">
        <v>203</v>
      </c>
      <c r="L5660" s="18">
        <f>(((RestaurantData4[[#This Row],[FitScore]]/100)*RestaurantData4[[#This Row],[DailyCustAvg]])/3.5)*30</f>
        <v>1740</v>
      </c>
      <c r="M5660">
        <v>40.793873450550002</v>
      </c>
      <c r="N5660">
        <v>-73.972339031019999</v>
      </c>
      <c r="O5660">
        <v>107</v>
      </c>
      <c r="P5660">
        <v>6</v>
      </c>
    </row>
    <row r="5661" spans="1:16" x14ac:dyDescent="0.3">
      <c r="A5661">
        <v>50001933</v>
      </c>
      <c r="B5661" s="1" t="s">
        <v>2804</v>
      </c>
      <c r="C5661" t="s">
        <v>14</v>
      </c>
      <c r="D5661" s="2">
        <v>2490</v>
      </c>
      <c r="E5661" s="1" t="s">
        <v>34</v>
      </c>
      <c r="F5661" s="2">
        <v>10025</v>
      </c>
      <c r="G5661" s="3">
        <v>2128771777</v>
      </c>
      <c r="H5661" s="1" t="s">
        <v>188</v>
      </c>
      <c r="I5661" t="s">
        <v>21</v>
      </c>
      <c r="J5661">
        <v>100</v>
      </c>
      <c r="K5661">
        <v>200</v>
      </c>
      <c r="L5661" s="18">
        <f>(((RestaurantData4[[#This Row],[FitScore]]/100)*RestaurantData4[[#This Row],[DailyCustAvg]])/3.5)*30</f>
        <v>1714.2857142857144</v>
      </c>
      <c r="M5661">
        <v>40.792440936161</v>
      </c>
      <c r="N5661">
        <v>-73.973376125032999</v>
      </c>
      <c r="O5661">
        <v>107</v>
      </c>
      <c r="P5661">
        <v>6</v>
      </c>
    </row>
    <row r="5662" spans="1:16" x14ac:dyDescent="0.3">
      <c r="A5662">
        <v>50100942</v>
      </c>
      <c r="B5662" s="1" t="s">
        <v>2768</v>
      </c>
      <c r="C5662" t="s">
        <v>14</v>
      </c>
      <c r="D5662" s="2">
        <v>2756</v>
      </c>
      <c r="E5662" s="1" t="s">
        <v>34</v>
      </c>
      <c r="F5662" s="2">
        <v>10025</v>
      </c>
      <c r="G5662" s="3">
        <v>9172703456</v>
      </c>
      <c r="H5662" s="1" t="s">
        <v>212</v>
      </c>
      <c r="I5662" t="s">
        <v>21</v>
      </c>
      <c r="J5662">
        <v>100</v>
      </c>
      <c r="K5662">
        <v>198</v>
      </c>
      <c r="L5662" s="18">
        <f>(((RestaurantData4[[#This Row],[FitScore]]/100)*RestaurantData4[[#This Row],[DailyCustAvg]])/3.5)*30</f>
        <v>1697.1428571428571</v>
      </c>
      <c r="M5662">
        <v>40.801112940244003</v>
      </c>
      <c r="N5662">
        <v>-73.967889690191001</v>
      </c>
      <c r="O5662">
        <v>107</v>
      </c>
      <c r="P5662">
        <v>7</v>
      </c>
    </row>
    <row r="5663" spans="1:16" x14ac:dyDescent="0.3">
      <c r="A5663">
        <v>50010039</v>
      </c>
      <c r="B5663" s="1" t="s">
        <v>2807</v>
      </c>
      <c r="C5663" t="s">
        <v>14</v>
      </c>
      <c r="D5663" s="2">
        <v>1003</v>
      </c>
      <c r="E5663" s="1" t="s">
        <v>2742</v>
      </c>
      <c r="F5663" s="2">
        <v>10025</v>
      </c>
      <c r="G5663" s="3">
        <v>2122221118</v>
      </c>
      <c r="H5663" s="1" t="s">
        <v>242</v>
      </c>
      <c r="I5663" t="s">
        <v>21</v>
      </c>
      <c r="J5663">
        <v>100</v>
      </c>
      <c r="K5663">
        <v>198</v>
      </c>
      <c r="L5663" s="18">
        <f>(((RestaurantData4[[#This Row],[FitScore]]/100)*RestaurantData4[[#This Row],[DailyCustAvg]])/3.5)*30</f>
        <v>1697.1428571428571</v>
      </c>
      <c r="M5663">
        <v>40.801355201242998</v>
      </c>
      <c r="N5663">
        <v>-73.96133023214</v>
      </c>
      <c r="O5663">
        <v>107</v>
      </c>
      <c r="P5663">
        <v>7</v>
      </c>
    </row>
    <row r="5664" spans="1:16" x14ac:dyDescent="0.3">
      <c r="A5664">
        <v>50086379</v>
      </c>
      <c r="B5664" s="1" t="s">
        <v>2860</v>
      </c>
      <c r="C5664" t="s">
        <v>14</v>
      </c>
      <c r="D5664" s="2">
        <v>914</v>
      </c>
      <c r="E5664" s="1" t="s">
        <v>2742</v>
      </c>
      <c r="F5664" s="2">
        <v>10025</v>
      </c>
      <c r="G5664" s="3">
        <v>9173883586</v>
      </c>
      <c r="H5664" s="1" t="s">
        <v>66</v>
      </c>
      <c r="I5664" t="s">
        <v>21</v>
      </c>
      <c r="J5664">
        <v>100</v>
      </c>
      <c r="K5664">
        <v>194</v>
      </c>
      <c r="L5664" s="18">
        <f>(((RestaurantData4[[#This Row],[FitScore]]/100)*RestaurantData4[[#This Row],[DailyCustAvg]])/3.5)*30</f>
        <v>1662.8571428571429</v>
      </c>
      <c r="M5664">
        <v>40.798361395230998</v>
      </c>
      <c r="N5664">
        <v>-73.963513510435007</v>
      </c>
      <c r="O5664">
        <v>107</v>
      </c>
      <c r="P5664">
        <v>7</v>
      </c>
    </row>
    <row r="5665" spans="1:16" hidden="1" x14ac:dyDescent="0.3">
      <c r="A5665">
        <v>50010054</v>
      </c>
      <c r="B5665" s="1" t="s">
        <v>2080</v>
      </c>
      <c r="C5665" t="s">
        <v>14</v>
      </c>
      <c r="D5665" s="2">
        <v>210</v>
      </c>
      <c r="E5665" s="1" t="s">
        <v>1850</v>
      </c>
      <c r="F5665" s="2">
        <v>10001</v>
      </c>
      <c r="G5665" s="3">
        <v>2129937223</v>
      </c>
      <c r="H5665" s="1" t="s">
        <v>183</v>
      </c>
      <c r="I5665" t="s">
        <v>17</v>
      </c>
      <c r="J5665">
        <v>85</v>
      </c>
      <c r="K5665">
        <v>190</v>
      </c>
      <c r="L5665" s="18">
        <f>(((RestaurantData4[[#This Row],[FitScore]]/100)*RestaurantData4[[#This Row],[DailyCustAvg]])/3.5)*30</f>
        <v>1384.2857142857144</v>
      </c>
      <c r="M5665">
        <v>40.751909103574</v>
      </c>
      <c r="N5665">
        <v>-73.990767461497001</v>
      </c>
      <c r="O5665">
        <v>105</v>
      </c>
      <c r="P5665">
        <v>3</v>
      </c>
    </row>
    <row r="5666" spans="1:16" hidden="1" x14ac:dyDescent="0.3">
      <c r="A5666">
        <v>50002620</v>
      </c>
      <c r="B5666" s="1" t="s">
        <v>2480</v>
      </c>
      <c r="C5666" t="s">
        <v>14</v>
      </c>
      <c r="D5666" s="2">
        <v>1071</v>
      </c>
      <c r="E5666" s="1" t="s">
        <v>852</v>
      </c>
      <c r="F5666" s="2">
        <v>10022</v>
      </c>
      <c r="G5666" s="3">
        <v>2127506666</v>
      </c>
      <c r="H5666" s="1" t="s">
        <v>66</v>
      </c>
      <c r="I5666" t="s">
        <v>17</v>
      </c>
      <c r="J5666">
        <v>80</v>
      </c>
      <c r="K5666">
        <v>190</v>
      </c>
      <c r="L5666" s="18">
        <f>(((RestaurantData4[[#This Row],[FitScore]]/100)*RestaurantData4[[#This Row],[DailyCustAvg]])/3.5)*30</f>
        <v>1302.8571428571429</v>
      </c>
      <c r="M5666">
        <v>40.759240008319999</v>
      </c>
      <c r="N5666">
        <v>-73.962249977229007</v>
      </c>
      <c r="O5666">
        <v>106</v>
      </c>
      <c r="P5666">
        <v>5</v>
      </c>
    </row>
    <row r="5667" spans="1:16" x14ac:dyDescent="0.3">
      <c r="A5667">
        <v>50089255</v>
      </c>
      <c r="B5667" s="1" t="s">
        <v>131</v>
      </c>
      <c r="C5667" t="s">
        <v>14</v>
      </c>
      <c r="D5667" s="2">
        <v>730</v>
      </c>
      <c r="E5667" s="1" t="s">
        <v>2742</v>
      </c>
      <c r="F5667" s="2">
        <v>10025</v>
      </c>
      <c r="G5667" s="3">
        <v>2122803396</v>
      </c>
      <c r="H5667" s="1" t="s">
        <v>132</v>
      </c>
      <c r="I5667" t="s">
        <v>21</v>
      </c>
      <c r="J5667">
        <v>100</v>
      </c>
      <c r="K5667">
        <v>183</v>
      </c>
      <c r="L5667" s="18">
        <f>(((RestaurantData4[[#This Row],[FitScore]]/100)*RestaurantData4[[#This Row],[DailyCustAvg]])/3.5)*30</f>
        <v>1568.5714285714284</v>
      </c>
      <c r="M5667">
        <v>40.792620635885001</v>
      </c>
      <c r="N5667">
        <v>-73.967709615730001</v>
      </c>
      <c r="O5667">
        <v>107</v>
      </c>
      <c r="P5667">
        <v>6</v>
      </c>
    </row>
    <row r="5668" spans="1:16" hidden="1" x14ac:dyDescent="0.3">
      <c r="A5668">
        <v>50087014</v>
      </c>
      <c r="B5668" s="1" t="s">
        <v>225</v>
      </c>
      <c r="C5668" t="s">
        <v>14</v>
      </c>
      <c r="D5668" s="2">
        <v>336</v>
      </c>
      <c r="E5668" s="1" t="s">
        <v>1800</v>
      </c>
      <c r="F5668" s="2">
        <v>10010</v>
      </c>
      <c r="G5668" s="3">
        <v>2122285529</v>
      </c>
      <c r="H5668" s="1" t="s">
        <v>16</v>
      </c>
      <c r="I5668" t="s">
        <v>17</v>
      </c>
      <c r="J5668">
        <v>80</v>
      </c>
      <c r="K5668">
        <v>190</v>
      </c>
      <c r="L5668" s="18">
        <f>(((RestaurantData4[[#This Row],[FitScore]]/100)*RestaurantData4[[#This Row],[DailyCustAvg]])/3.5)*30</f>
        <v>1302.8571428571429</v>
      </c>
      <c r="M5668">
        <v>40.737437324589003</v>
      </c>
      <c r="N5668">
        <v>-73.979879042014005</v>
      </c>
      <c r="O5668">
        <v>106</v>
      </c>
      <c r="P5668">
        <v>2</v>
      </c>
    </row>
    <row r="5669" spans="1:16" x14ac:dyDescent="0.3">
      <c r="A5669">
        <v>40392339</v>
      </c>
      <c r="B5669" s="1" t="s">
        <v>2730</v>
      </c>
      <c r="C5669" t="s">
        <v>14</v>
      </c>
      <c r="D5669" s="2">
        <v>2788</v>
      </c>
      <c r="E5669" s="1" t="s">
        <v>34</v>
      </c>
      <c r="F5669" s="2">
        <v>10025</v>
      </c>
      <c r="G5669" s="3">
        <v>2129322105</v>
      </c>
      <c r="H5669" s="1" t="s">
        <v>52</v>
      </c>
      <c r="I5669" t="s">
        <v>21</v>
      </c>
      <c r="J5669">
        <v>100</v>
      </c>
      <c r="K5669">
        <v>168</v>
      </c>
      <c r="L5669" s="18">
        <f>(((RestaurantData4[[#This Row],[FitScore]]/100)*RestaurantData4[[#This Row],[DailyCustAvg]])/3.5)*30</f>
        <v>1440</v>
      </c>
      <c r="M5669">
        <v>40.802537414520003</v>
      </c>
      <c r="N5669">
        <v>-73.967712010610995</v>
      </c>
      <c r="O5669">
        <v>107</v>
      </c>
      <c r="P5669">
        <v>7</v>
      </c>
    </row>
    <row r="5670" spans="1:16" hidden="1" x14ac:dyDescent="0.3">
      <c r="A5670">
        <v>41643117</v>
      </c>
      <c r="B5670" s="1" t="s">
        <v>3043</v>
      </c>
      <c r="C5670" t="s">
        <v>14</v>
      </c>
      <c r="D5670" s="2">
        <v>1343</v>
      </c>
      <c r="E5670" s="1" t="s">
        <v>841</v>
      </c>
      <c r="F5670" s="2">
        <v>10021</v>
      </c>
      <c r="G5670" s="3">
        <v>2122493400</v>
      </c>
      <c r="H5670" s="1" t="s">
        <v>58</v>
      </c>
      <c r="I5670" t="s">
        <v>17</v>
      </c>
      <c r="J5670">
        <v>99</v>
      </c>
      <c r="K5670">
        <v>190</v>
      </c>
      <c r="L5670" s="18">
        <f>(((RestaurantData4[[#This Row],[FitScore]]/100)*RestaurantData4[[#This Row],[DailyCustAvg]])/3.5)*30</f>
        <v>1612.2857142857142</v>
      </c>
      <c r="M5670">
        <v>40.767926055718</v>
      </c>
      <c r="N5670">
        <v>-73.959010338739006</v>
      </c>
      <c r="O5670">
        <v>108</v>
      </c>
      <c r="P5670">
        <v>4</v>
      </c>
    </row>
    <row r="5671" spans="1:16" x14ac:dyDescent="0.3">
      <c r="A5671">
        <v>50090427</v>
      </c>
      <c r="B5671" s="1" t="s">
        <v>2902</v>
      </c>
      <c r="C5671" t="s">
        <v>14</v>
      </c>
      <c r="D5671" s="2">
        <v>301</v>
      </c>
      <c r="E5671" s="1" t="s">
        <v>2903</v>
      </c>
      <c r="F5671" s="2">
        <v>10025</v>
      </c>
      <c r="G5671" s="3">
        <v>7186830839</v>
      </c>
      <c r="H5671" s="1" t="s">
        <v>29</v>
      </c>
      <c r="I5671" t="s">
        <v>21</v>
      </c>
      <c r="J5671">
        <v>100</v>
      </c>
      <c r="K5671">
        <v>161</v>
      </c>
      <c r="L5671" s="18">
        <f>(((RestaurantData4[[#This Row],[FitScore]]/100)*RestaurantData4[[#This Row],[DailyCustAvg]])/3.5)*30</f>
        <v>1380</v>
      </c>
      <c r="M5671">
        <v>40.795369607433997</v>
      </c>
      <c r="N5671">
        <v>-73.973476075332002</v>
      </c>
      <c r="O5671">
        <v>107</v>
      </c>
      <c r="P5671">
        <v>6</v>
      </c>
    </row>
    <row r="5672" spans="1:16" x14ac:dyDescent="0.3">
      <c r="A5672">
        <v>40364179</v>
      </c>
      <c r="B5672" s="1" t="s">
        <v>2869</v>
      </c>
      <c r="C5672" t="s">
        <v>14</v>
      </c>
      <c r="D5672" s="2">
        <v>364</v>
      </c>
      <c r="E5672" s="1" t="s">
        <v>2870</v>
      </c>
      <c r="F5672" s="2">
        <v>10025</v>
      </c>
      <c r="G5672" s="3">
        <v>2128656744</v>
      </c>
      <c r="H5672" s="1" t="s">
        <v>2871</v>
      </c>
      <c r="I5672" t="s">
        <v>21</v>
      </c>
      <c r="J5672">
        <v>100</v>
      </c>
      <c r="K5672">
        <v>150</v>
      </c>
      <c r="L5672" s="18">
        <f>(((RestaurantData4[[#This Row],[FitScore]]/100)*RestaurantData4[[#This Row],[DailyCustAvg]])/3.5)*30</f>
        <v>1285.7142857142856</v>
      </c>
      <c r="M5672">
        <v>40.80137126967</v>
      </c>
      <c r="N5672">
        <v>-73.960159943609995</v>
      </c>
      <c r="O5672">
        <v>107</v>
      </c>
      <c r="P5672">
        <v>7</v>
      </c>
    </row>
    <row r="5673" spans="1:16" x14ac:dyDescent="0.3">
      <c r="A5673">
        <v>40379662</v>
      </c>
      <c r="B5673" s="1" t="s">
        <v>3074</v>
      </c>
      <c r="C5673" t="s">
        <v>14</v>
      </c>
      <c r="D5673" s="2">
        <v>1295</v>
      </c>
      <c r="E5673" s="1" t="s">
        <v>2538</v>
      </c>
      <c r="F5673" s="2">
        <v>10021</v>
      </c>
      <c r="G5673" s="3">
        <v>2125359600</v>
      </c>
      <c r="H5673" s="1" t="s">
        <v>24</v>
      </c>
      <c r="I5673" t="s">
        <v>21</v>
      </c>
      <c r="J5673">
        <v>94</v>
      </c>
      <c r="K5673">
        <v>331</v>
      </c>
      <c r="L5673" s="18">
        <f>(((RestaurantData4[[#This Row],[FitScore]]/100)*RestaurantData4[[#This Row],[DailyCustAvg]])/3.5)*30</f>
        <v>2666.9142857142856</v>
      </c>
      <c r="M5673">
        <v>40.771283054919003</v>
      </c>
      <c r="N5673">
        <v>-73.959466777027998</v>
      </c>
      <c r="O5673">
        <v>108</v>
      </c>
      <c r="P5673">
        <v>4</v>
      </c>
    </row>
    <row r="5674" spans="1:16" x14ac:dyDescent="0.3">
      <c r="A5674">
        <v>50078229</v>
      </c>
      <c r="B5674" s="1" t="s">
        <v>187</v>
      </c>
      <c r="C5674" t="s">
        <v>14</v>
      </c>
      <c r="D5674" s="2">
        <v>1320</v>
      </c>
      <c r="E5674" s="1" t="s">
        <v>901</v>
      </c>
      <c r="F5674" s="2">
        <v>10021</v>
      </c>
      <c r="G5674" s="3">
        <v>9175665727</v>
      </c>
      <c r="H5674" s="1" t="s">
        <v>188</v>
      </c>
      <c r="I5674" t="s">
        <v>21</v>
      </c>
      <c r="J5674">
        <v>98</v>
      </c>
      <c r="K5674">
        <v>327</v>
      </c>
      <c r="L5674" s="18">
        <f>(((RestaurantData4[[#This Row],[FitScore]]/100)*RestaurantData4[[#This Row],[DailyCustAvg]])/3.5)*30</f>
        <v>2746.7999999999997</v>
      </c>
      <c r="M5674">
        <v>40.772054138636001</v>
      </c>
      <c r="N5674">
        <v>-73.958924749418998</v>
      </c>
      <c r="O5674">
        <v>108</v>
      </c>
      <c r="P5674">
        <v>4</v>
      </c>
    </row>
    <row r="5675" spans="1:16" x14ac:dyDescent="0.3">
      <c r="A5675">
        <v>50072755</v>
      </c>
      <c r="B5675" s="1" t="s">
        <v>3170</v>
      </c>
      <c r="C5675" t="s">
        <v>14</v>
      </c>
      <c r="D5675" s="2">
        <v>1324</v>
      </c>
      <c r="E5675" s="1" t="s">
        <v>841</v>
      </c>
      <c r="F5675" s="2">
        <v>10021</v>
      </c>
      <c r="G5675" s="3">
        <v>3479160006</v>
      </c>
      <c r="H5675" s="1" t="s">
        <v>56</v>
      </c>
      <c r="I5675" t="s">
        <v>21</v>
      </c>
      <c r="J5675">
        <v>99</v>
      </c>
      <c r="K5675">
        <v>318</v>
      </c>
      <c r="L5675" s="18">
        <f>(((RestaurantData4[[#This Row],[FitScore]]/100)*RestaurantData4[[#This Row],[DailyCustAvg]])/3.5)*30</f>
        <v>2698.4571428571426</v>
      </c>
      <c r="M5675">
        <v>40.767327846360999</v>
      </c>
      <c r="N5675">
        <v>-73.959425872054993</v>
      </c>
      <c r="O5675">
        <v>108</v>
      </c>
      <c r="P5675">
        <v>5</v>
      </c>
    </row>
    <row r="5676" spans="1:16" hidden="1" x14ac:dyDescent="0.3">
      <c r="A5676">
        <v>50095909</v>
      </c>
      <c r="B5676" s="1" t="s">
        <v>3542</v>
      </c>
      <c r="C5676" t="s">
        <v>14</v>
      </c>
      <c r="D5676" s="2">
        <v>3775</v>
      </c>
      <c r="E5676" s="1" t="s">
        <v>1351</v>
      </c>
      <c r="F5676" s="2">
        <v>10034</v>
      </c>
      <c r="G5676" s="3">
        <v>2012331892</v>
      </c>
      <c r="H5676" s="1" t="s">
        <v>641</v>
      </c>
      <c r="J5676">
        <v>83</v>
      </c>
      <c r="K5676">
        <v>190</v>
      </c>
      <c r="L5676" s="18">
        <f>(((RestaurantData4[[#This Row],[FitScore]]/100)*RestaurantData4[[#This Row],[DailyCustAvg]])/3.5)*30</f>
        <v>1351.7142857142858</v>
      </c>
      <c r="M5676">
        <v>40.861351149421999</v>
      </c>
      <c r="N5676">
        <v>-73.921184087597993</v>
      </c>
      <c r="O5676">
        <v>112</v>
      </c>
      <c r="P5676">
        <v>10</v>
      </c>
    </row>
    <row r="5677" spans="1:16" hidden="1" x14ac:dyDescent="0.3">
      <c r="A5677">
        <v>50092693</v>
      </c>
      <c r="B5677" s="1" t="s">
        <v>4226</v>
      </c>
      <c r="C5677" t="s">
        <v>3599</v>
      </c>
      <c r="D5677" s="2">
        <v>1514</v>
      </c>
      <c r="E5677" s="1" t="s">
        <v>4188</v>
      </c>
      <c r="F5677" s="2">
        <v>10461</v>
      </c>
      <c r="G5677" s="3">
        <v>7185973620</v>
      </c>
      <c r="H5677" s="1" t="s">
        <v>138</v>
      </c>
      <c r="I5677" t="s">
        <v>17</v>
      </c>
      <c r="J5677">
        <v>29</v>
      </c>
      <c r="K5677">
        <v>190</v>
      </c>
      <c r="L5677" s="18">
        <f>(((RestaurantData4[[#This Row],[FitScore]]/100)*RestaurantData4[[#This Row],[DailyCustAvg]])/3.5)*30</f>
        <v>472.28571428571428</v>
      </c>
      <c r="M5677">
        <v>40.842615870242</v>
      </c>
      <c r="N5677">
        <v>-73.830127919798002</v>
      </c>
      <c r="O5677">
        <v>210</v>
      </c>
      <c r="P5677">
        <v>13</v>
      </c>
    </row>
    <row r="5678" spans="1:16" hidden="1" x14ac:dyDescent="0.3">
      <c r="A5678">
        <v>50089542</v>
      </c>
      <c r="B5678" s="1" t="s">
        <v>5880</v>
      </c>
      <c r="C5678" t="s">
        <v>4408</v>
      </c>
      <c r="D5678" s="2">
        <v>6301</v>
      </c>
      <c r="E5678" s="1" t="s">
        <v>731</v>
      </c>
      <c r="F5678" s="2">
        <v>11220</v>
      </c>
      <c r="G5678" s="3">
        <v>3474920125</v>
      </c>
      <c r="H5678" s="1" t="s">
        <v>242</v>
      </c>
      <c r="I5678" t="s">
        <v>17</v>
      </c>
      <c r="J5678">
        <v>67</v>
      </c>
      <c r="K5678">
        <v>190</v>
      </c>
      <c r="L5678" s="18">
        <f>(((RestaurantData4[[#This Row],[FitScore]]/100)*RestaurantData4[[#This Row],[DailyCustAvg]])/3.5)*30</f>
        <v>1091.1428571428571</v>
      </c>
      <c r="M5678">
        <v>40.633699790614003</v>
      </c>
      <c r="N5678">
        <v>-74.011406661665006</v>
      </c>
      <c r="O5678">
        <v>310</v>
      </c>
      <c r="P5678">
        <v>38</v>
      </c>
    </row>
    <row r="5679" spans="1:16" hidden="1" x14ac:dyDescent="0.3">
      <c r="A5679">
        <v>50099768</v>
      </c>
      <c r="B5679" s="1" t="s">
        <v>6630</v>
      </c>
      <c r="C5679" t="s">
        <v>6631</v>
      </c>
      <c r="D5679" s="2">
        <v>3007</v>
      </c>
      <c r="E5679" s="1" t="s">
        <v>6632</v>
      </c>
      <c r="F5679" s="2">
        <v>11102</v>
      </c>
      <c r="G5679" s="3">
        <v>7186660009</v>
      </c>
      <c r="H5679" s="1" t="s">
        <v>186</v>
      </c>
      <c r="I5679" t="s">
        <v>17</v>
      </c>
      <c r="J5679">
        <v>63</v>
      </c>
      <c r="K5679">
        <v>190</v>
      </c>
      <c r="L5679" s="18">
        <f>(((RestaurantData4[[#This Row],[FitScore]]/100)*RestaurantData4[[#This Row],[DailyCustAvg]])/3.5)*30</f>
        <v>1026</v>
      </c>
      <c r="M5679">
        <v>40.768235653585002</v>
      </c>
      <c r="N5679">
        <v>-73.921139472614996</v>
      </c>
      <c r="O5679">
        <v>401</v>
      </c>
      <c r="P5679">
        <v>22</v>
      </c>
    </row>
    <row r="5680" spans="1:16" hidden="1" x14ac:dyDescent="0.3">
      <c r="A5680">
        <v>50091141</v>
      </c>
      <c r="B5680" s="1" t="s">
        <v>6732</v>
      </c>
      <c r="C5680" t="s">
        <v>6631</v>
      </c>
      <c r="D5680" s="2">
        <v>3014</v>
      </c>
      <c r="E5680" s="1" t="s">
        <v>34</v>
      </c>
      <c r="F5680" s="2">
        <v>11106</v>
      </c>
      <c r="G5680" s="3">
        <v>6465122106</v>
      </c>
      <c r="H5680" s="1" t="s">
        <v>56</v>
      </c>
      <c r="I5680" t="s">
        <v>17</v>
      </c>
      <c r="J5680">
        <v>58</v>
      </c>
      <c r="K5680">
        <v>190</v>
      </c>
      <c r="L5680" s="18">
        <f>(((RestaurantData4[[#This Row],[FitScore]]/100)*RestaurantData4[[#This Row],[DailyCustAvg]])/3.5)*30</f>
        <v>944.57142857142856</v>
      </c>
      <c r="M5680">
        <v>40.762241587858</v>
      </c>
      <c r="N5680">
        <v>-73.925991007034995</v>
      </c>
      <c r="O5680">
        <v>401</v>
      </c>
      <c r="P5680">
        <v>22</v>
      </c>
    </row>
    <row r="5681" spans="1:16" hidden="1" x14ac:dyDescent="0.3">
      <c r="A5681">
        <v>50047697</v>
      </c>
      <c r="B5681" s="1" t="s">
        <v>6905</v>
      </c>
      <c r="C5681" t="s">
        <v>6631</v>
      </c>
      <c r="D5681" s="2">
        <v>4408</v>
      </c>
      <c r="E5681" s="1" t="s">
        <v>6864</v>
      </c>
      <c r="F5681" s="2">
        <v>11104</v>
      </c>
      <c r="G5681" s="3">
        <v>7187868100</v>
      </c>
      <c r="H5681" s="1" t="s">
        <v>143</v>
      </c>
      <c r="I5681" t="s">
        <v>17</v>
      </c>
      <c r="J5681">
        <v>74</v>
      </c>
      <c r="K5681">
        <v>190</v>
      </c>
      <c r="L5681" s="18">
        <f>(((RestaurantData4[[#This Row],[FitScore]]/100)*RestaurantData4[[#This Row],[DailyCustAvg]])/3.5)*30</f>
        <v>1205.1428571428571</v>
      </c>
      <c r="M5681">
        <v>40.741441019325002</v>
      </c>
      <c r="N5681">
        <v>-73.920734655743999</v>
      </c>
      <c r="O5681">
        <v>402</v>
      </c>
      <c r="P5681">
        <v>26</v>
      </c>
    </row>
    <row r="5682" spans="1:16" hidden="1" x14ac:dyDescent="0.3">
      <c r="A5682">
        <v>50100302</v>
      </c>
      <c r="B5682" s="1" t="s">
        <v>6988</v>
      </c>
      <c r="C5682" t="s">
        <v>6631</v>
      </c>
      <c r="D5682" s="2">
        <v>7411</v>
      </c>
      <c r="E5682" s="1" t="s">
        <v>6830</v>
      </c>
      <c r="F5682" s="2">
        <v>11372</v>
      </c>
      <c r="G5682" s="3">
        <v>6468619147</v>
      </c>
      <c r="H5682" s="1" t="s">
        <v>148</v>
      </c>
      <c r="I5682" t="s">
        <v>21</v>
      </c>
      <c r="J5682">
        <v>79</v>
      </c>
      <c r="K5682">
        <v>190</v>
      </c>
      <c r="L5682" s="18">
        <f>(((RestaurantData4[[#This Row],[FitScore]]/100)*RestaurantData4[[#This Row],[DailyCustAvg]])/3.5)*30</f>
        <v>1286.5714285714287</v>
      </c>
      <c r="M5682">
        <v>40.746867937434999</v>
      </c>
      <c r="N5682">
        <v>-73.891224533132004</v>
      </c>
      <c r="O5682">
        <v>403</v>
      </c>
      <c r="P5682">
        <v>25</v>
      </c>
    </row>
    <row r="5683" spans="1:16" hidden="1" x14ac:dyDescent="0.3">
      <c r="A5683">
        <v>50066469</v>
      </c>
      <c r="B5683" s="1" t="s">
        <v>7716</v>
      </c>
      <c r="C5683" t="s">
        <v>6631</v>
      </c>
      <c r="D5683" s="2">
        <v>12609</v>
      </c>
      <c r="E5683" s="1" t="s">
        <v>7703</v>
      </c>
      <c r="F5683" s="2">
        <v>11419</v>
      </c>
      <c r="G5683" s="3">
        <v>7185294900</v>
      </c>
      <c r="H5683" s="1" t="s">
        <v>16</v>
      </c>
      <c r="I5683" t="s">
        <v>21</v>
      </c>
      <c r="J5683">
        <v>52</v>
      </c>
      <c r="K5683">
        <v>190</v>
      </c>
      <c r="L5683" s="18">
        <f>(((RestaurantData4[[#This Row],[FitScore]]/100)*RestaurantData4[[#This Row],[DailyCustAvg]])/3.5)*30</f>
        <v>846.85714285714289</v>
      </c>
      <c r="M5683">
        <v>40.688583392421997</v>
      </c>
      <c r="N5683">
        <v>-73.818121343452006</v>
      </c>
      <c r="O5683">
        <v>410</v>
      </c>
      <c r="P5683">
        <v>28</v>
      </c>
    </row>
    <row r="5684" spans="1:16" hidden="1" x14ac:dyDescent="0.3">
      <c r="A5684">
        <v>41099497</v>
      </c>
      <c r="B5684" s="1" t="s">
        <v>7734</v>
      </c>
      <c r="C5684" t="s">
        <v>6631</v>
      </c>
      <c r="D5684" s="2">
        <v>12004</v>
      </c>
      <c r="E5684" s="1" t="s">
        <v>5220</v>
      </c>
      <c r="F5684" s="2">
        <v>11419</v>
      </c>
      <c r="G5684" s="3">
        <v>7183238748</v>
      </c>
      <c r="H5684" s="1" t="s">
        <v>641</v>
      </c>
      <c r="I5684" t="s">
        <v>17</v>
      </c>
      <c r="J5684">
        <v>61</v>
      </c>
      <c r="K5684">
        <v>190</v>
      </c>
      <c r="L5684" s="18">
        <f>(((RestaurantData4[[#This Row],[FitScore]]/100)*RestaurantData4[[#This Row],[DailyCustAvg]])/3.5)*30</f>
        <v>993.42857142857144</v>
      </c>
      <c r="M5684">
        <v>40.686598616643998</v>
      </c>
      <c r="N5684">
        <v>-73.823192841254993</v>
      </c>
      <c r="O5684">
        <v>410</v>
      </c>
      <c r="P5684">
        <v>28</v>
      </c>
    </row>
    <row r="5685" spans="1:16" hidden="1" x14ac:dyDescent="0.3">
      <c r="A5685">
        <v>50092689</v>
      </c>
      <c r="B5685" s="1" t="s">
        <v>8066</v>
      </c>
      <c r="C5685" t="s">
        <v>8030</v>
      </c>
      <c r="D5685" s="2">
        <v>1267</v>
      </c>
      <c r="E5685" s="1" t="s">
        <v>7249</v>
      </c>
      <c r="F5685" s="2">
        <v>10302</v>
      </c>
      <c r="G5685" s="3">
        <v>7188767888</v>
      </c>
      <c r="H5685" s="1" t="s">
        <v>242</v>
      </c>
      <c r="I5685" t="s">
        <v>17</v>
      </c>
      <c r="J5685">
        <v>79</v>
      </c>
      <c r="K5685">
        <v>190</v>
      </c>
      <c r="L5685" s="18">
        <f>(((RestaurantData4[[#This Row],[FitScore]]/100)*RestaurantData4[[#This Row],[DailyCustAvg]])/3.5)*30</f>
        <v>1286.5714285714287</v>
      </c>
      <c r="M5685">
        <v>40.626347963397997</v>
      </c>
      <c r="N5685">
        <v>-74.131918671191002</v>
      </c>
      <c r="O5685">
        <v>501</v>
      </c>
      <c r="P5685">
        <v>49</v>
      </c>
    </row>
    <row r="5686" spans="1:16" hidden="1" x14ac:dyDescent="0.3">
      <c r="A5686">
        <v>41555711</v>
      </c>
      <c r="B5686" s="1" t="s">
        <v>8223</v>
      </c>
      <c r="C5686" t="s">
        <v>8030</v>
      </c>
      <c r="D5686" s="2">
        <v>8</v>
      </c>
      <c r="E5686" s="1" t="s">
        <v>8168</v>
      </c>
      <c r="F5686" s="2">
        <v>10306</v>
      </c>
      <c r="G5686" s="3">
        <v>7183511999</v>
      </c>
      <c r="H5686" s="1" t="s">
        <v>242</v>
      </c>
      <c r="I5686" t="s">
        <v>17</v>
      </c>
      <c r="J5686">
        <v>80</v>
      </c>
      <c r="K5686">
        <v>190</v>
      </c>
      <c r="L5686" s="18">
        <f>(((RestaurantData4[[#This Row],[FitScore]]/100)*RestaurantData4[[#This Row],[DailyCustAvg]])/3.5)*30</f>
        <v>1302.8571428571429</v>
      </c>
      <c r="M5686">
        <v>40.575670779710002</v>
      </c>
      <c r="N5686">
        <v>-74.119546737549001</v>
      </c>
      <c r="O5686">
        <v>502</v>
      </c>
      <c r="P5686">
        <v>50</v>
      </c>
    </row>
    <row r="5687" spans="1:16" hidden="1" x14ac:dyDescent="0.3">
      <c r="A5687">
        <v>50067857</v>
      </c>
      <c r="B5687" s="1" t="s">
        <v>8297</v>
      </c>
      <c r="C5687" t="s">
        <v>8030</v>
      </c>
      <c r="D5687" s="2">
        <v>7423</v>
      </c>
      <c r="E5687" s="1" t="s">
        <v>8257</v>
      </c>
      <c r="F5687" s="2">
        <v>10307</v>
      </c>
      <c r="G5687" s="3">
        <v>7185544134</v>
      </c>
      <c r="H5687" s="1" t="s">
        <v>143</v>
      </c>
      <c r="I5687" t="s">
        <v>21</v>
      </c>
      <c r="J5687">
        <v>81</v>
      </c>
      <c r="K5687">
        <v>190</v>
      </c>
      <c r="L5687" s="18">
        <f>(((RestaurantData4[[#This Row],[FitScore]]/100)*RestaurantData4[[#This Row],[DailyCustAvg]])/3.5)*30</f>
        <v>1319.1428571428573</v>
      </c>
      <c r="M5687">
        <v>40.509938354044998</v>
      </c>
      <c r="N5687">
        <v>-74.243928342702006</v>
      </c>
      <c r="O5687">
        <v>503</v>
      </c>
      <c r="P5687">
        <v>51</v>
      </c>
    </row>
    <row r="5688" spans="1:16" x14ac:dyDescent="0.3">
      <c r="A5688">
        <v>41588604</v>
      </c>
      <c r="B5688" s="1" t="s">
        <v>2908</v>
      </c>
      <c r="C5688" t="s">
        <v>14</v>
      </c>
      <c r="D5688" s="2">
        <v>1442</v>
      </c>
      <c r="E5688" s="1" t="s">
        <v>852</v>
      </c>
      <c r="F5688" s="2">
        <v>10021</v>
      </c>
      <c r="G5688" s="3">
        <v>2127371700</v>
      </c>
      <c r="H5688" s="1" t="s">
        <v>100</v>
      </c>
      <c r="I5688" t="s">
        <v>21</v>
      </c>
      <c r="J5688">
        <v>97</v>
      </c>
      <c r="K5688">
        <v>308</v>
      </c>
      <c r="L5688" s="18">
        <f>(((RestaurantData4[[#This Row],[FitScore]]/100)*RestaurantData4[[#This Row],[DailyCustAvg]])/3.5)*30</f>
        <v>2560.8000000000002</v>
      </c>
      <c r="M5688">
        <v>40.769648117830002</v>
      </c>
      <c r="N5688">
        <v>-73.954637267305003</v>
      </c>
      <c r="O5688">
        <v>108</v>
      </c>
      <c r="P5688">
        <v>5</v>
      </c>
    </row>
    <row r="5689" spans="1:16" x14ac:dyDescent="0.3">
      <c r="A5689">
        <v>41595904</v>
      </c>
      <c r="B5689" s="1" t="s">
        <v>3097</v>
      </c>
      <c r="C5689" t="s">
        <v>14</v>
      </c>
      <c r="D5689" s="2">
        <v>422</v>
      </c>
      <c r="E5689" s="1" t="s">
        <v>3089</v>
      </c>
      <c r="F5689" s="2">
        <v>10021</v>
      </c>
      <c r="G5689" s="3">
        <v>3472552508</v>
      </c>
      <c r="H5689" s="1" t="s">
        <v>56</v>
      </c>
      <c r="I5689" t="s">
        <v>21</v>
      </c>
      <c r="J5689">
        <v>94</v>
      </c>
      <c r="K5689">
        <v>307</v>
      </c>
      <c r="L5689" s="18">
        <f>(((RestaurantData4[[#This Row],[FitScore]]/100)*RestaurantData4[[#This Row],[DailyCustAvg]])/3.5)*30</f>
        <v>2473.542857142857</v>
      </c>
      <c r="M5689">
        <v>40.769447451414997</v>
      </c>
      <c r="N5689">
        <v>-73.953886475686005</v>
      </c>
      <c r="O5689">
        <v>108</v>
      </c>
      <c r="P5689">
        <v>5</v>
      </c>
    </row>
    <row r="5690" spans="1:16" x14ac:dyDescent="0.3">
      <c r="A5690">
        <v>41223011</v>
      </c>
      <c r="B5690" s="1" t="s">
        <v>3144</v>
      </c>
      <c r="C5690" t="s">
        <v>14</v>
      </c>
      <c r="D5690" s="2">
        <v>401</v>
      </c>
      <c r="E5690" s="1" t="s">
        <v>2950</v>
      </c>
      <c r="F5690" s="2">
        <v>10021</v>
      </c>
      <c r="G5690" s="3">
        <v>2122498583</v>
      </c>
      <c r="H5690" s="1" t="s">
        <v>68</v>
      </c>
      <c r="I5690" t="s">
        <v>21</v>
      </c>
      <c r="J5690">
        <v>94</v>
      </c>
      <c r="K5690">
        <v>305</v>
      </c>
      <c r="L5690" s="18">
        <f>(((RestaurantData4[[#This Row],[FitScore]]/100)*RestaurantData4[[#This Row],[DailyCustAvg]])/3.5)*30</f>
        <v>2457.4285714285716</v>
      </c>
      <c r="M5690">
        <v>40.768344563063998</v>
      </c>
      <c r="N5690">
        <v>-73.955158023785998</v>
      </c>
      <c r="O5690">
        <v>108</v>
      </c>
      <c r="P5690">
        <v>5</v>
      </c>
    </row>
    <row r="5691" spans="1:16" x14ac:dyDescent="0.3">
      <c r="A5691">
        <v>50061076</v>
      </c>
      <c r="B5691" s="1" t="s">
        <v>3010</v>
      </c>
      <c r="C5691" t="s">
        <v>14</v>
      </c>
      <c r="D5691" s="2">
        <v>1435</v>
      </c>
      <c r="E5691" s="1" t="s">
        <v>852</v>
      </c>
      <c r="F5691" s="2">
        <v>10021</v>
      </c>
      <c r="G5691" s="3">
        <v>2125179898</v>
      </c>
      <c r="H5691" s="1" t="s">
        <v>2033</v>
      </c>
      <c r="I5691" t="s">
        <v>21</v>
      </c>
      <c r="J5691">
        <v>94</v>
      </c>
      <c r="K5691">
        <v>288</v>
      </c>
      <c r="L5691" s="18">
        <f>(((RestaurantData4[[#This Row],[FitScore]]/100)*RestaurantData4[[#This Row],[DailyCustAvg]])/3.5)*30</f>
        <v>2320.4571428571426</v>
      </c>
      <c r="M5691">
        <v>40.769571296033</v>
      </c>
      <c r="N5691">
        <v>-73.954716745146001</v>
      </c>
      <c r="O5691">
        <v>108</v>
      </c>
      <c r="P5691">
        <v>5</v>
      </c>
    </row>
    <row r="5692" spans="1:16" x14ac:dyDescent="0.3">
      <c r="A5692">
        <v>50000972</v>
      </c>
      <c r="B5692" s="1" t="s">
        <v>2956</v>
      </c>
      <c r="C5692" t="s">
        <v>14</v>
      </c>
      <c r="D5692" s="2">
        <v>963</v>
      </c>
      <c r="E5692" s="1" t="s">
        <v>1756</v>
      </c>
      <c r="F5692" s="2">
        <v>10021</v>
      </c>
      <c r="G5692" s="3">
        <v>2122495100</v>
      </c>
      <c r="H5692" s="1" t="s">
        <v>58</v>
      </c>
      <c r="I5692" t="s">
        <v>21</v>
      </c>
      <c r="J5692">
        <v>97</v>
      </c>
      <c r="K5692">
        <v>285</v>
      </c>
      <c r="L5692" s="18">
        <f>(((RestaurantData4[[#This Row],[FitScore]]/100)*RestaurantData4[[#This Row],[DailyCustAvg]])/3.5)*30</f>
        <v>2369.5714285714284</v>
      </c>
      <c r="M5692">
        <v>40.769195515158003</v>
      </c>
      <c r="N5692">
        <v>-73.963081883583001</v>
      </c>
      <c r="O5692">
        <v>108</v>
      </c>
      <c r="P5692">
        <v>4</v>
      </c>
    </row>
    <row r="5693" spans="1:16" hidden="1" x14ac:dyDescent="0.3">
      <c r="A5693">
        <v>50017750</v>
      </c>
      <c r="B5693" s="1" t="s">
        <v>296</v>
      </c>
      <c r="C5693" t="s">
        <v>14</v>
      </c>
      <c r="D5693" s="2">
        <v>250</v>
      </c>
      <c r="E5693" s="1" t="s">
        <v>1351</v>
      </c>
      <c r="F5693" s="2">
        <v>10001</v>
      </c>
      <c r="G5693" s="3">
        <v>2126755925</v>
      </c>
      <c r="H5693" s="1" t="s">
        <v>168</v>
      </c>
      <c r="I5693" t="s">
        <v>17</v>
      </c>
      <c r="J5693">
        <v>99</v>
      </c>
      <c r="K5693">
        <v>189</v>
      </c>
      <c r="L5693" s="18">
        <f>(((RestaurantData4[[#This Row],[FitScore]]/100)*RestaurantData4[[#This Row],[DailyCustAvg]])/3.5)*30</f>
        <v>1603.7999999999997</v>
      </c>
      <c r="M5693">
        <v>40.748654136686</v>
      </c>
      <c r="N5693">
        <v>-74.003453911636996</v>
      </c>
      <c r="O5693">
        <v>104</v>
      </c>
      <c r="P5693">
        <v>3</v>
      </c>
    </row>
    <row r="5694" spans="1:16" x14ac:dyDescent="0.3">
      <c r="A5694">
        <v>41443598</v>
      </c>
      <c r="B5694" s="1" t="s">
        <v>2959</v>
      </c>
      <c r="C5694" t="s">
        <v>14</v>
      </c>
      <c r="D5694" s="2">
        <v>20</v>
      </c>
      <c r="E5694" s="1" t="s">
        <v>2937</v>
      </c>
      <c r="F5694" s="2">
        <v>10021</v>
      </c>
      <c r="G5694" s="3">
        <v>2127722600</v>
      </c>
      <c r="H5694" s="1" t="s">
        <v>58</v>
      </c>
      <c r="I5694" t="s">
        <v>21</v>
      </c>
      <c r="J5694">
        <v>100</v>
      </c>
      <c r="K5694">
        <v>282</v>
      </c>
      <c r="L5694" s="18">
        <f>(((RestaurantData4[[#This Row],[FitScore]]/100)*RestaurantData4[[#This Row],[DailyCustAvg]])/3.5)*30</f>
        <v>2417.1428571428569</v>
      </c>
      <c r="M5694">
        <v>40.774542592069999</v>
      </c>
      <c r="N5694">
        <v>-73.964003198830994</v>
      </c>
      <c r="O5694">
        <v>108</v>
      </c>
      <c r="P5694">
        <v>4</v>
      </c>
    </row>
    <row r="5695" spans="1:16" hidden="1" x14ac:dyDescent="0.3">
      <c r="A5695">
        <v>50000419</v>
      </c>
      <c r="B5695" s="1" t="s">
        <v>2191</v>
      </c>
      <c r="C5695" t="s">
        <v>14</v>
      </c>
      <c r="D5695" s="2">
        <v>43</v>
      </c>
      <c r="E5695" s="1" t="s">
        <v>1806</v>
      </c>
      <c r="F5695" s="2">
        <v>10019</v>
      </c>
      <c r="G5695" s="3">
        <v>2123333020</v>
      </c>
      <c r="H5695" s="1" t="s">
        <v>16</v>
      </c>
      <c r="I5695" t="s">
        <v>17</v>
      </c>
      <c r="J5695">
        <v>87</v>
      </c>
      <c r="K5695">
        <v>189</v>
      </c>
      <c r="L5695" s="18">
        <f>(((RestaurantData4[[#This Row],[FitScore]]/100)*RestaurantData4[[#This Row],[DailyCustAvg]])/3.5)*30</f>
        <v>1409.4</v>
      </c>
      <c r="M5695">
        <v>40.762279485775998</v>
      </c>
      <c r="N5695">
        <v>-73.976362739704996</v>
      </c>
      <c r="O5695">
        <v>105</v>
      </c>
      <c r="P5695">
        <v>4</v>
      </c>
    </row>
    <row r="5696" spans="1:16" x14ac:dyDescent="0.3">
      <c r="A5696">
        <v>50038039</v>
      </c>
      <c r="B5696" s="1" t="s">
        <v>2936</v>
      </c>
      <c r="C5696" t="s">
        <v>14</v>
      </c>
      <c r="D5696" s="2">
        <v>500</v>
      </c>
      <c r="E5696" s="1" t="s">
        <v>2937</v>
      </c>
      <c r="F5696" s="2">
        <v>10021</v>
      </c>
      <c r="G5696" s="3">
        <v>2127170505</v>
      </c>
      <c r="H5696" s="1" t="s">
        <v>52</v>
      </c>
      <c r="I5696" t="s">
        <v>21</v>
      </c>
      <c r="J5696">
        <v>96</v>
      </c>
      <c r="K5696">
        <v>279</v>
      </c>
      <c r="L5696" s="18">
        <f>(((RestaurantData4[[#This Row],[FitScore]]/100)*RestaurantData4[[#This Row],[DailyCustAvg]])/3.5)*30</f>
        <v>2295.7714285714283</v>
      </c>
      <c r="M5696">
        <v>40.769279042312</v>
      </c>
      <c r="N5696">
        <v>-73.951511064285995</v>
      </c>
      <c r="O5696">
        <v>108</v>
      </c>
      <c r="P5696">
        <v>5</v>
      </c>
    </row>
    <row r="5697" spans="1:16" hidden="1" x14ac:dyDescent="0.3">
      <c r="A5697">
        <v>50057848</v>
      </c>
      <c r="B5697" s="1" t="s">
        <v>3166</v>
      </c>
      <c r="C5697" t="s">
        <v>14</v>
      </c>
      <c r="D5697" s="2">
        <v>1378</v>
      </c>
      <c r="E5697" s="1" t="s">
        <v>901</v>
      </c>
      <c r="F5697" s="2">
        <v>10075</v>
      </c>
      <c r="G5697" s="3">
        <v>2125853388</v>
      </c>
      <c r="H5697" s="1" t="s">
        <v>242</v>
      </c>
      <c r="I5697" t="s">
        <v>17</v>
      </c>
      <c r="J5697">
        <v>97</v>
      </c>
      <c r="K5697">
        <v>189</v>
      </c>
      <c r="L5697" s="18">
        <f>(((RestaurantData4[[#This Row],[FitScore]]/100)*RestaurantData4[[#This Row],[DailyCustAvg]])/3.5)*30</f>
        <v>1571.3999999999999</v>
      </c>
      <c r="M5697">
        <v>40.773837758207002</v>
      </c>
      <c r="N5697">
        <v>-73.957627485003002</v>
      </c>
      <c r="O5697">
        <v>108</v>
      </c>
      <c r="P5697">
        <v>4</v>
      </c>
    </row>
    <row r="5698" spans="1:16" hidden="1" x14ac:dyDescent="0.3">
      <c r="A5698">
        <v>50088599</v>
      </c>
      <c r="B5698" s="1" t="s">
        <v>3202</v>
      </c>
      <c r="C5698" t="s">
        <v>14</v>
      </c>
      <c r="D5698" s="2">
        <v>501</v>
      </c>
      <c r="E5698" s="1" t="s">
        <v>3203</v>
      </c>
      <c r="F5698" s="2">
        <v>10027</v>
      </c>
      <c r="G5698" s="3">
        <v>3477344106</v>
      </c>
      <c r="H5698" s="1" t="s">
        <v>212</v>
      </c>
      <c r="I5698" t="s">
        <v>17</v>
      </c>
      <c r="J5698">
        <v>89</v>
      </c>
      <c r="K5698">
        <v>189</v>
      </c>
      <c r="L5698" s="18">
        <f>(((RestaurantData4[[#This Row],[FitScore]]/100)*RestaurantData4[[#This Row],[DailyCustAvg]])/3.5)*30</f>
        <v>1441.8000000000002</v>
      </c>
      <c r="M5698">
        <v>40.817694478371003</v>
      </c>
      <c r="N5698">
        <v>-73.953412145982</v>
      </c>
      <c r="O5698">
        <v>109</v>
      </c>
      <c r="P5698">
        <v>7</v>
      </c>
    </row>
    <row r="5699" spans="1:16" x14ac:dyDescent="0.3">
      <c r="A5699">
        <v>41572551</v>
      </c>
      <c r="B5699" s="1" t="s">
        <v>2995</v>
      </c>
      <c r="C5699" t="s">
        <v>14</v>
      </c>
      <c r="D5699" s="2">
        <v>1055</v>
      </c>
      <c r="E5699" s="1" t="s">
        <v>1756</v>
      </c>
      <c r="F5699" s="2">
        <v>10021</v>
      </c>
      <c r="G5699" s="3">
        <v>2123963287</v>
      </c>
      <c r="H5699" s="1" t="s">
        <v>16</v>
      </c>
      <c r="I5699" t="s">
        <v>21</v>
      </c>
      <c r="J5699">
        <v>98</v>
      </c>
      <c r="K5699">
        <v>272</v>
      </c>
      <c r="L5699" s="18">
        <f>(((RestaurantData4[[#This Row],[FitScore]]/100)*RestaurantData4[[#This Row],[DailyCustAvg]])/3.5)*30</f>
        <v>2284.7999999999997</v>
      </c>
      <c r="M5699">
        <v>40.772266156062997</v>
      </c>
      <c r="N5699">
        <v>-73.960845344578999</v>
      </c>
      <c r="O5699">
        <v>108</v>
      </c>
      <c r="P5699">
        <v>4</v>
      </c>
    </row>
    <row r="5700" spans="1:16" hidden="1" x14ac:dyDescent="0.3">
      <c r="A5700">
        <v>50056250</v>
      </c>
      <c r="B5700" s="1" t="s">
        <v>3381</v>
      </c>
      <c r="C5700" t="s">
        <v>14</v>
      </c>
      <c r="D5700" s="2">
        <v>1759</v>
      </c>
      <c r="E5700" s="1" t="s">
        <v>1756</v>
      </c>
      <c r="F5700" s="2">
        <v>10029</v>
      </c>
      <c r="G5700" s="3">
        <v>2124102838</v>
      </c>
      <c r="H5700" s="1" t="s">
        <v>242</v>
      </c>
      <c r="I5700" t="s">
        <v>17</v>
      </c>
      <c r="J5700">
        <v>74</v>
      </c>
      <c r="K5700">
        <v>189</v>
      </c>
      <c r="L5700" s="18">
        <f>(((RestaurantData4[[#This Row],[FitScore]]/100)*RestaurantData4[[#This Row],[DailyCustAvg]])/3.5)*30</f>
        <v>1198.7999999999997</v>
      </c>
      <c r="M5700">
        <v>40.794220339992002</v>
      </c>
      <c r="N5700">
        <v>-73.944818621642995</v>
      </c>
      <c r="O5700">
        <v>111</v>
      </c>
      <c r="P5700">
        <v>8</v>
      </c>
    </row>
    <row r="5701" spans="1:16" x14ac:dyDescent="0.3">
      <c r="A5701">
        <v>50066240</v>
      </c>
      <c r="B5701" s="1" t="s">
        <v>3051</v>
      </c>
      <c r="C5701" t="s">
        <v>14</v>
      </c>
      <c r="D5701" s="2">
        <v>1329</v>
      </c>
      <c r="E5701" s="1" t="s">
        <v>841</v>
      </c>
      <c r="F5701" s="2">
        <v>10021</v>
      </c>
      <c r="G5701" s="3">
        <v>2124391678</v>
      </c>
      <c r="H5701" s="1" t="s">
        <v>68</v>
      </c>
      <c r="I5701" t="s">
        <v>21</v>
      </c>
      <c r="J5701">
        <v>98</v>
      </c>
      <c r="K5701">
        <v>272</v>
      </c>
      <c r="L5701" s="18">
        <f>(((RestaurantData4[[#This Row],[FitScore]]/100)*RestaurantData4[[#This Row],[DailyCustAvg]])/3.5)*30</f>
        <v>2284.7999999999997</v>
      </c>
      <c r="M5701">
        <v>40.767585795911998</v>
      </c>
      <c r="N5701">
        <v>-73.959263258299003</v>
      </c>
      <c r="O5701">
        <v>108</v>
      </c>
      <c r="P5701">
        <v>4</v>
      </c>
    </row>
    <row r="5702" spans="1:16" hidden="1" x14ac:dyDescent="0.3">
      <c r="A5702">
        <v>41389468</v>
      </c>
      <c r="B5702" s="1" t="s">
        <v>4133</v>
      </c>
      <c r="C5702" t="s">
        <v>3599</v>
      </c>
      <c r="D5702" s="2">
        <v>1248</v>
      </c>
      <c r="E5702" s="1" t="s">
        <v>4096</v>
      </c>
      <c r="F5702" s="2">
        <v>10462</v>
      </c>
      <c r="G5702" s="3">
        <v>7184091088</v>
      </c>
      <c r="H5702" s="1" t="s">
        <v>641</v>
      </c>
      <c r="I5702" t="s">
        <v>21</v>
      </c>
      <c r="J5702">
        <v>78</v>
      </c>
      <c r="K5702">
        <v>189</v>
      </c>
      <c r="L5702" s="18">
        <f>(((RestaurantData4[[#This Row],[FitScore]]/100)*RestaurantData4[[#This Row],[DailyCustAvg]])/3.5)*30</f>
        <v>1263.6000000000001</v>
      </c>
      <c r="M5702">
        <v>40.83325551667</v>
      </c>
      <c r="N5702">
        <v>-73.851342741367006</v>
      </c>
      <c r="O5702">
        <v>209</v>
      </c>
      <c r="P5702">
        <v>18</v>
      </c>
    </row>
    <row r="5703" spans="1:16" hidden="1" x14ac:dyDescent="0.3">
      <c r="A5703">
        <v>50055225</v>
      </c>
      <c r="B5703" s="1" t="s">
        <v>293</v>
      </c>
      <c r="C5703" t="s">
        <v>3599</v>
      </c>
      <c r="D5703" s="2">
        <v>815</v>
      </c>
      <c r="E5703" s="1" t="s">
        <v>4168</v>
      </c>
      <c r="F5703" s="2">
        <v>10465</v>
      </c>
      <c r="G5703" s="3">
        <v>9292424022</v>
      </c>
      <c r="H5703" s="1" t="s">
        <v>56</v>
      </c>
      <c r="I5703" t="s">
        <v>17</v>
      </c>
      <c r="J5703">
        <v>24</v>
      </c>
      <c r="K5703">
        <v>189</v>
      </c>
      <c r="L5703" s="18">
        <f>(((RestaurantData4[[#This Row],[FitScore]]/100)*RestaurantData4[[#This Row],[DailyCustAvg]])/3.5)*30</f>
        <v>388.79999999999995</v>
      </c>
      <c r="M5703">
        <v>40.823678037301001</v>
      </c>
      <c r="N5703">
        <v>-73.836420051252006</v>
      </c>
      <c r="O5703">
        <v>210</v>
      </c>
      <c r="P5703">
        <v>13</v>
      </c>
    </row>
    <row r="5704" spans="1:16" hidden="1" x14ac:dyDescent="0.3">
      <c r="A5704">
        <v>50001754</v>
      </c>
      <c r="B5704" s="1" t="s">
        <v>4387</v>
      </c>
      <c r="C5704" t="s">
        <v>3599</v>
      </c>
      <c r="D5704" s="2">
        <v>4360</v>
      </c>
      <c r="E5704" s="1" t="s">
        <v>4083</v>
      </c>
      <c r="F5704" s="2">
        <v>10466</v>
      </c>
      <c r="G5704" s="3">
        <v>9292223241</v>
      </c>
      <c r="H5704" s="1" t="s">
        <v>276</v>
      </c>
      <c r="I5704" t="s">
        <v>17</v>
      </c>
      <c r="J5704">
        <v>45</v>
      </c>
      <c r="K5704">
        <v>189</v>
      </c>
      <c r="L5704" s="18">
        <f>(((RestaurantData4[[#This Row],[FitScore]]/100)*RestaurantData4[[#This Row],[DailyCustAvg]])/3.5)*30</f>
        <v>729</v>
      </c>
      <c r="M5704">
        <v>40.897500681836</v>
      </c>
      <c r="N5704">
        <v>-73.855032756867004</v>
      </c>
      <c r="O5704">
        <v>212</v>
      </c>
      <c r="P5704">
        <v>11</v>
      </c>
    </row>
    <row r="5705" spans="1:16" hidden="1" x14ac:dyDescent="0.3">
      <c r="A5705">
        <v>41453151</v>
      </c>
      <c r="B5705" s="1" t="s">
        <v>6149</v>
      </c>
      <c r="C5705" t="s">
        <v>4408</v>
      </c>
      <c r="D5705" s="2">
        <v>403</v>
      </c>
      <c r="E5705" s="1" t="s">
        <v>6066</v>
      </c>
      <c r="F5705" s="2">
        <v>11218</v>
      </c>
      <c r="G5705" s="3">
        <v>7188510403</v>
      </c>
      <c r="H5705" s="1" t="s">
        <v>242</v>
      </c>
      <c r="I5705" t="s">
        <v>17</v>
      </c>
      <c r="J5705">
        <v>64</v>
      </c>
      <c r="K5705">
        <v>189</v>
      </c>
      <c r="L5705" s="18">
        <f>(((RestaurantData4[[#This Row],[FitScore]]/100)*RestaurantData4[[#This Row],[DailyCustAvg]])/3.5)*30</f>
        <v>1036.8000000000002</v>
      </c>
      <c r="M5705">
        <v>40.644081436203003</v>
      </c>
      <c r="N5705">
        <v>-73.976393963166998</v>
      </c>
      <c r="O5705">
        <v>312</v>
      </c>
      <c r="P5705">
        <v>39</v>
      </c>
    </row>
    <row r="5706" spans="1:16" hidden="1" x14ac:dyDescent="0.3">
      <c r="A5706">
        <v>41494274</v>
      </c>
      <c r="B5706" s="1" t="s">
        <v>6194</v>
      </c>
      <c r="C5706" t="s">
        <v>4408</v>
      </c>
      <c r="D5706" s="2">
        <v>390</v>
      </c>
      <c r="E5706" s="1" t="s">
        <v>6165</v>
      </c>
      <c r="F5706" s="2">
        <v>11235</v>
      </c>
      <c r="G5706" s="3">
        <v>7188918563</v>
      </c>
      <c r="H5706" s="1" t="s">
        <v>242</v>
      </c>
      <c r="I5706" t="s">
        <v>17</v>
      </c>
      <c r="J5706">
        <v>72</v>
      </c>
      <c r="K5706">
        <v>189</v>
      </c>
      <c r="L5706" s="18">
        <f>(((RestaurantData4[[#This Row],[FitScore]]/100)*RestaurantData4[[#This Row],[DailyCustAvg]])/3.5)*30</f>
        <v>1166.3999999999999</v>
      </c>
      <c r="M5706">
        <v>40.580468704659999</v>
      </c>
      <c r="N5706">
        <v>-73.966970186726996</v>
      </c>
      <c r="O5706">
        <v>313</v>
      </c>
      <c r="P5706">
        <v>48</v>
      </c>
    </row>
    <row r="5707" spans="1:16" hidden="1" x14ac:dyDescent="0.3">
      <c r="A5707">
        <v>41425803</v>
      </c>
      <c r="B5707" s="1" t="s">
        <v>6337</v>
      </c>
      <c r="C5707" t="s">
        <v>4408</v>
      </c>
      <c r="D5707" s="2">
        <v>1503</v>
      </c>
      <c r="E5707" s="1" t="s">
        <v>5994</v>
      </c>
      <c r="F5707" s="2">
        <v>11229</v>
      </c>
      <c r="G5707" s="3">
        <v>7183752572</v>
      </c>
      <c r="H5707" s="1" t="s">
        <v>16</v>
      </c>
      <c r="I5707" t="s">
        <v>21</v>
      </c>
      <c r="J5707">
        <v>61</v>
      </c>
      <c r="K5707">
        <v>189</v>
      </c>
      <c r="L5707" s="18">
        <f>(((RestaurantData4[[#This Row],[FitScore]]/100)*RestaurantData4[[#This Row],[DailyCustAvg]])/3.5)*30</f>
        <v>988.19999999999993</v>
      </c>
      <c r="M5707">
        <v>40.598852449745998</v>
      </c>
      <c r="N5707">
        <v>-73.956262561043005</v>
      </c>
      <c r="O5707">
        <v>315</v>
      </c>
      <c r="P5707">
        <v>48</v>
      </c>
    </row>
    <row r="5708" spans="1:16" hidden="1" x14ac:dyDescent="0.3">
      <c r="A5708">
        <v>40941320</v>
      </c>
      <c r="B5708" s="1" t="s">
        <v>6421</v>
      </c>
      <c r="C5708" t="s">
        <v>4408</v>
      </c>
      <c r="D5708" s="2">
        <v>815</v>
      </c>
      <c r="E5708" s="1" t="s">
        <v>5994</v>
      </c>
      <c r="F5708" s="2">
        <v>11223</v>
      </c>
      <c r="G5708" s="3">
        <v>7183363368</v>
      </c>
      <c r="H5708" s="1" t="s">
        <v>100</v>
      </c>
      <c r="J5708">
        <v>72</v>
      </c>
      <c r="K5708">
        <v>189</v>
      </c>
      <c r="L5708" s="18">
        <f>(((RestaurantData4[[#This Row],[FitScore]]/100)*RestaurantData4[[#This Row],[DailyCustAvg]])/3.5)*30</f>
        <v>1166.3999999999999</v>
      </c>
      <c r="M5708">
        <v>40.598127392881999</v>
      </c>
      <c r="N5708">
        <v>-73.962802337056999</v>
      </c>
      <c r="O5708">
        <v>315</v>
      </c>
      <c r="P5708">
        <v>47</v>
      </c>
    </row>
    <row r="5709" spans="1:16" hidden="1" x14ac:dyDescent="0.3">
      <c r="A5709">
        <v>50072468</v>
      </c>
      <c r="B5709" s="1" t="s">
        <v>2657</v>
      </c>
      <c r="C5709" t="s">
        <v>4408</v>
      </c>
      <c r="D5709" s="2">
        <v>682</v>
      </c>
      <c r="E5709" s="1" t="s">
        <v>6450</v>
      </c>
      <c r="F5709" s="2">
        <v>11212</v>
      </c>
      <c r="G5709" s="3">
        <v>9175628121</v>
      </c>
      <c r="H5709" s="1" t="s">
        <v>45</v>
      </c>
      <c r="I5709" t="s">
        <v>17</v>
      </c>
      <c r="J5709">
        <v>73</v>
      </c>
      <c r="K5709">
        <v>189</v>
      </c>
      <c r="L5709" s="18">
        <f>(((RestaurantData4[[#This Row],[FitScore]]/100)*RestaurantData4[[#This Row],[DailyCustAvg]])/3.5)*30</f>
        <v>1182.6000000000001</v>
      </c>
      <c r="M5709">
        <v>40.663030673319</v>
      </c>
      <c r="N5709">
        <v>-73.909052438192006</v>
      </c>
      <c r="O5709">
        <v>316</v>
      </c>
      <c r="P5709">
        <v>41</v>
      </c>
    </row>
    <row r="5710" spans="1:16" hidden="1" x14ac:dyDescent="0.3">
      <c r="A5710">
        <v>50091036</v>
      </c>
      <c r="B5710" s="1" t="s">
        <v>6779</v>
      </c>
      <c r="C5710" t="s">
        <v>6631</v>
      </c>
      <c r="D5710" s="2">
        <v>3812</v>
      </c>
      <c r="E5710" s="1" t="s">
        <v>6634</v>
      </c>
      <c r="F5710" s="2">
        <v>11103</v>
      </c>
      <c r="G5710" s="3">
        <v>3475381240</v>
      </c>
      <c r="H5710" s="1" t="s">
        <v>73</v>
      </c>
      <c r="I5710" t="s">
        <v>17</v>
      </c>
      <c r="J5710">
        <v>70</v>
      </c>
      <c r="K5710">
        <v>189</v>
      </c>
      <c r="L5710" s="18">
        <f>(((RestaurantData4[[#This Row],[FitScore]]/100)*RestaurantData4[[#This Row],[DailyCustAvg]])/3.5)*30</f>
        <v>1134</v>
      </c>
      <c r="M5710">
        <v>40.764194226995997</v>
      </c>
      <c r="N5710">
        <v>-73.915671592102996</v>
      </c>
      <c r="O5710">
        <v>401</v>
      </c>
      <c r="P5710">
        <v>22</v>
      </c>
    </row>
    <row r="5711" spans="1:16" hidden="1" x14ac:dyDescent="0.3">
      <c r="A5711">
        <v>41673367</v>
      </c>
      <c r="B5711" s="1" t="s">
        <v>7428</v>
      </c>
      <c r="C5711" t="s">
        <v>6631</v>
      </c>
      <c r="D5711" s="2">
        <v>16410</v>
      </c>
      <c r="E5711" s="1" t="s">
        <v>6682</v>
      </c>
      <c r="F5711" s="2">
        <v>11358</v>
      </c>
      <c r="G5711" s="3">
        <v>7184400285</v>
      </c>
      <c r="H5711" s="1" t="s">
        <v>193</v>
      </c>
      <c r="I5711" t="s">
        <v>21</v>
      </c>
      <c r="J5711">
        <v>65</v>
      </c>
      <c r="K5711">
        <v>189</v>
      </c>
      <c r="L5711" s="18">
        <f>(((RestaurantData4[[#This Row],[FitScore]]/100)*RestaurantData4[[#This Row],[DailyCustAvg]])/3.5)*30</f>
        <v>1053</v>
      </c>
      <c r="M5711">
        <v>40.760678119860003</v>
      </c>
      <c r="N5711">
        <v>-73.801867481778999</v>
      </c>
      <c r="O5711">
        <v>407</v>
      </c>
      <c r="P5711">
        <v>20</v>
      </c>
    </row>
    <row r="5712" spans="1:16" hidden="1" x14ac:dyDescent="0.3">
      <c r="A5712">
        <v>50092573</v>
      </c>
      <c r="B5712" s="1" t="s">
        <v>7574</v>
      </c>
      <c r="C5712" t="s">
        <v>6631</v>
      </c>
      <c r="D5712" s="2">
        <v>17825</v>
      </c>
      <c r="E5712" s="1" t="s">
        <v>7575</v>
      </c>
      <c r="F5712" s="2">
        <v>11432</v>
      </c>
      <c r="G5712" s="3">
        <v>9292447445</v>
      </c>
      <c r="H5712" s="1" t="s">
        <v>39</v>
      </c>
      <c r="I5712" t="s">
        <v>17</v>
      </c>
      <c r="J5712">
        <v>62</v>
      </c>
      <c r="K5712">
        <v>189</v>
      </c>
      <c r="L5712" s="18">
        <f>(((RestaurantData4[[#This Row],[FitScore]]/100)*RestaurantData4[[#This Row],[DailyCustAvg]])/3.5)*30</f>
        <v>1004.3999999999999</v>
      </c>
      <c r="M5712">
        <v>40.712353613773999</v>
      </c>
      <c r="N5712">
        <v>-73.785065336605996</v>
      </c>
      <c r="O5712">
        <v>408</v>
      </c>
      <c r="P5712">
        <v>24</v>
      </c>
    </row>
    <row r="5713" spans="1:16" hidden="1" x14ac:dyDescent="0.3">
      <c r="A5713">
        <v>50071147</v>
      </c>
      <c r="B5713" s="1" t="s">
        <v>7608</v>
      </c>
      <c r="C5713" t="s">
        <v>6631</v>
      </c>
      <c r="D5713" s="2">
        <v>16216</v>
      </c>
      <c r="E5713" s="1" t="s">
        <v>7587</v>
      </c>
      <c r="F5713" s="2">
        <v>11366</v>
      </c>
      <c r="G5713" s="3">
        <v>7185910333</v>
      </c>
      <c r="H5713" s="1" t="s">
        <v>68</v>
      </c>
      <c r="I5713" t="s">
        <v>17</v>
      </c>
      <c r="J5713">
        <v>67</v>
      </c>
      <c r="K5713">
        <v>189</v>
      </c>
      <c r="L5713" s="18">
        <f>(((RestaurantData4[[#This Row],[FitScore]]/100)*RestaurantData4[[#This Row],[DailyCustAvg]])/3.5)*30</f>
        <v>1085.4000000000001</v>
      </c>
      <c r="M5713">
        <v>40.721151181339003</v>
      </c>
      <c r="N5713">
        <v>-73.805362174227994</v>
      </c>
      <c r="O5713">
        <v>408</v>
      </c>
      <c r="P5713">
        <v>24</v>
      </c>
    </row>
    <row r="5714" spans="1:16" hidden="1" x14ac:dyDescent="0.3">
      <c r="A5714">
        <v>50087447</v>
      </c>
      <c r="B5714" s="1" t="s">
        <v>7797</v>
      </c>
      <c r="C5714" t="s">
        <v>6631</v>
      </c>
      <c r="D5714" s="2">
        <v>3341</v>
      </c>
      <c r="E5714" s="1" t="s">
        <v>7514</v>
      </c>
      <c r="F5714" s="2">
        <v>11358</v>
      </c>
      <c r="G5714" s="3">
        <v>9176217373</v>
      </c>
      <c r="H5714" s="1" t="s">
        <v>193</v>
      </c>
      <c r="I5714" t="s">
        <v>17</v>
      </c>
      <c r="J5714">
        <v>68</v>
      </c>
      <c r="K5714">
        <v>189</v>
      </c>
      <c r="L5714" s="18">
        <f>(((RestaurantData4[[#This Row],[FitScore]]/100)*RestaurantData4[[#This Row],[DailyCustAvg]])/3.5)*30</f>
        <v>1101.6000000000001</v>
      </c>
      <c r="M5714">
        <v>40.766442702483999</v>
      </c>
      <c r="N5714">
        <v>-73.789846748271998</v>
      </c>
      <c r="O5714">
        <v>411</v>
      </c>
      <c r="P5714">
        <v>19</v>
      </c>
    </row>
    <row r="5715" spans="1:16" hidden="1" x14ac:dyDescent="0.3">
      <c r="A5715">
        <v>41548819</v>
      </c>
      <c r="B5715" s="1" t="s">
        <v>7832</v>
      </c>
      <c r="C5715" t="s">
        <v>6631</v>
      </c>
      <c r="D5715" s="2">
        <v>11106</v>
      </c>
      <c r="E5715" s="1" t="s">
        <v>7833</v>
      </c>
      <c r="F5715" s="2">
        <v>11412</v>
      </c>
      <c r="G5715" s="3">
        <v>7182641000</v>
      </c>
      <c r="H5715" s="1" t="s">
        <v>641</v>
      </c>
      <c r="I5715" t="s">
        <v>17</v>
      </c>
      <c r="J5715">
        <v>87</v>
      </c>
      <c r="K5715">
        <v>189</v>
      </c>
      <c r="L5715" s="18">
        <f>(((RestaurantData4[[#This Row],[FitScore]]/100)*RestaurantData4[[#This Row],[DailyCustAvg]])/3.5)*30</f>
        <v>1409.4</v>
      </c>
      <c r="M5715">
        <v>40.701841357851997</v>
      </c>
      <c r="N5715">
        <v>-73.765580597593996</v>
      </c>
      <c r="O5715">
        <v>412</v>
      </c>
      <c r="P5715">
        <v>27</v>
      </c>
    </row>
    <row r="5716" spans="1:16" hidden="1" x14ac:dyDescent="0.3">
      <c r="A5716">
        <v>50042767</v>
      </c>
      <c r="B5716" s="1" t="s">
        <v>7853</v>
      </c>
      <c r="C5716" t="s">
        <v>6631</v>
      </c>
      <c r="D5716" s="2">
        <v>16832</v>
      </c>
      <c r="E5716" s="1" t="s">
        <v>7575</v>
      </c>
      <c r="F5716" s="2">
        <v>11432</v>
      </c>
      <c r="G5716" s="3">
        <v>7182629774</v>
      </c>
      <c r="H5716" s="1" t="s">
        <v>1208</v>
      </c>
      <c r="I5716" t="s">
        <v>21</v>
      </c>
      <c r="J5716">
        <v>73</v>
      </c>
      <c r="K5716">
        <v>189</v>
      </c>
      <c r="L5716" s="18">
        <f>(((RestaurantData4[[#This Row],[FitScore]]/100)*RestaurantData4[[#This Row],[DailyCustAvg]])/3.5)*30</f>
        <v>1182.6000000000001</v>
      </c>
      <c r="M5716">
        <v>40.710398799807002</v>
      </c>
      <c r="N5716">
        <v>-73.793742974582003</v>
      </c>
      <c r="O5716">
        <v>412</v>
      </c>
      <c r="P5716">
        <v>27</v>
      </c>
    </row>
    <row r="5717" spans="1:16" hidden="1" x14ac:dyDescent="0.3">
      <c r="A5717">
        <v>50099192</v>
      </c>
      <c r="B5717" s="1" t="s">
        <v>7986</v>
      </c>
      <c r="C5717" t="s">
        <v>6631</v>
      </c>
      <c r="D5717" s="2">
        <v>4317</v>
      </c>
      <c r="E5717" s="1" t="s">
        <v>7974</v>
      </c>
      <c r="F5717" s="2">
        <v>11691</v>
      </c>
      <c r="G5717" s="3">
        <v>7183376015</v>
      </c>
      <c r="H5717" s="1" t="s">
        <v>242</v>
      </c>
      <c r="I5717" t="s">
        <v>21</v>
      </c>
      <c r="J5717">
        <v>73</v>
      </c>
      <c r="K5717">
        <v>189</v>
      </c>
      <c r="L5717" s="18">
        <f>(((RestaurantData4[[#This Row],[FitScore]]/100)*RestaurantData4[[#This Row],[DailyCustAvg]])/3.5)*30</f>
        <v>1182.6000000000001</v>
      </c>
      <c r="M5717">
        <v>40.595700068660001</v>
      </c>
      <c r="N5717">
        <v>-73.775025123250998</v>
      </c>
      <c r="O5717">
        <v>414</v>
      </c>
      <c r="P5717">
        <v>31</v>
      </c>
    </row>
    <row r="5718" spans="1:16" hidden="1" x14ac:dyDescent="0.3">
      <c r="A5718">
        <v>40516509</v>
      </c>
      <c r="B5718" s="1" t="s">
        <v>8179</v>
      </c>
      <c r="C5718" t="s">
        <v>8030</v>
      </c>
      <c r="D5718" s="2">
        <v>2800</v>
      </c>
      <c r="E5718" s="1" t="s">
        <v>8038</v>
      </c>
      <c r="F5718" s="2">
        <v>10314</v>
      </c>
      <c r="G5718" s="3">
        <v>7189823026</v>
      </c>
      <c r="H5718" s="1" t="s">
        <v>16</v>
      </c>
      <c r="I5718" t="s">
        <v>17</v>
      </c>
      <c r="J5718">
        <v>74</v>
      </c>
      <c r="K5718">
        <v>189</v>
      </c>
      <c r="L5718" s="18">
        <f>(((RestaurantData4[[#This Row],[FitScore]]/100)*RestaurantData4[[#This Row],[DailyCustAvg]])/3.5)*30</f>
        <v>1198.7999999999997</v>
      </c>
      <c r="M5718">
        <v>40.608845221944001</v>
      </c>
      <c r="N5718">
        <v>-74.153334607833003</v>
      </c>
      <c r="O5718">
        <v>502</v>
      </c>
      <c r="P5718">
        <v>50</v>
      </c>
    </row>
    <row r="5719" spans="1:16" x14ac:dyDescent="0.3">
      <c r="A5719">
        <v>50093281</v>
      </c>
      <c r="B5719" s="1" t="s">
        <v>3077</v>
      </c>
      <c r="C5719" t="s">
        <v>14</v>
      </c>
      <c r="D5719" s="2">
        <v>1400</v>
      </c>
      <c r="E5719" s="1" t="s">
        <v>841</v>
      </c>
      <c r="F5719" s="2">
        <v>10021</v>
      </c>
      <c r="G5719" s="3">
        <v>2126500014</v>
      </c>
      <c r="H5719" s="1" t="s">
        <v>1645</v>
      </c>
      <c r="I5719" t="s">
        <v>21</v>
      </c>
      <c r="J5719">
        <v>99</v>
      </c>
      <c r="K5719">
        <v>269</v>
      </c>
      <c r="L5719" s="18">
        <f>(((RestaurantData4[[#This Row],[FitScore]]/100)*RestaurantData4[[#This Row],[DailyCustAvg]])/3.5)*30</f>
        <v>2282.6571428571428</v>
      </c>
      <c r="M5719">
        <v>40.769273365480998</v>
      </c>
      <c r="N5719">
        <v>-73.957998643245006</v>
      </c>
      <c r="O5719">
        <v>108</v>
      </c>
      <c r="P5719">
        <v>5</v>
      </c>
    </row>
    <row r="5720" spans="1:16" hidden="1" x14ac:dyDescent="0.3">
      <c r="A5720">
        <v>40593315</v>
      </c>
      <c r="B5720" s="1" t="s">
        <v>269</v>
      </c>
      <c r="C5720" t="s">
        <v>14</v>
      </c>
      <c r="D5720" s="2">
        <v>135</v>
      </c>
      <c r="E5720" s="1" t="s">
        <v>15</v>
      </c>
      <c r="F5720" s="2">
        <v>10013</v>
      </c>
      <c r="G5720" s="3">
        <v>2122272295</v>
      </c>
      <c r="H5720" s="1" t="s">
        <v>16</v>
      </c>
      <c r="J5720">
        <v>97</v>
      </c>
      <c r="K5720">
        <v>188</v>
      </c>
      <c r="L5720" s="18">
        <f>(((RestaurantData4[[#This Row],[FitScore]]/100)*RestaurantData4[[#This Row],[DailyCustAvg]])/3.5)*30</f>
        <v>1563.0857142857142</v>
      </c>
      <c r="M5720">
        <v>40.716378092139998</v>
      </c>
      <c r="N5720">
        <v>-74.009660479589002</v>
      </c>
      <c r="O5720">
        <v>101</v>
      </c>
      <c r="P5720">
        <v>1</v>
      </c>
    </row>
    <row r="5721" spans="1:16" hidden="1" x14ac:dyDescent="0.3">
      <c r="A5721">
        <v>50002549</v>
      </c>
      <c r="B5721" s="1" t="s">
        <v>392</v>
      </c>
      <c r="C5721" t="s">
        <v>14</v>
      </c>
      <c r="D5721" s="2">
        <v>611</v>
      </c>
      <c r="E5721" s="1" t="s">
        <v>220</v>
      </c>
      <c r="F5721" s="2">
        <v>10014</v>
      </c>
      <c r="G5721" s="3">
        <v>2123901545</v>
      </c>
      <c r="H5721" s="1" t="s">
        <v>127</v>
      </c>
      <c r="I5721" t="s">
        <v>17</v>
      </c>
      <c r="J5721">
        <v>96</v>
      </c>
      <c r="K5721">
        <v>188</v>
      </c>
      <c r="L5721" s="18">
        <f>(((RestaurantData4[[#This Row],[FitScore]]/100)*RestaurantData4[[#This Row],[DailyCustAvg]])/3.5)*30</f>
        <v>1546.9714285714285</v>
      </c>
      <c r="M5721">
        <v>40.737636571320998</v>
      </c>
      <c r="N5721">
        <v>-74.005683393777005</v>
      </c>
      <c r="O5721">
        <v>102</v>
      </c>
      <c r="P5721">
        <v>3</v>
      </c>
    </row>
    <row r="5722" spans="1:16" x14ac:dyDescent="0.3">
      <c r="A5722">
        <v>50055627</v>
      </c>
      <c r="B5722" s="1" t="s">
        <v>2968</v>
      </c>
      <c r="C5722" t="s">
        <v>14</v>
      </c>
      <c r="D5722" s="2">
        <v>1307</v>
      </c>
      <c r="E5722" s="1" t="s">
        <v>901</v>
      </c>
      <c r="F5722" s="2">
        <v>10021</v>
      </c>
      <c r="G5722" s="3">
        <v>2124720970</v>
      </c>
      <c r="H5722" s="1" t="s">
        <v>207</v>
      </c>
      <c r="I5722" t="s">
        <v>21</v>
      </c>
      <c r="J5722">
        <v>96</v>
      </c>
      <c r="K5722">
        <v>264</v>
      </c>
      <c r="L5722" s="18">
        <f>(((RestaurantData4[[#This Row],[FitScore]]/100)*RestaurantData4[[#This Row],[DailyCustAvg]])/3.5)*30</f>
        <v>2172.3428571428572</v>
      </c>
      <c r="M5722">
        <v>40.77154648242</v>
      </c>
      <c r="N5722">
        <v>-73.959271657235007</v>
      </c>
      <c r="O5722">
        <v>108</v>
      </c>
      <c r="P5722">
        <v>4</v>
      </c>
    </row>
    <row r="5723" spans="1:16" x14ac:dyDescent="0.3">
      <c r="A5723">
        <v>50068868</v>
      </c>
      <c r="B5723" s="1" t="s">
        <v>3082</v>
      </c>
      <c r="C5723" t="s">
        <v>14</v>
      </c>
      <c r="D5723" s="2">
        <v>935</v>
      </c>
      <c r="E5723" s="1" t="s">
        <v>1763</v>
      </c>
      <c r="F5723" s="2">
        <v>10021</v>
      </c>
      <c r="G5723" s="3">
        <v>9174826047</v>
      </c>
      <c r="H5723" s="1" t="s">
        <v>56</v>
      </c>
      <c r="I5723" t="s">
        <v>21</v>
      </c>
      <c r="J5723">
        <v>96</v>
      </c>
      <c r="K5723">
        <v>260</v>
      </c>
      <c r="L5723" s="18">
        <f>(((RestaurantData4[[#This Row],[FitScore]]/100)*RestaurantData4[[#This Row],[DailyCustAvg]])/3.5)*30</f>
        <v>2139.4285714285716</v>
      </c>
      <c r="M5723">
        <v>40.773227966054002</v>
      </c>
      <c r="N5723">
        <v>-73.964361345773</v>
      </c>
      <c r="O5723">
        <v>108</v>
      </c>
      <c r="P5723">
        <v>4</v>
      </c>
    </row>
    <row r="5724" spans="1:16" x14ac:dyDescent="0.3">
      <c r="A5724">
        <v>50101339</v>
      </c>
      <c r="B5724" s="1" t="s">
        <v>3133</v>
      </c>
      <c r="C5724" t="s">
        <v>14</v>
      </c>
      <c r="D5724" s="2">
        <v>1413</v>
      </c>
      <c r="E5724" s="1" t="s">
        <v>841</v>
      </c>
      <c r="F5724" s="2">
        <v>10021</v>
      </c>
      <c r="G5724" s="3">
        <v>2129888002</v>
      </c>
      <c r="H5724" s="1" t="s">
        <v>242</v>
      </c>
      <c r="I5724" t="s">
        <v>21</v>
      </c>
      <c r="J5724">
        <v>98</v>
      </c>
      <c r="K5724">
        <v>240</v>
      </c>
      <c r="L5724" s="18">
        <f>(((RestaurantData4[[#This Row],[FitScore]]/100)*RestaurantData4[[#This Row],[DailyCustAvg]])/3.5)*30</f>
        <v>2016</v>
      </c>
      <c r="M5724">
        <v>40.769874316988997</v>
      </c>
      <c r="N5724">
        <v>-73.957590303632998</v>
      </c>
      <c r="O5724">
        <v>108</v>
      </c>
      <c r="P5724">
        <v>4</v>
      </c>
    </row>
    <row r="5725" spans="1:16" hidden="1" x14ac:dyDescent="0.3">
      <c r="A5725">
        <v>41475817</v>
      </c>
      <c r="B5725" s="1" t="s">
        <v>1801</v>
      </c>
      <c r="C5725" t="s">
        <v>14</v>
      </c>
      <c r="D5725" s="2">
        <v>1792</v>
      </c>
      <c r="E5725" s="1" t="s">
        <v>34</v>
      </c>
      <c r="F5725" s="2">
        <v>10019</v>
      </c>
      <c r="G5725" s="3">
        <v>6465496328</v>
      </c>
      <c r="H5725" s="1" t="s">
        <v>56</v>
      </c>
      <c r="I5725" t="s">
        <v>17</v>
      </c>
      <c r="J5725">
        <v>83</v>
      </c>
      <c r="K5725">
        <v>188</v>
      </c>
      <c r="L5725" s="18">
        <f>(((RestaurantData4[[#This Row],[FitScore]]/100)*RestaurantData4[[#This Row],[DailyCustAvg]])/3.5)*30</f>
        <v>1337.4857142857143</v>
      </c>
      <c r="M5725">
        <v>40.76715789491</v>
      </c>
      <c r="N5725">
        <v>-73.981700353964996</v>
      </c>
      <c r="O5725">
        <v>105</v>
      </c>
      <c r="P5725">
        <v>4</v>
      </c>
    </row>
    <row r="5726" spans="1:16" hidden="1" x14ac:dyDescent="0.3">
      <c r="A5726">
        <v>50102079</v>
      </c>
      <c r="B5726" s="1" t="s">
        <v>2315</v>
      </c>
      <c r="C5726" t="s">
        <v>14</v>
      </c>
      <c r="D5726" s="2">
        <v>152</v>
      </c>
      <c r="E5726" s="1" t="s">
        <v>1446</v>
      </c>
      <c r="F5726" s="2">
        <v>10019</v>
      </c>
      <c r="G5726" s="3">
        <v>6464158652</v>
      </c>
      <c r="H5726" s="1" t="s">
        <v>106</v>
      </c>
      <c r="I5726" t="s">
        <v>17</v>
      </c>
      <c r="J5726">
        <v>84</v>
      </c>
      <c r="K5726">
        <v>188</v>
      </c>
      <c r="L5726" s="18">
        <f>(((RestaurantData4[[#This Row],[FitScore]]/100)*RestaurantData4[[#This Row],[DailyCustAvg]])/3.5)*30</f>
        <v>1353.6</v>
      </c>
      <c r="M5726">
        <v>40.761997729789002</v>
      </c>
      <c r="N5726">
        <v>-73.981568213505994</v>
      </c>
      <c r="O5726">
        <v>105</v>
      </c>
      <c r="P5726">
        <v>4</v>
      </c>
    </row>
    <row r="5727" spans="1:16" hidden="1" x14ac:dyDescent="0.3">
      <c r="A5727">
        <v>50010736</v>
      </c>
      <c r="B5727" s="1" t="s">
        <v>795</v>
      </c>
      <c r="C5727" t="s">
        <v>14</v>
      </c>
      <c r="D5727" s="2">
        <v>568</v>
      </c>
      <c r="E5727" s="1" t="s">
        <v>399</v>
      </c>
      <c r="F5727" s="2">
        <v>10011</v>
      </c>
      <c r="G5727" s="3">
        <v>2122552817</v>
      </c>
      <c r="H5727" s="1" t="s">
        <v>56</v>
      </c>
      <c r="I5727" t="s">
        <v>17</v>
      </c>
      <c r="J5727">
        <v>83</v>
      </c>
      <c r="K5727">
        <v>188</v>
      </c>
      <c r="L5727" s="18">
        <f>(((RestaurantData4[[#This Row],[FitScore]]/100)*RestaurantData4[[#This Row],[DailyCustAvg]])/3.5)*30</f>
        <v>1337.4857142857143</v>
      </c>
      <c r="M5727">
        <v>40.738528689597999</v>
      </c>
      <c r="N5727">
        <v>-73.995972855426004</v>
      </c>
      <c r="O5727">
        <v>105</v>
      </c>
      <c r="P5727">
        <v>3</v>
      </c>
    </row>
    <row r="5728" spans="1:16" x14ac:dyDescent="0.3">
      <c r="A5728">
        <v>40389504</v>
      </c>
      <c r="B5728" s="1" t="s">
        <v>2986</v>
      </c>
      <c r="C5728" t="s">
        <v>14</v>
      </c>
      <c r="D5728" s="2">
        <v>1265</v>
      </c>
      <c r="E5728" s="1" t="s">
        <v>901</v>
      </c>
      <c r="F5728" s="2">
        <v>10021</v>
      </c>
      <c r="G5728" s="3">
        <v>2127729393</v>
      </c>
      <c r="H5728" s="1" t="s">
        <v>1125</v>
      </c>
      <c r="I5728" t="s">
        <v>21</v>
      </c>
      <c r="J5728">
        <v>100</v>
      </c>
      <c r="K5728">
        <v>229</v>
      </c>
      <c r="L5728" s="18">
        <f>(((RestaurantData4[[#This Row],[FitScore]]/100)*RestaurantData4[[#This Row],[DailyCustAvg]])/3.5)*30</f>
        <v>1962.8571428571429</v>
      </c>
      <c r="M5728">
        <v>40.770262268591999</v>
      </c>
      <c r="N5728">
        <v>-73.960218338738997</v>
      </c>
      <c r="O5728">
        <v>108</v>
      </c>
      <c r="P5728">
        <v>4</v>
      </c>
    </row>
    <row r="5729" spans="1:16" hidden="1" x14ac:dyDescent="0.3">
      <c r="A5729">
        <v>50091780</v>
      </c>
      <c r="B5729" s="1" t="s">
        <v>2883</v>
      </c>
      <c r="C5729" t="s">
        <v>14</v>
      </c>
      <c r="D5729" s="2">
        <v>710</v>
      </c>
      <c r="E5729" s="1" t="s">
        <v>2728</v>
      </c>
      <c r="F5729" s="2">
        <v>10025</v>
      </c>
      <c r="G5729" s="3">
        <v>6467558968</v>
      </c>
      <c r="H5729" s="1" t="s">
        <v>106</v>
      </c>
      <c r="I5729" t="s">
        <v>17</v>
      </c>
      <c r="J5729">
        <v>100</v>
      </c>
      <c r="K5729">
        <v>188</v>
      </c>
      <c r="L5729" s="18">
        <f>(((RestaurantData4[[#This Row],[FitScore]]/100)*RestaurantData4[[#This Row],[DailyCustAvg]])/3.5)*30</f>
        <v>1611.4285714285716</v>
      </c>
      <c r="M5729">
        <v>40.793033256557997</v>
      </c>
      <c r="N5729">
        <v>-73.971118688236999</v>
      </c>
      <c r="O5729">
        <v>107</v>
      </c>
      <c r="P5729">
        <v>6</v>
      </c>
    </row>
    <row r="5730" spans="1:16" hidden="1" x14ac:dyDescent="0.3">
      <c r="A5730">
        <v>50075103</v>
      </c>
      <c r="B5730" s="1" t="s">
        <v>3111</v>
      </c>
      <c r="C5730" t="s">
        <v>14</v>
      </c>
      <c r="D5730" s="2">
        <v>1631</v>
      </c>
      <c r="E5730" s="1" t="s">
        <v>841</v>
      </c>
      <c r="F5730" s="2">
        <v>10028</v>
      </c>
      <c r="G5730" s="3">
        <v>9174357736</v>
      </c>
      <c r="H5730" s="1" t="s">
        <v>143</v>
      </c>
      <c r="I5730" t="s">
        <v>17</v>
      </c>
      <c r="J5730">
        <v>99</v>
      </c>
      <c r="K5730">
        <v>188</v>
      </c>
      <c r="L5730" s="18">
        <f>(((RestaurantData4[[#This Row],[FitScore]]/100)*RestaurantData4[[#This Row],[DailyCustAvg]])/3.5)*30</f>
        <v>1595.3142857142859</v>
      </c>
      <c r="M5730">
        <v>40.776948272525999</v>
      </c>
      <c r="N5730">
        <v>-73.952426172215993</v>
      </c>
      <c r="O5730">
        <v>108</v>
      </c>
      <c r="P5730">
        <v>5</v>
      </c>
    </row>
    <row r="5731" spans="1:16" hidden="1" x14ac:dyDescent="0.3">
      <c r="A5731">
        <v>50103190</v>
      </c>
      <c r="B5731" s="1" t="s">
        <v>3519</v>
      </c>
      <c r="C5731" t="s">
        <v>3599</v>
      </c>
      <c r="D5731" s="2">
        <v>297</v>
      </c>
      <c r="E5731" s="1" t="s">
        <v>3764</v>
      </c>
      <c r="F5731" s="2">
        <v>10456</v>
      </c>
      <c r="G5731" s="3">
        <v>3478624639</v>
      </c>
      <c r="H5731" s="1" t="s">
        <v>16</v>
      </c>
      <c r="I5731" t="s">
        <v>17</v>
      </c>
      <c r="J5731">
        <v>64</v>
      </c>
      <c r="K5731">
        <v>188</v>
      </c>
      <c r="L5731" s="18">
        <f>(((RestaurantData4[[#This Row],[FitScore]]/100)*RestaurantData4[[#This Row],[DailyCustAvg]])/3.5)*30</f>
        <v>1031.3142857142857</v>
      </c>
      <c r="M5731">
        <v>40.837576861959</v>
      </c>
      <c r="N5731">
        <v>-73.910749984039995</v>
      </c>
      <c r="O5731">
        <v>204</v>
      </c>
      <c r="P5731">
        <v>16</v>
      </c>
    </row>
    <row r="5732" spans="1:16" hidden="1" x14ac:dyDescent="0.3">
      <c r="A5732">
        <v>50089918</v>
      </c>
      <c r="B5732" s="1" t="s">
        <v>3860</v>
      </c>
      <c r="C5732" t="s">
        <v>3599</v>
      </c>
      <c r="D5732" s="2">
        <v>1900</v>
      </c>
      <c r="E5732" s="1" t="s">
        <v>3759</v>
      </c>
      <c r="F5732" s="2">
        <v>10453</v>
      </c>
      <c r="G5732" s="3">
        <v>9175495447</v>
      </c>
      <c r="H5732" s="1" t="s">
        <v>276</v>
      </c>
      <c r="J5732">
        <v>65</v>
      </c>
      <c r="K5732">
        <v>188</v>
      </c>
      <c r="L5732" s="18">
        <f>(((RestaurantData4[[#This Row],[FitScore]]/100)*RestaurantData4[[#This Row],[DailyCustAvg]])/3.5)*30</f>
        <v>1047.4285714285716</v>
      </c>
      <c r="M5732">
        <v>40.850413697234998</v>
      </c>
      <c r="N5732">
        <v>-73.910367613918993</v>
      </c>
      <c r="O5732">
        <v>205</v>
      </c>
      <c r="P5732">
        <v>14</v>
      </c>
    </row>
    <row r="5733" spans="1:16" hidden="1" x14ac:dyDescent="0.3">
      <c r="A5733">
        <v>50052463</v>
      </c>
      <c r="B5733" s="1" t="s">
        <v>4196</v>
      </c>
      <c r="C5733" t="s">
        <v>3599</v>
      </c>
      <c r="D5733" s="2">
        <v>2920</v>
      </c>
      <c r="E5733" s="1" t="s">
        <v>3604</v>
      </c>
      <c r="F5733" s="2">
        <v>10465</v>
      </c>
      <c r="G5733" s="3">
        <v>7186841324</v>
      </c>
      <c r="H5733" s="1" t="s">
        <v>276</v>
      </c>
      <c r="I5733" t="s">
        <v>17</v>
      </c>
      <c r="J5733">
        <v>28</v>
      </c>
      <c r="K5733">
        <v>188</v>
      </c>
      <c r="L5733" s="18">
        <f>(((RestaurantData4[[#This Row],[FitScore]]/100)*RestaurantData4[[#This Row],[DailyCustAvg]])/3.5)*30</f>
        <v>451.2000000000001</v>
      </c>
      <c r="M5733">
        <v>40.833266122727998</v>
      </c>
      <c r="N5733">
        <v>-73.827510256137003</v>
      </c>
      <c r="O5733">
        <v>210</v>
      </c>
      <c r="P5733">
        <v>13</v>
      </c>
    </row>
    <row r="5734" spans="1:16" hidden="1" x14ac:dyDescent="0.3">
      <c r="A5734">
        <v>41263870</v>
      </c>
      <c r="B5734" s="1" t="s">
        <v>131</v>
      </c>
      <c r="C5734" t="s">
        <v>4408</v>
      </c>
      <c r="D5734" s="2">
        <v>506</v>
      </c>
      <c r="E5734" s="1" t="s">
        <v>5747</v>
      </c>
      <c r="F5734" s="2">
        <v>11203</v>
      </c>
      <c r="G5734" s="3">
        <v>7188040635</v>
      </c>
      <c r="H5734" s="1" t="s">
        <v>132</v>
      </c>
      <c r="I5734" t="s">
        <v>21</v>
      </c>
      <c r="J5734">
        <v>77</v>
      </c>
      <c r="K5734">
        <v>188</v>
      </c>
      <c r="L5734" s="18">
        <f>(((RestaurantData4[[#This Row],[FitScore]]/100)*RestaurantData4[[#This Row],[DailyCustAvg]])/3.5)*30</f>
        <v>1240.8</v>
      </c>
      <c r="M5734">
        <v>40.655852865455003</v>
      </c>
      <c r="N5734">
        <v>-73.942666558759996</v>
      </c>
      <c r="O5734">
        <v>317</v>
      </c>
      <c r="P5734">
        <v>40</v>
      </c>
    </row>
    <row r="5735" spans="1:16" hidden="1" x14ac:dyDescent="0.3">
      <c r="A5735">
        <v>41714821</v>
      </c>
      <c r="B5735" s="1" t="s">
        <v>6519</v>
      </c>
      <c r="C5735" t="s">
        <v>4408</v>
      </c>
      <c r="D5735" s="2">
        <v>1010</v>
      </c>
      <c r="E5735" s="1" t="s">
        <v>5747</v>
      </c>
      <c r="F5735" s="2">
        <v>11212</v>
      </c>
      <c r="G5735" s="3">
        <v>3474425252</v>
      </c>
      <c r="H5735" s="1" t="s">
        <v>641</v>
      </c>
      <c r="I5735" t="s">
        <v>21</v>
      </c>
      <c r="J5735">
        <v>65</v>
      </c>
      <c r="K5735">
        <v>188</v>
      </c>
      <c r="L5735" s="18">
        <f>(((RestaurantData4[[#This Row],[FitScore]]/100)*RestaurantData4[[#This Row],[DailyCustAvg]])/3.5)*30</f>
        <v>1047.4285714285716</v>
      </c>
      <c r="M5735">
        <v>40.658326291656003</v>
      </c>
      <c r="N5735">
        <v>-73.924394743196999</v>
      </c>
      <c r="O5735">
        <v>317</v>
      </c>
      <c r="P5735">
        <v>41</v>
      </c>
    </row>
    <row r="5736" spans="1:16" hidden="1" x14ac:dyDescent="0.3">
      <c r="A5736">
        <v>50093346</v>
      </c>
      <c r="B5736" s="1" t="s">
        <v>6883</v>
      </c>
      <c r="C5736" t="s">
        <v>6631</v>
      </c>
      <c r="D5736" s="2">
        <v>1050</v>
      </c>
      <c r="E5736" s="1" t="s">
        <v>6884</v>
      </c>
      <c r="F5736" s="2">
        <v>11101</v>
      </c>
      <c r="G5736" s="3">
        <v>3475244334</v>
      </c>
      <c r="H5736" s="1" t="s">
        <v>24</v>
      </c>
      <c r="I5736" t="s">
        <v>21</v>
      </c>
      <c r="J5736">
        <v>76</v>
      </c>
      <c r="K5736">
        <v>188</v>
      </c>
      <c r="L5736" s="18">
        <f>(((RestaurantData4[[#This Row],[FitScore]]/100)*RestaurantData4[[#This Row],[DailyCustAvg]])/3.5)*30</f>
        <v>1224.6857142857141</v>
      </c>
      <c r="M5736">
        <v>40.748717671595998</v>
      </c>
      <c r="N5736">
        <v>-73.950620201915001</v>
      </c>
      <c r="O5736">
        <v>402</v>
      </c>
      <c r="P5736">
        <v>26</v>
      </c>
    </row>
    <row r="5737" spans="1:16" hidden="1" x14ac:dyDescent="0.3">
      <c r="A5737">
        <v>50066038</v>
      </c>
      <c r="B5737" s="1" t="s">
        <v>6941</v>
      </c>
      <c r="C5737" t="s">
        <v>6631</v>
      </c>
      <c r="D5737" s="2">
        <v>4462</v>
      </c>
      <c r="E5737" s="1" t="s">
        <v>6735</v>
      </c>
      <c r="F5737" s="2">
        <v>11101</v>
      </c>
      <c r="G5737" s="3">
        <v>7183618884</v>
      </c>
      <c r="H5737" s="1" t="s">
        <v>16</v>
      </c>
      <c r="I5737" t="s">
        <v>21</v>
      </c>
      <c r="J5737">
        <v>70</v>
      </c>
      <c r="K5737">
        <v>188</v>
      </c>
      <c r="L5737" s="18">
        <f>(((RestaurantData4[[#This Row],[FitScore]]/100)*RestaurantData4[[#This Row],[DailyCustAvg]])/3.5)*30</f>
        <v>1128</v>
      </c>
      <c r="M5737">
        <v>40.747829708022998</v>
      </c>
      <c r="N5737">
        <v>-73.947455718021999</v>
      </c>
      <c r="O5737">
        <v>402</v>
      </c>
      <c r="P5737">
        <v>26</v>
      </c>
    </row>
    <row r="5738" spans="1:16" hidden="1" x14ac:dyDescent="0.3">
      <c r="A5738">
        <v>41059016</v>
      </c>
      <c r="B5738" s="1" t="s">
        <v>6983</v>
      </c>
      <c r="C5738" t="s">
        <v>6631</v>
      </c>
      <c r="D5738" s="2">
        <v>9009</v>
      </c>
      <c r="E5738" s="1" t="s">
        <v>6934</v>
      </c>
      <c r="F5738" s="2">
        <v>11372</v>
      </c>
      <c r="G5738" s="3">
        <v>7186724046</v>
      </c>
      <c r="H5738" s="1" t="s">
        <v>73</v>
      </c>
      <c r="I5738" t="s">
        <v>17</v>
      </c>
      <c r="J5738">
        <v>89</v>
      </c>
      <c r="K5738">
        <v>188</v>
      </c>
      <c r="L5738" s="18">
        <f>(((RestaurantData4[[#This Row],[FitScore]]/100)*RestaurantData4[[#This Row],[DailyCustAvg]])/3.5)*30</f>
        <v>1434.1714285714284</v>
      </c>
      <c r="M5738">
        <v>40.748452818653</v>
      </c>
      <c r="N5738">
        <v>-73.876117871391997</v>
      </c>
      <c r="O5738">
        <v>403</v>
      </c>
      <c r="P5738">
        <v>21</v>
      </c>
    </row>
    <row r="5739" spans="1:16" hidden="1" x14ac:dyDescent="0.3">
      <c r="A5739">
        <v>50070567</v>
      </c>
      <c r="B5739" s="1" t="s">
        <v>7184</v>
      </c>
      <c r="C5739" t="s">
        <v>6631</v>
      </c>
      <c r="D5739" s="2">
        <v>7604</v>
      </c>
      <c r="E5739" s="1" t="s">
        <v>6865</v>
      </c>
      <c r="F5739" s="2">
        <v>11373</v>
      </c>
      <c r="G5739" s="3">
        <v>7184581807</v>
      </c>
      <c r="H5739" s="1" t="s">
        <v>818</v>
      </c>
      <c r="I5739" t="s">
        <v>21</v>
      </c>
      <c r="J5739">
        <v>79</v>
      </c>
      <c r="K5739">
        <v>188</v>
      </c>
      <c r="L5739" s="18">
        <f>(((RestaurantData4[[#This Row],[FitScore]]/100)*RestaurantData4[[#This Row],[DailyCustAvg]])/3.5)*30</f>
        <v>1273.0285714285715</v>
      </c>
      <c r="M5739">
        <v>40.743412613762999</v>
      </c>
      <c r="N5739">
        <v>-73.888711239334995</v>
      </c>
      <c r="O5739">
        <v>404</v>
      </c>
      <c r="P5739">
        <v>25</v>
      </c>
    </row>
    <row r="5740" spans="1:16" hidden="1" x14ac:dyDescent="0.3">
      <c r="A5740">
        <v>41565598</v>
      </c>
      <c r="B5740" s="1" t="s">
        <v>8072</v>
      </c>
      <c r="C5740" t="s">
        <v>8030</v>
      </c>
      <c r="D5740" s="2">
        <v>236</v>
      </c>
      <c r="E5740" s="1" t="s">
        <v>8052</v>
      </c>
      <c r="F5740" s="2">
        <v>10302</v>
      </c>
      <c r="G5740" s="3">
        <v>9175007865</v>
      </c>
      <c r="H5740" s="1" t="s">
        <v>29</v>
      </c>
      <c r="I5740" t="s">
        <v>17</v>
      </c>
      <c r="J5740">
        <v>65</v>
      </c>
      <c r="K5740">
        <v>188</v>
      </c>
      <c r="L5740" s="18">
        <f>(((RestaurantData4[[#This Row],[FitScore]]/100)*RestaurantData4[[#This Row],[DailyCustAvg]])/3.5)*30</f>
        <v>1047.4285714285716</v>
      </c>
      <c r="M5740">
        <v>40.635748061473997</v>
      </c>
      <c r="N5740">
        <v>-74.134956620297004</v>
      </c>
      <c r="O5740">
        <v>501</v>
      </c>
      <c r="P5740">
        <v>49</v>
      </c>
    </row>
    <row r="5741" spans="1:16" hidden="1" x14ac:dyDescent="0.3">
      <c r="A5741">
        <v>40400556</v>
      </c>
      <c r="B5741" s="1" t="s">
        <v>8099</v>
      </c>
      <c r="C5741" t="s">
        <v>8030</v>
      </c>
      <c r="D5741" s="2">
        <v>1975</v>
      </c>
      <c r="E5741" s="1" t="s">
        <v>8038</v>
      </c>
      <c r="F5741" s="2">
        <v>10314</v>
      </c>
      <c r="G5741" s="3">
        <v>7184421320</v>
      </c>
      <c r="H5741" s="1" t="s">
        <v>16</v>
      </c>
      <c r="I5741" t="s">
        <v>21</v>
      </c>
      <c r="J5741">
        <v>89</v>
      </c>
      <c r="K5741">
        <v>188</v>
      </c>
      <c r="L5741" s="18">
        <f>(((RestaurantData4[[#This Row],[FitScore]]/100)*RestaurantData4[[#This Row],[DailyCustAvg]])/3.5)*30</f>
        <v>1434.1714285714284</v>
      </c>
      <c r="M5741">
        <v>40.612549847008999</v>
      </c>
      <c r="N5741">
        <v>-74.129575392877001</v>
      </c>
      <c r="O5741">
        <v>501</v>
      </c>
      <c r="P5741">
        <v>50</v>
      </c>
    </row>
    <row r="5742" spans="1:16" hidden="1" x14ac:dyDescent="0.3">
      <c r="A5742">
        <v>50051408</v>
      </c>
      <c r="B5742" s="1" t="s">
        <v>8278</v>
      </c>
      <c r="C5742" t="s">
        <v>8030</v>
      </c>
      <c r="D5742" s="2">
        <v>5834</v>
      </c>
      <c r="E5742" s="1" t="s">
        <v>8257</v>
      </c>
      <c r="F5742" s="2">
        <v>10309</v>
      </c>
      <c r="G5742" s="3">
        <v>7189661118</v>
      </c>
      <c r="H5742" s="1" t="s">
        <v>68</v>
      </c>
      <c r="I5742" t="s">
        <v>17</v>
      </c>
      <c r="J5742">
        <v>71</v>
      </c>
      <c r="K5742">
        <v>188</v>
      </c>
      <c r="L5742" s="18">
        <f>(((RestaurantData4[[#This Row],[FitScore]]/100)*RestaurantData4[[#This Row],[DailyCustAvg]])/3.5)*30</f>
        <v>1144.1142857142856</v>
      </c>
      <c r="M5742">
        <v>40.526110177111001</v>
      </c>
      <c r="N5742">
        <v>-74.201981207597001</v>
      </c>
      <c r="O5742">
        <v>503</v>
      </c>
      <c r="P5742">
        <v>51</v>
      </c>
    </row>
    <row r="5743" spans="1:16" hidden="1" x14ac:dyDescent="0.3">
      <c r="A5743">
        <v>50064425</v>
      </c>
      <c r="B5743" s="1" t="s">
        <v>609</v>
      </c>
      <c r="C5743" t="s">
        <v>14</v>
      </c>
      <c r="D5743" s="2">
        <v>124</v>
      </c>
      <c r="E5743" s="1" t="s">
        <v>509</v>
      </c>
      <c r="F5743" s="2">
        <v>10003</v>
      </c>
      <c r="G5743" s="3">
        <v>6465594644</v>
      </c>
      <c r="H5743" s="1" t="s">
        <v>16</v>
      </c>
      <c r="I5743" t="s">
        <v>17</v>
      </c>
      <c r="J5743">
        <v>95</v>
      </c>
      <c r="K5743">
        <v>187</v>
      </c>
      <c r="L5743" s="18">
        <f>(((RestaurantData4[[#This Row],[FitScore]]/100)*RestaurantData4[[#This Row],[DailyCustAvg]])/3.5)*30</f>
        <v>1522.7142857142858</v>
      </c>
      <c r="M5743">
        <v>40.734762671218</v>
      </c>
      <c r="N5743">
        <v>-73.992086893381995</v>
      </c>
      <c r="O5743">
        <v>102</v>
      </c>
      <c r="P5743">
        <v>2</v>
      </c>
    </row>
    <row r="5744" spans="1:16" hidden="1" x14ac:dyDescent="0.3">
      <c r="A5744">
        <v>50001719</v>
      </c>
      <c r="B5744" s="1" t="s">
        <v>706</v>
      </c>
      <c r="C5744" t="s">
        <v>14</v>
      </c>
      <c r="D5744" s="2">
        <v>14</v>
      </c>
      <c r="E5744" s="1" t="s">
        <v>362</v>
      </c>
      <c r="F5744" s="2">
        <v>10012</v>
      </c>
      <c r="G5744" s="3">
        <v>6466660114</v>
      </c>
      <c r="H5744" s="1" t="s">
        <v>127</v>
      </c>
      <c r="I5744" t="s">
        <v>17</v>
      </c>
      <c r="J5744">
        <v>94</v>
      </c>
      <c r="K5744">
        <v>187</v>
      </c>
      <c r="L5744" s="18">
        <f>(((RestaurantData4[[#This Row],[FitScore]]/100)*RestaurantData4[[#This Row],[DailyCustAvg]])/3.5)*30</f>
        <v>1506.6857142857143</v>
      </c>
      <c r="M5744">
        <v>40.721340922362998</v>
      </c>
      <c r="N5744">
        <v>-73.994823067786001</v>
      </c>
      <c r="O5744">
        <v>102</v>
      </c>
      <c r="P5744">
        <v>1</v>
      </c>
    </row>
    <row r="5745" spans="1:16" hidden="1" x14ac:dyDescent="0.3">
      <c r="A5745">
        <v>40400314</v>
      </c>
      <c r="B5745" s="1" t="s">
        <v>751</v>
      </c>
      <c r="C5745" t="s">
        <v>14</v>
      </c>
      <c r="D5745" s="2">
        <v>147</v>
      </c>
      <c r="E5745" s="1" t="s">
        <v>503</v>
      </c>
      <c r="F5745" s="2">
        <v>10014</v>
      </c>
      <c r="G5745" s="3">
        <v>2128070003</v>
      </c>
      <c r="H5745" s="1" t="s">
        <v>16</v>
      </c>
      <c r="I5745" t="s">
        <v>17</v>
      </c>
      <c r="J5745">
        <v>94</v>
      </c>
      <c r="K5745">
        <v>187</v>
      </c>
      <c r="L5745" s="18">
        <f>(((RestaurantData4[[#This Row],[FitScore]]/100)*RestaurantData4[[#This Row],[DailyCustAvg]])/3.5)*30</f>
        <v>1506.6857142857143</v>
      </c>
      <c r="M5745">
        <v>40.732794679477998</v>
      </c>
      <c r="N5745">
        <v>-74.007847923675996</v>
      </c>
      <c r="O5745">
        <v>102</v>
      </c>
      <c r="P5745">
        <v>3</v>
      </c>
    </row>
    <row r="5746" spans="1:16" x14ac:dyDescent="0.3">
      <c r="A5746">
        <v>50071936</v>
      </c>
      <c r="B5746" s="1" t="s">
        <v>3015</v>
      </c>
      <c r="C5746" t="s">
        <v>14</v>
      </c>
      <c r="D5746" s="2">
        <v>1413</v>
      </c>
      <c r="E5746" s="1" t="s">
        <v>2926</v>
      </c>
      <c r="F5746" s="2">
        <v>10021</v>
      </c>
      <c r="G5746" s="3">
        <v>9548154196</v>
      </c>
      <c r="H5746" s="1" t="s">
        <v>56</v>
      </c>
      <c r="I5746" t="s">
        <v>21</v>
      </c>
      <c r="J5746">
        <v>95</v>
      </c>
      <c r="K5746">
        <v>223</v>
      </c>
      <c r="L5746" s="18">
        <f>(((RestaurantData4[[#This Row],[FitScore]]/100)*RestaurantData4[[#This Row],[DailyCustAvg]])/3.5)*30</f>
        <v>1815.8571428571427</v>
      </c>
      <c r="M5746">
        <v>40.768977408413001</v>
      </c>
      <c r="N5746">
        <v>-73.952200834709004</v>
      </c>
      <c r="O5746">
        <v>108</v>
      </c>
      <c r="P5746">
        <v>5</v>
      </c>
    </row>
    <row r="5747" spans="1:16" hidden="1" x14ac:dyDescent="0.3">
      <c r="A5747">
        <v>41713457</v>
      </c>
      <c r="B5747" s="1" t="s">
        <v>1104</v>
      </c>
      <c r="C5747" t="s">
        <v>14</v>
      </c>
      <c r="D5747" s="2">
        <v>25</v>
      </c>
      <c r="E5747" s="1" t="s">
        <v>936</v>
      </c>
      <c r="F5747" s="2">
        <v>10002</v>
      </c>
      <c r="G5747" s="3">
        <v>2122850918</v>
      </c>
      <c r="H5747" s="1" t="s">
        <v>73</v>
      </c>
      <c r="I5747" t="s">
        <v>17</v>
      </c>
      <c r="J5747">
        <v>100</v>
      </c>
      <c r="K5747">
        <v>187</v>
      </c>
      <c r="L5747" s="18">
        <f>(((RestaurantData4[[#This Row],[FitScore]]/100)*RestaurantData4[[#This Row],[DailyCustAvg]])/3.5)*30</f>
        <v>1602.8571428571429</v>
      </c>
      <c r="M5747">
        <v>40.713507421349</v>
      </c>
      <c r="N5747">
        <v>-73.996623667682996</v>
      </c>
      <c r="O5747">
        <v>103</v>
      </c>
      <c r="P5747">
        <v>1</v>
      </c>
    </row>
    <row r="5748" spans="1:16" hidden="1" x14ac:dyDescent="0.3">
      <c r="A5748">
        <v>40365075</v>
      </c>
      <c r="B5748" s="1" t="s">
        <v>1115</v>
      </c>
      <c r="C5748" t="s">
        <v>14</v>
      </c>
      <c r="D5748" s="2">
        <v>15</v>
      </c>
      <c r="E5748" s="1" t="s">
        <v>847</v>
      </c>
      <c r="F5748" s="2">
        <v>10003</v>
      </c>
      <c r="G5748" s="3">
        <v>2122542570</v>
      </c>
      <c r="H5748" s="1" t="s">
        <v>183</v>
      </c>
      <c r="I5748" t="s">
        <v>17</v>
      </c>
      <c r="J5748">
        <v>100</v>
      </c>
      <c r="K5748">
        <v>187</v>
      </c>
      <c r="L5748" s="18">
        <f>(((RestaurantData4[[#This Row],[FitScore]]/100)*RestaurantData4[[#This Row],[DailyCustAvg]])/3.5)*30</f>
        <v>1602.8571428571429</v>
      </c>
      <c r="M5748">
        <v>40.728584000788999</v>
      </c>
      <c r="N5748">
        <v>-73.989536765481006</v>
      </c>
      <c r="O5748">
        <v>103</v>
      </c>
      <c r="P5748">
        <v>2</v>
      </c>
    </row>
    <row r="5749" spans="1:16" hidden="1" x14ac:dyDescent="0.3">
      <c r="A5749">
        <v>50075656</v>
      </c>
      <c r="B5749" s="1" t="s">
        <v>1225</v>
      </c>
      <c r="C5749" t="s">
        <v>14</v>
      </c>
      <c r="D5749" s="2">
        <v>74</v>
      </c>
      <c r="E5749" s="1" t="s">
        <v>847</v>
      </c>
      <c r="F5749" s="2">
        <v>10003</v>
      </c>
      <c r="G5749" s="3">
        <v>6468959586</v>
      </c>
      <c r="H5749" s="1" t="s">
        <v>56</v>
      </c>
      <c r="I5749" t="s">
        <v>17</v>
      </c>
      <c r="J5749">
        <v>100</v>
      </c>
      <c r="K5749">
        <v>187</v>
      </c>
      <c r="L5749" s="18">
        <f>(((RestaurantData4[[#This Row],[FitScore]]/100)*RestaurantData4[[#This Row],[DailyCustAvg]])/3.5)*30</f>
        <v>1602.8571428571429</v>
      </c>
      <c r="M5749">
        <v>40.727356794626999</v>
      </c>
      <c r="N5749">
        <v>-73.986683074233</v>
      </c>
      <c r="O5749">
        <v>103</v>
      </c>
      <c r="P5749">
        <v>2</v>
      </c>
    </row>
    <row r="5750" spans="1:16" hidden="1" x14ac:dyDescent="0.3">
      <c r="A5750">
        <v>41297782</v>
      </c>
      <c r="B5750" s="1" t="s">
        <v>1311</v>
      </c>
      <c r="C5750" t="s">
        <v>14</v>
      </c>
      <c r="D5750" s="2">
        <v>103</v>
      </c>
      <c r="E5750" s="1" t="s">
        <v>852</v>
      </c>
      <c r="F5750" s="2">
        <v>10003</v>
      </c>
      <c r="G5750" s="3">
        <v>2127776677</v>
      </c>
      <c r="H5750" s="1" t="s">
        <v>1312</v>
      </c>
      <c r="I5750" t="s">
        <v>17</v>
      </c>
      <c r="J5750">
        <v>99</v>
      </c>
      <c r="K5750">
        <v>187</v>
      </c>
      <c r="L5750" s="18">
        <f>(((RestaurantData4[[#This Row],[FitScore]]/100)*RestaurantData4[[#This Row],[DailyCustAvg]])/3.5)*30</f>
        <v>1586.8285714285714</v>
      </c>
      <c r="M5750">
        <v>40.726596415877999</v>
      </c>
      <c r="N5750">
        <v>-73.98602298035</v>
      </c>
      <c r="O5750">
        <v>103</v>
      </c>
      <c r="P5750">
        <v>2</v>
      </c>
    </row>
    <row r="5751" spans="1:16" x14ac:dyDescent="0.3">
      <c r="A5751">
        <v>50100351</v>
      </c>
      <c r="B5751" s="1" t="s">
        <v>2982</v>
      </c>
      <c r="C5751" t="s">
        <v>14</v>
      </c>
      <c r="D5751" s="2">
        <v>340</v>
      </c>
      <c r="E5751" s="1" t="s">
        <v>2983</v>
      </c>
      <c r="F5751" s="2">
        <v>10021</v>
      </c>
      <c r="G5751" s="3">
        <v>9175268112</v>
      </c>
      <c r="H5751" s="1" t="s">
        <v>56</v>
      </c>
      <c r="I5751" t="s">
        <v>21</v>
      </c>
      <c r="J5751">
        <v>98</v>
      </c>
      <c r="K5751">
        <v>209</v>
      </c>
      <c r="L5751" s="18">
        <f>(((RestaurantData4[[#This Row],[FitScore]]/100)*RestaurantData4[[#This Row],[DailyCustAvg]])/3.5)*30</f>
        <v>1755.6</v>
      </c>
      <c r="M5751">
        <v>40.766709579792</v>
      </c>
      <c r="N5751">
        <v>-73.957502074497995</v>
      </c>
      <c r="O5751">
        <v>108</v>
      </c>
      <c r="P5751">
        <v>5</v>
      </c>
    </row>
    <row r="5752" spans="1:16" hidden="1" x14ac:dyDescent="0.3">
      <c r="A5752">
        <v>50099515</v>
      </c>
      <c r="B5752" s="1" t="s">
        <v>1647</v>
      </c>
      <c r="C5752" t="s">
        <v>14</v>
      </c>
      <c r="D5752" s="2">
        <v>518</v>
      </c>
      <c r="E5752" s="1" t="s">
        <v>385</v>
      </c>
      <c r="F5752" s="2">
        <v>10018</v>
      </c>
      <c r="G5752" s="3">
        <v>2122397019</v>
      </c>
      <c r="H5752" s="1" t="s">
        <v>24</v>
      </c>
      <c r="I5752" t="s">
        <v>17</v>
      </c>
      <c r="J5752">
        <v>99</v>
      </c>
      <c r="K5752">
        <v>187</v>
      </c>
      <c r="L5752" s="18">
        <f>(((RestaurantData4[[#This Row],[FitScore]]/100)*RestaurantData4[[#This Row],[DailyCustAvg]])/3.5)*30</f>
        <v>1586.8285714285714</v>
      </c>
      <c r="M5752">
        <v>40.756336623020999</v>
      </c>
      <c r="N5752">
        <v>-73.994138138013994</v>
      </c>
      <c r="O5752">
        <v>104</v>
      </c>
      <c r="P5752">
        <v>3</v>
      </c>
    </row>
    <row r="5753" spans="1:16" hidden="1" x14ac:dyDescent="0.3">
      <c r="A5753">
        <v>50081337</v>
      </c>
      <c r="B5753" s="1" t="s">
        <v>1721</v>
      </c>
      <c r="C5753" t="s">
        <v>14</v>
      </c>
      <c r="D5753" s="2">
        <v>610</v>
      </c>
      <c r="E5753" s="1" t="s">
        <v>385</v>
      </c>
      <c r="F5753" s="2">
        <v>10036</v>
      </c>
      <c r="G5753" s="3">
        <v>2122282802</v>
      </c>
      <c r="H5753" s="1" t="s">
        <v>242</v>
      </c>
      <c r="I5753" t="s">
        <v>17</v>
      </c>
      <c r="J5753">
        <v>100</v>
      </c>
      <c r="K5753">
        <v>187</v>
      </c>
      <c r="L5753" s="18">
        <f>(((RestaurantData4[[#This Row],[FitScore]]/100)*RestaurantData4[[#This Row],[DailyCustAvg]])/3.5)*30</f>
        <v>1602.8571428571429</v>
      </c>
      <c r="M5753">
        <v>40.759380425887997</v>
      </c>
      <c r="N5753">
        <v>-73.991917911900998</v>
      </c>
      <c r="O5753">
        <v>104</v>
      </c>
      <c r="P5753">
        <v>3</v>
      </c>
    </row>
    <row r="5754" spans="1:16" x14ac:dyDescent="0.3">
      <c r="A5754">
        <v>50099462</v>
      </c>
      <c r="B5754" s="1" t="s">
        <v>3088</v>
      </c>
      <c r="C5754" t="s">
        <v>14</v>
      </c>
      <c r="D5754" s="2">
        <v>339</v>
      </c>
      <c r="E5754" s="1" t="s">
        <v>3089</v>
      </c>
      <c r="F5754" s="2">
        <v>10021</v>
      </c>
      <c r="G5754" s="3">
        <v>3477433464</v>
      </c>
      <c r="H5754" s="1" t="s">
        <v>68</v>
      </c>
      <c r="I5754" t="s">
        <v>21</v>
      </c>
      <c r="J5754">
        <v>97</v>
      </c>
      <c r="K5754">
        <v>209</v>
      </c>
      <c r="L5754" s="18">
        <f>(((RestaurantData4[[#This Row],[FitScore]]/100)*RestaurantData4[[#This Row],[DailyCustAvg]])/3.5)*30</f>
        <v>1737.6857142857143</v>
      </c>
      <c r="M5754">
        <v>40.770332069692998</v>
      </c>
      <c r="N5754">
        <v>-73.955940111746997</v>
      </c>
      <c r="O5754">
        <v>108</v>
      </c>
      <c r="P5754">
        <v>5</v>
      </c>
    </row>
    <row r="5755" spans="1:16" x14ac:dyDescent="0.3">
      <c r="A5755">
        <v>41569184</v>
      </c>
      <c r="B5755" s="1" t="s">
        <v>2949</v>
      </c>
      <c r="C5755" t="s">
        <v>14</v>
      </c>
      <c r="D5755" s="2">
        <v>321</v>
      </c>
      <c r="E5755" s="1" t="s">
        <v>2950</v>
      </c>
      <c r="F5755" s="2">
        <v>10021</v>
      </c>
      <c r="G5755" s="3">
        <v>2128611038</v>
      </c>
      <c r="H5755" s="1" t="s">
        <v>16</v>
      </c>
      <c r="I5755" t="s">
        <v>21</v>
      </c>
      <c r="J5755">
        <v>95</v>
      </c>
      <c r="K5755">
        <v>198</v>
      </c>
      <c r="L5755" s="18">
        <f>(((RestaurantData4[[#This Row],[FitScore]]/100)*RestaurantData4[[#This Row],[DailyCustAvg]])/3.5)*30</f>
        <v>1612.2857142857142</v>
      </c>
      <c r="M5755">
        <v>40.769190715938997</v>
      </c>
      <c r="N5755">
        <v>-73.957168344806007</v>
      </c>
      <c r="O5755">
        <v>108</v>
      </c>
      <c r="P5755">
        <v>5</v>
      </c>
    </row>
    <row r="5756" spans="1:16" hidden="1" x14ac:dyDescent="0.3">
      <c r="A5756">
        <v>50065667</v>
      </c>
      <c r="B5756" s="1" t="s">
        <v>2350</v>
      </c>
      <c r="C5756" t="s">
        <v>14</v>
      </c>
      <c r="D5756" s="2">
        <v>26</v>
      </c>
      <c r="E5756" s="1" t="s">
        <v>1367</v>
      </c>
      <c r="F5756" s="2">
        <v>10036</v>
      </c>
      <c r="G5756" s="3">
        <v>2122217480</v>
      </c>
      <c r="H5756" s="1" t="s">
        <v>100</v>
      </c>
      <c r="I5756" t="s">
        <v>17</v>
      </c>
      <c r="J5756">
        <v>86</v>
      </c>
      <c r="K5756">
        <v>187</v>
      </c>
      <c r="L5756" s="18">
        <f>(((RestaurantData4[[#This Row],[FitScore]]/100)*RestaurantData4[[#This Row],[DailyCustAvg]])/3.5)*30</f>
        <v>1378.4571428571428</v>
      </c>
      <c r="M5756">
        <v>40.757084282389002</v>
      </c>
      <c r="N5756">
        <v>-73.979620415046995</v>
      </c>
      <c r="O5756">
        <v>105</v>
      </c>
      <c r="P5756">
        <v>4</v>
      </c>
    </row>
    <row r="5757" spans="1:16" x14ac:dyDescent="0.3">
      <c r="A5757">
        <v>50084540</v>
      </c>
      <c r="B5757" s="1" t="s">
        <v>2951</v>
      </c>
      <c r="C5757" t="s">
        <v>14</v>
      </c>
      <c r="D5757" s="2">
        <v>1378</v>
      </c>
      <c r="E5757" s="1" t="s">
        <v>852</v>
      </c>
      <c r="F5757" s="2">
        <v>10021</v>
      </c>
      <c r="G5757" s="3">
        <v>2122494111</v>
      </c>
      <c r="H5757" s="1" t="s">
        <v>66</v>
      </c>
      <c r="I5757" t="s">
        <v>21</v>
      </c>
      <c r="J5757">
        <v>94</v>
      </c>
      <c r="K5757">
        <v>198</v>
      </c>
      <c r="L5757" s="18">
        <f>(((RestaurantData4[[#This Row],[FitScore]]/100)*RestaurantData4[[#This Row],[DailyCustAvg]])/3.5)*30</f>
        <v>1595.3142857142855</v>
      </c>
      <c r="M5757">
        <v>40.768838645926003</v>
      </c>
      <c r="N5757">
        <v>-73.955226283656998</v>
      </c>
      <c r="O5757">
        <v>108</v>
      </c>
      <c r="P5757">
        <v>5</v>
      </c>
    </row>
    <row r="5758" spans="1:16" ht="28.8" hidden="1" x14ac:dyDescent="0.3">
      <c r="A5758">
        <v>50057201</v>
      </c>
      <c r="B5758" s="1" t="s">
        <v>2530</v>
      </c>
      <c r="C5758" t="s">
        <v>14</v>
      </c>
      <c r="D5758" s="2">
        <v>219</v>
      </c>
      <c r="E5758" s="1" t="s">
        <v>1868</v>
      </c>
      <c r="F5758" s="2">
        <v>10017</v>
      </c>
      <c r="G5758" s="3">
        <v>2122390002</v>
      </c>
      <c r="H5758" s="1" t="s">
        <v>16</v>
      </c>
      <c r="I5758" t="s">
        <v>17</v>
      </c>
      <c r="J5758">
        <v>80</v>
      </c>
      <c r="K5758">
        <v>187</v>
      </c>
      <c r="L5758" s="18">
        <f>(((RestaurantData4[[#This Row],[FitScore]]/100)*RestaurantData4[[#This Row],[DailyCustAvg]])/3.5)*30</f>
        <v>1282.2857142857142</v>
      </c>
      <c r="M5758">
        <v>40.751801968328998</v>
      </c>
      <c r="N5758">
        <v>-73.972876303429999</v>
      </c>
      <c r="O5758">
        <v>106</v>
      </c>
      <c r="P5758">
        <v>4</v>
      </c>
    </row>
    <row r="5759" spans="1:16" hidden="1" x14ac:dyDescent="0.3">
      <c r="A5759">
        <v>41576416</v>
      </c>
      <c r="B5759" s="1" t="s">
        <v>2588</v>
      </c>
      <c r="C5759" t="s">
        <v>14</v>
      </c>
      <c r="D5759" s="2">
        <v>237</v>
      </c>
      <c r="E5759" s="1" t="s">
        <v>2493</v>
      </c>
      <c r="F5759" s="2">
        <v>10022</v>
      </c>
      <c r="G5759" s="3">
        <v>2125889788</v>
      </c>
      <c r="H5759" s="1" t="s">
        <v>68</v>
      </c>
      <c r="I5759" t="s">
        <v>17</v>
      </c>
      <c r="J5759">
        <v>77</v>
      </c>
      <c r="K5759">
        <v>187</v>
      </c>
      <c r="L5759" s="18">
        <f>(((RestaurantData4[[#This Row],[FitScore]]/100)*RestaurantData4[[#This Row],[DailyCustAvg]])/3.5)*30</f>
        <v>1234.2</v>
      </c>
      <c r="M5759">
        <v>40.757320556568999</v>
      </c>
      <c r="N5759">
        <v>-73.968477585656004</v>
      </c>
      <c r="O5759">
        <v>106</v>
      </c>
      <c r="P5759">
        <v>4</v>
      </c>
    </row>
    <row r="5760" spans="1:16" x14ac:dyDescent="0.3">
      <c r="A5760">
        <v>50091806</v>
      </c>
      <c r="B5760" s="1" t="s">
        <v>3031</v>
      </c>
      <c r="C5760" t="s">
        <v>14</v>
      </c>
      <c r="D5760" s="2">
        <v>419</v>
      </c>
      <c r="E5760" s="1" t="s">
        <v>3032</v>
      </c>
      <c r="F5760" s="2">
        <v>10021</v>
      </c>
      <c r="G5760" s="3">
        <v>2127966303</v>
      </c>
      <c r="H5760" s="1" t="s">
        <v>16</v>
      </c>
      <c r="I5760" t="s">
        <v>21</v>
      </c>
      <c r="J5760">
        <v>95</v>
      </c>
      <c r="K5760">
        <v>196</v>
      </c>
      <c r="L5760" s="18">
        <f>(((RestaurantData4[[#This Row],[FitScore]]/100)*RestaurantData4[[#This Row],[DailyCustAvg]])/3.5)*30</f>
        <v>1595.9999999999998</v>
      </c>
      <c r="M5760">
        <v>40.768854791842003</v>
      </c>
      <c r="N5760">
        <v>-73.954406756794995</v>
      </c>
      <c r="O5760">
        <v>108</v>
      </c>
      <c r="P5760">
        <v>5</v>
      </c>
    </row>
    <row r="5761" spans="1:16" hidden="1" x14ac:dyDescent="0.3">
      <c r="A5761">
        <v>41293886</v>
      </c>
      <c r="B5761" s="1" t="s">
        <v>296</v>
      </c>
      <c r="C5761" t="s">
        <v>14</v>
      </c>
      <c r="D5761" s="2">
        <v>731</v>
      </c>
      <c r="E5761" s="1" t="s">
        <v>2742</v>
      </c>
      <c r="F5761" s="2">
        <v>10025</v>
      </c>
      <c r="G5761" s="3">
        <v>2122226014</v>
      </c>
      <c r="H5761" s="1" t="s">
        <v>168</v>
      </c>
      <c r="I5761" t="s">
        <v>17</v>
      </c>
      <c r="J5761">
        <v>100</v>
      </c>
      <c r="K5761">
        <v>187</v>
      </c>
      <c r="L5761" s="18">
        <f>(((RestaurantData4[[#This Row],[FitScore]]/100)*RestaurantData4[[#This Row],[DailyCustAvg]])/3.5)*30</f>
        <v>1602.8571428571429</v>
      </c>
      <c r="M5761">
        <v>40.792590442620003</v>
      </c>
      <c r="N5761">
        <v>-73.967706018936994</v>
      </c>
      <c r="O5761">
        <v>107</v>
      </c>
      <c r="P5761">
        <v>6</v>
      </c>
    </row>
    <row r="5762" spans="1:16" x14ac:dyDescent="0.3">
      <c r="A5762">
        <v>40720288</v>
      </c>
      <c r="B5762" s="1" t="s">
        <v>3060</v>
      </c>
      <c r="C5762" t="s">
        <v>14</v>
      </c>
      <c r="D5762" s="2">
        <v>19</v>
      </c>
      <c r="E5762" s="1" t="s">
        <v>3061</v>
      </c>
      <c r="F5762" s="2">
        <v>10021</v>
      </c>
      <c r="G5762" s="3">
        <v>2127941628</v>
      </c>
      <c r="H5762" s="1" t="s">
        <v>58</v>
      </c>
      <c r="I5762" t="s">
        <v>21</v>
      </c>
      <c r="J5762">
        <v>98</v>
      </c>
      <c r="K5762">
        <v>196</v>
      </c>
      <c r="L5762" s="18">
        <f>(((RestaurantData4[[#This Row],[FitScore]]/100)*RestaurantData4[[#This Row],[DailyCustAvg]])/3.5)*30</f>
        <v>1646.3999999999999</v>
      </c>
      <c r="M5762">
        <v>40.769751038301003</v>
      </c>
      <c r="N5762">
        <v>-73.966616010240998</v>
      </c>
      <c r="O5762">
        <v>108</v>
      </c>
      <c r="P5762">
        <v>4</v>
      </c>
    </row>
    <row r="5763" spans="1:16" hidden="1" x14ac:dyDescent="0.3">
      <c r="A5763">
        <v>40605511</v>
      </c>
      <c r="B5763" s="1" t="s">
        <v>2779</v>
      </c>
      <c r="C5763" t="s">
        <v>14</v>
      </c>
      <c r="D5763" s="2">
        <v>409</v>
      </c>
      <c r="E5763" s="1" t="s">
        <v>3204</v>
      </c>
      <c r="F5763" s="2">
        <v>10027</v>
      </c>
      <c r="G5763" s="3">
        <v>2122803200</v>
      </c>
      <c r="H5763" s="1" t="s">
        <v>202</v>
      </c>
      <c r="I5763" t="s">
        <v>17</v>
      </c>
      <c r="J5763">
        <v>91</v>
      </c>
      <c r="K5763">
        <v>187</v>
      </c>
      <c r="L5763" s="18">
        <f>(((RestaurantData4[[#This Row],[FitScore]]/100)*RestaurantData4[[#This Row],[DailyCustAvg]])/3.5)*30</f>
        <v>1458.6000000000001</v>
      </c>
      <c r="M5763">
        <v>40.811587862688</v>
      </c>
      <c r="N5763">
        <v>-73.954511033458004</v>
      </c>
      <c r="O5763">
        <v>109</v>
      </c>
      <c r="P5763">
        <v>7</v>
      </c>
    </row>
    <row r="5764" spans="1:16" hidden="1" x14ac:dyDescent="0.3">
      <c r="A5764">
        <v>41602657</v>
      </c>
      <c r="B5764" s="1" t="s">
        <v>3265</v>
      </c>
      <c r="C5764" t="s">
        <v>14</v>
      </c>
      <c r="D5764" s="2">
        <v>513</v>
      </c>
      <c r="E5764" s="1" t="s">
        <v>3266</v>
      </c>
      <c r="F5764" s="2">
        <v>10031</v>
      </c>
      <c r="G5764" s="3">
        <v>2122344411</v>
      </c>
      <c r="H5764" s="1" t="s">
        <v>641</v>
      </c>
      <c r="I5764" t="s">
        <v>17</v>
      </c>
      <c r="J5764">
        <v>91</v>
      </c>
      <c r="K5764">
        <v>187</v>
      </c>
      <c r="L5764" s="18">
        <f>(((RestaurantData4[[#This Row],[FitScore]]/100)*RestaurantData4[[#This Row],[DailyCustAvg]])/3.5)*30</f>
        <v>1458.6000000000001</v>
      </c>
      <c r="M5764">
        <v>40.825506547190002</v>
      </c>
      <c r="N5764">
        <v>-73.948243266698</v>
      </c>
      <c r="O5764">
        <v>109</v>
      </c>
      <c r="P5764">
        <v>7</v>
      </c>
    </row>
    <row r="5765" spans="1:16" hidden="1" x14ac:dyDescent="0.3">
      <c r="A5765">
        <v>41628619</v>
      </c>
      <c r="B5765" s="1" t="s">
        <v>3406</v>
      </c>
      <c r="C5765" t="s">
        <v>14</v>
      </c>
      <c r="D5765" s="2">
        <v>1565</v>
      </c>
      <c r="E5765" s="1" t="s">
        <v>1756</v>
      </c>
      <c r="F5765" s="2">
        <v>10029</v>
      </c>
      <c r="G5765" s="3">
        <v>2127227383</v>
      </c>
      <c r="H5765" s="1" t="s">
        <v>73</v>
      </c>
      <c r="I5765" t="s">
        <v>17</v>
      </c>
      <c r="J5765">
        <v>74</v>
      </c>
      <c r="K5765">
        <v>187</v>
      </c>
      <c r="L5765" s="18">
        <f>(((RestaurantData4[[#This Row],[FitScore]]/100)*RestaurantData4[[#This Row],[DailyCustAvg]])/3.5)*30</f>
        <v>1186.1142857142856</v>
      </c>
      <c r="M5765">
        <v>40.788323857267997</v>
      </c>
      <c r="N5765">
        <v>-73.949120929901994</v>
      </c>
      <c r="O5765">
        <v>111</v>
      </c>
      <c r="P5765">
        <v>5</v>
      </c>
    </row>
    <row r="5766" spans="1:16" x14ac:dyDescent="0.3">
      <c r="A5766">
        <v>50098704</v>
      </c>
      <c r="B5766" s="1" t="s">
        <v>3071</v>
      </c>
      <c r="C5766" t="s">
        <v>14</v>
      </c>
      <c r="D5766" s="2">
        <v>530</v>
      </c>
      <c r="E5766" s="1" t="s">
        <v>3032</v>
      </c>
      <c r="F5766" s="2">
        <v>10021</v>
      </c>
      <c r="G5766" s="3">
        <v>9149438205</v>
      </c>
      <c r="H5766" s="1" t="s">
        <v>56</v>
      </c>
      <c r="I5766" t="s">
        <v>21</v>
      </c>
      <c r="J5766">
        <v>100</v>
      </c>
      <c r="K5766">
        <v>195</v>
      </c>
      <c r="L5766" s="18">
        <f>(((RestaurantData4[[#This Row],[FitScore]]/100)*RestaurantData4[[#This Row],[DailyCustAvg]])/3.5)*30</f>
        <v>1671.4285714285716</v>
      </c>
      <c r="M5766">
        <v>40.767802550340001</v>
      </c>
      <c r="N5766">
        <v>-73.951956191291998</v>
      </c>
      <c r="O5766">
        <v>108</v>
      </c>
      <c r="P5766">
        <v>5</v>
      </c>
    </row>
    <row r="5767" spans="1:16" hidden="1" x14ac:dyDescent="0.3">
      <c r="A5767">
        <v>40400799</v>
      </c>
      <c r="B5767" s="1" t="s">
        <v>3836</v>
      </c>
      <c r="C5767" t="s">
        <v>3599</v>
      </c>
      <c r="D5767" s="2">
        <v>161</v>
      </c>
      <c r="E5767" s="1" t="s">
        <v>3822</v>
      </c>
      <c r="F5767" s="2">
        <v>10468</v>
      </c>
      <c r="G5767" s="3">
        <v>7183647227</v>
      </c>
      <c r="H5767" s="1" t="s">
        <v>45</v>
      </c>
      <c r="I5767" t="s">
        <v>17</v>
      </c>
      <c r="J5767">
        <v>64</v>
      </c>
      <c r="K5767">
        <v>187</v>
      </c>
      <c r="L5767" s="18">
        <f>(((RestaurantData4[[#This Row],[FitScore]]/100)*RestaurantData4[[#This Row],[DailyCustAvg]])/3.5)*30</f>
        <v>1025.8285714285716</v>
      </c>
      <c r="M5767">
        <v>40.861670907853998</v>
      </c>
      <c r="N5767">
        <v>-73.898443709909003</v>
      </c>
      <c r="O5767">
        <v>205</v>
      </c>
      <c r="P5767">
        <v>14</v>
      </c>
    </row>
    <row r="5768" spans="1:16" hidden="1" x14ac:dyDescent="0.3">
      <c r="A5768">
        <v>50002550</v>
      </c>
      <c r="B5768" s="1" t="s">
        <v>6329</v>
      </c>
      <c r="C5768" t="s">
        <v>4408</v>
      </c>
      <c r="D5768" s="2">
        <v>2027</v>
      </c>
      <c r="E5768" s="1" t="s">
        <v>6307</v>
      </c>
      <c r="F5768" s="2">
        <v>11235</v>
      </c>
      <c r="G5768" s="3">
        <v>9297772287</v>
      </c>
      <c r="H5768" s="1" t="s">
        <v>223</v>
      </c>
      <c r="I5768" t="s">
        <v>17</v>
      </c>
      <c r="J5768">
        <v>73</v>
      </c>
      <c r="K5768">
        <v>187</v>
      </c>
      <c r="L5768" s="18">
        <f>(((RestaurantData4[[#This Row],[FitScore]]/100)*RestaurantData4[[#This Row],[DailyCustAvg]])/3.5)*30</f>
        <v>1170.0857142857142</v>
      </c>
      <c r="M5768">
        <v>40.583719371089003</v>
      </c>
      <c r="N5768">
        <v>-73.947232518172996</v>
      </c>
      <c r="O5768">
        <v>315</v>
      </c>
      <c r="P5768">
        <v>48</v>
      </c>
    </row>
    <row r="5769" spans="1:16" hidden="1" x14ac:dyDescent="0.3">
      <c r="A5769">
        <v>41639167</v>
      </c>
      <c r="B5769" s="1" t="s">
        <v>4189</v>
      </c>
      <c r="C5769" t="s">
        <v>4408</v>
      </c>
      <c r="D5769" s="2">
        <v>1655</v>
      </c>
      <c r="E5769" s="1" t="s">
        <v>5212</v>
      </c>
      <c r="F5769" s="2">
        <v>11212</v>
      </c>
      <c r="G5769" s="3">
        <v>7183427576</v>
      </c>
      <c r="H5769" s="1" t="s">
        <v>641</v>
      </c>
      <c r="I5769" t="s">
        <v>17</v>
      </c>
      <c r="J5769">
        <v>59</v>
      </c>
      <c r="K5769">
        <v>187</v>
      </c>
      <c r="L5769" s="18">
        <f>(((RestaurantData4[[#This Row],[FitScore]]/100)*RestaurantData4[[#This Row],[DailyCustAvg]])/3.5)*30</f>
        <v>945.6857142857142</v>
      </c>
      <c r="M5769">
        <v>40.669472350543003</v>
      </c>
      <c r="N5769">
        <v>-73.912161776016006</v>
      </c>
      <c r="O5769">
        <v>316</v>
      </c>
      <c r="P5769">
        <v>41</v>
      </c>
    </row>
    <row r="5770" spans="1:16" hidden="1" x14ac:dyDescent="0.3">
      <c r="A5770">
        <v>50036616</v>
      </c>
      <c r="B5770" s="1" t="s">
        <v>6712</v>
      </c>
      <c r="C5770" t="s">
        <v>6631</v>
      </c>
      <c r="D5770" s="2">
        <v>3704</v>
      </c>
      <c r="E5770" s="1" t="s">
        <v>6634</v>
      </c>
      <c r="F5770" s="2">
        <v>11103</v>
      </c>
      <c r="G5770" s="3">
        <v>7184408792</v>
      </c>
      <c r="H5770" s="1" t="s">
        <v>16</v>
      </c>
      <c r="I5770" t="s">
        <v>21</v>
      </c>
      <c r="J5770">
        <v>27</v>
      </c>
      <c r="K5770">
        <v>187</v>
      </c>
      <c r="L5770" s="18">
        <f>(((RestaurantData4[[#This Row],[FitScore]]/100)*RestaurantData4[[#This Row],[DailyCustAvg]])/3.5)*30</f>
        <v>432.7714285714286</v>
      </c>
      <c r="M5770">
        <v>40.764562594617999</v>
      </c>
      <c r="N5770">
        <v>-73.916450877442998</v>
      </c>
      <c r="O5770">
        <v>401</v>
      </c>
      <c r="P5770">
        <v>22</v>
      </c>
    </row>
    <row r="5771" spans="1:16" hidden="1" x14ac:dyDescent="0.3">
      <c r="A5771">
        <v>50089371</v>
      </c>
      <c r="B5771" s="1" t="s">
        <v>6896</v>
      </c>
      <c r="C5771" t="s">
        <v>6631</v>
      </c>
      <c r="D5771" s="2">
        <v>6916</v>
      </c>
      <c r="E5771" s="1" t="s">
        <v>6830</v>
      </c>
      <c r="F5771" s="2">
        <v>11377</v>
      </c>
      <c r="G5771" s="3">
        <v>3479249977</v>
      </c>
      <c r="H5771" s="1" t="s">
        <v>1312</v>
      </c>
      <c r="I5771" t="s">
        <v>21</v>
      </c>
      <c r="J5771">
        <v>74</v>
      </c>
      <c r="K5771">
        <v>187</v>
      </c>
      <c r="L5771" s="18">
        <f>(((RestaurantData4[[#This Row],[FitScore]]/100)*RestaurantData4[[#This Row],[DailyCustAvg]])/3.5)*30</f>
        <v>1186.1142857142856</v>
      </c>
      <c r="M5771">
        <v>40.746342701312003</v>
      </c>
      <c r="N5771">
        <v>-73.896083081162004</v>
      </c>
      <c r="O5771">
        <v>402</v>
      </c>
      <c r="P5771">
        <v>26</v>
      </c>
    </row>
    <row r="5772" spans="1:16" hidden="1" x14ac:dyDescent="0.3">
      <c r="A5772">
        <v>50101928</v>
      </c>
      <c r="B5772" s="1" t="s">
        <v>7155</v>
      </c>
      <c r="C5772" t="s">
        <v>6631</v>
      </c>
      <c r="D5772" s="2">
        <v>4107</v>
      </c>
      <c r="E5772" s="1" t="s">
        <v>7156</v>
      </c>
      <c r="F5772" s="2">
        <v>11368</v>
      </c>
      <c r="G5772" s="3">
        <v>6466394679</v>
      </c>
      <c r="H5772" s="1" t="s">
        <v>276</v>
      </c>
      <c r="I5772" t="s">
        <v>21</v>
      </c>
      <c r="J5772">
        <v>78</v>
      </c>
      <c r="K5772">
        <v>187</v>
      </c>
      <c r="L5772" s="18">
        <f>(((RestaurantData4[[#This Row],[FitScore]]/100)*RestaurantData4[[#This Row],[DailyCustAvg]])/3.5)*30</f>
        <v>1250.2285714285715</v>
      </c>
      <c r="M5772">
        <v>40.747738256037003</v>
      </c>
      <c r="N5772">
        <v>-73.865544667639</v>
      </c>
      <c r="O5772">
        <v>404</v>
      </c>
      <c r="P5772">
        <v>21</v>
      </c>
    </row>
    <row r="5773" spans="1:16" hidden="1" x14ac:dyDescent="0.3">
      <c r="A5773">
        <v>50077090</v>
      </c>
      <c r="B5773" s="1" t="s">
        <v>7440</v>
      </c>
      <c r="C5773" t="s">
        <v>6631</v>
      </c>
      <c r="D5773" s="2">
        <v>13358</v>
      </c>
      <c r="E5773" s="1" t="s">
        <v>7089</v>
      </c>
      <c r="F5773" s="2">
        <v>11355</v>
      </c>
      <c r="G5773" s="3">
        <v>7188868176</v>
      </c>
      <c r="H5773" s="1" t="s">
        <v>186</v>
      </c>
      <c r="I5773" t="s">
        <v>21</v>
      </c>
      <c r="J5773">
        <v>73</v>
      </c>
      <c r="K5773">
        <v>187</v>
      </c>
      <c r="L5773" s="18">
        <f>(((RestaurantData4[[#This Row],[FitScore]]/100)*RestaurantData4[[#This Row],[DailyCustAvg]])/3.5)*30</f>
        <v>1170.0857142857142</v>
      </c>
      <c r="M5773">
        <v>40.757849771224002</v>
      </c>
      <c r="N5773">
        <v>-73.830200546959006</v>
      </c>
      <c r="O5773">
        <v>407</v>
      </c>
      <c r="P5773">
        <v>20</v>
      </c>
    </row>
    <row r="5774" spans="1:16" hidden="1" x14ac:dyDescent="0.3">
      <c r="A5774">
        <v>50093945</v>
      </c>
      <c r="B5774" s="1" t="s">
        <v>7462</v>
      </c>
      <c r="C5774" t="s">
        <v>6631</v>
      </c>
      <c r="D5774" s="2">
        <v>4116</v>
      </c>
      <c r="E5774" s="1" t="s">
        <v>7463</v>
      </c>
      <c r="F5774" s="2">
        <v>11355</v>
      </c>
      <c r="G5774" s="3">
        <v>2123003888</v>
      </c>
      <c r="H5774" s="1" t="s">
        <v>242</v>
      </c>
      <c r="I5774" t="s">
        <v>17</v>
      </c>
      <c r="J5774">
        <v>73</v>
      </c>
      <c r="K5774">
        <v>187</v>
      </c>
      <c r="L5774" s="18">
        <f>(((RestaurantData4[[#This Row],[FitScore]]/100)*RestaurantData4[[#This Row],[DailyCustAvg]])/3.5)*30</f>
        <v>1170.0857142857142</v>
      </c>
      <c r="M5774">
        <v>40.755095821060998</v>
      </c>
      <c r="N5774">
        <v>-73.835195867878994</v>
      </c>
      <c r="O5774">
        <v>407</v>
      </c>
      <c r="P5774">
        <v>20</v>
      </c>
    </row>
    <row r="5775" spans="1:16" hidden="1" x14ac:dyDescent="0.3">
      <c r="A5775">
        <v>50099682</v>
      </c>
      <c r="B5775" s="1" t="s">
        <v>7576</v>
      </c>
      <c r="C5775" t="s">
        <v>6631</v>
      </c>
      <c r="D5775" s="2">
        <v>6824</v>
      </c>
      <c r="E5775" s="1" t="s">
        <v>7577</v>
      </c>
      <c r="F5775" s="2">
        <v>11365</v>
      </c>
      <c r="G5775" s="3">
        <v>7184612100</v>
      </c>
      <c r="H5775" s="1" t="s">
        <v>186</v>
      </c>
      <c r="I5775" t="s">
        <v>21</v>
      </c>
      <c r="J5775">
        <v>59</v>
      </c>
      <c r="K5775">
        <v>187</v>
      </c>
      <c r="L5775" s="18">
        <f>(((RestaurantData4[[#This Row],[FitScore]]/100)*RestaurantData4[[#This Row],[DailyCustAvg]])/3.5)*30</f>
        <v>945.6857142857142</v>
      </c>
      <c r="M5775">
        <v>40.733286216878</v>
      </c>
      <c r="N5775">
        <v>-73.794570317501993</v>
      </c>
      <c r="O5775">
        <v>408</v>
      </c>
      <c r="P5775">
        <v>24</v>
      </c>
    </row>
    <row r="5776" spans="1:16" hidden="1" x14ac:dyDescent="0.3">
      <c r="A5776">
        <v>50045946</v>
      </c>
      <c r="B5776" s="1" t="s">
        <v>7724</v>
      </c>
      <c r="C5776" t="s">
        <v>6631</v>
      </c>
      <c r="D5776" s="2">
        <v>11102</v>
      </c>
      <c r="E5776" s="1" t="s">
        <v>7703</v>
      </c>
      <c r="F5776" s="2">
        <v>11419</v>
      </c>
      <c r="G5776" s="3">
        <v>9175177108</v>
      </c>
      <c r="H5776" s="1" t="s">
        <v>73</v>
      </c>
      <c r="I5776" t="s">
        <v>17</v>
      </c>
      <c r="J5776">
        <v>64</v>
      </c>
      <c r="K5776">
        <v>187</v>
      </c>
      <c r="L5776" s="18">
        <f>(((RestaurantData4[[#This Row],[FitScore]]/100)*RestaurantData4[[#This Row],[DailyCustAvg]])/3.5)*30</f>
        <v>1025.8285714285716</v>
      </c>
      <c r="M5776">
        <v>40.684787822125003</v>
      </c>
      <c r="N5776">
        <v>-73.830975026839994</v>
      </c>
      <c r="O5776">
        <v>410</v>
      </c>
      <c r="P5776">
        <v>28</v>
      </c>
    </row>
    <row r="5777" spans="1:16" hidden="1" x14ac:dyDescent="0.3">
      <c r="A5777">
        <v>50083658</v>
      </c>
      <c r="B5777" s="1" t="s">
        <v>7813</v>
      </c>
      <c r="C5777" t="s">
        <v>6631</v>
      </c>
      <c r="D5777" s="2">
        <v>4315</v>
      </c>
      <c r="E5777" s="1" t="s">
        <v>7532</v>
      </c>
      <c r="F5777" s="2">
        <v>11361</v>
      </c>
      <c r="G5777" s="3">
        <v>7182242009</v>
      </c>
      <c r="H5777" s="1" t="s">
        <v>186</v>
      </c>
      <c r="I5777" t="s">
        <v>21</v>
      </c>
      <c r="J5777">
        <v>71</v>
      </c>
      <c r="K5777">
        <v>187</v>
      </c>
      <c r="L5777" s="18">
        <f>(((RestaurantData4[[#This Row],[FitScore]]/100)*RestaurantData4[[#This Row],[DailyCustAvg]])/3.5)*30</f>
        <v>1138.0285714285712</v>
      </c>
      <c r="M5777">
        <v>40.761249644224002</v>
      </c>
      <c r="N5777">
        <v>-73.769836027788003</v>
      </c>
      <c r="O5777">
        <v>411</v>
      </c>
      <c r="P5777">
        <v>19</v>
      </c>
    </row>
    <row r="5778" spans="1:16" hidden="1" x14ac:dyDescent="0.3">
      <c r="A5778">
        <v>50099037</v>
      </c>
      <c r="B5778" s="1" t="s">
        <v>7898</v>
      </c>
      <c r="C5778" t="s">
        <v>6631</v>
      </c>
      <c r="D5778" s="2">
        <v>17009</v>
      </c>
      <c r="E5778" s="1" t="s">
        <v>7643</v>
      </c>
      <c r="F5778" s="2">
        <v>11432</v>
      </c>
      <c r="G5778" s="3">
        <v>7185266200</v>
      </c>
      <c r="H5778" s="1" t="s">
        <v>29</v>
      </c>
      <c r="I5778" t="s">
        <v>21</v>
      </c>
      <c r="J5778">
        <v>77</v>
      </c>
      <c r="K5778">
        <v>187</v>
      </c>
      <c r="L5778" s="18">
        <f>(((RestaurantData4[[#This Row],[FitScore]]/100)*RestaurantData4[[#This Row],[DailyCustAvg]])/3.5)*30</f>
        <v>1234.2</v>
      </c>
      <c r="M5778">
        <v>40.707267354053002</v>
      </c>
      <c r="N5778">
        <v>-73.789402823176005</v>
      </c>
      <c r="O5778">
        <v>412</v>
      </c>
      <c r="P5778">
        <v>27</v>
      </c>
    </row>
    <row r="5779" spans="1:16" hidden="1" x14ac:dyDescent="0.3">
      <c r="A5779">
        <v>50077538</v>
      </c>
      <c r="B5779" s="1" t="s">
        <v>7907</v>
      </c>
      <c r="C5779" t="s">
        <v>6631</v>
      </c>
      <c r="D5779" s="2">
        <v>22716</v>
      </c>
      <c r="E5779" s="1" t="s">
        <v>7845</v>
      </c>
      <c r="F5779" s="2">
        <v>11413</v>
      </c>
      <c r="G5779" s="3">
        <v>7184702587</v>
      </c>
      <c r="H5779" s="1" t="s">
        <v>207</v>
      </c>
      <c r="I5779" t="s">
        <v>17</v>
      </c>
      <c r="J5779">
        <v>85</v>
      </c>
      <c r="K5779">
        <v>187</v>
      </c>
      <c r="L5779" s="18">
        <f>(((RestaurantData4[[#This Row],[FitScore]]/100)*RestaurantData4[[#This Row],[DailyCustAvg]])/3.5)*30</f>
        <v>1362.4285714285713</v>
      </c>
      <c r="M5779">
        <v>40.676897421836003</v>
      </c>
      <c r="N5779">
        <v>-73.742847576892004</v>
      </c>
      <c r="O5779">
        <v>413</v>
      </c>
      <c r="P5779">
        <v>31</v>
      </c>
    </row>
    <row r="5780" spans="1:16" hidden="1" x14ac:dyDescent="0.3">
      <c r="A5780">
        <v>40995737</v>
      </c>
      <c r="B5780" s="1" t="s">
        <v>149</v>
      </c>
      <c r="C5780" t="s">
        <v>14</v>
      </c>
      <c r="D5780" s="2">
        <v>175</v>
      </c>
      <c r="E5780" s="1" t="s">
        <v>26</v>
      </c>
      <c r="F5780" s="2">
        <v>10038</v>
      </c>
      <c r="G5780" s="3">
        <v>2124802561</v>
      </c>
      <c r="H5780" s="1" t="s">
        <v>138</v>
      </c>
      <c r="I5780" t="s">
        <v>17</v>
      </c>
      <c r="J5780">
        <v>100</v>
      </c>
      <c r="K5780">
        <v>186</v>
      </c>
      <c r="L5780" s="18">
        <f>(((RestaurantData4[[#This Row],[FitScore]]/100)*RestaurantData4[[#This Row],[DailyCustAvg]])/3.5)*30</f>
        <v>1594.2857142857144</v>
      </c>
      <c r="M5780">
        <v>40.706692089859999</v>
      </c>
      <c r="N5780">
        <v>-74.005208251591</v>
      </c>
      <c r="O5780">
        <v>101</v>
      </c>
      <c r="P5780">
        <v>1</v>
      </c>
    </row>
    <row r="5781" spans="1:16" x14ac:dyDescent="0.3">
      <c r="A5781">
        <v>50015186</v>
      </c>
      <c r="B5781" s="1" t="s">
        <v>2967</v>
      </c>
      <c r="C5781" t="s">
        <v>14</v>
      </c>
      <c r="D5781" s="2">
        <v>1382</v>
      </c>
      <c r="E5781" s="1" t="s">
        <v>852</v>
      </c>
      <c r="F5781" s="2">
        <v>10021</v>
      </c>
      <c r="G5781" s="3">
        <v>2128611102</v>
      </c>
      <c r="H5781" s="1" t="s">
        <v>24</v>
      </c>
      <c r="I5781" t="s">
        <v>21</v>
      </c>
      <c r="J5781">
        <v>95</v>
      </c>
      <c r="K5781">
        <v>183</v>
      </c>
      <c r="L5781" s="18">
        <f>(((RestaurantData4[[#This Row],[FitScore]]/100)*RestaurantData4[[#This Row],[DailyCustAvg]])/3.5)*30</f>
        <v>1490.1428571428571</v>
      </c>
      <c r="M5781">
        <v>40.768926452747003</v>
      </c>
      <c r="N5781">
        <v>-73.955161240682003</v>
      </c>
      <c r="O5781">
        <v>108</v>
      </c>
      <c r="P5781">
        <v>5</v>
      </c>
    </row>
    <row r="5782" spans="1:16" x14ac:dyDescent="0.3">
      <c r="A5782">
        <v>41642694</v>
      </c>
      <c r="B5782" s="1" t="s">
        <v>3090</v>
      </c>
      <c r="C5782" t="s">
        <v>14</v>
      </c>
      <c r="D5782" s="2">
        <v>1431</v>
      </c>
      <c r="E5782" s="1" t="s">
        <v>852</v>
      </c>
      <c r="F5782" s="2">
        <v>10021</v>
      </c>
      <c r="G5782" s="3">
        <v>2127728200</v>
      </c>
      <c r="H5782" s="1" t="s">
        <v>24</v>
      </c>
      <c r="I5782" t="s">
        <v>21</v>
      </c>
      <c r="J5782">
        <v>97</v>
      </c>
      <c r="K5782">
        <v>183</v>
      </c>
      <c r="L5782" s="18">
        <f>(((RestaurantData4[[#This Row],[FitScore]]/100)*RestaurantData4[[#This Row],[DailyCustAvg]])/3.5)*30</f>
        <v>1521.5142857142855</v>
      </c>
      <c r="M5782">
        <v>40.769530136088001</v>
      </c>
      <c r="N5782">
        <v>-73.954745655154994</v>
      </c>
      <c r="O5782">
        <v>108</v>
      </c>
      <c r="P5782">
        <v>5</v>
      </c>
    </row>
    <row r="5783" spans="1:16" hidden="1" x14ac:dyDescent="0.3">
      <c r="A5783">
        <v>41289258</v>
      </c>
      <c r="B5783" s="1" t="s">
        <v>1636</v>
      </c>
      <c r="C5783" t="s">
        <v>14</v>
      </c>
      <c r="D5783" s="2">
        <v>608</v>
      </c>
      <c r="E5783" s="1" t="s">
        <v>385</v>
      </c>
      <c r="F5783" s="2">
        <v>10036</v>
      </c>
      <c r="G5783" s="3">
        <v>2129579050</v>
      </c>
      <c r="H5783" s="1" t="s">
        <v>29</v>
      </c>
      <c r="I5783" t="s">
        <v>17</v>
      </c>
      <c r="J5783">
        <v>100</v>
      </c>
      <c r="K5783">
        <v>186</v>
      </c>
      <c r="L5783" s="18">
        <f>(((RestaurantData4[[#This Row],[FitScore]]/100)*RestaurantData4[[#This Row],[DailyCustAvg]])/3.5)*30</f>
        <v>1594.2857142857144</v>
      </c>
      <c r="M5783">
        <v>40.759333767527998</v>
      </c>
      <c r="N5783">
        <v>-73.991954014423996</v>
      </c>
      <c r="O5783">
        <v>104</v>
      </c>
      <c r="P5783">
        <v>3</v>
      </c>
    </row>
    <row r="5784" spans="1:16" x14ac:dyDescent="0.3">
      <c r="A5784">
        <v>50082707</v>
      </c>
      <c r="B5784" s="1" t="s">
        <v>3027</v>
      </c>
      <c r="C5784" t="s">
        <v>14</v>
      </c>
      <c r="D5784" s="2">
        <v>314</v>
      </c>
      <c r="E5784" s="1" t="s">
        <v>2983</v>
      </c>
      <c r="F5784" s="2">
        <v>10021</v>
      </c>
      <c r="G5784" s="3">
        <v>6468690339</v>
      </c>
      <c r="H5784" s="1" t="s">
        <v>242</v>
      </c>
      <c r="I5784" t="s">
        <v>21</v>
      </c>
      <c r="J5784">
        <v>96</v>
      </c>
      <c r="K5784">
        <v>176</v>
      </c>
      <c r="L5784" s="18">
        <f>(((RestaurantData4[[#This Row],[FitScore]]/100)*RestaurantData4[[#This Row],[DailyCustAvg]])/3.5)*30</f>
        <v>1448.2285714285713</v>
      </c>
      <c r="M5784">
        <v>40.767157360591</v>
      </c>
      <c r="N5784">
        <v>-73.958555939799993</v>
      </c>
      <c r="O5784">
        <v>108</v>
      </c>
      <c r="P5784">
        <v>5</v>
      </c>
    </row>
    <row r="5785" spans="1:16" x14ac:dyDescent="0.3">
      <c r="A5785">
        <v>40367241</v>
      </c>
      <c r="B5785" s="1" t="s">
        <v>3044</v>
      </c>
      <c r="C5785" t="s">
        <v>14</v>
      </c>
      <c r="D5785" s="2">
        <v>1291</v>
      </c>
      <c r="E5785" s="1" t="s">
        <v>901</v>
      </c>
      <c r="F5785" s="2">
        <v>10021</v>
      </c>
      <c r="G5785" s="3">
        <v>2127440585</v>
      </c>
      <c r="H5785" s="1" t="s">
        <v>16</v>
      </c>
      <c r="I5785" t="s">
        <v>21</v>
      </c>
      <c r="J5785">
        <v>94</v>
      </c>
      <c r="K5785">
        <v>175</v>
      </c>
      <c r="L5785" s="18">
        <f>(((RestaurantData4[[#This Row],[FitScore]]/100)*RestaurantData4[[#This Row],[DailyCustAvg]])/3.5)*30</f>
        <v>1410</v>
      </c>
      <c r="M5785">
        <v>40.771192500921003</v>
      </c>
      <c r="N5785">
        <v>-73.959531818287999</v>
      </c>
      <c r="O5785">
        <v>108</v>
      </c>
      <c r="P5785">
        <v>4</v>
      </c>
    </row>
    <row r="5786" spans="1:16" x14ac:dyDescent="0.3">
      <c r="A5786">
        <v>40891446</v>
      </c>
      <c r="B5786" s="1" t="s">
        <v>3024</v>
      </c>
      <c r="C5786" t="s">
        <v>14</v>
      </c>
      <c r="D5786" s="2">
        <v>35</v>
      </c>
      <c r="E5786" s="1" t="s">
        <v>2937</v>
      </c>
      <c r="F5786" s="2">
        <v>10021</v>
      </c>
      <c r="G5786" s="3">
        <v>2127441600</v>
      </c>
      <c r="H5786" s="1" t="s">
        <v>16</v>
      </c>
      <c r="I5786" t="s">
        <v>21</v>
      </c>
      <c r="J5786">
        <v>99</v>
      </c>
      <c r="K5786">
        <v>155</v>
      </c>
      <c r="L5786" s="18">
        <f>(((RestaurantData4[[#This Row],[FitScore]]/100)*RestaurantData4[[#This Row],[DailyCustAvg]])/3.5)*30</f>
        <v>1315.2857142857142</v>
      </c>
      <c r="M5786">
        <v>40.774259654769999</v>
      </c>
      <c r="N5786">
        <v>-73.963284863566997</v>
      </c>
      <c r="O5786">
        <v>108</v>
      </c>
      <c r="P5786">
        <v>4</v>
      </c>
    </row>
    <row r="5787" spans="1:16" x14ac:dyDescent="0.3">
      <c r="A5787">
        <v>50099144</v>
      </c>
      <c r="B5787" s="1" t="s">
        <v>3038</v>
      </c>
      <c r="C5787" t="s">
        <v>14</v>
      </c>
      <c r="D5787" s="2">
        <v>116</v>
      </c>
      <c r="E5787" s="1" t="s">
        <v>2934</v>
      </c>
      <c r="F5787" s="2">
        <v>10022</v>
      </c>
      <c r="G5787" s="3">
        <v>2128715602</v>
      </c>
      <c r="H5787" s="1" t="s">
        <v>148</v>
      </c>
      <c r="I5787" t="s">
        <v>21</v>
      </c>
      <c r="J5787">
        <v>99</v>
      </c>
      <c r="K5787">
        <v>306</v>
      </c>
      <c r="L5787" s="18">
        <f>(((RestaurantData4[[#This Row],[FitScore]]/100)*RestaurantData4[[#This Row],[DailyCustAvg]])/3.5)*30</f>
        <v>2596.6285714285714</v>
      </c>
      <c r="M5787">
        <v>40.763197109731003</v>
      </c>
      <c r="N5787">
        <v>-73.968568650921995</v>
      </c>
      <c r="O5787">
        <v>108</v>
      </c>
      <c r="P5787">
        <v>4</v>
      </c>
    </row>
    <row r="5788" spans="1:16" x14ac:dyDescent="0.3">
      <c r="A5788">
        <v>41677849</v>
      </c>
      <c r="B5788" s="1" t="s">
        <v>3029</v>
      </c>
      <c r="C5788" t="s">
        <v>14</v>
      </c>
      <c r="D5788" s="2">
        <v>37</v>
      </c>
      <c r="E5788" s="1" t="s">
        <v>2934</v>
      </c>
      <c r="F5788" s="2">
        <v>10022</v>
      </c>
      <c r="G5788" s="3">
        <v>2127503270</v>
      </c>
      <c r="H5788" s="1" t="s">
        <v>24</v>
      </c>
      <c r="I5788" t="s">
        <v>21</v>
      </c>
      <c r="J5788">
        <v>99</v>
      </c>
      <c r="K5788">
        <v>286</v>
      </c>
      <c r="L5788" s="18">
        <f>(((RestaurantData4[[#This Row],[FitScore]]/100)*RestaurantData4[[#This Row],[DailyCustAvg]])/3.5)*30</f>
        <v>2426.9142857142856</v>
      </c>
      <c r="M5788">
        <v>40.764070482146998</v>
      </c>
      <c r="N5788">
        <v>-73.970604244398004</v>
      </c>
      <c r="O5788">
        <v>108</v>
      </c>
      <c r="P5788">
        <v>4</v>
      </c>
    </row>
    <row r="5789" spans="1:16" x14ac:dyDescent="0.3">
      <c r="A5789">
        <v>41329442</v>
      </c>
      <c r="B5789" s="1" t="s">
        <v>2987</v>
      </c>
      <c r="C5789" t="s">
        <v>14</v>
      </c>
      <c r="D5789" s="2">
        <v>39</v>
      </c>
      <c r="E5789" s="1" t="s">
        <v>2934</v>
      </c>
      <c r="F5789" s="2">
        <v>10022</v>
      </c>
      <c r="G5789" s="3">
        <v>2125932333</v>
      </c>
      <c r="H5789" s="1" t="s">
        <v>138</v>
      </c>
      <c r="I5789" t="s">
        <v>21</v>
      </c>
      <c r="J5789">
        <v>97</v>
      </c>
      <c r="K5789">
        <v>224</v>
      </c>
      <c r="L5789" s="18">
        <f>(((RestaurantData4[[#This Row],[FitScore]]/100)*RestaurantData4[[#This Row],[DailyCustAvg]])/3.5)*30</f>
        <v>1862.3999999999999</v>
      </c>
      <c r="M5789">
        <v>40.764056750034001</v>
      </c>
      <c r="N5789">
        <v>-73.970571761011996</v>
      </c>
      <c r="O5789">
        <v>108</v>
      </c>
      <c r="P5789">
        <v>4</v>
      </c>
    </row>
    <row r="5790" spans="1:16" x14ac:dyDescent="0.3">
      <c r="A5790">
        <v>41681758</v>
      </c>
      <c r="B5790" s="1" t="s">
        <v>2961</v>
      </c>
      <c r="C5790" t="s">
        <v>14</v>
      </c>
      <c r="D5790" s="2">
        <v>205</v>
      </c>
      <c r="E5790" s="1" t="s">
        <v>2934</v>
      </c>
      <c r="F5790" s="2">
        <v>10022</v>
      </c>
      <c r="G5790" s="3">
        <v>2123555151</v>
      </c>
      <c r="H5790" s="1" t="s">
        <v>16</v>
      </c>
      <c r="I5790" t="s">
        <v>21</v>
      </c>
      <c r="J5790">
        <v>97</v>
      </c>
      <c r="K5790">
        <v>220</v>
      </c>
      <c r="L5790" s="18">
        <f>(((RestaurantData4[[#This Row],[FitScore]]/100)*RestaurantData4[[#This Row],[DailyCustAvg]])/3.5)*30</f>
        <v>1829.1428571428573</v>
      </c>
      <c r="M5790">
        <v>40.762010559030003</v>
      </c>
      <c r="N5790">
        <v>-73.965721057267999</v>
      </c>
      <c r="O5790">
        <v>108</v>
      </c>
      <c r="P5790">
        <v>4</v>
      </c>
    </row>
    <row r="5791" spans="1:16" ht="28.8" hidden="1" x14ac:dyDescent="0.3">
      <c r="A5791">
        <v>50101108</v>
      </c>
      <c r="B5791" s="1" t="s">
        <v>3215</v>
      </c>
      <c r="C5791" t="s">
        <v>14</v>
      </c>
      <c r="D5791" s="2">
        <v>160</v>
      </c>
      <c r="E5791" s="1" t="s">
        <v>3184</v>
      </c>
      <c r="F5791" s="2">
        <v>10031</v>
      </c>
      <c r="G5791" s="3">
        <v>3122290099</v>
      </c>
      <c r="H5791" s="1" t="s">
        <v>16</v>
      </c>
      <c r="I5791" t="s">
        <v>17</v>
      </c>
      <c r="J5791">
        <v>88</v>
      </c>
      <c r="K5791">
        <v>186</v>
      </c>
      <c r="L5791" s="18">
        <f>(((RestaurantData4[[#This Row],[FitScore]]/100)*RestaurantData4[[#This Row],[DailyCustAvg]])/3.5)*30</f>
        <v>1402.9714285714288</v>
      </c>
      <c r="M5791">
        <v>40.819189024738002</v>
      </c>
      <c r="N5791">
        <v>-73.950220866357</v>
      </c>
      <c r="O5791">
        <v>109</v>
      </c>
      <c r="P5791">
        <v>9</v>
      </c>
    </row>
    <row r="5792" spans="1:16" hidden="1" x14ac:dyDescent="0.3">
      <c r="A5792">
        <v>50001628</v>
      </c>
      <c r="B5792" s="1" t="s">
        <v>3216</v>
      </c>
      <c r="C5792" t="s">
        <v>14</v>
      </c>
      <c r="D5792" s="2">
        <v>1241</v>
      </c>
      <c r="E5792" s="1" t="s">
        <v>2728</v>
      </c>
      <c r="F5792" s="2">
        <v>10027</v>
      </c>
      <c r="G5792" s="3">
        <v>6468207735</v>
      </c>
      <c r="H5792" s="1" t="s">
        <v>16</v>
      </c>
      <c r="I5792" t="s">
        <v>17</v>
      </c>
      <c r="J5792">
        <v>82</v>
      </c>
      <c r="K5792">
        <v>186</v>
      </c>
      <c r="L5792" s="18">
        <f>(((RestaurantData4[[#This Row],[FitScore]]/100)*RestaurantData4[[#This Row],[DailyCustAvg]])/3.5)*30</f>
        <v>1307.3142857142857</v>
      </c>
      <c r="M5792">
        <v>40.810090794574997</v>
      </c>
      <c r="N5792">
        <v>-73.958644700904003</v>
      </c>
      <c r="O5792">
        <v>109</v>
      </c>
      <c r="P5792">
        <v>7</v>
      </c>
    </row>
    <row r="5793" spans="1:16" hidden="1" x14ac:dyDescent="0.3">
      <c r="A5793">
        <v>41365127</v>
      </c>
      <c r="B5793" s="1" t="s">
        <v>3943</v>
      </c>
      <c r="C5793" t="s">
        <v>3599</v>
      </c>
      <c r="D5793" s="2">
        <v>860</v>
      </c>
      <c r="E5793" s="1" t="s">
        <v>3893</v>
      </c>
      <c r="F5793" s="2">
        <v>10460</v>
      </c>
      <c r="G5793" s="3">
        <v>9176003611</v>
      </c>
      <c r="H5793" s="1" t="s">
        <v>276</v>
      </c>
      <c r="J5793">
        <v>82</v>
      </c>
      <c r="K5793">
        <v>186</v>
      </c>
      <c r="L5793" s="18">
        <f>(((RestaurantData4[[#This Row],[FitScore]]/100)*RestaurantData4[[#This Row],[DailyCustAvg]])/3.5)*30</f>
        <v>1307.3142857142857</v>
      </c>
      <c r="M5793">
        <v>40.843058561013002</v>
      </c>
      <c r="N5793">
        <v>-73.886393419222998</v>
      </c>
      <c r="O5793">
        <v>206</v>
      </c>
      <c r="P5793">
        <v>17</v>
      </c>
    </row>
    <row r="5794" spans="1:16" hidden="1" x14ac:dyDescent="0.3">
      <c r="A5794">
        <v>40608422</v>
      </c>
      <c r="B5794" s="1" t="s">
        <v>3948</v>
      </c>
      <c r="C5794" t="s">
        <v>3599</v>
      </c>
      <c r="D5794" s="2">
        <v>1</v>
      </c>
      <c r="E5794" s="1" t="s">
        <v>3949</v>
      </c>
      <c r="F5794" s="2">
        <v>10468</v>
      </c>
      <c r="G5794" s="3">
        <v>7183653416</v>
      </c>
      <c r="H5794" s="1" t="s">
        <v>16</v>
      </c>
      <c r="I5794" t="s">
        <v>17</v>
      </c>
      <c r="J5794">
        <v>74</v>
      </c>
      <c r="K5794">
        <v>186</v>
      </c>
      <c r="L5794" s="18">
        <f>(((RestaurantData4[[#This Row],[FitScore]]/100)*RestaurantData4[[#This Row],[DailyCustAvg]])/3.5)*30</f>
        <v>1179.7714285714285</v>
      </c>
      <c r="M5794">
        <v>40.873289094236</v>
      </c>
      <c r="N5794">
        <v>-73.889252366612993</v>
      </c>
      <c r="O5794">
        <v>207</v>
      </c>
      <c r="P5794">
        <v>11</v>
      </c>
    </row>
    <row r="5795" spans="1:16" hidden="1" x14ac:dyDescent="0.3">
      <c r="A5795">
        <v>50034429</v>
      </c>
      <c r="B5795" s="1" t="s">
        <v>2657</v>
      </c>
      <c r="C5795" t="s">
        <v>3599</v>
      </c>
      <c r="D5795" s="2">
        <v>3411</v>
      </c>
      <c r="E5795" s="1" t="s">
        <v>3759</v>
      </c>
      <c r="F5795" s="2">
        <v>10467</v>
      </c>
      <c r="G5795" s="3">
        <v>9292225000</v>
      </c>
      <c r="H5795" s="1" t="s">
        <v>16</v>
      </c>
      <c r="I5795" t="s">
        <v>21</v>
      </c>
      <c r="J5795">
        <v>60</v>
      </c>
      <c r="K5795">
        <v>186</v>
      </c>
      <c r="L5795" s="18">
        <f>(((RestaurantData4[[#This Row],[FitScore]]/100)*RestaurantData4[[#This Row],[DailyCustAvg]])/3.5)*30</f>
        <v>956.57142857142844</v>
      </c>
      <c r="M5795">
        <v>40.881091763565998</v>
      </c>
      <c r="N5795">
        <v>-73.883113267704999</v>
      </c>
      <c r="O5795">
        <v>207</v>
      </c>
      <c r="P5795">
        <v>11</v>
      </c>
    </row>
    <row r="5796" spans="1:16" hidden="1" x14ac:dyDescent="0.3">
      <c r="A5796">
        <v>50064670</v>
      </c>
      <c r="B5796" s="1" t="s">
        <v>4137</v>
      </c>
      <c r="C5796" t="s">
        <v>3599</v>
      </c>
      <c r="D5796" s="2">
        <v>845</v>
      </c>
      <c r="E5796" s="1" t="s">
        <v>4105</v>
      </c>
      <c r="F5796" s="2">
        <v>10473</v>
      </c>
      <c r="G5796" s="3">
        <v>3479579175</v>
      </c>
      <c r="H5796" s="1" t="s">
        <v>276</v>
      </c>
      <c r="I5796" t="s">
        <v>17</v>
      </c>
      <c r="J5796">
        <v>56</v>
      </c>
      <c r="K5796">
        <v>186</v>
      </c>
      <c r="L5796" s="18">
        <f>(((RestaurantData4[[#This Row],[FitScore]]/100)*RestaurantData4[[#This Row],[DailyCustAvg]])/3.5)*30</f>
        <v>892.80000000000007</v>
      </c>
      <c r="M5796">
        <v>40.822603674641002</v>
      </c>
      <c r="N5796">
        <v>-73.867455914656006</v>
      </c>
      <c r="O5796">
        <v>209</v>
      </c>
      <c r="P5796">
        <v>18</v>
      </c>
    </row>
    <row r="5797" spans="1:16" hidden="1" x14ac:dyDescent="0.3">
      <c r="A5797">
        <v>50102156</v>
      </c>
      <c r="B5797" s="1" t="s">
        <v>4203</v>
      </c>
      <c r="C5797" t="s">
        <v>3599</v>
      </c>
      <c r="D5797" s="2">
        <v>1475</v>
      </c>
      <c r="E5797" s="1" t="s">
        <v>4172</v>
      </c>
      <c r="F5797" s="2">
        <v>10461</v>
      </c>
      <c r="G5797" s="3">
        <v>7188637900</v>
      </c>
      <c r="H5797" s="1" t="s">
        <v>186</v>
      </c>
      <c r="I5797" t="s">
        <v>21</v>
      </c>
      <c r="J5797">
        <v>39</v>
      </c>
      <c r="K5797">
        <v>186</v>
      </c>
      <c r="L5797" s="18">
        <f>(((RestaurantData4[[#This Row],[FitScore]]/100)*RestaurantData4[[#This Row],[DailyCustAvg]])/3.5)*30</f>
        <v>621.7714285714286</v>
      </c>
      <c r="M5797">
        <v>40.843741011885001</v>
      </c>
      <c r="N5797">
        <v>-73.845543588199007</v>
      </c>
      <c r="O5797">
        <v>210</v>
      </c>
      <c r="P5797">
        <v>13</v>
      </c>
    </row>
    <row r="5798" spans="1:16" hidden="1" x14ac:dyDescent="0.3">
      <c r="A5798">
        <v>41627133</v>
      </c>
      <c r="B5798" s="1" t="s">
        <v>4176</v>
      </c>
      <c r="C5798" t="s">
        <v>3599</v>
      </c>
      <c r="D5798" s="2">
        <v>3431</v>
      </c>
      <c r="E5798" s="1" t="s">
        <v>3715</v>
      </c>
      <c r="F5798" s="2">
        <v>10469</v>
      </c>
      <c r="G5798" s="3">
        <v>7186527931</v>
      </c>
      <c r="H5798" s="1" t="s">
        <v>242</v>
      </c>
      <c r="I5798" t="s">
        <v>17</v>
      </c>
      <c r="J5798">
        <v>37</v>
      </c>
      <c r="K5798">
        <v>186</v>
      </c>
      <c r="L5798" s="18">
        <f>(((RestaurantData4[[#This Row],[FitScore]]/100)*RestaurantData4[[#This Row],[DailyCustAvg]])/3.5)*30</f>
        <v>589.88571428571424</v>
      </c>
      <c r="M5798">
        <v>40.876024283112997</v>
      </c>
      <c r="N5798">
        <v>-73.849460422836998</v>
      </c>
      <c r="O5798">
        <v>212</v>
      </c>
      <c r="P5798">
        <v>12</v>
      </c>
    </row>
    <row r="5799" spans="1:16" hidden="1" x14ac:dyDescent="0.3">
      <c r="A5799">
        <v>50057268</v>
      </c>
      <c r="B5799" s="1" t="s">
        <v>6571</v>
      </c>
      <c r="C5799" t="s">
        <v>4408</v>
      </c>
      <c r="D5799" s="2">
        <v>2042</v>
      </c>
      <c r="E5799" s="1" t="s">
        <v>6529</v>
      </c>
      <c r="F5799" s="2">
        <v>11236</v>
      </c>
      <c r="G5799" s="3">
        <v>7182095800</v>
      </c>
      <c r="H5799" s="1" t="s">
        <v>242</v>
      </c>
      <c r="I5799" t="s">
        <v>17</v>
      </c>
      <c r="J5799">
        <v>74</v>
      </c>
      <c r="K5799">
        <v>186</v>
      </c>
      <c r="L5799" s="18">
        <f>(((RestaurantData4[[#This Row],[FitScore]]/100)*RestaurantData4[[#This Row],[DailyCustAvg]])/3.5)*30</f>
        <v>1179.7714285714285</v>
      </c>
      <c r="M5799">
        <v>40.633201964472001</v>
      </c>
      <c r="N5799">
        <v>-73.889047057574004</v>
      </c>
      <c r="O5799">
        <v>318</v>
      </c>
      <c r="P5799">
        <v>46</v>
      </c>
    </row>
    <row r="5800" spans="1:16" hidden="1" x14ac:dyDescent="0.3">
      <c r="A5800">
        <v>41067497</v>
      </c>
      <c r="B5800" s="1" t="s">
        <v>6738</v>
      </c>
      <c r="C5800" t="s">
        <v>6631</v>
      </c>
      <c r="D5800" s="2">
        <v>3108</v>
      </c>
      <c r="E5800" s="1" t="s">
        <v>6675</v>
      </c>
      <c r="F5800" s="2">
        <v>11106</v>
      </c>
      <c r="G5800" s="3">
        <v>7183619500</v>
      </c>
      <c r="H5800" s="1" t="s">
        <v>29</v>
      </c>
      <c r="I5800" t="s">
        <v>21</v>
      </c>
      <c r="J5800">
        <v>58</v>
      </c>
      <c r="K5800">
        <v>186</v>
      </c>
      <c r="L5800" s="18">
        <f>(((RestaurantData4[[#This Row],[FitScore]]/100)*RestaurantData4[[#This Row],[DailyCustAvg]])/3.5)*30</f>
        <v>924.68571428571431</v>
      </c>
      <c r="M5800">
        <v>40.756490837900003</v>
      </c>
      <c r="N5800">
        <v>-73.929592513575002</v>
      </c>
      <c r="O5800">
        <v>401</v>
      </c>
      <c r="P5800">
        <v>26</v>
      </c>
    </row>
    <row r="5801" spans="1:16" hidden="1" x14ac:dyDescent="0.3">
      <c r="A5801">
        <v>50101674</v>
      </c>
      <c r="B5801" s="1" t="s">
        <v>6811</v>
      </c>
      <c r="C5801" t="s">
        <v>6631</v>
      </c>
      <c r="D5801" s="2">
        <v>2911</v>
      </c>
      <c r="E5801" s="1" t="s">
        <v>6725</v>
      </c>
      <c r="F5801" s="2">
        <v>11105</v>
      </c>
      <c r="G5801" s="3">
        <v>7189322096</v>
      </c>
      <c r="H5801" s="1" t="s">
        <v>143</v>
      </c>
      <c r="I5801" t="s">
        <v>17</v>
      </c>
      <c r="J5801">
        <v>45</v>
      </c>
      <c r="K5801">
        <v>186</v>
      </c>
      <c r="L5801" s="18">
        <f>(((RestaurantData4[[#This Row],[FitScore]]/100)*RestaurantData4[[#This Row],[DailyCustAvg]])/3.5)*30</f>
        <v>717.42857142857144</v>
      </c>
      <c r="M5801">
        <v>40.774949461218</v>
      </c>
      <c r="N5801">
        <v>-73.913693788499998</v>
      </c>
      <c r="O5801">
        <v>401</v>
      </c>
      <c r="P5801">
        <v>22</v>
      </c>
    </row>
    <row r="5802" spans="1:16" hidden="1" x14ac:dyDescent="0.3">
      <c r="A5802">
        <v>50079528</v>
      </c>
      <c r="B5802" s="1" t="s">
        <v>6968</v>
      </c>
      <c r="C5802" t="s">
        <v>6631</v>
      </c>
      <c r="D5802" s="2">
        <v>6328</v>
      </c>
      <c r="E5802" s="1" t="s">
        <v>6830</v>
      </c>
      <c r="F5802" s="2">
        <v>11377</v>
      </c>
      <c r="G5802" s="3">
        <v>7184069907</v>
      </c>
      <c r="H5802" s="1" t="s">
        <v>68</v>
      </c>
      <c r="I5802" t="s">
        <v>21</v>
      </c>
      <c r="J5802">
        <v>69</v>
      </c>
      <c r="K5802">
        <v>186</v>
      </c>
      <c r="L5802" s="18">
        <f>(((RestaurantData4[[#This Row],[FitScore]]/100)*RestaurantData4[[#This Row],[DailyCustAvg]])/3.5)*30</f>
        <v>1100.0571428571429</v>
      </c>
      <c r="M5802">
        <v>40.745852760402997</v>
      </c>
      <c r="N5802">
        <v>-73.900732180006997</v>
      </c>
      <c r="O5802">
        <v>402</v>
      </c>
      <c r="P5802">
        <v>26</v>
      </c>
    </row>
    <row r="5803" spans="1:16" hidden="1" x14ac:dyDescent="0.3">
      <c r="A5803">
        <v>50100536</v>
      </c>
      <c r="B5803" s="1" t="s">
        <v>7039</v>
      </c>
      <c r="C5803" t="s">
        <v>6631</v>
      </c>
      <c r="D5803" s="2">
        <v>8509</v>
      </c>
      <c r="E5803" s="1" t="s">
        <v>6830</v>
      </c>
      <c r="F5803" s="2">
        <v>11372</v>
      </c>
      <c r="G5803" s="3">
        <v>3478635010</v>
      </c>
      <c r="H5803" s="1" t="s">
        <v>29</v>
      </c>
      <c r="I5803" t="s">
        <v>21</v>
      </c>
      <c r="J5803">
        <v>83</v>
      </c>
      <c r="K5803">
        <v>186</v>
      </c>
      <c r="L5803" s="18">
        <f>(((RestaurantData4[[#This Row],[FitScore]]/100)*RestaurantData4[[#This Row],[DailyCustAvg]])/3.5)*30</f>
        <v>1323.257142857143</v>
      </c>
      <c r="M5803">
        <v>40.747947401914999</v>
      </c>
      <c r="N5803">
        <v>-73.880944138955996</v>
      </c>
      <c r="O5803">
        <v>403</v>
      </c>
      <c r="P5803">
        <v>21</v>
      </c>
    </row>
    <row r="5804" spans="1:16" hidden="1" x14ac:dyDescent="0.3">
      <c r="A5804">
        <v>50008584</v>
      </c>
      <c r="B5804" s="1" t="s">
        <v>7390</v>
      </c>
      <c r="C5804" t="s">
        <v>6631</v>
      </c>
      <c r="D5804" s="2">
        <v>44075</v>
      </c>
      <c r="E5804" s="1" t="s">
        <v>7391</v>
      </c>
      <c r="F5804" s="2">
        <v>11356</v>
      </c>
      <c r="G5804" s="3">
        <v>7183098880</v>
      </c>
      <c r="H5804" s="1" t="s">
        <v>16</v>
      </c>
      <c r="I5804" t="s">
        <v>17</v>
      </c>
      <c r="J5804">
        <v>72</v>
      </c>
      <c r="K5804">
        <v>186</v>
      </c>
      <c r="L5804" s="18">
        <f>(((RestaurantData4[[#This Row],[FitScore]]/100)*RestaurantData4[[#This Row],[DailyCustAvg]])/3.5)*30</f>
        <v>1147.8857142857141</v>
      </c>
      <c r="M5804">
        <v>40.789216639936001</v>
      </c>
      <c r="N5804">
        <v>-73.845573064397996</v>
      </c>
      <c r="O5804">
        <v>407</v>
      </c>
      <c r="P5804">
        <v>19</v>
      </c>
    </row>
    <row r="5805" spans="1:16" hidden="1" x14ac:dyDescent="0.3">
      <c r="A5805">
        <v>50089872</v>
      </c>
      <c r="B5805" s="1" t="s">
        <v>7465</v>
      </c>
      <c r="C5805" t="s">
        <v>6631</v>
      </c>
      <c r="D5805" s="2">
        <v>14238</v>
      </c>
      <c r="E5805" s="1" t="s">
        <v>6830</v>
      </c>
      <c r="F5805" s="2">
        <v>11354</v>
      </c>
      <c r="G5805" s="3">
        <v>7188868287</v>
      </c>
      <c r="H5805" s="1" t="s">
        <v>242</v>
      </c>
      <c r="I5805" t="s">
        <v>17</v>
      </c>
      <c r="J5805">
        <v>73</v>
      </c>
      <c r="K5805">
        <v>186</v>
      </c>
      <c r="L5805" s="18">
        <f>(((RestaurantData4[[#This Row],[FitScore]]/100)*RestaurantData4[[#This Row],[DailyCustAvg]])/3.5)*30</f>
        <v>1163.8285714285714</v>
      </c>
      <c r="M5805">
        <v>40.760672792001998</v>
      </c>
      <c r="N5805">
        <v>-73.825645020061003</v>
      </c>
      <c r="O5805">
        <v>407</v>
      </c>
      <c r="P5805">
        <v>20</v>
      </c>
    </row>
    <row r="5806" spans="1:16" hidden="1" x14ac:dyDescent="0.3">
      <c r="A5806">
        <v>50066314</v>
      </c>
      <c r="B5806" s="1" t="s">
        <v>7543</v>
      </c>
      <c r="C5806" t="s">
        <v>6631</v>
      </c>
      <c r="D5806" s="2">
        <v>14711</v>
      </c>
      <c r="E5806" s="1" t="s">
        <v>7122</v>
      </c>
      <c r="F5806" s="2">
        <v>11355</v>
      </c>
      <c r="G5806" s="3">
        <v>7187221311</v>
      </c>
      <c r="H5806" s="1" t="s">
        <v>73</v>
      </c>
      <c r="I5806" t="s">
        <v>17</v>
      </c>
      <c r="J5806">
        <v>65</v>
      </c>
      <c r="K5806">
        <v>186</v>
      </c>
      <c r="L5806" s="18">
        <f>(((RestaurantData4[[#This Row],[FitScore]]/100)*RestaurantData4[[#This Row],[DailyCustAvg]])/3.5)*30</f>
        <v>1036.2857142857142</v>
      </c>
      <c r="M5806">
        <v>40.755528886208999</v>
      </c>
      <c r="N5806">
        <v>-73.814988899493002</v>
      </c>
      <c r="O5806">
        <v>407</v>
      </c>
      <c r="P5806">
        <v>20</v>
      </c>
    </row>
    <row r="5807" spans="1:16" hidden="1" x14ac:dyDescent="0.3">
      <c r="A5807">
        <v>50097937</v>
      </c>
      <c r="B5807" s="1" t="s">
        <v>7611</v>
      </c>
      <c r="C5807" t="s">
        <v>6631</v>
      </c>
      <c r="D5807" s="2">
        <v>18422</v>
      </c>
      <c r="E5807" s="1" t="s">
        <v>7135</v>
      </c>
      <c r="F5807" s="2">
        <v>11365</v>
      </c>
      <c r="G5807" s="3">
        <v>7183216688</v>
      </c>
      <c r="H5807" s="1" t="s">
        <v>186</v>
      </c>
      <c r="I5807" t="s">
        <v>21</v>
      </c>
      <c r="J5807">
        <v>72</v>
      </c>
      <c r="K5807">
        <v>186</v>
      </c>
      <c r="L5807" s="18">
        <f>(((RestaurantData4[[#This Row],[FitScore]]/100)*RestaurantData4[[#This Row],[DailyCustAvg]])/3.5)*30</f>
        <v>1147.8857142857141</v>
      </c>
      <c r="M5807">
        <v>40.739689464188999</v>
      </c>
      <c r="N5807">
        <v>-73.789855676334994</v>
      </c>
      <c r="O5807">
        <v>408</v>
      </c>
      <c r="P5807">
        <v>24</v>
      </c>
    </row>
    <row r="5808" spans="1:16" hidden="1" x14ac:dyDescent="0.3">
      <c r="A5808">
        <v>50101267</v>
      </c>
      <c r="B5808" s="1" t="s">
        <v>8301</v>
      </c>
      <c r="C5808" t="s">
        <v>8030</v>
      </c>
      <c r="D5808" s="2">
        <v>3945</v>
      </c>
      <c r="E5808" s="1" t="s">
        <v>8257</v>
      </c>
      <c r="F5808" s="2">
        <v>10308</v>
      </c>
      <c r="G5808" s="3">
        <v>7189841120</v>
      </c>
      <c r="H5808" s="1" t="s">
        <v>242</v>
      </c>
      <c r="I5808" t="s">
        <v>17</v>
      </c>
      <c r="J5808">
        <v>86</v>
      </c>
      <c r="K5808">
        <v>186</v>
      </c>
      <c r="L5808" s="18">
        <f>(((RestaurantData4[[#This Row],[FitScore]]/100)*RestaurantData4[[#This Row],[DailyCustAvg]])/3.5)*30</f>
        <v>1371.0857142857144</v>
      </c>
      <c r="M5808">
        <v>40.551052760960999</v>
      </c>
      <c r="N5808">
        <v>-74.149829777695999</v>
      </c>
      <c r="O5808">
        <v>503</v>
      </c>
      <c r="P5808">
        <v>51</v>
      </c>
    </row>
    <row r="5809" spans="1:16" x14ac:dyDescent="0.3">
      <c r="A5809">
        <v>50049522</v>
      </c>
      <c r="B5809" s="1" t="s">
        <v>2933</v>
      </c>
      <c r="C5809" t="s">
        <v>14</v>
      </c>
      <c r="D5809" s="2">
        <v>14</v>
      </c>
      <c r="E5809" s="1" t="s">
        <v>2934</v>
      </c>
      <c r="F5809" s="2">
        <v>10022</v>
      </c>
      <c r="G5809" s="3">
        <v>2129370100</v>
      </c>
      <c r="H5809" s="1" t="s">
        <v>156</v>
      </c>
      <c r="I5809" t="s">
        <v>21</v>
      </c>
      <c r="J5809">
        <v>97</v>
      </c>
      <c r="K5809">
        <v>207</v>
      </c>
      <c r="L5809" s="18">
        <f>(((RestaurantData4[[#This Row],[FitScore]]/100)*RestaurantData4[[#This Row],[DailyCustAvg]])/3.5)*30</f>
        <v>1721.0571428571429</v>
      </c>
      <c r="M5809">
        <v>40.764372597121003</v>
      </c>
      <c r="N5809">
        <v>-73.971362201787997</v>
      </c>
      <c r="O5809">
        <v>108</v>
      </c>
      <c r="P5809">
        <v>4</v>
      </c>
    </row>
    <row r="5810" spans="1:16" hidden="1" x14ac:dyDescent="0.3">
      <c r="A5810">
        <v>50056941</v>
      </c>
      <c r="B5810" s="1" t="s">
        <v>482</v>
      </c>
      <c r="C5810" t="s">
        <v>14</v>
      </c>
      <c r="D5810" s="2">
        <v>306</v>
      </c>
      <c r="E5810" s="1" t="s">
        <v>483</v>
      </c>
      <c r="F5810" s="2">
        <v>10014</v>
      </c>
      <c r="G5810" s="3">
        <v>6468961404</v>
      </c>
      <c r="H5810" s="1" t="s">
        <v>16</v>
      </c>
      <c r="I5810" t="s">
        <v>17</v>
      </c>
      <c r="J5810">
        <v>94</v>
      </c>
      <c r="K5810">
        <v>185</v>
      </c>
      <c r="L5810" s="18">
        <f>(((RestaurantData4[[#This Row],[FitScore]]/100)*RestaurantData4[[#This Row],[DailyCustAvg]])/3.5)*30</f>
        <v>1490.5714285714282</v>
      </c>
      <c r="M5810">
        <v>40.739217644363002</v>
      </c>
      <c r="N5810">
        <v>-74.003438986215997</v>
      </c>
      <c r="O5810">
        <v>102</v>
      </c>
      <c r="P5810">
        <v>3</v>
      </c>
    </row>
    <row r="5811" spans="1:16" hidden="1" x14ac:dyDescent="0.3">
      <c r="A5811">
        <v>50035310</v>
      </c>
      <c r="B5811" s="1" t="s">
        <v>495</v>
      </c>
      <c r="C5811" t="s">
        <v>14</v>
      </c>
      <c r="D5811" s="2">
        <v>79</v>
      </c>
      <c r="E5811" s="1" t="s">
        <v>375</v>
      </c>
      <c r="F5811" s="2">
        <v>10012</v>
      </c>
      <c r="G5811" s="3">
        <v>2129825275</v>
      </c>
      <c r="H5811" s="1" t="s">
        <v>24</v>
      </c>
      <c r="I5811" t="s">
        <v>17</v>
      </c>
      <c r="J5811">
        <v>97</v>
      </c>
      <c r="K5811">
        <v>185</v>
      </c>
      <c r="L5811" s="18">
        <f>(((RestaurantData4[[#This Row],[FitScore]]/100)*RestaurantData4[[#This Row],[DailyCustAvg]])/3.5)*30</f>
        <v>1538.1428571428569</v>
      </c>
      <c r="M5811">
        <v>40.72877111183</v>
      </c>
      <c r="N5811">
        <v>-74.001533409377004</v>
      </c>
      <c r="O5811">
        <v>102</v>
      </c>
      <c r="P5811">
        <v>3</v>
      </c>
    </row>
    <row r="5812" spans="1:16" hidden="1" x14ac:dyDescent="0.3">
      <c r="A5812">
        <v>40544823</v>
      </c>
      <c r="B5812" s="1" t="s">
        <v>636</v>
      </c>
      <c r="C5812" t="s">
        <v>14</v>
      </c>
      <c r="D5812" s="2">
        <v>500</v>
      </c>
      <c r="E5812" s="1" t="s">
        <v>358</v>
      </c>
      <c r="F5812" s="2">
        <v>10011</v>
      </c>
      <c r="G5812" s="3">
        <v>2124622830</v>
      </c>
      <c r="H5812" s="1" t="s">
        <v>52</v>
      </c>
      <c r="I5812" t="s">
        <v>17</v>
      </c>
      <c r="J5812">
        <v>97</v>
      </c>
      <c r="K5812">
        <v>185</v>
      </c>
      <c r="L5812" s="18">
        <f>(((RestaurantData4[[#This Row],[FitScore]]/100)*RestaurantData4[[#This Row],[DailyCustAvg]])/3.5)*30</f>
        <v>1538.1428571428569</v>
      </c>
      <c r="M5812">
        <v>40.736439967646</v>
      </c>
      <c r="N5812">
        <v>-73.997492134943997</v>
      </c>
      <c r="O5812">
        <v>102</v>
      </c>
      <c r="P5812">
        <v>3</v>
      </c>
    </row>
    <row r="5813" spans="1:16" x14ac:dyDescent="0.3">
      <c r="A5813">
        <v>50100995</v>
      </c>
      <c r="B5813" s="1" t="s">
        <v>2984</v>
      </c>
      <c r="C5813" t="s">
        <v>14</v>
      </c>
      <c r="D5813" s="2">
        <v>1000</v>
      </c>
      <c r="E5813" s="1" t="s">
        <v>2538</v>
      </c>
      <c r="F5813" s="2">
        <v>10022</v>
      </c>
      <c r="G5813" s="3">
        <v>2128371853</v>
      </c>
      <c r="H5813" s="1" t="s">
        <v>68</v>
      </c>
      <c r="I5813" t="s">
        <v>21</v>
      </c>
      <c r="J5813">
        <v>99</v>
      </c>
      <c r="K5813">
        <v>153</v>
      </c>
      <c r="L5813" s="18">
        <f>(((RestaurantData4[[#This Row],[FitScore]]/100)*RestaurantData4[[#This Row],[DailyCustAvg]])/3.5)*30</f>
        <v>1298.3142857142857</v>
      </c>
      <c r="M5813">
        <v>40.761887230821003</v>
      </c>
      <c r="N5813">
        <v>-73.966349230214007</v>
      </c>
      <c r="O5813">
        <v>108</v>
      </c>
      <c r="P5813">
        <v>4</v>
      </c>
    </row>
    <row r="5814" spans="1:16" x14ac:dyDescent="0.3">
      <c r="A5814">
        <v>50086240</v>
      </c>
      <c r="B5814" s="1" t="s">
        <v>3151</v>
      </c>
      <c r="C5814" t="s">
        <v>14</v>
      </c>
      <c r="D5814" s="2">
        <v>655</v>
      </c>
      <c r="E5814" s="1" t="s">
        <v>2073</v>
      </c>
      <c r="F5814" s="2">
        <v>10022</v>
      </c>
      <c r="G5814" s="3">
        <v>2128323905</v>
      </c>
      <c r="H5814" s="1" t="s">
        <v>56</v>
      </c>
      <c r="I5814" t="s">
        <v>21</v>
      </c>
      <c r="J5814">
        <v>94</v>
      </c>
      <c r="K5814">
        <v>147</v>
      </c>
      <c r="L5814" s="18">
        <f>(((RestaurantData4[[#This Row],[FitScore]]/100)*RestaurantData4[[#This Row],[DailyCustAvg]])/3.5)*30</f>
        <v>1184.3999999999999</v>
      </c>
      <c r="M5814">
        <v>40.764185772118999</v>
      </c>
      <c r="N5814">
        <v>-73.970643902747</v>
      </c>
      <c r="O5814">
        <v>108</v>
      </c>
      <c r="P5814">
        <v>4</v>
      </c>
    </row>
    <row r="5815" spans="1:16" x14ac:dyDescent="0.3">
      <c r="A5815">
        <v>50033105</v>
      </c>
      <c r="B5815" s="1" t="s">
        <v>2941</v>
      </c>
      <c r="C5815" t="s">
        <v>14</v>
      </c>
      <c r="D5815" s="2">
        <v>1586</v>
      </c>
      <c r="E5815" s="1" t="s">
        <v>841</v>
      </c>
      <c r="F5815" s="2">
        <v>10028</v>
      </c>
      <c r="G5815" s="3">
        <v>2129881112</v>
      </c>
      <c r="H5815" s="1" t="s">
        <v>20</v>
      </c>
      <c r="I5815" t="s">
        <v>21</v>
      </c>
      <c r="J5815">
        <v>99</v>
      </c>
      <c r="K5815">
        <v>342</v>
      </c>
      <c r="L5815" s="18">
        <f>(((RestaurantData4[[#This Row],[FitScore]]/100)*RestaurantData4[[#This Row],[DailyCustAvg]])/3.5)*30</f>
        <v>2902.1142857142859</v>
      </c>
      <c r="M5815">
        <v>40.775488489628998</v>
      </c>
      <c r="N5815">
        <v>-73.953467061430004</v>
      </c>
      <c r="O5815">
        <v>108</v>
      </c>
      <c r="P5815">
        <v>5</v>
      </c>
    </row>
    <row r="5816" spans="1:16" x14ac:dyDescent="0.3">
      <c r="A5816">
        <v>50015858</v>
      </c>
      <c r="B5816" s="1" t="s">
        <v>2999</v>
      </c>
      <c r="C5816" t="s">
        <v>14</v>
      </c>
      <c r="D5816" s="2">
        <v>1629</v>
      </c>
      <c r="E5816" s="1" t="s">
        <v>841</v>
      </c>
      <c r="F5816" s="2">
        <v>10028</v>
      </c>
      <c r="G5816" s="3">
        <v>2123004132</v>
      </c>
      <c r="H5816" s="1" t="s">
        <v>16</v>
      </c>
      <c r="I5816" t="s">
        <v>21</v>
      </c>
      <c r="J5816">
        <v>98</v>
      </c>
      <c r="K5816">
        <v>338</v>
      </c>
      <c r="L5816" s="18">
        <f>(((RestaurantData4[[#This Row],[FitScore]]/100)*RestaurantData4[[#This Row],[DailyCustAvg]])/3.5)*30</f>
        <v>2839.2</v>
      </c>
      <c r="M5816">
        <v>40.776901626669002</v>
      </c>
      <c r="N5816">
        <v>-73.952462312074999</v>
      </c>
      <c r="O5816">
        <v>108</v>
      </c>
      <c r="P5816">
        <v>5</v>
      </c>
    </row>
    <row r="5817" spans="1:16" hidden="1" x14ac:dyDescent="0.3">
      <c r="A5817">
        <v>40404017</v>
      </c>
      <c r="B5817" s="1" t="s">
        <v>1463</v>
      </c>
      <c r="C5817" t="s">
        <v>14</v>
      </c>
      <c r="D5817" s="2">
        <v>825</v>
      </c>
      <c r="E5817" s="1" t="s">
        <v>383</v>
      </c>
      <c r="F5817" s="2">
        <v>10019</v>
      </c>
      <c r="G5817" s="3">
        <v>2124744863</v>
      </c>
      <c r="H5817" s="1" t="s">
        <v>16</v>
      </c>
      <c r="I5817" t="s">
        <v>17</v>
      </c>
      <c r="J5817">
        <v>100</v>
      </c>
      <c r="K5817">
        <v>185</v>
      </c>
      <c r="L5817" s="18">
        <f>(((RestaurantData4[[#This Row],[FitScore]]/100)*RestaurantData4[[#This Row],[DailyCustAvg]])/3.5)*30</f>
        <v>1585.7142857142856</v>
      </c>
      <c r="M5817">
        <v>40.762067008214999</v>
      </c>
      <c r="N5817">
        <v>-73.986275416140003</v>
      </c>
      <c r="O5817">
        <v>104</v>
      </c>
      <c r="P5817">
        <v>3</v>
      </c>
    </row>
    <row r="5818" spans="1:16" hidden="1" x14ac:dyDescent="0.3">
      <c r="A5818">
        <v>40903063</v>
      </c>
      <c r="B5818" s="1" t="s">
        <v>1631</v>
      </c>
      <c r="C5818" t="s">
        <v>14</v>
      </c>
      <c r="D5818" s="2">
        <v>158</v>
      </c>
      <c r="E5818" s="1" t="s">
        <v>385</v>
      </c>
      <c r="F5818" s="2">
        <v>10011</v>
      </c>
      <c r="G5818" s="3">
        <v>2126330550</v>
      </c>
      <c r="H5818" s="1" t="s">
        <v>678</v>
      </c>
      <c r="I5818" t="s">
        <v>17</v>
      </c>
      <c r="J5818">
        <v>100</v>
      </c>
      <c r="K5818">
        <v>185</v>
      </c>
      <c r="L5818" s="18">
        <f>(((RestaurantData4[[#This Row],[FitScore]]/100)*RestaurantData4[[#This Row],[DailyCustAvg]])/3.5)*30</f>
        <v>1585.7142857142856</v>
      </c>
      <c r="M5818">
        <v>40.744402517826998</v>
      </c>
      <c r="N5818">
        <v>-74.002832964410999</v>
      </c>
      <c r="O5818">
        <v>104</v>
      </c>
      <c r="P5818">
        <v>3</v>
      </c>
    </row>
    <row r="5819" spans="1:16" x14ac:dyDescent="0.3">
      <c r="A5819">
        <v>40395122</v>
      </c>
      <c r="B5819" s="1" t="s">
        <v>3007</v>
      </c>
      <c r="C5819" t="s">
        <v>14</v>
      </c>
      <c r="D5819" s="2">
        <v>345</v>
      </c>
      <c r="E5819" s="1" t="s">
        <v>3008</v>
      </c>
      <c r="F5819" s="2">
        <v>10028</v>
      </c>
      <c r="G5819" s="3">
        <v>2127175336</v>
      </c>
      <c r="H5819" s="1" t="s">
        <v>202</v>
      </c>
      <c r="I5819" t="s">
        <v>21</v>
      </c>
      <c r="J5819">
        <v>94</v>
      </c>
      <c r="K5819">
        <v>334</v>
      </c>
      <c r="L5819" s="18">
        <f>(((RestaurantData4[[#This Row],[FitScore]]/100)*RestaurantData4[[#This Row],[DailyCustAvg]])/3.5)*30</f>
        <v>2691.0857142857144</v>
      </c>
      <c r="M5819">
        <v>40.775463208878001</v>
      </c>
      <c r="N5819">
        <v>-73.952062570473998</v>
      </c>
      <c r="O5819">
        <v>108</v>
      </c>
      <c r="P5819">
        <v>5</v>
      </c>
    </row>
    <row r="5820" spans="1:16" x14ac:dyDescent="0.3">
      <c r="A5820">
        <v>50040442</v>
      </c>
      <c r="B5820" s="1" t="s">
        <v>2755</v>
      </c>
      <c r="C5820" t="s">
        <v>14</v>
      </c>
      <c r="D5820" s="2">
        <v>1236</v>
      </c>
      <c r="E5820" s="1" t="s">
        <v>1756</v>
      </c>
      <c r="F5820" s="2">
        <v>10028</v>
      </c>
      <c r="G5820" s="3">
        <v>2128770806</v>
      </c>
      <c r="H5820" s="1" t="s">
        <v>100</v>
      </c>
      <c r="I5820" t="s">
        <v>21</v>
      </c>
      <c r="J5820">
        <v>100</v>
      </c>
      <c r="K5820">
        <v>326</v>
      </c>
      <c r="L5820" s="18">
        <f>(((RestaurantData4[[#This Row],[FitScore]]/100)*RestaurantData4[[#This Row],[DailyCustAvg]])/3.5)*30</f>
        <v>2794.2857142857142</v>
      </c>
      <c r="M5820">
        <v>40.777833814851</v>
      </c>
      <c r="N5820">
        <v>-73.956805305510997</v>
      </c>
      <c r="O5820">
        <v>108</v>
      </c>
      <c r="P5820">
        <v>4</v>
      </c>
    </row>
    <row r="5821" spans="1:16" x14ac:dyDescent="0.3">
      <c r="A5821">
        <v>50059903</v>
      </c>
      <c r="B5821" s="1" t="s">
        <v>2975</v>
      </c>
      <c r="C5821" t="s">
        <v>14</v>
      </c>
      <c r="D5821" s="2">
        <v>1570</v>
      </c>
      <c r="E5821" s="1" t="s">
        <v>841</v>
      </c>
      <c r="F5821" s="2">
        <v>10028</v>
      </c>
      <c r="G5821" s="3">
        <v>2126500189</v>
      </c>
      <c r="H5821" s="1" t="s">
        <v>242</v>
      </c>
      <c r="I5821" t="s">
        <v>21</v>
      </c>
      <c r="J5821">
        <v>98</v>
      </c>
      <c r="K5821">
        <v>320</v>
      </c>
      <c r="L5821" s="18">
        <f>(((RestaurantData4[[#This Row],[FitScore]]/100)*RestaurantData4[[#This Row],[DailyCustAvg]])/3.5)*30</f>
        <v>2688.0000000000005</v>
      </c>
      <c r="M5821">
        <v>40.774936955779999</v>
      </c>
      <c r="N5821">
        <v>-73.953868217535998</v>
      </c>
      <c r="O5821">
        <v>108</v>
      </c>
      <c r="P5821">
        <v>5</v>
      </c>
    </row>
    <row r="5822" spans="1:16" x14ac:dyDescent="0.3">
      <c r="A5822">
        <v>50037443</v>
      </c>
      <c r="B5822" s="1" t="s">
        <v>3143</v>
      </c>
      <c r="C5822" t="s">
        <v>14</v>
      </c>
      <c r="D5822" s="2">
        <v>1584</v>
      </c>
      <c r="E5822" s="1" t="s">
        <v>841</v>
      </c>
      <c r="F5822" s="2">
        <v>10028</v>
      </c>
      <c r="G5822" s="3">
        <v>2127108888</v>
      </c>
      <c r="H5822" s="1" t="s">
        <v>68</v>
      </c>
      <c r="I5822" t="s">
        <v>21</v>
      </c>
      <c r="J5822">
        <v>99</v>
      </c>
      <c r="K5822">
        <v>315</v>
      </c>
      <c r="L5822" s="18">
        <f>(((RestaurantData4[[#This Row],[FitScore]]/100)*RestaurantData4[[#This Row],[DailyCustAvg]])/3.5)*30</f>
        <v>2673.0000000000005</v>
      </c>
      <c r="M5822">
        <v>40.775430865883003</v>
      </c>
      <c r="N5822">
        <v>-73.953506818015995</v>
      </c>
      <c r="O5822">
        <v>108</v>
      </c>
      <c r="P5822">
        <v>5</v>
      </c>
    </row>
    <row r="5823" spans="1:16" hidden="1" x14ac:dyDescent="0.3">
      <c r="A5823">
        <v>41350310</v>
      </c>
      <c r="B5823" s="1" t="s">
        <v>2832</v>
      </c>
      <c r="C5823" t="s">
        <v>14</v>
      </c>
      <c r="D5823" s="2">
        <v>2345</v>
      </c>
      <c r="E5823" s="1" t="s">
        <v>34</v>
      </c>
      <c r="F5823" s="2">
        <v>10024</v>
      </c>
      <c r="G5823" s="3">
        <v>2123628612</v>
      </c>
      <c r="H5823" s="1" t="s">
        <v>202</v>
      </c>
      <c r="I5823" t="s">
        <v>17</v>
      </c>
      <c r="J5823">
        <v>100</v>
      </c>
      <c r="K5823">
        <v>185</v>
      </c>
      <c r="L5823" s="18">
        <f>(((RestaurantData4[[#This Row],[FitScore]]/100)*RestaurantData4[[#This Row],[DailyCustAvg]])/3.5)*30</f>
        <v>1585.7142857142856</v>
      </c>
      <c r="M5823">
        <v>40.787923826688001</v>
      </c>
      <c r="N5823">
        <v>-73.976837506378999</v>
      </c>
      <c r="O5823">
        <v>107</v>
      </c>
      <c r="P5823">
        <v>6</v>
      </c>
    </row>
    <row r="5824" spans="1:16" hidden="1" x14ac:dyDescent="0.3">
      <c r="A5824">
        <v>50055374</v>
      </c>
      <c r="B5824" s="1" t="s">
        <v>3003</v>
      </c>
      <c r="C5824" t="s">
        <v>14</v>
      </c>
      <c r="D5824" s="2">
        <v>945</v>
      </c>
      <c r="E5824" s="1" t="s">
        <v>1763</v>
      </c>
      <c r="F5824" s="2">
        <v>10021</v>
      </c>
      <c r="G5824" s="3">
        <v>6317038780</v>
      </c>
      <c r="H5824" s="1" t="s">
        <v>16</v>
      </c>
      <c r="I5824" t="s">
        <v>17</v>
      </c>
      <c r="J5824">
        <v>95</v>
      </c>
      <c r="K5824">
        <v>185</v>
      </c>
      <c r="L5824" s="18">
        <f>(((RestaurantData4[[#This Row],[FitScore]]/100)*RestaurantData4[[#This Row],[DailyCustAvg]])/3.5)*30</f>
        <v>1506.4285714285716</v>
      </c>
      <c r="M5824">
        <v>40.773450240644998</v>
      </c>
      <c r="N5824">
        <v>-73.964198756002006</v>
      </c>
      <c r="O5824">
        <v>108</v>
      </c>
      <c r="P5824">
        <v>4</v>
      </c>
    </row>
    <row r="5825" spans="1:16" hidden="1" x14ac:dyDescent="0.3">
      <c r="A5825">
        <v>40868904</v>
      </c>
      <c r="B5825" s="1" t="s">
        <v>225</v>
      </c>
      <c r="C5825" t="s">
        <v>3599</v>
      </c>
      <c r="D5825" s="2">
        <v>875</v>
      </c>
      <c r="E5825" s="1" t="s">
        <v>3699</v>
      </c>
      <c r="F5825" s="2">
        <v>10474</v>
      </c>
      <c r="G5825" s="3">
        <v>7186170329</v>
      </c>
      <c r="H5825" s="1" t="s">
        <v>226</v>
      </c>
      <c r="I5825" t="s">
        <v>17</v>
      </c>
      <c r="J5825">
        <v>69</v>
      </c>
      <c r="K5825">
        <v>185</v>
      </c>
      <c r="L5825" s="18">
        <f>(((RestaurantData4[[#This Row],[FitScore]]/100)*RestaurantData4[[#This Row],[DailyCustAvg]])/3.5)*30</f>
        <v>1094.1428571428571</v>
      </c>
      <c r="M5825">
        <v>40.816766953623997</v>
      </c>
      <c r="N5825">
        <v>-73.892377940876003</v>
      </c>
      <c r="O5825">
        <v>202</v>
      </c>
      <c r="P5825">
        <v>17</v>
      </c>
    </row>
    <row r="5826" spans="1:16" hidden="1" x14ac:dyDescent="0.3">
      <c r="A5826">
        <v>50098774</v>
      </c>
      <c r="B5826" s="1" t="s">
        <v>6550</v>
      </c>
      <c r="C5826" t="s">
        <v>4408</v>
      </c>
      <c r="D5826" s="2">
        <v>3003</v>
      </c>
      <c r="E5826" s="1" t="s">
        <v>6235</v>
      </c>
      <c r="F5826" s="2">
        <v>11210</v>
      </c>
      <c r="G5826" s="3">
        <v>7183394860</v>
      </c>
      <c r="H5826" s="1" t="s">
        <v>100</v>
      </c>
      <c r="I5826" t="s">
        <v>21</v>
      </c>
      <c r="J5826">
        <v>72</v>
      </c>
      <c r="K5826">
        <v>185</v>
      </c>
      <c r="L5826" s="18">
        <f>(((RestaurantData4[[#This Row],[FitScore]]/100)*RestaurantData4[[#This Row],[DailyCustAvg]])/3.5)*30</f>
        <v>1141.7142857142858</v>
      </c>
      <c r="M5826">
        <v>40.626793066573001</v>
      </c>
      <c r="N5826">
        <v>-73.946711995792995</v>
      </c>
      <c r="O5826">
        <v>318</v>
      </c>
      <c r="P5826">
        <v>45</v>
      </c>
    </row>
    <row r="5827" spans="1:16" hidden="1" x14ac:dyDescent="0.3">
      <c r="A5827">
        <v>50056430</v>
      </c>
      <c r="B5827" s="1" t="s">
        <v>339</v>
      </c>
      <c r="C5827" t="s">
        <v>4408</v>
      </c>
      <c r="D5827" s="2">
        <v>1601</v>
      </c>
      <c r="E5827" s="1" t="s">
        <v>5677</v>
      </c>
      <c r="F5827" s="2">
        <v>11234</v>
      </c>
      <c r="G5827" s="3">
        <v>9735976433</v>
      </c>
      <c r="H5827" s="1" t="s">
        <v>16</v>
      </c>
      <c r="I5827" t="s">
        <v>21</v>
      </c>
      <c r="J5827">
        <v>74</v>
      </c>
      <c r="K5827">
        <v>185</v>
      </c>
      <c r="L5827" s="18">
        <f>(((RestaurantData4[[#This Row],[FitScore]]/100)*RestaurantData4[[#This Row],[DailyCustAvg]])/3.5)*30</f>
        <v>1173.4285714285713</v>
      </c>
      <c r="M5827">
        <v>40.633332139716998</v>
      </c>
      <c r="N5827">
        <v>-73.928404310865005</v>
      </c>
      <c r="O5827">
        <v>318</v>
      </c>
      <c r="P5827">
        <v>46</v>
      </c>
    </row>
    <row r="5828" spans="1:16" ht="28.8" hidden="1" x14ac:dyDescent="0.3">
      <c r="A5828">
        <v>50077895</v>
      </c>
      <c r="B5828" s="1" t="s">
        <v>6683</v>
      </c>
      <c r="C5828" t="s">
        <v>6631</v>
      </c>
      <c r="D5828" s="2">
        <v>2915</v>
      </c>
      <c r="E5828" s="1" t="s">
        <v>6684</v>
      </c>
      <c r="F5828" s="2">
        <v>11101</v>
      </c>
      <c r="G5828" s="3">
        <v>7187860003</v>
      </c>
      <c r="H5828" s="1" t="s">
        <v>16</v>
      </c>
      <c r="I5828" t="s">
        <v>17</v>
      </c>
      <c r="J5828">
        <v>32</v>
      </c>
      <c r="K5828">
        <v>185</v>
      </c>
      <c r="L5828" s="18">
        <f>(((RestaurantData4[[#This Row],[FitScore]]/100)*RestaurantData4[[#This Row],[DailyCustAvg]])/3.5)*30</f>
        <v>507.42857142857144</v>
      </c>
      <c r="M5828">
        <v>40.749841919716999</v>
      </c>
      <c r="N5828">
        <v>-73.937139121325004</v>
      </c>
      <c r="O5828">
        <v>401</v>
      </c>
      <c r="P5828">
        <v>26</v>
      </c>
    </row>
    <row r="5829" spans="1:16" hidden="1" x14ac:dyDescent="0.3">
      <c r="A5829">
        <v>50051314</v>
      </c>
      <c r="B5829" s="1" t="s">
        <v>6709</v>
      </c>
      <c r="C5829" t="s">
        <v>6631</v>
      </c>
      <c r="D5829" s="2">
        <v>3512</v>
      </c>
      <c r="E5829" s="1" t="s">
        <v>6634</v>
      </c>
      <c r="F5829" s="2">
        <v>11103</v>
      </c>
      <c r="G5829" s="3">
        <v>7185450101</v>
      </c>
      <c r="H5829" s="1" t="s">
        <v>242</v>
      </c>
      <c r="I5829" t="s">
        <v>17</v>
      </c>
      <c r="J5829">
        <v>60</v>
      </c>
      <c r="K5829">
        <v>185</v>
      </c>
      <c r="L5829" s="18">
        <f>(((RestaurantData4[[#This Row],[FitScore]]/100)*RestaurantData4[[#This Row],[DailyCustAvg]])/3.5)*30</f>
        <v>951.42857142857144</v>
      </c>
      <c r="M5829">
        <v>40.765291077103001</v>
      </c>
      <c r="N5829">
        <v>-73.918005874255002</v>
      </c>
      <c r="O5829">
        <v>401</v>
      </c>
      <c r="P5829">
        <v>22</v>
      </c>
    </row>
    <row r="5830" spans="1:16" hidden="1" x14ac:dyDescent="0.3">
      <c r="A5830">
        <v>50103689</v>
      </c>
      <c r="B5830" s="1" t="s">
        <v>7192</v>
      </c>
      <c r="C5830" t="s">
        <v>6631</v>
      </c>
      <c r="D5830" s="2">
        <v>6608</v>
      </c>
      <c r="E5830" s="1" t="s">
        <v>7190</v>
      </c>
      <c r="F5830" s="2">
        <v>11385</v>
      </c>
      <c r="G5830" s="3">
        <v>7183663330</v>
      </c>
      <c r="H5830" s="1" t="s">
        <v>52</v>
      </c>
      <c r="I5830" t="s">
        <v>17</v>
      </c>
      <c r="J5830">
        <v>82</v>
      </c>
      <c r="K5830">
        <v>185</v>
      </c>
      <c r="L5830" s="18">
        <f>(((RestaurantData4[[#This Row],[FitScore]]/100)*RestaurantData4[[#This Row],[DailyCustAvg]])/3.5)*30</f>
        <v>1300.2857142857142</v>
      </c>
      <c r="M5830">
        <v>40.708755066593</v>
      </c>
      <c r="N5830">
        <v>-73.898269996760007</v>
      </c>
      <c r="O5830">
        <v>405</v>
      </c>
      <c r="P5830">
        <v>30</v>
      </c>
    </row>
    <row r="5831" spans="1:16" hidden="1" x14ac:dyDescent="0.3">
      <c r="A5831">
        <v>50072950</v>
      </c>
      <c r="B5831" s="1" t="s">
        <v>1260</v>
      </c>
      <c r="C5831" t="s">
        <v>6631</v>
      </c>
      <c r="D5831" s="2">
        <v>3916</v>
      </c>
      <c r="E5831" s="1" t="s">
        <v>7383</v>
      </c>
      <c r="F5831" s="2">
        <v>11354</v>
      </c>
      <c r="G5831" s="3">
        <v>7188887893</v>
      </c>
      <c r="H5831" s="1" t="s">
        <v>242</v>
      </c>
      <c r="I5831" t="s">
        <v>17</v>
      </c>
      <c r="J5831">
        <v>60</v>
      </c>
      <c r="K5831">
        <v>185</v>
      </c>
      <c r="L5831" s="18">
        <f>(((RestaurantData4[[#This Row],[FitScore]]/100)*RestaurantData4[[#This Row],[DailyCustAvg]])/3.5)*30</f>
        <v>951.42857142857144</v>
      </c>
      <c r="M5831">
        <v>40.75947767553</v>
      </c>
      <c r="N5831">
        <v>-73.832243080099005</v>
      </c>
      <c r="O5831">
        <v>407</v>
      </c>
      <c r="P5831">
        <v>20</v>
      </c>
    </row>
    <row r="5832" spans="1:16" hidden="1" x14ac:dyDescent="0.3">
      <c r="A5832">
        <v>50037937</v>
      </c>
      <c r="B5832" s="1" t="s">
        <v>7770</v>
      </c>
      <c r="C5832" t="s">
        <v>6631</v>
      </c>
      <c r="D5832" s="2">
        <v>24205</v>
      </c>
      <c r="E5832" s="1" t="s">
        <v>6998</v>
      </c>
      <c r="F5832" s="2">
        <v>11363</v>
      </c>
      <c r="G5832" s="3">
        <v>7184234429</v>
      </c>
      <c r="H5832" s="1" t="s">
        <v>202</v>
      </c>
      <c r="I5832" t="s">
        <v>21</v>
      </c>
      <c r="J5832">
        <v>59</v>
      </c>
      <c r="K5832">
        <v>185</v>
      </c>
      <c r="L5832" s="18">
        <f>(((RestaurantData4[[#This Row],[FitScore]]/100)*RestaurantData4[[#This Row],[DailyCustAvg]])/3.5)*30</f>
        <v>935.57142857142844</v>
      </c>
      <c r="M5832">
        <v>40.765378083313998</v>
      </c>
      <c r="N5832">
        <v>-73.744060554056006</v>
      </c>
      <c r="O5832">
        <v>411</v>
      </c>
      <c r="P5832">
        <v>19</v>
      </c>
    </row>
    <row r="5833" spans="1:16" hidden="1" x14ac:dyDescent="0.3">
      <c r="A5833">
        <v>41123415</v>
      </c>
      <c r="B5833" s="1" t="s">
        <v>8127</v>
      </c>
      <c r="C5833" t="s">
        <v>8030</v>
      </c>
      <c r="D5833" s="2">
        <v>817</v>
      </c>
      <c r="E5833" s="1" t="s">
        <v>8054</v>
      </c>
      <c r="F5833" s="2">
        <v>10310</v>
      </c>
      <c r="G5833" s="3">
        <v>7188167461</v>
      </c>
      <c r="H5833" s="1" t="s">
        <v>2288</v>
      </c>
      <c r="I5833" t="s">
        <v>21</v>
      </c>
      <c r="J5833">
        <v>74</v>
      </c>
      <c r="K5833">
        <v>185</v>
      </c>
      <c r="L5833" s="18">
        <f>(((RestaurantData4[[#This Row],[FitScore]]/100)*RestaurantData4[[#This Row],[DailyCustAvg]])/3.5)*30</f>
        <v>1173.4285714285713</v>
      </c>
      <c r="M5833">
        <v>40.634729394179999</v>
      </c>
      <c r="N5833">
        <v>-74.109571970160999</v>
      </c>
      <c r="O5833">
        <v>501</v>
      </c>
      <c r="P5833">
        <v>49</v>
      </c>
    </row>
    <row r="5834" spans="1:16" hidden="1" x14ac:dyDescent="0.3">
      <c r="A5834">
        <v>50051888</v>
      </c>
      <c r="B5834" s="1" t="s">
        <v>3879</v>
      </c>
      <c r="C5834" t="s">
        <v>8030</v>
      </c>
      <c r="D5834" s="2">
        <v>1756</v>
      </c>
      <c r="E5834" s="1" t="s">
        <v>7249</v>
      </c>
      <c r="F5834" s="2">
        <v>10303</v>
      </c>
      <c r="G5834" s="3">
        <v>7329865811</v>
      </c>
      <c r="H5834" s="1" t="s">
        <v>16</v>
      </c>
      <c r="I5834" t="s">
        <v>21</v>
      </c>
      <c r="J5834">
        <v>68</v>
      </c>
      <c r="K5834">
        <v>185</v>
      </c>
      <c r="L5834" s="18">
        <f>(((RestaurantData4[[#This Row],[FitScore]]/100)*RestaurantData4[[#This Row],[DailyCustAvg]])/3.5)*30</f>
        <v>1078.2857142857142</v>
      </c>
      <c r="M5834">
        <v>40.624967597283998</v>
      </c>
      <c r="N5834">
        <v>-74.147456658364007</v>
      </c>
      <c r="O5834">
        <v>501</v>
      </c>
      <c r="P5834">
        <v>49</v>
      </c>
    </row>
    <row r="5835" spans="1:16" hidden="1" x14ac:dyDescent="0.3">
      <c r="A5835">
        <v>41530089</v>
      </c>
      <c r="B5835" s="1" t="s">
        <v>441</v>
      </c>
      <c r="C5835" t="s">
        <v>14</v>
      </c>
      <c r="D5835" s="2">
        <v>220</v>
      </c>
      <c r="E5835" s="1" t="s">
        <v>412</v>
      </c>
      <c r="F5835" s="2">
        <v>10014</v>
      </c>
      <c r="G5835" s="3">
        <v>6466924911</v>
      </c>
      <c r="H5835" s="1" t="s">
        <v>16</v>
      </c>
      <c r="I5835" t="s">
        <v>17</v>
      </c>
      <c r="J5835">
        <v>94</v>
      </c>
      <c r="K5835">
        <v>184</v>
      </c>
      <c r="L5835" s="18">
        <f>(((RestaurantData4[[#This Row],[FitScore]]/100)*RestaurantData4[[#This Row],[DailyCustAvg]])/3.5)*30</f>
        <v>1482.5142857142855</v>
      </c>
      <c r="M5835">
        <v>40.728534980416001</v>
      </c>
      <c r="N5835">
        <v>-74.004589387742996</v>
      </c>
      <c r="O5835">
        <v>102</v>
      </c>
      <c r="P5835">
        <v>3</v>
      </c>
    </row>
    <row r="5836" spans="1:16" hidden="1" x14ac:dyDescent="0.3">
      <c r="A5836">
        <v>50050958</v>
      </c>
      <c r="B5836" s="1" t="s">
        <v>628</v>
      </c>
      <c r="C5836" t="s">
        <v>14</v>
      </c>
      <c r="D5836" s="2">
        <v>36</v>
      </c>
      <c r="E5836" s="1" t="s">
        <v>629</v>
      </c>
      <c r="F5836" s="2">
        <v>10003</v>
      </c>
      <c r="G5836" s="3">
        <v>2123750100</v>
      </c>
      <c r="H5836" s="1" t="s">
        <v>24</v>
      </c>
      <c r="I5836" t="s">
        <v>17</v>
      </c>
      <c r="J5836">
        <v>95</v>
      </c>
      <c r="K5836">
        <v>184</v>
      </c>
      <c r="L5836" s="18">
        <f>(((RestaurantData4[[#This Row],[FitScore]]/100)*RestaurantData4[[#This Row],[DailyCustAvg]])/3.5)*30</f>
        <v>1498.285714285714</v>
      </c>
      <c r="M5836">
        <v>40.727420436210998</v>
      </c>
      <c r="N5836">
        <v>-73.992260950127005</v>
      </c>
      <c r="O5836">
        <v>102</v>
      </c>
      <c r="P5836">
        <v>1</v>
      </c>
    </row>
    <row r="5837" spans="1:16" x14ac:dyDescent="0.3">
      <c r="A5837">
        <v>40535297</v>
      </c>
      <c r="B5837" s="1" t="s">
        <v>3009</v>
      </c>
      <c r="C5837" t="s">
        <v>14</v>
      </c>
      <c r="D5837" s="2">
        <v>25</v>
      </c>
      <c r="E5837" s="1" t="s">
        <v>3008</v>
      </c>
      <c r="F5837" s="2">
        <v>10028</v>
      </c>
      <c r="G5837" s="3">
        <v>2129887300</v>
      </c>
      <c r="H5837" s="1" t="s">
        <v>24</v>
      </c>
      <c r="I5837" t="s">
        <v>21</v>
      </c>
      <c r="J5837">
        <v>97</v>
      </c>
      <c r="K5837">
        <v>301</v>
      </c>
      <c r="L5837" s="18">
        <f>(((RestaurantData4[[#This Row],[FitScore]]/100)*RestaurantData4[[#This Row],[DailyCustAvg]])/3.5)*30</f>
        <v>2502.5999999999995</v>
      </c>
      <c r="M5837">
        <v>40.779128010976997</v>
      </c>
      <c r="N5837">
        <v>-73.96075102511</v>
      </c>
      <c r="O5837">
        <v>108</v>
      </c>
      <c r="P5837">
        <v>4</v>
      </c>
    </row>
    <row r="5838" spans="1:16" hidden="1" x14ac:dyDescent="0.3">
      <c r="A5838">
        <v>41264071</v>
      </c>
      <c r="B5838" s="1" t="s">
        <v>923</v>
      </c>
      <c r="C5838" t="s">
        <v>14</v>
      </c>
      <c r="D5838" s="2">
        <v>210</v>
      </c>
      <c r="E5838" s="1" t="s">
        <v>863</v>
      </c>
      <c r="F5838" s="2">
        <v>10009</v>
      </c>
      <c r="G5838" s="3">
        <v>2126143080</v>
      </c>
      <c r="H5838" s="1" t="s">
        <v>276</v>
      </c>
      <c r="I5838" t="s">
        <v>17</v>
      </c>
      <c r="J5838">
        <v>99</v>
      </c>
      <c r="K5838">
        <v>184</v>
      </c>
      <c r="L5838" s="18">
        <f>(((RestaurantData4[[#This Row],[FitScore]]/100)*RestaurantData4[[#This Row],[DailyCustAvg]])/3.5)*30</f>
        <v>1561.3714285714284</v>
      </c>
      <c r="M5838">
        <v>40.722511738770002</v>
      </c>
      <c r="N5838">
        <v>-73.982625403911996</v>
      </c>
      <c r="O5838">
        <v>103</v>
      </c>
      <c r="P5838">
        <v>2</v>
      </c>
    </row>
    <row r="5839" spans="1:16" hidden="1" x14ac:dyDescent="0.3">
      <c r="A5839">
        <v>41632765</v>
      </c>
      <c r="B5839" s="1" t="s">
        <v>1988</v>
      </c>
      <c r="C5839" t="s">
        <v>14</v>
      </c>
      <c r="D5839" s="2">
        <v>245</v>
      </c>
      <c r="E5839" s="1" t="s">
        <v>1906</v>
      </c>
      <c r="F5839" s="2">
        <v>10167</v>
      </c>
      <c r="G5839" s="3">
        <v>2126871743</v>
      </c>
      <c r="H5839" s="1" t="s">
        <v>16</v>
      </c>
      <c r="I5839" t="s">
        <v>17</v>
      </c>
      <c r="J5839">
        <v>89</v>
      </c>
      <c r="K5839">
        <v>184</v>
      </c>
      <c r="L5839" s="18">
        <f>(((RestaurantData4[[#This Row],[FitScore]]/100)*RestaurantData4[[#This Row],[DailyCustAvg]])/3.5)*30</f>
        <v>1403.6571428571426</v>
      </c>
      <c r="M5839">
        <v>40.754819088973001</v>
      </c>
      <c r="N5839">
        <v>-73.975683213340005</v>
      </c>
      <c r="O5839">
        <v>105</v>
      </c>
      <c r="P5839">
        <v>4</v>
      </c>
    </row>
    <row r="5840" spans="1:16" hidden="1" x14ac:dyDescent="0.3">
      <c r="A5840">
        <v>41277107</v>
      </c>
      <c r="B5840" s="1" t="s">
        <v>263</v>
      </c>
      <c r="C5840" t="s">
        <v>14</v>
      </c>
      <c r="D5840" s="2">
        <v>425</v>
      </c>
      <c r="E5840" s="1" t="s">
        <v>1763</v>
      </c>
      <c r="F5840" s="2">
        <v>10017</v>
      </c>
      <c r="G5840" s="3">
        <v>6465270020</v>
      </c>
      <c r="H5840" s="1" t="s">
        <v>168</v>
      </c>
      <c r="I5840" t="s">
        <v>17</v>
      </c>
      <c r="J5840">
        <v>83</v>
      </c>
      <c r="K5840">
        <v>184</v>
      </c>
      <c r="L5840" s="18">
        <f>(((RestaurantData4[[#This Row],[FitScore]]/100)*RestaurantData4[[#This Row],[DailyCustAvg]])/3.5)*30</f>
        <v>1309.0285714285715</v>
      </c>
      <c r="M5840">
        <v>40.757075378151001</v>
      </c>
      <c r="N5840">
        <v>-73.976144410320003</v>
      </c>
      <c r="O5840">
        <v>105</v>
      </c>
      <c r="P5840">
        <v>4</v>
      </c>
    </row>
    <row r="5841" spans="1:16" x14ac:dyDescent="0.3">
      <c r="A5841">
        <v>50080448</v>
      </c>
      <c r="B5841" s="1" t="s">
        <v>2928</v>
      </c>
      <c r="C5841" t="s">
        <v>14</v>
      </c>
      <c r="D5841" s="2">
        <v>1575</v>
      </c>
      <c r="E5841" s="1" t="s">
        <v>841</v>
      </c>
      <c r="F5841" s="2">
        <v>10028</v>
      </c>
      <c r="G5841" s="3">
        <v>2125358333</v>
      </c>
      <c r="H5841" s="1" t="s">
        <v>56</v>
      </c>
      <c r="I5841" t="s">
        <v>21</v>
      </c>
      <c r="J5841">
        <v>97</v>
      </c>
      <c r="K5841">
        <v>296</v>
      </c>
      <c r="L5841" s="18">
        <f>(((RestaurantData4[[#This Row],[FitScore]]/100)*RestaurantData4[[#This Row],[DailyCustAvg]])/3.5)*30</f>
        <v>2461.0285714285715</v>
      </c>
      <c r="M5841">
        <v>40.775093370466003</v>
      </c>
      <c r="N5841">
        <v>-73.953777845209999</v>
      </c>
      <c r="O5841">
        <v>108</v>
      </c>
      <c r="P5841">
        <v>5</v>
      </c>
    </row>
    <row r="5842" spans="1:16" hidden="1" x14ac:dyDescent="0.3">
      <c r="A5842">
        <v>40402375</v>
      </c>
      <c r="B5842" s="1" t="s">
        <v>2462</v>
      </c>
      <c r="C5842" t="s">
        <v>14</v>
      </c>
      <c r="D5842" s="2">
        <v>3</v>
      </c>
      <c r="E5842" s="1" t="s">
        <v>1380</v>
      </c>
      <c r="F5842" s="2">
        <v>10019</v>
      </c>
      <c r="G5842" s="3">
        <v>2125825454</v>
      </c>
      <c r="H5842" s="1" t="s">
        <v>16</v>
      </c>
      <c r="I5842" t="s">
        <v>17</v>
      </c>
      <c r="J5842">
        <v>85</v>
      </c>
      <c r="K5842">
        <v>184</v>
      </c>
      <c r="L5842" s="18">
        <f>(((RestaurantData4[[#This Row],[FitScore]]/100)*RestaurantData4[[#This Row],[DailyCustAvg]])/3.5)*30</f>
        <v>1340.5714285714287</v>
      </c>
      <c r="M5842">
        <v>40.759290579690997</v>
      </c>
      <c r="N5842">
        <v>-73.977031595596998</v>
      </c>
      <c r="O5842">
        <v>105</v>
      </c>
      <c r="P5842">
        <v>4</v>
      </c>
    </row>
    <row r="5843" spans="1:16" x14ac:dyDescent="0.3">
      <c r="A5843">
        <v>40581692</v>
      </c>
      <c r="B5843" s="1" t="s">
        <v>3070</v>
      </c>
      <c r="C5843" t="s">
        <v>14</v>
      </c>
      <c r="D5843" s="2">
        <v>316</v>
      </c>
      <c r="E5843" s="1" t="s">
        <v>2992</v>
      </c>
      <c r="F5843" s="2">
        <v>10028</v>
      </c>
      <c r="G5843" s="3">
        <v>2124721599</v>
      </c>
      <c r="H5843" s="1" t="s">
        <v>29</v>
      </c>
      <c r="I5843" t="s">
        <v>21</v>
      </c>
      <c r="J5843">
        <v>98</v>
      </c>
      <c r="K5843">
        <v>285</v>
      </c>
      <c r="L5843" s="18">
        <f>(((RestaurantData4[[#This Row],[FitScore]]/100)*RestaurantData4[[#This Row],[DailyCustAvg]])/3.5)*30</f>
        <v>2394</v>
      </c>
      <c r="M5843">
        <v>40.777595486800998</v>
      </c>
      <c r="N5843">
        <v>-73.951122253185005</v>
      </c>
      <c r="O5843">
        <v>108</v>
      </c>
      <c r="P5843">
        <v>5</v>
      </c>
    </row>
    <row r="5844" spans="1:16" hidden="1" x14ac:dyDescent="0.3">
      <c r="A5844">
        <v>50047412</v>
      </c>
      <c r="B5844" s="1" t="s">
        <v>1465</v>
      </c>
      <c r="C5844" t="s">
        <v>14</v>
      </c>
      <c r="D5844" s="2">
        <v>1467</v>
      </c>
      <c r="E5844" s="1" t="s">
        <v>2728</v>
      </c>
      <c r="F5844" s="2">
        <v>10027</v>
      </c>
      <c r="G5844" s="3">
        <v>6468613833</v>
      </c>
      <c r="H5844" s="1" t="s">
        <v>68</v>
      </c>
      <c r="I5844" t="s">
        <v>17</v>
      </c>
      <c r="J5844">
        <v>85</v>
      </c>
      <c r="K5844">
        <v>184</v>
      </c>
      <c r="L5844" s="18">
        <f>(((RestaurantData4[[#This Row],[FitScore]]/100)*RestaurantData4[[#This Row],[DailyCustAvg]])/3.5)*30</f>
        <v>1340.5714285714287</v>
      </c>
      <c r="M5844">
        <v>40.817178491627999</v>
      </c>
      <c r="N5844">
        <v>-73.953473926770997</v>
      </c>
      <c r="O5844">
        <v>109</v>
      </c>
      <c r="P5844">
        <v>9</v>
      </c>
    </row>
    <row r="5845" spans="1:16" x14ac:dyDescent="0.3">
      <c r="A5845">
        <v>50015096</v>
      </c>
      <c r="B5845" s="1" t="s">
        <v>3056</v>
      </c>
      <c r="C5845" t="s">
        <v>14</v>
      </c>
      <c r="D5845" s="2">
        <v>1626</v>
      </c>
      <c r="E5845" s="1" t="s">
        <v>841</v>
      </c>
      <c r="F5845" s="2">
        <v>10028</v>
      </c>
      <c r="G5845" s="3">
        <v>2129330757</v>
      </c>
      <c r="H5845" s="1" t="s">
        <v>276</v>
      </c>
      <c r="I5845" t="s">
        <v>21</v>
      </c>
      <c r="J5845">
        <v>94</v>
      </c>
      <c r="K5845">
        <v>281</v>
      </c>
      <c r="L5845" s="18">
        <f>(((RestaurantData4[[#This Row],[FitScore]]/100)*RestaurantData4[[#This Row],[DailyCustAvg]])/3.5)*30</f>
        <v>2264.0571428571425</v>
      </c>
      <c r="M5845">
        <v>40.776794603684003</v>
      </c>
      <c r="N5845">
        <v>-73.952516548291001</v>
      </c>
      <c r="O5845">
        <v>108</v>
      </c>
      <c r="P5845">
        <v>5</v>
      </c>
    </row>
    <row r="5846" spans="1:16" hidden="1" x14ac:dyDescent="0.3">
      <c r="A5846">
        <v>50005693</v>
      </c>
      <c r="B5846" s="1" t="s">
        <v>3918</v>
      </c>
      <c r="C5846" t="s">
        <v>3599</v>
      </c>
      <c r="D5846" s="2">
        <v>626</v>
      </c>
      <c r="E5846" s="1" t="s">
        <v>3887</v>
      </c>
      <c r="F5846" s="2">
        <v>10458</v>
      </c>
      <c r="G5846" s="3">
        <v>7183678383</v>
      </c>
      <c r="H5846" s="1" t="s">
        <v>242</v>
      </c>
      <c r="I5846" t="s">
        <v>17</v>
      </c>
      <c r="J5846">
        <v>56</v>
      </c>
      <c r="K5846">
        <v>184</v>
      </c>
      <c r="L5846" s="18">
        <f>(((RestaurantData4[[#This Row],[FitScore]]/100)*RestaurantData4[[#This Row],[DailyCustAvg]])/3.5)*30</f>
        <v>883.2</v>
      </c>
      <c r="M5846">
        <v>40.855089014096002</v>
      </c>
      <c r="N5846">
        <v>-73.886672827964006</v>
      </c>
      <c r="O5846">
        <v>206</v>
      </c>
      <c r="P5846">
        <v>15</v>
      </c>
    </row>
    <row r="5847" spans="1:16" hidden="1" x14ac:dyDescent="0.3">
      <c r="A5847">
        <v>50087299</v>
      </c>
      <c r="B5847" s="1" t="s">
        <v>3231</v>
      </c>
      <c r="C5847" t="s">
        <v>3599</v>
      </c>
      <c r="D5847" s="2">
        <v>1487</v>
      </c>
      <c r="E5847" s="1" t="s">
        <v>3637</v>
      </c>
      <c r="F5847" s="2">
        <v>10472</v>
      </c>
      <c r="G5847" s="3">
        <v>3476385402</v>
      </c>
      <c r="H5847" s="1" t="s">
        <v>45</v>
      </c>
      <c r="I5847" t="s">
        <v>17</v>
      </c>
      <c r="J5847">
        <v>69</v>
      </c>
      <c r="K5847">
        <v>184</v>
      </c>
      <c r="L5847" s="18">
        <f>(((RestaurantData4[[#This Row],[FitScore]]/100)*RestaurantData4[[#This Row],[DailyCustAvg]])/3.5)*30</f>
        <v>1088.2285714285713</v>
      </c>
      <c r="M5847">
        <v>40.828464483493001</v>
      </c>
      <c r="N5847">
        <v>-73.880687498358</v>
      </c>
      <c r="O5847">
        <v>209</v>
      </c>
      <c r="P5847">
        <v>17</v>
      </c>
    </row>
    <row r="5848" spans="1:16" hidden="1" x14ac:dyDescent="0.3">
      <c r="A5848">
        <v>41396894</v>
      </c>
      <c r="B5848" s="1" t="s">
        <v>98</v>
      </c>
      <c r="C5848" t="s">
        <v>3599</v>
      </c>
      <c r="D5848" s="2">
        <v>1590</v>
      </c>
      <c r="E5848" s="1" t="s">
        <v>4168</v>
      </c>
      <c r="F5848" s="2">
        <v>10461</v>
      </c>
      <c r="G5848" s="3">
        <v>7188247846</v>
      </c>
      <c r="H5848" s="1" t="s">
        <v>226</v>
      </c>
      <c r="I5848" t="s">
        <v>17</v>
      </c>
      <c r="J5848">
        <v>32</v>
      </c>
      <c r="K5848">
        <v>184</v>
      </c>
      <c r="L5848" s="18">
        <f>(((RestaurantData4[[#This Row],[FitScore]]/100)*RestaurantData4[[#This Row],[DailyCustAvg]])/3.5)*30</f>
        <v>504.68571428571425</v>
      </c>
      <c r="M5848">
        <v>40.843072982563001</v>
      </c>
      <c r="N5848">
        <v>-73.836834799569999</v>
      </c>
      <c r="O5848">
        <v>210</v>
      </c>
      <c r="P5848">
        <v>13</v>
      </c>
    </row>
    <row r="5849" spans="1:16" hidden="1" x14ac:dyDescent="0.3">
      <c r="A5849">
        <v>50000461</v>
      </c>
      <c r="B5849" s="1" t="s">
        <v>4272</v>
      </c>
      <c r="C5849" t="s">
        <v>3599</v>
      </c>
      <c r="D5849" s="2">
        <v>766</v>
      </c>
      <c r="E5849" s="1" t="s">
        <v>4262</v>
      </c>
      <c r="F5849" s="2">
        <v>10462</v>
      </c>
      <c r="G5849" s="3">
        <v>7187924037</v>
      </c>
      <c r="H5849" s="1" t="s">
        <v>73</v>
      </c>
      <c r="I5849" t="s">
        <v>21</v>
      </c>
      <c r="J5849">
        <v>36</v>
      </c>
      <c r="K5849">
        <v>184</v>
      </c>
      <c r="L5849" s="18">
        <f>(((RestaurantData4[[#This Row],[FitScore]]/100)*RestaurantData4[[#This Row],[DailyCustAvg]])/3.5)*30</f>
        <v>567.7714285714286</v>
      </c>
      <c r="M5849">
        <v>40.854434466104003</v>
      </c>
      <c r="N5849">
        <v>-73.865132944611005</v>
      </c>
      <c r="O5849">
        <v>211</v>
      </c>
      <c r="P5849">
        <v>13</v>
      </c>
    </row>
    <row r="5850" spans="1:16" hidden="1" x14ac:dyDescent="0.3">
      <c r="A5850">
        <v>50100122</v>
      </c>
      <c r="B5850" s="1" t="s">
        <v>6740</v>
      </c>
      <c r="C5850" t="s">
        <v>6631</v>
      </c>
      <c r="D5850" s="2">
        <v>3230</v>
      </c>
      <c r="E5850" s="1" t="s">
        <v>6640</v>
      </c>
      <c r="F5850" s="2">
        <v>11103</v>
      </c>
      <c r="G5850" s="3">
        <v>3474645324</v>
      </c>
      <c r="H5850" s="1" t="s">
        <v>56</v>
      </c>
      <c r="I5850" t="s">
        <v>21</v>
      </c>
      <c r="J5850">
        <v>66</v>
      </c>
      <c r="K5850">
        <v>184</v>
      </c>
      <c r="L5850" s="18">
        <f>(((RestaurantData4[[#This Row],[FitScore]]/100)*RestaurantData4[[#This Row],[DailyCustAvg]])/3.5)*30</f>
        <v>1040.9142857142858</v>
      </c>
      <c r="M5850">
        <v>40.758290295728003</v>
      </c>
      <c r="N5850">
        <v>-73.919559446414993</v>
      </c>
      <c r="O5850">
        <v>401</v>
      </c>
      <c r="P5850">
        <v>22</v>
      </c>
    </row>
    <row r="5851" spans="1:16" hidden="1" x14ac:dyDescent="0.3">
      <c r="A5851">
        <v>50072266</v>
      </c>
      <c r="B5851" s="1" t="s">
        <v>7291</v>
      </c>
      <c r="C5851" t="s">
        <v>6631</v>
      </c>
      <c r="D5851" s="2">
        <v>788</v>
      </c>
      <c r="E5851" s="1" t="s">
        <v>7206</v>
      </c>
      <c r="F5851" s="2">
        <v>11385</v>
      </c>
      <c r="G5851" s="3">
        <v>3479275680</v>
      </c>
      <c r="H5851" s="1" t="s">
        <v>56</v>
      </c>
      <c r="I5851" t="s">
        <v>21</v>
      </c>
      <c r="J5851">
        <v>80</v>
      </c>
      <c r="K5851">
        <v>184</v>
      </c>
      <c r="L5851" s="18">
        <f>(((RestaurantData4[[#This Row],[FitScore]]/100)*RestaurantData4[[#This Row],[DailyCustAvg]])/3.5)*30</f>
        <v>1261.714285714286</v>
      </c>
      <c r="M5851">
        <v>40.703728617151</v>
      </c>
      <c r="N5851">
        <v>-73.903734579087001</v>
      </c>
      <c r="O5851">
        <v>405</v>
      </c>
      <c r="P5851">
        <v>34</v>
      </c>
    </row>
    <row r="5852" spans="1:16" hidden="1" x14ac:dyDescent="0.3">
      <c r="A5852">
        <v>50102626</v>
      </c>
      <c r="B5852" s="1" t="s">
        <v>7481</v>
      </c>
      <c r="C5852" t="s">
        <v>6631</v>
      </c>
      <c r="D5852" s="2">
        <v>15222</v>
      </c>
      <c r="E5852" s="1" t="s">
        <v>6998</v>
      </c>
      <c r="F5852" s="2">
        <v>11354</v>
      </c>
      <c r="G5852" s="3">
        <v>3475060797</v>
      </c>
      <c r="H5852" s="1" t="s">
        <v>193</v>
      </c>
      <c r="I5852" t="s">
        <v>21</v>
      </c>
      <c r="J5852">
        <v>71</v>
      </c>
      <c r="K5852">
        <v>184</v>
      </c>
      <c r="L5852" s="18">
        <f>(((RestaurantData4[[#This Row],[FitScore]]/100)*RestaurantData4[[#This Row],[DailyCustAvg]])/3.5)*30</f>
        <v>1119.7714285714285</v>
      </c>
      <c r="M5852">
        <v>40.764889406599004</v>
      </c>
      <c r="N5852">
        <v>-73.812147001374001</v>
      </c>
      <c r="O5852">
        <v>407</v>
      </c>
      <c r="P5852">
        <v>20</v>
      </c>
    </row>
    <row r="5853" spans="1:16" hidden="1" x14ac:dyDescent="0.3">
      <c r="A5853">
        <v>50093195</v>
      </c>
      <c r="B5853" s="1" t="s">
        <v>7987</v>
      </c>
      <c r="C5853" t="s">
        <v>6631</v>
      </c>
      <c r="D5853" s="2">
        <v>263</v>
      </c>
      <c r="E5853" s="1" t="s">
        <v>7967</v>
      </c>
      <c r="F5853" s="2">
        <v>11694</v>
      </c>
      <c r="G5853" s="3">
        <v>7189458888</v>
      </c>
      <c r="H5853" s="1" t="s">
        <v>68</v>
      </c>
      <c r="I5853" t="s">
        <v>17</v>
      </c>
      <c r="J5853">
        <v>72</v>
      </c>
      <c r="K5853">
        <v>184</v>
      </c>
      <c r="L5853" s="18">
        <f>(((RestaurantData4[[#This Row],[FitScore]]/100)*RestaurantData4[[#This Row],[DailyCustAvg]])/3.5)*30</f>
        <v>1135.5428571428572</v>
      </c>
      <c r="M5853">
        <v>40.580649341810997</v>
      </c>
      <c r="N5853">
        <v>-73.837701587170002</v>
      </c>
      <c r="O5853">
        <v>414</v>
      </c>
      <c r="P5853">
        <v>32</v>
      </c>
    </row>
    <row r="5854" spans="1:16" hidden="1" x14ac:dyDescent="0.3">
      <c r="A5854">
        <v>50034716</v>
      </c>
      <c r="B5854" s="1" t="s">
        <v>7427</v>
      </c>
      <c r="C5854" t="s">
        <v>8030</v>
      </c>
      <c r="D5854" s="2">
        <v>752</v>
      </c>
      <c r="E5854" s="1" t="s">
        <v>7249</v>
      </c>
      <c r="F5854" s="2">
        <v>10310</v>
      </c>
      <c r="G5854" s="3">
        <v>7188150161</v>
      </c>
      <c r="H5854" s="1" t="s">
        <v>242</v>
      </c>
      <c r="I5854" t="s">
        <v>21</v>
      </c>
      <c r="J5854">
        <v>77</v>
      </c>
      <c r="K5854">
        <v>184</v>
      </c>
      <c r="L5854" s="18">
        <f>(((RestaurantData4[[#This Row],[FitScore]]/100)*RestaurantData4[[#This Row],[DailyCustAvg]])/3.5)*30</f>
        <v>1214.4000000000001</v>
      </c>
      <c r="M5854">
        <v>40.629136246987997</v>
      </c>
      <c r="N5854">
        <v>-74.114444299102999</v>
      </c>
      <c r="O5854">
        <v>501</v>
      </c>
      <c r="P5854">
        <v>49</v>
      </c>
    </row>
    <row r="5855" spans="1:16" hidden="1" x14ac:dyDescent="0.3">
      <c r="A5855">
        <v>50085431</v>
      </c>
      <c r="B5855" s="1" t="s">
        <v>8195</v>
      </c>
      <c r="C5855" t="s">
        <v>8030</v>
      </c>
      <c r="D5855" s="2">
        <v>280</v>
      </c>
      <c r="E5855" s="1" t="s">
        <v>8196</v>
      </c>
      <c r="F5855" s="2">
        <v>10305</v>
      </c>
      <c r="G5855" s="3">
        <v>7185560888</v>
      </c>
      <c r="H5855" s="1" t="s">
        <v>242</v>
      </c>
      <c r="I5855" t="s">
        <v>17</v>
      </c>
      <c r="J5855">
        <v>65</v>
      </c>
      <c r="K5855">
        <v>184</v>
      </c>
      <c r="L5855" s="18">
        <f>(((RestaurantData4[[#This Row],[FitScore]]/100)*RestaurantData4[[#This Row],[DailyCustAvg]])/3.5)*30</f>
        <v>1025.1428571428571</v>
      </c>
      <c r="M5855">
        <v>40.592582356362001</v>
      </c>
      <c r="N5855">
        <v>-74.068228442285999</v>
      </c>
      <c r="O5855">
        <v>502</v>
      </c>
      <c r="P5855">
        <v>50</v>
      </c>
    </row>
    <row r="5856" spans="1:16" hidden="1" x14ac:dyDescent="0.3">
      <c r="A5856">
        <v>50045479</v>
      </c>
      <c r="B5856" s="1" t="s">
        <v>8202</v>
      </c>
      <c r="C5856" t="s">
        <v>8030</v>
      </c>
      <c r="D5856" s="2">
        <v>900</v>
      </c>
      <c r="E5856" s="1" t="s">
        <v>8175</v>
      </c>
      <c r="F5856" s="2">
        <v>10305</v>
      </c>
      <c r="G5856" s="3">
        <v>7189818383</v>
      </c>
      <c r="H5856" s="1" t="s">
        <v>242</v>
      </c>
      <c r="I5856" t="s">
        <v>17</v>
      </c>
      <c r="J5856">
        <v>86</v>
      </c>
      <c r="K5856">
        <v>184</v>
      </c>
      <c r="L5856" s="18">
        <f>(((RestaurantData4[[#This Row],[FitScore]]/100)*RestaurantData4[[#This Row],[DailyCustAvg]])/3.5)*30</f>
        <v>1356.3428571428574</v>
      </c>
      <c r="M5856">
        <v>40.598283290068998</v>
      </c>
      <c r="N5856">
        <v>-74.072674255289996</v>
      </c>
      <c r="O5856">
        <v>502</v>
      </c>
      <c r="P5856">
        <v>50</v>
      </c>
    </row>
    <row r="5857" spans="1:16" hidden="1" x14ac:dyDescent="0.3">
      <c r="A5857">
        <v>40959046</v>
      </c>
      <c r="B5857" s="1" t="s">
        <v>395</v>
      </c>
      <c r="C5857" t="s">
        <v>14</v>
      </c>
      <c r="D5857" s="2">
        <v>35</v>
      </c>
      <c r="E5857" s="1" t="s">
        <v>389</v>
      </c>
      <c r="F5857" s="2">
        <v>10003</v>
      </c>
      <c r="G5857" s="3">
        <v>2129796677</v>
      </c>
      <c r="H5857" s="1" t="s">
        <v>16</v>
      </c>
      <c r="J5857">
        <v>96</v>
      </c>
      <c r="K5857">
        <v>183</v>
      </c>
      <c r="L5857" s="18">
        <f>(((RestaurantData4[[#This Row],[FitScore]]/100)*RestaurantData4[[#This Row],[DailyCustAvg]])/3.5)*30</f>
        <v>1505.8285714285716</v>
      </c>
      <c r="M5857">
        <v>40.734449766582003</v>
      </c>
      <c r="N5857">
        <v>-73.992065280700004</v>
      </c>
      <c r="O5857">
        <v>102</v>
      </c>
      <c r="P5857">
        <v>2</v>
      </c>
    </row>
    <row r="5858" spans="1:16" x14ac:dyDescent="0.3">
      <c r="A5858">
        <v>50004412</v>
      </c>
      <c r="B5858" s="1" t="s">
        <v>2952</v>
      </c>
      <c r="C5858" t="s">
        <v>14</v>
      </c>
      <c r="D5858" s="2">
        <v>303</v>
      </c>
      <c r="E5858" s="1" t="s">
        <v>2953</v>
      </c>
      <c r="F5858" s="2">
        <v>10028</v>
      </c>
      <c r="G5858" s="3">
        <v>2122491509</v>
      </c>
      <c r="H5858" s="1" t="s">
        <v>16</v>
      </c>
      <c r="I5858" t="s">
        <v>21</v>
      </c>
      <c r="J5858">
        <v>99</v>
      </c>
      <c r="K5858">
        <v>279</v>
      </c>
      <c r="L5858" s="18">
        <f>(((RestaurantData4[[#This Row],[FitScore]]/100)*RestaurantData4[[#This Row],[DailyCustAvg]])/3.5)*30</f>
        <v>2367.5142857142855</v>
      </c>
      <c r="M5858">
        <v>40.777030372745003</v>
      </c>
      <c r="N5858">
        <v>-73.951844799087993</v>
      </c>
      <c r="O5858">
        <v>108</v>
      </c>
      <c r="P5858">
        <v>5</v>
      </c>
    </row>
    <row r="5859" spans="1:16" hidden="1" x14ac:dyDescent="0.3">
      <c r="A5859">
        <v>40659197</v>
      </c>
      <c r="B5859" s="1" t="s">
        <v>654</v>
      </c>
      <c r="C5859" t="s">
        <v>14</v>
      </c>
      <c r="D5859" s="2">
        <v>109</v>
      </c>
      <c r="E5859" s="1" t="s">
        <v>375</v>
      </c>
      <c r="F5859" s="2">
        <v>10012</v>
      </c>
      <c r="G5859" s="3">
        <v>2125334487</v>
      </c>
      <c r="H5859" s="1" t="s">
        <v>16</v>
      </c>
      <c r="I5859" t="s">
        <v>17</v>
      </c>
      <c r="J5859">
        <v>98</v>
      </c>
      <c r="K5859">
        <v>183</v>
      </c>
      <c r="L5859" s="18">
        <f>(((RestaurantData4[[#This Row],[FitScore]]/100)*RestaurantData4[[#This Row],[DailyCustAvg]])/3.5)*30</f>
        <v>1537.2</v>
      </c>
      <c r="M5859">
        <v>40.729759235552002</v>
      </c>
      <c r="N5859">
        <v>-74.000699966699997</v>
      </c>
      <c r="O5859">
        <v>102</v>
      </c>
      <c r="P5859">
        <v>1</v>
      </c>
    </row>
    <row r="5860" spans="1:16" x14ac:dyDescent="0.3">
      <c r="A5860">
        <v>41593315</v>
      </c>
      <c r="B5860" s="1" t="s">
        <v>3078</v>
      </c>
      <c r="C5860" t="s">
        <v>14</v>
      </c>
      <c r="D5860" s="2">
        <v>1582</v>
      </c>
      <c r="E5860" s="1" t="s">
        <v>2926</v>
      </c>
      <c r="F5860" s="2">
        <v>10028</v>
      </c>
      <c r="G5860" s="3">
        <v>2128794797</v>
      </c>
      <c r="H5860" s="1" t="s">
        <v>66</v>
      </c>
      <c r="I5860" t="s">
        <v>21</v>
      </c>
      <c r="J5860">
        <v>100</v>
      </c>
      <c r="K5860">
        <v>263</v>
      </c>
      <c r="L5860" s="18">
        <f>(((RestaurantData4[[#This Row],[FitScore]]/100)*RestaurantData4[[#This Row],[DailyCustAvg]])/3.5)*30</f>
        <v>2254.2857142857142</v>
      </c>
      <c r="M5860">
        <v>40.774229202484001</v>
      </c>
      <c r="N5860">
        <v>-73.948348262772001</v>
      </c>
      <c r="O5860">
        <v>108</v>
      </c>
      <c r="P5860">
        <v>5</v>
      </c>
    </row>
    <row r="5861" spans="1:16" x14ac:dyDescent="0.3">
      <c r="A5861">
        <v>50036444</v>
      </c>
      <c r="B5861" s="1" t="s">
        <v>2927</v>
      </c>
      <c r="C5861" t="s">
        <v>14</v>
      </c>
      <c r="D5861" s="2">
        <v>1610</v>
      </c>
      <c r="E5861" s="1" t="s">
        <v>2926</v>
      </c>
      <c r="F5861" s="2">
        <v>10028</v>
      </c>
      <c r="G5861" s="3">
        <v>2122882430</v>
      </c>
      <c r="H5861" s="1" t="s">
        <v>202</v>
      </c>
      <c r="I5861" t="s">
        <v>21</v>
      </c>
      <c r="J5861">
        <v>99</v>
      </c>
      <c r="K5861">
        <v>257</v>
      </c>
      <c r="L5861" s="18">
        <f>(((RestaurantData4[[#This Row],[FitScore]]/100)*RestaurantData4[[#This Row],[DailyCustAvg]])/3.5)*30</f>
        <v>2180.8285714285712</v>
      </c>
      <c r="M5861">
        <v>40.775337716446998</v>
      </c>
      <c r="N5861">
        <v>-73.947538635214002</v>
      </c>
      <c r="O5861">
        <v>108</v>
      </c>
      <c r="P5861">
        <v>5</v>
      </c>
    </row>
    <row r="5862" spans="1:16" x14ac:dyDescent="0.3">
      <c r="A5862">
        <v>50008548</v>
      </c>
      <c r="B5862" s="1" t="s">
        <v>2962</v>
      </c>
      <c r="C5862" t="s">
        <v>14</v>
      </c>
      <c r="D5862" s="2">
        <v>318</v>
      </c>
      <c r="E5862" s="1" t="s">
        <v>2955</v>
      </c>
      <c r="F5862" s="2">
        <v>10028</v>
      </c>
      <c r="G5862" s="3">
        <v>2125107084</v>
      </c>
      <c r="H5862" s="1" t="s">
        <v>56</v>
      </c>
      <c r="I5862" t="s">
        <v>21</v>
      </c>
      <c r="J5862">
        <v>99</v>
      </c>
      <c r="K5862">
        <v>252</v>
      </c>
      <c r="L5862" s="18">
        <f>(((RestaurantData4[[#This Row],[FitScore]]/100)*RestaurantData4[[#This Row],[DailyCustAvg]])/3.5)*30</f>
        <v>2138.4</v>
      </c>
      <c r="M5862">
        <v>40.776270162064002</v>
      </c>
      <c r="N5862">
        <v>-73.952051155505004</v>
      </c>
      <c r="O5862">
        <v>108</v>
      </c>
      <c r="P5862">
        <v>5</v>
      </c>
    </row>
    <row r="5863" spans="1:16" hidden="1" x14ac:dyDescent="0.3">
      <c r="A5863">
        <v>50003674</v>
      </c>
      <c r="B5863" s="1" t="s">
        <v>1732</v>
      </c>
      <c r="C5863" t="s">
        <v>14</v>
      </c>
      <c r="D5863" s="2">
        <v>511</v>
      </c>
      <c r="E5863" s="1" t="s">
        <v>1583</v>
      </c>
      <c r="F5863" s="2">
        <v>10011</v>
      </c>
      <c r="G5863" s="3">
        <v>3473314677</v>
      </c>
      <c r="H5863" s="1" t="s">
        <v>56</v>
      </c>
      <c r="I5863" t="s">
        <v>17</v>
      </c>
      <c r="J5863">
        <v>99</v>
      </c>
      <c r="K5863">
        <v>183</v>
      </c>
      <c r="L5863" s="18">
        <f>(((RestaurantData4[[#This Row],[FitScore]]/100)*RestaurantData4[[#This Row],[DailyCustAvg]])/3.5)*30</f>
        <v>1552.8857142857141</v>
      </c>
      <c r="M5863">
        <v>40.746183724703002</v>
      </c>
      <c r="N5863">
        <v>-74.006402310515995</v>
      </c>
      <c r="O5863">
        <v>104</v>
      </c>
      <c r="P5863">
        <v>3</v>
      </c>
    </row>
    <row r="5864" spans="1:16" x14ac:dyDescent="0.3">
      <c r="A5864">
        <v>50071776</v>
      </c>
      <c r="B5864" s="1" t="s">
        <v>3039</v>
      </c>
      <c r="C5864" t="s">
        <v>14</v>
      </c>
      <c r="D5864" s="2">
        <v>1591</v>
      </c>
      <c r="E5864" s="1" t="s">
        <v>841</v>
      </c>
      <c r="F5864" s="2">
        <v>10028</v>
      </c>
      <c r="G5864" s="3">
        <v>9172590028</v>
      </c>
      <c r="H5864" s="1" t="s">
        <v>16</v>
      </c>
      <c r="I5864" t="s">
        <v>21</v>
      </c>
      <c r="J5864">
        <v>98</v>
      </c>
      <c r="K5864">
        <v>247</v>
      </c>
      <c r="L5864" s="18">
        <f>(((RestaurantData4[[#This Row],[FitScore]]/100)*RestaurantData4[[#This Row],[DailyCustAvg]])/3.5)*30</f>
        <v>2074.7999999999997</v>
      </c>
      <c r="M5864">
        <v>40.775631184620003</v>
      </c>
      <c r="N5864">
        <v>-73.953387528763997</v>
      </c>
      <c r="O5864">
        <v>108</v>
      </c>
      <c r="P5864">
        <v>5</v>
      </c>
    </row>
    <row r="5865" spans="1:16" x14ac:dyDescent="0.3">
      <c r="A5865">
        <v>50078041</v>
      </c>
      <c r="B5865" s="1" t="s">
        <v>3105</v>
      </c>
      <c r="C5865" t="s">
        <v>14</v>
      </c>
      <c r="D5865" s="2">
        <v>1420</v>
      </c>
      <c r="E5865" s="1" t="s">
        <v>901</v>
      </c>
      <c r="F5865" s="2">
        <v>10028</v>
      </c>
      <c r="G5865" s="3">
        <v>2127444333</v>
      </c>
      <c r="H5865" s="1" t="s">
        <v>242</v>
      </c>
      <c r="I5865" t="s">
        <v>21</v>
      </c>
      <c r="J5865">
        <v>94</v>
      </c>
      <c r="K5865">
        <v>245</v>
      </c>
      <c r="L5865" s="18">
        <f>(((RestaurantData4[[#This Row],[FitScore]]/100)*RestaurantData4[[#This Row],[DailyCustAvg]])/3.5)*30</f>
        <v>1974</v>
      </c>
      <c r="M5865">
        <v>40.775325010202003</v>
      </c>
      <c r="N5865">
        <v>-73.956543368639004</v>
      </c>
      <c r="O5865">
        <v>108</v>
      </c>
      <c r="P5865">
        <v>5</v>
      </c>
    </row>
    <row r="5866" spans="1:16" x14ac:dyDescent="0.3">
      <c r="A5866">
        <v>50007039</v>
      </c>
      <c r="B5866" s="1" t="s">
        <v>3002</v>
      </c>
      <c r="C5866" t="s">
        <v>14</v>
      </c>
      <c r="D5866" s="2">
        <v>1640</v>
      </c>
      <c r="E5866" s="1" t="s">
        <v>841</v>
      </c>
      <c r="F5866" s="2">
        <v>10028</v>
      </c>
      <c r="G5866" s="3">
        <v>2129330913</v>
      </c>
      <c r="H5866" s="1" t="s">
        <v>16</v>
      </c>
      <c r="I5866" t="s">
        <v>21</v>
      </c>
      <c r="J5866">
        <v>95</v>
      </c>
      <c r="K5866">
        <v>240</v>
      </c>
      <c r="L5866" s="18">
        <f>(((RestaurantData4[[#This Row],[FitScore]]/100)*RestaurantData4[[#This Row],[DailyCustAvg]])/3.5)*30</f>
        <v>1954.2857142857142</v>
      </c>
      <c r="M5866">
        <v>40.777285764692003</v>
      </c>
      <c r="N5866">
        <v>-73.952155130565998</v>
      </c>
      <c r="O5866">
        <v>108</v>
      </c>
      <c r="P5866">
        <v>5</v>
      </c>
    </row>
    <row r="5867" spans="1:16" x14ac:dyDescent="0.3">
      <c r="A5867">
        <v>50047078</v>
      </c>
      <c r="B5867" s="1" t="s">
        <v>3110</v>
      </c>
      <c r="C5867" t="s">
        <v>14</v>
      </c>
      <c r="D5867" s="2">
        <v>1588</v>
      </c>
      <c r="E5867" s="1" t="s">
        <v>2926</v>
      </c>
      <c r="F5867" s="2">
        <v>10028</v>
      </c>
      <c r="G5867" s="3">
        <v>2125355798</v>
      </c>
      <c r="H5867" s="1" t="s">
        <v>1095</v>
      </c>
      <c r="I5867" t="s">
        <v>21</v>
      </c>
      <c r="J5867">
        <v>95</v>
      </c>
      <c r="K5867">
        <v>227</v>
      </c>
      <c r="L5867" s="18">
        <f>(((RestaurantData4[[#This Row],[FitScore]]/100)*RestaurantData4[[#This Row],[DailyCustAvg]])/3.5)*30</f>
        <v>1848.4285714285711</v>
      </c>
      <c r="M5867">
        <v>40.774396577200001</v>
      </c>
      <c r="N5867">
        <v>-73.948225375305</v>
      </c>
      <c r="O5867">
        <v>108</v>
      </c>
      <c r="P5867">
        <v>5</v>
      </c>
    </row>
    <row r="5868" spans="1:16" x14ac:dyDescent="0.3">
      <c r="A5868">
        <v>40383511</v>
      </c>
      <c r="B5868" s="1" t="s">
        <v>2954</v>
      </c>
      <c r="C5868" t="s">
        <v>14</v>
      </c>
      <c r="D5868" s="2">
        <v>235</v>
      </c>
      <c r="E5868" s="1" t="s">
        <v>2955</v>
      </c>
      <c r="F5868" s="2">
        <v>10028</v>
      </c>
      <c r="G5868" s="3">
        <v>2127444949</v>
      </c>
      <c r="H5868" s="1" t="s">
        <v>16</v>
      </c>
      <c r="I5868" t="s">
        <v>21</v>
      </c>
      <c r="J5868">
        <v>98</v>
      </c>
      <c r="K5868">
        <v>214</v>
      </c>
      <c r="L5868" s="18">
        <f>(((RestaurantData4[[#This Row],[FitScore]]/100)*RestaurantData4[[#This Row],[DailyCustAvg]])/3.5)*30</f>
        <v>1797.6000000000001</v>
      </c>
      <c r="M5868">
        <v>40.777135582010999</v>
      </c>
      <c r="N5868">
        <v>-73.954061663781005</v>
      </c>
      <c r="O5868">
        <v>108</v>
      </c>
      <c r="P5868">
        <v>5</v>
      </c>
    </row>
    <row r="5869" spans="1:16" x14ac:dyDescent="0.3">
      <c r="A5869">
        <v>40391699</v>
      </c>
      <c r="B5869" s="1" t="s">
        <v>3020</v>
      </c>
      <c r="C5869" t="s">
        <v>14</v>
      </c>
      <c r="D5869" s="2">
        <v>1551</v>
      </c>
      <c r="E5869" s="1" t="s">
        <v>841</v>
      </c>
      <c r="F5869" s="2">
        <v>10028</v>
      </c>
      <c r="G5869" s="3">
        <v>2127347441</v>
      </c>
      <c r="H5869" s="1" t="s">
        <v>52</v>
      </c>
      <c r="I5869" t="s">
        <v>21</v>
      </c>
      <c r="J5869">
        <v>95</v>
      </c>
      <c r="K5869">
        <v>207</v>
      </c>
      <c r="L5869" s="18">
        <f>(((RestaurantData4[[#This Row],[FitScore]]/100)*RestaurantData4[[#This Row],[DailyCustAvg]])/3.5)*30</f>
        <v>1685.5714285714282</v>
      </c>
      <c r="M5869">
        <v>40.774360736399998</v>
      </c>
      <c r="N5869">
        <v>-73.954316320515005</v>
      </c>
      <c r="O5869">
        <v>108</v>
      </c>
      <c r="P5869">
        <v>5</v>
      </c>
    </row>
    <row r="5870" spans="1:16" hidden="1" x14ac:dyDescent="0.3">
      <c r="A5870">
        <v>50075330</v>
      </c>
      <c r="B5870" s="1" t="s">
        <v>2624</v>
      </c>
      <c r="C5870" t="s">
        <v>14</v>
      </c>
      <c r="D5870" s="2">
        <v>1109</v>
      </c>
      <c r="E5870" s="1" t="s">
        <v>1756</v>
      </c>
      <c r="F5870" s="2">
        <v>10075</v>
      </c>
      <c r="G5870" s="3">
        <v>6466929065</v>
      </c>
      <c r="H5870" s="1" t="s">
        <v>186</v>
      </c>
      <c r="I5870" t="s">
        <v>17</v>
      </c>
      <c r="J5870">
        <v>98</v>
      </c>
      <c r="K5870">
        <v>183</v>
      </c>
      <c r="L5870" s="18">
        <f>(((RestaurantData4[[#This Row],[FitScore]]/100)*RestaurantData4[[#This Row],[DailyCustAvg]])/3.5)*30</f>
        <v>1537.2</v>
      </c>
      <c r="M5870">
        <v>40.773912592614003</v>
      </c>
      <c r="N5870">
        <v>-73.959642083739993</v>
      </c>
      <c r="O5870">
        <v>108</v>
      </c>
      <c r="P5870">
        <v>4</v>
      </c>
    </row>
    <row r="5871" spans="1:16" x14ac:dyDescent="0.3">
      <c r="A5871">
        <v>50093419</v>
      </c>
      <c r="B5871" s="1" t="s">
        <v>3142</v>
      </c>
      <c r="C5871" t="s">
        <v>14</v>
      </c>
      <c r="D5871" s="2">
        <v>1457</v>
      </c>
      <c r="E5871" s="1" t="s">
        <v>901</v>
      </c>
      <c r="F5871" s="2">
        <v>10028</v>
      </c>
      <c r="G5871" s="3">
        <v>2125850300</v>
      </c>
      <c r="H5871" s="1" t="s">
        <v>68</v>
      </c>
      <c r="I5871" t="s">
        <v>21</v>
      </c>
      <c r="J5871">
        <v>95</v>
      </c>
      <c r="K5871">
        <v>205</v>
      </c>
      <c r="L5871" s="18">
        <f>(((RestaurantData4[[#This Row],[FitScore]]/100)*RestaurantData4[[#This Row],[DailyCustAvg]])/3.5)*30</f>
        <v>1669.2857142857144</v>
      </c>
      <c r="M5871">
        <v>40.776433572102</v>
      </c>
      <c r="N5871">
        <v>-73.955708590358995</v>
      </c>
      <c r="O5871">
        <v>108</v>
      </c>
      <c r="P5871">
        <v>5</v>
      </c>
    </row>
    <row r="5872" spans="1:16" x14ac:dyDescent="0.3">
      <c r="A5872">
        <v>50072997</v>
      </c>
      <c r="B5872" s="1" t="s">
        <v>2957</v>
      </c>
      <c r="C5872" t="s">
        <v>14</v>
      </c>
      <c r="D5872" s="2">
        <v>1611</v>
      </c>
      <c r="E5872" s="1" t="s">
        <v>841</v>
      </c>
      <c r="F5872" s="2">
        <v>10028</v>
      </c>
      <c r="G5872" s="3">
        <v>2128797999</v>
      </c>
      <c r="H5872" s="1" t="s">
        <v>20</v>
      </c>
      <c r="I5872" t="s">
        <v>21</v>
      </c>
      <c r="J5872">
        <v>99</v>
      </c>
      <c r="K5872">
        <v>198</v>
      </c>
      <c r="L5872" s="18">
        <f>(((RestaurantData4[[#This Row],[FitScore]]/100)*RestaurantData4[[#This Row],[DailyCustAvg]])/3.5)*30</f>
        <v>1680.1714285714288</v>
      </c>
      <c r="M5872">
        <v>40.776295219106999</v>
      </c>
      <c r="N5872">
        <v>-73.952906851365</v>
      </c>
      <c r="O5872">
        <v>108</v>
      </c>
      <c r="P5872">
        <v>5</v>
      </c>
    </row>
    <row r="5873" spans="1:16" x14ac:dyDescent="0.3">
      <c r="A5873">
        <v>40880188</v>
      </c>
      <c r="B5873" s="1" t="s">
        <v>3022</v>
      </c>
      <c r="C5873" t="s">
        <v>14</v>
      </c>
      <c r="D5873" s="2">
        <v>1648</v>
      </c>
      <c r="E5873" s="1" t="s">
        <v>841</v>
      </c>
      <c r="F5873" s="2">
        <v>10028</v>
      </c>
      <c r="G5873" s="3">
        <v>2126282332</v>
      </c>
      <c r="H5873" s="1" t="s">
        <v>2288</v>
      </c>
      <c r="I5873" t="s">
        <v>21</v>
      </c>
      <c r="J5873">
        <v>98</v>
      </c>
      <c r="K5873">
        <v>197</v>
      </c>
      <c r="L5873" s="18">
        <f>(((RestaurantData4[[#This Row],[FitScore]]/100)*RestaurantData4[[#This Row],[DailyCustAvg]])/3.5)*30</f>
        <v>1654.8000000000002</v>
      </c>
      <c r="M5873">
        <v>40.777497045910998</v>
      </c>
      <c r="N5873">
        <v>-73.951999719240007</v>
      </c>
      <c r="O5873">
        <v>108</v>
      </c>
      <c r="P5873">
        <v>5</v>
      </c>
    </row>
    <row r="5874" spans="1:16" x14ac:dyDescent="0.3">
      <c r="A5874">
        <v>40991266</v>
      </c>
      <c r="B5874" s="1" t="s">
        <v>3037</v>
      </c>
      <c r="C5874" t="s">
        <v>14</v>
      </c>
      <c r="D5874" s="2">
        <v>307</v>
      </c>
      <c r="E5874" s="1" t="s">
        <v>2955</v>
      </c>
      <c r="F5874" s="2">
        <v>10028</v>
      </c>
      <c r="G5874" s="3">
        <v>2126288603</v>
      </c>
      <c r="H5874" s="1" t="s">
        <v>24</v>
      </c>
      <c r="I5874" t="s">
        <v>21</v>
      </c>
      <c r="J5874">
        <v>96</v>
      </c>
      <c r="K5874">
        <v>193</v>
      </c>
      <c r="L5874" s="18">
        <f>(((RestaurantData4[[#This Row],[FitScore]]/100)*RestaurantData4[[#This Row],[DailyCustAvg]])/3.5)*30</f>
        <v>1588.1142857142859</v>
      </c>
      <c r="M5874">
        <v>40.776371797738001</v>
      </c>
      <c r="N5874">
        <v>-73.952242444456999</v>
      </c>
      <c r="O5874">
        <v>108</v>
      </c>
      <c r="P5874">
        <v>5</v>
      </c>
    </row>
    <row r="5875" spans="1:16" hidden="1" x14ac:dyDescent="0.3">
      <c r="A5875">
        <v>50084405</v>
      </c>
      <c r="B5875" s="1" t="s">
        <v>3868</v>
      </c>
      <c r="C5875" t="s">
        <v>3599</v>
      </c>
      <c r="D5875" s="2">
        <v>2233</v>
      </c>
      <c r="E5875" s="1" t="s">
        <v>3775</v>
      </c>
      <c r="F5875" s="2">
        <v>10453</v>
      </c>
      <c r="G5875" s="3">
        <v>3475907142</v>
      </c>
      <c r="H5875" s="1" t="s">
        <v>212</v>
      </c>
      <c r="I5875" t="s">
        <v>17</v>
      </c>
      <c r="J5875">
        <v>66</v>
      </c>
      <c r="K5875">
        <v>183</v>
      </c>
      <c r="L5875" s="18">
        <f>(((RestaurantData4[[#This Row],[FitScore]]/100)*RestaurantData4[[#This Row],[DailyCustAvg]])/3.5)*30</f>
        <v>1035.2571428571428</v>
      </c>
      <c r="M5875">
        <v>40.856131293851</v>
      </c>
      <c r="N5875">
        <v>-73.900733240950004</v>
      </c>
      <c r="O5875">
        <v>205</v>
      </c>
      <c r="P5875">
        <v>14</v>
      </c>
    </row>
    <row r="5876" spans="1:16" hidden="1" x14ac:dyDescent="0.3">
      <c r="A5876">
        <v>41707226</v>
      </c>
      <c r="B5876" s="1" t="s">
        <v>2986</v>
      </c>
      <c r="C5876" t="s">
        <v>3599</v>
      </c>
      <c r="D5876" s="2">
        <v>2100</v>
      </c>
      <c r="E5876" s="1" t="s">
        <v>4163</v>
      </c>
      <c r="F5876" s="2">
        <v>10475</v>
      </c>
      <c r="G5876" s="3">
        <v>7183208800</v>
      </c>
      <c r="H5876" s="1" t="s">
        <v>16</v>
      </c>
      <c r="I5876" t="s">
        <v>17</v>
      </c>
      <c r="J5876">
        <v>39</v>
      </c>
      <c r="K5876">
        <v>183</v>
      </c>
      <c r="L5876" s="18">
        <f>(((RestaurantData4[[#This Row],[FitScore]]/100)*RestaurantData4[[#This Row],[DailyCustAvg]])/3.5)*30</f>
        <v>611.74285714285725</v>
      </c>
      <c r="M5876">
        <v>40.869419885607002</v>
      </c>
      <c r="N5876">
        <v>-73.825738432826995</v>
      </c>
      <c r="O5876">
        <v>210</v>
      </c>
      <c r="P5876">
        <v>12</v>
      </c>
    </row>
    <row r="5877" spans="1:16" hidden="1" x14ac:dyDescent="0.3">
      <c r="A5877">
        <v>41198475</v>
      </c>
      <c r="B5877" s="1" t="s">
        <v>6555</v>
      </c>
      <c r="C5877" t="s">
        <v>4408</v>
      </c>
      <c r="D5877" s="2">
        <v>6606</v>
      </c>
      <c r="E5877" s="1" t="s">
        <v>5994</v>
      </c>
      <c r="F5877" s="2">
        <v>11234</v>
      </c>
      <c r="G5877" s="3">
        <v>7187637020</v>
      </c>
      <c r="H5877" s="1" t="s">
        <v>242</v>
      </c>
      <c r="I5877" t="s">
        <v>21</v>
      </c>
      <c r="J5877">
        <v>77</v>
      </c>
      <c r="K5877">
        <v>183</v>
      </c>
      <c r="L5877" s="18">
        <f>(((RestaurantData4[[#This Row],[FitScore]]/100)*RestaurantData4[[#This Row],[DailyCustAvg]])/3.5)*30</f>
        <v>1207.8</v>
      </c>
      <c r="M5877">
        <v>40.617400040744997</v>
      </c>
      <c r="N5877">
        <v>-73.910814984338003</v>
      </c>
      <c r="O5877">
        <v>318</v>
      </c>
      <c r="P5877">
        <v>46</v>
      </c>
    </row>
    <row r="5878" spans="1:16" hidden="1" x14ac:dyDescent="0.3">
      <c r="A5878">
        <v>50100729</v>
      </c>
      <c r="B5878" s="1" t="s">
        <v>6935</v>
      </c>
      <c r="C5878" t="s">
        <v>6631</v>
      </c>
      <c r="D5878" s="2">
        <v>4731</v>
      </c>
      <c r="E5878" s="1" t="s">
        <v>6679</v>
      </c>
      <c r="F5878" s="2">
        <v>11101</v>
      </c>
      <c r="G5878" s="3">
        <v>7184069999</v>
      </c>
      <c r="H5878" s="1" t="s">
        <v>138</v>
      </c>
      <c r="I5878" t="s">
        <v>21</v>
      </c>
      <c r="J5878">
        <v>35</v>
      </c>
      <c r="K5878">
        <v>183</v>
      </c>
      <c r="L5878" s="18">
        <f>(((RestaurantData4[[#This Row],[FitScore]]/100)*RestaurantData4[[#This Row],[DailyCustAvg]])/3.5)*30</f>
        <v>549</v>
      </c>
      <c r="M5878">
        <v>40.744664837651001</v>
      </c>
      <c r="N5878">
        <v>-73.953441757893998</v>
      </c>
      <c r="O5878">
        <v>402</v>
      </c>
      <c r="P5878">
        <v>26</v>
      </c>
    </row>
    <row r="5879" spans="1:16" hidden="1" x14ac:dyDescent="0.3">
      <c r="A5879">
        <v>40840921</v>
      </c>
      <c r="B5879" s="1" t="s">
        <v>7207</v>
      </c>
      <c r="C5879" t="s">
        <v>6631</v>
      </c>
      <c r="D5879" s="2">
        <v>7115</v>
      </c>
      <c r="E5879" s="1" t="s">
        <v>4774</v>
      </c>
      <c r="F5879" s="2">
        <v>11378</v>
      </c>
      <c r="G5879" s="3">
        <v>7185657383</v>
      </c>
      <c r="H5879" s="1" t="s">
        <v>141</v>
      </c>
      <c r="J5879">
        <v>83</v>
      </c>
      <c r="K5879">
        <v>183</v>
      </c>
      <c r="L5879" s="18">
        <f>(((RestaurantData4[[#This Row],[FitScore]]/100)*RestaurantData4[[#This Row],[DailyCustAvg]])/3.5)*30</f>
        <v>1301.9142857142856</v>
      </c>
      <c r="M5879">
        <v>40.727858515576997</v>
      </c>
      <c r="N5879">
        <v>-73.892099948004002</v>
      </c>
      <c r="O5879">
        <v>405</v>
      </c>
      <c r="P5879">
        <v>30</v>
      </c>
    </row>
    <row r="5880" spans="1:16" hidden="1" x14ac:dyDescent="0.3">
      <c r="A5880">
        <v>50059297</v>
      </c>
      <c r="B5880" s="1" t="s">
        <v>7329</v>
      </c>
      <c r="C5880" t="s">
        <v>6631</v>
      </c>
      <c r="D5880" s="2">
        <v>6406</v>
      </c>
      <c r="E5880" s="1" t="s">
        <v>7007</v>
      </c>
      <c r="F5880" s="2">
        <v>11375</v>
      </c>
      <c r="G5880" s="3">
        <v>7187724547</v>
      </c>
      <c r="H5880" s="1" t="s">
        <v>127</v>
      </c>
      <c r="I5880" t="s">
        <v>17</v>
      </c>
      <c r="J5880">
        <v>83</v>
      </c>
      <c r="K5880">
        <v>183</v>
      </c>
      <c r="L5880" s="18">
        <f>(((RestaurantData4[[#This Row],[FitScore]]/100)*RestaurantData4[[#This Row],[DailyCustAvg]])/3.5)*30</f>
        <v>1301.9142857142856</v>
      </c>
      <c r="M5880">
        <v>40.732726423707</v>
      </c>
      <c r="N5880">
        <v>-73.849507574282001</v>
      </c>
      <c r="O5880">
        <v>406</v>
      </c>
      <c r="P5880">
        <v>29</v>
      </c>
    </row>
    <row r="5881" spans="1:16" hidden="1" x14ac:dyDescent="0.3">
      <c r="A5881">
        <v>50101745</v>
      </c>
      <c r="B5881" s="1" t="s">
        <v>7404</v>
      </c>
      <c r="C5881" t="s">
        <v>6631</v>
      </c>
      <c r="D5881" s="2">
        <v>13655</v>
      </c>
      <c r="E5881" s="1" t="s">
        <v>6663</v>
      </c>
      <c r="F5881" s="2">
        <v>11354</v>
      </c>
      <c r="G5881" s="3">
        <v>9293290099</v>
      </c>
      <c r="H5881" s="1" t="s">
        <v>242</v>
      </c>
      <c r="I5881" t="s">
        <v>17</v>
      </c>
      <c r="J5881">
        <v>71</v>
      </c>
      <c r="K5881">
        <v>183</v>
      </c>
      <c r="L5881" s="18">
        <f>(((RestaurantData4[[#This Row],[FitScore]]/100)*RestaurantData4[[#This Row],[DailyCustAvg]])/3.5)*30</f>
        <v>1113.6857142857143</v>
      </c>
      <c r="M5881">
        <v>40.761971126997999</v>
      </c>
      <c r="N5881">
        <v>-73.829338078782001</v>
      </c>
      <c r="O5881">
        <v>407</v>
      </c>
      <c r="P5881">
        <v>20</v>
      </c>
    </row>
    <row r="5882" spans="1:16" hidden="1" x14ac:dyDescent="0.3">
      <c r="A5882">
        <v>40389907</v>
      </c>
      <c r="B5882" s="1" t="s">
        <v>7879</v>
      </c>
      <c r="C5882" t="s">
        <v>6631</v>
      </c>
      <c r="D5882" s="2">
        <v>20503</v>
      </c>
      <c r="E5882" s="1" t="s">
        <v>5203</v>
      </c>
      <c r="F5882" s="2">
        <v>11412</v>
      </c>
      <c r="G5882" s="3">
        <v>7187129845</v>
      </c>
      <c r="H5882" s="1" t="s">
        <v>641</v>
      </c>
      <c r="I5882" t="s">
        <v>17</v>
      </c>
      <c r="J5882">
        <v>86</v>
      </c>
      <c r="K5882">
        <v>183</v>
      </c>
      <c r="L5882" s="18">
        <f>(((RestaurantData4[[#This Row],[FitScore]]/100)*RestaurantData4[[#This Row],[DailyCustAvg]])/3.5)*30</f>
        <v>1348.9714285714285</v>
      </c>
      <c r="M5882">
        <v>40.695758942714001</v>
      </c>
      <c r="N5882">
        <v>-73.747495121211998</v>
      </c>
      <c r="O5882">
        <v>412</v>
      </c>
      <c r="P5882">
        <v>27</v>
      </c>
    </row>
    <row r="5883" spans="1:16" hidden="1" x14ac:dyDescent="0.3">
      <c r="A5883">
        <v>40394037</v>
      </c>
      <c r="B5883" s="1" t="s">
        <v>3712</v>
      </c>
      <c r="C5883" t="s">
        <v>6631</v>
      </c>
      <c r="D5883" s="2">
        <v>17528</v>
      </c>
      <c r="E5883" s="1" t="s">
        <v>7620</v>
      </c>
      <c r="F5883" s="2">
        <v>11432</v>
      </c>
      <c r="G5883" s="3">
        <v>7186576470</v>
      </c>
      <c r="H5883" s="1" t="s">
        <v>226</v>
      </c>
      <c r="I5883" t="s">
        <v>17</v>
      </c>
      <c r="J5883">
        <v>81</v>
      </c>
      <c r="K5883">
        <v>183</v>
      </c>
      <c r="L5883" s="18">
        <f>(((RestaurantData4[[#This Row],[FitScore]]/100)*RestaurantData4[[#This Row],[DailyCustAvg]])/3.5)*30</f>
        <v>1270.5428571428574</v>
      </c>
      <c r="M5883">
        <v>40.711833748285997</v>
      </c>
      <c r="N5883">
        <v>-73.787418856784001</v>
      </c>
      <c r="O5883">
        <v>412</v>
      </c>
      <c r="P5883">
        <v>27</v>
      </c>
    </row>
    <row r="5884" spans="1:16" hidden="1" x14ac:dyDescent="0.3">
      <c r="A5884">
        <v>41693685</v>
      </c>
      <c r="B5884" s="1" t="s">
        <v>7939</v>
      </c>
      <c r="C5884" t="s">
        <v>6631</v>
      </c>
      <c r="D5884" s="2">
        <v>27111</v>
      </c>
      <c r="E5884" s="1" t="s">
        <v>7572</v>
      </c>
      <c r="F5884" s="2">
        <v>11040</v>
      </c>
      <c r="G5884" s="3">
        <v>7183478400</v>
      </c>
      <c r="H5884" s="1" t="s">
        <v>66</v>
      </c>
      <c r="I5884" t="s">
        <v>21</v>
      </c>
      <c r="J5884">
        <v>81</v>
      </c>
      <c r="K5884">
        <v>183</v>
      </c>
      <c r="L5884" s="18">
        <f>(((RestaurantData4[[#This Row],[FitScore]]/100)*RestaurantData4[[#This Row],[DailyCustAvg]])/3.5)*30</f>
        <v>1270.5428571428574</v>
      </c>
      <c r="M5884">
        <v>40.751867722884001</v>
      </c>
      <c r="N5884">
        <v>-73.702815096972998</v>
      </c>
      <c r="O5884">
        <v>413</v>
      </c>
      <c r="P5884">
        <v>23</v>
      </c>
    </row>
    <row r="5885" spans="1:16" hidden="1" x14ac:dyDescent="0.3">
      <c r="A5885">
        <v>50084884</v>
      </c>
      <c r="B5885" s="1" t="s">
        <v>8157</v>
      </c>
      <c r="C5885" t="s">
        <v>8030</v>
      </c>
      <c r="D5885" s="2">
        <v>695</v>
      </c>
      <c r="E5885" s="1" t="s">
        <v>8039</v>
      </c>
      <c r="F5885" s="2">
        <v>10304</v>
      </c>
      <c r="G5885" s="3">
        <v>7184898805</v>
      </c>
      <c r="H5885" s="1" t="s">
        <v>16</v>
      </c>
      <c r="I5885" t="s">
        <v>17</v>
      </c>
      <c r="J5885">
        <v>68</v>
      </c>
      <c r="K5885">
        <v>183</v>
      </c>
      <c r="L5885" s="18">
        <f>(((RestaurantData4[[#This Row],[FitScore]]/100)*RestaurantData4[[#This Row],[DailyCustAvg]])/3.5)*30</f>
        <v>1066.6285714285716</v>
      </c>
      <c r="M5885">
        <v>40.625035403406997</v>
      </c>
      <c r="N5885">
        <v>-74.074724439985999</v>
      </c>
      <c r="O5885">
        <v>501</v>
      </c>
      <c r="P5885">
        <v>49</v>
      </c>
    </row>
    <row r="5886" spans="1:16" hidden="1" x14ac:dyDescent="0.3">
      <c r="A5886">
        <v>41632050</v>
      </c>
      <c r="B5886" s="1" t="s">
        <v>8319</v>
      </c>
      <c r="C5886" t="s">
        <v>8030</v>
      </c>
      <c r="D5886" s="2">
        <v>4244</v>
      </c>
      <c r="E5886" s="1" t="s">
        <v>8175</v>
      </c>
      <c r="F5886" s="2">
        <v>10312</v>
      </c>
      <c r="G5886" s="3">
        <v>7189674244</v>
      </c>
      <c r="H5886" s="1" t="s">
        <v>138</v>
      </c>
      <c r="I5886" t="s">
        <v>21</v>
      </c>
      <c r="J5886">
        <v>78</v>
      </c>
      <c r="K5886">
        <v>183</v>
      </c>
      <c r="L5886" s="18">
        <f>(((RestaurantData4[[#This Row],[FitScore]]/100)*RestaurantData4[[#This Row],[DailyCustAvg]])/3.5)*30</f>
        <v>1223.4857142857145</v>
      </c>
      <c r="M5886">
        <v>40.536742460534001</v>
      </c>
      <c r="N5886">
        <v>-74.151107105772994</v>
      </c>
      <c r="O5886">
        <v>503</v>
      </c>
      <c r="P5886">
        <v>51</v>
      </c>
    </row>
    <row r="5887" spans="1:16" x14ac:dyDescent="0.3">
      <c r="A5887">
        <v>50092520</v>
      </c>
      <c r="B5887" s="1" t="s">
        <v>3140</v>
      </c>
      <c r="C5887" t="s">
        <v>14</v>
      </c>
      <c r="D5887" s="2">
        <v>316</v>
      </c>
      <c r="E5887" s="1" t="s">
        <v>2955</v>
      </c>
      <c r="F5887" s="2">
        <v>10028</v>
      </c>
      <c r="G5887" s="3">
        <v>3472561024</v>
      </c>
      <c r="H5887" s="1" t="s">
        <v>68</v>
      </c>
      <c r="I5887" t="s">
        <v>21</v>
      </c>
      <c r="J5887">
        <v>100</v>
      </c>
      <c r="K5887">
        <v>173</v>
      </c>
      <c r="L5887" s="18">
        <f>(((RestaurantData4[[#This Row],[FitScore]]/100)*RestaurantData4[[#This Row],[DailyCustAvg]])/3.5)*30</f>
        <v>1482.8571428571429</v>
      </c>
      <c r="M5887">
        <v>40.776283899404</v>
      </c>
      <c r="N5887">
        <v>-73.952083641037007</v>
      </c>
      <c r="O5887">
        <v>108</v>
      </c>
      <c r="P5887">
        <v>5</v>
      </c>
    </row>
    <row r="5888" spans="1:16" x14ac:dyDescent="0.3">
      <c r="A5888">
        <v>50046323</v>
      </c>
      <c r="B5888" s="1" t="s">
        <v>3169</v>
      </c>
      <c r="C5888" t="s">
        <v>14</v>
      </c>
      <c r="D5888" s="2">
        <v>1603</v>
      </c>
      <c r="E5888" s="1" t="s">
        <v>841</v>
      </c>
      <c r="F5888" s="2">
        <v>10028</v>
      </c>
      <c r="G5888" s="3">
        <v>2125850400</v>
      </c>
      <c r="H5888" s="1" t="s">
        <v>202</v>
      </c>
      <c r="I5888" t="s">
        <v>21</v>
      </c>
      <c r="J5888">
        <v>95</v>
      </c>
      <c r="K5888">
        <v>171</v>
      </c>
      <c r="L5888" s="18">
        <f>(((RestaurantData4[[#This Row],[FitScore]]/100)*RestaurantData4[[#This Row],[DailyCustAvg]])/3.5)*30</f>
        <v>1392.4285714285713</v>
      </c>
      <c r="M5888">
        <v>40.776072959095998</v>
      </c>
      <c r="N5888">
        <v>-73.953065875350006</v>
      </c>
      <c r="O5888">
        <v>108</v>
      </c>
      <c r="P5888">
        <v>5</v>
      </c>
    </row>
    <row r="5889" spans="1:16" x14ac:dyDescent="0.3">
      <c r="A5889">
        <v>50055936</v>
      </c>
      <c r="B5889" s="1" t="s">
        <v>3112</v>
      </c>
      <c r="C5889" t="s">
        <v>14</v>
      </c>
      <c r="D5889" s="2">
        <v>1584</v>
      </c>
      <c r="E5889" s="1" t="s">
        <v>852</v>
      </c>
      <c r="F5889" s="2">
        <v>10028</v>
      </c>
      <c r="G5889" s="3">
        <v>2129888800</v>
      </c>
      <c r="H5889" s="1" t="s">
        <v>20</v>
      </c>
      <c r="I5889" t="s">
        <v>21</v>
      </c>
      <c r="J5889">
        <v>96</v>
      </c>
      <c r="K5889">
        <v>168</v>
      </c>
      <c r="L5889" s="18">
        <f>(((RestaurantData4[[#This Row],[FitScore]]/100)*RestaurantData4[[#This Row],[DailyCustAvg]])/3.5)*30</f>
        <v>1382.3999999999999</v>
      </c>
      <c r="M5889">
        <v>40.774524085484003</v>
      </c>
      <c r="N5889">
        <v>-73.951073969079005</v>
      </c>
      <c r="O5889">
        <v>108</v>
      </c>
      <c r="P5889">
        <v>5</v>
      </c>
    </row>
    <row r="5890" spans="1:16" hidden="1" x14ac:dyDescent="0.3">
      <c r="A5890">
        <v>41656603</v>
      </c>
      <c r="B5890" s="1" t="s">
        <v>1497</v>
      </c>
      <c r="C5890" t="s">
        <v>14</v>
      </c>
      <c r="D5890" s="2">
        <v>500</v>
      </c>
      <c r="E5890" s="1" t="s">
        <v>1404</v>
      </c>
      <c r="F5890" s="2">
        <v>10036</v>
      </c>
      <c r="G5890" s="3">
        <v>6466843897</v>
      </c>
      <c r="H5890" s="1" t="s">
        <v>16</v>
      </c>
      <c r="I5890" t="s">
        <v>17</v>
      </c>
      <c r="J5890">
        <v>100</v>
      </c>
      <c r="K5890">
        <v>182</v>
      </c>
      <c r="L5890" s="18">
        <f>(((RestaurantData4[[#This Row],[FitScore]]/100)*RestaurantData4[[#This Row],[DailyCustAvg]])/3.5)*30</f>
        <v>1560</v>
      </c>
      <c r="M5890">
        <v>40.763461941022001</v>
      </c>
      <c r="N5890">
        <v>-73.992816281950994</v>
      </c>
      <c r="O5890">
        <v>104</v>
      </c>
      <c r="P5890">
        <v>3</v>
      </c>
    </row>
    <row r="5891" spans="1:16" hidden="1" x14ac:dyDescent="0.3">
      <c r="A5891">
        <v>41016585</v>
      </c>
      <c r="B5891" s="1" t="s">
        <v>1546</v>
      </c>
      <c r="C5891" t="s">
        <v>14</v>
      </c>
      <c r="D5891" s="2">
        <v>552</v>
      </c>
      <c r="E5891" s="1" t="s">
        <v>1347</v>
      </c>
      <c r="F5891" s="2">
        <v>10018</v>
      </c>
      <c r="G5891" s="3">
        <v>2129674646</v>
      </c>
      <c r="H5891" s="1" t="s">
        <v>16</v>
      </c>
      <c r="I5891" t="s">
        <v>17</v>
      </c>
      <c r="J5891">
        <v>99</v>
      </c>
      <c r="K5891">
        <v>182</v>
      </c>
      <c r="L5891" s="18">
        <f>(((RestaurantData4[[#This Row],[FitScore]]/100)*RestaurantData4[[#This Row],[DailyCustAvg]])/3.5)*30</f>
        <v>1544.4</v>
      </c>
      <c r="M5891">
        <v>40.757934220339997</v>
      </c>
      <c r="N5891">
        <v>-73.999281688042004</v>
      </c>
      <c r="O5891">
        <v>104</v>
      </c>
      <c r="P5891">
        <v>3</v>
      </c>
    </row>
    <row r="5892" spans="1:16" x14ac:dyDescent="0.3">
      <c r="A5892">
        <v>50048671</v>
      </c>
      <c r="B5892" s="1" t="s">
        <v>3041</v>
      </c>
      <c r="C5892" t="s">
        <v>14</v>
      </c>
      <c r="D5892" s="2">
        <v>204</v>
      </c>
      <c r="E5892" s="1" t="s">
        <v>2953</v>
      </c>
      <c r="F5892" s="2">
        <v>10028</v>
      </c>
      <c r="G5892" s="3">
        <v>2123272272</v>
      </c>
      <c r="H5892" s="1" t="s">
        <v>58</v>
      </c>
      <c r="I5892" t="s">
        <v>21</v>
      </c>
      <c r="J5892">
        <v>94</v>
      </c>
      <c r="K5892">
        <v>164</v>
      </c>
      <c r="L5892" s="18">
        <f>(((RestaurantData4[[#This Row],[FitScore]]/100)*RestaurantData4[[#This Row],[DailyCustAvg]])/3.5)*30</f>
        <v>1321.3714285714284</v>
      </c>
      <c r="M5892">
        <v>40.777956274928997</v>
      </c>
      <c r="N5892">
        <v>-73.954089981002994</v>
      </c>
      <c r="O5892">
        <v>108</v>
      </c>
      <c r="P5892">
        <v>5</v>
      </c>
    </row>
    <row r="5893" spans="1:16" x14ac:dyDescent="0.3">
      <c r="A5893">
        <v>50079759</v>
      </c>
      <c r="B5893" s="1" t="s">
        <v>2977</v>
      </c>
      <c r="C5893" t="s">
        <v>14</v>
      </c>
      <c r="D5893" s="2">
        <v>1534</v>
      </c>
      <c r="E5893" s="1" t="s">
        <v>901</v>
      </c>
      <c r="F5893" s="2">
        <v>10028</v>
      </c>
      <c r="G5893" s="3">
        <v>2128288809</v>
      </c>
      <c r="H5893" s="1" t="s">
        <v>68</v>
      </c>
      <c r="I5893" t="s">
        <v>21</v>
      </c>
      <c r="J5893">
        <v>100</v>
      </c>
      <c r="K5893">
        <v>156</v>
      </c>
      <c r="L5893" s="18">
        <f>(((RestaurantData4[[#This Row],[FitScore]]/100)*RestaurantData4[[#This Row],[DailyCustAvg]])/3.5)*30</f>
        <v>1337.1428571428571</v>
      </c>
      <c r="M5893">
        <v>40.779026630323003</v>
      </c>
      <c r="N5893">
        <v>-73.953843708769</v>
      </c>
      <c r="O5893">
        <v>108</v>
      </c>
      <c r="P5893">
        <v>5</v>
      </c>
    </row>
    <row r="5894" spans="1:16" hidden="1" x14ac:dyDescent="0.3">
      <c r="A5894">
        <v>50065324</v>
      </c>
      <c r="B5894" s="1" t="s">
        <v>2799</v>
      </c>
      <c r="C5894" t="s">
        <v>14</v>
      </c>
      <c r="D5894" s="2">
        <v>1011</v>
      </c>
      <c r="E5894" s="1" t="s">
        <v>2742</v>
      </c>
      <c r="F5894" s="2">
        <v>10025</v>
      </c>
      <c r="G5894" s="3">
        <v>2126637000</v>
      </c>
      <c r="H5894" s="1" t="s">
        <v>143</v>
      </c>
      <c r="I5894" t="s">
        <v>17</v>
      </c>
      <c r="J5894">
        <v>100</v>
      </c>
      <c r="K5894">
        <v>182</v>
      </c>
      <c r="L5894" s="18">
        <f>(((RestaurantData4[[#This Row],[FitScore]]/100)*RestaurantData4[[#This Row],[DailyCustAvg]])/3.5)*30</f>
        <v>1560</v>
      </c>
      <c r="M5894">
        <v>40.801550039329001</v>
      </c>
      <c r="N5894">
        <v>-73.961214535078</v>
      </c>
      <c r="O5894">
        <v>107</v>
      </c>
      <c r="P5894">
        <v>7</v>
      </c>
    </row>
    <row r="5895" spans="1:16" hidden="1" x14ac:dyDescent="0.3">
      <c r="A5895">
        <v>41611450</v>
      </c>
      <c r="B5895" s="1" t="s">
        <v>2923</v>
      </c>
      <c r="C5895" t="s">
        <v>14</v>
      </c>
      <c r="D5895" s="2">
        <v>1843</v>
      </c>
      <c r="E5895" s="1" t="s">
        <v>852</v>
      </c>
      <c r="F5895" s="2">
        <v>10128</v>
      </c>
      <c r="G5895" s="3">
        <v>2127225671</v>
      </c>
      <c r="H5895" s="1" t="s">
        <v>20</v>
      </c>
      <c r="I5895" t="s">
        <v>17</v>
      </c>
      <c r="J5895">
        <v>97</v>
      </c>
      <c r="K5895">
        <v>182</v>
      </c>
      <c r="L5895" s="18">
        <f>(((RestaurantData4[[#This Row],[FitScore]]/100)*RestaurantData4[[#This Row],[DailyCustAvg]])/3.5)*30</f>
        <v>1513.1999999999998</v>
      </c>
      <c r="M5895">
        <v>40.782763870152003</v>
      </c>
      <c r="N5895">
        <v>-73.945077308991003</v>
      </c>
      <c r="O5895">
        <v>108</v>
      </c>
      <c r="P5895">
        <v>5</v>
      </c>
    </row>
    <row r="5896" spans="1:16" hidden="1" x14ac:dyDescent="0.3">
      <c r="A5896">
        <v>41662786</v>
      </c>
      <c r="B5896" s="1" t="s">
        <v>3159</v>
      </c>
      <c r="C5896" t="s">
        <v>14</v>
      </c>
      <c r="D5896" s="2">
        <v>1444</v>
      </c>
      <c r="E5896" s="1" t="s">
        <v>852</v>
      </c>
      <c r="F5896" s="2">
        <v>10021</v>
      </c>
      <c r="G5896" s="3">
        <v>2122880090</v>
      </c>
      <c r="H5896" s="1" t="s">
        <v>16</v>
      </c>
      <c r="I5896" t="s">
        <v>17</v>
      </c>
      <c r="J5896">
        <v>96</v>
      </c>
      <c r="K5896">
        <v>182</v>
      </c>
      <c r="L5896" s="18">
        <f>(((RestaurantData4[[#This Row],[FitScore]]/100)*RestaurantData4[[#This Row],[DailyCustAvg]])/3.5)*30</f>
        <v>1497.6000000000001</v>
      </c>
      <c r="M5896">
        <v>40.769837450239997</v>
      </c>
      <c r="N5896">
        <v>-73.954496337861002</v>
      </c>
      <c r="O5896">
        <v>108</v>
      </c>
      <c r="P5896">
        <v>5</v>
      </c>
    </row>
    <row r="5897" spans="1:16" hidden="1" x14ac:dyDescent="0.3">
      <c r="A5897">
        <v>50093629</v>
      </c>
      <c r="B5897" s="1" t="s">
        <v>3258</v>
      </c>
      <c r="C5897" t="s">
        <v>14</v>
      </c>
      <c r="D5897" s="2">
        <v>195</v>
      </c>
      <c r="E5897" s="1" t="s">
        <v>3259</v>
      </c>
      <c r="F5897" s="2">
        <v>10027</v>
      </c>
      <c r="G5897" s="3">
        <v>6464102922</v>
      </c>
      <c r="H5897" s="1" t="s">
        <v>186</v>
      </c>
      <c r="I5897" t="s">
        <v>17</v>
      </c>
      <c r="J5897">
        <v>85</v>
      </c>
      <c r="K5897">
        <v>182</v>
      </c>
      <c r="L5897" s="18">
        <f>(((RestaurantData4[[#This Row],[FitScore]]/100)*RestaurantData4[[#This Row],[DailyCustAvg]])/3.5)*30</f>
        <v>1325.9999999999998</v>
      </c>
      <c r="M5897">
        <v>40.815147094564999</v>
      </c>
      <c r="N5897">
        <v>-73.959999930741006</v>
      </c>
      <c r="O5897">
        <v>109</v>
      </c>
      <c r="P5897">
        <v>7</v>
      </c>
    </row>
    <row r="5898" spans="1:16" hidden="1" x14ac:dyDescent="0.3">
      <c r="A5898">
        <v>41674655</v>
      </c>
      <c r="B5898" s="1" t="s">
        <v>3386</v>
      </c>
      <c r="C5898" t="s">
        <v>14</v>
      </c>
      <c r="D5898" s="2">
        <v>169</v>
      </c>
      <c r="E5898" s="1" t="s">
        <v>3376</v>
      </c>
      <c r="F5898" s="2">
        <v>10029</v>
      </c>
      <c r="G5898" s="3">
        <v>2124107292</v>
      </c>
      <c r="H5898" s="1" t="s">
        <v>276</v>
      </c>
      <c r="I5898" t="s">
        <v>17</v>
      </c>
      <c r="J5898">
        <v>75</v>
      </c>
      <c r="K5898">
        <v>182</v>
      </c>
      <c r="L5898" s="18">
        <f>(((RestaurantData4[[#This Row],[FitScore]]/100)*RestaurantData4[[#This Row],[DailyCustAvg]])/3.5)*30</f>
        <v>1170</v>
      </c>
      <c r="M5898">
        <v>40.791926058891001</v>
      </c>
      <c r="N5898">
        <v>-73.945510319218002</v>
      </c>
      <c r="O5898">
        <v>111</v>
      </c>
      <c r="P5898">
        <v>8</v>
      </c>
    </row>
    <row r="5899" spans="1:16" x14ac:dyDescent="0.3">
      <c r="A5899">
        <v>50008598</v>
      </c>
      <c r="B5899" s="1" t="s">
        <v>3013</v>
      </c>
      <c r="C5899" t="s">
        <v>14</v>
      </c>
      <c r="D5899" s="2">
        <v>300</v>
      </c>
      <c r="E5899" s="1" t="s">
        <v>3014</v>
      </c>
      <c r="F5899" s="2">
        <v>10028</v>
      </c>
      <c r="G5899" s="3">
        <v>2128799425</v>
      </c>
      <c r="H5899" s="1" t="s">
        <v>16</v>
      </c>
      <c r="I5899" t="s">
        <v>21</v>
      </c>
      <c r="J5899">
        <v>98</v>
      </c>
      <c r="K5899">
        <v>156</v>
      </c>
      <c r="L5899" s="18">
        <f>(((RestaurantData4[[#This Row],[FitScore]]/100)*RestaurantData4[[#This Row],[DailyCustAvg]])/3.5)*30</f>
        <v>1310.4000000000001</v>
      </c>
      <c r="M5899">
        <v>40.777631405535999</v>
      </c>
      <c r="N5899">
        <v>-73.951681882155</v>
      </c>
      <c r="O5899">
        <v>108</v>
      </c>
      <c r="P5899">
        <v>5</v>
      </c>
    </row>
    <row r="5900" spans="1:16" hidden="1" x14ac:dyDescent="0.3">
      <c r="A5900">
        <v>50018261</v>
      </c>
      <c r="B5900" s="1" t="s">
        <v>3587</v>
      </c>
      <c r="C5900" t="s">
        <v>14</v>
      </c>
      <c r="D5900" s="2">
        <v>4740</v>
      </c>
      <c r="E5900" s="1" t="s">
        <v>34</v>
      </c>
      <c r="F5900" s="2">
        <v>10040</v>
      </c>
      <c r="G5900" s="3">
        <v>9145255331</v>
      </c>
      <c r="H5900" s="1" t="s">
        <v>16</v>
      </c>
      <c r="I5900" t="s">
        <v>17</v>
      </c>
      <c r="J5900">
        <v>74</v>
      </c>
      <c r="K5900">
        <v>182</v>
      </c>
      <c r="L5900" s="18">
        <f>(((RestaurantData4[[#This Row],[FitScore]]/100)*RestaurantData4[[#This Row],[DailyCustAvg]])/3.5)*30</f>
        <v>1154.4000000000001</v>
      </c>
      <c r="M5900">
        <v>40.865093974022997</v>
      </c>
      <c r="N5900">
        <v>-73.928048985955002</v>
      </c>
      <c r="O5900">
        <v>112</v>
      </c>
      <c r="P5900">
        <v>10</v>
      </c>
    </row>
    <row r="5901" spans="1:16" hidden="1" x14ac:dyDescent="0.3">
      <c r="A5901">
        <v>50097693</v>
      </c>
      <c r="B5901" s="1" t="s">
        <v>3519</v>
      </c>
      <c r="C5901" t="s">
        <v>3599</v>
      </c>
      <c r="D5901" s="2">
        <v>2280</v>
      </c>
      <c r="E5901" s="1" t="s">
        <v>3759</v>
      </c>
      <c r="F5901" s="2">
        <v>10453</v>
      </c>
      <c r="G5901" s="3">
        <v>7187085125</v>
      </c>
      <c r="H5901" s="1" t="s">
        <v>16</v>
      </c>
      <c r="I5901" t="s">
        <v>21</v>
      </c>
      <c r="J5901">
        <v>73</v>
      </c>
      <c r="K5901">
        <v>182</v>
      </c>
      <c r="L5901" s="18">
        <f>(((RestaurantData4[[#This Row],[FitScore]]/100)*RestaurantData4[[#This Row],[DailyCustAvg]])/3.5)*30</f>
        <v>1138.7999999999997</v>
      </c>
      <c r="M5901">
        <v>40.858648003047001</v>
      </c>
      <c r="N5901">
        <v>-73.903711925351004</v>
      </c>
      <c r="O5901">
        <v>205</v>
      </c>
      <c r="P5901">
        <v>14</v>
      </c>
    </row>
    <row r="5902" spans="1:16" hidden="1" x14ac:dyDescent="0.3">
      <c r="A5902">
        <v>50075315</v>
      </c>
      <c r="B5902" s="1" t="s">
        <v>4117</v>
      </c>
      <c r="C5902" t="s">
        <v>3599</v>
      </c>
      <c r="D5902" s="2">
        <v>1739</v>
      </c>
      <c r="E5902" s="1" t="s">
        <v>4118</v>
      </c>
      <c r="F5902" s="2">
        <v>10472</v>
      </c>
      <c r="G5902" s="3">
        <v>7188603446</v>
      </c>
      <c r="H5902" s="1" t="s">
        <v>143</v>
      </c>
      <c r="I5902" t="s">
        <v>21</v>
      </c>
      <c r="J5902">
        <v>58</v>
      </c>
      <c r="K5902">
        <v>182</v>
      </c>
      <c r="L5902" s="18">
        <f>(((RestaurantData4[[#This Row],[FitScore]]/100)*RestaurantData4[[#This Row],[DailyCustAvg]])/3.5)*30</f>
        <v>904.8</v>
      </c>
      <c r="M5902">
        <v>40.832539314056</v>
      </c>
      <c r="N5902">
        <v>-73.869564499831</v>
      </c>
      <c r="O5902">
        <v>209</v>
      </c>
      <c r="P5902">
        <v>18</v>
      </c>
    </row>
    <row r="5903" spans="1:16" hidden="1" x14ac:dyDescent="0.3">
      <c r="A5903">
        <v>50051591</v>
      </c>
      <c r="B5903" s="1" t="s">
        <v>4401</v>
      </c>
      <c r="C5903" t="s">
        <v>3599</v>
      </c>
      <c r="D5903" s="2">
        <v>3601</v>
      </c>
      <c r="E5903" s="1" t="s">
        <v>4402</v>
      </c>
      <c r="F5903" s="2">
        <v>10467</v>
      </c>
      <c r="G5903" s="3">
        <v>3473267972</v>
      </c>
      <c r="H5903" s="1" t="s">
        <v>641</v>
      </c>
      <c r="I5903" t="s">
        <v>17</v>
      </c>
      <c r="J5903">
        <v>38</v>
      </c>
      <c r="K5903">
        <v>182</v>
      </c>
      <c r="L5903" s="18">
        <f>(((RestaurantData4[[#This Row],[FitScore]]/100)*RestaurantData4[[#This Row],[DailyCustAvg]])/3.5)*30</f>
        <v>592.79999999999995</v>
      </c>
      <c r="M5903">
        <v>40.878551009745998</v>
      </c>
      <c r="N5903">
        <v>-73.861637611446</v>
      </c>
      <c r="O5903">
        <v>212</v>
      </c>
      <c r="P5903">
        <v>12</v>
      </c>
    </row>
    <row r="5904" spans="1:16" hidden="1" x14ac:dyDescent="0.3">
      <c r="A5904">
        <v>50017154</v>
      </c>
      <c r="B5904" s="1" t="s">
        <v>7021</v>
      </c>
      <c r="C5904" t="s">
        <v>6631</v>
      </c>
      <c r="D5904" s="2">
        <v>3711</v>
      </c>
      <c r="E5904" s="1" t="s">
        <v>6997</v>
      </c>
      <c r="F5904" s="2">
        <v>11372</v>
      </c>
      <c r="G5904" s="3">
        <v>7182058588</v>
      </c>
      <c r="H5904" s="1" t="s">
        <v>1208</v>
      </c>
      <c r="I5904" t="s">
        <v>21</v>
      </c>
      <c r="J5904">
        <v>88</v>
      </c>
      <c r="K5904">
        <v>182</v>
      </c>
      <c r="L5904" s="18">
        <f>(((RestaurantData4[[#This Row],[FitScore]]/100)*RestaurantData4[[#This Row],[DailyCustAvg]])/3.5)*30</f>
        <v>1372.8</v>
      </c>
      <c r="M5904">
        <v>40.748474947409001</v>
      </c>
      <c r="N5904">
        <v>-73.892629446555006</v>
      </c>
      <c r="O5904">
        <v>403</v>
      </c>
      <c r="P5904">
        <v>25</v>
      </c>
    </row>
    <row r="5905" spans="1:16" hidden="1" x14ac:dyDescent="0.3">
      <c r="A5905">
        <v>50086121</v>
      </c>
      <c r="B5905" s="1" t="s">
        <v>7152</v>
      </c>
      <c r="C5905" t="s">
        <v>6631</v>
      </c>
      <c r="D5905" s="2">
        <v>8202</v>
      </c>
      <c r="E5905" s="1" t="s">
        <v>6830</v>
      </c>
      <c r="F5905" s="2">
        <v>11372</v>
      </c>
      <c r="G5905" s="3">
        <v>7188061675</v>
      </c>
      <c r="H5905" s="1" t="s">
        <v>73</v>
      </c>
      <c r="I5905" t="s">
        <v>21</v>
      </c>
      <c r="J5905">
        <v>91</v>
      </c>
      <c r="K5905">
        <v>182</v>
      </c>
      <c r="L5905" s="18">
        <f>(((RestaurantData4[[#This Row],[FitScore]]/100)*RestaurantData4[[#This Row],[DailyCustAvg]])/3.5)*30</f>
        <v>1419.6</v>
      </c>
      <c r="M5905">
        <v>40.747631918271999</v>
      </c>
      <c r="N5905">
        <v>-73.883781418824</v>
      </c>
      <c r="O5905">
        <v>404</v>
      </c>
      <c r="P5905">
        <v>21</v>
      </c>
    </row>
    <row r="5906" spans="1:16" hidden="1" x14ac:dyDescent="0.3">
      <c r="A5906">
        <v>50092213</v>
      </c>
      <c r="B5906" s="1" t="s">
        <v>7563</v>
      </c>
      <c r="C5906" t="s">
        <v>6631</v>
      </c>
      <c r="D5906" s="2">
        <v>4012</v>
      </c>
      <c r="E5906" s="1" t="s">
        <v>7353</v>
      </c>
      <c r="F5906" s="2">
        <v>11354</v>
      </c>
      <c r="G5906" s="3">
        <v>2062912197</v>
      </c>
      <c r="H5906" s="1" t="s">
        <v>188</v>
      </c>
      <c r="I5906" t="s">
        <v>21</v>
      </c>
      <c r="J5906">
        <v>54</v>
      </c>
      <c r="K5906">
        <v>182</v>
      </c>
      <c r="L5906" s="18">
        <f>(((RestaurantData4[[#This Row],[FitScore]]/100)*RestaurantData4[[#This Row],[DailyCustAvg]])/3.5)*30</f>
        <v>842.40000000000009</v>
      </c>
      <c r="M5906">
        <v>40.759235567190998</v>
      </c>
      <c r="N5906">
        <v>-73.829991248536999</v>
      </c>
      <c r="O5906">
        <v>407</v>
      </c>
      <c r="P5906">
        <v>20</v>
      </c>
    </row>
    <row r="5907" spans="1:16" hidden="1" x14ac:dyDescent="0.3">
      <c r="A5907">
        <v>50100546</v>
      </c>
      <c r="B5907" s="1" t="s">
        <v>7646</v>
      </c>
      <c r="C5907" t="s">
        <v>6631</v>
      </c>
      <c r="D5907" s="2">
        <v>10426</v>
      </c>
      <c r="E5907" s="1" t="s">
        <v>7643</v>
      </c>
      <c r="F5907" s="2">
        <v>11418</v>
      </c>
      <c r="G5907" s="3">
        <v>3479900384</v>
      </c>
      <c r="H5907" s="1" t="s">
        <v>276</v>
      </c>
      <c r="I5907" t="s">
        <v>21</v>
      </c>
      <c r="J5907">
        <v>43</v>
      </c>
      <c r="K5907">
        <v>182</v>
      </c>
      <c r="L5907" s="18">
        <f>(((RestaurantData4[[#This Row],[FitScore]]/100)*RestaurantData4[[#This Row],[DailyCustAvg]])/3.5)*30</f>
        <v>670.80000000000007</v>
      </c>
      <c r="M5907">
        <v>40.695185253364997</v>
      </c>
      <c r="N5907">
        <v>-73.842693972047002</v>
      </c>
      <c r="O5907">
        <v>409</v>
      </c>
      <c r="P5907">
        <v>32</v>
      </c>
    </row>
    <row r="5908" spans="1:16" hidden="1" x14ac:dyDescent="0.3">
      <c r="A5908">
        <v>50002459</v>
      </c>
      <c r="B5908" s="1" t="s">
        <v>7795</v>
      </c>
      <c r="C5908" t="s">
        <v>6631</v>
      </c>
      <c r="D5908" s="2">
        <v>27111</v>
      </c>
      <c r="E5908" s="1" t="s">
        <v>7572</v>
      </c>
      <c r="F5908" s="2">
        <v>11040</v>
      </c>
      <c r="G5908" s="3">
        <v>7183432200</v>
      </c>
      <c r="H5908" s="1" t="s">
        <v>16</v>
      </c>
      <c r="I5908" t="s">
        <v>21</v>
      </c>
      <c r="J5908">
        <v>82</v>
      </c>
      <c r="K5908">
        <v>182</v>
      </c>
      <c r="L5908" s="18">
        <f>(((RestaurantData4[[#This Row],[FitScore]]/100)*RestaurantData4[[#This Row],[DailyCustAvg]])/3.5)*30</f>
        <v>1279.1999999999998</v>
      </c>
      <c r="M5908">
        <v>40.751867722884001</v>
      </c>
      <c r="N5908">
        <v>-73.702815096972998</v>
      </c>
      <c r="O5908">
        <v>413</v>
      </c>
      <c r="P5908">
        <v>23</v>
      </c>
    </row>
    <row r="5909" spans="1:16" hidden="1" x14ac:dyDescent="0.3">
      <c r="A5909">
        <v>50018555</v>
      </c>
      <c r="B5909" s="1" t="s">
        <v>4101</v>
      </c>
      <c r="C5909" t="s">
        <v>6631</v>
      </c>
      <c r="D5909" s="2">
        <v>189</v>
      </c>
      <c r="E5909" s="1" t="s">
        <v>7967</v>
      </c>
      <c r="F5909" s="2">
        <v>11694</v>
      </c>
      <c r="G5909" s="3">
        <v>7189455877</v>
      </c>
      <c r="H5909" s="1" t="s">
        <v>163</v>
      </c>
      <c r="I5909" t="s">
        <v>17</v>
      </c>
      <c r="J5909">
        <v>70</v>
      </c>
      <c r="K5909">
        <v>182</v>
      </c>
      <c r="L5909" s="18">
        <f>(((RestaurantData4[[#This Row],[FitScore]]/100)*RestaurantData4[[#This Row],[DailyCustAvg]])/3.5)*30</f>
        <v>1092</v>
      </c>
      <c r="M5909">
        <v>40.579426905018003</v>
      </c>
      <c r="N5909">
        <v>-73.836995383062003</v>
      </c>
      <c r="O5909">
        <v>414</v>
      </c>
      <c r="P5909">
        <v>32</v>
      </c>
    </row>
    <row r="5910" spans="1:16" hidden="1" x14ac:dyDescent="0.3">
      <c r="A5910">
        <v>50038572</v>
      </c>
      <c r="B5910" s="1" t="s">
        <v>7973</v>
      </c>
      <c r="C5910" t="s">
        <v>6631</v>
      </c>
      <c r="D5910" s="2">
        <v>7001</v>
      </c>
      <c r="E5910" s="1" t="s">
        <v>7974</v>
      </c>
      <c r="F5910" s="2">
        <v>11692</v>
      </c>
      <c r="G5910" s="3">
        <v>7186348257</v>
      </c>
      <c r="H5910" s="1" t="s">
        <v>242</v>
      </c>
      <c r="I5910" t="s">
        <v>17</v>
      </c>
      <c r="J5910">
        <v>74</v>
      </c>
      <c r="K5910">
        <v>182</v>
      </c>
      <c r="L5910" s="18">
        <f>(((RestaurantData4[[#This Row],[FitScore]]/100)*RestaurantData4[[#This Row],[DailyCustAvg]])/3.5)*30</f>
        <v>1154.4000000000001</v>
      </c>
      <c r="M5910">
        <v>40.592656992408003</v>
      </c>
      <c r="N5910">
        <v>-73.799120162525995</v>
      </c>
      <c r="O5910">
        <v>414</v>
      </c>
      <c r="P5910">
        <v>31</v>
      </c>
    </row>
    <row r="5911" spans="1:16" hidden="1" x14ac:dyDescent="0.3">
      <c r="A5911">
        <v>41050624</v>
      </c>
      <c r="B5911" s="1" t="s">
        <v>131</v>
      </c>
      <c r="C5911" t="s">
        <v>8030</v>
      </c>
      <c r="D5911" s="2">
        <v>2220</v>
      </c>
      <c r="E5911" s="1" t="s">
        <v>7249</v>
      </c>
      <c r="F5911" s="2">
        <v>10303</v>
      </c>
      <c r="G5911" s="3">
        <v>7184426630</v>
      </c>
      <c r="H5911" s="1" t="s">
        <v>132</v>
      </c>
      <c r="I5911" t="s">
        <v>17</v>
      </c>
      <c r="J5911">
        <v>75</v>
      </c>
      <c r="K5911">
        <v>182</v>
      </c>
      <c r="L5911" s="18">
        <f>(((RestaurantData4[[#This Row],[FitScore]]/100)*RestaurantData4[[#This Row],[DailyCustAvg]])/3.5)*30</f>
        <v>1170</v>
      </c>
      <c r="M5911">
        <v>40.626807226795002</v>
      </c>
      <c r="N5911">
        <v>-74.163189228887006</v>
      </c>
      <c r="O5911">
        <v>501</v>
      </c>
      <c r="P5911">
        <v>49</v>
      </c>
    </row>
    <row r="5912" spans="1:16" hidden="1" x14ac:dyDescent="0.3">
      <c r="A5912">
        <v>50071901</v>
      </c>
      <c r="B5912" s="1" t="s">
        <v>8081</v>
      </c>
      <c r="C5912" t="s">
        <v>8030</v>
      </c>
      <c r="D5912" s="2">
        <v>200</v>
      </c>
      <c r="E5912" s="1" t="s">
        <v>78</v>
      </c>
      <c r="F5912" s="2">
        <v>10304</v>
      </c>
      <c r="G5912" s="3">
        <v>7187201900</v>
      </c>
      <c r="H5912" s="1" t="s">
        <v>202</v>
      </c>
      <c r="I5912" t="s">
        <v>17</v>
      </c>
      <c r="J5912">
        <v>77</v>
      </c>
      <c r="K5912">
        <v>182</v>
      </c>
      <c r="L5912" s="18">
        <f>(((RestaurantData4[[#This Row],[FitScore]]/100)*RestaurantData4[[#This Row],[DailyCustAvg]])/3.5)*30</f>
        <v>1201.2000000000003</v>
      </c>
      <c r="M5912">
        <v>40.624971796867001</v>
      </c>
      <c r="N5912">
        <v>-74.079508343236995</v>
      </c>
      <c r="O5912">
        <v>501</v>
      </c>
      <c r="P5912">
        <v>49</v>
      </c>
    </row>
    <row r="5913" spans="1:16" hidden="1" x14ac:dyDescent="0.3">
      <c r="A5913">
        <v>50070670</v>
      </c>
      <c r="B5913" s="1" t="s">
        <v>1265</v>
      </c>
      <c r="C5913" t="s">
        <v>14</v>
      </c>
      <c r="D5913" s="2">
        <v>135</v>
      </c>
      <c r="E5913" s="1" t="s">
        <v>534</v>
      </c>
      <c r="F5913" s="2">
        <v>10002</v>
      </c>
      <c r="G5913" s="3">
        <v>9176875934</v>
      </c>
      <c r="H5913" s="1" t="s">
        <v>186</v>
      </c>
      <c r="I5913" t="s">
        <v>17</v>
      </c>
      <c r="J5913">
        <v>99</v>
      </c>
      <c r="K5913">
        <v>181</v>
      </c>
      <c r="L5913" s="18">
        <f>(((RestaurantData4[[#This Row],[FitScore]]/100)*RestaurantData4[[#This Row],[DailyCustAvg]])/3.5)*30</f>
        <v>1535.9142857142858</v>
      </c>
      <c r="M5913">
        <v>40.718788280938</v>
      </c>
      <c r="N5913">
        <v>-73.994657322766997</v>
      </c>
      <c r="O5913">
        <v>103</v>
      </c>
      <c r="P5913">
        <v>1</v>
      </c>
    </row>
    <row r="5914" spans="1:16" hidden="1" x14ac:dyDescent="0.3">
      <c r="A5914">
        <v>41042427</v>
      </c>
      <c r="B5914" s="1" t="s">
        <v>1321</v>
      </c>
      <c r="C5914" t="s">
        <v>14</v>
      </c>
      <c r="D5914" s="2">
        <v>181</v>
      </c>
      <c r="E5914" s="1" t="s">
        <v>841</v>
      </c>
      <c r="F5914" s="2">
        <v>10003</v>
      </c>
      <c r="G5914" s="3">
        <v>2125297098</v>
      </c>
      <c r="H5914" s="1" t="s">
        <v>16</v>
      </c>
      <c r="I5914" t="s">
        <v>17</v>
      </c>
      <c r="J5914">
        <v>100</v>
      </c>
      <c r="K5914">
        <v>181</v>
      </c>
      <c r="L5914" s="18">
        <f>(((RestaurantData4[[#This Row],[FitScore]]/100)*RestaurantData4[[#This Row],[DailyCustAvg]])/3.5)*30</f>
        <v>1551.4285714285716</v>
      </c>
      <c r="M5914">
        <v>40.730639476271001</v>
      </c>
      <c r="N5914">
        <v>-73.986191710862997</v>
      </c>
      <c r="O5914">
        <v>103</v>
      </c>
      <c r="P5914">
        <v>2</v>
      </c>
    </row>
    <row r="5915" spans="1:16" x14ac:dyDescent="0.3">
      <c r="A5915">
        <v>41478388</v>
      </c>
      <c r="B5915" s="1" t="s">
        <v>2906</v>
      </c>
      <c r="C5915" t="s">
        <v>14</v>
      </c>
      <c r="D5915" s="2">
        <v>240</v>
      </c>
      <c r="E5915" s="1" t="s">
        <v>2907</v>
      </c>
      <c r="F5915" s="2">
        <v>10028</v>
      </c>
      <c r="G5915" s="3">
        <v>2125172400</v>
      </c>
      <c r="H5915" s="1" t="s">
        <v>100</v>
      </c>
      <c r="I5915" t="s">
        <v>21</v>
      </c>
      <c r="J5915">
        <v>98</v>
      </c>
      <c r="K5915">
        <v>154</v>
      </c>
      <c r="L5915" s="18">
        <f>(((RestaurantData4[[#This Row],[FitScore]]/100)*RestaurantData4[[#This Row],[DailyCustAvg]])/3.5)*30</f>
        <v>1293.5999999999999</v>
      </c>
      <c r="M5915">
        <v>40.775173595661997</v>
      </c>
      <c r="N5915">
        <v>-73.955362819171995</v>
      </c>
      <c r="O5915">
        <v>108</v>
      </c>
      <c r="P5915">
        <v>5</v>
      </c>
    </row>
    <row r="5916" spans="1:16" x14ac:dyDescent="0.3">
      <c r="A5916">
        <v>50051746</v>
      </c>
      <c r="B5916" s="1" t="s">
        <v>3100</v>
      </c>
      <c r="C5916" t="s">
        <v>14</v>
      </c>
      <c r="D5916" s="2">
        <v>1659</v>
      </c>
      <c r="E5916" s="1" t="s">
        <v>852</v>
      </c>
      <c r="F5916" s="2">
        <v>10028</v>
      </c>
      <c r="G5916" s="3">
        <v>2123482878</v>
      </c>
      <c r="H5916" s="1" t="s">
        <v>186</v>
      </c>
      <c r="I5916" t="s">
        <v>21</v>
      </c>
      <c r="J5916">
        <v>98</v>
      </c>
      <c r="K5916">
        <v>148</v>
      </c>
      <c r="L5916" s="18">
        <f>(((RestaurantData4[[#This Row],[FitScore]]/100)*RestaurantData4[[#This Row],[DailyCustAvg]])/3.5)*30</f>
        <v>1243.1999999999998</v>
      </c>
      <c r="M5916">
        <v>40.777133531002001</v>
      </c>
      <c r="N5916">
        <v>-73.949194504786007</v>
      </c>
      <c r="O5916">
        <v>108</v>
      </c>
      <c r="P5916">
        <v>5</v>
      </c>
    </row>
    <row r="5917" spans="1:16" x14ac:dyDescent="0.3">
      <c r="A5917">
        <v>50050884</v>
      </c>
      <c r="B5917" s="1" t="s">
        <v>2971</v>
      </c>
      <c r="C5917" t="s">
        <v>14</v>
      </c>
      <c r="D5917" s="2">
        <v>1427</v>
      </c>
      <c r="E5917" s="1" t="s">
        <v>901</v>
      </c>
      <c r="F5917" s="2">
        <v>10028</v>
      </c>
      <c r="G5917" s="3">
        <v>2125355700</v>
      </c>
      <c r="H5917" s="1" t="s">
        <v>143</v>
      </c>
      <c r="I5917" t="s">
        <v>21</v>
      </c>
      <c r="J5917">
        <v>94</v>
      </c>
      <c r="K5917">
        <v>144</v>
      </c>
      <c r="L5917" s="18">
        <f>(((RestaurantData4[[#This Row],[FitScore]]/100)*RestaurantData4[[#This Row],[DailyCustAvg]])/3.5)*30</f>
        <v>1160.2285714285713</v>
      </c>
      <c r="M5917">
        <v>40.775374392525997</v>
      </c>
      <c r="N5917">
        <v>-73.956481956814997</v>
      </c>
      <c r="O5917">
        <v>108</v>
      </c>
      <c r="P5917">
        <v>5</v>
      </c>
    </row>
    <row r="5918" spans="1:16" x14ac:dyDescent="0.3">
      <c r="A5918">
        <v>41717206</v>
      </c>
      <c r="B5918" s="1" t="s">
        <v>3128</v>
      </c>
      <c r="C5918" t="s">
        <v>14</v>
      </c>
      <c r="D5918" s="2">
        <v>33</v>
      </c>
      <c r="E5918" s="1" t="s">
        <v>3129</v>
      </c>
      <c r="F5918" s="2">
        <v>10065</v>
      </c>
      <c r="G5918" s="3">
        <v>2127029898</v>
      </c>
      <c r="H5918" s="1" t="s">
        <v>24</v>
      </c>
      <c r="I5918" t="s">
        <v>21</v>
      </c>
      <c r="J5918">
        <v>95</v>
      </c>
      <c r="K5918">
        <v>338</v>
      </c>
      <c r="L5918" s="18">
        <f>(((RestaurantData4[[#This Row],[FitScore]]/100)*RestaurantData4[[#This Row],[DailyCustAvg]])/3.5)*30</f>
        <v>2752.2857142857138</v>
      </c>
      <c r="M5918">
        <v>40.764696169396998</v>
      </c>
      <c r="N5918">
        <v>-73.970149110212006</v>
      </c>
      <c r="O5918">
        <v>108</v>
      </c>
      <c r="P5918">
        <v>4</v>
      </c>
    </row>
    <row r="5919" spans="1:16" x14ac:dyDescent="0.3">
      <c r="A5919">
        <v>50040656</v>
      </c>
      <c r="B5919" s="1" t="s">
        <v>2026</v>
      </c>
      <c r="C5919" t="s">
        <v>14</v>
      </c>
      <c r="D5919" s="2">
        <v>878</v>
      </c>
      <c r="E5919" s="1" t="s">
        <v>1756</v>
      </c>
      <c r="F5919" s="2">
        <v>10065</v>
      </c>
      <c r="G5919" s="3">
        <v>9173883850</v>
      </c>
      <c r="H5919" s="1" t="s">
        <v>56</v>
      </c>
      <c r="I5919" t="s">
        <v>21</v>
      </c>
      <c r="J5919">
        <v>96</v>
      </c>
      <c r="K5919">
        <v>336</v>
      </c>
      <c r="L5919" s="18">
        <f>(((RestaurantData4[[#This Row],[FitScore]]/100)*RestaurantData4[[#This Row],[DailyCustAvg]])/3.5)*30</f>
        <v>2764.7999999999997</v>
      </c>
      <c r="M5919">
        <v>40.766292232665997</v>
      </c>
      <c r="N5919">
        <v>-73.965227876477996</v>
      </c>
      <c r="O5919">
        <v>108</v>
      </c>
      <c r="P5919">
        <v>4</v>
      </c>
    </row>
    <row r="5920" spans="1:16" x14ac:dyDescent="0.3">
      <c r="A5920">
        <v>50037328</v>
      </c>
      <c r="B5920" s="1" t="s">
        <v>3098</v>
      </c>
      <c r="C5920" t="s">
        <v>14</v>
      </c>
      <c r="D5920" s="2">
        <v>359</v>
      </c>
      <c r="E5920" s="1" t="s">
        <v>3019</v>
      </c>
      <c r="F5920" s="2">
        <v>10065</v>
      </c>
      <c r="G5920" s="3">
        <v>2123004543</v>
      </c>
      <c r="H5920" s="1" t="s">
        <v>73</v>
      </c>
      <c r="I5920" t="s">
        <v>21</v>
      </c>
      <c r="J5920">
        <v>96</v>
      </c>
      <c r="K5920">
        <v>336</v>
      </c>
      <c r="L5920" s="18">
        <f>(((RestaurantData4[[#This Row],[FitScore]]/100)*RestaurantData4[[#This Row],[DailyCustAvg]])/3.5)*30</f>
        <v>2764.7999999999997</v>
      </c>
      <c r="M5920">
        <v>40.765678057521001</v>
      </c>
      <c r="N5920">
        <v>-73.958892596623997</v>
      </c>
      <c r="O5920">
        <v>108</v>
      </c>
      <c r="P5920">
        <v>5</v>
      </c>
    </row>
    <row r="5921" spans="1:16" hidden="1" x14ac:dyDescent="0.3">
      <c r="A5921">
        <v>50100654</v>
      </c>
      <c r="B5921" s="1" t="s">
        <v>2341</v>
      </c>
      <c r="C5921" t="s">
        <v>14</v>
      </c>
      <c r="D5921" s="2">
        <v>242</v>
      </c>
      <c r="E5921" s="1" t="s">
        <v>1371</v>
      </c>
      <c r="F5921" s="2">
        <v>10119</v>
      </c>
      <c r="G5921" s="3">
        <v>6468193772</v>
      </c>
      <c r="H5921" s="1" t="s">
        <v>56</v>
      </c>
      <c r="I5921" t="s">
        <v>17</v>
      </c>
      <c r="J5921">
        <v>88</v>
      </c>
      <c r="K5921">
        <v>181</v>
      </c>
      <c r="L5921" s="18">
        <f>(((RestaurantData4[[#This Row],[FitScore]]/100)*RestaurantData4[[#This Row],[DailyCustAvg]])/3.5)*30</f>
        <v>1365.2571428571428</v>
      </c>
      <c r="M5921">
        <v>40.751607280842997</v>
      </c>
      <c r="N5921">
        <v>-73.992120977374995</v>
      </c>
      <c r="O5921">
        <v>105</v>
      </c>
      <c r="P5921">
        <v>3</v>
      </c>
    </row>
    <row r="5922" spans="1:16" x14ac:dyDescent="0.3">
      <c r="A5922">
        <v>40918355</v>
      </c>
      <c r="B5922" s="1" t="s">
        <v>3165</v>
      </c>
      <c r="C5922" t="s">
        <v>14</v>
      </c>
      <c r="D5922" s="2">
        <v>1125</v>
      </c>
      <c r="E5922" s="1" t="s">
        <v>852</v>
      </c>
      <c r="F5922" s="2">
        <v>10065</v>
      </c>
      <c r="G5922" s="3">
        <v>2128321551</v>
      </c>
      <c r="H5922" s="1" t="s">
        <v>1125</v>
      </c>
      <c r="I5922" t="s">
        <v>21</v>
      </c>
      <c r="J5922">
        <v>97</v>
      </c>
      <c r="K5922">
        <v>336</v>
      </c>
      <c r="L5922" s="18">
        <f>(((RestaurantData4[[#This Row],[FitScore]]/100)*RestaurantData4[[#This Row],[DailyCustAvg]])/3.5)*30</f>
        <v>2793.6000000000004</v>
      </c>
      <c r="M5922">
        <v>40.761240448037</v>
      </c>
      <c r="N5922">
        <v>-73.960790484702002</v>
      </c>
      <c r="O5922">
        <v>108</v>
      </c>
      <c r="P5922">
        <v>5</v>
      </c>
    </row>
    <row r="5923" spans="1:16" x14ac:dyDescent="0.3">
      <c r="A5923">
        <v>50001495</v>
      </c>
      <c r="B5923" s="1" t="s">
        <v>2940</v>
      </c>
      <c r="C5923" t="s">
        <v>14</v>
      </c>
      <c r="D5923" s="2">
        <v>1280</v>
      </c>
      <c r="E5923" s="1" t="s">
        <v>852</v>
      </c>
      <c r="F5923" s="2">
        <v>10065</v>
      </c>
      <c r="G5923" s="3">
        <v>2123961919</v>
      </c>
      <c r="H5923" s="1" t="s">
        <v>68</v>
      </c>
      <c r="I5923" t="s">
        <v>21</v>
      </c>
      <c r="J5923">
        <v>98</v>
      </c>
      <c r="K5923">
        <v>321</v>
      </c>
      <c r="L5923" s="18">
        <f>(((RestaurantData4[[#This Row],[FitScore]]/100)*RestaurantData4[[#This Row],[DailyCustAvg]])/3.5)*30</f>
        <v>2696.3999999999996</v>
      </c>
      <c r="M5923">
        <v>40.765677563319002</v>
      </c>
      <c r="N5923">
        <v>-73.957535225826007</v>
      </c>
      <c r="O5923">
        <v>108</v>
      </c>
      <c r="P5923">
        <v>5</v>
      </c>
    </row>
    <row r="5924" spans="1:16" hidden="1" x14ac:dyDescent="0.3">
      <c r="A5924">
        <v>41406856</v>
      </c>
      <c r="B5924" s="1" t="s">
        <v>3627</v>
      </c>
      <c r="C5924" t="s">
        <v>3599</v>
      </c>
      <c r="D5924" s="2">
        <v>295</v>
      </c>
      <c r="E5924" s="1" t="s">
        <v>3602</v>
      </c>
      <c r="F5924" s="2">
        <v>10451</v>
      </c>
      <c r="G5924" s="3">
        <v>3475771466</v>
      </c>
      <c r="H5924" s="1" t="s">
        <v>86</v>
      </c>
      <c r="I5924" t="s">
        <v>17</v>
      </c>
      <c r="J5924">
        <v>85</v>
      </c>
      <c r="K5924">
        <v>181</v>
      </c>
      <c r="L5924" s="18">
        <f>(((RestaurantData4[[#This Row],[FitScore]]/100)*RestaurantData4[[#This Row],[DailyCustAvg]])/3.5)*30</f>
        <v>1318.7142857142858</v>
      </c>
      <c r="M5924">
        <v>40.817043011517001</v>
      </c>
      <c r="N5924">
        <v>-73.921421019294996</v>
      </c>
      <c r="O5924">
        <v>201</v>
      </c>
      <c r="P5924">
        <v>17</v>
      </c>
    </row>
    <row r="5925" spans="1:16" hidden="1" x14ac:dyDescent="0.3">
      <c r="A5925">
        <v>50080682</v>
      </c>
      <c r="B5925" s="1" t="s">
        <v>3834</v>
      </c>
      <c r="C5925" t="s">
        <v>3599</v>
      </c>
      <c r="D5925" s="2">
        <v>20</v>
      </c>
      <c r="E5925" s="1" t="s">
        <v>3832</v>
      </c>
      <c r="F5925" s="2">
        <v>10453</v>
      </c>
      <c r="G5925" s="3">
        <v>7185836565</v>
      </c>
      <c r="H5925" s="1" t="s">
        <v>212</v>
      </c>
      <c r="I5925" t="s">
        <v>21</v>
      </c>
      <c r="J5925">
        <v>70</v>
      </c>
      <c r="K5925">
        <v>181</v>
      </c>
      <c r="L5925" s="18">
        <f>(((RestaurantData4[[#This Row],[FitScore]]/100)*RestaurantData4[[#This Row],[DailyCustAvg]])/3.5)*30</f>
        <v>1085.9999999999998</v>
      </c>
      <c r="M5925">
        <v>40.853801710677999</v>
      </c>
      <c r="N5925">
        <v>-73.908172442099996</v>
      </c>
      <c r="O5925">
        <v>205</v>
      </c>
      <c r="P5925">
        <v>14</v>
      </c>
    </row>
    <row r="5926" spans="1:16" hidden="1" x14ac:dyDescent="0.3">
      <c r="A5926">
        <v>50078405</v>
      </c>
      <c r="B5926" s="1" t="s">
        <v>3874</v>
      </c>
      <c r="C5926" t="s">
        <v>3599</v>
      </c>
      <c r="D5926" s="2">
        <v>2399</v>
      </c>
      <c r="E5926" s="1" t="s">
        <v>3775</v>
      </c>
      <c r="F5926" s="2">
        <v>10468</v>
      </c>
      <c r="G5926" s="3">
        <v>7186765880</v>
      </c>
      <c r="H5926" s="1" t="s">
        <v>29</v>
      </c>
      <c r="I5926" t="s">
        <v>17</v>
      </c>
      <c r="J5926">
        <v>73</v>
      </c>
      <c r="K5926">
        <v>181</v>
      </c>
      <c r="L5926" s="18">
        <f>(((RestaurantData4[[#This Row],[FitScore]]/100)*RestaurantData4[[#This Row],[DailyCustAvg]])/3.5)*30</f>
        <v>1132.542857142857</v>
      </c>
      <c r="M5926">
        <v>40.860048776877001</v>
      </c>
      <c r="N5926">
        <v>-73.898449811668002</v>
      </c>
      <c r="O5926">
        <v>205</v>
      </c>
      <c r="P5926">
        <v>14</v>
      </c>
    </row>
    <row r="5927" spans="1:16" hidden="1" x14ac:dyDescent="0.3">
      <c r="A5927">
        <v>50098744</v>
      </c>
      <c r="B5927" s="1" t="s">
        <v>4178</v>
      </c>
      <c r="C5927" t="s">
        <v>3599</v>
      </c>
      <c r="D5927" s="2">
        <v>327</v>
      </c>
      <c r="E5927" s="1" t="s">
        <v>4179</v>
      </c>
      <c r="F5927" s="2">
        <v>10464</v>
      </c>
      <c r="G5927" s="3">
        <v>6467704843</v>
      </c>
      <c r="H5927" s="1" t="s">
        <v>188</v>
      </c>
      <c r="I5927" t="s">
        <v>17</v>
      </c>
      <c r="J5927">
        <v>34</v>
      </c>
      <c r="K5927">
        <v>181</v>
      </c>
      <c r="L5927" s="18">
        <f>(((RestaurantData4[[#This Row],[FitScore]]/100)*RestaurantData4[[#This Row],[DailyCustAvg]])/3.5)*30</f>
        <v>527.48571428571427</v>
      </c>
      <c r="M5927">
        <v>40.847728254274003</v>
      </c>
      <c r="N5927">
        <v>-73.786686500089999</v>
      </c>
      <c r="O5927">
        <v>210</v>
      </c>
      <c r="P5927">
        <v>13</v>
      </c>
    </row>
    <row r="5928" spans="1:16" hidden="1" x14ac:dyDescent="0.3">
      <c r="A5928">
        <v>50001956</v>
      </c>
      <c r="B5928" s="1" t="s">
        <v>4356</v>
      </c>
      <c r="C5928" t="s">
        <v>3599</v>
      </c>
      <c r="D5928" s="2">
        <v>3925</v>
      </c>
      <c r="E5928" s="1" t="s">
        <v>4165</v>
      </c>
      <c r="F5928" s="2">
        <v>10466</v>
      </c>
      <c r="G5928" s="3">
        <v>6465714615</v>
      </c>
      <c r="H5928" s="1" t="s">
        <v>641</v>
      </c>
      <c r="I5928" t="s">
        <v>17</v>
      </c>
      <c r="J5928">
        <v>42</v>
      </c>
      <c r="K5928">
        <v>181</v>
      </c>
      <c r="L5928" s="18">
        <f>(((RestaurantData4[[#This Row],[FitScore]]/100)*RestaurantData4[[#This Row],[DailyCustAvg]])/3.5)*30</f>
        <v>651.59999999999991</v>
      </c>
      <c r="M5928">
        <v>40.888997076522003</v>
      </c>
      <c r="N5928">
        <v>-73.842179333439006</v>
      </c>
      <c r="O5928">
        <v>212</v>
      </c>
      <c r="P5928">
        <v>12</v>
      </c>
    </row>
    <row r="5929" spans="1:16" hidden="1" x14ac:dyDescent="0.3">
      <c r="A5929">
        <v>41392209</v>
      </c>
      <c r="B5929" s="1" t="s">
        <v>6737</v>
      </c>
      <c r="C5929" t="s">
        <v>6631</v>
      </c>
      <c r="D5929" s="2">
        <v>3305</v>
      </c>
      <c r="E5929" s="1" t="s">
        <v>34</v>
      </c>
      <c r="F5929" s="2">
        <v>11106</v>
      </c>
      <c r="G5929" s="3">
        <v>7189320101</v>
      </c>
      <c r="H5929" s="1" t="s">
        <v>212</v>
      </c>
      <c r="I5929" t="s">
        <v>21</v>
      </c>
      <c r="J5929">
        <v>56</v>
      </c>
      <c r="K5929">
        <v>181</v>
      </c>
      <c r="L5929" s="18">
        <f>(((RestaurantData4[[#This Row],[FitScore]]/100)*RestaurantData4[[#This Row],[DailyCustAvg]])/3.5)*30</f>
        <v>868.80000000000018</v>
      </c>
      <c r="M5929">
        <v>40.761158611643999</v>
      </c>
      <c r="N5929">
        <v>-73.923638635469999</v>
      </c>
      <c r="O5929">
        <v>401</v>
      </c>
      <c r="P5929">
        <v>22</v>
      </c>
    </row>
    <row r="5930" spans="1:16" hidden="1" x14ac:dyDescent="0.3">
      <c r="A5930">
        <v>50052709</v>
      </c>
      <c r="B5930" s="1" t="s">
        <v>7003</v>
      </c>
      <c r="C5930" t="s">
        <v>6631</v>
      </c>
      <c r="D5930" s="2">
        <v>8328</v>
      </c>
      <c r="E5930" s="1" t="s">
        <v>6998</v>
      </c>
      <c r="F5930" s="2">
        <v>11372</v>
      </c>
      <c r="G5930" s="3">
        <v>9295220562</v>
      </c>
      <c r="H5930" s="1" t="s">
        <v>29</v>
      </c>
      <c r="I5930" t="s">
        <v>21</v>
      </c>
      <c r="J5930">
        <v>86</v>
      </c>
      <c r="K5930">
        <v>181</v>
      </c>
      <c r="L5930" s="18">
        <f>(((RestaurantData4[[#This Row],[FitScore]]/100)*RestaurantData4[[#This Row],[DailyCustAvg]])/3.5)*30</f>
        <v>1334.2285714285713</v>
      </c>
      <c r="M5930">
        <v>40.755677150960999</v>
      </c>
      <c r="N5930">
        <v>-73.884110229385001</v>
      </c>
      <c r="O5930">
        <v>403</v>
      </c>
      <c r="P5930">
        <v>25</v>
      </c>
    </row>
    <row r="5931" spans="1:16" hidden="1" x14ac:dyDescent="0.3">
      <c r="A5931">
        <v>40393051</v>
      </c>
      <c r="B5931" s="1" t="s">
        <v>7018</v>
      </c>
      <c r="C5931" t="s">
        <v>6631</v>
      </c>
      <c r="D5931" s="2">
        <v>7811</v>
      </c>
      <c r="E5931" s="1" t="s">
        <v>6934</v>
      </c>
      <c r="F5931" s="2">
        <v>11372</v>
      </c>
      <c r="G5931" s="3">
        <v>7183977256</v>
      </c>
      <c r="H5931" s="1" t="s">
        <v>16</v>
      </c>
      <c r="I5931" t="s">
        <v>17</v>
      </c>
      <c r="J5931">
        <v>81</v>
      </c>
      <c r="K5931">
        <v>181</v>
      </c>
      <c r="L5931" s="18">
        <f>(((RestaurantData4[[#This Row],[FitScore]]/100)*RestaurantData4[[#This Row],[DailyCustAvg]])/3.5)*30</f>
        <v>1256.6571428571428</v>
      </c>
      <c r="M5931">
        <v>40.747267768977999</v>
      </c>
      <c r="N5931">
        <v>-73.887441613736996</v>
      </c>
      <c r="O5931">
        <v>403</v>
      </c>
      <c r="P5931">
        <v>25</v>
      </c>
    </row>
    <row r="5932" spans="1:16" hidden="1" x14ac:dyDescent="0.3">
      <c r="A5932">
        <v>41267932</v>
      </c>
      <c r="B5932" s="1" t="s">
        <v>6872</v>
      </c>
      <c r="C5932" t="s">
        <v>6631</v>
      </c>
      <c r="D5932" s="2">
        <v>10750</v>
      </c>
      <c r="E5932" s="1" t="s">
        <v>6828</v>
      </c>
      <c r="F5932" s="2">
        <v>11375</v>
      </c>
      <c r="G5932" s="3">
        <v>7182688882</v>
      </c>
      <c r="H5932" s="1" t="s">
        <v>73</v>
      </c>
      <c r="I5932" t="s">
        <v>17</v>
      </c>
      <c r="J5932">
        <v>91</v>
      </c>
      <c r="K5932">
        <v>181</v>
      </c>
      <c r="L5932" s="18">
        <f>(((RestaurantData4[[#This Row],[FitScore]]/100)*RestaurantData4[[#This Row],[DailyCustAvg]])/3.5)*30</f>
        <v>1411.8000000000002</v>
      </c>
      <c r="M5932">
        <v>40.721633543999999</v>
      </c>
      <c r="N5932">
        <v>-73.844445947634</v>
      </c>
      <c r="O5932">
        <v>406</v>
      </c>
      <c r="P5932">
        <v>29</v>
      </c>
    </row>
    <row r="5933" spans="1:16" hidden="1" x14ac:dyDescent="0.3">
      <c r="A5933">
        <v>41320919</v>
      </c>
      <c r="B5933" s="1" t="s">
        <v>2239</v>
      </c>
      <c r="C5933" t="s">
        <v>6631</v>
      </c>
      <c r="D5933" s="2">
        <v>7325</v>
      </c>
      <c r="E5933" s="1" t="s">
        <v>7278</v>
      </c>
      <c r="F5933" s="2">
        <v>11385</v>
      </c>
      <c r="G5933" s="3">
        <v>7188974680</v>
      </c>
      <c r="H5933" s="1" t="s">
        <v>168</v>
      </c>
      <c r="I5933" t="s">
        <v>21</v>
      </c>
      <c r="J5933">
        <v>81</v>
      </c>
      <c r="K5933">
        <v>181</v>
      </c>
      <c r="L5933" s="18">
        <f>(((RestaurantData4[[#This Row],[FitScore]]/100)*RestaurantData4[[#This Row],[DailyCustAvg]])/3.5)*30</f>
        <v>1256.6571428571428</v>
      </c>
      <c r="M5933">
        <v>40.709946596089999</v>
      </c>
      <c r="N5933">
        <v>-73.859561425202003</v>
      </c>
      <c r="O5933">
        <v>406</v>
      </c>
      <c r="P5933">
        <v>29</v>
      </c>
    </row>
    <row r="5934" spans="1:16" hidden="1" x14ac:dyDescent="0.3">
      <c r="A5934">
        <v>41710320</v>
      </c>
      <c r="B5934" s="1" t="s">
        <v>7470</v>
      </c>
      <c r="C5934" t="s">
        <v>6631</v>
      </c>
      <c r="D5934" s="2">
        <v>6010</v>
      </c>
      <c r="E5934" s="1" t="s">
        <v>7471</v>
      </c>
      <c r="F5934" s="2">
        <v>11355</v>
      </c>
      <c r="G5934" s="3">
        <v>7189398286</v>
      </c>
      <c r="H5934" s="1" t="s">
        <v>242</v>
      </c>
      <c r="I5934" t="s">
        <v>21</v>
      </c>
      <c r="J5934">
        <v>72</v>
      </c>
      <c r="K5934">
        <v>181</v>
      </c>
      <c r="L5934" s="18">
        <f>(((RestaurantData4[[#This Row],[FitScore]]/100)*RestaurantData4[[#This Row],[DailyCustAvg]])/3.5)*30</f>
        <v>1117.0285714285712</v>
      </c>
      <c r="M5934">
        <v>40.739807085148001</v>
      </c>
      <c r="N5934">
        <v>-73.815130157172007</v>
      </c>
      <c r="O5934">
        <v>407</v>
      </c>
      <c r="P5934">
        <v>20</v>
      </c>
    </row>
    <row r="5935" spans="1:16" hidden="1" x14ac:dyDescent="0.3">
      <c r="A5935">
        <v>50074276</v>
      </c>
      <c r="B5935" s="1" t="s">
        <v>7693</v>
      </c>
      <c r="C5935" t="s">
        <v>6631</v>
      </c>
      <c r="D5935" s="2">
        <v>12020</v>
      </c>
      <c r="E5935" s="1" t="s">
        <v>6832</v>
      </c>
      <c r="F5935" s="2">
        <v>11415</v>
      </c>
      <c r="G5935" s="3">
        <v>7184803118</v>
      </c>
      <c r="H5935" s="1" t="s">
        <v>45</v>
      </c>
      <c r="I5935" t="s">
        <v>21</v>
      </c>
      <c r="J5935">
        <v>39</v>
      </c>
      <c r="K5935">
        <v>181</v>
      </c>
      <c r="L5935" s="18">
        <f>(((RestaurantData4[[#This Row],[FitScore]]/100)*RestaurantData4[[#This Row],[DailyCustAvg]])/3.5)*30</f>
        <v>605.05714285714282</v>
      </c>
      <c r="M5935">
        <v>40.713641394912997</v>
      </c>
      <c r="N5935">
        <v>-73.829444264583003</v>
      </c>
      <c r="O5935">
        <v>409</v>
      </c>
      <c r="P5935">
        <v>29</v>
      </c>
    </row>
    <row r="5936" spans="1:16" hidden="1" x14ac:dyDescent="0.3">
      <c r="A5936">
        <v>50056343</v>
      </c>
      <c r="B5936" s="1" t="s">
        <v>7717</v>
      </c>
      <c r="C5936" t="s">
        <v>6631</v>
      </c>
      <c r="D5936" s="2">
        <v>12707</v>
      </c>
      <c r="E5936" s="1" t="s">
        <v>7654</v>
      </c>
      <c r="F5936" s="2">
        <v>11420</v>
      </c>
      <c r="G5936" s="3">
        <v>7186411769</v>
      </c>
      <c r="H5936" s="1" t="s">
        <v>641</v>
      </c>
      <c r="I5936" t="s">
        <v>21</v>
      </c>
      <c r="J5936">
        <v>63</v>
      </c>
      <c r="K5936">
        <v>181</v>
      </c>
      <c r="L5936" s="18">
        <f>(((RestaurantData4[[#This Row],[FitScore]]/100)*RestaurantData4[[#This Row],[DailyCustAvg]])/3.5)*30</f>
        <v>977.4</v>
      </c>
      <c r="M5936">
        <v>40.675179349224997</v>
      </c>
      <c r="N5936">
        <v>-73.810554841229006</v>
      </c>
      <c r="O5936">
        <v>410</v>
      </c>
      <c r="P5936">
        <v>28</v>
      </c>
    </row>
    <row r="5937" spans="1:16" hidden="1" x14ac:dyDescent="0.3">
      <c r="A5937">
        <v>50039064</v>
      </c>
      <c r="B5937" s="1" t="s">
        <v>7749</v>
      </c>
      <c r="C5937" t="s">
        <v>6631</v>
      </c>
      <c r="D5937" s="2">
        <v>7614</v>
      </c>
      <c r="E5937" s="1" t="s">
        <v>7703</v>
      </c>
      <c r="F5937" s="2">
        <v>11417</v>
      </c>
      <c r="G5937" s="3">
        <v>7188485499</v>
      </c>
      <c r="H5937" s="1" t="s">
        <v>242</v>
      </c>
      <c r="I5937" t="s">
        <v>21</v>
      </c>
      <c r="J5937">
        <v>70</v>
      </c>
      <c r="K5937">
        <v>181</v>
      </c>
      <c r="L5937" s="18">
        <f>(((RestaurantData4[[#This Row],[FitScore]]/100)*RestaurantData4[[#This Row],[DailyCustAvg]])/3.5)*30</f>
        <v>1085.9999999999998</v>
      </c>
      <c r="M5937">
        <v>40.679215353276</v>
      </c>
      <c r="N5937">
        <v>-73.861216344137006</v>
      </c>
      <c r="O5937">
        <v>410</v>
      </c>
      <c r="P5937">
        <v>32</v>
      </c>
    </row>
    <row r="5938" spans="1:16" hidden="1" x14ac:dyDescent="0.3">
      <c r="A5938">
        <v>50101473</v>
      </c>
      <c r="B5938" s="1" t="s">
        <v>7801</v>
      </c>
      <c r="C5938" t="s">
        <v>6631</v>
      </c>
      <c r="D5938" s="2">
        <v>3805</v>
      </c>
      <c r="E5938" s="1" t="s">
        <v>7532</v>
      </c>
      <c r="F5938" s="2">
        <v>11361</v>
      </c>
      <c r="G5938" s="3">
        <v>7186311188</v>
      </c>
      <c r="H5938" s="1" t="s">
        <v>242</v>
      </c>
      <c r="I5938" t="s">
        <v>21</v>
      </c>
      <c r="J5938">
        <v>71</v>
      </c>
      <c r="K5938">
        <v>181</v>
      </c>
      <c r="L5938" s="18">
        <f>(((RestaurantData4[[#This Row],[FitScore]]/100)*RestaurantData4[[#This Row],[DailyCustAvg]])/3.5)*30</f>
        <v>1101.5142857142855</v>
      </c>
      <c r="M5938">
        <v>40.766329866877001</v>
      </c>
      <c r="N5938">
        <v>-73.772417658896003</v>
      </c>
      <c r="O5938">
        <v>411</v>
      </c>
      <c r="P5938">
        <v>19</v>
      </c>
    </row>
    <row r="5939" spans="1:16" hidden="1" x14ac:dyDescent="0.3">
      <c r="A5939">
        <v>50078153</v>
      </c>
      <c r="B5939" s="1" t="s">
        <v>8204</v>
      </c>
      <c r="C5939" t="s">
        <v>8030</v>
      </c>
      <c r="D5939" s="2">
        <v>10</v>
      </c>
      <c r="E5939" s="1" t="s">
        <v>8168</v>
      </c>
      <c r="F5939" s="2">
        <v>10306</v>
      </c>
      <c r="G5939" s="3">
        <v>9178301644</v>
      </c>
      <c r="H5939" s="1" t="s">
        <v>2033</v>
      </c>
      <c r="I5939" t="s">
        <v>17</v>
      </c>
      <c r="J5939">
        <v>89</v>
      </c>
      <c r="K5939">
        <v>181</v>
      </c>
      <c r="L5939" s="18">
        <f>(((RestaurantData4[[#This Row],[FitScore]]/100)*RestaurantData4[[#This Row],[DailyCustAvg]])/3.5)*30</f>
        <v>1380.7714285714287</v>
      </c>
      <c r="M5939">
        <v>40.575648866533001</v>
      </c>
      <c r="N5939">
        <v>-74.119503501512</v>
      </c>
      <c r="O5939">
        <v>502</v>
      </c>
      <c r="P5939">
        <v>50</v>
      </c>
    </row>
    <row r="5940" spans="1:16" hidden="1" x14ac:dyDescent="0.3">
      <c r="A5940">
        <v>50012298</v>
      </c>
      <c r="B5940" s="1" t="s">
        <v>8221</v>
      </c>
      <c r="C5940" t="s">
        <v>8030</v>
      </c>
      <c r="D5940" s="2">
        <v>1458</v>
      </c>
      <c r="E5940" s="1" t="s">
        <v>8175</v>
      </c>
      <c r="F5940" s="2">
        <v>10305</v>
      </c>
      <c r="G5940" s="3">
        <v>7189804744</v>
      </c>
      <c r="H5940" s="1" t="s">
        <v>156</v>
      </c>
      <c r="I5940" t="s">
        <v>17</v>
      </c>
      <c r="J5940">
        <v>86</v>
      </c>
      <c r="K5940">
        <v>181</v>
      </c>
      <c r="L5940" s="18">
        <f>(((RestaurantData4[[#This Row],[FitScore]]/100)*RestaurantData4[[#This Row],[DailyCustAvg]])/3.5)*30</f>
        <v>1334.2285714285713</v>
      </c>
      <c r="M5940">
        <v>40.592638098667997</v>
      </c>
      <c r="N5940">
        <v>-74.087196668851007</v>
      </c>
      <c r="O5940">
        <v>502</v>
      </c>
      <c r="P5940">
        <v>50</v>
      </c>
    </row>
    <row r="5941" spans="1:16" x14ac:dyDescent="0.3">
      <c r="A5941">
        <v>40402369</v>
      </c>
      <c r="B5941" s="1" t="s">
        <v>2979</v>
      </c>
      <c r="C5941" t="s">
        <v>14</v>
      </c>
      <c r="D5941" s="2">
        <v>564</v>
      </c>
      <c r="E5941" s="1" t="s">
        <v>1906</v>
      </c>
      <c r="F5941" s="2">
        <v>10065</v>
      </c>
      <c r="G5941" s="3">
        <v>2128384200</v>
      </c>
      <c r="H5941" s="1" t="s">
        <v>16</v>
      </c>
      <c r="I5941" t="s">
        <v>21</v>
      </c>
      <c r="J5941">
        <v>100</v>
      </c>
      <c r="K5941">
        <v>319</v>
      </c>
      <c r="L5941" s="18">
        <f>(((RestaurantData4[[#This Row],[FitScore]]/100)*RestaurantData4[[#This Row],[DailyCustAvg]])/3.5)*30</f>
        <v>2734.2857142857142</v>
      </c>
      <c r="M5941">
        <v>40.765044244953998</v>
      </c>
      <c r="N5941">
        <v>-73.968253706290994</v>
      </c>
      <c r="O5941">
        <v>108</v>
      </c>
      <c r="P5941">
        <v>4</v>
      </c>
    </row>
    <row r="5942" spans="1:16" hidden="1" x14ac:dyDescent="0.3">
      <c r="A5942">
        <v>50015348</v>
      </c>
      <c r="B5942" s="1" t="s">
        <v>210</v>
      </c>
      <c r="C5942" t="s">
        <v>14</v>
      </c>
      <c r="D5942" s="2">
        <v>85</v>
      </c>
      <c r="E5942" s="1" t="s">
        <v>47</v>
      </c>
      <c r="F5942" s="2">
        <v>10007</v>
      </c>
      <c r="G5942" s="3">
        <v>2122045570</v>
      </c>
      <c r="H5942" s="1" t="s">
        <v>16</v>
      </c>
      <c r="I5942" t="s">
        <v>17</v>
      </c>
      <c r="J5942">
        <v>97</v>
      </c>
      <c r="K5942">
        <v>180</v>
      </c>
      <c r="L5942" s="18">
        <f>(((RestaurantData4[[#This Row],[FitScore]]/100)*RestaurantData4[[#This Row],[DailyCustAvg]])/3.5)*30</f>
        <v>1496.5714285714287</v>
      </c>
      <c r="M5942">
        <v>40.715197857067999</v>
      </c>
      <c r="N5942">
        <v>-74.009476336359</v>
      </c>
      <c r="O5942">
        <v>101</v>
      </c>
      <c r="P5942">
        <v>1</v>
      </c>
    </row>
    <row r="5943" spans="1:16" x14ac:dyDescent="0.3">
      <c r="A5943">
        <v>41103814</v>
      </c>
      <c r="B5943" s="1" t="s">
        <v>3001</v>
      </c>
      <c r="C5943" t="s">
        <v>14</v>
      </c>
      <c r="D5943" s="2">
        <v>808</v>
      </c>
      <c r="E5943" s="1" t="s">
        <v>1756</v>
      </c>
      <c r="F5943" s="2">
        <v>10065</v>
      </c>
      <c r="G5943" s="3">
        <v>2122074555</v>
      </c>
      <c r="H5943" s="1" t="s">
        <v>127</v>
      </c>
      <c r="I5943" t="s">
        <v>21</v>
      </c>
      <c r="J5943">
        <v>99</v>
      </c>
      <c r="K5943">
        <v>307</v>
      </c>
      <c r="L5943" s="18">
        <f>(((RestaurantData4[[#This Row],[FitScore]]/100)*RestaurantData4[[#This Row],[DailyCustAvg]])/3.5)*30</f>
        <v>2605.1142857142859</v>
      </c>
      <c r="M5943">
        <v>40.764294481131003</v>
      </c>
      <c r="N5943">
        <v>-73.966683735006001</v>
      </c>
      <c r="O5943">
        <v>108</v>
      </c>
      <c r="P5943">
        <v>4</v>
      </c>
    </row>
    <row r="5944" spans="1:16" x14ac:dyDescent="0.3">
      <c r="A5944">
        <v>50040782</v>
      </c>
      <c r="B5944" s="1" t="s">
        <v>3138</v>
      </c>
      <c r="C5944" t="s">
        <v>14</v>
      </c>
      <c r="D5944" s="2">
        <v>1140</v>
      </c>
      <c r="E5944" s="1" t="s">
        <v>841</v>
      </c>
      <c r="F5944" s="2">
        <v>10065</v>
      </c>
      <c r="G5944" s="3">
        <v>2127580900</v>
      </c>
      <c r="H5944" s="1" t="s">
        <v>16</v>
      </c>
      <c r="I5944" t="s">
        <v>21</v>
      </c>
      <c r="J5944">
        <v>97</v>
      </c>
      <c r="K5944">
        <v>305</v>
      </c>
      <c r="L5944" s="18">
        <f>(((RestaurantData4[[#This Row],[FitScore]]/100)*RestaurantData4[[#This Row],[DailyCustAvg]])/3.5)*30</f>
        <v>2535.8571428571427</v>
      </c>
      <c r="M5944">
        <v>40.761318291500999</v>
      </c>
      <c r="N5944">
        <v>-73.963804615247</v>
      </c>
      <c r="O5944">
        <v>108</v>
      </c>
      <c r="P5944">
        <v>5</v>
      </c>
    </row>
    <row r="5945" spans="1:16" hidden="1" x14ac:dyDescent="0.3">
      <c r="A5945">
        <v>41602484</v>
      </c>
      <c r="B5945" s="1" t="s">
        <v>722</v>
      </c>
      <c r="C5945" t="s">
        <v>14</v>
      </c>
      <c r="D5945" s="2">
        <v>31</v>
      </c>
      <c r="E5945" s="1" t="s">
        <v>723</v>
      </c>
      <c r="F5945" s="2">
        <v>10013</v>
      </c>
      <c r="G5945" s="3">
        <v>2129667875</v>
      </c>
      <c r="H5945" s="1" t="s">
        <v>56</v>
      </c>
      <c r="I5945" t="s">
        <v>17</v>
      </c>
      <c r="J5945">
        <v>96</v>
      </c>
      <c r="K5945">
        <v>180</v>
      </c>
      <c r="L5945" s="18">
        <f>(((RestaurantData4[[#This Row],[FitScore]]/100)*RestaurantData4[[#This Row],[DailyCustAvg]])/3.5)*30</f>
        <v>1481.1428571428569</v>
      </c>
      <c r="M5945">
        <v>40.720770126763</v>
      </c>
      <c r="N5945">
        <v>-73.999563481942999</v>
      </c>
      <c r="O5945">
        <v>102</v>
      </c>
      <c r="P5945">
        <v>1</v>
      </c>
    </row>
    <row r="5946" spans="1:16" hidden="1" x14ac:dyDescent="0.3">
      <c r="A5946">
        <v>50074184</v>
      </c>
      <c r="B5946" s="1" t="s">
        <v>725</v>
      </c>
      <c r="C5946" t="s">
        <v>14</v>
      </c>
      <c r="D5946" s="2">
        <v>171</v>
      </c>
      <c r="E5946" s="1" t="s">
        <v>387</v>
      </c>
      <c r="F5946" s="2">
        <v>10012</v>
      </c>
      <c r="G5946" s="3">
        <v>2124757771</v>
      </c>
      <c r="H5946" s="1" t="s">
        <v>56</v>
      </c>
      <c r="I5946" t="s">
        <v>17</v>
      </c>
      <c r="J5946">
        <v>95</v>
      </c>
      <c r="K5946">
        <v>180</v>
      </c>
      <c r="L5946" s="18">
        <f>(((RestaurantData4[[#This Row],[FitScore]]/100)*RestaurantData4[[#This Row],[DailyCustAvg]])/3.5)*30</f>
        <v>1465.7142857142856</v>
      </c>
      <c r="M5946">
        <v>40.728021796053</v>
      </c>
      <c r="N5946">
        <v>-74.001067962476</v>
      </c>
      <c r="O5946">
        <v>102</v>
      </c>
      <c r="P5946">
        <v>3</v>
      </c>
    </row>
    <row r="5947" spans="1:16" hidden="1" x14ac:dyDescent="0.3">
      <c r="A5947">
        <v>41395881</v>
      </c>
      <c r="B5947" s="1" t="s">
        <v>788</v>
      </c>
      <c r="C5947" t="s">
        <v>14</v>
      </c>
      <c r="D5947" s="2">
        <v>12</v>
      </c>
      <c r="E5947" s="1" t="s">
        <v>362</v>
      </c>
      <c r="F5947" s="2">
        <v>10012</v>
      </c>
      <c r="G5947" s="3">
        <v>2126250011</v>
      </c>
      <c r="H5947" s="1" t="s">
        <v>16</v>
      </c>
      <c r="I5947" t="s">
        <v>17</v>
      </c>
      <c r="J5947">
        <v>94</v>
      </c>
      <c r="K5947">
        <v>180</v>
      </c>
      <c r="L5947" s="18">
        <f>(((RestaurantData4[[#This Row],[FitScore]]/100)*RestaurantData4[[#This Row],[DailyCustAvg]])/3.5)*30</f>
        <v>1450.2857142857142</v>
      </c>
      <c r="M5947">
        <v>40.721242099576003</v>
      </c>
      <c r="N5947">
        <v>-73.994581365428004</v>
      </c>
      <c r="O5947">
        <v>102</v>
      </c>
      <c r="P5947">
        <v>1</v>
      </c>
    </row>
    <row r="5948" spans="1:16" x14ac:dyDescent="0.3">
      <c r="A5948">
        <v>50053555</v>
      </c>
      <c r="B5948" s="1" t="s">
        <v>3064</v>
      </c>
      <c r="C5948" t="s">
        <v>14</v>
      </c>
      <c r="D5948" s="2">
        <v>1269</v>
      </c>
      <c r="E5948" s="1" t="s">
        <v>852</v>
      </c>
      <c r="F5948" s="2">
        <v>10065</v>
      </c>
      <c r="G5948" s="3">
        <v>2122880852</v>
      </c>
      <c r="H5948" s="1" t="s">
        <v>168</v>
      </c>
      <c r="I5948" t="s">
        <v>21</v>
      </c>
      <c r="J5948">
        <v>97</v>
      </c>
      <c r="K5948">
        <v>293</v>
      </c>
      <c r="L5948" s="18">
        <f>(((RestaurantData4[[#This Row],[FitScore]]/100)*RestaurantData4[[#This Row],[DailyCustAvg]])/3.5)*30</f>
        <v>2436.0857142857144</v>
      </c>
      <c r="M5948">
        <v>40.765499211456998</v>
      </c>
      <c r="N5948">
        <v>-73.957690570834004</v>
      </c>
      <c r="O5948">
        <v>108</v>
      </c>
      <c r="P5948">
        <v>5</v>
      </c>
    </row>
    <row r="5949" spans="1:16" hidden="1" x14ac:dyDescent="0.3">
      <c r="A5949">
        <v>50090014</v>
      </c>
      <c r="B5949" s="1" t="s">
        <v>1610</v>
      </c>
      <c r="C5949" t="s">
        <v>14</v>
      </c>
      <c r="D5949" s="2">
        <v>1000</v>
      </c>
      <c r="E5949" s="1" t="s">
        <v>383</v>
      </c>
      <c r="F5949" s="2">
        <v>10019</v>
      </c>
      <c r="G5949" s="3">
        <v>9175750469</v>
      </c>
      <c r="H5949" s="1" t="s">
        <v>16</v>
      </c>
      <c r="I5949" t="s">
        <v>17</v>
      </c>
      <c r="J5949">
        <v>99</v>
      </c>
      <c r="K5949">
        <v>180</v>
      </c>
      <c r="L5949" s="18">
        <f>(((RestaurantData4[[#This Row],[FitScore]]/100)*RestaurantData4[[#This Row],[DailyCustAvg]])/3.5)*30</f>
        <v>1527.4285714285713</v>
      </c>
      <c r="M5949">
        <v>40.766812226924003</v>
      </c>
      <c r="N5949">
        <v>-73.982808747226002</v>
      </c>
      <c r="O5949">
        <v>104</v>
      </c>
      <c r="P5949">
        <v>3</v>
      </c>
    </row>
    <row r="5950" spans="1:16" hidden="1" x14ac:dyDescent="0.3">
      <c r="A5950">
        <v>50102722</v>
      </c>
      <c r="B5950" s="1" t="s">
        <v>1683</v>
      </c>
      <c r="C5950" t="s">
        <v>14</v>
      </c>
      <c r="D5950" s="2">
        <v>554</v>
      </c>
      <c r="E5950" s="1" t="s">
        <v>1404</v>
      </c>
      <c r="F5950" s="2">
        <v>10036</v>
      </c>
      <c r="G5950" s="3">
        <v>2129576481</v>
      </c>
      <c r="H5950" s="1" t="s">
        <v>16</v>
      </c>
      <c r="I5950" t="s">
        <v>17</v>
      </c>
      <c r="J5950">
        <v>100</v>
      </c>
      <c r="K5950">
        <v>180</v>
      </c>
      <c r="L5950" s="18">
        <f>(((RestaurantData4[[#This Row],[FitScore]]/100)*RestaurantData4[[#This Row],[DailyCustAvg]])/3.5)*30</f>
        <v>1542.8571428571429</v>
      </c>
      <c r="M5950">
        <v>40.764277239146999</v>
      </c>
      <c r="N5950">
        <v>-73.994758348353002</v>
      </c>
      <c r="O5950">
        <v>104</v>
      </c>
      <c r="P5950">
        <v>3</v>
      </c>
    </row>
    <row r="5951" spans="1:16" x14ac:dyDescent="0.3">
      <c r="A5951">
        <v>50098786</v>
      </c>
      <c r="B5951" s="1" t="s">
        <v>3000</v>
      </c>
      <c r="C5951" t="s">
        <v>14</v>
      </c>
      <c r="D5951" s="2">
        <v>695</v>
      </c>
      <c r="E5951" s="1" t="s">
        <v>1906</v>
      </c>
      <c r="F5951" s="2">
        <v>10065</v>
      </c>
      <c r="G5951" s="3">
        <v>2127724282</v>
      </c>
      <c r="H5951" s="1" t="s">
        <v>16</v>
      </c>
      <c r="I5951" t="s">
        <v>21</v>
      </c>
      <c r="J5951">
        <v>98</v>
      </c>
      <c r="K5951">
        <v>276</v>
      </c>
      <c r="L5951" s="18">
        <f>(((RestaurantData4[[#This Row],[FitScore]]/100)*RestaurantData4[[#This Row],[DailyCustAvg]])/3.5)*30</f>
        <v>2318.4</v>
      </c>
      <c r="M5951">
        <v>40.768965667968999</v>
      </c>
      <c r="N5951">
        <v>-73.965367273368997</v>
      </c>
      <c r="O5951">
        <v>108</v>
      </c>
      <c r="P5951">
        <v>4</v>
      </c>
    </row>
    <row r="5952" spans="1:16" hidden="1" x14ac:dyDescent="0.3">
      <c r="A5952">
        <v>50094558</v>
      </c>
      <c r="B5952" s="1" t="s">
        <v>2136</v>
      </c>
      <c r="C5952" t="s">
        <v>14</v>
      </c>
      <c r="D5952" s="2">
        <v>59</v>
      </c>
      <c r="E5952" s="1" t="s">
        <v>1444</v>
      </c>
      <c r="F5952" s="2">
        <v>10001</v>
      </c>
      <c r="G5952" s="3">
        <v>6095580178</v>
      </c>
      <c r="H5952" s="1" t="s">
        <v>56</v>
      </c>
      <c r="I5952" t="s">
        <v>17</v>
      </c>
      <c r="J5952">
        <v>89</v>
      </c>
      <c r="K5952">
        <v>180</v>
      </c>
      <c r="L5952" s="18">
        <f>(((RestaurantData4[[#This Row],[FitScore]]/100)*RestaurantData4[[#This Row],[DailyCustAvg]])/3.5)*30</f>
        <v>1373.1428571428569</v>
      </c>
      <c r="M5952">
        <v>40.746976601706002</v>
      </c>
      <c r="N5952">
        <v>-73.988891461532006</v>
      </c>
      <c r="O5952">
        <v>105</v>
      </c>
      <c r="P5952">
        <v>3</v>
      </c>
    </row>
    <row r="5953" spans="1:16" hidden="1" x14ac:dyDescent="0.3">
      <c r="A5953">
        <v>41702826</v>
      </c>
      <c r="B5953" s="1" t="s">
        <v>2206</v>
      </c>
      <c r="C5953" t="s">
        <v>14</v>
      </c>
      <c r="D5953" s="2">
        <v>39</v>
      </c>
      <c r="E5953" s="1" t="s">
        <v>1398</v>
      </c>
      <c r="F5953" s="2">
        <v>10036</v>
      </c>
      <c r="G5953" s="3">
        <v>2127194015</v>
      </c>
      <c r="H5953" s="1" t="s">
        <v>24</v>
      </c>
      <c r="I5953" t="s">
        <v>17</v>
      </c>
      <c r="J5953">
        <v>89</v>
      </c>
      <c r="K5953">
        <v>180</v>
      </c>
      <c r="L5953" s="18">
        <f>(((RestaurantData4[[#This Row],[FitScore]]/100)*RestaurantData4[[#This Row],[DailyCustAvg]])/3.5)*30</f>
        <v>1373.1428571428569</v>
      </c>
      <c r="M5953">
        <v>40.756604082260999</v>
      </c>
      <c r="N5953">
        <v>-73.980382174536004</v>
      </c>
      <c r="O5953">
        <v>105</v>
      </c>
      <c r="P5953">
        <v>4</v>
      </c>
    </row>
    <row r="5954" spans="1:16" x14ac:dyDescent="0.3">
      <c r="A5954">
        <v>41078099</v>
      </c>
      <c r="B5954" s="1" t="s">
        <v>3095</v>
      </c>
      <c r="C5954" t="s">
        <v>14</v>
      </c>
      <c r="D5954" s="2">
        <v>811</v>
      </c>
      <c r="E5954" s="1" t="s">
        <v>1756</v>
      </c>
      <c r="F5954" s="2">
        <v>10065</v>
      </c>
      <c r="G5954" s="3">
        <v>2122238117</v>
      </c>
      <c r="H5954" s="1" t="s">
        <v>202</v>
      </c>
      <c r="I5954" t="s">
        <v>21</v>
      </c>
      <c r="J5954">
        <v>94</v>
      </c>
      <c r="K5954">
        <v>276</v>
      </c>
      <c r="L5954" s="18">
        <f>(((RestaurantData4[[#This Row],[FitScore]]/100)*RestaurantData4[[#This Row],[DailyCustAvg]])/3.5)*30</f>
        <v>2223.7714285714283</v>
      </c>
      <c r="M5954">
        <v>40.764385031884999</v>
      </c>
      <c r="N5954">
        <v>-73.966593440558995</v>
      </c>
      <c r="O5954">
        <v>108</v>
      </c>
      <c r="P5954">
        <v>4</v>
      </c>
    </row>
    <row r="5955" spans="1:16" x14ac:dyDescent="0.3">
      <c r="A5955">
        <v>50073329</v>
      </c>
      <c r="B5955" s="1" t="s">
        <v>3178</v>
      </c>
      <c r="C5955" t="s">
        <v>14</v>
      </c>
      <c r="D5955" s="2">
        <v>1011</v>
      </c>
      <c r="E5955" s="1" t="s">
        <v>901</v>
      </c>
      <c r="F5955" s="2">
        <v>10065</v>
      </c>
      <c r="G5955" s="3">
        <v>2029603533</v>
      </c>
      <c r="H5955" s="1" t="s">
        <v>127</v>
      </c>
      <c r="I5955" t="s">
        <v>21</v>
      </c>
      <c r="J5955">
        <v>95</v>
      </c>
      <c r="K5955">
        <v>273</v>
      </c>
      <c r="L5955" s="18">
        <f>(((RestaurantData4[[#This Row],[FitScore]]/100)*RestaurantData4[[#This Row],[DailyCustAvg]])/3.5)*30</f>
        <v>2223</v>
      </c>
      <c r="M5955">
        <v>40.762263174392999</v>
      </c>
      <c r="N5955">
        <v>-73.966049422523994</v>
      </c>
      <c r="O5955">
        <v>108</v>
      </c>
      <c r="P5955">
        <v>4</v>
      </c>
    </row>
    <row r="5956" spans="1:16" x14ac:dyDescent="0.3">
      <c r="A5956">
        <v>50086072</v>
      </c>
      <c r="B5956" s="1" t="s">
        <v>2994</v>
      </c>
      <c r="C5956" t="s">
        <v>14</v>
      </c>
      <c r="D5956" s="2">
        <v>695</v>
      </c>
      <c r="E5956" s="1" t="s">
        <v>1906</v>
      </c>
      <c r="F5956" s="2">
        <v>10065</v>
      </c>
      <c r="G5956" s="3">
        <v>2127724282</v>
      </c>
      <c r="H5956" s="1" t="s">
        <v>16</v>
      </c>
      <c r="I5956" t="s">
        <v>21</v>
      </c>
      <c r="J5956">
        <v>96</v>
      </c>
      <c r="K5956">
        <v>269</v>
      </c>
      <c r="L5956" s="18">
        <f>(((RestaurantData4[[#This Row],[FitScore]]/100)*RestaurantData4[[#This Row],[DailyCustAvg]])/3.5)*30</f>
        <v>2213.485714285714</v>
      </c>
      <c r="M5956">
        <v>40.768965667968999</v>
      </c>
      <c r="N5956">
        <v>-73.965367273368997</v>
      </c>
      <c r="O5956">
        <v>108</v>
      </c>
      <c r="P5956">
        <v>4</v>
      </c>
    </row>
    <row r="5957" spans="1:16" hidden="1" x14ac:dyDescent="0.3">
      <c r="A5957">
        <v>50058121</v>
      </c>
      <c r="B5957" s="1" t="s">
        <v>4216</v>
      </c>
      <c r="C5957" t="s">
        <v>3599</v>
      </c>
      <c r="D5957" s="2">
        <v>200</v>
      </c>
      <c r="E5957" s="1" t="s">
        <v>4165</v>
      </c>
      <c r="F5957" s="2">
        <v>10475</v>
      </c>
      <c r="G5957" s="3">
        <v>5167290848</v>
      </c>
      <c r="H5957" s="1" t="s">
        <v>29</v>
      </c>
      <c r="I5957" t="s">
        <v>21</v>
      </c>
      <c r="J5957">
        <v>27</v>
      </c>
      <c r="K5957">
        <v>180</v>
      </c>
      <c r="L5957" s="18">
        <f>(((RestaurantData4[[#This Row],[FitScore]]/100)*RestaurantData4[[#This Row],[DailyCustAvg]])/3.5)*30</f>
        <v>416.57142857142856</v>
      </c>
      <c r="M5957">
        <v>40.865905409786002</v>
      </c>
      <c r="N5957">
        <v>-73.830429747918998</v>
      </c>
      <c r="O5957">
        <v>210</v>
      </c>
      <c r="P5957">
        <v>12</v>
      </c>
    </row>
    <row r="5958" spans="1:16" hidden="1" x14ac:dyDescent="0.3">
      <c r="A5958">
        <v>41698238</v>
      </c>
      <c r="B5958" s="1" t="s">
        <v>225</v>
      </c>
      <c r="C5958" t="s">
        <v>3599</v>
      </c>
      <c r="D5958" s="2">
        <v>3550</v>
      </c>
      <c r="E5958" s="1" t="s">
        <v>4376</v>
      </c>
      <c r="F5958" s="2">
        <v>10475</v>
      </c>
      <c r="G5958" s="3">
        <v>7189942083</v>
      </c>
      <c r="H5958" s="1" t="s">
        <v>16</v>
      </c>
      <c r="I5958" t="s">
        <v>17</v>
      </c>
      <c r="J5958">
        <v>44</v>
      </c>
      <c r="K5958">
        <v>180</v>
      </c>
      <c r="L5958" s="18">
        <f>(((RestaurantData4[[#This Row],[FitScore]]/100)*RestaurantData4[[#This Row],[DailyCustAvg]])/3.5)*30</f>
        <v>678.85714285714289</v>
      </c>
      <c r="M5958">
        <v>40.885292304967997</v>
      </c>
      <c r="N5958">
        <v>-73.827324117369002</v>
      </c>
      <c r="O5958">
        <v>212</v>
      </c>
      <c r="P5958">
        <v>12</v>
      </c>
    </row>
    <row r="5959" spans="1:16" hidden="1" x14ac:dyDescent="0.3">
      <c r="A5959">
        <v>50100243</v>
      </c>
      <c r="B5959" s="1" t="s">
        <v>6976</v>
      </c>
      <c r="C5959" t="s">
        <v>6631</v>
      </c>
      <c r="D5959" s="2">
        <v>6021</v>
      </c>
      <c r="E5959" s="1" t="s">
        <v>6977</v>
      </c>
      <c r="F5959" s="2">
        <v>11377</v>
      </c>
      <c r="G5959" s="3">
        <v>3472565211</v>
      </c>
      <c r="H5959" s="1" t="s">
        <v>29</v>
      </c>
      <c r="I5959" t="s">
        <v>17</v>
      </c>
      <c r="J5959">
        <v>55</v>
      </c>
      <c r="K5959">
        <v>180</v>
      </c>
      <c r="L5959" s="18">
        <f>(((RestaurantData4[[#This Row],[FitScore]]/100)*RestaurantData4[[#This Row],[DailyCustAvg]])/3.5)*30</f>
        <v>848.57142857142867</v>
      </c>
      <c r="M5959">
        <v>40.747359095448999</v>
      </c>
      <c r="N5959">
        <v>-73.903313995817001</v>
      </c>
      <c r="O5959">
        <v>402</v>
      </c>
      <c r="P5959">
        <v>26</v>
      </c>
    </row>
    <row r="5960" spans="1:16" hidden="1" x14ac:dyDescent="0.3">
      <c r="A5960">
        <v>50101410</v>
      </c>
      <c r="B5960" s="1" t="s">
        <v>7170</v>
      </c>
      <c r="C5960" t="s">
        <v>6631</v>
      </c>
      <c r="D5960" s="2">
        <v>9426</v>
      </c>
      <c r="E5960" s="1" t="s">
        <v>6830</v>
      </c>
      <c r="F5960" s="2">
        <v>11372</v>
      </c>
      <c r="G5960" s="3">
        <v>7185059918</v>
      </c>
      <c r="H5960" s="1" t="s">
        <v>242</v>
      </c>
      <c r="I5960" t="s">
        <v>17</v>
      </c>
      <c r="J5960">
        <v>81</v>
      </c>
      <c r="K5960">
        <v>180</v>
      </c>
      <c r="L5960" s="18">
        <f>(((RestaurantData4[[#This Row],[FitScore]]/100)*RestaurantData4[[#This Row],[DailyCustAvg]])/3.5)*30</f>
        <v>1249.7142857142858</v>
      </c>
      <c r="M5960">
        <v>40.748900893578003</v>
      </c>
      <c r="N5960">
        <v>-73.871739172079003</v>
      </c>
      <c r="O5960">
        <v>404</v>
      </c>
      <c r="P5960">
        <v>21</v>
      </c>
    </row>
    <row r="5961" spans="1:16" hidden="1" x14ac:dyDescent="0.3">
      <c r="A5961">
        <v>50087933</v>
      </c>
      <c r="B5961" s="1" t="s">
        <v>7311</v>
      </c>
      <c r="C5961" t="s">
        <v>6631</v>
      </c>
      <c r="D5961" s="2">
        <v>10116</v>
      </c>
      <c r="E5961" s="1" t="s">
        <v>6832</v>
      </c>
      <c r="F5961" s="2">
        <v>11375</v>
      </c>
      <c r="G5961" s="3">
        <v>7189977111</v>
      </c>
      <c r="H5961" s="1" t="s">
        <v>202</v>
      </c>
      <c r="I5961" t="s">
        <v>17</v>
      </c>
      <c r="J5961">
        <v>81</v>
      </c>
      <c r="K5961">
        <v>180</v>
      </c>
      <c r="L5961" s="18">
        <f>(((RestaurantData4[[#This Row],[FitScore]]/100)*RestaurantData4[[#This Row],[DailyCustAvg]])/3.5)*30</f>
        <v>1249.7142857142858</v>
      </c>
      <c r="M5961">
        <v>40.726378638122</v>
      </c>
      <c r="N5961">
        <v>-73.852285613809997</v>
      </c>
      <c r="O5961">
        <v>406</v>
      </c>
      <c r="P5961">
        <v>29</v>
      </c>
    </row>
    <row r="5962" spans="1:16" hidden="1" x14ac:dyDescent="0.3">
      <c r="A5962">
        <v>50101886</v>
      </c>
      <c r="B5962" s="1" t="s">
        <v>7968</v>
      </c>
      <c r="C5962" t="s">
        <v>6631</v>
      </c>
      <c r="D5962" s="2">
        <v>241</v>
      </c>
      <c r="E5962" s="1" t="s">
        <v>7967</v>
      </c>
      <c r="F5962" s="2">
        <v>11694</v>
      </c>
      <c r="G5962" s="3">
        <v>9292255879</v>
      </c>
      <c r="H5962" s="1" t="s">
        <v>462</v>
      </c>
      <c r="I5962" t="s">
        <v>17</v>
      </c>
      <c r="J5962">
        <v>68</v>
      </c>
      <c r="K5962">
        <v>180</v>
      </c>
      <c r="L5962" s="18">
        <f>(((RestaurantData4[[#This Row],[FitScore]]/100)*RestaurantData4[[#This Row],[DailyCustAvg]])/3.5)*30</f>
        <v>1049.1428571428573</v>
      </c>
      <c r="M5962">
        <v>40.580542208432</v>
      </c>
      <c r="N5962">
        <v>-73.837640648687</v>
      </c>
      <c r="O5962">
        <v>414</v>
      </c>
      <c r="P5962">
        <v>32</v>
      </c>
    </row>
    <row r="5963" spans="1:16" hidden="1" x14ac:dyDescent="0.3">
      <c r="A5963">
        <v>41609430</v>
      </c>
      <c r="B5963" s="1" t="s">
        <v>8225</v>
      </c>
      <c r="C5963" t="s">
        <v>8030</v>
      </c>
      <c r="D5963" s="2">
        <v>1559</v>
      </c>
      <c r="E5963" s="1" t="s">
        <v>8183</v>
      </c>
      <c r="F5963" s="2">
        <v>10304</v>
      </c>
      <c r="G5963" s="3">
        <v>7189805006</v>
      </c>
      <c r="H5963" s="1" t="s">
        <v>16</v>
      </c>
      <c r="I5963" t="s">
        <v>17</v>
      </c>
      <c r="J5963">
        <v>71</v>
      </c>
      <c r="K5963">
        <v>180</v>
      </c>
      <c r="L5963" s="18">
        <f>(((RestaurantData4[[#This Row],[FitScore]]/100)*RestaurantData4[[#This Row],[DailyCustAvg]])/3.5)*30</f>
        <v>1095.4285714285713</v>
      </c>
      <c r="M5963">
        <v>40.591523381512999</v>
      </c>
      <c r="N5963">
        <v>-74.100960224684002</v>
      </c>
      <c r="O5963">
        <v>502</v>
      </c>
      <c r="P5963">
        <v>50</v>
      </c>
    </row>
    <row r="5964" spans="1:16" hidden="1" x14ac:dyDescent="0.3">
      <c r="A5964">
        <v>50003701</v>
      </c>
      <c r="B5964" s="1" t="s">
        <v>7326</v>
      </c>
      <c r="C5964" t="s">
        <v>8030</v>
      </c>
      <c r="D5964" s="2">
        <v>2883</v>
      </c>
      <c r="E5964" s="1" t="s">
        <v>8087</v>
      </c>
      <c r="F5964" s="2">
        <v>10314</v>
      </c>
      <c r="G5964" s="3">
        <v>7184470112</v>
      </c>
      <c r="H5964" s="1" t="s">
        <v>16</v>
      </c>
      <c r="I5964" t="s">
        <v>17</v>
      </c>
      <c r="J5964">
        <v>71</v>
      </c>
      <c r="K5964">
        <v>180</v>
      </c>
      <c r="L5964" s="18">
        <f>(((RestaurantData4[[#This Row],[FitScore]]/100)*RestaurantData4[[#This Row],[DailyCustAvg]])/3.5)*30</f>
        <v>1095.4285714285713</v>
      </c>
      <c r="M5964">
        <v>40.575920168229999</v>
      </c>
      <c r="N5964">
        <v>-74.169792335023999</v>
      </c>
      <c r="O5964">
        <v>502</v>
      </c>
      <c r="P5964">
        <v>51</v>
      </c>
    </row>
    <row r="5965" spans="1:16" hidden="1" x14ac:dyDescent="0.3">
      <c r="A5965">
        <v>50095899</v>
      </c>
      <c r="B5965" s="1" t="s">
        <v>660</v>
      </c>
      <c r="C5965" t="s">
        <v>14</v>
      </c>
      <c r="D5965" s="2">
        <v>321</v>
      </c>
      <c r="E5965" s="1" t="s">
        <v>391</v>
      </c>
      <c r="F5965" s="2">
        <v>10014</v>
      </c>
      <c r="G5965" s="3">
        <v>2127290636</v>
      </c>
      <c r="H5965" s="1" t="s">
        <v>68</v>
      </c>
      <c r="I5965" t="s">
        <v>17</v>
      </c>
      <c r="J5965">
        <v>98</v>
      </c>
      <c r="K5965">
        <v>179</v>
      </c>
      <c r="L5965" s="18">
        <f>(((RestaurantData4[[#This Row],[FitScore]]/100)*RestaurantData4[[#This Row],[DailyCustAvg]])/3.5)*30</f>
        <v>1503.6</v>
      </c>
      <c r="M5965">
        <v>40.733116012305999</v>
      </c>
      <c r="N5965">
        <v>-74.004095373096007</v>
      </c>
      <c r="O5965">
        <v>102</v>
      </c>
      <c r="P5965">
        <v>3</v>
      </c>
    </row>
    <row r="5966" spans="1:16" x14ac:dyDescent="0.3">
      <c r="A5966">
        <v>50066664</v>
      </c>
      <c r="B5966" s="1" t="s">
        <v>3011</v>
      </c>
      <c r="C5966" t="s">
        <v>14</v>
      </c>
      <c r="D5966" s="2">
        <v>874</v>
      </c>
      <c r="E5966" s="1" t="s">
        <v>1756</v>
      </c>
      <c r="F5966" s="2">
        <v>10065</v>
      </c>
      <c r="G5966" s="3">
        <v>2125353030</v>
      </c>
      <c r="H5966" s="1" t="s">
        <v>138</v>
      </c>
      <c r="I5966" t="s">
        <v>21</v>
      </c>
      <c r="J5966">
        <v>100</v>
      </c>
      <c r="K5966">
        <v>264</v>
      </c>
      <c r="L5966" s="18">
        <f>(((RestaurantData4[[#This Row],[FitScore]]/100)*RestaurantData4[[#This Row],[DailyCustAvg]])/3.5)*30</f>
        <v>2262.8571428571431</v>
      </c>
      <c r="M5966">
        <v>40.766204419026998</v>
      </c>
      <c r="N5966">
        <v>-73.965289293488993</v>
      </c>
      <c r="O5966">
        <v>108</v>
      </c>
      <c r="P5966">
        <v>4</v>
      </c>
    </row>
    <row r="5967" spans="1:16" hidden="1" x14ac:dyDescent="0.3">
      <c r="A5967">
        <v>50041154</v>
      </c>
      <c r="B5967" s="1" t="s">
        <v>991</v>
      </c>
      <c r="C5967" t="s">
        <v>14</v>
      </c>
      <c r="D5967" s="2">
        <v>117</v>
      </c>
      <c r="E5967" s="1" t="s">
        <v>929</v>
      </c>
      <c r="F5967" s="2">
        <v>10002</v>
      </c>
      <c r="G5967" s="3">
        <v>6319439514</v>
      </c>
      <c r="H5967" s="1" t="s">
        <v>202</v>
      </c>
      <c r="I5967" t="s">
        <v>17</v>
      </c>
      <c r="J5967">
        <v>100</v>
      </c>
      <c r="K5967">
        <v>179</v>
      </c>
      <c r="L5967" s="18">
        <f>(((RestaurantData4[[#This Row],[FitScore]]/100)*RestaurantData4[[#This Row],[DailyCustAvg]])/3.5)*30</f>
        <v>1534.2857142857144</v>
      </c>
      <c r="M5967">
        <v>40.719265528290002</v>
      </c>
      <c r="N5967">
        <v>-73.989653674223007</v>
      </c>
      <c r="O5967">
        <v>103</v>
      </c>
      <c r="P5967">
        <v>1</v>
      </c>
    </row>
    <row r="5968" spans="1:16" hidden="1" x14ac:dyDescent="0.3">
      <c r="A5968">
        <v>50070442</v>
      </c>
      <c r="B5968" s="1" t="s">
        <v>1227</v>
      </c>
      <c r="C5968" t="s">
        <v>14</v>
      </c>
      <c r="D5968" s="2">
        <v>51</v>
      </c>
      <c r="E5968" s="1" t="s">
        <v>1045</v>
      </c>
      <c r="F5968" s="2">
        <v>10003</v>
      </c>
      <c r="G5968" s="3">
        <v>6468132190</v>
      </c>
      <c r="H5968" s="1" t="s">
        <v>226</v>
      </c>
      <c r="I5968" t="s">
        <v>17</v>
      </c>
      <c r="J5968">
        <v>99</v>
      </c>
      <c r="K5968">
        <v>179</v>
      </c>
      <c r="L5968" s="18">
        <f>(((RestaurantData4[[#This Row],[FitScore]]/100)*RestaurantData4[[#This Row],[DailyCustAvg]])/3.5)*30</f>
        <v>1518.9428571428571</v>
      </c>
      <c r="M5968">
        <v>40.730176045336997</v>
      </c>
      <c r="N5968">
        <v>-73.990460187740993</v>
      </c>
      <c r="O5968">
        <v>103</v>
      </c>
      <c r="P5968">
        <v>2</v>
      </c>
    </row>
    <row r="5969" spans="1:16" hidden="1" x14ac:dyDescent="0.3">
      <c r="A5969">
        <v>41496506</v>
      </c>
      <c r="B5969" s="1" t="s">
        <v>1331</v>
      </c>
      <c r="C5969" t="s">
        <v>14</v>
      </c>
      <c r="D5969" s="2">
        <v>406</v>
      </c>
      <c r="E5969" s="1" t="s">
        <v>1241</v>
      </c>
      <c r="F5969" s="2">
        <v>10009</v>
      </c>
      <c r="G5969" s="3">
        <v>2122288011</v>
      </c>
      <c r="H5969" s="1" t="s">
        <v>16</v>
      </c>
      <c r="I5969" t="s">
        <v>17</v>
      </c>
      <c r="J5969">
        <v>99</v>
      </c>
      <c r="K5969">
        <v>179</v>
      </c>
      <c r="L5969" s="18">
        <f>(((RestaurantData4[[#This Row],[FitScore]]/100)*RestaurantData4[[#This Row],[DailyCustAvg]])/3.5)*30</f>
        <v>1518.9428571428571</v>
      </c>
      <c r="M5969">
        <v>40.727935641518002</v>
      </c>
      <c r="N5969">
        <v>-73.984319733370995</v>
      </c>
      <c r="O5969">
        <v>103</v>
      </c>
      <c r="P5969">
        <v>2</v>
      </c>
    </row>
    <row r="5970" spans="1:16" hidden="1" x14ac:dyDescent="0.3">
      <c r="A5970">
        <v>50093441</v>
      </c>
      <c r="B5970" s="1" t="s">
        <v>1391</v>
      </c>
      <c r="C5970" t="s">
        <v>14</v>
      </c>
      <c r="D5970" s="2">
        <v>350</v>
      </c>
      <c r="E5970" s="1" t="s">
        <v>1375</v>
      </c>
      <c r="F5970" s="2">
        <v>10019</v>
      </c>
      <c r="G5970" s="3">
        <v>2125824446</v>
      </c>
      <c r="H5970" s="1" t="s">
        <v>193</v>
      </c>
      <c r="I5970" t="s">
        <v>17</v>
      </c>
      <c r="J5970">
        <v>99</v>
      </c>
      <c r="K5970">
        <v>179</v>
      </c>
      <c r="L5970" s="18">
        <f>(((RestaurantData4[[#This Row],[FitScore]]/100)*RestaurantData4[[#This Row],[DailyCustAvg]])/3.5)*30</f>
        <v>1518.9428571428571</v>
      </c>
      <c r="M5970">
        <v>40.762981183880001</v>
      </c>
      <c r="N5970">
        <v>-73.987791377663996</v>
      </c>
      <c r="O5970">
        <v>104</v>
      </c>
      <c r="P5970">
        <v>3</v>
      </c>
    </row>
    <row r="5971" spans="1:16" x14ac:dyDescent="0.3">
      <c r="A5971">
        <v>50052431</v>
      </c>
      <c r="B5971" s="1" t="s">
        <v>299</v>
      </c>
      <c r="C5971" t="s">
        <v>14</v>
      </c>
      <c r="D5971" s="2">
        <v>786</v>
      </c>
      <c r="E5971" s="1" t="s">
        <v>1756</v>
      </c>
      <c r="F5971" s="2">
        <v>10065</v>
      </c>
      <c r="G5971" s="3">
        <v>9146023590</v>
      </c>
      <c r="H5971" s="1" t="s">
        <v>151</v>
      </c>
      <c r="I5971" t="s">
        <v>21</v>
      </c>
      <c r="J5971">
        <v>95</v>
      </c>
      <c r="K5971">
        <v>264</v>
      </c>
      <c r="L5971" s="18">
        <f>(((RestaurantData4[[#This Row],[FitScore]]/100)*RestaurantData4[[#This Row],[DailyCustAvg]])/3.5)*30</f>
        <v>2149.7142857142858</v>
      </c>
      <c r="M5971">
        <v>40.763619413331</v>
      </c>
      <c r="N5971">
        <v>-73.967178632672002</v>
      </c>
      <c r="O5971">
        <v>108</v>
      </c>
      <c r="P5971">
        <v>4</v>
      </c>
    </row>
    <row r="5972" spans="1:16" x14ac:dyDescent="0.3">
      <c r="A5972">
        <v>50102563</v>
      </c>
      <c r="B5972" s="1" t="s">
        <v>3150</v>
      </c>
      <c r="C5972" t="s">
        <v>14</v>
      </c>
      <c r="D5972" s="2">
        <v>406</v>
      </c>
      <c r="E5972" s="1" t="s">
        <v>2917</v>
      </c>
      <c r="F5972" s="2">
        <v>10065</v>
      </c>
      <c r="G5972" s="3">
        <v>6464765075</v>
      </c>
      <c r="H5972" s="1" t="s">
        <v>16</v>
      </c>
      <c r="I5972" t="s">
        <v>21</v>
      </c>
      <c r="J5972">
        <v>94</v>
      </c>
      <c r="K5972">
        <v>253</v>
      </c>
      <c r="L5972" s="18">
        <f>(((RestaurantData4[[#This Row],[FitScore]]/100)*RestaurantData4[[#This Row],[DailyCustAvg]])/3.5)*30</f>
        <v>2038.4571428571428</v>
      </c>
      <c r="M5972">
        <v>40.762392587028003</v>
      </c>
      <c r="N5972">
        <v>-73.958905461735995</v>
      </c>
      <c r="O5972">
        <v>108</v>
      </c>
      <c r="P5972">
        <v>5</v>
      </c>
    </row>
    <row r="5973" spans="1:16" hidden="1" x14ac:dyDescent="0.3">
      <c r="A5973">
        <v>50096032</v>
      </c>
      <c r="B5973" s="1" t="s">
        <v>1792</v>
      </c>
      <c r="C5973" t="s">
        <v>14</v>
      </c>
      <c r="D5973" s="2">
        <v>17</v>
      </c>
      <c r="E5973" s="1" t="s">
        <v>1484</v>
      </c>
      <c r="F5973" s="2">
        <v>10036</v>
      </c>
      <c r="G5973" s="3">
        <v>2123616164</v>
      </c>
      <c r="H5973" s="1" t="s">
        <v>127</v>
      </c>
      <c r="I5973" t="s">
        <v>17</v>
      </c>
      <c r="J5973">
        <v>84</v>
      </c>
      <c r="K5973">
        <v>179</v>
      </c>
      <c r="L5973" s="18">
        <f>(((RestaurantData4[[#This Row],[FitScore]]/100)*RestaurantData4[[#This Row],[DailyCustAvg]])/3.5)*30</f>
        <v>1288.7999999999997</v>
      </c>
      <c r="M5973">
        <v>40.755766922009997</v>
      </c>
      <c r="N5973">
        <v>-73.980331889179993</v>
      </c>
      <c r="O5973">
        <v>105</v>
      </c>
      <c r="P5973">
        <v>4</v>
      </c>
    </row>
    <row r="5974" spans="1:16" hidden="1" x14ac:dyDescent="0.3">
      <c r="A5974">
        <v>41541793</v>
      </c>
      <c r="B5974" s="1" t="s">
        <v>2327</v>
      </c>
      <c r="C5974" t="s">
        <v>14</v>
      </c>
      <c r="D5974" s="2">
        <v>21</v>
      </c>
      <c r="E5974" s="1" t="s">
        <v>1484</v>
      </c>
      <c r="F5974" s="2">
        <v>10036</v>
      </c>
      <c r="G5974" s="3">
        <v>2123021211</v>
      </c>
      <c r="H5974" s="1" t="s">
        <v>276</v>
      </c>
      <c r="I5974" t="s">
        <v>17</v>
      </c>
      <c r="J5974">
        <v>86</v>
      </c>
      <c r="K5974">
        <v>179</v>
      </c>
      <c r="L5974" s="18">
        <f>(((RestaurantData4[[#This Row],[FitScore]]/100)*RestaurantData4[[#This Row],[DailyCustAvg]])/3.5)*30</f>
        <v>1319.4857142857143</v>
      </c>
      <c r="M5974">
        <v>40.755805364689003</v>
      </c>
      <c r="N5974">
        <v>-73.980425724580002</v>
      </c>
      <c r="O5974">
        <v>105</v>
      </c>
      <c r="P5974">
        <v>4</v>
      </c>
    </row>
    <row r="5975" spans="1:16" hidden="1" x14ac:dyDescent="0.3">
      <c r="A5975">
        <v>50017810</v>
      </c>
      <c r="B5975" s="1" t="s">
        <v>300</v>
      </c>
      <c r="C5975" t="s">
        <v>14</v>
      </c>
      <c r="D5975" s="2">
        <v>211</v>
      </c>
      <c r="E5975" s="1" t="s">
        <v>1371</v>
      </c>
      <c r="F5975" s="2">
        <v>10001</v>
      </c>
      <c r="G5975" s="3">
        <v>2125640539</v>
      </c>
      <c r="H5975" s="1" t="s">
        <v>16</v>
      </c>
      <c r="I5975" t="s">
        <v>17</v>
      </c>
      <c r="J5975">
        <v>87</v>
      </c>
      <c r="K5975">
        <v>179</v>
      </c>
      <c r="L5975" s="18">
        <f>(((RestaurantData4[[#This Row],[FitScore]]/100)*RestaurantData4[[#This Row],[DailyCustAvg]])/3.5)*30</f>
        <v>1334.8285714285712</v>
      </c>
      <c r="M5975">
        <v>40.751203728038</v>
      </c>
      <c r="N5975">
        <v>-73.991121265325006</v>
      </c>
      <c r="O5975">
        <v>105</v>
      </c>
      <c r="P5975">
        <v>3</v>
      </c>
    </row>
    <row r="5976" spans="1:16" x14ac:dyDescent="0.3">
      <c r="A5976">
        <v>50083186</v>
      </c>
      <c r="B5976" s="1" t="s">
        <v>3115</v>
      </c>
      <c r="C5976" t="s">
        <v>14</v>
      </c>
      <c r="D5976" s="2">
        <v>1248</v>
      </c>
      <c r="E5976" s="1" t="s">
        <v>2926</v>
      </c>
      <c r="F5976" s="2">
        <v>10065</v>
      </c>
      <c r="G5976" s="3">
        <v>2123278894</v>
      </c>
      <c r="H5976" s="1" t="s">
        <v>16</v>
      </c>
      <c r="I5976" t="s">
        <v>21</v>
      </c>
      <c r="J5976">
        <v>96</v>
      </c>
      <c r="K5976">
        <v>245</v>
      </c>
      <c r="L5976" s="18">
        <f>(((RestaurantData4[[#This Row],[FitScore]]/100)*RestaurantData4[[#This Row],[DailyCustAvg]])/3.5)*30</f>
        <v>2016</v>
      </c>
      <c r="M5976">
        <v>40.763750165977001</v>
      </c>
      <c r="N5976">
        <v>-73.956002241437005</v>
      </c>
      <c r="O5976">
        <v>108</v>
      </c>
      <c r="P5976">
        <v>5</v>
      </c>
    </row>
    <row r="5977" spans="1:16" hidden="1" x14ac:dyDescent="0.3">
      <c r="A5977">
        <v>50017015</v>
      </c>
      <c r="B5977" s="1" t="s">
        <v>2482</v>
      </c>
      <c r="C5977" t="s">
        <v>14</v>
      </c>
      <c r="D5977" s="2">
        <v>1089</v>
      </c>
      <c r="E5977" s="1" t="s">
        <v>841</v>
      </c>
      <c r="F5977" s="2">
        <v>10022</v>
      </c>
      <c r="G5977" s="3">
        <v>2125469316</v>
      </c>
      <c r="H5977" s="1" t="s">
        <v>29</v>
      </c>
      <c r="I5977" t="s">
        <v>17</v>
      </c>
      <c r="J5977">
        <v>81</v>
      </c>
      <c r="K5977">
        <v>179</v>
      </c>
      <c r="L5977" s="18">
        <f>(((RestaurantData4[[#This Row],[FitScore]]/100)*RestaurantData4[[#This Row],[DailyCustAvg]])/3.5)*30</f>
        <v>1242.7714285714285</v>
      </c>
      <c r="M5977">
        <v>40.759594981489002</v>
      </c>
      <c r="N5977">
        <v>-73.965090607983996</v>
      </c>
      <c r="O5977">
        <v>106</v>
      </c>
      <c r="P5977">
        <v>4</v>
      </c>
    </row>
    <row r="5978" spans="1:16" x14ac:dyDescent="0.3">
      <c r="A5978">
        <v>40635454</v>
      </c>
      <c r="B5978" s="1" t="s">
        <v>3156</v>
      </c>
      <c r="C5978" t="s">
        <v>14</v>
      </c>
      <c r="D5978" s="2">
        <v>28</v>
      </c>
      <c r="E5978" s="1" t="s">
        <v>3157</v>
      </c>
      <c r="F5978" s="2">
        <v>10065</v>
      </c>
      <c r="G5978" s="3">
        <v>2126056859</v>
      </c>
      <c r="H5978" s="1" t="s">
        <v>16</v>
      </c>
      <c r="I5978" t="s">
        <v>21</v>
      </c>
      <c r="J5978">
        <v>95</v>
      </c>
      <c r="K5978">
        <v>244</v>
      </c>
      <c r="L5978" s="18">
        <f>(((RestaurantData4[[#This Row],[FitScore]]/100)*RestaurantData4[[#This Row],[DailyCustAvg]])/3.5)*30</f>
        <v>1986.8571428571429</v>
      </c>
      <c r="M5978">
        <v>40.765969522515</v>
      </c>
      <c r="N5978">
        <v>-73.969336277115005</v>
      </c>
      <c r="O5978">
        <v>108</v>
      </c>
      <c r="P5978">
        <v>4</v>
      </c>
    </row>
    <row r="5979" spans="1:16" x14ac:dyDescent="0.3">
      <c r="A5979">
        <v>50070654</v>
      </c>
      <c r="B5979" s="1" t="s">
        <v>187</v>
      </c>
      <c r="C5979" t="s">
        <v>14</v>
      </c>
      <c r="D5979" s="2">
        <v>801</v>
      </c>
      <c r="E5979" s="1" t="s">
        <v>1756</v>
      </c>
      <c r="F5979" s="2">
        <v>10065</v>
      </c>
      <c r="G5979" s="3">
        <v>9179240079</v>
      </c>
      <c r="H5979" s="1" t="s">
        <v>188</v>
      </c>
      <c r="I5979" t="s">
        <v>21</v>
      </c>
      <c r="J5979">
        <v>100</v>
      </c>
      <c r="K5979">
        <v>241</v>
      </c>
      <c r="L5979" s="18">
        <f>(((RestaurantData4[[#This Row],[FitScore]]/100)*RestaurantData4[[#This Row],[DailyCustAvg]])/3.5)*30</f>
        <v>2065.7142857142858</v>
      </c>
      <c r="M5979">
        <v>40.764000846442002</v>
      </c>
      <c r="N5979">
        <v>-73.966871599238004</v>
      </c>
      <c r="O5979">
        <v>108</v>
      </c>
      <c r="P5979">
        <v>4</v>
      </c>
    </row>
    <row r="5980" spans="1:16" hidden="1" x14ac:dyDescent="0.3">
      <c r="A5980">
        <v>50049533</v>
      </c>
      <c r="B5980" s="1" t="s">
        <v>1963</v>
      </c>
      <c r="C5980" t="s">
        <v>14</v>
      </c>
      <c r="D5980" s="2">
        <v>2568</v>
      </c>
      <c r="E5980" s="1" t="s">
        <v>34</v>
      </c>
      <c r="F5980" s="2">
        <v>10025</v>
      </c>
      <c r="G5980" s="3">
        <v>2126665100</v>
      </c>
      <c r="H5980" s="1" t="s">
        <v>56</v>
      </c>
      <c r="I5980" t="s">
        <v>17</v>
      </c>
      <c r="J5980">
        <v>100</v>
      </c>
      <c r="K5980">
        <v>179</v>
      </c>
      <c r="L5980" s="18">
        <f>(((RestaurantData4[[#This Row],[FitScore]]/100)*RestaurantData4[[#This Row],[DailyCustAvg]])/3.5)*30</f>
        <v>1534.2857142857144</v>
      </c>
      <c r="M5980">
        <v>40.795012316670999</v>
      </c>
      <c r="N5980">
        <v>-73.971500658714007</v>
      </c>
      <c r="O5980">
        <v>107</v>
      </c>
      <c r="P5980">
        <v>7</v>
      </c>
    </row>
    <row r="5981" spans="1:16" hidden="1" x14ac:dyDescent="0.3">
      <c r="A5981">
        <v>40823209</v>
      </c>
      <c r="B5981" s="1" t="s">
        <v>2981</v>
      </c>
      <c r="C5981" t="s">
        <v>14</v>
      </c>
      <c r="D5981" s="2">
        <v>1568</v>
      </c>
      <c r="E5981" s="1" t="s">
        <v>841</v>
      </c>
      <c r="F5981" s="2">
        <v>10028</v>
      </c>
      <c r="G5981" s="3">
        <v>2128619386</v>
      </c>
      <c r="H5981" s="1" t="s">
        <v>16</v>
      </c>
      <c r="I5981" t="s">
        <v>17</v>
      </c>
      <c r="J5981">
        <v>100</v>
      </c>
      <c r="K5981">
        <v>179</v>
      </c>
      <c r="L5981" s="18">
        <f>(((RestaurantData4[[#This Row],[FitScore]]/100)*RestaurantData4[[#This Row],[DailyCustAvg]])/3.5)*30</f>
        <v>1534.2857142857144</v>
      </c>
      <c r="M5981">
        <v>40.774887564704997</v>
      </c>
      <c r="N5981">
        <v>-73.953904357192002</v>
      </c>
      <c r="O5981">
        <v>108</v>
      </c>
      <c r="P5981">
        <v>5</v>
      </c>
    </row>
    <row r="5982" spans="1:16" x14ac:dyDescent="0.3">
      <c r="A5982">
        <v>50066554</v>
      </c>
      <c r="B5982" s="1" t="s">
        <v>3066</v>
      </c>
      <c r="C5982" t="s">
        <v>14</v>
      </c>
      <c r="D5982" s="2">
        <v>540</v>
      </c>
      <c r="E5982" s="1" t="s">
        <v>1906</v>
      </c>
      <c r="F5982" s="2">
        <v>10065</v>
      </c>
      <c r="G5982" s="3">
        <v>2123394130</v>
      </c>
      <c r="H5982" s="1" t="s">
        <v>16</v>
      </c>
      <c r="I5982" t="s">
        <v>21</v>
      </c>
      <c r="J5982">
        <v>95</v>
      </c>
      <c r="K5982">
        <v>239</v>
      </c>
      <c r="L5982" s="18">
        <f>(((RestaurantData4[[#This Row],[FitScore]]/100)*RestaurantData4[[#This Row],[DailyCustAvg]])/3.5)*30</f>
        <v>1946.1428571428569</v>
      </c>
      <c r="M5982">
        <v>40.764300564267998</v>
      </c>
      <c r="N5982">
        <v>-73.968795555298001</v>
      </c>
      <c r="O5982">
        <v>108</v>
      </c>
      <c r="P5982">
        <v>4</v>
      </c>
    </row>
    <row r="5983" spans="1:16" x14ac:dyDescent="0.3">
      <c r="A5983">
        <v>40511771</v>
      </c>
      <c r="B5983" s="1" t="s">
        <v>3109</v>
      </c>
      <c r="C5983" t="s">
        <v>14</v>
      </c>
      <c r="D5983" s="2">
        <v>1233</v>
      </c>
      <c r="E5983" s="1" t="s">
        <v>952</v>
      </c>
      <c r="F5983" s="2">
        <v>10065</v>
      </c>
      <c r="G5983" s="3">
        <v>2128796444</v>
      </c>
      <c r="H5983" s="1" t="s">
        <v>202</v>
      </c>
      <c r="I5983" t="s">
        <v>21</v>
      </c>
      <c r="J5983">
        <v>100</v>
      </c>
      <c r="K5983">
        <v>224</v>
      </c>
      <c r="L5983" s="18">
        <f>(((RestaurantData4[[#This Row],[FitScore]]/100)*RestaurantData4[[#This Row],[DailyCustAvg]])/3.5)*30</f>
        <v>1920</v>
      </c>
      <c r="M5983">
        <v>40.764324766382998</v>
      </c>
      <c r="N5983">
        <v>-73.958543269374999</v>
      </c>
      <c r="O5983">
        <v>108</v>
      </c>
      <c r="P5983">
        <v>5</v>
      </c>
    </row>
    <row r="5984" spans="1:16" hidden="1" x14ac:dyDescent="0.3">
      <c r="A5984">
        <v>50099843</v>
      </c>
      <c r="B5984" s="1" t="s">
        <v>3239</v>
      </c>
      <c r="C5984" t="s">
        <v>14</v>
      </c>
      <c r="D5984" s="2">
        <v>1349</v>
      </c>
      <c r="E5984" s="1" t="s">
        <v>2728</v>
      </c>
      <c r="F5984" s="2">
        <v>10027</v>
      </c>
      <c r="G5984" s="3">
        <v>6464844214</v>
      </c>
      <c r="H5984" s="1" t="s">
        <v>188</v>
      </c>
      <c r="I5984" t="s">
        <v>17</v>
      </c>
      <c r="J5984">
        <v>94</v>
      </c>
      <c r="K5984">
        <v>179</v>
      </c>
      <c r="L5984" s="18">
        <f>(((RestaurantData4[[#This Row],[FitScore]]/100)*RestaurantData4[[#This Row],[DailyCustAvg]])/3.5)*30</f>
        <v>1442.2285714285715</v>
      </c>
      <c r="M5984">
        <v>40.813808915651002</v>
      </c>
      <c r="N5984">
        <v>-73.955932893785999</v>
      </c>
      <c r="O5984">
        <v>109</v>
      </c>
      <c r="P5984">
        <v>7</v>
      </c>
    </row>
    <row r="5985" spans="1:16" x14ac:dyDescent="0.3">
      <c r="A5985">
        <v>41156729</v>
      </c>
      <c r="B5985" s="1" t="s">
        <v>2916</v>
      </c>
      <c r="C5985" t="s">
        <v>14</v>
      </c>
      <c r="D5985" s="2">
        <v>156</v>
      </c>
      <c r="E5985" s="1" t="s">
        <v>2917</v>
      </c>
      <c r="F5985" s="2">
        <v>10065</v>
      </c>
      <c r="G5985" s="3">
        <v>2124869200</v>
      </c>
      <c r="H5985" s="1" t="s">
        <v>16</v>
      </c>
      <c r="I5985" t="s">
        <v>21</v>
      </c>
      <c r="J5985">
        <v>98</v>
      </c>
      <c r="K5985">
        <v>222</v>
      </c>
      <c r="L5985" s="18">
        <f>(((RestaurantData4[[#This Row],[FitScore]]/100)*RestaurantData4[[#This Row],[DailyCustAvg]])/3.5)*30</f>
        <v>1864.8000000000002</v>
      </c>
      <c r="M5985">
        <v>40.765199921742003</v>
      </c>
      <c r="N5985">
        <v>-73.965567789280996</v>
      </c>
      <c r="O5985">
        <v>108</v>
      </c>
      <c r="P5985">
        <v>4</v>
      </c>
    </row>
    <row r="5986" spans="1:16" x14ac:dyDescent="0.3">
      <c r="A5986">
        <v>50085148</v>
      </c>
      <c r="B5986" s="1" t="s">
        <v>2944</v>
      </c>
      <c r="C5986" t="s">
        <v>14</v>
      </c>
      <c r="D5986" s="2">
        <v>1140</v>
      </c>
      <c r="E5986" s="1" t="s">
        <v>852</v>
      </c>
      <c r="F5986" s="2">
        <v>10065</v>
      </c>
      <c r="G5986" s="3">
        <v>2128385080</v>
      </c>
      <c r="H5986" s="1" t="s">
        <v>202</v>
      </c>
      <c r="I5986" t="s">
        <v>21</v>
      </c>
      <c r="J5986">
        <v>96</v>
      </c>
      <c r="K5986">
        <v>211</v>
      </c>
      <c r="L5986" s="18">
        <f>(((RestaurantData4[[#This Row],[FitScore]]/100)*RestaurantData4[[#This Row],[DailyCustAvg]])/3.5)*30</f>
        <v>1736.2285714285713</v>
      </c>
      <c r="M5986">
        <v>40.761808457858002</v>
      </c>
      <c r="N5986">
        <v>-73.960338921662995</v>
      </c>
      <c r="O5986">
        <v>108</v>
      </c>
      <c r="P5986">
        <v>5</v>
      </c>
    </row>
    <row r="5987" spans="1:16" hidden="1" x14ac:dyDescent="0.3">
      <c r="A5987">
        <v>41384605</v>
      </c>
      <c r="B5987" s="1" t="s">
        <v>3675</v>
      </c>
      <c r="C5987" t="s">
        <v>3599</v>
      </c>
      <c r="D5987" s="2">
        <v>155</v>
      </c>
      <c r="E5987" s="1" t="s">
        <v>3676</v>
      </c>
      <c r="F5987" s="2">
        <v>10474</v>
      </c>
      <c r="G5987" s="3">
        <v>7188609100</v>
      </c>
      <c r="H5987" s="1" t="s">
        <v>641</v>
      </c>
      <c r="I5987" t="s">
        <v>17</v>
      </c>
      <c r="J5987">
        <v>86</v>
      </c>
      <c r="K5987">
        <v>179</v>
      </c>
      <c r="L5987" s="18">
        <f>(((RestaurantData4[[#This Row],[FitScore]]/100)*RestaurantData4[[#This Row],[DailyCustAvg]])/3.5)*30</f>
        <v>1319.4857142857143</v>
      </c>
      <c r="M5987">
        <v>40.809725707928003</v>
      </c>
      <c r="N5987">
        <v>-73.872647436302998</v>
      </c>
      <c r="O5987">
        <v>202</v>
      </c>
      <c r="P5987">
        <v>17</v>
      </c>
    </row>
    <row r="5988" spans="1:16" hidden="1" x14ac:dyDescent="0.3">
      <c r="A5988">
        <v>50082949</v>
      </c>
      <c r="B5988" s="1" t="s">
        <v>3679</v>
      </c>
      <c r="C5988" t="s">
        <v>3599</v>
      </c>
      <c r="D5988" s="2">
        <v>857</v>
      </c>
      <c r="E5988" s="1" t="s">
        <v>3602</v>
      </c>
      <c r="F5988" s="2">
        <v>10455</v>
      </c>
      <c r="G5988" s="3">
        <v>6468371792</v>
      </c>
      <c r="H5988" s="1" t="s">
        <v>276</v>
      </c>
      <c r="J5988">
        <v>80</v>
      </c>
      <c r="K5988">
        <v>179</v>
      </c>
      <c r="L5988" s="18">
        <f>(((RestaurantData4[[#This Row],[FitScore]]/100)*RestaurantData4[[#This Row],[DailyCustAvg]])/3.5)*30</f>
        <v>1227.4285714285716</v>
      </c>
      <c r="M5988">
        <v>40.811888763831</v>
      </c>
      <c r="N5988">
        <v>-73.903880986671993</v>
      </c>
      <c r="O5988">
        <v>202</v>
      </c>
      <c r="P5988">
        <v>8</v>
      </c>
    </row>
    <row r="5989" spans="1:16" hidden="1" x14ac:dyDescent="0.3">
      <c r="A5989">
        <v>50056595</v>
      </c>
      <c r="B5989" s="1" t="s">
        <v>4129</v>
      </c>
      <c r="C5989" t="s">
        <v>3599</v>
      </c>
      <c r="D5989" s="2">
        <v>1452</v>
      </c>
      <c r="E5989" s="1" t="s">
        <v>3637</v>
      </c>
      <c r="F5989" s="2">
        <v>10472</v>
      </c>
      <c r="G5989" s="3">
        <v>7186843010</v>
      </c>
      <c r="H5989" s="1" t="s">
        <v>276</v>
      </c>
      <c r="I5989" t="s">
        <v>21</v>
      </c>
      <c r="J5989">
        <v>58</v>
      </c>
      <c r="K5989">
        <v>179</v>
      </c>
      <c r="L5989" s="18">
        <f>(((RestaurantData4[[#This Row],[FitScore]]/100)*RestaurantData4[[#This Row],[DailyCustAvg]])/3.5)*30</f>
        <v>889.88571428571424</v>
      </c>
      <c r="M5989">
        <v>40.828331546440999</v>
      </c>
      <c r="N5989">
        <v>-73.882194544152995</v>
      </c>
      <c r="O5989">
        <v>209</v>
      </c>
      <c r="P5989">
        <v>17</v>
      </c>
    </row>
    <row r="5990" spans="1:16" hidden="1" x14ac:dyDescent="0.3">
      <c r="A5990">
        <v>50082952</v>
      </c>
      <c r="B5990" s="1" t="s">
        <v>4201</v>
      </c>
      <c r="C5990" t="s">
        <v>3599</v>
      </c>
      <c r="D5990" s="2">
        <v>3712</v>
      </c>
      <c r="E5990" s="1" t="s">
        <v>3893</v>
      </c>
      <c r="F5990" s="2">
        <v>10465</v>
      </c>
      <c r="G5990" s="3">
        <v>7188231076</v>
      </c>
      <c r="H5990" s="1" t="s">
        <v>242</v>
      </c>
      <c r="I5990" t="s">
        <v>17</v>
      </c>
      <c r="J5990">
        <v>23</v>
      </c>
      <c r="K5990">
        <v>179</v>
      </c>
      <c r="L5990" s="18">
        <f>(((RestaurantData4[[#This Row],[FitScore]]/100)*RestaurantData4[[#This Row],[DailyCustAvg]])/3.5)*30</f>
        <v>352.8857142857143</v>
      </c>
      <c r="M5990">
        <v>40.826970403662003</v>
      </c>
      <c r="N5990">
        <v>-73.822579929648001</v>
      </c>
      <c r="O5990">
        <v>210</v>
      </c>
      <c r="P5990">
        <v>13</v>
      </c>
    </row>
    <row r="5991" spans="1:16" hidden="1" x14ac:dyDescent="0.3">
      <c r="A5991">
        <v>40654198</v>
      </c>
      <c r="B5991" s="1" t="s">
        <v>131</v>
      </c>
      <c r="C5991" t="s">
        <v>3599</v>
      </c>
      <c r="D5991" s="2">
        <v>1780</v>
      </c>
      <c r="E5991" s="1" t="s">
        <v>4259</v>
      </c>
      <c r="F5991" s="2">
        <v>10469</v>
      </c>
      <c r="G5991" s="3">
        <v>7183204070</v>
      </c>
      <c r="H5991" s="1" t="s">
        <v>132</v>
      </c>
      <c r="I5991" t="s">
        <v>21</v>
      </c>
      <c r="J5991">
        <v>27</v>
      </c>
      <c r="K5991">
        <v>179</v>
      </c>
      <c r="L5991" s="18">
        <f>(((RestaurantData4[[#This Row],[FitScore]]/100)*RestaurantData4[[#This Row],[DailyCustAvg]])/3.5)*30</f>
        <v>414.25714285714287</v>
      </c>
      <c r="M5991">
        <v>40.864154407933</v>
      </c>
      <c r="N5991">
        <v>-73.834288248638003</v>
      </c>
      <c r="O5991">
        <v>211</v>
      </c>
      <c r="P5991">
        <v>13</v>
      </c>
    </row>
    <row r="5992" spans="1:16" hidden="1" x14ac:dyDescent="0.3">
      <c r="A5992">
        <v>50093993</v>
      </c>
      <c r="B5992" s="1" t="s">
        <v>6677</v>
      </c>
      <c r="C5992" t="s">
        <v>6631</v>
      </c>
      <c r="D5992" s="2">
        <v>3555</v>
      </c>
      <c r="E5992" s="1" t="s">
        <v>6638</v>
      </c>
      <c r="F5992" s="2">
        <v>11106</v>
      </c>
      <c r="G5992" s="3">
        <v>9178327261</v>
      </c>
      <c r="H5992" s="1" t="s">
        <v>29</v>
      </c>
      <c r="I5992" t="s">
        <v>17</v>
      </c>
      <c r="J5992">
        <v>53</v>
      </c>
      <c r="K5992">
        <v>179</v>
      </c>
      <c r="L5992" s="18">
        <f>(((RestaurantData4[[#This Row],[FitScore]]/100)*RestaurantData4[[#This Row],[DailyCustAvg]])/3.5)*30</f>
        <v>813.17142857142869</v>
      </c>
      <c r="M5992">
        <v>40.757286553473001</v>
      </c>
      <c r="N5992">
        <v>-73.929162129969995</v>
      </c>
      <c r="O5992">
        <v>401</v>
      </c>
      <c r="P5992">
        <v>26</v>
      </c>
    </row>
    <row r="5993" spans="1:16" hidden="1" x14ac:dyDescent="0.3">
      <c r="A5993">
        <v>41265805</v>
      </c>
      <c r="B5993" s="1" t="s">
        <v>6833</v>
      </c>
      <c r="C5993" t="s">
        <v>6631</v>
      </c>
      <c r="D5993" s="2">
        <v>4704</v>
      </c>
      <c r="E5993" s="1" t="s">
        <v>6834</v>
      </c>
      <c r="F5993" s="2">
        <v>11101</v>
      </c>
      <c r="G5993" s="3">
        <v>7187292800</v>
      </c>
      <c r="H5993" s="1" t="s">
        <v>276</v>
      </c>
      <c r="I5993" t="s">
        <v>21</v>
      </c>
      <c r="J5993">
        <v>65</v>
      </c>
      <c r="K5993">
        <v>179</v>
      </c>
      <c r="L5993" s="18">
        <f>(((RestaurantData4[[#This Row],[FitScore]]/100)*RestaurantData4[[#This Row],[DailyCustAvg]])/3.5)*30</f>
        <v>997.28571428571445</v>
      </c>
      <c r="M5993">
        <v>40.745287822241998</v>
      </c>
      <c r="N5993">
        <v>-73.953253656981005</v>
      </c>
      <c r="O5993">
        <v>402</v>
      </c>
      <c r="P5993">
        <v>26</v>
      </c>
    </row>
    <row r="5994" spans="1:16" ht="28.8" hidden="1" x14ac:dyDescent="0.3">
      <c r="A5994">
        <v>50088160</v>
      </c>
      <c r="B5994" s="1" t="s">
        <v>7084</v>
      </c>
      <c r="C5994" t="s">
        <v>6631</v>
      </c>
      <c r="D5994" s="2">
        <v>1</v>
      </c>
      <c r="E5994" s="1" t="s">
        <v>7085</v>
      </c>
      <c r="F5994" s="2">
        <v>11368</v>
      </c>
      <c r="G5994" s="3">
        <v>7188981200</v>
      </c>
      <c r="H5994" s="1" t="s">
        <v>66</v>
      </c>
      <c r="I5994" t="s">
        <v>21</v>
      </c>
      <c r="J5994">
        <v>87</v>
      </c>
      <c r="K5994">
        <v>179</v>
      </c>
      <c r="L5994" s="18">
        <f>(((RestaurantData4[[#This Row],[FitScore]]/100)*RestaurantData4[[#This Row],[DailyCustAvg]])/3.5)*30</f>
        <v>1334.8285714285712</v>
      </c>
      <c r="M5994">
        <v>40.760966725670997</v>
      </c>
      <c r="N5994">
        <v>-73.857648546242004</v>
      </c>
      <c r="O5994">
        <v>403</v>
      </c>
      <c r="P5994">
        <v>21</v>
      </c>
    </row>
    <row r="5995" spans="1:16" hidden="1" x14ac:dyDescent="0.3">
      <c r="A5995">
        <v>50099026</v>
      </c>
      <c r="B5995" s="1" t="s">
        <v>7150</v>
      </c>
      <c r="C5995" t="s">
        <v>6631</v>
      </c>
      <c r="D5995" s="2">
        <v>8904</v>
      </c>
      <c r="E5995" s="1" t="s">
        <v>6830</v>
      </c>
      <c r="F5995" s="2">
        <v>11372</v>
      </c>
      <c r="G5995" s="3">
        <v>7184267156</v>
      </c>
      <c r="H5995" s="1" t="s">
        <v>29</v>
      </c>
      <c r="I5995" t="s">
        <v>17</v>
      </c>
      <c r="J5995">
        <v>83</v>
      </c>
      <c r="K5995">
        <v>179</v>
      </c>
      <c r="L5995" s="18">
        <f>(((RestaurantData4[[#This Row],[FitScore]]/100)*RestaurantData4[[#This Row],[DailyCustAvg]])/3.5)*30</f>
        <v>1273.4571428571428</v>
      </c>
      <c r="M5995">
        <v>40.748289675023997</v>
      </c>
      <c r="N5995">
        <v>-73.877554592500999</v>
      </c>
      <c r="O5995">
        <v>404</v>
      </c>
      <c r="P5995">
        <v>21</v>
      </c>
    </row>
    <row r="5996" spans="1:16" hidden="1" x14ac:dyDescent="0.3">
      <c r="A5996">
        <v>50073377</v>
      </c>
      <c r="B5996" s="1" t="s">
        <v>7187</v>
      </c>
      <c r="C5996" t="s">
        <v>6631</v>
      </c>
      <c r="D5996" s="2">
        <v>681</v>
      </c>
      <c r="E5996" s="1" t="s">
        <v>3711</v>
      </c>
      <c r="F5996" s="2">
        <v>11385</v>
      </c>
      <c r="G5996" s="3">
        <v>7185843333</v>
      </c>
      <c r="H5996" s="1" t="s">
        <v>212</v>
      </c>
      <c r="I5996" t="s">
        <v>21</v>
      </c>
      <c r="J5996">
        <v>79</v>
      </c>
      <c r="K5996">
        <v>179</v>
      </c>
      <c r="L5996" s="18">
        <f>(((RestaurantData4[[#This Row],[FitScore]]/100)*RestaurantData4[[#This Row],[DailyCustAvg]])/3.5)*30</f>
        <v>1212.0857142857144</v>
      </c>
      <c r="M5996">
        <v>40.703106457027999</v>
      </c>
      <c r="N5996">
        <v>-73.908182455483995</v>
      </c>
      <c r="O5996">
        <v>405</v>
      </c>
      <c r="P5996">
        <v>34</v>
      </c>
    </row>
    <row r="5997" spans="1:16" hidden="1" x14ac:dyDescent="0.3">
      <c r="A5997">
        <v>41604098</v>
      </c>
      <c r="B5997" s="1" t="s">
        <v>7519</v>
      </c>
      <c r="C5997" t="s">
        <v>6631</v>
      </c>
      <c r="D5997" s="2">
        <v>2918</v>
      </c>
      <c r="E5997" s="1" t="s">
        <v>5283</v>
      </c>
      <c r="F5997" s="2">
        <v>11354</v>
      </c>
      <c r="G5997" s="3">
        <v>7184453155</v>
      </c>
      <c r="H5997" s="1" t="s">
        <v>193</v>
      </c>
      <c r="I5997" t="s">
        <v>21</v>
      </c>
      <c r="J5997">
        <v>62</v>
      </c>
      <c r="K5997">
        <v>179</v>
      </c>
      <c r="L5997" s="18">
        <f>(((RestaurantData4[[#This Row],[FitScore]]/100)*RestaurantData4[[#This Row],[DailyCustAvg]])/3.5)*30</f>
        <v>951.25714285714287</v>
      </c>
      <c r="M5997">
        <v>40.771735606444999</v>
      </c>
      <c r="N5997">
        <v>-73.826583522573003</v>
      </c>
      <c r="O5997">
        <v>407</v>
      </c>
      <c r="P5997">
        <v>20</v>
      </c>
    </row>
    <row r="5998" spans="1:16" hidden="1" x14ac:dyDescent="0.3">
      <c r="A5998">
        <v>50047861</v>
      </c>
      <c r="B5998" s="1" t="s">
        <v>7804</v>
      </c>
      <c r="C5998" t="s">
        <v>6631</v>
      </c>
      <c r="D5998" s="2">
        <v>25103</v>
      </c>
      <c r="E5998" s="1" t="s">
        <v>6998</v>
      </c>
      <c r="F5998" s="2">
        <v>11362</v>
      </c>
      <c r="G5998" s="3">
        <v>7182799888</v>
      </c>
      <c r="H5998" s="1" t="s">
        <v>242</v>
      </c>
      <c r="I5998" t="s">
        <v>21</v>
      </c>
      <c r="J5998">
        <v>71</v>
      </c>
      <c r="K5998">
        <v>179</v>
      </c>
      <c r="L5998" s="18">
        <f>(((RestaurantData4[[#This Row],[FitScore]]/100)*RestaurantData4[[#This Row],[DailyCustAvg]])/3.5)*30</f>
        <v>1089.3428571428572</v>
      </c>
      <c r="M5998">
        <v>40.769017829086003</v>
      </c>
      <c r="N5998">
        <v>-73.736858550712</v>
      </c>
      <c r="O5998">
        <v>411</v>
      </c>
      <c r="P5998">
        <v>19</v>
      </c>
    </row>
    <row r="5999" spans="1:16" hidden="1" x14ac:dyDescent="0.3">
      <c r="A5999">
        <v>41330043</v>
      </c>
      <c r="B5999" s="1" t="s">
        <v>8133</v>
      </c>
      <c r="C5999" t="s">
        <v>8030</v>
      </c>
      <c r="D5999" s="2">
        <v>676</v>
      </c>
      <c r="E5999" s="1" t="s">
        <v>7249</v>
      </c>
      <c r="F5999" s="2">
        <v>10310</v>
      </c>
      <c r="G5999" s="3">
        <v>7184480993</v>
      </c>
      <c r="H5999" s="1" t="s">
        <v>73</v>
      </c>
      <c r="I5999" t="s">
        <v>21</v>
      </c>
      <c r="J5999">
        <v>76</v>
      </c>
      <c r="K5999">
        <v>179</v>
      </c>
      <c r="L5999" s="18">
        <f>(((RestaurantData4[[#This Row],[FitScore]]/100)*RestaurantData4[[#This Row],[DailyCustAvg]])/3.5)*30</f>
        <v>1166.0571428571429</v>
      </c>
      <c r="M5999">
        <v>40.629547764266</v>
      </c>
      <c r="N5999">
        <v>-74.111869119763</v>
      </c>
      <c r="O5999">
        <v>501</v>
      </c>
      <c r="P5999">
        <v>49</v>
      </c>
    </row>
    <row r="6000" spans="1:16" hidden="1" x14ac:dyDescent="0.3">
      <c r="A6000">
        <v>40372357</v>
      </c>
      <c r="B6000" s="1" t="s">
        <v>8302</v>
      </c>
      <c r="C6000" t="s">
        <v>8030</v>
      </c>
      <c r="D6000" s="2">
        <v>154</v>
      </c>
      <c r="E6000" s="1" t="s">
        <v>8283</v>
      </c>
      <c r="F6000" s="2">
        <v>10308</v>
      </c>
      <c r="G6000" s="3">
        <v>7189673077</v>
      </c>
      <c r="H6000" s="1" t="s">
        <v>24</v>
      </c>
      <c r="I6000" t="s">
        <v>17</v>
      </c>
      <c r="J6000">
        <v>80</v>
      </c>
      <c r="K6000">
        <v>179</v>
      </c>
      <c r="L6000" s="18">
        <f>(((RestaurantData4[[#This Row],[FitScore]]/100)*RestaurantData4[[#This Row],[DailyCustAvg]])/3.5)*30</f>
        <v>1227.4285714285716</v>
      </c>
      <c r="M6000">
        <v>40.544300925933001</v>
      </c>
      <c r="N6000">
        <v>-74.140905861928005</v>
      </c>
      <c r="O6000">
        <v>503</v>
      </c>
      <c r="P6000">
        <v>51</v>
      </c>
    </row>
    <row r="6001" spans="1:16" hidden="1" x14ac:dyDescent="0.3">
      <c r="A6001">
        <v>50076397</v>
      </c>
      <c r="B6001" s="1" t="s">
        <v>161</v>
      </c>
      <c r="C6001" t="s">
        <v>14</v>
      </c>
      <c r="D6001" s="2">
        <v>175</v>
      </c>
      <c r="E6001" s="1" t="s">
        <v>31</v>
      </c>
      <c r="F6001" s="2">
        <v>10007</v>
      </c>
      <c r="G6001" s="3">
        <v>3475043209</v>
      </c>
      <c r="H6001" s="1" t="s">
        <v>16</v>
      </c>
      <c r="I6001" t="s">
        <v>17</v>
      </c>
      <c r="J6001">
        <v>98</v>
      </c>
      <c r="K6001">
        <v>178</v>
      </c>
      <c r="L6001" s="18">
        <f>(((RestaurantData4[[#This Row],[FitScore]]/100)*RestaurantData4[[#This Row],[DailyCustAvg]])/3.5)*30</f>
        <v>1495.1999999999998</v>
      </c>
      <c r="M6001">
        <v>40.710967893711</v>
      </c>
      <c r="N6001">
        <v>-74.012357769399003</v>
      </c>
      <c r="O6001">
        <v>101</v>
      </c>
      <c r="P6001">
        <v>1</v>
      </c>
    </row>
    <row r="6002" spans="1:16" hidden="1" x14ac:dyDescent="0.3">
      <c r="A6002">
        <v>50100077</v>
      </c>
      <c r="B6002" s="1" t="s">
        <v>514</v>
      </c>
      <c r="C6002" t="s">
        <v>14</v>
      </c>
      <c r="D6002" s="2">
        <v>435</v>
      </c>
      <c r="E6002" s="1" t="s">
        <v>220</v>
      </c>
      <c r="F6002" s="2">
        <v>10014</v>
      </c>
      <c r="G6002" s="3">
        <v>2126479196</v>
      </c>
      <c r="H6002" s="1" t="s">
        <v>68</v>
      </c>
      <c r="I6002" t="s">
        <v>17</v>
      </c>
      <c r="J6002">
        <v>98</v>
      </c>
      <c r="K6002">
        <v>178</v>
      </c>
      <c r="L6002" s="18">
        <f>(((RestaurantData4[[#This Row],[FitScore]]/100)*RestaurantData4[[#This Row],[DailyCustAvg]])/3.5)*30</f>
        <v>1495.1999999999998</v>
      </c>
      <c r="M6002">
        <v>40.730579720690997</v>
      </c>
      <c r="N6002">
        <v>-74.006804915020993</v>
      </c>
      <c r="O6002">
        <v>102</v>
      </c>
      <c r="P6002">
        <v>3</v>
      </c>
    </row>
    <row r="6003" spans="1:16" hidden="1" x14ac:dyDescent="0.3">
      <c r="A6003">
        <v>50078082</v>
      </c>
      <c r="B6003" s="1" t="s">
        <v>591</v>
      </c>
      <c r="C6003" t="s">
        <v>14</v>
      </c>
      <c r="D6003" s="2">
        <v>39</v>
      </c>
      <c r="E6003" s="1" t="s">
        <v>503</v>
      </c>
      <c r="F6003" s="2">
        <v>10014</v>
      </c>
      <c r="G6003" s="3">
        <v>2122433200</v>
      </c>
      <c r="H6003" s="1" t="s">
        <v>212</v>
      </c>
      <c r="I6003" t="s">
        <v>17</v>
      </c>
      <c r="J6003">
        <v>96</v>
      </c>
      <c r="K6003">
        <v>178</v>
      </c>
      <c r="L6003" s="18">
        <f>(((RestaurantData4[[#This Row],[FitScore]]/100)*RestaurantData4[[#This Row],[DailyCustAvg]])/3.5)*30</f>
        <v>1464.6857142857141</v>
      </c>
      <c r="M6003">
        <v>40.733802266468999</v>
      </c>
      <c r="N6003">
        <v>-74.001522700717004</v>
      </c>
      <c r="O6003">
        <v>102</v>
      </c>
      <c r="P6003">
        <v>3</v>
      </c>
    </row>
    <row r="6004" spans="1:16" x14ac:dyDescent="0.3">
      <c r="A6004">
        <v>50087667</v>
      </c>
      <c r="B6004" s="1" t="s">
        <v>3052</v>
      </c>
      <c r="C6004" t="s">
        <v>14</v>
      </c>
      <c r="D6004" s="2">
        <v>807</v>
      </c>
      <c r="E6004" s="1" t="s">
        <v>1756</v>
      </c>
      <c r="F6004" s="2">
        <v>10065</v>
      </c>
      <c r="G6004" s="3">
        <v>2127550123</v>
      </c>
      <c r="H6004" s="1" t="s">
        <v>193</v>
      </c>
      <c r="I6004" t="s">
        <v>21</v>
      </c>
      <c r="J6004">
        <v>97</v>
      </c>
      <c r="K6004">
        <v>197</v>
      </c>
      <c r="L6004" s="18">
        <f>(((RestaurantData4[[#This Row],[FitScore]]/100)*RestaurantData4[[#This Row],[DailyCustAvg]])/3.5)*30</f>
        <v>1637.9142857142856</v>
      </c>
      <c r="M6004">
        <v>40.764286241618002</v>
      </c>
      <c r="N6004">
        <v>-73.966665689375006</v>
      </c>
      <c r="O6004">
        <v>108</v>
      </c>
      <c r="P6004">
        <v>4</v>
      </c>
    </row>
    <row r="6005" spans="1:16" hidden="1" x14ac:dyDescent="0.3">
      <c r="A6005">
        <v>50084623</v>
      </c>
      <c r="B6005" s="1" t="s">
        <v>1028</v>
      </c>
      <c r="C6005" t="s">
        <v>14</v>
      </c>
      <c r="D6005" s="2">
        <v>17</v>
      </c>
      <c r="E6005" s="1" t="s">
        <v>861</v>
      </c>
      <c r="F6005" s="2">
        <v>10002</v>
      </c>
      <c r="G6005" s="3">
        <v>2122261888</v>
      </c>
      <c r="H6005" s="1" t="s">
        <v>242</v>
      </c>
      <c r="I6005" t="s">
        <v>17</v>
      </c>
      <c r="J6005">
        <v>100</v>
      </c>
      <c r="K6005">
        <v>178</v>
      </c>
      <c r="L6005" s="18">
        <f>(((RestaurantData4[[#This Row],[FitScore]]/100)*RestaurantData4[[#This Row],[DailyCustAvg]])/3.5)*30</f>
        <v>1525.7142857142856</v>
      </c>
      <c r="M6005">
        <v>40.714083825011997</v>
      </c>
      <c r="N6005">
        <v>-73.996699390074994</v>
      </c>
      <c r="O6005">
        <v>103</v>
      </c>
      <c r="P6005">
        <v>1</v>
      </c>
    </row>
    <row r="6006" spans="1:16" x14ac:dyDescent="0.3">
      <c r="A6006">
        <v>41427945</v>
      </c>
      <c r="B6006" s="1" t="s">
        <v>2997</v>
      </c>
      <c r="C6006" t="s">
        <v>14</v>
      </c>
      <c r="D6006" s="2">
        <v>1123</v>
      </c>
      <c r="E6006" s="1" t="s">
        <v>852</v>
      </c>
      <c r="F6006" s="2">
        <v>10065</v>
      </c>
      <c r="G6006" s="3">
        <v>2122078349</v>
      </c>
      <c r="H6006" s="1" t="s">
        <v>276</v>
      </c>
      <c r="I6006" t="s">
        <v>21</v>
      </c>
      <c r="J6006">
        <v>97</v>
      </c>
      <c r="K6006">
        <v>187</v>
      </c>
      <c r="L6006" s="18">
        <f>(((RestaurantData4[[#This Row],[FitScore]]/100)*RestaurantData4[[#This Row],[DailyCustAvg]])/3.5)*30</f>
        <v>1554.7714285714285</v>
      </c>
      <c r="M6006">
        <v>40.761191054721998</v>
      </c>
      <c r="N6006">
        <v>-73.960826611745006</v>
      </c>
      <c r="O6006">
        <v>108</v>
      </c>
      <c r="P6006">
        <v>5</v>
      </c>
    </row>
    <row r="6007" spans="1:16" x14ac:dyDescent="0.3">
      <c r="A6007">
        <v>50057901</v>
      </c>
      <c r="B6007" s="1" t="s">
        <v>3006</v>
      </c>
      <c r="C6007" t="s">
        <v>14</v>
      </c>
      <c r="D6007" s="2">
        <v>1164</v>
      </c>
      <c r="E6007" s="1" t="s">
        <v>852</v>
      </c>
      <c r="F6007" s="2">
        <v>10065</v>
      </c>
      <c r="G6007" s="3">
        <v>2127513316</v>
      </c>
      <c r="H6007" s="1" t="s">
        <v>242</v>
      </c>
      <c r="I6007" t="s">
        <v>21</v>
      </c>
      <c r="J6007">
        <v>96</v>
      </c>
      <c r="K6007">
        <v>186</v>
      </c>
      <c r="L6007" s="18">
        <f>(((RestaurantData4[[#This Row],[FitScore]]/100)*RestaurantData4[[#This Row],[DailyCustAvg]])/3.5)*30</f>
        <v>1530.5142857142857</v>
      </c>
      <c r="M6007">
        <v>40.762579543827002</v>
      </c>
      <c r="N6007">
        <v>-73.959789761872003</v>
      </c>
      <c r="O6007">
        <v>108</v>
      </c>
      <c r="P6007">
        <v>5</v>
      </c>
    </row>
    <row r="6008" spans="1:16" hidden="1" x14ac:dyDescent="0.3">
      <c r="A6008">
        <v>50064578</v>
      </c>
      <c r="B6008" s="1" t="s">
        <v>2088</v>
      </c>
      <c r="C6008" t="s">
        <v>14</v>
      </c>
      <c r="D6008" s="2">
        <v>750</v>
      </c>
      <c r="E6008" s="1" t="s">
        <v>1353</v>
      </c>
      <c r="F6008" s="2">
        <v>10019</v>
      </c>
      <c r="G6008" s="3">
        <v>2123655900</v>
      </c>
      <c r="H6008" s="1" t="s">
        <v>16</v>
      </c>
      <c r="I6008" t="s">
        <v>17</v>
      </c>
      <c r="J6008">
        <v>89</v>
      </c>
      <c r="K6008">
        <v>178</v>
      </c>
      <c r="L6008" s="18">
        <f>(((RestaurantData4[[#This Row],[FitScore]]/100)*RestaurantData4[[#This Row],[DailyCustAvg]])/3.5)*30</f>
        <v>1357.8857142857146</v>
      </c>
      <c r="M6008">
        <v>40.760746417645002</v>
      </c>
      <c r="N6008">
        <v>-73.983525051517006</v>
      </c>
      <c r="O6008">
        <v>105</v>
      </c>
      <c r="P6008">
        <v>4</v>
      </c>
    </row>
    <row r="6009" spans="1:16" hidden="1" x14ac:dyDescent="0.3">
      <c r="A6009">
        <v>50002514</v>
      </c>
      <c r="B6009" s="1" t="s">
        <v>1227</v>
      </c>
      <c r="C6009" t="s">
        <v>14</v>
      </c>
      <c r="D6009" s="2">
        <v>49</v>
      </c>
      <c r="E6009" s="1" t="s">
        <v>1899</v>
      </c>
      <c r="F6009" s="2">
        <v>10017</v>
      </c>
      <c r="G6009" s="3">
        <v>6465175805</v>
      </c>
      <c r="H6009" s="1" t="s">
        <v>16</v>
      </c>
      <c r="I6009" t="s">
        <v>17</v>
      </c>
      <c r="J6009">
        <v>87</v>
      </c>
      <c r="K6009">
        <v>178</v>
      </c>
      <c r="L6009" s="18">
        <f>(((RestaurantData4[[#This Row],[FitScore]]/100)*RestaurantData4[[#This Row],[DailyCustAvg]])/3.5)*30</f>
        <v>1327.3714285714284</v>
      </c>
      <c r="M6009">
        <v>40.752486367872997</v>
      </c>
      <c r="N6009">
        <v>-73.977268555955007</v>
      </c>
      <c r="O6009">
        <v>105</v>
      </c>
      <c r="P6009">
        <v>4</v>
      </c>
    </row>
    <row r="6010" spans="1:16" ht="28.8" hidden="1" x14ac:dyDescent="0.3">
      <c r="A6010">
        <v>41420313</v>
      </c>
      <c r="B6010" s="1" t="s">
        <v>2336</v>
      </c>
      <c r="C6010" t="s">
        <v>14</v>
      </c>
      <c r="D6010" s="2">
        <v>2</v>
      </c>
      <c r="E6010" s="1" t="s">
        <v>1797</v>
      </c>
      <c r="F6010" s="2">
        <v>10022</v>
      </c>
      <c r="G6010" s="3">
        <v>2127534500</v>
      </c>
      <c r="H6010" s="1" t="s">
        <v>16</v>
      </c>
      <c r="I6010" t="s">
        <v>17</v>
      </c>
      <c r="J6010">
        <v>83</v>
      </c>
      <c r="K6010">
        <v>178</v>
      </c>
      <c r="L6010" s="18">
        <f>(((RestaurantData4[[#This Row],[FitScore]]/100)*RestaurantData4[[#This Row],[DailyCustAvg]])/3.5)*30</f>
        <v>1266.3428571428569</v>
      </c>
      <c r="M6010">
        <v>40.761551766129003</v>
      </c>
      <c r="N6010">
        <v>-73.974680829929994</v>
      </c>
      <c r="O6010">
        <v>105</v>
      </c>
      <c r="P6010">
        <v>4</v>
      </c>
    </row>
    <row r="6011" spans="1:16" x14ac:dyDescent="0.3">
      <c r="A6011">
        <v>40803550</v>
      </c>
      <c r="B6011" s="1" t="s">
        <v>2939</v>
      </c>
      <c r="C6011" t="s">
        <v>14</v>
      </c>
      <c r="D6011" s="2">
        <v>1152</v>
      </c>
      <c r="E6011" s="1" t="s">
        <v>852</v>
      </c>
      <c r="F6011" s="2">
        <v>10065</v>
      </c>
      <c r="G6011" s="3">
        <v>2126889663</v>
      </c>
      <c r="H6011" s="1" t="s">
        <v>16</v>
      </c>
      <c r="I6011" t="s">
        <v>21</v>
      </c>
      <c r="J6011">
        <v>94</v>
      </c>
      <c r="K6011">
        <v>178</v>
      </c>
      <c r="L6011" s="18">
        <f>(((RestaurantData4[[#This Row],[FitScore]]/100)*RestaurantData4[[#This Row],[DailyCustAvg]])/3.5)*30</f>
        <v>1434.1714285714284</v>
      </c>
      <c r="M6011">
        <v>40.762247508869997</v>
      </c>
      <c r="N6011">
        <v>-73.960020993041994</v>
      </c>
      <c r="O6011">
        <v>108</v>
      </c>
      <c r="P6011">
        <v>5</v>
      </c>
    </row>
    <row r="6012" spans="1:16" x14ac:dyDescent="0.3">
      <c r="A6012">
        <v>50009657</v>
      </c>
      <c r="B6012" s="1" t="s">
        <v>2972</v>
      </c>
      <c r="C6012" t="s">
        <v>14</v>
      </c>
      <c r="D6012" s="2">
        <v>1132</v>
      </c>
      <c r="E6012" s="1" t="s">
        <v>852</v>
      </c>
      <c r="F6012" s="2">
        <v>10065</v>
      </c>
      <c r="G6012" s="3">
        <v>2123553535</v>
      </c>
      <c r="H6012" s="1" t="s">
        <v>449</v>
      </c>
      <c r="I6012" t="s">
        <v>21</v>
      </c>
      <c r="J6012">
        <v>94</v>
      </c>
      <c r="K6012">
        <v>170</v>
      </c>
      <c r="L6012" s="18">
        <f>(((RestaurantData4[[#This Row],[FitScore]]/100)*RestaurantData4[[#This Row],[DailyCustAvg]])/3.5)*30</f>
        <v>1369.7142857142856</v>
      </c>
      <c r="M6012">
        <v>40.761616374622001</v>
      </c>
      <c r="N6012">
        <v>-73.960483428824006</v>
      </c>
      <c r="O6012">
        <v>108</v>
      </c>
      <c r="P6012">
        <v>5</v>
      </c>
    </row>
    <row r="6013" spans="1:16" x14ac:dyDescent="0.3">
      <c r="A6013">
        <v>50062880</v>
      </c>
      <c r="B6013" s="1" t="s">
        <v>3093</v>
      </c>
      <c r="C6013" t="s">
        <v>14</v>
      </c>
      <c r="D6013" s="2">
        <v>1113</v>
      </c>
      <c r="E6013" s="1" t="s">
        <v>852</v>
      </c>
      <c r="F6013" s="2">
        <v>10065</v>
      </c>
      <c r="G6013" s="3">
        <v>2128048464</v>
      </c>
      <c r="H6013" s="1" t="s">
        <v>16</v>
      </c>
      <c r="I6013" t="s">
        <v>21</v>
      </c>
      <c r="J6013">
        <v>97</v>
      </c>
      <c r="K6013">
        <v>157</v>
      </c>
      <c r="L6013" s="18">
        <f>(((RestaurantData4[[#This Row],[FitScore]]/100)*RestaurantData4[[#This Row],[DailyCustAvg]])/3.5)*30</f>
        <v>1305.3428571428569</v>
      </c>
      <c r="M6013">
        <v>40.760949577489001</v>
      </c>
      <c r="N6013">
        <v>-73.961007242926001</v>
      </c>
      <c r="O6013">
        <v>108</v>
      </c>
      <c r="P6013">
        <v>5</v>
      </c>
    </row>
    <row r="6014" spans="1:16" x14ac:dyDescent="0.3">
      <c r="A6014">
        <v>50081491</v>
      </c>
      <c r="B6014" s="1" t="s">
        <v>2921</v>
      </c>
      <c r="C6014" t="s">
        <v>14</v>
      </c>
      <c r="D6014" s="2">
        <v>401</v>
      </c>
      <c r="E6014" s="1" t="s">
        <v>2922</v>
      </c>
      <c r="F6014" s="2">
        <v>10065</v>
      </c>
      <c r="G6014" s="3">
        <v>2122237500</v>
      </c>
      <c r="H6014" s="1" t="s">
        <v>127</v>
      </c>
      <c r="I6014" t="s">
        <v>21</v>
      </c>
      <c r="J6014">
        <v>97</v>
      </c>
      <c r="K6014">
        <v>156</v>
      </c>
      <c r="L6014" s="18">
        <f>(((RestaurantData4[[#This Row],[FitScore]]/100)*RestaurantData4[[#This Row],[DailyCustAvg]])/3.5)*30</f>
        <v>1297.0285714285712</v>
      </c>
      <c r="M6014">
        <v>40.761407748144002</v>
      </c>
      <c r="N6014">
        <v>-73.960411357134006</v>
      </c>
      <c r="O6014">
        <v>108</v>
      </c>
      <c r="P6014">
        <v>5</v>
      </c>
    </row>
    <row r="6015" spans="1:16" x14ac:dyDescent="0.3">
      <c r="A6015">
        <v>50100616</v>
      </c>
      <c r="B6015" s="1" t="s">
        <v>3036</v>
      </c>
      <c r="C6015" t="s">
        <v>14</v>
      </c>
      <c r="D6015" s="2">
        <v>1494</v>
      </c>
      <c r="E6015" s="1" t="s">
        <v>852</v>
      </c>
      <c r="F6015" s="2">
        <v>10075</v>
      </c>
      <c r="G6015" s="3">
        <v>2125355950</v>
      </c>
      <c r="H6015" s="1" t="s">
        <v>143</v>
      </c>
      <c r="I6015" t="s">
        <v>21</v>
      </c>
      <c r="J6015">
        <v>100</v>
      </c>
      <c r="K6015">
        <v>323</v>
      </c>
      <c r="L6015" s="18">
        <f>(((RestaurantData4[[#This Row],[FitScore]]/100)*RestaurantData4[[#This Row],[DailyCustAvg]])/3.5)*30</f>
        <v>2768.5714285714289</v>
      </c>
      <c r="M6015">
        <v>40.77155242037</v>
      </c>
      <c r="N6015">
        <v>-73.953245980667006</v>
      </c>
      <c r="O6015">
        <v>108</v>
      </c>
      <c r="P6015">
        <v>5</v>
      </c>
    </row>
    <row r="6016" spans="1:16" x14ac:dyDescent="0.3">
      <c r="A6016">
        <v>41117086</v>
      </c>
      <c r="B6016" s="1" t="s">
        <v>3119</v>
      </c>
      <c r="C6016" t="s">
        <v>14</v>
      </c>
      <c r="D6016" s="2">
        <v>233</v>
      </c>
      <c r="E6016" s="1" t="s">
        <v>2964</v>
      </c>
      <c r="F6016" s="2">
        <v>10075</v>
      </c>
      <c r="G6016" s="3">
        <v>2124398301</v>
      </c>
      <c r="H6016" s="1" t="s">
        <v>29</v>
      </c>
      <c r="I6016" t="s">
        <v>21</v>
      </c>
      <c r="J6016">
        <v>99</v>
      </c>
      <c r="K6016">
        <v>303</v>
      </c>
      <c r="L6016" s="18">
        <f>(((RestaurantData4[[#This Row],[FitScore]]/100)*RestaurantData4[[#This Row],[DailyCustAvg]])/3.5)*30</f>
        <v>2571.1714285714284</v>
      </c>
      <c r="M6016">
        <v>40.772608023827999</v>
      </c>
      <c r="N6016">
        <v>-73.957400814850004</v>
      </c>
      <c r="O6016">
        <v>108</v>
      </c>
      <c r="P6016">
        <v>4</v>
      </c>
    </row>
    <row r="6017" spans="1:16" hidden="1" x14ac:dyDescent="0.3">
      <c r="A6017">
        <v>40400657</v>
      </c>
      <c r="B6017" s="1" t="s">
        <v>3147</v>
      </c>
      <c r="C6017" t="s">
        <v>14</v>
      </c>
      <c r="D6017" s="2">
        <v>1278</v>
      </c>
      <c r="E6017" s="1" t="s">
        <v>901</v>
      </c>
      <c r="F6017" s="2">
        <v>10021</v>
      </c>
      <c r="G6017" s="3">
        <v>2127720404</v>
      </c>
      <c r="H6017" s="1" t="s">
        <v>32</v>
      </c>
      <c r="I6017" t="s">
        <v>17</v>
      </c>
      <c r="J6017">
        <v>98</v>
      </c>
      <c r="K6017">
        <v>178</v>
      </c>
      <c r="L6017" s="18">
        <f>(((RestaurantData4[[#This Row],[FitScore]]/100)*RestaurantData4[[#This Row],[DailyCustAvg]])/3.5)*30</f>
        <v>1495.1999999999998</v>
      </c>
      <c r="M6017">
        <v>40.770723278239998</v>
      </c>
      <c r="N6017">
        <v>-73.959903965837</v>
      </c>
      <c r="O6017">
        <v>108</v>
      </c>
      <c r="P6017">
        <v>4</v>
      </c>
    </row>
    <row r="6018" spans="1:16" hidden="1" x14ac:dyDescent="0.3">
      <c r="A6018">
        <v>41408551</v>
      </c>
      <c r="B6018" s="1" t="s">
        <v>3277</v>
      </c>
      <c r="C6018" t="s">
        <v>14</v>
      </c>
      <c r="D6018" s="2">
        <v>253</v>
      </c>
      <c r="E6018" s="1" t="s">
        <v>3204</v>
      </c>
      <c r="F6018" s="2">
        <v>10027</v>
      </c>
      <c r="G6018" s="3">
        <v>2125315328</v>
      </c>
      <c r="H6018" s="1" t="s">
        <v>626</v>
      </c>
      <c r="I6018" t="s">
        <v>17</v>
      </c>
      <c r="J6018">
        <v>81</v>
      </c>
      <c r="K6018">
        <v>178</v>
      </c>
      <c r="L6018" s="18">
        <f>(((RestaurantData4[[#This Row],[FitScore]]/100)*RestaurantData4[[#This Row],[DailyCustAvg]])/3.5)*30</f>
        <v>1235.8285714285716</v>
      </c>
      <c r="M6018">
        <v>40.809771801758998</v>
      </c>
      <c r="N6018">
        <v>-73.950209874685001</v>
      </c>
      <c r="O6018">
        <v>110</v>
      </c>
      <c r="P6018">
        <v>9</v>
      </c>
    </row>
    <row r="6019" spans="1:16" hidden="1" x14ac:dyDescent="0.3">
      <c r="A6019">
        <v>50073017</v>
      </c>
      <c r="B6019" s="1" t="s">
        <v>3293</v>
      </c>
      <c r="C6019" t="s">
        <v>14</v>
      </c>
      <c r="D6019" s="2">
        <v>318</v>
      </c>
      <c r="E6019" s="1" t="s">
        <v>3294</v>
      </c>
      <c r="F6019" s="2">
        <v>10030</v>
      </c>
      <c r="G6019" s="3">
        <v>6468386500</v>
      </c>
      <c r="H6019" s="1" t="s">
        <v>16</v>
      </c>
      <c r="J6019">
        <v>84</v>
      </c>
      <c r="K6019">
        <v>178</v>
      </c>
      <c r="L6019" s="18">
        <f>(((RestaurantData4[[#This Row],[FitScore]]/100)*RestaurantData4[[#This Row],[DailyCustAvg]])/3.5)*30</f>
        <v>1281.5999999999997</v>
      </c>
      <c r="M6019">
        <v>40.821057920203003</v>
      </c>
      <c r="N6019">
        <v>-73.943683463284998</v>
      </c>
      <c r="O6019">
        <v>110</v>
      </c>
      <c r="P6019">
        <v>9</v>
      </c>
    </row>
    <row r="6020" spans="1:16" hidden="1" x14ac:dyDescent="0.3">
      <c r="A6020">
        <v>50044966</v>
      </c>
      <c r="B6020" s="1" t="s">
        <v>3998</v>
      </c>
      <c r="C6020" t="s">
        <v>3599</v>
      </c>
      <c r="D6020" s="2">
        <v>220</v>
      </c>
      <c r="E6020" s="1" t="s">
        <v>3961</v>
      </c>
      <c r="F6020" s="2">
        <v>10458</v>
      </c>
      <c r="G6020" s="3">
        <v>7186845166</v>
      </c>
      <c r="H6020" s="1" t="s">
        <v>212</v>
      </c>
      <c r="I6020" t="s">
        <v>17</v>
      </c>
      <c r="J6020">
        <v>72</v>
      </c>
      <c r="K6020">
        <v>178</v>
      </c>
      <c r="L6020" s="18">
        <f>(((RestaurantData4[[#This Row],[FitScore]]/100)*RestaurantData4[[#This Row],[DailyCustAvg]])/3.5)*30</f>
        <v>1098.5142857142857</v>
      </c>
      <c r="M6020">
        <v>40.869699917791998</v>
      </c>
      <c r="N6020">
        <v>-73.890220143814005</v>
      </c>
      <c r="O6020">
        <v>207</v>
      </c>
      <c r="P6020">
        <v>15</v>
      </c>
    </row>
    <row r="6021" spans="1:16" hidden="1" x14ac:dyDescent="0.3">
      <c r="A6021">
        <v>50085183</v>
      </c>
      <c r="B6021" s="1" t="s">
        <v>4248</v>
      </c>
      <c r="C6021" t="s">
        <v>3599</v>
      </c>
      <c r="D6021" s="2">
        <v>715</v>
      </c>
      <c r="E6021" s="1" t="s">
        <v>3883</v>
      </c>
      <c r="F6021" s="2">
        <v>10462</v>
      </c>
      <c r="G6021" s="3">
        <v>7187926020</v>
      </c>
      <c r="H6021" s="1" t="s">
        <v>202</v>
      </c>
      <c r="I6021" t="s">
        <v>21</v>
      </c>
      <c r="J6021">
        <v>34</v>
      </c>
      <c r="K6021">
        <v>178</v>
      </c>
      <c r="L6021" s="18">
        <f>(((RestaurantData4[[#This Row],[FitScore]]/100)*RestaurantData4[[#This Row],[DailyCustAvg]])/3.5)*30</f>
        <v>518.74285714285713</v>
      </c>
      <c r="M6021">
        <v>40.845352569710997</v>
      </c>
      <c r="N6021">
        <v>-73.865505637273003</v>
      </c>
      <c r="O6021">
        <v>211</v>
      </c>
      <c r="P6021">
        <v>15</v>
      </c>
    </row>
    <row r="6022" spans="1:16" hidden="1" x14ac:dyDescent="0.3">
      <c r="A6022">
        <v>41353927</v>
      </c>
      <c r="B6022" s="1" t="s">
        <v>4291</v>
      </c>
      <c r="C6022" t="s">
        <v>3599</v>
      </c>
      <c r="D6022" s="2">
        <v>1200</v>
      </c>
      <c r="E6022" s="1" t="s">
        <v>4292</v>
      </c>
      <c r="F6022" s="2">
        <v>10461</v>
      </c>
      <c r="G6022" s="3">
        <v>7189751198</v>
      </c>
      <c r="H6022" s="1" t="s">
        <v>16</v>
      </c>
      <c r="I6022" t="s">
        <v>17</v>
      </c>
      <c r="J6022">
        <v>40</v>
      </c>
      <c r="K6022">
        <v>178</v>
      </c>
      <c r="L6022" s="18">
        <f>(((RestaurantData4[[#This Row],[FitScore]]/100)*RestaurantData4[[#This Row],[DailyCustAvg]])/3.5)*30</f>
        <v>610.28571428571433</v>
      </c>
      <c r="M6022">
        <v>40.842726572700997</v>
      </c>
      <c r="N6022">
        <v>-73.838371701396994</v>
      </c>
      <c r="O6022">
        <v>211</v>
      </c>
      <c r="P6022">
        <v>13</v>
      </c>
    </row>
    <row r="6023" spans="1:16" hidden="1" x14ac:dyDescent="0.3">
      <c r="A6023">
        <v>50057865</v>
      </c>
      <c r="B6023" s="1" t="s">
        <v>7211</v>
      </c>
      <c r="C6023" t="s">
        <v>6631</v>
      </c>
      <c r="D6023" s="2">
        <v>5904</v>
      </c>
      <c r="E6023" s="1" t="s">
        <v>5049</v>
      </c>
      <c r="F6023" s="2">
        <v>11385</v>
      </c>
      <c r="G6023" s="3">
        <v>7186283931</v>
      </c>
      <c r="H6023" s="1" t="s">
        <v>16</v>
      </c>
      <c r="I6023" t="s">
        <v>17</v>
      </c>
      <c r="J6023">
        <v>78</v>
      </c>
      <c r="K6023">
        <v>178</v>
      </c>
      <c r="L6023" s="18">
        <f>(((RestaurantData4[[#This Row],[FitScore]]/100)*RestaurantData4[[#This Row],[DailyCustAvg]])/3.5)*30</f>
        <v>1190.0571428571429</v>
      </c>
      <c r="M6023">
        <v>40.700491683700001</v>
      </c>
      <c r="N6023">
        <v>-73.899548532121003</v>
      </c>
      <c r="O6023">
        <v>405</v>
      </c>
      <c r="P6023">
        <v>34</v>
      </c>
    </row>
    <row r="6024" spans="1:16" hidden="1" x14ac:dyDescent="0.3">
      <c r="A6024">
        <v>41316692</v>
      </c>
      <c r="B6024" s="1" t="s">
        <v>7221</v>
      </c>
      <c r="C6024" t="s">
        <v>6631</v>
      </c>
      <c r="D6024" s="2">
        <v>5924</v>
      </c>
      <c r="E6024" s="1" t="s">
        <v>4780</v>
      </c>
      <c r="F6024" s="2">
        <v>11385</v>
      </c>
      <c r="G6024" s="3">
        <v>7184180967</v>
      </c>
      <c r="H6024" s="1" t="s">
        <v>29</v>
      </c>
      <c r="I6024" t="s">
        <v>21</v>
      </c>
      <c r="J6024">
        <v>80</v>
      </c>
      <c r="K6024">
        <v>178</v>
      </c>
      <c r="L6024" s="18">
        <f>(((RestaurantData4[[#This Row],[FitScore]]/100)*RestaurantData4[[#This Row],[DailyCustAvg]])/3.5)*30</f>
        <v>1220.5714285714287</v>
      </c>
      <c r="M6024">
        <v>40.700499271072999</v>
      </c>
      <c r="N6024">
        <v>-73.898812796990001</v>
      </c>
      <c r="O6024">
        <v>405</v>
      </c>
      <c r="P6024">
        <v>34</v>
      </c>
    </row>
    <row r="6025" spans="1:16" hidden="1" x14ac:dyDescent="0.3">
      <c r="A6025">
        <v>50057878</v>
      </c>
      <c r="B6025" s="1" t="s">
        <v>7504</v>
      </c>
      <c r="C6025" t="s">
        <v>6631</v>
      </c>
      <c r="D6025" s="2">
        <v>15405</v>
      </c>
      <c r="E6025" s="1" t="s">
        <v>6998</v>
      </c>
      <c r="F6025" s="2">
        <v>11354</v>
      </c>
      <c r="G6025" s="3">
        <v>7188865050</v>
      </c>
      <c r="H6025" s="1" t="s">
        <v>193</v>
      </c>
      <c r="I6025" t="s">
        <v>17</v>
      </c>
      <c r="J6025">
        <v>71</v>
      </c>
      <c r="K6025">
        <v>178</v>
      </c>
      <c r="L6025" s="18">
        <f>(((RestaurantData4[[#This Row],[FitScore]]/100)*RestaurantData4[[#This Row],[DailyCustAvg]])/3.5)*30</f>
        <v>1083.257142857143</v>
      </c>
      <c r="M6025">
        <v>40.764645686377001</v>
      </c>
      <c r="N6025">
        <v>-73.810819218288003</v>
      </c>
      <c r="O6025">
        <v>407</v>
      </c>
      <c r="P6025">
        <v>19</v>
      </c>
    </row>
    <row r="6026" spans="1:16" hidden="1" x14ac:dyDescent="0.3">
      <c r="A6026">
        <v>50004309</v>
      </c>
      <c r="B6026" s="1" t="s">
        <v>3639</v>
      </c>
      <c r="C6026" t="s">
        <v>6631</v>
      </c>
      <c r="D6026" s="2">
        <v>17546</v>
      </c>
      <c r="E6026" s="1" t="s">
        <v>7575</v>
      </c>
      <c r="F6026" s="2">
        <v>11432</v>
      </c>
      <c r="G6026" s="3">
        <v>7185262127</v>
      </c>
      <c r="H6026" s="1" t="s">
        <v>16</v>
      </c>
      <c r="I6026" t="s">
        <v>17</v>
      </c>
      <c r="J6026">
        <v>78</v>
      </c>
      <c r="K6026">
        <v>178</v>
      </c>
      <c r="L6026" s="18">
        <f>(((RestaurantData4[[#This Row],[FitScore]]/100)*RestaurantData4[[#This Row],[DailyCustAvg]])/3.5)*30</f>
        <v>1190.0571428571429</v>
      </c>
      <c r="M6026">
        <v>40.711836439549998</v>
      </c>
      <c r="N6026">
        <v>-73.787389991267005</v>
      </c>
      <c r="O6026">
        <v>412</v>
      </c>
      <c r="P6026">
        <v>27</v>
      </c>
    </row>
    <row r="6027" spans="1:16" hidden="1" x14ac:dyDescent="0.3">
      <c r="A6027">
        <v>50101984</v>
      </c>
      <c r="B6027" s="1" t="s">
        <v>7927</v>
      </c>
      <c r="C6027" t="s">
        <v>6631</v>
      </c>
      <c r="D6027" s="2">
        <v>24843</v>
      </c>
      <c r="E6027" s="1" t="s">
        <v>7914</v>
      </c>
      <c r="F6027" s="2">
        <v>11426</v>
      </c>
      <c r="G6027" s="3">
        <v>7183473300</v>
      </c>
      <c r="H6027" s="1" t="s">
        <v>45</v>
      </c>
      <c r="I6027" t="s">
        <v>17</v>
      </c>
      <c r="J6027">
        <v>82</v>
      </c>
      <c r="K6027">
        <v>178</v>
      </c>
      <c r="L6027" s="18">
        <f>(((RestaurantData4[[#This Row],[FitScore]]/100)*RestaurantData4[[#This Row],[DailyCustAvg]])/3.5)*30</f>
        <v>1251.0857142857139</v>
      </c>
      <c r="M6027">
        <v>40.726314555687999</v>
      </c>
      <c r="N6027">
        <v>-73.717216808304002</v>
      </c>
      <c r="O6027">
        <v>413</v>
      </c>
      <c r="P6027">
        <v>23</v>
      </c>
    </row>
    <row r="6028" spans="1:16" x14ac:dyDescent="0.3">
      <c r="A6028">
        <v>41299922</v>
      </c>
      <c r="B6028" s="1" t="s">
        <v>3126</v>
      </c>
      <c r="C6028" t="s">
        <v>14</v>
      </c>
      <c r="D6028" s="2">
        <v>1498</v>
      </c>
      <c r="E6028" s="1" t="s">
        <v>852</v>
      </c>
      <c r="F6028" s="2">
        <v>10075</v>
      </c>
      <c r="G6028" s="3">
        <v>2128799557</v>
      </c>
      <c r="H6028" s="1" t="s">
        <v>163</v>
      </c>
      <c r="I6028" t="s">
        <v>21</v>
      </c>
      <c r="J6028">
        <v>96</v>
      </c>
      <c r="K6028">
        <v>281</v>
      </c>
      <c r="L6028" s="18">
        <f>(((RestaurantData4[[#This Row],[FitScore]]/100)*RestaurantData4[[#This Row],[DailyCustAvg]])/3.5)*30</f>
        <v>2312.2285714285713</v>
      </c>
      <c r="M6028">
        <v>40.771810350732999</v>
      </c>
      <c r="N6028">
        <v>-73.953058059989999</v>
      </c>
      <c r="O6028">
        <v>108</v>
      </c>
      <c r="P6028">
        <v>5</v>
      </c>
    </row>
    <row r="6029" spans="1:16" x14ac:dyDescent="0.3">
      <c r="A6029">
        <v>50076334</v>
      </c>
      <c r="B6029" s="1" t="s">
        <v>131</v>
      </c>
      <c r="C6029" t="s">
        <v>14</v>
      </c>
      <c r="D6029" s="2">
        <v>1104</v>
      </c>
      <c r="E6029" s="1" t="s">
        <v>1756</v>
      </c>
      <c r="F6029" s="2">
        <v>10075</v>
      </c>
      <c r="G6029" s="3">
        <v>6467558586</v>
      </c>
      <c r="H6029" s="1" t="s">
        <v>56</v>
      </c>
      <c r="I6029" t="s">
        <v>21</v>
      </c>
      <c r="J6029">
        <v>95</v>
      </c>
      <c r="K6029">
        <v>265</v>
      </c>
      <c r="L6029" s="18">
        <f>(((RestaurantData4[[#This Row],[FitScore]]/100)*RestaurantData4[[#This Row],[DailyCustAvg]])/3.5)*30</f>
        <v>2157.8571428571431</v>
      </c>
      <c r="M6029">
        <v>40.773833023892998</v>
      </c>
      <c r="N6029">
        <v>-73.959725173034002</v>
      </c>
      <c r="O6029">
        <v>108</v>
      </c>
      <c r="P6029">
        <v>4</v>
      </c>
    </row>
    <row r="6030" spans="1:16" hidden="1" x14ac:dyDescent="0.3">
      <c r="A6030">
        <v>50093889</v>
      </c>
      <c r="B6030" s="1" t="s">
        <v>659</v>
      </c>
      <c r="C6030" t="s">
        <v>14</v>
      </c>
      <c r="D6030" s="2">
        <v>126</v>
      </c>
      <c r="E6030" s="1" t="s">
        <v>375</v>
      </c>
      <c r="F6030" s="2">
        <v>10012</v>
      </c>
      <c r="G6030" s="3">
        <v>3472759136</v>
      </c>
      <c r="H6030" s="1" t="s">
        <v>613</v>
      </c>
      <c r="I6030" t="s">
        <v>17</v>
      </c>
      <c r="J6030">
        <v>97</v>
      </c>
      <c r="K6030">
        <v>177</v>
      </c>
      <c r="L6030" s="18">
        <f>(((RestaurantData4[[#This Row],[FitScore]]/100)*RestaurantData4[[#This Row],[DailyCustAvg]])/3.5)*30</f>
        <v>1471.6285714285714</v>
      </c>
      <c r="M6030">
        <v>40.730105077506998</v>
      </c>
      <c r="N6030">
        <v>-74.000378849930001</v>
      </c>
      <c r="O6030">
        <v>102</v>
      </c>
      <c r="P6030">
        <v>1</v>
      </c>
    </row>
    <row r="6031" spans="1:16" x14ac:dyDescent="0.3">
      <c r="A6031">
        <v>41118091</v>
      </c>
      <c r="B6031" s="1" t="s">
        <v>203</v>
      </c>
      <c r="C6031" t="s">
        <v>14</v>
      </c>
      <c r="D6031" s="2">
        <v>252</v>
      </c>
      <c r="E6031" s="1" t="s">
        <v>2964</v>
      </c>
      <c r="F6031" s="2">
        <v>10075</v>
      </c>
      <c r="G6031" s="3">
        <v>2122498600</v>
      </c>
      <c r="H6031" s="1" t="s">
        <v>168</v>
      </c>
      <c r="I6031" t="s">
        <v>21</v>
      </c>
      <c r="J6031">
        <v>94</v>
      </c>
      <c r="K6031">
        <v>264</v>
      </c>
      <c r="L6031" s="18">
        <f>(((RestaurantData4[[#This Row],[FitScore]]/100)*RestaurantData4[[#This Row],[DailyCustAvg]])/3.5)*30</f>
        <v>2127.0857142857144</v>
      </c>
      <c r="M6031">
        <v>40.772459692749997</v>
      </c>
      <c r="N6031">
        <v>-73.957094026218002</v>
      </c>
      <c r="O6031">
        <v>108</v>
      </c>
      <c r="P6031">
        <v>4</v>
      </c>
    </row>
    <row r="6032" spans="1:16" hidden="1" x14ac:dyDescent="0.3">
      <c r="A6032">
        <v>50051638</v>
      </c>
      <c r="B6032" s="1" t="s">
        <v>1121</v>
      </c>
      <c r="C6032" t="s">
        <v>14</v>
      </c>
      <c r="D6032" s="2">
        <v>166</v>
      </c>
      <c r="E6032" s="1" t="s">
        <v>841</v>
      </c>
      <c r="F6032" s="2">
        <v>10003</v>
      </c>
      <c r="G6032" s="3">
        <v>2125334875</v>
      </c>
      <c r="H6032" s="1" t="s">
        <v>613</v>
      </c>
      <c r="I6032" t="s">
        <v>17</v>
      </c>
      <c r="J6032">
        <v>100</v>
      </c>
      <c r="K6032">
        <v>177</v>
      </c>
      <c r="L6032" s="18">
        <f>(((RestaurantData4[[#This Row],[FitScore]]/100)*RestaurantData4[[#This Row],[DailyCustAvg]])/3.5)*30</f>
        <v>1517.1428571428571</v>
      </c>
      <c r="M6032">
        <v>40.730065866990003</v>
      </c>
      <c r="N6032">
        <v>-73.986585112263</v>
      </c>
      <c r="O6032">
        <v>103</v>
      </c>
      <c r="P6032">
        <v>2</v>
      </c>
    </row>
    <row r="6033" spans="1:16" x14ac:dyDescent="0.3">
      <c r="A6033">
        <v>50064055</v>
      </c>
      <c r="B6033" s="1" t="s">
        <v>2919</v>
      </c>
      <c r="C6033" t="s">
        <v>14</v>
      </c>
      <c r="D6033" s="2">
        <v>304</v>
      </c>
      <c r="E6033" s="1" t="s">
        <v>2920</v>
      </c>
      <c r="F6033" s="2">
        <v>10075</v>
      </c>
      <c r="G6033" s="3">
        <v>2126500333</v>
      </c>
      <c r="H6033" s="1" t="s">
        <v>66</v>
      </c>
      <c r="I6033" t="s">
        <v>21</v>
      </c>
      <c r="J6033">
        <v>95</v>
      </c>
      <c r="K6033">
        <v>254</v>
      </c>
      <c r="L6033" s="18">
        <f>(((RestaurantData4[[#This Row],[FitScore]]/100)*RestaurantData4[[#This Row],[DailyCustAvg]])/3.5)*30</f>
        <v>2068.2857142857142</v>
      </c>
      <c r="M6033">
        <v>40.772464432690001</v>
      </c>
      <c r="N6033">
        <v>-73.955133576549002</v>
      </c>
      <c r="O6033">
        <v>108</v>
      </c>
      <c r="P6033">
        <v>5</v>
      </c>
    </row>
    <row r="6034" spans="1:16" hidden="1" x14ac:dyDescent="0.3">
      <c r="A6034">
        <v>50092653</v>
      </c>
      <c r="B6034" s="1" t="s">
        <v>1435</v>
      </c>
      <c r="C6034" t="s">
        <v>14</v>
      </c>
      <c r="D6034" s="2">
        <v>119</v>
      </c>
      <c r="E6034" s="1" t="s">
        <v>1409</v>
      </c>
      <c r="F6034" s="2">
        <v>10011</v>
      </c>
      <c r="G6034" s="3">
        <v>9173127277</v>
      </c>
      <c r="H6034" s="1" t="s">
        <v>56</v>
      </c>
      <c r="I6034" t="s">
        <v>17</v>
      </c>
      <c r="J6034">
        <v>100</v>
      </c>
      <c r="K6034">
        <v>177</v>
      </c>
      <c r="L6034" s="18">
        <f>(((RestaurantData4[[#This Row],[FitScore]]/100)*RestaurantData4[[#This Row],[DailyCustAvg]])/3.5)*30</f>
        <v>1517.1428571428571</v>
      </c>
      <c r="M6034">
        <v>40.743241339318999</v>
      </c>
      <c r="N6034">
        <v>-73.993590755707999</v>
      </c>
      <c r="O6034">
        <v>104</v>
      </c>
      <c r="P6034">
        <v>3</v>
      </c>
    </row>
    <row r="6035" spans="1:16" hidden="1" x14ac:dyDescent="0.3">
      <c r="A6035">
        <v>50012296</v>
      </c>
      <c r="B6035" s="1" t="s">
        <v>1519</v>
      </c>
      <c r="C6035" t="s">
        <v>14</v>
      </c>
      <c r="D6035" s="2">
        <v>209</v>
      </c>
      <c r="E6035" s="1" t="s">
        <v>383</v>
      </c>
      <c r="F6035" s="2">
        <v>10011</v>
      </c>
      <c r="G6035" s="3">
        <v>2126200712</v>
      </c>
      <c r="H6035" s="1" t="s">
        <v>242</v>
      </c>
      <c r="I6035" t="s">
        <v>17</v>
      </c>
      <c r="J6035">
        <v>100</v>
      </c>
      <c r="K6035">
        <v>177</v>
      </c>
      <c r="L6035" s="18">
        <f>(((RestaurantData4[[#This Row],[FitScore]]/100)*RestaurantData4[[#This Row],[DailyCustAvg]])/3.5)*30</f>
        <v>1517.1428571428571</v>
      </c>
      <c r="M6035">
        <v>40.743779491032001</v>
      </c>
      <c r="N6035">
        <v>-73.999588592470005</v>
      </c>
      <c r="O6035">
        <v>104</v>
      </c>
      <c r="P6035">
        <v>3</v>
      </c>
    </row>
    <row r="6036" spans="1:16" hidden="1" x14ac:dyDescent="0.3">
      <c r="A6036">
        <v>50057392</v>
      </c>
      <c r="B6036" s="1" t="s">
        <v>1734</v>
      </c>
      <c r="C6036" t="s">
        <v>14</v>
      </c>
      <c r="D6036" s="2">
        <v>677</v>
      </c>
      <c r="E6036" s="1" t="s">
        <v>385</v>
      </c>
      <c r="F6036" s="2">
        <v>10036</v>
      </c>
      <c r="G6036" s="3">
        <v>2129577500</v>
      </c>
      <c r="H6036" s="1" t="s">
        <v>168</v>
      </c>
      <c r="I6036" t="s">
        <v>17</v>
      </c>
      <c r="J6036">
        <v>100</v>
      </c>
      <c r="K6036">
        <v>177</v>
      </c>
      <c r="L6036" s="18">
        <f>(((RestaurantData4[[#This Row],[FitScore]]/100)*RestaurantData4[[#This Row],[DailyCustAvg]])/3.5)*30</f>
        <v>1517.1428571428571</v>
      </c>
      <c r="M6036">
        <v>40.761403201745999</v>
      </c>
      <c r="N6036">
        <v>-73.990470137081005</v>
      </c>
      <c r="O6036">
        <v>104</v>
      </c>
      <c r="P6036">
        <v>3</v>
      </c>
    </row>
    <row r="6037" spans="1:16" x14ac:dyDescent="0.3">
      <c r="A6037">
        <v>50096203</v>
      </c>
      <c r="B6037" s="1" t="s">
        <v>3053</v>
      </c>
      <c r="C6037" t="s">
        <v>14</v>
      </c>
      <c r="D6037" s="2">
        <v>1110</v>
      </c>
      <c r="E6037" s="1" t="s">
        <v>1756</v>
      </c>
      <c r="F6037" s="2">
        <v>10075</v>
      </c>
      <c r="G6037" s="3">
        <v>6467670424</v>
      </c>
      <c r="H6037" s="1" t="s">
        <v>202</v>
      </c>
      <c r="I6037" t="s">
        <v>21</v>
      </c>
      <c r="J6037">
        <v>95</v>
      </c>
      <c r="K6037">
        <v>251</v>
      </c>
      <c r="L6037" s="18">
        <f>(((RestaurantData4[[#This Row],[FitScore]]/100)*RestaurantData4[[#This Row],[DailyCustAvg]])/3.5)*30</f>
        <v>2043.8571428571427</v>
      </c>
      <c r="M6037">
        <v>40.773981202592999</v>
      </c>
      <c r="N6037">
        <v>-73.959616768629999</v>
      </c>
      <c r="O6037">
        <v>108</v>
      </c>
      <c r="P6037">
        <v>4</v>
      </c>
    </row>
    <row r="6038" spans="1:16" x14ac:dyDescent="0.3">
      <c r="A6038">
        <v>41546041</v>
      </c>
      <c r="B6038" s="1" t="s">
        <v>3023</v>
      </c>
      <c r="C6038" t="s">
        <v>14</v>
      </c>
      <c r="D6038" s="2">
        <v>308</v>
      </c>
      <c r="E6038" s="1" t="s">
        <v>2920</v>
      </c>
      <c r="F6038" s="2">
        <v>10075</v>
      </c>
      <c r="G6038" s="3">
        <v>2122490069</v>
      </c>
      <c r="H6038" s="1" t="s">
        <v>16</v>
      </c>
      <c r="I6038" t="s">
        <v>21</v>
      </c>
      <c r="J6038">
        <v>98</v>
      </c>
      <c r="K6038">
        <v>234</v>
      </c>
      <c r="L6038" s="18">
        <f>(((RestaurantData4[[#This Row],[FitScore]]/100)*RestaurantData4[[#This Row],[DailyCustAvg]])/3.5)*30</f>
        <v>1965.6</v>
      </c>
      <c r="M6038">
        <v>40.772434214962999</v>
      </c>
      <c r="N6038">
        <v>-73.955068609834996</v>
      </c>
      <c r="O6038">
        <v>108</v>
      </c>
      <c r="P6038">
        <v>5</v>
      </c>
    </row>
    <row r="6039" spans="1:16" hidden="1" x14ac:dyDescent="0.3">
      <c r="A6039">
        <v>41603622</v>
      </c>
      <c r="B6039" s="1" t="s">
        <v>262</v>
      </c>
      <c r="C6039" t="s">
        <v>14</v>
      </c>
      <c r="D6039" s="2">
        <v>30</v>
      </c>
      <c r="E6039" s="1" t="s">
        <v>2195</v>
      </c>
      <c r="F6039" s="2">
        <v>10111</v>
      </c>
      <c r="G6039" s="3">
        <v>6462894203</v>
      </c>
      <c r="H6039" s="1" t="s">
        <v>86</v>
      </c>
      <c r="I6039" t="s">
        <v>17</v>
      </c>
      <c r="J6039">
        <v>84</v>
      </c>
      <c r="K6039">
        <v>177</v>
      </c>
      <c r="L6039" s="18">
        <f>(((RestaurantData4[[#This Row],[FitScore]]/100)*RestaurantData4[[#This Row],[DailyCustAvg]])/3.5)*30</f>
        <v>1274.4000000000001</v>
      </c>
      <c r="M6039">
        <v>40.759260547026997</v>
      </c>
      <c r="N6039">
        <v>-73.977843784016997</v>
      </c>
      <c r="O6039">
        <v>105</v>
      </c>
      <c r="P6039">
        <v>4</v>
      </c>
    </row>
    <row r="6040" spans="1:16" hidden="1" x14ac:dyDescent="0.3">
      <c r="A6040">
        <v>50077543</v>
      </c>
      <c r="B6040" s="1" t="s">
        <v>2463</v>
      </c>
      <c r="C6040" t="s">
        <v>14</v>
      </c>
      <c r="D6040" s="2">
        <v>1216</v>
      </c>
      <c r="E6040" s="1" t="s">
        <v>34</v>
      </c>
      <c r="F6040" s="2">
        <v>10001</v>
      </c>
      <c r="G6040" s="3">
        <v>6463987664</v>
      </c>
      <c r="H6040" s="1" t="s">
        <v>16</v>
      </c>
      <c r="I6040" t="s">
        <v>17</v>
      </c>
      <c r="J6040">
        <v>87</v>
      </c>
      <c r="K6040">
        <v>177</v>
      </c>
      <c r="L6040" s="18">
        <f>(((RestaurantData4[[#This Row],[FitScore]]/100)*RestaurantData4[[#This Row],[DailyCustAvg]])/3.5)*30</f>
        <v>1319.9142857142858</v>
      </c>
      <c r="M6040">
        <v>40.746608762354001</v>
      </c>
      <c r="N6040">
        <v>-73.988472880046999</v>
      </c>
      <c r="O6040">
        <v>105</v>
      </c>
      <c r="P6040">
        <v>4</v>
      </c>
    </row>
    <row r="6041" spans="1:16" x14ac:dyDescent="0.3">
      <c r="A6041">
        <v>41599272</v>
      </c>
      <c r="B6041" s="1" t="s">
        <v>3062</v>
      </c>
      <c r="C6041" t="s">
        <v>14</v>
      </c>
      <c r="D6041" s="2">
        <v>1439</v>
      </c>
      <c r="E6041" s="1" t="s">
        <v>2926</v>
      </c>
      <c r="F6041" s="2">
        <v>10075</v>
      </c>
      <c r="G6041" s="3">
        <v>2122885088</v>
      </c>
      <c r="H6041" s="1" t="s">
        <v>56</v>
      </c>
      <c r="I6041" t="s">
        <v>21</v>
      </c>
      <c r="J6041">
        <v>100</v>
      </c>
      <c r="K6041">
        <v>222</v>
      </c>
      <c r="L6041" s="18">
        <f>(((RestaurantData4[[#This Row],[FitScore]]/100)*RestaurantData4[[#This Row],[DailyCustAvg]])/3.5)*30</f>
        <v>1902.8571428571429</v>
      </c>
      <c r="M6041">
        <v>40.769699059978002</v>
      </c>
      <c r="N6041">
        <v>-73.951676828725994</v>
      </c>
      <c r="O6041">
        <v>108</v>
      </c>
      <c r="P6041">
        <v>5</v>
      </c>
    </row>
    <row r="6042" spans="1:16" x14ac:dyDescent="0.3">
      <c r="A6042">
        <v>50100009</v>
      </c>
      <c r="B6042" s="1" t="s">
        <v>3085</v>
      </c>
      <c r="C6042" t="s">
        <v>14</v>
      </c>
      <c r="D6042" s="2">
        <v>1406</v>
      </c>
      <c r="E6042" s="1" t="s">
        <v>901</v>
      </c>
      <c r="F6042" s="2">
        <v>10075</v>
      </c>
      <c r="G6042" s="3">
        <v>2122495020</v>
      </c>
      <c r="H6042" s="1" t="s">
        <v>1095</v>
      </c>
      <c r="I6042" t="s">
        <v>21</v>
      </c>
      <c r="J6042">
        <v>95</v>
      </c>
      <c r="K6042">
        <v>221</v>
      </c>
      <c r="L6042" s="18">
        <f>(((RestaurantData4[[#This Row],[FitScore]]/100)*RestaurantData4[[#This Row],[DailyCustAvg]])/3.5)*30</f>
        <v>1799.5714285714284</v>
      </c>
      <c r="M6042">
        <v>40.774861274697997</v>
      </c>
      <c r="N6042">
        <v>-73.956883062187003</v>
      </c>
      <c r="O6042">
        <v>108</v>
      </c>
      <c r="P6042">
        <v>5</v>
      </c>
    </row>
    <row r="6043" spans="1:16" x14ac:dyDescent="0.3">
      <c r="A6043">
        <v>50015081</v>
      </c>
      <c r="B6043" s="1" t="s">
        <v>1337</v>
      </c>
      <c r="C6043" t="s">
        <v>14</v>
      </c>
      <c r="D6043" s="2">
        <v>328</v>
      </c>
      <c r="E6043" s="1" t="s">
        <v>2920</v>
      </c>
      <c r="F6043" s="2">
        <v>10075</v>
      </c>
      <c r="G6043" s="3">
        <v>2127862068</v>
      </c>
      <c r="H6043" s="1" t="s">
        <v>242</v>
      </c>
      <c r="I6043" t="s">
        <v>21</v>
      </c>
      <c r="J6043">
        <v>97</v>
      </c>
      <c r="K6043">
        <v>209</v>
      </c>
      <c r="L6043" s="18">
        <f>(((RestaurantData4[[#This Row],[FitScore]]/100)*RestaurantData4[[#This Row],[DailyCustAvg]])/3.5)*30</f>
        <v>1737.6857142857143</v>
      </c>
      <c r="M6043">
        <v>40.772291354347999</v>
      </c>
      <c r="N6043">
        <v>-73.954729329979997</v>
      </c>
      <c r="O6043">
        <v>108</v>
      </c>
      <c r="P6043">
        <v>5</v>
      </c>
    </row>
    <row r="6044" spans="1:16" hidden="1" x14ac:dyDescent="0.3">
      <c r="A6044">
        <v>50086044</v>
      </c>
      <c r="B6044" s="1" t="s">
        <v>3758</v>
      </c>
      <c r="C6044" t="s">
        <v>3599</v>
      </c>
      <c r="D6044" s="2">
        <v>1350</v>
      </c>
      <c r="E6044" s="1" t="s">
        <v>3759</v>
      </c>
      <c r="F6044" s="2">
        <v>10452</v>
      </c>
      <c r="G6044" s="3">
        <v>7182933837</v>
      </c>
      <c r="H6044" s="1" t="s">
        <v>16</v>
      </c>
      <c r="I6044" t="s">
        <v>17</v>
      </c>
      <c r="J6044">
        <v>63</v>
      </c>
      <c r="K6044">
        <v>177</v>
      </c>
      <c r="L6044" s="18">
        <f>(((RestaurantData4[[#This Row],[FitScore]]/100)*RestaurantData4[[#This Row],[DailyCustAvg]])/3.5)*30</f>
        <v>955.80000000000007</v>
      </c>
      <c r="M6044">
        <v>40.839147090692002</v>
      </c>
      <c r="N6044">
        <v>-73.918456601656999</v>
      </c>
      <c r="O6044">
        <v>204</v>
      </c>
      <c r="P6044">
        <v>16</v>
      </c>
    </row>
    <row r="6045" spans="1:16" hidden="1" x14ac:dyDescent="0.3">
      <c r="A6045">
        <v>50091510</v>
      </c>
      <c r="B6045" s="1" t="s">
        <v>3685</v>
      </c>
      <c r="C6045" t="s">
        <v>3599</v>
      </c>
      <c r="D6045" s="2">
        <v>733</v>
      </c>
      <c r="E6045" s="1" t="s">
        <v>3893</v>
      </c>
      <c r="F6045" s="2">
        <v>10457</v>
      </c>
      <c r="G6045" s="3">
        <v>3474557521</v>
      </c>
      <c r="H6045" s="1" t="s">
        <v>276</v>
      </c>
      <c r="I6045" t="s">
        <v>17</v>
      </c>
      <c r="J6045">
        <v>74</v>
      </c>
      <c r="K6045">
        <v>177</v>
      </c>
      <c r="L6045" s="18">
        <f>(((RestaurantData4[[#This Row],[FitScore]]/100)*RestaurantData4[[#This Row],[DailyCustAvg]])/3.5)*30</f>
        <v>1122.6857142857143</v>
      </c>
      <c r="M6045">
        <v>40.844796624205998</v>
      </c>
      <c r="N6045">
        <v>-73.889874665465001</v>
      </c>
      <c r="O6045">
        <v>206</v>
      </c>
      <c r="P6045">
        <v>17</v>
      </c>
    </row>
    <row r="6046" spans="1:16" hidden="1" x14ac:dyDescent="0.3">
      <c r="A6046">
        <v>50095535</v>
      </c>
      <c r="B6046" s="1" t="s">
        <v>4205</v>
      </c>
      <c r="C6046" t="s">
        <v>3599</v>
      </c>
      <c r="D6046" s="2">
        <v>3139</v>
      </c>
      <c r="E6046" s="1" t="s">
        <v>3893</v>
      </c>
      <c r="F6046" s="2">
        <v>10461</v>
      </c>
      <c r="G6046" s="3">
        <v>7188234218</v>
      </c>
      <c r="H6046" s="1" t="s">
        <v>73</v>
      </c>
      <c r="I6046" t="s">
        <v>17</v>
      </c>
      <c r="J6046">
        <v>22</v>
      </c>
      <c r="K6046">
        <v>177</v>
      </c>
      <c r="L6046" s="18">
        <f>(((RestaurantData4[[#This Row],[FitScore]]/100)*RestaurantData4[[#This Row],[DailyCustAvg]])/3.5)*30</f>
        <v>333.77142857142854</v>
      </c>
      <c r="M6046">
        <v>40.837915417735999</v>
      </c>
      <c r="N6046">
        <v>-73.834776692551003</v>
      </c>
      <c r="O6046">
        <v>210</v>
      </c>
      <c r="P6046">
        <v>13</v>
      </c>
    </row>
    <row r="6047" spans="1:16" hidden="1" x14ac:dyDescent="0.3">
      <c r="A6047">
        <v>50098211</v>
      </c>
      <c r="B6047" s="1" t="s">
        <v>7042</v>
      </c>
      <c r="C6047" t="s">
        <v>6631</v>
      </c>
      <c r="D6047" s="2">
        <v>10008</v>
      </c>
      <c r="E6047" s="1" t="s">
        <v>6998</v>
      </c>
      <c r="F6047" s="2">
        <v>11368</v>
      </c>
      <c r="G6047" s="3">
        <v>7186992797</v>
      </c>
      <c r="H6047" s="1" t="s">
        <v>212</v>
      </c>
      <c r="I6047" t="s">
        <v>21</v>
      </c>
      <c r="J6047">
        <v>90</v>
      </c>
      <c r="K6047">
        <v>177</v>
      </c>
      <c r="L6047" s="18">
        <f>(((RestaurantData4[[#This Row],[FitScore]]/100)*RestaurantData4[[#This Row],[DailyCustAvg]])/3.5)*30</f>
        <v>1365.4285714285716</v>
      </c>
      <c r="M6047">
        <v>40.757342598017999</v>
      </c>
      <c r="N6047">
        <v>-73.868268486711003</v>
      </c>
      <c r="O6047">
        <v>403</v>
      </c>
      <c r="P6047">
        <v>21</v>
      </c>
    </row>
    <row r="6048" spans="1:16" hidden="1" x14ac:dyDescent="0.3">
      <c r="A6048">
        <v>50076096</v>
      </c>
      <c r="B6048" s="1" t="s">
        <v>7177</v>
      </c>
      <c r="C6048" t="s">
        <v>6631</v>
      </c>
      <c r="D6048" s="2">
        <v>7701</v>
      </c>
      <c r="E6048" s="1" t="s">
        <v>6865</v>
      </c>
      <c r="F6048" s="2">
        <v>11373</v>
      </c>
      <c r="G6048" s="3">
        <v>7186725266</v>
      </c>
      <c r="H6048" s="1" t="s">
        <v>20</v>
      </c>
      <c r="I6048" t="s">
        <v>21</v>
      </c>
      <c r="J6048">
        <v>78</v>
      </c>
      <c r="K6048">
        <v>177</v>
      </c>
      <c r="L6048" s="18">
        <f>(((RestaurantData4[[#This Row],[FitScore]]/100)*RestaurantData4[[#This Row],[DailyCustAvg]])/3.5)*30</f>
        <v>1183.3714285714286</v>
      </c>
      <c r="M6048">
        <v>40.74356823227</v>
      </c>
      <c r="N6048">
        <v>-73.887855685806002</v>
      </c>
      <c r="O6048">
        <v>404</v>
      </c>
      <c r="P6048">
        <v>25</v>
      </c>
    </row>
    <row r="6049" spans="1:16" hidden="1" x14ac:dyDescent="0.3">
      <c r="A6049">
        <v>50002454</v>
      </c>
      <c r="B6049" s="5">
        <v>1803</v>
      </c>
      <c r="C6049" t="s">
        <v>14</v>
      </c>
      <c r="D6049" s="2">
        <v>78</v>
      </c>
      <c r="E6049" s="1" t="s">
        <v>15</v>
      </c>
      <c r="F6049" s="2">
        <v>10007</v>
      </c>
      <c r="G6049" s="3">
        <v>2122673000</v>
      </c>
      <c r="H6049" s="1" t="s">
        <v>16</v>
      </c>
      <c r="I6049" t="s">
        <v>17</v>
      </c>
      <c r="J6049">
        <v>98</v>
      </c>
      <c r="K6049">
        <v>176</v>
      </c>
      <c r="L6049" s="18">
        <f>(((RestaurantData4[[#This Row],[FitScore]]/100)*RestaurantData4[[#This Row],[DailyCustAvg]])/3.5)*30</f>
        <v>1478.3999999999999</v>
      </c>
      <c r="M6049">
        <v>40.715219988793002</v>
      </c>
      <c r="N6049">
        <v>-74.007070279953993</v>
      </c>
      <c r="O6049">
        <v>101</v>
      </c>
      <c r="P6049">
        <v>1</v>
      </c>
    </row>
    <row r="6050" spans="1:16" x14ac:dyDescent="0.3">
      <c r="A6050">
        <v>40641437</v>
      </c>
      <c r="B6050" s="1" t="s">
        <v>3069</v>
      </c>
      <c r="C6050" t="s">
        <v>14</v>
      </c>
      <c r="D6050" s="2">
        <v>1483</v>
      </c>
      <c r="E6050" s="1" t="s">
        <v>952</v>
      </c>
      <c r="F6050" s="2">
        <v>10075</v>
      </c>
      <c r="G6050" s="3">
        <v>2129888877</v>
      </c>
      <c r="H6050" s="1" t="s">
        <v>24</v>
      </c>
      <c r="I6050" t="s">
        <v>21</v>
      </c>
      <c r="J6050">
        <v>96</v>
      </c>
      <c r="K6050">
        <v>178</v>
      </c>
      <c r="L6050" s="18">
        <f>(((RestaurantData4[[#This Row],[FitScore]]/100)*RestaurantData4[[#This Row],[DailyCustAvg]])/3.5)*30</f>
        <v>1464.6857142857141</v>
      </c>
      <c r="M6050">
        <v>40.771242364227</v>
      </c>
      <c r="N6050">
        <v>-73.953495312122001</v>
      </c>
      <c r="O6050">
        <v>108</v>
      </c>
      <c r="P6050">
        <v>5</v>
      </c>
    </row>
    <row r="6051" spans="1:16" hidden="1" x14ac:dyDescent="0.3">
      <c r="A6051">
        <v>50012125</v>
      </c>
      <c r="B6051" s="1" t="s">
        <v>296</v>
      </c>
      <c r="C6051" t="s">
        <v>14</v>
      </c>
      <c r="D6051" s="2">
        <v>30</v>
      </c>
      <c r="E6051" s="1" t="s">
        <v>80</v>
      </c>
      <c r="F6051" s="2">
        <v>10004</v>
      </c>
      <c r="G6051" s="3">
        <v>2129204568</v>
      </c>
      <c r="H6051" s="1" t="s">
        <v>168</v>
      </c>
      <c r="I6051" t="s">
        <v>17</v>
      </c>
      <c r="J6051">
        <v>99</v>
      </c>
      <c r="K6051">
        <v>176</v>
      </c>
      <c r="L6051" s="18">
        <f>(((RestaurantData4[[#This Row],[FitScore]]/100)*RestaurantData4[[#This Row],[DailyCustAvg]])/3.5)*30</f>
        <v>1493.4857142857145</v>
      </c>
      <c r="M6051">
        <v>40.706172894712999</v>
      </c>
      <c r="N6051">
        <v>-74.011249591231007</v>
      </c>
      <c r="O6051">
        <v>101</v>
      </c>
      <c r="P6051">
        <v>1</v>
      </c>
    </row>
    <row r="6052" spans="1:16" hidden="1" x14ac:dyDescent="0.3">
      <c r="A6052">
        <v>41651295</v>
      </c>
      <c r="B6052" s="1" t="s">
        <v>1022</v>
      </c>
      <c r="C6052" t="s">
        <v>14</v>
      </c>
      <c r="D6052" s="2">
        <v>77</v>
      </c>
      <c r="E6052" s="1" t="s">
        <v>849</v>
      </c>
      <c r="F6052" s="2">
        <v>10002</v>
      </c>
      <c r="G6052" s="3">
        <v>6465805239</v>
      </c>
      <c r="H6052" s="1" t="s">
        <v>16</v>
      </c>
      <c r="J6052">
        <v>100</v>
      </c>
      <c r="K6052">
        <v>176</v>
      </c>
      <c r="L6052" s="18">
        <f>(((RestaurantData4[[#This Row],[FitScore]]/100)*RestaurantData4[[#This Row],[DailyCustAvg]])/3.5)*30</f>
        <v>1508.5714285714284</v>
      </c>
      <c r="M6052">
        <v>40.719081660515002</v>
      </c>
      <c r="N6052">
        <v>-73.990010844932996</v>
      </c>
      <c r="O6052">
        <v>103</v>
      </c>
      <c r="P6052">
        <v>1</v>
      </c>
    </row>
    <row r="6053" spans="1:16" x14ac:dyDescent="0.3">
      <c r="A6053">
        <v>41650342</v>
      </c>
      <c r="B6053" s="1" t="s">
        <v>2958</v>
      </c>
      <c r="C6053" t="s">
        <v>14</v>
      </c>
      <c r="D6053" s="2">
        <v>1102</v>
      </c>
      <c r="E6053" s="1" t="s">
        <v>1756</v>
      </c>
      <c r="F6053" s="2">
        <v>10075</v>
      </c>
      <c r="G6053" s="3">
        <v>2129880196</v>
      </c>
      <c r="H6053" s="1" t="s">
        <v>73</v>
      </c>
      <c r="I6053" t="s">
        <v>21</v>
      </c>
      <c r="J6053">
        <v>100</v>
      </c>
      <c r="K6053">
        <v>170</v>
      </c>
      <c r="L6053" s="18">
        <f>(((RestaurantData4[[#This Row],[FitScore]]/100)*RestaurantData4[[#This Row],[DailyCustAvg]])/3.5)*30</f>
        <v>1457.1428571428571</v>
      </c>
      <c r="M6053">
        <v>40.773783629703999</v>
      </c>
      <c r="N6053">
        <v>-73.959757697257999</v>
      </c>
      <c r="O6053">
        <v>108</v>
      </c>
      <c r="P6053">
        <v>4</v>
      </c>
    </row>
    <row r="6054" spans="1:16" x14ac:dyDescent="0.3">
      <c r="A6054">
        <v>50081083</v>
      </c>
      <c r="B6054" s="1" t="s">
        <v>3124</v>
      </c>
      <c r="C6054" t="s">
        <v>14</v>
      </c>
      <c r="D6054" s="2">
        <v>341</v>
      </c>
      <c r="E6054" s="1" t="s">
        <v>2920</v>
      </c>
      <c r="F6054" s="2">
        <v>10075</v>
      </c>
      <c r="G6054" s="3">
        <v>9292319376</v>
      </c>
      <c r="H6054" s="1" t="s">
        <v>68</v>
      </c>
      <c r="I6054" t="s">
        <v>21</v>
      </c>
      <c r="J6054">
        <v>96</v>
      </c>
      <c r="K6054">
        <v>161</v>
      </c>
      <c r="L6054" s="18">
        <f>(((RestaurantData4[[#This Row],[FitScore]]/100)*RestaurantData4[[#This Row],[DailyCustAvg]])/3.5)*30</f>
        <v>1324.8000000000002</v>
      </c>
      <c r="M6054">
        <v>40.772203420796998</v>
      </c>
      <c r="N6054">
        <v>-73.954473052672</v>
      </c>
      <c r="O6054">
        <v>108</v>
      </c>
      <c r="P6054">
        <v>5</v>
      </c>
    </row>
    <row r="6055" spans="1:16" hidden="1" x14ac:dyDescent="0.3">
      <c r="A6055">
        <v>41641642</v>
      </c>
      <c r="B6055" s="1" t="s">
        <v>1269</v>
      </c>
      <c r="C6055" t="s">
        <v>14</v>
      </c>
      <c r="D6055" s="2">
        <v>1</v>
      </c>
      <c r="E6055" s="1" t="s">
        <v>859</v>
      </c>
      <c r="F6055" s="2">
        <v>10013</v>
      </c>
      <c r="G6055" s="3">
        <v>2127911817</v>
      </c>
      <c r="H6055" s="1" t="s">
        <v>242</v>
      </c>
      <c r="I6055" t="s">
        <v>17</v>
      </c>
      <c r="J6055">
        <v>100</v>
      </c>
      <c r="K6055">
        <v>176</v>
      </c>
      <c r="L6055" s="18">
        <f>(((RestaurantData4[[#This Row],[FitScore]]/100)*RestaurantData4[[#This Row],[DailyCustAvg]])/3.5)*30</f>
        <v>1508.5714285714284</v>
      </c>
      <c r="M6055">
        <v>40.714086592864</v>
      </c>
      <c r="N6055">
        <v>-73.997633660982999</v>
      </c>
      <c r="O6055">
        <v>103</v>
      </c>
      <c r="P6055">
        <v>1</v>
      </c>
    </row>
    <row r="6056" spans="1:16" x14ac:dyDescent="0.3">
      <c r="A6056">
        <v>50015990</v>
      </c>
      <c r="B6056" s="1" t="s">
        <v>3106</v>
      </c>
      <c r="C6056" t="s">
        <v>14</v>
      </c>
      <c r="D6056" s="2">
        <v>265</v>
      </c>
      <c r="E6056" s="1" t="s">
        <v>2920</v>
      </c>
      <c r="F6056" s="2">
        <v>10075</v>
      </c>
      <c r="G6056" s="3">
        <v>2129883788</v>
      </c>
      <c r="H6056" s="1" t="s">
        <v>404</v>
      </c>
      <c r="I6056" t="s">
        <v>21</v>
      </c>
      <c r="J6056">
        <v>94</v>
      </c>
      <c r="K6056">
        <v>155</v>
      </c>
      <c r="L6056" s="18">
        <f>(((RestaurantData4[[#This Row],[FitScore]]/100)*RestaurantData4[[#This Row],[DailyCustAvg]])/3.5)*30</f>
        <v>1248.8571428571429</v>
      </c>
      <c r="M6056">
        <v>40.773027605414001</v>
      </c>
      <c r="N6056">
        <v>-73.956425729440994</v>
      </c>
      <c r="O6056">
        <v>108</v>
      </c>
      <c r="P6056">
        <v>4</v>
      </c>
    </row>
    <row r="6057" spans="1:16" x14ac:dyDescent="0.3">
      <c r="A6057">
        <v>40604004</v>
      </c>
      <c r="B6057" s="1" t="s">
        <v>3174</v>
      </c>
      <c r="C6057" t="s">
        <v>14</v>
      </c>
      <c r="D6057" s="2">
        <v>1125</v>
      </c>
      <c r="E6057" s="1" t="s">
        <v>1756</v>
      </c>
      <c r="F6057" s="2">
        <v>10075</v>
      </c>
      <c r="G6057" s="3">
        <v>2127441588</v>
      </c>
      <c r="H6057" s="1" t="s">
        <v>16</v>
      </c>
      <c r="I6057" t="s">
        <v>21</v>
      </c>
      <c r="J6057">
        <v>99</v>
      </c>
      <c r="K6057">
        <v>155</v>
      </c>
      <c r="L6057" s="18">
        <f>(((RestaurantData4[[#This Row],[FitScore]]/100)*RestaurantData4[[#This Row],[DailyCustAvg]])/3.5)*30</f>
        <v>1315.2857142857142</v>
      </c>
      <c r="M6057">
        <v>40.774370849375003</v>
      </c>
      <c r="N6057">
        <v>-73.959309638708007</v>
      </c>
      <c r="O6057">
        <v>108</v>
      </c>
      <c r="P6057">
        <v>4</v>
      </c>
    </row>
    <row r="6058" spans="1:16" hidden="1" x14ac:dyDescent="0.3">
      <c r="A6058">
        <v>50089659</v>
      </c>
      <c r="B6058" s="1" t="s">
        <v>2048</v>
      </c>
      <c r="C6058" t="s">
        <v>14</v>
      </c>
      <c r="D6058" s="2">
        <v>25</v>
      </c>
      <c r="E6058" s="1" t="s">
        <v>1347</v>
      </c>
      <c r="F6058" s="2">
        <v>10018</v>
      </c>
      <c r="G6058" s="3">
        <v>2124333800</v>
      </c>
      <c r="H6058" s="1" t="s">
        <v>16</v>
      </c>
      <c r="I6058" t="s">
        <v>17</v>
      </c>
      <c r="J6058">
        <v>89</v>
      </c>
      <c r="K6058">
        <v>176</v>
      </c>
      <c r="L6058" s="18">
        <f>(((RestaurantData4[[#This Row],[FitScore]]/100)*RestaurantData4[[#This Row],[DailyCustAvg]])/3.5)*30</f>
        <v>1342.6285714285716</v>
      </c>
      <c r="M6058">
        <v>40.751395054809997</v>
      </c>
      <c r="N6058">
        <v>-73.983754756036006</v>
      </c>
      <c r="O6058">
        <v>105</v>
      </c>
      <c r="P6058">
        <v>4</v>
      </c>
    </row>
    <row r="6059" spans="1:16" hidden="1" x14ac:dyDescent="0.3">
      <c r="A6059">
        <v>50087615</v>
      </c>
      <c r="B6059" s="1" t="s">
        <v>2068</v>
      </c>
      <c r="C6059" t="s">
        <v>14</v>
      </c>
      <c r="D6059" s="2">
        <v>9</v>
      </c>
      <c r="E6059" s="1" t="s">
        <v>2069</v>
      </c>
      <c r="F6059" s="2">
        <v>10016</v>
      </c>
      <c r="G6059" s="3">
        <v>2126794040</v>
      </c>
      <c r="H6059" s="1" t="s">
        <v>68</v>
      </c>
      <c r="I6059" t="s">
        <v>17</v>
      </c>
      <c r="J6059">
        <v>85</v>
      </c>
      <c r="K6059">
        <v>176</v>
      </c>
      <c r="L6059" s="18">
        <f>(((RestaurantData4[[#This Row],[FitScore]]/100)*RestaurantData4[[#This Row],[DailyCustAvg]])/3.5)*30</f>
        <v>1282.2857142857142</v>
      </c>
      <c r="M6059">
        <v>40.750620757523002</v>
      </c>
      <c r="N6059">
        <v>-73.981917857647005</v>
      </c>
      <c r="O6059">
        <v>105</v>
      </c>
      <c r="P6059">
        <v>4</v>
      </c>
    </row>
    <row r="6060" spans="1:16" hidden="1" x14ac:dyDescent="0.3">
      <c r="A6060">
        <v>41510816</v>
      </c>
      <c r="B6060" s="1" t="s">
        <v>2236</v>
      </c>
      <c r="C6060" t="s">
        <v>14</v>
      </c>
      <c r="D6060" s="2">
        <v>60</v>
      </c>
      <c r="E6060" s="1" t="s">
        <v>1409</v>
      </c>
      <c r="F6060" s="2">
        <v>10010</v>
      </c>
      <c r="G6060" s="3">
        <v>2129893122</v>
      </c>
      <c r="H6060" s="1" t="s">
        <v>32</v>
      </c>
      <c r="I6060" t="s">
        <v>17</v>
      </c>
      <c r="J6060">
        <v>86</v>
      </c>
      <c r="K6060">
        <v>176</v>
      </c>
      <c r="L6060" s="18">
        <f>(((RestaurantData4[[#This Row],[FitScore]]/100)*RestaurantData4[[#This Row],[DailyCustAvg]])/3.5)*30</f>
        <v>1297.3714285714284</v>
      </c>
      <c r="M6060">
        <v>40.742313468454</v>
      </c>
      <c r="N6060">
        <v>-73.991429199102996</v>
      </c>
      <c r="O6060">
        <v>105</v>
      </c>
      <c r="P6060">
        <v>3</v>
      </c>
    </row>
    <row r="6061" spans="1:16" hidden="1" x14ac:dyDescent="0.3">
      <c r="A6061">
        <v>50072622</v>
      </c>
      <c r="B6061" s="1" t="s">
        <v>694</v>
      </c>
      <c r="C6061" t="s">
        <v>14</v>
      </c>
      <c r="D6061" s="2">
        <v>3</v>
      </c>
      <c r="E6061" s="1" t="s">
        <v>1808</v>
      </c>
      <c r="F6061" s="2">
        <v>10016</v>
      </c>
      <c r="G6061" s="3">
        <v>2122578882</v>
      </c>
      <c r="H6061" s="1" t="s">
        <v>16</v>
      </c>
      <c r="I6061" t="s">
        <v>17</v>
      </c>
      <c r="J6061">
        <v>88</v>
      </c>
      <c r="K6061">
        <v>176</v>
      </c>
      <c r="L6061" s="18">
        <f>(((RestaurantData4[[#This Row],[FitScore]]/100)*RestaurantData4[[#This Row],[DailyCustAvg]])/3.5)*30</f>
        <v>1327.542857142857</v>
      </c>
      <c r="M6061">
        <v>40.744533558016997</v>
      </c>
      <c r="N6061">
        <v>-73.986939466899997</v>
      </c>
      <c r="O6061">
        <v>105</v>
      </c>
      <c r="P6061">
        <v>4</v>
      </c>
    </row>
    <row r="6062" spans="1:16" hidden="1" x14ac:dyDescent="0.3">
      <c r="A6062">
        <v>50014696</v>
      </c>
      <c r="B6062" s="1" t="s">
        <v>2746</v>
      </c>
      <c r="C6062" t="s">
        <v>14</v>
      </c>
      <c r="D6062" s="2">
        <v>507</v>
      </c>
      <c r="E6062" s="1" t="s">
        <v>2742</v>
      </c>
      <c r="F6062" s="2">
        <v>10024</v>
      </c>
      <c r="G6062" s="3">
        <v>2128752600</v>
      </c>
      <c r="H6062" s="1" t="s">
        <v>16</v>
      </c>
      <c r="I6062" t="s">
        <v>17</v>
      </c>
      <c r="J6062">
        <v>100</v>
      </c>
      <c r="K6062">
        <v>176</v>
      </c>
      <c r="L6062" s="18">
        <f>(((RestaurantData4[[#This Row],[FitScore]]/100)*RestaurantData4[[#This Row],[DailyCustAvg]])/3.5)*30</f>
        <v>1508.5714285714284</v>
      </c>
      <c r="M6062">
        <v>40.785452690359001</v>
      </c>
      <c r="N6062">
        <v>-73.972909486462001</v>
      </c>
      <c r="O6062">
        <v>107</v>
      </c>
      <c r="P6062">
        <v>6</v>
      </c>
    </row>
    <row r="6063" spans="1:16" hidden="1" x14ac:dyDescent="0.3">
      <c r="A6063">
        <v>50081412</v>
      </c>
      <c r="B6063" s="1" t="s">
        <v>2796</v>
      </c>
      <c r="C6063" t="s">
        <v>14</v>
      </c>
      <c r="D6063" s="2">
        <v>447</v>
      </c>
      <c r="E6063" s="1" t="s">
        <v>2728</v>
      </c>
      <c r="F6063" s="2">
        <v>10024</v>
      </c>
      <c r="G6063" s="3">
        <v>2127871800</v>
      </c>
      <c r="H6063" s="1" t="s">
        <v>127</v>
      </c>
      <c r="I6063" t="s">
        <v>17</v>
      </c>
      <c r="J6063">
        <v>100</v>
      </c>
      <c r="K6063">
        <v>176</v>
      </c>
      <c r="L6063" s="18">
        <f>(((RestaurantData4[[#This Row],[FitScore]]/100)*RestaurantData4[[#This Row],[DailyCustAvg]])/3.5)*30</f>
        <v>1508.5714285714284</v>
      </c>
      <c r="M6063">
        <v>40.784715277766999</v>
      </c>
      <c r="N6063">
        <v>-73.977167233821007</v>
      </c>
      <c r="O6063">
        <v>107</v>
      </c>
      <c r="P6063">
        <v>6</v>
      </c>
    </row>
    <row r="6064" spans="1:16" x14ac:dyDescent="0.3">
      <c r="A6064">
        <v>50042387</v>
      </c>
      <c r="B6064" s="1" t="s">
        <v>3117</v>
      </c>
      <c r="C6064" t="s">
        <v>14</v>
      </c>
      <c r="D6064" s="2">
        <v>1109</v>
      </c>
      <c r="E6064" s="1" t="s">
        <v>1822</v>
      </c>
      <c r="F6064" s="2">
        <v>10128</v>
      </c>
      <c r="G6064" s="3">
        <v>6467956224</v>
      </c>
      <c r="H6064" s="1" t="s">
        <v>100</v>
      </c>
      <c r="I6064" t="s">
        <v>21</v>
      </c>
      <c r="J6064">
        <v>99</v>
      </c>
      <c r="K6064">
        <v>337</v>
      </c>
      <c r="L6064" s="18">
        <f>(((RestaurantData4[[#This Row],[FitScore]]/100)*RestaurantData4[[#This Row],[DailyCustAvg]])/3.5)*30</f>
        <v>2859.6857142857143</v>
      </c>
      <c r="M6064">
        <v>40.785291480988001</v>
      </c>
      <c r="N6064">
        <v>-73.957262669141002</v>
      </c>
      <c r="O6064">
        <v>108</v>
      </c>
      <c r="P6064">
        <v>4</v>
      </c>
    </row>
    <row r="6065" spans="1:16" hidden="1" x14ac:dyDescent="0.3">
      <c r="A6065">
        <v>40931239</v>
      </c>
      <c r="B6065" s="1" t="s">
        <v>3108</v>
      </c>
      <c r="C6065" t="s">
        <v>14</v>
      </c>
      <c r="D6065" s="2">
        <v>1746</v>
      </c>
      <c r="E6065" s="1" t="s">
        <v>852</v>
      </c>
      <c r="F6065" s="2">
        <v>10128</v>
      </c>
      <c r="G6065" s="3">
        <v>2124265800</v>
      </c>
      <c r="H6065" s="1" t="s">
        <v>1645</v>
      </c>
      <c r="I6065" t="s">
        <v>17</v>
      </c>
      <c r="J6065">
        <v>99</v>
      </c>
      <c r="K6065">
        <v>176</v>
      </c>
      <c r="L6065" s="18">
        <f>(((RestaurantData4[[#This Row],[FitScore]]/100)*RestaurantData4[[#This Row],[DailyCustAvg]])/3.5)*30</f>
        <v>1493.4857142857145</v>
      </c>
      <c r="M6065">
        <v>40.779707251712999</v>
      </c>
      <c r="N6065">
        <v>-73.947289645416006</v>
      </c>
      <c r="O6065">
        <v>108</v>
      </c>
      <c r="P6065">
        <v>5</v>
      </c>
    </row>
    <row r="6066" spans="1:16" hidden="1" x14ac:dyDescent="0.3">
      <c r="A6066">
        <v>50100549</v>
      </c>
      <c r="B6066" s="1" t="s">
        <v>3114</v>
      </c>
      <c r="C6066" t="s">
        <v>14</v>
      </c>
      <c r="D6066" s="2">
        <v>1133</v>
      </c>
      <c r="E6066" s="1" t="s">
        <v>852</v>
      </c>
      <c r="F6066" s="2">
        <v>10065</v>
      </c>
      <c r="G6066" s="3">
        <v>2123194993</v>
      </c>
      <c r="H6066" s="1" t="s">
        <v>16</v>
      </c>
      <c r="I6066" t="s">
        <v>17</v>
      </c>
      <c r="J6066">
        <v>94</v>
      </c>
      <c r="K6066">
        <v>176</v>
      </c>
      <c r="L6066" s="18">
        <f>(((RestaurantData4[[#This Row],[FitScore]]/100)*RestaurantData4[[#This Row],[DailyCustAvg]])/3.5)*30</f>
        <v>1418.0571428571427</v>
      </c>
      <c r="M6066">
        <v>40.761575221887</v>
      </c>
      <c r="N6066">
        <v>-73.960537600427998</v>
      </c>
      <c r="O6066">
        <v>108</v>
      </c>
      <c r="P6066">
        <v>5</v>
      </c>
    </row>
    <row r="6067" spans="1:16" x14ac:dyDescent="0.3">
      <c r="A6067">
        <v>50079171</v>
      </c>
      <c r="B6067" s="1" t="s">
        <v>3107</v>
      </c>
      <c r="C6067" t="s">
        <v>14</v>
      </c>
      <c r="D6067" s="2">
        <v>1748</v>
      </c>
      <c r="E6067" s="1" t="s">
        <v>852</v>
      </c>
      <c r="F6067" s="2">
        <v>10128</v>
      </c>
      <c r="G6067" s="3">
        <v>2128285810</v>
      </c>
      <c r="H6067" s="1" t="s">
        <v>24</v>
      </c>
      <c r="I6067" t="s">
        <v>21</v>
      </c>
      <c r="J6067">
        <v>96</v>
      </c>
      <c r="K6067">
        <v>334</v>
      </c>
      <c r="L6067" s="18">
        <f>(((RestaurantData4[[#This Row],[FitScore]]/100)*RestaurantData4[[#This Row],[DailyCustAvg]])/3.5)*30</f>
        <v>2748.3428571428567</v>
      </c>
      <c r="M6067">
        <v>40.779770361128001</v>
      </c>
      <c r="N6067">
        <v>-73.947246265705004</v>
      </c>
      <c r="O6067">
        <v>108</v>
      </c>
      <c r="P6067">
        <v>5</v>
      </c>
    </row>
    <row r="6068" spans="1:16" x14ac:dyDescent="0.3">
      <c r="A6068">
        <v>50078597</v>
      </c>
      <c r="B6068" s="1" t="s">
        <v>3136</v>
      </c>
      <c r="C6068" t="s">
        <v>14</v>
      </c>
      <c r="D6068" s="2">
        <v>1705</v>
      </c>
      <c r="E6068" s="1" t="s">
        <v>852</v>
      </c>
      <c r="F6068" s="2">
        <v>10128</v>
      </c>
      <c r="G6068" s="3">
        <v>2013601224</v>
      </c>
      <c r="H6068" s="1" t="s">
        <v>56</v>
      </c>
      <c r="I6068" t="s">
        <v>21</v>
      </c>
      <c r="J6068">
        <v>98</v>
      </c>
      <c r="K6068">
        <v>326</v>
      </c>
      <c r="L6068" s="18">
        <f>(((RestaurantData4[[#This Row],[FitScore]]/100)*RestaurantData4[[#This Row],[DailyCustAvg]])/3.5)*30</f>
        <v>2738.4</v>
      </c>
      <c r="M6068">
        <v>40.778371011792999</v>
      </c>
      <c r="N6068">
        <v>-73.948290876838996</v>
      </c>
      <c r="O6068">
        <v>108</v>
      </c>
      <c r="P6068">
        <v>5</v>
      </c>
    </row>
    <row r="6069" spans="1:16" hidden="1" x14ac:dyDescent="0.3">
      <c r="A6069">
        <v>40399373</v>
      </c>
      <c r="B6069" s="1" t="s">
        <v>3527</v>
      </c>
      <c r="C6069" t="s">
        <v>14</v>
      </c>
      <c r="D6069" s="2">
        <v>3892</v>
      </c>
      <c r="E6069" s="1" t="s">
        <v>34</v>
      </c>
      <c r="F6069" s="2">
        <v>10032</v>
      </c>
      <c r="G6069" s="3">
        <v>2129281090</v>
      </c>
      <c r="H6069" s="1" t="s">
        <v>276</v>
      </c>
      <c r="I6069" t="s">
        <v>17</v>
      </c>
      <c r="J6069">
        <v>79</v>
      </c>
      <c r="K6069">
        <v>176</v>
      </c>
      <c r="L6069" s="18">
        <f>(((RestaurantData4[[#This Row],[FitScore]]/100)*RestaurantData4[[#This Row],[DailyCustAvg]])/3.5)*30</f>
        <v>1191.7714285714287</v>
      </c>
      <c r="M6069">
        <v>40.837553125870997</v>
      </c>
      <c r="N6069">
        <v>-73.942306988991007</v>
      </c>
      <c r="O6069">
        <v>112</v>
      </c>
      <c r="P6069">
        <v>7</v>
      </c>
    </row>
    <row r="6070" spans="1:16" hidden="1" x14ac:dyDescent="0.3">
      <c r="A6070">
        <v>41265961</v>
      </c>
      <c r="B6070" s="1" t="s">
        <v>3831</v>
      </c>
      <c r="C6070" t="s">
        <v>3599</v>
      </c>
      <c r="D6070" s="2">
        <v>148</v>
      </c>
      <c r="E6070" s="1" t="s">
        <v>3832</v>
      </c>
      <c r="F6070" s="2">
        <v>10453</v>
      </c>
      <c r="G6070" s="3">
        <v>7182991365</v>
      </c>
      <c r="H6070" s="1" t="s">
        <v>276</v>
      </c>
      <c r="I6070" t="s">
        <v>21</v>
      </c>
      <c r="J6070">
        <v>66</v>
      </c>
      <c r="K6070">
        <v>176</v>
      </c>
      <c r="L6070" s="18">
        <f>(((RestaurantData4[[#This Row],[FitScore]]/100)*RestaurantData4[[#This Row],[DailyCustAvg]])/3.5)*30</f>
        <v>995.65714285714284</v>
      </c>
      <c r="M6070">
        <v>40.853916458405003</v>
      </c>
      <c r="N6070">
        <v>-73.914603081104005</v>
      </c>
      <c r="O6070">
        <v>205</v>
      </c>
      <c r="P6070">
        <v>14</v>
      </c>
    </row>
    <row r="6071" spans="1:16" hidden="1" x14ac:dyDescent="0.3">
      <c r="A6071">
        <v>50048074</v>
      </c>
      <c r="B6071" s="1" t="s">
        <v>3843</v>
      </c>
      <c r="C6071" t="s">
        <v>3599</v>
      </c>
      <c r="D6071" s="2">
        <v>159</v>
      </c>
      <c r="E6071" s="1" t="s">
        <v>3812</v>
      </c>
      <c r="F6071" s="2">
        <v>10453</v>
      </c>
      <c r="G6071" s="3">
        <v>7185837241</v>
      </c>
      <c r="H6071" s="1" t="s">
        <v>242</v>
      </c>
      <c r="I6071" t="s">
        <v>21</v>
      </c>
      <c r="J6071">
        <v>66</v>
      </c>
      <c r="K6071">
        <v>176</v>
      </c>
      <c r="L6071" s="18">
        <f>(((RestaurantData4[[#This Row],[FitScore]]/100)*RestaurantData4[[#This Row],[DailyCustAvg]])/3.5)*30</f>
        <v>995.65714285714284</v>
      </c>
      <c r="M6071">
        <v>40.850631770745998</v>
      </c>
      <c r="N6071">
        <v>-73.915630263053004</v>
      </c>
      <c r="O6071">
        <v>205</v>
      </c>
      <c r="P6071">
        <v>14</v>
      </c>
    </row>
    <row r="6072" spans="1:16" hidden="1" x14ac:dyDescent="0.3">
      <c r="A6072">
        <v>50085397</v>
      </c>
      <c r="B6072" s="1" t="s">
        <v>4177</v>
      </c>
      <c r="C6072" t="s">
        <v>3599</v>
      </c>
      <c r="D6072" s="2">
        <v>2122</v>
      </c>
      <c r="E6072" s="1" t="s">
        <v>4163</v>
      </c>
      <c r="F6072" s="2">
        <v>10475</v>
      </c>
      <c r="G6072" s="3">
        <v>3478998442</v>
      </c>
      <c r="H6072" s="1" t="s">
        <v>16</v>
      </c>
      <c r="I6072" t="s">
        <v>21</v>
      </c>
      <c r="J6072">
        <v>21</v>
      </c>
      <c r="K6072">
        <v>176</v>
      </c>
      <c r="L6072" s="18">
        <f>(((RestaurantData4[[#This Row],[FitScore]]/100)*RestaurantData4[[#This Row],[DailyCustAvg]])/3.5)*30</f>
        <v>316.8</v>
      </c>
      <c r="M6072">
        <v>40.869206583519997</v>
      </c>
      <c r="N6072">
        <v>-73.824451812421998</v>
      </c>
      <c r="O6072">
        <v>210</v>
      </c>
      <c r="P6072">
        <v>12</v>
      </c>
    </row>
    <row r="6073" spans="1:16" hidden="1" x14ac:dyDescent="0.3">
      <c r="A6073">
        <v>40843062</v>
      </c>
      <c r="B6073" s="1" t="s">
        <v>4240</v>
      </c>
      <c r="C6073" t="s">
        <v>3599</v>
      </c>
      <c r="D6073" s="2">
        <v>415</v>
      </c>
      <c r="E6073" s="1" t="s">
        <v>4179</v>
      </c>
      <c r="F6073" s="2">
        <v>10464</v>
      </c>
      <c r="G6073" s="3">
        <v>7188859656</v>
      </c>
      <c r="H6073" s="1" t="s">
        <v>16</v>
      </c>
      <c r="I6073" t="s">
        <v>17</v>
      </c>
      <c r="J6073">
        <v>32</v>
      </c>
      <c r="K6073">
        <v>176</v>
      </c>
      <c r="L6073" s="18">
        <f>(((RestaurantData4[[#This Row],[FitScore]]/100)*RestaurantData4[[#This Row],[DailyCustAvg]])/3.5)*30</f>
        <v>482.74285714285719</v>
      </c>
      <c r="M6073">
        <v>40.850087914456999</v>
      </c>
      <c r="N6073">
        <v>-73.787727148822</v>
      </c>
      <c r="O6073">
        <v>210</v>
      </c>
      <c r="P6073">
        <v>13</v>
      </c>
    </row>
    <row r="6074" spans="1:16" hidden="1" x14ac:dyDescent="0.3">
      <c r="A6074">
        <v>50089930</v>
      </c>
      <c r="B6074" s="1" t="s">
        <v>4274</v>
      </c>
      <c r="C6074" t="s">
        <v>3599</v>
      </c>
      <c r="D6074" s="2">
        <v>680</v>
      </c>
      <c r="E6074" s="1" t="s">
        <v>3883</v>
      </c>
      <c r="F6074" s="2">
        <v>10462</v>
      </c>
      <c r="G6074" s="3">
        <v>3478793094</v>
      </c>
      <c r="H6074" s="1" t="s">
        <v>613</v>
      </c>
      <c r="I6074" t="s">
        <v>17</v>
      </c>
      <c r="J6074">
        <v>32</v>
      </c>
      <c r="K6074">
        <v>176</v>
      </c>
      <c r="L6074" s="18">
        <f>(((RestaurantData4[[#This Row],[FitScore]]/100)*RestaurantData4[[#This Row],[DailyCustAvg]])/3.5)*30</f>
        <v>482.74285714285719</v>
      </c>
      <c r="M6074">
        <v>40.845104105114999</v>
      </c>
      <c r="N6074">
        <v>-73.866626593277005</v>
      </c>
      <c r="O6074">
        <v>211</v>
      </c>
      <c r="P6074">
        <v>15</v>
      </c>
    </row>
    <row r="6075" spans="1:16" hidden="1" x14ac:dyDescent="0.3">
      <c r="A6075">
        <v>41574702</v>
      </c>
      <c r="B6075" s="1" t="s">
        <v>339</v>
      </c>
      <c r="C6075" t="s">
        <v>3599</v>
      </c>
      <c r="D6075" s="2">
        <v>4330</v>
      </c>
      <c r="E6075" s="1" t="s">
        <v>3715</v>
      </c>
      <c r="F6075" s="2">
        <v>10475</v>
      </c>
      <c r="G6075" s="3">
        <v>7183258750</v>
      </c>
      <c r="H6075" s="1" t="s">
        <v>16</v>
      </c>
      <c r="I6075" t="s">
        <v>17</v>
      </c>
      <c r="J6075">
        <v>45</v>
      </c>
      <c r="K6075">
        <v>176</v>
      </c>
      <c r="L6075" s="18">
        <f>(((RestaurantData4[[#This Row],[FitScore]]/100)*RestaurantData4[[#This Row],[DailyCustAvg]])/3.5)*30</f>
        <v>678.85714285714289</v>
      </c>
      <c r="M6075">
        <v>40.889985514388002</v>
      </c>
      <c r="N6075">
        <v>-73.819987832745994</v>
      </c>
      <c r="O6075">
        <v>212</v>
      </c>
      <c r="P6075">
        <v>13</v>
      </c>
    </row>
    <row r="6076" spans="1:16" hidden="1" x14ac:dyDescent="0.3">
      <c r="A6076">
        <v>50097045</v>
      </c>
      <c r="B6076" s="1" t="s">
        <v>6849</v>
      </c>
      <c r="C6076" t="s">
        <v>6631</v>
      </c>
      <c r="D6076" s="2">
        <v>4730</v>
      </c>
      <c r="E6076" s="1" t="s">
        <v>6679</v>
      </c>
      <c r="F6076" s="2">
        <v>11101</v>
      </c>
      <c r="G6076" s="3">
        <v>2129676088</v>
      </c>
      <c r="H6076" s="1" t="s">
        <v>242</v>
      </c>
      <c r="I6076" t="s">
        <v>17</v>
      </c>
      <c r="J6076">
        <v>42</v>
      </c>
      <c r="K6076">
        <v>176</v>
      </c>
      <c r="L6076" s="18">
        <f>(((RestaurantData4[[#This Row],[FitScore]]/100)*RestaurantData4[[#This Row],[DailyCustAvg]])/3.5)*30</f>
        <v>633.6</v>
      </c>
      <c r="M6076">
        <v>40.744642891269002</v>
      </c>
      <c r="N6076">
        <v>-73.953470644373994</v>
      </c>
      <c r="O6076">
        <v>402</v>
      </c>
      <c r="P6076">
        <v>26</v>
      </c>
    </row>
    <row r="6077" spans="1:16" hidden="1" x14ac:dyDescent="0.3">
      <c r="A6077">
        <v>50073592</v>
      </c>
      <c r="B6077" s="1" t="s">
        <v>7157</v>
      </c>
      <c r="C6077" t="s">
        <v>6631</v>
      </c>
      <c r="D6077" s="2">
        <v>10450</v>
      </c>
      <c r="E6077" s="1" t="s">
        <v>6830</v>
      </c>
      <c r="F6077" s="2">
        <v>11368</v>
      </c>
      <c r="G6077" s="3">
        <v>2033565041</v>
      </c>
      <c r="H6077" s="1" t="s">
        <v>188</v>
      </c>
      <c r="I6077" t="s">
        <v>17</v>
      </c>
      <c r="J6077">
        <v>89</v>
      </c>
      <c r="K6077">
        <v>176</v>
      </c>
      <c r="L6077" s="18">
        <f>(((RestaurantData4[[#This Row],[FitScore]]/100)*RestaurantData4[[#This Row],[DailyCustAvg]])/3.5)*30</f>
        <v>1342.6285714285716</v>
      </c>
      <c r="M6077">
        <v>40.750300877553002</v>
      </c>
      <c r="N6077">
        <v>-73.860125679833004</v>
      </c>
      <c r="O6077">
        <v>404</v>
      </c>
      <c r="P6077">
        <v>21</v>
      </c>
    </row>
    <row r="6078" spans="1:16" hidden="1" x14ac:dyDescent="0.3">
      <c r="A6078">
        <v>41641875</v>
      </c>
      <c r="B6078" s="1" t="s">
        <v>7286</v>
      </c>
      <c r="C6078" t="s">
        <v>6631</v>
      </c>
      <c r="D6078" s="2">
        <v>679</v>
      </c>
      <c r="E6078" s="1" t="s">
        <v>3711</v>
      </c>
      <c r="F6078" s="2">
        <v>11385</v>
      </c>
      <c r="G6078" s="3">
        <v>7183811717</v>
      </c>
      <c r="H6078" s="1" t="s">
        <v>202</v>
      </c>
      <c r="I6078" t="s">
        <v>17</v>
      </c>
      <c r="J6078">
        <v>91</v>
      </c>
      <c r="K6078">
        <v>176</v>
      </c>
      <c r="L6078" s="18">
        <f>(((RestaurantData4[[#This Row],[FitScore]]/100)*RestaurantData4[[#This Row],[DailyCustAvg]])/3.5)*30</f>
        <v>1372.8</v>
      </c>
      <c r="M6078">
        <v>40.703131194602001</v>
      </c>
      <c r="N6078">
        <v>-73.908225700854004</v>
      </c>
      <c r="O6078">
        <v>405</v>
      </c>
      <c r="P6078">
        <v>34</v>
      </c>
    </row>
    <row r="6079" spans="1:16" hidden="1" x14ac:dyDescent="0.3">
      <c r="A6079">
        <v>50016968</v>
      </c>
      <c r="B6079" s="1" t="s">
        <v>7301</v>
      </c>
      <c r="C6079" t="s">
        <v>6631</v>
      </c>
      <c r="D6079" s="2">
        <v>10702</v>
      </c>
      <c r="E6079" s="1" t="s">
        <v>7302</v>
      </c>
      <c r="F6079" s="2">
        <v>11375</v>
      </c>
      <c r="G6079" s="3">
        <v>7185442433</v>
      </c>
      <c r="H6079" s="1" t="s">
        <v>32</v>
      </c>
      <c r="I6079" t="s">
        <v>21</v>
      </c>
      <c r="J6079">
        <v>83</v>
      </c>
      <c r="K6079">
        <v>176</v>
      </c>
      <c r="L6079" s="18">
        <f>(((RestaurantData4[[#This Row],[FitScore]]/100)*RestaurantData4[[#This Row],[DailyCustAvg]])/3.5)*30</f>
        <v>1252.1142857142854</v>
      </c>
      <c r="M6079">
        <v>40.720781671946</v>
      </c>
      <c r="N6079">
        <v>-73.845743069668003</v>
      </c>
      <c r="O6079">
        <v>406</v>
      </c>
      <c r="P6079">
        <v>29</v>
      </c>
    </row>
    <row r="6080" spans="1:16" hidden="1" x14ac:dyDescent="0.3">
      <c r="A6080">
        <v>50087203</v>
      </c>
      <c r="B6080" s="1" t="s">
        <v>7578</v>
      </c>
      <c r="C6080" t="s">
        <v>6631</v>
      </c>
      <c r="D6080" s="2">
        <v>7224</v>
      </c>
      <c r="E6080" s="1" t="s">
        <v>7353</v>
      </c>
      <c r="F6080" s="2">
        <v>11367</v>
      </c>
      <c r="G6080" s="3">
        <v>3474011252</v>
      </c>
      <c r="H6080" s="1" t="s">
        <v>242</v>
      </c>
      <c r="I6080" t="s">
        <v>21</v>
      </c>
      <c r="J6080">
        <v>82</v>
      </c>
      <c r="K6080">
        <v>176</v>
      </c>
      <c r="L6080" s="18">
        <f>(((RestaurantData4[[#This Row],[FitScore]]/100)*RestaurantData4[[#This Row],[DailyCustAvg]])/3.5)*30</f>
        <v>1237.0285714285712</v>
      </c>
      <c r="M6080">
        <v>40.725873638689997</v>
      </c>
      <c r="N6080">
        <v>-73.821435833313004</v>
      </c>
      <c r="O6080">
        <v>408</v>
      </c>
      <c r="P6080">
        <v>24</v>
      </c>
    </row>
    <row r="6081" spans="1:16" hidden="1" x14ac:dyDescent="0.3">
      <c r="A6081">
        <v>50054846</v>
      </c>
      <c r="B6081" s="1" t="s">
        <v>7591</v>
      </c>
      <c r="C6081" t="s">
        <v>6631</v>
      </c>
      <c r="D6081" s="2">
        <v>6142</v>
      </c>
      <c r="E6081" s="1" t="s">
        <v>7592</v>
      </c>
      <c r="F6081" s="2">
        <v>11365</v>
      </c>
      <c r="G6081" s="3">
        <v>7184874807</v>
      </c>
      <c r="H6081" s="1" t="s">
        <v>186</v>
      </c>
      <c r="I6081" t="s">
        <v>17</v>
      </c>
      <c r="J6081">
        <v>65</v>
      </c>
      <c r="K6081">
        <v>176</v>
      </c>
      <c r="L6081" s="18">
        <f>(((RestaurantData4[[#This Row],[FitScore]]/100)*RestaurantData4[[#This Row],[DailyCustAvg]])/3.5)*30</f>
        <v>980.57142857142867</v>
      </c>
      <c r="M6081">
        <v>40.739238026043999</v>
      </c>
      <c r="N6081">
        <v>-73.786183549130001</v>
      </c>
      <c r="O6081">
        <v>408</v>
      </c>
      <c r="P6081">
        <v>23</v>
      </c>
    </row>
    <row r="6082" spans="1:16" hidden="1" x14ac:dyDescent="0.3">
      <c r="A6082">
        <v>50098559</v>
      </c>
      <c r="B6082" s="1" t="s">
        <v>2543</v>
      </c>
      <c r="C6082" t="s">
        <v>6631</v>
      </c>
      <c r="D6082" s="2">
        <v>16302</v>
      </c>
      <c r="E6082" s="1" t="s">
        <v>7719</v>
      </c>
      <c r="F6082" s="2">
        <v>11414</v>
      </c>
      <c r="G6082" s="3">
        <v>3472179915</v>
      </c>
      <c r="H6082" s="1" t="s">
        <v>56</v>
      </c>
      <c r="I6082" t="s">
        <v>17</v>
      </c>
      <c r="J6082">
        <v>65</v>
      </c>
      <c r="K6082">
        <v>176</v>
      </c>
      <c r="L6082" s="18">
        <f>(((RestaurantData4[[#This Row],[FitScore]]/100)*RestaurantData4[[#This Row],[DailyCustAvg]])/3.5)*30</f>
        <v>980.57142857142867</v>
      </c>
      <c r="M6082">
        <v>40.652173699555</v>
      </c>
      <c r="N6082">
        <v>-73.838150390040994</v>
      </c>
      <c r="O6082">
        <v>410</v>
      </c>
      <c r="P6082">
        <v>32</v>
      </c>
    </row>
    <row r="6083" spans="1:16" hidden="1" x14ac:dyDescent="0.3">
      <c r="A6083">
        <v>50086887</v>
      </c>
      <c r="B6083" s="1" t="s">
        <v>7792</v>
      </c>
      <c r="C6083" t="s">
        <v>6631</v>
      </c>
      <c r="D6083" s="2">
        <v>24930</v>
      </c>
      <c r="E6083" s="1" t="s">
        <v>7135</v>
      </c>
      <c r="F6083" s="2">
        <v>11362</v>
      </c>
      <c r="G6083" s="3">
        <v>3478055002</v>
      </c>
      <c r="H6083" s="1" t="s">
        <v>242</v>
      </c>
      <c r="I6083" t="s">
        <v>21</v>
      </c>
      <c r="J6083">
        <v>56</v>
      </c>
      <c r="K6083">
        <v>176</v>
      </c>
      <c r="L6083" s="18">
        <f>(((RestaurantData4[[#This Row],[FitScore]]/100)*RestaurantData4[[#This Row],[DailyCustAvg]])/3.5)*30</f>
        <v>844.8</v>
      </c>
      <c r="M6083">
        <v>40.760581124704999</v>
      </c>
      <c r="N6083">
        <v>-73.731246332015999</v>
      </c>
      <c r="O6083">
        <v>411</v>
      </c>
      <c r="P6083">
        <v>23</v>
      </c>
    </row>
    <row r="6084" spans="1:16" hidden="1" x14ac:dyDescent="0.3">
      <c r="A6084">
        <v>50063108</v>
      </c>
      <c r="B6084" s="1" t="s">
        <v>8189</v>
      </c>
      <c r="C6084" t="s">
        <v>8030</v>
      </c>
      <c r="D6084" s="2">
        <v>2655</v>
      </c>
      <c r="E6084" s="1" t="s">
        <v>8087</v>
      </c>
      <c r="F6084" s="2">
        <v>10314</v>
      </c>
      <c r="G6084" s="3">
        <v>5162860203</v>
      </c>
      <c r="H6084" s="1" t="s">
        <v>4277</v>
      </c>
      <c r="I6084" t="s">
        <v>21</v>
      </c>
      <c r="J6084">
        <v>82</v>
      </c>
      <c r="K6084">
        <v>176</v>
      </c>
      <c r="L6084" s="18">
        <f>(((RestaurantData4[[#This Row],[FitScore]]/100)*RestaurantData4[[#This Row],[DailyCustAvg]])/3.5)*30</f>
        <v>1237.0285714285712</v>
      </c>
      <c r="M6084">
        <v>40.582297419954998</v>
      </c>
      <c r="N6084">
        <v>-74.169052592685006</v>
      </c>
      <c r="O6084">
        <v>502</v>
      </c>
      <c r="P6084">
        <v>51</v>
      </c>
    </row>
    <row r="6085" spans="1:16" hidden="1" x14ac:dyDescent="0.3">
      <c r="A6085">
        <v>50053317</v>
      </c>
      <c r="B6085" s="1" t="s">
        <v>3639</v>
      </c>
      <c r="C6085" t="s">
        <v>8030</v>
      </c>
      <c r="D6085" s="2">
        <v>2471</v>
      </c>
      <c r="E6085" s="1" t="s">
        <v>8175</v>
      </c>
      <c r="F6085" s="2">
        <v>10306</v>
      </c>
      <c r="G6085" s="3">
        <v>7186674882</v>
      </c>
      <c r="H6085" s="1" t="s">
        <v>45</v>
      </c>
      <c r="I6085" t="s">
        <v>17</v>
      </c>
      <c r="J6085">
        <v>78</v>
      </c>
      <c r="K6085">
        <v>176</v>
      </c>
      <c r="L6085" s="18">
        <f>(((RestaurantData4[[#This Row],[FitScore]]/100)*RestaurantData4[[#This Row],[DailyCustAvg]])/3.5)*30</f>
        <v>1176.6857142857143</v>
      </c>
      <c r="M6085">
        <v>40.570951768371003</v>
      </c>
      <c r="N6085">
        <v>-74.109279776275997</v>
      </c>
      <c r="O6085">
        <v>502</v>
      </c>
      <c r="P6085">
        <v>50</v>
      </c>
    </row>
    <row r="6086" spans="1:16" hidden="1" x14ac:dyDescent="0.3">
      <c r="A6086">
        <v>50101863</v>
      </c>
      <c r="B6086" s="1" t="s">
        <v>2779</v>
      </c>
      <c r="C6086" t="s">
        <v>8030</v>
      </c>
      <c r="D6086" s="2">
        <v>6410</v>
      </c>
      <c r="E6086" s="1" t="s">
        <v>8257</v>
      </c>
      <c r="F6086" s="2">
        <v>10309</v>
      </c>
      <c r="G6086" s="3">
        <v>3477057411</v>
      </c>
      <c r="H6086" s="1" t="s">
        <v>202</v>
      </c>
      <c r="I6086" t="s">
        <v>21</v>
      </c>
      <c r="J6086">
        <v>68</v>
      </c>
      <c r="K6086">
        <v>176</v>
      </c>
      <c r="L6086" s="18">
        <f>(((RestaurantData4[[#This Row],[FitScore]]/100)*RestaurantData4[[#This Row],[DailyCustAvg]])/3.5)*30</f>
        <v>1025.8285714285716</v>
      </c>
      <c r="M6086">
        <v>40.521548138882999</v>
      </c>
      <c r="N6086">
        <v>-74.217059562214004</v>
      </c>
      <c r="O6086">
        <v>503</v>
      </c>
      <c r="P6086">
        <v>51</v>
      </c>
    </row>
    <row r="6087" spans="1:16" hidden="1" x14ac:dyDescent="0.3">
      <c r="A6087">
        <v>50058715</v>
      </c>
      <c r="B6087" s="1" t="s">
        <v>8293</v>
      </c>
      <c r="C6087" t="s">
        <v>8030</v>
      </c>
      <c r="D6087" s="2">
        <v>1275</v>
      </c>
      <c r="E6087" s="1" t="s">
        <v>8294</v>
      </c>
      <c r="F6087" s="2">
        <v>10309</v>
      </c>
      <c r="G6087" s="3">
        <v>7189669200</v>
      </c>
      <c r="H6087" s="1" t="s">
        <v>188</v>
      </c>
      <c r="I6087" t="s">
        <v>17</v>
      </c>
      <c r="J6087">
        <v>85</v>
      </c>
      <c r="K6087">
        <v>176</v>
      </c>
      <c r="L6087" s="18">
        <f>(((RestaurantData4[[#This Row],[FitScore]]/100)*RestaurantData4[[#This Row],[DailyCustAvg]])/3.5)*30</f>
        <v>1282.2857142857142</v>
      </c>
      <c r="M6087">
        <v>40.541735333916002</v>
      </c>
      <c r="N6087">
        <v>-74.207137626630995</v>
      </c>
      <c r="O6087">
        <v>503</v>
      </c>
      <c r="P6087">
        <v>51</v>
      </c>
    </row>
    <row r="6088" spans="1:16" x14ac:dyDescent="0.3">
      <c r="A6088">
        <v>40988156</v>
      </c>
      <c r="B6088" s="1" t="s">
        <v>2946</v>
      </c>
      <c r="C6088" t="s">
        <v>14</v>
      </c>
      <c r="D6088" s="2">
        <v>301</v>
      </c>
      <c r="E6088" s="1" t="s">
        <v>2947</v>
      </c>
      <c r="F6088" s="2">
        <v>10128</v>
      </c>
      <c r="G6088" s="3">
        <v>2125344785</v>
      </c>
      <c r="H6088" s="1" t="s">
        <v>16</v>
      </c>
      <c r="I6088" t="s">
        <v>21</v>
      </c>
      <c r="J6088">
        <v>96</v>
      </c>
      <c r="K6088">
        <v>321</v>
      </c>
      <c r="L6088" s="18">
        <f>(((RestaurantData4[[#This Row],[FitScore]]/100)*RestaurantData4[[#This Row],[DailyCustAvg]])/3.5)*30</f>
        <v>2641.3714285714286</v>
      </c>
      <c r="M6088">
        <v>40.780910253869997</v>
      </c>
      <c r="N6088">
        <v>-73.9490616211</v>
      </c>
      <c r="O6088">
        <v>108</v>
      </c>
      <c r="P6088">
        <v>5</v>
      </c>
    </row>
    <row r="6089" spans="1:16" hidden="1" x14ac:dyDescent="0.3">
      <c r="A6089">
        <v>41004486</v>
      </c>
      <c r="B6089" s="1" t="s">
        <v>528</v>
      </c>
      <c r="C6089" t="s">
        <v>14</v>
      </c>
      <c r="D6089" s="2">
        <v>149</v>
      </c>
      <c r="E6089" s="1" t="s">
        <v>489</v>
      </c>
      <c r="F6089" s="2">
        <v>10012</v>
      </c>
      <c r="G6089" s="3">
        <v>2122284367</v>
      </c>
      <c r="H6089" s="1" t="s">
        <v>20</v>
      </c>
      <c r="I6089" t="s">
        <v>17</v>
      </c>
      <c r="J6089">
        <v>98</v>
      </c>
      <c r="K6089">
        <v>175</v>
      </c>
      <c r="L6089" s="18">
        <f>(((RestaurantData4[[#This Row],[FitScore]]/100)*RestaurantData4[[#This Row],[DailyCustAvg]])/3.5)*30</f>
        <v>1470</v>
      </c>
      <c r="M6089">
        <v>40.731507651877997</v>
      </c>
      <c r="N6089">
        <v>-74.000544833792006</v>
      </c>
      <c r="O6089">
        <v>102</v>
      </c>
      <c r="P6089">
        <v>1</v>
      </c>
    </row>
    <row r="6090" spans="1:16" x14ac:dyDescent="0.3">
      <c r="A6090">
        <v>41087789</v>
      </c>
      <c r="B6090" s="1" t="s">
        <v>3035</v>
      </c>
      <c r="C6090" t="s">
        <v>14</v>
      </c>
      <c r="D6090" s="2">
        <v>1666</v>
      </c>
      <c r="E6090" s="1" t="s">
        <v>901</v>
      </c>
      <c r="F6090" s="2">
        <v>10128</v>
      </c>
      <c r="G6090" s="3">
        <v>2128280099</v>
      </c>
      <c r="H6090" s="1" t="s">
        <v>68</v>
      </c>
      <c r="I6090" t="s">
        <v>21</v>
      </c>
      <c r="J6090">
        <v>97</v>
      </c>
      <c r="K6090">
        <v>311</v>
      </c>
      <c r="L6090" s="18">
        <f>(((RestaurantData4[[#This Row],[FitScore]]/100)*RestaurantData4[[#This Row],[DailyCustAvg]])/3.5)*30</f>
        <v>2585.7428571428572</v>
      </c>
      <c r="M6090">
        <v>40.783480009754001</v>
      </c>
      <c r="N6090">
        <v>-73.950587100006004</v>
      </c>
      <c r="O6090">
        <v>108</v>
      </c>
      <c r="P6090">
        <v>5</v>
      </c>
    </row>
    <row r="6091" spans="1:16" x14ac:dyDescent="0.3">
      <c r="A6091">
        <v>41391456</v>
      </c>
      <c r="B6091" s="1" t="s">
        <v>3162</v>
      </c>
      <c r="C6091" t="s">
        <v>14</v>
      </c>
      <c r="D6091" s="2">
        <v>1071</v>
      </c>
      <c r="E6091" s="1" t="s">
        <v>555</v>
      </c>
      <c r="F6091" s="2">
        <v>10128</v>
      </c>
      <c r="G6091" s="3">
        <v>2124275690</v>
      </c>
      <c r="H6091" s="1" t="s">
        <v>16</v>
      </c>
      <c r="I6091" t="s">
        <v>21</v>
      </c>
      <c r="J6091">
        <v>95</v>
      </c>
      <c r="K6091">
        <v>304</v>
      </c>
      <c r="L6091" s="18">
        <f>(((RestaurantData4[[#This Row],[FitScore]]/100)*RestaurantData4[[#This Row],[DailyCustAvg]])/3.5)*30</f>
        <v>2475.4285714285716</v>
      </c>
      <c r="M6091">
        <v>40.782918042509003</v>
      </c>
      <c r="N6091">
        <v>-73.959391058495996</v>
      </c>
      <c r="O6091">
        <v>108</v>
      </c>
      <c r="P6091">
        <v>4</v>
      </c>
    </row>
    <row r="6092" spans="1:16" x14ac:dyDescent="0.3">
      <c r="A6092">
        <v>41697314</v>
      </c>
      <c r="B6092" s="1" t="s">
        <v>3163</v>
      </c>
      <c r="C6092" t="s">
        <v>14</v>
      </c>
      <c r="D6092" s="2">
        <v>1644</v>
      </c>
      <c r="E6092" s="1" t="s">
        <v>901</v>
      </c>
      <c r="F6092" s="2">
        <v>10128</v>
      </c>
      <c r="G6092" s="3">
        <v>6465599131</v>
      </c>
      <c r="H6092" s="1" t="s">
        <v>16</v>
      </c>
      <c r="I6092" t="s">
        <v>21</v>
      </c>
      <c r="J6092">
        <v>99</v>
      </c>
      <c r="K6092">
        <v>303</v>
      </c>
      <c r="L6092" s="18">
        <f>(((RestaurantData4[[#This Row],[FitScore]]/100)*RestaurantData4[[#This Row],[DailyCustAvg]])/3.5)*30</f>
        <v>2571.1714285714284</v>
      </c>
      <c r="M6092">
        <v>40.782725439365002</v>
      </c>
      <c r="N6092">
        <v>-73.951140138645002</v>
      </c>
      <c r="O6092">
        <v>108</v>
      </c>
      <c r="P6092">
        <v>5</v>
      </c>
    </row>
    <row r="6093" spans="1:16" hidden="1" x14ac:dyDescent="0.3">
      <c r="A6093">
        <v>50011198</v>
      </c>
      <c r="B6093" s="1" t="s">
        <v>1147</v>
      </c>
      <c r="C6093" t="s">
        <v>14</v>
      </c>
      <c r="D6093" s="2">
        <v>44148</v>
      </c>
      <c r="E6093" s="1" t="s">
        <v>941</v>
      </c>
      <c r="F6093" s="2">
        <v>10009</v>
      </c>
      <c r="G6093" s="3">
        <v>2126712408</v>
      </c>
      <c r="H6093" s="1" t="s">
        <v>242</v>
      </c>
      <c r="I6093" t="s">
        <v>17</v>
      </c>
      <c r="J6093">
        <v>100</v>
      </c>
      <c r="K6093">
        <v>175</v>
      </c>
      <c r="L6093" s="18">
        <f>(((RestaurantData4[[#This Row],[FitScore]]/100)*RestaurantData4[[#This Row],[DailyCustAvg]])/3.5)*30</f>
        <v>1500</v>
      </c>
      <c r="M6093">
        <v>40.720364623923999</v>
      </c>
      <c r="N6093">
        <v>-73.978459227887001</v>
      </c>
      <c r="O6093">
        <v>103</v>
      </c>
      <c r="P6093">
        <v>2</v>
      </c>
    </row>
    <row r="6094" spans="1:16" x14ac:dyDescent="0.3">
      <c r="A6094">
        <v>50001945</v>
      </c>
      <c r="B6094" s="1" t="s">
        <v>3094</v>
      </c>
      <c r="C6094" t="s">
        <v>14</v>
      </c>
      <c r="D6094" s="2">
        <v>1575</v>
      </c>
      <c r="E6094" s="1" t="s">
        <v>901</v>
      </c>
      <c r="F6094" s="2">
        <v>10128</v>
      </c>
      <c r="G6094" s="3">
        <v>2128283388</v>
      </c>
      <c r="H6094" s="1" t="s">
        <v>68</v>
      </c>
      <c r="I6094" t="s">
        <v>21</v>
      </c>
      <c r="J6094">
        <v>97</v>
      </c>
      <c r="K6094">
        <v>300</v>
      </c>
      <c r="L6094" s="18">
        <f>(((RestaurantData4[[#This Row],[FitScore]]/100)*RestaurantData4[[#This Row],[DailyCustAvg]])/3.5)*30</f>
        <v>2494.2857142857142</v>
      </c>
      <c r="M6094">
        <v>40.780398589992998</v>
      </c>
      <c r="N6094">
        <v>-73.952817278137999</v>
      </c>
      <c r="O6094">
        <v>108</v>
      </c>
      <c r="P6094">
        <v>5</v>
      </c>
    </row>
    <row r="6095" spans="1:16" hidden="1" x14ac:dyDescent="0.3">
      <c r="A6095">
        <v>41166057</v>
      </c>
      <c r="B6095" s="1" t="s">
        <v>1438</v>
      </c>
      <c r="C6095" t="s">
        <v>14</v>
      </c>
      <c r="D6095" s="2">
        <v>466</v>
      </c>
      <c r="E6095" s="1" t="s">
        <v>1380</v>
      </c>
      <c r="F6095" s="2">
        <v>10019</v>
      </c>
      <c r="G6095" s="3">
        <v>2126295512</v>
      </c>
      <c r="H6095" s="1" t="s">
        <v>73</v>
      </c>
      <c r="I6095" t="s">
        <v>17</v>
      </c>
      <c r="J6095">
        <v>99</v>
      </c>
      <c r="K6095">
        <v>175</v>
      </c>
      <c r="L6095" s="18">
        <f>(((RestaurantData4[[#This Row],[FitScore]]/100)*RestaurantData4[[#This Row],[DailyCustAvg]])/3.5)*30</f>
        <v>1485</v>
      </c>
      <c r="M6095">
        <v>40.764842365892001</v>
      </c>
      <c r="N6095">
        <v>-73.990263874017003</v>
      </c>
      <c r="O6095">
        <v>104</v>
      </c>
      <c r="P6095">
        <v>3</v>
      </c>
    </row>
    <row r="6096" spans="1:16" x14ac:dyDescent="0.3">
      <c r="A6096">
        <v>50078907</v>
      </c>
      <c r="B6096" s="1" t="s">
        <v>2914</v>
      </c>
      <c r="C6096" t="s">
        <v>14</v>
      </c>
      <c r="D6096" s="2">
        <v>1817</v>
      </c>
      <c r="E6096" s="1" t="s">
        <v>841</v>
      </c>
      <c r="F6096" s="2">
        <v>10128</v>
      </c>
      <c r="G6096" s="3">
        <v>2128288996</v>
      </c>
      <c r="H6096" s="1" t="s">
        <v>242</v>
      </c>
      <c r="I6096" t="s">
        <v>21</v>
      </c>
      <c r="J6096">
        <v>99</v>
      </c>
      <c r="K6096">
        <v>299</v>
      </c>
      <c r="L6096" s="18">
        <f>(((RestaurantData4[[#This Row],[FitScore]]/100)*RestaurantData4[[#This Row],[DailyCustAvg]])/3.5)*30</f>
        <v>2537.2285714285713</v>
      </c>
      <c r="M6096">
        <v>40.783034208125997</v>
      </c>
      <c r="N6096">
        <v>-73.947980308606006</v>
      </c>
      <c r="O6096">
        <v>108</v>
      </c>
      <c r="P6096">
        <v>5</v>
      </c>
    </row>
    <row r="6097" spans="1:16" x14ac:dyDescent="0.3">
      <c r="A6097">
        <v>50052407</v>
      </c>
      <c r="B6097" s="1" t="s">
        <v>3179</v>
      </c>
      <c r="C6097" t="s">
        <v>14</v>
      </c>
      <c r="D6097" s="2">
        <v>1670</v>
      </c>
      <c r="E6097" s="1" t="s">
        <v>901</v>
      </c>
      <c r="F6097" s="2">
        <v>10128</v>
      </c>
      <c r="G6097" s="3">
        <v>2129872201</v>
      </c>
      <c r="H6097" s="1" t="s">
        <v>202</v>
      </c>
      <c r="I6097" t="s">
        <v>21</v>
      </c>
      <c r="J6097">
        <v>96</v>
      </c>
      <c r="K6097">
        <v>289</v>
      </c>
      <c r="L6097" s="18">
        <f>(((RestaurantData4[[#This Row],[FitScore]]/100)*RestaurantData4[[#This Row],[DailyCustAvg]])/3.5)*30</f>
        <v>2378.0571428571429</v>
      </c>
      <c r="M6097">
        <v>40.783606229458002</v>
      </c>
      <c r="N6097">
        <v>-73.950496730835994</v>
      </c>
      <c r="O6097">
        <v>108</v>
      </c>
      <c r="P6097">
        <v>5</v>
      </c>
    </row>
    <row r="6098" spans="1:16" x14ac:dyDescent="0.3">
      <c r="A6098">
        <v>41702637</v>
      </c>
      <c r="B6098" s="1" t="s">
        <v>3033</v>
      </c>
      <c r="C6098" t="s">
        <v>14</v>
      </c>
      <c r="D6098" s="2">
        <v>1762</v>
      </c>
      <c r="E6098" s="1" t="s">
        <v>952</v>
      </c>
      <c r="F6098" s="2">
        <v>10128</v>
      </c>
      <c r="G6098" s="3">
        <v>2123482627</v>
      </c>
      <c r="H6098" s="1" t="s">
        <v>45</v>
      </c>
      <c r="I6098" t="s">
        <v>21</v>
      </c>
      <c r="J6098">
        <v>95</v>
      </c>
      <c r="K6098">
        <v>287</v>
      </c>
      <c r="L6098" s="18">
        <f>(((RestaurantData4[[#This Row],[FitScore]]/100)*RestaurantData4[[#This Row],[DailyCustAvg]])/3.5)*30</f>
        <v>2336.9999999999995</v>
      </c>
      <c r="M6098">
        <v>40.780294432411999</v>
      </c>
      <c r="N6098">
        <v>-73.946863101423006</v>
      </c>
      <c r="O6098">
        <v>108</v>
      </c>
      <c r="P6098">
        <v>5</v>
      </c>
    </row>
    <row r="6099" spans="1:16" x14ac:dyDescent="0.3">
      <c r="A6099">
        <v>50063183</v>
      </c>
      <c r="B6099" s="1" t="s">
        <v>3131</v>
      </c>
      <c r="C6099" t="s">
        <v>14</v>
      </c>
      <c r="D6099" s="2">
        <v>1580</v>
      </c>
      <c r="E6099" s="1" t="s">
        <v>901</v>
      </c>
      <c r="F6099" s="2">
        <v>10128</v>
      </c>
      <c r="G6099" s="3">
        <v>2124105588</v>
      </c>
      <c r="H6099" s="1" t="s">
        <v>24</v>
      </c>
      <c r="I6099" t="s">
        <v>21</v>
      </c>
      <c r="J6099">
        <v>99</v>
      </c>
      <c r="K6099">
        <v>282</v>
      </c>
      <c r="L6099" s="18">
        <f>(((RestaurantData4[[#This Row],[FitScore]]/100)*RestaurantData4[[#This Row],[DailyCustAvg]])/3.5)*30</f>
        <v>2392.9714285714285</v>
      </c>
      <c r="M6099">
        <v>40.780546772487</v>
      </c>
      <c r="N6099">
        <v>-73.952734123436997</v>
      </c>
      <c r="O6099">
        <v>108</v>
      </c>
      <c r="P6099">
        <v>5</v>
      </c>
    </row>
    <row r="6100" spans="1:16" hidden="1" x14ac:dyDescent="0.3">
      <c r="A6100">
        <v>41411047</v>
      </c>
      <c r="B6100" s="1" t="s">
        <v>2122</v>
      </c>
      <c r="C6100" t="s">
        <v>14</v>
      </c>
      <c r="D6100" s="2">
        <v>590</v>
      </c>
      <c r="E6100" s="1" t="s">
        <v>1756</v>
      </c>
      <c r="F6100" s="2">
        <v>10154</v>
      </c>
      <c r="G6100" s="3">
        <v>2127583989</v>
      </c>
      <c r="H6100" s="1" t="s">
        <v>58</v>
      </c>
      <c r="I6100" t="s">
        <v>17</v>
      </c>
      <c r="J6100">
        <v>85</v>
      </c>
      <c r="K6100">
        <v>175</v>
      </c>
      <c r="L6100" s="18">
        <f>(((RestaurantData4[[#This Row],[FitScore]]/100)*RestaurantData4[[#This Row],[DailyCustAvg]])/3.5)*30</f>
        <v>1275</v>
      </c>
      <c r="M6100">
        <v>40.757554676277003</v>
      </c>
      <c r="N6100">
        <v>-73.971599767532993</v>
      </c>
      <c r="O6100">
        <v>105</v>
      </c>
      <c r="P6100">
        <v>4</v>
      </c>
    </row>
    <row r="6101" spans="1:16" hidden="1" x14ac:dyDescent="0.3">
      <c r="A6101">
        <v>41538666</v>
      </c>
      <c r="B6101" s="1" t="s">
        <v>2257</v>
      </c>
      <c r="C6101" t="s">
        <v>14</v>
      </c>
      <c r="D6101" s="2">
        <v>274</v>
      </c>
      <c r="E6101" s="1" t="s">
        <v>1461</v>
      </c>
      <c r="F6101" s="2">
        <v>10018</v>
      </c>
      <c r="G6101" s="3">
        <v>2123020143</v>
      </c>
      <c r="H6101" s="1" t="s">
        <v>56</v>
      </c>
      <c r="I6101" t="s">
        <v>17</v>
      </c>
      <c r="J6101">
        <v>89</v>
      </c>
      <c r="K6101">
        <v>175</v>
      </c>
      <c r="L6101" s="18">
        <f>(((RestaurantData4[[#This Row],[FitScore]]/100)*RestaurantData4[[#This Row],[DailyCustAvg]])/3.5)*30</f>
        <v>1335</v>
      </c>
      <c r="M6101">
        <v>40.755548575012</v>
      </c>
      <c r="N6101">
        <v>-73.989817662377007</v>
      </c>
      <c r="O6101">
        <v>105</v>
      </c>
      <c r="P6101">
        <v>3</v>
      </c>
    </row>
    <row r="6102" spans="1:16" x14ac:dyDescent="0.3">
      <c r="A6102">
        <v>50065534</v>
      </c>
      <c r="B6102" s="1" t="s">
        <v>3176</v>
      </c>
      <c r="C6102" t="s">
        <v>14</v>
      </c>
      <c r="D6102" s="2">
        <v>1821</v>
      </c>
      <c r="E6102" s="1" t="s">
        <v>841</v>
      </c>
      <c r="F6102" s="2">
        <v>10128</v>
      </c>
      <c r="G6102" s="3">
        <v>2129966544</v>
      </c>
      <c r="H6102" s="1" t="s">
        <v>16</v>
      </c>
      <c r="I6102" t="s">
        <v>21</v>
      </c>
      <c r="J6102">
        <v>94</v>
      </c>
      <c r="K6102">
        <v>274</v>
      </c>
      <c r="L6102" s="18">
        <f>(((RestaurantData4[[#This Row],[FitScore]]/100)*RestaurantData4[[#This Row],[DailyCustAvg]])/3.5)*30</f>
        <v>2207.6571428571428</v>
      </c>
      <c r="M6102">
        <v>40.783130241705003</v>
      </c>
      <c r="N6102">
        <v>-73.947908013695994</v>
      </c>
      <c r="O6102">
        <v>108</v>
      </c>
      <c r="P6102">
        <v>5</v>
      </c>
    </row>
    <row r="6103" spans="1:16" hidden="1" x14ac:dyDescent="0.3">
      <c r="A6103">
        <v>40996365</v>
      </c>
      <c r="B6103" s="1" t="s">
        <v>2657</v>
      </c>
      <c r="C6103" t="s">
        <v>14</v>
      </c>
      <c r="D6103" s="2">
        <v>75</v>
      </c>
      <c r="E6103" s="1" t="s">
        <v>1756</v>
      </c>
      <c r="F6103" s="2">
        <v>10010</v>
      </c>
      <c r="G6103" s="3">
        <v>2127257033</v>
      </c>
      <c r="H6103" s="1" t="s">
        <v>45</v>
      </c>
      <c r="I6103" t="s">
        <v>17</v>
      </c>
      <c r="J6103">
        <v>78</v>
      </c>
      <c r="K6103">
        <v>175</v>
      </c>
      <c r="L6103" s="18">
        <f>(((RestaurantData4[[#This Row],[FitScore]]/100)*RestaurantData4[[#This Row],[DailyCustAvg]])/3.5)*30</f>
        <v>1170</v>
      </c>
      <c r="M6103">
        <v>40.741255862316997</v>
      </c>
      <c r="N6103">
        <v>-73.983457715610996</v>
      </c>
      <c r="O6103">
        <v>106</v>
      </c>
      <c r="P6103">
        <v>2</v>
      </c>
    </row>
    <row r="6104" spans="1:16" hidden="1" x14ac:dyDescent="0.3">
      <c r="A6104">
        <v>50072616</v>
      </c>
      <c r="B6104" s="1" t="s">
        <v>2868</v>
      </c>
      <c r="C6104" t="s">
        <v>14</v>
      </c>
      <c r="D6104" s="2">
        <v>160</v>
      </c>
      <c r="E6104" s="1" t="s">
        <v>2742</v>
      </c>
      <c r="F6104" s="2">
        <v>10023</v>
      </c>
      <c r="G6104" s="3">
        <v>2128770110</v>
      </c>
      <c r="H6104" s="1" t="s">
        <v>16</v>
      </c>
      <c r="I6104" t="s">
        <v>17</v>
      </c>
      <c r="J6104">
        <v>100</v>
      </c>
      <c r="K6104">
        <v>175</v>
      </c>
      <c r="L6104" s="18">
        <f>(((RestaurantData4[[#This Row],[FitScore]]/100)*RestaurantData4[[#This Row],[DailyCustAvg]])/3.5)*30</f>
        <v>1500</v>
      </c>
      <c r="M6104">
        <v>40.774318858454997</v>
      </c>
      <c r="N6104">
        <v>-73.981055709645005</v>
      </c>
      <c r="O6104">
        <v>107</v>
      </c>
      <c r="P6104">
        <v>6</v>
      </c>
    </row>
    <row r="6105" spans="1:16" x14ac:dyDescent="0.3">
      <c r="A6105">
        <v>50000999</v>
      </c>
      <c r="B6105" s="1" t="s">
        <v>1399</v>
      </c>
      <c r="C6105" t="s">
        <v>14</v>
      </c>
      <c r="D6105" s="2">
        <v>1681</v>
      </c>
      <c r="E6105" s="1" t="s">
        <v>852</v>
      </c>
      <c r="F6105" s="2">
        <v>10128</v>
      </c>
      <c r="G6105" s="3">
        <v>2123901344</v>
      </c>
      <c r="H6105" s="1" t="s">
        <v>226</v>
      </c>
      <c r="I6105" t="s">
        <v>21</v>
      </c>
      <c r="J6105">
        <v>97</v>
      </c>
      <c r="K6105">
        <v>272</v>
      </c>
      <c r="L6105" s="18">
        <f>(((RestaurantData4[[#This Row],[FitScore]]/100)*RestaurantData4[[#This Row],[DailyCustAvg]])/3.5)*30</f>
        <v>2261.485714285714</v>
      </c>
      <c r="M6105">
        <v>40.777781082540997</v>
      </c>
      <c r="N6105">
        <v>-73.948721008633996</v>
      </c>
      <c r="O6105">
        <v>108</v>
      </c>
      <c r="P6105">
        <v>5</v>
      </c>
    </row>
    <row r="6106" spans="1:16" hidden="1" x14ac:dyDescent="0.3">
      <c r="A6106">
        <v>50089173</v>
      </c>
      <c r="B6106" s="1" t="s">
        <v>3173</v>
      </c>
      <c r="C6106" t="s">
        <v>14</v>
      </c>
      <c r="D6106" s="2">
        <v>1217</v>
      </c>
      <c r="E6106" s="1" t="s">
        <v>852</v>
      </c>
      <c r="F6106" s="2">
        <v>10065</v>
      </c>
      <c r="G6106" s="3">
        <v>2125177798</v>
      </c>
      <c r="H6106" s="1" t="s">
        <v>242</v>
      </c>
      <c r="I6106" t="s">
        <v>17</v>
      </c>
      <c r="J6106">
        <v>96</v>
      </c>
      <c r="K6106">
        <v>175</v>
      </c>
      <c r="L6106" s="18">
        <f>(((RestaurantData4[[#This Row],[FitScore]]/100)*RestaurantData4[[#This Row],[DailyCustAvg]])/3.5)*30</f>
        <v>1440</v>
      </c>
      <c r="M6106">
        <v>40.763795168413999</v>
      </c>
      <c r="N6106">
        <v>-73.958933472417002</v>
      </c>
      <c r="O6106">
        <v>108</v>
      </c>
      <c r="P6106">
        <v>5</v>
      </c>
    </row>
    <row r="6107" spans="1:16" hidden="1" x14ac:dyDescent="0.3">
      <c r="A6107">
        <v>50090789</v>
      </c>
      <c r="B6107" s="1" t="s">
        <v>3434</v>
      </c>
      <c r="C6107" t="s">
        <v>14</v>
      </c>
      <c r="D6107" s="2">
        <v>2162</v>
      </c>
      <c r="E6107" s="1" t="s">
        <v>841</v>
      </c>
      <c r="F6107" s="2">
        <v>10029</v>
      </c>
      <c r="G6107" s="3">
        <v>2127444422</v>
      </c>
      <c r="H6107" s="1" t="s">
        <v>58</v>
      </c>
      <c r="I6107" t="s">
        <v>17</v>
      </c>
      <c r="J6107">
        <v>84</v>
      </c>
      <c r="K6107">
        <v>175</v>
      </c>
      <c r="L6107" s="18">
        <f>(((RestaurantData4[[#This Row],[FitScore]]/100)*RestaurantData4[[#This Row],[DailyCustAvg]])/3.5)*30</f>
        <v>1260</v>
      </c>
      <c r="M6107">
        <v>40.793905035293001</v>
      </c>
      <c r="N6107">
        <v>-73.940026335276002</v>
      </c>
      <c r="O6107">
        <v>111</v>
      </c>
      <c r="P6107">
        <v>8</v>
      </c>
    </row>
    <row r="6108" spans="1:16" x14ac:dyDescent="0.3">
      <c r="A6108">
        <v>41573992</v>
      </c>
      <c r="B6108" s="1" t="s">
        <v>3049</v>
      </c>
      <c r="C6108" t="s">
        <v>14</v>
      </c>
      <c r="D6108" s="2">
        <v>1614</v>
      </c>
      <c r="E6108" s="1" t="s">
        <v>901</v>
      </c>
      <c r="F6108" s="2">
        <v>10128</v>
      </c>
      <c r="G6108" s="3">
        <v>2127220490</v>
      </c>
      <c r="H6108" s="1" t="s">
        <v>2716</v>
      </c>
      <c r="I6108" t="s">
        <v>21</v>
      </c>
      <c r="J6108">
        <v>94</v>
      </c>
      <c r="K6108">
        <v>270</v>
      </c>
      <c r="L6108" s="18">
        <f>(((RestaurantData4[[#This Row],[FitScore]]/100)*RestaurantData4[[#This Row],[DailyCustAvg]])/3.5)*30</f>
        <v>2175.4285714285711</v>
      </c>
      <c r="M6108">
        <v>40.781748611075997</v>
      </c>
      <c r="N6108">
        <v>-73.951859428166003</v>
      </c>
      <c r="O6108">
        <v>108</v>
      </c>
      <c r="P6108">
        <v>5</v>
      </c>
    </row>
    <row r="6109" spans="1:16" hidden="1" x14ac:dyDescent="0.3">
      <c r="A6109">
        <v>41416092</v>
      </c>
      <c r="B6109" s="1" t="s">
        <v>3504</v>
      </c>
      <c r="C6109" t="s">
        <v>14</v>
      </c>
      <c r="D6109" s="2">
        <v>597</v>
      </c>
      <c r="E6109" s="1" t="s">
        <v>3494</v>
      </c>
      <c r="F6109" s="2">
        <v>10034</v>
      </c>
      <c r="G6109" s="3">
        <v>2123041083</v>
      </c>
      <c r="H6109" s="1" t="s">
        <v>29</v>
      </c>
      <c r="I6109" t="s">
        <v>17</v>
      </c>
      <c r="J6109">
        <v>81</v>
      </c>
      <c r="K6109">
        <v>175</v>
      </c>
      <c r="L6109" s="18">
        <f>(((RestaurantData4[[#This Row],[FitScore]]/100)*RestaurantData4[[#This Row],[DailyCustAvg]])/3.5)*30</f>
        <v>1215</v>
      </c>
      <c r="M6109">
        <v>40.867243898021997</v>
      </c>
      <c r="N6109">
        <v>-73.920913140153999</v>
      </c>
      <c r="O6109">
        <v>112</v>
      </c>
      <c r="P6109">
        <v>10</v>
      </c>
    </row>
    <row r="6110" spans="1:16" hidden="1" x14ac:dyDescent="0.3">
      <c r="A6110">
        <v>50000113</v>
      </c>
      <c r="B6110" s="1" t="s">
        <v>3588</v>
      </c>
      <c r="C6110" t="s">
        <v>14</v>
      </c>
      <c r="D6110" s="2">
        <v>4195</v>
      </c>
      <c r="E6110" s="1" t="s">
        <v>34</v>
      </c>
      <c r="F6110" s="2">
        <v>10033</v>
      </c>
      <c r="G6110" s="3">
        <v>2125687575</v>
      </c>
      <c r="H6110" s="1" t="s">
        <v>212</v>
      </c>
      <c r="I6110" t="s">
        <v>17</v>
      </c>
      <c r="J6110">
        <v>74</v>
      </c>
      <c r="K6110">
        <v>175</v>
      </c>
      <c r="L6110" s="18">
        <f>(((RestaurantData4[[#This Row],[FitScore]]/100)*RestaurantData4[[#This Row],[DailyCustAvg]])/3.5)*30</f>
        <v>1110</v>
      </c>
      <c r="M6110">
        <v>40.848167402820998</v>
      </c>
      <c r="N6110">
        <v>-73.937779592363</v>
      </c>
      <c r="O6110">
        <v>112</v>
      </c>
      <c r="P6110">
        <v>10</v>
      </c>
    </row>
    <row r="6111" spans="1:16" hidden="1" x14ac:dyDescent="0.3">
      <c r="A6111">
        <v>50059078</v>
      </c>
      <c r="B6111" s="1" t="s">
        <v>3765</v>
      </c>
      <c r="C6111" t="s">
        <v>3599</v>
      </c>
      <c r="D6111" s="2">
        <v>1233</v>
      </c>
      <c r="E6111" s="1" t="s">
        <v>3766</v>
      </c>
      <c r="F6111" s="2">
        <v>10456</v>
      </c>
      <c r="G6111" s="3">
        <v>7182935194</v>
      </c>
      <c r="H6111" s="1" t="s">
        <v>242</v>
      </c>
      <c r="I6111" t="s">
        <v>17</v>
      </c>
      <c r="J6111">
        <v>67</v>
      </c>
      <c r="K6111">
        <v>175</v>
      </c>
      <c r="L6111" s="18">
        <f>(((RestaurantData4[[#This Row],[FitScore]]/100)*RestaurantData4[[#This Row],[DailyCustAvg]])/3.5)*30</f>
        <v>1005</v>
      </c>
      <c r="M6111">
        <v>40.833907469537003</v>
      </c>
      <c r="N6111">
        <v>-73.914791481083</v>
      </c>
      <c r="O6111">
        <v>204</v>
      </c>
      <c r="P6111">
        <v>16</v>
      </c>
    </row>
    <row r="6112" spans="1:16" hidden="1" x14ac:dyDescent="0.3">
      <c r="A6112">
        <v>50014374</v>
      </c>
      <c r="B6112" s="1" t="s">
        <v>3915</v>
      </c>
      <c r="C6112" t="s">
        <v>3599</v>
      </c>
      <c r="D6112" s="2">
        <v>1862</v>
      </c>
      <c r="E6112" s="1" t="s">
        <v>3761</v>
      </c>
      <c r="F6112" s="2">
        <v>10457</v>
      </c>
      <c r="G6112" s="3">
        <v>9173190316</v>
      </c>
      <c r="H6112" s="1" t="s">
        <v>276</v>
      </c>
      <c r="I6112" t="s">
        <v>21</v>
      </c>
      <c r="J6112">
        <v>56</v>
      </c>
      <c r="K6112">
        <v>175</v>
      </c>
      <c r="L6112" s="18">
        <f>(((RestaurantData4[[#This Row],[FitScore]]/100)*RestaurantData4[[#This Row],[DailyCustAvg]])/3.5)*30</f>
        <v>840.00000000000011</v>
      </c>
      <c r="M6112">
        <v>40.847011044742999</v>
      </c>
      <c r="N6112">
        <v>-73.901317988675004</v>
      </c>
      <c r="O6112">
        <v>206</v>
      </c>
      <c r="P6112">
        <v>15</v>
      </c>
    </row>
    <row r="6113" spans="1:16" hidden="1" x14ac:dyDescent="0.3">
      <c r="A6113">
        <v>41702558</v>
      </c>
      <c r="B6113" s="1" t="s">
        <v>3987</v>
      </c>
      <c r="C6113" t="s">
        <v>3599</v>
      </c>
      <c r="D6113" s="2">
        <v>3236</v>
      </c>
      <c r="E6113" s="1" t="s">
        <v>3974</v>
      </c>
      <c r="F6113" s="2">
        <v>10467</v>
      </c>
      <c r="G6113" s="3">
        <v>7186557764</v>
      </c>
      <c r="H6113" s="1" t="s">
        <v>276</v>
      </c>
      <c r="I6113" t="s">
        <v>21</v>
      </c>
      <c r="J6113">
        <v>81</v>
      </c>
      <c r="K6113">
        <v>175</v>
      </c>
      <c r="L6113" s="18">
        <f>(((RestaurantData4[[#This Row],[FitScore]]/100)*RestaurantData4[[#This Row],[DailyCustAvg]])/3.5)*30</f>
        <v>1215</v>
      </c>
      <c r="M6113">
        <v>40.876389215263998</v>
      </c>
      <c r="N6113">
        <v>-73.879646526483995</v>
      </c>
      <c r="O6113">
        <v>207</v>
      </c>
      <c r="P6113">
        <v>11</v>
      </c>
    </row>
    <row r="6114" spans="1:16" hidden="1" x14ac:dyDescent="0.3">
      <c r="A6114">
        <v>41403373</v>
      </c>
      <c r="B6114" s="1" t="s">
        <v>4060</v>
      </c>
      <c r="C6114" t="s">
        <v>3599</v>
      </c>
      <c r="D6114" s="2">
        <v>3010</v>
      </c>
      <c r="E6114" s="1" t="s">
        <v>4037</v>
      </c>
      <c r="F6114" s="2">
        <v>10463</v>
      </c>
      <c r="G6114" s="3">
        <v>7185491209</v>
      </c>
      <c r="H6114" s="1" t="s">
        <v>242</v>
      </c>
      <c r="I6114" t="s">
        <v>17</v>
      </c>
      <c r="J6114">
        <v>61</v>
      </c>
      <c r="K6114">
        <v>175</v>
      </c>
      <c r="L6114" s="18">
        <f>(((RestaurantData4[[#This Row],[FitScore]]/100)*RestaurantData4[[#This Row],[DailyCustAvg]])/3.5)*30</f>
        <v>915</v>
      </c>
      <c r="M6114">
        <v>40.876496979351003</v>
      </c>
      <c r="N6114">
        <v>-73.903714905879994</v>
      </c>
      <c r="O6114">
        <v>208</v>
      </c>
      <c r="P6114">
        <v>14</v>
      </c>
    </row>
    <row r="6115" spans="1:16" hidden="1" x14ac:dyDescent="0.3">
      <c r="A6115">
        <v>50074432</v>
      </c>
      <c r="B6115" s="1" t="s">
        <v>4206</v>
      </c>
      <c r="C6115" t="s">
        <v>3599</v>
      </c>
      <c r="D6115" s="2">
        <v>3513</v>
      </c>
      <c r="E6115" s="1" t="s">
        <v>3893</v>
      </c>
      <c r="F6115" s="2">
        <v>10465</v>
      </c>
      <c r="G6115" s="3">
        <v>7188220100</v>
      </c>
      <c r="H6115" s="1" t="s">
        <v>16</v>
      </c>
      <c r="I6115" t="s">
        <v>21</v>
      </c>
      <c r="J6115">
        <v>26</v>
      </c>
      <c r="K6115">
        <v>175</v>
      </c>
      <c r="L6115" s="18">
        <f>(((RestaurantData4[[#This Row],[FitScore]]/100)*RestaurantData4[[#This Row],[DailyCustAvg]])/3.5)*30</f>
        <v>390</v>
      </c>
      <c r="M6115">
        <v>40.830865521991001</v>
      </c>
      <c r="N6115">
        <v>-73.826385450911999</v>
      </c>
      <c r="O6115">
        <v>210</v>
      </c>
      <c r="P6115">
        <v>13</v>
      </c>
    </row>
    <row r="6116" spans="1:16" hidden="1" x14ac:dyDescent="0.3">
      <c r="A6116">
        <v>50079499</v>
      </c>
      <c r="B6116" s="1" t="s">
        <v>6797</v>
      </c>
      <c r="C6116" t="s">
        <v>6631</v>
      </c>
      <c r="D6116" s="2">
        <v>2914</v>
      </c>
      <c r="E6116" s="1" t="s">
        <v>6725</v>
      </c>
      <c r="F6116" s="2">
        <v>11105</v>
      </c>
      <c r="G6116" s="3">
        <v>7164662030</v>
      </c>
      <c r="H6116" s="1" t="s">
        <v>73</v>
      </c>
      <c r="I6116" t="s">
        <v>21</v>
      </c>
      <c r="J6116">
        <v>58</v>
      </c>
      <c r="K6116">
        <v>175</v>
      </c>
      <c r="L6116" s="18">
        <f>(((RestaurantData4[[#This Row],[FitScore]]/100)*RestaurantData4[[#This Row],[DailyCustAvg]])/3.5)*30</f>
        <v>870</v>
      </c>
      <c r="M6116">
        <v>40.774935745595002</v>
      </c>
      <c r="N6116">
        <v>-73.913704637948996</v>
      </c>
      <c r="O6116">
        <v>401</v>
      </c>
      <c r="P6116">
        <v>22</v>
      </c>
    </row>
    <row r="6117" spans="1:16" hidden="1" x14ac:dyDescent="0.3">
      <c r="A6117">
        <v>41265530</v>
      </c>
      <c r="B6117" s="1" t="s">
        <v>7049</v>
      </c>
      <c r="C6117" t="s">
        <v>6631</v>
      </c>
      <c r="D6117" s="2">
        <v>8418</v>
      </c>
      <c r="E6117" s="1" t="s">
        <v>7050</v>
      </c>
      <c r="F6117" s="2">
        <v>11372</v>
      </c>
      <c r="G6117" s="3">
        <v>7184780241</v>
      </c>
      <c r="H6117" s="1" t="s">
        <v>242</v>
      </c>
      <c r="I6117" t="s">
        <v>21</v>
      </c>
      <c r="J6117">
        <v>83</v>
      </c>
      <c r="K6117">
        <v>175</v>
      </c>
      <c r="L6117" s="18">
        <f>(((RestaurantData4[[#This Row],[FitScore]]/100)*RestaurantData4[[#This Row],[DailyCustAvg]])/3.5)*30</f>
        <v>1245</v>
      </c>
      <c r="M6117">
        <v>40.755766853479997</v>
      </c>
      <c r="N6117">
        <v>-73.883247403859997</v>
      </c>
      <c r="O6117">
        <v>403</v>
      </c>
      <c r="P6117">
        <v>25</v>
      </c>
    </row>
    <row r="6118" spans="1:16" hidden="1" x14ac:dyDescent="0.3">
      <c r="A6118">
        <v>40363565</v>
      </c>
      <c r="B6118" s="1" t="s">
        <v>6573</v>
      </c>
      <c r="C6118" t="s">
        <v>6631</v>
      </c>
      <c r="D6118" s="2">
        <v>7905</v>
      </c>
      <c r="E6118" s="1" t="s">
        <v>4124</v>
      </c>
      <c r="F6118" s="2">
        <v>11379</v>
      </c>
      <c r="G6118" s="3">
        <v>7183268510</v>
      </c>
      <c r="H6118" s="1" t="s">
        <v>52</v>
      </c>
      <c r="I6118" t="s">
        <v>17</v>
      </c>
      <c r="J6118">
        <v>83</v>
      </c>
      <c r="K6118">
        <v>175</v>
      </c>
      <c r="L6118" s="18">
        <f>(((RestaurantData4[[#This Row],[FitScore]]/100)*RestaurantData4[[#This Row],[DailyCustAvg]])/3.5)*30</f>
        <v>1245</v>
      </c>
      <c r="M6118">
        <v>40.713207802969997</v>
      </c>
      <c r="N6118">
        <v>-73.874102286699994</v>
      </c>
      <c r="O6118">
        <v>405</v>
      </c>
      <c r="P6118">
        <v>30</v>
      </c>
    </row>
    <row r="6119" spans="1:16" hidden="1" x14ac:dyDescent="0.3">
      <c r="A6119">
        <v>50078218</v>
      </c>
      <c r="B6119" s="1" t="s">
        <v>7604</v>
      </c>
      <c r="C6119" t="s">
        <v>6631</v>
      </c>
      <c r="D6119" s="2">
        <v>7210</v>
      </c>
      <c r="E6119" s="1" t="s">
        <v>7353</v>
      </c>
      <c r="F6119" s="2">
        <v>11367</v>
      </c>
      <c r="G6119" s="3">
        <v>7182613300</v>
      </c>
      <c r="H6119" s="1" t="s">
        <v>100</v>
      </c>
      <c r="I6119" t="s">
        <v>17</v>
      </c>
      <c r="J6119">
        <v>78</v>
      </c>
      <c r="K6119">
        <v>175</v>
      </c>
      <c r="L6119" s="18">
        <f>(((RestaurantData4[[#This Row],[FitScore]]/100)*RestaurantData4[[#This Row],[DailyCustAvg]])/3.5)*30</f>
        <v>1170</v>
      </c>
      <c r="M6119">
        <v>40.726346102347001</v>
      </c>
      <c r="N6119">
        <v>-73.821669075825994</v>
      </c>
      <c r="O6119">
        <v>408</v>
      </c>
      <c r="P6119">
        <v>24</v>
      </c>
    </row>
    <row r="6120" spans="1:16" hidden="1" x14ac:dyDescent="0.3">
      <c r="A6120">
        <v>41720707</v>
      </c>
      <c r="B6120" s="1" t="s">
        <v>7651</v>
      </c>
      <c r="C6120" t="s">
        <v>6631</v>
      </c>
      <c r="D6120" s="2">
        <v>11117</v>
      </c>
      <c r="E6120" s="1" t="s">
        <v>5260</v>
      </c>
      <c r="F6120" s="2">
        <v>11418</v>
      </c>
      <c r="G6120" s="3">
        <v>7184411113</v>
      </c>
      <c r="H6120" s="1" t="s">
        <v>212</v>
      </c>
      <c r="I6120" t="s">
        <v>21</v>
      </c>
      <c r="J6120">
        <v>39</v>
      </c>
      <c r="K6120">
        <v>175</v>
      </c>
      <c r="L6120" s="18">
        <f>(((RestaurantData4[[#This Row],[FitScore]]/100)*RestaurantData4[[#This Row],[DailyCustAvg]])/3.5)*30</f>
        <v>585</v>
      </c>
      <c r="M6120">
        <v>40.697005278311998</v>
      </c>
      <c r="N6120">
        <v>-73.836970065567996</v>
      </c>
      <c r="O6120">
        <v>409</v>
      </c>
      <c r="P6120">
        <v>32</v>
      </c>
    </row>
    <row r="6121" spans="1:16" hidden="1" x14ac:dyDescent="0.3">
      <c r="A6121">
        <v>50059351</v>
      </c>
      <c r="B6121" s="1" t="s">
        <v>7887</v>
      </c>
      <c r="C6121" t="s">
        <v>6631</v>
      </c>
      <c r="D6121" s="2">
        <v>12926</v>
      </c>
      <c r="E6121" s="1" t="s">
        <v>7845</v>
      </c>
      <c r="F6121" s="2">
        <v>11434</v>
      </c>
      <c r="G6121" s="3">
        <v>9173879368</v>
      </c>
      <c r="H6121" s="1" t="s">
        <v>641</v>
      </c>
      <c r="I6121" t="s">
        <v>21</v>
      </c>
      <c r="J6121">
        <v>73</v>
      </c>
      <c r="K6121">
        <v>175</v>
      </c>
      <c r="L6121" s="18">
        <f>(((RestaurantData4[[#This Row],[FitScore]]/100)*RestaurantData4[[#This Row],[DailyCustAvg]])/3.5)*30</f>
        <v>1095</v>
      </c>
      <c r="M6121">
        <v>40.680476615445997</v>
      </c>
      <c r="N6121">
        <v>-73.763225940883999</v>
      </c>
      <c r="O6121">
        <v>412</v>
      </c>
      <c r="P6121">
        <v>27</v>
      </c>
    </row>
    <row r="6122" spans="1:16" hidden="1" x14ac:dyDescent="0.3">
      <c r="A6122">
        <v>50078617</v>
      </c>
      <c r="B6122" s="1" t="s">
        <v>8031</v>
      </c>
      <c r="C6122" t="s">
        <v>8030</v>
      </c>
      <c r="D6122" s="2">
        <v>210</v>
      </c>
      <c r="E6122" s="1" t="s">
        <v>8032</v>
      </c>
      <c r="F6122" s="2">
        <v>10310</v>
      </c>
      <c r="G6122" s="3">
        <v>7188080292</v>
      </c>
      <c r="H6122" s="1" t="s">
        <v>276</v>
      </c>
      <c r="I6122" t="s">
        <v>21</v>
      </c>
      <c r="J6122">
        <v>84</v>
      </c>
      <c r="K6122">
        <v>175</v>
      </c>
      <c r="L6122" s="18">
        <f>(((RestaurantData4[[#This Row],[FitScore]]/100)*RestaurantData4[[#This Row],[DailyCustAvg]])/3.5)*30</f>
        <v>1260</v>
      </c>
      <c r="M6122">
        <v>40.634871442837998</v>
      </c>
      <c r="N6122">
        <v>-74.126232147829995</v>
      </c>
      <c r="O6122">
        <v>501</v>
      </c>
      <c r="P6122">
        <v>49</v>
      </c>
    </row>
    <row r="6123" spans="1:16" hidden="1" x14ac:dyDescent="0.3">
      <c r="A6123">
        <v>50085540</v>
      </c>
      <c r="B6123" s="1" t="s">
        <v>8214</v>
      </c>
      <c r="C6123" t="s">
        <v>8030</v>
      </c>
      <c r="D6123" s="2">
        <v>2655</v>
      </c>
      <c r="E6123" s="1" t="s">
        <v>8087</v>
      </c>
      <c r="F6123" s="2">
        <v>10314</v>
      </c>
      <c r="G6123" s="3">
        <v>9174077993</v>
      </c>
      <c r="H6123" s="1" t="s">
        <v>56</v>
      </c>
      <c r="I6123" t="s">
        <v>17</v>
      </c>
      <c r="J6123">
        <v>73</v>
      </c>
      <c r="K6123">
        <v>175</v>
      </c>
      <c r="L6123" s="18">
        <f>(((RestaurantData4[[#This Row],[FitScore]]/100)*RestaurantData4[[#This Row],[DailyCustAvg]])/3.5)*30</f>
        <v>1095</v>
      </c>
      <c r="M6123">
        <v>40.582297419954998</v>
      </c>
      <c r="N6123">
        <v>-74.169052592685006</v>
      </c>
      <c r="O6123">
        <v>502</v>
      </c>
      <c r="P6123">
        <v>51</v>
      </c>
    </row>
    <row r="6124" spans="1:16" hidden="1" x14ac:dyDescent="0.3">
      <c r="A6124">
        <v>40720511</v>
      </c>
      <c r="B6124" s="1" t="s">
        <v>8258</v>
      </c>
      <c r="C6124" t="s">
        <v>8030</v>
      </c>
      <c r="D6124" s="2">
        <v>3161</v>
      </c>
      <c r="E6124" s="1" t="s">
        <v>8257</v>
      </c>
      <c r="F6124" s="2">
        <v>10306</v>
      </c>
      <c r="G6124" s="3">
        <v>7189878800</v>
      </c>
      <c r="H6124" s="1" t="s">
        <v>143</v>
      </c>
      <c r="I6124" t="s">
        <v>17</v>
      </c>
      <c r="J6124">
        <v>67</v>
      </c>
      <c r="K6124">
        <v>175</v>
      </c>
      <c r="L6124" s="18">
        <f>(((RestaurantData4[[#This Row],[FitScore]]/100)*RestaurantData4[[#This Row],[DailyCustAvg]])/3.5)*30</f>
        <v>1005</v>
      </c>
      <c r="M6124">
        <v>40.563656260164002</v>
      </c>
      <c r="N6124">
        <v>-74.132517811358994</v>
      </c>
      <c r="O6124">
        <v>503</v>
      </c>
      <c r="P6124">
        <v>51</v>
      </c>
    </row>
    <row r="6125" spans="1:16" hidden="1" x14ac:dyDescent="0.3">
      <c r="A6125">
        <v>50059265</v>
      </c>
      <c r="B6125" s="1" t="s">
        <v>682</v>
      </c>
      <c r="C6125" t="s">
        <v>14</v>
      </c>
      <c r="D6125" s="2">
        <v>177</v>
      </c>
      <c r="E6125" s="1" t="s">
        <v>451</v>
      </c>
      <c r="F6125" s="2">
        <v>10012</v>
      </c>
      <c r="G6125" s="3">
        <v>7169081689</v>
      </c>
      <c r="H6125" s="1" t="s">
        <v>242</v>
      </c>
      <c r="I6125" t="s">
        <v>17</v>
      </c>
      <c r="J6125">
        <v>95</v>
      </c>
      <c r="K6125">
        <v>174</v>
      </c>
      <c r="L6125" s="18">
        <f>(((RestaurantData4[[#This Row],[FitScore]]/100)*RestaurantData4[[#This Row],[DailyCustAvg]])/3.5)*30</f>
        <v>1416.8571428571427</v>
      </c>
      <c r="M6125">
        <v>40.726292581998003</v>
      </c>
      <c r="N6125">
        <v>-74.001941043398006</v>
      </c>
      <c r="O6125">
        <v>102</v>
      </c>
      <c r="P6125">
        <v>3</v>
      </c>
    </row>
    <row r="6126" spans="1:16" x14ac:dyDescent="0.3">
      <c r="A6126">
        <v>50005642</v>
      </c>
      <c r="B6126" s="1" t="s">
        <v>2938</v>
      </c>
      <c r="C6126" t="s">
        <v>14</v>
      </c>
      <c r="D6126" s="2">
        <v>1585</v>
      </c>
      <c r="E6126" s="1" t="s">
        <v>901</v>
      </c>
      <c r="F6126" s="2">
        <v>10128</v>
      </c>
      <c r="G6126" s="3">
        <v>2123484395</v>
      </c>
      <c r="H6126" s="1" t="s">
        <v>52</v>
      </c>
      <c r="I6126" t="s">
        <v>21</v>
      </c>
      <c r="J6126">
        <v>99</v>
      </c>
      <c r="K6126">
        <v>269</v>
      </c>
      <c r="L6126" s="18">
        <f>(((RestaurantData4[[#This Row],[FitScore]]/100)*RestaurantData4[[#This Row],[DailyCustAvg]])/3.5)*30</f>
        <v>2282.6571428571428</v>
      </c>
      <c r="M6126">
        <v>40.780837619414001</v>
      </c>
      <c r="N6126">
        <v>-73.952499210626996</v>
      </c>
      <c r="O6126">
        <v>108</v>
      </c>
      <c r="P6126">
        <v>5</v>
      </c>
    </row>
    <row r="6127" spans="1:16" hidden="1" x14ac:dyDescent="0.3">
      <c r="A6127">
        <v>41629904</v>
      </c>
      <c r="B6127" s="1" t="s">
        <v>1001</v>
      </c>
      <c r="C6127" t="s">
        <v>14</v>
      </c>
      <c r="D6127" s="2">
        <v>40</v>
      </c>
      <c r="E6127" s="1" t="s">
        <v>855</v>
      </c>
      <c r="F6127" s="2">
        <v>10009</v>
      </c>
      <c r="G6127" s="3">
        <v>2126774096</v>
      </c>
      <c r="H6127" s="1" t="s">
        <v>29</v>
      </c>
      <c r="I6127" t="s">
        <v>17</v>
      </c>
      <c r="J6127">
        <v>100</v>
      </c>
      <c r="K6127">
        <v>174</v>
      </c>
      <c r="L6127" s="18">
        <f>(((RestaurantData4[[#This Row],[FitScore]]/100)*RestaurantData4[[#This Row],[DailyCustAvg]])/3.5)*30</f>
        <v>1491.4285714285716</v>
      </c>
      <c r="M6127">
        <v>40.722813700034003</v>
      </c>
      <c r="N6127">
        <v>-73.982870648374998</v>
      </c>
      <c r="O6127">
        <v>103</v>
      </c>
      <c r="P6127">
        <v>2</v>
      </c>
    </row>
    <row r="6128" spans="1:16" x14ac:dyDescent="0.3">
      <c r="A6128">
        <v>50051372</v>
      </c>
      <c r="B6128" s="1" t="s">
        <v>2970</v>
      </c>
      <c r="C6128" t="s">
        <v>14</v>
      </c>
      <c r="D6128" s="2">
        <v>1080</v>
      </c>
      <c r="E6128" s="1" t="s">
        <v>2456</v>
      </c>
      <c r="F6128" s="2">
        <v>10128</v>
      </c>
      <c r="G6128" s="3">
        <v>6465901395</v>
      </c>
      <c r="H6128" s="1" t="s">
        <v>56</v>
      </c>
      <c r="I6128" t="s">
        <v>21</v>
      </c>
      <c r="J6128">
        <v>99</v>
      </c>
      <c r="K6128">
        <v>268</v>
      </c>
      <c r="L6128" s="18">
        <f>(((RestaurantData4[[#This Row],[FitScore]]/100)*RestaurantData4[[#This Row],[DailyCustAvg]])/3.5)*30</f>
        <v>2274.1714285714288</v>
      </c>
      <c r="M6128">
        <v>40.781687333793997</v>
      </c>
      <c r="N6128">
        <v>-73.956499480369999</v>
      </c>
      <c r="O6128">
        <v>108</v>
      </c>
      <c r="P6128">
        <v>4</v>
      </c>
    </row>
    <row r="6129" spans="1:16" hidden="1" x14ac:dyDescent="0.3">
      <c r="A6129">
        <v>50099977</v>
      </c>
      <c r="B6129" s="1" t="s">
        <v>1909</v>
      </c>
      <c r="C6129" t="s">
        <v>14</v>
      </c>
      <c r="D6129" s="2">
        <v>42</v>
      </c>
      <c r="E6129" s="1" t="s">
        <v>1357</v>
      </c>
      <c r="F6129" s="2">
        <v>10036</v>
      </c>
      <c r="G6129" s="3">
        <v>7186078306</v>
      </c>
      <c r="H6129" s="1" t="s">
        <v>168</v>
      </c>
      <c r="I6129" t="s">
        <v>17</v>
      </c>
      <c r="J6129">
        <v>88</v>
      </c>
      <c r="K6129">
        <v>174</v>
      </c>
      <c r="L6129" s="18">
        <f>(((RestaurantData4[[#This Row],[FitScore]]/100)*RestaurantData4[[#This Row],[DailyCustAvg]])/3.5)*30</f>
        <v>1312.457142857143</v>
      </c>
      <c r="M6129">
        <v>40.754068239421002</v>
      </c>
      <c r="N6129">
        <v>-73.982321170752002</v>
      </c>
      <c r="O6129">
        <v>105</v>
      </c>
      <c r="P6129">
        <v>4</v>
      </c>
    </row>
    <row r="6130" spans="1:16" x14ac:dyDescent="0.3">
      <c r="A6130">
        <v>50065420</v>
      </c>
      <c r="B6130" s="1" t="s">
        <v>3028</v>
      </c>
      <c r="C6130" t="s">
        <v>14</v>
      </c>
      <c r="D6130" s="2">
        <v>1710</v>
      </c>
      <c r="E6130" s="1" t="s">
        <v>841</v>
      </c>
      <c r="F6130" s="2">
        <v>10128</v>
      </c>
      <c r="G6130" s="3">
        <v>9173254192</v>
      </c>
      <c r="H6130" s="1" t="s">
        <v>24</v>
      </c>
      <c r="I6130" t="s">
        <v>21</v>
      </c>
      <c r="J6130">
        <v>95</v>
      </c>
      <c r="K6130">
        <v>260</v>
      </c>
      <c r="L6130" s="18">
        <f>(((RestaurantData4[[#This Row],[FitScore]]/100)*RestaurantData4[[#This Row],[DailyCustAvg]])/3.5)*30</f>
        <v>2117.1428571428569</v>
      </c>
      <c r="M6130">
        <v>40.779579672712003</v>
      </c>
      <c r="N6130">
        <v>-73.950488903497003</v>
      </c>
      <c r="O6130">
        <v>108</v>
      </c>
      <c r="P6130">
        <v>5</v>
      </c>
    </row>
    <row r="6131" spans="1:16" x14ac:dyDescent="0.3">
      <c r="A6131">
        <v>50043721</v>
      </c>
      <c r="B6131" s="1" t="s">
        <v>2976</v>
      </c>
      <c r="C6131" t="s">
        <v>14</v>
      </c>
      <c r="D6131" s="2">
        <v>1650</v>
      </c>
      <c r="E6131" s="1" t="s">
        <v>901</v>
      </c>
      <c r="F6131" s="2">
        <v>10128</v>
      </c>
      <c r="G6131" s="3">
        <v>2129873500</v>
      </c>
      <c r="H6131" s="1" t="s">
        <v>186</v>
      </c>
      <c r="I6131" t="s">
        <v>21</v>
      </c>
      <c r="J6131">
        <v>95</v>
      </c>
      <c r="K6131">
        <v>259</v>
      </c>
      <c r="L6131" s="18">
        <f>(((RestaurantData4[[#This Row],[FitScore]]/100)*RestaurantData4[[#This Row],[DailyCustAvg]])/3.5)*30</f>
        <v>2109</v>
      </c>
      <c r="M6131">
        <v>40.782890072184003</v>
      </c>
      <c r="N6131">
        <v>-73.951017244509003</v>
      </c>
      <c r="O6131">
        <v>108</v>
      </c>
      <c r="P6131">
        <v>5</v>
      </c>
    </row>
    <row r="6132" spans="1:16" x14ac:dyDescent="0.3">
      <c r="A6132">
        <v>41676306</v>
      </c>
      <c r="B6132" s="1" t="s">
        <v>3087</v>
      </c>
      <c r="C6132" t="s">
        <v>14</v>
      </c>
      <c r="D6132" s="2">
        <v>1726</v>
      </c>
      <c r="E6132" s="1" t="s">
        <v>841</v>
      </c>
      <c r="F6132" s="2">
        <v>10128</v>
      </c>
      <c r="G6132" s="3">
        <v>2122895195</v>
      </c>
      <c r="H6132" s="1" t="s">
        <v>29</v>
      </c>
      <c r="I6132" t="s">
        <v>21</v>
      </c>
      <c r="J6132">
        <v>94</v>
      </c>
      <c r="K6132">
        <v>258</v>
      </c>
      <c r="L6132" s="18">
        <f>(((RestaurantData4[[#This Row],[FitScore]]/100)*RestaurantData4[[#This Row],[DailyCustAvg]])/3.5)*30</f>
        <v>2078.7428571428572</v>
      </c>
      <c r="M6132">
        <v>40.780208022459</v>
      </c>
      <c r="N6132">
        <v>-73.950029860276004</v>
      </c>
      <c r="O6132">
        <v>108</v>
      </c>
      <c r="P6132">
        <v>5</v>
      </c>
    </row>
    <row r="6133" spans="1:16" x14ac:dyDescent="0.3">
      <c r="A6133">
        <v>41321617</v>
      </c>
      <c r="B6133" s="1" t="s">
        <v>3047</v>
      </c>
      <c r="C6133" t="s">
        <v>14</v>
      </c>
      <c r="D6133" s="2">
        <v>1378</v>
      </c>
      <c r="E6133" s="1" t="s">
        <v>1756</v>
      </c>
      <c r="F6133" s="2">
        <v>10128</v>
      </c>
      <c r="G6133" s="3">
        <v>2129874540</v>
      </c>
      <c r="H6133" s="1" t="s">
        <v>56</v>
      </c>
      <c r="I6133" t="s">
        <v>21</v>
      </c>
      <c r="J6133">
        <v>98</v>
      </c>
      <c r="K6133">
        <v>257</v>
      </c>
      <c r="L6133" s="18">
        <f>(((RestaurantData4[[#This Row],[FitScore]]/100)*RestaurantData4[[#This Row],[DailyCustAvg]])/3.5)*30</f>
        <v>2158.7999999999997</v>
      </c>
      <c r="M6133">
        <v>40.782583627130997</v>
      </c>
      <c r="N6133">
        <v>-73.953339311533</v>
      </c>
      <c r="O6133">
        <v>108</v>
      </c>
      <c r="P6133">
        <v>4</v>
      </c>
    </row>
    <row r="6134" spans="1:16" x14ac:dyDescent="0.3">
      <c r="A6134">
        <v>41701052</v>
      </c>
      <c r="B6134" s="1" t="s">
        <v>2024</v>
      </c>
      <c r="C6134" t="s">
        <v>14</v>
      </c>
      <c r="D6134" s="2">
        <v>1324</v>
      </c>
      <c r="E6134" s="1" t="s">
        <v>1756</v>
      </c>
      <c r="F6134" s="2">
        <v>10128</v>
      </c>
      <c r="G6134" s="3">
        <v>2122899100</v>
      </c>
      <c r="H6134" s="1" t="s">
        <v>16</v>
      </c>
      <c r="I6134" t="s">
        <v>21</v>
      </c>
      <c r="J6134">
        <v>94</v>
      </c>
      <c r="K6134">
        <v>248</v>
      </c>
      <c r="L6134" s="18">
        <f>(((RestaurantData4[[#This Row],[FitScore]]/100)*RestaurantData4[[#This Row],[DailyCustAvg]])/3.5)*30</f>
        <v>1998.1714285714286</v>
      </c>
      <c r="M6134">
        <v>40.780989391134</v>
      </c>
      <c r="N6134">
        <v>-73.954499520027994</v>
      </c>
      <c r="O6134">
        <v>108</v>
      </c>
      <c r="P6134">
        <v>4</v>
      </c>
    </row>
    <row r="6135" spans="1:16" x14ac:dyDescent="0.3">
      <c r="A6135">
        <v>50074365</v>
      </c>
      <c r="B6135" s="1" t="s">
        <v>3177</v>
      </c>
      <c r="C6135" t="s">
        <v>14</v>
      </c>
      <c r="D6135" s="2">
        <v>1350</v>
      </c>
      <c r="E6135" s="1" t="s">
        <v>1763</v>
      </c>
      <c r="F6135" s="2">
        <v>10128</v>
      </c>
      <c r="G6135" s="3">
        <v>2128609872</v>
      </c>
      <c r="H6135" s="1" t="s">
        <v>16</v>
      </c>
      <c r="I6135" t="s">
        <v>21</v>
      </c>
      <c r="J6135">
        <v>95</v>
      </c>
      <c r="K6135">
        <v>240</v>
      </c>
      <c r="L6135" s="18">
        <f>(((RestaurantData4[[#This Row],[FitScore]]/100)*RestaurantData4[[#This Row],[DailyCustAvg]])/3.5)*30</f>
        <v>1954.2857142857142</v>
      </c>
      <c r="M6135">
        <v>40.786407640276998</v>
      </c>
      <c r="N6135">
        <v>-73.954770250972999</v>
      </c>
      <c r="O6135">
        <v>108</v>
      </c>
      <c r="P6135">
        <v>4</v>
      </c>
    </row>
    <row r="6136" spans="1:16" x14ac:dyDescent="0.3">
      <c r="A6136">
        <v>41709956</v>
      </c>
      <c r="B6136" s="1" t="s">
        <v>2996</v>
      </c>
      <c r="C6136" t="s">
        <v>14</v>
      </c>
      <c r="D6136" s="2">
        <v>1395</v>
      </c>
      <c r="E6136" s="1" t="s">
        <v>1756</v>
      </c>
      <c r="F6136" s="2">
        <v>10128</v>
      </c>
      <c r="G6136" s="3">
        <v>2124155796</v>
      </c>
      <c r="H6136" s="1" t="s">
        <v>127</v>
      </c>
      <c r="I6136" t="s">
        <v>21</v>
      </c>
      <c r="J6136">
        <v>97</v>
      </c>
      <c r="K6136">
        <v>239</v>
      </c>
      <c r="L6136" s="18">
        <f>(((RestaurantData4[[#This Row],[FitScore]]/100)*RestaurantData4[[#This Row],[DailyCustAvg]])/3.5)*30</f>
        <v>1987.1142857142856</v>
      </c>
      <c r="M6136">
        <v>40.783044598185</v>
      </c>
      <c r="N6136">
        <v>-73.952977889761002</v>
      </c>
      <c r="O6136">
        <v>108</v>
      </c>
      <c r="P6136">
        <v>5</v>
      </c>
    </row>
    <row r="6137" spans="1:16" hidden="1" x14ac:dyDescent="0.3">
      <c r="A6137">
        <v>50004334</v>
      </c>
      <c r="B6137" s="1" t="s">
        <v>476</v>
      </c>
      <c r="C6137" t="s">
        <v>14</v>
      </c>
      <c r="D6137" s="2">
        <v>1376</v>
      </c>
      <c r="E6137" s="1" t="s">
        <v>901</v>
      </c>
      <c r="F6137" s="2">
        <v>10075</v>
      </c>
      <c r="G6137" s="3">
        <v>2122030032</v>
      </c>
      <c r="H6137" s="1" t="s">
        <v>151</v>
      </c>
      <c r="I6137" t="s">
        <v>17</v>
      </c>
      <c r="J6137">
        <v>97</v>
      </c>
      <c r="K6137">
        <v>174</v>
      </c>
      <c r="L6137" s="18">
        <f>(((RestaurantData4[[#This Row],[FitScore]]/100)*RestaurantData4[[#This Row],[DailyCustAvg]])/3.5)*30</f>
        <v>1446.6857142857143</v>
      </c>
      <c r="M6137">
        <v>40.773769157986003</v>
      </c>
      <c r="N6137">
        <v>-73.957678075399002</v>
      </c>
      <c r="O6137">
        <v>108</v>
      </c>
      <c r="P6137">
        <v>4</v>
      </c>
    </row>
    <row r="6138" spans="1:16" hidden="1" x14ac:dyDescent="0.3">
      <c r="A6138">
        <v>50047979</v>
      </c>
      <c r="B6138" s="1" t="s">
        <v>3234</v>
      </c>
      <c r="C6138" t="s">
        <v>14</v>
      </c>
      <c r="D6138" s="2">
        <v>3569</v>
      </c>
      <c r="E6138" s="1" t="s">
        <v>34</v>
      </c>
      <c r="F6138" s="2">
        <v>10031</v>
      </c>
      <c r="G6138" s="3">
        <v>6466827879</v>
      </c>
      <c r="H6138" s="1" t="s">
        <v>186</v>
      </c>
      <c r="I6138" t="s">
        <v>17</v>
      </c>
      <c r="J6138">
        <v>90</v>
      </c>
      <c r="K6138">
        <v>174</v>
      </c>
      <c r="L6138" s="18">
        <f>(((RestaurantData4[[#This Row],[FitScore]]/100)*RestaurantData4[[#This Row],[DailyCustAvg]])/3.5)*30</f>
        <v>1342.2857142857142</v>
      </c>
      <c r="M6138">
        <v>40.827318769884997</v>
      </c>
      <c r="N6138">
        <v>-73.949806448179004</v>
      </c>
      <c r="O6138">
        <v>109</v>
      </c>
      <c r="P6138">
        <v>7</v>
      </c>
    </row>
    <row r="6139" spans="1:16" hidden="1" x14ac:dyDescent="0.3">
      <c r="A6139">
        <v>50041017</v>
      </c>
      <c r="B6139" s="1" t="s">
        <v>3411</v>
      </c>
      <c r="C6139" t="s">
        <v>14</v>
      </c>
      <c r="D6139" s="2">
        <v>2135</v>
      </c>
      <c r="E6139" s="1" t="s">
        <v>841</v>
      </c>
      <c r="F6139" s="2">
        <v>10029</v>
      </c>
      <c r="G6139" s="3">
        <v>2127225250</v>
      </c>
      <c r="H6139" s="1" t="s">
        <v>242</v>
      </c>
      <c r="I6139" t="s">
        <v>17</v>
      </c>
      <c r="J6139">
        <v>77</v>
      </c>
      <c r="K6139">
        <v>174</v>
      </c>
      <c r="L6139" s="18">
        <f>(((RestaurantData4[[#This Row],[FitScore]]/100)*RestaurantData4[[#This Row],[DailyCustAvg]])/3.5)*30</f>
        <v>1148.3999999999999</v>
      </c>
      <c r="M6139">
        <v>40.793007853064999</v>
      </c>
      <c r="N6139">
        <v>-73.940702500434</v>
      </c>
      <c r="O6139">
        <v>111</v>
      </c>
      <c r="P6139">
        <v>8</v>
      </c>
    </row>
    <row r="6140" spans="1:16" ht="28.8" hidden="1" x14ac:dyDescent="0.3">
      <c r="A6140">
        <v>41470477</v>
      </c>
      <c r="B6140" s="1" t="s">
        <v>4338</v>
      </c>
      <c r="C6140" t="s">
        <v>3599</v>
      </c>
      <c r="D6140" s="2">
        <v>3969</v>
      </c>
      <c r="E6140" s="1" t="s">
        <v>4339</v>
      </c>
      <c r="F6140" s="2">
        <v>10466</v>
      </c>
      <c r="G6140" s="3">
        <v>7186555155</v>
      </c>
      <c r="H6140" s="1" t="s">
        <v>641</v>
      </c>
      <c r="I6140" t="s">
        <v>21</v>
      </c>
      <c r="J6140">
        <v>42</v>
      </c>
      <c r="K6140">
        <v>174</v>
      </c>
      <c r="L6140" s="18">
        <f>(((RestaurantData4[[#This Row],[FitScore]]/100)*RestaurantData4[[#This Row],[DailyCustAvg]])/3.5)*30</f>
        <v>626.4</v>
      </c>
      <c r="M6140">
        <v>40.884088192352998</v>
      </c>
      <c r="N6140">
        <v>-73.849384228871003</v>
      </c>
      <c r="O6140">
        <v>212</v>
      </c>
      <c r="P6140">
        <v>12</v>
      </c>
    </row>
    <row r="6141" spans="1:16" hidden="1" x14ac:dyDescent="0.3">
      <c r="A6141">
        <v>50053120</v>
      </c>
      <c r="B6141" s="1" t="s">
        <v>7110</v>
      </c>
      <c r="C6141" t="s">
        <v>6631</v>
      </c>
      <c r="D6141" s="2">
        <v>10214</v>
      </c>
      <c r="E6141" s="1" t="s">
        <v>6830</v>
      </c>
      <c r="F6141" s="2">
        <v>11368</v>
      </c>
      <c r="G6141" s="3">
        <v>7186724485</v>
      </c>
      <c r="H6141" s="1" t="s">
        <v>29</v>
      </c>
      <c r="I6141" t="s">
        <v>21</v>
      </c>
      <c r="J6141">
        <v>82</v>
      </c>
      <c r="K6141">
        <v>174</v>
      </c>
      <c r="L6141" s="18">
        <f>(((RestaurantData4[[#This Row],[FitScore]]/100)*RestaurantData4[[#This Row],[DailyCustAvg]])/3.5)*30</f>
        <v>1222.9714285714285</v>
      </c>
      <c r="M6141">
        <v>40.749742643749997</v>
      </c>
      <c r="N6141">
        <v>-73.863819034073998</v>
      </c>
      <c r="O6141">
        <v>404</v>
      </c>
      <c r="P6141">
        <v>21</v>
      </c>
    </row>
    <row r="6142" spans="1:16" hidden="1" x14ac:dyDescent="0.3">
      <c r="A6142">
        <v>50101849</v>
      </c>
      <c r="B6142" s="1" t="s">
        <v>7121</v>
      </c>
      <c r="C6142" t="s">
        <v>6631</v>
      </c>
      <c r="D6142" s="2">
        <v>8202</v>
      </c>
      <c r="E6142" s="1" t="s">
        <v>7122</v>
      </c>
      <c r="F6142" s="2">
        <v>11373</v>
      </c>
      <c r="G6142" s="3">
        <v>9294132645</v>
      </c>
      <c r="H6142" s="1" t="s">
        <v>186</v>
      </c>
      <c r="I6142" t="s">
        <v>17</v>
      </c>
      <c r="J6142">
        <v>82</v>
      </c>
      <c r="K6142">
        <v>174</v>
      </c>
      <c r="L6142" s="18">
        <f>(((RestaurantData4[[#This Row],[FitScore]]/100)*RestaurantData4[[#This Row],[DailyCustAvg]])/3.5)*30</f>
        <v>1222.9714285714285</v>
      </c>
      <c r="M6142">
        <v>40.741617107083997</v>
      </c>
      <c r="N6142">
        <v>-73.882767073715002</v>
      </c>
      <c r="O6142">
        <v>404</v>
      </c>
      <c r="P6142">
        <v>25</v>
      </c>
    </row>
    <row r="6143" spans="1:16" hidden="1" x14ac:dyDescent="0.3">
      <c r="A6143">
        <v>50042084</v>
      </c>
      <c r="B6143" s="1" t="s">
        <v>7123</v>
      </c>
      <c r="C6143" t="s">
        <v>6631</v>
      </c>
      <c r="D6143" s="2">
        <v>8272</v>
      </c>
      <c r="E6143" s="1" t="s">
        <v>34</v>
      </c>
      <c r="F6143" s="2">
        <v>11373</v>
      </c>
      <c r="G6143" s="3">
        <v>7188995185</v>
      </c>
      <c r="H6143" s="1" t="s">
        <v>242</v>
      </c>
      <c r="I6143" t="s">
        <v>17</v>
      </c>
      <c r="J6143">
        <v>86</v>
      </c>
      <c r="K6143">
        <v>174</v>
      </c>
      <c r="L6143" s="18">
        <f>(((RestaurantData4[[#This Row],[FitScore]]/100)*RestaurantData4[[#This Row],[DailyCustAvg]])/3.5)*30</f>
        <v>1282.6285714285711</v>
      </c>
      <c r="M6143">
        <v>40.741595762174001</v>
      </c>
      <c r="N6143">
        <v>-73.880699313392995</v>
      </c>
      <c r="O6143">
        <v>404</v>
      </c>
      <c r="P6143">
        <v>25</v>
      </c>
    </row>
    <row r="6144" spans="1:16" hidden="1" x14ac:dyDescent="0.3">
      <c r="A6144">
        <v>50074071</v>
      </c>
      <c r="B6144" s="1" t="s">
        <v>7133</v>
      </c>
      <c r="C6144" t="s">
        <v>6631</v>
      </c>
      <c r="D6144" s="2">
        <v>8622</v>
      </c>
      <c r="E6144" s="1" t="s">
        <v>34</v>
      </c>
      <c r="F6144" s="2">
        <v>11373</v>
      </c>
      <c r="G6144" s="3">
        <v>9175183802</v>
      </c>
      <c r="H6144" s="1" t="s">
        <v>242</v>
      </c>
      <c r="I6144" t="s">
        <v>21</v>
      </c>
      <c r="J6144">
        <v>88</v>
      </c>
      <c r="K6144">
        <v>174</v>
      </c>
      <c r="L6144" s="18">
        <f>(((RestaurantData4[[#This Row],[FitScore]]/100)*RestaurantData4[[#This Row],[DailyCustAvg]])/3.5)*30</f>
        <v>1312.457142857143</v>
      </c>
      <c r="M6144">
        <v>40.738040379566002</v>
      </c>
      <c r="N6144">
        <v>-73.877234298613999</v>
      </c>
      <c r="O6144">
        <v>404</v>
      </c>
      <c r="P6144">
        <v>25</v>
      </c>
    </row>
    <row r="6145" spans="1:16" hidden="1" x14ac:dyDescent="0.3">
      <c r="A6145">
        <v>41379215</v>
      </c>
      <c r="B6145" s="1" t="s">
        <v>7277</v>
      </c>
      <c r="C6145" t="s">
        <v>6631</v>
      </c>
      <c r="D6145" s="2">
        <v>6320</v>
      </c>
      <c r="E6145" s="1" t="s">
        <v>7278</v>
      </c>
      <c r="F6145" s="2">
        <v>11374</v>
      </c>
      <c r="G6145" s="3">
        <v>7185652055</v>
      </c>
      <c r="H6145" s="1" t="s">
        <v>276</v>
      </c>
      <c r="I6145" t="s">
        <v>17</v>
      </c>
      <c r="J6145">
        <v>83</v>
      </c>
      <c r="K6145">
        <v>174</v>
      </c>
      <c r="L6145" s="18">
        <f>(((RestaurantData4[[#This Row],[FitScore]]/100)*RestaurantData4[[#This Row],[DailyCustAvg]])/3.5)*30</f>
        <v>1237.8857142857141</v>
      </c>
      <c r="M6145">
        <v>40.723964234282001</v>
      </c>
      <c r="N6145">
        <v>-73.868911961275003</v>
      </c>
      <c r="O6145">
        <v>405</v>
      </c>
      <c r="P6145">
        <v>30</v>
      </c>
    </row>
    <row r="6146" spans="1:16" hidden="1" x14ac:dyDescent="0.3">
      <c r="A6146">
        <v>50101795</v>
      </c>
      <c r="B6146" s="1" t="s">
        <v>7322</v>
      </c>
      <c r="C6146" t="s">
        <v>6631</v>
      </c>
      <c r="D6146" s="2">
        <v>10710</v>
      </c>
      <c r="E6146" s="1" t="s">
        <v>7323</v>
      </c>
      <c r="F6146" s="2">
        <v>11375</v>
      </c>
      <c r="G6146" s="3">
        <v>7184873028</v>
      </c>
      <c r="H6146" s="1" t="s">
        <v>58</v>
      </c>
      <c r="I6146" t="s">
        <v>21</v>
      </c>
      <c r="J6146">
        <v>84</v>
      </c>
      <c r="K6146">
        <v>174</v>
      </c>
      <c r="L6146" s="18">
        <f>(((RestaurantData4[[#This Row],[FitScore]]/100)*RestaurantData4[[#This Row],[DailyCustAvg]])/3.5)*30</f>
        <v>1252.8</v>
      </c>
      <c r="M6146">
        <v>40.719982670378997</v>
      </c>
      <c r="N6146">
        <v>-73.843515460093002</v>
      </c>
      <c r="O6146">
        <v>406</v>
      </c>
      <c r="P6146">
        <v>29</v>
      </c>
    </row>
    <row r="6147" spans="1:16" hidden="1" x14ac:dyDescent="0.3">
      <c r="A6147">
        <v>50094853</v>
      </c>
      <c r="B6147" s="1" t="s">
        <v>7776</v>
      </c>
      <c r="C6147" t="s">
        <v>6631</v>
      </c>
      <c r="D6147" s="2">
        <v>22328</v>
      </c>
      <c r="E6147" s="1" t="s">
        <v>7587</v>
      </c>
      <c r="F6147" s="2">
        <v>11364</v>
      </c>
      <c r="G6147" s="3">
        <v>7182175506</v>
      </c>
      <c r="H6147" s="1" t="s">
        <v>242</v>
      </c>
      <c r="I6147" t="s">
        <v>17</v>
      </c>
      <c r="J6147">
        <v>69</v>
      </c>
      <c r="K6147">
        <v>174</v>
      </c>
      <c r="L6147" s="18">
        <f>(((RestaurantData4[[#This Row],[FitScore]]/100)*RestaurantData4[[#This Row],[DailyCustAvg]])/3.5)*30</f>
        <v>1029.0857142857142</v>
      </c>
      <c r="M6147">
        <v>40.735620991608997</v>
      </c>
      <c r="N6147">
        <v>-73.747318220172005</v>
      </c>
      <c r="O6147">
        <v>411</v>
      </c>
      <c r="P6147">
        <v>23</v>
      </c>
    </row>
    <row r="6148" spans="1:16" hidden="1" x14ac:dyDescent="0.3">
      <c r="A6148">
        <v>41262936</v>
      </c>
      <c r="B6148" s="1" t="s">
        <v>7810</v>
      </c>
      <c r="C6148" t="s">
        <v>6631</v>
      </c>
      <c r="D6148" s="2">
        <v>4017</v>
      </c>
      <c r="E6148" s="1" t="s">
        <v>7499</v>
      </c>
      <c r="F6148" s="2">
        <v>11361</v>
      </c>
      <c r="G6148" s="3">
        <v>7182248152</v>
      </c>
      <c r="H6148" s="1" t="s">
        <v>68</v>
      </c>
      <c r="I6148" t="s">
        <v>21</v>
      </c>
      <c r="J6148">
        <v>61</v>
      </c>
      <c r="K6148">
        <v>174</v>
      </c>
      <c r="L6148" s="18">
        <f>(((RestaurantData4[[#This Row],[FitScore]]/100)*RestaurantData4[[#This Row],[DailyCustAvg]])/3.5)*30</f>
        <v>909.7714285714286</v>
      </c>
      <c r="M6148">
        <v>40.764085017855002</v>
      </c>
      <c r="N6148">
        <v>-73.771223244183005</v>
      </c>
      <c r="O6148">
        <v>411</v>
      </c>
      <c r="P6148">
        <v>19</v>
      </c>
    </row>
    <row r="6149" spans="1:16" hidden="1" x14ac:dyDescent="0.3">
      <c r="A6149">
        <v>50037436</v>
      </c>
      <c r="B6149" s="1" t="s">
        <v>8029</v>
      </c>
      <c r="C6149" t="s">
        <v>8030</v>
      </c>
      <c r="D6149" s="2">
        <v>530</v>
      </c>
      <c r="E6149" s="1" t="s">
        <v>7249</v>
      </c>
      <c r="F6149" s="2">
        <v>10310</v>
      </c>
      <c r="G6149" s="3">
        <v>7184470088</v>
      </c>
      <c r="H6149" s="1" t="s">
        <v>68</v>
      </c>
      <c r="I6149" t="s">
        <v>21</v>
      </c>
      <c r="J6149">
        <v>75</v>
      </c>
      <c r="K6149">
        <v>174</v>
      </c>
      <c r="L6149" s="18">
        <f>(((RestaurantData4[[#This Row],[FitScore]]/100)*RestaurantData4[[#This Row],[DailyCustAvg]])/3.5)*30</f>
        <v>1118.5714285714284</v>
      </c>
      <c r="M6149">
        <v>40.630278953759003</v>
      </c>
      <c r="N6149">
        <v>-74.107885786460002</v>
      </c>
      <c r="O6149">
        <v>501</v>
      </c>
      <c r="P6149">
        <v>49</v>
      </c>
    </row>
    <row r="6150" spans="1:16" hidden="1" x14ac:dyDescent="0.3">
      <c r="A6150">
        <v>50076747</v>
      </c>
      <c r="B6150" s="1" t="s">
        <v>8307</v>
      </c>
      <c r="C6150" t="s">
        <v>8030</v>
      </c>
      <c r="D6150" s="2">
        <v>185</v>
      </c>
      <c r="E6150" s="1" t="s">
        <v>8308</v>
      </c>
      <c r="F6150" s="2">
        <v>10309</v>
      </c>
      <c r="G6150" s="3">
        <v>9179522344</v>
      </c>
      <c r="H6150" s="1" t="s">
        <v>24</v>
      </c>
      <c r="I6150" t="s">
        <v>21</v>
      </c>
      <c r="J6150">
        <v>80</v>
      </c>
      <c r="K6150">
        <v>174</v>
      </c>
      <c r="L6150" s="18">
        <f>(((RestaurantData4[[#This Row],[FitScore]]/100)*RestaurantData4[[#This Row],[DailyCustAvg]])/3.5)*30</f>
        <v>1193.1428571428573</v>
      </c>
      <c r="M6150">
        <v>40.529521096906997</v>
      </c>
      <c r="N6150">
        <v>-74.231409751135004</v>
      </c>
      <c r="O6150">
        <v>503</v>
      </c>
      <c r="P6150">
        <v>51</v>
      </c>
    </row>
    <row r="6151" spans="1:16" x14ac:dyDescent="0.3">
      <c r="A6151">
        <v>50099719</v>
      </c>
      <c r="B6151" s="1" t="s">
        <v>3083</v>
      </c>
      <c r="C6151" t="s">
        <v>14</v>
      </c>
      <c r="D6151" s="2">
        <v>1777</v>
      </c>
      <c r="E6151" s="1" t="s">
        <v>852</v>
      </c>
      <c r="F6151" s="2">
        <v>10128</v>
      </c>
      <c r="G6151" s="3">
        <v>2128287666</v>
      </c>
      <c r="H6151" s="1" t="s">
        <v>242</v>
      </c>
      <c r="I6151" t="s">
        <v>21</v>
      </c>
      <c r="J6151">
        <v>98</v>
      </c>
      <c r="K6151">
        <v>238</v>
      </c>
      <c r="L6151" s="18">
        <f>(((RestaurantData4[[#This Row],[FitScore]]/100)*RestaurantData4[[#This Row],[DailyCustAvg]])/3.5)*30</f>
        <v>1999.2</v>
      </c>
      <c r="M6151">
        <v>40.780557851680001</v>
      </c>
      <c r="N6151">
        <v>-73.946696791777001</v>
      </c>
      <c r="O6151">
        <v>108</v>
      </c>
      <c r="P6151">
        <v>5</v>
      </c>
    </row>
    <row r="6152" spans="1:16" x14ac:dyDescent="0.3">
      <c r="A6152">
        <v>50099941</v>
      </c>
      <c r="B6152" s="1" t="s">
        <v>2974</v>
      </c>
      <c r="C6152" t="s">
        <v>14</v>
      </c>
      <c r="D6152" s="2">
        <v>1737</v>
      </c>
      <c r="E6152" s="1" t="s">
        <v>2926</v>
      </c>
      <c r="F6152" s="2">
        <v>10128</v>
      </c>
      <c r="G6152" s="3">
        <v>6464293314</v>
      </c>
      <c r="H6152" s="1" t="s">
        <v>58</v>
      </c>
      <c r="I6152" t="s">
        <v>21</v>
      </c>
      <c r="J6152">
        <v>94</v>
      </c>
      <c r="K6152">
        <v>229</v>
      </c>
      <c r="L6152" s="18">
        <f>(((RestaurantData4[[#This Row],[FitScore]]/100)*RestaurantData4[[#This Row],[DailyCustAvg]])/3.5)*30</f>
        <v>1845.0857142857142</v>
      </c>
      <c r="M6152">
        <v>40.778753779513004</v>
      </c>
      <c r="N6152">
        <v>-73.945066186347006</v>
      </c>
      <c r="O6152">
        <v>108</v>
      </c>
      <c r="P6152">
        <v>5</v>
      </c>
    </row>
    <row r="6153" spans="1:16" hidden="1" x14ac:dyDescent="0.3">
      <c r="A6153">
        <v>50064572</v>
      </c>
      <c r="B6153" s="1" t="s">
        <v>734</v>
      </c>
      <c r="C6153" t="s">
        <v>14</v>
      </c>
      <c r="D6153" s="2">
        <v>52</v>
      </c>
      <c r="E6153" s="1" t="s">
        <v>483</v>
      </c>
      <c r="F6153" s="2">
        <v>10011</v>
      </c>
      <c r="G6153" s="3">
        <v>2123004525</v>
      </c>
      <c r="H6153" s="1" t="s">
        <v>16</v>
      </c>
      <c r="I6153" t="s">
        <v>17</v>
      </c>
      <c r="J6153">
        <v>95</v>
      </c>
      <c r="K6153">
        <v>173</v>
      </c>
      <c r="L6153" s="18">
        <f>(((RestaurantData4[[#This Row],[FitScore]]/100)*RestaurantData4[[#This Row],[DailyCustAvg]])/3.5)*30</f>
        <v>1408.7142857142858</v>
      </c>
      <c r="M6153">
        <v>40.735998010492999</v>
      </c>
      <c r="N6153">
        <v>-73.995781762977003</v>
      </c>
      <c r="O6153">
        <v>102</v>
      </c>
      <c r="P6153">
        <v>3</v>
      </c>
    </row>
    <row r="6154" spans="1:16" x14ac:dyDescent="0.3">
      <c r="A6154">
        <v>40396488</v>
      </c>
      <c r="B6154" s="1" t="s">
        <v>2930</v>
      </c>
      <c r="C6154" t="s">
        <v>14</v>
      </c>
      <c r="D6154" s="2">
        <v>300</v>
      </c>
      <c r="E6154" s="1" t="s">
        <v>2931</v>
      </c>
      <c r="F6154" s="2">
        <v>10128</v>
      </c>
      <c r="G6154" s="3">
        <v>2124274458</v>
      </c>
      <c r="H6154" s="1" t="s">
        <v>16</v>
      </c>
      <c r="I6154" t="s">
        <v>21</v>
      </c>
      <c r="J6154">
        <v>97</v>
      </c>
      <c r="K6154">
        <v>214</v>
      </c>
      <c r="L6154" s="18">
        <f>(((RestaurantData4[[#This Row],[FitScore]]/100)*RestaurantData4[[#This Row],[DailyCustAvg]])/3.5)*30</f>
        <v>1779.2571428571428</v>
      </c>
      <c r="M6154">
        <v>40.779648073970002</v>
      </c>
      <c r="N6154">
        <v>-73.949986952626006</v>
      </c>
      <c r="O6154">
        <v>108</v>
      </c>
      <c r="P6154">
        <v>5</v>
      </c>
    </row>
    <row r="6155" spans="1:16" hidden="1" x14ac:dyDescent="0.3">
      <c r="A6155">
        <v>50099506</v>
      </c>
      <c r="B6155" s="1" t="s">
        <v>1209</v>
      </c>
      <c r="C6155" t="s">
        <v>14</v>
      </c>
      <c r="D6155" s="2">
        <v>13</v>
      </c>
      <c r="E6155" s="1" t="s">
        <v>941</v>
      </c>
      <c r="F6155" s="2">
        <v>10009</v>
      </c>
      <c r="G6155" s="3">
        <v>2123530221</v>
      </c>
      <c r="H6155" s="1" t="s">
        <v>45</v>
      </c>
      <c r="I6155" t="s">
        <v>17</v>
      </c>
      <c r="J6155">
        <v>100</v>
      </c>
      <c r="K6155">
        <v>173</v>
      </c>
      <c r="L6155" s="18">
        <f>(((RestaurantData4[[#This Row],[FitScore]]/100)*RestaurantData4[[#This Row],[DailyCustAvg]])/3.5)*30</f>
        <v>1482.8571428571429</v>
      </c>
      <c r="M6155">
        <v>40.720463421976</v>
      </c>
      <c r="N6155">
        <v>-73.978387044418</v>
      </c>
      <c r="O6155">
        <v>103</v>
      </c>
      <c r="P6155">
        <v>2</v>
      </c>
    </row>
    <row r="6156" spans="1:16" hidden="1" x14ac:dyDescent="0.3">
      <c r="A6156">
        <v>50071161</v>
      </c>
      <c r="B6156" s="1" t="s">
        <v>1361</v>
      </c>
      <c r="C6156" t="s">
        <v>14</v>
      </c>
      <c r="D6156" s="2">
        <v>318</v>
      </c>
      <c r="E6156" s="1" t="s">
        <v>1362</v>
      </c>
      <c r="F6156" s="2">
        <v>10018</v>
      </c>
      <c r="G6156" s="3">
        <v>2128683399</v>
      </c>
      <c r="H6156" s="1" t="s">
        <v>20</v>
      </c>
      <c r="I6156" t="s">
        <v>17</v>
      </c>
      <c r="J6156">
        <v>100</v>
      </c>
      <c r="K6156">
        <v>173</v>
      </c>
      <c r="L6156" s="18">
        <f>(((RestaurantData4[[#This Row],[FitScore]]/100)*RestaurantData4[[#This Row],[DailyCustAvg]])/3.5)*30</f>
        <v>1482.8571428571429</v>
      </c>
      <c r="M6156">
        <v>40.753797675748999</v>
      </c>
      <c r="N6156">
        <v>-73.993322641779997</v>
      </c>
      <c r="O6156">
        <v>104</v>
      </c>
      <c r="P6156">
        <v>3</v>
      </c>
    </row>
    <row r="6157" spans="1:16" x14ac:dyDescent="0.3">
      <c r="A6157">
        <v>40369165</v>
      </c>
      <c r="B6157" s="1" t="s">
        <v>3113</v>
      </c>
      <c r="C6157" t="s">
        <v>14</v>
      </c>
      <c r="D6157" s="2">
        <v>302</v>
      </c>
      <c r="E6157" s="1" t="s">
        <v>2989</v>
      </c>
      <c r="F6157" s="2">
        <v>10128</v>
      </c>
      <c r="G6157" s="3">
        <v>2124260519</v>
      </c>
      <c r="H6157" s="1" t="s">
        <v>16</v>
      </c>
      <c r="I6157" t="s">
        <v>21</v>
      </c>
      <c r="J6157">
        <v>95</v>
      </c>
      <c r="K6157">
        <v>212</v>
      </c>
      <c r="L6157" s="18">
        <f>(((RestaurantData4[[#This Row],[FitScore]]/100)*RestaurantData4[[#This Row],[DailyCustAvg]])/3.5)*30</f>
        <v>1726.2857142857142</v>
      </c>
      <c r="M6157">
        <v>40.781511138984001</v>
      </c>
      <c r="N6157">
        <v>-73.948577300186003</v>
      </c>
      <c r="O6157">
        <v>108</v>
      </c>
      <c r="P6157">
        <v>5</v>
      </c>
    </row>
    <row r="6158" spans="1:16" x14ac:dyDescent="0.3">
      <c r="A6158">
        <v>50016770</v>
      </c>
      <c r="B6158" s="1" t="s">
        <v>3158</v>
      </c>
      <c r="C6158" t="s">
        <v>14</v>
      </c>
      <c r="D6158" s="2">
        <v>1754</v>
      </c>
      <c r="E6158" s="1" t="s">
        <v>841</v>
      </c>
      <c r="F6158" s="2">
        <v>10128</v>
      </c>
      <c r="G6158" s="3">
        <v>2123691900</v>
      </c>
      <c r="H6158" s="1" t="s">
        <v>16</v>
      </c>
      <c r="I6158" t="s">
        <v>21</v>
      </c>
      <c r="J6158">
        <v>94</v>
      </c>
      <c r="K6158">
        <v>210</v>
      </c>
      <c r="L6158" s="18">
        <f>(((RestaurantData4[[#This Row],[FitScore]]/100)*RestaurantData4[[#This Row],[DailyCustAvg]])/3.5)*30</f>
        <v>1691.9999999999998</v>
      </c>
      <c r="M6158">
        <v>40.781308314999002</v>
      </c>
      <c r="N6158">
        <v>-73.949223805025994</v>
      </c>
      <c r="O6158">
        <v>108</v>
      </c>
      <c r="P6158">
        <v>5</v>
      </c>
    </row>
    <row r="6159" spans="1:16" hidden="1" x14ac:dyDescent="0.3">
      <c r="A6159">
        <v>50102249</v>
      </c>
      <c r="B6159" s="1" t="s">
        <v>1982</v>
      </c>
      <c r="C6159" t="s">
        <v>14</v>
      </c>
      <c r="D6159" s="2">
        <v>229</v>
      </c>
      <c r="E6159" s="1" t="s">
        <v>1355</v>
      </c>
      <c r="F6159" s="2">
        <v>10036</v>
      </c>
      <c r="G6159" s="3">
        <v>2123562698</v>
      </c>
      <c r="H6159" s="1" t="s">
        <v>16</v>
      </c>
      <c r="I6159" t="s">
        <v>17</v>
      </c>
      <c r="J6159">
        <v>89</v>
      </c>
      <c r="K6159">
        <v>173</v>
      </c>
      <c r="L6159" s="18">
        <f>(((RestaurantData4[[#This Row],[FitScore]]/100)*RestaurantData4[[#This Row],[DailyCustAvg]])/3.5)*30</f>
        <v>1319.7428571428572</v>
      </c>
      <c r="M6159">
        <v>40.757129321470003</v>
      </c>
      <c r="N6159">
        <v>-73.987445936206001</v>
      </c>
      <c r="O6159">
        <v>105</v>
      </c>
      <c r="P6159">
        <v>3</v>
      </c>
    </row>
    <row r="6160" spans="1:16" x14ac:dyDescent="0.3">
      <c r="A6160">
        <v>50043079</v>
      </c>
      <c r="B6160" s="1" t="s">
        <v>3045</v>
      </c>
      <c r="C6160" t="s">
        <v>14</v>
      </c>
      <c r="D6160" s="2">
        <v>1707</v>
      </c>
      <c r="E6160" s="1" t="s">
        <v>841</v>
      </c>
      <c r="F6160" s="2">
        <v>10128</v>
      </c>
      <c r="G6160" s="3">
        <v>2123693949</v>
      </c>
      <c r="H6160" s="1" t="s">
        <v>56</v>
      </c>
      <c r="I6160" t="s">
        <v>21</v>
      </c>
      <c r="J6160">
        <v>95</v>
      </c>
      <c r="K6160">
        <v>208</v>
      </c>
      <c r="L6160" s="18">
        <f>(((RestaurantData4[[#This Row],[FitScore]]/100)*RestaurantData4[[#This Row],[DailyCustAvg]])/3.5)*30</f>
        <v>1693.7142857142858</v>
      </c>
      <c r="M6160">
        <v>40.779420536125997</v>
      </c>
      <c r="N6160">
        <v>-73.95062623183</v>
      </c>
      <c r="O6160">
        <v>108</v>
      </c>
      <c r="P6160">
        <v>5</v>
      </c>
    </row>
    <row r="6161" spans="1:16" x14ac:dyDescent="0.3">
      <c r="A6161">
        <v>50086215</v>
      </c>
      <c r="B6161" s="1" t="s">
        <v>3059</v>
      </c>
      <c r="C6161" t="s">
        <v>14</v>
      </c>
      <c r="D6161" s="2">
        <v>1424</v>
      </c>
      <c r="E6161" s="1" t="s">
        <v>1756</v>
      </c>
      <c r="F6161" s="2">
        <v>10128</v>
      </c>
      <c r="G6161" s="3">
        <v>2128603822</v>
      </c>
      <c r="H6161" s="1" t="s">
        <v>202</v>
      </c>
      <c r="I6161" t="s">
        <v>21</v>
      </c>
      <c r="J6161">
        <v>98</v>
      </c>
      <c r="K6161">
        <v>194</v>
      </c>
      <c r="L6161" s="18">
        <f>(((RestaurantData4[[#This Row],[FitScore]]/100)*RestaurantData4[[#This Row],[DailyCustAvg]])/3.5)*30</f>
        <v>1629.6</v>
      </c>
      <c r="M6161">
        <v>40.784103763904</v>
      </c>
      <c r="N6161">
        <v>-73.952229655135994</v>
      </c>
      <c r="O6161">
        <v>108</v>
      </c>
      <c r="P6161">
        <v>4</v>
      </c>
    </row>
    <row r="6162" spans="1:16" x14ac:dyDescent="0.3">
      <c r="A6162">
        <v>50047782</v>
      </c>
      <c r="B6162" s="1" t="s">
        <v>3161</v>
      </c>
      <c r="C6162" t="s">
        <v>14</v>
      </c>
      <c r="D6162" s="2">
        <v>1672</v>
      </c>
      <c r="E6162" s="1" t="s">
        <v>901</v>
      </c>
      <c r="F6162" s="2">
        <v>10128</v>
      </c>
      <c r="G6162" s="3">
        <v>6468959581</v>
      </c>
      <c r="H6162" s="1" t="s">
        <v>16</v>
      </c>
      <c r="I6162" t="s">
        <v>21</v>
      </c>
      <c r="J6162">
        <v>99</v>
      </c>
      <c r="K6162">
        <v>179</v>
      </c>
      <c r="L6162" s="18">
        <f>(((RestaurantData4[[#This Row],[FitScore]]/100)*RestaurantData4[[#This Row],[DailyCustAvg]])/3.5)*30</f>
        <v>1518.9428571428571</v>
      </c>
      <c r="M6162">
        <v>40.783669340061998</v>
      </c>
      <c r="N6162">
        <v>-73.950453351627004</v>
      </c>
      <c r="O6162">
        <v>108</v>
      </c>
      <c r="P6162">
        <v>5</v>
      </c>
    </row>
    <row r="6163" spans="1:16" x14ac:dyDescent="0.3">
      <c r="A6163">
        <v>41575449</v>
      </c>
      <c r="B6163" s="1" t="s">
        <v>3075</v>
      </c>
      <c r="C6163" t="s">
        <v>14</v>
      </c>
      <c r="D6163" s="2">
        <v>1715</v>
      </c>
      <c r="E6163" s="1" t="s">
        <v>841</v>
      </c>
      <c r="F6163" s="2">
        <v>10128</v>
      </c>
      <c r="G6163" s="3">
        <v>2128602320</v>
      </c>
      <c r="H6163" s="1" t="s">
        <v>16</v>
      </c>
      <c r="I6163" t="s">
        <v>21</v>
      </c>
      <c r="J6163">
        <v>96</v>
      </c>
      <c r="K6163">
        <v>177</v>
      </c>
      <c r="L6163" s="18">
        <f>(((RestaurantData4[[#This Row],[FitScore]]/100)*RestaurantData4[[#This Row],[DailyCustAvg]])/3.5)*30</f>
        <v>1456.4571428571428</v>
      </c>
      <c r="M6163">
        <v>40.779615352945001</v>
      </c>
      <c r="N6163">
        <v>-73.950485266076001</v>
      </c>
      <c r="O6163">
        <v>108</v>
      </c>
      <c r="P6163">
        <v>5</v>
      </c>
    </row>
    <row r="6164" spans="1:16" hidden="1" x14ac:dyDescent="0.3">
      <c r="A6164">
        <v>41561808</v>
      </c>
      <c r="B6164" s="1" t="s">
        <v>3211</v>
      </c>
      <c r="C6164" t="s">
        <v>14</v>
      </c>
      <c r="D6164" s="2">
        <v>3151</v>
      </c>
      <c r="E6164" s="1" t="s">
        <v>34</v>
      </c>
      <c r="F6164" s="2">
        <v>10027</v>
      </c>
      <c r="G6164" s="3">
        <v>2122222300</v>
      </c>
      <c r="H6164" s="1" t="s">
        <v>613</v>
      </c>
      <c r="I6164" t="s">
        <v>17</v>
      </c>
      <c r="J6164">
        <v>95</v>
      </c>
      <c r="K6164">
        <v>173</v>
      </c>
      <c r="L6164" s="18">
        <f>(((RestaurantData4[[#This Row],[FitScore]]/100)*RestaurantData4[[#This Row],[DailyCustAvg]])/3.5)*30</f>
        <v>1408.7142857142858</v>
      </c>
      <c r="M6164">
        <v>40.814315191017002</v>
      </c>
      <c r="N6164">
        <v>-73.959299573148996</v>
      </c>
      <c r="O6164">
        <v>109</v>
      </c>
      <c r="P6164">
        <v>7</v>
      </c>
    </row>
    <row r="6165" spans="1:16" hidden="1" x14ac:dyDescent="0.3">
      <c r="A6165">
        <v>50103087</v>
      </c>
      <c r="B6165" s="1" t="s">
        <v>1452</v>
      </c>
      <c r="C6165" t="s">
        <v>14</v>
      </c>
      <c r="D6165" s="2">
        <v>219</v>
      </c>
      <c r="E6165" s="1" t="s">
        <v>3266</v>
      </c>
      <c r="F6165" s="2">
        <v>10039</v>
      </c>
      <c r="G6165" s="3">
        <v>7184408700</v>
      </c>
      <c r="H6165" s="1" t="s">
        <v>45</v>
      </c>
      <c r="I6165" t="s">
        <v>17</v>
      </c>
      <c r="J6165">
        <v>78</v>
      </c>
      <c r="K6165">
        <v>173</v>
      </c>
      <c r="L6165" s="18">
        <f>(((RestaurantData4[[#This Row],[FitScore]]/100)*RestaurantData4[[#This Row],[DailyCustAvg]])/3.5)*30</f>
        <v>1156.6285714285714</v>
      </c>
      <c r="M6165">
        <v>40.821997458966003</v>
      </c>
      <c r="N6165">
        <v>-73.939917817975001</v>
      </c>
      <c r="O6165">
        <v>110</v>
      </c>
      <c r="P6165">
        <v>9</v>
      </c>
    </row>
    <row r="6166" spans="1:16" hidden="1" x14ac:dyDescent="0.3">
      <c r="A6166">
        <v>50100251</v>
      </c>
      <c r="B6166" s="1" t="s">
        <v>3352</v>
      </c>
      <c r="C6166" t="s">
        <v>14</v>
      </c>
      <c r="D6166" s="2">
        <v>2039</v>
      </c>
      <c r="E6166" s="1" t="s">
        <v>852</v>
      </c>
      <c r="F6166" s="2">
        <v>10029</v>
      </c>
      <c r="G6166" s="3">
        <v>2129871540</v>
      </c>
      <c r="H6166" s="1" t="s">
        <v>202</v>
      </c>
      <c r="I6166" t="s">
        <v>17</v>
      </c>
      <c r="J6166">
        <v>82</v>
      </c>
      <c r="K6166">
        <v>173</v>
      </c>
      <c r="L6166" s="18">
        <f>(((RestaurantData4[[#This Row],[FitScore]]/100)*RestaurantData4[[#This Row],[DailyCustAvg]])/3.5)*30</f>
        <v>1215.9428571428571</v>
      </c>
      <c r="M6166">
        <v>40.789041582945003</v>
      </c>
      <c r="N6166">
        <v>-73.940500202416004</v>
      </c>
      <c r="O6166">
        <v>111</v>
      </c>
      <c r="P6166">
        <v>8</v>
      </c>
    </row>
    <row r="6167" spans="1:16" hidden="1" x14ac:dyDescent="0.3">
      <c r="A6167">
        <v>41448381</v>
      </c>
      <c r="B6167" s="1" t="s">
        <v>3274</v>
      </c>
      <c r="C6167" t="s">
        <v>3599</v>
      </c>
      <c r="D6167" s="2">
        <v>2041</v>
      </c>
      <c r="E6167" s="1" t="s">
        <v>3813</v>
      </c>
      <c r="F6167" s="2">
        <v>10453</v>
      </c>
      <c r="G6167" s="3">
        <v>7185848500</v>
      </c>
      <c r="H6167" s="1" t="s">
        <v>2716</v>
      </c>
      <c r="I6167" t="s">
        <v>17</v>
      </c>
      <c r="J6167">
        <v>73</v>
      </c>
      <c r="K6167">
        <v>173</v>
      </c>
      <c r="L6167" s="18">
        <f>(((RestaurantData4[[#This Row],[FitScore]]/100)*RestaurantData4[[#This Row],[DailyCustAvg]])/3.5)*30</f>
        <v>1082.4857142857143</v>
      </c>
      <c r="M6167">
        <v>40.853856841753</v>
      </c>
      <c r="N6167">
        <v>-73.908468782208004</v>
      </c>
      <c r="O6167">
        <v>205</v>
      </c>
      <c r="P6167">
        <v>14</v>
      </c>
    </row>
    <row r="6168" spans="1:16" hidden="1" x14ac:dyDescent="0.3">
      <c r="A6168">
        <v>41574705</v>
      </c>
      <c r="B6168" s="1" t="s">
        <v>339</v>
      </c>
      <c r="C6168" t="s">
        <v>3599</v>
      </c>
      <c r="D6168" s="2">
        <v>2703</v>
      </c>
      <c r="E6168" s="1" t="s">
        <v>3893</v>
      </c>
      <c r="F6168" s="2">
        <v>10461</v>
      </c>
      <c r="G6168" s="3">
        <v>7188242211</v>
      </c>
      <c r="H6168" s="1" t="s">
        <v>226</v>
      </c>
      <c r="I6168" t="s">
        <v>17</v>
      </c>
      <c r="J6168">
        <v>20</v>
      </c>
      <c r="K6168">
        <v>173</v>
      </c>
      <c r="L6168" s="18">
        <f>(((RestaurantData4[[#This Row],[FitScore]]/100)*RestaurantData4[[#This Row],[DailyCustAvg]])/3.5)*30</f>
        <v>296.57142857142856</v>
      </c>
      <c r="M6168">
        <v>40.842670775565999</v>
      </c>
      <c r="N6168">
        <v>-73.845701494536996</v>
      </c>
      <c r="O6168">
        <v>210</v>
      </c>
      <c r="P6168">
        <v>13</v>
      </c>
    </row>
    <row r="6169" spans="1:16" hidden="1" x14ac:dyDescent="0.3">
      <c r="A6169">
        <v>41195691</v>
      </c>
      <c r="B6169" s="1" t="s">
        <v>4267</v>
      </c>
      <c r="C6169" t="s">
        <v>3599</v>
      </c>
      <c r="D6169" s="2">
        <v>1913</v>
      </c>
      <c r="E6169" s="1" t="s">
        <v>4268</v>
      </c>
      <c r="F6169" s="2">
        <v>10462</v>
      </c>
      <c r="G6169" s="3">
        <v>7187925956</v>
      </c>
      <c r="H6169" s="1" t="s">
        <v>24</v>
      </c>
      <c r="I6169" t="s">
        <v>21</v>
      </c>
      <c r="J6169">
        <v>32</v>
      </c>
      <c r="K6169">
        <v>173</v>
      </c>
      <c r="L6169" s="18">
        <f>(((RestaurantData4[[#This Row],[FitScore]]/100)*RestaurantData4[[#This Row],[DailyCustAvg]])/3.5)*30</f>
        <v>474.51428571428568</v>
      </c>
      <c r="M6169">
        <v>40.848944092380997</v>
      </c>
      <c r="N6169">
        <v>-73.862060891357004</v>
      </c>
      <c r="O6169">
        <v>211</v>
      </c>
      <c r="P6169">
        <v>13</v>
      </c>
    </row>
    <row r="6170" spans="1:16" hidden="1" x14ac:dyDescent="0.3">
      <c r="A6170">
        <v>50044951</v>
      </c>
      <c r="B6170" s="1" t="s">
        <v>4345</v>
      </c>
      <c r="C6170" t="s">
        <v>3599</v>
      </c>
      <c r="D6170" s="2">
        <v>3922</v>
      </c>
      <c r="E6170" s="1" t="s">
        <v>4083</v>
      </c>
      <c r="F6170" s="2">
        <v>10466</v>
      </c>
      <c r="G6170" s="3">
        <v>7183253463</v>
      </c>
      <c r="H6170" s="1" t="s">
        <v>641</v>
      </c>
      <c r="I6170" t="s">
        <v>17</v>
      </c>
      <c r="J6170">
        <v>42</v>
      </c>
      <c r="K6170">
        <v>173</v>
      </c>
      <c r="L6170" s="18">
        <f>(((RestaurantData4[[#This Row],[FitScore]]/100)*RestaurantData4[[#This Row],[DailyCustAvg]])/3.5)*30</f>
        <v>622.79999999999995</v>
      </c>
      <c r="M6170">
        <v>40.886241346462</v>
      </c>
      <c r="N6170">
        <v>-73.861317749102</v>
      </c>
      <c r="O6170">
        <v>212</v>
      </c>
      <c r="P6170">
        <v>12</v>
      </c>
    </row>
    <row r="6171" spans="1:16" hidden="1" x14ac:dyDescent="0.3">
      <c r="A6171">
        <v>50094835</v>
      </c>
      <c r="B6171" s="1" t="s">
        <v>4393</v>
      </c>
      <c r="C6171" t="s">
        <v>3599</v>
      </c>
      <c r="D6171" s="2">
        <v>4180</v>
      </c>
      <c r="E6171" s="1" t="s">
        <v>4083</v>
      </c>
      <c r="F6171" s="2">
        <v>10466</v>
      </c>
      <c r="G6171" s="3">
        <v>3478436002</v>
      </c>
      <c r="H6171" s="1" t="s">
        <v>16</v>
      </c>
      <c r="I6171" t="s">
        <v>17</v>
      </c>
      <c r="J6171">
        <v>38</v>
      </c>
      <c r="K6171">
        <v>173</v>
      </c>
      <c r="L6171" s="18">
        <f>(((RestaurantData4[[#This Row],[FitScore]]/100)*RestaurantData4[[#This Row],[DailyCustAvg]])/3.5)*30</f>
        <v>563.48571428571427</v>
      </c>
      <c r="M6171">
        <v>40.892983314782001</v>
      </c>
      <c r="N6171">
        <v>-73.857585379591995</v>
      </c>
      <c r="O6171">
        <v>212</v>
      </c>
      <c r="P6171">
        <v>12</v>
      </c>
    </row>
    <row r="6172" spans="1:16" hidden="1" x14ac:dyDescent="0.3">
      <c r="A6172">
        <v>50088584</v>
      </c>
      <c r="B6172" s="1" t="s">
        <v>6852</v>
      </c>
      <c r="C6172" t="s">
        <v>6631</v>
      </c>
      <c r="D6172" s="2">
        <v>2802</v>
      </c>
      <c r="E6172" s="1" t="s">
        <v>6853</v>
      </c>
      <c r="F6172" s="2">
        <v>11101</v>
      </c>
      <c r="G6172" s="3">
        <v>7187842784</v>
      </c>
      <c r="H6172" s="1" t="s">
        <v>16</v>
      </c>
      <c r="I6172" t="s">
        <v>21</v>
      </c>
      <c r="J6172">
        <v>48</v>
      </c>
      <c r="K6172">
        <v>173</v>
      </c>
      <c r="L6172" s="18">
        <f>(((RestaurantData4[[#This Row],[FitScore]]/100)*RestaurantData4[[#This Row],[DailyCustAvg]])/3.5)*30</f>
        <v>711.77142857142849</v>
      </c>
      <c r="M6172">
        <v>40.748855129976</v>
      </c>
      <c r="N6172">
        <v>-73.939605081522998</v>
      </c>
      <c r="O6172">
        <v>402</v>
      </c>
      <c r="P6172">
        <v>26</v>
      </c>
    </row>
    <row r="6173" spans="1:16" hidden="1" x14ac:dyDescent="0.3">
      <c r="A6173">
        <v>50075348</v>
      </c>
      <c r="B6173" s="1" t="s">
        <v>7061</v>
      </c>
      <c r="C6173" t="s">
        <v>6631</v>
      </c>
      <c r="D6173" s="2">
        <v>9551</v>
      </c>
      <c r="E6173" s="1" t="s">
        <v>6830</v>
      </c>
      <c r="F6173" s="2">
        <v>11372</v>
      </c>
      <c r="G6173" s="3">
        <v>7182051112</v>
      </c>
      <c r="H6173" s="1" t="s">
        <v>212</v>
      </c>
      <c r="I6173" t="s">
        <v>21</v>
      </c>
      <c r="J6173">
        <v>86</v>
      </c>
      <c r="K6173">
        <v>173</v>
      </c>
      <c r="L6173" s="18">
        <f>(((RestaurantData4[[#This Row],[FitScore]]/100)*RestaurantData4[[#This Row],[DailyCustAvg]])/3.5)*30</f>
        <v>1275.2571428571428</v>
      </c>
      <c r="M6173">
        <v>40.749115620319003</v>
      </c>
      <c r="N6173">
        <v>-73.869865617496998</v>
      </c>
      <c r="O6173">
        <v>403</v>
      </c>
      <c r="P6173">
        <v>21</v>
      </c>
    </row>
    <row r="6174" spans="1:16" hidden="1" x14ac:dyDescent="0.3">
      <c r="A6174">
        <v>41467162</v>
      </c>
      <c r="B6174" s="1" t="s">
        <v>1479</v>
      </c>
      <c r="C6174" t="s">
        <v>6631</v>
      </c>
      <c r="D6174" s="2">
        <v>5401</v>
      </c>
      <c r="E6174" s="1" t="s">
        <v>7112</v>
      </c>
      <c r="F6174" s="2">
        <v>11368</v>
      </c>
      <c r="G6174" s="3">
        <v>7182718061</v>
      </c>
      <c r="H6174" s="1" t="s">
        <v>16</v>
      </c>
      <c r="I6174" t="s">
        <v>21</v>
      </c>
      <c r="J6174">
        <v>82</v>
      </c>
      <c r="K6174">
        <v>173</v>
      </c>
      <c r="L6174" s="18">
        <f>(((RestaurantData4[[#This Row],[FitScore]]/100)*RestaurantData4[[#This Row],[DailyCustAvg]])/3.5)*30</f>
        <v>1215.9428571428571</v>
      </c>
      <c r="M6174">
        <v>40.741935725965</v>
      </c>
      <c r="N6174">
        <v>-73.854228580433997</v>
      </c>
      <c r="O6174">
        <v>404</v>
      </c>
      <c r="P6174">
        <v>21</v>
      </c>
    </row>
    <row r="6175" spans="1:16" hidden="1" x14ac:dyDescent="0.3">
      <c r="A6175">
        <v>50002390</v>
      </c>
      <c r="B6175" s="1" t="s">
        <v>7224</v>
      </c>
      <c r="C6175" t="s">
        <v>6631</v>
      </c>
      <c r="D6175" s="2">
        <v>6869</v>
      </c>
      <c r="E6175" s="1" t="s">
        <v>7190</v>
      </c>
      <c r="F6175" s="2">
        <v>11385</v>
      </c>
      <c r="G6175" s="3">
        <v>9175000742</v>
      </c>
      <c r="H6175" s="1" t="s">
        <v>16</v>
      </c>
      <c r="J6175">
        <v>80</v>
      </c>
      <c r="K6175">
        <v>173</v>
      </c>
      <c r="L6175" s="18">
        <f>(((RestaurantData4[[#This Row],[FitScore]]/100)*RestaurantData4[[#This Row],[DailyCustAvg]])/3.5)*30</f>
        <v>1186.2857142857142</v>
      </c>
      <c r="M6175">
        <v>40.703441386229997</v>
      </c>
      <c r="N6175">
        <v>-73.895439704452997</v>
      </c>
      <c r="O6175">
        <v>405</v>
      </c>
      <c r="P6175">
        <v>30</v>
      </c>
    </row>
    <row r="6176" spans="1:16" hidden="1" x14ac:dyDescent="0.3">
      <c r="A6176">
        <v>41668438</v>
      </c>
      <c r="B6176" s="1" t="s">
        <v>7270</v>
      </c>
      <c r="C6176" t="s">
        <v>6631</v>
      </c>
      <c r="D6176" s="2">
        <v>5902</v>
      </c>
      <c r="E6176" s="1" t="s">
        <v>7271</v>
      </c>
      <c r="F6176" s="2">
        <v>11385</v>
      </c>
      <c r="G6176" s="3">
        <v>3472940185</v>
      </c>
      <c r="H6176" s="1" t="s">
        <v>56</v>
      </c>
      <c r="I6176" t="s">
        <v>17</v>
      </c>
      <c r="J6176">
        <v>83</v>
      </c>
      <c r="K6176">
        <v>173</v>
      </c>
      <c r="L6176" s="18">
        <f>(((RestaurantData4[[#This Row],[FitScore]]/100)*RestaurantData4[[#This Row],[DailyCustAvg]])/3.5)*30</f>
        <v>1230.7714285714287</v>
      </c>
      <c r="M6176">
        <v>40.702504639403998</v>
      </c>
      <c r="N6176">
        <v>-73.900739271017997</v>
      </c>
      <c r="O6176">
        <v>405</v>
      </c>
      <c r="P6176">
        <v>30</v>
      </c>
    </row>
    <row r="6177" spans="1:16" hidden="1" x14ac:dyDescent="0.3">
      <c r="A6177">
        <v>50085647</v>
      </c>
      <c r="B6177" s="1" t="s">
        <v>3519</v>
      </c>
      <c r="C6177" t="s">
        <v>6631</v>
      </c>
      <c r="D6177" s="2">
        <v>16719</v>
      </c>
      <c r="E6177" s="1" t="s">
        <v>7575</v>
      </c>
      <c r="F6177" s="2">
        <v>11432</v>
      </c>
      <c r="G6177" s="3">
        <v>3472334709</v>
      </c>
      <c r="H6177" s="1" t="s">
        <v>45</v>
      </c>
      <c r="I6177" t="s">
        <v>21</v>
      </c>
      <c r="J6177">
        <v>69</v>
      </c>
      <c r="K6177">
        <v>173</v>
      </c>
      <c r="L6177" s="18">
        <f>(((RestaurantData4[[#This Row],[FitScore]]/100)*RestaurantData4[[#This Row],[DailyCustAvg]])/3.5)*30</f>
        <v>1023.1714285714286</v>
      </c>
      <c r="M6177">
        <v>40.709825320657998</v>
      </c>
      <c r="N6177">
        <v>-73.795375121107995</v>
      </c>
      <c r="O6177">
        <v>408</v>
      </c>
      <c r="P6177">
        <v>24</v>
      </c>
    </row>
    <row r="6178" spans="1:16" hidden="1" x14ac:dyDescent="0.3">
      <c r="A6178">
        <v>41423719</v>
      </c>
      <c r="B6178" s="1" t="s">
        <v>7614</v>
      </c>
      <c r="C6178" t="s">
        <v>6631</v>
      </c>
      <c r="D6178" s="2">
        <v>6330</v>
      </c>
      <c r="E6178" s="1" t="s">
        <v>7471</v>
      </c>
      <c r="F6178" s="2">
        <v>11367</v>
      </c>
      <c r="G6178" s="3">
        <v>7185700334</v>
      </c>
      <c r="H6178" s="1" t="s">
        <v>141</v>
      </c>
      <c r="I6178" t="s">
        <v>17</v>
      </c>
      <c r="J6178">
        <v>78</v>
      </c>
      <c r="K6178">
        <v>173</v>
      </c>
      <c r="L6178" s="18">
        <f>(((RestaurantData4[[#This Row],[FitScore]]/100)*RestaurantData4[[#This Row],[DailyCustAvg]])/3.5)*30</f>
        <v>1156.6285714285714</v>
      </c>
      <c r="M6178">
        <v>40.738316356151003</v>
      </c>
      <c r="N6178">
        <v>-73.814932230577</v>
      </c>
      <c r="O6178">
        <v>408</v>
      </c>
      <c r="P6178">
        <v>24</v>
      </c>
    </row>
    <row r="6179" spans="1:16" hidden="1" x14ac:dyDescent="0.3">
      <c r="A6179">
        <v>41337371</v>
      </c>
      <c r="B6179" s="1" t="s">
        <v>7903</v>
      </c>
      <c r="C6179" t="s">
        <v>6631</v>
      </c>
      <c r="D6179" s="2">
        <v>8952</v>
      </c>
      <c r="E6179" s="1" t="s">
        <v>7904</v>
      </c>
      <c r="F6179" s="2">
        <v>11435</v>
      </c>
      <c r="G6179" s="3">
        <v>7182069535</v>
      </c>
      <c r="H6179" s="1" t="s">
        <v>276</v>
      </c>
      <c r="I6179" t="s">
        <v>17</v>
      </c>
      <c r="J6179">
        <v>78</v>
      </c>
      <c r="K6179">
        <v>173</v>
      </c>
      <c r="L6179" s="18">
        <f>(((RestaurantData4[[#This Row],[FitScore]]/100)*RestaurantData4[[#This Row],[DailyCustAvg]])/3.5)*30</f>
        <v>1156.6285714285714</v>
      </c>
      <c r="M6179">
        <v>40.70264973858</v>
      </c>
      <c r="N6179">
        <v>-73.809279081273999</v>
      </c>
      <c r="O6179">
        <v>412</v>
      </c>
      <c r="P6179">
        <v>24</v>
      </c>
    </row>
    <row r="6180" spans="1:16" hidden="1" x14ac:dyDescent="0.3">
      <c r="A6180">
        <v>41360872</v>
      </c>
      <c r="B6180" s="1" t="s">
        <v>131</v>
      </c>
      <c r="C6180" t="s">
        <v>8030</v>
      </c>
      <c r="D6180" s="2">
        <v>2945</v>
      </c>
      <c r="E6180" s="1" t="s">
        <v>8281</v>
      </c>
      <c r="F6180" s="2">
        <v>10309</v>
      </c>
      <c r="G6180" s="3">
        <v>7189843717</v>
      </c>
      <c r="H6180" s="1" t="s">
        <v>56</v>
      </c>
      <c r="I6180" t="s">
        <v>17</v>
      </c>
      <c r="J6180">
        <v>89</v>
      </c>
      <c r="K6180">
        <v>173</v>
      </c>
      <c r="L6180" s="18">
        <f>(((RestaurantData4[[#This Row],[FitScore]]/100)*RestaurantData4[[#This Row],[DailyCustAvg]])/3.5)*30</f>
        <v>1319.7428571428572</v>
      </c>
      <c r="M6180">
        <v>40.527752509526998</v>
      </c>
      <c r="N6180">
        <v>-74.231871232974996</v>
      </c>
      <c r="O6180">
        <v>503</v>
      </c>
      <c r="P6180">
        <v>51</v>
      </c>
    </row>
    <row r="6181" spans="1:16" x14ac:dyDescent="0.3">
      <c r="A6181">
        <v>50073240</v>
      </c>
      <c r="B6181" s="1" t="s">
        <v>3121</v>
      </c>
      <c r="C6181" t="s">
        <v>14</v>
      </c>
      <c r="D6181" s="2">
        <v>1731</v>
      </c>
      <c r="E6181" s="1" t="s">
        <v>841</v>
      </c>
      <c r="F6181" s="2">
        <v>10128</v>
      </c>
      <c r="G6181" s="3">
        <v>6468526976</v>
      </c>
      <c r="H6181" s="1" t="s">
        <v>143</v>
      </c>
      <c r="I6181" t="s">
        <v>21</v>
      </c>
      <c r="J6181">
        <v>99</v>
      </c>
      <c r="K6181">
        <v>173</v>
      </c>
      <c r="L6181" s="18">
        <f>(((RestaurantData4[[#This Row],[FitScore]]/100)*RestaurantData4[[#This Row],[DailyCustAvg]])/3.5)*30</f>
        <v>1468.0285714285715</v>
      </c>
      <c r="M6181">
        <v>40.780147669305997</v>
      </c>
      <c r="N6181">
        <v>-73.950102122087003</v>
      </c>
      <c r="O6181">
        <v>108</v>
      </c>
      <c r="P6181">
        <v>5</v>
      </c>
    </row>
    <row r="6182" spans="1:16" x14ac:dyDescent="0.3">
      <c r="A6182">
        <v>50091908</v>
      </c>
      <c r="B6182" s="1" t="s">
        <v>3054</v>
      </c>
      <c r="C6182" t="s">
        <v>14</v>
      </c>
      <c r="D6182" s="2">
        <v>1764</v>
      </c>
      <c r="E6182" s="1" t="s">
        <v>852</v>
      </c>
      <c r="F6182" s="2">
        <v>10128</v>
      </c>
      <c r="G6182" s="3">
        <v>6467915999</v>
      </c>
      <c r="H6182" s="1" t="s">
        <v>20</v>
      </c>
      <c r="I6182" t="s">
        <v>21</v>
      </c>
      <c r="J6182">
        <v>96</v>
      </c>
      <c r="K6182">
        <v>155</v>
      </c>
      <c r="L6182" s="18">
        <f>(((RestaurantData4[[#This Row],[FitScore]]/100)*RestaurantData4[[#This Row],[DailyCustAvg]])/3.5)*30</f>
        <v>1275.4285714285713</v>
      </c>
      <c r="M6182">
        <v>40.780343821244003</v>
      </c>
      <c r="N6182">
        <v>-73.946826953579006</v>
      </c>
      <c r="O6182">
        <v>108</v>
      </c>
      <c r="P6182">
        <v>5</v>
      </c>
    </row>
    <row r="6183" spans="1:16" x14ac:dyDescent="0.3">
      <c r="A6183">
        <v>41704459</v>
      </c>
      <c r="B6183" s="1" t="s">
        <v>131</v>
      </c>
      <c r="C6183" t="s">
        <v>14</v>
      </c>
      <c r="D6183" s="2">
        <v>200</v>
      </c>
      <c r="E6183" s="1" t="s">
        <v>2931</v>
      </c>
      <c r="F6183" s="2">
        <v>10128</v>
      </c>
      <c r="G6183" s="3">
        <v>9179024851</v>
      </c>
      <c r="H6183" s="1" t="s">
        <v>132</v>
      </c>
      <c r="I6183" t="s">
        <v>21</v>
      </c>
      <c r="J6183">
        <v>99</v>
      </c>
      <c r="K6183">
        <v>147</v>
      </c>
      <c r="L6183" s="18">
        <f>(((RestaurantData4[[#This Row],[FitScore]]/100)*RestaurantData4[[#This Row],[DailyCustAvg]])/3.5)*30</f>
        <v>1247.3999999999999</v>
      </c>
      <c r="M6183">
        <v>40.780598719545999</v>
      </c>
      <c r="N6183">
        <v>-73.952243011945001</v>
      </c>
      <c r="O6183">
        <v>108</v>
      </c>
      <c r="P6183">
        <v>5</v>
      </c>
    </row>
    <row r="6184" spans="1:16" x14ac:dyDescent="0.3">
      <c r="A6184">
        <v>40669697</v>
      </c>
      <c r="B6184" s="1" t="s">
        <v>3230</v>
      </c>
      <c r="C6184" t="s">
        <v>14</v>
      </c>
      <c r="D6184" s="2">
        <v>2883</v>
      </c>
      <c r="E6184" s="1" t="s">
        <v>34</v>
      </c>
      <c r="F6184" s="2">
        <v>10025</v>
      </c>
      <c r="G6184" s="3">
        <v>2125313939</v>
      </c>
      <c r="H6184" s="1" t="s">
        <v>58</v>
      </c>
      <c r="I6184" t="s">
        <v>21</v>
      </c>
      <c r="J6184">
        <v>84</v>
      </c>
      <c r="K6184">
        <v>274</v>
      </c>
      <c r="L6184" s="18">
        <f>(((RestaurantData4[[#This Row],[FitScore]]/100)*RestaurantData4[[#This Row],[DailyCustAvg]])/3.5)*30</f>
        <v>1972.8000000000002</v>
      </c>
      <c r="M6184">
        <v>40.805569772056998</v>
      </c>
      <c r="N6184">
        <v>-73.965684089036998</v>
      </c>
      <c r="O6184">
        <v>109</v>
      </c>
      <c r="P6184">
        <v>7</v>
      </c>
    </row>
    <row r="6185" spans="1:16" x14ac:dyDescent="0.3">
      <c r="A6185">
        <v>50093719</v>
      </c>
      <c r="B6185" s="1" t="s">
        <v>3269</v>
      </c>
      <c r="C6185" t="s">
        <v>14</v>
      </c>
      <c r="D6185" s="2">
        <v>2897</v>
      </c>
      <c r="E6185" s="1" t="s">
        <v>34</v>
      </c>
      <c r="F6185" s="2">
        <v>10025</v>
      </c>
      <c r="G6185" s="3">
        <v>2123624165</v>
      </c>
      <c r="H6185" s="1" t="s">
        <v>148</v>
      </c>
      <c r="I6185" t="s">
        <v>21</v>
      </c>
      <c r="J6185">
        <v>85</v>
      </c>
      <c r="K6185">
        <v>254</v>
      </c>
      <c r="L6185" s="18">
        <f>(((RestaurantData4[[#This Row],[FitScore]]/100)*RestaurantData4[[#This Row],[DailyCustAvg]])/3.5)*30</f>
        <v>1850.5714285714287</v>
      </c>
      <c r="M6185">
        <v>40.805986883510002</v>
      </c>
      <c r="N6185">
        <v>-73.965384058564993</v>
      </c>
      <c r="O6185">
        <v>109</v>
      </c>
      <c r="P6185">
        <v>7</v>
      </c>
    </row>
    <row r="6186" spans="1:16" x14ac:dyDescent="0.3">
      <c r="A6186">
        <v>40571128</v>
      </c>
      <c r="B6186" s="1" t="s">
        <v>3260</v>
      </c>
      <c r="C6186" t="s">
        <v>14</v>
      </c>
      <c r="D6186" s="2">
        <v>2867</v>
      </c>
      <c r="E6186" s="1" t="s">
        <v>34</v>
      </c>
      <c r="F6186" s="2">
        <v>10025</v>
      </c>
      <c r="G6186" s="3">
        <v>2128667035</v>
      </c>
      <c r="H6186" s="1" t="s">
        <v>114</v>
      </c>
      <c r="I6186" t="s">
        <v>21</v>
      </c>
      <c r="J6186">
        <v>82</v>
      </c>
      <c r="K6186">
        <v>198</v>
      </c>
      <c r="L6186" s="18">
        <f>(((RestaurantData4[[#This Row],[FitScore]]/100)*RestaurantData4[[#This Row],[DailyCustAvg]])/3.5)*30</f>
        <v>1391.6571428571428</v>
      </c>
      <c r="M6186">
        <v>40.805064848223999</v>
      </c>
      <c r="N6186">
        <v>-73.966052792084994</v>
      </c>
      <c r="O6186">
        <v>109</v>
      </c>
      <c r="P6186">
        <v>7</v>
      </c>
    </row>
    <row r="6187" spans="1:16" x14ac:dyDescent="0.3">
      <c r="A6187">
        <v>41468815</v>
      </c>
      <c r="B6187" s="1" t="s">
        <v>3200</v>
      </c>
      <c r="C6187" t="s">
        <v>14</v>
      </c>
      <c r="D6187" s="2">
        <v>2276</v>
      </c>
      <c r="E6187" s="1" t="s">
        <v>3201</v>
      </c>
      <c r="F6187" s="2">
        <v>10027</v>
      </c>
      <c r="G6187" s="3">
        <v>2126943777</v>
      </c>
      <c r="H6187" s="1" t="s">
        <v>1125</v>
      </c>
      <c r="I6187" t="s">
        <v>21</v>
      </c>
      <c r="J6187">
        <v>82</v>
      </c>
      <c r="K6187">
        <v>336</v>
      </c>
      <c r="L6187" s="18">
        <f>(((RestaurantData4[[#This Row],[FitScore]]/100)*RestaurantData4[[#This Row],[DailyCustAvg]])/3.5)*30</f>
        <v>2361.6</v>
      </c>
      <c r="M6187">
        <v>40.817790575990998</v>
      </c>
      <c r="N6187">
        <v>-73.960850972401005</v>
      </c>
      <c r="O6187">
        <v>109</v>
      </c>
      <c r="P6187">
        <v>7</v>
      </c>
    </row>
    <row r="6188" spans="1:16" x14ac:dyDescent="0.3">
      <c r="A6188">
        <v>50073062</v>
      </c>
      <c r="B6188" s="1" t="s">
        <v>3251</v>
      </c>
      <c r="C6188" t="s">
        <v>14</v>
      </c>
      <c r="D6188" s="2">
        <v>1215</v>
      </c>
      <c r="E6188" s="1" t="s">
        <v>2728</v>
      </c>
      <c r="F6188" s="2">
        <v>10027</v>
      </c>
      <c r="G6188" s="3">
        <v>9177141411</v>
      </c>
      <c r="H6188" s="1" t="s">
        <v>202</v>
      </c>
      <c r="I6188" t="s">
        <v>21</v>
      </c>
      <c r="J6188">
        <v>88</v>
      </c>
      <c r="K6188">
        <v>334</v>
      </c>
      <c r="L6188" s="18">
        <f>(((RestaurantData4[[#This Row],[FitScore]]/100)*RestaurantData4[[#This Row],[DailyCustAvg]])/3.5)*30</f>
        <v>2519.3142857142861</v>
      </c>
      <c r="M6188">
        <v>40.809149594666003</v>
      </c>
      <c r="N6188">
        <v>-73.959338868097007</v>
      </c>
      <c r="O6188">
        <v>109</v>
      </c>
      <c r="P6188">
        <v>7</v>
      </c>
    </row>
    <row r="6189" spans="1:16" hidden="1" x14ac:dyDescent="0.3">
      <c r="A6189">
        <v>41265511</v>
      </c>
      <c r="B6189" s="1" t="s">
        <v>3209</v>
      </c>
      <c r="C6189" t="s">
        <v>14</v>
      </c>
      <c r="D6189" s="2">
        <v>511</v>
      </c>
      <c r="E6189" s="1" t="s">
        <v>3204</v>
      </c>
      <c r="F6189" s="2">
        <v>10027</v>
      </c>
      <c r="G6189" s="3">
        <v>2128657676</v>
      </c>
      <c r="H6189" s="1" t="s">
        <v>106</v>
      </c>
      <c r="I6189" t="s">
        <v>17</v>
      </c>
      <c r="J6189">
        <v>95</v>
      </c>
      <c r="K6189">
        <v>172</v>
      </c>
      <c r="L6189" s="18">
        <f>(((RestaurantData4[[#This Row],[FitScore]]/100)*RestaurantData4[[#This Row],[DailyCustAvg]])/3.5)*30</f>
        <v>1400.5714285714287</v>
      </c>
      <c r="M6189">
        <v>40.813669149931997</v>
      </c>
      <c r="N6189">
        <v>-73.956500171607999</v>
      </c>
      <c r="O6189">
        <v>109</v>
      </c>
      <c r="P6189">
        <v>7</v>
      </c>
    </row>
    <row r="6190" spans="1:16" x14ac:dyDescent="0.3">
      <c r="A6190">
        <v>41212798</v>
      </c>
      <c r="B6190" s="1" t="s">
        <v>3197</v>
      </c>
      <c r="C6190" t="s">
        <v>14</v>
      </c>
      <c r="D6190" s="2">
        <v>3111</v>
      </c>
      <c r="E6190" s="1" t="s">
        <v>34</v>
      </c>
      <c r="F6190" s="2">
        <v>10027</v>
      </c>
      <c r="G6190" s="3">
        <v>2126626096</v>
      </c>
      <c r="H6190" s="1" t="s">
        <v>58</v>
      </c>
      <c r="I6190" t="s">
        <v>21</v>
      </c>
      <c r="J6190">
        <v>95</v>
      </c>
      <c r="K6190">
        <v>326</v>
      </c>
      <c r="L6190" s="18">
        <f>(((RestaurantData4[[#This Row],[FitScore]]/100)*RestaurantData4[[#This Row],[DailyCustAvg]])/3.5)*30</f>
        <v>2654.5714285714284</v>
      </c>
      <c r="M6190">
        <v>40.812816942241</v>
      </c>
      <c r="N6190">
        <v>-73.960391497006</v>
      </c>
      <c r="O6190">
        <v>109</v>
      </c>
      <c r="P6190">
        <v>7</v>
      </c>
    </row>
    <row r="6191" spans="1:16" hidden="1" x14ac:dyDescent="0.3">
      <c r="A6191">
        <v>50081800</v>
      </c>
      <c r="B6191" s="1" t="s">
        <v>7079</v>
      </c>
      <c r="C6191" t="s">
        <v>6631</v>
      </c>
      <c r="D6191" s="2">
        <v>7526</v>
      </c>
      <c r="E6191" s="1" t="s">
        <v>6663</v>
      </c>
      <c r="F6191" s="2">
        <v>11372</v>
      </c>
      <c r="G6191" s="3">
        <v>7184409359</v>
      </c>
      <c r="H6191" s="1" t="s">
        <v>68</v>
      </c>
      <c r="I6191" t="s">
        <v>17</v>
      </c>
      <c r="J6191">
        <v>78</v>
      </c>
      <c r="K6191">
        <v>172</v>
      </c>
      <c r="L6191" s="18">
        <f>(((RestaurantData4[[#This Row],[FitScore]]/100)*RestaurantData4[[#This Row],[DailyCustAvg]])/3.5)*30</f>
        <v>1149.9428571428571</v>
      </c>
      <c r="M6191">
        <v>40.749082278426997</v>
      </c>
      <c r="N6191">
        <v>-73.890506295993006</v>
      </c>
      <c r="O6191">
        <v>403</v>
      </c>
      <c r="P6191">
        <v>25</v>
      </c>
    </row>
    <row r="6192" spans="1:16" hidden="1" x14ac:dyDescent="0.3">
      <c r="A6192">
        <v>50086722</v>
      </c>
      <c r="B6192" s="1" t="s">
        <v>7380</v>
      </c>
      <c r="C6192" t="s">
        <v>6631</v>
      </c>
      <c r="D6192" s="2">
        <v>3011</v>
      </c>
      <c r="E6192" s="1" t="s">
        <v>7381</v>
      </c>
      <c r="F6192" s="2">
        <v>11354</v>
      </c>
      <c r="G6192" s="3">
        <v>7188862122</v>
      </c>
      <c r="H6192" s="1" t="s">
        <v>168</v>
      </c>
      <c r="I6192" t="s">
        <v>17</v>
      </c>
      <c r="J6192">
        <v>71</v>
      </c>
      <c r="K6192">
        <v>172</v>
      </c>
      <c r="L6192" s="18">
        <f>(((RestaurantData4[[#This Row],[FitScore]]/100)*RestaurantData4[[#This Row],[DailyCustAvg]])/3.5)*30</f>
        <v>1046.742857142857</v>
      </c>
      <c r="M6192">
        <v>40.769782418109003</v>
      </c>
      <c r="N6192">
        <v>-73.834758644969995</v>
      </c>
      <c r="O6192">
        <v>407</v>
      </c>
      <c r="P6192">
        <v>20</v>
      </c>
    </row>
    <row r="6193" spans="1:16" hidden="1" x14ac:dyDescent="0.3">
      <c r="A6193">
        <v>50093303</v>
      </c>
      <c r="B6193" s="1" t="s">
        <v>7567</v>
      </c>
      <c r="C6193" t="s">
        <v>6631</v>
      </c>
      <c r="D6193" s="2">
        <v>4570</v>
      </c>
      <c r="E6193" s="1" t="s">
        <v>7360</v>
      </c>
      <c r="F6193" s="2">
        <v>11355</v>
      </c>
      <c r="G6193" s="3">
        <v>6465933399</v>
      </c>
      <c r="H6193" s="1" t="s">
        <v>242</v>
      </c>
      <c r="I6193" t="s">
        <v>17</v>
      </c>
      <c r="J6193">
        <v>55</v>
      </c>
      <c r="K6193">
        <v>172</v>
      </c>
      <c r="L6193" s="18">
        <f>(((RestaurantData4[[#This Row],[FitScore]]/100)*RestaurantData4[[#This Row],[DailyCustAvg]])/3.5)*30</f>
        <v>810.857142857143</v>
      </c>
      <c r="M6193">
        <v>40.750773593715998</v>
      </c>
      <c r="N6193">
        <v>-73.819304354815003</v>
      </c>
      <c r="O6193">
        <v>407</v>
      </c>
      <c r="P6193">
        <v>20</v>
      </c>
    </row>
    <row r="6194" spans="1:16" hidden="1" x14ac:dyDescent="0.3">
      <c r="A6194">
        <v>50101105</v>
      </c>
      <c r="B6194" s="1" t="s">
        <v>7593</v>
      </c>
      <c r="C6194" t="s">
        <v>6631</v>
      </c>
      <c r="D6194" s="2">
        <v>8268</v>
      </c>
      <c r="E6194" s="1" t="s">
        <v>7370</v>
      </c>
      <c r="F6194" s="2">
        <v>11432</v>
      </c>
      <c r="G6194" s="3">
        <v>3122290099</v>
      </c>
      <c r="H6194" s="1" t="s">
        <v>16</v>
      </c>
      <c r="I6194" t="s">
        <v>17</v>
      </c>
      <c r="J6194">
        <v>60</v>
      </c>
      <c r="K6194">
        <v>172</v>
      </c>
      <c r="L6194" s="18">
        <f>(((RestaurantData4[[#This Row],[FitScore]]/100)*RestaurantData4[[#This Row],[DailyCustAvg]])/3.5)*30</f>
        <v>884.57142857142867</v>
      </c>
      <c r="M6194">
        <v>40.717242076559003</v>
      </c>
      <c r="N6194">
        <v>-73.803432850280998</v>
      </c>
      <c r="O6194">
        <v>408</v>
      </c>
      <c r="P6194">
        <v>24</v>
      </c>
    </row>
    <row r="6195" spans="1:16" hidden="1" x14ac:dyDescent="0.3">
      <c r="A6195">
        <v>40829164</v>
      </c>
      <c r="B6195" s="1" t="s">
        <v>7969</v>
      </c>
      <c r="C6195" t="s">
        <v>6631</v>
      </c>
      <c r="D6195" s="2">
        <v>377</v>
      </c>
      <c r="E6195" s="1" t="s">
        <v>7970</v>
      </c>
      <c r="F6195" s="2">
        <v>11693</v>
      </c>
      <c r="G6195" s="3">
        <v>7189452100</v>
      </c>
      <c r="H6195" s="1" t="s">
        <v>16</v>
      </c>
      <c r="I6195" t="s">
        <v>17</v>
      </c>
      <c r="J6195">
        <v>74</v>
      </c>
      <c r="K6195">
        <v>172</v>
      </c>
      <c r="L6195" s="18">
        <f>(((RestaurantData4[[#This Row],[FitScore]]/100)*RestaurantData4[[#This Row],[DailyCustAvg]])/3.5)*30</f>
        <v>1090.9714285714285</v>
      </c>
      <c r="M6195">
        <v>40.588756636847002</v>
      </c>
      <c r="N6195">
        <v>-73.817130523900005</v>
      </c>
      <c r="O6195">
        <v>414</v>
      </c>
      <c r="P6195">
        <v>32</v>
      </c>
    </row>
    <row r="6196" spans="1:16" hidden="1" x14ac:dyDescent="0.3">
      <c r="A6196">
        <v>41110462</v>
      </c>
      <c r="B6196" s="1" t="s">
        <v>8216</v>
      </c>
      <c r="C6196" t="s">
        <v>8030</v>
      </c>
      <c r="D6196" s="2">
        <v>133</v>
      </c>
      <c r="E6196" s="1" t="s">
        <v>8217</v>
      </c>
      <c r="F6196" s="2">
        <v>10305</v>
      </c>
      <c r="G6196" s="3">
        <v>7187272222</v>
      </c>
      <c r="H6196" s="1" t="s">
        <v>143</v>
      </c>
      <c r="I6196" t="s">
        <v>17</v>
      </c>
      <c r="J6196">
        <v>74</v>
      </c>
      <c r="K6196">
        <v>172</v>
      </c>
      <c r="L6196" s="18">
        <f>(((RestaurantData4[[#This Row],[FitScore]]/100)*RestaurantData4[[#This Row],[DailyCustAvg]])/3.5)*30</f>
        <v>1090.9714285714285</v>
      </c>
      <c r="M6196">
        <v>40.598040019450998</v>
      </c>
      <c r="N6196">
        <v>-74.066487588773995</v>
      </c>
      <c r="O6196">
        <v>502</v>
      </c>
      <c r="P6196">
        <v>50</v>
      </c>
    </row>
    <row r="6197" spans="1:16" hidden="1" x14ac:dyDescent="0.3">
      <c r="A6197">
        <v>41524226</v>
      </c>
      <c r="B6197" s="1" t="s">
        <v>8306</v>
      </c>
      <c r="C6197" t="s">
        <v>8030</v>
      </c>
      <c r="D6197" s="2">
        <v>7420</v>
      </c>
      <c r="E6197" s="1" t="s">
        <v>8257</v>
      </c>
      <c r="F6197" s="2">
        <v>10307</v>
      </c>
      <c r="G6197" s="3">
        <v>7189849700</v>
      </c>
      <c r="H6197" s="1" t="s">
        <v>16</v>
      </c>
      <c r="I6197" t="s">
        <v>17</v>
      </c>
      <c r="J6197">
        <v>72</v>
      </c>
      <c r="K6197">
        <v>172</v>
      </c>
      <c r="L6197" s="18">
        <f>(((RestaurantData4[[#This Row],[FitScore]]/100)*RestaurantData4[[#This Row],[DailyCustAvg]])/3.5)*30</f>
        <v>1061.4857142857143</v>
      </c>
      <c r="M6197">
        <v>40.509921900694003</v>
      </c>
      <c r="N6197">
        <v>-74.243921090081002</v>
      </c>
      <c r="O6197">
        <v>503</v>
      </c>
      <c r="P6197">
        <v>51</v>
      </c>
    </row>
    <row r="6198" spans="1:16" x14ac:dyDescent="0.3">
      <c r="A6198">
        <v>50070188</v>
      </c>
      <c r="B6198" s="1" t="s">
        <v>3218</v>
      </c>
      <c r="C6198" t="s">
        <v>14</v>
      </c>
      <c r="D6198" s="2">
        <v>1461</v>
      </c>
      <c r="E6198" s="1" t="s">
        <v>2728</v>
      </c>
      <c r="F6198" s="2">
        <v>10027</v>
      </c>
      <c r="G6198" s="3">
        <v>2128628826</v>
      </c>
      <c r="H6198" s="1" t="s">
        <v>242</v>
      </c>
      <c r="I6198" t="s">
        <v>21</v>
      </c>
      <c r="J6198">
        <v>83</v>
      </c>
      <c r="K6198">
        <v>306</v>
      </c>
      <c r="L6198" s="18">
        <f>(((RestaurantData4[[#This Row],[FitScore]]/100)*RestaurantData4[[#This Row],[DailyCustAvg]])/3.5)*30</f>
        <v>2176.9714285714285</v>
      </c>
      <c r="M6198">
        <v>40.817030319365998</v>
      </c>
      <c r="N6198">
        <v>-73.953582415541007</v>
      </c>
      <c r="O6198">
        <v>109</v>
      </c>
      <c r="P6198">
        <v>9</v>
      </c>
    </row>
    <row r="6199" spans="1:16" hidden="1" x14ac:dyDescent="0.3">
      <c r="A6199">
        <v>41393008</v>
      </c>
      <c r="B6199" s="1" t="s">
        <v>796</v>
      </c>
      <c r="C6199" t="s">
        <v>14</v>
      </c>
      <c r="D6199" s="2">
        <v>240</v>
      </c>
      <c r="E6199" s="1" t="s">
        <v>387</v>
      </c>
      <c r="F6199" s="2">
        <v>10012</v>
      </c>
      <c r="G6199" s="3">
        <v>6468250812</v>
      </c>
      <c r="H6199" s="1" t="s">
        <v>56</v>
      </c>
      <c r="I6199" t="s">
        <v>17</v>
      </c>
      <c r="J6199">
        <v>96</v>
      </c>
      <c r="K6199">
        <v>171</v>
      </c>
      <c r="L6199" s="18">
        <f>(((RestaurantData4[[#This Row],[FitScore]]/100)*RestaurantData4[[#This Row],[DailyCustAvg]])/3.5)*30</f>
        <v>1407.0857142857144</v>
      </c>
      <c r="M6199">
        <v>40.729718065703999</v>
      </c>
      <c r="N6199">
        <v>-73.999660841088001</v>
      </c>
      <c r="O6199">
        <v>102</v>
      </c>
      <c r="P6199">
        <v>1</v>
      </c>
    </row>
    <row r="6200" spans="1:16" hidden="1" x14ac:dyDescent="0.3">
      <c r="A6200">
        <v>41665625</v>
      </c>
      <c r="B6200" s="1" t="s">
        <v>1003</v>
      </c>
      <c r="C6200" t="s">
        <v>14</v>
      </c>
      <c r="D6200" s="2">
        <v>138</v>
      </c>
      <c r="E6200" s="1" t="s">
        <v>861</v>
      </c>
      <c r="F6200" s="2">
        <v>10002</v>
      </c>
      <c r="G6200" s="3">
        <v>6467073195</v>
      </c>
      <c r="H6200" s="1" t="s">
        <v>16</v>
      </c>
      <c r="I6200" t="s">
        <v>17</v>
      </c>
      <c r="J6200">
        <v>99</v>
      </c>
      <c r="K6200">
        <v>171</v>
      </c>
      <c r="L6200" s="18">
        <f>(((RestaurantData4[[#This Row],[FitScore]]/100)*RestaurantData4[[#This Row],[DailyCustAvg]])/3.5)*30</f>
        <v>1451.0571428571429</v>
      </c>
      <c r="M6200">
        <v>40.714462341278001</v>
      </c>
      <c r="N6200">
        <v>-73.991577084021998</v>
      </c>
      <c r="O6200">
        <v>103</v>
      </c>
      <c r="P6200">
        <v>1</v>
      </c>
    </row>
    <row r="6201" spans="1:16" x14ac:dyDescent="0.3">
      <c r="A6201">
        <v>50040532</v>
      </c>
      <c r="B6201" s="1" t="s">
        <v>3221</v>
      </c>
      <c r="C6201" t="s">
        <v>14</v>
      </c>
      <c r="D6201" s="2">
        <v>500</v>
      </c>
      <c r="E6201" s="1" t="s">
        <v>3222</v>
      </c>
      <c r="F6201" s="2">
        <v>10027</v>
      </c>
      <c r="G6201" s="3">
        <v>2123168479</v>
      </c>
      <c r="H6201" s="1" t="s">
        <v>16</v>
      </c>
      <c r="I6201" t="s">
        <v>21</v>
      </c>
      <c r="J6201">
        <v>82</v>
      </c>
      <c r="K6201">
        <v>304</v>
      </c>
      <c r="L6201" s="18">
        <f>(((RestaurantData4[[#This Row],[FitScore]]/100)*RestaurantData4[[#This Row],[DailyCustAvg]])/3.5)*30</f>
        <v>2136.6857142857143</v>
      </c>
      <c r="M6201">
        <v>40.814549575644001</v>
      </c>
      <c r="N6201">
        <v>-73.962474984376996</v>
      </c>
      <c r="O6201">
        <v>109</v>
      </c>
      <c r="P6201">
        <v>7</v>
      </c>
    </row>
    <row r="6202" spans="1:16" x14ac:dyDescent="0.3">
      <c r="A6202">
        <v>41424474</v>
      </c>
      <c r="B6202" s="1" t="s">
        <v>3223</v>
      </c>
      <c r="C6202" t="s">
        <v>14</v>
      </c>
      <c r="D6202" s="2">
        <v>515</v>
      </c>
      <c r="E6202" s="1" t="s">
        <v>3224</v>
      </c>
      <c r="F6202" s="2">
        <v>10027</v>
      </c>
      <c r="G6202" s="3">
        <v>2128547162</v>
      </c>
      <c r="H6202" s="1" t="s">
        <v>16</v>
      </c>
      <c r="I6202" t="s">
        <v>21</v>
      </c>
      <c r="J6202">
        <v>91</v>
      </c>
      <c r="K6202">
        <v>296</v>
      </c>
      <c r="L6202" s="18">
        <f>(((RestaurantData4[[#This Row],[FitScore]]/100)*RestaurantData4[[#This Row],[DailyCustAvg]])/3.5)*30</f>
        <v>2308.8000000000002</v>
      </c>
      <c r="M6202">
        <v>40.805667548900999</v>
      </c>
      <c r="N6202">
        <v>-73.962382481513998</v>
      </c>
      <c r="O6202">
        <v>109</v>
      </c>
      <c r="P6202">
        <v>7</v>
      </c>
    </row>
    <row r="6203" spans="1:16" hidden="1" x14ac:dyDescent="0.3">
      <c r="A6203">
        <v>40793607</v>
      </c>
      <c r="B6203" s="1" t="s">
        <v>1898</v>
      </c>
      <c r="C6203" t="s">
        <v>14</v>
      </c>
      <c r="D6203" s="2">
        <v>0</v>
      </c>
      <c r="E6203" s="1" t="s">
        <v>1899</v>
      </c>
      <c r="F6203" s="2">
        <v>10017</v>
      </c>
      <c r="G6203" s="3">
        <v>6462271300</v>
      </c>
      <c r="H6203" s="1" t="s">
        <v>66</v>
      </c>
      <c r="J6203">
        <v>83</v>
      </c>
      <c r="K6203">
        <v>171</v>
      </c>
      <c r="L6203" s="18">
        <f>(((RestaurantData4[[#This Row],[FitScore]]/100)*RestaurantData4[[#This Row],[DailyCustAvg]])/3.5)*30</f>
        <v>1216.5428571428572</v>
      </c>
      <c r="M6203">
        <v>40.752513822619001</v>
      </c>
      <c r="N6203">
        <v>-73.977304639680995</v>
      </c>
      <c r="O6203">
        <v>105</v>
      </c>
      <c r="P6203">
        <v>4</v>
      </c>
    </row>
    <row r="6204" spans="1:16" hidden="1" x14ac:dyDescent="0.3">
      <c r="A6204">
        <v>50052277</v>
      </c>
      <c r="B6204" s="1" t="s">
        <v>1919</v>
      </c>
      <c r="C6204" t="s">
        <v>14</v>
      </c>
      <c r="D6204" s="2">
        <v>258</v>
      </c>
      <c r="E6204" s="1" t="s">
        <v>1413</v>
      </c>
      <c r="F6204" s="2">
        <v>10036</v>
      </c>
      <c r="G6204" s="3">
        <v>6467670854</v>
      </c>
      <c r="H6204" s="1" t="s">
        <v>242</v>
      </c>
      <c r="I6204" t="s">
        <v>17</v>
      </c>
      <c r="J6204">
        <v>89</v>
      </c>
      <c r="K6204">
        <v>171</v>
      </c>
      <c r="L6204" s="18">
        <f>(((RestaurantData4[[#This Row],[FitScore]]/100)*RestaurantData4[[#This Row],[DailyCustAvg]])/3.5)*30</f>
        <v>1304.4857142857143</v>
      </c>
      <c r="M6204">
        <v>40.758101010833002</v>
      </c>
      <c r="N6204">
        <v>-73.98786085831</v>
      </c>
      <c r="O6204">
        <v>105</v>
      </c>
      <c r="P6204">
        <v>3</v>
      </c>
    </row>
    <row r="6205" spans="1:16" hidden="1" x14ac:dyDescent="0.3">
      <c r="A6205">
        <v>50011159</v>
      </c>
      <c r="B6205" s="1" t="s">
        <v>1997</v>
      </c>
      <c r="C6205" t="s">
        <v>14</v>
      </c>
      <c r="D6205" s="2">
        <v>213</v>
      </c>
      <c r="E6205" s="1" t="s">
        <v>1748</v>
      </c>
      <c r="F6205" s="2">
        <v>10003</v>
      </c>
      <c r="G6205" s="3">
        <v>2125108551</v>
      </c>
      <c r="H6205" s="1" t="s">
        <v>16</v>
      </c>
      <c r="I6205" t="s">
        <v>17</v>
      </c>
      <c r="J6205">
        <v>87</v>
      </c>
      <c r="K6205">
        <v>171</v>
      </c>
      <c r="L6205" s="18">
        <f>(((RestaurantData4[[#This Row],[FitScore]]/100)*RestaurantData4[[#This Row],[DailyCustAvg]])/3.5)*30</f>
        <v>1275.1714285714288</v>
      </c>
      <c r="M6205">
        <v>40.736908797604002</v>
      </c>
      <c r="N6205">
        <v>-73.988745199453007</v>
      </c>
      <c r="O6205">
        <v>105</v>
      </c>
      <c r="P6205">
        <v>2</v>
      </c>
    </row>
    <row r="6206" spans="1:16" hidden="1" x14ac:dyDescent="0.3">
      <c r="A6206">
        <v>50014078</v>
      </c>
      <c r="B6206" s="1" t="s">
        <v>2285</v>
      </c>
      <c r="C6206" t="s">
        <v>14</v>
      </c>
      <c r="D6206" s="2">
        <v>5</v>
      </c>
      <c r="E6206" s="1" t="s">
        <v>2286</v>
      </c>
      <c r="F6206" s="2">
        <v>10036</v>
      </c>
      <c r="G6206" s="3">
        <v>2127306706</v>
      </c>
      <c r="H6206" s="1" t="s">
        <v>106</v>
      </c>
      <c r="I6206" t="s">
        <v>17</v>
      </c>
      <c r="J6206">
        <v>88</v>
      </c>
      <c r="K6206">
        <v>171</v>
      </c>
      <c r="L6206" s="18">
        <f>(((RestaurantData4[[#This Row],[FitScore]]/100)*RestaurantData4[[#This Row],[DailyCustAvg]])/3.5)*30</f>
        <v>1289.8285714285712</v>
      </c>
      <c r="M6206">
        <v>40.755702020306998</v>
      </c>
      <c r="N6206">
        <v>-73.987207980137995</v>
      </c>
      <c r="O6206">
        <v>105</v>
      </c>
      <c r="P6206">
        <v>3</v>
      </c>
    </row>
    <row r="6207" spans="1:16" x14ac:dyDescent="0.3">
      <c r="A6207">
        <v>50076434</v>
      </c>
      <c r="B6207" s="1" t="s">
        <v>3267</v>
      </c>
      <c r="C6207" t="s">
        <v>14</v>
      </c>
      <c r="D6207" s="2">
        <v>1288</v>
      </c>
      <c r="E6207" s="1" t="s">
        <v>2728</v>
      </c>
      <c r="F6207" s="2">
        <v>10027</v>
      </c>
      <c r="G6207" s="3">
        <v>2129329390</v>
      </c>
      <c r="H6207" s="1" t="s">
        <v>242</v>
      </c>
      <c r="I6207" t="s">
        <v>21</v>
      </c>
      <c r="J6207">
        <v>84</v>
      </c>
      <c r="K6207">
        <v>284</v>
      </c>
      <c r="L6207" s="18">
        <f>(((RestaurantData4[[#This Row],[FitScore]]/100)*RestaurantData4[[#This Row],[DailyCustAvg]])/3.5)*30</f>
        <v>2044.8</v>
      </c>
      <c r="M6207">
        <v>40.811569828638</v>
      </c>
      <c r="N6207">
        <v>-73.957592532575006</v>
      </c>
      <c r="O6207">
        <v>109</v>
      </c>
      <c r="P6207">
        <v>7</v>
      </c>
    </row>
    <row r="6208" spans="1:16" x14ac:dyDescent="0.3">
      <c r="A6208">
        <v>50065726</v>
      </c>
      <c r="B6208" s="1" t="s">
        <v>3231</v>
      </c>
      <c r="C6208" t="s">
        <v>14</v>
      </c>
      <c r="D6208" s="2">
        <v>576</v>
      </c>
      <c r="E6208" s="1" t="s">
        <v>3204</v>
      </c>
      <c r="F6208" s="2">
        <v>10027</v>
      </c>
      <c r="G6208" s="3">
        <v>2126625489</v>
      </c>
      <c r="H6208" s="1" t="s">
        <v>45</v>
      </c>
      <c r="I6208" t="s">
        <v>21</v>
      </c>
      <c r="J6208">
        <v>95</v>
      </c>
      <c r="K6208">
        <v>277</v>
      </c>
      <c r="L6208" s="18">
        <f>(((RestaurantData4[[#This Row],[FitScore]]/100)*RestaurantData4[[#This Row],[DailyCustAvg]])/3.5)*30</f>
        <v>2255.5714285714284</v>
      </c>
      <c r="M6208">
        <v>40.815272619787002</v>
      </c>
      <c r="N6208">
        <v>-73.957947824290002</v>
      </c>
      <c r="O6208">
        <v>109</v>
      </c>
      <c r="P6208">
        <v>7</v>
      </c>
    </row>
    <row r="6209" spans="1:16" hidden="1" x14ac:dyDescent="0.3">
      <c r="A6209">
        <v>50077544</v>
      </c>
      <c r="B6209" s="1" t="s">
        <v>2523</v>
      </c>
      <c r="C6209" t="s">
        <v>14</v>
      </c>
      <c r="D6209" s="2">
        <v>240</v>
      </c>
      <c r="E6209" s="1" t="s">
        <v>1840</v>
      </c>
      <c r="F6209" s="2">
        <v>10022</v>
      </c>
      <c r="G6209" s="3">
        <v>2069140052</v>
      </c>
      <c r="H6209" s="1" t="s">
        <v>16</v>
      </c>
      <c r="I6209" t="s">
        <v>17</v>
      </c>
      <c r="J6209">
        <v>86</v>
      </c>
      <c r="K6209">
        <v>171</v>
      </c>
      <c r="L6209" s="18">
        <f>(((RestaurantData4[[#This Row],[FitScore]]/100)*RestaurantData4[[#This Row],[DailyCustAvg]])/3.5)*30</f>
        <v>1260.5142857142857</v>
      </c>
      <c r="M6209">
        <v>40.757894064196002</v>
      </c>
      <c r="N6209">
        <v>-73.967946701136</v>
      </c>
      <c r="O6209">
        <v>106</v>
      </c>
      <c r="P6209">
        <v>4</v>
      </c>
    </row>
    <row r="6210" spans="1:16" hidden="1" x14ac:dyDescent="0.3">
      <c r="A6210">
        <v>50091999</v>
      </c>
      <c r="B6210" s="1" t="s">
        <v>1297</v>
      </c>
      <c r="C6210" t="s">
        <v>14</v>
      </c>
      <c r="D6210" s="2">
        <v>920</v>
      </c>
      <c r="E6210" s="1" t="s">
        <v>2728</v>
      </c>
      <c r="F6210" s="2">
        <v>10025</v>
      </c>
      <c r="G6210" s="3">
        <v>6465967970</v>
      </c>
      <c r="H6210" s="1" t="s">
        <v>242</v>
      </c>
      <c r="I6210" t="s">
        <v>17</v>
      </c>
      <c r="J6210">
        <v>100</v>
      </c>
      <c r="K6210">
        <v>171</v>
      </c>
      <c r="L6210" s="18">
        <f>(((RestaurantData4[[#This Row],[FitScore]]/100)*RestaurantData4[[#This Row],[DailyCustAvg]])/3.5)*30</f>
        <v>1465.7142857142856</v>
      </c>
      <c r="M6210">
        <v>40.799858088363003</v>
      </c>
      <c r="N6210">
        <v>-73.966142142988005</v>
      </c>
      <c r="O6210">
        <v>107</v>
      </c>
      <c r="P6210">
        <v>7</v>
      </c>
    </row>
    <row r="6211" spans="1:16" x14ac:dyDescent="0.3">
      <c r="A6211">
        <v>50017185</v>
      </c>
      <c r="B6211" s="1" t="s">
        <v>3241</v>
      </c>
      <c r="C6211" t="s">
        <v>14</v>
      </c>
      <c r="D6211" s="2">
        <v>3163</v>
      </c>
      <c r="E6211" s="1" t="s">
        <v>34</v>
      </c>
      <c r="F6211" s="2">
        <v>10027</v>
      </c>
      <c r="G6211" s="3">
        <v>6465900685</v>
      </c>
      <c r="H6211" s="1" t="s">
        <v>188</v>
      </c>
      <c r="I6211" t="s">
        <v>21</v>
      </c>
      <c r="J6211">
        <v>94</v>
      </c>
      <c r="K6211">
        <v>251</v>
      </c>
      <c r="L6211" s="18">
        <f>(((RestaurantData4[[#This Row],[FitScore]]/100)*RestaurantData4[[#This Row],[DailyCustAvg]])/3.5)*30</f>
        <v>2022.3428571428572</v>
      </c>
      <c r="M6211">
        <v>40.814647218975999</v>
      </c>
      <c r="N6211">
        <v>-73.959057318676003</v>
      </c>
      <c r="O6211">
        <v>109</v>
      </c>
      <c r="P6211">
        <v>7</v>
      </c>
    </row>
    <row r="6212" spans="1:16" hidden="1" x14ac:dyDescent="0.3">
      <c r="A6212">
        <v>50073433</v>
      </c>
      <c r="B6212" s="1" t="s">
        <v>3660</v>
      </c>
      <c r="C6212" t="s">
        <v>3599</v>
      </c>
      <c r="D6212" s="2">
        <v>500</v>
      </c>
      <c r="E6212" s="1" t="s">
        <v>3602</v>
      </c>
      <c r="F6212" s="2">
        <v>10455</v>
      </c>
      <c r="G6212" s="3">
        <v>7182927997</v>
      </c>
      <c r="H6212" s="1" t="s">
        <v>106</v>
      </c>
      <c r="I6212" t="s">
        <v>21</v>
      </c>
      <c r="J6212">
        <v>68</v>
      </c>
      <c r="K6212">
        <v>171</v>
      </c>
      <c r="L6212" s="18">
        <f>(((RestaurantData4[[#This Row],[FitScore]]/100)*RestaurantData4[[#This Row],[DailyCustAvg]])/3.5)*30</f>
        <v>996.68571428571431</v>
      </c>
      <c r="M6212">
        <v>40.814823175746</v>
      </c>
      <c r="N6212">
        <v>-73.914657050504005</v>
      </c>
      <c r="O6212">
        <v>201</v>
      </c>
      <c r="P6212">
        <v>8</v>
      </c>
    </row>
    <row r="6213" spans="1:16" hidden="1" x14ac:dyDescent="0.3">
      <c r="A6213">
        <v>41640858</v>
      </c>
      <c r="B6213" s="1" t="s">
        <v>3684</v>
      </c>
      <c r="C6213" t="s">
        <v>3599</v>
      </c>
      <c r="D6213" s="2">
        <v>576</v>
      </c>
      <c r="E6213" s="1" t="s">
        <v>3678</v>
      </c>
      <c r="F6213" s="2">
        <v>10455</v>
      </c>
      <c r="G6213" s="3">
        <v>7184503399</v>
      </c>
      <c r="H6213" s="1" t="s">
        <v>29</v>
      </c>
      <c r="I6213" t="s">
        <v>17</v>
      </c>
      <c r="J6213">
        <v>81</v>
      </c>
      <c r="K6213">
        <v>171</v>
      </c>
      <c r="L6213" s="18">
        <f>(((RestaurantData4[[#This Row],[FitScore]]/100)*RestaurantData4[[#This Row],[DailyCustAvg]])/3.5)*30</f>
        <v>1187.2285714285717</v>
      </c>
      <c r="M6213">
        <v>40.812469831941002</v>
      </c>
      <c r="N6213">
        <v>-73.902908360435006</v>
      </c>
      <c r="O6213">
        <v>202</v>
      </c>
      <c r="P6213">
        <v>8</v>
      </c>
    </row>
    <row r="6214" spans="1:16" hidden="1" x14ac:dyDescent="0.3">
      <c r="A6214">
        <v>41554490</v>
      </c>
      <c r="B6214" s="1" t="s">
        <v>3969</v>
      </c>
      <c r="C6214" t="s">
        <v>3599</v>
      </c>
      <c r="D6214" s="2">
        <v>2701</v>
      </c>
      <c r="E6214" s="1" t="s">
        <v>3970</v>
      </c>
      <c r="F6214" s="2">
        <v>10458</v>
      </c>
      <c r="G6214" s="3">
        <v>3479616100</v>
      </c>
      <c r="H6214" s="1" t="s">
        <v>276</v>
      </c>
      <c r="I6214" t="s">
        <v>17</v>
      </c>
      <c r="J6214">
        <v>84</v>
      </c>
      <c r="K6214">
        <v>171</v>
      </c>
      <c r="L6214" s="18">
        <f>(((RestaurantData4[[#This Row],[FitScore]]/100)*RestaurantData4[[#This Row],[DailyCustAvg]])/3.5)*30</f>
        <v>1231.2</v>
      </c>
      <c r="M6214">
        <v>40.864859576630003</v>
      </c>
      <c r="N6214">
        <v>-73.888781990303002</v>
      </c>
      <c r="O6214">
        <v>207</v>
      </c>
      <c r="P6214">
        <v>15</v>
      </c>
    </row>
    <row r="6215" spans="1:16" hidden="1" x14ac:dyDescent="0.3">
      <c r="A6215">
        <v>41608730</v>
      </c>
      <c r="B6215" s="1" t="s">
        <v>3990</v>
      </c>
      <c r="C6215" t="s">
        <v>3599</v>
      </c>
      <c r="D6215" s="2">
        <v>58</v>
      </c>
      <c r="E6215" s="1" t="s">
        <v>3963</v>
      </c>
      <c r="F6215" s="2">
        <v>10468</v>
      </c>
      <c r="G6215" s="3">
        <v>3472718136</v>
      </c>
      <c r="H6215" s="1" t="s">
        <v>73</v>
      </c>
      <c r="I6215" t="s">
        <v>17</v>
      </c>
      <c r="J6215">
        <v>63</v>
      </c>
      <c r="K6215">
        <v>171</v>
      </c>
      <c r="L6215" s="18">
        <f>(((RestaurantData4[[#This Row],[FitScore]]/100)*RestaurantData4[[#This Row],[DailyCustAvg]])/3.5)*30</f>
        <v>923.40000000000009</v>
      </c>
      <c r="M6215">
        <v>40.867940993441003</v>
      </c>
      <c r="N6215">
        <v>-73.899721252489002</v>
      </c>
      <c r="O6215">
        <v>207</v>
      </c>
      <c r="P6215">
        <v>14</v>
      </c>
    </row>
    <row r="6216" spans="1:16" hidden="1" x14ac:dyDescent="0.3">
      <c r="A6216">
        <v>41415845</v>
      </c>
      <c r="B6216" s="1" t="s">
        <v>4095</v>
      </c>
      <c r="C6216" t="s">
        <v>3599</v>
      </c>
      <c r="D6216" s="2">
        <v>1207</v>
      </c>
      <c r="E6216" s="1" t="s">
        <v>4096</v>
      </c>
      <c r="F6216" s="2">
        <v>10462</v>
      </c>
      <c r="G6216" s="3">
        <v>7187949710</v>
      </c>
      <c r="H6216" s="1" t="s">
        <v>276</v>
      </c>
      <c r="I6216" t="s">
        <v>21</v>
      </c>
      <c r="J6216">
        <v>55</v>
      </c>
      <c r="K6216">
        <v>171</v>
      </c>
      <c r="L6216" s="18">
        <f>(((RestaurantData4[[#This Row],[FitScore]]/100)*RestaurantData4[[#This Row],[DailyCustAvg]])/3.5)*30</f>
        <v>806.14285714285722</v>
      </c>
      <c r="M6216">
        <v>40.832165548170003</v>
      </c>
      <c r="N6216">
        <v>-73.851106684792001</v>
      </c>
      <c r="O6216">
        <v>209</v>
      </c>
      <c r="P6216">
        <v>18</v>
      </c>
    </row>
    <row r="6217" spans="1:16" hidden="1" x14ac:dyDescent="0.3">
      <c r="A6217">
        <v>41713447</v>
      </c>
      <c r="B6217" s="1" t="s">
        <v>6770</v>
      </c>
      <c r="C6217" t="s">
        <v>6631</v>
      </c>
      <c r="D6217" s="2">
        <v>2650</v>
      </c>
      <c r="E6217" s="1" t="s">
        <v>6771</v>
      </c>
      <c r="F6217" s="2">
        <v>11377</v>
      </c>
      <c r="G6217" s="3">
        <v>7182670800</v>
      </c>
      <c r="H6217" s="1" t="s">
        <v>16</v>
      </c>
      <c r="I6217" t="s">
        <v>17</v>
      </c>
      <c r="J6217">
        <v>59</v>
      </c>
      <c r="K6217">
        <v>171</v>
      </c>
      <c r="L6217" s="18">
        <f>(((RestaurantData4[[#This Row],[FitScore]]/100)*RestaurantData4[[#This Row],[DailyCustAvg]])/3.5)*30</f>
        <v>864.7714285714286</v>
      </c>
      <c r="M6217">
        <v>40.761652825794997</v>
      </c>
      <c r="N6217">
        <v>-73.902148856194003</v>
      </c>
      <c r="O6217">
        <v>401</v>
      </c>
      <c r="P6217">
        <v>22</v>
      </c>
    </row>
    <row r="6218" spans="1:16" hidden="1" x14ac:dyDescent="0.3">
      <c r="A6218">
        <v>50044837</v>
      </c>
      <c r="B6218" s="1" t="s">
        <v>6791</v>
      </c>
      <c r="C6218" t="s">
        <v>6631</v>
      </c>
      <c r="D6218" s="2">
        <v>3801</v>
      </c>
      <c r="E6218" s="1" t="s">
        <v>6679</v>
      </c>
      <c r="F6218" s="2">
        <v>11101</v>
      </c>
      <c r="G6218" s="3">
        <v>7184507409</v>
      </c>
      <c r="H6218" s="1" t="s">
        <v>212</v>
      </c>
      <c r="I6218" t="s">
        <v>21</v>
      </c>
      <c r="J6218">
        <v>75</v>
      </c>
      <c r="K6218">
        <v>171</v>
      </c>
      <c r="L6218" s="18">
        <f>(((RestaurantData4[[#This Row],[FitScore]]/100)*RestaurantData4[[#This Row],[DailyCustAvg]])/3.5)*30</f>
        <v>1099.2857142857144</v>
      </c>
      <c r="M6218">
        <v>40.759070811107001</v>
      </c>
      <c r="N6218">
        <v>-73.944407473766006</v>
      </c>
      <c r="O6218">
        <v>401</v>
      </c>
      <c r="P6218">
        <v>26</v>
      </c>
    </row>
    <row r="6219" spans="1:16" hidden="1" x14ac:dyDescent="0.3">
      <c r="A6219">
        <v>41165717</v>
      </c>
      <c r="B6219" s="1" t="s">
        <v>6933</v>
      </c>
      <c r="C6219" t="s">
        <v>6631</v>
      </c>
      <c r="D6219" s="2">
        <v>6901</v>
      </c>
      <c r="E6219" s="1" t="s">
        <v>6934</v>
      </c>
      <c r="F6219" s="2">
        <v>11377</v>
      </c>
      <c r="G6219" s="3">
        <v>7187798100</v>
      </c>
      <c r="H6219" s="1" t="s">
        <v>276</v>
      </c>
      <c r="I6219" t="s">
        <v>21</v>
      </c>
      <c r="J6219">
        <v>34</v>
      </c>
      <c r="K6219">
        <v>171</v>
      </c>
      <c r="L6219" s="18">
        <f>(((RestaurantData4[[#This Row],[FitScore]]/100)*RestaurantData4[[#This Row],[DailyCustAvg]])/3.5)*30</f>
        <v>498.34285714285716</v>
      </c>
      <c r="M6219">
        <v>40.746348288840998</v>
      </c>
      <c r="N6219">
        <v>-73.89619134182</v>
      </c>
      <c r="O6219">
        <v>402</v>
      </c>
      <c r="P6219">
        <v>26</v>
      </c>
    </row>
    <row r="6220" spans="1:16" hidden="1" x14ac:dyDescent="0.3">
      <c r="A6220">
        <v>50040490</v>
      </c>
      <c r="B6220" s="1" t="s">
        <v>6951</v>
      </c>
      <c r="C6220" t="s">
        <v>6631</v>
      </c>
      <c r="D6220" s="2">
        <v>4811</v>
      </c>
      <c r="E6220" s="1" t="s">
        <v>6679</v>
      </c>
      <c r="F6220" s="2">
        <v>11101</v>
      </c>
      <c r="G6220" s="3">
        <v>7189375423</v>
      </c>
      <c r="H6220" s="1" t="s">
        <v>202</v>
      </c>
      <c r="I6220" t="s">
        <v>17</v>
      </c>
      <c r="J6220">
        <v>74</v>
      </c>
      <c r="K6220">
        <v>171</v>
      </c>
      <c r="L6220" s="18">
        <f>(((RestaurantData4[[#This Row],[FitScore]]/100)*RestaurantData4[[#This Row],[DailyCustAvg]])/3.5)*30</f>
        <v>1084.6285714285714</v>
      </c>
      <c r="M6220">
        <v>40.743948549766003</v>
      </c>
      <c r="N6220">
        <v>-73.953676835484998</v>
      </c>
      <c r="O6220">
        <v>402</v>
      </c>
      <c r="P6220">
        <v>26</v>
      </c>
    </row>
    <row r="6221" spans="1:16" hidden="1" x14ac:dyDescent="0.3">
      <c r="A6221">
        <v>50057674</v>
      </c>
      <c r="B6221" s="1" t="s">
        <v>6971</v>
      </c>
      <c r="C6221" t="s">
        <v>6631</v>
      </c>
      <c r="D6221" s="2">
        <v>2745</v>
      </c>
      <c r="E6221" s="1" t="s">
        <v>6856</v>
      </c>
      <c r="F6221" s="2">
        <v>11101</v>
      </c>
      <c r="G6221" s="3">
        <v>7187843626</v>
      </c>
      <c r="H6221" s="1" t="s">
        <v>16</v>
      </c>
      <c r="I6221" t="s">
        <v>17</v>
      </c>
      <c r="J6221">
        <v>49</v>
      </c>
      <c r="K6221">
        <v>171</v>
      </c>
      <c r="L6221" s="18">
        <f>(((RestaurantData4[[#This Row],[FitScore]]/100)*RestaurantData4[[#This Row],[DailyCustAvg]])/3.5)*30</f>
        <v>718.19999999999993</v>
      </c>
      <c r="M6221">
        <v>40.748108566493002</v>
      </c>
      <c r="N6221">
        <v>-73.939627415390007</v>
      </c>
      <c r="O6221">
        <v>402</v>
      </c>
      <c r="P6221">
        <v>26</v>
      </c>
    </row>
    <row r="6222" spans="1:16" hidden="1" x14ac:dyDescent="0.3">
      <c r="A6222">
        <v>50072357</v>
      </c>
      <c r="B6222" s="1" t="s">
        <v>1028</v>
      </c>
      <c r="C6222" t="s">
        <v>6631</v>
      </c>
      <c r="D6222" s="2">
        <v>13206</v>
      </c>
      <c r="E6222" s="1" t="s">
        <v>7436</v>
      </c>
      <c r="F6222" s="2">
        <v>11355</v>
      </c>
      <c r="G6222" s="3">
        <v>7188881109</v>
      </c>
      <c r="H6222" s="1" t="s">
        <v>242</v>
      </c>
      <c r="I6222" t="s">
        <v>17</v>
      </c>
      <c r="J6222">
        <v>70</v>
      </c>
      <c r="K6222">
        <v>171</v>
      </c>
      <c r="L6222" s="18">
        <f>(((RestaurantData4[[#This Row],[FitScore]]/100)*RestaurantData4[[#This Row],[DailyCustAvg]])/3.5)*30</f>
        <v>1025.9999999999998</v>
      </c>
      <c r="M6222">
        <v>40.753864832462</v>
      </c>
      <c r="N6222">
        <v>-73.832379989193996</v>
      </c>
      <c r="O6222">
        <v>407</v>
      </c>
      <c r="P6222">
        <v>20</v>
      </c>
    </row>
    <row r="6223" spans="1:16" hidden="1" x14ac:dyDescent="0.3">
      <c r="A6223">
        <v>50059023</v>
      </c>
      <c r="B6223" s="1" t="s">
        <v>7518</v>
      </c>
      <c r="C6223" t="s">
        <v>6631</v>
      </c>
      <c r="D6223" s="2">
        <v>13532</v>
      </c>
      <c r="E6223" s="1" t="s">
        <v>7408</v>
      </c>
      <c r="F6223" s="2">
        <v>11354</v>
      </c>
      <c r="G6223" s="3">
        <v>7188861899</v>
      </c>
      <c r="H6223" s="1" t="s">
        <v>242</v>
      </c>
      <c r="I6223" t="s">
        <v>17</v>
      </c>
      <c r="J6223">
        <v>66</v>
      </c>
      <c r="K6223">
        <v>171</v>
      </c>
      <c r="L6223" s="18">
        <f>(((RestaurantData4[[#This Row],[FitScore]]/100)*RestaurantData4[[#This Row],[DailyCustAvg]])/3.5)*30</f>
        <v>967.37142857142862</v>
      </c>
      <c r="M6223">
        <v>40.758848738696003</v>
      </c>
      <c r="N6223">
        <v>-73.830114968263999</v>
      </c>
      <c r="O6223">
        <v>407</v>
      </c>
      <c r="P6223">
        <v>20</v>
      </c>
    </row>
    <row r="6224" spans="1:16" hidden="1" x14ac:dyDescent="0.3">
      <c r="A6224">
        <v>41360464</v>
      </c>
      <c r="B6224" s="1" t="s">
        <v>7523</v>
      </c>
      <c r="C6224" t="s">
        <v>6631</v>
      </c>
      <c r="D6224" s="2">
        <v>44146</v>
      </c>
      <c r="E6224" s="1" t="s">
        <v>7522</v>
      </c>
      <c r="F6224" s="2">
        <v>11356</v>
      </c>
      <c r="G6224" s="3">
        <v>7189396300</v>
      </c>
      <c r="H6224" s="1" t="s">
        <v>16</v>
      </c>
      <c r="I6224" t="s">
        <v>17</v>
      </c>
      <c r="J6224">
        <v>70</v>
      </c>
      <c r="K6224">
        <v>171</v>
      </c>
      <c r="L6224" s="18">
        <f>(((RestaurantData4[[#This Row],[FitScore]]/100)*RestaurantData4[[#This Row],[DailyCustAvg]])/3.5)*30</f>
        <v>1025.9999999999998</v>
      </c>
      <c r="M6224">
        <v>40.787492558158</v>
      </c>
      <c r="N6224">
        <v>-73.837350713923001</v>
      </c>
      <c r="O6224">
        <v>407</v>
      </c>
      <c r="P6224">
        <v>19</v>
      </c>
    </row>
    <row r="6225" spans="1:16" hidden="1" x14ac:dyDescent="0.3">
      <c r="A6225">
        <v>40790306</v>
      </c>
      <c r="B6225" s="1" t="s">
        <v>291</v>
      </c>
      <c r="C6225" t="s">
        <v>6631</v>
      </c>
      <c r="D6225" s="2">
        <v>13811</v>
      </c>
      <c r="E6225" s="1" t="s">
        <v>5973</v>
      </c>
      <c r="F6225" s="2">
        <v>11356</v>
      </c>
      <c r="G6225" s="3">
        <v>7185394072</v>
      </c>
      <c r="H6225" s="1" t="s">
        <v>56</v>
      </c>
      <c r="I6225" t="s">
        <v>17</v>
      </c>
      <c r="J6225">
        <v>66</v>
      </c>
      <c r="K6225">
        <v>171</v>
      </c>
      <c r="L6225" s="18">
        <f>(((RestaurantData4[[#This Row],[FitScore]]/100)*RestaurantData4[[#This Row],[DailyCustAvg]])/3.5)*30</f>
        <v>967.37142857142862</v>
      </c>
      <c r="M6225">
        <v>40.781662983834998</v>
      </c>
      <c r="N6225">
        <v>-73.829973484923002</v>
      </c>
      <c r="O6225">
        <v>407</v>
      </c>
      <c r="P6225">
        <v>19</v>
      </c>
    </row>
    <row r="6226" spans="1:16" hidden="1" x14ac:dyDescent="0.3">
      <c r="A6226">
        <v>50101471</v>
      </c>
      <c r="B6226" s="1" t="s">
        <v>7559</v>
      </c>
      <c r="C6226" t="s">
        <v>6631</v>
      </c>
      <c r="D6226" s="2">
        <v>5906</v>
      </c>
      <c r="E6226" s="1" t="s">
        <v>7360</v>
      </c>
      <c r="F6226" s="2">
        <v>11355</v>
      </c>
      <c r="G6226" s="3">
        <v>9179726706</v>
      </c>
      <c r="H6226" s="1" t="s">
        <v>242</v>
      </c>
      <c r="I6226" t="s">
        <v>21</v>
      </c>
      <c r="J6226">
        <v>69</v>
      </c>
      <c r="K6226">
        <v>171</v>
      </c>
      <c r="L6226" s="18">
        <f>(((RestaurantData4[[#This Row],[FitScore]]/100)*RestaurantData4[[#This Row],[DailyCustAvg]])/3.5)*30</f>
        <v>1011.3428571428572</v>
      </c>
      <c r="M6226">
        <v>40.740512365554999</v>
      </c>
      <c r="N6226">
        <v>-73.815052410641002</v>
      </c>
      <c r="O6226">
        <v>407</v>
      </c>
      <c r="P6226">
        <v>20</v>
      </c>
    </row>
    <row r="6227" spans="1:16" hidden="1" x14ac:dyDescent="0.3">
      <c r="A6227">
        <v>50101985</v>
      </c>
      <c r="B6227" s="1" t="s">
        <v>225</v>
      </c>
      <c r="C6227" t="s">
        <v>6631</v>
      </c>
      <c r="D6227" s="2">
        <v>9101</v>
      </c>
      <c r="E6227" s="1" t="s">
        <v>7643</v>
      </c>
      <c r="F6227" s="2">
        <v>11421</v>
      </c>
      <c r="G6227" s="3">
        <v>9784630528</v>
      </c>
      <c r="H6227" s="1" t="s">
        <v>16</v>
      </c>
      <c r="I6227" t="s">
        <v>21</v>
      </c>
      <c r="J6227">
        <v>44</v>
      </c>
      <c r="K6227">
        <v>171</v>
      </c>
      <c r="L6227" s="18">
        <f>(((RestaurantData4[[#This Row],[FitScore]]/100)*RestaurantData4[[#This Row],[DailyCustAvg]])/3.5)*30</f>
        <v>644.9142857142856</v>
      </c>
      <c r="M6227">
        <v>40.693080924725002</v>
      </c>
      <c r="N6227">
        <v>-73.853751617938997</v>
      </c>
      <c r="O6227">
        <v>409</v>
      </c>
      <c r="P6227">
        <v>32</v>
      </c>
    </row>
    <row r="6228" spans="1:16" hidden="1" x14ac:dyDescent="0.3">
      <c r="A6228">
        <v>50098721</v>
      </c>
      <c r="B6228" s="1" t="s">
        <v>7940</v>
      </c>
      <c r="C6228" t="s">
        <v>6631</v>
      </c>
      <c r="D6228" s="2">
        <v>14707</v>
      </c>
      <c r="E6228" s="1" t="s">
        <v>7841</v>
      </c>
      <c r="F6228" s="2">
        <v>11434</v>
      </c>
      <c r="G6228" s="3">
        <v>9292133626</v>
      </c>
      <c r="H6228" s="1" t="s">
        <v>2871</v>
      </c>
      <c r="I6228" t="s">
        <v>21</v>
      </c>
      <c r="J6228">
        <v>76</v>
      </c>
      <c r="K6228">
        <v>171</v>
      </c>
      <c r="L6228" s="18">
        <f>(((RestaurantData4[[#This Row],[FitScore]]/100)*RestaurantData4[[#This Row],[DailyCustAvg]])/3.5)*30</f>
        <v>1113.9428571428571</v>
      </c>
      <c r="M6228">
        <v>40.660896922254999</v>
      </c>
      <c r="N6228">
        <v>-73.768042634970001</v>
      </c>
      <c r="O6228">
        <v>413</v>
      </c>
      <c r="P6228">
        <v>31</v>
      </c>
    </row>
    <row r="6229" spans="1:16" hidden="1" x14ac:dyDescent="0.3">
      <c r="A6229">
        <v>50073366</v>
      </c>
      <c r="B6229" s="1" t="s">
        <v>8098</v>
      </c>
      <c r="C6229" t="s">
        <v>8030</v>
      </c>
      <c r="D6229" s="2">
        <v>1172</v>
      </c>
      <c r="E6229" s="1" t="s">
        <v>8038</v>
      </c>
      <c r="F6229" s="2">
        <v>10301</v>
      </c>
      <c r="G6229" s="3">
        <v>9294156000</v>
      </c>
      <c r="H6229" s="1" t="s">
        <v>45</v>
      </c>
      <c r="J6229">
        <v>83</v>
      </c>
      <c r="K6229">
        <v>171</v>
      </c>
      <c r="L6229" s="18">
        <f>(((RestaurantData4[[#This Row],[FitScore]]/100)*RestaurantData4[[#This Row],[DailyCustAvg]])/3.5)*30</f>
        <v>1216.5428571428572</v>
      </c>
      <c r="M6229">
        <v>40.616666639324002</v>
      </c>
      <c r="N6229">
        <v>-74.102921836742993</v>
      </c>
      <c r="O6229">
        <v>501</v>
      </c>
      <c r="P6229">
        <v>49</v>
      </c>
    </row>
    <row r="6230" spans="1:16" hidden="1" x14ac:dyDescent="0.3">
      <c r="A6230">
        <v>50084309</v>
      </c>
      <c r="B6230" s="1" t="s">
        <v>8201</v>
      </c>
      <c r="C6230" t="s">
        <v>8030</v>
      </c>
      <c r="D6230" s="2">
        <v>2740</v>
      </c>
      <c r="E6230" s="1" t="s">
        <v>8175</v>
      </c>
      <c r="F6230" s="2">
        <v>10306</v>
      </c>
      <c r="G6230" s="3">
        <v>7189871111</v>
      </c>
      <c r="H6230" s="1" t="s">
        <v>242</v>
      </c>
      <c r="I6230" t="s">
        <v>21</v>
      </c>
      <c r="J6230">
        <v>87</v>
      </c>
      <c r="K6230">
        <v>171</v>
      </c>
      <c r="L6230" s="18">
        <f>(((RestaurantData4[[#This Row],[FitScore]]/100)*RestaurantData4[[#This Row],[DailyCustAvg]])/3.5)*30</f>
        <v>1275.1714285714288</v>
      </c>
      <c r="M6230">
        <v>40.565849702747002</v>
      </c>
      <c r="N6230">
        <v>-74.114382250014003</v>
      </c>
      <c r="O6230">
        <v>502</v>
      </c>
      <c r="P6230">
        <v>50</v>
      </c>
    </row>
    <row r="6231" spans="1:16" x14ac:dyDescent="0.3">
      <c r="A6231">
        <v>40388091</v>
      </c>
      <c r="B6231" s="1" t="s">
        <v>3235</v>
      </c>
      <c r="C6231" t="s">
        <v>14</v>
      </c>
      <c r="D6231" s="2">
        <v>1239</v>
      </c>
      <c r="E6231" s="1" t="s">
        <v>2728</v>
      </c>
      <c r="F6231" s="2">
        <v>10027</v>
      </c>
      <c r="G6231" s="3">
        <v>2126630505</v>
      </c>
      <c r="H6231" s="1" t="s">
        <v>1612</v>
      </c>
      <c r="I6231" t="s">
        <v>21</v>
      </c>
      <c r="J6231">
        <v>88</v>
      </c>
      <c r="K6231">
        <v>248</v>
      </c>
      <c r="L6231" s="18">
        <f>(((RestaurantData4[[#This Row],[FitScore]]/100)*RestaurantData4[[#This Row],[DailyCustAvg]])/3.5)*30</f>
        <v>1870.6285714285714</v>
      </c>
      <c r="M6231">
        <v>40.809898713071</v>
      </c>
      <c r="N6231">
        <v>-73.958785705769998</v>
      </c>
      <c r="O6231">
        <v>109</v>
      </c>
      <c r="P6231">
        <v>7</v>
      </c>
    </row>
    <row r="6232" spans="1:16" x14ac:dyDescent="0.3">
      <c r="A6232">
        <v>50034366</v>
      </c>
      <c r="B6232" s="1" t="s">
        <v>3190</v>
      </c>
      <c r="C6232" t="s">
        <v>14</v>
      </c>
      <c r="D6232" s="2">
        <v>500</v>
      </c>
      <c r="E6232" s="1" t="s">
        <v>3191</v>
      </c>
      <c r="F6232" s="2">
        <v>10027</v>
      </c>
      <c r="G6232" s="3">
        <v>2128548324</v>
      </c>
      <c r="H6232" s="1" t="s">
        <v>16</v>
      </c>
      <c r="I6232" t="s">
        <v>21</v>
      </c>
      <c r="J6232">
        <v>86</v>
      </c>
      <c r="K6232">
        <v>241</v>
      </c>
      <c r="L6232" s="18">
        <f>(((RestaurantData4[[#This Row],[FitScore]]/100)*RestaurantData4[[#This Row],[DailyCustAvg]])/3.5)*30</f>
        <v>1776.5142857142855</v>
      </c>
      <c r="M6232">
        <v>40.809498280530001</v>
      </c>
      <c r="N6232">
        <v>-73.959631259909997</v>
      </c>
      <c r="O6232">
        <v>109</v>
      </c>
      <c r="P6232">
        <v>7</v>
      </c>
    </row>
    <row r="6233" spans="1:16" x14ac:dyDescent="0.3">
      <c r="A6233">
        <v>50100734</v>
      </c>
      <c r="B6233" s="1" t="s">
        <v>3242</v>
      </c>
      <c r="C6233" t="s">
        <v>14</v>
      </c>
      <c r="D6233" s="2">
        <v>351</v>
      </c>
      <c r="E6233" s="1" t="s">
        <v>3204</v>
      </c>
      <c r="F6233" s="2">
        <v>10027</v>
      </c>
      <c r="G6233" s="3">
        <v>7182381000</v>
      </c>
      <c r="H6233" s="1" t="s">
        <v>16</v>
      </c>
      <c r="I6233" t="s">
        <v>21</v>
      </c>
      <c r="J6233">
        <v>82</v>
      </c>
      <c r="K6233">
        <v>239</v>
      </c>
      <c r="L6233" s="18">
        <f>(((RestaurantData4[[#This Row],[FitScore]]/100)*RestaurantData4[[#This Row],[DailyCustAvg]])/3.5)*30</f>
        <v>1679.8285714285712</v>
      </c>
      <c r="M6233">
        <v>40.810857068174997</v>
      </c>
      <c r="N6233">
        <v>-73.952795602283999</v>
      </c>
      <c r="O6233">
        <v>109</v>
      </c>
      <c r="P6233">
        <v>9</v>
      </c>
    </row>
    <row r="6234" spans="1:16" x14ac:dyDescent="0.3">
      <c r="A6234">
        <v>40685734</v>
      </c>
      <c r="B6234" s="1" t="s">
        <v>3261</v>
      </c>
      <c r="C6234" t="s">
        <v>14</v>
      </c>
      <c r="D6234" s="2">
        <v>3157</v>
      </c>
      <c r="E6234" s="1" t="s">
        <v>34</v>
      </c>
      <c r="F6234" s="2">
        <v>10027</v>
      </c>
      <c r="G6234" s="3">
        <v>2126621144</v>
      </c>
      <c r="H6234" s="1" t="s">
        <v>16</v>
      </c>
      <c r="I6234" t="s">
        <v>21</v>
      </c>
      <c r="J6234">
        <v>85</v>
      </c>
      <c r="K6234">
        <v>206</v>
      </c>
      <c r="L6234" s="18">
        <f>(((RestaurantData4[[#This Row],[FitScore]]/100)*RestaurantData4[[#This Row],[DailyCustAvg]])/3.5)*30</f>
        <v>1500.8571428571427</v>
      </c>
      <c r="M6234">
        <v>40.814559410340998</v>
      </c>
      <c r="N6234">
        <v>-73.959122401347003</v>
      </c>
      <c r="O6234">
        <v>109</v>
      </c>
      <c r="P6234">
        <v>7</v>
      </c>
    </row>
    <row r="6235" spans="1:16" hidden="1" x14ac:dyDescent="0.3">
      <c r="A6235">
        <v>50099573</v>
      </c>
      <c r="B6235" s="1" t="s">
        <v>1223</v>
      </c>
      <c r="C6235" t="s">
        <v>14</v>
      </c>
      <c r="D6235" s="2">
        <v>115</v>
      </c>
      <c r="E6235" s="1" t="s">
        <v>849</v>
      </c>
      <c r="F6235" s="2">
        <v>10002</v>
      </c>
      <c r="G6235" s="3">
        <v>7187215480</v>
      </c>
      <c r="H6235" s="1" t="s">
        <v>138</v>
      </c>
      <c r="I6235" t="s">
        <v>17</v>
      </c>
      <c r="J6235">
        <v>100</v>
      </c>
      <c r="K6235">
        <v>170</v>
      </c>
      <c r="L6235" s="18">
        <f>(((RestaurantData4[[#This Row],[FitScore]]/100)*RestaurantData4[[#This Row],[DailyCustAvg]])/3.5)*30</f>
        <v>1457.1428571428571</v>
      </c>
      <c r="M6235">
        <v>40.718502330546997</v>
      </c>
      <c r="N6235">
        <v>-73.988084546292001</v>
      </c>
      <c r="O6235">
        <v>103</v>
      </c>
      <c r="P6235">
        <v>1</v>
      </c>
    </row>
    <row r="6236" spans="1:16" hidden="1" x14ac:dyDescent="0.3">
      <c r="A6236">
        <v>41432865</v>
      </c>
      <c r="B6236" s="1" t="s">
        <v>1257</v>
      </c>
      <c r="C6236" t="s">
        <v>14</v>
      </c>
      <c r="D6236" s="2">
        <v>111</v>
      </c>
      <c r="E6236" s="1" t="s">
        <v>896</v>
      </c>
      <c r="F6236" s="2">
        <v>10002</v>
      </c>
      <c r="G6236" s="3">
        <v>2123889688</v>
      </c>
      <c r="H6236" s="1" t="s">
        <v>68</v>
      </c>
      <c r="I6236" t="s">
        <v>17</v>
      </c>
      <c r="J6236">
        <v>100</v>
      </c>
      <c r="K6236">
        <v>170</v>
      </c>
      <c r="L6236" s="18">
        <f>(((RestaurantData4[[#This Row],[FitScore]]/100)*RestaurantData4[[#This Row],[DailyCustAvg]])/3.5)*30</f>
        <v>1457.1428571428571</v>
      </c>
      <c r="M6236">
        <v>40.719918609513002</v>
      </c>
      <c r="N6236">
        <v>-73.987882269812999</v>
      </c>
      <c r="O6236">
        <v>103</v>
      </c>
      <c r="P6236">
        <v>1</v>
      </c>
    </row>
    <row r="6237" spans="1:16" hidden="1" x14ac:dyDescent="0.3">
      <c r="A6237">
        <v>41317244</v>
      </c>
      <c r="B6237" s="1" t="s">
        <v>1341</v>
      </c>
      <c r="C6237" t="s">
        <v>14</v>
      </c>
      <c r="D6237" s="2">
        <v>413</v>
      </c>
      <c r="E6237" s="1" t="s">
        <v>650</v>
      </c>
      <c r="F6237" s="2">
        <v>10009</v>
      </c>
      <c r="G6237" s="3">
        <v>6466021300</v>
      </c>
      <c r="H6237" s="1" t="s">
        <v>16</v>
      </c>
      <c r="I6237" t="s">
        <v>17</v>
      </c>
      <c r="J6237">
        <v>100</v>
      </c>
      <c r="K6237">
        <v>170</v>
      </c>
      <c r="L6237" s="18">
        <f>(((RestaurantData4[[#This Row],[FitScore]]/100)*RestaurantData4[[#This Row],[DailyCustAvg]])/3.5)*30</f>
        <v>1457.1428571428571</v>
      </c>
      <c r="M6237">
        <v>40.729628917564</v>
      </c>
      <c r="N6237">
        <v>-73.982623541083001</v>
      </c>
      <c r="O6237">
        <v>103</v>
      </c>
      <c r="P6237">
        <v>2</v>
      </c>
    </row>
    <row r="6238" spans="1:16" hidden="1" x14ac:dyDescent="0.3">
      <c r="A6238">
        <v>41653607</v>
      </c>
      <c r="B6238" s="1" t="s">
        <v>476</v>
      </c>
      <c r="C6238" t="s">
        <v>14</v>
      </c>
      <c r="D6238" s="2">
        <v>18</v>
      </c>
      <c r="E6238" s="1" t="s">
        <v>1800</v>
      </c>
      <c r="F6238" s="2">
        <v>10010</v>
      </c>
      <c r="G6238" s="3">
        <v>6467557837</v>
      </c>
      <c r="H6238" s="1" t="s">
        <v>151</v>
      </c>
      <c r="I6238" t="s">
        <v>17</v>
      </c>
      <c r="J6238">
        <v>86</v>
      </c>
      <c r="K6238">
        <v>170</v>
      </c>
      <c r="L6238" s="18">
        <f>(((RestaurantData4[[#This Row],[FitScore]]/100)*RestaurantData4[[#This Row],[DailyCustAvg]])/3.5)*30</f>
        <v>1253.1428571428569</v>
      </c>
      <c r="M6238">
        <v>40.741053360564003</v>
      </c>
      <c r="N6238">
        <v>-73.988444975383999</v>
      </c>
      <c r="O6238">
        <v>105</v>
      </c>
      <c r="P6238">
        <v>2</v>
      </c>
    </row>
    <row r="6239" spans="1:16" hidden="1" x14ac:dyDescent="0.3">
      <c r="A6239">
        <v>50083788</v>
      </c>
      <c r="B6239" s="1" t="s">
        <v>2055</v>
      </c>
      <c r="C6239" t="s">
        <v>14</v>
      </c>
      <c r="D6239" s="2">
        <v>43</v>
      </c>
      <c r="E6239" s="1" t="s">
        <v>2056</v>
      </c>
      <c r="F6239" s="2">
        <v>10003</v>
      </c>
      <c r="G6239" s="3">
        <v>2127775314</v>
      </c>
      <c r="H6239" s="1" t="s">
        <v>24</v>
      </c>
      <c r="I6239" t="s">
        <v>17</v>
      </c>
      <c r="J6239">
        <v>88</v>
      </c>
      <c r="K6239">
        <v>170</v>
      </c>
      <c r="L6239" s="18">
        <f>(((RestaurantData4[[#This Row],[FitScore]]/100)*RestaurantData4[[#This Row],[DailyCustAvg]])/3.5)*30</f>
        <v>1282.2857142857142</v>
      </c>
      <c r="M6239">
        <v>40.738860350791001</v>
      </c>
      <c r="N6239">
        <v>-73.989015511318996</v>
      </c>
      <c r="O6239">
        <v>105</v>
      </c>
      <c r="P6239">
        <v>2</v>
      </c>
    </row>
    <row r="6240" spans="1:16" ht="28.8" x14ac:dyDescent="0.3">
      <c r="A6240">
        <v>50093232</v>
      </c>
      <c r="B6240" s="1" t="s">
        <v>3182</v>
      </c>
      <c r="C6240" t="s">
        <v>14</v>
      </c>
      <c r="D6240" s="2">
        <v>3009</v>
      </c>
      <c r="E6240" s="1" t="s">
        <v>34</v>
      </c>
      <c r="F6240" s="2">
        <v>10027</v>
      </c>
      <c r="G6240" s="3">
        <v>7043285090</v>
      </c>
      <c r="H6240" s="1" t="s">
        <v>56</v>
      </c>
      <c r="I6240" t="s">
        <v>21</v>
      </c>
      <c r="J6240">
        <v>88</v>
      </c>
      <c r="K6240">
        <v>190</v>
      </c>
      <c r="L6240" s="18">
        <f>(((RestaurantData4[[#This Row],[FitScore]]/100)*RestaurantData4[[#This Row],[DailyCustAvg]])/3.5)*30</f>
        <v>1433.1428571428569</v>
      </c>
      <c r="M6240">
        <v>40.809079508098002</v>
      </c>
      <c r="N6240">
        <v>-73.963121086165003</v>
      </c>
      <c r="O6240">
        <v>109</v>
      </c>
      <c r="P6240">
        <v>7</v>
      </c>
    </row>
    <row r="6241" spans="1:16" x14ac:dyDescent="0.3">
      <c r="A6241">
        <v>50076967</v>
      </c>
      <c r="B6241" s="1" t="s">
        <v>3244</v>
      </c>
      <c r="C6241" t="s">
        <v>14</v>
      </c>
      <c r="D6241" s="2">
        <v>465</v>
      </c>
      <c r="E6241" s="1" t="s">
        <v>3204</v>
      </c>
      <c r="F6241" s="2">
        <v>10027</v>
      </c>
      <c r="G6241" s="3">
        <v>2129328706</v>
      </c>
      <c r="H6241" s="1" t="s">
        <v>242</v>
      </c>
      <c r="I6241" t="s">
        <v>21</v>
      </c>
      <c r="J6241">
        <v>93</v>
      </c>
      <c r="K6241">
        <v>184</v>
      </c>
      <c r="L6241" s="18">
        <f>(((RestaurantData4[[#This Row],[FitScore]]/100)*RestaurantData4[[#This Row],[DailyCustAvg]])/3.5)*30</f>
        <v>1466.742857142857</v>
      </c>
      <c r="M6241">
        <v>40.812883895295002</v>
      </c>
      <c r="N6241">
        <v>-73.955825130628995</v>
      </c>
      <c r="O6241">
        <v>109</v>
      </c>
      <c r="P6241">
        <v>7</v>
      </c>
    </row>
    <row r="6242" spans="1:16" x14ac:dyDescent="0.3">
      <c r="A6242">
        <v>41255436</v>
      </c>
      <c r="B6242" s="1" t="s">
        <v>3208</v>
      </c>
      <c r="C6242" t="s">
        <v>14</v>
      </c>
      <c r="D6242" s="2">
        <v>3151</v>
      </c>
      <c r="E6242" s="1" t="s">
        <v>34</v>
      </c>
      <c r="F6242" s="2">
        <v>10027</v>
      </c>
      <c r="G6242" s="3">
        <v>2126657338</v>
      </c>
      <c r="H6242" s="1" t="s">
        <v>29</v>
      </c>
      <c r="I6242" t="s">
        <v>21</v>
      </c>
      <c r="J6242">
        <v>82</v>
      </c>
      <c r="K6242">
        <v>179</v>
      </c>
      <c r="L6242" s="18">
        <f>(((RestaurantData4[[#This Row],[FitScore]]/100)*RestaurantData4[[#This Row],[DailyCustAvg]])/3.5)*30</f>
        <v>1258.1142857142859</v>
      </c>
      <c r="M6242">
        <v>40.814315191017002</v>
      </c>
      <c r="N6242">
        <v>-73.959299573148996</v>
      </c>
      <c r="O6242">
        <v>109</v>
      </c>
      <c r="P6242">
        <v>7</v>
      </c>
    </row>
    <row r="6243" spans="1:16" hidden="1" x14ac:dyDescent="0.3">
      <c r="A6243">
        <v>50036696</v>
      </c>
      <c r="B6243" s="1" t="s">
        <v>1511</v>
      </c>
      <c r="C6243" t="s">
        <v>14</v>
      </c>
      <c r="D6243" s="2">
        <v>1187</v>
      </c>
      <c r="E6243" s="1" t="s">
        <v>2728</v>
      </c>
      <c r="F6243" s="2">
        <v>10027</v>
      </c>
      <c r="G6243" s="3">
        <v>2129320600</v>
      </c>
      <c r="H6243" s="1" t="s">
        <v>16</v>
      </c>
      <c r="I6243" t="s">
        <v>17</v>
      </c>
      <c r="J6243">
        <v>84</v>
      </c>
      <c r="K6243">
        <v>170</v>
      </c>
      <c r="L6243" s="18">
        <f>(((RestaurantData4[[#This Row],[FitScore]]/100)*RestaurantData4[[#This Row],[DailyCustAvg]])/3.5)*30</f>
        <v>1224</v>
      </c>
      <c r="M6243">
        <v>40.808353822954999</v>
      </c>
      <c r="N6243">
        <v>-73.959920944969994</v>
      </c>
      <c r="O6243">
        <v>109</v>
      </c>
      <c r="P6243">
        <v>7</v>
      </c>
    </row>
    <row r="6244" spans="1:16" hidden="1" x14ac:dyDescent="0.3">
      <c r="A6244">
        <v>41653879</v>
      </c>
      <c r="B6244" s="1" t="s">
        <v>3310</v>
      </c>
      <c r="C6244" t="s">
        <v>14</v>
      </c>
      <c r="D6244" s="2">
        <v>341</v>
      </c>
      <c r="E6244" s="1" t="s">
        <v>3271</v>
      </c>
      <c r="F6244" s="2">
        <v>10027</v>
      </c>
      <c r="G6244" s="3">
        <v>2128669700</v>
      </c>
      <c r="H6244" s="1" t="s">
        <v>2716</v>
      </c>
      <c r="I6244" t="s">
        <v>17</v>
      </c>
      <c r="J6244">
        <v>73</v>
      </c>
      <c r="K6244">
        <v>170</v>
      </c>
      <c r="L6244" s="18">
        <f>(((RestaurantData4[[#This Row],[FitScore]]/100)*RestaurantData4[[#This Row],[DailyCustAvg]])/3.5)*30</f>
        <v>1063.7142857142858</v>
      </c>
      <c r="M6244">
        <v>40.809203741809</v>
      </c>
      <c r="N6244">
        <v>-73.944448523749998</v>
      </c>
      <c r="O6244">
        <v>110</v>
      </c>
      <c r="P6244">
        <v>9</v>
      </c>
    </row>
    <row r="6245" spans="1:16" hidden="1" x14ac:dyDescent="0.3">
      <c r="A6245">
        <v>40398642</v>
      </c>
      <c r="B6245" s="1" t="s">
        <v>3783</v>
      </c>
      <c r="C6245" t="s">
        <v>3599</v>
      </c>
      <c r="D6245" s="2">
        <v>1709</v>
      </c>
      <c r="E6245" s="1" t="s">
        <v>3761</v>
      </c>
      <c r="F6245" s="2">
        <v>10457</v>
      </c>
      <c r="G6245" s="3">
        <v>7182940500</v>
      </c>
      <c r="H6245" s="1" t="s">
        <v>276</v>
      </c>
      <c r="I6245" t="s">
        <v>17</v>
      </c>
      <c r="J6245">
        <v>69</v>
      </c>
      <c r="K6245">
        <v>170</v>
      </c>
      <c r="L6245" s="18">
        <f>(((RestaurantData4[[#This Row],[FitScore]]/100)*RestaurantData4[[#This Row],[DailyCustAvg]])/3.5)*30</f>
        <v>1005.4285714285713</v>
      </c>
      <c r="M6245">
        <v>40.843397963861001</v>
      </c>
      <c r="N6245">
        <v>-73.903361814736002</v>
      </c>
      <c r="O6245">
        <v>204</v>
      </c>
      <c r="P6245">
        <v>15</v>
      </c>
    </row>
    <row r="6246" spans="1:16" hidden="1" x14ac:dyDescent="0.3">
      <c r="A6246">
        <v>50070951</v>
      </c>
      <c r="B6246" s="1" t="s">
        <v>3819</v>
      </c>
      <c r="C6246" t="s">
        <v>3599</v>
      </c>
      <c r="D6246" s="2">
        <v>113</v>
      </c>
      <c r="E6246" s="1" t="s">
        <v>3820</v>
      </c>
      <c r="F6246" s="2">
        <v>10468</v>
      </c>
      <c r="G6246" s="3">
        <v>9176455753</v>
      </c>
      <c r="H6246" s="1" t="s">
        <v>188</v>
      </c>
      <c r="I6246" t="s">
        <v>21</v>
      </c>
      <c r="J6246">
        <v>72</v>
      </c>
      <c r="K6246">
        <v>170</v>
      </c>
      <c r="L6246" s="18">
        <f>(((RestaurantData4[[#This Row],[FitScore]]/100)*RestaurantData4[[#This Row],[DailyCustAvg]])/3.5)*30</f>
        <v>1049.1428571428571</v>
      </c>
      <c r="M6246">
        <v>40.859817104907002</v>
      </c>
      <c r="N6246">
        <v>-73.900311974790995</v>
      </c>
      <c r="O6246">
        <v>205</v>
      </c>
      <c r="P6246">
        <v>14</v>
      </c>
    </row>
    <row r="6247" spans="1:16" hidden="1" x14ac:dyDescent="0.3">
      <c r="A6247">
        <v>41468442</v>
      </c>
      <c r="B6247" s="1" t="s">
        <v>3850</v>
      </c>
      <c r="C6247" t="s">
        <v>3599</v>
      </c>
      <c r="D6247" s="2">
        <v>2269</v>
      </c>
      <c r="E6247" s="1" t="s">
        <v>3759</v>
      </c>
      <c r="F6247" s="2">
        <v>10453</v>
      </c>
      <c r="G6247" s="3">
        <v>3472698022</v>
      </c>
      <c r="H6247" s="1" t="s">
        <v>73</v>
      </c>
      <c r="I6247" t="s">
        <v>17</v>
      </c>
      <c r="J6247">
        <v>73</v>
      </c>
      <c r="K6247">
        <v>170</v>
      </c>
      <c r="L6247" s="18">
        <f>(((RestaurantData4[[#This Row],[FitScore]]/100)*RestaurantData4[[#This Row],[DailyCustAvg]])/3.5)*30</f>
        <v>1063.7142857142858</v>
      </c>
      <c r="M6247">
        <v>40.858220067276001</v>
      </c>
      <c r="N6247">
        <v>-73.904001753198997</v>
      </c>
      <c r="O6247">
        <v>205</v>
      </c>
      <c r="P6247">
        <v>14</v>
      </c>
    </row>
    <row r="6248" spans="1:16" hidden="1" x14ac:dyDescent="0.3">
      <c r="A6248">
        <v>41220219</v>
      </c>
      <c r="B6248" s="1" t="s">
        <v>3862</v>
      </c>
      <c r="C6248" t="s">
        <v>3599</v>
      </c>
      <c r="D6248" s="2">
        <v>26</v>
      </c>
      <c r="E6248" s="1" t="s">
        <v>3840</v>
      </c>
      <c r="F6248" s="2">
        <v>10453</v>
      </c>
      <c r="G6248" s="3">
        <v>7185633520</v>
      </c>
      <c r="H6248" s="1" t="s">
        <v>242</v>
      </c>
      <c r="I6248" t="s">
        <v>21</v>
      </c>
      <c r="J6248">
        <v>61</v>
      </c>
      <c r="K6248">
        <v>170</v>
      </c>
      <c r="L6248" s="18">
        <f>(((RestaurantData4[[#This Row],[FitScore]]/100)*RestaurantData4[[#This Row],[DailyCustAvg]])/3.5)*30</f>
        <v>888.85714285714289</v>
      </c>
      <c r="M6248">
        <v>40.858524068167</v>
      </c>
      <c r="N6248">
        <v>-73.903209607901005</v>
      </c>
      <c r="O6248">
        <v>205</v>
      </c>
      <c r="P6248">
        <v>14</v>
      </c>
    </row>
    <row r="6249" spans="1:16" hidden="1" x14ac:dyDescent="0.3">
      <c r="A6249">
        <v>41493340</v>
      </c>
      <c r="B6249" s="1" t="s">
        <v>4077</v>
      </c>
      <c r="C6249" t="s">
        <v>3599</v>
      </c>
      <c r="D6249" s="2">
        <v>5648</v>
      </c>
      <c r="E6249" s="1" t="s">
        <v>4019</v>
      </c>
      <c r="F6249" s="2">
        <v>10471</v>
      </c>
      <c r="G6249" s="3">
        <v>7186016877</v>
      </c>
      <c r="H6249" s="1" t="s">
        <v>68</v>
      </c>
      <c r="I6249" t="s">
        <v>21</v>
      </c>
      <c r="J6249">
        <v>83</v>
      </c>
      <c r="K6249">
        <v>170</v>
      </c>
      <c r="L6249" s="18">
        <f>(((RestaurantData4[[#This Row],[FitScore]]/100)*RestaurantData4[[#This Row],[DailyCustAvg]])/3.5)*30</f>
        <v>1209.4285714285713</v>
      </c>
      <c r="M6249">
        <v>40.905454451959002</v>
      </c>
      <c r="N6249">
        <v>-73.904512087073002</v>
      </c>
      <c r="O6249">
        <v>208</v>
      </c>
      <c r="P6249">
        <v>11</v>
      </c>
    </row>
    <row r="6250" spans="1:16" hidden="1" x14ac:dyDescent="0.3">
      <c r="A6250">
        <v>50076682</v>
      </c>
      <c r="B6250" s="1" t="s">
        <v>7199</v>
      </c>
      <c r="C6250" t="s">
        <v>6631</v>
      </c>
      <c r="D6250" s="2">
        <v>8019</v>
      </c>
      <c r="E6250" s="1" t="s">
        <v>5049</v>
      </c>
      <c r="F6250" s="2">
        <v>11385</v>
      </c>
      <c r="G6250" s="3">
        <v>7183864814</v>
      </c>
      <c r="H6250" s="1" t="s">
        <v>138</v>
      </c>
      <c r="I6250" t="s">
        <v>21</v>
      </c>
      <c r="J6250">
        <v>89</v>
      </c>
      <c r="K6250">
        <v>170</v>
      </c>
      <c r="L6250" s="18">
        <f>(((RestaurantData4[[#This Row],[FitScore]]/100)*RestaurantData4[[#This Row],[DailyCustAvg]])/3.5)*30</f>
        <v>1296.8571428571431</v>
      </c>
      <c r="M6250">
        <v>40.702993089861003</v>
      </c>
      <c r="N6250">
        <v>-73.867965142143007</v>
      </c>
      <c r="O6250">
        <v>405</v>
      </c>
      <c r="P6250">
        <v>30</v>
      </c>
    </row>
    <row r="6251" spans="1:16" hidden="1" x14ac:dyDescent="0.3">
      <c r="A6251">
        <v>50066757</v>
      </c>
      <c r="B6251" s="1" t="s">
        <v>7333</v>
      </c>
      <c r="C6251" t="s">
        <v>6631</v>
      </c>
      <c r="D6251" s="2">
        <v>11330</v>
      </c>
      <c r="E6251" s="1" t="s">
        <v>6832</v>
      </c>
      <c r="F6251" s="2">
        <v>11375</v>
      </c>
      <c r="G6251" s="3">
        <v>7185208600</v>
      </c>
      <c r="H6251" s="1" t="s">
        <v>16</v>
      </c>
      <c r="I6251" t="s">
        <v>21</v>
      </c>
      <c r="J6251">
        <v>90</v>
      </c>
      <c r="K6251">
        <v>170</v>
      </c>
      <c r="L6251" s="18">
        <f>(((RestaurantData4[[#This Row],[FitScore]]/100)*RestaurantData4[[#This Row],[DailyCustAvg]])/3.5)*30</f>
        <v>1311.4285714285716</v>
      </c>
      <c r="M6251">
        <v>40.717509426664002</v>
      </c>
      <c r="N6251">
        <v>-73.835523647640997</v>
      </c>
      <c r="O6251">
        <v>406</v>
      </c>
      <c r="P6251">
        <v>29</v>
      </c>
    </row>
    <row r="6252" spans="1:16" hidden="1" x14ac:dyDescent="0.3">
      <c r="A6252">
        <v>41702053</v>
      </c>
      <c r="B6252" s="1" t="s">
        <v>1811</v>
      </c>
      <c r="C6252" t="s">
        <v>6631</v>
      </c>
      <c r="D6252" s="2">
        <v>26521</v>
      </c>
      <c r="E6252" s="1" t="s">
        <v>7910</v>
      </c>
      <c r="F6252" s="2">
        <v>11004</v>
      </c>
      <c r="G6252" s="3">
        <v>7183741409</v>
      </c>
      <c r="H6252" s="1" t="s">
        <v>56</v>
      </c>
      <c r="J6252">
        <v>92</v>
      </c>
      <c r="K6252">
        <v>170</v>
      </c>
      <c r="L6252" s="18">
        <f>(((RestaurantData4[[#This Row],[FitScore]]/100)*RestaurantData4[[#This Row],[DailyCustAvg]])/3.5)*30</f>
        <v>1340.5714285714287</v>
      </c>
      <c r="M6252">
        <v>40.750724790161001</v>
      </c>
      <c r="N6252">
        <v>-73.709890708982002</v>
      </c>
      <c r="O6252">
        <v>413</v>
      </c>
      <c r="P6252">
        <v>23</v>
      </c>
    </row>
    <row r="6253" spans="1:16" hidden="1" x14ac:dyDescent="0.3">
      <c r="A6253">
        <v>50075683</v>
      </c>
      <c r="B6253" s="1" t="s">
        <v>264</v>
      </c>
      <c r="C6253" t="s">
        <v>14</v>
      </c>
      <c r="D6253" s="2">
        <v>95</v>
      </c>
      <c r="E6253" s="1" t="s">
        <v>47</v>
      </c>
      <c r="F6253" s="2">
        <v>10013</v>
      </c>
      <c r="G6253" s="3">
        <v>9175123432</v>
      </c>
      <c r="H6253" s="1" t="s">
        <v>24</v>
      </c>
      <c r="I6253" t="s">
        <v>17</v>
      </c>
      <c r="J6253">
        <v>99</v>
      </c>
      <c r="K6253">
        <v>169</v>
      </c>
      <c r="L6253" s="18">
        <f>(((RestaurantData4[[#This Row],[FitScore]]/100)*RestaurantData4[[#This Row],[DailyCustAvg]])/3.5)*30</f>
        <v>1434.0857142857142</v>
      </c>
      <c r="M6253">
        <v>40.715582149874002</v>
      </c>
      <c r="N6253">
        <v>-74.009166162943998</v>
      </c>
      <c r="O6253">
        <v>101</v>
      </c>
      <c r="P6253">
        <v>1</v>
      </c>
    </row>
    <row r="6254" spans="1:16" x14ac:dyDescent="0.3">
      <c r="A6254">
        <v>41696471</v>
      </c>
      <c r="B6254" s="1" t="s">
        <v>3233</v>
      </c>
      <c r="C6254" t="s">
        <v>14</v>
      </c>
      <c r="D6254" s="2">
        <v>341</v>
      </c>
      <c r="E6254" s="1" t="s">
        <v>3194</v>
      </c>
      <c r="F6254" s="2">
        <v>10027</v>
      </c>
      <c r="G6254" s="3">
        <v>2122229224</v>
      </c>
      <c r="H6254" s="1" t="s">
        <v>58</v>
      </c>
      <c r="I6254" t="s">
        <v>21</v>
      </c>
      <c r="J6254">
        <v>87</v>
      </c>
      <c r="K6254">
        <v>176</v>
      </c>
      <c r="L6254" s="18">
        <f>(((RestaurantData4[[#This Row],[FitScore]]/100)*RestaurantData4[[#This Row],[DailyCustAvg]])/3.5)*30</f>
        <v>1312.457142857143</v>
      </c>
      <c r="M6254">
        <v>40.812083402629</v>
      </c>
      <c r="N6254">
        <v>-73.951436407900999</v>
      </c>
      <c r="O6254">
        <v>109</v>
      </c>
      <c r="P6254">
        <v>9</v>
      </c>
    </row>
    <row r="6255" spans="1:16" x14ac:dyDescent="0.3">
      <c r="A6255">
        <v>50098429</v>
      </c>
      <c r="B6255" s="1" t="s">
        <v>3192</v>
      </c>
      <c r="C6255" t="s">
        <v>14</v>
      </c>
      <c r="D6255" s="2">
        <v>1346</v>
      </c>
      <c r="E6255" s="1" t="s">
        <v>2728</v>
      </c>
      <c r="F6255" s="2">
        <v>10027</v>
      </c>
      <c r="G6255" s="3">
        <v>6467264548</v>
      </c>
      <c r="H6255" s="1" t="s">
        <v>20</v>
      </c>
      <c r="I6255" t="s">
        <v>21</v>
      </c>
      <c r="J6255">
        <v>88</v>
      </c>
      <c r="K6255">
        <v>161</v>
      </c>
      <c r="L6255" s="18">
        <f>(((RestaurantData4[[#This Row],[FitScore]]/100)*RestaurantData4[[#This Row],[DailyCustAvg]])/3.5)*30</f>
        <v>1214.4000000000001</v>
      </c>
      <c r="M6255">
        <v>40.813740326138003</v>
      </c>
      <c r="N6255">
        <v>-73.956008804958003</v>
      </c>
      <c r="O6255">
        <v>109</v>
      </c>
      <c r="P6255">
        <v>7</v>
      </c>
    </row>
    <row r="6256" spans="1:16" x14ac:dyDescent="0.3">
      <c r="A6256">
        <v>41365003</v>
      </c>
      <c r="B6256" s="1" t="s">
        <v>3186</v>
      </c>
      <c r="C6256" t="s">
        <v>14</v>
      </c>
      <c r="D6256" s="2">
        <v>1172</v>
      </c>
      <c r="E6256" s="1" t="s">
        <v>2728</v>
      </c>
      <c r="F6256" s="2">
        <v>10027</v>
      </c>
      <c r="G6256" s="3">
        <v>2128656590</v>
      </c>
      <c r="H6256" s="1" t="s">
        <v>86</v>
      </c>
      <c r="I6256" t="s">
        <v>21</v>
      </c>
      <c r="J6256">
        <v>89</v>
      </c>
      <c r="K6256">
        <v>159</v>
      </c>
      <c r="L6256" s="18">
        <f>(((RestaurantData4[[#This Row],[FitScore]]/100)*RestaurantData4[[#This Row],[DailyCustAvg]])/3.5)*30</f>
        <v>1212.9428571428571</v>
      </c>
      <c r="M6256">
        <v>40.807906549933001</v>
      </c>
      <c r="N6256">
        <v>-73.960267998898004</v>
      </c>
      <c r="O6256">
        <v>109</v>
      </c>
      <c r="P6256">
        <v>7</v>
      </c>
    </row>
    <row r="6257" spans="1:16" x14ac:dyDescent="0.3">
      <c r="A6257">
        <v>50095290</v>
      </c>
      <c r="B6257" s="1" t="s">
        <v>3253</v>
      </c>
      <c r="C6257" t="s">
        <v>14</v>
      </c>
      <c r="D6257" s="2">
        <v>1213</v>
      </c>
      <c r="E6257" s="1" t="s">
        <v>2728</v>
      </c>
      <c r="F6257" s="2">
        <v>10027</v>
      </c>
      <c r="G6257" s="3">
        <v>2128642720</v>
      </c>
      <c r="H6257" s="1" t="s">
        <v>86</v>
      </c>
      <c r="I6257" t="s">
        <v>21</v>
      </c>
      <c r="J6257">
        <v>95</v>
      </c>
      <c r="K6257">
        <v>152</v>
      </c>
      <c r="L6257" s="18">
        <f>(((RestaurantData4[[#This Row],[FitScore]]/100)*RestaurantData4[[#This Row],[DailyCustAvg]])/3.5)*30</f>
        <v>1237.7142857142858</v>
      </c>
      <c r="M6257">
        <v>40.809102945503</v>
      </c>
      <c r="N6257">
        <v>-73.959371408251002</v>
      </c>
      <c r="O6257">
        <v>109</v>
      </c>
      <c r="P6257">
        <v>7</v>
      </c>
    </row>
    <row r="6258" spans="1:16" hidden="1" x14ac:dyDescent="0.3">
      <c r="A6258">
        <v>50099475</v>
      </c>
      <c r="B6258" s="1" t="s">
        <v>1399</v>
      </c>
      <c r="C6258" t="s">
        <v>14</v>
      </c>
      <c r="D6258" s="2">
        <v>184</v>
      </c>
      <c r="E6258" s="1" t="s">
        <v>383</v>
      </c>
      <c r="F6258" s="2">
        <v>10011</v>
      </c>
      <c r="G6258" s="3">
        <v>9173883696</v>
      </c>
      <c r="H6258" s="1" t="s">
        <v>16</v>
      </c>
      <c r="I6258" t="s">
        <v>17</v>
      </c>
      <c r="J6258">
        <v>100</v>
      </c>
      <c r="K6258">
        <v>169</v>
      </c>
      <c r="L6258" s="18">
        <f>(((RestaurantData4[[#This Row],[FitScore]]/100)*RestaurantData4[[#This Row],[DailyCustAvg]])/3.5)*30</f>
        <v>1448.5714285714284</v>
      </c>
      <c r="M6258">
        <v>40.743052129684997</v>
      </c>
      <c r="N6258">
        <v>-74.000101046355994</v>
      </c>
      <c r="O6258">
        <v>104</v>
      </c>
      <c r="P6258">
        <v>3</v>
      </c>
    </row>
    <row r="6259" spans="1:16" hidden="1" x14ac:dyDescent="0.3">
      <c r="A6259">
        <v>41551369</v>
      </c>
      <c r="B6259" s="1" t="s">
        <v>1445</v>
      </c>
      <c r="C6259" t="s">
        <v>14</v>
      </c>
      <c r="D6259" s="2">
        <v>314</v>
      </c>
      <c r="E6259" s="1" t="s">
        <v>1446</v>
      </c>
      <c r="F6259" s="2">
        <v>10019</v>
      </c>
      <c r="G6259" s="3">
        <v>2129569300</v>
      </c>
      <c r="H6259" s="1" t="s">
        <v>678</v>
      </c>
      <c r="I6259" t="s">
        <v>17</v>
      </c>
      <c r="J6259">
        <v>100</v>
      </c>
      <c r="K6259">
        <v>169</v>
      </c>
      <c r="L6259" s="18">
        <f>(((RestaurantData4[[#This Row],[FitScore]]/100)*RestaurantData4[[#This Row],[DailyCustAvg]])/3.5)*30</f>
        <v>1448.5714285714284</v>
      </c>
      <c r="M6259">
        <v>40.763787914685999</v>
      </c>
      <c r="N6259">
        <v>-73.985809379656004</v>
      </c>
      <c r="O6259">
        <v>104</v>
      </c>
      <c r="P6259">
        <v>3</v>
      </c>
    </row>
    <row r="6260" spans="1:16" hidden="1" x14ac:dyDescent="0.3">
      <c r="A6260">
        <v>41601678</v>
      </c>
      <c r="B6260" s="1" t="s">
        <v>1521</v>
      </c>
      <c r="C6260" t="s">
        <v>14</v>
      </c>
      <c r="D6260" s="2">
        <v>75</v>
      </c>
      <c r="E6260" s="1" t="s">
        <v>385</v>
      </c>
      <c r="F6260" s="2">
        <v>10011</v>
      </c>
      <c r="G6260" s="3">
        <v>2125654428</v>
      </c>
      <c r="H6260" s="1" t="s">
        <v>16</v>
      </c>
      <c r="I6260" t="s">
        <v>17</v>
      </c>
      <c r="J6260">
        <v>100</v>
      </c>
      <c r="K6260">
        <v>169</v>
      </c>
      <c r="L6260" s="18">
        <f>(((RestaurantData4[[#This Row],[FitScore]]/100)*RestaurantData4[[#This Row],[DailyCustAvg]])/3.5)*30</f>
        <v>1448.5714285714284</v>
      </c>
      <c r="M6260">
        <v>40.741869040228998</v>
      </c>
      <c r="N6260">
        <v>-74.004713006738996</v>
      </c>
      <c r="O6260">
        <v>104</v>
      </c>
      <c r="P6260">
        <v>3</v>
      </c>
    </row>
    <row r="6261" spans="1:16" x14ac:dyDescent="0.3">
      <c r="A6261">
        <v>50081104</v>
      </c>
      <c r="B6261" s="1" t="s">
        <v>3181</v>
      </c>
      <c r="C6261" t="s">
        <v>14</v>
      </c>
      <c r="D6261" s="2">
        <v>1260</v>
      </c>
      <c r="E6261" s="1" t="s">
        <v>2728</v>
      </c>
      <c r="F6261" s="2">
        <v>10027</v>
      </c>
      <c r="G6261" s="3">
        <v>9178730719</v>
      </c>
      <c r="H6261" s="1" t="s">
        <v>143</v>
      </c>
      <c r="I6261" t="s">
        <v>21</v>
      </c>
      <c r="J6261">
        <v>87</v>
      </c>
      <c r="K6261">
        <v>147</v>
      </c>
      <c r="L6261" s="18">
        <f>(((RestaurantData4[[#This Row],[FitScore]]/100)*RestaurantData4[[#This Row],[DailyCustAvg]])/3.5)*30</f>
        <v>1096.2</v>
      </c>
      <c r="M6261">
        <v>40.810719184233001</v>
      </c>
      <c r="N6261">
        <v>-73.958210811097999</v>
      </c>
      <c r="O6261">
        <v>109</v>
      </c>
      <c r="P6261">
        <v>7</v>
      </c>
    </row>
    <row r="6262" spans="1:16" hidden="1" x14ac:dyDescent="0.3">
      <c r="A6262">
        <v>40977865</v>
      </c>
      <c r="B6262" s="1" t="s">
        <v>89</v>
      </c>
      <c r="C6262" t="s">
        <v>14</v>
      </c>
      <c r="D6262" s="2">
        <v>131</v>
      </c>
      <c r="E6262" s="1" t="s">
        <v>1840</v>
      </c>
      <c r="F6262" s="2">
        <v>10022</v>
      </c>
      <c r="G6262" s="3">
        <v>2122078050</v>
      </c>
      <c r="H6262" s="1" t="s">
        <v>32</v>
      </c>
      <c r="I6262" t="s">
        <v>17</v>
      </c>
      <c r="J6262">
        <v>84</v>
      </c>
      <c r="K6262">
        <v>169</v>
      </c>
      <c r="L6262" s="18">
        <f>(((RestaurantData4[[#This Row],[FitScore]]/100)*RestaurantData4[[#This Row],[DailyCustAvg]])/3.5)*30</f>
        <v>1216.8000000000002</v>
      </c>
      <c r="M6262">
        <v>40.759190398066998</v>
      </c>
      <c r="N6262">
        <v>-73.970981812747993</v>
      </c>
      <c r="O6262">
        <v>105</v>
      </c>
      <c r="P6262">
        <v>4</v>
      </c>
    </row>
    <row r="6263" spans="1:16" x14ac:dyDescent="0.3">
      <c r="A6263">
        <v>50070471</v>
      </c>
      <c r="B6263" s="1" t="s">
        <v>3236</v>
      </c>
      <c r="C6263" t="s">
        <v>14</v>
      </c>
      <c r="D6263" s="2">
        <v>354</v>
      </c>
      <c r="E6263" s="1" t="s">
        <v>3204</v>
      </c>
      <c r="F6263" s="2">
        <v>10027</v>
      </c>
      <c r="G6263" s="3">
        <v>2128642848</v>
      </c>
      <c r="H6263" s="1" t="s">
        <v>226</v>
      </c>
      <c r="I6263" t="s">
        <v>21</v>
      </c>
      <c r="J6263">
        <v>89</v>
      </c>
      <c r="K6263">
        <v>145</v>
      </c>
      <c r="L6263" s="18">
        <f>(((RestaurantData4[[#This Row],[FitScore]]/100)*RestaurantData4[[#This Row],[DailyCustAvg]])/3.5)*30</f>
        <v>1106.1428571428571</v>
      </c>
      <c r="M6263">
        <v>40.810876319953998</v>
      </c>
      <c r="N6263">
        <v>-73.952889513336004</v>
      </c>
      <c r="O6263">
        <v>109</v>
      </c>
      <c r="P6263">
        <v>9</v>
      </c>
    </row>
    <row r="6264" spans="1:16" x14ac:dyDescent="0.3">
      <c r="A6264">
        <v>40624409</v>
      </c>
      <c r="B6264" s="1" t="s">
        <v>3214</v>
      </c>
      <c r="C6264" t="s">
        <v>14</v>
      </c>
      <c r="D6264" s="2">
        <v>684</v>
      </c>
      <c r="E6264" s="1" t="s">
        <v>3194</v>
      </c>
      <c r="F6264" s="2">
        <v>10030</v>
      </c>
      <c r="G6264" s="3">
        <v>2124918323</v>
      </c>
      <c r="H6264" s="1" t="s">
        <v>106</v>
      </c>
      <c r="I6264" t="s">
        <v>21</v>
      </c>
      <c r="J6264">
        <v>87</v>
      </c>
      <c r="K6264">
        <v>262</v>
      </c>
      <c r="L6264" s="18">
        <f>(((RestaurantData4[[#This Row],[FitScore]]/100)*RestaurantData4[[#This Row],[DailyCustAvg]])/3.5)*30</f>
        <v>1953.7714285714285</v>
      </c>
      <c r="M6264">
        <v>40.823430029427001</v>
      </c>
      <c r="N6264">
        <v>-73.945029162281998</v>
      </c>
      <c r="O6264">
        <v>109</v>
      </c>
      <c r="P6264">
        <v>9</v>
      </c>
    </row>
    <row r="6265" spans="1:16" hidden="1" x14ac:dyDescent="0.3">
      <c r="A6265">
        <v>50068152</v>
      </c>
      <c r="B6265" s="1" t="s">
        <v>2199</v>
      </c>
      <c r="C6265" t="s">
        <v>14</v>
      </c>
      <c r="D6265" s="2">
        <v>1335</v>
      </c>
      <c r="E6265" s="1" t="s">
        <v>358</v>
      </c>
      <c r="F6265" s="2">
        <v>10019</v>
      </c>
      <c r="G6265" s="3">
        <v>2125867000</v>
      </c>
      <c r="H6265" s="1" t="s">
        <v>16</v>
      </c>
      <c r="I6265" t="s">
        <v>17</v>
      </c>
      <c r="J6265">
        <v>84</v>
      </c>
      <c r="K6265">
        <v>169</v>
      </c>
      <c r="L6265" s="18">
        <f>(((RestaurantData4[[#This Row],[FitScore]]/100)*RestaurantData4[[#This Row],[DailyCustAvg]])/3.5)*30</f>
        <v>1216.8000000000002</v>
      </c>
      <c r="M6265">
        <v>40.762211332142002</v>
      </c>
      <c r="N6265">
        <v>-73.978741648967002</v>
      </c>
      <c r="O6265">
        <v>105</v>
      </c>
      <c r="P6265">
        <v>4</v>
      </c>
    </row>
    <row r="6266" spans="1:16" hidden="1" x14ac:dyDescent="0.3">
      <c r="A6266">
        <v>50091227</v>
      </c>
      <c r="B6266" s="1" t="s">
        <v>2223</v>
      </c>
      <c r="C6266" t="s">
        <v>14</v>
      </c>
      <c r="D6266" s="2">
        <v>111</v>
      </c>
      <c r="E6266" s="1" t="s">
        <v>2224</v>
      </c>
      <c r="F6266" s="2">
        <v>10017</v>
      </c>
      <c r="G6266" s="3">
        <v>9292091544</v>
      </c>
      <c r="H6266" s="1" t="s">
        <v>16</v>
      </c>
      <c r="I6266" t="s">
        <v>17</v>
      </c>
      <c r="J6266">
        <v>85</v>
      </c>
      <c r="K6266">
        <v>169</v>
      </c>
      <c r="L6266" s="18">
        <f>(((RestaurantData4[[#This Row],[FitScore]]/100)*RestaurantData4[[#This Row],[DailyCustAvg]])/3.5)*30</f>
        <v>1231.2857142857142</v>
      </c>
      <c r="M6266">
        <v>40.755543331821002</v>
      </c>
      <c r="N6266">
        <v>-73.973979274353994</v>
      </c>
      <c r="O6266">
        <v>105</v>
      </c>
      <c r="P6266">
        <v>4</v>
      </c>
    </row>
    <row r="6267" spans="1:16" hidden="1" x14ac:dyDescent="0.3">
      <c r="A6267">
        <v>41472216</v>
      </c>
      <c r="B6267" s="1" t="s">
        <v>263</v>
      </c>
      <c r="C6267" t="s">
        <v>14</v>
      </c>
      <c r="D6267" s="2">
        <v>342</v>
      </c>
      <c r="E6267" s="1" t="s">
        <v>1353</v>
      </c>
      <c r="F6267" s="2">
        <v>10001</v>
      </c>
      <c r="G6267" s="3">
        <v>2125647579</v>
      </c>
      <c r="H6267" s="1" t="s">
        <v>86</v>
      </c>
      <c r="I6267" t="s">
        <v>17</v>
      </c>
      <c r="J6267">
        <v>84</v>
      </c>
      <c r="K6267">
        <v>169</v>
      </c>
      <c r="L6267" s="18">
        <f>(((RestaurantData4[[#This Row],[FitScore]]/100)*RestaurantData4[[#This Row],[DailyCustAvg]])/3.5)*30</f>
        <v>1216.8000000000002</v>
      </c>
      <c r="M6267">
        <v>40.747986986900997</v>
      </c>
      <c r="N6267">
        <v>-73.992817957089002</v>
      </c>
      <c r="O6267">
        <v>105</v>
      </c>
      <c r="P6267">
        <v>3</v>
      </c>
    </row>
    <row r="6268" spans="1:16" hidden="1" x14ac:dyDescent="0.3">
      <c r="A6268">
        <v>41067289</v>
      </c>
      <c r="B6268" s="1" t="s">
        <v>2412</v>
      </c>
      <c r="C6268" t="s">
        <v>14</v>
      </c>
      <c r="D6268" s="2">
        <v>179</v>
      </c>
      <c r="E6268" s="1" t="s">
        <v>1763</v>
      </c>
      <c r="F6268" s="2">
        <v>10016</v>
      </c>
      <c r="G6268" s="3">
        <v>2126793500</v>
      </c>
      <c r="H6268" s="1" t="s">
        <v>276</v>
      </c>
      <c r="I6268" t="s">
        <v>17</v>
      </c>
      <c r="J6268">
        <v>88</v>
      </c>
      <c r="K6268">
        <v>169</v>
      </c>
      <c r="L6268" s="18">
        <f>(((RestaurantData4[[#This Row],[FitScore]]/100)*RestaurantData4[[#This Row],[DailyCustAvg]])/3.5)*30</f>
        <v>1274.7428571428572</v>
      </c>
      <c r="M6268">
        <v>40.747522105400002</v>
      </c>
      <c r="N6268">
        <v>-73.983120512780999</v>
      </c>
      <c r="O6268">
        <v>105</v>
      </c>
      <c r="P6268">
        <v>2</v>
      </c>
    </row>
    <row r="6269" spans="1:16" hidden="1" x14ac:dyDescent="0.3">
      <c r="A6269">
        <v>41674382</v>
      </c>
      <c r="B6269" s="1" t="s">
        <v>2492</v>
      </c>
      <c r="C6269" t="s">
        <v>14</v>
      </c>
      <c r="D6269" s="2">
        <v>224</v>
      </c>
      <c r="E6269" s="1" t="s">
        <v>2493</v>
      </c>
      <c r="F6269" s="2">
        <v>10022</v>
      </c>
      <c r="G6269" s="3">
        <v>2129802900</v>
      </c>
      <c r="H6269" s="1" t="s">
        <v>24</v>
      </c>
      <c r="I6269" t="s">
        <v>17</v>
      </c>
      <c r="J6269">
        <v>77</v>
      </c>
      <c r="K6269">
        <v>169</v>
      </c>
      <c r="L6269" s="18">
        <f>(((RestaurantData4[[#This Row],[FitScore]]/100)*RestaurantData4[[#This Row],[DailyCustAvg]])/3.5)*30</f>
        <v>1115.4000000000001</v>
      </c>
      <c r="M6269">
        <v>40.757386486131999</v>
      </c>
      <c r="N6269">
        <v>-73.968679690719</v>
      </c>
      <c r="O6269">
        <v>106</v>
      </c>
      <c r="P6269">
        <v>4</v>
      </c>
    </row>
    <row r="6270" spans="1:16" hidden="1" x14ac:dyDescent="0.3">
      <c r="A6270">
        <v>50087565</v>
      </c>
      <c r="B6270" s="1" t="s">
        <v>3012</v>
      </c>
      <c r="C6270" t="s">
        <v>14</v>
      </c>
      <c r="D6270" s="2">
        <v>119</v>
      </c>
      <c r="E6270" s="1" t="s">
        <v>2934</v>
      </c>
      <c r="F6270" s="2">
        <v>10022</v>
      </c>
      <c r="G6270" s="3">
        <v>2129358500</v>
      </c>
      <c r="H6270" s="1" t="s">
        <v>138</v>
      </c>
      <c r="I6270" t="s">
        <v>17</v>
      </c>
      <c r="J6270">
        <v>96</v>
      </c>
      <c r="K6270">
        <v>169</v>
      </c>
      <c r="L6270" s="18">
        <f>(((RestaurantData4[[#This Row],[FitScore]]/100)*RestaurantData4[[#This Row],[DailyCustAvg]])/3.5)*30</f>
        <v>1390.6285714285714</v>
      </c>
      <c r="M6270">
        <v>40.763188856653997</v>
      </c>
      <c r="N6270">
        <v>-73.968500066847</v>
      </c>
      <c r="O6270">
        <v>108</v>
      </c>
      <c r="P6270">
        <v>4</v>
      </c>
    </row>
    <row r="6271" spans="1:16" hidden="1" x14ac:dyDescent="0.3">
      <c r="A6271">
        <v>50075416</v>
      </c>
      <c r="B6271" s="1" t="s">
        <v>3187</v>
      </c>
      <c r="C6271" t="s">
        <v>14</v>
      </c>
      <c r="D6271" s="2">
        <v>3620</v>
      </c>
      <c r="E6271" s="1" t="s">
        <v>34</v>
      </c>
      <c r="F6271" s="2">
        <v>10031</v>
      </c>
      <c r="G6271" s="3">
        <v>6464788086</v>
      </c>
      <c r="H6271" s="1" t="s">
        <v>29</v>
      </c>
      <c r="I6271" t="s">
        <v>17</v>
      </c>
      <c r="J6271">
        <v>86</v>
      </c>
      <c r="K6271">
        <v>169</v>
      </c>
      <c r="L6271" s="18">
        <f>(((RestaurantData4[[#This Row],[FitScore]]/100)*RestaurantData4[[#This Row],[DailyCustAvg]])/3.5)*30</f>
        <v>1245.7714285714287</v>
      </c>
      <c r="M6271">
        <v>40.829058363847999</v>
      </c>
      <c r="N6271">
        <v>-73.948515117843996</v>
      </c>
      <c r="O6271">
        <v>109</v>
      </c>
      <c r="P6271">
        <v>7</v>
      </c>
    </row>
    <row r="6272" spans="1:16" hidden="1" x14ac:dyDescent="0.3">
      <c r="A6272">
        <v>41569380</v>
      </c>
      <c r="B6272" s="1" t="s">
        <v>3431</v>
      </c>
      <c r="C6272" t="s">
        <v>14</v>
      </c>
      <c r="D6272" s="2">
        <v>1743</v>
      </c>
      <c r="E6272" s="1" t="s">
        <v>1756</v>
      </c>
      <c r="F6272" s="2">
        <v>10029</v>
      </c>
      <c r="G6272" s="3">
        <v>2128286520</v>
      </c>
      <c r="H6272" s="1" t="s">
        <v>29</v>
      </c>
      <c r="I6272" t="s">
        <v>17</v>
      </c>
      <c r="J6272">
        <v>79</v>
      </c>
      <c r="K6272">
        <v>169</v>
      </c>
      <c r="L6272" s="18">
        <f>(((RestaurantData4[[#This Row],[FitScore]]/100)*RestaurantData4[[#This Row],[DailyCustAvg]])/3.5)*30</f>
        <v>1144.3714285714286</v>
      </c>
      <c r="M6272">
        <v>40.793795050991001</v>
      </c>
      <c r="N6272">
        <v>-73.945125958153994</v>
      </c>
      <c r="O6272">
        <v>111</v>
      </c>
      <c r="P6272">
        <v>8</v>
      </c>
    </row>
    <row r="6273" spans="1:16" hidden="1" x14ac:dyDescent="0.3">
      <c r="A6273">
        <v>50079814</v>
      </c>
      <c r="B6273" s="1" t="s">
        <v>240</v>
      </c>
      <c r="C6273" t="s">
        <v>14</v>
      </c>
      <c r="D6273" s="2">
        <v>4480</v>
      </c>
      <c r="E6273" s="1" t="s">
        <v>34</v>
      </c>
      <c r="F6273" s="2">
        <v>10040</v>
      </c>
      <c r="G6273" s="3">
        <v>2123041360</v>
      </c>
      <c r="H6273" s="1" t="s">
        <v>2075</v>
      </c>
      <c r="I6273" t="s">
        <v>17</v>
      </c>
      <c r="J6273">
        <v>75</v>
      </c>
      <c r="K6273">
        <v>169</v>
      </c>
      <c r="L6273" s="18">
        <f>(((RestaurantData4[[#This Row],[FitScore]]/100)*RestaurantData4[[#This Row],[DailyCustAvg]])/3.5)*30</f>
        <v>1086.4285714285716</v>
      </c>
      <c r="M6273">
        <v>40.857367379338001</v>
      </c>
      <c r="N6273">
        <v>-73.932272497672002</v>
      </c>
      <c r="O6273">
        <v>112</v>
      </c>
      <c r="P6273">
        <v>10</v>
      </c>
    </row>
    <row r="6274" spans="1:16" hidden="1" x14ac:dyDescent="0.3">
      <c r="A6274">
        <v>41435037</v>
      </c>
      <c r="B6274" s="1" t="s">
        <v>3659</v>
      </c>
      <c r="C6274" t="s">
        <v>3599</v>
      </c>
      <c r="D6274" s="2">
        <v>357</v>
      </c>
      <c r="E6274" s="1" t="s">
        <v>3606</v>
      </c>
      <c r="F6274" s="2">
        <v>10454</v>
      </c>
      <c r="G6274" s="3">
        <v>9179815492</v>
      </c>
      <c r="H6274" s="1" t="s">
        <v>276</v>
      </c>
      <c r="I6274" t="s">
        <v>17</v>
      </c>
      <c r="J6274">
        <v>77</v>
      </c>
      <c r="K6274">
        <v>169</v>
      </c>
      <c r="L6274" s="18">
        <f>(((RestaurantData4[[#This Row],[FitScore]]/100)*RestaurantData4[[#This Row],[DailyCustAvg]])/3.5)*30</f>
        <v>1115.4000000000001</v>
      </c>
      <c r="M6274">
        <v>40.809546053597998</v>
      </c>
      <c r="N6274">
        <v>-73.923926086132994</v>
      </c>
      <c r="O6274">
        <v>201</v>
      </c>
      <c r="P6274">
        <v>8</v>
      </c>
    </row>
    <row r="6275" spans="1:16" hidden="1" x14ac:dyDescent="0.3">
      <c r="A6275">
        <v>50092607</v>
      </c>
      <c r="B6275" s="1" t="s">
        <v>3728</v>
      </c>
      <c r="C6275" t="s">
        <v>3599</v>
      </c>
      <c r="D6275" s="2">
        <v>3396</v>
      </c>
      <c r="E6275" s="1" t="s">
        <v>901</v>
      </c>
      <c r="F6275" s="2">
        <v>10456</v>
      </c>
      <c r="G6275" s="3">
        <v>9176595169</v>
      </c>
      <c r="H6275" s="1" t="s">
        <v>2716</v>
      </c>
      <c r="I6275" t="s">
        <v>21</v>
      </c>
      <c r="J6275">
        <v>71</v>
      </c>
      <c r="K6275">
        <v>169</v>
      </c>
      <c r="L6275" s="18">
        <f>(((RestaurantData4[[#This Row],[FitScore]]/100)*RestaurantData4[[#This Row],[DailyCustAvg]])/3.5)*30</f>
        <v>1028.4857142857143</v>
      </c>
      <c r="M6275">
        <v>40.827898814336002</v>
      </c>
      <c r="N6275">
        <v>-73.907167662757999</v>
      </c>
      <c r="O6275">
        <v>203</v>
      </c>
      <c r="P6275">
        <v>16</v>
      </c>
    </row>
    <row r="6276" spans="1:16" hidden="1" x14ac:dyDescent="0.3">
      <c r="A6276">
        <v>50101742</v>
      </c>
      <c r="B6276" s="1" t="s">
        <v>3795</v>
      </c>
      <c r="C6276" t="s">
        <v>3599</v>
      </c>
      <c r="D6276" s="2">
        <v>171</v>
      </c>
      <c r="E6276" s="1" t="s">
        <v>3796</v>
      </c>
      <c r="F6276" s="2">
        <v>10452</v>
      </c>
      <c r="G6276" s="3">
        <v>7185133884</v>
      </c>
      <c r="H6276" s="1" t="s">
        <v>202</v>
      </c>
      <c r="I6276" t="s">
        <v>17</v>
      </c>
      <c r="J6276">
        <v>70</v>
      </c>
      <c r="K6276">
        <v>169</v>
      </c>
      <c r="L6276" s="18">
        <f>(((RestaurantData4[[#This Row],[FitScore]]/100)*RestaurantData4[[#This Row],[DailyCustAvg]])/3.5)*30</f>
        <v>1013.9999999999999</v>
      </c>
      <c r="M6276">
        <v>40.837333344403</v>
      </c>
      <c r="N6276">
        <v>-73.927425002879005</v>
      </c>
      <c r="O6276">
        <v>204</v>
      </c>
      <c r="P6276">
        <v>16</v>
      </c>
    </row>
    <row r="6277" spans="1:16" hidden="1" x14ac:dyDescent="0.3">
      <c r="A6277">
        <v>50056565</v>
      </c>
      <c r="B6277" s="1" t="s">
        <v>4280</v>
      </c>
      <c r="C6277" t="s">
        <v>3599</v>
      </c>
      <c r="D6277" s="2">
        <v>687</v>
      </c>
      <c r="E6277" s="1" t="s">
        <v>3883</v>
      </c>
      <c r="F6277" s="2">
        <v>10462</v>
      </c>
      <c r="G6277" s="3">
        <v>7185181242</v>
      </c>
      <c r="H6277" s="1" t="s">
        <v>242</v>
      </c>
      <c r="I6277" t="s">
        <v>17</v>
      </c>
      <c r="J6277">
        <v>39</v>
      </c>
      <c r="K6277">
        <v>169</v>
      </c>
      <c r="L6277" s="18">
        <f>(((RestaurantData4[[#This Row],[FitScore]]/100)*RestaurantData4[[#This Row],[DailyCustAvg]])/3.5)*30</f>
        <v>564.94285714285718</v>
      </c>
      <c r="M6277">
        <v>40.845172421055999</v>
      </c>
      <c r="N6277">
        <v>-73.866366221563993</v>
      </c>
      <c r="O6277">
        <v>211</v>
      </c>
      <c r="P6277">
        <v>15</v>
      </c>
    </row>
    <row r="6278" spans="1:16" hidden="1" x14ac:dyDescent="0.3">
      <c r="A6278">
        <v>50003103</v>
      </c>
      <c r="B6278" s="1" t="s">
        <v>4394</v>
      </c>
      <c r="C6278" t="s">
        <v>3599</v>
      </c>
      <c r="D6278" s="2">
        <v>4352</v>
      </c>
      <c r="E6278" s="1" t="s">
        <v>4368</v>
      </c>
      <c r="F6278" s="2">
        <v>10470</v>
      </c>
      <c r="G6278" s="3">
        <v>3473469000</v>
      </c>
      <c r="H6278" s="1" t="s">
        <v>183</v>
      </c>
      <c r="I6278" t="s">
        <v>17</v>
      </c>
      <c r="J6278">
        <v>45</v>
      </c>
      <c r="K6278">
        <v>169</v>
      </c>
      <c r="L6278" s="18">
        <f>(((RestaurantData4[[#This Row],[FitScore]]/100)*RestaurantData4[[#This Row],[DailyCustAvg]])/3.5)*30</f>
        <v>651.85714285714289</v>
      </c>
      <c r="M6278">
        <v>40.900469293515997</v>
      </c>
      <c r="N6278">
        <v>-73.867719654070001</v>
      </c>
      <c r="O6278">
        <v>212</v>
      </c>
      <c r="P6278">
        <v>11</v>
      </c>
    </row>
    <row r="6279" spans="1:16" hidden="1" x14ac:dyDescent="0.3">
      <c r="A6279">
        <v>41432143</v>
      </c>
      <c r="B6279" s="1" t="s">
        <v>6688</v>
      </c>
      <c r="C6279" t="s">
        <v>6631</v>
      </c>
      <c r="D6279" s="2">
        <v>3186</v>
      </c>
      <c r="E6279" s="1" t="s">
        <v>6689</v>
      </c>
      <c r="F6279" s="2">
        <v>11106</v>
      </c>
      <c r="G6279" s="3">
        <v>7186062561</v>
      </c>
      <c r="H6279" s="1" t="s">
        <v>16</v>
      </c>
      <c r="I6279" t="s">
        <v>17</v>
      </c>
      <c r="J6279">
        <v>68</v>
      </c>
      <c r="K6279">
        <v>169</v>
      </c>
      <c r="L6279" s="18">
        <f>(((RestaurantData4[[#This Row],[FitScore]]/100)*RestaurantData4[[#This Row],[DailyCustAvg]])/3.5)*30</f>
        <v>985.02857142857135</v>
      </c>
      <c r="M6279">
        <v>40.762529102736998</v>
      </c>
      <c r="N6279">
        <v>-73.924936607459998</v>
      </c>
      <c r="O6279">
        <v>401</v>
      </c>
      <c r="P6279">
        <v>22</v>
      </c>
    </row>
    <row r="6280" spans="1:16" hidden="1" x14ac:dyDescent="0.3">
      <c r="A6280">
        <v>50095400</v>
      </c>
      <c r="B6280" s="1" t="s">
        <v>6777</v>
      </c>
      <c r="C6280" t="s">
        <v>6631</v>
      </c>
      <c r="D6280" s="2">
        <v>2102</v>
      </c>
      <c r="E6280" s="1" t="s">
        <v>6667</v>
      </c>
      <c r="F6280" s="2">
        <v>11106</v>
      </c>
      <c r="G6280" s="3">
        <v>7184331661</v>
      </c>
      <c r="H6280" s="1" t="s">
        <v>16</v>
      </c>
      <c r="I6280" t="s">
        <v>21</v>
      </c>
      <c r="J6280">
        <v>46</v>
      </c>
      <c r="K6280">
        <v>169</v>
      </c>
      <c r="L6280" s="18">
        <f>(((RestaurantData4[[#This Row],[FitScore]]/100)*RestaurantData4[[#This Row],[DailyCustAvg]])/3.5)*30</f>
        <v>666.34285714285716</v>
      </c>
      <c r="M6280">
        <v>40.759799639461001</v>
      </c>
      <c r="N6280">
        <v>-73.936645986290998</v>
      </c>
      <c r="O6280">
        <v>401</v>
      </c>
      <c r="P6280">
        <v>26</v>
      </c>
    </row>
    <row r="6281" spans="1:16" hidden="1" x14ac:dyDescent="0.3">
      <c r="A6281">
        <v>50101329</v>
      </c>
      <c r="B6281" s="1" t="s">
        <v>6878</v>
      </c>
      <c r="C6281" t="s">
        <v>6631</v>
      </c>
      <c r="D6281" s="2">
        <v>2506</v>
      </c>
      <c r="E6281" s="1" t="s">
        <v>6879</v>
      </c>
      <c r="F6281" s="2">
        <v>11101</v>
      </c>
      <c r="G6281" s="3">
        <v>7187291454</v>
      </c>
      <c r="H6281" s="1" t="s">
        <v>188</v>
      </c>
      <c r="I6281" t="s">
        <v>17</v>
      </c>
      <c r="J6281">
        <v>49</v>
      </c>
      <c r="K6281">
        <v>169</v>
      </c>
      <c r="L6281" s="18">
        <f>(((RestaurantData4[[#This Row],[FitScore]]/100)*RestaurantData4[[#This Row],[DailyCustAvg]])/3.5)*30</f>
        <v>709.8</v>
      </c>
      <c r="M6281">
        <v>40.750370611596999</v>
      </c>
      <c r="N6281">
        <v>-73.940318323347995</v>
      </c>
      <c r="O6281">
        <v>402</v>
      </c>
      <c r="P6281">
        <v>26</v>
      </c>
    </row>
    <row r="6282" spans="1:16" hidden="1" x14ac:dyDescent="0.3">
      <c r="A6282">
        <v>50080621</v>
      </c>
      <c r="B6282" s="1" t="s">
        <v>7025</v>
      </c>
      <c r="C6282" t="s">
        <v>6631</v>
      </c>
      <c r="D6282" s="2">
        <v>10507</v>
      </c>
      <c r="E6282" s="1" t="s">
        <v>6998</v>
      </c>
      <c r="F6282" s="2">
        <v>11368</v>
      </c>
      <c r="G6282" s="3">
        <v>9177156728</v>
      </c>
      <c r="H6282" s="1" t="s">
        <v>276</v>
      </c>
      <c r="I6282" t="s">
        <v>21</v>
      </c>
      <c r="J6282">
        <v>84</v>
      </c>
      <c r="K6282">
        <v>169</v>
      </c>
      <c r="L6282" s="18">
        <f>(((RestaurantData4[[#This Row],[FitScore]]/100)*RestaurantData4[[#This Row],[DailyCustAvg]])/3.5)*30</f>
        <v>1216.8000000000002</v>
      </c>
      <c r="M6282">
        <v>40.757732321635999</v>
      </c>
      <c r="N6282">
        <v>-73.863542745139995</v>
      </c>
      <c r="O6282">
        <v>403</v>
      </c>
      <c r="P6282">
        <v>21</v>
      </c>
    </row>
    <row r="6283" spans="1:16" hidden="1" x14ac:dyDescent="0.3">
      <c r="A6283">
        <v>50092535</v>
      </c>
      <c r="B6283" s="1" t="s">
        <v>7394</v>
      </c>
      <c r="C6283" t="s">
        <v>6631</v>
      </c>
      <c r="D6283" s="2">
        <v>5914</v>
      </c>
      <c r="E6283" s="1" t="s">
        <v>7353</v>
      </c>
      <c r="F6283" s="2">
        <v>11355</v>
      </c>
      <c r="G6283" s="3">
        <v>9174430818</v>
      </c>
      <c r="H6283" s="1" t="s">
        <v>242</v>
      </c>
      <c r="I6283" t="s">
        <v>17</v>
      </c>
      <c r="J6283">
        <v>72</v>
      </c>
      <c r="K6283">
        <v>169</v>
      </c>
      <c r="L6283" s="18">
        <f>(((RestaurantData4[[#This Row],[FitScore]]/100)*RestaurantData4[[#This Row],[DailyCustAvg]])/3.5)*30</f>
        <v>1042.9714285714285</v>
      </c>
      <c r="M6283">
        <v>40.743679965153</v>
      </c>
      <c r="N6283">
        <v>-73.825657182536006</v>
      </c>
      <c r="O6283">
        <v>407</v>
      </c>
      <c r="P6283">
        <v>20</v>
      </c>
    </row>
    <row r="6284" spans="1:16" hidden="1" x14ac:dyDescent="0.3">
      <c r="A6284">
        <v>41394680</v>
      </c>
      <c r="B6284" s="1" t="s">
        <v>7872</v>
      </c>
      <c r="C6284" t="s">
        <v>6631</v>
      </c>
      <c r="D6284" s="2">
        <v>19109</v>
      </c>
      <c r="E6284" s="1" t="s">
        <v>5260</v>
      </c>
      <c r="F6284" s="2">
        <v>11423</v>
      </c>
      <c r="G6284" s="3">
        <v>7184682525</v>
      </c>
      <c r="H6284" s="1" t="s">
        <v>73</v>
      </c>
      <c r="I6284" t="s">
        <v>17</v>
      </c>
      <c r="J6284">
        <v>74</v>
      </c>
      <c r="K6284">
        <v>169</v>
      </c>
      <c r="L6284" s="18">
        <f>(((RestaurantData4[[#This Row],[FitScore]]/100)*RestaurantData4[[#This Row],[DailyCustAvg]])/3.5)*30</f>
        <v>1071.9428571428573</v>
      </c>
      <c r="M6284">
        <v>40.712571240068002</v>
      </c>
      <c r="N6284">
        <v>-73.768547475847996</v>
      </c>
      <c r="O6284">
        <v>412</v>
      </c>
      <c r="P6284">
        <v>23</v>
      </c>
    </row>
    <row r="6285" spans="1:16" hidden="1" x14ac:dyDescent="0.3">
      <c r="A6285">
        <v>50103566</v>
      </c>
      <c r="B6285" s="1" t="s">
        <v>7922</v>
      </c>
      <c r="C6285" t="s">
        <v>6631</v>
      </c>
      <c r="D6285" s="2">
        <v>15471</v>
      </c>
      <c r="E6285" s="1" t="s">
        <v>7923</v>
      </c>
      <c r="F6285" s="2">
        <v>11422</v>
      </c>
      <c r="G6285" s="3">
        <v>6467893590</v>
      </c>
      <c r="H6285" s="1" t="s">
        <v>16</v>
      </c>
      <c r="I6285" t="s">
        <v>17</v>
      </c>
      <c r="J6285">
        <v>88</v>
      </c>
      <c r="K6285">
        <v>169</v>
      </c>
      <c r="L6285" s="18">
        <f>(((RestaurantData4[[#This Row],[FitScore]]/100)*RestaurantData4[[#This Row],[DailyCustAvg]])/3.5)*30</f>
        <v>1274.7428571428572</v>
      </c>
      <c r="M6285">
        <v>40.640275224161002</v>
      </c>
      <c r="N6285">
        <v>-73.743536945901994</v>
      </c>
      <c r="O6285">
        <v>413</v>
      </c>
      <c r="P6285">
        <v>31</v>
      </c>
    </row>
    <row r="6286" spans="1:16" hidden="1" x14ac:dyDescent="0.3">
      <c r="A6286">
        <v>50071760</v>
      </c>
      <c r="B6286" s="1" t="s">
        <v>7929</v>
      </c>
      <c r="C6286" t="s">
        <v>6631</v>
      </c>
      <c r="D6286" s="2">
        <v>21221</v>
      </c>
      <c r="E6286" s="1" t="s">
        <v>7643</v>
      </c>
      <c r="F6286" s="2">
        <v>11428</v>
      </c>
      <c r="G6286" s="3">
        <v>7182171244</v>
      </c>
      <c r="H6286" s="1" t="s">
        <v>641</v>
      </c>
      <c r="I6286" t="s">
        <v>17</v>
      </c>
      <c r="J6286">
        <v>92</v>
      </c>
      <c r="K6286">
        <v>169</v>
      </c>
      <c r="L6286" s="18">
        <f>(((RestaurantData4[[#This Row],[FitScore]]/100)*RestaurantData4[[#This Row],[DailyCustAvg]])/3.5)*30</f>
        <v>1332.6857142857143</v>
      </c>
      <c r="M6286">
        <v>40.715866788235999</v>
      </c>
      <c r="N6286">
        <v>-73.746058684603</v>
      </c>
      <c r="O6286">
        <v>413</v>
      </c>
      <c r="P6286">
        <v>23</v>
      </c>
    </row>
    <row r="6287" spans="1:16" hidden="1" x14ac:dyDescent="0.3">
      <c r="A6287">
        <v>50069838</v>
      </c>
      <c r="B6287" s="1" t="s">
        <v>7931</v>
      </c>
      <c r="C6287" t="s">
        <v>6631</v>
      </c>
      <c r="D6287" s="2">
        <v>14594</v>
      </c>
      <c r="E6287" s="1" t="s">
        <v>7841</v>
      </c>
      <c r="F6287" s="2">
        <v>11434</v>
      </c>
      <c r="G6287" s="3">
        <v>7189782222</v>
      </c>
      <c r="H6287" s="1" t="s">
        <v>641</v>
      </c>
      <c r="I6287" t="s">
        <v>21</v>
      </c>
      <c r="J6287">
        <v>80</v>
      </c>
      <c r="K6287">
        <v>169</v>
      </c>
      <c r="L6287" s="18">
        <f>(((RestaurantData4[[#This Row],[FitScore]]/100)*RestaurantData4[[#This Row],[DailyCustAvg]])/3.5)*30</f>
        <v>1158.8571428571431</v>
      </c>
      <c r="M6287">
        <v>40.663829413746001</v>
      </c>
      <c r="N6287">
        <v>-73.768565865430006</v>
      </c>
      <c r="O6287">
        <v>413</v>
      </c>
      <c r="P6287">
        <v>31</v>
      </c>
    </row>
    <row r="6288" spans="1:16" hidden="1" x14ac:dyDescent="0.3">
      <c r="A6288">
        <v>41659449</v>
      </c>
      <c r="B6288" s="1" t="s">
        <v>8205</v>
      </c>
      <c r="C6288" t="s">
        <v>8030</v>
      </c>
      <c r="D6288" s="2">
        <v>1115</v>
      </c>
      <c r="E6288" s="1" t="s">
        <v>8175</v>
      </c>
      <c r="F6288" s="2">
        <v>10305</v>
      </c>
      <c r="G6288" s="3">
        <v>7188160188</v>
      </c>
      <c r="H6288" s="1" t="s">
        <v>68</v>
      </c>
      <c r="I6288" t="s">
        <v>21</v>
      </c>
      <c r="J6288">
        <v>72</v>
      </c>
      <c r="K6288">
        <v>169</v>
      </c>
      <c r="L6288" s="18">
        <f>(((RestaurantData4[[#This Row],[FitScore]]/100)*RestaurantData4[[#This Row],[DailyCustAvg]])/3.5)*30</f>
        <v>1042.9714285714285</v>
      </c>
      <c r="M6288">
        <v>40.598563936756001</v>
      </c>
      <c r="N6288">
        <v>-74.079894487388003</v>
      </c>
      <c r="O6288">
        <v>502</v>
      </c>
      <c r="P6288">
        <v>50</v>
      </c>
    </row>
    <row r="6289" spans="1:16" hidden="1" x14ac:dyDescent="0.3">
      <c r="A6289">
        <v>50101337</v>
      </c>
      <c r="B6289" s="1" t="s">
        <v>8251</v>
      </c>
      <c r="C6289" t="s">
        <v>8030</v>
      </c>
      <c r="D6289" s="2">
        <v>876</v>
      </c>
      <c r="E6289" s="1" t="s">
        <v>8102</v>
      </c>
      <c r="F6289" s="2">
        <v>10314</v>
      </c>
      <c r="G6289" s="3">
        <v>7325350377</v>
      </c>
      <c r="H6289" s="1" t="s">
        <v>45</v>
      </c>
      <c r="I6289" t="s">
        <v>17</v>
      </c>
      <c r="J6289">
        <v>73</v>
      </c>
      <c r="K6289">
        <v>169</v>
      </c>
      <c r="L6289" s="18">
        <f>(((RestaurantData4[[#This Row],[FitScore]]/100)*RestaurantData4[[#This Row],[DailyCustAvg]])/3.5)*30</f>
        <v>1057.4571428571428</v>
      </c>
      <c r="M6289">
        <v>40.605417437801997</v>
      </c>
      <c r="N6289">
        <v>-74.120860674409997</v>
      </c>
      <c r="O6289">
        <v>502</v>
      </c>
      <c r="P6289">
        <v>50</v>
      </c>
    </row>
    <row r="6290" spans="1:16" hidden="1" x14ac:dyDescent="0.3">
      <c r="A6290">
        <v>50092023</v>
      </c>
      <c r="B6290" s="1" t="s">
        <v>157</v>
      </c>
      <c r="C6290" t="s">
        <v>14</v>
      </c>
      <c r="D6290" s="2">
        <v>12</v>
      </c>
      <c r="E6290" s="1" t="s">
        <v>42</v>
      </c>
      <c r="F6290" s="2">
        <v>10038</v>
      </c>
      <c r="G6290" s="3">
        <v>2124065555</v>
      </c>
      <c r="H6290" s="1" t="s">
        <v>68</v>
      </c>
      <c r="I6290" t="s">
        <v>17</v>
      </c>
      <c r="J6290">
        <v>96</v>
      </c>
      <c r="K6290">
        <v>168</v>
      </c>
      <c r="L6290" s="18">
        <f>(((RestaurantData4[[#This Row],[FitScore]]/100)*RestaurantData4[[#This Row],[DailyCustAvg]])/3.5)*30</f>
        <v>1382.3999999999999</v>
      </c>
      <c r="M6290">
        <v>40.709996550054001</v>
      </c>
      <c r="N6290">
        <v>-74.009100465865004</v>
      </c>
      <c r="O6290">
        <v>101</v>
      </c>
      <c r="P6290">
        <v>1</v>
      </c>
    </row>
    <row r="6291" spans="1:16" x14ac:dyDescent="0.3">
      <c r="A6291">
        <v>41241694</v>
      </c>
      <c r="B6291" s="1" t="s">
        <v>3207</v>
      </c>
      <c r="C6291" t="s">
        <v>14</v>
      </c>
      <c r="D6291" s="2">
        <v>3666</v>
      </c>
      <c r="E6291" s="1" t="s">
        <v>34</v>
      </c>
      <c r="F6291" s="2">
        <v>10031</v>
      </c>
      <c r="G6291" s="3">
        <v>2128629280</v>
      </c>
      <c r="H6291" s="1" t="s">
        <v>276</v>
      </c>
      <c r="I6291" t="s">
        <v>21</v>
      </c>
      <c r="J6291">
        <v>89</v>
      </c>
      <c r="K6291">
        <v>341</v>
      </c>
      <c r="L6291" s="18">
        <f>(((RestaurantData4[[#This Row],[FitScore]]/100)*RestaurantData4[[#This Row],[DailyCustAvg]])/3.5)*30</f>
        <v>2601.3428571428572</v>
      </c>
      <c r="M6291">
        <v>40.830498875754998</v>
      </c>
      <c r="N6291">
        <v>-73.947462452842004</v>
      </c>
      <c r="O6291">
        <v>109</v>
      </c>
      <c r="P6291">
        <v>7</v>
      </c>
    </row>
    <row r="6292" spans="1:16" x14ac:dyDescent="0.3">
      <c r="A6292">
        <v>50062955</v>
      </c>
      <c r="B6292" s="1" t="s">
        <v>3228</v>
      </c>
      <c r="C6292" t="s">
        <v>14</v>
      </c>
      <c r="D6292" s="2">
        <v>3379</v>
      </c>
      <c r="E6292" s="1" t="s">
        <v>34</v>
      </c>
      <c r="F6292" s="2">
        <v>10031</v>
      </c>
      <c r="G6292" s="3">
        <v>3472686134</v>
      </c>
      <c r="H6292" s="1" t="s">
        <v>276</v>
      </c>
      <c r="I6292" t="s">
        <v>21</v>
      </c>
      <c r="J6292">
        <v>92</v>
      </c>
      <c r="K6292">
        <v>327</v>
      </c>
      <c r="L6292" s="18">
        <f>(((RestaurantData4[[#This Row],[FitScore]]/100)*RestaurantData4[[#This Row],[DailyCustAvg]])/3.5)*30</f>
        <v>2578.6285714285714</v>
      </c>
      <c r="M6292">
        <v>40.821298643040002</v>
      </c>
      <c r="N6292">
        <v>-73.954200872846002</v>
      </c>
      <c r="O6292">
        <v>109</v>
      </c>
      <c r="P6292">
        <v>7</v>
      </c>
    </row>
    <row r="6293" spans="1:16" hidden="1" x14ac:dyDescent="0.3">
      <c r="A6293">
        <v>50008955</v>
      </c>
      <c r="B6293" s="1" t="s">
        <v>865</v>
      </c>
      <c r="C6293" t="s">
        <v>14</v>
      </c>
      <c r="D6293" s="2">
        <v>49</v>
      </c>
      <c r="E6293" s="1" t="s">
        <v>866</v>
      </c>
      <c r="F6293" s="2">
        <v>10002</v>
      </c>
      <c r="G6293" s="3">
        <v>2127777069</v>
      </c>
      <c r="H6293" s="1" t="s">
        <v>68</v>
      </c>
      <c r="I6293" t="s">
        <v>17</v>
      </c>
      <c r="J6293">
        <v>100</v>
      </c>
      <c r="K6293">
        <v>168</v>
      </c>
      <c r="L6293" s="18">
        <f>(((RestaurantData4[[#This Row],[FitScore]]/100)*RestaurantData4[[#This Row],[DailyCustAvg]])/3.5)*30</f>
        <v>1440</v>
      </c>
      <c r="M6293">
        <v>40.7197370803</v>
      </c>
      <c r="N6293">
        <v>-73.984743750836003</v>
      </c>
      <c r="O6293">
        <v>103</v>
      </c>
      <c r="P6293">
        <v>1</v>
      </c>
    </row>
    <row r="6294" spans="1:16" x14ac:dyDescent="0.3">
      <c r="A6294">
        <v>50095033</v>
      </c>
      <c r="B6294" s="1" t="s">
        <v>3245</v>
      </c>
      <c r="C6294" t="s">
        <v>14</v>
      </c>
      <c r="D6294" s="2">
        <v>1766</v>
      </c>
      <c r="E6294" s="1" t="s">
        <v>2728</v>
      </c>
      <c r="F6294" s="2">
        <v>10031</v>
      </c>
      <c r="G6294" s="3">
        <v>6464908290</v>
      </c>
      <c r="H6294" s="1" t="s">
        <v>20</v>
      </c>
      <c r="I6294" t="s">
        <v>21</v>
      </c>
      <c r="J6294">
        <v>89</v>
      </c>
      <c r="K6294">
        <v>326</v>
      </c>
      <c r="L6294" s="18">
        <f>(((RestaurantData4[[#This Row],[FitScore]]/100)*RestaurantData4[[#This Row],[DailyCustAvg]])/3.5)*30</f>
        <v>2486.9142857142856</v>
      </c>
      <c r="M6294">
        <v>40.826795763667</v>
      </c>
      <c r="N6294">
        <v>-73.946471714398996</v>
      </c>
      <c r="O6294">
        <v>109</v>
      </c>
      <c r="P6294">
        <v>7</v>
      </c>
    </row>
    <row r="6295" spans="1:16" x14ac:dyDescent="0.3">
      <c r="A6295">
        <v>41580517</v>
      </c>
      <c r="B6295" s="1" t="s">
        <v>3212</v>
      </c>
      <c r="C6295" t="s">
        <v>14</v>
      </c>
      <c r="D6295" s="2">
        <v>1701</v>
      </c>
      <c r="E6295" s="1" t="s">
        <v>2728</v>
      </c>
      <c r="F6295" s="2">
        <v>10031</v>
      </c>
      <c r="G6295" s="3">
        <v>2122344434</v>
      </c>
      <c r="H6295" s="1" t="s">
        <v>613</v>
      </c>
      <c r="I6295" t="s">
        <v>21</v>
      </c>
      <c r="J6295">
        <v>92</v>
      </c>
      <c r="K6295">
        <v>324</v>
      </c>
      <c r="L6295" s="18">
        <f>(((RestaurantData4[[#This Row],[FitScore]]/100)*RestaurantData4[[#This Row],[DailyCustAvg]])/3.5)*30</f>
        <v>2554.971428571429</v>
      </c>
      <c r="M6295">
        <v>40.824737887639003</v>
      </c>
      <c r="N6295">
        <v>-73.947951193926997</v>
      </c>
      <c r="O6295">
        <v>109</v>
      </c>
      <c r="P6295">
        <v>7</v>
      </c>
    </row>
    <row r="6296" spans="1:16" x14ac:dyDescent="0.3">
      <c r="A6296">
        <v>50063953</v>
      </c>
      <c r="B6296" s="1" t="s">
        <v>3238</v>
      </c>
      <c r="C6296" t="s">
        <v>14</v>
      </c>
      <c r="D6296" s="2">
        <v>1768</v>
      </c>
      <c r="E6296" s="1" t="s">
        <v>2728</v>
      </c>
      <c r="F6296" s="2">
        <v>10031</v>
      </c>
      <c r="G6296" s="3">
        <v>2123680100</v>
      </c>
      <c r="H6296" s="1" t="s">
        <v>66</v>
      </c>
      <c r="I6296" t="s">
        <v>21</v>
      </c>
      <c r="J6296">
        <v>89</v>
      </c>
      <c r="K6296">
        <v>308</v>
      </c>
      <c r="L6296" s="18">
        <f>(((RestaurantData4[[#This Row],[FitScore]]/100)*RestaurantData4[[#This Row],[DailyCustAvg]])/3.5)*30</f>
        <v>2349.6000000000004</v>
      </c>
      <c r="M6296">
        <v>40.826839664346998</v>
      </c>
      <c r="N6296">
        <v>-73.946439158698993</v>
      </c>
      <c r="O6296">
        <v>109</v>
      </c>
      <c r="P6296">
        <v>7</v>
      </c>
    </row>
    <row r="6297" spans="1:16" hidden="1" x14ac:dyDescent="0.3">
      <c r="A6297">
        <v>41150133</v>
      </c>
      <c r="B6297" s="1" t="s">
        <v>1821</v>
      </c>
      <c r="C6297" t="s">
        <v>14</v>
      </c>
      <c r="D6297" s="2">
        <v>555</v>
      </c>
      <c r="E6297" s="1" t="s">
        <v>1822</v>
      </c>
      <c r="F6297" s="2">
        <v>10017</v>
      </c>
      <c r="G6297" s="3">
        <v>2126973048</v>
      </c>
      <c r="H6297" s="1" t="s">
        <v>56</v>
      </c>
      <c r="I6297" t="s">
        <v>17</v>
      </c>
      <c r="J6297">
        <v>84</v>
      </c>
      <c r="K6297">
        <v>168</v>
      </c>
      <c r="L6297" s="18">
        <f>(((RestaurantData4[[#This Row],[FitScore]]/100)*RestaurantData4[[#This Row],[DailyCustAvg]])/3.5)*30</f>
        <v>1209.5999999999999</v>
      </c>
      <c r="M6297">
        <v>40.755794085738003</v>
      </c>
      <c r="N6297">
        <v>-73.978740095372004</v>
      </c>
      <c r="O6297">
        <v>105</v>
      </c>
      <c r="P6297">
        <v>4</v>
      </c>
    </row>
    <row r="6298" spans="1:16" hidden="1" x14ac:dyDescent="0.3">
      <c r="A6298">
        <v>50088516</v>
      </c>
      <c r="B6298" s="1" t="s">
        <v>1987</v>
      </c>
      <c r="C6298" t="s">
        <v>14</v>
      </c>
      <c r="D6298" s="2">
        <v>105</v>
      </c>
      <c r="E6298" s="1" t="s">
        <v>1538</v>
      </c>
      <c r="F6298" s="2">
        <v>10001</v>
      </c>
      <c r="G6298" s="3">
        <v>2128881092</v>
      </c>
      <c r="H6298" s="1" t="s">
        <v>24</v>
      </c>
      <c r="I6298" t="s">
        <v>17</v>
      </c>
      <c r="J6298">
        <v>88</v>
      </c>
      <c r="K6298">
        <v>168</v>
      </c>
      <c r="L6298" s="18">
        <f>(((RestaurantData4[[#This Row],[FitScore]]/100)*RestaurantData4[[#This Row],[DailyCustAvg]])/3.5)*30</f>
        <v>1267.2</v>
      </c>
      <c r="M6298">
        <v>40.746252170741997</v>
      </c>
      <c r="N6298">
        <v>-73.991017267573994</v>
      </c>
      <c r="O6298">
        <v>105</v>
      </c>
      <c r="P6298">
        <v>3</v>
      </c>
    </row>
    <row r="6299" spans="1:16" x14ac:dyDescent="0.3">
      <c r="A6299">
        <v>41163307</v>
      </c>
      <c r="B6299" s="1" t="s">
        <v>3256</v>
      </c>
      <c r="C6299" t="s">
        <v>14</v>
      </c>
      <c r="D6299" s="2">
        <v>3662</v>
      </c>
      <c r="E6299" s="1" t="s">
        <v>34</v>
      </c>
      <c r="F6299" s="2">
        <v>10031</v>
      </c>
      <c r="G6299" s="3">
        <v>2124912644</v>
      </c>
      <c r="H6299" s="1" t="s">
        <v>29</v>
      </c>
      <c r="I6299" t="s">
        <v>21</v>
      </c>
      <c r="J6299">
        <v>85</v>
      </c>
      <c r="K6299">
        <v>300</v>
      </c>
      <c r="L6299" s="18">
        <f>(((RestaurantData4[[#This Row],[FitScore]]/100)*RestaurantData4[[#This Row],[DailyCustAvg]])/3.5)*30</f>
        <v>2185.7142857142858</v>
      </c>
      <c r="M6299">
        <v>40.830402842924997</v>
      </c>
      <c r="N6299">
        <v>-73.947534800065</v>
      </c>
      <c r="O6299">
        <v>109</v>
      </c>
      <c r="P6299">
        <v>7</v>
      </c>
    </row>
    <row r="6300" spans="1:16" hidden="1" x14ac:dyDescent="0.3">
      <c r="A6300">
        <v>50004389</v>
      </c>
      <c r="B6300" s="1" t="s">
        <v>2304</v>
      </c>
      <c r="C6300" t="s">
        <v>14</v>
      </c>
      <c r="D6300" s="2">
        <v>694</v>
      </c>
      <c r="E6300" s="1" t="s">
        <v>383</v>
      </c>
      <c r="F6300" s="2">
        <v>10036</v>
      </c>
      <c r="G6300" s="3">
        <v>2125759700</v>
      </c>
      <c r="H6300" s="1" t="s">
        <v>16</v>
      </c>
      <c r="I6300" t="s">
        <v>17</v>
      </c>
      <c r="J6300">
        <v>85</v>
      </c>
      <c r="K6300">
        <v>168</v>
      </c>
      <c r="L6300" s="18">
        <f>(((RestaurantData4[[#This Row],[FitScore]]/100)*RestaurantData4[[#This Row],[DailyCustAvg]])/3.5)*30</f>
        <v>1224</v>
      </c>
      <c r="M6300">
        <v>40.758375595815998</v>
      </c>
      <c r="N6300">
        <v>-73.988940088006004</v>
      </c>
      <c r="O6300">
        <v>105</v>
      </c>
      <c r="P6300">
        <v>3</v>
      </c>
    </row>
    <row r="6301" spans="1:16" x14ac:dyDescent="0.3">
      <c r="A6301">
        <v>50048576</v>
      </c>
      <c r="B6301" s="1" t="s">
        <v>3246</v>
      </c>
      <c r="C6301" t="s">
        <v>14</v>
      </c>
      <c r="D6301" s="2">
        <v>3452</v>
      </c>
      <c r="E6301" s="1" t="s">
        <v>34</v>
      </c>
      <c r="F6301" s="2">
        <v>10031</v>
      </c>
      <c r="G6301" s="3">
        <v>3477434764</v>
      </c>
      <c r="H6301" s="1" t="s">
        <v>68</v>
      </c>
      <c r="I6301" t="s">
        <v>21</v>
      </c>
      <c r="J6301">
        <v>90</v>
      </c>
      <c r="K6301">
        <v>293</v>
      </c>
      <c r="L6301" s="18">
        <f>(((RestaurantData4[[#This Row],[FitScore]]/100)*RestaurantData4[[#This Row],[DailyCustAvg]])/3.5)*30</f>
        <v>2260.2857142857142</v>
      </c>
      <c r="M6301">
        <v>40.823674875426001</v>
      </c>
      <c r="N6301">
        <v>-73.952443221604995</v>
      </c>
      <c r="O6301">
        <v>109</v>
      </c>
      <c r="P6301">
        <v>7</v>
      </c>
    </row>
    <row r="6302" spans="1:16" x14ac:dyDescent="0.3">
      <c r="A6302">
        <v>40395872</v>
      </c>
      <c r="B6302" s="1" t="s">
        <v>3189</v>
      </c>
      <c r="C6302" t="s">
        <v>14</v>
      </c>
      <c r="D6302" s="2">
        <v>3533</v>
      </c>
      <c r="E6302" s="1" t="s">
        <v>34</v>
      </c>
      <c r="F6302" s="2">
        <v>10031</v>
      </c>
      <c r="G6302" s="3">
        <v>2128624053</v>
      </c>
      <c r="H6302" s="1" t="s">
        <v>212</v>
      </c>
      <c r="I6302" t="s">
        <v>21</v>
      </c>
      <c r="J6302">
        <v>87</v>
      </c>
      <c r="K6302">
        <v>290</v>
      </c>
      <c r="L6302" s="18">
        <f>(((RestaurantData4[[#This Row],[FitScore]]/100)*RestaurantData4[[#This Row],[DailyCustAvg]])/3.5)*30</f>
        <v>2162.5714285714284</v>
      </c>
      <c r="M6302">
        <v>40.826199269889003</v>
      </c>
      <c r="N6302">
        <v>-73.950623907554998</v>
      </c>
      <c r="O6302">
        <v>109</v>
      </c>
      <c r="P6302">
        <v>7</v>
      </c>
    </row>
    <row r="6303" spans="1:16" hidden="1" x14ac:dyDescent="0.3">
      <c r="A6303">
        <v>50100388</v>
      </c>
      <c r="B6303" s="1" t="s">
        <v>2725</v>
      </c>
      <c r="C6303" t="s">
        <v>14</v>
      </c>
      <c r="D6303" s="2">
        <v>77</v>
      </c>
      <c r="E6303" s="1" t="s">
        <v>2726</v>
      </c>
      <c r="F6303" s="2">
        <v>10023</v>
      </c>
      <c r="G6303" s="3">
        <v>9144507990</v>
      </c>
      <c r="H6303" s="1" t="s">
        <v>16</v>
      </c>
      <c r="I6303" t="s">
        <v>17</v>
      </c>
      <c r="J6303">
        <v>100</v>
      </c>
      <c r="K6303">
        <v>168</v>
      </c>
      <c r="L6303" s="18">
        <f>(((RestaurantData4[[#This Row],[FitScore]]/100)*RestaurantData4[[#This Row],[DailyCustAvg]])/3.5)*30</f>
        <v>1440</v>
      </c>
      <c r="M6303">
        <v>40.773240108976999</v>
      </c>
      <c r="N6303">
        <v>-73.980691363190004</v>
      </c>
      <c r="O6303">
        <v>107</v>
      </c>
      <c r="P6303">
        <v>6</v>
      </c>
    </row>
    <row r="6304" spans="1:16" x14ac:dyDescent="0.3">
      <c r="A6304">
        <v>50081110</v>
      </c>
      <c r="B6304" s="1" t="s">
        <v>3199</v>
      </c>
      <c r="C6304" t="s">
        <v>14</v>
      </c>
      <c r="D6304" s="2">
        <v>3351</v>
      </c>
      <c r="E6304" s="1" t="s">
        <v>34</v>
      </c>
      <c r="F6304" s="2">
        <v>10031</v>
      </c>
      <c r="G6304" s="3">
        <v>7182246030</v>
      </c>
      <c r="H6304" s="1" t="s">
        <v>45</v>
      </c>
      <c r="I6304" t="s">
        <v>21</v>
      </c>
      <c r="J6304">
        <v>82</v>
      </c>
      <c r="K6304">
        <v>264</v>
      </c>
      <c r="L6304" s="18">
        <f>(((RestaurantData4[[#This Row],[FitScore]]/100)*RestaurantData4[[#This Row],[DailyCustAvg]])/3.5)*30</f>
        <v>1855.5428571428572</v>
      </c>
      <c r="M6304">
        <v>40.820456251993001</v>
      </c>
      <c r="N6304">
        <v>-73.954819280018</v>
      </c>
      <c r="O6304">
        <v>109</v>
      </c>
      <c r="P6304">
        <v>7</v>
      </c>
    </row>
    <row r="6305" spans="1:16" hidden="1" x14ac:dyDescent="0.3">
      <c r="A6305">
        <v>40375616</v>
      </c>
      <c r="B6305" s="1" t="s">
        <v>2925</v>
      </c>
      <c r="C6305" t="s">
        <v>14</v>
      </c>
      <c r="D6305" s="2">
        <v>1617</v>
      </c>
      <c r="E6305" s="1" t="s">
        <v>2926</v>
      </c>
      <c r="F6305" s="2">
        <v>10028</v>
      </c>
      <c r="G6305" s="3">
        <v>2125354480</v>
      </c>
      <c r="H6305" s="1" t="s">
        <v>24</v>
      </c>
      <c r="I6305" t="s">
        <v>17</v>
      </c>
      <c r="J6305">
        <v>94</v>
      </c>
      <c r="K6305">
        <v>168</v>
      </c>
      <c r="L6305" s="18">
        <f>(((RestaurantData4[[#This Row],[FitScore]]/100)*RestaurantData4[[#This Row],[DailyCustAvg]])/3.5)*30</f>
        <v>1353.6</v>
      </c>
      <c r="M6305">
        <v>40.775452968053003</v>
      </c>
      <c r="N6305">
        <v>-73.947477164518006</v>
      </c>
      <c r="O6305">
        <v>108</v>
      </c>
      <c r="P6305">
        <v>5</v>
      </c>
    </row>
    <row r="6306" spans="1:16" x14ac:dyDescent="0.3">
      <c r="A6306">
        <v>50033742</v>
      </c>
      <c r="B6306" s="1" t="s">
        <v>3268</v>
      </c>
      <c r="C6306" t="s">
        <v>14</v>
      </c>
      <c r="D6306" s="2">
        <v>3529</v>
      </c>
      <c r="E6306" s="1" t="s">
        <v>34</v>
      </c>
      <c r="F6306" s="2">
        <v>10031</v>
      </c>
      <c r="G6306" s="3">
        <v>6468611934</v>
      </c>
      <c r="H6306" s="1" t="s">
        <v>202</v>
      </c>
      <c r="I6306" t="s">
        <v>21</v>
      </c>
      <c r="J6306">
        <v>82</v>
      </c>
      <c r="K6306">
        <v>263</v>
      </c>
      <c r="L6306" s="18">
        <f>(((RestaurantData4[[#This Row],[FitScore]]/100)*RestaurantData4[[#This Row],[DailyCustAvg]])/3.5)*30</f>
        <v>1848.5142857142857</v>
      </c>
      <c r="M6306">
        <v>40.826114210881997</v>
      </c>
      <c r="N6306">
        <v>-73.950689010697999</v>
      </c>
      <c r="O6306">
        <v>109</v>
      </c>
      <c r="P6306">
        <v>7</v>
      </c>
    </row>
    <row r="6307" spans="1:16" x14ac:dyDescent="0.3">
      <c r="A6307">
        <v>50045788</v>
      </c>
      <c r="B6307" s="1" t="s">
        <v>3195</v>
      </c>
      <c r="C6307" t="s">
        <v>14</v>
      </c>
      <c r="D6307" s="2">
        <v>530</v>
      </c>
      <c r="E6307" s="1" t="s">
        <v>3196</v>
      </c>
      <c r="F6307" s="2">
        <v>10031</v>
      </c>
      <c r="G6307" s="3">
        <v>2126906077</v>
      </c>
      <c r="H6307" s="1" t="s">
        <v>29</v>
      </c>
      <c r="I6307" t="s">
        <v>21</v>
      </c>
      <c r="J6307">
        <v>86</v>
      </c>
      <c r="K6307">
        <v>207</v>
      </c>
      <c r="L6307" s="18">
        <f>(((RestaurantData4[[#This Row],[FitScore]]/100)*RestaurantData4[[#This Row],[DailyCustAvg]])/3.5)*30</f>
        <v>1525.8857142857144</v>
      </c>
      <c r="M6307">
        <v>40.820131684586002</v>
      </c>
      <c r="N6307">
        <v>-73.953103328580994</v>
      </c>
      <c r="O6307">
        <v>109</v>
      </c>
      <c r="P6307">
        <v>7</v>
      </c>
    </row>
    <row r="6308" spans="1:16" hidden="1" x14ac:dyDescent="0.3">
      <c r="A6308">
        <v>50100129</v>
      </c>
      <c r="B6308" s="1" t="s">
        <v>3407</v>
      </c>
      <c r="C6308" t="s">
        <v>14</v>
      </c>
      <c r="D6308" s="2">
        <v>1621</v>
      </c>
      <c r="E6308" s="1" t="s">
        <v>1756</v>
      </c>
      <c r="F6308" s="2">
        <v>10029</v>
      </c>
      <c r="G6308" s="3">
        <v>6467264446</v>
      </c>
      <c r="H6308" s="1" t="s">
        <v>106</v>
      </c>
      <c r="I6308" t="s">
        <v>17</v>
      </c>
      <c r="J6308">
        <v>74</v>
      </c>
      <c r="K6308">
        <v>168</v>
      </c>
      <c r="L6308" s="18">
        <f>(((RestaurantData4[[#This Row],[FitScore]]/100)*RestaurantData4[[#This Row],[DailyCustAvg]])/3.5)*30</f>
        <v>1065.5999999999999</v>
      </c>
      <c r="M6308">
        <v>40.789915293025999</v>
      </c>
      <c r="N6308">
        <v>-73.947960465964002</v>
      </c>
      <c r="O6308">
        <v>111</v>
      </c>
      <c r="P6308">
        <v>8</v>
      </c>
    </row>
    <row r="6309" spans="1:16" x14ac:dyDescent="0.3">
      <c r="A6309">
        <v>50099869</v>
      </c>
      <c r="B6309" s="1" t="s">
        <v>3188</v>
      </c>
      <c r="C6309" t="s">
        <v>14</v>
      </c>
      <c r="D6309" s="2">
        <v>1844</v>
      </c>
      <c r="E6309" s="1" t="s">
        <v>2728</v>
      </c>
      <c r="F6309" s="2">
        <v>10031</v>
      </c>
      <c r="G6309" s="3">
        <v>6467736869</v>
      </c>
      <c r="H6309" s="1" t="s">
        <v>148</v>
      </c>
      <c r="I6309" t="s">
        <v>21</v>
      </c>
      <c r="J6309">
        <v>82</v>
      </c>
      <c r="K6309">
        <v>190</v>
      </c>
      <c r="L6309" s="18">
        <f>(((RestaurantData4[[#This Row],[FitScore]]/100)*RestaurantData4[[#This Row],[DailyCustAvg]])/3.5)*30</f>
        <v>1335.4285714285713</v>
      </c>
      <c r="M6309">
        <v>40.829210299228002</v>
      </c>
      <c r="N6309">
        <v>-73.944706381271004</v>
      </c>
      <c r="O6309">
        <v>109</v>
      </c>
      <c r="P6309">
        <v>7</v>
      </c>
    </row>
    <row r="6310" spans="1:16" hidden="1" x14ac:dyDescent="0.3">
      <c r="A6310">
        <v>41363896</v>
      </c>
      <c r="B6310" s="1" t="s">
        <v>3988</v>
      </c>
      <c r="C6310" t="s">
        <v>3599</v>
      </c>
      <c r="D6310" s="2">
        <v>79</v>
      </c>
      <c r="E6310" s="1" t="s">
        <v>3968</v>
      </c>
      <c r="F6310" s="2">
        <v>10467</v>
      </c>
      <c r="G6310" s="3">
        <v>7182313086</v>
      </c>
      <c r="H6310" s="1" t="s">
        <v>202</v>
      </c>
      <c r="I6310" t="s">
        <v>17</v>
      </c>
      <c r="J6310">
        <v>81</v>
      </c>
      <c r="K6310">
        <v>168</v>
      </c>
      <c r="L6310" s="18">
        <f>(((RestaurantData4[[#This Row],[FitScore]]/100)*RestaurantData4[[#This Row],[DailyCustAvg]])/3.5)*30</f>
        <v>1166.4000000000001</v>
      </c>
      <c r="M6310">
        <v>40.881785484341002</v>
      </c>
      <c r="N6310">
        <v>-73.879777758250995</v>
      </c>
      <c r="O6310">
        <v>207</v>
      </c>
      <c r="P6310">
        <v>11</v>
      </c>
    </row>
    <row r="6311" spans="1:16" hidden="1" x14ac:dyDescent="0.3">
      <c r="A6311">
        <v>41640824</v>
      </c>
      <c r="B6311" s="1" t="s">
        <v>4147</v>
      </c>
      <c r="C6311" t="s">
        <v>3599</v>
      </c>
      <c r="D6311" s="2">
        <v>1576</v>
      </c>
      <c r="E6311" s="1" t="s">
        <v>4122</v>
      </c>
      <c r="F6311" s="2">
        <v>10472</v>
      </c>
      <c r="G6311" s="3">
        <v>7184508363</v>
      </c>
      <c r="H6311" s="1" t="s">
        <v>212</v>
      </c>
      <c r="I6311" t="s">
        <v>21</v>
      </c>
      <c r="J6311">
        <v>57</v>
      </c>
      <c r="K6311">
        <v>168</v>
      </c>
      <c r="L6311" s="18">
        <f>(((RestaurantData4[[#This Row],[FitScore]]/100)*RestaurantData4[[#This Row],[DailyCustAvg]])/3.5)*30</f>
        <v>820.79999999999984</v>
      </c>
      <c r="M6311">
        <v>40.826351628304998</v>
      </c>
      <c r="N6311">
        <v>-73.876066230042994</v>
      </c>
      <c r="O6311">
        <v>209</v>
      </c>
      <c r="P6311">
        <v>18</v>
      </c>
    </row>
    <row r="6312" spans="1:16" hidden="1" x14ac:dyDescent="0.3">
      <c r="A6312">
        <v>50061060</v>
      </c>
      <c r="B6312" s="1" t="s">
        <v>3662</v>
      </c>
      <c r="C6312" t="s">
        <v>3599</v>
      </c>
      <c r="D6312" s="2">
        <v>3275</v>
      </c>
      <c r="E6312" s="1" t="s">
        <v>3637</v>
      </c>
      <c r="F6312" s="2">
        <v>10461</v>
      </c>
      <c r="G6312" s="3">
        <v>6467758513</v>
      </c>
      <c r="H6312" s="1" t="s">
        <v>16</v>
      </c>
      <c r="I6312" t="s">
        <v>17</v>
      </c>
      <c r="J6312">
        <v>28</v>
      </c>
      <c r="K6312">
        <v>168</v>
      </c>
      <c r="L6312" s="18">
        <f>(((RestaurantData4[[#This Row],[FitScore]]/100)*RestaurantData4[[#This Row],[DailyCustAvg]])/3.5)*30</f>
        <v>403.20000000000005</v>
      </c>
      <c r="M6312">
        <v>40.852660748790001</v>
      </c>
      <c r="N6312">
        <v>-73.827701955975996</v>
      </c>
      <c r="O6312">
        <v>210</v>
      </c>
      <c r="P6312">
        <v>13</v>
      </c>
    </row>
    <row r="6313" spans="1:16" hidden="1" x14ac:dyDescent="0.3">
      <c r="A6313">
        <v>40917970</v>
      </c>
      <c r="B6313" s="1" t="s">
        <v>4352</v>
      </c>
      <c r="C6313" t="s">
        <v>3599</v>
      </c>
      <c r="D6313" s="2">
        <v>3497</v>
      </c>
      <c r="E6313" s="1" t="s">
        <v>3715</v>
      </c>
      <c r="F6313" s="2">
        <v>10469</v>
      </c>
      <c r="G6313" s="3">
        <v>7188823347</v>
      </c>
      <c r="H6313" s="1" t="s">
        <v>641</v>
      </c>
      <c r="I6313" t="s">
        <v>17</v>
      </c>
      <c r="J6313">
        <v>42</v>
      </c>
      <c r="K6313">
        <v>168</v>
      </c>
      <c r="L6313" s="18">
        <f>(((RestaurantData4[[#This Row],[FitScore]]/100)*RestaurantData4[[#This Row],[DailyCustAvg]])/3.5)*30</f>
        <v>604.79999999999995</v>
      </c>
      <c r="M6313">
        <v>40.876967406421002</v>
      </c>
      <c r="N6313">
        <v>-73.846579863353995</v>
      </c>
      <c r="O6313">
        <v>212</v>
      </c>
      <c r="P6313">
        <v>12</v>
      </c>
    </row>
    <row r="6314" spans="1:16" hidden="1" x14ac:dyDescent="0.3">
      <c r="A6314">
        <v>50094770</v>
      </c>
      <c r="B6314" s="1" t="s">
        <v>2657</v>
      </c>
      <c r="C6314" t="s">
        <v>3599</v>
      </c>
      <c r="D6314" s="2">
        <v>3555</v>
      </c>
      <c r="E6314" s="1" t="s">
        <v>4083</v>
      </c>
      <c r="F6314" s="2">
        <v>10467</v>
      </c>
      <c r="G6314" s="3">
        <v>3473415235</v>
      </c>
      <c r="H6314" s="1" t="s">
        <v>45</v>
      </c>
      <c r="I6314" t="s">
        <v>17</v>
      </c>
      <c r="J6314">
        <v>39</v>
      </c>
      <c r="K6314">
        <v>168</v>
      </c>
      <c r="L6314" s="18">
        <f>(((RestaurantData4[[#This Row],[FitScore]]/100)*RestaurantData4[[#This Row],[DailyCustAvg]])/3.5)*30</f>
        <v>561.59999999999991</v>
      </c>
      <c r="M6314">
        <v>40.878747909379001</v>
      </c>
      <c r="N6314">
        <v>-73.865658410628001</v>
      </c>
      <c r="O6314">
        <v>212</v>
      </c>
      <c r="P6314">
        <v>12</v>
      </c>
    </row>
    <row r="6315" spans="1:16" hidden="1" x14ac:dyDescent="0.3">
      <c r="A6315">
        <v>50067676</v>
      </c>
      <c r="B6315" s="1" t="s">
        <v>6706</v>
      </c>
      <c r="C6315" t="s">
        <v>6631</v>
      </c>
      <c r="D6315" s="2">
        <v>3115</v>
      </c>
      <c r="E6315" s="1" t="s">
        <v>6636</v>
      </c>
      <c r="F6315" s="2">
        <v>11105</v>
      </c>
      <c r="G6315" s="3">
        <v>7182787666</v>
      </c>
      <c r="H6315" s="1" t="s">
        <v>114</v>
      </c>
      <c r="I6315" t="s">
        <v>17</v>
      </c>
      <c r="J6315">
        <v>46</v>
      </c>
      <c r="K6315">
        <v>168</v>
      </c>
      <c r="L6315" s="18">
        <f>(((RestaurantData4[[#This Row],[FitScore]]/100)*RestaurantData4[[#This Row],[DailyCustAvg]])/3.5)*30</f>
        <v>662.40000000000009</v>
      </c>
      <c r="M6315">
        <v>40.775759193196997</v>
      </c>
      <c r="N6315">
        <v>-73.910154366978006</v>
      </c>
      <c r="O6315">
        <v>401</v>
      </c>
      <c r="P6315">
        <v>22</v>
      </c>
    </row>
    <row r="6316" spans="1:16" hidden="1" x14ac:dyDescent="0.3">
      <c r="A6316">
        <v>50000504</v>
      </c>
      <c r="B6316" s="1" t="s">
        <v>6918</v>
      </c>
      <c r="C6316" t="s">
        <v>6631</v>
      </c>
      <c r="D6316" s="2">
        <v>4209</v>
      </c>
      <c r="E6316" s="1" t="s">
        <v>6919</v>
      </c>
      <c r="F6316" s="2">
        <v>11101</v>
      </c>
      <c r="G6316" s="3">
        <v>3473617735</v>
      </c>
      <c r="H6316" s="1" t="s">
        <v>16</v>
      </c>
      <c r="I6316" t="s">
        <v>21</v>
      </c>
      <c r="J6316">
        <v>30</v>
      </c>
      <c r="K6316">
        <v>168</v>
      </c>
      <c r="L6316" s="18">
        <f>(((RestaurantData4[[#This Row],[FitScore]]/100)*RestaurantData4[[#This Row],[DailyCustAvg]])/3.5)*30</f>
        <v>432</v>
      </c>
      <c r="M6316">
        <v>40.749634394007998</v>
      </c>
      <c r="N6316">
        <v>-73.939135181881994</v>
      </c>
      <c r="O6316">
        <v>402</v>
      </c>
      <c r="P6316">
        <v>26</v>
      </c>
    </row>
    <row r="6317" spans="1:16" hidden="1" x14ac:dyDescent="0.3">
      <c r="A6317">
        <v>50034513</v>
      </c>
      <c r="B6317" s="1" t="s">
        <v>7059</v>
      </c>
      <c r="C6317" t="s">
        <v>6631</v>
      </c>
      <c r="D6317" s="2">
        <v>10614</v>
      </c>
      <c r="E6317" s="1" t="s">
        <v>6998</v>
      </c>
      <c r="F6317" s="2">
        <v>11368</v>
      </c>
      <c r="G6317" s="3">
        <v>7184781817</v>
      </c>
      <c r="H6317" s="1" t="s">
        <v>242</v>
      </c>
      <c r="I6317" t="s">
        <v>17</v>
      </c>
      <c r="J6317">
        <v>83</v>
      </c>
      <c r="K6317">
        <v>168</v>
      </c>
      <c r="L6317" s="18">
        <f>(((RestaurantData4[[#This Row],[FitScore]]/100)*RestaurantData4[[#This Row],[DailyCustAvg]])/3.5)*30</f>
        <v>1195.1999999999998</v>
      </c>
      <c r="M6317">
        <v>40.757750384856003</v>
      </c>
      <c r="N6317">
        <v>-73.862578944185003</v>
      </c>
      <c r="O6317">
        <v>403</v>
      </c>
      <c r="P6317">
        <v>21</v>
      </c>
    </row>
    <row r="6318" spans="1:16" hidden="1" x14ac:dyDescent="0.3">
      <c r="A6318">
        <v>50099847</v>
      </c>
      <c r="B6318" s="1" t="s">
        <v>7088</v>
      </c>
      <c r="C6318" t="s">
        <v>6631</v>
      </c>
      <c r="D6318" s="2">
        <v>9904</v>
      </c>
      <c r="E6318" s="1" t="s">
        <v>7089</v>
      </c>
      <c r="F6318" s="2">
        <v>11368</v>
      </c>
      <c r="G6318" s="3">
        <v>6465081389</v>
      </c>
      <c r="H6318" s="1" t="s">
        <v>148</v>
      </c>
      <c r="I6318" t="s">
        <v>17</v>
      </c>
      <c r="J6318">
        <v>89</v>
      </c>
      <c r="K6318">
        <v>168</v>
      </c>
      <c r="L6318" s="18">
        <f>(((RestaurantData4[[#This Row],[FitScore]]/100)*RestaurantData4[[#This Row],[DailyCustAvg]])/3.5)*30</f>
        <v>1281.6000000000001</v>
      </c>
      <c r="M6318">
        <v>40.747902848453997</v>
      </c>
      <c r="N6318">
        <v>-73.865464934705003</v>
      </c>
      <c r="O6318">
        <v>404</v>
      </c>
      <c r="P6318">
        <v>21</v>
      </c>
    </row>
    <row r="6319" spans="1:16" hidden="1" x14ac:dyDescent="0.3">
      <c r="A6319">
        <v>50078463</v>
      </c>
      <c r="B6319" s="1" t="s">
        <v>7469</v>
      </c>
      <c r="C6319" t="s">
        <v>6631</v>
      </c>
      <c r="D6319" s="2">
        <v>14108</v>
      </c>
      <c r="E6319" s="1" t="s">
        <v>6998</v>
      </c>
      <c r="F6319" s="2">
        <v>11354</v>
      </c>
      <c r="G6319" s="3">
        <v>9175389317</v>
      </c>
      <c r="H6319" s="1" t="s">
        <v>212</v>
      </c>
      <c r="I6319" t="s">
        <v>21</v>
      </c>
      <c r="J6319">
        <v>60</v>
      </c>
      <c r="K6319">
        <v>168</v>
      </c>
      <c r="L6319" s="18">
        <f>(((RestaurantData4[[#This Row],[FitScore]]/100)*RestaurantData4[[#This Row],[DailyCustAvg]])/3.5)*30</f>
        <v>864</v>
      </c>
      <c r="M6319">
        <v>40.764380848264999</v>
      </c>
      <c r="N6319">
        <v>-73.825566686190001</v>
      </c>
      <c r="O6319">
        <v>407</v>
      </c>
      <c r="P6319">
        <v>20</v>
      </c>
    </row>
    <row r="6320" spans="1:16" hidden="1" x14ac:dyDescent="0.3">
      <c r="A6320">
        <v>50055236</v>
      </c>
      <c r="B6320" s="1" t="s">
        <v>7483</v>
      </c>
      <c r="C6320" t="s">
        <v>6631</v>
      </c>
      <c r="D6320" s="2">
        <v>3916</v>
      </c>
      <c r="E6320" s="1" t="s">
        <v>7377</v>
      </c>
      <c r="F6320" s="2">
        <v>11354</v>
      </c>
      <c r="G6320" s="3">
        <v>7188868777</v>
      </c>
      <c r="H6320" s="1" t="s">
        <v>106</v>
      </c>
      <c r="J6320">
        <v>61</v>
      </c>
      <c r="K6320">
        <v>168</v>
      </c>
      <c r="L6320" s="18">
        <f>(((RestaurantData4[[#This Row],[FitScore]]/100)*RestaurantData4[[#This Row],[DailyCustAvg]])/3.5)*30</f>
        <v>878.40000000000009</v>
      </c>
      <c r="M6320">
        <v>40.758797476390001</v>
      </c>
      <c r="N6320">
        <v>-73.834479180217002</v>
      </c>
      <c r="O6320">
        <v>407</v>
      </c>
      <c r="P6320">
        <v>20</v>
      </c>
    </row>
    <row r="6321" spans="1:16" hidden="1" x14ac:dyDescent="0.3">
      <c r="A6321">
        <v>50085240</v>
      </c>
      <c r="B6321" s="1" t="s">
        <v>7565</v>
      </c>
      <c r="C6321" t="s">
        <v>6631</v>
      </c>
      <c r="D6321" s="2">
        <v>13685</v>
      </c>
      <c r="E6321" s="1" t="s">
        <v>7089</v>
      </c>
      <c r="F6321" s="2">
        <v>11355</v>
      </c>
      <c r="G6321" s="3">
        <v>7188860675</v>
      </c>
      <c r="H6321" s="1" t="s">
        <v>73</v>
      </c>
      <c r="I6321" t="s">
        <v>17</v>
      </c>
      <c r="J6321">
        <v>56</v>
      </c>
      <c r="K6321">
        <v>168</v>
      </c>
      <c r="L6321" s="18">
        <f>(((RestaurantData4[[#This Row],[FitScore]]/100)*RestaurantData4[[#This Row],[DailyCustAvg]])/3.5)*30</f>
        <v>806.40000000000009</v>
      </c>
      <c r="M6321">
        <v>40.758676977275002</v>
      </c>
      <c r="N6321">
        <v>-73.829046950115</v>
      </c>
      <c r="O6321">
        <v>407</v>
      </c>
      <c r="P6321">
        <v>20</v>
      </c>
    </row>
    <row r="6322" spans="1:16" hidden="1" x14ac:dyDescent="0.3">
      <c r="A6322">
        <v>50092643</v>
      </c>
      <c r="B6322" s="1" t="s">
        <v>5463</v>
      </c>
      <c r="C6322" t="s">
        <v>6631</v>
      </c>
      <c r="D6322" s="2">
        <v>14745</v>
      </c>
      <c r="E6322" s="1" t="s">
        <v>7915</v>
      </c>
      <c r="F6322" s="2">
        <v>11413</v>
      </c>
      <c r="G6322" s="3">
        <v>7189952301</v>
      </c>
      <c r="H6322" s="1" t="s">
        <v>138</v>
      </c>
      <c r="I6322" t="s">
        <v>21</v>
      </c>
      <c r="J6322">
        <v>90</v>
      </c>
      <c r="K6322">
        <v>168</v>
      </c>
      <c r="L6322" s="18">
        <f>(((RestaurantData4[[#This Row],[FitScore]]/100)*RestaurantData4[[#This Row],[DailyCustAvg]])/3.5)*30</f>
        <v>1296</v>
      </c>
      <c r="M6322">
        <v>40.659423873976998</v>
      </c>
      <c r="N6322">
        <v>-73.765787899664005</v>
      </c>
      <c r="O6322">
        <v>413</v>
      </c>
      <c r="P6322">
        <v>31</v>
      </c>
    </row>
    <row r="6323" spans="1:16" hidden="1" x14ac:dyDescent="0.3">
      <c r="A6323">
        <v>50080570</v>
      </c>
      <c r="B6323" s="1" t="s">
        <v>8088</v>
      </c>
      <c r="C6323" t="s">
        <v>8030</v>
      </c>
      <c r="D6323" s="2">
        <v>961</v>
      </c>
      <c r="E6323" s="1" t="s">
        <v>8089</v>
      </c>
      <c r="F6323" s="2">
        <v>10314</v>
      </c>
      <c r="G6323" s="3">
        <v>7189817888</v>
      </c>
      <c r="H6323" s="1" t="s">
        <v>16</v>
      </c>
      <c r="I6323" t="s">
        <v>17</v>
      </c>
      <c r="J6323">
        <v>66</v>
      </c>
      <c r="K6323">
        <v>168</v>
      </c>
      <c r="L6323" s="18">
        <f>(((RestaurantData4[[#This Row],[FitScore]]/100)*RestaurantData4[[#This Row],[DailyCustAvg]])/3.5)*30</f>
        <v>950.40000000000009</v>
      </c>
      <c r="M6323">
        <v>40.612990430444</v>
      </c>
      <c r="N6323">
        <v>-74.130743216476006</v>
      </c>
      <c r="O6323">
        <v>501</v>
      </c>
      <c r="P6323">
        <v>50</v>
      </c>
    </row>
    <row r="6324" spans="1:16" x14ac:dyDescent="0.3">
      <c r="A6324">
        <v>41661367</v>
      </c>
      <c r="B6324" s="1" t="s">
        <v>3257</v>
      </c>
      <c r="C6324" t="s">
        <v>14</v>
      </c>
      <c r="D6324" s="2">
        <v>3610</v>
      </c>
      <c r="E6324" s="1" t="s">
        <v>34</v>
      </c>
      <c r="F6324" s="2">
        <v>10031</v>
      </c>
      <c r="G6324" s="3">
        <v>9179519215</v>
      </c>
      <c r="H6324" s="1" t="s">
        <v>56</v>
      </c>
      <c r="I6324" t="s">
        <v>21</v>
      </c>
      <c r="J6324">
        <v>83</v>
      </c>
      <c r="K6324">
        <v>190</v>
      </c>
      <c r="L6324" s="18">
        <f>(((RestaurantData4[[#This Row],[FitScore]]/100)*RestaurantData4[[#This Row],[DailyCustAvg]])/3.5)*30</f>
        <v>1351.7142857142858</v>
      </c>
      <c r="M6324">
        <v>40.828674224704997</v>
      </c>
      <c r="N6324">
        <v>-73.948793652708005</v>
      </c>
      <c r="O6324">
        <v>109</v>
      </c>
      <c r="P6324">
        <v>7</v>
      </c>
    </row>
    <row r="6325" spans="1:16" x14ac:dyDescent="0.3">
      <c r="A6325">
        <v>50074319</v>
      </c>
      <c r="B6325" s="1" t="s">
        <v>3210</v>
      </c>
      <c r="C6325" t="s">
        <v>14</v>
      </c>
      <c r="D6325" s="2">
        <v>3495</v>
      </c>
      <c r="E6325" s="1" t="s">
        <v>34</v>
      </c>
      <c r="F6325" s="2">
        <v>10031</v>
      </c>
      <c r="G6325" s="3">
        <v>2122444281</v>
      </c>
      <c r="H6325" s="1" t="s">
        <v>56</v>
      </c>
      <c r="I6325" t="s">
        <v>21</v>
      </c>
      <c r="J6325">
        <v>91</v>
      </c>
      <c r="K6325">
        <v>186</v>
      </c>
      <c r="L6325" s="18">
        <f>(((RestaurantData4[[#This Row],[FitScore]]/100)*RestaurantData4[[#This Row],[DailyCustAvg]])/3.5)*30</f>
        <v>1450.8000000000002</v>
      </c>
      <c r="M6325">
        <v>40.824942569637997</v>
      </c>
      <c r="N6325">
        <v>-73.951542611028003</v>
      </c>
      <c r="O6325">
        <v>109</v>
      </c>
      <c r="P6325">
        <v>7</v>
      </c>
    </row>
    <row r="6326" spans="1:16" hidden="1" x14ac:dyDescent="0.3">
      <c r="A6326">
        <v>50078195</v>
      </c>
      <c r="B6326" s="1" t="s">
        <v>1765</v>
      </c>
      <c r="C6326" t="s">
        <v>14</v>
      </c>
      <c r="D6326" s="2">
        <v>1723</v>
      </c>
      <c r="E6326" s="1" t="s">
        <v>34</v>
      </c>
      <c r="F6326" s="2">
        <v>10019</v>
      </c>
      <c r="G6326" s="3">
        <v>6463693803</v>
      </c>
      <c r="H6326" s="1" t="s">
        <v>202</v>
      </c>
      <c r="I6326" t="s">
        <v>17</v>
      </c>
      <c r="J6326">
        <v>86</v>
      </c>
      <c r="K6326">
        <v>167</v>
      </c>
      <c r="L6326" s="18">
        <f>(((RestaurantData4[[#This Row],[FitScore]]/100)*RestaurantData4[[#This Row],[DailyCustAvg]])/3.5)*30</f>
        <v>1231.0285714285715</v>
      </c>
      <c r="M6326">
        <v>40.764514788456999</v>
      </c>
      <c r="N6326">
        <v>-73.982303947291001</v>
      </c>
      <c r="O6326">
        <v>105</v>
      </c>
      <c r="P6326">
        <v>3</v>
      </c>
    </row>
    <row r="6327" spans="1:16" hidden="1" x14ac:dyDescent="0.3">
      <c r="A6327">
        <v>50100685</v>
      </c>
      <c r="B6327" s="1" t="s">
        <v>1837</v>
      </c>
      <c r="C6327" t="s">
        <v>14</v>
      </c>
      <c r="D6327" s="2">
        <v>1271</v>
      </c>
      <c r="E6327" s="1" t="s">
        <v>34</v>
      </c>
      <c r="F6327" s="2">
        <v>10001</v>
      </c>
      <c r="G6327" s="3">
        <v>3477301794</v>
      </c>
      <c r="H6327" s="1" t="s">
        <v>56</v>
      </c>
      <c r="J6327">
        <v>89</v>
      </c>
      <c r="K6327">
        <v>167</v>
      </c>
      <c r="L6327" s="18">
        <f>(((RestaurantData4[[#This Row],[FitScore]]/100)*RestaurantData4[[#This Row],[DailyCustAvg]])/3.5)*30</f>
        <v>1273.9714285714285</v>
      </c>
      <c r="M6327">
        <v>40.748288555641999</v>
      </c>
      <c r="N6327">
        <v>-73.988465370103995</v>
      </c>
      <c r="O6327">
        <v>105</v>
      </c>
      <c r="P6327">
        <v>3</v>
      </c>
    </row>
    <row r="6328" spans="1:16" x14ac:dyDescent="0.3">
      <c r="A6328">
        <v>40546350</v>
      </c>
      <c r="B6328" s="1" t="s">
        <v>3254</v>
      </c>
      <c r="C6328" t="s">
        <v>14</v>
      </c>
      <c r="D6328" s="2">
        <v>122</v>
      </c>
      <c r="E6328" s="1" t="s">
        <v>3255</v>
      </c>
      <c r="F6328" s="2">
        <v>10031</v>
      </c>
      <c r="G6328" s="3">
        <v>2128625909</v>
      </c>
      <c r="H6328" s="1" t="s">
        <v>73</v>
      </c>
      <c r="I6328" t="s">
        <v>21</v>
      </c>
      <c r="J6328">
        <v>92</v>
      </c>
      <c r="K6328">
        <v>180</v>
      </c>
      <c r="L6328" s="18">
        <f>(((RestaurantData4[[#This Row],[FitScore]]/100)*RestaurantData4[[#This Row],[DailyCustAvg]])/3.5)*30</f>
        <v>1419.4285714285713</v>
      </c>
      <c r="M6328">
        <v>40.823890341595998</v>
      </c>
      <c r="N6328">
        <v>-73.949245385037003</v>
      </c>
      <c r="O6328">
        <v>109</v>
      </c>
      <c r="P6328">
        <v>7</v>
      </c>
    </row>
    <row r="6329" spans="1:16" x14ac:dyDescent="0.3">
      <c r="A6329">
        <v>41704745</v>
      </c>
      <c r="B6329" s="1" t="s">
        <v>296</v>
      </c>
      <c r="C6329" t="s">
        <v>14</v>
      </c>
      <c r="D6329" s="2">
        <v>3419</v>
      </c>
      <c r="E6329" s="1" t="s">
        <v>34</v>
      </c>
      <c r="F6329" s="2">
        <v>10031</v>
      </c>
      <c r="G6329" s="3">
        <v>6465481210</v>
      </c>
      <c r="H6329" s="1" t="s">
        <v>168</v>
      </c>
      <c r="I6329" t="s">
        <v>21</v>
      </c>
      <c r="J6329">
        <v>85</v>
      </c>
      <c r="K6329">
        <v>168</v>
      </c>
      <c r="L6329" s="18">
        <f>(((RestaurantData4[[#This Row],[FitScore]]/100)*RestaurantData4[[#This Row],[DailyCustAvg]])/3.5)*30</f>
        <v>1224</v>
      </c>
      <c r="M6329">
        <v>40.822547135229001</v>
      </c>
      <c r="N6329">
        <v>-73.953293115451004</v>
      </c>
      <c r="O6329">
        <v>109</v>
      </c>
      <c r="P6329">
        <v>7</v>
      </c>
    </row>
    <row r="6330" spans="1:16" x14ac:dyDescent="0.3">
      <c r="A6330">
        <v>50005390</v>
      </c>
      <c r="B6330" s="1" t="s">
        <v>3225</v>
      </c>
      <c r="C6330" t="s">
        <v>14</v>
      </c>
      <c r="D6330" s="2">
        <v>3594</v>
      </c>
      <c r="E6330" s="1" t="s">
        <v>34</v>
      </c>
      <c r="F6330" s="2">
        <v>10031</v>
      </c>
      <c r="G6330" s="3">
        <v>2122914991</v>
      </c>
      <c r="H6330" s="1" t="s">
        <v>202</v>
      </c>
      <c r="I6330" t="s">
        <v>21</v>
      </c>
      <c r="J6330">
        <v>91</v>
      </c>
      <c r="K6330">
        <v>166</v>
      </c>
      <c r="L6330" s="18">
        <f>(((RestaurantData4[[#This Row],[FitScore]]/100)*RestaurantData4[[#This Row],[DailyCustAvg]])/3.5)*30</f>
        <v>1294.8000000000002</v>
      </c>
      <c r="M6330">
        <v>40.828150151161999</v>
      </c>
      <c r="N6330">
        <v>-73.949180694828001</v>
      </c>
      <c r="O6330">
        <v>109</v>
      </c>
      <c r="P6330">
        <v>7</v>
      </c>
    </row>
    <row r="6331" spans="1:16" hidden="1" x14ac:dyDescent="0.3">
      <c r="A6331">
        <v>50036654</v>
      </c>
      <c r="B6331" s="1" t="s">
        <v>2072</v>
      </c>
      <c r="C6331" t="s">
        <v>14</v>
      </c>
      <c r="D6331" s="2">
        <v>520</v>
      </c>
      <c r="E6331" s="1" t="s">
        <v>2073</v>
      </c>
      <c r="F6331" s="2">
        <v>10022</v>
      </c>
      <c r="G6331" s="3">
        <v>2127385582</v>
      </c>
      <c r="H6331" s="1" t="s">
        <v>16</v>
      </c>
      <c r="I6331" t="s">
        <v>17</v>
      </c>
      <c r="J6331">
        <v>89</v>
      </c>
      <c r="K6331">
        <v>167</v>
      </c>
      <c r="L6331" s="18">
        <f>(((RestaurantData4[[#This Row],[FitScore]]/100)*RestaurantData4[[#This Row],[DailyCustAvg]])/3.5)*30</f>
        <v>1273.9714285714285</v>
      </c>
      <c r="M6331">
        <v>40.760099808131997</v>
      </c>
      <c r="N6331">
        <v>-73.974768017407001</v>
      </c>
      <c r="O6331">
        <v>105</v>
      </c>
      <c r="P6331">
        <v>4</v>
      </c>
    </row>
    <row r="6332" spans="1:16" hidden="1" x14ac:dyDescent="0.3">
      <c r="A6332">
        <v>50090290</v>
      </c>
      <c r="B6332" s="1" t="s">
        <v>2635</v>
      </c>
      <c r="C6332" t="s">
        <v>14</v>
      </c>
      <c r="D6332" s="2">
        <v>417</v>
      </c>
      <c r="E6332" s="1" t="s">
        <v>901</v>
      </c>
      <c r="F6332" s="2">
        <v>10016</v>
      </c>
      <c r="G6332" s="3">
        <v>9173022783</v>
      </c>
      <c r="H6332" s="1" t="s">
        <v>242</v>
      </c>
      <c r="I6332" t="s">
        <v>17</v>
      </c>
      <c r="J6332">
        <v>85</v>
      </c>
      <c r="K6332">
        <v>167</v>
      </c>
      <c r="L6332" s="18">
        <f>(((RestaurantData4[[#This Row],[FitScore]]/100)*RestaurantData4[[#This Row],[DailyCustAvg]])/3.5)*30</f>
        <v>1216.7142857142858</v>
      </c>
      <c r="M6332">
        <v>40.742732044029999</v>
      </c>
      <c r="N6332">
        <v>-73.980288837865004</v>
      </c>
      <c r="O6332">
        <v>106</v>
      </c>
      <c r="P6332">
        <v>2</v>
      </c>
    </row>
    <row r="6333" spans="1:16" hidden="1" x14ac:dyDescent="0.3">
      <c r="A6333">
        <v>50054046</v>
      </c>
      <c r="B6333" s="1" t="s">
        <v>3057</v>
      </c>
      <c r="C6333" t="s">
        <v>14</v>
      </c>
      <c r="D6333" s="2">
        <v>864</v>
      </c>
      <c r="E6333" s="1" t="s">
        <v>1763</v>
      </c>
      <c r="F6333" s="2">
        <v>10021</v>
      </c>
      <c r="G6333" s="3">
        <v>6465583157</v>
      </c>
      <c r="H6333" s="1" t="s">
        <v>58</v>
      </c>
      <c r="I6333" t="s">
        <v>17</v>
      </c>
      <c r="J6333">
        <v>99</v>
      </c>
      <c r="K6333">
        <v>167</v>
      </c>
      <c r="L6333" s="18">
        <f>(((RestaurantData4[[#This Row],[FitScore]]/100)*RestaurantData4[[#This Row],[DailyCustAvg]])/3.5)*30</f>
        <v>1417.1142857142859</v>
      </c>
      <c r="M6333">
        <v>40.770837819843997</v>
      </c>
      <c r="N6333">
        <v>-73.966131681782002</v>
      </c>
      <c r="O6333">
        <v>108</v>
      </c>
      <c r="P6333">
        <v>4</v>
      </c>
    </row>
    <row r="6334" spans="1:16" hidden="1" x14ac:dyDescent="0.3">
      <c r="A6334">
        <v>41382150</v>
      </c>
      <c r="B6334" s="1" t="s">
        <v>3123</v>
      </c>
      <c r="C6334" t="s">
        <v>14</v>
      </c>
      <c r="D6334" s="2">
        <v>333</v>
      </c>
      <c r="E6334" s="1" t="s">
        <v>2934</v>
      </c>
      <c r="F6334" s="2">
        <v>10022</v>
      </c>
      <c r="G6334" s="3">
        <v>2124213600</v>
      </c>
      <c r="H6334" s="1" t="s">
        <v>16</v>
      </c>
      <c r="I6334" t="s">
        <v>17</v>
      </c>
      <c r="J6334">
        <v>98</v>
      </c>
      <c r="K6334">
        <v>167</v>
      </c>
      <c r="L6334" s="18">
        <f>(((RestaurantData4[[#This Row],[FitScore]]/100)*RestaurantData4[[#This Row],[DailyCustAvg]])/3.5)*30</f>
        <v>1402.8</v>
      </c>
      <c r="M6334">
        <v>40.760612432488998</v>
      </c>
      <c r="N6334">
        <v>-73.962386367039997</v>
      </c>
      <c r="O6334">
        <v>108</v>
      </c>
      <c r="P6334">
        <v>5</v>
      </c>
    </row>
    <row r="6335" spans="1:16" hidden="1" x14ac:dyDescent="0.3">
      <c r="A6335">
        <v>41248228</v>
      </c>
      <c r="B6335" s="1" t="s">
        <v>296</v>
      </c>
      <c r="C6335" t="s">
        <v>14</v>
      </c>
      <c r="D6335" s="2">
        <v>1171</v>
      </c>
      <c r="E6335" s="1" t="s">
        <v>841</v>
      </c>
      <c r="F6335" s="2">
        <v>10065</v>
      </c>
      <c r="G6335" s="3">
        <v>2122073771</v>
      </c>
      <c r="H6335" s="1" t="s">
        <v>168</v>
      </c>
      <c r="I6335" t="s">
        <v>17</v>
      </c>
      <c r="J6335">
        <v>97</v>
      </c>
      <c r="K6335">
        <v>167</v>
      </c>
      <c r="L6335" s="18">
        <f>(((RestaurantData4[[#This Row],[FitScore]]/100)*RestaurantData4[[#This Row],[DailyCustAvg]])/3.5)*30</f>
        <v>1388.4857142857145</v>
      </c>
      <c r="M6335">
        <v>40.762262277940003</v>
      </c>
      <c r="N6335">
        <v>-73.963143498893004</v>
      </c>
      <c r="O6335">
        <v>108</v>
      </c>
      <c r="P6335">
        <v>4</v>
      </c>
    </row>
    <row r="6336" spans="1:16" x14ac:dyDescent="0.3">
      <c r="A6336">
        <v>50000005</v>
      </c>
      <c r="B6336" s="1" t="s">
        <v>3229</v>
      </c>
      <c r="C6336" t="s">
        <v>14</v>
      </c>
      <c r="D6336" s="2">
        <v>3517</v>
      </c>
      <c r="E6336" s="1" t="s">
        <v>34</v>
      </c>
      <c r="F6336" s="2">
        <v>10031</v>
      </c>
      <c r="G6336" s="3">
        <v>2126941616</v>
      </c>
      <c r="H6336" s="1" t="s">
        <v>276</v>
      </c>
      <c r="I6336" t="s">
        <v>21</v>
      </c>
      <c r="J6336">
        <v>91</v>
      </c>
      <c r="K6336">
        <v>152</v>
      </c>
      <c r="L6336" s="18">
        <f>(((RestaurantData4[[#This Row],[FitScore]]/100)*RestaurantData4[[#This Row],[DailyCustAvg]])/3.5)*30</f>
        <v>1185.5999999999999</v>
      </c>
      <c r="M6336">
        <v>40.825856284259999</v>
      </c>
      <c r="N6336">
        <v>-73.950873481239995</v>
      </c>
      <c r="O6336">
        <v>109</v>
      </c>
      <c r="P6336">
        <v>7</v>
      </c>
    </row>
    <row r="6337" spans="1:16" hidden="1" x14ac:dyDescent="0.3">
      <c r="A6337">
        <v>50003475</v>
      </c>
      <c r="B6337" s="1" t="s">
        <v>3648</v>
      </c>
      <c r="C6337" t="s">
        <v>3599</v>
      </c>
      <c r="D6337" s="2">
        <v>463</v>
      </c>
      <c r="E6337" s="1" t="s">
        <v>3609</v>
      </c>
      <c r="F6337" s="2">
        <v>10455</v>
      </c>
      <c r="G6337" s="3">
        <v>7189933555</v>
      </c>
      <c r="H6337" s="1" t="s">
        <v>16</v>
      </c>
      <c r="I6337" t="s">
        <v>21</v>
      </c>
      <c r="J6337">
        <v>64</v>
      </c>
      <c r="K6337">
        <v>167</v>
      </c>
      <c r="L6337" s="18">
        <f>(((RestaurantData4[[#This Row],[FitScore]]/100)*RestaurantData4[[#This Row],[DailyCustAvg]])/3.5)*30</f>
        <v>916.11428571428576</v>
      </c>
      <c r="M6337">
        <v>40.813989397526001</v>
      </c>
      <c r="N6337">
        <v>-73.919318457071</v>
      </c>
      <c r="O6337">
        <v>201</v>
      </c>
      <c r="P6337">
        <v>8</v>
      </c>
    </row>
    <row r="6338" spans="1:16" hidden="1" x14ac:dyDescent="0.3">
      <c r="A6338">
        <v>50102033</v>
      </c>
      <c r="B6338" s="1" t="s">
        <v>3817</v>
      </c>
      <c r="C6338" t="s">
        <v>3599</v>
      </c>
      <c r="D6338" s="2">
        <v>26</v>
      </c>
      <c r="E6338" s="1" t="s">
        <v>3818</v>
      </c>
      <c r="F6338" s="2">
        <v>10453</v>
      </c>
      <c r="G6338" s="3">
        <v>7189758110</v>
      </c>
      <c r="H6338" s="1" t="s">
        <v>143</v>
      </c>
      <c r="I6338" t="s">
        <v>21</v>
      </c>
      <c r="J6338">
        <v>66</v>
      </c>
      <c r="K6338">
        <v>167</v>
      </c>
      <c r="L6338" s="18">
        <f>(((RestaurantData4[[#This Row],[FitScore]]/100)*RestaurantData4[[#This Row],[DailyCustAvg]])/3.5)*30</f>
        <v>944.74285714285713</v>
      </c>
      <c r="M6338">
        <v>40.858725929446003</v>
      </c>
      <c r="N6338">
        <v>-73.905002403300998</v>
      </c>
      <c r="O6338">
        <v>205</v>
      </c>
      <c r="P6338">
        <v>14</v>
      </c>
    </row>
    <row r="6339" spans="1:16" hidden="1" x14ac:dyDescent="0.3">
      <c r="A6339">
        <v>50086261</v>
      </c>
      <c r="B6339" s="1" t="s">
        <v>3962</v>
      </c>
      <c r="C6339" t="s">
        <v>3599</v>
      </c>
      <c r="D6339" s="2">
        <v>80</v>
      </c>
      <c r="E6339" s="1" t="s">
        <v>3963</v>
      </c>
      <c r="F6339" s="2">
        <v>10468</v>
      </c>
      <c r="G6339" s="3">
        <v>7185637409</v>
      </c>
      <c r="H6339" s="1" t="s">
        <v>276</v>
      </c>
      <c r="I6339" t="s">
        <v>21</v>
      </c>
      <c r="J6339">
        <v>55</v>
      </c>
      <c r="K6339">
        <v>167</v>
      </c>
      <c r="L6339" s="18">
        <f>(((RestaurantData4[[#This Row],[FitScore]]/100)*RestaurantData4[[#This Row],[DailyCustAvg]])/3.5)*30</f>
        <v>787.28571428571433</v>
      </c>
      <c r="M6339">
        <v>40.868117281311001</v>
      </c>
      <c r="N6339">
        <v>-73.900440492835003</v>
      </c>
      <c r="O6339">
        <v>207</v>
      </c>
      <c r="P6339">
        <v>14</v>
      </c>
    </row>
    <row r="6340" spans="1:16" hidden="1" x14ac:dyDescent="0.3">
      <c r="A6340">
        <v>50041493</v>
      </c>
      <c r="B6340" s="1" t="s">
        <v>4237</v>
      </c>
      <c r="C6340" t="s">
        <v>3599</v>
      </c>
      <c r="D6340" s="2">
        <v>200</v>
      </c>
      <c r="E6340" s="1" t="s">
        <v>4165</v>
      </c>
      <c r="F6340" s="2">
        <v>10475</v>
      </c>
      <c r="G6340" s="3">
        <v>9179811148</v>
      </c>
      <c r="H6340" s="1" t="s">
        <v>20</v>
      </c>
      <c r="I6340" t="s">
        <v>21</v>
      </c>
      <c r="J6340">
        <v>31</v>
      </c>
      <c r="K6340">
        <v>167</v>
      </c>
      <c r="L6340" s="18">
        <f>(((RestaurantData4[[#This Row],[FitScore]]/100)*RestaurantData4[[#This Row],[DailyCustAvg]])/3.5)*30</f>
        <v>443.74285714285713</v>
      </c>
      <c r="M6340">
        <v>40.865905409786002</v>
      </c>
      <c r="N6340">
        <v>-73.830429747918998</v>
      </c>
      <c r="O6340">
        <v>210</v>
      </c>
      <c r="P6340">
        <v>12</v>
      </c>
    </row>
    <row r="6341" spans="1:16" hidden="1" x14ac:dyDescent="0.3">
      <c r="A6341">
        <v>50056857</v>
      </c>
      <c r="B6341" s="1" t="s">
        <v>6786</v>
      </c>
      <c r="C6341" t="s">
        <v>6631</v>
      </c>
      <c r="D6341" s="2">
        <v>2575</v>
      </c>
      <c r="E6341" s="1" t="s">
        <v>6640</v>
      </c>
      <c r="F6341" s="2">
        <v>11103</v>
      </c>
      <c r="G6341" s="3">
        <v>3478469747</v>
      </c>
      <c r="H6341" s="1" t="s">
        <v>613</v>
      </c>
      <c r="I6341" t="s">
        <v>21</v>
      </c>
      <c r="J6341">
        <v>67</v>
      </c>
      <c r="K6341">
        <v>167</v>
      </c>
      <c r="L6341" s="18">
        <f>(((RestaurantData4[[#This Row],[FitScore]]/100)*RestaurantData4[[#This Row],[DailyCustAvg]])/3.5)*30</f>
        <v>959.05714285714294</v>
      </c>
      <c r="M6341">
        <v>40.767518136663</v>
      </c>
      <c r="N6341">
        <v>-73.912024744928004</v>
      </c>
      <c r="O6341">
        <v>401</v>
      </c>
      <c r="P6341">
        <v>22</v>
      </c>
    </row>
    <row r="6342" spans="1:16" hidden="1" x14ac:dyDescent="0.3">
      <c r="A6342">
        <v>50102559</v>
      </c>
      <c r="B6342" s="1" t="s">
        <v>7240</v>
      </c>
      <c r="C6342" t="s">
        <v>6631</v>
      </c>
      <c r="D6342" s="2">
        <v>778</v>
      </c>
      <c r="E6342" s="1" t="s">
        <v>3711</v>
      </c>
      <c r="F6342" s="2">
        <v>11385</v>
      </c>
      <c r="G6342" s="3">
        <v>3477439748</v>
      </c>
      <c r="H6342" s="1" t="s">
        <v>29</v>
      </c>
      <c r="J6342">
        <v>78</v>
      </c>
      <c r="K6342">
        <v>167</v>
      </c>
      <c r="L6342" s="18">
        <f>(((RestaurantData4[[#This Row],[FitScore]]/100)*RestaurantData4[[#This Row],[DailyCustAvg]])/3.5)*30</f>
        <v>1116.5142857142855</v>
      </c>
      <c r="M6342">
        <v>40.701825670703002</v>
      </c>
      <c r="N6342">
        <v>-73.906056355787996</v>
      </c>
      <c r="O6342">
        <v>405</v>
      </c>
      <c r="P6342">
        <v>34</v>
      </c>
    </row>
    <row r="6343" spans="1:16" x14ac:dyDescent="0.3">
      <c r="A6343">
        <v>41639194</v>
      </c>
      <c r="B6343" s="1" t="s">
        <v>3304</v>
      </c>
      <c r="C6343" t="s">
        <v>14</v>
      </c>
      <c r="D6343" s="2">
        <v>125</v>
      </c>
      <c r="E6343" s="1" t="s">
        <v>3276</v>
      </c>
      <c r="F6343" s="2">
        <v>10026</v>
      </c>
      <c r="G6343" s="3">
        <v>2128663900</v>
      </c>
      <c r="H6343" s="1" t="s">
        <v>2716</v>
      </c>
      <c r="I6343" t="s">
        <v>21</v>
      </c>
      <c r="J6343">
        <v>79</v>
      </c>
      <c r="K6343">
        <v>328</v>
      </c>
      <c r="L6343" s="18">
        <f>(((RestaurantData4[[#This Row],[FitScore]]/100)*RestaurantData4[[#This Row],[DailyCustAvg]])/3.5)*30</f>
        <v>2221.0285714285715</v>
      </c>
      <c r="M6343">
        <v>40.802413304771001</v>
      </c>
      <c r="N6343">
        <v>-73.950601887245995</v>
      </c>
      <c r="O6343">
        <v>110</v>
      </c>
      <c r="P6343">
        <v>9</v>
      </c>
    </row>
    <row r="6344" spans="1:16" hidden="1" x14ac:dyDescent="0.3">
      <c r="A6344">
        <v>40995721</v>
      </c>
      <c r="B6344" s="1" t="s">
        <v>696</v>
      </c>
      <c r="C6344" t="s">
        <v>14</v>
      </c>
      <c r="D6344" s="2">
        <v>11</v>
      </c>
      <c r="E6344" s="1" t="s">
        <v>391</v>
      </c>
      <c r="F6344" s="2">
        <v>10012</v>
      </c>
      <c r="G6344" s="3">
        <v>2125295133</v>
      </c>
      <c r="H6344" s="1" t="s">
        <v>24</v>
      </c>
      <c r="I6344" t="s">
        <v>17</v>
      </c>
      <c r="J6344">
        <v>97</v>
      </c>
      <c r="K6344">
        <v>166</v>
      </c>
      <c r="L6344" s="18">
        <f>(((RestaurantData4[[#This Row],[FitScore]]/100)*RestaurantData4[[#This Row],[DailyCustAvg]])/3.5)*30</f>
        <v>1380.1714285714286</v>
      </c>
      <c r="M6344">
        <v>40.725400325567001</v>
      </c>
      <c r="N6344">
        <v>-73.992834832005997</v>
      </c>
      <c r="O6344">
        <v>102</v>
      </c>
      <c r="P6344">
        <v>1</v>
      </c>
    </row>
    <row r="6345" spans="1:16" x14ac:dyDescent="0.3">
      <c r="A6345">
        <v>50016565</v>
      </c>
      <c r="B6345" s="1" t="s">
        <v>3291</v>
      </c>
      <c r="C6345" t="s">
        <v>14</v>
      </c>
      <c r="D6345" s="2">
        <v>135</v>
      </c>
      <c r="E6345" s="1" t="s">
        <v>3276</v>
      </c>
      <c r="F6345" s="2">
        <v>10026</v>
      </c>
      <c r="G6345" s="3">
        <v>2122229889</v>
      </c>
      <c r="H6345" s="1" t="s">
        <v>202</v>
      </c>
      <c r="I6345" t="s">
        <v>21</v>
      </c>
      <c r="J6345">
        <v>83</v>
      </c>
      <c r="K6345">
        <v>321</v>
      </c>
      <c r="L6345" s="18">
        <f>(((RestaurantData4[[#This Row],[FitScore]]/100)*RestaurantData4[[#This Row],[DailyCustAvg]])/3.5)*30</f>
        <v>2283.6857142857143</v>
      </c>
      <c r="M6345">
        <v>40.802492984624998</v>
      </c>
      <c r="N6345">
        <v>-73.950793265689995</v>
      </c>
      <c r="O6345">
        <v>110</v>
      </c>
      <c r="P6345">
        <v>9</v>
      </c>
    </row>
    <row r="6346" spans="1:16" x14ac:dyDescent="0.3">
      <c r="A6346">
        <v>41333314</v>
      </c>
      <c r="B6346" s="1" t="s">
        <v>3297</v>
      </c>
      <c r="C6346" t="s">
        <v>14</v>
      </c>
      <c r="D6346" s="2">
        <v>189</v>
      </c>
      <c r="E6346" s="1" t="s">
        <v>3271</v>
      </c>
      <c r="F6346" s="2">
        <v>10026</v>
      </c>
      <c r="G6346" s="3">
        <v>2122222241</v>
      </c>
      <c r="H6346" s="1" t="s">
        <v>56</v>
      </c>
      <c r="I6346" t="s">
        <v>21</v>
      </c>
      <c r="J6346">
        <v>83</v>
      </c>
      <c r="K6346">
        <v>293</v>
      </c>
      <c r="L6346" s="18">
        <f>(((RestaurantData4[[#This Row],[FitScore]]/100)*RestaurantData4[[#This Row],[DailyCustAvg]])/3.5)*30</f>
        <v>2084.4857142857145</v>
      </c>
      <c r="M6346">
        <v>40.804273117728002</v>
      </c>
      <c r="N6346">
        <v>-73.948050337189002</v>
      </c>
      <c r="O6346">
        <v>110</v>
      </c>
      <c r="P6346">
        <v>9</v>
      </c>
    </row>
    <row r="6347" spans="1:16" hidden="1" x14ac:dyDescent="0.3">
      <c r="A6347">
        <v>50045335</v>
      </c>
      <c r="B6347" s="1" t="s">
        <v>1716</v>
      </c>
      <c r="C6347" t="s">
        <v>14</v>
      </c>
      <c r="D6347" s="2">
        <v>75</v>
      </c>
      <c r="E6347" s="1" t="s">
        <v>385</v>
      </c>
      <c r="F6347" s="2">
        <v>10011</v>
      </c>
      <c r="G6347" s="3">
        <v>2019957153</v>
      </c>
      <c r="H6347" s="1" t="s">
        <v>16</v>
      </c>
      <c r="I6347" t="s">
        <v>17</v>
      </c>
      <c r="J6347">
        <v>100</v>
      </c>
      <c r="K6347">
        <v>166</v>
      </c>
      <c r="L6347" s="18">
        <f>(((RestaurantData4[[#This Row],[FitScore]]/100)*RestaurantData4[[#This Row],[DailyCustAvg]])/3.5)*30</f>
        <v>1422.8571428571429</v>
      </c>
      <c r="M6347">
        <v>40.741869040228998</v>
      </c>
      <c r="N6347">
        <v>-74.004713006738996</v>
      </c>
      <c r="O6347">
        <v>104</v>
      </c>
      <c r="P6347">
        <v>3</v>
      </c>
    </row>
    <row r="6348" spans="1:16" hidden="1" x14ac:dyDescent="0.3">
      <c r="A6348">
        <v>50004033</v>
      </c>
      <c r="B6348" s="1" t="s">
        <v>111</v>
      </c>
      <c r="C6348" t="s">
        <v>14</v>
      </c>
      <c r="D6348" s="2">
        <v>234</v>
      </c>
      <c r="E6348" s="1" t="s">
        <v>555</v>
      </c>
      <c r="F6348" s="2">
        <v>10001</v>
      </c>
      <c r="G6348" s="3">
        <v>2125320372</v>
      </c>
      <c r="H6348" s="1" t="s">
        <v>29</v>
      </c>
      <c r="I6348" t="s">
        <v>17</v>
      </c>
      <c r="J6348">
        <v>84</v>
      </c>
      <c r="K6348">
        <v>166</v>
      </c>
      <c r="L6348" s="18">
        <f>(((RestaurantData4[[#This Row],[FitScore]]/100)*RestaurantData4[[#This Row],[DailyCustAvg]])/3.5)*30</f>
        <v>1195.1999999999998</v>
      </c>
      <c r="M6348">
        <v>40.744154863829998</v>
      </c>
      <c r="N6348">
        <v>-73.987690183978003</v>
      </c>
      <c r="O6348">
        <v>105</v>
      </c>
      <c r="P6348">
        <v>2</v>
      </c>
    </row>
    <row r="6349" spans="1:16" hidden="1" x14ac:dyDescent="0.3">
      <c r="A6349">
        <v>41040849</v>
      </c>
      <c r="B6349" s="1" t="s">
        <v>1955</v>
      </c>
      <c r="C6349" t="s">
        <v>14</v>
      </c>
      <c r="D6349" s="2">
        <v>6</v>
      </c>
      <c r="E6349" s="1" t="s">
        <v>1956</v>
      </c>
      <c r="F6349" s="2">
        <v>10017</v>
      </c>
      <c r="G6349" s="3">
        <v>2126875511</v>
      </c>
      <c r="H6349" s="1" t="s">
        <v>16</v>
      </c>
      <c r="J6349">
        <v>86</v>
      </c>
      <c r="K6349">
        <v>166</v>
      </c>
      <c r="L6349" s="18">
        <f>(((RestaurantData4[[#This Row],[FitScore]]/100)*RestaurantData4[[#This Row],[DailyCustAvg]])/3.5)*30</f>
        <v>1223.6571428571426</v>
      </c>
      <c r="M6349">
        <v>40.755212255789999</v>
      </c>
      <c r="N6349">
        <v>-73.979061523713</v>
      </c>
      <c r="O6349">
        <v>105</v>
      </c>
      <c r="P6349">
        <v>4</v>
      </c>
    </row>
    <row r="6350" spans="1:16" x14ac:dyDescent="0.3">
      <c r="A6350">
        <v>50014997</v>
      </c>
      <c r="B6350" s="1" t="s">
        <v>3312</v>
      </c>
      <c r="C6350" t="s">
        <v>14</v>
      </c>
      <c r="D6350" s="2">
        <v>303</v>
      </c>
      <c r="E6350" s="1" t="s">
        <v>3276</v>
      </c>
      <c r="F6350" s="2">
        <v>10026</v>
      </c>
      <c r="G6350" s="3">
        <v>6466495536</v>
      </c>
      <c r="H6350" s="1" t="s">
        <v>106</v>
      </c>
      <c r="I6350" t="s">
        <v>21</v>
      </c>
      <c r="J6350">
        <v>83</v>
      </c>
      <c r="K6350">
        <v>283</v>
      </c>
      <c r="L6350" s="18">
        <f>(((RestaurantData4[[#This Row],[FitScore]]/100)*RestaurantData4[[#This Row],[DailyCustAvg]])/3.5)*30</f>
        <v>2013.3428571428569</v>
      </c>
      <c r="M6350">
        <v>40.804531555952003</v>
      </c>
      <c r="N6350">
        <v>-73.955624802884003</v>
      </c>
      <c r="O6350">
        <v>110</v>
      </c>
      <c r="P6350">
        <v>9</v>
      </c>
    </row>
    <row r="6351" spans="1:16" x14ac:dyDescent="0.3">
      <c r="A6351">
        <v>41188374</v>
      </c>
      <c r="B6351" s="1" t="s">
        <v>3278</v>
      </c>
      <c r="C6351" t="s">
        <v>14</v>
      </c>
      <c r="D6351" s="2">
        <v>271</v>
      </c>
      <c r="E6351" s="1" t="s">
        <v>3279</v>
      </c>
      <c r="F6351" s="2">
        <v>10026</v>
      </c>
      <c r="G6351" s="3">
        <v>2122802248</v>
      </c>
      <c r="H6351" s="1" t="s">
        <v>2871</v>
      </c>
      <c r="I6351" t="s">
        <v>21</v>
      </c>
      <c r="J6351">
        <v>82</v>
      </c>
      <c r="K6351">
        <v>264</v>
      </c>
      <c r="L6351" s="18">
        <f>(((RestaurantData4[[#This Row],[FitScore]]/100)*RestaurantData4[[#This Row],[DailyCustAvg]])/3.5)*30</f>
        <v>1855.5428571428572</v>
      </c>
      <c r="M6351">
        <v>40.805966025285002</v>
      </c>
      <c r="N6351">
        <v>-73.953026654414003</v>
      </c>
      <c r="O6351">
        <v>110</v>
      </c>
      <c r="P6351">
        <v>9</v>
      </c>
    </row>
    <row r="6352" spans="1:16" hidden="1" x14ac:dyDescent="0.3">
      <c r="A6352">
        <v>50095005</v>
      </c>
      <c r="B6352" s="1" t="s">
        <v>2468</v>
      </c>
      <c r="C6352" t="s">
        <v>14</v>
      </c>
      <c r="D6352" s="2">
        <v>151</v>
      </c>
      <c r="E6352" s="1" t="s">
        <v>1371</v>
      </c>
      <c r="F6352" s="2">
        <v>10001</v>
      </c>
      <c r="G6352" s="3">
        <v>7189935600</v>
      </c>
      <c r="H6352" s="1" t="s">
        <v>73</v>
      </c>
      <c r="I6352" t="s">
        <v>17</v>
      </c>
      <c r="J6352">
        <v>88</v>
      </c>
      <c r="K6352">
        <v>166</v>
      </c>
      <c r="L6352" s="18">
        <f>(((RestaurantData4[[#This Row],[FitScore]]/100)*RestaurantData4[[#This Row],[DailyCustAvg]])/3.5)*30</f>
        <v>1252.1142857142859</v>
      </c>
      <c r="M6352">
        <v>40.750509164767003</v>
      </c>
      <c r="N6352">
        <v>-73.989479170444</v>
      </c>
      <c r="O6352">
        <v>105</v>
      </c>
      <c r="P6352">
        <v>3</v>
      </c>
    </row>
    <row r="6353" spans="1:16" hidden="1" x14ac:dyDescent="0.3">
      <c r="A6353">
        <v>50079095</v>
      </c>
      <c r="B6353" s="1" t="s">
        <v>2511</v>
      </c>
      <c r="C6353" t="s">
        <v>14</v>
      </c>
      <c r="D6353" s="2">
        <v>181</v>
      </c>
      <c r="E6353" s="1" t="s">
        <v>1756</v>
      </c>
      <c r="F6353" s="2">
        <v>10016</v>
      </c>
      <c r="G6353" s="3">
        <v>2127797427</v>
      </c>
      <c r="H6353" s="1" t="s">
        <v>1125</v>
      </c>
      <c r="I6353" t="s">
        <v>17</v>
      </c>
      <c r="J6353">
        <v>86</v>
      </c>
      <c r="K6353">
        <v>166</v>
      </c>
      <c r="L6353" s="18">
        <f>(((RestaurantData4[[#This Row],[FitScore]]/100)*RestaurantData4[[#This Row],[DailyCustAvg]])/3.5)*30</f>
        <v>1223.6571428571426</v>
      </c>
      <c r="M6353">
        <v>40.744623305186998</v>
      </c>
      <c r="N6353">
        <v>-73.980999226292994</v>
      </c>
      <c r="O6353">
        <v>106</v>
      </c>
      <c r="P6353">
        <v>2</v>
      </c>
    </row>
    <row r="6354" spans="1:16" hidden="1" x14ac:dyDescent="0.3">
      <c r="A6354">
        <v>50032933</v>
      </c>
      <c r="B6354" s="1" t="s">
        <v>2557</v>
      </c>
      <c r="C6354" t="s">
        <v>14</v>
      </c>
      <c r="D6354" s="2">
        <v>133</v>
      </c>
      <c r="E6354" s="1" t="s">
        <v>1956</v>
      </c>
      <c r="F6354" s="2">
        <v>10017</v>
      </c>
      <c r="G6354" s="3">
        <v>2128080100</v>
      </c>
      <c r="H6354" s="1" t="s">
        <v>188</v>
      </c>
      <c r="I6354" t="s">
        <v>17</v>
      </c>
      <c r="J6354">
        <v>80</v>
      </c>
      <c r="K6354">
        <v>166</v>
      </c>
      <c r="L6354" s="18">
        <f>(((RestaurantData4[[#This Row],[FitScore]]/100)*RestaurantData4[[#This Row],[DailyCustAvg]])/3.5)*30</f>
        <v>1138.2857142857142</v>
      </c>
      <c r="M6354">
        <v>40.753215843112002</v>
      </c>
      <c r="N6354">
        <v>-73.974279763183006</v>
      </c>
      <c r="O6354">
        <v>106</v>
      </c>
      <c r="P6354">
        <v>4</v>
      </c>
    </row>
    <row r="6355" spans="1:16" x14ac:dyDescent="0.3">
      <c r="A6355">
        <v>50101851</v>
      </c>
      <c r="B6355" s="1" t="s">
        <v>3307</v>
      </c>
      <c r="C6355" t="s">
        <v>14</v>
      </c>
      <c r="D6355" s="2">
        <v>151</v>
      </c>
      <c r="E6355" s="1" t="s">
        <v>3308</v>
      </c>
      <c r="F6355" s="2">
        <v>10026</v>
      </c>
      <c r="G6355" s="3">
        <v>9172620524</v>
      </c>
      <c r="H6355" s="1" t="s">
        <v>58</v>
      </c>
      <c r="I6355" t="s">
        <v>21</v>
      </c>
      <c r="J6355">
        <v>79</v>
      </c>
      <c r="K6355">
        <v>262</v>
      </c>
      <c r="L6355" s="18">
        <f>(((RestaurantData4[[#This Row],[FitScore]]/100)*RestaurantData4[[#This Row],[DailyCustAvg]])/3.5)*30</f>
        <v>1774.1142857142859</v>
      </c>
      <c r="M6355">
        <v>40.803013688809997</v>
      </c>
      <c r="N6355">
        <v>-73.948965175699001</v>
      </c>
      <c r="O6355">
        <v>110</v>
      </c>
      <c r="P6355">
        <v>9</v>
      </c>
    </row>
    <row r="6356" spans="1:16" x14ac:dyDescent="0.3">
      <c r="A6356">
        <v>50007470</v>
      </c>
      <c r="B6356" s="1" t="s">
        <v>3306</v>
      </c>
      <c r="C6356" t="s">
        <v>14</v>
      </c>
      <c r="D6356" s="2">
        <v>120</v>
      </c>
      <c r="E6356" s="1" t="s">
        <v>3276</v>
      </c>
      <c r="F6356" s="2">
        <v>10026</v>
      </c>
      <c r="G6356" s="3">
        <v>2128644700</v>
      </c>
      <c r="H6356" s="1" t="s">
        <v>2716</v>
      </c>
      <c r="I6356" t="s">
        <v>21</v>
      </c>
      <c r="J6356">
        <v>79</v>
      </c>
      <c r="K6356">
        <v>258</v>
      </c>
      <c r="L6356" s="18">
        <f>(((RestaurantData4[[#This Row],[FitScore]]/100)*RestaurantData4[[#This Row],[DailyCustAvg]])/3.5)*30</f>
        <v>1747.0285714285715</v>
      </c>
      <c r="M6356">
        <v>40.802424314812001</v>
      </c>
      <c r="N6356">
        <v>-73.950674119650003</v>
      </c>
      <c r="O6356">
        <v>110</v>
      </c>
      <c r="P6356">
        <v>9</v>
      </c>
    </row>
    <row r="6357" spans="1:16" hidden="1" x14ac:dyDescent="0.3">
      <c r="A6357">
        <v>50017419</v>
      </c>
      <c r="B6357" s="1" t="s">
        <v>3651</v>
      </c>
      <c r="C6357" t="s">
        <v>3599</v>
      </c>
      <c r="D6357" s="2">
        <v>2412</v>
      </c>
      <c r="E6357" s="1" t="s">
        <v>901</v>
      </c>
      <c r="F6357" s="2">
        <v>10454</v>
      </c>
      <c r="G6357" s="3">
        <v>7186652001</v>
      </c>
      <c r="H6357" s="1" t="s">
        <v>16</v>
      </c>
      <c r="I6357" t="s">
        <v>17</v>
      </c>
      <c r="J6357">
        <v>84</v>
      </c>
      <c r="K6357">
        <v>166</v>
      </c>
      <c r="L6357" s="18">
        <f>(((RestaurantData4[[#This Row],[FitScore]]/100)*RestaurantData4[[#This Row],[DailyCustAvg]])/3.5)*30</f>
        <v>1195.1999999999998</v>
      </c>
      <c r="M6357">
        <v>40.808633427586003</v>
      </c>
      <c r="N6357">
        <v>-73.930422173135995</v>
      </c>
      <c r="O6357">
        <v>201</v>
      </c>
      <c r="P6357">
        <v>8</v>
      </c>
    </row>
    <row r="6358" spans="1:16" hidden="1" x14ac:dyDescent="0.3">
      <c r="A6358">
        <v>41708566</v>
      </c>
      <c r="B6358" s="1" t="s">
        <v>3519</v>
      </c>
      <c r="C6358" t="s">
        <v>3599</v>
      </c>
      <c r="D6358" s="2">
        <v>1815</v>
      </c>
      <c r="E6358" s="1" t="s">
        <v>3775</v>
      </c>
      <c r="F6358" s="2">
        <v>10453</v>
      </c>
      <c r="G6358" s="3">
        <v>7185839565</v>
      </c>
      <c r="H6358" s="1" t="s">
        <v>45</v>
      </c>
      <c r="I6358" t="s">
        <v>17</v>
      </c>
      <c r="J6358">
        <v>62</v>
      </c>
      <c r="K6358">
        <v>166</v>
      </c>
      <c r="L6358" s="18">
        <f>(((RestaurantData4[[#This Row],[FitScore]]/100)*RestaurantData4[[#This Row],[DailyCustAvg]])/3.5)*30</f>
        <v>882.17142857142858</v>
      </c>
      <c r="M6358">
        <v>40.847304925358998</v>
      </c>
      <c r="N6358">
        <v>-73.908174216367001</v>
      </c>
      <c r="O6358">
        <v>205</v>
      </c>
      <c r="P6358">
        <v>14</v>
      </c>
    </row>
    <row r="6359" spans="1:16" hidden="1" x14ac:dyDescent="0.3">
      <c r="A6359">
        <v>50066842</v>
      </c>
      <c r="B6359" s="1" t="s">
        <v>225</v>
      </c>
      <c r="C6359" t="s">
        <v>3599</v>
      </c>
      <c r="D6359" s="2">
        <v>2065</v>
      </c>
      <c r="E6359" s="1" t="s">
        <v>3759</v>
      </c>
      <c r="F6359" s="2">
        <v>10453</v>
      </c>
      <c r="G6359" s="3">
        <v>7187332819</v>
      </c>
      <c r="H6359" s="1" t="s">
        <v>86</v>
      </c>
      <c r="I6359" t="s">
        <v>21</v>
      </c>
      <c r="J6359">
        <v>72</v>
      </c>
      <c r="K6359">
        <v>166</v>
      </c>
      <c r="L6359" s="18">
        <f>(((RestaurantData4[[#This Row],[FitScore]]/100)*RestaurantData4[[#This Row],[DailyCustAvg]])/3.5)*30</f>
        <v>1024.4571428571428</v>
      </c>
      <c r="M6359">
        <v>40.854305717313999</v>
      </c>
      <c r="N6359">
        <v>-73.906899312820997</v>
      </c>
      <c r="O6359">
        <v>205</v>
      </c>
      <c r="P6359">
        <v>14</v>
      </c>
    </row>
    <row r="6360" spans="1:16" hidden="1" x14ac:dyDescent="0.3">
      <c r="A6360">
        <v>41380595</v>
      </c>
      <c r="B6360" s="1" t="s">
        <v>3965</v>
      </c>
      <c r="C6360" t="s">
        <v>3599</v>
      </c>
      <c r="D6360" s="2">
        <v>43931</v>
      </c>
      <c r="E6360" s="1" t="s">
        <v>3966</v>
      </c>
      <c r="F6360" s="2">
        <v>10467</v>
      </c>
      <c r="G6360" s="3">
        <v>7186555245</v>
      </c>
      <c r="H6360" s="1" t="s">
        <v>276</v>
      </c>
      <c r="I6360" t="s">
        <v>17</v>
      </c>
      <c r="J6360">
        <v>79</v>
      </c>
      <c r="K6360">
        <v>166</v>
      </c>
      <c r="L6360" s="18">
        <f>(((RestaurantData4[[#This Row],[FitScore]]/100)*RestaurantData4[[#This Row],[DailyCustAvg]])/3.5)*30</f>
        <v>1124.0571428571429</v>
      </c>
      <c r="M6360">
        <v>40.880666526578999</v>
      </c>
      <c r="N6360">
        <v>-73.883305682097003</v>
      </c>
      <c r="O6360">
        <v>207</v>
      </c>
      <c r="P6360">
        <v>11</v>
      </c>
    </row>
    <row r="6361" spans="1:16" hidden="1" x14ac:dyDescent="0.3">
      <c r="A6361">
        <v>50074152</v>
      </c>
      <c r="B6361" s="1" t="s">
        <v>4126</v>
      </c>
      <c r="C6361" t="s">
        <v>3599</v>
      </c>
      <c r="D6361" s="2">
        <v>2062</v>
      </c>
      <c r="E6361" s="1" t="s">
        <v>4127</v>
      </c>
      <c r="F6361" s="2">
        <v>10462</v>
      </c>
      <c r="G6361" s="3">
        <v>6467635073</v>
      </c>
      <c r="H6361" s="1" t="s">
        <v>1208</v>
      </c>
      <c r="J6361">
        <v>55</v>
      </c>
      <c r="K6361">
        <v>166</v>
      </c>
      <c r="L6361" s="18">
        <f>(((RestaurantData4[[#This Row],[FitScore]]/100)*RestaurantData4[[#This Row],[DailyCustAvg]])/3.5)*30</f>
        <v>782.57142857142867</v>
      </c>
      <c r="M6361">
        <v>40.835509577097</v>
      </c>
      <c r="N6361">
        <v>-73.856147703747993</v>
      </c>
      <c r="O6361">
        <v>209</v>
      </c>
      <c r="P6361">
        <v>18</v>
      </c>
    </row>
    <row r="6362" spans="1:16" hidden="1" x14ac:dyDescent="0.3">
      <c r="A6362">
        <v>50074000</v>
      </c>
      <c r="B6362" s="1" t="s">
        <v>6837</v>
      </c>
      <c r="C6362" t="s">
        <v>6631</v>
      </c>
      <c r="D6362" s="2">
        <v>4311</v>
      </c>
      <c r="E6362" s="1" t="s">
        <v>6832</v>
      </c>
      <c r="F6362" s="2">
        <v>11104</v>
      </c>
      <c r="G6362" s="3">
        <v>7182162065</v>
      </c>
      <c r="H6362" s="1" t="s">
        <v>16</v>
      </c>
      <c r="I6362" t="s">
        <v>17</v>
      </c>
      <c r="J6362">
        <v>48</v>
      </c>
      <c r="K6362">
        <v>166</v>
      </c>
      <c r="L6362" s="18">
        <f>(((RestaurantData4[[#This Row],[FitScore]]/100)*RestaurantData4[[#This Row],[DailyCustAvg]])/3.5)*30</f>
        <v>682.97142857142853</v>
      </c>
      <c r="M6362">
        <v>40.743458791755998</v>
      </c>
      <c r="N6362">
        <v>-73.921273569156995</v>
      </c>
      <c r="O6362">
        <v>402</v>
      </c>
      <c r="P6362">
        <v>26</v>
      </c>
    </row>
    <row r="6363" spans="1:16" hidden="1" x14ac:dyDescent="0.3">
      <c r="A6363">
        <v>50090585</v>
      </c>
      <c r="B6363" s="1" t="s">
        <v>6928</v>
      </c>
      <c r="C6363" t="s">
        <v>6631</v>
      </c>
      <c r="D6363" s="2">
        <v>4411</v>
      </c>
      <c r="E6363" s="1" t="s">
        <v>6832</v>
      </c>
      <c r="F6363" s="2">
        <v>11104</v>
      </c>
      <c r="G6363" s="3">
        <v>7184332672</v>
      </c>
      <c r="H6363" s="1" t="s">
        <v>242</v>
      </c>
      <c r="I6363" t="s">
        <v>17</v>
      </c>
      <c r="J6363">
        <v>61</v>
      </c>
      <c r="K6363">
        <v>166</v>
      </c>
      <c r="L6363" s="18">
        <f>(((RestaurantData4[[#This Row],[FitScore]]/100)*RestaurantData4[[#This Row],[DailyCustAvg]])/3.5)*30</f>
        <v>867.94285714285706</v>
      </c>
      <c r="M6363">
        <v>40.743351108409001</v>
      </c>
      <c r="N6363">
        <v>-73.920349839951996</v>
      </c>
      <c r="O6363">
        <v>402</v>
      </c>
      <c r="P6363">
        <v>26</v>
      </c>
    </row>
    <row r="6364" spans="1:16" hidden="1" x14ac:dyDescent="0.3">
      <c r="A6364">
        <v>50097076</v>
      </c>
      <c r="B6364" s="1" t="s">
        <v>7269</v>
      </c>
      <c r="C6364" t="s">
        <v>6631</v>
      </c>
      <c r="D6364" s="2">
        <v>5907</v>
      </c>
      <c r="E6364" s="1" t="s">
        <v>7267</v>
      </c>
      <c r="F6364" s="2">
        <v>11378</v>
      </c>
      <c r="G6364" s="3">
        <v>7184164035</v>
      </c>
      <c r="H6364" s="1" t="s">
        <v>242</v>
      </c>
      <c r="I6364" t="s">
        <v>17</v>
      </c>
      <c r="J6364">
        <v>90</v>
      </c>
      <c r="K6364">
        <v>166</v>
      </c>
      <c r="L6364" s="18">
        <f>(((RestaurantData4[[#This Row],[FitScore]]/100)*RestaurantData4[[#This Row],[DailyCustAvg]])/3.5)*30</f>
        <v>1280.5714285714287</v>
      </c>
      <c r="M6364">
        <v>40.720642482667998</v>
      </c>
      <c r="N6364">
        <v>-73.907790230047993</v>
      </c>
      <c r="O6364">
        <v>405</v>
      </c>
      <c r="P6364">
        <v>30</v>
      </c>
    </row>
    <row r="6365" spans="1:16" hidden="1" x14ac:dyDescent="0.3">
      <c r="A6365">
        <v>41096516</v>
      </c>
      <c r="B6365" s="1" t="s">
        <v>8135</v>
      </c>
      <c r="C6365" t="s">
        <v>8030</v>
      </c>
      <c r="D6365" s="2">
        <v>2220</v>
      </c>
      <c r="E6365" s="1" t="s">
        <v>7249</v>
      </c>
      <c r="F6365" s="2">
        <v>10303</v>
      </c>
      <c r="G6365" s="3">
        <v>7182737575</v>
      </c>
      <c r="H6365" s="1" t="s">
        <v>45</v>
      </c>
      <c r="I6365" t="s">
        <v>17</v>
      </c>
      <c r="J6365">
        <v>82</v>
      </c>
      <c r="K6365">
        <v>166</v>
      </c>
      <c r="L6365" s="18">
        <f>(((RestaurantData4[[#This Row],[FitScore]]/100)*RestaurantData4[[#This Row],[DailyCustAvg]])/3.5)*30</f>
        <v>1166.742857142857</v>
      </c>
      <c r="M6365">
        <v>40.626807226795002</v>
      </c>
      <c r="N6365">
        <v>-74.163189228887006</v>
      </c>
      <c r="O6365">
        <v>501</v>
      </c>
      <c r="P6365">
        <v>49</v>
      </c>
    </row>
    <row r="6366" spans="1:16" x14ac:dyDescent="0.3">
      <c r="A6366">
        <v>50068098</v>
      </c>
      <c r="B6366" s="1" t="s">
        <v>296</v>
      </c>
      <c r="C6366" t="s">
        <v>14</v>
      </c>
      <c r="D6366" s="2">
        <v>301</v>
      </c>
      <c r="E6366" s="1" t="s">
        <v>3336</v>
      </c>
      <c r="F6366" s="2">
        <v>10026</v>
      </c>
      <c r="G6366" s="3">
        <v>7183409154</v>
      </c>
      <c r="H6366" s="1" t="s">
        <v>168</v>
      </c>
      <c r="I6366" t="s">
        <v>21</v>
      </c>
      <c r="J6366">
        <v>73</v>
      </c>
      <c r="K6366">
        <v>250</v>
      </c>
      <c r="L6366" s="18">
        <f>(((RestaurantData4[[#This Row],[FitScore]]/100)*RestaurantData4[[#This Row],[DailyCustAvg]])/3.5)*30</f>
        <v>1564.2857142857144</v>
      </c>
      <c r="M6366">
        <v>40.800744933498002</v>
      </c>
      <c r="N6366">
        <v>-73.958650529577</v>
      </c>
      <c r="O6366">
        <v>110</v>
      </c>
      <c r="P6366">
        <v>9</v>
      </c>
    </row>
    <row r="6367" spans="1:16" x14ac:dyDescent="0.3">
      <c r="A6367">
        <v>50000346</v>
      </c>
      <c r="B6367" s="1" t="s">
        <v>3333</v>
      </c>
      <c r="C6367" t="s">
        <v>14</v>
      </c>
      <c r="D6367" s="2">
        <v>300</v>
      </c>
      <c r="E6367" s="1" t="s">
        <v>3276</v>
      </c>
      <c r="F6367" s="2">
        <v>10026</v>
      </c>
      <c r="G6367" s="3">
        <v>6466924935</v>
      </c>
      <c r="H6367" s="1" t="s">
        <v>127</v>
      </c>
      <c r="I6367" t="s">
        <v>21</v>
      </c>
      <c r="J6367">
        <v>78</v>
      </c>
      <c r="K6367">
        <v>242</v>
      </c>
      <c r="L6367" s="18">
        <f>(((RestaurantData4[[#This Row],[FitScore]]/100)*RestaurantData4[[#This Row],[DailyCustAvg]])/3.5)*30</f>
        <v>1617.9428571428573</v>
      </c>
      <c r="M6367">
        <v>40.804498606427003</v>
      </c>
      <c r="N6367">
        <v>-73.955592315646996</v>
      </c>
      <c r="O6367">
        <v>110</v>
      </c>
      <c r="P6367">
        <v>9</v>
      </c>
    </row>
    <row r="6368" spans="1:16" hidden="1" x14ac:dyDescent="0.3">
      <c r="A6368">
        <v>50038923</v>
      </c>
      <c r="B6368" s="1" t="s">
        <v>1185</v>
      </c>
      <c r="C6368" t="s">
        <v>14</v>
      </c>
      <c r="D6368" s="2">
        <v>167</v>
      </c>
      <c r="E6368" s="1" t="s">
        <v>929</v>
      </c>
      <c r="F6368" s="2">
        <v>10002</v>
      </c>
      <c r="G6368" s="3">
        <v>2129666032</v>
      </c>
      <c r="H6368" s="1" t="s">
        <v>143</v>
      </c>
      <c r="I6368" t="s">
        <v>17</v>
      </c>
      <c r="J6368">
        <v>100</v>
      </c>
      <c r="K6368">
        <v>165</v>
      </c>
      <c r="L6368" s="18">
        <f>(((RestaurantData4[[#This Row],[FitScore]]/100)*RestaurantData4[[#This Row],[DailyCustAvg]])/3.5)*30</f>
        <v>1414.2857142857144</v>
      </c>
      <c r="M6368">
        <v>40.721159326566003</v>
      </c>
      <c r="N6368">
        <v>-73.988686540033996</v>
      </c>
      <c r="O6368">
        <v>103</v>
      </c>
      <c r="P6368">
        <v>1</v>
      </c>
    </row>
    <row r="6369" spans="1:16" x14ac:dyDescent="0.3">
      <c r="A6369">
        <v>50090355</v>
      </c>
      <c r="B6369" s="1" t="s">
        <v>1841</v>
      </c>
      <c r="C6369" t="s">
        <v>14</v>
      </c>
      <c r="D6369" s="2">
        <v>1330</v>
      </c>
      <c r="E6369" s="1" t="s">
        <v>555</v>
      </c>
      <c r="F6369" s="2">
        <v>10026</v>
      </c>
      <c r="G6369" s="3">
        <v>9178416564</v>
      </c>
      <c r="H6369" s="1" t="s">
        <v>56</v>
      </c>
      <c r="I6369" t="s">
        <v>21</v>
      </c>
      <c r="J6369">
        <v>81</v>
      </c>
      <c r="K6369">
        <v>240</v>
      </c>
      <c r="L6369" s="18">
        <f>(((RestaurantData4[[#This Row],[FitScore]]/100)*RestaurantData4[[#This Row],[DailyCustAvg]])/3.5)*30</f>
        <v>1666.2857142857142</v>
      </c>
      <c r="M6369">
        <v>40.797803974297999</v>
      </c>
      <c r="N6369">
        <v>-73.948557442338995</v>
      </c>
      <c r="O6369">
        <v>110</v>
      </c>
      <c r="P6369">
        <v>9</v>
      </c>
    </row>
    <row r="6370" spans="1:16" x14ac:dyDescent="0.3">
      <c r="A6370">
        <v>41614161</v>
      </c>
      <c r="B6370" s="1" t="s">
        <v>3275</v>
      </c>
      <c r="C6370" t="s">
        <v>14</v>
      </c>
      <c r="D6370" s="2">
        <v>113</v>
      </c>
      <c r="E6370" s="1" t="s">
        <v>3276</v>
      </c>
      <c r="F6370" s="2">
        <v>10026</v>
      </c>
      <c r="G6370" s="3">
        <v>2122808779</v>
      </c>
      <c r="H6370" s="1" t="s">
        <v>2871</v>
      </c>
      <c r="I6370" t="s">
        <v>21</v>
      </c>
      <c r="J6370">
        <v>75</v>
      </c>
      <c r="K6370">
        <v>202</v>
      </c>
      <c r="L6370" s="18">
        <f>(((RestaurantData4[[#This Row],[FitScore]]/100)*RestaurantData4[[#This Row],[DailyCustAvg]])/3.5)*30</f>
        <v>1298.5714285714284</v>
      </c>
      <c r="M6370">
        <v>40.802317140511001</v>
      </c>
      <c r="N6370">
        <v>-73.950374401345002</v>
      </c>
      <c r="O6370">
        <v>110</v>
      </c>
      <c r="P6370">
        <v>9</v>
      </c>
    </row>
    <row r="6371" spans="1:16" hidden="1" x14ac:dyDescent="0.3">
      <c r="A6371">
        <v>50001494</v>
      </c>
      <c r="B6371" s="1" t="s">
        <v>1479</v>
      </c>
      <c r="C6371" t="s">
        <v>14</v>
      </c>
      <c r="D6371" s="2">
        <v>323</v>
      </c>
      <c r="E6371" s="1" t="s">
        <v>1357</v>
      </c>
      <c r="F6371" s="2">
        <v>10036</v>
      </c>
      <c r="G6371" s="3">
        <v>6468611917</v>
      </c>
      <c r="H6371" s="1" t="s">
        <v>132</v>
      </c>
      <c r="I6371" t="s">
        <v>17</v>
      </c>
      <c r="J6371">
        <v>100</v>
      </c>
      <c r="K6371">
        <v>165</v>
      </c>
      <c r="L6371" s="18">
        <f>(((RestaurantData4[[#This Row],[FitScore]]/100)*RestaurantData4[[#This Row],[DailyCustAvg]])/3.5)*30</f>
        <v>1414.2857142857144</v>
      </c>
      <c r="M6371">
        <v>40.757601726517997</v>
      </c>
      <c r="N6371">
        <v>-73.990658381724998</v>
      </c>
      <c r="O6371">
        <v>104</v>
      </c>
      <c r="P6371">
        <v>3</v>
      </c>
    </row>
    <row r="6372" spans="1:16" x14ac:dyDescent="0.3">
      <c r="A6372">
        <v>50071553</v>
      </c>
      <c r="B6372" s="1" t="s">
        <v>3318</v>
      </c>
      <c r="C6372" t="s">
        <v>14</v>
      </c>
      <c r="D6372" s="2">
        <v>67</v>
      </c>
      <c r="E6372" s="1" t="s">
        <v>3319</v>
      </c>
      <c r="F6372" s="2">
        <v>10026</v>
      </c>
      <c r="G6372" s="3">
        <v>6466923600</v>
      </c>
      <c r="H6372" s="1" t="s">
        <v>188</v>
      </c>
      <c r="I6372" t="s">
        <v>21</v>
      </c>
      <c r="J6372">
        <v>81</v>
      </c>
      <c r="K6372">
        <v>150</v>
      </c>
      <c r="L6372" s="18">
        <f>(((RestaurantData4[[#This Row],[FitScore]]/100)*RestaurantData4[[#This Row],[DailyCustAvg]])/3.5)*30</f>
        <v>1041.4285714285716</v>
      </c>
      <c r="M6372">
        <v>40.801069195151001</v>
      </c>
      <c r="N6372">
        <v>-73.952538897208001</v>
      </c>
      <c r="O6372">
        <v>110</v>
      </c>
      <c r="P6372">
        <v>9</v>
      </c>
    </row>
    <row r="6373" spans="1:16" hidden="1" x14ac:dyDescent="0.3">
      <c r="A6373">
        <v>50041097</v>
      </c>
      <c r="B6373" s="1" t="s">
        <v>2057</v>
      </c>
      <c r="C6373" t="s">
        <v>14</v>
      </c>
      <c r="D6373" s="2">
        <v>1133</v>
      </c>
      <c r="E6373" s="1" t="s">
        <v>34</v>
      </c>
      <c r="F6373" s="2">
        <v>10010</v>
      </c>
      <c r="G6373" s="3">
        <v>9175215012</v>
      </c>
      <c r="H6373" s="1" t="s">
        <v>66</v>
      </c>
      <c r="I6373" t="s">
        <v>17</v>
      </c>
      <c r="J6373">
        <v>85</v>
      </c>
      <c r="K6373">
        <v>165</v>
      </c>
      <c r="L6373" s="18">
        <f>(((RestaurantData4[[#This Row],[FitScore]]/100)*RestaurantData4[[#This Row],[DailyCustAvg]])/3.5)*30</f>
        <v>1202.1428571428571</v>
      </c>
      <c r="M6373">
        <v>40.743515474188001</v>
      </c>
      <c r="N6373">
        <v>-73.989072482032</v>
      </c>
      <c r="O6373">
        <v>105</v>
      </c>
      <c r="P6373">
        <v>3</v>
      </c>
    </row>
    <row r="6374" spans="1:16" x14ac:dyDescent="0.3">
      <c r="A6374">
        <v>50090321</v>
      </c>
      <c r="B6374" s="1" t="s">
        <v>3289</v>
      </c>
      <c r="C6374" t="s">
        <v>14</v>
      </c>
      <c r="D6374" s="2">
        <v>109</v>
      </c>
      <c r="E6374" s="1" t="s">
        <v>3271</v>
      </c>
      <c r="F6374" s="2">
        <v>10026</v>
      </c>
      <c r="G6374" s="3">
        <v>3013432788</v>
      </c>
      <c r="H6374" s="1" t="s">
        <v>16</v>
      </c>
      <c r="I6374" t="s">
        <v>21</v>
      </c>
      <c r="J6374">
        <v>80</v>
      </c>
      <c r="K6374">
        <v>141</v>
      </c>
      <c r="L6374" s="18">
        <f>(((RestaurantData4[[#This Row],[FitScore]]/100)*RestaurantData4[[#This Row],[DailyCustAvg]])/3.5)*30</f>
        <v>966.857142857143</v>
      </c>
      <c r="M6374">
        <v>40.801674683133001</v>
      </c>
      <c r="N6374">
        <v>-73.949945055411007</v>
      </c>
      <c r="O6374">
        <v>110</v>
      </c>
      <c r="P6374">
        <v>9</v>
      </c>
    </row>
    <row r="6375" spans="1:16" x14ac:dyDescent="0.3">
      <c r="A6375">
        <v>41690699</v>
      </c>
      <c r="B6375" s="1" t="s">
        <v>3320</v>
      </c>
      <c r="C6375" t="s">
        <v>14</v>
      </c>
      <c r="D6375" s="2">
        <v>393</v>
      </c>
      <c r="E6375" s="1" t="s">
        <v>3271</v>
      </c>
      <c r="F6375" s="2">
        <v>10027</v>
      </c>
      <c r="G6375" s="3">
        <v>2122899293</v>
      </c>
      <c r="H6375" s="1" t="s">
        <v>242</v>
      </c>
      <c r="I6375" t="s">
        <v>21</v>
      </c>
      <c r="J6375">
        <v>83</v>
      </c>
      <c r="K6375">
        <v>326</v>
      </c>
      <c r="L6375" s="18">
        <f>(((RestaurantData4[[#This Row],[FitScore]]/100)*RestaurantData4[[#This Row],[DailyCustAvg]])/3.5)*30</f>
        <v>2319.2571428571428</v>
      </c>
      <c r="M6375">
        <v>40.810803357655999</v>
      </c>
      <c r="N6375">
        <v>-73.943280350183002</v>
      </c>
      <c r="O6375">
        <v>110</v>
      </c>
      <c r="P6375">
        <v>9</v>
      </c>
    </row>
    <row r="6376" spans="1:16" x14ac:dyDescent="0.3">
      <c r="A6376">
        <v>50042840</v>
      </c>
      <c r="B6376" s="1" t="s">
        <v>502</v>
      </c>
      <c r="C6376" t="s">
        <v>14</v>
      </c>
      <c r="D6376" s="2">
        <v>105</v>
      </c>
      <c r="E6376" s="1" t="s">
        <v>3204</v>
      </c>
      <c r="F6376" s="2">
        <v>10027</v>
      </c>
      <c r="G6376" s="3">
        <v>6468927695</v>
      </c>
      <c r="H6376" s="1" t="s">
        <v>132</v>
      </c>
      <c r="I6376" t="s">
        <v>21</v>
      </c>
      <c r="J6376">
        <v>82</v>
      </c>
      <c r="K6376">
        <v>319</v>
      </c>
      <c r="L6376" s="18">
        <f>(((RestaurantData4[[#This Row],[FitScore]]/100)*RestaurantData4[[#This Row],[DailyCustAvg]])/3.5)*30</f>
        <v>2242.1142857142859</v>
      </c>
      <c r="M6376">
        <v>40.807939090513997</v>
      </c>
      <c r="N6376">
        <v>-73.945865617023003</v>
      </c>
      <c r="O6376">
        <v>110</v>
      </c>
      <c r="P6376">
        <v>9</v>
      </c>
    </row>
    <row r="6377" spans="1:16" x14ac:dyDescent="0.3">
      <c r="A6377">
        <v>50010496</v>
      </c>
      <c r="B6377" s="1" t="s">
        <v>954</v>
      </c>
      <c r="C6377" t="s">
        <v>14</v>
      </c>
      <c r="D6377" s="2">
        <v>2459</v>
      </c>
      <c r="E6377" s="1" t="s">
        <v>383</v>
      </c>
      <c r="F6377" s="2">
        <v>10027</v>
      </c>
      <c r="G6377" s="3">
        <v>7183537104</v>
      </c>
      <c r="H6377" s="1" t="s">
        <v>45</v>
      </c>
      <c r="I6377" t="s">
        <v>21</v>
      </c>
      <c r="J6377">
        <v>76</v>
      </c>
      <c r="K6377">
        <v>310</v>
      </c>
      <c r="L6377" s="18">
        <f>(((RestaurantData4[[#This Row],[FitScore]]/100)*RestaurantData4[[#This Row],[DailyCustAvg]])/3.5)*30</f>
        <v>2019.4285714285716</v>
      </c>
      <c r="M6377">
        <v>40.814382039675998</v>
      </c>
      <c r="N6377">
        <v>-73.948100218801002</v>
      </c>
      <c r="O6377">
        <v>110</v>
      </c>
      <c r="P6377">
        <v>9</v>
      </c>
    </row>
    <row r="6378" spans="1:16" hidden="1" x14ac:dyDescent="0.3">
      <c r="A6378">
        <v>50005331</v>
      </c>
      <c r="B6378" s="1" t="s">
        <v>2444</v>
      </c>
      <c r="C6378" t="s">
        <v>14</v>
      </c>
      <c r="D6378" s="2">
        <v>61</v>
      </c>
      <c r="E6378" s="1" t="s">
        <v>1866</v>
      </c>
      <c r="F6378" s="2">
        <v>10018</v>
      </c>
      <c r="G6378" s="3">
        <v>2123912702</v>
      </c>
      <c r="H6378" s="1" t="s">
        <v>16</v>
      </c>
      <c r="I6378" t="s">
        <v>17</v>
      </c>
      <c r="J6378">
        <v>85</v>
      </c>
      <c r="K6378">
        <v>165</v>
      </c>
      <c r="L6378" s="18">
        <f>(((RestaurantData4[[#This Row],[FitScore]]/100)*RestaurantData4[[#This Row],[DailyCustAvg]])/3.5)*30</f>
        <v>1202.1428571428571</v>
      </c>
      <c r="M6378">
        <v>40.751128986813001</v>
      </c>
      <c r="N6378">
        <v>-73.985032491324006</v>
      </c>
      <c r="O6378">
        <v>105</v>
      </c>
      <c r="P6378">
        <v>4</v>
      </c>
    </row>
    <row r="6379" spans="1:16" hidden="1" x14ac:dyDescent="0.3">
      <c r="A6379">
        <v>41351524</v>
      </c>
      <c r="B6379" s="1" t="s">
        <v>2525</v>
      </c>
      <c r="C6379" t="s">
        <v>14</v>
      </c>
      <c r="D6379" s="2">
        <v>240</v>
      </c>
      <c r="E6379" s="1" t="s">
        <v>2025</v>
      </c>
      <c r="F6379" s="2">
        <v>10022</v>
      </c>
      <c r="G6379" s="3">
        <v>2126884190</v>
      </c>
      <c r="H6379" s="1" t="s">
        <v>32</v>
      </c>
      <c r="I6379" t="s">
        <v>17</v>
      </c>
      <c r="J6379">
        <v>78</v>
      </c>
      <c r="K6379">
        <v>165</v>
      </c>
      <c r="L6379" s="18">
        <f>(((RestaurantData4[[#This Row],[FitScore]]/100)*RestaurantData4[[#This Row],[DailyCustAvg]])/3.5)*30</f>
        <v>1103.1428571428573</v>
      </c>
      <c r="M6379">
        <v>40.760476326281001</v>
      </c>
      <c r="N6379">
        <v>-73.966014239360007</v>
      </c>
      <c r="O6379">
        <v>106</v>
      </c>
      <c r="P6379">
        <v>4</v>
      </c>
    </row>
    <row r="6380" spans="1:16" hidden="1" x14ac:dyDescent="0.3">
      <c r="A6380">
        <v>40365288</v>
      </c>
      <c r="B6380" s="1" t="s">
        <v>2593</v>
      </c>
      <c r="C6380" t="s">
        <v>14</v>
      </c>
      <c r="D6380" s="2">
        <v>842</v>
      </c>
      <c r="E6380" s="1" t="s">
        <v>841</v>
      </c>
      <c r="F6380" s="2">
        <v>10017</v>
      </c>
      <c r="G6380" s="3">
        <v>2126825490</v>
      </c>
      <c r="H6380" s="1" t="s">
        <v>16</v>
      </c>
      <c r="I6380" t="s">
        <v>17</v>
      </c>
      <c r="J6380">
        <v>83</v>
      </c>
      <c r="K6380">
        <v>165</v>
      </c>
      <c r="L6380" s="18">
        <f>(((RestaurantData4[[#This Row],[FitScore]]/100)*RestaurantData4[[#This Row],[DailyCustAvg]])/3.5)*30</f>
        <v>1173.8571428571429</v>
      </c>
      <c r="M6380">
        <v>40.751598370567002</v>
      </c>
      <c r="N6380">
        <v>-73.970894901050997</v>
      </c>
      <c r="O6380">
        <v>106</v>
      </c>
      <c r="P6380">
        <v>4</v>
      </c>
    </row>
    <row r="6381" spans="1:16" x14ac:dyDescent="0.3">
      <c r="A6381">
        <v>50093876</v>
      </c>
      <c r="B6381" s="1" t="s">
        <v>3290</v>
      </c>
      <c r="C6381" t="s">
        <v>14</v>
      </c>
      <c r="D6381" s="2">
        <v>301</v>
      </c>
      <c r="E6381" s="1" t="s">
        <v>3204</v>
      </c>
      <c r="F6381" s="2">
        <v>10027</v>
      </c>
      <c r="G6381" s="3">
        <v>9174142988</v>
      </c>
      <c r="H6381" s="1" t="s">
        <v>186</v>
      </c>
      <c r="I6381" t="s">
        <v>21</v>
      </c>
      <c r="J6381">
        <v>78</v>
      </c>
      <c r="K6381">
        <v>285</v>
      </c>
      <c r="L6381" s="18">
        <f>(((RestaurantData4[[#This Row],[FitScore]]/100)*RestaurantData4[[#This Row],[DailyCustAvg]])/3.5)*30</f>
        <v>1905.4285714285716</v>
      </c>
      <c r="M6381">
        <v>40.810263611019998</v>
      </c>
      <c r="N6381">
        <v>-73.951376329078002</v>
      </c>
      <c r="O6381">
        <v>110</v>
      </c>
      <c r="P6381">
        <v>9</v>
      </c>
    </row>
    <row r="6382" spans="1:16" x14ac:dyDescent="0.3">
      <c r="A6382">
        <v>50000038</v>
      </c>
      <c r="B6382" s="1" t="s">
        <v>3281</v>
      </c>
      <c r="C6382" t="s">
        <v>14</v>
      </c>
      <c r="D6382" s="2">
        <v>27</v>
      </c>
      <c r="E6382" s="1" t="s">
        <v>3191</v>
      </c>
      <c r="F6382" s="2">
        <v>10027</v>
      </c>
      <c r="G6382" s="3">
        <v>6467564154</v>
      </c>
      <c r="H6382" s="1" t="s">
        <v>58</v>
      </c>
      <c r="I6382" t="s">
        <v>21</v>
      </c>
      <c r="J6382">
        <v>79</v>
      </c>
      <c r="K6382">
        <v>279</v>
      </c>
      <c r="L6382" s="18">
        <f>(((RestaurantData4[[#This Row],[FitScore]]/100)*RestaurantData4[[#This Row],[DailyCustAvg]])/3.5)*30</f>
        <v>1889.2285714285713</v>
      </c>
      <c r="M6382">
        <v>40.804105052343999</v>
      </c>
      <c r="N6382">
        <v>-73.946663414043996</v>
      </c>
      <c r="O6382">
        <v>110</v>
      </c>
      <c r="P6382">
        <v>9</v>
      </c>
    </row>
    <row r="6383" spans="1:16" hidden="1" x14ac:dyDescent="0.3">
      <c r="A6383">
        <v>50018010</v>
      </c>
      <c r="B6383" s="1" t="s">
        <v>3653</v>
      </c>
      <c r="C6383" t="s">
        <v>3599</v>
      </c>
      <c r="D6383" s="2">
        <v>2501</v>
      </c>
      <c r="E6383" s="1" t="s">
        <v>901</v>
      </c>
      <c r="F6383" s="2">
        <v>10451</v>
      </c>
      <c r="G6383" s="3">
        <v>6467042605</v>
      </c>
      <c r="H6383" s="1" t="s">
        <v>16</v>
      </c>
      <c r="I6383" t="s">
        <v>17</v>
      </c>
      <c r="J6383">
        <v>68</v>
      </c>
      <c r="K6383">
        <v>165</v>
      </c>
      <c r="L6383" s="18">
        <f>(((RestaurantData4[[#This Row],[FitScore]]/100)*RestaurantData4[[#This Row],[DailyCustAvg]])/3.5)*30</f>
        <v>961.71428571428567</v>
      </c>
      <c r="M6383">
        <v>40.810202180315002</v>
      </c>
      <c r="N6383">
        <v>-73.928401164709001</v>
      </c>
      <c r="O6383">
        <v>201</v>
      </c>
      <c r="P6383">
        <v>8</v>
      </c>
    </row>
    <row r="6384" spans="1:16" hidden="1" x14ac:dyDescent="0.3">
      <c r="A6384">
        <v>41620301</v>
      </c>
      <c r="B6384" s="1" t="s">
        <v>3661</v>
      </c>
      <c r="C6384" t="s">
        <v>3599</v>
      </c>
      <c r="D6384" s="2">
        <v>359</v>
      </c>
      <c r="E6384" s="1" t="s">
        <v>3606</v>
      </c>
      <c r="F6384" s="2">
        <v>10454</v>
      </c>
      <c r="G6384" s="3">
        <v>3479189466</v>
      </c>
      <c r="H6384" s="1" t="s">
        <v>29</v>
      </c>
      <c r="I6384" t="s">
        <v>17</v>
      </c>
      <c r="J6384">
        <v>68</v>
      </c>
      <c r="K6384">
        <v>165</v>
      </c>
      <c r="L6384" s="18">
        <f>(((RestaurantData4[[#This Row],[FitScore]]/100)*RestaurantData4[[#This Row],[DailyCustAvg]])/3.5)*30</f>
        <v>961.71428571428567</v>
      </c>
      <c r="M6384">
        <v>40.809526814058998</v>
      </c>
      <c r="N6384">
        <v>-73.923886371609996</v>
      </c>
      <c r="O6384">
        <v>201</v>
      </c>
      <c r="P6384">
        <v>8</v>
      </c>
    </row>
    <row r="6385" spans="1:16" hidden="1" x14ac:dyDescent="0.3">
      <c r="A6385">
        <v>50065270</v>
      </c>
      <c r="B6385" s="1" t="s">
        <v>3823</v>
      </c>
      <c r="C6385" t="s">
        <v>3599</v>
      </c>
      <c r="D6385" s="2">
        <v>1784</v>
      </c>
      <c r="E6385" s="1" t="s">
        <v>3759</v>
      </c>
      <c r="F6385" s="2">
        <v>10453</v>
      </c>
      <c r="G6385" s="3">
        <v>7182994916</v>
      </c>
      <c r="H6385" s="1" t="s">
        <v>242</v>
      </c>
      <c r="I6385" t="s">
        <v>17</v>
      </c>
      <c r="J6385">
        <v>63</v>
      </c>
      <c r="K6385">
        <v>165</v>
      </c>
      <c r="L6385" s="18">
        <f>(((RestaurantData4[[#This Row],[FitScore]]/100)*RestaurantData4[[#This Row],[DailyCustAvg]])/3.5)*30</f>
        <v>891</v>
      </c>
      <c r="M6385">
        <v>40.848339842823997</v>
      </c>
      <c r="N6385">
        <v>-73.911874065545007</v>
      </c>
      <c r="O6385">
        <v>205</v>
      </c>
      <c r="P6385">
        <v>14</v>
      </c>
    </row>
    <row r="6386" spans="1:16" hidden="1" x14ac:dyDescent="0.3">
      <c r="A6386">
        <v>50054551</v>
      </c>
      <c r="B6386" s="1" t="s">
        <v>3952</v>
      </c>
      <c r="C6386" t="s">
        <v>3599</v>
      </c>
      <c r="D6386" s="2">
        <v>217</v>
      </c>
      <c r="E6386" s="1" t="s">
        <v>3827</v>
      </c>
      <c r="F6386" s="2">
        <v>10458</v>
      </c>
      <c r="G6386" s="3">
        <v>3473446815</v>
      </c>
      <c r="H6386" s="1" t="s">
        <v>226</v>
      </c>
      <c r="I6386" t="s">
        <v>17</v>
      </c>
      <c r="J6386">
        <v>76</v>
      </c>
      <c r="K6386">
        <v>165</v>
      </c>
      <c r="L6386" s="18">
        <f>(((RestaurantData4[[#This Row],[FitScore]]/100)*RestaurantData4[[#This Row],[DailyCustAvg]])/3.5)*30</f>
        <v>1074.8571428571429</v>
      </c>
      <c r="M6386">
        <v>40.862358037522</v>
      </c>
      <c r="N6386">
        <v>-73.896428934495006</v>
      </c>
      <c r="O6386">
        <v>207</v>
      </c>
      <c r="P6386">
        <v>15</v>
      </c>
    </row>
    <row r="6387" spans="1:16" hidden="1" x14ac:dyDescent="0.3">
      <c r="A6387">
        <v>50085140</v>
      </c>
      <c r="B6387" s="1" t="s">
        <v>4153</v>
      </c>
      <c r="C6387" t="s">
        <v>3599</v>
      </c>
      <c r="D6387" s="2">
        <v>1478</v>
      </c>
      <c r="E6387" s="1" t="s">
        <v>4154</v>
      </c>
      <c r="F6387" s="2">
        <v>10460</v>
      </c>
      <c r="G6387" s="3">
        <v>3473985482</v>
      </c>
      <c r="H6387" s="1" t="s">
        <v>212</v>
      </c>
      <c r="I6387" t="s">
        <v>21</v>
      </c>
      <c r="J6387">
        <v>84</v>
      </c>
      <c r="K6387">
        <v>165</v>
      </c>
      <c r="L6387" s="18">
        <f>(((RestaurantData4[[#This Row],[FitScore]]/100)*RestaurantData4[[#This Row],[DailyCustAvg]])/3.5)*30</f>
        <v>1188</v>
      </c>
      <c r="M6387">
        <v>40.837114811620999</v>
      </c>
      <c r="N6387">
        <v>-73.867181146229996</v>
      </c>
      <c r="O6387">
        <v>209</v>
      </c>
      <c r="P6387">
        <v>18</v>
      </c>
    </row>
    <row r="6388" spans="1:16" hidden="1" x14ac:dyDescent="0.3">
      <c r="A6388">
        <v>40934594</v>
      </c>
      <c r="B6388" s="1" t="s">
        <v>2657</v>
      </c>
      <c r="C6388" t="s">
        <v>3599</v>
      </c>
      <c r="D6388" s="2">
        <v>360</v>
      </c>
      <c r="E6388" s="1" t="s">
        <v>4165</v>
      </c>
      <c r="F6388" s="2">
        <v>10475</v>
      </c>
      <c r="G6388" s="3">
        <v>7183203600</v>
      </c>
      <c r="H6388" s="1" t="s">
        <v>45</v>
      </c>
      <c r="I6388" t="s">
        <v>21</v>
      </c>
      <c r="J6388">
        <v>28</v>
      </c>
      <c r="K6388">
        <v>165</v>
      </c>
      <c r="L6388" s="18">
        <f>(((RestaurantData4[[#This Row],[FitScore]]/100)*RestaurantData4[[#This Row],[DailyCustAvg]])/3.5)*30</f>
        <v>396.00000000000006</v>
      </c>
      <c r="M6388">
        <v>40.868146592388001</v>
      </c>
      <c r="N6388">
        <v>-73.831436384477001</v>
      </c>
      <c r="O6388">
        <v>210</v>
      </c>
      <c r="P6388">
        <v>12</v>
      </c>
    </row>
    <row r="6389" spans="1:16" hidden="1" x14ac:dyDescent="0.3">
      <c r="A6389">
        <v>41576098</v>
      </c>
      <c r="B6389" s="1" t="s">
        <v>4281</v>
      </c>
      <c r="C6389" t="s">
        <v>3599</v>
      </c>
      <c r="D6389" s="2">
        <v>698</v>
      </c>
      <c r="E6389" s="1" t="s">
        <v>4252</v>
      </c>
      <c r="F6389" s="2">
        <v>10467</v>
      </c>
      <c r="G6389" s="3">
        <v>3474495680</v>
      </c>
      <c r="H6389" s="1" t="s">
        <v>212</v>
      </c>
      <c r="I6389" t="s">
        <v>17</v>
      </c>
      <c r="J6389">
        <v>30</v>
      </c>
      <c r="K6389">
        <v>165</v>
      </c>
      <c r="L6389" s="18">
        <f>(((RestaurantData4[[#This Row],[FitScore]]/100)*RestaurantData4[[#This Row],[DailyCustAvg]])/3.5)*30</f>
        <v>424.28571428571428</v>
      </c>
      <c r="M6389">
        <v>40.865413420567002</v>
      </c>
      <c r="N6389">
        <v>-73.867511263839006</v>
      </c>
      <c r="O6389">
        <v>211</v>
      </c>
      <c r="P6389">
        <v>15</v>
      </c>
    </row>
    <row r="6390" spans="1:16" hidden="1" x14ac:dyDescent="0.3">
      <c r="A6390">
        <v>41694244</v>
      </c>
      <c r="B6390" s="1" t="s">
        <v>7052</v>
      </c>
      <c r="C6390" t="s">
        <v>6631</v>
      </c>
      <c r="D6390" s="2">
        <v>7563</v>
      </c>
      <c r="E6390" s="1" t="s">
        <v>6708</v>
      </c>
      <c r="F6390" s="2">
        <v>11370</v>
      </c>
      <c r="G6390" s="3">
        <v>7186518111</v>
      </c>
      <c r="H6390" s="1" t="s">
        <v>143</v>
      </c>
      <c r="I6390" t="s">
        <v>17</v>
      </c>
      <c r="J6390">
        <v>89</v>
      </c>
      <c r="K6390">
        <v>165</v>
      </c>
      <c r="L6390" s="18">
        <f>(((RestaurantData4[[#This Row],[FitScore]]/100)*RestaurantData4[[#This Row],[DailyCustAvg]])/3.5)*30</f>
        <v>1258.7142857142858</v>
      </c>
      <c r="M6390">
        <v>40.758608004366003</v>
      </c>
      <c r="N6390">
        <v>-73.891984970837001</v>
      </c>
      <c r="O6390">
        <v>403</v>
      </c>
      <c r="P6390">
        <v>22</v>
      </c>
    </row>
    <row r="6391" spans="1:16" hidden="1" x14ac:dyDescent="0.3">
      <c r="A6391">
        <v>50076892</v>
      </c>
      <c r="B6391" s="1" t="s">
        <v>7665</v>
      </c>
      <c r="C6391" t="s">
        <v>6631</v>
      </c>
      <c r="D6391" s="2">
        <v>9402</v>
      </c>
      <c r="E6391" s="1" t="s">
        <v>7641</v>
      </c>
      <c r="F6391" s="2">
        <v>11416</v>
      </c>
      <c r="G6391" s="3">
        <v>7186979092</v>
      </c>
      <c r="H6391" s="1" t="s">
        <v>276</v>
      </c>
      <c r="I6391" t="s">
        <v>21</v>
      </c>
      <c r="J6391">
        <v>39</v>
      </c>
      <c r="K6391">
        <v>165</v>
      </c>
      <c r="L6391" s="18">
        <f>(((RestaurantData4[[#This Row],[FitScore]]/100)*RestaurantData4[[#This Row],[DailyCustAvg]])/3.5)*30</f>
        <v>551.57142857142867</v>
      </c>
      <c r="M6391">
        <v>40.684501179615999</v>
      </c>
      <c r="N6391">
        <v>-73.860707724815995</v>
      </c>
      <c r="O6391">
        <v>409</v>
      </c>
      <c r="P6391">
        <v>32</v>
      </c>
    </row>
    <row r="6392" spans="1:16" hidden="1" x14ac:dyDescent="0.3">
      <c r="A6392">
        <v>50075833</v>
      </c>
      <c r="B6392" s="1" t="s">
        <v>2779</v>
      </c>
      <c r="C6392" t="s">
        <v>8030</v>
      </c>
      <c r="D6392" s="2">
        <v>25</v>
      </c>
      <c r="E6392" s="1" t="s">
        <v>8038</v>
      </c>
      <c r="F6392" s="2">
        <v>10301</v>
      </c>
      <c r="G6392" s="3">
        <v>7182734848</v>
      </c>
      <c r="H6392" s="1" t="s">
        <v>202</v>
      </c>
      <c r="I6392" t="s">
        <v>17</v>
      </c>
      <c r="J6392">
        <v>89</v>
      </c>
      <c r="K6392">
        <v>165</v>
      </c>
      <c r="L6392" s="18">
        <f>(((RestaurantData4[[#This Row],[FitScore]]/100)*RestaurantData4[[#This Row],[DailyCustAvg]])/3.5)*30</f>
        <v>1258.7142857142858</v>
      </c>
      <c r="M6392">
        <v>40.63777026831</v>
      </c>
      <c r="N6392">
        <v>-74.076140355145995</v>
      </c>
      <c r="O6392">
        <v>501</v>
      </c>
      <c r="P6392">
        <v>49</v>
      </c>
    </row>
    <row r="6393" spans="1:16" hidden="1" x14ac:dyDescent="0.3">
      <c r="A6393">
        <v>50088145</v>
      </c>
      <c r="B6393" s="1" t="s">
        <v>417</v>
      </c>
      <c r="C6393" t="s">
        <v>14</v>
      </c>
      <c r="D6393" s="2">
        <v>19</v>
      </c>
      <c r="E6393" s="1" t="s">
        <v>397</v>
      </c>
      <c r="F6393" s="2">
        <v>10012</v>
      </c>
      <c r="G6393" s="3">
        <v>6463218563</v>
      </c>
      <c r="H6393" s="1" t="s">
        <v>418</v>
      </c>
      <c r="I6393" t="s">
        <v>17</v>
      </c>
      <c r="J6393">
        <v>95</v>
      </c>
      <c r="K6393">
        <v>164</v>
      </c>
      <c r="L6393" s="18">
        <f>(((RestaurantData4[[#This Row],[FitScore]]/100)*RestaurantData4[[#This Row],[DailyCustAvg]])/3.5)*30</f>
        <v>1335.4285714285713</v>
      </c>
      <c r="M6393">
        <v>40.720533954323002</v>
      </c>
      <c r="N6393">
        <v>-73.994682435307993</v>
      </c>
      <c r="O6393">
        <v>102</v>
      </c>
      <c r="P6393">
        <v>1</v>
      </c>
    </row>
    <row r="6394" spans="1:16" hidden="1" x14ac:dyDescent="0.3">
      <c r="A6394">
        <v>50042800</v>
      </c>
      <c r="B6394" s="1" t="s">
        <v>548</v>
      </c>
      <c r="C6394" t="s">
        <v>14</v>
      </c>
      <c r="D6394" s="2">
        <v>637</v>
      </c>
      <c r="E6394" s="1" t="s">
        <v>220</v>
      </c>
      <c r="F6394" s="2">
        <v>10014</v>
      </c>
      <c r="G6394" s="3">
        <v>9173883944</v>
      </c>
      <c r="H6394" s="1" t="s">
        <v>16</v>
      </c>
      <c r="I6394" t="s">
        <v>17</v>
      </c>
      <c r="J6394">
        <v>98</v>
      </c>
      <c r="K6394">
        <v>164</v>
      </c>
      <c r="L6394" s="18">
        <f>(((RestaurantData4[[#This Row],[FitScore]]/100)*RestaurantData4[[#This Row],[DailyCustAvg]])/3.5)*30</f>
        <v>1377.6000000000001</v>
      </c>
      <c r="M6394">
        <v>40.738847021378</v>
      </c>
      <c r="N6394">
        <v>-74.005492243226996</v>
      </c>
      <c r="O6394">
        <v>102</v>
      </c>
      <c r="P6394">
        <v>3</v>
      </c>
    </row>
    <row r="6395" spans="1:16" x14ac:dyDescent="0.3">
      <c r="A6395">
        <v>50033801</v>
      </c>
      <c r="B6395" s="1" t="s">
        <v>3280</v>
      </c>
      <c r="C6395" t="s">
        <v>14</v>
      </c>
      <c r="D6395" s="2">
        <v>331</v>
      </c>
      <c r="E6395" s="1" t="s">
        <v>3271</v>
      </c>
      <c r="F6395" s="2">
        <v>10027</v>
      </c>
      <c r="G6395" s="3">
        <v>6469186578</v>
      </c>
      <c r="H6395" s="1" t="s">
        <v>24</v>
      </c>
      <c r="I6395" t="s">
        <v>21</v>
      </c>
      <c r="J6395">
        <v>73</v>
      </c>
      <c r="K6395">
        <v>271</v>
      </c>
      <c r="L6395" s="18">
        <f>(((RestaurantData4[[#This Row],[FitScore]]/100)*RestaurantData4[[#This Row],[DailyCustAvg]])/3.5)*30</f>
        <v>1695.6857142857143</v>
      </c>
      <c r="M6395">
        <v>40.808811380956001</v>
      </c>
      <c r="N6395">
        <v>-73.944734230384</v>
      </c>
      <c r="O6395">
        <v>110</v>
      </c>
      <c r="P6395">
        <v>9</v>
      </c>
    </row>
    <row r="6396" spans="1:16" x14ac:dyDescent="0.3">
      <c r="A6396">
        <v>50101083</v>
      </c>
      <c r="B6396" s="1" t="s">
        <v>3337</v>
      </c>
      <c r="C6396" t="s">
        <v>14</v>
      </c>
      <c r="D6396" s="2">
        <v>381</v>
      </c>
      <c r="E6396" s="1" t="s">
        <v>3338</v>
      </c>
      <c r="F6396" s="2">
        <v>10027</v>
      </c>
      <c r="G6396" s="3">
        <v>6467660555</v>
      </c>
      <c r="H6396" s="1" t="s">
        <v>68</v>
      </c>
      <c r="I6396" t="s">
        <v>21</v>
      </c>
      <c r="J6396">
        <v>80</v>
      </c>
      <c r="K6396">
        <v>181</v>
      </c>
      <c r="L6396" s="18">
        <f>(((RestaurantData4[[#This Row],[FitScore]]/100)*RestaurantData4[[#This Row],[DailyCustAvg]])/3.5)*30</f>
        <v>1241.1428571428571</v>
      </c>
      <c r="M6396">
        <v>40.810564900045001</v>
      </c>
      <c r="N6396">
        <v>-73.943963311760996</v>
      </c>
      <c r="O6396">
        <v>110</v>
      </c>
      <c r="P6396">
        <v>9</v>
      </c>
    </row>
    <row r="6397" spans="1:16" hidden="1" x14ac:dyDescent="0.3">
      <c r="A6397">
        <v>50060498</v>
      </c>
      <c r="B6397" s="1" t="s">
        <v>1381</v>
      </c>
      <c r="C6397" t="s">
        <v>14</v>
      </c>
      <c r="D6397" s="2">
        <v>206</v>
      </c>
      <c r="E6397" s="1" t="s">
        <v>385</v>
      </c>
      <c r="F6397" s="2">
        <v>10011</v>
      </c>
      <c r="G6397" s="3">
        <v>6466785471</v>
      </c>
      <c r="H6397" s="1" t="s">
        <v>66</v>
      </c>
      <c r="I6397" t="s">
        <v>17</v>
      </c>
      <c r="J6397">
        <v>100</v>
      </c>
      <c r="K6397">
        <v>164</v>
      </c>
      <c r="L6397" s="18">
        <f>(((RestaurantData4[[#This Row],[FitScore]]/100)*RestaurantData4[[#This Row],[DailyCustAvg]])/3.5)*30</f>
        <v>1405.7142857142856</v>
      </c>
      <c r="M6397">
        <v>40.746225064934002</v>
      </c>
      <c r="N6397">
        <v>-74.001501331922995</v>
      </c>
      <c r="O6397">
        <v>104</v>
      </c>
      <c r="P6397">
        <v>3</v>
      </c>
    </row>
    <row r="6398" spans="1:16" hidden="1" x14ac:dyDescent="0.3">
      <c r="A6398">
        <v>50085650</v>
      </c>
      <c r="B6398" s="1" t="s">
        <v>1552</v>
      </c>
      <c r="C6398" t="s">
        <v>14</v>
      </c>
      <c r="D6398" s="2">
        <v>506</v>
      </c>
      <c r="E6398" s="1" t="s">
        <v>1538</v>
      </c>
      <c r="F6398" s="2">
        <v>10001</v>
      </c>
      <c r="G6398" s="3">
        <v>3056065590</v>
      </c>
      <c r="H6398" s="1" t="s">
        <v>24</v>
      </c>
      <c r="I6398" t="s">
        <v>17</v>
      </c>
      <c r="J6398">
        <v>100</v>
      </c>
      <c r="K6398">
        <v>164</v>
      </c>
      <c r="L6398" s="18">
        <f>(((RestaurantData4[[#This Row],[FitScore]]/100)*RestaurantData4[[#This Row],[DailyCustAvg]])/3.5)*30</f>
        <v>1405.7142857142856</v>
      </c>
      <c r="M6398">
        <v>40.751198547935999</v>
      </c>
      <c r="N6398">
        <v>-74.002797162123997</v>
      </c>
      <c r="O6398">
        <v>104</v>
      </c>
      <c r="P6398">
        <v>3</v>
      </c>
    </row>
    <row r="6399" spans="1:16" hidden="1" x14ac:dyDescent="0.3">
      <c r="A6399">
        <v>50005789</v>
      </c>
      <c r="B6399" s="1" t="s">
        <v>1572</v>
      </c>
      <c r="C6399" t="s">
        <v>14</v>
      </c>
      <c r="D6399" s="2">
        <v>478</v>
      </c>
      <c r="E6399" s="1" t="s">
        <v>385</v>
      </c>
      <c r="F6399" s="2">
        <v>10018</v>
      </c>
      <c r="G6399" s="3">
        <v>2127367745</v>
      </c>
      <c r="H6399" s="1" t="s">
        <v>1573</v>
      </c>
      <c r="I6399" t="s">
        <v>17</v>
      </c>
      <c r="J6399">
        <v>100</v>
      </c>
      <c r="K6399">
        <v>164</v>
      </c>
      <c r="L6399" s="18">
        <f>(((RestaurantData4[[#This Row],[FitScore]]/100)*RestaurantData4[[#This Row],[DailyCustAvg]])/3.5)*30</f>
        <v>1405.7142857142856</v>
      </c>
      <c r="M6399">
        <v>40.755071332359996</v>
      </c>
      <c r="N6399">
        <v>-73.995062269528006</v>
      </c>
      <c r="O6399">
        <v>104</v>
      </c>
      <c r="P6399">
        <v>3</v>
      </c>
    </row>
    <row r="6400" spans="1:16" x14ac:dyDescent="0.3">
      <c r="A6400">
        <v>40640500</v>
      </c>
      <c r="B6400" s="1" t="s">
        <v>98</v>
      </c>
      <c r="C6400" t="s">
        <v>14</v>
      </c>
      <c r="D6400" s="2">
        <v>130</v>
      </c>
      <c r="E6400" s="1" t="s">
        <v>3204</v>
      </c>
      <c r="F6400" s="2">
        <v>10027</v>
      </c>
      <c r="G6400" s="3">
        <v>2122224333</v>
      </c>
      <c r="H6400" s="1" t="s">
        <v>226</v>
      </c>
      <c r="I6400" t="s">
        <v>21</v>
      </c>
      <c r="J6400">
        <v>76</v>
      </c>
      <c r="K6400">
        <v>177</v>
      </c>
      <c r="L6400" s="18">
        <f>(((RestaurantData4[[#This Row],[FitScore]]/100)*RestaurantData4[[#This Row],[DailyCustAvg]])/3.5)*30</f>
        <v>1153.0285714285715</v>
      </c>
      <c r="M6400">
        <v>40.808274341428998</v>
      </c>
      <c r="N6400">
        <v>-73.946703408288997</v>
      </c>
      <c r="O6400">
        <v>110</v>
      </c>
      <c r="P6400">
        <v>9</v>
      </c>
    </row>
    <row r="6401" spans="1:16" hidden="1" x14ac:dyDescent="0.3">
      <c r="A6401">
        <v>50101336</v>
      </c>
      <c r="B6401" s="1" t="s">
        <v>1691</v>
      </c>
      <c r="C6401" t="s">
        <v>14</v>
      </c>
      <c r="D6401" s="2">
        <v>615</v>
      </c>
      <c r="E6401" s="1" t="s">
        <v>385</v>
      </c>
      <c r="F6401" s="2">
        <v>10036</v>
      </c>
      <c r="G6401" s="3">
        <v>2122658688</v>
      </c>
      <c r="H6401" s="1" t="s">
        <v>68</v>
      </c>
      <c r="I6401" t="s">
        <v>17</v>
      </c>
      <c r="J6401">
        <v>99</v>
      </c>
      <c r="K6401">
        <v>164</v>
      </c>
      <c r="L6401" s="18">
        <f>(((RestaurantData4[[#This Row],[FitScore]]/100)*RestaurantData4[[#This Row],[DailyCustAvg]])/3.5)*30</f>
        <v>1391.6571428571428</v>
      </c>
      <c r="M6401">
        <v>40.759468255616</v>
      </c>
      <c r="N6401">
        <v>-73.991881804290003</v>
      </c>
      <c r="O6401">
        <v>104</v>
      </c>
      <c r="P6401">
        <v>3</v>
      </c>
    </row>
    <row r="6402" spans="1:16" x14ac:dyDescent="0.3">
      <c r="A6402">
        <v>41717742</v>
      </c>
      <c r="B6402" s="1" t="s">
        <v>3274</v>
      </c>
      <c r="C6402" t="s">
        <v>14</v>
      </c>
      <c r="D6402" s="2">
        <v>2065</v>
      </c>
      <c r="E6402" s="1" t="s">
        <v>1353</v>
      </c>
      <c r="F6402" s="2">
        <v>10027</v>
      </c>
      <c r="G6402" s="3">
        <v>6469825616</v>
      </c>
      <c r="H6402" s="1" t="s">
        <v>2716</v>
      </c>
      <c r="I6402" t="s">
        <v>21</v>
      </c>
      <c r="J6402">
        <v>75</v>
      </c>
      <c r="K6402">
        <v>176</v>
      </c>
      <c r="L6402" s="18">
        <f>(((RestaurantData4[[#This Row],[FitScore]]/100)*RestaurantData4[[#This Row],[DailyCustAvg]])/3.5)*30</f>
        <v>1131.4285714285716</v>
      </c>
      <c r="M6402">
        <v>40.807850006792997</v>
      </c>
      <c r="N6402">
        <v>-73.949131232409002</v>
      </c>
      <c r="O6402">
        <v>110</v>
      </c>
      <c r="P6402">
        <v>9</v>
      </c>
    </row>
    <row r="6403" spans="1:16" x14ac:dyDescent="0.3">
      <c r="A6403">
        <v>50048600</v>
      </c>
      <c r="B6403" s="1" t="s">
        <v>3343</v>
      </c>
      <c r="C6403" t="s">
        <v>14</v>
      </c>
      <c r="D6403" s="2">
        <v>100</v>
      </c>
      <c r="E6403" s="1" t="s">
        <v>3204</v>
      </c>
      <c r="F6403" s="2">
        <v>10027</v>
      </c>
      <c r="G6403" s="3">
        <v>9175347937</v>
      </c>
      <c r="H6403" s="1" t="s">
        <v>24</v>
      </c>
      <c r="I6403" t="s">
        <v>21</v>
      </c>
      <c r="J6403">
        <v>79</v>
      </c>
      <c r="K6403">
        <v>146</v>
      </c>
      <c r="L6403" s="18">
        <f>(((RestaurantData4[[#This Row],[FitScore]]/100)*RestaurantData4[[#This Row],[DailyCustAvg]])/3.5)*30</f>
        <v>988.62857142857149</v>
      </c>
      <c r="M6403">
        <v>40.807870415627001</v>
      </c>
      <c r="N6403">
        <v>-73.945746466299994</v>
      </c>
      <c r="O6403">
        <v>110</v>
      </c>
      <c r="P6403">
        <v>9</v>
      </c>
    </row>
    <row r="6404" spans="1:16" hidden="1" x14ac:dyDescent="0.3">
      <c r="A6404">
        <v>50101495</v>
      </c>
      <c r="B6404" s="1" t="s">
        <v>1848</v>
      </c>
      <c r="C6404" t="s">
        <v>14</v>
      </c>
      <c r="D6404" s="2">
        <v>787</v>
      </c>
      <c r="E6404" s="1" t="s">
        <v>1353</v>
      </c>
      <c r="F6404" s="2">
        <v>10019</v>
      </c>
      <c r="G6404" s="3">
        <v>6462019695</v>
      </c>
      <c r="H6404" s="1" t="s">
        <v>16</v>
      </c>
      <c r="I6404" t="s">
        <v>17</v>
      </c>
      <c r="J6404">
        <v>89</v>
      </c>
      <c r="K6404">
        <v>164</v>
      </c>
      <c r="L6404" s="18">
        <f>(((RestaurantData4[[#This Row],[FitScore]]/100)*RestaurantData4[[#This Row],[DailyCustAvg]])/3.5)*30</f>
        <v>1251.0857142857144</v>
      </c>
      <c r="M6404">
        <v>40.761948488597</v>
      </c>
      <c r="N6404">
        <v>-73.982622296463006</v>
      </c>
      <c r="O6404">
        <v>105</v>
      </c>
      <c r="P6404">
        <v>4</v>
      </c>
    </row>
    <row r="6405" spans="1:16" x14ac:dyDescent="0.3">
      <c r="A6405">
        <v>50087361</v>
      </c>
      <c r="B6405" s="1" t="s">
        <v>3325</v>
      </c>
      <c r="C6405" t="s">
        <v>14</v>
      </c>
      <c r="D6405" s="2">
        <v>2286</v>
      </c>
      <c r="E6405" s="1" t="s">
        <v>1353</v>
      </c>
      <c r="F6405" s="2">
        <v>10030</v>
      </c>
      <c r="G6405" s="3">
        <v>3142300768</v>
      </c>
      <c r="H6405" s="1" t="s">
        <v>56</v>
      </c>
      <c r="I6405" t="s">
        <v>21</v>
      </c>
      <c r="J6405">
        <v>84</v>
      </c>
      <c r="K6405">
        <v>239</v>
      </c>
      <c r="L6405" s="18">
        <f>(((RestaurantData4[[#This Row],[FitScore]]/100)*RestaurantData4[[#This Row],[DailyCustAvg]])/3.5)*30</f>
        <v>1720.8</v>
      </c>
      <c r="M6405">
        <v>40.814887898188999</v>
      </c>
      <c r="N6405">
        <v>-73.944013848393993</v>
      </c>
      <c r="O6405">
        <v>110</v>
      </c>
      <c r="P6405">
        <v>9</v>
      </c>
    </row>
    <row r="6406" spans="1:16" x14ac:dyDescent="0.3">
      <c r="A6406">
        <v>41383216</v>
      </c>
      <c r="B6406" s="1" t="s">
        <v>3326</v>
      </c>
      <c r="C6406" t="s">
        <v>14</v>
      </c>
      <c r="D6406" s="2">
        <v>317</v>
      </c>
      <c r="E6406" s="1" t="s">
        <v>3327</v>
      </c>
      <c r="F6406" s="2">
        <v>10030</v>
      </c>
      <c r="G6406" s="3">
        <v>2128626149</v>
      </c>
      <c r="H6406" s="1" t="s">
        <v>613</v>
      </c>
      <c r="I6406" t="s">
        <v>21</v>
      </c>
      <c r="J6406">
        <v>77</v>
      </c>
      <c r="K6406">
        <v>201</v>
      </c>
      <c r="L6406" s="18">
        <f>(((RestaurantData4[[#This Row],[FitScore]]/100)*RestaurantData4[[#This Row],[DailyCustAvg]])/3.5)*30</f>
        <v>1326.6000000000001</v>
      </c>
      <c r="M6406">
        <v>40.820575209927</v>
      </c>
      <c r="N6406">
        <v>-73.944431768396001</v>
      </c>
      <c r="O6406">
        <v>110</v>
      </c>
      <c r="P6406">
        <v>9</v>
      </c>
    </row>
    <row r="6407" spans="1:16" hidden="1" x14ac:dyDescent="0.3">
      <c r="A6407">
        <v>50070469</v>
      </c>
      <c r="B6407" s="1" t="s">
        <v>2619</v>
      </c>
      <c r="C6407" t="s">
        <v>14</v>
      </c>
      <c r="D6407" s="2">
        <v>622</v>
      </c>
      <c r="E6407" s="1" t="s">
        <v>901</v>
      </c>
      <c r="F6407" s="2">
        <v>10017</v>
      </c>
      <c r="G6407" s="3">
        <v>7185019500</v>
      </c>
      <c r="H6407" s="1" t="s">
        <v>16</v>
      </c>
      <c r="I6407" t="s">
        <v>17</v>
      </c>
      <c r="J6407">
        <v>77</v>
      </c>
      <c r="K6407">
        <v>164</v>
      </c>
      <c r="L6407" s="18">
        <f>(((RestaurantData4[[#This Row],[FitScore]]/100)*RestaurantData4[[#This Row],[DailyCustAvg]])/3.5)*30</f>
        <v>1082.3999999999999</v>
      </c>
      <c r="M6407">
        <v>40.749573775064</v>
      </c>
      <c r="N6407">
        <v>-73.975324220046005</v>
      </c>
      <c r="O6407">
        <v>106</v>
      </c>
      <c r="P6407">
        <v>4</v>
      </c>
    </row>
    <row r="6408" spans="1:16" hidden="1" x14ac:dyDescent="0.3">
      <c r="A6408">
        <v>50019239</v>
      </c>
      <c r="B6408" s="1" t="s">
        <v>2637</v>
      </c>
      <c r="C6408" t="s">
        <v>14</v>
      </c>
      <c r="D6408" s="2">
        <v>165</v>
      </c>
      <c r="E6408" s="1" t="s">
        <v>1772</v>
      </c>
      <c r="F6408" s="2">
        <v>10016</v>
      </c>
      <c r="G6408" s="3">
        <v>2128892833</v>
      </c>
      <c r="H6408" s="1" t="s">
        <v>68</v>
      </c>
      <c r="I6408" t="s">
        <v>17</v>
      </c>
      <c r="J6408">
        <v>86</v>
      </c>
      <c r="K6408">
        <v>164</v>
      </c>
      <c r="L6408" s="18">
        <f>(((RestaurantData4[[#This Row],[FitScore]]/100)*RestaurantData4[[#This Row],[DailyCustAvg]])/3.5)*30</f>
        <v>1208.9142857142856</v>
      </c>
      <c r="M6408">
        <v>40.745435496280002</v>
      </c>
      <c r="N6408">
        <v>-73.97949767966</v>
      </c>
      <c r="O6408">
        <v>106</v>
      </c>
      <c r="P6408">
        <v>2</v>
      </c>
    </row>
    <row r="6409" spans="1:16" hidden="1" x14ac:dyDescent="0.3">
      <c r="A6409">
        <v>50096981</v>
      </c>
      <c r="B6409" s="1" t="s">
        <v>2679</v>
      </c>
      <c r="C6409" t="s">
        <v>14</v>
      </c>
      <c r="D6409" s="2">
        <v>591</v>
      </c>
      <c r="E6409" s="1" t="s">
        <v>852</v>
      </c>
      <c r="F6409" s="2">
        <v>10016</v>
      </c>
      <c r="G6409" s="3">
        <v>2126159700</v>
      </c>
      <c r="H6409" s="1" t="s">
        <v>56</v>
      </c>
      <c r="I6409" t="s">
        <v>17</v>
      </c>
      <c r="J6409">
        <v>86</v>
      </c>
      <c r="K6409">
        <v>164</v>
      </c>
      <c r="L6409" s="18">
        <f>(((RestaurantData4[[#This Row],[FitScore]]/100)*RestaurantData4[[#This Row],[DailyCustAvg]])/3.5)*30</f>
        <v>1208.9142857142856</v>
      </c>
      <c r="M6409">
        <v>40.743617266808997</v>
      </c>
      <c r="N6409">
        <v>-73.973637502578001</v>
      </c>
      <c r="O6409">
        <v>106</v>
      </c>
      <c r="P6409">
        <v>2</v>
      </c>
    </row>
    <row r="6410" spans="1:16" hidden="1" x14ac:dyDescent="0.3">
      <c r="A6410">
        <v>41402733</v>
      </c>
      <c r="B6410" s="1" t="s">
        <v>2691</v>
      </c>
      <c r="C6410" t="s">
        <v>14</v>
      </c>
      <c r="D6410" s="2">
        <v>1</v>
      </c>
      <c r="E6410" s="1" t="s">
        <v>2692</v>
      </c>
      <c r="F6410" s="2">
        <v>10017</v>
      </c>
      <c r="G6410" s="3">
        <v>6467931036</v>
      </c>
      <c r="H6410" s="1" t="s">
        <v>16</v>
      </c>
      <c r="I6410" t="s">
        <v>17</v>
      </c>
      <c r="J6410">
        <v>81</v>
      </c>
      <c r="K6410">
        <v>164</v>
      </c>
      <c r="L6410" s="18">
        <f>(((RestaurantData4[[#This Row],[FitScore]]/100)*RestaurantData4[[#This Row],[DailyCustAvg]])/3.5)*30</f>
        <v>1138.6285714285716</v>
      </c>
      <c r="M6410">
        <v>40.750434007629998</v>
      </c>
      <c r="N6410">
        <v>-73.968675753675001</v>
      </c>
      <c r="O6410">
        <v>106</v>
      </c>
      <c r="P6410">
        <v>4</v>
      </c>
    </row>
    <row r="6411" spans="1:16" hidden="1" x14ac:dyDescent="0.3">
      <c r="A6411">
        <v>50102465</v>
      </c>
      <c r="B6411" s="1" t="s">
        <v>2822</v>
      </c>
      <c r="C6411" t="s">
        <v>14</v>
      </c>
      <c r="D6411" s="2">
        <v>31</v>
      </c>
      <c r="E6411" s="1" t="s">
        <v>2745</v>
      </c>
      <c r="F6411" s="2">
        <v>10023</v>
      </c>
      <c r="G6411" s="3">
        <v>2127219770</v>
      </c>
      <c r="H6411" s="1" t="s">
        <v>16</v>
      </c>
      <c r="I6411" t="s">
        <v>17</v>
      </c>
      <c r="J6411">
        <v>100</v>
      </c>
      <c r="K6411">
        <v>164</v>
      </c>
      <c r="L6411" s="18">
        <f>(((RestaurantData4[[#This Row],[FitScore]]/100)*RestaurantData4[[#This Row],[DailyCustAvg]])/3.5)*30</f>
        <v>1405.7142857142856</v>
      </c>
      <c r="M6411">
        <v>40.776179253854004</v>
      </c>
      <c r="N6411">
        <v>-73.977982557122004</v>
      </c>
      <c r="O6411">
        <v>107</v>
      </c>
      <c r="P6411">
        <v>6</v>
      </c>
    </row>
    <row r="6412" spans="1:16" x14ac:dyDescent="0.3">
      <c r="A6412">
        <v>50055163</v>
      </c>
      <c r="B6412" s="1" t="s">
        <v>3302</v>
      </c>
      <c r="C6412" t="s">
        <v>14</v>
      </c>
      <c r="D6412" s="2">
        <v>1</v>
      </c>
      <c r="E6412" s="1" t="s">
        <v>3303</v>
      </c>
      <c r="F6412" s="2">
        <v>10037</v>
      </c>
      <c r="G6412" s="3">
        <v>7183752065</v>
      </c>
      <c r="H6412" s="1" t="s">
        <v>45</v>
      </c>
      <c r="I6412" t="s">
        <v>21</v>
      </c>
      <c r="J6412">
        <v>84</v>
      </c>
      <c r="K6412">
        <v>304</v>
      </c>
      <c r="L6412" s="18">
        <f>(((RestaurantData4[[#This Row],[FitScore]]/100)*RestaurantData4[[#This Row],[DailyCustAvg]])/3.5)*30</f>
        <v>2188.7999999999997</v>
      </c>
      <c r="M6412">
        <v>40.814242079194997</v>
      </c>
      <c r="N6412">
        <v>-73.937153925063996</v>
      </c>
      <c r="O6412">
        <v>110</v>
      </c>
      <c r="P6412">
        <v>9</v>
      </c>
    </row>
    <row r="6413" spans="1:16" hidden="1" x14ac:dyDescent="0.3">
      <c r="A6413">
        <v>50055066</v>
      </c>
      <c r="B6413" s="1" t="s">
        <v>3132</v>
      </c>
      <c r="C6413" t="s">
        <v>14</v>
      </c>
      <c r="D6413" s="2">
        <v>24</v>
      </c>
      <c r="E6413" s="1" t="s">
        <v>2907</v>
      </c>
      <c r="F6413" s="2">
        <v>10028</v>
      </c>
      <c r="G6413" s="3">
        <v>2128617660</v>
      </c>
      <c r="H6413" s="1" t="s">
        <v>24</v>
      </c>
      <c r="I6413" t="s">
        <v>17</v>
      </c>
      <c r="J6413">
        <v>99</v>
      </c>
      <c r="K6413">
        <v>164</v>
      </c>
      <c r="L6413" s="18">
        <f>(((RestaurantData4[[#This Row],[FitScore]]/100)*RestaurantData4[[#This Row],[DailyCustAvg]])/3.5)*30</f>
        <v>1391.6571428571428</v>
      </c>
      <c r="M6413">
        <v>40.777797086428002</v>
      </c>
      <c r="N6413">
        <v>-73.961582271089</v>
      </c>
      <c r="O6413">
        <v>108</v>
      </c>
      <c r="P6413">
        <v>4</v>
      </c>
    </row>
    <row r="6414" spans="1:16" x14ac:dyDescent="0.3">
      <c r="A6414">
        <v>41071907</v>
      </c>
      <c r="B6414" s="1" t="s">
        <v>3309</v>
      </c>
      <c r="C6414" t="s">
        <v>14</v>
      </c>
      <c r="D6414" s="2">
        <v>657</v>
      </c>
      <c r="E6414" s="1" t="s">
        <v>3271</v>
      </c>
      <c r="F6414" s="2">
        <v>10037</v>
      </c>
      <c r="G6414" s="3">
        <v>2122815812</v>
      </c>
      <c r="H6414" s="1" t="s">
        <v>16</v>
      </c>
      <c r="I6414" t="s">
        <v>21</v>
      </c>
      <c r="J6414">
        <v>79</v>
      </c>
      <c r="K6414">
        <v>295</v>
      </c>
      <c r="L6414" s="18">
        <f>(((RestaurantData4[[#This Row],[FitScore]]/100)*RestaurantData4[[#This Row],[DailyCustAvg]])/3.5)*30</f>
        <v>1997.5714285714287</v>
      </c>
      <c r="M6414">
        <v>40.819009772262</v>
      </c>
      <c r="N6414">
        <v>-73.937286696699999</v>
      </c>
      <c r="O6414">
        <v>110</v>
      </c>
      <c r="P6414">
        <v>9</v>
      </c>
    </row>
    <row r="6415" spans="1:16" hidden="1" x14ac:dyDescent="0.3">
      <c r="A6415">
        <v>41559772</v>
      </c>
      <c r="B6415" s="1" t="s">
        <v>3519</v>
      </c>
      <c r="C6415" t="s">
        <v>3599</v>
      </c>
      <c r="D6415" s="2">
        <v>2463</v>
      </c>
      <c r="E6415" s="1" t="s">
        <v>3842</v>
      </c>
      <c r="F6415" s="2">
        <v>10468</v>
      </c>
      <c r="G6415" s="3">
        <v>3472698264</v>
      </c>
      <c r="H6415" s="1" t="s">
        <v>16</v>
      </c>
      <c r="I6415" t="s">
        <v>17</v>
      </c>
      <c r="J6415">
        <v>70</v>
      </c>
      <c r="K6415">
        <v>164</v>
      </c>
      <c r="L6415" s="18">
        <f>(((RestaurantData4[[#This Row],[FitScore]]/100)*RestaurantData4[[#This Row],[DailyCustAvg]])/3.5)*30</f>
        <v>983.99999999999989</v>
      </c>
      <c r="M6415">
        <v>40.861920821695001</v>
      </c>
      <c r="N6415">
        <v>-73.898606014223006</v>
      </c>
      <c r="O6415">
        <v>205</v>
      </c>
      <c r="P6415">
        <v>14</v>
      </c>
    </row>
    <row r="6416" spans="1:16" hidden="1" x14ac:dyDescent="0.3">
      <c r="A6416">
        <v>50033065</v>
      </c>
      <c r="B6416" s="1" t="s">
        <v>4173</v>
      </c>
      <c r="C6416" t="s">
        <v>3599</v>
      </c>
      <c r="D6416" s="2">
        <v>44</v>
      </c>
      <c r="E6416" s="1" t="s">
        <v>4174</v>
      </c>
      <c r="F6416" s="2">
        <v>10461</v>
      </c>
      <c r="G6416" s="3">
        <v>3476913492</v>
      </c>
      <c r="H6416" s="1" t="s">
        <v>143</v>
      </c>
      <c r="I6416" t="s">
        <v>17</v>
      </c>
      <c r="J6416">
        <v>32</v>
      </c>
      <c r="K6416">
        <v>164</v>
      </c>
      <c r="L6416" s="18">
        <f>(((RestaurantData4[[#This Row],[FitScore]]/100)*RestaurantData4[[#This Row],[DailyCustAvg]])/3.5)*30</f>
        <v>449.82857142857142</v>
      </c>
      <c r="M6416">
        <v>40.842212871263001</v>
      </c>
      <c r="N6416">
        <v>-73.844014727385996</v>
      </c>
      <c r="O6416">
        <v>210</v>
      </c>
      <c r="P6416">
        <v>13</v>
      </c>
    </row>
    <row r="6417" spans="1:16" hidden="1" x14ac:dyDescent="0.3">
      <c r="A6417">
        <v>50055322</v>
      </c>
      <c r="B6417" s="1" t="s">
        <v>4191</v>
      </c>
      <c r="C6417" t="s">
        <v>3599</v>
      </c>
      <c r="D6417" s="2">
        <v>141</v>
      </c>
      <c r="E6417" s="1" t="s">
        <v>4192</v>
      </c>
      <c r="F6417" s="2">
        <v>10475</v>
      </c>
      <c r="G6417" s="3">
        <v>3472025883</v>
      </c>
      <c r="H6417" s="1" t="s">
        <v>16</v>
      </c>
      <c r="I6417" t="s">
        <v>21</v>
      </c>
      <c r="J6417">
        <v>22</v>
      </c>
      <c r="K6417">
        <v>164</v>
      </c>
      <c r="L6417" s="18">
        <f>(((RestaurantData4[[#This Row],[FitScore]]/100)*RestaurantData4[[#This Row],[DailyCustAvg]])/3.5)*30</f>
        <v>309.25714285714281</v>
      </c>
      <c r="M6417">
        <v>40.876128678645998</v>
      </c>
      <c r="N6417">
        <v>-73.829850318187994</v>
      </c>
      <c r="O6417">
        <v>210</v>
      </c>
      <c r="P6417">
        <v>12</v>
      </c>
    </row>
    <row r="6418" spans="1:16" hidden="1" x14ac:dyDescent="0.3">
      <c r="A6418">
        <v>41635764</v>
      </c>
      <c r="B6418" s="1" t="s">
        <v>4269</v>
      </c>
      <c r="C6418" t="s">
        <v>3599</v>
      </c>
      <c r="D6418" s="2">
        <v>2525</v>
      </c>
      <c r="E6418" s="1" t="s">
        <v>4270</v>
      </c>
      <c r="F6418" s="2">
        <v>10467</v>
      </c>
      <c r="G6418" s="3">
        <v>7187085018</v>
      </c>
      <c r="H6418" s="1" t="s">
        <v>16</v>
      </c>
      <c r="I6418" t="s">
        <v>21</v>
      </c>
      <c r="J6418">
        <v>32</v>
      </c>
      <c r="K6418">
        <v>164</v>
      </c>
      <c r="L6418" s="18">
        <f>(((RestaurantData4[[#This Row],[FitScore]]/100)*RestaurantData4[[#This Row],[DailyCustAvg]])/3.5)*30</f>
        <v>449.82857142857142</v>
      </c>
      <c r="M6418">
        <v>40.863771611089</v>
      </c>
      <c r="N6418">
        <v>-73.864759628662</v>
      </c>
      <c r="O6418">
        <v>211</v>
      </c>
      <c r="P6418">
        <v>15</v>
      </c>
    </row>
    <row r="6419" spans="1:16" hidden="1" x14ac:dyDescent="0.3">
      <c r="A6419">
        <v>50065525</v>
      </c>
      <c r="B6419" s="1" t="s">
        <v>4323</v>
      </c>
      <c r="C6419" t="s">
        <v>3599</v>
      </c>
      <c r="D6419" s="2">
        <v>746</v>
      </c>
      <c r="E6419" s="1" t="s">
        <v>4262</v>
      </c>
      <c r="F6419" s="2">
        <v>10462</v>
      </c>
      <c r="G6419" s="3">
        <v>6463375446</v>
      </c>
      <c r="H6419" s="1" t="s">
        <v>641</v>
      </c>
      <c r="I6419" t="s">
        <v>17</v>
      </c>
      <c r="J6419">
        <v>40</v>
      </c>
      <c r="K6419">
        <v>164</v>
      </c>
      <c r="L6419" s="18">
        <f>(((RestaurantData4[[#This Row],[FitScore]]/100)*RestaurantData4[[#This Row],[DailyCustAvg]])/3.5)*30</f>
        <v>562.28571428571433</v>
      </c>
      <c r="M6419">
        <v>40.854449141354003</v>
      </c>
      <c r="N6419">
        <v>-73.865946260529995</v>
      </c>
      <c r="O6419">
        <v>211</v>
      </c>
      <c r="P6419">
        <v>13</v>
      </c>
    </row>
    <row r="6420" spans="1:16" hidden="1" x14ac:dyDescent="0.3">
      <c r="A6420">
        <v>50089355</v>
      </c>
      <c r="B6420" s="1" t="s">
        <v>6782</v>
      </c>
      <c r="C6420" t="s">
        <v>6631</v>
      </c>
      <c r="D6420" s="2">
        <v>3315</v>
      </c>
      <c r="E6420" s="1" t="s">
        <v>6636</v>
      </c>
      <c r="F6420" s="2">
        <v>11105</v>
      </c>
      <c r="G6420" s="3">
        <v>3478087887</v>
      </c>
      <c r="H6420" s="1" t="s">
        <v>16</v>
      </c>
      <c r="I6420" t="s">
        <v>21</v>
      </c>
      <c r="J6420">
        <v>46</v>
      </c>
      <c r="K6420">
        <v>164</v>
      </c>
      <c r="L6420" s="18">
        <f>(((RestaurantData4[[#This Row],[FitScore]]/100)*RestaurantData4[[#This Row],[DailyCustAvg]])/3.5)*30</f>
        <v>646.62857142857149</v>
      </c>
      <c r="M6420">
        <v>40.775286579431999</v>
      </c>
      <c r="N6420">
        <v>-73.909497886265996</v>
      </c>
      <c r="O6420">
        <v>401</v>
      </c>
      <c r="P6420">
        <v>22</v>
      </c>
    </row>
    <row r="6421" spans="1:16" hidden="1" x14ac:dyDescent="0.3">
      <c r="A6421">
        <v>50078021</v>
      </c>
      <c r="B6421" s="1" t="s">
        <v>6901</v>
      </c>
      <c r="C6421" t="s">
        <v>6631</v>
      </c>
      <c r="D6421" s="2">
        <v>1009</v>
      </c>
      <c r="E6421" s="1" t="s">
        <v>6890</v>
      </c>
      <c r="F6421" s="2">
        <v>11101</v>
      </c>
      <c r="G6421" s="3">
        <v>3473997236</v>
      </c>
      <c r="H6421" s="1" t="s">
        <v>29</v>
      </c>
      <c r="I6421" t="s">
        <v>21</v>
      </c>
      <c r="J6421">
        <v>42</v>
      </c>
      <c r="K6421">
        <v>164</v>
      </c>
      <c r="L6421" s="18">
        <f>(((RestaurantData4[[#This Row],[FitScore]]/100)*RestaurantData4[[#This Row],[DailyCustAvg]])/3.5)*30</f>
        <v>590.4</v>
      </c>
      <c r="M6421">
        <v>40.742631024596001</v>
      </c>
      <c r="N6421">
        <v>-73.953580318120004</v>
      </c>
      <c r="O6421">
        <v>402</v>
      </c>
      <c r="P6421">
        <v>26</v>
      </c>
    </row>
    <row r="6422" spans="1:16" hidden="1" x14ac:dyDescent="0.3">
      <c r="A6422">
        <v>40699061</v>
      </c>
      <c r="B6422" s="1" t="s">
        <v>7242</v>
      </c>
      <c r="C6422" t="s">
        <v>6631</v>
      </c>
      <c r="D6422" s="2">
        <v>793</v>
      </c>
      <c r="E6422" s="1" t="s">
        <v>7194</v>
      </c>
      <c r="F6422" s="2">
        <v>11385</v>
      </c>
      <c r="G6422" s="3">
        <v>7184561207</v>
      </c>
      <c r="H6422" s="1" t="s">
        <v>1074</v>
      </c>
      <c r="I6422" t="s">
        <v>21</v>
      </c>
      <c r="J6422">
        <v>78</v>
      </c>
      <c r="K6422">
        <v>164</v>
      </c>
      <c r="L6422" s="18">
        <f>(((RestaurantData4[[#This Row],[FitScore]]/100)*RestaurantData4[[#This Row],[DailyCustAvg]])/3.5)*30</f>
        <v>1096.4571428571428</v>
      </c>
      <c r="M6422">
        <v>40.704704666706</v>
      </c>
      <c r="N6422">
        <v>-73.902445566311002</v>
      </c>
      <c r="O6422">
        <v>405</v>
      </c>
      <c r="P6422">
        <v>30</v>
      </c>
    </row>
    <row r="6423" spans="1:16" hidden="1" x14ac:dyDescent="0.3">
      <c r="A6423">
        <v>50089524</v>
      </c>
      <c r="B6423" s="1" t="s">
        <v>954</v>
      </c>
      <c r="C6423" t="s">
        <v>6631</v>
      </c>
      <c r="D6423" s="2">
        <v>10302</v>
      </c>
      <c r="E6423" s="1" t="s">
        <v>7800</v>
      </c>
      <c r="F6423" s="2">
        <v>11429</v>
      </c>
      <c r="G6423" s="3">
        <v>7187361342</v>
      </c>
      <c r="H6423" s="1" t="s">
        <v>45</v>
      </c>
      <c r="I6423" t="s">
        <v>21</v>
      </c>
      <c r="J6423">
        <v>81</v>
      </c>
      <c r="K6423">
        <v>164</v>
      </c>
      <c r="L6423" s="18">
        <f>(((RestaurantData4[[#This Row],[FitScore]]/100)*RestaurantData4[[#This Row],[DailyCustAvg]])/3.5)*30</f>
        <v>1138.6285714285716</v>
      </c>
      <c r="M6423">
        <v>40.713052444714997</v>
      </c>
      <c r="N6423">
        <v>-73.735918832829</v>
      </c>
      <c r="O6423">
        <v>413</v>
      </c>
      <c r="P6423">
        <v>27</v>
      </c>
    </row>
    <row r="6424" spans="1:16" x14ac:dyDescent="0.3">
      <c r="A6424">
        <v>50084800</v>
      </c>
      <c r="B6424" s="1" t="s">
        <v>3270</v>
      </c>
      <c r="C6424" t="s">
        <v>14</v>
      </c>
      <c r="D6424" s="2">
        <v>473</v>
      </c>
      <c r="E6424" s="1" t="s">
        <v>3271</v>
      </c>
      <c r="F6424" s="2">
        <v>10037</v>
      </c>
      <c r="G6424" s="3">
        <v>2122811288</v>
      </c>
      <c r="H6424" s="1" t="s">
        <v>242</v>
      </c>
      <c r="I6424" t="s">
        <v>21</v>
      </c>
      <c r="J6424">
        <v>84</v>
      </c>
      <c r="K6424">
        <v>270</v>
      </c>
      <c r="L6424" s="18">
        <f>(((RestaurantData4[[#This Row],[FitScore]]/100)*RestaurantData4[[#This Row],[DailyCustAvg]])/3.5)*30</f>
        <v>1944</v>
      </c>
      <c r="M6424">
        <v>40.813113586642999</v>
      </c>
      <c r="N6424">
        <v>-73.941591283508998</v>
      </c>
      <c r="O6424">
        <v>110</v>
      </c>
      <c r="P6424">
        <v>9</v>
      </c>
    </row>
    <row r="6425" spans="1:16" x14ac:dyDescent="0.3">
      <c r="A6425">
        <v>50045649</v>
      </c>
      <c r="B6425" s="1" t="s">
        <v>3305</v>
      </c>
      <c r="C6425" t="s">
        <v>14</v>
      </c>
      <c r="D6425" s="2">
        <v>1</v>
      </c>
      <c r="E6425" s="1" t="s">
        <v>3303</v>
      </c>
      <c r="F6425" s="2">
        <v>10037</v>
      </c>
      <c r="G6425" s="3">
        <v>2128628818</v>
      </c>
      <c r="H6425" s="1" t="s">
        <v>242</v>
      </c>
      <c r="I6425" t="s">
        <v>21</v>
      </c>
      <c r="J6425">
        <v>74</v>
      </c>
      <c r="K6425">
        <v>232</v>
      </c>
      <c r="L6425" s="18">
        <f>(((RestaurantData4[[#This Row],[FitScore]]/100)*RestaurantData4[[#This Row],[DailyCustAvg]])/3.5)*30</f>
        <v>1471.5428571428572</v>
      </c>
      <c r="M6425">
        <v>40.814242079194997</v>
      </c>
      <c r="N6425">
        <v>-73.937153925063996</v>
      </c>
      <c r="O6425">
        <v>110</v>
      </c>
      <c r="P6425">
        <v>9</v>
      </c>
    </row>
    <row r="6426" spans="1:16" hidden="1" x14ac:dyDescent="0.3">
      <c r="A6426">
        <v>50101734</v>
      </c>
      <c r="B6426" s="1" t="s">
        <v>1350</v>
      </c>
      <c r="C6426" t="s">
        <v>14</v>
      </c>
      <c r="D6426" s="2">
        <v>877</v>
      </c>
      <c r="E6426" s="1" t="s">
        <v>1351</v>
      </c>
      <c r="F6426" s="2">
        <v>10019</v>
      </c>
      <c r="G6426" s="3">
        <v>6463580865</v>
      </c>
      <c r="H6426" s="1" t="s">
        <v>52</v>
      </c>
      <c r="I6426" t="s">
        <v>17</v>
      </c>
      <c r="J6426">
        <v>100</v>
      </c>
      <c r="K6426">
        <v>163</v>
      </c>
      <c r="L6426" s="18">
        <f>(((RestaurantData4[[#This Row],[FitScore]]/100)*RestaurantData4[[#This Row],[DailyCustAvg]])/3.5)*30</f>
        <v>1397.1428571428571</v>
      </c>
      <c r="M6426">
        <v>40.769373783907</v>
      </c>
      <c r="N6426">
        <v>-73.988378668796003</v>
      </c>
      <c r="O6426">
        <v>104</v>
      </c>
      <c r="P6426">
        <v>6</v>
      </c>
    </row>
    <row r="6427" spans="1:16" x14ac:dyDescent="0.3">
      <c r="A6427">
        <v>50036864</v>
      </c>
      <c r="B6427" s="1" t="s">
        <v>3324</v>
      </c>
      <c r="C6427" t="s">
        <v>14</v>
      </c>
      <c r="D6427" s="2">
        <v>559</v>
      </c>
      <c r="E6427" s="1" t="s">
        <v>3271</v>
      </c>
      <c r="F6427" s="2">
        <v>10037</v>
      </c>
      <c r="G6427" s="3">
        <v>3476849436</v>
      </c>
      <c r="H6427" s="1" t="s">
        <v>212</v>
      </c>
      <c r="I6427" t="s">
        <v>21</v>
      </c>
      <c r="J6427">
        <v>80</v>
      </c>
      <c r="K6427">
        <v>220</v>
      </c>
      <c r="L6427" s="18">
        <f>(((RestaurantData4[[#This Row],[FitScore]]/100)*RestaurantData4[[#This Row],[DailyCustAvg]])/3.5)*30</f>
        <v>1508.5714285714284</v>
      </c>
      <c r="M6427">
        <v>40.816310003917998</v>
      </c>
      <c r="N6427">
        <v>-73.939258219630005</v>
      </c>
      <c r="O6427">
        <v>110</v>
      </c>
      <c r="P6427">
        <v>9</v>
      </c>
    </row>
    <row r="6428" spans="1:16" x14ac:dyDescent="0.3">
      <c r="A6428">
        <v>50044707</v>
      </c>
      <c r="B6428" s="1" t="s">
        <v>3282</v>
      </c>
      <c r="C6428" t="s">
        <v>14</v>
      </c>
      <c r="D6428" s="2">
        <v>547</v>
      </c>
      <c r="E6428" s="1" t="s">
        <v>3271</v>
      </c>
      <c r="F6428" s="2">
        <v>10037</v>
      </c>
      <c r="G6428" s="3">
        <v>9172620990</v>
      </c>
      <c r="H6428" s="1" t="s">
        <v>1125</v>
      </c>
      <c r="I6428" t="s">
        <v>21</v>
      </c>
      <c r="J6428">
        <v>77</v>
      </c>
      <c r="K6428">
        <v>166</v>
      </c>
      <c r="L6428" s="18">
        <f>(((RestaurantData4[[#This Row],[FitScore]]/100)*RestaurantData4[[#This Row],[DailyCustAvg]])/3.5)*30</f>
        <v>1095.6000000000001</v>
      </c>
      <c r="M6428">
        <v>40.815805163615998</v>
      </c>
      <c r="N6428">
        <v>-73.939623570902995</v>
      </c>
      <c r="O6428">
        <v>110</v>
      </c>
      <c r="P6428">
        <v>9</v>
      </c>
    </row>
    <row r="6429" spans="1:16" hidden="1" x14ac:dyDescent="0.3">
      <c r="A6429">
        <v>41658609</v>
      </c>
      <c r="B6429" s="1" t="s">
        <v>2402</v>
      </c>
      <c r="C6429" t="s">
        <v>14</v>
      </c>
      <c r="D6429" s="2">
        <v>67</v>
      </c>
      <c r="E6429" s="1" t="s">
        <v>1409</v>
      </c>
      <c r="F6429" s="2">
        <v>10010</v>
      </c>
      <c r="G6429" s="3">
        <v>2129242654</v>
      </c>
      <c r="H6429" s="1" t="s">
        <v>138</v>
      </c>
      <c r="I6429" t="s">
        <v>17</v>
      </c>
      <c r="J6429">
        <v>86</v>
      </c>
      <c r="K6429">
        <v>163</v>
      </c>
      <c r="L6429" s="18">
        <f>(((RestaurantData4[[#This Row],[FitScore]]/100)*RestaurantData4[[#This Row],[DailyCustAvg]])/3.5)*30</f>
        <v>1201.5428571428572</v>
      </c>
      <c r="M6429">
        <v>40.742395822291002</v>
      </c>
      <c r="N6429">
        <v>-73.991577147740998</v>
      </c>
      <c r="O6429">
        <v>105</v>
      </c>
      <c r="P6429">
        <v>3</v>
      </c>
    </row>
    <row r="6430" spans="1:16" hidden="1" x14ac:dyDescent="0.3">
      <c r="A6430">
        <v>50089808</v>
      </c>
      <c r="B6430" s="1" t="s">
        <v>2795</v>
      </c>
      <c r="C6430" t="s">
        <v>14</v>
      </c>
      <c r="D6430" s="2">
        <v>370</v>
      </c>
      <c r="E6430" s="1" t="s">
        <v>2742</v>
      </c>
      <c r="F6430" s="2">
        <v>10024</v>
      </c>
      <c r="G6430" s="3">
        <v>2123624816</v>
      </c>
      <c r="H6430" s="1" t="s">
        <v>68</v>
      </c>
      <c r="I6430" t="s">
        <v>17</v>
      </c>
      <c r="J6430">
        <v>100</v>
      </c>
      <c r="K6430">
        <v>163</v>
      </c>
      <c r="L6430" s="18">
        <f>(((RestaurantData4[[#This Row],[FitScore]]/100)*RestaurantData4[[#This Row],[DailyCustAvg]])/3.5)*30</f>
        <v>1397.1428571428571</v>
      </c>
      <c r="M6430">
        <v>40.780984962405</v>
      </c>
      <c r="N6430">
        <v>-73.976200806793003</v>
      </c>
      <c r="O6430">
        <v>107</v>
      </c>
      <c r="P6430">
        <v>6</v>
      </c>
    </row>
    <row r="6431" spans="1:16" x14ac:dyDescent="0.3">
      <c r="A6431">
        <v>50000095</v>
      </c>
      <c r="B6431" s="1" t="s">
        <v>3316</v>
      </c>
      <c r="C6431" t="s">
        <v>14</v>
      </c>
      <c r="D6431" s="2">
        <v>255</v>
      </c>
      <c r="E6431" s="1" t="s">
        <v>3317</v>
      </c>
      <c r="F6431" s="2">
        <v>10039</v>
      </c>
      <c r="G6431" s="3">
        <v>2122838118</v>
      </c>
      <c r="H6431" s="1" t="s">
        <v>242</v>
      </c>
      <c r="I6431" t="s">
        <v>21</v>
      </c>
      <c r="J6431">
        <v>76</v>
      </c>
      <c r="K6431">
        <v>276</v>
      </c>
      <c r="L6431" s="18">
        <f>(((RestaurantData4[[#This Row],[FitScore]]/100)*RestaurantData4[[#This Row],[DailyCustAvg]])/3.5)*30</f>
        <v>1797.9428571428571</v>
      </c>
      <c r="M6431">
        <v>40.824220334084998</v>
      </c>
      <c r="N6431">
        <v>-73.939222065256004</v>
      </c>
      <c r="O6431">
        <v>110</v>
      </c>
      <c r="P6431">
        <v>9</v>
      </c>
    </row>
    <row r="6432" spans="1:16" hidden="1" x14ac:dyDescent="0.3">
      <c r="A6432">
        <v>50016081</v>
      </c>
      <c r="B6432" s="1" t="s">
        <v>2932</v>
      </c>
      <c r="C6432" t="s">
        <v>14</v>
      </c>
      <c r="D6432" s="2">
        <v>791</v>
      </c>
      <c r="E6432" s="1" t="s">
        <v>1756</v>
      </c>
      <c r="F6432" s="2">
        <v>10065</v>
      </c>
      <c r="G6432" s="3">
        <v>2129351433</v>
      </c>
      <c r="H6432" s="1" t="s">
        <v>16</v>
      </c>
      <c r="I6432" t="s">
        <v>17</v>
      </c>
      <c r="J6432">
        <v>99</v>
      </c>
      <c r="K6432">
        <v>163</v>
      </c>
      <c r="L6432" s="18">
        <f>(((RestaurantData4[[#This Row],[FitScore]]/100)*RestaurantData4[[#This Row],[DailyCustAvg]])/3.5)*30</f>
        <v>1383.1714285714286</v>
      </c>
      <c r="M6432">
        <v>40.763759359754999</v>
      </c>
      <c r="N6432">
        <v>-73.967052216067003</v>
      </c>
      <c r="O6432">
        <v>108</v>
      </c>
      <c r="P6432">
        <v>4</v>
      </c>
    </row>
    <row r="6433" spans="1:16" hidden="1" x14ac:dyDescent="0.3">
      <c r="A6433">
        <v>41694676</v>
      </c>
      <c r="B6433" s="1" t="s">
        <v>296</v>
      </c>
      <c r="C6433" t="s">
        <v>14</v>
      </c>
      <c r="D6433" s="2">
        <v>111</v>
      </c>
      <c r="E6433" s="1" t="s">
        <v>3335</v>
      </c>
      <c r="F6433" s="2">
        <v>10026</v>
      </c>
      <c r="G6433" s="3">
        <v>2122222520</v>
      </c>
      <c r="H6433" s="1" t="s">
        <v>168</v>
      </c>
      <c r="I6433" t="s">
        <v>17</v>
      </c>
      <c r="J6433">
        <v>79</v>
      </c>
      <c r="K6433">
        <v>163</v>
      </c>
      <c r="L6433" s="18">
        <f>(((RestaurantData4[[#This Row],[FitScore]]/100)*RestaurantData4[[#This Row],[DailyCustAvg]])/3.5)*30</f>
        <v>1103.7428571428572</v>
      </c>
      <c r="M6433">
        <v>40.798601980857001</v>
      </c>
      <c r="N6433">
        <v>-73.953306369312998</v>
      </c>
      <c r="O6433">
        <v>110</v>
      </c>
      <c r="P6433">
        <v>9</v>
      </c>
    </row>
    <row r="6434" spans="1:16" hidden="1" x14ac:dyDescent="0.3">
      <c r="A6434">
        <v>50093376</v>
      </c>
      <c r="B6434" s="1" t="s">
        <v>98</v>
      </c>
      <c r="C6434" t="s">
        <v>14</v>
      </c>
      <c r="D6434" s="2">
        <v>175</v>
      </c>
      <c r="E6434" s="1" t="s">
        <v>3461</v>
      </c>
      <c r="F6434" s="2">
        <v>10040</v>
      </c>
      <c r="G6434" s="3">
        <v>7187360999</v>
      </c>
      <c r="H6434" s="1" t="s">
        <v>86</v>
      </c>
      <c r="I6434" t="s">
        <v>17</v>
      </c>
      <c r="J6434">
        <v>76</v>
      </c>
      <c r="K6434">
        <v>163</v>
      </c>
      <c r="L6434" s="18">
        <f>(((RestaurantData4[[#This Row],[FitScore]]/100)*RestaurantData4[[#This Row],[DailyCustAvg]])/3.5)*30</f>
        <v>1061.8285714285714</v>
      </c>
      <c r="M6434">
        <v>40.864003194585003</v>
      </c>
      <c r="N6434">
        <v>-73.926278630301994</v>
      </c>
      <c r="O6434">
        <v>112</v>
      </c>
      <c r="P6434">
        <v>10</v>
      </c>
    </row>
    <row r="6435" spans="1:16" hidden="1" x14ac:dyDescent="0.3">
      <c r="A6435">
        <v>50097544</v>
      </c>
      <c r="B6435" s="1" t="s">
        <v>3619</v>
      </c>
      <c r="C6435" t="s">
        <v>3599</v>
      </c>
      <c r="D6435" s="2">
        <v>524</v>
      </c>
      <c r="E6435" s="1" t="s">
        <v>3620</v>
      </c>
      <c r="F6435" s="2">
        <v>10451</v>
      </c>
      <c r="G6435" s="3">
        <v>3472844818</v>
      </c>
      <c r="H6435" s="1" t="s">
        <v>29</v>
      </c>
      <c r="I6435" t="s">
        <v>17</v>
      </c>
      <c r="J6435">
        <v>74</v>
      </c>
      <c r="K6435">
        <v>163</v>
      </c>
      <c r="L6435" s="18">
        <f>(((RestaurantData4[[#This Row],[FitScore]]/100)*RestaurantData4[[#This Row],[DailyCustAvg]])/3.5)*30</f>
        <v>1033.8857142857144</v>
      </c>
      <c r="M6435">
        <v>40.816915058519001</v>
      </c>
      <c r="N6435">
        <v>-73.922971071028002</v>
      </c>
      <c r="O6435">
        <v>201</v>
      </c>
      <c r="P6435">
        <v>17</v>
      </c>
    </row>
    <row r="6436" spans="1:16" hidden="1" x14ac:dyDescent="0.3">
      <c r="A6436">
        <v>50002543</v>
      </c>
      <c r="B6436" s="1" t="s">
        <v>3735</v>
      </c>
      <c r="C6436" t="s">
        <v>3599</v>
      </c>
      <c r="D6436" s="2">
        <v>1029</v>
      </c>
      <c r="E6436" s="1" t="s">
        <v>3722</v>
      </c>
      <c r="F6436" s="2">
        <v>10459</v>
      </c>
      <c r="G6436" s="3">
        <v>7186177111</v>
      </c>
      <c r="H6436" s="1" t="s">
        <v>242</v>
      </c>
      <c r="I6436" t="s">
        <v>17</v>
      </c>
      <c r="J6436">
        <v>64</v>
      </c>
      <c r="K6436">
        <v>163</v>
      </c>
      <c r="L6436" s="18">
        <f>(((RestaurantData4[[#This Row],[FitScore]]/100)*RestaurantData4[[#This Row],[DailyCustAvg]])/3.5)*30</f>
        <v>894.17142857142858</v>
      </c>
      <c r="M6436">
        <v>40.826759523973003</v>
      </c>
      <c r="N6436">
        <v>-73.888408702085002</v>
      </c>
      <c r="O6436">
        <v>203</v>
      </c>
      <c r="P6436">
        <v>17</v>
      </c>
    </row>
    <row r="6437" spans="1:16" hidden="1" x14ac:dyDescent="0.3">
      <c r="A6437">
        <v>50042219</v>
      </c>
      <c r="B6437" s="1" t="s">
        <v>3519</v>
      </c>
      <c r="C6437" t="s">
        <v>3599</v>
      </c>
      <c r="D6437" s="2">
        <v>297</v>
      </c>
      <c r="E6437" s="1" t="s">
        <v>3764</v>
      </c>
      <c r="F6437" s="2">
        <v>10456</v>
      </c>
      <c r="G6437" s="3">
        <v>7184275407</v>
      </c>
      <c r="H6437" s="1" t="s">
        <v>16</v>
      </c>
      <c r="I6437" t="s">
        <v>21</v>
      </c>
      <c r="J6437">
        <v>64</v>
      </c>
      <c r="K6437">
        <v>163</v>
      </c>
      <c r="L6437" s="18">
        <f>(((RestaurantData4[[#This Row],[FitScore]]/100)*RestaurantData4[[#This Row],[DailyCustAvg]])/3.5)*30</f>
        <v>894.17142857142858</v>
      </c>
      <c r="M6437">
        <v>40.837576861959</v>
      </c>
      <c r="N6437">
        <v>-73.910749984039995</v>
      </c>
      <c r="O6437">
        <v>204</v>
      </c>
      <c r="P6437">
        <v>16</v>
      </c>
    </row>
    <row r="6438" spans="1:16" hidden="1" x14ac:dyDescent="0.3">
      <c r="A6438">
        <v>50101200</v>
      </c>
      <c r="B6438" s="1" t="s">
        <v>4162</v>
      </c>
      <c r="C6438" t="s">
        <v>3599</v>
      </c>
      <c r="D6438" s="2">
        <v>1368</v>
      </c>
      <c r="E6438" s="1" t="s">
        <v>4096</v>
      </c>
      <c r="F6438" s="2">
        <v>10462</v>
      </c>
      <c r="G6438" s="3">
        <v>7188232601</v>
      </c>
      <c r="H6438" s="1" t="s">
        <v>276</v>
      </c>
      <c r="I6438" t="s">
        <v>17</v>
      </c>
      <c r="J6438">
        <v>20</v>
      </c>
      <c r="K6438">
        <v>163</v>
      </c>
      <c r="L6438" s="18">
        <f>(((RestaurantData4[[#This Row],[FitScore]]/100)*RestaurantData4[[#This Row],[DailyCustAvg]])/3.5)*30</f>
        <v>279.42857142857144</v>
      </c>
      <c r="M6438">
        <v>40.835265473985999</v>
      </c>
      <c r="N6438">
        <v>-73.851967038504</v>
      </c>
      <c r="O6438">
        <v>210</v>
      </c>
      <c r="P6438">
        <v>18</v>
      </c>
    </row>
    <row r="6439" spans="1:16" hidden="1" x14ac:dyDescent="0.3">
      <c r="A6439">
        <v>50035765</v>
      </c>
      <c r="B6439" s="1" t="s">
        <v>4391</v>
      </c>
      <c r="C6439" t="s">
        <v>3599</v>
      </c>
      <c r="D6439" s="2">
        <v>4325</v>
      </c>
      <c r="E6439" s="1" t="s">
        <v>3715</v>
      </c>
      <c r="F6439" s="2">
        <v>10466</v>
      </c>
      <c r="G6439" s="3">
        <v>3479134169</v>
      </c>
      <c r="H6439" s="1" t="s">
        <v>226</v>
      </c>
      <c r="I6439" t="s">
        <v>21</v>
      </c>
      <c r="J6439">
        <v>45</v>
      </c>
      <c r="K6439">
        <v>163</v>
      </c>
      <c r="L6439" s="18">
        <f>(((RestaurantData4[[#This Row],[FitScore]]/100)*RestaurantData4[[#This Row],[DailyCustAvg]])/3.5)*30</f>
        <v>628.71428571428578</v>
      </c>
      <c r="M6439">
        <v>40.889958197447001</v>
      </c>
      <c r="N6439">
        <v>-73.820071093679005</v>
      </c>
      <c r="O6439">
        <v>212</v>
      </c>
      <c r="P6439">
        <v>13</v>
      </c>
    </row>
    <row r="6440" spans="1:16" hidden="1" x14ac:dyDescent="0.3">
      <c r="A6440">
        <v>50092485</v>
      </c>
      <c r="B6440" s="1" t="s">
        <v>6927</v>
      </c>
      <c r="C6440" t="s">
        <v>6631</v>
      </c>
      <c r="D6440" s="2">
        <v>4232</v>
      </c>
      <c r="E6440" s="1" t="s">
        <v>6658</v>
      </c>
      <c r="F6440" s="2">
        <v>11101</v>
      </c>
      <c r="G6440" s="3">
        <v>6467646463</v>
      </c>
      <c r="H6440" s="1" t="s">
        <v>56</v>
      </c>
      <c r="I6440" t="s">
        <v>21</v>
      </c>
      <c r="J6440">
        <v>43</v>
      </c>
      <c r="K6440">
        <v>163</v>
      </c>
      <c r="L6440" s="18">
        <f>(((RestaurantData4[[#This Row],[FitScore]]/100)*RestaurantData4[[#This Row],[DailyCustAvg]])/3.5)*30</f>
        <v>600.7714285714286</v>
      </c>
      <c r="M6440">
        <v>40.749750829881002</v>
      </c>
      <c r="N6440">
        <v>-73.941354710678993</v>
      </c>
      <c r="O6440">
        <v>402</v>
      </c>
      <c r="P6440">
        <v>26</v>
      </c>
    </row>
    <row r="6441" spans="1:16" hidden="1" x14ac:dyDescent="0.3">
      <c r="A6441">
        <v>41180600</v>
      </c>
      <c r="B6441" s="1" t="s">
        <v>3519</v>
      </c>
      <c r="C6441" t="s">
        <v>6631</v>
      </c>
      <c r="D6441" s="2">
        <v>3561</v>
      </c>
      <c r="E6441" s="1" t="s">
        <v>7028</v>
      </c>
      <c r="F6441" s="2">
        <v>11368</v>
      </c>
      <c r="G6441" s="3">
        <v>7187799337</v>
      </c>
      <c r="H6441" s="1" t="s">
        <v>16</v>
      </c>
      <c r="I6441" t="s">
        <v>21</v>
      </c>
      <c r="J6441">
        <v>79</v>
      </c>
      <c r="K6441">
        <v>163</v>
      </c>
      <c r="L6441" s="18">
        <f>(((RestaurantData4[[#This Row],[FitScore]]/100)*RestaurantData4[[#This Row],[DailyCustAvg]])/3.5)*30</f>
        <v>1103.7428571428572</v>
      </c>
      <c r="M6441">
        <v>40.752987696509003</v>
      </c>
      <c r="N6441">
        <v>-73.871604945900003</v>
      </c>
      <c r="O6441">
        <v>403</v>
      </c>
      <c r="P6441">
        <v>21</v>
      </c>
    </row>
    <row r="6442" spans="1:16" hidden="1" x14ac:dyDescent="0.3">
      <c r="A6442">
        <v>50102856</v>
      </c>
      <c r="B6442" s="1" t="s">
        <v>7167</v>
      </c>
      <c r="C6442" t="s">
        <v>6631</v>
      </c>
      <c r="D6442" s="2">
        <v>8253</v>
      </c>
      <c r="E6442" s="1" t="s">
        <v>34</v>
      </c>
      <c r="F6442" s="2">
        <v>11373</v>
      </c>
      <c r="G6442" s="3">
        <v>7183966590</v>
      </c>
      <c r="H6442" s="1" t="s">
        <v>242</v>
      </c>
      <c r="I6442" t="s">
        <v>17</v>
      </c>
      <c r="J6442">
        <v>80</v>
      </c>
      <c r="K6442">
        <v>163</v>
      </c>
      <c r="L6442" s="18">
        <f>(((RestaurantData4[[#This Row],[FitScore]]/100)*RestaurantData4[[#This Row],[DailyCustAvg]])/3.5)*30</f>
        <v>1117.7142857142858</v>
      </c>
      <c r="M6442">
        <v>40.742038312336</v>
      </c>
      <c r="N6442">
        <v>-73.881319222323</v>
      </c>
      <c r="O6442">
        <v>404</v>
      </c>
      <c r="P6442">
        <v>25</v>
      </c>
    </row>
    <row r="6443" spans="1:16" hidden="1" x14ac:dyDescent="0.3">
      <c r="A6443">
        <v>50099370</v>
      </c>
      <c r="B6443" s="1" t="s">
        <v>7644</v>
      </c>
      <c r="C6443" t="s">
        <v>6631</v>
      </c>
      <c r="D6443" s="2">
        <v>11702</v>
      </c>
      <c r="E6443" s="1" t="s">
        <v>7642</v>
      </c>
      <c r="F6443" s="2">
        <v>11419</v>
      </c>
      <c r="G6443" s="3">
        <v>6469617902</v>
      </c>
      <c r="H6443" s="1" t="s">
        <v>202</v>
      </c>
      <c r="I6443" t="s">
        <v>21</v>
      </c>
      <c r="J6443">
        <v>38</v>
      </c>
      <c r="K6443">
        <v>163</v>
      </c>
      <c r="L6443" s="18">
        <f>(((RestaurantData4[[#This Row],[FitScore]]/100)*RestaurantData4[[#This Row],[DailyCustAvg]])/3.5)*30</f>
        <v>530.91428571428571</v>
      </c>
      <c r="M6443">
        <v>40.693615686740998</v>
      </c>
      <c r="N6443">
        <v>-73.829564205221999</v>
      </c>
      <c r="O6443">
        <v>409</v>
      </c>
      <c r="P6443">
        <v>28</v>
      </c>
    </row>
    <row r="6444" spans="1:16" hidden="1" x14ac:dyDescent="0.3">
      <c r="A6444">
        <v>50094799</v>
      </c>
      <c r="B6444" s="1" t="s">
        <v>8051</v>
      </c>
      <c r="C6444" t="s">
        <v>8030</v>
      </c>
      <c r="D6444" s="2">
        <v>463</v>
      </c>
      <c r="E6444" s="1" t="s">
        <v>8052</v>
      </c>
      <c r="F6444" s="2">
        <v>10302</v>
      </c>
      <c r="G6444" s="3">
        <v>9178300084</v>
      </c>
      <c r="H6444" s="1" t="s">
        <v>188</v>
      </c>
      <c r="I6444" t="s">
        <v>17</v>
      </c>
      <c r="J6444">
        <v>66</v>
      </c>
      <c r="K6444">
        <v>163</v>
      </c>
      <c r="L6444" s="18">
        <f>(((RestaurantData4[[#This Row],[FitScore]]/100)*RestaurantData4[[#This Row],[DailyCustAvg]])/3.5)*30</f>
        <v>922.11428571428564</v>
      </c>
      <c r="M6444">
        <v>40.631148680994997</v>
      </c>
      <c r="N6444">
        <v>-74.138813011015998</v>
      </c>
      <c r="O6444">
        <v>501</v>
      </c>
      <c r="P6444">
        <v>49</v>
      </c>
    </row>
    <row r="6445" spans="1:16" ht="28.8" hidden="1" x14ac:dyDescent="0.3">
      <c r="A6445">
        <v>41593751</v>
      </c>
      <c r="B6445" s="1" t="s">
        <v>8138</v>
      </c>
      <c r="C6445" t="s">
        <v>8030</v>
      </c>
      <c r="D6445" s="2">
        <v>1976</v>
      </c>
      <c r="E6445" s="1" t="s">
        <v>7249</v>
      </c>
      <c r="F6445" s="2">
        <v>10303</v>
      </c>
      <c r="G6445" s="3">
        <v>7184420880</v>
      </c>
      <c r="H6445" s="1" t="s">
        <v>276</v>
      </c>
      <c r="I6445" t="s">
        <v>17</v>
      </c>
      <c r="J6445">
        <v>84</v>
      </c>
      <c r="K6445">
        <v>163</v>
      </c>
      <c r="L6445" s="18">
        <f>(((RestaurantData4[[#This Row],[FitScore]]/100)*RestaurantData4[[#This Row],[DailyCustAvg]])/3.5)*30</f>
        <v>1173.5999999999999</v>
      </c>
      <c r="M6445">
        <v>40.625797431575997</v>
      </c>
      <c r="N6445">
        <v>-74.155081260501007</v>
      </c>
      <c r="O6445">
        <v>501</v>
      </c>
      <c r="P6445">
        <v>49</v>
      </c>
    </row>
    <row r="6446" spans="1:16" hidden="1" x14ac:dyDescent="0.3">
      <c r="A6446">
        <v>50009477</v>
      </c>
      <c r="B6446" s="1" t="s">
        <v>35</v>
      </c>
      <c r="C6446" t="s">
        <v>14</v>
      </c>
      <c r="D6446" s="2">
        <v>31</v>
      </c>
      <c r="E6446" s="1" t="s">
        <v>36</v>
      </c>
      <c r="F6446" s="2">
        <v>10013</v>
      </c>
      <c r="G6446" s="3">
        <v>2129206270</v>
      </c>
      <c r="H6446" s="1" t="s">
        <v>29</v>
      </c>
      <c r="I6446" t="s">
        <v>17</v>
      </c>
      <c r="J6446">
        <v>100</v>
      </c>
      <c r="K6446">
        <v>162</v>
      </c>
      <c r="L6446" s="18">
        <f>(((RestaurantData4[[#This Row],[FitScore]]/100)*RestaurantData4[[#This Row],[DailyCustAvg]])/3.5)*30</f>
        <v>1388.5714285714284</v>
      </c>
      <c r="M6446">
        <v>40.719298861014998</v>
      </c>
      <c r="N6446">
        <v>-74.004040408181993</v>
      </c>
      <c r="O6446">
        <v>101</v>
      </c>
      <c r="P6446">
        <v>1</v>
      </c>
    </row>
    <row r="6447" spans="1:16" x14ac:dyDescent="0.3">
      <c r="A6447">
        <v>41568640</v>
      </c>
      <c r="B6447" s="1" t="s">
        <v>3295</v>
      </c>
      <c r="C6447" t="s">
        <v>14</v>
      </c>
      <c r="D6447" s="2">
        <v>2839</v>
      </c>
      <c r="E6447" s="1" t="s">
        <v>3296</v>
      </c>
      <c r="F6447" s="2">
        <v>10039</v>
      </c>
      <c r="G6447" s="3">
        <v>2122343505</v>
      </c>
      <c r="H6447" s="1" t="s">
        <v>641</v>
      </c>
      <c r="I6447" t="s">
        <v>21</v>
      </c>
      <c r="J6447">
        <v>80</v>
      </c>
      <c r="K6447">
        <v>225</v>
      </c>
      <c r="L6447" s="18">
        <f>(((RestaurantData4[[#This Row],[FitScore]]/100)*RestaurantData4[[#This Row],[DailyCustAvg]])/3.5)*30</f>
        <v>1542.8571428571429</v>
      </c>
      <c r="M6447">
        <v>40.826841442130998</v>
      </c>
      <c r="N6447">
        <v>-73.938995633486996</v>
      </c>
      <c r="O6447">
        <v>110</v>
      </c>
      <c r="P6447">
        <v>9</v>
      </c>
    </row>
    <row r="6448" spans="1:16" hidden="1" x14ac:dyDescent="0.3">
      <c r="A6448">
        <v>41692397</v>
      </c>
      <c r="B6448" s="1" t="s">
        <v>583</v>
      </c>
      <c r="C6448" t="s">
        <v>14</v>
      </c>
      <c r="D6448" s="2">
        <v>163</v>
      </c>
      <c r="E6448" s="1" t="s">
        <v>379</v>
      </c>
      <c r="F6448" s="2">
        <v>10013</v>
      </c>
      <c r="G6448" s="3">
        <v>2127758484</v>
      </c>
      <c r="H6448" s="1" t="s">
        <v>24</v>
      </c>
      <c r="I6448" t="s">
        <v>17</v>
      </c>
      <c r="J6448">
        <v>97</v>
      </c>
      <c r="K6448">
        <v>162</v>
      </c>
      <c r="L6448" s="18">
        <f>(((RestaurantData4[[#This Row],[FitScore]]/100)*RestaurantData4[[#This Row],[DailyCustAvg]])/3.5)*30</f>
        <v>1346.9142857142856</v>
      </c>
      <c r="M6448">
        <v>40.719746293725002</v>
      </c>
      <c r="N6448">
        <v>-73.997142834960002</v>
      </c>
      <c r="O6448">
        <v>102</v>
      </c>
      <c r="P6448">
        <v>1</v>
      </c>
    </row>
    <row r="6449" spans="1:16" x14ac:dyDescent="0.3">
      <c r="A6449">
        <v>50068064</v>
      </c>
      <c r="B6449" s="1" t="s">
        <v>3339</v>
      </c>
      <c r="C6449" t="s">
        <v>14</v>
      </c>
      <c r="D6449" s="2">
        <v>2923</v>
      </c>
      <c r="E6449" s="1" t="s">
        <v>383</v>
      </c>
      <c r="F6449" s="2">
        <v>10039</v>
      </c>
      <c r="G6449" s="3">
        <v>9174978532</v>
      </c>
      <c r="H6449" s="1" t="s">
        <v>242</v>
      </c>
      <c r="I6449" t="s">
        <v>21</v>
      </c>
      <c r="J6449">
        <v>77</v>
      </c>
      <c r="K6449">
        <v>220</v>
      </c>
      <c r="L6449" s="18">
        <f>(((RestaurantData4[[#This Row],[FitScore]]/100)*RestaurantData4[[#This Row],[DailyCustAvg]])/3.5)*30</f>
        <v>1452</v>
      </c>
      <c r="M6449">
        <v>40.828995207219997</v>
      </c>
      <c r="N6449">
        <v>-73.937403720627003</v>
      </c>
      <c r="O6449">
        <v>110</v>
      </c>
      <c r="P6449">
        <v>9</v>
      </c>
    </row>
    <row r="6450" spans="1:16" x14ac:dyDescent="0.3">
      <c r="A6450">
        <v>50070258</v>
      </c>
      <c r="B6450" s="1" t="s">
        <v>3314</v>
      </c>
      <c r="C6450" t="s">
        <v>14</v>
      </c>
      <c r="D6450" s="2">
        <v>2925</v>
      </c>
      <c r="E6450" s="1" t="s">
        <v>383</v>
      </c>
      <c r="F6450" s="2">
        <v>10039</v>
      </c>
      <c r="G6450" s="3">
        <v>2122899028</v>
      </c>
      <c r="H6450" s="1" t="s">
        <v>45</v>
      </c>
      <c r="I6450" t="s">
        <v>21</v>
      </c>
      <c r="J6450">
        <v>77</v>
      </c>
      <c r="K6450">
        <v>160</v>
      </c>
      <c r="L6450" s="18">
        <f>(((RestaurantData4[[#This Row],[FitScore]]/100)*RestaurantData4[[#This Row],[DailyCustAvg]])/3.5)*30</f>
        <v>1056</v>
      </c>
      <c r="M6450">
        <v>40.829061053380002</v>
      </c>
      <c r="N6450">
        <v>-73.937353069691</v>
      </c>
      <c r="O6450">
        <v>110</v>
      </c>
      <c r="P6450">
        <v>9</v>
      </c>
    </row>
    <row r="6451" spans="1:16" x14ac:dyDescent="0.3">
      <c r="A6451">
        <v>41094546</v>
      </c>
      <c r="B6451" s="1" t="s">
        <v>3322</v>
      </c>
      <c r="C6451" t="s">
        <v>14</v>
      </c>
      <c r="D6451" s="2">
        <v>2733</v>
      </c>
      <c r="E6451" s="1" t="s">
        <v>383</v>
      </c>
      <c r="F6451" s="2">
        <v>10039</v>
      </c>
      <c r="G6451" s="3">
        <v>2122813830</v>
      </c>
      <c r="H6451" s="1" t="s">
        <v>641</v>
      </c>
      <c r="I6451" t="s">
        <v>21</v>
      </c>
      <c r="J6451">
        <v>74</v>
      </c>
      <c r="K6451">
        <v>151</v>
      </c>
      <c r="L6451" s="18">
        <f>(((RestaurantData4[[#This Row],[FitScore]]/100)*RestaurantData4[[#This Row],[DailyCustAvg]])/3.5)*30</f>
        <v>957.7714285714286</v>
      </c>
      <c r="M6451">
        <v>40.823170372101998</v>
      </c>
      <c r="N6451">
        <v>-73.941679977430994</v>
      </c>
      <c r="O6451">
        <v>110</v>
      </c>
      <c r="P6451">
        <v>9</v>
      </c>
    </row>
    <row r="6452" spans="1:16" hidden="1" x14ac:dyDescent="0.3">
      <c r="A6452">
        <v>41151163</v>
      </c>
      <c r="B6452" s="1" t="s">
        <v>1514</v>
      </c>
      <c r="C6452" t="s">
        <v>14</v>
      </c>
      <c r="D6452" s="2">
        <v>665</v>
      </c>
      <c r="E6452" s="1" t="s">
        <v>385</v>
      </c>
      <c r="F6452" s="2">
        <v>10036</v>
      </c>
      <c r="G6452" s="3">
        <v>2125864885</v>
      </c>
      <c r="H6452" s="1" t="s">
        <v>16</v>
      </c>
      <c r="I6452" t="s">
        <v>17</v>
      </c>
      <c r="J6452">
        <v>99</v>
      </c>
      <c r="K6452">
        <v>162</v>
      </c>
      <c r="L6452" s="18">
        <f>(((RestaurantData4[[#This Row],[FitScore]]/100)*RestaurantData4[[#This Row],[DailyCustAvg]])/3.5)*30</f>
        <v>1374.6857142857141</v>
      </c>
      <c r="M6452">
        <v>40.761082083992001</v>
      </c>
      <c r="N6452">
        <v>-73.990701209066003</v>
      </c>
      <c r="O6452">
        <v>104</v>
      </c>
      <c r="P6452">
        <v>3</v>
      </c>
    </row>
    <row r="6453" spans="1:16" x14ac:dyDescent="0.3">
      <c r="A6453">
        <v>41064439</v>
      </c>
      <c r="B6453" s="1" t="s">
        <v>3439</v>
      </c>
      <c r="C6453" t="s">
        <v>14</v>
      </c>
      <c r="D6453" s="2">
        <v>1735</v>
      </c>
      <c r="E6453" s="1" t="s">
        <v>1756</v>
      </c>
      <c r="F6453" s="2">
        <v>10029</v>
      </c>
      <c r="G6453" s="3">
        <v>2124239069</v>
      </c>
      <c r="H6453" s="1" t="s">
        <v>29</v>
      </c>
      <c r="I6453" t="s">
        <v>21</v>
      </c>
      <c r="J6453">
        <v>75</v>
      </c>
      <c r="K6453">
        <v>329</v>
      </c>
      <c r="L6453" s="18">
        <f>(((RestaurantData4[[#This Row],[FitScore]]/100)*RestaurantData4[[#This Row],[DailyCustAvg]])/3.5)*30</f>
        <v>2115</v>
      </c>
      <c r="M6453">
        <v>40.793570060827001</v>
      </c>
      <c r="N6453">
        <v>-73.945292275537</v>
      </c>
      <c r="O6453">
        <v>111</v>
      </c>
      <c r="P6453">
        <v>8</v>
      </c>
    </row>
    <row r="6454" spans="1:16" hidden="1" x14ac:dyDescent="0.3">
      <c r="A6454">
        <v>50071927</v>
      </c>
      <c r="B6454" s="1" t="s">
        <v>1551</v>
      </c>
      <c r="C6454" t="s">
        <v>14</v>
      </c>
      <c r="D6454" s="2">
        <v>544</v>
      </c>
      <c r="E6454" s="1" t="s">
        <v>1407</v>
      </c>
      <c r="F6454" s="2">
        <v>10001</v>
      </c>
      <c r="G6454" s="3">
        <v>2122622525</v>
      </c>
      <c r="H6454" s="1" t="s">
        <v>24</v>
      </c>
      <c r="I6454" t="s">
        <v>17</v>
      </c>
      <c r="J6454">
        <v>100</v>
      </c>
      <c r="K6454">
        <v>162</v>
      </c>
      <c r="L6454" s="18">
        <f>(((RestaurantData4[[#This Row],[FitScore]]/100)*RestaurantData4[[#This Row],[DailyCustAvg]])/3.5)*30</f>
        <v>1388.5714285714284</v>
      </c>
      <c r="M6454">
        <v>40.750847186702998</v>
      </c>
      <c r="N6454">
        <v>-74.003890741682994</v>
      </c>
      <c r="O6454">
        <v>104</v>
      </c>
      <c r="P6454">
        <v>3</v>
      </c>
    </row>
    <row r="6455" spans="1:16" x14ac:dyDescent="0.3">
      <c r="A6455">
        <v>50095160</v>
      </c>
      <c r="B6455" s="1" t="s">
        <v>3351</v>
      </c>
      <c r="C6455" t="s">
        <v>14</v>
      </c>
      <c r="D6455" s="2">
        <v>2234</v>
      </c>
      <c r="E6455" s="1" t="s">
        <v>852</v>
      </c>
      <c r="F6455" s="2">
        <v>10029</v>
      </c>
      <c r="G6455" s="3">
        <v>2124264888</v>
      </c>
      <c r="H6455" s="1" t="s">
        <v>242</v>
      </c>
      <c r="I6455" t="s">
        <v>21</v>
      </c>
      <c r="J6455">
        <v>76</v>
      </c>
      <c r="K6455">
        <v>328</v>
      </c>
      <c r="L6455" s="18">
        <f>(((RestaurantData4[[#This Row],[FitScore]]/100)*RestaurantData4[[#This Row],[DailyCustAvg]])/3.5)*30</f>
        <v>2136.6857142857143</v>
      </c>
      <c r="M6455">
        <v>40.795170935263002</v>
      </c>
      <c r="N6455">
        <v>-73.935998216802005</v>
      </c>
      <c r="O6455">
        <v>111</v>
      </c>
      <c r="P6455">
        <v>8</v>
      </c>
    </row>
    <row r="6456" spans="1:16" x14ac:dyDescent="0.3">
      <c r="A6456">
        <v>41594882</v>
      </c>
      <c r="B6456" s="1" t="s">
        <v>3389</v>
      </c>
      <c r="C6456" t="s">
        <v>14</v>
      </c>
      <c r="D6456" s="2">
        <v>2146</v>
      </c>
      <c r="E6456" s="1" t="s">
        <v>841</v>
      </c>
      <c r="F6456" s="2">
        <v>10029</v>
      </c>
      <c r="G6456" s="3">
        <v>2123607453</v>
      </c>
      <c r="H6456" s="1" t="s">
        <v>202</v>
      </c>
      <c r="I6456" t="s">
        <v>21</v>
      </c>
      <c r="J6456">
        <v>84</v>
      </c>
      <c r="K6456">
        <v>322</v>
      </c>
      <c r="L6456" s="18">
        <f>(((RestaurantData4[[#This Row],[FitScore]]/100)*RestaurantData4[[#This Row],[DailyCustAvg]])/3.5)*30</f>
        <v>2318.4</v>
      </c>
      <c r="M6456">
        <v>40.793370010398</v>
      </c>
      <c r="N6456">
        <v>-73.940413253621998</v>
      </c>
      <c r="O6456">
        <v>111</v>
      </c>
      <c r="P6456">
        <v>8</v>
      </c>
    </row>
    <row r="6457" spans="1:16" x14ac:dyDescent="0.3">
      <c r="A6457">
        <v>50010316</v>
      </c>
      <c r="B6457" s="1" t="s">
        <v>3444</v>
      </c>
      <c r="C6457" t="s">
        <v>14</v>
      </c>
      <c r="D6457" s="2">
        <v>2109</v>
      </c>
      <c r="E6457" s="1" t="s">
        <v>852</v>
      </c>
      <c r="F6457" s="2">
        <v>10029</v>
      </c>
      <c r="G6457" s="3">
        <v>2124101661</v>
      </c>
      <c r="H6457" s="1" t="s">
        <v>242</v>
      </c>
      <c r="I6457" t="s">
        <v>21</v>
      </c>
      <c r="J6457">
        <v>77</v>
      </c>
      <c r="K6457">
        <v>322</v>
      </c>
      <c r="L6457" s="18">
        <f>(((RestaurantData4[[#This Row],[FitScore]]/100)*RestaurantData4[[#This Row],[DailyCustAvg]])/3.5)*30</f>
        <v>2125.2000000000003</v>
      </c>
      <c r="M6457">
        <v>40.791132280718998</v>
      </c>
      <c r="N6457">
        <v>-73.938970697936995</v>
      </c>
      <c r="O6457">
        <v>111</v>
      </c>
      <c r="P6457">
        <v>8</v>
      </c>
    </row>
    <row r="6458" spans="1:16" hidden="1" x14ac:dyDescent="0.3">
      <c r="A6458">
        <v>50099834</v>
      </c>
      <c r="B6458" s="1" t="s">
        <v>2212</v>
      </c>
      <c r="C6458" t="s">
        <v>14</v>
      </c>
      <c r="D6458" s="2">
        <v>225</v>
      </c>
      <c r="E6458" s="1" t="s">
        <v>1400</v>
      </c>
      <c r="F6458" s="2">
        <v>10019</v>
      </c>
      <c r="G6458" s="3">
        <v>2063734068</v>
      </c>
      <c r="H6458" s="1" t="s">
        <v>16</v>
      </c>
      <c r="I6458" t="s">
        <v>17</v>
      </c>
      <c r="J6458">
        <v>84</v>
      </c>
      <c r="K6458">
        <v>162</v>
      </c>
      <c r="L6458" s="18">
        <f>(((RestaurantData4[[#This Row],[FitScore]]/100)*RestaurantData4[[#This Row],[DailyCustAvg]])/3.5)*30</f>
        <v>1166.3999999999999</v>
      </c>
      <c r="M6458">
        <v>40.766065420049003</v>
      </c>
      <c r="N6458">
        <v>-73.981317989963998</v>
      </c>
      <c r="O6458">
        <v>105</v>
      </c>
      <c r="P6458">
        <v>4</v>
      </c>
    </row>
    <row r="6459" spans="1:16" hidden="1" x14ac:dyDescent="0.3">
      <c r="A6459">
        <v>50076854</v>
      </c>
      <c r="B6459" s="1" t="s">
        <v>3468</v>
      </c>
      <c r="C6459" t="s">
        <v>14</v>
      </c>
      <c r="D6459" s="2">
        <v>4716</v>
      </c>
      <c r="E6459" s="1" t="s">
        <v>34</v>
      </c>
      <c r="F6459" s="2">
        <v>10040</v>
      </c>
      <c r="G6459" s="3">
        <v>6468500158</v>
      </c>
      <c r="H6459" s="1" t="s">
        <v>276</v>
      </c>
      <c r="I6459" t="s">
        <v>17</v>
      </c>
      <c r="J6459">
        <v>83</v>
      </c>
      <c r="K6459">
        <v>162</v>
      </c>
      <c r="L6459" s="18">
        <f>(((RestaurantData4[[#This Row],[FitScore]]/100)*RestaurantData4[[#This Row],[DailyCustAvg]])/3.5)*30</f>
        <v>1152.5142857142855</v>
      </c>
      <c r="M6459">
        <v>40.864490781043003</v>
      </c>
      <c r="N6459">
        <v>-73.929090880627001</v>
      </c>
      <c r="O6459">
        <v>112</v>
      </c>
      <c r="P6459">
        <v>10</v>
      </c>
    </row>
    <row r="6460" spans="1:16" ht="28.8" hidden="1" x14ac:dyDescent="0.3">
      <c r="A6460">
        <v>50084081</v>
      </c>
      <c r="B6460" s="1" t="s">
        <v>4034</v>
      </c>
      <c r="C6460" t="s">
        <v>3599</v>
      </c>
      <c r="D6460" s="2">
        <v>6301</v>
      </c>
      <c r="E6460" s="1" t="s">
        <v>4019</v>
      </c>
      <c r="F6460" s="2">
        <v>10471</v>
      </c>
      <c r="G6460" s="3">
        <v>7184053400</v>
      </c>
      <c r="H6460" s="1" t="s">
        <v>16</v>
      </c>
      <c r="I6460" t="s">
        <v>21</v>
      </c>
      <c r="J6460">
        <v>73</v>
      </c>
      <c r="K6460">
        <v>162</v>
      </c>
      <c r="L6460" s="18">
        <f>(((RestaurantData4[[#This Row],[FitScore]]/100)*RestaurantData4[[#This Row],[DailyCustAvg]])/3.5)*30</f>
        <v>1013.6571428571427</v>
      </c>
      <c r="M6460">
        <v>40.912822326385999</v>
      </c>
      <c r="N6460">
        <v>-73.902504292364995</v>
      </c>
      <c r="O6460">
        <v>208</v>
      </c>
      <c r="P6460">
        <v>11</v>
      </c>
    </row>
    <row r="6461" spans="1:16" hidden="1" x14ac:dyDescent="0.3">
      <c r="A6461">
        <v>41258837</v>
      </c>
      <c r="B6461" s="1" t="s">
        <v>296</v>
      </c>
      <c r="C6461" t="s">
        <v>3599</v>
      </c>
      <c r="D6461" s="2">
        <v>968</v>
      </c>
      <c r="E6461" s="1" t="s">
        <v>3883</v>
      </c>
      <c r="F6461" s="2">
        <v>10462</v>
      </c>
      <c r="G6461" s="3">
        <v>7188921071</v>
      </c>
      <c r="H6461" s="1" t="s">
        <v>168</v>
      </c>
      <c r="I6461" t="s">
        <v>21</v>
      </c>
      <c r="J6461">
        <v>30</v>
      </c>
      <c r="K6461">
        <v>162</v>
      </c>
      <c r="L6461" s="18">
        <f>(((RestaurantData4[[#This Row],[FitScore]]/100)*RestaurantData4[[#This Row],[DailyCustAvg]])/3.5)*30</f>
        <v>416.57142857142856</v>
      </c>
      <c r="M6461">
        <v>40.847639950427002</v>
      </c>
      <c r="N6461">
        <v>-73.857245478872002</v>
      </c>
      <c r="O6461">
        <v>211</v>
      </c>
      <c r="P6461">
        <v>13</v>
      </c>
    </row>
    <row r="6462" spans="1:16" hidden="1" x14ac:dyDescent="0.3">
      <c r="A6462">
        <v>50063504</v>
      </c>
      <c r="B6462" s="1" t="s">
        <v>6815</v>
      </c>
      <c r="C6462" t="s">
        <v>6631</v>
      </c>
      <c r="D6462" s="2">
        <v>2314</v>
      </c>
      <c r="E6462" s="1" t="s">
        <v>6636</v>
      </c>
      <c r="F6462" s="2">
        <v>11105</v>
      </c>
      <c r="G6462" s="3">
        <v>7186060116</v>
      </c>
      <c r="H6462" s="1" t="s">
        <v>16</v>
      </c>
      <c r="I6462" t="s">
        <v>17</v>
      </c>
      <c r="J6462">
        <v>68</v>
      </c>
      <c r="K6462">
        <v>162</v>
      </c>
      <c r="L6462" s="18">
        <f>(((RestaurantData4[[#This Row],[FitScore]]/100)*RestaurantData4[[#This Row],[DailyCustAvg]])/3.5)*30</f>
        <v>944.22857142857151</v>
      </c>
      <c r="M6462">
        <v>40.779611511626001</v>
      </c>
      <c r="N6462">
        <v>-73.915651991866994</v>
      </c>
      <c r="O6462">
        <v>401</v>
      </c>
      <c r="P6462">
        <v>22</v>
      </c>
    </row>
    <row r="6463" spans="1:16" hidden="1" x14ac:dyDescent="0.3">
      <c r="A6463">
        <v>50055046</v>
      </c>
      <c r="B6463" s="1" t="s">
        <v>7111</v>
      </c>
      <c r="C6463" t="s">
        <v>6631</v>
      </c>
      <c r="D6463" s="2">
        <v>9544</v>
      </c>
      <c r="E6463" s="1" t="s">
        <v>6830</v>
      </c>
      <c r="F6463" s="2">
        <v>11372</v>
      </c>
      <c r="G6463" s="3">
        <v>7184240123</v>
      </c>
      <c r="H6463" s="1" t="s">
        <v>1645</v>
      </c>
      <c r="I6463" t="s">
        <v>21</v>
      </c>
      <c r="J6463">
        <v>78</v>
      </c>
      <c r="K6463">
        <v>162</v>
      </c>
      <c r="L6463" s="18">
        <f>(((RestaurantData4[[#This Row],[FitScore]]/100)*RestaurantData4[[#This Row],[DailyCustAvg]])/3.5)*30</f>
        <v>1083.0857142857142</v>
      </c>
      <c r="M6463">
        <v>40.749069298788001</v>
      </c>
      <c r="N6463">
        <v>-73.870165266092997</v>
      </c>
      <c r="O6463">
        <v>404</v>
      </c>
      <c r="P6463">
        <v>21</v>
      </c>
    </row>
    <row r="6464" spans="1:16" hidden="1" x14ac:dyDescent="0.3">
      <c r="A6464">
        <v>50071440</v>
      </c>
      <c r="B6464" s="1" t="s">
        <v>7154</v>
      </c>
      <c r="C6464" t="s">
        <v>6631</v>
      </c>
      <c r="D6464" s="2">
        <v>10410</v>
      </c>
      <c r="E6464" s="1" t="s">
        <v>6830</v>
      </c>
      <c r="F6464" s="2">
        <v>11368</v>
      </c>
      <c r="G6464" s="3">
        <v>7184461900</v>
      </c>
      <c r="H6464" s="1" t="s">
        <v>276</v>
      </c>
      <c r="I6464" t="s">
        <v>21</v>
      </c>
      <c r="J6464">
        <v>88</v>
      </c>
      <c r="K6464">
        <v>162</v>
      </c>
      <c r="L6464" s="18">
        <f>(((RestaurantData4[[#This Row],[FitScore]]/100)*RestaurantData4[[#This Row],[DailyCustAvg]])/3.5)*30</f>
        <v>1221.9428571428573</v>
      </c>
      <c r="M6464">
        <v>40.749981295679</v>
      </c>
      <c r="N6464">
        <v>-73.861407612280999</v>
      </c>
      <c r="O6464">
        <v>404</v>
      </c>
      <c r="P6464">
        <v>21</v>
      </c>
    </row>
    <row r="6465" spans="1:16" hidden="1" x14ac:dyDescent="0.3">
      <c r="A6465">
        <v>50092307</v>
      </c>
      <c r="B6465" s="1" t="s">
        <v>7328</v>
      </c>
      <c r="C6465" t="s">
        <v>6631</v>
      </c>
      <c r="D6465" s="2">
        <v>7019</v>
      </c>
      <c r="E6465" s="1" t="s">
        <v>7312</v>
      </c>
      <c r="F6465" s="2">
        <v>11375</v>
      </c>
      <c r="G6465" s="3">
        <v>7184873243</v>
      </c>
      <c r="H6465" s="1" t="s">
        <v>226</v>
      </c>
      <c r="I6465" t="s">
        <v>21</v>
      </c>
      <c r="J6465">
        <v>92</v>
      </c>
      <c r="K6465">
        <v>162</v>
      </c>
      <c r="L6465" s="18">
        <f>(((RestaurantData4[[#This Row],[FitScore]]/100)*RestaurantData4[[#This Row],[DailyCustAvg]])/3.5)*30</f>
        <v>1277.4857142857145</v>
      </c>
      <c r="M6465">
        <v>40.720724806805997</v>
      </c>
      <c r="N6465">
        <v>-73.846320416256006</v>
      </c>
      <c r="O6465">
        <v>406</v>
      </c>
      <c r="P6465">
        <v>29</v>
      </c>
    </row>
    <row r="6466" spans="1:16" hidden="1" x14ac:dyDescent="0.3">
      <c r="A6466">
        <v>40371988</v>
      </c>
      <c r="B6466" s="1" t="s">
        <v>7814</v>
      </c>
      <c r="C6466" t="s">
        <v>6631</v>
      </c>
      <c r="D6466" s="2">
        <v>19652</v>
      </c>
      <c r="E6466" s="1" t="s">
        <v>6998</v>
      </c>
      <c r="F6466" s="2">
        <v>11358</v>
      </c>
      <c r="G6466" s="3">
        <v>7182258000</v>
      </c>
      <c r="H6466" s="1" t="s">
        <v>16</v>
      </c>
      <c r="I6466" t="s">
        <v>21</v>
      </c>
      <c r="J6466">
        <v>58</v>
      </c>
      <c r="K6466">
        <v>162</v>
      </c>
      <c r="L6466" s="18">
        <f>(((RestaurantData4[[#This Row],[FitScore]]/100)*RestaurantData4[[#This Row],[DailyCustAvg]])/3.5)*30</f>
        <v>805.37142857142851</v>
      </c>
      <c r="M6466">
        <v>40.757847279125002</v>
      </c>
      <c r="N6466">
        <v>-73.784564229618994</v>
      </c>
      <c r="O6466">
        <v>411</v>
      </c>
      <c r="P6466">
        <v>19</v>
      </c>
    </row>
    <row r="6467" spans="1:16" hidden="1" x14ac:dyDescent="0.3">
      <c r="A6467">
        <v>50068727</v>
      </c>
      <c r="B6467" s="1" t="s">
        <v>7827</v>
      </c>
      <c r="C6467" t="s">
        <v>6631</v>
      </c>
      <c r="D6467" s="2">
        <v>25109</v>
      </c>
      <c r="E6467" s="1" t="s">
        <v>6998</v>
      </c>
      <c r="F6467" s="2">
        <v>11362</v>
      </c>
      <c r="G6467" s="3">
        <v>7182298883</v>
      </c>
      <c r="H6467" s="1" t="s">
        <v>68</v>
      </c>
      <c r="I6467" t="s">
        <v>21</v>
      </c>
      <c r="J6467">
        <v>71</v>
      </c>
      <c r="K6467">
        <v>162</v>
      </c>
      <c r="L6467" s="18">
        <f>(((RestaurantData4[[#This Row],[FitScore]]/100)*RestaurantData4[[#This Row],[DailyCustAvg]])/3.5)*30</f>
        <v>985.88571428571436</v>
      </c>
      <c r="M6467">
        <v>40.769130148339997</v>
      </c>
      <c r="N6467">
        <v>-73.736764239134999</v>
      </c>
      <c r="O6467">
        <v>411</v>
      </c>
      <c r="P6467">
        <v>19</v>
      </c>
    </row>
    <row r="6468" spans="1:16" hidden="1" x14ac:dyDescent="0.3">
      <c r="A6468">
        <v>50015706</v>
      </c>
      <c r="B6468" s="1" t="s">
        <v>7855</v>
      </c>
      <c r="C6468" t="s">
        <v>6631</v>
      </c>
      <c r="D6468" s="2">
        <v>13933</v>
      </c>
      <c r="E6468" s="1" t="s">
        <v>7856</v>
      </c>
      <c r="F6468" s="2">
        <v>11435</v>
      </c>
      <c r="G6468" s="3">
        <v>3474889294</v>
      </c>
      <c r="H6468" s="1" t="s">
        <v>29</v>
      </c>
      <c r="I6468" t="s">
        <v>21</v>
      </c>
      <c r="J6468">
        <v>74</v>
      </c>
      <c r="K6468">
        <v>162</v>
      </c>
      <c r="L6468" s="18">
        <f>(((RestaurantData4[[#This Row],[FitScore]]/100)*RestaurantData4[[#This Row],[DailyCustAvg]])/3.5)*30</f>
        <v>1027.542857142857</v>
      </c>
      <c r="M6468">
        <v>40.702691515875998</v>
      </c>
      <c r="N6468">
        <v>-73.812979346842994</v>
      </c>
      <c r="O6468">
        <v>412</v>
      </c>
      <c r="P6468">
        <v>24</v>
      </c>
    </row>
    <row r="6469" spans="1:16" hidden="1" x14ac:dyDescent="0.3">
      <c r="A6469">
        <v>40861103</v>
      </c>
      <c r="B6469" s="1" t="s">
        <v>3988</v>
      </c>
      <c r="C6469" t="s">
        <v>6631</v>
      </c>
      <c r="D6469" s="2">
        <v>24410</v>
      </c>
      <c r="E6469" s="1" t="s">
        <v>7769</v>
      </c>
      <c r="F6469" s="2">
        <v>11422</v>
      </c>
      <c r="G6469" s="3">
        <v>7185274600</v>
      </c>
      <c r="H6469" s="1" t="s">
        <v>202</v>
      </c>
      <c r="I6469" t="s">
        <v>17</v>
      </c>
      <c r="J6469">
        <v>83</v>
      </c>
      <c r="K6469">
        <v>162</v>
      </c>
      <c r="L6469" s="18">
        <f>(((RestaurantData4[[#This Row],[FitScore]]/100)*RestaurantData4[[#This Row],[DailyCustAvg]])/3.5)*30</f>
        <v>1152.5142857142855</v>
      </c>
      <c r="M6469">
        <v>40.665168168401003</v>
      </c>
      <c r="N6469">
        <v>-73.735276482790994</v>
      </c>
      <c r="O6469">
        <v>413</v>
      </c>
      <c r="P6469">
        <v>31</v>
      </c>
    </row>
    <row r="6470" spans="1:16" hidden="1" x14ac:dyDescent="0.3">
      <c r="A6470">
        <v>41707470</v>
      </c>
      <c r="B6470" s="1" t="s">
        <v>8027</v>
      </c>
      <c r="C6470" t="s">
        <v>6631</v>
      </c>
      <c r="D6470" s="2">
        <v>0</v>
      </c>
      <c r="E6470" s="1" t="s">
        <v>8028</v>
      </c>
      <c r="F6470" s="2">
        <v>11430</v>
      </c>
      <c r="G6470" s="3">
        <v>7189958466</v>
      </c>
      <c r="H6470" s="1" t="s">
        <v>24</v>
      </c>
      <c r="I6470" t="s">
        <v>21</v>
      </c>
      <c r="J6470">
        <v>72</v>
      </c>
      <c r="K6470">
        <v>162</v>
      </c>
      <c r="L6470" s="18">
        <f>(((RestaurantData4[[#This Row],[FitScore]]/100)*RestaurantData4[[#This Row],[DailyCustAvg]])/3.5)*30</f>
        <v>999.77142857142849</v>
      </c>
      <c r="M6470">
        <v>40.648312826068</v>
      </c>
      <c r="N6470">
        <v>-73.788281497593999</v>
      </c>
      <c r="O6470">
        <v>483</v>
      </c>
      <c r="P6470">
        <v>28</v>
      </c>
    </row>
    <row r="6471" spans="1:16" hidden="1" x14ac:dyDescent="0.3">
      <c r="A6471">
        <v>50096470</v>
      </c>
      <c r="B6471" s="1" t="s">
        <v>8300</v>
      </c>
      <c r="C6471" t="s">
        <v>8030</v>
      </c>
      <c r="D6471" s="2">
        <v>4916</v>
      </c>
      <c r="E6471" s="1" t="s">
        <v>8255</v>
      </c>
      <c r="F6471" s="2">
        <v>10309</v>
      </c>
      <c r="G6471" s="3">
        <v>6469606411</v>
      </c>
      <c r="H6471" s="1" t="s">
        <v>207</v>
      </c>
      <c r="I6471" t="s">
        <v>17</v>
      </c>
      <c r="J6471">
        <v>80</v>
      </c>
      <c r="K6471">
        <v>162</v>
      </c>
      <c r="L6471" s="18">
        <f>(((RestaurantData4[[#This Row],[FitScore]]/100)*RestaurantData4[[#This Row],[DailyCustAvg]])/3.5)*30</f>
        <v>1110.8571428571427</v>
      </c>
      <c r="M6471">
        <v>40.522513916389002</v>
      </c>
      <c r="N6471">
        <v>-74.239266119107</v>
      </c>
      <c r="O6471">
        <v>503</v>
      </c>
      <c r="P6471">
        <v>51</v>
      </c>
    </row>
    <row r="6472" spans="1:16" hidden="1" x14ac:dyDescent="0.3">
      <c r="A6472">
        <v>41636059</v>
      </c>
      <c r="B6472" s="1" t="s">
        <v>8318</v>
      </c>
      <c r="C6472" t="s">
        <v>8030</v>
      </c>
      <c r="D6472" s="2">
        <v>7339</v>
      </c>
      <c r="E6472" s="1" t="s">
        <v>8257</v>
      </c>
      <c r="F6472" s="2">
        <v>10307</v>
      </c>
      <c r="G6472" s="3">
        <v>7189666610</v>
      </c>
      <c r="H6472" s="1" t="s">
        <v>24</v>
      </c>
      <c r="I6472" t="s">
        <v>17</v>
      </c>
      <c r="J6472">
        <v>87</v>
      </c>
      <c r="K6472">
        <v>162</v>
      </c>
      <c r="L6472" s="18">
        <f>(((RestaurantData4[[#This Row],[FitScore]]/100)*RestaurantData4[[#This Row],[DailyCustAvg]])/3.5)*30</f>
        <v>1208.0571428571427</v>
      </c>
      <c r="M6472">
        <v>40.510917335240997</v>
      </c>
      <c r="N6472">
        <v>-74.241774187822003</v>
      </c>
      <c r="O6472">
        <v>503</v>
      </c>
      <c r="P6472">
        <v>51</v>
      </c>
    </row>
    <row r="6473" spans="1:16" x14ac:dyDescent="0.3">
      <c r="A6473">
        <v>50017944</v>
      </c>
      <c r="B6473" s="1" t="s">
        <v>3441</v>
      </c>
      <c r="C6473" t="s">
        <v>14</v>
      </c>
      <c r="D6473" s="2">
        <v>1410</v>
      </c>
      <c r="E6473" s="1" t="s">
        <v>1763</v>
      </c>
      <c r="F6473" s="2">
        <v>10029</v>
      </c>
      <c r="G6473" s="3">
        <v>2128608880</v>
      </c>
      <c r="H6473" s="1" t="s">
        <v>24</v>
      </c>
      <c r="I6473" t="s">
        <v>21</v>
      </c>
      <c r="J6473">
        <v>81</v>
      </c>
      <c r="K6473">
        <v>320</v>
      </c>
      <c r="L6473" s="18">
        <f>(((RestaurantData4[[#This Row],[FitScore]]/100)*RestaurantData4[[#This Row],[DailyCustAvg]])/3.5)*30</f>
        <v>2221.7142857142858</v>
      </c>
      <c r="M6473">
        <v>40.788306451913002</v>
      </c>
      <c r="N6473">
        <v>-73.953378620440006</v>
      </c>
      <c r="O6473">
        <v>111</v>
      </c>
      <c r="P6473">
        <v>4</v>
      </c>
    </row>
    <row r="6474" spans="1:16" x14ac:dyDescent="0.3">
      <c r="A6474">
        <v>50078527</v>
      </c>
      <c r="B6474" s="1" t="s">
        <v>3430</v>
      </c>
      <c r="C6474" t="s">
        <v>14</v>
      </c>
      <c r="D6474" s="2">
        <v>234</v>
      </c>
      <c r="E6474" s="1" t="s">
        <v>3358</v>
      </c>
      <c r="F6474" s="2">
        <v>10029</v>
      </c>
      <c r="G6474" s="3">
        <v>6465810058</v>
      </c>
      <c r="H6474" s="1" t="s">
        <v>29</v>
      </c>
      <c r="I6474" t="s">
        <v>21</v>
      </c>
      <c r="J6474">
        <v>80</v>
      </c>
      <c r="K6474">
        <v>315</v>
      </c>
      <c r="L6474" s="18">
        <f>(((RestaurantData4[[#This Row],[FitScore]]/100)*RestaurantData4[[#This Row],[DailyCustAvg]])/3.5)*30</f>
        <v>2160</v>
      </c>
      <c r="M6474">
        <v>40.797563323421997</v>
      </c>
      <c r="N6474">
        <v>-73.939145367644997</v>
      </c>
      <c r="O6474">
        <v>111</v>
      </c>
      <c r="P6474">
        <v>8</v>
      </c>
    </row>
    <row r="6475" spans="1:16" x14ac:dyDescent="0.3">
      <c r="A6475">
        <v>50080206</v>
      </c>
      <c r="B6475" s="1" t="s">
        <v>3385</v>
      </c>
      <c r="C6475" t="s">
        <v>14</v>
      </c>
      <c r="D6475" s="2">
        <v>2067</v>
      </c>
      <c r="E6475" s="1" t="s">
        <v>841</v>
      </c>
      <c r="F6475" s="2">
        <v>10029</v>
      </c>
      <c r="G6475" s="3">
        <v>2122560129</v>
      </c>
      <c r="H6475" s="1" t="s">
        <v>202</v>
      </c>
      <c r="I6475" t="s">
        <v>21</v>
      </c>
      <c r="J6475">
        <v>83</v>
      </c>
      <c r="K6475">
        <v>309</v>
      </c>
      <c r="L6475" s="18">
        <f>(((RestaurantData4[[#This Row],[FitScore]]/100)*RestaurantData4[[#This Row],[DailyCustAvg]])/3.5)*30</f>
        <v>2198.3142857142857</v>
      </c>
      <c r="M6475">
        <v>40.790834819163997</v>
      </c>
      <c r="N6475">
        <v>-73.942289847663005</v>
      </c>
      <c r="O6475">
        <v>111</v>
      </c>
      <c r="P6475">
        <v>8</v>
      </c>
    </row>
    <row r="6476" spans="1:16" hidden="1" x14ac:dyDescent="0.3">
      <c r="A6476">
        <v>50008826</v>
      </c>
      <c r="B6476" s="1" t="s">
        <v>1197</v>
      </c>
      <c r="C6476" t="s">
        <v>14</v>
      </c>
      <c r="D6476" s="2">
        <v>2</v>
      </c>
      <c r="E6476" s="1" t="s">
        <v>832</v>
      </c>
      <c r="F6476" s="2">
        <v>10003</v>
      </c>
      <c r="G6476" s="3">
        <v>2125336656</v>
      </c>
      <c r="H6476" s="1" t="s">
        <v>143</v>
      </c>
      <c r="I6476" t="s">
        <v>17</v>
      </c>
      <c r="J6476">
        <v>100</v>
      </c>
      <c r="K6476">
        <v>161</v>
      </c>
      <c r="L6476" s="18">
        <f>(((RestaurantData4[[#This Row],[FitScore]]/100)*RestaurantData4[[#This Row],[DailyCustAvg]])/3.5)*30</f>
        <v>1380</v>
      </c>
      <c r="M6476">
        <v>40.729393709932999</v>
      </c>
      <c r="N6476">
        <v>-73.989572718413001</v>
      </c>
      <c r="O6476">
        <v>103</v>
      </c>
      <c r="P6476">
        <v>2</v>
      </c>
    </row>
    <row r="6477" spans="1:16" hidden="1" x14ac:dyDescent="0.3">
      <c r="A6477">
        <v>41605054</v>
      </c>
      <c r="B6477" s="1" t="s">
        <v>1303</v>
      </c>
      <c r="C6477" t="s">
        <v>14</v>
      </c>
      <c r="D6477" s="2">
        <v>165</v>
      </c>
      <c r="E6477" s="1" t="s">
        <v>836</v>
      </c>
      <c r="F6477" s="2">
        <v>10009</v>
      </c>
      <c r="G6477" s="3">
        <v>6463516520</v>
      </c>
      <c r="H6477" s="1" t="s">
        <v>52</v>
      </c>
      <c r="I6477" t="s">
        <v>17</v>
      </c>
      <c r="J6477">
        <v>99</v>
      </c>
      <c r="K6477">
        <v>161</v>
      </c>
      <c r="L6477" s="18">
        <f>(((RestaurantData4[[#This Row],[FitScore]]/100)*RestaurantData4[[#This Row],[DailyCustAvg]])/3.5)*30</f>
        <v>1366.2</v>
      </c>
      <c r="M6477">
        <v>40.728072549944002</v>
      </c>
      <c r="N6477">
        <v>-73.982068318914003</v>
      </c>
      <c r="O6477">
        <v>103</v>
      </c>
      <c r="P6477">
        <v>2</v>
      </c>
    </row>
    <row r="6478" spans="1:16" hidden="1" x14ac:dyDescent="0.3">
      <c r="A6478">
        <v>40554360</v>
      </c>
      <c r="B6478" s="1" t="s">
        <v>1412</v>
      </c>
      <c r="C6478" t="s">
        <v>14</v>
      </c>
      <c r="D6478" s="2">
        <v>315</v>
      </c>
      <c r="E6478" s="1" t="s">
        <v>1413</v>
      </c>
      <c r="F6478" s="2">
        <v>10036</v>
      </c>
      <c r="G6478" s="3">
        <v>2125813080</v>
      </c>
      <c r="H6478" s="1" t="s">
        <v>16</v>
      </c>
      <c r="I6478" t="s">
        <v>17</v>
      </c>
      <c r="J6478">
        <v>100</v>
      </c>
      <c r="K6478">
        <v>161</v>
      </c>
      <c r="L6478" s="18">
        <f>(((RestaurantData4[[#This Row],[FitScore]]/100)*RestaurantData4[[#This Row],[DailyCustAvg]])/3.5)*30</f>
        <v>1380</v>
      </c>
      <c r="M6478">
        <v>40.758834027380999</v>
      </c>
      <c r="N6478">
        <v>-73.989546433936994</v>
      </c>
      <c r="O6478">
        <v>104</v>
      </c>
      <c r="P6478">
        <v>3</v>
      </c>
    </row>
    <row r="6479" spans="1:16" x14ac:dyDescent="0.3">
      <c r="A6479">
        <v>50097136</v>
      </c>
      <c r="B6479" s="1" t="s">
        <v>3436</v>
      </c>
      <c r="C6479" t="s">
        <v>14</v>
      </c>
      <c r="D6479" s="2">
        <v>2171</v>
      </c>
      <c r="E6479" s="1" t="s">
        <v>841</v>
      </c>
      <c r="F6479" s="2">
        <v>10029</v>
      </c>
      <c r="G6479" s="3">
        <v>9175615148</v>
      </c>
      <c r="H6479" s="1" t="s">
        <v>16</v>
      </c>
      <c r="I6479" t="s">
        <v>21</v>
      </c>
      <c r="J6479">
        <v>76</v>
      </c>
      <c r="K6479">
        <v>298</v>
      </c>
      <c r="L6479" s="18">
        <f>(((RestaurantData4[[#This Row],[FitScore]]/100)*RestaurantData4[[#This Row],[DailyCustAvg]])/3.5)*30</f>
        <v>1941.257142857143</v>
      </c>
      <c r="M6479">
        <v>40.794160210061001</v>
      </c>
      <c r="N6479">
        <v>-73.939859971808005</v>
      </c>
      <c r="O6479">
        <v>111</v>
      </c>
      <c r="P6479">
        <v>8</v>
      </c>
    </row>
    <row r="6480" spans="1:16" hidden="1" x14ac:dyDescent="0.3">
      <c r="A6480">
        <v>50001895</v>
      </c>
      <c r="B6480" s="1" t="s">
        <v>2066</v>
      </c>
      <c r="C6480" t="s">
        <v>14</v>
      </c>
      <c r="D6480" s="2">
        <v>30</v>
      </c>
      <c r="E6480" s="1" t="s">
        <v>1777</v>
      </c>
      <c r="F6480" s="2">
        <v>10112</v>
      </c>
      <c r="G6480" s="3">
        <v>2122474611</v>
      </c>
      <c r="H6480" s="1" t="s">
        <v>16</v>
      </c>
      <c r="I6480" t="s">
        <v>17</v>
      </c>
      <c r="J6480">
        <v>84</v>
      </c>
      <c r="K6480">
        <v>161</v>
      </c>
      <c r="L6480" s="18">
        <f>(((RestaurantData4[[#This Row],[FitScore]]/100)*RestaurantData4[[#This Row],[DailyCustAvg]])/3.5)*30</f>
        <v>1159.2</v>
      </c>
      <c r="M6480">
        <v>40.758747437799002</v>
      </c>
      <c r="N6480">
        <v>-73.978692223614999</v>
      </c>
      <c r="O6480">
        <v>105</v>
      </c>
      <c r="P6480">
        <v>4</v>
      </c>
    </row>
    <row r="6481" spans="1:16" hidden="1" x14ac:dyDescent="0.3">
      <c r="A6481">
        <v>50092996</v>
      </c>
      <c r="B6481" s="1" t="s">
        <v>2214</v>
      </c>
      <c r="C6481" t="s">
        <v>14</v>
      </c>
      <c r="D6481" s="2">
        <v>43</v>
      </c>
      <c r="E6481" s="1" t="s">
        <v>1396</v>
      </c>
      <c r="F6481" s="2">
        <v>10010</v>
      </c>
      <c r="G6481" s="3">
        <v>9173791198</v>
      </c>
      <c r="H6481" s="1" t="s">
        <v>68</v>
      </c>
      <c r="I6481" t="s">
        <v>17</v>
      </c>
      <c r="J6481">
        <v>83</v>
      </c>
      <c r="K6481">
        <v>161</v>
      </c>
      <c r="L6481" s="18">
        <f>(((RestaurantData4[[#This Row],[FitScore]]/100)*RestaurantData4[[#This Row],[DailyCustAvg]])/3.5)*30</f>
        <v>1145.4000000000001</v>
      </c>
      <c r="M6481">
        <v>40.742876086839999</v>
      </c>
      <c r="N6481">
        <v>-73.990685715937005</v>
      </c>
      <c r="O6481">
        <v>105</v>
      </c>
      <c r="P6481">
        <v>3</v>
      </c>
    </row>
    <row r="6482" spans="1:16" hidden="1" x14ac:dyDescent="0.3">
      <c r="A6482">
        <v>40703801</v>
      </c>
      <c r="B6482" s="1" t="s">
        <v>291</v>
      </c>
      <c r="C6482" t="s">
        <v>14</v>
      </c>
      <c r="D6482" s="2">
        <v>600</v>
      </c>
      <c r="E6482" s="1" t="s">
        <v>383</v>
      </c>
      <c r="F6482" s="2">
        <v>10018</v>
      </c>
      <c r="G6482" s="3">
        <v>2129977337</v>
      </c>
      <c r="H6482" s="1" t="s">
        <v>56</v>
      </c>
      <c r="I6482" t="s">
        <v>17</v>
      </c>
      <c r="J6482">
        <v>83</v>
      </c>
      <c r="K6482">
        <v>161</v>
      </c>
      <c r="L6482" s="18">
        <f>(((RestaurantData4[[#This Row],[FitScore]]/100)*RestaurantData4[[#This Row],[DailyCustAvg]])/3.5)*30</f>
        <v>1145.4000000000001</v>
      </c>
      <c r="M6482">
        <v>40.755411443859003</v>
      </c>
      <c r="N6482">
        <v>-73.991102654960002</v>
      </c>
      <c r="O6482">
        <v>105</v>
      </c>
      <c r="P6482">
        <v>3</v>
      </c>
    </row>
    <row r="6483" spans="1:16" hidden="1" x14ac:dyDescent="0.3">
      <c r="A6483">
        <v>50056274</v>
      </c>
      <c r="B6483" s="1" t="s">
        <v>2833</v>
      </c>
      <c r="C6483" t="s">
        <v>14</v>
      </c>
      <c r="D6483" s="2">
        <v>1018</v>
      </c>
      <c r="E6483" s="1" t="s">
        <v>2728</v>
      </c>
      <c r="F6483" s="2">
        <v>10025</v>
      </c>
      <c r="G6483" s="3">
        <v>2126629020</v>
      </c>
      <c r="H6483" s="1" t="s">
        <v>127</v>
      </c>
      <c r="I6483" t="s">
        <v>17</v>
      </c>
      <c r="J6483">
        <v>100</v>
      </c>
      <c r="K6483">
        <v>161</v>
      </c>
      <c r="L6483" s="18">
        <f>(((RestaurantData4[[#This Row],[FitScore]]/100)*RestaurantData4[[#This Row],[DailyCustAvg]])/3.5)*30</f>
        <v>1380</v>
      </c>
      <c r="M6483">
        <v>40.802879384566999</v>
      </c>
      <c r="N6483">
        <v>-73.963937246851003</v>
      </c>
      <c r="O6483">
        <v>107</v>
      </c>
      <c r="P6483">
        <v>7</v>
      </c>
    </row>
    <row r="6484" spans="1:16" x14ac:dyDescent="0.3">
      <c r="A6484">
        <v>50048222</v>
      </c>
      <c r="B6484" s="1" t="s">
        <v>3359</v>
      </c>
      <c r="C6484" t="s">
        <v>14</v>
      </c>
      <c r="D6484" s="2">
        <v>1544</v>
      </c>
      <c r="E6484" s="1" t="s">
        <v>1763</v>
      </c>
      <c r="F6484" s="2">
        <v>10029</v>
      </c>
      <c r="G6484" s="3">
        <v>2128311400</v>
      </c>
      <c r="H6484" s="1" t="s">
        <v>641</v>
      </c>
      <c r="I6484" t="s">
        <v>21</v>
      </c>
      <c r="J6484">
        <v>80</v>
      </c>
      <c r="K6484">
        <v>297</v>
      </c>
      <c r="L6484" s="18">
        <f>(((RestaurantData4[[#This Row],[FitScore]]/100)*RestaurantData4[[#This Row],[DailyCustAvg]])/3.5)*30</f>
        <v>2036.5714285714287</v>
      </c>
      <c r="M6484">
        <v>40.792543052545</v>
      </c>
      <c r="N6484">
        <v>-73.950291427910997</v>
      </c>
      <c r="O6484">
        <v>111</v>
      </c>
      <c r="P6484">
        <v>8</v>
      </c>
    </row>
    <row r="6485" spans="1:16" hidden="1" x14ac:dyDescent="0.3">
      <c r="A6485">
        <v>40620726</v>
      </c>
      <c r="B6485" s="1" t="s">
        <v>3086</v>
      </c>
      <c r="C6485" t="s">
        <v>14</v>
      </c>
      <c r="D6485" s="2">
        <v>1354</v>
      </c>
      <c r="E6485" s="1" t="s">
        <v>852</v>
      </c>
      <c r="F6485" s="2">
        <v>10021</v>
      </c>
      <c r="G6485" s="3">
        <v>2129880002</v>
      </c>
      <c r="H6485" s="1" t="s">
        <v>24</v>
      </c>
      <c r="I6485" t="s">
        <v>17</v>
      </c>
      <c r="J6485">
        <v>97</v>
      </c>
      <c r="K6485">
        <v>161</v>
      </c>
      <c r="L6485" s="18">
        <f>(((RestaurantData4[[#This Row],[FitScore]]/100)*RestaurantData4[[#This Row],[DailyCustAvg]])/3.5)*30</f>
        <v>1338.6</v>
      </c>
      <c r="M6485">
        <v>40.768133443853003</v>
      </c>
      <c r="N6485">
        <v>-73.955743012924998</v>
      </c>
      <c r="O6485">
        <v>108</v>
      </c>
      <c r="P6485">
        <v>5</v>
      </c>
    </row>
    <row r="6486" spans="1:16" x14ac:dyDescent="0.3">
      <c r="A6486">
        <v>50093882</v>
      </c>
      <c r="B6486" s="1" t="s">
        <v>3382</v>
      </c>
      <c r="C6486" t="s">
        <v>14</v>
      </c>
      <c r="D6486" s="2">
        <v>1728</v>
      </c>
      <c r="E6486" s="1" t="s">
        <v>1763</v>
      </c>
      <c r="F6486" s="2">
        <v>10029</v>
      </c>
      <c r="G6486" s="3">
        <v>2125346087</v>
      </c>
      <c r="H6486" s="1" t="s">
        <v>242</v>
      </c>
      <c r="I6486" t="s">
        <v>21</v>
      </c>
      <c r="J6486">
        <v>84</v>
      </c>
      <c r="K6486">
        <v>292</v>
      </c>
      <c r="L6486" s="18">
        <f>(((RestaurantData4[[#This Row],[FitScore]]/100)*RestaurantData4[[#This Row],[DailyCustAvg]])/3.5)*30</f>
        <v>2102.4</v>
      </c>
      <c r="M6486">
        <v>40.798661822984997</v>
      </c>
      <c r="N6486">
        <v>-73.945822625003998</v>
      </c>
      <c r="O6486">
        <v>111</v>
      </c>
      <c r="P6486">
        <v>9</v>
      </c>
    </row>
    <row r="6487" spans="1:16" x14ac:dyDescent="0.3">
      <c r="A6487">
        <v>50045356</v>
      </c>
      <c r="B6487" s="1" t="s">
        <v>225</v>
      </c>
      <c r="C6487" t="s">
        <v>14</v>
      </c>
      <c r="D6487" s="2">
        <v>1872</v>
      </c>
      <c r="E6487" s="1" t="s">
        <v>901</v>
      </c>
      <c r="F6487" s="2">
        <v>10029</v>
      </c>
      <c r="G6487" s="3">
        <v>2129962864</v>
      </c>
      <c r="H6487" s="1" t="s">
        <v>16</v>
      </c>
      <c r="I6487" t="s">
        <v>21</v>
      </c>
      <c r="J6487">
        <v>77</v>
      </c>
      <c r="K6487">
        <v>288</v>
      </c>
      <c r="L6487" s="18">
        <f>(((RestaurantData4[[#This Row],[FitScore]]/100)*RestaurantData4[[#This Row],[DailyCustAvg]])/3.5)*30</f>
        <v>1900.8</v>
      </c>
      <c r="M6487">
        <v>40.789708549853003</v>
      </c>
      <c r="N6487">
        <v>-73.946039396453997</v>
      </c>
      <c r="O6487">
        <v>111</v>
      </c>
      <c r="P6487">
        <v>8</v>
      </c>
    </row>
    <row r="6488" spans="1:16" hidden="1" x14ac:dyDescent="0.3">
      <c r="A6488">
        <v>41382908</v>
      </c>
      <c r="B6488" s="1" t="s">
        <v>3331</v>
      </c>
      <c r="C6488" t="s">
        <v>14</v>
      </c>
      <c r="D6488" s="2">
        <v>24</v>
      </c>
      <c r="E6488" s="1" t="s">
        <v>3332</v>
      </c>
      <c r="F6488" s="2">
        <v>10026</v>
      </c>
      <c r="G6488" s="3">
        <v>2123488889</v>
      </c>
      <c r="H6488" s="1" t="s">
        <v>242</v>
      </c>
      <c r="I6488" t="s">
        <v>17</v>
      </c>
      <c r="J6488">
        <v>76</v>
      </c>
      <c r="K6488">
        <v>161</v>
      </c>
      <c r="L6488" s="18">
        <f>(((RestaurantData4[[#This Row],[FitScore]]/100)*RestaurantData4[[#This Row],[DailyCustAvg]])/3.5)*30</f>
        <v>1048.8</v>
      </c>
      <c r="M6488">
        <v>40.797878616611001</v>
      </c>
      <c r="N6488">
        <v>-73.949763719865004</v>
      </c>
      <c r="O6488">
        <v>110</v>
      </c>
      <c r="P6488">
        <v>9</v>
      </c>
    </row>
    <row r="6489" spans="1:16" x14ac:dyDescent="0.3">
      <c r="A6489">
        <v>41623743</v>
      </c>
      <c r="B6489" s="1" t="s">
        <v>3365</v>
      </c>
      <c r="C6489" t="s">
        <v>14</v>
      </c>
      <c r="D6489" s="2">
        <v>1634</v>
      </c>
      <c r="E6489" s="1" t="s">
        <v>1756</v>
      </c>
      <c r="F6489" s="2">
        <v>10029</v>
      </c>
      <c r="G6489" s="3">
        <v>2124262221</v>
      </c>
      <c r="H6489" s="1" t="s">
        <v>29</v>
      </c>
      <c r="I6489" t="s">
        <v>21</v>
      </c>
      <c r="J6489">
        <v>78</v>
      </c>
      <c r="K6489">
        <v>261</v>
      </c>
      <c r="L6489" s="18">
        <f>(((RestaurantData4[[#This Row],[FitScore]]/100)*RestaurantData4[[#This Row],[DailyCustAvg]])/3.5)*30</f>
        <v>1744.9714285714285</v>
      </c>
      <c r="M6489">
        <v>40.790406452253002</v>
      </c>
      <c r="N6489">
        <v>-73.947627833992996</v>
      </c>
      <c r="O6489">
        <v>111</v>
      </c>
      <c r="P6489">
        <v>8</v>
      </c>
    </row>
    <row r="6490" spans="1:16" hidden="1" x14ac:dyDescent="0.3">
      <c r="A6490">
        <v>50079163</v>
      </c>
      <c r="B6490" s="1" t="s">
        <v>3546</v>
      </c>
      <c r="C6490" t="s">
        <v>14</v>
      </c>
      <c r="D6490" s="2">
        <v>2153</v>
      </c>
      <c r="E6490" s="1" t="s">
        <v>2728</v>
      </c>
      <c r="F6490" s="2">
        <v>10032</v>
      </c>
      <c r="G6490" s="3">
        <v>2127955841</v>
      </c>
      <c r="H6490" s="1" t="s">
        <v>73</v>
      </c>
      <c r="I6490" t="s">
        <v>17</v>
      </c>
      <c r="J6490">
        <v>82</v>
      </c>
      <c r="K6490">
        <v>161</v>
      </c>
      <c r="L6490" s="18">
        <f>(((RestaurantData4[[#This Row],[FitScore]]/100)*RestaurantData4[[#This Row],[DailyCustAvg]])/3.5)*30</f>
        <v>1131.5999999999997</v>
      </c>
      <c r="M6490">
        <v>40.83894497707</v>
      </c>
      <c r="N6490">
        <v>-73.937571409729003</v>
      </c>
      <c r="O6490">
        <v>112</v>
      </c>
      <c r="P6490">
        <v>10</v>
      </c>
    </row>
    <row r="6491" spans="1:16" hidden="1" x14ac:dyDescent="0.3">
      <c r="A6491">
        <v>50072911</v>
      </c>
      <c r="B6491" s="1" t="s">
        <v>3636</v>
      </c>
      <c r="C6491" t="s">
        <v>3599</v>
      </c>
      <c r="D6491" s="2">
        <v>494</v>
      </c>
      <c r="E6491" s="1" t="s">
        <v>3606</v>
      </c>
      <c r="F6491" s="2">
        <v>10454</v>
      </c>
      <c r="G6491" s="3">
        <v>3479189980</v>
      </c>
      <c r="H6491" s="1" t="s">
        <v>212</v>
      </c>
      <c r="I6491" t="s">
        <v>21</v>
      </c>
      <c r="J6491">
        <v>64</v>
      </c>
      <c r="K6491">
        <v>161</v>
      </c>
      <c r="L6491" s="18">
        <f>(((RestaurantData4[[#This Row],[FitScore]]/100)*RestaurantData4[[#This Row],[DailyCustAvg]])/3.5)*30</f>
        <v>883.2</v>
      </c>
      <c r="M6491">
        <v>40.807764614550003</v>
      </c>
      <c r="N6491">
        <v>-73.919748673439003</v>
      </c>
      <c r="O6491">
        <v>201</v>
      </c>
      <c r="P6491">
        <v>8</v>
      </c>
    </row>
    <row r="6492" spans="1:16" hidden="1" x14ac:dyDescent="0.3">
      <c r="A6492">
        <v>41452662</v>
      </c>
      <c r="B6492" s="1" t="s">
        <v>3876</v>
      </c>
      <c r="C6492" t="s">
        <v>3599</v>
      </c>
      <c r="D6492" s="2">
        <v>2037</v>
      </c>
      <c r="E6492" s="1" t="s">
        <v>3761</v>
      </c>
      <c r="F6492" s="2">
        <v>10457</v>
      </c>
      <c r="G6492" s="3">
        <v>3472701985</v>
      </c>
      <c r="H6492" s="1" t="s">
        <v>2716</v>
      </c>
      <c r="I6492" t="s">
        <v>21</v>
      </c>
      <c r="J6492">
        <v>62</v>
      </c>
      <c r="K6492">
        <v>161</v>
      </c>
      <c r="L6492" s="18">
        <f>(((RestaurantData4[[#This Row],[FitScore]]/100)*RestaurantData4[[#This Row],[DailyCustAvg]])/3.5)*30</f>
        <v>855.6</v>
      </c>
      <c r="M6492">
        <v>40.851016305070999</v>
      </c>
      <c r="N6492">
        <v>-73.898955251553005</v>
      </c>
      <c r="O6492">
        <v>205</v>
      </c>
      <c r="P6492">
        <v>15</v>
      </c>
    </row>
    <row r="6493" spans="1:16" hidden="1" x14ac:dyDescent="0.3">
      <c r="A6493">
        <v>41678309</v>
      </c>
      <c r="B6493" s="1" t="s">
        <v>296</v>
      </c>
      <c r="C6493" t="s">
        <v>3599</v>
      </c>
      <c r="D6493" s="2">
        <v>2026</v>
      </c>
      <c r="E6493" s="1" t="s">
        <v>3715</v>
      </c>
      <c r="F6493" s="2">
        <v>10460</v>
      </c>
      <c r="G6493" s="3">
        <v>7189918800</v>
      </c>
      <c r="H6493" s="1" t="s">
        <v>16</v>
      </c>
      <c r="I6493" t="s">
        <v>17</v>
      </c>
      <c r="J6493">
        <v>70</v>
      </c>
      <c r="K6493">
        <v>161</v>
      </c>
      <c r="L6493" s="18">
        <f>(((RestaurantData4[[#This Row],[FitScore]]/100)*RestaurantData4[[#This Row],[DailyCustAvg]])/3.5)*30</f>
        <v>965.99999999999989</v>
      </c>
      <c r="M6493">
        <v>40.840762473999</v>
      </c>
      <c r="N6493">
        <v>-73.879544979014995</v>
      </c>
      <c r="O6493">
        <v>206</v>
      </c>
      <c r="P6493">
        <v>15</v>
      </c>
    </row>
    <row r="6494" spans="1:16" hidden="1" x14ac:dyDescent="0.3">
      <c r="A6494">
        <v>50080098</v>
      </c>
      <c r="B6494" s="1" t="s">
        <v>6739</v>
      </c>
      <c r="C6494" t="s">
        <v>6631</v>
      </c>
      <c r="D6494" s="2">
        <v>3944</v>
      </c>
      <c r="E6494" s="1" t="s">
        <v>6735</v>
      </c>
      <c r="F6494" s="2">
        <v>11101</v>
      </c>
      <c r="G6494" s="3">
        <v>9174036554</v>
      </c>
      <c r="H6494" s="1" t="s">
        <v>66</v>
      </c>
      <c r="I6494" t="s">
        <v>21</v>
      </c>
      <c r="J6494">
        <v>28</v>
      </c>
      <c r="K6494">
        <v>161</v>
      </c>
      <c r="L6494" s="18">
        <f>(((RestaurantData4[[#This Row],[FitScore]]/100)*RestaurantData4[[#This Row],[DailyCustAvg]])/3.5)*30</f>
        <v>386.40000000000003</v>
      </c>
      <c r="M6494">
        <v>40.755904196585</v>
      </c>
      <c r="N6494">
        <v>-73.940602106168001</v>
      </c>
      <c r="O6494">
        <v>401</v>
      </c>
      <c r="P6494">
        <v>26</v>
      </c>
    </row>
    <row r="6495" spans="1:16" hidden="1" x14ac:dyDescent="0.3">
      <c r="A6495">
        <v>50103427</v>
      </c>
      <c r="B6495" s="1" t="s">
        <v>6874</v>
      </c>
      <c r="C6495" t="s">
        <v>6631</v>
      </c>
      <c r="D6495" s="2">
        <v>5828</v>
      </c>
      <c r="E6495" s="1" t="s">
        <v>6830</v>
      </c>
      <c r="F6495" s="2">
        <v>11377</v>
      </c>
      <c r="G6495" s="3">
        <v>7186852261</v>
      </c>
      <c r="H6495" s="1" t="s">
        <v>29</v>
      </c>
      <c r="I6495" t="s">
        <v>21</v>
      </c>
      <c r="J6495">
        <v>40</v>
      </c>
      <c r="K6495">
        <v>161</v>
      </c>
      <c r="L6495" s="18">
        <f>(((RestaurantData4[[#This Row],[FitScore]]/100)*RestaurantData4[[#This Row],[DailyCustAvg]])/3.5)*30</f>
        <v>552.00000000000011</v>
      </c>
      <c r="M6495">
        <v>40.745377068863</v>
      </c>
      <c r="N6495">
        <v>-73.906250941007997</v>
      </c>
      <c r="O6495">
        <v>402</v>
      </c>
      <c r="P6495">
        <v>26</v>
      </c>
    </row>
    <row r="6496" spans="1:16" hidden="1" x14ac:dyDescent="0.3">
      <c r="A6496">
        <v>50066811</v>
      </c>
      <c r="B6496" s="1" t="s">
        <v>6964</v>
      </c>
      <c r="C6496" t="s">
        <v>6631</v>
      </c>
      <c r="D6496" s="2">
        <v>3617</v>
      </c>
      <c r="E6496" s="1" t="s">
        <v>6864</v>
      </c>
      <c r="F6496" s="2">
        <v>11101</v>
      </c>
      <c r="G6496" s="3">
        <v>7188061046</v>
      </c>
      <c r="H6496" s="1" t="s">
        <v>20</v>
      </c>
      <c r="I6496" t="s">
        <v>21</v>
      </c>
      <c r="J6496">
        <v>65</v>
      </c>
      <c r="K6496">
        <v>161</v>
      </c>
      <c r="L6496" s="18">
        <f>(((RestaurantData4[[#This Row],[FitScore]]/100)*RestaurantData4[[#This Row],[DailyCustAvg]])/3.5)*30</f>
        <v>897.00000000000011</v>
      </c>
      <c r="M6496">
        <v>40.737609719925999</v>
      </c>
      <c r="N6496">
        <v>-73.929760490804995</v>
      </c>
      <c r="O6496">
        <v>402</v>
      </c>
      <c r="P6496">
        <v>26</v>
      </c>
    </row>
    <row r="6497" spans="1:16" hidden="1" x14ac:dyDescent="0.3">
      <c r="A6497">
        <v>41280293</v>
      </c>
      <c r="B6497" s="1" t="s">
        <v>7231</v>
      </c>
      <c r="C6497" t="s">
        <v>6631</v>
      </c>
      <c r="D6497" s="2">
        <v>566</v>
      </c>
      <c r="E6497" s="1" t="s">
        <v>3711</v>
      </c>
      <c r="F6497" s="2">
        <v>11385</v>
      </c>
      <c r="G6497" s="3">
        <v>7184563698</v>
      </c>
      <c r="H6497" s="1" t="s">
        <v>29</v>
      </c>
      <c r="I6497" t="s">
        <v>17</v>
      </c>
      <c r="J6497">
        <v>80</v>
      </c>
      <c r="K6497">
        <v>161</v>
      </c>
      <c r="L6497" s="18">
        <f>(((RestaurantData4[[#This Row],[FitScore]]/100)*RestaurantData4[[#This Row],[DailyCustAvg]])/3.5)*30</f>
        <v>1104.0000000000002</v>
      </c>
      <c r="M6497">
        <v>40.704728063984</v>
      </c>
      <c r="N6497">
        <v>-73.910960992707004</v>
      </c>
      <c r="O6497">
        <v>405</v>
      </c>
      <c r="P6497">
        <v>34</v>
      </c>
    </row>
    <row r="6498" spans="1:16" hidden="1" x14ac:dyDescent="0.3">
      <c r="A6498">
        <v>41178236</v>
      </c>
      <c r="B6498" s="1" t="s">
        <v>6872</v>
      </c>
      <c r="C6498" t="s">
        <v>6631</v>
      </c>
      <c r="D6498" s="2">
        <v>4160</v>
      </c>
      <c r="E6498" s="1" t="s">
        <v>7375</v>
      </c>
      <c r="F6498" s="2">
        <v>11355</v>
      </c>
      <c r="G6498" s="3">
        <v>7188864568</v>
      </c>
      <c r="H6498" s="1" t="s">
        <v>73</v>
      </c>
      <c r="I6498" t="s">
        <v>21</v>
      </c>
      <c r="J6498">
        <v>72</v>
      </c>
      <c r="K6498">
        <v>161</v>
      </c>
      <c r="L6498" s="18">
        <f>(((RestaurantData4[[#This Row],[FitScore]]/100)*RestaurantData4[[#This Row],[DailyCustAvg]])/3.5)*30</f>
        <v>993.59999999999991</v>
      </c>
      <c r="M6498">
        <v>40.756469705420997</v>
      </c>
      <c r="N6498">
        <v>-73.828724169124001</v>
      </c>
      <c r="O6498">
        <v>407</v>
      </c>
      <c r="P6498">
        <v>20</v>
      </c>
    </row>
    <row r="6499" spans="1:16" hidden="1" x14ac:dyDescent="0.3">
      <c r="A6499">
        <v>50091239</v>
      </c>
      <c r="B6499" s="1" t="s">
        <v>7509</v>
      </c>
      <c r="C6499" t="s">
        <v>6631</v>
      </c>
      <c r="D6499" s="2">
        <v>3711</v>
      </c>
      <c r="E6499" s="1" t="s">
        <v>7353</v>
      </c>
      <c r="F6499" s="2">
        <v>11354</v>
      </c>
      <c r="G6499" s="3">
        <v>9292827609</v>
      </c>
      <c r="H6499" s="1" t="s">
        <v>242</v>
      </c>
      <c r="I6499" t="s">
        <v>21</v>
      </c>
      <c r="J6499">
        <v>55</v>
      </c>
      <c r="K6499">
        <v>161</v>
      </c>
      <c r="L6499" s="18">
        <f>(((RestaurantData4[[#This Row],[FitScore]]/100)*RestaurantData4[[#This Row],[DailyCustAvg]])/3.5)*30</f>
        <v>759.00000000000011</v>
      </c>
      <c r="M6499">
        <v>40.761320327798998</v>
      </c>
      <c r="N6499">
        <v>-73.830996650421994</v>
      </c>
      <c r="O6499">
        <v>407</v>
      </c>
      <c r="P6499">
        <v>20</v>
      </c>
    </row>
    <row r="6500" spans="1:16" hidden="1" x14ac:dyDescent="0.3">
      <c r="A6500">
        <v>41218452</v>
      </c>
      <c r="B6500" s="1" t="s">
        <v>7710</v>
      </c>
      <c r="C6500" t="s">
        <v>6631</v>
      </c>
      <c r="D6500" s="2">
        <v>12615</v>
      </c>
      <c r="E6500" s="1" t="s">
        <v>5220</v>
      </c>
      <c r="F6500" s="2">
        <v>11419</v>
      </c>
      <c r="G6500" s="3">
        <v>7183222210</v>
      </c>
      <c r="H6500" s="1" t="s">
        <v>641</v>
      </c>
      <c r="I6500" t="s">
        <v>21</v>
      </c>
      <c r="J6500">
        <v>55</v>
      </c>
      <c r="K6500">
        <v>161</v>
      </c>
      <c r="L6500" s="18">
        <f>(((RestaurantData4[[#This Row],[FitScore]]/100)*RestaurantData4[[#This Row],[DailyCustAvg]])/3.5)*30</f>
        <v>759.00000000000011</v>
      </c>
      <c r="M6500">
        <v>40.688684530895998</v>
      </c>
      <c r="N6500">
        <v>-73.817857839287001</v>
      </c>
      <c r="O6500">
        <v>410</v>
      </c>
      <c r="P6500">
        <v>28</v>
      </c>
    </row>
    <row r="6501" spans="1:16" hidden="1" x14ac:dyDescent="0.3">
      <c r="A6501">
        <v>50097785</v>
      </c>
      <c r="B6501" s="1" t="s">
        <v>7743</v>
      </c>
      <c r="C6501" t="s">
        <v>6631</v>
      </c>
      <c r="D6501" s="2">
        <v>10708</v>
      </c>
      <c r="E6501" s="1" t="s">
        <v>7654</v>
      </c>
      <c r="F6501" s="2">
        <v>11417</v>
      </c>
      <c r="G6501" s="3">
        <v>7183228500</v>
      </c>
      <c r="H6501" s="1" t="s">
        <v>202</v>
      </c>
      <c r="I6501" t="s">
        <v>21</v>
      </c>
      <c r="J6501">
        <v>58</v>
      </c>
      <c r="K6501">
        <v>161</v>
      </c>
      <c r="L6501" s="18">
        <f>(((RestaurantData4[[#This Row],[FitScore]]/100)*RestaurantData4[[#This Row],[DailyCustAvg]])/3.5)*30</f>
        <v>800.4</v>
      </c>
      <c r="M6501">
        <v>40.678322480378</v>
      </c>
      <c r="N6501">
        <v>-73.831900009286997</v>
      </c>
      <c r="O6501">
        <v>410</v>
      </c>
      <c r="P6501">
        <v>32</v>
      </c>
    </row>
    <row r="6502" spans="1:16" hidden="1" x14ac:dyDescent="0.3">
      <c r="A6502">
        <v>41702705</v>
      </c>
      <c r="B6502" s="1" t="s">
        <v>8163</v>
      </c>
      <c r="C6502" t="s">
        <v>8030</v>
      </c>
      <c r="D6502" s="2">
        <v>1</v>
      </c>
      <c r="E6502" s="1" t="s">
        <v>8086</v>
      </c>
      <c r="F6502" s="2">
        <v>10301</v>
      </c>
      <c r="G6502" s="3">
        <v>7185240707</v>
      </c>
      <c r="H6502" s="1" t="s">
        <v>202</v>
      </c>
      <c r="I6502" t="s">
        <v>21</v>
      </c>
      <c r="J6502">
        <v>86</v>
      </c>
      <c r="K6502">
        <v>161</v>
      </c>
      <c r="L6502" s="18">
        <f>(((RestaurantData4[[#This Row],[FitScore]]/100)*RestaurantData4[[#This Row],[DailyCustAvg]])/3.5)*30</f>
        <v>1186.8000000000002</v>
      </c>
      <c r="M6502">
        <v>40.64372588042</v>
      </c>
      <c r="N6502">
        <v>-74.072788802131996</v>
      </c>
      <c r="O6502">
        <v>501</v>
      </c>
      <c r="P6502">
        <v>49</v>
      </c>
    </row>
    <row r="6503" spans="1:16" hidden="1" x14ac:dyDescent="0.3">
      <c r="A6503">
        <v>50098857</v>
      </c>
      <c r="B6503" s="1" t="s">
        <v>8206</v>
      </c>
      <c r="C6503" t="s">
        <v>8030</v>
      </c>
      <c r="D6503" s="2">
        <v>891</v>
      </c>
      <c r="E6503" s="1" t="s">
        <v>8102</v>
      </c>
      <c r="F6503" s="2">
        <v>10314</v>
      </c>
      <c r="G6503" s="3">
        <v>7184944717</v>
      </c>
      <c r="H6503" s="1" t="s">
        <v>16</v>
      </c>
      <c r="I6503" t="s">
        <v>21</v>
      </c>
      <c r="J6503">
        <v>85</v>
      </c>
      <c r="K6503">
        <v>161</v>
      </c>
      <c r="L6503" s="18">
        <f>(((RestaurantData4[[#This Row],[FitScore]]/100)*RestaurantData4[[#This Row],[DailyCustAvg]])/3.5)*30</f>
        <v>1173</v>
      </c>
      <c r="M6503">
        <v>40.605046941433997</v>
      </c>
      <c r="N6503">
        <v>-74.120813184046</v>
      </c>
      <c r="O6503">
        <v>502</v>
      </c>
      <c r="P6503">
        <v>50</v>
      </c>
    </row>
    <row r="6504" spans="1:16" hidden="1" x14ac:dyDescent="0.3">
      <c r="A6504">
        <v>40383945</v>
      </c>
      <c r="B6504" s="1" t="s">
        <v>8234</v>
      </c>
      <c r="C6504" t="s">
        <v>8030</v>
      </c>
      <c r="D6504" s="2">
        <v>3115</v>
      </c>
      <c r="E6504" s="1" t="s">
        <v>8038</v>
      </c>
      <c r="F6504" s="2">
        <v>10314</v>
      </c>
      <c r="G6504" s="3">
        <v>7186988873</v>
      </c>
      <c r="H6504" s="1" t="s">
        <v>202</v>
      </c>
      <c r="I6504" t="s">
        <v>17</v>
      </c>
      <c r="J6504">
        <v>66</v>
      </c>
      <c r="K6504">
        <v>161</v>
      </c>
      <c r="L6504" s="18">
        <f>(((RestaurantData4[[#This Row],[FitScore]]/100)*RestaurantData4[[#This Row],[DailyCustAvg]])/3.5)*30</f>
        <v>910.80000000000007</v>
      </c>
      <c r="M6504">
        <v>40.607038390706002</v>
      </c>
      <c r="N6504">
        <v>-74.163792577978995</v>
      </c>
      <c r="O6504">
        <v>502</v>
      </c>
      <c r="P6504">
        <v>50</v>
      </c>
    </row>
    <row r="6505" spans="1:16" hidden="1" x14ac:dyDescent="0.3">
      <c r="A6505">
        <v>41638393</v>
      </c>
      <c r="B6505" s="1" t="s">
        <v>1305</v>
      </c>
      <c r="C6505" t="s">
        <v>14</v>
      </c>
      <c r="D6505" s="2">
        <v>94</v>
      </c>
      <c r="E6505" s="1" t="s">
        <v>929</v>
      </c>
      <c r="F6505" s="2">
        <v>10002</v>
      </c>
      <c r="G6505" s="3">
        <v>2122544677</v>
      </c>
      <c r="H6505" s="1" t="s">
        <v>16</v>
      </c>
      <c r="I6505" t="s">
        <v>17</v>
      </c>
      <c r="J6505">
        <v>99</v>
      </c>
      <c r="K6505">
        <v>160</v>
      </c>
      <c r="L6505" s="18">
        <f>(((RestaurantData4[[#This Row],[FitScore]]/100)*RestaurantData4[[#This Row],[DailyCustAvg]])/3.5)*30</f>
        <v>1357.7142857142858</v>
      </c>
      <c r="M6505">
        <v>40.718362538857001</v>
      </c>
      <c r="N6505">
        <v>-73.990097532082999</v>
      </c>
      <c r="O6505">
        <v>103</v>
      </c>
      <c r="P6505">
        <v>1</v>
      </c>
    </row>
    <row r="6506" spans="1:16" x14ac:dyDescent="0.3">
      <c r="A6506">
        <v>40378212</v>
      </c>
      <c r="B6506" s="1" t="s">
        <v>3361</v>
      </c>
      <c r="C6506" t="s">
        <v>14</v>
      </c>
      <c r="D6506" s="2">
        <v>168</v>
      </c>
      <c r="E6506" s="1" t="s">
        <v>3358</v>
      </c>
      <c r="F6506" s="2">
        <v>10029</v>
      </c>
      <c r="G6506" s="3">
        <v>2128764846</v>
      </c>
      <c r="H6506" s="1" t="s">
        <v>29</v>
      </c>
      <c r="I6506" t="s">
        <v>21</v>
      </c>
      <c r="J6506">
        <v>75</v>
      </c>
      <c r="K6506">
        <v>247</v>
      </c>
      <c r="L6506" s="18">
        <f>(((RestaurantData4[[#This Row],[FitScore]]/100)*RestaurantData4[[#This Row],[DailyCustAvg]])/3.5)*30</f>
        <v>1587.8571428571429</v>
      </c>
      <c r="M6506">
        <v>40.798286090425002</v>
      </c>
      <c r="N6506">
        <v>-73.940863923622999</v>
      </c>
      <c r="O6506">
        <v>111</v>
      </c>
      <c r="P6506">
        <v>8</v>
      </c>
    </row>
    <row r="6507" spans="1:16" hidden="1" x14ac:dyDescent="0.3">
      <c r="A6507">
        <v>50101889</v>
      </c>
      <c r="B6507" s="1" t="s">
        <v>1508</v>
      </c>
      <c r="C6507" t="s">
        <v>14</v>
      </c>
      <c r="D6507" s="2">
        <v>601</v>
      </c>
      <c r="E6507" s="1" t="s">
        <v>1509</v>
      </c>
      <c r="F6507" s="2">
        <v>10001</v>
      </c>
      <c r="G6507" s="3">
        <v>9172256067</v>
      </c>
      <c r="H6507" s="1" t="s">
        <v>151</v>
      </c>
      <c r="I6507" t="s">
        <v>17</v>
      </c>
      <c r="J6507">
        <v>100</v>
      </c>
      <c r="K6507">
        <v>160</v>
      </c>
      <c r="L6507" s="18">
        <f>(((RestaurantData4[[#This Row],[FitScore]]/100)*RestaurantData4[[#This Row],[DailyCustAvg]])/3.5)*30</f>
        <v>1371.4285714285716</v>
      </c>
      <c r="M6507">
        <v>40.750926696187001</v>
      </c>
      <c r="N6507">
        <v>-74.005955224000004</v>
      </c>
      <c r="O6507">
        <v>104</v>
      </c>
      <c r="P6507">
        <v>3</v>
      </c>
    </row>
    <row r="6508" spans="1:16" hidden="1" x14ac:dyDescent="0.3">
      <c r="A6508">
        <v>41022153</v>
      </c>
      <c r="B6508" s="1" t="s">
        <v>291</v>
      </c>
      <c r="C6508" t="s">
        <v>14</v>
      </c>
      <c r="D6508" s="2">
        <v>325</v>
      </c>
      <c r="E6508" s="1" t="s">
        <v>1388</v>
      </c>
      <c r="F6508" s="2">
        <v>10019</v>
      </c>
      <c r="G6508" s="3">
        <v>2127652205</v>
      </c>
      <c r="H6508" s="1" t="s">
        <v>56</v>
      </c>
      <c r="I6508" t="s">
        <v>17</v>
      </c>
      <c r="J6508">
        <v>99</v>
      </c>
      <c r="K6508">
        <v>160</v>
      </c>
      <c r="L6508" s="18">
        <f>(((RestaurantData4[[#This Row],[FitScore]]/100)*RestaurantData4[[#This Row],[DailyCustAvg]])/3.5)*30</f>
        <v>1357.7142857142858</v>
      </c>
      <c r="M6508">
        <v>40.762001258822998</v>
      </c>
      <c r="N6508">
        <v>-73.987361988309004</v>
      </c>
      <c r="O6508">
        <v>104</v>
      </c>
      <c r="P6508">
        <v>3</v>
      </c>
    </row>
    <row r="6509" spans="1:16" hidden="1" x14ac:dyDescent="0.3">
      <c r="A6509">
        <v>50069837</v>
      </c>
      <c r="B6509" s="1" t="s">
        <v>2449</v>
      </c>
      <c r="C6509" t="s">
        <v>14</v>
      </c>
      <c r="D6509" s="2">
        <v>1</v>
      </c>
      <c r="E6509" s="1" t="s">
        <v>2450</v>
      </c>
      <c r="F6509" s="2">
        <v>10119</v>
      </c>
      <c r="G6509" s="3">
        <v>6466494433</v>
      </c>
      <c r="H6509" s="1" t="s">
        <v>68</v>
      </c>
      <c r="I6509" t="s">
        <v>17</v>
      </c>
      <c r="J6509">
        <v>87</v>
      </c>
      <c r="K6509">
        <v>160</v>
      </c>
      <c r="L6509" s="18">
        <f>(((RestaurantData4[[#This Row],[FitScore]]/100)*RestaurantData4[[#This Row],[DailyCustAvg]])/3.5)*30</f>
        <v>1193.1428571428569</v>
      </c>
      <c r="M6509">
        <v>40.751091318302002</v>
      </c>
      <c r="N6509">
        <v>-73.992925898181994</v>
      </c>
      <c r="O6509">
        <v>105</v>
      </c>
      <c r="P6509">
        <v>3</v>
      </c>
    </row>
    <row r="6510" spans="1:16" x14ac:dyDescent="0.3">
      <c r="A6510">
        <v>40950465</v>
      </c>
      <c r="B6510" s="1" t="s">
        <v>3384</v>
      </c>
      <c r="C6510" t="s">
        <v>14</v>
      </c>
      <c r="D6510" s="2">
        <v>2117</v>
      </c>
      <c r="E6510" s="1" t="s">
        <v>901</v>
      </c>
      <c r="F6510" s="2">
        <v>10029</v>
      </c>
      <c r="G6510" s="3">
        <v>2123480311</v>
      </c>
      <c r="H6510" s="1" t="s">
        <v>29</v>
      </c>
      <c r="I6510" t="s">
        <v>21</v>
      </c>
      <c r="J6510">
        <v>80</v>
      </c>
      <c r="K6510">
        <v>243</v>
      </c>
      <c r="L6510" s="18">
        <f>(((RestaurantData4[[#This Row],[FitScore]]/100)*RestaurantData4[[#This Row],[DailyCustAvg]])/3.5)*30</f>
        <v>1666.2857142857142</v>
      </c>
      <c r="M6510">
        <v>40.797701105511003</v>
      </c>
      <c r="N6510">
        <v>-73.940181820142996</v>
      </c>
      <c r="O6510">
        <v>111</v>
      </c>
      <c r="P6510">
        <v>8</v>
      </c>
    </row>
    <row r="6511" spans="1:16" x14ac:dyDescent="0.3">
      <c r="A6511">
        <v>50101667</v>
      </c>
      <c r="B6511" s="1" t="s">
        <v>3363</v>
      </c>
      <c r="C6511" t="s">
        <v>14</v>
      </c>
      <c r="D6511" s="2">
        <v>1850</v>
      </c>
      <c r="E6511" s="1" t="s">
        <v>901</v>
      </c>
      <c r="F6511" s="2">
        <v>10029</v>
      </c>
      <c r="G6511" s="3">
        <v>2129875414</v>
      </c>
      <c r="H6511" s="1" t="s">
        <v>202</v>
      </c>
      <c r="I6511" t="s">
        <v>21</v>
      </c>
      <c r="J6511">
        <v>73</v>
      </c>
      <c r="K6511">
        <v>232</v>
      </c>
      <c r="L6511" s="18">
        <f>(((RestaurantData4[[#This Row],[FitScore]]/100)*RestaurantData4[[#This Row],[DailyCustAvg]])/3.5)*30</f>
        <v>1451.6571428571428</v>
      </c>
      <c r="M6511">
        <v>40.789050036158997</v>
      </c>
      <c r="N6511">
        <v>-73.946523846698994</v>
      </c>
      <c r="O6511">
        <v>111</v>
      </c>
      <c r="P6511">
        <v>8</v>
      </c>
    </row>
    <row r="6512" spans="1:16" x14ac:dyDescent="0.3">
      <c r="A6512">
        <v>40611399</v>
      </c>
      <c r="B6512" s="1" t="s">
        <v>3421</v>
      </c>
      <c r="C6512" t="s">
        <v>14</v>
      </c>
      <c r="D6512" s="2">
        <v>455</v>
      </c>
      <c r="E6512" s="1" t="s">
        <v>3422</v>
      </c>
      <c r="F6512" s="2">
        <v>10029</v>
      </c>
      <c r="G6512" s="3">
        <v>2127226709</v>
      </c>
      <c r="H6512" s="1" t="s">
        <v>24</v>
      </c>
      <c r="I6512" t="s">
        <v>21</v>
      </c>
      <c r="J6512">
        <v>74</v>
      </c>
      <c r="K6512">
        <v>230</v>
      </c>
      <c r="L6512" s="18">
        <f>(((RestaurantData4[[#This Row],[FitScore]]/100)*RestaurantData4[[#This Row],[DailyCustAvg]])/3.5)*30</f>
        <v>1458.8571428571429</v>
      </c>
      <c r="M6512">
        <v>40.793921210763003</v>
      </c>
      <c r="N6512">
        <v>-73.934468118241995</v>
      </c>
      <c r="O6512">
        <v>111</v>
      </c>
      <c r="P6512">
        <v>8</v>
      </c>
    </row>
    <row r="6513" spans="1:16" x14ac:dyDescent="0.3">
      <c r="A6513">
        <v>50101011</v>
      </c>
      <c r="B6513" s="1" t="s">
        <v>3387</v>
      </c>
      <c r="C6513" t="s">
        <v>14</v>
      </c>
      <c r="D6513" s="2">
        <v>179</v>
      </c>
      <c r="E6513" s="1" t="s">
        <v>3388</v>
      </c>
      <c r="F6513" s="2">
        <v>10029</v>
      </c>
      <c r="G6513" s="3">
        <v>2125107994</v>
      </c>
      <c r="H6513" s="1" t="s">
        <v>29</v>
      </c>
      <c r="I6513" t="s">
        <v>21</v>
      </c>
      <c r="J6513">
        <v>82</v>
      </c>
      <c r="K6513">
        <v>223</v>
      </c>
      <c r="L6513" s="18">
        <f>(((RestaurantData4[[#This Row],[FitScore]]/100)*RestaurantData4[[#This Row],[DailyCustAvg]])/3.5)*30</f>
        <v>1567.3714285714284</v>
      </c>
      <c r="M6513">
        <v>40.797542419549998</v>
      </c>
      <c r="N6513">
        <v>-73.941167975030993</v>
      </c>
      <c r="O6513">
        <v>111</v>
      </c>
      <c r="P6513">
        <v>8</v>
      </c>
    </row>
    <row r="6514" spans="1:16" hidden="1" x14ac:dyDescent="0.3">
      <c r="A6514">
        <v>50091821</v>
      </c>
      <c r="B6514" s="1" t="s">
        <v>2780</v>
      </c>
      <c r="C6514" t="s">
        <v>3599</v>
      </c>
      <c r="D6514" s="2">
        <v>1351</v>
      </c>
      <c r="E6514" s="1" t="s">
        <v>3761</v>
      </c>
      <c r="F6514" s="2">
        <v>10456</v>
      </c>
      <c r="G6514" s="3">
        <v>7185374700</v>
      </c>
      <c r="H6514" s="1" t="s">
        <v>202</v>
      </c>
      <c r="I6514" t="s">
        <v>21</v>
      </c>
      <c r="J6514">
        <v>66</v>
      </c>
      <c r="K6514">
        <v>160</v>
      </c>
      <c r="L6514" s="18">
        <f>(((RestaurantData4[[#This Row],[FitScore]]/100)*RestaurantData4[[#This Row],[DailyCustAvg]])/3.5)*30</f>
        <v>905.14285714285722</v>
      </c>
      <c r="M6514">
        <v>40.835255356068998</v>
      </c>
      <c r="N6514">
        <v>-73.907959626701</v>
      </c>
      <c r="O6514">
        <v>204</v>
      </c>
      <c r="P6514">
        <v>16</v>
      </c>
    </row>
    <row r="6515" spans="1:16" hidden="1" x14ac:dyDescent="0.3">
      <c r="A6515">
        <v>40931302</v>
      </c>
      <c r="B6515" s="1" t="s">
        <v>2657</v>
      </c>
      <c r="C6515" t="s">
        <v>3599</v>
      </c>
      <c r="D6515" s="2">
        <v>2195</v>
      </c>
      <c r="E6515" s="1" t="s">
        <v>3775</v>
      </c>
      <c r="F6515" s="2">
        <v>10453</v>
      </c>
      <c r="G6515" s="3">
        <v>7183654400</v>
      </c>
      <c r="H6515" s="1" t="s">
        <v>45</v>
      </c>
      <c r="I6515" t="s">
        <v>21</v>
      </c>
      <c r="J6515">
        <v>73</v>
      </c>
      <c r="K6515">
        <v>160</v>
      </c>
      <c r="L6515" s="18">
        <f>(((RestaurantData4[[#This Row],[FitScore]]/100)*RestaurantData4[[#This Row],[DailyCustAvg]])/3.5)*30</f>
        <v>1001.1428571428572</v>
      </c>
      <c r="M6515">
        <v>40.855714341269</v>
      </c>
      <c r="N6515">
        <v>-73.901019445694004</v>
      </c>
      <c r="O6515">
        <v>205</v>
      </c>
      <c r="P6515">
        <v>14</v>
      </c>
    </row>
    <row r="6516" spans="1:16" hidden="1" x14ac:dyDescent="0.3">
      <c r="A6516">
        <v>41609236</v>
      </c>
      <c r="B6516" s="1" t="s">
        <v>3923</v>
      </c>
      <c r="C6516" t="s">
        <v>3599</v>
      </c>
      <c r="D6516" s="2">
        <v>870</v>
      </c>
      <c r="E6516" s="1" t="s">
        <v>3917</v>
      </c>
      <c r="F6516" s="2">
        <v>10460</v>
      </c>
      <c r="G6516" s="3">
        <v>7182201332</v>
      </c>
      <c r="H6516" s="1" t="s">
        <v>242</v>
      </c>
      <c r="I6516" t="s">
        <v>17</v>
      </c>
      <c r="J6516">
        <v>70</v>
      </c>
      <c r="K6516">
        <v>160</v>
      </c>
      <c r="L6516" s="18">
        <f>(((RestaurantData4[[#This Row],[FitScore]]/100)*RestaurantData4[[#This Row],[DailyCustAvg]])/3.5)*30</f>
        <v>960</v>
      </c>
      <c r="M6516">
        <v>40.845305961244001</v>
      </c>
      <c r="N6516">
        <v>-73.883118561144002</v>
      </c>
      <c r="O6516">
        <v>206</v>
      </c>
      <c r="P6516">
        <v>17</v>
      </c>
    </row>
    <row r="6517" spans="1:16" hidden="1" x14ac:dyDescent="0.3">
      <c r="A6517">
        <v>50072041</v>
      </c>
      <c r="B6517" s="1" t="s">
        <v>3698</v>
      </c>
      <c r="C6517" t="s">
        <v>3599</v>
      </c>
      <c r="D6517" s="2">
        <v>4174</v>
      </c>
      <c r="E6517" s="1" t="s">
        <v>4083</v>
      </c>
      <c r="F6517" s="2">
        <v>10466</v>
      </c>
      <c r="G6517" s="3">
        <v>7185471823</v>
      </c>
      <c r="H6517" s="1" t="s">
        <v>86</v>
      </c>
      <c r="I6517" t="s">
        <v>17</v>
      </c>
      <c r="J6517">
        <v>45</v>
      </c>
      <c r="K6517">
        <v>160</v>
      </c>
      <c r="L6517" s="18">
        <f>(((RestaurantData4[[#This Row],[FitScore]]/100)*RestaurantData4[[#This Row],[DailyCustAvg]])/3.5)*30</f>
        <v>617.14285714285722</v>
      </c>
      <c r="M6517">
        <v>40.892879091742003</v>
      </c>
      <c r="N6517">
        <v>-73.857647092212005</v>
      </c>
      <c r="O6517">
        <v>212</v>
      </c>
      <c r="P6517">
        <v>12</v>
      </c>
    </row>
    <row r="6518" spans="1:16" hidden="1" x14ac:dyDescent="0.3">
      <c r="A6518">
        <v>50070443</v>
      </c>
      <c r="B6518" s="1" t="s">
        <v>3414</v>
      </c>
      <c r="C6518" t="s">
        <v>3599</v>
      </c>
      <c r="D6518" s="2">
        <v>3929</v>
      </c>
      <c r="E6518" s="1" t="s">
        <v>4083</v>
      </c>
      <c r="F6518" s="2">
        <v>10466</v>
      </c>
      <c r="G6518" s="3">
        <v>7184057272</v>
      </c>
      <c r="H6518" s="1" t="s">
        <v>202</v>
      </c>
      <c r="I6518" t="s">
        <v>21</v>
      </c>
      <c r="J6518">
        <v>37</v>
      </c>
      <c r="K6518">
        <v>160</v>
      </c>
      <c r="L6518" s="18">
        <f>(((RestaurantData4[[#This Row],[FitScore]]/100)*RestaurantData4[[#This Row],[DailyCustAvg]])/3.5)*30</f>
        <v>507.42857142857144</v>
      </c>
      <c r="M6518">
        <v>40.886586975736002</v>
      </c>
      <c r="N6518">
        <v>-73.861147043941997</v>
      </c>
      <c r="O6518">
        <v>212</v>
      </c>
      <c r="P6518">
        <v>12</v>
      </c>
    </row>
    <row r="6519" spans="1:16" hidden="1" x14ac:dyDescent="0.3">
      <c r="A6519">
        <v>50065197</v>
      </c>
      <c r="B6519" s="1" t="s">
        <v>6831</v>
      </c>
      <c r="C6519" t="s">
        <v>6631</v>
      </c>
      <c r="D6519" s="2">
        <v>4316</v>
      </c>
      <c r="E6519" s="1" t="s">
        <v>6832</v>
      </c>
      <c r="F6519" s="2">
        <v>11104</v>
      </c>
      <c r="G6519" s="3">
        <v>3478088100</v>
      </c>
      <c r="H6519" s="1" t="s">
        <v>66</v>
      </c>
      <c r="I6519" t="s">
        <v>21</v>
      </c>
      <c r="J6519">
        <v>72</v>
      </c>
      <c r="K6519">
        <v>160</v>
      </c>
      <c r="L6519" s="18">
        <f>(((RestaurantData4[[#This Row],[FitScore]]/100)*RestaurantData4[[#This Row],[DailyCustAvg]])/3.5)*30</f>
        <v>987.42857142857133</v>
      </c>
      <c r="M6519">
        <v>40.743439553658</v>
      </c>
      <c r="N6519">
        <v>-73.921237503767998</v>
      </c>
      <c r="O6519">
        <v>402</v>
      </c>
      <c r="P6519">
        <v>26</v>
      </c>
    </row>
    <row r="6520" spans="1:16" hidden="1" x14ac:dyDescent="0.3">
      <c r="A6520">
        <v>50102146</v>
      </c>
      <c r="B6520" s="1" t="s">
        <v>6999</v>
      </c>
      <c r="C6520" t="s">
        <v>6631</v>
      </c>
      <c r="D6520" s="2">
        <v>3721</v>
      </c>
      <c r="E6520" s="1" t="s">
        <v>7000</v>
      </c>
      <c r="F6520" s="2">
        <v>11372</v>
      </c>
      <c r="G6520" s="3">
        <v>7185339131</v>
      </c>
      <c r="H6520" s="1" t="s">
        <v>1208</v>
      </c>
      <c r="I6520" t="s">
        <v>17</v>
      </c>
      <c r="J6520">
        <v>90</v>
      </c>
      <c r="K6520">
        <v>160</v>
      </c>
      <c r="L6520" s="18">
        <f>(((RestaurantData4[[#This Row],[FitScore]]/100)*RestaurantData4[[#This Row],[DailyCustAvg]])/3.5)*30</f>
        <v>1234.2857142857144</v>
      </c>
      <c r="M6520">
        <v>40.748256538436003</v>
      </c>
      <c r="N6520">
        <v>-73.893889370291006</v>
      </c>
      <c r="O6520">
        <v>403</v>
      </c>
      <c r="P6520">
        <v>25</v>
      </c>
    </row>
    <row r="6521" spans="1:16" hidden="1" x14ac:dyDescent="0.3">
      <c r="A6521">
        <v>41699967</v>
      </c>
      <c r="B6521" s="1" t="s">
        <v>7053</v>
      </c>
      <c r="C6521" t="s">
        <v>6631</v>
      </c>
      <c r="D6521" s="2">
        <v>11115</v>
      </c>
      <c r="E6521" s="1" t="s">
        <v>6934</v>
      </c>
      <c r="F6521" s="2">
        <v>11368</v>
      </c>
      <c r="G6521" s="3">
        <v>7184467523</v>
      </c>
      <c r="H6521" s="1" t="s">
        <v>242</v>
      </c>
      <c r="I6521" t="s">
        <v>21</v>
      </c>
      <c r="J6521">
        <v>78</v>
      </c>
      <c r="K6521">
        <v>160</v>
      </c>
      <c r="L6521" s="18">
        <f>(((RestaurantData4[[#This Row],[FitScore]]/100)*RestaurantData4[[#This Row],[DailyCustAvg]])/3.5)*30</f>
        <v>1069.7142857142858</v>
      </c>
      <c r="M6521">
        <v>40.751673043616002</v>
      </c>
      <c r="N6521">
        <v>-73.855520965688001</v>
      </c>
      <c r="O6521">
        <v>403</v>
      </c>
      <c r="P6521">
        <v>21</v>
      </c>
    </row>
    <row r="6522" spans="1:16" hidden="1" x14ac:dyDescent="0.3">
      <c r="A6522">
        <v>50098171</v>
      </c>
      <c r="B6522" s="1" t="s">
        <v>293</v>
      </c>
      <c r="C6522" t="s">
        <v>6631</v>
      </c>
      <c r="D6522" s="2">
        <v>5917</v>
      </c>
      <c r="E6522" s="1" t="s">
        <v>7020</v>
      </c>
      <c r="F6522" s="2">
        <v>11373</v>
      </c>
      <c r="G6522" s="3">
        <v>7182712282</v>
      </c>
      <c r="H6522" s="1" t="s">
        <v>16</v>
      </c>
      <c r="I6522" t="s">
        <v>17</v>
      </c>
      <c r="J6522">
        <v>80</v>
      </c>
      <c r="K6522">
        <v>160</v>
      </c>
      <c r="L6522" s="18">
        <f>(((RestaurantData4[[#This Row],[FitScore]]/100)*RestaurantData4[[#This Row],[DailyCustAvg]])/3.5)*30</f>
        <v>1097.1428571428571</v>
      </c>
      <c r="M6522">
        <v>40.734598154265001</v>
      </c>
      <c r="N6522">
        <v>-73.864773840908001</v>
      </c>
      <c r="O6522">
        <v>404</v>
      </c>
      <c r="P6522">
        <v>21</v>
      </c>
    </row>
    <row r="6523" spans="1:16" hidden="1" x14ac:dyDescent="0.3">
      <c r="A6523">
        <v>50017217</v>
      </c>
      <c r="B6523" s="1" t="s">
        <v>7283</v>
      </c>
      <c r="C6523" t="s">
        <v>6631</v>
      </c>
      <c r="D6523" s="2">
        <v>205</v>
      </c>
      <c r="E6523" s="1" t="s">
        <v>3650</v>
      </c>
      <c r="F6523" s="2">
        <v>11385</v>
      </c>
      <c r="G6523" s="3">
        <v>7183810400</v>
      </c>
      <c r="H6523" s="1" t="s">
        <v>16</v>
      </c>
      <c r="I6523" t="s">
        <v>21</v>
      </c>
      <c r="J6523">
        <v>82</v>
      </c>
      <c r="K6523">
        <v>160</v>
      </c>
      <c r="L6523" s="18">
        <f>(((RestaurantData4[[#This Row],[FitScore]]/100)*RestaurantData4[[#This Row],[DailyCustAvg]])/3.5)*30</f>
        <v>1124.5714285714284</v>
      </c>
      <c r="M6523">
        <v>40.708173796129003</v>
      </c>
      <c r="N6523">
        <v>-73.919814930109993</v>
      </c>
      <c r="O6523">
        <v>405</v>
      </c>
      <c r="P6523">
        <v>34</v>
      </c>
    </row>
    <row r="6524" spans="1:16" hidden="1" x14ac:dyDescent="0.3">
      <c r="A6524">
        <v>50074241</v>
      </c>
      <c r="B6524" s="1" t="s">
        <v>7403</v>
      </c>
      <c r="C6524" t="s">
        <v>6631</v>
      </c>
      <c r="D6524" s="2">
        <v>15224</v>
      </c>
      <c r="E6524" s="1" t="s">
        <v>6998</v>
      </c>
      <c r="F6524" s="2">
        <v>11354</v>
      </c>
      <c r="G6524" s="3">
        <v>7183212007</v>
      </c>
      <c r="H6524" s="1" t="s">
        <v>193</v>
      </c>
      <c r="I6524" t="s">
        <v>21</v>
      </c>
      <c r="J6524">
        <v>71</v>
      </c>
      <c r="K6524">
        <v>160</v>
      </c>
      <c r="L6524" s="18">
        <f>(((RestaurantData4[[#This Row],[FitScore]]/100)*RestaurantData4[[#This Row],[DailyCustAvg]])/3.5)*30</f>
        <v>973.71428571428567</v>
      </c>
      <c r="M6524">
        <v>40.764889406599004</v>
      </c>
      <c r="N6524">
        <v>-73.812147001374001</v>
      </c>
      <c r="O6524">
        <v>407</v>
      </c>
      <c r="P6524">
        <v>20</v>
      </c>
    </row>
    <row r="6525" spans="1:16" hidden="1" x14ac:dyDescent="0.3">
      <c r="A6525">
        <v>50100040</v>
      </c>
      <c r="B6525" s="1" t="s">
        <v>7552</v>
      </c>
      <c r="C6525" t="s">
        <v>6631</v>
      </c>
      <c r="D6525" s="2">
        <v>4032</v>
      </c>
      <c r="E6525" s="1" t="s">
        <v>7485</v>
      </c>
      <c r="F6525" s="2">
        <v>11354</v>
      </c>
      <c r="G6525" s="3">
        <v>9175828629</v>
      </c>
      <c r="H6525" s="1" t="s">
        <v>193</v>
      </c>
      <c r="I6525" t="s">
        <v>21</v>
      </c>
      <c r="J6525">
        <v>55</v>
      </c>
      <c r="K6525">
        <v>160</v>
      </c>
      <c r="L6525" s="18">
        <f>(((RestaurantData4[[#This Row],[FitScore]]/100)*RestaurantData4[[#This Row],[DailyCustAvg]])/3.5)*30</f>
        <v>754.28571428571422</v>
      </c>
      <c r="M6525">
        <v>40.762613005226001</v>
      </c>
      <c r="N6525">
        <v>-73.814914997580004</v>
      </c>
      <c r="O6525">
        <v>407</v>
      </c>
      <c r="P6525">
        <v>20</v>
      </c>
    </row>
    <row r="6526" spans="1:16" hidden="1" x14ac:dyDescent="0.3">
      <c r="A6526">
        <v>50085069</v>
      </c>
      <c r="B6526" s="1" t="s">
        <v>7958</v>
      </c>
      <c r="C6526" t="s">
        <v>6631</v>
      </c>
      <c r="D6526" s="2">
        <v>24604</v>
      </c>
      <c r="E6526" s="1" t="s">
        <v>7514</v>
      </c>
      <c r="F6526" s="2">
        <v>11422</v>
      </c>
      <c r="G6526" s="3">
        <v>6464042762</v>
      </c>
      <c r="H6526" s="1" t="s">
        <v>641</v>
      </c>
      <c r="I6526" t="s">
        <v>21</v>
      </c>
      <c r="J6526">
        <v>90</v>
      </c>
      <c r="K6526">
        <v>160</v>
      </c>
      <c r="L6526" s="18">
        <f>(((RestaurantData4[[#This Row],[FitScore]]/100)*RestaurantData4[[#This Row],[DailyCustAvg]])/3.5)*30</f>
        <v>1234.2857142857144</v>
      </c>
      <c r="M6526">
        <v>40.664243992419003</v>
      </c>
      <c r="N6526">
        <v>-73.734443912562995</v>
      </c>
      <c r="O6526">
        <v>413</v>
      </c>
      <c r="P6526">
        <v>31</v>
      </c>
    </row>
    <row r="6527" spans="1:16" hidden="1" x14ac:dyDescent="0.3">
      <c r="A6527">
        <v>50088817</v>
      </c>
      <c r="B6527" s="1" t="s">
        <v>8048</v>
      </c>
      <c r="C6527" t="s">
        <v>8030</v>
      </c>
      <c r="D6527" s="2">
        <v>3</v>
      </c>
      <c r="E6527" s="1" t="s">
        <v>8049</v>
      </c>
      <c r="F6527" s="2">
        <v>10301</v>
      </c>
      <c r="G6527" s="3">
        <v>9294642330</v>
      </c>
      <c r="H6527" s="1" t="s">
        <v>641</v>
      </c>
      <c r="I6527" t="s">
        <v>21</v>
      </c>
      <c r="J6527">
        <v>83</v>
      </c>
      <c r="K6527">
        <v>160</v>
      </c>
      <c r="L6527" s="18">
        <f>(((RestaurantData4[[#This Row],[FitScore]]/100)*RestaurantData4[[#This Row],[DailyCustAvg]])/3.5)*30</f>
        <v>1138.285714285714</v>
      </c>
      <c r="M6527">
        <v>40.638254137289998</v>
      </c>
      <c r="N6527">
        <v>-74.079030603953996</v>
      </c>
      <c r="O6527">
        <v>501</v>
      </c>
      <c r="P6527">
        <v>49</v>
      </c>
    </row>
    <row r="6528" spans="1:16" hidden="1" x14ac:dyDescent="0.3">
      <c r="A6528">
        <v>41176514</v>
      </c>
      <c r="B6528" s="1" t="s">
        <v>8203</v>
      </c>
      <c r="C6528" t="s">
        <v>8030</v>
      </c>
      <c r="D6528" s="2">
        <v>304</v>
      </c>
      <c r="E6528" s="1" t="s">
        <v>8168</v>
      </c>
      <c r="F6528" s="2">
        <v>10306</v>
      </c>
      <c r="G6528" s="3">
        <v>7189791222</v>
      </c>
      <c r="H6528" s="1" t="s">
        <v>114</v>
      </c>
      <c r="I6528" t="s">
        <v>21</v>
      </c>
      <c r="J6528">
        <v>78</v>
      </c>
      <c r="K6528">
        <v>160</v>
      </c>
      <c r="L6528" s="18">
        <f>(((RestaurantData4[[#This Row],[FitScore]]/100)*RestaurantData4[[#This Row],[DailyCustAvg]])/3.5)*30</f>
        <v>1069.7142857142858</v>
      </c>
      <c r="M6528">
        <v>40.571857284335998</v>
      </c>
      <c r="N6528">
        <v>-74.112387646214998</v>
      </c>
      <c r="O6528">
        <v>502</v>
      </c>
      <c r="P6528">
        <v>50</v>
      </c>
    </row>
    <row r="6529" spans="1:16" hidden="1" x14ac:dyDescent="0.3">
      <c r="A6529">
        <v>50078889</v>
      </c>
      <c r="B6529" s="1" t="s">
        <v>281</v>
      </c>
      <c r="C6529" t="s">
        <v>14</v>
      </c>
      <c r="D6529" s="2">
        <v>45</v>
      </c>
      <c r="E6529" s="1" t="s">
        <v>282</v>
      </c>
      <c r="F6529" s="2">
        <v>10038</v>
      </c>
      <c r="G6529" s="3">
        <v>2122332000</v>
      </c>
      <c r="H6529" s="1" t="s">
        <v>24</v>
      </c>
      <c r="I6529" t="s">
        <v>17</v>
      </c>
      <c r="J6529">
        <v>96</v>
      </c>
      <c r="K6529">
        <v>159</v>
      </c>
      <c r="L6529" s="18">
        <f>(((RestaurantData4[[#This Row],[FitScore]]/100)*RestaurantData4[[#This Row],[DailyCustAvg]])/3.5)*30</f>
        <v>1308.3428571428572</v>
      </c>
      <c r="M6529">
        <v>40.710134025216</v>
      </c>
      <c r="N6529">
        <v>-74.005341980908995</v>
      </c>
      <c r="O6529">
        <v>101</v>
      </c>
      <c r="P6529">
        <v>1</v>
      </c>
    </row>
    <row r="6530" spans="1:16" hidden="1" x14ac:dyDescent="0.3">
      <c r="A6530">
        <v>50086356</v>
      </c>
      <c r="B6530" s="1" t="s">
        <v>287</v>
      </c>
      <c r="C6530" t="s">
        <v>14</v>
      </c>
      <c r="D6530" s="2">
        <v>150</v>
      </c>
      <c r="E6530" s="1" t="s">
        <v>31</v>
      </c>
      <c r="F6530" s="2">
        <v>10007</v>
      </c>
      <c r="G6530" s="3">
        <v>2038438547</v>
      </c>
      <c r="H6530" s="1" t="s">
        <v>56</v>
      </c>
      <c r="I6530" t="s">
        <v>17</v>
      </c>
      <c r="J6530">
        <v>100</v>
      </c>
      <c r="K6530">
        <v>159</v>
      </c>
      <c r="L6530" s="18">
        <f>(((RestaurantData4[[#This Row],[FitScore]]/100)*RestaurantData4[[#This Row],[DailyCustAvg]])/3.5)*30</f>
        <v>1362.8571428571429</v>
      </c>
      <c r="M6530">
        <v>40.710504009674999</v>
      </c>
      <c r="N6530">
        <v>-74.012523606423997</v>
      </c>
      <c r="O6530">
        <v>101</v>
      </c>
      <c r="P6530">
        <v>1</v>
      </c>
    </row>
    <row r="6531" spans="1:16" x14ac:dyDescent="0.3">
      <c r="A6531">
        <v>41704249</v>
      </c>
      <c r="B6531" s="1" t="s">
        <v>3371</v>
      </c>
      <c r="C6531" t="s">
        <v>14</v>
      </c>
      <c r="D6531" s="2">
        <v>1398</v>
      </c>
      <c r="E6531" s="1" t="s">
        <v>1763</v>
      </c>
      <c r="F6531" s="2">
        <v>10029</v>
      </c>
      <c r="G6531" s="3">
        <v>2129969797</v>
      </c>
      <c r="H6531" s="1" t="s">
        <v>202</v>
      </c>
      <c r="I6531" t="s">
        <v>21</v>
      </c>
      <c r="J6531">
        <v>79</v>
      </c>
      <c r="K6531">
        <v>215</v>
      </c>
      <c r="L6531" s="18">
        <f>(((RestaurantData4[[#This Row],[FitScore]]/100)*RestaurantData4[[#This Row],[DailyCustAvg]])/3.5)*30</f>
        <v>1455.8571428571427</v>
      </c>
      <c r="M6531">
        <v>40.787875653165997</v>
      </c>
      <c r="N6531">
        <v>-73.953693100961999</v>
      </c>
      <c r="O6531">
        <v>111</v>
      </c>
      <c r="P6531">
        <v>4</v>
      </c>
    </row>
    <row r="6532" spans="1:16" x14ac:dyDescent="0.3">
      <c r="A6532">
        <v>50073325</v>
      </c>
      <c r="B6532" s="1" t="s">
        <v>3373</v>
      </c>
      <c r="C6532" t="s">
        <v>14</v>
      </c>
      <c r="D6532" s="2">
        <v>129</v>
      </c>
      <c r="E6532" s="1" t="s">
        <v>3374</v>
      </c>
      <c r="F6532" s="2">
        <v>10029</v>
      </c>
      <c r="G6532" s="3">
        <v>6468910088</v>
      </c>
      <c r="H6532" s="1" t="s">
        <v>58</v>
      </c>
      <c r="I6532" t="s">
        <v>21</v>
      </c>
      <c r="J6532">
        <v>77</v>
      </c>
      <c r="K6532">
        <v>214</v>
      </c>
      <c r="L6532" s="18">
        <f>(((RestaurantData4[[#This Row],[FitScore]]/100)*RestaurantData4[[#This Row],[DailyCustAvg]])/3.5)*30</f>
        <v>1412.3999999999999</v>
      </c>
      <c r="M6532">
        <v>40.789879897603001</v>
      </c>
      <c r="N6532">
        <v>-73.948596090834997</v>
      </c>
      <c r="O6532">
        <v>111</v>
      </c>
      <c r="P6532">
        <v>8</v>
      </c>
    </row>
    <row r="6533" spans="1:16" x14ac:dyDescent="0.3">
      <c r="A6533">
        <v>50064194</v>
      </c>
      <c r="B6533" s="1" t="s">
        <v>3428</v>
      </c>
      <c r="C6533" t="s">
        <v>14</v>
      </c>
      <c r="D6533" s="2">
        <v>2163</v>
      </c>
      <c r="E6533" s="1" t="s">
        <v>841</v>
      </c>
      <c r="F6533" s="2">
        <v>10029</v>
      </c>
      <c r="G6533" s="3">
        <v>6464549265</v>
      </c>
      <c r="H6533" s="1" t="s">
        <v>29</v>
      </c>
      <c r="I6533" t="s">
        <v>21</v>
      </c>
      <c r="J6533">
        <v>81</v>
      </c>
      <c r="K6533">
        <v>213</v>
      </c>
      <c r="L6533" s="18">
        <f>(((RestaurantData4[[#This Row],[FitScore]]/100)*RestaurantData4[[#This Row],[DailyCustAvg]])/3.5)*30</f>
        <v>1478.8285714285714</v>
      </c>
      <c r="M6533">
        <v>40.793995589368002</v>
      </c>
      <c r="N6533">
        <v>-73.939982914525004</v>
      </c>
      <c r="O6533">
        <v>111</v>
      </c>
      <c r="P6533">
        <v>8</v>
      </c>
    </row>
    <row r="6534" spans="1:16" hidden="1" x14ac:dyDescent="0.3">
      <c r="A6534">
        <v>41658103</v>
      </c>
      <c r="B6534" s="1" t="s">
        <v>1454</v>
      </c>
      <c r="C6534" t="s">
        <v>14</v>
      </c>
      <c r="D6534" s="2">
        <v>254</v>
      </c>
      <c r="E6534" s="1" t="s">
        <v>1351</v>
      </c>
      <c r="F6534" s="2">
        <v>10001</v>
      </c>
      <c r="G6534" s="3">
        <v>2128200333</v>
      </c>
      <c r="H6534" s="1" t="s">
        <v>186</v>
      </c>
      <c r="I6534" t="s">
        <v>17</v>
      </c>
      <c r="J6534">
        <v>100</v>
      </c>
      <c r="K6534">
        <v>159</v>
      </c>
      <c r="L6534" s="18">
        <f>(((RestaurantData4[[#This Row],[FitScore]]/100)*RestaurantData4[[#This Row],[DailyCustAvg]])/3.5)*30</f>
        <v>1362.8571428571429</v>
      </c>
      <c r="M6534">
        <v>40.748763929496</v>
      </c>
      <c r="N6534">
        <v>-74.003374516951993</v>
      </c>
      <c r="O6534">
        <v>104</v>
      </c>
      <c r="P6534">
        <v>3</v>
      </c>
    </row>
    <row r="6535" spans="1:16" hidden="1" x14ac:dyDescent="0.3">
      <c r="A6535">
        <v>50095294</v>
      </c>
      <c r="B6535" s="1" t="s">
        <v>131</v>
      </c>
      <c r="C6535" t="s">
        <v>14</v>
      </c>
      <c r="D6535" s="2">
        <v>693</v>
      </c>
      <c r="E6535" s="1" t="s">
        <v>385</v>
      </c>
      <c r="F6535" s="2">
        <v>10036</v>
      </c>
      <c r="G6535" s="3">
        <v>6467558028</v>
      </c>
      <c r="H6535" s="1" t="s">
        <v>16</v>
      </c>
      <c r="I6535" t="s">
        <v>17</v>
      </c>
      <c r="J6535">
        <v>100</v>
      </c>
      <c r="K6535">
        <v>159</v>
      </c>
      <c r="L6535" s="18">
        <f>(((RestaurantData4[[#This Row],[FitScore]]/100)*RestaurantData4[[#This Row],[DailyCustAvg]])/3.5)*30</f>
        <v>1362.8571428571429</v>
      </c>
      <c r="M6535">
        <v>40.761974076514001</v>
      </c>
      <c r="N6535">
        <v>-73.990058534734999</v>
      </c>
      <c r="O6535">
        <v>104</v>
      </c>
      <c r="P6535">
        <v>3</v>
      </c>
    </row>
    <row r="6536" spans="1:16" hidden="1" x14ac:dyDescent="0.3">
      <c r="A6536">
        <v>50095475</v>
      </c>
      <c r="B6536" s="1" t="s">
        <v>1570</v>
      </c>
      <c r="C6536" t="s">
        <v>14</v>
      </c>
      <c r="D6536" s="2">
        <v>803</v>
      </c>
      <c r="E6536" s="1" t="s">
        <v>385</v>
      </c>
      <c r="F6536" s="2">
        <v>10019</v>
      </c>
      <c r="G6536" s="3">
        <v>2124591515</v>
      </c>
      <c r="H6536" s="1" t="s">
        <v>66</v>
      </c>
      <c r="I6536" t="s">
        <v>17</v>
      </c>
      <c r="J6536">
        <v>99</v>
      </c>
      <c r="K6536">
        <v>159</v>
      </c>
      <c r="L6536" s="18">
        <f>(((RestaurantData4[[#This Row],[FitScore]]/100)*RestaurantData4[[#This Row],[DailyCustAvg]])/3.5)*30</f>
        <v>1349.2285714285713</v>
      </c>
      <c r="M6536">
        <v>40.765563962828999</v>
      </c>
      <c r="N6536">
        <v>-73.987440730165005</v>
      </c>
      <c r="O6536">
        <v>104</v>
      </c>
      <c r="P6536">
        <v>3</v>
      </c>
    </row>
    <row r="6537" spans="1:16" hidden="1" x14ac:dyDescent="0.3">
      <c r="A6537">
        <v>50101486</v>
      </c>
      <c r="B6537" s="1" t="s">
        <v>2240</v>
      </c>
      <c r="C6537" t="s">
        <v>14</v>
      </c>
      <c r="D6537" s="2">
        <v>231</v>
      </c>
      <c r="E6537" s="1" t="s">
        <v>1487</v>
      </c>
      <c r="F6537" s="2">
        <v>10018</v>
      </c>
      <c r="G6537" s="3">
        <v>3475044405</v>
      </c>
      <c r="H6537" s="1" t="s">
        <v>45</v>
      </c>
      <c r="I6537" t="s">
        <v>17</v>
      </c>
      <c r="J6537">
        <v>88</v>
      </c>
      <c r="K6537">
        <v>159</v>
      </c>
      <c r="L6537" s="18">
        <f>(((RestaurantData4[[#This Row],[FitScore]]/100)*RestaurantData4[[#This Row],[DailyCustAvg]])/3.5)*30</f>
        <v>1199.3142857142855</v>
      </c>
      <c r="M6537">
        <v>40.754568654553999</v>
      </c>
      <c r="N6537">
        <v>-73.989363025222005</v>
      </c>
      <c r="O6537">
        <v>105</v>
      </c>
      <c r="P6537">
        <v>3</v>
      </c>
    </row>
    <row r="6538" spans="1:16" hidden="1" x14ac:dyDescent="0.3">
      <c r="A6538">
        <v>40570278</v>
      </c>
      <c r="B6538" s="1" t="s">
        <v>291</v>
      </c>
      <c r="C6538" t="s">
        <v>14</v>
      </c>
      <c r="D6538" s="2">
        <v>370</v>
      </c>
      <c r="E6538" s="1" t="s">
        <v>1353</v>
      </c>
      <c r="F6538" s="2">
        <v>10001</v>
      </c>
      <c r="G6538" s="3">
        <v>2129672041</v>
      </c>
      <c r="H6538" s="1" t="s">
        <v>56</v>
      </c>
      <c r="I6538" t="s">
        <v>17</v>
      </c>
      <c r="J6538">
        <v>84</v>
      </c>
      <c r="K6538">
        <v>159</v>
      </c>
      <c r="L6538" s="18">
        <f>(((RestaurantData4[[#This Row],[FitScore]]/100)*RestaurantData4[[#This Row],[DailyCustAvg]])/3.5)*30</f>
        <v>1144.8000000000002</v>
      </c>
      <c r="M6538">
        <v>40.74878293031</v>
      </c>
      <c r="N6538">
        <v>-73.992244022445007</v>
      </c>
      <c r="O6538">
        <v>105</v>
      </c>
      <c r="P6538">
        <v>3</v>
      </c>
    </row>
    <row r="6539" spans="1:16" x14ac:dyDescent="0.3">
      <c r="A6539">
        <v>50052100</v>
      </c>
      <c r="B6539" s="1" t="s">
        <v>3375</v>
      </c>
      <c r="C6539" t="s">
        <v>14</v>
      </c>
      <c r="D6539" s="2">
        <v>153</v>
      </c>
      <c r="E6539" s="1" t="s">
        <v>3376</v>
      </c>
      <c r="F6539" s="2">
        <v>10029</v>
      </c>
      <c r="G6539" s="3">
        <v>2129875329</v>
      </c>
      <c r="H6539" s="1" t="s">
        <v>242</v>
      </c>
      <c r="I6539" t="s">
        <v>21</v>
      </c>
      <c r="J6539">
        <v>82</v>
      </c>
      <c r="K6539">
        <v>211</v>
      </c>
      <c r="L6539" s="18">
        <f>(((RestaurantData4[[#This Row],[FitScore]]/100)*RestaurantData4[[#This Row],[DailyCustAvg]])/3.5)*30</f>
        <v>1483.0285714285712</v>
      </c>
      <c r="M6539">
        <v>40.792060703720999</v>
      </c>
      <c r="N6539">
        <v>-73.945831629059995</v>
      </c>
      <c r="O6539">
        <v>111</v>
      </c>
      <c r="P6539">
        <v>8</v>
      </c>
    </row>
    <row r="6540" spans="1:16" hidden="1" x14ac:dyDescent="0.3">
      <c r="A6540">
        <v>50080209</v>
      </c>
      <c r="B6540" s="1" t="s">
        <v>2711</v>
      </c>
      <c r="C6540" t="s">
        <v>14</v>
      </c>
      <c r="D6540" s="2">
        <v>304</v>
      </c>
      <c r="E6540" s="1" t="s">
        <v>1762</v>
      </c>
      <c r="F6540" s="2">
        <v>10017</v>
      </c>
      <c r="G6540" s="3">
        <v>2129868800</v>
      </c>
      <c r="H6540" s="1" t="s">
        <v>16</v>
      </c>
      <c r="I6540" t="s">
        <v>17</v>
      </c>
      <c r="J6540">
        <v>81</v>
      </c>
      <c r="K6540">
        <v>159</v>
      </c>
      <c r="L6540" s="18">
        <f>(((RestaurantData4[[#This Row],[FitScore]]/100)*RestaurantData4[[#This Row],[DailyCustAvg]])/3.5)*30</f>
        <v>1103.9142857142861</v>
      </c>
      <c r="M6540">
        <v>40.749666301266998</v>
      </c>
      <c r="N6540">
        <v>-73.971866612008</v>
      </c>
      <c r="O6540">
        <v>106</v>
      </c>
      <c r="P6540">
        <v>4</v>
      </c>
    </row>
    <row r="6541" spans="1:16" hidden="1" x14ac:dyDescent="0.3">
      <c r="A6541">
        <v>41264944</v>
      </c>
      <c r="B6541" s="1" t="s">
        <v>3021</v>
      </c>
      <c r="C6541" t="s">
        <v>14</v>
      </c>
      <c r="D6541" s="2">
        <v>781</v>
      </c>
      <c r="E6541" s="1" t="s">
        <v>555</v>
      </c>
      <c r="F6541" s="2">
        <v>10022</v>
      </c>
      <c r="G6541" s="3">
        <v>2127535566</v>
      </c>
      <c r="H6541" s="1" t="s">
        <v>24</v>
      </c>
      <c r="I6541" t="s">
        <v>17</v>
      </c>
      <c r="J6541">
        <v>98</v>
      </c>
      <c r="K6541">
        <v>159</v>
      </c>
      <c r="L6541" s="18">
        <f>(((RestaurantData4[[#This Row],[FitScore]]/100)*RestaurantData4[[#This Row],[DailyCustAvg]])/3.5)*30</f>
        <v>1335.6</v>
      </c>
      <c r="M6541">
        <v>40.764447072178001</v>
      </c>
      <c r="N6541">
        <v>-73.972871133902999</v>
      </c>
      <c r="O6541">
        <v>108</v>
      </c>
      <c r="P6541">
        <v>4</v>
      </c>
    </row>
    <row r="6542" spans="1:16" hidden="1" x14ac:dyDescent="0.3">
      <c r="A6542">
        <v>41024987</v>
      </c>
      <c r="B6542" s="1" t="s">
        <v>3081</v>
      </c>
      <c r="C6542" t="s">
        <v>14</v>
      </c>
      <c r="D6542" s="2">
        <v>961</v>
      </c>
      <c r="E6542" s="1" t="s">
        <v>1756</v>
      </c>
      <c r="F6542" s="2">
        <v>10021</v>
      </c>
      <c r="G6542" s="3">
        <v>2126287474</v>
      </c>
      <c r="H6542" s="1" t="s">
        <v>16</v>
      </c>
      <c r="I6542" t="s">
        <v>17</v>
      </c>
      <c r="J6542">
        <v>94</v>
      </c>
      <c r="K6542">
        <v>159</v>
      </c>
      <c r="L6542" s="18">
        <f>(((RestaurantData4[[#This Row],[FitScore]]/100)*RestaurantData4[[#This Row],[DailyCustAvg]])/3.5)*30</f>
        <v>1281.0857142857139</v>
      </c>
      <c r="M6542">
        <v>40.769008915794998</v>
      </c>
      <c r="N6542">
        <v>-73.963219175429003</v>
      </c>
      <c r="O6542">
        <v>108</v>
      </c>
      <c r="P6542">
        <v>4</v>
      </c>
    </row>
    <row r="6543" spans="1:16" x14ac:dyDescent="0.3">
      <c r="A6543">
        <v>41632039</v>
      </c>
      <c r="B6543" s="1" t="s">
        <v>3367</v>
      </c>
      <c r="C6543" t="s">
        <v>14</v>
      </c>
      <c r="D6543" s="2">
        <v>2000</v>
      </c>
      <c r="E6543" s="1" t="s">
        <v>901</v>
      </c>
      <c r="F6543" s="2">
        <v>10029</v>
      </c>
      <c r="G6543" s="3">
        <v>2124273952</v>
      </c>
      <c r="H6543" s="1" t="s">
        <v>212</v>
      </c>
      <c r="I6543" t="s">
        <v>21</v>
      </c>
      <c r="J6543">
        <v>76</v>
      </c>
      <c r="K6543">
        <v>208</v>
      </c>
      <c r="L6543" s="18">
        <f>(((RestaurantData4[[#This Row],[FitScore]]/100)*RestaurantData4[[#This Row],[DailyCustAvg]])/3.5)*30</f>
        <v>1354.9714285714285</v>
      </c>
      <c r="M6543">
        <v>40.793983366460999</v>
      </c>
      <c r="N6543">
        <v>-73.942926355770993</v>
      </c>
      <c r="O6543">
        <v>111</v>
      </c>
      <c r="P6543">
        <v>8</v>
      </c>
    </row>
    <row r="6544" spans="1:16" x14ac:dyDescent="0.3">
      <c r="A6544">
        <v>50048348</v>
      </c>
      <c r="B6544" s="1" t="s">
        <v>3427</v>
      </c>
      <c r="C6544" t="s">
        <v>14</v>
      </c>
      <c r="D6544" s="2">
        <v>1230</v>
      </c>
      <c r="E6544" s="1" t="s">
        <v>555</v>
      </c>
      <c r="F6544" s="2">
        <v>10029</v>
      </c>
      <c r="G6544" s="3">
        <v>2126607150</v>
      </c>
      <c r="H6544" s="1" t="s">
        <v>16</v>
      </c>
      <c r="I6544" t="s">
        <v>21</v>
      </c>
      <c r="J6544">
        <v>76</v>
      </c>
      <c r="K6544">
        <v>208</v>
      </c>
      <c r="L6544" s="18">
        <f>(((RestaurantData4[[#This Row],[FitScore]]/100)*RestaurantData4[[#This Row],[DailyCustAvg]])/3.5)*30</f>
        <v>1354.9714285714285</v>
      </c>
      <c r="M6544">
        <v>40.793065278816997</v>
      </c>
      <c r="N6544">
        <v>-73.951992062648998</v>
      </c>
      <c r="O6544">
        <v>111</v>
      </c>
      <c r="P6544">
        <v>8</v>
      </c>
    </row>
    <row r="6545" spans="1:16" hidden="1" x14ac:dyDescent="0.3">
      <c r="A6545">
        <v>50051535</v>
      </c>
      <c r="B6545" s="1" t="s">
        <v>4146</v>
      </c>
      <c r="C6545" t="s">
        <v>3599</v>
      </c>
      <c r="D6545" s="2">
        <v>1501</v>
      </c>
      <c r="E6545" s="1" t="s">
        <v>3637</v>
      </c>
      <c r="F6545" s="2">
        <v>10472</v>
      </c>
      <c r="G6545" s="3">
        <v>7183281252</v>
      </c>
      <c r="H6545" s="1" t="s">
        <v>242</v>
      </c>
      <c r="I6545" t="s">
        <v>21</v>
      </c>
      <c r="J6545">
        <v>74</v>
      </c>
      <c r="K6545">
        <v>159</v>
      </c>
      <c r="L6545" s="18">
        <f>(((RestaurantData4[[#This Row],[FitScore]]/100)*RestaurantData4[[#This Row],[DailyCustAvg]])/3.5)*30</f>
        <v>1008.5142857142857</v>
      </c>
      <c r="M6545">
        <v>40.828524118632998</v>
      </c>
      <c r="N6545">
        <v>-73.879968313385007</v>
      </c>
      <c r="O6545">
        <v>209</v>
      </c>
      <c r="P6545">
        <v>17</v>
      </c>
    </row>
    <row r="6546" spans="1:16" hidden="1" x14ac:dyDescent="0.3">
      <c r="A6546">
        <v>50003531</v>
      </c>
      <c r="B6546" s="1" t="s">
        <v>4299</v>
      </c>
      <c r="C6546" t="s">
        <v>3599</v>
      </c>
      <c r="D6546" s="2">
        <v>2066</v>
      </c>
      <c r="E6546" s="1" t="s">
        <v>4255</v>
      </c>
      <c r="F6546" s="2">
        <v>10462</v>
      </c>
      <c r="G6546" s="3">
        <v>7188288953</v>
      </c>
      <c r="H6546" s="1" t="s">
        <v>242</v>
      </c>
      <c r="I6546" t="s">
        <v>21</v>
      </c>
      <c r="J6546">
        <v>35</v>
      </c>
      <c r="K6546">
        <v>159</v>
      </c>
      <c r="L6546" s="18">
        <f>(((RestaurantData4[[#This Row],[FitScore]]/100)*RestaurantData4[[#This Row],[DailyCustAvg]])/3.5)*30</f>
        <v>477</v>
      </c>
      <c r="M6546">
        <v>40.852177988980998</v>
      </c>
      <c r="N6546">
        <v>-73.864873661120996</v>
      </c>
      <c r="O6546">
        <v>211</v>
      </c>
      <c r="P6546">
        <v>13</v>
      </c>
    </row>
    <row r="6547" spans="1:16" hidden="1" x14ac:dyDescent="0.3">
      <c r="A6547">
        <v>50001978</v>
      </c>
      <c r="B6547" s="1" t="s">
        <v>4189</v>
      </c>
      <c r="C6547" t="s">
        <v>3599</v>
      </c>
      <c r="D6547" s="2">
        <v>3538</v>
      </c>
      <c r="E6547" s="1" t="s">
        <v>4083</v>
      </c>
      <c r="F6547" s="2">
        <v>10467</v>
      </c>
      <c r="G6547" s="3">
        <v>7185155789</v>
      </c>
      <c r="H6547" s="1" t="s">
        <v>641</v>
      </c>
      <c r="I6547" t="s">
        <v>21</v>
      </c>
      <c r="J6547">
        <v>44</v>
      </c>
      <c r="K6547">
        <v>159</v>
      </c>
      <c r="L6547" s="18">
        <f>(((RestaurantData4[[#This Row],[FitScore]]/100)*RestaurantData4[[#This Row],[DailyCustAvg]])/3.5)*30</f>
        <v>599.65714285714273</v>
      </c>
      <c r="M6547">
        <v>40.878119798779998</v>
      </c>
      <c r="N6547">
        <v>-73.866028533180994</v>
      </c>
      <c r="O6547">
        <v>212</v>
      </c>
      <c r="P6547">
        <v>12</v>
      </c>
    </row>
    <row r="6548" spans="1:16" hidden="1" x14ac:dyDescent="0.3">
      <c r="A6548">
        <v>40388269</v>
      </c>
      <c r="B6548" s="1" t="s">
        <v>3712</v>
      </c>
      <c r="C6548" t="s">
        <v>3599</v>
      </c>
      <c r="D6548" s="2">
        <v>3663</v>
      </c>
      <c r="E6548" s="1" t="s">
        <v>3715</v>
      </c>
      <c r="F6548" s="2">
        <v>10466</v>
      </c>
      <c r="G6548" s="3">
        <v>7182311347</v>
      </c>
      <c r="H6548" s="1" t="s">
        <v>226</v>
      </c>
      <c r="I6548" t="s">
        <v>17</v>
      </c>
      <c r="J6548">
        <v>41</v>
      </c>
      <c r="K6548">
        <v>159</v>
      </c>
      <c r="L6548" s="18">
        <f>(((RestaurantData4[[#This Row],[FitScore]]/100)*RestaurantData4[[#This Row],[DailyCustAvg]])/3.5)*30</f>
        <v>558.77142857142849</v>
      </c>
      <c r="M6548">
        <v>40.880015785102003</v>
      </c>
      <c r="N6548">
        <v>-73.841781248013007</v>
      </c>
      <c r="O6548">
        <v>212</v>
      </c>
      <c r="P6548">
        <v>12</v>
      </c>
    </row>
    <row r="6549" spans="1:16" hidden="1" x14ac:dyDescent="0.3">
      <c r="A6549">
        <v>50052278</v>
      </c>
      <c r="B6549" s="1" t="s">
        <v>7455</v>
      </c>
      <c r="C6549" t="s">
        <v>6631</v>
      </c>
      <c r="D6549" s="2">
        <v>5912</v>
      </c>
      <c r="E6549" s="1" t="s">
        <v>7353</v>
      </c>
      <c r="F6549" s="2">
        <v>11355</v>
      </c>
      <c r="G6549" s="3">
        <v>7184459799</v>
      </c>
      <c r="H6549" s="1" t="s">
        <v>242</v>
      </c>
      <c r="I6549" t="s">
        <v>21</v>
      </c>
      <c r="J6549">
        <v>66</v>
      </c>
      <c r="K6549">
        <v>159</v>
      </c>
      <c r="L6549" s="18">
        <f>(((RestaurantData4[[#This Row],[FitScore]]/100)*RestaurantData4[[#This Row],[DailyCustAvg]])/3.5)*30</f>
        <v>899.48571428571438</v>
      </c>
      <c r="M6549">
        <v>40.743690944180003</v>
      </c>
      <c r="N6549">
        <v>-73.825657153695005</v>
      </c>
      <c r="O6549">
        <v>407</v>
      </c>
      <c r="P6549">
        <v>20</v>
      </c>
    </row>
    <row r="6550" spans="1:16" hidden="1" x14ac:dyDescent="0.3">
      <c r="A6550">
        <v>50102664</v>
      </c>
      <c r="B6550" s="1" t="s">
        <v>98</v>
      </c>
      <c r="C6550" t="s">
        <v>6631</v>
      </c>
      <c r="D6550" s="2">
        <v>9202</v>
      </c>
      <c r="E6550" s="1" t="s">
        <v>7642</v>
      </c>
      <c r="F6550" s="2">
        <v>11416</v>
      </c>
      <c r="G6550" s="3">
        <v>7188458710</v>
      </c>
      <c r="H6550" s="1" t="s">
        <v>226</v>
      </c>
      <c r="I6550" t="s">
        <v>17</v>
      </c>
      <c r="J6550">
        <v>38</v>
      </c>
      <c r="K6550">
        <v>159</v>
      </c>
      <c r="L6550" s="18">
        <f>(((RestaurantData4[[#This Row],[FitScore]]/100)*RestaurantData4[[#This Row],[DailyCustAvg]])/3.5)*30</f>
        <v>517.88571428571436</v>
      </c>
      <c r="M6550">
        <v>40.687688624585</v>
      </c>
      <c r="N6550">
        <v>-73.850417311968002</v>
      </c>
      <c r="O6550">
        <v>409</v>
      </c>
      <c r="P6550">
        <v>32</v>
      </c>
    </row>
    <row r="6551" spans="1:16" hidden="1" x14ac:dyDescent="0.3">
      <c r="A6551">
        <v>50046201</v>
      </c>
      <c r="B6551" s="1" t="s">
        <v>7649</v>
      </c>
      <c r="C6551" t="s">
        <v>6631</v>
      </c>
      <c r="D6551" s="2">
        <v>8518</v>
      </c>
      <c r="E6551" s="1" t="s">
        <v>7643</v>
      </c>
      <c r="F6551" s="2">
        <v>11421</v>
      </c>
      <c r="G6551" s="3">
        <v>7188506003</v>
      </c>
      <c r="H6551" s="1" t="s">
        <v>242</v>
      </c>
      <c r="I6551" t="s">
        <v>21</v>
      </c>
      <c r="J6551">
        <v>37</v>
      </c>
      <c r="K6551">
        <v>159</v>
      </c>
      <c r="L6551" s="18">
        <f>(((RestaurantData4[[#This Row],[FitScore]]/100)*RestaurantData4[[#This Row],[DailyCustAvg]])/3.5)*30</f>
        <v>504.25714285714287</v>
      </c>
      <c r="M6551">
        <v>40.692519131018003</v>
      </c>
      <c r="N6551">
        <v>-73.858837396270999</v>
      </c>
      <c r="O6551">
        <v>409</v>
      </c>
      <c r="P6551">
        <v>32</v>
      </c>
    </row>
    <row r="6552" spans="1:16" hidden="1" x14ac:dyDescent="0.3">
      <c r="A6552">
        <v>50074947</v>
      </c>
      <c r="B6552" s="1" t="s">
        <v>5322</v>
      </c>
      <c r="C6552" t="s">
        <v>6631</v>
      </c>
      <c r="D6552" s="2">
        <v>18331</v>
      </c>
      <c r="E6552" s="1" t="s">
        <v>7135</v>
      </c>
      <c r="F6552" s="2">
        <v>11365</v>
      </c>
      <c r="G6552" s="3">
        <v>7187467233</v>
      </c>
      <c r="H6552" s="1" t="s">
        <v>16</v>
      </c>
      <c r="I6552" t="s">
        <v>21</v>
      </c>
      <c r="J6552">
        <v>56</v>
      </c>
      <c r="K6552">
        <v>159</v>
      </c>
      <c r="L6552" s="18">
        <f>(((RestaurantData4[[#This Row],[FitScore]]/100)*RestaurantData4[[#This Row],[DailyCustAvg]])/3.5)*30</f>
        <v>763.2</v>
      </c>
      <c r="M6552">
        <v>40.739987941422001</v>
      </c>
      <c r="N6552">
        <v>-73.790973410391004</v>
      </c>
      <c r="O6552">
        <v>411</v>
      </c>
      <c r="P6552">
        <v>20</v>
      </c>
    </row>
    <row r="6553" spans="1:16" hidden="1" x14ac:dyDescent="0.3">
      <c r="A6553">
        <v>40690297</v>
      </c>
      <c r="B6553" s="1" t="s">
        <v>7900</v>
      </c>
      <c r="C6553" t="s">
        <v>6631</v>
      </c>
      <c r="D6553" s="2">
        <v>20535</v>
      </c>
      <c r="E6553" s="1" t="s">
        <v>5203</v>
      </c>
      <c r="F6553" s="2">
        <v>11412</v>
      </c>
      <c r="G6553" s="3">
        <v>7185255273</v>
      </c>
      <c r="H6553" s="1" t="s">
        <v>16</v>
      </c>
      <c r="I6553" t="s">
        <v>17</v>
      </c>
      <c r="J6553">
        <v>81</v>
      </c>
      <c r="K6553">
        <v>159</v>
      </c>
      <c r="L6553" s="18">
        <f>(((RestaurantData4[[#This Row],[FitScore]]/100)*RestaurantData4[[#This Row],[DailyCustAvg]])/3.5)*30</f>
        <v>1103.9142857142861</v>
      </c>
      <c r="M6553">
        <v>40.695895099528997</v>
      </c>
      <c r="N6553">
        <v>-73.747004153394997</v>
      </c>
      <c r="O6553">
        <v>412</v>
      </c>
      <c r="P6553">
        <v>27</v>
      </c>
    </row>
    <row r="6554" spans="1:16" ht="28.8" hidden="1" x14ac:dyDescent="0.3">
      <c r="A6554">
        <v>50101951</v>
      </c>
      <c r="B6554" s="1" t="s">
        <v>152</v>
      </c>
      <c r="C6554" t="s">
        <v>14</v>
      </c>
      <c r="D6554" s="2">
        <v>4</v>
      </c>
      <c r="E6554" s="1" t="s">
        <v>153</v>
      </c>
      <c r="F6554" s="2">
        <v>10004</v>
      </c>
      <c r="G6554" s="3">
        <v>9172256067</v>
      </c>
      <c r="H6554" s="1" t="s">
        <v>151</v>
      </c>
      <c r="I6554" t="s">
        <v>17</v>
      </c>
      <c r="J6554">
        <v>99</v>
      </c>
      <c r="K6554">
        <v>158</v>
      </c>
      <c r="L6554" s="18">
        <f>(((RestaurantData4[[#This Row],[FitScore]]/100)*RestaurantData4[[#This Row],[DailyCustAvg]])/3.5)*30</f>
        <v>1340.742857142857</v>
      </c>
      <c r="M6554">
        <v>40.702365890244003</v>
      </c>
      <c r="N6554">
        <v>-74.011324684669006</v>
      </c>
      <c r="O6554">
        <v>101</v>
      </c>
      <c r="P6554">
        <v>1</v>
      </c>
    </row>
    <row r="6555" spans="1:16" hidden="1" x14ac:dyDescent="0.3">
      <c r="A6555">
        <v>50073100</v>
      </c>
      <c r="B6555" s="1" t="s">
        <v>911</v>
      </c>
      <c r="C6555" t="s">
        <v>14</v>
      </c>
      <c r="D6555" s="2">
        <v>195</v>
      </c>
      <c r="E6555" s="1" t="s">
        <v>836</v>
      </c>
      <c r="F6555" s="2">
        <v>10009</v>
      </c>
      <c r="G6555" s="3">
        <v>2125108986</v>
      </c>
      <c r="H6555" s="1" t="s">
        <v>56</v>
      </c>
      <c r="I6555" t="s">
        <v>17</v>
      </c>
      <c r="J6555">
        <v>100</v>
      </c>
      <c r="K6555">
        <v>158</v>
      </c>
      <c r="L6555" s="18">
        <f>(((RestaurantData4[[#This Row],[FitScore]]/100)*RestaurantData4[[#This Row],[DailyCustAvg]])/3.5)*30</f>
        <v>1354.2857142857144</v>
      </c>
      <c r="M6555">
        <v>40.729178561902003</v>
      </c>
      <c r="N6555">
        <v>-73.981263426273003</v>
      </c>
      <c r="O6555">
        <v>103</v>
      </c>
      <c r="P6555">
        <v>2</v>
      </c>
    </row>
    <row r="6556" spans="1:16" hidden="1" x14ac:dyDescent="0.3">
      <c r="A6556">
        <v>50043399</v>
      </c>
      <c r="B6556" s="1" t="s">
        <v>1078</v>
      </c>
      <c r="C6556" t="s">
        <v>14</v>
      </c>
      <c r="D6556" s="2">
        <v>26</v>
      </c>
      <c r="E6556" s="1" t="s">
        <v>866</v>
      </c>
      <c r="F6556" s="2">
        <v>10002</v>
      </c>
      <c r="G6556" s="3">
        <v>6463705699</v>
      </c>
      <c r="H6556" s="1" t="s">
        <v>68</v>
      </c>
      <c r="I6556" t="s">
        <v>17</v>
      </c>
      <c r="J6556">
        <v>100</v>
      </c>
      <c r="K6556">
        <v>158</v>
      </c>
      <c r="L6556" s="18">
        <f>(((RestaurantData4[[#This Row],[FitScore]]/100)*RestaurantData4[[#This Row],[DailyCustAvg]])/3.5)*30</f>
        <v>1354.2857142857144</v>
      </c>
      <c r="M6556">
        <v>40.720560449179999</v>
      </c>
      <c r="N6556">
        <v>-73.984289007065996</v>
      </c>
      <c r="O6556">
        <v>103</v>
      </c>
      <c r="P6556">
        <v>2</v>
      </c>
    </row>
    <row r="6557" spans="1:16" hidden="1" x14ac:dyDescent="0.3">
      <c r="A6557">
        <v>50090407</v>
      </c>
      <c r="B6557" s="1" t="s">
        <v>1440</v>
      </c>
      <c r="C6557" t="s">
        <v>14</v>
      </c>
      <c r="D6557" s="2">
        <v>693</v>
      </c>
      <c r="E6557" s="1" t="s">
        <v>385</v>
      </c>
      <c r="F6557" s="2">
        <v>10036</v>
      </c>
      <c r="G6557" s="3">
        <v>2122626767</v>
      </c>
      <c r="H6557" s="1" t="s">
        <v>24</v>
      </c>
      <c r="I6557" t="s">
        <v>17</v>
      </c>
      <c r="J6557">
        <v>100</v>
      </c>
      <c r="K6557">
        <v>158</v>
      </c>
      <c r="L6557" s="18">
        <f>(((RestaurantData4[[#This Row],[FitScore]]/100)*RestaurantData4[[#This Row],[DailyCustAvg]])/3.5)*30</f>
        <v>1354.2857142857144</v>
      </c>
      <c r="M6557">
        <v>40.761974076514001</v>
      </c>
      <c r="N6557">
        <v>-73.990058534734999</v>
      </c>
      <c r="O6557">
        <v>104</v>
      </c>
      <c r="P6557">
        <v>3</v>
      </c>
    </row>
    <row r="6558" spans="1:16" x14ac:dyDescent="0.3">
      <c r="A6558">
        <v>50064516</v>
      </c>
      <c r="B6558" s="1" t="s">
        <v>3360</v>
      </c>
      <c r="C6558" t="s">
        <v>14</v>
      </c>
      <c r="D6558" s="2">
        <v>62</v>
      </c>
      <c r="E6558" s="1" t="s">
        <v>3358</v>
      </c>
      <c r="F6558" s="2">
        <v>10029</v>
      </c>
      <c r="G6558" s="3">
        <v>2128603900</v>
      </c>
      <c r="H6558" s="1" t="s">
        <v>2716</v>
      </c>
      <c r="I6558" t="s">
        <v>21</v>
      </c>
      <c r="J6558">
        <v>83</v>
      </c>
      <c r="K6558">
        <v>207</v>
      </c>
      <c r="L6558" s="18">
        <f>(((RestaurantData4[[#This Row],[FitScore]]/100)*RestaurantData4[[#This Row],[DailyCustAvg]])/3.5)*30</f>
        <v>1472.6571428571428</v>
      </c>
      <c r="M6558">
        <v>40.799715048822002</v>
      </c>
      <c r="N6558">
        <v>-73.944239759813996</v>
      </c>
      <c r="O6558">
        <v>111</v>
      </c>
      <c r="P6558">
        <v>8</v>
      </c>
    </row>
    <row r="6559" spans="1:16" hidden="1" x14ac:dyDescent="0.3">
      <c r="A6559">
        <v>41638918</v>
      </c>
      <c r="B6559" s="1" t="s">
        <v>1790</v>
      </c>
      <c r="C6559" t="s">
        <v>14</v>
      </c>
      <c r="D6559" s="2">
        <v>117</v>
      </c>
      <c r="E6559" s="1" t="s">
        <v>1400</v>
      </c>
      <c r="F6559" s="2">
        <v>10019</v>
      </c>
      <c r="G6559" s="3">
        <v>2123334333</v>
      </c>
      <c r="H6559" s="1" t="s">
        <v>202</v>
      </c>
      <c r="I6559" t="s">
        <v>17</v>
      </c>
      <c r="J6559">
        <v>83</v>
      </c>
      <c r="K6559">
        <v>158</v>
      </c>
      <c r="L6559" s="18">
        <f>(((RestaurantData4[[#This Row],[FitScore]]/100)*RestaurantData4[[#This Row],[DailyCustAvg]])/3.5)*30</f>
        <v>1124.0571428571427</v>
      </c>
      <c r="M6559">
        <v>40.764626562700997</v>
      </c>
      <c r="N6559">
        <v>-73.977914191497007</v>
      </c>
      <c r="O6559">
        <v>105</v>
      </c>
      <c r="P6559">
        <v>4</v>
      </c>
    </row>
    <row r="6560" spans="1:16" hidden="1" x14ac:dyDescent="0.3">
      <c r="A6560">
        <v>50002502</v>
      </c>
      <c r="B6560" s="1" t="s">
        <v>2123</v>
      </c>
      <c r="C6560" t="s">
        <v>14</v>
      </c>
      <c r="D6560" s="2">
        <v>125</v>
      </c>
      <c r="E6560" s="1" t="s">
        <v>1840</v>
      </c>
      <c r="F6560" s="2">
        <v>10022</v>
      </c>
      <c r="G6560" s="3">
        <v>2127597777</v>
      </c>
      <c r="H6560" s="1" t="s">
        <v>613</v>
      </c>
      <c r="I6560" t="s">
        <v>17</v>
      </c>
      <c r="J6560">
        <v>89</v>
      </c>
      <c r="K6560">
        <v>158</v>
      </c>
      <c r="L6560" s="18">
        <f>(((RestaurantData4[[#This Row],[FitScore]]/100)*RestaurantData4[[#This Row],[DailyCustAvg]])/3.5)*30</f>
        <v>1205.3142857142859</v>
      </c>
      <c r="M6560">
        <v>40.759261803656003</v>
      </c>
      <c r="N6560">
        <v>-73.971147826811006</v>
      </c>
      <c r="O6560">
        <v>105</v>
      </c>
      <c r="P6560">
        <v>4</v>
      </c>
    </row>
    <row r="6561" spans="1:16" hidden="1" x14ac:dyDescent="0.3">
      <c r="A6561">
        <v>50009767</v>
      </c>
      <c r="B6561" s="1" t="s">
        <v>2477</v>
      </c>
      <c r="C6561" t="s">
        <v>14</v>
      </c>
      <c r="D6561" s="2">
        <v>1007</v>
      </c>
      <c r="E6561" s="1" t="s">
        <v>841</v>
      </c>
      <c r="F6561" s="2">
        <v>10022</v>
      </c>
      <c r="G6561" s="3">
        <v>2122078080</v>
      </c>
      <c r="H6561" s="1" t="s">
        <v>20</v>
      </c>
      <c r="I6561" t="s">
        <v>17</v>
      </c>
      <c r="J6561">
        <v>77</v>
      </c>
      <c r="K6561">
        <v>158</v>
      </c>
      <c r="L6561" s="18">
        <f>(((RestaurantData4[[#This Row],[FitScore]]/100)*RestaurantData4[[#This Row],[DailyCustAvg]])/3.5)*30</f>
        <v>1042.8</v>
      </c>
      <c r="M6561">
        <v>40.756924907653001</v>
      </c>
      <c r="N6561">
        <v>-73.967041171451001</v>
      </c>
      <c r="O6561">
        <v>106</v>
      </c>
      <c r="P6561">
        <v>4</v>
      </c>
    </row>
    <row r="6562" spans="1:16" x14ac:dyDescent="0.3">
      <c r="A6562">
        <v>50037421</v>
      </c>
      <c r="B6562" s="1" t="s">
        <v>3429</v>
      </c>
      <c r="C6562" t="s">
        <v>14</v>
      </c>
      <c r="D6562" s="2">
        <v>1657</v>
      </c>
      <c r="E6562" s="1" t="s">
        <v>1763</v>
      </c>
      <c r="F6562" s="2">
        <v>10029</v>
      </c>
      <c r="G6562" s="3">
        <v>9174925001</v>
      </c>
      <c r="H6562" s="1" t="s">
        <v>242</v>
      </c>
      <c r="I6562" t="s">
        <v>21</v>
      </c>
      <c r="J6562">
        <v>81</v>
      </c>
      <c r="K6562">
        <v>200</v>
      </c>
      <c r="L6562" s="18">
        <f>(((RestaurantData4[[#This Row],[FitScore]]/100)*RestaurantData4[[#This Row],[DailyCustAvg]])/3.5)*30</f>
        <v>1388.5714285714284</v>
      </c>
      <c r="M6562">
        <v>40.796422855476997</v>
      </c>
      <c r="N6562">
        <v>-73.947431662240007</v>
      </c>
      <c r="O6562">
        <v>111</v>
      </c>
      <c r="P6562">
        <v>8</v>
      </c>
    </row>
    <row r="6563" spans="1:16" x14ac:dyDescent="0.3">
      <c r="A6563">
        <v>50101497</v>
      </c>
      <c r="B6563" s="1" t="s">
        <v>3357</v>
      </c>
      <c r="C6563" t="s">
        <v>14</v>
      </c>
      <c r="D6563" s="2">
        <v>2036</v>
      </c>
      <c r="E6563" s="1" t="s">
        <v>841</v>
      </c>
      <c r="F6563" s="2">
        <v>10029</v>
      </c>
      <c r="G6563" s="3">
        <v>7039359369</v>
      </c>
      <c r="H6563" s="1" t="s">
        <v>66</v>
      </c>
      <c r="I6563" t="s">
        <v>21</v>
      </c>
      <c r="J6563">
        <v>83</v>
      </c>
      <c r="K6563">
        <v>196</v>
      </c>
      <c r="L6563" s="18">
        <f>(((RestaurantData4[[#This Row],[FitScore]]/100)*RestaurantData4[[#This Row],[DailyCustAvg]])/3.5)*30</f>
        <v>1394.3999999999999</v>
      </c>
      <c r="M6563">
        <v>40.789778461885</v>
      </c>
      <c r="N6563">
        <v>-73.943034703265994</v>
      </c>
      <c r="O6563">
        <v>111</v>
      </c>
      <c r="P6563">
        <v>8</v>
      </c>
    </row>
    <row r="6564" spans="1:16" hidden="1" x14ac:dyDescent="0.3">
      <c r="A6564">
        <v>50000491</v>
      </c>
      <c r="B6564" s="1" t="s">
        <v>2788</v>
      </c>
      <c r="C6564" t="s">
        <v>14</v>
      </c>
      <c r="D6564" s="2">
        <v>44</v>
      </c>
      <c r="E6564" s="1" t="s">
        <v>2789</v>
      </c>
      <c r="F6564" s="2">
        <v>10023</v>
      </c>
      <c r="G6564" s="3">
        <v>6463547814</v>
      </c>
      <c r="H6564" s="1" t="s">
        <v>16</v>
      </c>
      <c r="I6564" t="s">
        <v>17</v>
      </c>
      <c r="J6564">
        <v>100</v>
      </c>
      <c r="K6564">
        <v>158</v>
      </c>
      <c r="L6564" s="18">
        <f>(((RestaurantData4[[#This Row],[FitScore]]/100)*RestaurantData4[[#This Row],[DailyCustAvg]])/3.5)*30</f>
        <v>1354.2857142857144</v>
      </c>
      <c r="M6564">
        <v>40.771486487080999</v>
      </c>
      <c r="N6564">
        <v>-73.982414008302996</v>
      </c>
      <c r="O6564">
        <v>107</v>
      </c>
      <c r="P6564">
        <v>3</v>
      </c>
    </row>
    <row r="6565" spans="1:16" x14ac:dyDescent="0.3">
      <c r="A6565">
        <v>50077770</v>
      </c>
      <c r="B6565" s="1" t="s">
        <v>3380</v>
      </c>
      <c r="C6565" t="s">
        <v>14</v>
      </c>
      <c r="D6565" s="2">
        <v>2107</v>
      </c>
      <c r="E6565" s="1" t="s">
        <v>852</v>
      </c>
      <c r="F6565" s="2">
        <v>10029</v>
      </c>
      <c r="G6565" s="3">
        <v>6468508855</v>
      </c>
      <c r="H6565" s="1" t="s">
        <v>641</v>
      </c>
      <c r="I6565" t="s">
        <v>21</v>
      </c>
      <c r="J6565">
        <v>79</v>
      </c>
      <c r="K6565">
        <v>190</v>
      </c>
      <c r="L6565" s="18">
        <f>(((RestaurantData4[[#This Row],[FitScore]]/100)*RestaurantData4[[#This Row],[DailyCustAvg]])/3.5)*30</f>
        <v>1286.5714285714287</v>
      </c>
      <c r="M6565">
        <v>40.791066431668</v>
      </c>
      <c r="N6565">
        <v>-73.939017706889004</v>
      </c>
      <c r="O6565">
        <v>111</v>
      </c>
      <c r="P6565">
        <v>8</v>
      </c>
    </row>
    <row r="6566" spans="1:16" hidden="1" x14ac:dyDescent="0.3">
      <c r="A6566">
        <v>41470760</v>
      </c>
      <c r="B6566" s="1" t="s">
        <v>3160</v>
      </c>
      <c r="C6566" t="s">
        <v>14</v>
      </c>
      <c r="D6566" s="2">
        <v>1742</v>
      </c>
      <c r="E6566" s="1" t="s">
        <v>841</v>
      </c>
      <c r="F6566" s="2">
        <v>10128</v>
      </c>
      <c r="G6566" s="3">
        <v>2123481288</v>
      </c>
      <c r="H6566" s="1" t="s">
        <v>16</v>
      </c>
      <c r="I6566" t="s">
        <v>17</v>
      </c>
      <c r="J6566">
        <v>97</v>
      </c>
      <c r="K6566">
        <v>158</v>
      </c>
      <c r="L6566" s="18">
        <f>(((RestaurantData4[[#This Row],[FitScore]]/100)*RestaurantData4[[#This Row],[DailyCustAvg]])/3.5)*30</f>
        <v>1313.6571428571426</v>
      </c>
      <c r="M6566">
        <v>40.780828137660002</v>
      </c>
      <c r="N6566">
        <v>-73.949574425470999</v>
      </c>
      <c r="O6566">
        <v>108</v>
      </c>
      <c r="P6566">
        <v>5</v>
      </c>
    </row>
    <row r="6567" spans="1:16" hidden="1" x14ac:dyDescent="0.3">
      <c r="A6567">
        <v>50069801</v>
      </c>
      <c r="B6567" s="1" t="s">
        <v>3445</v>
      </c>
      <c r="C6567" t="s">
        <v>14</v>
      </c>
      <c r="D6567" s="2">
        <v>1407</v>
      </c>
      <c r="E6567" s="1" t="s">
        <v>1763</v>
      </c>
      <c r="F6567" s="2">
        <v>10029</v>
      </c>
      <c r="G6567" s="3">
        <v>2124269545</v>
      </c>
      <c r="H6567" s="1" t="s">
        <v>242</v>
      </c>
      <c r="I6567" t="s">
        <v>17</v>
      </c>
      <c r="J6567">
        <v>80</v>
      </c>
      <c r="K6567">
        <v>158</v>
      </c>
      <c r="L6567" s="18">
        <f>(((RestaurantData4[[#This Row],[FitScore]]/100)*RestaurantData4[[#This Row],[DailyCustAvg]])/3.5)*30</f>
        <v>1083.4285714285713</v>
      </c>
      <c r="M6567">
        <v>40.788150037736997</v>
      </c>
      <c r="N6567">
        <v>-73.953469011710993</v>
      </c>
      <c r="O6567">
        <v>111</v>
      </c>
      <c r="P6567">
        <v>4</v>
      </c>
    </row>
    <row r="6568" spans="1:16" hidden="1" x14ac:dyDescent="0.3">
      <c r="A6568">
        <v>50086343</v>
      </c>
      <c r="B6568" s="1" t="s">
        <v>3710</v>
      </c>
      <c r="C6568" t="s">
        <v>3599</v>
      </c>
      <c r="D6568" s="2">
        <v>1200</v>
      </c>
      <c r="E6568" s="1" t="s">
        <v>3711</v>
      </c>
      <c r="F6568" s="2">
        <v>10474</v>
      </c>
      <c r="G6568" s="3">
        <v>9175335540</v>
      </c>
      <c r="H6568" s="1" t="s">
        <v>56</v>
      </c>
      <c r="I6568" t="s">
        <v>21</v>
      </c>
      <c r="J6568">
        <v>87</v>
      </c>
      <c r="K6568">
        <v>158</v>
      </c>
      <c r="L6568" s="18">
        <f>(((RestaurantData4[[#This Row],[FitScore]]/100)*RestaurantData4[[#This Row],[DailyCustAvg]])/3.5)*30</f>
        <v>1178.2285714285715</v>
      </c>
      <c r="M6568">
        <v>40.818605522736</v>
      </c>
      <c r="N6568">
        <v>-73.889061913736001</v>
      </c>
      <c r="O6568">
        <v>202</v>
      </c>
      <c r="P6568">
        <v>17</v>
      </c>
    </row>
    <row r="6569" spans="1:16" hidden="1" x14ac:dyDescent="0.3">
      <c r="A6569">
        <v>50101919</v>
      </c>
      <c r="B6569" s="1" t="s">
        <v>3839</v>
      </c>
      <c r="C6569" t="s">
        <v>3599</v>
      </c>
      <c r="D6569" s="2">
        <v>104</v>
      </c>
      <c r="E6569" s="1" t="s">
        <v>3840</v>
      </c>
      <c r="F6569" s="2">
        <v>10453</v>
      </c>
      <c r="G6569" s="3">
        <v>9176792875</v>
      </c>
      <c r="H6569" s="1" t="s">
        <v>106</v>
      </c>
      <c r="I6569" t="s">
        <v>17</v>
      </c>
      <c r="J6569">
        <v>61</v>
      </c>
      <c r="K6569">
        <v>158</v>
      </c>
      <c r="L6569" s="18">
        <f>(((RestaurantData4[[#This Row],[FitScore]]/100)*RestaurantData4[[#This Row],[DailyCustAvg]])/3.5)*30</f>
        <v>826.11428571428576</v>
      </c>
      <c r="M6569">
        <v>40.858009533716</v>
      </c>
      <c r="N6569">
        <v>-73.901713723761006</v>
      </c>
      <c r="O6569">
        <v>205</v>
      </c>
      <c r="P6569">
        <v>14</v>
      </c>
    </row>
    <row r="6570" spans="1:16" hidden="1" x14ac:dyDescent="0.3">
      <c r="A6570">
        <v>50000740</v>
      </c>
      <c r="B6570" s="1" t="s">
        <v>3946</v>
      </c>
      <c r="C6570" t="s">
        <v>3599</v>
      </c>
      <c r="D6570" s="2">
        <v>3594</v>
      </c>
      <c r="E6570" s="1" t="s">
        <v>3759</v>
      </c>
      <c r="F6570" s="2">
        <v>10467</v>
      </c>
      <c r="G6570" s="3">
        <v>7187085853</v>
      </c>
      <c r="H6570" s="1" t="s">
        <v>66</v>
      </c>
      <c r="I6570" t="s">
        <v>17</v>
      </c>
      <c r="J6570">
        <v>69</v>
      </c>
      <c r="K6570">
        <v>158</v>
      </c>
      <c r="L6570" s="18">
        <f>(((RestaurantData4[[#This Row],[FitScore]]/100)*RestaurantData4[[#This Row],[DailyCustAvg]])/3.5)*30</f>
        <v>934.4571428571428</v>
      </c>
      <c r="M6570">
        <v>40.885331127557997</v>
      </c>
      <c r="N6570">
        <v>-73.879261387379003</v>
      </c>
      <c r="O6570">
        <v>207</v>
      </c>
      <c r="P6570">
        <v>11</v>
      </c>
    </row>
    <row r="6571" spans="1:16" hidden="1" x14ac:dyDescent="0.3">
      <c r="A6571">
        <v>50081016</v>
      </c>
      <c r="B6571" s="1" t="s">
        <v>6887</v>
      </c>
      <c r="C6571" t="s">
        <v>6631</v>
      </c>
      <c r="D6571" s="2">
        <v>3030</v>
      </c>
      <c r="E6571" s="1" t="s">
        <v>6888</v>
      </c>
      <c r="F6571" s="2">
        <v>11101</v>
      </c>
      <c r="G6571" s="3">
        <v>6464797655</v>
      </c>
      <c r="H6571" s="1" t="s">
        <v>127</v>
      </c>
      <c r="I6571" t="s">
        <v>21</v>
      </c>
      <c r="J6571">
        <v>70</v>
      </c>
      <c r="K6571">
        <v>158</v>
      </c>
      <c r="L6571" s="18">
        <f>(((RestaurantData4[[#This Row],[FitScore]]/100)*RestaurantData4[[#This Row],[DailyCustAvg]])/3.5)*30</f>
        <v>947.99999999999989</v>
      </c>
      <c r="M6571">
        <v>40.743160853683001</v>
      </c>
      <c r="N6571">
        <v>-73.936568040473006</v>
      </c>
      <c r="O6571">
        <v>402</v>
      </c>
      <c r="P6571">
        <v>26</v>
      </c>
    </row>
    <row r="6572" spans="1:16" hidden="1" x14ac:dyDescent="0.3">
      <c r="A6572">
        <v>50096141</v>
      </c>
      <c r="B6572" s="1" t="s">
        <v>6889</v>
      </c>
      <c r="C6572" t="s">
        <v>6631</v>
      </c>
      <c r="D6572" s="2">
        <v>1007</v>
      </c>
      <c r="E6572" s="1" t="s">
        <v>6890</v>
      </c>
      <c r="F6572" s="2">
        <v>11101</v>
      </c>
      <c r="G6572" s="3">
        <v>7182556722</v>
      </c>
      <c r="H6572" s="1" t="s">
        <v>242</v>
      </c>
      <c r="I6572" t="s">
        <v>21</v>
      </c>
      <c r="J6572">
        <v>73</v>
      </c>
      <c r="K6572">
        <v>158</v>
      </c>
      <c r="L6572" s="18">
        <f>(((RestaurantData4[[#This Row],[FitScore]]/100)*RestaurantData4[[#This Row],[DailyCustAvg]])/3.5)*30</f>
        <v>988.62857142857149</v>
      </c>
      <c r="M6572">
        <v>40.742642034283001</v>
      </c>
      <c r="N6572">
        <v>-73.953656094729993</v>
      </c>
      <c r="O6572">
        <v>402</v>
      </c>
      <c r="P6572">
        <v>26</v>
      </c>
    </row>
    <row r="6573" spans="1:16" hidden="1" x14ac:dyDescent="0.3">
      <c r="A6573">
        <v>50046429</v>
      </c>
      <c r="B6573" s="1" t="s">
        <v>6993</v>
      </c>
      <c r="C6573" t="s">
        <v>6631</v>
      </c>
      <c r="D6573" s="2">
        <v>10201</v>
      </c>
      <c r="E6573" s="1" t="s">
        <v>6663</v>
      </c>
      <c r="F6573" s="2">
        <v>11368</v>
      </c>
      <c r="G6573" s="3">
        <v>7187797730</v>
      </c>
      <c r="H6573" s="1" t="s">
        <v>212</v>
      </c>
      <c r="I6573" t="s">
        <v>17</v>
      </c>
      <c r="J6573">
        <v>86</v>
      </c>
      <c r="K6573">
        <v>158</v>
      </c>
      <c r="L6573" s="18">
        <f>(((RestaurantData4[[#This Row],[FitScore]]/100)*RestaurantData4[[#This Row],[DailyCustAvg]])/3.5)*30</f>
        <v>1164.6857142857141</v>
      </c>
      <c r="M6573">
        <v>40.753049040089998</v>
      </c>
      <c r="N6573">
        <v>-73.865259596585005</v>
      </c>
      <c r="O6573">
        <v>403</v>
      </c>
      <c r="P6573">
        <v>21</v>
      </c>
    </row>
    <row r="6574" spans="1:16" hidden="1" x14ac:dyDescent="0.3">
      <c r="A6574">
        <v>41236537</v>
      </c>
      <c r="B6574" s="1" t="s">
        <v>7244</v>
      </c>
      <c r="C6574" t="s">
        <v>6631</v>
      </c>
      <c r="D6574" s="2">
        <v>719</v>
      </c>
      <c r="E6574" s="1" t="s">
        <v>3711</v>
      </c>
      <c r="F6574" s="2">
        <v>11385</v>
      </c>
      <c r="G6574" s="3">
        <v>7183869550</v>
      </c>
      <c r="H6574" s="1" t="s">
        <v>73</v>
      </c>
      <c r="I6574" t="s">
        <v>21</v>
      </c>
      <c r="J6574">
        <v>81</v>
      </c>
      <c r="K6574">
        <v>158</v>
      </c>
      <c r="L6574" s="18">
        <f>(((RestaurantData4[[#This Row],[FitScore]]/100)*RestaurantData4[[#This Row],[DailyCustAvg]])/3.5)*30</f>
        <v>1096.9714285714285</v>
      </c>
      <c r="M6574">
        <v>40.702628220267997</v>
      </c>
      <c r="N6574">
        <v>-73.907378844068006</v>
      </c>
      <c r="O6574">
        <v>405</v>
      </c>
      <c r="P6574">
        <v>34</v>
      </c>
    </row>
    <row r="6575" spans="1:16" hidden="1" x14ac:dyDescent="0.3">
      <c r="A6575">
        <v>41173219</v>
      </c>
      <c r="B6575" s="1" t="s">
        <v>7384</v>
      </c>
      <c r="C6575" t="s">
        <v>6631</v>
      </c>
      <c r="D6575" s="2">
        <v>16024</v>
      </c>
      <c r="E6575" s="1" t="s">
        <v>6682</v>
      </c>
      <c r="F6575" s="2">
        <v>11358</v>
      </c>
      <c r="G6575" s="3">
        <v>7184450806</v>
      </c>
      <c r="H6575" s="1" t="s">
        <v>193</v>
      </c>
      <c r="I6575" t="s">
        <v>17</v>
      </c>
      <c r="J6575">
        <v>66</v>
      </c>
      <c r="K6575">
        <v>158</v>
      </c>
      <c r="L6575" s="18">
        <f>(((RestaurantData4[[#This Row],[FitScore]]/100)*RestaurantData4[[#This Row],[DailyCustAvg]])/3.5)*30</f>
        <v>893.82857142857142</v>
      </c>
      <c r="M6575">
        <v>40.762778148644998</v>
      </c>
      <c r="N6575">
        <v>-73.805240058736004</v>
      </c>
      <c r="O6575">
        <v>407</v>
      </c>
      <c r="P6575">
        <v>20</v>
      </c>
    </row>
    <row r="6576" spans="1:16" hidden="1" x14ac:dyDescent="0.3">
      <c r="A6576">
        <v>50103608</v>
      </c>
      <c r="B6576" s="1" t="s">
        <v>7599</v>
      </c>
      <c r="C6576" t="s">
        <v>6631</v>
      </c>
      <c r="D6576" s="2">
        <v>6107</v>
      </c>
      <c r="E6576" s="1" t="s">
        <v>7600</v>
      </c>
      <c r="F6576" s="2">
        <v>11365</v>
      </c>
      <c r="G6576" s="3">
        <v>7183210694</v>
      </c>
      <c r="H6576" s="1" t="s">
        <v>148</v>
      </c>
      <c r="I6576" t="s">
        <v>17</v>
      </c>
      <c r="J6576">
        <v>65</v>
      </c>
      <c r="K6576">
        <v>158</v>
      </c>
      <c r="L6576" s="18">
        <f>(((RestaurantData4[[#This Row],[FitScore]]/100)*RestaurantData4[[#This Row],[DailyCustAvg]])/3.5)*30</f>
        <v>880.28571428571433</v>
      </c>
      <c r="M6576">
        <v>40.738690480679999</v>
      </c>
      <c r="N6576">
        <v>-73.792936950815999</v>
      </c>
      <c r="O6576">
        <v>408</v>
      </c>
      <c r="P6576">
        <v>24</v>
      </c>
    </row>
    <row r="6577" spans="1:16" hidden="1" x14ac:dyDescent="0.3">
      <c r="A6577">
        <v>50073080</v>
      </c>
      <c r="B6577" s="1" t="s">
        <v>7638</v>
      </c>
      <c r="C6577" t="s">
        <v>6631</v>
      </c>
      <c r="D6577" s="2">
        <v>12707</v>
      </c>
      <c r="E6577" s="1" t="s">
        <v>7639</v>
      </c>
      <c r="F6577" s="2">
        <v>11418</v>
      </c>
      <c r="G6577" s="3">
        <v>7188501600</v>
      </c>
      <c r="H6577" s="1" t="s">
        <v>641</v>
      </c>
      <c r="I6577" t="s">
        <v>21</v>
      </c>
      <c r="J6577">
        <v>37</v>
      </c>
      <c r="K6577">
        <v>158</v>
      </c>
      <c r="L6577" s="18">
        <f>(((RestaurantData4[[#This Row],[FitScore]]/100)*RestaurantData4[[#This Row],[DailyCustAvg]])/3.5)*30</f>
        <v>501.08571428571435</v>
      </c>
      <c r="M6577">
        <v>40.695402722452002</v>
      </c>
      <c r="N6577">
        <v>-73.820688326560997</v>
      </c>
      <c r="O6577">
        <v>409</v>
      </c>
      <c r="P6577">
        <v>28</v>
      </c>
    </row>
    <row r="6578" spans="1:16" hidden="1" x14ac:dyDescent="0.3">
      <c r="A6578">
        <v>50050561</v>
      </c>
      <c r="B6578" s="1" t="s">
        <v>7675</v>
      </c>
      <c r="C6578" t="s">
        <v>6631</v>
      </c>
      <c r="D6578" s="2">
        <v>11619</v>
      </c>
      <c r="E6578" s="1" t="s">
        <v>5049</v>
      </c>
      <c r="F6578" s="2">
        <v>11418</v>
      </c>
      <c r="G6578" s="3">
        <v>3476441034</v>
      </c>
      <c r="H6578" s="1" t="s">
        <v>138</v>
      </c>
      <c r="I6578" t="s">
        <v>17</v>
      </c>
      <c r="J6578">
        <v>39</v>
      </c>
      <c r="K6578">
        <v>158</v>
      </c>
      <c r="L6578" s="18">
        <f>(((RestaurantData4[[#This Row],[FitScore]]/100)*RestaurantData4[[#This Row],[DailyCustAvg]])/3.5)*30</f>
        <v>528.17142857142869</v>
      </c>
      <c r="M6578">
        <v>40.700197935539002</v>
      </c>
      <c r="N6578">
        <v>-73.833485585054007</v>
      </c>
      <c r="O6578">
        <v>409</v>
      </c>
      <c r="P6578">
        <v>29</v>
      </c>
    </row>
    <row r="6579" spans="1:16" hidden="1" x14ac:dyDescent="0.3">
      <c r="A6579">
        <v>41143410</v>
      </c>
      <c r="B6579" s="1" t="s">
        <v>7818</v>
      </c>
      <c r="C6579" t="s">
        <v>6631</v>
      </c>
      <c r="D6579" s="2">
        <v>4011</v>
      </c>
      <c r="E6579" s="1" t="s">
        <v>7499</v>
      </c>
      <c r="F6579" s="2">
        <v>11361</v>
      </c>
      <c r="G6579" s="3">
        <v>7182811950</v>
      </c>
      <c r="H6579" s="1" t="s">
        <v>86</v>
      </c>
      <c r="I6579" t="s">
        <v>21</v>
      </c>
      <c r="J6579">
        <v>58</v>
      </c>
      <c r="K6579">
        <v>158</v>
      </c>
      <c r="L6579" s="18">
        <f>(((RestaurantData4[[#This Row],[FitScore]]/100)*RestaurantData4[[#This Row],[DailyCustAvg]])/3.5)*30</f>
        <v>785.48571428571427</v>
      </c>
      <c r="M6579">
        <v>40.764112494118997</v>
      </c>
      <c r="N6579">
        <v>-73.771237589265994</v>
      </c>
      <c r="O6579">
        <v>411</v>
      </c>
      <c r="P6579">
        <v>19</v>
      </c>
    </row>
    <row r="6580" spans="1:16" hidden="1" x14ac:dyDescent="0.3">
      <c r="A6580">
        <v>41362530</v>
      </c>
      <c r="B6580" s="1" t="s">
        <v>8012</v>
      </c>
      <c r="C6580" t="s">
        <v>6631</v>
      </c>
      <c r="D6580" s="2">
        <v>0</v>
      </c>
      <c r="E6580" s="1" t="s">
        <v>8013</v>
      </c>
      <c r="F6580" s="2">
        <v>11430</v>
      </c>
      <c r="G6580" s="3">
        <v>3476422534</v>
      </c>
      <c r="H6580" s="1" t="s">
        <v>138</v>
      </c>
      <c r="I6580" t="s">
        <v>17</v>
      </c>
      <c r="J6580">
        <v>66</v>
      </c>
      <c r="K6580">
        <v>158</v>
      </c>
      <c r="L6580" s="18">
        <f>(((RestaurantData4[[#This Row],[FitScore]]/100)*RestaurantData4[[#This Row],[DailyCustAvg]])/3.5)*30</f>
        <v>893.82857142857142</v>
      </c>
      <c r="M6580">
        <v>40.648312826068</v>
      </c>
      <c r="N6580">
        <v>-73.788281497593999</v>
      </c>
      <c r="O6580">
        <v>483</v>
      </c>
      <c r="P6580">
        <v>28</v>
      </c>
    </row>
    <row r="6581" spans="1:16" hidden="1" x14ac:dyDescent="0.3">
      <c r="A6581">
        <v>50088210</v>
      </c>
      <c r="B6581" s="1" t="s">
        <v>8118</v>
      </c>
      <c r="C6581" t="s">
        <v>8030</v>
      </c>
      <c r="D6581" s="2">
        <v>1765</v>
      </c>
      <c r="E6581" s="1" t="s">
        <v>8038</v>
      </c>
      <c r="F6581" s="2">
        <v>10314</v>
      </c>
      <c r="G6581" s="3">
        <v>7187271765</v>
      </c>
      <c r="H6581" s="1" t="s">
        <v>186</v>
      </c>
      <c r="I6581" t="s">
        <v>17</v>
      </c>
      <c r="J6581">
        <v>76</v>
      </c>
      <c r="K6581">
        <v>158</v>
      </c>
      <c r="L6581" s="18">
        <f>(((RestaurantData4[[#This Row],[FitScore]]/100)*RestaurantData4[[#This Row],[DailyCustAvg]])/3.5)*30</f>
        <v>1029.2571428571428</v>
      </c>
      <c r="M6581">
        <v>40.613092989214998</v>
      </c>
      <c r="N6581">
        <v>-74.122387359282001</v>
      </c>
      <c r="O6581">
        <v>501</v>
      </c>
      <c r="P6581">
        <v>50</v>
      </c>
    </row>
    <row r="6582" spans="1:16" hidden="1" x14ac:dyDescent="0.3">
      <c r="A6582">
        <v>50065872</v>
      </c>
      <c r="B6582" s="1" t="s">
        <v>8123</v>
      </c>
      <c r="C6582" t="s">
        <v>8030</v>
      </c>
      <c r="D6582" s="2">
        <v>2049</v>
      </c>
      <c r="E6582" s="1" t="s">
        <v>8086</v>
      </c>
      <c r="F6582" s="2">
        <v>10302</v>
      </c>
      <c r="G6582" s="3">
        <v>7187277333</v>
      </c>
      <c r="H6582" s="1" t="s">
        <v>29</v>
      </c>
      <c r="I6582" t="s">
        <v>17</v>
      </c>
      <c r="J6582">
        <v>80</v>
      </c>
      <c r="K6582">
        <v>158</v>
      </c>
      <c r="L6582" s="18">
        <f>(((RestaurantData4[[#This Row],[FitScore]]/100)*RestaurantData4[[#This Row],[DailyCustAvg]])/3.5)*30</f>
        <v>1083.4285714285713</v>
      </c>
      <c r="M6582">
        <v>40.640371861372003</v>
      </c>
      <c r="N6582">
        <v>-74.131233063764995</v>
      </c>
      <c r="O6582">
        <v>501</v>
      </c>
      <c r="P6582">
        <v>49</v>
      </c>
    </row>
    <row r="6583" spans="1:16" hidden="1" x14ac:dyDescent="0.3">
      <c r="A6583">
        <v>41208221</v>
      </c>
      <c r="B6583" s="1" t="s">
        <v>131</v>
      </c>
      <c r="C6583" t="s">
        <v>8030</v>
      </c>
      <c r="D6583" s="2">
        <v>2704</v>
      </c>
      <c r="E6583" s="1" t="s">
        <v>8175</v>
      </c>
      <c r="F6583" s="2">
        <v>10306</v>
      </c>
      <c r="G6583" s="3">
        <v>7183517193</v>
      </c>
      <c r="H6583" s="1" t="s">
        <v>132</v>
      </c>
      <c r="I6583" t="s">
        <v>17</v>
      </c>
      <c r="J6583">
        <v>79</v>
      </c>
      <c r="K6583">
        <v>158</v>
      </c>
      <c r="L6583" s="18">
        <f>(((RestaurantData4[[#This Row],[FitScore]]/100)*RestaurantData4[[#This Row],[DailyCustAvg]])/3.5)*30</f>
        <v>1069.8857142857144</v>
      </c>
      <c r="M6583">
        <v>40.566360743019999</v>
      </c>
      <c r="N6583">
        <v>-74.113872039257998</v>
      </c>
      <c r="O6583">
        <v>502</v>
      </c>
      <c r="P6583">
        <v>50</v>
      </c>
    </row>
    <row r="6584" spans="1:16" hidden="1" x14ac:dyDescent="0.3">
      <c r="A6584">
        <v>41372589</v>
      </c>
      <c r="B6584" s="1" t="s">
        <v>248</v>
      </c>
      <c r="C6584" t="s">
        <v>14</v>
      </c>
      <c r="D6584" s="2">
        <v>200</v>
      </c>
      <c r="E6584" s="1" t="s">
        <v>167</v>
      </c>
      <c r="F6584" s="2">
        <v>10007</v>
      </c>
      <c r="G6584" s="3">
        <v>6463956393</v>
      </c>
      <c r="H6584" s="1" t="s">
        <v>32</v>
      </c>
      <c r="I6584" t="s">
        <v>17</v>
      </c>
      <c r="J6584">
        <v>95</v>
      </c>
      <c r="K6584">
        <v>157</v>
      </c>
      <c r="L6584" s="18">
        <f>(((RestaurantData4[[#This Row],[FitScore]]/100)*RestaurantData4[[#This Row],[DailyCustAvg]])/3.5)*30</f>
        <v>1278.4285714285713</v>
      </c>
      <c r="M6584">
        <v>40.716855439004</v>
      </c>
      <c r="N6584">
        <v>-74.012207355491</v>
      </c>
      <c r="O6584">
        <v>101</v>
      </c>
      <c r="P6584">
        <v>1</v>
      </c>
    </row>
    <row r="6585" spans="1:16" hidden="1" x14ac:dyDescent="0.3">
      <c r="A6585">
        <v>50090221</v>
      </c>
      <c r="B6585" s="1" t="s">
        <v>1105</v>
      </c>
      <c r="C6585" t="s">
        <v>14</v>
      </c>
      <c r="D6585" s="2">
        <v>505</v>
      </c>
      <c r="E6585" s="1" t="s">
        <v>650</v>
      </c>
      <c r="F6585" s="2">
        <v>10009</v>
      </c>
      <c r="G6585" s="3">
        <v>3478667739</v>
      </c>
      <c r="H6585" s="1" t="s">
        <v>16</v>
      </c>
      <c r="I6585" t="s">
        <v>17</v>
      </c>
      <c r="J6585">
        <v>100</v>
      </c>
      <c r="K6585">
        <v>157</v>
      </c>
      <c r="L6585" s="18">
        <f>(((RestaurantData4[[#This Row],[FitScore]]/100)*RestaurantData4[[#This Row],[DailyCustAvg]])/3.5)*30</f>
        <v>1345.7142857142856</v>
      </c>
      <c r="M6585">
        <v>40.728912260138998</v>
      </c>
      <c r="N6585">
        <v>-73.980902698454997</v>
      </c>
      <c r="O6585">
        <v>103</v>
      </c>
      <c r="P6585">
        <v>2</v>
      </c>
    </row>
    <row r="6586" spans="1:16" x14ac:dyDescent="0.3">
      <c r="A6586">
        <v>41259230</v>
      </c>
      <c r="B6586" s="1" t="s">
        <v>3379</v>
      </c>
      <c r="C6586" t="s">
        <v>14</v>
      </c>
      <c r="D6586" s="2">
        <v>2173</v>
      </c>
      <c r="E6586" s="1" t="s">
        <v>841</v>
      </c>
      <c r="F6586" s="2">
        <v>10029</v>
      </c>
      <c r="G6586" s="3">
        <v>2129878150</v>
      </c>
      <c r="H6586" s="1" t="s">
        <v>1573</v>
      </c>
      <c r="I6586" t="s">
        <v>21</v>
      </c>
      <c r="J6586">
        <v>77</v>
      </c>
      <c r="K6586">
        <v>183</v>
      </c>
      <c r="L6586" s="18">
        <f>(((RestaurantData4[[#This Row],[FitScore]]/100)*RestaurantData4[[#This Row],[DailyCustAvg]])/3.5)*30</f>
        <v>1207.8</v>
      </c>
      <c r="M6586">
        <v>40.794201366159001</v>
      </c>
      <c r="N6586">
        <v>-73.939831041822998</v>
      </c>
      <c r="O6586">
        <v>111</v>
      </c>
      <c r="P6586">
        <v>8</v>
      </c>
    </row>
    <row r="6587" spans="1:16" x14ac:dyDescent="0.3">
      <c r="A6587">
        <v>50087995</v>
      </c>
      <c r="B6587" s="1" t="s">
        <v>3390</v>
      </c>
      <c r="C6587" t="s">
        <v>14</v>
      </c>
      <c r="D6587" s="2">
        <v>2131</v>
      </c>
      <c r="E6587" s="1" t="s">
        <v>852</v>
      </c>
      <c r="F6587" s="2">
        <v>10029</v>
      </c>
      <c r="G6587" s="3">
        <v>2128605324</v>
      </c>
      <c r="H6587" s="1" t="s">
        <v>73</v>
      </c>
      <c r="I6587" t="s">
        <v>21</v>
      </c>
      <c r="J6587">
        <v>78</v>
      </c>
      <c r="K6587">
        <v>182</v>
      </c>
      <c r="L6587" s="18">
        <f>(((RestaurantData4[[#This Row],[FitScore]]/100)*RestaurantData4[[#This Row],[DailyCustAvg]])/3.5)*30</f>
        <v>1216.8000000000002</v>
      </c>
      <c r="M6587">
        <v>40.791966360529997</v>
      </c>
      <c r="N6587">
        <v>-73.938363204935001</v>
      </c>
      <c r="O6587">
        <v>111</v>
      </c>
      <c r="P6587">
        <v>8</v>
      </c>
    </row>
    <row r="6588" spans="1:16" hidden="1" x14ac:dyDescent="0.3">
      <c r="A6588">
        <v>50012808</v>
      </c>
      <c r="B6588" s="1" t="s">
        <v>1902</v>
      </c>
      <c r="C6588" t="s">
        <v>14</v>
      </c>
      <c r="D6588" s="2">
        <v>38</v>
      </c>
      <c r="E6588" s="1" t="s">
        <v>1487</v>
      </c>
      <c r="F6588" s="2">
        <v>10018</v>
      </c>
      <c r="G6588" s="3">
        <v>2122219002</v>
      </c>
      <c r="H6588" s="1" t="s">
        <v>276</v>
      </c>
      <c r="I6588" t="s">
        <v>17</v>
      </c>
      <c r="J6588">
        <v>86</v>
      </c>
      <c r="K6588">
        <v>157</v>
      </c>
      <c r="L6588" s="18">
        <f>(((RestaurantData4[[#This Row],[FitScore]]/100)*RestaurantData4[[#This Row],[DailyCustAvg]])/3.5)*30</f>
        <v>1157.3142857142857</v>
      </c>
      <c r="M6588">
        <v>40.752125140036</v>
      </c>
      <c r="N6588">
        <v>-73.983606596336998</v>
      </c>
      <c r="O6588">
        <v>105</v>
      </c>
      <c r="P6588">
        <v>4</v>
      </c>
    </row>
    <row r="6589" spans="1:16" x14ac:dyDescent="0.3">
      <c r="A6589">
        <v>50070925</v>
      </c>
      <c r="B6589" s="1" t="s">
        <v>3414</v>
      </c>
      <c r="C6589" t="s">
        <v>14</v>
      </c>
      <c r="D6589" s="2">
        <v>2119</v>
      </c>
      <c r="E6589" s="1" t="s">
        <v>852</v>
      </c>
      <c r="F6589" s="2">
        <v>10029</v>
      </c>
      <c r="G6589" s="3">
        <v>2129967272</v>
      </c>
      <c r="H6589" s="1" t="s">
        <v>202</v>
      </c>
      <c r="I6589" t="s">
        <v>21</v>
      </c>
      <c r="J6589">
        <v>80</v>
      </c>
      <c r="K6589">
        <v>179</v>
      </c>
      <c r="L6589" s="18">
        <f>(((RestaurantData4[[#This Row],[FitScore]]/100)*RestaurantData4[[#This Row],[DailyCustAvg]])/3.5)*30</f>
        <v>1227.4285714285716</v>
      </c>
      <c r="M6589">
        <v>40.791458777072997</v>
      </c>
      <c r="N6589">
        <v>-73.938728431448993</v>
      </c>
      <c r="O6589">
        <v>111</v>
      </c>
      <c r="P6589">
        <v>8</v>
      </c>
    </row>
    <row r="6590" spans="1:16" x14ac:dyDescent="0.3">
      <c r="A6590">
        <v>41719922</v>
      </c>
      <c r="B6590" s="1" t="s">
        <v>3432</v>
      </c>
      <c r="C6590" t="s">
        <v>14</v>
      </c>
      <c r="D6590" s="2">
        <v>251</v>
      </c>
      <c r="E6590" s="1" t="s">
        <v>3433</v>
      </c>
      <c r="F6590" s="2">
        <v>10029</v>
      </c>
      <c r="G6590" s="3">
        <v>2127444422</v>
      </c>
      <c r="H6590" s="1" t="s">
        <v>58</v>
      </c>
      <c r="I6590" t="s">
        <v>21</v>
      </c>
      <c r="J6590">
        <v>80</v>
      </c>
      <c r="K6590">
        <v>179</v>
      </c>
      <c r="L6590" s="18">
        <f>(((RestaurantData4[[#This Row],[FitScore]]/100)*RestaurantData4[[#This Row],[DailyCustAvg]])/3.5)*30</f>
        <v>1227.4285714285716</v>
      </c>
      <c r="M6590">
        <v>40.793653363106003</v>
      </c>
      <c r="N6590">
        <v>-73.941666207854993</v>
      </c>
      <c r="O6590">
        <v>111</v>
      </c>
      <c r="P6590">
        <v>8</v>
      </c>
    </row>
    <row r="6591" spans="1:16" x14ac:dyDescent="0.3">
      <c r="A6591">
        <v>50047927</v>
      </c>
      <c r="B6591" s="1" t="s">
        <v>3397</v>
      </c>
      <c r="C6591" t="s">
        <v>14</v>
      </c>
      <c r="D6591" s="2">
        <v>2245</v>
      </c>
      <c r="E6591" s="1" t="s">
        <v>852</v>
      </c>
      <c r="F6591" s="2">
        <v>10029</v>
      </c>
      <c r="G6591" s="3">
        <v>2129963534</v>
      </c>
      <c r="H6591" s="1" t="s">
        <v>260</v>
      </c>
      <c r="I6591" t="s">
        <v>21</v>
      </c>
      <c r="J6591">
        <v>82</v>
      </c>
      <c r="K6591">
        <v>160</v>
      </c>
      <c r="L6591" s="18">
        <f>(((RestaurantData4[[#This Row],[FitScore]]/100)*RestaurantData4[[#This Row],[DailyCustAvg]])/3.5)*30</f>
        <v>1124.5714285714284</v>
      </c>
      <c r="M6591">
        <v>40.795557801599998</v>
      </c>
      <c r="N6591">
        <v>-73.935741415809005</v>
      </c>
      <c r="O6591">
        <v>111</v>
      </c>
      <c r="P6591">
        <v>8</v>
      </c>
    </row>
    <row r="6592" spans="1:16" x14ac:dyDescent="0.3">
      <c r="A6592">
        <v>50101821</v>
      </c>
      <c r="B6592" s="1" t="s">
        <v>3442</v>
      </c>
      <c r="C6592" t="s">
        <v>14</v>
      </c>
      <c r="D6592" s="2">
        <v>2061</v>
      </c>
      <c r="E6592" s="1" t="s">
        <v>841</v>
      </c>
      <c r="F6592" s="2">
        <v>10029</v>
      </c>
      <c r="G6592" s="3">
        <v>2124106950</v>
      </c>
      <c r="H6592" s="1" t="s">
        <v>16</v>
      </c>
      <c r="I6592" t="s">
        <v>21</v>
      </c>
      <c r="J6592">
        <v>80</v>
      </c>
      <c r="K6592">
        <v>147</v>
      </c>
      <c r="L6592" s="18">
        <f>(((RestaurantData4[[#This Row],[FitScore]]/100)*RestaurantData4[[#This Row],[DailyCustAvg]])/3.5)*30</f>
        <v>1008</v>
      </c>
      <c r="M6592">
        <v>40.790522031793998</v>
      </c>
      <c r="N6592">
        <v>-73.942517636923</v>
      </c>
      <c r="O6592">
        <v>111</v>
      </c>
      <c r="P6592">
        <v>8</v>
      </c>
    </row>
    <row r="6593" spans="1:16" hidden="1" x14ac:dyDescent="0.3">
      <c r="A6593">
        <v>50001805</v>
      </c>
      <c r="B6593" s="1" t="s">
        <v>2816</v>
      </c>
      <c r="C6593" t="s">
        <v>14</v>
      </c>
      <c r="D6593" s="2">
        <v>222</v>
      </c>
      <c r="E6593" s="1" t="s">
        <v>2817</v>
      </c>
      <c r="F6593" s="2">
        <v>10024</v>
      </c>
      <c r="G6593" s="3">
        <v>2128730200</v>
      </c>
      <c r="H6593" s="1" t="s">
        <v>16</v>
      </c>
      <c r="I6593" t="s">
        <v>17</v>
      </c>
      <c r="J6593">
        <v>100</v>
      </c>
      <c r="K6593">
        <v>157</v>
      </c>
      <c r="L6593" s="18">
        <f>(((RestaurantData4[[#This Row],[FitScore]]/100)*RestaurantData4[[#This Row],[DailyCustAvg]])/3.5)*30</f>
        <v>1345.7142857142856</v>
      </c>
      <c r="M6593">
        <v>40.783496993428997</v>
      </c>
      <c r="N6593">
        <v>-73.979197034693996</v>
      </c>
      <c r="O6593">
        <v>107</v>
      </c>
      <c r="P6593">
        <v>6</v>
      </c>
    </row>
    <row r="6594" spans="1:16" x14ac:dyDescent="0.3">
      <c r="A6594">
        <v>50092079</v>
      </c>
      <c r="B6594" s="1" t="s">
        <v>3355</v>
      </c>
      <c r="C6594" t="s">
        <v>14</v>
      </c>
      <c r="D6594" s="2">
        <v>2241</v>
      </c>
      <c r="E6594" s="1" t="s">
        <v>852</v>
      </c>
      <c r="F6594" s="2">
        <v>10029</v>
      </c>
      <c r="G6594" s="3">
        <v>6464550046</v>
      </c>
      <c r="H6594" s="1" t="s">
        <v>276</v>
      </c>
      <c r="I6594" t="s">
        <v>21</v>
      </c>
      <c r="J6594">
        <v>79</v>
      </c>
      <c r="K6594">
        <v>140</v>
      </c>
      <c r="L6594" s="18">
        <f>(((RestaurantData4[[#This Row],[FitScore]]/100)*RestaurantData4[[#This Row],[DailyCustAvg]])/3.5)*30</f>
        <v>948</v>
      </c>
      <c r="M6594">
        <v>40.795461773782002</v>
      </c>
      <c r="N6594">
        <v>-73.935810130236007</v>
      </c>
      <c r="O6594">
        <v>111</v>
      </c>
      <c r="P6594">
        <v>8</v>
      </c>
    </row>
    <row r="6595" spans="1:16" hidden="1" x14ac:dyDescent="0.3">
      <c r="A6595">
        <v>41120682</v>
      </c>
      <c r="B6595" s="1" t="s">
        <v>721</v>
      </c>
      <c r="C6595" t="s">
        <v>14</v>
      </c>
      <c r="D6595" s="2">
        <v>1000</v>
      </c>
      <c r="E6595" s="1" t="s">
        <v>1763</v>
      </c>
      <c r="F6595" s="2">
        <v>10075</v>
      </c>
      <c r="G6595" s="3">
        <v>2125702211</v>
      </c>
      <c r="H6595" s="1" t="s">
        <v>24</v>
      </c>
      <c r="I6595" t="s">
        <v>17</v>
      </c>
      <c r="J6595">
        <v>98</v>
      </c>
      <c r="K6595">
        <v>157</v>
      </c>
      <c r="L6595" s="18">
        <f>(((RestaurantData4[[#This Row],[FitScore]]/100)*RestaurantData4[[#This Row],[DailyCustAvg]])/3.5)*30</f>
        <v>1318.7999999999997</v>
      </c>
      <c r="M6595">
        <v>40.775316250548002</v>
      </c>
      <c r="N6595">
        <v>-73.962865454506996</v>
      </c>
      <c r="O6595">
        <v>108</v>
      </c>
      <c r="P6595">
        <v>4</v>
      </c>
    </row>
    <row r="6596" spans="1:16" hidden="1" x14ac:dyDescent="0.3">
      <c r="A6596">
        <v>50077786</v>
      </c>
      <c r="B6596" s="1" t="s">
        <v>3426</v>
      </c>
      <c r="C6596" t="s">
        <v>14</v>
      </c>
      <c r="D6596" s="2">
        <v>2337</v>
      </c>
      <c r="E6596" s="1" t="s">
        <v>852</v>
      </c>
      <c r="F6596" s="2">
        <v>10035</v>
      </c>
      <c r="G6596" s="3">
        <v>2129206165</v>
      </c>
      <c r="H6596" s="1" t="s">
        <v>276</v>
      </c>
      <c r="I6596" t="s">
        <v>17</v>
      </c>
      <c r="J6596">
        <v>79</v>
      </c>
      <c r="K6596">
        <v>157</v>
      </c>
      <c r="L6596" s="18">
        <f>(((RestaurantData4[[#This Row],[FitScore]]/100)*RestaurantData4[[#This Row],[DailyCustAvg]])/3.5)*30</f>
        <v>1063.1142857142859</v>
      </c>
      <c r="M6596">
        <v>40.798331590194003</v>
      </c>
      <c r="N6596">
        <v>-73.933712503772</v>
      </c>
      <c r="O6596">
        <v>111</v>
      </c>
      <c r="P6596">
        <v>8</v>
      </c>
    </row>
    <row r="6597" spans="1:16" hidden="1" x14ac:dyDescent="0.3">
      <c r="A6597">
        <v>50082989</v>
      </c>
      <c r="B6597" s="1" t="s">
        <v>3762</v>
      </c>
      <c r="C6597" t="s">
        <v>3599</v>
      </c>
      <c r="D6597" s="2">
        <v>182</v>
      </c>
      <c r="E6597" s="1" t="s">
        <v>3763</v>
      </c>
      <c r="F6597" s="2">
        <v>10456</v>
      </c>
      <c r="G6597" s="3">
        <v>7184102838</v>
      </c>
      <c r="H6597" s="1" t="s">
        <v>242</v>
      </c>
      <c r="I6597" t="s">
        <v>21</v>
      </c>
      <c r="J6597">
        <v>63</v>
      </c>
      <c r="K6597">
        <v>157</v>
      </c>
      <c r="L6597" s="18">
        <f>(((RestaurantData4[[#This Row],[FitScore]]/100)*RestaurantData4[[#This Row],[DailyCustAvg]])/3.5)*30</f>
        <v>847.8</v>
      </c>
      <c r="M6597">
        <v>40.831591096943001</v>
      </c>
      <c r="N6597">
        <v>-73.918841714368995</v>
      </c>
      <c r="O6597">
        <v>204</v>
      </c>
      <c r="P6597">
        <v>16</v>
      </c>
    </row>
    <row r="6598" spans="1:16" hidden="1" x14ac:dyDescent="0.3">
      <c r="A6598">
        <v>50102443</v>
      </c>
      <c r="B6598" s="1" t="s">
        <v>3845</v>
      </c>
      <c r="C6598" t="s">
        <v>3599</v>
      </c>
      <c r="D6598" s="2">
        <v>2001</v>
      </c>
      <c r="E6598" s="1" t="s">
        <v>3759</v>
      </c>
      <c r="F6598" s="2">
        <v>10453</v>
      </c>
      <c r="G6598" s="3">
        <v>3474802725</v>
      </c>
      <c r="H6598" s="1" t="s">
        <v>276</v>
      </c>
      <c r="I6598" t="s">
        <v>17</v>
      </c>
      <c r="J6598">
        <v>70</v>
      </c>
      <c r="K6598">
        <v>157</v>
      </c>
      <c r="L6598" s="18">
        <f>(((RestaurantData4[[#This Row],[FitScore]]/100)*RestaurantData4[[#This Row],[DailyCustAvg]])/3.5)*30</f>
        <v>942</v>
      </c>
      <c r="M6598">
        <v>40.852909676107998</v>
      </c>
      <c r="N6598">
        <v>-73.908177293167</v>
      </c>
      <c r="O6598">
        <v>205</v>
      </c>
      <c r="P6598">
        <v>14</v>
      </c>
    </row>
    <row r="6599" spans="1:16" hidden="1" x14ac:dyDescent="0.3">
      <c r="A6599">
        <v>41585663</v>
      </c>
      <c r="B6599" s="1" t="s">
        <v>3971</v>
      </c>
      <c r="C6599" t="s">
        <v>3599</v>
      </c>
      <c r="D6599" s="2">
        <v>2506</v>
      </c>
      <c r="E6599" s="1" t="s">
        <v>3775</v>
      </c>
      <c r="F6599" s="2">
        <v>10458</v>
      </c>
      <c r="G6599" s="3">
        <v>7185844300</v>
      </c>
      <c r="H6599" s="1" t="s">
        <v>16</v>
      </c>
      <c r="I6599" t="s">
        <v>21</v>
      </c>
      <c r="J6599">
        <v>64</v>
      </c>
      <c r="K6599">
        <v>157</v>
      </c>
      <c r="L6599" s="18">
        <f>(((RestaurantData4[[#This Row],[FitScore]]/100)*RestaurantData4[[#This Row],[DailyCustAvg]])/3.5)*30</f>
        <v>861.25714285714287</v>
      </c>
      <c r="M6599">
        <v>40.862775635908001</v>
      </c>
      <c r="N6599">
        <v>-73.896872966326995</v>
      </c>
      <c r="O6599">
        <v>207</v>
      </c>
      <c r="P6599">
        <v>15</v>
      </c>
    </row>
    <row r="6600" spans="1:16" hidden="1" x14ac:dyDescent="0.3">
      <c r="A6600">
        <v>50038280</v>
      </c>
      <c r="B6600" s="1" t="s">
        <v>4036</v>
      </c>
      <c r="C6600" t="s">
        <v>3599</v>
      </c>
      <c r="D6600" s="2">
        <v>3652</v>
      </c>
      <c r="E6600" s="1" t="s">
        <v>4037</v>
      </c>
      <c r="F6600" s="2">
        <v>10463</v>
      </c>
      <c r="G6600" s="3">
        <v>7185490035</v>
      </c>
      <c r="H6600" s="1" t="s">
        <v>276</v>
      </c>
      <c r="I6600" t="s">
        <v>21</v>
      </c>
      <c r="J6600">
        <v>82</v>
      </c>
      <c r="K6600">
        <v>157</v>
      </c>
      <c r="L6600" s="18">
        <f>(((RestaurantData4[[#This Row],[FitScore]]/100)*RestaurantData4[[#This Row],[DailyCustAvg]])/3.5)*30</f>
        <v>1103.4857142857143</v>
      </c>
      <c r="M6600">
        <v>40.883557403692997</v>
      </c>
      <c r="N6600">
        <v>-73.898486093464001</v>
      </c>
      <c r="O6600">
        <v>208</v>
      </c>
      <c r="P6600">
        <v>11</v>
      </c>
    </row>
    <row r="6601" spans="1:16" hidden="1" x14ac:dyDescent="0.3">
      <c r="A6601">
        <v>50094596</v>
      </c>
      <c r="B6601" s="1" t="s">
        <v>4379</v>
      </c>
      <c r="C6601" t="s">
        <v>3599</v>
      </c>
      <c r="D6601" s="2">
        <v>3809</v>
      </c>
      <c r="E6601" s="1" t="s">
        <v>4083</v>
      </c>
      <c r="F6601" s="2">
        <v>10467</v>
      </c>
      <c r="G6601" s="3">
        <v>7187986936</v>
      </c>
      <c r="H6601" s="1" t="s">
        <v>242</v>
      </c>
      <c r="I6601" t="s">
        <v>17</v>
      </c>
      <c r="J6601">
        <v>41</v>
      </c>
      <c r="K6601">
        <v>157</v>
      </c>
      <c r="L6601" s="18">
        <f>(((RestaurantData4[[#This Row],[FitScore]]/100)*RestaurantData4[[#This Row],[DailyCustAvg]])/3.5)*30</f>
        <v>551.74285714285713</v>
      </c>
      <c r="M6601">
        <v>40.883857783940002</v>
      </c>
      <c r="N6601">
        <v>-73.862653603457005</v>
      </c>
      <c r="O6601">
        <v>212</v>
      </c>
      <c r="P6601">
        <v>12</v>
      </c>
    </row>
    <row r="6602" spans="1:16" hidden="1" x14ac:dyDescent="0.3">
      <c r="A6602">
        <v>50054205</v>
      </c>
      <c r="B6602" s="1" t="s">
        <v>6657</v>
      </c>
      <c r="C6602" t="s">
        <v>6631</v>
      </c>
      <c r="D6602" s="2">
        <v>4107</v>
      </c>
      <c r="E6602" s="1" t="s">
        <v>6658</v>
      </c>
      <c r="F6602" s="2">
        <v>11101</v>
      </c>
      <c r="G6602" s="3">
        <v>7184722450</v>
      </c>
      <c r="H6602" s="1" t="s">
        <v>193</v>
      </c>
      <c r="J6602">
        <v>62</v>
      </c>
      <c r="K6602">
        <v>157</v>
      </c>
      <c r="L6602" s="18">
        <f>(((RestaurantData4[[#This Row],[FitScore]]/100)*RestaurantData4[[#This Row],[DailyCustAvg]])/3.5)*30</f>
        <v>834.34285714285716</v>
      </c>
      <c r="M6602">
        <v>40.751973027047001</v>
      </c>
      <c r="N6602">
        <v>-73.939317110394995</v>
      </c>
      <c r="O6602">
        <v>401</v>
      </c>
      <c r="P6602">
        <v>26</v>
      </c>
    </row>
    <row r="6603" spans="1:16" hidden="1" x14ac:dyDescent="0.3">
      <c r="A6603">
        <v>50057938</v>
      </c>
      <c r="B6603" s="1" t="s">
        <v>6724</v>
      </c>
      <c r="C6603" t="s">
        <v>6631</v>
      </c>
      <c r="D6603" s="2">
        <v>4501</v>
      </c>
      <c r="E6603" s="1" t="s">
        <v>6725</v>
      </c>
      <c r="F6603" s="2">
        <v>11105</v>
      </c>
      <c r="G6603" s="3">
        <v>7186060061</v>
      </c>
      <c r="H6603" s="1" t="s">
        <v>16</v>
      </c>
      <c r="I6603" t="s">
        <v>21</v>
      </c>
      <c r="J6603">
        <v>76</v>
      </c>
      <c r="K6603">
        <v>157</v>
      </c>
      <c r="L6603" s="18">
        <f>(((RestaurantData4[[#This Row],[FitScore]]/100)*RestaurantData4[[#This Row],[DailyCustAvg]])/3.5)*30</f>
        <v>1022.7428571428571</v>
      </c>
      <c r="M6603">
        <v>40.768964688038999</v>
      </c>
      <c r="N6603">
        <v>-73.905210360476005</v>
      </c>
      <c r="O6603">
        <v>401</v>
      </c>
      <c r="P6603">
        <v>22</v>
      </c>
    </row>
    <row r="6604" spans="1:16" hidden="1" x14ac:dyDescent="0.3">
      <c r="A6604">
        <v>50066991</v>
      </c>
      <c r="B6604" s="1" t="s">
        <v>6759</v>
      </c>
      <c r="C6604" t="s">
        <v>6631</v>
      </c>
      <c r="D6604" s="2">
        <v>2716</v>
      </c>
      <c r="E6604" s="1" t="s">
        <v>6760</v>
      </c>
      <c r="F6604" s="2">
        <v>11101</v>
      </c>
      <c r="G6604" s="3">
        <v>9177483218</v>
      </c>
      <c r="H6604" s="1" t="s">
        <v>16</v>
      </c>
      <c r="I6604" t="s">
        <v>21</v>
      </c>
      <c r="J6604">
        <v>40</v>
      </c>
      <c r="K6604">
        <v>157</v>
      </c>
      <c r="L6604" s="18">
        <f>(((RestaurantData4[[#This Row],[FitScore]]/100)*RestaurantData4[[#This Row],[DailyCustAvg]])/3.5)*30</f>
        <v>538.28571428571433</v>
      </c>
      <c r="M6604">
        <v>40.752957131061997</v>
      </c>
      <c r="N6604">
        <v>-73.936970140756003</v>
      </c>
      <c r="O6604">
        <v>401</v>
      </c>
      <c r="P6604">
        <v>26</v>
      </c>
    </row>
    <row r="6605" spans="1:16" hidden="1" x14ac:dyDescent="0.3">
      <c r="A6605">
        <v>50081562</v>
      </c>
      <c r="B6605" s="1" t="s">
        <v>7863</v>
      </c>
      <c r="C6605" t="s">
        <v>6631</v>
      </c>
      <c r="D6605" s="2">
        <v>15209</v>
      </c>
      <c r="E6605" s="1" t="s">
        <v>7654</v>
      </c>
      <c r="F6605" s="2">
        <v>11434</v>
      </c>
      <c r="G6605" s="3">
        <v>7189785219</v>
      </c>
      <c r="H6605" s="1" t="s">
        <v>138</v>
      </c>
      <c r="I6605" t="s">
        <v>21</v>
      </c>
      <c r="J6605">
        <v>86</v>
      </c>
      <c r="K6605">
        <v>157</v>
      </c>
      <c r="L6605" s="18">
        <f>(((RestaurantData4[[#This Row],[FitScore]]/100)*RestaurantData4[[#This Row],[DailyCustAvg]])/3.5)*30</f>
        <v>1157.3142857142857</v>
      </c>
      <c r="M6605">
        <v>40.672145967759</v>
      </c>
      <c r="N6605">
        <v>-73.785415312753003</v>
      </c>
      <c r="O6605">
        <v>412</v>
      </c>
      <c r="P6605">
        <v>28</v>
      </c>
    </row>
    <row r="6606" spans="1:16" hidden="1" x14ac:dyDescent="0.3">
      <c r="A6606">
        <v>50060593</v>
      </c>
      <c r="B6606" s="1" t="s">
        <v>7870</v>
      </c>
      <c r="C6606" t="s">
        <v>6631</v>
      </c>
      <c r="D6606" s="2">
        <v>14612</v>
      </c>
      <c r="E6606" s="1" t="s">
        <v>7575</v>
      </c>
      <c r="F6606" s="2">
        <v>11435</v>
      </c>
      <c r="G6606" s="3">
        <v>6463099956</v>
      </c>
      <c r="H6606" s="1" t="s">
        <v>242</v>
      </c>
      <c r="I6606" t="s">
        <v>21</v>
      </c>
      <c r="J6606">
        <v>85</v>
      </c>
      <c r="K6606">
        <v>157</v>
      </c>
      <c r="L6606" s="18">
        <f>(((RestaurantData4[[#This Row],[FitScore]]/100)*RestaurantData4[[#This Row],[DailyCustAvg]])/3.5)*30</f>
        <v>1143.8571428571429</v>
      </c>
      <c r="M6606">
        <v>40.705539055084003</v>
      </c>
      <c r="N6606">
        <v>-73.810370847379005</v>
      </c>
      <c r="O6606">
        <v>412</v>
      </c>
      <c r="P6606">
        <v>24</v>
      </c>
    </row>
    <row r="6607" spans="1:16" hidden="1" x14ac:dyDescent="0.3">
      <c r="A6607">
        <v>41389275</v>
      </c>
      <c r="B6607" s="1" t="s">
        <v>8128</v>
      </c>
      <c r="C6607" t="s">
        <v>8030</v>
      </c>
      <c r="D6607" s="2">
        <v>1240</v>
      </c>
      <c r="E6607" s="1" t="s">
        <v>8054</v>
      </c>
      <c r="F6607" s="2">
        <v>10310</v>
      </c>
      <c r="G6607" s="3">
        <v>7185569416</v>
      </c>
      <c r="H6607" s="1" t="s">
        <v>276</v>
      </c>
      <c r="I6607" t="s">
        <v>21</v>
      </c>
      <c r="J6607">
        <v>81</v>
      </c>
      <c r="K6607">
        <v>157</v>
      </c>
      <c r="L6607" s="18">
        <f>(((RestaurantData4[[#This Row],[FitScore]]/100)*RestaurantData4[[#This Row],[DailyCustAvg]])/3.5)*30</f>
        <v>1090.0285714285715</v>
      </c>
      <c r="M6607">
        <v>40.634003982548002</v>
      </c>
      <c r="N6607">
        <v>-74.123816569466001</v>
      </c>
      <c r="O6607">
        <v>501</v>
      </c>
      <c r="P6607">
        <v>49</v>
      </c>
    </row>
    <row r="6608" spans="1:16" hidden="1" x14ac:dyDescent="0.3">
      <c r="A6608">
        <v>40955649</v>
      </c>
      <c r="B6608" s="1" t="s">
        <v>579</v>
      </c>
      <c r="C6608" t="s">
        <v>14</v>
      </c>
      <c r="D6608" s="2">
        <v>24</v>
      </c>
      <c r="E6608" s="1" t="s">
        <v>385</v>
      </c>
      <c r="F6608" s="2">
        <v>10014</v>
      </c>
      <c r="G6608" s="3">
        <v>2122555588</v>
      </c>
      <c r="H6608" s="1" t="s">
        <v>56</v>
      </c>
      <c r="I6608" t="s">
        <v>17</v>
      </c>
      <c r="J6608">
        <v>95</v>
      </c>
      <c r="K6608">
        <v>156</v>
      </c>
      <c r="L6608" s="18">
        <f>(((RestaurantData4[[#This Row],[FitScore]]/100)*RestaurantData4[[#This Row],[DailyCustAvg]])/3.5)*30</f>
        <v>1270.2857142857142</v>
      </c>
      <c r="M6608">
        <v>40.740403289783004</v>
      </c>
      <c r="N6608">
        <v>-74.005744977817997</v>
      </c>
      <c r="O6608">
        <v>102</v>
      </c>
      <c r="P6608">
        <v>3</v>
      </c>
    </row>
    <row r="6609" spans="1:16" x14ac:dyDescent="0.3">
      <c r="A6609">
        <v>50088904</v>
      </c>
      <c r="B6609" s="1" t="s">
        <v>3348</v>
      </c>
      <c r="C6609" t="s">
        <v>14</v>
      </c>
      <c r="D6609" s="2">
        <v>53</v>
      </c>
      <c r="E6609" s="1" t="s">
        <v>3349</v>
      </c>
      <c r="F6609" s="2">
        <v>10035</v>
      </c>
      <c r="G6609" s="3">
        <v>6465895292</v>
      </c>
      <c r="H6609" s="1" t="s">
        <v>16</v>
      </c>
      <c r="I6609" t="s">
        <v>21</v>
      </c>
      <c r="J6609">
        <v>84</v>
      </c>
      <c r="K6609">
        <v>339</v>
      </c>
      <c r="L6609" s="18">
        <f>(((RestaurantData4[[#This Row],[FitScore]]/100)*RestaurantData4[[#This Row],[DailyCustAvg]])/3.5)*30</f>
        <v>2440.8000000000002</v>
      </c>
      <c r="M6609">
        <v>40.804870652858</v>
      </c>
      <c r="N6609">
        <v>-73.940691891553996</v>
      </c>
      <c r="O6609">
        <v>111</v>
      </c>
      <c r="P6609">
        <v>9</v>
      </c>
    </row>
    <row r="6610" spans="1:16" x14ac:dyDescent="0.3">
      <c r="A6610">
        <v>41703888</v>
      </c>
      <c r="B6610" s="1" t="s">
        <v>3417</v>
      </c>
      <c r="C6610" t="s">
        <v>14</v>
      </c>
      <c r="D6610" s="2">
        <v>1884</v>
      </c>
      <c r="E6610" s="1" t="s">
        <v>1906</v>
      </c>
      <c r="F6610" s="2">
        <v>10035</v>
      </c>
      <c r="G6610" s="3">
        <v>2122896854</v>
      </c>
      <c r="H6610" s="1" t="s">
        <v>242</v>
      </c>
      <c r="I6610" t="s">
        <v>21</v>
      </c>
      <c r="J6610">
        <v>82</v>
      </c>
      <c r="K6610">
        <v>333</v>
      </c>
      <c r="L6610" s="18">
        <f>(((RestaurantData4[[#This Row],[FitScore]]/100)*RestaurantData4[[#This Row],[DailyCustAvg]])/3.5)*30</f>
        <v>2340.5142857142855</v>
      </c>
      <c r="M6610">
        <v>40.807163570705001</v>
      </c>
      <c r="N6610">
        <v>-73.937503801866995</v>
      </c>
      <c r="O6610">
        <v>111</v>
      </c>
      <c r="P6610">
        <v>9</v>
      </c>
    </row>
    <row r="6611" spans="1:16" x14ac:dyDescent="0.3">
      <c r="A6611">
        <v>41567540</v>
      </c>
      <c r="B6611" s="1" t="s">
        <v>3443</v>
      </c>
      <c r="C6611" t="s">
        <v>14</v>
      </c>
      <c r="D6611" s="2">
        <v>2334</v>
      </c>
      <c r="E6611" s="1" t="s">
        <v>841</v>
      </c>
      <c r="F6611" s="2">
        <v>10035</v>
      </c>
      <c r="G6611" s="3">
        <v>2128283661</v>
      </c>
      <c r="H6611" s="1" t="s">
        <v>16</v>
      </c>
      <c r="I6611" t="s">
        <v>21</v>
      </c>
      <c r="J6611">
        <v>79</v>
      </c>
      <c r="K6611">
        <v>314</v>
      </c>
      <c r="L6611" s="18">
        <f>(((RestaurantData4[[#This Row],[FitScore]]/100)*RestaurantData4[[#This Row],[DailyCustAvg]])/3.5)*30</f>
        <v>2126.2285714285717</v>
      </c>
      <c r="M6611">
        <v>40.799266159816</v>
      </c>
      <c r="N6611">
        <v>-73.936102619997001</v>
      </c>
      <c r="O6611">
        <v>111</v>
      </c>
      <c r="P6611">
        <v>8</v>
      </c>
    </row>
    <row r="6612" spans="1:16" x14ac:dyDescent="0.3">
      <c r="A6612">
        <v>50101251</v>
      </c>
      <c r="B6612" s="1" t="s">
        <v>3438</v>
      </c>
      <c r="C6612" t="s">
        <v>14</v>
      </c>
      <c r="D6612" s="2">
        <v>166</v>
      </c>
      <c r="E6612" s="1" t="s">
        <v>3419</v>
      </c>
      <c r="F6612" s="2">
        <v>10035</v>
      </c>
      <c r="G6612" s="3">
        <v>6465591339</v>
      </c>
      <c r="H6612" s="1" t="s">
        <v>20</v>
      </c>
      <c r="I6612" t="s">
        <v>21</v>
      </c>
      <c r="J6612">
        <v>82</v>
      </c>
      <c r="K6612">
        <v>301</v>
      </c>
      <c r="L6612" s="18">
        <f>(((RestaurantData4[[#This Row],[FitScore]]/100)*RestaurantData4[[#This Row],[DailyCustAvg]])/3.5)*30</f>
        <v>2115.6</v>
      </c>
      <c r="M6612">
        <v>40.799528877169003</v>
      </c>
      <c r="N6612">
        <v>-73.939739522862993</v>
      </c>
      <c r="O6612">
        <v>111</v>
      </c>
      <c r="P6612">
        <v>8</v>
      </c>
    </row>
    <row r="6613" spans="1:16" x14ac:dyDescent="0.3">
      <c r="A6613">
        <v>50039083</v>
      </c>
      <c r="B6613" s="1" t="s">
        <v>3416</v>
      </c>
      <c r="C6613" t="s">
        <v>14</v>
      </c>
      <c r="D6613" s="2">
        <v>2289</v>
      </c>
      <c r="E6613" s="1" t="s">
        <v>852</v>
      </c>
      <c r="F6613" s="2">
        <v>10035</v>
      </c>
      <c r="G6613" s="3">
        <v>2125349783</v>
      </c>
      <c r="H6613" s="1" t="s">
        <v>24</v>
      </c>
      <c r="I6613" t="s">
        <v>21</v>
      </c>
      <c r="J6613">
        <v>78</v>
      </c>
      <c r="K6613">
        <v>298</v>
      </c>
      <c r="L6613" s="18">
        <f>(((RestaurantData4[[#This Row],[FitScore]]/100)*RestaurantData4[[#This Row],[DailyCustAvg]])/3.5)*30</f>
        <v>1992.3428571428572</v>
      </c>
      <c r="M6613">
        <v>40.797102458763</v>
      </c>
      <c r="N6613">
        <v>-73.934613055887993</v>
      </c>
      <c r="O6613">
        <v>111</v>
      </c>
      <c r="P6613">
        <v>8</v>
      </c>
    </row>
    <row r="6614" spans="1:16" hidden="1" x14ac:dyDescent="0.3">
      <c r="A6614">
        <v>40961447</v>
      </c>
      <c r="B6614" s="1" t="s">
        <v>1613</v>
      </c>
      <c r="C6614" t="s">
        <v>14</v>
      </c>
      <c r="D6614" s="2">
        <v>344</v>
      </c>
      <c r="E6614" s="1" t="s">
        <v>1398</v>
      </c>
      <c r="F6614" s="2">
        <v>10036</v>
      </c>
      <c r="G6614" s="3">
        <v>2122625890</v>
      </c>
      <c r="H6614" s="1" t="s">
        <v>212</v>
      </c>
      <c r="I6614" t="s">
        <v>17</v>
      </c>
      <c r="J6614">
        <v>99</v>
      </c>
      <c r="K6614">
        <v>156</v>
      </c>
      <c r="L6614" s="18">
        <f>(((RestaurantData4[[#This Row],[FitScore]]/100)*RestaurantData4[[#This Row],[DailyCustAvg]])/3.5)*30</f>
        <v>1323.7714285714287</v>
      </c>
      <c r="M6614">
        <v>40.760335382638999</v>
      </c>
      <c r="N6614">
        <v>-73.989246589103999</v>
      </c>
      <c r="O6614">
        <v>104</v>
      </c>
      <c r="P6614">
        <v>3</v>
      </c>
    </row>
    <row r="6615" spans="1:16" x14ac:dyDescent="0.3">
      <c r="A6615">
        <v>50063611</v>
      </c>
      <c r="B6615" s="1" t="s">
        <v>3435</v>
      </c>
      <c r="C6615" t="s">
        <v>14</v>
      </c>
      <c r="D6615" s="2">
        <v>2007</v>
      </c>
      <c r="E6615" s="1" t="s">
        <v>1756</v>
      </c>
      <c r="F6615" s="2">
        <v>10035</v>
      </c>
      <c r="G6615" s="3">
        <v>6466570788</v>
      </c>
      <c r="H6615" s="1" t="s">
        <v>188</v>
      </c>
      <c r="I6615" t="s">
        <v>21</v>
      </c>
      <c r="J6615">
        <v>79</v>
      </c>
      <c r="K6615">
        <v>295</v>
      </c>
      <c r="L6615" s="18">
        <f>(((RestaurantData4[[#This Row],[FitScore]]/100)*RestaurantData4[[#This Row],[DailyCustAvg]])/3.5)*30</f>
        <v>1997.5714285714287</v>
      </c>
      <c r="M6615">
        <v>40.802583237831001</v>
      </c>
      <c r="N6615">
        <v>-73.938710927944996</v>
      </c>
      <c r="O6615">
        <v>111</v>
      </c>
      <c r="P6615">
        <v>8</v>
      </c>
    </row>
    <row r="6616" spans="1:16" hidden="1" x14ac:dyDescent="0.3">
      <c r="A6616">
        <v>40937824</v>
      </c>
      <c r="B6616" s="1" t="s">
        <v>1887</v>
      </c>
      <c r="C6616" t="s">
        <v>14</v>
      </c>
      <c r="D6616" s="2">
        <v>5</v>
      </c>
      <c r="E6616" s="1" t="s">
        <v>1888</v>
      </c>
      <c r="F6616" s="2">
        <v>10017</v>
      </c>
      <c r="G6616" s="3">
        <v>2128886969</v>
      </c>
      <c r="H6616" s="1" t="s">
        <v>138</v>
      </c>
      <c r="I6616" t="s">
        <v>17</v>
      </c>
      <c r="J6616">
        <v>88</v>
      </c>
      <c r="K6616">
        <v>156</v>
      </c>
      <c r="L6616" s="18">
        <f>(((RestaurantData4[[#This Row],[FitScore]]/100)*RestaurantData4[[#This Row],[DailyCustAvg]])/3.5)*30</f>
        <v>1176.6857142857143</v>
      </c>
      <c r="M6616">
        <v>40.756474672106997</v>
      </c>
      <c r="N6616">
        <v>-73.978133476517996</v>
      </c>
      <c r="O6616">
        <v>105</v>
      </c>
      <c r="P6616">
        <v>4</v>
      </c>
    </row>
    <row r="6617" spans="1:16" x14ac:dyDescent="0.3">
      <c r="A6617">
        <v>41567044</v>
      </c>
      <c r="B6617" s="1" t="s">
        <v>3370</v>
      </c>
      <c r="C6617" t="s">
        <v>14</v>
      </c>
      <c r="D6617" s="2">
        <v>2317</v>
      </c>
      <c r="E6617" s="1" t="s">
        <v>852</v>
      </c>
      <c r="F6617" s="2">
        <v>10035</v>
      </c>
      <c r="G6617" s="3">
        <v>6464767906</v>
      </c>
      <c r="H6617" s="1" t="s">
        <v>16</v>
      </c>
      <c r="I6617" t="s">
        <v>21</v>
      </c>
      <c r="J6617">
        <v>83</v>
      </c>
      <c r="K6617">
        <v>286</v>
      </c>
      <c r="L6617" s="18">
        <f>(((RestaurantData4[[#This Row],[FitScore]]/100)*RestaurantData4[[#This Row],[DailyCustAvg]])/3.5)*30</f>
        <v>2034.6857142857143</v>
      </c>
      <c r="M6617">
        <v>40.797744459397002</v>
      </c>
      <c r="N6617">
        <v>-73.934139280222993</v>
      </c>
      <c r="O6617">
        <v>111</v>
      </c>
      <c r="P6617">
        <v>8</v>
      </c>
    </row>
    <row r="6618" spans="1:16" hidden="1" x14ac:dyDescent="0.3">
      <c r="A6618">
        <v>41360076</v>
      </c>
      <c r="B6618" s="1" t="s">
        <v>124</v>
      </c>
      <c r="C6618" t="s">
        <v>14</v>
      </c>
      <c r="D6618" s="2">
        <v>40</v>
      </c>
      <c r="E6618" s="1" t="s">
        <v>1806</v>
      </c>
      <c r="F6618" s="2">
        <v>10019</v>
      </c>
      <c r="G6618" s="3">
        <v>2122466844</v>
      </c>
      <c r="H6618" s="1" t="s">
        <v>16</v>
      </c>
      <c r="I6618" t="s">
        <v>17</v>
      </c>
      <c r="J6618">
        <v>88</v>
      </c>
      <c r="K6618">
        <v>156</v>
      </c>
      <c r="L6618" s="18">
        <f>(((RestaurantData4[[#This Row],[FitScore]]/100)*RestaurantData4[[#This Row],[DailyCustAvg]])/3.5)*30</f>
        <v>1176.6857142857143</v>
      </c>
      <c r="M6618">
        <v>40.762232811491998</v>
      </c>
      <c r="N6618">
        <v>-73.976297779180001</v>
      </c>
      <c r="O6618">
        <v>105</v>
      </c>
      <c r="P6618">
        <v>4</v>
      </c>
    </row>
    <row r="6619" spans="1:16" hidden="1" x14ac:dyDescent="0.3">
      <c r="A6619">
        <v>50062530</v>
      </c>
      <c r="B6619" s="1" t="s">
        <v>2155</v>
      </c>
      <c r="C6619" t="s">
        <v>14</v>
      </c>
      <c r="D6619" s="2">
        <v>224</v>
      </c>
      <c r="E6619" s="1" t="s">
        <v>1850</v>
      </c>
      <c r="F6619" s="2">
        <v>10001</v>
      </c>
      <c r="G6619" s="3">
        <v>2126956922</v>
      </c>
      <c r="H6619" s="1" t="s">
        <v>16</v>
      </c>
      <c r="I6619" t="s">
        <v>17</v>
      </c>
      <c r="J6619">
        <v>89</v>
      </c>
      <c r="K6619">
        <v>156</v>
      </c>
      <c r="L6619" s="18">
        <f>(((RestaurantData4[[#This Row],[FitScore]]/100)*RestaurantData4[[#This Row],[DailyCustAvg]])/3.5)*30</f>
        <v>1190.0571428571429</v>
      </c>
      <c r="M6619">
        <v>40.752027150859</v>
      </c>
      <c r="N6619">
        <v>-73.991052578709002</v>
      </c>
      <c r="O6619">
        <v>105</v>
      </c>
      <c r="P6619">
        <v>3</v>
      </c>
    </row>
    <row r="6620" spans="1:16" x14ac:dyDescent="0.3">
      <c r="A6620">
        <v>50001396</v>
      </c>
      <c r="B6620" s="1" t="s">
        <v>258</v>
      </c>
      <c r="C6620" t="s">
        <v>14</v>
      </c>
      <c r="D6620" s="2">
        <v>2253</v>
      </c>
      <c r="E6620" s="1" t="s">
        <v>901</v>
      </c>
      <c r="F6620" s="2">
        <v>10035</v>
      </c>
      <c r="G6620" s="3">
        <v>2122892400</v>
      </c>
      <c r="H6620" s="1" t="s">
        <v>202</v>
      </c>
      <c r="I6620" t="s">
        <v>21</v>
      </c>
      <c r="J6620">
        <v>76</v>
      </c>
      <c r="K6620">
        <v>269</v>
      </c>
      <c r="L6620" s="18">
        <f>(((RestaurantData4[[#This Row],[FitScore]]/100)*RestaurantData4[[#This Row],[DailyCustAvg]])/3.5)*30</f>
        <v>1752.3428571428572</v>
      </c>
      <c r="M6620">
        <v>40.802071782441999</v>
      </c>
      <c r="N6620">
        <v>-73.936988471231999</v>
      </c>
      <c r="O6620">
        <v>111</v>
      </c>
      <c r="P6620">
        <v>8</v>
      </c>
    </row>
    <row r="6621" spans="1:16" hidden="1" x14ac:dyDescent="0.3">
      <c r="A6621">
        <v>40398045</v>
      </c>
      <c r="B6621" s="1" t="s">
        <v>2625</v>
      </c>
      <c r="C6621" t="s">
        <v>14</v>
      </c>
      <c r="D6621" s="2">
        <v>415</v>
      </c>
      <c r="E6621" s="1" t="s">
        <v>868</v>
      </c>
      <c r="F6621" s="2">
        <v>10010</v>
      </c>
      <c r="G6621" s="3">
        <v>2125325196</v>
      </c>
      <c r="H6621" s="1" t="s">
        <v>143</v>
      </c>
      <c r="I6621" t="s">
        <v>17</v>
      </c>
      <c r="J6621">
        <v>80</v>
      </c>
      <c r="K6621">
        <v>156</v>
      </c>
      <c r="L6621" s="18">
        <f>(((RestaurantData4[[#This Row],[FitScore]]/100)*RestaurantData4[[#This Row],[DailyCustAvg]])/3.5)*30</f>
        <v>1069.7142857142858</v>
      </c>
      <c r="M6621">
        <v>40.738345961988003</v>
      </c>
      <c r="N6621">
        <v>-73.980578823833994</v>
      </c>
      <c r="O6621">
        <v>106</v>
      </c>
      <c r="P6621">
        <v>2</v>
      </c>
    </row>
    <row r="6622" spans="1:16" hidden="1" x14ac:dyDescent="0.3">
      <c r="A6622">
        <v>50087580</v>
      </c>
      <c r="B6622" s="1" t="s">
        <v>2874</v>
      </c>
      <c r="C6622" t="s">
        <v>14</v>
      </c>
      <c r="D6622" s="2">
        <v>964</v>
      </c>
      <c r="E6622" s="1" t="s">
        <v>2728</v>
      </c>
      <c r="F6622" s="2">
        <v>10025</v>
      </c>
      <c r="G6622" s="3">
        <v>2122805858</v>
      </c>
      <c r="H6622" s="1" t="s">
        <v>68</v>
      </c>
      <c r="I6622" t="s">
        <v>17</v>
      </c>
      <c r="J6622">
        <v>100</v>
      </c>
      <c r="K6622">
        <v>156</v>
      </c>
      <c r="L6622" s="18">
        <f>(((RestaurantData4[[#This Row],[FitScore]]/100)*RestaurantData4[[#This Row],[DailyCustAvg]])/3.5)*30</f>
        <v>1337.1428571428571</v>
      </c>
      <c r="M6622">
        <v>40.801328950729001</v>
      </c>
      <c r="N6622">
        <v>-73.965065024805995</v>
      </c>
      <c r="O6622">
        <v>107</v>
      </c>
      <c r="P6622">
        <v>7</v>
      </c>
    </row>
    <row r="6623" spans="1:16" x14ac:dyDescent="0.3">
      <c r="A6623">
        <v>50088243</v>
      </c>
      <c r="B6623" s="1" t="s">
        <v>3362</v>
      </c>
      <c r="C6623" t="s">
        <v>14</v>
      </c>
      <c r="D6623" s="2">
        <v>63</v>
      </c>
      <c r="E6623" s="1" t="s">
        <v>3350</v>
      </c>
      <c r="F6623" s="2">
        <v>10035</v>
      </c>
      <c r="G6623" s="3">
        <v>2124083277</v>
      </c>
      <c r="H6623" s="1" t="s">
        <v>641</v>
      </c>
      <c r="I6623" t="s">
        <v>21</v>
      </c>
      <c r="J6623">
        <v>75</v>
      </c>
      <c r="K6623">
        <v>238</v>
      </c>
      <c r="L6623" s="18">
        <f>(((RestaurantData4[[#This Row],[FitScore]]/100)*RestaurantData4[[#This Row],[DailyCustAvg]])/3.5)*30</f>
        <v>1530</v>
      </c>
      <c r="M6623">
        <v>40.805501627546001</v>
      </c>
      <c r="N6623">
        <v>-73.940080865674005</v>
      </c>
      <c r="O6623">
        <v>111</v>
      </c>
      <c r="P6623">
        <v>9</v>
      </c>
    </row>
    <row r="6624" spans="1:16" x14ac:dyDescent="0.3">
      <c r="A6624">
        <v>50045716</v>
      </c>
      <c r="B6624" s="1" t="s">
        <v>3377</v>
      </c>
      <c r="C6624" t="s">
        <v>14</v>
      </c>
      <c r="D6624" s="2">
        <v>2277</v>
      </c>
      <c r="E6624" s="1" t="s">
        <v>852</v>
      </c>
      <c r="F6624" s="2">
        <v>10035</v>
      </c>
      <c r="G6624" s="3">
        <v>9174827814</v>
      </c>
      <c r="H6624" s="1" t="s">
        <v>29</v>
      </c>
      <c r="I6624" t="s">
        <v>21</v>
      </c>
      <c r="J6624">
        <v>77</v>
      </c>
      <c r="K6624">
        <v>213</v>
      </c>
      <c r="L6624" s="18">
        <f>(((RestaurantData4[[#This Row],[FitScore]]/100)*RestaurantData4[[#This Row],[DailyCustAvg]])/3.5)*30</f>
        <v>1405.8</v>
      </c>
      <c r="M6624">
        <v>40.796773226527002</v>
      </c>
      <c r="N6624">
        <v>-73.934855365952004</v>
      </c>
      <c r="O6624">
        <v>111</v>
      </c>
      <c r="P6624">
        <v>8</v>
      </c>
    </row>
    <row r="6625" spans="1:16" x14ac:dyDescent="0.3">
      <c r="A6625">
        <v>50000709</v>
      </c>
      <c r="B6625" s="1" t="s">
        <v>3354</v>
      </c>
      <c r="C6625" t="s">
        <v>14</v>
      </c>
      <c r="D6625" s="2">
        <v>245</v>
      </c>
      <c r="E6625" s="1" t="s">
        <v>3349</v>
      </c>
      <c r="F6625" s="2">
        <v>10035</v>
      </c>
      <c r="G6625" s="3">
        <v>6465598912</v>
      </c>
      <c r="H6625" s="1" t="s">
        <v>52</v>
      </c>
      <c r="I6625" t="s">
        <v>21</v>
      </c>
      <c r="J6625">
        <v>81</v>
      </c>
      <c r="K6625">
        <v>206</v>
      </c>
      <c r="L6625" s="18">
        <f>(((RestaurantData4[[#This Row],[FitScore]]/100)*RestaurantData4[[#This Row],[DailyCustAvg]])/3.5)*30</f>
        <v>1430.2285714285715</v>
      </c>
      <c r="M6625">
        <v>40.802584087663</v>
      </c>
      <c r="N6625">
        <v>-73.935257817535003</v>
      </c>
      <c r="O6625">
        <v>111</v>
      </c>
      <c r="P6625">
        <v>8</v>
      </c>
    </row>
    <row r="6626" spans="1:16" hidden="1" x14ac:dyDescent="0.3">
      <c r="A6626">
        <v>50081804</v>
      </c>
      <c r="B6626" s="1" t="s">
        <v>3084</v>
      </c>
      <c r="C6626" t="s">
        <v>14</v>
      </c>
      <c r="D6626" s="2">
        <v>1680</v>
      </c>
      <c r="E6626" s="1" t="s">
        <v>852</v>
      </c>
      <c r="F6626" s="2">
        <v>10128</v>
      </c>
      <c r="G6626" s="3">
        <v>2128769332</v>
      </c>
      <c r="H6626" s="1" t="s">
        <v>242</v>
      </c>
      <c r="I6626" t="s">
        <v>17</v>
      </c>
      <c r="J6626">
        <v>95</v>
      </c>
      <c r="K6626">
        <v>156</v>
      </c>
      <c r="L6626" s="18">
        <f>(((RestaurantData4[[#This Row],[FitScore]]/100)*RestaurantData4[[#This Row],[DailyCustAvg]])/3.5)*30</f>
        <v>1270.2857142857142</v>
      </c>
      <c r="M6626">
        <v>40.777877106939997</v>
      </c>
      <c r="N6626">
        <v>-73.948627056367002</v>
      </c>
      <c r="O6626">
        <v>108</v>
      </c>
      <c r="P6626">
        <v>5</v>
      </c>
    </row>
    <row r="6627" spans="1:16" x14ac:dyDescent="0.3">
      <c r="A6627">
        <v>50097884</v>
      </c>
      <c r="B6627" s="1" t="s">
        <v>3366</v>
      </c>
      <c r="C6627" t="s">
        <v>14</v>
      </c>
      <c r="D6627" s="2">
        <v>2154</v>
      </c>
      <c r="E6627" s="1" t="s">
        <v>901</v>
      </c>
      <c r="F6627" s="2">
        <v>10035</v>
      </c>
      <c r="G6627" s="3">
        <v>9298414350</v>
      </c>
      <c r="H6627" s="1" t="s">
        <v>56</v>
      </c>
      <c r="I6627" t="s">
        <v>21</v>
      </c>
      <c r="J6627">
        <v>84</v>
      </c>
      <c r="K6627">
        <v>199</v>
      </c>
      <c r="L6627" s="18">
        <f>(((RestaurantData4[[#This Row],[FitScore]]/100)*RestaurantData4[[#This Row],[DailyCustAvg]])/3.5)*30</f>
        <v>1432.8</v>
      </c>
      <c r="M6627">
        <v>40.798993394455998</v>
      </c>
      <c r="N6627">
        <v>-73.939252410579002</v>
      </c>
      <c r="O6627">
        <v>111</v>
      </c>
      <c r="P6627">
        <v>8</v>
      </c>
    </row>
    <row r="6628" spans="1:16" hidden="1" x14ac:dyDescent="0.3">
      <c r="A6628">
        <v>41339471</v>
      </c>
      <c r="B6628" s="1" t="s">
        <v>3510</v>
      </c>
      <c r="C6628" t="s">
        <v>14</v>
      </c>
      <c r="D6628" s="2">
        <v>600</v>
      </c>
      <c r="E6628" s="1" t="s">
        <v>3511</v>
      </c>
      <c r="F6628" s="2">
        <v>10034</v>
      </c>
      <c r="G6628" s="3">
        <v>9172702950</v>
      </c>
      <c r="H6628" s="1" t="s">
        <v>16</v>
      </c>
      <c r="I6628" t="s">
        <v>17</v>
      </c>
      <c r="J6628">
        <v>78</v>
      </c>
      <c r="K6628">
        <v>156</v>
      </c>
      <c r="L6628" s="18">
        <f>(((RestaurantData4[[#This Row],[FitScore]]/100)*RestaurantData4[[#This Row],[DailyCustAvg]])/3.5)*30</f>
        <v>1042.9714285714288</v>
      </c>
      <c r="M6628">
        <v>40.872893379772997</v>
      </c>
      <c r="N6628">
        <v>-73.918180025745002</v>
      </c>
      <c r="O6628">
        <v>112</v>
      </c>
      <c r="P6628">
        <v>10</v>
      </c>
    </row>
    <row r="6629" spans="1:16" hidden="1" x14ac:dyDescent="0.3">
      <c r="A6629">
        <v>50100675</v>
      </c>
      <c r="B6629" s="1" t="s">
        <v>3591</v>
      </c>
      <c r="C6629" t="s">
        <v>14</v>
      </c>
      <c r="D6629" s="2">
        <v>3861</v>
      </c>
      <c r="E6629" s="1" t="s">
        <v>1351</v>
      </c>
      <c r="F6629" s="2">
        <v>10034</v>
      </c>
      <c r="G6629" s="3">
        <v>2125676028</v>
      </c>
      <c r="H6629" s="1" t="s">
        <v>29</v>
      </c>
      <c r="I6629" t="s">
        <v>17</v>
      </c>
      <c r="J6629">
        <v>81</v>
      </c>
      <c r="K6629">
        <v>156</v>
      </c>
      <c r="L6629" s="18">
        <f>(((RestaurantData4[[#This Row],[FitScore]]/100)*RestaurantData4[[#This Row],[DailyCustAvg]])/3.5)*30</f>
        <v>1083.0857142857144</v>
      </c>
      <c r="M6629">
        <v>40.864097233758002</v>
      </c>
      <c r="N6629">
        <v>-73.919181507668995</v>
      </c>
      <c r="O6629">
        <v>112</v>
      </c>
      <c r="P6629">
        <v>10</v>
      </c>
    </row>
    <row r="6630" spans="1:16" hidden="1" x14ac:dyDescent="0.3">
      <c r="A6630">
        <v>50055392</v>
      </c>
      <c r="B6630" s="1" t="s">
        <v>4336</v>
      </c>
      <c r="C6630" t="s">
        <v>3599</v>
      </c>
      <c r="D6630" s="2">
        <v>3744</v>
      </c>
      <c r="E6630" s="1" t="s">
        <v>4083</v>
      </c>
      <c r="F6630" s="2">
        <v>10467</v>
      </c>
      <c r="G6630" s="3">
        <v>3474650822</v>
      </c>
      <c r="H6630" s="1" t="s">
        <v>2716</v>
      </c>
      <c r="I6630" t="s">
        <v>21</v>
      </c>
      <c r="J6630">
        <v>37</v>
      </c>
      <c r="K6630">
        <v>156</v>
      </c>
      <c r="L6630" s="18">
        <f>(((RestaurantData4[[#This Row],[FitScore]]/100)*RestaurantData4[[#This Row],[DailyCustAvg]])/3.5)*30</f>
        <v>494.74285714285713</v>
      </c>
      <c r="M6630">
        <v>40.882689279405</v>
      </c>
      <c r="N6630">
        <v>-73.863281665996993</v>
      </c>
      <c r="O6630">
        <v>212</v>
      </c>
      <c r="P6630">
        <v>12</v>
      </c>
    </row>
    <row r="6631" spans="1:16" hidden="1" x14ac:dyDescent="0.3">
      <c r="A6631">
        <v>50099387</v>
      </c>
      <c r="B6631" s="1" t="s">
        <v>7067</v>
      </c>
      <c r="C6631" t="s">
        <v>6631</v>
      </c>
      <c r="D6631" s="2">
        <v>3721</v>
      </c>
      <c r="E6631" s="1" t="s">
        <v>7020</v>
      </c>
      <c r="F6631" s="2">
        <v>11368</v>
      </c>
      <c r="G6631" s="3">
        <v>7188988898</v>
      </c>
      <c r="H6631" s="1" t="s">
        <v>68</v>
      </c>
      <c r="I6631" t="s">
        <v>21</v>
      </c>
      <c r="J6631">
        <v>83</v>
      </c>
      <c r="K6631">
        <v>156</v>
      </c>
      <c r="L6631" s="18">
        <f>(((RestaurantData4[[#This Row],[FitScore]]/100)*RestaurantData4[[#This Row],[DailyCustAvg]])/3.5)*30</f>
        <v>1109.8285714285712</v>
      </c>
      <c r="M6631">
        <v>40.750974535982003</v>
      </c>
      <c r="N6631">
        <v>-73.870493587935002</v>
      </c>
      <c r="O6631">
        <v>403</v>
      </c>
      <c r="P6631">
        <v>21</v>
      </c>
    </row>
    <row r="6632" spans="1:16" hidden="1" x14ac:dyDescent="0.3">
      <c r="A6632">
        <v>50102852</v>
      </c>
      <c r="B6632" s="1" t="s">
        <v>7069</v>
      </c>
      <c r="C6632" t="s">
        <v>6631</v>
      </c>
      <c r="D6632" s="2">
        <v>9610</v>
      </c>
      <c r="E6632" s="1" t="s">
        <v>6663</v>
      </c>
      <c r="F6632" s="2">
        <v>11368</v>
      </c>
      <c r="G6632" s="3">
        <v>9176901465</v>
      </c>
      <c r="H6632" s="1" t="s">
        <v>202</v>
      </c>
      <c r="I6632" t="s">
        <v>21</v>
      </c>
      <c r="J6632">
        <v>80</v>
      </c>
      <c r="K6632">
        <v>156</v>
      </c>
      <c r="L6632" s="18">
        <f>(((RestaurantData4[[#This Row],[FitScore]]/100)*RestaurantData4[[#This Row],[DailyCustAvg]])/3.5)*30</f>
        <v>1069.7142857142858</v>
      </c>
      <c r="M6632">
        <v>40.751584039082999</v>
      </c>
      <c r="N6632">
        <v>-73.870640378361998</v>
      </c>
      <c r="O6632">
        <v>403</v>
      </c>
      <c r="P6632">
        <v>21</v>
      </c>
    </row>
    <row r="6633" spans="1:16" hidden="1" x14ac:dyDescent="0.3">
      <c r="A6633">
        <v>50063916</v>
      </c>
      <c r="B6633" s="1" t="s">
        <v>7193</v>
      </c>
      <c r="C6633" t="s">
        <v>6631</v>
      </c>
      <c r="D6633" s="2">
        <v>791</v>
      </c>
      <c r="E6633" s="1" t="s">
        <v>7194</v>
      </c>
      <c r="F6633" s="2">
        <v>11385</v>
      </c>
      <c r="G6633" s="3">
        <v>7184977577</v>
      </c>
      <c r="H6633" s="1" t="s">
        <v>613</v>
      </c>
      <c r="I6633" t="s">
        <v>17</v>
      </c>
      <c r="J6633">
        <v>85</v>
      </c>
      <c r="K6633">
        <v>156</v>
      </c>
      <c r="L6633" s="18">
        <f>(((RestaurantData4[[#This Row],[FitScore]]/100)*RestaurantData4[[#This Row],[DailyCustAvg]])/3.5)*30</f>
        <v>1136.5714285714287</v>
      </c>
      <c r="M6633">
        <v>40.704734905180999</v>
      </c>
      <c r="N6633">
        <v>-73.902499622665005</v>
      </c>
      <c r="O6633">
        <v>405</v>
      </c>
      <c r="P6633">
        <v>30</v>
      </c>
    </row>
    <row r="6634" spans="1:16" hidden="1" x14ac:dyDescent="0.3">
      <c r="A6634">
        <v>50089981</v>
      </c>
      <c r="B6634" s="1" t="s">
        <v>7372</v>
      </c>
      <c r="C6634" t="s">
        <v>6631</v>
      </c>
      <c r="D6634" s="2">
        <v>4031</v>
      </c>
      <c r="E6634" s="1" t="s">
        <v>7373</v>
      </c>
      <c r="F6634" s="2">
        <v>11358</v>
      </c>
      <c r="G6634" s="3">
        <v>9178162865</v>
      </c>
      <c r="H6634" s="1" t="s">
        <v>193</v>
      </c>
      <c r="I6634" t="s">
        <v>21</v>
      </c>
      <c r="J6634">
        <v>67</v>
      </c>
      <c r="K6634">
        <v>156</v>
      </c>
      <c r="L6634" s="18">
        <f>(((RestaurantData4[[#This Row],[FitScore]]/100)*RestaurantData4[[#This Row],[DailyCustAvg]])/3.5)*30</f>
        <v>895.88571428571436</v>
      </c>
      <c r="M6634">
        <v>40.761743631881998</v>
      </c>
      <c r="N6634">
        <v>-73.803781116647997</v>
      </c>
      <c r="O6634">
        <v>407</v>
      </c>
      <c r="P6634">
        <v>20</v>
      </c>
    </row>
    <row r="6635" spans="1:16" hidden="1" x14ac:dyDescent="0.3">
      <c r="A6635">
        <v>50059924</v>
      </c>
      <c r="B6635" s="1" t="s">
        <v>7395</v>
      </c>
      <c r="C6635" t="s">
        <v>6631</v>
      </c>
      <c r="D6635" s="2">
        <v>16405</v>
      </c>
      <c r="E6635" s="1" t="s">
        <v>7396</v>
      </c>
      <c r="F6635" s="2">
        <v>11358</v>
      </c>
      <c r="G6635" s="3">
        <v>7186610063</v>
      </c>
      <c r="H6635" s="1" t="s">
        <v>193</v>
      </c>
      <c r="I6635" t="s">
        <v>21</v>
      </c>
      <c r="J6635">
        <v>56</v>
      </c>
      <c r="K6635">
        <v>156</v>
      </c>
      <c r="L6635" s="18">
        <f>(((RestaurantData4[[#This Row],[FitScore]]/100)*RestaurantData4[[#This Row],[DailyCustAvg]])/3.5)*30</f>
        <v>748.80000000000018</v>
      </c>
      <c r="M6635">
        <v>40.761885567200999</v>
      </c>
      <c r="N6635">
        <v>-73.801723092643002</v>
      </c>
      <c r="O6635">
        <v>407</v>
      </c>
      <c r="P6635">
        <v>19</v>
      </c>
    </row>
    <row r="6636" spans="1:16" hidden="1" x14ac:dyDescent="0.3">
      <c r="A6636">
        <v>50034536</v>
      </c>
      <c r="B6636" s="1" t="s">
        <v>7684</v>
      </c>
      <c r="C6636" t="s">
        <v>6631</v>
      </c>
      <c r="D6636" s="2">
        <v>9152</v>
      </c>
      <c r="E6636" s="1" t="s">
        <v>7681</v>
      </c>
      <c r="F6636" s="2">
        <v>11418</v>
      </c>
      <c r="G6636" s="3">
        <v>7188462800</v>
      </c>
      <c r="H6636" s="1" t="s">
        <v>66</v>
      </c>
      <c r="I6636" t="s">
        <v>17</v>
      </c>
      <c r="J6636">
        <v>43</v>
      </c>
      <c r="K6636">
        <v>156</v>
      </c>
      <c r="L6636" s="18">
        <f>(((RestaurantData4[[#This Row],[FitScore]]/100)*RestaurantData4[[#This Row],[DailyCustAvg]])/3.5)*30</f>
        <v>574.97142857142853</v>
      </c>
      <c r="M6636">
        <v>40.694950748067001</v>
      </c>
      <c r="N6636">
        <v>-73.828460890762003</v>
      </c>
      <c r="O6636">
        <v>409</v>
      </c>
      <c r="P6636">
        <v>29</v>
      </c>
    </row>
    <row r="6637" spans="1:16" hidden="1" x14ac:dyDescent="0.3">
      <c r="A6637">
        <v>41119269</v>
      </c>
      <c r="B6637" s="1" t="s">
        <v>7687</v>
      </c>
      <c r="C6637" t="s">
        <v>6631</v>
      </c>
      <c r="D6637" s="2">
        <v>11808</v>
      </c>
      <c r="E6637" s="1" t="s">
        <v>4796</v>
      </c>
      <c r="F6637" s="2">
        <v>11419</v>
      </c>
      <c r="G6637" s="3">
        <v>7188467600</v>
      </c>
      <c r="H6637" s="1" t="s">
        <v>66</v>
      </c>
      <c r="I6637" t="s">
        <v>21</v>
      </c>
      <c r="J6637">
        <v>41</v>
      </c>
      <c r="K6637">
        <v>156</v>
      </c>
      <c r="L6637" s="18">
        <f>(((RestaurantData4[[#This Row],[FitScore]]/100)*RestaurantData4[[#This Row],[DailyCustAvg]])/3.5)*30</f>
        <v>548.2285714285714</v>
      </c>
      <c r="M6637">
        <v>40.693861404349001</v>
      </c>
      <c r="N6637">
        <v>-73.828683678334002</v>
      </c>
      <c r="O6637">
        <v>409</v>
      </c>
      <c r="P6637">
        <v>28</v>
      </c>
    </row>
    <row r="6638" spans="1:16" hidden="1" x14ac:dyDescent="0.3">
      <c r="A6638">
        <v>50077525</v>
      </c>
      <c r="B6638" s="1" t="s">
        <v>7799</v>
      </c>
      <c r="C6638" t="s">
        <v>6631</v>
      </c>
      <c r="D6638" s="2">
        <v>7833</v>
      </c>
      <c r="E6638" s="1" t="s">
        <v>7800</v>
      </c>
      <c r="F6638" s="2">
        <v>11364</v>
      </c>
      <c r="G6638" s="3">
        <v>9175195425</v>
      </c>
      <c r="H6638" s="1" t="s">
        <v>66</v>
      </c>
      <c r="I6638" t="s">
        <v>21</v>
      </c>
      <c r="J6638">
        <v>53</v>
      </c>
      <c r="K6638">
        <v>156</v>
      </c>
      <c r="L6638" s="18">
        <f>(((RestaurantData4[[#This Row],[FitScore]]/100)*RestaurantData4[[#This Row],[DailyCustAvg]])/3.5)*30</f>
        <v>708.68571428571443</v>
      </c>
      <c r="M6638">
        <v>40.736850783793003</v>
      </c>
      <c r="N6638">
        <v>-73.747378491031995</v>
      </c>
      <c r="O6638">
        <v>411</v>
      </c>
      <c r="P6638">
        <v>23</v>
      </c>
    </row>
    <row r="6639" spans="1:16" hidden="1" x14ac:dyDescent="0.3">
      <c r="A6639">
        <v>41570932</v>
      </c>
      <c r="B6639" s="1" t="s">
        <v>7953</v>
      </c>
      <c r="C6639" t="s">
        <v>6631</v>
      </c>
      <c r="D6639" s="2">
        <v>22213</v>
      </c>
      <c r="E6639" s="1" t="s">
        <v>5260</v>
      </c>
      <c r="F6639" s="2">
        <v>11428</v>
      </c>
      <c r="G6639" s="3">
        <v>7182649820</v>
      </c>
      <c r="H6639" s="1" t="s">
        <v>16</v>
      </c>
      <c r="I6639" t="s">
        <v>21</v>
      </c>
      <c r="J6639">
        <v>84</v>
      </c>
      <c r="K6639">
        <v>156</v>
      </c>
      <c r="L6639" s="18">
        <f>(((RestaurantData4[[#This Row],[FitScore]]/100)*RestaurantData4[[#This Row],[DailyCustAvg]])/3.5)*30</f>
        <v>1123.1999999999998</v>
      </c>
      <c r="M6639">
        <v>40.720602556167002</v>
      </c>
      <c r="N6639">
        <v>-73.732032281936995</v>
      </c>
      <c r="O6639">
        <v>413</v>
      </c>
      <c r="P6639">
        <v>23</v>
      </c>
    </row>
    <row r="6640" spans="1:16" hidden="1" x14ac:dyDescent="0.3">
      <c r="A6640">
        <v>41560032</v>
      </c>
      <c r="B6640" s="1" t="s">
        <v>8228</v>
      </c>
      <c r="C6640" t="s">
        <v>8030</v>
      </c>
      <c r="D6640" s="2">
        <v>1250</v>
      </c>
      <c r="E6640" s="1" t="s">
        <v>8175</v>
      </c>
      <c r="F6640" s="2">
        <v>10305</v>
      </c>
      <c r="G6640" s="3">
        <v>7187203838</v>
      </c>
      <c r="H6640" s="1" t="s">
        <v>242</v>
      </c>
      <c r="I6640" t="s">
        <v>17</v>
      </c>
      <c r="J6640">
        <v>87</v>
      </c>
      <c r="K6640">
        <v>156</v>
      </c>
      <c r="L6640" s="18">
        <f>(((RestaurantData4[[#This Row],[FitScore]]/100)*RestaurantData4[[#This Row],[DailyCustAvg]])/3.5)*30</f>
        <v>1163.3142857142857</v>
      </c>
      <c r="M6640">
        <v>40.597674284318003</v>
      </c>
      <c r="N6640">
        <v>-74.084200109975001</v>
      </c>
      <c r="O6640">
        <v>502</v>
      </c>
      <c r="P6640">
        <v>50</v>
      </c>
    </row>
    <row r="6641" spans="1:16" hidden="1" x14ac:dyDescent="0.3">
      <c r="A6641">
        <v>50067052</v>
      </c>
      <c r="B6641" s="1" t="s">
        <v>396</v>
      </c>
      <c r="C6641" t="s">
        <v>14</v>
      </c>
      <c r="D6641" s="2">
        <v>85</v>
      </c>
      <c r="E6641" s="1" t="s">
        <v>397</v>
      </c>
      <c r="F6641" s="2">
        <v>10012</v>
      </c>
      <c r="G6641" s="3">
        <v>9172615550</v>
      </c>
      <c r="H6641" s="1" t="s">
        <v>56</v>
      </c>
      <c r="I6641" t="s">
        <v>17</v>
      </c>
      <c r="J6641">
        <v>95</v>
      </c>
      <c r="K6641">
        <v>155</v>
      </c>
      <c r="L6641" s="18">
        <f>(((RestaurantData4[[#This Row],[FitScore]]/100)*RestaurantData4[[#This Row],[DailyCustAvg]])/3.5)*30</f>
        <v>1262.1428571428571</v>
      </c>
      <c r="M6641">
        <v>40.721239437260003</v>
      </c>
      <c r="N6641">
        <v>-73.996767578974996</v>
      </c>
      <c r="O6641">
        <v>102</v>
      </c>
      <c r="P6641">
        <v>1</v>
      </c>
    </row>
    <row r="6642" spans="1:16" x14ac:dyDescent="0.3">
      <c r="A6642">
        <v>50071314</v>
      </c>
      <c r="B6642" s="1" t="s">
        <v>3378</v>
      </c>
      <c r="C6642" t="s">
        <v>14</v>
      </c>
      <c r="D6642" s="2">
        <v>2266</v>
      </c>
      <c r="E6642" s="1" t="s">
        <v>901</v>
      </c>
      <c r="F6642" s="2">
        <v>10035</v>
      </c>
      <c r="G6642" s="3">
        <v>2125345266</v>
      </c>
      <c r="H6642" s="1" t="s">
        <v>242</v>
      </c>
      <c r="I6642" t="s">
        <v>21</v>
      </c>
      <c r="J6642">
        <v>74</v>
      </c>
      <c r="K6642">
        <v>189</v>
      </c>
      <c r="L6642" s="18">
        <f>(((RestaurantData4[[#This Row],[FitScore]]/100)*RestaurantData4[[#This Row],[DailyCustAvg]])/3.5)*30</f>
        <v>1198.7999999999997</v>
      </c>
      <c r="M6642">
        <v>40.802584857291997</v>
      </c>
      <c r="N6642">
        <v>-73.936637615845001</v>
      </c>
      <c r="O6642">
        <v>111</v>
      </c>
      <c r="P6642">
        <v>8</v>
      </c>
    </row>
    <row r="6643" spans="1:16" hidden="1" x14ac:dyDescent="0.3">
      <c r="A6643">
        <v>40838447</v>
      </c>
      <c r="B6643" s="1" t="s">
        <v>291</v>
      </c>
      <c r="C6643" t="s">
        <v>14</v>
      </c>
      <c r="D6643" s="2">
        <v>510</v>
      </c>
      <c r="E6643" s="1" t="s">
        <v>399</v>
      </c>
      <c r="F6643" s="2">
        <v>10011</v>
      </c>
      <c r="G6643" s="3">
        <v>2122425981</v>
      </c>
      <c r="H6643" s="1" t="s">
        <v>56</v>
      </c>
      <c r="I6643" t="s">
        <v>17</v>
      </c>
      <c r="J6643">
        <v>94</v>
      </c>
      <c r="K6643">
        <v>155</v>
      </c>
      <c r="L6643" s="18">
        <f>(((RestaurantData4[[#This Row],[FitScore]]/100)*RestaurantData4[[#This Row],[DailyCustAvg]])/3.5)*30</f>
        <v>1248.8571428571429</v>
      </c>
      <c r="M6643">
        <v>40.736815993984997</v>
      </c>
      <c r="N6643">
        <v>-73.997217877823999</v>
      </c>
      <c r="O6643">
        <v>102</v>
      </c>
      <c r="P6643">
        <v>3</v>
      </c>
    </row>
    <row r="6644" spans="1:16" hidden="1" x14ac:dyDescent="0.3">
      <c r="A6644">
        <v>41475992</v>
      </c>
      <c r="B6644" s="1" t="s">
        <v>774</v>
      </c>
      <c r="C6644" t="s">
        <v>14</v>
      </c>
      <c r="D6644" s="2">
        <v>232</v>
      </c>
      <c r="E6644" s="1" t="s">
        <v>381</v>
      </c>
      <c r="F6644" s="2">
        <v>10011</v>
      </c>
      <c r="G6644" s="3">
        <v>2129294534</v>
      </c>
      <c r="H6644" s="1" t="s">
        <v>16</v>
      </c>
      <c r="I6644" t="s">
        <v>17</v>
      </c>
      <c r="J6644">
        <v>98</v>
      </c>
      <c r="K6644">
        <v>155</v>
      </c>
      <c r="L6644" s="18">
        <f>(((RestaurantData4[[#This Row],[FitScore]]/100)*RestaurantData4[[#This Row],[DailyCustAvg]])/3.5)*30</f>
        <v>1302</v>
      </c>
      <c r="M6644">
        <v>40.738992622782</v>
      </c>
      <c r="N6644">
        <v>-74.000761409896</v>
      </c>
      <c r="O6644">
        <v>102</v>
      </c>
      <c r="P6644">
        <v>3</v>
      </c>
    </row>
    <row r="6645" spans="1:16" x14ac:dyDescent="0.3">
      <c r="A6645">
        <v>50094464</v>
      </c>
      <c r="B6645" s="1" t="s">
        <v>3408</v>
      </c>
      <c r="C6645" t="s">
        <v>14</v>
      </c>
      <c r="D6645" s="2">
        <v>1907</v>
      </c>
      <c r="E6645" s="1" t="s">
        <v>1756</v>
      </c>
      <c r="F6645" s="2">
        <v>10035</v>
      </c>
      <c r="G6645" s="3">
        <v>2125345533</v>
      </c>
      <c r="H6645" s="1" t="s">
        <v>242</v>
      </c>
      <c r="I6645" t="s">
        <v>21</v>
      </c>
      <c r="J6645">
        <v>75</v>
      </c>
      <c r="K6645">
        <v>164</v>
      </c>
      <c r="L6645" s="18">
        <f>(((RestaurantData4[[#This Row],[FitScore]]/100)*RestaurantData4[[#This Row],[DailyCustAvg]])/3.5)*30</f>
        <v>1054.2857142857144</v>
      </c>
      <c r="M6645">
        <v>40.800209942004003</v>
      </c>
      <c r="N6645">
        <v>-73.940443226379003</v>
      </c>
      <c r="O6645">
        <v>111</v>
      </c>
      <c r="P6645">
        <v>8</v>
      </c>
    </row>
    <row r="6646" spans="1:16" x14ac:dyDescent="0.3">
      <c r="A6646">
        <v>50080623</v>
      </c>
      <c r="B6646" s="1" t="s">
        <v>3401</v>
      </c>
      <c r="C6646" t="s">
        <v>14</v>
      </c>
      <c r="D6646" s="2">
        <v>203</v>
      </c>
      <c r="E6646" s="1" t="s">
        <v>3402</v>
      </c>
      <c r="F6646" s="2">
        <v>10035</v>
      </c>
      <c r="G6646" s="3">
        <v>2129962600</v>
      </c>
      <c r="H6646" s="1" t="s">
        <v>56</v>
      </c>
      <c r="I6646" t="s">
        <v>21</v>
      </c>
      <c r="J6646">
        <v>76</v>
      </c>
      <c r="K6646">
        <v>151</v>
      </c>
      <c r="L6646" s="18">
        <f>(((RestaurantData4[[#This Row],[FitScore]]/100)*RestaurantData4[[#This Row],[DailyCustAvg]])/3.5)*30</f>
        <v>983.65714285714284</v>
      </c>
      <c r="M6646">
        <v>40.800985040562999</v>
      </c>
      <c r="N6646">
        <v>-73.937314579616995</v>
      </c>
      <c r="O6646">
        <v>111</v>
      </c>
      <c r="P6646">
        <v>8</v>
      </c>
    </row>
    <row r="6647" spans="1:16" x14ac:dyDescent="0.3">
      <c r="A6647">
        <v>41478828</v>
      </c>
      <c r="B6647" s="1" t="s">
        <v>3391</v>
      </c>
      <c r="C6647" t="s">
        <v>14</v>
      </c>
      <c r="D6647" s="2">
        <v>119</v>
      </c>
      <c r="E6647" s="1" t="s">
        <v>3392</v>
      </c>
      <c r="F6647" s="2">
        <v>10128</v>
      </c>
      <c r="G6647" s="3">
        <v>2123692300</v>
      </c>
      <c r="H6647" s="1" t="s">
        <v>143</v>
      </c>
      <c r="I6647" t="s">
        <v>21</v>
      </c>
      <c r="J6647">
        <v>77</v>
      </c>
      <c r="K6647">
        <v>314</v>
      </c>
      <c r="L6647" s="18">
        <f>(((RestaurantData4[[#This Row],[FitScore]]/100)*RestaurantData4[[#This Row],[DailyCustAvg]])/3.5)*30</f>
        <v>2072.4</v>
      </c>
      <c r="M6647">
        <v>40.786173066335003</v>
      </c>
      <c r="N6647">
        <v>-73.951653992637006</v>
      </c>
      <c r="O6647">
        <v>111</v>
      </c>
      <c r="P6647">
        <v>5</v>
      </c>
    </row>
    <row r="6648" spans="1:16" x14ac:dyDescent="0.3">
      <c r="A6648">
        <v>50093284</v>
      </c>
      <c r="B6648" s="1" t="s">
        <v>3471</v>
      </c>
      <c r="C6648" t="s">
        <v>14</v>
      </c>
      <c r="D6648" s="2">
        <v>2083</v>
      </c>
      <c r="E6648" s="1" t="s">
        <v>2728</v>
      </c>
      <c r="F6648" s="2">
        <v>10032</v>
      </c>
      <c r="G6648" s="3">
        <v>6463536647</v>
      </c>
      <c r="H6648" s="1" t="s">
        <v>29</v>
      </c>
      <c r="I6648" t="s">
        <v>21</v>
      </c>
      <c r="J6648">
        <v>83</v>
      </c>
      <c r="K6648">
        <v>337</v>
      </c>
      <c r="L6648" s="18">
        <f>(((RestaurantData4[[#This Row],[FitScore]]/100)*RestaurantData4[[#This Row],[DailyCustAvg]])/3.5)*30</f>
        <v>2397.5142857142855</v>
      </c>
      <c r="M6648">
        <v>40.836547016455</v>
      </c>
      <c r="N6648">
        <v>-73.939326405358003</v>
      </c>
      <c r="O6648">
        <v>112</v>
      </c>
      <c r="P6648">
        <v>10</v>
      </c>
    </row>
    <row r="6649" spans="1:16" hidden="1" x14ac:dyDescent="0.3">
      <c r="A6649">
        <v>50044869</v>
      </c>
      <c r="B6649" s="1" t="s">
        <v>1582</v>
      </c>
      <c r="C6649" t="s">
        <v>14</v>
      </c>
      <c r="D6649" s="2">
        <v>265</v>
      </c>
      <c r="E6649" s="1" t="s">
        <v>1583</v>
      </c>
      <c r="F6649" s="2">
        <v>10011</v>
      </c>
      <c r="G6649" s="3">
        <v>2127412398</v>
      </c>
      <c r="H6649" s="1" t="s">
        <v>212</v>
      </c>
      <c r="I6649" t="s">
        <v>17</v>
      </c>
      <c r="J6649">
        <v>99</v>
      </c>
      <c r="K6649">
        <v>155</v>
      </c>
      <c r="L6649" s="18">
        <f>(((RestaurantData4[[#This Row],[FitScore]]/100)*RestaurantData4[[#This Row],[DailyCustAvg]])/3.5)*30</f>
        <v>1315.2857142857142</v>
      </c>
      <c r="M6649">
        <v>40.742986249211</v>
      </c>
      <c r="N6649">
        <v>-73.998805488905006</v>
      </c>
      <c r="O6649">
        <v>104</v>
      </c>
      <c r="P6649">
        <v>3</v>
      </c>
    </row>
    <row r="6650" spans="1:16" x14ac:dyDescent="0.3">
      <c r="A6650">
        <v>41711831</v>
      </c>
      <c r="B6650" s="1" t="s">
        <v>3470</v>
      </c>
      <c r="C6650" t="s">
        <v>14</v>
      </c>
      <c r="D6650" s="2">
        <v>3931</v>
      </c>
      <c r="E6650" s="1" t="s">
        <v>34</v>
      </c>
      <c r="F6650" s="2">
        <v>10032</v>
      </c>
      <c r="G6650" s="3">
        <v>2129274800</v>
      </c>
      <c r="H6650" s="1" t="s">
        <v>73</v>
      </c>
      <c r="I6650" t="s">
        <v>21</v>
      </c>
      <c r="J6650">
        <v>75</v>
      </c>
      <c r="K6650">
        <v>336</v>
      </c>
      <c r="L6650" s="18">
        <f>(((RestaurantData4[[#This Row],[FitScore]]/100)*RestaurantData4[[#This Row],[DailyCustAvg]])/3.5)*30</f>
        <v>2160</v>
      </c>
      <c r="M6650">
        <v>40.838724707895999</v>
      </c>
      <c r="N6650">
        <v>-73.941474747005003</v>
      </c>
      <c r="O6650">
        <v>112</v>
      </c>
      <c r="P6650">
        <v>7</v>
      </c>
    </row>
    <row r="6651" spans="1:16" x14ac:dyDescent="0.3">
      <c r="A6651">
        <v>41008413</v>
      </c>
      <c r="B6651" s="1" t="s">
        <v>3589</v>
      </c>
      <c r="C6651" t="s">
        <v>14</v>
      </c>
      <c r="D6651" s="2">
        <v>132</v>
      </c>
      <c r="E6651" s="1" t="s">
        <v>3481</v>
      </c>
      <c r="F6651" s="2">
        <v>10032</v>
      </c>
      <c r="G6651" s="3">
        <v>2125430218</v>
      </c>
      <c r="H6651" s="1" t="s">
        <v>276</v>
      </c>
      <c r="I6651" t="s">
        <v>21</v>
      </c>
      <c r="J6651">
        <v>83</v>
      </c>
      <c r="K6651">
        <v>335</v>
      </c>
      <c r="L6651" s="18">
        <f>(((RestaurantData4[[#This Row],[FitScore]]/100)*RestaurantData4[[#This Row],[DailyCustAvg]])/3.5)*30</f>
        <v>2383.2857142857147</v>
      </c>
      <c r="M6651">
        <v>40.842762433421001</v>
      </c>
      <c r="N6651">
        <v>-73.936707626865996</v>
      </c>
      <c r="O6651">
        <v>112</v>
      </c>
      <c r="P6651">
        <v>10</v>
      </c>
    </row>
    <row r="6652" spans="1:16" x14ac:dyDescent="0.3">
      <c r="A6652">
        <v>41679966</v>
      </c>
      <c r="B6652" s="1" t="s">
        <v>296</v>
      </c>
      <c r="C6652" t="s">
        <v>14</v>
      </c>
      <c r="D6652" s="2">
        <v>3920</v>
      </c>
      <c r="E6652" s="1" t="s">
        <v>34</v>
      </c>
      <c r="F6652" s="2">
        <v>10032</v>
      </c>
      <c r="G6652" s="3">
        <v>2127409180</v>
      </c>
      <c r="H6652" s="1" t="s">
        <v>86</v>
      </c>
      <c r="I6652" t="s">
        <v>21</v>
      </c>
      <c r="J6652">
        <v>75</v>
      </c>
      <c r="K6652">
        <v>321</v>
      </c>
      <c r="L6652" s="18">
        <f>(((RestaurantData4[[#This Row],[FitScore]]/100)*RestaurantData4[[#This Row],[DailyCustAvg]])/3.5)*30</f>
        <v>2063.5714285714289</v>
      </c>
      <c r="M6652">
        <v>40.838529892314</v>
      </c>
      <c r="N6652">
        <v>-73.941594180992993</v>
      </c>
      <c r="O6652">
        <v>112</v>
      </c>
      <c r="P6652">
        <v>7</v>
      </c>
    </row>
    <row r="6653" spans="1:16" hidden="1" x14ac:dyDescent="0.3">
      <c r="A6653">
        <v>40518828</v>
      </c>
      <c r="B6653" s="1" t="s">
        <v>291</v>
      </c>
      <c r="C6653" t="s">
        <v>14</v>
      </c>
      <c r="D6653" s="2">
        <v>330</v>
      </c>
      <c r="E6653" s="1" t="s">
        <v>1763</v>
      </c>
      <c r="F6653" s="2">
        <v>10017</v>
      </c>
      <c r="G6653" s="3">
        <v>2126821880</v>
      </c>
      <c r="H6653" s="1" t="s">
        <v>56</v>
      </c>
      <c r="I6653" t="s">
        <v>17</v>
      </c>
      <c r="J6653">
        <v>85</v>
      </c>
      <c r="K6653">
        <v>155</v>
      </c>
      <c r="L6653" s="18">
        <f>(((RestaurantData4[[#This Row],[FitScore]]/100)*RestaurantData4[[#This Row],[DailyCustAvg]])/3.5)*30</f>
        <v>1129.2857142857144</v>
      </c>
      <c r="M6653">
        <v>40.753375976424003</v>
      </c>
      <c r="N6653">
        <v>-73.978870807050001</v>
      </c>
      <c r="O6653">
        <v>105</v>
      </c>
      <c r="P6653">
        <v>4</v>
      </c>
    </row>
    <row r="6654" spans="1:16" hidden="1" x14ac:dyDescent="0.3">
      <c r="A6654">
        <v>50066352</v>
      </c>
      <c r="B6654" s="1" t="s">
        <v>2373</v>
      </c>
      <c r="C6654" t="s">
        <v>14</v>
      </c>
      <c r="D6654" s="2">
        <v>114</v>
      </c>
      <c r="E6654" s="1" t="s">
        <v>2374</v>
      </c>
      <c r="F6654" s="2">
        <v>10010</v>
      </c>
      <c r="G6654" s="3">
        <v>6468499861</v>
      </c>
      <c r="H6654" s="1" t="s">
        <v>16</v>
      </c>
      <c r="I6654" t="s">
        <v>17</v>
      </c>
      <c r="J6654">
        <v>88</v>
      </c>
      <c r="K6654">
        <v>155</v>
      </c>
      <c r="L6654" s="18">
        <f>(((RestaurantData4[[#This Row],[FitScore]]/100)*RestaurantData4[[#This Row],[DailyCustAvg]])/3.5)*30</f>
        <v>1169.1428571428573</v>
      </c>
      <c r="M6654">
        <v>40.741132514965003</v>
      </c>
      <c r="N6654">
        <v>-73.984659441494003</v>
      </c>
      <c r="O6654">
        <v>105</v>
      </c>
      <c r="P6654">
        <v>2</v>
      </c>
    </row>
    <row r="6655" spans="1:16" x14ac:dyDescent="0.3">
      <c r="A6655">
        <v>50016967</v>
      </c>
      <c r="B6655" s="1" t="s">
        <v>3532</v>
      </c>
      <c r="C6655" t="s">
        <v>14</v>
      </c>
      <c r="D6655" s="2">
        <v>3789</v>
      </c>
      <c r="E6655" s="1" t="s">
        <v>34</v>
      </c>
      <c r="F6655" s="2">
        <v>10032</v>
      </c>
      <c r="G6655" s="3">
        <v>2122812886</v>
      </c>
      <c r="H6655" s="1" t="s">
        <v>29</v>
      </c>
      <c r="I6655" t="s">
        <v>21</v>
      </c>
      <c r="J6655">
        <v>84</v>
      </c>
      <c r="K6655">
        <v>318</v>
      </c>
      <c r="L6655" s="18">
        <f>(((RestaurantData4[[#This Row],[FitScore]]/100)*RestaurantData4[[#This Row],[DailyCustAvg]])/3.5)*30</f>
        <v>2289.6000000000004</v>
      </c>
      <c r="M6655">
        <v>40.834345692482998</v>
      </c>
      <c r="N6655">
        <v>-73.944676800487002</v>
      </c>
      <c r="O6655">
        <v>112</v>
      </c>
      <c r="P6655">
        <v>7</v>
      </c>
    </row>
    <row r="6656" spans="1:16" x14ac:dyDescent="0.3">
      <c r="A6656">
        <v>50081668</v>
      </c>
      <c r="B6656" s="1" t="s">
        <v>3454</v>
      </c>
      <c r="C6656" t="s">
        <v>14</v>
      </c>
      <c r="D6656" s="2">
        <v>499</v>
      </c>
      <c r="E6656" s="1" t="s">
        <v>3455</v>
      </c>
      <c r="F6656" s="2">
        <v>10032</v>
      </c>
      <c r="G6656" s="3">
        <v>6469985905</v>
      </c>
      <c r="H6656" s="1" t="s">
        <v>641</v>
      </c>
      <c r="I6656" t="s">
        <v>21</v>
      </c>
      <c r="J6656">
        <v>81</v>
      </c>
      <c r="K6656">
        <v>306</v>
      </c>
      <c r="L6656" s="18">
        <f>(((RestaurantData4[[#This Row],[FitScore]]/100)*RestaurantData4[[#This Row],[DailyCustAvg]])/3.5)*30</f>
        <v>2124.5142857142855</v>
      </c>
      <c r="M6656">
        <v>40.833430086355001</v>
      </c>
      <c r="N6656">
        <v>-73.941432443978997</v>
      </c>
      <c r="O6656">
        <v>112</v>
      </c>
      <c r="P6656">
        <v>7</v>
      </c>
    </row>
    <row r="6657" spans="1:16" x14ac:dyDescent="0.3">
      <c r="A6657">
        <v>50090011</v>
      </c>
      <c r="B6657" s="1" t="s">
        <v>3513</v>
      </c>
      <c r="C6657" t="s">
        <v>14</v>
      </c>
      <c r="D6657" s="2">
        <v>83</v>
      </c>
      <c r="E6657" s="1" t="s">
        <v>3481</v>
      </c>
      <c r="F6657" s="2">
        <v>10032</v>
      </c>
      <c r="G6657" s="3">
        <v>9173883460</v>
      </c>
      <c r="H6657" s="1" t="s">
        <v>20</v>
      </c>
      <c r="I6657" t="s">
        <v>21</v>
      </c>
      <c r="J6657">
        <v>82</v>
      </c>
      <c r="K6657">
        <v>305</v>
      </c>
      <c r="L6657" s="18">
        <f>(((RestaurantData4[[#This Row],[FitScore]]/100)*RestaurantData4[[#This Row],[DailyCustAvg]])/3.5)*30</f>
        <v>2143.7142857142858</v>
      </c>
      <c r="M6657">
        <v>40.841332985317997</v>
      </c>
      <c r="N6657">
        <v>-73.937731796934997</v>
      </c>
      <c r="O6657">
        <v>112</v>
      </c>
      <c r="P6657">
        <v>10</v>
      </c>
    </row>
    <row r="6658" spans="1:16" x14ac:dyDescent="0.3">
      <c r="A6658">
        <v>50085694</v>
      </c>
      <c r="B6658" s="1" t="s">
        <v>3457</v>
      </c>
      <c r="C6658" t="s">
        <v>14</v>
      </c>
      <c r="D6658" s="2">
        <v>3820</v>
      </c>
      <c r="E6658" s="1" t="s">
        <v>34</v>
      </c>
      <c r="F6658" s="2">
        <v>10032</v>
      </c>
      <c r="G6658" s="3">
        <v>9172998800</v>
      </c>
      <c r="H6658" s="1" t="s">
        <v>16</v>
      </c>
      <c r="I6658" t="s">
        <v>21</v>
      </c>
      <c r="J6658">
        <v>73</v>
      </c>
      <c r="K6658">
        <v>299</v>
      </c>
      <c r="L6658" s="18">
        <f>(((RestaurantData4[[#This Row],[FitScore]]/100)*RestaurantData4[[#This Row],[DailyCustAvg]])/3.5)*30</f>
        <v>1870.8857142857141</v>
      </c>
      <c r="M6658">
        <v>40.835393800106999</v>
      </c>
      <c r="N6658">
        <v>-73.943888111232994</v>
      </c>
      <c r="O6658">
        <v>112</v>
      </c>
      <c r="P6658">
        <v>7</v>
      </c>
    </row>
    <row r="6659" spans="1:16" x14ac:dyDescent="0.3">
      <c r="A6659">
        <v>40396381</v>
      </c>
      <c r="B6659" s="1" t="s">
        <v>3530</v>
      </c>
      <c r="C6659" t="s">
        <v>14</v>
      </c>
      <c r="D6659" s="2">
        <v>4059</v>
      </c>
      <c r="E6659" s="1" t="s">
        <v>34</v>
      </c>
      <c r="F6659" s="2">
        <v>10032</v>
      </c>
      <c r="G6659" s="3">
        <v>2129286605</v>
      </c>
      <c r="H6659" s="1" t="s">
        <v>2075</v>
      </c>
      <c r="I6659" t="s">
        <v>21</v>
      </c>
      <c r="J6659">
        <v>78</v>
      </c>
      <c r="K6659">
        <v>298</v>
      </c>
      <c r="L6659" s="18">
        <f>(((RestaurantData4[[#This Row],[FitScore]]/100)*RestaurantData4[[#This Row],[DailyCustAvg]])/3.5)*30</f>
        <v>1992.3428571428572</v>
      </c>
      <c r="M6659">
        <v>40.843101380495</v>
      </c>
      <c r="N6659">
        <v>-73.939197519865004</v>
      </c>
      <c r="O6659">
        <v>112</v>
      </c>
      <c r="P6659">
        <v>10</v>
      </c>
    </row>
    <row r="6660" spans="1:16" hidden="1" x14ac:dyDescent="0.3">
      <c r="A6660">
        <v>41241377</v>
      </c>
      <c r="B6660" s="1" t="s">
        <v>3101</v>
      </c>
      <c r="C6660" t="s">
        <v>14</v>
      </c>
      <c r="D6660" s="2">
        <v>1361</v>
      </c>
      <c r="E6660" s="1" t="s">
        <v>1756</v>
      </c>
      <c r="F6660" s="2">
        <v>10128</v>
      </c>
      <c r="G6660" s="3">
        <v>2124104300</v>
      </c>
      <c r="H6660" s="1" t="s">
        <v>127</v>
      </c>
      <c r="I6660" t="s">
        <v>17</v>
      </c>
      <c r="J6660">
        <v>98</v>
      </c>
      <c r="K6660">
        <v>155</v>
      </c>
      <c r="L6660" s="18">
        <f>(((RestaurantData4[[#This Row],[FitScore]]/100)*RestaurantData4[[#This Row],[DailyCustAvg]])/3.5)*30</f>
        <v>1302</v>
      </c>
      <c r="M6660">
        <v>40.782218673136001</v>
      </c>
      <c r="N6660">
        <v>-73.953581500572</v>
      </c>
      <c r="O6660">
        <v>108</v>
      </c>
      <c r="P6660">
        <v>5</v>
      </c>
    </row>
    <row r="6661" spans="1:16" x14ac:dyDescent="0.3">
      <c r="A6661">
        <v>50000150</v>
      </c>
      <c r="B6661" s="1" t="s">
        <v>3583</v>
      </c>
      <c r="C6661" t="s">
        <v>14</v>
      </c>
      <c r="D6661" s="2">
        <v>5</v>
      </c>
      <c r="E6661" s="1" t="s">
        <v>3584</v>
      </c>
      <c r="F6661" s="2">
        <v>10032</v>
      </c>
      <c r="G6661" s="3">
        <v>2129341100</v>
      </c>
      <c r="H6661" s="1" t="s">
        <v>16</v>
      </c>
      <c r="I6661" t="s">
        <v>21</v>
      </c>
      <c r="J6661">
        <v>83</v>
      </c>
      <c r="K6661">
        <v>284</v>
      </c>
      <c r="L6661" s="18">
        <f>(((RestaurantData4[[#This Row],[FitScore]]/100)*RestaurantData4[[#This Row],[DailyCustAvg]])/3.5)*30</f>
        <v>2020.457142857143</v>
      </c>
      <c r="M6661">
        <v>40.834527190918998</v>
      </c>
      <c r="N6661">
        <v>-73.945399404987</v>
      </c>
      <c r="O6661">
        <v>112</v>
      </c>
      <c r="P6661">
        <v>7</v>
      </c>
    </row>
    <row r="6662" spans="1:16" x14ac:dyDescent="0.3">
      <c r="A6662">
        <v>50083317</v>
      </c>
      <c r="B6662" s="1" t="s">
        <v>3547</v>
      </c>
      <c r="C6662" t="s">
        <v>14</v>
      </c>
      <c r="D6662" s="2">
        <v>2192</v>
      </c>
      <c r="E6662" s="1" t="s">
        <v>2728</v>
      </c>
      <c r="F6662" s="2">
        <v>10032</v>
      </c>
      <c r="G6662" s="3">
        <v>6463603793</v>
      </c>
      <c r="H6662" s="1" t="s">
        <v>29</v>
      </c>
      <c r="I6662" t="s">
        <v>21</v>
      </c>
      <c r="J6662">
        <v>75</v>
      </c>
      <c r="K6662">
        <v>279</v>
      </c>
      <c r="L6662" s="18">
        <f>(((RestaurantData4[[#This Row],[FitScore]]/100)*RestaurantData4[[#This Row],[DailyCustAvg]])/3.5)*30</f>
        <v>1793.5714285714284</v>
      </c>
      <c r="M6662">
        <v>40.840325040838003</v>
      </c>
      <c r="N6662">
        <v>-73.936587075448998</v>
      </c>
      <c r="O6662">
        <v>112</v>
      </c>
      <c r="P6662">
        <v>10</v>
      </c>
    </row>
    <row r="6663" spans="1:16" hidden="1" x14ac:dyDescent="0.3">
      <c r="A6663">
        <v>50069802</v>
      </c>
      <c r="B6663" s="1" t="s">
        <v>3395</v>
      </c>
      <c r="C6663" t="s">
        <v>14</v>
      </c>
      <c r="D6663" s="2">
        <v>247</v>
      </c>
      <c r="E6663" s="1" t="s">
        <v>3396</v>
      </c>
      <c r="F6663" s="2">
        <v>10029</v>
      </c>
      <c r="G6663" s="3">
        <v>6466237900</v>
      </c>
      <c r="H6663" s="1" t="s">
        <v>29</v>
      </c>
      <c r="I6663" t="s">
        <v>17</v>
      </c>
      <c r="J6663">
        <v>73</v>
      </c>
      <c r="K6663">
        <v>155</v>
      </c>
      <c r="L6663" s="18">
        <f>(((RestaurantData4[[#This Row],[FitScore]]/100)*RestaurantData4[[#This Row],[DailyCustAvg]])/3.5)*30</f>
        <v>969.85714285714289</v>
      </c>
      <c r="M6663">
        <v>40.794306410876999</v>
      </c>
      <c r="N6663">
        <v>-73.941268358697997</v>
      </c>
      <c r="O6663">
        <v>111</v>
      </c>
      <c r="P6663">
        <v>8</v>
      </c>
    </row>
    <row r="6664" spans="1:16" hidden="1" x14ac:dyDescent="0.3">
      <c r="A6664">
        <v>41026458</v>
      </c>
      <c r="B6664" s="1" t="s">
        <v>3425</v>
      </c>
      <c r="C6664" t="s">
        <v>14</v>
      </c>
      <c r="D6664" s="2">
        <v>2145</v>
      </c>
      <c r="E6664" s="1" t="s">
        <v>841</v>
      </c>
      <c r="F6664" s="2">
        <v>10029</v>
      </c>
      <c r="G6664" s="3">
        <v>2122895895</v>
      </c>
      <c r="H6664" s="1" t="s">
        <v>32</v>
      </c>
      <c r="I6664" t="s">
        <v>17</v>
      </c>
      <c r="J6664">
        <v>79</v>
      </c>
      <c r="K6664">
        <v>155</v>
      </c>
      <c r="L6664" s="18">
        <f>(((RestaurantData4[[#This Row],[FitScore]]/100)*RestaurantData4[[#This Row],[DailyCustAvg]])/3.5)*30</f>
        <v>1049.5714285714287</v>
      </c>
      <c r="M6664">
        <v>40.793389229265003</v>
      </c>
      <c r="N6664">
        <v>-73.940424070969001</v>
      </c>
      <c r="O6664">
        <v>111</v>
      </c>
      <c r="P6664">
        <v>8</v>
      </c>
    </row>
    <row r="6665" spans="1:16" x14ac:dyDescent="0.3">
      <c r="A6665">
        <v>50041218</v>
      </c>
      <c r="B6665" s="1" t="s">
        <v>3538</v>
      </c>
      <c r="C6665" t="s">
        <v>14</v>
      </c>
      <c r="D6665" s="2">
        <v>3830</v>
      </c>
      <c r="E6665" s="1" t="s">
        <v>34</v>
      </c>
      <c r="F6665" s="2">
        <v>10032</v>
      </c>
      <c r="G6665" s="3">
        <v>2127951585</v>
      </c>
      <c r="H6665" s="1" t="s">
        <v>202</v>
      </c>
      <c r="I6665" t="s">
        <v>21</v>
      </c>
      <c r="J6665">
        <v>79</v>
      </c>
      <c r="K6665">
        <v>265</v>
      </c>
      <c r="L6665" s="18">
        <f>(((RestaurantData4[[#This Row],[FitScore]]/100)*RestaurantData4[[#This Row],[DailyCustAvg]])/3.5)*30</f>
        <v>1794.4285714285718</v>
      </c>
      <c r="M6665">
        <v>40.835665431842997</v>
      </c>
      <c r="N6665">
        <v>-73.943689119938995</v>
      </c>
      <c r="O6665">
        <v>112</v>
      </c>
      <c r="P6665">
        <v>7</v>
      </c>
    </row>
    <row r="6666" spans="1:16" hidden="1" x14ac:dyDescent="0.3">
      <c r="A6666">
        <v>41720851</v>
      </c>
      <c r="B6666" s="1" t="s">
        <v>4093</v>
      </c>
      <c r="C6666" t="s">
        <v>3599</v>
      </c>
      <c r="D6666" s="2">
        <v>1410</v>
      </c>
      <c r="E6666" s="1" t="s">
        <v>4094</v>
      </c>
      <c r="F6666" s="2">
        <v>10462</v>
      </c>
      <c r="G6666" s="3" t="s">
        <v>2010</v>
      </c>
      <c r="H6666" s="1" t="s">
        <v>16</v>
      </c>
      <c r="I6666" t="s">
        <v>21</v>
      </c>
      <c r="J6666">
        <v>83</v>
      </c>
      <c r="K6666">
        <v>155</v>
      </c>
      <c r="L6666" s="18">
        <f>(((RestaurantData4[[#This Row],[FitScore]]/100)*RestaurantData4[[#This Row],[DailyCustAvg]])/3.5)*30</f>
        <v>1102.7142857142858</v>
      </c>
      <c r="M6666">
        <v>40.834865243362003</v>
      </c>
      <c r="N6666">
        <v>-73.854508435853006</v>
      </c>
      <c r="O6666">
        <v>209</v>
      </c>
      <c r="P6666">
        <v>18</v>
      </c>
    </row>
    <row r="6667" spans="1:16" hidden="1" x14ac:dyDescent="0.3">
      <c r="A6667">
        <v>50069510</v>
      </c>
      <c r="B6667" s="1" t="s">
        <v>4254</v>
      </c>
      <c r="C6667" t="s">
        <v>3599</v>
      </c>
      <c r="D6667" s="2">
        <v>2052</v>
      </c>
      <c r="E6667" s="1" t="s">
        <v>4255</v>
      </c>
      <c r="F6667" s="2">
        <v>10462</v>
      </c>
      <c r="G6667" s="3">
        <v>3474727929</v>
      </c>
      <c r="H6667" s="1" t="s">
        <v>66</v>
      </c>
      <c r="I6667" t="s">
        <v>17</v>
      </c>
      <c r="J6667">
        <v>29</v>
      </c>
      <c r="K6667">
        <v>155</v>
      </c>
      <c r="L6667" s="18">
        <f>(((RestaurantData4[[#This Row],[FitScore]]/100)*RestaurantData4[[#This Row],[DailyCustAvg]])/3.5)*30</f>
        <v>385.28571428571422</v>
      </c>
      <c r="M6667">
        <v>40.852065455080997</v>
      </c>
      <c r="N6667">
        <v>-73.864873890620004</v>
      </c>
      <c r="O6667">
        <v>211</v>
      </c>
      <c r="P6667">
        <v>13</v>
      </c>
    </row>
    <row r="6668" spans="1:16" hidden="1" x14ac:dyDescent="0.3">
      <c r="A6668">
        <v>41639626</v>
      </c>
      <c r="B6668" s="1" t="s">
        <v>4287</v>
      </c>
      <c r="C6668" t="s">
        <v>3599</v>
      </c>
      <c r="D6668" s="2">
        <v>1808</v>
      </c>
      <c r="E6668" s="1" t="s">
        <v>4288</v>
      </c>
      <c r="F6668" s="2">
        <v>10461</v>
      </c>
      <c r="G6668" s="3">
        <v>3472661959</v>
      </c>
      <c r="H6668" s="1" t="s">
        <v>56</v>
      </c>
      <c r="I6668" t="s">
        <v>21</v>
      </c>
      <c r="J6668">
        <v>37</v>
      </c>
      <c r="K6668">
        <v>155</v>
      </c>
      <c r="L6668" s="18">
        <f>(((RestaurantData4[[#This Row],[FitScore]]/100)*RestaurantData4[[#This Row],[DailyCustAvg]])/3.5)*30</f>
        <v>491.57142857142856</v>
      </c>
      <c r="M6668">
        <v>40.849223557469998</v>
      </c>
      <c r="N6668">
        <v>-73.854968492704998</v>
      </c>
      <c r="O6668">
        <v>211</v>
      </c>
      <c r="P6668">
        <v>13</v>
      </c>
    </row>
    <row r="6669" spans="1:16" hidden="1" x14ac:dyDescent="0.3">
      <c r="A6669">
        <v>50100491</v>
      </c>
      <c r="B6669" s="1" t="s">
        <v>7014</v>
      </c>
      <c r="C6669" t="s">
        <v>6631</v>
      </c>
      <c r="D6669" s="2">
        <v>9508</v>
      </c>
      <c r="E6669" s="1" t="s">
        <v>6731</v>
      </c>
      <c r="F6669" s="2">
        <v>11372</v>
      </c>
      <c r="G6669" s="3">
        <v>7186392669</v>
      </c>
      <c r="H6669" s="1" t="s">
        <v>212</v>
      </c>
      <c r="I6669" t="s">
        <v>21</v>
      </c>
      <c r="J6669">
        <v>87</v>
      </c>
      <c r="K6669">
        <v>155</v>
      </c>
      <c r="L6669" s="18">
        <f>(((RestaurantData4[[#This Row],[FitScore]]/100)*RestaurantData4[[#This Row],[DailyCustAvg]])/3.5)*30</f>
        <v>1155.8571428571427</v>
      </c>
      <c r="M6669">
        <v>40.753164294877998</v>
      </c>
      <c r="N6669">
        <v>-73.872441973925007</v>
      </c>
      <c r="O6669">
        <v>403</v>
      </c>
      <c r="P6669">
        <v>21</v>
      </c>
    </row>
    <row r="6670" spans="1:16" hidden="1" x14ac:dyDescent="0.3">
      <c r="A6670">
        <v>41366281</v>
      </c>
      <c r="B6670" s="1" t="s">
        <v>7843</v>
      </c>
      <c r="C6670" t="s">
        <v>6631</v>
      </c>
      <c r="D6670" s="2">
        <v>14507</v>
      </c>
      <c r="E6670" s="1" t="s">
        <v>7758</v>
      </c>
      <c r="F6670" s="2">
        <v>11436</v>
      </c>
      <c r="G6670" s="3">
        <v>7183226118</v>
      </c>
      <c r="H6670" s="1" t="s">
        <v>641</v>
      </c>
      <c r="I6670" t="s">
        <v>21</v>
      </c>
      <c r="J6670">
        <v>75</v>
      </c>
      <c r="K6670">
        <v>155</v>
      </c>
      <c r="L6670" s="18">
        <f>(((RestaurantData4[[#This Row],[FitScore]]/100)*RestaurantData4[[#This Row],[DailyCustAvg]])/3.5)*30</f>
        <v>996.42857142857144</v>
      </c>
      <c r="M6670">
        <v>40.673639986155997</v>
      </c>
      <c r="N6670">
        <v>-73.793348782254</v>
      </c>
      <c r="O6670">
        <v>412</v>
      </c>
      <c r="P6670">
        <v>28</v>
      </c>
    </row>
    <row r="6671" spans="1:16" hidden="1" x14ac:dyDescent="0.3">
      <c r="A6671">
        <v>50097900</v>
      </c>
      <c r="B6671" s="1" t="s">
        <v>7983</v>
      </c>
      <c r="C6671" t="s">
        <v>6631</v>
      </c>
      <c r="D6671" s="2">
        <v>1304</v>
      </c>
      <c r="E6671" s="1" t="s">
        <v>7974</v>
      </c>
      <c r="F6671" s="2">
        <v>11691</v>
      </c>
      <c r="G6671" s="3">
        <v>9293299609</v>
      </c>
      <c r="H6671" s="1" t="s">
        <v>148</v>
      </c>
      <c r="I6671" t="s">
        <v>21</v>
      </c>
      <c r="J6671">
        <v>72</v>
      </c>
      <c r="K6671">
        <v>155</v>
      </c>
      <c r="L6671" s="18">
        <f>(((RestaurantData4[[#This Row],[FitScore]]/100)*RestaurantData4[[#This Row],[DailyCustAvg]])/3.5)*30</f>
        <v>956.57142857142844</v>
      </c>
      <c r="M6671">
        <v>40.605447220572003</v>
      </c>
      <c r="N6671">
        <v>-73.755145140370004</v>
      </c>
      <c r="O6671">
        <v>414</v>
      </c>
      <c r="P6671">
        <v>31</v>
      </c>
    </row>
    <row r="6672" spans="1:16" hidden="1" x14ac:dyDescent="0.3">
      <c r="A6672">
        <v>50065990</v>
      </c>
      <c r="B6672" s="1" t="s">
        <v>8111</v>
      </c>
      <c r="C6672" t="s">
        <v>8030</v>
      </c>
      <c r="D6672" s="2">
        <v>860</v>
      </c>
      <c r="E6672" s="1" t="s">
        <v>3567</v>
      </c>
      <c r="F6672" s="2">
        <v>10310</v>
      </c>
      <c r="G6672" s="3">
        <v>7182737541</v>
      </c>
      <c r="H6672" s="1" t="s">
        <v>202</v>
      </c>
      <c r="I6672" t="s">
        <v>21</v>
      </c>
      <c r="J6672">
        <v>80</v>
      </c>
      <c r="K6672">
        <v>155</v>
      </c>
      <c r="L6672" s="18">
        <f>(((RestaurantData4[[#This Row],[FitScore]]/100)*RestaurantData4[[#This Row],[DailyCustAvg]])/3.5)*30</f>
        <v>1062.8571428571429</v>
      </c>
      <c r="M6672">
        <v>40.630942490853997</v>
      </c>
      <c r="N6672">
        <v>-74.129730130910005</v>
      </c>
      <c r="O6672">
        <v>501</v>
      </c>
      <c r="P6672">
        <v>49</v>
      </c>
    </row>
    <row r="6673" spans="1:16" hidden="1" x14ac:dyDescent="0.3">
      <c r="A6673">
        <v>50066181</v>
      </c>
      <c r="B6673" s="1" t="s">
        <v>8155</v>
      </c>
      <c r="C6673" t="s">
        <v>8030</v>
      </c>
      <c r="D6673" s="2">
        <v>187</v>
      </c>
      <c r="E6673" s="1" t="s">
        <v>8052</v>
      </c>
      <c r="F6673" s="2">
        <v>10302</v>
      </c>
      <c r="G6673" s="3">
        <v>7184476681</v>
      </c>
      <c r="H6673" s="1" t="s">
        <v>16</v>
      </c>
      <c r="I6673" t="s">
        <v>21</v>
      </c>
      <c r="J6673">
        <v>67</v>
      </c>
      <c r="K6673">
        <v>155</v>
      </c>
      <c r="L6673" s="18">
        <f>(((RestaurantData4[[#This Row],[FitScore]]/100)*RestaurantData4[[#This Row],[DailyCustAvg]])/3.5)*30</f>
        <v>890.14285714285722</v>
      </c>
      <c r="M6673">
        <v>40.636761723218001</v>
      </c>
      <c r="N6673">
        <v>-74.134245277800005</v>
      </c>
      <c r="O6673">
        <v>501</v>
      </c>
      <c r="P6673">
        <v>49</v>
      </c>
    </row>
    <row r="6674" spans="1:16" hidden="1" x14ac:dyDescent="0.3">
      <c r="A6674">
        <v>50097598</v>
      </c>
      <c r="B6674" s="1" t="s">
        <v>8238</v>
      </c>
      <c r="C6674" t="s">
        <v>8030</v>
      </c>
      <c r="D6674" s="2">
        <v>1724</v>
      </c>
      <c r="E6674" s="1" t="s">
        <v>8175</v>
      </c>
      <c r="F6674" s="2">
        <v>10305</v>
      </c>
      <c r="G6674" s="3">
        <v>7186673100</v>
      </c>
      <c r="H6674" s="1" t="s">
        <v>242</v>
      </c>
      <c r="I6674" t="s">
        <v>21</v>
      </c>
      <c r="J6674">
        <v>70</v>
      </c>
      <c r="K6674">
        <v>155</v>
      </c>
      <c r="L6674" s="18">
        <f>(((RestaurantData4[[#This Row],[FitScore]]/100)*RestaurantData4[[#This Row],[DailyCustAvg]])/3.5)*30</f>
        <v>930</v>
      </c>
      <c r="M6674">
        <v>40.586875959372001</v>
      </c>
      <c r="N6674">
        <v>-74.091765133343998</v>
      </c>
      <c r="O6674">
        <v>502</v>
      </c>
      <c r="P6674">
        <v>50</v>
      </c>
    </row>
    <row r="6675" spans="1:16" hidden="1" x14ac:dyDescent="0.3">
      <c r="A6675">
        <v>40400976</v>
      </c>
      <c r="B6675" s="1" t="s">
        <v>181</v>
      </c>
      <c r="C6675" t="s">
        <v>14</v>
      </c>
      <c r="D6675" s="2">
        <v>40</v>
      </c>
      <c r="E6675" s="1" t="s">
        <v>182</v>
      </c>
      <c r="F6675" s="2">
        <v>10005</v>
      </c>
      <c r="G6675" s="3">
        <v>2124227868</v>
      </c>
      <c r="H6675" s="1" t="s">
        <v>183</v>
      </c>
      <c r="I6675" t="s">
        <v>17</v>
      </c>
      <c r="J6675">
        <v>98</v>
      </c>
      <c r="K6675">
        <v>154</v>
      </c>
      <c r="L6675" s="18">
        <f>(((RestaurantData4[[#This Row],[FitScore]]/100)*RestaurantData4[[#This Row],[DailyCustAvg]])/3.5)*30</f>
        <v>1293.5999999999999</v>
      </c>
      <c r="M6675">
        <v>40.705931445677003</v>
      </c>
      <c r="N6675">
        <v>-74.010282932981994</v>
      </c>
      <c r="O6675">
        <v>101</v>
      </c>
      <c r="P6675">
        <v>1</v>
      </c>
    </row>
    <row r="6676" spans="1:16" x14ac:dyDescent="0.3">
      <c r="A6676">
        <v>50000433</v>
      </c>
      <c r="B6676" s="1" t="s">
        <v>3514</v>
      </c>
      <c r="C6676" t="s">
        <v>14</v>
      </c>
      <c r="D6676" s="2">
        <v>4028</v>
      </c>
      <c r="E6676" s="1" t="s">
        <v>34</v>
      </c>
      <c r="F6676" s="2">
        <v>10032</v>
      </c>
      <c r="G6676" s="3">
        <v>2127950556</v>
      </c>
      <c r="H6676" s="1" t="s">
        <v>242</v>
      </c>
      <c r="I6676" t="s">
        <v>21</v>
      </c>
      <c r="J6676">
        <v>73</v>
      </c>
      <c r="K6676">
        <v>252</v>
      </c>
      <c r="L6676" s="18">
        <f>(((RestaurantData4[[#This Row],[FitScore]]/100)*RestaurantData4[[#This Row],[DailyCustAvg]])/3.5)*30</f>
        <v>1576.8000000000002</v>
      </c>
      <c r="M6676">
        <v>40.841964964473</v>
      </c>
      <c r="N6676">
        <v>-73.939017853253006</v>
      </c>
      <c r="O6676">
        <v>112</v>
      </c>
      <c r="P6676">
        <v>10</v>
      </c>
    </row>
    <row r="6677" spans="1:16" hidden="1" x14ac:dyDescent="0.3">
      <c r="A6677">
        <v>50098510</v>
      </c>
      <c r="B6677" s="1" t="s">
        <v>608</v>
      </c>
      <c r="C6677" t="s">
        <v>14</v>
      </c>
      <c r="D6677" s="2">
        <v>113</v>
      </c>
      <c r="E6677" s="1" t="s">
        <v>379</v>
      </c>
      <c r="F6677" s="2">
        <v>10013</v>
      </c>
      <c r="G6677" s="3">
        <v>6507995693</v>
      </c>
      <c r="H6677" s="1" t="s">
        <v>143</v>
      </c>
      <c r="I6677" t="s">
        <v>17</v>
      </c>
      <c r="J6677">
        <v>98</v>
      </c>
      <c r="K6677">
        <v>154</v>
      </c>
      <c r="L6677" s="18">
        <f>(((RestaurantData4[[#This Row],[FitScore]]/100)*RestaurantData4[[#This Row],[DailyCustAvg]])/3.5)*30</f>
        <v>1293.5999999999999</v>
      </c>
      <c r="M6677">
        <v>40.717624610705002</v>
      </c>
      <c r="N6677">
        <v>-73.998268440160004</v>
      </c>
      <c r="O6677">
        <v>102</v>
      </c>
      <c r="P6677">
        <v>1</v>
      </c>
    </row>
    <row r="6678" spans="1:16" hidden="1" x14ac:dyDescent="0.3">
      <c r="A6678">
        <v>41459867</v>
      </c>
      <c r="B6678" s="1" t="s">
        <v>749</v>
      </c>
      <c r="C6678" t="s">
        <v>14</v>
      </c>
      <c r="D6678" s="2">
        <v>556</v>
      </c>
      <c r="E6678" s="1" t="s">
        <v>220</v>
      </c>
      <c r="F6678" s="2">
        <v>10014</v>
      </c>
      <c r="G6678" s="3">
        <v>2123371023</v>
      </c>
      <c r="H6678" s="1" t="s">
        <v>68</v>
      </c>
      <c r="I6678" t="s">
        <v>17</v>
      </c>
      <c r="J6678">
        <v>98</v>
      </c>
      <c r="K6678">
        <v>154</v>
      </c>
      <c r="L6678" s="18">
        <f>(((RestaurantData4[[#This Row],[FitScore]]/100)*RestaurantData4[[#This Row],[DailyCustAvg]])/3.5)*30</f>
        <v>1293.5999999999999</v>
      </c>
      <c r="M6678">
        <v>40.735325462364997</v>
      </c>
      <c r="N6678">
        <v>-74.006029600212003</v>
      </c>
      <c r="O6678">
        <v>102</v>
      </c>
      <c r="P6678">
        <v>3</v>
      </c>
    </row>
    <row r="6679" spans="1:16" x14ac:dyDescent="0.3">
      <c r="A6679">
        <v>41580782</v>
      </c>
      <c r="B6679" s="1" t="s">
        <v>3500</v>
      </c>
      <c r="C6679" t="s">
        <v>14</v>
      </c>
      <c r="D6679" s="2">
        <v>3908</v>
      </c>
      <c r="E6679" s="1" t="s">
        <v>34</v>
      </c>
      <c r="F6679" s="2">
        <v>10032</v>
      </c>
      <c r="G6679" s="3">
        <v>2125430922</v>
      </c>
      <c r="H6679" s="1" t="s">
        <v>193</v>
      </c>
      <c r="I6679" t="s">
        <v>21</v>
      </c>
      <c r="J6679">
        <v>83</v>
      </c>
      <c r="K6679">
        <v>248</v>
      </c>
      <c r="L6679" s="18">
        <f>(((RestaurantData4[[#This Row],[FitScore]]/100)*RestaurantData4[[#This Row],[DailyCustAvg]])/3.5)*30</f>
        <v>1764.3428571428572</v>
      </c>
      <c r="M6679">
        <v>40.838079922269998</v>
      </c>
      <c r="N6679">
        <v>-73.941923449168996</v>
      </c>
      <c r="O6679">
        <v>112</v>
      </c>
      <c r="P6679">
        <v>7</v>
      </c>
    </row>
    <row r="6680" spans="1:16" x14ac:dyDescent="0.3">
      <c r="A6680">
        <v>50091401</v>
      </c>
      <c r="B6680" s="1" t="s">
        <v>582</v>
      </c>
      <c r="C6680" t="s">
        <v>14</v>
      </c>
      <c r="D6680" s="2">
        <v>4053</v>
      </c>
      <c r="E6680" s="1" t="s">
        <v>34</v>
      </c>
      <c r="F6680" s="2">
        <v>10032</v>
      </c>
      <c r="G6680" s="3">
        <v>2125680088</v>
      </c>
      <c r="H6680" s="1" t="s">
        <v>186</v>
      </c>
      <c r="I6680" t="s">
        <v>21</v>
      </c>
      <c r="J6680">
        <v>82</v>
      </c>
      <c r="K6680">
        <v>234</v>
      </c>
      <c r="L6680" s="18">
        <f>(((RestaurantData4[[#This Row],[FitScore]]/100)*RestaurantData4[[#This Row],[DailyCustAvg]])/3.5)*30</f>
        <v>1644.6857142857141</v>
      </c>
      <c r="M6680">
        <v>40.842917492825997</v>
      </c>
      <c r="N6680">
        <v>-73.939215759774996</v>
      </c>
      <c r="O6680">
        <v>112</v>
      </c>
      <c r="P6680">
        <v>10</v>
      </c>
    </row>
    <row r="6681" spans="1:16" hidden="1" x14ac:dyDescent="0.3">
      <c r="A6681">
        <v>50057614</v>
      </c>
      <c r="B6681" s="1" t="s">
        <v>1307</v>
      </c>
      <c r="C6681" t="s">
        <v>14</v>
      </c>
      <c r="D6681" s="2">
        <v>144</v>
      </c>
      <c r="E6681" s="1" t="s">
        <v>929</v>
      </c>
      <c r="F6681" s="2">
        <v>10002</v>
      </c>
      <c r="G6681" s="3">
        <v>2124752555</v>
      </c>
      <c r="H6681" s="1" t="s">
        <v>24</v>
      </c>
      <c r="I6681" t="s">
        <v>17</v>
      </c>
      <c r="J6681">
        <v>99</v>
      </c>
      <c r="K6681">
        <v>154</v>
      </c>
      <c r="L6681" s="18">
        <f>(((RestaurantData4[[#This Row],[FitScore]]/100)*RestaurantData4[[#This Row],[DailyCustAvg]])/3.5)*30</f>
        <v>1306.8000000000002</v>
      </c>
      <c r="M6681">
        <v>40.720470421870999</v>
      </c>
      <c r="N6681">
        <v>-73.989014946387996</v>
      </c>
      <c r="O6681">
        <v>103</v>
      </c>
      <c r="P6681">
        <v>1</v>
      </c>
    </row>
    <row r="6682" spans="1:16" hidden="1" x14ac:dyDescent="0.3">
      <c r="A6682">
        <v>50100947</v>
      </c>
      <c r="B6682" s="1" t="s">
        <v>1776</v>
      </c>
      <c r="C6682" t="s">
        <v>14</v>
      </c>
      <c r="D6682" s="2">
        <v>1</v>
      </c>
      <c r="E6682" s="1" t="s">
        <v>1777</v>
      </c>
      <c r="F6682" s="2">
        <v>10020</v>
      </c>
      <c r="G6682" s="3">
        <v>6466924330</v>
      </c>
      <c r="H6682" s="1" t="s">
        <v>86</v>
      </c>
      <c r="I6682" t="s">
        <v>17</v>
      </c>
      <c r="J6682">
        <v>85</v>
      </c>
      <c r="K6682">
        <v>154</v>
      </c>
      <c r="L6682" s="18">
        <f>(((RestaurantData4[[#This Row],[FitScore]]/100)*RestaurantData4[[#This Row],[DailyCustAvg]])/3.5)*30</f>
        <v>1122</v>
      </c>
      <c r="M6682">
        <v>40.757896671605003</v>
      </c>
      <c r="N6682">
        <v>-73.979288081790003</v>
      </c>
      <c r="O6682">
        <v>105</v>
      </c>
      <c r="P6682">
        <v>4</v>
      </c>
    </row>
    <row r="6683" spans="1:16" x14ac:dyDescent="0.3">
      <c r="A6683">
        <v>41708279</v>
      </c>
      <c r="B6683" s="1" t="s">
        <v>3488</v>
      </c>
      <c r="C6683" t="s">
        <v>14</v>
      </c>
      <c r="D6683" s="2">
        <v>3764</v>
      </c>
      <c r="E6683" s="1" t="s">
        <v>34</v>
      </c>
      <c r="F6683" s="2">
        <v>10032</v>
      </c>
      <c r="G6683" s="3">
        <v>2129399797</v>
      </c>
      <c r="H6683" s="1" t="s">
        <v>276</v>
      </c>
      <c r="I6683" t="s">
        <v>21</v>
      </c>
      <c r="J6683">
        <v>74</v>
      </c>
      <c r="K6683">
        <v>233</v>
      </c>
      <c r="L6683" s="18">
        <f>(((RestaurantData4[[#This Row],[FitScore]]/100)*RestaurantData4[[#This Row],[DailyCustAvg]])/3.5)*30</f>
        <v>1477.8857142857141</v>
      </c>
      <c r="M6683">
        <v>40.833717357285003</v>
      </c>
      <c r="N6683">
        <v>-73.945114587014004</v>
      </c>
      <c r="O6683">
        <v>112</v>
      </c>
      <c r="P6683">
        <v>7</v>
      </c>
    </row>
    <row r="6684" spans="1:16" hidden="1" x14ac:dyDescent="0.3">
      <c r="A6684">
        <v>50056007</v>
      </c>
      <c r="B6684" s="1" t="s">
        <v>2305</v>
      </c>
      <c r="C6684" t="s">
        <v>14</v>
      </c>
      <c r="D6684" s="2">
        <v>1</v>
      </c>
      <c r="E6684" s="1" t="s">
        <v>2306</v>
      </c>
      <c r="F6684" s="2">
        <v>10016</v>
      </c>
      <c r="G6684" s="3">
        <v>2128047276</v>
      </c>
      <c r="H6684" s="1" t="s">
        <v>16</v>
      </c>
      <c r="I6684" t="s">
        <v>17</v>
      </c>
      <c r="J6684">
        <v>86</v>
      </c>
      <c r="K6684">
        <v>154</v>
      </c>
      <c r="L6684" s="18">
        <f>(((RestaurantData4[[#This Row],[FitScore]]/100)*RestaurantData4[[#This Row],[DailyCustAvg]])/3.5)*30</f>
        <v>1135.1999999999998</v>
      </c>
      <c r="M6684">
        <v>40.749001634103998</v>
      </c>
      <c r="N6684">
        <v>-73.983831133498001</v>
      </c>
      <c r="O6684">
        <v>105</v>
      </c>
      <c r="P6684">
        <v>4</v>
      </c>
    </row>
    <row r="6685" spans="1:16" x14ac:dyDescent="0.3">
      <c r="A6685">
        <v>41716208</v>
      </c>
      <c r="B6685" s="1" t="s">
        <v>3556</v>
      </c>
      <c r="C6685" t="s">
        <v>14</v>
      </c>
      <c r="D6685" s="2">
        <v>3774</v>
      </c>
      <c r="E6685" s="1" t="s">
        <v>34</v>
      </c>
      <c r="F6685" s="2">
        <v>10032</v>
      </c>
      <c r="G6685" s="3">
        <v>2122816888</v>
      </c>
      <c r="H6685" s="1" t="s">
        <v>242</v>
      </c>
      <c r="I6685" t="s">
        <v>21</v>
      </c>
      <c r="J6685">
        <v>74</v>
      </c>
      <c r="K6685">
        <v>233</v>
      </c>
      <c r="L6685" s="18">
        <f>(((RestaurantData4[[#This Row],[FitScore]]/100)*RestaurantData4[[#This Row],[DailyCustAvg]])/3.5)*30</f>
        <v>1477.8857142857141</v>
      </c>
      <c r="M6685">
        <v>40.833895703014001</v>
      </c>
      <c r="N6685">
        <v>-73.944984344481</v>
      </c>
      <c r="O6685">
        <v>112</v>
      </c>
      <c r="P6685">
        <v>7</v>
      </c>
    </row>
    <row r="6686" spans="1:16" x14ac:dyDescent="0.3">
      <c r="A6686">
        <v>50074370</v>
      </c>
      <c r="B6686" s="1" t="s">
        <v>3531</v>
      </c>
      <c r="C6686" t="s">
        <v>14</v>
      </c>
      <c r="D6686" s="2">
        <v>2244</v>
      </c>
      <c r="E6686" s="1" t="s">
        <v>2728</v>
      </c>
      <c r="F6686" s="2">
        <v>10032</v>
      </c>
      <c r="G6686" s="3">
        <v>6469280511</v>
      </c>
      <c r="H6686" s="1" t="s">
        <v>276</v>
      </c>
      <c r="I6686" t="s">
        <v>21</v>
      </c>
      <c r="J6686">
        <v>75</v>
      </c>
      <c r="K6686">
        <v>228</v>
      </c>
      <c r="L6686" s="18">
        <f>(((RestaurantData4[[#This Row],[FitScore]]/100)*RestaurantData4[[#This Row],[DailyCustAvg]])/3.5)*30</f>
        <v>1465.7142857142856</v>
      </c>
      <c r="M6686">
        <v>40.842039807496</v>
      </c>
      <c r="N6686">
        <v>-73.935342153234998</v>
      </c>
      <c r="O6686">
        <v>112</v>
      </c>
      <c r="P6686">
        <v>10</v>
      </c>
    </row>
    <row r="6687" spans="1:16" hidden="1" x14ac:dyDescent="0.3">
      <c r="A6687">
        <v>41699605</v>
      </c>
      <c r="B6687" s="1" t="s">
        <v>2843</v>
      </c>
      <c r="C6687" t="s">
        <v>14</v>
      </c>
      <c r="D6687" s="2">
        <v>964</v>
      </c>
      <c r="E6687" s="1" t="s">
        <v>2728</v>
      </c>
      <c r="F6687" s="2">
        <v>10025</v>
      </c>
      <c r="G6687" s="3">
        <v>2123165400</v>
      </c>
      <c r="H6687" s="1" t="s">
        <v>16</v>
      </c>
      <c r="I6687" t="s">
        <v>17</v>
      </c>
      <c r="J6687">
        <v>100</v>
      </c>
      <c r="K6687">
        <v>154</v>
      </c>
      <c r="L6687" s="18">
        <f>(((RestaurantData4[[#This Row],[FitScore]]/100)*RestaurantData4[[#This Row],[DailyCustAvg]])/3.5)*30</f>
        <v>1320</v>
      </c>
      <c r="M6687">
        <v>40.801328950729001</v>
      </c>
      <c r="N6687">
        <v>-73.965065024805995</v>
      </c>
      <c r="O6687">
        <v>107</v>
      </c>
      <c r="P6687">
        <v>7</v>
      </c>
    </row>
    <row r="6688" spans="1:16" x14ac:dyDescent="0.3">
      <c r="A6688">
        <v>50100392</v>
      </c>
      <c r="B6688" s="1" t="s">
        <v>3495</v>
      </c>
      <c r="C6688" t="s">
        <v>14</v>
      </c>
      <c r="D6688" s="2">
        <v>3920</v>
      </c>
      <c r="E6688" s="1" t="s">
        <v>34</v>
      </c>
      <c r="F6688" s="2">
        <v>10032</v>
      </c>
      <c r="G6688" s="3">
        <v>6464100983</v>
      </c>
      <c r="H6688" s="1" t="s">
        <v>276</v>
      </c>
      <c r="I6688" t="s">
        <v>21</v>
      </c>
      <c r="J6688">
        <v>77</v>
      </c>
      <c r="K6688">
        <v>214</v>
      </c>
      <c r="L6688" s="18">
        <f>(((RestaurantData4[[#This Row],[FitScore]]/100)*RestaurantData4[[#This Row],[DailyCustAvg]])/3.5)*30</f>
        <v>1412.3999999999999</v>
      </c>
      <c r="M6688">
        <v>40.838529892314</v>
      </c>
      <c r="N6688">
        <v>-73.941594180992993</v>
      </c>
      <c r="O6688">
        <v>112</v>
      </c>
      <c r="P6688">
        <v>7</v>
      </c>
    </row>
    <row r="6689" spans="1:16" hidden="1" x14ac:dyDescent="0.3">
      <c r="A6689">
        <v>41690780</v>
      </c>
      <c r="B6689" s="1" t="s">
        <v>2960</v>
      </c>
      <c r="C6689" t="s">
        <v>14</v>
      </c>
      <c r="D6689" s="2">
        <v>1367</v>
      </c>
      <c r="E6689" s="1" t="s">
        <v>852</v>
      </c>
      <c r="F6689" s="2">
        <v>10021</v>
      </c>
      <c r="G6689" s="3">
        <v>2127443266</v>
      </c>
      <c r="H6689" s="1" t="s">
        <v>242</v>
      </c>
      <c r="I6689" t="s">
        <v>17</v>
      </c>
      <c r="J6689">
        <v>95</v>
      </c>
      <c r="K6689">
        <v>154</v>
      </c>
      <c r="L6689" s="18">
        <f>(((RestaurantData4[[#This Row],[FitScore]]/100)*RestaurantData4[[#This Row],[DailyCustAvg]])/3.5)*30</f>
        <v>1254</v>
      </c>
      <c r="M6689">
        <v>40.768649321022998</v>
      </c>
      <c r="N6689">
        <v>-73.955388870038007</v>
      </c>
      <c r="O6689">
        <v>108</v>
      </c>
      <c r="P6689">
        <v>5</v>
      </c>
    </row>
    <row r="6690" spans="1:16" hidden="1" x14ac:dyDescent="0.3">
      <c r="A6690">
        <v>50059131</v>
      </c>
      <c r="B6690" s="1" t="s">
        <v>3561</v>
      </c>
      <c r="C6690" t="s">
        <v>14</v>
      </c>
      <c r="D6690" s="2">
        <v>1636</v>
      </c>
      <c r="E6690" s="1" t="s">
        <v>3319</v>
      </c>
      <c r="F6690" s="2">
        <v>10040</v>
      </c>
      <c r="G6690" s="3">
        <v>3476919057</v>
      </c>
      <c r="H6690" s="1" t="s">
        <v>212</v>
      </c>
      <c r="I6690" t="s">
        <v>17</v>
      </c>
      <c r="J6690">
        <v>74</v>
      </c>
      <c r="K6690">
        <v>154</v>
      </c>
      <c r="L6690" s="18">
        <f>(((RestaurantData4[[#This Row],[FitScore]]/100)*RestaurantData4[[#This Row],[DailyCustAvg]])/3.5)*30</f>
        <v>976.79999999999984</v>
      </c>
      <c r="M6690">
        <v>40.856028600477003</v>
      </c>
      <c r="N6690">
        <v>-73.928807126080997</v>
      </c>
      <c r="O6690">
        <v>112</v>
      </c>
      <c r="P6690">
        <v>10</v>
      </c>
    </row>
    <row r="6691" spans="1:16" hidden="1" x14ac:dyDescent="0.3">
      <c r="A6691">
        <v>41495866</v>
      </c>
      <c r="B6691" s="1" t="s">
        <v>296</v>
      </c>
      <c r="C6691" t="s">
        <v>3599</v>
      </c>
      <c r="D6691" s="2">
        <v>1024</v>
      </c>
      <c r="E6691" s="1" t="s">
        <v>3690</v>
      </c>
      <c r="F6691" s="2">
        <v>10459</v>
      </c>
      <c r="G6691" s="3">
        <v>7183787040</v>
      </c>
      <c r="H6691" s="1" t="s">
        <v>168</v>
      </c>
      <c r="I6691" t="s">
        <v>17</v>
      </c>
      <c r="J6691">
        <v>83</v>
      </c>
      <c r="K6691">
        <v>154</v>
      </c>
      <c r="L6691" s="18">
        <f>(((RestaurantData4[[#This Row],[FitScore]]/100)*RestaurantData4[[#This Row],[DailyCustAvg]])/3.5)*30</f>
        <v>1095.5999999999999</v>
      </c>
      <c r="M6691">
        <v>40.816438579599001</v>
      </c>
      <c r="N6691">
        <v>-73.896446482159007</v>
      </c>
      <c r="O6691">
        <v>202</v>
      </c>
      <c r="P6691">
        <v>8</v>
      </c>
    </row>
    <row r="6692" spans="1:16" hidden="1" x14ac:dyDescent="0.3">
      <c r="A6692">
        <v>50070953</v>
      </c>
      <c r="B6692" s="1" t="s">
        <v>3931</v>
      </c>
      <c r="C6692" t="s">
        <v>3599</v>
      </c>
      <c r="D6692" s="2">
        <v>2086</v>
      </c>
      <c r="E6692" s="1" t="s">
        <v>3889</v>
      </c>
      <c r="F6692" s="2">
        <v>10457</v>
      </c>
      <c r="G6692" s="3">
        <v>3475771844</v>
      </c>
      <c r="H6692" s="1" t="s">
        <v>202</v>
      </c>
      <c r="I6692" t="s">
        <v>17</v>
      </c>
      <c r="J6692">
        <v>55</v>
      </c>
      <c r="K6692">
        <v>154</v>
      </c>
      <c r="L6692" s="18">
        <f>(((RestaurantData4[[#This Row],[FitScore]]/100)*RestaurantData4[[#This Row],[DailyCustAvg]])/3.5)*30</f>
        <v>726</v>
      </c>
      <c r="M6692">
        <v>40.849025341763998</v>
      </c>
      <c r="N6692">
        <v>-73.891794204752998</v>
      </c>
      <c r="O6692">
        <v>206</v>
      </c>
      <c r="P6692">
        <v>15</v>
      </c>
    </row>
    <row r="6693" spans="1:16" hidden="1" x14ac:dyDescent="0.3">
      <c r="A6693">
        <v>41080427</v>
      </c>
      <c r="B6693" s="1" t="s">
        <v>4180</v>
      </c>
      <c r="C6693" t="s">
        <v>3599</v>
      </c>
      <c r="D6693" s="2">
        <v>2407</v>
      </c>
      <c r="E6693" s="1" t="s">
        <v>3637</v>
      </c>
      <c r="F6693" s="2">
        <v>10461</v>
      </c>
      <c r="G6693" s="3">
        <v>7185978700</v>
      </c>
      <c r="H6693" s="1" t="s">
        <v>641</v>
      </c>
      <c r="I6693" t="s">
        <v>17</v>
      </c>
      <c r="J6693">
        <v>35</v>
      </c>
      <c r="K6693">
        <v>154</v>
      </c>
      <c r="L6693" s="18">
        <f>(((RestaurantData4[[#This Row],[FitScore]]/100)*RestaurantData4[[#This Row],[DailyCustAvg]])/3.5)*30</f>
        <v>462</v>
      </c>
      <c r="M6693">
        <v>40.837283370572003</v>
      </c>
      <c r="N6693">
        <v>-73.846089886816003</v>
      </c>
      <c r="O6693">
        <v>210</v>
      </c>
      <c r="P6693">
        <v>18</v>
      </c>
    </row>
    <row r="6694" spans="1:16" hidden="1" x14ac:dyDescent="0.3">
      <c r="A6694">
        <v>41707906</v>
      </c>
      <c r="B6694" s="1" t="s">
        <v>4253</v>
      </c>
      <c r="C6694" t="s">
        <v>3599</v>
      </c>
      <c r="D6694" s="2">
        <v>1740</v>
      </c>
      <c r="E6694" s="1" t="s">
        <v>4250</v>
      </c>
      <c r="F6694" s="2">
        <v>10461</v>
      </c>
      <c r="G6694" s="3">
        <v>7188922343</v>
      </c>
      <c r="H6694" s="1" t="s">
        <v>56</v>
      </c>
      <c r="I6694" t="s">
        <v>21</v>
      </c>
      <c r="J6694">
        <v>31</v>
      </c>
      <c r="K6694">
        <v>154</v>
      </c>
      <c r="L6694" s="18">
        <f>(((RestaurantData4[[#This Row],[FitScore]]/100)*RestaurantData4[[#This Row],[DailyCustAvg]])/3.5)*30</f>
        <v>409.20000000000005</v>
      </c>
      <c r="M6694">
        <v>40.847412457784003</v>
      </c>
      <c r="N6694">
        <v>-73.844790445768993</v>
      </c>
      <c r="O6694">
        <v>211</v>
      </c>
      <c r="P6694">
        <v>13</v>
      </c>
    </row>
    <row r="6695" spans="1:16" hidden="1" x14ac:dyDescent="0.3">
      <c r="A6695">
        <v>41145521</v>
      </c>
      <c r="B6695" s="1" t="s">
        <v>7163</v>
      </c>
      <c r="C6695" t="s">
        <v>6631</v>
      </c>
      <c r="D6695" s="2">
        <v>8130</v>
      </c>
      <c r="E6695" s="1" t="s">
        <v>34</v>
      </c>
      <c r="F6695" s="2">
        <v>11373</v>
      </c>
      <c r="G6695" s="3">
        <v>7185071009</v>
      </c>
      <c r="H6695" s="1" t="s">
        <v>202</v>
      </c>
      <c r="I6695" t="s">
        <v>17</v>
      </c>
      <c r="J6695">
        <v>78</v>
      </c>
      <c r="K6695">
        <v>154</v>
      </c>
      <c r="L6695" s="18">
        <f>(((RestaurantData4[[#This Row],[FitScore]]/100)*RestaurantData4[[#This Row],[DailyCustAvg]])/3.5)*30</f>
        <v>1029.5999999999999</v>
      </c>
      <c r="M6695">
        <v>40.743198838853999</v>
      </c>
      <c r="N6695">
        <v>-73.883500476907003</v>
      </c>
      <c r="O6695">
        <v>404</v>
      </c>
      <c r="P6695">
        <v>25</v>
      </c>
    </row>
    <row r="6696" spans="1:16" hidden="1" x14ac:dyDescent="0.3">
      <c r="A6696">
        <v>50071991</v>
      </c>
      <c r="B6696" s="1" t="s">
        <v>7195</v>
      </c>
      <c r="C6696" t="s">
        <v>6631</v>
      </c>
      <c r="D6696" s="2">
        <v>5915</v>
      </c>
      <c r="E6696" s="1" t="s">
        <v>7196</v>
      </c>
      <c r="F6696" s="2">
        <v>11385</v>
      </c>
      <c r="G6696" s="3">
        <v>9293376446</v>
      </c>
      <c r="H6696" s="1" t="s">
        <v>29</v>
      </c>
      <c r="I6696" t="s">
        <v>21</v>
      </c>
      <c r="J6696">
        <v>86</v>
      </c>
      <c r="K6696">
        <v>154</v>
      </c>
      <c r="L6696" s="18">
        <f>(((RestaurantData4[[#This Row],[FitScore]]/100)*RestaurantData4[[#This Row],[DailyCustAvg]])/3.5)*30</f>
        <v>1135.1999999999998</v>
      </c>
      <c r="M6696">
        <v>40.700650630371001</v>
      </c>
      <c r="N6696">
        <v>-73.899263378461995</v>
      </c>
      <c r="O6696">
        <v>405</v>
      </c>
      <c r="P6696">
        <v>30</v>
      </c>
    </row>
    <row r="6697" spans="1:16" hidden="1" x14ac:dyDescent="0.3">
      <c r="A6697">
        <v>50099482</v>
      </c>
      <c r="B6697" s="1" t="s">
        <v>7225</v>
      </c>
      <c r="C6697" t="s">
        <v>6631</v>
      </c>
      <c r="D6697" s="2">
        <v>6692</v>
      </c>
      <c r="E6697" s="1" t="s">
        <v>7226</v>
      </c>
      <c r="F6697" s="2">
        <v>11385</v>
      </c>
      <c r="G6697" s="3">
        <v>3476892670</v>
      </c>
      <c r="H6697" s="1" t="s">
        <v>193</v>
      </c>
      <c r="I6697" t="s">
        <v>21</v>
      </c>
      <c r="J6697">
        <v>79</v>
      </c>
      <c r="K6697">
        <v>154</v>
      </c>
      <c r="L6697" s="18">
        <f>(((RestaurantData4[[#This Row],[FitScore]]/100)*RestaurantData4[[#This Row],[DailyCustAvg]])/3.5)*30</f>
        <v>1042.8000000000002</v>
      </c>
      <c r="M6697">
        <v>40.705253399256002</v>
      </c>
      <c r="N6697">
        <v>-73.902185074442002</v>
      </c>
      <c r="O6697">
        <v>405</v>
      </c>
      <c r="P6697">
        <v>30</v>
      </c>
    </row>
    <row r="6698" spans="1:16" hidden="1" x14ac:dyDescent="0.3">
      <c r="A6698">
        <v>40989787</v>
      </c>
      <c r="B6698" s="1" t="s">
        <v>7494</v>
      </c>
      <c r="C6698" t="s">
        <v>6631</v>
      </c>
      <c r="D6698" s="2">
        <v>16425</v>
      </c>
      <c r="E6698" s="1" t="s">
        <v>6682</v>
      </c>
      <c r="F6698" s="2">
        <v>11358</v>
      </c>
      <c r="G6698" s="3">
        <v>7183211151</v>
      </c>
      <c r="H6698" s="1" t="s">
        <v>193</v>
      </c>
      <c r="I6698" t="s">
        <v>17</v>
      </c>
      <c r="J6698">
        <v>56</v>
      </c>
      <c r="K6698">
        <v>154</v>
      </c>
      <c r="L6698" s="18">
        <f>(((RestaurantData4[[#This Row],[FitScore]]/100)*RestaurantData4[[#This Row],[DailyCustAvg]])/3.5)*30</f>
        <v>739.20000000000016</v>
      </c>
      <c r="M6698">
        <v>40.760625795039999</v>
      </c>
      <c r="N6698">
        <v>-73.801766564649</v>
      </c>
      <c r="O6698">
        <v>407</v>
      </c>
      <c r="P6698">
        <v>19</v>
      </c>
    </row>
    <row r="6699" spans="1:16" hidden="1" x14ac:dyDescent="0.3">
      <c r="A6699">
        <v>50047011</v>
      </c>
      <c r="B6699" s="1" t="s">
        <v>5795</v>
      </c>
      <c r="C6699" t="s">
        <v>6631</v>
      </c>
      <c r="D6699" s="2">
        <v>9202</v>
      </c>
      <c r="E6699" s="1" t="s">
        <v>7643</v>
      </c>
      <c r="F6699" s="2">
        <v>11421</v>
      </c>
      <c r="G6699" s="3">
        <v>7184411095</v>
      </c>
      <c r="H6699" s="1" t="s">
        <v>45</v>
      </c>
      <c r="I6699" t="s">
        <v>17</v>
      </c>
      <c r="J6699">
        <v>41</v>
      </c>
      <c r="K6699">
        <v>154</v>
      </c>
      <c r="L6699" s="18">
        <f>(((RestaurantData4[[#This Row],[FitScore]]/100)*RestaurantData4[[#This Row],[DailyCustAvg]])/3.5)*30</f>
        <v>541.19999999999993</v>
      </c>
      <c r="M6699">
        <v>40.693299667127</v>
      </c>
      <c r="N6699">
        <v>-73.853094826038998</v>
      </c>
      <c r="O6699">
        <v>409</v>
      </c>
      <c r="P6699">
        <v>32</v>
      </c>
    </row>
    <row r="6700" spans="1:16" hidden="1" x14ac:dyDescent="0.3">
      <c r="A6700">
        <v>50037950</v>
      </c>
      <c r="B6700" s="1" t="s">
        <v>7928</v>
      </c>
      <c r="C6700" t="s">
        <v>6631</v>
      </c>
      <c r="D6700" s="2">
        <v>15715</v>
      </c>
      <c r="E6700" s="1" t="s">
        <v>7654</v>
      </c>
      <c r="F6700" s="2">
        <v>11434</v>
      </c>
      <c r="G6700" s="3">
        <v>7189496525</v>
      </c>
      <c r="H6700" s="1" t="s">
        <v>242</v>
      </c>
      <c r="I6700" t="s">
        <v>21</v>
      </c>
      <c r="J6700">
        <v>80</v>
      </c>
      <c r="K6700">
        <v>154</v>
      </c>
      <c r="L6700" s="18">
        <f>(((RestaurantData4[[#This Row],[FitScore]]/100)*RestaurantData4[[#This Row],[DailyCustAvg]])/3.5)*30</f>
        <v>1056</v>
      </c>
      <c r="M6700">
        <v>40.666186645301003</v>
      </c>
      <c r="N6700">
        <v>-73.779425631928007</v>
      </c>
      <c r="O6700">
        <v>413</v>
      </c>
      <c r="P6700">
        <v>31</v>
      </c>
    </row>
    <row r="6701" spans="1:16" hidden="1" x14ac:dyDescent="0.3">
      <c r="A6701">
        <v>50079815</v>
      </c>
      <c r="B6701" s="1" t="s">
        <v>8142</v>
      </c>
      <c r="C6701" t="s">
        <v>8030</v>
      </c>
      <c r="D6701" s="2">
        <v>1957</v>
      </c>
      <c r="E6701" s="1" t="s">
        <v>8038</v>
      </c>
      <c r="F6701" s="2">
        <v>10314</v>
      </c>
      <c r="G6701" s="3">
        <v>7185240000</v>
      </c>
      <c r="H6701" s="1" t="s">
        <v>143</v>
      </c>
      <c r="I6701" t="s">
        <v>21</v>
      </c>
      <c r="J6701">
        <v>68</v>
      </c>
      <c r="K6701">
        <v>154</v>
      </c>
      <c r="L6701" s="18">
        <f>(((RestaurantData4[[#This Row],[FitScore]]/100)*RestaurantData4[[#This Row],[DailyCustAvg]])/3.5)*30</f>
        <v>897.60000000000014</v>
      </c>
      <c r="M6701">
        <v>40.612566592595002</v>
      </c>
      <c r="N6701">
        <v>-74.129330508467007</v>
      </c>
      <c r="O6701">
        <v>501</v>
      </c>
      <c r="P6701">
        <v>50</v>
      </c>
    </row>
    <row r="6702" spans="1:16" hidden="1" x14ac:dyDescent="0.3">
      <c r="A6702">
        <v>50056784</v>
      </c>
      <c r="B6702" s="1" t="s">
        <v>293</v>
      </c>
      <c r="C6702" t="s">
        <v>8030</v>
      </c>
      <c r="D6702" s="2">
        <v>1243</v>
      </c>
      <c r="E6702" s="1" t="s">
        <v>8294</v>
      </c>
      <c r="F6702" s="2">
        <v>10309</v>
      </c>
      <c r="G6702" s="3">
        <v>2126159700</v>
      </c>
      <c r="H6702" s="1" t="s">
        <v>16</v>
      </c>
      <c r="I6702" t="s">
        <v>17</v>
      </c>
      <c r="J6702">
        <v>87</v>
      </c>
      <c r="K6702">
        <v>154</v>
      </c>
      <c r="L6702" s="18">
        <f>(((RestaurantData4[[#This Row],[FitScore]]/100)*RestaurantData4[[#This Row],[DailyCustAvg]])/3.5)*30</f>
        <v>1148.3999999999999</v>
      </c>
      <c r="M6702">
        <v>40.541849612161002</v>
      </c>
      <c r="N6702">
        <v>-74.206173744691</v>
      </c>
      <c r="O6702">
        <v>503</v>
      </c>
      <c r="P6702">
        <v>51</v>
      </c>
    </row>
    <row r="6703" spans="1:16" x14ac:dyDescent="0.3">
      <c r="A6703">
        <v>50001589</v>
      </c>
      <c r="B6703" s="1" t="s">
        <v>3593</v>
      </c>
      <c r="C6703" t="s">
        <v>14</v>
      </c>
      <c r="D6703" s="2">
        <v>561</v>
      </c>
      <c r="E6703" s="1" t="s">
        <v>3594</v>
      </c>
      <c r="F6703" s="2">
        <v>10032</v>
      </c>
      <c r="G6703" s="3">
        <v>2127955995</v>
      </c>
      <c r="H6703" s="1" t="s">
        <v>20</v>
      </c>
      <c r="I6703" t="s">
        <v>21</v>
      </c>
      <c r="J6703">
        <v>73</v>
      </c>
      <c r="K6703">
        <v>208</v>
      </c>
      <c r="L6703" s="18">
        <f>(((RestaurantData4[[#This Row],[FitScore]]/100)*RestaurantData4[[#This Row],[DailyCustAvg]])/3.5)*30</f>
        <v>1301.4857142857143</v>
      </c>
      <c r="M6703">
        <v>40.841440581653998</v>
      </c>
      <c r="N6703">
        <v>-73.938758116480997</v>
      </c>
      <c r="O6703">
        <v>112</v>
      </c>
      <c r="P6703">
        <v>10</v>
      </c>
    </row>
    <row r="6704" spans="1:16" hidden="1" x14ac:dyDescent="0.3">
      <c r="A6704">
        <v>50068674</v>
      </c>
      <c r="B6704" s="1" t="s">
        <v>178</v>
      </c>
      <c r="C6704" t="s">
        <v>14</v>
      </c>
      <c r="D6704" s="2">
        <v>361</v>
      </c>
      <c r="E6704" s="1" t="s">
        <v>31</v>
      </c>
      <c r="F6704" s="2">
        <v>10013</v>
      </c>
      <c r="G6704" s="3">
        <v>2122238848</v>
      </c>
      <c r="H6704" s="1" t="s">
        <v>24</v>
      </c>
      <c r="I6704" t="s">
        <v>17</v>
      </c>
      <c r="J6704">
        <v>100</v>
      </c>
      <c r="K6704">
        <v>153</v>
      </c>
      <c r="L6704" s="18">
        <f>(((RestaurantData4[[#This Row],[FitScore]]/100)*RestaurantData4[[#This Row],[DailyCustAvg]])/3.5)*30</f>
        <v>1311.4285714285716</v>
      </c>
      <c r="M6704">
        <v>40.719087118712999</v>
      </c>
      <c r="N6704">
        <v>-74.010342690479007</v>
      </c>
      <c r="O6704">
        <v>101</v>
      </c>
      <c r="P6704">
        <v>1</v>
      </c>
    </row>
    <row r="6705" spans="1:16" hidden="1" x14ac:dyDescent="0.3">
      <c r="A6705">
        <v>50057051</v>
      </c>
      <c r="B6705" s="1" t="s">
        <v>552</v>
      </c>
      <c r="C6705" t="s">
        <v>14</v>
      </c>
      <c r="D6705" s="2">
        <v>372</v>
      </c>
      <c r="E6705" s="1" t="s">
        <v>351</v>
      </c>
      <c r="F6705" s="2">
        <v>10012</v>
      </c>
      <c r="G6705" s="3">
        <v>6466784092</v>
      </c>
      <c r="H6705" s="1" t="s">
        <v>16</v>
      </c>
      <c r="I6705" t="s">
        <v>17</v>
      </c>
      <c r="J6705">
        <v>95</v>
      </c>
      <c r="K6705">
        <v>153</v>
      </c>
      <c r="L6705" s="18">
        <f>(((RestaurantData4[[#This Row],[FitScore]]/100)*RestaurantData4[[#This Row],[DailyCustAvg]])/3.5)*30</f>
        <v>1245.8571428571427</v>
      </c>
      <c r="M6705">
        <v>40.727132327424002</v>
      </c>
      <c r="N6705">
        <v>-73.993765491778007</v>
      </c>
      <c r="O6705">
        <v>102</v>
      </c>
      <c r="P6705">
        <v>1</v>
      </c>
    </row>
    <row r="6706" spans="1:16" hidden="1" x14ac:dyDescent="0.3">
      <c r="A6706">
        <v>40550666</v>
      </c>
      <c r="B6706" s="1" t="s">
        <v>598</v>
      </c>
      <c r="C6706" t="s">
        <v>14</v>
      </c>
      <c r="D6706" s="2">
        <v>51</v>
      </c>
      <c r="E6706" s="1" t="s">
        <v>599</v>
      </c>
      <c r="F6706" s="2">
        <v>10012</v>
      </c>
      <c r="G6706" s="3">
        <v>2129664471</v>
      </c>
      <c r="H6706" s="1" t="s">
        <v>16</v>
      </c>
      <c r="I6706" t="s">
        <v>17</v>
      </c>
      <c r="J6706">
        <v>94</v>
      </c>
      <c r="K6706">
        <v>153</v>
      </c>
      <c r="L6706" s="18">
        <f>(((RestaurantData4[[#This Row],[FitScore]]/100)*RestaurantData4[[#This Row],[DailyCustAvg]])/3.5)*30</f>
        <v>1232.7428571428572</v>
      </c>
      <c r="M6706">
        <v>40.724769118334997</v>
      </c>
      <c r="N6706">
        <v>-73.994440373166995</v>
      </c>
      <c r="O6706">
        <v>102</v>
      </c>
      <c r="P6706">
        <v>1</v>
      </c>
    </row>
    <row r="6707" spans="1:16" hidden="1" x14ac:dyDescent="0.3">
      <c r="A6707">
        <v>50013284</v>
      </c>
      <c r="B6707" s="1" t="s">
        <v>738</v>
      </c>
      <c r="C6707" t="s">
        <v>14</v>
      </c>
      <c r="D6707" s="2">
        <v>203</v>
      </c>
      <c r="E6707" s="1" t="s">
        <v>362</v>
      </c>
      <c r="F6707" s="2">
        <v>10012</v>
      </c>
      <c r="G6707" s="3">
        <v>2123343855</v>
      </c>
      <c r="H6707" s="1" t="s">
        <v>16</v>
      </c>
      <c r="I6707" t="s">
        <v>17</v>
      </c>
      <c r="J6707">
        <v>96</v>
      </c>
      <c r="K6707">
        <v>153</v>
      </c>
      <c r="L6707" s="18">
        <f>(((RestaurantData4[[#This Row],[FitScore]]/100)*RestaurantData4[[#This Row],[DailyCustAvg]])/3.5)*30</f>
        <v>1258.9714285714285</v>
      </c>
      <c r="M6707">
        <v>40.725307174141001</v>
      </c>
      <c r="N6707">
        <v>-74.003492383121994</v>
      </c>
      <c r="O6707">
        <v>102</v>
      </c>
      <c r="P6707">
        <v>3</v>
      </c>
    </row>
    <row r="6708" spans="1:16" hidden="1" x14ac:dyDescent="0.3">
      <c r="A6708">
        <v>40392496</v>
      </c>
      <c r="B6708" s="1" t="s">
        <v>759</v>
      </c>
      <c r="C6708" t="s">
        <v>14</v>
      </c>
      <c r="D6708" s="2">
        <v>253</v>
      </c>
      <c r="E6708" s="1" t="s">
        <v>760</v>
      </c>
      <c r="F6708" s="2">
        <v>10014</v>
      </c>
      <c r="G6708" s="3">
        <v>2122292611</v>
      </c>
      <c r="H6708" s="1" t="s">
        <v>58</v>
      </c>
      <c r="I6708" t="s">
        <v>17</v>
      </c>
      <c r="J6708">
        <v>94</v>
      </c>
      <c r="K6708">
        <v>153</v>
      </c>
      <c r="L6708" s="18">
        <f>(((RestaurantData4[[#This Row],[FitScore]]/100)*RestaurantData4[[#This Row],[DailyCustAvg]])/3.5)*30</f>
        <v>1232.7428571428572</v>
      </c>
      <c r="M6708">
        <v>40.736214877103002</v>
      </c>
      <c r="N6708">
        <v>-74.003294493571005</v>
      </c>
      <c r="O6708">
        <v>102</v>
      </c>
      <c r="P6708">
        <v>3</v>
      </c>
    </row>
    <row r="6709" spans="1:16" hidden="1" x14ac:dyDescent="0.3">
      <c r="A6709">
        <v>41690495</v>
      </c>
      <c r="B6709" s="1" t="s">
        <v>291</v>
      </c>
      <c r="C6709" t="s">
        <v>14</v>
      </c>
      <c r="D6709" s="2">
        <v>219</v>
      </c>
      <c r="E6709" s="1" t="s">
        <v>852</v>
      </c>
      <c r="F6709" s="2">
        <v>10003</v>
      </c>
      <c r="G6709" s="3">
        <v>2122540358</v>
      </c>
      <c r="H6709" s="1" t="s">
        <v>56</v>
      </c>
      <c r="I6709" t="s">
        <v>17</v>
      </c>
      <c r="J6709">
        <v>99</v>
      </c>
      <c r="K6709">
        <v>153</v>
      </c>
      <c r="L6709" s="18">
        <f>(((RestaurantData4[[#This Row],[FitScore]]/100)*RestaurantData4[[#This Row],[DailyCustAvg]])/3.5)*30</f>
        <v>1298.3142857142857</v>
      </c>
      <c r="M6709">
        <v>40.730754328111999</v>
      </c>
      <c r="N6709">
        <v>-73.983002100126996</v>
      </c>
      <c r="O6709">
        <v>103</v>
      </c>
      <c r="P6709">
        <v>2</v>
      </c>
    </row>
    <row r="6710" spans="1:16" hidden="1" x14ac:dyDescent="0.3">
      <c r="A6710">
        <v>50104160</v>
      </c>
      <c r="B6710" s="1" t="s">
        <v>1254</v>
      </c>
      <c r="C6710" t="s">
        <v>14</v>
      </c>
      <c r="D6710" s="2">
        <v>88</v>
      </c>
      <c r="E6710" s="1" t="s">
        <v>929</v>
      </c>
      <c r="F6710" s="2">
        <v>10002</v>
      </c>
      <c r="G6710" s="3">
        <v>6314554353</v>
      </c>
      <c r="H6710" s="1" t="s">
        <v>56</v>
      </c>
      <c r="I6710" t="s">
        <v>17</v>
      </c>
      <c r="J6710">
        <v>99</v>
      </c>
      <c r="K6710">
        <v>153</v>
      </c>
      <c r="L6710" s="18">
        <f>(((RestaurantData4[[#This Row],[FitScore]]/100)*RestaurantData4[[#This Row],[DailyCustAvg]])/3.5)*30</f>
        <v>1298.3142857142857</v>
      </c>
      <c r="M6710">
        <v>40.717975543538998</v>
      </c>
      <c r="N6710">
        <v>-73.990295998750994</v>
      </c>
      <c r="O6710">
        <v>103</v>
      </c>
      <c r="P6710">
        <v>1</v>
      </c>
    </row>
    <row r="6711" spans="1:16" hidden="1" x14ac:dyDescent="0.3">
      <c r="A6711">
        <v>41700209</v>
      </c>
      <c r="B6711" s="1" t="s">
        <v>1587</v>
      </c>
      <c r="C6711" t="s">
        <v>14</v>
      </c>
      <c r="D6711" s="2">
        <v>783</v>
      </c>
      <c r="E6711" s="1" t="s">
        <v>383</v>
      </c>
      <c r="F6711" s="2">
        <v>10036</v>
      </c>
      <c r="G6711" s="3">
        <v>2122453034</v>
      </c>
      <c r="H6711" s="1" t="s">
        <v>16</v>
      </c>
      <c r="I6711" t="s">
        <v>17</v>
      </c>
      <c r="J6711">
        <v>100</v>
      </c>
      <c r="K6711">
        <v>153</v>
      </c>
      <c r="L6711" s="18">
        <f>(((RestaurantData4[[#This Row],[FitScore]]/100)*RestaurantData4[[#This Row],[DailyCustAvg]])/3.5)*30</f>
        <v>1311.4285714285716</v>
      </c>
      <c r="M6711">
        <v>40.760807269826998</v>
      </c>
      <c r="N6711">
        <v>-73.987188947052005</v>
      </c>
      <c r="O6711">
        <v>104</v>
      </c>
      <c r="P6711">
        <v>3</v>
      </c>
    </row>
    <row r="6712" spans="1:16" hidden="1" x14ac:dyDescent="0.3">
      <c r="A6712">
        <v>50100712</v>
      </c>
      <c r="B6712" s="1" t="s">
        <v>2091</v>
      </c>
      <c r="C6712" t="s">
        <v>14</v>
      </c>
      <c r="D6712" s="2">
        <v>611</v>
      </c>
      <c r="E6712" s="1" t="s">
        <v>555</v>
      </c>
      <c r="F6712" s="2">
        <v>10022</v>
      </c>
      <c r="G6712" s="3">
        <v>2014709645</v>
      </c>
      <c r="H6712" s="1" t="s">
        <v>56</v>
      </c>
      <c r="I6712" t="s">
        <v>17</v>
      </c>
      <c r="J6712">
        <v>88</v>
      </c>
      <c r="K6712">
        <v>153</v>
      </c>
      <c r="L6712" s="18">
        <f>(((RestaurantData4[[#This Row],[FitScore]]/100)*RestaurantData4[[#This Row],[DailyCustAvg]])/3.5)*30</f>
        <v>1154.0571428571429</v>
      </c>
      <c r="M6712">
        <v>40.757995161365997</v>
      </c>
      <c r="N6712">
        <v>-73.977577095311005</v>
      </c>
      <c r="O6712">
        <v>105</v>
      </c>
      <c r="P6712">
        <v>4</v>
      </c>
    </row>
    <row r="6713" spans="1:16" hidden="1" x14ac:dyDescent="0.3">
      <c r="A6713">
        <v>50100857</v>
      </c>
      <c r="B6713" s="1" t="s">
        <v>2160</v>
      </c>
      <c r="C6713" t="s">
        <v>14</v>
      </c>
      <c r="D6713" s="2">
        <v>666</v>
      </c>
      <c r="E6713" s="1" t="s">
        <v>399</v>
      </c>
      <c r="F6713" s="2">
        <v>10010</v>
      </c>
      <c r="G6713" s="3">
        <v>2123678300</v>
      </c>
      <c r="H6713" s="1" t="s">
        <v>68</v>
      </c>
      <c r="I6713" t="s">
        <v>17</v>
      </c>
      <c r="J6713">
        <v>87</v>
      </c>
      <c r="K6713">
        <v>153</v>
      </c>
      <c r="L6713" s="18">
        <f>(((RestaurantData4[[#This Row],[FitScore]]/100)*RestaurantData4[[#This Row],[DailyCustAvg]])/3.5)*30</f>
        <v>1140.9428571428571</v>
      </c>
      <c r="M6713">
        <v>40.741427065810001</v>
      </c>
      <c r="N6713">
        <v>-73.993857975455995</v>
      </c>
      <c r="O6713">
        <v>105</v>
      </c>
      <c r="P6713">
        <v>3</v>
      </c>
    </row>
    <row r="6714" spans="1:16" x14ac:dyDescent="0.3">
      <c r="A6714">
        <v>50037372</v>
      </c>
      <c r="B6714" s="1" t="s">
        <v>3491</v>
      </c>
      <c r="C6714" t="s">
        <v>14</v>
      </c>
      <c r="D6714" s="2">
        <v>3772</v>
      </c>
      <c r="E6714" s="1" t="s">
        <v>34</v>
      </c>
      <c r="F6714" s="2">
        <v>10032</v>
      </c>
      <c r="G6714" s="3">
        <v>6465592502</v>
      </c>
      <c r="H6714" s="1" t="s">
        <v>212</v>
      </c>
      <c r="I6714" t="s">
        <v>21</v>
      </c>
      <c r="J6714">
        <v>83</v>
      </c>
      <c r="K6714">
        <v>201</v>
      </c>
      <c r="L6714" s="18">
        <f>(((RestaurantData4[[#This Row],[FitScore]]/100)*RestaurantData4[[#This Row],[DailyCustAvg]])/3.5)*30</f>
        <v>1429.9714285714283</v>
      </c>
      <c r="M6714">
        <v>40.833860033534002</v>
      </c>
      <c r="N6714">
        <v>-73.945009670294993</v>
      </c>
      <c r="O6714">
        <v>112</v>
      </c>
      <c r="P6714">
        <v>7</v>
      </c>
    </row>
    <row r="6715" spans="1:16" x14ac:dyDescent="0.3">
      <c r="A6715">
        <v>50038022</v>
      </c>
      <c r="B6715" s="1" t="s">
        <v>3371</v>
      </c>
      <c r="C6715" t="s">
        <v>14</v>
      </c>
      <c r="D6715" s="2">
        <v>4020</v>
      </c>
      <c r="E6715" s="1" t="s">
        <v>34</v>
      </c>
      <c r="F6715" s="2">
        <v>10032</v>
      </c>
      <c r="G6715" s="3">
        <v>2129273333</v>
      </c>
      <c r="H6715" s="1" t="s">
        <v>202</v>
      </c>
      <c r="I6715" t="s">
        <v>21</v>
      </c>
      <c r="J6715">
        <v>78</v>
      </c>
      <c r="K6715">
        <v>200</v>
      </c>
      <c r="L6715" s="18">
        <f>(((RestaurantData4[[#This Row],[FitScore]]/100)*RestaurantData4[[#This Row],[DailyCustAvg]])/3.5)*30</f>
        <v>1337.1428571428571</v>
      </c>
      <c r="M6715">
        <v>40.841816810098997</v>
      </c>
      <c r="N6715">
        <v>-73.939133643274005</v>
      </c>
      <c r="O6715">
        <v>112</v>
      </c>
      <c r="P6715">
        <v>10</v>
      </c>
    </row>
    <row r="6716" spans="1:16" hidden="1" x14ac:dyDescent="0.3">
      <c r="A6716">
        <v>41251140</v>
      </c>
      <c r="B6716" s="1" t="s">
        <v>2421</v>
      </c>
      <c r="C6716" t="s">
        <v>14</v>
      </c>
      <c r="D6716" s="2">
        <v>254</v>
      </c>
      <c r="E6716" s="1" t="s">
        <v>1367</v>
      </c>
      <c r="F6716" s="2">
        <v>10036</v>
      </c>
      <c r="G6716" s="3">
        <v>2129974540</v>
      </c>
      <c r="H6716" s="1" t="s">
        <v>24</v>
      </c>
      <c r="I6716" t="s">
        <v>17</v>
      </c>
      <c r="J6716">
        <v>87</v>
      </c>
      <c r="K6716">
        <v>153</v>
      </c>
      <c r="L6716" s="18">
        <f>(((RestaurantData4[[#This Row],[FitScore]]/100)*RestaurantData4[[#This Row],[DailyCustAvg]])/3.5)*30</f>
        <v>1140.9428571428571</v>
      </c>
      <c r="M6716">
        <v>40.759912381623003</v>
      </c>
      <c r="N6716">
        <v>-73.986348056127994</v>
      </c>
      <c r="O6716">
        <v>105</v>
      </c>
      <c r="P6716">
        <v>3</v>
      </c>
    </row>
    <row r="6717" spans="1:16" x14ac:dyDescent="0.3">
      <c r="A6717">
        <v>50078759</v>
      </c>
      <c r="B6717" s="1" t="s">
        <v>3464</v>
      </c>
      <c r="C6717" t="s">
        <v>14</v>
      </c>
      <c r="D6717" s="2">
        <v>3881</v>
      </c>
      <c r="E6717" s="1" t="s">
        <v>34</v>
      </c>
      <c r="F6717" s="2">
        <v>10032</v>
      </c>
      <c r="G6717" s="3">
        <v>2127950615</v>
      </c>
      <c r="H6717" s="1" t="s">
        <v>276</v>
      </c>
      <c r="I6717" t="s">
        <v>21</v>
      </c>
      <c r="J6717">
        <v>80</v>
      </c>
      <c r="K6717">
        <v>183</v>
      </c>
      <c r="L6717" s="18">
        <f>(((RestaurantData4[[#This Row],[FitScore]]/100)*RestaurantData4[[#This Row],[DailyCustAvg]])/3.5)*30</f>
        <v>1254.8571428571429</v>
      </c>
      <c r="M6717">
        <v>40.837314433426002</v>
      </c>
      <c r="N6717">
        <v>-73.942505963043999</v>
      </c>
      <c r="O6717">
        <v>112</v>
      </c>
      <c r="P6717">
        <v>7</v>
      </c>
    </row>
    <row r="6718" spans="1:16" x14ac:dyDescent="0.3">
      <c r="A6718">
        <v>50100225</v>
      </c>
      <c r="B6718" s="1" t="s">
        <v>3522</v>
      </c>
      <c r="C6718" t="s">
        <v>14</v>
      </c>
      <c r="D6718" s="2">
        <v>2200</v>
      </c>
      <c r="E6718" s="1" t="s">
        <v>2728</v>
      </c>
      <c r="F6718" s="2">
        <v>10032</v>
      </c>
      <c r="G6718" s="3">
        <v>6468337939</v>
      </c>
      <c r="H6718" s="1" t="s">
        <v>20</v>
      </c>
      <c r="I6718" t="s">
        <v>21</v>
      </c>
      <c r="J6718">
        <v>76</v>
      </c>
      <c r="K6718">
        <v>177</v>
      </c>
      <c r="L6718" s="18">
        <f>(((RestaurantData4[[#This Row],[FitScore]]/100)*RestaurantData4[[#This Row],[DailyCustAvg]])/3.5)*30</f>
        <v>1153.0285714285715</v>
      </c>
      <c r="M6718">
        <v>40.840659764672999</v>
      </c>
      <c r="N6718">
        <v>-73.936344609474006</v>
      </c>
      <c r="O6718">
        <v>112</v>
      </c>
      <c r="P6718">
        <v>10</v>
      </c>
    </row>
    <row r="6719" spans="1:16" hidden="1" x14ac:dyDescent="0.3">
      <c r="A6719">
        <v>50096367</v>
      </c>
      <c r="B6719" s="1" t="s">
        <v>3099</v>
      </c>
      <c r="C6719" t="s">
        <v>14</v>
      </c>
      <c r="D6719" s="2">
        <v>134</v>
      </c>
      <c r="E6719" s="1" t="s">
        <v>3026</v>
      </c>
      <c r="F6719" s="2">
        <v>10065</v>
      </c>
      <c r="G6719" s="3">
        <v>2124103262</v>
      </c>
      <c r="H6719" s="1" t="s">
        <v>58</v>
      </c>
      <c r="I6719" t="s">
        <v>17</v>
      </c>
      <c r="J6719">
        <v>99</v>
      </c>
      <c r="K6719">
        <v>153</v>
      </c>
      <c r="L6719" s="18">
        <f>(((RestaurantData4[[#This Row],[FitScore]]/100)*RestaurantData4[[#This Row],[DailyCustAvg]])/3.5)*30</f>
        <v>1298.3142857142857</v>
      </c>
      <c r="M6719">
        <v>40.763647010423</v>
      </c>
      <c r="N6719">
        <v>-73.967705667177</v>
      </c>
      <c r="O6719">
        <v>108</v>
      </c>
      <c r="P6719">
        <v>4</v>
      </c>
    </row>
    <row r="6720" spans="1:16" hidden="1" x14ac:dyDescent="0.3">
      <c r="A6720">
        <v>41177892</v>
      </c>
      <c r="B6720" s="1" t="s">
        <v>3535</v>
      </c>
      <c r="C6720" t="s">
        <v>14</v>
      </c>
      <c r="D6720" s="2">
        <v>2549</v>
      </c>
      <c r="E6720" s="1" t="s">
        <v>2728</v>
      </c>
      <c r="F6720" s="2">
        <v>10033</v>
      </c>
      <c r="G6720" s="3">
        <v>2127400110</v>
      </c>
      <c r="H6720" s="1" t="s">
        <v>202</v>
      </c>
      <c r="I6720" t="s">
        <v>17</v>
      </c>
      <c r="J6720">
        <v>78</v>
      </c>
      <c r="K6720">
        <v>153</v>
      </c>
      <c r="L6720" s="18">
        <f>(((RestaurantData4[[#This Row],[FitScore]]/100)*RestaurantData4[[#This Row],[DailyCustAvg]])/3.5)*30</f>
        <v>1022.9142857142857</v>
      </c>
      <c r="M6720">
        <v>40.851513259539999</v>
      </c>
      <c r="N6720">
        <v>-73.928396286343002</v>
      </c>
      <c r="O6720">
        <v>112</v>
      </c>
      <c r="P6720">
        <v>10</v>
      </c>
    </row>
    <row r="6721" spans="1:16" x14ac:dyDescent="0.3">
      <c r="A6721">
        <v>50102688</v>
      </c>
      <c r="B6721" s="1" t="s">
        <v>3478</v>
      </c>
      <c r="C6721" t="s">
        <v>14</v>
      </c>
      <c r="D6721" s="2">
        <v>1045</v>
      </c>
      <c r="E6721" s="1" t="s">
        <v>3319</v>
      </c>
      <c r="F6721" s="2">
        <v>10032</v>
      </c>
      <c r="G6721" s="3">
        <v>3472456997</v>
      </c>
      <c r="H6721" s="1" t="s">
        <v>73</v>
      </c>
      <c r="I6721" t="s">
        <v>21</v>
      </c>
      <c r="J6721">
        <v>74</v>
      </c>
      <c r="K6721">
        <v>167</v>
      </c>
      <c r="L6721" s="18">
        <f>(((RestaurantData4[[#This Row],[FitScore]]/100)*RestaurantData4[[#This Row],[DailyCustAvg]])/3.5)*30</f>
        <v>1059.2571428571428</v>
      </c>
      <c r="M6721">
        <v>40.836336028501002</v>
      </c>
      <c r="N6721">
        <v>-73.940006007728002</v>
      </c>
      <c r="O6721">
        <v>112</v>
      </c>
      <c r="P6721">
        <v>7</v>
      </c>
    </row>
    <row r="6722" spans="1:16" hidden="1" x14ac:dyDescent="0.3">
      <c r="A6722">
        <v>50066894</v>
      </c>
      <c r="B6722" s="1" t="s">
        <v>3624</v>
      </c>
      <c r="C6722" t="s">
        <v>3599</v>
      </c>
      <c r="D6722" s="2">
        <v>2511</v>
      </c>
      <c r="E6722" s="1" t="s">
        <v>901</v>
      </c>
      <c r="F6722" s="2">
        <v>10451</v>
      </c>
      <c r="G6722" s="3">
        <v>7184023895</v>
      </c>
      <c r="H6722" s="1" t="s">
        <v>29</v>
      </c>
      <c r="I6722" t="s">
        <v>17</v>
      </c>
      <c r="J6722">
        <v>76</v>
      </c>
      <c r="K6722">
        <v>153</v>
      </c>
      <c r="L6722" s="18">
        <f>(((RestaurantData4[[#This Row],[FitScore]]/100)*RestaurantData4[[#This Row],[DailyCustAvg]])/3.5)*30</f>
        <v>996.68571428571431</v>
      </c>
      <c r="M6722">
        <v>40.810325592348001</v>
      </c>
      <c r="N6722">
        <v>-73.928238470671999</v>
      </c>
      <c r="O6722">
        <v>201</v>
      </c>
      <c r="P6722">
        <v>8</v>
      </c>
    </row>
    <row r="6723" spans="1:16" hidden="1" x14ac:dyDescent="0.3">
      <c r="A6723">
        <v>50049968</v>
      </c>
      <c r="B6723" s="1" t="s">
        <v>4151</v>
      </c>
      <c r="C6723" t="s">
        <v>3599</v>
      </c>
      <c r="D6723" s="2">
        <v>2152</v>
      </c>
      <c r="E6723" s="1" t="s">
        <v>3637</v>
      </c>
      <c r="F6723" s="2">
        <v>10462</v>
      </c>
      <c r="G6723" s="3">
        <v>9292310316</v>
      </c>
      <c r="H6723" s="1" t="s">
        <v>276</v>
      </c>
      <c r="I6723" t="s">
        <v>17</v>
      </c>
      <c r="J6723">
        <v>75</v>
      </c>
      <c r="K6723">
        <v>153</v>
      </c>
      <c r="L6723" s="18">
        <f>(((RestaurantData4[[#This Row],[FitScore]]/100)*RestaurantData4[[#This Row],[DailyCustAvg]])/3.5)*30</f>
        <v>983.57142857142856</v>
      </c>
      <c r="M6723">
        <v>40.834083362328997</v>
      </c>
      <c r="N6723">
        <v>-73.852645451992998</v>
      </c>
      <c r="O6723">
        <v>209</v>
      </c>
      <c r="P6723">
        <v>18</v>
      </c>
    </row>
    <row r="6724" spans="1:16" hidden="1" x14ac:dyDescent="0.3">
      <c r="A6724">
        <v>50054569</v>
      </c>
      <c r="B6724" s="1" t="s">
        <v>98</v>
      </c>
      <c r="C6724" t="s">
        <v>3599</v>
      </c>
      <c r="D6724" s="2">
        <v>2200</v>
      </c>
      <c r="E6724" s="1" t="s">
        <v>4163</v>
      </c>
      <c r="F6724" s="2">
        <v>10475</v>
      </c>
      <c r="G6724" s="3">
        <v>9189270130</v>
      </c>
      <c r="H6724" s="1" t="s">
        <v>16</v>
      </c>
      <c r="I6724" t="s">
        <v>17</v>
      </c>
      <c r="J6724">
        <v>39</v>
      </c>
      <c r="K6724">
        <v>153</v>
      </c>
      <c r="L6724" s="18">
        <f>(((RestaurantData4[[#This Row],[FitScore]]/100)*RestaurantData4[[#This Row],[DailyCustAvg]])/3.5)*30</f>
        <v>511.45714285714286</v>
      </c>
      <c r="M6724">
        <v>40.869178915345998</v>
      </c>
      <c r="N6724">
        <v>-73.824307258665002</v>
      </c>
      <c r="O6724">
        <v>210</v>
      </c>
      <c r="P6724">
        <v>12</v>
      </c>
    </row>
    <row r="6725" spans="1:16" hidden="1" x14ac:dyDescent="0.3">
      <c r="A6725">
        <v>50064385</v>
      </c>
      <c r="B6725" s="1" t="s">
        <v>6707</v>
      </c>
      <c r="C6725" t="s">
        <v>6631</v>
      </c>
      <c r="D6725" s="2">
        <v>44179</v>
      </c>
      <c r="E6725" s="1" t="s">
        <v>6708</v>
      </c>
      <c r="F6725" s="2">
        <v>11106</v>
      </c>
      <c r="G6725" s="3">
        <v>3478087338</v>
      </c>
      <c r="H6725" s="1" t="s">
        <v>29</v>
      </c>
      <c r="I6725" t="s">
        <v>17</v>
      </c>
      <c r="J6725">
        <v>55</v>
      </c>
      <c r="K6725">
        <v>153</v>
      </c>
      <c r="L6725" s="18">
        <f>(((RestaurantData4[[#This Row],[FitScore]]/100)*RestaurantData4[[#This Row],[DailyCustAvg]])/3.5)*30</f>
        <v>721.28571428571433</v>
      </c>
      <c r="M6725">
        <v>40.768715419929997</v>
      </c>
      <c r="N6725">
        <v>-73.933225837463993</v>
      </c>
      <c r="O6725">
        <v>401</v>
      </c>
      <c r="P6725">
        <v>22</v>
      </c>
    </row>
    <row r="6726" spans="1:16" hidden="1" x14ac:dyDescent="0.3">
      <c r="A6726">
        <v>50070264</v>
      </c>
      <c r="B6726" s="1" t="s">
        <v>6795</v>
      </c>
      <c r="C6726" t="s">
        <v>6631</v>
      </c>
      <c r="D6726" s="2">
        <v>2314</v>
      </c>
      <c r="E6726" s="1" t="s">
        <v>6667</v>
      </c>
      <c r="F6726" s="2">
        <v>11106</v>
      </c>
      <c r="G6726" s="3">
        <v>9178327988</v>
      </c>
      <c r="H6726" s="1" t="s">
        <v>2871</v>
      </c>
      <c r="I6726" t="s">
        <v>21</v>
      </c>
      <c r="J6726">
        <v>66</v>
      </c>
      <c r="K6726">
        <v>153</v>
      </c>
      <c r="L6726" s="18">
        <f>(((RestaurantData4[[#This Row],[FitScore]]/100)*RestaurantData4[[#This Row],[DailyCustAvg]])/3.5)*30</f>
        <v>865.5428571428572</v>
      </c>
      <c r="M6726">
        <v>40.758936754400999</v>
      </c>
      <c r="N6726">
        <v>-73.934805881876002</v>
      </c>
      <c r="O6726">
        <v>401</v>
      </c>
      <c r="P6726">
        <v>26</v>
      </c>
    </row>
    <row r="6727" spans="1:16" hidden="1" x14ac:dyDescent="0.3">
      <c r="A6727">
        <v>50067398</v>
      </c>
      <c r="B6727" s="1" t="s">
        <v>6824</v>
      </c>
      <c r="C6727" t="s">
        <v>6631</v>
      </c>
      <c r="D6727" s="2">
        <v>5001</v>
      </c>
      <c r="E6727" s="1" t="s">
        <v>6825</v>
      </c>
      <c r="F6727" s="2">
        <v>11377</v>
      </c>
      <c r="G6727" s="3">
        <v>3476428226</v>
      </c>
      <c r="H6727" s="1" t="s">
        <v>276</v>
      </c>
      <c r="I6727" t="s">
        <v>17</v>
      </c>
      <c r="J6727">
        <v>51</v>
      </c>
      <c r="K6727">
        <v>153</v>
      </c>
      <c r="L6727" s="18">
        <f>(((RestaurantData4[[#This Row],[FitScore]]/100)*RestaurantData4[[#This Row],[DailyCustAvg]])/3.5)*30</f>
        <v>668.82857142857142</v>
      </c>
      <c r="M6727">
        <v>40.736848439326998</v>
      </c>
      <c r="N6727">
        <v>-73.895949998502999</v>
      </c>
      <c r="O6727">
        <v>402</v>
      </c>
      <c r="P6727">
        <v>30</v>
      </c>
    </row>
    <row r="6728" spans="1:16" hidden="1" x14ac:dyDescent="0.3">
      <c r="A6728">
        <v>41021528</v>
      </c>
      <c r="B6728" s="1" t="s">
        <v>296</v>
      </c>
      <c r="C6728" t="s">
        <v>8030</v>
      </c>
      <c r="D6728" s="2">
        <v>1724</v>
      </c>
      <c r="E6728" s="1" t="s">
        <v>8038</v>
      </c>
      <c r="F6728" s="2">
        <v>10314</v>
      </c>
      <c r="G6728" s="3">
        <v>7187277444</v>
      </c>
      <c r="H6728" s="1" t="s">
        <v>168</v>
      </c>
      <c r="I6728" t="s">
        <v>17</v>
      </c>
      <c r="J6728">
        <v>74</v>
      </c>
      <c r="K6728">
        <v>153</v>
      </c>
      <c r="L6728" s="18">
        <f>(((RestaurantData4[[#This Row],[FitScore]]/100)*RestaurantData4[[#This Row],[DailyCustAvg]])/3.5)*30</f>
        <v>970.4571428571428</v>
      </c>
      <c r="M6728">
        <v>40.613168400691997</v>
      </c>
      <c r="N6728">
        <v>-74.121162901950996</v>
      </c>
      <c r="O6728">
        <v>501</v>
      </c>
      <c r="P6728">
        <v>49</v>
      </c>
    </row>
    <row r="6729" spans="1:16" hidden="1" x14ac:dyDescent="0.3">
      <c r="A6729">
        <v>50018117</v>
      </c>
      <c r="B6729" s="1" t="s">
        <v>235</v>
      </c>
      <c r="C6729" t="s">
        <v>14</v>
      </c>
      <c r="D6729" s="2">
        <v>40</v>
      </c>
      <c r="E6729" s="1" t="s">
        <v>82</v>
      </c>
      <c r="F6729" s="2">
        <v>10005</v>
      </c>
      <c r="G6729" s="3">
        <v>6469186169</v>
      </c>
      <c r="H6729" s="1" t="s">
        <v>202</v>
      </c>
      <c r="I6729" t="s">
        <v>17</v>
      </c>
      <c r="J6729">
        <v>100</v>
      </c>
      <c r="K6729">
        <v>152</v>
      </c>
      <c r="L6729" s="18">
        <f>(((RestaurantData4[[#This Row],[FitScore]]/100)*RestaurantData4[[#This Row],[DailyCustAvg]])/3.5)*30</f>
        <v>1302.8571428571429</v>
      </c>
      <c r="M6729">
        <v>40.706617674089003</v>
      </c>
      <c r="N6729">
        <v>-74.009875468765003</v>
      </c>
      <c r="O6729">
        <v>101</v>
      </c>
      <c r="P6729">
        <v>1</v>
      </c>
    </row>
    <row r="6730" spans="1:16" x14ac:dyDescent="0.3">
      <c r="A6730">
        <v>50014226</v>
      </c>
      <c r="B6730" s="1" t="s">
        <v>3485</v>
      </c>
      <c r="C6730" t="s">
        <v>14</v>
      </c>
      <c r="D6730" s="2">
        <v>1944</v>
      </c>
      <c r="E6730" s="1" t="s">
        <v>2728</v>
      </c>
      <c r="F6730" s="2">
        <v>10032</v>
      </c>
      <c r="G6730" s="3">
        <v>2123687100</v>
      </c>
      <c r="H6730" s="1" t="s">
        <v>276</v>
      </c>
      <c r="I6730" t="s">
        <v>21</v>
      </c>
      <c r="J6730">
        <v>77</v>
      </c>
      <c r="K6730">
        <v>156</v>
      </c>
      <c r="L6730" s="18">
        <f>(((RestaurantData4[[#This Row],[FitScore]]/100)*RestaurantData4[[#This Row],[DailyCustAvg]])/3.5)*30</f>
        <v>1029.5999999999999</v>
      </c>
      <c r="M6730">
        <v>40.832425985588003</v>
      </c>
      <c r="N6730">
        <v>-73.942369270635993</v>
      </c>
      <c r="O6730">
        <v>112</v>
      </c>
      <c r="P6730">
        <v>7</v>
      </c>
    </row>
    <row r="6731" spans="1:16" hidden="1" x14ac:dyDescent="0.3">
      <c r="A6731">
        <v>50047108</v>
      </c>
      <c r="B6731" s="1" t="s">
        <v>790</v>
      </c>
      <c r="C6731" t="s">
        <v>14</v>
      </c>
      <c r="D6731" s="2">
        <v>131</v>
      </c>
      <c r="E6731" s="1" t="s">
        <v>503</v>
      </c>
      <c r="F6731" s="2">
        <v>10014</v>
      </c>
      <c r="G6731" s="3">
        <v>2122431311</v>
      </c>
      <c r="H6731" s="1" t="s">
        <v>16</v>
      </c>
      <c r="I6731" t="s">
        <v>17</v>
      </c>
      <c r="J6731">
        <v>98</v>
      </c>
      <c r="K6731">
        <v>152</v>
      </c>
      <c r="L6731" s="18">
        <f>(((RestaurantData4[[#This Row],[FitScore]]/100)*RestaurantData4[[#This Row],[DailyCustAvg]])/3.5)*30</f>
        <v>1276.8000000000002</v>
      </c>
      <c r="M6731">
        <v>40.733025319581003</v>
      </c>
      <c r="N6731">
        <v>-74.006577845777997</v>
      </c>
      <c r="O6731">
        <v>102</v>
      </c>
      <c r="P6731">
        <v>3</v>
      </c>
    </row>
    <row r="6732" spans="1:16" x14ac:dyDescent="0.3">
      <c r="A6732">
        <v>50002109</v>
      </c>
      <c r="B6732" s="1" t="s">
        <v>131</v>
      </c>
      <c r="C6732" t="s">
        <v>14</v>
      </c>
      <c r="D6732" s="2">
        <v>4030</v>
      </c>
      <c r="E6732" s="1" t="s">
        <v>34</v>
      </c>
      <c r="F6732" s="2">
        <v>10032</v>
      </c>
      <c r="G6732" s="3">
        <v>2129232222</v>
      </c>
      <c r="H6732" s="1" t="s">
        <v>132</v>
      </c>
      <c r="I6732" t="s">
        <v>21</v>
      </c>
      <c r="J6732">
        <v>81</v>
      </c>
      <c r="K6732">
        <v>151</v>
      </c>
      <c r="L6732" s="18">
        <f>(((RestaurantData4[[#This Row],[FitScore]]/100)*RestaurantData4[[#This Row],[DailyCustAvg]])/3.5)*30</f>
        <v>1048.3714285714286</v>
      </c>
      <c r="M6732">
        <v>40.842000630679998</v>
      </c>
      <c r="N6732">
        <v>-73.938988906930007</v>
      </c>
      <c r="O6732">
        <v>112</v>
      </c>
      <c r="P6732">
        <v>10</v>
      </c>
    </row>
    <row r="6733" spans="1:16" x14ac:dyDescent="0.3">
      <c r="A6733">
        <v>50041215</v>
      </c>
      <c r="B6733" s="1" t="s">
        <v>3538</v>
      </c>
      <c r="C6733" t="s">
        <v>14</v>
      </c>
      <c r="D6733" s="2">
        <v>1332</v>
      </c>
      <c r="E6733" s="1" t="s">
        <v>3319</v>
      </c>
      <c r="F6733" s="2">
        <v>10033</v>
      </c>
      <c r="G6733" s="3">
        <v>2125432127</v>
      </c>
      <c r="H6733" s="1" t="s">
        <v>202</v>
      </c>
      <c r="I6733" t="s">
        <v>21</v>
      </c>
      <c r="J6733">
        <v>81</v>
      </c>
      <c r="K6733">
        <v>315</v>
      </c>
      <c r="L6733" s="18">
        <f>(((RestaurantData4[[#This Row],[FitScore]]/100)*RestaurantData4[[#This Row],[DailyCustAvg]])/3.5)*30</f>
        <v>2187</v>
      </c>
      <c r="M6733">
        <v>40.846478294175</v>
      </c>
      <c r="N6733">
        <v>-73.935786011922005</v>
      </c>
      <c r="O6733">
        <v>112</v>
      </c>
      <c r="P6733">
        <v>10</v>
      </c>
    </row>
    <row r="6734" spans="1:16" hidden="1" x14ac:dyDescent="0.3">
      <c r="A6734">
        <v>41712184</v>
      </c>
      <c r="B6734" s="1" t="s">
        <v>1451</v>
      </c>
      <c r="C6734" t="s">
        <v>14</v>
      </c>
      <c r="D6734" s="2">
        <v>230</v>
      </c>
      <c r="E6734" s="1" t="s">
        <v>1353</v>
      </c>
      <c r="F6734" s="2">
        <v>10011</v>
      </c>
      <c r="G6734" s="3">
        <v>2126456888</v>
      </c>
      <c r="H6734" s="1" t="s">
        <v>242</v>
      </c>
      <c r="I6734" t="s">
        <v>17</v>
      </c>
      <c r="J6734">
        <v>100</v>
      </c>
      <c r="K6734">
        <v>152</v>
      </c>
      <c r="L6734" s="18">
        <f>(((RestaurantData4[[#This Row],[FitScore]]/100)*RestaurantData4[[#This Row],[DailyCustAvg]])/3.5)*30</f>
        <v>1302.8571428571429</v>
      </c>
      <c r="M6734">
        <v>40.744369525403997</v>
      </c>
      <c r="N6734">
        <v>-73.995449214844001</v>
      </c>
      <c r="O6734">
        <v>104</v>
      </c>
      <c r="P6734">
        <v>3</v>
      </c>
    </row>
    <row r="6735" spans="1:16" x14ac:dyDescent="0.3">
      <c r="A6735">
        <v>41305588</v>
      </c>
      <c r="B6735" s="1" t="s">
        <v>3458</v>
      </c>
      <c r="C6735" t="s">
        <v>14</v>
      </c>
      <c r="D6735" s="2">
        <v>1522</v>
      </c>
      <c r="E6735" s="1" t="s">
        <v>3194</v>
      </c>
      <c r="F6735" s="2">
        <v>10033</v>
      </c>
      <c r="G6735" s="3">
        <v>2127813303</v>
      </c>
      <c r="H6735" s="1" t="s">
        <v>138</v>
      </c>
      <c r="I6735" t="s">
        <v>21</v>
      </c>
      <c r="J6735">
        <v>83</v>
      </c>
      <c r="K6735">
        <v>298</v>
      </c>
      <c r="L6735" s="18">
        <f>(((RestaurantData4[[#This Row],[FitScore]]/100)*RestaurantData4[[#This Row],[DailyCustAvg]])/3.5)*30</f>
        <v>2120.0571428571429</v>
      </c>
      <c r="M6735">
        <v>40.852525135915997</v>
      </c>
      <c r="N6735">
        <v>-73.931370142031</v>
      </c>
      <c r="O6735">
        <v>112</v>
      </c>
      <c r="P6735">
        <v>10</v>
      </c>
    </row>
    <row r="6736" spans="1:16" hidden="1" x14ac:dyDescent="0.3">
      <c r="A6736">
        <v>50083799</v>
      </c>
      <c r="B6736" s="1" t="s">
        <v>1512</v>
      </c>
      <c r="C6736" t="s">
        <v>14</v>
      </c>
      <c r="D6736" s="2">
        <v>321</v>
      </c>
      <c r="E6736" s="1" t="s">
        <v>1357</v>
      </c>
      <c r="F6736" s="2">
        <v>10036</v>
      </c>
      <c r="G6736" s="3">
        <v>2127571820</v>
      </c>
      <c r="H6736" s="1" t="s">
        <v>68</v>
      </c>
      <c r="I6736" t="s">
        <v>17</v>
      </c>
      <c r="J6736">
        <v>99</v>
      </c>
      <c r="K6736">
        <v>152</v>
      </c>
      <c r="L6736" s="18">
        <f>(((RestaurantData4[[#This Row],[FitScore]]/100)*RestaurantData4[[#This Row],[DailyCustAvg]])/3.5)*30</f>
        <v>1289.8285714285712</v>
      </c>
      <c r="M6736">
        <v>40.757582509965999</v>
      </c>
      <c r="N6736">
        <v>-73.990618678955002</v>
      </c>
      <c r="O6736">
        <v>104</v>
      </c>
      <c r="P6736">
        <v>3</v>
      </c>
    </row>
    <row r="6737" spans="1:16" x14ac:dyDescent="0.3">
      <c r="A6737">
        <v>50037983</v>
      </c>
      <c r="B6737" s="1" t="s">
        <v>3573</v>
      </c>
      <c r="C6737" t="s">
        <v>14</v>
      </c>
      <c r="D6737" s="2">
        <v>4160</v>
      </c>
      <c r="E6737" s="1" t="s">
        <v>34</v>
      </c>
      <c r="F6737" s="2">
        <v>10033</v>
      </c>
      <c r="G6737" s="3">
        <v>6469227095</v>
      </c>
      <c r="H6737" s="1" t="s">
        <v>29</v>
      </c>
      <c r="I6737" t="s">
        <v>21</v>
      </c>
      <c r="J6737">
        <v>76</v>
      </c>
      <c r="K6737">
        <v>298</v>
      </c>
      <c r="L6737" s="18">
        <f>(((RestaurantData4[[#This Row],[FitScore]]/100)*RestaurantData4[[#This Row],[DailyCustAvg]])/3.5)*30</f>
        <v>1941.257142857143</v>
      </c>
      <c r="M6737">
        <v>40.847001113536002</v>
      </c>
      <c r="N6737">
        <v>-73.938192735984003</v>
      </c>
      <c r="O6737">
        <v>112</v>
      </c>
      <c r="P6737">
        <v>10</v>
      </c>
    </row>
    <row r="6738" spans="1:16" hidden="1" x14ac:dyDescent="0.3">
      <c r="A6738">
        <v>50098919</v>
      </c>
      <c r="B6738" s="1" t="s">
        <v>1744</v>
      </c>
      <c r="C6738" t="s">
        <v>14</v>
      </c>
      <c r="D6738" s="2">
        <v>182</v>
      </c>
      <c r="E6738" s="1" t="s">
        <v>383</v>
      </c>
      <c r="F6738" s="2">
        <v>10011</v>
      </c>
      <c r="G6738" s="3">
        <v>6464549710</v>
      </c>
      <c r="H6738" s="1" t="s">
        <v>127</v>
      </c>
      <c r="I6738" t="s">
        <v>17</v>
      </c>
      <c r="J6738">
        <v>99</v>
      </c>
      <c r="K6738">
        <v>152</v>
      </c>
      <c r="L6738" s="18">
        <f>(((RestaurantData4[[#This Row],[FitScore]]/100)*RestaurantData4[[#This Row],[DailyCustAvg]])/3.5)*30</f>
        <v>1289.8285714285712</v>
      </c>
      <c r="M6738">
        <v>40.743008213452001</v>
      </c>
      <c r="N6738">
        <v>-74.000133525454004</v>
      </c>
      <c r="O6738">
        <v>104</v>
      </c>
      <c r="P6738">
        <v>3</v>
      </c>
    </row>
    <row r="6739" spans="1:16" hidden="1" x14ac:dyDescent="0.3">
      <c r="A6739">
        <v>40849391</v>
      </c>
      <c r="B6739" s="1" t="s">
        <v>1975</v>
      </c>
      <c r="C6739" t="s">
        <v>14</v>
      </c>
      <c r="D6739" s="2">
        <v>20</v>
      </c>
      <c r="E6739" s="1" t="s">
        <v>1920</v>
      </c>
      <c r="F6739" s="2">
        <v>10003</v>
      </c>
      <c r="G6739" s="3">
        <v>6463367004</v>
      </c>
      <c r="H6739" s="1" t="s">
        <v>68</v>
      </c>
      <c r="I6739" t="s">
        <v>17</v>
      </c>
      <c r="J6739">
        <v>89</v>
      </c>
      <c r="K6739">
        <v>152</v>
      </c>
      <c r="L6739" s="18">
        <f>(((RestaurantData4[[#This Row],[FitScore]]/100)*RestaurantData4[[#This Row],[DailyCustAvg]])/3.5)*30</f>
        <v>1159.5428571428572</v>
      </c>
      <c r="M6739">
        <v>40.737433253626001</v>
      </c>
      <c r="N6739">
        <v>-73.991090630941997</v>
      </c>
      <c r="O6739">
        <v>105</v>
      </c>
      <c r="P6739">
        <v>2</v>
      </c>
    </row>
    <row r="6740" spans="1:16" x14ac:dyDescent="0.3">
      <c r="A6740">
        <v>41549888</v>
      </c>
      <c r="B6740" s="1" t="s">
        <v>3572</v>
      </c>
      <c r="C6740" t="s">
        <v>14</v>
      </c>
      <c r="D6740" s="2">
        <v>829</v>
      </c>
      <c r="E6740" s="1" t="s">
        <v>3449</v>
      </c>
      <c r="F6740" s="2">
        <v>10033</v>
      </c>
      <c r="G6740" s="3">
        <v>2127953080</v>
      </c>
      <c r="H6740" s="1" t="s">
        <v>24</v>
      </c>
      <c r="I6740" t="s">
        <v>21</v>
      </c>
      <c r="J6740">
        <v>83</v>
      </c>
      <c r="K6740">
        <v>285</v>
      </c>
      <c r="L6740" s="18">
        <f>(((RestaurantData4[[#This Row],[FitScore]]/100)*RestaurantData4[[#This Row],[DailyCustAvg]])/3.5)*30</f>
        <v>2027.5714285714282</v>
      </c>
      <c r="M6740">
        <v>40.851280920594</v>
      </c>
      <c r="N6740">
        <v>-73.939634621322</v>
      </c>
      <c r="O6740">
        <v>112</v>
      </c>
      <c r="P6740">
        <v>10</v>
      </c>
    </row>
    <row r="6741" spans="1:16" hidden="1" x14ac:dyDescent="0.3">
      <c r="A6741">
        <v>41639734</v>
      </c>
      <c r="B6741" s="1" t="s">
        <v>2441</v>
      </c>
      <c r="C6741" t="s">
        <v>14</v>
      </c>
      <c r="D6741" s="2">
        <v>4</v>
      </c>
      <c r="E6741" s="1" t="s">
        <v>2442</v>
      </c>
      <c r="F6741" s="2">
        <v>10017</v>
      </c>
      <c r="G6741" s="3">
        <v>2126823562</v>
      </c>
      <c r="H6741" s="1" t="s">
        <v>16</v>
      </c>
      <c r="I6741" t="s">
        <v>17</v>
      </c>
      <c r="J6741">
        <v>89</v>
      </c>
      <c r="K6741">
        <v>152</v>
      </c>
      <c r="L6741" s="18">
        <f>(((RestaurantData4[[#This Row],[FitScore]]/100)*RestaurantData4[[#This Row],[DailyCustAvg]])/3.5)*30</f>
        <v>1159.5428571428572</v>
      </c>
      <c r="M6741">
        <v>40.755879166587</v>
      </c>
      <c r="N6741">
        <v>-73.978703973150999</v>
      </c>
      <c r="O6741">
        <v>105</v>
      </c>
      <c r="P6741">
        <v>4</v>
      </c>
    </row>
    <row r="6742" spans="1:16" hidden="1" x14ac:dyDescent="0.3">
      <c r="A6742">
        <v>50045208</v>
      </c>
      <c r="B6742" s="1" t="s">
        <v>2610</v>
      </c>
      <c r="C6742" t="s">
        <v>14</v>
      </c>
      <c r="D6742" s="2">
        <v>153</v>
      </c>
      <c r="E6742" s="1" t="s">
        <v>1847</v>
      </c>
      <c r="F6742" s="2">
        <v>10010</v>
      </c>
      <c r="G6742" s="3">
        <v>2126891444</v>
      </c>
      <c r="H6742" s="1" t="s">
        <v>20</v>
      </c>
      <c r="I6742" t="s">
        <v>17</v>
      </c>
      <c r="J6742">
        <v>79</v>
      </c>
      <c r="K6742">
        <v>152</v>
      </c>
      <c r="L6742" s="18">
        <f>(((RestaurantData4[[#This Row],[FitScore]]/100)*RestaurantData4[[#This Row],[DailyCustAvg]])/3.5)*30</f>
        <v>1029.257142857143</v>
      </c>
      <c r="M6742">
        <v>40.741025152093002</v>
      </c>
      <c r="N6742">
        <v>-73.982447340392994</v>
      </c>
      <c r="O6742">
        <v>106</v>
      </c>
      <c r="P6742">
        <v>2</v>
      </c>
    </row>
    <row r="6743" spans="1:16" x14ac:dyDescent="0.3">
      <c r="A6743">
        <v>50072848</v>
      </c>
      <c r="B6743" s="1" t="s">
        <v>3397</v>
      </c>
      <c r="C6743" t="s">
        <v>14</v>
      </c>
      <c r="D6743" s="2">
        <v>1329</v>
      </c>
      <c r="E6743" s="1" t="s">
        <v>3319</v>
      </c>
      <c r="F6743" s="2">
        <v>10033</v>
      </c>
      <c r="G6743" s="3">
        <v>6468691383</v>
      </c>
      <c r="H6743" s="1" t="s">
        <v>260</v>
      </c>
      <c r="I6743" t="s">
        <v>21</v>
      </c>
      <c r="J6743">
        <v>77</v>
      </c>
      <c r="K6743">
        <v>281</v>
      </c>
      <c r="L6743" s="18">
        <f>(((RestaurantData4[[#This Row],[FitScore]]/100)*RestaurantData4[[#This Row],[DailyCustAvg]])/3.5)*30</f>
        <v>1854.6</v>
      </c>
      <c r="M6743">
        <v>40.846390513159001</v>
      </c>
      <c r="N6743">
        <v>-73.935876457668002</v>
      </c>
      <c r="O6743">
        <v>112</v>
      </c>
      <c r="P6743">
        <v>10</v>
      </c>
    </row>
    <row r="6744" spans="1:16" x14ac:dyDescent="0.3">
      <c r="A6744">
        <v>50086421</v>
      </c>
      <c r="B6744" s="1" t="s">
        <v>3576</v>
      </c>
      <c r="C6744" t="s">
        <v>14</v>
      </c>
      <c r="D6744" s="2">
        <v>4131</v>
      </c>
      <c r="E6744" s="1" t="s">
        <v>34</v>
      </c>
      <c r="F6744" s="2">
        <v>10033</v>
      </c>
      <c r="G6744" s="3">
        <v>9175142689</v>
      </c>
      <c r="H6744" s="1" t="s">
        <v>20</v>
      </c>
      <c r="I6744" t="s">
        <v>21</v>
      </c>
      <c r="J6744">
        <v>81</v>
      </c>
      <c r="K6744">
        <v>268</v>
      </c>
      <c r="L6744" s="18">
        <f>(((RestaurantData4[[#This Row],[FitScore]]/100)*RestaurantData4[[#This Row],[DailyCustAvg]])/3.5)*30</f>
        <v>1860.6857142857145</v>
      </c>
      <c r="M6744">
        <v>40.845864989566998</v>
      </c>
      <c r="N6744">
        <v>-73.938558849931994</v>
      </c>
      <c r="O6744">
        <v>112</v>
      </c>
      <c r="P6744">
        <v>10</v>
      </c>
    </row>
    <row r="6745" spans="1:16" hidden="1" x14ac:dyDescent="0.3">
      <c r="A6745">
        <v>50084574</v>
      </c>
      <c r="B6745" s="1" t="s">
        <v>3585</v>
      </c>
      <c r="C6745" t="s">
        <v>14</v>
      </c>
      <c r="D6745" s="2">
        <v>3864</v>
      </c>
      <c r="E6745" s="1" t="s">
        <v>1351</v>
      </c>
      <c r="F6745" s="2">
        <v>10034</v>
      </c>
      <c r="G6745" s="3">
        <v>2123040330</v>
      </c>
      <c r="H6745" s="1" t="s">
        <v>242</v>
      </c>
      <c r="I6745" t="s">
        <v>17</v>
      </c>
      <c r="J6745">
        <v>84</v>
      </c>
      <c r="K6745">
        <v>152</v>
      </c>
      <c r="L6745" s="18">
        <f>(((RestaurantData4[[#This Row],[FitScore]]/100)*RestaurantData4[[#This Row],[DailyCustAvg]])/3.5)*30</f>
        <v>1094.3999999999999</v>
      </c>
      <c r="M6745">
        <v>40.864242650904998</v>
      </c>
      <c r="N6745">
        <v>-73.919105406824997</v>
      </c>
      <c r="O6745">
        <v>112</v>
      </c>
      <c r="P6745">
        <v>10</v>
      </c>
    </row>
    <row r="6746" spans="1:16" hidden="1" x14ac:dyDescent="0.3">
      <c r="A6746">
        <v>50102039</v>
      </c>
      <c r="B6746" s="1" t="s">
        <v>6900</v>
      </c>
      <c r="C6746" t="s">
        <v>6631</v>
      </c>
      <c r="D6746" s="2">
        <v>5321</v>
      </c>
      <c r="E6746" s="1" t="s">
        <v>6830</v>
      </c>
      <c r="F6746" s="2">
        <v>11377</v>
      </c>
      <c r="G6746" s="3">
        <v>9173961295</v>
      </c>
      <c r="H6746" s="1" t="s">
        <v>29</v>
      </c>
      <c r="I6746" t="s">
        <v>17</v>
      </c>
      <c r="J6746">
        <v>56</v>
      </c>
      <c r="K6746">
        <v>152</v>
      </c>
      <c r="L6746" s="18">
        <f>(((RestaurantData4[[#This Row],[FitScore]]/100)*RestaurantData4[[#This Row],[DailyCustAvg]])/3.5)*30</f>
        <v>729.6</v>
      </c>
      <c r="M6746">
        <v>40.744554854439997</v>
      </c>
      <c r="N6746">
        <v>-73.911228750899994</v>
      </c>
      <c r="O6746">
        <v>402</v>
      </c>
      <c r="P6746">
        <v>26</v>
      </c>
    </row>
    <row r="6747" spans="1:16" hidden="1" x14ac:dyDescent="0.3">
      <c r="A6747">
        <v>50035409</v>
      </c>
      <c r="B6747" s="1" t="s">
        <v>6936</v>
      </c>
      <c r="C6747" t="s">
        <v>6631</v>
      </c>
      <c r="D6747" s="2">
        <v>4108</v>
      </c>
      <c r="E6747" s="1" t="s">
        <v>6864</v>
      </c>
      <c r="F6747" s="2">
        <v>11104</v>
      </c>
      <c r="G6747" s="3">
        <v>7187864646</v>
      </c>
      <c r="H6747" s="1" t="s">
        <v>24</v>
      </c>
      <c r="I6747" t="s">
        <v>21</v>
      </c>
      <c r="J6747">
        <v>34</v>
      </c>
      <c r="K6747">
        <v>152</v>
      </c>
      <c r="L6747" s="18">
        <f>(((RestaurantData4[[#This Row],[FitScore]]/100)*RestaurantData4[[#This Row],[DailyCustAvg]])/3.5)*30</f>
        <v>442.97142857142859</v>
      </c>
      <c r="M6747">
        <v>40.740059766313998</v>
      </c>
      <c r="N6747">
        <v>-73.923846950564993</v>
      </c>
      <c r="O6747">
        <v>402</v>
      </c>
      <c r="P6747">
        <v>26</v>
      </c>
    </row>
    <row r="6748" spans="1:16" hidden="1" x14ac:dyDescent="0.3">
      <c r="A6748">
        <v>50036698</v>
      </c>
      <c r="B6748" s="1" t="s">
        <v>7259</v>
      </c>
      <c r="C6748" t="s">
        <v>6631</v>
      </c>
      <c r="D6748" s="2">
        <v>6212</v>
      </c>
      <c r="E6748" s="1" t="s">
        <v>7260</v>
      </c>
      <c r="F6748" s="2">
        <v>11374</v>
      </c>
      <c r="G6748" s="3">
        <v>7186512441</v>
      </c>
      <c r="H6748" s="1" t="s">
        <v>1645</v>
      </c>
      <c r="I6748" t="s">
        <v>17</v>
      </c>
      <c r="J6748">
        <v>80</v>
      </c>
      <c r="K6748">
        <v>152</v>
      </c>
      <c r="L6748" s="18">
        <f>(((RestaurantData4[[#This Row],[FitScore]]/100)*RestaurantData4[[#This Row],[DailyCustAvg]])/3.5)*30</f>
        <v>1042.2857142857144</v>
      </c>
      <c r="M6748">
        <v>40.726611916156997</v>
      </c>
      <c r="N6748">
        <v>-73.870429270467994</v>
      </c>
      <c r="O6748">
        <v>405</v>
      </c>
      <c r="P6748">
        <v>29</v>
      </c>
    </row>
    <row r="6749" spans="1:16" hidden="1" x14ac:dyDescent="0.3">
      <c r="A6749">
        <v>50099997</v>
      </c>
      <c r="B6749" s="1" t="s">
        <v>7319</v>
      </c>
      <c r="C6749" t="s">
        <v>6631</v>
      </c>
      <c r="D6749" s="2">
        <v>7021</v>
      </c>
      <c r="E6749" s="1" t="s">
        <v>7312</v>
      </c>
      <c r="F6749" s="2">
        <v>11375</v>
      </c>
      <c r="G6749" s="3">
        <v>7182690881</v>
      </c>
      <c r="H6749" s="1" t="s">
        <v>68</v>
      </c>
      <c r="I6749" t="s">
        <v>21</v>
      </c>
      <c r="J6749">
        <v>81</v>
      </c>
      <c r="K6749">
        <v>152</v>
      </c>
      <c r="L6749" s="18">
        <f>(((RestaurantData4[[#This Row],[FitScore]]/100)*RestaurantData4[[#This Row],[DailyCustAvg]])/3.5)*30</f>
        <v>1055.3142857142859</v>
      </c>
      <c r="M6749">
        <v>40.720702776178001</v>
      </c>
      <c r="N6749">
        <v>-73.846266353413995</v>
      </c>
      <c r="O6749">
        <v>406</v>
      </c>
      <c r="P6749">
        <v>29</v>
      </c>
    </row>
    <row r="6750" spans="1:16" hidden="1" x14ac:dyDescent="0.3">
      <c r="A6750">
        <v>50075161</v>
      </c>
      <c r="B6750" s="1" t="s">
        <v>7568</v>
      </c>
      <c r="C6750" t="s">
        <v>6631</v>
      </c>
      <c r="D6750" s="2">
        <v>15722</v>
      </c>
      <c r="E6750" s="1" t="s">
        <v>6998</v>
      </c>
      <c r="F6750" s="2">
        <v>11354</v>
      </c>
      <c r="G6750" s="3">
        <v>7183530081</v>
      </c>
      <c r="H6750" s="1" t="s">
        <v>193</v>
      </c>
      <c r="I6750" t="s">
        <v>17</v>
      </c>
      <c r="J6750">
        <v>65</v>
      </c>
      <c r="K6750">
        <v>152</v>
      </c>
      <c r="L6750" s="18">
        <f>(((RestaurantData4[[#This Row],[FitScore]]/100)*RestaurantData4[[#This Row],[DailyCustAvg]])/3.5)*30</f>
        <v>846.85714285714289</v>
      </c>
      <c r="M6750">
        <v>40.763691248051003</v>
      </c>
      <c r="N6750">
        <v>-73.807959265524005</v>
      </c>
      <c r="O6750">
        <v>407</v>
      </c>
      <c r="P6750">
        <v>20</v>
      </c>
    </row>
    <row r="6751" spans="1:16" hidden="1" x14ac:dyDescent="0.3">
      <c r="A6751">
        <v>50098345</v>
      </c>
      <c r="B6751" s="1" t="s">
        <v>7688</v>
      </c>
      <c r="C6751" t="s">
        <v>6631</v>
      </c>
      <c r="D6751" s="2">
        <v>9181</v>
      </c>
      <c r="E6751" s="1" t="s">
        <v>7689</v>
      </c>
      <c r="F6751" s="2">
        <v>11418</v>
      </c>
      <c r="G6751" s="3">
        <v>7184873648</v>
      </c>
      <c r="H6751" s="1" t="s">
        <v>66</v>
      </c>
      <c r="I6751" t="s">
        <v>21</v>
      </c>
      <c r="J6751">
        <v>43</v>
      </c>
      <c r="K6751">
        <v>152</v>
      </c>
      <c r="L6751" s="18">
        <f>(((RestaurantData4[[#This Row],[FitScore]]/100)*RestaurantData4[[#This Row],[DailyCustAvg]])/3.5)*30</f>
        <v>560.2285714285714</v>
      </c>
      <c r="M6751">
        <v>40.692811424307003</v>
      </c>
      <c r="N6751">
        <v>-73.835166503972005</v>
      </c>
      <c r="O6751">
        <v>409</v>
      </c>
      <c r="P6751">
        <v>28</v>
      </c>
    </row>
    <row r="6752" spans="1:16" hidden="1" x14ac:dyDescent="0.3">
      <c r="A6752">
        <v>50059939</v>
      </c>
      <c r="B6752" s="1" t="s">
        <v>7732</v>
      </c>
      <c r="C6752" t="s">
        <v>6631</v>
      </c>
      <c r="D6752" s="2">
        <v>13340</v>
      </c>
      <c r="E6752" s="1" t="s">
        <v>7733</v>
      </c>
      <c r="F6752" s="2">
        <v>11414</v>
      </c>
      <c r="G6752" s="3">
        <v>9174499959</v>
      </c>
      <c r="H6752" s="1" t="s">
        <v>188</v>
      </c>
      <c r="I6752" t="s">
        <v>17</v>
      </c>
      <c r="J6752">
        <v>58</v>
      </c>
      <c r="K6752">
        <v>152</v>
      </c>
      <c r="L6752" s="18">
        <f>(((RestaurantData4[[#This Row],[FitScore]]/100)*RestaurantData4[[#This Row],[DailyCustAvg]])/3.5)*30</f>
        <v>755.65714285714284</v>
      </c>
      <c r="M6752">
        <v>40.671829051876003</v>
      </c>
      <c r="N6752">
        <v>-73.856675135855994</v>
      </c>
      <c r="O6752">
        <v>410</v>
      </c>
      <c r="P6752">
        <v>32</v>
      </c>
    </row>
    <row r="6753" spans="1:16" hidden="1" x14ac:dyDescent="0.3">
      <c r="A6753">
        <v>50045201</v>
      </c>
      <c r="B6753" s="1" t="s">
        <v>938</v>
      </c>
      <c r="C6753" t="s">
        <v>6631</v>
      </c>
      <c r="D6753" s="2">
        <v>12221</v>
      </c>
      <c r="E6753" s="1" t="s">
        <v>7845</v>
      </c>
      <c r="F6753" s="2">
        <v>11434</v>
      </c>
      <c r="G6753" s="3">
        <v>7187122420</v>
      </c>
      <c r="H6753" s="1" t="s">
        <v>16</v>
      </c>
      <c r="I6753" t="s">
        <v>21</v>
      </c>
      <c r="J6753">
        <v>77</v>
      </c>
      <c r="K6753">
        <v>152</v>
      </c>
      <c r="L6753" s="18">
        <f>(((RestaurantData4[[#This Row],[FitScore]]/100)*RestaurantData4[[#This Row],[DailyCustAvg]])/3.5)*30</f>
        <v>1003.2000000000002</v>
      </c>
      <c r="M6753">
        <v>40.683590806298</v>
      </c>
      <c r="N6753">
        <v>-73.769398412222003</v>
      </c>
      <c r="O6753">
        <v>412</v>
      </c>
      <c r="P6753">
        <v>27</v>
      </c>
    </row>
    <row r="6754" spans="1:16" hidden="1" x14ac:dyDescent="0.3">
      <c r="A6754">
        <v>40367442</v>
      </c>
      <c r="B6754" s="1" t="s">
        <v>8055</v>
      </c>
      <c r="C6754" t="s">
        <v>8030</v>
      </c>
      <c r="D6754" s="2">
        <v>17</v>
      </c>
      <c r="E6754" s="1" t="s">
        <v>4560</v>
      </c>
      <c r="F6754" s="2">
        <v>10302</v>
      </c>
      <c r="G6754" s="3">
        <v>7184429768</v>
      </c>
      <c r="H6754" s="1" t="s">
        <v>16</v>
      </c>
      <c r="I6754" t="s">
        <v>17</v>
      </c>
      <c r="J6754">
        <v>83</v>
      </c>
      <c r="K6754">
        <v>152</v>
      </c>
      <c r="L6754" s="18">
        <f>(((RestaurantData4[[#This Row],[FitScore]]/100)*RestaurantData4[[#This Row],[DailyCustAvg]])/3.5)*30</f>
        <v>1081.3714285714284</v>
      </c>
      <c r="M6754">
        <v>40.636755420817003</v>
      </c>
      <c r="N6754">
        <v>-74.134937047229002</v>
      </c>
      <c r="O6754">
        <v>501</v>
      </c>
      <c r="P6754">
        <v>49</v>
      </c>
    </row>
    <row r="6755" spans="1:16" x14ac:dyDescent="0.3">
      <c r="A6755">
        <v>50099806</v>
      </c>
      <c r="B6755" s="1" t="s">
        <v>3463</v>
      </c>
      <c r="C6755" t="s">
        <v>14</v>
      </c>
      <c r="D6755" s="2">
        <v>4211</v>
      </c>
      <c r="E6755" s="1" t="s">
        <v>34</v>
      </c>
      <c r="F6755" s="2">
        <v>10033</v>
      </c>
      <c r="G6755" s="3">
        <v>9173251283</v>
      </c>
      <c r="H6755" s="1" t="s">
        <v>56</v>
      </c>
      <c r="I6755" t="s">
        <v>21</v>
      </c>
      <c r="J6755">
        <v>75</v>
      </c>
      <c r="K6755">
        <v>261</v>
      </c>
      <c r="L6755" s="18">
        <f>(((RestaurantData4[[#This Row],[FitScore]]/100)*RestaurantData4[[#This Row],[DailyCustAvg]])/3.5)*30</f>
        <v>1677.8571428571429</v>
      </c>
      <c r="M6755">
        <v>40.848609124306002</v>
      </c>
      <c r="N6755">
        <v>-73.937446639149002</v>
      </c>
      <c r="O6755">
        <v>112</v>
      </c>
      <c r="P6755">
        <v>10</v>
      </c>
    </row>
    <row r="6756" spans="1:16" x14ac:dyDescent="0.3">
      <c r="A6756">
        <v>41355897</v>
      </c>
      <c r="B6756" s="1" t="s">
        <v>3564</v>
      </c>
      <c r="C6756" t="s">
        <v>14</v>
      </c>
      <c r="D6756" s="2">
        <v>1497</v>
      </c>
      <c r="E6756" s="1" t="s">
        <v>3194</v>
      </c>
      <c r="F6756" s="2">
        <v>10033</v>
      </c>
      <c r="G6756" s="3">
        <v>2127952569</v>
      </c>
      <c r="H6756" s="1" t="s">
        <v>276</v>
      </c>
      <c r="I6756" t="s">
        <v>21</v>
      </c>
      <c r="J6756">
        <v>81</v>
      </c>
      <c r="K6756">
        <v>259</v>
      </c>
      <c r="L6756" s="18">
        <f>(((RestaurantData4[[#This Row],[FitScore]]/100)*RestaurantData4[[#This Row],[DailyCustAvg]])/3.5)*30</f>
        <v>1798.2</v>
      </c>
      <c r="M6756">
        <v>40.851798113107002</v>
      </c>
      <c r="N6756">
        <v>-73.931927562314002</v>
      </c>
      <c r="O6756">
        <v>112</v>
      </c>
      <c r="P6756">
        <v>10</v>
      </c>
    </row>
    <row r="6757" spans="1:16" x14ac:dyDescent="0.3">
      <c r="A6757">
        <v>50037954</v>
      </c>
      <c r="B6757" s="1" t="s">
        <v>3499</v>
      </c>
      <c r="C6757" t="s">
        <v>14</v>
      </c>
      <c r="D6757" s="2">
        <v>4151</v>
      </c>
      <c r="E6757" s="1" t="s">
        <v>34</v>
      </c>
      <c r="F6757" s="2">
        <v>10033</v>
      </c>
      <c r="G6757" s="3">
        <v>2129289174</v>
      </c>
      <c r="H6757" s="1" t="s">
        <v>242</v>
      </c>
      <c r="I6757" t="s">
        <v>21</v>
      </c>
      <c r="J6757">
        <v>81</v>
      </c>
      <c r="K6757">
        <v>257</v>
      </c>
      <c r="L6757" s="18">
        <f>(((RestaurantData4[[#This Row],[FitScore]]/100)*RestaurantData4[[#This Row],[DailyCustAvg]])/3.5)*30</f>
        <v>1784.3142857142857</v>
      </c>
      <c r="M6757">
        <v>40.846573016652002</v>
      </c>
      <c r="N6757">
        <v>-73.938344941647003</v>
      </c>
      <c r="O6757">
        <v>112</v>
      </c>
      <c r="P6757">
        <v>10</v>
      </c>
    </row>
    <row r="6758" spans="1:16" hidden="1" x14ac:dyDescent="0.3">
      <c r="A6758">
        <v>50054438</v>
      </c>
      <c r="B6758" s="1" t="s">
        <v>2112</v>
      </c>
      <c r="C6758" t="s">
        <v>14</v>
      </c>
      <c r="D6758" s="2">
        <v>128</v>
      </c>
      <c r="E6758" s="1" t="s">
        <v>1362</v>
      </c>
      <c r="F6758" s="2">
        <v>10018</v>
      </c>
      <c r="G6758" s="3">
        <v>2125758899</v>
      </c>
      <c r="H6758" s="1" t="s">
        <v>242</v>
      </c>
      <c r="I6758" t="s">
        <v>17</v>
      </c>
      <c r="J6758">
        <v>88</v>
      </c>
      <c r="K6758">
        <v>151</v>
      </c>
      <c r="L6758" s="18">
        <f>(((RestaurantData4[[#This Row],[FitScore]]/100)*RestaurantData4[[#This Row],[DailyCustAvg]])/3.5)*30</f>
        <v>1138.9714285714285</v>
      </c>
      <c r="M6758">
        <v>40.751623409967998</v>
      </c>
      <c r="N6758">
        <v>-73.988168830744002</v>
      </c>
      <c r="O6758">
        <v>105</v>
      </c>
      <c r="P6758">
        <v>3</v>
      </c>
    </row>
    <row r="6759" spans="1:16" hidden="1" x14ac:dyDescent="0.3">
      <c r="A6759">
        <v>41007868</v>
      </c>
      <c r="B6759" s="1" t="s">
        <v>2252</v>
      </c>
      <c r="C6759" t="s">
        <v>14</v>
      </c>
      <c r="D6759" s="2">
        <v>520</v>
      </c>
      <c r="E6759" s="1" t="s">
        <v>383</v>
      </c>
      <c r="F6759" s="2">
        <v>10018</v>
      </c>
      <c r="G6759" s="3">
        <v>2127140555</v>
      </c>
      <c r="H6759" s="1" t="s">
        <v>16</v>
      </c>
      <c r="I6759" t="s">
        <v>17</v>
      </c>
      <c r="J6759">
        <v>87</v>
      </c>
      <c r="K6759">
        <v>151</v>
      </c>
      <c r="L6759" s="18">
        <f>(((RestaurantData4[[#This Row],[FitScore]]/100)*RestaurantData4[[#This Row],[DailyCustAvg]])/3.5)*30</f>
        <v>1126.0285714285715</v>
      </c>
      <c r="M6759">
        <v>40.753605486254003</v>
      </c>
      <c r="N6759">
        <v>-73.992416708652001</v>
      </c>
      <c r="O6759">
        <v>105</v>
      </c>
      <c r="P6759">
        <v>3</v>
      </c>
    </row>
    <row r="6760" spans="1:16" hidden="1" x14ac:dyDescent="0.3">
      <c r="A6760">
        <v>50042394</v>
      </c>
      <c r="B6760" s="1" t="s">
        <v>2256</v>
      </c>
      <c r="C6760" t="s">
        <v>14</v>
      </c>
      <c r="D6760" s="2">
        <v>210</v>
      </c>
      <c r="E6760" s="1" t="s">
        <v>1806</v>
      </c>
      <c r="F6760" s="2">
        <v>10019</v>
      </c>
      <c r="G6760" s="3">
        <v>6467562044</v>
      </c>
      <c r="H6760" s="1" t="s">
        <v>16</v>
      </c>
      <c r="I6760" t="s">
        <v>17</v>
      </c>
      <c r="J6760">
        <v>84</v>
      </c>
      <c r="K6760">
        <v>151</v>
      </c>
      <c r="L6760" s="18">
        <f>(((RestaurantData4[[#This Row],[FitScore]]/100)*RestaurantData4[[#This Row],[DailyCustAvg]])/3.5)*30</f>
        <v>1087.1999999999998</v>
      </c>
      <c r="M6760">
        <v>40.764484493517998</v>
      </c>
      <c r="N6760">
        <v>-73.981650551837006</v>
      </c>
      <c r="O6760">
        <v>105</v>
      </c>
      <c r="P6760">
        <v>4</v>
      </c>
    </row>
    <row r="6761" spans="1:16" hidden="1" x14ac:dyDescent="0.3">
      <c r="A6761">
        <v>40402397</v>
      </c>
      <c r="B6761" s="1" t="s">
        <v>2702</v>
      </c>
      <c r="C6761" t="s">
        <v>14</v>
      </c>
      <c r="D6761" s="2">
        <v>447</v>
      </c>
      <c r="E6761" s="1" t="s">
        <v>2000</v>
      </c>
      <c r="F6761" s="2">
        <v>10022</v>
      </c>
      <c r="G6761" s="3">
        <v>2127510100</v>
      </c>
      <c r="H6761" s="1" t="s">
        <v>16</v>
      </c>
      <c r="I6761" t="s">
        <v>17</v>
      </c>
      <c r="J6761">
        <v>81</v>
      </c>
      <c r="K6761">
        <v>151</v>
      </c>
      <c r="L6761" s="18">
        <f>(((RestaurantData4[[#This Row],[FitScore]]/100)*RestaurantData4[[#This Row],[DailyCustAvg]])/3.5)*30</f>
        <v>1048.3714285714286</v>
      </c>
      <c r="M6761">
        <v>40.754681582640004</v>
      </c>
      <c r="N6761">
        <v>-73.964183616200998</v>
      </c>
      <c r="O6761">
        <v>106</v>
      </c>
      <c r="P6761">
        <v>4</v>
      </c>
    </row>
    <row r="6762" spans="1:16" x14ac:dyDescent="0.3">
      <c r="A6762">
        <v>41351011</v>
      </c>
      <c r="B6762" s="1" t="s">
        <v>3465</v>
      </c>
      <c r="C6762" t="s">
        <v>14</v>
      </c>
      <c r="D6762" s="2">
        <v>854</v>
      </c>
      <c r="E6762" s="1" t="s">
        <v>3449</v>
      </c>
      <c r="F6762" s="2">
        <v>10033</v>
      </c>
      <c r="G6762" s="3">
        <v>2129232233</v>
      </c>
      <c r="H6762" s="1" t="s">
        <v>16</v>
      </c>
      <c r="I6762" t="s">
        <v>21</v>
      </c>
      <c r="J6762">
        <v>81</v>
      </c>
      <c r="K6762">
        <v>224</v>
      </c>
      <c r="L6762" s="18">
        <f>(((RestaurantData4[[#This Row],[FitScore]]/100)*RestaurantData4[[#This Row],[DailyCustAvg]])/3.5)*30</f>
        <v>1555.1999999999998</v>
      </c>
      <c r="M6762">
        <v>40.851322324263997</v>
      </c>
      <c r="N6762">
        <v>-73.940079191229003</v>
      </c>
      <c r="O6762">
        <v>112</v>
      </c>
      <c r="P6762">
        <v>10</v>
      </c>
    </row>
    <row r="6763" spans="1:16" x14ac:dyDescent="0.3">
      <c r="A6763">
        <v>50074430</v>
      </c>
      <c r="B6763" s="1" t="s">
        <v>3502</v>
      </c>
      <c r="C6763" t="s">
        <v>14</v>
      </c>
      <c r="D6763" s="2">
        <v>4131</v>
      </c>
      <c r="E6763" s="1" t="s">
        <v>34</v>
      </c>
      <c r="F6763" s="2">
        <v>10033</v>
      </c>
      <c r="G6763" s="3">
        <v>9172599130</v>
      </c>
      <c r="H6763" s="1" t="s">
        <v>56</v>
      </c>
      <c r="I6763" t="s">
        <v>21</v>
      </c>
      <c r="J6763">
        <v>76</v>
      </c>
      <c r="K6763">
        <v>217</v>
      </c>
      <c r="L6763" s="18">
        <f>(((RestaurantData4[[#This Row],[FitScore]]/100)*RestaurantData4[[#This Row],[DailyCustAvg]])/3.5)*30</f>
        <v>1413.6000000000001</v>
      </c>
      <c r="M6763">
        <v>40.845864989566998</v>
      </c>
      <c r="N6763">
        <v>-73.938558849931994</v>
      </c>
      <c r="O6763">
        <v>112</v>
      </c>
      <c r="P6763">
        <v>10</v>
      </c>
    </row>
    <row r="6764" spans="1:16" x14ac:dyDescent="0.3">
      <c r="A6764">
        <v>50011368</v>
      </c>
      <c r="B6764" s="1" t="s">
        <v>3459</v>
      </c>
      <c r="C6764" t="s">
        <v>14</v>
      </c>
      <c r="D6764" s="2">
        <v>177</v>
      </c>
      <c r="E6764" s="1" t="s">
        <v>3460</v>
      </c>
      <c r="F6764" s="2">
        <v>10033</v>
      </c>
      <c r="G6764" s="3">
        <v>2122035613</v>
      </c>
      <c r="H6764" s="1" t="s">
        <v>16</v>
      </c>
      <c r="I6764" t="s">
        <v>21</v>
      </c>
      <c r="J6764">
        <v>73</v>
      </c>
      <c r="K6764">
        <v>199</v>
      </c>
      <c r="L6764" s="18">
        <f>(((RestaurantData4[[#This Row],[FitScore]]/100)*RestaurantData4[[#This Row],[DailyCustAvg]])/3.5)*30</f>
        <v>1245.1714285714288</v>
      </c>
      <c r="M6764">
        <v>40.850281841918999</v>
      </c>
      <c r="N6764">
        <v>-73.934625641192994</v>
      </c>
      <c r="O6764">
        <v>112</v>
      </c>
      <c r="P6764">
        <v>10</v>
      </c>
    </row>
    <row r="6765" spans="1:16" x14ac:dyDescent="0.3">
      <c r="A6765">
        <v>50038065</v>
      </c>
      <c r="B6765" s="1" t="s">
        <v>3448</v>
      </c>
      <c r="C6765" t="s">
        <v>14</v>
      </c>
      <c r="D6765" s="2">
        <v>511</v>
      </c>
      <c r="E6765" s="1" t="s">
        <v>3449</v>
      </c>
      <c r="F6765" s="2">
        <v>10033</v>
      </c>
      <c r="G6765" s="3">
        <v>2125688800</v>
      </c>
      <c r="H6765" s="1" t="s">
        <v>212</v>
      </c>
      <c r="I6765" t="s">
        <v>21</v>
      </c>
      <c r="J6765">
        <v>80</v>
      </c>
      <c r="K6765">
        <v>187</v>
      </c>
      <c r="L6765" s="18">
        <f>(((RestaurantData4[[#This Row],[FitScore]]/100)*RestaurantData4[[#This Row],[DailyCustAvg]])/3.5)*30</f>
        <v>1282.2857142857142</v>
      </c>
      <c r="M6765">
        <v>40.848339432191999</v>
      </c>
      <c r="N6765">
        <v>-73.931396164489996</v>
      </c>
      <c r="O6765">
        <v>112</v>
      </c>
      <c r="P6765">
        <v>10</v>
      </c>
    </row>
    <row r="6766" spans="1:16" x14ac:dyDescent="0.3">
      <c r="A6766">
        <v>50096809</v>
      </c>
      <c r="B6766" s="1" t="s">
        <v>3505</v>
      </c>
      <c r="C6766" t="s">
        <v>14</v>
      </c>
      <c r="D6766" s="2">
        <v>4211</v>
      </c>
      <c r="E6766" s="1" t="s">
        <v>34</v>
      </c>
      <c r="F6766" s="2">
        <v>10033</v>
      </c>
      <c r="G6766" s="3">
        <v>6465902538</v>
      </c>
      <c r="H6766" s="1" t="s">
        <v>188</v>
      </c>
      <c r="I6766" t="s">
        <v>21</v>
      </c>
      <c r="J6766">
        <v>83</v>
      </c>
      <c r="K6766">
        <v>181</v>
      </c>
      <c r="L6766" s="18">
        <f>(((RestaurantData4[[#This Row],[FitScore]]/100)*RestaurantData4[[#This Row],[DailyCustAvg]])/3.5)*30</f>
        <v>1287.6857142857143</v>
      </c>
      <c r="M6766">
        <v>40.848609124306002</v>
      </c>
      <c r="N6766">
        <v>-73.937446639149002</v>
      </c>
      <c r="O6766">
        <v>112</v>
      </c>
      <c r="P6766">
        <v>10</v>
      </c>
    </row>
    <row r="6767" spans="1:16" hidden="1" x14ac:dyDescent="0.3">
      <c r="A6767">
        <v>50084808</v>
      </c>
      <c r="B6767" s="1" t="s">
        <v>3752</v>
      </c>
      <c r="C6767" t="s">
        <v>3599</v>
      </c>
      <c r="D6767" s="2">
        <v>1353</v>
      </c>
      <c r="E6767" s="1" t="s">
        <v>3753</v>
      </c>
      <c r="F6767" s="2">
        <v>10452</v>
      </c>
      <c r="G6767" s="3">
        <v>9178012958</v>
      </c>
      <c r="H6767" s="1" t="s">
        <v>212</v>
      </c>
      <c r="I6767" t="s">
        <v>21</v>
      </c>
      <c r="J6767">
        <v>70</v>
      </c>
      <c r="K6767">
        <v>151</v>
      </c>
      <c r="L6767" s="18">
        <f>(((RestaurantData4[[#This Row],[FitScore]]/100)*RestaurantData4[[#This Row],[DailyCustAvg]])/3.5)*30</f>
        <v>905.99999999999989</v>
      </c>
      <c r="M6767">
        <v>40.840181173716999</v>
      </c>
      <c r="N6767">
        <v>-73.921415268261001</v>
      </c>
      <c r="O6767">
        <v>204</v>
      </c>
      <c r="P6767">
        <v>16</v>
      </c>
    </row>
    <row r="6768" spans="1:16" hidden="1" x14ac:dyDescent="0.3">
      <c r="A6768">
        <v>41646786</v>
      </c>
      <c r="B6768" s="1" t="s">
        <v>3983</v>
      </c>
      <c r="C6768" t="s">
        <v>3599</v>
      </c>
      <c r="D6768" s="2">
        <v>400</v>
      </c>
      <c r="E6768" s="1" t="s">
        <v>3961</v>
      </c>
      <c r="F6768" s="2">
        <v>10458</v>
      </c>
      <c r="G6768" s="3">
        <v>6464564488</v>
      </c>
      <c r="H6768" s="1" t="s">
        <v>212</v>
      </c>
      <c r="I6768" t="s">
        <v>17</v>
      </c>
      <c r="J6768">
        <v>56</v>
      </c>
      <c r="K6768">
        <v>151</v>
      </c>
      <c r="L6768" s="18">
        <f>(((RestaurantData4[[#This Row],[FitScore]]/100)*RestaurantData4[[#This Row],[DailyCustAvg]])/3.5)*30</f>
        <v>724.8</v>
      </c>
      <c r="M6768">
        <v>40.866020638107003</v>
      </c>
      <c r="N6768">
        <v>-73.886021414235003</v>
      </c>
      <c r="O6768">
        <v>207</v>
      </c>
      <c r="P6768">
        <v>15</v>
      </c>
    </row>
    <row r="6769" spans="1:16" hidden="1" x14ac:dyDescent="0.3">
      <c r="A6769">
        <v>40617679</v>
      </c>
      <c r="B6769" s="1" t="s">
        <v>4170</v>
      </c>
      <c r="C6769" t="s">
        <v>3599</v>
      </c>
      <c r="D6769" s="2">
        <v>2401</v>
      </c>
      <c r="E6769" s="1" t="s">
        <v>3637</v>
      </c>
      <c r="F6769" s="2">
        <v>10461</v>
      </c>
      <c r="G6769" s="3">
        <v>7187928433</v>
      </c>
      <c r="H6769" s="1" t="s">
        <v>202</v>
      </c>
      <c r="I6769" t="s">
        <v>17</v>
      </c>
      <c r="J6769">
        <v>36</v>
      </c>
      <c r="K6769">
        <v>151</v>
      </c>
      <c r="L6769" s="18">
        <f>(((RestaurantData4[[#This Row],[FitScore]]/100)*RestaurantData4[[#This Row],[DailyCustAvg]])/3.5)*30</f>
        <v>465.94285714285718</v>
      </c>
      <c r="M6769">
        <v>40.83721212367</v>
      </c>
      <c r="N6769">
        <v>-73.846176786628007</v>
      </c>
      <c r="O6769">
        <v>210</v>
      </c>
      <c r="P6769">
        <v>18</v>
      </c>
    </row>
    <row r="6770" spans="1:16" hidden="1" x14ac:dyDescent="0.3">
      <c r="A6770">
        <v>50039494</v>
      </c>
      <c r="B6770" s="1" t="s">
        <v>6767</v>
      </c>
      <c r="C6770" t="s">
        <v>6631</v>
      </c>
      <c r="D6770" s="2">
        <v>4005</v>
      </c>
      <c r="E6770" s="1" t="s">
        <v>34</v>
      </c>
      <c r="F6770" s="2">
        <v>11103</v>
      </c>
      <c r="G6770" s="3">
        <v>7187289511</v>
      </c>
      <c r="H6770" s="1" t="s">
        <v>16</v>
      </c>
      <c r="I6770" t="s">
        <v>21</v>
      </c>
      <c r="J6770">
        <v>69</v>
      </c>
      <c r="K6770">
        <v>151</v>
      </c>
      <c r="L6770" s="18">
        <f>(((RestaurantData4[[#This Row],[FitScore]]/100)*RestaurantData4[[#This Row],[DailyCustAvg]])/3.5)*30</f>
        <v>893.05714285714282</v>
      </c>
      <c r="M6770">
        <v>40.758907368092999</v>
      </c>
      <c r="N6770">
        <v>-73.918851204510005</v>
      </c>
      <c r="O6770">
        <v>401</v>
      </c>
      <c r="P6770">
        <v>22</v>
      </c>
    </row>
    <row r="6771" spans="1:16" hidden="1" x14ac:dyDescent="0.3">
      <c r="A6771">
        <v>40393985</v>
      </c>
      <c r="B6771" s="1" t="s">
        <v>6920</v>
      </c>
      <c r="C6771" t="s">
        <v>6631</v>
      </c>
      <c r="D6771" s="2">
        <v>28034</v>
      </c>
      <c r="E6771" s="1" t="s">
        <v>6921</v>
      </c>
      <c r="F6771" s="2">
        <v>11101</v>
      </c>
      <c r="G6771" s="3">
        <v>7187866171</v>
      </c>
      <c r="H6771" s="1" t="s">
        <v>24</v>
      </c>
      <c r="I6771" t="s">
        <v>21</v>
      </c>
      <c r="J6771">
        <v>44</v>
      </c>
      <c r="K6771">
        <v>151</v>
      </c>
      <c r="L6771" s="18">
        <f>(((RestaurantData4[[#This Row],[FitScore]]/100)*RestaurantData4[[#This Row],[DailyCustAvg]])/3.5)*30</f>
        <v>569.48571428571427</v>
      </c>
      <c r="M6771">
        <v>40.742877392197997</v>
      </c>
      <c r="N6771">
        <v>-73.951974234496006</v>
      </c>
      <c r="O6771">
        <v>402</v>
      </c>
      <c r="P6771">
        <v>26</v>
      </c>
    </row>
    <row r="6772" spans="1:16" hidden="1" x14ac:dyDescent="0.3">
      <c r="A6772">
        <v>50034542</v>
      </c>
      <c r="B6772" s="1" t="s">
        <v>7143</v>
      </c>
      <c r="C6772" t="s">
        <v>6631</v>
      </c>
      <c r="D6772" s="2">
        <v>8120</v>
      </c>
      <c r="E6772" s="1" t="s">
        <v>6830</v>
      </c>
      <c r="F6772" s="2">
        <v>11372</v>
      </c>
      <c r="G6772" s="3">
        <v>7183007000</v>
      </c>
      <c r="H6772" s="1" t="s">
        <v>212</v>
      </c>
      <c r="I6772" t="s">
        <v>21</v>
      </c>
      <c r="J6772">
        <v>85</v>
      </c>
      <c r="K6772">
        <v>151</v>
      </c>
      <c r="L6772" s="18">
        <f>(((RestaurantData4[[#This Row],[FitScore]]/100)*RestaurantData4[[#This Row],[DailyCustAvg]])/3.5)*30</f>
        <v>1100.1428571428571</v>
      </c>
      <c r="M6772">
        <v>40.747547639491998</v>
      </c>
      <c r="N6772">
        <v>-73.884582774644002</v>
      </c>
      <c r="O6772">
        <v>404</v>
      </c>
      <c r="P6772">
        <v>25</v>
      </c>
    </row>
    <row r="6773" spans="1:16" hidden="1" x14ac:dyDescent="0.3">
      <c r="A6773">
        <v>50083809</v>
      </c>
      <c r="B6773" s="1" t="s">
        <v>7180</v>
      </c>
      <c r="C6773" t="s">
        <v>6631</v>
      </c>
      <c r="D6773" s="2">
        <v>8914</v>
      </c>
      <c r="E6773" s="1" t="s">
        <v>6832</v>
      </c>
      <c r="F6773" s="2">
        <v>11373</v>
      </c>
      <c r="G6773" s="3">
        <v>7188039799</v>
      </c>
      <c r="H6773" s="1" t="s">
        <v>68</v>
      </c>
      <c r="I6773" t="s">
        <v>21</v>
      </c>
      <c r="J6773">
        <v>82</v>
      </c>
      <c r="K6773">
        <v>151</v>
      </c>
      <c r="L6773" s="18">
        <f>(((RestaurantData4[[#This Row],[FitScore]]/100)*RestaurantData4[[#This Row],[DailyCustAvg]])/3.5)*30</f>
        <v>1061.3142857142857</v>
      </c>
      <c r="M6773">
        <v>40.734597854656997</v>
      </c>
      <c r="N6773">
        <v>-73.874159141207002</v>
      </c>
      <c r="O6773">
        <v>404</v>
      </c>
      <c r="P6773">
        <v>25</v>
      </c>
    </row>
    <row r="6774" spans="1:16" hidden="1" x14ac:dyDescent="0.3">
      <c r="A6774">
        <v>50052345</v>
      </c>
      <c r="B6774" s="1" t="s">
        <v>7214</v>
      </c>
      <c r="C6774" t="s">
        <v>6631</v>
      </c>
      <c r="D6774" s="2">
        <v>6001</v>
      </c>
      <c r="E6774" s="1" t="s">
        <v>7215</v>
      </c>
      <c r="F6774" s="2">
        <v>11385</v>
      </c>
      <c r="G6774" s="3">
        <v>7184561044</v>
      </c>
      <c r="H6774" s="1" t="s">
        <v>29</v>
      </c>
      <c r="I6774" t="s">
        <v>17</v>
      </c>
      <c r="J6774">
        <v>88</v>
      </c>
      <c r="K6774">
        <v>151</v>
      </c>
      <c r="L6774" s="18">
        <f>(((RestaurantData4[[#This Row],[FitScore]]/100)*RestaurantData4[[#This Row],[DailyCustAvg]])/3.5)*30</f>
        <v>1138.9714285714285</v>
      </c>
      <c r="M6774">
        <v>40.712875503630997</v>
      </c>
      <c r="N6774">
        <v>-73.905304861296003</v>
      </c>
      <c r="O6774">
        <v>405</v>
      </c>
      <c r="P6774">
        <v>30</v>
      </c>
    </row>
    <row r="6775" spans="1:16" hidden="1" x14ac:dyDescent="0.3">
      <c r="A6775">
        <v>41721917</v>
      </c>
      <c r="B6775" s="1" t="s">
        <v>7661</v>
      </c>
      <c r="C6775" t="s">
        <v>6631</v>
      </c>
      <c r="D6775" s="2">
        <v>9207</v>
      </c>
      <c r="E6775" s="1" t="s">
        <v>5260</v>
      </c>
      <c r="F6775" s="2">
        <v>11421</v>
      </c>
      <c r="G6775" s="3">
        <v>7188052702</v>
      </c>
      <c r="H6775" s="1" t="s">
        <v>212</v>
      </c>
      <c r="I6775" t="s">
        <v>21</v>
      </c>
      <c r="J6775">
        <v>40</v>
      </c>
      <c r="K6775">
        <v>151</v>
      </c>
      <c r="L6775" s="18">
        <f>(((RestaurantData4[[#This Row],[FitScore]]/100)*RestaurantData4[[#This Row],[DailyCustAvg]])/3.5)*30</f>
        <v>517.71428571428578</v>
      </c>
      <c r="M6775">
        <v>40.693324351563</v>
      </c>
      <c r="N6775">
        <v>-73.853080347035004</v>
      </c>
      <c r="O6775">
        <v>409</v>
      </c>
      <c r="P6775">
        <v>32</v>
      </c>
    </row>
    <row r="6776" spans="1:16" hidden="1" x14ac:dyDescent="0.3">
      <c r="A6776">
        <v>50045803</v>
      </c>
      <c r="B6776" s="1" t="s">
        <v>7683</v>
      </c>
      <c r="C6776" t="s">
        <v>6631</v>
      </c>
      <c r="D6776" s="2">
        <v>10803</v>
      </c>
      <c r="E6776" s="1" t="s">
        <v>7630</v>
      </c>
      <c r="F6776" s="2">
        <v>11416</v>
      </c>
      <c r="G6776" s="3">
        <v>7187099919</v>
      </c>
      <c r="H6776" s="1" t="s">
        <v>66</v>
      </c>
      <c r="I6776" t="s">
        <v>17</v>
      </c>
      <c r="J6776">
        <v>37</v>
      </c>
      <c r="K6776">
        <v>151</v>
      </c>
      <c r="L6776" s="18">
        <f>(((RestaurantData4[[#This Row],[FitScore]]/100)*RestaurantData4[[#This Row],[DailyCustAvg]])/3.5)*30</f>
        <v>478.8857142857143</v>
      </c>
      <c r="M6776">
        <v>40.687313808326003</v>
      </c>
      <c r="N6776">
        <v>-73.835288319740997</v>
      </c>
      <c r="O6776">
        <v>409</v>
      </c>
      <c r="P6776">
        <v>28</v>
      </c>
    </row>
    <row r="6777" spans="1:16" hidden="1" x14ac:dyDescent="0.3">
      <c r="A6777">
        <v>50072177</v>
      </c>
      <c r="B6777" s="1" t="s">
        <v>8242</v>
      </c>
      <c r="C6777" t="s">
        <v>8030</v>
      </c>
      <c r="D6777" s="2">
        <v>1434</v>
      </c>
      <c r="E6777" s="1" t="s">
        <v>8183</v>
      </c>
      <c r="F6777" s="2">
        <v>10304</v>
      </c>
      <c r="G6777" s="3">
        <v>7186686838</v>
      </c>
      <c r="H6777" s="1" t="s">
        <v>68</v>
      </c>
      <c r="I6777" t="s">
        <v>17</v>
      </c>
      <c r="J6777">
        <v>84</v>
      </c>
      <c r="K6777">
        <v>151</v>
      </c>
      <c r="L6777" s="18">
        <f>(((RestaurantData4[[#This Row],[FitScore]]/100)*RestaurantData4[[#This Row],[DailyCustAvg]])/3.5)*30</f>
        <v>1087.1999999999998</v>
      </c>
      <c r="M6777">
        <v>40.594445737256002</v>
      </c>
      <c r="N6777">
        <v>-74.098782612780994</v>
      </c>
      <c r="O6777">
        <v>502</v>
      </c>
      <c r="P6777">
        <v>50</v>
      </c>
    </row>
    <row r="6778" spans="1:16" hidden="1" x14ac:dyDescent="0.3">
      <c r="A6778">
        <v>50091096</v>
      </c>
      <c r="B6778" s="1" t="s">
        <v>64</v>
      </c>
      <c r="C6778" t="s">
        <v>14</v>
      </c>
      <c r="D6778" s="2">
        <v>45</v>
      </c>
      <c r="E6778" s="1" t="s">
        <v>65</v>
      </c>
      <c r="F6778" s="2">
        <v>10007</v>
      </c>
      <c r="G6778" s="3">
        <v>2127664900</v>
      </c>
      <c r="H6778" s="1" t="s">
        <v>66</v>
      </c>
      <c r="I6778" t="s">
        <v>17</v>
      </c>
      <c r="J6778">
        <v>96</v>
      </c>
      <c r="K6778">
        <v>150</v>
      </c>
      <c r="L6778" s="18">
        <f>(((RestaurantData4[[#This Row],[FitScore]]/100)*RestaurantData4[[#This Row],[DailyCustAvg]])/3.5)*30</f>
        <v>1234.2857142857144</v>
      </c>
      <c r="M6778">
        <v>40.714047806709999</v>
      </c>
      <c r="N6778">
        <v>-74.009382384448998</v>
      </c>
      <c r="O6778">
        <v>101</v>
      </c>
      <c r="P6778">
        <v>1</v>
      </c>
    </row>
    <row r="6779" spans="1:16" hidden="1" x14ac:dyDescent="0.3">
      <c r="A6779">
        <v>41434581</v>
      </c>
      <c r="B6779" s="1" t="s">
        <v>122</v>
      </c>
      <c r="C6779" t="s">
        <v>14</v>
      </c>
      <c r="D6779" s="2">
        <v>106</v>
      </c>
      <c r="E6779" s="1" t="s">
        <v>123</v>
      </c>
      <c r="F6779" s="2">
        <v>10007</v>
      </c>
      <c r="G6779" s="3">
        <v>2123496902</v>
      </c>
      <c r="H6779" s="1" t="s">
        <v>16</v>
      </c>
      <c r="I6779" t="s">
        <v>17</v>
      </c>
      <c r="J6779">
        <v>98</v>
      </c>
      <c r="K6779">
        <v>150</v>
      </c>
      <c r="L6779" s="18">
        <f>(((RestaurantData4[[#This Row],[FitScore]]/100)*RestaurantData4[[#This Row],[DailyCustAvg]])/3.5)*30</f>
        <v>1260</v>
      </c>
      <c r="M6779">
        <v>40.715549414423002</v>
      </c>
      <c r="N6779">
        <v>-74.006143238009003</v>
      </c>
      <c r="O6779">
        <v>101</v>
      </c>
      <c r="P6779">
        <v>1</v>
      </c>
    </row>
    <row r="6780" spans="1:16" hidden="1" x14ac:dyDescent="0.3">
      <c r="A6780">
        <v>50075608</v>
      </c>
      <c r="B6780" s="1" t="s">
        <v>211</v>
      </c>
      <c r="C6780" t="s">
        <v>14</v>
      </c>
      <c r="D6780" s="2">
        <v>87</v>
      </c>
      <c r="E6780" s="1" t="s">
        <v>51</v>
      </c>
      <c r="F6780" s="2">
        <v>10038</v>
      </c>
      <c r="G6780" s="3">
        <v>9175676566</v>
      </c>
      <c r="H6780" s="1" t="s">
        <v>212</v>
      </c>
      <c r="I6780" t="s">
        <v>17</v>
      </c>
      <c r="J6780">
        <v>97</v>
      </c>
      <c r="K6780">
        <v>150</v>
      </c>
      <c r="L6780" s="18">
        <f>(((RestaurantData4[[#This Row],[FitScore]]/100)*RestaurantData4[[#This Row],[DailyCustAvg]])/3.5)*30</f>
        <v>1247.1428571428571</v>
      </c>
      <c r="M6780">
        <v>40.705736959536999</v>
      </c>
      <c r="N6780">
        <v>-74.003963840837002</v>
      </c>
      <c r="O6780">
        <v>101</v>
      </c>
      <c r="P6780">
        <v>1</v>
      </c>
    </row>
    <row r="6781" spans="1:16" x14ac:dyDescent="0.3">
      <c r="A6781">
        <v>50094145</v>
      </c>
      <c r="B6781" s="1" t="s">
        <v>3467</v>
      </c>
      <c r="C6781" t="s">
        <v>14</v>
      </c>
      <c r="D6781" s="2">
        <v>4127</v>
      </c>
      <c r="E6781" s="1" t="s">
        <v>34</v>
      </c>
      <c r="F6781" s="2">
        <v>10033</v>
      </c>
      <c r="G6781" s="3">
        <v>2127953888</v>
      </c>
      <c r="H6781" s="1" t="s">
        <v>106</v>
      </c>
      <c r="I6781" t="s">
        <v>21</v>
      </c>
      <c r="J6781">
        <v>82</v>
      </c>
      <c r="K6781">
        <v>175</v>
      </c>
      <c r="L6781" s="18">
        <f>(((RestaurantData4[[#This Row],[FitScore]]/100)*RestaurantData4[[#This Row],[DailyCustAvg]])/3.5)*30</f>
        <v>1230</v>
      </c>
      <c r="M6781">
        <v>40.845760707068997</v>
      </c>
      <c r="N6781">
        <v>-73.938591476157995</v>
      </c>
      <c r="O6781">
        <v>112</v>
      </c>
      <c r="P6781">
        <v>10</v>
      </c>
    </row>
    <row r="6782" spans="1:16" hidden="1" x14ac:dyDescent="0.3">
      <c r="A6782">
        <v>41682709</v>
      </c>
      <c r="B6782" s="1" t="s">
        <v>858</v>
      </c>
      <c r="C6782" t="s">
        <v>14</v>
      </c>
      <c r="D6782" s="2">
        <v>9</v>
      </c>
      <c r="E6782" s="1" t="s">
        <v>859</v>
      </c>
      <c r="F6782" s="2">
        <v>10013</v>
      </c>
      <c r="G6782" s="3">
        <v>2124060400</v>
      </c>
      <c r="H6782" s="1" t="s">
        <v>16</v>
      </c>
      <c r="I6782" t="s">
        <v>17</v>
      </c>
      <c r="J6782">
        <v>100</v>
      </c>
      <c r="K6782">
        <v>150</v>
      </c>
      <c r="L6782" s="18">
        <f>(((RestaurantData4[[#This Row],[FitScore]]/100)*RestaurantData4[[#This Row],[DailyCustAvg]])/3.5)*30</f>
        <v>1285.7142857142856</v>
      </c>
      <c r="M6782">
        <v>40.714440677224999</v>
      </c>
      <c r="N6782">
        <v>-73.998131447945994</v>
      </c>
      <c r="O6782">
        <v>103</v>
      </c>
      <c r="P6782">
        <v>1</v>
      </c>
    </row>
    <row r="6783" spans="1:16" x14ac:dyDescent="0.3">
      <c r="A6783">
        <v>50091598</v>
      </c>
      <c r="B6783" s="1" t="s">
        <v>3551</v>
      </c>
      <c r="C6783" t="s">
        <v>14</v>
      </c>
      <c r="D6783" s="2">
        <v>825</v>
      </c>
      <c r="E6783" s="1" t="s">
        <v>3449</v>
      </c>
      <c r="F6783" s="2">
        <v>10033</v>
      </c>
      <c r="G6783" s="3">
        <v>2127403188</v>
      </c>
      <c r="H6783" s="1" t="s">
        <v>242</v>
      </c>
      <c r="I6783" t="s">
        <v>21</v>
      </c>
      <c r="J6783">
        <v>83</v>
      </c>
      <c r="K6783">
        <v>168</v>
      </c>
      <c r="L6783" s="18">
        <f>(((RestaurantData4[[#This Row],[FitScore]]/100)*RestaurantData4[[#This Row],[DailyCustAvg]])/3.5)*30</f>
        <v>1195.1999999999998</v>
      </c>
      <c r="M6783">
        <v>40.851256157186</v>
      </c>
      <c r="N6783">
        <v>-73.939518973719998</v>
      </c>
      <c r="O6783">
        <v>112</v>
      </c>
      <c r="P6783">
        <v>10</v>
      </c>
    </row>
    <row r="6784" spans="1:16" x14ac:dyDescent="0.3">
      <c r="A6784">
        <v>41635504</v>
      </c>
      <c r="B6784" s="1" t="s">
        <v>3483</v>
      </c>
      <c r="C6784" t="s">
        <v>14</v>
      </c>
      <c r="D6784" s="2">
        <v>1342</v>
      </c>
      <c r="E6784" s="1" t="s">
        <v>3194</v>
      </c>
      <c r="F6784" s="2">
        <v>10033</v>
      </c>
      <c r="G6784" s="3">
        <v>2127403110</v>
      </c>
      <c r="H6784" s="1" t="s">
        <v>212</v>
      </c>
      <c r="I6784" t="s">
        <v>21</v>
      </c>
      <c r="J6784">
        <v>73</v>
      </c>
      <c r="K6784">
        <v>161</v>
      </c>
      <c r="L6784" s="18">
        <f>(((RestaurantData4[[#This Row],[FitScore]]/100)*RestaurantData4[[#This Row],[DailyCustAvg]])/3.5)*30</f>
        <v>1007.4</v>
      </c>
      <c r="M6784">
        <v>40.846859656273999</v>
      </c>
      <c r="N6784">
        <v>-73.935507329488004</v>
      </c>
      <c r="O6784">
        <v>112</v>
      </c>
      <c r="P6784">
        <v>10</v>
      </c>
    </row>
    <row r="6785" spans="1:16" x14ac:dyDescent="0.3">
      <c r="A6785">
        <v>41544114</v>
      </c>
      <c r="B6785" s="1" t="s">
        <v>3574</v>
      </c>
      <c r="C6785" t="s">
        <v>14</v>
      </c>
      <c r="D6785" s="2">
        <v>1430</v>
      </c>
      <c r="E6785" s="1" t="s">
        <v>3194</v>
      </c>
      <c r="F6785" s="2">
        <v>10033</v>
      </c>
      <c r="G6785" s="3">
        <v>2127408000</v>
      </c>
      <c r="H6785" s="1" t="s">
        <v>242</v>
      </c>
      <c r="I6785" t="s">
        <v>21</v>
      </c>
      <c r="J6785">
        <v>74</v>
      </c>
      <c r="K6785">
        <v>153</v>
      </c>
      <c r="L6785" s="18">
        <f>(((RestaurantData4[[#This Row],[FitScore]]/100)*RestaurantData4[[#This Row],[DailyCustAvg]])/3.5)*30</f>
        <v>970.4571428571428</v>
      </c>
      <c r="M6785">
        <v>40.849663609093</v>
      </c>
      <c r="N6785">
        <v>-73.933462348069</v>
      </c>
      <c r="O6785">
        <v>112</v>
      </c>
      <c r="P6785">
        <v>10</v>
      </c>
    </row>
    <row r="6786" spans="1:16" hidden="1" x14ac:dyDescent="0.3">
      <c r="A6786">
        <v>50082967</v>
      </c>
      <c r="B6786" s="1" t="s">
        <v>1173</v>
      </c>
      <c r="C6786" t="s">
        <v>14</v>
      </c>
      <c r="D6786" s="2">
        <v>199</v>
      </c>
      <c r="E6786" s="1" t="s">
        <v>841</v>
      </c>
      <c r="F6786" s="2">
        <v>10003</v>
      </c>
      <c r="G6786" s="3">
        <v>6464766101</v>
      </c>
      <c r="H6786" s="1" t="s">
        <v>68</v>
      </c>
      <c r="I6786" t="s">
        <v>17</v>
      </c>
      <c r="J6786">
        <v>100</v>
      </c>
      <c r="K6786">
        <v>150</v>
      </c>
      <c r="L6786" s="18">
        <f>(((RestaurantData4[[#This Row],[FitScore]]/100)*RestaurantData4[[#This Row],[DailyCustAvg]])/3.5)*30</f>
        <v>1285.7142857142856</v>
      </c>
      <c r="M6786">
        <v>40.731344818098997</v>
      </c>
      <c r="N6786">
        <v>-73.985679205135</v>
      </c>
      <c r="O6786">
        <v>103</v>
      </c>
      <c r="P6786">
        <v>2</v>
      </c>
    </row>
    <row r="6787" spans="1:16" hidden="1" x14ac:dyDescent="0.3">
      <c r="A6787">
        <v>41275275</v>
      </c>
      <c r="B6787" s="1" t="s">
        <v>1330</v>
      </c>
      <c r="C6787" t="s">
        <v>14</v>
      </c>
      <c r="D6787" s="2">
        <v>29</v>
      </c>
      <c r="E6787" s="1" t="s">
        <v>863</v>
      </c>
      <c r="F6787" s="2">
        <v>10003</v>
      </c>
      <c r="G6787" s="3">
        <v>2125057344</v>
      </c>
      <c r="H6787" s="1" t="s">
        <v>16</v>
      </c>
      <c r="I6787" t="s">
        <v>17</v>
      </c>
      <c r="J6787">
        <v>99</v>
      </c>
      <c r="K6787">
        <v>150</v>
      </c>
      <c r="L6787" s="18">
        <f>(((RestaurantData4[[#This Row],[FitScore]]/100)*RestaurantData4[[#This Row],[DailyCustAvg]])/3.5)*30</f>
        <v>1272.8571428571429</v>
      </c>
      <c r="M6787">
        <v>40.725795391519</v>
      </c>
      <c r="N6787">
        <v>-73.990370620744002</v>
      </c>
      <c r="O6787">
        <v>103</v>
      </c>
      <c r="P6787">
        <v>2</v>
      </c>
    </row>
    <row r="6788" spans="1:16" x14ac:dyDescent="0.3">
      <c r="A6788">
        <v>50062554</v>
      </c>
      <c r="B6788" s="1" t="s">
        <v>3529</v>
      </c>
      <c r="C6788" t="s">
        <v>14</v>
      </c>
      <c r="D6788" s="2">
        <v>4231</v>
      </c>
      <c r="E6788" s="1" t="s">
        <v>34</v>
      </c>
      <c r="F6788" s="2">
        <v>10033</v>
      </c>
      <c r="G6788" s="3">
        <v>2127955500</v>
      </c>
      <c r="H6788" s="1" t="s">
        <v>212</v>
      </c>
      <c r="I6788" t="s">
        <v>21</v>
      </c>
      <c r="J6788">
        <v>73</v>
      </c>
      <c r="K6788">
        <v>148</v>
      </c>
      <c r="L6788" s="18">
        <f>(((RestaurantData4[[#This Row],[FitScore]]/100)*RestaurantData4[[#This Row],[DailyCustAvg]])/3.5)*30</f>
        <v>926.05714285714271</v>
      </c>
      <c r="M6788">
        <v>40.849261970953002</v>
      </c>
      <c r="N6788">
        <v>-73.936715876899001</v>
      </c>
      <c r="O6788">
        <v>112</v>
      </c>
      <c r="P6788">
        <v>10</v>
      </c>
    </row>
    <row r="6789" spans="1:16" x14ac:dyDescent="0.3">
      <c r="A6789">
        <v>50096880</v>
      </c>
      <c r="B6789" s="1" t="s">
        <v>3472</v>
      </c>
      <c r="C6789" t="s">
        <v>14</v>
      </c>
      <c r="D6789" s="2">
        <v>7</v>
      </c>
      <c r="E6789" s="1" t="s">
        <v>3473</v>
      </c>
      <c r="F6789" s="2">
        <v>10034</v>
      </c>
      <c r="G6789" s="3">
        <v>2129421580</v>
      </c>
      <c r="H6789" s="1" t="s">
        <v>276</v>
      </c>
      <c r="I6789" t="s">
        <v>21</v>
      </c>
      <c r="J6789">
        <v>84</v>
      </c>
      <c r="K6789">
        <v>317</v>
      </c>
      <c r="L6789" s="18">
        <f>(((RestaurantData4[[#This Row],[FitScore]]/100)*RestaurantData4[[#This Row],[DailyCustAvg]])/3.5)*30</f>
        <v>2282.4</v>
      </c>
      <c r="M6789">
        <v>40.866747529527998</v>
      </c>
      <c r="N6789">
        <v>-73.930039351486002</v>
      </c>
      <c r="O6789">
        <v>112</v>
      </c>
      <c r="P6789">
        <v>10</v>
      </c>
    </row>
    <row r="6790" spans="1:16" hidden="1" x14ac:dyDescent="0.3">
      <c r="A6790">
        <v>50100458</v>
      </c>
      <c r="B6790" s="1" t="s">
        <v>1835</v>
      </c>
      <c r="C6790" t="s">
        <v>14</v>
      </c>
      <c r="D6790" s="2">
        <v>745</v>
      </c>
      <c r="E6790" s="1" t="s">
        <v>555</v>
      </c>
      <c r="F6790" s="2">
        <v>10151</v>
      </c>
      <c r="G6790" s="3">
        <v>8005581855</v>
      </c>
      <c r="H6790" s="1" t="s">
        <v>16</v>
      </c>
      <c r="I6790" t="s">
        <v>17</v>
      </c>
      <c r="J6790">
        <v>87</v>
      </c>
      <c r="K6790">
        <v>150</v>
      </c>
      <c r="L6790" s="18">
        <f>(((RestaurantData4[[#This Row],[FitScore]]/100)*RestaurantData4[[#This Row],[DailyCustAvg]])/3.5)*30</f>
        <v>1118.5714285714284</v>
      </c>
      <c r="M6790">
        <v>40.763319168485999</v>
      </c>
      <c r="N6790">
        <v>-73.973694652508996</v>
      </c>
      <c r="O6790">
        <v>105</v>
      </c>
      <c r="P6790">
        <v>4</v>
      </c>
    </row>
    <row r="6791" spans="1:16" hidden="1" x14ac:dyDescent="0.3">
      <c r="A6791">
        <v>50045768</v>
      </c>
      <c r="B6791" s="1" t="s">
        <v>2058</v>
      </c>
      <c r="C6791" t="s">
        <v>14</v>
      </c>
      <c r="D6791" s="2">
        <v>123</v>
      </c>
      <c r="E6791" s="1" t="s">
        <v>1701</v>
      </c>
      <c r="F6791" s="2">
        <v>10019</v>
      </c>
      <c r="G6791" s="3">
        <v>2128428070</v>
      </c>
      <c r="H6791" s="1" t="s">
        <v>66</v>
      </c>
      <c r="I6791" t="s">
        <v>17</v>
      </c>
      <c r="J6791">
        <v>83</v>
      </c>
      <c r="K6791">
        <v>150</v>
      </c>
      <c r="L6791" s="18">
        <f>(((RestaurantData4[[#This Row],[FitScore]]/100)*RestaurantData4[[#This Row],[DailyCustAvg]])/3.5)*30</f>
        <v>1067.1428571428571</v>
      </c>
      <c r="M6791">
        <v>40.764066774915001</v>
      </c>
      <c r="N6791">
        <v>-73.978668855631994</v>
      </c>
      <c r="O6791">
        <v>105</v>
      </c>
      <c r="P6791">
        <v>4</v>
      </c>
    </row>
    <row r="6792" spans="1:16" x14ac:dyDescent="0.3">
      <c r="A6792">
        <v>40545375</v>
      </c>
      <c r="B6792" s="1" t="s">
        <v>3566</v>
      </c>
      <c r="C6792" t="s">
        <v>14</v>
      </c>
      <c r="D6792" s="2">
        <v>154</v>
      </c>
      <c r="E6792" s="1" t="s">
        <v>3567</v>
      </c>
      <c r="F6792" s="2">
        <v>10034</v>
      </c>
      <c r="G6792" s="3">
        <v>2125691840</v>
      </c>
      <c r="H6792" s="1" t="s">
        <v>276</v>
      </c>
      <c r="I6792" t="s">
        <v>21</v>
      </c>
      <c r="J6792">
        <v>73</v>
      </c>
      <c r="K6792">
        <v>313</v>
      </c>
      <c r="L6792" s="18">
        <f>(((RestaurantData4[[#This Row],[FitScore]]/100)*RestaurantData4[[#This Row],[DailyCustAvg]])/3.5)*30</f>
        <v>1958.4857142857143</v>
      </c>
      <c r="M6792">
        <v>40.864912331284003</v>
      </c>
      <c r="N6792">
        <v>-73.919057588358996</v>
      </c>
      <c r="O6792">
        <v>112</v>
      </c>
      <c r="P6792">
        <v>10</v>
      </c>
    </row>
    <row r="6793" spans="1:16" hidden="1" x14ac:dyDescent="0.3">
      <c r="A6793">
        <v>41428223</v>
      </c>
      <c r="B6793" s="1" t="s">
        <v>2172</v>
      </c>
      <c r="C6793" t="s">
        <v>14</v>
      </c>
      <c r="D6793" s="2">
        <v>146</v>
      </c>
      <c r="E6793" s="1" t="s">
        <v>1400</v>
      </c>
      <c r="F6793" s="2">
        <v>10019</v>
      </c>
      <c r="G6793" s="3">
        <v>2125816500</v>
      </c>
      <c r="H6793" s="1" t="s">
        <v>56</v>
      </c>
      <c r="I6793" t="s">
        <v>17</v>
      </c>
      <c r="J6793">
        <v>89</v>
      </c>
      <c r="K6793">
        <v>150</v>
      </c>
      <c r="L6793" s="18">
        <f>(((RestaurantData4[[#This Row],[FitScore]]/100)*RestaurantData4[[#This Row],[DailyCustAvg]])/3.5)*30</f>
        <v>1144.2857142857144</v>
      </c>
      <c r="M6793">
        <v>40.765145561933998</v>
      </c>
      <c r="N6793">
        <v>-73.979199178827997</v>
      </c>
      <c r="O6793">
        <v>105</v>
      </c>
      <c r="P6793">
        <v>4</v>
      </c>
    </row>
    <row r="6794" spans="1:16" x14ac:dyDescent="0.3">
      <c r="A6794">
        <v>50100861</v>
      </c>
      <c r="B6794" s="1" t="s">
        <v>3469</v>
      </c>
      <c r="C6794" t="s">
        <v>14</v>
      </c>
      <c r="D6794" s="2">
        <v>4933</v>
      </c>
      <c r="E6794" s="1" t="s">
        <v>34</v>
      </c>
      <c r="F6794" s="2">
        <v>10034</v>
      </c>
      <c r="G6794" s="3">
        <v>2129425090</v>
      </c>
      <c r="H6794" s="1" t="s">
        <v>16</v>
      </c>
      <c r="I6794" t="s">
        <v>21</v>
      </c>
      <c r="J6794">
        <v>82</v>
      </c>
      <c r="K6794">
        <v>311</v>
      </c>
      <c r="L6794" s="18">
        <f>(((RestaurantData4[[#This Row],[FitScore]]/100)*RestaurantData4[[#This Row],[DailyCustAvg]])/3.5)*30</f>
        <v>2185.8857142857141</v>
      </c>
      <c r="M6794">
        <v>40.867560009694998</v>
      </c>
      <c r="N6794">
        <v>-73.921596107905003</v>
      </c>
      <c r="O6794">
        <v>112</v>
      </c>
      <c r="P6794">
        <v>10</v>
      </c>
    </row>
    <row r="6795" spans="1:16" hidden="1" x14ac:dyDescent="0.3">
      <c r="A6795">
        <v>50075268</v>
      </c>
      <c r="B6795" s="1" t="s">
        <v>2641</v>
      </c>
      <c r="C6795" t="s">
        <v>14</v>
      </c>
      <c r="D6795" s="2">
        <v>441</v>
      </c>
      <c r="E6795" s="1" t="s">
        <v>901</v>
      </c>
      <c r="F6795" s="2">
        <v>10016</v>
      </c>
      <c r="G6795" s="3">
        <v>2126833008</v>
      </c>
      <c r="H6795" s="1" t="s">
        <v>127</v>
      </c>
      <c r="I6795" t="s">
        <v>17</v>
      </c>
      <c r="J6795">
        <v>79</v>
      </c>
      <c r="K6795">
        <v>150</v>
      </c>
      <c r="L6795" s="18">
        <f>(((RestaurantData4[[#This Row],[FitScore]]/100)*RestaurantData4[[#This Row],[DailyCustAvg]])/3.5)*30</f>
        <v>1015.7142857142857</v>
      </c>
      <c r="M6795">
        <v>40.743527923835998</v>
      </c>
      <c r="N6795">
        <v>-73.979707580761996</v>
      </c>
      <c r="O6795">
        <v>106</v>
      </c>
      <c r="P6795">
        <v>2</v>
      </c>
    </row>
    <row r="6796" spans="1:16" x14ac:dyDescent="0.3">
      <c r="A6796">
        <v>50056930</v>
      </c>
      <c r="B6796" s="1" t="s">
        <v>3590</v>
      </c>
      <c r="C6796" t="s">
        <v>14</v>
      </c>
      <c r="D6796" s="2">
        <v>4946</v>
      </c>
      <c r="E6796" s="1" t="s">
        <v>34</v>
      </c>
      <c r="F6796" s="2">
        <v>10034</v>
      </c>
      <c r="G6796" s="3">
        <v>2125797071</v>
      </c>
      <c r="H6796" s="1" t="s">
        <v>16</v>
      </c>
      <c r="I6796" t="s">
        <v>21</v>
      </c>
      <c r="J6796">
        <v>75</v>
      </c>
      <c r="K6796">
        <v>301</v>
      </c>
      <c r="L6796" s="18">
        <f>(((RestaurantData4[[#This Row],[FitScore]]/100)*RestaurantData4[[#This Row],[DailyCustAvg]])/3.5)*30</f>
        <v>1935</v>
      </c>
      <c r="M6796">
        <v>40.867811944327997</v>
      </c>
      <c r="N6796">
        <v>-73.920749760120003</v>
      </c>
      <c r="O6796">
        <v>112</v>
      </c>
      <c r="P6796">
        <v>10</v>
      </c>
    </row>
    <row r="6797" spans="1:16" x14ac:dyDescent="0.3">
      <c r="A6797">
        <v>50085352</v>
      </c>
      <c r="B6797" s="1" t="s">
        <v>3570</v>
      </c>
      <c r="C6797" t="s">
        <v>14</v>
      </c>
      <c r="D6797" s="2">
        <v>565</v>
      </c>
      <c r="E6797" s="1" t="s">
        <v>3494</v>
      </c>
      <c r="F6797" s="2">
        <v>10034</v>
      </c>
      <c r="G6797" s="3">
        <v>2127293814</v>
      </c>
      <c r="H6797" s="1" t="s">
        <v>276</v>
      </c>
      <c r="I6797" t="s">
        <v>21</v>
      </c>
      <c r="J6797">
        <v>74</v>
      </c>
      <c r="K6797">
        <v>271</v>
      </c>
      <c r="L6797" s="18">
        <f>(((RestaurantData4[[#This Row],[FitScore]]/100)*RestaurantData4[[#This Row],[DailyCustAvg]])/3.5)*30</f>
        <v>1718.9142857142856</v>
      </c>
      <c r="M6797">
        <v>40.866343228212997</v>
      </c>
      <c r="N6797">
        <v>-73.920335732805995</v>
      </c>
      <c r="O6797">
        <v>112</v>
      </c>
      <c r="P6797">
        <v>10</v>
      </c>
    </row>
    <row r="6798" spans="1:16" x14ac:dyDescent="0.3">
      <c r="A6798">
        <v>41482939</v>
      </c>
      <c r="B6798" s="1" t="s">
        <v>3553</v>
      </c>
      <c r="C6798" t="s">
        <v>14</v>
      </c>
      <c r="D6798" s="2">
        <v>4032</v>
      </c>
      <c r="E6798" s="1" t="s">
        <v>1351</v>
      </c>
      <c r="F6798" s="2">
        <v>10034</v>
      </c>
      <c r="G6798" s="3">
        <v>2125671515</v>
      </c>
      <c r="H6798" s="1" t="s">
        <v>276</v>
      </c>
      <c r="I6798" t="s">
        <v>21</v>
      </c>
      <c r="J6798">
        <v>78</v>
      </c>
      <c r="K6798">
        <v>260</v>
      </c>
      <c r="L6798" s="18">
        <f>(((RestaurantData4[[#This Row],[FitScore]]/100)*RestaurantData4[[#This Row],[DailyCustAvg]])/3.5)*30</f>
        <v>1738.2857142857142</v>
      </c>
      <c r="M6798">
        <v>40.869402760313001</v>
      </c>
      <c r="N6798">
        <v>-73.915320715912003</v>
      </c>
      <c r="O6798">
        <v>112</v>
      </c>
      <c r="P6798">
        <v>10</v>
      </c>
    </row>
    <row r="6799" spans="1:16" hidden="1" x14ac:dyDescent="0.3">
      <c r="A6799">
        <v>50010975</v>
      </c>
      <c r="B6799" s="1" t="s">
        <v>3415</v>
      </c>
      <c r="C6799" t="s">
        <v>14</v>
      </c>
      <c r="D6799" s="2">
        <v>1590</v>
      </c>
      <c r="E6799" s="1" t="s">
        <v>1906</v>
      </c>
      <c r="F6799" s="2">
        <v>10029</v>
      </c>
      <c r="G6799" s="3">
        <v>9176215233</v>
      </c>
      <c r="H6799" s="1" t="s">
        <v>73</v>
      </c>
      <c r="I6799" t="s">
        <v>17</v>
      </c>
      <c r="J6799">
        <v>75</v>
      </c>
      <c r="K6799">
        <v>150</v>
      </c>
      <c r="L6799" s="18">
        <f>(((RestaurantData4[[#This Row],[FitScore]]/100)*RestaurantData4[[#This Row],[DailyCustAvg]])/3.5)*30</f>
        <v>964.28571428571433</v>
      </c>
      <c r="M6799">
        <v>40.798487940579001</v>
      </c>
      <c r="N6799">
        <v>-73.943818209175006</v>
      </c>
      <c r="O6799">
        <v>111</v>
      </c>
      <c r="P6799">
        <v>8</v>
      </c>
    </row>
    <row r="6800" spans="1:16" hidden="1" x14ac:dyDescent="0.3">
      <c r="A6800">
        <v>50066473</v>
      </c>
      <c r="B6800" s="1" t="s">
        <v>3649</v>
      </c>
      <c r="C6800" t="s">
        <v>3599</v>
      </c>
      <c r="D6800" s="2">
        <v>262</v>
      </c>
      <c r="E6800" s="1" t="s">
        <v>3650</v>
      </c>
      <c r="F6800" s="2">
        <v>10454</v>
      </c>
      <c r="G6800" s="3">
        <v>7182928888</v>
      </c>
      <c r="H6800" s="1" t="s">
        <v>114</v>
      </c>
      <c r="I6800" t="s">
        <v>17</v>
      </c>
      <c r="J6800">
        <v>70</v>
      </c>
      <c r="K6800">
        <v>150</v>
      </c>
      <c r="L6800" s="18">
        <f>(((RestaurantData4[[#This Row],[FitScore]]/100)*RestaurantData4[[#This Row],[DailyCustAvg]])/3.5)*30</f>
        <v>900</v>
      </c>
      <c r="M6800">
        <v>40.805979304296997</v>
      </c>
      <c r="N6800">
        <v>-73.914256640028995</v>
      </c>
      <c r="O6800">
        <v>201</v>
      </c>
      <c r="P6800">
        <v>8</v>
      </c>
    </row>
    <row r="6801" spans="1:16" hidden="1" x14ac:dyDescent="0.3">
      <c r="A6801">
        <v>50048905</v>
      </c>
      <c r="B6801" s="1" t="s">
        <v>3754</v>
      </c>
      <c r="C6801" t="s">
        <v>3599</v>
      </c>
      <c r="D6801" s="2">
        <v>884</v>
      </c>
      <c r="E6801" s="1" t="s">
        <v>3755</v>
      </c>
      <c r="F6801" s="2">
        <v>10452</v>
      </c>
      <c r="G6801" s="3">
        <v>9292659759</v>
      </c>
      <c r="H6801" s="1" t="s">
        <v>16</v>
      </c>
      <c r="I6801" t="s">
        <v>21</v>
      </c>
      <c r="J6801">
        <v>71</v>
      </c>
      <c r="K6801">
        <v>150</v>
      </c>
      <c r="L6801" s="18">
        <f>(((RestaurantData4[[#This Row],[FitScore]]/100)*RestaurantData4[[#This Row],[DailyCustAvg]])/3.5)*30</f>
        <v>912.85714285714278</v>
      </c>
      <c r="M6801">
        <v>40.827925351382</v>
      </c>
      <c r="N6801">
        <v>-73.924674650569003</v>
      </c>
      <c r="O6801">
        <v>204</v>
      </c>
      <c r="P6801">
        <v>8</v>
      </c>
    </row>
    <row r="6802" spans="1:16" hidden="1" x14ac:dyDescent="0.3">
      <c r="A6802">
        <v>41250498</v>
      </c>
      <c r="B6802" s="1" t="s">
        <v>3551</v>
      </c>
      <c r="C6802" t="s">
        <v>3599</v>
      </c>
      <c r="D6802" s="2">
        <v>7</v>
      </c>
      <c r="E6802" s="1" t="s">
        <v>3812</v>
      </c>
      <c r="F6802" s="2">
        <v>10453</v>
      </c>
      <c r="G6802" s="3">
        <v>7182945294</v>
      </c>
      <c r="H6802" s="1" t="s">
        <v>242</v>
      </c>
      <c r="I6802" t="s">
        <v>17</v>
      </c>
      <c r="J6802">
        <v>71</v>
      </c>
      <c r="K6802">
        <v>150</v>
      </c>
      <c r="L6802" s="18">
        <f>(((RestaurantData4[[#This Row],[FitScore]]/100)*RestaurantData4[[#This Row],[DailyCustAvg]])/3.5)*30</f>
        <v>912.85714285714278</v>
      </c>
      <c r="M6802">
        <v>40.851947421726997</v>
      </c>
      <c r="N6802">
        <v>-73.909624519229993</v>
      </c>
      <c r="O6802">
        <v>205</v>
      </c>
      <c r="P6802">
        <v>14</v>
      </c>
    </row>
    <row r="6803" spans="1:16" hidden="1" x14ac:dyDescent="0.3">
      <c r="A6803">
        <v>50066324</v>
      </c>
      <c r="B6803" s="1" t="s">
        <v>3880</v>
      </c>
      <c r="C6803" t="s">
        <v>3599</v>
      </c>
      <c r="D6803" s="2">
        <v>115</v>
      </c>
      <c r="E6803" s="1" t="s">
        <v>3833</v>
      </c>
      <c r="F6803" s="2">
        <v>10452</v>
      </c>
      <c r="G6803" s="3">
        <v>7182992336</v>
      </c>
      <c r="H6803" s="1" t="s">
        <v>242</v>
      </c>
      <c r="I6803" t="s">
        <v>17</v>
      </c>
      <c r="J6803">
        <v>70</v>
      </c>
      <c r="K6803">
        <v>150</v>
      </c>
      <c r="L6803" s="18">
        <f>(((RestaurantData4[[#This Row],[FitScore]]/100)*RestaurantData4[[#This Row],[DailyCustAvg]])/3.5)*30</f>
        <v>900</v>
      </c>
      <c r="M6803">
        <v>40.846140988470999</v>
      </c>
      <c r="N6803">
        <v>-73.918892568108006</v>
      </c>
      <c r="O6803">
        <v>205</v>
      </c>
      <c r="P6803">
        <v>14</v>
      </c>
    </row>
    <row r="6804" spans="1:16" hidden="1" x14ac:dyDescent="0.3">
      <c r="A6804">
        <v>50004599</v>
      </c>
      <c r="B6804" s="1" t="s">
        <v>3891</v>
      </c>
      <c r="C6804" t="s">
        <v>3599</v>
      </c>
      <c r="D6804" s="2">
        <v>4555</v>
      </c>
      <c r="E6804" s="1" t="s">
        <v>901</v>
      </c>
      <c r="F6804" s="2">
        <v>10458</v>
      </c>
      <c r="G6804" s="3">
        <v>7184838861</v>
      </c>
      <c r="H6804" s="1" t="s">
        <v>143</v>
      </c>
      <c r="I6804" t="s">
        <v>17</v>
      </c>
      <c r="J6804">
        <v>84</v>
      </c>
      <c r="K6804">
        <v>150</v>
      </c>
      <c r="L6804" s="18">
        <f>(((RestaurantData4[[#This Row],[FitScore]]/100)*RestaurantData4[[#This Row],[DailyCustAvg]])/3.5)*30</f>
        <v>1080</v>
      </c>
      <c r="M6804">
        <v>40.854735820861997</v>
      </c>
      <c r="N6804">
        <v>-73.890407607751996</v>
      </c>
      <c r="O6804">
        <v>206</v>
      </c>
      <c r="P6804">
        <v>15</v>
      </c>
    </row>
    <row r="6805" spans="1:16" hidden="1" x14ac:dyDescent="0.3">
      <c r="A6805">
        <v>50100371</v>
      </c>
      <c r="B6805" s="1" t="s">
        <v>6769</v>
      </c>
      <c r="C6805" t="s">
        <v>6631</v>
      </c>
      <c r="D6805" s="2">
        <v>3543</v>
      </c>
      <c r="E6805" s="1" t="s">
        <v>6720</v>
      </c>
      <c r="F6805" s="2">
        <v>11101</v>
      </c>
      <c r="G6805" s="3">
        <v>6466588039</v>
      </c>
      <c r="H6805" s="1" t="s">
        <v>207</v>
      </c>
      <c r="I6805" t="s">
        <v>21</v>
      </c>
      <c r="J6805">
        <v>72</v>
      </c>
      <c r="K6805">
        <v>150</v>
      </c>
      <c r="L6805" s="18">
        <f>(((RestaurantData4[[#This Row],[FitScore]]/100)*RestaurantData4[[#This Row],[DailyCustAvg]])/3.5)*30</f>
        <v>925.71428571428578</v>
      </c>
      <c r="M6805">
        <v>40.755175443714997</v>
      </c>
      <c r="N6805">
        <v>-73.924255519379003</v>
      </c>
      <c r="O6805">
        <v>401</v>
      </c>
      <c r="P6805">
        <v>26</v>
      </c>
    </row>
    <row r="6806" spans="1:16" hidden="1" x14ac:dyDescent="0.3">
      <c r="A6806">
        <v>50096403</v>
      </c>
      <c r="B6806" s="1" t="s">
        <v>6876</v>
      </c>
      <c r="C6806" t="s">
        <v>6631</v>
      </c>
      <c r="D6806" s="2">
        <v>4153</v>
      </c>
      <c r="E6806" s="1" t="s">
        <v>6877</v>
      </c>
      <c r="F6806" s="2">
        <v>11377</v>
      </c>
      <c r="G6806" s="3">
        <v>9177555843</v>
      </c>
      <c r="H6806" s="1" t="s">
        <v>56</v>
      </c>
      <c r="I6806" t="s">
        <v>17</v>
      </c>
      <c r="J6806">
        <v>31</v>
      </c>
      <c r="K6806">
        <v>150</v>
      </c>
      <c r="L6806" s="18">
        <f>(((RestaurantData4[[#This Row],[FitScore]]/100)*RestaurantData4[[#This Row],[DailyCustAvg]])/3.5)*30</f>
        <v>398.57142857142861</v>
      </c>
      <c r="M6806">
        <v>40.744121444207003</v>
      </c>
      <c r="N6806">
        <v>-73.911568563312997</v>
      </c>
      <c r="O6806">
        <v>402</v>
      </c>
      <c r="P6806">
        <v>26</v>
      </c>
    </row>
    <row r="6807" spans="1:16" hidden="1" x14ac:dyDescent="0.3">
      <c r="A6807">
        <v>50050205</v>
      </c>
      <c r="B6807" s="1" t="s">
        <v>7525</v>
      </c>
      <c r="C6807" t="s">
        <v>6631</v>
      </c>
      <c r="D6807" s="2">
        <v>14906</v>
      </c>
      <c r="E6807" s="1" t="s">
        <v>7089</v>
      </c>
      <c r="F6807" s="2">
        <v>11355</v>
      </c>
      <c r="G6807" s="3">
        <v>7183210220</v>
      </c>
      <c r="H6807" s="1" t="s">
        <v>193</v>
      </c>
      <c r="I6807" t="s">
        <v>17</v>
      </c>
      <c r="J6807">
        <v>72</v>
      </c>
      <c r="K6807">
        <v>150</v>
      </c>
      <c r="L6807" s="18">
        <f>(((RestaurantData4[[#This Row],[FitScore]]/100)*RestaurantData4[[#This Row],[DailyCustAvg]])/3.5)*30</f>
        <v>925.71428571428578</v>
      </c>
      <c r="M6807">
        <v>40.762136458695998</v>
      </c>
      <c r="N6807">
        <v>-73.815562489109993</v>
      </c>
      <c r="O6807">
        <v>407</v>
      </c>
      <c r="P6807">
        <v>20</v>
      </c>
    </row>
    <row r="6808" spans="1:16" hidden="1" x14ac:dyDescent="0.3">
      <c r="A6808">
        <v>50078815</v>
      </c>
      <c r="B6808" s="1" t="s">
        <v>7835</v>
      </c>
      <c r="C6808" t="s">
        <v>6631</v>
      </c>
      <c r="D6808" s="2">
        <v>18510</v>
      </c>
      <c r="E6808" s="1" t="s">
        <v>7575</v>
      </c>
      <c r="F6808" s="2">
        <v>11432</v>
      </c>
      <c r="G6808" s="3">
        <v>3476441776</v>
      </c>
      <c r="H6808" s="1" t="s">
        <v>1067</v>
      </c>
      <c r="I6808" t="s">
        <v>21</v>
      </c>
      <c r="J6808">
        <v>83</v>
      </c>
      <c r="K6808">
        <v>150</v>
      </c>
      <c r="L6808" s="18">
        <f>(((RestaurantData4[[#This Row],[FitScore]]/100)*RestaurantData4[[#This Row],[DailyCustAvg]])/3.5)*30</f>
        <v>1067.1428571428571</v>
      </c>
      <c r="M6808">
        <v>40.714295072687001</v>
      </c>
      <c r="N6808">
        <v>-73.776913888620001</v>
      </c>
      <c r="O6808">
        <v>412</v>
      </c>
      <c r="P6808">
        <v>27</v>
      </c>
    </row>
    <row r="6809" spans="1:16" hidden="1" x14ac:dyDescent="0.3">
      <c r="A6809">
        <v>50003719</v>
      </c>
      <c r="B6809" s="1" t="s">
        <v>8125</v>
      </c>
      <c r="C6809" t="s">
        <v>8030</v>
      </c>
      <c r="D6809" s="2">
        <v>1180</v>
      </c>
      <c r="E6809" s="1" t="s">
        <v>8039</v>
      </c>
      <c r="F6809" s="2">
        <v>10305</v>
      </c>
      <c r="G6809" s="3">
        <v>7189815335</v>
      </c>
      <c r="H6809" s="1" t="s">
        <v>242</v>
      </c>
      <c r="I6809" t="s">
        <v>17</v>
      </c>
      <c r="J6809">
        <v>85</v>
      </c>
      <c r="K6809">
        <v>150</v>
      </c>
      <c r="L6809" s="18">
        <f>(((RestaurantData4[[#This Row],[FitScore]]/100)*RestaurantData4[[#This Row],[DailyCustAvg]])/3.5)*30</f>
        <v>1092.8571428571429</v>
      </c>
      <c r="M6809">
        <v>40.614434678292</v>
      </c>
      <c r="N6809">
        <v>-74.066406731857995</v>
      </c>
      <c r="O6809">
        <v>501</v>
      </c>
      <c r="P6809">
        <v>49</v>
      </c>
    </row>
    <row r="6810" spans="1:16" hidden="1" x14ac:dyDescent="0.3">
      <c r="A6810">
        <v>50102243</v>
      </c>
      <c r="B6810" s="1" t="s">
        <v>88</v>
      </c>
      <c r="C6810" t="s">
        <v>14</v>
      </c>
      <c r="D6810" s="2">
        <v>240</v>
      </c>
      <c r="E6810" s="1" t="s">
        <v>31</v>
      </c>
      <c r="F6810" s="2">
        <v>10007</v>
      </c>
      <c r="G6810" s="3">
        <v>2126358554</v>
      </c>
      <c r="H6810" s="1" t="s">
        <v>16</v>
      </c>
      <c r="I6810" t="s">
        <v>17</v>
      </c>
      <c r="J6810">
        <v>97</v>
      </c>
      <c r="K6810">
        <v>149</v>
      </c>
      <c r="L6810" s="18">
        <f>(((RestaurantData4[[#This Row],[FitScore]]/100)*RestaurantData4[[#This Row],[DailyCustAvg]])/3.5)*30</f>
        <v>1238.8285714285714</v>
      </c>
      <c r="M6810">
        <v>40.714047602657999</v>
      </c>
      <c r="N6810">
        <v>-74.011611647628001</v>
      </c>
      <c r="O6810">
        <v>101</v>
      </c>
      <c r="P6810">
        <v>1</v>
      </c>
    </row>
    <row r="6811" spans="1:16" x14ac:dyDescent="0.3">
      <c r="A6811">
        <v>50101322</v>
      </c>
      <c r="B6811" s="1" t="s">
        <v>3581</v>
      </c>
      <c r="C6811" t="s">
        <v>14</v>
      </c>
      <c r="D6811" s="2">
        <v>147</v>
      </c>
      <c r="E6811" s="1" t="s">
        <v>3567</v>
      </c>
      <c r="F6811" s="2">
        <v>10034</v>
      </c>
      <c r="G6811" s="3">
        <v>6460652622</v>
      </c>
      <c r="H6811" s="1" t="s">
        <v>29</v>
      </c>
      <c r="I6811" t="s">
        <v>21</v>
      </c>
      <c r="J6811">
        <v>83</v>
      </c>
      <c r="K6811">
        <v>254</v>
      </c>
      <c r="L6811" s="18">
        <f>(((RestaurantData4[[#This Row],[FitScore]]/100)*RestaurantData4[[#This Row],[DailyCustAvg]])/3.5)*30</f>
        <v>1807.0285714285712</v>
      </c>
      <c r="M6811">
        <v>40.864873945824002</v>
      </c>
      <c r="N6811">
        <v>-73.919115482240997</v>
      </c>
      <c r="O6811">
        <v>112</v>
      </c>
      <c r="P6811">
        <v>10</v>
      </c>
    </row>
    <row r="6812" spans="1:16" x14ac:dyDescent="0.3">
      <c r="A6812">
        <v>50084143</v>
      </c>
      <c r="B6812" s="1" t="s">
        <v>3493</v>
      </c>
      <c r="C6812" t="s">
        <v>14</v>
      </c>
      <c r="D6812" s="2">
        <v>582</v>
      </c>
      <c r="E6812" s="1" t="s">
        <v>3494</v>
      </c>
      <c r="F6812" s="2">
        <v>10034</v>
      </c>
      <c r="G6812" s="3">
        <v>6463989321</v>
      </c>
      <c r="H6812" s="1" t="s">
        <v>212</v>
      </c>
      <c r="I6812" t="s">
        <v>21</v>
      </c>
      <c r="J6812">
        <v>81</v>
      </c>
      <c r="K6812">
        <v>216</v>
      </c>
      <c r="L6812" s="18">
        <f>(((RestaurantData4[[#This Row],[FitScore]]/100)*RestaurantData4[[#This Row],[DailyCustAvg]])/3.5)*30</f>
        <v>1499.6571428571431</v>
      </c>
      <c r="M6812">
        <v>40.866930877165998</v>
      </c>
      <c r="N6812">
        <v>-73.920736351987003</v>
      </c>
      <c r="O6812">
        <v>112</v>
      </c>
      <c r="P6812">
        <v>10</v>
      </c>
    </row>
    <row r="6813" spans="1:16" hidden="1" x14ac:dyDescent="0.3">
      <c r="A6813">
        <v>41173778</v>
      </c>
      <c r="B6813" s="1" t="s">
        <v>541</v>
      </c>
      <c r="C6813" t="s">
        <v>14</v>
      </c>
      <c r="D6813" s="2">
        <v>29</v>
      </c>
      <c r="E6813" s="1" t="s">
        <v>424</v>
      </c>
      <c r="F6813" s="2">
        <v>10012</v>
      </c>
      <c r="G6813" s="3">
        <v>2125053185</v>
      </c>
      <c r="H6813" s="1" t="s">
        <v>188</v>
      </c>
      <c r="I6813" t="s">
        <v>17</v>
      </c>
      <c r="J6813">
        <v>96</v>
      </c>
      <c r="K6813">
        <v>149</v>
      </c>
      <c r="L6813" s="18">
        <f>(((RestaurantData4[[#This Row],[FitScore]]/100)*RestaurantData4[[#This Row],[DailyCustAvg]])/3.5)*30</f>
        <v>1226.0571428571429</v>
      </c>
      <c r="M6813">
        <v>40.726981323361997</v>
      </c>
      <c r="N6813">
        <v>-73.993036705150004</v>
      </c>
      <c r="O6813">
        <v>102</v>
      </c>
      <c r="P6813">
        <v>1</v>
      </c>
    </row>
    <row r="6814" spans="1:16" hidden="1" x14ac:dyDescent="0.3">
      <c r="A6814">
        <v>41721343</v>
      </c>
      <c r="B6814" s="1" t="s">
        <v>948</v>
      </c>
      <c r="C6814" t="s">
        <v>14</v>
      </c>
      <c r="D6814" s="2">
        <v>442</v>
      </c>
      <c r="E6814" s="1" t="s">
        <v>879</v>
      </c>
      <c r="F6814" s="2">
        <v>10009</v>
      </c>
      <c r="G6814" s="3">
        <v>2122605842</v>
      </c>
      <c r="H6814" s="1" t="s">
        <v>16</v>
      </c>
      <c r="I6814" t="s">
        <v>17</v>
      </c>
      <c r="J6814">
        <v>99</v>
      </c>
      <c r="K6814">
        <v>149</v>
      </c>
      <c r="L6814" s="18">
        <f>(((RestaurantData4[[#This Row],[FitScore]]/100)*RestaurantData4[[#This Row],[DailyCustAvg]])/3.5)*30</f>
        <v>1264.3714285714286</v>
      </c>
      <c r="M6814">
        <v>40.730789730314001</v>
      </c>
      <c r="N6814">
        <v>-73.981208849526993</v>
      </c>
      <c r="O6814">
        <v>103</v>
      </c>
      <c r="P6814">
        <v>2</v>
      </c>
    </row>
    <row r="6815" spans="1:16" hidden="1" x14ac:dyDescent="0.3">
      <c r="A6815">
        <v>50038223</v>
      </c>
      <c r="B6815" s="1" t="s">
        <v>1061</v>
      </c>
      <c r="C6815" t="s">
        <v>14</v>
      </c>
      <c r="D6815" s="2">
        <v>261</v>
      </c>
      <c r="E6815" s="1" t="s">
        <v>899</v>
      </c>
      <c r="F6815" s="2">
        <v>10009</v>
      </c>
      <c r="G6815" s="3">
        <v>6466494214</v>
      </c>
      <c r="H6815" s="1" t="s">
        <v>188</v>
      </c>
      <c r="I6815" t="s">
        <v>17</v>
      </c>
      <c r="J6815">
        <v>100</v>
      </c>
      <c r="K6815">
        <v>149</v>
      </c>
      <c r="L6815" s="18">
        <f>(((RestaurantData4[[#This Row],[FitScore]]/100)*RestaurantData4[[#This Row],[DailyCustAvg]])/3.5)*30</f>
        <v>1277.1428571428571</v>
      </c>
      <c r="M6815">
        <v>40.728404889868997</v>
      </c>
      <c r="N6815">
        <v>-73.983558334061001</v>
      </c>
      <c r="O6815">
        <v>103</v>
      </c>
      <c r="P6815">
        <v>2</v>
      </c>
    </row>
    <row r="6816" spans="1:16" hidden="1" x14ac:dyDescent="0.3">
      <c r="A6816">
        <v>50073755</v>
      </c>
      <c r="B6816" s="1" t="s">
        <v>1097</v>
      </c>
      <c r="C6816" t="s">
        <v>14</v>
      </c>
      <c r="D6816" s="2">
        <v>26</v>
      </c>
      <c r="E6816" s="1" t="s">
        <v>852</v>
      </c>
      <c r="F6816" s="2">
        <v>10009</v>
      </c>
      <c r="G6816" s="3">
        <v>6469619801</v>
      </c>
      <c r="H6816" s="1" t="s">
        <v>202</v>
      </c>
      <c r="I6816" t="s">
        <v>17</v>
      </c>
      <c r="J6816">
        <v>100</v>
      </c>
      <c r="K6816">
        <v>149</v>
      </c>
      <c r="L6816" s="18">
        <f>(((RestaurantData4[[#This Row],[FitScore]]/100)*RestaurantData4[[#This Row],[DailyCustAvg]])/3.5)*30</f>
        <v>1277.1428571428571</v>
      </c>
      <c r="M6816">
        <v>40.723791492613998</v>
      </c>
      <c r="N6816">
        <v>-73.988040303961</v>
      </c>
      <c r="O6816">
        <v>103</v>
      </c>
      <c r="P6816">
        <v>2</v>
      </c>
    </row>
    <row r="6817" spans="1:16" hidden="1" x14ac:dyDescent="0.3">
      <c r="A6817">
        <v>50010278</v>
      </c>
      <c r="B6817" s="1" t="s">
        <v>1202</v>
      </c>
      <c r="C6817" t="s">
        <v>14</v>
      </c>
      <c r="D6817" s="2">
        <v>19</v>
      </c>
      <c r="E6817" s="1" t="s">
        <v>875</v>
      </c>
      <c r="F6817" s="2">
        <v>10002</v>
      </c>
      <c r="G6817" s="3">
        <v>2126732400</v>
      </c>
      <c r="H6817" s="1" t="s">
        <v>16</v>
      </c>
      <c r="I6817" t="s">
        <v>17</v>
      </c>
      <c r="J6817">
        <v>100</v>
      </c>
      <c r="K6817">
        <v>149</v>
      </c>
      <c r="L6817" s="18">
        <f>(((RestaurantData4[[#This Row],[FitScore]]/100)*RestaurantData4[[#This Row],[DailyCustAvg]])/3.5)*30</f>
        <v>1277.1428571428571</v>
      </c>
      <c r="M6817">
        <v>40.722474345877004</v>
      </c>
      <c r="N6817">
        <v>-73.991954873910004</v>
      </c>
      <c r="O6817">
        <v>103</v>
      </c>
      <c r="P6817">
        <v>1</v>
      </c>
    </row>
    <row r="6818" spans="1:16" x14ac:dyDescent="0.3">
      <c r="A6818">
        <v>41336495</v>
      </c>
      <c r="B6818" s="1" t="s">
        <v>3543</v>
      </c>
      <c r="C6818" t="s">
        <v>14</v>
      </c>
      <c r="D6818" s="2">
        <v>237</v>
      </c>
      <c r="E6818" s="1" t="s">
        <v>3461</v>
      </c>
      <c r="F6818" s="2">
        <v>10034</v>
      </c>
      <c r="G6818" s="3">
        <v>2125672450</v>
      </c>
      <c r="H6818" s="1" t="s">
        <v>68</v>
      </c>
      <c r="I6818" t="s">
        <v>21</v>
      </c>
      <c r="J6818">
        <v>80</v>
      </c>
      <c r="K6818">
        <v>203</v>
      </c>
      <c r="L6818" s="18">
        <f>(((RestaurantData4[[#This Row],[FitScore]]/100)*RestaurantData4[[#This Row],[DailyCustAvg]])/3.5)*30</f>
        <v>1392</v>
      </c>
      <c r="M6818">
        <v>40.866054519793003</v>
      </c>
      <c r="N6818">
        <v>-73.927874398645002</v>
      </c>
      <c r="O6818">
        <v>112</v>
      </c>
      <c r="P6818">
        <v>10</v>
      </c>
    </row>
    <row r="6819" spans="1:16" hidden="1" x14ac:dyDescent="0.3">
      <c r="A6819">
        <v>50076736</v>
      </c>
      <c r="B6819" s="1" t="s">
        <v>724</v>
      </c>
      <c r="C6819" t="s">
        <v>14</v>
      </c>
      <c r="D6819" s="2">
        <v>600</v>
      </c>
      <c r="E6819" s="1" t="s">
        <v>1579</v>
      </c>
      <c r="F6819" s="2">
        <v>10036</v>
      </c>
      <c r="G6819" s="3">
        <v>5165577197</v>
      </c>
      <c r="H6819" s="1" t="s">
        <v>106</v>
      </c>
      <c r="I6819" t="s">
        <v>17</v>
      </c>
      <c r="J6819">
        <v>99</v>
      </c>
      <c r="K6819">
        <v>149</v>
      </c>
      <c r="L6819" s="18">
        <f>(((RestaurantData4[[#This Row],[FitScore]]/100)*RestaurantData4[[#This Row],[DailyCustAvg]])/3.5)*30</f>
        <v>1264.3714285714286</v>
      </c>
      <c r="M6819">
        <v>40.762452058930002</v>
      </c>
      <c r="N6819">
        <v>-73.997122946665996</v>
      </c>
      <c r="O6819">
        <v>104</v>
      </c>
      <c r="P6819">
        <v>3</v>
      </c>
    </row>
    <row r="6820" spans="1:16" hidden="1" x14ac:dyDescent="0.3">
      <c r="A6820">
        <v>40693544</v>
      </c>
      <c r="B6820" s="1" t="s">
        <v>1828</v>
      </c>
      <c r="C6820" t="s">
        <v>14</v>
      </c>
      <c r="D6820" s="2">
        <v>111</v>
      </c>
      <c r="E6820" s="1" t="s">
        <v>1413</v>
      </c>
      <c r="F6820" s="2">
        <v>10036</v>
      </c>
      <c r="G6820" s="3">
        <v>2125867610</v>
      </c>
      <c r="H6820" s="1" t="s">
        <v>16</v>
      </c>
      <c r="I6820" t="s">
        <v>17</v>
      </c>
      <c r="J6820">
        <v>88</v>
      </c>
      <c r="K6820">
        <v>149</v>
      </c>
      <c r="L6820" s="18">
        <f>(((RestaurantData4[[#This Row],[FitScore]]/100)*RestaurantData4[[#This Row],[DailyCustAvg]])/3.5)*30</f>
        <v>1123.8857142857144</v>
      </c>
      <c r="M6820">
        <v>40.756387772589001</v>
      </c>
      <c r="N6820">
        <v>-73.983749924177999</v>
      </c>
      <c r="O6820">
        <v>105</v>
      </c>
      <c r="P6820">
        <v>4</v>
      </c>
    </row>
    <row r="6821" spans="1:16" hidden="1" x14ac:dyDescent="0.3">
      <c r="A6821">
        <v>41118839</v>
      </c>
      <c r="B6821" s="1" t="s">
        <v>2209</v>
      </c>
      <c r="C6821" t="s">
        <v>14</v>
      </c>
      <c r="D6821" s="2">
        <v>40</v>
      </c>
      <c r="E6821" s="1" t="s">
        <v>1400</v>
      </c>
      <c r="F6821" s="2">
        <v>10019</v>
      </c>
      <c r="G6821" s="3">
        <v>2127578559</v>
      </c>
      <c r="H6821" s="1" t="s">
        <v>68</v>
      </c>
      <c r="I6821" t="s">
        <v>17</v>
      </c>
      <c r="J6821">
        <v>84</v>
      </c>
      <c r="K6821">
        <v>149</v>
      </c>
      <c r="L6821" s="18">
        <f>(((RestaurantData4[[#This Row],[FitScore]]/100)*RestaurantData4[[#This Row],[DailyCustAvg]])/3.5)*30</f>
        <v>1072.8</v>
      </c>
      <c r="M6821">
        <v>40.763530882645</v>
      </c>
      <c r="N6821">
        <v>-73.975351518392003</v>
      </c>
      <c r="O6821">
        <v>105</v>
      </c>
      <c r="P6821">
        <v>4</v>
      </c>
    </row>
    <row r="6822" spans="1:16" x14ac:dyDescent="0.3">
      <c r="A6822">
        <v>50078635</v>
      </c>
      <c r="B6822" s="1" t="s">
        <v>3533</v>
      </c>
      <c r="C6822" t="s">
        <v>14</v>
      </c>
      <c r="D6822" s="2">
        <v>3859</v>
      </c>
      <c r="E6822" s="1" t="s">
        <v>1351</v>
      </c>
      <c r="F6822" s="2">
        <v>10034</v>
      </c>
      <c r="G6822" s="3">
        <v>6463422879</v>
      </c>
      <c r="H6822" s="1" t="s">
        <v>212</v>
      </c>
      <c r="I6822" t="s">
        <v>21</v>
      </c>
      <c r="J6822">
        <v>76</v>
      </c>
      <c r="K6822">
        <v>202</v>
      </c>
      <c r="L6822" s="18">
        <f>(((RestaurantData4[[#This Row],[FitScore]]/100)*RestaurantData4[[#This Row],[DailyCustAvg]])/3.5)*30</f>
        <v>1315.8857142857144</v>
      </c>
      <c r="M6822">
        <v>40.864053340993003</v>
      </c>
      <c r="N6822">
        <v>-73.919214099740003</v>
      </c>
      <c r="O6822">
        <v>112</v>
      </c>
      <c r="P6822">
        <v>10</v>
      </c>
    </row>
    <row r="6823" spans="1:16" x14ac:dyDescent="0.3">
      <c r="A6823">
        <v>50073106</v>
      </c>
      <c r="B6823" s="1" t="s">
        <v>3558</v>
      </c>
      <c r="C6823" t="s">
        <v>14</v>
      </c>
      <c r="D6823" s="2">
        <v>523</v>
      </c>
      <c r="E6823" s="1" t="s">
        <v>3494</v>
      </c>
      <c r="F6823" s="2">
        <v>10034</v>
      </c>
      <c r="G6823" s="3">
        <v>7182957272</v>
      </c>
      <c r="H6823" s="1" t="s">
        <v>143</v>
      </c>
      <c r="I6823" t="s">
        <v>21</v>
      </c>
      <c r="J6823">
        <v>82</v>
      </c>
      <c r="K6823">
        <v>202</v>
      </c>
      <c r="L6823" s="18">
        <f>(((RestaurantData4[[#This Row],[FitScore]]/100)*RestaurantData4[[#This Row],[DailyCustAvg]])/3.5)*30</f>
        <v>1419.7714285714285</v>
      </c>
      <c r="M6823">
        <v>40.865222878716999</v>
      </c>
      <c r="N6823">
        <v>-73.919617604490995</v>
      </c>
      <c r="O6823">
        <v>112</v>
      </c>
      <c r="P6823">
        <v>10</v>
      </c>
    </row>
    <row r="6824" spans="1:16" x14ac:dyDescent="0.3">
      <c r="A6824">
        <v>50058155</v>
      </c>
      <c r="B6824" s="1" t="s">
        <v>3474</v>
      </c>
      <c r="C6824" t="s">
        <v>14</v>
      </c>
      <c r="D6824" s="2">
        <v>4986</v>
      </c>
      <c r="E6824" s="1" t="s">
        <v>34</v>
      </c>
      <c r="F6824" s="2">
        <v>10034</v>
      </c>
      <c r="G6824" s="3">
        <v>2125442223</v>
      </c>
      <c r="H6824" s="1" t="s">
        <v>276</v>
      </c>
      <c r="I6824" t="s">
        <v>21</v>
      </c>
      <c r="J6824">
        <v>73</v>
      </c>
      <c r="K6824">
        <v>196</v>
      </c>
      <c r="L6824" s="18">
        <f>(((RestaurantData4[[#This Row],[FitScore]]/100)*RestaurantData4[[#This Row],[DailyCustAvg]])/3.5)*30</f>
        <v>1226.3999999999999</v>
      </c>
      <c r="M6824">
        <v>40.868266491554998</v>
      </c>
      <c r="N6824">
        <v>-73.919201730341996</v>
      </c>
      <c r="O6824">
        <v>112</v>
      </c>
      <c r="P6824">
        <v>10</v>
      </c>
    </row>
    <row r="6825" spans="1:16" hidden="1" x14ac:dyDescent="0.3">
      <c r="A6825">
        <v>50077890</v>
      </c>
      <c r="B6825" s="1" t="s">
        <v>3016</v>
      </c>
      <c r="C6825" t="s">
        <v>14</v>
      </c>
      <c r="D6825" s="2">
        <v>1619</v>
      </c>
      <c r="E6825" s="1" t="s">
        <v>841</v>
      </c>
      <c r="F6825" s="2">
        <v>10028</v>
      </c>
      <c r="G6825" s="3">
        <v>9178902027</v>
      </c>
      <c r="H6825" s="1" t="s">
        <v>16</v>
      </c>
      <c r="I6825" t="s">
        <v>17</v>
      </c>
      <c r="J6825">
        <v>94</v>
      </c>
      <c r="K6825">
        <v>149</v>
      </c>
      <c r="L6825" s="18">
        <f>(((RestaurantData4[[#This Row],[FitScore]]/100)*RestaurantData4[[#This Row],[DailyCustAvg]])/3.5)*30</f>
        <v>1200.5142857142857</v>
      </c>
      <c r="M6825">
        <v>40.776654673439999</v>
      </c>
      <c r="N6825">
        <v>-73.952643020401993</v>
      </c>
      <c r="O6825">
        <v>108</v>
      </c>
      <c r="P6825">
        <v>5</v>
      </c>
    </row>
    <row r="6826" spans="1:16" hidden="1" x14ac:dyDescent="0.3">
      <c r="A6826">
        <v>50054425</v>
      </c>
      <c r="B6826" s="1" t="s">
        <v>3635</v>
      </c>
      <c r="C6826" t="s">
        <v>3599</v>
      </c>
      <c r="D6826" s="2">
        <v>228</v>
      </c>
      <c r="E6826" s="1" t="s">
        <v>3609</v>
      </c>
      <c r="F6826" s="2">
        <v>10454</v>
      </c>
      <c r="G6826" s="3">
        <v>3472251415</v>
      </c>
      <c r="H6826" s="1" t="s">
        <v>16</v>
      </c>
      <c r="I6826" t="s">
        <v>21</v>
      </c>
      <c r="J6826">
        <v>79</v>
      </c>
      <c r="K6826">
        <v>149</v>
      </c>
      <c r="L6826" s="18">
        <f>(((RestaurantData4[[#This Row],[FitScore]]/100)*RestaurantData4[[#This Row],[DailyCustAvg]])/3.5)*30</f>
        <v>1008.9428571428572</v>
      </c>
      <c r="M6826">
        <v>40.808541044552001</v>
      </c>
      <c r="N6826">
        <v>-73.923277013680007</v>
      </c>
      <c r="O6826">
        <v>201</v>
      </c>
      <c r="P6826">
        <v>8</v>
      </c>
    </row>
    <row r="6827" spans="1:16" hidden="1" x14ac:dyDescent="0.3">
      <c r="A6827">
        <v>41292582</v>
      </c>
      <c r="B6827" s="1" t="s">
        <v>3875</v>
      </c>
      <c r="C6827" t="s">
        <v>3599</v>
      </c>
      <c r="D6827" s="2">
        <v>2181</v>
      </c>
      <c r="E6827" s="1" t="s">
        <v>3775</v>
      </c>
      <c r="F6827" s="2">
        <v>10453</v>
      </c>
      <c r="G6827" s="3">
        <v>7182205463</v>
      </c>
      <c r="H6827" s="1" t="s">
        <v>29</v>
      </c>
      <c r="I6827" t="s">
        <v>17</v>
      </c>
      <c r="J6827">
        <v>72</v>
      </c>
      <c r="K6827">
        <v>149</v>
      </c>
      <c r="L6827" s="18">
        <f>(((RestaurantData4[[#This Row],[FitScore]]/100)*RestaurantData4[[#This Row],[DailyCustAvg]])/3.5)*30</f>
        <v>919.54285714285709</v>
      </c>
      <c r="M6827">
        <v>40.855330309187998</v>
      </c>
      <c r="N6827">
        <v>-73.901287523215998</v>
      </c>
      <c r="O6827">
        <v>205</v>
      </c>
      <c r="P6827">
        <v>14</v>
      </c>
    </row>
    <row r="6828" spans="1:16" hidden="1" x14ac:dyDescent="0.3">
      <c r="A6828">
        <v>50060049</v>
      </c>
      <c r="B6828" s="1" t="s">
        <v>4012</v>
      </c>
      <c r="C6828" t="s">
        <v>3599</v>
      </c>
      <c r="D6828" s="2">
        <v>292</v>
      </c>
      <c r="E6828" s="1" t="s">
        <v>3957</v>
      </c>
      <c r="F6828" s="2">
        <v>10467</v>
      </c>
      <c r="G6828" s="3">
        <v>7182310675</v>
      </c>
      <c r="H6828" s="1" t="s">
        <v>202</v>
      </c>
      <c r="I6828" t="s">
        <v>21</v>
      </c>
      <c r="J6828">
        <v>77</v>
      </c>
      <c r="K6828">
        <v>149</v>
      </c>
      <c r="L6828" s="18">
        <f>(((RestaurantData4[[#This Row],[FitScore]]/100)*RestaurantData4[[#This Row],[DailyCustAvg]])/3.5)*30</f>
        <v>983.40000000000009</v>
      </c>
      <c r="M6828">
        <v>40.873267630268998</v>
      </c>
      <c r="N6828">
        <v>-73.878856701228003</v>
      </c>
      <c r="O6828">
        <v>207</v>
      </c>
      <c r="P6828">
        <v>11</v>
      </c>
    </row>
    <row r="6829" spans="1:16" hidden="1" x14ac:dyDescent="0.3">
      <c r="A6829">
        <v>50091289</v>
      </c>
      <c r="B6829" s="1" t="s">
        <v>4024</v>
      </c>
      <c r="C6829" t="s">
        <v>3599</v>
      </c>
      <c r="D6829" s="2">
        <v>5215</v>
      </c>
      <c r="E6829" s="1" t="s">
        <v>34</v>
      </c>
      <c r="F6829" s="2">
        <v>10463</v>
      </c>
      <c r="G6829" s="3">
        <v>6467526829</v>
      </c>
      <c r="H6829" s="1" t="s">
        <v>73</v>
      </c>
      <c r="I6829" t="s">
        <v>17</v>
      </c>
      <c r="J6829">
        <v>83</v>
      </c>
      <c r="K6829">
        <v>149</v>
      </c>
      <c r="L6829" s="18">
        <f>(((RestaurantData4[[#This Row],[FitScore]]/100)*RestaurantData4[[#This Row],[DailyCustAvg]])/3.5)*30</f>
        <v>1060.0285714285715</v>
      </c>
      <c r="M6829">
        <v>40.874934328534003</v>
      </c>
      <c r="N6829">
        <v>-73.909358115572005</v>
      </c>
      <c r="O6829">
        <v>208</v>
      </c>
      <c r="P6829">
        <v>10</v>
      </c>
    </row>
    <row r="6830" spans="1:16" hidden="1" x14ac:dyDescent="0.3">
      <c r="A6830">
        <v>50007100</v>
      </c>
      <c r="B6830" s="1" t="s">
        <v>4332</v>
      </c>
      <c r="C6830" t="s">
        <v>3599</v>
      </c>
      <c r="D6830" s="2">
        <v>4703</v>
      </c>
      <c r="E6830" s="1" t="s">
        <v>4083</v>
      </c>
      <c r="F6830" s="2">
        <v>10470</v>
      </c>
      <c r="G6830" s="3">
        <v>7183244924</v>
      </c>
      <c r="H6830" s="1" t="s">
        <v>16</v>
      </c>
      <c r="I6830" t="s">
        <v>21</v>
      </c>
      <c r="J6830">
        <v>39</v>
      </c>
      <c r="K6830">
        <v>149</v>
      </c>
      <c r="L6830" s="18">
        <f>(((RestaurantData4[[#This Row],[FitScore]]/100)*RestaurantData4[[#This Row],[DailyCustAvg]])/3.5)*30</f>
        <v>498.08571428571429</v>
      </c>
      <c r="M6830">
        <v>40.903604297457001</v>
      </c>
      <c r="N6830">
        <v>-73.850247837362005</v>
      </c>
      <c r="O6830">
        <v>212</v>
      </c>
      <c r="P6830">
        <v>11</v>
      </c>
    </row>
    <row r="6831" spans="1:16" hidden="1" x14ac:dyDescent="0.3">
      <c r="A6831">
        <v>50084090</v>
      </c>
      <c r="B6831" s="1" t="s">
        <v>6635</v>
      </c>
      <c r="C6831" t="s">
        <v>6631</v>
      </c>
      <c r="D6831" s="2">
        <v>3306</v>
      </c>
      <c r="E6831" s="1" t="s">
        <v>6636</v>
      </c>
      <c r="F6831" s="2">
        <v>11105</v>
      </c>
      <c r="G6831" s="3">
        <v>7184409435</v>
      </c>
      <c r="H6831" s="1" t="s">
        <v>276</v>
      </c>
      <c r="I6831" t="s">
        <v>21</v>
      </c>
      <c r="J6831">
        <v>36</v>
      </c>
      <c r="K6831">
        <v>149</v>
      </c>
      <c r="L6831" s="18">
        <f>(((RestaurantData4[[#This Row],[FitScore]]/100)*RestaurantData4[[#This Row],[DailyCustAvg]])/3.5)*30</f>
        <v>459.77142857142854</v>
      </c>
      <c r="M6831">
        <v>40.775278359405</v>
      </c>
      <c r="N6831">
        <v>-73.909515950247993</v>
      </c>
      <c r="O6831">
        <v>401</v>
      </c>
      <c r="P6831">
        <v>22</v>
      </c>
    </row>
    <row r="6832" spans="1:16" hidden="1" x14ac:dyDescent="0.3">
      <c r="A6832">
        <v>41596694</v>
      </c>
      <c r="B6832" s="1" t="s">
        <v>6946</v>
      </c>
      <c r="C6832" t="s">
        <v>6631</v>
      </c>
      <c r="D6832" s="2">
        <v>4250</v>
      </c>
      <c r="E6832" s="1" t="s">
        <v>6947</v>
      </c>
      <c r="F6832" s="2">
        <v>11101</v>
      </c>
      <c r="G6832" s="3">
        <v>7189376969</v>
      </c>
      <c r="H6832" s="1" t="s">
        <v>16</v>
      </c>
      <c r="I6832" t="s">
        <v>17</v>
      </c>
      <c r="J6832">
        <v>57</v>
      </c>
      <c r="K6832">
        <v>149</v>
      </c>
      <c r="L6832" s="18">
        <f>(((RestaurantData4[[#This Row],[FitScore]]/100)*RestaurantData4[[#This Row],[DailyCustAvg]])/3.5)*30</f>
        <v>727.97142857142853</v>
      </c>
      <c r="M6832">
        <v>40.750976953413002</v>
      </c>
      <c r="N6832">
        <v>-73.945323780280006</v>
      </c>
      <c r="O6832">
        <v>402</v>
      </c>
      <c r="P6832">
        <v>26</v>
      </c>
    </row>
    <row r="6833" spans="1:16" hidden="1" x14ac:dyDescent="0.3">
      <c r="A6833">
        <v>41634439</v>
      </c>
      <c r="B6833" s="1" t="s">
        <v>6995</v>
      </c>
      <c r="C6833" t="s">
        <v>6631</v>
      </c>
      <c r="D6833" s="2">
        <v>3766</v>
      </c>
      <c r="E6833" s="1" t="s">
        <v>5811</v>
      </c>
      <c r="F6833" s="2">
        <v>11372</v>
      </c>
      <c r="G6833" s="3">
        <v>7185071111</v>
      </c>
      <c r="H6833" s="1" t="s">
        <v>66</v>
      </c>
      <c r="I6833" t="s">
        <v>17</v>
      </c>
      <c r="J6833">
        <v>81</v>
      </c>
      <c r="K6833">
        <v>149</v>
      </c>
      <c r="L6833" s="18">
        <f>(((RestaurantData4[[#This Row],[FitScore]]/100)*RestaurantData4[[#This Row],[DailyCustAvg]])/3.5)*30</f>
        <v>1034.4857142857145</v>
      </c>
      <c r="M6833">
        <v>40.747170127506998</v>
      </c>
      <c r="N6833">
        <v>-73.891505541783999</v>
      </c>
      <c r="O6833">
        <v>403</v>
      </c>
      <c r="P6833">
        <v>25</v>
      </c>
    </row>
    <row r="6834" spans="1:16" hidden="1" x14ac:dyDescent="0.3">
      <c r="A6834">
        <v>50100331</v>
      </c>
      <c r="B6834" s="1" t="s">
        <v>7671</v>
      </c>
      <c r="C6834" t="s">
        <v>6631</v>
      </c>
      <c r="D6834" s="2">
        <v>7513</v>
      </c>
      <c r="E6834" s="1" t="s">
        <v>7630</v>
      </c>
      <c r="F6834" s="2">
        <v>11416</v>
      </c>
      <c r="G6834" s="3">
        <v>7184206880</v>
      </c>
      <c r="H6834" s="1" t="s">
        <v>66</v>
      </c>
      <c r="I6834" t="s">
        <v>21</v>
      </c>
      <c r="J6834">
        <v>39</v>
      </c>
      <c r="K6834">
        <v>149</v>
      </c>
      <c r="L6834" s="18">
        <f>(((RestaurantData4[[#This Row],[FitScore]]/100)*RestaurantData4[[#This Row],[DailyCustAvg]])/3.5)*30</f>
        <v>498.08571428571429</v>
      </c>
      <c r="M6834">
        <v>40.679773252037997</v>
      </c>
      <c r="N6834">
        <v>-73.861802853192003</v>
      </c>
      <c r="O6834">
        <v>409</v>
      </c>
      <c r="P6834">
        <v>32</v>
      </c>
    </row>
    <row r="6835" spans="1:16" hidden="1" x14ac:dyDescent="0.3">
      <c r="A6835">
        <v>50016157</v>
      </c>
      <c r="B6835" s="1" t="s">
        <v>291</v>
      </c>
      <c r="C6835" t="s">
        <v>6631</v>
      </c>
      <c r="D6835" s="2">
        <v>13240</v>
      </c>
      <c r="E6835" s="1" t="s">
        <v>7215</v>
      </c>
      <c r="F6835" s="2">
        <v>11418</v>
      </c>
      <c r="G6835" s="3">
        <v>7182628691</v>
      </c>
      <c r="H6835" s="1" t="s">
        <v>56</v>
      </c>
      <c r="I6835" t="s">
        <v>17</v>
      </c>
      <c r="J6835">
        <v>42</v>
      </c>
      <c r="K6835">
        <v>149</v>
      </c>
      <c r="L6835" s="18">
        <f>(((RestaurantData4[[#This Row],[FitScore]]/100)*RestaurantData4[[#This Row],[DailyCustAvg]])/3.5)*30</f>
        <v>536.4</v>
      </c>
      <c r="M6835">
        <v>40.702962304297998</v>
      </c>
      <c r="N6835">
        <v>-73.819236083589999</v>
      </c>
      <c r="O6835">
        <v>409</v>
      </c>
      <c r="P6835">
        <v>29</v>
      </c>
    </row>
    <row r="6836" spans="1:16" hidden="1" x14ac:dyDescent="0.3">
      <c r="A6836">
        <v>41647521</v>
      </c>
      <c r="B6836" s="1" t="s">
        <v>7757</v>
      </c>
      <c r="C6836" t="s">
        <v>6631</v>
      </c>
      <c r="D6836" s="2">
        <v>12221</v>
      </c>
      <c r="E6836" s="1" t="s">
        <v>7758</v>
      </c>
      <c r="F6836" s="2">
        <v>11420</v>
      </c>
      <c r="G6836" s="3">
        <v>7186598844</v>
      </c>
      <c r="H6836" s="1" t="s">
        <v>641</v>
      </c>
      <c r="I6836" t="s">
        <v>21</v>
      </c>
      <c r="J6836">
        <v>54</v>
      </c>
      <c r="K6836">
        <v>149</v>
      </c>
      <c r="L6836" s="18">
        <f>(((RestaurantData4[[#This Row],[FitScore]]/100)*RestaurantData4[[#This Row],[DailyCustAvg]])/3.5)*30</f>
        <v>689.65714285714284</v>
      </c>
      <c r="M6836">
        <v>40.675659941984001</v>
      </c>
      <c r="N6836">
        <v>-73.815762906699007</v>
      </c>
      <c r="O6836">
        <v>410</v>
      </c>
      <c r="P6836">
        <v>28</v>
      </c>
    </row>
    <row r="6837" spans="1:16" ht="28.8" hidden="1" x14ac:dyDescent="0.3">
      <c r="A6837">
        <v>50044928</v>
      </c>
      <c r="B6837" s="1" t="s">
        <v>7943</v>
      </c>
      <c r="C6837" t="s">
        <v>6631</v>
      </c>
      <c r="D6837" s="2">
        <v>22411</v>
      </c>
      <c r="E6837" s="1" t="s">
        <v>7845</v>
      </c>
      <c r="F6837" s="2">
        <v>11413</v>
      </c>
      <c r="G6837" s="3">
        <v>7189490390</v>
      </c>
      <c r="H6837" s="1" t="s">
        <v>641</v>
      </c>
      <c r="I6837" t="s">
        <v>21</v>
      </c>
      <c r="J6837">
        <v>84</v>
      </c>
      <c r="K6837">
        <v>149</v>
      </c>
      <c r="L6837" s="18">
        <f>(((RestaurantData4[[#This Row],[FitScore]]/100)*RestaurantData4[[#This Row],[DailyCustAvg]])/3.5)*30</f>
        <v>1072.8</v>
      </c>
      <c r="M6837">
        <v>40.677819927462998</v>
      </c>
      <c r="N6837">
        <v>-73.745421774383999</v>
      </c>
      <c r="O6837">
        <v>413</v>
      </c>
      <c r="P6837">
        <v>31</v>
      </c>
    </row>
    <row r="6838" spans="1:16" hidden="1" x14ac:dyDescent="0.3">
      <c r="A6838">
        <v>50057644</v>
      </c>
      <c r="B6838" s="1" t="s">
        <v>8252</v>
      </c>
      <c r="C6838" t="s">
        <v>8030</v>
      </c>
      <c r="D6838" s="2">
        <v>2110</v>
      </c>
      <c r="E6838" s="1" t="s">
        <v>8032</v>
      </c>
      <c r="F6838" s="2">
        <v>10305</v>
      </c>
      <c r="G6838" s="3">
        <v>7184428700</v>
      </c>
      <c r="H6838" s="1" t="s">
        <v>276</v>
      </c>
      <c r="I6838" t="s">
        <v>21</v>
      </c>
      <c r="J6838">
        <v>87</v>
      </c>
      <c r="K6838">
        <v>149</v>
      </c>
      <c r="L6838" s="18">
        <f>(((RestaurantData4[[#This Row],[FitScore]]/100)*RestaurantData4[[#This Row],[DailyCustAvg]])/3.5)*30</f>
        <v>1111.1142857142856</v>
      </c>
      <c r="M6838">
        <v>40.603153676062</v>
      </c>
      <c r="N6838">
        <v>-74.083112279312004</v>
      </c>
      <c r="O6838">
        <v>502</v>
      </c>
      <c r="P6838">
        <v>50</v>
      </c>
    </row>
    <row r="6839" spans="1:16" hidden="1" x14ac:dyDescent="0.3">
      <c r="A6839">
        <v>50066100</v>
      </c>
      <c r="B6839" s="1" t="s">
        <v>533</v>
      </c>
      <c r="C6839" t="s">
        <v>14</v>
      </c>
      <c r="D6839" s="2">
        <v>334</v>
      </c>
      <c r="E6839" s="1" t="s">
        <v>534</v>
      </c>
      <c r="F6839" s="2">
        <v>10012</v>
      </c>
      <c r="G6839" s="3">
        <v>6467608049</v>
      </c>
      <c r="H6839" s="1" t="s">
        <v>143</v>
      </c>
      <c r="I6839" t="s">
        <v>17</v>
      </c>
      <c r="J6839">
        <v>97</v>
      </c>
      <c r="K6839">
        <v>148</v>
      </c>
      <c r="L6839" s="18">
        <f>(((RestaurantData4[[#This Row],[FitScore]]/100)*RestaurantData4[[#This Row],[DailyCustAvg]])/3.5)*30</f>
        <v>1230.5142857142857</v>
      </c>
      <c r="M6839">
        <v>40.725883348346997</v>
      </c>
      <c r="N6839">
        <v>-73.991986931566004</v>
      </c>
      <c r="O6839">
        <v>102</v>
      </c>
      <c r="P6839">
        <v>1</v>
      </c>
    </row>
    <row r="6840" spans="1:16" hidden="1" x14ac:dyDescent="0.3">
      <c r="A6840">
        <v>41399893</v>
      </c>
      <c r="B6840" s="1" t="s">
        <v>585</v>
      </c>
      <c r="C6840" t="s">
        <v>14</v>
      </c>
      <c r="D6840" s="2">
        <v>270</v>
      </c>
      <c r="E6840" s="1" t="s">
        <v>351</v>
      </c>
      <c r="F6840" s="2">
        <v>10012</v>
      </c>
      <c r="G6840" s="3">
        <v>2157761076</v>
      </c>
      <c r="H6840" s="1" t="s">
        <v>56</v>
      </c>
      <c r="I6840" t="s">
        <v>17</v>
      </c>
      <c r="J6840">
        <v>97</v>
      </c>
      <c r="K6840">
        <v>148</v>
      </c>
      <c r="L6840" s="18">
        <f>(((RestaurantData4[[#This Row],[FitScore]]/100)*RestaurantData4[[#This Row],[DailyCustAvg]])/3.5)*30</f>
        <v>1230.5142857142857</v>
      </c>
      <c r="M6840">
        <v>40.723835974535</v>
      </c>
      <c r="N6840">
        <v>-73.996356168610006</v>
      </c>
      <c r="O6840">
        <v>102</v>
      </c>
      <c r="P6840">
        <v>1</v>
      </c>
    </row>
    <row r="6841" spans="1:16" x14ac:dyDescent="0.3">
      <c r="A6841">
        <v>41477055</v>
      </c>
      <c r="B6841" s="1" t="s">
        <v>3559</v>
      </c>
      <c r="C6841" t="s">
        <v>14</v>
      </c>
      <c r="D6841" s="2">
        <v>223</v>
      </c>
      <c r="E6841" s="1" t="s">
        <v>3461</v>
      </c>
      <c r="F6841" s="2">
        <v>10034</v>
      </c>
      <c r="G6841" s="3">
        <v>2125440001</v>
      </c>
      <c r="H6841" s="1" t="s">
        <v>29</v>
      </c>
      <c r="I6841" t="s">
        <v>21</v>
      </c>
      <c r="J6841">
        <v>74</v>
      </c>
      <c r="K6841">
        <v>196</v>
      </c>
      <c r="L6841" s="18">
        <f>(((RestaurantData4[[#This Row],[FitScore]]/100)*RestaurantData4[[#This Row],[DailyCustAvg]])/3.5)*30</f>
        <v>1243.1999999999998</v>
      </c>
      <c r="M6841">
        <v>40.865727653866998</v>
      </c>
      <c r="N6841">
        <v>-73.927487897890998</v>
      </c>
      <c r="O6841">
        <v>112</v>
      </c>
      <c r="P6841">
        <v>10</v>
      </c>
    </row>
    <row r="6842" spans="1:16" hidden="1" x14ac:dyDescent="0.3">
      <c r="A6842">
        <v>50102675</v>
      </c>
      <c r="B6842" s="1" t="s">
        <v>1604</v>
      </c>
      <c r="C6842" t="s">
        <v>14</v>
      </c>
      <c r="D6842" s="2">
        <v>319</v>
      </c>
      <c r="E6842" s="1" t="s">
        <v>1380</v>
      </c>
      <c r="F6842" s="2">
        <v>10019</v>
      </c>
      <c r="G6842" s="3">
        <v>2127656463</v>
      </c>
      <c r="H6842" s="1" t="s">
        <v>24</v>
      </c>
      <c r="I6842" t="s">
        <v>17</v>
      </c>
      <c r="J6842">
        <v>100</v>
      </c>
      <c r="K6842">
        <v>148</v>
      </c>
      <c r="L6842" s="18">
        <f>(((RestaurantData4[[#This Row],[FitScore]]/100)*RestaurantData4[[#This Row],[DailyCustAvg]])/3.5)*30</f>
        <v>1268.5714285714284</v>
      </c>
      <c r="M6842">
        <v>40.763233544899002</v>
      </c>
      <c r="N6842">
        <v>-73.986397911303001</v>
      </c>
      <c r="O6842">
        <v>104</v>
      </c>
      <c r="P6842">
        <v>3</v>
      </c>
    </row>
    <row r="6843" spans="1:16" hidden="1" x14ac:dyDescent="0.3">
      <c r="A6843">
        <v>40788884</v>
      </c>
      <c r="B6843" s="1" t="s">
        <v>291</v>
      </c>
      <c r="C6843" t="s">
        <v>14</v>
      </c>
      <c r="D6843" s="2">
        <v>177</v>
      </c>
      <c r="E6843" s="1" t="s">
        <v>383</v>
      </c>
      <c r="F6843" s="2">
        <v>10011</v>
      </c>
      <c r="G6843" s="3">
        <v>2124148786</v>
      </c>
      <c r="H6843" s="1" t="s">
        <v>56</v>
      </c>
      <c r="I6843" t="s">
        <v>17</v>
      </c>
      <c r="J6843">
        <v>100</v>
      </c>
      <c r="K6843">
        <v>148</v>
      </c>
      <c r="L6843" s="18">
        <f>(((RestaurantData4[[#This Row],[FitScore]]/100)*RestaurantData4[[#This Row],[DailyCustAvg]])/3.5)*30</f>
        <v>1268.5714285714284</v>
      </c>
      <c r="M6843">
        <v>40.742923125680001</v>
      </c>
      <c r="N6843">
        <v>-74.000220136275999</v>
      </c>
      <c r="O6843">
        <v>104</v>
      </c>
      <c r="P6843">
        <v>3</v>
      </c>
    </row>
    <row r="6844" spans="1:16" hidden="1" x14ac:dyDescent="0.3">
      <c r="A6844">
        <v>50090039</v>
      </c>
      <c r="B6844" s="1" t="s">
        <v>1733</v>
      </c>
      <c r="C6844" t="s">
        <v>14</v>
      </c>
      <c r="D6844" s="2">
        <v>332</v>
      </c>
      <c r="E6844" s="1" t="s">
        <v>1413</v>
      </c>
      <c r="F6844" s="2">
        <v>10036</v>
      </c>
      <c r="G6844" s="3">
        <v>9293933440</v>
      </c>
      <c r="H6844" s="1" t="s">
        <v>56</v>
      </c>
      <c r="I6844" t="s">
        <v>17</v>
      </c>
      <c r="J6844">
        <v>100</v>
      </c>
      <c r="K6844">
        <v>148</v>
      </c>
      <c r="L6844" s="18">
        <f>(((RestaurantData4[[#This Row],[FitScore]]/100)*RestaurantData4[[#This Row],[DailyCustAvg]])/3.5)*30</f>
        <v>1268.5714285714284</v>
      </c>
      <c r="M6844">
        <v>40.758971298901002</v>
      </c>
      <c r="N6844">
        <v>-73.989921817394006</v>
      </c>
      <c r="O6844">
        <v>104</v>
      </c>
      <c r="P6844">
        <v>3</v>
      </c>
    </row>
    <row r="6845" spans="1:16" hidden="1" x14ac:dyDescent="0.3">
      <c r="A6845">
        <v>41643160</v>
      </c>
      <c r="B6845" s="1" t="s">
        <v>1826</v>
      </c>
      <c r="C6845" t="s">
        <v>14</v>
      </c>
      <c r="D6845" s="2">
        <v>2</v>
      </c>
      <c r="E6845" s="1" t="s">
        <v>1827</v>
      </c>
      <c r="F6845" s="2">
        <v>10121</v>
      </c>
      <c r="G6845" s="3">
        <v>2126300320</v>
      </c>
      <c r="H6845" s="1" t="s">
        <v>163</v>
      </c>
      <c r="I6845" t="s">
        <v>17</v>
      </c>
      <c r="J6845">
        <v>87</v>
      </c>
      <c r="K6845">
        <v>148</v>
      </c>
      <c r="L6845" s="18">
        <f>(((RestaurantData4[[#This Row],[FitScore]]/100)*RestaurantData4[[#This Row],[DailyCustAvg]])/3.5)*30</f>
        <v>1103.6571428571426</v>
      </c>
      <c r="M6845">
        <v>40.750009774218</v>
      </c>
      <c r="N6845">
        <v>-73.991345194030998</v>
      </c>
      <c r="O6845">
        <v>105</v>
      </c>
      <c r="P6845">
        <v>3</v>
      </c>
    </row>
    <row r="6846" spans="1:16" x14ac:dyDescent="0.3">
      <c r="A6846">
        <v>50013059</v>
      </c>
      <c r="B6846" s="1" t="s">
        <v>3475</v>
      </c>
      <c r="C6846" t="s">
        <v>14</v>
      </c>
      <c r="D6846" s="2">
        <v>416</v>
      </c>
      <c r="E6846" s="1" t="s">
        <v>3476</v>
      </c>
      <c r="F6846" s="2">
        <v>10034</v>
      </c>
      <c r="G6846" s="3">
        <v>9174594125</v>
      </c>
      <c r="H6846" s="1" t="s">
        <v>276</v>
      </c>
      <c r="I6846" t="s">
        <v>21</v>
      </c>
      <c r="J6846">
        <v>74</v>
      </c>
      <c r="K6846">
        <v>193</v>
      </c>
      <c r="L6846" s="18">
        <f>(((RestaurantData4[[#This Row],[FitScore]]/100)*RestaurantData4[[#This Row],[DailyCustAvg]])/3.5)*30</f>
        <v>1224.1714285714284</v>
      </c>
      <c r="M6846">
        <v>40.861338947166999</v>
      </c>
      <c r="N6846">
        <v>-73.919419863364993</v>
      </c>
      <c r="O6846">
        <v>112</v>
      </c>
      <c r="P6846">
        <v>10</v>
      </c>
    </row>
    <row r="6847" spans="1:16" x14ac:dyDescent="0.3">
      <c r="A6847">
        <v>50101896</v>
      </c>
      <c r="B6847" s="1" t="s">
        <v>3447</v>
      </c>
      <c r="C6847" t="s">
        <v>14</v>
      </c>
      <c r="D6847" s="2">
        <v>5025</v>
      </c>
      <c r="E6847" s="1" t="s">
        <v>34</v>
      </c>
      <c r="F6847" s="2">
        <v>10034</v>
      </c>
      <c r="G6847" s="3">
        <v>3473403235</v>
      </c>
      <c r="H6847" s="1" t="s">
        <v>56</v>
      </c>
      <c r="I6847" t="s">
        <v>21</v>
      </c>
      <c r="J6847">
        <v>75</v>
      </c>
      <c r="K6847">
        <v>192</v>
      </c>
      <c r="L6847" s="18">
        <f>(((RestaurantData4[[#This Row],[FitScore]]/100)*RestaurantData4[[#This Row],[DailyCustAvg]])/3.5)*30</f>
        <v>1234.2857142857144</v>
      </c>
      <c r="M6847">
        <v>40.86938998294</v>
      </c>
      <c r="N6847">
        <v>-73.916615146726997</v>
      </c>
      <c r="O6847">
        <v>112</v>
      </c>
      <c r="P6847">
        <v>10</v>
      </c>
    </row>
    <row r="6848" spans="1:16" x14ac:dyDescent="0.3">
      <c r="A6848">
        <v>50094984</v>
      </c>
      <c r="B6848" s="1" t="s">
        <v>3490</v>
      </c>
      <c r="C6848" t="s">
        <v>14</v>
      </c>
      <c r="D6848" s="2">
        <v>4840</v>
      </c>
      <c r="E6848" s="1" t="s">
        <v>34</v>
      </c>
      <c r="F6848" s="2">
        <v>10034</v>
      </c>
      <c r="G6848" s="3">
        <v>2123041070</v>
      </c>
      <c r="H6848" s="1" t="s">
        <v>276</v>
      </c>
      <c r="I6848" t="s">
        <v>21</v>
      </c>
      <c r="J6848">
        <v>75</v>
      </c>
      <c r="K6848">
        <v>192</v>
      </c>
      <c r="L6848" s="18">
        <f>(((RestaurantData4[[#This Row],[FitScore]]/100)*RestaurantData4[[#This Row],[DailyCustAvg]])/3.5)*30</f>
        <v>1234.2857142857144</v>
      </c>
      <c r="M6848">
        <v>40.866423031682999</v>
      </c>
      <c r="N6848">
        <v>-73.924714032425001</v>
      </c>
      <c r="O6848">
        <v>112</v>
      </c>
      <c r="P6848">
        <v>10</v>
      </c>
    </row>
    <row r="6849" spans="1:16" x14ac:dyDescent="0.3">
      <c r="A6849">
        <v>50055231</v>
      </c>
      <c r="B6849" s="1" t="s">
        <v>3456</v>
      </c>
      <c r="C6849" t="s">
        <v>14</v>
      </c>
      <c r="D6849" s="2">
        <v>4863</v>
      </c>
      <c r="E6849" s="1" t="s">
        <v>34</v>
      </c>
      <c r="F6849" s="2">
        <v>10034</v>
      </c>
      <c r="G6849" s="3">
        <v>6466494212</v>
      </c>
      <c r="H6849" s="1" t="s">
        <v>354</v>
      </c>
      <c r="I6849" t="s">
        <v>21</v>
      </c>
      <c r="J6849">
        <v>80</v>
      </c>
      <c r="K6849">
        <v>190</v>
      </c>
      <c r="L6849" s="18">
        <f>(((RestaurantData4[[#This Row],[FitScore]]/100)*RestaurantData4[[#This Row],[DailyCustAvg]])/3.5)*30</f>
        <v>1302.8571428571429</v>
      </c>
      <c r="M6849">
        <v>40.866779229020999</v>
      </c>
      <c r="N6849">
        <v>-73.923777202721993</v>
      </c>
      <c r="O6849">
        <v>112</v>
      </c>
      <c r="P6849">
        <v>10</v>
      </c>
    </row>
    <row r="6850" spans="1:16" hidden="1" x14ac:dyDescent="0.3">
      <c r="A6850">
        <v>40549610</v>
      </c>
      <c r="B6850" s="1" t="s">
        <v>291</v>
      </c>
      <c r="C6850" t="s">
        <v>14</v>
      </c>
      <c r="D6850" s="2">
        <v>304</v>
      </c>
      <c r="E6850" s="1" t="s">
        <v>1748</v>
      </c>
      <c r="F6850" s="2">
        <v>10010</v>
      </c>
      <c r="G6850" s="3">
        <v>2124759025</v>
      </c>
      <c r="H6850" s="1" t="s">
        <v>56</v>
      </c>
      <c r="I6850" t="s">
        <v>17</v>
      </c>
      <c r="J6850">
        <v>87</v>
      </c>
      <c r="K6850">
        <v>148</v>
      </c>
      <c r="L6850" s="18">
        <f>(((RestaurantData4[[#This Row],[FitScore]]/100)*RestaurantData4[[#This Row],[DailyCustAvg]])/3.5)*30</f>
        <v>1103.6571428571426</v>
      </c>
      <c r="M6850">
        <v>40.739999160011003</v>
      </c>
      <c r="N6850">
        <v>-73.986507323279994</v>
      </c>
      <c r="O6850">
        <v>105</v>
      </c>
      <c r="P6850">
        <v>2</v>
      </c>
    </row>
    <row r="6851" spans="1:16" hidden="1" x14ac:dyDescent="0.3">
      <c r="A6851">
        <v>50058588</v>
      </c>
      <c r="B6851" s="1" t="s">
        <v>2355</v>
      </c>
      <c r="C6851" t="s">
        <v>14</v>
      </c>
      <c r="D6851" s="2">
        <v>66</v>
      </c>
      <c r="E6851" s="1" t="s">
        <v>1797</v>
      </c>
      <c r="F6851" s="2">
        <v>10022</v>
      </c>
      <c r="G6851" s="3">
        <v>6466785545</v>
      </c>
      <c r="H6851" s="1" t="s">
        <v>151</v>
      </c>
      <c r="I6851" t="s">
        <v>17</v>
      </c>
      <c r="J6851">
        <v>84</v>
      </c>
      <c r="K6851">
        <v>148</v>
      </c>
      <c r="L6851" s="18">
        <f>(((RestaurantData4[[#This Row],[FitScore]]/100)*RestaurantData4[[#This Row],[DailyCustAvg]])/3.5)*30</f>
        <v>1065.5999999999999</v>
      </c>
      <c r="M6851">
        <v>40.760645501134</v>
      </c>
      <c r="N6851">
        <v>-73.972529761483003</v>
      </c>
      <c r="O6851">
        <v>105</v>
      </c>
      <c r="P6851">
        <v>4</v>
      </c>
    </row>
    <row r="6852" spans="1:16" x14ac:dyDescent="0.3">
      <c r="A6852">
        <v>41127243</v>
      </c>
      <c r="B6852" s="1" t="s">
        <v>3544</v>
      </c>
      <c r="C6852" t="s">
        <v>14</v>
      </c>
      <c r="D6852" s="2">
        <v>247</v>
      </c>
      <c r="E6852" s="1" t="s">
        <v>3461</v>
      </c>
      <c r="F6852" s="2">
        <v>10034</v>
      </c>
      <c r="G6852" s="3">
        <v>2123040140</v>
      </c>
      <c r="H6852" s="1" t="s">
        <v>276</v>
      </c>
      <c r="I6852" t="s">
        <v>21</v>
      </c>
      <c r="J6852">
        <v>76</v>
      </c>
      <c r="K6852">
        <v>189</v>
      </c>
      <c r="L6852" s="18">
        <f>(((RestaurantData4[[#This Row],[FitScore]]/100)*RestaurantData4[[#This Row],[DailyCustAvg]])/3.5)*30</f>
        <v>1231.2000000000003</v>
      </c>
      <c r="M6852">
        <v>40.866370405498003</v>
      </c>
      <c r="N6852">
        <v>-73.928260915102001</v>
      </c>
      <c r="O6852">
        <v>112</v>
      </c>
      <c r="P6852">
        <v>10</v>
      </c>
    </row>
    <row r="6853" spans="1:16" x14ac:dyDescent="0.3">
      <c r="A6853">
        <v>41704868</v>
      </c>
      <c r="B6853" s="1" t="s">
        <v>3579</v>
      </c>
      <c r="C6853" t="s">
        <v>14</v>
      </c>
      <c r="D6853" s="2">
        <v>227</v>
      </c>
      <c r="E6853" s="1" t="s">
        <v>3461</v>
      </c>
      <c r="F6853" s="2">
        <v>10034</v>
      </c>
      <c r="G6853" s="3">
        <v>2123040144</v>
      </c>
      <c r="H6853" s="1" t="s">
        <v>276</v>
      </c>
      <c r="I6853" t="s">
        <v>21</v>
      </c>
      <c r="J6853">
        <v>76</v>
      </c>
      <c r="K6853">
        <v>172</v>
      </c>
      <c r="L6853" s="18">
        <f>(((RestaurantData4[[#This Row],[FitScore]]/100)*RestaurantData4[[#This Row],[DailyCustAvg]])/3.5)*30</f>
        <v>1120.4571428571428</v>
      </c>
      <c r="M6853">
        <v>40.865821045240999</v>
      </c>
      <c r="N6853">
        <v>-73.927599875781993</v>
      </c>
      <c r="O6853">
        <v>112</v>
      </c>
      <c r="P6853">
        <v>10</v>
      </c>
    </row>
    <row r="6854" spans="1:16" x14ac:dyDescent="0.3">
      <c r="A6854">
        <v>41374209</v>
      </c>
      <c r="B6854" s="1" t="s">
        <v>3516</v>
      </c>
      <c r="C6854" t="s">
        <v>14</v>
      </c>
      <c r="D6854" s="2">
        <v>512</v>
      </c>
      <c r="E6854" s="1" t="s">
        <v>3494</v>
      </c>
      <c r="F6854" s="2">
        <v>10034</v>
      </c>
      <c r="G6854" s="3">
        <v>2125676489</v>
      </c>
      <c r="H6854" s="1" t="s">
        <v>45</v>
      </c>
      <c r="I6854" t="s">
        <v>21</v>
      </c>
      <c r="J6854">
        <v>74</v>
      </c>
      <c r="K6854">
        <v>165</v>
      </c>
      <c r="L6854" s="18">
        <f>(((RestaurantData4[[#This Row],[FitScore]]/100)*RestaurantData4[[#This Row],[DailyCustAvg]])/3.5)*30</f>
        <v>1046.5714285714287</v>
      </c>
      <c r="M6854">
        <v>40.864948299708999</v>
      </c>
      <c r="N6854">
        <v>-73.919466089170996</v>
      </c>
      <c r="O6854">
        <v>112</v>
      </c>
      <c r="P6854">
        <v>10</v>
      </c>
    </row>
    <row r="6855" spans="1:16" x14ac:dyDescent="0.3">
      <c r="A6855">
        <v>41387356</v>
      </c>
      <c r="B6855" s="1" t="s">
        <v>131</v>
      </c>
      <c r="C6855" t="s">
        <v>14</v>
      </c>
      <c r="D6855" s="2">
        <v>3936</v>
      </c>
      <c r="E6855" s="1" t="s">
        <v>1351</v>
      </c>
      <c r="F6855" s="2">
        <v>10034</v>
      </c>
      <c r="G6855" s="3">
        <v>2125691324</v>
      </c>
      <c r="H6855" s="1" t="s">
        <v>132</v>
      </c>
      <c r="I6855" t="s">
        <v>21</v>
      </c>
      <c r="J6855">
        <v>75</v>
      </c>
      <c r="K6855">
        <v>159</v>
      </c>
      <c r="L6855" s="18">
        <f>(((RestaurantData4[[#This Row],[FitScore]]/100)*RestaurantData4[[#This Row],[DailyCustAvg]])/3.5)*30</f>
        <v>1022.1428571428571</v>
      </c>
      <c r="M6855">
        <v>40.866489410222997</v>
      </c>
      <c r="N6855">
        <v>-73.917453984001</v>
      </c>
      <c r="O6855">
        <v>112</v>
      </c>
      <c r="P6855">
        <v>10</v>
      </c>
    </row>
    <row r="6856" spans="1:16" hidden="1" x14ac:dyDescent="0.3">
      <c r="A6856">
        <v>50073786</v>
      </c>
      <c r="B6856" s="1" t="s">
        <v>4131</v>
      </c>
      <c r="C6856" t="s">
        <v>3599</v>
      </c>
      <c r="D6856" s="2">
        <v>682</v>
      </c>
      <c r="E6856" s="1" t="s">
        <v>4096</v>
      </c>
      <c r="F6856" s="2">
        <v>10473</v>
      </c>
      <c r="G6856" s="3">
        <v>3478109018</v>
      </c>
      <c r="H6856" s="1" t="s">
        <v>212</v>
      </c>
      <c r="I6856" t="s">
        <v>21</v>
      </c>
      <c r="J6856">
        <v>83</v>
      </c>
      <c r="K6856">
        <v>148</v>
      </c>
      <c r="L6856" s="18">
        <f>(((RestaurantData4[[#This Row],[FitScore]]/100)*RestaurantData4[[#This Row],[DailyCustAvg]])/3.5)*30</f>
        <v>1052.9142857142856</v>
      </c>
      <c r="M6856">
        <v>40.820738406236998</v>
      </c>
      <c r="N6856">
        <v>-73.848418963398004</v>
      </c>
      <c r="O6856">
        <v>209</v>
      </c>
      <c r="P6856">
        <v>18</v>
      </c>
    </row>
    <row r="6857" spans="1:16" hidden="1" x14ac:dyDescent="0.3">
      <c r="A6857">
        <v>50039387</v>
      </c>
      <c r="B6857" s="1" t="s">
        <v>7273</v>
      </c>
      <c r="C6857" t="s">
        <v>6631</v>
      </c>
      <c r="D6857" s="2">
        <v>6332</v>
      </c>
      <c r="E6857" s="1" t="s">
        <v>7260</v>
      </c>
      <c r="F6857" s="2">
        <v>11374</v>
      </c>
      <c r="G6857" s="3">
        <v>7182556141</v>
      </c>
      <c r="H6857" s="1" t="s">
        <v>20</v>
      </c>
      <c r="I6857" t="s">
        <v>21</v>
      </c>
      <c r="J6857">
        <v>79</v>
      </c>
      <c r="K6857">
        <v>148</v>
      </c>
      <c r="L6857" s="18">
        <f>(((RestaurantData4[[#This Row],[FitScore]]/100)*RestaurantData4[[#This Row],[DailyCustAvg]])/3.5)*30</f>
        <v>1002.1714285714287</v>
      </c>
      <c r="M6857">
        <v>40.723618030768002</v>
      </c>
      <c r="N6857">
        <v>-73.868595163224995</v>
      </c>
      <c r="O6857">
        <v>405</v>
      </c>
      <c r="P6857">
        <v>30</v>
      </c>
    </row>
    <row r="6858" spans="1:16" hidden="1" x14ac:dyDescent="0.3">
      <c r="A6858">
        <v>50016117</v>
      </c>
      <c r="B6858" s="1" t="s">
        <v>7335</v>
      </c>
      <c r="C6858" t="s">
        <v>6631</v>
      </c>
      <c r="D6858" s="2">
        <v>7160</v>
      </c>
      <c r="E6858" s="1" t="s">
        <v>7312</v>
      </c>
      <c r="F6858" s="2">
        <v>11375</v>
      </c>
      <c r="G6858" s="3">
        <v>7182248359</v>
      </c>
      <c r="H6858" s="1" t="s">
        <v>56</v>
      </c>
      <c r="I6858" t="s">
        <v>17</v>
      </c>
      <c r="J6858">
        <v>90</v>
      </c>
      <c r="K6858">
        <v>148</v>
      </c>
      <c r="L6858" s="18">
        <f>(((RestaurantData4[[#This Row],[FitScore]]/100)*RestaurantData4[[#This Row],[DailyCustAvg]])/3.5)*30</f>
        <v>1141.714285714286</v>
      </c>
      <c r="M6858">
        <v>40.719562302817998</v>
      </c>
      <c r="N6858">
        <v>-73.843209811061001</v>
      </c>
      <c r="O6858">
        <v>406</v>
      </c>
      <c r="P6858">
        <v>29</v>
      </c>
    </row>
    <row r="6859" spans="1:16" hidden="1" x14ac:dyDescent="0.3">
      <c r="A6859">
        <v>50102402</v>
      </c>
      <c r="B6859" s="1" t="s">
        <v>7569</v>
      </c>
      <c r="C6859" t="s">
        <v>6631</v>
      </c>
      <c r="D6859" s="2">
        <v>4609</v>
      </c>
      <c r="E6859" s="1" t="s">
        <v>7360</v>
      </c>
      <c r="F6859" s="2">
        <v>11355</v>
      </c>
      <c r="G6859" s="3">
        <v>9293058205</v>
      </c>
      <c r="H6859" s="1" t="s">
        <v>242</v>
      </c>
      <c r="I6859" t="s">
        <v>21</v>
      </c>
      <c r="J6859">
        <v>61</v>
      </c>
      <c r="K6859">
        <v>148</v>
      </c>
      <c r="L6859" s="18">
        <f>(((RestaurantData4[[#This Row],[FitScore]]/100)*RestaurantData4[[#This Row],[DailyCustAvg]])/3.5)*30</f>
        <v>773.82857142857142</v>
      </c>
      <c r="M6859">
        <v>40.750451871374999</v>
      </c>
      <c r="N6859">
        <v>-73.818933482356002</v>
      </c>
      <c r="O6859">
        <v>407</v>
      </c>
      <c r="P6859">
        <v>20</v>
      </c>
    </row>
    <row r="6860" spans="1:16" hidden="1" x14ac:dyDescent="0.3">
      <c r="A6860">
        <v>50035638</v>
      </c>
      <c r="B6860" s="1" t="s">
        <v>7586</v>
      </c>
      <c r="C6860" t="s">
        <v>6631</v>
      </c>
      <c r="D6860" s="2">
        <v>17661</v>
      </c>
      <c r="E6860" s="1" t="s">
        <v>7587</v>
      </c>
      <c r="F6860" s="2">
        <v>11366</v>
      </c>
      <c r="G6860" s="3">
        <v>7183800028</v>
      </c>
      <c r="H6860" s="1" t="s">
        <v>186</v>
      </c>
      <c r="I6860" t="s">
        <v>21</v>
      </c>
      <c r="J6860">
        <v>60</v>
      </c>
      <c r="K6860">
        <v>148</v>
      </c>
      <c r="L6860" s="18">
        <f>(((RestaurantData4[[#This Row],[FitScore]]/100)*RestaurantData4[[#This Row],[DailyCustAvg]])/3.5)*30</f>
        <v>761.14285714285711</v>
      </c>
      <c r="M6860">
        <v>40.725866915826998</v>
      </c>
      <c r="N6860">
        <v>-73.791429170680004</v>
      </c>
      <c r="O6860">
        <v>408</v>
      </c>
      <c r="P6860">
        <v>24</v>
      </c>
    </row>
    <row r="6861" spans="1:16" hidden="1" x14ac:dyDescent="0.3">
      <c r="A6861">
        <v>50086284</v>
      </c>
      <c r="B6861" s="1" t="s">
        <v>7696</v>
      </c>
      <c r="C6861" t="s">
        <v>6631</v>
      </c>
      <c r="D6861" s="2">
        <v>10607</v>
      </c>
      <c r="E6861" s="1" t="s">
        <v>7643</v>
      </c>
      <c r="F6861" s="2">
        <v>11418</v>
      </c>
      <c r="G6861" s="3">
        <v>9294998799</v>
      </c>
      <c r="H6861" s="1" t="s">
        <v>641</v>
      </c>
      <c r="I6861" t="s">
        <v>21</v>
      </c>
      <c r="J6861">
        <v>39</v>
      </c>
      <c r="K6861">
        <v>148</v>
      </c>
      <c r="L6861" s="18">
        <f>(((RestaurantData4[[#This Row],[FitScore]]/100)*RestaurantData4[[#This Row],[DailyCustAvg]])/3.5)*30</f>
        <v>494.74285714285713</v>
      </c>
      <c r="M6861">
        <v>40.695319948508001</v>
      </c>
      <c r="N6861">
        <v>-73.840850879314999</v>
      </c>
      <c r="O6861">
        <v>409</v>
      </c>
      <c r="P6861">
        <v>32</v>
      </c>
    </row>
    <row r="6862" spans="1:16" hidden="1" x14ac:dyDescent="0.3">
      <c r="A6862">
        <v>41008928</v>
      </c>
      <c r="B6862" s="1" t="s">
        <v>8256</v>
      </c>
      <c r="C6862" t="s">
        <v>8030</v>
      </c>
      <c r="D6862" s="2">
        <v>7095</v>
      </c>
      <c r="E6862" s="1" t="s">
        <v>8257</v>
      </c>
      <c r="F6862" s="2">
        <v>10307</v>
      </c>
      <c r="G6862" s="3">
        <v>7182270494</v>
      </c>
      <c r="H6862" s="1" t="s">
        <v>16</v>
      </c>
      <c r="I6862" t="s">
        <v>21</v>
      </c>
      <c r="J6862">
        <v>88</v>
      </c>
      <c r="K6862">
        <v>148</v>
      </c>
      <c r="L6862" s="18">
        <f>(((RestaurantData4[[#This Row],[FitScore]]/100)*RestaurantData4[[#This Row],[DailyCustAvg]])/3.5)*30</f>
        <v>1116.3428571428574</v>
      </c>
      <c r="M6862">
        <v>40.514358282681997</v>
      </c>
      <c r="N6862">
        <v>-74.235697941723004</v>
      </c>
      <c r="O6862">
        <v>503</v>
      </c>
      <c r="P6862">
        <v>51</v>
      </c>
    </row>
    <row r="6863" spans="1:16" hidden="1" x14ac:dyDescent="0.3">
      <c r="A6863">
        <v>50101524</v>
      </c>
      <c r="B6863" s="1" t="s">
        <v>1019</v>
      </c>
      <c r="C6863" t="s">
        <v>14</v>
      </c>
      <c r="D6863" s="2">
        <v>9</v>
      </c>
      <c r="E6863" s="1" t="s">
        <v>908</v>
      </c>
      <c r="F6863" s="2">
        <v>10013</v>
      </c>
      <c r="G6863" s="3">
        <v>2122332888</v>
      </c>
      <c r="H6863" s="1" t="s">
        <v>242</v>
      </c>
      <c r="I6863" t="s">
        <v>17</v>
      </c>
      <c r="J6863">
        <v>100</v>
      </c>
      <c r="K6863">
        <v>147</v>
      </c>
      <c r="L6863" s="18">
        <f>(((RestaurantData4[[#This Row],[FitScore]]/100)*RestaurantData4[[#This Row],[DailyCustAvg]])/3.5)*30</f>
        <v>1260</v>
      </c>
      <c r="M6863">
        <v>40.714715144227</v>
      </c>
      <c r="N6863">
        <v>-73.997601173258005</v>
      </c>
      <c r="O6863">
        <v>103</v>
      </c>
      <c r="P6863">
        <v>1</v>
      </c>
    </row>
    <row r="6864" spans="1:16" x14ac:dyDescent="0.3">
      <c r="A6864">
        <v>40391272</v>
      </c>
      <c r="B6864" s="1" t="s">
        <v>3537</v>
      </c>
      <c r="C6864" t="s">
        <v>14</v>
      </c>
      <c r="D6864" s="2">
        <v>500</v>
      </c>
      <c r="E6864" s="1" t="s">
        <v>3494</v>
      </c>
      <c r="F6864" s="2">
        <v>10034</v>
      </c>
      <c r="G6864" s="3">
        <v>2125675031</v>
      </c>
      <c r="H6864" s="1" t="s">
        <v>276</v>
      </c>
      <c r="I6864" t="s">
        <v>21</v>
      </c>
      <c r="J6864">
        <v>80</v>
      </c>
      <c r="K6864">
        <v>140</v>
      </c>
      <c r="L6864" s="18">
        <f>(((RestaurantData4[[#This Row],[FitScore]]/100)*RestaurantData4[[#This Row],[DailyCustAvg]])/3.5)*30</f>
        <v>960</v>
      </c>
      <c r="M6864">
        <v>40.864459392694002</v>
      </c>
      <c r="N6864">
        <v>-73.918974987265003</v>
      </c>
      <c r="O6864">
        <v>112</v>
      </c>
      <c r="P6864">
        <v>10</v>
      </c>
    </row>
    <row r="6865" spans="1:16" hidden="1" x14ac:dyDescent="0.3">
      <c r="A6865">
        <v>50072947</v>
      </c>
      <c r="B6865" s="1" t="s">
        <v>1597</v>
      </c>
      <c r="C6865" t="s">
        <v>14</v>
      </c>
      <c r="D6865" s="2">
        <v>353</v>
      </c>
      <c r="E6865" s="1" t="s">
        <v>381</v>
      </c>
      <c r="F6865" s="2">
        <v>10014</v>
      </c>
      <c r="G6865" s="3">
        <v>6463097225</v>
      </c>
      <c r="H6865" s="1" t="s">
        <v>29</v>
      </c>
      <c r="I6865" t="s">
        <v>17</v>
      </c>
      <c r="J6865">
        <v>100</v>
      </c>
      <c r="K6865">
        <v>147</v>
      </c>
      <c r="L6865" s="18">
        <f>(((RestaurantData4[[#This Row],[FitScore]]/100)*RestaurantData4[[#This Row],[DailyCustAvg]])/3.5)*30</f>
        <v>1260</v>
      </c>
      <c r="M6865">
        <v>40.740417084329003</v>
      </c>
      <c r="N6865">
        <v>-74.004095823602995</v>
      </c>
      <c r="O6865">
        <v>104</v>
      </c>
      <c r="P6865">
        <v>3</v>
      </c>
    </row>
    <row r="6866" spans="1:16" x14ac:dyDescent="0.3">
      <c r="A6866">
        <v>50100341</v>
      </c>
      <c r="B6866" s="1" t="s">
        <v>3517</v>
      </c>
      <c r="C6866" t="s">
        <v>14</v>
      </c>
      <c r="D6866" s="2">
        <v>4462</v>
      </c>
      <c r="E6866" s="1" t="s">
        <v>34</v>
      </c>
      <c r="F6866" s="2">
        <v>10040</v>
      </c>
      <c r="G6866" s="3">
        <v>6468691563</v>
      </c>
      <c r="H6866" s="1" t="s">
        <v>188</v>
      </c>
      <c r="I6866" t="s">
        <v>21</v>
      </c>
      <c r="J6866">
        <v>82</v>
      </c>
      <c r="K6866">
        <v>336</v>
      </c>
      <c r="L6866" s="18">
        <f>(((RestaurantData4[[#This Row],[FitScore]]/100)*RestaurantData4[[#This Row],[DailyCustAvg]])/3.5)*30</f>
        <v>2361.6</v>
      </c>
      <c r="M6866">
        <v>40.856922871290998</v>
      </c>
      <c r="N6866">
        <v>-73.932507927193996</v>
      </c>
      <c r="O6866">
        <v>112</v>
      </c>
      <c r="P6866">
        <v>10</v>
      </c>
    </row>
    <row r="6867" spans="1:16" x14ac:dyDescent="0.3">
      <c r="A6867">
        <v>50063463</v>
      </c>
      <c r="B6867" s="1" t="s">
        <v>3595</v>
      </c>
      <c r="C6867" t="s">
        <v>14</v>
      </c>
      <c r="D6867" s="2">
        <v>1577</v>
      </c>
      <c r="E6867" s="1" t="s">
        <v>3319</v>
      </c>
      <c r="F6867" s="2">
        <v>10040</v>
      </c>
      <c r="G6867" s="3">
        <v>9172614686</v>
      </c>
      <c r="H6867" s="1" t="s">
        <v>29</v>
      </c>
      <c r="I6867" t="s">
        <v>21</v>
      </c>
      <c r="J6867">
        <v>78</v>
      </c>
      <c r="K6867">
        <v>322</v>
      </c>
      <c r="L6867" s="18">
        <f>(((RestaurantData4[[#This Row],[FitScore]]/100)*RestaurantData4[[#This Row],[DailyCustAvg]])/3.5)*30</f>
        <v>2152.8000000000002</v>
      </c>
      <c r="M6867">
        <v>40.854165777638997</v>
      </c>
      <c r="N6867">
        <v>-73.930193615860006</v>
      </c>
      <c r="O6867">
        <v>112</v>
      </c>
      <c r="P6867">
        <v>10</v>
      </c>
    </row>
    <row r="6868" spans="1:16" hidden="1" x14ac:dyDescent="0.3">
      <c r="A6868">
        <v>50080739</v>
      </c>
      <c r="B6868" s="1" t="s">
        <v>2125</v>
      </c>
      <c r="C6868" t="s">
        <v>14</v>
      </c>
      <c r="D6868" s="2">
        <v>43897</v>
      </c>
      <c r="E6868" s="1" t="s">
        <v>1833</v>
      </c>
      <c r="F6868" s="2">
        <v>10016</v>
      </c>
      <c r="G6868" s="3">
        <v>2124519495</v>
      </c>
      <c r="H6868" s="1" t="s">
        <v>24</v>
      </c>
      <c r="J6868">
        <v>89</v>
      </c>
      <c r="K6868">
        <v>147</v>
      </c>
      <c r="L6868" s="18">
        <f>(((RestaurantData4[[#This Row],[FitScore]]/100)*RestaurantData4[[#This Row],[DailyCustAvg]])/3.5)*30</f>
        <v>1121.4000000000001</v>
      </c>
      <c r="M6868">
        <v>40.743921527700003</v>
      </c>
      <c r="N6868">
        <v>-73.987401519597995</v>
      </c>
      <c r="O6868">
        <v>105</v>
      </c>
      <c r="P6868">
        <v>2</v>
      </c>
    </row>
    <row r="6869" spans="1:16" hidden="1" x14ac:dyDescent="0.3">
      <c r="A6869">
        <v>50086704</v>
      </c>
      <c r="B6869" s="1" t="s">
        <v>2418</v>
      </c>
      <c r="C6869" t="s">
        <v>14</v>
      </c>
      <c r="D6869" s="2">
        <v>18</v>
      </c>
      <c r="E6869" s="1" t="s">
        <v>1816</v>
      </c>
      <c r="F6869" s="2">
        <v>10017</v>
      </c>
      <c r="G6869" s="3">
        <v>2127790740</v>
      </c>
      <c r="H6869" s="1" t="s">
        <v>68</v>
      </c>
      <c r="I6869" t="s">
        <v>17</v>
      </c>
      <c r="J6869">
        <v>89</v>
      </c>
      <c r="K6869">
        <v>147</v>
      </c>
      <c r="L6869" s="18">
        <f>(((RestaurantData4[[#This Row],[FitScore]]/100)*RestaurantData4[[#This Row],[DailyCustAvg]])/3.5)*30</f>
        <v>1121.4000000000001</v>
      </c>
      <c r="M6869">
        <v>40.752410100452003</v>
      </c>
      <c r="N6869">
        <v>-73.980448381944996</v>
      </c>
      <c r="O6869">
        <v>105</v>
      </c>
      <c r="P6869">
        <v>4</v>
      </c>
    </row>
    <row r="6870" spans="1:16" ht="28.8" x14ac:dyDescent="0.3">
      <c r="A6870">
        <v>40664018</v>
      </c>
      <c r="B6870" s="1" t="s">
        <v>3509</v>
      </c>
      <c r="C6870" t="s">
        <v>14</v>
      </c>
      <c r="D6870" s="2">
        <v>217</v>
      </c>
      <c r="E6870" s="1" t="s">
        <v>3461</v>
      </c>
      <c r="F6870" s="2">
        <v>10040</v>
      </c>
      <c r="G6870" s="3">
        <v>2129425656</v>
      </c>
      <c r="H6870" s="1" t="s">
        <v>276</v>
      </c>
      <c r="I6870" t="s">
        <v>21</v>
      </c>
      <c r="J6870">
        <v>84</v>
      </c>
      <c r="K6870">
        <v>308</v>
      </c>
      <c r="L6870" s="18">
        <f>(((RestaurantData4[[#This Row],[FitScore]]/100)*RestaurantData4[[#This Row],[DailyCustAvg]])/3.5)*30</f>
        <v>2217.5999999999995</v>
      </c>
      <c r="M6870">
        <v>40.865381610211003</v>
      </c>
      <c r="N6870">
        <v>-73.927159269474004</v>
      </c>
      <c r="O6870">
        <v>112</v>
      </c>
      <c r="P6870">
        <v>10</v>
      </c>
    </row>
    <row r="6871" spans="1:16" x14ac:dyDescent="0.3">
      <c r="A6871">
        <v>50076997</v>
      </c>
      <c r="B6871" s="1" t="s">
        <v>3486</v>
      </c>
      <c r="C6871" t="s">
        <v>14</v>
      </c>
      <c r="D6871" s="2">
        <v>1579</v>
      </c>
      <c r="E6871" s="1" t="s">
        <v>3319</v>
      </c>
      <c r="F6871" s="2">
        <v>10040</v>
      </c>
      <c r="G6871" s="3">
        <v>6465902495</v>
      </c>
      <c r="H6871" s="1" t="s">
        <v>212</v>
      </c>
      <c r="I6871" t="s">
        <v>21</v>
      </c>
      <c r="J6871">
        <v>79</v>
      </c>
      <c r="K6871">
        <v>306</v>
      </c>
      <c r="L6871" s="18">
        <f>(((RestaurantData4[[#This Row],[FitScore]]/100)*RestaurantData4[[#This Row],[DailyCustAvg]])/3.5)*30</f>
        <v>2072.0571428571429</v>
      </c>
      <c r="M6871">
        <v>40.854215160834997</v>
      </c>
      <c r="N6871">
        <v>-73.930157415287994</v>
      </c>
      <c r="O6871">
        <v>112</v>
      </c>
      <c r="P6871">
        <v>10</v>
      </c>
    </row>
    <row r="6872" spans="1:16" x14ac:dyDescent="0.3">
      <c r="A6872">
        <v>41288962</v>
      </c>
      <c r="B6872" s="1" t="s">
        <v>3596</v>
      </c>
      <c r="C6872" t="s">
        <v>14</v>
      </c>
      <c r="D6872" s="2">
        <v>1611</v>
      </c>
      <c r="E6872" s="1" t="s">
        <v>3194</v>
      </c>
      <c r="F6872" s="2">
        <v>10040</v>
      </c>
      <c r="G6872" s="3">
        <v>2129234441</v>
      </c>
      <c r="H6872" s="1" t="s">
        <v>202</v>
      </c>
      <c r="I6872" t="s">
        <v>21</v>
      </c>
      <c r="J6872">
        <v>75</v>
      </c>
      <c r="K6872">
        <v>306</v>
      </c>
      <c r="L6872" s="18">
        <f>(((RestaurantData4[[#This Row],[FitScore]]/100)*RestaurantData4[[#This Row],[DailyCustAvg]])/3.5)*30</f>
        <v>1967.1428571428571</v>
      </c>
      <c r="M6872">
        <v>40.855254949968</v>
      </c>
      <c r="N6872">
        <v>-73.929397187887005</v>
      </c>
      <c r="O6872">
        <v>112</v>
      </c>
      <c r="P6872">
        <v>10</v>
      </c>
    </row>
    <row r="6873" spans="1:16" hidden="1" x14ac:dyDescent="0.3">
      <c r="A6873">
        <v>41372809</v>
      </c>
      <c r="B6873" s="1" t="s">
        <v>3065</v>
      </c>
      <c r="C6873" t="s">
        <v>14</v>
      </c>
      <c r="D6873" s="2">
        <v>1725</v>
      </c>
      <c r="E6873" s="1" t="s">
        <v>841</v>
      </c>
      <c r="F6873" s="2">
        <v>10128</v>
      </c>
      <c r="G6873" s="3">
        <v>2123486222</v>
      </c>
      <c r="H6873" s="1" t="s">
        <v>212</v>
      </c>
      <c r="I6873" t="s">
        <v>17</v>
      </c>
      <c r="J6873">
        <v>98</v>
      </c>
      <c r="K6873">
        <v>147</v>
      </c>
      <c r="L6873" s="18">
        <f>(((RestaurantData4[[#This Row],[FitScore]]/100)*RestaurantData4[[#This Row],[DailyCustAvg]])/3.5)*30</f>
        <v>1234.8000000000002</v>
      </c>
      <c r="M6873">
        <v>40.779999498113</v>
      </c>
      <c r="N6873">
        <v>-73.950206947015005</v>
      </c>
      <c r="O6873">
        <v>108</v>
      </c>
      <c r="P6873">
        <v>5</v>
      </c>
    </row>
    <row r="6874" spans="1:16" x14ac:dyDescent="0.3">
      <c r="A6874">
        <v>50067994</v>
      </c>
      <c r="B6874" s="1" t="s">
        <v>3484</v>
      </c>
      <c r="C6874" t="s">
        <v>14</v>
      </c>
      <c r="D6874" s="2">
        <v>1601</v>
      </c>
      <c r="E6874" s="1" t="s">
        <v>3319</v>
      </c>
      <c r="F6874" s="2">
        <v>10040</v>
      </c>
      <c r="G6874" s="3">
        <v>6468690092</v>
      </c>
      <c r="H6874" s="1" t="s">
        <v>212</v>
      </c>
      <c r="I6874" t="s">
        <v>21</v>
      </c>
      <c r="J6874">
        <v>77</v>
      </c>
      <c r="K6874">
        <v>303</v>
      </c>
      <c r="L6874" s="18">
        <f>(((RestaurantData4[[#This Row],[FitScore]]/100)*RestaurantData4[[#This Row],[DailyCustAvg]])/3.5)*30</f>
        <v>1999.8</v>
      </c>
      <c r="M6874">
        <v>40.855002547855001</v>
      </c>
      <c r="N6874">
        <v>-73.929581816609996</v>
      </c>
      <c r="O6874">
        <v>112</v>
      </c>
      <c r="P6874">
        <v>10</v>
      </c>
    </row>
    <row r="6875" spans="1:16" x14ac:dyDescent="0.3">
      <c r="A6875">
        <v>50095918</v>
      </c>
      <c r="B6875" s="1" t="s">
        <v>3479</v>
      </c>
      <c r="C6875" t="s">
        <v>14</v>
      </c>
      <c r="D6875" s="2">
        <v>25</v>
      </c>
      <c r="E6875" s="1" t="s">
        <v>3480</v>
      </c>
      <c r="F6875" s="2">
        <v>10040</v>
      </c>
      <c r="G6875" s="3">
        <v>6463703070</v>
      </c>
      <c r="H6875" s="1" t="s">
        <v>29</v>
      </c>
      <c r="I6875" t="s">
        <v>21</v>
      </c>
      <c r="J6875">
        <v>74</v>
      </c>
      <c r="K6875">
        <v>283</v>
      </c>
      <c r="L6875" s="18">
        <f>(((RestaurantData4[[#This Row],[FitScore]]/100)*RestaurantData4[[#This Row],[DailyCustAvg]])/3.5)*30</f>
        <v>1795.0285714285715</v>
      </c>
      <c r="M6875">
        <v>40.862645936322998</v>
      </c>
      <c r="N6875">
        <v>-73.928467405890004</v>
      </c>
      <c r="O6875">
        <v>112</v>
      </c>
      <c r="P6875">
        <v>10</v>
      </c>
    </row>
    <row r="6876" spans="1:16" x14ac:dyDescent="0.3">
      <c r="A6876">
        <v>50075450</v>
      </c>
      <c r="B6876" s="1" t="s">
        <v>3552</v>
      </c>
      <c r="C6876" t="s">
        <v>14</v>
      </c>
      <c r="D6876" s="2">
        <v>1609</v>
      </c>
      <c r="E6876" s="1" t="s">
        <v>3319</v>
      </c>
      <c r="F6876" s="2">
        <v>10040</v>
      </c>
      <c r="G6876" s="3">
        <v>6462493074</v>
      </c>
      <c r="H6876" s="1" t="s">
        <v>106</v>
      </c>
      <c r="I6876" t="s">
        <v>21</v>
      </c>
      <c r="J6876">
        <v>74</v>
      </c>
      <c r="K6876">
        <v>265</v>
      </c>
      <c r="L6876" s="18">
        <f>(((RestaurantData4[[#This Row],[FitScore]]/100)*RestaurantData4[[#This Row],[DailyCustAvg]])/3.5)*30</f>
        <v>1680.8571428571427</v>
      </c>
      <c r="M6876">
        <v>40.855205567017997</v>
      </c>
      <c r="N6876">
        <v>-73.929433389593996</v>
      </c>
      <c r="O6876">
        <v>112</v>
      </c>
      <c r="P6876">
        <v>10</v>
      </c>
    </row>
    <row r="6877" spans="1:16" hidden="1" x14ac:dyDescent="0.3">
      <c r="A6877">
        <v>41385659</v>
      </c>
      <c r="B6877" s="1" t="s">
        <v>3942</v>
      </c>
      <c r="C6877" t="s">
        <v>3599</v>
      </c>
      <c r="D6877" s="2">
        <v>2483</v>
      </c>
      <c r="E6877" s="1" t="s">
        <v>3889</v>
      </c>
      <c r="F6877" s="2">
        <v>10458</v>
      </c>
      <c r="G6877" s="3">
        <v>7187338094</v>
      </c>
      <c r="H6877" s="1" t="s">
        <v>202</v>
      </c>
      <c r="I6877" t="s">
        <v>21</v>
      </c>
      <c r="J6877">
        <v>77</v>
      </c>
      <c r="K6877">
        <v>147</v>
      </c>
      <c r="L6877" s="18">
        <f>(((RestaurantData4[[#This Row],[FitScore]]/100)*RestaurantData4[[#This Row],[DailyCustAvg]])/3.5)*30</f>
        <v>970.19999999999993</v>
      </c>
      <c r="M6877">
        <v>40.857528309030002</v>
      </c>
      <c r="N6877">
        <v>-73.885891422555005</v>
      </c>
      <c r="O6877">
        <v>206</v>
      </c>
      <c r="P6877">
        <v>15</v>
      </c>
    </row>
    <row r="6878" spans="1:16" hidden="1" x14ac:dyDescent="0.3">
      <c r="A6878">
        <v>50082730</v>
      </c>
      <c r="B6878" s="1" t="s">
        <v>3538</v>
      </c>
      <c r="C6878" t="s">
        <v>3599</v>
      </c>
      <c r="D6878" s="2">
        <v>1656</v>
      </c>
      <c r="E6878" s="1" t="s">
        <v>3604</v>
      </c>
      <c r="F6878" s="2">
        <v>10473</v>
      </c>
      <c r="G6878" s="3">
        <v>9176560030</v>
      </c>
      <c r="H6878" s="1" t="s">
        <v>202</v>
      </c>
      <c r="I6878" t="s">
        <v>17</v>
      </c>
      <c r="J6878">
        <v>75</v>
      </c>
      <c r="K6878">
        <v>147</v>
      </c>
      <c r="L6878" s="18">
        <f>(((RestaurantData4[[#This Row],[FitScore]]/100)*RestaurantData4[[#This Row],[DailyCustAvg]])/3.5)*30</f>
        <v>945</v>
      </c>
      <c r="M6878">
        <v>40.824043287785003</v>
      </c>
      <c r="N6878">
        <v>-73.873537684618</v>
      </c>
      <c r="O6878">
        <v>209</v>
      </c>
      <c r="P6878">
        <v>18</v>
      </c>
    </row>
    <row r="6879" spans="1:16" hidden="1" x14ac:dyDescent="0.3">
      <c r="A6879">
        <v>50101833</v>
      </c>
      <c r="B6879" s="1" t="s">
        <v>6761</v>
      </c>
      <c r="C6879" t="s">
        <v>6631</v>
      </c>
      <c r="D6879" s="2">
        <v>1001</v>
      </c>
      <c r="E6879" s="1" t="s">
        <v>6667</v>
      </c>
      <c r="F6879" s="2">
        <v>11106</v>
      </c>
      <c r="G6879" s="3">
        <v>7186266300</v>
      </c>
      <c r="H6879" s="1" t="s">
        <v>202</v>
      </c>
      <c r="I6879" t="s">
        <v>21</v>
      </c>
      <c r="J6879">
        <v>55</v>
      </c>
      <c r="K6879">
        <v>147</v>
      </c>
      <c r="L6879" s="18">
        <f>(((RestaurantData4[[#This Row],[FitScore]]/100)*RestaurantData4[[#This Row],[DailyCustAvg]])/3.5)*30</f>
        <v>693</v>
      </c>
      <c r="M6879">
        <v>40.761349834185999</v>
      </c>
      <c r="N6879">
        <v>-73.940669427006995</v>
      </c>
      <c r="O6879">
        <v>401</v>
      </c>
      <c r="P6879">
        <v>26</v>
      </c>
    </row>
    <row r="6880" spans="1:16" hidden="1" x14ac:dyDescent="0.3">
      <c r="A6880">
        <v>50046867</v>
      </c>
      <c r="B6880" s="1" t="s">
        <v>7505</v>
      </c>
      <c r="C6880" t="s">
        <v>6631</v>
      </c>
      <c r="D6880" s="2">
        <v>17104</v>
      </c>
      <c r="E6880" s="1" t="s">
        <v>6998</v>
      </c>
      <c r="F6880" s="2">
        <v>11358</v>
      </c>
      <c r="G6880" s="3">
        <v>7188860404</v>
      </c>
      <c r="H6880" s="1" t="s">
        <v>193</v>
      </c>
      <c r="I6880" t="s">
        <v>21</v>
      </c>
      <c r="J6880">
        <v>71</v>
      </c>
      <c r="K6880">
        <v>147</v>
      </c>
      <c r="L6880" s="18">
        <f>(((RestaurantData4[[#This Row],[FitScore]]/100)*RestaurantData4[[#This Row],[DailyCustAvg]])/3.5)*30</f>
        <v>894.59999999999991</v>
      </c>
      <c r="M6880">
        <v>40.758001931336999</v>
      </c>
      <c r="N6880">
        <v>-73.795583903345999</v>
      </c>
      <c r="O6880">
        <v>407</v>
      </c>
      <c r="P6880">
        <v>19</v>
      </c>
    </row>
    <row r="6881" spans="1:16" hidden="1" x14ac:dyDescent="0.3">
      <c r="A6881">
        <v>50075214</v>
      </c>
      <c r="B6881" s="1" t="s">
        <v>8134</v>
      </c>
      <c r="C6881" t="s">
        <v>8030</v>
      </c>
      <c r="D6881" s="2">
        <v>275</v>
      </c>
      <c r="E6881" s="1" t="s">
        <v>8052</v>
      </c>
      <c r="F6881" s="2">
        <v>10302</v>
      </c>
      <c r="G6881" s="3">
        <v>7188765100</v>
      </c>
      <c r="H6881" s="1" t="s">
        <v>202</v>
      </c>
      <c r="I6881" t="s">
        <v>17</v>
      </c>
      <c r="J6881">
        <v>80</v>
      </c>
      <c r="K6881">
        <v>147</v>
      </c>
      <c r="L6881" s="18">
        <f>(((RestaurantData4[[#This Row],[FitScore]]/100)*RestaurantData4[[#This Row],[DailyCustAvg]])/3.5)*30</f>
        <v>1008</v>
      </c>
      <c r="M6881">
        <v>40.634638357858996</v>
      </c>
      <c r="N6881">
        <v>-74.135642524684002</v>
      </c>
      <c r="O6881">
        <v>501</v>
      </c>
      <c r="P6881">
        <v>49</v>
      </c>
    </row>
    <row r="6882" spans="1:16" hidden="1" x14ac:dyDescent="0.3">
      <c r="A6882">
        <v>40871234</v>
      </c>
      <c r="B6882" s="1" t="s">
        <v>8145</v>
      </c>
      <c r="C6882" t="s">
        <v>8030</v>
      </c>
      <c r="D6882" s="2">
        <v>463</v>
      </c>
      <c r="E6882" s="1" t="s">
        <v>7249</v>
      </c>
      <c r="F6882" s="2">
        <v>10301</v>
      </c>
      <c r="G6882" s="3">
        <v>7189812100</v>
      </c>
      <c r="H6882" s="1" t="s">
        <v>52</v>
      </c>
      <c r="I6882" t="s">
        <v>17</v>
      </c>
      <c r="J6882">
        <v>78</v>
      </c>
      <c r="K6882">
        <v>147</v>
      </c>
      <c r="L6882" s="18">
        <f>(((RestaurantData4[[#This Row],[FitScore]]/100)*RestaurantData4[[#This Row],[DailyCustAvg]])/3.5)*30</f>
        <v>982.80000000000018</v>
      </c>
      <c r="M6882">
        <v>40.630657680543003</v>
      </c>
      <c r="N6882">
        <v>-74.104989830267996</v>
      </c>
      <c r="O6882">
        <v>501</v>
      </c>
      <c r="P6882">
        <v>49</v>
      </c>
    </row>
    <row r="6883" spans="1:16" hidden="1" x14ac:dyDescent="0.3">
      <c r="A6883">
        <v>50100958</v>
      </c>
      <c r="B6883" s="1" t="s">
        <v>1617</v>
      </c>
      <c r="C6883" t="s">
        <v>14</v>
      </c>
      <c r="D6883" s="2">
        <v>75</v>
      </c>
      <c r="E6883" s="1" t="s">
        <v>385</v>
      </c>
      <c r="F6883" s="2">
        <v>10011</v>
      </c>
      <c r="G6883" s="3">
        <v>6466814747</v>
      </c>
      <c r="H6883" s="1" t="s">
        <v>73</v>
      </c>
      <c r="I6883" t="s">
        <v>17</v>
      </c>
      <c r="J6883">
        <v>99</v>
      </c>
      <c r="K6883">
        <v>146</v>
      </c>
      <c r="L6883" s="18">
        <f>(((RestaurantData4[[#This Row],[FitScore]]/100)*RestaurantData4[[#This Row],[DailyCustAvg]])/3.5)*30</f>
        <v>1238.9142857142856</v>
      </c>
      <c r="M6883">
        <v>40.741869040228998</v>
      </c>
      <c r="N6883">
        <v>-74.004713006738996</v>
      </c>
      <c r="O6883">
        <v>104</v>
      </c>
      <c r="P6883">
        <v>3</v>
      </c>
    </row>
    <row r="6884" spans="1:16" hidden="1" x14ac:dyDescent="0.3">
      <c r="A6884">
        <v>50063627</v>
      </c>
      <c r="B6884" s="1" t="s">
        <v>187</v>
      </c>
      <c r="C6884" t="s">
        <v>14</v>
      </c>
      <c r="D6884" s="2">
        <v>1350</v>
      </c>
      <c r="E6884" s="1" t="s">
        <v>358</v>
      </c>
      <c r="F6884" s="2">
        <v>10019</v>
      </c>
      <c r="G6884" s="3" t="s">
        <v>2078</v>
      </c>
      <c r="H6884" s="1" t="s">
        <v>188</v>
      </c>
      <c r="I6884" t="s">
        <v>17</v>
      </c>
      <c r="J6884">
        <v>87</v>
      </c>
      <c r="K6884">
        <v>146</v>
      </c>
      <c r="L6884" s="18">
        <f>(((RestaurantData4[[#This Row],[FitScore]]/100)*RestaurantData4[[#This Row],[DailyCustAvg]])/3.5)*30</f>
        <v>1088.742857142857</v>
      </c>
      <c r="M6884">
        <v>40.76272452693</v>
      </c>
      <c r="N6884">
        <v>-73.978340789127998</v>
      </c>
      <c r="O6884">
        <v>105</v>
      </c>
      <c r="P6884">
        <v>4</v>
      </c>
    </row>
    <row r="6885" spans="1:16" hidden="1" x14ac:dyDescent="0.3">
      <c r="A6885">
        <v>50006471</v>
      </c>
      <c r="B6885" s="1" t="s">
        <v>2208</v>
      </c>
      <c r="C6885" t="s">
        <v>14</v>
      </c>
      <c r="D6885" s="2">
        <v>245</v>
      </c>
      <c r="E6885" s="1" t="s">
        <v>1380</v>
      </c>
      <c r="F6885" s="2">
        <v>10019</v>
      </c>
      <c r="G6885" s="3">
        <v>6469645332</v>
      </c>
      <c r="H6885" s="1" t="s">
        <v>68</v>
      </c>
      <c r="I6885" t="s">
        <v>17</v>
      </c>
      <c r="J6885">
        <v>86</v>
      </c>
      <c r="K6885">
        <v>146</v>
      </c>
      <c r="L6885" s="18">
        <f>(((RestaurantData4[[#This Row],[FitScore]]/100)*RestaurantData4[[#This Row],[DailyCustAvg]])/3.5)*30</f>
        <v>1076.2285714285713</v>
      </c>
      <c r="M6885">
        <v>40.762431833900997</v>
      </c>
      <c r="N6885">
        <v>-73.984492073504995</v>
      </c>
      <c r="O6885">
        <v>105</v>
      </c>
      <c r="P6885">
        <v>3</v>
      </c>
    </row>
    <row r="6886" spans="1:16" x14ac:dyDescent="0.3">
      <c r="A6886">
        <v>50056992</v>
      </c>
      <c r="B6886" s="1" t="s">
        <v>296</v>
      </c>
      <c r="C6886" t="s">
        <v>14</v>
      </c>
      <c r="D6886" s="2">
        <v>180</v>
      </c>
      <c r="E6886" s="1" t="s">
        <v>3461</v>
      </c>
      <c r="F6886" s="2">
        <v>10040</v>
      </c>
      <c r="G6886" s="3">
        <v>6462443736</v>
      </c>
      <c r="H6886" s="1" t="s">
        <v>168</v>
      </c>
      <c r="I6886" t="s">
        <v>21</v>
      </c>
      <c r="J6886">
        <v>79</v>
      </c>
      <c r="K6886">
        <v>260</v>
      </c>
      <c r="L6886" s="18">
        <f>(((RestaurantData4[[#This Row],[FitScore]]/100)*RestaurantData4[[#This Row],[DailyCustAvg]])/3.5)*30</f>
        <v>1760.5714285714287</v>
      </c>
      <c r="M6886">
        <v>40.864217385263998</v>
      </c>
      <c r="N6886">
        <v>-73.926437469551999</v>
      </c>
      <c r="O6886">
        <v>112</v>
      </c>
      <c r="P6886">
        <v>10</v>
      </c>
    </row>
    <row r="6887" spans="1:16" x14ac:dyDescent="0.3">
      <c r="A6887">
        <v>50070740</v>
      </c>
      <c r="B6887" s="1" t="s">
        <v>3517</v>
      </c>
      <c r="C6887" t="s">
        <v>14</v>
      </c>
      <c r="D6887" s="2">
        <v>4462</v>
      </c>
      <c r="E6887" s="1" t="s">
        <v>34</v>
      </c>
      <c r="F6887" s="2">
        <v>10040</v>
      </c>
      <c r="G6887" s="3">
        <v>6468691563</v>
      </c>
      <c r="H6887" s="1" t="s">
        <v>188</v>
      </c>
      <c r="I6887" t="s">
        <v>21</v>
      </c>
      <c r="J6887">
        <v>78</v>
      </c>
      <c r="K6887">
        <v>239</v>
      </c>
      <c r="L6887" s="18">
        <f>(((RestaurantData4[[#This Row],[FitScore]]/100)*RestaurantData4[[#This Row],[DailyCustAvg]])/3.5)*30</f>
        <v>1597.8857142857146</v>
      </c>
      <c r="M6887">
        <v>40.856922871290998</v>
      </c>
      <c r="N6887">
        <v>-73.932507927193996</v>
      </c>
      <c r="O6887">
        <v>112</v>
      </c>
      <c r="P6887">
        <v>10</v>
      </c>
    </row>
    <row r="6888" spans="1:16" hidden="1" x14ac:dyDescent="0.3">
      <c r="A6888">
        <v>50072237</v>
      </c>
      <c r="B6888" s="1" t="s">
        <v>3412</v>
      </c>
      <c r="C6888" t="s">
        <v>14</v>
      </c>
      <c r="D6888" s="2">
        <v>358</v>
      </c>
      <c r="E6888" s="1" t="s">
        <v>3413</v>
      </c>
      <c r="F6888" s="2">
        <v>10029</v>
      </c>
      <c r="G6888" s="3">
        <v>6468508094</v>
      </c>
      <c r="H6888" s="1" t="s">
        <v>462</v>
      </c>
      <c r="I6888" t="s">
        <v>17</v>
      </c>
      <c r="J6888">
        <v>82</v>
      </c>
      <c r="K6888">
        <v>146</v>
      </c>
      <c r="L6888" s="18">
        <f>(((RestaurantData4[[#This Row],[FitScore]]/100)*RestaurantData4[[#This Row],[DailyCustAvg]])/3.5)*30</f>
        <v>1026.1714285714286</v>
      </c>
      <c r="M6888">
        <v>40.793681519185</v>
      </c>
      <c r="N6888">
        <v>-73.937787373674993</v>
      </c>
      <c r="O6888">
        <v>111</v>
      </c>
      <c r="P6888">
        <v>8</v>
      </c>
    </row>
    <row r="6889" spans="1:16" ht="28.8" hidden="1" x14ac:dyDescent="0.3">
      <c r="A6889">
        <v>50054136</v>
      </c>
      <c r="B6889" s="1" t="s">
        <v>3909</v>
      </c>
      <c r="C6889" t="s">
        <v>3599</v>
      </c>
      <c r="D6889" s="2">
        <v>441</v>
      </c>
      <c r="E6889" s="1" t="s">
        <v>3827</v>
      </c>
      <c r="F6889" s="2">
        <v>10458</v>
      </c>
      <c r="G6889" s="3">
        <v>2152383269</v>
      </c>
      <c r="H6889" s="1" t="s">
        <v>56</v>
      </c>
      <c r="I6889" t="s">
        <v>17</v>
      </c>
      <c r="J6889">
        <v>75</v>
      </c>
      <c r="K6889">
        <v>146</v>
      </c>
      <c r="L6889" s="18">
        <f>(((RestaurantData4[[#This Row],[FitScore]]/100)*RestaurantData4[[#This Row],[DailyCustAvg]])/3.5)*30</f>
        <v>938.57142857142856</v>
      </c>
      <c r="M6889">
        <v>40.860726736162</v>
      </c>
      <c r="N6889">
        <v>-73.889533661913006</v>
      </c>
      <c r="O6889">
        <v>206</v>
      </c>
      <c r="P6889">
        <v>15</v>
      </c>
    </row>
    <row r="6890" spans="1:16" hidden="1" x14ac:dyDescent="0.3">
      <c r="A6890">
        <v>40980061</v>
      </c>
      <c r="B6890" s="1" t="s">
        <v>3978</v>
      </c>
      <c r="C6890" t="s">
        <v>3599</v>
      </c>
      <c r="D6890" s="2">
        <v>331</v>
      </c>
      <c r="E6890" s="1" t="s">
        <v>3968</v>
      </c>
      <c r="F6890" s="2">
        <v>10467</v>
      </c>
      <c r="G6890" s="3">
        <v>9176648350</v>
      </c>
      <c r="H6890" s="1" t="s">
        <v>16</v>
      </c>
      <c r="I6890" t="s">
        <v>21</v>
      </c>
      <c r="J6890">
        <v>79</v>
      </c>
      <c r="K6890">
        <v>146</v>
      </c>
      <c r="L6890" s="18">
        <f>(((RestaurantData4[[#This Row],[FitScore]]/100)*RestaurantData4[[#This Row],[DailyCustAvg]])/3.5)*30</f>
        <v>988.62857142857149</v>
      </c>
      <c r="M6890">
        <v>40.878836161160997</v>
      </c>
      <c r="N6890">
        <v>-73.873281183244004</v>
      </c>
      <c r="O6890">
        <v>207</v>
      </c>
      <c r="P6890">
        <v>11</v>
      </c>
    </row>
    <row r="6891" spans="1:16" ht="28.8" hidden="1" x14ac:dyDescent="0.3">
      <c r="A6891">
        <v>50040892</v>
      </c>
      <c r="B6891" s="1" t="s">
        <v>4335</v>
      </c>
      <c r="C6891" t="s">
        <v>3599</v>
      </c>
      <c r="D6891" s="2">
        <v>3973</v>
      </c>
      <c r="E6891" s="1" t="s">
        <v>4298</v>
      </c>
      <c r="F6891" s="2">
        <v>10466</v>
      </c>
      <c r="G6891" s="3">
        <v>7187982002</v>
      </c>
      <c r="H6891" s="1" t="s">
        <v>641</v>
      </c>
      <c r="I6891" t="s">
        <v>21</v>
      </c>
      <c r="J6891">
        <v>44</v>
      </c>
      <c r="K6891">
        <v>146</v>
      </c>
      <c r="L6891" s="18">
        <f>(((RestaurantData4[[#This Row],[FitScore]]/100)*RestaurantData4[[#This Row],[DailyCustAvg]])/3.5)*30</f>
        <v>550.62857142857138</v>
      </c>
      <c r="M6891">
        <v>40.885865486210001</v>
      </c>
      <c r="N6891">
        <v>-73.854783366136999</v>
      </c>
      <c r="O6891">
        <v>212</v>
      </c>
      <c r="P6891">
        <v>12</v>
      </c>
    </row>
    <row r="6892" spans="1:16" hidden="1" x14ac:dyDescent="0.3">
      <c r="A6892">
        <v>41247333</v>
      </c>
      <c r="B6892" s="1" t="s">
        <v>6692</v>
      </c>
      <c r="C6892" t="s">
        <v>6631</v>
      </c>
      <c r="D6892" s="2">
        <v>4205</v>
      </c>
      <c r="E6892" s="1" t="s">
        <v>6651</v>
      </c>
      <c r="F6892" s="2">
        <v>11101</v>
      </c>
      <c r="G6892" s="3">
        <v>7183492302</v>
      </c>
      <c r="H6892" s="1" t="s">
        <v>276</v>
      </c>
      <c r="I6892" t="s">
        <v>21</v>
      </c>
      <c r="J6892">
        <v>74</v>
      </c>
      <c r="K6892">
        <v>146</v>
      </c>
      <c r="L6892" s="18">
        <f>(((RestaurantData4[[#This Row],[FitScore]]/100)*RestaurantData4[[#This Row],[DailyCustAvg]])/3.5)*30</f>
        <v>926.05714285714271</v>
      </c>
      <c r="M6892">
        <v>40.75431919447</v>
      </c>
      <c r="N6892">
        <v>-73.920372768785995</v>
      </c>
      <c r="O6892">
        <v>401</v>
      </c>
      <c r="P6892">
        <v>26</v>
      </c>
    </row>
    <row r="6893" spans="1:16" hidden="1" x14ac:dyDescent="0.3">
      <c r="A6893">
        <v>50096587</v>
      </c>
      <c r="B6893" s="1" t="s">
        <v>6972</v>
      </c>
      <c r="C6893" t="s">
        <v>6631</v>
      </c>
      <c r="D6893" s="2">
        <v>4711</v>
      </c>
      <c r="E6893" s="1" t="s">
        <v>6973</v>
      </c>
      <c r="F6893" s="2">
        <v>11101</v>
      </c>
      <c r="G6893" s="3">
        <v>7182551992</v>
      </c>
      <c r="H6893" s="1" t="s">
        <v>73</v>
      </c>
      <c r="I6893" t="s">
        <v>21</v>
      </c>
      <c r="J6893">
        <v>75</v>
      </c>
      <c r="K6893">
        <v>146</v>
      </c>
      <c r="L6893" s="18">
        <f>(((RestaurantData4[[#This Row],[FitScore]]/100)*RestaurantData4[[#This Row],[DailyCustAvg]])/3.5)*30</f>
        <v>938.57142857142856</v>
      </c>
      <c r="M6893">
        <v>40.744713167244001</v>
      </c>
      <c r="N6893">
        <v>-73.950861368142995</v>
      </c>
      <c r="O6893">
        <v>402</v>
      </c>
      <c r="P6893">
        <v>26</v>
      </c>
    </row>
    <row r="6894" spans="1:16" hidden="1" x14ac:dyDescent="0.3">
      <c r="A6894">
        <v>50075856</v>
      </c>
      <c r="B6894" s="1" t="s">
        <v>7019</v>
      </c>
      <c r="C6894" t="s">
        <v>6631</v>
      </c>
      <c r="D6894" s="2">
        <v>3223</v>
      </c>
      <c r="E6894" s="1" t="s">
        <v>7020</v>
      </c>
      <c r="F6894" s="2">
        <v>11369</v>
      </c>
      <c r="G6894" s="3">
        <v>9177450317</v>
      </c>
      <c r="H6894" s="1" t="s">
        <v>16</v>
      </c>
      <c r="I6894" t="s">
        <v>21</v>
      </c>
      <c r="J6894">
        <v>87</v>
      </c>
      <c r="K6894">
        <v>146</v>
      </c>
      <c r="L6894" s="18">
        <f>(((RestaurantData4[[#This Row],[FitScore]]/100)*RestaurantData4[[#This Row],[DailyCustAvg]])/3.5)*30</f>
        <v>1088.742857142857</v>
      </c>
      <c r="M6894">
        <v>40.757892746045002</v>
      </c>
      <c r="N6894">
        <v>-73.874226859792998</v>
      </c>
      <c r="O6894">
        <v>403</v>
      </c>
      <c r="P6894">
        <v>21</v>
      </c>
    </row>
    <row r="6895" spans="1:16" hidden="1" x14ac:dyDescent="0.3">
      <c r="A6895">
        <v>50068274</v>
      </c>
      <c r="B6895" s="1" t="s">
        <v>3501</v>
      </c>
      <c r="C6895" t="s">
        <v>6631</v>
      </c>
      <c r="D6895" s="2">
        <v>8712</v>
      </c>
      <c r="E6895" s="1" t="s">
        <v>6644</v>
      </c>
      <c r="F6895" s="2">
        <v>11369</v>
      </c>
      <c r="G6895" s="3">
        <v>7184786433</v>
      </c>
      <c r="H6895" s="1" t="s">
        <v>242</v>
      </c>
      <c r="I6895" t="s">
        <v>17</v>
      </c>
      <c r="J6895">
        <v>83</v>
      </c>
      <c r="K6895">
        <v>146</v>
      </c>
      <c r="L6895" s="18">
        <f>(((RestaurantData4[[#This Row],[FitScore]]/100)*RestaurantData4[[#This Row],[DailyCustAvg]])/3.5)*30</f>
        <v>1038.6857142857143</v>
      </c>
      <c r="M6895">
        <v>40.764139885949</v>
      </c>
      <c r="N6895">
        <v>-73.882041386563003</v>
      </c>
      <c r="O6895">
        <v>403</v>
      </c>
      <c r="P6895">
        <v>22</v>
      </c>
    </row>
    <row r="6896" spans="1:16" hidden="1" x14ac:dyDescent="0.3">
      <c r="A6896">
        <v>41456771</v>
      </c>
      <c r="B6896" s="1" t="s">
        <v>7071</v>
      </c>
      <c r="C6896" t="s">
        <v>6631</v>
      </c>
      <c r="D6896" s="2">
        <v>7605</v>
      </c>
      <c r="E6896" s="1" t="s">
        <v>6934</v>
      </c>
      <c r="F6896" s="2">
        <v>11372</v>
      </c>
      <c r="G6896" s="3">
        <v>7184241977</v>
      </c>
      <c r="H6896" s="1" t="s">
        <v>29</v>
      </c>
      <c r="I6896" t="s">
        <v>17</v>
      </c>
      <c r="J6896">
        <v>88</v>
      </c>
      <c r="K6896">
        <v>146</v>
      </c>
      <c r="L6896" s="18">
        <f>(((RestaurantData4[[#This Row],[FitScore]]/100)*RestaurantData4[[#This Row],[DailyCustAvg]])/3.5)*30</f>
        <v>1101.2571428571428</v>
      </c>
      <c r="M6896">
        <v>40.747055593935997</v>
      </c>
      <c r="N6896">
        <v>-73.889412498019993</v>
      </c>
      <c r="O6896">
        <v>403</v>
      </c>
      <c r="P6896">
        <v>25</v>
      </c>
    </row>
    <row r="6897" spans="1:16" hidden="1" x14ac:dyDescent="0.3">
      <c r="A6897">
        <v>50089464</v>
      </c>
      <c r="B6897" s="1" t="s">
        <v>7722</v>
      </c>
      <c r="C6897" t="s">
        <v>6631</v>
      </c>
      <c r="D6897" s="2">
        <v>12307</v>
      </c>
      <c r="E6897" s="1" t="s">
        <v>7703</v>
      </c>
      <c r="F6897" s="2">
        <v>11419</v>
      </c>
      <c r="G6897" s="3">
        <v>3476392047</v>
      </c>
      <c r="H6897" s="1" t="s">
        <v>641</v>
      </c>
      <c r="I6897" t="s">
        <v>21</v>
      </c>
      <c r="J6897">
        <v>70</v>
      </c>
      <c r="K6897">
        <v>146</v>
      </c>
      <c r="L6897" s="18">
        <f>(((RestaurantData4[[#This Row],[FitScore]]/100)*RestaurantData4[[#This Row],[DailyCustAvg]])/3.5)*30</f>
        <v>875.99999999999989</v>
      </c>
      <c r="M6897">
        <v>40.687498130449001</v>
      </c>
      <c r="N6897">
        <v>-73.820926012262007</v>
      </c>
      <c r="O6897">
        <v>410</v>
      </c>
      <c r="P6897">
        <v>28</v>
      </c>
    </row>
    <row r="6898" spans="1:16" hidden="1" x14ac:dyDescent="0.3">
      <c r="A6898">
        <v>50077348</v>
      </c>
      <c r="B6898" s="1" t="s">
        <v>7790</v>
      </c>
      <c r="C6898" t="s">
        <v>6631</v>
      </c>
      <c r="D6898" s="2">
        <v>4005</v>
      </c>
      <c r="E6898" s="1" t="s">
        <v>7532</v>
      </c>
      <c r="F6898" s="2">
        <v>11361</v>
      </c>
      <c r="G6898" s="3">
        <v>7182240690</v>
      </c>
      <c r="H6898" s="1" t="s">
        <v>16</v>
      </c>
      <c r="I6898" t="s">
        <v>21</v>
      </c>
      <c r="J6898">
        <v>58</v>
      </c>
      <c r="K6898">
        <v>146</v>
      </c>
      <c r="L6898" s="18">
        <f>(((RestaurantData4[[#This Row],[FitScore]]/100)*RestaurantData4[[#This Row],[DailyCustAvg]])/3.5)*30</f>
        <v>725.82857142857142</v>
      </c>
      <c r="M6898">
        <v>40.764142715128997</v>
      </c>
      <c r="N6898">
        <v>-73.771251924896006</v>
      </c>
      <c r="O6898">
        <v>411</v>
      </c>
      <c r="P6898">
        <v>19</v>
      </c>
    </row>
    <row r="6899" spans="1:16" hidden="1" x14ac:dyDescent="0.3">
      <c r="A6899">
        <v>50055844</v>
      </c>
      <c r="B6899" s="1" t="s">
        <v>7821</v>
      </c>
      <c r="C6899" t="s">
        <v>6631</v>
      </c>
      <c r="D6899" s="2">
        <v>20107</v>
      </c>
      <c r="E6899" s="1" t="s">
        <v>6998</v>
      </c>
      <c r="F6899" s="2">
        <v>11361</v>
      </c>
      <c r="G6899" s="3">
        <v>7186317272</v>
      </c>
      <c r="H6899" s="1" t="s">
        <v>68</v>
      </c>
      <c r="I6899" t="s">
        <v>21</v>
      </c>
      <c r="J6899">
        <v>66</v>
      </c>
      <c r="K6899">
        <v>146</v>
      </c>
      <c r="L6899" s="18">
        <f>(((RestaurantData4[[#This Row],[FitScore]]/100)*RestaurantData4[[#This Row],[DailyCustAvg]])/3.5)*30</f>
        <v>825.94285714285706</v>
      </c>
      <c r="M6899">
        <v>40.757633899896</v>
      </c>
      <c r="N6899">
        <v>-73.782034590975996</v>
      </c>
      <c r="O6899">
        <v>411</v>
      </c>
      <c r="P6899">
        <v>19</v>
      </c>
    </row>
    <row r="6900" spans="1:16" hidden="1" x14ac:dyDescent="0.3">
      <c r="A6900">
        <v>50087508</v>
      </c>
      <c r="B6900" s="1" t="s">
        <v>2159</v>
      </c>
      <c r="C6900" t="s">
        <v>14</v>
      </c>
      <c r="D6900" s="2">
        <v>8</v>
      </c>
      <c r="E6900" s="1" t="s">
        <v>1398</v>
      </c>
      <c r="F6900" s="2">
        <v>10036</v>
      </c>
      <c r="G6900" s="3">
        <v>6462087786</v>
      </c>
      <c r="H6900" s="1" t="s">
        <v>138</v>
      </c>
      <c r="I6900" t="s">
        <v>17</v>
      </c>
      <c r="J6900">
        <v>86</v>
      </c>
      <c r="K6900">
        <v>145</v>
      </c>
      <c r="L6900" s="18">
        <f>(((RestaurantData4[[#This Row],[FitScore]]/100)*RestaurantData4[[#This Row],[DailyCustAvg]])/3.5)*30</f>
        <v>1068.8571428571429</v>
      </c>
      <c r="M6900">
        <v>40.756280074340999</v>
      </c>
      <c r="N6900">
        <v>-73.979656757222003</v>
      </c>
      <c r="O6900">
        <v>105</v>
      </c>
      <c r="P6900">
        <v>4</v>
      </c>
    </row>
    <row r="6901" spans="1:16" hidden="1" x14ac:dyDescent="0.3">
      <c r="A6901">
        <v>41290548</v>
      </c>
      <c r="B6901" s="1" t="s">
        <v>291</v>
      </c>
      <c r="C6901" t="s">
        <v>14</v>
      </c>
      <c r="D6901" s="2">
        <v>14</v>
      </c>
      <c r="E6901" s="1" t="s">
        <v>1409</v>
      </c>
      <c r="F6901" s="2">
        <v>10010</v>
      </c>
      <c r="G6901" s="3">
        <v>2123672050</v>
      </c>
      <c r="H6901" s="1" t="s">
        <v>56</v>
      </c>
      <c r="I6901" t="s">
        <v>17</v>
      </c>
      <c r="J6901">
        <v>88</v>
      </c>
      <c r="K6901">
        <v>145</v>
      </c>
      <c r="L6901" s="18">
        <f>(((RestaurantData4[[#This Row],[FitScore]]/100)*RestaurantData4[[#This Row],[DailyCustAvg]])/3.5)*30</f>
        <v>1093.7142857142858</v>
      </c>
      <c r="M6901">
        <v>40.741857751859001</v>
      </c>
      <c r="N6901">
        <v>-73.990346637900004</v>
      </c>
      <c r="O6901">
        <v>105</v>
      </c>
      <c r="P6901">
        <v>3</v>
      </c>
    </row>
    <row r="6902" spans="1:16" hidden="1" x14ac:dyDescent="0.3">
      <c r="A6902">
        <v>40726194</v>
      </c>
      <c r="B6902" s="1" t="s">
        <v>291</v>
      </c>
      <c r="C6902" t="s">
        <v>14</v>
      </c>
      <c r="D6902" s="2">
        <v>525</v>
      </c>
      <c r="E6902" s="1" t="s">
        <v>1353</v>
      </c>
      <c r="F6902" s="2">
        <v>10018</v>
      </c>
      <c r="G6902" s="3">
        <v>2128695273</v>
      </c>
      <c r="H6902" s="1" t="s">
        <v>56</v>
      </c>
      <c r="I6902" t="s">
        <v>17</v>
      </c>
      <c r="J6902">
        <v>84</v>
      </c>
      <c r="K6902">
        <v>145</v>
      </c>
      <c r="L6902" s="18">
        <f>(((RestaurantData4[[#This Row],[FitScore]]/100)*RestaurantData4[[#This Row],[DailyCustAvg]])/3.5)*30</f>
        <v>1044</v>
      </c>
      <c r="M6902">
        <v>40.753693006605999</v>
      </c>
      <c r="N6902">
        <v>-73.988637680777998</v>
      </c>
      <c r="O6902">
        <v>105</v>
      </c>
      <c r="P6902">
        <v>3</v>
      </c>
    </row>
    <row r="6903" spans="1:16" x14ac:dyDescent="0.3">
      <c r="A6903">
        <v>50046383</v>
      </c>
      <c r="B6903" s="1" t="s">
        <v>3497</v>
      </c>
      <c r="C6903" t="s">
        <v>14</v>
      </c>
      <c r="D6903" s="2">
        <v>112</v>
      </c>
      <c r="E6903" s="1" t="s">
        <v>3498</v>
      </c>
      <c r="F6903" s="2">
        <v>10040</v>
      </c>
      <c r="G6903" s="3">
        <v>3474209551</v>
      </c>
      <c r="H6903" s="1" t="s">
        <v>188</v>
      </c>
      <c r="I6903" t="s">
        <v>21</v>
      </c>
      <c r="J6903">
        <v>83</v>
      </c>
      <c r="K6903">
        <v>236</v>
      </c>
      <c r="L6903" s="18">
        <f>(((RestaurantData4[[#This Row],[FitScore]]/100)*RestaurantData4[[#This Row],[DailyCustAvg]])/3.5)*30</f>
        <v>1678.9714285714285</v>
      </c>
      <c r="M6903">
        <v>40.860814210614002</v>
      </c>
      <c r="N6903">
        <v>-73.926893150184</v>
      </c>
      <c r="O6903">
        <v>112</v>
      </c>
      <c r="P6903">
        <v>10</v>
      </c>
    </row>
    <row r="6904" spans="1:16" x14ac:dyDescent="0.3">
      <c r="A6904">
        <v>50093379</v>
      </c>
      <c r="B6904" s="1" t="s">
        <v>2657</v>
      </c>
      <c r="C6904" t="s">
        <v>14</v>
      </c>
      <c r="D6904" s="2">
        <v>175</v>
      </c>
      <c r="E6904" s="1" t="s">
        <v>3461</v>
      </c>
      <c r="F6904" s="2">
        <v>10040</v>
      </c>
      <c r="G6904" s="3">
        <v>7187360999</v>
      </c>
      <c r="H6904" s="1" t="s">
        <v>45</v>
      </c>
      <c r="I6904" t="s">
        <v>21</v>
      </c>
      <c r="J6904">
        <v>77</v>
      </c>
      <c r="K6904">
        <v>226</v>
      </c>
      <c r="L6904" s="18">
        <f>(((RestaurantData4[[#This Row],[FitScore]]/100)*RestaurantData4[[#This Row],[DailyCustAvg]])/3.5)*30</f>
        <v>1491.6000000000001</v>
      </c>
      <c r="M6904">
        <v>40.864003194585003</v>
      </c>
      <c r="N6904">
        <v>-73.926278630301994</v>
      </c>
      <c r="O6904">
        <v>112</v>
      </c>
      <c r="P6904">
        <v>10</v>
      </c>
    </row>
    <row r="6905" spans="1:16" hidden="1" x14ac:dyDescent="0.3">
      <c r="A6905">
        <v>50086624</v>
      </c>
      <c r="B6905" s="1" t="s">
        <v>2633</v>
      </c>
      <c r="C6905" t="s">
        <v>14</v>
      </c>
      <c r="D6905" s="2">
        <v>383</v>
      </c>
      <c r="E6905" s="1" t="s">
        <v>901</v>
      </c>
      <c r="F6905" s="2">
        <v>10016</v>
      </c>
      <c r="G6905" s="3">
        <v>6464550684</v>
      </c>
      <c r="H6905" s="1" t="s">
        <v>16</v>
      </c>
      <c r="I6905" t="s">
        <v>17</v>
      </c>
      <c r="J6905">
        <v>84</v>
      </c>
      <c r="K6905">
        <v>145</v>
      </c>
      <c r="L6905" s="18">
        <f>(((RestaurantData4[[#This Row],[FitScore]]/100)*RestaurantData4[[#This Row],[DailyCustAvg]])/3.5)*30</f>
        <v>1044</v>
      </c>
      <c r="M6905">
        <v>40.741626040127997</v>
      </c>
      <c r="N6905">
        <v>-73.981093911114996</v>
      </c>
      <c r="O6905">
        <v>106</v>
      </c>
      <c r="P6905">
        <v>2</v>
      </c>
    </row>
    <row r="6906" spans="1:16" x14ac:dyDescent="0.3">
      <c r="A6906">
        <v>41392668</v>
      </c>
      <c r="B6906" s="1" t="s">
        <v>3521</v>
      </c>
      <c r="C6906" t="s">
        <v>14</v>
      </c>
      <c r="D6906" s="2">
        <v>126</v>
      </c>
      <c r="E6906" s="1" t="s">
        <v>3461</v>
      </c>
      <c r="F6906" s="2">
        <v>10040</v>
      </c>
      <c r="G6906" s="3">
        <v>2125698414</v>
      </c>
      <c r="H6906" s="1" t="s">
        <v>73</v>
      </c>
      <c r="I6906" t="s">
        <v>21</v>
      </c>
      <c r="J6906">
        <v>76</v>
      </c>
      <c r="K6906">
        <v>217</v>
      </c>
      <c r="L6906" s="18">
        <f>(((RestaurantData4[[#This Row],[FitScore]]/100)*RestaurantData4[[#This Row],[DailyCustAvg]])/3.5)*30</f>
        <v>1413.6000000000001</v>
      </c>
      <c r="M6906">
        <v>40.862303516609998</v>
      </c>
      <c r="N6906">
        <v>-73.925210394160999</v>
      </c>
      <c r="O6906">
        <v>112</v>
      </c>
      <c r="P6906">
        <v>10</v>
      </c>
    </row>
    <row r="6907" spans="1:16" hidden="1" x14ac:dyDescent="0.3">
      <c r="A6907">
        <v>50090973</v>
      </c>
      <c r="B6907" s="1" t="s">
        <v>3892</v>
      </c>
      <c r="C6907" t="s">
        <v>3599</v>
      </c>
      <c r="D6907" s="2">
        <v>408</v>
      </c>
      <c r="E6907" s="1" t="s">
        <v>3893</v>
      </c>
      <c r="F6907" s="2">
        <v>10457</v>
      </c>
      <c r="G6907" s="3">
        <v>6466628068</v>
      </c>
      <c r="H6907" s="1" t="s">
        <v>148</v>
      </c>
      <c r="I6907" t="s">
        <v>21</v>
      </c>
      <c r="J6907">
        <v>56</v>
      </c>
      <c r="K6907">
        <v>145</v>
      </c>
      <c r="L6907" s="18">
        <f>(((RestaurantData4[[#This Row],[FitScore]]/100)*RestaurantData4[[#This Row],[DailyCustAvg]])/3.5)*30</f>
        <v>696</v>
      </c>
      <c r="M6907">
        <v>40.847600495332998</v>
      </c>
      <c r="N6907">
        <v>-73.900543608993004</v>
      </c>
      <c r="O6907">
        <v>206</v>
      </c>
      <c r="P6907">
        <v>15</v>
      </c>
    </row>
    <row r="6908" spans="1:16" hidden="1" x14ac:dyDescent="0.3">
      <c r="A6908">
        <v>41644679</v>
      </c>
      <c r="B6908" s="1" t="s">
        <v>4065</v>
      </c>
      <c r="C6908" t="s">
        <v>3599</v>
      </c>
      <c r="D6908" s="2">
        <v>223</v>
      </c>
      <c r="E6908" s="1" t="s">
        <v>4023</v>
      </c>
      <c r="F6908" s="2">
        <v>10463</v>
      </c>
      <c r="G6908" s="3">
        <v>7188848885</v>
      </c>
      <c r="H6908" s="1" t="s">
        <v>242</v>
      </c>
      <c r="I6908" t="s">
        <v>21</v>
      </c>
      <c r="J6908">
        <v>62</v>
      </c>
      <c r="K6908">
        <v>145</v>
      </c>
      <c r="L6908" s="18">
        <f>(((RestaurantData4[[#This Row],[FitScore]]/100)*RestaurantData4[[#This Row],[DailyCustAvg]])/3.5)*30</f>
        <v>770.57142857142856</v>
      </c>
      <c r="M6908">
        <v>40.879270619350002</v>
      </c>
      <c r="N6908">
        <v>-73.905482822807002</v>
      </c>
      <c r="O6908">
        <v>208</v>
      </c>
      <c r="P6908">
        <v>11</v>
      </c>
    </row>
    <row r="6909" spans="1:16" hidden="1" x14ac:dyDescent="0.3">
      <c r="A6909">
        <v>50042914</v>
      </c>
      <c r="B6909" s="1" t="s">
        <v>6695</v>
      </c>
      <c r="C6909" t="s">
        <v>6631</v>
      </c>
      <c r="D6909" s="2">
        <v>2315</v>
      </c>
      <c r="E6909" s="1" t="s">
        <v>6638</v>
      </c>
      <c r="F6909" s="2">
        <v>11105</v>
      </c>
      <c r="G6909" s="3">
        <v>7189323231</v>
      </c>
      <c r="H6909" s="1" t="s">
        <v>156</v>
      </c>
      <c r="I6909" t="s">
        <v>17</v>
      </c>
      <c r="J6909">
        <v>66</v>
      </c>
      <c r="K6909">
        <v>145</v>
      </c>
      <c r="L6909" s="18">
        <f>(((RestaurantData4[[#This Row],[FitScore]]/100)*RestaurantData4[[#This Row],[DailyCustAvg]])/3.5)*30</f>
        <v>820.28571428571433</v>
      </c>
      <c r="M6909">
        <v>40.773950107066</v>
      </c>
      <c r="N6909">
        <v>-73.913344872017007</v>
      </c>
      <c r="O6909">
        <v>401</v>
      </c>
      <c r="P6909">
        <v>22</v>
      </c>
    </row>
    <row r="6910" spans="1:16" hidden="1" x14ac:dyDescent="0.3">
      <c r="A6910">
        <v>50046787</v>
      </c>
      <c r="B6910" s="1" t="s">
        <v>6868</v>
      </c>
      <c r="C6910" t="s">
        <v>6631</v>
      </c>
      <c r="D6910" s="2">
        <v>4550</v>
      </c>
      <c r="E6910" s="1" t="s">
        <v>6869</v>
      </c>
      <c r="F6910" s="2">
        <v>11377</v>
      </c>
      <c r="G6910" s="3">
        <v>3472039064</v>
      </c>
      <c r="H6910" s="1" t="s">
        <v>276</v>
      </c>
      <c r="I6910" t="s">
        <v>17</v>
      </c>
      <c r="J6910">
        <v>59</v>
      </c>
      <c r="K6910">
        <v>145</v>
      </c>
      <c r="L6910" s="18">
        <f>(((RestaurantData4[[#This Row],[FitScore]]/100)*RestaurantData4[[#This Row],[DailyCustAvg]])/3.5)*30</f>
        <v>733.28571428571433</v>
      </c>
      <c r="M6910">
        <v>40.742016166090998</v>
      </c>
      <c r="N6910">
        <v>-73.918940423262001</v>
      </c>
      <c r="O6910">
        <v>402</v>
      </c>
      <c r="P6910">
        <v>26</v>
      </c>
    </row>
    <row r="6911" spans="1:16" hidden="1" x14ac:dyDescent="0.3">
      <c r="A6911">
        <v>50046471</v>
      </c>
      <c r="B6911" s="1" t="s">
        <v>6894</v>
      </c>
      <c r="C6911" t="s">
        <v>6631</v>
      </c>
      <c r="D6911" s="2">
        <v>6029</v>
      </c>
      <c r="E6911" s="1" t="s">
        <v>6830</v>
      </c>
      <c r="F6911" s="2">
        <v>11377</v>
      </c>
      <c r="G6911" s="3">
        <v>7184267670</v>
      </c>
      <c r="H6911" s="1" t="s">
        <v>16</v>
      </c>
      <c r="I6911" t="s">
        <v>21</v>
      </c>
      <c r="J6911">
        <v>64</v>
      </c>
      <c r="K6911">
        <v>145</v>
      </c>
      <c r="L6911" s="18">
        <f>(((RestaurantData4[[#This Row],[FitScore]]/100)*RestaurantData4[[#This Row],[DailyCustAvg]])/3.5)*30</f>
        <v>795.42857142857133</v>
      </c>
      <c r="M6911">
        <v>40.745518003638999</v>
      </c>
      <c r="N6911">
        <v>-73.904081772197003</v>
      </c>
      <c r="O6911">
        <v>402</v>
      </c>
      <c r="P6911">
        <v>26</v>
      </c>
    </row>
    <row r="6912" spans="1:16" hidden="1" x14ac:dyDescent="0.3">
      <c r="A6912">
        <v>50037289</v>
      </c>
      <c r="B6912" s="1" t="s">
        <v>7664</v>
      </c>
      <c r="C6912" t="s">
        <v>6631</v>
      </c>
      <c r="D6912" s="2">
        <v>8407</v>
      </c>
      <c r="E6912" s="1" t="s">
        <v>7643</v>
      </c>
      <c r="F6912" s="2">
        <v>11421</v>
      </c>
      <c r="G6912" s="3">
        <v>7188058190</v>
      </c>
      <c r="H6912" s="1" t="s">
        <v>143</v>
      </c>
      <c r="I6912" t="s">
        <v>17</v>
      </c>
      <c r="J6912">
        <v>41</v>
      </c>
      <c r="K6912">
        <v>145</v>
      </c>
      <c r="L6912" s="18">
        <f>(((RestaurantData4[[#This Row],[FitScore]]/100)*RestaurantData4[[#This Row],[DailyCustAvg]])/3.5)*30</f>
        <v>509.5714285714285</v>
      </c>
      <c r="M6912">
        <v>40.692356541167001</v>
      </c>
      <c r="N6912">
        <v>-73.860550614920001</v>
      </c>
      <c r="O6912">
        <v>409</v>
      </c>
      <c r="P6912">
        <v>32</v>
      </c>
    </row>
    <row r="6913" spans="1:16" ht="28.8" hidden="1" x14ac:dyDescent="0.3">
      <c r="A6913">
        <v>50092278</v>
      </c>
      <c r="B6913" s="1" t="s">
        <v>8025</v>
      </c>
      <c r="C6913" t="s">
        <v>6631</v>
      </c>
      <c r="D6913" s="2">
        <v>60</v>
      </c>
      <c r="E6913" s="1" t="s">
        <v>8022</v>
      </c>
      <c r="F6913" s="2">
        <v>11430</v>
      </c>
      <c r="G6913" s="3">
        <v>2128069000</v>
      </c>
      <c r="H6913" s="1" t="s">
        <v>16</v>
      </c>
      <c r="I6913" t="s">
        <v>17</v>
      </c>
      <c r="J6913">
        <v>69</v>
      </c>
      <c r="K6913">
        <v>145</v>
      </c>
      <c r="L6913" s="18">
        <f>(((RestaurantData4[[#This Row],[FitScore]]/100)*RestaurantData4[[#This Row],[DailyCustAvg]])/3.5)*30</f>
        <v>857.57142857142856</v>
      </c>
      <c r="M6913">
        <v>40.645790455052001</v>
      </c>
      <c r="N6913">
        <v>-73.776761843800998</v>
      </c>
      <c r="O6913">
        <v>483</v>
      </c>
      <c r="P6913">
        <v>28</v>
      </c>
    </row>
    <row r="6914" spans="1:16" x14ac:dyDescent="0.3">
      <c r="A6914">
        <v>40910784</v>
      </c>
      <c r="B6914" s="1" t="s">
        <v>3301</v>
      </c>
      <c r="C6914" t="s">
        <v>14</v>
      </c>
      <c r="D6914" s="2">
        <v>117</v>
      </c>
      <c r="E6914" s="1" t="s">
        <v>3461</v>
      </c>
      <c r="F6914" s="2">
        <v>10040</v>
      </c>
      <c r="G6914" s="3">
        <v>2129429769</v>
      </c>
      <c r="H6914" s="1" t="s">
        <v>16</v>
      </c>
      <c r="I6914" t="s">
        <v>21</v>
      </c>
      <c r="J6914">
        <v>83</v>
      </c>
      <c r="K6914">
        <v>208</v>
      </c>
      <c r="L6914" s="18">
        <f>(((RestaurantData4[[#This Row],[FitScore]]/100)*RestaurantData4[[#This Row],[DailyCustAvg]])/3.5)*30</f>
        <v>1479.7714285714285</v>
      </c>
      <c r="M6914">
        <v>40.862179935569003</v>
      </c>
      <c r="N6914">
        <v>-73.925105690292995</v>
      </c>
      <c r="O6914">
        <v>112</v>
      </c>
      <c r="P6914">
        <v>10</v>
      </c>
    </row>
    <row r="6915" spans="1:16" hidden="1" x14ac:dyDescent="0.3">
      <c r="A6915">
        <v>50001225</v>
      </c>
      <c r="B6915" s="1" t="s">
        <v>2695</v>
      </c>
      <c r="C6915" t="s">
        <v>14</v>
      </c>
      <c r="D6915" s="2">
        <v>497</v>
      </c>
      <c r="E6915" s="1" t="s">
        <v>901</v>
      </c>
      <c r="F6915" s="2">
        <v>10016</v>
      </c>
      <c r="G6915" s="3">
        <v>2126896900</v>
      </c>
      <c r="H6915" s="1" t="s">
        <v>183</v>
      </c>
      <c r="I6915" t="s">
        <v>17</v>
      </c>
      <c r="J6915">
        <v>79</v>
      </c>
      <c r="K6915">
        <v>144</v>
      </c>
      <c r="L6915" s="18">
        <f>(((RestaurantData4[[#This Row],[FitScore]]/100)*RestaurantData4[[#This Row],[DailyCustAvg]])/3.5)*30</f>
        <v>975.0857142857144</v>
      </c>
      <c r="M6915">
        <v>40.745380390907002</v>
      </c>
      <c r="N6915">
        <v>-73.978353667413998</v>
      </c>
      <c r="O6915">
        <v>106</v>
      </c>
      <c r="P6915">
        <v>2</v>
      </c>
    </row>
    <row r="6916" spans="1:16" hidden="1" x14ac:dyDescent="0.3">
      <c r="A6916">
        <v>50058992</v>
      </c>
      <c r="B6916" s="1" t="s">
        <v>2705</v>
      </c>
      <c r="C6916" t="s">
        <v>14</v>
      </c>
      <c r="D6916" s="2">
        <v>940</v>
      </c>
      <c r="E6916" s="1" t="s">
        <v>901</v>
      </c>
      <c r="F6916" s="2">
        <v>10022</v>
      </c>
      <c r="G6916" s="3">
        <v>6466493663</v>
      </c>
      <c r="H6916" s="1" t="s">
        <v>276</v>
      </c>
      <c r="I6916" t="s">
        <v>17</v>
      </c>
      <c r="J6916">
        <v>77</v>
      </c>
      <c r="K6916">
        <v>144</v>
      </c>
      <c r="L6916" s="18">
        <f>(((RestaurantData4[[#This Row],[FitScore]]/100)*RestaurantData4[[#This Row],[DailyCustAvg]])/3.5)*30</f>
        <v>950.4</v>
      </c>
      <c r="M6916">
        <v>40.759881205663</v>
      </c>
      <c r="N6916">
        <v>-73.967718329197993</v>
      </c>
      <c r="O6916">
        <v>106</v>
      </c>
      <c r="P6916">
        <v>4</v>
      </c>
    </row>
    <row r="6917" spans="1:16" hidden="1" x14ac:dyDescent="0.3">
      <c r="A6917">
        <v>50100355</v>
      </c>
      <c r="B6917" s="1" t="s">
        <v>2827</v>
      </c>
      <c r="C6917" t="s">
        <v>14</v>
      </c>
      <c r="D6917" s="2">
        <v>51</v>
      </c>
      <c r="E6917" s="1" t="s">
        <v>2828</v>
      </c>
      <c r="F6917" s="2">
        <v>10025</v>
      </c>
      <c r="G6917" s="3">
        <v>6467564299</v>
      </c>
      <c r="H6917" s="1" t="s">
        <v>56</v>
      </c>
      <c r="I6917" t="s">
        <v>17</v>
      </c>
      <c r="J6917">
        <v>100</v>
      </c>
      <c r="K6917">
        <v>144</v>
      </c>
      <c r="L6917" s="18">
        <f>(((RestaurantData4[[#This Row],[FitScore]]/100)*RestaurantData4[[#This Row],[DailyCustAvg]])/3.5)*30</f>
        <v>1234.2857142857144</v>
      </c>
      <c r="M6917">
        <v>40.798824724932999</v>
      </c>
      <c r="N6917">
        <v>-73.961873482878005</v>
      </c>
      <c r="O6917">
        <v>107</v>
      </c>
      <c r="P6917">
        <v>7</v>
      </c>
    </row>
    <row r="6918" spans="1:16" x14ac:dyDescent="0.3">
      <c r="A6918">
        <v>41638069</v>
      </c>
      <c r="B6918" s="1" t="s">
        <v>131</v>
      </c>
      <c r="C6918" t="s">
        <v>14</v>
      </c>
      <c r="D6918" s="2">
        <v>1599</v>
      </c>
      <c r="E6918" s="1" t="s">
        <v>3194</v>
      </c>
      <c r="F6918" s="2">
        <v>10040</v>
      </c>
      <c r="G6918" s="3">
        <v>2125681039</v>
      </c>
      <c r="H6918" s="1" t="s">
        <v>132</v>
      </c>
      <c r="I6918" t="s">
        <v>21</v>
      </c>
      <c r="J6918">
        <v>73</v>
      </c>
      <c r="K6918">
        <v>196</v>
      </c>
      <c r="L6918" s="18">
        <f>(((RestaurantData4[[#This Row],[FitScore]]/100)*RestaurantData4[[#This Row],[DailyCustAvg]])/3.5)*30</f>
        <v>1226.3999999999999</v>
      </c>
      <c r="M6918">
        <v>40.854815990249001</v>
      </c>
      <c r="N6918">
        <v>-73.929719380597007</v>
      </c>
      <c r="O6918">
        <v>112</v>
      </c>
      <c r="P6918">
        <v>10</v>
      </c>
    </row>
    <row r="6919" spans="1:16" hidden="1" x14ac:dyDescent="0.3">
      <c r="A6919">
        <v>50034992</v>
      </c>
      <c r="B6919" s="1" t="s">
        <v>3491</v>
      </c>
      <c r="C6919" t="s">
        <v>14</v>
      </c>
      <c r="D6919" s="2">
        <v>550</v>
      </c>
      <c r="E6919" s="1" t="s">
        <v>3449</v>
      </c>
      <c r="F6919" s="2">
        <v>10033</v>
      </c>
      <c r="G6919" s="3">
        <v>6469645773</v>
      </c>
      <c r="H6919" s="1" t="s">
        <v>276</v>
      </c>
      <c r="I6919" t="s">
        <v>17</v>
      </c>
      <c r="J6919">
        <v>78</v>
      </c>
      <c r="K6919">
        <v>144</v>
      </c>
      <c r="L6919" s="18">
        <f>(((RestaurantData4[[#This Row],[FitScore]]/100)*RestaurantData4[[#This Row],[DailyCustAvg]])/3.5)*30</f>
        <v>962.74285714285713</v>
      </c>
      <c r="M6919">
        <v>40.848922154828998</v>
      </c>
      <c r="N6919">
        <v>-73.932816085398002</v>
      </c>
      <c r="O6919">
        <v>112</v>
      </c>
      <c r="P6919">
        <v>10</v>
      </c>
    </row>
    <row r="6920" spans="1:16" hidden="1" x14ac:dyDescent="0.3">
      <c r="A6920">
        <v>50070113</v>
      </c>
      <c r="B6920" s="1" t="s">
        <v>3519</v>
      </c>
      <c r="C6920" t="s">
        <v>3599</v>
      </c>
      <c r="D6920" s="2">
        <v>1076</v>
      </c>
      <c r="E6920" s="1" t="s">
        <v>3688</v>
      </c>
      <c r="F6920" s="2">
        <v>10459</v>
      </c>
      <c r="G6920" s="3">
        <v>3472844103</v>
      </c>
      <c r="H6920" s="1" t="s">
        <v>45</v>
      </c>
      <c r="I6920" t="s">
        <v>17</v>
      </c>
      <c r="J6920">
        <v>80</v>
      </c>
      <c r="K6920">
        <v>144</v>
      </c>
      <c r="L6920" s="18">
        <f>(((RestaurantData4[[#This Row],[FitScore]]/100)*RestaurantData4[[#This Row],[DailyCustAvg]])/3.5)*30</f>
        <v>987.42857142857156</v>
      </c>
      <c r="M6920">
        <v>40.825049102454003</v>
      </c>
      <c r="N6920">
        <v>-73.890799950030001</v>
      </c>
      <c r="O6920">
        <v>202</v>
      </c>
      <c r="P6920">
        <v>17</v>
      </c>
    </row>
    <row r="6921" spans="1:16" hidden="1" x14ac:dyDescent="0.3">
      <c r="A6921">
        <v>50096389</v>
      </c>
      <c r="B6921" s="1" t="s">
        <v>3700</v>
      </c>
      <c r="C6921" t="s">
        <v>3599</v>
      </c>
      <c r="D6921" s="2">
        <v>935</v>
      </c>
      <c r="E6921" s="1" t="s">
        <v>3701</v>
      </c>
      <c r="F6921" s="2">
        <v>10459</v>
      </c>
      <c r="G6921" s="3">
        <v>3472697455</v>
      </c>
      <c r="H6921" s="1" t="s">
        <v>212</v>
      </c>
      <c r="I6921" t="s">
        <v>21</v>
      </c>
      <c r="J6921">
        <v>74</v>
      </c>
      <c r="K6921">
        <v>144</v>
      </c>
      <c r="L6921" s="18">
        <f>(((RestaurantData4[[#This Row],[FitScore]]/100)*RestaurantData4[[#This Row],[DailyCustAvg]])/3.5)*30</f>
        <v>913.37142857142851</v>
      </c>
      <c r="M6921">
        <v>40.821000527621997</v>
      </c>
      <c r="N6921">
        <v>-73.896648912374005</v>
      </c>
      <c r="O6921">
        <v>202</v>
      </c>
      <c r="P6921">
        <v>17</v>
      </c>
    </row>
    <row r="6922" spans="1:16" hidden="1" x14ac:dyDescent="0.3">
      <c r="A6922">
        <v>50015603</v>
      </c>
      <c r="B6922" s="1" t="s">
        <v>3784</v>
      </c>
      <c r="C6922" t="s">
        <v>3599</v>
      </c>
      <c r="D6922" s="2">
        <v>40</v>
      </c>
      <c r="E6922" s="1" t="s">
        <v>3722</v>
      </c>
      <c r="F6922" s="2">
        <v>10452</v>
      </c>
      <c r="G6922" s="3">
        <v>7189920404</v>
      </c>
      <c r="H6922" s="1" t="s">
        <v>242</v>
      </c>
      <c r="I6922" t="s">
        <v>21</v>
      </c>
      <c r="J6922">
        <v>64</v>
      </c>
      <c r="K6922">
        <v>144</v>
      </c>
      <c r="L6922" s="18">
        <f>(((RestaurantData4[[#This Row],[FitScore]]/100)*RestaurantData4[[#This Row],[DailyCustAvg]])/3.5)*30</f>
        <v>789.94285714285718</v>
      </c>
      <c r="M6922">
        <v>40.835638397990998</v>
      </c>
      <c r="N6922">
        <v>-73.921073726016999</v>
      </c>
      <c r="O6922">
        <v>204</v>
      </c>
      <c r="P6922">
        <v>16</v>
      </c>
    </row>
    <row r="6923" spans="1:16" hidden="1" x14ac:dyDescent="0.3">
      <c r="A6923">
        <v>41322772</v>
      </c>
      <c r="B6923" s="1" t="s">
        <v>3793</v>
      </c>
      <c r="C6923" t="s">
        <v>3599</v>
      </c>
      <c r="D6923" s="2">
        <v>185</v>
      </c>
      <c r="E6923" s="1" t="s">
        <v>3722</v>
      </c>
      <c r="F6923" s="2">
        <v>10456</v>
      </c>
      <c r="G6923" s="3">
        <v>6464094613</v>
      </c>
      <c r="H6923" s="1" t="s">
        <v>276</v>
      </c>
      <c r="I6923" t="s">
        <v>17</v>
      </c>
      <c r="J6923">
        <v>61</v>
      </c>
      <c r="K6923">
        <v>144</v>
      </c>
      <c r="L6923" s="18">
        <f>(((RestaurantData4[[#This Row],[FitScore]]/100)*RestaurantData4[[#This Row],[DailyCustAvg]])/3.5)*30</f>
        <v>752.91428571428582</v>
      </c>
      <c r="M6923">
        <v>40.834342913394003</v>
      </c>
      <c r="N6923">
        <v>-73.917219375315995</v>
      </c>
      <c r="O6923">
        <v>204</v>
      </c>
      <c r="P6923">
        <v>16</v>
      </c>
    </row>
    <row r="6924" spans="1:16" hidden="1" x14ac:dyDescent="0.3">
      <c r="A6924">
        <v>41540355</v>
      </c>
      <c r="B6924" s="1" t="s">
        <v>3538</v>
      </c>
      <c r="C6924" t="s">
        <v>3599</v>
      </c>
      <c r="D6924" s="2">
        <v>119</v>
      </c>
      <c r="E6924" s="1" t="s">
        <v>3963</v>
      </c>
      <c r="F6924" s="2">
        <v>10468</v>
      </c>
      <c r="G6924" s="3">
        <v>3478430730</v>
      </c>
      <c r="H6924" s="1" t="s">
        <v>202</v>
      </c>
      <c r="I6924" t="s">
        <v>17</v>
      </c>
      <c r="J6924">
        <v>78</v>
      </c>
      <c r="K6924">
        <v>144</v>
      </c>
      <c r="L6924" s="18">
        <f>(((RestaurantData4[[#This Row],[FitScore]]/100)*RestaurantData4[[#This Row],[DailyCustAvg]])/3.5)*30</f>
        <v>962.74285714285713</v>
      </c>
      <c r="M6924">
        <v>40.868621049982998</v>
      </c>
      <c r="N6924">
        <v>-73.902168012358999</v>
      </c>
      <c r="O6924">
        <v>208</v>
      </c>
      <c r="P6924">
        <v>14</v>
      </c>
    </row>
    <row r="6925" spans="1:16" hidden="1" x14ac:dyDescent="0.3">
      <c r="A6925">
        <v>50063608</v>
      </c>
      <c r="B6925" s="1" t="s">
        <v>4078</v>
      </c>
      <c r="C6925" t="s">
        <v>3599</v>
      </c>
      <c r="D6925" s="2">
        <v>6115</v>
      </c>
      <c r="E6925" s="1" t="s">
        <v>34</v>
      </c>
      <c r="F6925" s="2">
        <v>10471</v>
      </c>
      <c r="G6925" s="3">
        <v>3478437868</v>
      </c>
      <c r="H6925" s="1" t="s">
        <v>16</v>
      </c>
      <c r="I6925" t="s">
        <v>17</v>
      </c>
      <c r="J6925">
        <v>65</v>
      </c>
      <c r="K6925">
        <v>144</v>
      </c>
      <c r="L6925" s="18">
        <f>(((RestaurantData4[[#This Row],[FitScore]]/100)*RestaurantData4[[#This Row],[DailyCustAvg]])/3.5)*30</f>
        <v>802.28571428571433</v>
      </c>
      <c r="M6925">
        <v>40.894386337416002</v>
      </c>
      <c r="N6925">
        <v>-73.896534370897996</v>
      </c>
      <c r="O6925">
        <v>208</v>
      </c>
      <c r="P6925">
        <v>11</v>
      </c>
    </row>
    <row r="6926" spans="1:16" hidden="1" x14ac:dyDescent="0.3">
      <c r="A6926">
        <v>41276651</v>
      </c>
      <c r="B6926" s="1" t="s">
        <v>4111</v>
      </c>
      <c r="C6926" t="s">
        <v>3599</v>
      </c>
      <c r="D6926" s="2">
        <v>2031</v>
      </c>
      <c r="E6926" s="1" t="s">
        <v>3637</v>
      </c>
      <c r="F6926" s="2">
        <v>10462</v>
      </c>
      <c r="G6926" s="3">
        <v>7188236457</v>
      </c>
      <c r="H6926" s="1" t="s">
        <v>29</v>
      </c>
      <c r="I6926" t="s">
        <v>21</v>
      </c>
      <c r="J6926">
        <v>79</v>
      </c>
      <c r="K6926">
        <v>144</v>
      </c>
      <c r="L6926" s="18">
        <f>(((RestaurantData4[[#This Row],[FitScore]]/100)*RestaurantData4[[#This Row],[DailyCustAvg]])/3.5)*30</f>
        <v>975.0857142857144</v>
      </c>
      <c r="M6926">
        <v>40.833679413031</v>
      </c>
      <c r="N6926">
        <v>-73.856610620783002</v>
      </c>
      <c r="O6926">
        <v>209</v>
      </c>
      <c r="P6926">
        <v>18</v>
      </c>
    </row>
    <row r="6927" spans="1:16" hidden="1" x14ac:dyDescent="0.3">
      <c r="A6927">
        <v>50086580</v>
      </c>
      <c r="B6927" s="1" t="s">
        <v>4224</v>
      </c>
      <c r="C6927" t="s">
        <v>3599</v>
      </c>
      <c r="D6927" s="2">
        <v>3285</v>
      </c>
      <c r="E6927" s="1" t="s">
        <v>3637</v>
      </c>
      <c r="F6927" s="2">
        <v>10461</v>
      </c>
      <c r="G6927" s="3">
        <v>7188852222</v>
      </c>
      <c r="H6927" s="1" t="s">
        <v>276</v>
      </c>
      <c r="I6927" t="s">
        <v>21</v>
      </c>
      <c r="J6927">
        <v>39</v>
      </c>
      <c r="K6927">
        <v>144</v>
      </c>
      <c r="L6927" s="18">
        <f>(((RestaurantData4[[#This Row],[FitScore]]/100)*RestaurantData4[[#This Row],[DailyCustAvg]])/3.5)*30</f>
        <v>481.37142857142857</v>
      </c>
      <c r="M6927">
        <v>40.852783881858997</v>
      </c>
      <c r="N6927">
        <v>-73.827448601030994</v>
      </c>
      <c r="O6927">
        <v>210</v>
      </c>
      <c r="P6927">
        <v>13</v>
      </c>
    </row>
    <row r="6928" spans="1:16" hidden="1" x14ac:dyDescent="0.3">
      <c r="A6928">
        <v>50044013</v>
      </c>
      <c r="B6928" s="1" t="s">
        <v>339</v>
      </c>
      <c r="C6928" t="s">
        <v>3599</v>
      </c>
      <c r="D6928" s="2">
        <v>3636</v>
      </c>
      <c r="E6928" s="1" t="s">
        <v>3715</v>
      </c>
      <c r="F6928" s="2">
        <v>10469</v>
      </c>
      <c r="G6928" s="3">
        <v>7187984133</v>
      </c>
      <c r="H6928" s="1" t="s">
        <v>226</v>
      </c>
      <c r="I6928" t="s">
        <v>17</v>
      </c>
      <c r="J6928">
        <v>40</v>
      </c>
      <c r="K6928">
        <v>144</v>
      </c>
      <c r="L6928" s="18">
        <f>(((RestaurantData4[[#This Row],[FitScore]]/100)*RestaurantData4[[#This Row],[DailyCustAvg]])/3.5)*30</f>
        <v>493.71428571428578</v>
      </c>
      <c r="M6928">
        <v>40.879646027984002</v>
      </c>
      <c r="N6928">
        <v>-73.842349882113993</v>
      </c>
      <c r="O6928">
        <v>212</v>
      </c>
      <c r="P6928">
        <v>12</v>
      </c>
    </row>
    <row r="6929" spans="1:16" hidden="1" x14ac:dyDescent="0.3">
      <c r="A6929">
        <v>41328998</v>
      </c>
      <c r="B6929" s="1" t="s">
        <v>6792</v>
      </c>
      <c r="C6929" t="s">
        <v>6631</v>
      </c>
      <c r="D6929" s="2">
        <v>3007</v>
      </c>
      <c r="E6929" s="1" t="s">
        <v>6793</v>
      </c>
      <c r="F6929" s="2">
        <v>11103</v>
      </c>
      <c r="G6929" s="3">
        <v>7186264440</v>
      </c>
      <c r="H6929" s="1" t="s">
        <v>66</v>
      </c>
      <c r="I6929" t="s">
        <v>21</v>
      </c>
      <c r="J6929">
        <v>67</v>
      </c>
      <c r="K6929">
        <v>144</v>
      </c>
      <c r="L6929" s="18">
        <f>(((RestaurantData4[[#This Row],[FitScore]]/100)*RestaurantData4[[#This Row],[DailyCustAvg]])/3.5)*30</f>
        <v>826.97142857142853</v>
      </c>
      <c r="M6929">
        <v>40.765264603938</v>
      </c>
      <c r="N6929">
        <v>-73.919381320100996</v>
      </c>
      <c r="O6929">
        <v>401</v>
      </c>
      <c r="P6929">
        <v>22</v>
      </c>
    </row>
    <row r="6930" spans="1:16" hidden="1" x14ac:dyDescent="0.3">
      <c r="A6930">
        <v>50059447</v>
      </c>
      <c r="B6930" s="1" t="s">
        <v>6801</v>
      </c>
      <c r="C6930" t="s">
        <v>6631</v>
      </c>
      <c r="D6930" s="2">
        <v>3504</v>
      </c>
      <c r="E6930" s="1" t="s">
        <v>6802</v>
      </c>
      <c r="F6930" s="2">
        <v>11106</v>
      </c>
      <c r="G6930" s="3">
        <v>7189866096</v>
      </c>
      <c r="H6930" s="1" t="s">
        <v>29</v>
      </c>
      <c r="I6930" t="s">
        <v>17</v>
      </c>
      <c r="J6930">
        <v>70</v>
      </c>
      <c r="K6930">
        <v>144</v>
      </c>
      <c r="L6930" s="18">
        <f>(((RestaurantData4[[#This Row],[FitScore]]/100)*RestaurantData4[[#This Row],[DailyCustAvg]])/3.5)*30</f>
        <v>864</v>
      </c>
      <c r="M6930">
        <v>40.756351036658998</v>
      </c>
      <c r="N6930">
        <v>-73.925531948591996</v>
      </c>
      <c r="O6930">
        <v>401</v>
      </c>
      <c r="P6930">
        <v>26</v>
      </c>
    </row>
    <row r="6931" spans="1:16" hidden="1" x14ac:dyDescent="0.3">
      <c r="A6931">
        <v>41408361</v>
      </c>
      <c r="B6931" s="1" t="s">
        <v>6986</v>
      </c>
      <c r="C6931" t="s">
        <v>6631</v>
      </c>
      <c r="D6931" s="2">
        <v>3778</v>
      </c>
      <c r="E6931" s="1" t="s">
        <v>6987</v>
      </c>
      <c r="F6931" s="2">
        <v>11368</v>
      </c>
      <c r="G6931" s="3">
        <v>7183970329</v>
      </c>
      <c r="H6931" s="1" t="s">
        <v>212</v>
      </c>
      <c r="I6931" t="s">
        <v>17</v>
      </c>
      <c r="J6931">
        <v>87</v>
      </c>
      <c r="K6931">
        <v>144</v>
      </c>
      <c r="L6931" s="18">
        <f>(((RestaurantData4[[#This Row],[FitScore]]/100)*RestaurantData4[[#This Row],[DailyCustAvg]])/3.5)*30</f>
        <v>1073.8285714285714</v>
      </c>
      <c r="M6931">
        <v>40.752737618806002</v>
      </c>
      <c r="N6931">
        <v>-73.864188258062995</v>
      </c>
      <c r="O6931">
        <v>403</v>
      </c>
      <c r="P6931">
        <v>21</v>
      </c>
    </row>
    <row r="6932" spans="1:16" hidden="1" x14ac:dyDescent="0.3">
      <c r="A6932">
        <v>50044955</v>
      </c>
      <c r="B6932" s="1" t="s">
        <v>7330</v>
      </c>
      <c r="C6932" t="s">
        <v>6631</v>
      </c>
      <c r="D6932" s="2">
        <v>11309</v>
      </c>
      <c r="E6932" s="1" t="s">
        <v>6832</v>
      </c>
      <c r="F6932" s="2">
        <v>11375</v>
      </c>
      <c r="G6932" s="3">
        <v>7182681668</v>
      </c>
      <c r="H6932" s="1" t="s">
        <v>242</v>
      </c>
      <c r="I6932" t="s">
        <v>21</v>
      </c>
      <c r="J6932">
        <v>81</v>
      </c>
      <c r="K6932">
        <v>144</v>
      </c>
      <c r="L6932" s="18">
        <f>(((RestaurantData4[[#This Row],[FitScore]]/100)*RestaurantData4[[#This Row],[DailyCustAvg]])/3.5)*30</f>
        <v>999.77142857142871</v>
      </c>
      <c r="M6932">
        <v>40.717286520693001</v>
      </c>
      <c r="N6932">
        <v>-73.835120170547995</v>
      </c>
      <c r="O6932">
        <v>406</v>
      </c>
      <c r="P6932">
        <v>29</v>
      </c>
    </row>
    <row r="6933" spans="1:16" hidden="1" x14ac:dyDescent="0.3">
      <c r="A6933">
        <v>50053671</v>
      </c>
      <c r="B6933" s="1" t="s">
        <v>7363</v>
      </c>
      <c r="C6933" t="s">
        <v>6631</v>
      </c>
      <c r="D6933" s="2">
        <v>4104</v>
      </c>
      <c r="E6933" s="1" t="s">
        <v>7364</v>
      </c>
      <c r="F6933" s="2">
        <v>11358</v>
      </c>
      <c r="G6933" s="3">
        <v>7183210185</v>
      </c>
      <c r="H6933" s="1" t="s">
        <v>193</v>
      </c>
      <c r="I6933" t="s">
        <v>21</v>
      </c>
      <c r="J6933">
        <v>66</v>
      </c>
      <c r="K6933">
        <v>144</v>
      </c>
      <c r="L6933" s="18">
        <f>(((RestaurantData4[[#This Row],[FitScore]]/100)*RestaurantData4[[#This Row],[DailyCustAvg]])/3.5)*30</f>
        <v>814.62857142857149</v>
      </c>
      <c r="M6933">
        <v>40.761204182310003</v>
      </c>
      <c r="N6933">
        <v>-73.802919970999994</v>
      </c>
      <c r="O6933">
        <v>407</v>
      </c>
      <c r="P6933">
        <v>20</v>
      </c>
    </row>
    <row r="6934" spans="1:16" hidden="1" x14ac:dyDescent="0.3">
      <c r="A6934">
        <v>50005081</v>
      </c>
      <c r="B6934" s="1" t="s">
        <v>7493</v>
      </c>
      <c r="C6934" t="s">
        <v>6631</v>
      </c>
      <c r="D6934" s="2">
        <v>6006</v>
      </c>
      <c r="E6934" s="1" t="s">
        <v>7360</v>
      </c>
      <c r="F6934" s="2">
        <v>11355</v>
      </c>
      <c r="G6934" s="3">
        <v>7184612383</v>
      </c>
      <c r="H6934" s="1" t="s">
        <v>242</v>
      </c>
      <c r="I6934" t="s">
        <v>21</v>
      </c>
      <c r="J6934">
        <v>61</v>
      </c>
      <c r="K6934">
        <v>144</v>
      </c>
      <c r="L6934" s="18">
        <f>(((RestaurantData4[[#This Row],[FitScore]]/100)*RestaurantData4[[#This Row],[DailyCustAvg]])/3.5)*30</f>
        <v>752.91428571428582</v>
      </c>
      <c r="M6934">
        <v>40.739807085148001</v>
      </c>
      <c r="N6934">
        <v>-73.815130157172007</v>
      </c>
      <c r="O6934">
        <v>407</v>
      </c>
      <c r="P6934">
        <v>20</v>
      </c>
    </row>
    <row r="6935" spans="1:16" hidden="1" x14ac:dyDescent="0.3">
      <c r="A6935">
        <v>50084664</v>
      </c>
      <c r="B6935" s="1" t="s">
        <v>8056</v>
      </c>
      <c r="C6935" t="s">
        <v>8030</v>
      </c>
      <c r="D6935" s="2">
        <v>1903</v>
      </c>
      <c r="E6935" s="1" t="s">
        <v>8038</v>
      </c>
      <c r="F6935" s="2">
        <v>10314</v>
      </c>
      <c r="G6935" s="3">
        <v>7184470557</v>
      </c>
      <c r="H6935" s="1" t="s">
        <v>114</v>
      </c>
      <c r="I6935" t="s">
        <v>17</v>
      </c>
      <c r="J6935">
        <v>76</v>
      </c>
      <c r="K6935">
        <v>144</v>
      </c>
      <c r="L6935" s="18">
        <f>(((RestaurantData4[[#This Row],[FitScore]]/100)*RestaurantData4[[#This Row],[DailyCustAvg]])/3.5)*30</f>
        <v>938.05714285714282</v>
      </c>
      <c r="M6935">
        <v>40.612722452607002</v>
      </c>
      <c r="N6935">
        <v>-74.127411089747</v>
      </c>
      <c r="O6935">
        <v>501</v>
      </c>
      <c r="P6935">
        <v>50</v>
      </c>
    </row>
    <row r="6936" spans="1:16" hidden="1" x14ac:dyDescent="0.3">
      <c r="A6936">
        <v>41665068</v>
      </c>
      <c r="B6936" s="1" t="s">
        <v>2880</v>
      </c>
      <c r="C6936" t="s">
        <v>14</v>
      </c>
      <c r="D6936" s="2">
        <v>2581</v>
      </c>
      <c r="E6936" s="1" t="s">
        <v>34</v>
      </c>
      <c r="F6936" s="2">
        <v>10025</v>
      </c>
      <c r="G6936" s="3">
        <v>2126659800</v>
      </c>
      <c r="H6936" s="1" t="s">
        <v>45</v>
      </c>
      <c r="I6936" t="s">
        <v>17</v>
      </c>
      <c r="J6936">
        <v>100</v>
      </c>
      <c r="K6936">
        <v>143</v>
      </c>
      <c r="L6936" s="18">
        <f>(((RestaurantData4[[#This Row],[FitScore]]/100)*RestaurantData4[[#This Row],[DailyCustAvg]])/3.5)*30</f>
        <v>1225.7142857142856</v>
      </c>
      <c r="M6936">
        <v>40.795462379847997</v>
      </c>
      <c r="N6936">
        <v>-73.971197086638</v>
      </c>
      <c r="O6936">
        <v>107</v>
      </c>
      <c r="P6936">
        <v>6</v>
      </c>
    </row>
    <row r="6937" spans="1:16" hidden="1" x14ac:dyDescent="0.3">
      <c r="A6937">
        <v>50083629</v>
      </c>
      <c r="B6937" s="1" t="s">
        <v>2978</v>
      </c>
      <c r="C6937" t="s">
        <v>14</v>
      </c>
      <c r="D6937" s="2">
        <v>400</v>
      </c>
      <c r="E6937" s="1" t="s">
        <v>2922</v>
      </c>
      <c r="F6937" s="2">
        <v>10065</v>
      </c>
      <c r="G6937" s="3">
        <v>6466779388</v>
      </c>
      <c r="H6937" s="1" t="s">
        <v>16</v>
      </c>
      <c r="I6937" t="s">
        <v>17</v>
      </c>
      <c r="J6937">
        <v>99</v>
      </c>
      <c r="K6937">
        <v>143</v>
      </c>
      <c r="L6937" s="18">
        <f>(((RestaurantData4[[#This Row],[FitScore]]/100)*RestaurantData4[[#This Row],[DailyCustAvg]])/3.5)*30</f>
        <v>1213.4571428571428</v>
      </c>
      <c r="M6937">
        <v>40.761394028090002</v>
      </c>
      <c r="N6937">
        <v>-73.960422194708997</v>
      </c>
      <c r="O6937">
        <v>108</v>
      </c>
      <c r="P6937">
        <v>5</v>
      </c>
    </row>
    <row r="6938" spans="1:16" hidden="1" x14ac:dyDescent="0.3">
      <c r="A6938">
        <v>50055420</v>
      </c>
      <c r="B6938" s="1" t="s">
        <v>291</v>
      </c>
      <c r="C6938" t="s">
        <v>14</v>
      </c>
      <c r="D6938" s="2">
        <v>245</v>
      </c>
      <c r="E6938" s="1" t="s">
        <v>3134</v>
      </c>
      <c r="F6938" s="2">
        <v>10128</v>
      </c>
      <c r="G6938" s="3">
        <v>6464558766</v>
      </c>
      <c r="H6938" s="1" t="s">
        <v>56</v>
      </c>
      <c r="I6938" t="s">
        <v>17</v>
      </c>
      <c r="J6938">
        <v>96</v>
      </c>
      <c r="K6938">
        <v>143</v>
      </c>
      <c r="L6938" s="18">
        <f>(((RestaurantData4[[#This Row],[FitScore]]/100)*RestaurantData4[[#This Row],[DailyCustAvg]])/3.5)*30</f>
        <v>1176.6857142857143</v>
      </c>
      <c r="M6938">
        <v>40.782826372948001</v>
      </c>
      <c r="N6938">
        <v>-73.949699290035994</v>
      </c>
      <c r="O6938">
        <v>108</v>
      </c>
      <c r="P6938">
        <v>5</v>
      </c>
    </row>
    <row r="6939" spans="1:16" hidden="1" x14ac:dyDescent="0.3">
      <c r="A6939">
        <v>50060215</v>
      </c>
      <c r="B6939" s="1" t="s">
        <v>3249</v>
      </c>
      <c r="C6939" t="s">
        <v>14</v>
      </c>
      <c r="D6939" s="2">
        <v>2869</v>
      </c>
      <c r="E6939" s="1" t="s">
        <v>34</v>
      </c>
      <c r="F6939" s="2">
        <v>10025</v>
      </c>
      <c r="G6939" s="3">
        <v>6172564211</v>
      </c>
      <c r="H6939" s="1" t="s">
        <v>106</v>
      </c>
      <c r="I6939" t="s">
        <v>17</v>
      </c>
      <c r="J6939">
        <v>90</v>
      </c>
      <c r="K6939">
        <v>143</v>
      </c>
      <c r="L6939" s="18">
        <f>(((RestaurantData4[[#This Row],[FitScore]]/100)*RestaurantData4[[#This Row],[DailyCustAvg]])/3.5)*30</f>
        <v>1103.1428571428573</v>
      </c>
      <c r="M6939">
        <v>40.805114242976998</v>
      </c>
      <c r="N6939">
        <v>-73.966016645031004</v>
      </c>
      <c r="O6939">
        <v>109</v>
      </c>
      <c r="P6939">
        <v>7</v>
      </c>
    </row>
    <row r="6940" spans="1:16" hidden="1" x14ac:dyDescent="0.3">
      <c r="A6940">
        <v>50092491</v>
      </c>
      <c r="B6940" s="1" t="s">
        <v>3424</v>
      </c>
      <c r="C6940" t="s">
        <v>14</v>
      </c>
      <c r="D6940" s="2">
        <v>112</v>
      </c>
      <c r="E6940" s="1" t="s">
        <v>3358</v>
      </c>
      <c r="F6940" s="2">
        <v>10029</v>
      </c>
      <c r="G6940" s="3">
        <v>2128608883</v>
      </c>
      <c r="H6940" s="1" t="s">
        <v>242</v>
      </c>
      <c r="I6940" t="s">
        <v>17</v>
      </c>
      <c r="J6940">
        <v>76</v>
      </c>
      <c r="K6940">
        <v>143</v>
      </c>
      <c r="L6940" s="18">
        <f>(((RestaurantData4[[#This Row],[FitScore]]/100)*RestaurantData4[[#This Row],[DailyCustAvg]])/3.5)*30</f>
        <v>931.5428571428572</v>
      </c>
      <c r="M6940">
        <v>40.799008826235003</v>
      </c>
      <c r="N6940">
        <v>-73.942571681534005</v>
      </c>
      <c r="O6940">
        <v>111</v>
      </c>
      <c r="P6940">
        <v>8</v>
      </c>
    </row>
    <row r="6941" spans="1:16" hidden="1" x14ac:dyDescent="0.3">
      <c r="A6941">
        <v>50000616</v>
      </c>
      <c r="B6941" s="1" t="s">
        <v>3549</v>
      </c>
      <c r="C6941" t="s">
        <v>14</v>
      </c>
      <c r="D6941" s="2">
        <v>4312</v>
      </c>
      <c r="E6941" s="1" t="s">
        <v>34</v>
      </c>
      <c r="F6941" s="2">
        <v>10033</v>
      </c>
      <c r="G6941" s="3">
        <v>2129276250</v>
      </c>
      <c r="H6941" s="1" t="s">
        <v>16</v>
      </c>
      <c r="I6941" t="s">
        <v>17</v>
      </c>
      <c r="J6941">
        <v>79</v>
      </c>
      <c r="K6941">
        <v>143</v>
      </c>
      <c r="L6941" s="18">
        <f>(((RestaurantData4[[#This Row],[FitScore]]/100)*RestaurantData4[[#This Row],[DailyCustAvg]])/3.5)*30</f>
        <v>968.31428571428569</v>
      </c>
      <c r="M6941">
        <v>40.851838244603002</v>
      </c>
      <c r="N6941">
        <v>-73.934869906830002</v>
      </c>
      <c r="O6941">
        <v>112</v>
      </c>
      <c r="P6941">
        <v>10</v>
      </c>
    </row>
    <row r="6942" spans="1:16" hidden="1" x14ac:dyDescent="0.3">
      <c r="A6942">
        <v>40804049</v>
      </c>
      <c r="B6942" s="1" t="s">
        <v>3642</v>
      </c>
      <c r="C6942" t="s">
        <v>3599</v>
      </c>
      <c r="D6942" s="2">
        <v>796</v>
      </c>
      <c r="E6942" s="1" t="s">
        <v>3641</v>
      </c>
      <c r="F6942" s="2">
        <v>10451</v>
      </c>
      <c r="G6942" s="3">
        <v>7184020698</v>
      </c>
      <c r="H6942" s="1" t="s">
        <v>242</v>
      </c>
      <c r="I6942" t="s">
        <v>21</v>
      </c>
      <c r="J6942">
        <v>71</v>
      </c>
      <c r="K6942">
        <v>143</v>
      </c>
      <c r="L6942" s="18">
        <f>(((RestaurantData4[[#This Row],[FitScore]]/100)*RestaurantData4[[#This Row],[DailyCustAvg]])/3.5)*30</f>
        <v>870.25714285714287</v>
      </c>
      <c r="M6942">
        <v>40.822713011594999</v>
      </c>
      <c r="N6942">
        <v>-73.916619665471003</v>
      </c>
      <c r="O6942">
        <v>201</v>
      </c>
      <c r="P6942">
        <v>17</v>
      </c>
    </row>
    <row r="6943" spans="1:16" hidden="1" x14ac:dyDescent="0.3">
      <c r="A6943">
        <v>50012798</v>
      </c>
      <c r="B6943" s="1" t="s">
        <v>3785</v>
      </c>
      <c r="C6943" t="s">
        <v>3599</v>
      </c>
      <c r="D6943" s="2">
        <v>190</v>
      </c>
      <c r="E6943" s="1" t="s">
        <v>3722</v>
      </c>
      <c r="F6943" s="2">
        <v>10456</v>
      </c>
      <c r="G6943" s="3">
        <v>7182933333</v>
      </c>
      <c r="H6943" s="1" t="s">
        <v>143</v>
      </c>
      <c r="I6943" t="s">
        <v>21</v>
      </c>
      <c r="J6943">
        <v>65</v>
      </c>
      <c r="K6943">
        <v>143</v>
      </c>
      <c r="L6943" s="18">
        <f>(((RestaurantData4[[#This Row],[FitScore]]/100)*RestaurantData4[[#This Row],[DailyCustAvg]])/3.5)*30</f>
        <v>796.71428571428567</v>
      </c>
      <c r="M6943">
        <v>40.834265940865997</v>
      </c>
      <c r="N6943">
        <v>-73.917053238188004</v>
      </c>
      <c r="O6943">
        <v>204</v>
      </c>
      <c r="P6943">
        <v>16</v>
      </c>
    </row>
    <row r="6944" spans="1:16" hidden="1" x14ac:dyDescent="0.3">
      <c r="A6944">
        <v>50056754</v>
      </c>
      <c r="B6944" s="1" t="s">
        <v>4082</v>
      </c>
      <c r="C6944" t="s">
        <v>3599</v>
      </c>
      <c r="D6944" s="2">
        <v>5684</v>
      </c>
      <c r="E6944" s="1" t="s">
        <v>4019</v>
      </c>
      <c r="F6944" s="2">
        <v>10471</v>
      </c>
      <c r="G6944" s="3">
        <v>3473469339</v>
      </c>
      <c r="H6944" s="1" t="s">
        <v>212</v>
      </c>
      <c r="I6944" t="s">
        <v>17</v>
      </c>
      <c r="J6944">
        <v>59</v>
      </c>
      <c r="K6944">
        <v>143</v>
      </c>
      <c r="L6944" s="18">
        <f>(((RestaurantData4[[#This Row],[FitScore]]/100)*RestaurantData4[[#This Row],[DailyCustAvg]])/3.5)*30</f>
        <v>723.17142857142846</v>
      </c>
      <c r="M6944">
        <v>40.906387407533998</v>
      </c>
      <c r="N6944">
        <v>-73.904214089712994</v>
      </c>
      <c r="O6944">
        <v>208</v>
      </c>
      <c r="P6944">
        <v>11</v>
      </c>
    </row>
    <row r="6945" spans="1:16" hidden="1" x14ac:dyDescent="0.3">
      <c r="A6945">
        <v>50102796</v>
      </c>
      <c r="B6945" s="1" t="s">
        <v>6855</v>
      </c>
      <c r="C6945" t="s">
        <v>6631</v>
      </c>
      <c r="D6945" s="2">
        <v>2534</v>
      </c>
      <c r="E6945" s="1" t="s">
        <v>6856</v>
      </c>
      <c r="F6945" s="2">
        <v>11101</v>
      </c>
      <c r="G6945" s="3">
        <v>3477023643</v>
      </c>
      <c r="H6945" s="1" t="s">
        <v>242</v>
      </c>
      <c r="I6945" t="s">
        <v>17</v>
      </c>
      <c r="J6945">
        <v>44</v>
      </c>
      <c r="K6945">
        <v>143</v>
      </c>
      <c r="L6945" s="18">
        <f>(((RestaurantData4[[#This Row],[FitScore]]/100)*RestaurantData4[[#This Row],[DailyCustAvg]])/3.5)*30</f>
        <v>539.3142857142858</v>
      </c>
      <c r="M6945">
        <v>40.746858686849997</v>
      </c>
      <c r="N6945">
        <v>-73.943013800276006</v>
      </c>
      <c r="O6945">
        <v>402</v>
      </c>
      <c r="P6945">
        <v>26</v>
      </c>
    </row>
    <row r="6946" spans="1:16" hidden="1" x14ac:dyDescent="0.3">
      <c r="A6946">
        <v>50100773</v>
      </c>
      <c r="B6946" s="1" t="s">
        <v>6880</v>
      </c>
      <c r="C6946" t="s">
        <v>6631</v>
      </c>
      <c r="D6946" s="2">
        <v>4512</v>
      </c>
      <c r="E6946" s="1" t="s">
        <v>6881</v>
      </c>
      <c r="F6946" s="2">
        <v>11101</v>
      </c>
      <c r="G6946" s="3">
        <v>7183499060</v>
      </c>
      <c r="H6946" s="1" t="s">
        <v>66</v>
      </c>
      <c r="I6946" t="s">
        <v>21</v>
      </c>
      <c r="J6946">
        <v>48</v>
      </c>
      <c r="K6946">
        <v>143</v>
      </c>
      <c r="L6946" s="18">
        <f>(((RestaurantData4[[#This Row],[FitScore]]/100)*RestaurantData4[[#This Row],[DailyCustAvg]])/3.5)*30</f>
        <v>588.34285714285716</v>
      </c>
      <c r="M6946">
        <v>40.746582639746002</v>
      </c>
      <c r="N6946">
        <v>-73.945428452391994</v>
      </c>
      <c r="O6946">
        <v>402</v>
      </c>
      <c r="P6946">
        <v>26</v>
      </c>
    </row>
    <row r="6947" spans="1:16" hidden="1" x14ac:dyDescent="0.3">
      <c r="A6947">
        <v>50056938</v>
      </c>
      <c r="B6947" s="1" t="s">
        <v>7781</v>
      </c>
      <c r="C6947" t="s">
        <v>6631</v>
      </c>
      <c r="D6947" s="2">
        <v>4423</v>
      </c>
      <c r="E6947" s="1" t="s">
        <v>7782</v>
      </c>
      <c r="F6947" s="2">
        <v>11363</v>
      </c>
      <c r="G6947" s="3">
        <v>7186313353</v>
      </c>
      <c r="H6947" s="1" t="s">
        <v>138</v>
      </c>
      <c r="I6947" t="s">
        <v>17</v>
      </c>
      <c r="J6947">
        <v>70</v>
      </c>
      <c r="K6947">
        <v>143</v>
      </c>
      <c r="L6947" s="18">
        <f>(((RestaurantData4[[#This Row],[FitScore]]/100)*RestaurantData4[[#This Row],[DailyCustAvg]])/3.5)*30</f>
        <v>857.99999999999989</v>
      </c>
      <c r="M6947">
        <v>40.766146389526</v>
      </c>
      <c r="N6947">
        <v>-73.745191152161993</v>
      </c>
      <c r="O6947">
        <v>411</v>
      </c>
      <c r="P6947">
        <v>19</v>
      </c>
    </row>
    <row r="6948" spans="1:16" hidden="1" x14ac:dyDescent="0.3">
      <c r="A6948">
        <v>40922818</v>
      </c>
      <c r="B6948" s="1" t="s">
        <v>3369</v>
      </c>
      <c r="C6948" t="s">
        <v>14</v>
      </c>
      <c r="D6948" s="2">
        <v>209</v>
      </c>
      <c r="E6948" s="1" t="s">
        <v>3358</v>
      </c>
      <c r="F6948" s="2">
        <v>10029</v>
      </c>
      <c r="G6948" s="3">
        <v>2128763055</v>
      </c>
      <c r="H6948" s="1" t="s">
        <v>29</v>
      </c>
      <c r="I6948" t="s">
        <v>17</v>
      </c>
      <c r="J6948">
        <v>77</v>
      </c>
      <c r="K6948">
        <v>142</v>
      </c>
      <c r="L6948" s="18">
        <f>(((RestaurantData4[[#This Row],[FitScore]]/100)*RestaurantData4[[#This Row],[DailyCustAvg]])/3.5)*30</f>
        <v>937.2</v>
      </c>
      <c r="M6948">
        <v>40.797752926614002</v>
      </c>
      <c r="N6948">
        <v>-73.939553324353</v>
      </c>
      <c r="O6948">
        <v>111</v>
      </c>
      <c r="P6948">
        <v>8</v>
      </c>
    </row>
    <row r="6949" spans="1:16" hidden="1" x14ac:dyDescent="0.3">
      <c r="A6949">
        <v>40991804</v>
      </c>
      <c r="B6949" s="1" t="s">
        <v>3685</v>
      </c>
      <c r="C6949" t="s">
        <v>3599</v>
      </c>
      <c r="D6949" s="2">
        <v>794</v>
      </c>
      <c r="E6949" s="1" t="s">
        <v>3678</v>
      </c>
      <c r="F6949" s="2">
        <v>10455</v>
      </c>
      <c r="G6949" s="3">
        <v>7183781774</v>
      </c>
      <c r="H6949" s="1" t="s">
        <v>276</v>
      </c>
      <c r="I6949" t="s">
        <v>21</v>
      </c>
      <c r="J6949">
        <v>86</v>
      </c>
      <c r="K6949">
        <v>142</v>
      </c>
      <c r="L6949" s="18">
        <f>(((RestaurantData4[[#This Row],[FitScore]]/100)*RestaurantData4[[#This Row],[DailyCustAvg]])/3.5)*30</f>
        <v>1046.742857142857</v>
      </c>
      <c r="M6949">
        <v>40.816004972297002</v>
      </c>
      <c r="N6949">
        <v>-73.896515802129997</v>
      </c>
      <c r="O6949">
        <v>202</v>
      </c>
      <c r="P6949">
        <v>8</v>
      </c>
    </row>
    <row r="6950" spans="1:16" hidden="1" x14ac:dyDescent="0.3">
      <c r="A6950">
        <v>50073295</v>
      </c>
      <c r="B6950" s="1" t="s">
        <v>4194</v>
      </c>
      <c r="C6950" t="s">
        <v>3599</v>
      </c>
      <c r="D6950" s="2">
        <v>815</v>
      </c>
      <c r="E6950" s="1" t="s">
        <v>4168</v>
      </c>
      <c r="F6950" s="2">
        <v>10465</v>
      </c>
      <c r="G6950" s="3">
        <v>7185181800</v>
      </c>
      <c r="H6950" s="1" t="s">
        <v>29</v>
      </c>
      <c r="I6950" t="s">
        <v>21</v>
      </c>
      <c r="J6950">
        <v>24</v>
      </c>
      <c r="K6950">
        <v>142</v>
      </c>
      <c r="L6950" s="18">
        <f>(((RestaurantData4[[#This Row],[FitScore]]/100)*RestaurantData4[[#This Row],[DailyCustAvg]])/3.5)*30</f>
        <v>292.1142857142857</v>
      </c>
      <c r="M6950">
        <v>40.823678037301001</v>
      </c>
      <c r="N6950">
        <v>-73.836420051252006</v>
      </c>
      <c r="O6950">
        <v>210</v>
      </c>
      <c r="P6950">
        <v>13</v>
      </c>
    </row>
    <row r="6951" spans="1:16" hidden="1" x14ac:dyDescent="0.3">
      <c r="A6951">
        <v>41090127</v>
      </c>
      <c r="B6951" s="1" t="s">
        <v>4223</v>
      </c>
      <c r="C6951" t="s">
        <v>3599</v>
      </c>
      <c r="D6951" s="2">
        <v>555</v>
      </c>
      <c r="E6951" s="1" t="s">
        <v>4179</v>
      </c>
      <c r="F6951" s="2">
        <v>10464</v>
      </c>
      <c r="G6951" s="3">
        <v>7188851220</v>
      </c>
      <c r="H6951" s="1" t="s">
        <v>24</v>
      </c>
      <c r="I6951" t="s">
        <v>21</v>
      </c>
      <c r="J6951">
        <v>37</v>
      </c>
      <c r="K6951">
        <v>142</v>
      </c>
      <c r="L6951" s="18">
        <f>(((RestaurantData4[[#This Row],[FitScore]]/100)*RestaurantData4[[#This Row],[DailyCustAvg]])/3.5)*30</f>
        <v>450.3428571428571</v>
      </c>
      <c r="M6951">
        <v>40.853592005266997</v>
      </c>
      <c r="N6951">
        <v>-73.790202925314006</v>
      </c>
      <c r="O6951">
        <v>210</v>
      </c>
      <c r="P6951">
        <v>13</v>
      </c>
    </row>
    <row r="6952" spans="1:16" hidden="1" x14ac:dyDescent="0.3">
      <c r="A6952">
        <v>50091293</v>
      </c>
      <c r="B6952" s="1" t="s">
        <v>6780</v>
      </c>
      <c r="C6952" t="s">
        <v>6631</v>
      </c>
      <c r="D6952" s="2">
        <v>2617</v>
      </c>
      <c r="E6952" s="1" t="s">
        <v>6725</v>
      </c>
      <c r="F6952" s="2">
        <v>11105</v>
      </c>
      <c r="G6952" s="3">
        <v>6467854156</v>
      </c>
      <c r="H6952" s="1" t="s">
        <v>56</v>
      </c>
      <c r="I6952" t="s">
        <v>21</v>
      </c>
      <c r="J6952">
        <v>74</v>
      </c>
      <c r="K6952">
        <v>142</v>
      </c>
      <c r="L6952" s="18">
        <f>(((RestaurantData4[[#This Row],[FitScore]]/100)*RestaurantData4[[#This Row],[DailyCustAvg]])/3.5)*30</f>
        <v>900.6857142857142</v>
      </c>
      <c r="M6952">
        <v>40.776389227644003</v>
      </c>
      <c r="N6952">
        <v>-73.915731912051001</v>
      </c>
      <c r="O6952">
        <v>401</v>
      </c>
      <c r="P6952">
        <v>22</v>
      </c>
    </row>
    <row r="6953" spans="1:16" hidden="1" x14ac:dyDescent="0.3">
      <c r="A6953">
        <v>41634226</v>
      </c>
      <c r="B6953" s="1" t="s">
        <v>6783</v>
      </c>
      <c r="C6953" t="s">
        <v>6631</v>
      </c>
      <c r="D6953" s="2">
        <v>2352</v>
      </c>
      <c r="E6953" s="1" t="s">
        <v>6650</v>
      </c>
      <c r="F6953" s="2">
        <v>11105</v>
      </c>
      <c r="G6953" s="3">
        <v>6462872713</v>
      </c>
      <c r="H6953" s="1" t="s">
        <v>613</v>
      </c>
      <c r="I6953" t="s">
        <v>17</v>
      </c>
      <c r="J6953">
        <v>52</v>
      </c>
      <c r="K6953">
        <v>142</v>
      </c>
      <c r="L6953" s="18">
        <f>(((RestaurantData4[[#This Row],[FitScore]]/100)*RestaurantData4[[#This Row],[DailyCustAvg]])/3.5)*30</f>
        <v>632.91428571428582</v>
      </c>
      <c r="M6953">
        <v>40.769906986945998</v>
      </c>
      <c r="N6953">
        <v>-73.909664076542995</v>
      </c>
      <c r="O6953">
        <v>401</v>
      </c>
      <c r="P6953">
        <v>22</v>
      </c>
    </row>
    <row r="6954" spans="1:16" hidden="1" x14ac:dyDescent="0.3">
      <c r="A6954">
        <v>50101521</v>
      </c>
      <c r="B6954" s="1" t="s">
        <v>6938</v>
      </c>
      <c r="C6954" t="s">
        <v>6631</v>
      </c>
      <c r="D6954" s="2">
        <v>2310</v>
      </c>
      <c r="E6954" s="1" t="s">
        <v>6884</v>
      </c>
      <c r="F6954" s="2">
        <v>11101</v>
      </c>
      <c r="G6954" s="3">
        <v>7183619422</v>
      </c>
      <c r="H6954" s="1" t="s">
        <v>16</v>
      </c>
      <c r="I6954" t="s">
        <v>17</v>
      </c>
      <c r="J6954">
        <v>63</v>
      </c>
      <c r="K6954">
        <v>142</v>
      </c>
      <c r="L6954" s="18">
        <f>(((RestaurantData4[[#This Row],[FitScore]]/100)*RestaurantData4[[#This Row],[DailyCustAvg]])/3.5)*30</f>
        <v>766.8</v>
      </c>
      <c r="M6954">
        <v>40.747540111206</v>
      </c>
      <c r="N6954">
        <v>-73.944489313822999</v>
      </c>
      <c r="O6954">
        <v>402</v>
      </c>
      <c r="P6954">
        <v>26</v>
      </c>
    </row>
    <row r="6955" spans="1:16" hidden="1" x14ac:dyDescent="0.3">
      <c r="A6955">
        <v>50091299</v>
      </c>
      <c r="B6955" s="1" t="s">
        <v>7062</v>
      </c>
      <c r="C6955" t="s">
        <v>6631</v>
      </c>
      <c r="D6955" s="2">
        <v>3759</v>
      </c>
      <c r="E6955" s="1" t="s">
        <v>7063</v>
      </c>
      <c r="F6955" s="2">
        <v>11372</v>
      </c>
      <c r="G6955" s="3">
        <v>7184339688</v>
      </c>
      <c r="H6955" s="1" t="s">
        <v>186</v>
      </c>
      <c r="I6955" t="s">
        <v>21</v>
      </c>
      <c r="J6955">
        <v>84</v>
      </c>
      <c r="K6955">
        <v>142</v>
      </c>
      <c r="L6955" s="18">
        <f>(((RestaurantData4[[#This Row],[FitScore]]/100)*RestaurantData4[[#This Row],[DailyCustAvg]])/3.5)*30</f>
        <v>1022.4</v>
      </c>
      <c r="M6955">
        <v>40.747554444998002</v>
      </c>
      <c r="N6955">
        <v>-73.891559049175996</v>
      </c>
      <c r="O6955">
        <v>403</v>
      </c>
      <c r="P6955">
        <v>25</v>
      </c>
    </row>
    <row r="6956" spans="1:16" hidden="1" x14ac:dyDescent="0.3">
      <c r="A6956">
        <v>50068567</v>
      </c>
      <c r="B6956" s="1" t="s">
        <v>7351</v>
      </c>
      <c r="C6956" t="s">
        <v>6631</v>
      </c>
      <c r="D6956" s="2">
        <v>15803</v>
      </c>
      <c r="E6956" s="1" t="s">
        <v>6998</v>
      </c>
      <c r="F6956" s="2">
        <v>11358</v>
      </c>
      <c r="G6956" s="3">
        <v>9172852772</v>
      </c>
      <c r="H6956" s="1" t="s">
        <v>193</v>
      </c>
      <c r="I6956" t="s">
        <v>21</v>
      </c>
      <c r="J6956">
        <v>61</v>
      </c>
      <c r="K6956">
        <v>142</v>
      </c>
      <c r="L6956" s="18">
        <f>(((RestaurantData4[[#This Row],[FitScore]]/100)*RestaurantData4[[#This Row],[DailyCustAvg]])/3.5)*30</f>
        <v>742.45714285714291</v>
      </c>
      <c r="M6956">
        <v>40.763448408621997</v>
      </c>
      <c r="N6956">
        <v>-73.807183836343</v>
      </c>
      <c r="O6956">
        <v>407</v>
      </c>
      <c r="P6956">
        <v>19</v>
      </c>
    </row>
    <row r="6957" spans="1:16" hidden="1" x14ac:dyDescent="0.3">
      <c r="A6957">
        <v>50101054</v>
      </c>
      <c r="B6957" s="1" t="s">
        <v>7376</v>
      </c>
      <c r="C6957" t="s">
        <v>6631</v>
      </c>
      <c r="D6957" s="2">
        <v>4215</v>
      </c>
      <c r="E6957" s="1" t="s">
        <v>7377</v>
      </c>
      <c r="F6957" s="2">
        <v>11355</v>
      </c>
      <c r="G6957" s="3">
        <v>7188860123</v>
      </c>
      <c r="H6957" s="1" t="s">
        <v>242</v>
      </c>
      <c r="I6957" t="s">
        <v>21</v>
      </c>
      <c r="J6957">
        <v>64</v>
      </c>
      <c r="K6957">
        <v>142</v>
      </c>
      <c r="L6957" s="18">
        <f>(((RestaurantData4[[#This Row],[FitScore]]/100)*RestaurantData4[[#This Row],[DailyCustAvg]])/3.5)*30</f>
        <v>778.97142857142853</v>
      </c>
      <c r="M6957">
        <v>40.754505339056003</v>
      </c>
      <c r="N6957">
        <v>-73.833049724844997</v>
      </c>
      <c r="O6957">
        <v>407</v>
      </c>
      <c r="P6957">
        <v>20</v>
      </c>
    </row>
    <row r="6958" spans="1:16" hidden="1" x14ac:dyDescent="0.3">
      <c r="A6958">
        <v>50102234</v>
      </c>
      <c r="B6958" s="1" t="s">
        <v>7548</v>
      </c>
      <c r="C6958" t="s">
        <v>6631</v>
      </c>
      <c r="D6958" s="2">
        <v>4354</v>
      </c>
      <c r="E6958" s="1" t="s">
        <v>7373</v>
      </c>
      <c r="F6958" s="2">
        <v>11358</v>
      </c>
      <c r="G6958" s="3">
        <v>7183210762</v>
      </c>
      <c r="H6958" s="1" t="s">
        <v>242</v>
      </c>
      <c r="I6958" t="s">
        <v>17</v>
      </c>
      <c r="J6958">
        <v>65</v>
      </c>
      <c r="K6958">
        <v>142</v>
      </c>
      <c r="L6958" s="18">
        <f>(((RestaurantData4[[#This Row],[FitScore]]/100)*RestaurantData4[[#This Row],[DailyCustAvg]])/3.5)*30</f>
        <v>791.14285714285711</v>
      </c>
      <c r="M6958">
        <v>40.758308028926997</v>
      </c>
      <c r="N6958">
        <v>-73.804274967813001</v>
      </c>
      <c r="O6958">
        <v>407</v>
      </c>
      <c r="P6958">
        <v>20</v>
      </c>
    </row>
    <row r="6959" spans="1:16" hidden="1" x14ac:dyDescent="0.3">
      <c r="A6959">
        <v>50041687</v>
      </c>
      <c r="B6959" s="1" t="s">
        <v>4340</v>
      </c>
      <c r="C6959" t="s">
        <v>6631</v>
      </c>
      <c r="D6959" s="2">
        <v>17545</v>
      </c>
      <c r="E6959" s="1" t="s">
        <v>7575</v>
      </c>
      <c r="F6959" s="2">
        <v>11432</v>
      </c>
      <c r="G6959" s="3">
        <v>7185265400</v>
      </c>
      <c r="H6959" s="1" t="s">
        <v>242</v>
      </c>
      <c r="I6959" t="s">
        <v>21</v>
      </c>
      <c r="J6959">
        <v>76</v>
      </c>
      <c r="K6959">
        <v>142</v>
      </c>
      <c r="L6959" s="18">
        <f>(((RestaurantData4[[#This Row],[FitScore]]/100)*RestaurantData4[[#This Row],[DailyCustAvg]])/3.5)*30</f>
        <v>925.02857142857147</v>
      </c>
      <c r="M6959">
        <v>40.711852921492003</v>
      </c>
      <c r="N6959">
        <v>-73.787397152718995</v>
      </c>
      <c r="O6959">
        <v>408</v>
      </c>
      <c r="P6959">
        <v>24</v>
      </c>
    </row>
    <row r="6960" spans="1:16" hidden="1" x14ac:dyDescent="0.3">
      <c r="A6960">
        <v>50102792</v>
      </c>
      <c r="B6960" s="1" t="s">
        <v>954</v>
      </c>
      <c r="C6960" t="s">
        <v>6631</v>
      </c>
      <c r="D6960" s="2">
        <v>15335</v>
      </c>
      <c r="E6960" s="1" t="s">
        <v>7575</v>
      </c>
      <c r="F6960" s="2">
        <v>11432</v>
      </c>
      <c r="G6960" s="3">
        <v>7187499989</v>
      </c>
      <c r="H6960" s="1" t="s">
        <v>16</v>
      </c>
      <c r="I6960" t="s">
        <v>17</v>
      </c>
      <c r="J6960">
        <v>65</v>
      </c>
      <c r="K6960">
        <v>142</v>
      </c>
      <c r="L6960" s="18">
        <f>(((RestaurantData4[[#This Row],[FitScore]]/100)*RestaurantData4[[#This Row],[DailyCustAvg]])/3.5)*30</f>
        <v>791.14285714285711</v>
      </c>
      <c r="M6960">
        <v>40.707304619178998</v>
      </c>
      <c r="N6960">
        <v>-73.804237742715003</v>
      </c>
      <c r="O6960">
        <v>408</v>
      </c>
      <c r="P6960">
        <v>24</v>
      </c>
    </row>
    <row r="6961" spans="1:16" hidden="1" x14ac:dyDescent="0.3">
      <c r="A6961">
        <v>50097499</v>
      </c>
      <c r="B6961" s="1" t="s">
        <v>7715</v>
      </c>
      <c r="C6961" t="s">
        <v>6631</v>
      </c>
      <c r="D6961" s="2">
        <v>13105</v>
      </c>
      <c r="E6961" s="1" t="s">
        <v>7654</v>
      </c>
      <c r="F6961" s="2">
        <v>11420</v>
      </c>
      <c r="G6961" s="3">
        <v>9294071791</v>
      </c>
      <c r="H6961" s="1" t="s">
        <v>613</v>
      </c>
      <c r="I6961" t="s">
        <v>21</v>
      </c>
      <c r="J6961">
        <v>58</v>
      </c>
      <c r="K6961">
        <v>142</v>
      </c>
      <c r="L6961" s="18">
        <f>(((RestaurantData4[[#This Row],[FitScore]]/100)*RestaurantData4[[#This Row],[DailyCustAvg]])/3.5)*30</f>
        <v>705.94285714285706</v>
      </c>
      <c r="M6961">
        <v>40.674877347497997</v>
      </c>
      <c r="N6961">
        <v>-73.807217376208001</v>
      </c>
      <c r="O6961">
        <v>410</v>
      </c>
      <c r="P6961">
        <v>28</v>
      </c>
    </row>
    <row r="6962" spans="1:16" hidden="1" x14ac:dyDescent="0.3">
      <c r="A6962">
        <v>50018441</v>
      </c>
      <c r="B6962" s="1" t="s">
        <v>7766</v>
      </c>
      <c r="C6962" t="s">
        <v>6631</v>
      </c>
      <c r="D6962" s="2">
        <v>13311</v>
      </c>
      <c r="E6962" s="1" t="s">
        <v>7719</v>
      </c>
      <c r="F6962" s="2">
        <v>11417</v>
      </c>
      <c r="G6962" s="3">
        <v>7183227460</v>
      </c>
      <c r="H6962" s="1" t="s">
        <v>29</v>
      </c>
      <c r="I6962" t="s">
        <v>17</v>
      </c>
      <c r="J6962">
        <v>61</v>
      </c>
      <c r="K6962">
        <v>142</v>
      </c>
      <c r="L6962" s="18">
        <f>(((RestaurantData4[[#This Row],[FitScore]]/100)*RestaurantData4[[#This Row],[DailyCustAvg]])/3.5)*30</f>
        <v>742.45714285714291</v>
      </c>
      <c r="M6962">
        <v>40.675231516960999</v>
      </c>
      <c r="N6962">
        <v>-73.843281985928002</v>
      </c>
      <c r="O6962">
        <v>410</v>
      </c>
      <c r="P6962">
        <v>32</v>
      </c>
    </row>
    <row r="6963" spans="1:16" hidden="1" x14ac:dyDescent="0.3">
      <c r="A6963">
        <v>50042596</v>
      </c>
      <c r="B6963" s="1" t="s">
        <v>7796</v>
      </c>
      <c r="C6963" t="s">
        <v>6631</v>
      </c>
      <c r="D6963" s="2">
        <v>3923</v>
      </c>
      <c r="E6963" s="1" t="s">
        <v>7532</v>
      </c>
      <c r="F6963" s="2">
        <v>11361</v>
      </c>
      <c r="G6963" s="3">
        <v>7182254898</v>
      </c>
      <c r="H6963" s="1" t="s">
        <v>68</v>
      </c>
      <c r="I6963" t="s">
        <v>21</v>
      </c>
      <c r="J6963">
        <v>66</v>
      </c>
      <c r="K6963">
        <v>142</v>
      </c>
      <c r="L6963" s="18">
        <f>(((RestaurantData4[[#This Row],[FitScore]]/100)*RestaurantData4[[#This Row],[DailyCustAvg]])/3.5)*30</f>
        <v>803.31428571428569</v>
      </c>
      <c r="M6963">
        <v>40.764991762309002</v>
      </c>
      <c r="N6963">
        <v>-73.771711078088003</v>
      </c>
      <c r="O6963">
        <v>411</v>
      </c>
      <c r="P6963">
        <v>19</v>
      </c>
    </row>
    <row r="6964" spans="1:16" hidden="1" x14ac:dyDescent="0.3">
      <c r="A6964">
        <v>41175816</v>
      </c>
      <c r="B6964" s="1" t="s">
        <v>131</v>
      </c>
      <c r="C6964" t="s">
        <v>6631</v>
      </c>
      <c r="D6964" s="2">
        <v>21911</v>
      </c>
      <c r="E6964" s="1" t="s">
        <v>7620</v>
      </c>
      <c r="F6964" s="2">
        <v>11427</v>
      </c>
      <c r="G6964" s="3">
        <v>7187768609</v>
      </c>
      <c r="H6964" s="1" t="s">
        <v>132</v>
      </c>
      <c r="I6964" t="s">
        <v>17</v>
      </c>
      <c r="J6964">
        <v>84</v>
      </c>
      <c r="K6964">
        <v>142</v>
      </c>
      <c r="L6964" s="18">
        <f>(((RestaurantData4[[#This Row],[FitScore]]/100)*RestaurantData4[[#This Row],[DailyCustAvg]])/3.5)*30</f>
        <v>1022.4</v>
      </c>
      <c r="M6964">
        <v>40.729555522844997</v>
      </c>
      <c r="N6964">
        <v>-73.745057393742002</v>
      </c>
      <c r="O6964">
        <v>413</v>
      </c>
      <c r="P6964">
        <v>23</v>
      </c>
    </row>
    <row r="6965" spans="1:16" hidden="1" x14ac:dyDescent="0.3">
      <c r="A6965">
        <v>50004726</v>
      </c>
      <c r="B6965" s="1" t="s">
        <v>8079</v>
      </c>
      <c r="C6965" t="s">
        <v>8030</v>
      </c>
      <c r="D6965" s="2">
        <v>1077</v>
      </c>
      <c r="E6965" s="1" t="s">
        <v>8039</v>
      </c>
      <c r="F6965" s="2">
        <v>10305</v>
      </c>
      <c r="G6965" s="3">
        <v>7188161740</v>
      </c>
      <c r="H6965" s="1" t="s">
        <v>16</v>
      </c>
      <c r="I6965" t="s">
        <v>17</v>
      </c>
      <c r="J6965">
        <v>79</v>
      </c>
      <c r="K6965">
        <v>142</v>
      </c>
      <c r="L6965" s="18">
        <f>(((RestaurantData4[[#This Row],[FitScore]]/100)*RestaurantData4[[#This Row],[DailyCustAvg]])/3.5)*30</f>
        <v>961.5428571428572</v>
      </c>
      <c r="M6965">
        <v>40.616566469035</v>
      </c>
      <c r="N6965">
        <v>-74.067954090886005</v>
      </c>
      <c r="O6965">
        <v>501</v>
      </c>
      <c r="P6965">
        <v>49</v>
      </c>
    </row>
    <row r="6966" spans="1:16" x14ac:dyDescent="0.3">
      <c r="A6966">
        <v>50051556</v>
      </c>
      <c r="B6966" s="1" t="s">
        <v>3518</v>
      </c>
      <c r="C6966" t="s">
        <v>14</v>
      </c>
      <c r="D6966" s="2">
        <v>4419</v>
      </c>
      <c r="E6966" s="1" t="s">
        <v>34</v>
      </c>
      <c r="F6966" s="2">
        <v>10040</v>
      </c>
      <c r="G6966" s="3">
        <v>3476146804</v>
      </c>
      <c r="H6966" s="1" t="s">
        <v>212</v>
      </c>
      <c r="I6966" t="s">
        <v>21</v>
      </c>
      <c r="J6966">
        <v>77</v>
      </c>
      <c r="K6966">
        <v>183</v>
      </c>
      <c r="L6966" s="18">
        <f>(((RestaurantData4[[#This Row],[FitScore]]/100)*RestaurantData4[[#This Row],[DailyCustAvg]])/3.5)*30</f>
        <v>1207.8</v>
      </c>
      <c r="M6966">
        <v>40.855778671661</v>
      </c>
      <c r="N6966">
        <v>-73.933112787656995</v>
      </c>
      <c r="O6966">
        <v>112</v>
      </c>
      <c r="P6966">
        <v>10</v>
      </c>
    </row>
    <row r="6967" spans="1:16" hidden="1" x14ac:dyDescent="0.3">
      <c r="A6967">
        <v>50101125</v>
      </c>
      <c r="B6967" s="1" t="s">
        <v>3686</v>
      </c>
      <c r="C6967" t="s">
        <v>3599</v>
      </c>
      <c r="D6967" s="2">
        <v>854</v>
      </c>
      <c r="E6967" s="1" t="s">
        <v>3678</v>
      </c>
      <c r="F6967" s="2">
        <v>10459</v>
      </c>
      <c r="G6967" s="3">
        <v>3478206139</v>
      </c>
      <c r="H6967" s="1" t="s">
        <v>276</v>
      </c>
      <c r="I6967" t="s">
        <v>17</v>
      </c>
      <c r="J6967">
        <v>87</v>
      </c>
      <c r="K6967">
        <v>141</v>
      </c>
      <c r="L6967" s="18">
        <f>(((RestaurantData4[[#This Row],[FitScore]]/100)*RestaurantData4[[#This Row],[DailyCustAvg]])/3.5)*30</f>
        <v>1051.4571428571428</v>
      </c>
      <c r="M6967">
        <v>40.817825775849997</v>
      </c>
      <c r="N6967">
        <v>-73.894637879550999</v>
      </c>
      <c r="O6967">
        <v>202</v>
      </c>
      <c r="P6967">
        <v>17</v>
      </c>
    </row>
    <row r="6968" spans="1:16" hidden="1" x14ac:dyDescent="0.3">
      <c r="A6968">
        <v>50064056</v>
      </c>
      <c r="B6968" s="1" t="s">
        <v>3739</v>
      </c>
      <c r="C6968" t="s">
        <v>3599</v>
      </c>
      <c r="D6968" s="2">
        <v>424</v>
      </c>
      <c r="E6968" s="1" t="s">
        <v>3740</v>
      </c>
      <c r="F6968" s="2">
        <v>10451</v>
      </c>
      <c r="G6968" s="3">
        <v>9293767866</v>
      </c>
      <c r="H6968" s="1" t="s">
        <v>24</v>
      </c>
      <c r="I6968" t="s">
        <v>17</v>
      </c>
      <c r="J6968">
        <v>70</v>
      </c>
      <c r="K6968">
        <v>141</v>
      </c>
      <c r="L6968" s="18">
        <f>(((RestaurantData4[[#This Row],[FitScore]]/100)*RestaurantData4[[#This Row],[DailyCustAvg]])/3.5)*30</f>
        <v>845.99999999999989</v>
      </c>
      <c r="M6968">
        <v>40.823909742433997</v>
      </c>
      <c r="N6968">
        <v>-73.912950759916995</v>
      </c>
      <c r="O6968">
        <v>203</v>
      </c>
      <c r="P6968">
        <v>17</v>
      </c>
    </row>
    <row r="6969" spans="1:16" hidden="1" x14ac:dyDescent="0.3">
      <c r="A6969">
        <v>50071859</v>
      </c>
      <c r="B6969" s="1" t="s">
        <v>4048</v>
      </c>
      <c r="C6969" t="s">
        <v>3599</v>
      </c>
      <c r="D6969" s="2">
        <v>6669</v>
      </c>
      <c r="E6969" s="1" t="s">
        <v>34</v>
      </c>
      <c r="F6969" s="2">
        <v>10471</v>
      </c>
      <c r="G6969" s="3">
        <v>7186017777</v>
      </c>
      <c r="H6969" s="1" t="s">
        <v>242</v>
      </c>
      <c r="I6969" t="s">
        <v>17</v>
      </c>
      <c r="J6969">
        <v>85</v>
      </c>
      <c r="K6969">
        <v>141</v>
      </c>
      <c r="L6969" s="18">
        <f>(((RestaurantData4[[#This Row],[FitScore]]/100)*RestaurantData4[[#This Row],[DailyCustAvg]])/3.5)*30</f>
        <v>1027.2857142857142</v>
      </c>
      <c r="M6969">
        <v>40.910558289926001</v>
      </c>
      <c r="N6969">
        <v>-73.896621251129005</v>
      </c>
      <c r="O6969">
        <v>208</v>
      </c>
      <c r="P6969">
        <v>11</v>
      </c>
    </row>
    <row r="6970" spans="1:16" hidden="1" x14ac:dyDescent="0.3">
      <c r="A6970">
        <v>50093898</v>
      </c>
      <c r="B6970" s="1" t="s">
        <v>4171</v>
      </c>
      <c r="C6970" t="s">
        <v>3599</v>
      </c>
      <c r="D6970" s="2">
        <v>1436</v>
      </c>
      <c r="E6970" s="1" t="s">
        <v>4172</v>
      </c>
      <c r="F6970" s="2">
        <v>10461</v>
      </c>
      <c r="G6970" s="3">
        <v>7188928322</v>
      </c>
      <c r="H6970" s="1" t="s">
        <v>276</v>
      </c>
      <c r="I6970" t="s">
        <v>17</v>
      </c>
      <c r="J6970">
        <v>33</v>
      </c>
      <c r="K6970">
        <v>141</v>
      </c>
      <c r="L6970" s="18">
        <f>(((RestaurantData4[[#This Row],[FitScore]]/100)*RestaurantData4[[#This Row],[DailyCustAvg]])/3.5)*30</f>
        <v>398.82857142857148</v>
      </c>
      <c r="M6970">
        <v>40.843048448700003</v>
      </c>
      <c r="N6970">
        <v>-73.844883794731999</v>
      </c>
      <c r="O6970">
        <v>210</v>
      </c>
      <c r="P6970">
        <v>13</v>
      </c>
    </row>
    <row r="6971" spans="1:16" hidden="1" x14ac:dyDescent="0.3">
      <c r="A6971">
        <v>50084342</v>
      </c>
      <c r="B6971" s="1" t="s">
        <v>4219</v>
      </c>
      <c r="C6971" t="s">
        <v>3599</v>
      </c>
      <c r="D6971" s="2">
        <v>4001</v>
      </c>
      <c r="E6971" s="1" t="s">
        <v>3893</v>
      </c>
      <c r="F6971" s="2">
        <v>10465</v>
      </c>
      <c r="G6971" s="3">
        <v>7186846053</v>
      </c>
      <c r="H6971" s="1" t="s">
        <v>16</v>
      </c>
      <c r="I6971" t="s">
        <v>21</v>
      </c>
      <c r="J6971">
        <v>21</v>
      </c>
      <c r="K6971">
        <v>141</v>
      </c>
      <c r="L6971" s="18">
        <f>(((RestaurantData4[[#This Row],[FitScore]]/100)*RestaurantData4[[#This Row],[DailyCustAvg]])/3.5)*30</f>
        <v>253.79999999999998</v>
      </c>
      <c r="M6971">
        <v>40.820367625529997</v>
      </c>
      <c r="N6971">
        <v>-73.818009072229003</v>
      </c>
      <c r="O6971">
        <v>210</v>
      </c>
      <c r="P6971">
        <v>13</v>
      </c>
    </row>
    <row r="6972" spans="1:16" hidden="1" x14ac:dyDescent="0.3">
      <c r="A6972">
        <v>50095483</v>
      </c>
      <c r="B6972" s="1" t="s">
        <v>3551</v>
      </c>
      <c r="C6972" t="s">
        <v>6631</v>
      </c>
      <c r="D6972" s="2">
        <v>8817</v>
      </c>
      <c r="E6972" s="1" t="s">
        <v>7643</v>
      </c>
      <c r="F6972" s="2">
        <v>11421</v>
      </c>
      <c r="G6972" s="3">
        <v>7188466688</v>
      </c>
      <c r="H6972" s="1" t="s">
        <v>242</v>
      </c>
      <c r="I6972" t="s">
        <v>17</v>
      </c>
      <c r="J6972">
        <v>41</v>
      </c>
      <c r="K6972">
        <v>141</v>
      </c>
      <c r="L6972" s="18">
        <f>(((RestaurantData4[[#This Row],[FitScore]]/100)*RestaurantData4[[#This Row],[DailyCustAvg]])/3.5)*30</f>
        <v>495.51428571428562</v>
      </c>
      <c r="M6972">
        <v>40.69269142964</v>
      </c>
      <c r="N6972">
        <v>-73.856128873803002</v>
      </c>
      <c r="O6972">
        <v>409</v>
      </c>
      <c r="P6972">
        <v>32</v>
      </c>
    </row>
    <row r="6973" spans="1:16" hidden="1" x14ac:dyDescent="0.3">
      <c r="A6973">
        <v>50063498</v>
      </c>
      <c r="B6973" s="1" t="s">
        <v>7778</v>
      </c>
      <c r="C6973" t="s">
        <v>6631</v>
      </c>
      <c r="D6973" s="2">
        <v>21209</v>
      </c>
      <c r="E6973" s="1" t="s">
        <v>6839</v>
      </c>
      <c r="F6973" s="2">
        <v>11364</v>
      </c>
      <c r="G6973" s="3">
        <v>9173633861</v>
      </c>
      <c r="H6973" s="1" t="s">
        <v>242</v>
      </c>
      <c r="I6973" t="s">
        <v>21</v>
      </c>
      <c r="J6973">
        <v>63</v>
      </c>
      <c r="K6973">
        <v>141</v>
      </c>
      <c r="L6973" s="18">
        <f>(((RestaurantData4[[#This Row],[FitScore]]/100)*RestaurantData4[[#This Row],[DailyCustAvg]])/3.5)*30</f>
        <v>761.4</v>
      </c>
      <c r="M6973">
        <v>40.755305397656002</v>
      </c>
      <c r="N6973">
        <v>-73.768929010484001</v>
      </c>
      <c r="O6973">
        <v>411</v>
      </c>
      <c r="P6973">
        <v>19</v>
      </c>
    </row>
    <row r="6974" spans="1:16" hidden="1" x14ac:dyDescent="0.3">
      <c r="A6974">
        <v>50101595</v>
      </c>
      <c r="B6974" s="1" t="s">
        <v>8140</v>
      </c>
      <c r="C6974" t="s">
        <v>8030</v>
      </c>
      <c r="D6974" s="2">
        <v>2048</v>
      </c>
      <c r="E6974" s="1" t="s">
        <v>8038</v>
      </c>
      <c r="F6974" s="2">
        <v>10314</v>
      </c>
      <c r="G6974" s="3">
        <v>3477338721</v>
      </c>
      <c r="H6974" s="1" t="s">
        <v>24</v>
      </c>
      <c r="I6974" t="s">
        <v>17</v>
      </c>
      <c r="J6974">
        <v>72</v>
      </c>
      <c r="K6974">
        <v>141</v>
      </c>
      <c r="L6974" s="18">
        <f>(((RestaurantData4[[#This Row],[FitScore]]/100)*RestaurantData4[[#This Row],[DailyCustAvg]])/3.5)*30</f>
        <v>870.17142857142846</v>
      </c>
      <c r="M6974">
        <v>40.612462214141999</v>
      </c>
      <c r="N6974">
        <v>-74.131804684068996</v>
      </c>
      <c r="O6974">
        <v>501</v>
      </c>
      <c r="P6974">
        <v>50</v>
      </c>
    </row>
    <row r="6975" spans="1:16" x14ac:dyDescent="0.3">
      <c r="A6975">
        <v>50099173</v>
      </c>
      <c r="B6975" s="1" t="s">
        <v>3586</v>
      </c>
      <c r="C6975" t="s">
        <v>14</v>
      </c>
      <c r="D6975" s="2">
        <v>209</v>
      </c>
      <c r="E6975" s="1" t="s">
        <v>3461</v>
      </c>
      <c r="F6975" s="2">
        <v>10040</v>
      </c>
      <c r="G6975" s="3">
        <v>6465093625</v>
      </c>
      <c r="H6975" s="1" t="s">
        <v>188</v>
      </c>
      <c r="I6975" t="s">
        <v>21</v>
      </c>
      <c r="J6975">
        <v>82</v>
      </c>
      <c r="K6975">
        <v>180</v>
      </c>
      <c r="L6975" s="18">
        <f>(((RestaurantData4[[#This Row],[FitScore]]/100)*RestaurantData4[[#This Row],[DailyCustAvg]])/3.5)*30</f>
        <v>1265.1428571428571</v>
      </c>
      <c r="M6975">
        <v>40.865126247352997</v>
      </c>
      <c r="N6975">
        <v>-73.926996855019993</v>
      </c>
      <c r="O6975">
        <v>112</v>
      </c>
      <c r="P6975">
        <v>10</v>
      </c>
    </row>
    <row r="6976" spans="1:16" x14ac:dyDescent="0.3">
      <c r="A6976">
        <v>50036198</v>
      </c>
      <c r="B6976" s="1" t="s">
        <v>3520</v>
      </c>
      <c r="C6976" t="s">
        <v>14</v>
      </c>
      <c r="D6976" s="2">
        <v>1550</v>
      </c>
      <c r="E6976" s="1" t="s">
        <v>3319</v>
      </c>
      <c r="F6976" s="2">
        <v>10040</v>
      </c>
      <c r="G6976" s="3">
        <v>2127814739</v>
      </c>
      <c r="H6976" s="1" t="s">
        <v>16</v>
      </c>
      <c r="I6976" t="s">
        <v>21</v>
      </c>
      <c r="J6976">
        <v>73</v>
      </c>
      <c r="K6976">
        <v>155</v>
      </c>
      <c r="L6976" s="18">
        <f>(((RestaurantData4[[#This Row],[FitScore]]/100)*RestaurantData4[[#This Row],[DailyCustAvg]])/3.5)*30</f>
        <v>969.85714285714289</v>
      </c>
      <c r="M6976">
        <v>40.853364655109999</v>
      </c>
      <c r="N6976">
        <v>-73.930754755115004</v>
      </c>
      <c r="O6976">
        <v>112</v>
      </c>
      <c r="P6976">
        <v>10</v>
      </c>
    </row>
    <row r="6977" spans="1:16" hidden="1" x14ac:dyDescent="0.3">
      <c r="A6977">
        <v>50086658</v>
      </c>
      <c r="B6977" s="1" t="s">
        <v>3986</v>
      </c>
      <c r="C6977" t="s">
        <v>3599</v>
      </c>
      <c r="D6977" s="2">
        <v>2539</v>
      </c>
      <c r="E6977" s="1" t="s">
        <v>3761</v>
      </c>
      <c r="F6977" s="2">
        <v>10458</v>
      </c>
      <c r="G6977" s="3">
        <v>3477817385</v>
      </c>
      <c r="H6977" s="1" t="s">
        <v>143</v>
      </c>
      <c r="I6977" t="s">
        <v>21</v>
      </c>
      <c r="J6977">
        <v>56</v>
      </c>
      <c r="K6977">
        <v>140</v>
      </c>
      <c r="L6977" s="18">
        <f>(((RestaurantData4[[#This Row],[FitScore]]/100)*RestaurantData4[[#This Row],[DailyCustAvg]])/3.5)*30</f>
        <v>672.00000000000011</v>
      </c>
      <c r="M6977">
        <v>40.861938617135998</v>
      </c>
      <c r="N6977">
        <v>-73.891057288230002</v>
      </c>
      <c r="O6977">
        <v>207</v>
      </c>
      <c r="P6977">
        <v>15</v>
      </c>
    </row>
    <row r="6978" spans="1:16" hidden="1" x14ac:dyDescent="0.3">
      <c r="A6978">
        <v>40782091</v>
      </c>
      <c r="B6978" s="1" t="s">
        <v>291</v>
      </c>
      <c r="C6978" t="s">
        <v>6631</v>
      </c>
      <c r="D6978" s="2">
        <v>3144</v>
      </c>
      <c r="E6978" s="1" t="s">
        <v>6650</v>
      </c>
      <c r="F6978" s="2">
        <v>11103</v>
      </c>
      <c r="G6978" s="3">
        <v>7182745700</v>
      </c>
      <c r="H6978" s="1" t="s">
        <v>16</v>
      </c>
      <c r="I6978" t="s">
        <v>17</v>
      </c>
      <c r="J6978">
        <v>32</v>
      </c>
      <c r="K6978">
        <v>140</v>
      </c>
      <c r="L6978" s="18">
        <f>(((RestaurantData4[[#This Row],[FitScore]]/100)*RestaurantData4[[#This Row],[DailyCustAvg]])/3.5)*30</f>
        <v>384</v>
      </c>
      <c r="M6978">
        <v>40.760229727861997</v>
      </c>
      <c r="N6978">
        <v>-73.917986860740001</v>
      </c>
      <c r="O6978">
        <v>401</v>
      </c>
      <c r="P6978">
        <v>22</v>
      </c>
    </row>
    <row r="6979" spans="1:16" hidden="1" x14ac:dyDescent="0.3">
      <c r="A6979">
        <v>50067182</v>
      </c>
      <c r="B6979" s="1" t="s">
        <v>6948</v>
      </c>
      <c r="C6979" t="s">
        <v>6631</v>
      </c>
      <c r="D6979" s="2">
        <v>4911</v>
      </c>
      <c r="E6979" s="1" t="s">
        <v>6830</v>
      </c>
      <c r="F6979" s="2">
        <v>11377</v>
      </c>
      <c r="G6979" s="3">
        <v>7182054555</v>
      </c>
      <c r="H6979" s="1" t="s">
        <v>193</v>
      </c>
      <c r="I6979" t="s">
        <v>21</v>
      </c>
      <c r="J6979">
        <v>68</v>
      </c>
      <c r="K6979">
        <v>140</v>
      </c>
      <c r="L6979" s="18">
        <f>(((RestaurantData4[[#This Row],[FitScore]]/100)*RestaurantData4[[#This Row],[DailyCustAvg]])/3.5)*30</f>
        <v>816</v>
      </c>
      <c r="M6979">
        <v>40.743207748803997</v>
      </c>
      <c r="N6979">
        <v>-73.915626081691002</v>
      </c>
      <c r="O6979">
        <v>402</v>
      </c>
      <c r="P6979">
        <v>26</v>
      </c>
    </row>
    <row r="6980" spans="1:16" hidden="1" x14ac:dyDescent="0.3">
      <c r="A6980">
        <v>40661017</v>
      </c>
      <c r="B6980" s="1" t="s">
        <v>7022</v>
      </c>
      <c r="C6980" t="s">
        <v>6631</v>
      </c>
      <c r="D6980" s="2">
        <v>8109</v>
      </c>
      <c r="E6980" s="1" t="s">
        <v>6934</v>
      </c>
      <c r="F6980" s="2">
        <v>11372</v>
      </c>
      <c r="G6980" s="3">
        <v>7185076158</v>
      </c>
      <c r="H6980" s="1" t="s">
        <v>276</v>
      </c>
      <c r="I6980" t="s">
        <v>17</v>
      </c>
      <c r="J6980">
        <v>80</v>
      </c>
      <c r="K6980">
        <v>140</v>
      </c>
      <c r="L6980" s="18">
        <f>(((RestaurantData4[[#This Row],[FitScore]]/100)*RestaurantData4[[#This Row],[DailyCustAvg]])/3.5)*30</f>
        <v>960</v>
      </c>
      <c r="M6980">
        <v>40.747555957239001</v>
      </c>
      <c r="N6980">
        <v>-73.884665768247999</v>
      </c>
      <c r="O6980">
        <v>403</v>
      </c>
      <c r="P6980">
        <v>21</v>
      </c>
    </row>
    <row r="6981" spans="1:16" hidden="1" x14ac:dyDescent="0.3">
      <c r="A6981">
        <v>50094948</v>
      </c>
      <c r="B6981" s="1" t="s">
        <v>7430</v>
      </c>
      <c r="C6981" t="s">
        <v>6631</v>
      </c>
      <c r="D6981" s="2">
        <v>4125</v>
      </c>
      <c r="E6981" s="1" t="s">
        <v>7373</v>
      </c>
      <c r="F6981" s="2">
        <v>11358</v>
      </c>
      <c r="G6981" s="3">
        <v>9175637223</v>
      </c>
      <c r="H6981" s="1" t="s">
        <v>193</v>
      </c>
      <c r="I6981" t="s">
        <v>21</v>
      </c>
      <c r="J6981">
        <v>62</v>
      </c>
      <c r="K6981">
        <v>140</v>
      </c>
      <c r="L6981" s="18">
        <f>(((RestaurantData4[[#This Row],[FitScore]]/100)*RestaurantData4[[#This Row],[DailyCustAvg]])/3.5)*30</f>
        <v>744</v>
      </c>
      <c r="M6981">
        <v>40.761035658837997</v>
      </c>
      <c r="N6981">
        <v>-73.803884284351994</v>
      </c>
      <c r="O6981">
        <v>407</v>
      </c>
      <c r="P6981">
        <v>20</v>
      </c>
    </row>
    <row r="6982" spans="1:16" hidden="1" x14ac:dyDescent="0.3">
      <c r="A6982">
        <v>50050084</v>
      </c>
      <c r="B6982" s="1" t="s">
        <v>7497</v>
      </c>
      <c r="C6982" t="s">
        <v>6631</v>
      </c>
      <c r="D6982" s="2">
        <v>4104</v>
      </c>
      <c r="E6982" s="1" t="s">
        <v>7377</v>
      </c>
      <c r="F6982" s="2">
        <v>11355</v>
      </c>
      <c r="G6982" s="3">
        <v>7183217309</v>
      </c>
      <c r="H6982" s="1" t="s">
        <v>242</v>
      </c>
      <c r="I6982" t="s">
        <v>17</v>
      </c>
      <c r="J6982">
        <v>57</v>
      </c>
      <c r="K6982">
        <v>140</v>
      </c>
      <c r="L6982" s="18">
        <f>(((RestaurantData4[[#This Row],[FitScore]]/100)*RestaurantData4[[#This Row],[DailyCustAvg]])/3.5)*30</f>
        <v>684</v>
      </c>
      <c r="M6982">
        <v>40.756114598806001</v>
      </c>
      <c r="N6982">
        <v>-73.833619588882996</v>
      </c>
      <c r="O6982">
        <v>407</v>
      </c>
      <c r="P6982">
        <v>20</v>
      </c>
    </row>
    <row r="6983" spans="1:16" hidden="1" x14ac:dyDescent="0.3">
      <c r="A6983">
        <v>41635663</v>
      </c>
      <c r="B6983" s="1" t="s">
        <v>8063</v>
      </c>
      <c r="C6983" t="s">
        <v>8030</v>
      </c>
      <c r="D6983" s="2">
        <v>108</v>
      </c>
      <c r="E6983" s="1" t="s">
        <v>8038</v>
      </c>
      <c r="F6983" s="2">
        <v>10301</v>
      </c>
      <c r="G6983" s="3">
        <v>7182854333</v>
      </c>
      <c r="H6983" s="1" t="s">
        <v>29</v>
      </c>
      <c r="I6983" t="s">
        <v>21</v>
      </c>
      <c r="J6983">
        <v>82</v>
      </c>
      <c r="K6983">
        <v>140</v>
      </c>
      <c r="L6983" s="18">
        <f>(((RestaurantData4[[#This Row],[FitScore]]/100)*RestaurantData4[[#This Row],[DailyCustAvg]])/3.5)*30</f>
        <v>983.99999999999989</v>
      </c>
      <c r="M6983">
        <v>40.637564459026002</v>
      </c>
      <c r="N6983">
        <v>-74.080092690575995</v>
      </c>
      <c r="O6983">
        <v>501</v>
      </c>
      <c r="P6983">
        <v>49</v>
      </c>
    </row>
    <row r="6984" spans="1:16" hidden="1" x14ac:dyDescent="0.3">
      <c r="A6984">
        <v>50080406</v>
      </c>
      <c r="B6984" s="1" t="s">
        <v>8193</v>
      </c>
      <c r="C6984" t="s">
        <v>8030</v>
      </c>
      <c r="D6984" s="2">
        <v>2655</v>
      </c>
      <c r="E6984" s="1" t="s">
        <v>8087</v>
      </c>
      <c r="F6984" s="2">
        <v>10314</v>
      </c>
      <c r="G6984" s="3">
        <v>9294642700</v>
      </c>
      <c r="H6984" s="1" t="s">
        <v>16</v>
      </c>
      <c r="I6984" t="s">
        <v>21</v>
      </c>
      <c r="J6984">
        <v>77</v>
      </c>
      <c r="K6984">
        <v>140</v>
      </c>
      <c r="L6984" s="18">
        <f>(((RestaurantData4[[#This Row],[FitScore]]/100)*RestaurantData4[[#This Row],[DailyCustAvg]])/3.5)*30</f>
        <v>924</v>
      </c>
      <c r="M6984">
        <v>40.582297419954998</v>
      </c>
      <c r="N6984">
        <v>-74.169052592685006</v>
      </c>
      <c r="O6984">
        <v>502</v>
      </c>
      <c r="P6984">
        <v>51</v>
      </c>
    </row>
    <row r="6985" spans="1:16" hidden="1" x14ac:dyDescent="0.3">
      <c r="A6985">
        <v>50067421</v>
      </c>
      <c r="B6985" s="1" t="s">
        <v>8235</v>
      </c>
      <c r="C6985" t="s">
        <v>8030</v>
      </c>
      <c r="D6985" s="2">
        <v>366</v>
      </c>
      <c r="E6985" s="1" t="s">
        <v>8168</v>
      </c>
      <c r="F6985" s="2">
        <v>10306</v>
      </c>
      <c r="G6985" s="3">
        <v>7186682700</v>
      </c>
      <c r="H6985" s="1" t="s">
        <v>242</v>
      </c>
      <c r="I6985" t="s">
        <v>17</v>
      </c>
      <c r="J6985">
        <v>81</v>
      </c>
      <c r="K6985">
        <v>140</v>
      </c>
      <c r="L6985" s="18">
        <f>(((RestaurantData4[[#This Row],[FitScore]]/100)*RestaurantData4[[#This Row],[DailyCustAvg]])/3.5)*30</f>
        <v>972</v>
      </c>
      <c r="M6985">
        <v>40.570769583028003</v>
      </c>
      <c r="N6985">
        <v>-74.110352115463002</v>
      </c>
      <c r="O6985">
        <v>502</v>
      </c>
      <c r="P6985">
        <v>50</v>
      </c>
    </row>
    <row r="6986" spans="1:16" hidden="1" x14ac:dyDescent="0.3">
      <c r="A6986">
        <v>50102582</v>
      </c>
      <c r="B6986" s="1" t="s">
        <v>3512</v>
      </c>
      <c r="C6986" t="s">
        <v>14</v>
      </c>
      <c r="D6986" s="2">
        <v>179</v>
      </c>
      <c r="E6986" s="1" t="s">
        <v>3480</v>
      </c>
      <c r="F6986" s="2">
        <v>10034</v>
      </c>
      <c r="G6986" s="3">
        <v>6463090660</v>
      </c>
      <c r="H6986" s="1" t="s">
        <v>202</v>
      </c>
      <c r="I6986" t="s">
        <v>17</v>
      </c>
      <c r="J6986">
        <v>77</v>
      </c>
      <c r="K6986">
        <v>139</v>
      </c>
      <c r="L6986" s="18">
        <f>(((RestaurantData4[[#This Row],[FitScore]]/100)*RestaurantData4[[#This Row],[DailyCustAvg]])/3.5)*30</f>
        <v>917.40000000000009</v>
      </c>
      <c r="M6986">
        <v>40.864900899388999</v>
      </c>
      <c r="N6986">
        <v>-73.922380189584004</v>
      </c>
      <c r="O6986">
        <v>112</v>
      </c>
      <c r="P6986">
        <v>10</v>
      </c>
    </row>
    <row r="6987" spans="1:16" hidden="1" x14ac:dyDescent="0.3">
      <c r="A6987">
        <v>50016101</v>
      </c>
      <c r="B6987" s="1" t="s">
        <v>3662</v>
      </c>
      <c r="C6987" t="s">
        <v>3599</v>
      </c>
      <c r="D6987" s="2">
        <v>2660</v>
      </c>
      <c r="E6987" s="1" t="s">
        <v>901</v>
      </c>
      <c r="F6987" s="2">
        <v>10454</v>
      </c>
      <c r="G6987" s="3">
        <v>3472719319</v>
      </c>
      <c r="H6987" s="1" t="s">
        <v>45</v>
      </c>
      <c r="I6987" t="s">
        <v>17</v>
      </c>
      <c r="J6987">
        <v>84</v>
      </c>
      <c r="K6987">
        <v>139</v>
      </c>
      <c r="L6987" s="18">
        <f>(((RestaurantData4[[#This Row],[FitScore]]/100)*RestaurantData4[[#This Row],[DailyCustAvg]])/3.5)*30</f>
        <v>1000.8</v>
      </c>
      <c r="M6987">
        <v>40.812941066736997</v>
      </c>
      <c r="N6987">
        <v>-73.923568155314996</v>
      </c>
      <c r="O6987">
        <v>201</v>
      </c>
      <c r="P6987">
        <v>8</v>
      </c>
    </row>
    <row r="6988" spans="1:16" hidden="1" x14ac:dyDescent="0.3">
      <c r="A6988">
        <v>41271537</v>
      </c>
      <c r="B6988" s="1" t="s">
        <v>3904</v>
      </c>
      <c r="C6988" t="s">
        <v>3599</v>
      </c>
      <c r="D6988" s="2">
        <v>4535</v>
      </c>
      <c r="E6988" s="1" t="s">
        <v>1906</v>
      </c>
      <c r="F6988" s="2">
        <v>10457</v>
      </c>
      <c r="G6988" s="3">
        <v>7182202923</v>
      </c>
      <c r="H6988" s="1" t="s">
        <v>276</v>
      </c>
      <c r="I6988" t="s">
        <v>21</v>
      </c>
      <c r="J6988">
        <v>67</v>
      </c>
      <c r="K6988">
        <v>139</v>
      </c>
      <c r="L6988" s="18">
        <f>(((RestaurantData4[[#This Row],[FitScore]]/100)*RestaurantData4[[#This Row],[DailyCustAvg]])/3.5)*30</f>
        <v>798.25714285714287</v>
      </c>
      <c r="M6988">
        <v>40.855492034074999</v>
      </c>
      <c r="N6988">
        <v>-73.894856330227995</v>
      </c>
      <c r="O6988">
        <v>206</v>
      </c>
      <c r="P6988">
        <v>15</v>
      </c>
    </row>
    <row r="6989" spans="1:16" hidden="1" x14ac:dyDescent="0.3">
      <c r="A6989">
        <v>50073663</v>
      </c>
      <c r="B6989" s="1" t="s">
        <v>4028</v>
      </c>
      <c r="C6989" t="s">
        <v>3599</v>
      </c>
      <c r="D6989" s="2">
        <v>3702</v>
      </c>
      <c r="E6989" s="1" t="s">
        <v>4019</v>
      </c>
      <c r="F6989" s="2">
        <v>10463</v>
      </c>
      <c r="G6989" s="3">
        <v>9173251283</v>
      </c>
      <c r="H6989" s="1" t="s">
        <v>56</v>
      </c>
      <c r="I6989" t="s">
        <v>21</v>
      </c>
      <c r="J6989">
        <v>76</v>
      </c>
      <c r="K6989">
        <v>139</v>
      </c>
      <c r="L6989" s="18">
        <f>(((RestaurantData4[[#This Row],[FitScore]]/100)*RestaurantData4[[#This Row],[DailyCustAvg]])/3.5)*30</f>
        <v>905.48571428571427</v>
      </c>
      <c r="M6989">
        <v>40.886748521061001</v>
      </c>
      <c r="N6989">
        <v>-73.907045384544006</v>
      </c>
      <c r="O6989">
        <v>208</v>
      </c>
      <c r="P6989">
        <v>11</v>
      </c>
    </row>
    <row r="6990" spans="1:16" hidden="1" x14ac:dyDescent="0.3">
      <c r="A6990">
        <v>41544565</v>
      </c>
      <c r="B6990" s="1" t="s">
        <v>4214</v>
      </c>
      <c r="C6990" t="s">
        <v>3599</v>
      </c>
      <c r="D6990" s="2">
        <v>2634</v>
      </c>
      <c r="E6990" s="1" t="s">
        <v>3893</v>
      </c>
      <c r="F6990" s="2">
        <v>10461</v>
      </c>
      <c r="G6990" s="3">
        <v>7184924490</v>
      </c>
      <c r="H6990" s="1" t="s">
        <v>16</v>
      </c>
      <c r="I6990" t="s">
        <v>21</v>
      </c>
      <c r="J6990">
        <v>26</v>
      </c>
      <c r="K6990">
        <v>139</v>
      </c>
      <c r="L6990" s="18">
        <f>(((RestaurantData4[[#This Row],[FitScore]]/100)*RestaurantData4[[#This Row],[DailyCustAvg]])/3.5)*30</f>
        <v>309.77142857142854</v>
      </c>
      <c r="M6990">
        <v>40.842948739491</v>
      </c>
      <c r="N6990">
        <v>-73.846257440927005</v>
      </c>
      <c r="O6990">
        <v>210</v>
      </c>
      <c r="P6990">
        <v>13</v>
      </c>
    </row>
    <row r="6991" spans="1:16" hidden="1" x14ac:dyDescent="0.3">
      <c r="A6991">
        <v>41654352</v>
      </c>
      <c r="B6991" s="1" t="s">
        <v>4342</v>
      </c>
      <c r="C6991" t="s">
        <v>3599</v>
      </c>
      <c r="D6991" s="2">
        <v>1802</v>
      </c>
      <c r="E6991" s="1" t="s">
        <v>4343</v>
      </c>
      <c r="F6991" s="2">
        <v>10466</v>
      </c>
      <c r="G6991" s="3">
        <v>7183247484</v>
      </c>
      <c r="H6991" s="1" t="s">
        <v>641</v>
      </c>
      <c r="I6991" t="s">
        <v>21</v>
      </c>
      <c r="J6991">
        <v>44</v>
      </c>
      <c r="K6991">
        <v>139</v>
      </c>
      <c r="L6991" s="18">
        <f>(((RestaurantData4[[#This Row],[FitScore]]/100)*RestaurantData4[[#This Row],[DailyCustAvg]])/3.5)*30</f>
        <v>524.22857142857151</v>
      </c>
      <c r="M6991">
        <v>40.898304301171002</v>
      </c>
      <c r="N6991">
        <v>-73.850292379807996</v>
      </c>
      <c r="O6991">
        <v>212</v>
      </c>
      <c r="P6991">
        <v>12</v>
      </c>
    </row>
    <row r="6992" spans="1:16" hidden="1" x14ac:dyDescent="0.3">
      <c r="A6992">
        <v>50060813</v>
      </c>
      <c r="B6992" s="1" t="s">
        <v>131</v>
      </c>
      <c r="C6992" t="s">
        <v>6631</v>
      </c>
      <c r="D6992" s="2">
        <v>8610</v>
      </c>
      <c r="E6992" s="1" t="s">
        <v>6832</v>
      </c>
      <c r="F6992" s="2">
        <v>11373</v>
      </c>
      <c r="G6992" s="3">
        <v>9178326434</v>
      </c>
      <c r="H6992" s="1" t="s">
        <v>56</v>
      </c>
      <c r="I6992" t="s">
        <v>21</v>
      </c>
      <c r="J6992">
        <v>88</v>
      </c>
      <c r="K6992">
        <v>139</v>
      </c>
      <c r="L6992" s="18">
        <f>(((RestaurantData4[[#This Row],[FitScore]]/100)*RestaurantData4[[#This Row],[DailyCustAvg]])/3.5)*30</f>
        <v>1048.457142857143</v>
      </c>
      <c r="M6992">
        <v>40.736508883942001</v>
      </c>
      <c r="N6992">
        <v>-73.877312908609994</v>
      </c>
      <c r="O6992">
        <v>404</v>
      </c>
      <c r="P6992">
        <v>25</v>
      </c>
    </row>
    <row r="6993" spans="1:16" hidden="1" x14ac:dyDescent="0.3">
      <c r="A6993">
        <v>50064686</v>
      </c>
      <c r="B6993" s="1" t="s">
        <v>7127</v>
      </c>
      <c r="C6993" t="s">
        <v>6631</v>
      </c>
      <c r="D6993" s="2">
        <v>7716</v>
      </c>
      <c r="E6993" s="1" t="s">
        <v>6865</v>
      </c>
      <c r="F6993" s="2">
        <v>11373</v>
      </c>
      <c r="G6993" s="3">
        <v>9293280392</v>
      </c>
      <c r="H6993" s="1" t="s">
        <v>20</v>
      </c>
      <c r="I6993" t="s">
        <v>21</v>
      </c>
      <c r="J6993">
        <v>83</v>
      </c>
      <c r="K6993">
        <v>139</v>
      </c>
      <c r="L6993" s="18">
        <f>(((RestaurantData4[[#This Row],[FitScore]]/100)*RestaurantData4[[#This Row],[DailyCustAvg]])/3.5)*30</f>
        <v>988.88571428571413</v>
      </c>
      <c r="M6993">
        <v>40.743565385166001</v>
      </c>
      <c r="N6993">
        <v>-73.887751034565994</v>
      </c>
      <c r="O6993">
        <v>404</v>
      </c>
      <c r="P6993">
        <v>25</v>
      </c>
    </row>
    <row r="6994" spans="1:16" hidden="1" x14ac:dyDescent="0.3">
      <c r="A6994">
        <v>50036890</v>
      </c>
      <c r="B6994" s="1" t="s">
        <v>7490</v>
      </c>
      <c r="C6994" t="s">
        <v>6631</v>
      </c>
      <c r="D6994" s="2">
        <v>13520</v>
      </c>
      <c r="E6994" s="1" t="s">
        <v>7408</v>
      </c>
      <c r="F6994" s="2">
        <v>11354</v>
      </c>
      <c r="G6994" s="3">
        <v>7186610900</v>
      </c>
      <c r="H6994" s="1" t="s">
        <v>242</v>
      </c>
      <c r="I6994" t="s">
        <v>21</v>
      </c>
      <c r="J6994">
        <v>65</v>
      </c>
      <c r="K6994">
        <v>139</v>
      </c>
      <c r="L6994" s="18">
        <f>(((RestaurantData4[[#This Row],[FitScore]]/100)*RestaurantData4[[#This Row],[DailyCustAvg]])/3.5)*30</f>
        <v>774.42857142857156</v>
      </c>
      <c r="M6994">
        <v>40.758848744040002</v>
      </c>
      <c r="N6994">
        <v>-73.830118577915002</v>
      </c>
      <c r="O6994">
        <v>407</v>
      </c>
      <c r="P6994">
        <v>20</v>
      </c>
    </row>
    <row r="6995" spans="1:16" hidden="1" x14ac:dyDescent="0.3">
      <c r="A6995">
        <v>50092040</v>
      </c>
      <c r="B6995" s="1" t="s">
        <v>7550</v>
      </c>
      <c r="C6995" t="s">
        <v>6631</v>
      </c>
      <c r="D6995" s="2">
        <v>15726</v>
      </c>
      <c r="E6995" s="1" t="s">
        <v>6998</v>
      </c>
      <c r="F6995" s="2">
        <v>11354</v>
      </c>
      <c r="G6995" s="3">
        <v>3473686255</v>
      </c>
      <c r="H6995" s="1" t="s">
        <v>193</v>
      </c>
      <c r="I6995" t="s">
        <v>21</v>
      </c>
      <c r="J6995">
        <v>71</v>
      </c>
      <c r="K6995">
        <v>139</v>
      </c>
      <c r="L6995" s="18">
        <f>(((RestaurantData4[[#This Row],[FitScore]]/100)*RestaurantData4[[#This Row],[DailyCustAvg]])/3.5)*30</f>
        <v>845.91428571428571</v>
      </c>
      <c r="M6995">
        <v>40.763682971511003</v>
      </c>
      <c r="N6995">
        <v>-73.807934019974994</v>
      </c>
      <c r="O6995">
        <v>407</v>
      </c>
      <c r="P6995">
        <v>20</v>
      </c>
    </row>
    <row r="6996" spans="1:16" hidden="1" x14ac:dyDescent="0.3">
      <c r="A6996">
        <v>41611854</v>
      </c>
      <c r="B6996" s="1" t="s">
        <v>131</v>
      </c>
      <c r="C6996" t="s">
        <v>6631</v>
      </c>
      <c r="D6996" s="2">
        <v>8000</v>
      </c>
      <c r="E6996" s="1" t="s">
        <v>7588</v>
      </c>
      <c r="F6996" s="2">
        <v>11432</v>
      </c>
      <c r="G6996" s="3">
        <v>7189907381</v>
      </c>
      <c r="H6996" s="1" t="s">
        <v>132</v>
      </c>
      <c r="I6996" t="s">
        <v>17</v>
      </c>
      <c r="J6996">
        <v>73</v>
      </c>
      <c r="K6996">
        <v>139</v>
      </c>
      <c r="L6996" s="18">
        <f>(((RestaurantData4[[#This Row],[FitScore]]/100)*RestaurantData4[[#This Row],[DailyCustAvg]])/3.5)*30</f>
        <v>869.74285714285713</v>
      </c>
      <c r="M6996">
        <v>40.725592918592</v>
      </c>
      <c r="N6996">
        <v>-73.791693405277002</v>
      </c>
      <c r="O6996">
        <v>408</v>
      </c>
      <c r="P6996">
        <v>24</v>
      </c>
    </row>
    <row r="6997" spans="1:16" hidden="1" x14ac:dyDescent="0.3">
      <c r="A6997">
        <v>50016928</v>
      </c>
      <c r="B6997" s="1" t="s">
        <v>225</v>
      </c>
      <c r="C6997" t="s">
        <v>6631</v>
      </c>
      <c r="D6997" s="2">
        <v>20411</v>
      </c>
      <c r="E6997" s="1" t="s">
        <v>7575</v>
      </c>
      <c r="F6997" s="2">
        <v>11423</v>
      </c>
      <c r="G6997" s="3">
        <v>7182177405</v>
      </c>
      <c r="H6997" s="1" t="s">
        <v>226</v>
      </c>
      <c r="I6997" t="s">
        <v>21</v>
      </c>
      <c r="J6997">
        <v>65</v>
      </c>
      <c r="K6997">
        <v>139</v>
      </c>
      <c r="L6997" s="18">
        <f>(((RestaurantData4[[#This Row],[FitScore]]/100)*RestaurantData4[[#This Row],[DailyCustAvg]])/3.5)*30</f>
        <v>774.42857142857156</v>
      </c>
      <c r="M6997">
        <v>40.720397504958001</v>
      </c>
      <c r="N6997">
        <v>-73.760958703976002</v>
      </c>
      <c r="O6997">
        <v>408</v>
      </c>
      <c r="P6997">
        <v>23</v>
      </c>
    </row>
    <row r="6998" spans="1:16" hidden="1" x14ac:dyDescent="0.3">
      <c r="A6998">
        <v>40786907</v>
      </c>
      <c r="B6998" s="1" t="s">
        <v>4090</v>
      </c>
      <c r="C6998" t="s">
        <v>6631</v>
      </c>
      <c r="D6998" s="2">
        <v>8302</v>
      </c>
      <c r="E6998" s="1" t="s">
        <v>4796</v>
      </c>
      <c r="F6998" s="2">
        <v>11416</v>
      </c>
      <c r="G6998" s="3">
        <v>7186474700</v>
      </c>
      <c r="H6998" s="1" t="s">
        <v>45</v>
      </c>
      <c r="I6998" t="s">
        <v>17</v>
      </c>
      <c r="J6998">
        <v>37</v>
      </c>
      <c r="K6998">
        <v>139</v>
      </c>
      <c r="L6998" s="18">
        <f>(((RestaurantData4[[#This Row],[FitScore]]/100)*RestaurantData4[[#This Row],[DailyCustAvg]])/3.5)*30</f>
        <v>440.82857142857142</v>
      </c>
      <c r="M6998">
        <v>40.685508008748002</v>
      </c>
      <c r="N6998">
        <v>-73.858059046736003</v>
      </c>
      <c r="O6998">
        <v>409</v>
      </c>
      <c r="P6998">
        <v>32</v>
      </c>
    </row>
    <row r="6999" spans="1:16" hidden="1" x14ac:dyDescent="0.3">
      <c r="A6999">
        <v>50075519</v>
      </c>
      <c r="B6999" s="1" t="s">
        <v>7713</v>
      </c>
      <c r="C6999" t="s">
        <v>6631</v>
      </c>
      <c r="D6999" s="2">
        <v>10725</v>
      </c>
      <c r="E6999" s="1" t="s">
        <v>7703</v>
      </c>
      <c r="F6999" s="2">
        <v>11417</v>
      </c>
      <c r="G6999" s="3">
        <v>7186842162</v>
      </c>
      <c r="H6999" s="1" t="s">
        <v>641</v>
      </c>
      <c r="I6999" t="s">
        <v>17</v>
      </c>
      <c r="J6999">
        <v>58</v>
      </c>
      <c r="K6999">
        <v>139</v>
      </c>
      <c r="L6999" s="18">
        <f>(((RestaurantData4[[#This Row],[FitScore]]/100)*RestaurantData4[[#This Row],[DailyCustAvg]])/3.5)*30</f>
        <v>691.02857142857135</v>
      </c>
      <c r="M6999">
        <v>40.683655715005997</v>
      </c>
      <c r="N6999">
        <v>-73.833869581249004</v>
      </c>
      <c r="O6999">
        <v>410</v>
      </c>
      <c r="P6999">
        <v>28</v>
      </c>
    </row>
    <row r="7000" spans="1:16" hidden="1" x14ac:dyDescent="0.3">
      <c r="A7000">
        <v>50101824</v>
      </c>
      <c r="B7000" s="1" t="s">
        <v>8041</v>
      </c>
      <c r="C7000" t="s">
        <v>8030</v>
      </c>
      <c r="D7000" s="2">
        <v>596</v>
      </c>
      <c r="E7000" s="1" t="s">
        <v>8039</v>
      </c>
      <c r="F7000" s="2">
        <v>10304</v>
      </c>
      <c r="G7000" s="3">
        <v>7188760002</v>
      </c>
      <c r="H7000" s="1" t="s">
        <v>143</v>
      </c>
      <c r="I7000" t="s">
        <v>17</v>
      </c>
      <c r="J7000">
        <v>78</v>
      </c>
      <c r="K7000">
        <v>139</v>
      </c>
      <c r="L7000" s="18">
        <f>(((RestaurantData4[[#This Row],[FitScore]]/100)*RestaurantData4[[#This Row],[DailyCustAvg]])/3.5)*30</f>
        <v>929.3142857142858</v>
      </c>
      <c r="M7000">
        <v>40.627263320518999</v>
      </c>
      <c r="N7000">
        <v>-74.076013041774999</v>
      </c>
      <c r="O7000">
        <v>501</v>
      </c>
      <c r="P7000">
        <v>49</v>
      </c>
    </row>
    <row r="7001" spans="1:16" hidden="1" x14ac:dyDescent="0.3">
      <c r="A7001">
        <v>50085680</v>
      </c>
      <c r="B7001" s="1" t="s">
        <v>8176</v>
      </c>
      <c r="C7001" t="s">
        <v>8030</v>
      </c>
      <c r="D7001" s="2">
        <v>2655</v>
      </c>
      <c r="E7001" s="1" t="s">
        <v>8087</v>
      </c>
      <c r="F7001" s="2">
        <v>10314</v>
      </c>
      <c r="G7001" s="3">
        <v>7183556033</v>
      </c>
      <c r="H7001" s="1" t="s">
        <v>16</v>
      </c>
      <c r="I7001" t="s">
        <v>17</v>
      </c>
      <c r="J7001">
        <v>82</v>
      </c>
      <c r="K7001">
        <v>139</v>
      </c>
      <c r="L7001" s="18">
        <f>(((RestaurantData4[[#This Row],[FitScore]]/100)*RestaurantData4[[#This Row],[DailyCustAvg]])/3.5)*30</f>
        <v>976.97142857142853</v>
      </c>
      <c r="M7001">
        <v>40.582297419954998</v>
      </c>
      <c r="N7001">
        <v>-74.169052592685006</v>
      </c>
      <c r="O7001">
        <v>502</v>
      </c>
      <c r="P7001">
        <v>51</v>
      </c>
    </row>
    <row r="7002" spans="1:16" hidden="1" x14ac:dyDescent="0.3">
      <c r="A7002">
        <v>40886422</v>
      </c>
      <c r="B7002" s="1" t="s">
        <v>3664</v>
      </c>
      <c r="C7002" t="s">
        <v>3599</v>
      </c>
      <c r="D7002" s="2">
        <v>412</v>
      </c>
      <c r="E7002" s="1" t="s">
        <v>3602</v>
      </c>
      <c r="F7002" s="2">
        <v>10455</v>
      </c>
      <c r="G7002" s="3">
        <v>7185856444</v>
      </c>
      <c r="H7002" s="1" t="s">
        <v>202</v>
      </c>
      <c r="I7002" t="s">
        <v>21</v>
      </c>
      <c r="J7002">
        <v>85</v>
      </c>
      <c r="K7002">
        <v>138</v>
      </c>
      <c r="L7002" s="18">
        <f>(((RestaurantData4[[#This Row],[FitScore]]/100)*RestaurantData4[[#This Row],[DailyCustAvg]])/3.5)*30</f>
        <v>1005.4285714285713</v>
      </c>
      <c r="M7002">
        <v>40.815804808841001</v>
      </c>
      <c r="N7002">
        <v>-73.917058272505002</v>
      </c>
      <c r="O7002">
        <v>201</v>
      </c>
      <c r="P7002">
        <v>17</v>
      </c>
    </row>
    <row r="7003" spans="1:16" hidden="1" x14ac:dyDescent="0.3">
      <c r="A7003">
        <v>41394908</v>
      </c>
      <c r="B7003" s="1" t="s">
        <v>131</v>
      </c>
      <c r="C7003" t="s">
        <v>3599</v>
      </c>
      <c r="D7003" s="2">
        <v>2350</v>
      </c>
      <c r="E7003" s="1" t="s">
        <v>3759</v>
      </c>
      <c r="F7003" s="2">
        <v>10468</v>
      </c>
      <c r="G7003" s="3">
        <v>7182205156</v>
      </c>
      <c r="H7003" s="1" t="s">
        <v>132</v>
      </c>
      <c r="I7003" t="s">
        <v>17</v>
      </c>
      <c r="J7003">
        <v>73</v>
      </c>
      <c r="K7003">
        <v>138</v>
      </c>
      <c r="L7003" s="18">
        <f>(((RestaurantData4[[#This Row],[FitScore]]/100)*RestaurantData4[[#This Row],[DailyCustAvg]])/3.5)*30</f>
        <v>863.48571428571427</v>
      </c>
      <c r="M7003">
        <v>40.859890726549999</v>
      </c>
      <c r="N7003">
        <v>-73.902950934534999</v>
      </c>
      <c r="O7003">
        <v>205</v>
      </c>
      <c r="P7003">
        <v>14</v>
      </c>
    </row>
    <row r="7004" spans="1:16" hidden="1" x14ac:dyDescent="0.3">
      <c r="A7004">
        <v>41653860</v>
      </c>
      <c r="B7004" s="1" t="s">
        <v>4166</v>
      </c>
      <c r="C7004" t="s">
        <v>3599</v>
      </c>
      <c r="D7004" s="2">
        <v>3718</v>
      </c>
      <c r="E7004" s="1" t="s">
        <v>3893</v>
      </c>
      <c r="F7004" s="2">
        <v>10465</v>
      </c>
      <c r="G7004" s="3">
        <v>7186842900</v>
      </c>
      <c r="H7004" s="1" t="s">
        <v>16</v>
      </c>
      <c r="I7004" t="s">
        <v>17</v>
      </c>
      <c r="J7004">
        <v>32</v>
      </c>
      <c r="K7004">
        <v>138</v>
      </c>
      <c r="L7004" s="18">
        <f>(((RestaurantData4[[#This Row],[FitScore]]/100)*RestaurantData4[[#This Row],[DailyCustAvg]])/3.5)*30</f>
        <v>378.51428571428573</v>
      </c>
      <c r="M7004">
        <v>40.826667946580002</v>
      </c>
      <c r="N7004">
        <v>-73.822233856826003</v>
      </c>
      <c r="O7004">
        <v>210</v>
      </c>
      <c r="P7004">
        <v>13</v>
      </c>
    </row>
    <row r="7005" spans="1:16" hidden="1" x14ac:dyDescent="0.3">
      <c r="A7005">
        <v>50037060</v>
      </c>
      <c r="B7005" s="1" t="s">
        <v>4204</v>
      </c>
      <c r="C7005" t="s">
        <v>3599</v>
      </c>
      <c r="D7005" s="2">
        <v>2728</v>
      </c>
      <c r="E7005" s="1" t="s">
        <v>3893</v>
      </c>
      <c r="F7005" s="2">
        <v>10461</v>
      </c>
      <c r="G7005" s="3">
        <v>3472819865</v>
      </c>
      <c r="H7005" s="1" t="s">
        <v>276</v>
      </c>
      <c r="I7005" t="s">
        <v>21</v>
      </c>
      <c r="J7005">
        <v>22</v>
      </c>
      <c r="K7005">
        <v>138</v>
      </c>
      <c r="L7005" s="18">
        <f>(((RestaurantData4[[#This Row],[FitScore]]/100)*RestaurantData4[[#This Row],[DailyCustAvg]])/3.5)*30</f>
        <v>260.22857142857146</v>
      </c>
      <c r="M7005">
        <v>40.842351413792002</v>
      </c>
      <c r="N7005">
        <v>-73.844979395806007</v>
      </c>
      <c r="O7005">
        <v>210</v>
      </c>
      <c r="P7005">
        <v>13</v>
      </c>
    </row>
    <row r="7006" spans="1:16" hidden="1" x14ac:dyDescent="0.3">
      <c r="A7006">
        <v>50013473</v>
      </c>
      <c r="B7006" s="1" t="s">
        <v>2285</v>
      </c>
      <c r="C7006" t="s">
        <v>3599</v>
      </c>
      <c r="D7006" s="2">
        <v>2090</v>
      </c>
      <c r="E7006" s="1" t="s">
        <v>4163</v>
      </c>
      <c r="F7006" s="2">
        <v>10475</v>
      </c>
      <c r="G7006" s="3">
        <v>7186714223</v>
      </c>
      <c r="H7006" s="1" t="s">
        <v>106</v>
      </c>
      <c r="I7006" t="s">
        <v>21</v>
      </c>
      <c r="J7006">
        <v>27</v>
      </c>
      <c r="K7006">
        <v>138</v>
      </c>
      <c r="L7006" s="18">
        <f>(((RestaurantData4[[#This Row],[FitScore]]/100)*RestaurantData4[[#This Row],[DailyCustAvg]])/3.5)*30</f>
        <v>319.37142857142862</v>
      </c>
      <c r="M7006">
        <v>40.869509050738998</v>
      </c>
      <c r="N7006">
        <v>-73.826620427815001</v>
      </c>
      <c r="O7006">
        <v>210</v>
      </c>
      <c r="P7006">
        <v>12</v>
      </c>
    </row>
    <row r="7007" spans="1:16" hidden="1" x14ac:dyDescent="0.3">
      <c r="A7007">
        <v>50074254</v>
      </c>
      <c r="B7007" s="1" t="s">
        <v>6929</v>
      </c>
      <c r="C7007" t="s">
        <v>6631</v>
      </c>
      <c r="D7007" s="2">
        <v>4511</v>
      </c>
      <c r="E7007" s="1" t="s">
        <v>6832</v>
      </c>
      <c r="F7007" s="2">
        <v>11104</v>
      </c>
      <c r="G7007" s="3">
        <v>7187293666</v>
      </c>
      <c r="H7007" s="1" t="s">
        <v>68</v>
      </c>
      <c r="I7007" t="s">
        <v>17</v>
      </c>
      <c r="J7007">
        <v>62</v>
      </c>
      <c r="K7007">
        <v>138</v>
      </c>
      <c r="L7007" s="18">
        <f>(((RestaurantData4[[#This Row],[FitScore]]/100)*RestaurantData4[[#This Row],[DailyCustAvg]])/3.5)*30</f>
        <v>733.37142857142851</v>
      </c>
      <c r="M7007">
        <v>40.743240670327999</v>
      </c>
      <c r="N7007">
        <v>-73.919422508268994</v>
      </c>
      <c r="O7007">
        <v>402</v>
      </c>
      <c r="P7007">
        <v>26</v>
      </c>
    </row>
    <row r="7008" spans="1:16" hidden="1" x14ac:dyDescent="0.3">
      <c r="A7008">
        <v>41714016</v>
      </c>
      <c r="B7008" s="1" t="s">
        <v>6899</v>
      </c>
      <c r="C7008" t="s">
        <v>6631</v>
      </c>
      <c r="D7008" s="2">
        <v>9419</v>
      </c>
      <c r="E7008" s="1" t="s">
        <v>6934</v>
      </c>
      <c r="F7008" s="2">
        <v>11372</v>
      </c>
      <c r="G7008" s="3">
        <v>7183358800</v>
      </c>
      <c r="H7008" s="1" t="s">
        <v>276</v>
      </c>
      <c r="I7008" t="s">
        <v>17</v>
      </c>
      <c r="J7008">
        <v>84</v>
      </c>
      <c r="K7008">
        <v>138</v>
      </c>
      <c r="L7008" s="18">
        <f>(((RestaurantData4[[#This Row],[FitScore]]/100)*RestaurantData4[[#This Row],[DailyCustAvg]])/3.5)*30</f>
        <v>993.59999999999991</v>
      </c>
      <c r="M7008">
        <v>40.748863054776002</v>
      </c>
      <c r="N7008">
        <v>-73.872266176484999</v>
      </c>
      <c r="O7008">
        <v>403</v>
      </c>
      <c r="P7008">
        <v>21</v>
      </c>
    </row>
    <row r="7009" spans="1:16" hidden="1" x14ac:dyDescent="0.3">
      <c r="A7009">
        <v>50096934</v>
      </c>
      <c r="B7009" s="1" t="s">
        <v>7200</v>
      </c>
      <c r="C7009" t="s">
        <v>6631</v>
      </c>
      <c r="D7009" s="2">
        <v>9640</v>
      </c>
      <c r="E7009" s="1" t="s">
        <v>6832</v>
      </c>
      <c r="F7009" s="2">
        <v>11374</v>
      </c>
      <c r="G7009" s="3">
        <v>7187818069</v>
      </c>
      <c r="H7009" s="1" t="s">
        <v>242</v>
      </c>
      <c r="I7009" t="s">
        <v>21</v>
      </c>
      <c r="J7009">
        <v>85</v>
      </c>
      <c r="K7009">
        <v>138</v>
      </c>
      <c r="L7009" s="18">
        <f>(((RestaurantData4[[#This Row],[FitScore]]/100)*RestaurantData4[[#This Row],[DailyCustAvg]])/3.5)*30</f>
        <v>1005.4285714285713</v>
      </c>
      <c r="M7009">
        <v>40.729669689513997</v>
      </c>
      <c r="N7009">
        <v>-73.861132508419004</v>
      </c>
      <c r="O7009">
        <v>406</v>
      </c>
      <c r="P7009">
        <v>29</v>
      </c>
    </row>
    <row r="7010" spans="1:16" hidden="1" x14ac:dyDescent="0.3">
      <c r="A7010">
        <v>50077869</v>
      </c>
      <c r="B7010" s="1" t="s">
        <v>7573</v>
      </c>
      <c r="C7010" t="s">
        <v>6631</v>
      </c>
      <c r="D7010" s="2">
        <v>13807</v>
      </c>
      <c r="E7010" s="1" t="s">
        <v>6832</v>
      </c>
      <c r="F7010" s="2">
        <v>11435</v>
      </c>
      <c r="G7010" s="3">
        <v>9175269696</v>
      </c>
      <c r="H7010" s="1" t="s">
        <v>188</v>
      </c>
      <c r="I7010" t="s">
        <v>17</v>
      </c>
      <c r="J7010">
        <v>76</v>
      </c>
      <c r="K7010">
        <v>138</v>
      </c>
      <c r="L7010" s="18">
        <f>(((RestaurantData4[[#This Row],[FitScore]]/100)*RestaurantData4[[#This Row],[DailyCustAvg]])/3.5)*30</f>
        <v>898.97142857142853</v>
      </c>
      <c r="M7010">
        <v>40.708612497954</v>
      </c>
      <c r="N7010">
        <v>-73.818412749133998</v>
      </c>
      <c r="O7010">
        <v>408</v>
      </c>
      <c r="P7010">
        <v>24</v>
      </c>
    </row>
    <row r="7011" spans="1:16" hidden="1" x14ac:dyDescent="0.3">
      <c r="A7011">
        <v>50100592</v>
      </c>
      <c r="B7011" s="1" t="s">
        <v>7657</v>
      </c>
      <c r="C7011" t="s">
        <v>6631</v>
      </c>
      <c r="D7011" s="2">
        <v>8411</v>
      </c>
      <c r="E7011" s="1" t="s">
        <v>7643</v>
      </c>
      <c r="F7011" s="2">
        <v>11421</v>
      </c>
      <c r="G7011" s="3">
        <v>3472393311</v>
      </c>
      <c r="H7011" s="1" t="s">
        <v>188</v>
      </c>
      <c r="I7011" t="s">
        <v>17</v>
      </c>
      <c r="J7011">
        <v>37</v>
      </c>
      <c r="K7011">
        <v>138</v>
      </c>
      <c r="L7011" s="18">
        <f>(((RestaurantData4[[#This Row],[FitScore]]/100)*RestaurantData4[[#This Row],[DailyCustAvg]])/3.5)*30</f>
        <v>437.65714285714284</v>
      </c>
      <c r="M7011">
        <v>40.692361969285997</v>
      </c>
      <c r="N7011">
        <v>-73.860500118838999</v>
      </c>
      <c r="O7011">
        <v>409</v>
      </c>
      <c r="P7011">
        <v>32</v>
      </c>
    </row>
    <row r="7012" spans="1:16" hidden="1" x14ac:dyDescent="0.3">
      <c r="A7012">
        <v>41156430</v>
      </c>
      <c r="B7012" s="1" t="s">
        <v>7727</v>
      </c>
      <c r="C7012" t="s">
        <v>6631</v>
      </c>
      <c r="D7012" s="2">
        <v>14818</v>
      </c>
      <c r="E7012" s="1" t="s">
        <v>7728</v>
      </c>
      <c r="F7012" s="2">
        <v>11430</v>
      </c>
      <c r="G7012" s="3">
        <v>7183224448</v>
      </c>
      <c r="H7012" s="1" t="s">
        <v>16</v>
      </c>
      <c r="I7012" t="s">
        <v>21</v>
      </c>
      <c r="J7012">
        <v>53</v>
      </c>
      <c r="K7012">
        <v>138</v>
      </c>
      <c r="L7012" s="18">
        <f>(((RestaurantData4[[#This Row],[FitScore]]/100)*RestaurantData4[[#This Row],[DailyCustAvg]])/3.5)*30</f>
        <v>626.91428571428571</v>
      </c>
      <c r="M7012">
        <v>40.666014788707997</v>
      </c>
      <c r="N7012">
        <v>-73.805797635754999</v>
      </c>
      <c r="O7012">
        <v>410</v>
      </c>
      <c r="P7012">
        <v>28</v>
      </c>
    </row>
    <row r="7013" spans="1:16" hidden="1" x14ac:dyDescent="0.3">
      <c r="A7013">
        <v>41419342</v>
      </c>
      <c r="B7013" s="1" t="s">
        <v>7768</v>
      </c>
      <c r="C7013" t="s">
        <v>6631</v>
      </c>
      <c r="D7013" s="2">
        <v>3345</v>
      </c>
      <c r="E7013" s="1" t="s">
        <v>7769</v>
      </c>
      <c r="F7013" s="2">
        <v>11358</v>
      </c>
      <c r="G7013" s="3">
        <v>7183533057</v>
      </c>
      <c r="H7013" s="1" t="s">
        <v>16</v>
      </c>
      <c r="I7013" t="s">
        <v>21</v>
      </c>
      <c r="J7013">
        <v>64</v>
      </c>
      <c r="K7013">
        <v>138</v>
      </c>
      <c r="L7013" s="18">
        <f>(((RestaurantData4[[#This Row],[FitScore]]/100)*RestaurantData4[[#This Row],[DailyCustAvg]])/3.5)*30</f>
        <v>757.02857142857147</v>
      </c>
      <c r="M7013">
        <v>40.766426214158997</v>
      </c>
      <c r="N7013">
        <v>-73.789835970259006</v>
      </c>
      <c r="O7013">
        <v>411</v>
      </c>
      <c r="P7013">
        <v>19</v>
      </c>
    </row>
    <row r="7014" spans="1:16" hidden="1" x14ac:dyDescent="0.3">
      <c r="A7014">
        <v>41508258</v>
      </c>
      <c r="B7014" s="1" t="s">
        <v>8044</v>
      </c>
      <c r="C7014" t="s">
        <v>8030</v>
      </c>
      <c r="D7014" s="2">
        <v>264</v>
      </c>
      <c r="E7014" s="1" t="s">
        <v>8045</v>
      </c>
      <c r="F7014" s="2">
        <v>10303</v>
      </c>
      <c r="G7014" s="3">
        <v>7189810545</v>
      </c>
      <c r="H7014" s="1" t="s">
        <v>24</v>
      </c>
      <c r="I7014" t="s">
        <v>21</v>
      </c>
      <c r="J7014">
        <v>84</v>
      </c>
      <c r="K7014">
        <v>138</v>
      </c>
      <c r="L7014" s="18">
        <f>(((RestaurantData4[[#This Row],[FitScore]]/100)*RestaurantData4[[#This Row],[DailyCustAvg]])/3.5)*30</f>
        <v>993.59999999999991</v>
      </c>
      <c r="M7014">
        <v>40.631663035100999</v>
      </c>
      <c r="N7014">
        <v>-74.146754560584</v>
      </c>
      <c r="O7014">
        <v>501</v>
      </c>
      <c r="P7014">
        <v>49</v>
      </c>
    </row>
    <row r="7015" spans="1:16" hidden="1" x14ac:dyDescent="0.3">
      <c r="A7015">
        <v>41519383</v>
      </c>
      <c r="B7015" s="1" t="s">
        <v>3600</v>
      </c>
      <c r="C7015" t="s">
        <v>3599</v>
      </c>
      <c r="D7015" s="2">
        <v>2535</v>
      </c>
      <c r="E7015" s="1" t="s">
        <v>901</v>
      </c>
      <c r="F7015" s="2">
        <v>10451</v>
      </c>
      <c r="G7015" s="3">
        <v>7184011122</v>
      </c>
      <c r="H7015" s="1" t="s">
        <v>2716</v>
      </c>
      <c r="I7015" t="s">
        <v>21</v>
      </c>
      <c r="J7015">
        <v>64</v>
      </c>
      <c r="K7015">
        <v>137</v>
      </c>
      <c r="L7015" s="18">
        <f>(((RestaurantData4[[#This Row],[FitScore]]/100)*RestaurantData4[[#This Row],[DailyCustAvg]])/3.5)*30</f>
        <v>751.5428571428572</v>
      </c>
      <c r="M7015">
        <v>40.810824748142998</v>
      </c>
      <c r="N7015">
        <v>-73.927620194848998</v>
      </c>
      <c r="O7015">
        <v>201</v>
      </c>
      <c r="P7015">
        <v>8</v>
      </c>
    </row>
    <row r="7016" spans="1:16" hidden="1" x14ac:dyDescent="0.3">
      <c r="A7016">
        <v>41372259</v>
      </c>
      <c r="B7016" s="1" t="s">
        <v>3888</v>
      </c>
      <c r="C7016" t="s">
        <v>3599</v>
      </c>
      <c r="D7016" s="2">
        <v>2407</v>
      </c>
      <c r="E7016" s="1" t="s">
        <v>3889</v>
      </c>
      <c r="F7016" s="2">
        <v>10458</v>
      </c>
      <c r="G7016" s="3">
        <v>7189331469</v>
      </c>
      <c r="H7016" s="1" t="s">
        <v>24</v>
      </c>
      <c r="I7016" t="s">
        <v>21</v>
      </c>
      <c r="J7016">
        <v>60</v>
      </c>
      <c r="K7016">
        <v>137</v>
      </c>
      <c r="L7016" s="18">
        <f>(((RestaurantData4[[#This Row],[FitScore]]/100)*RestaurantData4[[#This Row],[DailyCustAvg]])/3.5)*30</f>
        <v>704.57142857142867</v>
      </c>
      <c r="M7016">
        <v>40.855786864712996</v>
      </c>
      <c r="N7016">
        <v>-73.887372933039003</v>
      </c>
      <c r="O7016">
        <v>206</v>
      </c>
      <c r="P7016">
        <v>15</v>
      </c>
    </row>
    <row r="7017" spans="1:16" hidden="1" x14ac:dyDescent="0.3">
      <c r="A7017">
        <v>41699780</v>
      </c>
      <c r="B7017" s="1" t="s">
        <v>4140</v>
      </c>
      <c r="C7017" t="s">
        <v>3599</v>
      </c>
      <c r="D7017" s="2">
        <v>1715</v>
      </c>
      <c r="E7017" s="1" t="s">
        <v>3737</v>
      </c>
      <c r="F7017" s="2">
        <v>10472</v>
      </c>
      <c r="G7017" s="3">
        <v>7183783138</v>
      </c>
      <c r="H7017" s="1" t="s">
        <v>242</v>
      </c>
      <c r="I7017" t="s">
        <v>17</v>
      </c>
      <c r="J7017">
        <v>61</v>
      </c>
      <c r="K7017">
        <v>137</v>
      </c>
      <c r="L7017" s="18">
        <f>(((RestaurantData4[[#This Row],[FitScore]]/100)*RestaurantData4[[#This Row],[DailyCustAvg]])/3.5)*30</f>
        <v>716.31428571428557</v>
      </c>
      <c r="M7017">
        <v>40.834610675202001</v>
      </c>
      <c r="N7017">
        <v>-73.871183014007002</v>
      </c>
      <c r="O7017">
        <v>209</v>
      </c>
      <c r="P7017">
        <v>18</v>
      </c>
    </row>
    <row r="7018" spans="1:16" hidden="1" x14ac:dyDescent="0.3">
      <c r="A7018">
        <v>50013830</v>
      </c>
      <c r="B7018" s="1" t="s">
        <v>4169</v>
      </c>
      <c r="C7018" t="s">
        <v>3599</v>
      </c>
      <c r="D7018" s="2">
        <v>2073</v>
      </c>
      <c r="E7018" s="1" t="s">
        <v>4163</v>
      </c>
      <c r="F7018" s="2">
        <v>10475</v>
      </c>
      <c r="G7018" s="3">
        <v>7183203979</v>
      </c>
      <c r="H7018" s="1" t="s">
        <v>138</v>
      </c>
      <c r="I7018" t="s">
        <v>21</v>
      </c>
      <c r="J7018">
        <v>38</v>
      </c>
      <c r="K7018">
        <v>137</v>
      </c>
      <c r="L7018" s="18">
        <f>(((RestaurantData4[[#This Row],[FitScore]]/100)*RestaurantData4[[#This Row],[DailyCustAvg]])/3.5)*30</f>
        <v>446.22857142857146</v>
      </c>
      <c r="M7018">
        <v>40.869519165017998</v>
      </c>
      <c r="N7018">
        <v>-73.827871431939997</v>
      </c>
      <c r="O7018">
        <v>210</v>
      </c>
      <c r="P7018">
        <v>12</v>
      </c>
    </row>
    <row r="7019" spans="1:16" hidden="1" x14ac:dyDescent="0.3">
      <c r="A7019">
        <v>50090493</v>
      </c>
      <c r="B7019" s="1" t="s">
        <v>4275</v>
      </c>
      <c r="C7019" t="s">
        <v>3599</v>
      </c>
      <c r="D7019" s="2">
        <v>713</v>
      </c>
      <c r="E7019" s="1" t="s">
        <v>3883</v>
      </c>
      <c r="F7019" s="2">
        <v>10462</v>
      </c>
      <c r="G7019" s="3">
        <v>7187920090</v>
      </c>
      <c r="H7019" s="1" t="s">
        <v>188</v>
      </c>
      <c r="I7019" t="s">
        <v>17</v>
      </c>
      <c r="J7019">
        <v>24</v>
      </c>
      <c r="K7019">
        <v>137</v>
      </c>
      <c r="L7019" s="18">
        <f>(((RestaurantData4[[#This Row],[FitScore]]/100)*RestaurantData4[[#This Row],[DailyCustAvg]])/3.5)*30</f>
        <v>281.82857142857142</v>
      </c>
      <c r="M7019">
        <v>40.845344386274</v>
      </c>
      <c r="N7019">
        <v>-73.865549026365002</v>
      </c>
      <c r="O7019">
        <v>211</v>
      </c>
      <c r="P7019">
        <v>15</v>
      </c>
    </row>
    <row r="7020" spans="1:16" hidden="1" x14ac:dyDescent="0.3">
      <c r="A7020">
        <v>50057780</v>
      </c>
      <c r="B7020" s="1" t="s">
        <v>4367</v>
      </c>
      <c r="C7020" t="s">
        <v>3599</v>
      </c>
      <c r="D7020" s="2">
        <v>4342</v>
      </c>
      <c r="E7020" s="1" t="s">
        <v>4368</v>
      </c>
      <c r="F7020" s="2">
        <v>10470</v>
      </c>
      <c r="G7020" s="3">
        <v>9292377958</v>
      </c>
      <c r="H7020" s="1" t="s">
        <v>183</v>
      </c>
      <c r="I7020" t="s">
        <v>17</v>
      </c>
      <c r="J7020">
        <v>41</v>
      </c>
      <c r="K7020">
        <v>137</v>
      </c>
      <c r="L7020" s="18">
        <f>(((RestaurantData4[[#This Row],[FitScore]]/100)*RestaurantData4[[#This Row],[DailyCustAvg]])/3.5)*30</f>
        <v>481.45714285714286</v>
      </c>
      <c r="M7020">
        <v>40.900062984423002</v>
      </c>
      <c r="N7020">
        <v>-73.867640883899</v>
      </c>
      <c r="O7020">
        <v>212</v>
      </c>
      <c r="P7020">
        <v>11</v>
      </c>
    </row>
    <row r="7021" spans="1:16" hidden="1" x14ac:dyDescent="0.3">
      <c r="A7021">
        <v>40593352</v>
      </c>
      <c r="B7021" s="1" t="s">
        <v>6784</v>
      </c>
      <c r="C7021" t="s">
        <v>6631</v>
      </c>
      <c r="D7021" s="2">
        <v>3065</v>
      </c>
      <c r="E7021" s="1" t="s">
        <v>6785</v>
      </c>
      <c r="F7021" s="2">
        <v>11102</v>
      </c>
      <c r="G7021" s="3">
        <v>7182785262</v>
      </c>
      <c r="H7021" s="1" t="s">
        <v>202</v>
      </c>
      <c r="I7021" t="s">
        <v>17</v>
      </c>
      <c r="J7021">
        <v>57</v>
      </c>
      <c r="K7021">
        <v>137</v>
      </c>
      <c r="L7021" s="18">
        <f>(((RestaurantData4[[#This Row],[FitScore]]/100)*RestaurantData4[[#This Row],[DailyCustAvg]])/3.5)*30</f>
        <v>669.34285714285704</v>
      </c>
      <c r="M7021">
        <v>40.769356440221998</v>
      </c>
      <c r="N7021">
        <v>-73.931105987025006</v>
      </c>
      <c r="O7021">
        <v>401</v>
      </c>
      <c r="P7021">
        <v>22</v>
      </c>
    </row>
    <row r="7022" spans="1:16" hidden="1" x14ac:dyDescent="0.3">
      <c r="A7022">
        <v>40399729</v>
      </c>
      <c r="B7022" s="1" t="s">
        <v>6882</v>
      </c>
      <c r="C7022" t="s">
        <v>6631</v>
      </c>
      <c r="D7022" s="2">
        <v>4630</v>
      </c>
      <c r="E7022" s="1" t="s">
        <v>6834</v>
      </c>
      <c r="F7022" s="2">
        <v>11101</v>
      </c>
      <c r="G7022" s="3">
        <v>7184721113</v>
      </c>
      <c r="H7022" s="1" t="s">
        <v>138</v>
      </c>
      <c r="I7022" t="s">
        <v>21</v>
      </c>
      <c r="J7022">
        <v>36</v>
      </c>
      <c r="K7022">
        <v>137</v>
      </c>
      <c r="L7022" s="18">
        <f>(((RestaurantData4[[#This Row],[FitScore]]/100)*RestaurantData4[[#This Row],[DailyCustAvg]])/3.5)*30</f>
        <v>422.74285714285713</v>
      </c>
      <c r="M7022">
        <v>40.746026062836997</v>
      </c>
      <c r="N7022">
        <v>-73.953007727653997</v>
      </c>
      <c r="O7022">
        <v>402</v>
      </c>
      <c r="P7022">
        <v>26</v>
      </c>
    </row>
    <row r="7023" spans="1:16" hidden="1" x14ac:dyDescent="0.3">
      <c r="A7023">
        <v>50040389</v>
      </c>
      <c r="B7023" s="1" t="s">
        <v>6942</v>
      </c>
      <c r="C7023" t="s">
        <v>6631</v>
      </c>
      <c r="D7023" s="2">
        <v>4523</v>
      </c>
      <c r="E7023" s="1" t="s">
        <v>6864</v>
      </c>
      <c r="F7023" s="2">
        <v>11104</v>
      </c>
      <c r="G7023" s="3">
        <v>7183615721</v>
      </c>
      <c r="H7023" s="1" t="s">
        <v>1645</v>
      </c>
      <c r="I7023" t="s">
        <v>21</v>
      </c>
      <c r="J7023">
        <v>37</v>
      </c>
      <c r="K7023">
        <v>137</v>
      </c>
      <c r="L7023" s="18">
        <f>(((RestaurantData4[[#This Row],[FitScore]]/100)*RestaurantData4[[#This Row],[DailyCustAvg]])/3.5)*30</f>
        <v>434.48571428571427</v>
      </c>
      <c r="M7023">
        <v>40.741948024389998</v>
      </c>
      <c r="N7023">
        <v>-73.919618949595005</v>
      </c>
      <c r="O7023">
        <v>402</v>
      </c>
      <c r="P7023">
        <v>26</v>
      </c>
    </row>
    <row r="7024" spans="1:16" hidden="1" x14ac:dyDescent="0.3">
      <c r="A7024">
        <v>50069666</v>
      </c>
      <c r="B7024" s="1" t="s">
        <v>7078</v>
      </c>
      <c r="C7024" t="s">
        <v>6631</v>
      </c>
      <c r="D7024" s="2">
        <v>9023</v>
      </c>
      <c r="E7024" s="1" t="s">
        <v>6663</v>
      </c>
      <c r="F7024" s="2">
        <v>11372</v>
      </c>
      <c r="G7024" s="3">
        <v>7188980347</v>
      </c>
      <c r="H7024" s="1" t="s">
        <v>202</v>
      </c>
      <c r="I7024" t="s">
        <v>17</v>
      </c>
      <c r="J7024">
        <v>89</v>
      </c>
      <c r="K7024">
        <v>137</v>
      </c>
      <c r="L7024" s="18">
        <f>(((RestaurantData4[[#This Row],[FitScore]]/100)*RestaurantData4[[#This Row],[DailyCustAvg]])/3.5)*30</f>
        <v>1045.1142857142856</v>
      </c>
      <c r="M7024">
        <v>40.750561306366997</v>
      </c>
      <c r="N7024">
        <v>-73.876590351047</v>
      </c>
      <c r="O7024">
        <v>403</v>
      </c>
      <c r="P7024">
        <v>25</v>
      </c>
    </row>
    <row r="7025" spans="1:16" hidden="1" x14ac:dyDescent="0.3">
      <c r="A7025">
        <v>50056033</v>
      </c>
      <c r="B7025" s="1" t="s">
        <v>7140</v>
      </c>
      <c r="C7025" t="s">
        <v>6631</v>
      </c>
      <c r="D7025" s="2">
        <v>10837</v>
      </c>
      <c r="E7025" s="1" t="s">
        <v>7092</v>
      </c>
      <c r="F7025" s="2">
        <v>11368</v>
      </c>
      <c r="G7025" s="3">
        <v>7183930063</v>
      </c>
      <c r="H7025" s="1" t="s">
        <v>73</v>
      </c>
      <c r="I7025" t="s">
        <v>21</v>
      </c>
      <c r="J7025">
        <v>79</v>
      </c>
      <c r="K7025">
        <v>137</v>
      </c>
      <c r="L7025" s="18">
        <f>(((RestaurantData4[[#This Row],[FitScore]]/100)*RestaurantData4[[#This Row],[DailyCustAvg]])/3.5)*30</f>
        <v>927.68571428571431</v>
      </c>
      <c r="M7025">
        <v>40.742495491630997</v>
      </c>
      <c r="N7025">
        <v>-73.854097435138996</v>
      </c>
      <c r="O7025">
        <v>404</v>
      </c>
      <c r="P7025">
        <v>21</v>
      </c>
    </row>
    <row r="7026" spans="1:16" hidden="1" x14ac:dyDescent="0.3">
      <c r="A7026">
        <v>50087322</v>
      </c>
      <c r="B7026" s="1" t="s">
        <v>7145</v>
      </c>
      <c r="C7026" t="s">
        <v>6631</v>
      </c>
      <c r="D7026" s="2">
        <v>4030</v>
      </c>
      <c r="E7026" s="1" t="s">
        <v>7131</v>
      </c>
      <c r="F7026" s="2">
        <v>11373</v>
      </c>
      <c r="G7026" s="3">
        <v>2149987333</v>
      </c>
      <c r="H7026" s="1" t="s">
        <v>73</v>
      </c>
      <c r="I7026" t="s">
        <v>17</v>
      </c>
      <c r="J7026">
        <v>79</v>
      </c>
      <c r="K7026">
        <v>137</v>
      </c>
      <c r="L7026" s="18">
        <f>(((RestaurantData4[[#This Row],[FitScore]]/100)*RestaurantData4[[#This Row],[DailyCustAvg]])/3.5)*30</f>
        <v>927.68571428571431</v>
      </c>
      <c r="M7026">
        <v>40.746844194342998</v>
      </c>
      <c r="N7026">
        <v>-73.883804452345998</v>
      </c>
      <c r="O7026">
        <v>404</v>
      </c>
      <c r="P7026">
        <v>25</v>
      </c>
    </row>
    <row r="7027" spans="1:16" hidden="1" x14ac:dyDescent="0.3">
      <c r="A7027">
        <v>41687950</v>
      </c>
      <c r="B7027" s="1" t="s">
        <v>8156</v>
      </c>
      <c r="C7027" t="s">
        <v>8030</v>
      </c>
      <c r="D7027" s="2">
        <v>1271</v>
      </c>
      <c r="E7027" s="1" t="s">
        <v>8039</v>
      </c>
      <c r="F7027" s="2">
        <v>10305</v>
      </c>
      <c r="G7027" s="3">
        <v>7184484282</v>
      </c>
      <c r="H7027" s="1" t="s">
        <v>16</v>
      </c>
      <c r="I7027" t="s">
        <v>17</v>
      </c>
      <c r="J7027">
        <v>82</v>
      </c>
      <c r="K7027">
        <v>137</v>
      </c>
      <c r="L7027" s="18">
        <f>(((RestaurantData4[[#This Row],[FitScore]]/100)*RestaurantData4[[#This Row],[DailyCustAvg]])/3.5)*30</f>
        <v>962.91428571428571</v>
      </c>
      <c r="M7027">
        <v>40.612456539676003</v>
      </c>
      <c r="N7027">
        <v>-74.064920851028006</v>
      </c>
      <c r="O7027">
        <v>501</v>
      </c>
      <c r="P7027">
        <v>49</v>
      </c>
    </row>
    <row r="7028" spans="1:16" hidden="1" x14ac:dyDescent="0.3">
      <c r="A7028">
        <v>41550532</v>
      </c>
      <c r="B7028" s="1" t="s">
        <v>4236</v>
      </c>
      <c r="C7028" t="s">
        <v>3599</v>
      </c>
      <c r="D7028" s="2">
        <v>6</v>
      </c>
      <c r="E7028" s="1" t="s">
        <v>4218</v>
      </c>
      <c r="F7028" s="2">
        <v>10465</v>
      </c>
      <c r="G7028" s="3">
        <v>7184095092</v>
      </c>
      <c r="H7028" s="1" t="s">
        <v>56</v>
      </c>
      <c r="I7028" t="s">
        <v>21</v>
      </c>
      <c r="J7028">
        <v>20</v>
      </c>
      <c r="K7028">
        <v>136</v>
      </c>
      <c r="L7028" s="18">
        <f>(((RestaurantData4[[#This Row],[FitScore]]/100)*RestaurantData4[[#This Row],[DailyCustAvg]])/3.5)*30</f>
        <v>233.14285714285717</v>
      </c>
      <c r="M7028">
        <v>40.809102838289</v>
      </c>
      <c r="N7028">
        <v>-73.801249547633006</v>
      </c>
      <c r="O7028">
        <v>210</v>
      </c>
      <c r="P7028">
        <v>13</v>
      </c>
    </row>
    <row r="7029" spans="1:16" hidden="1" x14ac:dyDescent="0.3">
      <c r="A7029">
        <v>50072826</v>
      </c>
      <c r="B7029" s="1" t="s">
        <v>6703</v>
      </c>
      <c r="C7029" t="s">
        <v>6631</v>
      </c>
      <c r="D7029" s="2">
        <v>2572</v>
      </c>
      <c r="E7029" s="1" t="s">
        <v>6640</v>
      </c>
      <c r="F7029" s="2">
        <v>11103</v>
      </c>
      <c r="G7029" s="3">
        <v>6463442098</v>
      </c>
      <c r="H7029" s="1" t="s">
        <v>56</v>
      </c>
      <c r="I7029" t="s">
        <v>17</v>
      </c>
      <c r="J7029">
        <v>40</v>
      </c>
      <c r="K7029">
        <v>136</v>
      </c>
      <c r="L7029" s="18">
        <f>(((RestaurantData4[[#This Row],[FitScore]]/100)*RestaurantData4[[#This Row],[DailyCustAvg]])/3.5)*30</f>
        <v>466.28571428571433</v>
      </c>
      <c r="M7029">
        <v>40.767529129518998</v>
      </c>
      <c r="N7029">
        <v>-73.912042781010001</v>
      </c>
      <c r="O7029">
        <v>401</v>
      </c>
      <c r="P7029">
        <v>22</v>
      </c>
    </row>
    <row r="7030" spans="1:16" hidden="1" x14ac:dyDescent="0.3">
      <c r="A7030">
        <v>50068069</v>
      </c>
      <c r="B7030" s="1" t="s">
        <v>7024</v>
      </c>
      <c r="C7030" t="s">
        <v>6631</v>
      </c>
      <c r="D7030" s="2">
        <v>8528</v>
      </c>
      <c r="E7030" s="1" t="s">
        <v>6663</v>
      </c>
      <c r="F7030" s="2">
        <v>11372</v>
      </c>
      <c r="G7030" s="3">
        <v>7189300886</v>
      </c>
      <c r="H7030" s="1" t="s">
        <v>276</v>
      </c>
      <c r="I7030" t="s">
        <v>17</v>
      </c>
      <c r="J7030">
        <v>91</v>
      </c>
      <c r="K7030">
        <v>136</v>
      </c>
      <c r="L7030" s="18">
        <f>(((RestaurantData4[[#This Row],[FitScore]]/100)*RestaurantData4[[#This Row],[DailyCustAvg]])/3.5)*30</f>
        <v>1060.8</v>
      </c>
      <c r="M7030">
        <v>40.750061127880997</v>
      </c>
      <c r="N7030">
        <v>-73.881192989618</v>
      </c>
      <c r="O7030">
        <v>403</v>
      </c>
      <c r="P7030">
        <v>21</v>
      </c>
    </row>
    <row r="7031" spans="1:16" hidden="1" x14ac:dyDescent="0.3">
      <c r="A7031">
        <v>50045428</v>
      </c>
      <c r="B7031" s="1" t="s">
        <v>7107</v>
      </c>
      <c r="C7031" t="s">
        <v>6631</v>
      </c>
      <c r="D7031" s="2">
        <v>8269</v>
      </c>
      <c r="E7031" s="1" t="s">
        <v>34</v>
      </c>
      <c r="F7031" s="2">
        <v>11373</v>
      </c>
      <c r="G7031" s="3">
        <v>7185652030</v>
      </c>
      <c r="H7031" s="1" t="s">
        <v>186</v>
      </c>
      <c r="I7031" t="s">
        <v>17</v>
      </c>
      <c r="J7031">
        <v>79</v>
      </c>
      <c r="K7031">
        <v>136</v>
      </c>
      <c r="L7031" s="18">
        <f>(((RestaurantData4[[#This Row],[FitScore]]/100)*RestaurantData4[[#This Row],[DailyCustAvg]])/3.5)*30</f>
        <v>920.91428571428571</v>
      </c>
      <c r="M7031">
        <v>40.741713918136</v>
      </c>
      <c r="N7031">
        <v>-73.880825406522007</v>
      </c>
      <c r="O7031">
        <v>404</v>
      </c>
      <c r="P7031">
        <v>25</v>
      </c>
    </row>
    <row r="7032" spans="1:16" hidden="1" x14ac:dyDescent="0.3">
      <c r="A7032">
        <v>50065334</v>
      </c>
      <c r="B7032" s="1" t="s">
        <v>7149</v>
      </c>
      <c r="C7032" t="s">
        <v>6631</v>
      </c>
      <c r="D7032" s="2">
        <v>4018</v>
      </c>
      <c r="E7032" s="1" t="s">
        <v>7007</v>
      </c>
      <c r="F7032" s="2">
        <v>11368</v>
      </c>
      <c r="G7032" s="3">
        <v>3473360202</v>
      </c>
      <c r="H7032" s="1" t="s">
        <v>188</v>
      </c>
      <c r="I7032" t="s">
        <v>17</v>
      </c>
      <c r="J7032">
        <v>89</v>
      </c>
      <c r="K7032">
        <v>136</v>
      </c>
      <c r="L7032" s="18">
        <f>(((RestaurantData4[[#This Row],[FitScore]]/100)*RestaurantData4[[#This Row],[DailyCustAvg]])/3.5)*30</f>
        <v>1037.4857142857143</v>
      </c>
      <c r="M7032">
        <v>40.750513190760003</v>
      </c>
      <c r="N7032">
        <v>-73.858674330360003</v>
      </c>
      <c r="O7032">
        <v>404</v>
      </c>
      <c r="P7032">
        <v>21</v>
      </c>
    </row>
    <row r="7033" spans="1:16" hidden="1" x14ac:dyDescent="0.3">
      <c r="A7033">
        <v>50091481</v>
      </c>
      <c r="B7033" s="1" t="s">
        <v>7185</v>
      </c>
      <c r="C7033" t="s">
        <v>6631</v>
      </c>
      <c r="D7033" s="2">
        <v>8622</v>
      </c>
      <c r="E7033" s="1" t="s">
        <v>34</v>
      </c>
      <c r="F7033" s="2">
        <v>11373</v>
      </c>
      <c r="G7033" s="3">
        <v>6467155281</v>
      </c>
      <c r="H7033" s="1" t="s">
        <v>242</v>
      </c>
      <c r="I7033" t="s">
        <v>21</v>
      </c>
      <c r="J7033">
        <v>80</v>
      </c>
      <c r="K7033">
        <v>136</v>
      </c>
      <c r="L7033" s="18">
        <f>(((RestaurantData4[[#This Row],[FitScore]]/100)*RestaurantData4[[#This Row],[DailyCustAvg]])/3.5)*30</f>
        <v>932.57142857142867</v>
      </c>
      <c r="M7033">
        <v>40.738040379566002</v>
      </c>
      <c r="N7033">
        <v>-73.877234298613999</v>
      </c>
      <c r="O7033">
        <v>404</v>
      </c>
      <c r="P7033">
        <v>25</v>
      </c>
    </row>
    <row r="7034" spans="1:16" hidden="1" x14ac:dyDescent="0.3">
      <c r="A7034">
        <v>50004710</v>
      </c>
      <c r="B7034" s="1" t="s">
        <v>1479</v>
      </c>
      <c r="C7034" t="s">
        <v>6631</v>
      </c>
      <c r="D7034" s="2">
        <v>1030</v>
      </c>
      <c r="E7034" s="1" t="s">
        <v>7409</v>
      </c>
      <c r="F7034" s="2">
        <v>11357</v>
      </c>
      <c r="G7034" s="3">
        <v>7187670009</v>
      </c>
      <c r="H7034" s="1" t="s">
        <v>132</v>
      </c>
      <c r="I7034" t="s">
        <v>21</v>
      </c>
      <c r="J7034">
        <v>61</v>
      </c>
      <c r="K7034">
        <v>136</v>
      </c>
      <c r="L7034" s="18">
        <f>(((RestaurantData4[[#This Row],[FitScore]]/100)*RestaurantData4[[#This Row],[DailyCustAvg]])/3.5)*30</f>
        <v>711.08571428571418</v>
      </c>
      <c r="M7034">
        <v>40.792795355069998</v>
      </c>
      <c r="N7034">
        <v>-73.807163519244</v>
      </c>
      <c r="O7034">
        <v>407</v>
      </c>
      <c r="P7034">
        <v>19</v>
      </c>
    </row>
    <row r="7035" spans="1:16" hidden="1" x14ac:dyDescent="0.3">
      <c r="A7035">
        <v>50046269</v>
      </c>
      <c r="B7035" s="1" t="s">
        <v>7431</v>
      </c>
      <c r="C7035" t="s">
        <v>6631</v>
      </c>
      <c r="D7035" s="2">
        <v>16030</v>
      </c>
      <c r="E7035" s="1" t="s">
        <v>6998</v>
      </c>
      <c r="F7035" s="2">
        <v>11358</v>
      </c>
      <c r="G7035" s="3">
        <v>7183534006</v>
      </c>
      <c r="H7035" s="1" t="s">
        <v>68</v>
      </c>
      <c r="I7035" t="s">
        <v>17</v>
      </c>
      <c r="J7035">
        <v>69</v>
      </c>
      <c r="K7035">
        <v>136</v>
      </c>
      <c r="L7035" s="18">
        <f>(((RestaurantData4[[#This Row],[FitScore]]/100)*RestaurantData4[[#This Row],[DailyCustAvg]])/3.5)*30</f>
        <v>804.34285714285704</v>
      </c>
      <c r="M7035">
        <v>40.762767108374</v>
      </c>
      <c r="N7035">
        <v>-73.805203992345994</v>
      </c>
      <c r="O7035">
        <v>407</v>
      </c>
      <c r="P7035">
        <v>20</v>
      </c>
    </row>
    <row r="7036" spans="1:16" hidden="1" x14ac:dyDescent="0.3">
      <c r="A7036">
        <v>50034975</v>
      </c>
      <c r="B7036" s="1" t="s">
        <v>7533</v>
      </c>
      <c r="C7036" t="s">
        <v>6631</v>
      </c>
      <c r="D7036" s="2">
        <v>3641</v>
      </c>
      <c r="E7036" s="1" t="s">
        <v>7353</v>
      </c>
      <c r="F7036" s="2">
        <v>11354</v>
      </c>
      <c r="G7036" s="3">
        <v>7183210521</v>
      </c>
      <c r="H7036" s="1" t="s">
        <v>16</v>
      </c>
      <c r="I7036" t="s">
        <v>21</v>
      </c>
      <c r="J7036">
        <v>55</v>
      </c>
      <c r="K7036">
        <v>136</v>
      </c>
      <c r="L7036" s="18">
        <f>(((RestaurantData4[[#This Row],[FitScore]]/100)*RestaurantData4[[#This Row],[DailyCustAvg]])/3.5)*30</f>
        <v>641.14285714285722</v>
      </c>
      <c r="M7036">
        <v>40.762268068977001</v>
      </c>
      <c r="N7036">
        <v>-73.831539323749993</v>
      </c>
      <c r="O7036">
        <v>407</v>
      </c>
      <c r="P7036">
        <v>20</v>
      </c>
    </row>
    <row r="7037" spans="1:16" hidden="1" x14ac:dyDescent="0.3">
      <c r="A7037">
        <v>50072044</v>
      </c>
      <c r="B7037" s="1" t="s">
        <v>7536</v>
      </c>
      <c r="C7037" t="s">
        <v>6631</v>
      </c>
      <c r="D7037" s="2">
        <v>1418</v>
      </c>
      <c r="E7037" s="1" t="s">
        <v>7400</v>
      </c>
      <c r="F7037" s="2">
        <v>11357</v>
      </c>
      <c r="G7037" s="3">
        <v>7183579999</v>
      </c>
      <c r="H7037" s="1" t="s">
        <v>68</v>
      </c>
      <c r="I7037" t="s">
        <v>21</v>
      </c>
      <c r="J7037">
        <v>68</v>
      </c>
      <c r="K7037">
        <v>136</v>
      </c>
      <c r="L7037" s="18">
        <f>(((RestaurantData4[[#This Row],[FitScore]]/100)*RestaurantData4[[#This Row],[DailyCustAvg]])/3.5)*30</f>
        <v>792.68571428571431</v>
      </c>
      <c r="M7037">
        <v>40.788326590014002</v>
      </c>
      <c r="N7037">
        <v>-73.813629852698995</v>
      </c>
      <c r="O7037">
        <v>407</v>
      </c>
      <c r="P7037">
        <v>19</v>
      </c>
    </row>
    <row r="7038" spans="1:16" hidden="1" x14ac:dyDescent="0.3">
      <c r="A7038">
        <v>50044423</v>
      </c>
      <c r="B7038" s="1" t="s">
        <v>7581</v>
      </c>
      <c r="C7038" t="s">
        <v>6631</v>
      </c>
      <c r="D7038" s="2">
        <v>13849</v>
      </c>
      <c r="E7038" s="1" t="s">
        <v>6832</v>
      </c>
      <c r="F7038" s="2">
        <v>11435</v>
      </c>
      <c r="G7038" s="3">
        <v>7182977494</v>
      </c>
      <c r="H7038" s="1" t="s">
        <v>16</v>
      </c>
      <c r="I7038" t="s">
        <v>21</v>
      </c>
      <c r="J7038">
        <v>73</v>
      </c>
      <c r="K7038">
        <v>136</v>
      </c>
      <c r="L7038" s="18">
        <f>(((RestaurantData4[[#This Row],[FitScore]]/100)*RestaurantData4[[#This Row],[DailyCustAvg]])/3.5)*30</f>
        <v>850.97142857142865</v>
      </c>
      <c r="M7038">
        <v>40.707892345562001</v>
      </c>
      <c r="N7038">
        <v>-73.817769084174998</v>
      </c>
      <c r="O7038">
        <v>408</v>
      </c>
      <c r="P7038">
        <v>24</v>
      </c>
    </row>
    <row r="7039" spans="1:16" hidden="1" x14ac:dyDescent="0.3">
      <c r="A7039">
        <v>50091692</v>
      </c>
      <c r="B7039" s="1" t="s">
        <v>7992</v>
      </c>
      <c r="C7039" t="s">
        <v>6631</v>
      </c>
      <c r="D7039" s="2">
        <v>12918</v>
      </c>
      <c r="E7039" s="1" t="s">
        <v>7993</v>
      </c>
      <c r="F7039" s="2">
        <v>11694</v>
      </c>
      <c r="G7039" s="3">
        <v>7184742202</v>
      </c>
      <c r="H7039" s="1" t="s">
        <v>16</v>
      </c>
      <c r="I7039" t="s">
        <v>21</v>
      </c>
      <c r="J7039">
        <v>73</v>
      </c>
      <c r="K7039">
        <v>136</v>
      </c>
      <c r="L7039" s="18">
        <f>(((RestaurantData4[[#This Row],[FitScore]]/100)*RestaurantData4[[#This Row],[DailyCustAvg]])/3.5)*30</f>
        <v>850.97142857142865</v>
      </c>
      <c r="M7039">
        <v>40.577739257325</v>
      </c>
      <c r="N7039">
        <v>-73.849303762942995</v>
      </c>
      <c r="O7039">
        <v>414</v>
      </c>
      <c r="P7039">
        <v>32</v>
      </c>
    </row>
    <row r="7040" spans="1:16" hidden="1" x14ac:dyDescent="0.3">
      <c r="A7040">
        <v>50019096</v>
      </c>
      <c r="B7040" s="1" t="s">
        <v>8103</v>
      </c>
      <c r="C7040" t="s">
        <v>8030</v>
      </c>
      <c r="D7040" s="2">
        <v>2960</v>
      </c>
      <c r="E7040" s="1" t="s">
        <v>8086</v>
      </c>
      <c r="F7040" s="2">
        <v>10303</v>
      </c>
      <c r="G7040" s="3">
        <v>7187206907</v>
      </c>
      <c r="H7040" s="1" t="s">
        <v>1074</v>
      </c>
      <c r="I7040" t="s">
        <v>21</v>
      </c>
      <c r="J7040">
        <v>69</v>
      </c>
      <c r="K7040">
        <v>136</v>
      </c>
      <c r="L7040" s="18">
        <f>(((RestaurantData4[[#This Row],[FitScore]]/100)*RestaurantData4[[#This Row],[DailyCustAvg]])/3.5)*30</f>
        <v>804.34285714285704</v>
      </c>
      <c r="M7040">
        <v>40.636809882428999</v>
      </c>
      <c r="N7040">
        <v>-74.158821682422996</v>
      </c>
      <c r="O7040">
        <v>501</v>
      </c>
      <c r="P7040">
        <v>49</v>
      </c>
    </row>
    <row r="7041" spans="1:16" hidden="1" x14ac:dyDescent="0.3">
      <c r="A7041">
        <v>41356229</v>
      </c>
      <c r="B7041" s="1" t="s">
        <v>7447</v>
      </c>
      <c r="C7041" t="s">
        <v>6631</v>
      </c>
      <c r="D7041" s="2">
        <v>16225</v>
      </c>
      <c r="E7041" s="1" t="s">
        <v>7448</v>
      </c>
      <c r="F7041" s="2">
        <v>11358</v>
      </c>
      <c r="G7041" s="3">
        <v>7183211533</v>
      </c>
      <c r="H7041" s="1" t="s">
        <v>193</v>
      </c>
      <c r="I7041" t="s">
        <v>21</v>
      </c>
      <c r="J7041">
        <v>65</v>
      </c>
      <c r="K7041">
        <v>135</v>
      </c>
      <c r="L7041" s="18">
        <f>(((RestaurantData4[[#This Row],[FitScore]]/100)*RestaurantData4[[#This Row],[DailyCustAvg]])/3.5)*30</f>
        <v>752.14285714285722</v>
      </c>
      <c r="M7041">
        <v>40.761980934474998</v>
      </c>
      <c r="N7041">
        <v>-73.802910444104</v>
      </c>
      <c r="O7041">
        <v>407</v>
      </c>
      <c r="P7041">
        <v>19</v>
      </c>
    </row>
    <row r="7042" spans="1:16" hidden="1" x14ac:dyDescent="0.3">
      <c r="A7042">
        <v>41421764</v>
      </c>
      <c r="B7042" s="1" t="s">
        <v>938</v>
      </c>
      <c r="C7042" t="s">
        <v>6631</v>
      </c>
      <c r="D7042" s="2">
        <v>8345</v>
      </c>
      <c r="E7042" s="1" t="s">
        <v>7583</v>
      </c>
      <c r="F7042" s="2">
        <v>11432</v>
      </c>
      <c r="G7042" s="3">
        <v>7182914738</v>
      </c>
      <c r="H7042" s="1" t="s">
        <v>16</v>
      </c>
      <c r="I7042" t="s">
        <v>17</v>
      </c>
      <c r="J7042">
        <v>69</v>
      </c>
      <c r="K7042">
        <v>135</v>
      </c>
      <c r="L7042" s="18">
        <f>(((RestaurantData4[[#This Row],[FitScore]]/100)*RestaurantData4[[#This Row],[DailyCustAvg]])/3.5)*30</f>
        <v>798.42857142857133</v>
      </c>
      <c r="M7042">
        <v>40.714803480835997</v>
      </c>
      <c r="N7042">
        <v>-73.807559574386005</v>
      </c>
      <c r="O7042">
        <v>408</v>
      </c>
      <c r="P7042">
        <v>24</v>
      </c>
    </row>
    <row r="7043" spans="1:16" hidden="1" x14ac:dyDescent="0.3">
      <c r="A7043">
        <v>50097510</v>
      </c>
      <c r="B7043" s="1" t="s">
        <v>7624</v>
      </c>
      <c r="C7043" t="s">
        <v>6631</v>
      </c>
      <c r="D7043" s="2">
        <v>6711</v>
      </c>
      <c r="E7043" s="1" t="s">
        <v>7353</v>
      </c>
      <c r="F7043" s="2">
        <v>11367</v>
      </c>
      <c r="G7043" s="3">
        <v>5162471915</v>
      </c>
      <c r="H7043" s="1" t="s">
        <v>100</v>
      </c>
      <c r="I7043" t="s">
        <v>17</v>
      </c>
      <c r="J7043">
        <v>82</v>
      </c>
      <c r="K7043">
        <v>135</v>
      </c>
      <c r="L7043" s="18">
        <f>(((RestaurantData4[[#This Row],[FitScore]]/100)*RestaurantData4[[#This Row],[DailyCustAvg]])/3.5)*30</f>
        <v>948.85714285714278</v>
      </c>
      <c r="M7043">
        <v>40.733872390480997</v>
      </c>
      <c r="N7043">
        <v>-73.825318503521999</v>
      </c>
      <c r="O7043">
        <v>408</v>
      </c>
      <c r="P7043">
        <v>24</v>
      </c>
    </row>
    <row r="7044" spans="1:16" hidden="1" x14ac:dyDescent="0.3">
      <c r="A7044">
        <v>50071215</v>
      </c>
      <c r="B7044" s="1" t="s">
        <v>7909</v>
      </c>
      <c r="C7044" t="s">
        <v>6631</v>
      </c>
      <c r="D7044" s="2">
        <v>27121</v>
      </c>
      <c r="E7044" s="1" t="s">
        <v>7587</v>
      </c>
      <c r="F7044" s="2">
        <v>11040</v>
      </c>
      <c r="G7044" s="3">
        <v>3473231045</v>
      </c>
      <c r="H7044" s="1" t="s">
        <v>613</v>
      </c>
      <c r="J7044">
        <v>89</v>
      </c>
      <c r="K7044">
        <v>135</v>
      </c>
      <c r="L7044" s="18">
        <f>(((RestaurantData4[[#This Row],[FitScore]]/100)*RestaurantData4[[#This Row],[DailyCustAvg]])/3.5)*30</f>
        <v>1029.8571428571429</v>
      </c>
      <c r="M7044">
        <v>40.751914159160002</v>
      </c>
      <c r="N7044">
        <v>-73.702728265779996</v>
      </c>
      <c r="O7044">
        <v>413</v>
      </c>
      <c r="P7044">
        <v>23</v>
      </c>
    </row>
    <row r="7045" spans="1:16" hidden="1" x14ac:dyDescent="0.3">
      <c r="A7045">
        <v>50044753</v>
      </c>
      <c r="B7045" s="1" t="s">
        <v>8104</v>
      </c>
      <c r="C7045" t="s">
        <v>8030</v>
      </c>
      <c r="D7045" s="2">
        <v>2146</v>
      </c>
      <c r="E7045" s="1" t="s">
        <v>7249</v>
      </c>
      <c r="F7045" s="2">
        <v>10303</v>
      </c>
      <c r="G7045" s="3">
        <v>7188150557</v>
      </c>
      <c r="H7045" s="1" t="s">
        <v>143</v>
      </c>
      <c r="I7045" t="s">
        <v>17</v>
      </c>
      <c r="J7045">
        <v>69</v>
      </c>
      <c r="K7045">
        <v>135</v>
      </c>
      <c r="L7045" s="18">
        <f>(((RestaurantData4[[#This Row],[FitScore]]/100)*RestaurantData4[[#This Row],[DailyCustAvg]])/3.5)*30</f>
        <v>798.42857142857133</v>
      </c>
      <c r="M7045">
        <v>40.626560602540003</v>
      </c>
      <c r="N7045">
        <v>-74.160962289970996</v>
      </c>
      <c r="O7045">
        <v>501</v>
      </c>
      <c r="P7045">
        <v>49</v>
      </c>
    </row>
    <row r="7046" spans="1:16" hidden="1" x14ac:dyDescent="0.3">
      <c r="A7046">
        <v>50043950</v>
      </c>
      <c r="B7046" s="1" t="s">
        <v>3622</v>
      </c>
      <c r="C7046" t="s">
        <v>3599</v>
      </c>
      <c r="D7046" s="2">
        <v>231</v>
      </c>
      <c r="E7046" s="1" t="s">
        <v>3623</v>
      </c>
      <c r="F7046" s="2">
        <v>10454</v>
      </c>
      <c r="G7046" s="3">
        <v>9177018109</v>
      </c>
      <c r="H7046" s="1" t="s">
        <v>16</v>
      </c>
      <c r="I7046" t="s">
        <v>21</v>
      </c>
      <c r="J7046">
        <v>64</v>
      </c>
      <c r="K7046">
        <v>134</v>
      </c>
      <c r="L7046" s="18">
        <f>(((RestaurantData4[[#This Row],[FitScore]]/100)*RestaurantData4[[#This Row],[DailyCustAvg]])/3.5)*30</f>
        <v>735.0857142857144</v>
      </c>
      <c r="M7046">
        <v>40.807448655015001</v>
      </c>
      <c r="N7046">
        <v>-73.919301130050002</v>
      </c>
      <c r="O7046">
        <v>201</v>
      </c>
      <c r="P7046">
        <v>8</v>
      </c>
    </row>
    <row r="7047" spans="1:16" hidden="1" x14ac:dyDescent="0.3">
      <c r="A7047">
        <v>50079117</v>
      </c>
      <c r="B7047" s="1" t="s">
        <v>3713</v>
      </c>
      <c r="C7047" t="s">
        <v>3599</v>
      </c>
      <c r="D7047" s="2">
        <v>898</v>
      </c>
      <c r="E7047" s="1" t="s">
        <v>3683</v>
      </c>
      <c r="F7047" s="2">
        <v>10474</v>
      </c>
      <c r="G7047" s="3">
        <v>7183282580</v>
      </c>
      <c r="H7047" s="1" t="s">
        <v>242</v>
      </c>
      <c r="I7047" t="s">
        <v>17</v>
      </c>
      <c r="J7047">
        <v>65</v>
      </c>
      <c r="K7047">
        <v>134</v>
      </c>
      <c r="L7047" s="18">
        <f>(((RestaurantData4[[#This Row],[FitScore]]/100)*RestaurantData4[[#This Row],[DailyCustAvg]])/3.5)*30</f>
        <v>746.57142857142867</v>
      </c>
      <c r="M7047">
        <v>40.819267516929997</v>
      </c>
      <c r="N7047">
        <v>-73.889591909599005</v>
      </c>
      <c r="O7047">
        <v>202</v>
      </c>
      <c r="P7047">
        <v>17</v>
      </c>
    </row>
    <row r="7048" spans="1:16" hidden="1" x14ac:dyDescent="0.3">
      <c r="A7048">
        <v>50072119</v>
      </c>
      <c r="B7048" s="1" t="s">
        <v>3835</v>
      </c>
      <c r="C7048" t="s">
        <v>3599</v>
      </c>
      <c r="D7048" s="2">
        <v>2419</v>
      </c>
      <c r="E7048" s="1" t="s">
        <v>3775</v>
      </c>
      <c r="F7048" s="2">
        <v>10468</v>
      </c>
      <c r="G7048" s="3">
        <v>3477859016</v>
      </c>
      <c r="H7048" s="1" t="s">
        <v>16</v>
      </c>
      <c r="I7048" t="s">
        <v>21</v>
      </c>
      <c r="J7048">
        <v>70</v>
      </c>
      <c r="K7048">
        <v>134</v>
      </c>
      <c r="L7048" s="18">
        <f>(((RestaurantData4[[#This Row],[FitScore]]/100)*RestaurantData4[[#This Row],[DailyCustAvg]])/3.5)*30</f>
        <v>804</v>
      </c>
      <c r="M7048">
        <v>40.860633125622002</v>
      </c>
      <c r="N7048">
        <v>-73.898134393055997</v>
      </c>
      <c r="O7048">
        <v>205</v>
      </c>
      <c r="P7048">
        <v>14</v>
      </c>
    </row>
    <row r="7049" spans="1:16" hidden="1" x14ac:dyDescent="0.3">
      <c r="A7049">
        <v>50053520</v>
      </c>
      <c r="B7049" s="1" t="s">
        <v>4087</v>
      </c>
      <c r="C7049" t="s">
        <v>3599</v>
      </c>
      <c r="D7049" s="2">
        <v>1930</v>
      </c>
      <c r="E7049" s="1" t="s">
        <v>4088</v>
      </c>
      <c r="F7049" s="2">
        <v>10473</v>
      </c>
      <c r="G7049" s="3">
        <v>3475776533</v>
      </c>
      <c r="H7049" s="1" t="s">
        <v>106</v>
      </c>
      <c r="I7049" t="s">
        <v>17</v>
      </c>
      <c r="J7049">
        <v>56</v>
      </c>
      <c r="K7049">
        <v>134</v>
      </c>
      <c r="L7049" s="18">
        <f>(((RestaurantData4[[#This Row],[FitScore]]/100)*RestaurantData4[[#This Row],[DailyCustAvg]])/3.5)*30</f>
        <v>643.20000000000005</v>
      </c>
      <c r="M7049">
        <v>40.813622380171999</v>
      </c>
      <c r="N7049">
        <v>-73.855667748662</v>
      </c>
      <c r="O7049">
        <v>209</v>
      </c>
      <c r="P7049">
        <v>18</v>
      </c>
    </row>
    <row r="7050" spans="1:16" hidden="1" x14ac:dyDescent="0.3">
      <c r="A7050">
        <v>50074488</v>
      </c>
      <c r="B7050" s="1" t="s">
        <v>4286</v>
      </c>
      <c r="C7050" t="s">
        <v>3599</v>
      </c>
      <c r="D7050" s="2">
        <v>1800</v>
      </c>
      <c r="E7050" s="1" t="s">
        <v>4083</v>
      </c>
      <c r="F7050" s="2">
        <v>10462</v>
      </c>
      <c r="G7050" s="3">
        <v>3479729840</v>
      </c>
      <c r="H7050" s="1" t="s">
        <v>613</v>
      </c>
      <c r="I7050" t="s">
        <v>17</v>
      </c>
      <c r="J7050">
        <v>20</v>
      </c>
      <c r="K7050">
        <v>134</v>
      </c>
      <c r="L7050" s="18">
        <f>(((RestaurantData4[[#This Row],[FitScore]]/100)*RestaurantData4[[#This Row],[DailyCustAvg]])/3.5)*30</f>
        <v>229.71428571428572</v>
      </c>
      <c r="M7050">
        <v>40.845559272590997</v>
      </c>
      <c r="N7050">
        <v>-73.866231709166996</v>
      </c>
      <c r="O7050">
        <v>211</v>
      </c>
      <c r="P7050">
        <v>15</v>
      </c>
    </row>
    <row r="7051" spans="1:16" hidden="1" x14ac:dyDescent="0.3">
      <c r="A7051">
        <v>50056873</v>
      </c>
      <c r="B7051" s="1" t="s">
        <v>4371</v>
      </c>
      <c r="C7051" t="s">
        <v>3599</v>
      </c>
      <c r="D7051" s="2">
        <v>800</v>
      </c>
      <c r="E7051" s="1" t="s">
        <v>4365</v>
      </c>
      <c r="F7051" s="2">
        <v>10467</v>
      </c>
      <c r="G7051" s="3">
        <v>7188820815</v>
      </c>
      <c r="H7051" s="1" t="s">
        <v>641</v>
      </c>
      <c r="I7051" t="s">
        <v>17</v>
      </c>
      <c r="J7051">
        <v>41</v>
      </c>
      <c r="K7051">
        <v>134</v>
      </c>
      <c r="L7051" s="18">
        <f>(((RestaurantData4[[#This Row],[FitScore]]/100)*RestaurantData4[[#This Row],[DailyCustAvg]])/3.5)*30</f>
        <v>470.91428571428565</v>
      </c>
      <c r="M7051">
        <v>40.871358933647997</v>
      </c>
      <c r="N7051">
        <v>-73.863189346602994</v>
      </c>
      <c r="O7051">
        <v>212</v>
      </c>
      <c r="P7051">
        <v>12</v>
      </c>
    </row>
    <row r="7052" spans="1:16" hidden="1" x14ac:dyDescent="0.3">
      <c r="A7052">
        <v>50044262</v>
      </c>
      <c r="B7052" s="1" t="s">
        <v>6742</v>
      </c>
      <c r="C7052" t="s">
        <v>6631</v>
      </c>
      <c r="D7052" s="2">
        <v>3225</v>
      </c>
      <c r="E7052" s="1" t="s">
        <v>6640</v>
      </c>
      <c r="F7052" s="2">
        <v>11103</v>
      </c>
      <c r="G7052" s="3">
        <v>7187269857</v>
      </c>
      <c r="H7052" s="1" t="s">
        <v>212</v>
      </c>
      <c r="I7052" t="s">
        <v>21</v>
      </c>
      <c r="J7052">
        <v>76</v>
      </c>
      <c r="K7052">
        <v>134</v>
      </c>
      <c r="L7052" s="18">
        <f>(((RestaurantData4[[#This Row],[FitScore]]/100)*RestaurantData4[[#This Row],[DailyCustAvg]])/3.5)*30</f>
        <v>872.91428571428582</v>
      </c>
      <c r="M7052">
        <v>40.758339655805003</v>
      </c>
      <c r="N7052">
        <v>-73.919494413210003</v>
      </c>
      <c r="O7052">
        <v>401</v>
      </c>
      <c r="P7052">
        <v>26</v>
      </c>
    </row>
    <row r="7053" spans="1:16" hidden="1" x14ac:dyDescent="0.3">
      <c r="A7053">
        <v>50076919</v>
      </c>
      <c r="B7053" s="1" t="s">
        <v>6818</v>
      </c>
      <c r="C7053" t="s">
        <v>6631</v>
      </c>
      <c r="D7053" s="2">
        <v>2902</v>
      </c>
      <c r="E7053" s="1" t="s">
        <v>6636</v>
      </c>
      <c r="F7053" s="2">
        <v>11105</v>
      </c>
      <c r="G7053" s="3">
        <v>9179326930</v>
      </c>
      <c r="H7053" s="1" t="s">
        <v>100</v>
      </c>
      <c r="I7053" t="s">
        <v>21</v>
      </c>
      <c r="J7053">
        <v>52</v>
      </c>
      <c r="K7053">
        <v>134</v>
      </c>
      <c r="L7053" s="18">
        <f>(((RestaurantData4[[#This Row],[FitScore]]/100)*RestaurantData4[[#This Row],[DailyCustAvg]])/3.5)*30</f>
        <v>597.25714285714298</v>
      </c>
      <c r="M7053">
        <v>40.776712707678001</v>
      </c>
      <c r="N7053">
        <v>-73.911550389916997</v>
      </c>
      <c r="O7053">
        <v>401</v>
      </c>
      <c r="P7053">
        <v>22</v>
      </c>
    </row>
    <row r="7054" spans="1:16" hidden="1" x14ac:dyDescent="0.3">
      <c r="A7054">
        <v>41305627</v>
      </c>
      <c r="B7054" s="1" t="s">
        <v>6955</v>
      </c>
      <c r="C7054" t="s">
        <v>6631</v>
      </c>
      <c r="D7054" s="2">
        <v>6022</v>
      </c>
      <c r="E7054" s="1" t="s">
        <v>6934</v>
      </c>
      <c r="F7054" s="2">
        <v>11377</v>
      </c>
      <c r="G7054" s="3">
        <v>7187790290</v>
      </c>
      <c r="H7054" s="1" t="s">
        <v>16</v>
      </c>
      <c r="J7054">
        <v>51</v>
      </c>
      <c r="K7054">
        <v>134</v>
      </c>
      <c r="L7054" s="18">
        <f>(((RestaurantData4[[#This Row],[FitScore]]/100)*RestaurantData4[[#This Row],[DailyCustAvg]])/3.5)*30</f>
        <v>585.7714285714286</v>
      </c>
      <c r="M7054">
        <v>40.745498823497996</v>
      </c>
      <c r="N7054">
        <v>-73.904121498188005</v>
      </c>
      <c r="O7054">
        <v>402</v>
      </c>
      <c r="P7054">
        <v>26</v>
      </c>
    </row>
    <row r="7055" spans="1:16" hidden="1" x14ac:dyDescent="0.3">
      <c r="A7055">
        <v>50062529</v>
      </c>
      <c r="B7055" s="1" t="s">
        <v>6970</v>
      </c>
      <c r="C7055" t="s">
        <v>6631</v>
      </c>
      <c r="D7055" s="2">
        <v>4301</v>
      </c>
      <c r="E7055" s="1" t="s">
        <v>6832</v>
      </c>
      <c r="F7055" s="2">
        <v>11104</v>
      </c>
      <c r="G7055" s="3">
        <v>7183835040</v>
      </c>
      <c r="H7055" s="1" t="s">
        <v>20</v>
      </c>
      <c r="I7055" t="s">
        <v>21</v>
      </c>
      <c r="J7055">
        <v>59</v>
      </c>
      <c r="K7055">
        <v>134</v>
      </c>
      <c r="L7055" s="18">
        <f>(((RestaurantData4[[#This Row],[FitScore]]/100)*RestaurantData4[[#This Row],[DailyCustAvg]])/3.5)*30</f>
        <v>677.65714285714296</v>
      </c>
      <c r="M7055">
        <v>40.743467070595003</v>
      </c>
      <c r="N7055">
        <v>-73.921338518140999</v>
      </c>
      <c r="O7055">
        <v>402</v>
      </c>
      <c r="P7055">
        <v>26</v>
      </c>
    </row>
    <row r="7056" spans="1:16" hidden="1" x14ac:dyDescent="0.3">
      <c r="A7056">
        <v>50100768</v>
      </c>
      <c r="B7056" s="1" t="s">
        <v>7243</v>
      </c>
      <c r="C7056" t="s">
        <v>6631</v>
      </c>
      <c r="D7056" s="2">
        <v>6944</v>
      </c>
      <c r="E7056" s="1" t="s">
        <v>7191</v>
      </c>
      <c r="F7056" s="2">
        <v>11385</v>
      </c>
      <c r="G7056" s="3">
        <v>9175691289</v>
      </c>
      <c r="H7056" s="1" t="s">
        <v>188</v>
      </c>
      <c r="I7056" t="s">
        <v>17</v>
      </c>
      <c r="J7056">
        <v>83</v>
      </c>
      <c r="K7056">
        <v>134</v>
      </c>
      <c r="L7056" s="18">
        <f>(((RestaurantData4[[#This Row],[FitScore]]/100)*RestaurantData4[[#This Row],[DailyCustAvg]])/3.5)*30</f>
        <v>953.31428571428569</v>
      </c>
      <c r="M7056">
        <v>40.701407591751</v>
      </c>
      <c r="N7056">
        <v>-73.881420685391006</v>
      </c>
      <c r="O7056">
        <v>405</v>
      </c>
      <c r="P7056">
        <v>30</v>
      </c>
    </row>
    <row r="7057" spans="1:16" hidden="1" x14ac:dyDescent="0.3">
      <c r="A7057">
        <v>50013399</v>
      </c>
      <c r="B7057" s="1" t="s">
        <v>7251</v>
      </c>
      <c r="C7057" t="s">
        <v>6631</v>
      </c>
      <c r="D7057" s="2">
        <v>818</v>
      </c>
      <c r="E7057" s="1" t="s">
        <v>7206</v>
      </c>
      <c r="F7057" s="2">
        <v>11385</v>
      </c>
      <c r="G7057" s="3">
        <v>9179091314</v>
      </c>
      <c r="H7057" s="1" t="s">
        <v>16</v>
      </c>
      <c r="I7057" t="s">
        <v>21</v>
      </c>
      <c r="J7057">
        <v>81</v>
      </c>
      <c r="K7057">
        <v>134</v>
      </c>
      <c r="L7057" s="18">
        <f>(((RestaurantData4[[#This Row],[FitScore]]/100)*RestaurantData4[[#This Row],[DailyCustAvg]])/3.5)*30</f>
        <v>930.34285714285727</v>
      </c>
      <c r="M7057">
        <v>40.703349295168998</v>
      </c>
      <c r="N7057">
        <v>-73.903089539841005</v>
      </c>
      <c r="O7057">
        <v>405</v>
      </c>
      <c r="P7057">
        <v>34</v>
      </c>
    </row>
    <row r="7058" spans="1:16" hidden="1" x14ac:dyDescent="0.3">
      <c r="A7058">
        <v>50099575</v>
      </c>
      <c r="B7058" s="1" t="s">
        <v>7294</v>
      </c>
      <c r="C7058" t="s">
        <v>6631</v>
      </c>
      <c r="D7058" s="2">
        <v>1647</v>
      </c>
      <c r="E7058" s="1" t="s">
        <v>7293</v>
      </c>
      <c r="F7058" s="2">
        <v>11385</v>
      </c>
      <c r="G7058" s="3">
        <v>9292950556</v>
      </c>
      <c r="H7058" s="1" t="s">
        <v>29</v>
      </c>
      <c r="I7058" t="s">
        <v>21</v>
      </c>
      <c r="J7058">
        <v>81</v>
      </c>
      <c r="K7058">
        <v>134</v>
      </c>
      <c r="L7058" s="18">
        <f>(((RestaurantData4[[#This Row],[FitScore]]/100)*RestaurantData4[[#This Row],[DailyCustAvg]])/3.5)*30</f>
        <v>930.34285714285727</v>
      </c>
      <c r="M7058">
        <v>40.697757167319999</v>
      </c>
      <c r="N7058">
        <v>-73.905146100582002</v>
      </c>
      <c r="O7058">
        <v>405</v>
      </c>
      <c r="P7058">
        <v>34</v>
      </c>
    </row>
    <row r="7059" spans="1:16" hidden="1" x14ac:dyDescent="0.3">
      <c r="A7059">
        <v>50034535</v>
      </c>
      <c r="B7059" s="1" t="s">
        <v>7308</v>
      </c>
      <c r="C7059" t="s">
        <v>6631</v>
      </c>
      <c r="D7059" s="2">
        <v>10729</v>
      </c>
      <c r="E7059" s="1" t="s">
        <v>7215</v>
      </c>
      <c r="F7059" s="2">
        <v>11375</v>
      </c>
      <c r="G7059" s="3">
        <v>7188801854</v>
      </c>
      <c r="H7059" s="1" t="s">
        <v>16</v>
      </c>
      <c r="I7059" t="s">
        <v>17</v>
      </c>
      <c r="J7059">
        <v>84</v>
      </c>
      <c r="K7059">
        <v>134</v>
      </c>
      <c r="L7059" s="18">
        <f>(((RestaurantData4[[#This Row],[FitScore]]/100)*RestaurantData4[[#This Row],[DailyCustAvg]])/3.5)*30</f>
        <v>964.80000000000007</v>
      </c>
      <c r="M7059">
        <v>40.709560366098998</v>
      </c>
      <c r="N7059">
        <v>-73.845242518004</v>
      </c>
      <c r="O7059">
        <v>406</v>
      </c>
      <c r="P7059">
        <v>29</v>
      </c>
    </row>
    <row r="7060" spans="1:16" hidden="1" x14ac:dyDescent="0.3">
      <c r="A7060">
        <v>50060527</v>
      </c>
      <c r="B7060" s="1" t="s">
        <v>7627</v>
      </c>
      <c r="C7060" t="s">
        <v>6631</v>
      </c>
      <c r="D7060" s="2">
        <v>6127</v>
      </c>
      <c r="E7060" s="1" t="s">
        <v>7628</v>
      </c>
      <c r="F7060" s="2">
        <v>11365</v>
      </c>
      <c r="G7060" s="3">
        <v>7186198818</v>
      </c>
      <c r="H7060" s="1" t="s">
        <v>16</v>
      </c>
      <c r="I7060" t="s">
        <v>21</v>
      </c>
      <c r="J7060">
        <v>62</v>
      </c>
      <c r="K7060">
        <v>134</v>
      </c>
      <c r="L7060" s="18">
        <f>(((RestaurantData4[[#This Row],[FitScore]]/100)*RestaurantData4[[#This Row],[DailyCustAvg]])/3.5)*30</f>
        <v>712.11428571428564</v>
      </c>
      <c r="M7060">
        <v>40.739873141518999</v>
      </c>
      <c r="N7060">
        <v>-73.788242034429999</v>
      </c>
      <c r="O7060">
        <v>408</v>
      </c>
      <c r="P7060">
        <v>23</v>
      </c>
    </row>
    <row r="7061" spans="1:16" hidden="1" x14ac:dyDescent="0.3">
      <c r="A7061">
        <v>50017143</v>
      </c>
      <c r="B7061" s="1" t="s">
        <v>7905</v>
      </c>
      <c r="C7061" t="s">
        <v>6631</v>
      </c>
      <c r="D7061" s="2">
        <v>14412</v>
      </c>
      <c r="E7061" s="1" t="s">
        <v>7906</v>
      </c>
      <c r="F7061" s="2">
        <v>11422</v>
      </c>
      <c r="G7061" s="3">
        <v>3476320767</v>
      </c>
      <c r="H7061" s="1" t="s">
        <v>641</v>
      </c>
      <c r="I7061" t="s">
        <v>17</v>
      </c>
      <c r="J7061">
        <v>79</v>
      </c>
      <c r="K7061">
        <v>134</v>
      </c>
      <c r="L7061" s="18">
        <f>(((RestaurantData4[[#This Row],[FitScore]]/100)*RestaurantData4[[#This Row],[DailyCustAvg]])/3.5)*30</f>
        <v>907.37142857142862</v>
      </c>
      <c r="M7061">
        <v>40.660179499590001</v>
      </c>
      <c r="N7061">
        <v>-73.739462943405996</v>
      </c>
      <c r="O7061">
        <v>413</v>
      </c>
      <c r="P7061">
        <v>31</v>
      </c>
    </row>
    <row r="7062" spans="1:16" hidden="1" x14ac:dyDescent="0.3">
      <c r="A7062">
        <v>41500641</v>
      </c>
      <c r="B7062" s="1" t="s">
        <v>131</v>
      </c>
      <c r="C7062" t="s">
        <v>8030</v>
      </c>
      <c r="D7062" s="2">
        <v>1351</v>
      </c>
      <c r="E7062" s="1" t="s">
        <v>7249</v>
      </c>
      <c r="F7062" s="2">
        <v>10302</v>
      </c>
      <c r="G7062" s="3">
        <v>7184477857</v>
      </c>
      <c r="H7062" s="1" t="s">
        <v>132</v>
      </c>
      <c r="I7062" t="s">
        <v>21</v>
      </c>
      <c r="J7062">
        <v>67</v>
      </c>
      <c r="K7062">
        <v>134</v>
      </c>
      <c r="L7062" s="18">
        <f>(((RestaurantData4[[#This Row],[FitScore]]/100)*RestaurantData4[[#This Row],[DailyCustAvg]])/3.5)*30</f>
        <v>769.54285714285709</v>
      </c>
      <c r="M7062">
        <v>40.625949769930997</v>
      </c>
      <c r="N7062">
        <v>-74.134450400926994</v>
      </c>
      <c r="O7062">
        <v>501</v>
      </c>
      <c r="P7062">
        <v>49</v>
      </c>
    </row>
    <row r="7063" spans="1:16" hidden="1" x14ac:dyDescent="0.3">
      <c r="A7063">
        <v>50088694</v>
      </c>
      <c r="B7063" s="1" t="s">
        <v>8324</v>
      </c>
      <c r="C7063" t="s">
        <v>8030</v>
      </c>
      <c r="D7063" s="2">
        <v>3231</v>
      </c>
      <c r="E7063" s="1" t="s">
        <v>8087</v>
      </c>
      <c r="F7063" s="2">
        <v>10312</v>
      </c>
      <c r="G7063" s="3">
        <v>9174499959</v>
      </c>
      <c r="H7063" s="1" t="s">
        <v>188</v>
      </c>
      <c r="I7063" t="s">
        <v>21</v>
      </c>
      <c r="J7063">
        <v>84</v>
      </c>
      <c r="K7063">
        <v>134</v>
      </c>
      <c r="L7063" s="18">
        <f>(((RestaurantData4[[#This Row],[FitScore]]/100)*RestaurantData4[[#This Row],[DailyCustAvg]])/3.5)*30</f>
        <v>964.80000000000007</v>
      </c>
      <c r="M7063">
        <v>40.560392905352003</v>
      </c>
      <c r="N7063">
        <v>-74.169763517191996</v>
      </c>
      <c r="O7063">
        <v>503</v>
      </c>
      <c r="P7063">
        <v>51</v>
      </c>
    </row>
    <row r="7064" spans="1:16" hidden="1" x14ac:dyDescent="0.3">
      <c r="A7064">
        <v>40741630</v>
      </c>
      <c r="B7064" s="1" t="s">
        <v>3873</v>
      </c>
      <c r="C7064" t="s">
        <v>3599</v>
      </c>
      <c r="D7064" s="2">
        <v>2308</v>
      </c>
      <c r="E7064" s="1" t="s">
        <v>3775</v>
      </c>
      <c r="F7064" s="2">
        <v>10458</v>
      </c>
      <c r="G7064" s="3">
        <v>7185844108</v>
      </c>
      <c r="H7064" s="1" t="s">
        <v>202</v>
      </c>
      <c r="I7064" t="s">
        <v>17</v>
      </c>
      <c r="J7064">
        <v>72</v>
      </c>
      <c r="K7064">
        <v>133</v>
      </c>
      <c r="L7064" s="18">
        <f>(((RestaurantData4[[#This Row],[FitScore]]/100)*RestaurantData4[[#This Row],[DailyCustAvg]])/3.5)*30</f>
        <v>820.79999999999984</v>
      </c>
      <c r="M7064">
        <v>40.857747085852999</v>
      </c>
      <c r="N7064">
        <v>-73.899747526897997</v>
      </c>
      <c r="O7064">
        <v>205</v>
      </c>
      <c r="P7064">
        <v>15</v>
      </c>
    </row>
    <row r="7065" spans="1:16" hidden="1" x14ac:dyDescent="0.3">
      <c r="A7065">
        <v>41468724</v>
      </c>
      <c r="B7065" s="1" t="s">
        <v>4030</v>
      </c>
      <c r="C7065" t="s">
        <v>3599</v>
      </c>
      <c r="D7065" s="2">
        <v>109</v>
      </c>
      <c r="E7065" s="1" t="s">
        <v>4031</v>
      </c>
      <c r="F7065" s="2">
        <v>10463</v>
      </c>
      <c r="G7065" s="3">
        <v>7183643831</v>
      </c>
      <c r="H7065" s="1" t="s">
        <v>242</v>
      </c>
      <c r="I7065" t="s">
        <v>17</v>
      </c>
      <c r="J7065">
        <v>68</v>
      </c>
      <c r="K7065">
        <v>133</v>
      </c>
      <c r="L7065" s="18">
        <f>(((RestaurantData4[[#This Row],[FitScore]]/100)*RestaurantData4[[#This Row],[DailyCustAvg]])/3.5)*30</f>
        <v>775.2</v>
      </c>
      <c r="M7065">
        <v>40.874466008231003</v>
      </c>
      <c r="N7065">
        <v>-73.910671350022994</v>
      </c>
      <c r="O7065">
        <v>208</v>
      </c>
      <c r="P7065">
        <v>10</v>
      </c>
    </row>
    <row r="7066" spans="1:16" hidden="1" x14ac:dyDescent="0.3">
      <c r="A7066">
        <v>50051749</v>
      </c>
      <c r="B7066" s="1" t="s">
        <v>4075</v>
      </c>
      <c r="C7066" t="s">
        <v>3599</v>
      </c>
      <c r="D7066" s="2">
        <v>5655</v>
      </c>
      <c r="E7066" s="1" t="s">
        <v>4072</v>
      </c>
      <c r="F7066" s="2">
        <v>10471</v>
      </c>
      <c r="G7066" s="3">
        <v>7185810070</v>
      </c>
      <c r="H7066" s="1" t="s">
        <v>16</v>
      </c>
      <c r="I7066" t="s">
        <v>21</v>
      </c>
      <c r="J7066">
        <v>70</v>
      </c>
      <c r="K7066">
        <v>133</v>
      </c>
      <c r="L7066" s="18">
        <f>(((RestaurantData4[[#This Row],[FitScore]]/100)*RestaurantData4[[#This Row],[DailyCustAvg]])/3.5)*30</f>
        <v>797.99999999999989</v>
      </c>
      <c r="M7066">
        <v>40.905665060338997</v>
      </c>
      <c r="N7066">
        <v>-73.906964559811001</v>
      </c>
      <c r="O7066">
        <v>208</v>
      </c>
      <c r="P7066">
        <v>11</v>
      </c>
    </row>
    <row r="7067" spans="1:16" hidden="1" x14ac:dyDescent="0.3">
      <c r="A7067">
        <v>50073026</v>
      </c>
      <c r="B7067" s="1" t="s">
        <v>7023</v>
      </c>
      <c r="C7067" t="s">
        <v>6631</v>
      </c>
      <c r="D7067" s="2">
        <v>8312</v>
      </c>
      <c r="E7067" s="1" t="s">
        <v>6663</v>
      </c>
      <c r="F7067" s="2">
        <v>11372</v>
      </c>
      <c r="G7067" s="3">
        <v>6466332522</v>
      </c>
      <c r="H7067" s="1" t="s">
        <v>68</v>
      </c>
      <c r="I7067" t="s">
        <v>21</v>
      </c>
      <c r="J7067">
        <v>89</v>
      </c>
      <c r="K7067">
        <v>133</v>
      </c>
      <c r="L7067" s="18">
        <f>(((RestaurantData4[[#This Row],[FitScore]]/100)*RestaurantData4[[#This Row],[DailyCustAvg]])/3.5)*30</f>
        <v>1014.6</v>
      </c>
      <c r="M7067">
        <v>40.749851801307003</v>
      </c>
      <c r="N7067">
        <v>-73.883160362839007</v>
      </c>
      <c r="O7067">
        <v>403</v>
      </c>
      <c r="P7067">
        <v>21</v>
      </c>
    </row>
    <row r="7068" spans="1:16" hidden="1" x14ac:dyDescent="0.3">
      <c r="A7068">
        <v>50083291</v>
      </c>
      <c r="B7068" s="1" t="s">
        <v>7229</v>
      </c>
      <c r="C7068" t="s">
        <v>6631</v>
      </c>
      <c r="D7068" s="2">
        <v>7501</v>
      </c>
      <c r="E7068" s="1" t="s">
        <v>7230</v>
      </c>
      <c r="F7068" s="2">
        <v>11385</v>
      </c>
      <c r="G7068" s="3">
        <v>7188093804</v>
      </c>
      <c r="H7068" s="1" t="s">
        <v>16</v>
      </c>
      <c r="I7068" t="s">
        <v>17</v>
      </c>
      <c r="J7068">
        <v>82</v>
      </c>
      <c r="K7068">
        <v>133</v>
      </c>
      <c r="L7068" s="18">
        <f>(((RestaurantData4[[#This Row],[FitScore]]/100)*RestaurantData4[[#This Row],[DailyCustAvg]])/3.5)*30</f>
        <v>934.8</v>
      </c>
      <c r="M7068">
        <v>40.707691233155998</v>
      </c>
      <c r="N7068">
        <v>-73.862520230868995</v>
      </c>
      <c r="O7068">
        <v>405</v>
      </c>
      <c r="P7068">
        <v>30</v>
      </c>
    </row>
    <row r="7069" spans="1:16" hidden="1" x14ac:dyDescent="0.3">
      <c r="A7069">
        <v>50098806</v>
      </c>
      <c r="B7069" s="1" t="s">
        <v>7524</v>
      </c>
      <c r="C7069" t="s">
        <v>6631</v>
      </c>
      <c r="D7069" s="2">
        <v>13333</v>
      </c>
      <c r="E7069" s="1" t="s">
        <v>7089</v>
      </c>
      <c r="F7069" s="2">
        <v>11355</v>
      </c>
      <c r="G7069" s="3">
        <v>3474381169</v>
      </c>
      <c r="H7069" s="1" t="s">
        <v>163</v>
      </c>
      <c r="I7069" t="s">
        <v>21</v>
      </c>
      <c r="J7069">
        <v>57</v>
      </c>
      <c r="K7069">
        <v>133</v>
      </c>
      <c r="L7069" s="18">
        <f>(((RestaurantData4[[#This Row],[FitScore]]/100)*RestaurantData4[[#This Row],[DailyCustAvg]])/3.5)*30</f>
        <v>649.79999999999995</v>
      </c>
      <c r="M7069">
        <v>40.757833425512999</v>
      </c>
      <c r="N7069">
        <v>-73.830283609798997</v>
      </c>
      <c r="O7069">
        <v>407</v>
      </c>
      <c r="P7069">
        <v>20</v>
      </c>
    </row>
    <row r="7070" spans="1:16" hidden="1" x14ac:dyDescent="0.3">
      <c r="A7070">
        <v>50045765</v>
      </c>
      <c r="B7070" s="1" t="s">
        <v>7561</v>
      </c>
      <c r="C7070" t="s">
        <v>6631</v>
      </c>
      <c r="D7070" s="2">
        <v>13213</v>
      </c>
      <c r="E7070" s="1" t="s">
        <v>7414</v>
      </c>
      <c r="F7070" s="2">
        <v>11356</v>
      </c>
      <c r="G7070" s="3">
        <v>7187465555</v>
      </c>
      <c r="H7070" s="1" t="s">
        <v>143</v>
      </c>
      <c r="I7070" t="s">
        <v>17</v>
      </c>
      <c r="J7070">
        <v>61</v>
      </c>
      <c r="K7070">
        <v>133</v>
      </c>
      <c r="L7070" s="18">
        <f>(((RestaurantData4[[#This Row],[FitScore]]/100)*RestaurantData4[[#This Row],[DailyCustAvg]])/3.5)*30</f>
        <v>695.4</v>
      </c>
      <c r="M7070">
        <v>40.786269100638997</v>
      </c>
      <c r="N7070">
        <v>-73.835916474046002</v>
      </c>
      <c r="O7070">
        <v>407</v>
      </c>
      <c r="P7070">
        <v>19</v>
      </c>
    </row>
    <row r="7071" spans="1:16" hidden="1" x14ac:dyDescent="0.3">
      <c r="A7071">
        <v>41653930</v>
      </c>
      <c r="B7071" s="1" t="s">
        <v>7686</v>
      </c>
      <c r="C7071" t="s">
        <v>6631</v>
      </c>
      <c r="D7071" s="2">
        <v>13119</v>
      </c>
      <c r="E7071" s="1" t="s">
        <v>5260</v>
      </c>
      <c r="F7071" s="2">
        <v>11418</v>
      </c>
      <c r="G7071" s="3">
        <v>7184414031</v>
      </c>
      <c r="H7071" s="1" t="s">
        <v>242</v>
      </c>
      <c r="I7071" t="s">
        <v>21</v>
      </c>
      <c r="J7071">
        <v>42</v>
      </c>
      <c r="K7071">
        <v>133</v>
      </c>
      <c r="L7071" s="18">
        <f>(((RestaurantData4[[#This Row],[FitScore]]/100)*RestaurantData4[[#This Row],[DailyCustAvg]])/3.5)*30</f>
        <v>478.79999999999995</v>
      </c>
      <c r="M7071">
        <v>40.702108016606999</v>
      </c>
      <c r="N7071">
        <v>-73.820562024208002</v>
      </c>
      <c r="O7071">
        <v>409</v>
      </c>
      <c r="P7071">
        <v>29</v>
      </c>
    </row>
    <row r="7072" spans="1:16" hidden="1" x14ac:dyDescent="0.3">
      <c r="A7072">
        <v>50075739</v>
      </c>
      <c r="B7072" s="1" t="s">
        <v>7802</v>
      </c>
      <c r="C7072" t="s">
        <v>6631</v>
      </c>
      <c r="D7072" s="2">
        <v>25220</v>
      </c>
      <c r="E7072" s="1" t="s">
        <v>6998</v>
      </c>
      <c r="F7072" s="2">
        <v>11362</v>
      </c>
      <c r="G7072" s="3">
        <v>7182251178</v>
      </c>
      <c r="H7072" s="1" t="s">
        <v>242</v>
      </c>
      <c r="I7072" t="s">
        <v>21</v>
      </c>
      <c r="J7072">
        <v>60</v>
      </c>
      <c r="K7072">
        <v>133</v>
      </c>
      <c r="L7072" s="18">
        <f>(((RestaurantData4[[#This Row],[FitScore]]/100)*RestaurantData4[[#This Row],[DailyCustAvg]])/3.5)*30</f>
        <v>684</v>
      </c>
      <c r="M7072">
        <v>40.769965661773</v>
      </c>
      <c r="N7072">
        <v>-73.736049698939993</v>
      </c>
      <c r="O7072">
        <v>411</v>
      </c>
      <c r="P7072">
        <v>19</v>
      </c>
    </row>
    <row r="7073" spans="1:16" hidden="1" x14ac:dyDescent="0.3">
      <c r="A7073">
        <v>50093839</v>
      </c>
      <c r="B7073" s="1" t="s">
        <v>7959</v>
      </c>
      <c r="C7073" t="s">
        <v>6631</v>
      </c>
      <c r="D7073" s="2">
        <v>21917</v>
      </c>
      <c r="E7073" s="1" t="s">
        <v>7845</v>
      </c>
      <c r="F7073" s="2">
        <v>11413</v>
      </c>
      <c r="G7073" s="3">
        <v>7183415000</v>
      </c>
      <c r="H7073" s="1" t="s">
        <v>641</v>
      </c>
      <c r="I7073" t="s">
        <v>21</v>
      </c>
      <c r="J7073">
        <v>92</v>
      </c>
      <c r="K7073">
        <v>133</v>
      </c>
      <c r="L7073" s="18">
        <f>(((RestaurantData4[[#This Row],[FitScore]]/100)*RestaurantData4[[#This Row],[DailyCustAvg]])/3.5)*30</f>
        <v>1048.8</v>
      </c>
      <c r="M7073">
        <v>40.679262906433998</v>
      </c>
      <c r="N7073">
        <v>-73.750056327910997</v>
      </c>
      <c r="O7073">
        <v>413</v>
      </c>
      <c r="P7073">
        <v>31</v>
      </c>
    </row>
    <row r="7074" spans="1:16" hidden="1" x14ac:dyDescent="0.3">
      <c r="A7074">
        <v>40609676</v>
      </c>
      <c r="B7074" s="1" t="s">
        <v>98</v>
      </c>
      <c r="C7074" t="s">
        <v>8030</v>
      </c>
      <c r="D7074" s="2">
        <v>1565</v>
      </c>
      <c r="E7074" s="1" t="s">
        <v>8175</v>
      </c>
      <c r="F7074" s="2">
        <v>10305</v>
      </c>
      <c r="G7074" s="3">
        <v>7189805910</v>
      </c>
      <c r="H7074" s="1" t="s">
        <v>226</v>
      </c>
      <c r="I7074" t="s">
        <v>21</v>
      </c>
      <c r="J7074">
        <v>76</v>
      </c>
      <c r="K7074">
        <v>133</v>
      </c>
      <c r="L7074" s="18">
        <f>(((RestaurantData4[[#This Row],[FitScore]]/100)*RestaurantData4[[#This Row],[DailyCustAvg]])/3.5)*30</f>
        <v>866.4</v>
      </c>
      <c r="M7074">
        <v>40.590479607220999</v>
      </c>
      <c r="N7074">
        <v>-74.088612445614999</v>
      </c>
      <c r="O7074">
        <v>502</v>
      </c>
      <c r="P7074">
        <v>50</v>
      </c>
    </row>
    <row r="7075" spans="1:16" hidden="1" x14ac:dyDescent="0.3">
      <c r="A7075">
        <v>41572121</v>
      </c>
      <c r="B7075" s="1" t="s">
        <v>3734</v>
      </c>
      <c r="C7075" t="s">
        <v>3599</v>
      </c>
      <c r="D7075" s="2">
        <v>1226</v>
      </c>
      <c r="E7075" s="1" t="s">
        <v>3678</v>
      </c>
      <c r="F7075" s="2">
        <v>10459</v>
      </c>
      <c r="G7075" s="3">
        <v>7186187053</v>
      </c>
      <c r="H7075" s="1" t="s">
        <v>202</v>
      </c>
      <c r="I7075" t="s">
        <v>21</v>
      </c>
      <c r="J7075">
        <v>72</v>
      </c>
      <c r="K7075">
        <v>132</v>
      </c>
      <c r="L7075" s="18">
        <f>(((RestaurantData4[[#This Row],[FitScore]]/100)*RestaurantData4[[#This Row],[DailyCustAvg]])/3.5)*30</f>
        <v>814.62857142857138</v>
      </c>
      <c r="M7075">
        <v>40.829205657998997</v>
      </c>
      <c r="N7075">
        <v>-73.891873536134995</v>
      </c>
      <c r="O7075">
        <v>203</v>
      </c>
      <c r="P7075">
        <v>17</v>
      </c>
    </row>
    <row r="7076" spans="1:16" hidden="1" x14ac:dyDescent="0.3">
      <c r="A7076">
        <v>50054604</v>
      </c>
      <c r="B7076" s="1" t="s">
        <v>3778</v>
      </c>
      <c r="C7076" t="s">
        <v>3599</v>
      </c>
      <c r="D7076" s="2">
        <v>840</v>
      </c>
      <c r="E7076" s="1" t="s">
        <v>3779</v>
      </c>
      <c r="F7076" s="2">
        <v>10451</v>
      </c>
      <c r="G7076" s="3">
        <v>7182928900</v>
      </c>
      <c r="H7076" s="1" t="s">
        <v>202</v>
      </c>
      <c r="I7076" t="s">
        <v>21</v>
      </c>
      <c r="J7076">
        <v>73</v>
      </c>
      <c r="K7076">
        <v>132</v>
      </c>
      <c r="L7076" s="18">
        <f>(((RestaurantData4[[#This Row],[FitScore]]/100)*RestaurantData4[[#This Row],[DailyCustAvg]])/3.5)*30</f>
        <v>825.94285714285706</v>
      </c>
      <c r="M7076">
        <v>40.826960327355998</v>
      </c>
      <c r="N7076">
        <v>-73.926410163903</v>
      </c>
      <c r="O7076">
        <v>204</v>
      </c>
      <c r="P7076">
        <v>8</v>
      </c>
    </row>
    <row r="7077" spans="1:16" hidden="1" x14ac:dyDescent="0.3">
      <c r="A7077">
        <v>50092721</v>
      </c>
      <c r="B7077" s="1" t="s">
        <v>4014</v>
      </c>
      <c r="C7077" t="s">
        <v>3599</v>
      </c>
      <c r="D7077" s="2">
        <v>305</v>
      </c>
      <c r="E7077" s="1" t="s">
        <v>3827</v>
      </c>
      <c r="F7077" s="2">
        <v>10458</v>
      </c>
      <c r="G7077" s="3">
        <v>2018927471</v>
      </c>
      <c r="H7077" s="1" t="s">
        <v>16</v>
      </c>
      <c r="I7077" t="s">
        <v>21</v>
      </c>
      <c r="J7077">
        <v>58</v>
      </c>
      <c r="K7077">
        <v>132</v>
      </c>
      <c r="L7077" s="18">
        <f>(((RestaurantData4[[#This Row],[FitScore]]/100)*RestaurantData4[[#This Row],[DailyCustAvg]])/3.5)*30</f>
        <v>656.2285714285714</v>
      </c>
      <c r="M7077">
        <v>40.862219041983998</v>
      </c>
      <c r="N7077">
        <v>-73.894494970333994</v>
      </c>
      <c r="O7077">
        <v>207</v>
      </c>
      <c r="P7077">
        <v>15</v>
      </c>
    </row>
    <row r="7078" spans="1:16" hidden="1" x14ac:dyDescent="0.3">
      <c r="A7078">
        <v>50100593</v>
      </c>
      <c r="B7078" s="1" t="s">
        <v>4109</v>
      </c>
      <c r="C7078" t="s">
        <v>3599</v>
      </c>
      <c r="D7078" s="2">
        <v>1151</v>
      </c>
      <c r="E7078" s="1" t="s">
        <v>4110</v>
      </c>
      <c r="F7078" s="2">
        <v>10472</v>
      </c>
      <c r="G7078" s="3">
        <v>6462711828</v>
      </c>
      <c r="H7078" s="1" t="s">
        <v>138</v>
      </c>
      <c r="I7078" t="s">
        <v>21</v>
      </c>
      <c r="J7078">
        <v>82</v>
      </c>
      <c r="K7078">
        <v>132</v>
      </c>
      <c r="L7078" s="18">
        <f>(((RestaurantData4[[#This Row],[FitScore]]/100)*RestaurantData4[[#This Row],[DailyCustAvg]])/3.5)*30</f>
        <v>927.7714285714286</v>
      </c>
      <c r="M7078">
        <v>40.830546968382997</v>
      </c>
      <c r="N7078">
        <v>-73.853881927038998</v>
      </c>
      <c r="O7078">
        <v>209</v>
      </c>
      <c r="P7078">
        <v>18</v>
      </c>
    </row>
    <row r="7079" spans="1:16" hidden="1" x14ac:dyDescent="0.3">
      <c r="A7079">
        <v>50077010</v>
      </c>
      <c r="B7079" s="1" t="s">
        <v>4143</v>
      </c>
      <c r="C7079" t="s">
        <v>3599</v>
      </c>
      <c r="D7079" s="2">
        <v>1839</v>
      </c>
      <c r="E7079" s="1" t="s">
        <v>3637</v>
      </c>
      <c r="F7079" s="2">
        <v>10472</v>
      </c>
      <c r="G7079" s="3">
        <v>7189182880</v>
      </c>
      <c r="H7079" s="1" t="s">
        <v>242</v>
      </c>
      <c r="I7079" t="s">
        <v>21</v>
      </c>
      <c r="J7079">
        <v>71</v>
      </c>
      <c r="K7079">
        <v>132</v>
      </c>
      <c r="L7079" s="18">
        <f>(((RestaurantData4[[#This Row],[FitScore]]/100)*RestaurantData4[[#This Row],[DailyCustAvg]])/3.5)*30</f>
        <v>803.31428571428569</v>
      </c>
      <c r="M7079">
        <v>40.832352536218998</v>
      </c>
      <c r="N7079">
        <v>-73.864700874427996</v>
      </c>
      <c r="O7079">
        <v>209</v>
      </c>
      <c r="P7079">
        <v>18</v>
      </c>
    </row>
    <row r="7080" spans="1:16" hidden="1" x14ac:dyDescent="0.3">
      <c r="A7080">
        <v>41366152</v>
      </c>
      <c r="B7080" s="1" t="s">
        <v>131</v>
      </c>
      <c r="C7080" t="s">
        <v>3599</v>
      </c>
      <c r="D7080" s="2">
        <v>3804</v>
      </c>
      <c r="E7080" s="1" t="s">
        <v>3715</v>
      </c>
      <c r="F7080" s="2">
        <v>10475</v>
      </c>
      <c r="G7080" s="3">
        <v>7182318014</v>
      </c>
      <c r="H7080" s="1" t="s">
        <v>132</v>
      </c>
      <c r="I7080" t="s">
        <v>17</v>
      </c>
      <c r="J7080">
        <v>42</v>
      </c>
      <c r="K7080">
        <v>132</v>
      </c>
      <c r="L7080" s="18">
        <f>(((RestaurantData4[[#This Row],[FitScore]]/100)*RestaurantData4[[#This Row],[DailyCustAvg]])/3.5)*30</f>
        <v>475.2</v>
      </c>
      <c r="M7080">
        <v>40.881356075527997</v>
      </c>
      <c r="N7080">
        <v>-73.838454629119994</v>
      </c>
      <c r="O7080">
        <v>212</v>
      </c>
      <c r="P7080">
        <v>12</v>
      </c>
    </row>
    <row r="7081" spans="1:16" hidden="1" x14ac:dyDescent="0.3">
      <c r="A7081">
        <v>41559082</v>
      </c>
      <c r="B7081" s="1" t="s">
        <v>6974</v>
      </c>
      <c r="C7081" t="s">
        <v>6631</v>
      </c>
      <c r="D7081" s="2">
        <v>4406</v>
      </c>
      <c r="E7081" s="1" t="s">
        <v>5526</v>
      </c>
      <c r="F7081" s="2">
        <v>11377</v>
      </c>
      <c r="G7081" s="3">
        <v>7185338888</v>
      </c>
      <c r="H7081" s="1" t="s">
        <v>24</v>
      </c>
      <c r="I7081" t="s">
        <v>21</v>
      </c>
      <c r="J7081">
        <v>72</v>
      </c>
      <c r="K7081">
        <v>132</v>
      </c>
      <c r="L7081" s="18">
        <f>(((RestaurantData4[[#This Row],[FitScore]]/100)*RestaurantData4[[#This Row],[DailyCustAvg]])/3.5)*30</f>
        <v>814.62857142857138</v>
      </c>
      <c r="M7081">
        <v>40.742016014180997</v>
      </c>
      <c r="N7081">
        <v>-73.904476577718</v>
      </c>
      <c r="O7081">
        <v>402</v>
      </c>
      <c r="P7081">
        <v>26</v>
      </c>
    </row>
    <row r="7082" spans="1:16" hidden="1" x14ac:dyDescent="0.3">
      <c r="A7082">
        <v>50086505</v>
      </c>
      <c r="B7082" s="1" t="s">
        <v>7082</v>
      </c>
      <c r="C7082" t="s">
        <v>6631</v>
      </c>
      <c r="D7082" s="2">
        <v>8517</v>
      </c>
      <c r="E7082" s="1" t="s">
        <v>6663</v>
      </c>
      <c r="F7082" s="2">
        <v>11372</v>
      </c>
      <c r="G7082" s="3">
        <v>7187798866</v>
      </c>
      <c r="H7082" s="1" t="s">
        <v>45</v>
      </c>
      <c r="I7082" t="s">
        <v>21</v>
      </c>
      <c r="J7082">
        <v>83</v>
      </c>
      <c r="K7082">
        <v>132</v>
      </c>
      <c r="L7082" s="18">
        <f>(((RestaurantData4[[#This Row],[FitScore]]/100)*RestaurantData4[[#This Row],[DailyCustAvg]])/3.5)*30</f>
        <v>939.08571428571418</v>
      </c>
      <c r="M7082">
        <v>40.750069448078001</v>
      </c>
      <c r="N7082">
        <v>-73.881275985939993</v>
      </c>
      <c r="O7082">
        <v>403</v>
      </c>
      <c r="P7082">
        <v>25</v>
      </c>
    </row>
    <row r="7083" spans="1:16" hidden="1" x14ac:dyDescent="0.3">
      <c r="A7083">
        <v>50050603</v>
      </c>
      <c r="B7083" s="1" t="s">
        <v>7238</v>
      </c>
      <c r="C7083" t="s">
        <v>6631</v>
      </c>
      <c r="D7083" s="2">
        <v>7135</v>
      </c>
      <c r="E7083" s="1" t="s">
        <v>7239</v>
      </c>
      <c r="F7083" s="2">
        <v>11385</v>
      </c>
      <c r="G7083" s="3">
        <v>7186284005</v>
      </c>
      <c r="H7083" s="1" t="s">
        <v>138</v>
      </c>
      <c r="I7083" t="s">
        <v>21</v>
      </c>
      <c r="J7083">
        <v>82</v>
      </c>
      <c r="K7083">
        <v>132</v>
      </c>
      <c r="L7083" s="18">
        <f>(((RestaurantData4[[#This Row],[FitScore]]/100)*RestaurantData4[[#This Row],[DailyCustAvg]])/3.5)*30</f>
        <v>927.7714285714286</v>
      </c>
      <c r="M7083">
        <v>40.704402185413997</v>
      </c>
      <c r="N7083">
        <v>-73.876268575037003</v>
      </c>
      <c r="O7083">
        <v>405</v>
      </c>
      <c r="P7083">
        <v>30</v>
      </c>
    </row>
    <row r="7084" spans="1:16" hidden="1" x14ac:dyDescent="0.3">
      <c r="A7084">
        <v>50079512</v>
      </c>
      <c r="B7084" s="1" t="s">
        <v>7252</v>
      </c>
      <c r="C7084" t="s">
        <v>6631</v>
      </c>
      <c r="D7084" s="2">
        <v>6417</v>
      </c>
      <c r="E7084" s="1" t="s">
        <v>7190</v>
      </c>
      <c r="F7084" s="2">
        <v>11385</v>
      </c>
      <c r="G7084" s="3">
        <v>7184185858</v>
      </c>
      <c r="H7084" s="1" t="s">
        <v>242</v>
      </c>
      <c r="I7084" t="s">
        <v>21</v>
      </c>
      <c r="J7084">
        <v>85</v>
      </c>
      <c r="K7084">
        <v>132</v>
      </c>
      <c r="L7084" s="18">
        <f>(((RestaurantData4[[#This Row],[FitScore]]/100)*RestaurantData4[[#This Row],[DailyCustAvg]])/3.5)*30</f>
        <v>961.71428571428567</v>
      </c>
      <c r="M7084">
        <v>40.710150255845001</v>
      </c>
      <c r="N7084">
        <v>-73.899227324644002</v>
      </c>
      <c r="O7084">
        <v>405</v>
      </c>
      <c r="P7084">
        <v>30</v>
      </c>
    </row>
    <row r="7085" spans="1:16" hidden="1" x14ac:dyDescent="0.3">
      <c r="A7085">
        <v>50085486</v>
      </c>
      <c r="B7085" s="1" t="s">
        <v>7354</v>
      </c>
      <c r="C7085" t="s">
        <v>6631</v>
      </c>
      <c r="D7085" s="2">
        <v>3624</v>
      </c>
      <c r="E7085" s="1" t="s">
        <v>7355</v>
      </c>
      <c r="F7085" s="2">
        <v>11354</v>
      </c>
      <c r="G7085" s="3">
        <v>7183583935</v>
      </c>
      <c r="H7085" s="1" t="s">
        <v>242</v>
      </c>
      <c r="I7085" t="s">
        <v>17</v>
      </c>
      <c r="J7085">
        <v>59</v>
      </c>
      <c r="K7085">
        <v>132</v>
      </c>
      <c r="L7085" s="18">
        <f>(((RestaurantData4[[#This Row],[FitScore]]/100)*RestaurantData4[[#This Row],[DailyCustAvg]])/3.5)*30</f>
        <v>667.54285714285709</v>
      </c>
      <c r="M7085">
        <v>40.763344237803999</v>
      </c>
      <c r="N7085">
        <v>-73.827988050726006</v>
      </c>
      <c r="O7085">
        <v>407</v>
      </c>
      <c r="P7085">
        <v>20</v>
      </c>
    </row>
    <row r="7086" spans="1:16" hidden="1" x14ac:dyDescent="0.3">
      <c r="A7086">
        <v>50100232</v>
      </c>
      <c r="B7086" s="1" t="s">
        <v>7356</v>
      </c>
      <c r="C7086" t="s">
        <v>6631</v>
      </c>
      <c r="D7086" s="2">
        <v>14228</v>
      </c>
      <c r="E7086" s="1" t="s">
        <v>7357</v>
      </c>
      <c r="F7086" s="2">
        <v>11354</v>
      </c>
      <c r="G7086" s="3">
        <v>3478400866</v>
      </c>
      <c r="H7086" s="1" t="s">
        <v>242</v>
      </c>
      <c r="I7086" t="s">
        <v>21</v>
      </c>
      <c r="J7086">
        <v>56</v>
      </c>
      <c r="K7086">
        <v>132</v>
      </c>
      <c r="L7086" s="18">
        <f>(((RestaurantData4[[#This Row],[FitScore]]/100)*RestaurantData4[[#This Row],[DailyCustAvg]])/3.5)*30</f>
        <v>633.6</v>
      </c>
      <c r="M7086">
        <v>40.761804724724001</v>
      </c>
      <c r="N7086">
        <v>-73.826364010649002</v>
      </c>
      <c r="O7086">
        <v>407</v>
      </c>
      <c r="P7086">
        <v>20</v>
      </c>
    </row>
    <row r="7087" spans="1:16" hidden="1" x14ac:dyDescent="0.3">
      <c r="A7087">
        <v>50033695</v>
      </c>
      <c r="B7087" s="1" t="s">
        <v>7433</v>
      </c>
      <c r="C7087" t="s">
        <v>6631</v>
      </c>
      <c r="D7087" s="2">
        <v>15129</v>
      </c>
      <c r="E7087" s="1" t="s">
        <v>6647</v>
      </c>
      <c r="F7087" s="2">
        <v>11354</v>
      </c>
      <c r="G7087" s="3">
        <v>7184450243</v>
      </c>
      <c r="H7087" s="1" t="s">
        <v>193</v>
      </c>
      <c r="I7087" t="s">
        <v>21</v>
      </c>
      <c r="J7087">
        <v>72</v>
      </c>
      <c r="K7087">
        <v>132</v>
      </c>
      <c r="L7087" s="18">
        <f>(((RestaurantData4[[#This Row],[FitScore]]/100)*RestaurantData4[[#This Row],[DailyCustAvg]])/3.5)*30</f>
        <v>814.62857142857138</v>
      </c>
      <c r="M7087">
        <v>40.767270137750998</v>
      </c>
      <c r="N7087">
        <v>-73.812772032045004</v>
      </c>
      <c r="O7087">
        <v>407</v>
      </c>
      <c r="P7087">
        <v>20</v>
      </c>
    </row>
    <row r="7088" spans="1:16" hidden="1" x14ac:dyDescent="0.3">
      <c r="A7088">
        <v>41449421</v>
      </c>
      <c r="B7088" s="1" t="s">
        <v>7662</v>
      </c>
      <c r="C7088" t="s">
        <v>6631</v>
      </c>
      <c r="D7088" s="2">
        <v>9012</v>
      </c>
      <c r="E7088" s="1" t="s">
        <v>5260</v>
      </c>
      <c r="F7088" s="2">
        <v>11421</v>
      </c>
      <c r="G7088" s="3">
        <v>7188503842</v>
      </c>
      <c r="H7088" s="1" t="s">
        <v>276</v>
      </c>
      <c r="I7088" t="s">
        <v>17</v>
      </c>
      <c r="J7088">
        <v>38</v>
      </c>
      <c r="K7088">
        <v>132</v>
      </c>
      <c r="L7088" s="18">
        <f>(((RestaurantData4[[#This Row],[FitScore]]/100)*RestaurantData4[[#This Row],[DailyCustAvg]])/3.5)*30</f>
        <v>429.94285714285718</v>
      </c>
      <c r="M7088">
        <v>40.692867755085999</v>
      </c>
      <c r="N7088">
        <v>-73.854476908747003</v>
      </c>
      <c r="O7088">
        <v>409</v>
      </c>
      <c r="P7088">
        <v>32</v>
      </c>
    </row>
    <row r="7089" spans="1:16" hidden="1" x14ac:dyDescent="0.3">
      <c r="A7089">
        <v>41351706</v>
      </c>
      <c r="B7089" s="1" t="s">
        <v>7793</v>
      </c>
      <c r="C7089" t="s">
        <v>6631</v>
      </c>
      <c r="D7089" s="2">
        <v>4573</v>
      </c>
      <c r="E7089" s="1" t="s">
        <v>7499</v>
      </c>
      <c r="F7089" s="2">
        <v>11361</v>
      </c>
      <c r="G7089" s="3">
        <v>7182295319</v>
      </c>
      <c r="H7089" s="1" t="s">
        <v>24</v>
      </c>
      <c r="I7089" t="s">
        <v>17</v>
      </c>
      <c r="J7089">
        <v>60</v>
      </c>
      <c r="K7089">
        <v>132</v>
      </c>
      <c r="L7089" s="18">
        <f>(((RestaurantData4[[#This Row],[FitScore]]/100)*RestaurantData4[[#This Row],[DailyCustAvg]])/3.5)*30</f>
        <v>678.85714285714289</v>
      </c>
      <c r="M7089">
        <v>40.758622854050003</v>
      </c>
      <c r="N7089">
        <v>-73.768448201992996</v>
      </c>
      <c r="O7089">
        <v>411</v>
      </c>
      <c r="P7089">
        <v>19</v>
      </c>
    </row>
    <row r="7090" spans="1:16" hidden="1" x14ac:dyDescent="0.3">
      <c r="A7090">
        <v>50083358</v>
      </c>
      <c r="B7090" s="1" t="s">
        <v>7866</v>
      </c>
      <c r="C7090" t="s">
        <v>6631</v>
      </c>
      <c r="D7090" s="2">
        <v>20408</v>
      </c>
      <c r="E7090" s="1" t="s">
        <v>7575</v>
      </c>
      <c r="F7090" s="2">
        <v>11423</v>
      </c>
      <c r="G7090" s="3">
        <v>7184544321</v>
      </c>
      <c r="H7090" s="1" t="s">
        <v>641</v>
      </c>
      <c r="I7090" t="s">
        <v>21</v>
      </c>
      <c r="J7090">
        <v>74</v>
      </c>
      <c r="K7090">
        <v>132</v>
      </c>
      <c r="L7090" s="18">
        <f>(((RestaurantData4[[#This Row],[FitScore]]/100)*RestaurantData4[[#This Row],[DailyCustAvg]])/3.5)*30</f>
        <v>837.25714285714287</v>
      </c>
      <c r="M7090">
        <v>40.720378299177</v>
      </c>
      <c r="N7090">
        <v>-73.760962380706999</v>
      </c>
      <c r="O7090">
        <v>412</v>
      </c>
      <c r="P7090">
        <v>23</v>
      </c>
    </row>
    <row r="7091" spans="1:16" hidden="1" x14ac:dyDescent="0.3">
      <c r="A7091">
        <v>50089305</v>
      </c>
      <c r="B7091" s="1" t="s">
        <v>7924</v>
      </c>
      <c r="C7091" t="s">
        <v>6631</v>
      </c>
      <c r="D7091" s="2">
        <v>24712</v>
      </c>
      <c r="E7091" s="1" t="s">
        <v>7920</v>
      </c>
      <c r="F7091" s="2">
        <v>11422</v>
      </c>
      <c r="G7091" s="3">
        <v>7187122273</v>
      </c>
      <c r="H7091" s="1" t="s">
        <v>641</v>
      </c>
      <c r="I7091" t="s">
        <v>21</v>
      </c>
      <c r="J7091">
        <v>89</v>
      </c>
      <c r="K7091">
        <v>132</v>
      </c>
      <c r="L7091" s="18">
        <f>(((RestaurantData4[[#This Row],[FitScore]]/100)*RestaurantData4[[#This Row],[DailyCustAvg]])/3.5)*30</f>
        <v>1006.9714285714285</v>
      </c>
      <c r="M7091">
        <v>40.665344239055003</v>
      </c>
      <c r="N7091">
        <v>-73.730737596381005</v>
      </c>
      <c r="O7091">
        <v>413</v>
      </c>
      <c r="P7091">
        <v>31</v>
      </c>
    </row>
    <row r="7092" spans="1:16" hidden="1" x14ac:dyDescent="0.3">
      <c r="A7092">
        <v>50067284</v>
      </c>
      <c r="B7092" s="1" t="s">
        <v>8069</v>
      </c>
      <c r="C7092" t="s">
        <v>8030</v>
      </c>
      <c r="D7092" s="2">
        <v>1112</v>
      </c>
      <c r="E7092" s="1" t="s">
        <v>7249</v>
      </c>
      <c r="F7092" s="2">
        <v>10310</v>
      </c>
      <c r="G7092" s="3">
        <v>9293640030</v>
      </c>
      <c r="H7092" s="1" t="s">
        <v>29</v>
      </c>
      <c r="I7092" t="s">
        <v>17</v>
      </c>
      <c r="J7092">
        <v>88</v>
      </c>
      <c r="K7092">
        <v>132</v>
      </c>
      <c r="L7092" s="18">
        <f>(((RestaurantData4[[#This Row],[FitScore]]/100)*RestaurantData4[[#This Row],[DailyCustAvg]])/3.5)*30</f>
        <v>995.65714285714284</v>
      </c>
      <c r="M7092">
        <v>40.626828356959997</v>
      </c>
      <c r="N7092">
        <v>-74.127013027866994</v>
      </c>
      <c r="O7092">
        <v>501</v>
      </c>
      <c r="P7092">
        <v>49</v>
      </c>
    </row>
    <row r="7093" spans="1:16" hidden="1" x14ac:dyDescent="0.3">
      <c r="A7093">
        <v>50074528</v>
      </c>
      <c r="B7093" s="1" t="s">
        <v>2975</v>
      </c>
      <c r="C7093" t="s">
        <v>8030</v>
      </c>
      <c r="D7093" s="2">
        <v>1812</v>
      </c>
      <c r="E7093" s="1" t="s">
        <v>8175</v>
      </c>
      <c r="F7093" s="2">
        <v>10305</v>
      </c>
      <c r="G7093" s="3">
        <v>9292426303</v>
      </c>
      <c r="H7093" s="1" t="s">
        <v>242</v>
      </c>
      <c r="I7093" t="s">
        <v>17</v>
      </c>
      <c r="J7093">
        <v>83</v>
      </c>
      <c r="K7093">
        <v>132</v>
      </c>
      <c r="L7093" s="18">
        <f>(((RestaurantData4[[#This Row],[FitScore]]/100)*RestaurantData4[[#This Row],[DailyCustAvg]])/3.5)*30</f>
        <v>939.08571428571418</v>
      </c>
      <c r="M7093">
        <v>40.584942013073999</v>
      </c>
      <c r="N7093">
        <v>-74.093756989632993</v>
      </c>
      <c r="O7093">
        <v>502</v>
      </c>
      <c r="P7093">
        <v>50</v>
      </c>
    </row>
    <row r="7094" spans="1:16" hidden="1" x14ac:dyDescent="0.3">
      <c r="A7094">
        <v>41608874</v>
      </c>
      <c r="B7094" s="1" t="s">
        <v>131</v>
      </c>
      <c r="C7094" t="s">
        <v>8030</v>
      </c>
      <c r="D7094" s="2">
        <v>764</v>
      </c>
      <c r="E7094" s="1" t="s">
        <v>8102</v>
      </c>
      <c r="F7094" s="2">
        <v>10314</v>
      </c>
      <c r="G7094" s="3">
        <v>7183702615</v>
      </c>
      <c r="H7094" s="1" t="s">
        <v>16</v>
      </c>
      <c r="I7094" t="s">
        <v>17</v>
      </c>
      <c r="J7094">
        <v>65</v>
      </c>
      <c r="K7094">
        <v>132</v>
      </c>
      <c r="L7094" s="18">
        <f>(((RestaurantData4[[#This Row],[FitScore]]/100)*RestaurantData4[[#This Row],[DailyCustAvg]])/3.5)*30</f>
        <v>735.42857142857133</v>
      </c>
      <c r="M7094">
        <v>40.608093346620997</v>
      </c>
      <c r="N7094">
        <v>-74.121106836522998</v>
      </c>
      <c r="O7094">
        <v>502</v>
      </c>
      <c r="P7094">
        <v>49</v>
      </c>
    </row>
    <row r="7095" spans="1:16" hidden="1" x14ac:dyDescent="0.3">
      <c r="A7095">
        <v>50006225</v>
      </c>
      <c r="B7095" s="1" t="s">
        <v>3721</v>
      </c>
      <c r="C7095" t="s">
        <v>3599</v>
      </c>
      <c r="D7095" s="2">
        <v>400</v>
      </c>
      <c r="E7095" s="1" t="s">
        <v>3722</v>
      </c>
      <c r="F7095" s="2">
        <v>10456</v>
      </c>
      <c r="G7095" s="3">
        <v>7185388563</v>
      </c>
      <c r="H7095" s="1" t="s">
        <v>276</v>
      </c>
      <c r="I7095" t="s">
        <v>21</v>
      </c>
      <c r="J7095">
        <v>79</v>
      </c>
      <c r="K7095">
        <v>131</v>
      </c>
      <c r="L7095" s="18">
        <f>(((RestaurantData4[[#This Row],[FitScore]]/100)*RestaurantData4[[#This Row],[DailyCustAvg]])/3.5)*30</f>
        <v>887.05714285714294</v>
      </c>
      <c r="M7095">
        <v>40.830684529823998</v>
      </c>
      <c r="N7095">
        <v>-73.910376226367006</v>
      </c>
      <c r="O7095">
        <v>203</v>
      </c>
      <c r="P7095">
        <v>16</v>
      </c>
    </row>
    <row r="7096" spans="1:16" hidden="1" x14ac:dyDescent="0.3">
      <c r="A7096">
        <v>50070862</v>
      </c>
      <c r="B7096" s="1" t="s">
        <v>3864</v>
      </c>
      <c r="C7096" t="s">
        <v>3599</v>
      </c>
      <c r="D7096" s="2">
        <v>1877</v>
      </c>
      <c r="E7096" s="1" t="s">
        <v>3865</v>
      </c>
      <c r="F7096" s="2">
        <v>10457</v>
      </c>
      <c r="G7096" s="3">
        <v>7183013250</v>
      </c>
      <c r="H7096" s="1" t="s">
        <v>212</v>
      </c>
      <c r="I7096" t="s">
        <v>17</v>
      </c>
      <c r="J7096">
        <v>65</v>
      </c>
      <c r="K7096">
        <v>131</v>
      </c>
      <c r="L7096" s="18">
        <f>(((RestaurantData4[[#This Row],[FitScore]]/100)*RestaurantData4[[#This Row],[DailyCustAvg]])/3.5)*30</f>
        <v>729.85714285714289</v>
      </c>
      <c r="M7096">
        <v>40.847318965381</v>
      </c>
      <c r="N7096">
        <v>-73.901913919178995</v>
      </c>
      <c r="O7096">
        <v>205</v>
      </c>
      <c r="P7096">
        <v>15</v>
      </c>
    </row>
    <row r="7097" spans="1:16" hidden="1" x14ac:dyDescent="0.3">
      <c r="A7097">
        <v>41659173</v>
      </c>
      <c r="B7097" s="1" t="s">
        <v>3947</v>
      </c>
      <c r="C7097" t="s">
        <v>3599</v>
      </c>
      <c r="D7097" s="2">
        <v>3492</v>
      </c>
      <c r="E7097" s="1" t="s">
        <v>3759</v>
      </c>
      <c r="F7097" s="2">
        <v>10467</v>
      </c>
      <c r="G7097" s="3">
        <v>7182313029</v>
      </c>
      <c r="H7097" s="1" t="s">
        <v>73</v>
      </c>
      <c r="I7097" t="s">
        <v>17</v>
      </c>
      <c r="J7097">
        <v>66</v>
      </c>
      <c r="K7097">
        <v>131</v>
      </c>
      <c r="L7097" s="18">
        <f>(((RestaurantData4[[#This Row],[FitScore]]/100)*RestaurantData4[[#This Row],[DailyCustAvg]])/3.5)*30</f>
        <v>741.08571428571429</v>
      </c>
      <c r="M7097">
        <v>40.882325407922998</v>
      </c>
      <c r="N7097">
        <v>-73.881664534143994</v>
      </c>
      <c r="O7097">
        <v>207</v>
      </c>
      <c r="P7097">
        <v>11</v>
      </c>
    </row>
    <row r="7098" spans="1:16" hidden="1" x14ac:dyDescent="0.3">
      <c r="A7098">
        <v>50041202</v>
      </c>
      <c r="B7098" s="1" t="s">
        <v>4164</v>
      </c>
      <c r="C7098" t="s">
        <v>3599</v>
      </c>
      <c r="D7098" s="2">
        <v>200</v>
      </c>
      <c r="E7098" s="1" t="s">
        <v>4165</v>
      </c>
      <c r="F7098" s="2">
        <v>10475</v>
      </c>
      <c r="G7098" s="3">
        <v>7185146045</v>
      </c>
      <c r="H7098" s="1" t="s">
        <v>16</v>
      </c>
      <c r="I7098" t="s">
        <v>17</v>
      </c>
      <c r="J7098">
        <v>22</v>
      </c>
      <c r="K7098">
        <v>131</v>
      </c>
      <c r="L7098" s="18">
        <f>(((RestaurantData4[[#This Row],[FitScore]]/100)*RestaurantData4[[#This Row],[DailyCustAvg]])/3.5)*30</f>
        <v>247.02857142857144</v>
      </c>
      <c r="M7098">
        <v>40.865905409786002</v>
      </c>
      <c r="N7098">
        <v>-73.830429747918998</v>
      </c>
      <c r="O7098">
        <v>210</v>
      </c>
      <c r="P7098">
        <v>12</v>
      </c>
    </row>
    <row r="7099" spans="1:16" hidden="1" x14ac:dyDescent="0.3">
      <c r="A7099">
        <v>50033318</v>
      </c>
      <c r="B7099" s="1" t="s">
        <v>6715</v>
      </c>
      <c r="C7099" t="s">
        <v>6631</v>
      </c>
      <c r="D7099" s="2">
        <v>2912</v>
      </c>
      <c r="E7099" s="1" t="s">
        <v>6658</v>
      </c>
      <c r="F7099" s="2">
        <v>11102</v>
      </c>
      <c r="G7099" s="3">
        <v>7187777731</v>
      </c>
      <c r="H7099" s="1" t="s">
        <v>188</v>
      </c>
      <c r="I7099" t="s">
        <v>17</v>
      </c>
      <c r="J7099">
        <v>31</v>
      </c>
      <c r="K7099">
        <v>131</v>
      </c>
      <c r="L7099" s="18">
        <f>(((RestaurantData4[[#This Row],[FitScore]]/100)*RestaurantData4[[#This Row],[DailyCustAvg]])/3.5)*30</f>
        <v>348.08571428571429</v>
      </c>
      <c r="M7099">
        <v>40.769110876383998</v>
      </c>
      <c r="N7099">
        <v>-73.924698106549997</v>
      </c>
      <c r="O7099">
        <v>401</v>
      </c>
      <c r="P7099">
        <v>22</v>
      </c>
    </row>
    <row r="7100" spans="1:16" hidden="1" x14ac:dyDescent="0.3">
      <c r="A7100">
        <v>50042943</v>
      </c>
      <c r="B7100" s="1" t="s">
        <v>6906</v>
      </c>
      <c r="C7100" t="s">
        <v>6631</v>
      </c>
      <c r="D7100" s="2">
        <v>2103</v>
      </c>
      <c r="E7100" s="1" t="s">
        <v>6907</v>
      </c>
      <c r="F7100" s="2">
        <v>11101</v>
      </c>
      <c r="G7100" s="3">
        <v>7188061432</v>
      </c>
      <c r="H7100" s="1" t="s">
        <v>56</v>
      </c>
      <c r="I7100" t="s">
        <v>21</v>
      </c>
      <c r="J7100">
        <v>36</v>
      </c>
      <c r="K7100">
        <v>131</v>
      </c>
      <c r="L7100" s="18">
        <f>(((RestaurantData4[[#This Row],[FitScore]]/100)*RestaurantData4[[#This Row],[DailyCustAvg]])/3.5)*30</f>
        <v>404.2285714285714</v>
      </c>
      <c r="M7100">
        <v>40.746602813056001</v>
      </c>
      <c r="N7100">
        <v>-73.947485561351996</v>
      </c>
      <c r="O7100">
        <v>402</v>
      </c>
      <c r="P7100">
        <v>26</v>
      </c>
    </row>
    <row r="7101" spans="1:16" hidden="1" x14ac:dyDescent="0.3">
      <c r="A7101">
        <v>41479993</v>
      </c>
      <c r="B7101" s="1" t="s">
        <v>7889</v>
      </c>
      <c r="C7101" t="s">
        <v>6631</v>
      </c>
      <c r="D7101" s="2">
        <v>17321</v>
      </c>
      <c r="E7101" s="1" t="s">
        <v>5260</v>
      </c>
      <c r="F7101" s="2">
        <v>11432</v>
      </c>
      <c r="G7101" s="3">
        <v>7184806469</v>
      </c>
      <c r="H7101" s="1" t="s">
        <v>641</v>
      </c>
      <c r="J7101">
        <v>84</v>
      </c>
      <c r="K7101">
        <v>131</v>
      </c>
      <c r="L7101" s="18">
        <f>(((RestaurantData4[[#This Row],[FitScore]]/100)*RestaurantData4[[#This Row],[DailyCustAvg]])/3.5)*30</f>
        <v>943.19999999999993</v>
      </c>
      <c r="M7101">
        <v>40.707906856012002</v>
      </c>
      <c r="N7101">
        <v>-73.786417889484994</v>
      </c>
      <c r="O7101">
        <v>412</v>
      </c>
      <c r="P7101">
        <v>27</v>
      </c>
    </row>
    <row r="7102" spans="1:16" hidden="1" x14ac:dyDescent="0.3">
      <c r="A7102">
        <v>50085398</v>
      </c>
      <c r="B7102" s="1" t="s">
        <v>4043</v>
      </c>
      <c r="C7102" t="s">
        <v>3599</v>
      </c>
      <c r="D7102" s="2">
        <v>5646</v>
      </c>
      <c r="E7102" s="1" t="s">
        <v>4019</v>
      </c>
      <c r="F7102" s="2">
        <v>10471</v>
      </c>
      <c r="G7102" s="3">
        <v>7185488888</v>
      </c>
      <c r="H7102" s="1" t="s">
        <v>242</v>
      </c>
      <c r="I7102" t="s">
        <v>21</v>
      </c>
      <c r="J7102">
        <v>73</v>
      </c>
      <c r="K7102">
        <v>130</v>
      </c>
      <c r="L7102" s="18">
        <f>(((RestaurantData4[[#This Row],[FitScore]]/100)*RestaurantData4[[#This Row],[DailyCustAvg]])/3.5)*30</f>
        <v>813.42857142857133</v>
      </c>
      <c r="M7102">
        <v>40.905418779704</v>
      </c>
      <c r="N7102">
        <v>-73.904522991476</v>
      </c>
      <c r="O7102">
        <v>208</v>
      </c>
      <c r="P7102">
        <v>11</v>
      </c>
    </row>
    <row r="7103" spans="1:16" hidden="1" x14ac:dyDescent="0.3">
      <c r="A7103">
        <v>50098691</v>
      </c>
      <c r="B7103" s="1" t="s">
        <v>4313</v>
      </c>
      <c r="C7103" t="s">
        <v>3599</v>
      </c>
      <c r="D7103" s="2">
        <v>1511</v>
      </c>
      <c r="E7103" s="1" t="s">
        <v>4314</v>
      </c>
      <c r="F7103" s="2">
        <v>10461</v>
      </c>
      <c r="G7103" s="3">
        <v>6463417716</v>
      </c>
      <c r="H7103" s="1" t="s">
        <v>16</v>
      </c>
      <c r="I7103" t="s">
        <v>21</v>
      </c>
      <c r="J7103">
        <v>25</v>
      </c>
      <c r="K7103">
        <v>130</v>
      </c>
      <c r="L7103" s="18">
        <f>(((RestaurantData4[[#This Row],[FitScore]]/100)*RestaurantData4[[#This Row],[DailyCustAvg]])/3.5)*30</f>
        <v>278.57142857142861</v>
      </c>
      <c r="M7103">
        <v>40.852781006592998</v>
      </c>
      <c r="N7103">
        <v>-73.842655993639994</v>
      </c>
      <c r="O7103">
        <v>211</v>
      </c>
      <c r="P7103">
        <v>13</v>
      </c>
    </row>
    <row r="7104" spans="1:16" hidden="1" x14ac:dyDescent="0.3">
      <c r="A7104">
        <v>50095576</v>
      </c>
      <c r="B7104" s="1" t="s">
        <v>4346</v>
      </c>
      <c r="C7104" t="s">
        <v>3599</v>
      </c>
      <c r="D7104" s="2">
        <v>1300</v>
      </c>
      <c r="E7104" s="1" t="s">
        <v>4347</v>
      </c>
      <c r="F7104" s="2">
        <v>10469</v>
      </c>
      <c r="G7104" s="3">
        <v>3476037644</v>
      </c>
      <c r="H7104" s="1" t="s">
        <v>2716</v>
      </c>
      <c r="I7104" t="s">
        <v>21</v>
      </c>
      <c r="J7104">
        <v>41</v>
      </c>
      <c r="K7104">
        <v>130</v>
      </c>
      <c r="L7104" s="18">
        <f>(((RestaurantData4[[#This Row],[FitScore]]/100)*RestaurantData4[[#This Row],[DailyCustAvg]])/3.5)*30</f>
        <v>456.85714285714283</v>
      </c>
      <c r="M7104">
        <v>40.879043238484002</v>
      </c>
      <c r="N7104">
        <v>-73.843117954318004</v>
      </c>
      <c r="O7104">
        <v>212</v>
      </c>
      <c r="P7104">
        <v>12</v>
      </c>
    </row>
    <row r="7105" spans="1:16" hidden="1" x14ac:dyDescent="0.3">
      <c r="A7105">
        <v>50073964</v>
      </c>
      <c r="B7105" s="1" t="s">
        <v>4361</v>
      </c>
      <c r="C7105" t="s">
        <v>3599</v>
      </c>
      <c r="D7105" s="2">
        <v>3304</v>
      </c>
      <c r="E7105" s="1" t="s">
        <v>4083</v>
      </c>
      <c r="F7105" s="2">
        <v>10467</v>
      </c>
      <c r="G7105" s="3">
        <v>6462963691</v>
      </c>
      <c r="H7105" s="1" t="s">
        <v>276</v>
      </c>
      <c r="I7105" t="s">
        <v>17</v>
      </c>
      <c r="J7105">
        <v>44</v>
      </c>
      <c r="K7105">
        <v>130</v>
      </c>
      <c r="L7105" s="18">
        <f>(((RestaurantData4[[#This Row],[FitScore]]/100)*RestaurantData4[[#This Row],[DailyCustAvg]])/3.5)*30</f>
        <v>490.28571428571433</v>
      </c>
      <c r="M7105">
        <v>40.873443997956997</v>
      </c>
      <c r="N7105">
        <v>-73.867075755730994</v>
      </c>
      <c r="O7105">
        <v>212</v>
      </c>
      <c r="P7105">
        <v>12</v>
      </c>
    </row>
    <row r="7106" spans="1:16" hidden="1" x14ac:dyDescent="0.3">
      <c r="A7106">
        <v>50043895</v>
      </c>
      <c r="B7106" s="1" t="s">
        <v>6685</v>
      </c>
      <c r="C7106" t="s">
        <v>6631</v>
      </c>
      <c r="D7106" s="2">
        <v>2921</v>
      </c>
      <c r="E7106" s="1" t="s">
        <v>6636</v>
      </c>
      <c r="F7106" s="2">
        <v>11105</v>
      </c>
      <c r="G7106" s="3">
        <v>3477398424</v>
      </c>
      <c r="H7106" s="1" t="s">
        <v>16</v>
      </c>
      <c r="I7106" t="s">
        <v>21</v>
      </c>
      <c r="J7106">
        <v>29</v>
      </c>
      <c r="K7106">
        <v>130</v>
      </c>
      <c r="L7106" s="18">
        <f>(((RestaurantData4[[#This Row],[FitScore]]/100)*RestaurantData4[[#This Row],[DailyCustAvg]])/3.5)*30</f>
        <v>323.14285714285711</v>
      </c>
      <c r="M7106">
        <v>40.776718177706002</v>
      </c>
      <c r="N7106">
        <v>-73.911525108199996</v>
      </c>
      <c r="O7106">
        <v>401</v>
      </c>
      <c r="P7106">
        <v>22</v>
      </c>
    </row>
    <row r="7107" spans="1:16" hidden="1" x14ac:dyDescent="0.3">
      <c r="A7107">
        <v>50035434</v>
      </c>
      <c r="B7107" s="1" t="s">
        <v>6981</v>
      </c>
      <c r="C7107" t="s">
        <v>6631</v>
      </c>
      <c r="D7107" s="2">
        <v>9313</v>
      </c>
      <c r="E7107" s="1" t="s">
        <v>6830</v>
      </c>
      <c r="F7107" s="2">
        <v>11372</v>
      </c>
      <c r="G7107" s="3">
        <v>7182885106</v>
      </c>
      <c r="H7107" s="1" t="s">
        <v>276</v>
      </c>
      <c r="I7107" t="s">
        <v>21</v>
      </c>
      <c r="J7107">
        <v>91</v>
      </c>
      <c r="K7107">
        <v>130</v>
      </c>
      <c r="L7107" s="18">
        <f>(((RestaurantData4[[#This Row],[FitScore]]/100)*RestaurantData4[[#This Row],[DailyCustAvg]])/3.5)*30</f>
        <v>1013.9999999999999</v>
      </c>
      <c r="M7107">
        <v>40.748749034912002</v>
      </c>
      <c r="N7107">
        <v>-73.873403266248005</v>
      </c>
      <c r="O7107">
        <v>403</v>
      </c>
      <c r="P7107">
        <v>21</v>
      </c>
    </row>
    <row r="7108" spans="1:16" hidden="1" x14ac:dyDescent="0.3">
      <c r="A7108">
        <v>50046633</v>
      </c>
      <c r="B7108" s="1" t="s">
        <v>7331</v>
      </c>
      <c r="C7108" t="s">
        <v>6631</v>
      </c>
      <c r="D7108" s="2">
        <v>7303</v>
      </c>
      <c r="E7108" s="1" t="s">
        <v>7332</v>
      </c>
      <c r="F7108" s="2">
        <v>11375</v>
      </c>
      <c r="G7108" s="3">
        <v>7182688899</v>
      </c>
      <c r="H7108" s="1" t="s">
        <v>242</v>
      </c>
      <c r="I7108" t="s">
        <v>21</v>
      </c>
      <c r="J7108">
        <v>87</v>
      </c>
      <c r="K7108">
        <v>130</v>
      </c>
      <c r="L7108" s="18">
        <f>(((RestaurantData4[[#This Row],[FitScore]]/100)*RestaurantData4[[#This Row],[DailyCustAvg]])/3.5)*30</f>
        <v>969.42857142857133</v>
      </c>
      <c r="M7108">
        <v>40.717680937563998</v>
      </c>
      <c r="N7108">
        <v>-73.856994616372006</v>
      </c>
      <c r="O7108">
        <v>406</v>
      </c>
      <c r="P7108">
        <v>29</v>
      </c>
    </row>
    <row r="7109" spans="1:16" hidden="1" x14ac:dyDescent="0.3">
      <c r="A7109">
        <v>50043387</v>
      </c>
      <c r="B7109" s="1" t="s">
        <v>3732</v>
      </c>
      <c r="C7109" t="s">
        <v>3599</v>
      </c>
      <c r="D7109" s="2">
        <v>3240</v>
      </c>
      <c r="E7109" s="1" t="s">
        <v>901</v>
      </c>
      <c r="F7109" s="2">
        <v>10451</v>
      </c>
      <c r="G7109" s="3">
        <v>7182923100</v>
      </c>
      <c r="H7109" s="1" t="s">
        <v>202</v>
      </c>
      <c r="I7109" t="s">
        <v>21</v>
      </c>
      <c r="J7109">
        <v>82</v>
      </c>
      <c r="K7109">
        <v>129</v>
      </c>
      <c r="L7109" s="18">
        <f>(((RestaurantData4[[#This Row],[FitScore]]/100)*RestaurantData4[[#This Row],[DailyCustAvg]])/3.5)*30</f>
        <v>906.6857142857142</v>
      </c>
      <c r="M7109">
        <v>40.823843412412998</v>
      </c>
      <c r="N7109">
        <v>-73.908824574066998</v>
      </c>
      <c r="O7109">
        <v>203</v>
      </c>
      <c r="P7109">
        <v>17</v>
      </c>
    </row>
    <row r="7110" spans="1:16" hidden="1" x14ac:dyDescent="0.3">
      <c r="A7110">
        <v>50069432</v>
      </c>
      <c r="B7110" s="1" t="s">
        <v>4017</v>
      </c>
      <c r="C7110" t="s">
        <v>3599</v>
      </c>
      <c r="D7110" s="2">
        <v>124</v>
      </c>
      <c r="E7110" s="1" t="s">
        <v>4016</v>
      </c>
      <c r="F7110" s="2">
        <v>10463</v>
      </c>
      <c r="G7110" s="3">
        <v>3478438090</v>
      </c>
      <c r="H7110" s="1" t="s">
        <v>143</v>
      </c>
      <c r="I7110" t="s">
        <v>21</v>
      </c>
      <c r="J7110">
        <v>75</v>
      </c>
      <c r="K7110">
        <v>129</v>
      </c>
      <c r="L7110" s="18">
        <f>(((RestaurantData4[[#This Row],[FitScore]]/100)*RestaurantData4[[#This Row],[DailyCustAvg]])/3.5)*30</f>
        <v>829.28571428571422</v>
      </c>
      <c r="M7110">
        <v>40.883301500610003</v>
      </c>
      <c r="N7110">
        <v>-73.897759580632993</v>
      </c>
      <c r="O7110">
        <v>208</v>
      </c>
      <c r="P7110">
        <v>11</v>
      </c>
    </row>
    <row r="7111" spans="1:16" hidden="1" x14ac:dyDescent="0.3">
      <c r="A7111">
        <v>41276395</v>
      </c>
      <c r="B7111" s="1" t="s">
        <v>4070</v>
      </c>
      <c r="C7111" t="s">
        <v>3599</v>
      </c>
      <c r="D7111" s="2">
        <v>232</v>
      </c>
      <c r="E7111" s="1" t="s">
        <v>4023</v>
      </c>
      <c r="F7111" s="2">
        <v>10463</v>
      </c>
      <c r="G7111" s="3">
        <v>7185489070</v>
      </c>
      <c r="H7111" s="1" t="s">
        <v>202</v>
      </c>
      <c r="I7111" t="s">
        <v>21</v>
      </c>
      <c r="J7111">
        <v>79</v>
      </c>
      <c r="K7111">
        <v>129</v>
      </c>
      <c r="L7111" s="18">
        <f>(((RestaurantData4[[#This Row],[FitScore]]/100)*RestaurantData4[[#This Row],[DailyCustAvg]])/3.5)*30</f>
        <v>873.51428571428573</v>
      </c>
      <c r="M7111">
        <v>40.879496092777998</v>
      </c>
      <c r="N7111">
        <v>-73.905977925239995</v>
      </c>
      <c r="O7111">
        <v>208</v>
      </c>
      <c r="P7111">
        <v>11</v>
      </c>
    </row>
    <row r="7112" spans="1:16" hidden="1" x14ac:dyDescent="0.3">
      <c r="A7112">
        <v>50099241</v>
      </c>
      <c r="B7112" s="1" t="s">
        <v>4333</v>
      </c>
      <c r="C7112" t="s">
        <v>3599</v>
      </c>
      <c r="D7112" s="2">
        <v>3835</v>
      </c>
      <c r="E7112" s="1" t="s">
        <v>4083</v>
      </c>
      <c r="F7112" s="2">
        <v>10467</v>
      </c>
      <c r="G7112" s="3">
        <v>3473465228</v>
      </c>
      <c r="H7112" s="1" t="s">
        <v>66</v>
      </c>
      <c r="I7112" t="s">
        <v>17</v>
      </c>
      <c r="J7112">
        <v>37</v>
      </c>
      <c r="K7112">
        <v>129</v>
      </c>
      <c r="L7112" s="18">
        <f>(((RestaurantData4[[#This Row],[FitScore]]/100)*RestaurantData4[[#This Row],[DailyCustAvg]])/3.5)*30</f>
        <v>409.1142857142857</v>
      </c>
      <c r="M7112">
        <v>40.884573688216001</v>
      </c>
      <c r="N7112">
        <v>-73.862261535147994</v>
      </c>
      <c r="O7112">
        <v>212</v>
      </c>
      <c r="P7112">
        <v>12</v>
      </c>
    </row>
    <row r="7113" spans="1:16" hidden="1" x14ac:dyDescent="0.3">
      <c r="A7113">
        <v>50046004</v>
      </c>
      <c r="B7113" s="1" t="s">
        <v>4380</v>
      </c>
      <c r="C7113" t="s">
        <v>3599</v>
      </c>
      <c r="D7113" s="2">
        <v>727</v>
      </c>
      <c r="E7113" s="1" t="s">
        <v>4365</v>
      </c>
      <c r="F7113" s="2">
        <v>10467</v>
      </c>
      <c r="G7113" s="3">
        <v>7186541161</v>
      </c>
      <c r="H7113" s="1" t="s">
        <v>242</v>
      </c>
      <c r="I7113" t="s">
        <v>21</v>
      </c>
      <c r="J7113">
        <v>38</v>
      </c>
      <c r="K7113">
        <v>129</v>
      </c>
      <c r="L7113" s="18">
        <f>(((RestaurantData4[[#This Row],[FitScore]]/100)*RestaurantData4[[#This Row],[DailyCustAvg]])/3.5)*30</f>
        <v>420.17142857142863</v>
      </c>
      <c r="M7113">
        <v>40.871419633271998</v>
      </c>
      <c r="N7113">
        <v>-73.865785363035002</v>
      </c>
      <c r="O7113">
        <v>212</v>
      </c>
      <c r="P7113">
        <v>15</v>
      </c>
    </row>
    <row r="7114" spans="1:16" hidden="1" x14ac:dyDescent="0.3">
      <c r="A7114">
        <v>41384857</v>
      </c>
      <c r="B7114" s="1" t="s">
        <v>4400</v>
      </c>
      <c r="C7114" t="s">
        <v>3599</v>
      </c>
      <c r="D7114" s="2">
        <v>4189</v>
      </c>
      <c r="E7114" s="1" t="s">
        <v>4083</v>
      </c>
      <c r="F7114" s="2">
        <v>10466</v>
      </c>
      <c r="G7114" s="3">
        <v>7185196043</v>
      </c>
      <c r="H7114" s="1" t="s">
        <v>202</v>
      </c>
      <c r="I7114" t="s">
        <v>17</v>
      </c>
      <c r="J7114">
        <v>43</v>
      </c>
      <c r="K7114">
        <v>129</v>
      </c>
      <c r="L7114" s="18">
        <f>(((RestaurantData4[[#This Row],[FitScore]]/100)*RestaurantData4[[#This Row],[DailyCustAvg]])/3.5)*30</f>
        <v>475.45714285714286</v>
      </c>
      <c r="M7114">
        <v>40.893309738665003</v>
      </c>
      <c r="N7114">
        <v>-73.857425529888999</v>
      </c>
      <c r="O7114">
        <v>212</v>
      </c>
      <c r="P7114">
        <v>12</v>
      </c>
    </row>
    <row r="7115" spans="1:16" hidden="1" x14ac:dyDescent="0.3">
      <c r="A7115">
        <v>40542205</v>
      </c>
      <c r="B7115" s="1" t="s">
        <v>6752</v>
      </c>
      <c r="C7115" t="s">
        <v>6631</v>
      </c>
      <c r="D7115" s="2">
        <v>3002</v>
      </c>
      <c r="E7115" s="1" t="s">
        <v>6650</v>
      </c>
      <c r="F7115" s="2">
        <v>11103</v>
      </c>
      <c r="G7115" s="3">
        <v>7187289572</v>
      </c>
      <c r="H7115" s="1" t="s">
        <v>16</v>
      </c>
      <c r="I7115" t="s">
        <v>21</v>
      </c>
      <c r="J7115">
        <v>53</v>
      </c>
      <c r="K7115">
        <v>129</v>
      </c>
      <c r="L7115" s="18">
        <f>(((RestaurantData4[[#This Row],[FitScore]]/100)*RestaurantData4[[#This Row],[DailyCustAvg]])/3.5)*30</f>
        <v>586.02857142857147</v>
      </c>
      <c r="M7115">
        <v>40.763469372155001</v>
      </c>
      <c r="N7115">
        <v>-73.915347621438002</v>
      </c>
      <c r="O7115">
        <v>401</v>
      </c>
      <c r="P7115">
        <v>22</v>
      </c>
    </row>
    <row r="7116" spans="1:16" hidden="1" x14ac:dyDescent="0.3">
      <c r="A7116">
        <v>40366543</v>
      </c>
      <c r="B7116" s="1" t="s">
        <v>7027</v>
      </c>
      <c r="C7116" t="s">
        <v>6631</v>
      </c>
      <c r="D7116" s="2">
        <v>3737</v>
      </c>
      <c r="E7116" s="1" t="s">
        <v>7028</v>
      </c>
      <c r="F7116" s="2">
        <v>11368</v>
      </c>
      <c r="G7116" s="3">
        <v>7184763755</v>
      </c>
      <c r="H7116" s="1" t="s">
        <v>242</v>
      </c>
      <c r="I7116" t="s">
        <v>21</v>
      </c>
      <c r="J7116">
        <v>85</v>
      </c>
      <c r="K7116">
        <v>129</v>
      </c>
      <c r="L7116" s="18">
        <f>(((RestaurantData4[[#This Row],[FitScore]]/100)*RestaurantData4[[#This Row],[DailyCustAvg]])/3.5)*30</f>
        <v>939.85714285714278</v>
      </c>
      <c r="M7116">
        <v>40.750754804568999</v>
      </c>
      <c r="N7116">
        <v>-73.870360475566002</v>
      </c>
      <c r="O7116">
        <v>403</v>
      </c>
      <c r="P7116">
        <v>21</v>
      </c>
    </row>
    <row r="7117" spans="1:16" hidden="1" x14ac:dyDescent="0.3">
      <c r="A7117">
        <v>50044443</v>
      </c>
      <c r="B7117" s="1" t="s">
        <v>7095</v>
      </c>
      <c r="C7117" t="s">
        <v>6631</v>
      </c>
      <c r="D7117" s="2">
        <v>4121</v>
      </c>
      <c r="E7117" s="1" t="s">
        <v>7096</v>
      </c>
      <c r="F7117" s="2">
        <v>11368</v>
      </c>
      <c r="G7117" s="3">
        <v>7188039899</v>
      </c>
      <c r="H7117" s="1" t="s">
        <v>242</v>
      </c>
      <c r="I7117" t="s">
        <v>21</v>
      </c>
      <c r="J7117">
        <v>80</v>
      </c>
      <c r="K7117">
        <v>129</v>
      </c>
      <c r="L7117" s="18">
        <f>(((RestaurantData4[[#This Row],[FitScore]]/100)*RestaurantData4[[#This Row],[DailyCustAvg]])/3.5)*30</f>
        <v>884.57142857142867</v>
      </c>
      <c r="M7117">
        <v>40.748429902504</v>
      </c>
      <c r="N7117">
        <v>-73.863193745323997</v>
      </c>
      <c r="O7117">
        <v>404</v>
      </c>
      <c r="P7117">
        <v>21</v>
      </c>
    </row>
    <row r="7118" spans="1:16" hidden="1" x14ac:dyDescent="0.3">
      <c r="A7118">
        <v>41632272</v>
      </c>
      <c r="B7118" s="1" t="s">
        <v>7098</v>
      </c>
      <c r="C7118" t="s">
        <v>6631</v>
      </c>
      <c r="D7118" s="2">
        <v>8108</v>
      </c>
      <c r="E7118" s="1" t="s">
        <v>6828</v>
      </c>
      <c r="F7118" s="2">
        <v>11373</v>
      </c>
      <c r="G7118" s="3">
        <v>7184292077</v>
      </c>
      <c r="H7118" s="1" t="s">
        <v>32</v>
      </c>
      <c r="I7118" t="s">
        <v>21</v>
      </c>
      <c r="J7118">
        <v>84</v>
      </c>
      <c r="K7118">
        <v>129</v>
      </c>
      <c r="L7118" s="18">
        <f>(((RestaurantData4[[#This Row],[FitScore]]/100)*RestaurantData4[[#This Row],[DailyCustAvg]])/3.5)*30</f>
        <v>928.80000000000007</v>
      </c>
      <c r="M7118">
        <v>40.737611661126998</v>
      </c>
      <c r="N7118">
        <v>-73.881955017508005</v>
      </c>
      <c r="O7118">
        <v>404</v>
      </c>
      <c r="P7118">
        <v>25</v>
      </c>
    </row>
    <row r="7119" spans="1:16" ht="28.8" hidden="1" x14ac:dyDescent="0.3">
      <c r="A7119">
        <v>41236269</v>
      </c>
      <c r="B7119" s="1" t="s">
        <v>7348</v>
      </c>
      <c r="C7119" t="s">
        <v>6631</v>
      </c>
      <c r="D7119" s="2">
        <v>10255</v>
      </c>
      <c r="E7119" s="1" t="s">
        <v>6828</v>
      </c>
      <c r="F7119" s="2">
        <v>11375</v>
      </c>
      <c r="G7119" s="3">
        <v>7188300500</v>
      </c>
      <c r="H7119" s="1" t="s">
        <v>100</v>
      </c>
      <c r="I7119" t="s">
        <v>21</v>
      </c>
      <c r="J7119">
        <v>82</v>
      </c>
      <c r="K7119">
        <v>129</v>
      </c>
      <c r="L7119" s="18">
        <f>(((RestaurantData4[[#This Row],[FitScore]]/100)*RestaurantData4[[#This Row],[DailyCustAvg]])/3.5)*30</f>
        <v>906.6857142857142</v>
      </c>
      <c r="M7119">
        <v>40.725377578488001</v>
      </c>
      <c r="N7119">
        <v>-73.850768939408994</v>
      </c>
      <c r="O7119">
        <v>406</v>
      </c>
      <c r="P7119">
        <v>29</v>
      </c>
    </row>
    <row r="7120" spans="1:16" hidden="1" x14ac:dyDescent="0.3">
      <c r="A7120">
        <v>50018149</v>
      </c>
      <c r="B7120" s="1" t="s">
        <v>7631</v>
      </c>
      <c r="C7120" t="s">
        <v>6631</v>
      </c>
      <c r="D7120" s="2">
        <v>11601</v>
      </c>
      <c r="E7120" s="1" t="s">
        <v>7630</v>
      </c>
      <c r="F7120" s="2">
        <v>11419</v>
      </c>
      <c r="G7120" s="3">
        <v>7184419333</v>
      </c>
      <c r="H7120" s="1" t="s">
        <v>66</v>
      </c>
      <c r="I7120" t="s">
        <v>17</v>
      </c>
      <c r="J7120">
        <v>38</v>
      </c>
      <c r="K7120">
        <v>129</v>
      </c>
      <c r="L7120" s="18">
        <f>(((RestaurantData4[[#This Row],[FitScore]]/100)*RestaurantData4[[#This Row],[DailyCustAvg]])/3.5)*30</f>
        <v>420.17142857142863</v>
      </c>
      <c r="M7120">
        <v>40.689274444157</v>
      </c>
      <c r="N7120">
        <v>-73.828392614793998</v>
      </c>
      <c r="O7120">
        <v>409</v>
      </c>
      <c r="P7120">
        <v>28</v>
      </c>
    </row>
    <row r="7121" spans="1:16" hidden="1" x14ac:dyDescent="0.3">
      <c r="A7121">
        <v>50069765</v>
      </c>
      <c r="B7121" s="1" t="s">
        <v>7690</v>
      </c>
      <c r="C7121" t="s">
        <v>6631</v>
      </c>
      <c r="D7121" s="2">
        <v>11710</v>
      </c>
      <c r="E7121" s="1" t="s">
        <v>7642</v>
      </c>
      <c r="F7121" s="2">
        <v>11419</v>
      </c>
      <c r="G7121" s="3">
        <v>7188506221</v>
      </c>
      <c r="H7121" s="1" t="s">
        <v>66</v>
      </c>
      <c r="I7121" t="s">
        <v>21</v>
      </c>
      <c r="J7121">
        <v>42</v>
      </c>
      <c r="K7121">
        <v>129</v>
      </c>
      <c r="L7121" s="18">
        <f>(((RestaurantData4[[#This Row],[FitScore]]/100)*RestaurantData4[[#This Row],[DailyCustAvg]])/3.5)*30</f>
        <v>464.40000000000003</v>
      </c>
      <c r="M7121">
        <v>40.693629335513002</v>
      </c>
      <c r="N7121">
        <v>-73.829513684519</v>
      </c>
      <c r="O7121">
        <v>409</v>
      </c>
      <c r="P7121">
        <v>28</v>
      </c>
    </row>
    <row r="7122" spans="1:16" hidden="1" x14ac:dyDescent="0.3">
      <c r="A7122">
        <v>50016436</v>
      </c>
      <c r="B7122" s="1" t="s">
        <v>8124</v>
      </c>
      <c r="C7122" t="s">
        <v>8030</v>
      </c>
      <c r="D7122" s="2">
        <v>1285</v>
      </c>
      <c r="E7122" s="1" t="s">
        <v>8054</v>
      </c>
      <c r="F7122" s="2">
        <v>10310</v>
      </c>
      <c r="G7122" s="3">
        <v>7187201447</v>
      </c>
      <c r="H7122" s="1" t="s">
        <v>29</v>
      </c>
      <c r="I7122" t="s">
        <v>21</v>
      </c>
      <c r="J7122">
        <v>79</v>
      </c>
      <c r="K7122">
        <v>129</v>
      </c>
      <c r="L7122" s="18">
        <f>(((RestaurantData4[[#This Row],[FitScore]]/100)*RestaurantData4[[#This Row],[DailyCustAvg]])/3.5)*30</f>
        <v>873.51428571428573</v>
      </c>
      <c r="M7122">
        <v>40.633895140505999</v>
      </c>
      <c r="N7122">
        <v>-74.125466484152</v>
      </c>
      <c r="O7122">
        <v>501</v>
      </c>
      <c r="P7122">
        <v>49</v>
      </c>
    </row>
    <row r="7123" spans="1:16" hidden="1" x14ac:dyDescent="0.3">
      <c r="A7123">
        <v>41255390</v>
      </c>
      <c r="B7123" s="1" t="s">
        <v>3746</v>
      </c>
      <c r="C7123" t="s">
        <v>3599</v>
      </c>
      <c r="D7123" s="2">
        <v>2</v>
      </c>
      <c r="E7123" s="1" t="s">
        <v>3747</v>
      </c>
      <c r="F7123" s="2">
        <v>10452</v>
      </c>
      <c r="G7123" s="3">
        <v>7187313585</v>
      </c>
      <c r="H7123" s="1" t="s">
        <v>276</v>
      </c>
      <c r="I7123" t="s">
        <v>21</v>
      </c>
      <c r="J7123">
        <v>64</v>
      </c>
      <c r="K7123">
        <v>128</v>
      </c>
      <c r="L7123" s="18">
        <f>(((RestaurantData4[[#This Row],[FitScore]]/100)*RestaurantData4[[#This Row],[DailyCustAvg]])/3.5)*30</f>
        <v>702.17142857142858</v>
      </c>
      <c r="M7123">
        <v>40.844397949719003</v>
      </c>
      <c r="N7123">
        <v>-73.914915336045993</v>
      </c>
      <c r="O7123">
        <v>204</v>
      </c>
      <c r="P7123">
        <v>14</v>
      </c>
    </row>
    <row r="7124" spans="1:16" hidden="1" x14ac:dyDescent="0.3">
      <c r="A7124">
        <v>50086643</v>
      </c>
      <c r="B7124" s="1" t="s">
        <v>3910</v>
      </c>
      <c r="C7124" t="s">
        <v>3599</v>
      </c>
      <c r="D7124" s="2">
        <v>2324</v>
      </c>
      <c r="E7124" s="1" t="s">
        <v>3889</v>
      </c>
      <c r="F7124" s="2">
        <v>10458</v>
      </c>
      <c r="G7124" s="3">
        <v>7185625885</v>
      </c>
      <c r="H7124" s="1" t="s">
        <v>242</v>
      </c>
      <c r="I7124" t="s">
        <v>21</v>
      </c>
      <c r="J7124">
        <v>67</v>
      </c>
      <c r="K7124">
        <v>128</v>
      </c>
      <c r="L7124" s="18">
        <f>(((RestaurantData4[[#This Row],[FitScore]]/100)*RestaurantData4[[#This Row],[DailyCustAvg]])/3.5)*30</f>
        <v>735.0857142857144</v>
      </c>
      <c r="M7124">
        <v>40.853927471915</v>
      </c>
      <c r="N7124">
        <v>-73.888952164158994</v>
      </c>
      <c r="O7124">
        <v>206</v>
      </c>
      <c r="P7124">
        <v>15</v>
      </c>
    </row>
    <row r="7125" spans="1:16" hidden="1" x14ac:dyDescent="0.3">
      <c r="A7125">
        <v>50085944</v>
      </c>
      <c r="B7125" s="1" t="s">
        <v>4187</v>
      </c>
      <c r="C7125" t="s">
        <v>3599</v>
      </c>
      <c r="D7125" s="2">
        <v>1634</v>
      </c>
      <c r="E7125" s="1" t="s">
        <v>4188</v>
      </c>
      <c r="F7125" s="2">
        <v>10461</v>
      </c>
      <c r="G7125" s="3">
        <v>7188237885</v>
      </c>
      <c r="H7125" s="1" t="s">
        <v>242</v>
      </c>
      <c r="I7125" t="s">
        <v>21</v>
      </c>
      <c r="J7125">
        <v>35</v>
      </c>
      <c r="K7125">
        <v>128</v>
      </c>
      <c r="L7125" s="18">
        <f>(((RestaurantData4[[#This Row],[FitScore]]/100)*RestaurantData4[[#This Row],[DailyCustAvg]])/3.5)*30</f>
        <v>383.99999999999994</v>
      </c>
      <c r="M7125">
        <v>40.844741219310997</v>
      </c>
      <c r="N7125">
        <v>-73.830751367191993</v>
      </c>
      <c r="O7125">
        <v>210</v>
      </c>
      <c r="P7125">
        <v>13</v>
      </c>
    </row>
    <row r="7126" spans="1:16" hidden="1" x14ac:dyDescent="0.3">
      <c r="A7126">
        <v>50056944</v>
      </c>
      <c r="B7126" s="1" t="s">
        <v>4372</v>
      </c>
      <c r="C7126" t="s">
        <v>3599</v>
      </c>
      <c r="D7126" s="2">
        <v>3854</v>
      </c>
      <c r="E7126" s="1" t="s">
        <v>4298</v>
      </c>
      <c r="F7126" s="2">
        <v>10469</v>
      </c>
      <c r="G7126" s="3">
        <v>3473266912</v>
      </c>
      <c r="H7126" s="1" t="s">
        <v>641</v>
      </c>
      <c r="I7126" t="s">
        <v>21</v>
      </c>
      <c r="J7126">
        <v>45</v>
      </c>
      <c r="K7126">
        <v>128</v>
      </c>
      <c r="L7126" s="18">
        <f>(((RestaurantData4[[#This Row],[FitScore]]/100)*RestaurantData4[[#This Row],[DailyCustAvg]])/3.5)*30</f>
        <v>493.71428571428578</v>
      </c>
      <c r="M7126">
        <v>40.88332560485</v>
      </c>
      <c r="N7126">
        <v>-73.856163185222002</v>
      </c>
      <c r="O7126">
        <v>212</v>
      </c>
      <c r="P7126">
        <v>12</v>
      </c>
    </row>
    <row r="7127" spans="1:16" ht="28.8" hidden="1" x14ac:dyDescent="0.3">
      <c r="A7127">
        <v>41348028</v>
      </c>
      <c r="B7127" s="1" t="s">
        <v>4392</v>
      </c>
      <c r="C7127" t="s">
        <v>3599</v>
      </c>
      <c r="D7127" s="2">
        <v>918</v>
      </c>
      <c r="E7127" s="1" t="s">
        <v>4341</v>
      </c>
      <c r="F7127" s="2">
        <v>10466</v>
      </c>
      <c r="G7127" s="3">
        <v>9175979946</v>
      </c>
      <c r="H7127" s="1" t="s">
        <v>641</v>
      </c>
      <c r="I7127" t="s">
        <v>21</v>
      </c>
      <c r="J7127">
        <v>39</v>
      </c>
      <c r="K7127">
        <v>128</v>
      </c>
      <c r="L7127" s="18">
        <f>(((RestaurantData4[[#This Row],[FitScore]]/100)*RestaurantData4[[#This Row],[DailyCustAvg]])/3.5)*30</f>
        <v>427.8857142857143</v>
      </c>
      <c r="M7127">
        <v>40.891341694647998</v>
      </c>
      <c r="N7127">
        <v>-73.850872354936001</v>
      </c>
      <c r="O7127">
        <v>212</v>
      </c>
      <c r="P7127">
        <v>12</v>
      </c>
    </row>
    <row r="7128" spans="1:16" hidden="1" x14ac:dyDescent="0.3">
      <c r="A7128">
        <v>50100307</v>
      </c>
      <c r="B7128" s="1" t="s">
        <v>7451</v>
      </c>
      <c r="C7128" t="s">
        <v>6631</v>
      </c>
      <c r="D7128" s="2">
        <v>15212</v>
      </c>
      <c r="E7128" s="1" t="s">
        <v>6998</v>
      </c>
      <c r="F7128" s="2">
        <v>11354</v>
      </c>
      <c r="G7128" s="3">
        <v>9179080234</v>
      </c>
      <c r="H7128" s="1" t="s">
        <v>193</v>
      </c>
      <c r="I7128" t="s">
        <v>17</v>
      </c>
      <c r="J7128">
        <v>64</v>
      </c>
      <c r="K7128">
        <v>128</v>
      </c>
      <c r="L7128" s="18">
        <f>(((RestaurantData4[[#This Row],[FitScore]]/100)*RestaurantData4[[#This Row],[DailyCustAvg]])/3.5)*30</f>
        <v>702.17142857142858</v>
      </c>
      <c r="M7128">
        <v>40.764892163166998</v>
      </c>
      <c r="N7128">
        <v>-73.812154213558998</v>
      </c>
      <c r="O7128">
        <v>407</v>
      </c>
      <c r="P7128">
        <v>20</v>
      </c>
    </row>
    <row r="7129" spans="1:16" hidden="1" x14ac:dyDescent="0.3">
      <c r="A7129">
        <v>50057031</v>
      </c>
      <c r="B7129" s="1" t="s">
        <v>8194</v>
      </c>
      <c r="C7129" t="s">
        <v>8030</v>
      </c>
      <c r="D7129" s="2">
        <v>1456</v>
      </c>
      <c r="E7129" s="1" t="s">
        <v>8183</v>
      </c>
      <c r="F7129" s="2">
        <v>10304</v>
      </c>
      <c r="G7129" s="3">
        <v>7186681600</v>
      </c>
      <c r="H7129" s="1" t="s">
        <v>202</v>
      </c>
      <c r="I7129" t="s">
        <v>17</v>
      </c>
      <c r="J7129">
        <v>87</v>
      </c>
      <c r="K7129">
        <v>128</v>
      </c>
      <c r="L7129" s="18">
        <f>(((RestaurantData4[[#This Row],[FitScore]]/100)*RestaurantData4[[#This Row],[DailyCustAvg]])/3.5)*30</f>
        <v>954.51428571428573</v>
      </c>
      <c r="M7129">
        <v>40.594008667593997</v>
      </c>
      <c r="N7129">
        <v>-74.099530912361999</v>
      </c>
      <c r="O7129">
        <v>502</v>
      </c>
      <c r="P7129">
        <v>50</v>
      </c>
    </row>
    <row r="7130" spans="1:16" hidden="1" x14ac:dyDescent="0.3">
      <c r="A7130">
        <v>41707158</v>
      </c>
      <c r="B7130" s="1" t="s">
        <v>8334</v>
      </c>
      <c r="C7130" t="s">
        <v>8030</v>
      </c>
      <c r="D7130" s="2">
        <v>682</v>
      </c>
      <c r="E7130" s="1" t="s">
        <v>8255</v>
      </c>
      <c r="F7130" s="2">
        <v>10308</v>
      </c>
      <c r="G7130" s="3">
        <v>7346307434</v>
      </c>
      <c r="H7130" s="1" t="s">
        <v>163</v>
      </c>
      <c r="I7130" t="s">
        <v>17</v>
      </c>
      <c r="J7130">
        <v>84</v>
      </c>
      <c r="K7130">
        <v>128</v>
      </c>
      <c r="L7130" s="18">
        <f>(((RestaurantData4[[#This Row],[FitScore]]/100)*RestaurantData4[[#This Row],[DailyCustAvg]])/3.5)*30</f>
        <v>921.59999999999991</v>
      </c>
      <c r="M7130">
        <v>40.5602364159</v>
      </c>
      <c r="N7130">
        <v>-74.164145248024994</v>
      </c>
      <c r="O7130">
        <v>503</v>
      </c>
      <c r="P7130">
        <v>51</v>
      </c>
    </row>
    <row r="7131" spans="1:16" hidden="1" x14ac:dyDescent="0.3">
      <c r="A7131">
        <v>50083691</v>
      </c>
      <c r="B7131" s="1" t="s">
        <v>3895</v>
      </c>
      <c r="C7131" t="s">
        <v>3599</v>
      </c>
      <c r="D7131" s="2">
        <v>2458</v>
      </c>
      <c r="E7131" s="1" t="s">
        <v>3825</v>
      </c>
      <c r="F7131" s="2">
        <v>10458</v>
      </c>
      <c r="G7131" s="3">
        <v>9174591124</v>
      </c>
      <c r="H7131" s="1" t="s">
        <v>16</v>
      </c>
      <c r="I7131" t="s">
        <v>21</v>
      </c>
      <c r="J7131">
        <v>72</v>
      </c>
      <c r="K7131">
        <v>127</v>
      </c>
      <c r="L7131" s="18">
        <f>(((RestaurantData4[[#This Row],[FitScore]]/100)*RestaurantData4[[#This Row],[DailyCustAvg]])/3.5)*30</f>
        <v>783.77142857142849</v>
      </c>
      <c r="M7131">
        <v>40.860112411906002</v>
      </c>
      <c r="N7131">
        <v>-73.892958259530005</v>
      </c>
      <c r="O7131">
        <v>206</v>
      </c>
      <c r="P7131">
        <v>15</v>
      </c>
    </row>
    <row r="7132" spans="1:16" hidden="1" x14ac:dyDescent="0.3">
      <c r="A7132">
        <v>50056886</v>
      </c>
      <c r="B7132" s="1" t="s">
        <v>4120</v>
      </c>
      <c r="C7132" t="s">
        <v>3599</v>
      </c>
      <c r="D7132" s="2">
        <v>905</v>
      </c>
      <c r="E7132" s="1" t="s">
        <v>4083</v>
      </c>
      <c r="F7132" s="2">
        <v>10473</v>
      </c>
      <c r="G7132" s="3">
        <v>7182394333</v>
      </c>
      <c r="H7132" s="1" t="s">
        <v>143</v>
      </c>
      <c r="I7132" t="s">
        <v>21</v>
      </c>
      <c r="J7132">
        <v>76</v>
      </c>
      <c r="K7132">
        <v>127</v>
      </c>
      <c r="L7132" s="18">
        <f>(((RestaurantData4[[#This Row],[FitScore]]/100)*RestaurantData4[[#This Row],[DailyCustAvg]])/3.5)*30</f>
        <v>827.31428571428569</v>
      </c>
      <c r="M7132">
        <v>40.824451688791001</v>
      </c>
      <c r="N7132">
        <v>-73.858910533187</v>
      </c>
      <c r="O7132">
        <v>209</v>
      </c>
      <c r="P7132">
        <v>18</v>
      </c>
    </row>
    <row r="7133" spans="1:16" hidden="1" x14ac:dyDescent="0.3">
      <c r="A7133">
        <v>50004308</v>
      </c>
      <c r="B7133" s="1" t="s">
        <v>3639</v>
      </c>
      <c r="C7133" t="s">
        <v>6631</v>
      </c>
      <c r="D7133" s="2">
        <v>5717</v>
      </c>
      <c r="E7133" s="1" t="s">
        <v>6832</v>
      </c>
      <c r="F7133" s="2">
        <v>11377</v>
      </c>
      <c r="G7133" s="3">
        <v>7184240019</v>
      </c>
      <c r="H7133" s="1" t="s">
        <v>16</v>
      </c>
      <c r="I7133" t="s">
        <v>21</v>
      </c>
      <c r="J7133">
        <v>64</v>
      </c>
      <c r="K7133">
        <v>127</v>
      </c>
      <c r="L7133" s="18">
        <f>(((RestaurantData4[[#This Row],[FitScore]]/100)*RestaurantData4[[#This Row],[DailyCustAvg]])/3.5)*30</f>
        <v>696.68571428571431</v>
      </c>
      <c r="M7133">
        <v>40.741936622141999</v>
      </c>
      <c r="N7133">
        <v>-73.908089040581999</v>
      </c>
      <c r="O7133">
        <v>402</v>
      </c>
      <c r="P7133">
        <v>26</v>
      </c>
    </row>
    <row r="7134" spans="1:16" hidden="1" x14ac:dyDescent="0.3">
      <c r="A7134">
        <v>50090311</v>
      </c>
      <c r="B7134" s="1" t="s">
        <v>7129</v>
      </c>
      <c r="C7134" t="s">
        <v>6631</v>
      </c>
      <c r="D7134" s="2">
        <v>7128</v>
      </c>
      <c r="E7134" s="1" t="s">
        <v>6830</v>
      </c>
      <c r="F7134" s="2">
        <v>11372</v>
      </c>
      <c r="G7134" s="3">
        <v>7182551120</v>
      </c>
      <c r="H7134" s="1" t="s">
        <v>68</v>
      </c>
      <c r="I7134" t="s">
        <v>17</v>
      </c>
      <c r="J7134">
        <v>87</v>
      </c>
      <c r="K7134">
        <v>127</v>
      </c>
      <c r="L7134" s="18">
        <f>(((RestaurantData4[[#This Row],[FitScore]]/100)*RestaurantData4[[#This Row],[DailyCustAvg]])/3.5)*30</f>
        <v>947.05714285714282</v>
      </c>
      <c r="M7134">
        <v>40.746546813275998</v>
      </c>
      <c r="N7134">
        <v>-73.894173605277999</v>
      </c>
      <c r="O7134">
        <v>404</v>
      </c>
      <c r="P7134">
        <v>25</v>
      </c>
    </row>
    <row r="7135" spans="1:16" hidden="1" x14ac:dyDescent="0.3">
      <c r="A7135">
        <v>50006618</v>
      </c>
      <c r="B7135" s="1" t="s">
        <v>7171</v>
      </c>
      <c r="C7135" t="s">
        <v>6631</v>
      </c>
      <c r="D7135" s="2">
        <v>4042</v>
      </c>
      <c r="E7135" s="1" t="s">
        <v>7131</v>
      </c>
      <c r="F7135" s="2">
        <v>11373</v>
      </c>
      <c r="G7135" s="3">
        <v>9178327161</v>
      </c>
      <c r="H7135" s="1" t="s">
        <v>73</v>
      </c>
      <c r="I7135" t="s">
        <v>17</v>
      </c>
      <c r="J7135">
        <v>84</v>
      </c>
      <c r="K7135">
        <v>127</v>
      </c>
      <c r="L7135" s="18">
        <f>(((RestaurantData4[[#This Row],[FitScore]]/100)*RestaurantData4[[#This Row],[DailyCustAvg]])/3.5)*30</f>
        <v>914.39999999999986</v>
      </c>
      <c r="M7135">
        <v>40.746465348104998</v>
      </c>
      <c r="N7135">
        <v>-73.883736544895001</v>
      </c>
      <c r="O7135">
        <v>404</v>
      </c>
      <c r="P7135">
        <v>25</v>
      </c>
    </row>
    <row r="7136" spans="1:16" hidden="1" x14ac:dyDescent="0.3">
      <c r="A7136">
        <v>50100239</v>
      </c>
      <c r="B7136" s="1" t="s">
        <v>7422</v>
      </c>
      <c r="C7136" t="s">
        <v>6631</v>
      </c>
      <c r="D7136" s="2">
        <v>14228</v>
      </c>
      <c r="E7136" s="1" t="s">
        <v>7357</v>
      </c>
      <c r="F7136" s="2">
        <v>11354</v>
      </c>
      <c r="G7136" s="3">
        <v>3478400866</v>
      </c>
      <c r="H7136" s="1" t="s">
        <v>242</v>
      </c>
      <c r="I7136" t="s">
        <v>17</v>
      </c>
      <c r="J7136">
        <v>64</v>
      </c>
      <c r="K7136">
        <v>127</v>
      </c>
      <c r="L7136" s="18">
        <f>(((RestaurantData4[[#This Row],[FitScore]]/100)*RestaurantData4[[#This Row],[DailyCustAvg]])/3.5)*30</f>
        <v>696.68571428571431</v>
      </c>
      <c r="M7136">
        <v>40.761804724724001</v>
      </c>
      <c r="N7136">
        <v>-73.826364010649002</v>
      </c>
      <c r="O7136">
        <v>407</v>
      </c>
      <c r="P7136">
        <v>20</v>
      </c>
    </row>
    <row r="7137" spans="1:16" hidden="1" x14ac:dyDescent="0.3">
      <c r="A7137">
        <v>41157994</v>
      </c>
      <c r="B7137" s="1" t="s">
        <v>7475</v>
      </c>
      <c r="C7137" t="s">
        <v>6631</v>
      </c>
      <c r="D7137" s="2">
        <v>13676</v>
      </c>
      <c r="E7137" s="1" t="s">
        <v>6934</v>
      </c>
      <c r="F7137" s="2">
        <v>11354</v>
      </c>
      <c r="G7137" s="3">
        <v>7187622222</v>
      </c>
      <c r="H7137" s="1" t="s">
        <v>73</v>
      </c>
      <c r="I7137" t="s">
        <v>17</v>
      </c>
      <c r="J7137">
        <v>73</v>
      </c>
      <c r="K7137">
        <v>127</v>
      </c>
      <c r="L7137" s="18">
        <f>(((RestaurantData4[[#This Row],[FitScore]]/100)*RestaurantData4[[#This Row],[DailyCustAvg]])/3.5)*30</f>
        <v>794.65714285714273</v>
      </c>
      <c r="M7137">
        <v>40.760184431585998</v>
      </c>
      <c r="N7137">
        <v>-73.827599171276006</v>
      </c>
      <c r="O7137">
        <v>407</v>
      </c>
      <c r="P7137">
        <v>20</v>
      </c>
    </row>
    <row r="7138" spans="1:16" hidden="1" x14ac:dyDescent="0.3">
      <c r="A7138">
        <v>50000766</v>
      </c>
      <c r="B7138" s="1" t="s">
        <v>7789</v>
      </c>
      <c r="C7138" t="s">
        <v>6631</v>
      </c>
      <c r="D7138" s="2">
        <v>19421</v>
      </c>
      <c r="E7138" s="1" t="s">
        <v>6682</v>
      </c>
      <c r="F7138" s="2">
        <v>11358</v>
      </c>
      <c r="G7138" s="3">
        <v>7184283800</v>
      </c>
      <c r="H7138" s="1" t="s">
        <v>127</v>
      </c>
      <c r="I7138" t="s">
        <v>17</v>
      </c>
      <c r="J7138">
        <v>62</v>
      </c>
      <c r="K7138">
        <v>127</v>
      </c>
      <c r="L7138" s="18">
        <f>(((RestaurantData4[[#This Row],[FitScore]]/100)*RestaurantData4[[#This Row],[DailyCustAvg]])/3.5)*30</f>
        <v>674.9142857142856</v>
      </c>
      <c r="M7138">
        <v>40.757912841169002</v>
      </c>
      <c r="N7138">
        <v>-73.787339812631998</v>
      </c>
      <c r="O7138">
        <v>411</v>
      </c>
      <c r="P7138">
        <v>19</v>
      </c>
    </row>
    <row r="7139" spans="1:16" hidden="1" x14ac:dyDescent="0.3">
      <c r="A7139">
        <v>50071914</v>
      </c>
      <c r="B7139" s="1" t="s">
        <v>7980</v>
      </c>
      <c r="C7139" t="s">
        <v>6631</v>
      </c>
      <c r="D7139" s="2">
        <v>9117</v>
      </c>
      <c r="E7139" s="1" t="s">
        <v>7981</v>
      </c>
      <c r="F7139" s="2">
        <v>11693</v>
      </c>
      <c r="G7139" s="3">
        <v>7187342259</v>
      </c>
      <c r="H7139" s="1" t="s">
        <v>276</v>
      </c>
      <c r="I7139" t="s">
        <v>17</v>
      </c>
      <c r="J7139">
        <v>66</v>
      </c>
      <c r="K7139">
        <v>127</v>
      </c>
      <c r="L7139" s="18">
        <f>(((RestaurantData4[[#This Row],[FitScore]]/100)*RestaurantData4[[#This Row],[DailyCustAvg]])/3.5)*30</f>
        <v>718.45714285714291</v>
      </c>
      <c r="M7139">
        <v>40.586680651065997</v>
      </c>
      <c r="N7139">
        <v>-73.814850024958005</v>
      </c>
      <c r="O7139">
        <v>414</v>
      </c>
      <c r="P7139">
        <v>32</v>
      </c>
    </row>
    <row r="7140" spans="1:16" hidden="1" x14ac:dyDescent="0.3">
      <c r="A7140">
        <v>40993802</v>
      </c>
      <c r="B7140" s="1" t="s">
        <v>131</v>
      </c>
      <c r="C7140" t="s">
        <v>8030</v>
      </c>
      <c r="D7140" s="2">
        <v>4000</v>
      </c>
      <c r="E7140" s="1" t="s">
        <v>8175</v>
      </c>
      <c r="F7140" s="2">
        <v>10308</v>
      </c>
      <c r="G7140" s="3">
        <v>7189675744</v>
      </c>
      <c r="H7140" s="1" t="s">
        <v>132</v>
      </c>
      <c r="I7140" t="s">
        <v>17</v>
      </c>
      <c r="J7140">
        <v>87</v>
      </c>
      <c r="K7140">
        <v>127</v>
      </c>
      <c r="L7140" s="18">
        <f>(((RestaurantData4[[#This Row],[FitScore]]/100)*RestaurantData4[[#This Row],[DailyCustAvg]])/3.5)*30</f>
        <v>947.05714285714282</v>
      </c>
      <c r="M7140">
        <v>40.542060021807998</v>
      </c>
      <c r="N7140">
        <v>-74.146197238341003</v>
      </c>
      <c r="O7140">
        <v>503</v>
      </c>
      <c r="P7140">
        <v>51</v>
      </c>
    </row>
    <row r="7141" spans="1:16" hidden="1" x14ac:dyDescent="0.3">
      <c r="A7141">
        <v>41436344</v>
      </c>
      <c r="B7141" s="1" t="s">
        <v>8299</v>
      </c>
      <c r="C7141" t="s">
        <v>8030</v>
      </c>
      <c r="D7141" s="2">
        <v>175</v>
      </c>
      <c r="E7141" s="1" t="s">
        <v>7375</v>
      </c>
      <c r="F7141" s="2">
        <v>10307</v>
      </c>
      <c r="G7141" s="3">
        <v>7183565168</v>
      </c>
      <c r="H7141" s="1" t="s">
        <v>242</v>
      </c>
      <c r="I7141" t="s">
        <v>21</v>
      </c>
      <c r="J7141">
        <v>84</v>
      </c>
      <c r="K7141">
        <v>127</v>
      </c>
      <c r="L7141" s="18">
        <f>(((RestaurantData4[[#This Row],[FitScore]]/100)*RestaurantData4[[#This Row],[DailyCustAvg]])/3.5)*30</f>
        <v>914.39999999999986</v>
      </c>
      <c r="M7141">
        <v>40.510623221804998</v>
      </c>
      <c r="N7141">
        <v>-74.248372180941999</v>
      </c>
      <c r="O7141">
        <v>503</v>
      </c>
      <c r="P7141">
        <v>51</v>
      </c>
    </row>
    <row r="7142" spans="1:16" hidden="1" x14ac:dyDescent="0.3">
      <c r="A7142">
        <v>50044882</v>
      </c>
      <c r="B7142" s="1" t="s">
        <v>3703</v>
      </c>
      <c r="C7142" t="s">
        <v>3599</v>
      </c>
      <c r="D7142" s="2">
        <v>959</v>
      </c>
      <c r="E7142" s="1" t="s">
        <v>3704</v>
      </c>
      <c r="F7142" s="2">
        <v>10455</v>
      </c>
      <c r="G7142" s="3">
        <v>7188603299</v>
      </c>
      <c r="H7142" s="1" t="s">
        <v>242</v>
      </c>
      <c r="I7142" t="s">
        <v>21</v>
      </c>
      <c r="J7142">
        <v>66</v>
      </c>
      <c r="K7142">
        <v>126</v>
      </c>
      <c r="L7142" s="18">
        <f>(((RestaurantData4[[#This Row],[FitScore]]/100)*RestaurantData4[[#This Row],[DailyCustAvg]])/3.5)*30</f>
        <v>712.80000000000007</v>
      </c>
      <c r="M7142">
        <v>40.815335799816999</v>
      </c>
      <c r="N7142">
        <v>-73.900234351635007</v>
      </c>
      <c r="O7142">
        <v>202</v>
      </c>
      <c r="P7142">
        <v>17</v>
      </c>
    </row>
    <row r="7143" spans="1:16" hidden="1" x14ac:dyDescent="0.3">
      <c r="A7143">
        <v>50087243</v>
      </c>
      <c r="B7143" s="1" t="s">
        <v>3786</v>
      </c>
      <c r="C7143" t="s">
        <v>3599</v>
      </c>
      <c r="D7143" s="2">
        <v>1048</v>
      </c>
      <c r="E7143" s="1" t="s">
        <v>3787</v>
      </c>
      <c r="F7143" s="2">
        <v>10452</v>
      </c>
      <c r="G7143" s="3">
        <v>7189287239</v>
      </c>
      <c r="H7143" s="1" t="s">
        <v>276</v>
      </c>
      <c r="I7143" t="s">
        <v>21</v>
      </c>
      <c r="J7143">
        <v>69</v>
      </c>
      <c r="K7143">
        <v>126</v>
      </c>
      <c r="L7143" s="18">
        <f>(((RestaurantData4[[#This Row],[FitScore]]/100)*RestaurantData4[[#This Row],[DailyCustAvg]])/3.5)*30</f>
        <v>745.2</v>
      </c>
      <c r="M7143">
        <v>40.833523562859</v>
      </c>
      <c r="N7143">
        <v>-73.927291853087993</v>
      </c>
      <c r="O7143">
        <v>204</v>
      </c>
      <c r="P7143">
        <v>8</v>
      </c>
    </row>
    <row r="7144" spans="1:16" hidden="1" x14ac:dyDescent="0.3">
      <c r="A7144">
        <v>41480283</v>
      </c>
      <c r="B7144" s="1" t="s">
        <v>3956</v>
      </c>
      <c r="C7144" t="s">
        <v>3599</v>
      </c>
      <c r="D7144" s="2">
        <v>240</v>
      </c>
      <c r="E7144" s="1" t="s">
        <v>3957</v>
      </c>
      <c r="F7144" s="2">
        <v>10458</v>
      </c>
      <c r="G7144" s="3">
        <v>7182206911</v>
      </c>
      <c r="H7144" s="1" t="s">
        <v>29</v>
      </c>
      <c r="I7144" t="s">
        <v>21</v>
      </c>
      <c r="J7144">
        <v>69</v>
      </c>
      <c r="K7144">
        <v>126</v>
      </c>
      <c r="L7144" s="18">
        <f>(((RestaurantData4[[#This Row],[FitScore]]/100)*RestaurantData4[[#This Row],[DailyCustAvg]])/3.5)*30</f>
        <v>745.2</v>
      </c>
      <c r="M7144">
        <v>40.874209463046</v>
      </c>
      <c r="N7144">
        <v>-73.884571791873</v>
      </c>
      <c r="O7144">
        <v>207</v>
      </c>
      <c r="P7144">
        <v>11</v>
      </c>
    </row>
    <row r="7145" spans="1:16" hidden="1" x14ac:dyDescent="0.3">
      <c r="A7145">
        <v>50001168</v>
      </c>
      <c r="B7145" s="1" t="s">
        <v>4340</v>
      </c>
      <c r="C7145" t="s">
        <v>3599</v>
      </c>
      <c r="D7145" s="2">
        <v>1213</v>
      </c>
      <c r="E7145" s="1" t="s">
        <v>4341</v>
      </c>
      <c r="F7145" s="2">
        <v>10466</v>
      </c>
      <c r="G7145" s="3">
        <v>7189946809</v>
      </c>
      <c r="H7145" s="1" t="s">
        <v>242</v>
      </c>
      <c r="I7145" t="s">
        <v>21</v>
      </c>
      <c r="J7145">
        <v>37</v>
      </c>
      <c r="K7145">
        <v>126</v>
      </c>
      <c r="L7145" s="18">
        <f>(((RestaurantData4[[#This Row],[FitScore]]/100)*RestaurantData4[[#This Row],[DailyCustAvg]])/3.5)*30</f>
        <v>399.59999999999997</v>
      </c>
      <c r="M7145">
        <v>40.888626926747001</v>
      </c>
      <c r="N7145">
        <v>-73.842462321108997</v>
      </c>
      <c r="O7145">
        <v>212</v>
      </c>
      <c r="P7145">
        <v>12</v>
      </c>
    </row>
    <row r="7146" spans="1:16" hidden="1" x14ac:dyDescent="0.3">
      <c r="A7146">
        <v>50099647</v>
      </c>
      <c r="B7146" s="1" t="s">
        <v>6952</v>
      </c>
      <c r="C7146" t="s">
        <v>6631</v>
      </c>
      <c r="D7146" s="2">
        <v>4708</v>
      </c>
      <c r="E7146" s="1" t="s">
        <v>6845</v>
      </c>
      <c r="F7146" s="2">
        <v>11104</v>
      </c>
      <c r="G7146" s="3">
        <v>3474790488</v>
      </c>
      <c r="H7146" s="1" t="s">
        <v>73</v>
      </c>
      <c r="I7146" t="s">
        <v>21</v>
      </c>
      <c r="J7146">
        <v>47</v>
      </c>
      <c r="K7146">
        <v>126</v>
      </c>
      <c r="L7146" s="18">
        <f>(((RestaurantData4[[#This Row],[FitScore]]/100)*RestaurantData4[[#This Row],[DailyCustAvg]])/3.5)*30</f>
        <v>507.59999999999997</v>
      </c>
      <c r="M7146">
        <v>40.741521179574001</v>
      </c>
      <c r="N7146">
        <v>-73.925674893014005</v>
      </c>
      <c r="O7146">
        <v>402</v>
      </c>
      <c r="P7146">
        <v>26</v>
      </c>
    </row>
    <row r="7147" spans="1:16" hidden="1" x14ac:dyDescent="0.3">
      <c r="A7147">
        <v>50088876</v>
      </c>
      <c r="B7147" s="1" t="s">
        <v>7083</v>
      </c>
      <c r="C7147" t="s">
        <v>6631</v>
      </c>
      <c r="D7147" s="2">
        <v>7921</v>
      </c>
      <c r="E7147" s="1" t="s">
        <v>6663</v>
      </c>
      <c r="F7147" s="2">
        <v>11372</v>
      </c>
      <c r="G7147" s="3">
        <v>7188980663</v>
      </c>
      <c r="H7147" s="1" t="s">
        <v>242</v>
      </c>
      <c r="I7147" t="s">
        <v>21</v>
      </c>
      <c r="J7147">
        <v>79</v>
      </c>
      <c r="K7147">
        <v>126</v>
      </c>
      <c r="L7147" s="18">
        <f>(((RestaurantData4[[#This Row],[FitScore]]/100)*RestaurantData4[[#This Row],[DailyCustAvg]])/3.5)*30</f>
        <v>853.2</v>
      </c>
      <c r="M7147">
        <v>40.749482189494003</v>
      </c>
      <c r="N7147">
        <v>-73.886827911251004</v>
      </c>
      <c r="O7147">
        <v>403</v>
      </c>
      <c r="P7147">
        <v>25</v>
      </c>
    </row>
    <row r="7148" spans="1:16" hidden="1" x14ac:dyDescent="0.3">
      <c r="A7148">
        <v>41487239</v>
      </c>
      <c r="B7148" s="1" t="s">
        <v>7236</v>
      </c>
      <c r="C7148" t="s">
        <v>6631</v>
      </c>
      <c r="D7148" s="2">
        <v>5940</v>
      </c>
      <c r="E7148" s="1" t="s">
        <v>7237</v>
      </c>
      <c r="F7148" s="2">
        <v>11378</v>
      </c>
      <c r="G7148" s="3">
        <v>7184162500</v>
      </c>
      <c r="H7148" s="1" t="s">
        <v>16</v>
      </c>
      <c r="I7148" t="s">
        <v>21</v>
      </c>
      <c r="J7148">
        <v>80</v>
      </c>
      <c r="K7148">
        <v>126</v>
      </c>
      <c r="L7148" s="18">
        <f>(((RestaurantData4[[#This Row],[FitScore]]/100)*RestaurantData4[[#This Row],[DailyCustAvg]])/3.5)*30</f>
        <v>864.00000000000011</v>
      </c>
      <c r="M7148">
        <v>40.726672383028003</v>
      </c>
      <c r="N7148">
        <v>-73.907348905198006</v>
      </c>
      <c r="O7148">
        <v>405</v>
      </c>
      <c r="P7148">
        <v>30</v>
      </c>
    </row>
    <row r="7149" spans="1:16" hidden="1" x14ac:dyDescent="0.3">
      <c r="A7149">
        <v>50092531</v>
      </c>
      <c r="B7149" s="1" t="s">
        <v>7274</v>
      </c>
      <c r="C7149" t="s">
        <v>6631</v>
      </c>
      <c r="D7149" s="2">
        <v>936</v>
      </c>
      <c r="E7149" s="1" t="s">
        <v>3711</v>
      </c>
      <c r="F7149" s="2">
        <v>11385</v>
      </c>
      <c r="G7149" s="3">
        <v>6465777564</v>
      </c>
      <c r="H7149" s="1" t="s">
        <v>276</v>
      </c>
      <c r="I7149" t="s">
        <v>21</v>
      </c>
      <c r="J7149">
        <v>80</v>
      </c>
      <c r="K7149">
        <v>126</v>
      </c>
      <c r="L7149" s="18">
        <f>(((RestaurantData4[[#This Row],[FitScore]]/100)*RestaurantData4[[#This Row],[DailyCustAvg]])/3.5)*30</f>
        <v>864.00000000000011</v>
      </c>
      <c r="M7149">
        <v>40.700132522723003</v>
      </c>
      <c r="N7149">
        <v>-73.903209640881997</v>
      </c>
      <c r="O7149">
        <v>405</v>
      </c>
      <c r="P7149">
        <v>34</v>
      </c>
    </row>
    <row r="7150" spans="1:16" hidden="1" x14ac:dyDescent="0.3">
      <c r="A7150">
        <v>50043823</v>
      </c>
      <c r="B7150" s="1" t="s">
        <v>7340</v>
      </c>
      <c r="C7150" t="s">
        <v>6631</v>
      </c>
      <c r="D7150" s="2">
        <v>11116</v>
      </c>
      <c r="E7150" s="1" t="s">
        <v>6832</v>
      </c>
      <c r="F7150" s="2">
        <v>11375</v>
      </c>
      <c r="G7150" s="3">
        <v>7182634110</v>
      </c>
      <c r="H7150" s="1" t="s">
        <v>68</v>
      </c>
      <c r="I7150" t="s">
        <v>21</v>
      </c>
      <c r="J7150">
        <v>81</v>
      </c>
      <c r="K7150">
        <v>126</v>
      </c>
      <c r="L7150" s="18">
        <f>(((RestaurantData4[[#This Row],[FitScore]]/100)*RestaurantData4[[#This Row],[DailyCustAvg]])/3.5)*30</f>
        <v>874.8</v>
      </c>
      <c r="M7150">
        <v>40.718379083332003</v>
      </c>
      <c r="N7150">
        <v>-73.837141244419001</v>
      </c>
      <c r="O7150">
        <v>406</v>
      </c>
      <c r="P7150">
        <v>29</v>
      </c>
    </row>
    <row r="7151" spans="1:16" hidden="1" x14ac:dyDescent="0.3">
      <c r="A7151">
        <v>50093185</v>
      </c>
      <c r="B7151" s="1" t="s">
        <v>7650</v>
      </c>
      <c r="C7151" t="s">
        <v>6631</v>
      </c>
      <c r="D7151" s="2">
        <v>9512</v>
      </c>
      <c r="E7151" s="1" t="s">
        <v>7643</v>
      </c>
      <c r="F7151" s="2">
        <v>11421</v>
      </c>
      <c r="G7151" s="3">
        <v>7184410054</v>
      </c>
      <c r="H7151" s="1" t="s">
        <v>242</v>
      </c>
      <c r="I7151" t="s">
        <v>21</v>
      </c>
      <c r="J7151">
        <v>41</v>
      </c>
      <c r="K7151">
        <v>126</v>
      </c>
      <c r="L7151" s="18">
        <f>(((RestaurantData4[[#This Row],[FitScore]]/100)*RestaurantData4[[#This Row],[DailyCustAvg]])/3.5)*30</f>
        <v>442.8</v>
      </c>
      <c r="M7151">
        <v>40.694259418618003</v>
      </c>
      <c r="N7151">
        <v>-73.850261873517994</v>
      </c>
      <c r="O7151">
        <v>409</v>
      </c>
      <c r="P7151">
        <v>32</v>
      </c>
    </row>
    <row r="7152" spans="1:16" hidden="1" x14ac:dyDescent="0.3">
      <c r="A7152">
        <v>50101513</v>
      </c>
      <c r="B7152" s="1" t="s">
        <v>7736</v>
      </c>
      <c r="C7152" t="s">
        <v>6631</v>
      </c>
      <c r="D7152" s="2">
        <v>11206</v>
      </c>
      <c r="E7152" s="1" t="s">
        <v>7703</v>
      </c>
      <c r="F7152" s="2">
        <v>11419</v>
      </c>
      <c r="G7152" s="3">
        <v>7189741110</v>
      </c>
      <c r="H7152" s="1" t="s">
        <v>641</v>
      </c>
      <c r="I7152" t="s">
        <v>21</v>
      </c>
      <c r="J7152">
        <v>53</v>
      </c>
      <c r="K7152">
        <v>126</v>
      </c>
      <c r="L7152" s="18">
        <f>(((RestaurantData4[[#This Row],[FitScore]]/100)*RestaurantData4[[#This Row],[DailyCustAvg]])/3.5)*30</f>
        <v>572.40000000000009</v>
      </c>
      <c r="M7152">
        <v>40.685121420736998</v>
      </c>
      <c r="N7152">
        <v>-73.830119637042003</v>
      </c>
      <c r="O7152">
        <v>410</v>
      </c>
      <c r="P7152">
        <v>28</v>
      </c>
    </row>
    <row r="7153" spans="1:16" hidden="1" x14ac:dyDescent="0.3">
      <c r="A7153">
        <v>41570217</v>
      </c>
      <c r="B7153" s="1" t="s">
        <v>8001</v>
      </c>
      <c r="C7153" t="s">
        <v>6631</v>
      </c>
      <c r="D7153" s="2">
        <v>0</v>
      </c>
      <c r="E7153" s="1" t="s">
        <v>7995</v>
      </c>
      <c r="F7153" s="2">
        <v>11369</v>
      </c>
      <c r="G7153" s="3">
        <v>5168652486</v>
      </c>
      <c r="H7153" s="1" t="s">
        <v>16</v>
      </c>
      <c r="I7153" t="s">
        <v>17</v>
      </c>
      <c r="J7153">
        <v>66</v>
      </c>
      <c r="K7153">
        <v>126</v>
      </c>
      <c r="L7153" s="18">
        <f>(((RestaurantData4[[#This Row],[FitScore]]/100)*RestaurantData4[[#This Row],[DailyCustAvg]])/3.5)*30</f>
        <v>712.80000000000007</v>
      </c>
      <c r="M7153">
        <v>40.774414029771997</v>
      </c>
      <c r="N7153">
        <v>-73.877293351847996</v>
      </c>
      <c r="O7153">
        <v>480</v>
      </c>
      <c r="P7153">
        <v>21</v>
      </c>
    </row>
    <row r="7154" spans="1:16" ht="28.8" hidden="1" x14ac:dyDescent="0.3">
      <c r="A7154">
        <v>50092182</v>
      </c>
      <c r="B7154" s="1" t="s">
        <v>8023</v>
      </c>
      <c r="C7154" t="s">
        <v>6631</v>
      </c>
      <c r="D7154" s="2">
        <v>60</v>
      </c>
      <c r="E7154" s="1" t="s">
        <v>8024</v>
      </c>
      <c r="F7154" s="2">
        <v>11430</v>
      </c>
      <c r="G7154" s="3">
        <v>6464041005</v>
      </c>
      <c r="H7154" s="1" t="s">
        <v>16</v>
      </c>
      <c r="I7154" t="s">
        <v>17</v>
      </c>
      <c r="J7154">
        <v>69</v>
      </c>
      <c r="K7154">
        <v>126</v>
      </c>
      <c r="L7154" s="18">
        <f>(((RestaurantData4[[#This Row],[FitScore]]/100)*RestaurantData4[[#This Row],[DailyCustAvg]])/3.5)*30</f>
        <v>745.2</v>
      </c>
      <c r="M7154">
        <v>40.645790455052001</v>
      </c>
      <c r="N7154">
        <v>-73.776761843800998</v>
      </c>
      <c r="O7154">
        <v>483</v>
      </c>
      <c r="P7154">
        <v>28</v>
      </c>
    </row>
    <row r="7155" spans="1:16" hidden="1" x14ac:dyDescent="0.3">
      <c r="A7155">
        <v>50010946</v>
      </c>
      <c r="B7155" s="1" t="s">
        <v>8080</v>
      </c>
      <c r="C7155" t="s">
        <v>8030</v>
      </c>
      <c r="D7155" s="2">
        <v>1180</v>
      </c>
      <c r="E7155" s="1" t="s">
        <v>7249</v>
      </c>
      <c r="F7155" s="2">
        <v>10310</v>
      </c>
      <c r="G7155" s="3">
        <v>7187205827</v>
      </c>
      <c r="H7155" s="1" t="s">
        <v>16</v>
      </c>
      <c r="I7155" t="s">
        <v>21</v>
      </c>
      <c r="J7155">
        <v>82</v>
      </c>
      <c r="K7155">
        <v>126</v>
      </c>
      <c r="L7155" s="18">
        <f>(((RestaurantData4[[#This Row],[FitScore]]/100)*RestaurantData4[[#This Row],[DailyCustAvg]])/3.5)*30</f>
        <v>885.6</v>
      </c>
      <c r="M7155">
        <v>40.626493536306</v>
      </c>
      <c r="N7155">
        <v>-74.129426046847996</v>
      </c>
      <c r="O7155">
        <v>501</v>
      </c>
      <c r="P7155">
        <v>49</v>
      </c>
    </row>
    <row r="7156" spans="1:16" hidden="1" x14ac:dyDescent="0.3">
      <c r="A7156">
        <v>50081453</v>
      </c>
      <c r="B7156" s="1" t="s">
        <v>1607</v>
      </c>
      <c r="C7156" t="s">
        <v>8030</v>
      </c>
      <c r="D7156" s="2">
        <v>2655</v>
      </c>
      <c r="E7156" s="1" t="s">
        <v>8087</v>
      </c>
      <c r="F7156" s="2">
        <v>10314</v>
      </c>
      <c r="G7156" s="3">
        <v>9173889488</v>
      </c>
      <c r="H7156" s="1" t="s">
        <v>16</v>
      </c>
      <c r="I7156" t="s">
        <v>17</v>
      </c>
      <c r="J7156">
        <v>74</v>
      </c>
      <c r="K7156">
        <v>126</v>
      </c>
      <c r="L7156" s="18">
        <f>(((RestaurantData4[[#This Row],[FitScore]]/100)*RestaurantData4[[#This Row],[DailyCustAvg]])/3.5)*30</f>
        <v>799.19999999999993</v>
      </c>
      <c r="M7156">
        <v>40.582297419954998</v>
      </c>
      <c r="N7156">
        <v>-74.169052592685006</v>
      </c>
      <c r="O7156">
        <v>502</v>
      </c>
      <c r="P7156">
        <v>51</v>
      </c>
    </row>
    <row r="7157" spans="1:16" hidden="1" x14ac:dyDescent="0.3">
      <c r="A7157">
        <v>41627762</v>
      </c>
      <c r="B7157" s="1" t="s">
        <v>8315</v>
      </c>
      <c r="C7157" t="s">
        <v>8030</v>
      </c>
      <c r="D7157" s="2">
        <v>3935</v>
      </c>
      <c r="E7157" s="1" t="s">
        <v>8257</v>
      </c>
      <c r="F7157" s="2">
        <v>10308</v>
      </c>
      <c r="G7157" s="3">
        <v>7189675870</v>
      </c>
      <c r="H7157" s="1" t="s">
        <v>24</v>
      </c>
      <c r="I7157" t="s">
        <v>17</v>
      </c>
      <c r="J7157">
        <v>84</v>
      </c>
      <c r="K7157">
        <v>126</v>
      </c>
      <c r="L7157" s="18">
        <f>(((RestaurantData4[[#This Row],[FitScore]]/100)*RestaurantData4[[#This Row],[DailyCustAvg]])/3.5)*30</f>
        <v>907.19999999999993</v>
      </c>
      <c r="M7157">
        <v>40.551327630456001</v>
      </c>
      <c r="N7157">
        <v>-74.149531728507995</v>
      </c>
      <c r="O7157">
        <v>503</v>
      </c>
      <c r="P7157">
        <v>51</v>
      </c>
    </row>
    <row r="7158" spans="1:16" hidden="1" x14ac:dyDescent="0.3">
      <c r="A7158">
        <v>50007468</v>
      </c>
      <c r="B7158" s="1" t="s">
        <v>3667</v>
      </c>
      <c r="C7158" t="s">
        <v>3599</v>
      </c>
      <c r="D7158" s="2">
        <v>736</v>
      </c>
      <c r="E7158" s="1" t="s">
        <v>3638</v>
      </c>
      <c r="F7158" s="2">
        <v>10455</v>
      </c>
      <c r="G7158" s="3">
        <v>7189933233</v>
      </c>
      <c r="H7158" s="1" t="s">
        <v>242</v>
      </c>
      <c r="I7158" t="s">
        <v>17</v>
      </c>
      <c r="J7158">
        <v>80</v>
      </c>
      <c r="K7158">
        <v>125</v>
      </c>
      <c r="L7158" s="18">
        <f>(((RestaurantData4[[#This Row],[FitScore]]/100)*RestaurantData4[[#This Row],[DailyCustAvg]])/3.5)*30</f>
        <v>857.14285714285722</v>
      </c>
      <c r="M7158">
        <v>40.815951411055003</v>
      </c>
      <c r="N7158">
        <v>-73.907744371782002</v>
      </c>
      <c r="O7158">
        <v>201</v>
      </c>
      <c r="P7158">
        <v>8</v>
      </c>
    </row>
    <row r="7159" spans="1:16" hidden="1" x14ac:dyDescent="0.3">
      <c r="A7159">
        <v>41613016</v>
      </c>
      <c r="B7159" s="1" t="s">
        <v>4039</v>
      </c>
      <c r="C7159" t="s">
        <v>3599</v>
      </c>
      <c r="D7159" s="2">
        <v>19</v>
      </c>
      <c r="E7159" s="1" t="s">
        <v>4040</v>
      </c>
      <c r="F7159" s="2">
        <v>10463</v>
      </c>
      <c r="G7159" s="3">
        <v>7187963338</v>
      </c>
      <c r="H7159" s="1" t="s">
        <v>242</v>
      </c>
      <c r="I7159" t="s">
        <v>17</v>
      </c>
      <c r="J7159">
        <v>60</v>
      </c>
      <c r="K7159">
        <v>125</v>
      </c>
      <c r="L7159" s="18">
        <f>(((RestaurantData4[[#This Row],[FitScore]]/100)*RestaurantData4[[#This Row],[DailyCustAvg]])/3.5)*30</f>
        <v>642.85714285714278</v>
      </c>
      <c r="M7159">
        <v>40.878695309478999</v>
      </c>
      <c r="N7159">
        <v>-73.917590651561</v>
      </c>
      <c r="O7159">
        <v>208</v>
      </c>
      <c r="P7159">
        <v>11</v>
      </c>
    </row>
    <row r="7160" spans="1:16" hidden="1" x14ac:dyDescent="0.3">
      <c r="A7160">
        <v>41187642</v>
      </c>
      <c r="B7160" s="1" t="s">
        <v>4305</v>
      </c>
      <c r="C7160" t="s">
        <v>3599</v>
      </c>
      <c r="D7160" s="2">
        <v>761</v>
      </c>
      <c r="E7160" s="1" t="s">
        <v>3883</v>
      </c>
      <c r="F7160" s="2">
        <v>10462</v>
      </c>
      <c r="G7160" s="3">
        <v>7184099303</v>
      </c>
      <c r="H7160" s="1" t="s">
        <v>202</v>
      </c>
      <c r="I7160" t="s">
        <v>21</v>
      </c>
      <c r="J7160">
        <v>38</v>
      </c>
      <c r="K7160">
        <v>125</v>
      </c>
      <c r="L7160" s="18">
        <f>(((RestaurantData4[[#This Row],[FitScore]]/100)*RestaurantData4[[#This Row],[DailyCustAvg]])/3.5)*30</f>
        <v>407.14285714285711</v>
      </c>
      <c r="M7160">
        <v>40.845688269299004</v>
      </c>
      <c r="N7160">
        <v>-73.863889322557</v>
      </c>
      <c r="O7160">
        <v>211</v>
      </c>
      <c r="P7160">
        <v>15</v>
      </c>
    </row>
    <row r="7161" spans="1:16" hidden="1" x14ac:dyDescent="0.3">
      <c r="A7161">
        <v>50073355</v>
      </c>
      <c r="B7161" s="1" t="s">
        <v>7245</v>
      </c>
      <c r="C7161" t="s">
        <v>6631</v>
      </c>
      <c r="D7161" s="2">
        <v>6428</v>
      </c>
      <c r="E7161" s="1" t="s">
        <v>7215</v>
      </c>
      <c r="F7161" s="2">
        <v>11379</v>
      </c>
      <c r="G7161" s="3">
        <v>7184170808</v>
      </c>
      <c r="H7161" s="1" t="s">
        <v>242</v>
      </c>
      <c r="I7161" t="s">
        <v>17</v>
      </c>
      <c r="J7161">
        <v>88</v>
      </c>
      <c r="K7161">
        <v>125</v>
      </c>
      <c r="L7161" s="18">
        <f>(((RestaurantData4[[#This Row],[FitScore]]/100)*RestaurantData4[[#This Row],[DailyCustAvg]])/3.5)*30</f>
        <v>942.85714285714278</v>
      </c>
      <c r="M7161">
        <v>40.712505282277</v>
      </c>
      <c r="N7161">
        <v>-73.896164895160993</v>
      </c>
      <c r="O7161">
        <v>405</v>
      </c>
      <c r="P7161">
        <v>30</v>
      </c>
    </row>
    <row r="7162" spans="1:16" hidden="1" x14ac:dyDescent="0.3">
      <c r="A7162">
        <v>50063307</v>
      </c>
      <c r="B7162" s="1" t="s">
        <v>7256</v>
      </c>
      <c r="C7162" t="s">
        <v>6631</v>
      </c>
      <c r="D7162" s="2">
        <v>8028</v>
      </c>
      <c r="E7162" s="1" t="s">
        <v>7191</v>
      </c>
      <c r="F7162" s="2">
        <v>11385</v>
      </c>
      <c r="G7162" s="3">
        <v>3475991919</v>
      </c>
      <c r="H7162" s="1" t="s">
        <v>16</v>
      </c>
      <c r="I7162" t="s">
        <v>21</v>
      </c>
      <c r="J7162">
        <v>91</v>
      </c>
      <c r="K7162">
        <v>125</v>
      </c>
      <c r="L7162" s="18">
        <f>(((RestaurantData4[[#This Row],[FitScore]]/100)*RestaurantData4[[#This Row],[DailyCustAvg]])/3.5)*30</f>
        <v>975</v>
      </c>
      <c r="M7162">
        <v>40.709759690944999</v>
      </c>
      <c r="N7162">
        <v>-73.868604553037997</v>
      </c>
      <c r="O7162">
        <v>405</v>
      </c>
      <c r="P7162">
        <v>30</v>
      </c>
    </row>
    <row r="7163" spans="1:16" hidden="1" x14ac:dyDescent="0.3">
      <c r="A7163">
        <v>41231342</v>
      </c>
      <c r="B7163" s="1" t="s">
        <v>3890</v>
      </c>
      <c r="C7163" t="s">
        <v>3599</v>
      </c>
      <c r="D7163" s="2">
        <v>1941</v>
      </c>
      <c r="E7163" s="1" t="s">
        <v>3678</v>
      </c>
      <c r="F7163" s="2">
        <v>10460</v>
      </c>
      <c r="G7163" s="3">
        <v>7183789577</v>
      </c>
      <c r="H7163" s="1" t="s">
        <v>202</v>
      </c>
      <c r="I7163" t="s">
        <v>21</v>
      </c>
      <c r="J7163">
        <v>59</v>
      </c>
      <c r="K7163">
        <v>124</v>
      </c>
      <c r="L7163" s="18">
        <f>(((RestaurantData4[[#This Row],[FitScore]]/100)*RestaurantData4[[#This Row],[DailyCustAvg]])/3.5)*30</f>
        <v>627.08571428571418</v>
      </c>
      <c r="M7163">
        <v>40.842261957703002</v>
      </c>
      <c r="N7163">
        <v>-73.885758684935993</v>
      </c>
      <c r="O7163">
        <v>206</v>
      </c>
      <c r="P7163">
        <v>17</v>
      </c>
    </row>
    <row r="7164" spans="1:16" hidden="1" x14ac:dyDescent="0.3">
      <c r="A7164">
        <v>50056800</v>
      </c>
      <c r="B7164" s="1" t="s">
        <v>4000</v>
      </c>
      <c r="C7164" t="s">
        <v>3599</v>
      </c>
      <c r="D7164" s="2">
        <v>2959</v>
      </c>
      <c r="E7164" s="1" t="s">
        <v>3761</v>
      </c>
      <c r="F7164" s="2">
        <v>10458</v>
      </c>
      <c r="G7164" s="3">
        <v>9292659357</v>
      </c>
      <c r="H7164" s="1" t="s">
        <v>212</v>
      </c>
      <c r="I7164" t="s">
        <v>21</v>
      </c>
      <c r="J7164">
        <v>79</v>
      </c>
      <c r="K7164">
        <v>124</v>
      </c>
      <c r="L7164" s="18">
        <f>(((RestaurantData4[[#This Row],[FitScore]]/100)*RestaurantData4[[#This Row],[DailyCustAvg]])/3.5)*30</f>
        <v>839.65714285714284</v>
      </c>
      <c r="M7164">
        <v>40.867612345474001</v>
      </c>
      <c r="N7164">
        <v>-73.883053893875001</v>
      </c>
      <c r="O7164">
        <v>207</v>
      </c>
      <c r="P7164">
        <v>11</v>
      </c>
    </row>
    <row r="7165" spans="1:16" hidden="1" x14ac:dyDescent="0.3">
      <c r="A7165">
        <v>50045375</v>
      </c>
      <c r="B7165" s="1" t="s">
        <v>4207</v>
      </c>
      <c r="C7165" t="s">
        <v>3599</v>
      </c>
      <c r="D7165" s="2">
        <v>1633</v>
      </c>
      <c r="E7165" s="1" t="s">
        <v>4188</v>
      </c>
      <c r="F7165" s="2">
        <v>10461</v>
      </c>
      <c r="G7165" s="3">
        <v>7189425757</v>
      </c>
      <c r="H7165" s="1" t="s">
        <v>16</v>
      </c>
      <c r="I7165" t="s">
        <v>17</v>
      </c>
      <c r="J7165">
        <v>32</v>
      </c>
      <c r="K7165">
        <v>124</v>
      </c>
      <c r="L7165" s="18">
        <f>(((RestaurantData4[[#This Row],[FitScore]]/100)*RestaurantData4[[#This Row],[DailyCustAvg]])/3.5)*30</f>
        <v>340.1142857142857</v>
      </c>
      <c r="M7165">
        <v>40.844733011739002</v>
      </c>
      <c r="N7165">
        <v>-73.830769459867994</v>
      </c>
      <c r="O7165">
        <v>210</v>
      </c>
      <c r="P7165">
        <v>13</v>
      </c>
    </row>
    <row r="7166" spans="1:16" hidden="1" x14ac:dyDescent="0.3">
      <c r="A7166">
        <v>50010284</v>
      </c>
      <c r="B7166" s="1" t="s">
        <v>4366</v>
      </c>
      <c r="C7166" t="s">
        <v>3599</v>
      </c>
      <c r="D7166" s="2">
        <v>4379</v>
      </c>
      <c r="E7166" s="1" t="s">
        <v>4083</v>
      </c>
      <c r="F7166" s="2">
        <v>10466</v>
      </c>
      <c r="G7166" s="3">
        <v>7182318700</v>
      </c>
      <c r="H7166" s="1" t="s">
        <v>641</v>
      </c>
      <c r="I7166" t="s">
        <v>21</v>
      </c>
      <c r="J7166">
        <v>40</v>
      </c>
      <c r="K7166">
        <v>124</v>
      </c>
      <c r="L7166" s="18">
        <f>(((RestaurantData4[[#This Row],[FitScore]]/100)*RestaurantData4[[#This Row],[DailyCustAvg]])/3.5)*30</f>
        <v>425.14285714285717</v>
      </c>
      <c r="M7166">
        <v>40.897827010659</v>
      </c>
      <c r="N7166">
        <v>-73.854800539091997</v>
      </c>
      <c r="O7166">
        <v>212</v>
      </c>
      <c r="P7166">
        <v>11</v>
      </c>
    </row>
    <row r="7167" spans="1:16" hidden="1" x14ac:dyDescent="0.3">
      <c r="A7167">
        <v>41702914</v>
      </c>
      <c r="B7167" s="1" t="s">
        <v>4388</v>
      </c>
      <c r="C7167" t="s">
        <v>3599</v>
      </c>
      <c r="D7167" s="2">
        <v>3815</v>
      </c>
      <c r="E7167" s="1" t="s">
        <v>4354</v>
      </c>
      <c r="F7167" s="2">
        <v>10466</v>
      </c>
      <c r="G7167" s="3">
        <v>7189945544</v>
      </c>
      <c r="H7167" s="1" t="s">
        <v>641</v>
      </c>
      <c r="I7167" t="s">
        <v>17</v>
      </c>
      <c r="J7167">
        <v>43</v>
      </c>
      <c r="K7167">
        <v>124</v>
      </c>
      <c r="L7167" s="18">
        <f>(((RestaurantData4[[#This Row],[FitScore]]/100)*RestaurantData4[[#This Row],[DailyCustAvg]])/3.5)*30</f>
        <v>457.02857142857147</v>
      </c>
      <c r="M7167">
        <v>40.888149981059001</v>
      </c>
      <c r="N7167">
        <v>-73.831302283010004</v>
      </c>
      <c r="O7167">
        <v>212</v>
      </c>
      <c r="P7167">
        <v>12</v>
      </c>
    </row>
    <row r="7168" spans="1:16" hidden="1" x14ac:dyDescent="0.3">
      <c r="A7168">
        <v>40402007</v>
      </c>
      <c r="B7168" s="1" t="s">
        <v>6714</v>
      </c>
      <c r="C7168" t="s">
        <v>6631</v>
      </c>
      <c r="D7168" s="2">
        <v>3424</v>
      </c>
      <c r="E7168" s="1" t="s">
        <v>6697</v>
      </c>
      <c r="F7168" s="2">
        <v>11103</v>
      </c>
      <c r="G7168" s="3">
        <v>7187288879</v>
      </c>
      <c r="H7168" s="1" t="s">
        <v>202</v>
      </c>
      <c r="I7168" t="s">
        <v>21</v>
      </c>
      <c r="J7168">
        <v>43</v>
      </c>
      <c r="K7168">
        <v>124</v>
      </c>
      <c r="L7168" s="18">
        <f>(((RestaurantData4[[#This Row],[FitScore]]/100)*RestaurantData4[[#This Row],[DailyCustAvg]])/3.5)*30</f>
        <v>457.02857142857147</v>
      </c>
      <c r="M7168">
        <v>40.765634692816</v>
      </c>
      <c r="N7168">
        <v>-73.918738285350997</v>
      </c>
      <c r="O7168">
        <v>401</v>
      </c>
      <c r="P7168">
        <v>22</v>
      </c>
    </row>
    <row r="7169" spans="1:16" hidden="1" x14ac:dyDescent="0.3">
      <c r="A7169">
        <v>50016720</v>
      </c>
      <c r="B7169" s="1" t="s">
        <v>6842</v>
      </c>
      <c r="C7169" t="s">
        <v>6631</v>
      </c>
      <c r="D7169" s="2">
        <v>43962</v>
      </c>
      <c r="E7169" s="1" t="s">
        <v>6843</v>
      </c>
      <c r="F7169" s="2">
        <v>11101</v>
      </c>
      <c r="G7169" s="3">
        <v>7189378500</v>
      </c>
      <c r="H7169" s="1" t="s">
        <v>58</v>
      </c>
      <c r="I7169" t="s">
        <v>21</v>
      </c>
      <c r="J7169">
        <v>41</v>
      </c>
      <c r="K7169">
        <v>124</v>
      </c>
      <c r="L7169" s="18">
        <f>(((RestaurantData4[[#This Row],[FitScore]]/100)*RestaurantData4[[#This Row],[DailyCustAvg]])/3.5)*30</f>
        <v>435.77142857142854</v>
      </c>
      <c r="M7169">
        <v>40.745878705110002</v>
      </c>
      <c r="N7169">
        <v>-73.955155158813</v>
      </c>
      <c r="O7169">
        <v>402</v>
      </c>
      <c r="P7169">
        <v>26</v>
      </c>
    </row>
    <row r="7170" spans="1:16" hidden="1" x14ac:dyDescent="0.3">
      <c r="A7170">
        <v>50097060</v>
      </c>
      <c r="B7170" s="1" t="s">
        <v>6860</v>
      </c>
      <c r="C7170" t="s">
        <v>6631</v>
      </c>
      <c r="D7170" s="2">
        <v>5514</v>
      </c>
      <c r="E7170" s="1" t="s">
        <v>6663</v>
      </c>
      <c r="F7170" s="2">
        <v>11377</v>
      </c>
      <c r="G7170" s="3">
        <v>3472452977</v>
      </c>
      <c r="H7170" s="1" t="s">
        <v>212</v>
      </c>
      <c r="I7170" t="s">
        <v>21</v>
      </c>
      <c r="J7170">
        <v>77</v>
      </c>
      <c r="K7170">
        <v>124</v>
      </c>
      <c r="L7170" s="18">
        <f>(((RestaurantData4[[#This Row],[FitScore]]/100)*RestaurantData4[[#This Row],[DailyCustAvg]])/3.5)*30</f>
        <v>818.40000000000009</v>
      </c>
      <c r="M7170">
        <v>40.750779194209002</v>
      </c>
      <c r="N7170">
        <v>-73.906781083191007</v>
      </c>
      <c r="O7170">
        <v>402</v>
      </c>
      <c r="P7170">
        <v>26</v>
      </c>
    </row>
    <row r="7171" spans="1:16" hidden="1" x14ac:dyDescent="0.3">
      <c r="A7171">
        <v>50059215</v>
      </c>
      <c r="B7171" s="1" t="s">
        <v>6902</v>
      </c>
      <c r="C7171" t="s">
        <v>6631</v>
      </c>
      <c r="D7171" s="2">
        <v>4706</v>
      </c>
      <c r="E7171" s="1" t="s">
        <v>6864</v>
      </c>
      <c r="F7171" s="2">
        <v>11104</v>
      </c>
      <c r="G7171" s="3">
        <v>7183928236</v>
      </c>
      <c r="H7171" s="1" t="s">
        <v>202</v>
      </c>
      <c r="I7171" t="s">
        <v>21</v>
      </c>
      <c r="J7171">
        <v>75</v>
      </c>
      <c r="K7171">
        <v>124</v>
      </c>
      <c r="L7171" s="18">
        <f>(((RestaurantData4[[#This Row],[FitScore]]/100)*RestaurantData4[[#This Row],[DailyCustAvg]])/3.5)*30</f>
        <v>797.14285714285722</v>
      </c>
      <c r="M7171">
        <v>40.742550495224002</v>
      </c>
      <c r="N7171">
        <v>-73.917676700201</v>
      </c>
      <c r="O7171">
        <v>402</v>
      </c>
      <c r="P7171">
        <v>26</v>
      </c>
    </row>
    <row r="7172" spans="1:16" hidden="1" x14ac:dyDescent="0.3">
      <c r="A7172">
        <v>40393787</v>
      </c>
      <c r="B7172" s="1" t="s">
        <v>131</v>
      </c>
      <c r="C7172" t="s">
        <v>6631</v>
      </c>
      <c r="D7172" s="2">
        <v>5615</v>
      </c>
      <c r="E7172" s="1" t="s">
        <v>4780</v>
      </c>
      <c r="F7172" s="2">
        <v>11385</v>
      </c>
      <c r="G7172" s="3">
        <v>7184973581</v>
      </c>
      <c r="H7172" s="1" t="s">
        <v>132</v>
      </c>
      <c r="I7172" t="s">
        <v>17</v>
      </c>
      <c r="J7172">
        <v>88</v>
      </c>
      <c r="K7172">
        <v>124</v>
      </c>
      <c r="L7172" s="18">
        <f>(((RestaurantData4[[#This Row],[FitScore]]/100)*RestaurantData4[[#This Row],[DailyCustAvg]])/3.5)*30</f>
        <v>935.31428571428569</v>
      </c>
      <c r="M7172">
        <v>40.700167637428997</v>
      </c>
      <c r="N7172">
        <v>-73.905824280632004</v>
      </c>
      <c r="O7172">
        <v>405</v>
      </c>
      <c r="P7172">
        <v>34</v>
      </c>
    </row>
    <row r="7173" spans="1:16" hidden="1" x14ac:dyDescent="0.3">
      <c r="A7173">
        <v>50095615</v>
      </c>
      <c r="B7173" s="1" t="s">
        <v>7411</v>
      </c>
      <c r="C7173" t="s">
        <v>6631</v>
      </c>
      <c r="D7173" s="2">
        <v>13515</v>
      </c>
      <c r="E7173" s="1" t="s">
        <v>7408</v>
      </c>
      <c r="F7173" s="2">
        <v>11354</v>
      </c>
      <c r="G7173" s="3">
        <v>9179818872</v>
      </c>
      <c r="H7173" s="1" t="s">
        <v>242</v>
      </c>
      <c r="I7173" t="s">
        <v>17</v>
      </c>
      <c r="J7173">
        <v>62</v>
      </c>
      <c r="K7173">
        <v>124</v>
      </c>
      <c r="L7173" s="18">
        <f>(((RestaurantData4[[#This Row],[FitScore]]/100)*RestaurantData4[[#This Row],[DailyCustAvg]])/3.5)*30</f>
        <v>658.97142857142853</v>
      </c>
      <c r="M7173">
        <v>40.758862483838001</v>
      </c>
      <c r="N7173">
        <v>-73.830129371731999</v>
      </c>
      <c r="O7173">
        <v>407</v>
      </c>
      <c r="P7173">
        <v>20</v>
      </c>
    </row>
    <row r="7174" spans="1:16" hidden="1" x14ac:dyDescent="0.3">
      <c r="A7174">
        <v>50092608</v>
      </c>
      <c r="B7174" s="1" t="s">
        <v>7449</v>
      </c>
      <c r="C7174" t="s">
        <v>6631</v>
      </c>
      <c r="D7174" s="2">
        <v>14613</v>
      </c>
      <c r="E7174" s="1" t="s">
        <v>6998</v>
      </c>
      <c r="F7174" s="2">
        <v>11354</v>
      </c>
      <c r="G7174" s="3">
        <v>7188862255</v>
      </c>
      <c r="H7174" s="1" t="s">
        <v>68</v>
      </c>
      <c r="I7174" t="s">
        <v>21</v>
      </c>
      <c r="J7174">
        <v>55</v>
      </c>
      <c r="K7174">
        <v>124</v>
      </c>
      <c r="L7174" s="18">
        <f>(((RestaurantData4[[#This Row],[FitScore]]/100)*RestaurantData4[[#This Row],[DailyCustAvg]])/3.5)*30</f>
        <v>584.57142857142867</v>
      </c>
      <c r="M7174">
        <v>40.765026097449002</v>
      </c>
      <c r="N7174">
        <v>-73.820377418161002</v>
      </c>
      <c r="O7174">
        <v>407</v>
      </c>
      <c r="P7174">
        <v>20</v>
      </c>
    </row>
    <row r="7175" spans="1:16" hidden="1" x14ac:dyDescent="0.3">
      <c r="A7175">
        <v>41652991</v>
      </c>
      <c r="B7175" s="1" t="s">
        <v>7706</v>
      </c>
      <c r="C7175" t="s">
        <v>6631</v>
      </c>
      <c r="D7175" s="2">
        <v>14919</v>
      </c>
      <c r="E7175" s="1" t="s">
        <v>7707</v>
      </c>
      <c r="F7175" s="2">
        <v>11417</v>
      </c>
      <c r="G7175" s="3">
        <v>7186414585</v>
      </c>
      <c r="H7175" s="1" t="s">
        <v>138</v>
      </c>
      <c r="I7175" t="s">
        <v>21</v>
      </c>
      <c r="J7175">
        <v>54</v>
      </c>
      <c r="K7175">
        <v>124</v>
      </c>
      <c r="L7175" s="18">
        <f>(((RestaurantData4[[#This Row],[FitScore]]/100)*RestaurantData4[[#This Row],[DailyCustAvg]])/3.5)*30</f>
        <v>573.94285714285729</v>
      </c>
      <c r="M7175">
        <v>40.670777979249003</v>
      </c>
      <c r="N7175">
        <v>-73.838249265317998</v>
      </c>
      <c r="O7175">
        <v>410</v>
      </c>
      <c r="P7175">
        <v>32</v>
      </c>
    </row>
    <row r="7176" spans="1:16" hidden="1" x14ac:dyDescent="0.3">
      <c r="A7176">
        <v>41151158</v>
      </c>
      <c r="B7176" s="1" t="s">
        <v>8280</v>
      </c>
      <c r="C7176" t="s">
        <v>8030</v>
      </c>
      <c r="D7176" s="2">
        <v>5838</v>
      </c>
      <c r="E7176" s="1" t="s">
        <v>8257</v>
      </c>
      <c r="F7176" s="2">
        <v>10309</v>
      </c>
      <c r="G7176" s="3">
        <v>7189660114</v>
      </c>
      <c r="H7176" s="1" t="s">
        <v>143</v>
      </c>
      <c r="I7176" t="s">
        <v>21</v>
      </c>
      <c r="J7176">
        <v>74</v>
      </c>
      <c r="K7176">
        <v>124</v>
      </c>
      <c r="L7176" s="18">
        <f>(((RestaurantData4[[#This Row],[FitScore]]/100)*RestaurantData4[[#This Row],[DailyCustAvg]])/3.5)*30</f>
        <v>786.51428571428573</v>
      </c>
      <c r="M7176">
        <v>40.526027337648003</v>
      </c>
      <c r="N7176">
        <v>-74.202261525886996</v>
      </c>
      <c r="O7176">
        <v>503</v>
      </c>
      <c r="P7176">
        <v>51</v>
      </c>
    </row>
    <row r="7177" spans="1:16" hidden="1" x14ac:dyDescent="0.3">
      <c r="A7177">
        <v>41478014</v>
      </c>
      <c r="B7177" s="1" t="s">
        <v>296</v>
      </c>
      <c r="C7177" t="s">
        <v>3599</v>
      </c>
      <c r="D7177" s="2">
        <v>1490</v>
      </c>
      <c r="E7177" s="1" t="s">
        <v>3715</v>
      </c>
      <c r="F7177" s="2">
        <v>10460</v>
      </c>
      <c r="G7177" s="3">
        <v>7185898456</v>
      </c>
      <c r="H7177" s="1" t="s">
        <v>168</v>
      </c>
      <c r="I7177" t="s">
        <v>17</v>
      </c>
      <c r="J7177">
        <v>85</v>
      </c>
      <c r="K7177">
        <v>123</v>
      </c>
      <c r="L7177" s="18">
        <f>(((RestaurantData4[[#This Row],[FitScore]]/100)*RestaurantData4[[#This Row],[DailyCustAvg]])/3.5)*30</f>
        <v>896.14285714285711</v>
      </c>
      <c r="M7177">
        <v>40.834563052257003</v>
      </c>
      <c r="N7177">
        <v>-73.894459492693002</v>
      </c>
      <c r="O7177">
        <v>203</v>
      </c>
      <c r="P7177">
        <v>17</v>
      </c>
    </row>
    <row r="7178" spans="1:16" hidden="1" x14ac:dyDescent="0.3">
      <c r="A7178">
        <v>50100711</v>
      </c>
      <c r="B7178" s="1" t="s">
        <v>3953</v>
      </c>
      <c r="C7178" t="s">
        <v>3599</v>
      </c>
      <c r="D7178" s="2">
        <v>4</v>
      </c>
      <c r="E7178" s="1" t="s">
        <v>3954</v>
      </c>
      <c r="F7178" s="2">
        <v>10468</v>
      </c>
      <c r="G7178" s="3">
        <v>7186655878</v>
      </c>
      <c r="H7178" s="1" t="s">
        <v>242</v>
      </c>
      <c r="I7178" t="s">
        <v>17</v>
      </c>
      <c r="J7178">
        <v>71</v>
      </c>
      <c r="K7178">
        <v>123</v>
      </c>
      <c r="L7178" s="18">
        <f>(((RestaurantData4[[#This Row],[FitScore]]/100)*RestaurantData4[[#This Row],[DailyCustAvg]])/3.5)*30</f>
        <v>748.5428571428572</v>
      </c>
      <c r="M7178">
        <v>40.873242409550997</v>
      </c>
      <c r="N7178">
        <v>-73.889227133407999</v>
      </c>
      <c r="O7178">
        <v>207</v>
      </c>
      <c r="P7178">
        <v>11</v>
      </c>
    </row>
    <row r="7179" spans="1:16" hidden="1" x14ac:dyDescent="0.3">
      <c r="A7179">
        <v>50069363</v>
      </c>
      <c r="B7179" s="1" t="s">
        <v>4046</v>
      </c>
      <c r="C7179" t="s">
        <v>3599</v>
      </c>
      <c r="D7179" s="2">
        <v>3650</v>
      </c>
      <c r="E7179" s="1" t="s">
        <v>4037</v>
      </c>
      <c r="F7179" s="2">
        <v>10463</v>
      </c>
      <c r="G7179" s="3">
        <v>7187968888</v>
      </c>
      <c r="H7179" s="1" t="s">
        <v>242</v>
      </c>
      <c r="I7179" t="s">
        <v>21</v>
      </c>
      <c r="J7179">
        <v>75</v>
      </c>
      <c r="K7179">
        <v>123</v>
      </c>
      <c r="L7179" s="18">
        <f>(((RestaurantData4[[#This Row],[FitScore]]/100)*RestaurantData4[[#This Row],[DailyCustAvg]])/3.5)*30</f>
        <v>790.71428571428578</v>
      </c>
      <c r="M7179">
        <v>40.883551920637998</v>
      </c>
      <c r="N7179">
        <v>-73.898493334782003</v>
      </c>
      <c r="O7179">
        <v>208</v>
      </c>
      <c r="P7179">
        <v>11</v>
      </c>
    </row>
    <row r="7180" spans="1:16" hidden="1" x14ac:dyDescent="0.3">
      <c r="A7180">
        <v>50005643</v>
      </c>
      <c r="B7180" s="1" t="s">
        <v>4296</v>
      </c>
      <c r="C7180" t="s">
        <v>3599</v>
      </c>
      <c r="D7180" s="2">
        <v>741</v>
      </c>
      <c r="E7180" s="1" t="s">
        <v>4262</v>
      </c>
      <c r="F7180" s="2">
        <v>10462</v>
      </c>
      <c r="G7180" s="3">
        <v>7188222888</v>
      </c>
      <c r="H7180" s="1" t="s">
        <v>242</v>
      </c>
      <c r="I7180" t="s">
        <v>17</v>
      </c>
      <c r="J7180">
        <v>40</v>
      </c>
      <c r="K7180">
        <v>123</v>
      </c>
      <c r="L7180" s="18">
        <f>(((RestaurantData4[[#This Row],[FitScore]]/100)*RestaurantData4[[#This Row],[DailyCustAvg]])/3.5)*30</f>
        <v>421.71428571428578</v>
      </c>
      <c r="M7180">
        <v>40.854468510389999</v>
      </c>
      <c r="N7180">
        <v>-73.866079971575999</v>
      </c>
      <c r="O7180">
        <v>211</v>
      </c>
      <c r="P7180">
        <v>13</v>
      </c>
    </row>
    <row r="7181" spans="1:16" hidden="1" x14ac:dyDescent="0.3">
      <c r="A7181">
        <v>50085438</v>
      </c>
      <c r="B7181" s="1" t="s">
        <v>6718</v>
      </c>
      <c r="C7181" t="s">
        <v>6631</v>
      </c>
      <c r="D7181" s="2">
        <v>2843</v>
      </c>
      <c r="E7181" s="1" t="s">
        <v>6640</v>
      </c>
      <c r="F7181" s="2">
        <v>11103</v>
      </c>
      <c r="G7181" s="3">
        <v>9173969045</v>
      </c>
      <c r="H7181" s="1" t="s">
        <v>404</v>
      </c>
      <c r="I7181" t="s">
        <v>21</v>
      </c>
      <c r="J7181">
        <v>70</v>
      </c>
      <c r="K7181">
        <v>123</v>
      </c>
      <c r="L7181" s="18">
        <f>(((RestaurantData4[[#This Row],[FitScore]]/100)*RestaurantData4[[#This Row],[DailyCustAvg]])/3.5)*30</f>
        <v>737.99999999999989</v>
      </c>
      <c r="M7181">
        <v>40.765189273600001</v>
      </c>
      <c r="N7181">
        <v>-73.913919475290001</v>
      </c>
      <c r="O7181">
        <v>401</v>
      </c>
      <c r="P7181">
        <v>22</v>
      </c>
    </row>
    <row r="7182" spans="1:16" hidden="1" x14ac:dyDescent="0.3">
      <c r="A7182">
        <v>50077409</v>
      </c>
      <c r="B7182" s="1" t="s">
        <v>6945</v>
      </c>
      <c r="C7182" t="s">
        <v>6631</v>
      </c>
      <c r="D7182" s="2">
        <v>4820</v>
      </c>
      <c r="E7182" s="1" t="s">
        <v>6851</v>
      </c>
      <c r="F7182" s="2">
        <v>11104</v>
      </c>
      <c r="G7182" s="3">
        <v>9174431747</v>
      </c>
      <c r="H7182" s="1" t="s">
        <v>16</v>
      </c>
      <c r="I7182" t="s">
        <v>21</v>
      </c>
      <c r="J7182">
        <v>59</v>
      </c>
      <c r="K7182">
        <v>123</v>
      </c>
      <c r="L7182" s="18">
        <f>(((RestaurantData4[[#This Row],[FitScore]]/100)*RestaurantData4[[#This Row],[DailyCustAvg]])/3.5)*30</f>
        <v>622.02857142857135</v>
      </c>
      <c r="M7182">
        <v>40.746309524626</v>
      </c>
      <c r="N7182">
        <v>-73.915889202532</v>
      </c>
      <c r="O7182">
        <v>402</v>
      </c>
      <c r="P7182">
        <v>26</v>
      </c>
    </row>
    <row r="7183" spans="1:16" hidden="1" x14ac:dyDescent="0.3">
      <c r="A7183">
        <v>50073547</v>
      </c>
      <c r="B7183" s="1" t="s">
        <v>7010</v>
      </c>
      <c r="C7183" t="s">
        <v>6631</v>
      </c>
      <c r="D7183" s="2">
        <v>8026</v>
      </c>
      <c r="E7183" s="1" t="s">
        <v>6998</v>
      </c>
      <c r="F7183" s="2">
        <v>11372</v>
      </c>
      <c r="G7183" s="3">
        <v>7184240763</v>
      </c>
      <c r="H7183" s="1" t="s">
        <v>212</v>
      </c>
      <c r="J7183">
        <v>84</v>
      </c>
      <c r="K7183">
        <v>123</v>
      </c>
      <c r="L7183" s="18">
        <f>(((RestaurantData4[[#This Row],[FitScore]]/100)*RestaurantData4[[#This Row],[DailyCustAvg]])/3.5)*30</f>
        <v>885.6</v>
      </c>
      <c r="M7183">
        <v>40.755380766968003</v>
      </c>
      <c r="N7183">
        <v>-73.886911697315995</v>
      </c>
      <c r="O7183">
        <v>403</v>
      </c>
      <c r="P7183">
        <v>25</v>
      </c>
    </row>
    <row r="7184" spans="1:16" hidden="1" x14ac:dyDescent="0.3">
      <c r="A7184">
        <v>50101714</v>
      </c>
      <c r="B7184" s="1" t="s">
        <v>7549</v>
      </c>
      <c r="C7184" t="s">
        <v>6631</v>
      </c>
      <c r="D7184" s="2">
        <v>13693</v>
      </c>
      <c r="E7184" s="1" t="s">
        <v>6663</v>
      </c>
      <c r="F7184" s="2">
        <v>11354</v>
      </c>
      <c r="G7184" s="3">
        <v>9293290005</v>
      </c>
      <c r="H7184" s="1" t="s">
        <v>106</v>
      </c>
      <c r="I7184" t="s">
        <v>21</v>
      </c>
      <c r="J7184">
        <v>69</v>
      </c>
      <c r="K7184">
        <v>123</v>
      </c>
      <c r="L7184" s="18">
        <f>(((RestaurantData4[[#This Row],[FitScore]]/100)*RestaurantData4[[#This Row],[DailyCustAvg]])/3.5)*30</f>
        <v>727.4571428571428</v>
      </c>
      <c r="M7184">
        <v>40.761976595029999</v>
      </c>
      <c r="N7184">
        <v>-73.829323625379004</v>
      </c>
      <c r="O7184">
        <v>407</v>
      </c>
      <c r="P7184">
        <v>20</v>
      </c>
    </row>
    <row r="7185" spans="1:16" hidden="1" x14ac:dyDescent="0.3">
      <c r="A7185">
        <v>50083738</v>
      </c>
      <c r="B7185" s="1" t="s">
        <v>7933</v>
      </c>
      <c r="C7185" t="s">
        <v>6631</v>
      </c>
      <c r="D7185" s="2">
        <v>24106</v>
      </c>
      <c r="E7185" s="1" t="s">
        <v>7575</v>
      </c>
      <c r="F7185" s="2">
        <v>11426</v>
      </c>
      <c r="G7185" s="3">
        <v>7183431800</v>
      </c>
      <c r="H7185" s="1" t="s">
        <v>73</v>
      </c>
      <c r="I7185" t="s">
        <v>21</v>
      </c>
      <c r="J7185">
        <v>76</v>
      </c>
      <c r="K7185">
        <v>123</v>
      </c>
      <c r="L7185" s="18">
        <f>(((RestaurantData4[[#This Row],[FitScore]]/100)*RestaurantData4[[#This Row],[DailyCustAvg]])/3.5)*30</f>
        <v>801.25714285714287</v>
      </c>
      <c r="M7185">
        <v>40.733708963247999</v>
      </c>
      <c r="N7185">
        <v>-73.725109152794005</v>
      </c>
      <c r="O7185">
        <v>413</v>
      </c>
      <c r="P7185">
        <v>23</v>
      </c>
    </row>
    <row r="7186" spans="1:16" hidden="1" x14ac:dyDescent="0.3">
      <c r="A7186">
        <v>50079152</v>
      </c>
      <c r="B7186" s="1" t="s">
        <v>8084</v>
      </c>
      <c r="C7186" t="s">
        <v>8030</v>
      </c>
      <c r="D7186" s="2">
        <v>677</v>
      </c>
      <c r="E7186" s="1" t="s">
        <v>8039</v>
      </c>
      <c r="F7186" s="2">
        <v>10304</v>
      </c>
      <c r="G7186" s="3">
        <v>9177702711</v>
      </c>
      <c r="H7186" s="1" t="s">
        <v>242</v>
      </c>
      <c r="I7186" t="s">
        <v>21</v>
      </c>
      <c r="J7186">
        <v>79</v>
      </c>
      <c r="K7186">
        <v>123</v>
      </c>
      <c r="L7186" s="18">
        <f>(((RestaurantData4[[#This Row],[FitScore]]/100)*RestaurantData4[[#This Row],[DailyCustAvg]])/3.5)*30</f>
        <v>832.88571428571436</v>
      </c>
      <c r="M7186">
        <v>40.625477160404998</v>
      </c>
      <c r="N7186">
        <v>-74.074959093643002</v>
      </c>
      <c r="O7186">
        <v>501</v>
      </c>
      <c r="P7186">
        <v>49</v>
      </c>
    </row>
    <row r="7187" spans="1:16" hidden="1" x14ac:dyDescent="0.3">
      <c r="A7187">
        <v>50073811</v>
      </c>
      <c r="B7187" s="1" t="s">
        <v>3693</v>
      </c>
      <c r="C7187" t="s">
        <v>3599</v>
      </c>
      <c r="D7187" s="2">
        <v>1294</v>
      </c>
      <c r="E7187" s="1" t="s">
        <v>3637</v>
      </c>
      <c r="F7187" s="2">
        <v>10459</v>
      </c>
      <c r="G7187" s="3">
        <v>3478624020</v>
      </c>
      <c r="H7187" s="1" t="s">
        <v>641</v>
      </c>
      <c r="I7187" t="s">
        <v>21</v>
      </c>
      <c r="J7187">
        <v>78</v>
      </c>
      <c r="K7187">
        <v>122</v>
      </c>
      <c r="L7187" s="18">
        <f>(((RestaurantData4[[#This Row],[FitScore]]/100)*RestaurantData4[[#This Row],[DailyCustAvg]])/3.5)*30</f>
        <v>815.65714285714284</v>
      </c>
      <c r="M7187">
        <v>40.827331504813998</v>
      </c>
      <c r="N7187">
        <v>-73.886702219053007</v>
      </c>
      <c r="O7187">
        <v>202</v>
      </c>
      <c r="P7187">
        <v>17</v>
      </c>
    </row>
    <row r="7188" spans="1:16" hidden="1" x14ac:dyDescent="0.3">
      <c r="A7188">
        <v>41439796</v>
      </c>
      <c r="B7188" s="1" t="s">
        <v>3911</v>
      </c>
      <c r="C7188" t="s">
        <v>3599</v>
      </c>
      <c r="D7188" s="2">
        <v>478</v>
      </c>
      <c r="E7188" s="1" t="s">
        <v>3893</v>
      </c>
      <c r="F7188" s="2">
        <v>10457</v>
      </c>
      <c r="G7188" s="3">
        <v>3474981102</v>
      </c>
      <c r="H7188" s="1" t="s">
        <v>16</v>
      </c>
      <c r="I7188" t="s">
        <v>21</v>
      </c>
      <c r="J7188">
        <v>69</v>
      </c>
      <c r="K7188">
        <v>122</v>
      </c>
      <c r="L7188" s="18">
        <f>(((RestaurantData4[[#This Row],[FitScore]]/100)*RestaurantData4[[#This Row],[DailyCustAvg]])/3.5)*30</f>
        <v>721.54285714285709</v>
      </c>
      <c r="M7188">
        <v>40.84694475829</v>
      </c>
      <c r="N7188">
        <v>-73.897707242945003</v>
      </c>
      <c r="O7188">
        <v>206</v>
      </c>
      <c r="P7188">
        <v>15</v>
      </c>
    </row>
    <row r="7189" spans="1:16" hidden="1" x14ac:dyDescent="0.3">
      <c r="A7189">
        <v>50061123</v>
      </c>
      <c r="B7189" s="1" t="s">
        <v>4102</v>
      </c>
      <c r="C7189" t="s">
        <v>3599</v>
      </c>
      <c r="D7189" s="2">
        <v>766</v>
      </c>
      <c r="E7189" s="1" t="s">
        <v>4096</v>
      </c>
      <c r="F7189" s="2">
        <v>10473</v>
      </c>
      <c r="G7189" s="3">
        <v>7189317875</v>
      </c>
      <c r="H7189" s="1" t="s">
        <v>45</v>
      </c>
      <c r="I7189" t="s">
        <v>17</v>
      </c>
      <c r="J7189">
        <v>81</v>
      </c>
      <c r="K7189">
        <v>122</v>
      </c>
      <c r="L7189" s="18">
        <f>(((RestaurantData4[[#This Row],[FitScore]]/100)*RestaurantData4[[#This Row],[DailyCustAvg]])/3.5)*30</f>
        <v>847.02857142857147</v>
      </c>
      <c r="M7189">
        <v>40.822610898249998</v>
      </c>
      <c r="N7189">
        <v>-73.848855484061005</v>
      </c>
      <c r="O7189">
        <v>209</v>
      </c>
      <c r="P7189">
        <v>18</v>
      </c>
    </row>
    <row r="7190" spans="1:16" hidden="1" x14ac:dyDescent="0.3">
      <c r="A7190">
        <v>41617354</v>
      </c>
      <c r="B7190" s="1" t="s">
        <v>1479</v>
      </c>
      <c r="C7190" t="s">
        <v>3599</v>
      </c>
      <c r="D7190" s="2">
        <v>1650</v>
      </c>
      <c r="E7190" s="1" t="s">
        <v>3604</v>
      </c>
      <c r="F7190" s="2">
        <v>10473</v>
      </c>
      <c r="G7190" s="3">
        <v>7188932090</v>
      </c>
      <c r="H7190" s="1" t="s">
        <v>132</v>
      </c>
      <c r="I7190" t="s">
        <v>21</v>
      </c>
      <c r="J7190">
        <v>65</v>
      </c>
      <c r="K7190">
        <v>122</v>
      </c>
      <c r="L7190" s="18">
        <f>(((RestaurantData4[[#This Row],[FitScore]]/100)*RestaurantData4[[#This Row],[DailyCustAvg]])/3.5)*30</f>
        <v>679.71428571428567</v>
      </c>
      <c r="M7190">
        <v>40.824035117199998</v>
      </c>
      <c r="N7190">
        <v>-73.873595511583005</v>
      </c>
      <c r="O7190">
        <v>209</v>
      </c>
      <c r="P7190">
        <v>18</v>
      </c>
    </row>
    <row r="7191" spans="1:16" hidden="1" x14ac:dyDescent="0.3">
      <c r="A7191">
        <v>50080152</v>
      </c>
      <c r="B7191" s="1" t="s">
        <v>4157</v>
      </c>
      <c r="C7191" t="s">
        <v>3599</v>
      </c>
      <c r="D7191" s="2">
        <v>1752</v>
      </c>
      <c r="E7191" s="1" t="s">
        <v>4158</v>
      </c>
      <c r="F7191" s="2">
        <v>10473</v>
      </c>
      <c r="G7191" s="3">
        <v>3472716506</v>
      </c>
      <c r="H7191" s="1" t="s">
        <v>641</v>
      </c>
      <c r="I7191" t="s">
        <v>21</v>
      </c>
      <c r="J7191">
        <v>75</v>
      </c>
      <c r="K7191">
        <v>122</v>
      </c>
      <c r="L7191" s="18">
        <f>(((RestaurantData4[[#This Row],[FitScore]]/100)*RestaurantData4[[#This Row],[DailyCustAvg]])/3.5)*30</f>
        <v>784.28571428571422</v>
      </c>
      <c r="M7191">
        <v>40.820925253120997</v>
      </c>
      <c r="N7191">
        <v>-73.866263353692005</v>
      </c>
      <c r="O7191">
        <v>209</v>
      </c>
      <c r="P7191">
        <v>18</v>
      </c>
    </row>
    <row r="7192" spans="1:16" hidden="1" x14ac:dyDescent="0.3">
      <c r="A7192">
        <v>41267759</v>
      </c>
      <c r="B7192" s="1" t="s">
        <v>4045</v>
      </c>
      <c r="C7192" t="s">
        <v>3599</v>
      </c>
      <c r="D7192" s="2">
        <v>817</v>
      </c>
      <c r="E7192" s="1" t="s">
        <v>4252</v>
      </c>
      <c r="F7192" s="2">
        <v>10467</v>
      </c>
      <c r="G7192" s="3">
        <v>7185150161</v>
      </c>
      <c r="H7192" s="1" t="s">
        <v>4277</v>
      </c>
      <c r="I7192" t="s">
        <v>21</v>
      </c>
      <c r="J7192">
        <v>32</v>
      </c>
      <c r="K7192">
        <v>122</v>
      </c>
      <c r="L7192" s="18">
        <f>(((RestaurantData4[[#This Row],[FitScore]]/100)*RestaurantData4[[#This Row],[DailyCustAvg]])/3.5)*30</f>
        <v>334.62857142857143</v>
      </c>
      <c r="M7192">
        <v>40.865520591606</v>
      </c>
      <c r="N7192">
        <v>-73.862937474443001</v>
      </c>
      <c r="O7192">
        <v>211</v>
      </c>
      <c r="P7192">
        <v>13</v>
      </c>
    </row>
    <row r="7193" spans="1:16" hidden="1" x14ac:dyDescent="0.3">
      <c r="A7193">
        <v>41708980</v>
      </c>
      <c r="B7193" s="1" t="s">
        <v>6803</v>
      </c>
      <c r="C7193" t="s">
        <v>6631</v>
      </c>
      <c r="D7193" s="2">
        <v>2827</v>
      </c>
      <c r="E7193" s="1" t="s">
        <v>6689</v>
      </c>
      <c r="F7193" s="2">
        <v>11102</v>
      </c>
      <c r="G7193" s="3">
        <v>3478080149</v>
      </c>
      <c r="H7193" s="1" t="s">
        <v>1208</v>
      </c>
      <c r="I7193" t="s">
        <v>21</v>
      </c>
      <c r="J7193">
        <v>29</v>
      </c>
      <c r="K7193">
        <v>122</v>
      </c>
      <c r="L7193" s="18">
        <f>(((RestaurantData4[[#This Row],[FitScore]]/100)*RestaurantData4[[#This Row],[DailyCustAvg]])/3.5)*30</f>
        <v>303.25714285714281</v>
      </c>
      <c r="M7193">
        <v>40.767850986996002</v>
      </c>
      <c r="N7193">
        <v>-73.920558695889994</v>
      </c>
      <c r="O7193">
        <v>401</v>
      </c>
      <c r="P7193">
        <v>22</v>
      </c>
    </row>
    <row r="7194" spans="1:16" hidden="1" x14ac:dyDescent="0.3">
      <c r="A7194">
        <v>41381813</v>
      </c>
      <c r="B7194" s="1" t="s">
        <v>7345</v>
      </c>
      <c r="C7194" t="s">
        <v>6631</v>
      </c>
      <c r="D7194" s="2">
        <v>7242</v>
      </c>
      <c r="E7194" s="1" t="s">
        <v>7346</v>
      </c>
      <c r="F7194" s="2">
        <v>11375</v>
      </c>
      <c r="G7194" s="3">
        <v>7182610111</v>
      </c>
      <c r="H7194" s="1" t="s">
        <v>68</v>
      </c>
      <c r="I7194" t="s">
        <v>17</v>
      </c>
      <c r="J7194">
        <v>85</v>
      </c>
      <c r="K7194">
        <v>122</v>
      </c>
      <c r="L7194" s="18">
        <f>(((RestaurantData4[[#This Row],[FitScore]]/100)*RestaurantData4[[#This Row],[DailyCustAvg]])/3.5)*30</f>
        <v>888.85714285714289</v>
      </c>
      <c r="M7194">
        <v>40.718725260021998</v>
      </c>
      <c r="N7194">
        <v>-73.841296214826002</v>
      </c>
      <c r="O7194">
        <v>406</v>
      </c>
      <c r="P7194">
        <v>29</v>
      </c>
    </row>
    <row r="7195" spans="1:16" hidden="1" x14ac:dyDescent="0.3">
      <c r="A7195">
        <v>41639035</v>
      </c>
      <c r="B7195" s="1" t="s">
        <v>7668</v>
      </c>
      <c r="C7195" t="s">
        <v>6631</v>
      </c>
      <c r="D7195" s="2">
        <v>10106</v>
      </c>
      <c r="E7195" s="1" t="s">
        <v>7669</v>
      </c>
      <c r="F7195" s="2">
        <v>11416</v>
      </c>
      <c r="G7195" s="3">
        <v>7188433338</v>
      </c>
      <c r="H7195" s="1" t="s">
        <v>242</v>
      </c>
      <c r="I7195" t="s">
        <v>17</v>
      </c>
      <c r="J7195">
        <v>37</v>
      </c>
      <c r="K7195">
        <v>122</v>
      </c>
      <c r="L7195" s="18">
        <f>(((RestaurantData4[[#This Row],[FitScore]]/100)*RestaurantData4[[#This Row],[DailyCustAvg]])/3.5)*30</f>
        <v>386.91428571428571</v>
      </c>
      <c r="M7195">
        <v>40.682423352964001</v>
      </c>
      <c r="N7195">
        <v>-73.851925454745</v>
      </c>
      <c r="O7195">
        <v>409</v>
      </c>
      <c r="P7195">
        <v>32</v>
      </c>
    </row>
    <row r="7196" spans="1:16" hidden="1" x14ac:dyDescent="0.3">
      <c r="A7196">
        <v>50082562</v>
      </c>
      <c r="B7196" s="1" t="s">
        <v>3973</v>
      </c>
      <c r="C7196" t="s">
        <v>3599</v>
      </c>
      <c r="D7196" s="2">
        <v>3150</v>
      </c>
      <c r="E7196" s="1" t="s">
        <v>3974</v>
      </c>
      <c r="F7196" s="2">
        <v>10467</v>
      </c>
      <c r="G7196" s="3">
        <v>3478919162</v>
      </c>
      <c r="H7196" s="1" t="s">
        <v>56</v>
      </c>
      <c r="I7196" t="s">
        <v>21</v>
      </c>
      <c r="J7196">
        <v>58</v>
      </c>
      <c r="K7196">
        <v>121</v>
      </c>
      <c r="L7196" s="18">
        <f>(((RestaurantData4[[#This Row],[FitScore]]/100)*RestaurantData4[[#This Row],[DailyCustAvg]])/3.5)*30</f>
        <v>601.54285714285709</v>
      </c>
      <c r="M7196">
        <v>40.875082526722998</v>
      </c>
      <c r="N7196">
        <v>-73.879457253054994</v>
      </c>
      <c r="O7196">
        <v>207</v>
      </c>
      <c r="P7196">
        <v>11</v>
      </c>
    </row>
    <row r="7197" spans="1:16" hidden="1" x14ac:dyDescent="0.3">
      <c r="A7197">
        <v>50106232</v>
      </c>
      <c r="B7197" s="1" t="s">
        <v>4215</v>
      </c>
      <c r="C7197" t="s">
        <v>3599</v>
      </c>
      <c r="D7197" s="2">
        <v>3439</v>
      </c>
      <c r="E7197" s="1" t="s">
        <v>3893</v>
      </c>
      <c r="F7197" s="2">
        <v>10465</v>
      </c>
      <c r="G7197" s="3">
        <v>3474763002</v>
      </c>
      <c r="H7197" s="1" t="s">
        <v>202</v>
      </c>
      <c r="I7197" t="s">
        <v>21</v>
      </c>
      <c r="J7197">
        <v>23</v>
      </c>
      <c r="K7197">
        <v>121</v>
      </c>
      <c r="L7197" s="18">
        <f>(((RestaurantData4[[#This Row],[FitScore]]/100)*RestaurantData4[[#This Row],[DailyCustAvg]])/3.5)*30</f>
        <v>238.54285714285714</v>
      </c>
      <c r="M7197">
        <v>40.832481524792001</v>
      </c>
      <c r="N7197">
        <v>-73.827776096321003</v>
      </c>
      <c r="O7197">
        <v>210</v>
      </c>
      <c r="P7197">
        <v>13</v>
      </c>
    </row>
    <row r="7198" spans="1:16" hidden="1" x14ac:dyDescent="0.3">
      <c r="A7198">
        <v>40724462</v>
      </c>
      <c r="B7198" s="1" t="s">
        <v>4258</v>
      </c>
      <c r="C7198" t="s">
        <v>6631</v>
      </c>
      <c r="D7198" s="2">
        <v>4818</v>
      </c>
      <c r="E7198" s="1" t="s">
        <v>6682</v>
      </c>
      <c r="F7198" s="2">
        <v>11101</v>
      </c>
      <c r="G7198" s="3">
        <v>7187281583</v>
      </c>
      <c r="H7198" s="1" t="s">
        <v>16</v>
      </c>
      <c r="I7198" t="s">
        <v>21</v>
      </c>
      <c r="J7198">
        <v>74</v>
      </c>
      <c r="K7198">
        <v>121</v>
      </c>
      <c r="L7198" s="18">
        <f>(((RestaurantData4[[#This Row],[FitScore]]/100)*RestaurantData4[[#This Row],[DailyCustAvg]])/3.5)*30</f>
        <v>767.48571428571415</v>
      </c>
      <c r="M7198">
        <v>40.753612119697998</v>
      </c>
      <c r="N7198">
        <v>-73.914244899612996</v>
      </c>
      <c r="O7198">
        <v>401</v>
      </c>
      <c r="P7198">
        <v>26</v>
      </c>
    </row>
    <row r="7199" spans="1:16" hidden="1" x14ac:dyDescent="0.3">
      <c r="A7199">
        <v>50077812</v>
      </c>
      <c r="B7199" s="1" t="s">
        <v>6989</v>
      </c>
      <c r="C7199" t="s">
        <v>6631</v>
      </c>
      <c r="D7199" s="2">
        <v>11251</v>
      </c>
      <c r="E7199" s="1" t="s">
        <v>6830</v>
      </c>
      <c r="F7199" s="2">
        <v>11368</v>
      </c>
      <c r="G7199" s="3">
        <v>6465458469</v>
      </c>
      <c r="H7199" s="1" t="s">
        <v>29</v>
      </c>
      <c r="I7199" t="s">
        <v>17</v>
      </c>
      <c r="J7199">
        <v>86</v>
      </c>
      <c r="K7199">
        <v>121</v>
      </c>
      <c r="L7199" s="18">
        <f>(((RestaurantData4[[#This Row],[FitScore]]/100)*RestaurantData4[[#This Row],[DailyCustAvg]])/3.5)*30</f>
        <v>891.94285714285718</v>
      </c>
      <c r="M7199">
        <v>40.752066622248002</v>
      </c>
      <c r="N7199">
        <v>-73.854202716594003</v>
      </c>
      <c r="O7199">
        <v>403</v>
      </c>
      <c r="P7199">
        <v>21</v>
      </c>
    </row>
    <row r="7200" spans="1:16" hidden="1" x14ac:dyDescent="0.3">
      <c r="A7200">
        <v>50054796</v>
      </c>
      <c r="B7200" s="1" t="s">
        <v>296</v>
      </c>
      <c r="C7200" t="s">
        <v>6631</v>
      </c>
      <c r="D7200" s="2">
        <v>3447</v>
      </c>
      <c r="E7200" s="1" t="s">
        <v>7020</v>
      </c>
      <c r="F7200" s="2">
        <v>11372</v>
      </c>
      <c r="G7200" s="3">
        <v>7183588682</v>
      </c>
      <c r="H7200" s="1" t="s">
        <v>168</v>
      </c>
      <c r="I7200" t="s">
        <v>17</v>
      </c>
      <c r="J7200">
        <v>79</v>
      </c>
      <c r="K7200">
        <v>121</v>
      </c>
      <c r="L7200" s="18">
        <f>(((RestaurantData4[[#This Row],[FitScore]]/100)*RestaurantData4[[#This Row],[DailyCustAvg]])/3.5)*30</f>
        <v>819.34285714285716</v>
      </c>
      <c r="M7200">
        <v>40.753751186580999</v>
      </c>
      <c r="N7200">
        <v>-73.872004110269998</v>
      </c>
      <c r="O7200">
        <v>403</v>
      </c>
      <c r="P7200">
        <v>21</v>
      </c>
    </row>
    <row r="7201" spans="1:16" hidden="1" x14ac:dyDescent="0.3">
      <c r="A7201">
        <v>50070257</v>
      </c>
      <c r="B7201" s="1" t="s">
        <v>7125</v>
      </c>
      <c r="C7201" t="s">
        <v>6631</v>
      </c>
      <c r="D7201" s="2">
        <v>4721</v>
      </c>
      <c r="E7201" s="1" t="s">
        <v>7041</v>
      </c>
      <c r="F7201" s="2">
        <v>11373</v>
      </c>
      <c r="G7201" s="3">
        <v>7186060001</v>
      </c>
      <c r="H7201" s="1" t="s">
        <v>242</v>
      </c>
      <c r="I7201" t="s">
        <v>21</v>
      </c>
      <c r="J7201">
        <v>90</v>
      </c>
      <c r="K7201">
        <v>121</v>
      </c>
      <c r="L7201" s="18">
        <f>(((RestaurantData4[[#This Row],[FitScore]]/100)*RestaurantData4[[#This Row],[DailyCustAvg]])/3.5)*30</f>
        <v>933.42857142857156</v>
      </c>
      <c r="M7201">
        <v>40.741771234293999</v>
      </c>
      <c r="N7201">
        <v>-73.875354465428003</v>
      </c>
      <c r="O7201">
        <v>404</v>
      </c>
      <c r="P7201">
        <v>25</v>
      </c>
    </row>
    <row r="7202" spans="1:16" hidden="1" x14ac:dyDescent="0.3">
      <c r="A7202">
        <v>50101187</v>
      </c>
      <c r="B7202" s="1" t="s">
        <v>7305</v>
      </c>
      <c r="C7202" t="s">
        <v>6631</v>
      </c>
      <c r="D7202" s="2">
        <v>9021</v>
      </c>
      <c r="E7202" s="1" t="s">
        <v>7306</v>
      </c>
      <c r="F7202" s="2">
        <v>11374</v>
      </c>
      <c r="G7202" s="3">
        <v>9178337678</v>
      </c>
      <c r="H7202" s="1" t="s">
        <v>100</v>
      </c>
      <c r="I7202" t="s">
        <v>17</v>
      </c>
      <c r="J7202">
        <v>91</v>
      </c>
      <c r="K7202">
        <v>121</v>
      </c>
      <c r="L7202" s="18">
        <f>(((RestaurantData4[[#This Row],[FitScore]]/100)*RestaurantData4[[#This Row],[DailyCustAvg]])/3.5)*30</f>
        <v>943.80000000000007</v>
      </c>
      <c r="M7202">
        <v>40.725719307570003</v>
      </c>
      <c r="N7202">
        <v>-73.865181575852006</v>
      </c>
      <c r="O7202">
        <v>406</v>
      </c>
      <c r="P7202">
        <v>29</v>
      </c>
    </row>
    <row r="7203" spans="1:16" hidden="1" x14ac:dyDescent="0.3">
      <c r="A7203">
        <v>50064981</v>
      </c>
      <c r="B7203" s="1" t="s">
        <v>7352</v>
      </c>
      <c r="C7203" t="s">
        <v>6631</v>
      </c>
      <c r="D7203" s="2">
        <v>5846</v>
      </c>
      <c r="E7203" s="1" t="s">
        <v>7353</v>
      </c>
      <c r="F7203" s="2">
        <v>11355</v>
      </c>
      <c r="G7203" s="3">
        <v>7188861555</v>
      </c>
      <c r="H7203" s="1" t="s">
        <v>242</v>
      </c>
      <c r="I7203" t="s">
        <v>21</v>
      </c>
      <c r="J7203">
        <v>62</v>
      </c>
      <c r="K7203">
        <v>121</v>
      </c>
      <c r="L7203" s="18">
        <f>(((RestaurantData4[[#This Row],[FitScore]]/100)*RestaurantData4[[#This Row],[DailyCustAvg]])/3.5)*30</f>
        <v>643.02857142857147</v>
      </c>
      <c r="M7203">
        <v>40.744132976129997</v>
      </c>
      <c r="N7203">
        <v>-73.825738996382995</v>
      </c>
      <c r="O7203">
        <v>407</v>
      </c>
      <c r="P7203">
        <v>20</v>
      </c>
    </row>
    <row r="7204" spans="1:16" hidden="1" x14ac:dyDescent="0.3">
      <c r="A7204">
        <v>50101982</v>
      </c>
      <c r="B7204" s="1" t="s">
        <v>8120</v>
      </c>
      <c r="C7204" t="s">
        <v>8030</v>
      </c>
      <c r="D7204" s="2">
        <v>143</v>
      </c>
      <c r="E7204" s="1" t="s">
        <v>4158</v>
      </c>
      <c r="F7204" s="2">
        <v>10301</v>
      </c>
      <c r="G7204" s="3">
        <v>7182733228</v>
      </c>
      <c r="H7204" s="1" t="s">
        <v>242</v>
      </c>
      <c r="I7204" t="s">
        <v>17</v>
      </c>
      <c r="J7204">
        <v>81</v>
      </c>
      <c r="K7204">
        <v>121</v>
      </c>
      <c r="L7204" s="18">
        <f>(((RestaurantData4[[#This Row],[FitScore]]/100)*RestaurantData4[[#This Row],[DailyCustAvg]])/3.5)*30</f>
        <v>840.0857142857144</v>
      </c>
      <c r="M7204">
        <v>40.641434230731001</v>
      </c>
      <c r="N7204">
        <v>-74.094950086813</v>
      </c>
      <c r="O7204">
        <v>501</v>
      </c>
      <c r="P7204">
        <v>49</v>
      </c>
    </row>
    <row r="7205" spans="1:16" hidden="1" x14ac:dyDescent="0.3">
      <c r="A7205">
        <v>50033875</v>
      </c>
      <c r="B7205" s="1" t="s">
        <v>8263</v>
      </c>
      <c r="C7205" t="s">
        <v>8030</v>
      </c>
      <c r="D7205" s="2">
        <v>60</v>
      </c>
      <c r="E7205" s="1" t="s">
        <v>8264</v>
      </c>
      <c r="F7205" s="2">
        <v>10309</v>
      </c>
      <c r="G7205" s="3">
        <v>7189678500</v>
      </c>
      <c r="H7205" s="1" t="s">
        <v>24</v>
      </c>
      <c r="I7205" t="s">
        <v>21</v>
      </c>
      <c r="J7205">
        <v>82</v>
      </c>
      <c r="K7205">
        <v>121</v>
      </c>
      <c r="L7205" s="18">
        <f>(((RestaurantData4[[#This Row],[FitScore]]/100)*RestaurantData4[[#This Row],[DailyCustAvg]])/3.5)*30</f>
        <v>850.45714285714291</v>
      </c>
      <c r="M7205">
        <v>40.525074839978998</v>
      </c>
      <c r="N7205">
        <v>-74.236617139651003</v>
      </c>
      <c r="O7205">
        <v>503</v>
      </c>
      <c r="P7205">
        <v>51</v>
      </c>
    </row>
    <row r="7206" spans="1:16" hidden="1" x14ac:dyDescent="0.3">
      <c r="A7206">
        <v>50046567</v>
      </c>
      <c r="B7206" s="1" t="s">
        <v>3935</v>
      </c>
      <c r="C7206" t="s">
        <v>3599</v>
      </c>
      <c r="D7206" s="2">
        <v>2306</v>
      </c>
      <c r="E7206" s="1" t="s">
        <v>3889</v>
      </c>
      <c r="F7206" s="2">
        <v>10458</v>
      </c>
      <c r="G7206" s="3">
        <v>6468751868</v>
      </c>
      <c r="H7206" s="1" t="s">
        <v>56</v>
      </c>
      <c r="I7206" t="s">
        <v>17</v>
      </c>
      <c r="J7206">
        <v>85</v>
      </c>
      <c r="K7206">
        <v>120</v>
      </c>
      <c r="L7206" s="18">
        <f>(((RestaurantData4[[#This Row],[FitScore]]/100)*RestaurantData4[[#This Row],[DailyCustAvg]])/3.5)*30</f>
        <v>874.28571428571422</v>
      </c>
      <c r="M7206">
        <v>40.853645002001002</v>
      </c>
      <c r="N7206">
        <v>-73.889198445679</v>
      </c>
      <c r="O7206">
        <v>206</v>
      </c>
      <c r="P7206">
        <v>15</v>
      </c>
    </row>
    <row r="7207" spans="1:16" hidden="1" x14ac:dyDescent="0.3">
      <c r="A7207">
        <v>50101391</v>
      </c>
      <c r="B7207" s="1" t="s">
        <v>4015</v>
      </c>
      <c r="C7207" t="s">
        <v>3599</v>
      </c>
      <c r="D7207" s="2">
        <v>240</v>
      </c>
      <c r="E7207" s="1" t="s">
        <v>4016</v>
      </c>
      <c r="F7207" s="2">
        <v>10463</v>
      </c>
      <c r="G7207" s="3">
        <v>7187086722</v>
      </c>
      <c r="H7207" s="1" t="s">
        <v>143</v>
      </c>
      <c r="I7207" t="s">
        <v>21</v>
      </c>
      <c r="J7207">
        <v>76</v>
      </c>
      <c r="K7207">
        <v>120</v>
      </c>
      <c r="L7207" s="18">
        <f>(((RestaurantData4[[#This Row],[FitScore]]/100)*RestaurantData4[[#This Row],[DailyCustAvg]])/3.5)*30</f>
        <v>781.71428571428567</v>
      </c>
      <c r="M7207">
        <v>40.884983508243998</v>
      </c>
      <c r="N7207">
        <v>-73.900306641086999</v>
      </c>
      <c r="O7207">
        <v>208</v>
      </c>
      <c r="P7207">
        <v>11</v>
      </c>
    </row>
    <row r="7208" spans="1:16" hidden="1" x14ac:dyDescent="0.3">
      <c r="A7208">
        <v>50073729</v>
      </c>
      <c r="B7208" s="1" t="s">
        <v>6723</v>
      </c>
      <c r="C7208" t="s">
        <v>6631</v>
      </c>
      <c r="D7208" s="2">
        <v>3801</v>
      </c>
      <c r="E7208" s="1" t="s">
        <v>6636</v>
      </c>
      <c r="F7208" s="2">
        <v>11105</v>
      </c>
      <c r="G7208" s="3">
        <v>9148267968</v>
      </c>
      <c r="H7208" s="1" t="s">
        <v>16</v>
      </c>
      <c r="I7208" t="s">
        <v>21</v>
      </c>
      <c r="J7208">
        <v>71</v>
      </c>
      <c r="K7208">
        <v>120</v>
      </c>
      <c r="L7208" s="18">
        <f>(((RestaurantData4[[#This Row],[FitScore]]/100)*RestaurantData4[[#This Row],[DailyCustAvg]])/3.5)*30</f>
        <v>730.28571428571411</v>
      </c>
      <c r="M7208">
        <v>40.773288879947998</v>
      </c>
      <c r="N7208">
        <v>-73.906673632961997</v>
      </c>
      <c r="O7208">
        <v>401</v>
      </c>
      <c r="P7208">
        <v>22</v>
      </c>
    </row>
    <row r="7209" spans="1:16" hidden="1" x14ac:dyDescent="0.3">
      <c r="A7209">
        <v>50071252</v>
      </c>
      <c r="B7209" s="1" t="s">
        <v>7076</v>
      </c>
      <c r="C7209" t="s">
        <v>6631</v>
      </c>
      <c r="D7209" s="2">
        <v>8002</v>
      </c>
      <c r="E7209" s="1" t="s">
        <v>6998</v>
      </c>
      <c r="F7209" s="2">
        <v>11372</v>
      </c>
      <c r="G7209" s="3">
        <v>9292960038</v>
      </c>
      <c r="H7209" s="1" t="s">
        <v>16</v>
      </c>
      <c r="I7209" t="s">
        <v>21</v>
      </c>
      <c r="J7209">
        <v>81</v>
      </c>
      <c r="K7209">
        <v>120</v>
      </c>
      <c r="L7209" s="18">
        <f>(((RestaurantData4[[#This Row],[FitScore]]/100)*RestaurantData4[[#This Row],[DailyCustAvg]])/3.5)*30</f>
        <v>833.14285714285711</v>
      </c>
      <c r="M7209">
        <v>40.755364454828999</v>
      </c>
      <c r="N7209">
        <v>-73.887070541843997</v>
      </c>
      <c r="O7209">
        <v>403</v>
      </c>
      <c r="P7209">
        <v>25</v>
      </c>
    </row>
    <row r="7210" spans="1:16" hidden="1" x14ac:dyDescent="0.3">
      <c r="A7210">
        <v>50054418</v>
      </c>
      <c r="B7210" s="1" t="s">
        <v>7253</v>
      </c>
      <c r="C7210" t="s">
        <v>6631</v>
      </c>
      <c r="D7210" s="2">
        <v>955</v>
      </c>
      <c r="E7210" s="1" t="s">
        <v>3711</v>
      </c>
      <c r="F7210" s="2">
        <v>11385</v>
      </c>
      <c r="G7210" s="3">
        <v>7183865464</v>
      </c>
      <c r="H7210" s="1" t="s">
        <v>16</v>
      </c>
      <c r="I7210" t="s">
        <v>17</v>
      </c>
      <c r="J7210">
        <v>84</v>
      </c>
      <c r="K7210">
        <v>120</v>
      </c>
      <c r="L7210" s="18">
        <f>(((RestaurantData4[[#This Row],[FitScore]]/100)*RestaurantData4[[#This Row],[DailyCustAvg]])/3.5)*30</f>
        <v>864</v>
      </c>
      <c r="M7210">
        <v>40.699940074643003</v>
      </c>
      <c r="N7210">
        <v>-73.902838456192995</v>
      </c>
      <c r="O7210">
        <v>405</v>
      </c>
      <c r="P7210">
        <v>34</v>
      </c>
    </row>
    <row r="7211" spans="1:16" hidden="1" x14ac:dyDescent="0.3">
      <c r="A7211">
        <v>50101538</v>
      </c>
      <c r="B7211" s="1" t="s">
        <v>7402</v>
      </c>
      <c r="C7211" t="s">
        <v>6631</v>
      </c>
      <c r="D7211" s="2">
        <v>4307</v>
      </c>
      <c r="E7211" s="1" t="s">
        <v>7353</v>
      </c>
      <c r="F7211" s="2">
        <v>11355</v>
      </c>
      <c r="G7211" s="3">
        <v>8049373830</v>
      </c>
      <c r="H7211" s="1" t="s">
        <v>242</v>
      </c>
      <c r="I7211" t="s">
        <v>21</v>
      </c>
      <c r="J7211">
        <v>60</v>
      </c>
      <c r="K7211">
        <v>120</v>
      </c>
      <c r="L7211" s="18">
        <f>(((RestaurantData4[[#This Row],[FitScore]]/100)*RestaurantData4[[#This Row],[DailyCustAvg]])/3.5)*30</f>
        <v>617.14285714285722</v>
      </c>
      <c r="M7211">
        <v>40.752280909241001</v>
      </c>
      <c r="N7211">
        <v>-73.826706549883994</v>
      </c>
      <c r="O7211">
        <v>407</v>
      </c>
      <c r="P7211">
        <v>20</v>
      </c>
    </row>
    <row r="7212" spans="1:16" hidden="1" x14ac:dyDescent="0.3">
      <c r="A7212">
        <v>50093334</v>
      </c>
      <c r="B7212" s="1" t="s">
        <v>2084</v>
      </c>
      <c r="C7212" t="s">
        <v>6631</v>
      </c>
      <c r="D7212" s="2">
        <v>15514</v>
      </c>
      <c r="E7212" s="1" t="s">
        <v>6830</v>
      </c>
      <c r="F7212" s="2">
        <v>11354</v>
      </c>
      <c r="G7212" s="3">
        <v>7189399330</v>
      </c>
      <c r="H7212" s="1" t="s">
        <v>193</v>
      </c>
      <c r="I7212" t="s">
        <v>17</v>
      </c>
      <c r="J7212">
        <v>65</v>
      </c>
      <c r="K7212">
        <v>120</v>
      </c>
      <c r="L7212" s="18">
        <f>(((RestaurantData4[[#This Row],[FitScore]]/100)*RestaurantData4[[#This Row],[DailyCustAvg]])/3.5)*30</f>
        <v>668.57142857142856</v>
      </c>
      <c r="M7212">
        <v>40.764020412431996</v>
      </c>
      <c r="N7212">
        <v>-73.809481710659995</v>
      </c>
      <c r="O7212">
        <v>407</v>
      </c>
      <c r="P7212">
        <v>20</v>
      </c>
    </row>
    <row r="7213" spans="1:16" hidden="1" x14ac:dyDescent="0.3">
      <c r="A7213">
        <v>41631713</v>
      </c>
      <c r="B7213" s="1" t="s">
        <v>7489</v>
      </c>
      <c r="C7213" t="s">
        <v>6631</v>
      </c>
      <c r="D7213" s="2">
        <v>4257</v>
      </c>
      <c r="E7213" s="1" t="s">
        <v>7353</v>
      </c>
      <c r="F7213" s="2">
        <v>11355</v>
      </c>
      <c r="G7213" s="3">
        <v>7188881990</v>
      </c>
      <c r="H7213" s="1" t="s">
        <v>73</v>
      </c>
      <c r="I7213" t="s">
        <v>21</v>
      </c>
      <c r="J7213">
        <v>60</v>
      </c>
      <c r="K7213">
        <v>120</v>
      </c>
      <c r="L7213" s="18">
        <f>(((RestaurantData4[[#This Row],[FitScore]]/100)*RestaurantData4[[#This Row],[DailyCustAvg]])/3.5)*30</f>
        <v>617.14285714285722</v>
      </c>
      <c r="M7213">
        <v>40.753728759628999</v>
      </c>
      <c r="N7213">
        <v>-73.827608724729998</v>
      </c>
      <c r="O7213">
        <v>407</v>
      </c>
      <c r="P7213">
        <v>20</v>
      </c>
    </row>
    <row r="7214" spans="1:16" hidden="1" x14ac:dyDescent="0.3">
      <c r="A7214">
        <v>41315553</v>
      </c>
      <c r="B7214" s="1" t="s">
        <v>7673</v>
      </c>
      <c r="C7214" t="s">
        <v>6631</v>
      </c>
      <c r="D7214" s="2">
        <v>7617</v>
      </c>
      <c r="E7214" s="1" t="s">
        <v>7674</v>
      </c>
      <c r="F7214" s="2">
        <v>11416</v>
      </c>
      <c r="G7214" s="3">
        <v>7186590652</v>
      </c>
      <c r="H7214" s="1" t="s">
        <v>16</v>
      </c>
      <c r="I7214" t="s">
        <v>17</v>
      </c>
      <c r="J7214">
        <v>43</v>
      </c>
      <c r="K7214">
        <v>120</v>
      </c>
      <c r="L7214" s="18">
        <f>(((RestaurantData4[[#This Row],[FitScore]]/100)*RestaurantData4[[#This Row],[DailyCustAvg]])/3.5)*30</f>
        <v>442.28571428571433</v>
      </c>
      <c r="M7214">
        <v>40.679937241382</v>
      </c>
      <c r="N7214">
        <v>-73.861225652151006</v>
      </c>
      <c r="O7214">
        <v>409</v>
      </c>
      <c r="P7214">
        <v>32</v>
      </c>
    </row>
    <row r="7215" spans="1:16" hidden="1" x14ac:dyDescent="0.3">
      <c r="A7215">
        <v>50091430</v>
      </c>
      <c r="B7215" s="1" t="s">
        <v>7739</v>
      </c>
      <c r="C7215" t="s">
        <v>6631</v>
      </c>
      <c r="D7215" s="2">
        <v>9110</v>
      </c>
      <c r="E7215" s="1" t="s">
        <v>7740</v>
      </c>
      <c r="F7215" s="2">
        <v>11417</v>
      </c>
      <c r="G7215" s="3">
        <v>3472134317</v>
      </c>
      <c r="H7215" s="1" t="s">
        <v>73</v>
      </c>
      <c r="I7215" t="s">
        <v>17</v>
      </c>
      <c r="J7215">
        <v>58</v>
      </c>
      <c r="K7215">
        <v>120</v>
      </c>
      <c r="L7215" s="18">
        <f>(((RestaurantData4[[#This Row],[FitScore]]/100)*RestaurantData4[[#This Row],[DailyCustAvg]])/3.5)*30</f>
        <v>596.57142857142844</v>
      </c>
      <c r="M7215">
        <v>40.676508606077</v>
      </c>
      <c r="N7215">
        <v>-73.845871104544997</v>
      </c>
      <c r="O7215">
        <v>410</v>
      </c>
      <c r="P7215">
        <v>32</v>
      </c>
    </row>
    <row r="7216" spans="1:16" hidden="1" x14ac:dyDescent="0.3">
      <c r="A7216">
        <v>41005011</v>
      </c>
      <c r="B7216" s="1" t="s">
        <v>131</v>
      </c>
      <c r="C7216" t="s">
        <v>8030</v>
      </c>
      <c r="D7216" s="2">
        <v>172</v>
      </c>
      <c r="E7216" s="1" t="s">
        <v>8197</v>
      </c>
      <c r="F7216" s="2">
        <v>10314</v>
      </c>
      <c r="G7216" s="3">
        <v>7184942528</v>
      </c>
      <c r="H7216" s="1" t="s">
        <v>132</v>
      </c>
      <c r="I7216" t="s">
        <v>21</v>
      </c>
      <c r="J7216">
        <v>88</v>
      </c>
      <c r="K7216">
        <v>120</v>
      </c>
      <c r="L7216" s="18">
        <f>(((RestaurantData4[[#This Row],[FitScore]]/100)*RestaurantData4[[#This Row],[DailyCustAvg]])/3.5)*30</f>
        <v>905.14285714285711</v>
      </c>
      <c r="M7216">
        <v>40.588140477972999</v>
      </c>
      <c r="N7216">
        <v>-74.193686993659</v>
      </c>
      <c r="O7216">
        <v>502</v>
      </c>
      <c r="P7216">
        <v>50</v>
      </c>
    </row>
    <row r="7217" spans="1:16" hidden="1" x14ac:dyDescent="0.3">
      <c r="A7217">
        <v>41276200</v>
      </c>
      <c r="B7217" s="1" t="s">
        <v>3930</v>
      </c>
      <c r="C7217" t="s">
        <v>3599</v>
      </c>
      <c r="D7217" s="2">
        <v>850</v>
      </c>
      <c r="E7217" s="1" t="s">
        <v>3893</v>
      </c>
      <c r="F7217" s="2">
        <v>10460</v>
      </c>
      <c r="G7217" s="3">
        <v>7183280505</v>
      </c>
      <c r="H7217" s="1" t="s">
        <v>16</v>
      </c>
      <c r="I7217" t="s">
        <v>17</v>
      </c>
      <c r="J7217">
        <v>61</v>
      </c>
      <c r="K7217">
        <v>119</v>
      </c>
      <c r="L7217" s="18">
        <f>(((RestaurantData4[[#This Row],[FitScore]]/100)*RestaurantData4[[#This Row],[DailyCustAvg]])/3.5)*30</f>
        <v>622.20000000000005</v>
      </c>
      <c r="M7217">
        <v>40.843196072483998</v>
      </c>
      <c r="N7217">
        <v>-73.886671481120999</v>
      </c>
      <c r="O7217">
        <v>206</v>
      </c>
      <c r="P7217">
        <v>17</v>
      </c>
    </row>
    <row r="7218" spans="1:16" hidden="1" x14ac:dyDescent="0.3">
      <c r="A7218">
        <v>41459921</v>
      </c>
      <c r="B7218" s="1" t="s">
        <v>131</v>
      </c>
      <c r="C7218" t="s">
        <v>3599</v>
      </c>
      <c r="D7218" s="2">
        <v>2451</v>
      </c>
      <c r="E7218" s="1" t="s">
        <v>4250</v>
      </c>
      <c r="F7218" s="2">
        <v>10469</v>
      </c>
      <c r="G7218" s="3">
        <v>6463687281</v>
      </c>
      <c r="H7218" s="1" t="s">
        <v>132</v>
      </c>
      <c r="I7218" t="s">
        <v>17</v>
      </c>
      <c r="J7218">
        <v>34</v>
      </c>
      <c r="K7218">
        <v>119</v>
      </c>
      <c r="L7218" s="18">
        <f>(((RestaurantData4[[#This Row],[FitScore]]/100)*RestaurantData4[[#This Row],[DailyCustAvg]])/3.5)*30</f>
        <v>346.8</v>
      </c>
      <c r="M7218">
        <v>40.861836807320003</v>
      </c>
      <c r="N7218">
        <v>-73.843328618437994</v>
      </c>
      <c r="O7218">
        <v>211</v>
      </c>
      <c r="P7218">
        <v>13</v>
      </c>
    </row>
    <row r="7219" spans="1:16" hidden="1" x14ac:dyDescent="0.3">
      <c r="A7219">
        <v>41681164</v>
      </c>
      <c r="B7219" s="1" t="s">
        <v>7058</v>
      </c>
      <c r="C7219" t="s">
        <v>6631</v>
      </c>
      <c r="D7219" s="2">
        <v>9014</v>
      </c>
      <c r="E7219" s="1" t="s">
        <v>6886</v>
      </c>
      <c r="F7219" s="2">
        <v>11372</v>
      </c>
      <c r="G7219" s="3">
        <v>7184788567</v>
      </c>
      <c r="H7219" s="1" t="s">
        <v>212</v>
      </c>
      <c r="I7219" t="s">
        <v>17</v>
      </c>
      <c r="J7219">
        <v>84</v>
      </c>
      <c r="K7219">
        <v>119</v>
      </c>
      <c r="L7219" s="18">
        <f>(((RestaurantData4[[#This Row],[FitScore]]/100)*RestaurantData4[[#This Row],[DailyCustAvg]])/3.5)*30</f>
        <v>856.8</v>
      </c>
      <c r="M7219">
        <v>40.750539402637003</v>
      </c>
      <c r="N7219">
        <v>-73.876640920710003</v>
      </c>
      <c r="O7219">
        <v>403</v>
      </c>
      <c r="P7219">
        <v>21</v>
      </c>
    </row>
    <row r="7220" spans="1:16" hidden="1" x14ac:dyDescent="0.3">
      <c r="A7220">
        <v>50042302</v>
      </c>
      <c r="B7220" s="1" t="s">
        <v>8119</v>
      </c>
      <c r="C7220" t="s">
        <v>8030</v>
      </c>
      <c r="D7220" s="2">
        <v>5</v>
      </c>
      <c r="E7220" s="1" t="s">
        <v>36</v>
      </c>
      <c r="F7220" s="2">
        <v>10302</v>
      </c>
      <c r="G7220" s="3">
        <v>7188160080</v>
      </c>
      <c r="H7220" s="1" t="s">
        <v>242</v>
      </c>
      <c r="I7220" t="s">
        <v>21</v>
      </c>
      <c r="J7220">
        <v>82</v>
      </c>
      <c r="K7220">
        <v>119</v>
      </c>
      <c r="L7220" s="18">
        <f>(((RestaurantData4[[#This Row],[FitScore]]/100)*RestaurantData4[[#This Row],[DailyCustAvg]])/3.5)*30</f>
        <v>836.4</v>
      </c>
      <c r="M7220">
        <v>40.629781969627999</v>
      </c>
      <c r="N7220">
        <v>-74.140903299607004</v>
      </c>
      <c r="O7220">
        <v>501</v>
      </c>
      <c r="P7220">
        <v>49</v>
      </c>
    </row>
    <row r="7221" spans="1:16" hidden="1" x14ac:dyDescent="0.3">
      <c r="A7221">
        <v>50083378</v>
      </c>
      <c r="B7221" s="1" t="s">
        <v>8312</v>
      </c>
      <c r="C7221" t="s">
        <v>8030</v>
      </c>
      <c r="D7221" s="2">
        <v>4115</v>
      </c>
      <c r="E7221" s="1" t="s">
        <v>8175</v>
      </c>
      <c r="F7221" s="2">
        <v>10308</v>
      </c>
      <c r="G7221" s="3">
        <v>6468942162</v>
      </c>
      <c r="H7221" s="1" t="s">
        <v>16</v>
      </c>
      <c r="I7221" t="s">
        <v>17</v>
      </c>
      <c r="J7221">
        <v>65</v>
      </c>
      <c r="K7221">
        <v>119</v>
      </c>
      <c r="L7221" s="18">
        <f>(((RestaurantData4[[#This Row],[FitScore]]/100)*RestaurantData4[[#This Row],[DailyCustAvg]])/3.5)*30</f>
        <v>663</v>
      </c>
      <c r="M7221">
        <v>40.539540281092002</v>
      </c>
      <c r="N7221">
        <v>-74.148343172159002</v>
      </c>
      <c r="O7221">
        <v>503</v>
      </c>
      <c r="P7221">
        <v>51</v>
      </c>
    </row>
    <row r="7222" spans="1:16" hidden="1" x14ac:dyDescent="0.3">
      <c r="A7222">
        <v>50017001</v>
      </c>
      <c r="B7222" s="1" t="s">
        <v>3519</v>
      </c>
      <c r="C7222" t="s">
        <v>3599</v>
      </c>
      <c r="D7222" s="2">
        <v>638</v>
      </c>
      <c r="E7222" s="1" t="s">
        <v>3730</v>
      </c>
      <c r="F7222" s="2">
        <v>10456</v>
      </c>
      <c r="G7222" s="3">
        <v>7188936325</v>
      </c>
      <c r="H7222" s="1" t="s">
        <v>45</v>
      </c>
      <c r="I7222" t="s">
        <v>17</v>
      </c>
      <c r="J7222">
        <v>63</v>
      </c>
      <c r="K7222">
        <v>118</v>
      </c>
      <c r="L7222" s="18">
        <f>(((RestaurantData4[[#This Row],[FitScore]]/100)*RestaurantData4[[#This Row],[DailyCustAvg]])/3.5)*30</f>
        <v>637.20000000000005</v>
      </c>
      <c r="M7222">
        <v>40.831077429293003</v>
      </c>
      <c r="N7222">
        <v>-73.900843035896003</v>
      </c>
      <c r="O7222">
        <v>203</v>
      </c>
      <c r="P7222">
        <v>16</v>
      </c>
    </row>
    <row r="7223" spans="1:16" hidden="1" x14ac:dyDescent="0.3">
      <c r="A7223">
        <v>41676490</v>
      </c>
      <c r="B7223" s="1" t="s">
        <v>4020</v>
      </c>
      <c r="C7223" t="s">
        <v>3599</v>
      </c>
      <c r="D7223" s="2">
        <v>3532</v>
      </c>
      <c r="E7223" s="1" t="s">
        <v>4021</v>
      </c>
      <c r="F7223" s="2">
        <v>10463</v>
      </c>
      <c r="G7223" s="3">
        <v>7188846633</v>
      </c>
      <c r="H7223" s="1" t="s">
        <v>68</v>
      </c>
      <c r="I7223" t="s">
        <v>21</v>
      </c>
      <c r="J7223">
        <v>78</v>
      </c>
      <c r="K7223">
        <v>118</v>
      </c>
      <c r="L7223" s="18">
        <f>(((RestaurantData4[[#This Row],[FitScore]]/100)*RestaurantData4[[#This Row],[DailyCustAvg]])/3.5)*30</f>
        <v>788.91428571428582</v>
      </c>
      <c r="M7223">
        <v>40.886026146871998</v>
      </c>
      <c r="N7223">
        <v>-73.909849256914995</v>
      </c>
      <c r="O7223">
        <v>208</v>
      </c>
      <c r="P7223">
        <v>11</v>
      </c>
    </row>
    <row r="7224" spans="1:16" hidden="1" x14ac:dyDescent="0.3">
      <c r="A7224">
        <v>41399316</v>
      </c>
      <c r="B7224" s="1" t="s">
        <v>4142</v>
      </c>
      <c r="C7224" t="s">
        <v>3599</v>
      </c>
      <c r="D7224" s="2">
        <v>1749</v>
      </c>
      <c r="E7224" s="1" t="s">
        <v>3674</v>
      </c>
      <c r="F7224" s="2">
        <v>10473</v>
      </c>
      <c r="G7224" s="3">
        <v>7183288899</v>
      </c>
      <c r="H7224" s="1" t="s">
        <v>242</v>
      </c>
      <c r="I7224" t="s">
        <v>21</v>
      </c>
      <c r="J7224">
        <v>85</v>
      </c>
      <c r="K7224">
        <v>118</v>
      </c>
      <c r="L7224" s="18">
        <f>(((RestaurantData4[[#This Row],[FitScore]]/100)*RestaurantData4[[#This Row],[DailyCustAvg]])/3.5)*30</f>
        <v>859.71428571428567</v>
      </c>
      <c r="M7224">
        <v>40.816688942035</v>
      </c>
      <c r="N7224">
        <v>-73.865263925367998</v>
      </c>
      <c r="O7224">
        <v>209</v>
      </c>
      <c r="P7224">
        <v>18</v>
      </c>
    </row>
    <row r="7225" spans="1:16" hidden="1" x14ac:dyDescent="0.3">
      <c r="A7225">
        <v>50068074</v>
      </c>
      <c r="B7225" s="1" t="s">
        <v>4322</v>
      </c>
      <c r="C7225" t="s">
        <v>3599</v>
      </c>
      <c r="D7225" s="2">
        <v>694</v>
      </c>
      <c r="E7225" s="1" t="s">
        <v>4301</v>
      </c>
      <c r="F7225" s="2">
        <v>10467</v>
      </c>
      <c r="G7225" s="3">
        <v>3473267097</v>
      </c>
      <c r="H7225" s="1" t="s">
        <v>202</v>
      </c>
      <c r="I7225" t="s">
        <v>21</v>
      </c>
      <c r="J7225">
        <v>39</v>
      </c>
      <c r="K7225">
        <v>118</v>
      </c>
      <c r="L7225" s="18">
        <f>(((RestaurantData4[[#This Row],[FitScore]]/100)*RestaurantData4[[#This Row],[DailyCustAvg]])/3.5)*30</f>
        <v>394.45714285714291</v>
      </c>
      <c r="M7225">
        <v>40.858576885729001</v>
      </c>
      <c r="N7225">
        <v>-73.868027433579002</v>
      </c>
      <c r="O7225">
        <v>211</v>
      </c>
      <c r="P7225">
        <v>15</v>
      </c>
    </row>
    <row r="7226" spans="1:16" hidden="1" x14ac:dyDescent="0.3">
      <c r="A7226">
        <v>40544948</v>
      </c>
      <c r="B7226" s="1" t="s">
        <v>6641</v>
      </c>
      <c r="C7226" t="s">
        <v>6631</v>
      </c>
      <c r="D7226" s="2">
        <v>3620</v>
      </c>
      <c r="E7226" s="1" t="s">
        <v>6642</v>
      </c>
      <c r="F7226" s="2">
        <v>11105</v>
      </c>
      <c r="G7226" s="3">
        <v>7189325924</v>
      </c>
      <c r="H7226" s="1" t="s">
        <v>202</v>
      </c>
      <c r="I7226" t="s">
        <v>17</v>
      </c>
      <c r="J7226">
        <v>54</v>
      </c>
      <c r="K7226">
        <v>118</v>
      </c>
      <c r="L7226" s="18">
        <f>(((RestaurantData4[[#This Row],[FitScore]]/100)*RestaurantData4[[#This Row],[DailyCustAvg]])/3.5)*30</f>
        <v>546.17142857142858</v>
      </c>
      <c r="M7226">
        <v>40.774198457281997</v>
      </c>
      <c r="N7226">
        <v>-73.907990183942999</v>
      </c>
      <c r="O7226">
        <v>401</v>
      </c>
      <c r="P7226">
        <v>22</v>
      </c>
    </row>
    <row r="7227" spans="1:16" hidden="1" x14ac:dyDescent="0.3">
      <c r="A7227">
        <v>50060917</v>
      </c>
      <c r="B7227" s="1" t="s">
        <v>6821</v>
      </c>
      <c r="C7227" t="s">
        <v>6631</v>
      </c>
      <c r="D7227" s="2">
        <v>4344</v>
      </c>
      <c r="E7227" s="1" t="s">
        <v>6735</v>
      </c>
      <c r="F7227" s="2">
        <v>11101</v>
      </c>
      <c r="G7227" s="3">
        <v>5166673606</v>
      </c>
      <c r="H7227" s="1" t="s">
        <v>138</v>
      </c>
      <c r="I7227" t="s">
        <v>17</v>
      </c>
      <c r="J7227">
        <v>38</v>
      </c>
      <c r="K7227">
        <v>118</v>
      </c>
      <c r="L7227" s="18">
        <f>(((RestaurantData4[[#This Row],[FitScore]]/100)*RestaurantData4[[#This Row],[DailyCustAvg]])/3.5)*30</f>
        <v>384.34285714285721</v>
      </c>
      <c r="M7227">
        <v>40.750011222521998</v>
      </c>
      <c r="N7227">
        <v>-73.946223261176996</v>
      </c>
      <c r="O7227">
        <v>402</v>
      </c>
      <c r="P7227">
        <v>26</v>
      </c>
    </row>
    <row r="7228" spans="1:16" hidden="1" x14ac:dyDescent="0.3">
      <c r="A7228">
        <v>50094950</v>
      </c>
      <c r="B7228" s="1" t="s">
        <v>7212</v>
      </c>
      <c r="C7228" t="s">
        <v>6631</v>
      </c>
      <c r="D7228" s="2">
        <v>5909</v>
      </c>
      <c r="E7228" s="1" t="s">
        <v>7196</v>
      </c>
      <c r="F7228" s="2">
        <v>11385</v>
      </c>
      <c r="G7228" s="3">
        <v>3474577946</v>
      </c>
      <c r="H7228" s="1" t="s">
        <v>16</v>
      </c>
      <c r="I7228" t="s">
        <v>17</v>
      </c>
      <c r="J7228">
        <v>81</v>
      </c>
      <c r="K7228">
        <v>118</v>
      </c>
      <c r="L7228" s="18">
        <f>(((RestaurantData4[[#This Row],[FitScore]]/100)*RestaurantData4[[#This Row],[DailyCustAvg]])/3.5)*30</f>
        <v>819.25714285714298</v>
      </c>
      <c r="M7228">
        <v>40.700598634875</v>
      </c>
      <c r="N7228">
        <v>-73.899440175533002</v>
      </c>
      <c r="O7228">
        <v>405</v>
      </c>
      <c r="P7228">
        <v>30</v>
      </c>
    </row>
    <row r="7229" spans="1:16" hidden="1" x14ac:dyDescent="0.3">
      <c r="A7229">
        <v>41388432</v>
      </c>
      <c r="B7229" s="1" t="s">
        <v>7347</v>
      </c>
      <c r="C7229" t="s">
        <v>6631</v>
      </c>
      <c r="D7229" s="2">
        <v>7207</v>
      </c>
      <c r="E7229" s="1" t="s">
        <v>7346</v>
      </c>
      <c r="F7229" s="2">
        <v>11375</v>
      </c>
      <c r="G7229" s="3">
        <v>7189970500</v>
      </c>
      <c r="H7229" s="1" t="s">
        <v>183</v>
      </c>
      <c r="I7229" t="s">
        <v>17</v>
      </c>
      <c r="J7229">
        <v>89</v>
      </c>
      <c r="K7229">
        <v>118</v>
      </c>
      <c r="L7229" s="18">
        <f>(((RestaurantData4[[#This Row],[FitScore]]/100)*RestaurantData4[[#This Row],[DailyCustAvg]])/3.5)*30</f>
        <v>900.17142857142846</v>
      </c>
      <c r="M7229">
        <v>40.719220740483003</v>
      </c>
      <c r="N7229">
        <v>-73.842326778000995</v>
      </c>
      <c r="O7229">
        <v>406</v>
      </c>
      <c r="P7229">
        <v>29</v>
      </c>
    </row>
    <row r="7230" spans="1:16" hidden="1" x14ac:dyDescent="0.3">
      <c r="A7230">
        <v>50096379</v>
      </c>
      <c r="B7230" s="1" t="s">
        <v>7413</v>
      </c>
      <c r="C7230" t="s">
        <v>6631</v>
      </c>
      <c r="D7230" s="2">
        <v>13207</v>
      </c>
      <c r="E7230" s="1" t="s">
        <v>7414</v>
      </c>
      <c r="F7230" s="2">
        <v>11356</v>
      </c>
      <c r="G7230" s="3">
        <v>9292007770</v>
      </c>
      <c r="H7230" s="1" t="s">
        <v>29</v>
      </c>
      <c r="I7230" t="s">
        <v>21</v>
      </c>
      <c r="J7230">
        <v>71</v>
      </c>
      <c r="K7230">
        <v>118</v>
      </c>
      <c r="L7230" s="18">
        <f>(((RestaurantData4[[#This Row],[FitScore]]/100)*RestaurantData4[[#This Row],[DailyCustAvg]])/3.5)*30</f>
        <v>718.11428571428564</v>
      </c>
      <c r="M7230">
        <v>40.786271953746002</v>
      </c>
      <c r="N7230">
        <v>-73.835992301272995</v>
      </c>
      <c r="O7230">
        <v>407</v>
      </c>
      <c r="P7230">
        <v>19</v>
      </c>
    </row>
    <row r="7231" spans="1:16" hidden="1" x14ac:dyDescent="0.3">
      <c r="A7231">
        <v>50066992</v>
      </c>
      <c r="B7231" s="1" t="s">
        <v>7461</v>
      </c>
      <c r="C7231" t="s">
        <v>6631</v>
      </c>
      <c r="D7231" s="2">
        <v>5916</v>
      </c>
      <c r="E7231" s="1" t="s">
        <v>7353</v>
      </c>
      <c r="F7231" s="2">
        <v>11355</v>
      </c>
      <c r="G7231" s="3">
        <v>7186612882</v>
      </c>
      <c r="H7231" s="1" t="s">
        <v>242</v>
      </c>
      <c r="I7231" t="s">
        <v>17</v>
      </c>
      <c r="J7231">
        <v>72</v>
      </c>
      <c r="K7231">
        <v>118</v>
      </c>
      <c r="L7231" s="18">
        <f>(((RestaurantData4[[#This Row],[FitScore]]/100)*RestaurantData4[[#This Row],[DailyCustAvg]])/3.5)*30</f>
        <v>728.2285714285714</v>
      </c>
      <c r="M7231">
        <v>40.743671725398002</v>
      </c>
      <c r="N7231">
        <v>-73.825653595342004</v>
      </c>
      <c r="O7231">
        <v>407</v>
      </c>
      <c r="P7231">
        <v>20</v>
      </c>
    </row>
    <row r="7232" spans="1:16" hidden="1" x14ac:dyDescent="0.3">
      <c r="A7232">
        <v>50075658</v>
      </c>
      <c r="B7232" s="1" t="s">
        <v>7503</v>
      </c>
      <c r="C7232" t="s">
        <v>6631</v>
      </c>
      <c r="D7232" s="2">
        <v>14106</v>
      </c>
      <c r="E7232" s="1" t="s">
        <v>6998</v>
      </c>
      <c r="F7232" s="2">
        <v>11354</v>
      </c>
      <c r="G7232" s="3">
        <v>9294514295</v>
      </c>
      <c r="H7232" s="1" t="s">
        <v>242</v>
      </c>
      <c r="I7232" t="s">
        <v>21</v>
      </c>
      <c r="J7232">
        <v>55</v>
      </c>
      <c r="K7232">
        <v>118</v>
      </c>
      <c r="L7232" s="18">
        <f>(((RestaurantData4[[#This Row],[FitScore]]/100)*RestaurantData4[[#This Row],[DailyCustAvg]])/3.5)*30</f>
        <v>556.28571428571433</v>
      </c>
      <c r="M7232">
        <v>40.764380848264999</v>
      </c>
      <c r="N7232">
        <v>-73.825566686190001</v>
      </c>
      <c r="O7232">
        <v>407</v>
      </c>
      <c r="P7232">
        <v>20</v>
      </c>
    </row>
    <row r="7233" spans="1:16" hidden="1" x14ac:dyDescent="0.3">
      <c r="A7233">
        <v>50056569</v>
      </c>
      <c r="B7233" s="1" t="s">
        <v>7919</v>
      </c>
      <c r="C7233" t="s">
        <v>6631</v>
      </c>
      <c r="D7233" s="2">
        <v>23006</v>
      </c>
      <c r="E7233" s="1" t="s">
        <v>7920</v>
      </c>
      <c r="F7233" s="2">
        <v>11413</v>
      </c>
      <c r="G7233" s="3">
        <v>7185725012</v>
      </c>
      <c r="H7233" s="1" t="s">
        <v>641</v>
      </c>
      <c r="I7233" t="s">
        <v>17</v>
      </c>
      <c r="J7233">
        <v>79</v>
      </c>
      <c r="K7233">
        <v>118</v>
      </c>
      <c r="L7233" s="18">
        <f>(((RestaurantData4[[#This Row],[FitScore]]/100)*RestaurantData4[[#This Row],[DailyCustAvg]])/3.5)*30</f>
        <v>799.02857142857135</v>
      </c>
      <c r="M7233">
        <v>40.665444572668001</v>
      </c>
      <c r="N7233">
        <v>-73.747066025894</v>
      </c>
      <c r="O7233">
        <v>413</v>
      </c>
      <c r="P7233">
        <v>31</v>
      </c>
    </row>
    <row r="7234" spans="1:16" hidden="1" x14ac:dyDescent="0.3">
      <c r="A7234">
        <v>41497403</v>
      </c>
      <c r="B7234" s="1" t="s">
        <v>3719</v>
      </c>
      <c r="C7234" t="s">
        <v>3599</v>
      </c>
      <c r="D7234" s="2">
        <v>1064</v>
      </c>
      <c r="E7234" s="1" t="s">
        <v>3720</v>
      </c>
      <c r="F7234" s="2">
        <v>10456</v>
      </c>
      <c r="G7234" s="3">
        <v>7188615650</v>
      </c>
      <c r="H7234" s="1" t="s">
        <v>16</v>
      </c>
      <c r="I7234" t="s">
        <v>17</v>
      </c>
      <c r="J7234">
        <v>67</v>
      </c>
      <c r="K7234">
        <v>117</v>
      </c>
      <c r="L7234" s="18">
        <f>(((RestaurantData4[[#This Row],[FitScore]]/100)*RestaurantData4[[#This Row],[DailyCustAvg]])/3.5)*30</f>
        <v>671.91428571428571</v>
      </c>
      <c r="M7234">
        <v>40.827193305472001</v>
      </c>
      <c r="N7234">
        <v>-73.907031342348006</v>
      </c>
      <c r="O7234">
        <v>203</v>
      </c>
      <c r="P7234">
        <v>16</v>
      </c>
    </row>
    <row r="7235" spans="1:16" hidden="1" x14ac:dyDescent="0.3">
      <c r="A7235">
        <v>50070588</v>
      </c>
      <c r="B7235" s="1" t="s">
        <v>3780</v>
      </c>
      <c r="C7235" t="s">
        <v>3599</v>
      </c>
      <c r="D7235" s="2">
        <v>760</v>
      </c>
      <c r="E7235" s="1" t="s">
        <v>3775</v>
      </c>
      <c r="F7235" s="2">
        <v>10451</v>
      </c>
      <c r="G7235" s="3">
        <v>7189757373</v>
      </c>
      <c r="H7235" s="1" t="s">
        <v>212</v>
      </c>
      <c r="I7235" t="s">
        <v>21</v>
      </c>
      <c r="J7235">
        <v>65</v>
      </c>
      <c r="K7235">
        <v>117</v>
      </c>
      <c r="L7235" s="18">
        <f>(((RestaurantData4[[#This Row],[FitScore]]/100)*RestaurantData4[[#This Row],[DailyCustAvg]])/3.5)*30</f>
        <v>651.85714285714289</v>
      </c>
      <c r="M7235">
        <v>40.823961697978</v>
      </c>
      <c r="N7235">
        <v>-73.924299768192</v>
      </c>
      <c r="O7235">
        <v>204</v>
      </c>
      <c r="P7235">
        <v>16</v>
      </c>
    </row>
    <row r="7236" spans="1:16" hidden="1" x14ac:dyDescent="0.3">
      <c r="A7236">
        <v>41442898</v>
      </c>
      <c r="B7236" s="1" t="s">
        <v>7374</v>
      </c>
      <c r="C7236" t="s">
        <v>6631</v>
      </c>
      <c r="D7236" s="2">
        <v>5914</v>
      </c>
      <c r="E7236" s="1" t="s">
        <v>7375</v>
      </c>
      <c r="F7236" s="2">
        <v>11355</v>
      </c>
      <c r="G7236" s="3">
        <v>7188868788</v>
      </c>
      <c r="H7236" s="1" t="s">
        <v>186</v>
      </c>
      <c r="I7236" t="s">
        <v>21</v>
      </c>
      <c r="J7236">
        <v>64</v>
      </c>
      <c r="K7236">
        <v>117</v>
      </c>
      <c r="L7236" s="18">
        <f>(((RestaurantData4[[#This Row],[FitScore]]/100)*RestaurantData4[[#This Row],[DailyCustAvg]])/3.5)*30</f>
        <v>641.82857142857131</v>
      </c>
      <c r="M7236">
        <v>40.743679965153</v>
      </c>
      <c r="N7236">
        <v>-73.825657182536006</v>
      </c>
      <c r="O7236">
        <v>407</v>
      </c>
      <c r="P7236">
        <v>20</v>
      </c>
    </row>
    <row r="7237" spans="1:16" hidden="1" x14ac:dyDescent="0.3">
      <c r="A7237">
        <v>50074305</v>
      </c>
      <c r="B7237" s="1" t="s">
        <v>7495</v>
      </c>
      <c r="C7237" t="s">
        <v>6631</v>
      </c>
      <c r="D7237" s="2">
        <v>14944</v>
      </c>
      <c r="E7237" s="1" t="s">
        <v>6998</v>
      </c>
      <c r="F7237" s="2">
        <v>11354</v>
      </c>
      <c r="G7237" s="3">
        <v>7184618878</v>
      </c>
      <c r="H7237" s="1" t="s">
        <v>242</v>
      </c>
      <c r="I7237" t="s">
        <v>17</v>
      </c>
      <c r="J7237">
        <v>57</v>
      </c>
      <c r="K7237">
        <v>117</v>
      </c>
      <c r="L7237" s="18">
        <f>(((RestaurantData4[[#This Row],[FitScore]]/100)*RestaurantData4[[#This Row],[DailyCustAvg]])/3.5)*30</f>
        <v>571.62857142857149</v>
      </c>
      <c r="M7237">
        <v>40.765290647682001</v>
      </c>
      <c r="N7237">
        <v>-73.815846131963994</v>
      </c>
      <c r="O7237">
        <v>407</v>
      </c>
      <c r="P7237">
        <v>20</v>
      </c>
    </row>
    <row r="7238" spans="1:16" hidden="1" x14ac:dyDescent="0.3">
      <c r="A7238">
        <v>50097866</v>
      </c>
      <c r="B7238" s="1" t="s">
        <v>7570</v>
      </c>
      <c r="C7238" t="s">
        <v>6631</v>
      </c>
      <c r="D7238" s="2">
        <v>13649</v>
      </c>
      <c r="E7238" s="1" t="s">
        <v>6830</v>
      </c>
      <c r="F7238" s="2">
        <v>11354</v>
      </c>
      <c r="G7238" s="3">
        <v>3474296999</v>
      </c>
      <c r="H7238" s="1" t="s">
        <v>242</v>
      </c>
      <c r="I7238" t="s">
        <v>17</v>
      </c>
      <c r="J7238">
        <v>70</v>
      </c>
      <c r="K7238">
        <v>117</v>
      </c>
      <c r="L7238" s="18">
        <f>(((RestaurantData4[[#This Row],[FitScore]]/100)*RestaurantData4[[#This Row],[DailyCustAvg]])/3.5)*30</f>
        <v>702</v>
      </c>
      <c r="M7238">
        <v>40.759982634242</v>
      </c>
      <c r="N7238">
        <v>-73.828476859092007</v>
      </c>
      <c r="O7238">
        <v>407</v>
      </c>
      <c r="P7238">
        <v>20</v>
      </c>
    </row>
    <row r="7239" spans="1:16" hidden="1" x14ac:dyDescent="0.3">
      <c r="A7239">
        <v>41670551</v>
      </c>
      <c r="B7239" s="1" t="s">
        <v>3640</v>
      </c>
      <c r="C7239" t="s">
        <v>3599</v>
      </c>
      <c r="D7239" s="2">
        <v>628</v>
      </c>
      <c r="E7239" s="1" t="s">
        <v>3641</v>
      </c>
      <c r="F7239" s="2">
        <v>10451</v>
      </c>
      <c r="G7239" s="3">
        <v>7185859095</v>
      </c>
      <c r="H7239" s="1" t="s">
        <v>242</v>
      </c>
      <c r="I7239" t="s">
        <v>21</v>
      </c>
      <c r="J7239">
        <v>78</v>
      </c>
      <c r="K7239">
        <v>116</v>
      </c>
      <c r="L7239" s="18">
        <f>(((RestaurantData4[[#This Row],[FitScore]]/100)*RestaurantData4[[#This Row],[DailyCustAvg]])/3.5)*30</f>
        <v>775.5428571428572</v>
      </c>
      <c r="M7239">
        <v>40.818451894996997</v>
      </c>
      <c r="N7239">
        <v>-73.91866992896</v>
      </c>
      <c r="O7239">
        <v>201</v>
      </c>
      <c r="P7239">
        <v>17</v>
      </c>
    </row>
    <row r="7240" spans="1:16" hidden="1" x14ac:dyDescent="0.3">
      <c r="A7240">
        <v>50002803</v>
      </c>
      <c r="B7240" s="1" t="s">
        <v>3964</v>
      </c>
      <c r="C7240" t="s">
        <v>3599</v>
      </c>
      <c r="D7240" s="2">
        <v>2765</v>
      </c>
      <c r="E7240" s="1" t="s">
        <v>3761</v>
      </c>
      <c r="F7240" s="2">
        <v>10458</v>
      </c>
      <c r="G7240" s="3">
        <v>7182200600</v>
      </c>
      <c r="H7240" s="1" t="s">
        <v>29</v>
      </c>
      <c r="I7240" t="s">
        <v>21</v>
      </c>
      <c r="J7240">
        <v>58</v>
      </c>
      <c r="K7240">
        <v>116</v>
      </c>
      <c r="L7240" s="18">
        <f>(((RestaurantData4[[#This Row],[FitScore]]/100)*RestaurantData4[[#This Row],[DailyCustAvg]])/3.5)*30</f>
        <v>576.68571428571431</v>
      </c>
      <c r="M7240">
        <v>40.865743646444002</v>
      </c>
      <c r="N7240">
        <v>-73.886249666390995</v>
      </c>
      <c r="O7240">
        <v>207</v>
      </c>
      <c r="P7240">
        <v>15</v>
      </c>
    </row>
    <row r="7241" spans="1:16" hidden="1" x14ac:dyDescent="0.3">
      <c r="A7241">
        <v>40367946</v>
      </c>
      <c r="B7241" s="1" t="s">
        <v>4398</v>
      </c>
      <c r="C7241" t="s">
        <v>3599</v>
      </c>
      <c r="D7241" s="2">
        <v>4280</v>
      </c>
      <c r="E7241" s="1" t="s">
        <v>4368</v>
      </c>
      <c r="F7241" s="2">
        <v>10470</v>
      </c>
      <c r="G7241" s="3">
        <v>3472028233</v>
      </c>
      <c r="H7241" s="1" t="s">
        <v>183</v>
      </c>
      <c r="I7241" t="s">
        <v>21</v>
      </c>
      <c r="J7241">
        <v>38</v>
      </c>
      <c r="K7241">
        <v>116</v>
      </c>
      <c r="L7241" s="18">
        <f>(((RestaurantData4[[#This Row],[FitScore]]/100)*RestaurantData4[[#This Row],[DailyCustAvg]])/3.5)*30</f>
        <v>377.82857142857142</v>
      </c>
      <c r="M7241">
        <v>40.897976551901003</v>
      </c>
      <c r="N7241">
        <v>-73.867254392087005</v>
      </c>
      <c r="O7241">
        <v>212</v>
      </c>
      <c r="P7241">
        <v>11</v>
      </c>
    </row>
    <row r="7242" spans="1:16" hidden="1" x14ac:dyDescent="0.3">
      <c r="A7242">
        <v>50059108</v>
      </c>
      <c r="B7242" s="1" t="s">
        <v>339</v>
      </c>
      <c r="C7242" t="s">
        <v>6631</v>
      </c>
      <c r="D7242" s="2">
        <v>7232</v>
      </c>
      <c r="E7242" s="1" t="s">
        <v>34</v>
      </c>
      <c r="F7242" s="2">
        <v>11372</v>
      </c>
      <c r="G7242" s="3">
        <v>7184581921</v>
      </c>
      <c r="H7242" s="1" t="s">
        <v>226</v>
      </c>
      <c r="I7242" t="s">
        <v>21</v>
      </c>
      <c r="J7242">
        <v>89</v>
      </c>
      <c r="K7242">
        <v>116</v>
      </c>
      <c r="L7242" s="18">
        <f>(((RestaurantData4[[#This Row],[FitScore]]/100)*RestaurantData4[[#This Row],[DailyCustAvg]])/3.5)*30</f>
        <v>884.9142857142856</v>
      </c>
      <c r="M7242">
        <v>40.747468223462</v>
      </c>
      <c r="N7242">
        <v>-73.893277093731001</v>
      </c>
      <c r="O7242">
        <v>403</v>
      </c>
      <c r="P7242">
        <v>25</v>
      </c>
    </row>
    <row r="7243" spans="1:16" hidden="1" x14ac:dyDescent="0.3">
      <c r="A7243">
        <v>50103444</v>
      </c>
      <c r="B7243" s="1" t="s">
        <v>7511</v>
      </c>
      <c r="C7243" t="s">
        <v>6631</v>
      </c>
      <c r="D7243" s="2">
        <v>4101</v>
      </c>
      <c r="E7243" s="1" t="s">
        <v>7360</v>
      </c>
      <c r="F7243" s="2">
        <v>11355</v>
      </c>
      <c r="G7243" s="3">
        <v>7187089993</v>
      </c>
      <c r="H7243" s="1" t="s">
        <v>678</v>
      </c>
      <c r="I7243" t="s">
        <v>21</v>
      </c>
      <c r="J7243">
        <v>55</v>
      </c>
      <c r="K7243">
        <v>116</v>
      </c>
      <c r="L7243" s="18">
        <f>(((RestaurantData4[[#This Row],[FitScore]]/100)*RestaurantData4[[#This Row],[DailyCustAvg]])/3.5)*30</f>
        <v>546.85714285714289</v>
      </c>
      <c r="M7243">
        <v>40.758411230404</v>
      </c>
      <c r="N7243">
        <v>-73.829379721736004</v>
      </c>
      <c r="O7243">
        <v>407</v>
      </c>
      <c r="P7243">
        <v>20</v>
      </c>
    </row>
    <row r="7244" spans="1:16" hidden="1" x14ac:dyDescent="0.3">
      <c r="A7244">
        <v>50101166</v>
      </c>
      <c r="B7244" s="1" t="s">
        <v>7556</v>
      </c>
      <c r="C7244" t="s">
        <v>6631</v>
      </c>
      <c r="D7244" s="2">
        <v>3711</v>
      </c>
      <c r="E7244" s="1" t="s">
        <v>7353</v>
      </c>
      <c r="F7244" s="2">
        <v>11354</v>
      </c>
      <c r="G7244" s="3">
        <v>9174762612</v>
      </c>
      <c r="H7244" s="1" t="s">
        <v>242</v>
      </c>
      <c r="I7244" t="s">
        <v>21</v>
      </c>
      <c r="J7244">
        <v>69</v>
      </c>
      <c r="K7244">
        <v>116</v>
      </c>
      <c r="L7244" s="18">
        <f>(((RestaurantData4[[#This Row],[FitScore]]/100)*RestaurantData4[[#This Row],[DailyCustAvg]])/3.5)*30</f>
        <v>686.05714285714271</v>
      </c>
      <c r="M7244">
        <v>40.761320327798998</v>
      </c>
      <c r="N7244">
        <v>-73.830996650421994</v>
      </c>
      <c r="O7244">
        <v>407</v>
      </c>
      <c r="P7244">
        <v>20</v>
      </c>
    </row>
    <row r="7245" spans="1:16" hidden="1" x14ac:dyDescent="0.3">
      <c r="A7245">
        <v>50067070</v>
      </c>
      <c r="B7245" s="1" t="s">
        <v>7711</v>
      </c>
      <c r="C7245" t="s">
        <v>6631</v>
      </c>
      <c r="D7245" s="2">
        <v>11610</v>
      </c>
      <c r="E7245" s="1" t="s">
        <v>7703</v>
      </c>
      <c r="F7245" s="2">
        <v>11419</v>
      </c>
      <c r="G7245" s="3"/>
      <c r="H7245" s="1" t="s">
        <v>163</v>
      </c>
      <c r="I7245" t="s">
        <v>17</v>
      </c>
      <c r="J7245">
        <v>52</v>
      </c>
      <c r="K7245">
        <v>116</v>
      </c>
      <c r="L7245" s="18">
        <f>(((RestaurantData4[[#This Row],[FitScore]]/100)*RestaurantData4[[#This Row],[DailyCustAvg]])/3.5)*30</f>
        <v>517.02857142857147</v>
      </c>
      <c r="M7245">
        <v>40.685843586057999</v>
      </c>
      <c r="N7245">
        <v>-73.826645503584999</v>
      </c>
      <c r="O7245">
        <v>410</v>
      </c>
      <c r="P7245">
        <v>28</v>
      </c>
    </row>
    <row r="7246" spans="1:16" hidden="1" x14ac:dyDescent="0.3">
      <c r="A7246">
        <v>50087740</v>
      </c>
      <c r="B7246" s="1" t="s">
        <v>7822</v>
      </c>
      <c r="C7246" t="s">
        <v>6631</v>
      </c>
      <c r="D7246" s="2">
        <v>22134</v>
      </c>
      <c r="E7246" s="1" t="s">
        <v>7135</v>
      </c>
      <c r="F7246" s="2">
        <v>11364</v>
      </c>
      <c r="G7246" s="3">
        <v>7184285959</v>
      </c>
      <c r="H7246" s="1" t="s">
        <v>193</v>
      </c>
      <c r="I7246" t="s">
        <v>21</v>
      </c>
      <c r="J7246">
        <v>70</v>
      </c>
      <c r="K7246">
        <v>116</v>
      </c>
      <c r="L7246" s="18">
        <f>(((RestaurantData4[[#This Row],[FitScore]]/100)*RestaurantData4[[#This Row],[DailyCustAvg]])/3.5)*30</f>
        <v>695.99999999999989</v>
      </c>
      <c r="M7246">
        <v>40.749354404610003</v>
      </c>
      <c r="N7246">
        <v>-73.755523676818996</v>
      </c>
      <c r="O7246">
        <v>411</v>
      </c>
      <c r="P7246">
        <v>23</v>
      </c>
    </row>
    <row r="7247" spans="1:16" hidden="1" x14ac:dyDescent="0.3">
      <c r="A7247">
        <v>50014519</v>
      </c>
      <c r="B7247" s="1" t="s">
        <v>3558</v>
      </c>
      <c r="C7247" t="s">
        <v>3599</v>
      </c>
      <c r="D7247" s="2">
        <v>362</v>
      </c>
      <c r="E7247" s="1" t="s">
        <v>3957</v>
      </c>
      <c r="F7247" s="2">
        <v>10467</v>
      </c>
      <c r="G7247" s="3">
        <v>7185477272</v>
      </c>
      <c r="H7247" s="1" t="s">
        <v>202</v>
      </c>
      <c r="I7247" t="s">
        <v>21</v>
      </c>
      <c r="J7247">
        <v>76</v>
      </c>
      <c r="K7247">
        <v>115</v>
      </c>
      <c r="L7247" s="18">
        <f>(((RestaurantData4[[#This Row],[FitScore]]/100)*RestaurantData4[[#This Row],[DailyCustAvg]])/3.5)*30</f>
        <v>749.14285714285711</v>
      </c>
      <c r="M7247">
        <v>40.871690591177</v>
      </c>
      <c r="N7247">
        <v>-73.877380719025993</v>
      </c>
      <c r="O7247">
        <v>207</v>
      </c>
      <c r="P7247">
        <v>11</v>
      </c>
    </row>
    <row r="7248" spans="1:16" hidden="1" x14ac:dyDescent="0.3">
      <c r="A7248">
        <v>50101688</v>
      </c>
      <c r="B7248" s="1" t="s">
        <v>4121</v>
      </c>
      <c r="C7248" t="s">
        <v>3599</v>
      </c>
      <c r="D7248" s="2">
        <v>1560</v>
      </c>
      <c r="E7248" s="1" t="s">
        <v>4122</v>
      </c>
      <c r="F7248" s="2">
        <v>10472</v>
      </c>
      <c r="G7248" s="3">
        <v>9292631697</v>
      </c>
      <c r="H7248" s="1" t="s">
        <v>16</v>
      </c>
      <c r="I7248" t="s">
        <v>17</v>
      </c>
      <c r="J7248">
        <v>66</v>
      </c>
      <c r="K7248">
        <v>115</v>
      </c>
      <c r="L7248" s="18">
        <f>(((RestaurantData4[[#This Row],[FitScore]]/100)*RestaurantData4[[#This Row],[DailyCustAvg]])/3.5)*30</f>
        <v>650.57142857142856</v>
      </c>
      <c r="M7248">
        <v>40.826283566150998</v>
      </c>
      <c r="N7248">
        <v>-73.876583063989997</v>
      </c>
      <c r="O7248">
        <v>209</v>
      </c>
      <c r="P7248">
        <v>18</v>
      </c>
    </row>
    <row r="7249" spans="1:16" hidden="1" x14ac:dyDescent="0.3">
      <c r="A7249">
        <v>50070481</v>
      </c>
      <c r="B7249" s="1" t="s">
        <v>4229</v>
      </c>
      <c r="C7249" t="s">
        <v>3599</v>
      </c>
      <c r="D7249" s="2">
        <v>2085</v>
      </c>
      <c r="E7249" s="1" t="s">
        <v>4163</v>
      </c>
      <c r="F7249" s="2">
        <v>10475</v>
      </c>
      <c r="G7249" s="3">
        <v>3478436486</v>
      </c>
      <c r="H7249" s="1" t="s">
        <v>276</v>
      </c>
      <c r="I7249" t="s">
        <v>21</v>
      </c>
      <c r="J7249">
        <v>25</v>
      </c>
      <c r="K7249">
        <v>115</v>
      </c>
      <c r="L7249" s="18">
        <f>(((RestaurantData4[[#This Row],[FitScore]]/100)*RestaurantData4[[#This Row],[DailyCustAvg]])/3.5)*30</f>
        <v>246.42857142857142</v>
      </c>
      <c r="M7249">
        <v>40.869539999617999</v>
      </c>
      <c r="N7249">
        <v>-73.827122928628</v>
      </c>
      <c r="O7249">
        <v>210</v>
      </c>
      <c r="P7249">
        <v>12</v>
      </c>
    </row>
    <row r="7250" spans="1:16" hidden="1" x14ac:dyDescent="0.3">
      <c r="A7250">
        <v>50097822</v>
      </c>
      <c r="B7250" s="1" t="s">
        <v>7068</v>
      </c>
      <c r="C7250" t="s">
        <v>6631</v>
      </c>
      <c r="D7250" s="2">
        <v>8208</v>
      </c>
      <c r="E7250" s="1" t="s">
        <v>6663</v>
      </c>
      <c r="F7250" s="2">
        <v>11372</v>
      </c>
      <c r="G7250" s="3">
        <v>3479353882</v>
      </c>
      <c r="H7250" s="1" t="s">
        <v>202</v>
      </c>
      <c r="I7250" t="s">
        <v>21</v>
      </c>
      <c r="J7250">
        <v>89</v>
      </c>
      <c r="K7250">
        <v>115</v>
      </c>
      <c r="L7250" s="18">
        <f>(((RestaurantData4[[#This Row],[FitScore]]/100)*RestaurantData4[[#This Row],[DailyCustAvg]])/3.5)*30</f>
        <v>877.28571428571433</v>
      </c>
      <c r="M7250">
        <v>40.749751211526998</v>
      </c>
      <c r="N7250">
        <v>-73.884113359752007</v>
      </c>
      <c r="O7250">
        <v>403</v>
      </c>
      <c r="P7250">
        <v>21</v>
      </c>
    </row>
    <row r="7251" spans="1:16" hidden="1" x14ac:dyDescent="0.3">
      <c r="A7251">
        <v>50046909</v>
      </c>
      <c r="B7251" s="1" t="s">
        <v>7105</v>
      </c>
      <c r="C7251" t="s">
        <v>6631</v>
      </c>
      <c r="D7251" s="2">
        <v>7951</v>
      </c>
      <c r="E7251" s="1" t="s">
        <v>7106</v>
      </c>
      <c r="F7251" s="2">
        <v>11373</v>
      </c>
      <c r="G7251" s="3"/>
      <c r="H7251" s="1" t="s">
        <v>16</v>
      </c>
      <c r="I7251" t="s">
        <v>17</v>
      </c>
      <c r="J7251">
        <v>89</v>
      </c>
      <c r="K7251">
        <v>115</v>
      </c>
      <c r="L7251" s="18">
        <f>(((RestaurantData4[[#This Row],[FitScore]]/100)*RestaurantData4[[#This Row],[DailyCustAvg]])/3.5)*30</f>
        <v>877.28571428571433</v>
      </c>
      <c r="M7251">
        <v>40.739241854024002</v>
      </c>
      <c r="N7251">
        <v>-73.884456482735004</v>
      </c>
      <c r="O7251">
        <v>404</v>
      </c>
      <c r="P7251">
        <v>25</v>
      </c>
    </row>
    <row r="7252" spans="1:16" hidden="1" x14ac:dyDescent="0.3">
      <c r="A7252">
        <v>40876472</v>
      </c>
      <c r="B7252" s="1" t="s">
        <v>7208</v>
      </c>
      <c r="C7252" t="s">
        <v>6631</v>
      </c>
      <c r="D7252" s="2">
        <v>6694</v>
      </c>
      <c r="E7252" s="1" t="s">
        <v>7209</v>
      </c>
      <c r="F7252" s="2">
        <v>11385</v>
      </c>
      <c r="G7252" s="3">
        <v>7184976177</v>
      </c>
      <c r="H7252" s="1" t="s">
        <v>143</v>
      </c>
      <c r="I7252" t="s">
        <v>17</v>
      </c>
      <c r="J7252">
        <v>82</v>
      </c>
      <c r="K7252">
        <v>115</v>
      </c>
      <c r="L7252" s="18">
        <f>(((RestaurantData4[[#This Row],[FitScore]]/100)*RestaurantData4[[#This Row],[DailyCustAvg]])/3.5)*30</f>
        <v>808.28571428571433</v>
      </c>
      <c r="M7252">
        <v>40.705882584331</v>
      </c>
      <c r="N7252">
        <v>-73.896647739041995</v>
      </c>
      <c r="O7252">
        <v>405</v>
      </c>
      <c r="P7252">
        <v>30</v>
      </c>
    </row>
    <row r="7253" spans="1:16" hidden="1" x14ac:dyDescent="0.3">
      <c r="A7253">
        <v>50102540</v>
      </c>
      <c r="B7253" s="1" t="s">
        <v>7601</v>
      </c>
      <c r="C7253" t="s">
        <v>6631</v>
      </c>
      <c r="D7253" s="2">
        <v>18821</v>
      </c>
      <c r="E7253" s="1" t="s">
        <v>7587</v>
      </c>
      <c r="F7253" s="2">
        <v>11366</v>
      </c>
      <c r="G7253" s="3">
        <v>7182171088</v>
      </c>
      <c r="H7253" s="1" t="s">
        <v>114</v>
      </c>
      <c r="I7253" t="s">
        <v>21</v>
      </c>
      <c r="J7253">
        <v>67</v>
      </c>
      <c r="K7253">
        <v>115</v>
      </c>
      <c r="L7253" s="18">
        <f>(((RestaurantData4[[#This Row],[FitScore]]/100)*RestaurantData4[[#This Row],[DailyCustAvg]])/3.5)*30</f>
        <v>660.42857142857144</v>
      </c>
      <c r="M7253">
        <v>40.729283738946002</v>
      </c>
      <c r="N7253">
        <v>-73.780897329921999</v>
      </c>
      <c r="O7253">
        <v>408</v>
      </c>
      <c r="P7253">
        <v>23</v>
      </c>
    </row>
    <row r="7254" spans="1:16" hidden="1" x14ac:dyDescent="0.3">
      <c r="A7254">
        <v>50054031</v>
      </c>
      <c r="B7254" s="1" t="s">
        <v>7658</v>
      </c>
      <c r="C7254" t="s">
        <v>6631</v>
      </c>
      <c r="D7254" s="2">
        <v>11511</v>
      </c>
      <c r="E7254" s="1" t="s">
        <v>7643</v>
      </c>
      <c r="F7254" s="2">
        <v>11418</v>
      </c>
      <c r="G7254" s="3">
        <v>3473360258</v>
      </c>
      <c r="H7254" s="1" t="s">
        <v>73</v>
      </c>
      <c r="I7254" t="s">
        <v>21</v>
      </c>
      <c r="J7254">
        <v>43</v>
      </c>
      <c r="K7254">
        <v>115</v>
      </c>
      <c r="L7254" s="18">
        <f>(((RestaurantData4[[#This Row],[FitScore]]/100)*RestaurantData4[[#This Row],[DailyCustAvg]])/3.5)*30</f>
        <v>423.85714285714283</v>
      </c>
      <c r="M7254">
        <v>40.698784987486</v>
      </c>
      <c r="N7254">
        <v>-73.833907470038</v>
      </c>
      <c r="O7254">
        <v>409</v>
      </c>
      <c r="P7254">
        <v>29</v>
      </c>
    </row>
    <row r="7255" spans="1:16" hidden="1" x14ac:dyDescent="0.3">
      <c r="A7255">
        <v>50088424</v>
      </c>
      <c r="B7255" s="1" t="s">
        <v>7741</v>
      </c>
      <c r="C7255" t="s">
        <v>6631</v>
      </c>
      <c r="D7255" s="2">
        <v>13123</v>
      </c>
      <c r="E7255" s="1" t="s">
        <v>7703</v>
      </c>
      <c r="F7255" s="2">
        <v>11419</v>
      </c>
      <c r="G7255" s="3">
        <v>7183222488</v>
      </c>
      <c r="H7255" s="1" t="s">
        <v>641</v>
      </c>
      <c r="I7255" t="s">
        <v>17</v>
      </c>
      <c r="J7255">
        <v>52</v>
      </c>
      <c r="K7255">
        <v>115</v>
      </c>
      <c r="L7255" s="18">
        <f>(((RestaurantData4[[#This Row],[FitScore]]/100)*RestaurantData4[[#This Row],[DailyCustAvg]])/3.5)*30</f>
        <v>512.57142857142856</v>
      </c>
      <c r="M7255">
        <v>40.690202651212999</v>
      </c>
      <c r="N7255">
        <v>-73.814593911009993</v>
      </c>
      <c r="O7255">
        <v>410</v>
      </c>
      <c r="P7255">
        <v>28</v>
      </c>
    </row>
    <row r="7256" spans="1:16" hidden="1" x14ac:dyDescent="0.3">
      <c r="A7256">
        <v>50101693</v>
      </c>
      <c r="B7256" s="1" t="s">
        <v>7798</v>
      </c>
      <c r="C7256" t="s">
        <v>6631</v>
      </c>
      <c r="D7256" s="2">
        <v>20109</v>
      </c>
      <c r="E7256" s="1" t="s">
        <v>6998</v>
      </c>
      <c r="F7256" s="2">
        <v>11361</v>
      </c>
      <c r="G7256" s="3">
        <v>3478546013</v>
      </c>
      <c r="H7256" s="1" t="s">
        <v>212</v>
      </c>
      <c r="I7256" t="s">
        <v>21</v>
      </c>
      <c r="J7256">
        <v>65</v>
      </c>
      <c r="K7256">
        <v>115</v>
      </c>
      <c r="L7256" s="18">
        <f>(((RestaurantData4[[#This Row],[FitScore]]/100)*RestaurantData4[[#This Row],[DailyCustAvg]])/3.5)*30</f>
        <v>640.71428571428578</v>
      </c>
      <c r="M7256">
        <v>40.757625322701003</v>
      </c>
      <c r="N7256">
        <v>-73.781854139036994</v>
      </c>
      <c r="O7256">
        <v>411</v>
      </c>
      <c r="P7256">
        <v>19</v>
      </c>
    </row>
    <row r="7257" spans="1:16" hidden="1" x14ac:dyDescent="0.3">
      <c r="A7257">
        <v>41235119</v>
      </c>
      <c r="B7257" s="1" t="s">
        <v>4797</v>
      </c>
      <c r="C7257" t="s">
        <v>6631</v>
      </c>
      <c r="D7257" s="2">
        <v>0</v>
      </c>
      <c r="E7257" s="1" t="s">
        <v>7997</v>
      </c>
      <c r="F7257" s="2">
        <v>11369</v>
      </c>
      <c r="G7257" s="3">
        <v>6464631986</v>
      </c>
      <c r="H7257" s="1" t="s">
        <v>52</v>
      </c>
      <c r="I7257" t="s">
        <v>17</v>
      </c>
      <c r="J7257">
        <v>66</v>
      </c>
      <c r="K7257">
        <v>115</v>
      </c>
      <c r="L7257" s="18">
        <f>(((RestaurantData4[[#This Row],[FitScore]]/100)*RestaurantData4[[#This Row],[DailyCustAvg]])/3.5)*30</f>
        <v>650.57142857142856</v>
      </c>
      <c r="M7257">
        <v>40.774414029771997</v>
      </c>
      <c r="N7257">
        <v>-73.877293351847996</v>
      </c>
      <c r="O7257">
        <v>480</v>
      </c>
      <c r="P7257">
        <v>21</v>
      </c>
    </row>
    <row r="7258" spans="1:16" hidden="1" x14ac:dyDescent="0.3">
      <c r="A7258">
        <v>50097377</v>
      </c>
      <c r="B7258" s="1" t="s">
        <v>4806</v>
      </c>
      <c r="C7258" t="s">
        <v>8030</v>
      </c>
      <c r="D7258" s="2">
        <v>1203</v>
      </c>
      <c r="E7258" s="1" t="s">
        <v>8039</v>
      </c>
      <c r="F7258" s="2">
        <v>10305</v>
      </c>
      <c r="G7258" s="3">
        <v>9293082863</v>
      </c>
      <c r="H7258" s="1" t="s">
        <v>16</v>
      </c>
      <c r="I7258" t="s">
        <v>21</v>
      </c>
      <c r="J7258">
        <v>82</v>
      </c>
      <c r="K7258">
        <v>115</v>
      </c>
      <c r="L7258" s="18">
        <f>(((RestaurantData4[[#This Row],[FitScore]]/100)*RestaurantData4[[#This Row],[DailyCustAvg]])/3.5)*30</f>
        <v>808.28571428571433</v>
      </c>
      <c r="M7258">
        <v>40.613938099334</v>
      </c>
      <c r="N7258">
        <v>-74.066013640576003</v>
      </c>
      <c r="O7258">
        <v>501</v>
      </c>
      <c r="P7258">
        <v>49</v>
      </c>
    </row>
    <row r="7259" spans="1:16" hidden="1" x14ac:dyDescent="0.3">
      <c r="A7259">
        <v>50004698</v>
      </c>
      <c r="B7259" s="1" t="s">
        <v>8141</v>
      </c>
      <c r="C7259" t="s">
        <v>8030</v>
      </c>
      <c r="D7259" s="2">
        <v>1372</v>
      </c>
      <c r="E7259" s="1" t="s">
        <v>8039</v>
      </c>
      <c r="F7259" s="2">
        <v>10305</v>
      </c>
      <c r="G7259" s="3">
        <v>7184475300</v>
      </c>
      <c r="H7259" s="1" t="s">
        <v>143</v>
      </c>
      <c r="I7259" t="s">
        <v>21</v>
      </c>
      <c r="J7259">
        <v>85</v>
      </c>
      <c r="K7259">
        <v>115</v>
      </c>
      <c r="L7259" s="18">
        <f>(((RestaurantData4[[#This Row],[FitScore]]/100)*RestaurantData4[[#This Row],[DailyCustAvg]])/3.5)*30</f>
        <v>837.85714285714278</v>
      </c>
      <c r="M7259">
        <v>40.610160088176997</v>
      </c>
      <c r="N7259">
        <v>-74.063251074004</v>
      </c>
      <c r="O7259">
        <v>501</v>
      </c>
      <c r="P7259">
        <v>49</v>
      </c>
    </row>
    <row r="7260" spans="1:16" hidden="1" x14ac:dyDescent="0.3">
      <c r="A7260">
        <v>41154087</v>
      </c>
      <c r="B7260" s="1" t="s">
        <v>6680</v>
      </c>
      <c r="C7260" t="s">
        <v>6631</v>
      </c>
      <c r="D7260" s="2">
        <v>4108</v>
      </c>
      <c r="E7260" s="1" t="s">
        <v>6681</v>
      </c>
      <c r="F7260" s="2">
        <v>11105</v>
      </c>
      <c r="G7260" s="3">
        <v>7187778400</v>
      </c>
      <c r="H7260" s="1" t="s">
        <v>32</v>
      </c>
      <c r="I7260" t="s">
        <v>17</v>
      </c>
      <c r="J7260">
        <v>68</v>
      </c>
      <c r="K7260">
        <v>114</v>
      </c>
      <c r="L7260" s="18">
        <f>(((RestaurantData4[[#This Row],[FitScore]]/100)*RestaurantData4[[#This Row],[DailyCustAvg]])/3.5)*30</f>
        <v>664.45714285714303</v>
      </c>
      <c r="M7260">
        <v>40.770454096024999</v>
      </c>
      <c r="N7260">
        <v>-73.907352745292002</v>
      </c>
      <c r="O7260">
        <v>401</v>
      </c>
      <c r="P7260">
        <v>22</v>
      </c>
    </row>
    <row r="7261" spans="1:16" hidden="1" x14ac:dyDescent="0.3">
      <c r="A7261">
        <v>50071307</v>
      </c>
      <c r="B7261" s="1" t="s">
        <v>7066</v>
      </c>
      <c r="C7261" t="s">
        <v>6631</v>
      </c>
      <c r="D7261" s="2">
        <v>7419</v>
      </c>
      <c r="E7261" s="1" t="s">
        <v>6663</v>
      </c>
      <c r="F7261" s="2">
        <v>11372</v>
      </c>
      <c r="G7261" s="3">
        <v>6465524710</v>
      </c>
      <c r="H7261" s="1" t="s">
        <v>242</v>
      </c>
      <c r="I7261" t="s">
        <v>21</v>
      </c>
      <c r="J7261">
        <v>84</v>
      </c>
      <c r="K7261">
        <v>114</v>
      </c>
      <c r="L7261" s="18">
        <f>(((RestaurantData4[[#This Row],[FitScore]]/100)*RestaurantData4[[#This Row],[DailyCustAvg]])/3.5)*30</f>
        <v>820.79999999999984</v>
      </c>
      <c r="M7261">
        <v>40.748992637386998</v>
      </c>
      <c r="N7261">
        <v>-73.891491734827</v>
      </c>
      <c r="O7261">
        <v>403</v>
      </c>
      <c r="P7261">
        <v>25</v>
      </c>
    </row>
    <row r="7262" spans="1:16" hidden="1" x14ac:dyDescent="0.3">
      <c r="A7262">
        <v>50089911</v>
      </c>
      <c r="B7262" s="1" t="s">
        <v>7074</v>
      </c>
      <c r="C7262" t="s">
        <v>6631</v>
      </c>
      <c r="D7262" s="2">
        <v>3710</v>
      </c>
      <c r="E7262" s="1" t="s">
        <v>7075</v>
      </c>
      <c r="F7262" s="2">
        <v>11368</v>
      </c>
      <c r="G7262" s="3">
        <v>7186721200</v>
      </c>
      <c r="H7262" s="1" t="s">
        <v>16</v>
      </c>
      <c r="I7262" t="s">
        <v>21</v>
      </c>
      <c r="J7262">
        <v>90</v>
      </c>
      <c r="K7262">
        <v>114</v>
      </c>
      <c r="L7262" s="18">
        <f>(((RestaurantData4[[#This Row],[FitScore]]/100)*RestaurantData4[[#This Row],[DailyCustAvg]])/3.5)*30</f>
        <v>879.42857142857156</v>
      </c>
      <c r="M7262">
        <v>40.754769637590996</v>
      </c>
      <c r="N7262">
        <v>-73.853749206928001</v>
      </c>
      <c r="O7262">
        <v>403</v>
      </c>
      <c r="P7262">
        <v>21</v>
      </c>
    </row>
    <row r="7263" spans="1:16" hidden="1" x14ac:dyDescent="0.3">
      <c r="A7263">
        <v>50086042</v>
      </c>
      <c r="B7263" s="1" t="s">
        <v>7176</v>
      </c>
      <c r="C7263" t="s">
        <v>6631</v>
      </c>
      <c r="D7263" s="2">
        <v>9202</v>
      </c>
      <c r="E7263" s="1" t="s">
        <v>7092</v>
      </c>
      <c r="F7263" s="2">
        <v>11373</v>
      </c>
      <c r="G7263" s="3">
        <v>9177498127</v>
      </c>
      <c r="H7263" s="1" t="s">
        <v>212</v>
      </c>
      <c r="I7263" t="s">
        <v>17</v>
      </c>
      <c r="J7263">
        <v>79</v>
      </c>
      <c r="K7263">
        <v>114</v>
      </c>
      <c r="L7263" s="18">
        <f>(((RestaurantData4[[#This Row],[FitScore]]/100)*RestaurantData4[[#This Row],[DailyCustAvg]])/3.5)*30</f>
        <v>771.94285714285718</v>
      </c>
      <c r="M7263">
        <v>40.74243201622</v>
      </c>
      <c r="N7263">
        <v>-73.872217204617002</v>
      </c>
      <c r="O7263">
        <v>404</v>
      </c>
      <c r="P7263">
        <v>25</v>
      </c>
    </row>
    <row r="7264" spans="1:16" hidden="1" x14ac:dyDescent="0.3">
      <c r="A7264">
        <v>50102365</v>
      </c>
      <c r="B7264" s="1" t="s">
        <v>7407</v>
      </c>
      <c r="C7264" t="s">
        <v>6631</v>
      </c>
      <c r="D7264" s="2">
        <v>13505</v>
      </c>
      <c r="E7264" s="1" t="s">
        <v>7408</v>
      </c>
      <c r="F7264" s="2">
        <v>11354</v>
      </c>
      <c r="G7264" s="3">
        <v>9172076061</v>
      </c>
      <c r="H7264" s="1" t="s">
        <v>186</v>
      </c>
      <c r="I7264" t="s">
        <v>21</v>
      </c>
      <c r="J7264">
        <v>70</v>
      </c>
      <c r="K7264">
        <v>114</v>
      </c>
      <c r="L7264" s="18">
        <f>(((RestaurantData4[[#This Row],[FitScore]]/100)*RestaurantData4[[#This Row],[DailyCustAvg]])/3.5)*30</f>
        <v>684</v>
      </c>
      <c r="M7264">
        <v>40.758859744426999</v>
      </c>
      <c r="N7264">
        <v>-73.830132988410995</v>
      </c>
      <c r="O7264">
        <v>407</v>
      </c>
      <c r="P7264">
        <v>20</v>
      </c>
    </row>
    <row r="7265" spans="1:16" hidden="1" x14ac:dyDescent="0.3">
      <c r="A7265">
        <v>50086418</v>
      </c>
      <c r="B7265" s="1" t="s">
        <v>7453</v>
      </c>
      <c r="C7265" t="s">
        <v>6631</v>
      </c>
      <c r="D7265" s="2">
        <v>15417</v>
      </c>
      <c r="E7265" s="1" t="s">
        <v>6830</v>
      </c>
      <c r="F7265" s="2">
        <v>11354</v>
      </c>
      <c r="G7265" s="3">
        <v>7189397252</v>
      </c>
      <c r="H7265" s="1" t="s">
        <v>193</v>
      </c>
      <c r="I7265" t="s">
        <v>17</v>
      </c>
      <c r="J7265">
        <v>72</v>
      </c>
      <c r="K7265">
        <v>114</v>
      </c>
      <c r="L7265" s="18">
        <f>(((RestaurantData4[[#This Row],[FitScore]]/100)*RestaurantData4[[#This Row],[DailyCustAvg]])/3.5)*30</f>
        <v>703.5428571428572</v>
      </c>
      <c r="M7265">
        <v>40.763984207339</v>
      </c>
      <c r="N7265">
        <v>-73.810824714359001</v>
      </c>
      <c r="O7265">
        <v>407</v>
      </c>
      <c r="P7265">
        <v>20</v>
      </c>
    </row>
    <row r="7266" spans="1:16" hidden="1" x14ac:dyDescent="0.3">
      <c r="A7266">
        <v>41443837</v>
      </c>
      <c r="B7266" s="1" t="s">
        <v>7677</v>
      </c>
      <c r="C7266" t="s">
        <v>6631</v>
      </c>
      <c r="D7266" s="2">
        <v>8748</v>
      </c>
      <c r="E7266" s="1" t="s">
        <v>7678</v>
      </c>
      <c r="F7266" s="2">
        <v>11421</v>
      </c>
      <c r="G7266" s="3">
        <v>7182960600</v>
      </c>
      <c r="H7266" s="1" t="s">
        <v>16</v>
      </c>
      <c r="I7266" t="s">
        <v>21</v>
      </c>
      <c r="J7266">
        <v>39</v>
      </c>
      <c r="K7266">
        <v>114</v>
      </c>
      <c r="L7266" s="18">
        <f>(((RestaurantData4[[#This Row],[FitScore]]/100)*RestaurantData4[[#This Row],[DailyCustAvg]])/3.5)*30</f>
        <v>381.08571428571429</v>
      </c>
      <c r="M7266">
        <v>40.690238354079</v>
      </c>
      <c r="N7266">
        <v>-73.863479474021005</v>
      </c>
      <c r="O7266">
        <v>409</v>
      </c>
      <c r="P7266">
        <v>30</v>
      </c>
    </row>
    <row r="7267" spans="1:16" hidden="1" x14ac:dyDescent="0.3">
      <c r="A7267">
        <v>50016937</v>
      </c>
      <c r="B7267" s="1" t="s">
        <v>98</v>
      </c>
      <c r="C7267" t="s">
        <v>6631</v>
      </c>
      <c r="D7267" s="2">
        <v>10502</v>
      </c>
      <c r="E7267" s="1" t="s">
        <v>7654</v>
      </c>
      <c r="F7267" s="2">
        <v>11417</v>
      </c>
      <c r="G7267" s="3">
        <v>7188481573</v>
      </c>
      <c r="H7267" s="1" t="s">
        <v>16</v>
      </c>
      <c r="I7267" t="s">
        <v>21</v>
      </c>
      <c r="J7267">
        <v>65</v>
      </c>
      <c r="K7267">
        <v>114</v>
      </c>
      <c r="L7267" s="18">
        <f>(((RestaurantData4[[#This Row],[FitScore]]/100)*RestaurantData4[[#This Row],[DailyCustAvg]])/3.5)*30</f>
        <v>635.14285714285722</v>
      </c>
      <c r="M7267">
        <v>40.678800331620998</v>
      </c>
      <c r="N7267">
        <v>-73.833961040163004</v>
      </c>
      <c r="O7267">
        <v>410</v>
      </c>
      <c r="P7267">
        <v>32</v>
      </c>
    </row>
    <row r="7268" spans="1:16" hidden="1" x14ac:dyDescent="0.3">
      <c r="A7268">
        <v>50072020</v>
      </c>
      <c r="B7268" s="1" t="s">
        <v>7718</v>
      </c>
      <c r="C7268" t="s">
        <v>6631</v>
      </c>
      <c r="D7268" s="2">
        <v>16402</v>
      </c>
      <c r="E7268" s="1" t="s">
        <v>7719</v>
      </c>
      <c r="F7268" s="2">
        <v>11414</v>
      </c>
      <c r="G7268" s="3">
        <v>7187382005</v>
      </c>
      <c r="H7268" s="1" t="s">
        <v>24</v>
      </c>
      <c r="I7268" t="s">
        <v>21</v>
      </c>
      <c r="J7268">
        <v>62</v>
      </c>
      <c r="K7268">
        <v>114</v>
      </c>
      <c r="L7268" s="18">
        <f>(((RestaurantData4[[#This Row],[FitScore]]/100)*RestaurantData4[[#This Row],[DailyCustAvg]])/3.5)*30</f>
        <v>605.82857142857142</v>
      </c>
      <c r="M7268">
        <v>40.650529003163001</v>
      </c>
      <c r="N7268">
        <v>-73.837747168066997</v>
      </c>
      <c r="O7268">
        <v>410</v>
      </c>
      <c r="P7268">
        <v>32</v>
      </c>
    </row>
    <row r="7269" spans="1:16" hidden="1" x14ac:dyDescent="0.3">
      <c r="A7269">
        <v>41553265</v>
      </c>
      <c r="B7269" s="1" t="s">
        <v>7809</v>
      </c>
      <c r="C7269" t="s">
        <v>6631</v>
      </c>
      <c r="D7269" s="2">
        <v>3811</v>
      </c>
      <c r="E7269" s="1" t="s">
        <v>7499</v>
      </c>
      <c r="F7269" s="2">
        <v>11361</v>
      </c>
      <c r="G7269" s="3">
        <v>7182791606</v>
      </c>
      <c r="H7269" s="1" t="s">
        <v>156</v>
      </c>
      <c r="I7269" t="s">
        <v>17</v>
      </c>
      <c r="J7269">
        <v>55</v>
      </c>
      <c r="K7269">
        <v>114</v>
      </c>
      <c r="L7269" s="18">
        <f>(((RestaurantData4[[#This Row],[FitScore]]/100)*RestaurantData4[[#This Row],[DailyCustAvg]])/3.5)*30</f>
        <v>537.42857142857144</v>
      </c>
      <c r="M7269">
        <v>40.766277659399996</v>
      </c>
      <c r="N7269">
        <v>-73.772388957391001</v>
      </c>
      <c r="O7269">
        <v>411</v>
      </c>
      <c r="P7269">
        <v>19</v>
      </c>
    </row>
    <row r="7270" spans="1:16" hidden="1" x14ac:dyDescent="0.3">
      <c r="A7270">
        <v>40612120</v>
      </c>
      <c r="B7270" s="1" t="s">
        <v>291</v>
      </c>
      <c r="C7270" t="s">
        <v>6631</v>
      </c>
      <c r="D7270" s="2">
        <v>21529</v>
      </c>
      <c r="E7270" s="1" t="s">
        <v>6682</v>
      </c>
      <c r="F7270" s="2">
        <v>11361</v>
      </c>
      <c r="G7270" s="3">
        <v>7182814165</v>
      </c>
      <c r="H7270" s="1" t="s">
        <v>56</v>
      </c>
      <c r="I7270" t="s">
        <v>17</v>
      </c>
      <c r="J7270">
        <v>61</v>
      </c>
      <c r="K7270">
        <v>114</v>
      </c>
      <c r="L7270" s="18">
        <f>(((RestaurantData4[[#This Row],[FitScore]]/100)*RestaurantData4[[#This Row],[DailyCustAvg]])/3.5)*30</f>
        <v>596.05714285714271</v>
      </c>
      <c r="M7270">
        <v>40.760677348503002</v>
      </c>
      <c r="N7270">
        <v>-73.766434000103999</v>
      </c>
      <c r="O7270">
        <v>411</v>
      </c>
      <c r="P7270">
        <v>19</v>
      </c>
    </row>
    <row r="7271" spans="1:16" hidden="1" x14ac:dyDescent="0.3">
      <c r="A7271">
        <v>50089084</v>
      </c>
      <c r="B7271" s="1" t="s">
        <v>7908</v>
      </c>
      <c r="C7271" t="s">
        <v>6631</v>
      </c>
      <c r="D7271" s="2">
        <v>22103</v>
      </c>
      <c r="E7271" s="1" t="s">
        <v>7643</v>
      </c>
      <c r="F7271" s="2">
        <v>11428</v>
      </c>
      <c r="G7271" s="3">
        <v>7184134733</v>
      </c>
      <c r="H7271" s="1" t="s">
        <v>29</v>
      </c>
      <c r="I7271" t="s">
        <v>21</v>
      </c>
      <c r="J7271">
        <v>83</v>
      </c>
      <c r="K7271">
        <v>114</v>
      </c>
      <c r="L7271" s="18">
        <f>(((RestaurantData4[[#This Row],[FitScore]]/100)*RestaurantData4[[#This Row],[DailyCustAvg]])/3.5)*30</f>
        <v>811.02857142857135</v>
      </c>
      <c r="M7271">
        <v>40.719701828725</v>
      </c>
      <c r="N7271">
        <v>-73.733020777522995</v>
      </c>
      <c r="O7271">
        <v>413</v>
      </c>
      <c r="P7271">
        <v>23</v>
      </c>
    </row>
    <row r="7272" spans="1:16" hidden="1" x14ac:dyDescent="0.3">
      <c r="A7272">
        <v>50018268</v>
      </c>
      <c r="B7272" s="1" t="s">
        <v>225</v>
      </c>
      <c r="C7272" t="s">
        <v>8030</v>
      </c>
      <c r="D7272" s="2">
        <v>1815</v>
      </c>
      <c r="E7272" s="1" t="s">
        <v>7249</v>
      </c>
      <c r="F7272" s="2">
        <v>10303</v>
      </c>
      <c r="G7272" s="3">
        <v>7187206907</v>
      </c>
      <c r="H7272" s="1" t="s">
        <v>16</v>
      </c>
      <c r="I7272" t="s">
        <v>17</v>
      </c>
      <c r="J7272">
        <v>70</v>
      </c>
      <c r="K7272">
        <v>114</v>
      </c>
      <c r="L7272" s="18">
        <f>(((RestaurantData4[[#This Row],[FitScore]]/100)*RestaurantData4[[#This Row],[DailyCustAvg]])/3.5)*30</f>
        <v>684</v>
      </c>
      <c r="M7272">
        <v>40.625179211221003</v>
      </c>
      <c r="N7272">
        <v>-74.149370005093004</v>
      </c>
      <c r="O7272">
        <v>501</v>
      </c>
      <c r="P7272">
        <v>49</v>
      </c>
    </row>
    <row r="7273" spans="1:16" hidden="1" x14ac:dyDescent="0.3">
      <c r="A7273">
        <v>50033472</v>
      </c>
      <c r="B7273" s="1" t="s">
        <v>3861</v>
      </c>
      <c r="C7273" t="s">
        <v>3599</v>
      </c>
      <c r="D7273" s="2">
        <v>1723</v>
      </c>
      <c r="E7273" s="1" t="s">
        <v>3816</v>
      </c>
      <c r="F7273" s="2">
        <v>10453</v>
      </c>
      <c r="G7273" s="3">
        <v>7182990059</v>
      </c>
      <c r="H7273" s="1" t="s">
        <v>202</v>
      </c>
      <c r="I7273" t="s">
        <v>17</v>
      </c>
      <c r="J7273">
        <v>72</v>
      </c>
      <c r="K7273">
        <v>113</v>
      </c>
      <c r="L7273" s="18">
        <f>(((RestaurantData4[[#This Row],[FitScore]]/100)*RestaurantData4[[#This Row],[DailyCustAvg]])/3.5)*30</f>
        <v>697.37142857142862</v>
      </c>
      <c r="M7273">
        <v>40.849630697925001</v>
      </c>
      <c r="N7273">
        <v>-73.916665314653002</v>
      </c>
      <c r="O7273">
        <v>205</v>
      </c>
      <c r="P7273">
        <v>14</v>
      </c>
    </row>
    <row r="7274" spans="1:16" hidden="1" x14ac:dyDescent="0.3">
      <c r="A7274">
        <v>40383819</v>
      </c>
      <c r="B7274" s="1" t="s">
        <v>4052</v>
      </c>
      <c r="C7274" t="s">
        <v>3599</v>
      </c>
      <c r="D7274" s="2">
        <v>5977</v>
      </c>
      <c r="E7274" s="1" t="s">
        <v>34</v>
      </c>
      <c r="F7274" s="2">
        <v>10471</v>
      </c>
      <c r="G7274" s="3">
        <v>3474496679</v>
      </c>
      <c r="H7274" s="1" t="s">
        <v>16</v>
      </c>
      <c r="J7274">
        <v>76</v>
      </c>
      <c r="K7274">
        <v>113</v>
      </c>
      <c r="L7274" s="18">
        <f>(((RestaurantData4[[#This Row],[FitScore]]/100)*RestaurantData4[[#This Row],[DailyCustAvg]])/3.5)*30</f>
        <v>736.11428571428576</v>
      </c>
      <c r="M7274">
        <v>40.889710782591003</v>
      </c>
      <c r="N7274">
        <v>-73.898158382751006</v>
      </c>
      <c r="O7274">
        <v>208</v>
      </c>
      <c r="P7274">
        <v>11</v>
      </c>
    </row>
    <row r="7275" spans="1:16" hidden="1" x14ac:dyDescent="0.3">
      <c r="A7275">
        <v>50071784</v>
      </c>
      <c r="B7275" s="1" t="s">
        <v>4089</v>
      </c>
      <c r="C7275" t="s">
        <v>3599</v>
      </c>
      <c r="D7275" s="2">
        <v>2166</v>
      </c>
      <c r="E7275" s="1" t="s">
        <v>3637</v>
      </c>
      <c r="F7275" s="2">
        <v>10462</v>
      </c>
      <c r="G7275" s="3">
        <v>3474300102</v>
      </c>
      <c r="H7275" s="1" t="s">
        <v>127</v>
      </c>
      <c r="I7275" t="s">
        <v>21</v>
      </c>
      <c r="J7275">
        <v>57</v>
      </c>
      <c r="K7275">
        <v>113</v>
      </c>
      <c r="L7275" s="18">
        <f>(((RestaurantData4[[#This Row],[FitScore]]/100)*RestaurantData4[[#This Row],[DailyCustAvg]])/3.5)*30</f>
        <v>552.08571428571418</v>
      </c>
      <c r="M7275">
        <v>40.834102329657</v>
      </c>
      <c r="N7275">
        <v>-73.852453880474002</v>
      </c>
      <c r="O7275">
        <v>209</v>
      </c>
      <c r="P7275">
        <v>18</v>
      </c>
    </row>
    <row r="7276" spans="1:16" hidden="1" x14ac:dyDescent="0.3">
      <c r="A7276">
        <v>50085179</v>
      </c>
      <c r="B7276" s="1" t="s">
        <v>4115</v>
      </c>
      <c r="C7276" t="s">
        <v>3599</v>
      </c>
      <c r="D7276" s="2">
        <v>1766</v>
      </c>
      <c r="E7276" s="1" t="s">
        <v>3637</v>
      </c>
      <c r="F7276" s="2">
        <v>10472</v>
      </c>
      <c r="G7276" s="3">
        <v>7186841002</v>
      </c>
      <c r="H7276" s="1" t="s">
        <v>212</v>
      </c>
      <c r="I7276" t="s">
        <v>21</v>
      </c>
      <c r="J7276">
        <v>65</v>
      </c>
      <c r="K7276">
        <v>113</v>
      </c>
      <c r="L7276" s="18">
        <f>(((RestaurantData4[[#This Row],[FitScore]]/100)*RestaurantData4[[#This Row],[DailyCustAvg]])/3.5)*30</f>
        <v>629.57142857142867</v>
      </c>
      <c r="M7276">
        <v>40.831447638302997</v>
      </c>
      <c r="N7276">
        <v>-73.867803203855004</v>
      </c>
      <c r="O7276">
        <v>209</v>
      </c>
      <c r="P7276">
        <v>18</v>
      </c>
    </row>
    <row r="7277" spans="1:16" hidden="1" x14ac:dyDescent="0.3">
      <c r="A7277">
        <v>50085457</v>
      </c>
      <c r="B7277" s="1" t="s">
        <v>4318</v>
      </c>
      <c r="C7277" t="s">
        <v>3599</v>
      </c>
      <c r="D7277" s="2">
        <v>2857</v>
      </c>
      <c r="E7277" s="1" t="s">
        <v>4083</v>
      </c>
      <c r="F7277" s="2">
        <v>10467</v>
      </c>
      <c r="G7277" s="3">
        <v>3472759324</v>
      </c>
      <c r="H7277" s="1" t="s">
        <v>2716</v>
      </c>
      <c r="I7277" t="s">
        <v>21</v>
      </c>
      <c r="J7277">
        <v>33</v>
      </c>
      <c r="K7277">
        <v>113</v>
      </c>
      <c r="L7277" s="18">
        <f>(((RestaurantData4[[#This Row],[FitScore]]/100)*RestaurantData4[[#This Row],[DailyCustAvg]])/3.5)*30</f>
        <v>319.62857142857143</v>
      </c>
      <c r="M7277">
        <v>40.867293323467003</v>
      </c>
      <c r="N7277">
        <v>-73.867305031993993</v>
      </c>
      <c r="O7277">
        <v>211</v>
      </c>
      <c r="P7277">
        <v>15</v>
      </c>
    </row>
    <row r="7278" spans="1:16" hidden="1" x14ac:dyDescent="0.3">
      <c r="A7278">
        <v>40423481</v>
      </c>
      <c r="B7278" s="1" t="s">
        <v>4370</v>
      </c>
      <c r="C7278" t="s">
        <v>3599</v>
      </c>
      <c r="D7278" s="2">
        <v>4000</v>
      </c>
      <c r="E7278" s="1" t="s">
        <v>4083</v>
      </c>
      <c r="F7278" s="2">
        <v>10466</v>
      </c>
      <c r="G7278" s="3">
        <v>7187980076</v>
      </c>
      <c r="H7278" s="1" t="s">
        <v>641</v>
      </c>
      <c r="I7278" t="s">
        <v>21</v>
      </c>
      <c r="J7278">
        <v>39</v>
      </c>
      <c r="K7278">
        <v>113</v>
      </c>
      <c r="L7278" s="18">
        <f>(((RestaurantData4[[#This Row],[FitScore]]/100)*RestaurantData4[[#This Row],[DailyCustAvg]])/3.5)*30</f>
        <v>377.74285714285713</v>
      </c>
      <c r="M7278">
        <v>40.888611204386997</v>
      </c>
      <c r="N7278">
        <v>-73.860010761408006</v>
      </c>
      <c r="O7278">
        <v>212</v>
      </c>
      <c r="P7278">
        <v>12</v>
      </c>
    </row>
    <row r="7279" spans="1:16" hidden="1" x14ac:dyDescent="0.3">
      <c r="A7279">
        <v>50091677</v>
      </c>
      <c r="B7279" s="1" t="s">
        <v>7051</v>
      </c>
      <c r="C7279" t="s">
        <v>6631</v>
      </c>
      <c r="D7279" s="2">
        <v>9213</v>
      </c>
      <c r="E7279" s="1" t="s">
        <v>6830</v>
      </c>
      <c r="F7279" s="2">
        <v>11372</v>
      </c>
      <c r="G7279" s="3">
        <v>6465101994</v>
      </c>
      <c r="H7279" s="1" t="s">
        <v>29</v>
      </c>
      <c r="I7279" t="s">
        <v>21</v>
      </c>
      <c r="J7279">
        <v>89</v>
      </c>
      <c r="K7279">
        <v>113</v>
      </c>
      <c r="L7279" s="18">
        <f>(((RestaurantData4[[#This Row],[FitScore]]/100)*RestaurantData4[[#This Row],[DailyCustAvg]])/3.5)*30</f>
        <v>862.02857142857147</v>
      </c>
      <c r="M7279">
        <v>40.748667510057999</v>
      </c>
      <c r="N7279">
        <v>-73.874146897928995</v>
      </c>
      <c r="O7279">
        <v>403</v>
      </c>
      <c r="P7279">
        <v>21</v>
      </c>
    </row>
    <row r="7280" spans="1:16" hidden="1" x14ac:dyDescent="0.3">
      <c r="A7280">
        <v>50072230</v>
      </c>
      <c r="B7280" s="1" t="s">
        <v>7087</v>
      </c>
      <c r="C7280" t="s">
        <v>6631</v>
      </c>
      <c r="D7280" s="2">
        <v>8280</v>
      </c>
      <c r="E7280" s="1" t="s">
        <v>34</v>
      </c>
      <c r="F7280" s="2">
        <v>11373</v>
      </c>
      <c r="G7280" s="3">
        <v>7187798280</v>
      </c>
      <c r="H7280" s="1" t="s">
        <v>68</v>
      </c>
      <c r="I7280" t="s">
        <v>21</v>
      </c>
      <c r="J7280">
        <v>81</v>
      </c>
      <c r="K7280">
        <v>113</v>
      </c>
      <c r="L7280" s="18">
        <f>(((RestaurantData4[[#This Row],[FitScore]]/100)*RestaurantData4[[#This Row],[DailyCustAvg]])/3.5)*30</f>
        <v>784.54285714285709</v>
      </c>
      <c r="M7280">
        <v>40.741494063364001</v>
      </c>
      <c r="N7280">
        <v>-73.880562364948005</v>
      </c>
      <c r="O7280">
        <v>404</v>
      </c>
      <c r="P7280">
        <v>25</v>
      </c>
    </row>
    <row r="7281" spans="1:16" hidden="1" x14ac:dyDescent="0.3">
      <c r="A7281">
        <v>50044250</v>
      </c>
      <c r="B7281" s="1" t="s">
        <v>7315</v>
      </c>
      <c r="C7281" t="s">
        <v>6631</v>
      </c>
      <c r="D7281" s="2">
        <v>11327</v>
      </c>
      <c r="E7281" s="1" t="s">
        <v>6832</v>
      </c>
      <c r="F7281" s="2">
        <v>11375</v>
      </c>
      <c r="G7281" s="3">
        <v>7182633636</v>
      </c>
      <c r="H7281" s="1" t="s">
        <v>68</v>
      </c>
      <c r="I7281" t="s">
        <v>21</v>
      </c>
      <c r="J7281">
        <v>88</v>
      </c>
      <c r="K7281">
        <v>113</v>
      </c>
      <c r="L7281" s="18">
        <f>(((RestaurantData4[[#This Row],[FitScore]]/100)*RestaurantData4[[#This Row],[DailyCustAvg]])/3.5)*30</f>
        <v>852.34285714285704</v>
      </c>
      <c r="M7281">
        <v>40.717278270843998</v>
      </c>
      <c r="N7281">
        <v>-73.835109368822998</v>
      </c>
      <c r="O7281">
        <v>406</v>
      </c>
      <c r="P7281">
        <v>29</v>
      </c>
    </row>
    <row r="7282" spans="1:16" hidden="1" x14ac:dyDescent="0.3">
      <c r="A7282">
        <v>50075247</v>
      </c>
      <c r="B7282" s="1" t="s">
        <v>3924</v>
      </c>
      <c r="C7282" t="s">
        <v>3599</v>
      </c>
      <c r="D7282" s="2">
        <v>699</v>
      </c>
      <c r="E7282" s="1" t="s">
        <v>3887</v>
      </c>
      <c r="F7282" s="2">
        <v>10458</v>
      </c>
      <c r="G7282" s="3">
        <v>7182952600</v>
      </c>
      <c r="H7282" s="1" t="s">
        <v>143</v>
      </c>
      <c r="I7282" t="s">
        <v>17</v>
      </c>
      <c r="J7282">
        <v>58</v>
      </c>
      <c r="K7282">
        <v>112</v>
      </c>
      <c r="L7282" s="18">
        <f>(((RestaurantData4[[#This Row],[FitScore]]/100)*RestaurantData4[[#This Row],[DailyCustAvg]])/3.5)*30</f>
        <v>556.79999999999995</v>
      </c>
      <c r="M7282">
        <v>40.854183889742998</v>
      </c>
      <c r="N7282">
        <v>-73.884556071366006</v>
      </c>
      <c r="O7282">
        <v>206</v>
      </c>
      <c r="P7282">
        <v>15</v>
      </c>
    </row>
    <row r="7283" spans="1:16" hidden="1" x14ac:dyDescent="0.3">
      <c r="A7283">
        <v>41233053</v>
      </c>
      <c r="B7283" s="1" t="s">
        <v>3980</v>
      </c>
      <c r="C7283" t="s">
        <v>3599</v>
      </c>
      <c r="D7283" s="2">
        <v>3150</v>
      </c>
      <c r="E7283" s="1" t="s">
        <v>3981</v>
      </c>
      <c r="F7283" s="2">
        <v>10468</v>
      </c>
      <c r="G7283" s="3">
        <v>7184676810</v>
      </c>
      <c r="H7283" s="1" t="s">
        <v>276</v>
      </c>
      <c r="I7283" t="s">
        <v>21</v>
      </c>
      <c r="J7283">
        <v>56</v>
      </c>
      <c r="K7283">
        <v>112</v>
      </c>
      <c r="L7283" s="18">
        <f>(((RestaurantData4[[#This Row],[FitScore]]/100)*RestaurantData4[[#This Row],[DailyCustAvg]])/3.5)*30</f>
        <v>537.6</v>
      </c>
      <c r="M7283">
        <v>40.875921988625002</v>
      </c>
      <c r="N7283">
        <v>-73.887150660626006</v>
      </c>
      <c r="O7283">
        <v>207</v>
      </c>
      <c r="P7283">
        <v>11</v>
      </c>
    </row>
    <row r="7284" spans="1:16" hidden="1" x14ac:dyDescent="0.3">
      <c r="A7284">
        <v>50065377</v>
      </c>
      <c r="B7284" s="1" t="s">
        <v>6690</v>
      </c>
      <c r="C7284" t="s">
        <v>6631</v>
      </c>
      <c r="D7284" s="2">
        <v>3322</v>
      </c>
      <c r="E7284" s="1" t="s">
        <v>6691</v>
      </c>
      <c r="F7284" s="2">
        <v>11103</v>
      </c>
      <c r="G7284" s="3">
        <v>7182678212</v>
      </c>
      <c r="H7284" s="1" t="s">
        <v>127</v>
      </c>
      <c r="I7284" t="s">
        <v>17</v>
      </c>
      <c r="J7284">
        <v>41</v>
      </c>
      <c r="K7284">
        <v>112</v>
      </c>
      <c r="L7284" s="18">
        <f>(((RestaurantData4[[#This Row],[FitScore]]/100)*RestaurantData4[[#This Row],[DailyCustAvg]])/3.5)*30</f>
        <v>393.59999999999997</v>
      </c>
      <c r="M7284">
        <v>40.767605086422002</v>
      </c>
      <c r="N7284">
        <v>-73.918255723862003</v>
      </c>
      <c r="O7284">
        <v>401</v>
      </c>
      <c r="P7284">
        <v>22</v>
      </c>
    </row>
    <row r="7285" spans="1:16" hidden="1" x14ac:dyDescent="0.3">
      <c r="A7285">
        <v>50051883</v>
      </c>
      <c r="B7285" s="1" t="s">
        <v>7101</v>
      </c>
      <c r="C7285" t="s">
        <v>6631</v>
      </c>
      <c r="D7285" s="2">
        <v>8218</v>
      </c>
      <c r="E7285" s="1" t="s">
        <v>6830</v>
      </c>
      <c r="F7285" s="2">
        <v>11372</v>
      </c>
      <c r="G7285" s="3">
        <v>3478080839</v>
      </c>
      <c r="H7285" s="1" t="s">
        <v>276</v>
      </c>
      <c r="I7285" t="s">
        <v>17</v>
      </c>
      <c r="J7285">
        <v>84</v>
      </c>
      <c r="K7285">
        <v>112</v>
      </c>
      <c r="L7285" s="18">
        <f>(((RestaurantData4[[#This Row],[FitScore]]/100)*RestaurantData4[[#This Row],[DailyCustAvg]])/3.5)*30</f>
        <v>806.4</v>
      </c>
      <c r="M7285">
        <v>40.747645532348002</v>
      </c>
      <c r="N7285">
        <v>-73.883673123440005</v>
      </c>
      <c r="O7285">
        <v>404</v>
      </c>
      <c r="P7285">
        <v>21</v>
      </c>
    </row>
    <row r="7286" spans="1:16" hidden="1" x14ac:dyDescent="0.3">
      <c r="A7286">
        <v>50074334</v>
      </c>
      <c r="B7286" s="1" t="s">
        <v>7134</v>
      </c>
      <c r="C7286" t="s">
        <v>6631</v>
      </c>
      <c r="D7286" s="2">
        <v>10223</v>
      </c>
      <c r="E7286" s="1" t="s">
        <v>7135</v>
      </c>
      <c r="F7286" s="2">
        <v>11368</v>
      </c>
      <c r="G7286" s="3">
        <v>6462493074</v>
      </c>
      <c r="H7286" s="1" t="s">
        <v>106</v>
      </c>
      <c r="I7286" t="s">
        <v>17</v>
      </c>
      <c r="J7286">
        <v>79</v>
      </c>
      <c r="K7286">
        <v>112</v>
      </c>
      <c r="L7286" s="18">
        <f>(((RestaurantData4[[#This Row],[FitScore]]/100)*RestaurantData4[[#This Row],[DailyCustAvg]])/3.5)*30</f>
        <v>758.40000000000009</v>
      </c>
      <c r="M7286">
        <v>40.736824358690001</v>
      </c>
      <c r="N7286">
        <v>-73.855917742125996</v>
      </c>
      <c r="O7286">
        <v>404</v>
      </c>
      <c r="P7286">
        <v>21</v>
      </c>
    </row>
    <row r="7287" spans="1:16" hidden="1" x14ac:dyDescent="0.3">
      <c r="A7287">
        <v>40969350</v>
      </c>
      <c r="B7287" s="1" t="s">
        <v>291</v>
      </c>
      <c r="C7287" t="s">
        <v>6631</v>
      </c>
      <c r="D7287" s="2">
        <v>10102</v>
      </c>
      <c r="E7287" s="1" t="s">
        <v>6828</v>
      </c>
      <c r="F7287" s="2">
        <v>11375</v>
      </c>
      <c r="G7287" s="3">
        <v>7184596923</v>
      </c>
      <c r="H7287" s="1" t="s">
        <v>56</v>
      </c>
      <c r="I7287" t="s">
        <v>17</v>
      </c>
      <c r="J7287">
        <v>81</v>
      </c>
      <c r="K7287">
        <v>112</v>
      </c>
      <c r="L7287" s="18">
        <f>(((RestaurantData4[[#This Row],[FitScore]]/100)*RestaurantData4[[#This Row],[DailyCustAvg]])/3.5)*30</f>
        <v>777.59999999999991</v>
      </c>
      <c r="M7287">
        <v>40.726513484266</v>
      </c>
      <c r="N7287">
        <v>-73.852559514505003</v>
      </c>
      <c r="O7287">
        <v>406</v>
      </c>
      <c r="P7287">
        <v>29</v>
      </c>
    </row>
    <row r="7288" spans="1:16" hidden="1" x14ac:dyDescent="0.3">
      <c r="A7288">
        <v>41508168</v>
      </c>
      <c r="B7288" s="1" t="s">
        <v>7349</v>
      </c>
      <c r="C7288" t="s">
        <v>6631</v>
      </c>
      <c r="D7288" s="2">
        <v>9812</v>
      </c>
      <c r="E7288" s="1" t="s">
        <v>4124</v>
      </c>
      <c r="F7288" s="2">
        <v>11375</v>
      </c>
      <c r="G7288" s="3">
        <v>7182615154</v>
      </c>
      <c r="H7288" s="1" t="s">
        <v>242</v>
      </c>
      <c r="I7288" t="s">
        <v>17</v>
      </c>
      <c r="J7288">
        <v>82</v>
      </c>
      <c r="K7288">
        <v>112</v>
      </c>
      <c r="L7288" s="18">
        <f>(((RestaurantData4[[#This Row],[FitScore]]/100)*RestaurantData4[[#This Row],[DailyCustAvg]])/3.5)*30</f>
        <v>787.19999999999993</v>
      </c>
      <c r="M7288">
        <v>40.711010649210003</v>
      </c>
      <c r="N7288">
        <v>-73.854422718625003</v>
      </c>
      <c r="O7288">
        <v>406</v>
      </c>
      <c r="P7288">
        <v>29</v>
      </c>
    </row>
    <row r="7289" spans="1:16" hidden="1" x14ac:dyDescent="0.3">
      <c r="A7289">
        <v>50099800</v>
      </c>
      <c r="B7289" s="1" t="s">
        <v>7476</v>
      </c>
      <c r="C7289" t="s">
        <v>6631</v>
      </c>
      <c r="D7289" s="2">
        <v>13621</v>
      </c>
      <c r="E7289" s="1" t="s">
        <v>6830</v>
      </c>
      <c r="F7289" s="2">
        <v>11354</v>
      </c>
      <c r="G7289" s="3">
        <v>9177179741</v>
      </c>
      <c r="H7289" s="1" t="s">
        <v>242</v>
      </c>
      <c r="I7289" t="s">
        <v>21</v>
      </c>
      <c r="J7289">
        <v>66</v>
      </c>
      <c r="K7289">
        <v>112</v>
      </c>
      <c r="L7289" s="18">
        <f>(((RestaurantData4[[#This Row],[FitScore]]/100)*RestaurantData4[[#This Row],[DailyCustAvg]])/3.5)*30</f>
        <v>633.6</v>
      </c>
      <c r="M7289">
        <v>40.759791642743998</v>
      </c>
      <c r="N7289">
        <v>-73.829242612572997</v>
      </c>
      <c r="O7289">
        <v>407</v>
      </c>
      <c r="P7289">
        <v>20</v>
      </c>
    </row>
    <row r="7290" spans="1:16" hidden="1" x14ac:dyDescent="0.3">
      <c r="A7290">
        <v>50065412</v>
      </c>
      <c r="B7290" s="1" t="s">
        <v>7917</v>
      </c>
      <c r="C7290" t="s">
        <v>6631</v>
      </c>
      <c r="D7290" s="2">
        <v>27112</v>
      </c>
      <c r="E7290" s="1" t="s">
        <v>7587</v>
      </c>
      <c r="F7290" s="2">
        <v>11040</v>
      </c>
      <c r="G7290" s="3">
        <v>7183474422</v>
      </c>
      <c r="H7290" s="1" t="s">
        <v>186</v>
      </c>
      <c r="I7290" t="s">
        <v>17</v>
      </c>
      <c r="J7290">
        <v>79</v>
      </c>
      <c r="K7290">
        <v>112</v>
      </c>
      <c r="L7290" s="18">
        <f>(((RestaurantData4[[#This Row],[FitScore]]/100)*RestaurantData4[[#This Row],[DailyCustAvg]])/3.5)*30</f>
        <v>758.40000000000009</v>
      </c>
      <c r="M7290">
        <v>40.751897671991998</v>
      </c>
      <c r="N7290">
        <v>-73.702721121037001</v>
      </c>
      <c r="O7290">
        <v>413</v>
      </c>
      <c r="P7290">
        <v>23</v>
      </c>
    </row>
    <row r="7291" spans="1:16" hidden="1" x14ac:dyDescent="0.3">
      <c r="A7291">
        <v>50041569</v>
      </c>
      <c r="B7291" s="1" t="s">
        <v>8058</v>
      </c>
      <c r="C7291" t="s">
        <v>8030</v>
      </c>
      <c r="D7291" s="2">
        <v>324</v>
      </c>
      <c r="E7291" s="1" t="s">
        <v>8038</v>
      </c>
      <c r="F7291" s="2">
        <v>10301</v>
      </c>
      <c r="G7291" s="3">
        <v>3474665338</v>
      </c>
      <c r="H7291" s="1" t="s">
        <v>66</v>
      </c>
      <c r="I7291" t="s">
        <v>17</v>
      </c>
      <c r="J7291">
        <v>89</v>
      </c>
      <c r="K7291">
        <v>112</v>
      </c>
      <c r="L7291" s="18">
        <f>(((RestaurantData4[[#This Row],[FitScore]]/100)*RestaurantData4[[#This Row],[DailyCustAvg]])/3.5)*30</f>
        <v>854.4</v>
      </c>
      <c r="M7291">
        <v>40.634351997671999</v>
      </c>
      <c r="N7291">
        <v>-74.085367067410999</v>
      </c>
      <c r="O7291">
        <v>501</v>
      </c>
      <c r="P7291">
        <v>49</v>
      </c>
    </row>
    <row r="7292" spans="1:16" hidden="1" x14ac:dyDescent="0.3">
      <c r="A7292">
        <v>50075077</v>
      </c>
      <c r="B7292" s="1" t="s">
        <v>8158</v>
      </c>
      <c r="C7292" t="s">
        <v>8030</v>
      </c>
      <c r="D7292" s="2">
        <v>1195</v>
      </c>
      <c r="E7292" s="1" t="s">
        <v>8054</v>
      </c>
      <c r="F7292" s="2">
        <v>10310</v>
      </c>
      <c r="G7292" s="3">
        <v>7186007197</v>
      </c>
      <c r="H7292" s="1" t="s">
        <v>212</v>
      </c>
      <c r="I7292" t="s">
        <v>21</v>
      </c>
      <c r="J7292">
        <v>68</v>
      </c>
      <c r="K7292">
        <v>112</v>
      </c>
      <c r="L7292" s="18">
        <f>(((RestaurantData4[[#This Row],[FitScore]]/100)*RestaurantData4[[#This Row],[DailyCustAvg]])/3.5)*30</f>
        <v>652.80000000000007</v>
      </c>
      <c r="M7292">
        <v>40.634131829699001</v>
      </c>
      <c r="N7292">
        <v>-74.122339623024999</v>
      </c>
      <c r="O7292">
        <v>501</v>
      </c>
      <c r="P7292">
        <v>49</v>
      </c>
    </row>
    <row r="7293" spans="1:16" hidden="1" x14ac:dyDescent="0.3">
      <c r="A7293">
        <v>41417928</v>
      </c>
      <c r="B7293" s="1" t="s">
        <v>3673</v>
      </c>
      <c r="C7293" t="s">
        <v>3599</v>
      </c>
      <c r="D7293" s="2">
        <v>1201</v>
      </c>
      <c r="E7293" s="1" t="s">
        <v>3674</v>
      </c>
      <c r="F7293" s="2">
        <v>10474</v>
      </c>
      <c r="G7293" s="3">
        <v>7188617564</v>
      </c>
      <c r="H7293" s="1" t="s">
        <v>276</v>
      </c>
      <c r="I7293" t="s">
        <v>21</v>
      </c>
      <c r="J7293">
        <v>76</v>
      </c>
      <c r="K7293">
        <v>111</v>
      </c>
      <c r="L7293" s="18">
        <f>(((RestaurantData4[[#This Row],[FitScore]]/100)*RestaurantData4[[#This Row],[DailyCustAvg]])/3.5)*30</f>
        <v>723.08571428571429</v>
      </c>
      <c r="M7293">
        <v>40.811536327395999</v>
      </c>
      <c r="N7293">
        <v>-73.890385090584005</v>
      </c>
      <c r="O7293">
        <v>202</v>
      </c>
      <c r="P7293">
        <v>17</v>
      </c>
    </row>
    <row r="7294" spans="1:16" hidden="1" x14ac:dyDescent="0.3">
      <c r="A7294">
        <v>40919065</v>
      </c>
      <c r="B7294" s="1" t="s">
        <v>4107</v>
      </c>
      <c r="C7294" t="s">
        <v>3599</v>
      </c>
      <c r="D7294" s="2">
        <v>1203</v>
      </c>
      <c r="E7294" s="1" t="s">
        <v>4108</v>
      </c>
      <c r="F7294" s="2">
        <v>10472</v>
      </c>
      <c r="G7294" s="3">
        <v>7188931339</v>
      </c>
      <c r="H7294" s="1" t="s">
        <v>276</v>
      </c>
      <c r="I7294" t="s">
        <v>21</v>
      </c>
      <c r="J7294">
        <v>61</v>
      </c>
      <c r="K7294">
        <v>111</v>
      </c>
      <c r="L7294" s="18">
        <f>(((RestaurantData4[[#This Row],[FitScore]]/100)*RestaurantData4[[#This Row],[DailyCustAvg]])/3.5)*30</f>
        <v>580.37142857142851</v>
      </c>
      <c r="M7294">
        <v>40.829157174115998</v>
      </c>
      <c r="N7294">
        <v>-73.876454854645999</v>
      </c>
      <c r="O7294">
        <v>209</v>
      </c>
      <c r="P7294">
        <v>18</v>
      </c>
    </row>
    <row r="7295" spans="1:16" hidden="1" x14ac:dyDescent="0.3">
      <c r="A7295">
        <v>41575838</v>
      </c>
      <c r="B7295" s="1" t="s">
        <v>4355</v>
      </c>
      <c r="C7295" t="s">
        <v>3599</v>
      </c>
      <c r="D7295" s="2">
        <v>3768</v>
      </c>
      <c r="E7295" s="1" t="s">
        <v>4083</v>
      </c>
      <c r="F7295" s="2">
        <v>10467</v>
      </c>
      <c r="G7295" s="3">
        <v>7186555585</v>
      </c>
      <c r="H7295" s="1" t="s">
        <v>641</v>
      </c>
      <c r="I7295" t="s">
        <v>21</v>
      </c>
      <c r="J7295">
        <v>41</v>
      </c>
      <c r="K7295">
        <v>111</v>
      </c>
      <c r="L7295" s="18">
        <f>(((RestaurantData4[[#This Row],[FitScore]]/100)*RestaurantData4[[#This Row],[DailyCustAvg]])/3.5)*30</f>
        <v>390.08571428571423</v>
      </c>
      <c r="M7295">
        <v>40.883158316418999</v>
      </c>
      <c r="N7295">
        <v>-73.863020314235001</v>
      </c>
      <c r="O7295">
        <v>212</v>
      </c>
      <c r="P7295">
        <v>12</v>
      </c>
    </row>
    <row r="7296" spans="1:16" hidden="1" x14ac:dyDescent="0.3">
      <c r="A7296">
        <v>50072043</v>
      </c>
      <c r="B7296" s="1" t="s">
        <v>4377</v>
      </c>
      <c r="C7296" t="s">
        <v>3599</v>
      </c>
      <c r="D7296" s="2">
        <v>724</v>
      </c>
      <c r="E7296" s="1" t="s">
        <v>4378</v>
      </c>
      <c r="F7296" s="2">
        <v>10470</v>
      </c>
      <c r="G7296" s="3">
        <v>7182312085</v>
      </c>
      <c r="H7296" s="1" t="s">
        <v>86</v>
      </c>
      <c r="I7296" t="s">
        <v>17</v>
      </c>
      <c r="J7296">
        <v>41</v>
      </c>
      <c r="K7296">
        <v>111</v>
      </c>
      <c r="L7296" s="18">
        <f>(((RestaurantData4[[#This Row],[FitScore]]/100)*RestaurantData4[[#This Row],[DailyCustAvg]])/3.5)*30</f>
        <v>390.08571428571423</v>
      </c>
      <c r="M7296">
        <v>40.902930647904</v>
      </c>
      <c r="N7296">
        <v>-73.849334128940995</v>
      </c>
      <c r="O7296">
        <v>212</v>
      </c>
      <c r="P7296">
        <v>11</v>
      </c>
    </row>
    <row r="7297" spans="1:16" hidden="1" x14ac:dyDescent="0.3">
      <c r="A7297">
        <v>50071749</v>
      </c>
      <c r="B7297" s="1" t="s">
        <v>7442</v>
      </c>
      <c r="C7297" t="s">
        <v>6631</v>
      </c>
      <c r="D7297" s="2">
        <v>13740</v>
      </c>
      <c r="E7297" s="1" t="s">
        <v>6998</v>
      </c>
      <c r="F7297" s="2">
        <v>11354</v>
      </c>
      <c r="G7297" s="3">
        <v>3476532204</v>
      </c>
      <c r="H7297" s="1" t="s">
        <v>242</v>
      </c>
      <c r="I7297" t="s">
        <v>21</v>
      </c>
      <c r="J7297">
        <v>58</v>
      </c>
      <c r="K7297">
        <v>111</v>
      </c>
      <c r="L7297" s="18">
        <f>(((RestaurantData4[[#This Row],[FitScore]]/100)*RestaurantData4[[#This Row],[DailyCustAvg]])/3.5)*30</f>
        <v>551.82857142857131</v>
      </c>
      <c r="M7297">
        <v>40.763530672001998</v>
      </c>
      <c r="N7297">
        <v>-73.829687839344999</v>
      </c>
      <c r="O7297">
        <v>407</v>
      </c>
      <c r="P7297">
        <v>20</v>
      </c>
    </row>
    <row r="7298" spans="1:16" hidden="1" x14ac:dyDescent="0.3">
      <c r="A7298">
        <v>50073019</v>
      </c>
      <c r="B7298" s="1" t="s">
        <v>7477</v>
      </c>
      <c r="C7298" t="s">
        <v>6631</v>
      </c>
      <c r="D7298" s="2">
        <v>4026</v>
      </c>
      <c r="E7298" s="1" t="s">
        <v>7355</v>
      </c>
      <c r="F7298" s="2">
        <v>11354</v>
      </c>
      <c r="G7298" s="3">
        <v>7188867885</v>
      </c>
      <c r="H7298" s="1" t="s">
        <v>168</v>
      </c>
      <c r="I7298" t="s">
        <v>17</v>
      </c>
      <c r="J7298">
        <v>69</v>
      </c>
      <c r="K7298">
        <v>111</v>
      </c>
      <c r="L7298" s="18">
        <f>(((RestaurantData4[[#This Row],[FitScore]]/100)*RestaurantData4[[#This Row],[DailyCustAvg]])/3.5)*30</f>
        <v>656.48571428571427</v>
      </c>
      <c r="M7298">
        <v>40.759732146685003</v>
      </c>
      <c r="N7298">
        <v>-73.826178119624998</v>
      </c>
      <c r="O7298">
        <v>407</v>
      </c>
      <c r="P7298">
        <v>20</v>
      </c>
    </row>
    <row r="7299" spans="1:16" hidden="1" x14ac:dyDescent="0.3">
      <c r="A7299">
        <v>41613057</v>
      </c>
      <c r="B7299" s="1" t="s">
        <v>7507</v>
      </c>
      <c r="C7299" t="s">
        <v>6631</v>
      </c>
      <c r="D7299" s="2">
        <v>13522</v>
      </c>
      <c r="E7299" s="1" t="s">
        <v>7508</v>
      </c>
      <c r="F7299" s="2">
        <v>11355</v>
      </c>
      <c r="G7299" s="3">
        <v>9179126984</v>
      </c>
      <c r="H7299" s="1" t="s">
        <v>16</v>
      </c>
      <c r="I7299" t="s">
        <v>17</v>
      </c>
      <c r="J7299">
        <v>66</v>
      </c>
      <c r="K7299">
        <v>111</v>
      </c>
      <c r="L7299" s="18">
        <f>(((RestaurantData4[[#This Row],[FitScore]]/100)*RestaurantData4[[#This Row],[DailyCustAvg]])/3.5)*30</f>
        <v>627.94285714285718</v>
      </c>
      <c r="M7299">
        <v>40.747558748278003</v>
      </c>
      <c r="N7299">
        <v>-73.829595293954995</v>
      </c>
      <c r="O7299">
        <v>407</v>
      </c>
      <c r="P7299">
        <v>20</v>
      </c>
    </row>
    <row r="7300" spans="1:16" hidden="1" x14ac:dyDescent="0.3">
      <c r="A7300">
        <v>50035264</v>
      </c>
      <c r="B7300" s="1" t="s">
        <v>111</v>
      </c>
      <c r="C7300" t="s">
        <v>6631</v>
      </c>
      <c r="D7300" s="2">
        <v>25465</v>
      </c>
      <c r="E7300" s="1" t="s">
        <v>7135</v>
      </c>
      <c r="F7300" s="2">
        <v>11362</v>
      </c>
      <c r="G7300" s="3">
        <v>7182244220</v>
      </c>
      <c r="H7300" s="1" t="s">
        <v>29</v>
      </c>
      <c r="I7300" t="s">
        <v>21</v>
      </c>
      <c r="J7300">
        <v>65</v>
      </c>
      <c r="K7300">
        <v>111</v>
      </c>
      <c r="L7300" s="18">
        <f>(((RestaurantData4[[#This Row],[FitScore]]/100)*RestaurantData4[[#This Row],[DailyCustAvg]])/3.5)*30</f>
        <v>618.42857142857156</v>
      </c>
      <c r="M7300">
        <v>40.763877834604003</v>
      </c>
      <c r="N7300">
        <v>-73.726698882533995</v>
      </c>
      <c r="O7300">
        <v>411</v>
      </c>
      <c r="P7300">
        <v>19</v>
      </c>
    </row>
    <row r="7301" spans="1:16" hidden="1" x14ac:dyDescent="0.3">
      <c r="A7301">
        <v>41658448</v>
      </c>
      <c r="B7301" s="1" t="s">
        <v>3855</v>
      </c>
      <c r="C7301" t="s">
        <v>3599</v>
      </c>
      <c r="D7301" s="2">
        <v>2264</v>
      </c>
      <c r="E7301" s="1" t="s">
        <v>3775</v>
      </c>
      <c r="F7301" s="2">
        <v>10457</v>
      </c>
      <c r="G7301" s="3">
        <v>9177924465</v>
      </c>
      <c r="H7301" s="1" t="s">
        <v>212</v>
      </c>
      <c r="I7301" t="s">
        <v>17</v>
      </c>
      <c r="J7301">
        <v>72</v>
      </c>
      <c r="K7301">
        <v>110</v>
      </c>
      <c r="L7301" s="18">
        <f>(((RestaurantData4[[#This Row],[FitScore]]/100)*RestaurantData4[[#This Row],[DailyCustAvg]])/3.5)*30</f>
        <v>678.85714285714289</v>
      </c>
      <c r="M7301">
        <v>40.856808872772</v>
      </c>
      <c r="N7301">
        <v>-73.900305656102006</v>
      </c>
      <c r="O7301">
        <v>205</v>
      </c>
      <c r="P7301">
        <v>15</v>
      </c>
    </row>
    <row r="7302" spans="1:16" hidden="1" x14ac:dyDescent="0.3">
      <c r="A7302">
        <v>50074378</v>
      </c>
      <c r="B7302" s="1" t="s">
        <v>4276</v>
      </c>
      <c r="C7302" t="s">
        <v>3599</v>
      </c>
      <c r="D7302" s="2">
        <v>649</v>
      </c>
      <c r="E7302" s="1" t="s">
        <v>4252</v>
      </c>
      <c r="F7302" s="2">
        <v>10467</v>
      </c>
      <c r="G7302" s="3">
        <v>7186527803</v>
      </c>
      <c r="H7302" s="1" t="s">
        <v>242</v>
      </c>
      <c r="I7302" t="s">
        <v>17</v>
      </c>
      <c r="J7302">
        <v>30</v>
      </c>
      <c r="K7302">
        <v>110</v>
      </c>
      <c r="L7302" s="18">
        <f>(((RestaurantData4[[#This Row],[FitScore]]/100)*RestaurantData4[[#This Row],[DailyCustAvg]])/3.5)*30</f>
        <v>282.85714285714289</v>
      </c>
      <c r="M7302">
        <v>40.865398671870999</v>
      </c>
      <c r="N7302">
        <v>-73.869011712350996</v>
      </c>
      <c r="O7302">
        <v>211</v>
      </c>
      <c r="P7302">
        <v>15</v>
      </c>
    </row>
    <row r="7303" spans="1:16" hidden="1" x14ac:dyDescent="0.3">
      <c r="A7303">
        <v>50035269</v>
      </c>
      <c r="B7303" s="1" t="s">
        <v>4858</v>
      </c>
      <c r="C7303" t="s">
        <v>6631</v>
      </c>
      <c r="D7303" s="2">
        <v>3112</v>
      </c>
      <c r="E7303" s="1" t="s">
        <v>6667</v>
      </c>
      <c r="F7303" s="2">
        <v>11106</v>
      </c>
      <c r="G7303" s="3">
        <v>7182679536</v>
      </c>
      <c r="H7303" s="1" t="s">
        <v>114</v>
      </c>
      <c r="I7303" t="s">
        <v>21</v>
      </c>
      <c r="J7303">
        <v>56</v>
      </c>
      <c r="K7303">
        <v>110</v>
      </c>
      <c r="L7303" s="18">
        <f>(((RestaurantData4[[#This Row],[FitScore]]/100)*RestaurantData4[[#This Row],[DailyCustAvg]])/3.5)*30</f>
        <v>528</v>
      </c>
      <c r="M7303">
        <v>40.756479845576997</v>
      </c>
      <c r="N7303">
        <v>-73.929570868059002</v>
      </c>
      <c r="O7303">
        <v>401</v>
      </c>
      <c r="P7303">
        <v>26</v>
      </c>
    </row>
    <row r="7304" spans="1:16" hidden="1" x14ac:dyDescent="0.3">
      <c r="A7304">
        <v>41599283</v>
      </c>
      <c r="B7304" s="1" t="s">
        <v>7114</v>
      </c>
      <c r="C7304" t="s">
        <v>6631</v>
      </c>
      <c r="D7304" s="2">
        <v>9517</v>
      </c>
      <c r="E7304" s="1" t="s">
        <v>7115</v>
      </c>
      <c r="F7304" s="2">
        <v>11368</v>
      </c>
      <c r="G7304" s="3">
        <v>7186990888</v>
      </c>
      <c r="H7304" s="1" t="s">
        <v>242</v>
      </c>
      <c r="I7304" t="s">
        <v>21</v>
      </c>
      <c r="J7304">
        <v>90</v>
      </c>
      <c r="K7304">
        <v>110</v>
      </c>
      <c r="L7304" s="18">
        <f>(((RestaurantData4[[#This Row],[FitScore]]/100)*RestaurantData4[[#This Row],[DailyCustAvg]])/3.5)*30</f>
        <v>848.57142857142856</v>
      </c>
      <c r="M7304">
        <v>40.736709846486001</v>
      </c>
      <c r="N7304">
        <v>-73.865595875585996</v>
      </c>
      <c r="O7304">
        <v>404</v>
      </c>
      <c r="P7304">
        <v>21</v>
      </c>
    </row>
    <row r="7305" spans="1:16" hidden="1" x14ac:dyDescent="0.3">
      <c r="A7305">
        <v>50065664</v>
      </c>
      <c r="B7305" s="1" t="s">
        <v>7116</v>
      </c>
      <c r="C7305" t="s">
        <v>6631</v>
      </c>
      <c r="D7305" s="2">
        <v>11112</v>
      </c>
      <c r="E7305" s="1" t="s">
        <v>6830</v>
      </c>
      <c r="F7305" s="2">
        <v>11368</v>
      </c>
      <c r="G7305" s="3">
        <v>7184409595</v>
      </c>
      <c r="H7305" s="1" t="s">
        <v>212</v>
      </c>
      <c r="I7305" t="s">
        <v>17</v>
      </c>
      <c r="J7305">
        <v>86</v>
      </c>
      <c r="K7305">
        <v>110</v>
      </c>
      <c r="L7305" s="18">
        <f>(((RestaurantData4[[#This Row],[FitScore]]/100)*RestaurantData4[[#This Row],[DailyCustAvg]])/3.5)*30</f>
        <v>810.85714285714289</v>
      </c>
      <c r="M7305">
        <v>40.751651094651002</v>
      </c>
      <c r="N7305">
        <v>-73.855528232018003</v>
      </c>
      <c r="O7305">
        <v>404</v>
      </c>
      <c r="P7305">
        <v>21</v>
      </c>
    </row>
    <row r="7306" spans="1:16" hidden="1" x14ac:dyDescent="0.3">
      <c r="A7306">
        <v>50094291</v>
      </c>
      <c r="B7306" s="1" t="s">
        <v>7541</v>
      </c>
      <c r="C7306" t="s">
        <v>6631</v>
      </c>
      <c r="D7306" s="2">
        <v>13617</v>
      </c>
      <c r="E7306" s="1" t="s">
        <v>6977</v>
      </c>
      <c r="F7306" s="2">
        <v>11354</v>
      </c>
      <c r="G7306" s="3">
        <v>9179091856</v>
      </c>
      <c r="H7306" s="1" t="s">
        <v>163</v>
      </c>
      <c r="I7306" t="s">
        <v>21</v>
      </c>
      <c r="J7306">
        <v>65</v>
      </c>
      <c r="K7306">
        <v>110</v>
      </c>
      <c r="L7306" s="18">
        <f>(((RestaurantData4[[#This Row],[FitScore]]/100)*RestaurantData4[[#This Row],[DailyCustAvg]])/3.5)*30</f>
        <v>612.85714285714278</v>
      </c>
      <c r="M7306">
        <v>40.760330552591</v>
      </c>
      <c r="N7306">
        <v>-73.829872931050005</v>
      </c>
      <c r="O7306">
        <v>407</v>
      </c>
      <c r="P7306">
        <v>20</v>
      </c>
    </row>
    <row r="7307" spans="1:16" hidden="1" x14ac:dyDescent="0.3">
      <c r="A7307">
        <v>41174286</v>
      </c>
      <c r="B7307" s="1" t="s">
        <v>131</v>
      </c>
      <c r="C7307" t="s">
        <v>6631</v>
      </c>
      <c r="D7307" s="2">
        <v>12074</v>
      </c>
      <c r="E7307" s="1" t="s">
        <v>6828</v>
      </c>
      <c r="F7307" s="2">
        <v>11415</v>
      </c>
      <c r="G7307" s="3">
        <v>7185444040</v>
      </c>
      <c r="H7307" s="1" t="s">
        <v>132</v>
      </c>
      <c r="I7307" t="s">
        <v>21</v>
      </c>
      <c r="J7307">
        <v>41</v>
      </c>
      <c r="K7307">
        <v>110</v>
      </c>
      <c r="L7307" s="18">
        <f>(((RestaurantData4[[#This Row],[FitScore]]/100)*RestaurantData4[[#This Row],[DailyCustAvg]])/3.5)*30</f>
        <v>386.57142857142856</v>
      </c>
      <c r="M7307">
        <v>40.713010499629</v>
      </c>
      <c r="N7307">
        <v>-73.827876765062001</v>
      </c>
      <c r="O7307">
        <v>409</v>
      </c>
      <c r="P7307">
        <v>29</v>
      </c>
    </row>
    <row r="7308" spans="1:16" hidden="1" x14ac:dyDescent="0.3">
      <c r="A7308">
        <v>50101954</v>
      </c>
      <c r="B7308" s="1" t="s">
        <v>7815</v>
      </c>
      <c r="C7308" t="s">
        <v>6631</v>
      </c>
      <c r="D7308" s="2">
        <v>20320</v>
      </c>
      <c r="E7308" s="1" t="s">
        <v>6731</v>
      </c>
      <c r="F7308" s="2">
        <v>11361</v>
      </c>
      <c r="G7308" s="3">
        <v>9177102381</v>
      </c>
      <c r="H7308" s="1" t="s">
        <v>163</v>
      </c>
      <c r="I7308" t="s">
        <v>21</v>
      </c>
      <c r="J7308">
        <v>55</v>
      </c>
      <c r="K7308">
        <v>110</v>
      </c>
      <c r="L7308" s="18">
        <f>(((RestaurantData4[[#This Row],[FitScore]]/100)*RestaurantData4[[#This Row],[DailyCustAvg]])/3.5)*30</f>
        <v>518.57142857142867</v>
      </c>
      <c r="M7308">
        <v>40.766185163796003</v>
      </c>
      <c r="N7308">
        <v>-73.784183368154999</v>
      </c>
      <c r="O7308">
        <v>411</v>
      </c>
      <c r="P7308">
        <v>19</v>
      </c>
    </row>
    <row r="7309" spans="1:16" hidden="1" x14ac:dyDescent="0.3">
      <c r="A7309">
        <v>50046395</v>
      </c>
      <c r="B7309" s="1" t="s">
        <v>7975</v>
      </c>
      <c r="C7309" t="s">
        <v>6631</v>
      </c>
      <c r="D7309" s="2">
        <v>171</v>
      </c>
      <c r="E7309" s="1" t="s">
        <v>7967</v>
      </c>
      <c r="F7309" s="2">
        <v>11694</v>
      </c>
      <c r="G7309" s="3">
        <v>7186346800</v>
      </c>
      <c r="H7309" s="1" t="s">
        <v>202</v>
      </c>
      <c r="I7309" t="s">
        <v>21</v>
      </c>
      <c r="J7309">
        <v>69</v>
      </c>
      <c r="K7309">
        <v>110</v>
      </c>
      <c r="L7309" s="18">
        <f>(((RestaurantData4[[#This Row],[FitScore]]/100)*RestaurantData4[[#This Row],[DailyCustAvg]])/3.5)*30</f>
        <v>650.57142857142844</v>
      </c>
      <c r="M7309">
        <v>40.579168684999999</v>
      </c>
      <c r="N7309">
        <v>-73.836848419161996</v>
      </c>
      <c r="O7309">
        <v>414</v>
      </c>
      <c r="P7309">
        <v>32</v>
      </c>
    </row>
    <row r="7310" spans="1:16" hidden="1" x14ac:dyDescent="0.3">
      <c r="A7310">
        <v>50085351</v>
      </c>
      <c r="B7310" s="1" t="s">
        <v>4045</v>
      </c>
      <c r="C7310" t="s">
        <v>8030</v>
      </c>
      <c r="D7310" s="2">
        <v>935</v>
      </c>
      <c r="E7310" s="1" t="s">
        <v>8087</v>
      </c>
      <c r="F7310" s="2">
        <v>10314</v>
      </c>
      <c r="G7310" s="3">
        <v>7184944467</v>
      </c>
      <c r="H7310" s="1" t="s">
        <v>4277</v>
      </c>
      <c r="I7310" t="s">
        <v>17</v>
      </c>
      <c r="J7310">
        <v>82</v>
      </c>
      <c r="K7310">
        <v>110</v>
      </c>
      <c r="L7310" s="18">
        <f>(((RestaurantData4[[#This Row],[FitScore]]/100)*RestaurantData4[[#This Row],[DailyCustAvg]])/3.5)*30</f>
        <v>773.14285714285711</v>
      </c>
      <c r="M7310">
        <v>40.623735837234001</v>
      </c>
      <c r="N7310">
        <v>-74.149074973929004</v>
      </c>
      <c r="O7310">
        <v>501</v>
      </c>
      <c r="P7310">
        <v>49</v>
      </c>
    </row>
    <row r="7311" spans="1:16" ht="28.8" hidden="1" x14ac:dyDescent="0.3">
      <c r="A7311">
        <v>50052504</v>
      </c>
      <c r="B7311" s="1" t="s">
        <v>3925</v>
      </c>
      <c r="C7311" t="s">
        <v>3599</v>
      </c>
      <c r="D7311" s="2">
        <v>441</v>
      </c>
      <c r="E7311" s="1" t="s">
        <v>3827</v>
      </c>
      <c r="F7311" s="2">
        <v>10458</v>
      </c>
      <c r="G7311" s="3">
        <v>7188170917</v>
      </c>
      <c r="H7311" s="1" t="s">
        <v>16</v>
      </c>
      <c r="I7311" t="s">
        <v>21</v>
      </c>
      <c r="J7311">
        <v>84</v>
      </c>
      <c r="K7311">
        <v>109</v>
      </c>
      <c r="L7311" s="18">
        <f>(((RestaurantData4[[#This Row],[FitScore]]/100)*RestaurantData4[[#This Row],[DailyCustAvg]])/3.5)*30</f>
        <v>784.8</v>
      </c>
      <c r="M7311">
        <v>40.860726736162</v>
      </c>
      <c r="N7311">
        <v>-73.889533661913006</v>
      </c>
      <c r="O7311">
        <v>206</v>
      </c>
      <c r="P7311">
        <v>15</v>
      </c>
    </row>
    <row r="7312" spans="1:16" hidden="1" x14ac:dyDescent="0.3">
      <c r="A7312">
        <v>50006791</v>
      </c>
      <c r="B7312" s="1" t="s">
        <v>4132</v>
      </c>
      <c r="C7312" t="s">
        <v>3599</v>
      </c>
      <c r="D7312" s="2">
        <v>254</v>
      </c>
      <c r="E7312" s="1" t="s">
        <v>4105</v>
      </c>
      <c r="F7312" s="2">
        <v>10473</v>
      </c>
      <c r="G7312" s="3">
        <v>7186187440</v>
      </c>
      <c r="H7312" s="1" t="s">
        <v>212</v>
      </c>
      <c r="I7312" t="s">
        <v>17</v>
      </c>
      <c r="J7312">
        <v>73</v>
      </c>
      <c r="K7312">
        <v>109</v>
      </c>
      <c r="L7312" s="18">
        <f>(((RestaurantData4[[#This Row],[FitScore]]/100)*RestaurantData4[[#This Row],[DailyCustAvg]])/3.5)*30</f>
        <v>682.02857142857135</v>
      </c>
      <c r="M7312">
        <v>40.810756820716001</v>
      </c>
      <c r="N7312">
        <v>-73.855634249472999</v>
      </c>
      <c r="O7312">
        <v>209</v>
      </c>
      <c r="P7312">
        <v>18</v>
      </c>
    </row>
    <row r="7313" spans="1:16" hidden="1" x14ac:dyDescent="0.3">
      <c r="A7313">
        <v>50033067</v>
      </c>
      <c r="B7313" s="1" t="s">
        <v>1992</v>
      </c>
      <c r="C7313" t="s">
        <v>3599</v>
      </c>
      <c r="D7313" s="2">
        <v>815</v>
      </c>
      <c r="E7313" s="1" t="s">
        <v>4168</v>
      </c>
      <c r="F7313" s="2">
        <v>10465</v>
      </c>
      <c r="G7313" s="3">
        <v>9293246301</v>
      </c>
      <c r="H7313" s="1" t="s">
        <v>16</v>
      </c>
      <c r="I7313" t="s">
        <v>21</v>
      </c>
      <c r="J7313">
        <v>30</v>
      </c>
      <c r="K7313">
        <v>109</v>
      </c>
      <c r="L7313" s="18">
        <f>(((RestaurantData4[[#This Row],[FitScore]]/100)*RestaurantData4[[#This Row],[DailyCustAvg]])/3.5)*30</f>
        <v>280.28571428571422</v>
      </c>
      <c r="M7313">
        <v>40.823678037301001</v>
      </c>
      <c r="N7313">
        <v>-73.836420051252006</v>
      </c>
      <c r="O7313">
        <v>210</v>
      </c>
      <c r="P7313">
        <v>13</v>
      </c>
    </row>
    <row r="7314" spans="1:16" hidden="1" x14ac:dyDescent="0.3">
      <c r="A7314">
        <v>40393563</v>
      </c>
      <c r="B7314" s="1" t="s">
        <v>4358</v>
      </c>
      <c r="C7314" t="s">
        <v>3599</v>
      </c>
      <c r="D7314" s="2">
        <v>1215</v>
      </c>
      <c r="E7314" s="1" t="s">
        <v>3968</v>
      </c>
      <c r="F7314" s="2">
        <v>10469</v>
      </c>
      <c r="G7314" s="3">
        <v>7188810331</v>
      </c>
      <c r="H7314" s="1" t="s">
        <v>16</v>
      </c>
      <c r="I7314" t="s">
        <v>21</v>
      </c>
      <c r="J7314">
        <v>39</v>
      </c>
      <c r="K7314">
        <v>109</v>
      </c>
      <c r="L7314" s="18">
        <f>(((RestaurantData4[[#This Row],[FitScore]]/100)*RestaurantData4[[#This Row],[DailyCustAvg]])/3.5)*30</f>
        <v>364.37142857142857</v>
      </c>
      <c r="M7314">
        <v>40.872819107014003</v>
      </c>
      <c r="N7314">
        <v>-73.852089215739994</v>
      </c>
      <c r="O7314">
        <v>212</v>
      </c>
      <c r="P7314">
        <v>12</v>
      </c>
    </row>
    <row r="7315" spans="1:16" hidden="1" x14ac:dyDescent="0.3">
      <c r="A7315">
        <v>50086288</v>
      </c>
      <c r="B7315" s="1" t="s">
        <v>6654</v>
      </c>
      <c r="C7315" t="s">
        <v>6631</v>
      </c>
      <c r="D7315" s="2">
        <v>2605</v>
      </c>
      <c r="E7315" s="1" t="s">
        <v>6655</v>
      </c>
      <c r="F7315" s="2">
        <v>11102</v>
      </c>
      <c r="G7315" s="3">
        <v>2126885916</v>
      </c>
      <c r="H7315" s="1" t="s">
        <v>156</v>
      </c>
      <c r="I7315" t="s">
        <v>21</v>
      </c>
      <c r="J7315">
        <v>32</v>
      </c>
      <c r="K7315">
        <v>109</v>
      </c>
      <c r="L7315" s="18">
        <f>(((RestaurantData4[[#This Row],[FitScore]]/100)*RestaurantData4[[#This Row],[DailyCustAvg]])/3.5)*30</f>
        <v>298.97142857142859</v>
      </c>
      <c r="M7315">
        <v>40.770530224142</v>
      </c>
      <c r="N7315">
        <v>-73.921071759708994</v>
      </c>
      <c r="O7315">
        <v>401</v>
      </c>
      <c r="P7315">
        <v>22</v>
      </c>
    </row>
    <row r="7316" spans="1:16" hidden="1" x14ac:dyDescent="0.3">
      <c r="A7316">
        <v>50058710</v>
      </c>
      <c r="B7316" s="1" t="s">
        <v>7012</v>
      </c>
      <c r="C7316" t="s">
        <v>6631</v>
      </c>
      <c r="D7316" s="2">
        <v>9031</v>
      </c>
      <c r="E7316" s="1" t="s">
        <v>6663</v>
      </c>
      <c r="F7316" s="2">
        <v>11372</v>
      </c>
      <c r="G7316" s="3">
        <v>9178327934</v>
      </c>
      <c r="H7316" s="1" t="s">
        <v>212</v>
      </c>
      <c r="I7316" t="s">
        <v>17</v>
      </c>
      <c r="J7316">
        <v>87</v>
      </c>
      <c r="K7316">
        <v>109</v>
      </c>
      <c r="L7316" s="18">
        <f>(((RestaurantData4[[#This Row],[FitScore]]/100)*RestaurantData4[[#This Row],[DailyCustAvg]])/3.5)*30</f>
        <v>812.82857142857142</v>
      </c>
      <c r="M7316">
        <v>40.750566741526001</v>
      </c>
      <c r="N7316">
        <v>-73.876539811989005</v>
      </c>
      <c r="O7316">
        <v>403</v>
      </c>
      <c r="P7316">
        <v>25</v>
      </c>
    </row>
    <row r="7317" spans="1:16" hidden="1" x14ac:dyDescent="0.3">
      <c r="A7317">
        <v>50079262</v>
      </c>
      <c r="B7317" s="1" t="s">
        <v>7679</v>
      </c>
      <c r="C7317" t="s">
        <v>6631</v>
      </c>
      <c r="D7317" s="2">
        <v>12618</v>
      </c>
      <c r="E7317" s="1" t="s">
        <v>7630</v>
      </c>
      <c r="F7317" s="2">
        <v>11419</v>
      </c>
      <c r="G7317" s="3">
        <v>7188460337</v>
      </c>
      <c r="H7317" s="1" t="s">
        <v>242</v>
      </c>
      <c r="I7317" t="s">
        <v>17</v>
      </c>
      <c r="J7317">
        <v>40</v>
      </c>
      <c r="K7317">
        <v>109</v>
      </c>
      <c r="L7317" s="18">
        <f>(((RestaurantData4[[#This Row],[FitScore]]/100)*RestaurantData4[[#This Row],[DailyCustAvg]])/3.5)*30</f>
        <v>373.71428571428572</v>
      </c>
      <c r="M7317">
        <v>40.691698612541998</v>
      </c>
      <c r="N7317">
        <v>-73.819793216446996</v>
      </c>
      <c r="O7317">
        <v>409</v>
      </c>
      <c r="P7317">
        <v>28</v>
      </c>
    </row>
    <row r="7318" spans="1:16" hidden="1" x14ac:dyDescent="0.3">
      <c r="A7318">
        <v>50057416</v>
      </c>
      <c r="B7318" s="1" t="s">
        <v>3519</v>
      </c>
      <c r="C7318" t="s">
        <v>6631</v>
      </c>
      <c r="D7318" s="2">
        <v>11518</v>
      </c>
      <c r="E7318" s="1" t="s">
        <v>7681</v>
      </c>
      <c r="F7318" s="2">
        <v>11420</v>
      </c>
      <c r="G7318" s="3">
        <v>7182246030</v>
      </c>
      <c r="H7318" s="1" t="s">
        <v>45</v>
      </c>
      <c r="I7318" t="s">
        <v>21</v>
      </c>
      <c r="J7318">
        <v>60</v>
      </c>
      <c r="K7318">
        <v>109</v>
      </c>
      <c r="L7318" s="18">
        <f>(((RestaurantData4[[#This Row],[FitScore]]/100)*RestaurantData4[[#This Row],[DailyCustAvg]])/3.5)*30</f>
        <v>560.57142857142844</v>
      </c>
      <c r="M7318">
        <v>40.676252953267003</v>
      </c>
      <c r="N7318">
        <v>-73.819297941547006</v>
      </c>
      <c r="O7318">
        <v>410</v>
      </c>
      <c r="P7318">
        <v>28</v>
      </c>
    </row>
    <row r="7319" spans="1:16" hidden="1" x14ac:dyDescent="0.3">
      <c r="A7319">
        <v>50093750</v>
      </c>
      <c r="B7319" s="1" t="s">
        <v>7754</v>
      </c>
      <c r="C7319" t="s">
        <v>6631</v>
      </c>
      <c r="D7319" s="2">
        <v>10002</v>
      </c>
      <c r="E7319" s="1" t="s">
        <v>7755</v>
      </c>
      <c r="F7319" s="2">
        <v>11417</v>
      </c>
      <c r="G7319" s="3">
        <v>7188454770</v>
      </c>
      <c r="H7319" s="1" t="s">
        <v>212</v>
      </c>
      <c r="I7319" t="s">
        <v>21</v>
      </c>
      <c r="J7319">
        <v>71</v>
      </c>
      <c r="K7319">
        <v>109</v>
      </c>
      <c r="L7319" s="18">
        <f>(((RestaurantData4[[#This Row],[FitScore]]/100)*RestaurantData4[[#This Row],[DailyCustAvg]])/3.5)*30</f>
        <v>663.34285714285716</v>
      </c>
      <c r="M7319">
        <v>40.683364039673997</v>
      </c>
      <c r="N7319">
        <v>-73.841099462613997</v>
      </c>
      <c r="O7319">
        <v>410</v>
      </c>
      <c r="P7319">
        <v>32</v>
      </c>
    </row>
    <row r="7320" spans="1:16" hidden="1" x14ac:dyDescent="0.3">
      <c r="A7320">
        <v>41516689</v>
      </c>
      <c r="B7320" s="1" t="s">
        <v>8245</v>
      </c>
      <c r="C7320" t="s">
        <v>8030</v>
      </c>
      <c r="D7320" s="2">
        <v>2655</v>
      </c>
      <c r="E7320" s="1" t="s">
        <v>8087</v>
      </c>
      <c r="F7320" s="2">
        <v>10314</v>
      </c>
      <c r="G7320" s="3">
        <v>7188099253</v>
      </c>
      <c r="H7320" s="1" t="s">
        <v>8246</v>
      </c>
      <c r="I7320" t="s">
        <v>21</v>
      </c>
      <c r="J7320">
        <v>87</v>
      </c>
      <c r="K7320">
        <v>109</v>
      </c>
      <c r="L7320" s="18">
        <f>(((RestaurantData4[[#This Row],[FitScore]]/100)*RestaurantData4[[#This Row],[DailyCustAvg]])/3.5)*30</f>
        <v>812.82857142857142</v>
      </c>
      <c r="M7320">
        <v>40.582297419954998</v>
      </c>
      <c r="N7320">
        <v>-74.169052592685006</v>
      </c>
      <c r="O7320">
        <v>502</v>
      </c>
      <c r="P7320">
        <v>51</v>
      </c>
    </row>
    <row r="7321" spans="1:16" hidden="1" x14ac:dyDescent="0.3">
      <c r="A7321">
        <v>50097347</v>
      </c>
      <c r="B7321" s="1" t="s">
        <v>938</v>
      </c>
      <c r="C7321" t="s">
        <v>3599</v>
      </c>
      <c r="D7321" s="2">
        <v>530</v>
      </c>
      <c r="E7321" s="1" t="s">
        <v>3609</v>
      </c>
      <c r="F7321" s="2">
        <v>10455</v>
      </c>
      <c r="G7321" s="3">
        <v>3478620367</v>
      </c>
      <c r="H7321" s="1" t="s">
        <v>45</v>
      </c>
      <c r="I7321" t="s">
        <v>21</v>
      </c>
      <c r="J7321">
        <v>80</v>
      </c>
      <c r="K7321">
        <v>108</v>
      </c>
      <c r="L7321" s="18">
        <f>(((RestaurantData4[[#This Row],[FitScore]]/100)*RestaurantData4[[#This Row],[DailyCustAvg]])/3.5)*30</f>
        <v>740.57142857142856</v>
      </c>
      <c r="M7321">
        <v>40.815767020796002</v>
      </c>
      <c r="N7321">
        <v>-73.917947058319996</v>
      </c>
      <c r="O7321">
        <v>201</v>
      </c>
      <c r="P7321">
        <v>17</v>
      </c>
    </row>
    <row r="7322" spans="1:16" hidden="1" x14ac:dyDescent="0.3">
      <c r="A7322">
        <v>40951864</v>
      </c>
      <c r="B7322" s="1" t="s">
        <v>3723</v>
      </c>
      <c r="C7322" t="s">
        <v>3599</v>
      </c>
      <c r="D7322" s="2">
        <v>1276</v>
      </c>
      <c r="E7322" s="1" t="s">
        <v>3724</v>
      </c>
      <c r="F7322" s="2">
        <v>10456</v>
      </c>
      <c r="G7322" s="3">
        <v>7189018926</v>
      </c>
      <c r="H7322" s="1" t="s">
        <v>16</v>
      </c>
      <c r="J7322">
        <v>66</v>
      </c>
      <c r="K7322">
        <v>108</v>
      </c>
      <c r="L7322" s="18">
        <f>(((RestaurantData4[[#This Row],[FitScore]]/100)*RestaurantData4[[#This Row],[DailyCustAvg]])/3.5)*30</f>
        <v>610.97142857142865</v>
      </c>
      <c r="M7322">
        <v>40.831713940554003</v>
      </c>
      <c r="N7322">
        <v>-73.903754667952995</v>
      </c>
      <c r="O7322">
        <v>203</v>
      </c>
      <c r="P7322">
        <v>16</v>
      </c>
    </row>
    <row r="7323" spans="1:16" hidden="1" x14ac:dyDescent="0.3">
      <c r="A7323">
        <v>50053332</v>
      </c>
      <c r="B7323" s="1" t="s">
        <v>4125</v>
      </c>
      <c r="C7323" t="s">
        <v>3599</v>
      </c>
      <c r="D7323" s="2">
        <v>1959</v>
      </c>
      <c r="E7323" s="1" t="s">
        <v>3604</v>
      </c>
      <c r="F7323" s="2">
        <v>10472</v>
      </c>
      <c r="G7323" s="3">
        <v>7184064091</v>
      </c>
      <c r="H7323" s="1" t="s">
        <v>45</v>
      </c>
      <c r="I7323" t="s">
        <v>17</v>
      </c>
      <c r="J7323">
        <v>59</v>
      </c>
      <c r="K7323">
        <v>108</v>
      </c>
      <c r="L7323" s="18">
        <f>(((RestaurantData4[[#This Row],[FitScore]]/100)*RestaurantData4[[#This Row],[DailyCustAvg]])/3.5)*30</f>
        <v>546.17142857142858</v>
      </c>
      <c r="M7323">
        <v>40.826520004816999</v>
      </c>
      <c r="N7323">
        <v>-73.857919686802006</v>
      </c>
      <c r="O7323">
        <v>209</v>
      </c>
      <c r="P7323">
        <v>18</v>
      </c>
    </row>
    <row r="7324" spans="1:16" hidden="1" x14ac:dyDescent="0.3">
      <c r="A7324">
        <v>50043049</v>
      </c>
      <c r="B7324" s="1" t="s">
        <v>4293</v>
      </c>
      <c r="C7324" t="s">
        <v>3599</v>
      </c>
      <c r="D7324" s="2">
        <v>1790</v>
      </c>
      <c r="E7324" s="1" t="s">
        <v>4250</v>
      </c>
      <c r="F7324" s="2">
        <v>10461</v>
      </c>
      <c r="G7324" s="3">
        <v>7186842774</v>
      </c>
      <c r="H7324" s="1" t="s">
        <v>16</v>
      </c>
      <c r="I7324" t="s">
        <v>21</v>
      </c>
      <c r="J7324">
        <v>24</v>
      </c>
      <c r="K7324">
        <v>108</v>
      </c>
      <c r="L7324" s="18">
        <f>(((RestaurantData4[[#This Row],[FitScore]]/100)*RestaurantData4[[#This Row],[DailyCustAvg]])/3.5)*30</f>
        <v>222.17142857142855</v>
      </c>
      <c r="M7324">
        <v>40.848647893413002</v>
      </c>
      <c r="N7324">
        <v>-73.845015268904007</v>
      </c>
      <c r="O7324">
        <v>211</v>
      </c>
      <c r="P7324">
        <v>13</v>
      </c>
    </row>
    <row r="7325" spans="1:16" hidden="1" x14ac:dyDescent="0.3">
      <c r="A7325">
        <v>41563113</v>
      </c>
      <c r="B7325" s="1" t="s">
        <v>6649</v>
      </c>
      <c r="C7325" t="s">
        <v>6631</v>
      </c>
      <c r="D7325" s="2">
        <v>2072</v>
      </c>
      <c r="E7325" s="1" t="s">
        <v>6650</v>
      </c>
      <c r="F7325" s="2">
        <v>11105</v>
      </c>
      <c r="G7325" s="3">
        <v>7182047722</v>
      </c>
      <c r="H7325" s="1" t="s">
        <v>143</v>
      </c>
      <c r="I7325" t="s">
        <v>17</v>
      </c>
      <c r="J7325">
        <v>30</v>
      </c>
      <c r="K7325">
        <v>108</v>
      </c>
      <c r="L7325" s="18">
        <f>(((RestaurantData4[[#This Row],[FitScore]]/100)*RestaurantData4[[#This Row],[DailyCustAvg]])/3.5)*30</f>
        <v>277.71428571428567</v>
      </c>
      <c r="M7325">
        <v>40.775018134325002</v>
      </c>
      <c r="N7325">
        <v>-73.903425325053007</v>
      </c>
      <c r="O7325">
        <v>401</v>
      </c>
      <c r="P7325">
        <v>22</v>
      </c>
    </row>
    <row r="7326" spans="1:16" hidden="1" x14ac:dyDescent="0.3">
      <c r="A7326">
        <v>50101598</v>
      </c>
      <c r="B7326" s="1" t="s">
        <v>296</v>
      </c>
      <c r="C7326" t="s">
        <v>6631</v>
      </c>
      <c r="D7326" s="2">
        <v>4506</v>
      </c>
      <c r="E7326" s="1" t="s">
        <v>6956</v>
      </c>
      <c r="F7326" s="2">
        <v>11377</v>
      </c>
      <c r="G7326" s="3">
        <v>7189255338</v>
      </c>
      <c r="H7326" s="1" t="s">
        <v>16</v>
      </c>
      <c r="I7326" t="s">
        <v>17</v>
      </c>
      <c r="J7326">
        <v>65</v>
      </c>
      <c r="K7326">
        <v>108</v>
      </c>
      <c r="L7326" s="18">
        <f>(((RestaurantData4[[#This Row],[FitScore]]/100)*RestaurantData4[[#This Row],[DailyCustAvg]])/3.5)*30</f>
        <v>601.71428571428567</v>
      </c>
      <c r="M7326">
        <v>40.740097845253999</v>
      </c>
      <c r="N7326">
        <v>-73.901725946062001</v>
      </c>
      <c r="O7326">
        <v>402</v>
      </c>
      <c r="P7326">
        <v>26</v>
      </c>
    </row>
    <row r="7327" spans="1:16" hidden="1" x14ac:dyDescent="0.3">
      <c r="A7327">
        <v>50074779</v>
      </c>
      <c r="B7327" s="1" t="s">
        <v>7217</v>
      </c>
      <c r="C7327" t="s">
        <v>6631</v>
      </c>
      <c r="D7327" s="2">
        <v>341</v>
      </c>
      <c r="E7327" s="1" t="s">
        <v>3319</v>
      </c>
      <c r="F7327" s="2">
        <v>11385</v>
      </c>
      <c r="G7327" s="3">
        <v>3472277506</v>
      </c>
      <c r="H7327" s="1" t="s">
        <v>276</v>
      </c>
      <c r="I7327" t="s">
        <v>17</v>
      </c>
      <c r="J7327">
        <v>87</v>
      </c>
      <c r="K7327">
        <v>108</v>
      </c>
      <c r="L7327" s="18">
        <f>(((RestaurantData4[[#This Row],[FitScore]]/100)*RestaurantData4[[#This Row],[DailyCustAvg]])/3.5)*30</f>
        <v>805.37142857142851</v>
      </c>
      <c r="M7327">
        <v>40.700541396795998</v>
      </c>
      <c r="N7327">
        <v>-73.909823348459994</v>
      </c>
      <c r="O7327">
        <v>405</v>
      </c>
      <c r="P7327">
        <v>34</v>
      </c>
    </row>
    <row r="7328" spans="1:16" hidden="1" x14ac:dyDescent="0.3">
      <c r="A7328">
        <v>50087763</v>
      </c>
      <c r="B7328" s="1" t="s">
        <v>7220</v>
      </c>
      <c r="C7328" t="s">
        <v>6631</v>
      </c>
      <c r="D7328" s="2">
        <v>6563</v>
      </c>
      <c r="E7328" s="1" t="s">
        <v>5049</v>
      </c>
      <c r="F7328" s="2">
        <v>11385</v>
      </c>
      <c r="G7328" s="3">
        <v>3479160037</v>
      </c>
      <c r="H7328" s="1" t="s">
        <v>276</v>
      </c>
      <c r="I7328" t="s">
        <v>21</v>
      </c>
      <c r="J7328">
        <v>83</v>
      </c>
      <c r="K7328">
        <v>108</v>
      </c>
      <c r="L7328" s="18">
        <f>(((RestaurantData4[[#This Row],[FitScore]]/100)*RestaurantData4[[#This Row],[DailyCustAvg]])/3.5)*30</f>
        <v>768.34285714285716</v>
      </c>
      <c r="M7328">
        <v>40.701291369571997</v>
      </c>
      <c r="N7328">
        <v>-73.888695268438994</v>
      </c>
      <c r="O7328">
        <v>405</v>
      </c>
      <c r="P7328">
        <v>30</v>
      </c>
    </row>
    <row r="7329" spans="1:16" hidden="1" x14ac:dyDescent="0.3">
      <c r="A7329">
        <v>50083753</v>
      </c>
      <c r="B7329" s="1" t="s">
        <v>7303</v>
      </c>
      <c r="C7329" t="s">
        <v>6631</v>
      </c>
      <c r="D7329" s="2">
        <v>10105</v>
      </c>
      <c r="E7329" s="1" t="s">
        <v>6832</v>
      </c>
      <c r="F7329" s="2">
        <v>11375</v>
      </c>
      <c r="G7329" s="3">
        <v>7188303335</v>
      </c>
      <c r="H7329" s="1" t="s">
        <v>100</v>
      </c>
      <c r="I7329" t="s">
        <v>17</v>
      </c>
      <c r="J7329">
        <v>92</v>
      </c>
      <c r="K7329">
        <v>108</v>
      </c>
      <c r="L7329" s="18">
        <f>(((RestaurantData4[[#This Row],[FitScore]]/100)*RestaurantData4[[#This Row],[DailyCustAvg]])/3.5)*30</f>
        <v>851.65714285714284</v>
      </c>
      <c r="M7329">
        <v>40.726721268200002</v>
      </c>
      <c r="N7329">
        <v>-73.851924059831006</v>
      </c>
      <c r="O7329">
        <v>406</v>
      </c>
      <c r="P7329">
        <v>29</v>
      </c>
    </row>
    <row r="7330" spans="1:16" hidden="1" x14ac:dyDescent="0.3">
      <c r="A7330">
        <v>50092699</v>
      </c>
      <c r="B7330" s="1" t="s">
        <v>7304</v>
      </c>
      <c r="C7330" t="s">
        <v>6631</v>
      </c>
      <c r="D7330" s="2">
        <v>9708</v>
      </c>
      <c r="E7330" s="1" t="s">
        <v>6832</v>
      </c>
      <c r="F7330" s="2">
        <v>11374</v>
      </c>
      <c r="G7330" s="3">
        <v>7182754900</v>
      </c>
      <c r="H7330" s="1" t="s">
        <v>223</v>
      </c>
      <c r="I7330" t="s">
        <v>17</v>
      </c>
      <c r="J7330">
        <v>90</v>
      </c>
      <c r="K7330">
        <v>108</v>
      </c>
      <c r="L7330" s="18">
        <f>(((RestaurantData4[[#This Row],[FitScore]]/100)*RestaurantData4[[#This Row],[DailyCustAvg]])/3.5)*30</f>
        <v>833.14285714285711</v>
      </c>
      <c r="M7330">
        <v>40.729209804938002</v>
      </c>
      <c r="N7330">
        <v>-73.859892301090994</v>
      </c>
      <c r="O7330">
        <v>406</v>
      </c>
      <c r="P7330">
        <v>29</v>
      </c>
    </row>
    <row r="7331" spans="1:16" hidden="1" x14ac:dyDescent="0.3">
      <c r="A7331">
        <v>41236580</v>
      </c>
      <c r="B7331" s="1" t="s">
        <v>131</v>
      </c>
      <c r="C7331" t="s">
        <v>6631</v>
      </c>
      <c r="D7331" s="2">
        <v>10005</v>
      </c>
      <c r="E7331" s="1" t="s">
        <v>6828</v>
      </c>
      <c r="F7331" s="2">
        <v>11375</v>
      </c>
      <c r="G7331" s="3">
        <v>7187933690</v>
      </c>
      <c r="H7331" s="1" t="s">
        <v>132</v>
      </c>
      <c r="I7331" t="s">
        <v>17</v>
      </c>
      <c r="J7331">
        <v>88</v>
      </c>
      <c r="K7331">
        <v>108</v>
      </c>
      <c r="L7331" s="18">
        <f>(((RestaurantData4[[#This Row],[FitScore]]/100)*RestaurantData4[[#This Row],[DailyCustAvg]])/3.5)*30</f>
        <v>814.62857142857149</v>
      </c>
      <c r="M7331">
        <v>40.726899012848001</v>
      </c>
      <c r="N7331">
        <v>-73.853543621886004</v>
      </c>
      <c r="O7331">
        <v>406</v>
      </c>
      <c r="P7331">
        <v>29</v>
      </c>
    </row>
    <row r="7332" spans="1:16" hidden="1" x14ac:dyDescent="0.3">
      <c r="A7332">
        <v>41644418</v>
      </c>
      <c r="B7332" s="1" t="s">
        <v>7635</v>
      </c>
      <c r="C7332" t="s">
        <v>6631</v>
      </c>
      <c r="D7332" s="2">
        <v>8610</v>
      </c>
      <c r="E7332" s="1" t="s">
        <v>5260</v>
      </c>
      <c r="F7332" s="2">
        <v>11421</v>
      </c>
      <c r="G7332" s="3">
        <v>7184416669</v>
      </c>
      <c r="H7332" s="1" t="s">
        <v>52</v>
      </c>
      <c r="I7332" t="s">
        <v>17</v>
      </c>
      <c r="J7332">
        <v>44</v>
      </c>
      <c r="K7332">
        <v>108</v>
      </c>
      <c r="L7332" s="18">
        <f>(((RestaurantData4[[#This Row],[FitScore]]/100)*RestaurantData4[[#This Row],[DailyCustAvg]])/3.5)*30</f>
        <v>407.31428571428575</v>
      </c>
      <c r="M7332">
        <v>40.692580968272999</v>
      </c>
      <c r="N7332">
        <v>-73.857791507187997</v>
      </c>
      <c r="O7332">
        <v>409</v>
      </c>
      <c r="P7332">
        <v>32</v>
      </c>
    </row>
    <row r="7333" spans="1:16" hidden="1" x14ac:dyDescent="0.3">
      <c r="A7333">
        <v>50087224</v>
      </c>
      <c r="B7333" s="1" t="s">
        <v>7916</v>
      </c>
      <c r="C7333" t="s">
        <v>6631</v>
      </c>
      <c r="D7333" s="2">
        <v>16057</v>
      </c>
      <c r="E7333" s="1" t="s">
        <v>7654</v>
      </c>
      <c r="F7333" s="2">
        <v>11434</v>
      </c>
      <c r="G7333" s="3">
        <v>7185252828</v>
      </c>
      <c r="H7333" s="1" t="s">
        <v>242</v>
      </c>
      <c r="I7333" t="s">
        <v>21</v>
      </c>
      <c r="J7333">
        <v>88</v>
      </c>
      <c r="K7333">
        <v>108</v>
      </c>
      <c r="L7333" s="18">
        <f>(((RestaurantData4[[#This Row],[FitScore]]/100)*RestaurantData4[[#This Row],[DailyCustAvg]])/3.5)*30</f>
        <v>814.62857142857149</v>
      </c>
      <c r="M7333">
        <v>40.663393201898003</v>
      </c>
      <c r="N7333">
        <v>-73.776976646785997</v>
      </c>
      <c r="O7333">
        <v>413</v>
      </c>
      <c r="P7333">
        <v>31</v>
      </c>
    </row>
    <row r="7334" spans="1:16" hidden="1" x14ac:dyDescent="0.3">
      <c r="A7334">
        <v>50037948</v>
      </c>
      <c r="B7334" s="1" t="s">
        <v>3749</v>
      </c>
      <c r="C7334" t="s">
        <v>3599</v>
      </c>
      <c r="D7334" s="2">
        <v>1420</v>
      </c>
      <c r="E7334" s="1" t="s">
        <v>3750</v>
      </c>
      <c r="F7334" s="2">
        <v>10456</v>
      </c>
      <c r="G7334" s="3">
        <v>3473717089</v>
      </c>
      <c r="H7334" s="1" t="s">
        <v>188</v>
      </c>
      <c r="I7334" t="s">
        <v>21</v>
      </c>
      <c r="J7334">
        <v>64</v>
      </c>
      <c r="K7334">
        <v>107</v>
      </c>
      <c r="L7334" s="18">
        <f>(((RestaurantData4[[#This Row],[FitScore]]/100)*RestaurantData4[[#This Row],[DailyCustAvg]])/3.5)*30</f>
        <v>586.97142857142853</v>
      </c>
      <c r="M7334">
        <v>40.837472891079003</v>
      </c>
      <c r="N7334">
        <v>-73.907692729226</v>
      </c>
      <c r="O7334">
        <v>204</v>
      </c>
      <c r="P7334">
        <v>16</v>
      </c>
    </row>
    <row r="7335" spans="1:16" hidden="1" x14ac:dyDescent="0.3">
      <c r="A7335">
        <v>50096395</v>
      </c>
      <c r="B7335" s="1" t="s">
        <v>6796</v>
      </c>
      <c r="C7335" t="s">
        <v>6631</v>
      </c>
      <c r="D7335" s="2">
        <v>3502</v>
      </c>
      <c r="E7335" s="1" t="s">
        <v>6644</v>
      </c>
      <c r="F7335" s="2">
        <v>11103</v>
      </c>
      <c r="G7335" s="3">
        <v>7186008034</v>
      </c>
      <c r="H7335" s="1" t="s">
        <v>56</v>
      </c>
      <c r="I7335" t="s">
        <v>17</v>
      </c>
      <c r="J7335">
        <v>44</v>
      </c>
      <c r="K7335">
        <v>107</v>
      </c>
      <c r="L7335" s="18">
        <f>(((RestaurantData4[[#This Row],[FitScore]]/100)*RestaurantData4[[#This Row],[DailyCustAvg]])/3.5)*30</f>
        <v>403.54285714285709</v>
      </c>
      <c r="M7335">
        <v>40.769430518965002</v>
      </c>
      <c r="N7335">
        <v>-73.914715444332003</v>
      </c>
      <c r="O7335">
        <v>401</v>
      </c>
      <c r="P7335">
        <v>22</v>
      </c>
    </row>
    <row r="7336" spans="1:16" hidden="1" x14ac:dyDescent="0.3">
      <c r="A7336">
        <v>50035100</v>
      </c>
      <c r="B7336" s="1" t="s">
        <v>7262</v>
      </c>
      <c r="C7336" t="s">
        <v>6631</v>
      </c>
      <c r="D7336" s="2">
        <v>602</v>
      </c>
      <c r="E7336" s="1" t="s">
        <v>3711</v>
      </c>
      <c r="F7336" s="2">
        <v>11385</v>
      </c>
      <c r="G7336" s="3">
        <v>7183662795</v>
      </c>
      <c r="H7336" s="1" t="s">
        <v>29</v>
      </c>
      <c r="I7336" t="s">
        <v>17</v>
      </c>
      <c r="J7336">
        <v>83</v>
      </c>
      <c r="K7336">
        <v>107</v>
      </c>
      <c r="L7336" s="18">
        <f>(((RestaurantData4[[#This Row],[FitScore]]/100)*RestaurantData4[[#This Row],[DailyCustAvg]])/3.5)*30</f>
        <v>761.22857142857151</v>
      </c>
      <c r="M7336">
        <v>40.704032721136997</v>
      </c>
      <c r="N7336">
        <v>-73.909789754056007</v>
      </c>
      <c r="O7336">
        <v>405</v>
      </c>
      <c r="P7336">
        <v>34</v>
      </c>
    </row>
    <row r="7337" spans="1:16" hidden="1" x14ac:dyDescent="0.3">
      <c r="A7337">
        <v>50053059</v>
      </c>
      <c r="B7337" s="1" t="s">
        <v>7788</v>
      </c>
      <c r="C7337" t="s">
        <v>6631</v>
      </c>
      <c r="D7337" s="2">
        <v>21232</v>
      </c>
      <c r="E7337" s="1" t="s">
        <v>6839</v>
      </c>
      <c r="F7337" s="2">
        <v>11364</v>
      </c>
      <c r="G7337" s="3">
        <v>7185395115</v>
      </c>
      <c r="H7337" s="1" t="s">
        <v>242</v>
      </c>
      <c r="J7337">
        <v>58</v>
      </c>
      <c r="K7337">
        <v>107</v>
      </c>
      <c r="L7337" s="18">
        <f>(((RestaurantData4[[#This Row],[FitScore]]/100)*RestaurantData4[[#This Row],[DailyCustAvg]])/3.5)*30</f>
        <v>531.94285714285706</v>
      </c>
      <c r="M7337">
        <v>40.755327028468997</v>
      </c>
      <c r="N7337">
        <v>-73.768766508618995</v>
      </c>
      <c r="O7337">
        <v>411</v>
      </c>
      <c r="P7337">
        <v>23</v>
      </c>
    </row>
    <row r="7338" spans="1:16" hidden="1" x14ac:dyDescent="0.3">
      <c r="A7338">
        <v>40366002</v>
      </c>
      <c r="B7338" s="1" t="s">
        <v>7873</v>
      </c>
      <c r="C7338" t="s">
        <v>6631</v>
      </c>
      <c r="D7338" s="2">
        <v>16304</v>
      </c>
      <c r="E7338" s="1" t="s">
        <v>5260</v>
      </c>
      <c r="F7338" s="2">
        <v>11432</v>
      </c>
      <c r="G7338" s="3">
        <v>7186575780</v>
      </c>
      <c r="H7338" s="1" t="s">
        <v>202</v>
      </c>
      <c r="I7338" t="s">
        <v>21</v>
      </c>
      <c r="J7338">
        <v>79</v>
      </c>
      <c r="K7338">
        <v>107</v>
      </c>
      <c r="L7338" s="18">
        <f>(((RestaurantData4[[#This Row],[FitScore]]/100)*RestaurantData4[[#This Row],[DailyCustAvg]])/3.5)*30</f>
        <v>724.54285714285709</v>
      </c>
      <c r="M7338">
        <v>40.704667713048003</v>
      </c>
      <c r="N7338">
        <v>-73.796822882442001</v>
      </c>
      <c r="O7338">
        <v>412</v>
      </c>
      <c r="P7338">
        <v>27</v>
      </c>
    </row>
    <row r="7339" spans="1:16" hidden="1" x14ac:dyDescent="0.3">
      <c r="A7339">
        <v>41106459</v>
      </c>
      <c r="B7339" s="1" t="s">
        <v>131</v>
      </c>
      <c r="C7339" t="s">
        <v>8030</v>
      </c>
      <c r="D7339" s="2">
        <v>1776</v>
      </c>
      <c r="E7339" s="1" t="s">
        <v>7249</v>
      </c>
      <c r="F7339" s="2">
        <v>10303</v>
      </c>
      <c r="G7339" s="3">
        <v>7186988240</v>
      </c>
      <c r="H7339" s="1" t="s">
        <v>132</v>
      </c>
      <c r="I7339" t="s">
        <v>21</v>
      </c>
      <c r="J7339">
        <v>67</v>
      </c>
      <c r="K7339">
        <v>107</v>
      </c>
      <c r="L7339" s="18">
        <f>(((RestaurantData4[[#This Row],[FitScore]]/100)*RestaurantData4[[#This Row],[DailyCustAvg]])/3.5)*30</f>
        <v>614.48571428571427</v>
      </c>
      <c r="M7339">
        <v>40.625019032467002</v>
      </c>
      <c r="N7339">
        <v>-74.148011541566007</v>
      </c>
      <c r="O7339">
        <v>501</v>
      </c>
      <c r="P7339">
        <v>49</v>
      </c>
    </row>
    <row r="7340" spans="1:16" hidden="1" x14ac:dyDescent="0.3">
      <c r="A7340">
        <v>50059183</v>
      </c>
      <c r="B7340" s="1" t="s">
        <v>3705</v>
      </c>
      <c r="C7340" t="s">
        <v>3599</v>
      </c>
      <c r="D7340" s="2">
        <v>807</v>
      </c>
      <c r="E7340" s="1" t="s">
        <v>3678</v>
      </c>
      <c r="F7340" s="2">
        <v>10459</v>
      </c>
      <c r="G7340" s="3">
        <v>7183280737</v>
      </c>
      <c r="H7340" s="1" t="s">
        <v>242</v>
      </c>
      <c r="I7340" t="s">
        <v>21</v>
      </c>
      <c r="J7340">
        <v>75</v>
      </c>
      <c r="K7340">
        <v>106</v>
      </c>
      <c r="L7340" s="18">
        <f>(((RestaurantData4[[#This Row],[FitScore]]/100)*RestaurantData4[[#This Row],[DailyCustAvg]])/3.5)*30</f>
        <v>681.42857142857144</v>
      </c>
      <c r="M7340">
        <v>40.816580858850003</v>
      </c>
      <c r="N7340">
        <v>-73.895951305823999</v>
      </c>
      <c r="O7340">
        <v>202</v>
      </c>
      <c r="P7340">
        <v>17</v>
      </c>
    </row>
    <row r="7341" spans="1:16" hidden="1" x14ac:dyDescent="0.3">
      <c r="A7341">
        <v>50099792</v>
      </c>
      <c r="B7341" s="1" t="s">
        <v>3781</v>
      </c>
      <c r="C7341" t="s">
        <v>3599</v>
      </c>
      <c r="D7341" s="2">
        <v>1381</v>
      </c>
      <c r="E7341" s="1" t="s">
        <v>3782</v>
      </c>
      <c r="F7341" s="2">
        <v>10452</v>
      </c>
      <c r="G7341" s="3">
        <v>3472704208</v>
      </c>
      <c r="H7341" s="1" t="s">
        <v>212</v>
      </c>
      <c r="I7341" t="s">
        <v>17</v>
      </c>
      <c r="J7341">
        <v>62</v>
      </c>
      <c r="K7341">
        <v>106</v>
      </c>
      <c r="L7341" s="18">
        <f>(((RestaurantData4[[#This Row],[FitScore]]/100)*RestaurantData4[[#This Row],[DailyCustAvg]])/3.5)*30</f>
        <v>563.31428571428569</v>
      </c>
      <c r="M7341">
        <v>40.842052372109997</v>
      </c>
      <c r="N7341">
        <v>-73.924445355611994</v>
      </c>
      <c r="O7341">
        <v>204</v>
      </c>
      <c r="P7341">
        <v>16</v>
      </c>
    </row>
    <row r="7342" spans="1:16" hidden="1" x14ac:dyDescent="0.3">
      <c r="A7342">
        <v>50066319</v>
      </c>
      <c r="B7342" s="1" t="s">
        <v>6656</v>
      </c>
      <c r="C7342" t="s">
        <v>6631</v>
      </c>
      <c r="D7342" s="2">
        <v>1223</v>
      </c>
      <c r="E7342" s="1" t="s">
        <v>6644</v>
      </c>
      <c r="F7342" s="2">
        <v>11102</v>
      </c>
      <c r="G7342" s="3">
        <v>2038144405</v>
      </c>
      <c r="H7342" s="1" t="s">
        <v>16</v>
      </c>
      <c r="I7342" t="s">
        <v>17</v>
      </c>
      <c r="J7342">
        <v>40</v>
      </c>
      <c r="K7342">
        <v>106</v>
      </c>
      <c r="L7342" s="18">
        <f>(((RestaurantData4[[#This Row],[FitScore]]/100)*RestaurantData4[[#This Row],[DailyCustAvg]])/3.5)*30</f>
        <v>363.42857142857144</v>
      </c>
      <c r="M7342">
        <v>40.772119704784998</v>
      </c>
      <c r="N7342">
        <v>-73.929940574713001</v>
      </c>
      <c r="O7342">
        <v>401</v>
      </c>
      <c r="P7342">
        <v>22</v>
      </c>
    </row>
    <row r="7343" spans="1:16" hidden="1" x14ac:dyDescent="0.3">
      <c r="A7343">
        <v>50063668</v>
      </c>
      <c r="B7343" s="1" t="s">
        <v>6748</v>
      </c>
      <c r="C7343" t="s">
        <v>6631</v>
      </c>
      <c r="D7343" s="2">
        <v>3456</v>
      </c>
      <c r="E7343" s="1" t="s">
        <v>6717</v>
      </c>
      <c r="F7343" s="2">
        <v>11106</v>
      </c>
      <c r="G7343" s="3">
        <v>3472368494</v>
      </c>
      <c r="H7343" s="1" t="s">
        <v>56</v>
      </c>
      <c r="I7343" t="s">
        <v>17</v>
      </c>
      <c r="J7343">
        <v>62</v>
      </c>
      <c r="K7343">
        <v>106</v>
      </c>
      <c r="L7343" s="18">
        <f>(((RestaurantData4[[#This Row],[FitScore]]/100)*RestaurantData4[[#This Row],[DailyCustAvg]])/3.5)*30</f>
        <v>563.31428571428569</v>
      </c>
      <c r="M7343">
        <v>40.757625364375002</v>
      </c>
      <c r="N7343">
        <v>-73.926710855116994</v>
      </c>
      <c r="O7343">
        <v>401</v>
      </c>
      <c r="P7343">
        <v>26</v>
      </c>
    </row>
    <row r="7344" spans="1:16" hidden="1" x14ac:dyDescent="0.3">
      <c r="A7344">
        <v>50060589</v>
      </c>
      <c r="B7344" s="1" t="s">
        <v>6867</v>
      </c>
      <c r="C7344" t="s">
        <v>6631</v>
      </c>
      <c r="D7344" s="2">
        <v>6712</v>
      </c>
      <c r="E7344" s="1" t="s">
        <v>6830</v>
      </c>
      <c r="F7344" s="2">
        <v>11377</v>
      </c>
      <c r="G7344" s="3">
        <v>7183356744</v>
      </c>
      <c r="H7344" s="1" t="s">
        <v>29</v>
      </c>
      <c r="I7344" t="s">
        <v>17</v>
      </c>
      <c r="J7344">
        <v>29</v>
      </c>
      <c r="K7344">
        <v>106</v>
      </c>
      <c r="L7344" s="18">
        <f>(((RestaurantData4[[#This Row],[FitScore]]/100)*RestaurantData4[[#This Row],[DailyCustAvg]])/3.5)*30</f>
        <v>263.48571428571427</v>
      </c>
      <c r="M7344">
        <v>40.746152197904003</v>
      </c>
      <c r="N7344">
        <v>-73.897898691128006</v>
      </c>
      <c r="O7344">
        <v>402</v>
      </c>
      <c r="P7344">
        <v>26</v>
      </c>
    </row>
    <row r="7345" spans="1:16" hidden="1" x14ac:dyDescent="0.3">
      <c r="A7345">
        <v>50094527</v>
      </c>
      <c r="B7345" s="1" t="s">
        <v>6969</v>
      </c>
      <c r="C7345" t="s">
        <v>6631</v>
      </c>
      <c r="D7345" s="2">
        <v>5420</v>
      </c>
      <c r="E7345" s="1" t="s">
        <v>34</v>
      </c>
      <c r="F7345" s="2">
        <v>11377</v>
      </c>
      <c r="G7345" s="3">
        <v>7183974200</v>
      </c>
      <c r="H7345" s="1" t="s">
        <v>16</v>
      </c>
      <c r="I7345" t="s">
        <v>17</v>
      </c>
      <c r="J7345">
        <v>29</v>
      </c>
      <c r="K7345">
        <v>106</v>
      </c>
      <c r="L7345" s="18">
        <f>(((RestaurantData4[[#This Row],[FitScore]]/100)*RestaurantData4[[#This Row],[DailyCustAvg]])/3.5)*30</f>
        <v>263.48571428571427</v>
      </c>
      <c r="M7345">
        <v>40.753117576127003</v>
      </c>
      <c r="N7345">
        <v>-73.906590112180993</v>
      </c>
      <c r="O7345">
        <v>402</v>
      </c>
      <c r="P7345">
        <v>26</v>
      </c>
    </row>
    <row r="7346" spans="1:16" hidden="1" x14ac:dyDescent="0.3">
      <c r="A7346">
        <v>41597632</v>
      </c>
      <c r="B7346" s="1" t="s">
        <v>7035</v>
      </c>
      <c r="C7346" t="s">
        <v>6631</v>
      </c>
      <c r="D7346" s="2">
        <v>9409</v>
      </c>
      <c r="E7346" s="1" t="s">
        <v>6934</v>
      </c>
      <c r="F7346" s="2">
        <v>11372</v>
      </c>
      <c r="G7346" s="3">
        <v>7184580824</v>
      </c>
      <c r="H7346" s="1" t="s">
        <v>1645</v>
      </c>
      <c r="I7346" t="s">
        <v>17</v>
      </c>
      <c r="J7346">
        <v>80</v>
      </c>
      <c r="K7346">
        <v>106</v>
      </c>
      <c r="L7346" s="18">
        <f>(((RestaurantData4[[#This Row],[FitScore]]/100)*RestaurantData4[[#This Row],[DailyCustAvg]])/3.5)*30</f>
        <v>726.85714285714289</v>
      </c>
      <c r="M7346">
        <v>40.748841341586001</v>
      </c>
      <c r="N7346">
        <v>-73.872486374421996</v>
      </c>
      <c r="O7346">
        <v>403</v>
      </c>
      <c r="P7346">
        <v>21</v>
      </c>
    </row>
    <row r="7347" spans="1:16" hidden="1" x14ac:dyDescent="0.3">
      <c r="A7347">
        <v>50103661</v>
      </c>
      <c r="B7347" s="1" t="s">
        <v>7048</v>
      </c>
      <c r="C7347" t="s">
        <v>6631</v>
      </c>
      <c r="D7347" s="2">
        <v>3909</v>
      </c>
      <c r="E7347" s="1" t="s">
        <v>7016</v>
      </c>
      <c r="F7347" s="2">
        <v>11368</v>
      </c>
      <c r="G7347" s="3">
        <v>9179953512</v>
      </c>
      <c r="H7347" s="1" t="s">
        <v>212</v>
      </c>
      <c r="I7347" t="s">
        <v>17</v>
      </c>
      <c r="J7347">
        <v>89</v>
      </c>
      <c r="K7347">
        <v>106</v>
      </c>
      <c r="L7347" s="18">
        <f>(((RestaurantData4[[#This Row],[FitScore]]/100)*RestaurantData4[[#This Row],[DailyCustAvg]])/3.5)*30</f>
        <v>808.62857142857138</v>
      </c>
      <c r="M7347">
        <v>40.750506283797002</v>
      </c>
      <c r="N7347">
        <v>-73.862020081276</v>
      </c>
      <c r="O7347">
        <v>403</v>
      </c>
      <c r="P7347">
        <v>21</v>
      </c>
    </row>
    <row r="7348" spans="1:16" hidden="1" x14ac:dyDescent="0.3">
      <c r="A7348">
        <v>50079277</v>
      </c>
      <c r="B7348" s="1" t="s">
        <v>5985</v>
      </c>
      <c r="C7348" t="s">
        <v>6631</v>
      </c>
      <c r="D7348" s="2">
        <v>11515</v>
      </c>
      <c r="E7348" s="1" t="s">
        <v>7703</v>
      </c>
      <c r="F7348" s="2">
        <v>11419</v>
      </c>
      <c r="G7348" s="3">
        <v>7185293449</v>
      </c>
      <c r="H7348" s="1" t="s">
        <v>212</v>
      </c>
      <c r="I7348" t="s">
        <v>17</v>
      </c>
      <c r="J7348">
        <v>68</v>
      </c>
      <c r="K7348">
        <v>106</v>
      </c>
      <c r="L7348" s="18">
        <f>(((RestaurantData4[[#This Row],[FitScore]]/100)*RestaurantData4[[#This Row],[DailyCustAvg]])/3.5)*30</f>
        <v>617.82857142857142</v>
      </c>
      <c r="M7348">
        <v>40.685768048794998</v>
      </c>
      <c r="N7348">
        <v>-73.827518278512002</v>
      </c>
      <c r="O7348">
        <v>410</v>
      </c>
      <c r="P7348">
        <v>28</v>
      </c>
    </row>
    <row r="7349" spans="1:16" hidden="1" x14ac:dyDescent="0.3">
      <c r="A7349">
        <v>41621706</v>
      </c>
      <c r="B7349" s="1" t="s">
        <v>7779</v>
      </c>
      <c r="C7349" t="s">
        <v>6631</v>
      </c>
      <c r="D7349" s="2">
        <v>19409</v>
      </c>
      <c r="E7349" s="1" t="s">
        <v>6682</v>
      </c>
      <c r="F7349" s="2">
        <v>11358</v>
      </c>
      <c r="G7349" s="3">
        <v>7182240703</v>
      </c>
      <c r="H7349" s="1" t="s">
        <v>16</v>
      </c>
      <c r="I7349" t="s">
        <v>17</v>
      </c>
      <c r="J7349">
        <v>61</v>
      </c>
      <c r="K7349">
        <v>106</v>
      </c>
      <c r="L7349" s="18">
        <f>(((RestaurantData4[[#This Row],[FitScore]]/100)*RestaurantData4[[#This Row],[DailyCustAvg]])/3.5)*30</f>
        <v>554.2285714285714</v>
      </c>
      <c r="M7349">
        <v>40.757910236865001</v>
      </c>
      <c r="N7349">
        <v>-73.787415622940003</v>
      </c>
      <c r="O7349">
        <v>411</v>
      </c>
      <c r="P7349">
        <v>19</v>
      </c>
    </row>
    <row r="7350" spans="1:16" hidden="1" x14ac:dyDescent="0.3">
      <c r="A7350">
        <v>50073971</v>
      </c>
      <c r="B7350" s="1" t="s">
        <v>7816</v>
      </c>
      <c r="C7350" t="s">
        <v>6631</v>
      </c>
      <c r="D7350" s="2">
        <v>19316</v>
      </c>
      <c r="E7350" s="1" t="s">
        <v>6998</v>
      </c>
      <c r="F7350" s="2">
        <v>11358</v>
      </c>
      <c r="G7350" s="3">
        <v>6465333411</v>
      </c>
      <c r="H7350" s="1" t="s">
        <v>678</v>
      </c>
      <c r="I7350" t="s">
        <v>21</v>
      </c>
      <c r="J7350">
        <v>60</v>
      </c>
      <c r="K7350">
        <v>106</v>
      </c>
      <c r="L7350" s="18">
        <f>(((RestaurantData4[[#This Row],[FitScore]]/100)*RestaurantData4[[#This Row],[DailyCustAvg]])/3.5)*30</f>
        <v>545.14285714285711</v>
      </c>
      <c r="M7350">
        <v>40.757865137693997</v>
      </c>
      <c r="N7350">
        <v>-73.78826041728</v>
      </c>
      <c r="O7350">
        <v>411</v>
      </c>
      <c r="P7350">
        <v>19</v>
      </c>
    </row>
    <row r="7351" spans="1:16" hidden="1" x14ac:dyDescent="0.3">
      <c r="A7351">
        <v>50057087</v>
      </c>
      <c r="B7351" s="1" t="s">
        <v>8073</v>
      </c>
      <c r="C7351" t="s">
        <v>8030</v>
      </c>
      <c r="D7351" s="2">
        <v>74</v>
      </c>
      <c r="E7351" s="1" t="s">
        <v>8038</v>
      </c>
      <c r="F7351" s="2">
        <v>10301</v>
      </c>
      <c r="G7351" s="3">
        <v>7187274000</v>
      </c>
      <c r="H7351" s="1" t="s">
        <v>212</v>
      </c>
      <c r="I7351" t="s">
        <v>17</v>
      </c>
      <c r="J7351">
        <v>82</v>
      </c>
      <c r="K7351">
        <v>106</v>
      </c>
      <c r="L7351" s="18">
        <f>(((RestaurantData4[[#This Row],[FitScore]]/100)*RestaurantData4[[#This Row],[DailyCustAvg]])/3.5)*30</f>
        <v>745.02857142857147</v>
      </c>
      <c r="M7351">
        <v>40.637995916180998</v>
      </c>
      <c r="N7351">
        <v>-74.079336560157998</v>
      </c>
      <c r="O7351">
        <v>501</v>
      </c>
      <c r="P7351">
        <v>49</v>
      </c>
    </row>
    <row r="7352" spans="1:16" hidden="1" x14ac:dyDescent="0.3">
      <c r="A7352">
        <v>50039716</v>
      </c>
      <c r="B7352" s="1" t="s">
        <v>8108</v>
      </c>
      <c r="C7352" t="s">
        <v>8030</v>
      </c>
      <c r="D7352" s="2">
        <v>99</v>
      </c>
      <c r="E7352" s="1" t="s">
        <v>8052</v>
      </c>
      <c r="F7352" s="2">
        <v>10302</v>
      </c>
      <c r="G7352" s="3">
        <v>7185247758</v>
      </c>
      <c r="H7352" s="1" t="s">
        <v>29</v>
      </c>
      <c r="I7352" t="s">
        <v>21</v>
      </c>
      <c r="J7352">
        <v>78</v>
      </c>
      <c r="K7352">
        <v>106</v>
      </c>
      <c r="L7352" s="18">
        <f>(((RestaurantData4[[#This Row],[FitScore]]/100)*RestaurantData4[[#This Row],[DailyCustAvg]])/3.5)*30</f>
        <v>708.68571428571443</v>
      </c>
      <c r="M7352">
        <v>40.638533639305003</v>
      </c>
      <c r="N7352">
        <v>-74.132933714388997</v>
      </c>
      <c r="O7352">
        <v>501</v>
      </c>
      <c r="P7352">
        <v>49</v>
      </c>
    </row>
    <row r="7353" spans="1:16" hidden="1" x14ac:dyDescent="0.3">
      <c r="A7353">
        <v>50099264</v>
      </c>
      <c r="B7353" s="1" t="s">
        <v>2150</v>
      </c>
      <c r="C7353" t="s">
        <v>8030</v>
      </c>
      <c r="D7353" s="2">
        <v>7517</v>
      </c>
      <c r="E7353" s="1" t="s">
        <v>8257</v>
      </c>
      <c r="F7353" s="2">
        <v>10307</v>
      </c>
      <c r="G7353" s="3">
        <v>7183569300</v>
      </c>
      <c r="H7353" s="1" t="s">
        <v>143</v>
      </c>
      <c r="I7353" t="s">
        <v>17</v>
      </c>
      <c r="J7353">
        <v>77</v>
      </c>
      <c r="K7353">
        <v>106</v>
      </c>
      <c r="L7353" s="18">
        <f>(((RestaurantData4[[#This Row],[FitScore]]/100)*RestaurantData4[[#This Row],[DailyCustAvg]])/3.5)*30</f>
        <v>699.6</v>
      </c>
      <c r="M7353">
        <v>40.509175348928999</v>
      </c>
      <c r="N7353">
        <v>-74.246464423267</v>
      </c>
      <c r="O7353">
        <v>503</v>
      </c>
      <c r="P7353">
        <v>51</v>
      </c>
    </row>
    <row r="7354" spans="1:16" hidden="1" x14ac:dyDescent="0.3">
      <c r="A7354">
        <v>50074195</v>
      </c>
      <c r="B7354" s="1" t="s">
        <v>3652</v>
      </c>
      <c r="C7354" t="s">
        <v>3599</v>
      </c>
      <c r="D7354" s="2">
        <v>524</v>
      </c>
      <c r="E7354" s="1" t="s">
        <v>3623</v>
      </c>
      <c r="F7354" s="2">
        <v>10455</v>
      </c>
      <c r="G7354" s="3">
        <v>3475910645</v>
      </c>
      <c r="H7354" s="1" t="s">
        <v>29</v>
      </c>
      <c r="I7354" t="s">
        <v>17</v>
      </c>
      <c r="J7354">
        <v>63</v>
      </c>
      <c r="K7354">
        <v>105</v>
      </c>
      <c r="L7354" s="18">
        <f>(((RestaurantData4[[#This Row],[FitScore]]/100)*RestaurantData4[[#This Row],[DailyCustAvg]])/3.5)*30</f>
        <v>567.00000000000011</v>
      </c>
      <c r="M7354">
        <v>40.814568281379003</v>
      </c>
      <c r="N7354">
        <v>-73.915152317579</v>
      </c>
      <c r="O7354">
        <v>201</v>
      </c>
      <c r="P7354">
        <v>8</v>
      </c>
    </row>
    <row r="7355" spans="1:16" hidden="1" x14ac:dyDescent="0.3">
      <c r="A7355">
        <v>41555602</v>
      </c>
      <c r="B7355" s="1" t="s">
        <v>3671</v>
      </c>
      <c r="C7355" t="s">
        <v>3599</v>
      </c>
      <c r="D7355" s="2">
        <v>305</v>
      </c>
      <c r="E7355" s="1" t="s">
        <v>3672</v>
      </c>
      <c r="F7355" s="2">
        <v>10454</v>
      </c>
      <c r="G7355" s="3">
        <v>7182920669</v>
      </c>
      <c r="H7355" s="1" t="s">
        <v>16</v>
      </c>
      <c r="I7355" t="s">
        <v>17</v>
      </c>
      <c r="J7355">
        <v>69</v>
      </c>
      <c r="K7355">
        <v>105</v>
      </c>
      <c r="L7355" s="18">
        <f>(((RestaurantData4[[#This Row],[FitScore]]/100)*RestaurantData4[[#This Row],[DailyCustAvg]])/3.5)*30</f>
        <v>620.99999999999989</v>
      </c>
      <c r="M7355">
        <v>40.803538155426999</v>
      </c>
      <c r="N7355">
        <v>-73.905883354666997</v>
      </c>
      <c r="O7355">
        <v>201</v>
      </c>
      <c r="P7355">
        <v>17</v>
      </c>
    </row>
    <row r="7356" spans="1:16" hidden="1" x14ac:dyDescent="0.3">
      <c r="A7356">
        <v>40724205</v>
      </c>
      <c r="B7356" s="1" t="s">
        <v>225</v>
      </c>
      <c r="C7356" t="s">
        <v>3599</v>
      </c>
      <c r="D7356" s="2">
        <v>101</v>
      </c>
      <c r="E7356" s="1" t="s">
        <v>3764</v>
      </c>
      <c r="F7356" s="2">
        <v>10452</v>
      </c>
      <c r="G7356" s="3">
        <v>7184109150</v>
      </c>
      <c r="H7356" s="1" t="s">
        <v>226</v>
      </c>
      <c r="I7356" t="s">
        <v>21</v>
      </c>
      <c r="J7356">
        <v>64</v>
      </c>
      <c r="K7356">
        <v>105</v>
      </c>
      <c r="L7356" s="18">
        <f>(((RestaurantData4[[#This Row],[FitScore]]/100)*RestaurantData4[[#This Row],[DailyCustAvg]])/3.5)*30</f>
        <v>576</v>
      </c>
      <c r="M7356">
        <v>40.839504740405999</v>
      </c>
      <c r="N7356">
        <v>-73.915807061210003</v>
      </c>
      <c r="O7356">
        <v>204</v>
      </c>
      <c r="P7356">
        <v>14</v>
      </c>
    </row>
    <row r="7357" spans="1:16" hidden="1" x14ac:dyDescent="0.3">
      <c r="A7357">
        <v>41477995</v>
      </c>
      <c r="B7357" s="1" t="s">
        <v>3870</v>
      </c>
      <c r="C7357" t="s">
        <v>3599</v>
      </c>
      <c r="D7357" s="2">
        <v>2378</v>
      </c>
      <c r="E7357" s="1" t="s">
        <v>3759</v>
      </c>
      <c r="F7357" s="2">
        <v>10468</v>
      </c>
      <c r="G7357" s="3">
        <v>7182204888</v>
      </c>
      <c r="H7357" s="1" t="s">
        <v>29</v>
      </c>
      <c r="I7357" t="s">
        <v>17</v>
      </c>
      <c r="J7357">
        <v>66</v>
      </c>
      <c r="K7357">
        <v>105</v>
      </c>
      <c r="L7357" s="18">
        <f>(((RestaurantData4[[#This Row],[FitScore]]/100)*RestaurantData4[[#This Row],[DailyCustAvg]])/3.5)*30</f>
        <v>594</v>
      </c>
      <c r="M7357">
        <v>40.861018246208999</v>
      </c>
      <c r="N7357">
        <v>-73.902284081139001</v>
      </c>
      <c r="O7357">
        <v>205</v>
      </c>
      <c r="P7357">
        <v>14</v>
      </c>
    </row>
    <row r="7358" spans="1:16" hidden="1" x14ac:dyDescent="0.3">
      <c r="A7358">
        <v>50101469</v>
      </c>
      <c r="B7358" s="1" t="s">
        <v>3907</v>
      </c>
      <c r="C7358" t="s">
        <v>3599</v>
      </c>
      <c r="D7358" s="2">
        <v>2036</v>
      </c>
      <c r="E7358" s="1" t="s">
        <v>3715</v>
      </c>
      <c r="F7358" s="2">
        <v>10460</v>
      </c>
      <c r="G7358" s="3">
        <v>7188930353</v>
      </c>
      <c r="H7358" s="1" t="s">
        <v>242</v>
      </c>
      <c r="I7358" t="s">
        <v>21</v>
      </c>
      <c r="J7358">
        <v>80</v>
      </c>
      <c r="K7358">
        <v>105</v>
      </c>
      <c r="L7358" s="18">
        <f>(((RestaurantData4[[#This Row],[FitScore]]/100)*RestaurantData4[[#This Row],[DailyCustAvg]])/3.5)*30</f>
        <v>720</v>
      </c>
      <c r="M7358">
        <v>40.841017464917996</v>
      </c>
      <c r="N7358">
        <v>-73.879287911827006</v>
      </c>
      <c r="O7358">
        <v>206</v>
      </c>
      <c r="P7358">
        <v>15</v>
      </c>
    </row>
    <row r="7359" spans="1:16" hidden="1" x14ac:dyDescent="0.3">
      <c r="A7359">
        <v>50012223</v>
      </c>
      <c r="B7359" s="1" t="s">
        <v>3934</v>
      </c>
      <c r="C7359" t="s">
        <v>3599</v>
      </c>
      <c r="D7359" s="2">
        <v>444</v>
      </c>
      <c r="E7359" s="1" t="s">
        <v>3827</v>
      </c>
      <c r="F7359" s="2">
        <v>10458</v>
      </c>
      <c r="G7359" s="3">
        <v>9142687699</v>
      </c>
      <c r="H7359" s="1" t="s">
        <v>202</v>
      </c>
      <c r="I7359" t="s">
        <v>21</v>
      </c>
      <c r="J7359">
        <v>80</v>
      </c>
      <c r="K7359">
        <v>105</v>
      </c>
      <c r="L7359" s="18">
        <f>(((RestaurantData4[[#This Row],[FitScore]]/100)*RestaurantData4[[#This Row],[DailyCustAvg]])/3.5)*30</f>
        <v>720</v>
      </c>
      <c r="M7359">
        <v>40.860935758517002</v>
      </c>
      <c r="N7359">
        <v>-73.889974370554995</v>
      </c>
      <c r="O7359">
        <v>206</v>
      </c>
      <c r="P7359">
        <v>15</v>
      </c>
    </row>
    <row r="7360" spans="1:16" hidden="1" x14ac:dyDescent="0.3">
      <c r="A7360">
        <v>50056609</v>
      </c>
      <c r="B7360" s="1" t="s">
        <v>3975</v>
      </c>
      <c r="C7360" t="s">
        <v>3599</v>
      </c>
      <c r="D7360" s="2">
        <v>239</v>
      </c>
      <c r="E7360" s="1" t="s">
        <v>3976</v>
      </c>
      <c r="F7360" s="2">
        <v>10458</v>
      </c>
      <c r="G7360" s="3">
        <v>7185625050</v>
      </c>
      <c r="H7360" s="1" t="s">
        <v>242</v>
      </c>
      <c r="I7360" t="s">
        <v>21</v>
      </c>
      <c r="J7360">
        <v>74</v>
      </c>
      <c r="K7360">
        <v>105</v>
      </c>
      <c r="L7360" s="18">
        <f>(((RestaurantData4[[#This Row],[FitScore]]/100)*RestaurantData4[[#This Row],[DailyCustAvg]])/3.5)*30</f>
        <v>666</v>
      </c>
      <c r="M7360">
        <v>40.871137441597</v>
      </c>
      <c r="N7360">
        <v>-73.886656218496995</v>
      </c>
      <c r="O7360">
        <v>207</v>
      </c>
      <c r="P7360">
        <v>11</v>
      </c>
    </row>
    <row r="7361" spans="1:16" hidden="1" x14ac:dyDescent="0.3">
      <c r="A7361">
        <v>50052772</v>
      </c>
      <c r="B7361" s="1" t="s">
        <v>3992</v>
      </c>
      <c r="C7361" t="s">
        <v>3599</v>
      </c>
      <c r="D7361" s="2">
        <v>9</v>
      </c>
      <c r="E7361" s="1" t="s">
        <v>3818</v>
      </c>
      <c r="F7361" s="2">
        <v>10453</v>
      </c>
      <c r="G7361" s="3">
        <v>7185841326</v>
      </c>
      <c r="H7361" s="1" t="s">
        <v>242</v>
      </c>
      <c r="I7361" t="s">
        <v>21</v>
      </c>
      <c r="J7361">
        <v>62</v>
      </c>
      <c r="K7361">
        <v>105</v>
      </c>
      <c r="L7361" s="18">
        <f>(((RestaurantData4[[#This Row],[FitScore]]/100)*RestaurantData4[[#This Row],[DailyCustAvg]])/3.5)*30</f>
        <v>557.99999999999989</v>
      </c>
      <c r="M7361">
        <v>40.858519529070001</v>
      </c>
      <c r="N7361">
        <v>-73.904344752848999</v>
      </c>
      <c r="O7361">
        <v>207</v>
      </c>
      <c r="P7361">
        <v>14</v>
      </c>
    </row>
    <row r="7362" spans="1:16" hidden="1" x14ac:dyDescent="0.3">
      <c r="A7362">
        <v>50057270</v>
      </c>
      <c r="B7362" s="1" t="s">
        <v>4050</v>
      </c>
      <c r="C7362" t="s">
        <v>3599</v>
      </c>
      <c r="D7362" s="2">
        <v>3625</v>
      </c>
      <c r="E7362" s="1" t="s">
        <v>4051</v>
      </c>
      <c r="F7362" s="2">
        <v>10463</v>
      </c>
      <c r="G7362" s="3">
        <v>3473465180</v>
      </c>
      <c r="H7362" s="1" t="s">
        <v>143</v>
      </c>
      <c r="I7362" t="s">
        <v>17</v>
      </c>
      <c r="J7362">
        <v>61</v>
      </c>
      <c r="K7362">
        <v>105</v>
      </c>
      <c r="L7362" s="18">
        <f>(((RestaurantData4[[#This Row],[FitScore]]/100)*RestaurantData4[[#This Row],[DailyCustAvg]])/3.5)*30</f>
        <v>549</v>
      </c>
      <c r="M7362">
        <v>40.884457878402003</v>
      </c>
      <c r="N7362">
        <v>-73.901884229049998</v>
      </c>
      <c r="O7362">
        <v>208</v>
      </c>
      <c r="P7362">
        <v>11</v>
      </c>
    </row>
    <row r="7363" spans="1:16" hidden="1" x14ac:dyDescent="0.3">
      <c r="A7363">
        <v>50089471</v>
      </c>
      <c r="B7363" s="1" t="s">
        <v>4260</v>
      </c>
      <c r="C7363" t="s">
        <v>3599</v>
      </c>
      <c r="D7363" s="2">
        <v>1015</v>
      </c>
      <c r="E7363" s="1" t="s">
        <v>4252</v>
      </c>
      <c r="F7363" s="2">
        <v>10469</v>
      </c>
      <c r="G7363" s="3">
        <v>7185476171</v>
      </c>
      <c r="H7363" s="1" t="s">
        <v>202</v>
      </c>
      <c r="I7363" t="s">
        <v>17</v>
      </c>
      <c r="J7363">
        <v>23</v>
      </c>
      <c r="K7363">
        <v>105</v>
      </c>
      <c r="L7363" s="18">
        <f>(((RestaurantData4[[#This Row],[FitScore]]/100)*RestaurantData4[[#This Row],[DailyCustAvg]])/3.5)*30</f>
        <v>207</v>
      </c>
      <c r="M7363">
        <v>40.865490313228001</v>
      </c>
      <c r="N7363">
        <v>-73.858338655436</v>
      </c>
      <c r="O7363">
        <v>211</v>
      </c>
      <c r="P7363">
        <v>13</v>
      </c>
    </row>
    <row r="7364" spans="1:16" hidden="1" x14ac:dyDescent="0.3">
      <c r="A7364">
        <v>41552243</v>
      </c>
      <c r="B7364" s="1" t="s">
        <v>1795</v>
      </c>
      <c r="C7364" t="s">
        <v>6631</v>
      </c>
      <c r="D7364" s="2">
        <v>3801</v>
      </c>
      <c r="E7364" s="1" t="s">
        <v>6651</v>
      </c>
      <c r="F7364" s="2">
        <v>11101</v>
      </c>
      <c r="G7364" s="3">
        <v>7189437404</v>
      </c>
      <c r="H7364" s="1" t="s">
        <v>16</v>
      </c>
      <c r="I7364" t="s">
        <v>17</v>
      </c>
      <c r="J7364">
        <v>54</v>
      </c>
      <c r="K7364">
        <v>105</v>
      </c>
      <c r="L7364" s="18">
        <f>(((RestaurantData4[[#This Row],[FitScore]]/100)*RestaurantData4[[#This Row],[DailyCustAvg]])/3.5)*30</f>
        <v>486</v>
      </c>
      <c r="M7364">
        <v>40.755451682811</v>
      </c>
      <c r="N7364">
        <v>-73.922782538592003</v>
      </c>
      <c r="O7364">
        <v>401</v>
      </c>
      <c r="P7364">
        <v>26</v>
      </c>
    </row>
    <row r="7365" spans="1:16" hidden="1" x14ac:dyDescent="0.3">
      <c r="A7365">
        <v>50096038</v>
      </c>
      <c r="B7365" s="1" t="s">
        <v>7429</v>
      </c>
      <c r="C7365" t="s">
        <v>6631</v>
      </c>
      <c r="D7365" s="2">
        <v>13823</v>
      </c>
      <c r="E7365" s="1" t="s">
        <v>6977</v>
      </c>
      <c r="F7365" s="2">
        <v>11354</v>
      </c>
      <c r="G7365" s="3">
        <v>3473225050</v>
      </c>
      <c r="H7365" s="1" t="s">
        <v>193</v>
      </c>
      <c r="I7365" t="s">
        <v>17</v>
      </c>
      <c r="J7365">
        <v>68</v>
      </c>
      <c r="K7365">
        <v>105</v>
      </c>
      <c r="L7365" s="18">
        <f>(((RestaurantData4[[#This Row],[FitScore]]/100)*RestaurantData4[[#This Row],[DailyCustAvg]])/3.5)*30</f>
        <v>612.00000000000011</v>
      </c>
      <c r="M7365">
        <v>40.761040023325997</v>
      </c>
      <c r="N7365">
        <v>-73.827084358842995</v>
      </c>
      <c r="O7365">
        <v>407</v>
      </c>
      <c r="P7365">
        <v>20</v>
      </c>
    </row>
    <row r="7366" spans="1:16" hidden="1" x14ac:dyDescent="0.3">
      <c r="A7366">
        <v>50062714</v>
      </c>
      <c r="B7366" s="1" t="s">
        <v>7876</v>
      </c>
      <c r="C7366" t="s">
        <v>6631</v>
      </c>
      <c r="D7366" s="2">
        <v>20527</v>
      </c>
      <c r="E7366" s="1" t="s">
        <v>7877</v>
      </c>
      <c r="F7366" s="2">
        <v>11412</v>
      </c>
      <c r="G7366" s="3">
        <v>7184795300</v>
      </c>
      <c r="H7366" s="1" t="s">
        <v>202</v>
      </c>
      <c r="I7366" t="s">
        <v>17</v>
      </c>
      <c r="J7366">
        <v>78</v>
      </c>
      <c r="K7366">
        <v>105</v>
      </c>
      <c r="L7366" s="18">
        <f>(((RestaurantData4[[#This Row],[FitScore]]/100)*RestaurantData4[[#This Row],[DailyCustAvg]])/3.5)*30</f>
        <v>702.00000000000011</v>
      </c>
      <c r="M7366">
        <v>40.707140401817</v>
      </c>
      <c r="N7366">
        <v>-73.751996488412004</v>
      </c>
      <c r="O7366">
        <v>412</v>
      </c>
      <c r="P7366">
        <v>27</v>
      </c>
    </row>
    <row r="7367" spans="1:16" hidden="1" x14ac:dyDescent="0.3">
      <c r="A7367">
        <v>41582828</v>
      </c>
      <c r="B7367" s="1" t="s">
        <v>8000</v>
      </c>
      <c r="C7367" t="s">
        <v>6631</v>
      </c>
      <c r="D7367" s="2">
        <v>0</v>
      </c>
      <c r="E7367" s="1" t="s">
        <v>7995</v>
      </c>
      <c r="F7367" s="2">
        <v>11369</v>
      </c>
      <c r="G7367" s="3">
        <v>3478675394</v>
      </c>
      <c r="H7367" s="1" t="s">
        <v>86</v>
      </c>
      <c r="I7367" t="s">
        <v>17</v>
      </c>
      <c r="J7367">
        <v>67</v>
      </c>
      <c r="K7367">
        <v>105</v>
      </c>
      <c r="L7367" s="18">
        <f>(((RestaurantData4[[#This Row],[FitScore]]/100)*RestaurantData4[[#This Row],[DailyCustAvg]])/3.5)*30</f>
        <v>603</v>
      </c>
      <c r="M7367">
        <v>40.774414029771997</v>
      </c>
      <c r="N7367">
        <v>-73.877293351847996</v>
      </c>
      <c r="O7367">
        <v>480</v>
      </c>
      <c r="P7367">
        <v>21</v>
      </c>
    </row>
    <row r="7368" spans="1:16" hidden="1" x14ac:dyDescent="0.3">
      <c r="A7368">
        <v>50076301</v>
      </c>
      <c r="B7368" s="1" t="s">
        <v>8282</v>
      </c>
      <c r="C7368" t="s">
        <v>8030</v>
      </c>
      <c r="D7368" s="2">
        <v>227</v>
      </c>
      <c r="E7368" s="1" t="s">
        <v>8283</v>
      </c>
      <c r="F7368" s="2">
        <v>10308</v>
      </c>
      <c r="G7368" s="3">
        <v>7182279771</v>
      </c>
      <c r="H7368" s="1" t="s">
        <v>24</v>
      </c>
      <c r="I7368" t="s">
        <v>17</v>
      </c>
      <c r="J7368">
        <v>77</v>
      </c>
      <c r="K7368">
        <v>105</v>
      </c>
      <c r="L7368" s="18">
        <f>(((RestaurantData4[[#This Row],[FitScore]]/100)*RestaurantData4[[#This Row],[DailyCustAvg]])/3.5)*30</f>
        <v>693</v>
      </c>
      <c r="M7368">
        <v>40.542935212548002</v>
      </c>
      <c r="N7368">
        <v>-74.142158657273995</v>
      </c>
      <c r="O7368">
        <v>503</v>
      </c>
      <c r="P7368">
        <v>51</v>
      </c>
    </row>
    <row r="7369" spans="1:16" hidden="1" x14ac:dyDescent="0.3">
      <c r="A7369">
        <v>41444679</v>
      </c>
      <c r="B7369" s="1" t="s">
        <v>3626</v>
      </c>
      <c r="C7369" t="s">
        <v>3599</v>
      </c>
      <c r="D7369" s="2">
        <v>522</v>
      </c>
      <c r="E7369" s="1" t="s">
        <v>3606</v>
      </c>
      <c r="F7369" s="2">
        <v>10454</v>
      </c>
      <c r="G7369" s="3">
        <v>7189938680</v>
      </c>
      <c r="H7369" s="1" t="s">
        <v>242</v>
      </c>
      <c r="I7369" t="s">
        <v>21</v>
      </c>
      <c r="J7369">
        <v>71</v>
      </c>
      <c r="K7369">
        <v>104</v>
      </c>
      <c r="L7369" s="18">
        <f>(((RestaurantData4[[#This Row],[FitScore]]/100)*RestaurantData4[[#This Row],[DailyCustAvg]])/3.5)*30</f>
        <v>632.91428571428582</v>
      </c>
      <c r="M7369">
        <v>40.807291740699</v>
      </c>
      <c r="N7369">
        <v>-73.918643883081003</v>
      </c>
      <c r="O7369">
        <v>201</v>
      </c>
      <c r="P7369">
        <v>8</v>
      </c>
    </row>
    <row r="7370" spans="1:16" hidden="1" x14ac:dyDescent="0.3">
      <c r="A7370">
        <v>50096129</v>
      </c>
      <c r="B7370" s="1" t="s">
        <v>3856</v>
      </c>
      <c r="C7370" t="s">
        <v>3599</v>
      </c>
      <c r="D7370" s="2">
        <v>1546</v>
      </c>
      <c r="E7370" s="1" t="s">
        <v>3816</v>
      </c>
      <c r="F7370" s="2">
        <v>10452</v>
      </c>
      <c r="G7370" s="3">
        <v>7186180662</v>
      </c>
      <c r="H7370" s="1" t="s">
        <v>212</v>
      </c>
      <c r="I7370" t="s">
        <v>21</v>
      </c>
      <c r="J7370">
        <v>63</v>
      </c>
      <c r="K7370">
        <v>104</v>
      </c>
      <c r="L7370" s="18">
        <f>(((RestaurantData4[[#This Row],[FitScore]]/100)*RestaurantData4[[#This Row],[DailyCustAvg]])/3.5)*30</f>
        <v>561.59999999999991</v>
      </c>
      <c r="M7370">
        <v>40.845882324492997</v>
      </c>
      <c r="N7370">
        <v>-73.921903679961005</v>
      </c>
      <c r="O7370">
        <v>205</v>
      </c>
      <c r="P7370">
        <v>14</v>
      </c>
    </row>
    <row r="7371" spans="1:16" hidden="1" x14ac:dyDescent="0.3">
      <c r="A7371">
        <v>41640977</v>
      </c>
      <c r="B7371" s="1" t="s">
        <v>4002</v>
      </c>
      <c r="C7371" t="s">
        <v>3599</v>
      </c>
      <c r="D7371" s="2">
        <v>3167</v>
      </c>
      <c r="E7371" s="1" t="s">
        <v>3974</v>
      </c>
      <c r="F7371" s="2">
        <v>10467</v>
      </c>
      <c r="G7371" s="3">
        <v>7188810940</v>
      </c>
      <c r="H7371" s="1" t="s">
        <v>202</v>
      </c>
      <c r="I7371" t="s">
        <v>21</v>
      </c>
      <c r="J7371">
        <v>67</v>
      </c>
      <c r="K7371">
        <v>104</v>
      </c>
      <c r="L7371" s="18">
        <f>(((RestaurantData4[[#This Row],[FitScore]]/100)*RestaurantData4[[#This Row],[DailyCustAvg]])/3.5)*30</f>
        <v>597.25714285714298</v>
      </c>
      <c r="M7371">
        <v>40.875164906302999</v>
      </c>
      <c r="N7371">
        <v>-73.879493263130001</v>
      </c>
      <c r="O7371">
        <v>207</v>
      </c>
      <c r="P7371">
        <v>11</v>
      </c>
    </row>
    <row r="7372" spans="1:16" hidden="1" x14ac:dyDescent="0.3">
      <c r="A7372">
        <v>50099206</v>
      </c>
      <c r="B7372" s="1" t="s">
        <v>4071</v>
      </c>
      <c r="C7372" t="s">
        <v>3599</v>
      </c>
      <c r="D7372" s="2">
        <v>5701</v>
      </c>
      <c r="E7372" s="1" t="s">
        <v>4072</v>
      </c>
      <c r="F7372" s="2">
        <v>10471</v>
      </c>
      <c r="G7372" s="3">
        <v>7186017486</v>
      </c>
      <c r="H7372" s="1" t="s">
        <v>56</v>
      </c>
      <c r="I7372" t="s">
        <v>17</v>
      </c>
      <c r="J7372">
        <v>67</v>
      </c>
      <c r="K7372">
        <v>104</v>
      </c>
      <c r="L7372" s="18">
        <f>(((RestaurantData4[[#This Row],[FitScore]]/100)*RestaurantData4[[#This Row],[DailyCustAvg]])/3.5)*30</f>
        <v>597.25714285714298</v>
      </c>
      <c r="M7372">
        <v>40.906647570776997</v>
      </c>
      <c r="N7372">
        <v>-73.906843794398</v>
      </c>
      <c r="O7372">
        <v>208</v>
      </c>
      <c r="P7372">
        <v>11</v>
      </c>
    </row>
    <row r="7373" spans="1:16" hidden="1" x14ac:dyDescent="0.3">
      <c r="A7373">
        <v>50057493</v>
      </c>
      <c r="B7373" s="1" t="s">
        <v>4176</v>
      </c>
      <c r="C7373" t="s">
        <v>3599</v>
      </c>
      <c r="D7373" s="2">
        <v>3839</v>
      </c>
      <c r="E7373" s="1" t="s">
        <v>3893</v>
      </c>
      <c r="F7373" s="2">
        <v>10465</v>
      </c>
      <c r="G7373" s="3">
        <v>7188288076</v>
      </c>
      <c r="H7373" s="1" t="s">
        <v>242</v>
      </c>
      <c r="I7373" t="s">
        <v>17</v>
      </c>
      <c r="J7373">
        <v>27</v>
      </c>
      <c r="K7373">
        <v>104</v>
      </c>
      <c r="L7373" s="18">
        <f>(((RestaurantData4[[#This Row],[FitScore]]/100)*RestaurantData4[[#This Row],[DailyCustAvg]])/3.5)*30</f>
        <v>240.68571428571428</v>
      </c>
      <c r="M7373">
        <v>40.823980135470002</v>
      </c>
      <c r="N7373">
        <v>-73.820018939609</v>
      </c>
      <c r="O7373">
        <v>210</v>
      </c>
      <c r="P7373">
        <v>13</v>
      </c>
    </row>
    <row r="7374" spans="1:16" hidden="1" x14ac:dyDescent="0.3">
      <c r="A7374">
        <v>41598963</v>
      </c>
      <c r="B7374" s="1" t="s">
        <v>4217</v>
      </c>
      <c r="C7374" t="s">
        <v>3599</v>
      </c>
      <c r="D7374" s="2">
        <v>50</v>
      </c>
      <c r="E7374" s="1" t="s">
        <v>4218</v>
      </c>
      <c r="F7374" s="2">
        <v>10465</v>
      </c>
      <c r="G7374" s="3">
        <v>7184306651</v>
      </c>
      <c r="H7374" s="1" t="s">
        <v>16</v>
      </c>
      <c r="I7374" t="s">
        <v>17</v>
      </c>
      <c r="J7374">
        <v>22</v>
      </c>
      <c r="K7374">
        <v>104</v>
      </c>
      <c r="L7374" s="18">
        <f>(((RestaurantData4[[#This Row],[FitScore]]/100)*RestaurantData4[[#This Row],[DailyCustAvg]])/3.5)*30</f>
        <v>196.1142857142857</v>
      </c>
      <c r="M7374">
        <v>40.809911067663997</v>
      </c>
      <c r="N7374">
        <v>-73.803584377910994</v>
      </c>
      <c r="O7374">
        <v>210</v>
      </c>
      <c r="P7374">
        <v>13</v>
      </c>
    </row>
    <row r="7375" spans="1:16" hidden="1" x14ac:dyDescent="0.3">
      <c r="A7375">
        <v>50077883</v>
      </c>
      <c r="B7375" s="1" t="s">
        <v>4403</v>
      </c>
      <c r="C7375" t="s">
        <v>3599</v>
      </c>
      <c r="D7375" s="2">
        <v>3766</v>
      </c>
      <c r="E7375" s="1" t="s">
        <v>4083</v>
      </c>
      <c r="F7375" s="2">
        <v>10467</v>
      </c>
      <c r="G7375" s="3">
        <v>3473241706</v>
      </c>
      <c r="H7375" s="1" t="s">
        <v>16</v>
      </c>
      <c r="I7375" t="s">
        <v>21</v>
      </c>
      <c r="J7375">
        <v>41</v>
      </c>
      <c r="K7375">
        <v>104</v>
      </c>
      <c r="L7375" s="18">
        <f>(((RestaurantData4[[#This Row],[FitScore]]/100)*RestaurantData4[[#This Row],[DailyCustAvg]])/3.5)*30</f>
        <v>365.48571428571432</v>
      </c>
      <c r="M7375">
        <v>40.883139116312996</v>
      </c>
      <c r="N7375">
        <v>-73.863031203256</v>
      </c>
      <c r="O7375">
        <v>212</v>
      </c>
      <c r="P7375">
        <v>12</v>
      </c>
    </row>
    <row r="7376" spans="1:16" hidden="1" x14ac:dyDescent="0.3">
      <c r="A7376">
        <v>41495962</v>
      </c>
      <c r="B7376" s="1" t="s">
        <v>6910</v>
      </c>
      <c r="C7376" t="s">
        <v>6631</v>
      </c>
      <c r="D7376" s="2">
        <v>2152</v>
      </c>
      <c r="E7376" s="1" t="s">
        <v>6911</v>
      </c>
      <c r="F7376" s="2">
        <v>11101</v>
      </c>
      <c r="G7376" s="3">
        <v>7183610013</v>
      </c>
      <c r="H7376" s="1" t="s">
        <v>16</v>
      </c>
      <c r="I7376" t="s">
        <v>21</v>
      </c>
      <c r="J7376">
        <v>63</v>
      </c>
      <c r="K7376">
        <v>104</v>
      </c>
      <c r="L7376" s="18">
        <f>(((RestaurantData4[[#This Row],[FitScore]]/100)*RestaurantData4[[#This Row],[DailyCustAvg]])/3.5)*30</f>
        <v>561.59999999999991</v>
      </c>
      <c r="M7376">
        <v>40.748013367825997</v>
      </c>
      <c r="N7376">
        <v>-73.946935866686999</v>
      </c>
      <c r="O7376">
        <v>402</v>
      </c>
      <c r="P7376">
        <v>26</v>
      </c>
    </row>
    <row r="7377" spans="1:16" hidden="1" x14ac:dyDescent="0.3">
      <c r="A7377">
        <v>50092119</v>
      </c>
      <c r="B7377" s="1" t="s">
        <v>7119</v>
      </c>
      <c r="C7377" t="s">
        <v>6631</v>
      </c>
      <c r="D7377" s="2">
        <v>4010</v>
      </c>
      <c r="E7377" s="1" t="s">
        <v>7120</v>
      </c>
      <c r="F7377" s="2">
        <v>11373</v>
      </c>
      <c r="G7377" s="3">
        <v>3473456840</v>
      </c>
      <c r="H7377" s="1" t="s">
        <v>29</v>
      </c>
      <c r="J7377">
        <v>81</v>
      </c>
      <c r="K7377">
        <v>104</v>
      </c>
      <c r="L7377" s="18">
        <f>(((RestaurantData4[[#This Row],[FitScore]]/100)*RestaurantData4[[#This Row],[DailyCustAvg]])/3.5)*30</f>
        <v>722.05714285714294</v>
      </c>
      <c r="M7377">
        <v>40.747606404777002</v>
      </c>
      <c r="N7377">
        <v>-73.882983863606995</v>
      </c>
      <c r="O7377">
        <v>404</v>
      </c>
      <c r="P7377">
        <v>21</v>
      </c>
    </row>
    <row r="7378" spans="1:16" hidden="1" x14ac:dyDescent="0.3">
      <c r="A7378">
        <v>50087355</v>
      </c>
      <c r="B7378" s="1" t="s">
        <v>7386</v>
      </c>
      <c r="C7378" t="s">
        <v>6631</v>
      </c>
      <c r="D7378" s="2">
        <v>3704</v>
      </c>
      <c r="E7378" s="1" t="s">
        <v>7383</v>
      </c>
      <c r="F7378" s="2">
        <v>11354</v>
      </c>
      <c r="G7378" s="3">
        <v>9175637171</v>
      </c>
      <c r="H7378" s="1" t="s">
        <v>242</v>
      </c>
      <c r="I7378" t="s">
        <v>21</v>
      </c>
      <c r="J7378">
        <v>56</v>
      </c>
      <c r="K7378">
        <v>104</v>
      </c>
      <c r="L7378" s="18">
        <f>(((RestaurantData4[[#This Row],[FitScore]]/100)*RestaurantData4[[#This Row],[DailyCustAvg]])/3.5)*30</f>
        <v>499.2000000000001</v>
      </c>
      <c r="M7378">
        <v>40.760713815109</v>
      </c>
      <c r="N7378">
        <v>-73.832925810193998</v>
      </c>
      <c r="O7378">
        <v>407</v>
      </c>
      <c r="P7378">
        <v>20</v>
      </c>
    </row>
    <row r="7379" spans="1:16" hidden="1" x14ac:dyDescent="0.3">
      <c r="A7379">
        <v>41624694</v>
      </c>
      <c r="B7379" s="1" t="s">
        <v>225</v>
      </c>
      <c r="C7379" t="s">
        <v>6631</v>
      </c>
      <c r="D7379" s="2">
        <v>15940</v>
      </c>
      <c r="E7379" s="1" t="s">
        <v>7744</v>
      </c>
      <c r="F7379" s="2">
        <v>11414</v>
      </c>
      <c r="G7379" s="3">
        <v>7188432036</v>
      </c>
      <c r="H7379" s="1" t="s">
        <v>16</v>
      </c>
      <c r="I7379" t="s">
        <v>17</v>
      </c>
      <c r="J7379">
        <v>53</v>
      </c>
      <c r="K7379">
        <v>104</v>
      </c>
      <c r="L7379" s="18">
        <f>(((RestaurantData4[[#This Row],[FitScore]]/100)*RestaurantData4[[#This Row],[DailyCustAvg]])/3.5)*30</f>
        <v>472.45714285714286</v>
      </c>
      <c r="M7379">
        <v>40.658436729618003</v>
      </c>
      <c r="N7379">
        <v>-73.839699363091995</v>
      </c>
      <c r="O7379">
        <v>410</v>
      </c>
      <c r="P7379">
        <v>32</v>
      </c>
    </row>
    <row r="7380" spans="1:16" hidden="1" x14ac:dyDescent="0.3">
      <c r="A7380">
        <v>50088598</v>
      </c>
      <c r="B7380" s="1" t="s">
        <v>8207</v>
      </c>
      <c r="C7380" t="s">
        <v>8030</v>
      </c>
      <c r="D7380" s="2">
        <v>170</v>
      </c>
      <c r="E7380" s="1" t="s">
        <v>8168</v>
      </c>
      <c r="F7380" s="2">
        <v>10306</v>
      </c>
      <c r="G7380" s="3">
        <v>7186680490</v>
      </c>
      <c r="H7380" s="1" t="s">
        <v>143</v>
      </c>
      <c r="I7380" t="s">
        <v>17</v>
      </c>
      <c r="J7380">
        <v>66</v>
      </c>
      <c r="K7380">
        <v>104</v>
      </c>
      <c r="L7380" s="18">
        <f>(((RestaurantData4[[#This Row],[FitScore]]/100)*RestaurantData4[[#This Row],[DailyCustAvg]])/3.5)*30</f>
        <v>588.34285714285716</v>
      </c>
      <c r="M7380">
        <v>40.573295614354997</v>
      </c>
      <c r="N7380">
        <v>-74.115089771532993</v>
      </c>
      <c r="O7380">
        <v>502</v>
      </c>
      <c r="P7380">
        <v>50</v>
      </c>
    </row>
    <row r="7381" spans="1:16" hidden="1" x14ac:dyDescent="0.3">
      <c r="A7381">
        <v>41382168</v>
      </c>
      <c r="B7381" s="1" t="s">
        <v>8135</v>
      </c>
      <c r="C7381" t="s">
        <v>8030</v>
      </c>
      <c r="D7381" s="2">
        <v>698</v>
      </c>
      <c r="E7381" s="1" t="s">
        <v>8255</v>
      </c>
      <c r="F7381" s="2">
        <v>10308</v>
      </c>
      <c r="G7381" s="3">
        <v>7186089464</v>
      </c>
      <c r="H7381" s="1" t="s">
        <v>45</v>
      </c>
      <c r="I7381" t="s">
        <v>17</v>
      </c>
      <c r="J7381">
        <v>75</v>
      </c>
      <c r="K7381">
        <v>104</v>
      </c>
      <c r="L7381" s="18">
        <f>(((RestaurantData4[[#This Row],[FitScore]]/100)*RestaurantData4[[#This Row],[DailyCustAvg]])/3.5)*30</f>
        <v>668.57142857142856</v>
      </c>
      <c r="M7381">
        <v>40.560192127286001</v>
      </c>
      <c r="N7381">
        <v>-74.164404258806996</v>
      </c>
      <c r="O7381">
        <v>503</v>
      </c>
      <c r="P7381">
        <v>51</v>
      </c>
    </row>
    <row r="7382" spans="1:16" hidden="1" x14ac:dyDescent="0.3">
      <c r="A7382">
        <v>50043693</v>
      </c>
      <c r="B7382" s="1" t="s">
        <v>3632</v>
      </c>
      <c r="C7382" t="s">
        <v>3599</v>
      </c>
      <c r="D7382" s="2">
        <v>800</v>
      </c>
      <c r="E7382" s="1" t="s">
        <v>3602</v>
      </c>
      <c r="F7382" s="2">
        <v>10455</v>
      </c>
      <c r="G7382" s="3">
        <v>9174719220</v>
      </c>
      <c r="H7382" s="1" t="s">
        <v>188</v>
      </c>
      <c r="I7382" t="s">
        <v>17</v>
      </c>
      <c r="J7382">
        <v>82</v>
      </c>
      <c r="K7382">
        <v>103</v>
      </c>
      <c r="L7382" s="18">
        <f>(((RestaurantData4[[#This Row],[FitScore]]/100)*RestaurantData4[[#This Row],[DailyCustAvg]])/3.5)*30</f>
        <v>723.94285714285706</v>
      </c>
      <c r="M7382">
        <v>40.812689660849998</v>
      </c>
      <c r="N7382">
        <v>-73.906517017046994</v>
      </c>
      <c r="O7382">
        <v>201</v>
      </c>
      <c r="P7382">
        <v>8</v>
      </c>
    </row>
    <row r="7383" spans="1:16" hidden="1" x14ac:dyDescent="0.3">
      <c r="A7383">
        <v>41633091</v>
      </c>
      <c r="B7383" s="1" t="s">
        <v>3731</v>
      </c>
      <c r="C7383" t="s">
        <v>3599</v>
      </c>
      <c r="D7383" s="2">
        <v>855</v>
      </c>
      <c r="E7383" s="1" t="s">
        <v>3730</v>
      </c>
      <c r="F7383" s="2">
        <v>10459</v>
      </c>
      <c r="G7383" s="3">
        <v>3476347063</v>
      </c>
      <c r="H7383" s="1" t="s">
        <v>276</v>
      </c>
      <c r="I7383" t="s">
        <v>21</v>
      </c>
      <c r="J7383">
        <v>82</v>
      </c>
      <c r="K7383">
        <v>103</v>
      </c>
      <c r="L7383" s="18">
        <f>(((RestaurantData4[[#This Row],[FitScore]]/100)*RestaurantData4[[#This Row],[DailyCustAvg]])/3.5)*30</f>
        <v>723.94285714285706</v>
      </c>
      <c r="M7383">
        <v>40.829246274535002</v>
      </c>
      <c r="N7383">
        <v>-73.897250348970005</v>
      </c>
      <c r="O7383">
        <v>203</v>
      </c>
      <c r="P7383">
        <v>17</v>
      </c>
    </row>
    <row r="7384" spans="1:16" hidden="1" x14ac:dyDescent="0.3">
      <c r="A7384">
        <v>50046472</v>
      </c>
      <c r="B7384" s="1" t="s">
        <v>4011</v>
      </c>
      <c r="C7384" t="s">
        <v>3599</v>
      </c>
      <c r="D7384" s="2">
        <v>32</v>
      </c>
      <c r="E7384" s="1" t="s">
        <v>3951</v>
      </c>
      <c r="F7384" s="2">
        <v>10468</v>
      </c>
      <c r="G7384" s="3">
        <v>7185636633</v>
      </c>
      <c r="H7384" s="1" t="s">
        <v>168</v>
      </c>
      <c r="I7384" t="s">
        <v>17</v>
      </c>
      <c r="J7384">
        <v>67</v>
      </c>
      <c r="K7384">
        <v>103</v>
      </c>
      <c r="L7384" s="18">
        <f>(((RestaurantData4[[#This Row],[FitScore]]/100)*RestaurantData4[[#This Row],[DailyCustAvg]])/3.5)*30</f>
        <v>591.51428571428573</v>
      </c>
      <c r="M7384">
        <v>40.867125760964001</v>
      </c>
      <c r="N7384">
        <v>-73.896569718164997</v>
      </c>
      <c r="O7384">
        <v>207</v>
      </c>
      <c r="P7384">
        <v>14</v>
      </c>
    </row>
    <row r="7385" spans="1:16" hidden="1" x14ac:dyDescent="0.3">
      <c r="A7385">
        <v>40369087</v>
      </c>
      <c r="B7385" s="1" t="s">
        <v>4025</v>
      </c>
      <c r="C7385" t="s">
        <v>3599</v>
      </c>
      <c r="D7385" s="2">
        <v>3533</v>
      </c>
      <c r="E7385" s="1" t="s">
        <v>4021</v>
      </c>
      <c r="F7385" s="2">
        <v>10463</v>
      </c>
      <c r="G7385" s="3">
        <v>7188846476</v>
      </c>
      <c r="H7385" s="1" t="s">
        <v>16</v>
      </c>
      <c r="I7385" t="s">
        <v>17</v>
      </c>
      <c r="J7385">
        <v>57</v>
      </c>
      <c r="K7385">
        <v>103</v>
      </c>
      <c r="L7385" s="18">
        <f>(((RestaurantData4[[#This Row],[FitScore]]/100)*RestaurantData4[[#This Row],[DailyCustAvg]])/3.5)*30</f>
        <v>503.2285714285714</v>
      </c>
      <c r="M7385">
        <v>40.886028908603002</v>
      </c>
      <c r="N7385">
        <v>-73.909870952705006</v>
      </c>
      <c r="O7385">
        <v>208</v>
      </c>
      <c r="P7385">
        <v>11</v>
      </c>
    </row>
    <row r="7386" spans="1:16" hidden="1" x14ac:dyDescent="0.3">
      <c r="A7386">
        <v>50084730</v>
      </c>
      <c r="B7386" s="1" t="s">
        <v>4235</v>
      </c>
      <c r="C7386" t="s">
        <v>3599</v>
      </c>
      <c r="D7386" s="2">
        <v>3439</v>
      </c>
      <c r="E7386" s="1" t="s">
        <v>3893</v>
      </c>
      <c r="F7386" s="2">
        <v>10465</v>
      </c>
      <c r="G7386" s="3">
        <v>7186846005</v>
      </c>
      <c r="H7386" s="1" t="s">
        <v>202</v>
      </c>
      <c r="I7386" t="s">
        <v>21</v>
      </c>
      <c r="J7386">
        <v>39</v>
      </c>
      <c r="K7386">
        <v>103</v>
      </c>
      <c r="L7386" s="18">
        <f>(((RestaurantData4[[#This Row],[FitScore]]/100)*RestaurantData4[[#This Row],[DailyCustAvg]])/3.5)*30</f>
        <v>344.31428571428569</v>
      </c>
      <c r="M7386">
        <v>40.832481524792001</v>
      </c>
      <c r="N7386">
        <v>-73.827776096321003</v>
      </c>
      <c r="O7386">
        <v>210</v>
      </c>
      <c r="P7386">
        <v>13</v>
      </c>
    </row>
    <row r="7387" spans="1:16" hidden="1" x14ac:dyDescent="0.3">
      <c r="A7387">
        <v>50019282</v>
      </c>
      <c r="B7387" s="1" t="s">
        <v>296</v>
      </c>
      <c r="C7387" t="s">
        <v>6631</v>
      </c>
      <c r="D7387" s="2">
        <v>6818</v>
      </c>
      <c r="E7387" s="1" t="s">
        <v>6830</v>
      </c>
      <c r="F7387" s="2">
        <v>11377</v>
      </c>
      <c r="G7387" s="3">
        <v>9293281257</v>
      </c>
      <c r="H7387" s="1" t="s">
        <v>86</v>
      </c>
      <c r="I7387" t="s">
        <v>21</v>
      </c>
      <c r="J7387">
        <v>46</v>
      </c>
      <c r="K7387">
        <v>103</v>
      </c>
      <c r="L7387" s="18">
        <f>(((RestaurantData4[[#This Row],[FitScore]]/100)*RestaurantData4[[#This Row],[DailyCustAvg]])/3.5)*30</f>
        <v>406.1142857142857</v>
      </c>
      <c r="M7387">
        <v>40.746250180137999</v>
      </c>
      <c r="N7387">
        <v>-73.896971033854001</v>
      </c>
      <c r="O7387">
        <v>402</v>
      </c>
      <c r="P7387">
        <v>26</v>
      </c>
    </row>
    <row r="7388" spans="1:16" hidden="1" x14ac:dyDescent="0.3">
      <c r="A7388">
        <v>50071771</v>
      </c>
      <c r="B7388" s="1" t="s">
        <v>7037</v>
      </c>
      <c r="C7388" t="s">
        <v>6631</v>
      </c>
      <c r="D7388" s="2">
        <v>8901</v>
      </c>
      <c r="E7388" s="1" t="s">
        <v>6663</v>
      </c>
      <c r="F7388" s="2">
        <v>11372</v>
      </c>
      <c r="G7388" s="3">
        <v>3479353032</v>
      </c>
      <c r="H7388" s="1" t="s">
        <v>73</v>
      </c>
      <c r="I7388" t="s">
        <v>21</v>
      </c>
      <c r="J7388">
        <v>90</v>
      </c>
      <c r="K7388">
        <v>103</v>
      </c>
      <c r="L7388" s="18">
        <f>(((RestaurantData4[[#This Row],[FitScore]]/100)*RestaurantData4[[#This Row],[DailyCustAvg]])/3.5)*30</f>
        <v>794.57142857142867</v>
      </c>
      <c r="M7388">
        <v>40.750447178267002</v>
      </c>
      <c r="N7388">
        <v>-73.877666106128004</v>
      </c>
      <c r="O7388">
        <v>403</v>
      </c>
      <c r="P7388">
        <v>25</v>
      </c>
    </row>
    <row r="7389" spans="1:16" hidden="1" x14ac:dyDescent="0.3">
      <c r="A7389">
        <v>50059605</v>
      </c>
      <c r="B7389" s="1" t="s">
        <v>7073</v>
      </c>
      <c r="C7389" t="s">
        <v>6631</v>
      </c>
      <c r="D7389" s="2">
        <v>9017</v>
      </c>
      <c r="E7389" s="1" t="s">
        <v>6694</v>
      </c>
      <c r="F7389" s="2">
        <v>11369</v>
      </c>
      <c r="G7389" s="3">
        <v>7184240299</v>
      </c>
      <c r="H7389" s="1" t="s">
        <v>29</v>
      </c>
      <c r="I7389" t="s">
        <v>21</v>
      </c>
      <c r="J7389">
        <v>89</v>
      </c>
      <c r="K7389">
        <v>103</v>
      </c>
      <c r="L7389" s="18">
        <f>(((RestaurantData4[[#This Row],[FitScore]]/100)*RestaurantData4[[#This Row],[DailyCustAvg]])/3.5)*30</f>
        <v>785.74285714285713</v>
      </c>
      <c r="M7389">
        <v>40.760040848259997</v>
      </c>
      <c r="N7389">
        <v>-73.878348704814002</v>
      </c>
      <c r="O7389">
        <v>403</v>
      </c>
      <c r="P7389">
        <v>22</v>
      </c>
    </row>
    <row r="7390" spans="1:16" hidden="1" x14ac:dyDescent="0.3">
      <c r="A7390">
        <v>50100175</v>
      </c>
      <c r="B7390" s="1" t="s">
        <v>7139</v>
      </c>
      <c r="C7390" t="s">
        <v>6631</v>
      </c>
      <c r="D7390" s="2">
        <v>4015</v>
      </c>
      <c r="E7390" s="1" t="s">
        <v>7020</v>
      </c>
      <c r="F7390" s="2">
        <v>11368</v>
      </c>
      <c r="G7390" s="3">
        <v>7188019570</v>
      </c>
      <c r="H7390" s="1" t="s">
        <v>212</v>
      </c>
      <c r="I7390" t="s">
        <v>21</v>
      </c>
      <c r="J7390">
        <v>84</v>
      </c>
      <c r="K7390">
        <v>103</v>
      </c>
      <c r="L7390" s="18">
        <f>(((RestaurantData4[[#This Row],[FitScore]]/100)*RestaurantData4[[#This Row],[DailyCustAvg]])/3.5)*30</f>
        <v>741.59999999999991</v>
      </c>
      <c r="M7390">
        <v>40.748639902717997</v>
      </c>
      <c r="N7390">
        <v>-73.869097810710997</v>
      </c>
      <c r="O7390">
        <v>404</v>
      </c>
      <c r="P7390">
        <v>21</v>
      </c>
    </row>
    <row r="7391" spans="1:16" hidden="1" x14ac:dyDescent="0.3">
      <c r="A7391">
        <v>50056057</v>
      </c>
      <c r="B7391" s="1" t="s">
        <v>7327</v>
      </c>
      <c r="C7391" t="s">
        <v>6631</v>
      </c>
      <c r="D7391" s="2">
        <v>6418</v>
      </c>
      <c r="E7391" s="1" t="s">
        <v>7007</v>
      </c>
      <c r="F7391" s="2">
        <v>11375</v>
      </c>
      <c r="G7391" s="3">
        <v>7182556668</v>
      </c>
      <c r="H7391" s="1" t="s">
        <v>68</v>
      </c>
      <c r="I7391" t="s">
        <v>17</v>
      </c>
      <c r="J7391">
        <v>85</v>
      </c>
      <c r="K7391">
        <v>103</v>
      </c>
      <c r="L7391" s="18">
        <f>(((RestaurantData4[[#This Row],[FitScore]]/100)*RestaurantData4[[#This Row],[DailyCustAvg]])/3.5)*30</f>
        <v>750.42857142857133</v>
      </c>
      <c r="M7391">
        <v>40.732509440808002</v>
      </c>
      <c r="N7391">
        <v>-73.849396211070001</v>
      </c>
      <c r="O7391">
        <v>406</v>
      </c>
      <c r="P7391">
        <v>29</v>
      </c>
    </row>
    <row r="7392" spans="1:16" hidden="1" x14ac:dyDescent="0.3">
      <c r="A7392">
        <v>50068389</v>
      </c>
      <c r="B7392" s="1" t="s">
        <v>7791</v>
      </c>
      <c r="C7392" t="s">
        <v>6631</v>
      </c>
      <c r="D7392" s="2">
        <v>3907</v>
      </c>
      <c r="E7392" s="1" t="s">
        <v>7532</v>
      </c>
      <c r="F7392" s="2">
        <v>11361</v>
      </c>
      <c r="G7392" s="3">
        <v>3479894640</v>
      </c>
      <c r="H7392" s="1" t="s">
        <v>16</v>
      </c>
      <c r="I7392" t="s">
        <v>17</v>
      </c>
      <c r="J7392">
        <v>54</v>
      </c>
      <c r="K7392">
        <v>103</v>
      </c>
      <c r="L7392" s="18">
        <f>(((RestaurantData4[[#This Row],[FitScore]]/100)*RestaurantData4[[#This Row],[DailyCustAvg]])/3.5)*30</f>
        <v>476.74285714285719</v>
      </c>
      <c r="M7392">
        <v>40.765112660451003</v>
      </c>
      <c r="N7392">
        <v>-73.771775642284993</v>
      </c>
      <c r="O7392">
        <v>411</v>
      </c>
      <c r="P7392">
        <v>19</v>
      </c>
    </row>
    <row r="7393" spans="1:16" hidden="1" x14ac:dyDescent="0.3">
      <c r="A7393">
        <v>41645241</v>
      </c>
      <c r="B7393" s="1" t="s">
        <v>7926</v>
      </c>
      <c r="C7393" t="s">
        <v>6631</v>
      </c>
      <c r="D7393" s="2">
        <v>25324</v>
      </c>
      <c r="E7393" s="1" t="s">
        <v>7587</v>
      </c>
      <c r="F7393" s="2">
        <v>11004</v>
      </c>
      <c r="G7393" s="3">
        <v>7183439811</v>
      </c>
      <c r="H7393" s="1" t="s">
        <v>242</v>
      </c>
      <c r="I7393" t="s">
        <v>21</v>
      </c>
      <c r="J7393">
        <v>78</v>
      </c>
      <c r="K7393">
        <v>103</v>
      </c>
      <c r="L7393" s="18">
        <f>(((RestaurantData4[[#This Row],[FitScore]]/100)*RestaurantData4[[#This Row],[DailyCustAvg]])/3.5)*30</f>
        <v>688.62857142857138</v>
      </c>
      <c r="M7393">
        <v>40.744175060913001</v>
      </c>
      <c r="N7393">
        <v>-73.717310323800007</v>
      </c>
      <c r="O7393">
        <v>413</v>
      </c>
      <c r="P7393">
        <v>23</v>
      </c>
    </row>
    <row r="7394" spans="1:16" hidden="1" x14ac:dyDescent="0.3">
      <c r="A7394">
        <v>41049808</v>
      </c>
      <c r="B7394" s="1" t="s">
        <v>8161</v>
      </c>
      <c r="C7394" t="s">
        <v>8030</v>
      </c>
      <c r="D7394" s="2">
        <v>631</v>
      </c>
      <c r="E7394" s="1" t="s">
        <v>8147</v>
      </c>
      <c r="F7394" s="2">
        <v>10301</v>
      </c>
      <c r="G7394" s="3">
        <v>7184204275</v>
      </c>
      <c r="H7394" s="1" t="s">
        <v>16</v>
      </c>
      <c r="I7394" t="s">
        <v>21</v>
      </c>
      <c r="J7394">
        <v>65</v>
      </c>
      <c r="K7394">
        <v>103</v>
      </c>
      <c r="L7394" s="18">
        <f>(((RestaurantData4[[#This Row],[FitScore]]/100)*RestaurantData4[[#This Row],[DailyCustAvg]])/3.5)*30</f>
        <v>573.85714285714289</v>
      </c>
      <c r="M7394">
        <v>40.616129810902997</v>
      </c>
      <c r="N7394">
        <v>-74.095248932174002</v>
      </c>
      <c r="O7394">
        <v>501</v>
      </c>
      <c r="P7394">
        <v>49</v>
      </c>
    </row>
    <row r="7395" spans="1:16" hidden="1" x14ac:dyDescent="0.3">
      <c r="A7395">
        <v>41015455</v>
      </c>
      <c r="B7395" s="1" t="s">
        <v>1795</v>
      </c>
      <c r="C7395" t="s">
        <v>8030</v>
      </c>
      <c r="D7395" s="2">
        <v>430</v>
      </c>
      <c r="E7395" s="1" t="s">
        <v>8168</v>
      </c>
      <c r="F7395" s="2">
        <v>10306</v>
      </c>
      <c r="G7395" s="3">
        <v>7189807800</v>
      </c>
      <c r="H7395" s="1" t="s">
        <v>16</v>
      </c>
      <c r="I7395" t="s">
        <v>17</v>
      </c>
      <c r="J7395">
        <v>80</v>
      </c>
      <c r="K7395">
        <v>103</v>
      </c>
      <c r="L7395" s="18">
        <f>(((RestaurantData4[[#This Row],[FitScore]]/100)*RestaurantData4[[#This Row],[DailyCustAvg]])/3.5)*30</f>
        <v>706.28571428571433</v>
      </c>
      <c r="M7395">
        <v>40.570109266305003</v>
      </c>
      <c r="N7395">
        <v>-74.109123617517994</v>
      </c>
      <c r="O7395">
        <v>502</v>
      </c>
      <c r="P7395">
        <v>50</v>
      </c>
    </row>
    <row r="7396" spans="1:16" hidden="1" x14ac:dyDescent="0.3">
      <c r="A7396">
        <v>50102866</v>
      </c>
      <c r="B7396" s="1" t="s">
        <v>3807</v>
      </c>
      <c r="C7396" t="s">
        <v>3599</v>
      </c>
      <c r="D7396" s="2">
        <v>1328</v>
      </c>
      <c r="E7396" s="1" t="s">
        <v>3759</v>
      </c>
      <c r="F7396" s="2">
        <v>10452</v>
      </c>
      <c r="G7396" s="3">
        <v>9178850056</v>
      </c>
      <c r="H7396" s="1" t="s">
        <v>29</v>
      </c>
      <c r="I7396" t="s">
        <v>17</v>
      </c>
      <c r="J7396">
        <v>65</v>
      </c>
      <c r="K7396">
        <v>102</v>
      </c>
      <c r="L7396" s="18">
        <f>(((RestaurantData4[[#This Row],[FitScore]]/100)*RestaurantData4[[#This Row],[DailyCustAvg]])/3.5)*30</f>
        <v>568.28571428571433</v>
      </c>
      <c r="M7396">
        <v>40.838625851970001</v>
      </c>
      <c r="N7396">
        <v>-73.918825871451006</v>
      </c>
      <c r="O7396">
        <v>204</v>
      </c>
      <c r="P7396">
        <v>16</v>
      </c>
    </row>
    <row r="7397" spans="1:16" hidden="1" x14ac:dyDescent="0.3">
      <c r="A7397">
        <v>50091361</v>
      </c>
      <c r="B7397" s="1" t="s">
        <v>3809</v>
      </c>
      <c r="C7397" t="s">
        <v>3599</v>
      </c>
      <c r="D7397" s="2">
        <v>948</v>
      </c>
      <c r="E7397" s="1" t="s">
        <v>3782</v>
      </c>
      <c r="F7397" s="2">
        <v>10452</v>
      </c>
      <c r="G7397" s="3">
        <v>7184508223</v>
      </c>
      <c r="H7397" s="1" t="s">
        <v>212</v>
      </c>
      <c r="I7397" t="s">
        <v>21</v>
      </c>
      <c r="J7397">
        <v>63</v>
      </c>
      <c r="K7397">
        <v>102</v>
      </c>
      <c r="L7397" s="18">
        <f>(((RestaurantData4[[#This Row],[FitScore]]/100)*RestaurantData4[[#This Row],[DailyCustAvg]])/3.5)*30</f>
        <v>550.80000000000007</v>
      </c>
      <c r="M7397">
        <v>40.831502475545001</v>
      </c>
      <c r="N7397">
        <v>-73.930170508220996</v>
      </c>
      <c r="O7397">
        <v>204</v>
      </c>
      <c r="P7397">
        <v>8</v>
      </c>
    </row>
    <row r="7398" spans="1:16" hidden="1" x14ac:dyDescent="0.3">
      <c r="A7398">
        <v>50005347</v>
      </c>
      <c r="B7398" s="1" t="s">
        <v>4033</v>
      </c>
      <c r="C7398" t="s">
        <v>3599</v>
      </c>
      <c r="D7398" s="2">
        <v>228</v>
      </c>
      <c r="E7398" s="1" t="s">
        <v>4023</v>
      </c>
      <c r="F7398" s="2">
        <v>10463</v>
      </c>
      <c r="G7398" s="3">
        <v>7185432533</v>
      </c>
      <c r="H7398" s="1" t="s">
        <v>16</v>
      </c>
      <c r="I7398" t="s">
        <v>21</v>
      </c>
      <c r="J7398">
        <v>66</v>
      </c>
      <c r="K7398">
        <v>102</v>
      </c>
      <c r="L7398" s="18">
        <f>(((RestaurantData4[[#This Row],[FitScore]]/100)*RestaurantData4[[#This Row],[DailyCustAvg]])/3.5)*30</f>
        <v>577.02857142857147</v>
      </c>
      <c r="M7398">
        <v>40.879331136901001</v>
      </c>
      <c r="N7398">
        <v>-73.905645466615994</v>
      </c>
      <c r="O7398">
        <v>208</v>
      </c>
      <c r="P7398">
        <v>11</v>
      </c>
    </row>
    <row r="7399" spans="1:16" hidden="1" x14ac:dyDescent="0.3">
      <c r="A7399">
        <v>50097138</v>
      </c>
      <c r="B7399" s="1" t="s">
        <v>4045</v>
      </c>
      <c r="C7399" t="s">
        <v>3599</v>
      </c>
      <c r="D7399" s="2">
        <v>5645</v>
      </c>
      <c r="E7399" s="1" t="s">
        <v>34</v>
      </c>
      <c r="F7399" s="2">
        <v>10463</v>
      </c>
      <c r="G7399" s="3">
        <v>7186547186</v>
      </c>
      <c r="H7399" s="1" t="s">
        <v>16</v>
      </c>
      <c r="I7399" t="s">
        <v>21</v>
      </c>
      <c r="J7399">
        <v>75</v>
      </c>
      <c r="K7399">
        <v>102</v>
      </c>
      <c r="L7399" s="18">
        <f>(((RestaurantData4[[#This Row],[FitScore]]/100)*RestaurantData4[[#This Row],[DailyCustAvg]])/3.5)*30</f>
        <v>655.71428571428578</v>
      </c>
      <c r="M7399">
        <v>40.880290288330997</v>
      </c>
      <c r="N7399">
        <v>-73.903832344654006</v>
      </c>
      <c r="O7399">
        <v>208</v>
      </c>
      <c r="P7399">
        <v>11</v>
      </c>
    </row>
    <row r="7400" spans="1:16" hidden="1" x14ac:dyDescent="0.3">
      <c r="A7400">
        <v>50017248</v>
      </c>
      <c r="B7400" s="1" t="s">
        <v>4152</v>
      </c>
      <c r="C7400" t="s">
        <v>3599</v>
      </c>
      <c r="D7400" s="2">
        <v>622</v>
      </c>
      <c r="E7400" s="1" t="s">
        <v>4096</v>
      </c>
      <c r="F7400" s="2">
        <v>10473</v>
      </c>
      <c r="G7400" s="3">
        <v>7188240094</v>
      </c>
      <c r="H7400" s="1" t="s">
        <v>16</v>
      </c>
      <c r="I7400" t="s">
        <v>21</v>
      </c>
      <c r="J7400">
        <v>57</v>
      </c>
      <c r="K7400">
        <v>102</v>
      </c>
      <c r="L7400" s="18">
        <f>(((RestaurantData4[[#This Row],[FitScore]]/100)*RestaurantData4[[#This Row],[DailyCustAvg]])/3.5)*30</f>
        <v>498.34285714285704</v>
      </c>
      <c r="M7400">
        <v>40.819436994638998</v>
      </c>
      <c r="N7400">
        <v>-73.848114837406001</v>
      </c>
      <c r="O7400">
        <v>209</v>
      </c>
      <c r="P7400">
        <v>18</v>
      </c>
    </row>
    <row r="7401" spans="1:16" hidden="1" x14ac:dyDescent="0.3">
      <c r="A7401">
        <v>50036682</v>
      </c>
      <c r="B7401" s="1" t="s">
        <v>6873</v>
      </c>
      <c r="C7401" t="s">
        <v>6631</v>
      </c>
      <c r="D7401" s="2">
        <v>4708</v>
      </c>
      <c r="E7401" s="1" t="s">
        <v>6765</v>
      </c>
      <c r="F7401" s="2">
        <v>11377</v>
      </c>
      <c r="G7401" s="3">
        <v>3477972232</v>
      </c>
      <c r="H7401" s="1" t="s">
        <v>793</v>
      </c>
      <c r="I7401" t="s">
        <v>17</v>
      </c>
      <c r="J7401">
        <v>77</v>
      </c>
      <c r="K7401">
        <v>102</v>
      </c>
      <c r="L7401" s="18">
        <f>(((RestaurantData4[[#This Row],[FitScore]]/100)*RestaurantData4[[#This Row],[DailyCustAvg]])/3.5)*30</f>
        <v>673.2</v>
      </c>
      <c r="M7401">
        <v>40.740552059660999</v>
      </c>
      <c r="N7401">
        <v>-73.917332747212996</v>
      </c>
      <c r="O7401">
        <v>402</v>
      </c>
      <c r="P7401">
        <v>26</v>
      </c>
    </row>
    <row r="7402" spans="1:16" hidden="1" x14ac:dyDescent="0.3">
      <c r="A7402">
        <v>50087131</v>
      </c>
      <c r="B7402" s="1" t="s">
        <v>7295</v>
      </c>
      <c r="C7402" t="s">
        <v>6631</v>
      </c>
      <c r="D7402" s="2">
        <v>8905</v>
      </c>
      <c r="E7402" s="1" t="s">
        <v>7215</v>
      </c>
      <c r="F7402" s="2">
        <v>11374</v>
      </c>
      <c r="G7402" s="3">
        <v>7186852250</v>
      </c>
      <c r="H7402" s="1" t="s">
        <v>202</v>
      </c>
      <c r="I7402" t="s">
        <v>17</v>
      </c>
      <c r="J7402">
        <v>84</v>
      </c>
      <c r="K7402">
        <v>102</v>
      </c>
      <c r="L7402" s="18">
        <f>(((RestaurantData4[[#This Row],[FitScore]]/100)*RestaurantData4[[#This Row],[DailyCustAvg]])/3.5)*30</f>
        <v>734.39999999999986</v>
      </c>
      <c r="M7402">
        <v>40.712156078862002</v>
      </c>
      <c r="N7402">
        <v>-73.861771526048003</v>
      </c>
      <c r="O7402">
        <v>405</v>
      </c>
      <c r="P7402">
        <v>30</v>
      </c>
    </row>
    <row r="7403" spans="1:16" hidden="1" x14ac:dyDescent="0.3">
      <c r="A7403">
        <v>50073981</v>
      </c>
      <c r="B7403" s="1" t="s">
        <v>7468</v>
      </c>
      <c r="C7403" t="s">
        <v>6631</v>
      </c>
      <c r="D7403" s="2">
        <v>1824</v>
      </c>
      <c r="E7403" s="1" t="s">
        <v>7377</v>
      </c>
      <c r="F7403" s="2">
        <v>11356</v>
      </c>
      <c r="G7403" s="3">
        <v>7189397788</v>
      </c>
      <c r="H7403" s="1" t="s">
        <v>242</v>
      </c>
      <c r="I7403" t="s">
        <v>17</v>
      </c>
      <c r="J7403">
        <v>58</v>
      </c>
      <c r="K7403">
        <v>102</v>
      </c>
      <c r="L7403" s="18">
        <f>(((RestaurantData4[[#This Row],[FitScore]]/100)*RestaurantData4[[#This Row],[DailyCustAvg]])/3.5)*30</f>
        <v>507.08571428571423</v>
      </c>
      <c r="M7403">
        <v>40.782961753273</v>
      </c>
      <c r="N7403">
        <v>-73.845880116209997</v>
      </c>
      <c r="O7403">
        <v>407</v>
      </c>
      <c r="P7403">
        <v>19</v>
      </c>
    </row>
    <row r="7404" spans="1:16" hidden="1" x14ac:dyDescent="0.3">
      <c r="A7404">
        <v>40678235</v>
      </c>
      <c r="B7404" s="1" t="s">
        <v>7777</v>
      </c>
      <c r="C7404" t="s">
        <v>6631</v>
      </c>
      <c r="D7404" s="2">
        <v>4012</v>
      </c>
      <c r="E7404" s="1" t="s">
        <v>7499</v>
      </c>
      <c r="F7404" s="2">
        <v>11361</v>
      </c>
      <c r="G7404" s="3">
        <v>7182242200</v>
      </c>
      <c r="H7404" s="1" t="s">
        <v>16</v>
      </c>
      <c r="I7404" t="s">
        <v>21</v>
      </c>
      <c r="J7404">
        <v>68</v>
      </c>
      <c r="K7404">
        <v>102</v>
      </c>
      <c r="L7404" s="18">
        <f>(((RestaurantData4[[#This Row],[FitScore]]/100)*RestaurantData4[[#This Row],[DailyCustAvg]])/3.5)*30</f>
        <v>594.51428571428573</v>
      </c>
      <c r="M7404">
        <v>40.764098799160003</v>
      </c>
      <c r="N7404">
        <v>-73.771252076308002</v>
      </c>
      <c r="O7404">
        <v>411</v>
      </c>
      <c r="P7404">
        <v>19</v>
      </c>
    </row>
    <row r="7405" spans="1:16" hidden="1" x14ac:dyDescent="0.3">
      <c r="A7405">
        <v>40392313</v>
      </c>
      <c r="B7405" s="1" t="s">
        <v>8178</v>
      </c>
      <c r="C7405" t="s">
        <v>8030</v>
      </c>
      <c r="D7405" s="2">
        <v>1919</v>
      </c>
      <c r="E7405" s="1" t="s">
        <v>8175</v>
      </c>
      <c r="F7405" s="2">
        <v>10305</v>
      </c>
      <c r="G7405" s="3">
        <v>7186675656</v>
      </c>
      <c r="H7405" s="1" t="s">
        <v>24</v>
      </c>
      <c r="I7405" t="s">
        <v>17</v>
      </c>
      <c r="J7405">
        <v>83</v>
      </c>
      <c r="K7405">
        <v>102</v>
      </c>
      <c r="L7405" s="18">
        <f>(((RestaurantData4[[#This Row],[FitScore]]/100)*RestaurantData4[[#This Row],[DailyCustAvg]])/3.5)*30</f>
        <v>725.65714285714284</v>
      </c>
      <c r="M7405">
        <v>40.582801559243002</v>
      </c>
      <c r="N7405">
        <v>-74.096479254882993</v>
      </c>
      <c r="O7405">
        <v>502</v>
      </c>
      <c r="P7405">
        <v>50</v>
      </c>
    </row>
    <row r="7406" spans="1:16" hidden="1" x14ac:dyDescent="0.3">
      <c r="A7406">
        <v>50004099</v>
      </c>
      <c r="B7406" s="1" t="s">
        <v>8218</v>
      </c>
      <c r="C7406" t="s">
        <v>8030</v>
      </c>
      <c r="D7406" s="2">
        <v>1771</v>
      </c>
      <c r="E7406" s="1" t="s">
        <v>8175</v>
      </c>
      <c r="F7406" s="2">
        <v>10305</v>
      </c>
      <c r="G7406" s="3">
        <v>7189796100</v>
      </c>
      <c r="H7406" s="1" t="s">
        <v>242</v>
      </c>
      <c r="I7406" t="s">
        <v>21</v>
      </c>
      <c r="J7406">
        <v>76</v>
      </c>
      <c r="K7406">
        <v>102</v>
      </c>
      <c r="L7406" s="18">
        <f>(((RestaurantData4[[#This Row],[FitScore]]/100)*RestaurantData4[[#This Row],[DailyCustAvg]])/3.5)*30</f>
        <v>664.4571428571428</v>
      </c>
      <c r="M7406">
        <v>40.585834895919</v>
      </c>
      <c r="N7406">
        <v>-74.092742971289994</v>
      </c>
      <c r="O7406">
        <v>502</v>
      </c>
      <c r="P7406">
        <v>50</v>
      </c>
    </row>
    <row r="7407" spans="1:16" hidden="1" x14ac:dyDescent="0.3">
      <c r="A7407">
        <v>50065881</v>
      </c>
      <c r="B7407" s="1" t="s">
        <v>8240</v>
      </c>
      <c r="C7407" t="s">
        <v>8030</v>
      </c>
      <c r="D7407" s="2">
        <v>2655</v>
      </c>
      <c r="E7407" s="1" t="s">
        <v>8087</v>
      </c>
      <c r="F7407" s="2">
        <v>10314</v>
      </c>
      <c r="G7407" s="3">
        <v>6468758879</v>
      </c>
      <c r="H7407" s="1" t="s">
        <v>163</v>
      </c>
      <c r="I7407" t="s">
        <v>21</v>
      </c>
      <c r="J7407">
        <v>88</v>
      </c>
      <c r="K7407">
        <v>102</v>
      </c>
      <c r="L7407" s="18">
        <f>(((RestaurantData4[[#This Row],[FitScore]]/100)*RestaurantData4[[#This Row],[DailyCustAvg]])/3.5)*30</f>
        <v>769.37142857142862</v>
      </c>
      <c r="M7407">
        <v>40.582297419954998</v>
      </c>
      <c r="N7407">
        <v>-74.169052592685006</v>
      </c>
      <c r="O7407">
        <v>502</v>
      </c>
      <c r="P7407">
        <v>51</v>
      </c>
    </row>
    <row r="7408" spans="1:16" hidden="1" x14ac:dyDescent="0.3">
      <c r="A7408">
        <v>50046783</v>
      </c>
      <c r="B7408" s="1" t="s">
        <v>3727</v>
      </c>
      <c r="C7408" t="s">
        <v>3599</v>
      </c>
      <c r="D7408" s="2">
        <v>1375</v>
      </c>
      <c r="E7408" s="1" t="s">
        <v>3715</v>
      </c>
      <c r="F7408" s="2">
        <v>10456</v>
      </c>
      <c r="G7408" s="3">
        <v>3472779698</v>
      </c>
      <c r="H7408" s="1" t="s">
        <v>16</v>
      </c>
      <c r="I7408" t="s">
        <v>21</v>
      </c>
      <c r="J7408">
        <v>87</v>
      </c>
      <c r="K7408">
        <v>101</v>
      </c>
      <c r="L7408" s="18">
        <f>(((RestaurantData4[[#This Row],[FitScore]]/100)*RestaurantData4[[#This Row],[DailyCustAvg]])/3.5)*30</f>
        <v>753.17142857142869</v>
      </c>
      <c r="M7408">
        <v>40.832823186020001</v>
      </c>
      <c r="N7408">
        <v>-73.897826607653997</v>
      </c>
      <c r="O7408">
        <v>203</v>
      </c>
      <c r="P7408">
        <v>16</v>
      </c>
    </row>
    <row r="7409" spans="1:16" hidden="1" x14ac:dyDescent="0.3">
      <c r="A7409">
        <v>41155726</v>
      </c>
      <c r="B7409" s="1" t="s">
        <v>3852</v>
      </c>
      <c r="C7409" t="s">
        <v>3599</v>
      </c>
      <c r="D7409" s="2">
        <v>10</v>
      </c>
      <c r="E7409" s="1" t="s">
        <v>3832</v>
      </c>
      <c r="F7409" s="2">
        <v>10453</v>
      </c>
      <c r="G7409" s="3">
        <v>7187166200</v>
      </c>
      <c r="H7409" s="1" t="s">
        <v>212</v>
      </c>
      <c r="I7409" t="s">
        <v>21</v>
      </c>
      <c r="J7409">
        <v>69</v>
      </c>
      <c r="K7409">
        <v>101</v>
      </c>
      <c r="L7409" s="18">
        <f>(((RestaurantData4[[#This Row],[FitScore]]/100)*RestaurantData4[[#This Row],[DailyCustAvg]])/3.5)*30</f>
        <v>597.34285714285704</v>
      </c>
      <c r="M7409">
        <v>40.853801415471999</v>
      </c>
      <c r="N7409">
        <v>-73.907803729587002</v>
      </c>
      <c r="O7409">
        <v>205</v>
      </c>
      <c r="P7409">
        <v>14</v>
      </c>
    </row>
    <row r="7410" spans="1:16" hidden="1" x14ac:dyDescent="0.3">
      <c r="A7410">
        <v>50074784</v>
      </c>
      <c r="B7410" s="1" t="s">
        <v>3867</v>
      </c>
      <c r="C7410" t="s">
        <v>3599</v>
      </c>
      <c r="D7410" s="2">
        <v>301</v>
      </c>
      <c r="E7410" s="1" t="s">
        <v>3830</v>
      </c>
      <c r="F7410" s="2">
        <v>10457</v>
      </c>
      <c r="G7410" s="3">
        <v>7186187155</v>
      </c>
      <c r="H7410" s="1" t="s">
        <v>202</v>
      </c>
      <c r="I7410" t="s">
        <v>21</v>
      </c>
      <c r="J7410">
        <v>67</v>
      </c>
      <c r="K7410">
        <v>101</v>
      </c>
      <c r="L7410" s="18">
        <f>(((RestaurantData4[[#This Row],[FitScore]]/100)*RestaurantData4[[#This Row],[DailyCustAvg]])/3.5)*30</f>
        <v>580.02857142857147</v>
      </c>
      <c r="M7410">
        <v>40.854046716188002</v>
      </c>
      <c r="N7410">
        <v>-73.899210898956994</v>
      </c>
      <c r="O7410">
        <v>205</v>
      </c>
      <c r="P7410">
        <v>15</v>
      </c>
    </row>
    <row r="7411" spans="1:16" hidden="1" x14ac:dyDescent="0.3">
      <c r="A7411">
        <v>50043999</v>
      </c>
      <c r="B7411" s="1" t="s">
        <v>6686</v>
      </c>
      <c r="C7411" t="s">
        <v>6631</v>
      </c>
      <c r="D7411" s="2">
        <v>2342</v>
      </c>
      <c r="E7411" s="1" t="s">
        <v>6634</v>
      </c>
      <c r="F7411" s="2">
        <v>11102</v>
      </c>
      <c r="G7411" s="3">
        <v>6465330110</v>
      </c>
      <c r="H7411" s="1" t="s">
        <v>156</v>
      </c>
      <c r="I7411" t="s">
        <v>17</v>
      </c>
      <c r="J7411">
        <v>51</v>
      </c>
      <c r="K7411">
        <v>101</v>
      </c>
      <c r="L7411" s="18">
        <f>(((RestaurantData4[[#This Row],[FitScore]]/100)*RestaurantData4[[#This Row],[DailyCustAvg]])/3.5)*30</f>
        <v>441.51428571428573</v>
      </c>
      <c r="M7411">
        <v>40.769142065089</v>
      </c>
      <c r="N7411">
        <v>-73.926232414205003</v>
      </c>
      <c r="O7411">
        <v>401</v>
      </c>
      <c r="P7411">
        <v>22</v>
      </c>
    </row>
    <row r="7412" spans="1:16" hidden="1" x14ac:dyDescent="0.3">
      <c r="A7412">
        <v>41688479</v>
      </c>
      <c r="B7412" s="1" t="s">
        <v>7261</v>
      </c>
      <c r="C7412" t="s">
        <v>6631</v>
      </c>
      <c r="D7412" s="2">
        <v>775</v>
      </c>
      <c r="E7412" s="1" t="s">
        <v>7206</v>
      </c>
      <c r="F7412" s="2">
        <v>11385</v>
      </c>
      <c r="G7412" s="3">
        <v>7188318555</v>
      </c>
      <c r="H7412" s="1" t="s">
        <v>202</v>
      </c>
      <c r="I7412" t="s">
        <v>17</v>
      </c>
      <c r="J7412">
        <v>89</v>
      </c>
      <c r="K7412">
        <v>101</v>
      </c>
      <c r="L7412" s="18">
        <f>(((RestaurantData4[[#This Row],[FitScore]]/100)*RestaurantData4[[#This Row],[DailyCustAvg]])/3.5)*30</f>
        <v>770.48571428571427</v>
      </c>
      <c r="M7412">
        <v>40.703846781395001</v>
      </c>
      <c r="N7412">
        <v>-73.903900314617999</v>
      </c>
      <c r="O7412">
        <v>405</v>
      </c>
      <c r="P7412">
        <v>30</v>
      </c>
    </row>
    <row r="7413" spans="1:16" hidden="1" x14ac:dyDescent="0.3">
      <c r="A7413">
        <v>50098364</v>
      </c>
      <c r="B7413" s="1" t="s">
        <v>7299</v>
      </c>
      <c r="C7413" t="s">
        <v>6631</v>
      </c>
      <c r="D7413" s="2">
        <v>5273</v>
      </c>
      <c r="E7413" s="1" t="s">
        <v>7300</v>
      </c>
      <c r="F7413" s="2">
        <v>11378</v>
      </c>
      <c r="G7413" s="3">
        <v>7188987128</v>
      </c>
      <c r="H7413" s="1" t="s">
        <v>242</v>
      </c>
      <c r="I7413" t="s">
        <v>21</v>
      </c>
      <c r="J7413">
        <v>86</v>
      </c>
      <c r="K7413">
        <v>101</v>
      </c>
      <c r="L7413" s="18">
        <f>(((RestaurantData4[[#This Row],[FitScore]]/100)*RestaurantData4[[#This Row],[DailyCustAvg]])/3.5)*30</f>
        <v>744.51428571428573</v>
      </c>
      <c r="M7413">
        <v>40.732081733747002</v>
      </c>
      <c r="N7413">
        <v>-73.900110513692994</v>
      </c>
      <c r="O7413">
        <v>405</v>
      </c>
      <c r="P7413">
        <v>30</v>
      </c>
    </row>
    <row r="7414" spans="1:16" hidden="1" x14ac:dyDescent="0.3">
      <c r="A7414">
        <v>50096215</v>
      </c>
      <c r="B7414" s="1" t="s">
        <v>7517</v>
      </c>
      <c r="C7414" t="s">
        <v>6631</v>
      </c>
      <c r="D7414" s="2">
        <v>3810</v>
      </c>
      <c r="E7414" s="1" t="s">
        <v>7383</v>
      </c>
      <c r="F7414" s="2">
        <v>11354</v>
      </c>
      <c r="G7414" s="3">
        <v>7186665187</v>
      </c>
      <c r="H7414" s="1" t="s">
        <v>242</v>
      </c>
      <c r="I7414" t="s">
        <v>21</v>
      </c>
      <c r="J7414">
        <v>63</v>
      </c>
      <c r="K7414">
        <v>101</v>
      </c>
      <c r="L7414" s="18">
        <f>(((RestaurantData4[[#This Row],[FitScore]]/100)*RestaurantData4[[#This Row],[DailyCustAvg]])/3.5)*30</f>
        <v>545.4</v>
      </c>
      <c r="M7414">
        <v>40.760051798191</v>
      </c>
      <c r="N7414">
        <v>-73.832562894475998</v>
      </c>
      <c r="O7414">
        <v>407</v>
      </c>
      <c r="P7414">
        <v>20</v>
      </c>
    </row>
    <row r="7415" spans="1:16" hidden="1" x14ac:dyDescent="0.3">
      <c r="A7415">
        <v>50074520</v>
      </c>
      <c r="B7415" s="1" t="s">
        <v>7652</v>
      </c>
      <c r="C7415" t="s">
        <v>6631</v>
      </c>
      <c r="D7415" s="2">
        <v>8920</v>
      </c>
      <c r="E7415" s="1" t="s">
        <v>7630</v>
      </c>
      <c r="F7415" s="2">
        <v>11416</v>
      </c>
      <c r="G7415" s="3">
        <v>6466512258</v>
      </c>
      <c r="H7415" s="1" t="s">
        <v>1645</v>
      </c>
      <c r="I7415" t="s">
        <v>21</v>
      </c>
      <c r="J7415">
        <v>44</v>
      </c>
      <c r="K7415">
        <v>101</v>
      </c>
      <c r="L7415" s="18">
        <f>(((RestaurantData4[[#This Row],[FitScore]]/100)*RestaurantData4[[#This Row],[DailyCustAvg]])/3.5)*30</f>
        <v>380.91428571428565</v>
      </c>
      <c r="M7415">
        <v>40.682863900884001</v>
      </c>
      <c r="N7415">
        <v>-73.850875262372</v>
      </c>
      <c r="O7415">
        <v>409</v>
      </c>
      <c r="P7415">
        <v>32</v>
      </c>
    </row>
    <row r="7416" spans="1:16" hidden="1" x14ac:dyDescent="0.3">
      <c r="A7416">
        <v>50099027</v>
      </c>
      <c r="B7416" s="1" t="s">
        <v>7954</v>
      </c>
      <c r="C7416" t="s">
        <v>6631</v>
      </c>
      <c r="D7416" s="2">
        <v>25114</v>
      </c>
      <c r="E7416" s="1" t="s">
        <v>7575</v>
      </c>
      <c r="F7416" s="2">
        <v>11426</v>
      </c>
      <c r="G7416" s="3">
        <v>7184703355</v>
      </c>
      <c r="H7416" s="1" t="s">
        <v>66</v>
      </c>
      <c r="I7416" t="s">
        <v>17</v>
      </c>
      <c r="J7416">
        <v>77</v>
      </c>
      <c r="K7416">
        <v>101</v>
      </c>
      <c r="L7416" s="18">
        <f>(((RestaurantData4[[#This Row],[FitScore]]/100)*RestaurantData4[[#This Row],[DailyCustAvg]])/3.5)*30</f>
        <v>666.59999999999991</v>
      </c>
      <c r="M7416">
        <v>40.735600654035999</v>
      </c>
      <c r="N7416">
        <v>-73.716311227356996</v>
      </c>
      <c r="O7416">
        <v>413</v>
      </c>
      <c r="P7416">
        <v>23</v>
      </c>
    </row>
    <row r="7417" spans="1:16" hidden="1" x14ac:dyDescent="0.3">
      <c r="A7417">
        <v>50084168</v>
      </c>
      <c r="B7417" s="1" t="s">
        <v>7955</v>
      </c>
      <c r="C7417" t="s">
        <v>6631</v>
      </c>
      <c r="D7417" s="2">
        <v>22318</v>
      </c>
      <c r="E7417" s="1" t="s">
        <v>6441</v>
      </c>
      <c r="F7417" s="2">
        <v>11411</v>
      </c>
      <c r="G7417" s="3">
        <v>7184816000</v>
      </c>
      <c r="H7417" s="1" t="s">
        <v>641</v>
      </c>
      <c r="I7417" t="s">
        <v>21</v>
      </c>
      <c r="J7417">
        <v>92</v>
      </c>
      <c r="K7417">
        <v>101</v>
      </c>
      <c r="L7417" s="18">
        <f>(((RestaurantData4[[#This Row],[FitScore]]/100)*RestaurantData4[[#This Row],[DailyCustAvg]])/3.5)*30</f>
        <v>796.4571428571428</v>
      </c>
      <c r="M7417">
        <v>40.694226360119004</v>
      </c>
      <c r="N7417">
        <v>-73.737281086970995</v>
      </c>
      <c r="O7417">
        <v>413</v>
      </c>
      <c r="P7417">
        <v>27</v>
      </c>
    </row>
    <row r="7418" spans="1:16" hidden="1" x14ac:dyDescent="0.3">
      <c r="A7418">
        <v>50087769</v>
      </c>
      <c r="B7418" s="1" t="s">
        <v>8050</v>
      </c>
      <c r="C7418" t="s">
        <v>8030</v>
      </c>
      <c r="D7418" s="2">
        <v>2645</v>
      </c>
      <c r="E7418" s="1" t="s">
        <v>7249</v>
      </c>
      <c r="F7418" s="2">
        <v>10303</v>
      </c>
      <c r="G7418" s="3">
        <v>7189814988</v>
      </c>
      <c r="H7418" s="1" t="s">
        <v>16</v>
      </c>
      <c r="I7418" t="s">
        <v>17</v>
      </c>
      <c r="J7418">
        <v>88</v>
      </c>
      <c r="K7418">
        <v>101</v>
      </c>
      <c r="L7418" s="18">
        <f>(((RestaurantData4[[#This Row],[FitScore]]/100)*RestaurantData4[[#This Row],[DailyCustAvg]])/3.5)*30</f>
        <v>761.82857142857131</v>
      </c>
      <c r="M7418">
        <v>40.626021460083997</v>
      </c>
      <c r="N7418">
        <v>-74.176649666773002</v>
      </c>
      <c r="O7418">
        <v>501</v>
      </c>
      <c r="P7418">
        <v>49</v>
      </c>
    </row>
    <row r="7419" spans="1:16" hidden="1" x14ac:dyDescent="0.3">
      <c r="A7419">
        <v>40521343</v>
      </c>
      <c r="B7419" s="1" t="s">
        <v>225</v>
      </c>
      <c r="C7419" t="s">
        <v>8030</v>
      </c>
      <c r="D7419" s="2">
        <v>803</v>
      </c>
      <c r="E7419" s="1" t="s">
        <v>7249</v>
      </c>
      <c r="F7419" s="2">
        <v>10310</v>
      </c>
      <c r="G7419" s="3">
        <v>7188766088</v>
      </c>
      <c r="H7419" s="1" t="s">
        <v>226</v>
      </c>
      <c r="I7419" t="s">
        <v>17</v>
      </c>
      <c r="J7419">
        <v>89</v>
      </c>
      <c r="K7419">
        <v>101</v>
      </c>
      <c r="L7419" s="18">
        <f>(((RestaurantData4[[#This Row],[FitScore]]/100)*RestaurantData4[[#This Row],[DailyCustAvg]])/3.5)*30</f>
        <v>770.48571428571427</v>
      </c>
      <c r="M7419">
        <v>40.629011555919</v>
      </c>
      <c r="N7419">
        <v>-74.115614933109995</v>
      </c>
      <c r="O7419">
        <v>501</v>
      </c>
      <c r="P7419">
        <v>49</v>
      </c>
    </row>
    <row r="7420" spans="1:16" hidden="1" x14ac:dyDescent="0.3">
      <c r="A7420">
        <v>50072677</v>
      </c>
      <c r="B7420" s="1" t="s">
        <v>5616</v>
      </c>
      <c r="C7420" t="s">
        <v>8030</v>
      </c>
      <c r="D7420" s="2">
        <v>90</v>
      </c>
      <c r="E7420" s="1" t="s">
        <v>8296</v>
      </c>
      <c r="F7420" s="2">
        <v>10306</v>
      </c>
      <c r="G7420" s="3">
        <v>7183511520</v>
      </c>
      <c r="H7420" s="1" t="s">
        <v>242</v>
      </c>
      <c r="I7420" t="s">
        <v>17</v>
      </c>
      <c r="J7420">
        <v>78</v>
      </c>
      <c r="K7420">
        <v>101</v>
      </c>
      <c r="L7420" s="18">
        <f>(((RestaurantData4[[#This Row],[FitScore]]/100)*RestaurantData4[[#This Row],[DailyCustAvg]])/3.5)*30</f>
        <v>675.25714285714287</v>
      </c>
      <c r="M7420">
        <v>40.564762299332997</v>
      </c>
      <c r="N7420">
        <v>-74.127790751903007</v>
      </c>
      <c r="O7420">
        <v>503</v>
      </c>
      <c r="P7420">
        <v>50</v>
      </c>
    </row>
    <row r="7421" spans="1:16" hidden="1" x14ac:dyDescent="0.3">
      <c r="A7421">
        <v>50032749</v>
      </c>
      <c r="B7421" s="1" t="s">
        <v>3689</v>
      </c>
      <c r="C7421" t="s">
        <v>3599</v>
      </c>
      <c r="D7421" s="2">
        <v>970</v>
      </c>
      <c r="E7421" s="1" t="s">
        <v>3690</v>
      </c>
      <c r="F7421" s="2">
        <v>10459</v>
      </c>
      <c r="G7421" s="3">
        <v>7188238073</v>
      </c>
      <c r="H7421" s="1" t="s">
        <v>168</v>
      </c>
      <c r="I7421" t="s">
        <v>17</v>
      </c>
      <c r="J7421">
        <v>65</v>
      </c>
      <c r="K7421">
        <v>100</v>
      </c>
      <c r="L7421" s="18">
        <f>(((RestaurantData4[[#This Row],[FitScore]]/100)*RestaurantData4[[#This Row],[DailyCustAvg]])/3.5)*30</f>
        <v>557.14285714285722</v>
      </c>
      <c r="M7421">
        <v>40.817367711552002</v>
      </c>
      <c r="N7421">
        <v>-73.898020231847994</v>
      </c>
      <c r="O7421">
        <v>202</v>
      </c>
      <c r="P7421">
        <v>8</v>
      </c>
    </row>
    <row r="7422" spans="1:16" hidden="1" x14ac:dyDescent="0.3">
      <c r="A7422">
        <v>41060947</v>
      </c>
      <c r="B7422" s="1" t="s">
        <v>3771</v>
      </c>
      <c r="C7422" t="s">
        <v>3599</v>
      </c>
      <c r="D7422" s="2">
        <v>168</v>
      </c>
      <c r="E7422" s="1" t="s">
        <v>3737</v>
      </c>
      <c r="F7422" s="2">
        <v>10457</v>
      </c>
      <c r="G7422" s="3">
        <v>3472843310</v>
      </c>
      <c r="H7422" s="1" t="s">
        <v>223</v>
      </c>
      <c r="I7422" t="s">
        <v>21</v>
      </c>
      <c r="J7422">
        <v>63</v>
      </c>
      <c r="K7422">
        <v>100</v>
      </c>
      <c r="L7422" s="18">
        <f>(((RestaurantData4[[#This Row],[FitScore]]/100)*RestaurantData4[[#This Row],[DailyCustAvg]])/3.5)*30</f>
        <v>540</v>
      </c>
      <c r="M7422">
        <v>40.844805209288999</v>
      </c>
      <c r="N7422">
        <v>-73.909102951763998</v>
      </c>
      <c r="O7422">
        <v>204</v>
      </c>
      <c r="P7422">
        <v>15</v>
      </c>
    </row>
    <row r="7423" spans="1:16" hidden="1" x14ac:dyDescent="0.3">
      <c r="A7423">
        <v>50080553</v>
      </c>
      <c r="B7423" s="1" t="s">
        <v>3878</v>
      </c>
      <c r="C7423" t="s">
        <v>3599</v>
      </c>
      <c r="D7423" s="2">
        <v>2462</v>
      </c>
      <c r="E7423" s="1" t="s">
        <v>3775</v>
      </c>
      <c r="F7423" s="2">
        <v>10458</v>
      </c>
      <c r="G7423" s="3">
        <v>7186187836</v>
      </c>
      <c r="H7423" s="1" t="s">
        <v>212</v>
      </c>
      <c r="I7423" t="s">
        <v>21</v>
      </c>
      <c r="J7423">
        <v>70</v>
      </c>
      <c r="K7423">
        <v>100</v>
      </c>
      <c r="L7423" s="18">
        <f>(((RestaurantData4[[#This Row],[FitScore]]/100)*RestaurantData4[[#This Row],[DailyCustAvg]])/3.5)*30</f>
        <v>600</v>
      </c>
      <c r="M7423">
        <v>40.861546660616</v>
      </c>
      <c r="N7423">
        <v>-73.897616006833005</v>
      </c>
      <c r="O7423">
        <v>205</v>
      </c>
      <c r="P7423">
        <v>15</v>
      </c>
    </row>
    <row r="7424" spans="1:16" hidden="1" x14ac:dyDescent="0.3">
      <c r="A7424">
        <v>40395653</v>
      </c>
      <c r="B7424" s="1" t="s">
        <v>225</v>
      </c>
      <c r="C7424" t="s">
        <v>3599</v>
      </c>
      <c r="D7424" s="2">
        <v>300</v>
      </c>
      <c r="E7424" s="1" t="s">
        <v>3957</v>
      </c>
      <c r="F7424" s="2">
        <v>10467</v>
      </c>
      <c r="G7424" s="3">
        <v>7186531387</v>
      </c>
      <c r="H7424" s="1" t="s">
        <v>226</v>
      </c>
      <c r="I7424" t="s">
        <v>21</v>
      </c>
      <c r="J7424">
        <v>81</v>
      </c>
      <c r="K7424">
        <v>100</v>
      </c>
      <c r="L7424" s="18">
        <f>(((RestaurantData4[[#This Row],[FitScore]]/100)*RestaurantData4[[#This Row],[DailyCustAvg]])/3.5)*30</f>
        <v>694.28571428571422</v>
      </c>
      <c r="M7424">
        <v>40.872957159908999</v>
      </c>
      <c r="N7424">
        <v>-73.878557151059994</v>
      </c>
      <c r="O7424">
        <v>207</v>
      </c>
      <c r="P7424">
        <v>11</v>
      </c>
    </row>
    <row r="7425" spans="1:16" hidden="1" x14ac:dyDescent="0.3">
      <c r="A7425">
        <v>41222931</v>
      </c>
      <c r="B7425" s="1" t="s">
        <v>4266</v>
      </c>
      <c r="C7425" t="s">
        <v>3599</v>
      </c>
      <c r="D7425" s="2">
        <v>1051</v>
      </c>
      <c r="E7425" s="1" t="s">
        <v>3883</v>
      </c>
      <c r="F7425" s="2">
        <v>10461</v>
      </c>
      <c r="G7425" s="3">
        <v>7188226758</v>
      </c>
      <c r="H7425" s="1" t="s">
        <v>143</v>
      </c>
      <c r="I7425" t="s">
        <v>17</v>
      </c>
      <c r="J7425">
        <v>20</v>
      </c>
      <c r="K7425">
        <v>100</v>
      </c>
      <c r="L7425" s="18">
        <f>(((RestaurantData4[[#This Row],[FitScore]]/100)*RestaurantData4[[#This Row],[DailyCustAvg]])/3.5)*30</f>
        <v>171.42857142857144</v>
      </c>
      <c r="M7425">
        <v>40.848874442278003</v>
      </c>
      <c r="N7425">
        <v>-73.854546352523997</v>
      </c>
      <c r="O7425">
        <v>211</v>
      </c>
      <c r="P7425">
        <v>13</v>
      </c>
    </row>
    <row r="7426" spans="1:16" hidden="1" x14ac:dyDescent="0.3">
      <c r="A7426">
        <v>40786921</v>
      </c>
      <c r="B7426" s="1" t="s">
        <v>4090</v>
      </c>
      <c r="C7426" t="s">
        <v>6631</v>
      </c>
      <c r="D7426" s="2">
        <v>5001</v>
      </c>
      <c r="E7426" s="1" t="s">
        <v>6828</v>
      </c>
      <c r="F7426" s="2">
        <v>11377</v>
      </c>
      <c r="G7426" s="3">
        <v>7187793700</v>
      </c>
      <c r="H7426" s="1" t="s">
        <v>16</v>
      </c>
      <c r="I7426" t="s">
        <v>21</v>
      </c>
      <c r="J7426">
        <v>37</v>
      </c>
      <c r="K7426">
        <v>100</v>
      </c>
      <c r="L7426" s="18">
        <f>(((RestaurantData4[[#This Row],[FitScore]]/100)*RestaurantData4[[#This Row],[DailyCustAvg]])/3.5)*30</f>
        <v>317.14285714285711</v>
      </c>
      <c r="M7426">
        <v>40.742715855287003</v>
      </c>
      <c r="N7426">
        <v>-73.914839992588</v>
      </c>
      <c r="O7426">
        <v>402</v>
      </c>
      <c r="P7426">
        <v>26</v>
      </c>
    </row>
    <row r="7427" spans="1:16" hidden="1" x14ac:dyDescent="0.3">
      <c r="A7427">
        <v>50072728</v>
      </c>
      <c r="B7427" s="1" t="s">
        <v>131</v>
      </c>
      <c r="C7427" t="s">
        <v>6631</v>
      </c>
      <c r="D7427" s="2">
        <v>3421</v>
      </c>
      <c r="E7427" s="1" t="s">
        <v>6864</v>
      </c>
      <c r="F7427" s="2">
        <v>11101</v>
      </c>
      <c r="G7427" s="3">
        <v>5164727100</v>
      </c>
      <c r="H7427" s="1" t="s">
        <v>132</v>
      </c>
      <c r="I7427" t="s">
        <v>17</v>
      </c>
      <c r="J7427">
        <v>63</v>
      </c>
      <c r="K7427">
        <v>100</v>
      </c>
      <c r="L7427" s="18">
        <f>(((RestaurantData4[[#This Row],[FitScore]]/100)*RestaurantData4[[#This Row],[DailyCustAvg]])/3.5)*30</f>
        <v>540</v>
      </c>
      <c r="M7427">
        <v>40.736483181513002</v>
      </c>
      <c r="N7427">
        <v>-73.932356153022994</v>
      </c>
      <c r="O7427">
        <v>402</v>
      </c>
      <c r="P7427">
        <v>26</v>
      </c>
    </row>
    <row r="7428" spans="1:16" hidden="1" x14ac:dyDescent="0.3">
      <c r="A7428">
        <v>41219099</v>
      </c>
      <c r="B7428" s="1" t="s">
        <v>7602</v>
      </c>
      <c r="C7428" t="s">
        <v>6631</v>
      </c>
      <c r="D7428" s="2">
        <v>7266</v>
      </c>
      <c r="E7428" s="1" t="s">
        <v>7375</v>
      </c>
      <c r="F7428" s="2">
        <v>11367</v>
      </c>
      <c r="G7428" s="3">
        <v>7182634825</v>
      </c>
      <c r="H7428" s="1" t="s">
        <v>16</v>
      </c>
      <c r="I7428" t="s">
        <v>21</v>
      </c>
      <c r="J7428">
        <v>75</v>
      </c>
      <c r="K7428">
        <v>100</v>
      </c>
      <c r="L7428" s="18">
        <f>(((RestaurantData4[[#This Row],[FitScore]]/100)*RestaurantData4[[#This Row],[DailyCustAvg]])/3.5)*30</f>
        <v>642.85714285714278</v>
      </c>
      <c r="M7428">
        <v>40.724997328920999</v>
      </c>
      <c r="N7428">
        <v>-73.820969173194996</v>
      </c>
      <c r="O7428">
        <v>408</v>
      </c>
      <c r="P7428">
        <v>24</v>
      </c>
    </row>
    <row r="7429" spans="1:16" hidden="1" x14ac:dyDescent="0.3">
      <c r="A7429">
        <v>50091395</v>
      </c>
      <c r="B7429" s="1" t="s">
        <v>7944</v>
      </c>
      <c r="C7429" t="s">
        <v>6631</v>
      </c>
      <c r="D7429" s="2">
        <v>22521</v>
      </c>
      <c r="E7429" s="1" t="s">
        <v>7845</v>
      </c>
      <c r="F7429" s="2">
        <v>11413</v>
      </c>
      <c r="G7429" s="3">
        <v>7187121899</v>
      </c>
      <c r="H7429" s="1" t="s">
        <v>242</v>
      </c>
      <c r="I7429" t="s">
        <v>17</v>
      </c>
      <c r="J7429">
        <v>88</v>
      </c>
      <c r="K7429">
        <v>100</v>
      </c>
      <c r="L7429" s="18">
        <f>(((RestaurantData4[[#This Row],[FitScore]]/100)*RestaurantData4[[#This Row],[DailyCustAvg]])/3.5)*30</f>
        <v>754.28571428571422</v>
      </c>
      <c r="M7429">
        <v>40.677502282173002</v>
      </c>
      <c r="N7429">
        <v>-73.744525283602002</v>
      </c>
      <c r="O7429">
        <v>413</v>
      </c>
      <c r="P7429">
        <v>31</v>
      </c>
    </row>
    <row r="7430" spans="1:16" hidden="1" x14ac:dyDescent="0.3">
      <c r="A7430">
        <v>50094858</v>
      </c>
      <c r="B7430" s="1" t="s">
        <v>8107</v>
      </c>
      <c r="C7430" t="s">
        <v>8030</v>
      </c>
      <c r="D7430" s="2">
        <v>1218</v>
      </c>
      <c r="E7430" s="1" t="s">
        <v>7249</v>
      </c>
      <c r="F7430" s="2">
        <v>10310</v>
      </c>
      <c r="G7430" s="3">
        <v>7188122967</v>
      </c>
      <c r="H7430" s="1" t="s">
        <v>202</v>
      </c>
      <c r="I7430" t="s">
        <v>17</v>
      </c>
      <c r="J7430">
        <v>85</v>
      </c>
      <c r="K7430">
        <v>100</v>
      </c>
      <c r="L7430" s="18">
        <f>(((RestaurantData4[[#This Row],[FitScore]]/100)*RestaurantData4[[#This Row],[DailyCustAvg]])/3.5)*30</f>
        <v>728.57142857142856</v>
      </c>
      <c r="M7430">
        <v>40.626355140625002</v>
      </c>
      <c r="N7430">
        <v>-74.130445275924004</v>
      </c>
      <c r="O7430">
        <v>501</v>
      </c>
      <c r="P7430">
        <v>49</v>
      </c>
    </row>
    <row r="7431" spans="1:16" hidden="1" x14ac:dyDescent="0.3">
      <c r="A7431">
        <v>50083217</v>
      </c>
      <c r="B7431" s="1" t="s">
        <v>2657</v>
      </c>
      <c r="C7431" t="s">
        <v>8030</v>
      </c>
      <c r="D7431" s="2">
        <v>2655</v>
      </c>
      <c r="E7431" s="1" t="s">
        <v>8087</v>
      </c>
      <c r="F7431" s="2">
        <v>10314</v>
      </c>
      <c r="G7431" s="3">
        <v>7182271100</v>
      </c>
      <c r="H7431" s="1" t="s">
        <v>45</v>
      </c>
      <c r="I7431" t="s">
        <v>17</v>
      </c>
      <c r="J7431">
        <v>83</v>
      </c>
      <c r="K7431">
        <v>100</v>
      </c>
      <c r="L7431" s="18">
        <f>(((RestaurantData4[[#This Row],[FitScore]]/100)*RestaurantData4[[#This Row],[DailyCustAvg]])/3.5)*30</f>
        <v>711.42857142857144</v>
      </c>
      <c r="M7431">
        <v>40.582297419954998</v>
      </c>
      <c r="N7431">
        <v>-74.169052592685006</v>
      </c>
      <c r="O7431">
        <v>502</v>
      </c>
      <c r="P7431">
        <v>51</v>
      </c>
    </row>
    <row r="7432" spans="1:16" hidden="1" x14ac:dyDescent="0.3">
      <c r="A7432">
        <v>50059098</v>
      </c>
      <c r="B7432" s="1" t="s">
        <v>8250</v>
      </c>
      <c r="C7432" t="s">
        <v>8030</v>
      </c>
      <c r="D7432" s="2">
        <v>2626</v>
      </c>
      <c r="E7432" s="1" t="s">
        <v>8175</v>
      </c>
      <c r="F7432" s="2">
        <v>10306</v>
      </c>
      <c r="G7432" s="3">
        <v>7186678599</v>
      </c>
      <c r="H7432" s="1" t="s">
        <v>143</v>
      </c>
      <c r="I7432" t="s">
        <v>21</v>
      </c>
      <c r="J7432">
        <v>85</v>
      </c>
      <c r="K7432">
        <v>100</v>
      </c>
      <c r="L7432" s="18">
        <f>(((RestaurantData4[[#This Row],[FitScore]]/100)*RestaurantData4[[#This Row],[DailyCustAvg]])/3.5)*30</f>
        <v>728.57142857142856</v>
      </c>
      <c r="M7432">
        <v>40.568108162446002</v>
      </c>
      <c r="N7432">
        <v>-74.112118564320994</v>
      </c>
      <c r="O7432">
        <v>502</v>
      </c>
      <c r="P7432">
        <v>50</v>
      </c>
    </row>
    <row r="7433" spans="1:16" hidden="1" x14ac:dyDescent="0.3">
      <c r="A7433">
        <v>50093628</v>
      </c>
      <c r="B7433" s="1" t="s">
        <v>3738</v>
      </c>
      <c r="C7433" t="s">
        <v>3599</v>
      </c>
      <c r="D7433" s="2">
        <v>3218</v>
      </c>
      <c r="E7433" s="1" t="s">
        <v>901</v>
      </c>
      <c r="F7433" s="2">
        <v>10451</v>
      </c>
      <c r="G7433" s="3">
        <v>6463715702</v>
      </c>
      <c r="H7433" s="1" t="s">
        <v>242</v>
      </c>
      <c r="I7433" t="s">
        <v>21</v>
      </c>
      <c r="J7433">
        <v>82</v>
      </c>
      <c r="K7433">
        <v>99</v>
      </c>
      <c r="L7433" s="18">
        <f>(((RestaurantData4[[#This Row],[FitScore]]/100)*RestaurantData4[[#This Row],[DailyCustAvg]])/3.5)*30</f>
        <v>695.82857142857142</v>
      </c>
      <c r="M7433">
        <v>40.823335867464998</v>
      </c>
      <c r="N7433">
        <v>-73.909117939034999</v>
      </c>
      <c r="O7433">
        <v>203</v>
      </c>
      <c r="P7433">
        <v>17</v>
      </c>
    </row>
    <row r="7434" spans="1:16" hidden="1" x14ac:dyDescent="0.3">
      <c r="A7434">
        <v>50099105</v>
      </c>
      <c r="B7434" s="1" t="s">
        <v>3792</v>
      </c>
      <c r="C7434" t="s">
        <v>3599</v>
      </c>
      <c r="D7434" s="2">
        <v>21</v>
      </c>
      <c r="E7434" s="1" t="s">
        <v>3764</v>
      </c>
      <c r="F7434" s="2">
        <v>10452</v>
      </c>
      <c r="G7434" s="3">
        <v>7189927347</v>
      </c>
      <c r="H7434" s="1" t="s">
        <v>212</v>
      </c>
      <c r="I7434" t="s">
        <v>21</v>
      </c>
      <c r="J7434">
        <v>62</v>
      </c>
      <c r="K7434">
        <v>99</v>
      </c>
      <c r="L7434" s="18">
        <f>(((RestaurantData4[[#This Row],[FitScore]]/100)*RestaurantData4[[#This Row],[DailyCustAvg]])/3.5)*30</f>
        <v>526.11428571428576</v>
      </c>
      <c r="M7434">
        <v>40.839955723820999</v>
      </c>
      <c r="N7434">
        <v>-73.916970221051002</v>
      </c>
      <c r="O7434">
        <v>204</v>
      </c>
      <c r="P7434">
        <v>16</v>
      </c>
    </row>
    <row r="7435" spans="1:16" hidden="1" x14ac:dyDescent="0.3">
      <c r="A7435">
        <v>50012178</v>
      </c>
      <c r="B7435" s="1" t="s">
        <v>4055</v>
      </c>
      <c r="C7435" t="s">
        <v>3599</v>
      </c>
      <c r="D7435" s="2">
        <v>145</v>
      </c>
      <c r="E7435" s="1" t="s">
        <v>3963</v>
      </c>
      <c r="F7435" s="2">
        <v>10468</v>
      </c>
      <c r="G7435" s="3">
        <v>7188847188</v>
      </c>
      <c r="H7435" s="1" t="s">
        <v>242</v>
      </c>
      <c r="I7435" t="s">
        <v>17</v>
      </c>
      <c r="J7435">
        <v>72</v>
      </c>
      <c r="K7435">
        <v>99</v>
      </c>
      <c r="L7435" s="18">
        <f>(((RestaurantData4[[#This Row],[FitScore]]/100)*RestaurantData4[[#This Row],[DailyCustAvg]])/3.5)*30</f>
        <v>610.97142857142865</v>
      </c>
      <c r="M7435">
        <v>40.86944838862</v>
      </c>
      <c r="N7435">
        <v>-73.90355882982</v>
      </c>
      <c r="O7435">
        <v>208</v>
      </c>
      <c r="P7435">
        <v>14</v>
      </c>
    </row>
    <row r="7436" spans="1:16" hidden="1" x14ac:dyDescent="0.3">
      <c r="A7436">
        <v>41350559</v>
      </c>
      <c r="B7436" s="1" t="s">
        <v>3952</v>
      </c>
      <c r="C7436" t="s">
        <v>3599</v>
      </c>
      <c r="D7436" s="2">
        <v>60</v>
      </c>
      <c r="E7436" s="1" t="s">
        <v>4097</v>
      </c>
      <c r="F7436" s="2">
        <v>10462</v>
      </c>
      <c r="G7436" s="3">
        <v>7188223678</v>
      </c>
      <c r="H7436" s="1" t="s">
        <v>226</v>
      </c>
      <c r="I7436" t="s">
        <v>21</v>
      </c>
      <c r="J7436">
        <v>75</v>
      </c>
      <c r="K7436">
        <v>99</v>
      </c>
      <c r="L7436" s="18">
        <f>(((RestaurantData4[[#This Row],[FitScore]]/100)*RestaurantData4[[#This Row],[DailyCustAvg]])/3.5)*30</f>
        <v>636.42857142857144</v>
      </c>
      <c r="M7436">
        <v>40.837753747887</v>
      </c>
      <c r="N7436">
        <v>-73.859756792574004</v>
      </c>
      <c r="O7436">
        <v>209</v>
      </c>
      <c r="P7436">
        <v>18</v>
      </c>
    </row>
    <row r="7437" spans="1:16" hidden="1" x14ac:dyDescent="0.3">
      <c r="A7437">
        <v>40927513</v>
      </c>
      <c r="B7437" s="1" t="s">
        <v>4119</v>
      </c>
      <c r="C7437" t="s">
        <v>3599</v>
      </c>
      <c r="D7437" s="2">
        <v>1859</v>
      </c>
      <c r="E7437" s="1" t="s">
        <v>3637</v>
      </c>
      <c r="F7437" s="2">
        <v>10472</v>
      </c>
      <c r="G7437" s="3">
        <v>7188281200</v>
      </c>
      <c r="H7437" s="1" t="s">
        <v>276</v>
      </c>
      <c r="I7437" t="s">
        <v>21</v>
      </c>
      <c r="J7437">
        <v>82</v>
      </c>
      <c r="K7437">
        <v>99</v>
      </c>
      <c r="L7437" s="18">
        <f>(((RestaurantData4[[#This Row],[FitScore]]/100)*RestaurantData4[[#This Row],[DailyCustAvg]])/3.5)*30</f>
        <v>695.82857142857142</v>
      </c>
      <c r="M7437">
        <v>40.832585006690003</v>
      </c>
      <c r="N7437">
        <v>-73.863995732700999</v>
      </c>
      <c r="O7437">
        <v>209</v>
      </c>
      <c r="P7437">
        <v>18</v>
      </c>
    </row>
    <row r="7438" spans="1:16" hidden="1" x14ac:dyDescent="0.3">
      <c r="A7438">
        <v>50071593</v>
      </c>
      <c r="B7438" s="1" t="s">
        <v>4349</v>
      </c>
      <c r="C7438" t="s">
        <v>3599</v>
      </c>
      <c r="D7438" s="2">
        <v>4356</v>
      </c>
      <c r="E7438" s="1" t="s">
        <v>4083</v>
      </c>
      <c r="F7438" s="2">
        <v>10466</v>
      </c>
      <c r="G7438" s="3">
        <v>7186549774</v>
      </c>
      <c r="H7438" s="1" t="s">
        <v>242</v>
      </c>
      <c r="I7438" t="s">
        <v>21</v>
      </c>
      <c r="J7438">
        <v>37</v>
      </c>
      <c r="K7438">
        <v>99</v>
      </c>
      <c r="L7438" s="18">
        <f>(((RestaurantData4[[#This Row],[FitScore]]/100)*RestaurantData4[[#This Row],[DailyCustAvg]])/3.5)*30</f>
        <v>313.97142857142859</v>
      </c>
      <c r="M7438">
        <v>40.897421162648001</v>
      </c>
      <c r="N7438">
        <v>-73.855094423655004</v>
      </c>
      <c r="O7438">
        <v>212</v>
      </c>
      <c r="P7438">
        <v>11</v>
      </c>
    </row>
    <row r="7439" spans="1:16" hidden="1" x14ac:dyDescent="0.3">
      <c r="A7439">
        <v>41556469</v>
      </c>
      <c r="B7439" s="1" t="s">
        <v>6757</v>
      </c>
      <c r="C7439" t="s">
        <v>6631</v>
      </c>
      <c r="D7439" s="2">
        <v>2519</v>
      </c>
      <c r="E7439" s="1" t="s">
        <v>6758</v>
      </c>
      <c r="F7439" s="2">
        <v>11102</v>
      </c>
      <c r="G7439" s="3">
        <v>7187280708</v>
      </c>
      <c r="H7439" s="1" t="s">
        <v>16</v>
      </c>
      <c r="I7439" t="s">
        <v>21</v>
      </c>
      <c r="J7439">
        <v>65</v>
      </c>
      <c r="K7439">
        <v>99</v>
      </c>
      <c r="L7439" s="18">
        <f>(((RestaurantData4[[#This Row],[FitScore]]/100)*RestaurantData4[[#This Row],[DailyCustAvg]])/3.5)*30</f>
        <v>551.57142857142867</v>
      </c>
      <c r="M7439">
        <v>40.774796837433001</v>
      </c>
      <c r="N7439">
        <v>-73.918943693398006</v>
      </c>
      <c r="O7439">
        <v>401</v>
      </c>
      <c r="P7439">
        <v>22</v>
      </c>
    </row>
    <row r="7440" spans="1:16" hidden="1" x14ac:dyDescent="0.3">
      <c r="A7440">
        <v>40712429</v>
      </c>
      <c r="B7440" s="1" t="s">
        <v>7173</v>
      </c>
      <c r="C7440" t="s">
        <v>6631</v>
      </c>
      <c r="D7440" s="2">
        <v>8110</v>
      </c>
      <c r="E7440" s="1" t="s">
        <v>6934</v>
      </c>
      <c r="F7440" s="2">
        <v>11372</v>
      </c>
      <c r="G7440" s="3">
        <v>3473613282</v>
      </c>
      <c r="H7440" s="1" t="s">
        <v>212</v>
      </c>
      <c r="I7440" t="s">
        <v>17</v>
      </c>
      <c r="J7440">
        <v>87</v>
      </c>
      <c r="K7440">
        <v>99</v>
      </c>
      <c r="L7440" s="18">
        <f>(((RestaurantData4[[#This Row],[FitScore]]/100)*RestaurantData4[[#This Row],[DailyCustAvg]])/3.5)*30</f>
        <v>738.25714285714275</v>
      </c>
      <c r="M7440">
        <v>40.747542215303</v>
      </c>
      <c r="N7440">
        <v>-73.884647746900995</v>
      </c>
      <c r="O7440">
        <v>404</v>
      </c>
      <c r="P7440">
        <v>25</v>
      </c>
    </row>
    <row r="7441" spans="1:16" hidden="1" x14ac:dyDescent="0.3">
      <c r="A7441">
        <v>50081218</v>
      </c>
      <c r="B7441" s="1" t="s">
        <v>7921</v>
      </c>
      <c r="C7441" t="s">
        <v>6631</v>
      </c>
      <c r="D7441" s="2">
        <v>22701</v>
      </c>
      <c r="E7441" s="1" t="s">
        <v>6441</v>
      </c>
      <c r="F7441" s="2">
        <v>11411</v>
      </c>
      <c r="G7441" s="3">
        <v>7184135977</v>
      </c>
      <c r="H7441" s="1" t="s">
        <v>16</v>
      </c>
      <c r="I7441" t="s">
        <v>17</v>
      </c>
      <c r="J7441">
        <v>82</v>
      </c>
      <c r="K7441">
        <v>99</v>
      </c>
      <c r="L7441" s="18">
        <f>(((RestaurantData4[[#This Row],[FitScore]]/100)*RestaurantData4[[#This Row],[DailyCustAvg]])/3.5)*30</f>
        <v>695.82857142857142</v>
      </c>
      <c r="M7441">
        <v>40.693186512291</v>
      </c>
      <c r="N7441">
        <v>-73.733895460875999</v>
      </c>
      <c r="O7441">
        <v>413</v>
      </c>
      <c r="P7441">
        <v>27</v>
      </c>
    </row>
    <row r="7442" spans="1:16" hidden="1" x14ac:dyDescent="0.3">
      <c r="A7442">
        <v>41679882</v>
      </c>
      <c r="B7442" s="1" t="s">
        <v>7934</v>
      </c>
      <c r="C7442" t="s">
        <v>6631</v>
      </c>
      <c r="D7442" s="2">
        <v>27111</v>
      </c>
      <c r="E7442" s="1" t="s">
        <v>7587</v>
      </c>
      <c r="F7442" s="2">
        <v>11040</v>
      </c>
      <c r="G7442" s="3">
        <v>7189622365</v>
      </c>
      <c r="H7442" s="1" t="s">
        <v>202</v>
      </c>
      <c r="I7442" t="s">
        <v>21</v>
      </c>
      <c r="J7442">
        <v>80</v>
      </c>
      <c r="K7442">
        <v>99</v>
      </c>
      <c r="L7442" s="18">
        <f>(((RestaurantData4[[#This Row],[FitScore]]/100)*RestaurantData4[[#This Row],[DailyCustAvg]])/3.5)*30</f>
        <v>678.85714285714289</v>
      </c>
      <c r="M7442">
        <v>40.751867722884001</v>
      </c>
      <c r="N7442">
        <v>-73.702815096972998</v>
      </c>
      <c r="O7442">
        <v>413</v>
      </c>
      <c r="P7442">
        <v>23</v>
      </c>
    </row>
    <row r="7443" spans="1:16" hidden="1" x14ac:dyDescent="0.3">
      <c r="A7443">
        <v>50073624</v>
      </c>
      <c r="B7443" s="1" t="s">
        <v>8092</v>
      </c>
      <c r="C7443" t="s">
        <v>8030</v>
      </c>
      <c r="D7443" s="2">
        <v>739</v>
      </c>
      <c r="E7443" s="1" t="s">
        <v>8093</v>
      </c>
      <c r="F7443" s="2">
        <v>10310</v>
      </c>
      <c r="G7443" s="3">
        <v>7184482200</v>
      </c>
      <c r="H7443" s="1" t="s">
        <v>202</v>
      </c>
      <c r="I7443" t="s">
        <v>17</v>
      </c>
      <c r="J7443">
        <v>74</v>
      </c>
      <c r="K7443">
        <v>99</v>
      </c>
      <c r="L7443" s="18">
        <f>(((RestaurantData4[[#This Row],[FitScore]]/100)*RestaurantData4[[#This Row],[DailyCustAvg]])/3.5)*30</f>
        <v>627.94285714285718</v>
      </c>
      <c r="M7443">
        <v>40.637049693271997</v>
      </c>
      <c r="N7443">
        <v>-74.116933216263007</v>
      </c>
      <c r="O7443">
        <v>501</v>
      </c>
      <c r="P7443">
        <v>49</v>
      </c>
    </row>
    <row r="7444" spans="1:16" hidden="1" x14ac:dyDescent="0.3">
      <c r="A7444">
        <v>40849504</v>
      </c>
      <c r="B7444" s="1" t="s">
        <v>8271</v>
      </c>
      <c r="C7444" t="s">
        <v>8030</v>
      </c>
      <c r="D7444" s="2">
        <v>4263</v>
      </c>
      <c r="E7444" s="1" t="s">
        <v>8175</v>
      </c>
      <c r="F7444" s="2">
        <v>10312</v>
      </c>
      <c r="G7444" s="3">
        <v>7182270892</v>
      </c>
      <c r="H7444" s="1" t="s">
        <v>16</v>
      </c>
      <c r="I7444" t="s">
        <v>17</v>
      </c>
      <c r="J7444">
        <v>81</v>
      </c>
      <c r="K7444">
        <v>99</v>
      </c>
      <c r="L7444" s="18">
        <f>(((RestaurantData4[[#This Row],[FitScore]]/100)*RestaurantData4[[#This Row],[DailyCustAvg]])/3.5)*30</f>
        <v>687.34285714285727</v>
      </c>
      <c r="M7444">
        <v>40.536467520156002</v>
      </c>
      <c r="N7444">
        <v>-74.151455449487997</v>
      </c>
      <c r="O7444">
        <v>503</v>
      </c>
      <c r="P7444">
        <v>51</v>
      </c>
    </row>
    <row r="7445" spans="1:16" hidden="1" x14ac:dyDescent="0.3">
      <c r="A7445">
        <v>50063010</v>
      </c>
      <c r="B7445" s="1" t="s">
        <v>3618</v>
      </c>
      <c r="C7445" t="s">
        <v>3599</v>
      </c>
      <c r="D7445" s="2">
        <v>414</v>
      </c>
      <c r="E7445" s="1" t="s">
        <v>3606</v>
      </c>
      <c r="F7445" s="2">
        <v>10454</v>
      </c>
      <c r="G7445" s="3">
        <v>3472843870</v>
      </c>
      <c r="H7445" s="1" t="s">
        <v>29</v>
      </c>
      <c r="I7445" t="s">
        <v>17</v>
      </c>
      <c r="J7445">
        <v>68</v>
      </c>
      <c r="K7445">
        <v>98</v>
      </c>
      <c r="L7445" s="18">
        <f>(((RestaurantData4[[#This Row],[FitScore]]/100)*RestaurantData4[[#This Row],[DailyCustAvg]])/3.5)*30</f>
        <v>571.19999999999993</v>
      </c>
      <c r="M7445">
        <v>40.808776329213003</v>
      </c>
      <c r="N7445">
        <v>-73.922142454981994</v>
      </c>
      <c r="O7445">
        <v>201</v>
      </c>
      <c r="P7445">
        <v>8</v>
      </c>
    </row>
    <row r="7446" spans="1:16" hidden="1" x14ac:dyDescent="0.3">
      <c r="A7446">
        <v>50038177</v>
      </c>
      <c r="B7446" s="1" t="s">
        <v>3767</v>
      </c>
      <c r="C7446" t="s">
        <v>3599</v>
      </c>
      <c r="D7446" s="2">
        <v>892</v>
      </c>
      <c r="E7446" s="1" t="s">
        <v>3755</v>
      </c>
      <c r="F7446" s="2">
        <v>10452</v>
      </c>
      <c r="G7446" s="3">
        <v>7182935025</v>
      </c>
      <c r="H7446" s="1" t="s">
        <v>641</v>
      </c>
      <c r="I7446" t="s">
        <v>17</v>
      </c>
      <c r="J7446">
        <v>66</v>
      </c>
      <c r="K7446">
        <v>98</v>
      </c>
      <c r="L7446" s="18">
        <f>(((RestaurantData4[[#This Row],[FitScore]]/100)*RestaurantData4[[#This Row],[DailyCustAvg]])/3.5)*30</f>
        <v>554.4</v>
      </c>
      <c r="M7446">
        <v>40.828024124062999</v>
      </c>
      <c r="N7446">
        <v>-73.924616723504002</v>
      </c>
      <c r="O7446">
        <v>204</v>
      </c>
      <c r="P7446">
        <v>8</v>
      </c>
    </row>
    <row r="7447" spans="1:16" hidden="1" x14ac:dyDescent="0.3">
      <c r="A7447">
        <v>50065358</v>
      </c>
      <c r="B7447" s="1" t="s">
        <v>3814</v>
      </c>
      <c r="C7447" t="s">
        <v>3599</v>
      </c>
      <c r="D7447" s="2">
        <v>2467</v>
      </c>
      <c r="E7447" s="1" t="s">
        <v>3775</v>
      </c>
      <c r="F7447" s="2">
        <v>10468</v>
      </c>
      <c r="G7447" s="3">
        <v>7186187989</v>
      </c>
      <c r="H7447" s="1" t="s">
        <v>16</v>
      </c>
      <c r="I7447" t="s">
        <v>21</v>
      </c>
      <c r="J7447">
        <v>69</v>
      </c>
      <c r="K7447">
        <v>98</v>
      </c>
      <c r="L7447" s="18">
        <f>(((RestaurantData4[[#This Row],[FitScore]]/100)*RestaurantData4[[#This Row],[DailyCustAvg]])/3.5)*30</f>
        <v>579.59999999999991</v>
      </c>
      <c r="M7447">
        <v>40.86172225875</v>
      </c>
      <c r="N7447">
        <v>-73.897543430151003</v>
      </c>
      <c r="O7447">
        <v>205</v>
      </c>
      <c r="P7447">
        <v>14</v>
      </c>
    </row>
    <row r="7448" spans="1:16" hidden="1" x14ac:dyDescent="0.3">
      <c r="A7448">
        <v>50074620</v>
      </c>
      <c r="B7448" s="1" t="s">
        <v>4100</v>
      </c>
      <c r="C7448" t="s">
        <v>3599</v>
      </c>
      <c r="D7448" s="2">
        <v>1805</v>
      </c>
      <c r="E7448" s="1" t="s">
        <v>3637</v>
      </c>
      <c r="F7448" s="2">
        <v>10472</v>
      </c>
      <c r="G7448" s="3">
        <v>3478514242</v>
      </c>
      <c r="H7448" s="1" t="s">
        <v>276</v>
      </c>
      <c r="I7448" t="s">
        <v>17</v>
      </c>
      <c r="J7448">
        <v>66</v>
      </c>
      <c r="K7448">
        <v>98</v>
      </c>
      <c r="L7448" s="18">
        <f>(((RestaurantData4[[#This Row],[FitScore]]/100)*RestaurantData4[[#This Row],[DailyCustAvg]])/3.5)*30</f>
        <v>554.4</v>
      </c>
      <c r="M7448">
        <v>40.831956166970997</v>
      </c>
      <c r="N7448">
        <v>-73.866082095346997</v>
      </c>
      <c r="O7448">
        <v>209</v>
      </c>
      <c r="P7448">
        <v>18</v>
      </c>
    </row>
    <row r="7449" spans="1:16" hidden="1" x14ac:dyDescent="0.3">
      <c r="A7449">
        <v>50073819</v>
      </c>
      <c r="B7449" s="1" t="s">
        <v>6861</v>
      </c>
      <c r="C7449" t="s">
        <v>6631</v>
      </c>
      <c r="D7449" s="2">
        <v>6208</v>
      </c>
      <c r="E7449" s="1" t="s">
        <v>6830</v>
      </c>
      <c r="F7449" s="2">
        <v>11377</v>
      </c>
      <c r="G7449" s="3">
        <v>3472423131</v>
      </c>
      <c r="H7449" s="1" t="s">
        <v>1208</v>
      </c>
      <c r="I7449" t="s">
        <v>17</v>
      </c>
      <c r="J7449">
        <v>64</v>
      </c>
      <c r="K7449">
        <v>98</v>
      </c>
      <c r="L7449" s="18">
        <f>(((RestaurantData4[[#This Row],[FitScore]]/100)*RestaurantData4[[#This Row],[DailyCustAvg]])/3.5)*30</f>
        <v>537.59999999999991</v>
      </c>
      <c r="M7449">
        <v>40.745735744515002</v>
      </c>
      <c r="N7449">
        <v>-73.901905262702996</v>
      </c>
      <c r="O7449">
        <v>402</v>
      </c>
      <c r="P7449">
        <v>26</v>
      </c>
    </row>
    <row r="7450" spans="1:16" hidden="1" x14ac:dyDescent="0.3">
      <c r="A7450">
        <v>41396382</v>
      </c>
      <c r="B7450" s="1" t="s">
        <v>6866</v>
      </c>
      <c r="C7450" t="s">
        <v>6631</v>
      </c>
      <c r="D7450" s="2">
        <v>6304</v>
      </c>
      <c r="E7450" s="1" t="s">
        <v>34</v>
      </c>
      <c r="F7450" s="2">
        <v>11377</v>
      </c>
      <c r="G7450" s="3">
        <v>7185655491</v>
      </c>
      <c r="H7450" s="1" t="s">
        <v>276</v>
      </c>
      <c r="I7450" t="s">
        <v>21</v>
      </c>
      <c r="J7450">
        <v>31</v>
      </c>
      <c r="K7450">
        <v>98</v>
      </c>
      <c r="L7450" s="18">
        <f>(((RestaurantData4[[#This Row],[FitScore]]/100)*RestaurantData4[[#This Row],[DailyCustAvg]])/3.5)*30</f>
        <v>260.39999999999998</v>
      </c>
      <c r="M7450">
        <v>40.749938303466003</v>
      </c>
      <c r="N7450">
        <v>-73.899116376403995</v>
      </c>
      <c r="O7450">
        <v>402</v>
      </c>
      <c r="P7450">
        <v>26</v>
      </c>
    </row>
    <row r="7451" spans="1:16" hidden="1" x14ac:dyDescent="0.3">
      <c r="A7451">
        <v>41704864</v>
      </c>
      <c r="B7451" s="1" t="s">
        <v>6939</v>
      </c>
      <c r="C7451" t="s">
        <v>6631</v>
      </c>
      <c r="D7451" s="2">
        <v>5121</v>
      </c>
      <c r="E7451" s="1" t="s">
        <v>6940</v>
      </c>
      <c r="F7451" s="2">
        <v>11377</v>
      </c>
      <c r="G7451" s="3">
        <v>7185650888</v>
      </c>
      <c r="H7451" s="1" t="s">
        <v>242</v>
      </c>
      <c r="I7451" t="s">
        <v>21</v>
      </c>
      <c r="J7451">
        <v>54</v>
      </c>
      <c r="K7451">
        <v>98</v>
      </c>
      <c r="L7451" s="18">
        <f>(((RestaurantData4[[#This Row],[FitScore]]/100)*RestaurantData4[[#This Row],[DailyCustAvg]])/3.5)*30</f>
        <v>453.6</v>
      </c>
      <c r="M7451">
        <v>40.744306697987</v>
      </c>
      <c r="N7451">
        <v>-73.913343879755004</v>
      </c>
      <c r="O7451">
        <v>402</v>
      </c>
      <c r="P7451">
        <v>26</v>
      </c>
    </row>
    <row r="7452" spans="1:16" hidden="1" x14ac:dyDescent="0.3">
      <c r="A7452">
        <v>50057757</v>
      </c>
      <c r="B7452" s="1" t="s">
        <v>6966</v>
      </c>
      <c r="C7452" t="s">
        <v>6631</v>
      </c>
      <c r="D7452" s="2">
        <v>5910</v>
      </c>
      <c r="E7452" s="1" t="s">
        <v>6865</v>
      </c>
      <c r="F7452" s="2">
        <v>11377</v>
      </c>
      <c r="G7452" s="3">
        <v>3475434959</v>
      </c>
      <c r="H7452" s="1" t="s">
        <v>183</v>
      </c>
      <c r="I7452" t="s">
        <v>17</v>
      </c>
      <c r="J7452">
        <v>28</v>
      </c>
      <c r="K7452">
        <v>98</v>
      </c>
      <c r="L7452" s="18">
        <f>(((RestaurantData4[[#This Row],[FitScore]]/100)*RestaurantData4[[#This Row],[DailyCustAvg]])/3.5)*30</f>
        <v>235.20000000000002</v>
      </c>
      <c r="M7452">
        <v>40.745315937420997</v>
      </c>
      <c r="N7452">
        <v>-73.905341578606993</v>
      </c>
      <c r="O7452">
        <v>402</v>
      </c>
      <c r="P7452">
        <v>26</v>
      </c>
    </row>
    <row r="7453" spans="1:16" hidden="1" x14ac:dyDescent="0.3">
      <c r="A7453">
        <v>41637082</v>
      </c>
      <c r="B7453" s="1" t="s">
        <v>7162</v>
      </c>
      <c r="C7453" t="s">
        <v>6631</v>
      </c>
      <c r="D7453" s="2">
        <v>5609</v>
      </c>
      <c r="E7453" s="1" t="s">
        <v>7020</v>
      </c>
      <c r="F7453" s="2">
        <v>11373</v>
      </c>
      <c r="G7453" s="3">
        <v>7187604444</v>
      </c>
      <c r="H7453" s="1" t="s">
        <v>276</v>
      </c>
      <c r="I7453" t="s">
        <v>21</v>
      </c>
      <c r="J7453">
        <v>85</v>
      </c>
      <c r="K7453">
        <v>98</v>
      </c>
      <c r="L7453" s="18">
        <f>(((RestaurantData4[[#This Row],[FitScore]]/100)*RestaurantData4[[#This Row],[DailyCustAvg]])/3.5)*30</f>
        <v>714</v>
      </c>
      <c r="M7453">
        <v>40.737122067084002</v>
      </c>
      <c r="N7453">
        <v>-73.866028058495999</v>
      </c>
      <c r="O7453">
        <v>404</v>
      </c>
      <c r="P7453">
        <v>21</v>
      </c>
    </row>
    <row r="7454" spans="1:16" hidden="1" x14ac:dyDescent="0.3">
      <c r="A7454">
        <v>50101407</v>
      </c>
      <c r="B7454" s="1" t="s">
        <v>7387</v>
      </c>
      <c r="C7454" t="s">
        <v>6631</v>
      </c>
      <c r="D7454" s="2">
        <v>3634</v>
      </c>
      <c r="E7454" s="1" t="s">
        <v>7355</v>
      </c>
      <c r="F7454" s="2">
        <v>11354</v>
      </c>
      <c r="G7454" s="3">
        <v>9293290133</v>
      </c>
      <c r="H7454" s="1" t="s">
        <v>242</v>
      </c>
      <c r="I7454" t="s">
        <v>21</v>
      </c>
      <c r="J7454">
        <v>54</v>
      </c>
      <c r="K7454">
        <v>98</v>
      </c>
      <c r="L7454" s="18">
        <f>(((RestaurantData4[[#This Row],[FitScore]]/100)*RestaurantData4[[#This Row],[DailyCustAvg]])/3.5)*30</f>
        <v>453.6</v>
      </c>
      <c r="M7454">
        <v>40.763245350959998</v>
      </c>
      <c r="N7454">
        <v>-73.827937768444002</v>
      </c>
      <c r="O7454">
        <v>407</v>
      </c>
      <c r="P7454">
        <v>20</v>
      </c>
    </row>
    <row r="7455" spans="1:16" hidden="1" x14ac:dyDescent="0.3">
      <c r="A7455">
        <v>50079560</v>
      </c>
      <c r="B7455" s="1" t="s">
        <v>7482</v>
      </c>
      <c r="C7455" t="s">
        <v>6631</v>
      </c>
      <c r="D7455" s="2">
        <v>13318</v>
      </c>
      <c r="E7455" s="1" t="s">
        <v>6977</v>
      </c>
      <c r="F7455" s="2">
        <v>11354</v>
      </c>
      <c r="G7455" s="3">
        <v>3477320586</v>
      </c>
      <c r="H7455" s="1" t="s">
        <v>242</v>
      </c>
      <c r="I7455" t="s">
        <v>17</v>
      </c>
      <c r="J7455">
        <v>54</v>
      </c>
      <c r="K7455">
        <v>98</v>
      </c>
      <c r="L7455" s="18">
        <f>(((RestaurantData4[[#This Row],[FitScore]]/100)*RestaurantData4[[#This Row],[DailyCustAvg]])/3.5)*30</f>
        <v>453.6</v>
      </c>
      <c r="M7455">
        <v>40.759087982554</v>
      </c>
      <c r="N7455">
        <v>-73.834175242650005</v>
      </c>
      <c r="O7455">
        <v>407</v>
      </c>
      <c r="P7455">
        <v>20</v>
      </c>
    </row>
    <row r="7456" spans="1:16" hidden="1" x14ac:dyDescent="0.3">
      <c r="A7456">
        <v>50052413</v>
      </c>
      <c r="B7456" s="1" t="s">
        <v>7660</v>
      </c>
      <c r="C7456" t="s">
        <v>6631</v>
      </c>
      <c r="D7456" s="2">
        <v>11623</v>
      </c>
      <c r="E7456" s="1" t="s">
        <v>7643</v>
      </c>
      <c r="F7456" s="2">
        <v>11418</v>
      </c>
      <c r="G7456" s="3">
        <v>7188492350</v>
      </c>
      <c r="H7456" s="1" t="s">
        <v>45</v>
      </c>
      <c r="I7456" t="s">
        <v>21</v>
      </c>
      <c r="J7456">
        <v>38</v>
      </c>
      <c r="K7456">
        <v>98</v>
      </c>
      <c r="L7456" s="18">
        <f>(((RestaurantData4[[#This Row],[FitScore]]/100)*RestaurantData4[[#This Row],[DailyCustAvg]])/3.5)*30</f>
        <v>319.20000000000005</v>
      </c>
      <c r="M7456">
        <v>40.699491212299002</v>
      </c>
      <c r="N7456">
        <v>-73.832582141090001</v>
      </c>
      <c r="O7456">
        <v>409</v>
      </c>
      <c r="P7456">
        <v>29</v>
      </c>
    </row>
    <row r="7457" spans="1:16" hidden="1" x14ac:dyDescent="0.3">
      <c r="A7457">
        <v>41112888</v>
      </c>
      <c r="B7457" s="1" t="s">
        <v>7760</v>
      </c>
      <c r="C7457" t="s">
        <v>6631</v>
      </c>
      <c r="D7457" s="2">
        <v>10306</v>
      </c>
      <c r="E7457" s="1" t="s">
        <v>5220</v>
      </c>
      <c r="F7457" s="2">
        <v>11417</v>
      </c>
      <c r="G7457" s="3">
        <v>7189252224</v>
      </c>
      <c r="H7457" s="1" t="s">
        <v>641</v>
      </c>
      <c r="I7457" t="s">
        <v>21</v>
      </c>
      <c r="J7457">
        <v>64</v>
      </c>
      <c r="K7457">
        <v>98</v>
      </c>
      <c r="L7457" s="18">
        <f>(((RestaurantData4[[#This Row],[FitScore]]/100)*RestaurantData4[[#This Row],[DailyCustAvg]])/3.5)*30</f>
        <v>537.59999999999991</v>
      </c>
      <c r="M7457">
        <v>40.681717806419996</v>
      </c>
      <c r="N7457">
        <v>-73.837634935810001</v>
      </c>
      <c r="O7457">
        <v>410</v>
      </c>
      <c r="P7457">
        <v>32</v>
      </c>
    </row>
    <row r="7458" spans="1:16" hidden="1" x14ac:dyDescent="0.3">
      <c r="A7458">
        <v>50049103</v>
      </c>
      <c r="B7458" s="1" t="s">
        <v>7849</v>
      </c>
      <c r="C7458" t="s">
        <v>6631</v>
      </c>
      <c r="D7458" s="2">
        <v>9414</v>
      </c>
      <c r="E7458" s="1" t="s">
        <v>7838</v>
      </c>
      <c r="F7458" s="2">
        <v>11435</v>
      </c>
      <c r="G7458" s="3">
        <v>9293542980</v>
      </c>
      <c r="H7458" s="1" t="s">
        <v>641</v>
      </c>
      <c r="I7458" t="s">
        <v>21</v>
      </c>
      <c r="J7458">
        <v>77</v>
      </c>
      <c r="K7458">
        <v>98</v>
      </c>
      <c r="L7458" s="18">
        <f>(((RestaurantData4[[#This Row],[FitScore]]/100)*RestaurantData4[[#This Row],[DailyCustAvg]])/3.5)*30</f>
        <v>646.80000000000007</v>
      </c>
      <c r="M7458">
        <v>40.698852374200001</v>
      </c>
      <c r="N7458">
        <v>-73.806841237119002</v>
      </c>
      <c r="O7458">
        <v>412</v>
      </c>
      <c r="P7458">
        <v>27</v>
      </c>
    </row>
    <row r="7459" spans="1:16" hidden="1" x14ac:dyDescent="0.3">
      <c r="A7459">
        <v>41464140</v>
      </c>
      <c r="B7459" s="1" t="s">
        <v>1811</v>
      </c>
      <c r="C7459" t="s">
        <v>8030</v>
      </c>
      <c r="D7459" s="2">
        <v>1</v>
      </c>
      <c r="E7459" s="1" t="s">
        <v>8039</v>
      </c>
      <c r="F7459" s="2">
        <v>10301</v>
      </c>
      <c r="G7459" s="3">
        <v>7184200846</v>
      </c>
      <c r="H7459" s="1" t="s">
        <v>86</v>
      </c>
      <c r="I7459" t="s">
        <v>21</v>
      </c>
      <c r="J7459">
        <v>84</v>
      </c>
      <c r="K7459">
        <v>98</v>
      </c>
      <c r="L7459" s="18">
        <f>(((RestaurantData4[[#This Row],[FitScore]]/100)*RestaurantData4[[#This Row],[DailyCustAvg]])/3.5)*30</f>
        <v>705.6</v>
      </c>
      <c r="M7459">
        <v>40.64372588042</v>
      </c>
      <c r="N7459">
        <v>-74.072788802131996</v>
      </c>
      <c r="O7459">
        <v>501</v>
      </c>
      <c r="P7459">
        <v>49</v>
      </c>
    </row>
    <row r="7460" spans="1:16" hidden="1" x14ac:dyDescent="0.3">
      <c r="A7460">
        <v>50082888</v>
      </c>
      <c r="B7460" s="1" t="s">
        <v>8314</v>
      </c>
      <c r="C7460" t="s">
        <v>8030</v>
      </c>
      <c r="D7460" s="2">
        <v>240</v>
      </c>
      <c r="E7460" s="1" t="s">
        <v>8303</v>
      </c>
      <c r="F7460" s="2">
        <v>10307</v>
      </c>
      <c r="G7460" s="3">
        <v>7189661900</v>
      </c>
      <c r="H7460" s="1" t="s">
        <v>242</v>
      </c>
      <c r="I7460" t="s">
        <v>21</v>
      </c>
      <c r="J7460">
        <v>83</v>
      </c>
      <c r="K7460">
        <v>98</v>
      </c>
      <c r="L7460" s="18">
        <f>(((RestaurantData4[[#This Row],[FitScore]]/100)*RestaurantData4[[#This Row],[DailyCustAvg]])/3.5)*30</f>
        <v>697.19999999999993</v>
      </c>
      <c r="M7460">
        <v>40.518121142468999</v>
      </c>
      <c r="N7460">
        <v>-74.234492004817994</v>
      </c>
      <c r="O7460">
        <v>503</v>
      </c>
      <c r="P7460">
        <v>51</v>
      </c>
    </row>
    <row r="7461" spans="1:16" hidden="1" x14ac:dyDescent="0.3">
      <c r="A7461">
        <v>50015646</v>
      </c>
      <c r="B7461" s="1" t="s">
        <v>3748</v>
      </c>
      <c r="C7461" t="s">
        <v>3599</v>
      </c>
      <c r="D7461" s="2">
        <v>104</v>
      </c>
      <c r="E7461" s="1" t="s">
        <v>3688</v>
      </c>
      <c r="F7461" s="2">
        <v>10452</v>
      </c>
      <c r="G7461" s="3">
        <v>7182933800</v>
      </c>
      <c r="H7461" s="1" t="s">
        <v>276</v>
      </c>
      <c r="I7461" t="s">
        <v>17</v>
      </c>
      <c r="J7461">
        <v>61</v>
      </c>
      <c r="K7461">
        <v>97</v>
      </c>
      <c r="L7461" s="18">
        <f>(((RestaurantData4[[#This Row],[FitScore]]/100)*RestaurantData4[[#This Row],[DailyCustAvg]])/3.5)*30</f>
        <v>507.17142857142858</v>
      </c>
      <c r="M7461">
        <v>40.831293822874002</v>
      </c>
      <c r="N7461">
        <v>-73.921581190601003</v>
      </c>
      <c r="O7461">
        <v>204</v>
      </c>
      <c r="P7461">
        <v>8</v>
      </c>
    </row>
    <row r="7462" spans="1:16" hidden="1" x14ac:dyDescent="0.3">
      <c r="A7462">
        <v>50101008</v>
      </c>
      <c r="B7462" s="1" t="s">
        <v>1963</v>
      </c>
      <c r="C7462" t="s">
        <v>3599</v>
      </c>
      <c r="D7462" s="2">
        <v>5201</v>
      </c>
      <c r="E7462" s="1" t="s">
        <v>34</v>
      </c>
      <c r="F7462" s="2">
        <v>10463</v>
      </c>
      <c r="G7462" s="3">
        <v>7189338900</v>
      </c>
      <c r="H7462" s="1" t="s">
        <v>16</v>
      </c>
      <c r="I7462" t="s">
        <v>21</v>
      </c>
      <c r="J7462">
        <v>61</v>
      </c>
      <c r="K7462">
        <v>97</v>
      </c>
      <c r="L7462" s="18">
        <f>(((RestaurantData4[[#This Row],[FitScore]]/100)*RestaurantData4[[#This Row],[DailyCustAvg]])/3.5)*30</f>
        <v>507.17142857142858</v>
      </c>
      <c r="M7462">
        <v>40.874531277705003</v>
      </c>
      <c r="N7462">
        <v>-73.909897445745003</v>
      </c>
      <c r="O7462">
        <v>208</v>
      </c>
      <c r="P7462">
        <v>10</v>
      </c>
    </row>
    <row r="7463" spans="1:16" hidden="1" x14ac:dyDescent="0.3">
      <c r="A7463">
        <v>50072370</v>
      </c>
      <c r="B7463" s="1" t="s">
        <v>4282</v>
      </c>
      <c r="C7463" t="s">
        <v>3599</v>
      </c>
      <c r="D7463" s="2">
        <v>736</v>
      </c>
      <c r="E7463" s="1" t="s">
        <v>4262</v>
      </c>
      <c r="F7463" s="2">
        <v>10462</v>
      </c>
      <c r="G7463" s="3">
        <v>9178066646</v>
      </c>
      <c r="H7463" s="1" t="s">
        <v>16</v>
      </c>
      <c r="I7463" t="s">
        <v>17</v>
      </c>
      <c r="J7463">
        <v>37</v>
      </c>
      <c r="K7463">
        <v>97</v>
      </c>
      <c r="L7463" s="18">
        <f>(((RestaurantData4[[#This Row],[FitScore]]/100)*RestaurantData4[[#This Row],[DailyCustAvg]])/3.5)*30</f>
        <v>307.62857142857143</v>
      </c>
      <c r="M7463">
        <v>40.854454950943001</v>
      </c>
      <c r="N7463">
        <v>-73.866220978930997</v>
      </c>
      <c r="O7463">
        <v>211</v>
      </c>
      <c r="P7463">
        <v>13</v>
      </c>
    </row>
    <row r="7464" spans="1:16" hidden="1" x14ac:dyDescent="0.3">
      <c r="A7464">
        <v>50043790</v>
      </c>
      <c r="B7464" s="1" t="s">
        <v>7164</v>
      </c>
      <c r="C7464" t="s">
        <v>6631</v>
      </c>
      <c r="D7464" s="2">
        <v>9018</v>
      </c>
      <c r="E7464" s="1" t="s">
        <v>6830</v>
      </c>
      <c r="F7464" s="2">
        <v>11372</v>
      </c>
      <c r="G7464" s="3">
        <v>7184580554</v>
      </c>
      <c r="H7464" s="1" t="s">
        <v>1645</v>
      </c>
      <c r="I7464" t="s">
        <v>21</v>
      </c>
      <c r="J7464">
        <v>88</v>
      </c>
      <c r="K7464">
        <v>97</v>
      </c>
      <c r="L7464" s="18">
        <f>(((RestaurantData4[[#This Row],[FitScore]]/100)*RestaurantData4[[#This Row],[DailyCustAvg]])/3.5)*30</f>
        <v>731.65714285714284</v>
      </c>
      <c r="M7464">
        <v>40.748468979012003</v>
      </c>
      <c r="N7464">
        <v>-73.875832722590005</v>
      </c>
      <c r="O7464">
        <v>404</v>
      </c>
      <c r="P7464">
        <v>21</v>
      </c>
    </row>
    <row r="7465" spans="1:16" hidden="1" x14ac:dyDescent="0.3">
      <c r="A7465">
        <v>50098701</v>
      </c>
      <c r="B7465" s="1" t="s">
        <v>7179</v>
      </c>
      <c r="C7465" t="s">
        <v>6631</v>
      </c>
      <c r="D7465" s="2">
        <v>8808</v>
      </c>
      <c r="E7465" s="1" t="s">
        <v>6830</v>
      </c>
      <c r="F7465" s="2">
        <v>11372</v>
      </c>
      <c r="G7465" s="3">
        <v>3474198942</v>
      </c>
      <c r="H7465" s="1" t="s">
        <v>626</v>
      </c>
      <c r="I7465" t="s">
        <v>21</v>
      </c>
      <c r="J7465">
        <v>78</v>
      </c>
      <c r="K7465">
        <v>97</v>
      </c>
      <c r="L7465" s="18">
        <f>(((RestaurantData4[[#This Row],[FitScore]]/100)*RestaurantData4[[#This Row],[DailyCustAvg]])/3.5)*30</f>
        <v>648.51428571428562</v>
      </c>
      <c r="M7465">
        <v>40.748254339336</v>
      </c>
      <c r="N7465">
        <v>-73.877879475336997</v>
      </c>
      <c r="O7465">
        <v>404</v>
      </c>
      <c r="P7465">
        <v>21</v>
      </c>
    </row>
    <row r="7466" spans="1:16" hidden="1" x14ac:dyDescent="0.3">
      <c r="A7466">
        <v>50076463</v>
      </c>
      <c r="B7466" s="1" t="s">
        <v>7547</v>
      </c>
      <c r="C7466" t="s">
        <v>6631</v>
      </c>
      <c r="D7466" s="2">
        <v>13525</v>
      </c>
      <c r="E7466" s="1" t="s">
        <v>7408</v>
      </c>
      <c r="F7466" s="2">
        <v>11354</v>
      </c>
      <c r="G7466" s="3">
        <v>2676166976</v>
      </c>
      <c r="H7466" s="1" t="s">
        <v>242</v>
      </c>
      <c r="I7466" t="s">
        <v>17</v>
      </c>
      <c r="J7466">
        <v>71</v>
      </c>
      <c r="K7466">
        <v>97</v>
      </c>
      <c r="L7466" s="18">
        <f>(((RestaurantData4[[#This Row],[FitScore]]/100)*RestaurantData4[[#This Row],[DailyCustAvg]])/3.5)*30</f>
        <v>590.31428571428569</v>
      </c>
      <c r="M7466">
        <v>40.758862478494002</v>
      </c>
      <c r="N7466">
        <v>-73.830125762080996</v>
      </c>
      <c r="O7466">
        <v>407</v>
      </c>
      <c r="P7466">
        <v>20</v>
      </c>
    </row>
    <row r="7467" spans="1:16" hidden="1" x14ac:dyDescent="0.3">
      <c r="A7467">
        <v>50098134</v>
      </c>
      <c r="B7467" s="1" t="s">
        <v>7824</v>
      </c>
      <c r="C7467" t="s">
        <v>6631</v>
      </c>
      <c r="D7467" s="2">
        <v>21309</v>
      </c>
      <c r="E7467" s="1" t="s">
        <v>6998</v>
      </c>
      <c r="F7467" s="2">
        <v>11361</v>
      </c>
      <c r="G7467" s="3">
        <v>7188198843</v>
      </c>
      <c r="H7467" s="1" t="s">
        <v>193</v>
      </c>
      <c r="I7467" t="s">
        <v>21</v>
      </c>
      <c r="J7467">
        <v>56</v>
      </c>
      <c r="K7467">
        <v>97</v>
      </c>
      <c r="L7467" s="18">
        <f>(((RestaurantData4[[#This Row],[FitScore]]/100)*RestaurantData4[[#This Row],[DailyCustAvg]])/3.5)*30</f>
        <v>465.6</v>
      </c>
      <c r="M7467">
        <v>40.760124789255002</v>
      </c>
      <c r="N7467">
        <v>-73.770085392067998</v>
      </c>
      <c r="O7467">
        <v>411</v>
      </c>
      <c r="P7467">
        <v>19</v>
      </c>
    </row>
    <row r="7468" spans="1:16" hidden="1" x14ac:dyDescent="0.3">
      <c r="A7468">
        <v>50102276</v>
      </c>
      <c r="B7468" s="1" t="s">
        <v>7897</v>
      </c>
      <c r="C7468" t="s">
        <v>6631</v>
      </c>
      <c r="D7468" s="2">
        <v>15412</v>
      </c>
      <c r="E7468" s="1" t="s">
        <v>7654</v>
      </c>
      <c r="F7468" s="2">
        <v>11434</v>
      </c>
      <c r="G7468" s="3">
        <v>9173879155</v>
      </c>
      <c r="H7468" s="1" t="s">
        <v>66</v>
      </c>
      <c r="I7468" t="s">
        <v>21</v>
      </c>
      <c r="J7468">
        <v>76</v>
      </c>
      <c r="K7468">
        <v>97</v>
      </c>
      <c r="L7468" s="18">
        <f>(((RestaurantData4[[#This Row],[FitScore]]/100)*RestaurantData4[[#This Row],[DailyCustAvg]])/3.5)*30</f>
        <v>631.88571428571436</v>
      </c>
      <c r="M7468">
        <v>40.667932622226999</v>
      </c>
      <c r="N7468">
        <v>-73.781009521640001</v>
      </c>
      <c r="O7468">
        <v>412</v>
      </c>
      <c r="P7468">
        <v>28</v>
      </c>
    </row>
    <row r="7469" spans="1:16" hidden="1" x14ac:dyDescent="0.3">
      <c r="A7469">
        <v>50003490</v>
      </c>
      <c r="B7469" s="1" t="s">
        <v>7899</v>
      </c>
      <c r="C7469" t="s">
        <v>6631</v>
      </c>
      <c r="D7469" s="2">
        <v>18933</v>
      </c>
      <c r="E7469" s="1" t="s">
        <v>6441</v>
      </c>
      <c r="F7469" s="2">
        <v>11412</v>
      </c>
      <c r="G7469" s="3">
        <v>7185271536</v>
      </c>
      <c r="H7469" s="1" t="s">
        <v>641</v>
      </c>
      <c r="I7469" t="s">
        <v>17</v>
      </c>
      <c r="J7469">
        <v>74</v>
      </c>
      <c r="K7469">
        <v>97</v>
      </c>
      <c r="L7469" s="18">
        <f>(((RestaurantData4[[#This Row],[FitScore]]/100)*RestaurantData4[[#This Row],[DailyCustAvg]])/3.5)*30</f>
        <v>615.25714285714287</v>
      </c>
      <c r="M7469">
        <v>40.691790618756002</v>
      </c>
      <c r="N7469">
        <v>-73.761901863095005</v>
      </c>
      <c r="O7469">
        <v>412</v>
      </c>
      <c r="P7469">
        <v>27</v>
      </c>
    </row>
    <row r="7470" spans="1:16" hidden="1" x14ac:dyDescent="0.3">
      <c r="A7470">
        <v>41347625</v>
      </c>
      <c r="B7470" s="1" t="s">
        <v>8010</v>
      </c>
      <c r="C7470" t="s">
        <v>6631</v>
      </c>
      <c r="D7470" s="2">
        <v>0</v>
      </c>
      <c r="E7470" s="1" t="s">
        <v>8011</v>
      </c>
      <c r="F7470" s="2">
        <v>11430</v>
      </c>
      <c r="G7470" s="3">
        <v>7187512826</v>
      </c>
      <c r="H7470" s="1" t="s">
        <v>168</v>
      </c>
      <c r="I7470" t="s">
        <v>21</v>
      </c>
      <c r="J7470">
        <v>73</v>
      </c>
      <c r="K7470">
        <v>97</v>
      </c>
      <c r="L7470" s="18">
        <f>(((RestaurantData4[[#This Row],[FitScore]]/100)*RestaurantData4[[#This Row],[DailyCustAvg]])/3.5)*30</f>
        <v>606.94285714285718</v>
      </c>
      <c r="M7470">
        <v>40.648312826068</v>
      </c>
      <c r="N7470">
        <v>-73.788281497593999</v>
      </c>
      <c r="O7470">
        <v>483</v>
      </c>
      <c r="P7470">
        <v>28</v>
      </c>
    </row>
    <row r="7471" spans="1:16" hidden="1" x14ac:dyDescent="0.3">
      <c r="A7471">
        <v>50039305</v>
      </c>
      <c r="B7471" s="1" t="s">
        <v>8047</v>
      </c>
      <c r="C7471" t="s">
        <v>8030</v>
      </c>
      <c r="D7471" s="2">
        <v>1233</v>
      </c>
      <c r="E7471" s="1" t="s">
        <v>8039</v>
      </c>
      <c r="F7471" s="2">
        <v>10305</v>
      </c>
      <c r="G7471" s="3">
        <v>7183094224</v>
      </c>
      <c r="H7471" s="1" t="s">
        <v>24</v>
      </c>
      <c r="I7471" t="s">
        <v>21</v>
      </c>
      <c r="J7471">
        <v>67</v>
      </c>
      <c r="K7471">
        <v>97</v>
      </c>
      <c r="L7471" s="18">
        <f>(((RestaurantData4[[#This Row],[FitScore]]/100)*RestaurantData4[[#This Row],[DailyCustAvg]])/3.5)*30</f>
        <v>557.05714285714294</v>
      </c>
      <c r="M7471">
        <v>40.613189089556002</v>
      </c>
      <c r="N7471">
        <v>-74.065461828983999</v>
      </c>
      <c r="O7471">
        <v>501</v>
      </c>
      <c r="P7471">
        <v>49</v>
      </c>
    </row>
    <row r="7472" spans="1:16" hidden="1" x14ac:dyDescent="0.3">
      <c r="A7472">
        <v>41029337</v>
      </c>
      <c r="B7472" s="1" t="s">
        <v>339</v>
      </c>
      <c r="C7472" t="s">
        <v>8030</v>
      </c>
      <c r="D7472" s="2">
        <v>1761</v>
      </c>
      <c r="E7472" s="1" t="s">
        <v>7249</v>
      </c>
      <c r="F7472" s="2">
        <v>10303</v>
      </c>
      <c r="G7472" s="3">
        <v>7189812102</v>
      </c>
      <c r="H7472" s="1" t="s">
        <v>226</v>
      </c>
      <c r="I7472" t="s">
        <v>21</v>
      </c>
      <c r="J7472">
        <v>76</v>
      </c>
      <c r="K7472">
        <v>97</v>
      </c>
      <c r="L7472" s="18">
        <f>(((RestaurantData4[[#This Row],[FitScore]]/100)*RestaurantData4[[#This Row],[DailyCustAvg]])/3.5)*30</f>
        <v>631.88571428571436</v>
      </c>
      <c r="M7472">
        <v>40.624997590313001</v>
      </c>
      <c r="N7472">
        <v>-74.147611627901</v>
      </c>
      <c r="O7472">
        <v>501</v>
      </c>
      <c r="P7472">
        <v>49</v>
      </c>
    </row>
    <row r="7473" spans="1:16" hidden="1" x14ac:dyDescent="0.3">
      <c r="A7473">
        <v>50101120</v>
      </c>
      <c r="B7473" s="1" t="s">
        <v>8276</v>
      </c>
      <c r="C7473" t="s">
        <v>8030</v>
      </c>
      <c r="D7473" s="2">
        <v>3279</v>
      </c>
      <c r="E7473" s="1" t="s">
        <v>8277</v>
      </c>
      <c r="F7473" s="2">
        <v>10312</v>
      </c>
      <c r="G7473" s="3">
        <v>7184483000</v>
      </c>
      <c r="H7473" s="1" t="s">
        <v>2075</v>
      </c>
      <c r="I7473" t="s">
        <v>21</v>
      </c>
      <c r="J7473">
        <v>74</v>
      </c>
      <c r="K7473">
        <v>97</v>
      </c>
      <c r="L7473" s="18">
        <f>(((RestaurantData4[[#This Row],[FitScore]]/100)*RestaurantData4[[#This Row],[DailyCustAvg]])/3.5)*30</f>
        <v>615.25714285714287</v>
      </c>
      <c r="M7473">
        <v>40.559287141033003</v>
      </c>
      <c r="N7473">
        <v>-74.169501580070005</v>
      </c>
      <c r="O7473">
        <v>503</v>
      </c>
      <c r="P7473">
        <v>51</v>
      </c>
    </row>
    <row r="7474" spans="1:16" hidden="1" x14ac:dyDescent="0.3">
      <c r="A7474">
        <v>50068339</v>
      </c>
      <c r="B7474" s="1" t="s">
        <v>8313</v>
      </c>
      <c r="C7474" t="s">
        <v>8030</v>
      </c>
      <c r="D7474" s="2">
        <v>3979</v>
      </c>
      <c r="E7474" s="1" t="s">
        <v>8257</v>
      </c>
      <c r="F7474" s="2">
        <v>10308</v>
      </c>
      <c r="G7474" s="3">
        <v>7183569554</v>
      </c>
      <c r="H7474" s="1" t="s">
        <v>242</v>
      </c>
      <c r="I7474" t="s">
        <v>17</v>
      </c>
      <c r="J7474">
        <v>73</v>
      </c>
      <c r="K7474">
        <v>97</v>
      </c>
      <c r="L7474" s="18">
        <f>(((RestaurantData4[[#This Row],[FitScore]]/100)*RestaurantData4[[#This Row],[DailyCustAvg]])/3.5)*30</f>
        <v>606.94285714285718</v>
      </c>
      <c r="M7474">
        <v>40.550530458042999</v>
      </c>
      <c r="N7474">
        <v>-74.150433127426993</v>
      </c>
      <c r="O7474">
        <v>503</v>
      </c>
      <c r="P7474">
        <v>51</v>
      </c>
    </row>
    <row r="7475" spans="1:16" hidden="1" x14ac:dyDescent="0.3">
      <c r="A7475">
        <v>41594371</v>
      </c>
      <c r="B7475" s="1" t="s">
        <v>3707</v>
      </c>
      <c r="C7475" t="s">
        <v>3599</v>
      </c>
      <c r="D7475" s="2">
        <v>1328</v>
      </c>
      <c r="E7475" s="1" t="s">
        <v>3674</v>
      </c>
      <c r="F7475" s="2">
        <v>10474</v>
      </c>
      <c r="G7475" s="3">
        <v>7183280343</v>
      </c>
      <c r="H7475" s="1" t="s">
        <v>212</v>
      </c>
      <c r="I7475" t="s">
        <v>21</v>
      </c>
      <c r="J7475">
        <v>83</v>
      </c>
      <c r="K7475">
        <v>96</v>
      </c>
      <c r="L7475" s="18">
        <f>(((RestaurantData4[[#This Row],[FitScore]]/100)*RestaurantData4[[#This Row],[DailyCustAvg]])/3.5)*30</f>
        <v>682.97142857142853</v>
      </c>
      <c r="M7475">
        <v>40.812457959139998</v>
      </c>
      <c r="N7475">
        <v>-73.88417715544</v>
      </c>
      <c r="O7475">
        <v>202</v>
      </c>
      <c r="P7475">
        <v>17</v>
      </c>
    </row>
    <row r="7476" spans="1:16" hidden="1" x14ac:dyDescent="0.3">
      <c r="A7476">
        <v>50068980</v>
      </c>
      <c r="B7476" s="1" t="s">
        <v>3794</v>
      </c>
      <c r="C7476" t="s">
        <v>3599</v>
      </c>
      <c r="D7476" s="2">
        <v>134</v>
      </c>
      <c r="E7476" s="1" t="s">
        <v>3764</v>
      </c>
      <c r="F7476" s="2">
        <v>10452</v>
      </c>
      <c r="G7476" s="3">
        <v>7185880803</v>
      </c>
      <c r="H7476" s="1" t="s">
        <v>29</v>
      </c>
      <c r="I7476" t="s">
        <v>21</v>
      </c>
      <c r="J7476">
        <v>67</v>
      </c>
      <c r="K7476">
        <v>96</v>
      </c>
      <c r="L7476" s="18">
        <f>(((RestaurantData4[[#This Row],[FitScore]]/100)*RestaurantData4[[#This Row],[DailyCustAvg]])/3.5)*30</f>
        <v>551.3142857142858</v>
      </c>
      <c r="M7476">
        <v>40.839106021226002</v>
      </c>
      <c r="N7476">
        <v>-73.914813709312995</v>
      </c>
      <c r="O7476">
        <v>204</v>
      </c>
      <c r="P7476">
        <v>16</v>
      </c>
    </row>
    <row r="7477" spans="1:16" hidden="1" x14ac:dyDescent="0.3">
      <c r="A7477">
        <v>50073164</v>
      </c>
      <c r="B7477" s="1" t="s">
        <v>4059</v>
      </c>
      <c r="C7477" t="s">
        <v>3599</v>
      </c>
      <c r="D7477" s="2">
        <v>454</v>
      </c>
      <c r="E7477" s="1" t="s">
        <v>4016</v>
      </c>
      <c r="F7477" s="2">
        <v>10463</v>
      </c>
      <c r="G7477" s="3">
        <v>7185495511</v>
      </c>
      <c r="H7477" s="1" t="s">
        <v>242</v>
      </c>
      <c r="I7477" t="s">
        <v>17</v>
      </c>
      <c r="J7477">
        <v>58</v>
      </c>
      <c r="K7477">
        <v>96</v>
      </c>
      <c r="L7477" s="18">
        <f>(((RestaurantData4[[#This Row],[FitScore]]/100)*RestaurantData4[[#This Row],[DailyCustAvg]])/3.5)*30</f>
        <v>477.25714285714275</v>
      </c>
      <c r="M7477">
        <v>40.887271122201</v>
      </c>
      <c r="N7477">
        <v>-73.905037404907006</v>
      </c>
      <c r="O7477">
        <v>208</v>
      </c>
      <c r="P7477">
        <v>11</v>
      </c>
    </row>
    <row r="7478" spans="1:16" hidden="1" x14ac:dyDescent="0.3">
      <c r="A7478">
        <v>50083439</v>
      </c>
      <c r="B7478" s="1" t="s">
        <v>4381</v>
      </c>
      <c r="C7478" t="s">
        <v>3599</v>
      </c>
      <c r="D7478" s="2">
        <v>3816</v>
      </c>
      <c r="E7478" s="1" t="s">
        <v>4354</v>
      </c>
      <c r="F7478" s="2">
        <v>10466</v>
      </c>
      <c r="G7478" s="3">
        <v>3475439825</v>
      </c>
      <c r="H7478" s="1" t="s">
        <v>45</v>
      </c>
      <c r="I7478" t="s">
        <v>21</v>
      </c>
      <c r="J7478">
        <v>37</v>
      </c>
      <c r="K7478">
        <v>96</v>
      </c>
      <c r="L7478" s="18">
        <f>(((RestaurantData4[[#This Row],[FitScore]]/100)*RestaurantData4[[#This Row],[DailyCustAvg]])/3.5)*30</f>
        <v>304.45714285714286</v>
      </c>
      <c r="M7478">
        <v>40.888171906941999</v>
      </c>
      <c r="N7478">
        <v>-73.831280526873996</v>
      </c>
      <c r="O7478">
        <v>212</v>
      </c>
      <c r="P7478">
        <v>12</v>
      </c>
    </row>
    <row r="7479" spans="1:16" hidden="1" x14ac:dyDescent="0.3">
      <c r="A7479">
        <v>50056923</v>
      </c>
      <c r="B7479" s="1" t="s">
        <v>7141</v>
      </c>
      <c r="C7479" t="s">
        <v>6631</v>
      </c>
      <c r="D7479" s="2">
        <v>4211</v>
      </c>
      <c r="E7479" s="1" t="s">
        <v>7142</v>
      </c>
      <c r="F7479" s="2">
        <v>11368</v>
      </c>
      <c r="G7479" s="3">
        <v>7187797898</v>
      </c>
      <c r="H7479" s="1" t="s">
        <v>212</v>
      </c>
      <c r="I7479" t="s">
        <v>17</v>
      </c>
      <c r="J7479">
        <v>85</v>
      </c>
      <c r="K7479">
        <v>96</v>
      </c>
      <c r="L7479" s="18">
        <f>(((RestaurantData4[[#This Row],[FitScore]]/100)*RestaurantData4[[#This Row],[DailyCustAvg]])/3.5)*30</f>
        <v>699.42857142857144</v>
      </c>
      <c r="M7479">
        <v>40.747521198161998</v>
      </c>
      <c r="N7479">
        <v>-73.863036820562002</v>
      </c>
      <c r="O7479">
        <v>404</v>
      </c>
      <c r="P7479">
        <v>21</v>
      </c>
    </row>
    <row r="7480" spans="1:16" hidden="1" x14ac:dyDescent="0.3">
      <c r="A7480">
        <v>50075178</v>
      </c>
      <c r="B7480" s="1" t="s">
        <v>7307</v>
      </c>
      <c r="C7480" t="s">
        <v>6631</v>
      </c>
      <c r="D7480" s="2">
        <v>11518</v>
      </c>
      <c r="E7480" s="1" t="s">
        <v>6832</v>
      </c>
      <c r="F7480" s="2">
        <v>11375</v>
      </c>
      <c r="G7480" s="3">
        <v>9294993139</v>
      </c>
      <c r="H7480" s="1" t="s">
        <v>29</v>
      </c>
      <c r="I7480" t="s">
        <v>21</v>
      </c>
      <c r="J7480">
        <v>87</v>
      </c>
      <c r="K7480">
        <v>96</v>
      </c>
      <c r="L7480" s="18">
        <f>(((RestaurantData4[[#This Row],[FitScore]]/100)*RestaurantData4[[#This Row],[DailyCustAvg]])/3.5)*30</f>
        <v>715.88571428571424</v>
      </c>
      <c r="M7480">
        <v>40.716296489697001</v>
      </c>
      <c r="N7480">
        <v>-73.833795124058</v>
      </c>
      <c r="O7480">
        <v>406</v>
      </c>
      <c r="P7480">
        <v>29</v>
      </c>
    </row>
    <row r="7481" spans="1:16" hidden="1" x14ac:dyDescent="0.3">
      <c r="A7481">
        <v>50076145</v>
      </c>
      <c r="B7481" s="1" t="s">
        <v>7478</v>
      </c>
      <c r="C7481" t="s">
        <v>6631</v>
      </c>
      <c r="D7481" s="2">
        <v>12207</v>
      </c>
      <c r="E7481" s="1" t="s">
        <v>7479</v>
      </c>
      <c r="F7481" s="2">
        <v>11356</v>
      </c>
      <c r="G7481" s="3">
        <v>3475060976</v>
      </c>
      <c r="H7481" s="1" t="s">
        <v>212</v>
      </c>
      <c r="I7481" t="s">
        <v>21</v>
      </c>
      <c r="J7481">
        <v>62</v>
      </c>
      <c r="K7481">
        <v>96</v>
      </c>
      <c r="L7481" s="18">
        <f>(((RestaurantData4[[#This Row],[FitScore]]/100)*RestaurantData4[[#This Row],[DailyCustAvg]])/3.5)*30</f>
        <v>510.17142857142852</v>
      </c>
      <c r="M7481">
        <v>40.784221257943997</v>
      </c>
      <c r="N7481">
        <v>-73.845628027532996</v>
      </c>
      <c r="O7481">
        <v>407</v>
      </c>
      <c r="P7481">
        <v>19</v>
      </c>
    </row>
    <row r="7482" spans="1:16" hidden="1" x14ac:dyDescent="0.3">
      <c r="A7482">
        <v>50100806</v>
      </c>
      <c r="B7482" s="1" t="s">
        <v>7753</v>
      </c>
      <c r="C7482" t="s">
        <v>6631</v>
      </c>
      <c r="D7482" s="2">
        <v>13340</v>
      </c>
      <c r="E7482" s="1" t="s">
        <v>7733</v>
      </c>
      <c r="F7482" s="2">
        <v>11414</v>
      </c>
      <c r="G7482" s="3">
        <v>7184873022</v>
      </c>
      <c r="H7482" s="1" t="s">
        <v>188</v>
      </c>
      <c r="I7482" t="s">
        <v>21</v>
      </c>
      <c r="J7482">
        <v>65</v>
      </c>
      <c r="K7482">
        <v>96</v>
      </c>
      <c r="L7482" s="18">
        <f>(((RestaurantData4[[#This Row],[FitScore]]/100)*RestaurantData4[[#This Row],[DailyCustAvg]])/3.5)*30</f>
        <v>534.85714285714289</v>
      </c>
      <c r="M7482">
        <v>40.671829051876003</v>
      </c>
      <c r="N7482">
        <v>-73.856675135855994</v>
      </c>
      <c r="O7482">
        <v>410</v>
      </c>
      <c r="P7482">
        <v>32</v>
      </c>
    </row>
    <row r="7483" spans="1:16" hidden="1" x14ac:dyDescent="0.3">
      <c r="A7483">
        <v>50048621</v>
      </c>
      <c r="B7483" s="1" t="s">
        <v>7830</v>
      </c>
      <c r="C7483" t="s">
        <v>6631</v>
      </c>
      <c r="D7483" s="2">
        <v>7837</v>
      </c>
      <c r="E7483" s="1" t="s">
        <v>7800</v>
      </c>
      <c r="F7483" s="2">
        <v>11364</v>
      </c>
      <c r="G7483" s="3">
        <v>7184681019</v>
      </c>
      <c r="H7483" s="1" t="s">
        <v>202</v>
      </c>
      <c r="I7483" t="s">
        <v>17</v>
      </c>
      <c r="J7483">
        <v>55</v>
      </c>
      <c r="K7483">
        <v>96</v>
      </c>
      <c r="L7483" s="18">
        <f>(((RestaurantData4[[#This Row],[FitScore]]/100)*RestaurantData4[[#This Row],[DailyCustAvg]])/3.5)*30</f>
        <v>452.57142857142861</v>
      </c>
      <c r="M7483">
        <v>40.736804043535997</v>
      </c>
      <c r="N7483">
        <v>-73.747342584186995</v>
      </c>
      <c r="O7483">
        <v>411</v>
      </c>
      <c r="P7483">
        <v>23</v>
      </c>
    </row>
    <row r="7484" spans="1:16" hidden="1" x14ac:dyDescent="0.3">
      <c r="A7484">
        <v>50033628</v>
      </c>
      <c r="B7484" s="1" t="s">
        <v>7901</v>
      </c>
      <c r="C7484" t="s">
        <v>6631</v>
      </c>
      <c r="D7484" s="2">
        <v>16304</v>
      </c>
      <c r="E7484" s="1" t="s">
        <v>7575</v>
      </c>
      <c r="F7484" s="2">
        <v>11432</v>
      </c>
      <c r="G7484" s="3">
        <v>7183743466</v>
      </c>
      <c r="H7484" s="1" t="s">
        <v>45</v>
      </c>
      <c r="I7484" t="s">
        <v>17</v>
      </c>
      <c r="J7484">
        <v>82</v>
      </c>
      <c r="K7484">
        <v>96</v>
      </c>
      <c r="L7484" s="18">
        <f>(((RestaurantData4[[#This Row],[FitScore]]/100)*RestaurantData4[[#This Row],[DailyCustAvg]])/3.5)*30</f>
        <v>674.74285714285713</v>
      </c>
      <c r="M7484">
        <v>40.708723151268998</v>
      </c>
      <c r="N7484">
        <v>-73.799176627959994</v>
      </c>
      <c r="O7484">
        <v>412</v>
      </c>
      <c r="P7484">
        <v>24</v>
      </c>
    </row>
    <row r="7485" spans="1:16" hidden="1" x14ac:dyDescent="0.3">
      <c r="A7485">
        <v>41706342</v>
      </c>
      <c r="B7485" s="1" t="s">
        <v>8017</v>
      </c>
      <c r="C7485" t="s">
        <v>6631</v>
      </c>
      <c r="D7485" s="2">
        <v>0</v>
      </c>
      <c r="E7485" s="1" t="s">
        <v>8018</v>
      </c>
      <c r="F7485" s="2">
        <v>11430</v>
      </c>
      <c r="G7485" s="3">
        <v>7182900840</v>
      </c>
      <c r="H7485" s="1" t="s">
        <v>16</v>
      </c>
      <c r="I7485" t="s">
        <v>17</v>
      </c>
      <c r="J7485">
        <v>74</v>
      </c>
      <c r="K7485">
        <v>96</v>
      </c>
      <c r="L7485" s="18">
        <f>(((RestaurantData4[[#This Row],[FitScore]]/100)*RestaurantData4[[#This Row],[DailyCustAvg]])/3.5)*30</f>
        <v>608.91428571428571</v>
      </c>
      <c r="M7485">
        <v>40.653054721833001</v>
      </c>
      <c r="N7485">
        <v>-73.767875394333004</v>
      </c>
      <c r="O7485">
        <v>483</v>
      </c>
      <c r="P7485">
        <v>28</v>
      </c>
    </row>
    <row r="7486" spans="1:16" hidden="1" x14ac:dyDescent="0.3">
      <c r="A7486">
        <v>50087506</v>
      </c>
      <c r="B7486" s="1" t="s">
        <v>3919</v>
      </c>
      <c r="C7486" t="s">
        <v>3599</v>
      </c>
      <c r="D7486" s="2">
        <v>729</v>
      </c>
      <c r="E7486" s="1" t="s">
        <v>3893</v>
      </c>
      <c r="F7486" s="2">
        <v>10457</v>
      </c>
      <c r="G7486" s="3">
        <v>7185834282</v>
      </c>
      <c r="H7486" s="1" t="s">
        <v>143</v>
      </c>
      <c r="I7486" t="s">
        <v>21</v>
      </c>
      <c r="J7486">
        <v>62</v>
      </c>
      <c r="K7486">
        <v>95</v>
      </c>
      <c r="L7486" s="18">
        <f>(((RestaurantData4[[#This Row],[FitScore]]/100)*RestaurantData4[[#This Row],[DailyCustAvg]])/3.5)*30</f>
        <v>504.85714285714289</v>
      </c>
      <c r="M7486">
        <v>40.844978129292002</v>
      </c>
      <c r="N7486">
        <v>-73.890243027742002</v>
      </c>
      <c r="O7486">
        <v>206</v>
      </c>
      <c r="P7486">
        <v>17</v>
      </c>
    </row>
    <row r="7487" spans="1:16" hidden="1" x14ac:dyDescent="0.3">
      <c r="A7487">
        <v>50070444</v>
      </c>
      <c r="B7487" s="1" t="s">
        <v>3414</v>
      </c>
      <c r="C7487" t="s">
        <v>3599</v>
      </c>
      <c r="D7487" s="2">
        <v>1520</v>
      </c>
      <c r="E7487" s="1" t="s">
        <v>3637</v>
      </c>
      <c r="F7487" s="2">
        <v>10472</v>
      </c>
      <c r="G7487" s="3">
        <v>7185897272</v>
      </c>
      <c r="H7487" s="1" t="s">
        <v>202</v>
      </c>
      <c r="I7487" t="s">
        <v>21</v>
      </c>
      <c r="J7487">
        <v>64</v>
      </c>
      <c r="K7487">
        <v>95</v>
      </c>
      <c r="L7487" s="18">
        <f>(((RestaurantData4[[#This Row],[FitScore]]/100)*RestaurantData4[[#This Row],[DailyCustAvg]])/3.5)*30</f>
        <v>521.14285714285722</v>
      </c>
      <c r="M7487">
        <v>40.8285726107</v>
      </c>
      <c r="N7487">
        <v>-73.879097382170002</v>
      </c>
      <c r="O7487">
        <v>209</v>
      </c>
      <c r="P7487">
        <v>18</v>
      </c>
    </row>
    <row r="7488" spans="1:16" hidden="1" x14ac:dyDescent="0.3">
      <c r="A7488">
        <v>50032662</v>
      </c>
      <c r="B7488" s="1" t="s">
        <v>4231</v>
      </c>
      <c r="C7488" t="s">
        <v>3599</v>
      </c>
      <c r="D7488" s="2">
        <v>101</v>
      </c>
      <c r="E7488" s="1" t="s">
        <v>4179</v>
      </c>
      <c r="F7488" s="2">
        <v>10464</v>
      </c>
      <c r="G7488" s="3">
        <v>3476803865</v>
      </c>
      <c r="H7488" s="1" t="s">
        <v>24</v>
      </c>
      <c r="I7488" t="s">
        <v>21</v>
      </c>
      <c r="J7488">
        <v>20</v>
      </c>
      <c r="K7488">
        <v>95</v>
      </c>
      <c r="L7488" s="18">
        <f>(((RestaurantData4[[#This Row],[FitScore]]/100)*RestaurantData4[[#This Row],[DailyCustAvg]])/3.5)*30</f>
        <v>162.85714285714286</v>
      </c>
      <c r="M7488">
        <v>40.840696805332001</v>
      </c>
      <c r="N7488">
        <v>-73.784059978483995</v>
      </c>
      <c r="O7488">
        <v>210</v>
      </c>
      <c r="P7488">
        <v>13</v>
      </c>
    </row>
    <row r="7489" spans="1:16" hidden="1" x14ac:dyDescent="0.3">
      <c r="A7489">
        <v>41176558</v>
      </c>
      <c r="B7489" s="1" t="s">
        <v>4263</v>
      </c>
      <c r="C7489" t="s">
        <v>3599</v>
      </c>
      <c r="D7489" s="2">
        <v>2148</v>
      </c>
      <c r="E7489" s="1" t="s">
        <v>4083</v>
      </c>
      <c r="F7489" s="2">
        <v>10462</v>
      </c>
      <c r="G7489" s="3">
        <v>7187923686</v>
      </c>
      <c r="H7489" s="1" t="s">
        <v>16</v>
      </c>
      <c r="I7489" t="s">
        <v>17</v>
      </c>
      <c r="J7489">
        <v>38</v>
      </c>
      <c r="K7489">
        <v>95</v>
      </c>
      <c r="L7489" s="18">
        <f>(((RestaurantData4[[#This Row],[FitScore]]/100)*RestaurantData4[[#This Row],[DailyCustAvg]])/3.5)*30</f>
        <v>309.42857142857144</v>
      </c>
      <c r="M7489">
        <v>40.855019298537002</v>
      </c>
      <c r="N7489">
        <v>-73.867669414819005</v>
      </c>
      <c r="O7489">
        <v>211</v>
      </c>
      <c r="P7489">
        <v>13</v>
      </c>
    </row>
    <row r="7490" spans="1:16" hidden="1" x14ac:dyDescent="0.3">
      <c r="A7490">
        <v>41132816</v>
      </c>
      <c r="B7490" s="1" t="s">
        <v>4369</v>
      </c>
      <c r="C7490" t="s">
        <v>3599</v>
      </c>
      <c r="D7490" s="2">
        <v>4049</v>
      </c>
      <c r="E7490" s="1" t="s">
        <v>4339</v>
      </c>
      <c r="F7490" s="2">
        <v>10466</v>
      </c>
      <c r="G7490" s="3">
        <v>7185470122</v>
      </c>
      <c r="H7490" s="1" t="s">
        <v>16</v>
      </c>
      <c r="I7490" t="s">
        <v>17</v>
      </c>
      <c r="J7490">
        <v>44</v>
      </c>
      <c r="K7490">
        <v>95</v>
      </c>
      <c r="L7490" s="18">
        <f>(((RestaurantData4[[#This Row],[FitScore]]/100)*RestaurantData4[[#This Row],[DailyCustAvg]])/3.5)*30</f>
        <v>358.28571428571422</v>
      </c>
      <c r="M7490">
        <v>40.886276563133997</v>
      </c>
      <c r="N7490">
        <v>-73.847925375109</v>
      </c>
      <c r="O7490">
        <v>212</v>
      </c>
      <c r="P7490">
        <v>12</v>
      </c>
    </row>
    <row r="7491" spans="1:16" hidden="1" x14ac:dyDescent="0.3">
      <c r="A7491">
        <v>50001870</v>
      </c>
      <c r="B7491" s="1" t="s">
        <v>4395</v>
      </c>
      <c r="C7491" t="s">
        <v>3599</v>
      </c>
      <c r="D7491" s="2">
        <v>1530</v>
      </c>
      <c r="E7491" s="1" t="s">
        <v>4347</v>
      </c>
      <c r="F7491" s="2">
        <v>10469</v>
      </c>
      <c r="G7491" s="3">
        <v>7186533143</v>
      </c>
      <c r="H7491" s="1" t="s">
        <v>641</v>
      </c>
      <c r="I7491" t="s">
        <v>21</v>
      </c>
      <c r="J7491">
        <v>45</v>
      </c>
      <c r="K7491">
        <v>95</v>
      </c>
      <c r="L7491" s="18">
        <f>(((RestaurantData4[[#This Row],[FitScore]]/100)*RestaurantData4[[#This Row],[DailyCustAvg]])/3.5)*30</f>
        <v>366.42857142857139</v>
      </c>
      <c r="M7491">
        <v>40.876339016835999</v>
      </c>
      <c r="N7491">
        <v>-73.836727537615005</v>
      </c>
      <c r="O7491">
        <v>212</v>
      </c>
      <c r="P7491">
        <v>12</v>
      </c>
    </row>
    <row r="7492" spans="1:16" hidden="1" x14ac:dyDescent="0.3">
      <c r="A7492">
        <v>41672897</v>
      </c>
      <c r="B7492" s="1" t="s">
        <v>6627</v>
      </c>
      <c r="C7492" t="s">
        <v>6631</v>
      </c>
      <c r="D7492" s="2">
        <v>11404</v>
      </c>
      <c r="E7492" s="1" t="s">
        <v>7838</v>
      </c>
      <c r="F7492" s="2">
        <v>11434</v>
      </c>
      <c r="G7492" s="3">
        <v>7188482227</v>
      </c>
      <c r="H7492" s="1" t="s">
        <v>114</v>
      </c>
      <c r="I7492" t="s">
        <v>21</v>
      </c>
      <c r="J7492">
        <v>79</v>
      </c>
      <c r="K7492">
        <v>95</v>
      </c>
      <c r="L7492" s="18">
        <f>(((RestaurantData4[[#This Row],[FitScore]]/100)*RestaurantData4[[#This Row],[DailyCustAvg]])/3.5)*30</f>
        <v>643.28571428571433</v>
      </c>
      <c r="M7492">
        <v>40.686077327043002</v>
      </c>
      <c r="N7492">
        <v>-73.793753592135999</v>
      </c>
      <c r="O7492">
        <v>412</v>
      </c>
      <c r="P7492">
        <v>28</v>
      </c>
    </row>
    <row r="7493" spans="1:16" hidden="1" x14ac:dyDescent="0.3">
      <c r="A7493">
        <v>41570059</v>
      </c>
      <c r="B7493" s="1" t="s">
        <v>8033</v>
      </c>
      <c r="C7493" t="s">
        <v>8030</v>
      </c>
      <c r="D7493" s="2">
        <v>253</v>
      </c>
      <c r="E7493" s="1" t="s">
        <v>34</v>
      </c>
      <c r="F7493" s="2">
        <v>10310</v>
      </c>
      <c r="G7493" s="3">
        <v>7184470960</v>
      </c>
      <c r="H7493" s="1" t="s">
        <v>45</v>
      </c>
      <c r="I7493" t="s">
        <v>21</v>
      </c>
      <c r="J7493">
        <v>66</v>
      </c>
      <c r="K7493">
        <v>95</v>
      </c>
      <c r="L7493" s="18">
        <f>(((RestaurantData4[[#This Row],[FitScore]]/100)*RestaurantData4[[#This Row],[DailyCustAvg]])/3.5)*30</f>
        <v>537.42857142857144</v>
      </c>
      <c r="M7493">
        <v>40.635223998374997</v>
      </c>
      <c r="N7493">
        <v>-74.117337137969997</v>
      </c>
      <c r="O7493">
        <v>501</v>
      </c>
      <c r="P7493">
        <v>49</v>
      </c>
    </row>
    <row r="7494" spans="1:16" hidden="1" x14ac:dyDescent="0.3">
      <c r="A7494">
        <v>40542345</v>
      </c>
      <c r="B7494" s="1" t="s">
        <v>8328</v>
      </c>
      <c r="C7494" t="s">
        <v>8030</v>
      </c>
      <c r="D7494" s="2">
        <v>5373</v>
      </c>
      <c r="E7494" s="1" t="s">
        <v>8255</v>
      </c>
      <c r="F7494" s="2">
        <v>10307</v>
      </c>
      <c r="G7494" s="3">
        <v>7182271985</v>
      </c>
      <c r="H7494" s="1" t="s">
        <v>202</v>
      </c>
      <c r="I7494" t="s">
        <v>21</v>
      </c>
      <c r="J7494">
        <v>84</v>
      </c>
      <c r="K7494">
        <v>95</v>
      </c>
      <c r="L7494" s="18">
        <f>(((RestaurantData4[[#This Row],[FitScore]]/100)*RestaurantData4[[#This Row],[DailyCustAvg]])/3.5)*30</f>
        <v>684</v>
      </c>
      <c r="M7494">
        <v>40.513368808084998</v>
      </c>
      <c r="N7494">
        <v>-74.248011994498995</v>
      </c>
      <c r="O7494">
        <v>503</v>
      </c>
      <c r="P7494">
        <v>51</v>
      </c>
    </row>
    <row r="7495" spans="1:16" hidden="1" x14ac:dyDescent="0.3">
      <c r="A7495">
        <v>50057842</v>
      </c>
      <c r="B7495" s="1" t="s">
        <v>131</v>
      </c>
      <c r="C7495" t="s">
        <v>3599</v>
      </c>
      <c r="D7495" s="2">
        <v>925</v>
      </c>
      <c r="E7495" s="1" t="s">
        <v>3683</v>
      </c>
      <c r="F7495" s="2">
        <v>10459</v>
      </c>
      <c r="G7495" s="3">
        <v>7183785672</v>
      </c>
      <c r="H7495" s="1" t="s">
        <v>16</v>
      </c>
      <c r="I7495" t="s">
        <v>17</v>
      </c>
      <c r="J7495">
        <v>70</v>
      </c>
      <c r="K7495">
        <v>94</v>
      </c>
      <c r="L7495" s="18">
        <f>(((RestaurantData4[[#This Row],[FitScore]]/100)*RestaurantData4[[#This Row],[DailyCustAvg]])/3.5)*30</f>
        <v>564</v>
      </c>
      <c r="M7495">
        <v>40.820427129385003</v>
      </c>
      <c r="N7495">
        <v>-73.890984601452999</v>
      </c>
      <c r="O7495">
        <v>202</v>
      </c>
      <c r="P7495">
        <v>17</v>
      </c>
    </row>
    <row r="7496" spans="1:16" hidden="1" x14ac:dyDescent="0.3">
      <c r="A7496">
        <v>50015696</v>
      </c>
      <c r="B7496" s="1" t="s">
        <v>3945</v>
      </c>
      <c r="C7496" t="s">
        <v>3599</v>
      </c>
      <c r="D7496" s="2">
        <v>3108</v>
      </c>
      <c r="E7496" s="1" t="s">
        <v>3761</v>
      </c>
      <c r="F7496" s="2">
        <v>10467</v>
      </c>
      <c r="G7496" s="3">
        <v>3472611758</v>
      </c>
      <c r="H7496" s="1" t="s">
        <v>276</v>
      </c>
      <c r="I7496" t="s">
        <v>17</v>
      </c>
      <c r="J7496">
        <v>71</v>
      </c>
      <c r="K7496">
        <v>94</v>
      </c>
      <c r="L7496" s="18">
        <f>(((RestaurantData4[[#This Row],[FitScore]]/100)*RestaurantData4[[#This Row],[DailyCustAvg]])/3.5)*30</f>
        <v>572.05714285714282</v>
      </c>
      <c r="M7496">
        <v>40.871417919088003</v>
      </c>
      <c r="N7496">
        <v>-73.876498969679005</v>
      </c>
      <c r="O7496">
        <v>207</v>
      </c>
      <c r="P7496">
        <v>11</v>
      </c>
    </row>
    <row r="7497" spans="1:16" hidden="1" x14ac:dyDescent="0.3">
      <c r="A7497">
        <v>40869790</v>
      </c>
      <c r="B7497" s="1" t="s">
        <v>3960</v>
      </c>
      <c r="C7497" t="s">
        <v>3599</v>
      </c>
      <c r="D7497" s="2">
        <v>108</v>
      </c>
      <c r="E7497" s="1" t="s">
        <v>3961</v>
      </c>
      <c r="F7497" s="2">
        <v>10468</v>
      </c>
      <c r="G7497" s="3">
        <v>7182201515</v>
      </c>
      <c r="H7497" s="1" t="s">
        <v>276</v>
      </c>
      <c r="I7497" t="s">
        <v>17</v>
      </c>
      <c r="J7497">
        <v>68</v>
      </c>
      <c r="K7497">
        <v>94</v>
      </c>
      <c r="L7497" s="18">
        <f>(((RestaurantData4[[#This Row],[FitScore]]/100)*RestaurantData4[[#This Row],[DailyCustAvg]])/3.5)*30</f>
        <v>547.88571428571436</v>
      </c>
      <c r="M7497">
        <v>40.870601634501</v>
      </c>
      <c r="N7497">
        <v>-73.891744495973995</v>
      </c>
      <c r="O7497">
        <v>207</v>
      </c>
      <c r="P7497">
        <v>14</v>
      </c>
    </row>
    <row r="7498" spans="1:16" hidden="1" x14ac:dyDescent="0.3">
      <c r="A7498">
        <v>50083909</v>
      </c>
      <c r="B7498" s="1" t="s">
        <v>4098</v>
      </c>
      <c r="C7498" t="s">
        <v>3599</v>
      </c>
      <c r="D7498" s="2">
        <v>1186</v>
      </c>
      <c r="E7498" s="1" t="s">
        <v>4099</v>
      </c>
      <c r="F7498" s="2">
        <v>10472</v>
      </c>
      <c r="G7498" s="3">
        <v>6467097366</v>
      </c>
      <c r="H7498" s="1" t="s">
        <v>276</v>
      </c>
      <c r="I7498" t="s">
        <v>21</v>
      </c>
      <c r="J7498">
        <v>80</v>
      </c>
      <c r="K7498">
        <v>94</v>
      </c>
      <c r="L7498" s="18">
        <f>(((RestaurantData4[[#This Row],[FitScore]]/100)*RestaurantData4[[#This Row],[DailyCustAvg]])/3.5)*30</f>
        <v>644.57142857142867</v>
      </c>
      <c r="M7498">
        <v>40.827803208009001</v>
      </c>
      <c r="N7498">
        <v>-73.880887426569004</v>
      </c>
      <c r="O7498">
        <v>209</v>
      </c>
      <c r="P7498">
        <v>17</v>
      </c>
    </row>
    <row r="7499" spans="1:16" hidden="1" x14ac:dyDescent="0.3">
      <c r="A7499">
        <v>50072073</v>
      </c>
      <c r="B7499" s="1" t="s">
        <v>4309</v>
      </c>
      <c r="C7499" t="s">
        <v>3599</v>
      </c>
      <c r="D7499" s="2">
        <v>2485</v>
      </c>
      <c r="E7499" s="1" t="s">
        <v>4250</v>
      </c>
      <c r="F7499" s="2">
        <v>10469</v>
      </c>
      <c r="G7499" s="3">
        <v>7186555063</v>
      </c>
      <c r="H7499" s="1" t="s">
        <v>242</v>
      </c>
      <c r="I7499" t="s">
        <v>17</v>
      </c>
      <c r="J7499">
        <v>35</v>
      </c>
      <c r="K7499">
        <v>94</v>
      </c>
      <c r="L7499" s="18">
        <f>(((RestaurantData4[[#This Row],[FitScore]]/100)*RestaurantData4[[#This Row],[DailyCustAvg]])/3.5)*30</f>
        <v>282</v>
      </c>
      <c r="M7499">
        <v>40.862292510488999</v>
      </c>
      <c r="N7499">
        <v>-73.843385385535001</v>
      </c>
      <c r="O7499">
        <v>211</v>
      </c>
      <c r="P7499">
        <v>13</v>
      </c>
    </row>
    <row r="7500" spans="1:16" hidden="1" x14ac:dyDescent="0.3">
      <c r="A7500">
        <v>50100540</v>
      </c>
      <c r="B7500" s="1" t="s">
        <v>4328</v>
      </c>
      <c r="C7500" t="s">
        <v>3599</v>
      </c>
      <c r="D7500" s="2">
        <v>2515</v>
      </c>
      <c r="E7500" s="1" t="s">
        <v>3715</v>
      </c>
      <c r="F7500" s="2">
        <v>10467</v>
      </c>
      <c r="G7500" s="3">
        <v>3478998633</v>
      </c>
      <c r="H7500" s="1" t="s">
        <v>202</v>
      </c>
      <c r="I7500" t="s">
        <v>21</v>
      </c>
      <c r="J7500">
        <v>34</v>
      </c>
      <c r="K7500">
        <v>94</v>
      </c>
      <c r="L7500" s="18">
        <f>(((RestaurantData4[[#This Row],[FitScore]]/100)*RestaurantData4[[#This Row],[DailyCustAvg]])/3.5)*30</f>
        <v>273.94285714285718</v>
      </c>
      <c r="M7500">
        <v>40.863596229164997</v>
      </c>
      <c r="N7500">
        <v>-73.864998601074007</v>
      </c>
      <c r="O7500">
        <v>211</v>
      </c>
      <c r="P7500">
        <v>15</v>
      </c>
    </row>
    <row r="7501" spans="1:16" hidden="1" x14ac:dyDescent="0.3">
      <c r="A7501">
        <v>50094594</v>
      </c>
      <c r="B7501" s="1" t="s">
        <v>7314</v>
      </c>
      <c r="C7501" t="s">
        <v>6631</v>
      </c>
      <c r="D7501" s="2">
        <v>6359</v>
      </c>
      <c r="E7501" s="1" t="s">
        <v>7007</v>
      </c>
      <c r="F7501" s="2">
        <v>11375</v>
      </c>
      <c r="G7501" s="3">
        <v>7188977438</v>
      </c>
      <c r="H7501" s="1" t="s">
        <v>242</v>
      </c>
      <c r="I7501" t="s">
        <v>17</v>
      </c>
      <c r="J7501">
        <v>81</v>
      </c>
      <c r="K7501">
        <v>94</v>
      </c>
      <c r="L7501" s="18">
        <f>(((RestaurantData4[[#This Row],[FitScore]]/100)*RestaurantData4[[#This Row],[DailyCustAvg]])/3.5)*30</f>
        <v>652.62857142857138</v>
      </c>
      <c r="M7501">
        <v>40.733426782146999</v>
      </c>
      <c r="N7501">
        <v>-73.849845164791006</v>
      </c>
      <c r="O7501">
        <v>406</v>
      </c>
      <c r="P7501">
        <v>29</v>
      </c>
    </row>
    <row r="7502" spans="1:16" hidden="1" x14ac:dyDescent="0.3">
      <c r="A7502">
        <v>41656654</v>
      </c>
      <c r="B7502" s="1" t="s">
        <v>7542</v>
      </c>
      <c r="C7502" t="s">
        <v>6631</v>
      </c>
      <c r="D7502" s="2">
        <v>15011</v>
      </c>
      <c r="E7502" s="1" t="s">
        <v>5843</v>
      </c>
      <c r="F7502" s="2">
        <v>11357</v>
      </c>
      <c r="G7502" s="3">
        <v>7187471465</v>
      </c>
      <c r="H7502" s="1" t="s">
        <v>68</v>
      </c>
      <c r="I7502" t="s">
        <v>17</v>
      </c>
      <c r="J7502">
        <v>66</v>
      </c>
      <c r="K7502">
        <v>94</v>
      </c>
      <c r="L7502" s="18">
        <f>(((RestaurantData4[[#This Row],[FitScore]]/100)*RestaurantData4[[#This Row],[DailyCustAvg]])/3.5)*30</f>
        <v>531.7714285714286</v>
      </c>
      <c r="M7502">
        <v>40.788960092156998</v>
      </c>
      <c r="N7502">
        <v>-73.813299443784004</v>
      </c>
      <c r="O7502">
        <v>407</v>
      </c>
      <c r="P7502">
        <v>19</v>
      </c>
    </row>
    <row r="7503" spans="1:16" hidden="1" x14ac:dyDescent="0.3">
      <c r="A7503">
        <v>50038033</v>
      </c>
      <c r="B7503" s="1" t="s">
        <v>7700</v>
      </c>
      <c r="C7503" t="s">
        <v>6631</v>
      </c>
      <c r="D7503" s="2">
        <v>8241</v>
      </c>
      <c r="E7503" s="1" t="s">
        <v>7701</v>
      </c>
      <c r="F7503" s="2">
        <v>11414</v>
      </c>
      <c r="G7503" s="3">
        <v>7183227722</v>
      </c>
      <c r="H7503" s="1" t="s">
        <v>16</v>
      </c>
      <c r="I7503" t="s">
        <v>17</v>
      </c>
      <c r="J7503">
        <v>53</v>
      </c>
      <c r="K7503">
        <v>94</v>
      </c>
      <c r="L7503" s="18">
        <f>(((RestaurantData4[[#This Row],[FitScore]]/100)*RestaurantData4[[#This Row],[DailyCustAvg]])/3.5)*30</f>
        <v>427.02857142857147</v>
      </c>
      <c r="M7503">
        <v>40.666214342175998</v>
      </c>
      <c r="N7503">
        <v>-73.851089256167995</v>
      </c>
      <c r="O7503">
        <v>410</v>
      </c>
      <c r="P7503">
        <v>32</v>
      </c>
    </row>
    <row r="7504" spans="1:16" hidden="1" x14ac:dyDescent="0.3">
      <c r="A7504">
        <v>50063488</v>
      </c>
      <c r="B7504" s="1" t="s">
        <v>7854</v>
      </c>
      <c r="C7504" t="s">
        <v>6631</v>
      </c>
      <c r="D7504" s="2">
        <v>8920</v>
      </c>
      <c r="E7504" s="1" t="s">
        <v>7364</v>
      </c>
      <c r="F7504" s="2">
        <v>11432</v>
      </c>
      <c r="G7504" s="3">
        <v>9195375734</v>
      </c>
      <c r="H7504" s="1" t="s">
        <v>276</v>
      </c>
      <c r="I7504" t="s">
        <v>21</v>
      </c>
      <c r="J7504">
        <v>80</v>
      </c>
      <c r="K7504">
        <v>94</v>
      </c>
      <c r="L7504" s="18">
        <f>(((RestaurantData4[[#This Row],[FitScore]]/100)*RestaurantData4[[#This Row],[DailyCustAvg]])/3.5)*30</f>
        <v>644.57142857142867</v>
      </c>
      <c r="M7504">
        <v>40.706648853616002</v>
      </c>
      <c r="N7504">
        <v>-73.798043142929998</v>
      </c>
      <c r="O7504">
        <v>412</v>
      </c>
      <c r="P7504">
        <v>24</v>
      </c>
    </row>
    <row r="7505" spans="1:16" hidden="1" x14ac:dyDescent="0.3">
      <c r="A7505">
        <v>41514880</v>
      </c>
      <c r="B7505" s="1" t="s">
        <v>3616</v>
      </c>
      <c r="C7505" t="s">
        <v>3599</v>
      </c>
      <c r="D7505" s="2">
        <v>43</v>
      </c>
      <c r="E7505" s="1" t="s">
        <v>3604</v>
      </c>
      <c r="F7505" s="2">
        <v>10454</v>
      </c>
      <c r="G7505" s="3">
        <v>7185855855</v>
      </c>
      <c r="H7505" s="1" t="s">
        <v>32</v>
      </c>
      <c r="I7505" t="s">
        <v>21</v>
      </c>
      <c r="J7505">
        <v>64</v>
      </c>
      <c r="K7505">
        <v>93</v>
      </c>
      <c r="L7505" s="18">
        <f>(((RestaurantData4[[#This Row],[FitScore]]/100)*RestaurantData4[[#This Row],[DailyCustAvg]])/3.5)*30</f>
        <v>510.17142857142863</v>
      </c>
      <c r="M7505">
        <v>40.806663356354001</v>
      </c>
      <c r="N7505">
        <v>-73.927057612433998</v>
      </c>
      <c r="O7505">
        <v>201</v>
      </c>
      <c r="P7505">
        <v>8</v>
      </c>
    </row>
    <row r="7506" spans="1:16" hidden="1" x14ac:dyDescent="0.3">
      <c r="A7506">
        <v>50000468</v>
      </c>
      <c r="B7506" s="1" t="s">
        <v>3663</v>
      </c>
      <c r="C7506" t="s">
        <v>3599</v>
      </c>
      <c r="D7506" s="2">
        <v>509</v>
      </c>
      <c r="E7506" s="1" t="s">
        <v>3609</v>
      </c>
      <c r="F7506" s="2">
        <v>10455</v>
      </c>
      <c r="G7506" s="3">
        <v>3472705813</v>
      </c>
      <c r="H7506" s="1" t="s">
        <v>45</v>
      </c>
      <c r="I7506" t="s">
        <v>17</v>
      </c>
      <c r="J7506">
        <v>78</v>
      </c>
      <c r="K7506">
        <v>93</v>
      </c>
      <c r="L7506" s="18">
        <f>(((RestaurantData4[[#This Row],[FitScore]]/100)*RestaurantData4[[#This Row],[DailyCustAvg]])/3.5)*30</f>
        <v>621.7714285714286</v>
      </c>
      <c r="M7506">
        <v>40.815177240846999</v>
      </c>
      <c r="N7506">
        <v>-73.918424668127997</v>
      </c>
      <c r="O7506">
        <v>201</v>
      </c>
      <c r="P7506">
        <v>8</v>
      </c>
    </row>
    <row r="7507" spans="1:16" hidden="1" x14ac:dyDescent="0.3">
      <c r="A7507">
        <v>50000993</v>
      </c>
      <c r="B7507" s="1" t="s">
        <v>3841</v>
      </c>
      <c r="C7507" t="s">
        <v>3599</v>
      </c>
      <c r="D7507" s="2">
        <v>187</v>
      </c>
      <c r="E7507" s="1" t="s">
        <v>3832</v>
      </c>
      <c r="F7507" s="2">
        <v>10453</v>
      </c>
      <c r="G7507" s="3">
        <v>7182992931</v>
      </c>
      <c r="H7507" s="1" t="s">
        <v>242</v>
      </c>
      <c r="I7507" t="s">
        <v>21</v>
      </c>
      <c r="J7507">
        <v>61</v>
      </c>
      <c r="K7507">
        <v>93</v>
      </c>
      <c r="L7507" s="18">
        <f>(((RestaurantData4[[#This Row],[FitScore]]/100)*RestaurantData4[[#This Row],[DailyCustAvg]])/3.5)*30</f>
        <v>486.25714285714287</v>
      </c>
      <c r="M7507">
        <v>40.854109031210001</v>
      </c>
      <c r="N7507">
        <v>-73.915199282993996</v>
      </c>
      <c r="O7507">
        <v>205</v>
      </c>
      <c r="P7507">
        <v>14</v>
      </c>
    </row>
    <row r="7508" spans="1:16" hidden="1" x14ac:dyDescent="0.3">
      <c r="A7508">
        <v>50101406</v>
      </c>
      <c r="B7508" s="1" t="s">
        <v>3967</v>
      </c>
      <c r="C7508" t="s">
        <v>3599</v>
      </c>
      <c r="D7508" s="2">
        <v>143</v>
      </c>
      <c r="E7508" s="1" t="s">
        <v>3968</v>
      </c>
      <c r="F7508" s="2">
        <v>10467</v>
      </c>
      <c r="G7508" s="3">
        <v>3473468901</v>
      </c>
      <c r="H7508" s="1" t="s">
        <v>106</v>
      </c>
      <c r="I7508" t="s">
        <v>17</v>
      </c>
      <c r="J7508">
        <v>72</v>
      </c>
      <c r="K7508">
        <v>93</v>
      </c>
      <c r="L7508" s="18">
        <f>(((RestaurantData4[[#This Row],[FitScore]]/100)*RestaurantData4[[#This Row],[DailyCustAvg]])/3.5)*30</f>
        <v>573.94285714285706</v>
      </c>
      <c r="M7508">
        <v>40.881216260176998</v>
      </c>
      <c r="N7508">
        <v>-73.878762602709998</v>
      </c>
      <c r="O7508">
        <v>207</v>
      </c>
      <c r="P7508">
        <v>11</v>
      </c>
    </row>
    <row r="7509" spans="1:16" hidden="1" x14ac:dyDescent="0.3">
      <c r="A7509">
        <v>40943082</v>
      </c>
      <c r="B7509" s="1" t="s">
        <v>4258</v>
      </c>
      <c r="C7509" t="s">
        <v>3599</v>
      </c>
      <c r="D7509" s="2">
        <v>1816</v>
      </c>
      <c r="E7509" s="1" t="s">
        <v>4259</v>
      </c>
      <c r="F7509" s="2">
        <v>10469</v>
      </c>
      <c r="G7509" s="3">
        <v>7186711709</v>
      </c>
      <c r="H7509" s="1" t="s">
        <v>202</v>
      </c>
      <c r="I7509" t="s">
        <v>21</v>
      </c>
      <c r="J7509">
        <v>32</v>
      </c>
      <c r="K7509">
        <v>93</v>
      </c>
      <c r="L7509" s="18">
        <f>(((RestaurantData4[[#This Row],[FitScore]]/100)*RestaurantData4[[#This Row],[DailyCustAvg]])/3.5)*30</f>
        <v>255.08571428571432</v>
      </c>
      <c r="M7509">
        <v>40.863796685178997</v>
      </c>
      <c r="N7509">
        <v>-73.833660066901999</v>
      </c>
      <c r="O7509">
        <v>211</v>
      </c>
      <c r="P7509">
        <v>13</v>
      </c>
    </row>
    <row r="7510" spans="1:16" hidden="1" x14ac:dyDescent="0.3">
      <c r="A7510">
        <v>50017182</v>
      </c>
      <c r="B7510" s="1" t="s">
        <v>7446</v>
      </c>
      <c r="C7510" t="s">
        <v>6631</v>
      </c>
      <c r="D7510" s="2">
        <v>13324</v>
      </c>
      <c r="E7510" s="1" t="s">
        <v>7089</v>
      </c>
      <c r="F7510" s="2">
        <v>11355</v>
      </c>
      <c r="G7510" s="3">
        <v>9172852516</v>
      </c>
      <c r="H7510" s="1" t="s">
        <v>193</v>
      </c>
      <c r="I7510" t="s">
        <v>21</v>
      </c>
      <c r="J7510">
        <v>71</v>
      </c>
      <c r="K7510">
        <v>93</v>
      </c>
      <c r="L7510" s="18">
        <f>(((RestaurantData4[[#This Row],[FitScore]]/100)*RestaurantData4[[#This Row],[DailyCustAvg]])/3.5)*30</f>
        <v>565.97142857142865</v>
      </c>
      <c r="M7510">
        <v>40.757808738743002</v>
      </c>
      <c r="N7510">
        <v>-73.830294501764996</v>
      </c>
      <c r="O7510">
        <v>407</v>
      </c>
      <c r="P7510">
        <v>20</v>
      </c>
    </row>
    <row r="7511" spans="1:16" hidden="1" x14ac:dyDescent="0.3">
      <c r="A7511">
        <v>41235694</v>
      </c>
      <c r="B7511" s="1" t="s">
        <v>8149</v>
      </c>
      <c r="C7511" t="s">
        <v>8030</v>
      </c>
      <c r="D7511" s="2">
        <v>1877</v>
      </c>
      <c r="E7511" s="1" t="s">
        <v>8038</v>
      </c>
      <c r="F7511" s="2">
        <v>10314</v>
      </c>
      <c r="G7511" s="3">
        <v>7182734515</v>
      </c>
      <c r="H7511" s="1" t="s">
        <v>16</v>
      </c>
      <c r="I7511" t="s">
        <v>17</v>
      </c>
      <c r="J7511">
        <v>72</v>
      </c>
      <c r="K7511">
        <v>93</v>
      </c>
      <c r="L7511" s="18">
        <f>(((RestaurantData4[[#This Row],[FitScore]]/100)*RestaurantData4[[#This Row],[DailyCustAvg]])/3.5)*30</f>
        <v>573.94285714285706</v>
      </c>
      <c r="M7511">
        <v>40.612811443117003</v>
      </c>
      <c r="N7511">
        <v>-74.126366757314003</v>
      </c>
      <c r="O7511">
        <v>501</v>
      </c>
      <c r="P7511">
        <v>50</v>
      </c>
    </row>
    <row r="7512" spans="1:16" hidden="1" x14ac:dyDescent="0.3">
      <c r="A7512">
        <v>50097895</v>
      </c>
      <c r="B7512" s="1" t="s">
        <v>8177</v>
      </c>
      <c r="C7512" t="s">
        <v>8030</v>
      </c>
      <c r="D7512" s="2">
        <v>1650</v>
      </c>
      <c r="E7512" s="1" t="s">
        <v>8087</v>
      </c>
      <c r="F7512" s="2">
        <v>10314</v>
      </c>
      <c r="G7512" s="3">
        <v>7185245866</v>
      </c>
      <c r="H7512" s="1" t="s">
        <v>114</v>
      </c>
      <c r="I7512" t="s">
        <v>21</v>
      </c>
      <c r="J7512">
        <v>68</v>
      </c>
      <c r="K7512">
        <v>93</v>
      </c>
      <c r="L7512" s="18">
        <f>(((RestaurantData4[[#This Row],[FitScore]]/100)*RestaurantData4[[#This Row],[DailyCustAvg]])/3.5)*30</f>
        <v>542.05714285714282</v>
      </c>
      <c r="M7512">
        <v>40.608078102501999</v>
      </c>
      <c r="N7512">
        <v>-74.162260908042001</v>
      </c>
      <c r="O7512">
        <v>502</v>
      </c>
      <c r="P7512">
        <v>50</v>
      </c>
    </row>
    <row r="7513" spans="1:16" hidden="1" x14ac:dyDescent="0.3">
      <c r="A7513">
        <v>41186427</v>
      </c>
      <c r="B7513" s="1" t="s">
        <v>8200</v>
      </c>
      <c r="C7513" t="s">
        <v>8030</v>
      </c>
      <c r="D7513" s="2">
        <v>4168</v>
      </c>
      <c r="E7513" s="1" t="s">
        <v>8038</v>
      </c>
      <c r="F7513" s="2">
        <v>10314</v>
      </c>
      <c r="G7513" s="3">
        <v>7186984272</v>
      </c>
      <c r="H7513" s="1" t="s">
        <v>276</v>
      </c>
      <c r="I7513" t="s">
        <v>21</v>
      </c>
      <c r="J7513">
        <v>71</v>
      </c>
      <c r="K7513">
        <v>93</v>
      </c>
      <c r="L7513" s="18">
        <f>(((RestaurantData4[[#This Row],[FitScore]]/100)*RestaurantData4[[#This Row],[DailyCustAvg]])/3.5)*30</f>
        <v>565.97142857142865</v>
      </c>
      <c r="M7513">
        <v>40.590797187939003</v>
      </c>
      <c r="N7513">
        <v>-74.192207703056994</v>
      </c>
      <c r="O7513">
        <v>502</v>
      </c>
      <c r="P7513">
        <v>50</v>
      </c>
    </row>
    <row r="7514" spans="1:16" hidden="1" x14ac:dyDescent="0.3">
      <c r="A7514">
        <v>40999249</v>
      </c>
      <c r="B7514" s="1" t="s">
        <v>8209</v>
      </c>
      <c r="C7514" t="s">
        <v>8030</v>
      </c>
      <c r="D7514" s="2">
        <v>2311</v>
      </c>
      <c r="E7514" s="1" t="s">
        <v>8087</v>
      </c>
      <c r="F7514" s="2">
        <v>10314</v>
      </c>
      <c r="G7514" s="3">
        <v>7187614289</v>
      </c>
      <c r="H7514" s="1" t="s">
        <v>52</v>
      </c>
      <c r="I7514" t="s">
        <v>17</v>
      </c>
      <c r="J7514">
        <v>81</v>
      </c>
      <c r="K7514">
        <v>93</v>
      </c>
      <c r="L7514" s="18">
        <f>(((RestaurantData4[[#This Row],[FitScore]]/100)*RestaurantData4[[#This Row],[DailyCustAvg]])/3.5)*30</f>
        <v>645.6857142857142</v>
      </c>
      <c r="M7514">
        <v>40.591553841074003</v>
      </c>
      <c r="N7514">
        <v>-74.164614990508994</v>
      </c>
      <c r="O7514">
        <v>502</v>
      </c>
      <c r="P7514">
        <v>51</v>
      </c>
    </row>
    <row r="7515" spans="1:16" hidden="1" x14ac:dyDescent="0.3">
      <c r="A7515">
        <v>40364299</v>
      </c>
      <c r="B7515" s="1" t="s">
        <v>8267</v>
      </c>
      <c r="C7515" t="s">
        <v>8030</v>
      </c>
      <c r="D7515" s="2">
        <v>203</v>
      </c>
      <c r="E7515" s="1" t="s">
        <v>8268</v>
      </c>
      <c r="F7515" s="2">
        <v>10308</v>
      </c>
      <c r="G7515" s="3">
        <v>7189668445</v>
      </c>
      <c r="H7515" s="1" t="s">
        <v>138</v>
      </c>
      <c r="I7515" t="s">
        <v>21</v>
      </c>
      <c r="J7515">
        <v>85</v>
      </c>
      <c r="K7515">
        <v>93</v>
      </c>
      <c r="L7515" s="18">
        <f>(((RestaurantData4[[#This Row],[FitScore]]/100)*RestaurantData4[[#This Row],[DailyCustAvg]])/3.5)*30</f>
        <v>677.57142857142856</v>
      </c>
      <c r="M7515">
        <v>40.556236875098001</v>
      </c>
      <c r="N7515">
        <v>-74.152515263110004</v>
      </c>
      <c r="O7515">
        <v>503</v>
      </c>
      <c r="P7515">
        <v>51</v>
      </c>
    </row>
    <row r="7516" spans="1:16" hidden="1" x14ac:dyDescent="0.3">
      <c r="A7516">
        <v>40992090</v>
      </c>
      <c r="B7516" s="1" t="s">
        <v>225</v>
      </c>
      <c r="C7516" t="s">
        <v>8030</v>
      </c>
      <c r="D7516" s="2">
        <v>260</v>
      </c>
      <c r="E7516" s="1" t="s">
        <v>8303</v>
      </c>
      <c r="F7516" s="2">
        <v>10307</v>
      </c>
      <c r="G7516" s="3">
        <v>7182272483</v>
      </c>
      <c r="H7516" s="1" t="s">
        <v>226</v>
      </c>
      <c r="I7516" t="s">
        <v>21</v>
      </c>
      <c r="J7516">
        <v>74</v>
      </c>
      <c r="K7516">
        <v>93</v>
      </c>
      <c r="L7516" s="18">
        <f>(((RestaurantData4[[#This Row],[FitScore]]/100)*RestaurantData4[[#This Row],[DailyCustAvg]])/3.5)*30</f>
        <v>589.88571428571424</v>
      </c>
      <c r="M7516">
        <v>40.517668540827003</v>
      </c>
      <c r="N7516">
        <v>-74.234350143807006</v>
      </c>
      <c r="O7516">
        <v>503</v>
      </c>
      <c r="P7516">
        <v>51</v>
      </c>
    </row>
    <row r="7517" spans="1:16" hidden="1" x14ac:dyDescent="0.3">
      <c r="A7517">
        <v>50073489</v>
      </c>
      <c r="B7517" s="1" t="s">
        <v>131</v>
      </c>
      <c r="C7517" t="s">
        <v>6631</v>
      </c>
      <c r="D7517" s="2">
        <v>4554</v>
      </c>
      <c r="E7517" s="1" t="s">
        <v>7514</v>
      </c>
      <c r="F7517" s="2">
        <v>11361</v>
      </c>
      <c r="G7517" s="3">
        <v>3474140884</v>
      </c>
      <c r="H7517" s="1" t="s">
        <v>16</v>
      </c>
      <c r="I7517" t="s">
        <v>17</v>
      </c>
      <c r="J7517">
        <v>62</v>
      </c>
      <c r="K7517">
        <v>92</v>
      </c>
      <c r="L7517" s="18">
        <f>(((RestaurantData4[[#This Row],[FitScore]]/100)*RestaurantData4[[#This Row],[DailyCustAvg]])/3.5)*30</f>
        <v>488.91428571428565</v>
      </c>
      <c r="M7517">
        <v>40.755232284081998</v>
      </c>
      <c r="N7517">
        <v>-73.782064136613002</v>
      </c>
      <c r="O7517">
        <v>411</v>
      </c>
      <c r="P7517">
        <v>19</v>
      </c>
    </row>
    <row r="7518" spans="1:16" hidden="1" x14ac:dyDescent="0.3">
      <c r="A7518">
        <v>50057717</v>
      </c>
      <c r="B7518" s="1" t="s">
        <v>7828</v>
      </c>
      <c r="C7518" t="s">
        <v>6631</v>
      </c>
      <c r="D7518" s="2">
        <v>4716</v>
      </c>
      <c r="E7518" s="1" t="s">
        <v>7532</v>
      </c>
      <c r="F7518" s="2">
        <v>11361</v>
      </c>
      <c r="G7518" s="3">
        <v>9175489722</v>
      </c>
      <c r="H7518" s="1" t="s">
        <v>242</v>
      </c>
      <c r="I7518" t="s">
        <v>17</v>
      </c>
      <c r="J7518">
        <v>66</v>
      </c>
      <c r="K7518">
        <v>92</v>
      </c>
      <c r="L7518" s="18">
        <f>(((RestaurantData4[[#This Row],[FitScore]]/100)*RestaurantData4[[#This Row],[DailyCustAvg]])/3.5)*30</f>
        <v>520.45714285714291</v>
      </c>
      <c r="M7518">
        <v>40.756567942526999</v>
      </c>
      <c r="N7518">
        <v>-73.767545767178007</v>
      </c>
      <c r="O7518">
        <v>411</v>
      </c>
      <c r="P7518">
        <v>19</v>
      </c>
    </row>
    <row r="7519" spans="1:16" hidden="1" x14ac:dyDescent="0.3">
      <c r="A7519">
        <v>50078435</v>
      </c>
      <c r="B7519" s="1" t="s">
        <v>296</v>
      </c>
      <c r="C7519" t="s">
        <v>8030</v>
      </c>
      <c r="D7519" s="2">
        <v>1351</v>
      </c>
      <c r="E7519" s="1" t="s">
        <v>7249</v>
      </c>
      <c r="F7519" s="2">
        <v>10302</v>
      </c>
      <c r="G7519" s="3">
        <v>7187273555</v>
      </c>
      <c r="H7519" s="1" t="s">
        <v>168</v>
      </c>
      <c r="I7519" t="s">
        <v>17</v>
      </c>
      <c r="J7519">
        <v>83</v>
      </c>
      <c r="K7519">
        <v>92</v>
      </c>
      <c r="L7519" s="18">
        <f>(((RestaurantData4[[#This Row],[FitScore]]/100)*RestaurantData4[[#This Row],[DailyCustAvg]])/3.5)*30</f>
        <v>654.51428571428573</v>
      </c>
      <c r="M7519">
        <v>40.625949769930997</v>
      </c>
      <c r="N7519">
        <v>-74.134450400926994</v>
      </c>
      <c r="O7519">
        <v>501</v>
      </c>
      <c r="P7519">
        <v>49</v>
      </c>
    </row>
    <row r="7520" spans="1:16" hidden="1" x14ac:dyDescent="0.3">
      <c r="A7520">
        <v>41716200</v>
      </c>
      <c r="B7520" s="1" t="s">
        <v>3538</v>
      </c>
      <c r="C7520" t="s">
        <v>3599</v>
      </c>
      <c r="D7520" s="2">
        <v>841</v>
      </c>
      <c r="E7520" s="1" t="s">
        <v>3602</v>
      </c>
      <c r="F7520" s="2">
        <v>10455</v>
      </c>
      <c r="G7520" s="3">
        <v>3475906370</v>
      </c>
      <c r="H7520" s="1" t="s">
        <v>202</v>
      </c>
      <c r="I7520" t="s">
        <v>17</v>
      </c>
      <c r="J7520">
        <v>71</v>
      </c>
      <c r="K7520">
        <v>91</v>
      </c>
      <c r="L7520" s="18">
        <f>(((RestaurantData4[[#This Row],[FitScore]]/100)*RestaurantData4[[#This Row],[DailyCustAvg]])/3.5)*30</f>
        <v>553.80000000000007</v>
      </c>
      <c r="M7520">
        <v>40.812358900124003</v>
      </c>
      <c r="N7520">
        <v>-73.904823186659996</v>
      </c>
      <c r="O7520">
        <v>201</v>
      </c>
      <c r="P7520">
        <v>8</v>
      </c>
    </row>
    <row r="7521" spans="1:16" hidden="1" x14ac:dyDescent="0.3">
      <c r="A7521">
        <v>50101475</v>
      </c>
      <c r="B7521" s="1" t="s">
        <v>7691</v>
      </c>
      <c r="C7521" t="s">
        <v>6631</v>
      </c>
      <c r="D7521" s="2">
        <v>10702</v>
      </c>
      <c r="E7521" s="1" t="s">
        <v>7630</v>
      </c>
      <c r="F7521" s="2">
        <v>11416</v>
      </c>
      <c r="G7521" s="3">
        <v>7183226540</v>
      </c>
      <c r="H7521" s="1" t="s">
        <v>138</v>
      </c>
      <c r="I7521" t="s">
        <v>21</v>
      </c>
      <c r="J7521">
        <v>44</v>
      </c>
      <c r="K7521">
        <v>91</v>
      </c>
      <c r="L7521" s="18">
        <f>(((RestaurantData4[[#This Row],[FitScore]]/100)*RestaurantData4[[#This Row],[DailyCustAvg]])/3.5)*30</f>
        <v>343.2</v>
      </c>
      <c r="M7521">
        <v>40.687106152090998</v>
      </c>
      <c r="N7521">
        <v>-73.835948689716005</v>
      </c>
      <c r="O7521">
        <v>409</v>
      </c>
      <c r="P7521">
        <v>28</v>
      </c>
    </row>
    <row r="7522" spans="1:16" hidden="1" x14ac:dyDescent="0.3">
      <c r="A7522">
        <v>50085350</v>
      </c>
      <c r="B7522" s="1" t="s">
        <v>7935</v>
      </c>
      <c r="C7522" t="s">
        <v>6631</v>
      </c>
      <c r="D7522" s="2">
        <v>25803</v>
      </c>
      <c r="E7522" s="1" t="s">
        <v>7575</v>
      </c>
      <c r="F7522" s="2">
        <v>11004</v>
      </c>
      <c r="G7522" s="3">
        <v>5167849844</v>
      </c>
      <c r="H7522" s="1" t="s">
        <v>66</v>
      </c>
      <c r="I7522" t="s">
        <v>21</v>
      </c>
      <c r="J7522">
        <v>77</v>
      </c>
      <c r="K7522">
        <v>91</v>
      </c>
      <c r="L7522" s="18">
        <f>(((RestaurantData4[[#This Row],[FitScore]]/100)*RestaurantData4[[#This Row],[DailyCustAvg]])/3.5)*30</f>
        <v>600.60000000000014</v>
      </c>
      <c r="M7522">
        <v>40.736979169451999</v>
      </c>
      <c r="N7522">
        <v>-73.709979656461002</v>
      </c>
      <c r="O7522">
        <v>413</v>
      </c>
      <c r="P7522">
        <v>23</v>
      </c>
    </row>
    <row r="7523" spans="1:16" hidden="1" x14ac:dyDescent="0.3">
      <c r="A7523">
        <v>50073333</v>
      </c>
      <c r="B7523" s="1" t="s">
        <v>8026</v>
      </c>
      <c r="C7523" t="s">
        <v>6631</v>
      </c>
      <c r="D7523" s="2">
        <v>1</v>
      </c>
      <c r="E7523" s="1" t="s">
        <v>8009</v>
      </c>
      <c r="F7523" s="2">
        <v>11430</v>
      </c>
      <c r="G7523" s="3">
        <v>3476938811</v>
      </c>
      <c r="H7523" s="1" t="s">
        <v>16</v>
      </c>
      <c r="I7523" t="s">
        <v>17</v>
      </c>
      <c r="J7523">
        <v>71</v>
      </c>
      <c r="K7523">
        <v>91</v>
      </c>
      <c r="L7523" s="18">
        <f>(((RestaurantData4[[#This Row],[FitScore]]/100)*RestaurantData4[[#This Row],[DailyCustAvg]])/3.5)*30</f>
        <v>553.80000000000007</v>
      </c>
      <c r="M7523">
        <v>40.648312826068</v>
      </c>
      <c r="N7523">
        <v>-73.788281497593999</v>
      </c>
      <c r="O7523">
        <v>483</v>
      </c>
      <c r="P7523">
        <v>28</v>
      </c>
    </row>
    <row r="7524" spans="1:16" hidden="1" x14ac:dyDescent="0.3">
      <c r="A7524">
        <v>50090327</v>
      </c>
      <c r="B7524" s="1" t="s">
        <v>8034</v>
      </c>
      <c r="C7524" t="s">
        <v>8030</v>
      </c>
      <c r="D7524" s="2">
        <v>308</v>
      </c>
      <c r="E7524" s="1" t="s">
        <v>75</v>
      </c>
      <c r="F7524" s="2">
        <v>10304</v>
      </c>
      <c r="G7524" s="3">
        <v>7183134986</v>
      </c>
      <c r="H7524" s="1" t="s">
        <v>626</v>
      </c>
      <c r="I7524" t="s">
        <v>21</v>
      </c>
      <c r="J7524">
        <v>88</v>
      </c>
      <c r="K7524">
        <v>91</v>
      </c>
      <c r="L7524" s="18">
        <f>(((RestaurantData4[[#This Row],[FitScore]]/100)*RestaurantData4[[#This Row],[DailyCustAvg]])/3.5)*30</f>
        <v>686.4</v>
      </c>
      <c r="M7524">
        <v>40.629336562078002</v>
      </c>
      <c r="N7524">
        <v>-74.074599579788</v>
      </c>
      <c r="O7524">
        <v>501</v>
      </c>
      <c r="P7524">
        <v>49</v>
      </c>
    </row>
    <row r="7525" spans="1:16" hidden="1" x14ac:dyDescent="0.3">
      <c r="A7525">
        <v>41685208</v>
      </c>
      <c r="B7525" s="1" t="s">
        <v>8132</v>
      </c>
      <c r="C7525" t="s">
        <v>8030</v>
      </c>
      <c r="D7525" s="2">
        <v>1787</v>
      </c>
      <c r="E7525" s="1" t="s">
        <v>7249</v>
      </c>
      <c r="F7525" s="2">
        <v>10303</v>
      </c>
      <c r="G7525" s="3">
        <v>7187272201</v>
      </c>
      <c r="H7525" s="1" t="s">
        <v>66</v>
      </c>
      <c r="I7525" t="s">
        <v>21</v>
      </c>
      <c r="J7525">
        <v>72</v>
      </c>
      <c r="K7525">
        <v>91</v>
      </c>
      <c r="L7525" s="18">
        <f>(((RestaurantData4[[#This Row],[FitScore]]/100)*RestaurantData4[[#This Row],[DailyCustAvg]])/3.5)*30</f>
        <v>561.59999999999991</v>
      </c>
      <c r="M7525">
        <v>40.625070689143001</v>
      </c>
      <c r="N7525">
        <v>-74.148393510938007</v>
      </c>
      <c r="O7525">
        <v>501</v>
      </c>
      <c r="P7525">
        <v>49</v>
      </c>
    </row>
    <row r="7526" spans="1:16" hidden="1" x14ac:dyDescent="0.3">
      <c r="A7526">
        <v>50070464</v>
      </c>
      <c r="B7526" s="1" t="s">
        <v>8160</v>
      </c>
      <c r="C7526" t="s">
        <v>8030</v>
      </c>
      <c r="D7526" s="2">
        <v>704</v>
      </c>
      <c r="E7526" s="1" t="s">
        <v>8039</v>
      </c>
      <c r="F7526" s="2">
        <v>10304</v>
      </c>
      <c r="G7526" s="3">
        <v>7184489846</v>
      </c>
      <c r="H7526" s="1" t="s">
        <v>24</v>
      </c>
      <c r="I7526" t="s">
        <v>21</v>
      </c>
      <c r="J7526">
        <v>85</v>
      </c>
      <c r="K7526">
        <v>91</v>
      </c>
      <c r="L7526" s="18">
        <f>(((RestaurantData4[[#This Row],[FitScore]]/100)*RestaurantData4[[#This Row],[DailyCustAvg]])/3.5)*30</f>
        <v>662.99999999999989</v>
      </c>
      <c r="M7526">
        <v>40.624887227427998</v>
      </c>
      <c r="N7526">
        <v>-74.074659430503999</v>
      </c>
      <c r="O7526">
        <v>501</v>
      </c>
      <c r="P7526">
        <v>49</v>
      </c>
    </row>
    <row r="7527" spans="1:16" hidden="1" x14ac:dyDescent="0.3">
      <c r="A7527">
        <v>50085342</v>
      </c>
      <c r="B7527" s="1" t="s">
        <v>8170</v>
      </c>
      <c r="C7527" t="s">
        <v>8030</v>
      </c>
      <c r="D7527" s="2">
        <v>2655</v>
      </c>
      <c r="E7527" s="1" t="s">
        <v>8087</v>
      </c>
      <c r="F7527" s="2">
        <v>10314</v>
      </c>
      <c r="G7527" s="3">
        <v>7182857529</v>
      </c>
      <c r="H7527" s="1" t="s">
        <v>16</v>
      </c>
      <c r="I7527" t="s">
        <v>21</v>
      </c>
      <c r="J7527">
        <v>78</v>
      </c>
      <c r="K7527">
        <v>91</v>
      </c>
      <c r="L7527" s="18">
        <f>(((RestaurantData4[[#This Row],[FitScore]]/100)*RestaurantData4[[#This Row],[DailyCustAvg]])/3.5)*30</f>
        <v>608.40000000000009</v>
      </c>
      <c r="M7527">
        <v>40.582297419954998</v>
      </c>
      <c r="N7527">
        <v>-74.169052592685006</v>
      </c>
      <c r="O7527">
        <v>502</v>
      </c>
      <c r="P7527">
        <v>51</v>
      </c>
    </row>
    <row r="7528" spans="1:16" hidden="1" x14ac:dyDescent="0.3">
      <c r="A7528">
        <v>50058620</v>
      </c>
      <c r="B7528" s="1" t="s">
        <v>8171</v>
      </c>
      <c r="C7528" t="s">
        <v>8030</v>
      </c>
      <c r="D7528" s="2">
        <v>280</v>
      </c>
      <c r="E7528" s="1" t="s">
        <v>8172</v>
      </c>
      <c r="F7528" s="2">
        <v>10314</v>
      </c>
      <c r="G7528" s="3">
        <v>7186982000</v>
      </c>
      <c r="H7528" s="1" t="s">
        <v>24</v>
      </c>
      <c r="I7528" t="s">
        <v>21</v>
      </c>
      <c r="J7528">
        <v>66</v>
      </c>
      <c r="K7528">
        <v>91</v>
      </c>
      <c r="L7528" s="18">
        <f>(((RestaurantData4[[#This Row],[FitScore]]/100)*RestaurantData4[[#This Row],[DailyCustAvg]])/3.5)*30</f>
        <v>514.79999999999995</v>
      </c>
      <c r="M7528">
        <v>40.577141721981</v>
      </c>
      <c r="N7528">
        <v>-74.164064560973998</v>
      </c>
      <c r="O7528">
        <v>502</v>
      </c>
      <c r="P7528">
        <v>51</v>
      </c>
    </row>
    <row r="7529" spans="1:16" hidden="1" x14ac:dyDescent="0.3">
      <c r="A7529">
        <v>41387166</v>
      </c>
      <c r="B7529" s="1" t="s">
        <v>8266</v>
      </c>
      <c r="C7529" t="s">
        <v>8030</v>
      </c>
      <c r="D7529" s="2">
        <v>225</v>
      </c>
      <c r="E7529" s="1" t="s">
        <v>7375</v>
      </c>
      <c r="F7529" s="2">
        <v>10307</v>
      </c>
      <c r="G7529" s="3">
        <v>7189488800</v>
      </c>
      <c r="H7529" s="1" t="s">
        <v>16</v>
      </c>
      <c r="I7529" t="s">
        <v>21</v>
      </c>
      <c r="J7529">
        <v>82</v>
      </c>
      <c r="K7529">
        <v>91</v>
      </c>
      <c r="L7529" s="18">
        <f>(((RestaurantData4[[#This Row],[FitScore]]/100)*RestaurantData4[[#This Row],[DailyCustAvg]])/3.5)*30</f>
        <v>639.59999999999991</v>
      </c>
      <c r="M7529">
        <v>40.509828880873002</v>
      </c>
      <c r="N7529">
        <v>-74.247610425584</v>
      </c>
      <c r="O7529">
        <v>503</v>
      </c>
      <c r="P7529">
        <v>51</v>
      </c>
    </row>
    <row r="7530" spans="1:16" hidden="1" x14ac:dyDescent="0.3">
      <c r="A7530">
        <v>41584432</v>
      </c>
      <c r="B7530" s="1" t="s">
        <v>98</v>
      </c>
      <c r="C7530" t="s">
        <v>8030</v>
      </c>
      <c r="D7530" s="2">
        <v>3901</v>
      </c>
      <c r="E7530" s="1" t="s">
        <v>8087</v>
      </c>
      <c r="F7530" s="2">
        <v>10312</v>
      </c>
      <c r="G7530" s="3">
        <v>7189671237</v>
      </c>
      <c r="H7530" s="1" t="s">
        <v>16</v>
      </c>
      <c r="I7530" t="s">
        <v>17</v>
      </c>
      <c r="J7530">
        <v>80</v>
      </c>
      <c r="K7530">
        <v>91</v>
      </c>
      <c r="L7530" s="18">
        <f>(((RestaurantData4[[#This Row],[FitScore]]/100)*RestaurantData4[[#This Row],[DailyCustAvg]])/3.5)*30</f>
        <v>624</v>
      </c>
      <c r="M7530">
        <v>40.542985692088003</v>
      </c>
      <c r="N7530">
        <v>-74.163922813422005</v>
      </c>
      <c r="O7530">
        <v>503</v>
      </c>
      <c r="P7530">
        <v>51</v>
      </c>
    </row>
    <row r="7531" spans="1:16" hidden="1" x14ac:dyDescent="0.3">
      <c r="A7531">
        <v>50098771</v>
      </c>
      <c r="B7531" s="1" t="s">
        <v>3716</v>
      </c>
      <c r="C7531" t="s">
        <v>3599</v>
      </c>
      <c r="D7531" s="2">
        <v>3748</v>
      </c>
      <c r="E7531" s="1" t="s">
        <v>2538</v>
      </c>
      <c r="F7531" s="2">
        <v>10456</v>
      </c>
      <c r="G7531" s="3">
        <v>3472202955</v>
      </c>
      <c r="H7531" s="1" t="s">
        <v>212</v>
      </c>
      <c r="I7531" t="s">
        <v>21</v>
      </c>
      <c r="J7531">
        <v>76</v>
      </c>
      <c r="K7531">
        <v>90</v>
      </c>
      <c r="L7531" s="18">
        <f>(((RestaurantData4[[#This Row],[FitScore]]/100)*RestaurantData4[[#This Row],[DailyCustAvg]])/3.5)*30</f>
        <v>586.28571428571433</v>
      </c>
      <c r="M7531">
        <v>40.836156807706999</v>
      </c>
      <c r="N7531">
        <v>-73.902725490616007</v>
      </c>
      <c r="O7531">
        <v>203</v>
      </c>
      <c r="P7531">
        <v>16</v>
      </c>
    </row>
    <row r="7532" spans="1:16" hidden="1" x14ac:dyDescent="0.3">
      <c r="A7532">
        <v>50101991</v>
      </c>
      <c r="B7532" s="1" t="s">
        <v>3501</v>
      </c>
      <c r="C7532" t="s">
        <v>3599</v>
      </c>
      <c r="D7532" s="2">
        <v>594</v>
      </c>
      <c r="E7532" s="1" t="s">
        <v>3775</v>
      </c>
      <c r="F7532" s="2">
        <v>10451</v>
      </c>
      <c r="G7532" s="3">
        <v>7189935420</v>
      </c>
      <c r="H7532" s="1" t="s">
        <v>242</v>
      </c>
      <c r="I7532" t="s">
        <v>17</v>
      </c>
      <c r="J7532">
        <v>67</v>
      </c>
      <c r="K7532">
        <v>90</v>
      </c>
      <c r="L7532" s="18">
        <f>(((RestaurantData4[[#This Row],[FitScore]]/100)*RestaurantData4[[#This Row],[DailyCustAvg]])/3.5)*30</f>
        <v>516.85714285714289</v>
      </c>
      <c r="M7532">
        <v>40.819706195423997</v>
      </c>
      <c r="N7532">
        <v>-73.926757836142002</v>
      </c>
      <c r="O7532">
        <v>204</v>
      </c>
      <c r="P7532">
        <v>17</v>
      </c>
    </row>
    <row r="7533" spans="1:16" hidden="1" x14ac:dyDescent="0.3">
      <c r="A7533">
        <v>50092269</v>
      </c>
      <c r="B7533" s="1" t="s">
        <v>4156</v>
      </c>
      <c r="C7533" t="s">
        <v>3599</v>
      </c>
      <c r="D7533" s="2">
        <v>1279</v>
      </c>
      <c r="E7533" s="1" t="s">
        <v>4096</v>
      </c>
      <c r="F7533" s="2">
        <v>10462</v>
      </c>
      <c r="G7533" s="3">
        <v>3472936985</v>
      </c>
      <c r="H7533" s="1" t="s">
        <v>202</v>
      </c>
      <c r="I7533" t="s">
        <v>21</v>
      </c>
      <c r="J7533">
        <v>77</v>
      </c>
      <c r="K7533">
        <v>90</v>
      </c>
      <c r="L7533" s="18">
        <f>(((RestaurantData4[[#This Row],[FitScore]]/100)*RestaurantData4[[#This Row],[DailyCustAvg]])/3.5)*30</f>
        <v>594</v>
      </c>
      <c r="M7533">
        <v>40.833758055399002</v>
      </c>
      <c r="N7533">
        <v>-73.851536756288994</v>
      </c>
      <c r="O7533">
        <v>209</v>
      </c>
      <c r="P7533">
        <v>18</v>
      </c>
    </row>
    <row r="7534" spans="1:16" hidden="1" x14ac:dyDescent="0.3">
      <c r="A7534">
        <v>50090691</v>
      </c>
      <c r="B7534" s="1" t="s">
        <v>7891</v>
      </c>
      <c r="C7534" t="s">
        <v>6631</v>
      </c>
      <c r="D7534" s="2">
        <v>16614</v>
      </c>
      <c r="E7534" s="1" t="s">
        <v>7575</v>
      </c>
      <c r="F7534" s="2">
        <v>11432</v>
      </c>
      <c r="G7534" s="3">
        <v>7183744616</v>
      </c>
      <c r="H7534" s="1" t="s">
        <v>1208</v>
      </c>
      <c r="I7534" t="s">
        <v>21</v>
      </c>
      <c r="J7534">
        <v>73</v>
      </c>
      <c r="K7534">
        <v>90</v>
      </c>
      <c r="L7534" s="18">
        <f>(((RestaurantData4[[#This Row],[FitScore]]/100)*RestaurantData4[[#This Row],[DailyCustAvg]])/3.5)*30</f>
        <v>563.14285714285711</v>
      </c>
      <c r="M7534">
        <v>40.709571515919997</v>
      </c>
      <c r="N7534">
        <v>-73.796194689673996</v>
      </c>
      <c r="O7534">
        <v>412</v>
      </c>
      <c r="P7534">
        <v>27</v>
      </c>
    </row>
    <row r="7535" spans="1:16" hidden="1" x14ac:dyDescent="0.3">
      <c r="A7535">
        <v>41529624</v>
      </c>
      <c r="B7535" s="1" t="s">
        <v>8106</v>
      </c>
      <c r="C7535" t="s">
        <v>8030</v>
      </c>
      <c r="D7535" s="2">
        <v>1116</v>
      </c>
      <c r="E7535" s="1" t="s">
        <v>8054</v>
      </c>
      <c r="F7535" s="2">
        <v>10310</v>
      </c>
      <c r="G7535" s="3">
        <v>2126086029</v>
      </c>
      <c r="H7535" s="1" t="s">
        <v>242</v>
      </c>
      <c r="I7535" t="s">
        <v>21</v>
      </c>
      <c r="J7535">
        <v>74</v>
      </c>
      <c r="K7535">
        <v>90</v>
      </c>
      <c r="L7535" s="18">
        <f>(((RestaurantData4[[#This Row],[FitScore]]/100)*RestaurantData4[[#This Row],[DailyCustAvg]])/3.5)*30</f>
        <v>570.85714285714289</v>
      </c>
      <c r="M7535">
        <v>40.634315632293003</v>
      </c>
      <c r="N7535">
        <v>-74.119835946463994</v>
      </c>
      <c r="O7535">
        <v>501</v>
      </c>
      <c r="P7535">
        <v>49</v>
      </c>
    </row>
    <row r="7536" spans="1:16" hidden="1" x14ac:dyDescent="0.3">
      <c r="A7536">
        <v>41686601</v>
      </c>
      <c r="B7536" s="1" t="s">
        <v>8143</v>
      </c>
      <c r="C7536" t="s">
        <v>8030</v>
      </c>
      <c r="D7536" s="2">
        <v>879</v>
      </c>
      <c r="E7536" s="1" t="s">
        <v>7249</v>
      </c>
      <c r="F7536" s="2">
        <v>10310</v>
      </c>
      <c r="G7536" s="3">
        <v>7182735501</v>
      </c>
      <c r="H7536" s="1" t="s">
        <v>16</v>
      </c>
      <c r="I7536" t="s">
        <v>21</v>
      </c>
      <c r="J7536">
        <v>88</v>
      </c>
      <c r="K7536">
        <v>90</v>
      </c>
      <c r="L7536" s="18">
        <f>(((RestaurantData4[[#This Row],[FitScore]]/100)*RestaurantData4[[#This Row],[DailyCustAvg]])/3.5)*30</f>
        <v>678.85714285714289</v>
      </c>
      <c r="M7536">
        <v>40.628813473443003</v>
      </c>
      <c r="N7536">
        <v>-74.118745248579998</v>
      </c>
      <c r="O7536">
        <v>501</v>
      </c>
      <c r="P7536">
        <v>49</v>
      </c>
    </row>
    <row r="7537" spans="1:16" hidden="1" x14ac:dyDescent="0.3">
      <c r="A7537">
        <v>41662314</v>
      </c>
      <c r="B7537" s="1" t="s">
        <v>8295</v>
      </c>
      <c r="C7537" t="s">
        <v>8030</v>
      </c>
      <c r="D7537" s="2">
        <v>89</v>
      </c>
      <c r="E7537" s="1" t="s">
        <v>8296</v>
      </c>
      <c r="F7537" s="2">
        <v>10306</v>
      </c>
      <c r="G7537" s="3">
        <v>7186682020</v>
      </c>
      <c r="H7537" s="1" t="s">
        <v>202</v>
      </c>
      <c r="I7537" t="s">
        <v>17</v>
      </c>
      <c r="J7537">
        <v>67</v>
      </c>
      <c r="K7537">
        <v>90</v>
      </c>
      <c r="L7537" s="18">
        <f>(((RestaurantData4[[#This Row],[FitScore]]/100)*RestaurantData4[[#This Row],[DailyCustAvg]])/3.5)*30</f>
        <v>516.85714285714289</v>
      </c>
      <c r="M7537">
        <v>40.564792379398</v>
      </c>
      <c r="N7537">
        <v>-74.127891585455998</v>
      </c>
      <c r="O7537">
        <v>503</v>
      </c>
      <c r="P7537">
        <v>50</v>
      </c>
    </row>
    <row r="7538" spans="1:16" hidden="1" x14ac:dyDescent="0.3">
      <c r="A7538">
        <v>50060086</v>
      </c>
      <c r="B7538" s="1" t="s">
        <v>8317</v>
      </c>
      <c r="C7538" t="s">
        <v>8030</v>
      </c>
      <c r="D7538" s="2">
        <v>1275</v>
      </c>
      <c r="E7538" s="1" t="s">
        <v>8294</v>
      </c>
      <c r="F7538" s="2">
        <v>10309</v>
      </c>
      <c r="G7538" s="3">
        <v>7189661353</v>
      </c>
      <c r="H7538" s="1" t="s">
        <v>29</v>
      </c>
      <c r="I7538" t="s">
        <v>21</v>
      </c>
      <c r="J7538">
        <v>75</v>
      </c>
      <c r="K7538">
        <v>90</v>
      </c>
      <c r="L7538" s="18">
        <f>(((RestaurantData4[[#This Row],[FitScore]]/100)*RestaurantData4[[#This Row],[DailyCustAvg]])/3.5)*30</f>
        <v>578.57142857142856</v>
      </c>
      <c r="M7538">
        <v>40.541735333916002</v>
      </c>
      <c r="N7538">
        <v>-74.207137626630995</v>
      </c>
      <c r="O7538">
        <v>503</v>
      </c>
      <c r="P7538">
        <v>51</v>
      </c>
    </row>
    <row r="7539" spans="1:16" hidden="1" x14ac:dyDescent="0.3">
      <c r="A7539">
        <v>50058995</v>
      </c>
      <c r="B7539" s="1" t="s">
        <v>3613</v>
      </c>
      <c r="C7539" t="s">
        <v>3599</v>
      </c>
      <c r="D7539" s="2">
        <v>504</v>
      </c>
      <c r="E7539" s="1" t="s">
        <v>3609</v>
      </c>
      <c r="F7539" s="2">
        <v>10455</v>
      </c>
      <c r="G7539" s="3">
        <v>7186654581</v>
      </c>
      <c r="H7539" s="1" t="s">
        <v>16</v>
      </c>
      <c r="I7539" t="s">
        <v>17</v>
      </c>
      <c r="J7539">
        <v>72</v>
      </c>
      <c r="K7539">
        <v>89</v>
      </c>
      <c r="L7539" s="18">
        <f>(((RestaurantData4[[#This Row],[FitScore]]/100)*RestaurantData4[[#This Row],[DailyCustAvg]])/3.5)*30</f>
        <v>549.25714285714287</v>
      </c>
      <c r="M7539">
        <v>40.815141559193002</v>
      </c>
      <c r="N7539">
        <v>-73.918424712033001</v>
      </c>
      <c r="O7539">
        <v>201</v>
      </c>
      <c r="P7539">
        <v>8</v>
      </c>
    </row>
    <row r="7540" spans="1:16" hidden="1" x14ac:dyDescent="0.3">
      <c r="A7540">
        <v>41657335</v>
      </c>
      <c r="B7540" s="1" t="s">
        <v>4116</v>
      </c>
      <c r="C7540" t="s">
        <v>3599</v>
      </c>
      <c r="D7540" s="2">
        <v>1401</v>
      </c>
      <c r="E7540" s="1" t="s">
        <v>4083</v>
      </c>
      <c r="F7540" s="2">
        <v>10462</v>
      </c>
      <c r="G7540" s="3">
        <v>7188292834</v>
      </c>
      <c r="H7540" s="1" t="s">
        <v>45</v>
      </c>
      <c r="I7540" t="s">
        <v>21</v>
      </c>
      <c r="J7540">
        <v>77</v>
      </c>
      <c r="K7540">
        <v>89</v>
      </c>
      <c r="L7540" s="18">
        <f>(((RestaurantData4[[#This Row],[FitScore]]/100)*RestaurantData4[[#This Row],[DailyCustAvg]])/3.5)*30</f>
        <v>587.40000000000009</v>
      </c>
      <c r="M7540">
        <v>40.835872293774997</v>
      </c>
      <c r="N7540">
        <v>-73.863226462941995</v>
      </c>
      <c r="O7540">
        <v>209</v>
      </c>
      <c r="P7540">
        <v>18</v>
      </c>
    </row>
    <row r="7541" spans="1:16" hidden="1" x14ac:dyDescent="0.3">
      <c r="A7541">
        <v>41581902</v>
      </c>
      <c r="B7541" s="1" t="s">
        <v>4245</v>
      </c>
      <c r="C7541" t="s">
        <v>3599</v>
      </c>
      <c r="D7541" s="2">
        <v>3811</v>
      </c>
      <c r="E7541" s="1" t="s">
        <v>3893</v>
      </c>
      <c r="F7541" s="2">
        <v>10465</v>
      </c>
      <c r="G7541" s="3">
        <v>7184093528</v>
      </c>
      <c r="H7541" s="1" t="s">
        <v>68</v>
      </c>
      <c r="I7541" t="s">
        <v>17</v>
      </c>
      <c r="J7541">
        <v>36</v>
      </c>
      <c r="K7541">
        <v>89</v>
      </c>
      <c r="L7541" s="18">
        <f>(((RestaurantData4[[#This Row],[FitScore]]/100)*RestaurantData4[[#This Row],[DailyCustAvg]])/3.5)*30</f>
        <v>274.62857142857143</v>
      </c>
      <c r="M7541">
        <v>40.824705311142999</v>
      </c>
      <c r="N7541">
        <v>-73.820378295750999</v>
      </c>
      <c r="O7541">
        <v>210</v>
      </c>
      <c r="P7541">
        <v>13</v>
      </c>
    </row>
    <row r="7542" spans="1:16" hidden="1" x14ac:dyDescent="0.3">
      <c r="A7542">
        <v>50087783</v>
      </c>
      <c r="B7542" s="1" t="s">
        <v>4302</v>
      </c>
      <c r="C7542" t="s">
        <v>3599</v>
      </c>
      <c r="D7542" s="2">
        <v>2456</v>
      </c>
      <c r="E7542" s="1" t="s">
        <v>4250</v>
      </c>
      <c r="F7542" s="2">
        <v>10469</v>
      </c>
      <c r="G7542" s="3">
        <v>7186760500</v>
      </c>
      <c r="H7542" s="1" t="s">
        <v>202</v>
      </c>
      <c r="I7542" t="s">
        <v>21</v>
      </c>
      <c r="J7542">
        <v>32</v>
      </c>
      <c r="K7542">
        <v>89</v>
      </c>
      <c r="L7542" s="18">
        <f>(((RestaurantData4[[#This Row],[FitScore]]/100)*RestaurantData4[[#This Row],[DailyCustAvg]])/3.5)*30</f>
        <v>244.1142857142857</v>
      </c>
      <c r="M7542">
        <v>40.861919134285003</v>
      </c>
      <c r="N7542">
        <v>-73.843317577904998</v>
      </c>
      <c r="O7542">
        <v>211</v>
      </c>
      <c r="P7542">
        <v>13</v>
      </c>
    </row>
    <row r="7543" spans="1:16" hidden="1" x14ac:dyDescent="0.3">
      <c r="A7543">
        <v>41575062</v>
      </c>
      <c r="B7543" s="1" t="s">
        <v>4189</v>
      </c>
      <c r="C7543" t="s">
        <v>3599</v>
      </c>
      <c r="D7543" s="2">
        <v>4182</v>
      </c>
      <c r="E7543" s="1" t="s">
        <v>4083</v>
      </c>
      <c r="F7543" s="2">
        <v>10466</v>
      </c>
      <c r="G7543" s="3">
        <v>7186557670</v>
      </c>
      <c r="H7543" s="1" t="s">
        <v>641</v>
      </c>
      <c r="I7543" t="s">
        <v>17</v>
      </c>
      <c r="J7543">
        <v>44</v>
      </c>
      <c r="K7543">
        <v>89</v>
      </c>
      <c r="L7543" s="18">
        <f>(((RestaurantData4[[#This Row],[FitScore]]/100)*RestaurantData4[[#This Row],[DailyCustAvg]])/3.5)*30</f>
        <v>335.6571428571429</v>
      </c>
      <c r="M7543">
        <v>40.893018973678998</v>
      </c>
      <c r="N7543">
        <v>-73.857567218018005</v>
      </c>
      <c r="O7543">
        <v>212</v>
      </c>
      <c r="P7543">
        <v>12</v>
      </c>
    </row>
    <row r="7544" spans="1:16" hidden="1" x14ac:dyDescent="0.3">
      <c r="A7544">
        <v>50088793</v>
      </c>
      <c r="B7544" s="1" t="s">
        <v>7875</v>
      </c>
      <c r="C7544" t="s">
        <v>6631</v>
      </c>
      <c r="D7544" s="2">
        <v>10916</v>
      </c>
      <c r="E7544" s="1" t="s">
        <v>7845</v>
      </c>
      <c r="F7544" s="2">
        <v>11433</v>
      </c>
      <c r="G7544" s="3">
        <v>7182970064</v>
      </c>
      <c r="H7544" s="1" t="s">
        <v>242</v>
      </c>
      <c r="I7544" t="s">
        <v>21</v>
      </c>
      <c r="J7544">
        <v>86</v>
      </c>
      <c r="K7544">
        <v>89</v>
      </c>
      <c r="L7544" s="18">
        <f>(((RestaurantData4[[#This Row],[FitScore]]/100)*RestaurantData4[[#This Row],[DailyCustAvg]])/3.5)*30</f>
        <v>656.05714285714271</v>
      </c>
      <c r="M7544">
        <v>40.696892895860998</v>
      </c>
      <c r="N7544">
        <v>-73.783936110959004</v>
      </c>
      <c r="O7544">
        <v>412</v>
      </c>
      <c r="P7544">
        <v>27</v>
      </c>
    </row>
    <row r="7545" spans="1:16" hidden="1" x14ac:dyDescent="0.3">
      <c r="A7545">
        <v>50101261</v>
      </c>
      <c r="B7545" s="1" t="s">
        <v>8075</v>
      </c>
      <c r="C7545" t="s">
        <v>8030</v>
      </c>
      <c r="D7545" s="2">
        <v>605</v>
      </c>
      <c r="E7545" s="1" t="s">
        <v>7249</v>
      </c>
      <c r="F7545" s="2">
        <v>10310</v>
      </c>
      <c r="G7545" s="3">
        <v>7189543062</v>
      </c>
      <c r="H7545" s="1" t="s">
        <v>56</v>
      </c>
      <c r="I7545" t="s">
        <v>17</v>
      </c>
      <c r="J7545">
        <v>72</v>
      </c>
      <c r="K7545">
        <v>89</v>
      </c>
      <c r="L7545" s="18">
        <f>(((RestaurantData4[[#This Row],[FitScore]]/100)*RestaurantData4[[#This Row],[DailyCustAvg]])/3.5)*30</f>
        <v>549.25714285714287</v>
      </c>
      <c r="M7545">
        <v>40.630022246968998</v>
      </c>
      <c r="N7545">
        <v>-74.109405694789999</v>
      </c>
      <c r="O7545">
        <v>501</v>
      </c>
      <c r="P7545">
        <v>49</v>
      </c>
    </row>
    <row r="7546" spans="1:16" hidden="1" x14ac:dyDescent="0.3">
      <c r="A7546">
        <v>50103428</v>
      </c>
      <c r="B7546" s="1" t="s">
        <v>3668</v>
      </c>
      <c r="C7546" t="s">
        <v>3599</v>
      </c>
      <c r="D7546" s="2">
        <v>707</v>
      </c>
      <c r="E7546" s="1" t="s">
        <v>3631</v>
      </c>
      <c r="F7546" s="2">
        <v>10455</v>
      </c>
      <c r="G7546" s="3">
        <v>7186187443</v>
      </c>
      <c r="H7546" s="1" t="s">
        <v>16</v>
      </c>
      <c r="I7546" t="s">
        <v>21</v>
      </c>
      <c r="J7546">
        <v>67</v>
      </c>
      <c r="K7546">
        <v>88</v>
      </c>
      <c r="L7546" s="18">
        <f>(((RestaurantData4[[#This Row],[FitScore]]/100)*RestaurantData4[[#This Row],[DailyCustAvg]])/3.5)*30</f>
        <v>505.37142857142862</v>
      </c>
      <c r="M7546">
        <v>40.820003489139999</v>
      </c>
      <c r="N7546">
        <v>-73.915987187392005</v>
      </c>
      <c r="O7546">
        <v>201</v>
      </c>
      <c r="P7546">
        <v>17</v>
      </c>
    </row>
    <row r="7547" spans="1:16" hidden="1" x14ac:dyDescent="0.3">
      <c r="A7547">
        <v>41642251</v>
      </c>
      <c r="B7547" s="1" t="s">
        <v>3538</v>
      </c>
      <c r="C7547" t="s">
        <v>3599</v>
      </c>
      <c r="D7547" s="2">
        <v>15</v>
      </c>
      <c r="E7547" s="1" t="s">
        <v>3722</v>
      </c>
      <c r="F7547" s="2">
        <v>10452</v>
      </c>
      <c r="G7547" s="3">
        <v>7189929000</v>
      </c>
      <c r="H7547" s="1" t="s">
        <v>202</v>
      </c>
      <c r="I7547" t="s">
        <v>17</v>
      </c>
      <c r="J7547">
        <v>68</v>
      </c>
      <c r="K7547">
        <v>88</v>
      </c>
      <c r="L7547" s="18">
        <f>(((RestaurantData4[[#This Row],[FitScore]]/100)*RestaurantData4[[#This Row],[DailyCustAvg]])/3.5)*30</f>
        <v>512.91428571428582</v>
      </c>
      <c r="M7547">
        <v>40.835896872867998</v>
      </c>
      <c r="N7547">
        <v>-73.921760050737007</v>
      </c>
      <c r="O7547">
        <v>204</v>
      </c>
      <c r="P7547">
        <v>16</v>
      </c>
    </row>
    <row r="7548" spans="1:16" hidden="1" x14ac:dyDescent="0.3">
      <c r="A7548">
        <v>41633967</v>
      </c>
      <c r="B7548" s="1" t="s">
        <v>3803</v>
      </c>
      <c r="C7548" t="s">
        <v>3599</v>
      </c>
      <c r="D7548" s="2">
        <v>2</v>
      </c>
      <c r="E7548" s="1" t="s">
        <v>3804</v>
      </c>
      <c r="F7548" s="2">
        <v>10452</v>
      </c>
      <c r="G7548" s="3">
        <v>7182932688</v>
      </c>
      <c r="H7548" s="1" t="s">
        <v>242</v>
      </c>
      <c r="I7548" t="s">
        <v>21</v>
      </c>
      <c r="J7548">
        <v>73</v>
      </c>
      <c r="K7548">
        <v>88</v>
      </c>
      <c r="L7548" s="18">
        <f>(((RestaurantData4[[#This Row],[FitScore]]/100)*RestaurantData4[[#This Row],[DailyCustAvg]])/3.5)*30</f>
        <v>550.62857142857138</v>
      </c>
      <c r="M7548">
        <v>40.838872537577998</v>
      </c>
      <c r="N7548">
        <v>-73.918344904923998</v>
      </c>
      <c r="O7548">
        <v>204</v>
      </c>
      <c r="P7548">
        <v>16</v>
      </c>
    </row>
    <row r="7549" spans="1:16" hidden="1" x14ac:dyDescent="0.3">
      <c r="A7549">
        <v>40654328</v>
      </c>
      <c r="B7549" s="1" t="s">
        <v>3898</v>
      </c>
      <c r="C7549" t="s">
        <v>3599</v>
      </c>
      <c r="D7549" s="2">
        <v>2331</v>
      </c>
      <c r="E7549" s="1" t="s">
        <v>3899</v>
      </c>
      <c r="F7549" s="2">
        <v>10458</v>
      </c>
      <c r="G7549" s="3">
        <v>7183647681</v>
      </c>
      <c r="H7549" s="1" t="s">
        <v>143</v>
      </c>
      <c r="I7549" t="s">
        <v>17</v>
      </c>
      <c r="J7549">
        <v>68</v>
      </c>
      <c r="K7549">
        <v>88</v>
      </c>
      <c r="L7549" s="18">
        <f>(((RestaurantData4[[#This Row],[FitScore]]/100)*RestaurantData4[[#This Row],[DailyCustAvg]])/3.5)*30</f>
        <v>512.91428571428582</v>
      </c>
      <c r="M7549">
        <v>40.853995054793003</v>
      </c>
      <c r="N7549">
        <v>-73.887885671887005</v>
      </c>
      <c r="O7549">
        <v>206</v>
      </c>
      <c r="P7549">
        <v>15</v>
      </c>
    </row>
    <row r="7550" spans="1:16" hidden="1" x14ac:dyDescent="0.3">
      <c r="A7550">
        <v>50047323</v>
      </c>
      <c r="B7550" s="1" t="s">
        <v>4319</v>
      </c>
      <c r="C7550" t="s">
        <v>3599</v>
      </c>
      <c r="D7550" s="2">
        <v>1890</v>
      </c>
      <c r="E7550" s="1" t="s">
        <v>4250</v>
      </c>
      <c r="F7550" s="2">
        <v>10461</v>
      </c>
      <c r="G7550" s="3">
        <v>7186841900</v>
      </c>
      <c r="H7550" s="1" t="s">
        <v>20</v>
      </c>
      <c r="I7550" t="s">
        <v>17</v>
      </c>
      <c r="J7550">
        <v>37</v>
      </c>
      <c r="K7550">
        <v>88</v>
      </c>
      <c r="L7550" s="18">
        <f>(((RestaurantData4[[#This Row],[FitScore]]/100)*RestaurantData4[[#This Row],[DailyCustAvg]])/3.5)*30</f>
        <v>279.08571428571435</v>
      </c>
      <c r="M7550">
        <v>40.851586177588999</v>
      </c>
      <c r="N7550">
        <v>-73.844032422875998</v>
      </c>
      <c r="O7550">
        <v>211</v>
      </c>
      <c r="P7550">
        <v>13</v>
      </c>
    </row>
    <row r="7551" spans="1:16" hidden="1" x14ac:dyDescent="0.3">
      <c r="A7551">
        <v>40399996</v>
      </c>
      <c r="B7551" s="1" t="s">
        <v>8330</v>
      </c>
      <c r="C7551" t="s">
        <v>8030</v>
      </c>
      <c r="D7551" s="2">
        <v>240</v>
      </c>
      <c r="E7551" s="1" t="s">
        <v>8285</v>
      </c>
      <c r="F7551" s="2">
        <v>10312</v>
      </c>
      <c r="G7551" s="3">
        <v>7189847100</v>
      </c>
      <c r="H7551" s="1" t="s">
        <v>24</v>
      </c>
      <c r="I7551" t="s">
        <v>17</v>
      </c>
      <c r="J7551">
        <v>84</v>
      </c>
      <c r="K7551">
        <v>88</v>
      </c>
      <c r="L7551" s="18">
        <f>(((RestaurantData4[[#This Row],[FitScore]]/100)*RestaurantData4[[#This Row],[DailyCustAvg]])/3.5)*30</f>
        <v>633.6</v>
      </c>
      <c r="M7551">
        <v>40.553377666320003</v>
      </c>
      <c r="N7551">
        <v>-74.192038468153996</v>
      </c>
      <c r="O7551">
        <v>503</v>
      </c>
      <c r="P7551">
        <v>51</v>
      </c>
    </row>
    <row r="7552" spans="1:16" hidden="1" x14ac:dyDescent="0.3">
      <c r="A7552">
        <v>50073038</v>
      </c>
      <c r="B7552" s="1" t="s">
        <v>3826</v>
      </c>
      <c r="C7552" t="s">
        <v>3599</v>
      </c>
      <c r="D7552" s="2">
        <v>370</v>
      </c>
      <c r="E7552" s="1" t="s">
        <v>3822</v>
      </c>
      <c r="F7552" s="2">
        <v>10458</v>
      </c>
      <c r="G7552" s="3">
        <v>7182202800</v>
      </c>
      <c r="H7552" s="1" t="s">
        <v>188</v>
      </c>
      <c r="I7552" t="s">
        <v>21</v>
      </c>
      <c r="J7552">
        <v>63</v>
      </c>
      <c r="K7552">
        <v>87</v>
      </c>
      <c r="L7552" s="18">
        <f>(((RestaurantData4[[#This Row],[FitScore]]/100)*RestaurantData4[[#This Row],[DailyCustAvg]])/3.5)*30</f>
        <v>469.8</v>
      </c>
      <c r="M7552">
        <v>40.860129634953999</v>
      </c>
      <c r="N7552">
        <v>-73.893771646874001</v>
      </c>
      <c r="O7552">
        <v>205</v>
      </c>
      <c r="P7552">
        <v>15</v>
      </c>
    </row>
    <row r="7553" spans="1:16" hidden="1" x14ac:dyDescent="0.3">
      <c r="A7553">
        <v>40926214</v>
      </c>
      <c r="B7553" s="1" t="s">
        <v>3848</v>
      </c>
      <c r="C7553" t="s">
        <v>3599</v>
      </c>
      <c r="D7553" s="2">
        <v>1690</v>
      </c>
      <c r="E7553" s="1" t="s">
        <v>3759</v>
      </c>
      <c r="F7553" s="2">
        <v>10453</v>
      </c>
      <c r="G7553" s="3">
        <v>7189012787</v>
      </c>
      <c r="H7553" s="1" t="s">
        <v>276</v>
      </c>
      <c r="I7553" t="s">
        <v>17</v>
      </c>
      <c r="J7553">
        <v>68</v>
      </c>
      <c r="K7553">
        <v>87</v>
      </c>
      <c r="L7553" s="18">
        <f>(((RestaurantData4[[#This Row],[FitScore]]/100)*RestaurantData4[[#This Row],[DailyCustAvg]])/3.5)*30</f>
        <v>507.08571428571429</v>
      </c>
      <c r="M7553">
        <v>40.846449748021001</v>
      </c>
      <c r="N7553">
        <v>-73.913224762097002</v>
      </c>
      <c r="O7553">
        <v>205</v>
      </c>
      <c r="P7553">
        <v>14</v>
      </c>
    </row>
    <row r="7554" spans="1:16" hidden="1" x14ac:dyDescent="0.3">
      <c r="A7554">
        <v>41570668</v>
      </c>
      <c r="B7554" s="1" t="s">
        <v>8244</v>
      </c>
      <c r="C7554" t="s">
        <v>8030</v>
      </c>
      <c r="D7554" s="2">
        <v>314</v>
      </c>
      <c r="E7554" s="1" t="s">
        <v>8168</v>
      </c>
      <c r="F7554" s="2">
        <v>10306</v>
      </c>
      <c r="G7554" s="3">
        <v>7189878088</v>
      </c>
      <c r="H7554" s="1" t="s">
        <v>163</v>
      </c>
      <c r="I7554" t="s">
        <v>21</v>
      </c>
      <c r="J7554">
        <v>79</v>
      </c>
      <c r="K7554">
        <v>87</v>
      </c>
      <c r="L7554" s="18">
        <f>(((RestaurantData4[[#This Row],[FitScore]]/100)*RestaurantData4[[#This Row],[DailyCustAvg]])/3.5)*30</f>
        <v>589.11428571428576</v>
      </c>
      <c r="M7554">
        <v>40.571744956434998</v>
      </c>
      <c r="N7554">
        <v>-74.112175085367994</v>
      </c>
      <c r="O7554">
        <v>502</v>
      </c>
      <c r="P7554">
        <v>50</v>
      </c>
    </row>
    <row r="7555" spans="1:16" hidden="1" x14ac:dyDescent="0.3">
      <c r="A7555">
        <v>50057675</v>
      </c>
      <c r="B7555" s="1" t="s">
        <v>3858</v>
      </c>
      <c r="C7555" t="s">
        <v>3599</v>
      </c>
      <c r="D7555" s="2">
        <v>29</v>
      </c>
      <c r="E7555" s="1" t="s">
        <v>3832</v>
      </c>
      <c r="F7555" s="2">
        <v>10453</v>
      </c>
      <c r="G7555" s="3">
        <v>7185629793</v>
      </c>
      <c r="H7555" s="1" t="s">
        <v>242</v>
      </c>
      <c r="I7555" t="s">
        <v>17</v>
      </c>
      <c r="J7555">
        <v>61</v>
      </c>
      <c r="K7555">
        <v>86</v>
      </c>
      <c r="L7555" s="18">
        <f>(((RestaurantData4[[#This Row],[FitScore]]/100)*RestaurantData4[[#This Row],[DailyCustAvg]])/3.5)*30</f>
        <v>449.6571428571429</v>
      </c>
      <c r="M7555">
        <v>40.853813196193002</v>
      </c>
      <c r="N7555">
        <v>-73.908808636822002</v>
      </c>
      <c r="O7555">
        <v>205</v>
      </c>
      <c r="P7555">
        <v>14</v>
      </c>
    </row>
    <row r="7556" spans="1:16" hidden="1" x14ac:dyDescent="0.3">
      <c r="A7556">
        <v>50002115</v>
      </c>
      <c r="B7556" s="1" t="s">
        <v>4062</v>
      </c>
      <c r="C7556" t="s">
        <v>3599</v>
      </c>
      <c r="D7556" s="2">
        <v>6100</v>
      </c>
      <c r="E7556" s="1" t="s">
        <v>4019</v>
      </c>
      <c r="F7556" s="2">
        <v>10471</v>
      </c>
      <c r="G7556" s="3">
        <v>7188844404</v>
      </c>
      <c r="H7556" s="1" t="s">
        <v>143</v>
      </c>
      <c r="I7556" t="s">
        <v>21</v>
      </c>
      <c r="J7556">
        <v>71</v>
      </c>
      <c r="K7556">
        <v>86</v>
      </c>
      <c r="L7556" s="18">
        <f>(((RestaurantData4[[#This Row],[FitScore]]/100)*RestaurantData4[[#This Row],[DailyCustAvg]])/3.5)*30</f>
        <v>523.37142857142851</v>
      </c>
      <c r="M7556">
        <v>40.910473361827997</v>
      </c>
      <c r="N7556">
        <v>-73.903108327748001</v>
      </c>
      <c r="O7556">
        <v>208</v>
      </c>
      <c r="P7556">
        <v>11</v>
      </c>
    </row>
    <row r="7557" spans="1:16" hidden="1" x14ac:dyDescent="0.3">
      <c r="A7557">
        <v>50101465</v>
      </c>
      <c r="B7557" s="1" t="s">
        <v>4297</v>
      </c>
      <c r="C7557" t="s">
        <v>3599</v>
      </c>
      <c r="D7557" s="2">
        <v>2570</v>
      </c>
      <c r="E7557" s="1" t="s">
        <v>4298</v>
      </c>
      <c r="F7557" s="2">
        <v>10469</v>
      </c>
      <c r="G7557" s="3">
        <v>7183255859</v>
      </c>
      <c r="H7557" s="1" t="s">
        <v>1573</v>
      </c>
      <c r="I7557" t="s">
        <v>17</v>
      </c>
      <c r="J7557">
        <v>26</v>
      </c>
      <c r="K7557">
        <v>86</v>
      </c>
      <c r="L7557" s="18">
        <f>(((RestaurantData4[[#This Row],[FitScore]]/100)*RestaurantData4[[#This Row],[DailyCustAvg]])/3.5)*30</f>
        <v>191.65714285714287</v>
      </c>
      <c r="M7557">
        <v>40.864072514256002</v>
      </c>
      <c r="N7557">
        <v>-73.861599158749002</v>
      </c>
      <c r="O7557">
        <v>211</v>
      </c>
      <c r="P7557">
        <v>13</v>
      </c>
    </row>
    <row r="7558" spans="1:16" hidden="1" x14ac:dyDescent="0.3">
      <c r="A7558">
        <v>41588059</v>
      </c>
      <c r="B7558" s="1" t="s">
        <v>7984</v>
      </c>
      <c r="C7558" t="s">
        <v>6631</v>
      </c>
      <c r="D7558" s="2">
        <v>2011</v>
      </c>
      <c r="E7558" s="1" t="s">
        <v>7985</v>
      </c>
      <c r="F7558" s="2">
        <v>11691</v>
      </c>
      <c r="G7558" s="3">
        <v>7184717795</v>
      </c>
      <c r="H7558" s="1" t="s">
        <v>242</v>
      </c>
      <c r="I7558" t="s">
        <v>21</v>
      </c>
      <c r="J7558">
        <v>67</v>
      </c>
      <c r="K7558">
        <v>86</v>
      </c>
      <c r="L7558" s="18">
        <f>(((RestaurantData4[[#This Row],[FitScore]]/100)*RestaurantData4[[#This Row],[DailyCustAvg]])/3.5)*30</f>
        <v>493.8857142857143</v>
      </c>
      <c r="M7558">
        <v>40.600731939637001</v>
      </c>
      <c r="N7558">
        <v>-73.753995745929998</v>
      </c>
      <c r="O7558">
        <v>414</v>
      </c>
      <c r="P7558">
        <v>31</v>
      </c>
    </row>
    <row r="7559" spans="1:16" hidden="1" x14ac:dyDescent="0.3">
      <c r="A7559">
        <v>41661089</v>
      </c>
      <c r="B7559" s="1" t="s">
        <v>3729</v>
      </c>
      <c r="C7559" t="s">
        <v>3599</v>
      </c>
      <c r="D7559" s="2">
        <v>790</v>
      </c>
      <c r="E7559" s="1" t="s">
        <v>3701</v>
      </c>
      <c r="F7559" s="2">
        <v>10456</v>
      </c>
      <c r="G7559" s="3">
        <v>7184508181</v>
      </c>
      <c r="H7559" s="1" t="s">
        <v>2871</v>
      </c>
      <c r="I7559" t="s">
        <v>21</v>
      </c>
      <c r="J7559">
        <v>85</v>
      </c>
      <c r="K7559">
        <v>85</v>
      </c>
      <c r="L7559" s="18">
        <f>(((RestaurantData4[[#This Row],[FitScore]]/100)*RestaurantData4[[#This Row],[DailyCustAvg]])/3.5)*30</f>
        <v>619.28571428571422</v>
      </c>
      <c r="M7559">
        <v>40.822572980403997</v>
      </c>
      <c r="N7559">
        <v>-73.902604512100993</v>
      </c>
      <c r="O7559">
        <v>203</v>
      </c>
      <c r="P7559">
        <v>17</v>
      </c>
    </row>
    <row r="7560" spans="1:16" hidden="1" x14ac:dyDescent="0.3">
      <c r="A7560">
        <v>50071350</v>
      </c>
      <c r="B7560" s="1" t="s">
        <v>4141</v>
      </c>
      <c r="C7560" t="s">
        <v>3599</v>
      </c>
      <c r="D7560" s="2">
        <v>1535</v>
      </c>
      <c r="E7560" s="1" t="s">
        <v>3637</v>
      </c>
      <c r="F7560" s="2">
        <v>10472</v>
      </c>
      <c r="G7560" s="3">
        <v>3473488159</v>
      </c>
      <c r="H7560" s="1" t="s">
        <v>242</v>
      </c>
      <c r="I7560" t="s">
        <v>21</v>
      </c>
      <c r="J7560">
        <v>64</v>
      </c>
      <c r="K7560">
        <v>85</v>
      </c>
      <c r="L7560" s="18">
        <f>(((RestaurantData4[[#This Row],[FitScore]]/100)*RestaurantData4[[#This Row],[DailyCustAvg]])/3.5)*30</f>
        <v>466.28571428571428</v>
      </c>
      <c r="M7560">
        <v>40.828646024588998</v>
      </c>
      <c r="N7560">
        <v>-73.878439598149001</v>
      </c>
      <c r="O7560">
        <v>209</v>
      </c>
      <c r="P7560">
        <v>18</v>
      </c>
    </row>
    <row r="7561" spans="1:16" hidden="1" x14ac:dyDescent="0.3">
      <c r="A7561">
        <v>50098788</v>
      </c>
      <c r="B7561" s="1" t="s">
        <v>8064</v>
      </c>
      <c r="C7561" t="s">
        <v>8030</v>
      </c>
      <c r="D7561" s="2">
        <v>300</v>
      </c>
      <c r="E7561" s="1" t="s">
        <v>8045</v>
      </c>
      <c r="F7561" s="2">
        <v>10303</v>
      </c>
      <c r="G7561" s="3">
        <v>3474993333</v>
      </c>
      <c r="H7561" s="1" t="s">
        <v>1645</v>
      </c>
      <c r="I7561" t="s">
        <v>21</v>
      </c>
      <c r="J7561">
        <v>80</v>
      </c>
      <c r="K7561">
        <v>85</v>
      </c>
      <c r="L7561" s="18">
        <f>(((RestaurantData4[[#This Row],[FitScore]]/100)*RestaurantData4[[#This Row],[DailyCustAvg]])/3.5)*30</f>
        <v>582.85714285714278</v>
      </c>
      <c r="M7561">
        <v>40.630792561241996</v>
      </c>
      <c r="N7561">
        <v>-74.14704806124</v>
      </c>
      <c r="O7561">
        <v>501</v>
      </c>
      <c r="P7561">
        <v>49</v>
      </c>
    </row>
    <row r="7562" spans="1:16" hidden="1" x14ac:dyDescent="0.3">
      <c r="A7562">
        <v>50056559</v>
      </c>
      <c r="B7562" s="1" t="s">
        <v>8212</v>
      </c>
      <c r="C7562" t="s">
        <v>8030</v>
      </c>
      <c r="D7562" s="2">
        <v>10</v>
      </c>
      <c r="E7562" s="1" t="s">
        <v>8213</v>
      </c>
      <c r="F7562" s="2">
        <v>10314</v>
      </c>
      <c r="G7562" s="3">
        <v>7189830883</v>
      </c>
      <c r="H7562" s="1" t="s">
        <v>143</v>
      </c>
      <c r="I7562" t="s">
        <v>21</v>
      </c>
      <c r="J7562">
        <v>82</v>
      </c>
      <c r="K7562">
        <v>85</v>
      </c>
      <c r="L7562" s="18">
        <f>(((RestaurantData4[[#This Row],[FitScore]]/100)*RestaurantData4[[#This Row],[DailyCustAvg]])/3.5)*30</f>
        <v>597.42857142857144</v>
      </c>
      <c r="M7562">
        <v>40.611730739156997</v>
      </c>
      <c r="N7562">
        <v>-74.158830217992005</v>
      </c>
      <c r="O7562">
        <v>502</v>
      </c>
      <c r="P7562">
        <v>50</v>
      </c>
    </row>
    <row r="7563" spans="1:16" hidden="1" x14ac:dyDescent="0.3">
      <c r="A7563">
        <v>50089433</v>
      </c>
      <c r="B7563" s="1" t="s">
        <v>3519</v>
      </c>
      <c r="C7563" t="s">
        <v>3599</v>
      </c>
      <c r="D7563" s="2">
        <v>733</v>
      </c>
      <c r="E7563" s="1" t="s">
        <v>3637</v>
      </c>
      <c r="F7563" s="2">
        <v>10455</v>
      </c>
      <c r="G7563" s="3">
        <v>7185130933</v>
      </c>
      <c r="H7563" s="1" t="s">
        <v>45</v>
      </c>
      <c r="I7563" t="s">
        <v>17</v>
      </c>
      <c r="J7563">
        <v>68</v>
      </c>
      <c r="K7563">
        <v>84</v>
      </c>
      <c r="L7563" s="18">
        <f>(((RestaurantData4[[#This Row],[FitScore]]/100)*RestaurantData4[[#This Row],[DailyCustAvg]])/3.5)*30</f>
        <v>489.6</v>
      </c>
      <c r="M7563">
        <v>40.817659795658997</v>
      </c>
      <c r="N7563">
        <v>-73.905783823202</v>
      </c>
      <c r="O7563">
        <v>201</v>
      </c>
      <c r="P7563">
        <v>17</v>
      </c>
    </row>
    <row r="7564" spans="1:16" hidden="1" x14ac:dyDescent="0.3">
      <c r="A7564">
        <v>50059875</v>
      </c>
      <c r="B7564" s="1" t="s">
        <v>3811</v>
      </c>
      <c r="C7564" t="s">
        <v>3599</v>
      </c>
      <c r="D7564" s="2">
        <v>8</v>
      </c>
      <c r="E7564" s="1" t="s">
        <v>3812</v>
      </c>
      <c r="F7564" s="2">
        <v>10453</v>
      </c>
      <c r="G7564" s="3">
        <v>7182093208</v>
      </c>
      <c r="H7564" s="1" t="s">
        <v>276</v>
      </c>
      <c r="J7564">
        <v>63</v>
      </c>
      <c r="K7564">
        <v>84</v>
      </c>
      <c r="L7564" s="18">
        <f>(((RestaurantData4[[#This Row],[FitScore]]/100)*RestaurantData4[[#This Row],[DailyCustAvg]])/3.5)*30</f>
        <v>453.6</v>
      </c>
      <c r="M7564">
        <v>40.851922693558002</v>
      </c>
      <c r="N7564">
        <v>-73.909592020388004</v>
      </c>
      <c r="O7564">
        <v>205</v>
      </c>
      <c r="P7564">
        <v>14</v>
      </c>
    </row>
    <row r="7565" spans="1:16" hidden="1" x14ac:dyDescent="0.3">
      <c r="A7565">
        <v>50033634</v>
      </c>
      <c r="B7565" s="1" t="s">
        <v>3519</v>
      </c>
      <c r="C7565" t="s">
        <v>3599</v>
      </c>
      <c r="D7565" s="2">
        <v>224</v>
      </c>
      <c r="E7565" s="1" t="s">
        <v>3822</v>
      </c>
      <c r="F7565" s="2">
        <v>10458</v>
      </c>
      <c r="G7565" s="3">
        <v>6465523988</v>
      </c>
      <c r="H7565" s="1" t="s">
        <v>16</v>
      </c>
      <c r="I7565" t="s">
        <v>17</v>
      </c>
      <c r="J7565">
        <v>72</v>
      </c>
      <c r="K7565">
        <v>84</v>
      </c>
      <c r="L7565" s="18">
        <f>(((RestaurantData4[[#This Row],[FitScore]]/100)*RestaurantData4[[#This Row],[DailyCustAvg]])/3.5)*30</f>
        <v>518.4</v>
      </c>
      <c r="M7565">
        <v>40.861134389393001</v>
      </c>
      <c r="N7565">
        <v>-73.896987593397995</v>
      </c>
      <c r="O7565">
        <v>205</v>
      </c>
      <c r="P7565">
        <v>15</v>
      </c>
    </row>
    <row r="7566" spans="1:16" hidden="1" x14ac:dyDescent="0.3">
      <c r="A7566">
        <v>50080344</v>
      </c>
      <c r="B7566" s="1" t="s">
        <v>8114</v>
      </c>
      <c r="C7566" t="s">
        <v>8030</v>
      </c>
      <c r="D7566" s="2">
        <v>360</v>
      </c>
      <c r="E7566" s="1" t="s">
        <v>8115</v>
      </c>
      <c r="F7566" s="2">
        <v>10304</v>
      </c>
      <c r="G7566" s="3">
        <v>3478253352</v>
      </c>
      <c r="H7566" s="1" t="s">
        <v>641</v>
      </c>
      <c r="I7566" t="s">
        <v>21</v>
      </c>
      <c r="J7566">
        <v>72</v>
      </c>
      <c r="K7566">
        <v>84</v>
      </c>
      <c r="L7566" s="18">
        <f>(((RestaurantData4[[#This Row],[FitScore]]/100)*RestaurantData4[[#This Row],[DailyCustAvg]])/3.5)*30</f>
        <v>518.4</v>
      </c>
      <c r="M7566">
        <v>40.618462785223997</v>
      </c>
      <c r="N7566">
        <v>-74.084900015423997</v>
      </c>
      <c r="O7566">
        <v>501</v>
      </c>
      <c r="P7566">
        <v>49</v>
      </c>
    </row>
    <row r="7567" spans="1:16" hidden="1" x14ac:dyDescent="0.3">
      <c r="A7567">
        <v>50067941</v>
      </c>
      <c r="B7567" s="1" t="s">
        <v>8180</v>
      </c>
      <c r="C7567" t="s">
        <v>8030</v>
      </c>
      <c r="D7567" s="2">
        <v>2590</v>
      </c>
      <c r="E7567" s="1" t="s">
        <v>8175</v>
      </c>
      <c r="F7567" s="2">
        <v>10306</v>
      </c>
      <c r="G7567" s="3">
        <v>7189874122</v>
      </c>
      <c r="H7567" s="1" t="s">
        <v>163</v>
      </c>
      <c r="I7567" t="s">
        <v>17</v>
      </c>
      <c r="J7567">
        <v>83</v>
      </c>
      <c r="K7567">
        <v>84</v>
      </c>
      <c r="L7567" s="18">
        <f>(((RestaurantData4[[#This Row],[FitScore]]/100)*RestaurantData4[[#This Row],[DailyCustAvg]])/3.5)*30</f>
        <v>597.59999999999991</v>
      </c>
      <c r="M7567">
        <v>40.569017582770002</v>
      </c>
      <c r="N7567">
        <v>-74.111202259040994</v>
      </c>
      <c r="O7567">
        <v>502</v>
      </c>
      <c r="P7567">
        <v>50</v>
      </c>
    </row>
    <row r="7568" spans="1:16" hidden="1" x14ac:dyDescent="0.3">
      <c r="A7568">
        <v>41181385</v>
      </c>
      <c r="B7568" s="1" t="s">
        <v>3621</v>
      </c>
      <c r="C7568" t="s">
        <v>3599</v>
      </c>
      <c r="D7568" s="2">
        <v>849</v>
      </c>
      <c r="E7568" s="1" t="s">
        <v>3617</v>
      </c>
      <c r="F7568" s="2">
        <v>10459</v>
      </c>
      <c r="G7568" s="3">
        <v>7188930324</v>
      </c>
      <c r="H7568" s="1" t="s">
        <v>276</v>
      </c>
      <c r="J7568">
        <v>80</v>
      </c>
      <c r="K7568">
        <v>83</v>
      </c>
      <c r="L7568" s="18">
        <f>(((RestaurantData4[[#This Row],[FitScore]]/100)*RestaurantData4[[#This Row],[DailyCustAvg]])/3.5)*30</f>
        <v>569.14285714285711</v>
      </c>
      <c r="M7568">
        <v>40.820164832256999</v>
      </c>
      <c r="N7568">
        <v>-73.901422986645002</v>
      </c>
      <c r="O7568">
        <v>201</v>
      </c>
      <c r="P7568">
        <v>17</v>
      </c>
    </row>
    <row r="7569" spans="1:16" hidden="1" x14ac:dyDescent="0.3">
      <c r="A7569">
        <v>41334692</v>
      </c>
      <c r="B7569" s="1" t="s">
        <v>3866</v>
      </c>
      <c r="C7569" t="s">
        <v>3599</v>
      </c>
      <c r="D7569" s="2">
        <v>2274</v>
      </c>
      <c r="E7569" s="1" t="s">
        <v>3759</v>
      </c>
      <c r="F7569" s="2">
        <v>10453</v>
      </c>
      <c r="G7569" s="3">
        <v>7185633251</v>
      </c>
      <c r="H7569" s="1" t="s">
        <v>29</v>
      </c>
      <c r="I7569" t="s">
        <v>21</v>
      </c>
      <c r="J7569">
        <v>67</v>
      </c>
      <c r="K7569">
        <v>83</v>
      </c>
      <c r="L7569" s="18">
        <f>(((RestaurantData4[[#This Row],[FitScore]]/100)*RestaurantData4[[#This Row],[DailyCustAvg]])/3.5)*30</f>
        <v>476.6571428571429</v>
      </c>
      <c r="M7569">
        <v>40.858505352830001</v>
      </c>
      <c r="N7569">
        <v>-73.903802509908004</v>
      </c>
      <c r="O7569">
        <v>205</v>
      </c>
      <c r="P7569">
        <v>14</v>
      </c>
    </row>
    <row r="7570" spans="1:16" hidden="1" x14ac:dyDescent="0.3">
      <c r="A7570">
        <v>41579300</v>
      </c>
      <c r="B7570" s="1" t="s">
        <v>4056</v>
      </c>
      <c r="C7570" t="s">
        <v>3599</v>
      </c>
      <c r="D7570" s="2">
        <v>3515</v>
      </c>
      <c r="E7570" s="1" t="s">
        <v>4021</v>
      </c>
      <c r="F7570" s="2">
        <v>10463</v>
      </c>
      <c r="G7570" s="3">
        <v>7185434444</v>
      </c>
      <c r="H7570" s="1" t="s">
        <v>29</v>
      </c>
      <c r="I7570" t="s">
        <v>17</v>
      </c>
      <c r="J7570">
        <v>76</v>
      </c>
      <c r="K7570">
        <v>83</v>
      </c>
      <c r="L7570" s="18">
        <f>(((RestaurantData4[[#This Row],[FitScore]]/100)*RestaurantData4[[#This Row],[DailyCustAvg]])/3.5)*30</f>
        <v>540.6857142857142</v>
      </c>
      <c r="M7570">
        <v>40.88590268267</v>
      </c>
      <c r="N7570">
        <v>-73.909910906926001</v>
      </c>
      <c r="O7570">
        <v>208</v>
      </c>
      <c r="P7570">
        <v>11</v>
      </c>
    </row>
    <row r="7571" spans="1:16" hidden="1" x14ac:dyDescent="0.3">
      <c r="A7571">
        <v>50047794</v>
      </c>
      <c r="B7571" s="1" t="s">
        <v>4063</v>
      </c>
      <c r="C7571" t="s">
        <v>3599</v>
      </c>
      <c r="D7571" s="2">
        <v>5523</v>
      </c>
      <c r="E7571" s="1" t="s">
        <v>34</v>
      </c>
      <c r="F7571" s="2">
        <v>10463</v>
      </c>
      <c r="G7571" s="3">
        <v>7185436300</v>
      </c>
      <c r="H7571" s="1" t="s">
        <v>276</v>
      </c>
      <c r="I7571" t="s">
        <v>21</v>
      </c>
      <c r="J7571">
        <v>63</v>
      </c>
      <c r="K7571">
        <v>83</v>
      </c>
      <c r="L7571" s="18">
        <f>(((RestaurantData4[[#This Row],[FitScore]]/100)*RestaurantData4[[#This Row],[DailyCustAvg]])/3.5)*30</f>
        <v>448.2</v>
      </c>
      <c r="M7571">
        <v>40.877517014855997</v>
      </c>
      <c r="N7571">
        <v>-73.905818008959002</v>
      </c>
      <c r="O7571">
        <v>208</v>
      </c>
      <c r="P7571">
        <v>11</v>
      </c>
    </row>
    <row r="7572" spans="1:16" hidden="1" x14ac:dyDescent="0.3">
      <c r="A7572">
        <v>50086456</v>
      </c>
      <c r="B7572" s="1" t="s">
        <v>4067</v>
      </c>
      <c r="C7572" t="s">
        <v>3599</v>
      </c>
      <c r="D7572" s="2">
        <v>5959</v>
      </c>
      <c r="E7572" s="1" t="s">
        <v>34</v>
      </c>
      <c r="F7572" s="2">
        <v>10463</v>
      </c>
      <c r="G7572" s="3">
        <v>3478998470</v>
      </c>
      <c r="H7572" s="1" t="s">
        <v>143</v>
      </c>
      <c r="I7572" t="s">
        <v>21</v>
      </c>
      <c r="J7572">
        <v>65</v>
      </c>
      <c r="K7572">
        <v>83</v>
      </c>
      <c r="L7572" s="18">
        <f>(((RestaurantData4[[#This Row],[FitScore]]/100)*RestaurantData4[[#This Row],[DailyCustAvg]])/3.5)*30</f>
        <v>462.42857142857144</v>
      </c>
      <c r="M7572">
        <v>40.888948080268001</v>
      </c>
      <c r="N7572">
        <v>-73.898532081118006</v>
      </c>
      <c r="O7572">
        <v>208</v>
      </c>
      <c r="P7572">
        <v>11</v>
      </c>
    </row>
    <row r="7573" spans="1:16" hidden="1" x14ac:dyDescent="0.3">
      <c r="A7573">
        <v>50098839</v>
      </c>
      <c r="B7573" s="1" t="s">
        <v>8167</v>
      </c>
      <c r="C7573" t="s">
        <v>8030</v>
      </c>
      <c r="D7573" s="2">
        <v>201</v>
      </c>
      <c r="E7573" s="1" t="s">
        <v>8168</v>
      </c>
      <c r="F7573" s="2">
        <v>10306</v>
      </c>
      <c r="G7573" s="3">
        <v>6462291434</v>
      </c>
      <c r="H7573" s="1" t="s">
        <v>242</v>
      </c>
      <c r="I7573" t="s">
        <v>21</v>
      </c>
      <c r="J7573">
        <v>77</v>
      </c>
      <c r="K7573">
        <v>83</v>
      </c>
      <c r="L7573" s="18">
        <f>(((RestaurantData4[[#This Row],[FitScore]]/100)*RestaurantData4[[#This Row],[DailyCustAvg]])/3.5)*30</f>
        <v>547.80000000000007</v>
      </c>
      <c r="M7573">
        <v>40.573010734274</v>
      </c>
      <c r="N7573">
        <v>-74.114513346120006</v>
      </c>
      <c r="O7573">
        <v>502</v>
      </c>
      <c r="P7573">
        <v>50</v>
      </c>
    </row>
    <row r="7574" spans="1:16" hidden="1" x14ac:dyDescent="0.3">
      <c r="A7574">
        <v>50053334</v>
      </c>
      <c r="B7574" s="1" t="s">
        <v>3639</v>
      </c>
      <c r="C7574" t="s">
        <v>3599</v>
      </c>
      <c r="D7574" s="2">
        <v>375</v>
      </c>
      <c r="E7574" s="1" t="s">
        <v>3602</v>
      </c>
      <c r="F7574" s="2">
        <v>10455</v>
      </c>
      <c r="G7574" s="3">
        <v>7185858333</v>
      </c>
      <c r="H7574" s="1" t="s">
        <v>45</v>
      </c>
      <c r="I7574" t="s">
        <v>17</v>
      </c>
      <c r="J7574">
        <v>79</v>
      </c>
      <c r="K7574">
        <v>82</v>
      </c>
      <c r="L7574" s="18">
        <f>(((RestaurantData4[[#This Row],[FitScore]]/100)*RestaurantData4[[#This Row],[DailyCustAvg]])/3.5)*30</f>
        <v>555.25714285714287</v>
      </c>
      <c r="M7574">
        <v>40.816335711725998</v>
      </c>
      <c r="N7574">
        <v>-73.918690589036004</v>
      </c>
      <c r="O7574">
        <v>201</v>
      </c>
      <c r="P7574">
        <v>17</v>
      </c>
    </row>
    <row r="7575" spans="1:16" hidden="1" x14ac:dyDescent="0.3">
      <c r="A7575">
        <v>41431239</v>
      </c>
      <c r="B7575" s="1" t="s">
        <v>3869</v>
      </c>
      <c r="C7575" t="s">
        <v>3599</v>
      </c>
      <c r="D7575" s="2">
        <v>48</v>
      </c>
      <c r="E7575" s="1" t="s">
        <v>3840</v>
      </c>
      <c r="F7575" s="2">
        <v>10453</v>
      </c>
      <c r="G7575" s="3">
        <v>7183652200</v>
      </c>
      <c r="H7575" s="1" t="s">
        <v>212</v>
      </c>
      <c r="J7575">
        <v>62</v>
      </c>
      <c r="K7575">
        <v>82</v>
      </c>
      <c r="L7575" s="18">
        <f>(((RestaurantData4[[#This Row],[FitScore]]/100)*RestaurantData4[[#This Row],[DailyCustAvg]])/3.5)*30</f>
        <v>435.77142857142854</v>
      </c>
      <c r="M7575">
        <v>40.858331466952002</v>
      </c>
      <c r="N7575">
        <v>-73.902653166966005</v>
      </c>
      <c r="O7575">
        <v>205</v>
      </c>
      <c r="P7575">
        <v>14</v>
      </c>
    </row>
    <row r="7576" spans="1:16" hidden="1" x14ac:dyDescent="0.3">
      <c r="A7576">
        <v>50071470</v>
      </c>
      <c r="B7576" s="1" t="s">
        <v>4382</v>
      </c>
      <c r="C7576" t="s">
        <v>3599</v>
      </c>
      <c r="D7576" s="2">
        <v>977</v>
      </c>
      <c r="E7576" s="1" t="s">
        <v>4341</v>
      </c>
      <c r="F7576" s="2">
        <v>10466</v>
      </c>
      <c r="G7576" s="3">
        <v>3473266165</v>
      </c>
      <c r="H7576" s="1" t="s">
        <v>202</v>
      </c>
      <c r="I7576" t="s">
        <v>21</v>
      </c>
      <c r="J7576">
        <v>41</v>
      </c>
      <c r="K7576">
        <v>82</v>
      </c>
      <c r="L7576" s="18">
        <f>(((RestaurantData4[[#This Row],[FitScore]]/100)*RestaurantData4[[#This Row],[DailyCustAvg]])/3.5)*30</f>
        <v>288.17142857142858</v>
      </c>
      <c r="M7576">
        <v>40.890903489495003</v>
      </c>
      <c r="N7576">
        <v>-73.849495317654998</v>
      </c>
      <c r="O7576">
        <v>212</v>
      </c>
      <c r="P7576">
        <v>12</v>
      </c>
    </row>
    <row r="7577" spans="1:16" hidden="1" x14ac:dyDescent="0.3">
      <c r="A7577">
        <v>50073484</v>
      </c>
      <c r="B7577" s="1" t="s">
        <v>3662</v>
      </c>
      <c r="C7577" t="s">
        <v>3599</v>
      </c>
      <c r="D7577" s="2">
        <v>778</v>
      </c>
      <c r="E7577" s="1" t="s">
        <v>3893</v>
      </c>
      <c r="F7577" s="2">
        <v>10460</v>
      </c>
      <c r="G7577" s="3">
        <v>7186640303</v>
      </c>
      <c r="H7577" s="1" t="s">
        <v>45</v>
      </c>
      <c r="I7577" t="s">
        <v>21</v>
      </c>
      <c r="J7577">
        <v>67</v>
      </c>
      <c r="K7577">
        <v>81</v>
      </c>
      <c r="L7577" s="18">
        <f>(((RestaurantData4[[#This Row],[FitScore]]/100)*RestaurantData4[[#This Row],[DailyCustAvg]])/3.5)*30</f>
        <v>465.17142857142863</v>
      </c>
      <c r="M7577">
        <v>40.844076127106</v>
      </c>
      <c r="N7577">
        <v>-73.888448213157005</v>
      </c>
      <c r="O7577">
        <v>206</v>
      </c>
      <c r="P7577">
        <v>17</v>
      </c>
    </row>
    <row r="7578" spans="1:16" hidden="1" x14ac:dyDescent="0.3">
      <c r="A7578">
        <v>40557466</v>
      </c>
      <c r="B7578" s="1" t="s">
        <v>3519</v>
      </c>
      <c r="C7578" t="s">
        <v>3599</v>
      </c>
      <c r="D7578" s="2">
        <v>696</v>
      </c>
      <c r="E7578" s="1" t="s">
        <v>4252</v>
      </c>
      <c r="F7578" s="2">
        <v>10467</v>
      </c>
      <c r="G7578" s="3">
        <v>3475207275</v>
      </c>
      <c r="H7578" s="1" t="s">
        <v>45</v>
      </c>
      <c r="I7578" t="s">
        <v>21</v>
      </c>
      <c r="J7578">
        <v>37</v>
      </c>
      <c r="K7578">
        <v>81</v>
      </c>
      <c r="L7578" s="18">
        <f>(((RestaurantData4[[#This Row],[FitScore]]/100)*RestaurantData4[[#This Row],[DailyCustAvg]])/3.5)*30</f>
        <v>256.88571428571424</v>
      </c>
      <c r="M7578">
        <v>40.865410742504999</v>
      </c>
      <c r="N7578">
        <v>-73.867569116685999</v>
      </c>
      <c r="O7578">
        <v>211</v>
      </c>
      <c r="P7578">
        <v>15</v>
      </c>
    </row>
    <row r="7579" spans="1:16" hidden="1" x14ac:dyDescent="0.3">
      <c r="A7579">
        <v>50053515</v>
      </c>
      <c r="B7579" s="1" t="s">
        <v>4375</v>
      </c>
      <c r="C7579" t="s">
        <v>3599</v>
      </c>
      <c r="D7579" s="2">
        <v>3836</v>
      </c>
      <c r="E7579" s="1" t="s">
        <v>4354</v>
      </c>
      <c r="F7579" s="2">
        <v>10466</v>
      </c>
      <c r="G7579" s="3">
        <v>7185010400</v>
      </c>
      <c r="H7579" s="1" t="s">
        <v>641</v>
      </c>
      <c r="I7579" t="s">
        <v>21</v>
      </c>
      <c r="J7579">
        <v>41</v>
      </c>
      <c r="K7579">
        <v>81</v>
      </c>
      <c r="L7579" s="18">
        <f>(((RestaurantData4[[#This Row],[FitScore]]/100)*RestaurantData4[[#This Row],[DailyCustAvg]])/3.5)*30</f>
        <v>284.6571428571429</v>
      </c>
      <c r="M7579">
        <v>40.888366781728998</v>
      </c>
      <c r="N7579">
        <v>-73.831280030374003</v>
      </c>
      <c r="O7579">
        <v>212</v>
      </c>
      <c r="P7579">
        <v>12</v>
      </c>
    </row>
    <row r="7580" spans="1:16" hidden="1" x14ac:dyDescent="0.3">
      <c r="A7580">
        <v>40901214</v>
      </c>
      <c r="B7580" s="1" t="s">
        <v>8185</v>
      </c>
      <c r="C7580" t="s">
        <v>8030</v>
      </c>
      <c r="D7580" s="2">
        <v>1497</v>
      </c>
      <c r="E7580" s="1" t="s">
        <v>8087</v>
      </c>
      <c r="F7580" s="2">
        <v>10314</v>
      </c>
      <c r="G7580" s="3">
        <v>7186970883</v>
      </c>
      <c r="H7580" s="1" t="s">
        <v>16</v>
      </c>
      <c r="I7580" t="s">
        <v>17</v>
      </c>
      <c r="J7580">
        <v>85</v>
      </c>
      <c r="K7580">
        <v>81</v>
      </c>
      <c r="L7580" s="18">
        <f>(((RestaurantData4[[#This Row],[FitScore]]/100)*RestaurantData4[[#This Row],[DailyCustAvg]])/3.5)*30</f>
        <v>590.14285714285711</v>
      </c>
      <c r="M7580">
        <v>40.611622676182002</v>
      </c>
      <c r="N7580">
        <v>-74.159561099323</v>
      </c>
      <c r="O7580">
        <v>502</v>
      </c>
      <c r="P7580">
        <v>50</v>
      </c>
    </row>
    <row r="7581" spans="1:16" hidden="1" x14ac:dyDescent="0.3">
      <c r="A7581">
        <v>50059651</v>
      </c>
      <c r="B7581" s="1" t="s">
        <v>8215</v>
      </c>
      <c r="C7581" t="s">
        <v>8030</v>
      </c>
      <c r="D7581" s="2">
        <v>1201</v>
      </c>
      <c r="E7581" s="1" t="s">
        <v>8175</v>
      </c>
      <c r="F7581" s="2">
        <v>10305</v>
      </c>
      <c r="G7581" s="3">
        <v>7185244608</v>
      </c>
      <c r="H7581" s="1" t="s">
        <v>66</v>
      </c>
      <c r="I7581" t="s">
        <v>17</v>
      </c>
      <c r="J7581">
        <v>82</v>
      </c>
      <c r="K7581">
        <v>81</v>
      </c>
      <c r="L7581" s="18">
        <f>(((RestaurantData4[[#This Row],[FitScore]]/100)*RestaurantData4[[#This Row],[DailyCustAvg]])/3.5)*30</f>
        <v>569.3142857142858</v>
      </c>
      <c r="M7581">
        <v>40.598095023382001</v>
      </c>
      <c r="N7581">
        <v>-74.083123962958993</v>
      </c>
      <c r="O7581">
        <v>502</v>
      </c>
      <c r="P7581">
        <v>50</v>
      </c>
    </row>
    <row r="7582" spans="1:16" hidden="1" x14ac:dyDescent="0.3">
      <c r="A7582">
        <v>50084174</v>
      </c>
      <c r="B7582" s="1" t="s">
        <v>8239</v>
      </c>
      <c r="C7582" t="s">
        <v>8030</v>
      </c>
      <c r="D7582" s="2">
        <v>1060</v>
      </c>
      <c r="E7582" s="1" t="s">
        <v>8183</v>
      </c>
      <c r="F7582" s="2">
        <v>10304</v>
      </c>
      <c r="G7582" s="3">
        <v>3476093076</v>
      </c>
      <c r="H7582" s="1" t="s">
        <v>202</v>
      </c>
      <c r="I7582" t="s">
        <v>17</v>
      </c>
      <c r="J7582">
        <v>76</v>
      </c>
      <c r="K7582">
        <v>81</v>
      </c>
      <c r="L7582" s="18">
        <f>(((RestaurantData4[[#This Row],[FitScore]]/100)*RestaurantData4[[#This Row],[DailyCustAvg]])/3.5)*30</f>
        <v>527.65714285714296</v>
      </c>
      <c r="M7582">
        <v>40.600903837769998</v>
      </c>
      <c r="N7582">
        <v>-74.092681158388004</v>
      </c>
      <c r="O7582">
        <v>502</v>
      </c>
      <c r="P7582">
        <v>50</v>
      </c>
    </row>
    <row r="7583" spans="1:16" hidden="1" x14ac:dyDescent="0.3">
      <c r="A7583">
        <v>40840124</v>
      </c>
      <c r="B7583" s="1" t="s">
        <v>3912</v>
      </c>
      <c r="C7583" t="s">
        <v>3599</v>
      </c>
      <c r="D7583" s="2">
        <v>2325</v>
      </c>
      <c r="E7583" s="1" t="s">
        <v>3889</v>
      </c>
      <c r="F7583" s="2">
        <v>10458</v>
      </c>
      <c r="G7583" s="3">
        <v>7182204254</v>
      </c>
      <c r="H7583" s="1" t="s">
        <v>56</v>
      </c>
      <c r="I7583" t="s">
        <v>17</v>
      </c>
      <c r="J7583">
        <v>66</v>
      </c>
      <c r="K7583">
        <v>80</v>
      </c>
      <c r="L7583" s="18">
        <f>(((RestaurantData4[[#This Row],[FitScore]]/100)*RestaurantData4[[#This Row],[DailyCustAvg]])/3.5)*30</f>
        <v>452.57142857142861</v>
      </c>
      <c r="M7583">
        <v>40.854031708752998</v>
      </c>
      <c r="N7583">
        <v>-73.888886922226007</v>
      </c>
      <c r="O7583">
        <v>206</v>
      </c>
      <c r="P7583">
        <v>15</v>
      </c>
    </row>
    <row r="7584" spans="1:16" hidden="1" x14ac:dyDescent="0.3">
      <c r="A7584">
        <v>50056591</v>
      </c>
      <c r="B7584" s="1" t="s">
        <v>296</v>
      </c>
      <c r="C7584" t="s">
        <v>3599</v>
      </c>
      <c r="D7584" s="2">
        <v>311</v>
      </c>
      <c r="E7584" s="1" t="s">
        <v>3957</v>
      </c>
      <c r="F7584" s="2">
        <v>10467</v>
      </c>
      <c r="G7584" s="3">
        <v>2018329930</v>
      </c>
      <c r="H7584" s="1" t="s">
        <v>168</v>
      </c>
      <c r="I7584" t="s">
        <v>21</v>
      </c>
      <c r="J7584">
        <v>60</v>
      </c>
      <c r="K7584">
        <v>80</v>
      </c>
      <c r="L7584" s="18">
        <f>(((RestaurantData4[[#This Row],[FitScore]]/100)*RestaurantData4[[#This Row],[DailyCustAvg]])/3.5)*30</f>
        <v>411.42857142857139</v>
      </c>
      <c r="M7584">
        <v>40.872803271930998</v>
      </c>
      <c r="N7584">
        <v>-73.878383871394007</v>
      </c>
      <c r="O7584">
        <v>207</v>
      </c>
      <c r="P7584">
        <v>11</v>
      </c>
    </row>
    <row r="7585" spans="1:16" hidden="1" x14ac:dyDescent="0.3">
      <c r="A7585">
        <v>41641062</v>
      </c>
      <c r="B7585" s="1" t="s">
        <v>4081</v>
      </c>
      <c r="C7585" t="s">
        <v>3599</v>
      </c>
      <c r="D7585" s="2">
        <v>3726</v>
      </c>
      <c r="E7585" s="1" t="s">
        <v>4019</v>
      </c>
      <c r="F7585" s="2">
        <v>10463</v>
      </c>
      <c r="G7585" s="3">
        <v>7187086828</v>
      </c>
      <c r="H7585" s="1" t="s">
        <v>16</v>
      </c>
      <c r="I7585" t="s">
        <v>17</v>
      </c>
      <c r="J7585">
        <v>72</v>
      </c>
      <c r="K7585">
        <v>80</v>
      </c>
      <c r="L7585" s="18">
        <f>(((RestaurantData4[[#This Row],[FitScore]]/100)*RestaurantData4[[#This Row],[DailyCustAvg]])/3.5)*30</f>
        <v>493.71428571428567</v>
      </c>
      <c r="M7585">
        <v>40.887377158207997</v>
      </c>
      <c r="N7585">
        <v>-73.907163852107999</v>
      </c>
      <c r="O7585">
        <v>208</v>
      </c>
      <c r="P7585">
        <v>11</v>
      </c>
    </row>
    <row r="7586" spans="1:16" hidden="1" x14ac:dyDescent="0.3">
      <c r="A7586">
        <v>40689434</v>
      </c>
      <c r="B7586" s="1" t="s">
        <v>4185</v>
      </c>
      <c r="C7586" t="s">
        <v>3599</v>
      </c>
      <c r="D7586" s="2">
        <v>522</v>
      </c>
      <c r="E7586" s="1" t="s">
        <v>4179</v>
      </c>
      <c r="F7586" s="2">
        <v>10464</v>
      </c>
      <c r="G7586" s="3">
        <v>7188859898</v>
      </c>
      <c r="H7586" s="1" t="s">
        <v>16</v>
      </c>
      <c r="I7586" t="s">
        <v>17</v>
      </c>
      <c r="J7586">
        <v>28</v>
      </c>
      <c r="K7586">
        <v>80</v>
      </c>
      <c r="L7586" s="18">
        <f>(((RestaurantData4[[#This Row],[FitScore]]/100)*RestaurantData4[[#This Row],[DailyCustAvg]])/3.5)*30</f>
        <v>192</v>
      </c>
      <c r="M7586">
        <v>40.852555855917998</v>
      </c>
      <c r="N7586">
        <v>-73.789447103794004</v>
      </c>
      <c r="O7586">
        <v>210</v>
      </c>
      <c r="P7586">
        <v>13</v>
      </c>
    </row>
    <row r="7587" spans="1:16" hidden="1" x14ac:dyDescent="0.3">
      <c r="A7587">
        <v>40691110</v>
      </c>
      <c r="B7587" s="1" t="s">
        <v>4227</v>
      </c>
      <c r="C7587" t="s">
        <v>3599</v>
      </c>
      <c r="D7587" s="2">
        <v>41</v>
      </c>
      <c r="E7587" s="1" t="s">
        <v>4179</v>
      </c>
      <c r="F7587" s="2">
        <v>10464</v>
      </c>
      <c r="G7587" s="3">
        <v>7188850920</v>
      </c>
      <c r="H7587" s="1" t="s">
        <v>106</v>
      </c>
      <c r="I7587" t="s">
        <v>21</v>
      </c>
      <c r="J7587">
        <v>31</v>
      </c>
      <c r="K7587">
        <v>80</v>
      </c>
      <c r="L7587" s="18">
        <f>(((RestaurantData4[[#This Row],[FitScore]]/100)*RestaurantData4[[#This Row],[DailyCustAvg]])/3.5)*30</f>
        <v>212.57142857142858</v>
      </c>
      <c r="M7587">
        <v>40.838982884255998</v>
      </c>
      <c r="N7587">
        <v>-73.783422265197004</v>
      </c>
      <c r="O7587">
        <v>210</v>
      </c>
      <c r="P7587">
        <v>13</v>
      </c>
    </row>
    <row r="7588" spans="1:16" hidden="1" x14ac:dyDescent="0.3">
      <c r="A7588">
        <v>40639672</v>
      </c>
      <c r="B7588" s="1" t="s">
        <v>3116</v>
      </c>
      <c r="C7588" t="s">
        <v>3599</v>
      </c>
      <c r="D7588" s="2">
        <v>735</v>
      </c>
      <c r="E7588" s="1" t="s">
        <v>4252</v>
      </c>
      <c r="F7588" s="2">
        <v>10467</v>
      </c>
      <c r="G7588" s="3">
        <v>7187984825</v>
      </c>
      <c r="H7588" s="1" t="s">
        <v>202</v>
      </c>
      <c r="I7588" t="s">
        <v>21</v>
      </c>
      <c r="J7588">
        <v>27</v>
      </c>
      <c r="K7588">
        <v>80</v>
      </c>
      <c r="L7588" s="18">
        <f>(((RestaurantData4[[#This Row],[FitScore]]/100)*RestaurantData4[[#This Row],[DailyCustAvg]])/3.5)*30</f>
        <v>185.14285714285714</v>
      </c>
      <c r="M7588">
        <v>40.865463573802998</v>
      </c>
      <c r="N7588">
        <v>-73.865790199266002</v>
      </c>
      <c r="O7588">
        <v>211</v>
      </c>
      <c r="P7588">
        <v>15</v>
      </c>
    </row>
    <row r="7589" spans="1:16" hidden="1" x14ac:dyDescent="0.3">
      <c r="A7589">
        <v>50073336</v>
      </c>
      <c r="B7589" s="1" t="s">
        <v>8008</v>
      </c>
      <c r="C7589" t="s">
        <v>6631</v>
      </c>
      <c r="D7589" s="2">
        <v>1</v>
      </c>
      <c r="E7589" s="1" t="s">
        <v>8009</v>
      </c>
      <c r="F7589" s="2">
        <v>11430</v>
      </c>
      <c r="G7589" s="3">
        <v>6463895712</v>
      </c>
      <c r="H7589" s="1" t="s">
        <v>16</v>
      </c>
      <c r="I7589" t="s">
        <v>17</v>
      </c>
      <c r="J7589">
        <v>73</v>
      </c>
      <c r="K7589">
        <v>80</v>
      </c>
      <c r="L7589" s="18">
        <f>(((RestaurantData4[[#This Row],[FitScore]]/100)*RestaurantData4[[#This Row],[DailyCustAvg]])/3.5)*30</f>
        <v>500.57142857142861</v>
      </c>
      <c r="M7589">
        <v>40.648312826068</v>
      </c>
      <c r="N7589">
        <v>-73.788281497593999</v>
      </c>
      <c r="O7589">
        <v>483</v>
      </c>
      <c r="P7589">
        <v>28</v>
      </c>
    </row>
    <row r="7590" spans="1:16" hidden="1" x14ac:dyDescent="0.3">
      <c r="A7590">
        <v>50074002</v>
      </c>
      <c r="B7590" s="1" t="s">
        <v>8083</v>
      </c>
      <c r="C7590" t="s">
        <v>8030</v>
      </c>
      <c r="D7590" s="2">
        <v>819</v>
      </c>
      <c r="E7590" s="1" t="s">
        <v>7249</v>
      </c>
      <c r="F7590" s="2">
        <v>10310</v>
      </c>
      <c r="G7590" s="3">
        <v>7186738341</v>
      </c>
      <c r="H7590" s="1" t="s">
        <v>202</v>
      </c>
      <c r="I7590" t="s">
        <v>17</v>
      </c>
      <c r="J7590">
        <v>87</v>
      </c>
      <c r="K7590">
        <v>80</v>
      </c>
      <c r="L7590" s="18">
        <f>(((RestaurantData4[[#This Row],[FitScore]]/100)*RestaurantData4[[#This Row],[DailyCustAvg]])/3.5)*30</f>
        <v>596.57142857142844</v>
      </c>
      <c r="M7590">
        <v>40.628936288322997</v>
      </c>
      <c r="N7590">
        <v>-74.116756828706997</v>
      </c>
      <c r="O7590">
        <v>501</v>
      </c>
      <c r="P7590">
        <v>49</v>
      </c>
    </row>
    <row r="7591" spans="1:16" hidden="1" x14ac:dyDescent="0.3">
      <c r="A7591">
        <v>41589349</v>
      </c>
      <c r="B7591" s="1" t="s">
        <v>8236</v>
      </c>
      <c r="C7591" t="s">
        <v>8030</v>
      </c>
      <c r="D7591" s="2">
        <v>337</v>
      </c>
      <c r="E7591" s="1" t="s">
        <v>8168</v>
      </c>
      <c r="F7591" s="2">
        <v>10306</v>
      </c>
      <c r="G7591" s="3">
        <v>7183512700</v>
      </c>
      <c r="H7591" s="1" t="s">
        <v>143</v>
      </c>
      <c r="I7591" t="s">
        <v>21</v>
      </c>
      <c r="J7591">
        <v>68</v>
      </c>
      <c r="K7591">
        <v>80</v>
      </c>
      <c r="L7591" s="18">
        <f>(((RestaurantData4[[#This Row],[FitScore]]/100)*RestaurantData4[[#This Row],[DailyCustAvg]])/3.5)*30</f>
        <v>466.28571428571433</v>
      </c>
      <c r="M7591">
        <v>40.571229916447997</v>
      </c>
      <c r="N7591">
        <v>-74.111169961442997</v>
      </c>
      <c r="O7591">
        <v>502</v>
      </c>
      <c r="P7591">
        <v>50</v>
      </c>
    </row>
    <row r="7592" spans="1:16" hidden="1" x14ac:dyDescent="0.3">
      <c r="A7592">
        <v>41384237</v>
      </c>
      <c r="B7592" s="1" t="s">
        <v>3610</v>
      </c>
      <c r="C7592" t="s">
        <v>3599</v>
      </c>
      <c r="D7592" s="2">
        <v>435</v>
      </c>
      <c r="E7592" s="1" t="s">
        <v>3611</v>
      </c>
      <c r="F7592" s="2">
        <v>10455</v>
      </c>
      <c r="G7592" s="3">
        <v>6467855832</v>
      </c>
      <c r="H7592" s="1" t="s">
        <v>29</v>
      </c>
      <c r="I7592" t="s">
        <v>17</v>
      </c>
      <c r="J7592">
        <v>63</v>
      </c>
      <c r="K7592">
        <v>79</v>
      </c>
      <c r="L7592" s="18">
        <f>(((RestaurantData4[[#This Row],[FitScore]]/100)*RestaurantData4[[#This Row],[DailyCustAvg]])/3.5)*30</f>
        <v>426.6</v>
      </c>
      <c r="M7592">
        <v>40.818691333434003</v>
      </c>
      <c r="N7592">
        <v>-73.915757623565995</v>
      </c>
      <c r="O7592">
        <v>201</v>
      </c>
      <c r="P7592">
        <v>17</v>
      </c>
    </row>
    <row r="7593" spans="1:16" hidden="1" x14ac:dyDescent="0.3">
      <c r="A7593">
        <v>50054609</v>
      </c>
      <c r="B7593" s="1" t="s">
        <v>3824</v>
      </c>
      <c r="C7593" t="s">
        <v>3599</v>
      </c>
      <c r="D7593" s="2">
        <v>2459</v>
      </c>
      <c r="E7593" s="1" t="s">
        <v>3825</v>
      </c>
      <c r="F7593" s="2">
        <v>10458</v>
      </c>
      <c r="G7593" s="3">
        <v>7185842488</v>
      </c>
      <c r="H7593" s="1" t="s">
        <v>242</v>
      </c>
      <c r="I7593" t="s">
        <v>21</v>
      </c>
      <c r="J7593">
        <v>67</v>
      </c>
      <c r="K7593">
        <v>79</v>
      </c>
      <c r="L7593" s="18">
        <f>(((RestaurantData4[[#This Row],[FitScore]]/100)*RestaurantData4[[#This Row],[DailyCustAvg]])/3.5)*30</f>
        <v>453.68571428571431</v>
      </c>
      <c r="M7593">
        <v>40.860145341905998</v>
      </c>
      <c r="N7593">
        <v>-73.892950975966002</v>
      </c>
      <c r="O7593">
        <v>205</v>
      </c>
      <c r="P7593">
        <v>15</v>
      </c>
    </row>
    <row r="7594" spans="1:16" hidden="1" x14ac:dyDescent="0.3">
      <c r="A7594">
        <v>41713701</v>
      </c>
      <c r="B7594" s="1" t="s">
        <v>4079</v>
      </c>
      <c r="C7594" t="s">
        <v>3599</v>
      </c>
      <c r="D7594" s="2">
        <v>2701</v>
      </c>
      <c r="E7594" s="1" t="s">
        <v>4080</v>
      </c>
      <c r="F7594" s="2">
        <v>10468</v>
      </c>
      <c r="G7594" s="3">
        <v>3477446863</v>
      </c>
      <c r="H7594" s="1" t="s">
        <v>212</v>
      </c>
      <c r="I7594" t="s">
        <v>21</v>
      </c>
      <c r="J7594">
        <v>80</v>
      </c>
      <c r="K7594">
        <v>79</v>
      </c>
      <c r="L7594" s="18">
        <f>(((RestaurantData4[[#This Row],[FitScore]]/100)*RestaurantData4[[#This Row],[DailyCustAvg]])/3.5)*30</f>
        <v>541.71428571428567</v>
      </c>
      <c r="M7594">
        <v>40.869953129347003</v>
      </c>
      <c r="N7594">
        <v>-73.903214602107994</v>
      </c>
      <c r="O7594">
        <v>208</v>
      </c>
      <c r="P7594">
        <v>14</v>
      </c>
    </row>
    <row r="7595" spans="1:16" hidden="1" x14ac:dyDescent="0.3">
      <c r="A7595">
        <v>50003180</v>
      </c>
      <c r="B7595" s="1" t="s">
        <v>131</v>
      </c>
      <c r="C7595" t="s">
        <v>3599</v>
      </c>
      <c r="D7595" s="2">
        <v>1730</v>
      </c>
      <c r="E7595" s="1" t="s">
        <v>4106</v>
      </c>
      <c r="F7595" s="2">
        <v>10472</v>
      </c>
      <c r="G7595" s="3">
        <v>7188615528</v>
      </c>
      <c r="H7595" s="1" t="s">
        <v>132</v>
      </c>
      <c r="I7595" t="s">
        <v>17</v>
      </c>
      <c r="J7595">
        <v>56</v>
      </c>
      <c r="K7595">
        <v>79</v>
      </c>
      <c r="L7595" s="18">
        <f>(((RestaurantData4[[#This Row],[FitScore]]/100)*RestaurantData4[[#This Row],[DailyCustAvg]])/3.5)*30</f>
        <v>379.20000000000005</v>
      </c>
      <c r="M7595">
        <v>40.835671960805001</v>
      </c>
      <c r="N7595">
        <v>-73.870356994399998</v>
      </c>
      <c r="O7595">
        <v>209</v>
      </c>
      <c r="P7595">
        <v>18</v>
      </c>
    </row>
    <row r="7596" spans="1:16" hidden="1" x14ac:dyDescent="0.3">
      <c r="A7596">
        <v>50016600</v>
      </c>
      <c r="B7596" s="1" t="s">
        <v>296</v>
      </c>
      <c r="C7596" t="s">
        <v>3599</v>
      </c>
      <c r="D7596" s="2">
        <v>837</v>
      </c>
      <c r="E7596" s="1" t="s">
        <v>4168</v>
      </c>
      <c r="F7596" s="2">
        <v>10465</v>
      </c>
      <c r="G7596" s="3">
        <v>9173785700</v>
      </c>
      <c r="H7596" s="1" t="s">
        <v>168</v>
      </c>
      <c r="I7596" t="s">
        <v>21</v>
      </c>
      <c r="J7596">
        <v>27</v>
      </c>
      <c r="K7596">
        <v>79</v>
      </c>
      <c r="L7596" s="18">
        <f>(((RestaurantData4[[#This Row],[FitScore]]/100)*RestaurantData4[[#This Row],[DailyCustAvg]])/3.5)*30</f>
        <v>182.82857142857145</v>
      </c>
      <c r="M7596">
        <v>40.824147438677997</v>
      </c>
      <c r="N7596">
        <v>-73.836455025077001</v>
      </c>
      <c r="O7596">
        <v>210</v>
      </c>
      <c r="P7596">
        <v>13</v>
      </c>
    </row>
    <row r="7597" spans="1:16" hidden="1" x14ac:dyDescent="0.3">
      <c r="A7597">
        <v>50070445</v>
      </c>
      <c r="B7597" s="1" t="s">
        <v>3414</v>
      </c>
      <c r="C7597" t="s">
        <v>3599</v>
      </c>
      <c r="D7597" s="2">
        <v>2733</v>
      </c>
      <c r="E7597" s="1" t="s">
        <v>4083</v>
      </c>
      <c r="F7597" s="2">
        <v>10467</v>
      </c>
      <c r="G7597" s="3">
        <v>7188827272</v>
      </c>
      <c r="H7597" s="1" t="s">
        <v>202</v>
      </c>
      <c r="I7597" t="s">
        <v>17</v>
      </c>
      <c r="J7597">
        <v>36</v>
      </c>
      <c r="K7597">
        <v>79</v>
      </c>
      <c r="L7597" s="18">
        <f>(((RestaurantData4[[#This Row],[FitScore]]/100)*RestaurantData4[[#This Row],[DailyCustAvg]])/3.5)*30</f>
        <v>243.77142857142854</v>
      </c>
      <c r="M7597">
        <v>40.865857886713997</v>
      </c>
      <c r="N7597">
        <v>-73.867354908728004</v>
      </c>
      <c r="O7597">
        <v>211</v>
      </c>
      <c r="P7597">
        <v>15</v>
      </c>
    </row>
    <row r="7598" spans="1:16" hidden="1" x14ac:dyDescent="0.3">
      <c r="A7598">
        <v>50102778</v>
      </c>
      <c r="B7598" s="1" t="s">
        <v>8154</v>
      </c>
      <c r="C7598" t="s">
        <v>8030</v>
      </c>
      <c r="D7598" s="2">
        <v>70</v>
      </c>
      <c r="E7598" s="1" t="s">
        <v>8039</v>
      </c>
      <c r="F7598" s="2">
        <v>10301</v>
      </c>
      <c r="G7598" s="3">
        <v>3474891694</v>
      </c>
      <c r="H7598" s="1" t="s">
        <v>16</v>
      </c>
      <c r="I7598" t="s">
        <v>21</v>
      </c>
      <c r="J7598">
        <v>89</v>
      </c>
      <c r="K7598">
        <v>79</v>
      </c>
      <c r="L7598" s="18">
        <f>(((RestaurantData4[[#This Row],[FitScore]]/100)*RestaurantData4[[#This Row],[DailyCustAvg]])/3.5)*30</f>
        <v>602.65714285714296</v>
      </c>
      <c r="M7598">
        <v>40.640383626682997</v>
      </c>
      <c r="N7598">
        <v>-74.075649706706002</v>
      </c>
      <c r="O7598">
        <v>501</v>
      </c>
      <c r="P7598">
        <v>49</v>
      </c>
    </row>
    <row r="7599" spans="1:16" hidden="1" x14ac:dyDescent="0.3">
      <c r="A7599">
        <v>41649766</v>
      </c>
      <c r="B7599" s="1" t="s">
        <v>8169</v>
      </c>
      <c r="C7599" t="s">
        <v>8030</v>
      </c>
      <c r="D7599" s="2">
        <v>3135</v>
      </c>
      <c r="E7599" s="1" t="s">
        <v>8038</v>
      </c>
      <c r="F7599" s="2">
        <v>10314</v>
      </c>
      <c r="G7599" s="3">
        <v>7189837500</v>
      </c>
      <c r="H7599" s="1" t="s">
        <v>16</v>
      </c>
      <c r="I7599" t="s">
        <v>17</v>
      </c>
      <c r="J7599">
        <v>66</v>
      </c>
      <c r="K7599">
        <v>79</v>
      </c>
      <c r="L7599" s="18">
        <f>(((RestaurantData4[[#This Row],[FitScore]]/100)*RestaurantData4[[#This Row],[DailyCustAvg]])/3.5)*30</f>
        <v>446.91428571428571</v>
      </c>
      <c r="M7599">
        <v>40.607018909175999</v>
      </c>
      <c r="N7599">
        <v>-74.163979803999993</v>
      </c>
      <c r="O7599">
        <v>502</v>
      </c>
      <c r="P7599">
        <v>50</v>
      </c>
    </row>
    <row r="7600" spans="1:16" hidden="1" x14ac:dyDescent="0.3">
      <c r="A7600">
        <v>41686184</v>
      </c>
      <c r="B7600" s="1" t="s">
        <v>3863</v>
      </c>
      <c r="C7600" t="s">
        <v>3599</v>
      </c>
      <c r="D7600" s="2">
        <v>2</v>
      </c>
      <c r="E7600" s="1" t="s">
        <v>3846</v>
      </c>
      <c r="F7600" s="2">
        <v>10453</v>
      </c>
      <c r="G7600" s="3">
        <v>7186180025</v>
      </c>
      <c r="H7600" s="1" t="s">
        <v>202</v>
      </c>
      <c r="I7600" t="s">
        <v>17</v>
      </c>
      <c r="J7600">
        <v>72</v>
      </c>
      <c r="K7600">
        <v>78</v>
      </c>
      <c r="L7600" s="18">
        <f>(((RestaurantData4[[#This Row],[FitScore]]/100)*RestaurantData4[[#This Row],[DailyCustAvg]])/3.5)*30</f>
        <v>481.37142857142857</v>
      </c>
      <c r="M7600">
        <v>40.853751527360998</v>
      </c>
      <c r="N7600">
        <v>-73.907203737249006</v>
      </c>
      <c r="O7600">
        <v>205</v>
      </c>
      <c r="P7600">
        <v>14</v>
      </c>
    </row>
    <row r="7601" spans="1:16" hidden="1" x14ac:dyDescent="0.3">
      <c r="A7601">
        <v>50052217</v>
      </c>
      <c r="B7601" s="1" t="s">
        <v>3922</v>
      </c>
      <c r="C7601" t="s">
        <v>3599</v>
      </c>
      <c r="D7601" s="2">
        <v>601</v>
      </c>
      <c r="E7601" s="1" t="s">
        <v>3887</v>
      </c>
      <c r="F7601" s="2">
        <v>10458</v>
      </c>
      <c r="G7601" s="3">
        <v>9293787342</v>
      </c>
      <c r="H7601" s="1" t="s">
        <v>56</v>
      </c>
      <c r="I7601" t="s">
        <v>21</v>
      </c>
      <c r="J7601">
        <v>69</v>
      </c>
      <c r="K7601">
        <v>78</v>
      </c>
      <c r="L7601" s="18">
        <f>(((RestaurantData4[[#This Row],[FitScore]]/100)*RestaurantData4[[#This Row],[DailyCustAvg]])/3.5)*30</f>
        <v>461.31428571428569</v>
      </c>
      <c r="M7601">
        <v>40.855501494332003</v>
      </c>
      <c r="N7601">
        <v>-73.887456561445006</v>
      </c>
      <c r="O7601">
        <v>206</v>
      </c>
      <c r="P7601">
        <v>15</v>
      </c>
    </row>
    <row r="7602" spans="1:16" hidden="1" x14ac:dyDescent="0.3">
      <c r="A7602">
        <v>41021766</v>
      </c>
      <c r="B7602" s="1" t="s">
        <v>4315</v>
      </c>
      <c r="C7602" t="s">
        <v>3599</v>
      </c>
      <c r="D7602" s="2">
        <v>2004</v>
      </c>
      <c r="E7602" s="1" t="s">
        <v>4172</v>
      </c>
      <c r="F7602" s="2">
        <v>10461</v>
      </c>
      <c r="G7602" s="3">
        <v>7188287810</v>
      </c>
      <c r="H7602" s="1" t="s">
        <v>143</v>
      </c>
      <c r="I7602" t="s">
        <v>21</v>
      </c>
      <c r="J7602">
        <v>32</v>
      </c>
      <c r="K7602">
        <v>78</v>
      </c>
      <c r="L7602" s="18">
        <f>(((RestaurantData4[[#This Row],[FitScore]]/100)*RestaurantData4[[#This Row],[DailyCustAvg]])/3.5)*30</f>
        <v>213.94285714285715</v>
      </c>
      <c r="M7602">
        <v>40.854418835817</v>
      </c>
      <c r="N7602">
        <v>-73.854566714623004</v>
      </c>
      <c r="O7602">
        <v>211</v>
      </c>
      <c r="P7602">
        <v>13</v>
      </c>
    </row>
    <row r="7603" spans="1:16" hidden="1" x14ac:dyDescent="0.3">
      <c r="A7603">
        <v>50000796</v>
      </c>
      <c r="B7603" s="1" t="s">
        <v>3770</v>
      </c>
      <c r="C7603" t="s">
        <v>3599</v>
      </c>
      <c r="D7603" s="2">
        <v>1155</v>
      </c>
      <c r="E7603" s="1" t="s">
        <v>3761</v>
      </c>
      <c r="F7603" s="2">
        <v>10456</v>
      </c>
      <c r="G7603" s="3">
        <v>7182932954</v>
      </c>
      <c r="H7603" s="1" t="s">
        <v>276</v>
      </c>
      <c r="I7603" t="s">
        <v>21</v>
      </c>
      <c r="J7603">
        <v>64</v>
      </c>
      <c r="K7603">
        <v>77</v>
      </c>
      <c r="L7603" s="18">
        <f>(((RestaurantData4[[#This Row],[FitScore]]/100)*RestaurantData4[[#This Row],[DailyCustAvg]])/3.5)*30</f>
        <v>422.4</v>
      </c>
      <c r="M7603">
        <v>40.830429497178002</v>
      </c>
      <c r="N7603">
        <v>-73.910669269400003</v>
      </c>
      <c r="O7603">
        <v>204</v>
      </c>
      <c r="P7603">
        <v>16</v>
      </c>
    </row>
    <row r="7604" spans="1:16" hidden="1" x14ac:dyDescent="0.3">
      <c r="A7604">
        <v>50009712</v>
      </c>
      <c r="B7604" s="1" t="s">
        <v>3810</v>
      </c>
      <c r="C7604" t="s">
        <v>3599</v>
      </c>
      <c r="D7604" s="2">
        <v>1391</v>
      </c>
      <c r="E7604" s="1" t="s">
        <v>3761</v>
      </c>
      <c r="F7604" s="2">
        <v>10456</v>
      </c>
      <c r="G7604" s="3">
        <v>7189921842</v>
      </c>
      <c r="H7604" s="1" t="s">
        <v>242</v>
      </c>
      <c r="J7604">
        <v>61</v>
      </c>
      <c r="K7604">
        <v>77</v>
      </c>
      <c r="L7604" s="18">
        <f>(((RestaurantData4[[#This Row],[FitScore]]/100)*RestaurantData4[[#This Row],[DailyCustAvg]])/3.5)*30</f>
        <v>402.6</v>
      </c>
      <c r="M7604">
        <v>40.836061945730002</v>
      </c>
      <c r="N7604">
        <v>-73.907506773406993</v>
      </c>
      <c r="O7604">
        <v>204</v>
      </c>
      <c r="P7604">
        <v>16</v>
      </c>
    </row>
    <row r="7605" spans="1:16" hidden="1" x14ac:dyDescent="0.3">
      <c r="A7605">
        <v>50100200</v>
      </c>
      <c r="B7605" s="1" t="s">
        <v>1346</v>
      </c>
      <c r="C7605" t="s">
        <v>3599</v>
      </c>
      <c r="D7605" s="2">
        <v>2460</v>
      </c>
      <c r="E7605" s="1" t="s">
        <v>3775</v>
      </c>
      <c r="F7605" s="2">
        <v>10458</v>
      </c>
      <c r="G7605" s="3">
        <v>2122391117</v>
      </c>
      <c r="H7605" s="1" t="s">
        <v>202</v>
      </c>
      <c r="I7605" t="s">
        <v>17</v>
      </c>
      <c r="J7605">
        <v>73</v>
      </c>
      <c r="K7605">
        <v>77</v>
      </c>
      <c r="L7605" s="18">
        <f>(((RestaurantData4[[#This Row],[FitScore]]/100)*RestaurantData4[[#This Row],[DailyCustAvg]])/3.5)*30</f>
        <v>481.79999999999995</v>
      </c>
      <c r="M7605">
        <v>40.861508253750003</v>
      </c>
      <c r="N7605">
        <v>-73.897637757710001</v>
      </c>
      <c r="O7605">
        <v>205</v>
      </c>
      <c r="P7605">
        <v>15</v>
      </c>
    </row>
    <row r="7606" spans="1:16" hidden="1" x14ac:dyDescent="0.3">
      <c r="A7606">
        <v>41416234</v>
      </c>
      <c r="B7606" s="1" t="s">
        <v>3821</v>
      </c>
      <c r="C7606" t="s">
        <v>3599</v>
      </c>
      <c r="D7606" s="2">
        <v>308</v>
      </c>
      <c r="E7606" s="1" t="s">
        <v>3822</v>
      </c>
      <c r="F7606" s="2">
        <v>10458</v>
      </c>
      <c r="G7606" s="3">
        <v>7187418888</v>
      </c>
      <c r="H7606" s="1" t="s">
        <v>242</v>
      </c>
      <c r="I7606" t="s">
        <v>21</v>
      </c>
      <c r="J7606">
        <v>67</v>
      </c>
      <c r="K7606">
        <v>77</v>
      </c>
      <c r="L7606" s="18">
        <f>(((RestaurantData4[[#This Row],[FitScore]]/100)*RestaurantData4[[#This Row],[DailyCustAvg]])/3.5)*30</f>
        <v>442.2</v>
      </c>
      <c r="M7606">
        <v>40.860663350575997</v>
      </c>
      <c r="N7606">
        <v>-73.895119263525999</v>
      </c>
      <c r="O7606">
        <v>205</v>
      </c>
      <c r="P7606">
        <v>15</v>
      </c>
    </row>
    <row r="7607" spans="1:16" hidden="1" x14ac:dyDescent="0.3">
      <c r="A7607">
        <v>50051369</v>
      </c>
      <c r="B7607" s="1" t="s">
        <v>3879</v>
      </c>
      <c r="C7607" t="s">
        <v>3599</v>
      </c>
      <c r="D7607" s="2">
        <v>88</v>
      </c>
      <c r="E7607" s="1" t="s">
        <v>3846</v>
      </c>
      <c r="F7607" s="2">
        <v>10453</v>
      </c>
      <c r="G7607" s="3">
        <v>2018927471</v>
      </c>
      <c r="H7607" s="1" t="s">
        <v>16</v>
      </c>
      <c r="J7607">
        <v>61</v>
      </c>
      <c r="K7607">
        <v>77</v>
      </c>
      <c r="L7607" s="18">
        <f>(((RestaurantData4[[#This Row],[FitScore]]/100)*RestaurantData4[[#This Row],[DailyCustAvg]])/3.5)*30</f>
        <v>402.6</v>
      </c>
      <c r="M7607">
        <v>40.853234421384002</v>
      </c>
      <c r="N7607">
        <v>-73.905856140446005</v>
      </c>
      <c r="O7607">
        <v>205</v>
      </c>
      <c r="P7607">
        <v>14</v>
      </c>
    </row>
    <row r="7608" spans="1:16" hidden="1" x14ac:dyDescent="0.3">
      <c r="A7608">
        <v>50073418</v>
      </c>
      <c r="B7608" s="1" t="s">
        <v>3896</v>
      </c>
      <c r="C7608" t="s">
        <v>3599</v>
      </c>
      <c r="D7608" s="2">
        <v>1903</v>
      </c>
      <c r="E7608" s="1" t="s">
        <v>3897</v>
      </c>
      <c r="F7608" s="2">
        <v>10457</v>
      </c>
      <c r="G7608" s="3">
        <v>3473290673</v>
      </c>
      <c r="H7608" s="1" t="s">
        <v>276</v>
      </c>
      <c r="I7608" t="s">
        <v>21</v>
      </c>
      <c r="J7608">
        <v>67</v>
      </c>
      <c r="K7608">
        <v>77</v>
      </c>
      <c r="L7608" s="18">
        <f>(((RestaurantData4[[#This Row],[FitScore]]/100)*RestaurantData4[[#This Row],[DailyCustAvg]])/3.5)*30</f>
        <v>442.2</v>
      </c>
      <c r="M7608">
        <v>40.847147255088998</v>
      </c>
      <c r="N7608">
        <v>-73.897020181035998</v>
      </c>
      <c r="O7608">
        <v>206</v>
      </c>
      <c r="P7608">
        <v>15</v>
      </c>
    </row>
    <row r="7609" spans="1:16" hidden="1" x14ac:dyDescent="0.3">
      <c r="A7609">
        <v>41543996</v>
      </c>
      <c r="B7609" s="1" t="s">
        <v>4327</v>
      </c>
      <c r="C7609" t="s">
        <v>3599</v>
      </c>
      <c r="D7609" s="2">
        <v>1756</v>
      </c>
      <c r="E7609" s="1" t="s">
        <v>4268</v>
      </c>
      <c r="F7609" s="2">
        <v>10462</v>
      </c>
      <c r="G7609" s="3">
        <v>7187922220</v>
      </c>
      <c r="H7609" s="1" t="s">
        <v>16</v>
      </c>
      <c r="I7609" t="s">
        <v>21</v>
      </c>
      <c r="J7609">
        <v>33</v>
      </c>
      <c r="K7609">
        <v>77</v>
      </c>
      <c r="L7609" s="18">
        <f>(((RestaurantData4[[#This Row],[FitScore]]/100)*RestaurantData4[[#This Row],[DailyCustAvg]])/3.5)*30</f>
        <v>217.79999999999998</v>
      </c>
      <c r="M7609">
        <v>40.846091466151996</v>
      </c>
      <c r="N7609">
        <v>-73.859103009549997</v>
      </c>
      <c r="O7609">
        <v>211</v>
      </c>
      <c r="P7609">
        <v>13</v>
      </c>
    </row>
    <row r="7610" spans="1:16" hidden="1" x14ac:dyDescent="0.3">
      <c r="A7610">
        <v>40931569</v>
      </c>
      <c r="B7610" s="1" t="s">
        <v>4363</v>
      </c>
      <c r="C7610" t="s">
        <v>3599</v>
      </c>
      <c r="D7610" s="2">
        <v>703</v>
      </c>
      <c r="E7610" s="1" t="s">
        <v>4341</v>
      </c>
      <c r="F7610" s="2">
        <v>10466</v>
      </c>
      <c r="G7610" s="3">
        <v>7182319150</v>
      </c>
      <c r="H7610" s="1" t="s">
        <v>202</v>
      </c>
      <c r="I7610" t="s">
        <v>17</v>
      </c>
      <c r="J7610">
        <v>44</v>
      </c>
      <c r="K7610">
        <v>77</v>
      </c>
      <c r="L7610" s="18">
        <f>(((RestaurantData4[[#This Row],[FitScore]]/100)*RestaurantData4[[#This Row],[DailyCustAvg]])/3.5)*30</f>
        <v>290.40000000000003</v>
      </c>
      <c r="M7610">
        <v>40.893312011873</v>
      </c>
      <c r="N7610">
        <v>-73.857045740803002</v>
      </c>
      <c r="O7610">
        <v>212</v>
      </c>
      <c r="P7610">
        <v>11</v>
      </c>
    </row>
    <row r="7611" spans="1:16" hidden="1" x14ac:dyDescent="0.3">
      <c r="A7611">
        <v>40669474</v>
      </c>
      <c r="B7611" s="1" t="s">
        <v>8326</v>
      </c>
      <c r="C7611" t="s">
        <v>8030</v>
      </c>
      <c r="D7611" s="2">
        <v>141</v>
      </c>
      <c r="E7611" s="1" t="s">
        <v>8283</v>
      </c>
      <c r="F7611" s="2">
        <v>10308</v>
      </c>
      <c r="G7611" s="3">
        <v>7186059200</v>
      </c>
      <c r="H7611" s="1" t="s">
        <v>16</v>
      </c>
      <c r="I7611" t="s">
        <v>21</v>
      </c>
      <c r="J7611">
        <v>66</v>
      </c>
      <c r="K7611">
        <v>77</v>
      </c>
      <c r="L7611" s="18">
        <f>(((RestaurantData4[[#This Row],[FitScore]]/100)*RestaurantData4[[#This Row],[DailyCustAvg]])/3.5)*30</f>
        <v>435.59999999999997</v>
      </c>
      <c r="M7611">
        <v>40.544638995200998</v>
      </c>
      <c r="N7611">
        <v>-74.140532380690004</v>
      </c>
      <c r="O7611">
        <v>503</v>
      </c>
      <c r="P7611">
        <v>51</v>
      </c>
    </row>
    <row r="7612" spans="1:16" hidden="1" x14ac:dyDescent="0.3">
      <c r="A7612">
        <v>50056461</v>
      </c>
      <c r="B7612" s="1" t="s">
        <v>3656</v>
      </c>
      <c r="C7612" t="s">
        <v>3599</v>
      </c>
      <c r="D7612" s="2">
        <v>283</v>
      </c>
      <c r="E7612" s="1" t="s">
        <v>3657</v>
      </c>
      <c r="F7612" s="2">
        <v>10454</v>
      </c>
      <c r="G7612" s="3" t="s">
        <v>3658</v>
      </c>
      <c r="H7612" s="1" t="s">
        <v>276</v>
      </c>
      <c r="I7612" t="s">
        <v>17</v>
      </c>
      <c r="J7612">
        <v>83</v>
      </c>
      <c r="K7612">
        <v>76</v>
      </c>
      <c r="L7612" s="18">
        <f>(((RestaurantData4[[#This Row],[FitScore]]/100)*RestaurantData4[[#This Row],[DailyCustAvg]])/3.5)*30</f>
        <v>540.6857142857142</v>
      </c>
      <c r="M7612">
        <v>40.807918925477999</v>
      </c>
      <c r="N7612">
        <v>-73.916743027582001</v>
      </c>
      <c r="O7612">
        <v>201</v>
      </c>
      <c r="P7612">
        <v>8</v>
      </c>
    </row>
    <row r="7613" spans="1:16" hidden="1" x14ac:dyDescent="0.3">
      <c r="A7613">
        <v>41070120</v>
      </c>
      <c r="B7613" s="1" t="s">
        <v>4210</v>
      </c>
      <c r="C7613" t="s">
        <v>3599</v>
      </c>
      <c r="D7613" s="2">
        <v>21</v>
      </c>
      <c r="E7613" s="1" t="s">
        <v>4211</v>
      </c>
      <c r="F7613" s="2">
        <v>10465</v>
      </c>
      <c r="G7613" s="3">
        <v>7188229806</v>
      </c>
      <c r="H7613" s="1" t="s">
        <v>16</v>
      </c>
      <c r="I7613" t="s">
        <v>21</v>
      </c>
      <c r="J7613">
        <v>22</v>
      </c>
      <c r="K7613">
        <v>76</v>
      </c>
      <c r="L7613" s="18">
        <f>(((RestaurantData4[[#This Row],[FitScore]]/100)*RestaurantData4[[#This Row],[DailyCustAvg]])/3.5)*30</f>
        <v>143.31428571428569</v>
      </c>
      <c r="M7613">
        <v>40.813518638661002</v>
      </c>
      <c r="N7613">
        <v>-73.802547699239994</v>
      </c>
      <c r="O7613">
        <v>210</v>
      </c>
      <c r="P7613">
        <v>13</v>
      </c>
    </row>
    <row r="7614" spans="1:16" hidden="1" x14ac:dyDescent="0.3">
      <c r="A7614">
        <v>41672745</v>
      </c>
      <c r="B7614" s="1" t="s">
        <v>4290</v>
      </c>
      <c r="C7614" t="s">
        <v>3599</v>
      </c>
      <c r="D7614" s="2">
        <v>1232</v>
      </c>
      <c r="E7614" s="1" t="s">
        <v>3968</v>
      </c>
      <c r="F7614" s="2">
        <v>10469</v>
      </c>
      <c r="G7614" s="3">
        <v>7184051915</v>
      </c>
      <c r="H7614" s="1" t="s">
        <v>242</v>
      </c>
      <c r="I7614" t="s">
        <v>17</v>
      </c>
      <c r="J7614">
        <v>32</v>
      </c>
      <c r="K7614">
        <v>76</v>
      </c>
      <c r="L7614" s="18">
        <f>(((RestaurantData4[[#This Row],[FitScore]]/100)*RestaurantData4[[#This Row],[DailyCustAvg]])/3.5)*30</f>
        <v>208.45714285714286</v>
      </c>
      <c r="M7614">
        <v>40.872593191199002</v>
      </c>
      <c r="N7614">
        <v>-73.851431633459001</v>
      </c>
      <c r="O7614">
        <v>211</v>
      </c>
      <c r="P7614">
        <v>12</v>
      </c>
    </row>
    <row r="7615" spans="1:16" hidden="1" x14ac:dyDescent="0.3">
      <c r="A7615">
        <v>41443460</v>
      </c>
      <c r="B7615" s="1" t="s">
        <v>8181</v>
      </c>
      <c r="C7615" t="s">
        <v>8030</v>
      </c>
      <c r="D7615" s="2">
        <v>3555</v>
      </c>
      <c r="E7615" s="1" t="s">
        <v>8038</v>
      </c>
      <c r="F7615" s="2">
        <v>10314</v>
      </c>
      <c r="G7615" s="3">
        <v>7186821331</v>
      </c>
      <c r="H7615" s="1" t="s">
        <v>24</v>
      </c>
      <c r="I7615" t="s">
        <v>21</v>
      </c>
      <c r="J7615">
        <v>66</v>
      </c>
      <c r="K7615">
        <v>76</v>
      </c>
      <c r="L7615" s="18">
        <f>(((RestaurantData4[[#This Row],[FitScore]]/100)*RestaurantData4[[#This Row],[DailyCustAvg]])/3.5)*30</f>
        <v>429.94285714285718</v>
      </c>
      <c r="M7615">
        <v>40.601115596831001</v>
      </c>
      <c r="N7615">
        <v>-74.176410664865003</v>
      </c>
      <c r="O7615">
        <v>502</v>
      </c>
      <c r="P7615">
        <v>50</v>
      </c>
    </row>
    <row r="7616" spans="1:16" hidden="1" x14ac:dyDescent="0.3">
      <c r="A7616">
        <v>41365330</v>
      </c>
      <c r="B7616" s="1" t="s">
        <v>8227</v>
      </c>
      <c r="C7616" t="s">
        <v>8030</v>
      </c>
      <c r="D7616" s="2">
        <v>581</v>
      </c>
      <c r="E7616" s="1" t="s">
        <v>8191</v>
      </c>
      <c r="F7616" s="2">
        <v>10306</v>
      </c>
      <c r="G7616" s="3">
        <v>7189878888</v>
      </c>
      <c r="H7616" s="1" t="s">
        <v>242</v>
      </c>
      <c r="I7616" t="s">
        <v>17</v>
      </c>
      <c r="J7616">
        <v>75</v>
      </c>
      <c r="K7616">
        <v>76</v>
      </c>
      <c r="L7616" s="18">
        <f>(((RestaurantData4[[#This Row],[FitScore]]/100)*RestaurantData4[[#This Row],[DailyCustAvg]])/3.5)*30</f>
        <v>488.57142857142856</v>
      </c>
      <c r="M7616">
        <v>40.572231542906998</v>
      </c>
      <c r="N7616">
        <v>-74.092954381276002</v>
      </c>
      <c r="O7616">
        <v>502</v>
      </c>
      <c r="P7616">
        <v>50</v>
      </c>
    </row>
    <row r="7617" spans="1:16" hidden="1" x14ac:dyDescent="0.3">
      <c r="A7617">
        <v>50086473</v>
      </c>
      <c r="B7617" s="1" t="s">
        <v>8232</v>
      </c>
      <c r="C7617" t="s">
        <v>8030</v>
      </c>
      <c r="D7617" s="2">
        <v>42</v>
      </c>
      <c r="E7617" s="1" t="s">
        <v>8233</v>
      </c>
      <c r="F7617" s="2">
        <v>10306</v>
      </c>
      <c r="G7617" s="3">
        <v>7189871084</v>
      </c>
      <c r="H7617" s="1" t="s">
        <v>678</v>
      </c>
      <c r="I7617" t="s">
        <v>17</v>
      </c>
      <c r="J7617">
        <v>85</v>
      </c>
      <c r="K7617">
        <v>76</v>
      </c>
      <c r="L7617" s="18">
        <f>(((RestaurantData4[[#This Row],[FitScore]]/100)*RestaurantData4[[#This Row],[DailyCustAvg]])/3.5)*30</f>
        <v>553.71428571428567</v>
      </c>
      <c r="M7617">
        <v>40.573675517563998</v>
      </c>
      <c r="N7617">
        <v>-74.116692257406996</v>
      </c>
      <c r="O7617">
        <v>502</v>
      </c>
      <c r="P7617">
        <v>50</v>
      </c>
    </row>
    <row r="7618" spans="1:16" hidden="1" x14ac:dyDescent="0.3">
      <c r="A7618">
        <v>41338145</v>
      </c>
      <c r="B7618" s="1" t="s">
        <v>3941</v>
      </c>
      <c r="C7618" t="s">
        <v>3599</v>
      </c>
      <c r="D7618" s="2">
        <v>2410</v>
      </c>
      <c r="E7618" s="1" t="s">
        <v>3889</v>
      </c>
      <c r="F7618" s="2">
        <v>10458</v>
      </c>
      <c r="G7618" s="3">
        <v>7187339879</v>
      </c>
      <c r="H7618" s="1" t="s">
        <v>138</v>
      </c>
      <c r="I7618" t="s">
        <v>17</v>
      </c>
      <c r="J7618">
        <v>62</v>
      </c>
      <c r="K7618">
        <v>75</v>
      </c>
      <c r="L7618" s="18">
        <f>(((RestaurantData4[[#This Row],[FitScore]]/100)*RestaurantData4[[#This Row],[DailyCustAvg]])/3.5)*30</f>
        <v>398.57142857142861</v>
      </c>
      <c r="M7618">
        <v>40.855814265939998</v>
      </c>
      <c r="N7618">
        <v>-73.887325892194994</v>
      </c>
      <c r="O7618">
        <v>206</v>
      </c>
      <c r="P7618">
        <v>15</v>
      </c>
    </row>
    <row r="7619" spans="1:16" hidden="1" x14ac:dyDescent="0.3">
      <c r="A7619">
        <v>50106202</v>
      </c>
      <c r="B7619" s="1" t="s">
        <v>4221</v>
      </c>
      <c r="C7619" t="s">
        <v>3599</v>
      </c>
      <c r="D7619" s="2">
        <v>2432</v>
      </c>
      <c r="E7619" s="1" t="s">
        <v>3893</v>
      </c>
      <c r="F7619" s="2">
        <v>10461</v>
      </c>
      <c r="G7619" s="3">
        <v>9176872345</v>
      </c>
      <c r="H7619" s="1" t="s">
        <v>242</v>
      </c>
      <c r="I7619" t="s">
        <v>21</v>
      </c>
      <c r="J7619">
        <v>25</v>
      </c>
      <c r="K7619">
        <v>75</v>
      </c>
      <c r="L7619" s="18">
        <f>(((RestaurantData4[[#This Row],[FitScore]]/100)*RestaurantData4[[#This Row],[DailyCustAvg]])/3.5)*30</f>
        <v>160.71428571428569</v>
      </c>
      <c r="M7619">
        <v>40.842588714122002</v>
      </c>
      <c r="N7619">
        <v>-73.852178375614002</v>
      </c>
      <c r="O7619">
        <v>210</v>
      </c>
      <c r="P7619">
        <v>18</v>
      </c>
    </row>
    <row r="7620" spans="1:16" hidden="1" x14ac:dyDescent="0.3">
      <c r="A7620">
        <v>41135090</v>
      </c>
      <c r="B7620" s="1" t="s">
        <v>8148</v>
      </c>
      <c r="C7620" t="s">
        <v>8030</v>
      </c>
      <c r="D7620" s="2">
        <v>2474</v>
      </c>
      <c r="E7620" s="1" t="s">
        <v>7249</v>
      </c>
      <c r="F7620" s="2">
        <v>10303</v>
      </c>
      <c r="G7620" s="3">
        <v>7182736098</v>
      </c>
      <c r="H7620" s="1" t="s">
        <v>16</v>
      </c>
      <c r="I7620" t="s">
        <v>21</v>
      </c>
      <c r="J7620">
        <v>69</v>
      </c>
      <c r="K7620">
        <v>75</v>
      </c>
      <c r="L7620" s="18">
        <f>(((RestaurantData4[[#This Row],[FitScore]]/100)*RestaurantData4[[#This Row],[DailyCustAvg]])/3.5)*30</f>
        <v>443.5714285714285</v>
      </c>
      <c r="M7620">
        <v>40.627303700566998</v>
      </c>
      <c r="N7620">
        <v>-74.172773156656007</v>
      </c>
      <c r="O7620">
        <v>501</v>
      </c>
      <c r="P7620">
        <v>49</v>
      </c>
    </row>
    <row r="7621" spans="1:16" hidden="1" x14ac:dyDescent="0.3">
      <c r="A7621">
        <v>50101351</v>
      </c>
      <c r="B7621" s="1" t="s">
        <v>8243</v>
      </c>
      <c r="C7621" t="s">
        <v>8030</v>
      </c>
      <c r="D7621" s="2">
        <v>2655</v>
      </c>
      <c r="E7621" s="1" t="s">
        <v>8087</v>
      </c>
      <c r="F7621" s="2">
        <v>10314</v>
      </c>
      <c r="G7621" s="3">
        <v>9293082324</v>
      </c>
      <c r="H7621" s="1" t="s">
        <v>29</v>
      </c>
      <c r="I7621" t="s">
        <v>21</v>
      </c>
      <c r="J7621">
        <v>71</v>
      </c>
      <c r="K7621">
        <v>75</v>
      </c>
      <c r="L7621" s="18">
        <f>(((RestaurantData4[[#This Row],[FitScore]]/100)*RestaurantData4[[#This Row],[DailyCustAvg]])/3.5)*30</f>
        <v>456.42857142857139</v>
      </c>
      <c r="M7621">
        <v>40.582297419954998</v>
      </c>
      <c r="N7621">
        <v>-74.169052592685006</v>
      </c>
      <c r="O7621">
        <v>502</v>
      </c>
      <c r="P7621">
        <v>51</v>
      </c>
    </row>
    <row r="7622" spans="1:16" hidden="1" x14ac:dyDescent="0.3">
      <c r="A7622">
        <v>41612730</v>
      </c>
      <c r="B7622" s="1" t="s">
        <v>3798</v>
      </c>
      <c r="C7622" t="s">
        <v>3599</v>
      </c>
      <c r="D7622" s="2">
        <v>196</v>
      </c>
      <c r="E7622" s="1" t="s">
        <v>3799</v>
      </c>
      <c r="F7622" s="2">
        <v>10456</v>
      </c>
      <c r="G7622" s="3">
        <v>7186813240</v>
      </c>
      <c r="H7622" s="1" t="s">
        <v>2716</v>
      </c>
      <c r="I7622" t="s">
        <v>17</v>
      </c>
      <c r="J7622">
        <v>69</v>
      </c>
      <c r="K7622">
        <v>74</v>
      </c>
      <c r="L7622" s="18">
        <f>(((RestaurantData4[[#This Row],[FitScore]]/100)*RestaurantData4[[#This Row],[DailyCustAvg]])/3.5)*30</f>
        <v>437.65714285714284</v>
      </c>
      <c r="M7622">
        <v>40.832644305217997</v>
      </c>
      <c r="N7622">
        <v>-73.917756321238002</v>
      </c>
      <c r="O7622">
        <v>204</v>
      </c>
      <c r="P7622">
        <v>16</v>
      </c>
    </row>
    <row r="7623" spans="1:16" hidden="1" x14ac:dyDescent="0.3">
      <c r="A7623">
        <v>41461629</v>
      </c>
      <c r="B7623" s="1" t="s">
        <v>3853</v>
      </c>
      <c r="C7623" t="s">
        <v>3599</v>
      </c>
      <c r="D7623" s="2">
        <v>2376</v>
      </c>
      <c r="E7623" s="1" t="s">
        <v>3854</v>
      </c>
      <c r="F7623" s="2">
        <v>10458</v>
      </c>
      <c r="G7623" s="3">
        <v>3472713523</v>
      </c>
      <c r="H7623" s="1" t="s">
        <v>276</v>
      </c>
      <c r="I7623" t="s">
        <v>17</v>
      </c>
      <c r="J7623">
        <v>68</v>
      </c>
      <c r="K7623">
        <v>74</v>
      </c>
      <c r="L7623" s="18">
        <f>(((RestaurantData4[[#This Row],[FitScore]]/100)*RestaurantData4[[#This Row],[DailyCustAvg]])/3.5)*30</f>
        <v>431.31428571428569</v>
      </c>
      <c r="M7623">
        <v>40.859296388527</v>
      </c>
      <c r="N7623">
        <v>-73.898074991116999</v>
      </c>
      <c r="O7623">
        <v>205</v>
      </c>
      <c r="P7623">
        <v>15</v>
      </c>
    </row>
    <row r="7624" spans="1:16" hidden="1" x14ac:dyDescent="0.3">
      <c r="A7624">
        <v>41717156</v>
      </c>
      <c r="B7624" s="1" t="s">
        <v>4246</v>
      </c>
      <c r="C7624" t="s">
        <v>3599</v>
      </c>
      <c r="D7624" s="2">
        <v>3014</v>
      </c>
      <c r="E7624" s="1" t="s">
        <v>4198</v>
      </c>
      <c r="F7624" s="2">
        <v>10461</v>
      </c>
      <c r="G7624" s="3">
        <v>7188285888</v>
      </c>
      <c r="H7624" s="1" t="s">
        <v>242</v>
      </c>
      <c r="I7624" t="s">
        <v>17</v>
      </c>
      <c r="J7624">
        <v>27</v>
      </c>
      <c r="K7624">
        <v>74</v>
      </c>
      <c r="L7624" s="18">
        <f>(((RestaurantData4[[#This Row],[FitScore]]/100)*RestaurantData4[[#This Row],[DailyCustAvg]])/3.5)*30</f>
        <v>171.25714285714287</v>
      </c>
      <c r="M7624">
        <v>40.844042595010002</v>
      </c>
      <c r="N7624">
        <v>-73.829762831934005</v>
      </c>
      <c r="O7624">
        <v>210</v>
      </c>
      <c r="P7624">
        <v>13</v>
      </c>
    </row>
    <row r="7625" spans="1:16" hidden="1" x14ac:dyDescent="0.3">
      <c r="A7625">
        <v>50034191</v>
      </c>
      <c r="B7625" s="1" t="s">
        <v>4307</v>
      </c>
      <c r="C7625" t="s">
        <v>3599</v>
      </c>
      <c r="D7625" s="2">
        <v>1776</v>
      </c>
      <c r="E7625" s="1" t="s">
        <v>4308</v>
      </c>
      <c r="F7625" s="2">
        <v>10461</v>
      </c>
      <c r="G7625" s="3">
        <v>7182393939</v>
      </c>
      <c r="H7625" s="1" t="s">
        <v>16</v>
      </c>
      <c r="I7625" t="s">
        <v>21</v>
      </c>
      <c r="J7625">
        <v>27</v>
      </c>
      <c r="K7625">
        <v>74</v>
      </c>
      <c r="L7625" s="18">
        <f>(((RestaurantData4[[#This Row],[FitScore]]/100)*RestaurantData4[[#This Row],[DailyCustAvg]])/3.5)*30</f>
        <v>171.25714285714287</v>
      </c>
      <c r="M7625">
        <v>40.849782129125003</v>
      </c>
      <c r="N7625">
        <v>-73.843476403674003</v>
      </c>
      <c r="O7625">
        <v>211</v>
      </c>
      <c r="P7625">
        <v>13</v>
      </c>
    </row>
    <row r="7626" spans="1:16" hidden="1" x14ac:dyDescent="0.3">
      <c r="A7626">
        <v>41609062</v>
      </c>
      <c r="B7626" s="1" t="s">
        <v>3800</v>
      </c>
      <c r="C7626" t="s">
        <v>3599</v>
      </c>
      <c r="D7626" s="2">
        <v>1021</v>
      </c>
      <c r="E7626" s="1" t="s">
        <v>3782</v>
      </c>
      <c r="F7626" s="2">
        <v>10452</v>
      </c>
      <c r="G7626" s="3">
        <v>7185376675</v>
      </c>
      <c r="H7626" s="1" t="s">
        <v>212</v>
      </c>
      <c r="I7626" t="s">
        <v>17</v>
      </c>
      <c r="J7626">
        <v>69</v>
      </c>
      <c r="K7626">
        <v>73</v>
      </c>
      <c r="L7626" s="18">
        <f>(((RestaurantData4[[#This Row],[FitScore]]/100)*RestaurantData4[[#This Row],[DailyCustAvg]])/3.5)*30</f>
        <v>431.74285714285713</v>
      </c>
      <c r="M7626">
        <v>40.833576793067998</v>
      </c>
      <c r="N7626">
        <v>-73.929019157013997</v>
      </c>
      <c r="O7626">
        <v>204</v>
      </c>
      <c r="P7626">
        <v>8</v>
      </c>
    </row>
    <row r="7627" spans="1:16" hidden="1" x14ac:dyDescent="0.3">
      <c r="A7627">
        <v>50086939</v>
      </c>
      <c r="B7627" s="1" t="s">
        <v>3685</v>
      </c>
      <c r="C7627" t="s">
        <v>3599</v>
      </c>
      <c r="D7627" s="2">
        <v>69</v>
      </c>
      <c r="E7627" s="1" t="s">
        <v>3833</v>
      </c>
      <c r="F7627" s="2">
        <v>10452</v>
      </c>
      <c r="G7627" s="3">
        <v>3474981171</v>
      </c>
      <c r="H7627" s="1" t="s">
        <v>276</v>
      </c>
      <c r="I7627" t="s">
        <v>17</v>
      </c>
      <c r="J7627">
        <v>61</v>
      </c>
      <c r="K7627">
        <v>73</v>
      </c>
      <c r="L7627" s="18">
        <f>(((RestaurantData4[[#This Row],[FitScore]]/100)*RestaurantData4[[#This Row],[DailyCustAvg]])/3.5)*30</f>
        <v>381.68571428571425</v>
      </c>
      <c r="M7627">
        <v>40.846395039647</v>
      </c>
      <c r="N7627">
        <v>-73.917197090363004</v>
      </c>
      <c r="O7627">
        <v>205</v>
      </c>
      <c r="P7627">
        <v>14</v>
      </c>
    </row>
    <row r="7628" spans="1:16" hidden="1" x14ac:dyDescent="0.3">
      <c r="A7628">
        <v>50042670</v>
      </c>
      <c r="B7628" s="1" t="s">
        <v>3977</v>
      </c>
      <c r="C7628" t="s">
        <v>3599</v>
      </c>
      <c r="D7628" s="2">
        <v>2501</v>
      </c>
      <c r="E7628" s="1" t="s">
        <v>3759</v>
      </c>
      <c r="F7628" s="2">
        <v>10468</v>
      </c>
      <c r="G7628" s="3">
        <v>7866834555</v>
      </c>
      <c r="H7628" s="1" t="s">
        <v>16</v>
      </c>
      <c r="I7628" t="s">
        <v>17</v>
      </c>
      <c r="J7628">
        <v>64</v>
      </c>
      <c r="K7628">
        <v>73</v>
      </c>
      <c r="L7628" s="18">
        <f>(((RestaurantData4[[#This Row],[FitScore]]/100)*RestaurantData4[[#This Row],[DailyCustAvg]])/3.5)*30</f>
        <v>400.45714285714286</v>
      </c>
      <c r="M7628">
        <v>40.864054763371001</v>
      </c>
      <c r="N7628">
        <v>-73.900074212831996</v>
      </c>
      <c r="O7628">
        <v>207</v>
      </c>
      <c r="P7628">
        <v>14</v>
      </c>
    </row>
    <row r="7629" spans="1:16" hidden="1" x14ac:dyDescent="0.3">
      <c r="A7629">
        <v>50082639</v>
      </c>
      <c r="B7629" s="1" t="s">
        <v>4181</v>
      </c>
      <c r="C7629" t="s">
        <v>3599</v>
      </c>
      <c r="D7629" s="2">
        <v>3233</v>
      </c>
      <c r="E7629" s="1" t="s">
        <v>4182</v>
      </c>
      <c r="F7629" s="2">
        <v>10465</v>
      </c>
      <c r="G7629" s="3">
        <v>9297779555</v>
      </c>
      <c r="H7629" s="1" t="s">
        <v>202</v>
      </c>
      <c r="I7629" t="s">
        <v>21</v>
      </c>
      <c r="J7629">
        <v>37</v>
      </c>
      <c r="K7629">
        <v>73</v>
      </c>
      <c r="L7629" s="18">
        <f>(((RestaurantData4[[#This Row],[FitScore]]/100)*RestaurantData4[[#This Row],[DailyCustAvg]])/3.5)*30</f>
        <v>231.51428571428568</v>
      </c>
      <c r="M7629">
        <v>40.846198242431001</v>
      </c>
      <c r="N7629">
        <v>-73.819640523740006</v>
      </c>
      <c r="O7629">
        <v>210</v>
      </c>
      <c r="P7629">
        <v>13</v>
      </c>
    </row>
    <row r="7630" spans="1:16" hidden="1" x14ac:dyDescent="0.3">
      <c r="A7630">
        <v>41376704</v>
      </c>
      <c r="B7630" s="1" t="s">
        <v>4374</v>
      </c>
      <c r="C7630" t="s">
        <v>3599</v>
      </c>
      <c r="D7630" s="2">
        <v>3824</v>
      </c>
      <c r="E7630" s="1" t="s">
        <v>4354</v>
      </c>
      <c r="F7630" s="2">
        <v>10466</v>
      </c>
      <c r="G7630" s="3">
        <v>7183258770</v>
      </c>
      <c r="H7630" s="1" t="s">
        <v>143</v>
      </c>
      <c r="I7630" t="s">
        <v>21</v>
      </c>
      <c r="J7630">
        <v>37</v>
      </c>
      <c r="K7630">
        <v>73</v>
      </c>
      <c r="L7630" s="18">
        <f>(((RestaurantData4[[#This Row],[FitScore]]/100)*RestaurantData4[[#This Row],[DailyCustAvg]])/3.5)*30</f>
        <v>231.51428571428568</v>
      </c>
      <c r="M7630">
        <v>40.888248758971997</v>
      </c>
      <c r="N7630">
        <v>-73.831280331071</v>
      </c>
      <c r="O7630">
        <v>212</v>
      </c>
      <c r="P7630">
        <v>12</v>
      </c>
    </row>
    <row r="7631" spans="1:16" hidden="1" x14ac:dyDescent="0.3">
      <c r="A7631">
        <v>41540508</v>
      </c>
      <c r="B7631" s="1" t="s">
        <v>502</v>
      </c>
      <c r="C7631" t="s">
        <v>3599</v>
      </c>
      <c r="D7631" s="2">
        <v>70</v>
      </c>
      <c r="E7631" s="1" t="s">
        <v>4406</v>
      </c>
      <c r="F7631" s="2">
        <v>10471</v>
      </c>
      <c r="G7631" s="3">
        <v>7187984858</v>
      </c>
      <c r="H7631" s="1" t="s">
        <v>16</v>
      </c>
      <c r="I7631" t="s">
        <v>21</v>
      </c>
      <c r="J7631">
        <v>42</v>
      </c>
      <c r="K7631">
        <v>73</v>
      </c>
      <c r="L7631" s="18">
        <f>(((RestaurantData4[[#This Row],[FitScore]]/100)*RestaurantData4[[#This Row],[DailyCustAvg]])/3.5)*30</f>
        <v>262.8</v>
      </c>
      <c r="M7631">
        <v>40.894861069039003</v>
      </c>
      <c r="N7631">
        <v>-73.882162990184995</v>
      </c>
      <c r="O7631">
        <v>226</v>
      </c>
      <c r="P7631">
        <v>11</v>
      </c>
    </row>
    <row r="7632" spans="1:16" hidden="1" x14ac:dyDescent="0.3">
      <c r="A7632">
        <v>50098606</v>
      </c>
      <c r="B7632" s="1" t="s">
        <v>8005</v>
      </c>
      <c r="C7632" t="s">
        <v>6631</v>
      </c>
      <c r="D7632" s="2">
        <v>0</v>
      </c>
      <c r="E7632" s="1" t="s">
        <v>7996</v>
      </c>
      <c r="F7632" s="2">
        <v>11369</v>
      </c>
      <c r="G7632" s="3">
        <v>2159970667</v>
      </c>
      <c r="H7632" s="1" t="s">
        <v>16</v>
      </c>
      <c r="I7632" t="s">
        <v>17</v>
      </c>
      <c r="J7632">
        <v>68</v>
      </c>
      <c r="K7632">
        <v>73</v>
      </c>
      <c r="L7632" s="18">
        <f>(((RestaurantData4[[#This Row],[FitScore]]/100)*RestaurantData4[[#This Row],[DailyCustAvg]])/3.5)*30</f>
        <v>425.48571428571432</v>
      </c>
      <c r="M7632">
        <v>40.774414029771997</v>
      </c>
      <c r="N7632">
        <v>-73.877293351847996</v>
      </c>
      <c r="O7632">
        <v>480</v>
      </c>
      <c r="P7632">
        <v>21</v>
      </c>
    </row>
    <row r="7633" spans="1:16" hidden="1" x14ac:dyDescent="0.3">
      <c r="A7633">
        <v>50040819</v>
      </c>
      <c r="B7633" s="1" t="s">
        <v>8150</v>
      </c>
      <c r="C7633" t="s">
        <v>8030</v>
      </c>
      <c r="D7633" s="2">
        <v>9</v>
      </c>
      <c r="E7633" s="1" t="s">
        <v>8077</v>
      </c>
      <c r="F7633" s="2">
        <v>10301</v>
      </c>
      <c r="G7633" s="3">
        <v>7187272197</v>
      </c>
      <c r="H7633" s="1" t="s">
        <v>168</v>
      </c>
      <c r="I7633" t="s">
        <v>17</v>
      </c>
      <c r="J7633">
        <v>85</v>
      </c>
      <c r="K7633">
        <v>73</v>
      </c>
      <c r="L7633" s="18">
        <f>(((RestaurantData4[[#This Row],[FitScore]]/100)*RestaurantData4[[#This Row],[DailyCustAvg]])/3.5)*30</f>
        <v>531.85714285714289</v>
      </c>
      <c r="M7633">
        <v>40.643860303619</v>
      </c>
      <c r="N7633">
        <v>-74.072900655176994</v>
      </c>
      <c r="O7633">
        <v>501</v>
      </c>
      <c r="P7633">
        <v>49</v>
      </c>
    </row>
    <row r="7634" spans="1:16" hidden="1" x14ac:dyDescent="0.3">
      <c r="A7634">
        <v>50067554</v>
      </c>
      <c r="B7634" s="1" t="s">
        <v>8165</v>
      </c>
      <c r="C7634" t="s">
        <v>8030</v>
      </c>
      <c r="D7634" s="2">
        <v>290</v>
      </c>
      <c r="E7634" s="1" t="s">
        <v>8166</v>
      </c>
      <c r="F7634" s="2">
        <v>10314</v>
      </c>
      <c r="G7634" s="3">
        <v>7186988811</v>
      </c>
      <c r="H7634" s="1" t="s">
        <v>16</v>
      </c>
      <c r="I7634" t="s">
        <v>17</v>
      </c>
      <c r="J7634">
        <v>79</v>
      </c>
      <c r="K7634">
        <v>73</v>
      </c>
      <c r="L7634" s="18">
        <f>(((RestaurantData4[[#This Row],[FitScore]]/100)*RestaurantData4[[#This Row],[DailyCustAvg]])/3.5)*30</f>
        <v>494.31428571428575</v>
      </c>
      <c r="M7634">
        <v>40.587008050512999</v>
      </c>
      <c r="N7634">
        <v>-74.191357875540007</v>
      </c>
      <c r="O7634">
        <v>502</v>
      </c>
      <c r="P7634">
        <v>50</v>
      </c>
    </row>
    <row r="7635" spans="1:16" hidden="1" x14ac:dyDescent="0.3">
      <c r="A7635">
        <v>41579281</v>
      </c>
      <c r="B7635" s="1" t="s">
        <v>8224</v>
      </c>
      <c r="C7635" t="s">
        <v>8030</v>
      </c>
      <c r="D7635" s="2">
        <v>878</v>
      </c>
      <c r="E7635" s="1" t="s">
        <v>8102</v>
      </c>
      <c r="F7635" s="2">
        <v>10314</v>
      </c>
      <c r="G7635" s="3">
        <v>7183702208</v>
      </c>
      <c r="H7635" s="1" t="s">
        <v>68</v>
      </c>
      <c r="I7635" t="s">
        <v>17</v>
      </c>
      <c r="J7635">
        <v>81</v>
      </c>
      <c r="K7635">
        <v>73</v>
      </c>
      <c r="L7635" s="18">
        <f>(((RestaurantData4[[#This Row],[FitScore]]/100)*RestaurantData4[[#This Row],[DailyCustAvg]])/3.5)*30</f>
        <v>506.82857142857142</v>
      </c>
      <c r="M7635">
        <v>40.605376269849998</v>
      </c>
      <c r="N7635">
        <v>-74.120856998266007</v>
      </c>
      <c r="O7635">
        <v>502</v>
      </c>
      <c r="P7635">
        <v>50</v>
      </c>
    </row>
    <row r="7636" spans="1:16" hidden="1" x14ac:dyDescent="0.3">
      <c r="A7636">
        <v>50098683</v>
      </c>
      <c r="B7636" s="1" t="s">
        <v>296</v>
      </c>
      <c r="C7636" t="s">
        <v>8030</v>
      </c>
      <c r="D7636" s="2">
        <v>1750</v>
      </c>
      <c r="E7636" s="1" t="s">
        <v>8175</v>
      </c>
      <c r="F7636" s="2">
        <v>10305</v>
      </c>
      <c r="G7636" s="3">
        <v>3479343350</v>
      </c>
      <c r="H7636" s="1" t="s">
        <v>86</v>
      </c>
      <c r="I7636" t="s">
        <v>17</v>
      </c>
      <c r="J7636">
        <v>88</v>
      </c>
      <c r="K7636">
        <v>73</v>
      </c>
      <c r="L7636" s="18">
        <f>(((RestaurantData4[[#This Row],[FitScore]]/100)*RestaurantData4[[#This Row],[DailyCustAvg]])/3.5)*30</f>
        <v>550.62857142857138</v>
      </c>
      <c r="M7636">
        <v>40.586274422656999</v>
      </c>
      <c r="N7636">
        <v>-74.092297147357002</v>
      </c>
      <c r="O7636">
        <v>502</v>
      </c>
      <c r="P7636">
        <v>50</v>
      </c>
    </row>
    <row r="7637" spans="1:16" hidden="1" x14ac:dyDescent="0.3">
      <c r="A7637">
        <v>41395226</v>
      </c>
      <c r="B7637" s="1" t="s">
        <v>3614</v>
      </c>
      <c r="C7637" t="s">
        <v>3599</v>
      </c>
      <c r="D7637" s="2">
        <v>423</v>
      </c>
      <c r="E7637" s="1" t="s">
        <v>3602</v>
      </c>
      <c r="F7637" s="2">
        <v>10455</v>
      </c>
      <c r="G7637" s="3">
        <v>7186653336</v>
      </c>
      <c r="H7637" s="1" t="s">
        <v>276</v>
      </c>
      <c r="I7637" t="s">
        <v>17</v>
      </c>
      <c r="J7637">
        <v>82</v>
      </c>
      <c r="K7637">
        <v>72</v>
      </c>
      <c r="L7637" s="18">
        <f>(((RestaurantData4[[#This Row],[FitScore]]/100)*RestaurantData4[[#This Row],[DailyCustAvg]])/3.5)*30</f>
        <v>506.05714285714282</v>
      </c>
      <c r="M7637">
        <v>40.815793780282</v>
      </c>
      <c r="N7637">
        <v>-73.916989643866998</v>
      </c>
      <c r="O7637">
        <v>201</v>
      </c>
      <c r="P7637">
        <v>17</v>
      </c>
    </row>
    <row r="7638" spans="1:16" hidden="1" x14ac:dyDescent="0.3">
      <c r="A7638">
        <v>50043212</v>
      </c>
      <c r="B7638" s="1" t="s">
        <v>3687</v>
      </c>
      <c r="C7638" t="s">
        <v>3599</v>
      </c>
      <c r="D7638" s="2">
        <v>960</v>
      </c>
      <c r="E7638" s="1" t="s">
        <v>3688</v>
      </c>
      <c r="F7638" s="2">
        <v>10459</v>
      </c>
      <c r="G7638" s="3">
        <v>7183285682</v>
      </c>
      <c r="H7638" s="1" t="s">
        <v>212</v>
      </c>
      <c r="J7638">
        <v>64</v>
      </c>
      <c r="K7638">
        <v>71</v>
      </c>
      <c r="L7638" s="18">
        <f>(((RestaurantData4[[#This Row],[FitScore]]/100)*RestaurantData4[[#This Row],[DailyCustAvg]])/3.5)*30</f>
        <v>389.48571428571427</v>
      </c>
      <c r="M7638">
        <v>40.823930164063</v>
      </c>
      <c r="N7638">
        <v>-73.894722120026003</v>
      </c>
      <c r="O7638">
        <v>202</v>
      </c>
      <c r="P7638">
        <v>17</v>
      </c>
    </row>
    <row r="7639" spans="1:16" hidden="1" x14ac:dyDescent="0.3">
      <c r="A7639">
        <v>41678996</v>
      </c>
      <c r="B7639" s="1" t="s">
        <v>3772</v>
      </c>
      <c r="C7639" t="s">
        <v>3599</v>
      </c>
      <c r="D7639" s="2">
        <v>854</v>
      </c>
      <c r="E7639" s="1" t="s">
        <v>3755</v>
      </c>
      <c r="F7639" s="2">
        <v>10451</v>
      </c>
      <c r="G7639" s="3">
        <v>7182922900</v>
      </c>
      <c r="H7639" s="1" t="s">
        <v>641</v>
      </c>
      <c r="I7639" t="s">
        <v>21</v>
      </c>
      <c r="J7639">
        <v>63</v>
      </c>
      <c r="K7639">
        <v>71</v>
      </c>
      <c r="L7639" s="18">
        <f>(((RestaurantData4[[#This Row],[FitScore]]/100)*RestaurantData4[[#This Row],[DailyCustAvg]])/3.5)*30</f>
        <v>383.4</v>
      </c>
      <c r="M7639">
        <v>40.826997988362002</v>
      </c>
      <c r="N7639">
        <v>-73.925224936692004</v>
      </c>
      <c r="O7639">
        <v>204</v>
      </c>
      <c r="P7639">
        <v>8</v>
      </c>
    </row>
    <row r="7640" spans="1:16" hidden="1" x14ac:dyDescent="0.3">
      <c r="A7640">
        <v>50066895</v>
      </c>
      <c r="B7640" s="1" t="s">
        <v>938</v>
      </c>
      <c r="C7640" t="s">
        <v>3599</v>
      </c>
      <c r="D7640" s="2">
        <v>379</v>
      </c>
      <c r="E7640" s="1" t="s">
        <v>3827</v>
      </c>
      <c r="F7640" s="2">
        <v>10458</v>
      </c>
      <c r="G7640" s="3">
        <v>9144247000</v>
      </c>
      <c r="H7640" s="1" t="s">
        <v>16</v>
      </c>
      <c r="I7640" t="s">
        <v>17</v>
      </c>
      <c r="J7640">
        <v>85</v>
      </c>
      <c r="K7640">
        <v>71</v>
      </c>
      <c r="L7640" s="18">
        <f>(((RestaurantData4[[#This Row],[FitScore]]/100)*RestaurantData4[[#This Row],[DailyCustAvg]])/3.5)*30</f>
        <v>517.28571428571433</v>
      </c>
      <c r="M7640">
        <v>40.861868029161997</v>
      </c>
      <c r="N7640">
        <v>-73.891878071392995</v>
      </c>
      <c r="O7640">
        <v>207</v>
      </c>
      <c r="P7640">
        <v>15</v>
      </c>
    </row>
    <row r="7641" spans="1:16" hidden="1" x14ac:dyDescent="0.3">
      <c r="A7641">
        <v>50070312</v>
      </c>
      <c r="B7641" s="1" t="s">
        <v>4212</v>
      </c>
      <c r="C7641" t="s">
        <v>3599</v>
      </c>
      <c r="D7641" s="2">
        <v>1300</v>
      </c>
      <c r="E7641" s="1" t="s">
        <v>4188</v>
      </c>
      <c r="F7641" s="2">
        <v>10461</v>
      </c>
      <c r="G7641" s="3">
        <v>7188296230</v>
      </c>
      <c r="H7641" s="1" t="s">
        <v>202</v>
      </c>
      <c r="I7641" t="s">
        <v>17</v>
      </c>
      <c r="J7641">
        <v>22</v>
      </c>
      <c r="K7641">
        <v>71</v>
      </c>
      <c r="L7641" s="18">
        <f>(((RestaurantData4[[#This Row],[FitScore]]/100)*RestaurantData4[[#This Row],[DailyCustAvg]])/3.5)*30</f>
        <v>133.88571428571427</v>
      </c>
      <c r="M7641">
        <v>40.838139984752999</v>
      </c>
      <c r="N7641">
        <v>-73.828809446723994</v>
      </c>
      <c r="O7641">
        <v>210</v>
      </c>
      <c r="P7641">
        <v>13</v>
      </c>
    </row>
    <row r="7642" spans="1:16" hidden="1" x14ac:dyDescent="0.3">
      <c r="A7642">
        <v>50063229</v>
      </c>
      <c r="B7642" s="1" t="s">
        <v>4285</v>
      </c>
      <c r="C7642" t="s">
        <v>3599</v>
      </c>
      <c r="D7642" s="2">
        <v>2712</v>
      </c>
      <c r="E7642" s="1" t="s">
        <v>4083</v>
      </c>
      <c r="F7642" s="2">
        <v>10467</v>
      </c>
      <c r="G7642" s="3">
        <v>7186841119</v>
      </c>
      <c r="H7642" s="1" t="s">
        <v>212</v>
      </c>
      <c r="J7642">
        <v>31</v>
      </c>
      <c r="K7642">
        <v>71</v>
      </c>
      <c r="L7642" s="18">
        <f>(((RestaurantData4[[#This Row],[FitScore]]/100)*RestaurantData4[[#This Row],[DailyCustAvg]])/3.5)*30</f>
        <v>188.65714285714287</v>
      </c>
      <c r="M7642">
        <v>40.865693182355002</v>
      </c>
      <c r="N7642">
        <v>-73.867337161104999</v>
      </c>
      <c r="O7642">
        <v>211</v>
      </c>
      <c r="P7642">
        <v>15</v>
      </c>
    </row>
    <row r="7643" spans="1:16" hidden="1" x14ac:dyDescent="0.3">
      <c r="A7643">
        <v>50087123</v>
      </c>
      <c r="B7643" s="1" t="s">
        <v>2657</v>
      </c>
      <c r="C7643" t="s">
        <v>3599</v>
      </c>
      <c r="D7643" s="2">
        <v>4399</v>
      </c>
      <c r="E7643" s="1" t="s">
        <v>4083</v>
      </c>
      <c r="F7643" s="2">
        <v>10466</v>
      </c>
      <c r="G7643" s="3">
        <v>7186531100</v>
      </c>
      <c r="H7643" s="1" t="s">
        <v>45</v>
      </c>
      <c r="I7643" t="s">
        <v>17</v>
      </c>
      <c r="J7643">
        <v>37</v>
      </c>
      <c r="K7643">
        <v>71</v>
      </c>
      <c r="L7643" s="18">
        <f>(((RestaurantData4[[#This Row],[FitScore]]/100)*RestaurantData4[[#This Row],[DailyCustAvg]])/3.5)*30</f>
        <v>225.17142857142855</v>
      </c>
      <c r="M7643">
        <v>40.898268465931999</v>
      </c>
      <c r="N7643">
        <v>-73.854448696469007</v>
      </c>
      <c r="O7643">
        <v>212</v>
      </c>
      <c r="P7643">
        <v>11</v>
      </c>
    </row>
    <row r="7644" spans="1:16" hidden="1" x14ac:dyDescent="0.3">
      <c r="A7644">
        <v>41677155</v>
      </c>
      <c r="B7644" s="1" t="s">
        <v>4385</v>
      </c>
      <c r="C7644" t="s">
        <v>3599</v>
      </c>
      <c r="D7644" s="2">
        <v>3357</v>
      </c>
      <c r="E7644" s="1" t="s">
        <v>4386</v>
      </c>
      <c r="F7644" s="2">
        <v>10469</v>
      </c>
      <c r="G7644" s="3">
        <v>7187088431</v>
      </c>
      <c r="H7644" s="1" t="s">
        <v>641</v>
      </c>
      <c r="I7644" t="s">
        <v>21</v>
      </c>
      <c r="J7644">
        <v>39</v>
      </c>
      <c r="K7644">
        <v>71</v>
      </c>
      <c r="L7644" s="18">
        <f>(((RestaurantData4[[#This Row],[FitScore]]/100)*RestaurantData4[[#This Row],[DailyCustAvg]])/3.5)*30</f>
        <v>237.34285714285716</v>
      </c>
      <c r="M7644">
        <v>40.874846641578003</v>
      </c>
      <c r="N7644">
        <v>-73.849343771880996</v>
      </c>
      <c r="O7644">
        <v>212</v>
      </c>
      <c r="P7644">
        <v>12</v>
      </c>
    </row>
    <row r="7645" spans="1:16" hidden="1" x14ac:dyDescent="0.3">
      <c r="A7645">
        <v>41614438</v>
      </c>
      <c r="B7645" s="1" t="s">
        <v>8247</v>
      </c>
      <c r="C7645" t="s">
        <v>8030</v>
      </c>
      <c r="D7645" s="2">
        <v>3955</v>
      </c>
      <c r="E7645" s="1" t="s">
        <v>8038</v>
      </c>
      <c r="F7645" s="2">
        <v>10314</v>
      </c>
      <c r="G7645" s="3">
        <v>7186989722</v>
      </c>
      <c r="H7645" s="1" t="s">
        <v>16</v>
      </c>
      <c r="I7645" t="s">
        <v>17</v>
      </c>
      <c r="J7645">
        <v>86</v>
      </c>
      <c r="K7645">
        <v>71</v>
      </c>
      <c r="L7645" s="18">
        <f>(((RestaurantData4[[#This Row],[FitScore]]/100)*RestaurantData4[[#This Row],[DailyCustAvg]])/3.5)*30</f>
        <v>523.37142857142851</v>
      </c>
      <c r="M7645">
        <v>40.594141496643999</v>
      </c>
      <c r="N7645">
        <v>-74.186535417852994</v>
      </c>
      <c r="O7645">
        <v>502</v>
      </c>
      <c r="P7645">
        <v>50</v>
      </c>
    </row>
    <row r="7646" spans="1:16" hidden="1" x14ac:dyDescent="0.3">
      <c r="A7646">
        <v>50034597</v>
      </c>
      <c r="B7646" s="1" t="s">
        <v>8265</v>
      </c>
      <c r="C7646" t="s">
        <v>8030</v>
      </c>
      <c r="D7646" s="2">
        <v>4906</v>
      </c>
      <c r="E7646" s="1" t="s">
        <v>8255</v>
      </c>
      <c r="F7646" s="2">
        <v>10309</v>
      </c>
      <c r="G7646" s="3">
        <v>7189661200</v>
      </c>
      <c r="H7646" s="1" t="s">
        <v>68</v>
      </c>
      <c r="I7646" t="s">
        <v>21</v>
      </c>
      <c r="J7646">
        <v>72</v>
      </c>
      <c r="K7646">
        <v>71</v>
      </c>
      <c r="L7646" s="18">
        <f>(((RestaurantData4[[#This Row],[FitScore]]/100)*RestaurantData4[[#This Row],[DailyCustAvg]])/3.5)*30</f>
        <v>438.17142857142858</v>
      </c>
      <c r="M7646">
        <v>40.522714323141003</v>
      </c>
      <c r="N7646">
        <v>-74.239248854848</v>
      </c>
      <c r="O7646">
        <v>503</v>
      </c>
      <c r="P7646">
        <v>51</v>
      </c>
    </row>
    <row r="7647" spans="1:16" hidden="1" x14ac:dyDescent="0.3">
      <c r="A7647">
        <v>50065695</v>
      </c>
      <c r="B7647" s="1" t="s">
        <v>4295</v>
      </c>
      <c r="C7647" t="s">
        <v>3599</v>
      </c>
      <c r="D7647" s="2">
        <v>2115</v>
      </c>
      <c r="E7647" s="1" t="s">
        <v>4172</v>
      </c>
      <c r="F7647" s="2">
        <v>10461</v>
      </c>
      <c r="G7647" s="3">
        <v>7188232424</v>
      </c>
      <c r="H7647" s="1" t="s">
        <v>242</v>
      </c>
      <c r="I7647" t="s">
        <v>17</v>
      </c>
      <c r="J7647">
        <v>22</v>
      </c>
      <c r="K7647">
        <v>70</v>
      </c>
      <c r="L7647" s="18">
        <f>(((RestaurantData4[[#This Row],[FitScore]]/100)*RestaurantData4[[#This Row],[DailyCustAvg]])/3.5)*30</f>
        <v>132</v>
      </c>
      <c r="M7647">
        <v>40.855800673978003</v>
      </c>
      <c r="N7647">
        <v>-73.855546946340993</v>
      </c>
      <c r="O7647">
        <v>211</v>
      </c>
      <c r="P7647">
        <v>13</v>
      </c>
    </row>
    <row r="7648" spans="1:16" hidden="1" x14ac:dyDescent="0.3">
      <c r="A7648">
        <v>50072475</v>
      </c>
      <c r="B7648" s="1" t="s">
        <v>3669</v>
      </c>
      <c r="C7648" t="s">
        <v>3599</v>
      </c>
      <c r="D7648" s="2">
        <v>772</v>
      </c>
      <c r="E7648" s="1" t="s">
        <v>3602</v>
      </c>
      <c r="F7648" s="2">
        <v>10455</v>
      </c>
      <c r="G7648" s="3">
        <v>7185855164</v>
      </c>
      <c r="H7648" s="1" t="s">
        <v>24</v>
      </c>
      <c r="I7648" t="s">
        <v>21</v>
      </c>
      <c r="J7648">
        <v>73</v>
      </c>
      <c r="K7648">
        <v>69</v>
      </c>
      <c r="L7648" s="18">
        <f>(((RestaurantData4[[#This Row],[FitScore]]/100)*RestaurantData4[[#This Row],[DailyCustAvg]])/3.5)*30</f>
        <v>431.74285714285713</v>
      </c>
      <c r="M7648">
        <v>40.81286877158</v>
      </c>
      <c r="N7648">
        <v>-73.907383788684001</v>
      </c>
      <c r="O7648">
        <v>201</v>
      </c>
      <c r="P7648">
        <v>8</v>
      </c>
    </row>
    <row r="7649" spans="1:16" hidden="1" x14ac:dyDescent="0.3">
      <c r="A7649">
        <v>40869211</v>
      </c>
      <c r="B7649" s="1" t="s">
        <v>4058</v>
      </c>
      <c r="C7649" t="s">
        <v>3599</v>
      </c>
      <c r="D7649" s="2">
        <v>5602</v>
      </c>
      <c r="E7649" s="1" t="s">
        <v>34</v>
      </c>
      <c r="F7649" s="2">
        <v>10463</v>
      </c>
      <c r="G7649" s="3">
        <v>7185489810</v>
      </c>
      <c r="H7649" s="1" t="s">
        <v>16</v>
      </c>
      <c r="I7649" t="s">
        <v>17</v>
      </c>
      <c r="J7649">
        <v>60</v>
      </c>
      <c r="K7649">
        <v>69</v>
      </c>
      <c r="L7649" s="18">
        <f>(((RestaurantData4[[#This Row],[FitScore]]/100)*RestaurantData4[[#This Row],[DailyCustAvg]])/3.5)*30</f>
        <v>354.85714285714283</v>
      </c>
      <c r="M7649">
        <v>40.879568827829999</v>
      </c>
      <c r="N7649">
        <v>-73.904314352019995</v>
      </c>
      <c r="O7649">
        <v>208</v>
      </c>
      <c r="P7649">
        <v>11</v>
      </c>
    </row>
    <row r="7650" spans="1:16" hidden="1" x14ac:dyDescent="0.3">
      <c r="A7650">
        <v>41534382</v>
      </c>
      <c r="B7650" s="1" t="s">
        <v>4238</v>
      </c>
      <c r="C7650" t="s">
        <v>3599</v>
      </c>
      <c r="D7650" s="2">
        <v>6</v>
      </c>
      <c r="E7650" s="1" t="s">
        <v>4218</v>
      </c>
      <c r="F7650" s="2">
        <v>10465</v>
      </c>
      <c r="G7650" s="3">
        <v>7184095092</v>
      </c>
      <c r="H7650" s="1" t="s">
        <v>16</v>
      </c>
      <c r="I7650" t="s">
        <v>21</v>
      </c>
      <c r="J7650">
        <v>29</v>
      </c>
      <c r="K7650">
        <v>69</v>
      </c>
      <c r="L7650" s="18">
        <f>(((RestaurantData4[[#This Row],[FitScore]]/100)*RestaurantData4[[#This Row],[DailyCustAvg]])/3.5)*30</f>
        <v>171.51428571428568</v>
      </c>
      <c r="M7650">
        <v>40.809102838289</v>
      </c>
      <c r="N7650">
        <v>-73.801249547633006</v>
      </c>
      <c r="O7650">
        <v>210</v>
      </c>
      <c r="P7650">
        <v>13</v>
      </c>
    </row>
    <row r="7651" spans="1:16" hidden="1" x14ac:dyDescent="0.3">
      <c r="A7651">
        <v>50049322</v>
      </c>
      <c r="B7651" s="1" t="s">
        <v>4303</v>
      </c>
      <c r="C7651" t="s">
        <v>3599</v>
      </c>
      <c r="D7651" s="2">
        <v>1011</v>
      </c>
      <c r="E7651" s="1" t="s">
        <v>4304</v>
      </c>
      <c r="F7651" s="2">
        <v>10469</v>
      </c>
      <c r="G7651" s="3">
        <v>7184055111</v>
      </c>
      <c r="H7651" s="1" t="s">
        <v>202</v>
      </c>
      <c r="I7651" t="s">
        <v>21</v>
      </c>
      <c r="J7651">
        <v>20</v>
      </c>
      <c r="K7651">
        <v>69</v>
      </c>
      <c r="L7651" s="18">
        <f>(((RestaurantData4[[#This Row],[FitScore]]/100)*RestaurantData4[[#This Row],[DailyCustAvg]])/3.5)*30</f>
        <v>118.28571428571429</v>
      </c>
      <c r="M7651">
        <v>40.863044540334002</v>
      </c>
      <c r="N7651">
        <v>-73.858163118408996</v>
      </c>
      <c r="O7651">
        <v>211</v>
      </c>
      <c r="P7651">
        <v>13</v>
      </c>
    </row>
    <row r="7652" spans="1:16" hidden="1" x14ac:dyDescent="0.3">
      <c r="A7652">
        <v>41515859</v>
      </c>
      <c r="B7652" s="1" t="s">
        <v>8002</v>
      </c>
      <c r="C7652" t="s">
        <v>6631</v>
      </c>
      <c r="D7652" s="2">
        <v>0</v>
      </c>
      <c r="E7652" s="1" t="s">
        <v>7996</v>
      </c>
      <c r="F7652" s="2">
        <v>11369</v>
      </c>
      <c r="G7652" s="3">
        <v>2159970667</v>
      </c>
      <c r="H7652" s="1" t="s">
        <v>226</v>
      </c>
      <c r="I7652" t="s">
        <v>21</v>
      </c>
      <c r="J7652">
        <v>72</v>
      </c>
      <c r="K7652">
        <v>69</v>
      </c>
      <c r="L7652" s="18">
        <f>(((RestaurantData4[[#This Row],[FitScore]]/100)*RestaurantData4[[#This Row],[DailyCustAvg]])/3.5)*30</f>
        <v>425.82857142857142</v>
      </c>
      <c r="M7652">
        <v>40.774414029771997</v>
      </c>
      <c r="N7652">
        <v>-73.877293351847996</v>
      </c>
      <c r="O7652">
        <v>480</v>
      </c>
      <c r="P7652">
        <v>21</v>
      </c>
    </row>
    <row r="7653" spans="1:16" hidden="1" x14ac:dyDescent="0.3">
      <c r="A7653">
        <v>50043859</v>
      </c>
      <c r="B7653" s="1" t="s">
        <v>3702</v>
      </c>
      <c r="C7653" t="s">
        <v>3599</v>
      </c>
      <c r="D7653" s="2">
        <v>987</v>
      </c>
      <c r="E7653" s="1" t="s">
        <v>3637</v>
      </c>
      <c r="F7653" s="2">
        <v>10459</v>
      </c>
      <c r="G7653" s="3">
        <v>7185894338</v>
      </c>
      <c r="H7653" s="1" t="s">
        <v>242</v>
      </c>
      <c r="I7653" t="s">
        <v>17</v>
      </c>
      <c r="J7653">
        <v>69</v>
      </c>
      <c r="K7653">
        <v>68</v>
      </c>
      <c r="L7653" s="18">
        <f>(((RestaurantData4[[#This Row],[FitScore]]/100)*RestaurantData4[[#This Row],[DailyCustAvg]])/3.5)*30</f>
        <v>402.17142857142852</v>
      </c>
      <c r="M7653">
        <v>40.823331618634001</v>
      </c>
      <c r="N7653">
        <v>-73.894513506684007</v>
      </c>
      <c r="O7653">
        <v>202</v>
      </c>
      <c r="P7653">
        <v>17</v>
      </c>
    </row>
    <row r="7654" spans="1:16" hidden="1" x14ac:dyDescent="0.3">
      <c r="A7654">
        <v>50087106</v>
      </c>
      <c r="B7654" s="1" t="s">
        <v>3857</v>
      </c>
      <c r="C7654" t="s">
        <v>3599</v>
      </c>
      <c r="D7654" s="2">
        <v>34</v>
      </c>
      <c r="E7654" s="1" t="s">
        <v>3818</v>
      </c>
      <c r="F7654" s="2">
        <v>10453</v>
      </c>
      <c r="G7654" s="3">
        <v>7186846016</v>
      </c>
      <c r="H7654" s="1" t="s">
        <v>73</v>
      </c>
      <c r="I7654" t="s">
        <v>21</v>
      </c>
      <c r="J7654">
        <v>72</v>
      </c>
      <c r="K7654">
        <v>68</v>
      </c>
      <c r="L7654" s="18">
        <f>(((RestaurantData4[[#This Row],[FitScore]]/100)*RestaurantData4[[#This Row],[DailyCustAvg]])/3.5)*30</f>
        <v>419.6571428571429</v>
      </c>
      <c r="M7654">
        <v>40.858800216204003</v>
      </c>
      <c r="N7654">
        <v>-73.905219203108004</v>
      </c>
      <c r="O7654">
        <v>205</v>
      </c>
      <c r="P7654">
        <v>14</v>
      </c>
    </row>
    <row r="7655" spans="1:16" hidden="1" x14ac:dyDescent="0.3">
      <c r="A7655">
        <v>41086575</v>
      </c>
      <c r="B7655" s="1" t="s">
        <v>131</v>
      </c>
      <c r="C7655" t="s">
        <v>3599</v>
      </c>
      <c r="D7655" s="2">
        <v>5501</v>
      </c>
      <c r="E7655" s="1" t="s">
        <v>34</v>
      </c>
      <c r="F7655" s="2">
        <v>10463</v>
      </c>
      <c r="G7655" s="3">
        <v>7184322606</v>
      </c>
      <c r="H7655" s="1" t="s">
        <v>132</v>
      </c>
      <c r="I7655" t="s">
        <v>21</v>
      </c>
      <c r="J7655">
        <v>83</v>
      </c>
      <c r="K7655">
        <v>68</v>
      </c>
      <c r="L7655" s="18">
        <f>(((RestaurantData4[[#This Row],[FitScore]]/100)*RestaurantData4[[#This Row],[DailyCustAvg]])/3.5)*30</f>
        <v>483.77142857142854</v>
      </c>
      <c r="M7655">
        <v>40.877012343506003</v>
      </c>
      <c r="N7655">
        <v>-73.906256274618002</v>
      </c>
      <c r="O7655">
        <v>208</v>
      </c>
      <c r="P7655">
        <v>11</v>
      </c>
    </row>
    <row r="7656" spans="1:16" hidden="1" x14ac:dyDescent="0.3">
      <c r="A7656">
        <v>50006109</v>
      </c>
      <c r="B7656" s="1" t="s">
        <v>4159</v>
      </c>
      <c r="C7656" t="s">
        <v>3599</v>
      </c>
      <c r="D7656" s="2">
        <v>1619</v>
      </c>
      <c r="E7656" s="1" t="s">
        <v>3637</v>
      </c>
      <c r="F7656" s="2">
        <v>10472</v>
      </c>
      <c r="G7656" s="3">
        <v>7189910708</v>
      </c>
      <c r="H7656" s="1" t="s">
        <v>16</v>
      </c>
      <c r="J7656">
        <v>82</v>
      </c>
      <c r="K7656">
        <v>68</v>
      </c>
      <c r="L7656" s="18">
        <f>(((RestaurantData4[[#This Row],[FitScore]]/100)*RestaurantData4[[#This Row],[DailyCustAvg]])/3.5)*30</f>
        <v>477.94285714285712</v>
      </c>
      <c r="M7656">
        <v>40.829462733824997</v>
      </c>
      <c r="N7656">
        <v>-73.874745096359007</v>
      </c>
      <c r="O7656">
        <v>209</v>
      </c>
      <c r="P7656">
        <v>18</v>
      </c>
    </row>
    <row r="7657" spans="1:16" hidden="1" x14ac:dyDescent="0.3">
      <c r="A7657">
        <v>50073256</v>
      </c>
      <c r="B7657" s="1" t="s">
        <v>4242</v>
      </c>
      <c r="C7657" t="s">
        <v>3599</v>
      </c>
      <c r="D7657" s="2">
        <v>3041</v>
      </c>
      <c r="E7657" s="1" t="s">
        <v>4243</v>
      </c>
      <c r="F7657" s="2">
        <v>10461</v>
      </c>
      <c r="G7657" s="3">
        <v>3472818787</v>
      </c>
      <c r="H7657" s="1" t="s">
        <v>29</v>
      </c>
      <c r="I7657" t="s">
        <v>17</v>
      </c>
      <c r="J7657">
        <v>23</v>
      </c>
      <c r="K7657">
        <v>68</v>
      </c>
      <c r="L7657" s="18">
        <f>(((RestaurantData4[[#This Row],[FitScore]]/100)*RestaurantData4[[#This Row],[DailyCustAvg]])/3.5)*30</f>
        <v>134.05714285714288</v>
      </c>
      <c r="M7657">
        <v>40.847450745819003</v>
      </c>
      <c r="N7657">
        <v>-73.831069750732993</v>
      </c>
      <c r="O7657">
        <v>210</v>
      </c>
      <c r="P7657">
        <v>13</v>
      </c>
    </row>
    <row r="7658" spans="1:16" hidden="1" x14ac:dyDescent="0.3">
      <c r="A7658">
        <v>50099939</v>
      </c>
      <c r="B7658" s="1" t="s">
        <v>4283</v>
      </c>
      <c r="C7658" t="s">
        <v>3599</v>
      </c>
      <c r="D7658" s="2">
        <v>726</v>
      </c>
      <c r="E7658" s="1" t="s">
        <v>4262</v>
      </c>
      <c r="F7658" s="2">
        <v>10462</v>
      </c>
      <c r="G7658" s="3">
        <v>7186846580</v>
      </c>
      <c r="H7658" s="1" t="s">
        <v>73</v>
      </c>
      <c r="I7658" t="s">
        <v>21</v>
      </c>
      <c r="J7658">
        <v>22</v>
      </c>
      <c r="K7658">
        <v>68</v>
      </c>
      <c r="L7658" s="18">
        <f>(((RestaurantData4[[#This Row],[FitScore]]/100)*RestaurantData4[[#This Row],[DailyCustAvg]])/3.5)*30</f>
        <v>128.22857142857146</v>
      </c>
      <c r="M7658">
        <v>40.854460759875003</v>
      </c>
      <c r="N7658">
        <v>-73.866495697380003</v>
      </c>
      <c r="O7658">
        <v>211</v>
      </c>
      <c r="P7658">
        <v>13</v>
      </c>
    </row>
    <row r="7659" spans="1:16" hidden="1" x14ac:dyDescent="0.3">
      <c r="A7659">
        <v>50068470</v>
      </c>
      <c r="B7659" s="1" t="s">
        <v>8057</v>
      </c>
      <c r="C7659" t="s">
        <v>8030</v>
      </c>
      <c r="D7659" s="2">
        <v>1780</v>
      </c>
      <c r="E7659" s="1" t="s">
        <v>7249</v>
      </c>
      <c r="F7659" s="2">
        <v>10303</v>
      </c>
      <c r="G7659" s="3">
        <v>7183700007</v>
      </c>
      <c r="H7659" s="1" t="s">
        <v>163</v>
      </c>
      <c r="I7659" t="s">
        <v>21</v>
      </c>
      <c r="J7659">
        <v>74</v>
      </c>
      <c r="K7659">
        <v>68</v>
      </c>
      <c r="L7659" s="18">
        <f>(((RestaurantData4[[#This Row],[FitScore]]/100)*RestaurantData4[[#This Row],[DailyCustAvg]])/3.5)*30</f>
        <v>431.31428571428569</v>
      </c>
      <c r="M7659">
        <v>40.625029867205001</v>
      </c>
      <c r="N7659">
        <v>-74.148123240009994</v>
      </c>
      <c r="O7659">
        <v>501</v>
      </c>
      <c r="P7659">
        <v>49</v>
      </c>
    </row>
    <row r="7660" spans="1:16" hidden="1" x14ac:dyDescent="0.3">
      <c r="A7660">
        <v>40996642</v>
      </c>
      <c r="B7660" s="1" t="s">
        <v>8137</v>
      </c>
      <c r="C7660" t="s">
        <v>8030</v>
      </c>
      <c r="D7660" s="2">
        <v>232</v>
      </c>
      <c r="E7660" s="1" t="s">
        <v>8052</v>
      </c>
      <c r="F7660" s="2">
        <v>10302</v>
      </c>
      <c r="G7660" s="3">
        <v>7188155533</v>
      </c>
      <c r="H7660" s="1" t="s">
        <v>29</v>
      </c>
      <c r="I7660" t="s">
        <v>17</v>
      </c>
      <c r="J7660">
        <v>66</v>
      </c>
      <c r="K7660">
        <v>68</v>
      </c>
      <c r="L7660" s="18">
        <f>(((RestaurantData4[[#This Row],[FitScore]]/100)*RestaurantData4[[#This Row],[DailyCustAvg]])/3.5)*30</f>
        <v>384.68571428571431</v>
      </c>
      <c r="M7660">
        <v>40.635783769069</v>
      </c>
      <c r="N7660">
        <v>-74.134935074913002</v>
      </c>
      <c r="O7660">
        <v>501</v>
      </c>
      <c r="P7660">
        <v>49</v>
      </c>
    </row>
    <row r="7661" spans="1:16" ht="28.8" hidden="1" x14ac:dyDescent="0.3">
      <c r="A7661">
        <v>41310363</v>
      </c>
      <c r="B7661" s="1" t="s">
        <v>8146</v>
      </c>
      <c r="C7661" t="s">
        <v>8030</v>
      </c>
      <c r="D7661" s="2">
        <v>300</v>
      </c>
      <c r="E7661" s="1" t="s">
        <v>8147</v>
      </c>
      <c r="F7661" s="2">
        <v>10301</v>
      </c>
      <c r="G7661" s="3">
        <v>7183904376</v>
      </c>
      <c r="H7661" s="1" t="s">
        <v>16</v>
      </c>
      <c r="I7661" t="s">
        <v>17</v>
      </c>
      <c r="J7661">
        <v>71</v>
      </c>
      <c r="K7661">
        <v>68</v>
      </c>
      <c r="L7661" s="18">
        <f>(((RestaurantData4[[#This Row],[FitScore]]/100)*RestaurantData4[[#This Row],[DailyCustAvg]])/3.5)*30</f>
        <v>413.82857142857148</v>
      </c>
      <c r="M7661">
        <v>40.622398774217999</v>
      </c>
      <c r="N7661">
        <v>-74.088568531121993</v>
      </c>
      <c r="O7661">
        <v>501</v>
      </c>
      <c r="P7661">
        <v>49</v>
      </c>
    </row>
    <row r="7662" spans="1:16" hidden="1" x14ac:dyDescent="0.3">
      <c r="A7662">
        <v>50080827</v>
      </c>
      <c r="B7662" s="1" t="s">
        <v>8199</v>
      </c>
      <c r="C7662" t="s">
        <v>8030</v>
      </c>
      <c r="D7662" s="2">
        <v>1491</v>
      </c>
      <c r="E7662" s="1" t="s">
        <v>8175</v>
      </c>
      <c r="F7662" s="2">
        <v>10305</v>
      </c>
      <c r="G7662" s="3">
        <v>7183511000</v>
      </c>
      <c r="H7662" s="1" t="s">
        <v>29</v>
      </c>
      <c r="I7662" t="s">
        <v>17</v>
      </c>
      <c r="J7662">
        <v>68</v>
      </c>
      <c r="K7662">
        <v>68</v>
      </c>
      <c r="L7662" s="18">
        <f>(((RestaurantData4[[#This Row],[FitScore]]/100)*RestaurantData4[[#This Row],[DailyCustAvg]])/3.5)*30</f>
        <v>396.34285714285716</v>
      </c>
      <c r="M7662">
        <v>40.591921442881997</v>
      </c>
      <c r="N7662">
        <v>-74.087544987749993</v>
      </c>
      <c r="O7662">
        <v>502</v>
      </c>
      <c r="P7662">
        <v>50</v>
      </c>
    </row>
    <row r="7663" spans="1:16" hidden="1" x14ac:dyDescent="0.3">
      <c r="A7663">
        <v>50085349</v>
      </c>
      <c r="B7663" s="1" t="s">
        <v>3682</v>
      </c>
      <c r="C7663" t="s">
        <v>3599</v>
      </c>
      <c r="D7663" s="2">
        <v>801</v>
      </c>
      <c r="E7663" s="1" t="s">
        <v>3678</v>
      </c>
      <c r="F7663" s="2">
        <v>10459</v>
      </c>
      <c r="G7663" s="3">
        <v>7185766462</v>
      </c>
      <c r="H7663" s="1" t="s">
        <v>29</v>
      </c>
      <c r="I7663" t="s">
        <v>17</v>
      </c>
      <c r="J7663">
        <v>66</v>
      </c>
      <c r="K7663">
        <v>67</v>
      </c>
      <c r="L7663" s="18">
        <f>(((RestaurantData4[[#This Row],[FitScore]]/100)*RestaurantData4[[#This Row],[DailyCustAvg]])/3.5)*30</f>
        <v>379.02857142857141</v>
      </c>
      <c r="M7663">
        <v>40.816449232274998</v>
      </c>
      <c r="N7663">
        <v>-73.896085185877993</v>
      </c>
      <c r="O7663">
        <v>202</v>
      </c>
      <c r="P7663">
        <v>17</v>
      </c>
    </row>
    <row r="7664" spans="1:16" hidden="1" x14ac:dyDescent="0.3">
      <c r="A7664">
        <v>50087439</v>
      </c>
      <c r="B7664" s="1" t="s">
        <v>3886</v>
      </c>
      <c r="C7664" t="s">
        <v>3599</v>
      </c>
      <c r="D7664" s="2">
        <v>743</v>
      </c>
      <c r="E7664" s="1" t="s">
        <v>3887</v>
      </c>
      <c r="F7664" s="2">
        <v>10458</v>
      </c>
      <c r="G7664" s="3">
        <v>7183298828</v>
      </c>
      <c r="H7664" s="1" t="s">
        <v>276</v>
      </c>
      <c r="I7664" t="s">
        <v>21</v>
      </c>
      <c r="J7664">
        <v>56</v>
      </c>
      <c r="K7664">
        <v>67</v>
      </c>
      <c r="L7664" s="18">
        <f>(((RestaurantData4[[#This Row],[FitScore]]/100)*RestaurantData4[[#This Row],[DailyCustAvg]])/3.5)*30</f>
        <v>321.60000000000002</v>
      </c>
      <c r="M7664">
        <v>40.853729430081003</v>
      </c>
      <c r="N7664">
        <v>-73.882995256713997</v>
      </c>
      <c r="O7664">
        <v>206</v>
      </c>
      <c r="P7664">
        <v>15</v>
      </c>
    </row>
    <row r="7665" spans="1:16" hidden="1" x14ac:dyDescent="0.3">
      <c r="A7665">
        <v>50001471</v>
      </c>
      <c r="B7665" s="1" t="s">
        <v>3938</v>
      </c>
      <c r="C7665" t="s">
        <v>3599</v>
      </c>
      <c r="D7665" s="2">
        <v>880</v>
      </c>
      <c r="E7665" s="1" t="s">
        <v>3893</v>
      </c>
      <c r="F7665" s="2">
        <v>10460</v>
      </c>
      <c r="G7665" s="3">
        <v>9174718937</v>
      </c>
      <c r="H7665" s="1" t="s">
        <v>276</v>
      </c>
      <c r="J7665">
        <v>85</v>
      </c>
      <c r="K7665">
        <v>67</v>
      </c>
      <c r="L7665" s="18">
        <f>(((RestaurantData4[[#This Row],[FitScore]]/100)*RestaurantData4[[#This Row],[DailyCustAvg]])/3.5)*30</f>
        <v>488.14285714285705</v>
      </c>
      <c r="M7665">
        <v>40.842783543227</v>
      </c>
      <c r="N7665">
        <v>-73.885844527342002</v>
      </c>
      <c r="O7665">
        <v>206</v>
      </c>
      <c r="P7665">
        <v>17</v>
      </c>
    </row>
    <row r="7666" spans="1:16" hidden="1" x14ac:dyDescent="0.3">
      <c r="A7666">
        <v>41377321</v>
      </c>
      <c r="B7666" s="1" t="s">
        <v>4103</v>
      </c>
      <c r="C7666" t="s">
        <v>3599</v>
      </c>
      <c r="D7666" s="2">
        <v>1544</v>
      </c>
      <c r="E7666" s="1" t="s">
        <v>3737</v>
      </c>
      <c r="F7666" s="2">
        <v>10472</v>
      </c>
      <c r="G7666" s="3">
        <v>7183284523</v>
      </c>
      <c r="H7666" s="1" t="s">
        <v>276</v>
      </c>
      <c r="I7666" t="s">
        <v>17</v>
      </c>
      <c r="J7666">
        <v>64</v>
      </c>
      <c r="K7666">
        <v>67</v>
      </c>
      <c r="L7666" s="18">
        <f>(((RestaurantData4[[#This Row],[FitScore]]/100)*RestaurantData4[[#This Row],[DailyCustAvg]])/3.5)*30</f>
        <v>367.5428571428572</v>
      </c>
      <c r="M7666">
        <v>40.834353029257997</v>
      </c>
      <c r="N7666">
        <v>-73.879090451205002</v>
      </c>
      <c r="O7666">
        <v>209</v>
      </c>
      <c r="P7666">
        <v>18</v>
      </c>
    </row>
    <row r="7667" spans="1:16" hidden="1" x14ac:dyDescent="0.3">
      <c r="A7667">
        <v>41257749</v>
      </c>
      <c r="B7667" s="1" t="s">
        <v>2657</v>
      </c>
      <c r="C7667" t="s">
        <v>8030</v>
      </c>
      <c r="D7667" s="2">
        <v>1351</v>
      </c>
      <c r="E7667" s="1" t="s">
        <v>7249</v>
      </c>
      <c r="F7667" s="2">
        <v>10302</v>
      </c>
      <c r="G7667" s="3">
        <v>7187201545</v>
      </c>
      <c r="H7667" s="1" t="s">
        <v>45</v>
      </c>
      <c r="I7667" t="s">
        <v>21</v>
      </c>
      <c r="J7667">
        <v>83</v>
      </c>
      <c r="K7667">
        <v>67</v>
      </c>
      <c r="L7667" s="18">
        <f>(((RestaurantData4[[#This Row],[FitScore]]/100)*RestaurantData4[[#This Row],[DailyCustAvg]])/3.5)*30</f>
        <v>476.65714285714284</v>
      </c>
      <c r="M7667">
        <v>40.625949769930997</v>
      </c>
      <c r="N7667">
        <v>-74.134450400926994</v>
      </c>
      <c r="O7667">
        <v>501</v>
      </c>
      <c r="P7667">
        <v>49</v>
      </c>
    </row>
    <row r="7668" spans="1:16" hidden="1" x14ac:dyDescent="0.3">
      <c r="A7668">
        <v>50015515</v>
      </c>
      <c r="B7668" s="1" t="s">
        <v>8173</v>
      </c>
      <c r="C7668" t="s">
        <v>8030</v>
      </c>
      <c r="D7668" s="2">
        <v>4162</v>
      </c>
      <c r="E7668" s="1" t="s">
        <v>8038</v>
      </c>
      <c r="F7668" s="2">
        <v>10314</v>
      </c>
      <c r="G7668" s="3">
        <v>7189828888</v>
      </c>
      <c r="H7668" s="1" t="s">
        <v>613</v>
      </c>
      <c r="I7668" t="s">
        <v>17</v>
      </c>
      <c r="J7668">
        <v>74</v>
      </c>
      <c r="K7668">
        <v>67</v>
      </c>
      <c r="L7668" s="18">
        <f>(((RestaurantData4[[#This Row],[FitScore]]/100)*RestaurantData4[[#This Row],[DailyCustAvg]])/3.5)*30</f>
        <v>424.97142857142859</v>
      </c>
      <c r="M7668">
        <v>40.590896296171998</v>
      </c>
      <c r="N7668">
        <v>-74.192031562346003</v>
      </c>
      <c r="O7668">
        <v>502</v>
      </c>
      <c r="P7668">
        <v>50</v>
      </c>
    </row>
    <row r="7669" spans="1:16" hidden="1" x14ac:dyDescent="0.3">
      <c r="A7669">
        <v>41719126</v>
      </c>
      <c r="B7669" s="1" t="s">
        <v>131</v>
      </c>
      <c r="C7669" t="s">
        <v>3599</v>
      </c>
      <c r="D7669" s="2">
        <v>839</v>
      </c>
      <c r="E7669" s="1" t="s">
        <v>3617</v>
      </c>
      <c r="F7669" s="2">
        <v>10459</v>
      </c>
      <c r="G7669" s="3">
        <v>6463685923</v>
      </c>
      <c r="H7669" s="1" t="s">
        <v>132</v>
      </c>
      <c r="I7669" t="s">
        <v>17</v>
      </c>
      <c r="J7669">
        <v>76</v>
      </c>
      <c r="K7669">
        <v>66</v>
      </c>
      <c r="L7669" s="18">
        <f>(((RestaurantData4[[#This Row],[FitScore]]/100)*RestaurantData4[[#This Row],[DailyCustAvg]])/3.5)*30</f>
        <v>429.94285714285718</v>
      </c>
      <c r="M7669">
        <v>40.820060569313</v>
      </c>
      <c r="N7669">
        <v>-73.901466497602996</v>
      </c>
      <c r="O7669">
        <v>201</v>
      </c>
      <c r="P7669">
        <v>17</v>
      </c>
    </row>
    <row r="7670" spans="1:16" hidden="1" x14ac:dyDescent="0.3">
      <c r="A7670">
        <v>50057896</v>
      </c>
      <c r="B7670" s="1" t="s">
        <v>3648</v>
      </c>
      <c r="C7670" t="s">
        <v>3599</v>
      </c>
      <c r="D7670" s="2">
        <v>126</v>
      </c>
      <c r="E7670" s="1" t="s">
        <v>3846</v>
      </c>
      <c r="F7670" s="2">
        <v>10453</v>
      </c>
      <c r="G7670" s="3">
        <v>7189933636</v>
      </c>
      <c r="H7670" s="1" t="s">
        <v>16</v>
      </c>
      <c r="I7670" t="s">
        <v>17</v>
      </c>
      <c r="J7670">
        <v>67</v>
      </c>
      <c r="K7670">
        <v>66</v>
      </c>
      <c r="L7670" s="18">
        <f>(((RestaurantData4[[#This Row],[FitScore]]/100)*RestaurantData4[[#This Row],[DailyCustAvg]])/3.5)*30</f>
        <v>379.02857142857147</v>
      </c>
      <c r="M7670">
        <v>40.852854847871001</v>
      </c>
      <c r="N7670">
        <v>-73.904884303673001</v>
      </c>
      <c r="O7670">
        <v>205</v>
      </c>
      <c r="P7670">
        <v>14</v>
      </c>
    </row>
    <row r="7671" spans="1:16" hidden="1" x14ac:dyDescent="0.3">
      <c r="A7671">
        <v>50004498</v>
      </c>
      <c r="B7671" s="1" t="s">
        <v>3933</v>
      </c>
      <c r="C7671" t="s">
        <v>3599</v>
      </c>
      <c r="D7671" s="2">
        <v>602</v>
      </c>
      <c r="E7671" s="1" t="s">
        <v>3887</v>
      </c>
      <c r="F7671" s="2">
        <v>10458</v>
      </c>
      <c r="G7671" s="3">
        <v>3472705883</v>
      </c>
      <c r="H7671" s="1" t="s">
        <v>163</v>
      </c>
      <c r="I7671" t="s">
        <v>21</v>
      </c>
      <c r="J7671">
        <v>77</v>
      </c>
      <c r="K7671">
        <v>66</v>
      </c>
      <c r="L7671" s="18">
        <f>(((RestaurantData4[[#This Row],[FitScore]]/100)*RestaurantData4[[#This Row],[DailyCustAvg]])/3.5)*30</f>
        <v>435.59999999999997</v>
      </c>
      <c r="M7671">
        <v>40.855460280907003</v>
      </c>
      <c r="N7671">
        <v>-73.887413252363004</v>
      </c>
      <c r="O7671">
        <v>206</v>
      </c>
      <c r="P7671">
        <v>15</v>
      </c>
    </row>
    <row r="7672" spans="1:16" hidden="1" x14ac:dyDescent="0.3">
      <c r="A7672">
        <v>50014157</v>
      </c>
      <c r="B7672" s="1" t="s">
        <v>3999</v>
      </c>
      <c r="C7672" t="s">
        <v>3599</v>
      </c>
      <c r="D7672" s="2">
        <v>216</v>
      </c>
      <c r="E7672" s="1" t="s">
        <v>3961</v>
      </c>
      <c r="F7672" s="2">
        <v>10458</v>
      </c>
      <c r="G7672" s="3">
        <v>7169071057</v>
      </c>
      <c r="H7672" s="1" t="s">
        <v>276</v>
      </c>
      <c r="I7672" t="s">
        <v>21</v>
      </c>
      <c r="J7672">
        <v>60</v>
      </c>
      <c r="K7672">
        <v>66</v>
      </c>
      <c r="L7672" s="18">
        <f>(((RestaurantData4[[#This Row],[FitScore]]/100)*RestaurantData4[[#This Row],[DailyCustAvg]])/3.5)*30</f>
        <v>339.42857142857144</v>
      </c>
      <c r="M7672">
        <v>40.869752157301001</v>
      </c>
      <c r="N7672">
        <v>-73.890314065539002</v>
      </c>
      <c r="O7672">
        <v>207</v>
      </c>
      <c r="P7672">
        <v>15</v>
      </c>
    </row>
    <row r="7673" spans="1:16" hidden="1" x14ac:dyDescent="0.3">
      <c r="A7673">
        <v>50066139</v>
      </c>
      <c r="B7673" s="1" t="s">
        <v>3643</v>
      </c>
      <c r="C7673" t="s">
        <v>3599</v>
      </c>
      <c r="D7673" s="2">
        <v>812</v>
      </c>
      <c r="E7673" s="1" t="s">
        <v>3602</v>
      </c>
      <c r="F7673" s="2">
        <v>10455</v>
      </c>
      <c r="G7673" s="3">
        <v>7184016000</v>
      </c>
      <c r="H7673" s="1" t="s">
        <v>29</v>
      </c>
      <c r="I7673" t="s">
        <v>21</v>
      </c>
      <c r="J7673">
        <v>85</v>
      </c>
      <c r="K7673">
        <v>65</v>
      </c>
      <c r="L7673" s="18">
        <f>(((RestaurantData4[[#This Row],[FitScore]]/100)*RestaurantData4[[#This Row],[DailyCustAvg]])/3.5)*30</f>
        <v>473.57142857142861</v>
      </c>
      <c r="M7673">
        <v>40.812573927468002</v>
      </c>
      <c r="N7673">
        <v>-73.905960842181997</v>
      </c>
      <c r="O7673">
        <v>201</v>
      </c>
      <c r="P7673">
        <v>8</v>
      </c>
    </row>
    <row r="7674" spans="1:16" hidden="1" x14ac:dyDescent="0.3">
      <c r="A7674">
        <v>50058196</v>
      </c>
      <c r="B7674" s="1" t="s">
        <v>3797</v>
      </c>
      <c r="C7674" t="s">
        <v>3599</v>
      </c>
      <c r="D7674" s="2">
        <v>1472</v>
      </c>
      <c r="E7674" s="1" t="s">
        <v>3782</v>
      </c>
      <c r="F7674" s="2">
        <v>10452</v>
      </c>
      <c r="G7674" s="3">
        <v>7185880253</v>
      </c>
      <c r="H7674" s="1" t="s">
        <v>212</v>
      </c>
      <c r="I7674" t="s">
        <v>21</v>
      </c>
      <c r="J7674">
        <v>72</v>
      </c>
      <c r="K7674">
        <v>65</v>
      </c>
      <c r="L7674" s="18">
        <f>(((RestaurantData4[[#This Row],[FitScore]]/100)*RestaurantData4[[#This Row],[DailyCustAvg]])/3.5)*30</f>
        <v>401.14285714285711</v>
      </c>
      <c r="M7674">
        <v>40.844028050470001</v>
      </c>
      <c r="N7674">
        <v>-73.923640728692007</v>
      </c>
      <c r="O7674">
        <v>204</v>
      </c>
      <c r="P7674">
        <v>16</v>
      </c>
    </row>
    <row r="7675" spans="1:16" hidden="1" x14ac:dyDescent="0.3">
      <c r="A7675">
        <v>50039590</v>
      </c>
      <c r="B7675" s="1" t="s">
        <v>3519</v>
      </c>
      <c r="C7675" t="s">
        <v>3599</v>
      </c>
      <c r="D7675" s="2">
        <v>1</v>
      </c>
      <c r="E7675" s="1" t="s">
        <v>3846</v>
      </c>
      <c r="F7675" s="2">
        <v>10453</v>
      </c>
      <c r="G7675" s="3">
        <v>7186693752</v>
      </c>
      <c r="H7675" s="1" t="s">
        <v>45</v>
      </c>
      <c r="I7675" t="s">
        <v>17</v>
      </c>
      <c r="J7675">
        <v>68</v>
      </c>
      <c r="K7675">
        <v>65</v>
      </c>
      <c r="L7675" s="18">
        <f>(((RestaurantData4[[#This Row],[FitScore]]/100)*RestaurantData4[[#This Row],[DailyCustAvg]])/3.5)*30</f>
        <v>378.85714285714289</v>
      </c>
      <c r="M7675">
        <v>40.853765242256003</v>
      </c>
      <c r="N7675">
        <v>-73.907192873548993</v>
      </c>
      <c r="O7675">
        <v>205</v>
      </c>
      <c r="P7675">
        <v>14</v>
      </c>
    </row>
    <row r="7676" spans="1:16" hidden="1" x14ac:dyDescent="0.3">
      <c r="A7676">
        <v>50014192</v>
      </c>
      <c r="B7676" s="1" t="s">
        <v>3849</v>
      </c>
      <c r="C7676" t="s">
        <v>3599</v>
      </c>
      <c r="D7676" s="2">
        <v>1898</v>
      </c>
      <c r="E7676" s="1" t="s">
        <v>3759</v>
      </c>
      <c r="F7676" s="2">
        <v>10453</v>
      </c>
      <c r="G7676" s="3">
        <v>9178013200</v>
      </c>
      <c r="H7676" s="1" t="s">
        <v>276</v>
      </c>
      <c r="I7676" t="s">
        <v>17</v>
      </c>
      <c r="J7676">
        <v>72</v>
      </c>
      <c r="K7676">
        <v>65</v>
      </c>
      <c r="L7676" s="18">
        <f>(((RestaurantData4[[#This Row],[FitScore]]/100)*RestaurantData4[[#This Row],[DailyCustAvg]])/3.5)*30</f>
        <v>401.14285714285711</v>
      </c>
      <c r="M7676">
        <v>40.850147630027998</v>
      </c>
      <c r="N7676">
        <v>-73.910588466456005</v>
      </c>
      <c r="O7676">
        <v>205</v>
      </c>
      <c r="P7676">
        <v>14</v>
      </c>
    </row>
    <row r="7677" spans="1:16" hidden="1" x14ac:dyDescent="0.3">
      <c r="A7677">
        <v>41641101</v>
      </c>
      <c r="B7677" s="1" t="s">
        <v>3872</v>
      </c>
      <c r="C7677" t="s">
        <v>3599</v>
      </c>
      <c r="D7677" s="2">
        <v>1896</v>
      </c>
      <c r="E7677" s="1" t="s">
        <v>3759</v>
      </c>
      <c r="F7677" s="2">
        <v>10453</v>
      </c>
      <c r="G7677" s="3">
        <v>9177923395</v>
      </c>
      <c r="H7677" s="1" t="s">
        <v>114</v>
      </c>
      <c r="J7677">
        <v>72</v>
      </c>
      <c r="K7677">
        <v>65</v>
      </c>
      <c r="L7677" s="18">
        <f>(((RestaurantData4[[#This Row],[FitScore]]/100)*RestaurantData4[[#This Row],[DailyCustAvg]])/3.5)*30</f>
        <v>401.14285714285711</v>
      </c>
      <c r="M7677">
        <v>40.850090021589999</v>
      </c>
      <c r="N7677">
        <v>-73.910628305122003</v>
      </c>
      <c r="O7677">
        <v>205</v>
      </c>
      <c r="P7677">
        <v>14</v>
      </c>
    </row>
    <row r="7678" spans="1:16" hidden="1" x14ac:dyDescent="0.3">
      <c r="A7678">
        <v>40387178</v>
      </c>
      <c r="B7678" s="1" t="s">
        <v>3712</v>
      </c>
      <c r="C7678" t="s">
        <v>3599</v>
      </c>
      <c r="D7678" s="2">
        <v>550</v>
      </c>
      <c r="E7678" s="1" t="s">
        <v>3827</v>
      </c>
      <c r="F7678" s="2">
        <v>10458</v>
      </c>
      <c r="G7678" s="3">
        <v>7185845310</v>
      </c>
      <c r="H7678" s="1" t="s">
        <v>226</v>
      </c>
      <c r="I7678" t="s">
        <v>21</v>
      </c>
      <c r="J7678">
        <v>60</v>
      </c>
      <c r="K7678">
        <v>65</v>
      </c>
      <c r="L7678" s="18">
        <f>(((RestaurantData4[[#This Row],[FitScore]]/100)*RestaurantData4[[#This Row],[DailyCustAvg]])/3.5)*30</f>
        <v>334.28571428571428</v>
      </c>
      <c r="M7678">
        <v>40.859181358123998</v>
      </c>
      <c r="N7678">
        <v>-73.886618831101998</v>
      </c>
      <c r="O7678">
        <v>206</v>
      </c>
      <c r="P7678">
        <v>15</v>
      </c>
    </row>
    <row r="7679" spans="1:16" hidden="1" x14ac:dyDescent="0.3">
      <c r="A7679">
        <v>50060018</v>
      </c>
      <c r="B7679" s="1" t="s">
        <v>4389</v>
      </c>
      <c r="C7679" t="s">
        <v>3599</v>
      </c>
      <c r="D7679" s="2">
        <v>3827</v>
      </c>
      <c r="E7679" s="1" t="s">
        <v>4298</v>
      </c>
      <c r="F7679" s="2">
        <v>10469</v>
      </c>
      <c r="G7679" s="3">
        <v>7189943875</v>
      </c>
      <c r="H7679" s="1" t="s">
        <v>641</v>
      </c>
      <c r="I7679" t="s">
        <v>21</v>
      </c>
      <c r="J7679">
        <v>45</v>
      </c>
      <c r="K7679">
        <v>65</v>
      </c>
      <c r="L7679" s="18">
        <f>(((RestaurantData4[[#This Row],[FitScore]]/100)*RestaurantData4[[#This Row],[DailyCustAvg]])/3.5)*30</f>
        <v>250.71428571428572</v>
      </c>
      <c r="M7679">
        <v>40.882565868915002</v>
      </c>
      <c r="N7679">
        <v>-73.856606036721004</v>
      </c>
      <c r="O7679">
        <v>212</v>
      </c>
      <c r="P7679">
        <v>12</v>
      </c>
    </row>
    <row r="7680" spans="1:16" hidden="1" x14ac:dyDescent="0.3">
      <c r="A7680">
        <v>41362353</v>
      </c>
      <c r="B7680" s="1" t="s">
        <v>8015</v>
      </c>
      <c r="C7680" t="s">
        <v>6631</v>
      </c>
      <c r="D7680" s="2">
        <v>0</v>
      </c>
      <c r="E7680" s="1" t="s">
        <v>8016</v>
      </c>
      <c r="F7680" s="2">
        <v>11430</v>
      </c>
      <c r="G7680" s="3">
        <v>7186566210</v>
      </c>
      <c r="H7680" s="1" t="s">
        <v>16</v>
      </c>
      <c r="I7680" t="s">
        <v>17</v>
      </c>
      <c r="J7680">
        <v>74</v>
      </c>
      <c r="K7680">
        <v>65</v>
      </c>
      <c r="L7680" s="18">
        <f>(((RestaurantData4[[#This Row],[FitScore]]/100)*RestaurantData4[[#This Row],[DailyCustAvg]])/3.5)*30</f>
        <v>412.28571428571433</v>
      </c>
      <c r="M7680">
        <v>40.648312826068</v>
      </c>
      <c r="N7680">
        <v>-73.788281497593999</v>
      </c>
      <c r="O7680">
        <v>483</v>
      </c>
      <c r="P7680">
        <v>28</v>
      </c>
    </row>
    <row r="7681" spans="1:16" ht="28.8" hidden="1" x14ac:dyDescent="0.3">
      <c r="A7681">
        <v>40705983</v>
      </c>
      <c r="B7681" s="1" t="s">
        <v>3791</v>
      </c>
      <c r="C7681" t="s">
        <v>3599</v>
      </c>
      <c r="D7681" s="2">
        <v>111</v>
      </c>
      <c r="E7681" s="1" t="s">
        <v>3722</v>
      </c>
      <c r="F7681" s="2">
        <v>10452</v>
      </c>
      <c r="G7681" s="3">
        <v>7185884023</v>
      </c>
      <c r="H7681" s="1" t="s">
        <v>29</v>
      </c>
      <c r="I7681" t="s">
        <v>21</v>
      </c>
      <c r="J7681">
        <v>64</v>
      </c>
      <c r="K7681">
        <v>63</v>
      </c>
      <c r="L7681" s="18">
        <f>(((RestaurantData4[[#This Row],[FitScore]]/100)*RestaurantData4[[#This Row],[DailyCustAvg]])/3.5)*30</f>
        <v>345.59999999999997</v>
      </c>
      <c r="M7681">
        <v>40.834950765008003</v>
      </c>
      <c r="N7681">
        <v>-73.918992993847993</v>
      </c>
      <c r="O7681">
        <v>204</v>
      </c>
      <c r="P7681">
        <v>16</v>
      </c>
    </row>
    <row r="7682" spans="1:16" hidden="1" x14ac:dyDescent="0.3">
      <c r="A7682">
        <v>50089076</v>
      </c>
      <c r="B7682" s="1" t="s">
        <v>3882</v>
      </c>
      <c r="C7682" t="s">
        <v>3599</v>
      </c>
      <c r="D7682" s="2">
        <v>445</v>
      </c>
      <c r="E7682" s="1" t="s">
        <v>3883</v>
      </c>
      <c r="F7682" s="2">
        <v>10460</v>
      </c>
      <c r="G7682" s="3">
        <v>3476570910</v>
      </c>
      <c r="H7682" s="1" t="s">
        <v>2033</v>
      </c>
      <c r="I7682" t="s">
        <v>21</v>
      </c>
      <c r="J7682">
        <v>55</v>
      </c>
      <c r="K7682">
        <v>63</v>
      </c>
      <c r="L7682" s="18">
        <f>(((RestaurantData4[[#This Row],[FitScore]]/100)*RestaurantData4[[#This Row],[DailyCustAvg]])/3.5)*30</f>
        <v>297.00000000000006</v>
      </c>
      <c r="M7682">
        <v>40.840407000566998</v>
      </c>
      <c r="N7682">
        <v>-73.873141433623999</v>
      </c>
      <c r="O7682">
        <v>206</v>
      </c>
      <c r="P7682">
        <v>15</v>
      </c>
    </row>
    <row r="7683" spans="1:16" hidden="1" x14ac:dyDescent="0.3">
      <c r="A7683">
        <v>41204887</v>
      </c>
      <c r="B7683" s="1" t="s">
        <v>4189</v>
      </c>
      <c r="C7683" t="s">
        <v>3599</v>
      </c>
      <c r="D7683" s="2">
        <v>691</v>
      </c>
      <c r="E7683" s="1" t="s">
        <v>4190</v>
      </c>
      <c r="F7683" s="2">
        <v>10475</v>
      </c>
      <c r="G7683" s="3">
        <v>7186718841</v>
      </c>
      <c r="H7683" s="1" t="s">
        <v>641</v>
      </c>
      <c r="I7683" t="s">
        <v>17</v>
      </c>
      <c r="J7683">
        <v>36</v>
      </c>
      <c r="K7683">
        <v>63</v>
      </c>
      <c r="L7683" s="18">
        <f>(((RestaurantData4[[#This Row],[FitScore]]/100)*RestaurantData4[[#This Row],[DailyCustAvg]])/3.5)*30</f>
        <v>194.39999999999998</v>
      </c>
      <c r="M7683">
        <v>40.879858049454</v>
      </c>
      <c r="N7683">
        <v>-73.823906454866005</v>
      </c>
      <c r="O7683">
        <v>210</v>
      </c>
      <c r="P7683">
        <v>12</v>
      </c>
    </row>
    <row r="7684" spans="1:16" hidden="1" x14ac:dyDescent="0.3">
      <c r="A7684">
        <v>50069610</v>
      </c>
      <c r="B7684" s="1" t="s">
        <v>8162</v>
      </c>
      <c r="C7684" t="s">
        <v>8030</v>
      </c>
      <c r="D7684" s="2">
        <v>2236</v>
      </c>
      <c r="E7684" s="1" t="s">
        <v>7249</v>
      </c>
      <c r="F7684" s="2">
        <v>10303</v>
      </c>
      <c r="G7684" s="3">
        <v>7188767788</v>
      </c>
      <c r="H7684" s="1" t="s">
        <v>68</v>
      </c>
      <c r="I7684" t="s">
        <v>17</v>
      </c>
      <c r="J7684">
        <v>65</v>
      </c>
      <c r="K7684">
        <v>63</v>
      </c>
      <c r="L7684" s="18">
        <f>(((RestaurantData4[[#This Row],[FitScore]]/100)*RestaurantData4[[#This Row],[DailyCustAvg]])/3.5)*30</f>
        <v>351.00000000000006</v>
      </c>
      <c r="M7684">
        <v>40.626910200270999</v>
      </c>
      <c r="N7684">
        <v>-74.164118926786998</v>
      </c>
      <c r="O7684">
        <v>501</v>
      </c>
      <c r="P7684">
        <v>49</v>
      </c>
    </row>
    <row r="7685" spans="1:16" hidden="1" x14ac:dyDescent="0.3">
      <c r="A7685">
        <v>41133094</v>
      </c>
      <c r="B7685" s="1" t="s">
        <v>8229</v>
      </c>
      <c r="C7685" t="s">
        <v>8030</v>
      </c>
      <c r="D7685" s="2">
        <v>55</v>
      </c>
      <c r="E7685" s="1" t="s">
        <v>8230</v>
      </c>
      <c r="F7685" s="2">
        <v>10306</v>
      </c>
      <c r="G7685" s="3">
        <v>7186680288</v>
      </c>
      <c r="H7685" s="1" t="s">
        <v>68</v>
      </c>
      <c r="I7685" t="s">
        <v>21</v>
      </c>
      <c r="J7685">
        <v>83</v>
      </c>
      <c r="K7685">
        <v>63</v>
      </c>
      <c r="L7685" s="18">
        <f>(((RestaurantData4[[#This Row],[FitScore]]/100)*RestaurantData4[[#This Row],[DailyCustAvg]])/3.5)*30</f>
        <v>448.2</v>
      </c>
      <c r="M7685">
        <v>40.573702325041999</v>
      </c>
      <c r="N7685">
        <v>-74.117318637728005</v>
      </c>
      <c r="O7685">
        <v>502</v>
      </c>
      <c r="P7685">
        <v>50</v>
      </c>
    </row>
    <row r="7686" spans="1:16" hidden="1" x14ac:dyDescent="0.3">
      <c r="A7686">
        <v>41412577</v>
      </c>
      <c r="B7686" s="1" t="s">
        <v>8284</v>
      </c>
      <c r="C7686" t="s">
        <v>8030</v>
      </c>
      <c r="D7686" s="2">
        <v>262</v>
      </c>
      <c r="E7686" s="1" t="s">
        <v>8285</v>
      </c>
      <c r="F7686" s="2">
        <v>10312</v>
      </c>
      <c r="G7686" s="3">
        <v>7182277375</v>
      </c>
      <c r="H7686" s="1" t="s">
        <v>68</v>
      </c>
      <c r="I7686" t="s">
        <v>21</v>
      </c>
      <c r="J7686">
        <v>77</v>
      </c>
      <c r="K7686">
        <v>63</v>
      </c>
      <c r="L7686" s="18">
        <f>(((RestaurantData4[[#This Row],[FitScore]]/100)*RestaurantData4[[#This Row],[DailyCustAvg]])/3.5)*30</f>
        <v>415.79999999999995</v>
      </c>
      <c r="M7686">
        <v>40.553076253076</v>
      </c>
      <c r="N7686">
        <v>-74.191731725436</v>
      </c>
      <c r="O7686">
        <v>503</v>
      </c>
      <c r="P7686">
        <v>51</v>
      </c>
    </row>
    <row r="7687" spans="1:16" hidden="1" x14ac:dyDescent="0.3">
      <c r="A7687">
        <v>40510804</v>
      </c>
      <c r="B7687" s="1" t="s">
        <v>8333</v>
      </c>
      <c r="C7687" t="s">
        <v>8030</v>
      </c>
      <c r="D7687" s="2">
        <v>655</v>
      </c>
      <c r="E7687" s="1" t="s">
        <v>8275</v>
      </c>
      <c r="F7687" s="2">
        <v>10309</v>
      </c>
      <c r="G7687" s="3">
        <v>7186054031</v>
      </c>
      <c r="H7687" s="1" t="s">
        <v>16</v>
      </c>
      <c r="I7687" t="s">
        <v>21</v>
      </c>
      <c r="J7687">
        <v>79</v>
      </c>
      <c r="K7687">
        <v>63</v>
      </c>
      <c r="L7687" s="18">
        <f>(((RestaurantData4[[#This Row],[FitScore]]/100)*RestaurantData4[[#This Row],[DailyCustAvg]])/3.5)*30</f>
        <v>426.6</v>
      </c>
      <c r="M7687">
        <v>40.542592288454998</v>
      </c>
      <c r="N7687">
        <v>-74.208331211756999</v>
      </c>
      <c r="O7687">
        <v>503</v>
      </c>
      <c r="P7687">
        <v>51</v>
      </c>
    </row>
    <row r="7688" spans="1:16" hidden="1" x14ac:dyDescent="0.3">
      <c r="A7688">
        <v>50085884</v>
      </c>
      <c r="B7688" s="1" t="s">
        <v>3519</v>
      </c>
      <c r="C7688" t="s">
        <v>3599</v>
      </c>
      <c r="D7688" s="2">
        <v>730</v>
      </c>
      <c r="E7688" s="1" t="s">
        <v>3602</v>
      </c>
      <c r="F7688" s="2">
        <v>10455</v>
      </c>
      <c r="G7688" s="3">
        <v>7186653831</v>
      </c>
      <c r="H7688" s="1" t="s">
        <v>16</v>
      </c>
      <c r="I7688" t="s">
        <v>17</v>
      </c>
      <c r="J7688">
        <v>65</v>
      </c>
      <c r="K7688">
        <v>62</v>
      </c>
      <c r="L7688" s="18">
        <f>(((RestaurantData4[[#This Row],[FitScore]]/100)*RestaurantData4[[#This Row],[DailyCustAvg]])/3.5)*30</f>
        <v>345.4285714285715</v>
      </c>
      <c r="M7688">
        <v>40.813125022340998</v>
      </c>
      <c r="N7688">
        <v>-73.908618944940997</v>
      </c>
      <c r="O7688">
        <v>201</v>
      </c>
      <c r="P7688">
        <v>8</v>
      </c>
    </row>
    <row r="7689" spans="1:16" hidden="1" x14ac:dyDescent="0.3">
      <c r="A7689">
        <v>40569838</v>
      </c>
      <c r="B7689" s="1" t="s">
        <v>3774</v>
      </c>
      <c r="C7689" t="s">
        <v>3599</v>
      </c>
      <c r="D7689" s="2">
        <v>145</v>
      </c>
      <c r="E7689" s="1" t="s">
        <v>3602</v>
      </c>
      <c r="F7689" s="2">
        <v>10451</v>
      </c>
      <c r="G7689" s="3">
        <v>7189939804</v>
      </c>
      <c r="H7689" s="1" t="s">
        <v>16</v>
      </c>
      <c r="I7689" t="s">
        <v>17</v>
      </c>
      <c r="J7689">
        <v>63</v>
      </c>
      <c r="K7689">
        <v>62</v>
      </c>
      <c r="L7689" s="18">
        <f>(((RestaurantData4[[#This Row],[FitScore]]/100)*RestaurantData4[[#This Row],[DailyCustAvg]])/3.5)*30</f>
        <v>334.8</v>
      </c>
      <c r="M7689">
        <v>40.818746337462002</v>
      </c>
      <c r="N7689">
        <v>-73.928027031651993</v>
      </c>
      <c r="O7689">
        <v>204</v>
      </c>
      <c r="P7689">
        <v>8</v>
      </c>
    </row>
    <row r="7690" spans="1:16" hidden="1" x14ac:dyDescent="0.3">
      <c r="A7690">
        <v>50097123</v>
      </c>
      <c r="B7690" s="1" t="s">
        <v>3838</v>
      </c>
      <c r="C7690" t="s">
        <v>3599</v>
      </c>
      <c r="D7690" s="2">
        <v>16</v>
      </c>
      <c r="E7690" s="1" t="s">
        <v>3832</v>
      </c>
      <c r="F7690" s="2">
        <v>10453</v>
      </c>
      <c r="G7690" s="3">
        <v>7186180730</v>
      </c>
      <c r="H7690" s="1" t="s">
        <v>188</v>
      </c>
      <c r="I7690" t="s">
        <v>21</v>
      </c>
      <c r="J7690">
        <v>61</v>
      </c>
      <c r="K7690">
        <v>62</v>
      </c>
      <c r="L7690" s="18">
        <f>(((RestaurantData4[[#This Row],[FitScore]]/100)*RestaurantData4[[#This Row],[DailyCustAvg]])/3.5)*30</f>
        <v>324.17142857142858</v>
      </c>
      <c r="M7690">
        <v>40.853801592159002</v>
      </c>
      <c r="N7690">
        <v>-73.908024234129002</v>
      </c>
      <c r="O7690">
        <v>205</v>
      </c>
      <c r="P7690">
        <v>14</v>
      </c>
    </row>
    <row r="7691" spans="1:16" hidden="1" x14ac:dyDescent="0.3">
      <c r="A7691">
        <v>50045991</v>
      </c>
      <c r="B7691" s="1" t="s">
        <v>4001</v>
      </c>
      <c r="C7691" t="s">
        <v>3599</v>
      </c>
      <c r="D7691" s="2">
        <v>2968</v>
      </c>
      <c r="E7691" s="1" t="s">
        <v>3759</v>
      </c>
      <c r="F7691" s="2">
        <v>10468</v>
      </c>
      <c r="G7691" s="3">
        <v>7184844436</v>
      </c>
      <c r="H7691" s="1" t="s">
        <v>212</v>
      </c>
      <c r="I7691" t="s">
        <v>21</v>
      </c>
      <c r="J7691">
        <v>80</v>
      </c>
      <c r="K7691">
        <v>62</v>
      </c>
      <c r="L7691" s="18">
        <f>(((RestaurantData4[[#This Row],[FitScore]]/100)*RestaurantData4[[#This Row],[DailyCustAvg]])/3.5)*30</f>
        <v>425.14285714285717</v>
      </c>
      <c r="M7691">
        <v>40.873056032834</v>
      </c>
      <c r="N7691">
        <v>-73.889502252301</v>
      </c>
      <c r="O7691">
        <v>207</v>
      </c>
      <c r="P7691">
        <v>11</v>
      </c>
    </row>
    <row r="7692" spans="1:16" hidden="1" x14ac:dyDescent="0.3">
      <c r="A7692">
        <v>50072840</v>
      </c>
      <c r="B7692" s="1" t="s">
        <v>5817</v>
      </c>
      <c r="C7692" t="s">
        <v>8030</v>
      </c>
      <c r="D7692" s="2">
        <v>2381</v>
      </c>
      <c r="E7692" s="1" t="s">
        <v>8175</v>
      </c>
      <c r="F7692" s="2">
        <v>10306</v>
      </c>
      <c r="G7692" s="3">
        <v>7182335035</v>
      </c>
      <c r="H7692" s="1" t="s">
        <v>188</v>
      </c>
      <c r="I7692" t="s">
        <v>21</v>
      </c>
      <c r="J7692">
        <v>80</v>
      </c>
      <c r="K7692">
        <v>62</v>
      </c>
      <c r="L7692" s="18">
        <f>(((RestaurantData4[[#This Row],[FitScore]]/100)*RestaurantData4[[#This Row],[DailyCustAvg]])/3.5)*30</f>
        <v>425.14285714285717</v>
      </c>
      <c r="M7692">
        <v>40.573039798354003</v>
      </c>
      <c r="N7692">
        <v>-74.107177450999998</v>
      </c>
      <c r="O7692">
        <v>502</v>
      </c>
      <c r="P7692">
        <v>50</v>
      </c>
    </row>
    <row r="7693" spans="1:16" hidden="1" x14ac:dyDescent="0.3">
      <c r="A7693">
        <v>50080789</v>
      </c>
      <c r="B7693" s="1" t="s">
        <v>4216</v>
      </c>
      <c r="C7693" t="s">
        <v>8030</v>
      </c>
      <c r="D7693" s="2">
        <v>2397</v>
      </c>
      <c r="E7693" s="1" t="s">
        <v>8175</v>
      </c>
      <c r="F7693" s="2">
        <v>10306</v>
      </c>
      <c r="G7693" s="3">
        <v>7189798226</v>
      </c>
      <c r="H7693" s="1" t="s">
        <v>29</v>
      </c>
      <c r="I7693" t="s">
        <v>17</v>
      </c>
      <c r="J7693">
        <v>89</v>
      </c>
      <c r="K7693">
        <v>62</v>
      </c>
      <c r="L7693" s="18">
        <f>(((RestaurantData4[[#This Row],[FitScore]]/100)*RestaurantData4[[#This Row],[DailyCustAvg]])/3.5)*30</f>
        <v>472.97142857142853</v>
      </c>
      <c r="M7693">
        <v>40.572542518749998</v>
      </c>
      <c r="N7693">
        <v>-74.107680587499004</v>
      </c>
      <c r="O7693">
        <v>502</v>
      </c>
      <c r="P7693">
        <v>50</v>
      </c>
    </row>
    <row r="7694" spans="1:16" hidden="1" x14ac:dyDescent="0.3">
      <c r="A7694">
        <v>50101777</v>
      </c>
      <c r="B7694" s="1" t="s">
        <v>8304</v>
      </c>
      <c r="C7694" t="s">
        <v>8030</v>
      </c>
      <c r="D7694" s="2">
        <v>30</v>
      </c>
      <c r="E7694" s="1" t="s">
        <v>8268</v>
      </c>
      <c r="F7694" s="2">
        <v>10308</v>
      </c>
      <c r="G7694" s="3">
        <v>7182270700</v>
      </c>
      <c r="H7694" s="1" t="s">
        <v>29</v>
      </c>
      <c r="I7694" t="s">
        <v>21</v>
      </c>
      <c r="J7694">
        <v>85</v>
      </c>
      <c r="K7694">
        <v>62</v>
      </c>
      <c r="L7694" s="18">
        <f>(((RestaurantData4[[#This Row],[FitScore]]/100)*RestaurantData4[[#This Row],[DailyCustAvg]])/3.5)*30</f>
        <v>451.71428571428567</v>
      </c>
      <c r="M7694">
        <v>40.551683136085998</v>
      </c>
      <c r="N7694">
        <v>-74.150536488580997</v>
      </c>
      <c r="O7694">
        <v>503</v>
      </c>
      <c r="P7694">
        <v>51</v>
      </c>
    </row>
    <row r="7695" spans="1:16" hidden="1" x14ac:dyDescent="0.3">
      <c r="A7695">
        <v>41638043</v>
      </c>
      <c r="B7695" s="1" t="s">
        <v>1479</v>
      </c>
      <c r="C7695" t="s">
        <v>3599</v>
      </c>
      <c r="D7695" s="2">
        <v>1735</v>
      </c>
      <c r="E7695" s="1" t="s">
        <v>3759</v>
      </c>
      <c r="F7695" s="2">
        <v>10453</v>
      </c>
      <c r="G7695" s="3">
        <v>7187312200</v>
      </c>
      <c r="H7695" s="1" t="s">
        <v>16</v>
      </c>
      <c r="I7695" t="s">
        <v>17</v>
      </c>
      <c r="J7695">
        <v>71</v>
      </c>
      <c r="K7695">
        <v>61</v>
      </c>
      <c r="L7695" s="18">
        <f>(((RestaurantData4[[#This Row],[FitScore]]/100)*RestaurantData4[[#This Row],[DailyCustAvg]])/3.5)*30</f>
        <v>371.2285714285714</v>
      </c>
      <c r="M7695">
        <v>40.847393445719</v>
      </c>
      <c r="N7695">
        <v>-73.912576533857006</v>
      </c>
      <c r="O7695">
        <v>205</v>
      </c>
      <c r="P7695">
        <v>14</v>
      </c>
    </row>
    <row r="7696" spans="1:16" hidden="1" x14ac:dyDescent="0.3">
      <c r="A7696">
        <v>41397464</v>
      </c>
      <c r="B7696" s="1" t="s">
        <v>4228</v>
      </c>
      <c r="C7696" t="s">
        <v>3599</v>
      </c>
      <c r="D7696" s="2">
        <v>64</v>
      </c>
      <c r="E7696" s="1" t="s">
        <v>4179</v>
      </c>
      <c r="F7696" s="2">
        <v>10464</v>
      </c>
      <c r="G7696" s="3">
        <v>7188853200</v>
      </c>
      <c r="H7696" s="1" t="s">
        <v>106</v>
      </c>
      <c r="I7696" t="s">
        <v>17</v>
      </c>
      <c r="J7696">
        <v>31</v>
      </c>
      <c r="K7696">
        <v>61</v>
      </c>
      <c r="L7696" s="18">
        <f>(((RestaurantData4[[#This Row],[FitScore]]/100)*RestaurantData4[[#This Row],[DailyCustAvg]])/3.5)*30</f>
        <v>162.08571428571429</v>
      </c>
      <c r="M7696">
        <v>40.839592608830003</v>
      </c>
      <c r="N7696">
        <v>-73.783629888446001</v>
      </c>
      <c r="O7696">
        <v>210</v>
      </c>
      <c r="P7696">
        <v>13</v>
      </c>
    </row>
    <row r="7697" spans="1:16" hidden="1" x14ac:dyDescent="0.3">
      <c r="A7697">
        <v>50097733</v>
      </c>
      <c r="B7697" s="1" t="s">
        <v>4264</v>
      </c>
      <c r="C7697" t="s">
        <v>3599</v>
      </c>
      <c r="D7697" s="2">
        <v>730</v>
      </c>
      <c r="E7697" s="1" t="s">
        <v>4265</v>
      </c>
      <c r="F7697" s="2">
        <v>10467</v>
      </c>
      <c r="G7697" s="3">
        <v>7187087787</v>
      </c>
      <c r="H7697" s="1" t="s">
        <v>29</v>
      </c>
      <c r="I7697" t="s">
        <v>17</v>
      </c>
      <c r="J7697">
        <v>37</v>
      </c>
      <c r="K7697">
        <v>61</v>
      </c>
      <c r="L7697" s="18">
        <f>(((RestaurantData4[[#This Row],[FitScore]]/100)*RestaurantData4[[#This Row],[DailyCustAvg]])/3.5)*30</f>
        <v>193.45714285714286</v>
      </c>
      <c r="M7697">
        <v>40.859571131891997</v>
      </c>
      <c r="N7697">
        <v>-73.866217878255</v>
      </c>
      <c r="O7697">
        <v>211</v>
      </c>
      <c r="P7697">
        <v>13</v>
      </c>
    </row>
    <row r="7698" spans="1:16" hidden="1" x14ac:dyDescent="0.3">
      <c r="A7698">
        <v>50015405</v>
      </c>
      <c r="B7698" s="1" t="s">
        <v>4284</v>
      </c>
      <c r="C7698" t="s">
        <v>3599</v>
      </c>
      <c r="D7698" s="2">
        <v>1000</v>
      </c>
      <c r="E7698" s="1" t="s">
        <v>3883</v>
      </c>
      <c r="F7698" s="2">
        <v>10462</v>
      </c>
      <c r="G7698" s="3">
        <v>7188228400</v>
      </c>
      <c r="H7698" s="1" t="s">
        <v>276</v>
      </c>
      <c r="I7698" t="s">
        <v>17</v>
      </c>
      <c r="J7698">
        <v>23</v>
      </c>
      <c r="K7698">
        <v>61</v>
      </c>
      <c r="L7698" s="18">
        <f>(((RestaurantData4[[#This Row],[FitScore]]/100)*RestaurantData4[[#This Row],[DailyCustAvg]])/3.5)*30</f>
        <v>120.25714285714287</v>
      </c>
      <c r="M7698">
        <v>40.848132640616001</v>
      </c>
      <c r="N7698">
        <v>-73.856152830525005</v>
      </c>
      <c r="O7698">
        <v>211</v>
      </c>
      <c r="P7698">
        <v>13</v>
      </c>
    </row>
    <row r="7699" spans="1:16" hidden="1" x14ac:dyDescent="0.3">
      <c r="A7699">
        <v>50087162</v>
      </c>
      <c r="B7699" s="1" t="s">
        <v>3884</v>
      </c>
      <c r="C7699" t="s">
        <v>3599</v>
      </c>
      <c r="D7699" s="2">
        <v>621</v>
      </c>
      <c r="E7699" s="1" t="s">
        <v>3885</v>
      </c>
      <c r="F7699" s="2">
        <v>10458</v>
      </c>
      <c r="G7699" s="3">
        <v>3479189638</v>
      </c>
      <c r="H7699" s="1" t="s">
        <v>276</v>
      </c>
      <c r="I7699" t="s">
        <v>21</v>
      </c>
      <c r="J7699">
        <v>76</v>
      </c>
      <c r="K7699">
        <v>60</v>
      </c>
      <c r="L7699" s="18">
        <f>(((RestaurantData4[[#This Row],[FitScore]]/100)*RestaurantData4[[#This Row],[DailyCustAvg]])/3.5)*30</f>
        <v>390.85714285714283</v>
      </c>
      <c r="M7699">
        <v>40.853805255066</v>
      </c>
      <c r="N7699">
        <v>-73.887463057500995</v>
      </c>
      <c r="O7699">
        <v>206</v>
      </c>
      <c r="P7699">
        <v>15</v>
      </c>
    </row>
    <row r="7700" spans="1:16" hidden="1" x14ac:dyDescent="0.3">
      <c r="A7700">
        <v>41658466</v>
      </c>
      <c r="B7700" s="1" t="s">
        <v>4351</v>
      </c>
      <c r="C7700" t="s">
        <v>3599</v>
      </c>
      <c r="D7700" s="2">
        <v>4063</v>
      </c>
      <c r="E7700" s="1" t="s">
        <v>3715</v>
      </c>
      <c r="F7700" s="2">
        <v>10466</v>
      </c>
      <c r="G7700" s="3">
        <v>7188816116</v>
      </c>
      <c r="H7700" s="1" t="s">
        <v>641</v>
      </c>
      <c r="I7700" t="s">
        <v>21</v>
      </c>
      <c r="J7700">
        <v>41</v>
      </c>
      <c r="K7700">
        <v>60</v>
      </c>
      <c r="L7700" s="18">
        <f>(((RestaurantData4[[#This Row],[FitScore]]/100)*RestaurantData4[[#This Row],[DailyCustAvg]])/3.5)*30</f>
        <v>210.85714285714283</v>
      </c>
      <c r="M7700">
        <v>40.885435137409999</v>
      </c>
      <c r="N7700">
        <v>-73.829233290868999</v>
      </c>
      <c r="O7700">
        <v>212</v>
      </c>
      <c r="P7700">
        <v>12</v>
      </c>
    </row>
    <row r="7701" spans="1:16" hidden="1" x14ac:dyDescent="0.3">
      <c r="A7701">
        <v>50101122</v>
      </c>
      <c r="B7701" s="1" t="s">
        <v>8113</v>
      </c>
      <c r="C7701" t="s">
        <v>8030</v>
      </c>
      <c r="D7701" s="2">
        <v>1970</v>
      </c>
      <c r="E7701" s="1" t="s">
        <v>8038</v>
      </c>
      <c r="F7701" s="2">
        <v>10314</v>
      </c>
      <c r="G7701" s="3">
        <v>9173307301</v>
      </c>
      <c r="H7701" s="1" t="s">
        <v>242</v>
      </c>
      <c r="I7701" t="s">
        <v>21</v>
      </c>
      <c r="J7701">
        <v>69</v>
      </c>
      <c r="K7701">
        <v>60</v>
      </c>
      <c r="L7701" s="18">
        <f>(((RestaurantData4[[#This Row],[FitScore]]/100)*RestaurantData4[[#This Row],[DailyCustAvg]])/3.5)*30</f>
        <v>354.85714285714283</v>
      </c>
      <c r="M7701">
        <v>40.612538973812001</v>
      </c>
      <c r="N7701">
        <v>-74.129481726978995</v>
      </c>
      <c r="O7701">
        <v>501</v>
      </c>
      <c r="P7701">
        <v>50</v>
      </c>
    </row>
    <row r="7702" spans="1:16" hidden="1" x14ac:dyDescent="0.3">
      <c r="A7702">
        <v>50040509</v>
      </c>
      <c r="B7702" s="1" t="s">
        <v>4797</v>
      </c>
      <c r="C7702" t="s">
        <v>8030</v>
      </c>
      <c r="D7702" s="2">
        <v>2655</v>
      </c>
      <c r="E7702" s="1" t="s">
        <v>8087</v>
      </c>
      <c r="F7702" s="2">
        <v>10314</v>
      </c>
      <c r="G7702" s="3">
        <v>7186981600</v>
      </c>
      <c r="H7702" s="1" t="s">
        <v>52</v>
      </c>
      <c r="I7702" t="s">
        <v>21</v>
      </c>
      <c r="J7702">
        <v>66</v>
      </c>
      <c r="K7702">
        <v>60</v>
      </c>
      <c r="L7702" s="18">
        <f>(((RestaurantData4[[#This Row],[FitScore]]/100)*RestaurantData4[[#This Row],[DailyCustAvg]])/3.5)*30</f>
        <v>339.42857142857144</v>
      </c>
      <c r="M7702">
        <v>40.582297419954998</v>
      </c>
      <c r="N7702">
        <v>-74.169052592685006</v>
      </c>
      <c r="O7702">
        <v>502</v>
      </c>
      <c r="P7702">
        <v>51</v>
      </c>
    </row>
    <row r="7703" spans="1:16" hidden="1" x14ac:dyDescent="0.3">
      <c r="A7703">
        <v>41630891</v>
      </c>
      <c r="B7703" s="1" t="s">
        <v>8208</v>
      </c>
      <c r="C7703" t="s">
        <v>8030</v>
      </c>
      <c r="D7703" s="2">
        <v>2811</v>
      </c>
      <c r="E7703" s="1" t="s">
        <v>8087</v>
      </c>
      <c r="F7703" s="2">
        <v>10314</v>
      </c>
      <c r="G7703" s="3">
        <v>7184946554</v>
      </c>
      <c r="H7703" s="1" t="s">
        <v>16</v>
      </c>
      <c r="I7703" t="s">
        <v>21</v>
      </c>
      <c r="J7703">
        <v>87</v>
      </c>
      <c r="K7703">
        <v>60</v>
      </c>
      <c r="L7703" s="18">
        <f>(((RestaurantData4[[#This Row],[FitScore]]/100)*RestaurantData4[[#This Row],[DailyCustAvg]])/3.5)*30</f>
        <v>447.42857142857144</v>
      </c>
      <c r="M7703">
        <v>40.578124459256998</v>
      </c>
      <c r="N7703">
        <v>-74.169643166347996</v>
      </c>
      <c r="O7703">
        <v>502</v>
      </c>
      <c r="P7703">
        <v>51</v>
      </c>
    </row>
    <row r="7704" spans="1:16" hidden="1" x14ac:dyDescent="0.3">
      <c r="A7704">
        <v>40395935</v>
      </c>
      <c r="B7704" s="1" t="s">
        <v>225</v>
      </c>
      <c r="C7704" t="s">
        <v>8030</v>
      </c>
      <c r="D7704" s="2">
        <v>1660</v>
      </c>
      <c r="E7704" s="1" t="s">
        <v>8087</v>
      </c>
      <c r="F7704" s="2">
        <v>10314</v>
      </c>
      <c r="G7704" s="3">
        <v>7184943400</v>
      </c>
      <c r="H7704" s="1" t="s">
        <v>226</v>
      </c>
      <c r="I7704" t="s">
        <v>21</v>
      </c>
      <c r="J7704">
        <v>68</v>
      </c>
      <c r="K7704">
        <v>60</v>
      </c>
      <c r="L7704" s="18">
        <f>(((RestaurantData4[[#This Row],[FitScore]]/100)*RestaurantData4[[#This Row],[DailyCustAvg]])/3.5)*30</f>
        <v>349.71428571428578</v>
      </c>
      <c r="M7704">
        <v>40.607940746026003</v>
      </c>
      <c r="N7704">
        <v>-74.162343406787002</v>
      </c>
      <c r="O7704">
        <v>502</v>
      </c>
      <c r="P7704">
        <v>50</v>
      </c>
    </row>
    <row r="7705" spans="1:16" hidden="1" x14ac:dyDescent="0.3">
      <c r="A7705">
        <v>41209994</v>
      </c>
      <c r="B7705" s="1" t="s">
        <v>8254</v>
      </c>
      <c r="C7705" t="s">
        <v>8030</v>
      </c>
      <c r="D7705" s="2">
        <v>694</v>
      </c>
      <c r="E7705" s="1" t="s">
        <v>8255</v>
      </c>
      <c r="F7705" s="2">
        <v>10308</v>
      </c>
      <c r="G7705" s="3">
        <v>7182272000</v>
      </c>
      <c r="H7705" s="1" t="s">
        <v>202</v>
      </c>
      <c r="I7705" t="s">
        <v>21</v>
      </c>
      <c r="J7705">
        <v>75</v>
      </c>
      <c r="K7705">
        <v>60</v>
      </c>
      <c r="L7705" s="18">
        <f>(((RestaurantData4[[#This Row],[FitScore]]/100)*RestaurantData4[[#This Row],[DailyCustAvg]])/3.5)*30</f>
        <v>385.71428571428572</v>
      </c>
      <c r="M7705">
        <v>40.560203199495</v>
      </c>
      <c r="N7705">
        <v>-74.164339506142994</v>
      </c>
      <c r="O7705">
        <v>503</v>
      </c>
      <c r="P7705">
        <v>51</v>
      </c>
    </row>
    <row r="7706" spans="1:16" hidden="1" x14ac:dyDescent="0.3">
      <c r="A7706">
        <v>50086697</v>
      </c>
      <c r="B7706" s="1" t="s">
        <v>8329</v>
      </c>
      <c r="C7706" t="s">
        <v>8030</v>
      </c>
      <c r="D7706" s="2">
        <v>4200</v>
      </c>
      <c r="E7706" s="1" t="s">
        <v>8175</v>
      </c>
      <c r="F7706" s="2">
        <v>10308</v>
      </c>
      <c r="G7706" s="3">
        <v>7186036009</v>
      </c>
      <c r="H7706" s="1" t="s">
        <v>24</v>
      </c>
      <c r="I7706" t="s">
        <v>17</v>
      </c>
      <c r="J7706">
        <v>73</v>
      </c>
      <c r="K7706">
        <v>60</v>
      </c>
      <c r="L7706" s="18">
        <f>(((RestaurantData4[[#This Row],[FitScore]]/100)*RestaurantData4[[#This Row],[DailyCustAvg]])/3.5)*30</f>
        <v>375.42857142857144</v>
      </c>
      <c r="M7706">
        <v>40.537561677123001</v>
      </c>
      <c r="N7706">
        <v>-74.150144791033</v>
      </c>
      <c r="O7706">
        <v>503</v>
      </c>
      <c r="P7706">
        <v>51</v>
      </c>
    </row>
    <row r="7707" spans="1:16" hidden="1" x14ac:dyDescent="0.3">
      <c r="A7707">
        <v>50069760</v>
      </c>
      <c r="B7707" s="1" t="s">
        <v>3936</v>
      </c>
      <c r="C7707" t="s">
        <v>3599</v>
      </c>
      <c r="D7707" s="2">
        <v>616</v>
      </c>
      <c r="E7707" s="1" t="s">
        <v>3887</v>
      </c>
      <c r="F7707" s="2">
        <v>10458</v>
      </c>
      <c r="G7707" s="3">
        <v>3472716978</v>
      </c>
      <c r="H7707" s="1" t="s">
        <v>29</v>
      </c>
      <c r="I7707" t="s">
        <v>21</v>
      </c>
      <c r="J7707">
        <v>66</v>
      </c>
      <c r="K7707">
        <v>59</v>
      </c>
      <c r="L7707" s="18">
        <f>(((RestaurantData4[[#This Row],[FitScore]]/100)*RestaurantData4[[#This Row],[DailyCustAvg]])/3.5)*30</f>
        <v>333.7714285714286</v>
      </c>
      <c r="M7707">
        <v>40.855270522123</v>
      </c>
      <c r="N7707">
        <v>-73.887034008876</v>
      </c>
      <c r="O7707">
        <v>206</v>
      </c>
      <c r="P7707">
        <v>15</v>
      </c>
    </row>
    <row r="7708" spans="1:16" hidden="1" x14ac:dyDescent="0.3">
      <c r="A7708">
        <v>40377124</v>
      </c>
      <c r="B7708" s="1" t="s">
        <v>4199</v>
      </c>
      <c r="C7708" t="s">
        <v>3599</v>
      </c>
      <c r="D7708" s="2">
        <v>703</v>
      </c>
      <c r="E7708" s="1" t="s">
        <v>4200</v>
      </c>
      <c r="F7708" s="2">
        <v>10464</v>
      </c>
      <c r="G7708" s="3">
        <v>7188853364</v>
      </c>
      <c r="H7708" s="1" t="s">
        <v>106</v>
      </c>
      <c r="I7708" t="s">
        <v>21</v>
      </c>
      <c r="J7708">
        <v>37</v>
      </c>
      <c r="K7708">
        <v>59</v>
      </c>
      <c r="L7708" s="18">
        <f>(((RestaurantData4[[#This Row],[FitScore]]/100)*RestaurantData4[[#This Row],[DailyCustAvg]])/3.5)*30</f>
        <v>187.1142857142857</v>
      </c>
      <c r="M7708">
        <v>40.857251130717998</v>
      </c>
      <c r="N7708">
        <v>-73.790415470168995</v>
      </c>
      <c r="O7708">
        <v>210</v>
      </c>
      <c r="P7708">
        <v>13</v>
      </c>
    </row>
    <row r="7709" spans="1:16" hidden="1" x14ac:dyDescent="0.3">
      <c r="A7709">
        <v>41311307</v>
      </c>
      <c r="B7709" s="1" t="s">
        <v>4239</v>
      </c>
      <c r="C7709" t="s">
        <v>3599</v>
      </c>
      <c r="D7709" s="2">
        <v>4029</v>
      </c>
      <c r="E7709" s="1" t="s">
        <v>3893</v>
      </c>
      <c r="F7709" s="2">
        <v>10465</v>
      </c>
      <c r="G7709" s="3">
        <v>7188294400</v>
      </c>
      <c r="H7709" s="1" t="s">
        <v>183</v>
      </c>
      <c r="I7709" t="s">
        <v>17</v>
      </c>
      <c r="J7709">
        <v>23</v>
      </c>
      <c r="K7709">
        <v>59</v>
      </c>
      <c r="L7709" s="18">
        <f>(((RestaurantData4[[#This Row],[FitScore]]/100)*RestaurantData4[[#This Row],[DailyCustAvg]])/3.5)*30</f>
        <v>116.31428571428572</v>
      </c>
      <c r="M7709">
        <v>40.819584636256998</v>
      </c>
      <c r="N7709">
        <v>-73.817545148321997</v>
      </c>
      <c r="O7709">
        <v>210</v>
      </c>
      <c r="P7709">
        <v>13</v>
      </c>
    </row>
    <row r="7710" spans="1:16" hidden="1" x14ac:dyDescent="0.3">
      <c r="A7710">
        <v>41316593</v>
      </c>
      <c r="B7710" s="1" t="s">
        <v>4257</v>
      </c>
      <c r="C7710" t="s">
        <v>3599</v>
      </c>
      <c r="D7710" s="2">
        <v>1660</v>
      </c>
      <c r="E7710" s="1" t="s">
        <v>3968</v>
      </c>
      <c r="F7710" s="2">
        <v>10469</v>
      </c>
      <c r="G7710" s="3">
        <v>7188623939</v>
      </c>
      <c r="H7710" s="1" t="s">
        <v>212</v>
      </c>
      <c r="I7710" t="s">
        <v>17</v>
      </c>
      <c r="J7710">
        <v>35</v>
      </c>
      <c r="K7710">
        <v>59</v>
      </c>
      <c r="L7710" s="18">
        <f>(((RestaurantData4[[#This Row],[FitScore]]/100)*RestaurantData4[[#This Row],[DailyCustAvg]])/3.5)*30</f>
        <v>176.99999999999997</v>
      </c>
      <c r="M7710">
        <v>40.866017481115001</v>
      </c>
      <c r="N7710">
        <v>-73.837714700991</v>
      </c>
      <c r="O7710">
        <v>211</v>
      </c>
      <c r="P7710">
        <v>13</v>
      </c>
    </row>
    <row r="7711" spans="1:16" hidden="1" x14ac:dyDescent="0.3">
      <c r="A7711">
        <v>50053392</v>
      </c>
      <c r="B7711" s="1" t="s">
        <v>8279</v>
      </c>
      <c r="C7711" t="s">
        <v>8030</v>
      </c>
      <c r="D7711" s="2">
        <v>3295</v>
      </c>
      <c r="E7711" s="1" t="s">
        <v>8257</v>
      </c>
      <c r="F7711" s="2">
        <v>10306</v>
      </c>
      <c r="G7711" s="3">
        <v>7183512100</v>
      </c>
      <c r="H7711" s="1" t="s">
        <v>143</v>
      </c>
      <c r="I7711" t="s">
        <v>17</v>
      </c>
      <c r="J7711">
        <v>71</v>
      </c>
      <c r="K7711">
        <v>59</v>
      </c>
      <c r="L7711" s="18">
        <f>(((RestaurantData4[[#This Row],[FitScore]]/100)*RestaurantData4[[#This Row],[DailyCustAvg]])/3.5)*30</f>
        <v>359.05714285714282</v>
      </c>
      <c r="M7711">
        <v>40.560661679208003</v>
      </c>
      <c r="N7711">
        <v>-74.134876333937996</v>
      </c>
      <c r="O7711">
        <v>503</v>
      </c>
      <c r="P7711">
        <v>51</v>
      </c>
    </row>
    <row r="7712" spans="1:16" hidden="1" x14ac:dyDescent="0.3">
      <c r="A7712">
        <v>40373118</v>
      </c>
      <c r="B7712" s="1" t="s">
        <v>8286</v>
      </c>
      <c r="C7712" t="s">
        <v>8030</v>
      </c>
      <c r="D7712" s="2">
        <v>3281</v>
      </c>
      <c r="E7712" s="1" t="s">
        <v>8087</v>
      </c>
      <c r="F7712" s="2">
        <v>10312</v>
      </c>
      <c r="G7712" s="3">
        <v>7189671900</v>
      </c>
      <c r="H7712" s="1" t="s">
        <v>16</v>
      </c>
      <c r="I7712" t="s">
        <v>17</v>
      </c>
      <c r="J7712">
        <v>74</v>
      </c>
      <c r="K7712">
        <v>59</v>
      </c>
      <c r="L7712" s="18">
        <f>(((RestaurantData4[[#This Row],[FitScore]]/100)*RestaurantData4[[#This Row],[DailyCustAvg]])/3.5)*30</f>
        <v>374.2285714285714</v>
      </c>
      <c r="M7712">
        <v>40.559012753113002</v>
      </c>
      <c r="N7712">
        <v>-74.169439701203004</v>
      </c>
      <c r="O7712">
        <v>503</v>
      </c>
      <c r="P7712">
        <v>51</v>
      </c>
    </row>
    <row r="7713" spans="1:16" hidden="1" x14ac:dyDescent="0.3">
      <c r="A7713">
        <v>41163361</v>
      </c>
      <c r="B7713" s="1" t="s">
        <v>3598</v>
      </c>
      <c r="C7713" t="s">
        <v>3599</v>
      </c>
      <c r="D7713" s="2">
        <v>2559</v>
      </c>
      <c r="E7713" s="1" t="s">
        <v>901</v>
      </c>
      <c r="F7713" s="2">
        <v>10451</v>
      </c>
      <c r="G7713" s="3">
        <v>7182923606</v>
      </c>
      <c r="H7713" s="1" t="s">
        <v>202</v>
      </c>
      <c r="I7713" t="s">
        <v>21</v>
      </c>
      <c r="J7713">
        <v>67</v>
      </c>
      <c r="K7713">
        <v>58</v>
      </c>
      <c r="L7713" s="18">
        <f>(((RestaurantData4[[#This Row],[FitScore]]/100)*RestaurantData4[[#This Row],[DailyCustAvg]])/3.5)*30</f>
        <v>333.08571428571429</v>
      </c>
      <c r="M7713">
        <v>40.811302002292997</v>
      </c>
      <c r="N7713">
        <v>-73.927095859207995</v>
      </c>
      <c r="O7713">
        <v>201</v>
      </c>
      <c r="P7713">
        <v>8</v>
      </c>
    </row>
    <row r="7714" spans="1:16" hidden="1" x14ac:dyDescent="0.3">
      <c r="A7714">
        <v>50093730</v>
      </c>
      <c r="B7714" s="1" t="s">
        <v>3603</v>
      </c>
      <c r="C7714" t="s">
        <v>3599</v>
      </c>
      <c r="D7714" s="2">
        <v>65</v>
      </c>
      <c r="E7714" s="1" t="s">
        <v>3604</v>
      </c>
      <c r="F7714" s="2">
        <v>10454</v>
      </c>
      <c r="G7714" s="3">
        <v>7184503991</v>
      </c>
      <c r="H7714" s="1" t="s">
        <v>16</v>
      </c>
      <c r="I7714" t="s">
        <v>17</v>
      </c>
      <c r="J7714">
        <v>71</v>
      </c>
      <c r="K7714">
        <v>58</v>
      </c>
      <c r="L7714" s="18">
        <f>(((RestaurantData4[[#This Row],[FitScore]]/100)*RestaurantData4[[#This Row],[DailyCustAvg]])/3.5)*30</f>
        <v>352.97142857142853</v>
      </c>
      <c r="M7714">
        <v>40.806385715307002</v>
      </c>
      <c r="N7714">
        <v>-73.926396876707997</v>
      </c>
      <c r="O7714">
        <v>201</v>
      </c>
      <c r="P7714">
        <v>8</v>
      </c>
    </row>
    <row r="7715" spans="1:16" hidden="1" x14ac:dyDescent="0.3">
      <c r="A7715">
        <v>50004449</v>
      </c>
      <c r="B7715" s="1" t="s">
        <v>3950</v>
      </c>
      <c r="C7715" t="s">
        <v>3599</v>
      </c>
      <c r="D7715" s="2">
        <v>27</v>
      </c>
      <c r="E7715" s="1" t="s">
        <v>3951</v>
      </c>
      <c r="F7715" s="2">
        <v>10468</v>
      </c>
      <c r="G7715" s="3">
        <v>7182953897</v>
      </c>
      <c r="H7715" s="1" t="s">
        <v>143</v>
      </c>
      <c r="I7715" t="s">
        <v>21</v>
      </c>
      <c r="J7715">
        <v>74</v>
      </c>
      <c r="K7715">
        <v>58</v>
      </c>
      <c r="L7715" s="18">
        <f>(((RestaurantData4[[#This Row],[FitScore]]/100)*RestaurantData4[[#This Row],[DailyCustAvg]])/3.5)*30</f>
        <v>367.8857142857143</v>
      </c>
      <c r="M7715">
        <v>40.867221998631003</v>
      </c>
      <c r="N7715">
        <v>-73.896761192870997</v>
      </c>
      <c r="O7715">
        <v>207</v>
      </c>
      <c r="P7715">
        <v>14</v>
      </c>
    </row>
    <row r="7716" spans="1:16" hidden="1" x14ac:dyDescent="0.3">
      <c r="A7716">
        <v>41232292</v>
      </c>
      <c r="B7716" s="1" t="s">
        <v>4066</v>
      </c>
      <c r="C7716" t="s">
        <v>3599</v>
      </c>
      <c r="D7716" s="2">
        <v>564</v>
      </c>
      <c r="E7716" s="1" t="s">
        <v>4054</v>
      </c>
      <c r="F7716" s="2">
        <v>10463</v>
      </c>
      <c r="G7716" s="3">
        <v>7187964500</v>
      </c>
      <c r="H7716" s="1" t="s">
        <v>202</v>
      </c>
      <c r="I7716" t="s">
        <v>21</v>
      </c>
      <c r="J7716">
        <v>56</v>
      </c>
      <c r="K7716">
        <v>58</v>
      </c>
      <c r="L7716" s="18">
        <f>(((RestaurantData4[[#This Row],[FitScore]]/100)*RestaurantData4[[#This Row],[DailyCustAvg]])/3.5)*30</f>
        <v>278.40000000000003</v>
      </c>
      <c r="M7716">
        <v>40.885708093181997</v>
      </c>
      <c r="N7716">
        <v>-73.910276445617995</v>
      </c>
      <c r="O7716">
        <v>208</v>
      </c>
      <c r="P7716">
        <v>11</v>
      </c>
    </row>
    <row r="7717" spans="1:16" hidden="1" x14ac:dyDescent="0.3">
      <c r="A7717">
        <v>40529203</v>
      </c>
      <c r="B7717" s="1" t="s">
        <v>4183</v>
      </c>
      <c r="C7717" t="s">
        <v>3599</v>
      </c>
      <c r="D7717" s="2">
        <v>2102</v>
      </c>
      <c r="E7717" s="1" t="s">
        <v>4163</v>
      </c>
      <c r="F7717" s="2">
        <v>10475</v>
      </c>
      <c r="G7717" s="3">
        <v>7186718787</v>
      </c>
      <c r="H7717" s="1" t="s">
        <v>242</v>
      </c>
      <c r="I7717" t="s">
        <v>21</v>
      </c>
      <c r="J7717">
        <v>24</v>
      </c>
      <c r="K7717">
        <v>58</v>
      </c>
      <c r="L7717" s="18">
        <f>(((RestaurantData4[[#This Row],[FitScore]]/100)*RestaurantData4[[#This Row],[DailyCustAvg]])/3.5)*30</f>
        <v>119.31428571428572</v>
      </c>
      <c r="M7717">
        <v>40.869400497097999</v>
      </c>
      <c r="N7717">
        <v>-73.825622781784006</v>
      </c>
      <c r="O7717">
        <v>210</v>
      </c>
      <c r="P7717">
        <v>12</v>
      </c>
    </row>
    <row r="7718" spans="1:16" hidden="1" x14ac:dyDescent="0.3">
      <c r="A7718">
        <v>40572406</v>
      </c>
      <c r="B7718" s="1" t="s">
        <v>4234</v>
      </c>
      <c r="C7718" t="s">
        <v>3599</v>
      </c>
      <c r="D7718" s="2">
        <v>1729</v>
      </c>
      <c r="E7718" s="1" t="s">
        <v>4188</v>
      </c>
      <c r="F7718" s="2">
        <v>10461</v>
      </c>
      <c r="G7718" s="3">
        <v>7188228889</v>
      </c>
      <c r="H7718" s="1" t="s">
        <v>183</v>
      </c>
      <c r="I7718" t="s">
        <v>17</v>
      </c>
      <c r="J7718">
        <v>28</v>
      </c>
      <c r="K7718">
        <v>58</v>
      </c>
      <c r="L7718" s="18">
        <f>(((RestaurantData4[[#This Row],[FitScore]]/100)*RestaurantData4[[#This Row],[DailyCustAvg]])/3.5)*30</f>
        <v>139.20000000000002</v>
      </c>
      <c r="M7718">
        <v>40.845892424158002</v>
      </c>
      <c r="N7718">
        <v>-73.831539981755</v>
      </c>
      <c r="O7718">
        <v>210</v>
      </c>
      <c r="P7718">
        <v>13</v>
      </c>
    </row>
    <row r="7719" spans="1:16" hidden="1" x14ac:dyDescent="0.3">
      <c r="A7719">
        <v>50056159</v>
      </c>
      <c r="B7719" s="1" t="s">
        <v>8070</v>
      </c>
      <c r="C7719" t="s">
        <v>8030</v>
      </c>
      <c r="D7719" s="2">
        <v>1745</v>
      </c>
      <c r="E7719" s="1" t="s">
        <v>8038</v>
      </c>
      <c r="F7719" s="2">
        <v>10314</v>
      </c>
      <c r="G7719" s="3">
        <v>7184426622</v>
      </c>
      <c r="H7719" s="1" t="s">
        <v>242</v>
      </c>
      <c r="I7719" t="s">
        <v>17</v>
      </c>
      <c r="J7719">
        <v>77</v>
      </c>
      <c r="K7719">
        <v>58</v>
      </c>
      <c r="L7719" s="18">
        <f>(((RestaurantData4[[#This Row],[FitScore]]/100)*RestaurantData4[[#This Row],[DailyCustAvg]])/3.5)*30</f>
        <v>382.80000000000007</v>
      </c>
      <c r="M7719">
        <v>40.613129213069001</v>
      </c>
      <c r="N7719">
        <v>-74.121879579031003</v>
      </c>
      <c r="O7719">
        <v>501</v>
      </c>
      <c r="P7719">
        <v>50</v>
      </c>
    </row>
    <row r="7720" spans="1:16" hidden="1" x14ac:dyDescent="0.3">
      <c r="A7720">
        <v>50097918</v>
      </c>
      <c r="B7720" s="1" t="s">
        <v>3736</v>
      </c>
      <c r="C7720" t="s">
        <v>3599</v>
      </c>
      <c r="D7720" s="2">
        <v>921</v>
      </c>
      <c r="E7720" s="1" t="s">
        <v>3737</v>
      </c>
      <c r="F7720" s="2">
        <v>10460</v>
      </c>
      <c r="G7720" s="3">
        <v>3478627967</v>
      </c>
      <c r="H7720" s="1" t="s">
        <v>202</v>
      </c>
      <c r="I7720" t="s">
        <v>21</v>
      </c>
      <c r="J7720">
        <v>63</v>
      </c>
      <c r="K7720">
        <v>57</v>
      </c>
      <c r="L7720" s="18">
        <f>(((RestaurantData4[[#This Row],[FitScore]]/100)*RestaurantData4[[#This Row],[DailyCustAvg]])/3.5)*30</f>
        <v>307.80000000000007</v>
      </c>
      <c r="M7720">
        <v>40.837303984342</v>
      </c>
      <c r="N7720">
        <v>-73.887552514706996</v>
      </c>
      <c r="O7720">
        <v>203</v>
      </c>
      <c r="P7720">
        <v>17</v>
      </c>
    </row>
    <row r="7721" spans="1:16" hidden="1" x14ac:dyDescent="0.3">
      <c r="A7721">
        <v>41533970</v>
      </c>
      <c r="B7721" s="1" t="s">
        <v>131</v>
      </c>
      <c r="C7721" t="s">
        <v>3599</v>
      </c>
      <c r="D7721" s="2">
        <v>2370</v>
      </c>
      <c r="E7721" s="1" t="s">
        <v>3828</v>
      </c>
      <c r="F7721" s="2">
        <v>10458</v>
      </c>
      <c r="G7721" s="3">
        <v>7182204828</v>
      </c>
      <c r="H7721" s="1" t="s">
        <v>16</v>
      </c>
      <c r="I7721" t="s">
        <v>17</v>
      </c>
      <c r="J7721">
        <v>61</v>
      </c>
      <c r="K7721">
        <v>57</v>
      </c>
      <c r="L7721" s="18">
        <f>(((RestaurantData4[[#This Row],[FitScore]]/100)*RestaurantData4[[#This Row],[DailyCustAvg]])/3.5)*30</f>
        <v>298.02857142857135</v>
      </c>
      <c r="M7721">
        <v>40.859165375933003</v>
      </c>
      <c r="N7721">
        <v>-73.898906671578004</v>
      </c>
      <c r="O7721">
        <v>205</v>
      </c>
      <c r="P7721">
        <v>15</v>
      </c>
    </row>
    <row r="7722" spans="1:16" ht="28.8" hidden="1" x14ac:dyDescent="0.3">
      <c r="A7722">
        <v>50054186</v>
      </c>
      <c r="B7722" s="1" t="s">
        <v>3902</v>
      </c>
      <c r="C7722" t="s">
        <v>3599</v>
      </c>
      <c r="D7722" s="2">
        <v>441</v>
      </c>
      <c r="E7722" s="1" t="s">
        <v>3827</v>
      </c>
      <c r="F7722" s="2">
        <v>10458</v>
      </c>
      <c r="G7722" s="3">
        <v>7188170902</v>
      </c>
      <c r="H7722" s="1" t="s">
        <v>16</v>
      </c>
      <c r="I7722" t="s">
        <v>17</v>
      </c>
      <c r="J7722">
        <v>79</v>
      </c>
      <c r="K7722">
        <v>57</v>
      </c>
      <c r="L7722" s="18">
        <f>(((RestaurantData4[[#This Row],[FitScore]]/100)*RestaurantData4[[#This Row],[DailyCustAvg]])/3.5)*30</f>
        <v>385.97142857142859</v>
      </c>
      <c r="M7722">
        <v>40.860726736162</v>
      </c>
      <c r="N7722">
        <v>-73.889533661913006</v>
      </c>
      <c r="O7722">
        <v>206</v>
      </c>
      <c r="P7722">
        <v>15</v>
      </c>
    </row>
    <row r="7723" spans="1:16" hidden="1" x14ac:dyDescent="0.3">
      <c r="A7723">
        <v>50085087</v>
      </c>
      <c r="B7723" s="1" t="s">
        <v>3677</v>
      </c>
      <c r="C7723" t="s">
        <v>3599</v>
      </c>
      <c r="D7723" s="2">
        <v>605</v>
      </c>
      <c r="E7723" s="1" t="s">
        <v>3678</v>
      </c>
      <c r="F7723" s="2">
        <v>10455</v>
      </c>
      <c r="G7723" s="3">
        <v>7182922450</v>
      </c>
      <c r="H7723" s="1" t="s">
        <v>202</v>
      </c>
      <c r="I7723" t="s">
        <v>17</v>
      </c>
      <c r="J7723">
        <v>81</v>
      </c>
      <c r="K7723">
        <v>56</v>
      </c>
      <c r="L7723" s="18">
        <f>(((RestaurantData4[[#This Row],[FitScore]]/100)*RestaurantData4[[#This Row],[DailyCustAvg]])/3.5)*30</f>
        <v>388.79999999999995</v>
      </c>
      <c r="M7723">
        <v>40.812645017681</v>
      </c>
      <c r="N7723">
        <v>-73.902344540029006</v>
      </c>
      <c r="O7723">
        <v>202</v>
      </c>
      <c r="P7723">
        <v>17</v>
      </c>
    </row>
    <row r="7724" spans="1:16" hidden="1" x14ac:dyDescent="0.3">
      <c r="A7724">
        <v>50077827</v>
      </c>
      <c r="B7724" s="1" t="s">
        <v>3801</v>
      </c>
      <c r="C7724" t="s">
        <v>3599</v>
      </c>
      <c r="D7724" s="2">
        <v>1413</v>
      </c>
      <c r="E7724" s="1" t="s">
        <v>3753</v>
      </c>
      <c r="F7724" s="2">
        <v>10452</v>
      </c>
      <c r="G7724" s="3">
        <v>3476069580</v>
      </c>
      <c r="H7724" s="1" t="s">
        <v>188</v>
      </c>
      <c r="I7724" t="s">
        <v>17</v>
      </c>
      <c r="J7724">
        <v>64</v>
      </c>
      <c r="K7724">
        <v>56</v>
      </c>
      <c r="L7724" s="18">
        <f>(((RestaurantData4[[#This Row],[FitScore]]/100)*RestaurantData4[[#This Row],[DailyCustAvg]])/3.5)*30</f>
        <v>307.2</v>
      </c>
      <c r="M7724">
        <v>40.842144454101003</v>
      </c>
      <c r="N7724">
        <v>-73.922583939648007</v>
      </c>
      <c r="O7724">
        <v>204</v>
      </c>
      <c r="P7724">
        <v>16</v>
      </c>
    </row>
    <row r="7725" spans="1:16" hidden="1" x14ac:dyDescent="0.3">
      <c r="A7725">
        <v>50045773</v>
      </c>
      <c r="B7725" s="1" t="s">
        <v>296</v>
      </c>
      <c r="C7725" t="s">
        <v>3599</v>
      </c>
      <c r="D7725" s="2">
        <v>2438</v>
      </c>
      <c r="E7725" s="1" t="s">
        <v>3759</v>
      </c>
      <c r="F7725" s="2">
        <v>10468</v>
      </c>
      <c r="G7725" s="3">
        <v>6464214689</v>
      </c>
      <c r="H7725" s="1" t="s">
        <v>168</v>
      </c>
      <c r="I7725" t="s">
        <v>21</v>
      </c>
      <c r="J7725">
        <v>64</v>
      </c>
      <c r="K7725">
        <v>56</v>
      </c>
      <c r="L7725" s="18">
        <f>(((RestaurantData4[[#This Row],[FitScore]]/100)*RestaurantData4[[#This Row],[DailyCustAvg]])/3.5)*30</f>
        <v>307.2</v>
      </c>
      <c r="M7725">
        <v>40.862088094713002</v>
      </c>
      <c r="N7725">
        <v>-73.901584753118001</v>
      </c>
      <c r="O7725">
        <v>205</v>
      </c>
      <c r="P7725">
        <v>14</v>
      </c>
    </row>
    <row r="7726" spans="1:16" hidden="1" x14ac:dyDescent="0.3">
      <c r="A7726">
        <v>50086375</v>
      </c>
      <c r="B7726" s="1" t="s">
        <v>3979</v>
      </c>
      <c r="C7726" t="s">
        <v>3599</v>
      </c>
      <c r="D7726" s="2">
        <v>3496</v>
      </c>
      <c r="E7726" s="1" t="s">
        <v>3759</v>
      </c>
      <c r="F7726" s="2">
        <v>10467</v>
      </c>
      <c r="G7726" s="3">
        <v>7182004858</v>
      </c>
      <c r="H7726" s="1" t="s">
        <v>45</v>
      </c>
      <c r="I7726" t="s">
        <v>17</v>
      </c>
      <c r="J7726">
        <v>74</v>
      </c>
      <c r="K7726">
        <v>56</v>
      </c>
      <c r="L7726" s="18">
        <f>(((RestaurantData4[[#This Row],[FitScore]]/100)*RestaurantData4[[#This Row],[DailyCustAvg]])/3.5)*30</f>
        <v>355.2</v>
      </c>
      <c r="M7726">
        <v>40.882380235305</v>
      </c>
      <c r="N7726">
        <v>-73.881599341091999</v>
      </c>
      <c r="O7726">
        <v>207</v>
      </c>
      <c r="P7726">
        <v>11</v>
      </c>
    </row>
    <row r="7727" spans="1:16" hidden="1" x14ac:dyDescent="0.3">
      <c r="A7727">
        <v>50059706</v>
      </c>
      <c r="B7727" s="1" t="s">
        <v>3996</v>
      </c>
      <c r="C7727" t="s">
        <v>3599</v>
      </c>
      <c r="D7727" s="2">
        <v>38</v>
      </c>
      <c r="E7727" s="1" t="s">
        <v>3959</v>
      </c>
      <c r="F7727" s="2">
        <v>10468</v>
      </c>
      <c r="G7727" s="3">
        <v>7182202178</v>
      </c>
      <c r="H7727" s="1" t="s">
        <v>202</v>
      </c>
      <c r="I7727" t="s">
        <v>21</v>
      </c>
      <c r="J7727">
        <v>71</v>
      </c>
      <c r="K7727">
        <v>56</v>
      </c>
      <c r="L7727" s="18">
        <f>(((RestaurantData4[[#This Row],[FitScore]]/100)*RestaurantData4[[#This Row],[DailyCustAvg]])/3.5)*30</f>
        <v>340.79999999999995</v>
      </c>
      <c r="M7727">
        <v>40.862687555411</v>
      </c>
      <c r="N7727">
        <v>-73.902888992271002</v>
      </c>
      <c r="O7727">
        <v>207</v>
      </c>
      <c r="P7727">
        <v>14</v>
      </c>
    </row>
    <row r="7728" spans="1:16" hidden="1" x14ac:dyDescent="0.3">
      <c r="A7728">
        <v>50068260</v>
      </c>
      <c r="B7728" s="1" t="s">
        <v>4357</v>
      </c>
      <c r="C7728" t="s">
        <v>3599</v>
      </c>
      <c r="D7728" s="2">
        <v>3812</v>
      </c>
      <c r="E7728" s="1" t="s">
        <v>4083</v>
      </c>
      <c r="F7728" s="2">
        <v>10467</v>
      </c>
      <c r="G7728" s="3">
        <v>7187981900</v>
      </c>
      <c r="H7728" s="1" t="s">
        <v>641</v>
      </c>
      <c r="I7728" t="s">
        <v>21</v>
      </c>
      <c r="J7728">
        <v>39</v>
      </c>
      <c r="K7728">
        <v>56</v>
      </c>
      <c r="L7728" s="18">
        <f>(((RestaurantData4[[#This Row],[FitScore]]/100)*RestaurantData4[[#This Row],[DailyCustAvg]])/3.5)*30</f>
        <v>187.20000000000002</v>
      </c>
      <c r="M7728">
        <v>40.883920847653002</v>
      </c>
      <c r="N7728">
        <v>-73.862599225484999</v>
      </c>
      <c r="O7728">
        <v>212</v>
      </c>
      <c r="P7728">
        <v>12</v>
      </c>
    </row>
    <row r="7729" spans="1:16" hidden="1" x14ac:dyDescent="0.3">
      <c r="A7729">
        <v>50058480</v>
      </c>
      <c r="B7729" s="1" t="s">
        <v>8287</v>
      </c>
      <c r="C7729" t="s">
        <v>8030</v>
      </c>
      <c r="D7729" s="2">
        <v>1547</v>
      </c>
      <c r="E7729" s="1" t="s">
        <v>8255</v>
      </c>
      <c r="F7729" s="2">
        <v>10312</v>
      </c>
      <c r="G7729" s="3">
        <v>3479834092</v>
      </c>
      <c r="H7729" s="1" t="s">
        <v>156</v>
      </c>
      <c r="I7729" t="s">
        <v>21</v>
      </c>
      <c r="J7729">
        <v>68</v>
      </c>
      <c r="K7729">
        <v>56</v>
      </c>
      <c r="L7729" s="18">
        <f>(((RestaurantData4[[#This Row],[FitScore]]/100)*RestaurantData4[[#This Row],[DailyCustAvg]])/3.5)*30</f>
        <v>326.40000000000003</v>
      </c>
      <c r="M7729">
        <v>40.562507433646999</v>
      </c>
      <c r="N7729">
        <v>-74.191697713766004</v>
      </c>
      <c r="O7729">
        <v>503</v>
      </c>
      <c r="P7729">
        <v>51</v>
      </c>
    </row>
    <row r="7730" spans="1:16" hidden="1" x14ac:dyDescent="0.3">
      <c r="A7730">
        <v>41005946</v>
      </c>
      <c r="B7730" s="1" t="s">
        <v>8305</v>
      </c>
      <c r="C7730" t="s">
        <v>8030</v>
      </c>
      <c r="D7730" s="2">
        <v>3161</v>
      </c>
      <c r="E7730" s="1" t="s">
        <v>8257</v>
      </c>
      <c r="F7730" s="2">
        <v>10306</v>
      </c>
      <c r="G7730" s="3">
        <v>7186681570</v>
      </c>
      <c r="H7730" s="1" t="s">
        <v>16</v>
      </c>
      <c r="I7730" t="s">
        <v>17</v>
      </c>
      <c r="J7730">
        <v>74</v>
      </c>
      <c r="K7730">
        <v>56</v>
      </c>
      <c r="L7730" s="18">
        <f>(((RestaurantData4[[#This Row],[FitScore]]/100)*RestaurantData4[[#This Row],[DailyCustAvg]])/3.5)*30</f>
        <v>355.2</v>
      </c>
      <c r="M7730">
        <v>40.563656260164002</v>
      </c>
      <c r="N7730">
        <v>-74.132517811358994</v>
      </c>
      <c r="O7730">
        <v>503</v>
      </c>
      <c r="P7730">
        <v>51</v>
      </c>
    </row>
    <row r="7731" spans="1:16" hidden="1" x14ac:dyDescent="0.3">
      <c r="A7731">
        <v>50097243</v>
      </c>
      <c r="B7731" s="1" t="s">
        <v>3881</v>
      </c>
      <c r="C7731" t="s">
        <v>3599</v>
      </c>
      <c r="D7731" s="2">
        <v>209</v>
      </c>
      <c r="E7731" s="1" t="s">
        <v>3840</v>
      </c>
      <c r="F7731" s="2">
        <v>10458</v>
      </c>
      <c r="G7731" s="3">
        <v>7183658282</v>
      </c>
      <c r="H7731" s="1" t="s">
        <v>242</v>
      </c>
      <c r="I7731" t="s">
        <v>21</v>
      </c>
      <c r="J7731">
        <v>67</v>
      </c>
      <c r="K7731">
        <v>55</v>
      </c>
      <c r="L7731" s="18">
        <f>(((RestaurantData4[[#This Row],[FitScore]]/100)*RestaurantData4[[#This Row],[DailyCustAvg]])/3.5)*30</f>
        <v>315.85714285714283</v>
      </c>
      <c r="M7731">
        <v>40.857296805121997</v>
      </c>
      <c r="N7731">
        <v>-73.899581917160006</v>
      </c>
      <c r="O7731">
        <v>205</v>
      </c>
      <c r="P7731">
        <v>15</v>
      </c>
    </row>
    <row r="7732" spans="1:16" hidden="1" x14ac:dyDescent="0.3">
      <c r="A7732">
        <v>50072976</v>
      </c>
      <c r="B7732" s="1" t="s">
        <v>2657</v>
      </c>
      <c r="C7732" t="s">
        <v>3599</v>
      </c>
      <c r="D7732" s="2">
        <v>815</v>
      </c>
      <c r="E7732" s="1" t="s">
        <v>4168</v>
      </c>
      <c r="F7732" s="2">
        <v>10465</v>
      </c>
      <c r="G7732" s="3">
        <v>3472814330</v>
      </c>
      <c r="H7732" s="1" t="s">
        <v>45</v>
      </c>
      <c r="I7732" t="s">
        <v>21</v>
      </c>
      <c r="J7732">
        <v>32</v>
      </c>
      <c r="K7732">
        <v>55</v>
      </c>
      <c r="L7732" s="18">
        <f>(((RestaurantData4[[#This Row],[FitScore]]/100)*RestaurantData4[[#This Row],[DailyCustAvg]])/3.5)*30</f>
        <v>150.85714285714289</v>
      </c>
      <c r="M7732">
        <v>40.823678037301001</v>
      </c>
      <c r="N7732">
        <v>-73.836420051252006</v>
      </c>
      <c r="O7732">
        <v>210</v>
      </c>
      <c r="P7732">
        <v>13</v>
      </c>
    </row>
    <row r="7733" spans="1:16" hidden="1" x14ac:dyDescent="0.3">
      <c r="A7733">
        <v>50052226</v>
      </c>
      <c r="B7733" s="1" t="s">
        <v>4373</v>
      </c>
      <c r="C7733" t="s">
        <v>3599</v>
      </c>
      <c r="D7733" s="2">
        <v>3470</v>
      </c>
      <c r="E7733" s="1" t="s">
        <v>3715</v>
      </c>
      <c r="F7733" s="2">
        <v>10469</v>
      </c>
      <c r="G7733" s="3">
        <v>7188820234</v>
      </c>
      <c r="H7733" s="1" t="s">
        <v>641</v>
      </c>
      <c r="I7733" t="s">
        <v>21</v>
      </c>
      <c r="J7733">
        <v>40</v>
      </c>
      <c r="K7733">
        <v>55</v>
      </c>
      <c r="L7733" s="18">
        <f>(((RestaurantData4[[#This Row],[FitScore]]/100)*RestaurantData4[[#This Row],[DailyCustAvg]])/3.5)*30</f>
        <v>188.57142857142856</v>
      </c>
      <c r="M7733">
        <v>40.876579180185999</v>
      </c>
      <c r="N7733">
        <v>-73.847727059736002</v>
      </c>
      <c r="O7733">
        <v>212</v>
      </c>
      <c r="P7733">
        <v>12</v>
      </c>
    </row>
    <row r="7734" spans="1:16" hidden="1" x14ac:dyDescent="0.3">
      <c r="A7734">
        <v>41451597</v>
      </c>
      <c r="B7734" s="1" t="s">
        <v>3877</v>
      </c>
      <c r="C7734" t="s">
        <v>3599</v>
      </c>
      <c r="D7734" s="2">
        <v>250</v>
      </c>
      <c r="E7734" s="1" t="s">
        <v>3846</v>
      </c>
      <c r="F7734" s="2">
        <v>10457</v>
      </c>
      <c r="G7734" s="3">
        <v>7187312077</v>
      </c>
      <c r="H7734" s="1" t="s">
        <v>56</v>
      </c>
      <c r="I7734" t="s">
        <v>21</v>
      </c>
      <c r="J7734">
        <v>65</v>
      </c>
      <c r="K7734">
        <v>54</v>
      </c>
      <c r="L7734" s="18">
        <f>(((RestaurantData4[[#This Row],[FitScore]]/100)*RestaurantData4[[#This Row],[DailyCustAvg]])/3.5)*30</f>
        <v>300.85714285714283</v>
      </c>
      <c r="M7734">
        <v>40.851637003276998</v>
      </c>
      <c r="N7734">
        <v>-73.902583478658997</v>
      </c>
      <c r="O7734">
        <v>205</v>
      </c>
      <c r="P7734">
        <v>15</v>
      </c>
    </row>
    <row r="7735" spans="1:16" hidden="1" x14ac:dyDescent="0.3">
      <c r="A7735">
        <v>50044714</v>
      </c>
      <c r="B7735" s="1" t="s">
        <v>4396</v>
      </c>
      <c r="C7735" t="s">
        <v>3599</v>
      </c>
      <c r="D7735" s="2">
        <v>143</v>
      </c>
      <c r="E7735" s="1" t="s">
        <v>4341</v>
      </c>
      <c r="F7735" s="2">
        <v>10470</v>
      </c>
      <c r="G7735" s="3">
        <v>3472751105</v>
      </c>
      <c r="H7735" s="1" t="s">
        <v>183</v>
      </c>
      <c r="I7735" t="s">
        <v>17</v>
      </c>
      <c r="J7735">
        <v>38</v>
      </c>
      <c r="K7735">
        <v>54</v>
      </c>
      <c r="L7735" s="18">
        <f>(((RestaurantData4[[#This Row],[FitScore]]/100)*RestaurantData4[[#This Row],[DailyCustAvg]])/3.5)*30</f>
        <v>175.8857142857143</v>
      </c>
      <c r="M7735">
        <v>40.896425170897999</v>
      </c>
      <c r="N7735">
        <v>-73.871547455916996</v>
      </c>
      <c r="O7735">
        <v>212</v>
      </c>
      <c r="P7735">
        <v>11</v>
      </c>
    </row>
    <row r="7736" spans="1:16" hidden="1" x14ac:dyDescent="0.3">
      <c r="A7736">
        <v>50011483</v>
      </c>
      <c r="B7736" s="1" t="s">
        <v>8261</v>
      </c>
      <c r="C7736" t="s">
        <v>8030</v>
      </c>
      <c r="D7736" s="2">
        <v>801</v>
      </c>
      <c r="E7736" s="1" t="s">
        <v>8262</v>
      </c>
      <c r="F7736" s="2">
        <v>10312</v>
      </c>
      <c r="G7736" s="3">
        <v>7189840700</v>
      </c>
      <c r="H7736" s="1" t="s">
        <v>16</v>
      </c>
      <c r="I7736" t="s">
        <v>21</v>
      </c>
      <c r="J7736">
        <v>78</v>
      </c>
      <c r="K7736">
        <v>54</v>
      </c>
      <c r="L7736" s="18">
        <f>(((RestaurantData4[[#This Row],[FitScore]]/100)*RestaurantData4[[#This Row],[DailyCustAvg]])/3.5)*30</f>
        <v>361.02857142857147</v>
      </c>
      <c r="M7736">
        <v>40.542342499736002</v>
      </c>
      <c r="N7736">
        <v>-74.177409849108003</v>
      </c>
      <c r="O7736">
        <v>503</v>
      </c>
      <c r="P7736">
        <v>51</v>
      </c>
    </row>
    <row r="7737" spans="1:16" hidden="1" x14ac:dyDescent="0.3">
      <c r="A7737">
        <v>50043792</v>
      </c>
      <c r="B7737" s="1" t="s">
        <v>3871</v>
      </c>
      <c r="C7737" t="s">
        <v>3599</v>
      </c>
      <c r="D7737" s="2">
        <v>2263</v>
      </c>
      <c r="E7737" s="1" t="s">
        <v>3759</v>
      </c>
      <c r="F7737" s="2">
        <v>10453</v>
      </c>
      <c r="G7737" s="3">
        <v>7185626648</v>
      </c>
      <c r="H7737" s="1" t="s">
        <v>641</v>
      </c>
      <c r="I7737" t="s">
        <v>17</v>
      </c>
      <c r="J7737">
        <v>61</v>
      </c>
      <c r="K7737">
        <v>53</v>
      </c>
      <c r="L7737" s="18">
        <f>(((RestaurantData4[[#This Row],[FitScore]]/100)*RestaurantData4[[#This Row],[DailyCustAvg]])/3.5)*30</f>
        <v>277.1142857142857</v>
      </c>
      <c r="M7737">
        <v>40.858080152501998</v>
      </c>
      <c r="N7737">
        <v>-73.904081487387998</v>
      </c>
      <c r="O7737">
        <v>205</v>
      </c>
      <c r="P7737">
        <v>14</v>
      </c>
    </row>
    <row r="7738" spans="1:16" hidden="1" x14ac:dyDescent="0.3">
      <c r="A7738">
        <v>50087496</v>
      </c>
      <c r="B7738" s="1" t="s">
        <v>3894</v>
      </c>
      <c r="C7738" t="s">
        <v>3599</v>
      </c>
      <c r="D7738" s="2">
        <v>470</v>
      </c>
      <c r="E7738" s="1" t="s">
        <v>3893</v>
      </c>
      <c r="F7738" s="2">
        <v>10457</v>
      </c>
      <c r="G7738" s="3">
        <v>3472977501</v>
      </c>
      <c r="H7738" s="1" t="s">
        <v>16</v>
      </c>
      <c r="I7738" t="s">
        <v>21</v>
      </c>
      <c r="J7738">
        <v>80</v>
      </c>
      <c r="K7738">
        <v>53</v>
      </c>
      <c r="L7738" s="18">
        <f>(((RestaurantData4[[#This Row],[FitScore]]/100)*RestaurantData4[[#This Row],[DailyCustAvg]])/3.5)*30</f>
        <v>363.42857142857144</v>
      </c>
      <c r="M7738">
        <v>40.846983364547</v>
      </c>
      <c r="N7738">
        <v>-73.897909593169004</v>
      </c>
      <c r="O7738">
        <v>206</v>
      </c>
      <c r="P7738">
        <v>15</v>
      </c>
    </row>
    <row r="7739" spans="1:16" hidden="1" x14ac:dyDescent="0.3">
      <c r="A7739">
        <v>41686846</v>
      </c>
      <c r="B7739" s="1" t="s">
        <v>3903</v>
      </c>
      <c r="C7739" t="s">
        <v>3599</v>
      </c>
      <c r="D7739" s="2">
        <v>4371</v>
      </c>
      <c r="E7739" s="1" t="s">
        <v>901</v>
      </c>
      <c r="F7739" s="2">
        <v>10457</v>
      </c>
      <c r="G7739" s="3">
        <v>7183673995</v>
      </c>
      <c r="H7739" s="1" t="s">
        <v>212</v>
      </c>
      <c r="J7739">
        <v>76</v>
      </c>
      <c r="K7739">
        <v>53</v>
      </c>
      <c r="L7739" s="18">
        <f>(((RestaurantData4[[#This Row],[FitScore]]/100)*RestaurantData4[[#This Row],[DailyCustAvg]])/3.5)*30</f>
        <v>345.25714285714287</v>
      </c>
      <c r="M7739">
        <v>40.850471325283003</v>
      </c>
      <c r="N7739">
        <v>-73.894213659968997</v>
      </c>
      <c r="O7739">
        <v>206</v>
      </c>
      <c r="P7739">
        <v>15</v>
      </c>
    </row>
    <row r="7740" spans="1:16" hidden="1" x14ac:dyDescent="0.3">
      <c r="A7740">
        <v>50009304</v>
      </c>
      <c r="B7740" s="1" t="s">
        <v>4155</v>
      </c>
      <c r="C7740" t="s">
        <v>3599</v>
      </c>
      <c r="D7740" s="2">
        <v>1590</v>
      </c>
      <c r="E7740" s="1" t="s">
        <v>3637</v>
      </c>
      <c r="F7740" s="2">
        <v>10472</v>
      </c>
      <c r="G7740" s="3">
        <v>9173715834</v>
      </c>
      <c r="H7740" s="1" t="s">
        <v>16</v>
      </c>
      <c r="I7740" t="s">
        <v>21</v>
      </c>
      <c r="J7740">
        <v>80</v>
      </c>
      <c r="K7740">
        <v>53</v>
      </c>
      <c r="L7740" s="18">
        <f>(((RestaurantData4[[#This Row],[FitScore]]/100)*RestaurantData4[[#This Row],[DailyCustAvg]])/3.5)*30</f>
        <v>363.42857142857144</v>
      </c>
      <c r="M7740">
        <v>40.829101695192001</v>
      </c>
      <c r="N7740">
        <v>-73.875912934986005</v>
      </c>
      <c r="O7740">
        <v>209</v>
      </c>
      <c r="P7740">
        <v>18</v>
      </c>
    </row>
    <row r="7741" spans="1:16" hidden="1" x14ac:dyDescent="0.3">
      <c r="A7741">
        <v>50085725</v>
      </c>
      <c r="B7741" s="1" t="s">
        <v>8184</v>
      </c>
      <c r="C7741" t="s">
        <v>8030</v>
      </c>
      <c r="D7741" s="2">
        <v>2655</v>
      </c>
      <c r="E7741" s="1" t="s">
        <v>8087</v>
      </c>
      <c r="F7741" s="2">
        <v>10314</v>
      </c>
      <c r="G7741" s="3">
        <v>7186988866</v>
      </c>
      <c r="H7741" s="1" t="s">
        <v>168</v>
      </c>
      <c r="I7741" t="s">
        <v>21</v>
      </c>
      <c r="J7741">
        <v>73</v>
      </c>
      <c r="K7741">
        <v>53</v>
      </c>
      <c r="L7741" s="18">
        <f>(((RestaurantData4[[#This Row],[FitScore]]/100)*RestaurantData4[[#This Row],[DailyCustAvg]])/3.5)*30</f>
        <v>331.62857142857138</v>
      </c>
      <c r="M7741">
        <v>40.582297419954998</v>
      </c>
      <c r="N7741">
        <v>-74.169052592685006</v>
      </c>
      <c r="O7741">
        <v>502</v>
      </c>
      <c r="P7741">
        <v>51</v>
      </c>
    </row>
    <row r="7742" spans="1:16" hidden="1" x14ac:dyDescent="0.3">
      <c r="A7742">
        <v>50102282</v>
      </c>
      <c r="B7742" s="1" t="s">
        <v>8310</v>
      </c>
      <c r="C7742" t="s">
        <v>8030</v>
      </c>
      <c r="D7742" s="2">
        <v>645</v>
      </c>
      <c r="E7742" s="1" t="s">
        <v>8275</v>
      </c>
      <c r="F7742" s="2">
        <v>10309</v>
      </c>
      <c r="G7742" s="3">
        <v>7189668882</v>
      </c>
      <c r="H7742" s="1" t="s">
        <v>68</v>
      </c>
      <c r="I7742" t="s">
        <v>21</v>
      </c>
      <c r="J7742">
        <v>75</v>
      </c>
      <c r="K7742">
        <v>53</v>
      </c>
      <c r="L7742" s="18">
        <f>(((RestaurantData4[[#This Row],[FitScore]]/100)*RestaurantData4[[#This Row],[DailyCustAvg]])/3.5)*30</f>
        <v>340.71428571428572</v>
      </c>
      <c r="M7742">
        <v>40.542350917809998</v>
      </c>
      <c r="N7742">
        <v>-74.208236910241993</v>
      </c>
      <c r="O7742">
        <v>503</v>
      </c>
      <c r="P7742">
        <v>51</v>
      </c>
    </row>
    <row r="7743" spans="1:16" hidden="1" x14ac:dyDescent="0.3">
      <c r="A7743">
        <v>41516309</v>
      </c>
      <c r="B7743" s="1" t="s">
        <v>3726</v>
      </c>
      <c r="C7743" t="s">
        <v>3599</v>
      </c>
      <c r="D7743" s="2">
        <v>991</v>
      </c>
      <c r="E7743" s="1" t="s">
        <v>3617</v>
      </c>
      <c r="F7743" s="2">
        <v>10459</v>
      </c>
      <c r="G7743" s="3">
        <v>7188424075</v>
      </c>
      <c r="H7743" s="1" t="s">
        <v>242</v>
      </c>
      <c r="I7743" t="s">
        <v>17</v>
      </c>
      <c r="J7743">
        <v>67</v>
      </c>
      <c r="K7743">
        <v>52</v>
      </c>
      <c r="L7743" s="18">
        <f>(((RestaurantData4[[#This Row],[FitScore]]/100)*RestaurantData4[[#This Row],[DailyCustAvg]])/3.5)*30</f>
        <v>298.62857142857149</v>
      </c>
      <c r="M7743">
        <v>40.823309180792002</v>
      </c>
      <c r="N7743">
        <v>-73.900117569423003</v>
      </c>
      <c r="O7743">
        <v>203</v>
      </c>
      <c r="P7743">
        <v>17</v>
      </c>
    </row>
    <row r="7744" spans="1:16" hidden="1" x14ac:dyDescent="0.3">
      <c r="A7744">
        <v>50046278</v>
      </c>
      <c r="B7744" s="1" t="s">
        <v>3519</v>
      </c>
      <c r="C7744" t="s">
        <v>3599</v>
      </c>
      <c r="D7744" s="2">
        <v>2371</v>
      </c>
      <c r="E7744" s="1" t="s">
        <v>3775</v>
      </c>
      <c r="F7744" s="2">
        <v>10468</v>
      </c>
      <c r="G7744" s="3">
        <v>7185844950</v>
      </c>
      <c r="H7744" s="1" t="s">
        <v>45</v>
      </c>
      <c r="I7744" t="s">
        <v>21</v>
      </c>
      <c r="J7744">
        <v>64</v>
      </c>
      <c r="K7744">
        <v>52</v>
      </c>
      <c r="L7744" s="18">
        <f>(((RestaurantData4[[#This Row],[FitScore]]/100)*RestaurantData4[[#This Row],[DailyCustAvg]])/3.5)*30</f>
        <v>285.25714285714287</v>
      </c>
      <c r="M7744">
        <v>40.859157167181998</v>
      </c>
      <c r="N7744">
        <v>-73.898935605104995</v>
      </c>
      <c r="O7744">
        <v>205</v>
      </c>
      <c r="P7744">
        <v>14</v>
      </c>
    </row>
    <row r="7745" spans="1:16" hidden="1" x14ac:dyDescent="0.3">
      <c r="A7745">
        <v>50077662</v>
      </c>
      <c r="B7745" s="1" t="s">
        <v>4150</v>
      </c>
      <c r="C7745" t="s">
        <v>3599</v>
      </c>
      <c r="D7745" s="2">
        <v>1553</v>
      </c>
      <c r="E7745" s="1" t="s">
        <v>3637</v>
      </c>
      <c r="F7745" s="2">
        <v>10472</v>
      </c>
      <c r="G7745" s="3">
        <v>9176828311</v>
      </c>
      <c r="H7745" s="1" t="s">
        <v>2075</v>
      </c>
      <c r="I7745" t="s">
        <v>21</v>
      </c>
      <c r="J7745">
        <v>61</v>
      </c>
      <c r="K7745">
        <v>52</v>
      </c>
      <c r="L7745" s="18">
        <f>(((RestaurantData4[[#This Row],[FitScore]]/100)*RestaurantData4[[#This Row],[DailyCustAvg]])/3.5)*30</f>
        <v>271.88571428571424</v>
      </c>
      <c r="M7745">
        <v>40.828711065878998</v>
      </c>
      <c r="N7745">
        <v>-73.877655356801</v>
      </c>
      <c r="O7745">
        <v>209</v>
      </c>
      <c r="P7745">
        <v>18</v>
      </c>
    </row>
    <row r="7746" spans="1:16" hidden="1" x14ac:dyDescent="0.3">
      <c r="A7746">
        <v>50071608</v>
      </c>
      <c r="B7746" s="1" t="s">
        <v>4364</v>
      </c>
      <c r="C7746" t="s">
        <v>3599</v>
      </c>
      <c r="D7746" s="2">
        <v>725</v>
      </c>
      <c r="E7746" s="1" t="s">
        <v>4365</v>
      </c>
      <c r="F7746" s="2">
        <v>10467</v>
      </c>
      <c r="G7746" s="3">
        <v>7186841115</v>
      </c>
      <c r="H7746" s="1" t="s">
        <v>188</v>
      </c>
      <c r="I7746" t="s">
        <v>17</v>
      </c>
      <c r="J7746">
        <v>38</v>
      </c>
      <c r="K7746">
        <v>52</v>
      </c>
      <c r="L7746" s="18">
        <f>(((RestaurantData4[[#This Row],[FitScore]]/100)*RestaurantData4[[#This Row],[DailyCustAvg]])/3.5)*30</f>
        <v>169.37142857142857</v>
      </c>
      <c r="M7746">
        <v>40.871419717682002</v>
      </c>
      <c r="N7746">
        <v>-73.865857678789993</v>
      </c>
      <c r="O7746">
        <v>212</v>
      </c>
      <c r="P7746">
        <v>15</v>
      </c>
    </row>
    <row r="7747" spans="1:16" hidden="1" x14ac:dyDescent="0.3">
      <c r="A7747">
        <v>50100245</v>
      </c>
      <c r="B7747" s="1" t="s">
        <v>8248</v>
      </c>
      <c r="C7747" t="s">
        <v>8030</v>
      </c>
      <c r="D7747" s="2">
        <v>1938</v>
      </c>
      <c r="E7747" s="1" t="s">
        <v>8032</v>
      </c>
      <c r="F7747" s="2">
        <v>10304</v>
      </c>
      <c r="G7747" s="3">
        <v>3139770814</v>
      </c>
      <c r="H7747" s="1" t="s">
        <v>207</v>
      </c>
      <c r="I7747" t="s">
        <v>17</v>
      </c>
      <c r="J7747">
        <v>71</v>
      </c>
      <c r="K7747">
        <v>52</v>
      </c>
      <c r="L7747" s="18">
        <f>(((RestaurantData4[[#This Row],[FitScore]]/100)*RestaurantData4[[#This Row],[DailyCustAvg]])/3.5)*30</f>
        <v>316.45714285714291</v>
      </c>
      <c r="M7747">
        <v>40.606200286345</v>
      </c>
      <c r="N7747">
        <v>-74.086947948738</v>
      </c>
      <c r="O7747">
        <v>502</v>
      </c>
      <c r="P7747">
        <v>50</v>
      </c>
    </row>
    <row r="7748" spans="1:16" hidden="1" x14ac:dyDescent="0.3">
      <c r="A7748">
        <v>41102190</v>
      </c>
      <c r="B7748" s="1" t="s">
        <v>8259</v>
      </c>
      <c r="C7748" t="s">
        <v>8030</v>
      </c>
      <c r="D7748" s="2">
        <v>758</v>
      </c>
      <c r="E7748" s="1" t="s">
        <v>8255</v>
      </c>
      <c r="F7748" s="2">
        <v>10312</v>
      </c>
      <c r="G7748" s="3">
        <v>7189671155</v>
      </c>
      <c r="H7748" s="1" t="s">
        <v>73</v>
      </c>
      <c r="I7748" t="s">
        <v>17</v>
      </c>
      <c r="J7748">
        <v>77</v>
      </c>
      <c r="K7748">
        <v>52</v>
      </c>
      <c r="L7748" s="18">
        <f>(((RestaurantData4[[#This Row],[FitScore]]/100)*RestaurantData4[[#This Row],[DailyCustAvg]])/3.5)*30</f>
        <v>343.2</v>
      </c>
      <c r="M7748">
        <v>40.560187872847997</v>
      </c>
      <c r="N7748">
        <v>-74.165451524979005</v>
      </c>
      <c r="O7748">
        <v>503</v>
      </c>
      <c r="P7748">
        <v>51</v>
      </c>
    </row>
    <row r="7749" spans="1:16" hidden="1" x14ac:dyDescent="0.3">
      <c r="A7749">
        <v>41049219</v>
      </c>
      <c r="B7749" s="1" t="s">
        <v>3691</v>
      </c>
      <c r="C7749" t="s">
        <v>3599</v>
      </c>
      <c r="D7749" s="2">
        <v>941</v>
      </c>
      <c r="E7749" s="1" t="s">
        <v>3692</v>
      </c>
      <c r="F7749" s="2">
        <v>10459</v>
      </c>
      <c r="G7749" s="3">
        <v>7188602295</v>
      </c>
      <c r="H7749" s="1" t="s">
        <v>45</v>
      </c>
      <c r="I7749" t="s">
        <v>17</v>
      </c>
      <c r="J7749">
        <v>84</v>
      </c>
      <c r="K7749">
        <v>51</v>
      </c>
      <c r="L7749" s="18">
        <f>(((RestaurantData4[[#This Row],[FitScore]]/100)*RestaurantData4[[#This Row],[DailyCustAvg]])/3.5)*30</f>
        <v>367.19999999999993</v>
      </c>
      <c r="M7749">
        <v>40.821159949833998</v>
      </c>
      <c r="N7749">
        <v>-73.896901577540007</v>
      </c>
      <c r="O7749">
        <v>202</v>
      </c>
      <c r="P7749">
        <v>17</v>
      </c>
    </row>
    <row r="7750" spans="1:16" hidden="1" x14ac:dyDescent="0.3">
      <c r="A7750">
        <v>50099011</v>
      </c>
      <c r="B7750" s="1" t="s">
        <v>3717</v>
      </c>
      <c r="C7750" t="s">
        <v>3599</v>
      </c>
      <c r="D7750" s="2">
        <v>801</v>
      </c>
      <c r="E7750" s="1" t="s">
        <v>3718</v>
      </c>
      <c r="F7750" s="2">
        <v>10459</v>
      </c>
      <c r="G7750" s="3">
        <v>3472698226</v>
      </c>
      <c r="H7750" s="1" t="s">
        <v>276</v>
      </c>
      <c r="I7750" t="s">
        <v>21</v>
      </c>
      <c r="J7750">
        <v>65</v>
      </c>
      <c r="K7750">
        <v>51</v>
      </c>
      <c r="L7750" s="18">
        <f>(((RestaurantData4[[#This Row],[FitScore]]/100)*RestaurantData4[[#This Row],[DailyCustAvg]])/3.5)*30</f>
        <v>284.14285714285717</v>
      </c>
      <c r="M7750">
        <v>40.830259983209999</v>
      </c>
      <c r="N7750">
        <v>-73.898260571250006</v>
      </c>
      <c r="O7750">
        <v>203</v>
      </c>
      <c r="P7750">
        <v>17</v>
      </c>
    </row>
    <row r="7751" spans="1:16" hidden="1" x14ac:dyDescent="0.3">
      <c r="A7751">
        <v>40719693</v>
      </c>
      <c r="B7751" s="1" t="s">
        <v>3741</v>
      </c>
      <c r="C7751" t="s">
        <v>3599</v>
      </c>
      <c r="D7751" s="2">
        <v>1309</v>
      </c>
      <c r="E7751" s="1" t="s">
        <v>3617</v>
      </c>
      <c r="F7751" s="2">
        <v>10459</v>
      </c>
      <c r="G7751" s="3">
        <v>7189911249</v>
      </c>
      <c r="H7751" s="1" t="s">
        <v>16</v>
      </c>
      <c r="I7751" t="s">
        <v>17</v>
      </c>
      <c r="J7751">
        <v>67</v>
      </c>
      <c r="K7751">
        <v>51</v>
      </c>
      <c r="L7751" s="18">
        <f>(((RestaurantData4[[#This Row],[FitScore]]/100)*RestaurantData4[[#This Row],[DailyCustAvg]])/3.5)*30</f>
        <v>292.8857142857143</v>
      </c>
      <c r="M7751">
        <v>40.828042132592003</v>
      </c>
      <c r="N7751">
        <v>-73.898148345793004</v>
      </c>
      <c r="O7751">
        <v>203</v>
      </c>
      <c r="P7751">
        <v>17</v>
      </c>
    </row>
    <row r="7752" spans="1:16" hidden="1" x14ac:dyDescent="0.3">
      <c r="A7752">
        <v>41459414</v>
      </c>
      <c r="B7752" s="1" t="s">
        <v>4061</v>
      </c>
      <c r="C7752" t="s">
        <v>3599</v>
      </c>
      <c r="D7752" s="2">
        <v>271</v>
      </c>
      <c r="E7752" s="1" t="s">
        <v>3963</v>
      </c>
      <c r="F7752" s="2">
        <v>10463</v>
      </c>
      <c r="G7752" s="3">
        <v>7185490030</v>
      </c>
      <c r="H7752" s="1" t="s">
        <v>242</v>
      </c>
      <c r="I7752" t="s">
        <v>17</v>
      </c>
      <c r="J7752">
        <v>84</v>
      </c>
      <c r="K7752">
        <v>51</v>
      </c>
      <c r="L7752" s="18">
        <f>(((RestaurantData4[[#This Row],[FitScore]]/100)*RestaurantData4[[#This Row],[DailyCustAvg]])/3.5)*30</f>
        <v>367.19999999999993</v>
      </c>
      <c r="M7752">
        <v>40.872850411324002</v>
      </c>
      <c r="N7752">
        <v>-73.905126780968004</v>
      </c>
      <c r="O7752">
        <v>208</v>
      </c>
      <c r="P7752">
        <v>14</v>
      </c>
    </row>
    <row r="7753" spans="1:16" hidden="1" x14ac:dyDescent="0.3">
      <c r="A7753">
        <v>50083966</v>
      </c>
      <c r="B7753" s="1" t="s">
        <v>4134</v>
      </c>
      <c r="C7753" t="s">
        <v>3599</v>
      </c>
      <c r="D7753" s="2">
        <v>264</v>
      </c>
      <c r="E7753" s="1" t="s">
        <v>4135</v>
      </c>
      <c r="F7753" s="2">
        <v>10473</v>
      </c>
      <c r="G7753" s="3">
        <v>3472702422</v>
      </c>
      <c r="H7753" s="1" t="s">
        <v>16</v>
      </c>
      <c r="I7753" t="s">
        <v>21</v>
      </c>
      <c r="J7753">
        <v>77</v>
      </c>
      <c r="K7753">
        <v>51</v>
      </c>
      <c r="L7753" s="18">
        <f>(((RestaurantData4[[#This Row],[FitScore]]/100)*RestaurantData4[[#This Row],[DailyCustAvg]])/3.5)*30</f>
        <v>336.6</v>
      </c>
      <c r="M7753">
        <v>40.810885850801</v>
      </c>
      <c r="N7753">
        <v>-73.855655643488006</v>
      </c>
      <c r="O7753">
        <v>209</v>
      </c>
      <c r="P7753">
        <v>18</v>
      </c>
    </row>
    <row r="7754" spans="1:16" hidden="1" x14ac:dyDescent="0.3">
      <c r="A7754">
        <v>50079804</v>
      </c>
      <c r="B7754" s="1" t="s">
        <v>4249</v>
      </c>
      <c r="C7754" t="s">
        <v>3599</v>
      </c>
      <c r="D7754" s="2">
        <v>1728</v>
      </c>
      <c r="E7754" s="1" t="s">
        <v>4250</v>
      </c>
      <c r="F7754" s="2">
        <v>10461</v>
      </c>
      <c r="G7754" s="3">
        <v>7189755101</v>
      </c>
      <c r="H7754" s="1" t="s">
        <v>52</v>
      </c>
      <c r="I7754" t="s">
        <v>21</v>
      </c>
      <c r="J7754">
        <v>26</v>
      </c>
      <c r="K7754">
        <v>51</v>
      </c>
      <c r="L7754" s="18">
        <f>(((RestaurantData4[[#This Row],[FitScore]]/100)*RestaurantData4[[#This Row],[DailyCustAvg]])/3.5)*30</f>
        <v>113.65714285714286</v>
      </c>
      <c r="M7754">
        <v>40.847165373514002</v>
      </c>
      <c r="N7754">
        <v>-73.844747650824999</v>
      </c>
      <c r="O7754">
        <v>211</v>
      </c>
      <c r="P7754">
        <v>13</v>
      </c>
    </row>
    <row r="7755" spans="1:16" hidden="1" x14ac:dyDescent="0.3">
      <c r="A7755">
        <v>41387409</v>
      </c>
      <c r="B7755" s="1" t="s">
        <v>7994</v>
      </c>
      <c r="C7755" t="s">
        <v>6631</v>
      </c>
      <c r="D7755" s="2">
        <v>0</v>
      </c>
      <c r="E7755" s="1" t="s">
        <v>7995</v>
      </c>
      <c r="F7755" s="2">
        <v>11369</v>
      </c>
      <c r="G7755" s="3">
        <v>5167923957</v>
      </c>
      <c r="H7755" s="1" t="s">
        <v>16</v>
      </c>
      <c r="I7755" t="s">
        <v>17</v>
      </c>
      <c r="J7755">
        <v>74</v>
      </c>
      <c r="K7755">
        <v>51</v>
      </c>
      <c r="L7755" s="18">
        <f>(((RestaurantData4[[#This Row],[FitScore]]/100)*RestaurantData4[[#This Row],[DailyCustAvg]])/3.5)*30</f>
        <v>323.48571428571427</v>
      </c>
      <c r="M7755">
        <v>40.774414029771997</v>
      </c>
      <c r="N7755">
        <v>-73.877293351847996</v>
      </c>
      <c r="O7755">
        <v>480</v>
      </c>
      <c r="P7755">
        <v>21</v>
      </c>
    </row>
    <row r="7756" spans="1:16" hidden="1" x14ac:dyDescent="0.3">
      <c r="A7756">
        <v>41687110</v>
      </c>
      <c r="B7756" s="1" t="s">
        <v>8298</v>
      </c>
      <c r="C7756" t="s">
        <v>8030</v>
      </c>
      <c r="D7756" s="2">
        <v>3838</v>
      </c>
      <c r="E7756" s="1" t="s">
        <v>8087</v>
      </c>
      <c r="F7756" s="2">
        <v>10312</v>
      </c>
      <c r="G7756" s="3">
        <v>7186088589</v>
      </c>
      <c r="H7756" s="1" t="s">
        <v>68</v>
      </c>
      <c r="I7756" t="s">
        <v>17</v>
      </c>
      <c r="J7756">
        <v>65</v>
      </c>
      <c r="K7756">
        <v>51</v>
      </c>
      <c r="L7756" s="18">
        <f>(((RestaurantData4[[#This Row],[FitScore]]/100)*RestaurantData4[[#This Row],[DailyCustAvg]])/3.5)*30</f>
        <v>284.14285714285717</v>
      </c>
      <c r="M7756">
        <v>40.544509607521</v>
      </c>
      <c r="N7756">
        <v>-74.165444939498002</v>
      </c>
      <c r="O7756">
        <v>503</v>
      </c>
      <c r="P7756">
        <v>51</v>
      </c>
    </row>
    <row r="7757" spans="1:16" hidden="1" x14ac:dyDescent="0.3">
      <c r="A7757">
        <v>50001014</v>
      </c>
      <c r="B7757" s="1" t="s">
        <v>4247</v>
      </c>
      <c r="C7757" t="s">
        <v>3599</v>
      </c>
      <c r="D7757" s="2">
        <v>2125</v>
      </c>
      <c r="E7757" s="1" t="s">
        <v>4172</v>
      </c>
      <c r="F7757" s="2">
        <v>10461</v>
      </c>
      <c r="G7757" s="3">
        <v>3478514636</v>
      </c>
      <c r="H7757" s="1" t="s">
        <v>73</v>
      </c>
      <c r="I7757" t="s">
        <v>17</v>
      </c>
      <c r="J7757">
        <v>36</v>
      </c>
      <c r="K7757">
        <v>50</v>
      </c>
      <c r="L7757" s="18">
        <f>(((RestaurantData4[[#This Row],[FitScore]]/100)*RestaurantData4[[#This Row],[DailyCustAvg]])/3.5)*30</f>
        <v>154.28571428571431</v>
      </c>
      <c r="M7757">
        <v>40.855907781954997</v>
      </c>
      <c r="N7757">
        <v>-73.855597322121994</v>
      </c>
      <c r="O7757">
        <v>211</v>
      </c>
      <c r="P7757">
        <v>13</v>
      </c>
    </row>
    <row r="7758" spans="1:16" hidden="1" x14ac:dyDescent="0.3">
      <c r="A7758">
        <v>41559071</v>
      </c>
      <c r="B7758" s="1" t="s">
        <v>4278</v>
      </c>
      <c r="C7758" t="s">
        <v>3599</v>
      </c>
      <c r="D7758" s="2">
        <v>1400</v>
      </c>
      <c r="E7758" s="1" t="s">
        <v>4279</v>
      </c>
      <c r="F7758" s="2">
        <v>10461</v>
      </c>
      <c r="G7758" s="3">
        <v>7189185120</v>
      </c>
      <c r="H7758" s="1" t="s">
        <v>16</v>
      </c>
      <c r="I7758" t="s">
        <v>21</v>
      </c>
      <c r="J7758">
        <v>32</v>
      </c>
      <c r="K7758">
        <v>50</v>
      </c>
      <c r="L7758" s="18">
        <f>(((RestaurantData4[[#This Row],[FitScore]]/100)*RestaurantData4[[#This Row],[DailyCustAvg]])/3.5)*30</f>
        <v>137.14285714285714</v>
      </c>
      <c r="M7758">
        <v>40.857420088628999</v>
      </c>
      <c r="N7758">
        <v>-73.84707700765</v>
      </c>
      <c r="O7758">
        <v>211</v>
      </c>
      <c r="P7758">
        <v>13</v>
      </c>
    </row>
    <row r="7759" spans="1:16" hidden="1" x14ac:dyDescent="0.3">
      <c r="A7759">
        <v>41696986</v>
      </c>
      <c r="B7759" s="1" t="s">
        <v>3972</v>
      </c>
      <c r="C7759" t="s">
        <v>3599</v>
      </c>
      <c r="D7759" s="2">
        <v>15</v>
      </c>
      <c r="E7759" s="1" t="s">
        <v>3959</v>
      </c>
      <c r="F7759" s="2">
        <v>10468</v>
      </c>
      <c r="G7759" s="3">
        <v>3477586996</v>
      </c>
      <c r="H7759" s="1" t="s">
        <v>73</v>
      </c>
      <c r="I7759" t="s">
        <v>17</v>
      </c>
      <c r="J7759">
        <v>61</v>
      </c>
      <c r="K7759">
        <v>49</v>
      </c>
      <c r="L7759" s="18">
        <f>(((RestaurantData4[[#This Row],[FitScore]]/100)*RestaurantData4[[#This Row],[DailyCustAvg]])/3.5)*30</f>
        <v>256.20000000000005</v>
      </c>
      <c r="M7759">
        <v>40.862779951566999</v>
      </c>
      <c r="N7759">
        <v>-73.901800644687</v>
      </c>
      <c r="O7759">
        <v>207</v>
      </c>
      <c r="P7759">
        <v>14</v>
      </c>
    </row>
    <row r="7760" spans="1:16" hidden="1" x14ac:dyDescent="0.3">
      <c r="A7760">
        <v>50086058</v>
      </c>
      <c r="B7760" s="1" t="s">
        <v>4069</v>
      </c>
      <c r="C7760" t="s">
        <v>3599</v>
      </c>
      <c r="D7760" s="2">
        <v>308</v>
      </c>
      <c r="E7760" s="1" t="s">
        <v>4023</v>
      </c>
      <c r="F7760" s="2">
        <v>10463</v>
      </c>
      <c r="G7760" s="3">
        <v>7189023462</v>
      </c>
      <c r="H7760" s="1" t="s">
        <v>66</v>
      </c>
      <c r="I7760" t="s">
        <v>21</v>
      </c>
      <c r="J7760">
        <v>75</v>
      </c>
      <c r="K7760">
        <v>49</v>
      </c>
      <c r="L7760" s="18">
        <f>(((RestaurantData4[[#This Row],[FitScore]]/100)*RestaurantData4[[#This Row],[DailyCustAvg]])/3.5)*30</f>
        <v>315</v>
      </c>
      <c r="M7760">
        <v>40.880980454411002</v>
      </c>
      <c r="N7760">
        <v>-73.908720601846994</v>
      </c>
      <c r="O7760">
        <v>208</v>
      </c>
      <c r="P7760">
        <v>11</v>
      </c>
    </row>
    <row r="7761" spans="1:16" hidden="1" x14ac:dyDescent="0.3">
      <c r="A7761">
        <v>50054483</v>
      </c>
      <c r="B7761" s="1" t="s">
        <v>98</v>
      </c>
      <c r="C7761" t="s">
        <v>3599</v>
      </c>
      <c r="D7761" s="2">
        <v>4275</v>
      </c>
      <c r="E7761" s="1" t="s">
        <v>4083</v>
      </c>
      <c r="F7761" s="2">
        <v>10466</v>
      </c>
      <c r="G7761" s="3">
        <v>7185146941</v>
      </c>
      <c r="H7761" s="1" t="s">
        <v>16</v>
      </c>
      <c r="I7761" t="s">
        <v>17</v>
      </c>
      <c r="J7761">
        <v>44</v>
      </c>
      <c r="K7761">
        <v>49</v>
      </c>
      <c r="L7761" s="18">
        <f>(((RestaurantData4[[#This Row],[FitScore]]/100)*RestaurantData4[[#This Row],[DailyCustAvg]])/3.5)*30</f>
        <v>184.79999999999998</v>
      </c>
      <c r="M7761">
        <v>40.895196815083999</v>
      </c>
      <c r="N7761">
        <v>-73.856386977382002</v>
      </c>
      <c r="O7761">
        <v>212</v>
      </c>
      <c r="P7761">
        <v>11</v>
      </c>
    </row>
    <row r="7762" spans="1:16" hidden="1" x14ac:dyDescent="0.3">
      <c r="A7762">
        <v>40842618</v>
      </c>
      <c r="B7762" s="1" t="s">
        <v>8269</v>
      </c>
      <c r="C7762" t="s">
        <v>8030</v>
      </c>
      <c r="D7762" s="2">
        <v>3854</v>
      </c>
      <c r="E7762" s="1" t="s">
        <v>8087</v>
      </c>
      <c r="F7762" s="2">
        <v>10312</v>
      </c>
      <c r="G7762" s="3">
        <v>7189488755</v>
      </c>
      <c r="H7762" s="1" t="s">
        <v>52</v>
      </c>
      <c r="I7762" t="s">
        <v>21</v>
      </c>
      <c r="J7762">
        <v>80</v>
      </c>
      <c r="K7762">
        <v>49</v>
      </c>
      <c r="L7762" s="18">
        <f>(((RestaurantData4[[#This Row],[FitScore]]/100)*RestaurantData4[[#This Row],[DailyCustAvg]])/3.5)*30</f>
        <v>336.00000000000006</v>
      </c>
      <c r="M7762">
        <v>40.543969539350002</v>
      </c>
      <c r="N7762">
        <v>-74.164990247709</v>
      </c>
      <c r="O7762">
        <v>503</v>
      </c>
      <c r="P7762">
        <v>51</v>
      </c>
    </row>
    <row r="7763" spans="1:16" hidden="1" x14ac:dyDescent="0.3">
      <c r="A7763">
        <v>50018121</v>
      </c>
      <c r="B7763" s="1" t="s">
        <v>3742</v>
      </c>
      <c r="C7763" t="s">
        <v>3599</v>
      </c>
      <c r="D7763" s="2">
        <v>1773</v>
      </c>
      <c r="E7763" s="1" t="s">
        <v>3678</v>
      </c>
      <c r="F7763" s="2">
        <v>10460</v>
      </c>
      <c r="G7763" s="3">
        <v>7184508689</v>
      </c>
      <c r="H7763" s="1" t="s">
        <v>641</v>
      </c>
      <c r="I7763" t="s">
        <v>21</v>
      </c>
      <c r="J7763">
        <v>82</v>
      </c>
      <c r="K7763">
        <v>48</v>
      </c>
      <c r="L7763" s="18">
        <f>(((RestaurantData4[[#This Row],[FitScore]]/100)*RestaurantData4[[#This Row],[DailyCustAvg]])/3.5)*30</f>
        <v>337.37142857142857</v>
      </c>
      <c r="M7763">
        <v>40.837743138382002</v>
      </c>
      <c r="N7763">
        <v>-73.887548155622994</v>
      </c>
      <c r="O7763">
        <v>203</v>
      </c>
      <c r="P7763">
        <v>17</v>
      </c>
    </row>
    <row r="7764" spans="1:16" hidden="1" x14ac:dyDescent="0.3">
      <c r="A7764">
        <v>41569301</v>
      </c>
      <c r="B7764" s="1" t="s">
        <v>4128</v>
      </c>
      <c r="C7764" t="s">
        <v>3599</v>
      </c>
      <c r="D7764" s="2">
        <v>1853</v>
      </c>
      <c r="E7764" s="1" t="s">
        <v>3637</v>
      </c>
      <c r="F7764" s="2">
        <v>10472</v>
      </c>
      <c r="G7764" s="3">
        <v>7184093809</v>
      </c>
      <c r="H7764" s="1" t="s">
        <v>641</v>
      </c>
      <c r="I7764" t="s">
        <v>17</v>
      </c>
      <c r="J7764">
        <v>59</v>
      </c>
      <c r="K7764">
        <v>48</v>
      </c>
      <c r="L7764" s="18">
        <f>(((RestaurantData4[[#This Row],[FitScore]]/100)*RestaurantData4[[#This Row],[DailyCustAvg]])/3.5)*30</f>
        <v>242.74285714285713</v>
      </c>
      <c r="M7764">
        <v>40.83253577248</v>
      </c>
      <c r="N7764">
        <v>-73.864140380734995</v>
      </c>
      <c r="O7764">
        <v>209</v>
      </c>
      <c r="P7764">
        <v>18</v>
      </c>
    </row>
    <row r="7765" spans="1:16" hidden="1" x14ac:dyDescent="0.3">
      <c r="A7765">
        <v>50007604</v>
      </c>
      <c r="B7765" s="1" t="s">
        <v>4404</v>
      </c>
      <c r="C7765" t="s">
        <v>3599</v>
      </c>
      <c r="D7765" s="2">
        <v>518</v>
      </c>
      <c r="E7765" s="1" t="s">
        <v>4405</v>
      </c>
      <c r="F7765" s="2">
        <v>10470</v>
      </c>
      <c r="G7765" s="3">
        <v>7183252800</v>
      </c>
      <c r="H7765" s="1" t="s">
        <v>242</v>
      </c>
      <c r="I7765" t="s">
        <v>17</v>
      </c>
      <c r="J7765">
        <v>39</v>
      </c>
      <c r="K7765">
        <v>48</v>
      </c>
      <c r="L7765" s="18">
        <f>(((RestaurantData4[[#This Row],[FitScore]]/100)*RestaurantData4[[#This Row],[DailyCustAvg]])/3.5)*30</f>
        <v>160.45714285714283</v>
      </c>
      <c r="M7765">
        <v>40.901165197847</v>
      </c>
      <c r="N7765">
        <v>-73.861981034299006</v>
      </c>
      <c r="O7765">
        <v>212</v>
      </c>
      <c r="P7765">
        <v>11</v>
      </c>
    </row>
    <row r="7766" spans="1:16" hidden="1" x14ac:dyDescent="0.3">
      <c r="A7766">
        <v>41237648</v>
      </c>
      <c r="B7766" s="1" t="s">
        <v>8020</v>
      </c>
      <c r="C7766" t="s">
        <v>6631</v>
      </c>
      <c r="D7766" s="2">
        <v>0</v>
      </c>
      <c r="E7766" s="1" t="s">
        <v>8011</v>
      </c>
      <c r="F7766" s="2">
        <v>11430</v>
      </c>
      <c r="G7766" s="3">
        <v>7187511634</v>
      </c>
      <c r="H7766" s="1" t="s">
        <v>56</v>
      </c>
      <c r="J7766">
        <v>68</v>
      </c>
      <c r="K7766">
        <v>48</v>
      </c>
      <c r="L7766" s="18">
        <f>(((RestaurantData4[[#This Row],[FitScore]]/100)*RestaurantData4[[#This Row],[DailyCustAvg]])/3.5)*30</f>
        <v>279.77142857142854</v>
      </c>
      <c r="M7766">
        <v>40.648312826068</v>
      </c>
      <c r="N7766">
        <v>-73.788281497593999</v>
      </c>
      <c r="O7766">
        <v>483</v>
      </c>
      <c r="P7766">
        <v>28</v>
      </c>
    </row>
    <row r="7767" spans="1:16" hidden="1" x14ac:dyDescent="0.3">
      <c r="A7767">
        <v>40423819</v>
      </c>
      <c r="B7767" s="1" t="s">
        <v>8037</v>
      </c>
      <c r="C7767" t="s">
        <v>8030</v>
      </c>
      <c r="D7767" s="2">
        <v>1899</v>
      </c>
      <c r="E7767" s="1" t="s">
        <v>8038</v>
      </c>
      <c r="F7767" s="2">
        <v>10314</v>
      </c>
      <c r="G7767" s="3">
        <v>7182738802</v>
      </c>
      <c r="H7767" s="1" t="s">
        <v>73</v>
      </c>
      <c r="I7767" t="s">
        <v>21</v>
      </c>
      <c r="J7767">
        <v>78</v>
      </c>
      <c r="K7767">
        <v>48</v>
      </c>
      <c r="L7767" s="18">
        <f>(((RestaurantData4[[#This Row],[FitScore]]/100)*RestaurantData4[[#This Row],[DailyCustAvg]])/3.5)*30</f>
        <v>320.91428571428565</v>
      </c>
      <c r="M7767">
        <v>40.612741882335001</v>
      </c>
      <c r="N7767">
        <v>-74.127216633526004</v>
      </c>
      <c r="O7767">
        <v>501</v>
      </c>
      <c r="P7767">
        <v>50</v>
      </c>
    </row>
    <row r="7768" spans="1:16" hidden="1" x14ac:dyDescent="0.3">
      <c r="A7768">
        <v>50064474</v>
      </c>
      <c r="B7768" s="1" t="s">
        <v>8067</v>
      </c>
      <c r="C7768" t="s">
        <v>8030</v>
      </c>
      <c r="D7768" s="2">
        <v>181</v>
      </c>
      <c r="E7768" s="1" t="s">
        <v>8039</v>
      </c>
      <c r="F7768" s="2">
        <v>10301</v>
      </c>
      <c r="G7768" s="3">
        <v>7182854096</v>
      </c>
      <c r="H7768" s="1" t="s">
        <v>1125</v>
      </c>
      <c r="I7768" t="s">
        <v>21</v>
      </c>
      <c r="J7768">
        <v>78</v>
      </c>
      <c r="K7768">
        <v>48</v>
      </c>
      <c r="L7768" s="18">
        <f>(((RestaurantData4[[#This Row],[FitScore]]/100)*RestaurantData4[[#This Row],[DailyCustAvg]])/3.5)*30</f>
        <v>320.91428571428565</v>
      </c>
      <c r="M7768">
        <v>40.637284449256001</v>
      </c>
      <c r="N7768">
        <v>-74.076128989512995</v>
      </c>
      <c r="O7768">
        <v>501</v>
      </c>
      <c r="P7768">
        <v>49</v>
      </c>
    </row>
    <row r="7769" spans="1:16" hidden="1" x14ac:dyDescent="0.3">
      <c r="A7769">
        <v>41605870</v>
      </c>
      <c r="B7769" s="1" t="s">
        <v>3900</v>
      </c>
      <c r="C7769" t="s">
        <v>3599</v>
      </c>
      <c r="D7769" s="2">
        <v>632</v>
      </c>
      <c r="E7769" s="1" t="s">
        <v>3901</v>
      </c>
      <c r="F7769" s="2">
        <v>10458</v>
      </c>
      <c r="G7769" s="3">
        <v>7187332300</v>
      </c>
      <c r="H7769" s="1" t="s">
        <v>354</v>
      </c>
      <c r="I7769" t="s">
        <v>17</v>
      </c>
      <c r="J7769">
        <v>67</v>
      </c>
      <c r="K7769">
        <v>47</v>
      </c>
      <c r="L7769" s="18">
        <f>(((RestaurantData4[[#This Row],[FitScore]]/100)*RestaurantData4[[#This Row],[DailyCustAvg]])/3.5)*30</f>
        <v>269.91428571428577</v>
      </c>
      <c r="M7769">
        <v>40.854125884642002</v>
      </c>
      <c r="N7769">
        <v>-73.886949204028994</v>
      </c>
      <c r="O7769">
        <v>206</v>
      </c>
      <c r="P7769">
        <v>15</v>
      </c>
    </row>
    <row r="7770" spans="1:16" hidden="1" x14ac:dyDescent="0.3">
      <c r="A7770">
        <v>50060205</v>
      </c>
      <c r="B7770" s="1" t="s">
        <v>4007</v>
      </c>
      <c r="C7770" t="s">
        <v>3599</v>
      </c>
      <c r="D7770" s="2">
        <v>3505</v>
      </c>
      <c r="E7770" s="1" t="s">
        <v>4008</v>
      </c>
      <c r="F7770" s="2">
        <v>10467</v>
      </c>
      <c r="G7770" s="3">
        <v>7186841489</v>
      </c>
      <c r="H7770" s="1" t="s">
        <v>641</v>
      </c>
      <c r="I7770" t="s">
        <v>17</v>
      </c>
      <c r="J7770">
        <v>79</v>
      </c>
      <c r="K7770">
        <v>47</v>
      </c>
      <c r="L7770" s="18">
        <f>(((RestaurantData4[[#This Row],[FitScore]]/100)*RestaurantData4[[#This Row],[DailyCustAvg]])/3.5)*30</f>
        <v>318.25714285714287</v>
      </c>
      <c r="M7770">
        <v>40.881911161561</v>
      </c>
      <c r="N7770">
        <v>-73.879224225770002</v>
      </c>
      <c r="O7770">
        <v>207</v>
      </c>
      <c r="P7770">
        <v>11</v>
      </c>
    </row>
    <row r="7771" spans="1:16" hidden="1" x14ac:dyDescent="0.3">
      <c r="A7771">
        <v>50000983</v>
      </c>
      <c r="B7771" s="1" t="s">
        <v>4149</v>
      </c>
      <c r="C7771" t="s">
        <v>3599</v>
      </c>
      <c r="D7771" s="2">
        <v>1806</v>
      </c>
      <c r="E7771" s="1" t="s">
        <v>3637</v>
      </c>
      <c r="F7771" s="2">
        <v>10472</v>
      </c>
      <c r="G7771" s="3">
        <v>7185029878</v>
      </c>
      <c r="H7771" s="1" t="s">
        <v>2075</v>
      </c>
      <c r="I7771" t="s">
        <v>21</v>
      </c>
      <c r="J7771">
        <v>64</v>
      </c>
      <c r="K7771">
        <v>47</v>
      </c>
      <c r="L7771" s="18">
        <f>(((RestaurantData4[[#This Row],[FitScore]]/100)*RestaurantData4[[#This Row],[DailyCustAvg]])/3.5)*30</f>
        <v>257.82857142857142</v>
      </c>
      <c r="M7771">
        <v>40.831958823222998</v>
      </c>
      <c r="N7771">
        <v>-73.866006203466</v>
      </c>
      <c r="O7771">
        <v>209</v>
      </c>
      <c r="P7771">
        <v>18</v>
      </c>
    </row>
    <row r="7772" spans="1:16" hidden="1" x14ac:dyDescent="0.3">
      <c r="A7772">
        <v>41119140</v>
      </c>
      <c r="B7772" s="1" t="s">
        <v>7999</v>
      </c>
      <c r="C7772" t="s">
        <v>6631</v>
      </c>
      <c r="D7772" s="2">
        <v>0</v>
      </c>
      <c r="E7772" s="1" t="s">
        <v>7996</v>
      </c>
      <c r="F7772" s="2">
        <v>11369</v>
      </c>
      <c r="G7772" s="3">
        <v>6464564074</v>
      </c>
      <c r="H7772" s="1" t="s">
        <v>168</v>
      </c>
      <c r="I7772" t="s">
        <v>17</v>
      </c>
      <c r="J7772">
        <v>73</v>
      </c>
      <c r="K7772">
        <v>47</v>
      </c>
      <c r="L7772" s="18">
        <f>(((RestaurantData4[[#This Row],[FitScore]]/100)*RestaurantData4[[#This Row],[DailyCustAvg]])/3.5)*30</f>
        <v>294.08571428571435</v>
      </c>
      <c r="M7772">
        <v>40.774414029771997</v>
      </c>
      <c r="N7772">
        <v>-73.877293351847996</v>
      </c>
      <c r="O7772">
        <v>480</v>
      </c>
      <c r="P7772">
        <v>21</v>
      </c>
    </row>
    <row r="7773" spans="1:16" hidden="1" x14ac:dyDescent="0.3">
      <c r="A7773">
        <v>50093370</v>
      </c>
      <c r="B7773" s="1" t="s">
        <v>8316</v>
      </c>
      <c r="C7773" t="s">
        <v>8030</v>
      </c>
      <c r="D7773" s="2">
        <v>1307</v>
      </c>
      <c r="E7773" s="1" t="s">
        <v>8255</v>
      </c>
      <c r="F7773" s="2">
        <v>10312</v>
      </c>
      <c r="G7773" s="3">
        <v>7182272220</v>
      </c>
      <c r="H7773" s="1" t="s">
        <v>202</v>
      </c>
      <c r="I7773" t="s">
        <v>21</v>
      </c>
      <c r="J7773">
        <v>75</v>
      </c>
      <c r="K7773">
        <v>47</v>
      </c>
      <c r="L7773" s="18">
        <f>(((RestaurantData4[[#This Row],[FitScore]]/100)*RestaurantData4[[#This Row],[DailyCustAvg]])/3.5)*30</f>
        <v>302.14285714285711</v>
      </c>
      <c r="M7773">
        <v>40.565143831371003</v>
      </c>
      <c r="N7773">
        <v>-74.184165070429003</v>
      </c>
      <c r="O7773">
        <v>503</v>
      </c>
      <c r="P7773">
        <v>51</v>
      </c>
    </row>
    <row r="7774" spans="1:16" hidden="1" x14ac:dyDescent="0.3">
      <c r="A7774">
        <v>50043965</v>
      </c>
      <c r="B7774" s="1" t="s">
        <v>4047</v>
      </c>
      <c r="C7774" t="s">
        <v>3599</v>
      </c>
      <c r="D7774" s="2">
        <v>5588</v>
      </c>
      <c r="E7774" s="1" t="s">
        <v>34</v>
      </c>
      <c r="F7774" s="2">
        <v>10463</v>
      </c>
      <c r="G7774" s="3">
        <v>9178228160</v>
      </c>
      <c r="H7774" s="1" t="s">
        <v>148</v>
      </c>
      <c r="I7774" t="s">
        <v>17</v>
      </c>
      <c r="J7774">
        <v>80</v>
      </c>
      <c r="K7774">
        <v>46</v>
      </c>
      <c r="L7774" s="18">
        <f>(((RestaurantData4[[#This Row],[FitScore]]/100)*RestaurantData4[[#This Row],[DailyCustAvg]])/3.5)*30</f>
        <v>315.4285714285715</v>
      </c>
      <c r="M7774">
        <v>40.879168332847001</v>
      </c>
      <c r="N7774">
        <v>-73.904596995565996</v>
      </c>
      <c r="O7774">
        <v>208</v>
      </c>
      <c r="P7774">
        <v>11</v>
      </c>
    </row>
    <row r="7775" spans="1:16" hidden="1" x14ac:dyDescent="0.3">
      <c r="A7775">
        <v>50011004</v>
      </c>
      <c r="B7775" s="1" t="s">
        <v>4092</v>
      </c>
      <c r="C7775" t="s">
        <v>3599</v>
      </c>
      <c r="D7775" s="2">
        <v>1473</v>
      </c>
      <c r="E7775" s="1" t="s">
        <v>3637</v>
      </c>
      <c r="F7775" s="2">
        <v>10472</v>
      </c>
      <c r="G7775" s="3">
        <v>9292631433</v>
      </c>
      <c r="H7775" s="1" t="s">
        <v>2716</v>
      </c>
      <c r="I7775" t="s">
        <v>21</v>
      </c>
      <c r="J7775">
        <v>66</v>
      </c>
      <c r="K7775">
        <v>46</v>
      </c>
      <c r="L7775" s="18">
        <f>(((RestaurantData4[[#This Row],[FitScore]]/100)*RestaurantData4[[#This Row],[DailyCustAvg]])/3.5)*30</f>
        <v>260.22857142857146</v>
      </c>
      <c r="M7775">
        <v>40.828407547546</v>
      </c>
      <c r="N7775">
        <v>-73.881366929259997</v>
      </c>
      <c r="O7775">
        <v>209</v>
      </c>
      <c r="P7775">
        <v>17</v>
      </c>
    </row>
    <row r="7776" spans="1:16" hidden="1" x14ac:dyDescent="0.3">
      <c r="A7776">
        <v>41638082</v>
      </c>
      <c r="B7776" s="1" t="s">
        <v>1479</v>
      </c>
      <c r="C7776" t="s">
        <v>3599</v>
      </c>
      <c r="D7776" s="2">
        <v>3685</v>
      </c>
      <c r="E7776" s="1" t="s">
        <v>3604</v>
      </c>
      <c r="F7776" s="2">
        <v>10461</v>
      </c>
      <c r="G7776" s="3">
        <v>7185180341</v>
      </c>
      <c r="H7776" s="1" t="s">
        <v>132</v>
      </c>
      <c r="I7776" t="s">
        <v>21</v>
      </c>
      <c r="J7776">
        <v>37</v>
      </c>
      <c r="K7776">
        <v>46</v>
      </c>
      <c r="L7776" s="18">
        <f>(((RestaurantData4[[#This Row],[FitScore]]/100)*RestaurantData4[[#This Row],[DailyCustAvg]])/3.5)*30</f>
        <v>145.8857142857143</v>
      </c>
      <c r="M7776">
        <v>40.852473505083999</v>
      </c>
      <c r="N7776">
        <v>-73.827301203952004</v>
      </c>
      <c r="O7776">
        <v>210</v>
      </c>
      <c r="P7776">
        <v>13</v>
      </c>
    </row>
    <row r="7777" spans="1:16" hidden="1" x14ac:dyDescent="0.3">
      <c r="A7777">
        <v>50049262</v>
      </c>
      <c r="B7777" s="1" t="s">
        <v>8059</v>
      </c>
      <c r="C7777" t="s">
        <v>8030</v>
      </c>
      <c r="D7777" s="2">
        <v>100</v>
      </c>
      <c r="E7777" s="1" t="s">
        <v>8060</v>
      </c>
      <c r="F7777" s="2">
        <v>10301</v>
      </c>
      <c r="G7777" s="3">
        <v>7184428424</v>
      </c>
      <c r="H7777" s="1" t="s">
        <v>20</v>
      </c>
      <c r="I7777" t="s">
        <v>17</v>
      </c>
      <c r="J7777">
        <v>82</v>
      </c>
      <c r="K7777">
        <v>46</v>
      </c>
      <c r="L7777" s="18">
        <f>(((RestaurantData4[[#This Row],[FitScore]]/100)*RestaurantData4[[#This Row],[DailyCustAvg]])/3.5)*30</f>
        <v>323.31428571428575</v>
      </c>
      <c r="M7777">
        <v>40.643604814333003</v>
      </c>
      <c r="N7777">
        <v>-74.077426245867997</v>
      </c>
      <c r="O7777">
        <v>501</v>
      </c>
      <c r="P7777">
        <v>49</v>
      </c>
    </row>
    <row r="7778" spans="1:16" hidden="1" x14ac:dyDescent="0.3">
      <c r="A7778">
        <v>41509593</v>
      </c>
      <c r="B7778" s="1" t="s">
        <v>8311</v>
      </c>
      <c r="C7778" t="s">
        <v>8030</v>
      </c>
      <c r="D7778" s="2">
        <v>839</v>
      </c>
      <c r="E7778" s="1" t="s">
        <v>8262</v>
      </c>
      <c r="F7778" s="2">
        <v>10312</v>
      </c>
      <c r="G7778" s="3">
        <v>7189671000</v>
      </c>
      <c r="H7778" s="1" t="s">
        <v>143</v>
      </c>
      <c r="I7778" t="s">
        <v>17</v>
      </c>
      <c r="J7778">
        <v>72</v>
      </c>
      <c r="K7778">
        <v>46</v>
      </c>
      <c r="L7778" s="18">
        <f>(((RestaurantData4[[#This Row],[FitScore]]/100)*RestaurantData4[[#This Row],[DailyCustAvg]])/3.5)*30</f>
        <v>283.8857142857143</v>
      </c>
      <c r="M7778">
        <v>40.541401149682997</v>
      </c>
      <c r="N7778">
        <v>-74.177335382935993</v>
      </c>
      <c r="O7778">
        <v>503</v>
      </c>
      <c r="P7778">
        <v>51</v>
      </c>
    </row>
    <row r="7779" spans="1:16" hidden="1" x14ac:dyDescent="0.3">
      <c r="A7779">
        <v>50038475</v>
      </c>
      <c r="B7779" s="1" t="s">
        <v>4022</v>
      </c>
      <c r="C7779" t="s">
        <v>3599</v>
      </c>
      <c r="D7779" s="2">
        <v>146</v>
      </c>
      <c r="E7779" s="1" t="s">
        <v>4023</v>
      </c>
      <c r="F7779" s="2">
        <v>10463</v>
      </c>
      <c r="G7779" s="3">
        <v>3479646295</v>
      </c>
      <c r="H7779" s="1" t="s">
        <v>106</v>
      </c>
      <c r="I7779" t="s">
        <v>17</v>
      </c>
      <c r="J7779">
        <v>56</v>
      </c>
      <c r="K7779">
        <v>45</v>
      </c>
      <c r="L7779" s="18">
        <f>(((RestaurantData4[[#This Row],[FitScore]]/100)*RestaurantData4[[#This Row],[DailyCustAvg]])/3.5)*30</f>
        <v>216.00000000000003</v>
      </c>
      <c r="M7779">
        <v>40.878132018233003</v>
      </c>
      <c r="N7779">
        <v>-73.902743397880997</v>
      </c>
      <c r="O7779">
        <v>208</v>
      </c>
      <c r="P7779">
        <v>14</v>
      </c>
    </row>
    <row r="7780" spans="1:16" hidden="1" x14ac:dyDescent="0.3">
      <c r="A7780">
        <v>50087651</v>
      </c>
      <c r="B7780" s="1" t="s">
        <v>8122</v>
      </c>
      <c r="C7780" t="s">
        <v>8030</v>
      </c>
      <c r="D7780" s="2">
        <v>480</v>
      </c>
      <c r="E7780" s="1" t="s">
        <v>8115</v>
      </c>
      <c r="F7780" s="2">
        <v>10304</v>
      </c>
      <c r="G7780" s="3">
        <v>7188180105</v>
      </c>
      <c r="H7780" s="1" t="s">
        <v>242</v>
      </c>
      <c r="I7780" t="s">
        <v>17</v>
      </c>
      <c r="J7780">
        <v>70</v>
      </c>
      <c r="K7780">
        <v>45</v>
      </c>
      <c r="L7780" s="18">
        <f>(((RestaurantData4[[#This Row],[FitScore]]/100)*RestaurantData4[[#This Row],[DailyCustAvg]])/3.5)*30</f>
        <v>269.99999999999994</v>
      </c>
      <c r="M7780">
        <v>40.615465633684998</v>
      </c>
      <c r="N7780">
        <v>-74.084690881853007</v>
      </c>
      <c r="O7780">
        <v>501</v>
      </c>
      <c r="P7780">
        <v>49</v>
      </c>
    </row>
    <row r="7781" spans="1:16" hidden="1" x14ac:dyDescent="0.3">
      <c r="A7781">
        <v>50059508</v>
      </c>
      <c r="B7781" s="1" t="s">
        <v>3738</v>
      </c>
      <c r="C7781" t="s">
        <v>3599</v>
      </c>
      <c r="D7781" s="2">
        <v>5625</v>
      </c>
      <c r="E7781" s="1" t="s">
        <v>34</v>
      </c>
      <c r="F7781" s="2">
        <v>10463</v>
      </c>
      <c r="G7781" s="3">
        <v>7186016586</v>
      </c>
      <c r="H7781" s="1" t="s">
        <v>242</v>
      </c>
      <c r="I7781" t="s">
        <v>17</v>
      </c>
      <c r="J7781">
        <v>83</v>
      </c>
      <c r="K7781">
        <v>44</v>
      </c>
      <c r="L7781" s="18">
        <f>(((RestaurantData4[[#This Row],[FitScore]]/100)*RestaurantData4[[#This Row],[DailyCustAvg]])/3.5)*30</f>
        <v>313.02857142857135</v>
      </c>
      <c r="M7781">
        <v>40.879854134295002</v>
      </c>
      <c r="N7781">
        <v>-73.904140359604</v>
      </c>
      <c r="O7781">
        <v>208</v>
      </c>
      <c r="P7781">
        <v>11</v>
      </c>
    </row>
    <row r="7782" spans="1:16" hidden="1" x14ac:dyDescent="0.3">
      <c r="A7782">
        <v>50073263</v>
      </c>
      <c r="B7782" s="1" t="s">
        <v>8091</v>
      </c>
      <c r="C7782" t="s">
        <v>8030</v>
      </c>
      <c r="D7782" s="2">
        <v>1364</v>
      </c>
      <c r="E7782" s="1" t="s">
        <v>8039</v>
      </c>
      <c r="F7782" s="2">
        <v>10305</v>
      </c>
      <c r="G7782" s="3">
        <v>7184209333</v>
      </c>
      <c r="H7782" s="1" t="s">
        <v>242</v>
      </c>
      <c r="I7782" t="s">
        <v>21</v>
      </c>
      <c r="J7782">
        <v>70</v>
      </c>
      <c r="K7782">
        <v>44</v>
      </c>
      <c r="L7782" s="18">
        <f>(((RestaurantData4[[#This Row],[FitScore]]/100)*RestaurantData4[[#This Row],[DailyCustAvg]])/3.5)*30</f>
        <v>263.99999999999994</v>
      </c>
      <c r="M7782">
        <v>40.610371348961998</v>
      </c>
      <c r="N7782">
        <v>-74.063409745304995</v>
      </c>
      <c r="O7782">
        <v>501</v>
      </c>
      <c r="P7782">
        <v>49</v>
      </c>
    </row>
    <row r="7783" spans="1:16" hidden="1" x14ac:dyDescent="0.3">
      <c r="A7783">
        <v>50057895</v>
      </c>
      <c r="B7783" s="1" t="s">
        <v>4136</v>
      </c>
      <c r="C7783" t="s">
        <v>3599</v>
      </c>
      <c r="D7783" s="2">
        <v>1268</v>
      </c>
      <c r="E7783" s="1" t="s">
        <v>4113</v>
      </c>
      <c r="F7783" s="2">
        <v>10472</v>
      </c>
      <c r="G7783" s="3">
        <v>3475908673</v>
      </c>
      <c r="H7783" s="1" t="s">
        <v>188</v>
      </c>
      <c r="I7783" t="s">
        <v>21</v>
      </c>
      <c r="J7783">
        <v>57</v>
      </c>
      <c r="K7783">
        <v>43</v>
      </c>
      <c r="L7783" s="18">
        <f>(((RestaurantData4[[#This Row],[FitScore]]/100)*RestaurantData4[[#This Row],[DailyCustAvg]])/3.5)*30</f>
        <v>210.08571428571429</v>
      </c>
      <c r="M7783">
        <v>40.831307503711997</v>
      </c>
      <c r="N7783">
        <v>-73.875023471497002</v>
      </c>
      <c r="O7783">
        <v>209</v>
      </c>
      <c r="P7783">
        <v>18</v>
      </c>
    </row>
    <row r="7784" spans="1:16" hidden="1" x14ac:dyDescent="0.3">
      <c r="A7784">
        <v>40853915</v>
      </c>
      <c r="B7784" s="1" t="s">
        <v>4160</v>
      </c>
      <c r="C7784" t="s">
        <v>3599</v>
      </c>
      <c r="D7784" s="2">
        <v>1201</v>
      </c>
      <c r="E7784" s="1" t="s">
        <v>4099</v>
      </c>
      <c r="F7784" s="2">
        <v>10472</v>
      </c>
      <c r="G7784" s="3">
        <v>7188609674</v>
      </c>
      <c r="H7784" s="1" t="s">
        <v>29</v>
      </c>
      <c r="I7784" t="s">
        <v>21</v>
      </c>
      <c r="J7784">
        <v>76</v>
      </c>
      <c r="K7784">
        <v>43</v>
      </c>
      <c r="L7784" s="18">
        <f>(((RestaurantData4[[#This Row],[FitScore]]/100)*RestaurantData4[[#This Row],[DailyCustAvg]])/3.5)*30</f>
        <v>280.1142857142857</v>
      </c>
      <c r="M7784">
        <v>40.828492328035999</v>
      </c>
      <c r="N7784">
        <v>-73.881070474322001</v>
      </c>
      <c r="O7784">
        <v>209</v>
      </c>
      <c r="P7784">
        <v>17</v>
      </c>
    </row>
    <row r="7785" spans="1:16" hidden="1" x14ac:dyDescent="0.3">
      <c r="A7785">
        <v>41549545</v>
      </c>
      <c r="B7785" s="1" t="s">
        <v>8289</v>
      </c>
      <c r="C7785" t="s">
        <v>8030</v>
      </c>
      <c r="D7785" s="2">
        <v>26</v>
      </c>
      <c r="E7785" s="1" t="s">
        <v>8290</v>
      </c>
      <c r="F7785" s="2">
        <v>10312</v>
      </c>
      <c r="G7785" s="3">
        <v>7183567800</v>
      </c>
      <c r="H7785" s="1" t="s">
        <v>24</v>
      </c>
      <c r="I7785" t="s">
        <v>17</v>
      </c>
      <c r="J7785">
        <v>75</v>
      </c>
      <c r="K7785">
        <v>43</v>
      </c>
      <c r="L7785" s="18">
        <f>(((RestaurantData4[[#This Row],[FitScore]]/100)*RestaurantData4[[#This Row],[DailyCustAvg]])/3.5)*30</f>
        <v>276.42857142857139</v>
      </c>
      <c r="M7785">
        <v>40.541375418324002</v>
      </c>
      <c r="N7785">
        <v>-74.177997323013997</v>
      </c>
      <c r="O7785">
        <v>503</v>
      </c>
      <c r="P7785">
        <v>51</v>
      </c>
    </row>
    <row r="7786" spans="1:16" hidden="1" x14ac:dyDescent="0.3">
      <c r="A7786">
        <v>50042695</v>
      </c>
      <c r="B7786" s="1" t="s">
        <v>4353</v>
      </c>
      <c r="C7786" t="s">
        <v>3599</v>
      </c>
      <c r="D7786" s="2">
        <v>3828</v>
      </c>
      <c r="E7786" s="1" t="s">
        <v>4354</v>
      </c>
      <c r="F7786" s="2">
        <v>10466</v>
      </c>
      <c r="G7786" s="3">
        <v>7189942999</v>
      </c>
      <c r="H7786" s="1" t="s">
        <v>188</v>
      </c>
      <c r="I7786" t="s">
        <v>21</v>
      </c>
      <c r="J7786">
        <v>37</v>
      </c>
      <c r="K7786">
        <v>42</v>
      </c>
      <c r="L7786" s="18">
        <f>(((RestaurantData4[[#This Row],[FitScore]]/100)*RestaurantData4[[#This Row],[DailyCustAvg]])/3.5)*30</f>
        <v>133.19999999999999</v>
      </c>
      <c r="M7786">
        <v>40.888289929701003</v>
      </c>
      <c r="N7786">
        <v>-73.831280226177</v>
      </c>
      <c r="O7786">
        <v>212</v>
      </c>
      <c r="P7786">
        <v>12</v>
      </c>
    </row>
    <row r="7787" spans="1:16" hidden="1" x14ac:dyDescent="0.3">
      <c r="A7787">
        <v>50045397</v>
      </c>
      <c r="B7787" s="1" t="s">
        <v>4222</v>
      </c>
      <c r="C7787" t="s">
        <v>3599</v>
      </c>
      <c r="D7787" s="2">
        <v>1650</v>
      </c>
      <c r="E7787" s="1" t="s">
        <v>4188</v>
      </c>
      <c r="F7787" s="2">
        <v>10461</v>
      </c>
      <c r="G7787" s="3">
        <v>7188227537</v>
      </c>
      <c r="H7787" s="1" t="s">
        <v>73</v>
      </c>
      <c r="I7787" t="s">
        <v>17</v>
      </c>
      <c r="J7787">
        <v>29</v>
      </c>
      <c r="K7787">
        <v>41</v>
      </c>
      <c r="L7787" s="18">
        <f>(((RestaurantData4[[#This Row],[FitScore]]/100)*RestaurantData4[[#This Row],[DailyCustAvg]])/3.5)*30</f>
        <v>101.91428571428571</v>
      </c>
      <c r="M7787">
        <v>40.844853859678999</v>
      </c>
      <c r="N7787">
        <v>-73.830823366483997</v>
      </c>
      <c r="O7787">
        <v>210</v>
      </c>
      <c r="P7787">
        <v>13</v>
      </c>
    </row>
    <row r="7788" spans="1:16" hidden="1" x14ac:dyDescent="0.3">
      <c r="A7788">
        <v>41377997</v>
      </c>
      <c r="B7788" s="1" t="s">
        <v>8139</v>
      </c>
      <c r="C7788" t="s">
        <v>8030</v>
      </c>
      <c r="D7788" s="2">
        <v>1184</v>
      </c>
      <c r="E7788" s="1" t="s">
        <v>8039</v>
      </c>
      <c r="F7788" s="2">
        <v>10305</v>
      </c>
      <c r="G7788" s="3">
        <v>7182735300</v>
      </c>
      <c r="H7788" s="1" t="s">
        <v>73</v>
      </c>
      <c r="I7788" t="s">
        <v>21</v>
      </c>
      <c r="J7788">
        <v>88</v>
      </c>
      <c r="K7788">
        <v>41</v>
      </c>
      <c r="L7788" s="18">
        <f>(((RestaurantData4[[#This Row],[FitScore]]/100)*RestaurantData4[[#This Row],[DailyCustAvg]])/3.5)*30</f>
        <v>309.25714285714281</v>
      </c>
      <c r="M7788">
        <v>40.614385293056998</v>
      </c>
      <c r="N7788">
        <v>-74.066370664372002</v>
      </c>
      <c r="O7788">
        <v>501</v>
      </c>
      <c r="P7788">
        <v>49</v>
      </c>
    </row>
    <row r="7789" spans="1:16" hidden="1" x14ac:dyDescent="0.3">
      <c r="A7789">
        <v>41521059</v>
      </c>
      <c r="B7789" s="1" t="s">
        <v>8007</v>
      </c>
      <c r="C7789" t="s">
        <v>6631</v>
      </c>
      <c r="D7789" s="2">
        <v>0</v>
      </c>
      <c r="E7789" s="1" t="s">
        <v>7996</v>
      </c>
      <c r="F7789" s="2">
        <v>11369</v>
      </c>
      <c r="G7789" s="3">
        <v>7186566210</v>
      </c>
      <c r="H7789" s="1" t="s">
        <v>16</v>
      </c>
      <c r="I7789" t="s">
        <v>17</v>
      </c>
      <c r="J7789">
        <v>68</v>
      </c>
      <c r="K7789">
        <v>40</v>
      </c>
      <c r="L7789" s="18">
        <f>(((RestaurantData4[[#This Row],[FitScore]]/100)*RestaurantData4[[#This Row],[DailyCustAvg]])/3.5)*30</f>
        <v>233.14285714285717</v>
      </c>
      <c r="M7789">
        <v>40.774414029771997</v>
      </c>
      <c r="N7789">
        <v>-73.877293351847996</v>
      </c>
      <c r="O7789">
        <v>480</v>
      </c>
      <c r="P7789">
        <v>21</v>
      </c>
    </row>
    <row r="7790" spans="1:16" hidden="1" x14ac:dyDescent="0.3">
      <c r="A7790">
        <v>40915451</v>
      </c>
      <c r="B7790" s="1" t="s">
        <v>8192</v>
      </c>
      <c r="C7790" t="s">
        <v>8030</v>
      </c>
      <c r="D7790" s="2">
        <v>4358</v>
      </c>
      <c r="E7790" s="1" t="s">
        <v>8038</v>
      </c>
      <c r="F7790" s="2">
        <v>10314</v>
      </c>
      <c r="G7790" s="3">
        <v>7189825040</v>
      </c>
      <c r="H7790" s="1" t="s">
        <v>24</v>
      </c>
      <c r="I7790" t="s">
        <v>21</v>
      </c>
      <c r="J7790">
        <v>87</v>
      </c>
      <c r="K7790">
        <v>40</v>
      </c>
      <c r="L7790" s="18">
        <f>(((RestaurantData4[[#This Row],[FitScore]]/100)*RestaurantData4[[#This Row],[DailyCustAvg]])/3.5)*30</f>
        <v>298.28571428571422</v>
      </c>
      <c r="M7790">
        <v>40.587777569442999</v>
      </c>
      <c r="N7790">
        <v>-74.197250317316005</v>
      </c>
      <c r="O7790">
        <v>502</v>
      </c>
      <c r="P7790">
        <v>50</v>
      </c>
    </row>
    <row r="7791" spans="1:16" hidden="1" x14ac:dyDescent="0.3">
      <c r="A7791">
        <v>50071156</v>
      </c>
      <c r="B7791" s="1" t="s">
        <v>8019</v>
      </c>
      <c r="C7791" t="s">
        <v>6631</v>
      </c>
      <c r="D7791" s="2">
        <v>1</v>
      </c>
      <c r="E7791" s="1" t="s">
        <v>8009</v>
      </c>
      <c r="F7791" s="2">
        <v>11430</v>
      </c>
      <c r="G7791" s="3">
        <v>6465807533</v>
      </c>
      <c r="H7791" s="1" t="s">
        <v>16</v>
      </c>
      <c r="I7791" t="s">
        <v>17</v>
      </c>
      <c r="J7791">
        <v>68</v>
      </c>
      <c r="K7791">
        <v>39</v>
      </c>
      <c r="L7791" s="18">
        <f>(((RestaurantData4[[#This Row],[FitScore]]/100)*RestaurantData4[[#This Row],[DailyCustAvg]])/3.5)*30</f>
        <v>227.31428571428575</v>
      </c>
      <c r="M7791">
        <v>40.648312826068</v>
      </c>
      <c r="N7791">
        <v>-73.788281497593999</v>
      </c>
      <c r="O7791">
        <v>483</v>
      </c>
      <c r="P7791">
        <v>28</v>
      </c>
    </row>
    <row r="7792" spans="1:16" hidden="1" x14ac:dyDescent="0.3">
      <c r="A7792">
        <v>50042074</v>
      </c>
      <c r="B7792" s="1" t="s">
        <v>8062</v>
      </c>
      <c r="C7792" t="s">
        <v>8030</v>
      </c>
      <c r="D7792" s="2">
        <v>183</v>
      </c>
      <c r="E7792" s="1" t="s">
        <v>80</v>
      </c>
      <c r="F7792" s="2">
        <v>10304</v>
      </c>
      <c r="G7792" s="3">
        <v>7184428271</v>
      </c>
      <c r="H7792" s="1" t="s">
        <v>242</v>
      </c>
      <c r="I7792" t="s">
        <v>17</v>
      </c>
      <c r="J7792">
        <v>67</v>
      </c>
      <c r="K7792">
        <v>38</v>
      </c>
      <c r="L7792" s="18">
        <f>(((RestaurantData4[[#This Row],[FitScore]]/100)*RestaurantData4[[#This Row],[DailyCustAvg]])/3.5)*30</f>
        <v>218.22857142857146</v>
      </c>
      <c r="M7792">
        <v>40.624221576236003</v>
      </c>
      <c r="N7792">
        <v>-74.080786280374994</v>
      </c>
      <c r="O7792">
        <v>501</v>
      </c>
      <c r="P7792">
        <v>49</v>
      </c>
    </row>
    <row r="7793" spans="1:16" hidden="1" x14ac:dyDescent="0.3">
      <c r="A7793">
        <v>50045516</v>
      </c>
      <c r="B7793" s="1" t="s">
        <v>8082</v>
      </c>
      <c r="C7793" t="s">
        <v>8030</v>
      </c>
      <c r="D7793" s="2">
        <v>1205</v>
      </c>
      <c r="E7793" s="1" t="s">
        <v>7249</v>
      </c>
      <c r="F7793" s="2">
        <v>10310</v>
      </c>
      <c r="G7793" s="3">
        <v>7187205700</v>
      </c>
      <c r="H7793" s="1" t="s">
        <v>148</v>
      </c>
      <c r="I7793" t="s">
        <v>21</v>
      </c>
      <c r="J7793">
        <v>68</v>
      </c>
      <c r="K7793">
        <v>38</v>
      </c>
      <c r="L7793" s="18">
        <f>(((RestaurantData4[[#This Row],[FitScore]]/100)*RestaurantData4[[#This Row],[DailyCustAvg]])/3.5)*30</f>
        <v>221.48571428571429</v>
      </c>
      <c r="M7793">
        <v>40.626399286712001</v>
      </c>
      <c r="N7793">
        <v>-74.130243624187003</v>
      </c>
      <c r="O7793">
        <v>501</v>
      </c>
      <c r="P7793">
        <v>49</v>
      </c>
    </row>
    <row r="7794" spans="1:16" hidden="1" x14ac:dyDescent="0.3">
      <c r="A7794">
        <v>50096442</v>
      </c>
      <c r="B7794" s="1" t="s">
        <v>8101</v>
      </c>
      <c r="C7794" t="s">
        <v>8030</v>
      </c>
      <c r="D7794" s="2">
        <v>597</v>
      </c>
      <c r="E7794" s="1" t="s">
        <v>8102</v>
      </c>
      <c r="F7794" s="2">
        <v>10314</v>
      </c>
      <c r="G7794" s="3">
        <v>6315999992</v>
      </c>
      <c r="H7794" s="1" t="s">
        <v>56</v>
      </c>
      <c r="I7794" t="s">
        <v>17</v>
      </c>
      <c r="J7794">
        <v>69</v>
      </c>
      <c r="K7794">
        <v>38</v>
      </c>
      <c r="L7794" s="18">
        <f>(((RestaurantData4[[#This Row],[FitScore]]/100)*RestaurantData4[[#This Row],[DailyCustAvg]])/3.5)*30</f>
        <v>224.74285714285713</v>
      </c>
      <c r="M7794">
        <v>40.612865087541003</v>
      </c>
      <c r="N7794">
        <v>-74.122466178055006</v>
      </c>
      <c r="O7794">
        <v>501</v>
      </c>
      <c r="P7794">
        <v>49</v>
      </c>
    </row>
    <row r="7795" spans="1:16" hidden="1" x14ac:dyDescent="0.3">
      <c r="A7795">
        <v>50101758</v>
      </c>
      <c r="B7795" s="1" t="s">
        <v>8190</v>
      </c>
      <c r="C7795" t="s">
        <v>8030</v>
      </c>
      <c r="D7795" s="2">
        <v>572</v>
      </c>
      <c r="E7795" s="1" t="s">
        <v>8191</v>
      </c>
      <c r="F7795" s="2">
        <v>10306</v>
      </c>
      <c r="G7795" s="3">
        <v>7183519333</v>
      </c>
      <c r="H7795" s="1" t="s">
        <v>202</v>
      </c>
      <c r="I7795" t="s">
        <v>21</v>
      </c>
      <c r="J7795">
        <v>70</v>
      </c>
      <c r="K7795">
        <v>37</v>
      </c>
      <c r="L7795" s="18">
        <f>(((RestaurantData4[[#This Row],[FitScore]]/100)*RestaurantData4[[#This Row],[DailyCustAvg]])/3.5)*30</f>
        <v>221.99999999999997</v>
      </c>
      <c r="M7795">
        <v>40.572354847551999</v>
      </c>
      <c r="N7795">
        <v>-74.093213720598996</v>
      </c>
      <c r="O7795">
        <v>502</v>
      </c>
      <c r="P7795">
        <v>50</v>
      </c>
    </row>
    <row r="7796" spans="1:16" hidden="1" x14ac:dyDescent="0.3">
      <c r="A7796">
        <v>50098844</v>
      </c>
      <c r="B7796" s="1" t="s">
        <v>8323</v>
      </c>
      <c r="C7796" t="s">
        <v>8030</v>
      </c>
      <c r="D7796" s="2">
        <v>148</v>
      </c>
      <c r="E7796" s="1" t="s">
        <v>8303</v>
      </c>
      <c r="F7796" s="2">
        <v>10307</v>
      </c>
      <c r="G7796" s="3">
        <v>7183176642</v>
      </c>
      <c r="H7796" s="1" t="s">
        <v>16</v>
      </c>
      <c r="I7796" t="s">
        <v>21</v>
      </c>
      <c r="J7796">
        <v>84</v>
      </c>
      <c r="K7796">
        <v>37</v>
      </c>
      <c r="L7796" s="18">
        <f>(((RestaurantData4[[#This Row],[FitScore]]/100)*RestaurantData4[[#This Row],[DailyCustAvg]])/3.5)*30</f>
        <v>266.39999999999998</v>
      </c>
      <c r="M7796">
        <v>40.520582082990998</v>
      </c>
      <c r="N7796">
        <v>-74.235050974190997</v>
      </c>
      <c r="O7796">
        <v>503</v>
      </c>
      <c r="P7796">
        <v>51</v>
      </c>
    </row>
    <row r="7797" spans="1:16" hidden="1" x14ac:dyDescent="0.3">
      <c r="A7797">
        <v>40786914</v>
      </c>
      <c r="B7797" s="1" t="s">
        <v>4090</v>
      </c>
      <c r="C7797" t="s">
        <v>8030</v>
      </c>
      <c r="D7797" s="2">
        <v>1465</v>
      </c>
      <c r="E7797" s="1" t="s">
        <v>7249</v>
      </c>
      <c r="F7797" s="2">
        <v>10302</v>
      </c>
      <c r="G7797" s="3">
        <v>7188151198</v>
      </c>
      <c r="H7797" s="1" t="s">
        <v>16</v>
      </c>
      <c r="I7797" t="s">
        <v>21</v>
      </c>
      <c r="J7797">
        <v>84</v>
      </c>
      <c r="K7797">
        <v>36</v>
      </c>
      <c r="L7797" s="18">
        <f>(((RestaurantData4[[#This Row],[FitScore]]/100)*RestaurantData4[[#This Row],[DailyCustAvg]])/3.5)*30</f>
        <v>259.2</v>
      </c>
      <c r="M7797">
        <v>40.624525295464998</v>
      </c>
      <c r="N7797">
        <v>-74.136709808321996</v>
      </c>
      <c r="O7797">
        <v>501</v>
      </c>
      <c r="P7797">
        <v>49</v>
      </c>
    </row>
    <row r="7798" spans="1:16" hidden="1" x14ac:dyDescent="0.3">
      <c r="A7798">
        <v>50049940</v>
      </c>
      <c r="B7798" s="1" t="s">
        <v>8210</v>
      </c>
      <c r="C7798" t="s">
        <v>8030</v>
      </c>
      <c r="D7798" s="2">
        <v>2561</v>
      </c>
      <c r="E7798" s="1" t="s">
        <v>8175</v>
      </c>
      <c r="F7798" s="2">
        <v>10306</v>
      </c>
      <c r="G7798" s="3">
        <v>7186689200</v>
      </c>
      <c r="H7798" s="1" t="s">
        <v>16</v>
      </c>
      <c r="I7798" t="s">
        <v>21</v>
      </c>
      <c r="J7798">
        <v>80</v>
      </c>
      <c r="K7798">
        <v>36</v>
      </c>
      <c r="L7798" s="18">
        <f>(((RestaurantData4[[#This Row],[FitScore]]/100)*RestaurantData4[[#This Row],[DailyCustAvg]])/3.5)*30</f>
        <v>246.85714285714289</v>
      </c>
      <c r="M7798">
        <v>40.569113716773003</v>
      </c>
      <c r="N7798">
        <v>-74.111134031698995</v>
      </c>
      <c r="O7798">
        <v>502</v>
      </c>
      <c r="P7798">
        <v>50</v>
      </c>
    </row>
    <row r="7799" spans="1:16" hidden="1" x14ac:dyDescent="0.3">
      <c r="A7799">
        <v>40720393</v>
      </c>
      <c r="B7799" s="1" t="s">
        <v>8260</v>
      </c>
      <c r="C7799" t="s">
        <v>8030</v>
      </c>
      <c r="D7799" s="2">
        <v>4160</v>
      </c>
      <c r="E7799" s="1" t="s">
        <v>8175</v>
      </c>
      <c r="F7799" s="2">
        <v>10308</v>
      </c>
      <c r="G7799" s="3">
        <v>9179488544</v>
      </c>
      <c r="H7799" s="1" t="s">
        <v>16</v>
      </c>
      <c r="I7799" t="s">
        <v>17</v>
      </c>
      <c r="J7799">
        <v>66</v>
      </c>
      <c r="K7799">
        <v>36</v>
      </c>
      <c r="L7799" s="18">
        <f>(((RestaurantData4[[#This Row],[FitScore]]/100)*RestaurantData4[[#This Row],[DailyCustAvg]])/3.5)*30</f>
        <v>203.65714285714287</v>
      </c>
      <c r="M7799">
        <v>40.538487908866998</v>
      </c>
      <c r="N7799">
        <v>-74.149200681007002</v>
      </c>
      <c r="O7799">
        <v>503</v>
      </c>
      <c r="P7799">
        <v>51</v>
      </c>
    </row>
    <row r="7800" spans="1:16" hidden="1" x14ac:dyDescent="0.3">
      <c r="A7800">
        <v>41400734</v>
      </c>
      <c r="B7800" s="1" t="s">
        <v>8094</v>
      </c>
      <c r="C7800" t="s">
        <v>8030</v>
      </c>
      <c r="D7800" s="2">
        <v>15</v>
      </c>
      <c r="E7800" s="1" t="s">
        <v>8095</v>
      </c>
      <c r="F7800" s="2">
        <v>10302</v>
      </c>
      <c r="G7800" s="3">
        <v>7188159100</v>
      </c>
      <c r="H7800" s="1" t="s">
        <v>138</v>
      </c>
      <c r="I7800" t="s">
        <v>21</v>
      </c>
      <c r="J7800">
        <v>73</v>
      </c>
      <c r="K7800">
        <v>35</v>
      </c>
      <c r="L7800" s="18">
        <f>(((RestaurantData4[[#This Row],[FitScore]]/100)*RestaurantData4[[#This Row],[DailyCustAvg]])/3.5)*30</f>
        <v>219</v>
      </c>
      <c r="M7800">
        <v>40.633571371427003</v>
      </c>
      <c r="N7800">
        <v>-74.141833663537</v>
      </c>
      <c r="O7800">
        <v>501</v>
      </c>
      <c r="P7800">
        <v>49</v>
      </c>
    </row>
    <row r="7801" spans="1:16" hidden="1" x14ac:dyDescent="0.3">
      <c r="A7801">
        <v>41049051</v>
      </c>
      <c r="B7801" s="1" t="s">
        <v>8144</v>
      </c>
      <c r="C7801" t="s">
        <v>8030</v>
      </c>
      <c r="D7801" s="2">
        <v>748</v>
      </c>
      <c r="E7801" s="1" t="s">
        <v>8086</v>
      </c>
      <c r="F7801" s="2">
        <v>10301</v>
      </c>
      <c r="G7801" s="3">
        <v>7184479240</v>
      </c>
      <c r="H7801" s="1" t="s">
        <v>16</v>
      </c>
      <c r="I7801" t="s">
        <v>17</v>
      </c>
      <c r="J7801">
        <v>89</v>
      </c>
      <c r="K7801">
        <v>33</v>
      </c>
      <c r="L7801" s="18">
        <f>(((RestaurantData4[[#This Row],[FitScore]]/100)*RestaurantData4[[#This Row],[DailyCustAvg]])/3.5)*30</f>
        <v>251.74285714285713</v>
      </c>
      <c r="M7801">
        <v>40.644682173161002</v>
      </c>
      <c r="N7801">
        <v>-74.097192475032003</v>
      </c>
      <c r="O7801">
        <v>501</v>
      </c>
      <c r="P7801">
        <v>49</v>
      </c>
    </row>
    <row r="7802" spans="1:16" hidden="1" x14ac:dyDescent="0.3">
      <c r="A7802">
        <v>50097423</v>
      </c>
      <c r="B7802" s="1" t="s">
        <v>7999</v>
      </c>
      <c r="C7802" t="s">
        <v>6631</v>
      </c>
      <c r="D7802" s="2">
        <v>0</v>
      </c>
      <c r="E7802" s="1" t="s">
        <v>7996</v>
      </c>
      <c r="F7802" s="2">
        <v>11369</v>
      </c>
      <c r="G7802" s="3">
        <v>2159970667</v>
      </c>
      <c r="H7802" s="1" t="s">
        <v>86</v>
      </c>
      <c r="I7802" t="s">
        <v>17</v>
      </c>
      <c r="J7802">
        <v>66</v>
      </c>
      <c r="K7802">
        <v>32</v>
      </c>
      <c r="L7802" s="18">
        <f>(((RestaurantData4[[#This Row],[FitScore]]/100)*RestaurantData4[[#This Row],[DailyCustAvg]])/3.5)*30</f>
        <v>181.02857142857144</v>
      </c>
      <c r="M7802">
        <v>40.774414029771997</v>
      </c>
      <c r="N7802">
        <v>-73.877293351847996</v>
      </c>
      <c r="O7802">
        <v>480</v>
      </c>
      <c r="P7802">
        <v>21</v>
      </c>
    </row>
    <row r="7803" spans="1:16" hidden="1" x14ac:dyDescent="0.3">
      <c r="A7803">
        <v>50071986</v>
      </c>
      <c r="B7803" s="1" t="s">
        <v>8151</v>
      </c>
      <c r="C7803" t="s">
        <v>8030</v>
      </c>
      <c r="D7803" s="2">
        <v>661</v>
      </c>
      <c r="E7803" s="1" t="s">
        <v>8039</v>
      </c>
      <c r="F7803" s="2">
        <v>10304</v>
      </c>
      <c r="G7803" s="3">
        <v>7185245686</v>
      </c>
      <c r="H7803" s="1" t="s">
        <v>24</v>
      </c>
      <c r="I7803" t="s">
        <v>21</v>
      </c>
      <c r="J7803">
        <v>73</v>
      </c>
      <c r="K7803">
        <v>32</v>
      </c>
      <c r="L7803" s="18">
        <f>(((RestaurantData4[[#This Row],[FitScore]]/100)*RestaurantData4[[#This Row],[DailyCustAvg]])/3.5)*30</f>
        <v>200.22857142857143</v>
      </c>
      <c r="M7803">
        <v>40.625940870443003</v>
      </c>
      <c r="N7803">
        <v>-74.075200980133999</v>
      </c>
      <c r="O7803">
        <v>501</v>
      </c>
      <c r="P7803">
        <v>49</v>
      </c>
    </row>
    <row r="7804" spans="1:16" hidden="1" x14ac:dyDescent="0.3">
      <c r="A7804">
        <v>50070596</v>
      </c>
      <c r="B7804" s="1" t="s">
        <v>8043</v>
      </c>
      <c r="C7804" t="s">
        <v>8030</v>
      </c>
      <c r="D7804" s="2">
        <v>574</v>
      </c>
      <c r="E7804" s="1" t="s">
        <v>8039</v>
      </c>
      <c r="F7804" s="2">
        <v>10304</v>
      </c>
      <c r="G7804" s="3">
        <v>7187159539</v>
      </c>
      <c r="H7804" s="1" t="s">
        <v>186</v>
      </c>
      <c r="I7804" t="s">
        <v>17</v>
      </c>
      <c r="J7804">
        <v>87</v>
      </c>
      <c r="K7804">
        <v>31</v>
      </c>
      <c r="L7804" s="18">
        <f>(((RestaurantData4[[#This Row],[FitScore]]/100)*RestaurantData4[[#This Row],[DailyCustAvg]])/3.5)*30</f>
        <v>231.17142857142858</v>
      </c>
      <c r="M7804">
        <v>40.627875200943997</v>
      </c>
      <c r="N7804">
        <v>-74.076323560473995</v>
      </c>
      <c r="O7804">
        <v>501</v>
      </c>
      <c r="P7804">
        <v>49</v>
      </c>
    </row>
    <row r="7805" spans="1:16" hidden="1" x14ac:dyDescent="0.3">
      <c r="A7805">
        <v>50058046</v>
      </c>
      <c r="B7805" s="1" t="s">
        <v>8105</v>
      </c>
      <c r="C7805" t="s">
        <v>8030</v>
      </c>
      <c r="D7805" s="2">
        <v>370</v>
      </c>
      <c r="E7805" s="1" t="s">
        <v>7249</v>
      </c>
      <c r="F7805" s="2">
        <v>10301</v>
      </c>
      <c r="G7805" s="3">
        <v>7185562220</v>
      </c>
      <c r="H7805" s="1" t="s">
        <v>127</v>
      </c>
      <c r="I7805" t="s">
        <v>21</v>
      </c>
      <c r="J7805">
        <v>85</v>
      </c>
      <c r="K7805">
        <v>31</v>
      </c>
      <c r="L7805" s="18">
        <f>(((RestaurantData4[[#This Row],[FitScore]]/100)*RestaurantData4[[#This Row],[DailyCustAvg]])/3.5)*30</f>
        <v>225.85714285714283</v>
      </c>
      <c r="M7805">
        <v>40.631014590755001</v>
      </c>
      <c r="N7805">
        <v>-74.101852425512007</v>
      </c>
      <c r="O7805">
        <v>501</v>
      </c>
      <c r="P7805">
        <v>49</v>
      </c>
    </row>
    <row r="7806" spans="1:16" hidden="1" x14ac:dyDescent="0.3">
      <c r="A7806">
        <v>41293635</v>
      </c>
      <c r="B7806" s="1" t="s">
        <v>8126</v>
      </c>
      <c r="C7806" t="s">
        <v>8030</v>
      </c>
      <c r="D7806" s="2">
        <v>209</v>
      </c>
      <c r="E7806" s="1" t="s">
        <v>8052</v>
      </c>
      <c r="F7806" s="2">
        <v>10302</v>
      </c>
      <c r="G7806" s="3">
        <v>7188161836</v>
      </c>
      <c r="H7806" s="1" t="s">
        <v>242</v>
      </c>
      <c r="I7806" t="s">
        <v>21</v>
      </c>
      <c r="J7806">
        <v>87</v>
      </c>
      <c r="K7806">
        <v>30</v>
      </c>
      <c r="L7806" s="18">
        <f>(((RestaurantData4[[#This Row],[FitScore]]/100)*RestaurantData4[[#This Row],[DailyCustAvg]])/3.5)*30</f>
        <v>223.71428571428572</v>
      </c>
      <c r="M7806">
        <v>40.636204080619002</v>
      </c>
      <c r="N7806">
        <v>-74.134629672892004</v>
      </c>
      <c r="O7806">
        <v>501</v>
      </c>
      <c r="P7806">
        <v>49</v>
      </c>
    </row>
    <row r="7807" spans="1:16" hidden="1" x14ac:dyDescent="0.3">
      <c r="A7807">
        <v>50005384</v>
      </c>
      <c r="B7807" s="1" t="s">
        <v>5630</v>
      </c>
      <c r="C7807" t="s">
        <v>8030</v>
      </c>
      <c r="D7807" s="2">
        <v>271</v>
      </c>
      <c r="E7807" s="1" t="s">
        <v>8052</v>
      </c>
      <c r="F7807" s="2">
        <v>10302</v>
      </c>
      <c r="G7807" s="3">
        <v>7184425888</v>
      </c>
      <c r="H7807" s="1" t="s">
        <v>242</v>
      </c>
      <c r="I7807" t="s">
        <v>21</v>
      </c>
      <c r="J7807">
        <v>89</v>
      </c>
      <c r="K7807">
        <v>29</v>
      </c>
      <c r="L7807" s="18">
        <f>(((RestaurantData4[[#This Row],[FitScore]]/100)*RestaurantData4[[#This Row],[DailyCustAvg]])/3.5)*30</f>
        <v>221.2285714285714</v>
      </c>
      <c r="M7807">
        <v>40.634657588379</v>
      </c>
      <c r="N7807">
        <v>-74.135628152248998</v>
      </c>
      <c r="O7807">
        <v>501</v>
      </c>
      <c r="P7807">
        <v>49</v>
      </c>
    </row>
    <row r="7808" spans="1:16" hidden="1" x14ac:dyDescent="0.3">
      <c r="A7808">
        <v>50074561</v>
      </c>
      <c r="B7808" s="1" t="s">
        <v>8174</v>
      </c>
      <c r="C7808" t="s">
        <v>8030</v>
      </c>
      <c r="D7808" s="2">
        <v>1919</v>
      </c>
      <c r="E7808" s="1" t="s">
        <v>8175</v>
      </c>
      <c r="F7808" s="2">
        <v>10305</v>
      </c>
      <c r="G7808" s="3">
        <v>3474051970</v>
      </c>
      <c r="H7808" s="1" t="s">
        <v>186</v>
      </c>
      <c r="I7808" t="s">
        <v>21</v>
      </c>
      <c r="J7808">
        <v>70</v>
      </c>
      <c r="K7808">
        <v>29</v>
      </c>
      <c r="L7808" s="18">
        <f>(((RestaurantData4[[#This Row],[FitScore]]/100)*RestaurantData4[[#This Row],[DailyCustAvg]])/3.5)*30</f>
        <v>173.99999999999997</v>
      </c>
      <c r="M7808">
        <v>40.582801559243002</v>
      </c>
      <c r="N7808">
        <v>-74.096479254882993</v>
      </c>
      <c r="O7808">
        <v>502</v>
      </c>
      <c r="P7808">
        <v>50</v>
      </c>
    </row>
    <row r="7809" spans="1:16" hidden="1" x14ac:dyDescent="0.3">
      <c r="A7809">
        <v>41651300</v>
      </c>
      <c r="B7809" s="1" t="s">
        <v>8231</v>
      </c>
      <c r="C7809" t="s">
        <v>8030</v>
      </c>
      <c r="D7809" s="2">
        <v>1642</v>
      </c>
      <c r="E7809" s="1" t="s">
        <v>8175</v>
      </c>
      <c r="F7809" s="2">
        <v>10305</v>
      </c>
      <c r="G7809" s="3">
        <v>3478252088</v>
      </c>
      <c r="H7809" s="1" t="s">
        <v>29</v>
      </c>
      <c r="I7809" t="s">
        <v>17</v>
      </c>
      <c r="J7809">
        <v>74</v>
      </c>
      <c r="K7809">
        <v>28</v>
      </c>
      <c r="L7809" s="18">
        <f>(((RestaurantData4[[#This Row],[FitScore]]/100)*RestaurantData4[[#This Row],[DailyCustAvg]])/3.5)*30</f>
        <v>177.6</v>
      </c>
      <c r="M7809">
        <v>40.588691536581003</v>
      </c>
      <c r="N7809">
        <v>-74.090165448034995</v>
      </c>
      <c r="O7809">
        <v>502</v>
      </c>
      <c r="P7809">
        <v>50</v>
      </c>
    </row>
    <row r="7810" spans="1:16" hidden="1" x14ac:dyDescent="0.3">
      <c r="A7810">
        <v>50095867</v>
      </c>
      <c r="B7810" s="1" t="s">
        <v>8085</v>
      </c>
      <c r="C7810" t="s">
        <v>8030</v>
      </c>
      <c r="D7810" s="2">
        <v>55</v>
      </c>
      <c r="E7810" s="1" t="s">
        <v>8086</v>
      </c>
      <c r="F7810" s="2">
        <v>10301</v>
      </c>
      <c r="G7810" s="3">
        <v>5164916144</v>
      </c>
      <c r="H7810" s="1" t="s">
        <v>163</v>
      </c>
      <c r="I7810" t="s">
        <v>17</v>
      </c>
      <c r="J7810">
        <v>73</v>
      </c>
      <c r="K7810">
        <v>27</v>
      </c>
      <c r="L7810" s="18">
        <f>(((RestaurantData4[[#This Row],[FitScore]]/100)*RestaurantData4[[#This Row],[DailyCustAvg]])/3.5)*30</f>
        <v>168.94285714285715</v>
      </c>
      <c r="M7810">
        <v>40.644113165438</v>
      </c>
      <c r="N7810">
        <v>-74.076583635873007</v>
      </c>
      <c r="O7810">
        <v>501</v>
      </c>
      <c r="P7810">
        <v>49</v>
      </c>
    </row>
    <row r="7811" spans="1:16" hidden="1" x14ac:dyDescent="0.3">
      <c r="A7811">
        <v>50014605</v>
      </c>
      <c r="B7811" s="1" t="s">
        <v>8116</v>
      </c>
      <c r="C7811" t="s">
        <v>8030</v>
      </c>
      <c r="D7811" s="2">
        <v>6</v>
      </c>
      <c r="E7811" s="1" t="s">
        <v>8110</v>
      </c>
      <c r="F7811" s="2">
        <v>10301</v>
      </c>
      <c r="G7811" s="3">
        <v>7182732050</v>
      </c>
      <c r="H7811" s="1" t="s">
        <v>212</v>
      </c>
      <c r="I7811" t="s">
        <v>17</v>
      </c>
      <c r="J7811">
        <v>84</v>
      </c>
      <c r="K7811">
        <v>26</v>
      </c>
      <c r="L7811" s="18">
        <f>(((RestaurantData4[[#This Row],[FitScore]]/100)*RestaurantData4[[#This Row],[DailyCustAvg]])/3.5)*30</f>
        <v>187.20000000000002</v>
      </c>
      <c r="M7811">
        <v>40.634353945382998</v>
      </c>
      <c r="N7811">
        <v>-74.086429925226</v>
      </c>
      <c r="O7811">
        <v>501</v>
      </c>
      <c r="P7811">
        <v>49</v>
      </c>
    </row>
    <row r="7812" spans="1:16" hidden="1" x14ac:dyDescent="0.3">
      <c r="A7812">
        <v>41257059</v>
      </c>
      <c r="B7812" s="1" t="s">
        <v>8130</v>
      </c>
      <c r="C7812" t="s">
        <v>8030</v>
      </c>
      <c r="D7812" s="2">
        <v>104</v>
      </c>
      <c r="E7812" s="1" t="s">
        <v>8038</v>
      </c>
      <c r="F7812" s="2">
        <v>10301</v>
      </c>
      <c r="G7812" s="3">
        <v>7187201221</v>
      </c>
      <c r="H7812" s="1" t="s">
        <v>29</v>
      </c>
      <c r="I7812" t="s">
        <v>21</v>
      </c>
      <c r="J7812">
        <v>80</v>
      </c>
      <c r="K7812">
        <v>25</v>
      </c>
      <c r="L7812" s="18">
        <f>(((RestaurantData4[[#This Row],[FitScore]]/100)*RestaurantData4[[#This Row],[DailyCustAvg]])/3.5)*30</f>
        <v>171.42857142857144</v>
      </c>
      <c r="M7812">
        <v>40.637616672809997</v>
      </c>
      <c r="N7812">
        <v>-74.080002676587</v>
      </c>
      <c r="O7812">
        <v>501</v>
      </c>
      <c r="P7812">
        <v>49</v>
      </c>
    </row>
    <row r="7813" spans="1:16" hidden="1" x14ac:dyDescent="0.3">
      <c r="A7813">
        <v>50083454</v>
      </c>
      <c r="B7813" s="1" t="s">
        <v>296</v>
      </c>
      <c r="C7813" t="s">
        <v>8030</v>
      </c>
      <c r="D7813" s="2">
        <v>4348</v>
      </c>
      <c r="E7813" s="1" t="s">
        <v>8257</v>
      </c>
      <c r="F7813" s="2">
        <v>10312</v>
      </c>
      <c r="G7813" s="3">
        <v>7189848773</v>
      </c>
      <c r="H7813" s="1" t="s">
        <v>168</v>
      </c>
      <c r="I7813" t="s">
        <v>17</v>
      </c>
      <c r="J7813">
        <v>80</v>
      </c>
      <c r="K7813">
        <v>24</v>
      </c>
      <c r="L7813" s="18">
        <f>(((RestaurantData4[[#This Row],[FitScore]]/100)*RestaurantData4[[#This Row],[DailyCustAvg]])/3.5)*30</f>
        <v>164.57142857142861</v>
      </c>
      <c r="M7813">
        <v>40.545279509935</v>
      </c>
      <c r="N7813">
        <v>-74.160639814408995</v>
      </c>
      <c r="O7813">
        <v>503</v>
      </c>
      <c r="P7813">
        <v>51</v>
      </c>
    </row>
    <row r="7814" spans="1:16" hidden="1" x14ac:dyDescent="0.3">
      <c r="A7814">
        <v>50098952</v>
      </c>
      <c r="B7814" s="1" t="s">
        <v>1565</v>
      </c>
      <c r="C7814" t="s">
        <v>6631</v>
      </c>
      <c r="D7814" s="2">
        <v>0</v>
      </c>
      <c r="E7814" s="1" t="s">
        <v>7996</v>
      </c>
      <c r="F7814" s="2">
        <v>11369</v>
      </c>
      <c r="G7814" s="3">
        <v>2159970667</v>
      </c>
      <c r="H7814" s="1" t="s">
        <v>188</v>
      </c>
      <c r="I7814" t="s">
        <v>21</v>
      </c>
      <c r="J7814">
        <v>66</v>
      </c>
      <c r="K7814">
        <v>23</v>
      </c>
      <c r="L7814" s="18">
        <f>(((RestaurantData4[[#This Row],[FitScore]]/100)*RestaurantData4[[#This Row],[DailyCustAvg]])/3.5)*30</f>
        <v>130.11428571428573</v>
      </c>
      <c r="M7814">
        <v>40.774414029771997</v>
      </c>
      <c r="N7814">
        <v>-73.877293351847996</v>
      </c>
      <c r="O7814">
        <v>480</v>
      </c>
      <c r="P7814">
        <v>21</v>
      </c>
    </row>
    <row r="7815" spans="1:16" hidden="1" x14ac:dyDescent="0.3">
      <c r="A7815">
        <v>50070120</v>
      </c>
      <c r="B7815" s="1" t="s">
        <v>8253</v>
      </c>
      <c r="C7815" t="s">
        <v>8030</v>
      </c>
      <c r="D7815" s="2">
        <v>1995</v>
      </c>
      <c r="E7815" s="1" t="s">
        <v>8175</v>
      </c>
      <c r="F7815" s="2">
        <v>10306</v>
      </c>
      <c r="G7815" s="3">
        <v>7189796122</v>
      </c>
      <c r="H7815" s="1" t="s">
        <v>39</v>
      </c>
      <c r="I7815" t="s">
        <v>21</v>
      </c>
      <c r="J7815">
        <v>74</v>
      </c>
      <c r="K7815">
        <v>23</v>
      </c>
      <c r="L7815" s="18">
        <f>(((RestaurantData4[[#This Row],[FitScore]]/100)*RestaurantData4[[#This Row],[DailyCustAvg]])/3.5)*30</f>
        <v>145.8857142857143</v>
      </c>
      <c r="M7815">
        <v>40.581383726953</v>
      </c>
      <c r="N7815">
        <v>-74.098266414380006</v>
      </c>
      <c r="O7815">
        <v>502</v>
      </c>
      <c r="P7815">
        <v>50</v>
      </c>
    </row>
    <row r="7816" spans="1:16" hidden="1" x14ac:dyDescent="0.3">
      <c r="A7816">
        <v>50012945</v>
      </c>
      <c r="B7816" s="1" t="s">
        <v>8211</v>
      </c>
      <c r="C7816" t="s">
        <v>8030</v>
      </c>
      <c r="D7816" s="2">
        <v>2655</v>
      </c>
      <c r="E7816" s="1" t="s">
        <v>8087</v>
      </c>
      <c r="F7816" s="2">
        <v>10314</v>
      </c>
      <c r="G7816" s="3">
        <v>7187619900</v>
      </c>
      <c r="H7816" s="1" t="s">
        <v>163</v>
      </c>
      <c r="I7816" t="s">
        <v>21</v>
      </c>
      <c r="J7816">
        <v>65</v>
      </c>
      <c r="K7816">
        <v>22</v>
      </c>
      <c r="L7816" s="18">
        <f>(((RestaurantData4[[#This Row],[FitScore]]/100)*RestaurantData4[[#This Row],[DailyCustAvg]])/3.5)*30</f>
        <v>122.57142857142858</v>
      </c>
      <c r="M7816">
        <v>40.582297419954998</v>
      </c>
      <c r="N7816">
        <v>-74.169052592685006</v>
      </c>
      <c r="O7816">
        <v>502</v>
      </c>
      <c r="P7816">
        <v>51</v>
      </c>
    </row>
    <row r="7817" spans="1:16" hidden="1" x14ac:dyDescent="0.3">
      <c r="A7817">
        <v>50010629</v>
      </c>
      <c r="B7817" s="1" t="s">
        <v>8131</v>
      </c>
      <c r="C7817" t="s">
        <v>8030</v>
      </c>
      <c r="D7817" s="2">
        <v>538</v>
      </c>
      <c r="E7817" s="1" t="s">
        <v>7249</v>
      </c>
      <c r="F7817" s="2">
        <v>10310</v>
      </c>
      <c r="G7817" s="3">
        <v>7189812999</v>
      </c>
      <c r="H7817" s="1" t="s">
        <v>24</v>
      </c>
      <c r="I7817" t="s">
        <v>21</v>
      </c>
      <c r="J7817">
        <v>89</v>
      </c>
      <c r="K7817">
        <v>21</v>
      </c>
      <c r="L7817" s="18">
        <f>(((RestaurantData4[[#This Row],[FitScore]]/100)*RestaurantData4[[#This Row],[DailyCustAvg]])/3.5)*30</f>
        <v>160.20000000000002</v>
      </c>
      <c r="M7817">
        <v>40.630232041051002</v>
      </c>
      <c r="N7817">
        <v>-74.108152308428004</v>
      </c>
      <c r="O7817">
        <v>501</v>
      </c>
      <c r="P7817">
        <v>49</v>
      </c>
    </row>
    <row r="7818" spans="1:16" hidden="1" x14ac:dyDescent="0.3">
      <c r="A7818">
        <v>41197747</v>
      </c>
      <c r="B7818" s="1" t="s">
        <v>8046</v>
      </c>
      <c r="C7818" t="s">
        <v>8030</v>
      </c>
      <c r="D7818" s="2">
        <v>117</v>
      </c>
      <c r="E7818" s="1" t="s">
        <v>26</v>
      </c>
      <c r="F7818" s="2">
        <v>10304</v>
      </c>
      <c r="G7818" s="3">
        <v>7185569565</v>
      </c>
      <c r="H7818" s="1" t="s">
        <v>16</v>
      </c>
      <c r="I7818" t="s">
        <v>21</v>
      </c>
      <c r="J7818">
        <v>68</v>
      </c>
      <c r="K7818">
        <v>20</v>
      </c>
      <c r="L7818" s="18">
        <f>(((RestaurantData4[[#This Row],[FitScore]]/100)*RestaurantData4[[#This Row],[DailyCustAvg]])/3.5)*30</f>
        <v>116.57142857142858</v>
      </c>
      <c r="M7818">
        <v>40.626968446062001</v>
      </c>
      <c r="N7818">
        <v>-74.077774326550994</v>
      </c>
      <c r="O7818">
        <v>501</v>
      </c>
      <c r="P7818">
        <v>49</v>
      </c>
    </row>
    <row r="7819" spans="1:16" hidden="1" x14ac:dyDescent="0.3">
      <c r="A7819">
        <v>41005009</v>
      </c>
      <c r="B7819" s="1" t="s">
        <v>131</v>
      </c>
      <c r="C7819" t="s">
        <v>8030</v>
      </c>
      <c r="D7819" s="2">
        <v>1201</v>
      </c>
      <c r="E7819" s="1" t="s">
        <v>8038</v>
      </c>
      <c r="F7819" s="2">
        <v>10301</v>
      </c>
      <c r="G7819" s="3">
        <v>9178263251</v>
      </c>
      <c r="H7819" s="1" t="s">
        <v>132</v>
      </c>
      <c r="I7819" t="s">
        <v>17</v>
      </c>
      <c r="J7819">
        <v>80</v>
      </c>
      <c r="K7819">
        <v>20</v>
      </c>
      <c r="L7819" s="18">
        <f>(((RestaurantData4[[#This Row],[FitScore]]/100)*RestaurantData4[[#This Row],[DailyCustAvg]])/3.5)*30</f>
        <v>137.14285714285714</v>
      </c>
      <c r="M7819">
        <v>40.616347568675998</v>
      </c>
      <c r="N7819">
        <v>-74.103670543185004</v>
      </c>
      <c r="O7819">
        <v>501</v>
      </c>
      <c r="P7819">
        <v>49</v>
      </c>
    </row>
    <row r="7820" spans="1:16" hidden="1" x14ac:dyDescent="0.3">
      <c r="A7820">
        <v>50098104</v>
      </c>
      <c r="B7820" s="1" t="s">
        <v>8270</v>
      </c>
      <c r="C7820" t="s">
        <v>8030</v>
      </c>
      <c r="D7820" s="2">
        <v>7427</v>
      </c>
      <c r="E7820" s="1" t="s">
        <v>8257</v>
      </c>
      <c r="F7820" s="2">
        <v>10307</v>
      </c>
      <c r="G7820" s="3">
        <v>3472835105</v>
      </c>
      <c r="H7820" s="1" t="s">
        <v>56</v>
      </c>
      <c r="I7820" t="s">
        <v>17</v>
      </c>
      <c r="J7820">
        <v>78</v>
      </c>
      <c r="K7820">
        <v>19</v>
      </c>
      <c r="L7820" s="18">
        <f>(((RestaurantData4[[#This Row],[FitScore]]/100)*RestaurantData4[[#This Row],[DailyCustAvg]])/3.5)*30</f>
        <v>127.02857142857142</v>
      </c>
      <c r="M7820">
        <v>40.509896890657998</v>
      </c>
      <c r="N7820">
        <v>-74.244064845647998</v>
      </c>
      <c r="O7820">
        <v>503</v>
      </c>
      <c r="P7820">
        <v>51</v>
      </c>
    </row>
    <row r="7821" spans="1:16" hidden="1" x14ac:dyDescent="0.3">
      <c r="A7821">
        <v>50081394</v>
      </c>
      <c r="B7821" s="1" t="s">
        <v>8291</v>
      </c>
      <c r="C7821" t="s">
        <v>8030</v>
      </c>
      <c r="D7821" s="2">
        <v>236</v>
      </c>
      <c r="E7821" s="1" t="s">
        <v>8292</v>
      </c>
      <c r="F7821" s="2">
        <v>10309</v>
      </c>
      <c r="G7821" s="3">
        <v>7186051010</v>
      </c>
      <c r="H7821" s="1" t="s">
        <v>148</v>
      </c>
      <c r="I7821" t="s">
        <v>21</v>
      </c>
      <c r="J7821">
        <v>81</v>
      </c>
      <c r="K7821">
        <v>19</v>
      </c>
      <c r="L7821" s="18">
        <f>(((RestaurantData4[[#This Row],[FitScore]]/100)*RestaurantData4[[#This Row],[DailyCustAvg]])/3.5)*30</f>
        <v>131.91428571428574</v>
      </c>
      <c r="M7821">
        <v>40.521092249557</v>
      </c>
      <c r="N7821">
        <v>-74.236559826933998</v>
      </c>
      <c r="O7821">
        <v>503</v>
      </c>
      <c r="P7821">
        <v>51</v>
      </c>
    </row>
    <row r="7822" spans="1:16" hidden="1" x14ac:dyDescent="0.3">
      <c r="A7822">
        <v>50000020</v>
      </c>
      <c r="B7822" s="1" t="s">
        <v>8321</v>
      </c>
      <c r="C7822" t="s">
        <v>8030</v>
      </c>
      <c r="D7822" s="2">
        <v>896</v>
      </c>
      <c r="E7822" s="1" t="s">
        <v>8322</v>
      </c>
      <c r="F7822" s="2">
        <v>10312</v>
      </c>
      <c r="G7822" s="3">
        <v>7182276300</v>
      </c>
      <c r="H7822" s="1" t="s">
        <v>143</v>
      </c>
      <c r="I7822" t="s">
        <v>17</v>
      </c>
      <c r="J7822">
        <v>88</v>
      </c>
      <c r="K7822">
        <v>19</v>
      </c>
      <c r="L7822" s="18">
        <f>(((RestaurantData4[[#This Row],[FitScore]]/100)*RestaurantData4[[#This Row],[DailyCustAvg]])/3.5)*30</f>
        <v>143.31428571428569</v>
      </c>
      <c r="M7822">
        <v>40.532530818403998</v>
      </c>
      <c r="N7822">
        <v>-74.192100650032998</v>
      </c>
      <c r="O7822">
        <v>503</v>
      </c>
      <c r="P7822">
        <v>51</v>
      </c>
    </row>
    <row r="7823" spans="1:16" hidden="1" x14ac:dyDescent="0.3">
      <c r="A7823">
        <v>50056843</v>
      </c>
      <c r="B7823" s="1" t="s">
        <v>8100</v>
      </c>
      <c r="C7823" t="s">
        <v>8030</v>
      </c>
      <c r="D7823" s="2">
        <v>382</v>
      </c>
      <c r="E7823" s="1" t="s">
        <v>7249</v>
      </c>
      <c r="F7823" s="2">
        <v>10301</v>
      </c>
      <c r="G7823" s="3">
        <v>7184428121</v>
      </c>
      <c r="H7823" s="1" t="s">
        <v>16</v>
      </c>
      <c r="I7823" t="s">
        <v>21</v>
      </c>
      <c r="J7823">
        <v>77</v>
      </c>
      <c r="K7823">
        <v>18</v>
      </c>
      <c r="L7823" s="18">
        <f>(((RestaurantData4[[#This Row],[FitScore]]/100)*RestaurantData4[[#This Row],[DailyCustAvg]])/3.5)*30</f>
        <v>118.8</v>
      </c>
      <c r="M7823">
        <v>40.630981415992999</v>
      </c>
      <c r="N7823">
        <v>-74.102118975767993</v>
      </c>
      <c r="O7823">
        <v>501</v>
      </c>
      <c r="P7823">
        <v>49</v>
      </c>
    </row>
    <row r="7824" spans="1:16" ht="28.8" hidden="1" x14ac:dyDescent="0.3">
      <c r="A7824">
        <v>50098254</v>
      </c>
      <c r="B7824" s="1" t="s">
        <v>8065</v>
      </c>
      <c r="C7824" t="s">
        <v>8030</v>
      </c>
      <c r="D7824" s="2">
        <v>1970</v>
      </c>
      <c r="E7824" s="1" t="s">
        <v>8038</v>
      </c>
      <c r="F7824" s="2">
        <v>10314</v>
      </c>
      <c r="G7824" s="3">
        <v>3479343155</v>
      </c>
      <c r="H7824" s="1" t="s">
        <v>16</v>
      </c>
      <c r="I7824" t="s">
        <v>21</v>
      </c>
      <c r="J7824">
        <v>78</v>
      </c>
      <c r="K7824">
        <v>17</v>
      </c>
      <c r="L7824" s="18">
        <f>(((RestaurantData4[[#This Row],[FitScore]]/100)*RestaurantData4[[#This Row],[DailyCustAvg]])/3.5)*30</f>
        <v>113.65714285714286</v>
      </c>
      <c r="M7824">
        <v>40.612538973812001</v>
      </c>
      <c r="N7824">
        <v>-74.129481726978995</v>
      </c>
      <c r="O7824">
        <v>501</v>
      </c>
      <c r="P7824">
        <v>50</v>
      </c>
    </row>
    <row r="7825" spans="1:16" hidden="1" x14ac:dyDescent="0.3">
      <c r="A7825">
        <v>50099849</v>
      </c>
      <c r="B7825" s="1" t="s">
        <v>8074</v>
      </c>
      <c r="C7825" t="s">
        <v>8030</v>
      </c>
      <c r="D7825" s="2">
        <v>1970</v>
      </c>
      <c r="E7825" s="1" t="s">
        <v>8038</v>
      </c>
      <c r="F7825" s="2">
        <v>10314</v>
      </c>
      <c r="G7825" s="3">
        <v>3474099679</v>
      </c>
      <c r="H7825" s="1" t="s">
        <v>276</v>
      </c>
      <c r="I7825" t="s">
        <v>21</v>
      </c>
      <c r="J7825">
        <v>82</v>
      </c>
      <c r="K7825">
        <v>17</v>
      </c>
      <c r="L7825" s="18">
        <f>(((RestaurantData4[[#This Row],[FitScore]]/100)*RestaurantData4[[#This Row],[DailyCustAvg]])/3.5)*30</f>
        <v>119.48571428571428</v>
      </c>
      <c r="M7825">
        <v>40.612538973812001</v>
      </c>
      <c r="N7825">
        <v>-74.129481726978995</v>
      </c>
      <c r="O7825">
        <v>501</v>
      </c>
      <c r="P7825">
        <v>50</v>
      </c>
    </row>
    <row r="7826" spans="1:16" hidden="1" x14ac:dyDescent="0.3">
      <c r="A7826">
        <v>41695054</v>
      </c>
      <c r="B7826" s="1" t="s">
        <v>8182</v>
      </c>
      <c r="C7826" t="s">
        <v>8030</v>
      </c>
      <c r="D7826" s="2">
        <v>3471</v>
      </c>
      <c r="E7826" s="1" t="s">
        <v>8183</v>
      </c>
      <c r="F7826" s="2">
        <v>10306</v>
      </c>
      <c r="G7826" s="3">
        <v>7189838344</v>
      </c>
      <c r="H7826" s="1" t="s">
        <v>143</v>
      </c>
      <c r="I7826" t="s">
        <v>21</v>
      </c>
      <c r="J7826">
        <v>84</v>
      </c>
      <c r="K7826">
        <v>17</v>
      </c>
      <c r="L7826" s="18">
        <f>(((RestaurantData4[[#This Row],[FitScore]]/100)*RestaurantData4[[#This Row],[DailyCustAvg]])/3.5)*30</f>
        <v>122.4</v>
      </c>
      <c r="M7826">
        <v>40.572978438221</v>
      </c>
      <c r="N7826">
        <v>-74.136456318306998</v>
      </c>
      <c r="O7826">
        <v>502</v>
      </c>
      <c r="P7826">
        <v>50</v>
      </c>
    </row>
    <row r="7827" spans="1:16" hidden="1" x14ac:dyDescent="0.3">
      <c r="A7827">
        <v>50101253</v>
      </c>
      <c r="B7827" s="1" t="s">
        <v>8078</v>
      </c>
      <c r="C7827" t="s">
        <v>8030</v>
      </c>
      <c r="D7827" s="2">
        <v>400</v>
      </c>
      <c r="E7827" s="1" t="s">
        <v>8038</v>
      </c>
      <c r="F7827" s="2">
        <v>10301</v>
      </c>
      <c r="G7827" s="3">
        <v>3478576360</v>
      </c>
      <c r="H7827" s="1" t="s">
        <v>1312</v>
      </c>
      <c r="I7827" t="s">
        <v>21</v>
      </c>
      <c r="J7827">
        <v>89</v>
      </c>
      <c r="K7827">
        <v>16</v>
      </c>
      <c r="L7827" s="18">
        <f>(((RestaurantData4[[#This Row],[FitScore]]/100)*RestaurantData4[[#This Row],[DailyCustAvg]])/3.5)*30</f>
        <v>122.05714285714285</v>
      </c>
      <c r="M7827">
        <v>40.632657400863998</v>
      </c>
      <c r="N7827">
        <v>-74.086784397478993</v>
      </c>
      <c r="O7827">
        <v>501</v>
      </c>
      <c r="P7827">
        <v>49</v>
      </c>
    </row>
    <row r="7828" spans="1:16" hidden="1" x14ac:dyDescent="0.3">
      <c r="A7828">
        <v>40791157</v>
      </c>
      <c r="B7828" s="1" t="s">
        <v>8222</v>
      </c>
      <c r="C7828" t="s">
        <v>8030</v>
      </c>
      <c r="D7828" s="2">
        <v>1445</v>
      </c>
      <c r="E7828" s="1" t="s">
        <v>8087</v>
      </c>
      <c r="F7828" s="2">
        <v>10314</v>
      </c>
      <c r="G7828" s="3">
        <v>7183700707</v>
      </c>
      <c r="H7828" s="1" t="s">
        <v>202</v>
      </c>
      <c r="I7828" t="s">
        <v>21</v>
      </c>
      <c r="J7828">
        <v>73</v>
      </c>
      <c r="K7828">
        <v>16</v>
      </c>
      <c r="L7828" s="18">
        <f>(((RestaurantData4[[#This Row],[FitScore]]/100)*RestaurantData4[[#This Row],[DailyCustAvg]])/3.5)*30</f>
        <v>100.11428571428571</v>
      </c>
      <c r="M7828">
        <v>40.613111633522003</v>
      </c>
      <c r="N7828">
        <v>-74.158639021569996</v>
      </c>
      <c r="O7828">
        <v>502</v>
      </c>
      <c r="P7828">
        <v>50</v>
      </c>
    </row>
    <row r="7829" spans="1:16" hidden="1" x14ac:dyDescent="0.3">
      <c r="A7829">
        <v>41692461</v>
      </c>
      <c r="B7829" s="1" t="s">
        <v>296</v>
      </c>
      <c r="C7829" t="s">
        <v>8030</v>
      </c>
      <c r="D7829" s="2">
        <v>329</v>
      </c>
      <c r="E7829" s="1" t="s">
        <v>8196</v>
      </c>
      <c r="F7829" s="2">
        <v>10305</v>
      </c>
      <c r="G7829" s="3">
        <v>7189819800</v>
      </c>
      <c r="H7829" s="1" t="s">
        <v>168</v>
      </c>
      <c r="I7829" t="s">
        <v>17</v>
      </c>
      <c r="J7829">
        <v>79</v>
      </c>
      <c r="K7829">
        <v>16</v>
      </c>
      <c r="L7829" s="18">
        <f>(((RestaurantData4[[#This Row],[FitScore]]/100)*RestaurantData4[[#This Row],[DailyCustAvg]])/3.5)*30</f>
        <v>108.34285714285716</v>
      </c>
      <c r="M7829">
        <v>40.591759202627998</v>
      </c>
      <c r="N7829">
        <v>-74.067752319893003</v>
      </c>
      <c r="O7829">
        <v>502</v>
      </c>
      <c r="P7829">
        <v>50</v>
      </c>
    </row>
    <row r="7830" spans="1:16" hidden="1" x14ac:dyDescent="0.3">
      <c r="A7830">
        <v>50085524</v>
      </c>
      <c r="B7830" s="1" t="s">
        <v>8071</v>
      </c>
      <c r="C7830" t="s">
        <v>8030</v>
      </c>
      <c r="D7830" s="2">
        <v>174</v>
      </c>
      <c r="E7830" s="1" t="s">
        <v>8036</v>
      </c>
      <c r="F7830" s="2">
        <v>10303</v>
      </c>
      <c r="G7830" s="3">
        <v>7184400480</v>
      </c>
      <c r="H7830" s="1" t="s">
        <v>212</v>
      </c>
      <c r="I7830" t="s">
        <v>17</v>
      </c>
      <c r="J7830">
        <v>89</v>
      </c>
      <c r="K7830">
        <v>15</v>
      </c>
      <c r="L7830" s="18">
        <f>(((RestaurantData4[[#This Row],[FitScore]]/100)*RestaurantData4[[#This Row],[DailyCustAvg]])/3.5)*30</f>
        <v>114.42857142857142</v>
      </c>
      <c r="M7830">
        <v>40.635451701727</v>
      </c>
      <c r="N7830">
        <v>-74.16621532133</v>
      </c>
      <c r="O7830">
        <v>501</v>
      </c>
      <c r="P7830">
        <v>49</v>
      </c>
    </row>
    <row r="7831" spans="1:16" hidden="1" x14ac:dyDescent="0.3">
      <c r="A7831">
        <v>41608985</v>
      </c>
      <c r="B7831" s="1" t="s">
        <v>8288</v>
      </c>
      <c r="C7831" t="s">
        <v>8030</v>
      </c>
      <c r="D7831" s="2">
        <v>1024</v>
      </c>
      <c r="E7831" s="1" t="s">
        <v>8275</v>
      </c>
      <c r="F7831" s="2">
        <v>10309</v>
      </c>
      <c r="G7831" s="3">
        <v>7189668494</v>
      </c>
      <c r="H7831" s="1" t="s">
        <v>56</v>
      </c>
      <c r="I7831" t="s">
        <v>21</v>
      </c>
      <c r="J7831">
        <v>73</v>
      </c>
      <c r="K7831">
        <v>15</v>
      </c>
      <c r="L7831" s="18">
        <f>(((RestaurantData4[[#This Row],[FitScore]]/100)*RestaurantData4[[#This Row],[DailyCustAvg]])/3.5)*30</f>
        <v>93.857142857142861</v>
      </c>
      <c r="M7831">
        <v>40.552153726732001</v>
      </c>
      <c r="N7831">
        <v>-74.212103535804999</v>
      </c>
      <c r="O7831">
        <v>503</v>
      </c>
      <c r="P7831">
        <v>51</v>
      </c>
    </row>
    <row r="7832" spans="1:16" hidden="1" x14ac:dyDescent="0.3">
      <c r="A7832">
        <v>50051451</v>
      </c>
      <c r="B7832" s="1" t="s">
        <v>8249</v>
      </c>
      <c r="C7832" t="s">
        <v>8030</v>
      </c>
      <c r="D7832" s="2">
        <v>1650</v>
      </c>
      <c r="E7832" s="1" t="s">
        <v>8087</v>
      </c>
      <c r="F7832" s="2">
        <v>10314</v>
      </c>
      <c r="G7832" s="3">
        <v>3477260976</v>
      </c>
      <c r="H7832" s="1" t="s">
        <v>16</v>
      </c>
      <c r="I7832" t="s">
        <v>17</v>
      </c>
      <c r="J7832">
        <v>78</v>
      </c>
      <c r="K7832">
        <v>14</v>
      </c>
      <c r="L7832" s="18">
        <f>(((RestaurantData4[[#This Row],[FitScore]]/100)*RestaurantData4[[#This Row],[DailyCustAvg]])/3.5)*30</f>
        <v>93.600000000000009</v>
      </c>
      <c r="M7832">
        <v>40.608078102501999</v>
      </c>
      <c r="N7832">
        <v>-74.162260908042001</v>
      </c>
      <c r="O7832">
        <v>502</v>
      </c>
      <c r="P7832">
        <v>50</v>
      </c>
    </row>
    <row r="7833" spans="1:16" hidden="1" x14ac:dyDescent="0.3">
      <c r="A7833">
        <v>50086560</v>
      </c>
      <c r="B7833" s="1" t="s">
        <v>8129</v>
      </c>
      <c r="C7833" t="s">
        <v>8030</v>
      </c>
      <c r="D7833" s="2">
        <v>111</v>
      </c>
      <c r="E7833" s="1" t="s">
        <v>8038</v>
      </c>
      <c r="F7833" s="2">
        <v>10301</v>
      </c>
      <c r="G7833" s="3">
        <v>7182854600</v>
      </c>
      <c r="H7833" s="1" t="s">
        <v>73</v>
      </c>
      <c r="I7833" t="s">
        <v>17</v>
      </c>
      <c r="J7833">
        <v>82</v>
      </c>
      <c r="K7833">
        <v>13</v>
      </c>
      <c r="L7833" s="18">
        <f>(((RestaurantData4[[#This Row],[FitScore]]/100)*RestaurantData4[[#This Row],[DailyCustAvg]])/3.5)*30</f>
        <v>91.371428571428581</v>
      </c>
      <c r="M7833">
        <v>40.637745810726003</v>
      </c>
      <c r="N7833">
        <v>-74.079811868608999</v>
      </c>
      <c r="O7833">
        <v>501</v>
      </c>
      <c r="P7833">
        <v>49</v>
      </c>
    </row>
    <row r="7834" spans="1:16" hidden="1" x14ac:dyDescent="0.3">
      <c r="A7834">
        <v>40536227</v>
      </c>
      <c r="B7834" s="1" t="s">
        <v>8219</v>
      </c>
      <c r="C7834" t="s">
        <v>8030</v>
      </c>
      <c r="D7834" s="2">
        <v>2845</v>
      </c>
      <c r="E7834" s="1" t="s">
        <v>8087</v>
      </c>
      <c r="F7834" s="2">
        <v>10314</v>
      </c>
      <c r="G7834" s="3">
        <v>7187618080</v>
      </c>
      <c r="H7834" s="1" t="s">
        <v>242</v>
      </c>
      <c r="I7834" t="s">
        <v>21</v>
      </c>
      <c r="J7834">
        <v>89</v>
      </c>
      <c r="K7834">
        <v>13</v>
      </c>
      <c r="L7834" s="18">
        <f>(((RestaurantData4[[#This Row],[FitScore]]/100)*RestaurantData4[[#This Row],[DailyCustAvg]])/3.5)*30</f>
        <v>99.171428571428564</v>
      </c>
      <c r="M7834">
        <v>40.576546043057</v>
      </c>
      <c r="N7834">
        <v>-74.169750734909996</v>
      </c>
      <c r="O7834">
        <v>502</v>
      </c>
      <c r="P7834">
        <v>51</v>
      </c>
    </row>
    <row r="7835" spans="1:16" hidden="1" x14ac:dyDescent="0.3">
      <c r="A7835">
        <v>40392140</v>
      </c>
      <c r="B7835" s="1" t="s">
        <v>8320</v>
      </c>
      <c r="C7835" t="s">
        <v>8030</v>
      </c>
      <c r="D7835" s="2">
        <v>3850</v>
      </c>
      <c r="E7835" s="1" t="s">
        <v>8087</v>
      </c>
      <c r="F7835" s="2">
        <v>10312</v>
      </c>
      <c r="G7835" s="3">
        <v>7183565350</v>
      </c>
      <c r="H7835" s="1" t="s">
        <v>202</v>
      </c>
      <c r="I7835" t="s">
        <v>21</v>
      </c>
      <c r="J7835">
        <v>80</v>
      </c>
      <c r="K7835">
        <v>13</v>
      </c>
      <c r="L7835" s="18">
        <f>(((RestaurantData4[[#This Row],[FitScore]]/100)*RestaurantData4[[#This Row],[DailyCustAvg]])/3.5)*30</f>
        <v>89.142857142857139</v>
      </c>
      <c r="M7835">
        <v>40.544046273984002</v>
      </c>
      <c r="N7835">
        <v>-74.165073192272004</v>
      </c>
      <c r="O7835">
        <v>503</v>
      </c>
      <c r="P7835">
        <v>51</v>
      </c>
    </row>
    <row r="7836" spans="1:16" hidden="1" x14ac:dyDescent="0.3">
      <c r="A7836">
        <v>50048850</v>
      </c>
      <c r="B7836" s="1" t="s">
        <v>8152</v>
      </c>
      <c r="C7836" t="s">
        <v>8030</v>
      </c>
      <c r="D7836" s="2">
        <v>372</v>
      </c>
      <c r="E7836" s="1" t="s">
        <v>8153</v>
      </c>
      <c r="F7836" s="2">
        <v>10304</v>
      </c>
      <c r="G7836" s="3">
        <v>7184483400</v>
      </c>
      <c r="H7836" s="1" t="s">
        <v>16</v>
      </c>
      <c r="I7836" t="s">
        <v>21</v>
      </c>
      <c r="J7836">
        <v>70</v>
      </c>
      <c r="K7836">
        <v>12</v>
      </c>
      <c r="L7836" s="18">
        <f>(((RestaurantData4[[#This Row],[FitScore]]/100)*RestaurantData4[[#This Row],[DailyCustAvg]])/3.5)*30</f>
        <v>71.999999999999986</v>
      </c>
      <c r="M7836">
        <v>40.629135601670001</v>
      </c>
      <c r="N7836">
        <v>-74.079556554228006</v>
      </c>
      <c r="O7836">
        <v>501</v>
      </c>
      <c r="P7836">
        <v>49</v>
      </c>
    </row>
    <row r="7837" spans="1:16" hidden="1" x14ac:dyDescent="0.3">
      <c r="A7837">
        <v>41182682</v>
      </c>
      <c r="B7837" s="1" t="s">
        <v>4230</v>
      </c>
      <c r="C7837" t="s">
        <v>8030</v>
      </c>
      <c r="D7837" s="2">
        <v>2655</v>
      </c>
      <c r="E7837" s="1" t="s">
        <v>8087</v>
      </c>
      <c r="F7837" s="2">
        <v>10314</v>
      </c>
      <c r="G7837" s="3">
        <v>7186983023</v>
      </c>
      <c r="H7837" s="1" t="s">
        <v>68</v>
      </c>
      <c r="I7837" t="s">
        <v>17</v>
      </c>
      <c r="J7837">
        <v>87</v>
      </c>
      <c r="K7837">
        <v>12</v>
      </c>
      <c r="L7837" s="18">
        <f>(((RestaurantData4[[#This Row],[FitScore]]/100)*RestaurantData4[[#This Row],[DailyCustAvg]])/3.5)*30</f>
        <v>89.48571428571428</v>
      </c>
      <c r="M7837">
        <v>40.582297419954998</v>
      </c>
      <c r="N7837">
        <v>-74.169052592685006</v>
      </c>
      <c r="O7837">
        <v>502</v>
      </c>
      <c r="P7837">
        <v>51</v>
      </c>
    </row>
    <row r="7838" spans="1:16" hidden="1" x14ac:dyDescent="0.3">
      <c r="A7838">
        <v>50093595</v>
      </c>
      <c r="B7838" s="1" t="s">
        <v>8040</v>
      </c>
      <c r="C7838" t="s">
        <v>8030</v>
      </c>
      <c r="D7838" s="2">
        <v>1310</v>
      </c>
      <c r="E7838" s="1" t="s">
        <v>7249</v>
      </c>
      <c r="F7838" s="2">
        <v>10302</v>
      </c>
      <c r="G7838" s="3">
        <v>7185560060</v>
      </c>
      <c r="H7838" s="1" t="s">
        <v>68</v>
      </c>
      <c r="I7838" t="s">
        <v>17</v>
      </c>
      <c r="J7838">
        <v>81</v>
      </c>
      <c r="K7838">
        <v>11</v>
      </c>
      <c r="L7838" s="18">
        <f>(((RestaurantData4[[#This Row],[FitScore]]/100)*RestaurantData4[[#This Row],[DailyCustAvg]])/3.5)*30</f>
        <v>76.371428571428581</v>
      </c>
      <c r="M7838">
        <v>40.626345966993</v>
      </c>
      <c r="N7838">
        <v>-74.133640646855</v>
      </c>
      <c r="O7838">
        <v>501</v>
      </c>
      <c r="P7838">
        <v>49</v>
      </c>
    </row>
    <row r="7839" spans="1:16" hidden="1" x14ac:dyDescent="0.3">
      <c r="A7839">
        <v>40591519</v>
      </c>
      <c r="B7839" s="1" t="s">
        <v>8035</v>
      </c>
      <c r="C7839" t="s">
        <v>8030</v>
      </c>
      <c r="D7839" s="2">
        <v>170</v>
      </c>
      <c r="E7839" s="1" t="s">
        <v>8036</v>
      </c>
      <c r="F7839" s="2">
        <v>10303</v>
      </c>
      <c r="G7839" s="3">
        <v>3475241096</v>
      </c>
      <c r="H7839" s="1" t="s">
        <v>2871</v>
      </c>
      <c r="I7839" t="s">
        <v>21</v>
      </c>
      <c r="J7839">
        <v>66</v>
      </c>
      <c r="K7839">
        <v>10</v>
      </c>
      <c r="L7839" s="18">
        <f>(((RestaurantData4[[#This Row],[FitScore]]/100)*RestaurantData4[[#This Row],[DailyCustAvg]])/3.5)*30</f>
        <v>56.571428571428577</v>
      </c>
      <c r="M7839">
        <v>40.635525815944</v>
      </c>
      <c r="N7839">
        <v>-74.166211903676</v>
      </c>
      <c r="O7839">
        <v>501</v>
      </c>
      <c r="P7839">
        <v>49</v>
      </c>
    </row>
    <row r="7840" spans="1:16" hidden="1" x14ac:dyDescent="0.3">
      <c r="A7840">
        <v>50048942</v>
      </c>
      <c r="B7840" s="1" t="s">
        <v>8274</v>
      </c>
      <c r="C7840" t="s">
        <v>8030</v>
      </c>
      <c r="D7840" s="2">
        <v>990</v>
      </c>
      <c r="E7840" s="1" t="s">
        <v>8275</v>
      </c>
      <c r="F7840" s="2">
        <v>10309</v>
      </c>
      <c r="G7840" s="3">
        <v>7183564122</v>
      </c>
      <c r="H7840" s="1" t="s">
        <v>163</v>
      </c>
      <c r="I7840" t="s">
        <v>17</v>
      </c>
      <c r="J7840">
        <v>88</v>
      </c>
      <c r="K7840">
        <v>10</v>
      </c>
      <c r="L7840" s="18">
        <f>(((RestaurantData4[[#This Row],[FitScore]]/100)*RestaurantData4[[#This Row],[DailyCustAvg]])/3.5)*30</f>
        <v>75.428571428571445</v>
      </c>
      <c r="M7840">
        <v>40.551245850164001</v>
      </c>
      <c r="N7840">
        <v>-74.211751597014995</v>
      </c>
      <c r="O7840">
        <v>503</v>
      </c>
      <c r="P7840">
        <v>51</v>
      </c>
    </row>
    <row r="7841" spans="1:16" hidden="1" x14ac:dyDescent="0.3">
      <c r="A7841">
        <v>50033540</v>
      </c>
      <c r="B7841" s="1" t="s">
        <v>8164</v>
      </c>
      <c r="C7841" t="s">
        <v>8030</v>
      </c>
      <c r="D7841" s="2">
        <v>1445</v>
      </c>
      <c r="E7841" s="1" t="s">
        <v>8087</v>
      </c>
      <c r="F7841" s="2">
        <v>10314</v>
      </c>
      <c r="G7841" s="3">
        <v>7189831111</v>
      </c>
      <c r="H7841" s="1" t="s">
        <v>186</v>
      </c>
      <c r="I7841" t="s">
        <v>17</v>
      </c>
      <c r="J7841">
        <v>80</v>
      </c>
      <c r="K7841">
        <v>9</v>
      </c>
      <c r="L7841" s="18">
        <f>(((RestaurantData4[[#This Row],[FitScore]]/100)*RestaurantData4[[#This Row],[DailyCustAvg]])/3.5)*30</f>
        <v>61.714285714285722</v>
      </c>
      <c r="M7841">
        <v>40.613111633522003</v>
      </c>
      <c r="N7841">
        <v>-74.158639021569996</v>
      </c>
      <c r="O7841">
        <v>502</v>
      </c>
      <c r="P7841">
        <v>50</v>
      </c>
    </row>
    <row r="7842" spans="1:16" hidden="1" x14ac:dyDescent="0.3">
      <c r="A7842">
        <v>41036247</v>
      </c>
      <c r="B7842" s="1" t="s">
        <v>131</v>
      </c>
      <c r="C7842" t="s">
        <v>8030</v>
      </c>
      <c r="D7842" s="2">
        <v>680</v>
      </c>
      <c r="E7842" s="1" t="s">
        <v>8255</v>
      </c>
      <c r="F7842" s="2">
        <v>10308</v>
      </c>
      <c r="G7842" s="3">
        <v>7189480600</v>
      </c>
      <c r="H7842" s="1" t="s">
        <v>132</v>
      </c>
      <c r="I7842" t="s">
        <v>21</v>
      </c>
      <c r="J7842">
        <v>65</v>
      </c>
      <c r="K7842">
        <v>8</v>
      </c>
      <c r="L7842" s="18">
        <f>(((RestaurantData4[[#This Row],[FitScore]]/100)*RestaurantData4[[#This Row],[DailyCustAvg]])/3.5)*30</f>
        <v>44.571428571428569</v>
      </c>
      <c r="M7842">
        <v>40.560241951934998</v>
      </c>
      <c r="N7842">
        <v>-74.164112871653003</v>
      </c>
      <c r="O7842">
        <v>503</v>
      </c>
      <c r="P7842">
        <v>51</v>
      </c>
    </row>
    <row r="7843" spans="1:16" hidden="1" x14ac:dyDescent="0.3">
      <c r="A7843">
        <v>50051178</v>
      </c>
      <c r="B7843" s="1" t="s">
        <v>8186</v>
      </c>
      <c r="C7843" t="s">
        <v>8030</v>
      </c>
      <c r="D7843" s="2">
        <v>2602</v>
      </c>
      <c r="E7843" s="1" t="s">
        <v>8175</v>
      </c>
      <c r="F7843" s="2">
        <v>10306</v>
      </c>
      <c r="G7843" s="3">
        <v>7189801742</v>
      </c>
      <c r="H7843" s="1" t="s">
        <v>29</v>
      </c>
      <c r="I7843" t="s">
        <v>21</v>
      </c>
      <c r="J7843">
        <v>83</v>
      </c>
      <c r="K7843">
        <v>7</v>
      </c>
      <c r="L7843" s="18">
        <f>(((RestaurantData4[[#This Row],[FitScore]]/100)*RestaurantData4[[#This Row],[DailyCustAvg]])/3.5)*30</f>
        <v>49.8</v>
      </c>
      <c r="M7843">
        <v>40.568935155161</v>
      </c>
      <c r="N7843">
        <v>-74.111288505898003</v>
      </c>
      <c r="O7843">
        <v>502</v>
      </c>
      <c r="P7843">
        <v>50</v>
      </c>
    </row>
    <row r="7844" spans="1:16" hidden="1" x14ac:dyDescent="0.3">
      <c r="A7844">
        <v>50001427</v>
      </c>
      <c r="B7844" s="1" t="s">
        <v>8042</v>
      </c>
      <c r="C7844" t="s">
        <v>8030</v>
      </c>
      <c r="D7844" s="2">
        <v>1716</v>
      </c>
      <c r="E7844" s="1" t="s">
        <v>8038</v>
      </c>
      <c r="F7844" s="2">
        <v>10314</v>
      </c>
      <c r="G7844" s="3">
        <v>7188166326</v>
      </c>
      <c r="H7844" s="1" t="s">
        <v>163</v>
      </c>
      <c r="I7844" t="s">
        <v>21</v>
      </c>
      <c r="J7844">
        <v>71</v>
      </c>
      <c r="K7844">
        <v>6</v>
      </c>
      <c r="L7844" s="18">
        <f>(((RestaurantData4[[#This Row],[FitScore]]/100)*RestaurantData4[[#This Row],[DailyCustAvg]])/3.5)*30</f>
        <v>36.514285714285712</v>
      </c>
      <c r="M7844">
        <v>40.613190633064001</v>
      </c>
      <c r="N7844">
        <v>-74.120903616137994</v>
      </c>
      <c r="O7844">
        <v>501</v>
      </c>
      <c r="P7844">
        <v>49</v>
      </c>
    </row>
    <row r="7845" spans="1:16" hidden="1" x14ac:dyDescent="0.3">
      <c r="A7845">
        <v>41629524</v>
      </c>
      <c r="B7845" s="1" t="s">
        <v>8187</v>
      </c>
      <c r="C7845" t="s">
        <v>8030</v>
      </c>
      <c r="D7845" s="2">
        <v>2</v>
      </c>
      <c r="E7845" s="1" t="s">
        <v>8188</v>
      </c>
      <c r="F7845" s="2">
        <v>10314</v>
      </c>
      <c r="G7845" s="3">
        <v>3474664207</v>
      </c>
      <c r="H7845" s="1" t="s">
        <v>16</v>
      </c>
      <c r="I7845" t="s">
        <v>21</v>
      </c>
      <c r="J7845">
        <v>70</v>
      </c>
      <c r="K7845">
        <v>6</v>
      </c>
      <c r="L7845" s="18">
        <f>(((RestaurantData4[[#This Row],[FitScore]]/100)*RestaurantData4[[#This Row],[DailyCustAvg]])/3.5)*30</f>
        <v>35.999999999999993</v>
      </c>
      <c r="M7845">
        <v>40.603713212982001</v>
      </c>
      <c r="N7845">
        <v>-74.179273342418</v>
      </c>
      <c r="O7845">
        <v>502</v>
      </c>
      <c r="P7845">
        <v>50</v>
      </c>
    </row>
    <row r="7846" spans="1:16" hidden="1" x14ac:dyDescent="0.3">
      <c r="A7846">
        <v>50056580</v>
      </c>
      <c r="B7846" s="1" t="s">
        <v>8237</v>
      </c>
      <c r="C7846" t="s">
        <v>8030</v>
      </c>
      <c r="D7846" s="2">
        <v>1445</v>
      </c>
      <c r="E7846" s="1" t="s">
        <v>8087</v>
      </c>
      <c r="F7846" s="2">
        <v>10314</v>
      </c>
      <c r="G7846" s="3">
        <v>7186821786</v>
      </c>
      <c r="H7846" s="1" t="s">
        <v>68</v>
      </c>
      <c r="I7846" t="s">
        <v>21</v>
      </c>
      <c r="J7846">
        <v>67</v>
      </c>
      <c r="K7846">
        <v>6</v>
      </c>
      <c r="L7846" s="18">
        <f>(((RestaurantData4[[#This Row],[FitScore]]/100)*RestaurantData4[[#This Row],[DailyCustAvg]])/3.5)*30</f>
        <v>34.457142857142863</v>
      </c>
      <c r="M7846">
        <v>40.613111633522003</v>
      </c>
      <c r="N7846">
        <v>-74.158639021569996</v>
      </c>
      <c r="O7846">
        <v>502</v>
      </c>
      <c r="P7846">
        <v>50</v>
      </c>
    </row>
    <row r="7847" spans="1:16" hidden="1" x14ac:dyDescent="0.3">
      <c r="A7847">
        <v>50100214</v>
      </c>
      <c r="B7847" s="1" t="s">
        <v>8332</v>
      </c>
      <c r="C7847" t="s">
        <v>8030</v>
      </c>
      <c r="D7847" s="2">
        <v>6420</v>
      </c>
      <c r="E7847" s="1" t="s">
        <v>8257</v>
      </c>
      <c r="F7847" s="2">
        <v>10309</v>
      </c>
      <c r="G7847" s="3">
        <v>7189673911</v>
      </c>
      <c r="H7847" s="1" t="s">
        <v>16</v>
      </c>
      <c r="I7847" t="s">
        <v>21</v>
      </c>
      <c r="J7847">
        <v>66</v>
      </c>
      <c r="K7847">
        <v>6</v>
      </c>
      <c r="L7847" s="18">
        <f>(((RestaurantData4[[#This Row],[FitScore]]/100)*RestaurantData4[[#This Row],[DailyCustAvg]])/3.5)*30</f>
        <v>33.942857142857143</v>
      </c>
      <c r="M7847">
        <v>40.521353102126</v>
      </c>
      <c r="N7847">
        <v>-74.217141652750996</v>
      </c>
      <c r="O7847">
        <v>503</v>
      </c>
      <c r="P7847">
        <v>51</v>
      </c>
    </row>
    <row r="7848" spans="1:16" hidden="1" x14ac:dyDescent="0.3">
      <c r="A7848">
        <v>41463456</v>
      </c>
      <c r="B7848" s="1" t="s">
        <v>131</v>
      </c>
      <c r="C7848" t="s">
        <v>8030</v>
      </c>
      <c r="D7848" s="2">
        <v>2425</v>
      </c>
      <c r="E7848" s="1" t="s">
        <v>8175</v>
      </c>
      <c r="F7848" s="2">
        <v>10306</v>
      </c>
      <c r="G7848" s="3">
        <v>7183514967</v>
      </c>
      <c r="H7848" s="1" t="s">
        <v>132</v>
      </c>
      <c r="I7848" t="s">
        <v>17</v>
      </c>
      <c r="J7848">
        <v>86</v>
      </c>
      <c r="K7848">
        <v>5</v>
      </c>
      <c r="L7848" s="18">
        <f>(((RestaurantData4[[#This Row],[FitScore]]/100)*RestaurantData4[[#This Row],[DailyCustAvg]])/3.5)*30</f>
        <v>36.857142857142854</v>
      </c>
      <c r="M7848">
        <v>40.571894134003003</v>
      </c>
      <c r="N7848">
        <v>-74.108331051063999</v>
      </c>
      <c r="O7848">
        <v>502</v>
      </c>
      <c r="P7848">
        <v>50</v>
      </c>
    </row>
    <row r="7849" spans="1:16" hidden="1" x14ac:dyDescent="0.3">
      <c r="A7849">
        <v>50060674</v>
      </c>
      <c r="B7849" s="1" t="s">
        <v>8309</v>
      </c>
      <c r="C7849" t="s">
        <v>8030</v>
      </c>
      <c r="D7849" s="2">
        <v>3959</v>
      </c>
      <c r="E7849" s="1" t="s">
        <v>8257</v>
      </c>
      <c r="F7849" s="2">
        <v>10308</v>
      </c>
      <c r="G7849" s="3">
        <v>7189676560</v>
      </c>
      <c r="H7849" s="1" t="s">
        <v>143</v>
      </c>
      <c r="I7849" t="s">
        <v>21</v>
      </c>
      <c r="J7849">
        <v>82</v>
      </c>
      <c r="K7849">
        <v>5</v>
      </c>
      <c r="L7849" s="18">
        <f>(((RestaurantData4[[#This Row],[FitScore]]/100)*RestaurantData4[[#This Row],[DailyCustAvg]])/3.5)*30</f>
        <v>35.142857142857139</v>
      </c>
      <c r="M7849">
        <v>40.550898817095003</v>
      </c>
      <c r="N7849">
        <v>-74.150009350445998</v>
      </c>
      <c r="O7849">
        <v>503</v>
      </c>
      <c r="P7849">
        <v>51</v>
      </c>
    </row>
    <row r="7850" spans="1:16" hidden="1" x14ac:dyDescent="0.3">
      <c r="A7850">
        <v>50062783</v>
      </c>
      <c r="B7850" s="1" t="s">
        <v>8327</v>
      </c>
      <c r="C7850" t="s">
        <v>8030</v>
      </c>
      <c r="D7850" s="2">
        <v>4060</v>
      </c>
      <c r="E7850" s="1" t="s">
        <v>8175</v>
      </c>
      <c r="F7850" s="2">
        <v>10308</v>
      </c>
      <c r="G7850" s="3">
        <v>7185544470</v>
      </c>
      <c r="H7850" s="1" t="s">
        <v>16</v>
      </c>
      <c r="I7850" t="s">
        <v>17</v>
      </c>
      <c r="J7850">
        <v>83</v>
      </c>
      <c r="K7850">
        <v>5</v>
      </c>
      <c r="L7850" s="18">
        <f>(((RestaurantData4[[#This Row],[FitScore]]/100)*RestaurantData4[[#This Row],[DailyCustAvg]])/3.5)*30</f>
        <v>35.571428571428562</v>
      </c>
      <c r="M7850">
        <v>40.540581723373002</v>
      </c>
      <c r="N7850">
        <v>-74.147442438065994</v>
      </c>
      <c r="O7850">
        <v>503</v>
      </c>
      <c r="P7850">
        <v>51</v>
      </c>
    </row>
    <row r="7851" spans="1:16" hidden="1" x14ac:dyDescent="0.3">
      <c r="A7851">
        <v>50096003</v>
      </c>
      <c r="B7851" s="1" t="s">
        <v>8112</v>
      </c>
      <c r="C7851" t="s">
        <v>8030</v>
      </c>
      <c r="D7851" s="2">
        <v>921</v>
      </c>
      <c r="E7851" s="1" t="s">
        <v>8087</v>
      </c>
      <c r="F7851" s="2">
        <v>10314</v>
      </c>
      <c r="G7851" s="3">
        <v>7189839286</v>
      </c>
      <c r="H7851" s="1" t="s">
        <v>16</v>
      </c>
      <c r="I7851" t="s">
        <v>17</v>
      </c>
      <c r="J7851">
        <v>65</v>
      </c>
      <c r="K7851">
        <v>4</v>
      </c>
      <c r="L7851" s="18">
        <f>(((RestaurantData4[[#This Row],[FitScore]]/100)*RestaurantData4[[#This Row],[DailyCustAvg]])/3.5)*30</f>
        <v>22.285714285714285</v>
      </c>
      <c r="M7851">
        <v>40.623999411116003</v>
      </c>
      <c r="N7851">
        <v>-74.149017927429995</v>
      </c>
      <c r="O7851">
        <v>501</v>
      </c>
      <c r="P7851">
        <v>49</v>
      </c>
    </row>
    <row r="7852" spans="1:16" hidden="1" x14ac:dyDescent="0.3">
      <c r="A7852">
        <v>41343242</v>
      </c>
      <c r="B7852" s="1" t="s">
        <v>8198</v>
      </c>
      <c r="C7852" t="s">
        <v>8030</v>
      </c>
      <c r="D7852" s="2">
        <v>2655</v>
      </c>
      <c r="E7852" s="1" t="s">
        <v>8087</v>
      </c>
      <c r="F7852" s="2">
        <v>10314</v>
      </c>
      <c r="G7852" s="3">
        <v>7183702225</v>
      </c>
      <c r="H7852" s="1" t="s">
        <v>186</v>
      </c>
      <c r="I7852" t="s">
        <v>17</v>
      </c>
      <c r="J7852">
        <v>76</v>
      </c>
      <c r="K7852">
        <v>4</v>
      </c>
      <c r="L7852" s="18">
        <f>(((RestaurantData4[[#This Row],[FitScore]]/100)*RestaurantData4[[#This Row],[DailyCustAvg]])/3.5)*30</f>
        <v>26.057142857142857</v>
      </c>
      <c r="M7852">
        <v>40.582297419954998</v>
      </c>
      <c r="N7852">
        <v>-74.169052592685006</v>
      </c>
      <c r="O7852">
        <v>502</v>
      </c>
      <c r="P7852">
        <v>51</v>
      </c>
    </row>
    <row r="7853" spans="1:16" hidden="1" x14ac:dyDescent="0.3">
      <c r="A7853">
        <v>50074024</v>
      </c>
      <c r="B7853" s="1" t="s">
        <v>8097</v>
      </c>
      <c r="C7853" t="s">
        <v>8030</v>
      </c>
      <c r="D7853" s="2">
        <v>11</v>
      </c>
      <c r="E7853" s="1" t="s">
        <v>8089</v>
      </c>
      <c r="F7853" s="2">
        <v>10302</v>
      </c>
      <c r="G7853" s="3">
        <v>7184426038</v>
      </c>
      <c r="H7853" s="1" t="s">
        <v>212</v>
      </c>
      <c r="I7853" t="s">
        <v>21</v>
      </c>
      <c r="J7853">
        <v>89</v>
      </c>
      <c r="K7853">
        <v>3</v>
      </c>
      <c r="L7853" s="18">
        <f>(((RestaurantData4[[#This Row],[FitScore]]/100)*RestaurantData4[[#This Row],[DailyCustAvg]])/3.5)*30</f>
        <v>22.885714285714283</v>
      </c>
      <c r="M7853">
        <v>40.637171578333003</v>
      </c>
      <c r="N7853">
        <v>-74.128693798626998</v>
      </c>
      <c r="O7853">
        <v>501</v>
      </c>
      <c r="P7853">
        <v>49</v>
      </c>
    </row>
    <row r="7854" spans="1:16" hidden="1" x14ac:dyDescent="0.3">
      <c r="A7854">
        <v>50098845</v>
      </c>
      <c r="B7854" s="1" t="s">
        <v>8220</v>
      </c>
      <c r="C7854" t="s">
        <v>8030</v>
      </c>
      <c r="D7854" s="2">
        <v>97</v>
      </c>
      <c r="E7854" s="1" t="s">
        <v>3608</v>
      </c>
      <c r="F7854" s="2">
        <v>10306</v>
      </c>
      <c r="G7854" s="3">
        <v>2124252623</v>
      </c>
      <c r="H7854" s="1" t="s">
        <v>24</v>
      </c>
      <c r="I7854" t="s">
        <v>21</v>
      </c>
      <c r="J7854">
        <v>75</v>
      </c>
      <c r="K7854">
        <v>3</v>
      </c>
      <c r="L7854" s="18">
        <f>(((RestaurantData4[[#This Row],[FitScore]]/100)*RestaurantData4[[#This Row],[DailyCustAvg]])/3.5)*30</f>
        <v>19.285714285714288</v>
      </c>
      <c r="M7854">
        <v>40.579795320991003</v>
      </c>
      <c r="N7854">
        <v>-74.109452699513</v>
      </c>
      <c r="O7854">
        <v>502</v>
      </c>
      <c r="P7854">
        <v>50</v>
      </c>
    </row>
    <row r="7855" spans="1:16" hidden="1" x14ac:dyDescent="0.3">
      <c r="A7855">
        <v>41463483</v>
      </c>
      <c r="B7855" s="1" t="s">
        <v>131</v>
      </c>
      <c r="C7855" t="s">
        <v>8030</v>
      </c>
      <c r="D7855" s="2">
        <v>655</v>
      </c>
      <c r="E7855" s="1" t="s">
        <v>8275</v>
      </c>
      <c r="F7855" s="2">
        <v>10309</v>
      </c>
      <c r="G7855" s="3">
        <v>7189678806</v>
      </c>
      <c r="H7855" s="1" t="s">
        <v>132</v>
      </c>
      <c r="I7855" t="s">
        <v>17</v>
      </c>
      <c r="J7855">
        <v>67</v>
      </c>
      <c r="K7855">
        <v>2</v>
      </c>
      <c r="L7855" s="18">
        <f>(((RestaurantData4[[#This Row],[FitScore]]/100)*RestaurantData4[[#This Row],[DailyCustAvg]])/3.5)*30</f>
        <v>11.485714285714288</v>
      </c>
      <c r="M7855">
        <v>40.542592288454998</v>
      </c>
      <c r="N7855">
        <v>-74.208331211756999</v>
      </c>
      <c r="O7855">
        <v>503</v>
      </c>
      <c r="P7855">
        <v>51</v>
      </c>
    </row>
    <row r="7856" spans="1:16" hidden="1" x14ac:dyDescent="0.3">
      <c r="A7856">
        <v>40389681</v>
      </c>
      <c r="B7856" s="1" t="s">
        <v>8331</v>
      </c>
      <c r="C7856" t="s">
        <v>8030</v>
      </c>
      <c r="D7856" s="2">
        <v>7001</v>
      </c>
      <c r="E7856" s="1" t="s">
        <v>8257</v>
      </c>
      <c r="F7856" s="2">
        <v>10307</v>
      </c>
      <c r="G7856" s="3">
        <v>7189849886</v>
      </c>
      <c r="H7856" s="1" t="s">
        <v>143</v>
      </c>
      <c r="I7856" t="s">
        <v>21</v>
      </c>
      <c r="J7856">
        <v>79</v>
      </c>
      <c r="K7856">
        <v>1</v>
      </c>
      <c r="L7856" s="18">
        <f>(((RestaurantData4[[#This Row],[FitScore]]/100)*RestaurantData4[[#This Row],[DailyCustAvg]])/3.5)*30</f>
        <v>6.7714285714285722</v>
      </c>
      <c r="M7856">
        <v>40.515842237008002</v>
      </c>
      <c r="N7856">
        <v>-74.233502136327999</v>
      </c>
      <c r="O7856">
        <v>503</v>
      </c>
      <c r="P7856">
        <v>51</v>
      </c>
    </row>
    <row r="7857" spans="1:16" hidden="1" x14ac:dyDescent="0.3">
      <c r="A7857">
        <v>41597047</v>
      </c>
      <c r="B7857" s="1" t="s">
        <v>8335</v>
      </c>
      <c r="C7857" t="s">
        <v>8030</v>
      </c>
      <c r="D7857" s="2">
        <v>2925</v>
      </c>
      <c r="E7857" s="1" t="s">
        <v>8281</v>
      </c>
      <c r="F7857" s="2">
        <v>10309</v>
      </c>
      <c r="G7857" s="3">
        <v>7183566800</v>
      </c>
      <c r="H7857" s="1" t="s">
        <v>16</v>
      </c>
      <c r="I7857" t="s">
        <v>21</v>
      </c>
      <c r="J7857">
        <v>83</v>
      </c>
      <c r="K7857">
        <v>-1</v>
      </c>
      <c r="L7857" s="18">
        <f>(((RestaurantData4[[#This Row],[FitScore]]/100)*RestaurantData4[[#This Row],[DailyCustAvg]])/3.5)*30</f>
        <v>-7.1142857142857139</v>
      </c>
      <c r="M7857">
        <v>40.527696710722999</v>
      </c>
      <c r="N7857">
        <v>-74.230960962490997</v>
      </c>
      <c r="O7857">
        <v>503</v>
      </c>
      <c r="P7857">
        <v>51</v>
      </c>
    </row>
    <row r="7858" spans="1:16" hidden="1" x14ac:dyDescent="0.3">
      <c r="A7858">
        <v>40383737</v>
      </c>
      <c r="B7858" s="1" t="s">
        <v>8272</v>
      </c>
      <c r="C7858" t="s">
        <v>8030</v>
      </c>
      <c r="D7858" s="2">
        <v>1825</v>
      </c>
      <c r="E7858" s="1" t="s">
        <v>8273</v>
      </c>
      <c r="F7858" s="2">
        <v>10306</v>
      </c>
      <c r="G7858" s="3">
        <v>7186673013</v>
      </c>
      <c r="H7858" s="1" t="s">
        <v>24</v>
      </c>
      <c r="I7858" t="s">
        <v>17</v>
      </c>
      <c r="J7858">
        <v>70</v>
      </c>
      <c r="K7858">
        <v>-3</v>
      </c>
      <c r="L7858" s="18">
        <f>(((RestaurantData4[[#This Row],[FitScore]]/100)*RestaurantData4[[#This Row],[DailyCustAvg]])/3.5)*30</f>
        <v>-17.999999999999996</v>
      </c>
      <c r="M7858">
        <v>40.565128564810998</v>
      </c>
      <c r="N7858">
        <v>-74.126704510878994</v>
      </c>
      <c r="O7858">
        <v>503</v>
      </c>
      <c r="P7858">
        <v>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255E-0483-4967-BBD6-61EEBF0ADA0D}">
  <dimension ref="B2:M19"/>
  <sheetViews>
    <sheetView workbookViewId="0">
      <selection activeCell="M22" sqref="M22"/>
    </sheetView>
  </sheetViews>
  <sheetFormatPr defaultRowHeight="14.4" x14ac:dyDescent="0.3"/>
  <cols>
    <col min="1" max="1" width="12.6640625" bestFit="1" customWidth="1"/>
    <col min="2" max="2" width="24.5546875" bestFit="1" customWidth="1"/>
    <col min="3" max="3" width="21.33203125" bestFit="1" customWidth="1"/>
    <col min="4" max="4" width="6" bestFit="1" customWidth="1"/>
    <col min="5" max="5" width="12" bestFit="1" customWidth="1"/>
    <col min="6" max="6" width="4" bestFit="1" customWidth="1"/>
    <col min="7" max="9" width="12" bestFit="1" customWidth="1"/>
    <col min="10" max="10" width="7" bestFit="1" customWidth="1"/>
    <col min="11" max="11" width="12.6640625" bestFit="1" customWidth="1"/>
    <col min="12" max="12" width="24.5546875" bestFit="1" customWidth="1"/>
    <col min="13" max="13" width="15.44140625" bestFit="1" customWidth="1"/>
    <col min="14" max="14" width="5" bestFit="1" customWidth="1"/>
    <col min="15" max="16" width="12" bestFit="1" customWidth="1"/>
    <col min="17" max="17" width="7" bestFit="1" customWidth="1"/>
    <col min="18" max="19" width="12" bestFit="1" customWidth="1"/>
    <col min="20" max="20" width="5" bestFit="1" customWidth="1"/>
    <col min="21" max="25" width="12" bestFit="1" customWidth="1"/>
    <col min="26" max="26" width="5" bestFit="1" customWidth="1"/>
    <col min="27" max="31" width="12" bestFit="1" customWidth="1"/>
    <col min="32" max="32" width="5" bestFit="1" customWidth="1"/>
    <col min="33" max="33" width="12" bestFit="1" customWidth="1"/>
    <col min="34" max="34" width="7" bestFit="1" customWidth="1"/>
    <col min="35" max="37" width="12" bestFit="1" customWidth="1"/>
    <col min="38" max="39" width="7" bestFit="1" customWidth="1"/>
    <col min="40" max="46" width="12" bestFit="1" customWidth="1"/>
    <col min="47" max="47" width="7" bestFit="1" customWidth="1"/>
    <col min="48" max="50" width="12" bestFit="1" customWidth="1"/>
    <col min="51" max="51" width="7" bestFit="1" customWidth="1"/>
    <col min="52" max="60" width="12" bestFit="1" customWidth="1"/>
    <col min="61" max="62" width="7" bestFit="1" customWidth="1"/>
    <col min="63" max="67" width="12" bestFit="1" customWidth="1"/>
    <col min="68" max="69" width="7" bestFit="1" customWidth="1"/>
    <col min="70" max="71" width="12" bestFit="1" customWidth="1"/>
    <col min="72" max="73" width="7" bestFit="1" customWidth="1"/>
    <col min="74" max="74" width="12" bestFit="1" customWidth="1"/>
    <col min="75" max="75" width="7" bestFit="1" customWidth="1"/>
    <col min="76" max="79" width="12" bestFit="1" customWidth="1"/>
    <col min="80" max="80" width="7" bestFit="1" customWidth="1"/>
    <col min="81" max="83" width="12" bestFit="1" customWidth="1"/>
    <col min="84" max="84" width="7" bestFit="1" customWidth="1"/>
    <col min="85" max="85" width="5" bestFit="1" customWidth="1"/>
    <col min="86" max="86" width="12" bestFit="1" customWidth="1"/>
    <col min="87" max="87" width="7" bestFit="1" customWidth="1"/>
    <col min="88" max="88" width="12" bestFit="1" customWidth="1"/>
    <col min="89" max="89" width="5" bestFit="1" customWidth="1"/>
    <col min="90" max="92" width="12" bestFit="1" customWidth="1"/>
    <col min="93" max="93" width="7" bestFit="1" customWidth="1"/>
    <col min="94" max="96" width="12" bestFit="1" customWidth="1"/>
    <col min="97" max="98" width="7" bestFit="1" customWidth="1"/>
    <col min="99" max="99" width="12" bestFit="1" customWidth="1"/>
    <col min="100" max="100" width="7" bestFit="1" customWidth="1"/>
    <col min="101" max="104" width="12" bestFit="1" customWidth="1"/>
    <col min="105" max="105" width="7" bestFit="1" customWidth="1"/>
    <col min="106" max="107" width="12" bestFit="1" customWidth="1"/>
    <col min="108" max="109" width="7" bestFit="1" customWidth="1"/>
    <col min="110" max="121" width="12" bestFit="1" customWidth="1"/>
    <col min="122" max="122" width="5" bestFit="1" customWidth="1"/>
    <col min="123" max="123" width="12" bestFit="1" customWidth="1"/>
    <col min="124" max="124" width="7" bestFit="1" customWidth="1"/>
    <col min="125" max="132" width="12" bestFit="1" customWidth="1"/>
    <col min="133" max="133" width="7" bestFit="1" customWidth="1"/>
    <col min="134" max="134" width="5" bestFit="1" customWidth="1"/>
    <col min="135" max="135" width="12" bestFit="1" customWidth="1"/>
    <col min="136" max="136" width="7" bestFit="1" customWidth="1"/>
    <col min="137" max="138" width="12" bestFit="1" customWidth="1"/>
    <col min="139" max="139" width="7" bestFit="1" customWidth="1"/>
    <col min="140" max="147" width="12" bestFit="1" customWidth="1"/>
    <col min="148" max="148" width="7" bestFit="1" customWidth="1"/>
    <col min="149" max="150" width="12" bestFit="1" customWidth="1"/>
    <col min="151" max="152" width="7" bestFit="1" customWidth="1"/>
    <col min="153" max="154" width="12" bestFit="1" customWidth="1"/>
    <col min="155" max="155" width="7" bestFit="1" customWidth="1"/>
    <col min="156" max="158" width="12" bestFit="1" customWidth="1"/>
    <col min="159" max="159" width="7" bestFit="1" customWidth="1"/>
    <col min="160" max="162" width="12" bestFit="1" customWidth="1"/>
    <col min="163" max="163" width="5" bestFit="1" customWidth="1"/>
    <col min="164" max="166" width="12" bestFit="1" customWidth="1"/>
    <col min="167" max="168" width="7" bestFit="1" customWidth="1"/>
    <col min="169" max="171" width="12" bestFit="1" customWidth="1"/>
    <col min="172" max="172" width="5" bestFit="1" customWidth="1"/>
    <col min="173" max="177" width="12" bestFit="1" customWidth="1"/>
    <col min="178" max="179" width="7" bestFit="1" customWidth="1"/>
    <col min="180" max="184" width="12" bestFit="1" customWidth="1"/>
    <col min="185" max="185" width="7" bestFit="1" customWidth="1"/>
    <col min="186" max="189" width="12" bestFit="1" customWidth="1"/>
    <col min="190" max="191" width="7" bestFit="1" customWidth="1"/>
    <col min="192" max="195" width="12" bestFit="1" customWidth="1"/>
    <col min="196" max="196" width="7" bestFit="1" customWidth="1"/>
    <col min="197" max="198" width="12" bestFit="1" customWidth="1"/>
    <col min="199" max="199" width="7" bestFit="1" customWidth="1"/>
    <col min="200" max="203" width="12" bestFit="1" customWidth="1"/>
    <col min="204" max="204" width="5" bestFit="1" customWidth="1"/>
    <col min="205" max="205" width="12" bestFit="1" customWidth="1"/>
    <col min="206" max="206" width="7" bestFit="1" customWidth="1"/>
    <col min="207" max="211" width="12" bestFit="1" customWidth="1"/>
    <col min="212" max="212" width="5" bestFit="1" customWidth="1"/>
    <col min="213" max="213" width="12" bestFit="1" customWidth="1"/>
    <col min="214" max="214" width="7" bestFit="1" customWidth="1"/>
    <col min="215" max="219" width="12" bestFit="1" customWidth="1"/>
    <col min="220" max="220" width="5" bestFit="1" customWidth="1"/>
    <col min="221" max="222" width="12" bestFit="1" customWidth="1"/>
    <col min="223" max="223" width="7" bestFit="1" customWidth="1"/>
    <col min="224" max="225" width="12" bestFit="1" customWidth="1"/>
    <col min="226" max="226" width="7" bestFit="1" customWidth="1"/>
    <col min="227" max="227" width="5" bestFit="1" customWidth="1"/>
    <col min="228" max="228" width="12" bestFit="1" customWidth="1"/>
    <col min="229" max="231" width="7" bestFit="1" customWidth="1"/>
    <col min="232" max="236" width="12" bestFit="1" customWidth="1"/>
    <col min="237" max="237" width="5" bestFit="1" customWidth="1"/>
    <col min="238" max="239" width="12" bestFit="1" customWidth="1"/>
    <col min="240" max="240" width="7" bestFit="1" customWidth="1"/>
    <col min="241" max="245" width="12" bestFit="1" customWidth="1"/>
    <col min="246" max="246" width="7" bestFit="1" customWidth="1"/>
    <col min="247" max="252" width="12" bestFit="1" customWidth="1"/>
    <col min="253" max="253" width="5" bestFit="1" customWidth="1"/>
    <col min="254" max="262" width="12" bestFit="1" customWidth="1"/>
    <col min="263" max="263" width="7" bestFit="1" customWidth="1"/>
    <col min="264" max="266" width="12" bestFit="1" customWidth="1"/>
    <col min="267" max="267" width="5" bestFit="1" customWidth="1"/>
    <col min="268" max="268" width="12" bestFit="1" customWidth="1"/>
    <col min="269" max="269" width="5" bestFit="1" customWidth="1"/>
    <col min="270" max="274" width="12" bestFit="1" customWidth="1"/>
    <col min="275" max="275" width="7" bestFit="1" customWidth="1"/>
    <col min="276" max="280" width="12" bestFit="1" customWidth="1"/>
    <col min="281" max="281" width="5" bestFit="1" customWidth="1"/>
    <col min="282" max="289" width="12" bestFit="1" customWidth="1"/>
    <col min="290" max="290" width="5" bestFit="1" customWidth="1"/>
    <col min="291" max="297" width="12" bestFit="1" customWidth="1"/>
    <col min="298" max="298" width="7" bestFit="1" customWidth="1"/>
    <col min="299" max="299" width="12" bestFit="1" customWidth="1"/>
    <col min="300" max="301" width="7" bestFit="1" customWidth="1"/>
    <col min="302" max="303" width="12" bestFit="1" customWidth="1"/>
    <col min="304" max="304" width="5" bestFit="1" customWidth="1"/>
    <col min="305" max="305" width="12" bestFit="1" customWidth="1"/>
    <col min="306" max="306" width="7" bestFit="1" customWidth="1"/>
    <col min="307" max="308" width="12" bestFit="1" customWidth="1"/>
    <col min="309" max="309" width="5" bestFit="1" customWidth="1"/>
    <col min="310" max="313" width="12" bestFit="1" customWidth="1"/>
    <col min="314" max="314" width="7" bestFit="1" customWidth="1"/>
    <col min="315" max="316" width="12" bestFit="1" customWidth="1"/>
    <col min="317" max="317" width="5" bestFit="1" customWidth="1"/>
    <col min="318" max="328" width="12" bestFit="1" customWidth="1"/>
    <col min="329" max="329" width="5" bestFit="1" customWidth="1"/>
    <col min="330" max="332" width="12" bestFit="1" customWidth="1"/>
    <col min="333" max="333" width="7" bestFit="1" customWidth="1"/>
    <col min="334" max="337" width="12" bestFit="1" customWidth="1"/>
    <col min="338" max="338" width="5" bestFit="1" customWidth="1"/>
    <col min="339" max="339" width="12" bestFit="1" customWidth="1"/>
    <col min="340" max="340" width="7" bestFit="1" customWidth="1"/>
    <col min="341" max="344" width="12" bestFit="1" customWidth="1"/>
    <col min="345" max="345" width="7" bestFit="1" customWidth="1"/>
    <col min="346" max="347" width="12" bestFit="1" customWidth="1"/>
    <col min="348" max="348" width="5" bestFit="1" customWidth="1"/>
    <col min="349" max="349" width="7" bestFit="1" customWidth="1"/>
    <col min="350" max="358" width="12" bestFit="1" customWidth="1"/>
    <col min="359" max="359" width="7" bestFit="1" customWidth="1"/>
    <col min="360" max="362" width="12" bestFit="1" customWidth="1"/>
    <col min="363" max="363" width="7" bestFit="1" customWidth="1"/>
    <col min="364" max="371" width="12" bestFit="1" customWidth="1"/>
    <col min="372" max="372" width="7" bestFit="1" customWidth="1"/>
    <col min="373" max="377" width="12" bestFit="1" customWidth="1"/>
    <col min="378" max="378" width="5" bestFit="1" customWidth="1"/>
    <col min="379" max="381" width="12" bestFit="1" customWidth="1"/>
    <col min="382" max="382" width="7" bestFit="1" customWidth="1"/>
    <col min="383" max="385" width="12" bestFit="1" customWidth="1"/>
    <col min="386" max="386" width="7" bestFit="1" customWidth="1"/>
    <col min="387" max="388" width="12" bestFit="1" customWidth="1"/>
    <col min="389" max="389" width="7" bestFit="1" customWidth="1"/>
    <col min="390" max="396" width="12" bestFit="1" customWidth="1"/>
    <col min="397" max="397" width="5" bestFit="1" customWidth="1"/>
    <col min="398" max="401" width="12" bestFit="1" customWidth="1"/>
    <col min="402" max="402" width="7" bestFit="1" customWidth="1"/>
    <col min="403" max="403" width="12" bestFit="1" customWidth="1"/>
    <col min="404" max="405" width="7" bestFit="1" customWidth="1"/>
    <col min="406" max="406" width="5" bestFit="1" customWidth="1"/>
    <col min="407" max="408" width="7" bestFit="1" customWidth="1"/>
    <col min="409" max="411" width="12" bestFit="1" customWidth="1"/>
    <col min="412" max="412" width="5" bestFit="1" customWidth="1"/>
    <col min="413" max="413" width="12" bestFit="1" customWidth="1"/>
    <col min="414" max="414" width="7" bestFit="1" customWidth="1"/>
    <col min="415" max="419" width="12" bestFit="1" customWidth="1"/>
    <col min="420" max="420" width="7" bestFit="1" customWidth="1"/>
    <col min="421" max="421" width="12" bestFit="1" customWidth="1"/>
    <col min="422" max="422" width="7" bestFit="1" customWidth="1"/>
    <col min="423" max="426" width="12" bestFit="1" customWidth="1"/>
    <col min="427" max="427" width="7" bestFit="1" customWidth="1"/>
    <col min="428" max="428" width="5" bestFit="1" customWidth="1"/>
    <col min="429" max="433" width="12" bestFit="1" customWidth="1"/>
    <col min="434" max="434" width="7" bestFit="1" customWidth="1"/>
    <col min="435" max="439" width="12" bestFit="1" customWidth="1"/>
    <col min="440" max="440" width="7" bestFit="1" customWidth="1"/>
    <col min="441" max="442" width="12" bestFit="1" customWidth="1"/>
    <col min="443" max="444" width="7" bestFit="1" customWidth="1"/>
    <col min="445" max="448" width="12" bestFit="1" customWidth="1"/>
    <col min="449" max="449" width="5" bestFit="1" customWidth="1"/>
    <col min="450" max="451" width="12" bestFit="1" customWidth="1"/>
    <col min="452" max="452" width="5" bestFit="1" customWidth="1"/>
    <col min="453" max="453" width="7" bestFit="1" customWidth="1"/>
    <col min="454" max="456" width="12" bestFit="1" customWidth="1"/>
    <col min="457" max="457" width="7" bestFit="1" customWidth="1"/>
    <col min="458" max="459" width="12" bestFit="1" customWidth="1"/>
    <col min="460" max="460" width="5" bestFit="1" customWidth="1"/>
    <col min="461" max="464" width="12" bestFit="1" customWidth="1"/>
    <col min="465" max="465" width="7" bestFit="1" customWidth="1"/>
    <col min="466" max="477" width="12" bestFit="1" customWidth="1"/>
    <col min="478" max="478" width="7" bestFit="1" customWidth="1"/>
    <col min="479" max="479" width="12" bestFit="1" customWidth="1"/>
    <col min="480" max="480" width="5" bestFit="1" customWidth="1"/>
    <col min="481" max="481" width="7" bestFit="1" customWidth="1"/>
    <col min="482" max="487" width="12" bestFit="1" customWidth="1"/>
    <col min="488" max="488" width="7" bestFit="1" customWidth="1"/>
    <col min="489" max="494" width="12" bestFit="1" customWidth="1"/>
    <col min="495" max="495" width="7" bestFit="1" customWidth="1"/>
    <col min="496" max="496" width="12" bestFit="1" customWidth="1"/>
    <col min="497" max="497" width="5" bestFit="1" customWidth="1"/>
    <col min="498" max="507" width="12" bestFit="1" customWidth="1"/>
    <col min="508" max="510" width="7" bestFit="1" customWidth="1"/>
    <col min="511" max="515" width="12" bestFit="1" customWidth="1"/>
    <col min="516" max="516" width="5" bestFit="1" customWidth="1"/>
    <col min="517" max="523" width="12" bestFit="1" customWidth="1"/>
    <col min="524" max="524" width="7" bestFit="1" customWidth="1"/>
    <col min="525" max="527" width="12" bestFit="1" customWidth="1"/>
    <col min="528" max="528" width="7" bestFit="1" customWidth="1"/>
    <col min="529" max="534" width="12" bestFit="1" customWidth="1"/>
    <col min="535" max="535" width="5" bestFit="1" customWidth="1"/>
    <col min="536" max="537" width="12" bestFit="1" customWidth="1"/>
    <col min="538" max="538" width="7" bestFit="1" customWidth="1"/>
    <col min="539" max="540" width="12" bestFit="1" customWidth="1"/>
    <col min="541" max="541" width="7" bestFit="1" customWidth="1"/>
    <col min="542" max="549" width="12" bestFit="1" customWidth="1"/>
    <col min="550" max="550" width="7" bestFit="1" customWidth="1"/>
    <col min="551" max="551" width="12" bestFit="1" customWidth="1"/>
    <col min="552" max="552" width="7" bestFit="1" customWidth="1"/>
    <col min="553" max="555" width="12" bestFit="1" customWidth="1"/>
    <col min="556" max="556" width="5" bestFit="1" customWidth="1"/>
    <col min="557" max="557" width="12" bestFit="1" customWidth="1"/>
    <col min="558" max="558" width="5" bestFit="1" customWidth="1"/>
    <col min="559" max="560" width="12" bestFit="1" customWidth="1"/>
    <col min="561" max="561" width="7" bestFit="1" customWidth="1"/>
    <col min="562" max="566" width="12" bestFit="1" customWidth="1"/>
    <col min="567" max="567" width="7" bestFit="1" customWidth="1"/>
    <col min="568" max="576" width="12" bestFit="1" customWidth="1"/>
    <col min="577" max="577" width="7" bestFit="1" customWidth="1"/>
    <col min="578" max="581" width="12" bestFit="1" customWidth="1"/>
    <col min="582" max="582" width="7" bestFit="1" customWidth="1"/>
    <col min="583" max="583" width="12" bestFit="1" customWidth="1"/>
    <col min="584" max="584" width="7" bestFit="1" customWidth="1"/>
    <col min="585" max="591" width="12" bestFit="1" customWidth="1"/>
    <col min="592" max="592" width="7" bestFit="1" customWidth="1"/>
    <col min="593" max="596" width="12" bestFit="1" customWidth="1"/>
    <col min="597" max="597" width="5" bestFit="1" customWidth="1"/>
    <col min="598" max="598" width="12" bestFit="1" customWidth="1"/>
    <col min="599" max="599" width="7" bestFit="1" customWidth="1"/>
    <col min="600" max="601" width="12" bestFit="1" customWidth="1"/>
    <col min="602" max="602" width="7" bestFit="1" customWidth="1"/>
    <col min="603" max="604" width="12" bestFit="1" customWidth="1"/>
    <col min="605" max="605" width="7" bestFit="1" customWidth="1"/>
    <col min="606" max="607" width="12" bestFit="1" customWidth="1"/>
    <col min="608" max="608" width="7" bestFit="1" customWidth="1"/>
    <col min="609" max="610" width="12" bestFit="1" customWidth="1"/>
    <col min="611" max="611" width="5" bestFit="1" customWidth="1"/>
    <col min="612" max="614" width="12" bestFit="1" customWidth="1"/>
    <col min="615" max="615" width="5" bestFit="1" customWidth="1"/>
    <col min="616" max="616" width="7" bestFit="1" customWidth="1"/>
    <col min="617" max="619" width="12" bestFit="1" customWidth="1"/>
    <col min="620" max="620" width="7" bestFit="1" customWidth="1"/>
    <col min="621" max="627" width="12" bestFit="1" customWidth="1"/>
    <col min="628" max="628" width="7" bestFit="1" customWidth="1"/>
    <col min="629" max="631" width="12" bestFit="1" customWidth="1"/>
    <col min="632" max="632" width="7" bestFit="1" customWidth="1"/>
    <col min="633" max="637" width="12" bestFit="1" customWidth="1"/>
    <col min="638" max="638" width="7" bestFit="1" customWidth="1"/>
    <col min="639" max="640" width="12" bestFit="1" customWidth="1"/>
    <col min="641" max="641" width="7" bestFit="1" customWidth="1"/>
    <col min="642" max="643" width="12" bestFit="1" customWidth="1"/>
    <col min="644" max="644" width="5" bestFit="1" customWidth="1"/>
    <col min="645" max="645" width="12" bestFit="1" customWidth="1"/>
    <col min="646" max="646" width="7" bestFit="1" customWidth="1"/>
    <col min="647" max="650" width="12" bestFit="1" customWidth="1"/>
    <col min="651" max="651" width="5" bestFit="1" customWidth="1"/>
    <col min="652" max="653" width="12" bestFit="1" customWidth="1"/>
    <col min="654" max="654" width="5" bestFit="1" customWidth="1"/>
    <col min="655" max="656" width="12" bestFit="1" customWidth="1"/>
    <col min="657" max="657" width="5" bestFit="1" customWidth="1"/>
    <col min="658" max="658" width="12" bestFit="1" customWidth="1"/>
    <col min="659" max="659" width="7" bestFit="1" customWidth="1"/>
    <col min="660" max="661" width="12" bestFit="1" customWidth="1"/>
    <col min="662" max="662" width="5" bestFit="1" customWidth="1"/>
    <col min="663" max="666" width="12" bestFit="1" customWidth="1"/>
    <col min="667" max="667" width="5" bestFit="1" customWidth="1"/>
    <col min="668" max="672" width="12" bestFit="1" customWidth="1"/>
    <col min="673" max="674" width="7" bestFit="1" customWidth="1"/>
    <col min="675" max="678" width="12" bestFit="1" customWidth="1"/>
    <col min="679" max="679" width="7" bestFit="1" customWidth="1"/>
    <col min="680" max="682" width="12" bestFit="1" customWidth="1"/>
    <col min="683" max="683" width="7" bestFit="1" customWidth="1"/>
    <col min="684" max="684" width="5" bestFit="1" customWidth="1"/>
    <col min="685" max="685" width="12" bestFit="1" customWidth="1"/>
    <col min="686" max="686" width="7" bestFit="1" customWidth="1"/>
    <col min="687" max="689" width="12" bestFit="1" customWidth="1"/>
    <col min="690" max="690" width="5" bestFit="1" customWidth="1"/>
    <col min="691" max="695" width="12" bestFit="1" customWidth="1"/>
    <col min="696" max="696" width="7" bestFit="1" customWidth="1"/>
    <col min="697" max="699" width="12" bestFit="1" customWidth="1"/>
    <col min="700" max="700" width="7" bestFit="1" customWidth="1"/>
    <col min="701" max="704" width="12" bestFit="1" customWidth="1"/>
    <col min="705" max="706" width="7" bestFit="1" customWidth="1"/>
    <col min="707" max="707" width="12" bestFit="1" customWidth="1"/>
    <col min="708" max="709" width="7" bestFit="1" customWidth="1"/>
    <col min="710" max="713" width="12" bestFit="1" customWidth="1"/>
    <col min="714" max="714" width="5" bestFit="1" customWidth="1"/>
    <col min="715" max="717" width="12" bestFit="1" customWidth="1"/>
    <col min="718" max="718" width="7" bestFit="1" customWidth="1"/>
    <col min="719" max="723" width="12" bestFit="1" customWidth="1"/>
    <col min="724" max="724" width="7" bestFit="1" customWidth="1"/>
    <col min="725" max="735" width="12" bestFit="1" customWidth="1"/>
    <col min="736" max="736" width="7" bestFit="1" customWidth="1"/>
    <col min="737" max="738" width="12" bestFit="1" customWidth="1"/>
    <col min="739" max="739" width="5" bestFit="1" customWidth="1"/>
    <col min="740" max="740" width="7" bestFit="1" customWidth="1"/>
    <col min="741" max="741" width="12" bestFit="1" customWidth="1"/>
    <col min="742" max="742" width="7" bestFit="1" customWidth="1"/>
    <col min="743" max="747" width="12" bestFit="1" customWidth="1"/>
    <col min="748" max="748" width="5" bestFit="1" customWidth="1"/>
    <col min="749" max="763" width="12" bestFit="1" customWidth="1"/>
    <col min="764" max="764" width="7" bestFit="1" customWidth="1"/>
    <col min="765" max="767" width="12" bestFit="1" customWidth="1"/>
    <col min="768" max="768" width="7" bestFit="1" customWidth="1"/>
    <col min="769" max="770" width="12" bestFit="1" customWidth="1"/>
    <col min="771" max="771" width="5" bestFit="1" customWidth="1"/>
    <col min="772" max="776" width="12" bestFit="1" customWidth="1"/>
    <col min="777" max="777" width="7" bestFit="1" customWidth="1"/>
    <col min="778" max="781" width="12" bestFit="1" customWidth="1"/>
    <col min="782" max="783" width="7" bestFit="1" customWidth="1"/>
    <col min="784" max="785" width="12" bestFit="1" customWidth="1"/>
    <col min="786" max="786" width="7" bestFit="1" customWidth="1"/>
    <col min="787" max="790" width="12" bestFit="1" customWidth="1"/>
    <col min="791" max="792" width="5" bestFit="1" customWidth="1"/>
    <col min="793" max="793" width="7" bestFit="1" customWidth="1"/>
    <col min="794" max="798" width="12" bestFit="1" customWidth="1"/>
    <col min="799" max="799" width="7" bestFit="1" customWidth="1"/>
    <col min="800" max="804" width="12" bestFit="1" customWidth="1"/>
    <col min="805" max="805" width="5" bestFit="1" customWidth="1"/>
    <col min="806" max="809" width="12" bestFit="1" customWidth="1"/>
    <col min="810" max="810" width="7" bestFit="1" customWidth="1"/>
    <col min="811" max="815" width="12" bestFit="1" customWidth="1"/>
    <col min="816" max="816" width="7" bestFit="1" customWidth="1"/>
    <col min="817" max="818" width="12" bestFit="1" customWidth="1"/>
    <col min="819" max="820" width="7" bestFit="1" customWidth="1"/>
    <col min="821" max="824" width="12" bestFit="1" customWidth="1"/>
    <col min="825" max="826" width="7" bestFit="1" customWidth="1"/>
    <col min="827" max="827" width="5" bestFit="1" customWidth="1"/>
    <col min="828" max="830" width="12" bestFit="1" customWidth="1"/>
    <col min="831" max="831" width="7" bestFit="1" customWidth="1"/>
    <col min="832" max="832" width="5" bestFit="1" customWidth="1"/>
    <col min="833" max="843" width="12" bestFit="1" customWidth="1"/>
    <col min="844" max="844" width="5" bestFit="1" customWidth="1"/>
    <col min="845" max="848" width="12" bestFit="1" customWidth="1"/>
    <col min="849" max="849" width="5" bestFit="1" customWidth="1"/>
    <col min="850" max="850" width="7" bestFit="1" customWidth="1"/>
    <col min="851" max="854" width="12" bestFit="1" customWidth="1"/>
    <col min="855" max="855" width="5" bestFit="1" customWidth="1"/>
    <col min="856" max="857" width="12" bestFit="1" customWidth="1"/>
    <col min="858" max="858" width="7" bestFit="1" customWidth="1"/>
    <col min="859" max="867" width="12" bestFit="1" customWidth="1"/>
    <col min="868" max="868" width="7" bestFit="1" customWidth="1"/>
    <col min="869" max="870" width="12" bestFit="1" customWidth="1"/>
    <col min="871" max="871" width="5" bestFit="1" customWidth="1"/>
    <col min="872" max="873" width="12" bestFit="1" customWidth="1"/>
    <col min="874" max="874" width="5" bestFit="1" customWidth="1"/>
    <col min="875" max="876" width="12" bestFit="1" customWidth="1"/>
    <col min="877" max="877" width="7" bestFit="1" customWidth="1"/>
    <col min="878" max="878" width="5" bestFit="1" customWidth="1"/>
    <col min="879" max="883" width="12" bestFit="1" customWidth="1"/>
    <col min="884" max="884" width="7" bestFit="1" customWidth="1"/>
    <col min="885" max="885" width="12" bestFit="1" customWidth="1"/>
    <col min="886" max="886" width="7" bestFit="1" customWidth="1"/>
    <col min="887" max="889" width="12" bestFit="1" customWidth="1"/>
    <col min="890" max="890" width="5" bestFit="1" customWidth="1"/>
    <col min="891" max="891" width="12" bestFit="1" customWidth="1"/>
    <col min="892" max="892" width="7" bestFit="1" customWidth="1"/>
    <col min="893" max="896" width="12" bestFit="1" customWidth="1"/>
    <col min="897" max="897" width="7" bestFit="1" customWidth="1"/>
    <col min="898" max="908" width="12" bestFit="1" customWidth="1"/>
    <col min="909" max="909" width="7" bestFit="1" customWidth="1"/>
    <col min="910" max="912" width="12" bestFit="1" customWidth="1"/>
    <col min="913" max="913" width="5" bestFit="1" customWidth="1"/>
    <col min="914" max="914" width="7" bestFit="1" customWidth="1"/>
    <col min="915" max="920" width="12" bestFit="1" customWidth="1"/>
    <col min="921" max="921" width="7" bestFit="1" customWidth="1"/>
    <col min="922" max="923" width="12" bestFit="1" customWidth="1"/>
    <col min="924" max="924" width="7" bestFit="1" customWidth="1"/>
    <col min="925" max="926" width="12" bestFit="1" customWidth="1"/>
    <col min="927" max="927" width="7" bestFit="1" customWidth="1"/>
    <col min="928" max="929" width="12" bestFit="1" customWidth="1"/>
    <col min="930" max="930" width="5" bestFit="1" customWidth="1"/>
    <col min="931" max="935" width="12" bestFit="1" customWidth="1"/>
    <col min="936" max="936" width="5" bestFit="1" customWidth="1"/>
    <col min="937" max="939" width="12" bestFit="1" customWidth="1"/>
    <col min="940" max="940" width="7" bestFit="1" customWidth="1"/>
    <col min="941" max="943" width="12" bestFit="1" customWidth="1"/>
    <col min="944" max="944" width="7" bestFit="1" customWidth="1"/>
    <col min="945" max="948" width="12" bestFit="1" customWidth="1"/>
    <col min="949" max="949" width="7" bestFit="1" customWidth="1"/>
    <col min="950" max="953" width="12" bestFit="1" customWidth="1"/>
    <col min="954" max="954" width="5" bestFit="1" customWidth="1"/>
    <col min="955" max="956" width="12" bestFit="1" customWidth="1"/>
    <col min="957" max="957" width="7" bestFit="1" customWidth="1"/>
    <col min="958" max="958" width="12" bestFit="1" customWidth="1"/>
    <col min="959" max="959" width="7" bestFit="1" customWidth="1"/>
    <col min="960" max="961" width="12" bestFit="1" customWidth="1"/>
    <col min="962" max="962" width="7" bestFit="1" customWidth="1"/>
    <col min="963" max="963" width="12" bestFit="1" customWidth="1"/>
    <col min="964" max="964" width="5" bestFit="1" customWidth="1"/>
    <col min="965" max="970" width="12" bestFit="1" customWidth="1"/>
    <col min="971" max="971" width="5" bestFit="1" customWidth="1"/>
    <col min="972" max="972" width="7" bestFit="1" customWidth="1"/>
    <col min="973" max="973" width="12" bestFit="1" customWidth="1"/>
    <col min="974" max="974" width="7" bestFit="1" customWidth="1"/>
    <col min="975" max="977" width="12" bestFit="1" customWidth="1"/>
    <col min="978" max="978" width="7" bestFit="1" customWidth="1"/>
    <col min="979" max="983" width="12" bestFit="1" customWidth="1"/>
    <col min="984" max="985" width="7" bestFit="1" customWidth="1"/>
    <col min="986" max="989" width="12" bestFit="1" customWidth="1"/>
    <col min="990" max="990" width="5" bestFit="1" customWidth="1"/>
    <col min="991" max="995" width="12" bestFit="1" customWidth="1"/>
    <col min="996" max="996" width="7" bestFit="1" customWidth="1"/>
    <col min="997" max="999" width="12" bestFit="1" customWidth="1"/>
    <col min="1000" max="1000" width="7" bestFit="1" customWidth="1"/>
    <col min="1001" max="1002" width="12" bestFit="1" customWidth="1"/>
    <col min="1003" max="1003" width="5" bestFit="1" customWidth="1"/>
    <col min="1004" max="1006" width="12" bestFit="1" customWidth="1"/>
    <col min="1007" max="1007" width="7" bestFit="1" customWidth="1"/>
    <col min="1008" max="1008" width="5" bestFit="1" customWidth="1"/>
    <col min="1009" max="1009" width="12" bestFit="1" customWidth="1"/>
    <col min="1010" max="1010" width="7" bestFit="1" customWidth="1"/>
    <col min="1011" max="1014" width="12" bestFit="1" customWidth="1"/>
    <col min="1015" max="1015" width="7" bestFit="1" customWidth="1"/>
    <col min="1016" max="1018" width="12" bestFit="1" customWidth="1"/>
    <col min="1019" max="1019" width="7" bestFit="1" customWidth="1"/>
    <col min="1020" max="1024" width="12" bestFit="1" customWidth="1"/>
    <col min="1025" max="1025" width="7" bestFit="1" customWidth="1"/>
    <col min="1026" max="1026" width="12" bestFit="1" customWidth="1"/>
    <col min="1027" max="1027" width="7" bestFit="1" customWidth="1"/>
    <col min="1028" max="1028" width="12" bestFit="1" customWidth="1"/>
    <col min="1029" max="1029" width="7" bestFit="1" customWidth="1"/>
    <col min="1030" max="1033" width="12" bestFit="1" customWidth="1"/>
    <col min="1034" max="1034" width="7" bestFit="1" customWidth="1"/>
    <col min="1035" max="1035" width="12" bestFit="1" customWidth="1"/>
    <col min="1036" max="1036" width="7" bestFit="1" customWidth="1"/>
    <col min="1037" max="1039" width="12" bestFit="1" customWidth="1"/>
    <col min="1040" max="1040" width="7" bestFit="1" customWidth="1"/>
    <col min="1041" max="1042" width="12" bestFit="1" customWidth="1"/>
    <col min="1043" max="1044" width="5" bestFit="1" customWidth="1"/>
    <col min="1045" max="1047" width="12" bestFit="1" customWidth="1"/>
    <col min="1048" max="1048" width="7" bestFit="1" customWidth="1"/>
    <col min="1049" max="1050" width="12" bestFit="1" customWidth="1"/>
    <col min="1051" max="1051" width="5" bestFit="1" customWidth="1"/>
    <col min="1052" max="1053" width="12" bestFit="1" customWidth="1"/>
    <col min="1054" max="1054" width="7" bestFit="1" customWidth="1"/>
    <col min="1055" max="1057" width="12" bestFit="1" customWidth="1"/>
    <col min="1058" max="1058" width="7" bestFit="1" customWidth="1"/>
    <col min="1059" max="1063" width="12" bestFit="1" customWidth="1"/>
    <col min="1064" max="1064" width="7" bestFit="1" customWidth="1"/>
    <col min="1065" max="1067" width="12" bestFit="1" customWidth="1"/>
    <col min="1068" max="1068" width="5" bestFit="1" customWidth="1"/>
    <col min="1069" max="1069" width="7" bestFit="1" customWidth="1"/>
    <col min="1070" max="1080" width="12" bestFit="1" customWidth="1"/>
    <col min="1081" max="1081" width="7" bestFit="1" customWidth="1"/>
    <col min="1082" max="1083" width="12" bestFit="1" customWidth="1"/>
    <col min="1084" max="1084" width="7" bestFit="1" customWidth="1"/>
    <col min="1085" max="1085" width="12" bestFit="1" customWidth="1"/>
    <col min="1086" max="1086" width="7" bestFit="1" customWidth="1"/>
    <col min="1087" max="1093" width="12" bestFit="1" customWidth="1"/>
    <col min="1094" max="1094" width="5" bestFit="1" customWidth="1"/>
    <col min="1095" max="1097" width="12" bestFit="1" customWidth="1"/>
    <col min="1098" max="1098" width="7" bestFit="1" customWidth="1"/>
    <col min="1099" max="1101" width="12" bestFit="1" customWidth="1"/>
    <col min="1102" max="1102" width="7" bestFit="1" customWidth="1"/>
    <col min="1103" max="1110" width="12" bestFit="1" customWidth="1"/>
    <col min="1111" max="1112" width="7" bestFit="1" customWidth="1"/>
    <col min="1113" max="1115" width="12" bestFit="1" customWidth="1"/>
    <col min="1116" max="1116" width="7" bestFit="1" customWidth="1"/>
    <col min="1117" max="1117" width="5" bestFit="1" customWidth="1"/>
    <col min="1118" max="1118" width="12" bestFit="1" customWidth="1"/>
    <col min="1119" max="1119" width="7" bestFit="1" customWidth="1"/>
    <col min="1120" max="1123" width="12" bestFit="1" customWidth="1"/>
    <col min="1124" max="1124" width="7" bestFit="1" customWidth="1"/>
    <col min="1125" max="1128" width="12" bestFit="1" customWidth="1"/>
    <col min="1129" max="1129" width="7" bestFit="1" customWidth="1"/>
    <col min="1130" max="1139" width="12" bestFit="1" customWidth="1"/>
    <col min="1140" max="1141" width="7" bestFit="1" customWidth="1"/>
    <col min="1142" max="1142" width="12" bestFit="1" customWidth="1"/>
    <col min="1143" max="1143" width="7" bestFit="1" customWidth="1"/>
    <col min="1144" max="1150" width="12" bestFit="1" customWidth="1"/>
    <col min="1151" max="1151" width="5" bestFit="1" customWidth="1"/>
    <col min="1152" max="1154" width="12" bestFit="1" customWidth="1"/>
    <col min="1155" max="1155" width="5" bestFit="1" customWidth="1"/>
    <col min="1156" max="1156" width="12" bestFit="1" customWidth="1"/>
    <col min="1157" max="1157" width="7" bestFit="1" customWidth="1"/>
    <col min="1158" max="1159" width="12" bestFit="1" customWidth="1"/>
    <col min="1160" max="1160" width="7" bestFit="1" customWidth="1"/>
    <col min="1161" max="1164" width="12" bestFit="1" customWidth="1"/>
    <col min="1165" max="1165" width="7" bestFit="1" customWidth="1"/>
    <col min="1166" max="1166" width="5" bestFit="1" customWidth="1"/>
    <col min="1167" max="1167" width="12" bestFit="1" customWidth="1"/>
    <col min="1168" max="1168" width="5" bestFit="1" customWidth="1"/>
    <col min="1169" max="1169" width="7" bestFit="1" customWidth="1"/>
    <col min="1170" max="1172" width="12" bestFit="1" customWidth="1"/>
    <col min="1173" max="1173" width="5" bestFit="1" customWidth="1"/>
    <col min="1174" max="1176" width="12" bestFit="1" customWidth="1"/>
    <col min="1177" max="1177" width="7" bestFit="1" customWidth="1"/>
    <col min="1178" max="1178" width="12" bestFit="1" customWidth="1"/>
    <col min="1179" max="1179" width="5" bestFit="1" customWidth="1"/>
    <col min="1180" max="1180" width="12" bestFit="1" customWidth="1"/>
    <col min="1181" max="1181" width="7" bestFit="1" customWidth="1"/>
    <col min="1182" max="1182" width="12" bestFit="1" customWidth="1"/>
    <col min="1183" max="1183" width="7" bestFit="1" customWidth="1"/>
    <col min="1184" max="1186" width="12" bestFit="1" customWidth="1"/>
    <col min="1187" max="1187" width="7" bestFit="1" customWidth="1"/>
    <col min="1188" max="1188" width="12" bestFit="1" customWidth="1"/>
    <col min="1189" max="1190" width="7" bestFit="1" customWidth="1"/>
    <col min="1191" max="1193" width="12" bestFit="1" customWidth="1"/>
    <col min="1194" max="1194" width="7" bestFit="1" customWidth="1"/>
    <col min="1195" max="1199" width="12" bestFit="1" customWidth="1"/>
    <col min="1200" max="1200" width="5" bestFit="1" customWidth="1"/>
    <col min="1201" max="1202" width="7" bestFit="1" customWidth="1"/>
    <col min="1203" max="1208" width="12" bestFit="1" customWidth="1"/>
    <col min="1209" max="1210" width="7" bestFit="1" customWidth="1"/>
    <col min="1211" max="1211" width="12" bestFit="1" customWidth="1"/>
    <col min="1212" max="1212" width="7" bestFit="1" customWidth="1"/>
    <col min="1213" max="1215" width="12" bestFit="1" customWidth="1"/>
    <col min="1216" max="1216" width="7" bestFit="1" customWidth="1"/>
    <col min="1217" max="1220" width="12" bestFit="1" customWidth="1"/>
    <col min="1221" max="1221" width="5" bestFit="1" customWidth="1"/>
    <col min="1222" max="1223" width="12" bestFit="1" customWidth="1"/>
    <col min="1224" max="1224" width="5" bestFit="1" customWidth="1"/>
    <col min="1225" max="1225" width="12" bestFit="1" customWidth="1"/>
    <col min="1226" max="1226" width="7" bestFit="1" customWidth="1"/>
    <col min="1227" max="1230" width="12" bestFit="1" customWidth="1"/>
    <col min="1231" max="1231" width="7" bestFit="1" customWidth="1"/>
    <col min="1232" max="1240" width="12" bestFit="1" customWidth="1"/>
    <col min="1241" max="1241" width="7" bestFit="1" customWidth="1"/>
    <col min="1242" max="1246" width="12" bestFit="1" customWidth="1"/>
    <col min="1247" max="1247" width="7" bestFit="1" customWidth="1"/>
    <col min="1248" max="1250" width="12" bestFit="1" customWidth="1"/>
    <col min="1251" max="1251" width="7" bestFit="1" customWidth="1"/>
    <col min="1252" max="1253" width="12" bestFit="1" customWidth="1"/>
    <col min="1254" max="1254" width="7" bestFit="1" customWidth="1"/>
    <col min="1255" max="1255" width="12" bestFit="1" customWidth="1"/>
    <col min="1256" max="1256" width="5" bestFit="1" customWidth="1"/>
    <col min="1257" max="1261" width="12" bestFit="1" customWidth="1"/>
  </cols>
  <sheetData>
    <row r="2" spans="2:13" x14ac:dyDescent="0.3">
      <c r="B2" s="32"/>
      <c r="C2" s="33"/>
      <c r="D2" s="34"/>
      <c r="K2" s="20" t="s">
        <v>8336</v>
      </c>
      <c r="L2" t="s" vm="2">
        <v>21</v>
      </c>
    </row>
    <row r="3" spans="2:13" x14ac:dyDescent="0.3">
      <c r="B3" s="35"/>
      <c r="C3" s="36"/>
      <c r="D3" s="37"/>
      <c r="K3" s="20" t="s">
        <v>2</v>
      </c>
      <c r="L3" t="s" vm="1">
        <v>14</v>
      </c>
    </row>
    <row r="4" spans="2:13" x14ac:dyDescent="0.3">
      <c r="B4" s="35"/>
      <c r="C4" s="36"/>
      <c r="D4" s="37"/>
    </row>
    <row r="5" spans="2:13" x14ac:dyDescent="0.3">
      <c r="B5" s="35"/>
      <c r="C5" s="36"/>
      <c r="D5" s="37"/>
      <c r="K5" s="20" t="s">
        <v>8359</v>
      </c>
      <c r="L5" t="s">
        <v>8363</v>
      </c>
      <c r="M5" t="s">
        <v>8364</v>
      </c>
    </row>
    <row r="6" spans="2:13" x14ac:dyDescent="0.3">
      <c r="B6" s="35"/>
      <c r="C6" s="36"/>
      <c r="D6" s="37"/>
      <c r="K6" s="21">
        <v>102</v>
      </c>
      <c r="L6" s="29">
        <v>7817.1428571428569</v>
      </c>
      <c r="M6" s="29">
        <v>2.11164</v>
      </c>
    </row>
    <row r="7" spans="2:13" x14ac:dyDescent="0.3">
      <c r="B7" s="35"/>
      <c r="C7" s="36"/>
      <c r="D7" s="37"/>
      <c r="K7" s="21">
        <v>103</v>
      </c>
      <c r="L7" s="29">
        <v>7396</v>
      </c>
      <c r="M7" s="29">
        <v>7.3640400000000019</v>
      </c>
    </row>
    <row r="8" spans="2:13" x14ac:dyDescent="0.3">
      <c r="B8" s="35"/>
      <c r="C8" s="36"/>
      <c r="D8" s="37"/>
      <c r="K8" s="21">
        <v>104</v>
      </c>
      <c r="L8" s="29">
        <v>7604.8453608247419</v>
      </c>
      <c r="M8" s="29">
        <v>9.7849999999999966</v>
      </c>
    </row>
    <row r="9" spans="2:13" x14ac:dyDescent="0.3">
      <c r="B9" s="35"/>
      <c r="C9" s="36"/>
      <c r="D9" s="37"/>
      <c r="K9" s="21">
        <v>105</v>
      </c>
      <c r="L9" s="29">
        <v>7535.060240963855</v>
      </c>
      <c r="M9" s="29">
        <v>14.298904000000004</v>
      </c>
    </row>
    <row r="10" spans="2:13" x14ac:dyDescent="0.3">
      <c r="B10" s="35"/>
      <c r="C10" s="36"/>
      <c r="D10" s="37"/>
      <c r="K10" s="21">
        <v>106</v>
      </c>
      <c r="L10" s="29">
        <v>7728</v>
      </c>
      <c r="M10" s="29">
        <v>0.841252</v>
      </c>
    </row>
    <row r="11" spans="2:13" x14ac:dyDescent="0.3">
      <c r="B11" s="35"/>
      <c r="C11" s="36"/>
      <c r="D11" s="37"/>
      <c r="K11" s="21" t="s">
        <v>8360</v>
      </c>
      <c r="L11" s="29">
        <v>7546.4227642276419</v>
      </c>
      <c r="M11" s="29">
        <v>34.400836000000005</v>
      </c>
    </row>
    <row r="12" spans="2:13" x14ac:dyDescent="0.3">
      <c r="B12" s="35"/>
      <c r="C12" s="36"/>
      <c r="D12" s="37"/>
    </row>
    <row r="13" spans="2:13" x14ac:dyDescent="0.3">
      <c r="B13" s="35"/>
      <c r="C13" s="36"/>
      <c r="D13" s="37"/>
    </row>
    <row r="14" spans="2:13" x14ac:dyDescent="0.3">
      <c r="B14" s="35"/>
      <c r="C14" s="36"/>
      <c r="D14" s="37"/>
    </row>
    <row r="15" spans="2:13" x14ac:dyDescent="0.3">
      <c r="B15" s="35"/>
      <c r="C15" s="36"/>
      <c r="D15" s="37"/>
    </row>
    <row r="16" spans="2:13" x14ac:dyDescent="0.3">
      <c r="B16" s="35"/>
      <c r="C16" s="36"/>
      <c r="D16" s="37"/>
    </row>
    <row r="17" spans="2:4" x14ac:dyDescent="0.3">
      <c r="B17" s="35"/>
      <c r="C17" s="36"/>
      <c r="D17" s="37"/>
    </row>
    <row r="18" spans="2:4" x14ac:dyDescent="0.3">
      <c r="B18" s="35"/>
      <c r="C18" s="36"/>
      <c r="D18" s="37"/>
    </row>
    <row r="19" spans="2:4" x14ac:dyDescent="0.3">
      <c r="B19" s="38"/>
      <c r="C19" s="39"/>
      <c r="D19" s="4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2933A9A-4012-44F7-9EA0-69D46D526B27}">
  <ds:schemaRefs/>
</ds:datastoreItem>
</file>

<file path=customXml/itemProps2.xml><?xml version="1.0" encoding="utf-8"?>
<ds:datastoreItem xmlns:ds="http://schemas.openxmlformats.org/officeDocument/2006/customXml" ds:itemID="{335ED2CC-D682-4A3B-8ACA-FF998567B7AC}">
  <ds:schemaRefs/>
</ds:datastoreItem>
</file>

<file path=customXml/itemProps3.xml><?xml version="1.0" encoding="utf-8"?>
<ds:datastoreItem xmlns:ds="http://schemas.openxmlformats.org/officeDocument/2006/customXml" ds:itemID="{E9CB245E-C40A-463E-B927-91BD058CABB3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E327AA60-809A-4AED-BC3D-1A660DA60248}">
  <ds:schemaRefs/>
</ds:datastoreItem>
</file>

<file path=customXml/itemProps5.xml><?xml version="1.0" encoding="utf-8"?>
<ds:datastoreItem xmlns:ds="http://schemas.openxmlformats.org/officeDocument/2006/customXml" ds:itemID="{D1877DD4-1ECA-40B3-A5E0-96833CA49F4C}">
  <ds:schemaRefs/>
</ds:datastoreItem>
</file>

<file path=customXml/itemProps6.xml><?xml version="1.0" encoding="utf-8"?>
<ds:datastoreItem xmlns:ds="http://schemas.openxmlformats.org/officeDocument/2006/customXml" ds:itemID="{D70442FC-DF37-482C-9D98-69A032CA2C7F}">
  <ds:schemaRefs/>
</ds:datastoreItem>
</file>

<file path=customXml/itemProps7.xml><?xml version="1.0" encoding="utf-8"?>
<ds:datastoreItem xmlns:ds="http://schemas.openxmlformats.org/officeDocument/2006/customXml" ds:itemID="{7E8F4EDB-41B7-4BB7-96CE-D35B5941D3F9}">
  <ds:schemaRefs/>
</ds:datastoreItem>
</file>

<file path=customXml/itemProps8.xml><?xml version="1.0" encoding="utf-8"?>
<ds:datastoreItem xmlns:ds="http://schemas.openxmlformats.org/officeDocument/2006/customXml" ds:itemID="{C6905EC6-C3BD-4E9A-902F-D021DC38D95A}">
  <ds:schemaRefs/>
</ds:datastoreItem>
</file>

<file path=customXml/itemProps9.xml><?xml version="1.0" encoding="utf-8"?>
<ds:datastoreItem xmlns:ds="http://schemas.openxmlformats.org/officeDocument/2006/customXml" ds:itemID="{09D5FFE5-5730-43F7-868F-4A924E38A548}">
  <ds:schemaRefs/>
</ds:datastoreItem>
</file>

<file path=customXml/itemProps10.xml><?xml version="1.0" encoding="utf-8"?>
<ds:datastoreItem xmlns:ds="http://schemas.openxmlformats.org/officeDocument/2006/customXml" ds:itemID="{3563237B-9BA1-48E6-9238-DB21B937D1C0}">
  <ds:schemaRefs/>
</ds:datastoreItem>
</file>

<file path=customXml/itemProps11.xml><?xml version="1.0" encoding="utf-8"?>
<ds:datastoreItem xmlns:ds="http://schemas.openxmlformats.org/officeDocument/2006/customXml" ds:itemID="{12C0EC4E-F6EB-4B10-9602-55B163E39B8B}">
  <ds:schemaRefs/>
</ds:datastoreItem>
</file>

<file path=customXml/itemProps12.xml><?xml version="1.0" encoding="utf-8"?>
<ds:datastoreItem xmlns:ds="http://schemas.openxmlformats.org/officeDocument/2006/customXml" ds:itemID="{14BDD93C-D1AE-497B-84BA-9626592FD96A}">
  <ds:schemaRefs/>
</ds:datastoreItem>
</file>

<file path=customXml/itemProps13.xml><?xml version="1.0" encoding="utf-8"?>
<ds:datastoreItem xmlns:ds="http://schemas.openxmlformats.org/officeDocument/2006/customXml" ds:itemID="{6069D2C2-838C-4E77-A9B4-E5100E3DDAD5}">
  <ds:schemaRefs/>
</ds:datastoreItem>
</file>

<file path=customXml/itemProps14.xml><?xml version="1.0" encoding="utf-8"?>
<ds:datastoreItem xmlns:ds="http://schemas.openxmlformats.org/officeDocument/2006/customXml" ds:itemID="{E834582A-DD3C-42AD-A54F-9BED8B5EA91A}">
  <ds:schemaRefs>
    <ds:schemaRef ds:uri="http://www.w3.org/2001/XMLSchema"/>
    <ds:schemaRef ds:uri="http://microsoft.data.visualization.Client.Excel.PState/1.0"/>
  </ds:schemaRefs>
</ds:datastoreItem>
</file>

<file path=customXml/itemProps15.xml><?xml version="1.0" encoding="utf-8"?>
<ds:datastoreItem xmlns:ds="http://schemas.openxmlformats.org/officeDocument/2006/customXml" ds:itemID="{A8C65BE7-C74C-46EE-A025-F50E6F9163BB}">
  <ds:schemaRefs/>
</ds:datastoreItem>
</file>

<file path=customXml/itemProps16.xml><?xml version="1.0" encoding="utf-8"?>
<ds:datastoreItem xmlns:ds="http://schemas.openxmlformats.org/officeDocument/2006/customXml" ds:itemID="{DF5D8C17-008F-4D17-8282-70385D608D01}">
  <ds:schemaRefs/>
</ds:datastoreItem>
</file>

<file path=customXml/itemProps17.xml><?xml version="1.0" encoding="utf-8"?>
<ds:datastoreItem xmlns:ds="http://schemas.openxmlformats.org/officeDocument/2006/customXml" ds:itemID="{18D6616E-5647-40BE-9CBD-08EE10B4FFCC}">
  <ds:schemaRefs/>
</ds:datastoreItem>
</file>

<file path=customXml/itemProps18.xml><?xml version="1.0" encoding="utf-8"?>
<ds:datastoreItem xmlns:ds="http://schemas.openxmlformats.org/officeDocument/2006/customXml" ds:itemID="{55F0B919-A505-4014-820D-AB10BC5FB0B8}">
  <ds:schemaRefs/>
</ds:datastoreItem>
</file>

<file path=customXml/itemProps19.xml><?xml version="1.0" encoding="utf-8"?>
<ds:datastoreItem xmlns:ds="http://schemas.openxmlformats.org/officeDocument/2006/customXml" ds:itemID="{7106A379-32F1-4C28-B443-C48CB3157E36}">
  <ds:schemaRefs>
    <ds:schemaRef ds:uri="http://www.w3.org/2001/XMLSchema"/>
    <ds:schemaRef ds:uri="http://microsoft.data.visualization.engine.tours/1.0"/>
  </ds:schemaRefs>
</ds:datastoreItem>
</file>

<file path=customXml/itemProps20.xml><?xml version="1.0" encoding="utf-8"?>
<ds:datastoreItem xmlns:ds="http://schemas.openxmlformats.org/officeDocument/2006/customXml" ds:itemID="{C7794973-5EAC-4728-A9DA-E0D5E02821F6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Sheet4</vt:lpstr>
      <vt:lpstr>FilteredData</vt:lpstr>
      <vt:lpstr>BusinessObjective123</vt:lpstr>
      <vt:lpstr>Summary</vt:lpstr>
      <vt:lpstr>BusinessObjective2</vt:lpstr>
      <vt:lpstr>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Nickel</dc:creator>
  <cp:lastModifiedBy>Vaishnavi Gopal Wadhwa</cp:lastModifiedBy>
  <dcterms:created xsi:type="dcterms:W3CDTF">2021-12-07T12:04:58Z</dcterms:created>
  <dcterms:modified xsi:type="dcterms:W3CDTF">2024-04-14T05:39:48Z</dcterms:modified>
</cp:coreProperties>
</file>